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Alisonhmullin/Development/advocacy_institute/deactivation_handler/public/data/Q1_2018/"/>
    </mc:Choice>
  </mc:AlternateContent>
  <bookViews>
    <workbookView xWindow="240" yWindow="820" windowWidth="24960" windowHeight="14740" tabRatio="500" activeTab="1"/>
  </bookViews>
  <sheets>
    <sheet name="to_deactivate_senate_staff" sheetId="13" r:id="rId1"/>
    <sheet name="IMPORT_minus_empty_seats" sheetId="10" r:id="rId2"/>
    <sheet name="IMPORT_creates" sheetId="11" r:id="rId3"/>
    <sheet name="IMPORT" sheetId="1" r:id="rId4"/>
    <sheet name="People" sheetId="12" r:id="rId5"/>
    <sheet name="all_podio_ppl_new" sheetId="6" r:id="rId6"/>
    <sheet name="all_podio_groups" sheetId="7" r:id="rId7"/>
    <sheet name="Groups" sheetId="9" r:id="rId8"/>
  </sheets>
  <definedNames>
    <definedName name="elected">#REF!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2" i="13" l="1"/>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L2"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L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B1277" i="10"/>
  <c r="B1285" i="10"/>
  <c r="B29" i="10"/>
  <c r="B1298" i="10"/>
  <c r="B144" i="10"/>
  <c r="B1272" i="10"/>
  <c r="B682" i="10"/>
  <c r="B1252" i="10"/>
  <c r="B41" i="10"/>
  <c r="B209" i="10"/>
  <c r="B585" i="10"/>
  <c r="B390" i="10"/>
  <c r="B378" i="10"/>
  <c r="B1257" i="10"/>
  <c r="B536" i="10"/>
  <c r="B1267" i="10"/>
  <c r="B1268" i="10"/>
  <c r="B1299" i="10"/>
  <c r="B1260" i="10"/>
  <c r="B343" i="10"/>
  <c r="B181" i="10"/>
  <c r="B388" i="10"/>
  <c r="B653" i="10"/>
  <c r="B466" i="10"/>
  <c r="B367" i="10"/>
  <c r="B155" i="10"/>
  <c r="B1244" i="10"/>
  <c r="B518" i="10"/>
  <c r="B1247" i="10"/>
  <c r="B236" i="10"/>
  <c r="B1300" i="10"/>
  <c r="B1264" i="10"/>
  <c r="B1279" i="10"/>
  <c r="B503" i="10"/>
  <c r="B1289" i="10"/>
  <c r="B121" i="10"/>
  <c r="B1265" i="10"/>
  <c r="B685" i="10"/>
  <c r="B1288" i="10"/>
  <c r="B132" i="10"/>
  <c r="B1297" i="10"/>
  <c r="B1254" i="10"/>
  <c r="B1251" i="10"/>
  <c r="B517" i="10"/>
  <c r="B69" i="10"/>
  <c r="B652" i="10"/>
  <c r="B1286" i="10"/>
  <c r="B210" i="10"/>
  <c r="B1274" i="10"/>
  <c r="B1301" i="10"/>
  <c r="B1271" i="10"/>
  <c r="B344" i="10"/>
  <c r="B1280" i="10"/>
  <c r="B156" i="10"/>
  <c r="B1284" i="10"/>
  <c r="B1255" i="10"/>
  <c r="B182" i="10"/>
  <c r="B1294" i="10"/>
  <c r="B1256" i="10"/>
  <c r="B1266" i="10"/>
  <c r="B368" i="10"/>
  <c r="B1295" i="10"/>
  <c r="B1270" i="10"/>
  <c r="B180" i="10"/>
  <c r="B687" i="10"/>
  <c r="B567" i="10"/>
  <c r="B42" i="10"/>
  <c r="B1249" i="10"/>
  <c r="B684" i="10"/>
  <c r="B208" i="10"/>
  <c r="B501" i="10"/>
  <c r="B642" i="10"/>
  <c r="B206" i="10"/>
  <c r="B621" i="10"/>
  <c r="B584" i="10"/>
  <c r="B265" i="10"/>
  <c r="B429" i="10"/>
  <c r="B583" i="10"/>
  <c r="B1278" i="10"/>
  <c r="B1287" i="10"/>
  <c r="B1263" i="10"/>
  <c r="B1291" i="10"/>
  <c r="B1246" i="10"/>
  <c r="B40" i="10"/>
  <c r="B28" i="10"/>
  <c r="B1253" i="10"/>
  <c r="B1282" i="10"/>
  <c r="B681" i="10"/>
  <c r="B1269" i="10"/>
  <c r="B247" i="10"/>
  <c r="B1296" i="10"/>
  <c r="B467" i="10"/>
  <c r="B1292" i="10"/>
  <c r="B1293" i="10"/>
  <c r="B60" i="10"/>
  <c r="B1245" i="10"/>
  <c r="B387" i="10"/>
  <c r="B264" i="10"/>
  <c r="B1283" i="10"/>
  <c r="B133" i="10"/>
  <c r="B488" i="10"/>
  <c r="B1262" i="10"/>
  <c r="B1258" i="10"/>
  <c r="B1290" i="10"/>
  <c r="B643" i="10"/>
  <c r="B622" i="10"/>
  <c r="B548" i="10"/>
  <c r="B582" i="10"/>
  <c r="B207" i="10"/>
  <c r="B587" i="10"/>
  <c r="B1250" i="10"/>
  <c r="B502" i="10"/>
  <c r="B641" i="10"/>
  <c r="B489" i="10"/>
  <c r="B1261" i="10"/>
  <c r="B1276" i="10"/>
  <c r="B196" i="10"/>
  <c r="B1275" i="10"/>
  <c r="B1273" i="10"/>
  <c r="B686" i="10"/>
  <c r="B1248" i="10"/>
  <c r="B1281" i="10"/>
  <c r="B355" i="10"/>
  <c r="B430" i="10"/>
  <c r="B438" i="10"/>
  <c r="B586" i="10"/>
  <c r="B389" i="10"/>
  <c r="B683" i="10"/>
  <c r="B1259" i="10"/>
  <c r="B1243" i="10"/>
  <c r="B131" i="10"/>
  <c r="B680" i="10"/>
  <c r="B1242" i="10"/>
  <c r="B1241" i="10"/>
  <c r="B1240" i="10"/>
  <c r="B1239" i="10"/>
  <c r="B1238" i="10"/>
  <c r="B1237" i="10"/>
  <c r="B1236" i="10"/>
  <c r="B1235" i="10"/>
  <c r="B1234" i="10"/>
  <c r="B1233" i="10"/>
  <c r="B39" i="10"/>
  <c r="B38" i="10"/>
  <c r="B59" i="10"/>
  <c r="B80" i="10"/>
  <c r="B111" i="10"/>
  <c r="B120" i="10"/>
  <c r="B1232" i="10"/>
  <c r="B205" i="10"/>
  <c r="B204" i="10"/>
  <c r="B203" i="10"/>
  <c r="B246" i="10"/>
  <c r="B277" i="10"/>
  <c r="B366" i="10"/>
  <c r="B386" i="10"/>
  <c r="B397" i="10"/>
  <c r="B437" i="10"/>
  <c r="B454" i="10"/>
  <c r="B465" i="10"/>
  <c r="B464" i="10"/>
  <c r="B487" i="10"/>
  <c r="B486" i="10"/>
  <c r="B516" i="10"/>
  <c r="B515" i="10"/>
  <c r="B547" i="10"/>
  <c r="B566" i="10"/>
  <c r="B565" i="10"/>
  <c r="B564" i="10"/>
  <c r="B563" i="10"/>
  <c r="B578" i="10"/>
  <c r="B581" i="10"/>
  <c r="B620" i="10"/>
  <c r="B635" i="10"/>
  <c r="B651" i="10"/>
  <c r="B650" i="10"/>
  <c r="B649" i="10"/>
  <c r="B648" i="10"/>
  <c r="B647" i="10"/>
  <c r="B646" i="10"/>
  <c r="B645" i="10"/>
  <c r="B644" i="10"/>
  <c r="B27" i="10"/>
  <c r="B679" i="10"/>
  <c r="B698" i="10"/>
  <c r="B640" i="10"/>
  <c r="B1231" i="10"/>
  <c r="B1230" i="10"/>
  <c r="B1229" i="10"/>
  <c r="B1228" i="10"/>
  <c r="B1227" i="10"/>
  <c r="B1226" i="10"/>
  <c r="B1225" i="10"/>
  <c r="B436" i="10"/>
  <c r="B435" i="10"/>
  <c r="B202" i="10"/>
  <c r="B201" i="10"/>
  <c r="B200" i="10"/>
  <c r="B604" i="10"/>
  <c r="B276" i="10"/>
  <c r="B275" i="10"/>
  <c r="B546" i="10"/>
  <c r="B217" i="10"/>
  <c r="B263" i="10"/>
  <c r="B332" i="10"/>
  <c r="B286" i="10"/>
  <c r="B285" i="10"/>
  <c r="B11" i="10"/>
  <c r="B365" i="10"/>
  <c r="B97" i="10"/>
  <c r="B96" i="10"/>
  <c r="B110" i="10"/>
  <c r="B109" i="10"/>
  <c r="B453" i="10"/>
  <c r="B452" i="10"/>
  <c r="B514" i="10"/>
  <c r="B170" i="10"/>
  <c r="B119" i="10"/>
  <c r="B661" i="10"/>
  <c r="B660" i="10"/>
  <c r="B678" i="10"/>
  <c r="B195" i="10"/>
  <c r="B194" i="10"/>
  <c r="B526" i="10"/>
  <c r="B525" i="10"/>
  <c r="B500" i="10"/>
  <c r="B37" i="10"/>
  <c r="B50" i="10"/>
  <c r="B49" i="10"/>
  <c r="B79" i="10"/>
  <c r="B36" i="10"/>
  <c r="B35" i="10"/>
  <c r="B58" i="10"/>
  <c r="B57" i="10"/>
  <c r="B26" i="10"/>
  <c r="B524" i="10"/>
  <c r="B95" i="10"/>
  <c r="B1224" i="10"/>
  <c r="B25" i="10"/>
  <c r="B143" i="10"/>
  <c r="B94" i="10"/>
  <c r="B697" i="10"/>
  <c r="B696" i="10"/>
  <c r="B677" i="10"/>
  <c r="B676" i="10"/>
  <c r="B24" i="10"/>
  <c r="B23" i="10"/>
  <c r="B22" i="10"/>
  <c r="B659" i="10"/>
  <c r="B634" i="10"/>
  <c r="B619" i="10"/>
  <c r="B618" i="10"/>
  <c r="B617" i="10"/>
  <c r="B616" i="10"/>
  <c r="B603" i="10"/>
  <c r="B602" i="10"/>
  <c r="B601" i="10"/>
  <c r="B600" i="10"/>
  <c r="B595" i="10"/>
  <c r="B580" i="10"/>
  <c r="B1223" i="10"/>
  <c r="B562" i="10"/>
  <c r="B561" i="10"/>
  <c r="B557" i="10"/>
  <c r="B284" i="10"/>
  <c r="B283" i="10"/>
  <c r="B545" i="10"/>
  <c r="B544" i="10"/>
  <c r="B543" i="10"/>
  <c r="B542" i="10"/>
  <c r="B535" i="10"/>
  <c r="B1222" i="10"/>
  <c r="B534" i="10"/>
  <c r="B533" i="10"/>
  <c r="B513" i="10"/>
  <c r="B512" i="10"/>
  <c r="B511" i="10"/>
  <c r="B510" i="10"/>
  <c r="B509" i="10"/>
  <c r="B508" i="10"/>
  <c r="B507" i="10"/>
  <c r="B506" i="10"/>
  <c r="B485" i="10"/>
  <c r="B484" i="10"/>
  <c r="B483" i="10"/>
  <c r="B463" i="10"/>
  <c r="B462" i="10"/>
  <c r="B461" i="10"/>
  <c r="B460" i="10"/>
  <c r="B1221" i="10"/>
  <c r="B459" i="10"/>
  <c r="B451" i="10"/>
  <c r="B450" i="10"/>
  <c r="B434" i="10"/>
  <c r="B433" i="10"/>
  <c r="B432" i="10"/>
  <c r="B431" i="10"/>
  <c r="B428" i="10"/>
  <c r="B427" i="10"/>
  <c r="B426" i="10"/>
  <c r="B425" i="10"/>
  <c r="B418" i="10"/>
  <c r="B417" i="10"/>
  <c r="B523" i="10"/>
  <c r="B396" i="10"/>
  <c r="B395" i="10"/>
  <c r="B385" i="10"/>
  <c r="B458" i="10"/>
  <c r="B384" i="10"/>
  <c r="B364" i="10"/>
  <c r="B363" i="10"/>
  <c r="B354" i="10"/>
  <c r="B353" i="10"/>
  <c r="B342" i="10"/>
  <c r="B331" i="10"/>
  <c r="B308" i="10"/>
  <c r="B307" i="10"/>
  <c r="B306" i="10"/>
  <c r="B298" i="10"/>
  <c r="B274" i="10"/>
  <c r="B273" i="10"/>
  <c r="B272" i="10"/>
  <c r="B271" i="10"/>
  <c r="B270" i="10"/>
  <c r="B269" i="10"/>
  <c r="B268" i="10"/>
  <c r="B262" i="10"/>
  <c r="B245" i="10"/>
  <c r="B225" i="10"/>
  <c r="B224" i="10"/>
  <c r="B193" i="10"/>
  <c r="B192" i="10"/>
  <c r="B169" i="10"/>
  <c r="B154" i="10"/>
  <c r="B142" i="10"/>
  <c r="B141" i="10"/>
  <c r="B140" i="10"/>
  <c r="B139" i="10"/>
  <c r="B130" i="10"/>
  <c r="B129" i="10"/>
  <c r="B128" i="10"/>
  <c r="B127" i="10"/>
  <c r="B126" i="10"/>
  <c r="B125" i="10"/>
  <c r="B118" i="10"/>
  <c r="B108" i="10"/>
  <c r="B107" i="10"/>
  <c r="B106" i="10"/>
  <c r="B105" i="10"/>
  <c r="B93" i="10"/>
  <c r="B92" i="10"/>
  <c r="B91" i="10"/>
  <c r="B90" i="10"/>
  <c r="B89" i="10"/>
  <c r="B78" i="10"/>
  <c r="B77" i="10"/>
  <c r="B68" i="10"/>
  <c r="B67" i="10"/>
  <c r="B56" i="10"/>
  <c r="B55" i="10"/>
  <c r="B54" i="10"/>
  <c r="B1220" i="10"/>
  <c r="B48" i="10"/>
  <c r="B34" i="10"/>
  <c r="B33" i="10"/>
  <c r="B17" i="10"/>
  <c r="B16" i="10"/>
  <c r="B10" i="10"/>
  <c r="B9" i="10"/>
  <c r="B1219" i="10"/>
  <c r="B1218" i="10"/>
  <c r="B1217" i="10"/>
  <c r="B1216" i="10"/>
  <c r="B1215" i="10"/>
  <c r="B1214" i="10"/>
  <c r="B457" i="10"/>
  <c r="B1213" i="10"/>
  <c r="B1212" i="10"/>
  <c r="B1211" i="10"/>
  <c r="B1210" i="10"/>
  <c r="B1209" i="10"/>
  <c r="B1208" i="10"/>
  <c r="B1207" i="10"/>
  <c r="B1206" i="10"/>
  <c r="B168" i="10"/>
  <c r="B1205" i="10"/>
  <c r="B1204" i="10"/>
  <c r="B1203" i="10"/>
  <c r="B1202" i="10"/>
  <c r="B1201" i="10"/>
  <c r="B1200" i="10"/>
  <c r="B1199" i="10"/>
  <c r="B1198" i="10"/>
  <c r="B1197" i="10"/>
  <c r="B1196" i="10"/>
  <c r="B1195" i="10"/>
  <c r="B1194" i="10"/>
  <c r="B1193" i="10"/>
  <c r="B1192" i="10"/>
  <c r="B15" i="10"/>
  <c r="B1191" i="10"/>
  <c r="B1190" i="10"/>
  <c r="B1189" i="10"/>
  <c r="B1188" i="10"/>
  <c r="B1187" i="10"/>
  <c r="B1186" i="10"/>
  <c r="B1185" i="10"/>
  <c r="B1184" i="10"/>
  <c r="B1183" i="10"/>
  <c r="B1182" i="10"/>
  <c r="B319" i="10"/>
  <c r="B1181" i="10"/>
  <c r="B1180" i="10"/>
  <c r="B675" i="10"/>
  <c r="B639" i="10"/>
  <c r="B66" i="10"/>
  <c r="B478" i="10"/>
  <c r="B449" i="10"/>
  <c r="B424" i="10"/>
  <c r="B1179" i="10"/>
  <c r="B1178" i="10"/>
  <c r="B1177" i="10"/>
  <c r="B1176" i="10"/>
  <c r="B1175" i="10"/>
  <c r="B1174" i="10"/>
  <c r="B1173" i="10"/>
  <c r="B1172" i="10"/>
  <c r="B1171" i="10"/>
  <c r="B1170" i="10"/>
  <c r="B1169" i="10"/>
  <c r="B1168" i="10"/>
  <c r="B1167" i="10"/>
  <c r="B1166" i="10"/>
  <c r="B1165" i="10"/>
  <c r="B1164" i="10"/>
  <c r="B1163" i="10"/>
  <c r="B153" i="10"/>
  <c r="B1162" i="10"/>
  <c r="B104" i="10"/>
  <c r="B297" i="10"/>
  <c r="B1161" i="10"/>
  <c r="B522" i="10"/>
  <c r="B1160" i="10"/>
  <c r="B103" i="10"/>
  <c r="B1159" i="10"/>
  <c r="B477" i="10"/>
  <c r="B1158" i="10"/>
  <c r="B32" i="10"/>
  <c r="B1157" i="10"/>
  <c r="B1156" i="10"/>
  <c r="B1155" i="10"/>
  <c r="B1154" i="10"/>
  <c r="B1153" i="10"/>
  <c r="B1152" i="10"/>
  <c r="B1151" i="10"/>
  <c r="B577" i="10"/>
  <c r="B576" i="10"/>
  <c r="B341" i="10"/>
  <c r="B340" i="10"/>
  <c r="B695" i="10"/>
  <c r="B575" i="10"/>
  <c r="B1150" i="10"/>
  <c r="B1149" i="10"/>
  <c r="B1148" i="10"/>
  <c r="B1147" i="10"/>
  <c r="B1146" i="10"/>
  <c r="B339" i="10"/>
  <c r="B1145" i="10"/>
  <c r="B1144" i="10"/>
  <c r="B1143" i="10"/>
  <c r="B338" i="10"/>
  <c r="B1142" i="10"/>
  <c r="B1141" i="10"/>
  <c r="B407" i="10"/>
  <c r="B337" i="10"/>
  <c r="B1140" i="10"/>
  <c r="B615" i="10"/>
  <c r="B1139" i="10"/>
  <c r="B1138" i="10"/>
  <c r="B1137" i="10"/>
  <c r="B1136" i="10"/>
  <c r="B352" i="10"/>
  <c r="B351" i="10"/>
  <c r="B1135" i="10"/>
  <c r="B350" i="10"/>
  <c r="B594" i="10"/>
  <c r="B1134" i="10"/>
  <c r="B1133" i="10"/>
  <c r="B593" i="10"/>
  <c r="B579" i="10"/>
  <c r="B1132" i="10"/>
  <c r="B1131" i="10"/>
  <c r="B1130" i="10"/>
  <c r="B349" i="10"/>
  <c r="B1129" i="10"/>
  <c r="B1128" i="10"/>
  <c r="B1127" i="10"/>
  <c r="B1126" i="10"/>
  <c r="B1125" i="10"/>
  <c r="B1124" i="10"/>
  <c r="B1123" i="10"/>
  <c r="B1122" i="10"/>
  <c r="B1121" i="10"/>
  <c r="B362" i="10"/>
  <c r="B592" i="10"/>
  <c r="B1120" i="10"/>
  <c r="B1119" i="10"/>
  <c r="B591" i="10"/>
  <c r="B361" i="10"/>
  <c r="B360" i="10"/>
  <c r="B590" i="10"/>
  <c r="B589" i="10"/>
  <c r="B1118" i="10"/>
  <c r="B1117" i="10"/>
  <c r="B638" i="10"/>
  <c r="B1116" i="10"/>
  <c r="B614" i="10"/>
  <c r="B1115" i="10"/>
  <c r="B613" i="10"/>
  <c r="B612" i="10"/>
  <c r="B1114" i="10"/>
  <c r="B359" i="10"/>
  <c r="B1113" i="10"/>
  <c r="B1112" i="10"/>
  <c r="B358" i="10"/>
  <c r="B1111" i="10"/>
  <c r="B1110" i="10"/>
  <c r="B1109" i="10"/>
  <c r="B637" i="10"/>
  <c r="B1108" i="10"/>
  <c r="B377" i="10"/>
  <c r="B636" i="10"/>
  <c r="B376" i="10"/>
  <c r="B611" i="10"/>
  <c r="B610" i="10"/>
  <c r="B609" i="10"/>
  <c r="B608" i="10"/>
  <c r="B1107" i="10"/>
  <c r="B633" i="10"/>
  <c r="B1106" i="10"/>
  <c r="B1105" i="10"/>
  <c r="B1104" i="10"/>
  <c r="B375" i="10"/>
  <c r="B1103" i="10"/>
  <c r="B374" i="10"/>
  <c r="B1102" i="10"/>
  <c r="B373" i="10"/>
  <c r="B372" i="10"/>
  <c r="B1101" i="10"/>
  <c r="B1100" i="10"/>
  <c r="B383" i="10"/>
  <c r="B1099" i="10"/>
  <c r="B1098" i="10"/>
  <c r="B607" i="10"/>
  <c r="B476" i="10"/>
  <c r="B1097" i="10"/>
  <c r="B199" i="10"/>
  <c r="B1096" i="10"/>
  <c r="B475" i="10"/>
  <c r="B1095" i="10"/>
  <c r="B632" i="10"/>
  <c r="B474" i="10"/>
  <c r="B1094" i="10"/>
  <c r="B473" i="10"/>
  <c r="B631" i="10"/>
  <c r="B630" i="10"/>
  <c r="B606" i="10"/>
  <c r="B629" i="10"/>
  <c r="B223" i="10"/>
  <c r="B628" i="10"/>
  <c r="B382" i="10"/>
  <c r="B1093" i="10"/>
  <c r="B1092" i="10"/>
  <c r="B381" i="10"/>
  <c r="B1091" i="10"/>
  <c r="B394" i="10"/>
  <c r="B393" i="10"/>
  <c r="B605" i="10"/>
  <c r="B1090" i="10"/>
  <c r="B674" i="10"/>
  <c r="B1089" i="10"/>
  <c r="B1088" i="10"/>
  <c r="B1087" i="10"/>
  <c r="B222" i="10"/>
  <c r="B1086" i="10"/>
  <c r="B235" i="10"/>
  <c r="B1085" i="10"/>
  <c r="B234" i="10"/>
  <c r="B233" i="10"/>
  <c r="B244" i="10"/>
  <c r="B627" i="10"/>
  <c r="B21" i="10"/>
  <c r="B626" i="10"/>
  <c r="B1084" i="10"/>
  <c r="B20" i="10"/>
  <c r="B521" i="10"/>
  <c r="B625" i="10"/>
  <c r="B1083" i="10"/>
  <c r="B520" i="10"/>
  <c r="B1082" i="10"/>
  <c r="B1081" i="10"/>
  <c r="B673" i="10"/>
  <c r="B1080" i="10"/>
  <c r="B1079" i="10"/>
  <c r="B1078" i="10"/>
  <c r="B1077" i="10"/>
  <c r="B117" i="10"/>
  <c r="B1076" i="10"/>
  <c r="B1075" i="10"/>
  <c r="B179" i="10"/>
  <c r="B1074" i="10"/>
  <c r="B624" i="10"/>
  <c r="B658" i="10"/>
  <c r="B243" i="10"/>
  <c r="B1073" i="10"/>
  <c r="B657" i="10"/>
  <c r="B242" i="10"/>
  <c r="B672" i="10"/>
  <c r="B241" i="10"/>
  <c r="B1072" i="10"/>
  <c r="B261" i="10"/>
  <c r="B519" i="10"/>
  <c r="B1071" i="10"/>
  <c r="B124" i="10"/>
  <c r="B1070" i="10"/>
  <c r="B671" i="10"/>
  <c r="B1069" i="10"/>
  <c r="B656" i="10"/>
  <c r="B1068" i="10"/>
  <c r="B655" i="10"/>
  <c r="B260" i="10"/>
  <c r="B259" i="10"/>
  <c r="B1067" i="10"/>
  <c r="B258" i="10"/>
  <c r="B1066" i="10"/>
  <c r="B123" i="10"/>
  <c r="B1065" i="10"/>
  <c r="B670" i="10"/>
  <c r="B1064" i="10"/>
  <c r="B1063" i="10"/>
  <c r="B1062" i="10"/>
  <c r="B1061" i="10"/>
  <c r="B257" i="10"/>
  <c r="B669" i="10"/>
  <c r="B1060" i="10"/>
  <c r="B1059" i="10"/>
  <c r="B406" i="10"/>
  <c r="B1058" i="10"/>
  <c r="B405" i="10"/>
  <c r="B668" i="10"/>
  <c r="B1057" i="10"/>
  <c r="B404" i="10"/>
  <c r="B694" i="10"/>
  <c r="B403" i="10"/>
  <c r="B1056" i="10"/>
  <c r="B1055" i="10"/>
  <c r="B1054" i="10"/>
  <c r="B1053" i="10"/>
  <c r="B599" i="10"/>
  <c r="B296" i="10"/>
  <c r="B295" i="10"/>
  <c r="B693" i="10"/>
  <c r="B1052" i="10"/>
  <c r="B402" i="10"/>
  <c r="B294" i="10"/>
  <c r="B1051" i="10"/>
  <c r="B401" i="10"/>
  <c r="B1050" i="10"/>
  <c r="B692" i="10"/>
  <c r="B1049" i="10"/>
  <c r="B19" i="10"/>
  <c r="B1048" i="10"/>
  <c r="B1047" i="10"/>
  <c r="B18" i="10"/>
  <c r="B416" i="10"/>
  <c r="B293" i="10"/>
  <c r="B1046" i="10"/>
  <c r="B415" i="10"/>
  <c r="B292" i="10"/>
  <c r="B1045" i="10"/>
  <c r="B305" i="10"/>
  <c r="B1044" i="10"/>
  <c r="B304" i="10"/>
  <c r="B1043" i="10"/>
  <c r="B414" i="10"/>
  <c r="B1042" i="10"/>
  <c r="B413" i="10"/>
  <c r="B1041" i="10"/>
  <c r="B1040" i="10"/>
  <c r="B267" i="10"/>
  <c r="B1039" i="10"/>
  <c r="B1038" i="10"/>
  <c r="B667" i="10"/>
  <c r="B1037" i="10"/>
  <c r="B1036" i="10"/>
  <c r="B1035" i="10"/>
  <c r="B303" i="10"/>
  <c r="B1034" i="10"/>
  <c r="B318" i="10"/>
  <c r="B1033" i="10"/>
  <c r="B666" i="10"/>
  <c r="B1032" i="10"/>
  <c r="B412" i="10"/>
  <c r="B317" i="10"/>
  <c r="B472" i="10"/>
  <c r="B316" i="10"/>
  <c r="B423" i="10"/>
  <c r="B315" i="10"/>
  <c r="B422" i="10"/>
  <c r="B1031" i="10"/>
  <c r="B1030" i="10"/>
  <c r="B1029" i="10"/>
  <c r="B1028" i="10"/>
  <c r="B1027" i="10"/>
  <c r="B1026" i="10"/>
  <c r="B541" i="10"/>
  <c r="B1025" i="10"/>
  <c r="B1024" i="10"/>
  <c r="B665" i="10"/>
  <c r="B330" i="10"/>
  <c r="B664" i="10"/>
  <c r="B329" i="10"/>
  <c r="B421" i="10"/>
  <c r="B328" i="10"/>
  <c r="B663" i="10"/>
  <c r="B420" i="10"/>
  <c r="B327" i="10"/>
  <c r="B419" i="10"/>
  <c r="B1023" i="10"/>
  <c r="B1022" i="10"/>
  <c r="B662" i="10"/>
  <c r="B1021" i="10"/>
  <c r="B1020" i="10"/>
  <c r="B1019" i="10"/>
  <c r="B1018" i="10"/>
  <c r="B1017" i="10"/>
  <c r="B1016" i="10"/>
  <c r="B1015" i="10"/>
  <c r="B1014" i="10"/>
  <c r="B560" i="10"/>
  <c r="B1013" i="10"/>
  <c r="B1012" i="10"/>
  <c r="B1011" i="10"/>
  <c r="B691" i="10"/>
  <c r="B1010" i="10"/>
  <c r="B1009" i="10"/>
  <c r="B1008" i="10"/>
  <c r="B690" i="10"/>
  <c r="B1007" i="10"/>
  <c r="B336" i="10"/>
  <c r="B1006" i="10"/>
  <c r="B335" i="10"/>
  <c r="B334" i="10"/>
  <c r="B1005" i="10"/>
  <c r="B689" i="10"/>
  <c r="B333" i="10"/>
  <c r="B348" i="10"/>
  <c r="B266" i="10"/>
  <c r="B347" i="10"/>
  <c r="B1004" i="10"/>
  <c r="B1003" i="10"/>
  <c r="B1002" i="10"/>
  <c r="B448" i="10"/>
  <c r="B447" i="10"/>
  <c r="B1001" i="10"/>
  <c r="B446" i="10"/>
  <c r="B314" i="10"/>
  <c r="B346" i="10"/>
  <c r="B445" i="10"/>
  <c r="B1000" i="10"/>
  <c r="B345" i="10"/>
  <c r="B999" i="10"/>
  <c r="B357" i="10"/>
  <c r="B998" i="10"/>
  <c r="B997" i="10"/>
  <c r="B996" i="10"/>
  <c r="B995" i="10"/>
  <c r="B994" i="10"/>
  <c r="B993" i="10"/>
  <c r="B992" i="10"/>
  <c r="B356" i="10"/>
  <c r="B444" i="10"/>
  <c r="B991" i="10"/>
  <c r="B443" i="10"/>
  <c r="B990" i="10"/>
  <c r="B371" i="10"/>
  <c r="B989" i="10"/>
  <c r="B988" i="10"/>
  <c r="B987" i="10"/>
  <c r="B370" i="10"/>
  <c r="B986" i="10"/>
  <c r="B985" i="10"/>
  <c r="B984" i="10"/>
  <c r="B983" i="10"/>
  <c r="B369" i="10"/>
  <c r="B456" i="10"/>
  <c r="B982" i="10"/>
  <c r="B532" i="10"/>
  <c r="B981" i="10"/>
  <c r="B980" i="10"/>
  <c r="B979" i="10"/>
  <c r="B978" i="10"/>
  <c r="B977" i="10"/>
  <c r="B976" i="10"/>
  <c r="B975" i="10"/>
  <c r="B974" i="10"/>
  <c r="B973" i="10"/>
  <c r="B972" i="10"/>
  <c r="B971" i="10"/>
  <c r="B970" i="10"/>
  <c r="B969" i="10"/>
  <c r="B968" i="10"/>
  <c r="B967" i="10"/>
  <c r="B966" i="10"/>
  <c r="B965" i="10"/>
  <c r="B964" i="10"/>
  <c r="B963" i="10"/>
  <c r="B962" i="10"/>
  <c r="B31" i="10"/>
  <c r="B961" i="10"/>
  <c r="B960" i="10"/>
  <c r="B959" i="10"/>
  <c r="B958" i="10"/>
  <c r="B957" i="10"/>
  <c r="B956" i="10"/>
  <c r="B380" i="10"/>
  <c r="B482" i="10"/>
  <c r="B955" i="10"/>
  <c r="B954" i="10"/>
  <c r="B499" i="10"/>
  <c r="B953" i="10"/>
  <c r="B379" i="10"/>
  <c r="B498" i="10"/>
  <c r="B952" i="10"/>
  <c r="B497" i="10"/>
  <c r="B392" i="10"/>
  <c r="B951" i="10"/>
  <c r="B391" i="10"/>
  <c r="B496" i="10"/>
  <c r="B8" i="10"/>
  <c r="B950" i="10"/>
  <c r="B949" i="10"/>
  <c r="B948" i="10"/>
  <c r="B947" i="10"/>
  <c r="B946" i="10"/>
  <c r="B945" i="10"/>
  <c r="B944" i="10"/>
  <c r="B943" i="10"/>
  <c r="B942" i="10"/>
  <c r="B941" i="10"/>
  <c r="B940" i="10"/>
  <c r="B939" i="10"/>
  <c r="B122" i="10"/>
  <c r="B938" i="10"/>
  <c r="B937" i="10"/>
  <c r="B936" i="10"/>
  <c r="B935" i="10"/>
  <c r="B934" i="10"/>
  <c r="B291" i="10"/>
  <c r="B933" i="10"/>
  <c r="B495" i="10"/>
  <c r="B932" i="10"/>
  <c r="B471" i="10"/>
  <c r="B931" i="10"/>
  <c r="B930" i="10"/>
  <c r="B929" i="10"/>
  <c r="B928" i="10"/>
  <c r="B927" i="10"/>
  <c r="B926" i="10"/>
  <c r="B925" i="10"/>
  <c r="B924" i="10"/>
  <c r="B923" i="10"/>
  <c r="B922" i="10"/>
  <c r="B470" i="10"/>
  <c r="B469" i="10"/>
  <c r="B468" i="10"/>
  <c r="B921" i="10"/>
  <c r="B400" i="10"/>
  <c r="B920" i="10"/>
  <c r="B919" i="10"/>
  <c r="B918" i="10"/>
  <c r="B917" i="10"/>
  <c r="B916" i="10"/>
  <c r="B915" i="10"/>
  <c r="B914" i="10"/>
  <c r="B913" i="10"/>
  <c r="B399" i="10"/>
  <c r="B912" i="10"/>
  <c r="B411" i="10"/>
  <c r="B911" i="10"/>
  <c r="B910" i="10"/>
  <c r="B410" i="10"/>
  <c r="B909" i="10"/>
  <c r="B908" i="10"/>
  <c r="B907" i="10"/>
  <c r="B906" i="10"/>
  <c r="B905" i="10"/>
  <c r="B904" i="10"/>
  <c r="B903" i="10"/>
  <c r="B531" i="10"/>
  <c r="B902" i="10"/>
  <c r="B901" i="10"/>
  <c r="B409" i="10"/>
  <c r="B900" i="10"/>
  <c r="B899" i="10"/>
  <c r="B898" i="10"/>
  <c r="B897" i="10"/>
  <c r="B896" i="10"/>
  <c r="B30" i="10"/>
  <c r="B895" i="10"/>
  <c r="B598" i="10"/>
  <c r="B894" i="10"/>
  <c r="B893" i="10"/>
  <c r="B892" i="10"/>
  <c r="B530" i="10"/>
  <c r="B891" i="10"/>
  <c r="B559" i="10"/>
  <c r="B890" i="10"/>
  <c r="B889" i="10"/>
  <c r="B888" i="10"/>
  <c r="B887" i="10"/>
  <c r="B886" i="10"/>
  <c r="B885" i="10"/>
  <c r="B529" i="10"/>
  <c r="B884" i="10"/>
  <c r="B528" i="10"/>
  <c r="B442" i="10"/>
  <c r="B441" i="10"/>
  <c r="B883" i="10"/>
  <c r="B882" i="10"/>
  <c r="B881" i="10"/>
  <c r="B440" i="10"/>
  <c r="B880" i="10"/>
  <c r="B879" i="10"/>
  <c r="B878" i="10"/>
  <c r="B877" i="10"/>
  <c r="B876" i="10"/>
  <c r="B875" i="10"/>
  <c r="B874" i="10"/>
  <c r="B232" i="10"/>
  <c r="B873" i="10"/>
  <c r="B872" i="10"/>
  <c r="B871" i="10"/>
  <c r="B282" i="10"/>
  <c r="B870" i="10"/>
  <c r="B869" i="10"/>
  <c r="B588" i="10"/>
  <c r="B281" i="10"/>
  <c r="B868" i="10"/>
  <c r="B867" i="10"/>
  <c r="B866" i="10"/>
  <c r="B865" i="10"/>
  <c r="B864" i="10"/>
  <c r="B863" i="10"/>
  <c r="B862" i="10"/>
  <c r="B408" i="10"/>
  <c r="B861" i="10"/>
  <c r="B860" i="10"/>
  <c r="B859" i="10"/>
  <c r="B688" i="10"/>
  <c r="B858" i="10"/>
  <c r="B280" i="10"/>
  <c r="B857" i="10"/>
  <c r="B279" i="10"/>
  <c r="B455" i="10"/>
  <c r="B856" i="10"/>
  <c r="B481" i="10"/>
  <c r="B855" i="10"/>
  <c r="B480" i="10"/>
  <c r="B854" i="10"/>
  <c r="B479" i="10"/>
  <c r="B7" i="10"/>
  <c r="B853" i="10"/>
  <c r="B6" i="10"/>
  <c r="B439" i="10"/>
  <c r="B852" i="10"/>
  <c r="B851" i="10"/>
  <c r="B494" i="10"/>
  <c r="B850" i="10"/>
  <c r="B493" i="10"/>
  <c r="B14" i="10"/>
  <c r="B849" i="10"/>
  <c r="B13" i="10"/>
  <c r="B848" i="10"/>
  <c r="B556" i="10"/>
  <c r="B847" i="10"/>
  <c r="B47" i="10"/>
  <c r="B46" i="10"/>
  <c r="B555" i="10"/>
  <c r="B846" i="10"/>
  <c r="B45" i="10"/>
  <c r="B53" i="10"/>
  <c r="B845" i="10"/>
  <c r="B844" i="10"/>
  <c r="B843" i="10"/>
  <c r="B842" i="10"/>
  <c r="B52" i="10"/>
  <c r="B841" i="10"/>
  <c r="B840" i="10"/>
  <c r="B839" i="10"/>
  <c r="B838" i="10"/>
  <c r="B837" i="10"/>
  <c r="B836" i="10"/>
  <c r="B492" i="10"/>
  <c r="B835" i="10"/>
  <c r="B834" i="10"/>
  <c r="B491" i="10"/>
  <c r="B540" i="10"/>
  <c r="B833" i="10"/>
  <c r="B539" i="10"/>
  <c r="B490" i="10"/>
  <c r="B65" i="10"/>
  <c r="B554" i="10"/>
  <c r="B832" i="10"/>
  <c r="B553" i="10"/>
  <c r="B76" i="10"/>
  <c r="B75" i="10"/>
  <c r="B88" i="10"/>
  <c r="B831" i="10"/>
  <c r="B87" i="10"/>
  <c r="B86" i="10"/>
  <c r="B102" i="10"/>
  <c r="B552" i="10"/>
  <c r="B830" i="10"/>
  <c r="B829" i="10"/>
  <c r="B828" i="10"/>
  <c r="B574" i="10"/>
  <c r="B827" i="10"/>
  <c r="B116" i="10"/>
  <c r="B826" i="10"/>
  <c r="B825" i="10"/>
  <c r="B115" i="10"/>
  <c r="B824" i="10"/>
  <c r="B823" i="10"/>
  <c r="B822" i="10"/>
  <c r="B505" i="10"/>
  <c r="B821" i="10"/>
  <c r="B504" i="10"/>
  <c r="B820" i="10"/>
  <c r="B819" i="10"/>
  <c r="B818" i="10"/>
  <c r="B817" i="10"/>
  <c r="B816" i="10"/>
  <c r="B815" i="10"/>
  <c r="B814" i="10"/>
  <c r="B573" i="10"/>
  <c r="B572" i="10"/>
  <c r="B813" i="10"/>
  <c r="B812" i="10"/>
  <c r="B811" i="10"/>
  <c r="B571" i="10"/>
  <c r="B810" i="10"/>
  <c r="B809" i="10"/>
  <c r="B570" i="10"/>
  <c r="B808" i="10"/>
  <c r="B807" i="10"/>
  <c r="B138" i="10"/>
  <c r="B806" i="10"/>
  <c r="B805" i="10"/>
  <c r="B804" i="10"/>
  <c r="B803" i="10"/>
  <c r="B802" i="10"/>
  <c r="B152" i="10"/>
  <c r="B801" i="10"/>
  <c r="B800" i="10"/>
  <c r="B527" i="10"/>
  <c r="B799" i="10"/>
  <c r="B151" i="10"/>
  <c r="B798" i="10"/>
  <c r="B797" i="10"/>
  <c r="B278" i="10"/>
  <c r="B198" i="10"/>
  <c r="B796" i="10"/>
  <c r="B167" i="10"/>
  <c r="B166" i="10"/>
  <c r="B795" i="10"/>
  <c r="B165" i="10"/>
  <c r="B164" i="10"/>
  <c r="B654" i="10"/>
  <c r="B163" i="10"/>
  <c r="B162" i="10"/>
  <c r="B794" i="10"/>
  <c r="B178" i="10"/>
  <c r="B177" i="10"/>
  <c r="B793" i="10"/>
  <c r="B191" i="10"/>
  <c r="B792" i="10"/>
  <c r="B791" i="10"/>
  <c r="B190" i="10"/>
  <c r="B551" i="10"/>
  <c r="B216" i="10"/>
  <c r="B550" i="10"/>
  <c r="B549" i="10"/>
  <c r="B569" i="10"/>
  <c r="B568" i="10"/>
  <c r="B256" i="10"/>
  <c r="B326" i="10"/>
  <c r="B197" i="10"/>
  <c r="B790" i="10"/>
  <c r="B789" i="10"/>
  <c r="B788" i="10"/>
  <c r="B221" i="10"/>
  <c r="B787" i="10"/>
  <c r="B786" i="10"/>
  <c r="B785" i="10"/>
  <c r="B784" i="10"/>
  <c r="B783" i="10"/>
  <c r="B782" i="10"/>
  <c r="B781" i="10"/>
  <c r="B220" i="10"/>
  <c r="B313" i="10"/>
  <c r="B780" i="10"/>
  <c r="B312" i="10"/>
  <c r="B219" i="10"/>
  <c r="B311" i="10"/>
  <c r="B5" i="10"/>
  <c r="B218" i="10"/>
  <c r="B4" i="10"/>
  <c r="B215" i="10"/>
  <c r="B3" i="10"/>
  <c r="B2" i="10"/>
  <c r="B12" i="10"/>
  <c r="B325" i="10"/>
  <c r="B44" i="10"/>
  <c r="B324" i="10"/>
  <c r="B43" i="10"/>
  <c r="B323" i="10"/>
  <c r="B51" i="10"/>
  <c r="B538" i="10"/>
  <c r="B322" i="10"/>
  <c r="B321" i="10"/>
  <c r="B537" i="10"/>
  <c r="B779" i="10"/>
  <c r="B64" i="10"/>
  <c r="B63" i="10"/>
  <c r="B62" i="10"/>
  <c r="B61" i="10"/>
  <c r="B320" i="10"/>
  <c r="B74" i="10"/>
  <c r="B73" i="10"/>
  <c r="B231" i="10"/>
  <c r="B72" i="10"/>
  <c r="B71" i="10"/>
  <c r="B70" i="10"/>
  <c r="B85" i="10"/>
  <c r="B84" i="10"/>
  <c r="B83" i="10"/>
  <c r="B82" i="10"/>
  <c r="B230" i="10"/>
  <c r="B81" i="10"/>
  <c r="B229" i="10"/>
  <c r="B150" i="10"/>
  <c r="B228" i="10"/>
  <c r="B227" i="10"/>
  <c r="B101" i="10"/>
  <c r="B100" i="10"/>
  <c r="B99" i="10"/>
  <c r="B98" i="10"/>
  <c r="B114" i="10"/>
  <c r="B113" i="10"/>
  <c r="B597" i="10"/>
  <c r="B778" i="10"/>
  <c r="B777" i="10"/>
  <c r="B776" i="10"/>
  <c r="B775" i="10"/>
  <c r="B774" i="10"/>
  <c r="B773" i="10"/>
  <c r="B772" i="10"/>
  <c r="B771" i="10"/>
  <c r="B770" i="10"/>
  <c r="B137" i="10"/>
  <c r="B769" i="10"/>
  <c r="B768" i="10"/>
  <c r="B136" i="10"/>
  <c r="B767" i="10"/>
  <c r="B766" i="10"/>
  <c r="B135" i="10"/>
  <c r="B765" i="10"/>
  <c r="B134" i="10"/>
  <c r="B764" i="10"/>
  <c r="B763" i="10"/>
  <c r="B762" i="10"/>
  <c r="B149" i="10"/>
  <c r="B148" i="10"/>
  <c r="B761" i="10"/>
  <c r="B760" i="10"/>
  <c r="B147" i="10"/>
  <c r="B759" i="10"/>
  <c r="B758" i="10"/>
  <c r="B757" i="10"/>
  <c r="B146" i="10"/>
  <c r="B756" i="10"/>
  <c r="B755" i="10"/>
  <c r="B145" i="10"/>
  <c r="B754" i="10"/>
  <c r="B161" i="10"/>
  <c r="B753" i="10"/>
  <c r="B752" i="10"/>
  <c r="B160" i="10"/>
  <c r="B751" i="10"/>
  <c r="B750" i="10"/>
  <c r="B749" i="10"/>
  <c r="B159" i="10"/>
  <c r="B748" i="10"/>
  <c r="B158" i="10"/>
  <c r="B747" i="10"/>
  <c r="B157" i="10"/>
  <c r="B746" i="10"/>
  <c r="B745" i="10"/>
  <c r="B176" i="10"/>
  <c r="B744" i="10"/>
  <c r="B175" i="10"/>
  <c r="B743" i="10"/>
  <c r="B742" i="10"/>
  <c r="B741" i="10"/>
  <c r="B174" i="10"/>
  <c r="B740" i="10"/>
  <c r="B226" i="10"/>
  <c r="B173" i="10"/>
  <c r="B172" i="10"/>
  <c r="B739" i="10"/>
  <c r="B171" i="10"/>
  <c r="B240" i="10"/>
  <c r="B738" i="10"/>
  <c r="B737" i="10"/>
  <c r="B736" i="10"/>
  <c r="B735" i="10"/>
  <c r="B734" i="10"/>
  <c r="B733" i="10"/>
  <c r="B189" i="10"/>
  <c r="B732" i="10"/>
  <c r="B188" i="10"/>
  <c r="B731" i="10"/>
  <c r="B187" i="10"/>
  <c r="B730" i="10"/>
  <c r="B186" i="10"/>
  <c r="B729" i="10"/>
  <c r="B185" i="10"/>
  <c r="B728" i="10"/>
  <c r="B727" i="10"/>
  <c r="B184" i="10"/>
  <c r="B726" i="10"/>
  <c r="B214" i="10"/>
  <c r="B725" i="10"/>
  <c r="B724" i="10"/>
  <c r="B213" i="10"/>
  <c r="B723" i="10"/>
  <c r="B212" i="10"/>
  <c r="B722" i="10"/>
  <c r="B211" i="10"/>
  <c r="B721" i="10"/>
  <c r="B720" i="10"/>
  <c r="B398" i="10"/>
  <c r="B719" i="10"/>
  <c r="B718" i="10"/>
  <c r="B717" i="10"/>
  <c r="B183" i="10"/>
  <c r="B716" i="10"/>
  <c r="B715" i="10"/>
  <c r="B714" i="10"/>
  <c r="B112" i="10"/>
  <c r="B713" i="10"/>
  <c r="B239" i="10"/>
  <c r="B238" i="10"/>
  <c r="B712" i="10"/>
  <c r="B711" i="10"/>
  <c r="B558" i="10"/>
  <c r="B710" i="10"/>
  <c r="B709" i="10"/>
  <c r="B708" i="10"/>
  <c r="B707" i="10"/>
  <c r="B706" i="10"/>
  <c r="B705" i="10"/>
  <c r="B704" i="10"/>
  <c r="B703" i="10"/>
  <c r="B702" i="10"/>
  <c r="B701" i="10"/>
  <c r="B700" i="10"/>
  <c r="B699" i="10"/>
  <c r="B237" i="10"/>
  <c r="B255" i="10"/>
  <c r="B254" i="10"/>
  <c r="B253" i="10"/>
  <c r="B252" i="10"/>
  <c r="B251" i="10"/>
  <c r="B250" i="10"/>
  <c r="B249" i="10"/>
  <c r="B248" i="10"/>
  <c r="B623" i="10"/>
  <c r="B596" i="10"/>
  <c r="B290" i="10"/>
  <c r="B289" i="10"/>
  <c r="B288" i="10"/>
  <c r="B287" i="10"/>
  <c r="B302" i="10"/>
  <c r="B301" i="10"/>
  <c r="B300" i="10"/>
  <c r="B299" i="10"/>
  <c r="B310" i="10"/>
  <c r="B309" i="10"/>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56" i="1"/>
  <c r="L1094" i="1"/>
  <c r="L844" i="1"/>
  <c r="L677" i="1"/>
  <c r="L657" i="1"/>
  <c r="L1288" i="1"/>
  <c r="L1194" i="1"/>
  <c r="L771" i="1"/>
  <c r="L1095" i="1"/>
  <c r="L658" i="1"/>
  <c r="L1005" i="1"/>
  <c r="L659" i="1"/>
  <c r="L1289" i="1"/>
  <c r="L1205" i="1"/>
  <c r="L946" i="1"/>
  <c r="L823" i="1"/>
  <c r="L913" i="1"/>
  <c r="L724" i="1"/>
  <c r="L707" i="1"/>
  <c r="L1184" i="1"/>
  <c r="L1057" i="1"/>
  <c r="L837" i="1"/>
  <c r="L725" i="1"/>
  <c r="L914" i="1"/>
  <c r="L1145" i="1"/>
  <c r="L1262" i="1"/>
  <c r="L915" i="1"/>
  <c r="L1290" i="1"/>
  <c r="L605" i="1"/>
  <c r="L982" i="1"/>
  <c r="L606" i="1"/>
  <c r="L1291" i="1"/>
  <c r="L1034" i="1"/>
  <c r="L760" i="1"/>
  <c r="L1045" i="1"/>
  <c r="L1035" i="1"/>
  <c r="L1081" i="1"/>
  <c r="L644" i="1"/>
  <c r="L607" i="1"/>
  <c r="L892" i="1"/>
  <c r="L783" i="1"/>
  <c r="L1024" i="1"/>
  <c r="L726" i="1"/>
  <c r="L784" i="1"/>
  <c r="L935" i="1"/>
  <c r="L1146" i="1"/>
  <c r="L797" i="1"/>
  <c r="L1065" i="1"/>
  <c r="L1105" i="1"/>
  <c r="L1025" i="1"/>
  <c r="L874" i="1"/>
  <c r="L971" i="1"/>
  <c r="L1163" i="1"/>
  <c r="L1292" i="1"/>
  <c r="L1153" i="1"/>
  <c r="L863" i="1"/>
  <c r="L875" i="1"/>
  <c r="L824" i="1"/>
  <c r="L1106" i="1"/>
  <c r="L1130" i="1"/>
  <c r="L983" i="1"/>
  <c r="L1082" i="1"/>
  <c r="L1036" i="1"/>
  <c r="L1293" i="1"/>
  <c r="L838" i="1"/>
  <c r="L1206" i="1"/>
  <c r="L1066" i="1"/>
  <c r="L1164" i="1"/>
  <c r="L1294" i="1"/>
  <c r="L1116" i="1"/>
  <c r="L936" i="1"/>
  <c r="L809" i="1"/>
  <c r="L1175" i="1"/>
  <c r="L904" i="1"/>
  <c r="L1195" i="1"/>
  <c r="L1295" i="1"/>
  <c r="L893" i="1"/>
  <c r="L810" i="1"/>
  <c r="L708" i="1"/>
  <c r="L628" i="1"/>
  <c r="L937" i="1"/>
  <c r="L687" i="1"/>
  <c r="L995" i="1"/>
  <c r="L1037" i="1"/>
  <c r="L1154" i="1"/>
  <c r="L938" i="1"/>
  <c r="L1196" i="1"/>
  <c r="L738" i="1"/>
  <c r="L1280" i="1"/>
  <c r="L984" i="1"/>
  <c r="L727" i="1"/>
  <c r="L1107" i="1"/>
  <c r="L798" i="1"/>
  <c r="L1197" i="1"/>
  <c r="L972" i="1"/>
  <c r="L608" i="1"/>
  <c r="L1108" i="1"/>
  <c r="L728" i="1"/>
  <c r="L1176" i="1"/>
  <c r="L1026" i="1"/>
  <c r="L852" i="1"/>
  <c r="L1046" i="1"/>
  <c r="L1231" i="1"/>
  <c r="L729" i="1"/>
  <c r="L1281" i="1"/>
  <c r="L1058" i="1"/>
  <c r="L905" i="1"/>
  <c r="L1096" i="1"/>
  <c r="L1263" i="1"/>
  <c r="L1177" i="1"/>
  <c r="L1207" i="1"/>
  <c r="L1117" i="1"/>
  <c r="L1155" i="1"/>
  <c r="L609" i="1"/>
  <c r="L696" i="1"/>
  <c r="L709" i="1"/>
  <c r="L1249" i="1"/>
  <c r="L864" i="1"/>
  <c r="L1059" i="1"/>
  <c r="L1118" i="1"/>
  <c r="L1165" i="1"/>
  <c r="L1109" i="1"/>
  <c r="L876" i="1"/>
  <c r="L1214" i="1"/>
  <c r="L1314" i="1"/>
  <c r="L1222" i="1"/>
  <c r="L785" i="1"/>
  <c r="L1208" i="1"/>
  <c r="L825" i="1"/>
  <c r="L697" i="1"/>
  <c r="L1097" i="1"/>
  <c r="L1223" i="1"/>
  <c r="L710" i="1"/>
  <c r="L916" i="1"/>
  <c r="L865" i="1"/>
  <c r="L739" i="1"/>
  <c r="L894" i="1"/>
  <c r="L786" i="1"/>
  <c r="L645" i="1"/>
  <c r="L1038" i="1"/>
  <c r="L1315" i="1"/>
  <c r="L1083" i="1"/>
  <c r="L1270" i="1"/>
  <c r="L1017" i="1"/>
  <c r="L1084" i="1"/>
  <c r="L1209" i="1"/>
  <c r="L947" i="1"/>
  <c r="L1178" i="1"/>
  <c r="L959" i="1"/>
  <c r="L925" i="1"/>
  <c r="L877" i="1"/>
  <c r="L1166" i="1"/>
  <c r="L711" i="1"/>
  <c r="L853" i="1"/>
  <c r="L1232" i="1"/>
  <c r="L1264" i="1"/>
  <c r="L748" i="1"/>
  <c r="L960" i="1"/>
  <c r="L629" i="1"/>
  <c r="L1233" i="1"/>
  <c r="L1006" i="1"/>
  <c r="L669" i="1"/>
  <c r="L1085" i="1"/>
  <c r="L1119" i="1"/>
  <c r="L1027" i="1"/>
  <c r="L1282" i="1"/>
  <c r="L811" i="1"/>
  <c r="L1234" i="1"/>
  <c r="L906" i="1"/>
  <c r="L854" i="1"/>
  <c r="L1007" i="1"/>
  <c r="L787" i="1"/>
  <c r="L996" i="1"/>
  <c r="L1235" i="1"/>
  <c r="L1110" i="1"/>
  <c r="L1250" i="1"/>
  <c r="L638" i="1"/>
  <c r="L1047" i="1"/>
  <c r="L688" i="1"/>
  <c r="L788" i="1"/>
  <c r="L1067" i="1"/>
  <c r="L917" i="1"/>
  <c r="L1271" i="1"/>
  <c r="L1251" i="1"/>
  <c r="L749" i="1"/>
  <c r="L1252" i="1"/>
  <c r="L750" i="1"/>
  <c r="L1316" i="1"/>
  <c r="L1131" i="1"/>
  <c r="L878" i="1"/>
  <c r="L879" i="1"/>
  <c r="L1048" i="1"/>
  <c r="L1156" i="1"/>
  <c r="L1120" i="1"/>
  <c r="L1008" i="1"/>
  <c r="L1121" i="1"/>
  <c r="L1068" i="1"/>
  <c r="L918" i="1"/>
  <c r="L789" i="1"/>
  <c r="L1157" i="1"/>
  <c r="L799" i="1"/>
  <c r="L1283" i="1"/>
  <c r="L1284" i="1"/>
  <c r="L1069" i="1"/>
  <c r="L961" i="1"/>
  <c r="L1167" i="1"/>
  <c r="L1253" i="1"/>
  <c r="L740" i="1"/>
  <c r="L678" i="1"/>
  <c r="L1009" i="1"/>
  <c r="L855" i="1"/>
  <c r="L679" i="1"/>
  <c r="L1224" i="1"/>
  <c r="L1168" i="1"/>
  <c r="L1296" i="1"/>
  <c r="L698" i="1"/>
  <c r="L948" i="1"/>
  <c r="L761" i="1"/>
  <c r="L699" i="1"/>
  <c r="L973" i="1"/>
  <c r="L839" i="1"/>
  <c r="L1198" i="1"/>
  <c r="L1086" i="1"/>
  <c r="L1111" i="1"/>
  <c r="L660" i="1"/>
  <c r="L1265" i="1"/>
  <c r="L1098" i="1"/>
  <c r="L610" i="1"/>
  <c r="L646" i="1"/>
  <c r="L700" i="1"/>
  <c r="L1225" i="1"/>
  <c r="L712" i="1"/>
  <c r="L800" i="1"/>
  <c r="L985" i="1"/>
  <c r="L866" i="1"/>
  <c r="L1297" i="1"/>
  <c r="L1060" i="1"/>
  <c r="L856" i="1"/>
  <c r="L611" i="1"/>
  <c r="L1236" i="1"/>
  <c r="L1018" i="1"/>
  <c r="L630" i="1"/>
  <c r="L612" i="1"/>
  <c r="L997" i="1"/>
  <c r="L880" i="1"/>
  <c r="L1298" i="1"/>
  <c r="L1070" i="1"/>
  <c r="L670" i="1"/>
  <c r="L926" i="1"/>
  <c r="L1299" i="1"/>
  <c r="L772" i="1"/>
  <c r="L790" i="1"/>
  <c r="L812" i="1"/>
  <c r="L867" i="1"/>
  <c r="L1071" i="1"/>
  <c r="L689" i="1"/>
  <c r="L1019" i="1"/>
  <c r="L1254" i="1"/>
  <c r="L949" i="1"/>
  <c r="L950" i="1"/>
  <c r="L661" i="1"/>
  <c r="L895" i="1"/>
  <c r="L1112" i="1"/>
  <c r="L868" i="1"/>
  <c r="L1266" i="1"/>
  <c r="L1158" i="1"/>
  <c r="L773" i="1"/>
  <c r="L613" i="1"/>
  <c r="L1147" i="1"/>
  <c r="L951" i="1"/>
  <c r="L869" i="1"/>
  <c r="L845" i="1"/>
  <c r="L1132" i="1"/>
  <c r="L647" i="1"/>
  <c r="L1215" i="1"/>
  <c r="L952" i="1"/>
  <c r="L730" i="1"/>
  <c r="L1133" i="1"/>
  <c r="L870" i="1"/>
  <c r="L774" i="1"/>
  <c r="L1237" i="1"/>
  <c r="L998" i="1"/>
  <c r="L813" i="1"/>
  <c r="L631" i="1"/>
  <c r="L690" i="1"/>
  <c r="L801" i="1"/>
  <c r="L662" i="1"/>
  <c r="L713" i="1"/>
  <c r="L896" i="1"/>
  <c r="L953" i="1"/>
  <c r="L939" i="1"/>
  <c r="L1317" i="1"/>
  <c r="L1072" i="1"/>
  <c r="L1134" i="1"/>
  <c r="L639" i="1"/>
  <c r="L1073" i="1"/>
  <c r="L1135" i="1"/>
  <c r="L1169" i="1"/>
  <c r="L1148" i="1"/>
  <c r="L691" i="1"/>
  <c r="L1300" i="1"/>
  <c r="L648" i="1"/>
  <c r="L1122" i="1"/>
  <c r="L962" i="1"/>
  <c r="L881" i="1"/>
  <c r="L940" i="1"/>
  <c r="L974" i="1"/>
  <c r="L632" i="1"/>
  <c r="L1185" i="1"/>
  <c r="L1179" i="1"/>
  <c r="L701" i="1"/>
  <c r="L791" i="1"/>
  <c r="L1099" i="1"/>
  <c r="L751" i="1"/>
  <c r="L814" i="1"/>
  <c r="L857" i="1"/>
  <c r="L649" i="1"/>
  <c r="L1216" i="1"/>
  <c r="L1170" i="1"/>
  <c r="L1199" i="1"/>
  <c r="L897" i="1"/>
  <c r="L1039" i="1"/>
  <c r="L941" i="1"/>
  <c r="L1200" i="1"/>
  <c r="L1301" i="1"/>
  <c r="L1302" i="1"/>
  <c r="L1303" i="1"/>
  <c r="L1255" i="1"/>
  <c r="L1049" i="1"/>
  <c r="L882" i="1"/>
  <c r="L1210" i="1"/>
  <c r="L1050" i="1"/>
  <c r="L883" i="1"/>
  <c r="L826" i="1"/>
  <c r="L884" i="1"/>
  <c r="L1201" i="1"/>
  <c r="L1211" i="1"/>
  <c r="L1238" i="1"/>
  <c r="L714" i="1"/>
  <c r="L827" i="1"/>
  <c r="L1100" i="1"/>
  <c r="L858" i="1"/>
  <c r="L828" i="1"/>
  <c r="L1074" i="1"/>
  <c r="L1267" i="1"/>
  <c r="L1304" i="1"/>
  <c r="L1051" i="1"/>
  <c r="L927" i="1"/>
  <c r="L1020" i="1"/>
  <c r="L1087" i="1"/>
  <c r="L1088" i="1"/>
  <c r="L614" i="1"/>
  <c r="L1239" i="1"/>
  <c r="L671" i="1"/>
  <c r="L741" i="1"/>
  <c r="L954" i="1"/>
  <c r="L762" i="1"/>
  <c r="L742" i="1"/>
  <c r="L1123" i="1"/>
  <c r="L1052" i="1"/>
  <c r="L829" i="1"/>
  <c r="L1305" i="1"/>
  <c r="L963" i="1"/>
  <c r="L898" i="1"/>
  <c r="L763" i="1"/>
  <c r="L986" i="1"/>
  <c r="L1010" i="1"/>
  <c r="L743" i="1"/>
  <c r="L672" i="1"/>
  <c r="L663" i="1"/>
  <c r="L664" i="1"/>
  <c r="L640" i="1"/>
  <c r="L1021" i="1"/>
  <c r="L1240" i="1"/>
  <c r="L1124" i="1"/>
  <c r="L665" i="1"/>
  <c r="L1186" i="1"/>
  <c r="L907" i="1"/>
  <c r="L1306" i="1"/>
  <c r="L1187" i="1"/>
  <c r="L1307" i="1"/>
  <c r="L1241" i="1"/>
  <c r="L731" i="1"/>
  <c r="L1318" i="1"/>
  <c r="L802" i="1"/>
  <c r="L702" i="1"/>
  <c r="L987" i="1"/>
  <c r="L919" i="1"/>
  <c r="L988" i="1"/>
  <c r="L859" i="1"/>
  <c r="L615" i="1"/>
  <c r="L840" i="1"/>
  <c r="L964" i="1"/>
  <c r="L1256" i="1"/>
  <c r="L1188" i="1"/>
  <c r="L803" i="1"/>
  <c r="L1180" i="1"/>
  <c r="L804" i="1"/>
  <c r="L942" i="1"/>
  <c r="L1136" i="1"/>
  <c r="L1272" i="1"/>
  <c r="L650" i="1"/>
  <c r="L1061" i="1"/>
  <c r="L1242" i="1"/>
  <c r="L764" i="1"/>
  <c r="L775" i="1"/>
  <c r="L1308" i="1"/>
  <c r="L1226" i="1"/>
  <c r="L1257" i="1"/>
  <c r="L732" i="1"/>
  <c r="L975" i="1"/>
  <c r="L633" i="1"/>
  <c r="L830" i="1"/>
  <c r="L776" i="1"/>
  <c r="L846" i="1"/>
  <c r="L1217" i="1"/>
  <c r="L1218" i="1"/>
  <c r="L928" i="1"/>
  <c r="L847" i="1"/>
  <c r="L1268" i="1"/>
  <c r="L752" i="1"/>
  <c r="L1149" i="1"/>
  <c r="L1113" i="1"/>
  <c r="L965" i="1"/>
  <c r="L777" i="1"/>
  <c r="L943" i="1"/>
  <c r="L1125" i="1"/>
  <c r="L715" i="1"/>
  <c r="L1040" i="1"/>
  <c r="L1137" i="1"/>
  <c r="L616" i="1"/>
  <c r="L753" i="1"/>
  <c r="L617" i="1"/>
  <c r="L703" i="1"/>
  <c r="L999" i="1"/>
  <c r="L1053" i="1"/>
  <c r="L1243" i="1"/>
  <c r="L1244" i="1"/>
  <c r="L1114" i="1"/>
  <c r="L831" i="1"/>
  <c r="L848" i="1"/>
  <c r="L815" i="1"/>
  <c r="L920" i="1"/>
  <c r="L832" i="1"/>
  <c r="L1126" i="1"/>
  <c r="L1062" i="1"/>
  <c r="L1273" i="1"/>
  <c r="L733" i="1"/>
  <c r="L921" i="1"/>
  <c r="L734" i="1"/>
  <c r="L966" i="1"/>
  <c r="L765" i="1"/>
  <c r="L692" i="1"/>
  <c r="L908" i="1"/>
  <c r="L1138" i="1"/>
  <c r="L899" i="1"/>
  <c r="L1139" i="1"/>
  <c r="L1171" i="1"/>
  <c r="L1011" i="1"/>
  <c r="L1140" i="1"/>
  <c r="L1319" i="1"/>
  <c r="L885" i="1"/>
  <c r="L716" i="1"/>
  <c r="L955" i="1"/>
  <c r="L754" i="1"/>
  <c r="L956" i="1"/>
  <c r="L673" i="1"/>
  <c r="L922" i="1"/>
  <c r="L816" i="1"/>
  <c r="L805" i="1"/>
  <c r="L886" i="1"/>
  <c r="L755" i="1"/>
  <c r="L923" i="1"/>
  <c r="L1172" i="1"/>
  <c r="L957" i="1"/>
  <c r="L1127" i="1"/>
  <c r="L1181" i="1"/>
  <c r="L792" i="1"/>
  <c r="L717" i="1"/>
  <c r="L778" i="1"/>
  <c r="L1189" i="1"/>
  <c r="L718" i="1"/>
  <c r="L841" i="1"/>
  <c r="L651" i="1"/>
  <c r="L842" i="1"/>
  <c r="L1075" i="1"/>
  <c r="L1320" i="1"/>
  <c r="L680" i="1"/>
  <c r="L1190" i="1"/>
  <c r="L1191" i="1"/>
  <c r="L704" i="1"/>
  <c r="L887" i="1"/>
  <c r="L634" i="1"/>
  <c r="L719" i="1"/>
  <c r="L1219" i="1"/>
  <c r="L1245" i="1"/>
  <c r="L674" i="1"/>
  <c r="L1227" i="1"/>
  <c r="L720" i="1"/>
  <c r="L756" i="1"/>
  <c r="L849" i="1"/>
  <c r="L1063" i="1"/>
  <c r="L793" i="1"/>
  <c r="L1150" i="1"/>
  <c r="L1101" i="1"/>
  <c r="L817" i="1"/>
  <c r="L1054" i="1"/>
  <c r="L1309" i="1"/>
  <c r="L666" i="1"/>
  <c r="L1102" i="1"/>
  <c r="L693" i="1"/>
  <c r="L860" i="1"/>
  <c r="L909" i="1"/>
  <c r="L900" i="1"/>
  <c r="L744" i="1"/>
  <c r="L833" i="1"/>
  <c r="L1228" i="1"/>
  <c r="L1089" i="1"/>
  <c r="L757" i="1"/>
  <c r="L1151" i="1"/>
  <c r="L871" i="1"/>
  <c r="L1173" i="1"/>
  <c r="L675" i="1"/>
  <c r="L1012" i="1"/>
  <c r="L806" i="1"/>
  <c r="L910" i="1"/>
  <c r="L681" i="1"/>
  <c r="L1028" i="1"/>
  <c r="L618" i="1"/>
  <c r="L1128" i="1"/>
  <c r="L652" i="1"/>
  <c r="L1029" i="1"/>
  <c r="L1258" i="1"/>
  <c r="L1141" i="1"/>
  <c r="L619" i="1"/>
  <c r="L1129" i="1"/>
  <c r="L976" i="1"/>
  <c r="L1274" i="1"/>
  <c r="L850" i="1"/>
  <c r="L758" i="1"/>
  <c r="L861" i="1"/>
  <c r="L735" i="1"/>
  <c r="L958" i="1"/>
  <c r="L721" i="1"/>
  <c r="L1142" i="1"/>
  <c r="L929" i="1"/>
  <c r="L807" i="1"/>
  <c r="L1285" i="1"/>
  <c r="L901" i="1"/>
  <c r="L722" i="1"/>
  <c r="L1090" i="1"/>
  <c r="L1202" i="1"/>
  <c r="L872" i="1"/>
  <c r="L873" i="1"/>
  <c r="L1076" i="1"/>
  <c r="L641" i="1"/>
  <c r="L682" i="1"/>
  <c r="L1321" i="1"/>
  <c r="L1159" i="1"/>
  <c r="L989" i="1"/>
  <c r="L818" i="1"/>
  <c r="L794" i="1"/>
  <c r="L779" i="1"/>
  <c r="L977" i="1"/>
  <c r="L990" i="1"/>
  <c r="L705" i="1"/>
  <c r="L967" i="1"/>
  <c r="L1091" i="1"/>
  <c r="L635" i="1"/>
  <c r="L1182" i="1"/>
  <c r="L1030" i="1"/>
  <c r="L1229" i="1"/>
  <c r="L683" i="1"/>
  <c r="L745" i="1"/>
  <c r="L968" i="1"/>
  <c r="L620" i="1"/>
  <c r="L930" i="1"/>
  <c r="L1275" i="1"/>
  <c r="L1013" i="1"/>
  <c r="L808" i="1"/>
  <c r="L1014" i="1"/>
  <c r="L862" i="1"/>
  <c r="L1152" i="1"/>
  <c r="L676" i="1"/>
  <c r="L1310" i="1"/>
  <c r="L1246" i="1"/>
  <c r="L1160" i="1"/>
  <c r="L1143" i="1"/>
  <c r="L931" i="1"/>
  <c r="L1311" i="1"/>
  <c r="L621" i="1"/>
  <c r="L1031" i="1"/>
  <c r="L653" i="1"/>
  <c r="L1055" i="1"/>
  <c r="L1286" i="1"/>
  <c r="L1000" i="1"/>
  <c r="L766" i="1"/>
  <c r="L843" i="1"/>
  <c r="L1077" i="1"/>
  <c r="L1001" i="1"/>
  <c r="L969" i="1"/>
  <c r="L1322" i="1"/>
  <c r="L1002" i="1"/>
  <c r="L684" i="1"/>
  <c r="L1259" i="1"/>
  <c r="L636" i="1"/>
  <c r="L1041" i="1"/>
  <c r="L1203" i="1"/>
  <c r="L685" i="1"/>
  <c r="L1032" i="1"/>
  <c r="L767" i="1"/>
  <c r="L1033" i="1"/>
  <c r="L746" i="1"/>
  <c r="L1092" i="1"/>
  <c r="L622" i="1"/>
  <c r="L623" i="1"/>
  <c r="L1078" i="1"/>
  <c r="L944" i="1"/>
  <c r="L851" i="1"/>
  <c r="L1247" i="1"/>
  <c r="L1161" i="1"/>
  <c r="L1276" i="1"/>
  <c r="L706" i="1"/>
  <c r="L654" i="1"/>
  <c r="L624" i="1"/>
  <c r="L1003" i="1"/>
  <c r="L1079" i="1"/>
  <c r="L978" i="1"/>
  <c r="L759" i="1"/>
  <c r="L1277" i="1"/>
  <c r="L819" i="1"/>
  <c r="L694" i="1"/>
  <c r="L820" i="1"/>
  <c r="L979" i="1"/>
  <c r="L821" i="1"/>
  <c r="L1080" i="1"/>
  <c r="L911" i="1"/>
  <c r="L795" i="1"/>
  <c r="L1015" i="1"/>
  <c r="L1220" i="1"/>
  <c r="L1212" i="1"/>
  <c r="L1213" i="1"/>
  <c r="L1230" i="1"/>
  <c r="L888" i="1"/>
  <c r="L642" i="1"/>
  <c r="L780" i="1"/>
  <c r="L1278" i="1"/>
  <c r="L736" i="1"/>
  <c r="L695" i="1"/>
  <c r="L1183" i="1"/>
  <c r="L1204" i="1"/>
  <c r="L822" i="1"/>
  <c r="L1004" i="1"/>
  <c r="L747" i="1"/>
  <c r="L1103" i="1"/>
  <c r="L889" i="1"/>
  <c r="L625" i="1"/>
  <c r="L834" i="1"/>
  <c r="L667" i="1"/>
  <c r="L1016" i="1"/>
  <c r="L1192" i="1"/>
  <c r="L890" i="1"/>
  <c r="L991" i="1"/>
  <c r="L1260" i="1"/>
  <c r="L1323" i="1"/>
  <c r="L1248" i="1"/>
  <c r="L643" i="1"/>
  <c r="L902" i="1"/>
  <c r="L768" i="1"/>
  <c r="L1324" i="1"/>
  <c r="L1115" i="1"/>
  <c r="L932" i="1"/>
  <c r="L1064" i="1"/>
  <c r="L1193" i="1"/>
  <c r="L1287" i="1"/>
  <c r="L933" i="1"/>
  <c r="L835" i="1"/>
  <c r="L924" i="1"/>
  <c r="L1022" i="1"/>
  <c r="L1023" i="1"/>
  <c r="L668" i="1"/>
  <c r="L980" i="1"/>
  <c r="L723" i="1"/>
  <c r="L637" i="1"/>
  <c r="L992" i="1"/>
  <c r="L796" i="1"/>
  <c r="L1312" i="1"/>
  <c r="L1042" i="1"/>
  <c r="L1056" i="1"/>
  <c r="L737" i="1"/>
  <c r="L836" i="1"/>
  <c r="L993" i="1"/>
  <c r="L1043" i="1"/>
  <c r="L970" i="1"/>
  <c r="L1261" i="1"/>
  <c r="L1044" i="1"/>
  <c r="L1104" i="1"/>
  <c r="L1221" i="1"/>
  <c r="L781" i="1"/>
  <c r="L769" i="1"/>
  <c r="L994" i="1"/>
  <c r="L1144" i="1"/>
  <c r="L1279" i="1"/>
  <c r="L1174" i="1"/>
  <c r="L945" i="1"/>
  <c r="L903" i="1"/>
  <c r="L934" i="1"/>
  <c r="L1269" i="1"/>
  <c r="L626" i="1"/>
  <c r="L891" i="1"/>
  <c r="L981" i="1"/>
  <c r="L1162" i="1"/>
  <c r="L1093" i="1"/>
  <c r="L627" i="1"/>
  <c r="L912" i="1"/>
  <c r="L770" i="1"/>
  <c r="L1313" i="1"/>
  <c r="L655" i="1"/>
  <c r="L782" i="1"/>
  <c r="L686" i="1"/>
  <c r="B2" i="1"/>
  <c r="B3" i="1"/>
  <c r="B656" i="1"/>
  <c r="B4" i="1"/>
  <c r="B1094" i="1"/>
  <c r="B844" i="1"/>
  <c r="B5" i="1"/>
  <c r="B677" i="1"/>
  <c r="B657" i="1"/>
  <c r="B1288" i="1"/>
  <c r="B6" i="1"/>
  <c r="B7" i="1"/>
  <c r="B1194" i="1"/>
  <c r="B771" i="1"/>
  <c r="B1095" i="1"/>
  <c r="B658" i="1"/>
  <c r="B8" i="1"/>
  <c r="B1005" i="1"/>
  <c r="B9" i="1"/>
  <c r="B659" i="1"/>
  <c r="B1289" i="1"/>
  <c r="B10" i="1"/>
  <c r="B1205" i="1"/>
  <c r="B11" i="1"/>
  <c r="B946" i="1"/>
  <c r="B12" i="1"/>
  <c r="B13" i="1"/>
  <c r="B823" i="1"/>
  <c r="B913" i="1"/>
  <c r="B724" i="1"/>
  <c r="B14" i="1"/>
  <c r="B707" i="1"/>
  <c r="B15" i="1"/>
  <c r="B1184" i="1"/>
  <c r="B16" i="1"/>
  <c r="B17" i="1"/>
  <c r="B18" i="1"/>
  <c r="B1057" i="1"/>
  <c r="B837" i="1"/>
  <c r="B725" i="1"/>
  <c r="B914" i="1"/>
  <c r="B19" i="1"/>
  <c r="B1145" i="1"/>
  <c r="B20" i="1"/>
  <c r="B1262" i="1"/>
  <c r="B915" i="1"/>
  <c r="B1290" i="1"/>
  <c r="B21" i="1"/>
  <c r="B605" i="1"/>
  <c r="B982" i="1"/>
  <c r="B606" i="1"/>
  <c r="B22" i="1"/>
  <c r="B1291" i="1"/>
  <c r="B1034" i="1"/>
  <c r="B760" i="1"/>
  <c r="B1045" i="1"/>
  <c r="B1035" i="1"/>
  <c r="B1081" i="1"/>
  <c r="B644" i="1"/>
  <c r="B607" i="1"/>
  <c r="B892" i="1"/>
  <c r="B783" i="1"/>
  <c r="B1024" i="1"/>
  <c r="B23" i="1"/>
  <c r="B726" i="1"/>
  <c r="B784" i="1"/>
  <c r="B24" i="1"/>
  <c r="B935" i="1"/>
  <c r="B25" i="1"/>
  <c r="B26" i="1"/>
  <c r="B1146" i="1"/>
  <c r="B797" i="1"/>
  <c r="B1065" i="1"/>
  <c r="B27" i="1"/>
  <c r="B1105" i="1"/>
  <c r="B1025" i="1"/>
  <c r="B28" i="1"/>
  <c r="B29" i="1"/>
  <c r="B30" i="1"/>
  <c r="B874" i="1"/>
  <c r="B971" i="1"/>
  <c r="B1163" i="1"/>
  <c r="B31" i="1"/>
  <c r="B32" i="1"/>
  <c r="B1292" i="1"/>
  <c r="B1153" i="1"/>
  <c r="B33" i="1"/>
  <c r="B34" i="1"/>
  <c r="B863" i="1"/>
  <c r="B875" i="1"/>
  <c r="B824" i="1"/>
  <c r="B35" i="1"/>
  <c r="B36" i="1"/>
  <c r="B37" i="1"/>
  <c r="B1106" i="1"/>
  <c r="B1130" i="1"/>
  <c r="B983" i="1"/>
  <c r="B38" i="1"/>
  <c r="B1082" i="1"/>
  <c r="B39" i="1"/>
  <c r="B40" i="1"/>
  <c r="B41" i="1"/>
  <c r="B1036" i="1"/>
  <c r="B42" i="1"/>
  <c r="B43" i="1"/>
  <c r="B44" i="1"/>
  <c r="B45" i="1"/>
  <c r="B46" i="1"/>
  <c r="B47" i="1"/>
  <c r="B48" i="1"/>
  <c r="B1293" i="1"/>
  <c r="B49" i="1"/>
  <c r="B838" i="1"/>
  <c r="B50" i="1"/>
  <c r="B1206" i="1"/>
  <c r="B1066" i="1"/>
  <c r="B51" i="1"/>
  <c r="B1164" i="1"/>
  <c r="B1294" i="1"/>
  <c r="B52" i="1"/>
  <c r="B53" i="1"/>
  <c r="B1116" i="1"/>
  <c r="B54" i="1"/>
  <c r="B55" i="1"/>
  <c r="B936" i="1"/>
  <c r="B56" i="1"/>
  <c r="B57" i="1"/>
  <c r="B809" i="1"/>
  <c r="B1175" i="1"/>
  <c r="B904" i="1"/>
  <c r="B58" i="1"/>
  <c r="B1195" i="1"/>
  <c r="B1295" i="1"/>
  <c r="B59" i="1"/>
  <c r="B893" i="1"/>
  <c r="B60" i="1"/>
  <c r="B61" i="1"/>
  <c r="B62" i="1"/>
  <c r="B63" i="1"/>
  <c r="B64" i="1"/>
  <c r="B65" i="1"/>
  <c r="B66" i="1"/>
  <c r="B810" i="1"/>
  <c r="B708" i="1"/>
  <c r="B67" i="1"/>
  <c r="B68" i="1"/>
  <c r="B628" i="1"/>
  <c r="B937" i="1"/>
  <c r="B69" i="1"/>
  <c r="B687" i="1"/>
  <c r="B995" i="1"/>
  <c r="B1037" i="1"/>
  <c r="B70" i="1"/>
  <c r="B1154" i="1"/>
  <c r="B71" i="1"/>
  <c r="B72" i="1"/>
  <c r="B938" i="1"/>
  <c r="B73" i="1"/>
  <c r="B1196" i="1"/>
  <c r="B738" i="1"/>
  <c r="B1280" i="1"/>
  <c r="B984" i="1"/>
  <c r="B74" i="1"/>
  <c r="B75" i="1"/>
  <c r="B76" i="1"/>
  <c r="B727" i="1"/>
  <c r="B1107" i="1"/>
  <c r="B77" i="1"/>
  <c r="B798" i="1"/>
  <c r="B78" i="1"/>
  <c r="B1197" i="1"/>
  <c r="B79" i="1"/>
  <c r="B972" i="1"/>
  <c r="B608" i="1"/>
  <c r="B1108" i="1"/>
  <c r="B728" i="1"/>
  <c r="B1176" i="1"/>
  <c r="B80" i="1"/>
  <c r="B81" i="1"/>
  <c r="B1026" i="1"/>
  <c r="B852" i="1"/>
  <c r="B82" i="1"/>
  <c r="B1046" i="1"/>
  <c r="B1231" i="1"/>
  <c r="B729" i="1"/>
  <c r="B1281" i="1"/>
  <c r="B83" i="1"/>
  <c r="B84" i="1"/>
  <c r="B1058" i="1"/>
  <c r="B905" i="1"/>
  <c r="B1096" i="1"/>
  <c r="B85" i="1"/>
  <c r="B1263" i="1"/>
  <c r="B1177" i="1"/>
  <c r="B1207" i="1"/>
  <c r="B1117" i="1"/>
  <c r="B86" i="1"/>
  <c r="B1155" i="1"/>
  <c r="B609" i="1"/>
  <c r="B87" i="1"/>
  <c r="B88" i="1"/>
  <c r="B89" i="1"/>
  <c r="B90" i="1"/>
  <c r="B696" i="1"/>
  <c r="B709" i="1"/>
  <c r="B91" i="1"/>
  <c r="B92" i="1"/>
  <c r="B93" i="1"/>
  <c r="B1249" i="1"/>
  <c r="B864" i="1"/>
  <c r="B1059" i="1"/>
  <c r="B1118" i="1"/>
  <c r="B94" i="1"/>
  <c r="B1165" i="1"/>
  <c r="B1109" i="1"/>
  <c r="B876" i="1"/>
  <c r="B1214" i="1"/>
  <c r="B95" i="1"/>
  <c r="B96" i="1"/>
  <c r="B97" i="1"/>
  <c r="B98" i="1"/>
  <c r="B99" i="1"/>
  <c r="B1314" i="1"/>
  <c r="B1222" i="1"/>
  <c r="B785" i="1"/>
  <c r="B100" i="1"/>
  <c r="B101" i="1"/>
  <c r="B102" i="1"/>
  <c r="B103" i="1"/>
  <c r="B1208" i="1"/>
  <c r="B825" i="1"/>
  <c r="B104" i="1"/>
  <c r="B697" i="1"/>
  <c r="B1097" i="1"/>
  <c r="B105" i="1"/>
  <c r="B1223" i="1"/>
  <c r="B106" i="1"/>
  <c r="B710" i="1"/>
  <c r="B107" i="1"/>
  <c r="B916" i="1"/>
  <c r="B865" i="1"/>
  <c r="B739" i="1"/>
  <c r="B894" i="1"/>
  <c r="B786" i="1"/>
  <c r="B108" i="1"/>
  <c r="B645" i="1"/>
  <c r="B109" i="1"/>
  <c r="B1038" i="1"/>
  <c r="B1315" i="1"/>
  <c r="B1083" i="1"/>
  <c r="B110" i="1"/>
  <c r="B1270" i="1"/>
  <c r="B1017" i="1"/>
  <c r="B1084" i="1"/>
  <c r="B111" i="1"/>
  <c r="B112" i="1"/>
  <c r="B1209" i="1"/>
  <c r="B947" i="1"/>
  <c r="B1178" i="1"/>
  <c r="B959" i="1"/>
  <c r="B113" i="1"/>
  <c r="B114" i="1"/>
  <c r="B925" i="1"/>
  <c r="B877" i="1"/>
  <c r="B115" i="1"/>
  <c r="B1166" i="1"/>
  <c r="B116" i="1"/>
  <c r="B117" i="1"/>
  <c r="B711" i="1"/>
  <c r="B118" i="1"/>
  <c r="B119" i="1"/>
  <c r="B853" i="1"/>
  <c r="B120" i="1"/>
  <c r="B121" i="1"/>
  <c r="B1232" i="1"/>
  <c r="B122" i="1"/>
  <c r="B1264" i="1"/>
  <c r="B748" i="1"/>
  <c r="B960" i="1"/>
  <c r="B629" i="1"/>
  <c r="B123" i="1"/>
  <c r="B124" i="1"/>
  <c r="B1233" i="1"/>
  <c r="B125" i="1"/>
  <c r="B126" i="1"/>
  <c r="B127" i="1"/>
  <c r="B128" i="1"/>
  <c r="B1006" i="1"/>
  <c r="B129" i="1"/>
  <c r="B130" i="1"/>
  <c r="B669" i="1"/>
  <c r="B131" i="1"/>
  <c r="B1085" i="1"/>
  <c r="B132" i="1"/>
  <c r="B1119" i="1"/>
  <c r="B133" i="1"/>
  <c r="B134" i="1"/>
  <c r="B135" i="1"/>
  <c r="B1027" i="1"/>
  <c r="B136" i="1"/>
  <c r="B1282" i="1"/>
  <c r="B811" i="1"/>
  <c r="B1234" i="1"/>
  <c r="B137" i="1"/>
  <c r="B138" i="1"/>
  <c r="B139" i="1"/>
  <c r="B140" i="1"/>
  <c r="B906" i="1"/>
  <c r="B141" i="1"/>
  <c r="B854" i="1"/>
  <c r="B142" i="1"/>
  <c r="B143" i="1"/>
  <c r="B1007" i="1"/>
  <c r="B787" i="1"/>
  <c r="B996" i="1"/>
  <c r="B1235" i="1"/>
  <c r="B1110" i="1"/>
  <c r="B144" i="1"/>
  <c r="B1250" i="1"/>
  <c r="B638" i="1"/>
  <c r="B1047" i="1"/>
  <c r="B145" i="1"/>
  <c r="B688" i="1"/>
  <c r="B788" i="1"/>
  <c r="B1067" i="1"/>
  <c r="B917" i="1"/>
  <c r="B1271" i="1"/>
  <c r="B1251" i="1"/>
  <c r="B749" i="1"/>
  <c r="B146" i="1"/>
  <c r="B147" i="1"/>
  <c r="B1252" i="1"/>
  <c r="B148" i="1"/>
  <c r="B750" i="1"/>
  <c r="B149" i="1"/>
  <c r="B1316" i="1"/>
  <c r="B150" i="1"/>
  <c r="B151" i="1"/>
  <c r="B1131" i="1"/>
  <c r="B878" i="1"/>
  <c r="B152" i="1"/>
  <c r="B153" i="1"/>
  <c r="B154" i="1"/>
  <c r="B155" i="1"/>
  <c r="B156" i="1"/>
  <c r="B157" i="1"/>
  <c r="B158" i="1"/>
  <c r="B159" i="1"/>
  <c r="B879" i="1"/>
  <c r="B160" i="1"/>
  <c r="B1048" i="1"/>
  <c r="B1156" i="1"/>
  <c r="B1120" i="1"/>
  <c r="B161" i="1"/>
  <c r="B1008" i="1"/>
  <c r="B1121" i="1"/>
  <c r="B1068" i="1"/>
  <c r="B918" i="1"/>
  <c r="B162" i="1"/>
  <c r="B789" i="1"/>
  <c r="B1157" i="1"/>
  <c r="B799" i="1"/>
  <c r="B163" i="1"/>
  <c r="B1283" i="1"/>
  <c r="B1284" i="1"/>
  <c r="B1069" i="1"/>
  <c r="B164" i="1"/>
  <c r="B165" i="1"/>
  <c r="B166" i="1"/>
  <c r="B961" i="1"/>
  <c r="B1167" i="1"/>
  <c r="B167" i="1"/>
  <c r="B1253" i="1"/>
  <c r="B740" i="1"/>
  <c r="B678" i="1"/>
  <c r="B1009" i="1"/>
  <c r="B855" i="1"/>
  <c r="B679" i="1"/>
  <c r="B1224" i="1"/>
  <c r="B168" i="1"/>
  <c r="B169" i="1"/>
  <c r="B1168" i="1"/>
  <c r="B170" i="1"/>
  <c r="B1296" i="1"/>
  <c r="B171" i="1"/>
  <c r="B172" i="1"/>
  <c r="B698" i="1"/>
  <c r="B948" i="1"/>
  <c r="B761" i="1"/>
  <c r="B173" i="1"/>
  <c r="B174" i="1"/>
  <c r="B175" i="1"/>
  <c r="B699" i="1"/>
  <c r="B176" i="1"/>
  <c r="B973" i="1"/>
  <c r="B839" i="1"/>
  <c r="B1198" i="1"/>
  <c r="B177" i="1"/>
  <c r="B1086" i="1"/>
  <c r="B178" i="1"/>
  <c r="B1111" i="1"/>
  <c r="B179" i="1"/>
  <c r="B660" i="1"/>
  <c r="B1265" i="1"/>
  <c r="B1098" i="1"/>
  <c r="B610" i="1"/>
  <c r="B646" i="1"/>
  <c r="B180" i="1"/>
  <c r="B700" i="1"/>
  <c r="B181" i="1"/>
  <c r="B1225" i="1"/>
  <c r="B182" i="1"/>
  <c r="B183" i="1"/>
  <c r="B184" i="1"/>
  <c r="B712" i="1"/>
  <c r="B800" i="1"/>
  <c r="B185" i="1"/>
  <c r="B985" i="1"/>
  <c r="B186" i="1"/>
  <c r="B187" i="1"/>
  <c r="B188" i="1"/>
  <c r="B866" i="1"/>
  <c r="B189" i="1"/>
  <c r="B1297" i="1"/>
  <c r="B1060" i="1"/>
  <c r="B856" i="1"/>
  <c r="B190" i="1"/>
  <c r="B191" i="1"/>
  <c r="B192" i="1"/>
  <c r="B611" i="1"/>
  <c r="B193" i="1"/>
  <c r="B1236" i="1"/>
  <c r="B194" i="1"/>
  <c r="B1018" i="1"/>
  <c r="B195" i="1"/>
  <c r="B196" i="1"/>
  <c r="B630" i="1"/>
  <c r="B612" i="1"/>
  <c r="B997" i="1"/>
  <c r="B880" i="1"/>
  <c r="B1298" i="1"/>
  <c r="B1070" i="1"/>
  <c r="B670" i="1"/>
  <c r="B197" i="1"/>
  <c r="B926" i="1"/>
  <c r="B1299" i="1"/>
  <c r="B772" i="1"/>
  <c r="B790" i="1"/>
  <c r="B198" i="1"/>
  <c r="B812" i="1"/>
  <c r="B867" i="1"/>
  <c r="B1071" i="1"/>
  <c r="B689" i="1"/>
  <c r="B199" i="1"/>
  <c r="B200" i="1"/>
  <c r="B1019" i="1"/>
  <c r="B1254" i="1"/>
  <c r="B201" i="1"/>
  <c r="B202" i="1"/>
  <c r="B949" i="1"/>
  <c r="B950" i="1"/>
  <c r="B203" i="1"/>
  <c r="B661" i="1"/>
  <c r="B895" i="1"/>
  <c r="B204" i="1"/>
  <c r="B1112" i="1"/>
  <c r="B205" i="1"/>
  <c r="B206" i="1"/>
  <c r="B868" i="1"/>
  <c r="B1266" i="1"/>
  <c r="B1158" i="1"/>
  <c r="B773" i="1"/>
  <c r="B613" i="1"/>
  <c r="B1147" i="1"/>
  <c r="B207" i="1"/>
  <c r="B951" i="1"/>
  <c r="B208" i="1"/>
  <c r="B869" i="1"/>
  <c r="B209" i="1"/>
  <c r="B210" i="1"/>
  <c r="B845" i="1"/>
  <c r="B211" i="1"/>
  <c r="B1132" i="1"/>
  <c r="B647" i="1"/>
  <c r="B212" i="1"/>
  <c r="B213" i="1"/>
  <c r="B214" i="1"/>
  <c r="B215" i="1"/>
  <c r="B216" i="1"/>
  <c r="B1215" i="1"/>
  <c r="B952" i="1"/>
  <c r="B730" i="1"/>
  <c r="B217" i="1"/>
  <c r="B1133" i="1"/>
  <c r="B218" i="1"/>
  <c r="B870" i="1"/>
  <c r="B774" i="1"/>
  <c r="B219" i="1"/>
  <c r="B1237" i="1"/>
  <c r="B998" i="1"/>
  <c r="B220" i="1"/>
  <c r="B221" i="1"/>
  <c r="B222" i="1"/>
  <c r="B223" i="1"/>
  <c r="B224" i="1"/>
  <c r="B813" i="1"/>
  <c r="B225" i="1"/>
  <c r="B226" i="1"/>
  <c r="B227" i="1"/>
  <c r="B631" i="1"/>
  <c r="B228" i="1"/>
  <c r="B229" i="1"/>
  <c r="B690" i="1"/>
  <c r="B230" i="1"/>
  <c r="B231" i="1"/>
  <c r="B232" i="1"/>
  <c r="B233" i="1"/>
  <c r="B234" i="1"/>
  <c r="B801" i="1"/>
  <c r="B235" i="1"/>
  <c r="B662" i="1"/>
  <c r="B236" i="1"/>
  <c r="B713" i="1"/>
  <c r="B896" i="1"/>
  <c r="B953" i="1"/>
  <c r="B939" i="1"/>
  <c r="B237" i="1"/>
  <c r="B1317" i="1"/>
  <c r="B1072" i="1"/>
  <c r="B1134" i="1"/>
  <c r="B238" i="1"/>
  <c r="B639" i="1"/>
  <c r="B239" i="1"/>
  <c r="B1073" i="1"/>
  <c r="B1135" i="1"/>
  <c r="B1169" i="1"/>
  <c r="B240" i="1"/>
  <c r="B241" i="1"/>
  <c r="B1148" i="1"/>
  <c r="B242" i="1"/>
  <c r="B691" i="1"/>
  <c r="B1300" i="1"/>
  <c r="B648" i="1"/>
  <c r="B243" i="1"/>
  <c r="B244" i="1"/>
  <c r="B1122" i="1"/>
  <c r="B962" i="1"/>
  <c r="B245" i="1"/>
  <c r="B881" i="1"/>
  <c r="B940" i="1"/>
  <c r="B246" i="1"/>
  <c r="B974" i="1"/>
  <c r="B247" i="1"/>
  <c r="B248" i="1"/>
  <c r="B632" i="1"/>
  <c r="B249" i="1"/>
  <c r="B1185" i="1"/>
  <c r="B250" i="1"/>
  <c r="B251" i="1"/>
  <c r="B1179" i="1"/>
  <c r="B252" i="1"/>
  <c r="B701" i="1"/>
  <c r="B253" i="1"/>
  <c r="B791" i="1"/>
  <c r="B1099" i="1"/>
  <c r="B751" i="1"/>
  <c r="B814" i="1"/>
  <c r="B254" i="1"/>
  <c r="B255" i="1"/>
  <c r="B256" i="1"/>
  <c r="B857" i="1"/>
  <c r="B649" i="1"/>
  <c r="B257" i="1"/>
  <c r="B258" i="1"/>
  <c r="B1216" i="1"/>
  <c r="B1170" i="1"/>
  <c r="B259" i="1"/>
  <c r="B1199" i="1"/>
  <c r="B897" i="1"/>
  <c r="B260" i="1"/>
  <c r="B261" i="1"/>
  <c r="B262" i="1"/>
  <c r="B263" i="1"/>
  <c r="B1039" i="1"/>
  <c r="B941" i="1"/>
  <c r="B264" i="1"/>
  <c r="B265" i="1"/>
  <c r="B1200" i="1"/>
  <c r="B266" i="1"/>
  <c r="B267" i="1"/>
  <c r="B268" i="1"/>
  <c r="B1301" i="1"/>
  <c r="B269" i="1"/>
  <c r="B1302" i="1"/>
  <c r="B1303" i="1"/>
  <c r="B270" i="1"/>
  <c r="B1255" i="1"/>
  <c r="B271" i="1"/>
  <c r="B1049" i="1"/>
  <c r="B272" i="1"/>
  <c r="B882" i="1"/>
  <c r="B1210" i="1"/>
  <c r="B273" i="1"/>
  <c r="B1050" i="1"/>
  <c r="B274" i="1"/>
  <c r="B275" i="1"/>
  <c r="B883" i="1"/>
  <c r="B826" i="1"/>
  <c r="B276" i="1"/>
  <c r="B884" i="1"/>
  <c r="B1201" i="1"/>
  <c r="B1211" i="1"/>
  <c r="B1238" i="1"/>
  <c r="B714" i="1"/>
  <c r="B827" i="1"/>
  <c r="B277" i="1"/>
  <c r="B278" i="1"/>
  <c r="B1100" i="1"/>
  <c r="B858" i="1"/>
  <c r="B828" i="1"/>
  <c r="B279" i="1"/>
  <c r="B280" i="1"/>
  <c r="B1074" i="1"/>
  <c r="B281" i="1"/>
  <c r="B1267" i="1"/>
  <c r="B1304" i="1"/>
  <c r="B1051" i="1"/>
  <c r="B927" i="1"/>
  <c r="B282" i="1"/>
  <c r="B1020" i="1"/>
  <c r="B1087" i="1"/>
  <c r="B1088" i="1"/>
  <c r="B283" i="1"/>
  <c r="B614" i="1"/>
  <c r="B284" i="1"/>
  <c r="B1239" i="1"/>
  <c r="B671" i="1"/>
  <c r="B741" i="1"/>
  <c r="B285" i="1"/>
  <c r="B954" i="1"/>
  <c r="B286" i="1"/>
  <c r="B762" i="1"/>
  <c r="B287" i="1"/>
  <c r="B288" i="1"/>
  <c r="B742" i="1"/>
  <c r="B289" i="1"/>
  <c r="B1123" i="1"/>
  <c r="B1052" i="1"/>
  <c r="B290" i="1"/>
  <c r="B829" i="1"/>
  <c r="B1305" i="1"/>
  <c r="B963" i="1"/>
  <c r="B898" i="1"/>
  <c r="B763" i="1"/>
  <c r="B986" i="1"/>
  <c r="B291" i="1"/>
  <c r="B1010" i="1"/>
  <c r="B743" i="1"/>
  <c r="B672" i="1"/>
  <c r="B292" i="1"/>
  <c r="B663" i="1"/>
  <c r="B664" i="1"/>
  <c r="B293" i="1"/>
  <c r="B640" i="1"/>
  <c r="B294" i="1"/>
  <c r="B295" i="1"/>
  <c r="B1021" i="1"/>
  <c r="B1240" i="1"/>
  <c r="B1124" i="1"/>
  <c r="B665" i="1"/>
  <c r="B1186" i="1"/>
  <c r="B296" i="1"/>
  <c r="B907" i="1"/>
  <c r="B1306" i="1"/>
  <c r="B297" i="1"/>
  <c r="B1187" i="1"/>
  <c r="B298" i="1"/>
  <c r="B1307" i="1"/>
  <c r="B1241" i="1"/>
  <c r="B731" i="1"/>
  <c r="B299" i="1"/>
  <c r="B1318" i="1"/>
  <c r="B300" i="1"/>
  <c r="B802" i="1"/>
  <c r="B702" i="1"/>
  <c r="B301" i="1"/>
  <c r="B302" i="1"/>
  <c r="B303" i="1"/>
  <c r="B987" i="1"/>
  <c r="B304" i="1"/>
  <c r="B919" i="1"/>
  <c r="B305" i="1"/>
  <c r="B306" i="1"/>
  <c r="B988" i="1"/>
  <c r="B307" i="1"/>
  <c r="B308" i="1"/>
  <c r="B309" i="1"/>
  <c r="B310" i="1"/>
  <c r="B311" i="1"/>
  <c r="B859" i="1"/>
  <c r="B312" i="1"/>
  <c r="B615" i="1"/>
  <c r="B840" i="1"/>
  <c r="B964" i="1"/>
  <c r="B313" i="1"/>
  <c r="B1256" i="1"/>
  <c r="B1188" i="1"/>
  <c r="B803" i="1"/>
  <c r="B314" i="1"/>
  <c r="B315" i="1"/>
  <c r="B316" i="1"/>
  <c r="B1180" i="1"/>
  <c r="B804" i="1"/>
  <c r="B317" i="1"/>
  <c r="B318" i="1"/>
  <c r="B319" i="1"/>
  <c r="B320" i="1"/>
  <c r="B321" i="1"/>
  <c r="B942" i="1"/>
  <c r="B322" i="1"/>
  <c r="B323" i="1"/>
  <c r="B1136" i="1"/>
  <c r="B324" i="1"/>
  <c r="B325" i="1"/>
  <c r="B326" i="1"/>
  <c r="B327" i="1"/>
  <c r="B1272" i="1"/>
  <c r="B328" i="1"/>
  <c r="B329" i="1"/>
  <c r="B650" i="1"/>
  <c r="B1061" i="1"/>
  <c r="B330" i="1"/>
  <c r="B1242" i="1"/>
  <c r="B331" i="1"/>
  <c r="B764" i="1"/>
  <c r="B332" i="1"/>
  <c r="B775" i="1"/>
  <c r="B333" i="1"/>
  <c r="B334" i="1"/>
  <c r="B335" i="1"/>
  <c r="B336" i="1"/>
  <c r="B1308" i="1"/>
  <c r="B337" i="1"/>
  <c r="B338" i="1"/>
  <c r="B339" i="1"/>
  <c r="B1226" i="1"/>
  <c r="B340" i="1"/>
  <c r="B341" i="1"/>
  <c r="B342" i="1"/>
  <c r="B1257" i="1"/>
  <c r="B732" i="1"/>
  <c r="B343" i="1"/>
  <c r="B975" i="1"/>
  <c r="B344" i="1"/>
  <c r="B345" i="1"/>
  <c r="B633" i="1"/>
  <c r="B830" i="1"/>
  <c r="B346" i="1"/>
  <c r="B776" i="1"/>
  <c r="B846" i="1"/>
  <c r="B347" i="1"/>
  <c r="B1217" i="1"/>
  <c r="B1218" i="1"/>
  <c r="B928" i="1"/>
  <c r="B847" i="1"/>
  <c r="B1268" i="1"/>
  <c r="B752" i="1"/>
  <c r="B1149" i="1"/>
  <c r="B1113" i="1"/>
  <c r="B965" i="1"/>
  <c r="B348" i="1"/>
  <c r="B777" i="1"/>
  <c r="B943" i="1"/>
  <c r="B349" i="1"/>
  <c r="B350" i="1"/>
  <c r="B351" i="1"/>
  <c r="B352" i="1"/>
  <c r="B1125" i="1"/>
  <c r="B715" i="1"/>
  <c r="B1040" i="1"/>
  <c r="B353" i="1"/>
  <c r="B1137" i="1"/>
  <c r="B616" i="1"/>
  <c r="B753" i="1"/>
  <c r="B354" i="1"/>
  <c r="B355" i="1"/>
  <c r="B356" i="1"/>
  <c r="B357" i="1"/>
  <c r="B617" i="1"/>
  <c r="B703" i="1"/>
  <c r="B358" i="1"/>
  <c r="B999" i="1"/>
  <c r="B1053" i="1"/>
  <c r="B359" i="1"/>
  <c r="B360" i="1"/>
  <c r="B1243" i="1"/>
  <c r="B1244" i="1"/>
  <c r="B361" i="1"/>
  <c r="B1114" i="1"/>
  <c r="B831" i="1"/>
  <c r="B362" i="1"/>
  <c r="B363" i="1"/>
  <c r="B848" i="1"/>
  <c r="B364" i="1"/>
  <c r="B815" i="1"/>
  <c r="B920" i="1"/>
  <c r="B832" i="1"/>
  <c r="B365" i="1"/>
  <c r="B1126" i="1"/>
  <c r="B1062" i="1"/>
  <c r="B366" i="1"/>
  <c r="B1273" i="1"/>
  <c r="B733" i="1"/>
  <c r="B921" i="1"/>
  <c r="B734" i="1"/>
  <c r="B966" i="1"/>
  <c r="B765" i="1"/>
  <c r="B692" i="1"/>
  <c r="B908" i="1"/>
  <c r="B1138" i="1"/>
  <c r="B367" i="1"/>
  <c r="B899" i="1"/>
  <c r="B1139" i="1"/>
  <c r="B1171" i="1"/>
  <c r="B368" i="1"/>
  <c r="B369" i="1"/>
  <c r="B370" i="1"/>
  <c r="B371" i="1"/>
  <c r="B1011" i="1"/>
  <c r="B372" i="1"/>
  <c r="B373" i="1"/>
  <c r="B1140" i="1"/>
  <c r="B1319" i="1"/>
  <c r="B374" i="1"/>
  <c r="B375" i="1"/>
  <c r="B885" i="1"/>
  <c r="B376" i="1"/>
  <c r="B377" i="1"/>
  <c r="B378" i="1"/>
  <c r="B716" i="1"/>
  <c r="B379" i="1"/>
  <c r="B955" i="1"/>
  <c r="B754" i="1"/>
  <c r="B956" i="1"/>
  <c r="B380" i="1"/>
  <c r="B673" i="1"/>
  <c r="B381" i="1"/>
  <c r="B922" i="1"/>
  <c r="B382" i="1"/>
  <c r="B383" i="1"/>
  <c r="B384" i="1"/>
  <c r="B385" i="1"/>
  <c r="B386" i="1"/>
  <c r="B387" i="1"/>
  <c r="B816" i="1"/>
  <c r="B388" i="1"/>
  <c r="B389" i="1"/>
  <c r="B390" i="1"/>
  <c r="B391" i="1"/>
  <c r="B805" i="1"/>
  <c r="B392" i="1"/>
  <c r="B393" i="1"/>
  <c r="B394" i="1"/>
  <c r="B886" i="1"/>
  <c r="B755" i="1"/>
  <c r="B395" i="1"/>
  <c r="B923" i="1"/>
  <c r="B396" i="1"/>
  <c r="B397" i="1"/>
  <c r="B398" i="1"/>
  <c r="B399" i="1"/>
  <c r="B1172" i="1"/>
  <c r="B400" i="1"/>
  <c r="B401" i="1"/>
  <c r="B402" i="1"/>
  <c r="B957" i="1"/>
  <c r="B403" i="1"/>
  <c r="B404" i="1"/>
  <c r="B1127" i="1"/>
  <c r="B1181" i="1"/>
  <c r="B405" i="1"/>
  <c r="B406" i="1"/>
  <c r="B792" i="1"/>
  <c r="B717" i="1"/>
  <c r="B407" i="1"/>
  <c r="B778" i="1"/>
  <c r="B408" i="1"/>
  <c r="B1189" i="1"/>
  <c r="B718" i="1"/>
  <c r="B841" i="1"/>
  <c r="B651" i="1"/>
  <c r="B409" i="1"/>
  <c r="B410" i="1"/>
  <c r="B411" i="1"/>
  <c r="B412" i="1"/>
  <c r="B842" i="1"/>
  <c r="B413" i="1"/>
  <c r="B414" i="1"/>
  <c r="B1075" i="1"/>
  <c r="B1320" i="1"/>
  <c r="B415" i="1"/>
  <c r="B680" i="1"/>
  <c r="B1190" i="1"/>
  <c r="B1191" i="1"/>
  <c r="B704" i="1"/>
  <c r="B887" i="1"/>
  <c r="B634" i="1"/>
  <c r="B416" i="1"/>
  <c r="B719" i="1"/>
  <c r="B1219" i="1"/>
  <c r="B417" i="1"/>
  <c r="B1245" i="1"/>
  <c r="B418" i="1"/>
  <c r="B419" i="1"/>
  <c r="B420" i="1"/>
  <c r="B421" i="1"/>
  <c r="B674" i="1"/>
  <c r="B1227" i="1"/>
  <c r="B422" i="1"/>
  <c r="B423" i="1"/>
  <c r="B424" i="1"/>
  <c r="B720" i="1"/>
  <c r="B425" i="1"/>
  <c r="B756" i="1"/>
  <c r="B426" i="1"/>
  <c r="B849" i="1"/>
  <c r="B427" i="1"/>
  <c r="B1063" i="1"/>
  <c r="B793" i="1"/>
  <c r="B1150" i="1"/>
  <c r="B1101" i="1"/>
  <c r="B428" i="1"/>
  <c r="B817" i="1"/>
  <c r="B1054" i="1"/>
  <c r="B429" i="1"/>
  <c r="B1309" i="1"/>
  <c r="B666" i="1"/>
  <c r="B1102" i="1"/>
  <c r="B693" i="1"/>
  <c r="B430" i="1"/>
  <c r="B860" i="1"/>
  <c r="B431" i="1"/>
  <c r="B432" i="1"/>
  <c r="B433" i="1"/>
  <c r="B909" i="1"/>
  <c r="B900" i="1"/>
  <c r="B434" i="1"/>
  <c r="B435" i="1"/>
  <c r="B436" i="1"/>
  <c r="B437" i="1"/>
  <c r="B744" i="1"/>
  <c r="B438" i="1"/>
  <c r="B439" i="1"/>
  <c r="B833" i="1"/>
  <c r="B1228" i="1"/>
  <c r="B1089" i="1"/>
  <c r="B757" i="1"/>
  <c r="B1151" i="1"/>
  <c r="B871" i="1"/>
  <c r="B1173" i="1"/>
  <c r="B675" i="1"/>
  <c r="B1012" i="1"/>
  <c r="B806" i="1"/>
  <c r="B440" i="1"/>
  <c r="B441" i="1"/>
  <c r="B910" i="1"/>
  <c r="B442" i="1"/>
  <c r="B443" i="1"/>
  <c r="B681" i="1"/>
  <c r="B1028" i="1"/>
  <c r="B618" i="1"/>
  <c r="B1128" i="1"/>
  <c r="B652" i="1"/>
  <c r="B1029" i="1"/>
  <c r="B1258" i="1"/>
  <c r="B444" i="1"/>
  <c r="B1141" i="1"/>
  <c r="B445" i="1"/>
  <c r="B619" i="1"/>
  <c r="B1129" i="1"/>
  <c r="B446" i="1"/>
  <c r="B447" i="1"/>
  <c r="B448" i="1"/>
  <c r="B449" i="1"/>
  <c r="B976" i="1"/>
  <c r="B1274" i="1"/>
  <c r="B850" i="1"/>
  <c r="B758" i="1"/>
  <c r="B861" i="1"/>
  <c r="B450" i="1"/>
  <c r="B451" i="1"/>
  <c r="B735" i="1"/>
  <c r="B958" i="1"/>
  <c r="B721" i="1"/>
  <c r="B452" i="1"/>
  <c r="B453" i="1"/>
  <c r="B454" i="1"/>
  <c r="B455" i="1"/>
  <c r="B456" i="1"/>
  <c r="B1142" i="1"/>
  <c r="B457" i="1"/>
  <c r="B458" i="1"/>
  <c r="B459" i="1"/>
  <c r="B929" i="1"/>
  <c r="B807" i="1"/>
  <c r="B1285" i="1"/>
  <c r="B901" i="1"/>
  <c r="B722" i="1"/>
  <c r="B1090" i="1"/>
  <c r="B1202" i="1"/>
  <c r="B872" i="1"/>
  <c r="B873" i="1"/>
  <c r="B1076" i="1"/>
  <c r="B641" i="1"/>
  <c r="B460" i="1"/>
  <c r="B682" i="1"/>
  <c r="B1321" i="1"/>
  <c r="B1159" i="1"/>
  <c r="B461" i="1"/>
  <c r="B989" i="1"/>
  <c r="B818" i="1"/>
  <c r="B794" i="1"/>
  <c r="B779" i="1"/>
  <c r="B977" i="1"/>
  <c r="B990" i="1"/>
  <c r="B705" i="1"/>
  <c r="B967" i="1"/>
  <c r="B1091" i="1"/>
  <c r="B462" i="1"/>
  <c r="B463" i="1"/>
  <c r="B635" i="1"/>
  <c r="B464" i="1"/>
  <c r="B465" i="1"/>
  <c r="B466" i="1"/>
  <c r="B1182" i="1"/>
  <c r="B467" i="1"/>
  <c r="B468" i="1"/>
  <c r="B469" i="1"/>
  <c r="B1030" i="1"/>
  <c r="B470" i="1"/>
  <c r="B471" i="1"/>
  <c r="B472" i="1"/>
  <c r="B473" i="1"/>
  <c r="B1229" i="1"/>
  <c r="B474" i="1"/>
  <c r="B683" i="1"/>
  <c r="B745" i="1"/>
  <c r="B475" i="1"/>
  <c r="B476" i="1"/>
  <c r="B477" i="1"/>
  <c r="B478" i="1"/>
  <c r="B479" i="1"/>
  <c r="B480" i="1"/>
  <c r="B968" i="1"/>
  <c r="B481" i="1"/>
  <c r="B620" i="1"/>
  <c r="B482" i="1"/>
  <c r="B930" i="1"/>
  <c r="B483" i="1"/>
  <c r="B484" i="1"/>
  <c r="B1275" i="1"/>
  <c r="B1013" i="1"/>
  <c r="B808" i="1"/>
  <c r="B485" i="1"/>
  <c r="B1014" i="1"/>
  <c r="B862" i="1"/>
  <c r="B1152" i="1"/>
  <c r="B486" i="1"/>
  <c r="B676" i="1"/>
  <c r="B487" i="1"/>
  <c r="B1310" i="1"/>
  <c r="B1246" i="1"/>
  <c r="B1160" i="1"/>
  <c r="B1143" i="1"/>
  <c r="B931" i="1"/>
  <c r="B488" i="1"/>
  <c r="B1311" i="1"/>
  <c r="B621" i="1"/>
  <c r="B1031" i="1"/>
  <c r="B489" i="1"/>
  <c r="B653" i="1"/>
  <c r="B1055" i="1"/>
  <c r="B1286" i="1"/>
  <c r="B490" i="1"/>
  <c r="B1000" i="1"/>
  <c r="B491" i="1"/>
  <c r="B766" i="1"/>
  <c r="B843" i="1"/>
  <c r="B492" i="1"/>
  <c r="B1077" i="1"/>
  <c r="B1001" i="1"/>
  <c r="B969" i="1"/>
  <c r="B493" i="1"/>
  <c r="B1322" i="1"/>
  <c r="B494" i="1"/>
  <c r="B1002" i="1"/>
  <c r="B495" i="1"/>
  <c r="B684" i="1"/>
  <c r="B496" i="1"/>
  <c r="B497" i="1"/>
  <c r="B498" i="1"/>
  <c r="B1259" i="1"/>
  <c r="B499" i="1"/>
  <c r="B500" i="1"/>
  <c r="B636" i="1"/>
  <c r="B1041" i="1"/>
  <c r="B501" i="1"/>
  <c r="B502" i="1"/>
  <c r="B503" i="1"/>
  <c r="B1203" i="1"/>
  <c r="B685" i="1"/>
  <c r="B1032" i="1"/>
  <c r="B504" i="1"/>
  <c r="B505" i="1"/>
  <c r="B506" i="1"/>
  <c r="B767" i="1"/>
  <c r="B1033" i="1"/>
  <c r="B507" i="1"/>
  <c r="B746" i="1"/>
  <c r="B1092" i="1"/>
  <c r="B622" i="1"/>
  <c r="B623" i="1"/>
  <c r="B1078" i="1"/>
  <c r="B944" i="1"/>
  <c r="B851" i="1"/>
  <c r="B508" i="1"/>
  <c r="B509" i="1"/>
  <c r="B510" i="1"/>
  <c r="B1247" i="1"/>
  <c r="B511" i="1"/>
  <c r="B512" i="1"/>
  <c r="B513" i="1"/>
  <c r="B1161" i="1"/>
  <c r="B514" i="1"/>
  <c r="B515" i="1"/>
  <c r="B1276" i="1"/>
  <c r="B516" i="1"/>
  <c r="B706" i="1"/>
  <c r="B517" i="1"/>
  <c r="B518" i="1"/>
  <c r="B654" i="1"/>
  <c r="B624" i="1"/>
  <c r="B519" i="1"/>
  <c r="B1003" i="1"/>
  <c r="B520" i="1"/>
  <c r="B1079" i="1"/>
  <c r="B521" i="1"/>
  <c r="B978" i="1"/>
  <c r="B759" i="1"/>
  <c r="B1277" i="1"/>
  <c r="B819" i="1"/>
  <c r="B694" i="1"/>
  <c r="B522" i="1"/>
  <c r="B820" i="1"/>
  <c r="B523" i="1"/>
  <c r="B979" i="1"/>
  <c r="B524" i="1"/>
  <c r="B821" i="1"/>
  <c r="B1080" i="1"/>
  <c r="B911" i="1"/>
  <c r="B525" i="1"/>
  <c r="B526" i="1"/>
  <c r="B527" i="1"/>
  <c r="B528" i="1"/>
  <c r="B795" i="1"/>
  <c r="B529" i="1"/>
  <c r="B1015" i="1"/>
  <c r="B1220" i="1"/>
  <c r="B1212" i="1"/>
  <c r="B1213" i="1"/>
  <c r="B1230" i="1"/>
  <c r="B530" i="1"/>
  <c r="B888" i="1"/>
  <c r="B531" i="1"/>
  <c r="B642" i="1"/>
  <c r="B780" i="1"/>
  <c r="B1278" i="1"/>
  <c r="B532" i="1"/>
  <c r="B736" i="1"/>
  <c r="B533" i="1"/>
  <c r="B695" i="1"/>
  <c r="B534" i="1"/>
  <c r="B1183" i="1"/>
  <c r="B535" i="1"/>
  <c r="B536" i="1"/>
  <c r="B537" i="1"/>
  <c r="B538" i="1"/>
  <c r="B539" i="1"/>
  <c r="B1204" i="1"/>
  <c r="B822" i="1"/>
  <c r="B540" i="1"/>
  <c r="B541" i="1"/>
  <c r="B1004" i="1"/>
  <c r="B747" i="1"/>
  <c r="B1103" i="1"/>
  <c r="B889" i="1"/>
  <c r="B542" i="1"/>
  <c r="B625" i="1"/>
  <c r="B834" i="1"/>
  <c r="B667" i="1"/>
  <c r="B543" i="1"/>
  <c r="B544" i="1"/>
  <c r="B545" i="1"/>
  <c r="B546" i="1"/>
  <c r="B1016" i="1"/>
  <c r="B1192" i="1"/>
  <c r="B547" i="1"/>
  <c r="B548" i="1"/>
  <c r="B549" i="1"/>
  <c r="B550" i="1"/>
  <c r="B890" i="1"/>
  <c r="B551" i="1"/>
  <c r="B552" i="1"/>
  <c r="B553" i="1"/>
  <c r="B554" i="1"/>
  <c r="B991" i="1"/>
  <c r="B1260" i="1"/>
  <c r="B1323" i="1"/>
  <c r="B1248" i="1"/>
  <c r="B555" i="1"/>
  <c r="B556" i="1"/>
  <c r="B557" i="1"/>
  <c r="B643" i="1"/>
  <c r="B902" i="1"/>
  <c r="B558" i="1"/>
  <c r="B559" i="1"/>
  <c r="B768" i="1"/>
  <c r="B560" i="1"/>
  <c r="B561" i="1"/>
  <c r="B562" i="1"/>
  <c r="B563" i="1"/>
  <c r="B1324" i="1"/>
  <c r="B1115" i="1"/>
  <c r="B564" i="1"/>
  <c r="B932" i="1"/>
  <c r="B1064" i="1"/>
  <c r="B565" i="1"/>
  <c r="B1193" i="1"/>
  <c r="B566" i="1"/>
  <c r="B567" i="1"/>
  <c r="B1287" i="1"/>
  <c r="B933" i="1"/>
  <c r="B835" i="1"/>
  <c r="B924" i="1"/>
  <c r="B1022" i="1"/>
  <c r="B1023" i="1"/>
  <c r="B568" i="1"/>
  <c r="B569" i="1"/>
  <c r="B570" i="1"/>
  <c r="B571" i="1"/>
  <c r="B668" i="1"/>
  <c r="B572" i="1"/>
  <c r="B573" i="1"/>
  <c r="B574" i="1"/>
  <c r="B575" i="1"/>
  <c r="B980" i="1"/>
  <c r="B576" i="1"/>
  <c r="B577" i="1"/>
  <c r="B723" i="1"/>
  <c r="B578" i="1"/>
  <c r="B579" i="1"/>
  <c r="B637" i="1"/>
  <c r="B580" i="1"/>
  <c r="B581" i="1"/>
  <c r="B582" i="1"/>
  <c r="B583" i="1"/>
  <c r="B992" i="1"/>
  <c r="B796" i="1"/>
  <c r="B1312" i="1"/>
  <c r="B1042" i="1"/>
  <c r="B584" i="1"/>
  <c r="B1056" i="1"/>
  <c r="B585" i="1"/>
  <c r="B737" i="1"/>
  <c r="B586" i="1"/>
  <c r="B836" i="1"/>
  <c r="B993" i="1"/>
  <c r="B1043" i="1"/>
  <c r="B970" i="1"/>
  <c r="B1261" i="1"/>
  <c r="B1044" i="1"/>
  <c r="B587" i="1"/>
  <c r="B1104" i="1"/>
  <c r="B1221" i="1"/>
  <c r="B588" i="1"/>
  <c r="B589" i="1"/>
  <c r="B781" i="1"/>
  <c r="B769" i="1"/>
  <c r="B994" i="1"/>
  <c r="B1144" i="1"/>
  <c r="B1279" i="1"/>
  <c r="B1174" i="1"/>
  <c r="B945" i="1"/>
  <c r="B590" i="1"/>
  <c r="B903" i="1"/>
  <c r="B934" i="1"/>
  <c r="B1269" i="1"/>
  <c r="B591" i="1"/>
  <c r="B592" i="1"/>
  <c r="B626" i="1"/>
  <c r="B891" i="1"/>
  <c r="B981" i="1"/>
  <c r="B1162" i="1"/>
  <c r="B1093" i="1"/>
  <c r="B627" i="1"/>
  <c r="B593" i="1"/>
  <c r="B912" i="1"/>
  <c r="B594" i="1"/>
  <c r="B595" i="1"/>
  <c r="B596" i="1"/>
  <c r="B597" i="1"/>
  <c r="B598" i="1"/>
  <c r="B599" i="1"/>
  <c r="B600" i="1"/>
  <c r="B601" i="1"/>
  <c r="B602" i="1"/>
  <c r="B770" i="1"/>
  <c r="B1313" i="1"/>
  <c r="B655" i="1"/>
  <c r="B603" i="1"/>
  <c r="B604" i="1"/>
  <c r="B782" i="1"/>
  <c r="B686" i="1"/>
  <c r="O11" i="10"/>
  <c r="O8" i="10"/>
  <c r="O5" i="10"/>
  <c r="O9" i="10"/>
  <c r="O10" i="10"/>
  <c r="O7" i="10"/>
  <c r="O4" i="10"/>
  <c r="O6" i="10"/>
  <c r="O3" i="10"/>
  <c r="O2" i="10"/>
  <c r="O12" i="10"/>
  <c r="O16" i="10"/>
  <c r="O14" i="10"/>
  <c r="O15" i="10"/>
  <c r="O17" i="10"/>
  <c r="O13" i="10"/>
  <c r="O28" i="10"/>
  <c r="O29" i="10"/>
  <c r="O19" i="10"/>
  <c r="O21" i="10"/>
  <c r="O26" i="10"/>
  <c r="O22" i="10"/>
  <c r="O23" i="10"/>
  <c r="O27" i="10"/>
  <c r="O20" i="10"/>
  <c r="O18" i="10"/>
  <c r="O24" i="10"/>
  <c r="O25" i="10"/>
  <c r="O40" i="10"/>
  <c r="O41" i="10"/>
  <c r="O42" i="10"/>
  <c r="O30" i="10"/>
  <c r="O35" i="10"/>
  <c r="O33" i="10"/>
  <c r="O34" i="10"/>
  <c r="O31" i="10"/>
  <c r="O37" i="10"/>
  <c r="O38" i="10"/>
  <c r="O39" i="10"/>
  <c r="O36" i="10"/>
  <c r="O32" i="10"/>
  <c r="O49" i="10"/>
  <c r="O47" i="10"/>
  <c r="O44" i="10"/>
  <c r="O43" i="10"/>
  <c r="O46" i="10"/>
  <c r="O50" i="10"/>
  <c r="O48" i="10"/>
  <c r="O45" i="10"/>
  <c r="O60" i="10"/>
  <c r="O59" i="10"/>
  <c r="O51" i="10"/>
  <c r="O56" i="10"/>
  <c r="O57" i="10"/>
  <c r="O55" i="10"/>
  <c r="O53" i="10"/>
  <c r="O54" i="10"/>
  <c r="O52" i="10"/>
  <c r="O58" i="10"/>
  <c r="O69" i="10"/>
  <c r="O64" i="10"/>
  <c r="O65" i="10"/>
  <c r="O67" i="10"/>
  <c r="O63" i="10"/>
  <c r="O62" i="10"/>
  <c r="O66" i="10"/>
  <c r="O68" i="10"/>
  <c r="O61" i="10"/>
  <c r="O74" i="10"/>
  <c r="O73" i="10"/>
  <c r="O80" i="10"/>
  <c r="O72" i="10"/>
  <c r="O76" i="10"/>
  <c r="O71" i="10"/>
  <c r="O70" i="10"/>
  <c r="O79" i="10"/>
  <c r="O77" i="10"/>
  <c r="O75" i="10"/>
  <c r="O78" i="10"/>
  <c r="O1163" i="10"/>
  <c r="O778" i="10"/>
  <c r="O776" i="10"/>
  <c r="O97" i="10"/>
  <c r="O91" i="10"/>
  <c r="O92" i="10"/>
  <c r="O94" i="10"/>
  <c r="O85" i="10"/>
  <c r="O84" i="10"/>
  <c r="O95" i="10"/>
  <c r="O83" i="10"/>
  <c r="O88" i="10"/>
  <c r="O93" i="10"/>
  <c r="O82" i="10"/>
  <c r="O90" i="10"/>
  <c r="O81" i="10"/>
  <c r="O87" i="10"/>
  <c r="O96" i="10"/>
  <c r="O89" i="10"/>
  <c r="O86" i="10"/>
  <c r="O105" i="10"/>
  <c r="O106" i="10"/>
  <c r="O101" i="10"/>
  <c r="O108" i="10"/>
  <c r="O100" i="10"/>
  <c r="O110" i="10"/>
  <c r="O102" i="10"/>
  <c r="O99" i="10"/>
  <c r="O98" i="10"/>
  <c r="O111" i="10"/>
  <c r="O107" i="10"/>
  <c r="O109" i="10"/>
  <c r="O103" i="10"/>
  <c r="O104" i="10"/>
  <c r="O775" i="10"/>
  <c r="O774" i="10"/>
  <c r="O773" i="10"/>
  <c r="O772" i="10"/>
  <c r="O771" i="10"/>
  <c r="O1242" i="10"/>
  <c r="O770" i="10"/>
  <c r="O769" i="10"/>
  <c r="O1164" i="10"/>
  <c r="O767" i="10"/>
  <c r="O766" i="10"/>
  <c r="O765" i="10"/>
  <c r="O764" i="10"/>
  <c r="O925" i="10"/>
  <c r="O763" i="10"/>
  <c r="O762" i="10"/>
  <c r="O1241" i="10"/>
  <c r="O761" i="10"/>
  <c r="O760" i="10"/>
  <c r="O759" i="10"/>
  <c r="O758" i="10"/>
  <c r="O757" i="10"/>
  <c r="O756" i="10"/>
  <c r="O755" i="10"/>
  <c r="O754" i="10"/>
  <c r="O1301" i="10"/>
  <c r="O753" i="10"/>
  <c r="O752" i="10"/>
  <c r="O751" i="10"/>
  <c r="O750" i="10"/>
  <c r="O748" i="10"/>
  <c r="O747" i="10"/>
  <c r="O746" i="10"/>
  <c r="O1240" i="10"/>
  <c r="O744" i="10"/>
  <c r="O743" i="10"/>
  <c r="O742" i="10"/>
  <c r="O741" i="10"/>
  <c r="O1300" i="10"/>
  <c r="O740" i="10"/>
  <c r="O739" i="10"/>
  <c r="O738" i="10"/>
  <c r="O737" i="10"/>
  <c r="O736" i="10"/>
  <c r="O735" i="10"/>
  <c r="O733" i="10"/>
  <c r="O732" i="10"/>
  <c r="O731" i="10"/>
  <c r="O730" i="10"/>
  <c r="O729" i="10"/>
  <c r="O728" i="10"/>
  <c r="O727" i="10"/>
  <c r="O726" i="10"/>
  <c r="O725" i="10"/>
  <c r="O724" i="10"/>
  <c r="O723" i="10"/>
  <c r="O722" i="10"/>
  <c r="O721" i="10"/>
  <c r="O720" i="10"/>
  <c r="O719" i="10"/>
  <c r="O718" i="10"/>
  <c r="O717" i="10"/>
  <c r="O716" i="10"/>
  <c r="O715" i="10"/>
  <c r="O714" i="10"/>
  <c r="O713" i="10"/>
  <c r="O712" i="10"/>
  <c r="O711" i="10"/>
  <c r="O710" i="10"/>
  <c r="O709" i="10"/>
  <c r="O708" i="10"/>
  <c r="O707" i="10"/>
  <c r="O706" i="10"/>
  <c r="O705" i="10"/>
  <c r="O1166" i="10"/>
  <c r="O704" i="10"/>
  <c r="O1165" i="10"/>
  <c r="O703" i="10"/>
  <c r="O702" i="10"/>
  <c r="O701" i="10"/>
  <c r="O700" i="10"/>
  <c r="O699" i="10"/>
  <c r="O789" i="10"/>
  <c r="O788" i="10"/>
  <c r="O787" i="10"/>
  <c r="O786" i="10"/>
  <c r="O785" i="10"/>
  <c r="O784" i="10"/>
  <c r="O783" i="10"/>
  <c r="O749" i="10"/>
  <c r="O781" i="10"/>
  <c r="O780" i="10"/>
  <c r="O1231" i="10"/>
  <c r="O121" i="10"/>
  <c r="O120" i="10"/>
  <c r="O112" i="10"/>
  <c r="O117" i="10"/>
  <c r="O114" i="10"/>
  <c r="O118" i="10"/>
  <c r="O113" i="10"/>
  <c r="O116" i="10"/>
  <c r="O115" i="10"/>
  <c r="O119" i="10"/>
  <c r="O988" i="10"/>
  <c r="O984" i="10"/>
  <c r="O982" i="10"/>
  <c r="O979" i="10"/>
  <c r="O977" i="10"/>
  <c r="O975" i="10"/>
  <c r="O974" i="10"/>
  <c r="O1167" i="10"/>
  <c r="O973" i="10"/>
  <c r="O970" i="10"/>
  <c r="O954" i="10"/>
  <c r="O952" i="10"/>
  <c r="O951" i="10"/>
  <c r="O1168" i="10"/>
  <c r="O950" i="10"/>
  <c r="O939" i="10"/>
  <c r="O938" i="10"/>
  <c r="O936" i="10"/>
  <c r="O1238" i="10"/>
  <c r="O935" i="10"/>
  <c r="O931" i="10"/>
  <c r="O929" i="10"/>
  <c r="O928" i="10"/>
  <c r="O926" i="10"/>
  <c r="O1239" i="10"/>
  <c r="O923" i="10"/>
  <c r="O910" i="10"/>
  <c r="O1159" i="10"/>
  <c r="O907" i="10"/>
  <c r="O1072" i="10"/>
  <c r="O905" i="10"/>
  <c r="O904" i="10"/>
  <c r="O903" i="10"/>
  <c r="O902" i="10"/>
  <c r="O901" i="10"/>
  <c r="O900" i="10"/>
  <c r="O832" i="10"/>
  <c r="O745" i="10"/>
  <c r="O897" i="10"/>
  <c r="O893" i="10"/>
  <c r="O1298" i="10"/>
  <c r="O1299" i="10"/>
  <c r="O892" i="10"/>
  <c r="O1169" i="10"/>
  <c r="O891" i="10"/>
  <c r="O889" i="10"/>
  <c r="O880" i="10"/>
  <c r="O878" i="10"/>
  <c r="O876" i="10"/>
  <c r="O875" i="10"/>
  <c r="O1171" i="10"/>
  <c r="O874" i="10"/>
  <c r="O873" i="10"/>
  <c r="O866" i="10"/>
  <c r="O1170" i="10"/>
  <c r="O862" i="10"/>
  <c r="O861" i="10"/>
  <c r="O859" i="10"/>
  <c r="O855" i="10"/>
  <c r="O854" i="10"/>
  <c r="O853" i="10"/>
  <c r="O852" i="10"/>
  <c r="O1172" i="10"/>
  <c r="O906" i="10"/>
  <c r="O843" i="10"/>
  <c r="O841" i="10"/>
  <c r="O840" i="10"/>
  <c r="O838" i="10"/>
  <c r="O835" i="10"/>
  <c r="O828" i="10"/>
  <c r="O826" i="10"/>
  <c r="O824" i="10"/>
  <c r="O823" i="10"/>
  <c r="O966" i="10"/>
  <c r="O818" i="10"/>
  <c r="O809" i="10"/>
  <c r="O808" i="10"/>
  <c r="O807" i="10"/>
  <c r="O806" i="10"/>
  <c r="O805" i="10"/>
  <c r="O803" i="10"/>
  <c r="O1149" i="10"/>
  <c r="O1148" i="10"/>
  <c r="O1146" i="10"/>
  <c r="O1144" i="10"/>
  <c r="O1141" i="10"/>
  <c r="O1135" i="10"/>
  <c r="O1134" i="10"/>
  <c r="O1133" i="10"/>
  <c r="O1132" i="10"/>
  <c r="O782" i="10"/>
  <c r="O1131" i="10"/>
  <c r="O1130" i="10"/>
  <c r="O1114" i="10"/>
  <c r="O1129" i="10"/>
  <c r="O1128" i="10"/>
  <c r="O1297" i="10"/>
  <c r="O1125" i="10"/>
  <c r="O1124" i="10"/>
  <c r="O1122" i="10"/>
  <c r="O1113" i="10"/>
  <c r="O1112" i="10"/>
  <c r="O1173" i="10"/>
  <c r="O1111" i="10"/>
  <c r="O1110" i="10"/>
  <c r="O1107" i="10"/>
  <c r="O1106" i="10"/>
  <c r="O1105" i="10"/>
  <c r="O1103" i="10"/>
  <c r="O1102" i="10"/>
  <c r="O1101" i="10"/>
  <c r="O1099" i="10"/>
  <c r="O1098" i="10"/>
  <c r="O1097" i="10"/>
  <c r="O1096" i="10"/>
  <c r="O1095" i="10"/>
  <c r="O1094" i="10"/>
  <c r="O1090" i="10"/>
  <c r="O1089" i="10"/>
  <c r="O1088" i="10"/>
  <c r="O1087" i="10"/>
  <c r="O1086" i="10"/>
  <c r="O1085" i="10"/>
  <c r="O1084" i="10"/>
  <c r="O1083" i="10"/>
  <c r="O1082" i="10"/>
  <c r="O1080" i="10"/>
  <c r="O1078" i="10"/>
  <c r="O1077" i="10"/>
  <c r="O1183" i="10"/>
  <c r="O922" i="10"/>
  <c r="O1174" i="10"/>
  <c r="O1071" i="10"/>
  <c r="O1069" i="10"/>
  <c r="O1175" i="10"/>
  <c r="O1068" i="10"/>
  <c r="O908" i="10"/>
  <c r="O1161" i="10"/>
  <c r="O1063" i="10"/>
  <c r="O1061" i="10"/>
  <c r="O1059" i="10"/>
  <c r="O1057" i="10"/>
  <c r="O1178" i="10"/>
  <c r="O1056" i="10"/>
  <c r="O1055" i="10"/>
  <c r="O1054" i="10"/>
  <c r="O1053" i="10"/>
  <c r="O1041" i="10"/>
  <c r="O1040" i="10"/>
  <c r="O1039" i="10"/>
  <c r="O1038" i="10"/>
  <c r="O1001" i="10"/>
  <c r="O1028" i="10"/>
  <c r="O1026" i="10"/>
  <c r="O1025" i="10"/>
  <c r="O1024" i="10"/>
  <c r="O967" i="10"/>
  <c r="O1179" i="10"/>
  <c r="O1017" i="10"/>
  <c r="O1176" i="10"/>
  <c r="O1016" i="10"/>
  <c r="O1015" i="10"/>
  <c r="O1013" i="10"/>
  <c r="O1010" i="10"/>
  <c r="O1177" i="10"/>
  <c r="O1007" i="10"/>
  <c r="O1269" i="10"/>
  <c r="O1270" i="10"/>
  <c r="O1271" i="10"/>
  <c r="O1272" i="10"/>
  <c r="O1273" i="10"/>
  <c r="O1274" i="10"/>
  <c r="O1275" i="10"/>
  <c r="O1276" i="10"/>
  <c r="O1277" i="10"/>
  <c r="O1278" i="10"/>
  <c r="O1279" i="10"/>
  <c r="O1280" i="10"/>
  <c r="O1281" i="10"/>
  <c r="O1282" i="10"/>
  <c r="O1283" i="10"/>
  <c r="O1284" i="10"/>
  <c r="O1285" i="10"/>
  <c r="O1286" i="10"/>
  <c r="O1287" i="10"/>
  <c r="O1288" i="10"/>
  <c r="O1289" i="10"/>
  <c r="O1290" i="10"/>
  <c r="O1291" i="10"/>
  <c r="O1292" i="10"/>
  <c r="O1293" i="10"/>
  <c r="O1294" i="10"/>
  <c r="O1295" i="10"/>
  <c r="O1296" i="10"/>
  <c r="O1243" i="10"/>
  <c r="O1257" i="10"/>
  <c r="O1258" i="10"/>
  <c r="O1259" i="10"/>
  <c r="O1260" i="10"/>
  <c r="O1261" i="10"/>
  <c r="O1262" i="10"/>
  <c r="O1263" i="10"/>
  <c r="O1264" i="10"/>
  <c r="O1265" i="10"/>
  <c r="O1266" i="10"/>
  <c r="O1267" i="10"/>
  <c r="O1268" i="10"/>
  <c r="O882" i="10"/>
  <c r="O914" i="10"/>
  <c r="O995" i="10"/>
  <c r="O983" i="10"/>
  <c r="O981" i="10"/>
  <c r="O980" i="10"/>
  <c r="O978" i="10"/>
  <c r="O976" i="10"/>
  <c r="O1184" i="10"/>
  <c r="O972" i="10"/>
  <c r="O920" i="10"/>
  <c r="O971" i="10"/>
  <c r="O969" i="10"/>
  <c r="O132" i="10"/>
  <c r="O133" i="10"/>
  <c r="O131" i="10"/>
  <c r="O124" i="10"/>
  <c r="O125" i="10"/>
  <c r="O122" i="10"/>
  <c r="O123" i="10"/>
  <c r="O126" i="10"/>
  <c r="O129" i="10"/>
  <c r="O130" i="10"/>
  <c r="O128" i="10"/>
  <c r="O127" i="10"/>
  <c r="O144" i="10"/>
  <c r="O137" i="10"/>
  <c r="O138" i="10"/>
  <c r="O142" i="10"/>
  <c r="O136" i="10"/>
  <c r="O139" i="10"/>
  <c r="O135" i="10"/>
  <c r="O141" i="10"/>
  <c r="O134" i="10"/>
  <c r="O140" i="10"/>
  <c r="O143" i="10"/>
  <c r="O155" i="10"/>
  <c r="O156" i="10"/>
  <c r="O153" i="10"/>
  <c r="O150" i="10"/>
  <c r="O149" i="10"/>
  <c r="O152" i="10"/>
  <c r="O148" i="10"/>
  <c r="O147" i="10"/>
  <c r="O146" i="10"/>
  <c r="O151" i="10"/>
  <c r="O154" i="10"/>
  <c r="O145" i="10"/>
  <c r="O161" i="10"/>
  <c r="O167" i="10"/>
  <c r="O160" i="10"/>
  <c r="O166" i="10"/>
  <c r="O169" i="10"/>
  <c r="O168" i="10"/>
  <c r="O165" i="10"/>
  <c r="O164" i="10"/>
  <c r="O159" i="10"/>
  <c r="O163" i="10"/>
  <c r="O158" i="10"/>
  <c r="O170" i="10"/>
  <c r="O157" i="10"/>
  <c r="O162" i="10"/>
  <c r="O180" i="10"/>
  <c r="O182" i="10"/>
  <c r="O181" i="10"/>
  <c r="O179" i="10"/>
  <c r="O176" i="10"/>
  <c r="O175" i="10"/>
  <c r="O178" i="10"/>
  <c r="O174" i="10"/>
  <c r="O173" i="10"/>
  <c r="O172" i="10"/>
  <c r="O171" i="10"/>
  <c r="O177" i="10"/>
  <c r="O196" i="10"/>
  <c r="O189" i="10"/>
  <c r="O188" i="10"/>
  <c r="O187" i="10"/>
  <c r="O194" i="10"/>
  <c r="O186" i="10"/>
  <c r="O185" i="10"/>
  <c r="O191" i="10"/>
  <c r="O192" i="10"/>
  <c r="O183" i="10"/>
  <c r="O190" i="10"/>
  <c r="O195" i="10"/>
  <c r="O193" i="10"/>
  <c r="O184" i="10"/>
  <c r="O206" i="10"/>
  <c r="O207" i="10"/>
  <c r="O210" i="10"/>
  <c r="O208" i="10"/>
  <c r="O209" i="10"/>
  <c r="O205" i="10"/>
  <c r="O202" i="10"/>
  <c r="O201" i="10"/>
  <c r="O199" i="10"/>
  <c r="O200" i="10"/>
  <c r="O204" i="10"/>
  <c r="O197" i="10"/>
  <c r="O198" i="10"/>
  <c r="O203" i="10"/>
  <c r="O217" i="10"/>
  <c r="O216" i="10"/>
  <c r="O215" i="10"/>
  <c r="O214" i="10"/>
  <c r="O213" i="10"/>
  <c r="O212" i="10"/>
  <c r="O211" i="10"/>
  <c r="O964" i="10"/>
  <c r="O949" i="10"/>
  <c r="O947" i="10"/>
  <c r="O945" i="10"/>
  <c r="O1185" i="10"/>
  <c r="O943" i="10"/>
  <c r="O940" i="10"/>
  <c r="O937" i="10"/>
  <c r="O934" i="10"/>
  <c r="O1070" i="10"/>
  <c r="O933" i="10"/>
  <c r="O1256" i="10"/>
  <c r="O1187" i="10"/>
  <c r="O1230" i="10"/>
  <c r="O1186" i="10"/>
  <c r="O1229" i="10"/>
  <c r="O921" i="10"/>
  <c r="O1190" i="10"/>
  <c r="O918" i="10"/>
  <c r="O917" i="10"/>
  <c r="O913" i="10"/>
  <c r="O1189" i="10"/>
  <c r="O790" i="10"/>
  <c r="O912" i="10"/>
  <c r="O911" i="10"/>
  <c r="O909" i="10"/>
  <c r="O1188" i="10"/>
  <c r="O1253" i="10"/>
  <c r="O1254" i="10"/>
  <c r="O1255" i="10"/>
  <c r="O899" i="10"/>
  <c r="O1220" i="10"/>
  <c r="O898" i="10"/>
  <c r="O896" i="10"/>
  <c r="O894" i="10"/>
  <c r="O777" i="10"/>
  <c r="O1237" i="10"/>
  <c r="O1191" i="10"/>
  <c r="O890" i="10"/>
  <c r="O888" i="10"/>
  <c r="O887" i="10"/>
  <c r="O886" i="10"/>
  <c r="O885" i="10"/>
  <c r="O961" i="10"/>
  <c r="O872" i="10"/>
  <c r="O870" i="10"/>
  <c r="O1252" i="10"/>
  <c r="O1194" i="10"/>
  <c r="O1193" i="10"/>
  <c r="O865" i="10"/>
  <c r="O863" i="10"/>
  <c r="O1046" i="10"/>
  <c r="O860" i="10"/>
  <c r="O858" i="10"/>
  <c r="O1192" i="10"/>
  <c r="O1104" i="10"/>
  <c r="O221" i="10"/>
  <c r="O220" i="10"/>
  <c r="O223" i="10"/>
  <c r="O224" i="10"/>
  <c r="O225" i="10"/>
  <c r="O219" i="10"/>
  <c r="O218" i="10"/>
  <c r="O222" i="10"/>
  <c r="O236" i="10"/>
  <c r="O235" i="10"/>
  <c r="O231" i="10"/>
  <c r="O234" i="10"/>
  <c r="O230" i="10"/>
  <c r="O229" i="10"/>
  <c r="O228" i="10"/>
  <c r="O232" i="10"/>
  <c r="O227" i="10"/>
  <c r="O233" i="10"/>
  <c r="O226" i="10"/>
  <c r="O851" i="10"/>
  <c r="O850" i="10"/>
  <c r="O849" i="10"/>
  <c r="O842" i="10"/>
  <c r="O1236" i="10"/>
  <c r="O837" i="10"/>
  <c r="O834" i="10"/>
  <c r="O833" i="10"/>
  <c r="O827" i="10"/>
  <c r="O825" i="10"/>
  <c r="O822" i="10"/>
  <c r="O1195" i="10"/>
  <c r="O821" i="10"/>
  <c r="O819" i="10"/>
  <c r="O816" i="10"/>
  <c r="O804" i="10"/>
  <c r="O247" i="10"/>
  <c r="O244" i="10"/>
  <c r="O245" i="10"/>
  <c r="O240" i="10"/>
  <c r="O243" i="10"/>
  <c r="O239" i="10"/>
  <c r="O242" i="10"/>
  <c r="O238" i="10"/>
  <c r="O241" i="10"/>
  <c r="O237" i="10"/>
  <c r="O246" i="10"/>
  <c r="O264" i="10"/>
  <c r="O265" i="10"/>
  <c r="O255" i="10"/>
  <c r="O257" i="10"/>
  <c r="O254" i="10"/>
  <c r="O253" i="10"/>
  <c r="O252" i="10"/>
  <c r="O262" i="10"/>
  <c r="O261" i="10"/>
  <c r="O256" i="10"/>
  <c r="O251" i="10"/>
  <c r="O250" i="10"/>
  <c r="O260" i="10"/>
  <c r="O249" i="10"/>
  <c r="O263" i="10"/>
  <c r="O259" i="10"/>
  <c r="O248" i="10"/>
  <c r="O258" i="10"/>
  <c r="O275" i="10"/>
  <c r="O273" i="10"/>
  <c r="O266" i="10"/>
  <c r="O270" i="10"/>
  <c r="O277" i="10"/>
  <c r="O267" i="10"/>
  <c r="O271" i="10"/>
  <c r="O268" i="10"/>
  <c r="O272" i="10"/>
  <c r="O269" i="10"/>
  <c r="O276" i="10"/>
  <c r="O274" i="10"/>
  <c r="O1251" i="10"/>
  <c r="O802" i="10"/>
  <c r="O801" i="10"/>
  <c r="O799" i="10"/>
  <c r="O1250" i="10"/>
  <c r="O734" i="10"/>
  <c r="O1157" i="10"/>
  <c r="O1155" i="10"/>
  <c r="O1091" i="10"/>
  <c r="O1153" i="10"/>
  <c r="O1151" i="10"/>
  <c r="O1196" i="10"/>
  <c r="O1008" i="10"/>
  <c r="O1005" i="10"/>
  <c r="O1147" i="10"/>
  <c r="O1145" i="10"/>
  <c r="O1143" i="10"/>
  <c r="O1140" i="10"/>
  <c r="O1009" i="10"/>
  <c r="O1139" i="10"/>
  <c r="O1235" i="10"/>
  <c r="O1138" i="10"/>
  <c r="O1137" i="10"/>
  <c r="O1217" i="10"/>
  <c r="O1127" i="10"/>
  <c r="O779" i="10"/>
  <c r="O1126" i="10"/>
  <c r="O1123" i="10"/>
  <c r="O1121" i="10"/>
  <c r="O915" i="10"/>
  <c r="O1136" i="10"/>
  <c r="O1232" i="10"/>
  <c r="O1118" i="10"/>
  <c r="O1117" i="10"/>
  <c r="O1115" i="10"/>
  <c r="O1058" i="10"/>
  <c r="O1014" i="10"/>
  <c r="O1035" i="10"/>
  <c r="O1109" i="10"/>
  <c r="O1108" i="10"/>
  <c r="O1093" i="10"/>
  <c r="O1050" i="10"/>
  <c r="O1249" i="10"/>
  <c r="O1092" i="10"/>
  <c r="O1081" i="10"/>
  <c r="O1079" i="10"/>
  <c r="O1075" i="10"/>
  <c r="O1074" i="10"/>
  <c r="O1197" i="10"/>
  <c r="O1120" i="10"/>
  <c r="O1073" i="10"/>
  <c r="O1067" i="10"/>
  <c r="O1202" i="10"/>
  <c r="O1066" i="10"/>
  <c r="O1200" i="10"/>
  <c r="O1065" i="10"/>
  <c r="O1199" i="10"/>
  <c r="O1198" i="10"/>
  <c r="O1182" i="10"/>
  <c r="O1064" i="10"/>
  <c r="O1062" i="10"/>
  <c r="O1060" i="10"/>
  <c r="O1052" i="10"/>
  <c r="O1051" i="10"/>
  <c r="O1201" i="10"/>
  <c r="O1049" i="10"/>
  <c r="O883" i="10"/>
  <c r="O1048" i="10"/>
  <c r="O1222" i="10"/>
  <c r="O1047" i="10"/>
  <c r="O1045" i="10"/>
  <c r="O1044" i="10"/>
  <c r="O1160" i="10"/>
  <c r="O997" i="10"/>
  <c r="O1043" i="10"/>
  <c r="O1042" i="10"/>
  <c r="O1037" i="10"/>
  <c r="O1036" i="10"/>
  <c r="O1116" i="10"/>
  <c r="O1034" i="10"/>
  <c r="O1032" i="10"/>
  <c r="O1204" i="10"/>
  <c r="O1031" i="10"/>
  <c r="O1030" i="10"/>
  <c r="O1203" i="10"/>
  <c r="O1029" i="10"/>
  <c r="O1027" i="10"/>
  <c r="O810" i="10"/>
  <c r="O1023" i="10"/>
  <c r="O813" i="10"/>
  <c r="O794" i="10"/>
  <c r="O1022" i="10"/>
  <c r="O1205" i="10"/>
  <c r="O1021" i="10"/>
  <c r="O1020" i="10"/>
  <c r="O1019" i="10"/>
  <c r="O1018" i="10"/>
  <c r="O1206" i="10"/>
  <c r="O1012" i="10"/>
  <c r="O985" i="10"/>
  <c r="O1011" i="10"/>
  <c r="O1006" i="10"/>
  <c r="O1181" i="10"/>
  <c r="O283" i="10"/>
  <c r="O282" i="10"/>
  <c r="O281" i="10"/>
  <c r="O286" i="10"/>
  <c r="O284" i="10"/>
  <c r="O278" i="10"/>
  <c r="O285" i="10"/>
  <c r="O280" i="10"/>
  <c r="O279" i="10"/>
  <c r="O298" i="10"/>
  <c r="O296" i="10"/>
  <c r="O290" i="10"/>
  <c r="O295" i="10"/>
  <c r="O289" i="10"/>
  <c r="O288" i="10"/>
  <c r="O291" i="10"/>
  <c r="O293" i="10"/>
  <c r="O294" i="10"/>
  <c r="O297" i="10"/>
  <c r="O287" i="10"/>
  <c r="O292" i="10"/>
  <c r="O1004" i="10"/>
  <c r="O1003" i="10"/>
  <c r="O1002" i="10"/>
  <c r="O998" i="10"/>
  <c r="O996" i="10"/>
  <c r="O994" i="10"/>
  <c r="O1227" i="10"/>
  <c r="O993" i="10"/>
  <c r="O992" i="10"/>
  <c r="O991" i="10"/>
  <c r="O990" i="10"/>
  <c r="O989" i="10"/>
  <c r="O1226" i="10"/>
  <c r="O1228" i="10"/>
  <c r="O987" i="10"/>
  <c r="O986" i="10"/>
  <c r="O968" i="10"/>
  <c r="O965" i="10"/>
  <c r="O963" i="10"/>
  <c r="O962" i="10"/>
  <c r="O1207" i="10"/>
  <c r="O960" i="10"/>
  <c r="O959" i="10"/>
  <c r="O958" i="10"/>
  <c r="O957" i="10"/>
  <c r="O956" i="10"/>
  <c r="O955" i="10"/>
  <c r="O953" i="10"/>
  <c r="O948" i="10"/>
  <c r="O946" i="10"/>
  <c r="O944" i="10"/>
  <c r="O942" i="10"/>
  <c r="O1248" i="10"/>
  <c r="O941" i="10"/>
  <c r="O932" i="10"/>
  <c r="O1247" i="10"/>
  <c r="O930" i="10"/>
  <c r="O1234" i="10"/>
  <c r="O927" i="10"/>
  <c r="O924" i="10"/>
  <c r="O1208" i="10"/>
  <c r="O1119" i="10"/>
  <c r="O1246" i="10"/>
  <c r="O919" i="10"/>
  <c r="O1233" i="10"/>
  <c r="O1100" i="10"/>
  <c r="O916" i="10"/>
  <c r="O302" i="10"/>
  <c r="O305" i="10"/>
  <c r="O301" i="10"/>
  <c r="O308" i="10"/>
  <c r="O304" i="10"/>
  <c r="O300" i="10"/>
  <c r="O307" i="10"/>
  <c r="O306" i="10"/>
  <c r="O299" i="10"/>
  <c r="O303" i="10"/>
  <c r="O318" i="10"/>
  <c r="O310" i="10"/>
  <c r="O317" i="10"/>
  <c r="O314" i="10"/>
  <c r="O309" i="10"/>
  <c r="O316" i="10"/>
  <c r="O319" i="10"/>
  <c r="O313" i="10"/>
  <c r="O315" i="10"/>
  <c r="O312" i="10"/>
  <c r="O311" i="10"/>
  <c r="O332" i="10"/>
  <c r="O325" i="10"/>
  <c r="O324" i="10"/>
  <c r="O323" i="10"/>
  <c r="O322" i="10"/>
  <c r="O326" i="10"/>
  <c r="O321" i="10"/>
  <c r="O330" i="10"/>
  <c r="O329" i="10"/>
  <c r="O328" i="10"/>
  <c r="O331" i="10"/>
  <c r="O327" i="10"/>
  <c r="O320" i="10"/>
  <c r="O343" i="10"/>
  <c r="O344" i="10"/>
  <c r="O336" i="10"/>
  <c r="O341" i="10"/>
  <c r="O342" i="10"/>
  <c r="O340" i="10"/>
  <c r="O335" i="10"/>
  <c r="O334" i="10"/>
  <c r="O339" i="10"/>
  <c r="O338" i="10"/>
  <c r="O337" i="10"/>
  <c r="O333" i="10"/>
  <c r="O355" i="10"/>
  <c r="O352" i="10"/>
  <c r="O348" i="10"/>
  <c r="O354" i="10"/>
  <c r="O351" i="10"/>
  <c r="O347" i="10"/>
  <c r="O350" i="10"/>
  <c r="O346" i="10"/>
  <c r="O353" i="10"/>
  <c r="O345" i="10"/>
  <c r="O349" i="10"/>
  <c r="O367" i="10"/>
  <c r="O368" i="10"/>
  <c r="O363" i="10"/>
  <c r="O357" i="10"/>
  <c r="O366" i="10"/>
  <c r="O362" i="10"/>
  <c r="O365" i="10"/>
  <c r="O361" i="10"/>
  <c r="O360" i="10"/>
  <c r="O356" i="10"/>
  <c r="O359" i="10"/>
  <c r="O364" i="10"/>
  <c r="O358" i="10"/>
  <c r="O378" i="10"/>
  <c r="O371" i="10"/>
  <c r="O377" i="10"/>
  <c r="O370" i="10"/>
  <c r="O376" i="10"/>
  <c r="O375" i="10"/>
  <c r="O374" i="10"/>
  <c r="O373" i="10"/>
  <c r="O369" i="10"/>
  <c r="O372" i="10"/>
  <c r="O389" i="10"/>
  <c r="O390" i="10"/>
  <c r="O387" i="10"/>
  <c r="O388" i="10"/>
  <c r="O386" i="10"/>
  <c r="O380" i="10"/>
  <c r="O379" i="10"/>
  <c r="O383" i="10"/>
  <c r="O382" i="10"/>
  <c r="O385" i="10"/>
  <c r="O381" i="10"/>
  <c r="O384" i="10"/>
  <c r="O396" i="10"/>
  <c r="O395" i="10"/>
  <c r="O394" i="10"/>
  <c r="O392" i="10"/>
  <c r="O393" i="10"/>
  <c r="O391" i="10"/>
  <c r="O397" i="10"/>
  <c r="O406" i="10"/>
  <c r="O405" i="10"/>
  <c r="O404" i="10"/>
  <c r="O403" i="10"/>
  <c r="O400" i="10"/>
  <c r="O398" i="10"/>
  <c r="O407" i="10"/>
  <c r="O402" i="10"/>
  <c r="O401" i="10"/>
  <c r="O399" i="10"/>
  <c r="O416" i="10"/>
  <c r="O411" i="10"/>
  <c r="O415" i="10"/>
  <c r="O410" i="10"/>
  <c r="O417" i="10"/>
  <c r="O414" i="10"/>
  <c r="O413" i="10"/>
  <c r="O408" i="10"/>
  <c r="O409" i="10"/>
  <c r="O418" i="10"/>
  <c r="O412" i="10"/>
  <c r="O429" i="10"/>
  <c r="O430" i="10"/>
  <c r="O423" i="10"/>
  <c r="O426" i="10"/>
  <c r="O422" i="10"/>
  <c r="O428" i="10"/>
  <c r="O424" i="10"/>
  <c r="O425" i="10"/>
  <c r="O427" i="10"/>
  <c r="O421" i="10"/>
  <c r="O420" i="10"/>
  <c r="O419" i="10"/>
  <c r="O438" i="10"/>
  <c r="O434" i="10"/>
  <c r="O433" i="10"/>
  <c r="O436" i="10"/>
  <c r="O431" i="10"/>
  <c r="O435" i="10"/>
  <c r="O432" i="10"/>
  <c r="O437" i="10"/>
  <c r="O448" i="10"/>
  <c r="O451" i="10"/>
  <c r="O442" i="10"/>
  <c r="O447" i="10"/>
  <c r="O449" i="10"/>
  <c r="O441" i="10"/>
  <c r="O446" i="10"/>
  <c r="O452" i="10"/>
  <c r="O445" i="10"/>
  <c r="O453" i="10"/>
  <c r="O454" i="10"/>
  <c r="O440" i="10"/>
  <c r="O439" i="10"/>
  <c r="O450" i="10"/>
  <c r="O444" i="10"/>
  <c r="O443" i="10"/>
  <c r="O466" i="10"/>
  <c r="O467" i="10"/>
  <c r="O459" i="10"/>
  <c r="O461" i="10"/>
  <c r="O460" i="10"/>
  <c r="O457" i="10"/>
  <c r="O456" i="10"/>
  <c r="O462" i="10"/>
  <c r="O464" i="10"/>
  <c r="O458" i="10"/>
  <c r="O455" i="10"/>
  <c r="O465" i="10"/>
  <c r="O463" i="10"/>
  <c r="O471" i="10"/>
  <c r="O476" i="10"/>
  <c r="O470" i="10"/>
  <c r="O473" i="10"/>
  <c r="O472" i="10"/>
  <c r="O469" i="10"/>
  <c r="O468" i="10"/>
  <c r="O475" i="10"/>
  <c r="O478" i="10"/>
  <c r="O477" i="10"/>
  <c r="O474" i="10"/>
  <c r="O488" i="10"/>
  <c r="O489" i="10"/>
  <c r="O481" i="10"/>
  <c r="O480" i="10"/>
  <c r="O483" i="10"/>
  <c r="O479" i="10"/>
  <c r="O486" i="10"/>
  <c r="O485" i="10"/>
  <c r="O487" i="10"/>
  <c r="O484" i="10"/>
  <c r="O482" i="10"/>
  <c r="O501" i="10"/>
  <c r="O503" i="10"/>
  <c r="O502" i="10"/>
  <c r="O499" i="10"/>
  <c r="O494" i="10"/>
  <c r="O498" i="10"/>
  <c r="O493" i="10"/>
  <c r="O497" i="10"/>
  <c r="O492" i="10"/>
  <c r="O496" i="10"/>
  <c r="O491" i="10"/>
  <c r="O500" i="10"/>
  <c r="O490" i="10"/>
  <c r="O495" i="10"/>
  <c r="O517" i="10"/>
  <c r="O518" i="10"/>
  <c r="O508" i="10"/>
  <c r="O512" i="10"/>
  <c r="O507" i="10"/>
  <c r="O511" i="10"/>
  <c r="O515" i="10"/>
  <c r="O516" i="10"/>
  <c r="O505" i="10"/>
  <c r="O509" i="10"/>
  <c r="O513" i="10"/>
  <c r="O504" i="10"/>
  <c r="O506" i="10"/>
  <c r="O510" i="10"/>
  <c r="O514" i="10"/>
  <c r="O1033" i="10"/>
  <c r="O881" i="10"/>
  <c r="O877" i="10"/>
  <c r="O848" i="10"/>
  <c r="O1244" i="10"/>
  <c r="O1245" i="10"/>
  <c r="O1210" i="10"/>
  <c r="O884" i="10"/>
  <c r="O1213" i="10"/>
  <c r="O869" i="10"/>
  <c r="O1209" i="10"/>
  <c r="O1212" i="10"/>
  <c r="O1180" i="10"/>
  <c r="O879" i="10"/>
  <c r="O871" i="10"/>
  <c r="O1211" i="10"/>
  <c r="O1218" i="10"/>
  <c r="O1224" i="10"/>
  <c r="O1150" i="10"/>
  <c r="O868" i="10"/>
  <c r="O1000" i="10"/>
  <c r="O999" i="10"/>
  <c r="O867" i="10"/>
  <c r="O1223" i="10"/>
  <c r="O1225" i="10"/>
  <c r="O798" i="10"/>
  <c r="O857" i="10"/>
  <c r="O856" i="10"/>
  <c r="O864" i="10"/>
  <c r="O1162" i="10"/>
  <c r="O1076" i="10"/>
  <c r="O1158" i="10"/>
  <c r="O895" i="10"/>
  <c r="O1221" i="10"/>
  <c r="O847" i="10"/>
  <c r="O521" i="10"/>
  <c r="O520" i="10"/>
  <c r="O524" i="10"/>
  <c r="O525" i="10"/>
  <c r="O523" i="10"/>
  <c r="O526" i="10"/>
  <c r="O519" i="10"/>
  <c r="O522" i="10"/>
  <c r="O536" i="10"/>
  <c r="O530" i="10"/>
  <c r="O533" i="10"/>
  <c r="O532" i="10"/>
  <c r="O529" i="10"/>
  <c r="O528" i="10"/>
  <c r="O527" i="10"/>
  <c r="O531" i="10"/>
  <c r="O534" i="10"/>
  <c r="O535" i="10"/>
  <c r="O548" i="10"/>
  <c r="O538" i="10"/>
  <c r="O545" i="10"/>
  <c r="O537" i="10"/>
  <c r="O547" i="10"/>
  <c r="O540" i="10"/>
  <c r="O539" i="10"/>
  <c r="O541" i="10"/>
  <c r="O544" i="10"/>
  <c r="O543" i="10"/>
  <c r="O542" i="10"/>
  <c r="O546" i="10"/>
  <c r="O1215" i="10"/>
  <c r="O846" i="10"/>
  <c r="O1214" i="10"/>
  <c r="O845" i="10"/>
  <c r="O844" i="10"/>
  <c r="O1142" i="10"/>
  <c r="O839" i="10"/>
  <c r="O768" i="10"/>
  <c r="O836" i="10"/>
  <c r="O831" i="10"/>
  <c r="O556" i="10"/>
  <c r="O551" i="10"/>
  <c r="O555" i="10"/>
  <c r="O554" i="10"/>
  <c r="O550" i="10"/>
  <c r="O553" i="10"/>
  <c r="O549" i="10"/>
  <c r="O557" i="10"/>
  <c r="O552" i="10"/>
  <c r="O567" i="10"/>
  <c r="O560" i="10"/>
  <c r="O566" i="10"/>
  <c r="O565" i="10"/>
  <c r="O558" i="10"/>
  <c r="O563" i="10"/>
  <c r="O562" i="10"/>
  <c r="O564" i="10"/>
  <c r="O561" i="10"/>
  <c r="O559" i="10"/>
  <c r="O569" i="10"/>
  <c r="O568" i="10"/>
  <c r="O574" i="10"/>
  <c r="O573" i="10"/>
  <c r="O577" i="10"/>
  <c r="O578" i="10"/>
  <c r="O572" i="10"/>
  <c r="O571" i="10"/>
  <c r="O570" i="10"/>
  <c r="O576" i="10"/>
  <c r="O575" i="10"/>
  <c r="O587" i="10"/>
  <c r="O582" i="10"/>
  <c r="O583" i="10"/>
  <c r="O584" i="10"/>
  <c r="O585" i="10"/>
  <c r="O586" i="10"/>
  <c r="O581" i="10"/>
  <c r="O580" i="10"/>
  <c r="O579" i="10"/>
  <c r="O594" i="10"/>
  <c r="O593" i="10"/>
  <c r="O592" i="10"/>
  <c r="O591" i="10"/>
  <c r="O588" i="10"/>
  <c r="O590" i="10"/>
  <c r="O589" i="10"/>
  <c r="O595" i="10"/>
  <c r="O602" i="10"/>
  <c r="O604" i="10"/>
  <c r="O598" i="10"/>
  <c r="O596" i="10"/>
  <c r="O603" i="10"/>
  <c r="O597" i="10"/>
  <c r="O600" i="10"/>
  <c r="O599" i="10"/>
  <c r="O601" i="10"/>
  <c r="O830" i="10"/>
  <c r="O829" i="10"/>
  <c r="O820" i="10"/>
  <c r="O1219" i="10"/>
  <c r="O817" i="10"/>
  <c r="O815" i="10"/>
  <c r="O814" i="10"/>
  <c r="O812" i="10"/>
  <c r="O1216" i="10"/>
  <c r="O811" i="10"/>
  <c r="O800" i="10"/>
  <c r="O797" i="10"/>
  <c r="O796" i="10"/>
  <c r="O795" i="10"/>
  <c r="O793" i="10"/>
  <c r="O792" i="10"/>
  <c r="O791" i="10"/>
  <c r="O1156" i="10"/>
  <c r="O1154" i="10"/>
  <c r="O1152" i="10"/>
  <c r="O621" i="10"/>
  <c r="O622" i="10"/>
  <c r="O618" i="10"/>
  <c r="O614" i="10"/>
  <c r="O617" i="10"/>
  <c r="O616" i="10"/>
  <c r="O620" i="10"/>
  <c r="O607" i="10"/>
  <c r="O613" i="10"/>
  <c r="O606" i="10"/>
  <c r="O612" i="10"/>
  <c r="O615" i="10"/>
  <c r="O611" i="10"/>
  <c r="O610" i="10"/>
  <c r="O609" i="10"/>
  <c r="O619" i="10"/>
  <c r="O605" i="10"/>
  <c r="O608" i="10"/>
  <c r="O627" i="10"/>
  <c r="O634" i="10"/>
  <c r="O633" i="10"/>
  <c r="O632" i="10"/>
  <c r="O631" i="10"/>
  <c r="O626" i="10"/>
  <c r="O625" i="10"/>
  <c r="O623" i="10"/>
  <c r="O630" i="10"/>
  <c r="O635" i="10"/>
  <c r="O629" i="10"/>
  <c r="O624" i="10"/>
  <c r="O628" i="10"/>
  <c r="O641" i="10"/>
  <c r="O642" i="10"/>
  <c r="O643" i="10"/>
  <c r="O640" i="10"/>
  <c r="O638" i="10"/>
  <c r="O637" i="10"/>
  <c r="O639" i="10"/>
  <c r="O636" i="10"/>
  <c r="O653" i="10"/>
  <c r="O652" i="10"/>
  <c r="O644" i="10"/>
  <c r="O648" i="10"/>
  <c r="O650" i="10"/>
  <c r="O646" i="10"/>
  <c r="O651" i="10"/>
  <c r="O645" i="10"/>
  <c r="O649" i="10"/>
  <c r="O647" i="10"/>
  <c r="O658" i="10"/>
  <c r="O657" i="10"/>
  <c r="O659" i="10"/>
  <c r="O654" i="10"/>
  <c r="O660" i="10"/>
  <c r="O656" i="10"/>
  <c r="O661" i="10"/>
  <c r="O655" i="10"/>
  <c r="O681" i="10"/>
  <c r="O682" i="10"/>
  <c r="O683" i="10"/>
  <c r="O684" i="10"/>
  <c r="O685" i="10"/>
  <c r="O686" i="10"/>
  <c r="O687" i="10"/>
  <c r="O673" i="10"/>
  <c r="O672" i="10"/>
  <c r="O667" i="10"/>
  <c r="O671" i="10"/>
  <c r="O666" i="10"/>
  <c r="O678" i="10"/>
  <c r="O670" i="10"/>
  <c r="O680" i="10"/>
  <c r="O674" i="10"/>
  <c r="O665" i="10"/>
  <c r="O664" i="10"/>
  <c r="O677" i="10"/>
  <c r="O669" i="10"/>
  <c r="O675" i="10"/>
  <c r="O663" i="10"/>
  <c r="O668" i="10"/>
  <c r="O679" i="10"/>
  <c r="O676" i="10"/>
  <c r="O662" i="10"/>
  <c r="O694" i="10"/>
  <c r="O693" i="10"/>
  <c r="O697" i="10"/>
  <c r="O695" i="10"/>
  <c r="O698" i="10"/>
  <c r="O691" i="10"/>
  <c r="O688" i="10"/>
  <c r="O690" i="10"/>
  <c r="O696" i="10"/>
  <c r="O689" i="10"/>
  <c r="O692" i="10"/>
  <c r="B2" i="11"/>
  <c r="B3" i="11"/>
  <c r="B4" i="11"/>
  <c r="B5" i="11"/>
  <c r="B6" i="11"/>
  <c r="B7" i="11"/>
  <c r="B8" i="11"/>
  <c r="B57" i="11"/>
  <c r="B9" i="11"/>
  <c r="B10" i="11"/>
  <c r="B11" i="11"/>
  <c r="B12" i="11"/>
  <c r="B13" i="11"/>
  <c r="B14" i="11"/>
  <c r="B58" i="11"/>
  <c r="B15" i="11"/>
  <c r="B16" i="11"/>
  <c r="B17" i="11"/>
  <c r="B18" i="11"/>
  <c r="B19" i="11"/>
  <c r="B59" i="11"/>
  <c r="B20" i="11"/>
  <c r="B60" i="11"/>
  <c r="B73" i="11"/>
  <c r="B74" i="11"/>
  <c r="B21" i="11"/>
  <c r="B22" i="11"/>
  <c r="B23" i="11"/>
  <c r="B61" i="11"/>
  <c r="B24" i="11"/>
  <c r="B25" i="11"/>
  <c r="B62" i="11"/>
  <c r="B26" i="11"/>
  <c r="B27" i="11"/>
  <c r="B63" i="11"/>
  <c r="B64" i="11"/>
  <c r="B65" i="11"/>
  <c r="B66" i="11"/>
  <c r="B67" i="11"/>
  <c r="B28" i="11"/>
  <c r="B29" i="11"/>
  <c r="B30" i="11"/>
  <c r="B31" i="11"/>
  <c r="B32" i="11"/>
  <c r="B34" i="11"/>
  <c r="B68" i="11"/>
  <c r="B75" i="11"/>
  <c r="B76" i="11"/>
  <c r="B77" i="11"/>
  <c r="B78" i="11"/>
  <c r="B79" i="11"/>
  <c r="B80" i="11"/>
  <c r="B35" i="11"/>
  <c r="B36" i="11"/>
  <c r="B37" i="11"/>
  <c r="B69" i="11"/>
  <c r="B81" i="11"/>
  <c r="B82" i="11"/>
  <c r="B83" i="11"/>
  <c r="B84" i="11"/>
  <c r="B85" i="11"/>
  <c r="B38" i="11"/>
  <c r="B39" i="11"/>
  <c r="B70" i="11"/>
  <c r="B40" i="11"/>
  <c r="B41" i="11"/>
  <c r="B42" i="11"/>
  <c r="B43" i="11"/>
  <c r="B71" i="11"/>
  <c r="B44" i="11"/>
  <c r="B45" i="11"/>
  <c r="B72" i="11"/>
  <c r="B46" i="11"/>
  <c r="B47" i="11"/>
  <c r="B48"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49" i="11"/>
  <c r="B129" i="11"/>
  <c r="B130" i="11"/>
  <c r="B50" i="11"/>
  <c r="B51" i="11"/>
  <c r="B52" i="11"/>
  <c r="B53" i="11"/>
  <c r="B54" i="11"/>
  <c r="B55" i="11"/>
  <c r="B56" i="11"/>
  <c r="B33" i="11"/>
  <c r="O33" i="11"/>
  <c r="L33" i="11"/>
  <c r="C33" i="11"/>
  <c r="O56" i="11"/>
  <c r="L56" i="11"/>
  <c r="C56" i="11"/>
  <c r="O55" i="11"/>
  <c r="L55" i="11"/>
  <c r="C55" i="11"/>
  <c r="O54" i="11"/>
  <c r="L54" i="11"/>
  <c r="C54" i="11"/>
  <c r="O53" i="11"/>
  <c r="L53" i="11"/>
  <c r="C53" i="11"/>
  <c r="O52" i="11"/>
  <c r="L52" i="11"/>
  <c r="C52" i="11"/>
  <c r="O51" i="11"/>
  <c r="L51" i="11"/>
  <c r="C51" i="11"/>
  <c r="O50" i="11"/>
  <c r="L50" i="11"/>
  <c r="C50" i="11"/>
  <c r="O130" i="11"/>
  <c r="C130" i="11"/>
  <c r="O129" i="11"/>
  <c r="C129" i="11"/>
  <c r="O49" i="11"/>
  <c r="L49" i="11"/>
  <c r="C49" i="11"/>
  <c r="O128" i="11"/>
  <c r="C128" i="11"/>
  <c r="O127" i="11"/>
  <c r="C127" i="11"/>
  <c r="O126" i="11"/>
  <c r="C126" i="11"/>
  <c r="O125" i="11"/>
  <c r="C125" i="11"/>
  <c r="O124" i="11"/>
  <c r="C124" i="11"/>
  <c r="O123" i="11"/>
  <c r="C123" i="11"/>
  <c r="O122" i="11"/>
  <c r="C122" i="11"/>
  <c r="O121" i="11"/>
  <c r="C121" i="11"/>
  <c r="O120" i="11"/>
  <c r="C120" i="11"/>
  <c r="O119" i="11"/>
  <c r="C119" i="11"/>
  <c r="O118" i="11"/>
  <c r="C118" i="11"/>
  <c r="O117" i="11"/>
  <c r="C117" i="11"/>
  <c r="O116" i="11"/>
  <c r="C116" i="11"/>
  <c r="O115" i="11"/>
  <c r="C115" i="11"/>
  <c r="O114" i="11"/>
  <c r="C114" i="11"/>
  <c r="O113" i="11"/>
  <c r="C113" i="11"/>
  <c r="O112" i="11"/>
  <c r="C112" i="11"/>
  <c r="O111" i="11"/>
  <c r="C111" i="11"/>
  <c r="O110" i="11"/>
  <c r="C110" i="11"/>
  <c r="O109" i="11"/>
  <c r="C109" i="11"/>
  <c r="O108" i="11"/>
  <c r="C108" i="11"/>
  <c r="O107" i="11"/>
  <c r="C107" i="11"/>
  <c r="O106" i="11"/>
  <c r="C106" i="11"/>
  <c r="O105" i="11"/>
  <c r="C105" i="11"/>
  <c r="O104" i="11"/>
  <c r="C104" i="11"/>
  <c r="O103" i="11"/>
  <c r="C103" i="11"/>
  <c r="O102" i="11"/>
  <c r="C102" i="11"/>
  <c r="O101" i="11"/>
  <c r="C101" i="11"/>
  <c r="O100" i="11"/>
  <c r="C100" i="11"/>
  <c r="O99" i="11"/>
  <c r="C99" i="11"/>
  <c r="O98" i="11"/>
  <c r="C98" i="11"/>
  <c r="O97" i="11"/>
  <c r="C97" i="11"/>
  <c r="O96" i="11"/>
  <c r="C96" i="11"/>
  <c r="O95" i="11"/>
  <c r="C95" i="11"/>
  <c r="O94" i="11"/>
  <c r="C94" i="11"/>
  <c r="O93" i="11"/>
  <c r="C93" i="11"/>
  <c r="O92" i="11"/>
  <c r="C92" i="11"/>
  <c r="O91" i="11"/>
  <c r="C91" i="11"/>
  <c r="O90" i="11"/>
  <c r="C90" i="11"/>
  <c r="O89" i="11"/>
  <c r="C89" i="11"/>
  <c r="O88" i="11"/>
  <c r="C88" i="11"/>
  <c r="O87" i="11"/>
  <c r="C87" i="11"/>
  <c r="O86" i="11"/>
  <c r="C86" i="11"/>
  <c r="O48" i="11"/>
  <c r="L48" i="11"/>
  <c r="C48" i="11"/>
  <c r="O47" i="11"/>
  <c r="L47" i="11"/>
  <c r="C47" i="11"/>
  <c r="O46" i="11"/>
  <c r="L46" i="11"/>
  <c r="C46" i="11"/>
  <c r="O72" i="11"/>
  <c r="L72" i="11"/>
  <c r="C72" i="11"/>
  <c r="O45" i="11"/>
  <c r="L45" i="11"/>
  <c r="C45" i="11"/>
  <c r="O44" i="11"/>
  <c r="L44" i="11"/>
  <c r="C44" i="11"/>
  <c r="O71" i="11"/>
  <c r="L71" i="11"/>
  <c r="C71" i="11"/>
  <c r="O43" i="11"/>
  <c r="L43" i="11"/>
  <c r="C43" i="11"/>
  <c r="O42" i="11"/>
  <c r="L42" i="11"/>
  <c r="C42" i="11"/>
  <c r="O41" i="11"/>
  <c r="L41" i="11"/>
  <c r="C41" i="11"/>
  <c r="O40" i="11"/>
  <c r="L40" i="11"/>
  <c r="C40" i="11"/>
  <c r="O70" i="11"/>
  <c r="L70" i="11"/>
  <c r="C70" i="11"/>
  <c r="O39" i="11"/>
  <c r="L39" i="11"/>
  <c r="C39" i="11"/>
  <c r="O38" i="11"/>
  <c r="L38" i="11"/>
  <c r="C38" i="11"/>
  <c r="O85" i="11"/>
  <c r="C85" i="11"/>
  <c r="O84" i="11"/>
  <c r="C84" i="11"/>
  <c r="O83" i="11"/>
  <c r="C83" i="11"/>
  <c r="O82" i="11"/>
  <c r="C82" i="11"/>
  <c r="O81" i="11"/>
  <c r="C81" i="11"/>
  <c r="O69" i="11"/>
  <c r="L69" i="11"/>
  <c r="C69" i="11"/>
  <c r="O37" i="11"/>
  <c r="L37" i="11"/>
  <c r="C37" i="11"/>
  <c r="O36" i="11"/>
  <c r="L36" i="11"/>
  <c r="C36" i="11"/>
  <c r="O35" i="11"/>
  <c r="L35" i="11"/>
  <c r="C35" i="11"/>
  <c r="O80" i="11"/>
  <c r="C80" i="11"/>
  <c r="O79" i="11"/>
  <c r="C79" i="11"/>
  <c r="O78" i="11"/>
  <c r="C78" i="11"/>
  <c r="O77" i="11"/>
  <c r="C77" i="11"/>
  <c r="O76" i="11"/>
  <c r="C76" i="11"/>
  <c r="O75" i="11"/>
  <c r="C75" i="11"/>
  <c r="O68" i="11"/>
  <c r="L68" i="11"/>
  <c r="C68" i="11"/>
  <c r="O34" i="11"/>
  <c r="L34" i="11"/>
  <c r="C34" i="11"/>
  <c r="O32" i="11"/>
  <c r="L32" i="11"/>
  <c r="C32" i="11"/>
  <c r="O31" i="11"/>
  <c r="L31" i="11"/>
  <c r="C31" i="11"/>
  <c r="O30" i="11"/>
  <c r="L30" i="11"/>
  <c r="C30" i="11"/>
  <c r="O29" i="11"/>
  <c r="L29" i="11"/>
  <c r="C29" i="11"/>
  <c r="O28" i="11"/>
  <c r="L28" i="11"/>
  <c r="C28" i="11"/>
  <c r="O67" i="11"/>
  <c r="L67" i="11"/>
  <c r="C67" i="11"/>
  <c r="O66" i="11"/>
  <c r="L66" i="11"/>
  <c r="C66" i="11"/>
  <c r="O65" i="11"/>
  <c r="L65" i="11"/>
  <c r="C65" i="11"/>
  <c r="O64" i="11"/>
  <c r="L64" i="11"/>
  <c r="C64" i="11"/>
  <c r="O63" i="11"/>
  <c r="L63" i="11"/>
  <c r="C63" i="11"/>
  <c r="O27" i="11"/>
  <c r="L27" i="11"/>
  <c r="C27" i="11"/>
  <c r="O26" i="11"/>
  <c r="L26" i="11"/>
  <c r="C26" i="11"/>
  <c r="O62" i="11"/>
  <c r="L62" i="11"/>
  <c r="C62" i="11"/>
  <c r="O25" i="11"/>
  <c r="L25" i="11"/>
  <c r="C25" i="11"/>
  <c r="O24" i="11"/>
  <c r="L24" i="11"/>
  <c r="C24" i="11"/>
  <c r="O61" i="11"/>
  <c r="L61" i="11"/>
  <c r="C61" i="11"/>
  <c r="O23" i="11"/>
  <c r="L23" i="11"/>
  <c r="C23" i="11"/>
  <c r="O22" i="11"/>
  <c r="L22" i="11"/>
  <c r="C22" i="11"/>
  <c r="O21" i="11"/>
  <c r="L21" i="11"/>
  <c r="C21" i="11"/>
  <c r="O74" i="11"/>
  <c r="C74" i="11"/>
  <c r="O73" i="11"/>
  <c r="C73" i="11"/>
  <c r="O60" i="11"/>
  <c r="L60" i="11"/>
  <c r="C60" i="11"/>
  <c r="O20" i="11"/>
  <c r="L20" i="11"/>
  <c r="C20" i="11"/>
  <c r="O59" i="11"/>
  <c r="L59" i="11"/>
  <c r="C59" i="11"/>
  <c r="O19" i="11"/>
  <c r="L19" i="11"/>
  <c r="C19" i="11"/>
  <c r="O18" i="11"/>
  <c r="L18" i="11"/>
  <c r="C18" i="11"/>
  <c r="O17" i="11"/>
  <c r="L17" i="11"/>
  <c r="C17" i="11"/>
  <c r="O16" i="11"/>
  <c r="L16" i="11"/>
  <c r="C16" i="11"/>
  <c r="O15" i="11"/>
  <c r="L15" i="11"/>
  <c r="C15" i="11"/>
  <c r="O58" i="11"/>
  <c r="L58" i="11"/>
  <c r="C58" i="11"/>
  <c r="O14" i="11"/>
  <c r="L14" i="11"/>
  <c r="C14" i="11"/>
  <c r="O13" i="11"/>
  <c r="L13" i="11"/>
  <c r="C13" i="11"/>
  <c r="O12" i="11"/>
  <c r="L12" i="11"/>
  <c r="C12" i="11"/>
  <c r="O11" i="11"/>
  <c r="L11" i="11"/>
  <c r="C11" i="11"/>
  <c r="O10" i="11"/>
  <c r="L10" i="11"/>
  <c r="C10" i="11"/>
  <c r="O9" i="11"/>
  <c r="L9" i="11"/>
  <c r="C9" i="11"/>
  <c r="O57" i="11"/>
  <c r="L57" i="11"/>
  <c r="C57" i="11"/>
  <c r="O8" i="11"/>
  <c r="L8" i="11"/>
  <c r="C8" i="11"/>
  <c r="O7" i="11"/>
  <c r="L7" i="11"/>
  <c r="C7" i="11"/>
  <c r="O6" i="11"/>
  <c r="L6" i="11"/>
  <c r="C6" i="11"/>
  <c r="O5" i="11"/>
  <c r="L5" i="11"/>
  <c r="C5" i="11"/>
  <c r="O4" i="11"/>
  <c r="L4" i="11"/>
  <c r="C4" i="11"/>
  <c r="O3" i="11"/>
  <c r="L3" i="11"/>
  <c r="C3" i="11"/>
  <c r="O2" i="11"/>
  <c r="L2" i="11"/>
  <c r="C2" i="11"/>
  <c r="C217" i="10"/>
  <c r="C216" i="10"/>
  <c r="C215" i="10"/>
  <c r="C214" i="10"/>
  <c r="C213" i="10"/>
  <c r="C212" i="10"/>
  <c r="C211" i="10"/>
  <c r="C355" i="10"/>
  <c r="C352" i="10"/>
  <c r="C348" i="10"/>
  <c r="C354" i="10"/>
  <c r="C351" i="10"/>
  <c r="C347" i="10"/>
  <c r="C350" i="10"/>
  <c r="C346" i="10"/>
  <c r="C353" i="10"/>
  <c r="C345" i="10"/>
  <c r="C349" i="10"/>
  <c r="C11" i="10"/>
  <c r="C8" i="10"/>
  <c r="C5" i="10"/>
  <c r="C9" i="10"/>
  <c r="C10" i="10"/>
  <c r="C7" i="10"/>
  <c r="C4" i="10"/>
  <c r="C6" i="10"/>
  <c r="C3" i="10"/>
  <c r="C2" i="10"/>
  <c r="C12" i="10"/>
  <c r="C16" i="10"/>
  <c r="C14" i="10"/>
  <c r="C15" i="10"/>
  <c r="C17" i="10"/>
  <c r="C13" i="10"/>
  <c r="C29" i="10"/>
  <c r="C28" i="10"/>
  <c r="C19" i="10"/>
  <c r="C21" i="10"/>
  <c r="C26" i="10"/>
  <c r="C22" i="10"/>
  <c r="C23" i="10"/>
  <c r="C27" i="10"/>
  <c r="C20" i="10"/>
  <c r="C18" i="10"/>
  <c r="C24" i="10"/>
  <c r="C25" i="10"/>
  <c r="C42" i="10"/>
  <c r="C41" i="10"/>
  <c r="C40" i="10"/>
  <c r="C30" i="10"/>
  <c r="C35" i="10"/>
  <c r="C33" i="10"/>
  <c r="C34" i="10"/>
  <c r="C31" i="10"/>
  <c r="C37" i="10"/>
  <c r="C38" i="10"/>
  <c r="C39" i="10"/>
  <c r="C36" i="10"/>
  <c r="C32" i="10"/>
  <c r="C49" i="10"/>
  <c r="C47" i="10"/>
  <c r="C44" i="10"/>
  <c r="C43" i="10"/>
  <c r="C46" i="10"/>
  <c r="C50" i="10"/>
  <c r="C48" i="10"/>
  <c r="C45" i="10"/>
  <c r="C60" i="10"/>
  <c r="C59" i="10"/>
  <c r="C51" i="10"/>
  <c r="C56" i="10"/>
  <c r="C57" i="10"/>
  <c r="C55" i="10"/>
  <c r="C53" i="10"/>
  <c r="C54" i="10"/>
  <c r="C52" i="10"/>
  <c r="C58" i="10"/>
  <c r="C69" i="10"/>
  <c r="C64" i="10"/>
  <c r="C65" i="10"/>
  <c r="C67" i="10"/>
  <c r="C63" i="10"/>
  <c r="C62" i="10"/>
  <c r="C66" i="10"/>
  <c r="C68" i="10"/>
  <c r="C61" i="10"/>
  <c r="C74" i="10"/>
  <c r="C73" i="10"/>
  <c r="C80" i="10"/>
  <c r="C72" i="10"/>
  <c r="C76" i="10"/>
  <c r="C71" i="10"/>
  <c r="C70" i="10"/>
  <c r="C79" i="10"/>
  <c r="C77" i="10"/>
  <c r="C75" i="10"/>
  <c r="C78" i="10"/>
  <c r="C1163" i="10"/>
  <c r="C778" i="10"/>
  <c r="C776" i="10"/>
  <c r="C97" i="10"/>
  <c r="C91" i="10"/>
  <c r="C92" i="10"/>
  <c r="C94" i="10"/>
  <c r="C85" i="10"/>
  <c r="C84" i="10"/>
  <c r="C95" i="10"/>
  <c r="C83" i="10"/>
  <c r="C88" i="10"/>
  <c r="C93" i="10"/>
  <c r="C82" i="10"/>
  <c r="C90" i="10"/>
  <c r="C81" i="10"/>
  <c r="C87" i="10"/>
  <c r="C96" i="10"/>
  <c r="C89" i="10"/>
  <c r="C86" i="10"/>
  <c r="C105" i="10"/>
  <c r="C106" i="10"/>
  <c r="C101" i="10"/>
  <c r="C108" i="10"/>
  <c r="C100" i="10"/>
  <c r="C110" i="10"/>
  <c r="C102" i="10"/>
  <c r="C99" i="10"/>
  <c r="C98" i="10"/>
  <c r="C111" i="10"/>
  <c r="C107" i="10"/>
  <c r="C109" i="10"/>
  <c r="C103" i="10"/>
  <c r="C104" i="10"/>
  <c r="C775" i="10"/>
  <c r="C774" i="10"/>
  <c r="C773" i="10"/>
  <c r="C772" i="10"/>
  <c r="C771" i="10"/>
  <c r="C1242" i="10"/>
  <c r="C770" i="10"/>
  <c r="C769" i="10"/>
  <c r="C1164" i="10"/>
  <c r="C767" i="10"/>
  <c r="C766" i="10"/>
  <c r="C765" i="10"/>
  <c r="C764" i="10"/>
  <c r="C925" i="10"/>
  <c r="C763" i="10"/>
  <c r="C762" i="10"/>
  <c r="C1241" i="10"/>
  <c r="C761" i="10"/>
  <c r="C760" i="10"/>
  <c r="C759" i="10"/>
  <c r="C758" i="10"/>
  <c r="C757" i="10"/>
  <c r="C756" i="10"/>
  <c r="C755" i="10"/>
  <c r="C754" i="10"/>
  <c r="C1301" i="10"/>
  <c r="C753" i="10"/>
  <c r="C752" i="10"/>
  <c r="C751" i="10"/>
  <c r="C750" i="10"/>
  <c r="C748" i="10"/>
  <c r="C747" i="10"/>
  <c r="C746" i="10"/>
  <c r="C1240" i="10"/>
  <c r="C744" i="10"/>
  <c r="C743" i="10"/>
  <c r="C742" i="10"/>
  <c r="C741" i="10"/>
  <c r="C1300" i="10"/>
  <c r="C740" i="10"/>
  <c r="C739" i="10"/>
  <c r="C738" i="10"/>
  <c r="C737" i="10"/>
  <c r="C736" i="10"/>
  <c r="C735"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1166" i="10"/>
  <c r="C704" i="10"/>
  <c r="C1165" i="10"/>
  <c r="C703" i="10"/>
  <c r="C702" i="10"/>
  <c r="C701" i="10"/>
  <c r="C700" i="10"/>
  <c r="C699" i="10"/>
  <c r="C789" i="10"/>
  <c r="C788" i="10"/>
  <c r="C787" i="10"/>
  <c r="C786" i="10"/>
  <c r="C785" i="10"/>
  <c r="C784" i="10"/>
  <c r="C783" i="10"/>
  <c r="C749" i="10"/>
  <c r="C781" i="10"/>
  <c r="C780" i="10"/>
  <c r="C1231" i="10"/>
  <c r="C121" i="10"/>
  <c r="C120" i="10"/>
  <c r="C112" i="10"/>
  <c r="C117" i="10"/>
  <c r="C114" i="10"/>
  <c r="C118" i="10"/>
  <c r="C113" i="10"/>
  <c r="C116" i="10"/>
  <c r="C115" i="10"/>
  <c r="C119" i="10"/>
  <c r="C988" i="10"/>
  <c r="C984" i="10"/>
  <c r="C982" i="10"/>
  <c r="C979" i="10"/>
  <c r="C977" i="10"/>
  <c r="C975" i="10"/>
  <c r="C974" i="10"/>
  <c r="C1167" i="10"/>
  <c r="C973" i="10"/>
  <c r="C970" i="10"/>
  <c r="C954" i="10"/>
  <c r="C952" i="10"/>
  <c r="C951" i="10"/>
  <c r="C1168" i="10"/>
  <c r="C950" i="10"/>
  <c r="C939" i="10"/>
  <c r="C938" i="10"/>
  <c r="C936" i="10"/>
  <c r="C1238" i="10"/>
  <c r="C935" i="10"/>
  <c r="C931" i="10"/>
  <c r="C929" i="10"/>
  <c r="C928" i="10"/>
  <c r="C926" i="10"/>
  <c r="C1239" i="10"/>
  <c r="C923" i="10"/>
  <c r="C910" i="10"/>
  <c r="C1159" i="10"/>
  <c r="C907" i="10"/>
  <c r="C1072" i="10"/>
  <c r="C905" i="10"/>
  <c r="C904" i="10"/>
  <c r="C903" i="10"/>
  <c r="C902" i="10"/>
  <c r="C901" i="10"/>
  <c r="C900" i="10"/>
  <c r="C832" i="10"/>
  <c r="C745" i="10"/>
  <c r="C897" i="10"/>
  <c r="C893" i="10"/>
  <c r="C1299" i="10"/>
  <c r="C1298" i="10"/>
  <c r="C892" i="10"/>
  <c r="C1169" i="10"/>
  <c r="C891" i="10"/>
  <c r="C889" i="10"/>
  <c r="C880" i="10"/>
  <c r="C878" i="10"/>
  <c r="C876" i="10"/>
  <c r="C875" i="10"/>
  <c r="C1171" i="10"/>
  <c r="C874" i="10"/>
  <c r="C873" i="10"/>
  <c r="C866" i="10"/>
  <c r="C1170" i="10"/>
  <c r="C862" i="10"/>
  <c r="C861" i="10"/>
  <c r="C859" i="10"/>
  <c r="C855" i="10"/>
  <c r="C854" i="10"/>
  <c r="C853" i="10"/>
  <c r="C852" i="10"/>
  <c r="C1172" i="10"/>
  <c r="C906" i="10"/>
  <c r="C843" i="10"/>
  <c r="C841" i="10"/>
  <c r="C840" i="10"/>
  <c r="C838" i="10"/>
  <c r="C835" i="10"/>
  <c r="C828" i="10"/>
  <c r="C826" i="10"/>
  <c r="C824" i="10"/>
  <c r="C823" i="10"/>
  <c r="C966" i="10"/>
  <c r="C818" i="10"/>
  <c r="C809" i="10"/>
  <c r="C808" i="10"/>
  <c r="C807" i="10"/>
  <c r="C806" i="10"/>
  <c r="C805" i="10"/>
  <c r="C803" i="10"/>
  <c r="C1149" i="10"/>
  <c r="C1148" i="10"/>
  <c r="C1146" i="10"/>
  <c r="C1144" i="10"/>
  <c r="C1141" i="10"/>
  <c r="C1135" i="10"/>
  <c r="C1134" i="10"/>
  <c r="C1133" i="10"/>
  <c r="C1132" i="10"/>
  <c r="C782" i="10"/>
  <c r="C1131" i="10"/>
  <c r="C1130" i="10"/>
  <c r="C1114" i="10"/>
  <c r="C1129" i="10"/>
  <c r="C1128" i="10"/>
  <c r="C1297" i="10"/>
  <c r="C1125" i="10"/>
  <c r="C1124" i="10"/>
  <c r="C1122" i="10"/>
  <c r="C1113" i="10"/>
  <c r="C1112" i="10"/>
  <c r="C1173" i="10"/>
  <c r="C1111" i="10"/>
  <c r="C1110" i="10"/>
  <c r="C1107" i="10"/>
  <c r="C1106" i="10"/>
  <c r="C1105" i="10"/>
  <c r="C1103" i="10"/>
  <c r="C1102" i="10"/>
  <c r="C1101" i="10"/>
  <c r="C1099" i="10"/>
  <c r="C1098" i="10"/>
  <c r="C1097" i="10"/>
  <c r="C1096" i="10"/>
  <c r="C1095" i="10"/>
  <c r="C1094" i="10"/>
  <c r="C1090" i="10"/>
  <c r="C1089" i="10"/>
  <c r="C1088" i="10"/>
  <c r="C1087" i="10"/>
  <c r="C1086" i="10"/>
  <c r="C1085" i="10"/>
  <c r="C1084" i="10"/>
  <c r="C1083" i="10"/>
  <c r="C1082" i="10"/>
  <c r="C1080" i="10"/>
  <c r="C1078" i="10"/>
  <c r="C1077" i="10"/>
  <c r="C1183" i="10"/>
  <c r="C922" i="10"/>
  <c r="C1174" i="10"/>
  <c r="C1071" i="10"/>
  <c r="C1069" i="10"/>
  <c r="C1175" i="10"/>
  <c r="C1068" i="10"/>
  <c r="C908" i="10"/>
  <c r="C1161" i="10"/>
  <c r="C1063" i="10"/>
  <c r="C1061" i="10"/>
  <c r="C1059" i="10"/>
  <c r="C1057" i="10"/>
  <c r="C1178" i="10"/>
  <c r="C1056" i="10"/>
  <c r="C1055" i="10"/>
  <c r="C1054" i="10"/>
  <c r="C1053" i="10"/>
  <c r="C1041" i="10"/>
  <c r="C1040" i="10"/>
  <c r="C1039" i="10"/>
  <c r="C1038" i="10"/>
  <c r="C1001" i="10"/>
  <c r="C1028" i="10"/>
  <c r="C1026" i="10"/>
  <c r="C1025" i="10"/>
  <c r="C1024" i="10"/>
  <c r="C967" i="10"/>
  <c r="C1179" i="10"/>
  <c r="C1017" i="10"/>
  <c r="C1176" i="10"/>
  <c r="C1016" i="10"/>
  <c r="C1015" i="10"/>
  <c r="C1013" i="10"/>
  <c r="C1010" i="10"/>
  <c r="C1177" i="10"/>
  <c r="C1007" i="10"/>
  <c r="C1296" i="10"/>
  <c r="C1295" i="10"/>
  <c r="C1294" i="10"/>
  <c r="C1293" i="10"/>
  <c r="C1292" i="10"/>
  <c r="C1291" i="10"/>
  <c r="C1290" i="10"/>
  <c r="C1289" i="10"/>
  <c r="C1288" i="10"/>
  <c r="C1287" i="10"/>
  <c r="C1286" i="10"/>
  <c r="C1285" i="10"/>
  <c r="C1284" i="10"/>
  <c r="C1283" i="10"/>
  <c r="C1282" i="10"/>
  <c r="C1281" i="10"/>
  <c r="C1280" i="10"/>
  <c r="C1279" i="10"/>
  <c r="C1278" i="10"/>
  <c r="C1277" i="10"/>
  <c r="C1276" i="10"/>
  <c r="C1275" i="10"/>
  <c r="C1274" i="10"/>
  <c r="C1273" i="10"/>
  <c r="C1272" i="10"/>
  <c r="C1271" i="10"/>
  <c r="C1270" i="10"/>
  <c r="C1269" i="10"/>
  <c r="C1243" i="10"/>
  <c r="C1268" i="10"/>
  <c r="C1267" i="10"/>
  <c r="C1266" i="10"/>
  <c r="C1265" i="10"/>
  <c r="C1264" i="10"/>
  <c r="C1263" i="10"/>
  <c r="C1262" i="10"/>
  <c r="C1261" i="10"/>
  <c r="C1260" i="10"/>
  <c r="C1259" i="10"/>
  <c r="C1258" i="10"/>
  <c r="C1257" i="10"/>
  <c r="C882" i="10"/>
  <c r="C914" i="10"/>
  <c r="C995" i="10"/>
  <c r="C983" i="10"/>
  <c r="C981" i="10"/>
  <c r="C980" i="10"/>
  <c r="C978" i="10"/>
  <c r="C976" i="10"/>
  <c r="C1184" i="10"/>
  <c r="C972" i="10"/>
  <c r="C920" i="10"/>
  <c r="C971" i="10"/>
  <c r="C969" i="10"/>
  <c r="C133" i="10"/>
  <c r="C132" i="10"/>
  <c r="C131" i="10"/>
  <c r="C124" i="10"/>
  <c r="C125" i="10"/>
  <c r="C122" i="10"/>
  <c r="C123" i="10"/>
  <c r="C126" i="10"/>
  <c r="C129" i="10"/>
  <c r="C130" i="10"/>
  <c r="C128" i="10"/>
  <c r="C127" i="10"/>
  <c r="C144" i="10"/>
  <c r="C137" i="10"/>
  <c r="C138" i="10"/>
  <c r="C142" i="10"/>
  <c r="C136" i="10"/>
  <c r="C139" i="10"/>
  <c r="C135" i="10"/>
  <c r="C141" i="10"/>
  <c r="C134" i="10"/>
  <c r="C140" i="10"/>
  <c r="C143" i="10"/>
  <c r="C156" i="10"/>
  <c r="C155" i="10"/>
  <c r="C153" i="10"/>
  <c r="C150" i="10"/>
  <c r="C149" i="10"/>
  <c r="C152" i="10"/>
  <c r="C148" i="10"/>
  <c r="C147" i="10"/>
  <c r="C146" i="10"/>
  <c r="C151" i="10"/>
  <c r="C154" i="10"/>
  <c r="C145" i="10"/>
  <c r="C161" i="10"/>
  <c r="C167" i="10"/>
  <c r="C160" i="10"/>
  <c r="C166" i="10"/>
  <c r="C169" i="10"/>
  <c r="C168" i="10"/>
  <c r="C165" i="10"/>
  <c r="C164" i="10"/>
  <c r="C159" i="10"/>
  <c r="C163" i="10"/>
  <c r="C158" i="10"/>
  <c r="C170" i="10"/>
  <c r="C157" i="10"/>
  <c r="C162" i="10"/>
  <c r="C181" i="10"/>
  <c r="C182" i="10"/>
  <c r="C180" i="10"/>
  <c r="C179" i="10"/>
  <c r="C176" i="10"/>
  <c r="C175" i="10"/>
  <c r="C178" i="10"/>
  <c r="C174" i="10"/>
  <c r="C173" i="10"/>
  <c r="C172" i="10"/>
  <c r="C171" i="10"/>
  <c r="C177" i="10"/>
  <c r="C196" i="10"/>
  <c r="C189" i="10"/>
  <c r="C188" i="10"/>
  <c r="C187" i="10"/>
  <c r="C194" i="10"/>
  <c r="C186" i="10"/>
  <c r="C185" i="10"/>
  <c r="C191" i="10"/>
  <c r="C192" i="10"/>
  <c r="C183" i="10"/>
  <c r="C190" i="10"/>
  <c r="C195" i="10"/>
  <c r="C193" i="10"/>
  <c r="C184" i="10"/>
  <c r="C209" i="10"/>
  <c r="C208" i="10"/>
  <c r="C210" i="10"/>
  <c r="C207" i="10"/>
  <c r="C206" i="10"/>
  <c r="C205" i="10"/>
  <c r="C202" i="10"/>
  <c r="C201" i="10"/>
  <c r="C199" i="10"/>
  <c r="C200" i="10"/>
  <c r="C204" i="10"/>
  <c r="C197" i="10"/>
  <c r="C198" i="10"/>
  <c r="C203" i="10"/>
  <c r="C964" i="10"/>
  <c r="C949" i="10"/>
  <c r="C947" i="10"/>
  <c r="C945" i="10"/>
  <c r="C1185" i="10"/>
  <c r="C943" i="10"/>
  <c r="C940" i="10"/>
  <c r="C937" i="10"/>
  <c r="C934" i="10"/>
  <c r="C1070" i="10"/>
  <c r="C933" i="10"/>
  <c r="C1256" i="10"/>
  <c r="C1187" i="10"/>
  <c r="C1230" i="10"/>
  <c r="C1186" i="10"/>
  <c r="C1229" i="10"/>
  <c r="C921" i="10"/>
  <c r="C1190" i="10"/>
  <c r="C918" i="10"/>
  <c r="C917" i="10"/>
  <c r="C913" i="10"/>
  <c r="C1189" i="10"/>
  <c r="C790" i="10"/>
  <c r="C912" i="10"/>
  <c r="C911" i="10"/>
  <c r="C909" i="10"/>
  <c r="C1188" i="10"/>
  <c r="C1255" i="10"/>
  <c r="C1254" i="10"/>
  <c r="C1253" i="10"/>
  <c r="C899" i="10"/>
  <c r="C1220" i="10"/>
  <c r="C898" i="10"/>
  <c r="C896" i="10"/>
  <c r="C894" i="10"/>
  <c r="C777" i="10"/>
  <c r="C1237" i="10"/>
  <c r="C1191" i="10"/>
  <c r="C890" i="10"/>
  <c r="C888" i="10"/>
  <c r="C887" i="10"/>
  <c r="C886" i="10"/>
  <c r="C885" i="10"/>
  <c r="C961" i="10"/>
  <c r="C872" i="10"/>
  <c r="C870" i="10"/>
  <c r="C1252" i="10"/>
  <c r="C1194" i="10"/>
  <c r="C1193" i="10"/>
  <c r="C865" i="10"/>
  <c r="C863" i="10"/>
  <c r="C1046" i="10"/>
  <c r="C860" i="10"/>
  <c r="C858" i="10"/>
  <c r="C1192" i="10"/>
  <c r="C1104" i="10"/>
  <c r="C221" i="10"/>
  <c r="C220" i="10"/>
  <c r="C223" i="10"/>
  <c r="C224" i="10"/>
  <c r="C225" i="10"/>
  <c r="C219" i="10"/>
  <c r="C218" i="10"/>
  <c r="C222" i="10"/>
  <c r="C236" i="10"/>
  <c r="C235" i="10"/>
  <c r="C231" i="10"/>
  <c r="C234" i="10"/>
  <c r="C230" i="10"/>
  <c r="C229" i="10"/>
  <c r="C228" i="10"/>
  <c r="C232" i="10"/>
  <c r="C227" i="10"/>
  <c r="C233" i="10"/>
  <c r="C226" i="10"/>
  <c r="C851" i="10"/>
  <c r="C850" i="10"/>
  <c r="C849" i="10"/>
  <c r="C842" i="10"/>
  <c r="C1236" i="10"/>
  <c r="C837" i="10"/>
  <c r="C834" i="10"/>
  <c r="C833" i="10"/>
  <c r="C827" i="10"/>
  <c r="C825" i="10"/>
  <c r="C822" i="10"/>
  <c r="C1195" i="10"/>
  <c r="C821" i="10"/>
  <c r="C819" i="10"/>
  <c r="C816" i="10"/>
  <c r="C804" i="10"/>
  <c r="C247" i="10"/>
  <c r="C244" i="10"/>
  <c r="C245" i="10"/>
  <c r="C240" i="10"/>
  <c r="C243" i="10"/>
  <c r="C239" i="10"/>
  <c r="C242" i="10"/>
  <c r="C238" i="10"/>
  <c r="C241" i="10"/>
  <c r="C237" i="10"/>
  <c r="C246" i="10"/>
  <c r="C265" i="10"/>
  <c r="C264" i="10"/>
  <c r="C255" i="10"/>
  <c r="C257" i="10"/>
  <c r="C254" i="10"/>
  <c r="C253" i="10"/>
  <c r="C252" i="10"/>
  <c r="C262" i="10"/>
  <c r="C261" i="10"/>
  <c r="C256" i="10"/>
  <c r="C251" i="10"/>
  <c r="C250" i="10"/>
  <c r="C260" i="10"/>
  <c r="C249" i="10"/>
  <c r="C263" i="10"/>
  <c r="C259" i="10"/>
  <c r="C248" i="10"/>
  <c r="C258" i="10"/>
  <c r="C275" i="10"/>
  <c r="C273" i="10"/>
  <c r="C266" i="10"/>
  <c r="C270" i="10"/>
  <c r="C277" i="10"/>
  <c r="C267" i="10"/>
  <c r="C271" i="10"/>
  <c r="C268" i="10"/>
  <c r="C272" i="10"/>
  <c r="C269" i="10"/>
  <c r="C276" i="10"/>
  <c r="C274" i="10"/>
  <c r="C1251" i="10"/>
  <c r="C802" i="10"/>
  <c r="C801" i="10"/>
  <c r="C799" i="10"/>
  <c r="C1250" i="10"/>
  <c r="C734" i="10"/>
  <c r="C1157" i="10"/>
  <c r="C1155" i="10"/>
  <c r="C1091" i="10"/>
  <c r="C1153" i="10"/>
  <c r="C1151" i="10"/>
  <c r="C1196" i="10"/>
  <c r="C1008" i="10"/>
  <c r="C1005" i="10"/>
  <c r="C1147" i="10"/>
  <c r="C1145" i="10"/>
  <c r="C1143" i="10"/>
  <c r="C1140" i="10"/>
  <c r="C1009" i="10"/>
  <c r="C1139" i="10"/>
  <c r="C1235" i="10"/>
  <c r="C1138" i="10"/>
  <c r="C1137" i="10"/>
  <c r="C1217" i="10"/>
  <c r="C1127" i="10"/>
  <c r="C779" i="10"/>
  <c r="C1126" i="10"/>
  <c r="C1123" i="10"/>
  <c r="C1121" i="10"/>
  <c r="C915" i="10"/>
  <c r="C1136" i="10"/>
  <c r="C1232" i="10"/>
  <c r="C1118" i="10"/>
  <c r="C1117" i="10"/>
  <c r="C1115" i="10"/>
  <c r="C1058" i="10"/>
  <c r="C1014" i="10"/>
  <c r="C1035" i="10"/>
  <c r="C1109" i="10"/>
  <c r="C1108" i="10"/>
  <c r="C1093" i="10"/>
  <c r="C1050" i="10"/>
  <c r="C1249" i="10"/>
  <c r="C1092" i="10"/>
  <c r="C1081" i="10"/>
  <c r="C1079" i="10"/>
  <c r="C1075" i="10"/>
  <c r="C1074" i="10"/>
  <c r="C1197" i="10"/>
  <c r="C1120" i="10"/>
  <c r="C1073" i="10"/>
  <c r="C1067" i="10"/>
  <c r="C1202" i="10"/>
  <c r="C1066" i="10"/>
  <c r="C1200" i="10"/>
  <c r="C1065" i="10"/>
  <c r="C1199" i="10"/>
  <c r="C1198" i="10"/>
  <c r="C1182" i="10"/>
  <c r="C1064" i="10"/>
  <c r="C1062" i="10"/>
  <c r="C1060" i="10"/>
  <c r="C1052" i="10"/>
  <c r="C1051" i="10"/>
  <c r="C1201" i="10"/>
  <c r="C1049" i="10"/>
  <c r="C883" i="10"/>
  <c r="C1048" i="10"/>
  <c r="C1222" i="10"/>
  <c r="C1047" i="10"/>
  <c r="C1045" i="10"/>
  <c r="C1044" i="10"/>
  <c r="C1160" i="10"/>
  <c r="C997" i="10"/>
  <c r="C1043" i="10"/>
  <c r="C1042" i="10"/>
  <c r="C1037" i="10"/>
  <c r="C1036" i="10"/>
  <c r="C1116" i="10"/>
  <c r="C1034" i="10"/>
  <c r="C1032" i="10"/>
  <c r="C1204" i="10"/>
  <c r="C1031" i="10"/>
  <c r="C1030" i="10"/>
  <c r="C1203" i="10"/>
  <c r="C1029" i="10"/>
  <c r="C1027" i="10"/>
  <c r="C810" i="10"/>
  <c r="C1023" i="10"/>
  <c r="C813" i="10"/>
  <c r="C794" i="10"/>
  <c r="C1022" i="10"/>
  <c r="C1205" i="10"/>
  <c r="C1021" i="10"/>
  <c r="C1020" i="10"/>
  <c r="C1019" i="10"/>
  <c r="C1018" i="10"/>
  <c r="C1206" i="10"/>
  <c r="C1012" i="10"/>
  <c r="C985" i="10"/>
  <c r="C1011" i="10"/>
  <c r="C1006" i="10"/>
  <c r="C1181" i="10"/>
  <c r="C283" i="10"/>
  <c r="C282" i="10"/>
  <c r="C281" i="10"/>
  <c r="C286" i="10"/>
  <c r="C284" i="10"/>
  <c r="C278" i="10"/>
  <c r="C285" i="10"/>
  <c r="C280" i="10"/>
  <c r="C279" i="10"/>
  <c r="C298" i="10"/>
  <c r="C296" i="10"/>
  <c r="C290" i="10"/>
  <c r="C295" i="10"/>
  <c r="C289" i="10"/>
  <c r="C288" i="10"/>
  <c r="C291" i="10"/>
  <c r="C293" i="10"/>
  <c r="C294" i="10"/>
  <c r="C297" i="10"/>
  <c r="C287" i="10"/>
  <c r="C292" i="10"/>
  <c r="C1004" i="10"/>
  <c r="C1003" i="10"/>
  <c r="C1002" i="10"/>
  <c r="C998" i="10"/>
  <c r="C996" i="10"/>
  <c r="C994" i="10"/>
  <c r="C1227" i="10"/>
  <c r="C993" i="10"/>
  <c r="C992" i="10"/>
  <c r="C991" i="10"/>
  <c r="C990" i="10"/>
  <c r="C989" i="10"/>
  <c r="C1226" i="10"/>
  <c r="C1228" i="10"/>
  <c r="C987" i="10"/>
  <c r="C986" i="10"/>
  <c r="C968" i="10"/>
  <c r="C965" i="10"/>
  <c r="C963" i="10"/>
  <c r="C962" i="10"/>
  <c r="C1207" i="10"/>
  <c r="C960" i="10"/>
  <c r="C959" i="10"/>
  <c r="C958" i="10"/>
  <c r="C957" i="10"/>
  <c r="C956" i="10"/>
  <c r="C955" i="10"/>
  <c r="C953" i="10"/>
  <c r="C948" i="10"/>
  <c r="C946" i="10"/>
  <c r="C944" i="10"/>
  <c r="C942" i="10"/>
  <c r="C1248" i="10"/>
  <c r="C941" i="10"/>
  <c r="C932" i="10"/>
  <c r="C1247" i="10"/>
  <c r="C930" i="10"/>
  <c r="C1234" i="10"/>
  <c r="C927" i="10"/>
  <c r="C924" i="10"/>
  <c r="C1208" i="10"/>
  <c r="C1119" i="10"/>
  <c r="C1246" i="10"/>
  <c r="C919" i="10"/>
  <c r="C1233" i="10"/>
  <c r="C1100" i="10"/>
  <c r="C916" i="10"/>
  <c r="C302" i="10"/>
  <c r="C305" i="10"/>
  <c r="C301" i="10"/>
  <c r="C308" i="10"/>
  <c r="C304" i="10"/>
  <c r="C300" i="10"/>
  <c r="C307" i="10"/>
  <c r="C306" i="10"/>
  <c r="C299" i="10"/>
  <c r="C303" i="10"/>
  <c r="C318" i="10"/>
  <c r="C310" i="10"/>
  <c r="C317" i="10"/>
  <c r="C314" i="10"/>
  <c r="C309" i="10"/>
  <c r="C316" i="10"/>
  <c r="C319" i="10"/>
  <c r="C313" i="10"/>
  <c r="C315" i="10"/>
  <c r="C312" i="10"/>
  <c r="C311" i="10"/>
  <c r="C332" i="10"/>
  <c r="C325" i="10"/>
  <c r="C324" i="10"/>
  <c r="C323" i="10"/>
  <c r="C322" i="10"/>
  <c r="C326" i="10"/>
  <c r="C321" i="10"/>
  <c r="C330" i="10"/>
  <c r="C329" i="10"/>
  <c r="C328" i="10"/>
  <c r="C331" i="10"/>
  <c r="C327" i="10"/>
  <c r="C320" i="10"/>
  <c r="C344" i="10"/>
  <c r="C343" i="10"/>
  <c r="C336" i="10"/>
  <c r="C341" i="10"/>
  <c r="C342" i="10"/>
  <c r="C340" i="10"/>
  <c r="C335" i="10"/>
  <c r="C334" i="10"/>
  <c r="C339" i="10"/>
  <c r="C338" i="10"/>
  <c r="C337" i="10"/>
  <c r="C333" i="10"/>
  <c r="C368" i="10"/>
  <c r="C367" i="10"/>
  <c r="C363" i="10"/>
  <c r="C357" i="10"/>
  <c r="C366" i="10"/>
  <c r="C362" i="10"/>
  <c r="C365" i="10"/>
  <c r="C361" i="10"/>
  <c r="C360" i="10"/>
  <c r="C356" i="10"/>
  <c r="C359" i="10"/>
  <c r="C364" i="10"/>
  <c r="C358" i="10"/>
  <c r="C378" i="10"/>
  <c r="C371" i="10"/>
  <c r="C377" i="10"/>
  <c r="C370" i="10"/>
  <c r="C376" i="10"/>
  <c r="C375" i="10"/>
  <c r="C374" i="10"/>
  <c r="C373" i="10"/>
  <c r="C369" i="10"/>
  <c r="C372" i="10"/>
  <c r="C388" i="10"/>
  <c r="C387" i="10"/>
  <c r="C390" i="10"/>
  <c r="C389" i="10"/>
  <c r="C386" i="10"/>
  <c r="C380" i="10"/>
  <c r="C379" i="10"/>
  <c r="C383" i="10"/>
  <c r="C382" i="10"/>
  <c r="C385" i="10"/>
  <c r="C381" i="10"/>
  <c r="C384" i="10"/>
  <c r="C396" i="10"/>
  <c r="C395" i="10"/>
  <c r="C394" i="10"/>
  <c r="C392" i="10"/>
  <c r="C393" i="10"/>
  <c r="C391" i="10"/>
  <c r="C397" i="10"/>
  <c r="C406" i="10"/>
  <c r="C405" i="10"/>
  <c r="C404" i="10"/>
  <c r="C403" i="10"/>
  <c r="C400" i="10"/>
  <c r="C398" i="10"/>
  <c r="C407" i="10"/>
  <c r="C402" i="10"/>
  <c r="C401" i="10"/>
  <c r="C399" i="10"/>
  <c r="C416" i="10"/>
  <c r="C411" i="10"/>
  <c r="C415" i="10"/>
  <c r="C410" i="10"/>
  <c r="C417" i="10"/>
  <c r="C414" i="10"/>
  <c r="C413" i="10"/>
  <c r="C408" i="10"/>
  <c r="C409" i="10"/>
  <c r="C418" i="10"/>
  <c r="C412" i="10"/>
  <c r="C430" i="10"/>
  <c r="C429" i="10"/>
  <c r="C423" i="10"/>
  <c r="C426" i="10"/>
  <c r="C422" i="10"/>
  <c r="C428" i="10"/>
  <c r="C424" i="10"/>
  <c r="C425" i="10"/>
  <c r="C427" i="10"/>
  <c r="C421" i="10"/>
  <c r="C420" i="10"/>
  <c r="C419" i="10"/>
  <c r="C438" i="10"/>
  <c r="C434" i="10"/>
  <c r="C433" i="10"/>
  <c r="C436" i="10"/>
  <c r="C431" i="10"/>
  <c r="C435" i="10"/>
  <c r="C432" i="10"/>
  <c r="C437" i="10"/>
  <c r="C448" i="10"/>
  <c r="C451" i="10"/>
  <c r="C442" i="10"/>
  <c r="C447" i="10"/>
  <c r="C449" i="10"/>
  <c r="C441" i="10"/>
  <c r="C446" i="10"/>
  <c r="C452" i="10"/>
  <c r="C445" i="10"/>
  <c r="C453" i="10"/>
  <c r="C454" i="10"/>
  <c r="C440" i="10"/>
  <c r="C439" i="10"/>
  <c r="C450" i="10"/>
  <c r="C444" i="10"/>
  <c r="C443" i="10"/>
  <c r="C467" i="10"/>
  <c r="C466" i="10"/>
  <c r="C459" i="10"/>
  <c r="C461" i="10"/>
  <c r="C460" i="10"/>
  <c r="C457" i="10"/>
  <c r="C456" i="10"/>
  <c r="C462" i="10"/>
  <c r="C464" i="10"/>
  <c r="C458" i="10"/>
  <c r="C455" i="10"/>
  <c r="C465" i="10"/>
  <c r="C463" i="10"/>
  <c r="C471" i="10"/>
  <c r="C476" i="10"/>
  <c r="C470" i="10"/>
  <c r="C473" i="10"/>
  <c r="C472" i="10"/>
  <c r="C469" i="10"/>
  <c r="C468" i="10"/>
  <c r="C475" i="10"/>
  <c r="C478" i="10"/>
  <c r="C477" i="10"/>
  <c r="C474" i="10"/>
  <c r="C489" i="10"/>
  <c r="C488" i="10"/>
  <c r="C481" i="10"/>
  <c r="C480" i="10"/>
  <c r="C483" i="10"/>
  <c r="C479" i="10"/>
  <c r="C486" i="10"/>
  <c r="C485" i="10"/>
  <c r="C487" i="10"/>
  <c r="C484" i="10"/>
  <c r="C482" i="10"/>
  <c r="C502" i="10"/>
  <c r="C503" i="10"/>
  <c r="C501" i="10"/>
  <c r="C499" i="10"/>
  <c r="C494" i="10"/>
  <c r="C498" i="10"/>
  <c r="C493" i="10"/>
  <c r="C497" i="10"/>
  <c r="C492" i="10"/>
  <c r="C496" i="10"/>
  <c r="C491" i="10"/>
  <c r="C500" i="10"/>
  <c r="C490" i="10"/>
  <c r="C495" i="10"/>
  <c r="C518" i="10"/>
  <c r="C517" i="10"/>
  <c r="C508" i="10"/>
  <c r="C512" i="10"/>
  <c r="C507" i="10"/>
  <c r="C511" i="10"/>
  <c r="C515" i="10"/>
  <c r="C516" i="10"/>
  <c r="C505" i="10"/>
  <c r="C509" i="10"/>
  <c r="C513" i="10"/>
  <c r="C504" i="10"/>
  <c r="C506" i="10"/>
  <c r="C510" i="10"/>
  <c r="C514" i="10"/>
  <c r="C1033" i="10"/>
  <c r="C881" i="10"/>
  <c r="C877" i="10"/>
  <c r="C848" i="10"/>
  <c r="C1245" i="10"/>
  <c r="C1244" i="10"/>
  <c r="C1210" i="10"/>
  <c r="C884" i="10"/>
  <c r="C1213" i="10"/>
  <c r="C869" i="10"/>
  <c r="C1209" i="10"/>
  <c r="C1212" i="10"/>
  <c r="C1180" i="10"/>
  <c r="C879" i="10"/>
  <c r="C871" i="10"/>
  <c r="C1211" i="10"/>
  <c r="C1218" i="10"/>
  <c r="C1224" i="10"/>
  <c r="C1150" i="10"/>
  <c r="C868" i="10"/>
  <c r="C1000" i="10"/>
  <c r="C999" i="10"/>
  <c r="C867" i="10"/>
  <c r="C1223" i="10"/>
  <c r="C1225" i="10"/>
  <c r="C798" i="10"/>
  <c r="C857" i="10"/>
  <c r="C856" i="10"/>
  <c r="C864" i="10"/>
  <c r="C1162" i="10"/>
  <c r="C1076" i="10"/>
  <c r="C1158" i="10"/>
  <c r="C895" i="10"/>
  <c r="C1221" i="10"/>
  <c r="C847" i="10"/>
  <c r="C521" i="10"/>
  <c r="C520" i="10"/>
  <c r="C524" i="10"/>
  <c r="C525" i="10"/>
  <c r="C523" i="10"/>
  <c r="C526" i="10"/>
  <c r="C519" i="10"/>
  <c r="C522" i="10"/>
  <c r="C536" i="10"/>
  <c r="C530" i="10"/>
  <c r="C533" i="10"/>
  <c r="C532" i="10"/>
  <c r="C529" i="10"/>
  <c r="C528" i="10"/>
  <c r="C527" i="10"/>
  <c r="C531" i="10"/>
  <c r="C534" i="10"/>
  <c r="C535" i="10"/>
  <c r="C548" i="10"/>
  <c r="C538" i="10"/>
  <c r="C545" i="10"/>
  <c r="C537" i="10"/>
  <c r="C547" i="10"/>
  <c r="C540" i="10"/>
  <c r="C539" i="10"/>
  <c r="C541" i="10"/>
  <c r="C544" i="10"/>
  <c r="C543" i="10"/>
  <c r="C542" i="10"/>
  <c r="C546" i="10"/>
  <c r="C1215" i="10"/>
  <c r="C846" i="10"/>
  <c r="C1214" i="10"/>
  <c r="C845" i="10"/>
  <c r="C844" i="10"/>
  <c r="C1142" i="10"/>
  <c r="C839" i="10"/>
  <c r="C768" i="10"/>
  <c r="C836" i="10"/>
  <c r="C831" i="10"/>
  <c r="C556" i="10"/>
  <c r="C551" i="10"/>
  <c r="C555" i="10"/>
  <c r="C554" i="10"/>
  <c r="C550" i="10"/>
  <c r="C553" i="10"/>
  <c r="C549" i="10"/>
  <c r="C557" i="10"/>
  <c r="C552" i="10"/>
  <c r="C567" i="10"/>
  <c r="C560" i="10"/>
  <c r="C566" i="10"/>
  <c r="C565" i="10"/>
  <c r="C558" i="10"/>
  <c r="C563" i="10"/>
  <c r="C562" i="10"/>
  <c r="C564" i="10"/>
  <c r="C561" i="10"/>
  <c r="C559" i="10"/>
  <c r="C569" i="10"/>
  <c r="C568" i="10"/>
  <c r="C574" i="10"/>
  <c r="C573" i="10"/>
  <c r="C577" i="10"/>
  <c r="C578" i="10"/>
  <c r="C572" i="10"/>
  <c r="C571" i="10"/>
  <c r="C570" i="10"/>
  <c r="C576" i="10"/>
  <c r="C575" i="10"/>
  <c r="C586" i="10"/>
  <c r="C585" i="10"/>
  <c r="C584" i="10"/>
  <c r="C583" i="10"/>
  <c r="C582" i="10"/>
  <c r="C587" i="10"/>
  <c r="C581" i="10"/>
  <c r="C580" i="10"/>
  <c r="C579" i="10"/>
  <c r="C594" i="10"/>
  <c r="C593" i="10"/>
  <c r="C592" i="10"/>
  <c r="C591" i="10"/>
  <c r="C588" i="10"/>
  <c r="C590" i="10"/>
  <c r="C589" i="10"/>
  <c r="C595" i="10"/>
  <c r="C602" i="10"/>
  <c r="C604" i="10"/>
  <c r="C598" i="10"/>
  <c r="C596" i="10"/>
  <c r="C603" i="10"/>
  <c r="C597" i="10"/>
  <c r="C600" i="10"/>
  <c r="C599" i="10"/>
  <c r="C601" i="10"/>
  <c r="C830" i="10"/>
  <c r="C829" i="10"/>
  <c r="C820" i="10"/>
  <c r="C1219" i="10"/>
  <c r="C817" i="10"/>
  <c r="C815" i="10"/>
  <c r="C814" i="10"/>
  <c r="C812" i="10"/>
  <c r="C1216" i="10"/>
  <c r="C811" i="10"/>
  <c r="C800" i="10"/>
  <c r="C797" i="10"/>
  <c r="C796" i="10"/>
  <c r="C795" i="10"/>
  <c r="C793" i="10"/>
  <c r="C792" i="10"/>
  <c r="C791" i="10"/>
  <c r="C1156" i="10"/>
  <c r="C1154" i="10"/>
  <c r="C1152" i="10"/>
  <c r="C622" i="10"/>
  <c r="C621" i="10"/>
  <c r="C618" i="10"/>
  <c r="C614" i="10"/>
  <c r="C617" i="10"/>
  <c r="C616" i="10"/>
  <c r="C620" i="10"/>
  <c r="C607" i="10"/>
  <c r="C613" i="10"/>
  <c r="C606" i="10"/>
  <c r="C612" i="10"/>
  <c r="C615" i="10"/>
  <c r="C611" i="10"/>
  <c r="C610" i="10"/>
  <c r="C609" i="10"/>
  <c r="C619" i="10"/>
  <c r="C605" i="10"/>
  <c r="C608" i="10"/>
  <c r="C627" i="10"/>
  <c r="C634" i="10"/>
  <c r="C633" i="10"/>
  <c r="C632" i="10"/>
  <c r="C631" i="10"/>
  <c r="C626" i="10"/>
  <c r="C625" i="10"/>
  <c r="C623" i="10"/>
  <c r="C630" i="10"/>
  <c r="C635" i="10"/>
  <c r="C629" i="10"/>
  <c r="C624" i="10"/>
  <c r="C628" i="10"/>
  <c r="C643" i="10"/>
  <c r="C642" i="10"/>
  <c r="C641" i="10"/>
  <c r="C640" i="10"/>
  <c r="C638" i="10"/>
  <c r="C637" i="10"/>
  <c r="C639" i="10"/>
  <c r="C636" i="10"/>
  <c r="C652" i="10"/>
  <c r="C653" i="10"/>
  <c r="C644" i="10"/>
  <c r="C648" i="10"/>
  <c r="C650" i="10"/>
  <c r="C646" i="10"/>
  <c r="C651" i="10"/>
  <c r="C645" i="10"/>
  <c r="C649" i="10"/>
  <c r="C647" i="10"/>
  <c r="C658" i="10"/>
  <c r="C657" i="10"/>
  <c r="C659" i="10"/>
  <c r="C654" i="10"/>
  <c r="C660" i="10"/>
  <c r="C656" i="10"/>
  <c r="C661" i="10"/>
  <c r="C655" i="10"/>
  <c r="C687" i="10"/>
  <c r="C686" i="10"/>
  <c r="C685" i="10"/>
  <c r="C684" i="10"/>
  <c r="C683" i="10"/>
  <c r="C682" i="10"/>
  <c r="C681" i="10"/>
  <c r="C673" i="10"/>
  <c r="C672" i="10"/>
  <c r="C667" i="10"/>
  <c r="C671" i="10"/>
  <c r="C666" i="10"/>
  <c r="C678" i="10"/>
  <c r="C670" i="10"/>
  <c r="C680" i="10"/>
  <c r="C674" i="10"/>
  <c r="C665" i="10"/>
  <c r="C664" i="10"/>
  <c r="C677" i="10"/>
  <c r="C669" i="10"/>
  <c r="C675" i="10"/>
  <c r="C663" i="10"/>
  <c r="C668" i="10"/>
  <c r="C679" i="10"/>
  <c r="C676" i="10"/>
  <c r="C662" i="10"/>
  <c r="C694" i="10"/>
  <c r="C693" i="10"/>
  <c r="C697" i="10"/>
  <c r="C695" i="10"/>
  <c r="C698" i="10"/>
  <c r="C691" i="10"/>
  <c r="C688" i="10"/>
  <c r="C690" i="10"/>
  <c r="C696" i="10"/>
  <c r="C689" i="10"/>
  <c r="C692" i="10"/>
  <c r="O1314" i="1"/>
  <c r="O1315" i="1"/>
  <c r="O1316" i="1"/>
  <c r="O1317" i="1"/>
  <c r="O1318" i="1"/>
  <c r="O1319" i="1"/>
  <c r="O1320" i="1"/>
  <c r="O1321" i="1"/>
  <c r="O1322" i="1"/>
  <c r="O1323" i="1"/>
  <c r="O1324" i="1"/>
  <c r="O1289" i="1"/>
  <c r="O1290" i="1"/>
  <c r="O1291" i="1"/>
  <c r="O1292" i="1"/>
  <c r="O1293" i="1"/>
  <c r="O1295" i="1"/>
  <c r="O1296" i="1"/>
  <c r="O1297" i="1"/>
  <c r="O1299" i="1"/>
  <c r="O1300" i="1"/>
  <c r="O1301" i="1"/>
  <c r="O1302" i="1"/>
  <c r="O1303" i="1"/>
  <c r="O1304" i="1"/>
  <c r="O1306" i="1"/>
  <c r="O1308" i="1"/>
  <c r="O1310" i="1"/>
  <c r="O1311" i="1"/>
  <c r="O1313" i="1"/>
  <c r="O1298" i="1"/>
  <c r="O1312" i="1"/>
  <c r="O1288" i="1"/>
  <c r="O1305" i="1"/>
  <c r="O1309" i="1"/>
  <c r="O1294" i="1"/>
  <c r="O1307" i="1"/>
  <c r="O1280" i="1"/>
  <c r="O1281" i="1"/>
  <c r="O1282" i="1"/>
  <c r="O1283" i="1"/>
  <c r="O1284" i="1"/>
  <c r="O1285" i="1"/>
  <c r="O1286" i="1"/>
  <c r="O1287" i="1"/>
  <c r="O1270" i="1"/>
  <c r="O1271" i="1"/>
  <c r="O1272" i="1"/>
  <c r="O1274" i="1"/>
  <c r="O1276" i="1"/>
  <c r="O1277" i="1"/>
  <c r="O1278" i="1"/>
  <c r="O1279" i="1"/>
  <c r="O1275" i="1"/>
  <c r="O1273" i="1"/>
  <c r="O1262" i="1"/>
  <c r="O1265" i="1"/>
  <c r="O1266" i="1"/>
  <c r="O1268" i="1"/>
  <c r="O1269" i="1"/>
  <c r="O1263" i="1"/>
  <c r="O1267" i="1"/>
  <c r="O1264" i="1"/>
  <c r="O1249" i="1"/>
  <c r="O1250" i="1"/>
  <c r="O1251" i="1"/>
  <c r="O1252" i="1"/>
  <c r="O1253" i="1"/>
  <c r="O1254" i="1"/>
  <c r="O1255" i="1"/>
  <c r="O1256" i="1"/>
  <c r="O1257" i="1"/>
  <c r="O1258" i="1"/>
  <c r="O1259" i="1"/>
  <c r="O1260" i="1"/>
  <c r="O1261" i="1"/>
  <c r="O1231" i="1"/>
  <c r="O1233" i="1"/>
  <c r="O1234" i="1"/>
  <c r="O1235" i="1"/>
  <c r="O1236" i="1"/>
  <c r="O1237" i="1"/>
  <c r="O1239" i="1"/>
  <c r="O1240" i="1"/>
  <c r="O1241" i="1"/>
  <c r="O1242" i="1"/>
  <c r="O1243" i="1"/>
  <c r="O1244" i="1"/>
  <c r="O1245" i="1"/>
  <c r="O1246" i="1"/>
  <c r="O1247" i="1"/>
  <c r="O1248" i="1"/>
  <c r="O1238" i="1"/>
  <c r="O1232" i="1"/>
  <c r="O31" i="1"/>
  <c r="O81" i="1"/>
  <c r="O105" i="1"/>
  <c r="O392" i="1"/>
  <c r="O473" i="1"/>
  <c r="O552" i="1"/>
  <c r="O592" i="1"/>
  <c r="O71" i="1"/>
  <c r="O113" i="1"/>
  <c r="O246" i="1"/>
  <c r="O253" i="1"/>
  <c r="O258" i="1"/>
  <c r="O388" i="1"/>
  <c r="O400" i="1"/>
  <c r="O465" i="1"/>
  <c r="O505" i="1"/>
  <c r="O560" i="1"/>
  <c r="O101" i="1"/>
  <c r="O280" i="1"/>
  <c r="O311" i="1"/>
  <c r="O1222" i="1"/>
  <c r="O1223" i="1"/>
  <c r="O1224" i="1"/>
  <c r="O1225" i="1"/>
  <c r="O1226" i="1"/>
  <c r="O1227" i="1"/>
  <c r="O1228" i="1"/>
  <c r="O1229" i="1"/>
  <c r="O1230" i="1"/>
  <c r="O1214" i="1"/>
  <c r="O1215" i="1"/>
  <c r="O1216" i="1"/>
  <c r="O1217" i="1"/>
  <c r="O1218" i="1"/>
  <c r="O1219" i="1"/>
  <c r="O1220" i="1"/>
  <c r="O1221" i="1"/>
  <c r="O1206" i="1"/>
  <c r="O1207" i="1"/>
  <c r="O1212" i="1"/>
  <c r="O1208" i="1"/>
  <c r="O1209" i="1"/>
  <c r="O1210" i="1"/>
  <c r="O1211" i="1"/>
  <c r="O1213" i="1"/>
  <c r="O1205" i="1"/>
  <c r="O1194" i="1"/>
  <c r="O1195" i="1"/>
  <c r="O1196" i="1"/>
  <c r="O1197" i="1"/>
  <c r="O1198" i="1"/>
  <c r="O1199" i="1"/>
  <c r="O1200" i="1"/>
  <c r="O1201" i="1"/>
  <c r="O1202" i="1"/>
  <c r="O1203" i="1"/>
  <c r="O1204" i="1"/>
  <c r="O1184" i="1"/>
  <c r="O1185" i="1"/>
  <c r="O1187" i="1"/>
  <c r="O1188" i="1"/>
  <c r="O1189" i="1"/>
  <c r="O1190" i="1"/>
  <c r="O1191" i="1"/>
  <c r="O1192" i="1"/>
  <c r="O1193" i="1"/>
  <c r="O1186" i="1"/>
  <c r="O1175" i="1"/>
  <c r="O1176" i="1"/>
  <c r="O1177" i="1"/>
  <c r="O1178" i="1"/>
  <c r="O1179" i="1"/>
  <c r="O1180" i="1"/>
  <c r="O1181" i="1"/>
  <c r="O1182" i="1"/>
  <c r="O1183" i="1"/>
  <c r="O292" i="1"/>
  <c r="O375" i="1"/>
  <c r="O540" i="1"/>
  <c r="O557" i="1"/>
  <c r="O584" i="1"/>
  <c r="O138" i="1"/>
  <c r="O216" i="1"/>
  <c r="O419" i="1"/>
  <c r="O535" i="1"/>
  <c r="O543" i="1"/>
  <c r="O1163" i="1"/>
  <c r="O1164" i="1"/>
  <c r="O1165" i="1"/>
  <c r="O1167" i="1"/>
  <c r="O1168" i="1"/>
  <c r="O1169" i="1"/>
  <c r="O1170" i="1"/>
  <c r="O1171" i="1"/>
  <c r="O1172" i="1"/>
  <c r="O1173" i="1"/>
  <c r="O1174" i="1"/>
  <c r="O1166" i="1"/>
  <c r="O1153" i="1"/>
  <c r="O1154" i="1"/>
  <c r="O1155" i="1"/>
  <c r="O1156" i="1"/>
  <c r="O1157" i="1"/>
  <c r="O1158" i="1"/>
  <c r="O1159" i="1"/>
  <c r="O1160" i="1"/>
  <c r="O1162" i="1"/>
  <c r="O1161" i="1"/>
  <c r="O1145" i="1"/>
  <c r="O1146" i="1"/>
  <c r="O1147" i="1"/>
  <c r="O1148" i="1"/>
  <c r="O1149" i="1"/>
  <c r="O1150" i="1"/>
  <c r="O1151" i="1"/>
  <c r="O1152" i="1"/>
  <c r="O77" i="1"/>
  <c r="O324" i="1"/>
  <c r="O583" i="1"/>
  <c r="O10" i="1"/>
  <c r="O14" i="1"/>
  <c r="O15" i="1"/>
  <c r="O36" i="1"/>
  <c r="O47" i="1"/>
  <c r="O114" i="1"/>
  <c r="O117" i="1"/>
  <c r="O149" i="1"/>
  <c r="O176" i="1"/>
  <c r="O189" i="1"/>
  <c r="O193" i="1"/>
  <c r="O199" i="1"/>
  <c r="O213" i="1"/>
  <c r="O239" i="1"/>
  <c r="O296" i="1"/>
  <c r="O304" i="1"/>
  <c r="O346" i="1"/>
  <c r="O443" i="1"/>
  <c r="O468" i="1"/>
  <c r="O474" i="1"/>
  <c r="O482" i="1"/>
  <c r="O486" i="1"/>
  <c r="O493" i="1"/>
  <c r="O537" i="1"/>
  <c r="O554" i="1"/>
  <c r="O585" i="1"/>
  <c r="O461" i="1"/>
  <c r="O165" i="1"/>
  <c r="O78" i="1"/>
  <c r="O112" i="1"/>
  <c r="O524" i="1"/>
  <c r="O541" i="1"/>
  <c r="O1130" i="1"/>
  <c r="O1131" i="1"/>
  <c r="O1132" i="1"/>
  <c r="O1133" i="1"/>
  <c r="O1134" i="1"/>
  <c r="O1135" i="1"/>
  <c r="O1136" i="1"/>
  <c r="O1137" i="1"/>
  <c r="O1139" i="1"/>
  <c r="O1140" i="1"/>
  <c r="O1141" i="1"/>
  <c r="O1143" i="1"/>
  <c r="O1144" i="1"/>
  <c r="O1138" i="1"/>
  <c r="O1142" i="1"/>
  <c r="O1116" i="1"/>
  <c r="O1118" i="1"/>
  <c r="O1119" i="1"/>
  <c r="O1120" i="1"/>
  <c r="O1121" i="1"/>
  <c r="O1122" i="1"/>
  <c r="O1124" i="1"/>
  <c r="O1125" i="1"/>
  <c r="O1126" i="1"/>
  <c r="O1127" i="1"/>
  <c r="O1129" i="1"/>
  <c r="O1123" i="1"/>
  <c r="O1128" i="1"/>
  <c r="O1117" i="1"/>
  <c r="O1105" i="1"/>
  <c r="O1106" i="1"/>
  <c r="O1108" i="1"/>
  <c r="O1109" i="1"/>
  <c r="O1111" i="1"/>
  <c r="O1112" i="1"/>
  <c r="O1113" i="1"/>
  <c r="O1114" i="1"/>
  <c r="O1115" i="1"/>
  <c r="O1110" i="1"/>
  <c r="O1107" i="1"/>
  <c r="O1094" i="1"/>
  <c r="O1095" i="1"/>
  <c r="O1096" i="1"/>
  <c r="O1097" i="1"/>
  <c r="O1098" i="1"/>
  <c r="O1099" i="1"/>
  <c r="O1100" i="1"/>
  <c r="O1101" i="1"/>
  <c r="O1102" i="1"/>
  <c r="O1103" i="1"/>
  <c r="O1104" i="1"/>
  <c r="O1081" i="1"/>
  <c r="O1082" i="1"/>
  <c r="O1083" i="1"/>
  <c r="O1084" i="1"/>
  <c r="O1085" i="1"/>
  <c r="O1087" i="1"/>
  <c r="O1088" i="1"/>
  <c r="O1089" i="1"/>
  <c r="O1090" i="1"/>
  <c r="O1092" i="1"/>
  <c r="O1093" i="1"/>
  <c r="O1091" i="1"/>
  <c r="O1086" i="1"/>
  <c r="O1065" i="1"/>
  <c r="O1066" i="1"/>
  <c r="O1067" i="1"/>
  <c r="O1068" i="1"/>
  <c r="O1069" i="1"/>
  <c r="O1070" i="1"/>
  <c r="O1071" i="1"/>
  <c r="O1072" i="1"/>
  <c r="O1073" i="1"/>
  <c r="O1074" i="1"/>
  <c r="O1075" i="1"/>
  <c r="O1076" i="1"/>
  <c r="O1077" i="1"/>
  <c r="O1078" i="1"/>
  <c r="O1079" i="1"/>
  <c r="O1080" i="1"/>
  <c r="O1058" i="1"/>
  <c r="O1059" i="1"/>
  <c r="O1060" i="1"/>
  <c r="O1061" i="1"/>
  <c r="O1062" i="1"/>
  <c r="O1063" i="1"/>
  <c r="O1064" i="1"/>
  <c r="O1057" i="1"/>
  <c r="O1034" i="1"/>
  <c r="O1035" i="1"/>
  <c r="O1036" i="1"/>
  <c r="O1037" i="1"/>
  <c r="O1038" i="1"/>
  <c r="O1039" i="1"/>
  <c r="O1040" i="1"/>
  <c r="O1041" i="1"/>
  <c r="O1042" i="1"/>
  <c r="O1043" i="1"/>
  <c r="O1044" i="1"/>
  <c r="O1024" i="1"/>
  <c r="O1025" i="1"/>
  <c r="O1026" i="1"/>
  <c r="O1027" i="1"/>
  <c r="O1028" i="1"/>
  <c r="O1029" i="1"/>
  <c r="O1030" i="1"/>
  <c r="O1031" i="1"/>
  <c r="O1032" i="1"/>
  <c r="O1033" i="1"/>
  <c r="O1017" i="1"/>
  <c r="O1018" i="1"/>
  <c r="O1019" i="1"/>
  <c r="O1020" i="1"/>
  <c r="O1021" i="1"/>
  <c r="O1022" i="1"/>
  <c r="O1023" i="1"/>
  <c r="O1006" i="1"/>
  <c r="O1007" i="1"/>
  <c r="O1009" i="1"/>
  <c r="O1010" i="1"/>
  <c r="O1011" i="1"/>
  <c r="O1012" i="1"/>
  <c r="O1014" i="1"/>
  <c r="O1016" i="1"/>
  <c r="O1005" i="1"/>
  <c r="O1015" i="1"/>
  <c r="O1008" i="1"/>
  <c r="O1013" i="1"/>
  <c r="O995" i="1"/>
  <c r="O996" i="1"/>
  <c r="O997" i="1"/>
  <c r="O998" i="1"/>
  <c r="O999" i="1"/>
  <c r="O1000" i="1"/>
  <c r="O1001" i="1"/>
  <c r="O1002" i="1"/>
  <c r="O1004" i="1"/>
  <c r="O1003" i="1"/>
  <c r="O982" i="1"/>
  <c r="O983" i="1"/>
  <c r="O984" i="1"/>
  <c r="O985" i="1"/>
  <c r="O986" i="1"/>
  <c r="O988" i="1"/>
  <c r="O989" i="1"/>
  <c r="O991" i="1"/>
  <c r="O992" i="1"/>
  <c r="O993" i="1"/>
  <c r="O994" i="1"/>
  <c r="O990" i="1"/>
  <c r="O987" i="1"/>
  <c r="O959" i="1"/>
  <c r="O960" i="1"/>
  <c r="O961" i="1"/>
  <c r="O962" i="1"/>
  <c r="O963" i="1"/>
  <c r="O964" i="1"/>
  <c r="O966" i="1"/>
  <c r="O967" i="1"/>
  <c r="O968" i="1"/>
  <c r="O970" i="1"/>
  <c r="O969" i="1"/>
  <c r="O965" i="1"/>
  <c r="O946" i="1"/>
  <c r="O947" i="1"/>
  <c r="O948" i="1"/>
  <c r="O949" i="1"/>
  <c r="O950" i="1"/>
  <c r="O951" i="1"/>
  <c r="O952" i="1"/>
  <c r="O953" i="1"/>
  <c r="O954" i="1"/>
  <c r="O955" i="1"/>
  <c r="O956" i="1"/>
  <c r="O957" i="1"/>
  <c r="O958" i="1"/>
  <c r="O935" i="1"/>
  <c r="O936" i="1"/>
  <c r="O937" i="1"/>
  <c r="O938" i="1"/>
  <c r="O939" i="1"/>
  <c r="O940" i="1"/>
  <c r="O941" i="1"/>
  <c r="O942" i="1"/>
  <c r="O943" i="1"/>
  <c r="O944" i="1"/>
  <c r="O945" i="1"/>
  <c r="O925" i="1"/>
  <c r="O926" i="1"/>
  <c r="O927" i="1"/>
  <c r="O928" i="1"/>
  <c r="O929" i="1"/>
  <c r="O930" i="1"/>
  <c r="O931" i="1"/>
  <c r="O932" i="1"/>
  <c r="O933" i="1"/>
  <c r="O934" i="1"/>
  <c r="O268" i="1"/>
  <c r="O422" i="1"/>
  <c r="O75" i="1"/>
  <c r="O260" i="1"/>
  <c r="O237" i="1"/>
  <c r="O178" i="1"/>
  <c r="O192" i="1"/>
  <c r="O312" i="1"/>
  <c r="O362" i="1"/>
  <c r="O458" i="1"/>
  <c r="O591" i="1"/>
  <c r="O453" i="1"/>
  <c r="O54" i="1"/>
  <c r="O539" i="1"/>
  <c r="O42" i="1"/>
  <c r="O103" i="1"/>
  <c r="O220" i="1"/>
  <c r="O285" i="1"/>
  <c r="O299" i="1"/>
  <c r="O303" i="1"/>
  <c r="O549" i="1"/>
  <c r="O562" i="1"/>
  <c r="O5" i="1"/>
  <c r="O45" i="1"/>
  <c r="O48" i="1"/>
  <c r="O55" i="1"/>
  <c r="O60" i="1"/>
  <c r="O182" i="1"/>
  <c r="O202" i="1"/>
  <c r="O297" i="1"/>
  <c r="O306" i="1"/>
  <c r="O310" i="1"/>
  <c r="O313" i="1"/>
  <c r="O319" i="1"/>
  <c r="O323" i="1"/>
  <c r="O335" i="1"/>
  <c r="O339" i="1"/>
  <c r="O368" i="1"/>
  <c r="O420" i="1"/>
  <c r="O439" i="1"/>
  <c r="O442" i="1"/>
  <c r="O463" i="1"/>
  <c r="O500" i="1"/>
  <c r="O536" i="1"/>
  <c r="O590" i="1"/>
  <c r="O594" i="1"/>
  <c r="O596" i="1"/>
  <c r="O913" i="1"/>
  <c r="O914" i="1"/>
  <c r="O915" i="1"/>
  <c r="O916" i="1"/>
  <c r="O917" i="1"/>
  <c r="O918" i="1"/>
  <c r="O919" i="1"/>
  <c r="O920" i="1"/>
  <c r="O921" i="1"/>
  <c r="O922" i="1"/>
  <c r="O923" i="1"/>
  <c r="O924" i="1"/>
  <c r="O904" i="1"/>
  <c r="O905" i="1"/>
  <c r="O906" i="1"/>
  <c r="O907" i="1"/>
  <c r="O908" i="1"/>
  <c r="O909" i="1"/>
  <c r="O910" i="1"/>
  <c r="O911" i="1"/>
  <c r="O912" i="1"/>
  <c r="O109" i="1"/>
  <c r="O126" i="1"/>
  <c r="O414" i="1"/>
  <c r="O488" i="1"/>
  <c r="O516" i="1"/>
  <c r="O568" i="1"/>
  <c r="O576" i="1"/>
  <c r="O56" i="1"/>
  <c r="O62" i="1"/>
  <c r="O73" i="1"/>
  <c r="O76" i="1"/>
  <c r="O100" i="1"/>
  <c r="O102" i="1"/>
  <c r="O106" i="1"/>
  <c r="O158" i="1"/>
  <c r="O226" i="1"/>
  <c r="O277" i="1"/>
  <c r="O315" i="1"/>
  <c r="O382" i="1"/>
  <c r="O385" i="1"/>
  <c r="O417" i="1"/>
  <c r="O421" i="1"/>
  <c r="O430" i="1"/>
  <c r="O460" i="1"/>
  <c r="O513" i="1"/>
  <c r="O520" i="1"/>
  <c r="O546" i="1"/>
  <c r="O569" i="1"/>
  <c r="O571" i="1"/>
  <c r="O12" i="1"/>
  <c r="O19" i="1"/>
  <c r="O27" i="1"/>
  <c r="O33" i="1"/>
  <c r="O44" i="1"/>
  <c r="O51" i="1"/>
  <c r="O80" i="1"/>
  <c r="O91" i="1"/>
  <c r="O108" i="1"/>
  <c r="O124" i="1"/>
  <c r="O131" i="1"/>
  <c r="O134" i="1"/>
  <c r="O168" i="1"/>
  <c r="O215" i="1"/>
  <c r="O233" i="1"/>
  <c r="O261" i="1"/>
  <c r="O279" i="1"/>
  <c r="O289" i="1"/>
  <c r="O345" i="1"/>
  <c r="O351" i="1"/>
  <c r="O363" i="1"/>
  <c r="O365" i="1"/>
  <c r="O371" i="1"/>
  <c r="O406" i="1"/>
  <c r="O438" i="1"/>
  <c r="O452" i="1"/>
  <c r="O454" i="1"/>
  <c r="O472" i="1"/>
  <c r="O489" i="1"/>
  <c r="O504" i="1"/>
  <c r="O559" i="1"/>
  <c r="O295" i="1"/>
  <c r="O129" i="1"/>
  <c r="O166" i="1"/>
  <c r="O183" i="1"/>
  <c r="O286" i="1"/>
  <c r="O479" i="1"/>
  <c r="O529" i="1"/>
  <c r="O538" i="1"/>
  <c r="O119" i="1"/>
  <c r="O16" i="1"/>
  <c r="O17" i="1"/>
  <c r="O41" i="1"/>
  <c r="O49" i="1"/>
  <c r="O79" i="1"/>
  <c r="O97" i="1"/>
  <c r="O164" i="1"/>
  <c r="O224" i="1"/>
  <c r="O231" i="1"/>
  <c r="O232" i="1"/>
  <c r="O234" i="1"/>
  <c r="O235" i="1"/>
  <c r="O271" i="1"/>
  <c r="O275" i="1"/>
  <c r="O282" i="1"/>
  <c r="O343" i="1"/>
  <c r="O348" i="1"/>
  <c r="O369" i="1"/>
  <c r="O372" i="1"/>
  <c r="O424" i="1"/>
  <c r="O429" i="1"/>
  <c r="O431" i="1"/>
  <c r="O497" i="1"/>
  <c r="O512" i="1"/>
  <c r="O517" i="1"/>
  <c r="O523" i="1"/>
  <c r="O545" i="1"/>
  <c r="O556" i="1"/>
  <c r="O573" i="1"/>
  <c r="O93" i="1"/>
  <c r="O92" i="1"/>
  <c r="O99" i="1"/>
  <c r="O320" i="1"/>
  <c r="O367" i="1"/>
  <c r="O892" i="1"/>
  <c r="O893" i="1"/>
  <c r="O894" i="1"/>
  <c r="O895" i="1"/>
  <c r="O896" i="1"/>
  <c r="O897" i="1"/>
  <c r="O898" i="1"/>
  <c r="O899" i="1"/>
  <c r="O900" i="1"/>
  <c r="O901" i="1"/>
  <c r="O902" i="1"/>
  <c r="O903" i="1"/>
  <c r="O874" i="1"/>
  <c r="O875" i="1"/>
  <c r="O876" i="1"/>
  <c r="O877" i="1"/>
  <c r="O879" i="1"/>
  <c r="O880" i="1"/>
  <c r="O881" i="1"/>
  <c r="O882" i="1"/>
  <c r="O883" i="1"/>
  <c r="O885" i="1"/>
  <c r="O886" i="1"/>
  <c r="O887" i="1"/>
  <c r="O888" i="1"/>
  <c r="O889" i="1"/>
  <c r="O890" i="1"/>
  <c r="O891" i="1"/>
  <c r="O878" i="1"/>
  <c r="O884" i="1"/>
  <c r="O863" i="1"/>
  <c r="O864" i="1"/>
  <c r="O865" i="1"/>
  <c r="O867" i="1"/>
  <c r="O868" i="1"/>
  <c r="O869" i="1"/>
  <c r="O870" i="1"/>
  <c r="O871" i="1"/>
  <c r="O872" i="1"/>
  <c r="O873" i="1"/>
  <c r="O866" i="1"/>
  <c r="O4" i="1"/>
  <c r="O61" i="1"/>
  <c r="O95" i="1"/>
  <c r="O96" i="1"/>
  <c r="O171" i="1"/>
  <c r="O227" i="1"/>
  <c r="O291" i="1"/>
  <c r="O294" i="1"/>
  <c r="O389" i="1"/>
  <c r="O391" i="1"/>
  <c r="O408" i="1"/>
  <c r="O445" i="1"/>
  <c r="O477" i="1"/>
  <c r="O480" i="1"/>
  <c r="O566" i="1"/>
  <c r="O578" i="1"/>
  <c r="O852" i="1"/>
  <c r="O853" i="1"/>
  <c r="O854" i="1"/>
  <c r="O855" i="1"/>
  <c r="O856" i="1"/>
  <c r="O857" i="1"/>
  <c r="O858" i="1"/>
  <c r="O859" i="1"/>
  <c r="O860" i="1"/>
  <c r="O862" i="1"/>
  <c r="O861" i="1"/>
  <c r="O844" i="1"/>
  <c r="O845" i="1"/>
  <c r="O846" i="1"/>
  <c r="O847" i="1"/>
  <c r="O848" i="1"/>
  <c r="O849" i="1"/>
  <c r="O850" i="1"/>
  <c r="O851" i="1"/>
  <c r="O35" i="1"/>
  <c r="O211" i="1"/>
  <c r="O278" i="1"/>
  <c r="O329" i="1"/>
  <c r="O361" i="1"/>
  <c r="O364" i="1"/>
  <c r="O370" i="1"/>
  <c r="O449" i="1"/>
  <c r="O593" i="1"/>
  <c r="O574" i="1"/>
  <c r="O6" i="1"/>
  <c r="O9" i="1"/>
  <c r="O63" i="1"/>
  <c r="O104" i="1"/>
  <c r="O133" i="1"/>
  <c r="O152" i="1"/>
  <c r="O229" i="1"/>
  <c r="O259" i="1"/>
  <c r="O263" i="1"/>
  <c r="O378" i="1"/>
  <c r="O379" i="1"/>
  <c r="O409" i="1"/>
  <c r="O501" i="1"/>
  <c r="O567" i="1"/>
  <c r="O572" i="1"/>
  <c r="O587" i="1"/>
  <c r="O210" i="1"/>
  <c r="O384" i="1"/>
  <c r="O317" i="1"/>
  <c r="O88" i="1"/>
  <c r="O107" i="1"/>
  <c r="O118" i="1"/>
  <c r="O120" i="1"/>
  <c r="O150" i="1"/>
  <c r="O160" i="1"/>
  <c r="O172" i="1"/>
  <c r="O173" i="1"/>
  <c r="O223" i="1"/>
  <c r="O250" i="1"/>
  <c r="O264" i="1"/>
  <c r="O322" i="1"/>
  <c r="O485" i="1"/>
  <c r="O511" i="1"/>
  <c r="O564" i="1"/>
  <c r="O308" i="1"/>
  <c r="O7" i="1"/>
  <c r="O179" i="1"/>
  <c r="O228" i="1"/>
  <c r="O403" i="1"/>
  <c r="O434" i="1"/>
  <c r="O542" i="1"/>
  <c r="O563" i="1"/>
  <c r="O191" i="1"/>
  <c r="O195" i="1"/>
  <c r="O281" i="1"/>
  <c r="O355" i="1"/>
  <c r="O823" i="1"/>
  <c r="O824" i="1"/>
  <c r="O826" i="1"/>
  <c r="O828" i="1"/>
  <c r="O830" i="1"/>
  <c r="O831" i="1"/>
  <c r="O833" i="1"/>
  <c r="O835" i="1"/>
  <c r="O836" i="1"/>
  <c r="O827" i="1"/>
  <c r="O825" i="1"/>
  <c r="O832" i="1"/>
  <c r="O829" i="1"/>
  <c r="O834" i="1"/>
  <c r="O809" i="1"/>
  <c r="O811" i="1"/>
  <c r="O812" i="1"/>
  <c r="O813" i="1"/>
  <c r="O814" i="1"/>
  <c r="O815" i="1"/>
  <c r="O816" i="1"/>
  <c r="O817" i="1"/>
  <c r="O818" i="1"/>
  <c r="O819" i="1"/>
  <c r="O820" i="1"/>
  <c r="O821" i="1"/>
  <c r="O822" i="1"/>
  <c r="O810" i="1"/>
  <c r="O797" i="1"/>
  <c r="O798" i="1"/>
  <c r="O799" i="1"/>
  <c r="O800" i="1"/>
  <c r="O801" i="1"/>
  <c r="O804" i="1"/>
  <c r="O805" i="1"/>
  <c r="O806" i="1"/>
  <c r="O807" i="1"/>
  <c r="O802" i="1"/>
  <c r="O803" i="1"/>
  <c r="O808" i="1"/>
  <c r="O783" i="1"/>
  <c r="O784" i="1"/>
  <c r="O785" i="1"/>
  <c r="O786" i="1"/>
  <c r="O787" i="1"/>
  <c r="O788" i="1"/>
  <c r="O789" i="1"/>
  <c r="O790" i="1"/>
  <c r="O791" i="1"/>
  <c r="O792" i="1"/>
  <c r="O793" i="1"/>
  <c r="O794" i="1"/>
  <c r="O795" i="1"/>
  <c r="O796" i="1"/>
  <c r="O771" i="1"/>
  <c r="O772" i="1"/>
  <c r="O773" i="1"/>
  <c r="O774" i="1"/>
  <c r="O775" i="1"/>
  <c r="O777" i="1"/>
  <c r="O778" i="1"/>
  <c r="O780" i="1"/>
  <c r="O781" i="1"/>
  <c r="O782" i="1"/>
  <c r="O779" i="1"/>
  <c r="O776" i="1"/>
  <c r="O760" i="1"/>
  <c r="O761" i="1"/>
  <c r="O762" i="1"/>
  <c r="O763" i="1"/>
  <c r="O764" i="1"/>
  <c r="O765" i="1"/>
  <c r="O766" i="1"/>
  <c r="O767" i="1"/>
  <c r="O768" i="1"/>
  <c r="O770" i="1"/>
  <c r="O769" i="1"/>
  <c r="O748" i="1"/>
  <c r="O750" i="1"/>
  <c r="O751" i="1"/>
  <c r="O752" i="1"/>
  <c r="O753" i="1"/>
  <c r="O754" i="1"/>
  <c r="O756" i="1"/>
  <c r="O757" i="1"/>
  <c r="O758" i="1"/>
  <c r="O759" i="1"/>
  <c r="O755" i="1"/>
  <c r="O749" i="1"/>
  <c r="O84" i="1"/>
  <c r="O151" i="1"/>
  <c r="O175" i="1"/>
  <c r="O262" i="1"/>
  <c r="O337" i="1"/>
  <c r="O356" i="1"/>
  <c r="O374" i="1"/>
  <c r="O402" i="1"/>
  <c r="O433" i="1"/>
  <c r="O555" i="1"/>
  <c r="O558" i="1"/>
  <c r="O156" i="1"/>
  <c r="O451" i="1"/>
  <c r="O519" i="1"/>
  <c r="O123" i="1"/>
  <c r="O3" i="1"/>
  <c r="O496" i="1"/>
  <c r="O74" i="1"/>
  <c r="O125" i="1"/>
  <c r="O254" i="1"/>
  <c r="O447" i="1"/>
  <c r="O436" i="1"/>
  <c r="O307" i="1"/>
  <c r="O510" i="1"/>
  <c r="O506" i="1"/>
  <c r="O8" i="1"/>
  <c r="O196" i="1"/>
  <c r="O301" i="1"/>
  <c r="O350" i="1"/>
  <c r="O589" i="1"/>
  <c r="O58" i="1"/>
  <c r="O357" i="1"/>
  <c r="O64" i="1"/>
  <c r="O70" i="1"/>
  <c r="O604" i="1"/>
  <c r="O265" i="1"/>
  <c r="O446" i="1"/>
  <c r="O347" i="1"/>
  <c r="O40" i="1"/>
  <c r="O209" i="1"/>
  <c r="O148" i="1"/>
  <c r="O328" i="1"/>
  <c r="O603" i="1"/>
  <c r="O366" i="1"/>
  <c r="O257" i="1"/>
  <c r="O415" i="1"/>
  <c r="O440" i="1"/>
  <c r="O122" i="1"/>
  <c r="O244" i="1"/>
  <c r="O174" i="1"/>
  <c r="O169" i="1"/>
  <c r="O309" i="1"/>
  <c r="O302" i="1"/>
  <c r="O186" i="1"/>
  <c r="O13" i="1"/>
  <c r="O52" i="1"/>
  <c r="O59" i="1"/>
  <c r="O90" i="1"/>
  <c r="O127" i="1"/>
  <c r="O167" i="1"/>
  <c r="O236" i="1"/>
  <c r="O241" i="1"/>
  <c r="O245" i="1"/>
  <c r="O247" i="1"/>
  <c r="O249" i="1"/>
  <c r="O266" i="1"/>
  <c r="O274" i="1"/>
  <c r="O331" i="1"/>
  <c r="O334" i="1"/>
  <c r="O352" i="1"/>
  <c r="O359" i="1"/>
  <c r="O373" i="1"/>
  <c r="O393" i="1"/>
  <c r="O444" i="1"/>
  <c r="O455" i="1"/>
  <c r="O475" i="1"/>
  <c r="O476" i="1"/>
  <c r="O484" i="1"/>
  <c r="O533" i="1"/>
  <c r="O550" i="1"/>
  <c r="O582" i="1"/>
  <c r="O2" i="1"/>
  <c r="O20" i="1"/>
  <c r="O22" i="1"/>
  <c r="O87" i="1"/>
  <c r="O89" i="1"/>
  <c r="O94" i="1"/>
  <c r="O218" i="1"/>
  <c r="O290" i="1"/>
  <c r="O381" i="1"/>
  <c r="O390" i="1"/>
  <c r="O428" i="1"/>
  <c r="O466" i="1"/>
  <c r="O570" i="1"/>
  <c r="O132" i="1"/>
  <c r="O85" i="1"/>
  <c r="O181" i="1"/>
  <c r="O318" i="1"/>
  <c r="O395" i="1"/>
  <c r="O599" i="1"/>
  <c r="O69" i="1"/>
  <c r="O83" i="1"/>
  <c r="O147" i="1"/>
  <c r="O180" i="1"/>
  <c r="O588" i="1"/>
  <c r="O502" i="1"/>
  <c r="O34" i="1"/>
  <c r="O144" i="1"/>
  <c r="O198" i="1"/>
  <c r="O212" i="1"/>
  <c r="O376" i="1"/>
  <c r="O399" i="1"/>
  <c r="O155" i="1"/>
  <c r="O407" i="1"/>
  <c r="O57" i="1"/>
  <c r="O128" i="1"/>
  <c r="O154" i="1"/>
  <c r="O206" i="1"/>
  <c r="O248" i="1"/>
  <c r="O255" i="1"/>
  <c r="O499" i="1"/>
  <c r="O581" i="1"/>
  <c r="O586" i="1"/>
  <c r="O386" i="1"/>
  <c r="O121" i="1"/>
  <c r="O222" i="1"/>
  <c r="O387" i="1"/>
  <c r="O394" i="1"/>
  <c r="O577" i="1"/>
  <c r="O86" i="1"/>
  <c r="O204" i="1"/>
  <c r="O412" i="1"/>
  <c r="O416" i="1"/>
  <c r="O432" i="1"/>
  <c r="O457" i="1"/>
  <c r="O243" i="1"/>
  <c r="O214" i="1"/>
  <c r="O521" i="1"/>
  <c r="O527" i="1"/>
  <c r="O284" i="1"/>
  <c r="O353" i="1"/>
  <c r="O459" i="1"/>
  <c r="O579" i="1"/>
  <c r="O418" i="1"/>
  <c r="O456" i="1"/>
  <c r="O534" i="1"/>
  <c r="O18" i="1"/>
  <c r="O37" i="1"/>
  <c r="O46" i="1"/>
  <c r="O111" i="1"/>
  <c r="O141" i="1"/>
  <c r="O159" i="1"/>
  <c r="O163" i="1"/>
  <c r="O197" i="1"/>
  <c r="O238" i="1"/>
  <c r="O300" i="1"/>
  <c r="O338" i="1"/>
  <c r="O398" i="1"/>
  <c r="O401" i="1"/>
  <c r="O405" i="1"/>
  <c r="O561" i="1"/>
  <c r="O30" i="1"/>
  <c r="O140" i="1"/>
  <c r="O207" i="1"/>
  <c r="O225" i="1"/>
  <c r="O256" i="1"/>
  <c r="O276" i="1"/>
  <c r="O288" i="1"/>
  <c r="O333" i="1"/>
  <c r="O336" i="1"/>
  <c r="O427" i="1"/>
  <c r="O467" i="1"/>
  <c r="O483" i="1"/>
  <c r="O547" i="1"/>
  <c r="O580" i="1"/>
  <c r="O595" i="1"/>
  <c r="O597" i="1"/>
  <c r="O598" i="1"/>
  <c r="O600" i="1"/>
  <c r="O498" i="1"/>
  <c r="O26" i="1"/>
  <c r="O68" i="1"/>
  <c r="O203" i="1"/>
  <c r="O217" i="1"/>
  <c r="O293" i="1"/>
  <c r="O314" i="1"/>
  <c r="O340" i="1"/>
  <c r="O413" i="1"/>
  <c r="O492" i="1"/>
  <c r="O494" i="1"/>
  <c r="O441" i="1"/>
  <c r="O450" i="1"/>
  <c r="O11" i="1"/>
  <c r="O38" i="1"/>
  <c r="O43" i="1"/>
  <c r="O50" i="1"/>
  <c r="O142" i="1"/>
  <c r="O143" i="1"/>
  <c r="O145" i="1"/>
  <c r="O177" i="1"/>
  <c r="O190" i="1"/>
  <c r="O205" i="1"/>
  <c r="O221" i="1"/>
  <c r="O240" i="1"/>
  <c r="O242" i="1"/>
  <c r="O283" i="1"/>
  <c r="O298" i="1"/>
  <c r="O341" i="1"/>
  <c r="O342" i="1"/>
  <c r="O377" i="1"/>
  <c r="O396" i="1"/>
  <c r="O404" i="1"/>
  <c r="O423" i="1"/>
  <c r="O462" i="1"/>
  <c r="O470" i="1"/>
  <c r="O503" i="1"/>
  <c r="O508" i="1"/>
  <c r="O514" i="1"/>
  <c r="O528" i="1"/>
  <c r="O602" i="1"/>
  <c r="O738" i="1"/>
  <c r="O739" i="1"/>
  <c r="O740" i="1"/>
  <c r="O741" i="1"/>
  <c r="O742" i="1"/>
  <c r="O743" i="1"/>
  <c r="O745" i="1"/>
  <c r="O746" i="1"/>
  <c r="O747" i="1"/>
  <c r="O744" i="1"/>
  <c r="O24" i="1"/>
  <c r="O32" i="1"/>
  <c r="O137" i="1"/>
  <c r="O344" i="1"/>
  <c r="O383" i="1"/>
  <c r="O437" i="1"/>
  <c r="O469" i="1"/>
  <c r="O507" i="1"/>
  <c r="O21" i="1"/>
  <c r="O23" i="1"/>
  <c r="O29" i="1"/>
  <c r="O39" i="1"/>
  <c r="O53" i="1"/>
  <c r="O67" i="1"/>
  <c r="O72" i="1"/>
  <c r="O115" i="1"/>
  <c r="O130" i="1"/>
  <c r="O135" i="1"/>
  <c r="O146" i="1"/>
  <c r="O153" i="1"/>
  <c r="O162" i="1"/>
  <c r="O184" i="1"/>
  <c r="O187" i="1"/>
  <c r="O188" i="1"/>
  <c r="O194" i="1"/>
  <c r="O200" i="1"/>
  <c r="O201" i="1"/>
  <c r="O219" i="1"/>
  <c r="O251" i="1"/>
  <c r="O267" i="1"/>
  <c r="O287" i="1"/>
  <c r="O316" i="1"/>
  <c r="O326" i="1"/>
  <c r="O327" i="1"/>
  <c r="O332" i="1"/>
  <c r="O354" i="1"/>
  <c r="O358" i="1"/>
  <c r="O397" i="1"/>
  <c r="O410" i="1"/>
  <c r="O425" i="1"/>
  <c r="O426" i="1"/>
  <c r="O464" i="1"/>
  <c r="O471" i="1"/>
  <c r="O487" i="1"/>
  <c r="O490" i="1"/>
  <c r="O495" i="1"/>
  <c r="O509" i="1"/>
  <c r="O515" i="1"/>
  <c r="O525" i="1"/>
  <c r="O526" i="1"/>
  <c r="O530" i="1"/>
  <c r="O553" i="1"/>
  <c r="O575" i="1"/>
  <c r="O601" i="1"/>
  <c r="O448" i="1"/>
  <c r="O136" i="1"/>
  <c r="O170" i="1"/>
  <c r="O272" i="1"/>
  <c r="O478" i="1"/>
  <c r="O157" i="1"/>
  <c r="O208" i="1"/>
  <c r="O252" i="1"/>
  <c r="O305" i="1"/>
  <c r="O481" i="1"/>
  <c r="O491" i="1"/>
  <c r="O522" i="1"/>
  <c r="O544" i="1"/>
  <c r="O349" i="1"/>
  <c r="O82" i="1"/>
  <c r="O110" i="1"/>
  <c r="O161" i="1"/>
  <c r="O321" i="1"/>
  <c r="O435" i="1"/>
  <c r="O532" i="1"/>
  <c r="O565" i="1"/>
  <c r="O25" i="1"/>
  <c r="O28" i="1"/>
  <c r="O65" i="1"/>
  <c r="O66" i="1"/>
  <c r="O98" i="1"/>
  <c r="O270" i="1"/>
  <c r="O325" i="1"/>
  <c r="O330" i="1"/>
  <c r="O518" i="1"/>
  <c r="O531" i="1"/>
  <c r="O548" i="1"/>
  <c r="O551" i="1"/>
  <c r="O230" i="1"/>
  <c r="O269" i="1"/>
  <c r="O273" i="1"/>
  <c r="O360" i="1"/>
  <c r="O380" i="1"/>
  <c r="O411" i="1"/>
  <c r="O724" i="1"/>
  <c r="O725" i="1"/>
  <c r="O726" i="1"/>
  <c r="O727" i="1"/>
  <c r="O728" i="1"/>
  <c r="O729" i="1"/>
  <c r="O730" i="1"/>
  <c r="O731" i="1"/>
  <c r="O732" i="1"/>
  <c r="O733" i="1"/>
  <c r="O734" i="1"/>
  <c r="O735" i="1"/>
  <c r="O736" i="1"/>
  <c r="O737" i="1"/>
  <c r="O707" i="1"/>
  <c r="O708" i="1"/>
  <c r="O709" i="1"/>
  <c r="O710" i="1"/>
  <c r="O711" i="1"/>
  <c r="O712" i="1"/>
  <c r="O713" i="1"/>
  <c r="O714" i="1"/>
  <c r="O715" i="1"/>
  <c r="O716" i="1"/>
  <c r="O717" i="1"/>
  <c r="O718" i="1"/>
  <c r="O719" i="1"/>
  <c r="O720" i="1"/>
  <c r="O721" i="1"/>
  <c r="O722" i="1"/>
  <c r="O723" i="1"/>
  <c r="O116" i="1"/>
  <c r="O139" i="1"/>
  <c r="O185" i="1"/>
  <c r="O696" i="1"/>
  <c r="O697" i="1"/>
  <c r="O698" i="1"/>
  <c r="O699" i="1"/>
  <c r="O700" i="1"/>
  <c r="O701" i="1"/>
  <c r="O702" i="1"/>
  <c r="O703" i="1"/>
  <c r="O704" i="1"/>
  <c r="O705" i="1"/>
  <c r="O706" i="1"/>
  <c r="O687" i="1"/>
  <c r="O688" i="1"/>
  <c r="O689" i="1"/>
  <c r="O690" i="1"/>
  <c r="O691" i="1"/>
  <c r="O693" i="1"/>
  <c r="O694" i="1"/>
  <c r="O695" i="1"/>
  <c r="O692" i="1"/>
  <c r="O677" i="1"/>
  <c r="O678" i="1"/>
  <c r="O680" i="1"/>
  <c r="O681" i="1"/>
  <c r="O682" i="1"/>
  <c r="O683" i="1"/>
  <c r="O684" i="1"/>
  <c r="O685" i="1"/>
  <c r="O686" i="1"/>
  <c r="O679" i="1"/>
  <c r="O669" i="1"/>
  <c r="O670" i="1"/>
  <c r="O671" i="1"/>
  <c r="O672" i="1"/>
  <c r="O673" i="1"/>
  <c r="O674" i="1"/>
  <c r="O675" i="1"/>
  <c r="O676" i="1"/>
  <c r="O656" i="1"/>
  <c r="O657" i="1"/>
  <c r="O658" i="1"/>
  <c r="O659" i="1"/>
  <c r="O660" i="1"/>
  <c r="O661" i="1"/>
  <c r="O663" i="1"/>
  <c r="O664" i="1"/>
  <c r="O666" i="1"/>
  <c r="O667" i="1"/>
  <c r="O662" i="1"/>
  <c r="O668" i="1"/>
  <c r="O665" i="1"/>
  <c r="O644" i="1"/>
  <c r="O645" i="1"/>
  <c r="O646" i="1"/>
  <c r="O648" i="1"/>
  <c r="O649" i="1"/>
  <c r="O650" i="1"/>
  <c r="O651" i="1"/>
  <c r="O652" i="1"/>
  <c r="O653" i="1"/>
  <c r="O654" i="1"/>
  <c r="O647" i="1"/>
  <c r="O655" i="1"/>
  <c r="O638" i="1"/>
  <c r="O639" i="1"/>
  <c r="O640" i="1"/>
  <c r="O641" i="1"/>
  <c r="O642" i="1"/>
  <c r="O643" i="1"/>
  <c r="O628" i="1"/>
  <c r="O629" i="1"/>
  <c r="O630" i="1"/>
  <c r="O631" i="1"/>
  <c r="O632" i="1"/>
  <c r="O633" i="1"/>
  <c r="O634" i="1"/>
  <c r="O635" i="1"/>
  <c r="O636" i="1"/>
  <c r="O637" i="1"/>
  <c r="O607" i="1"/>
  <c r="O608" i="1"/>
  <c r="O609" i="1"/>
  <c r="O610" i="1"/>
  <c r="O612" i="1"/>
  <c r="O613" i="1"/>
  <c r="O616" i="1"/>
  <c r="O617" i="1"/>
  <c r="O618" i="1"/>
  <c r="O622" i="1"/>
  <c r="O624" i="1"/>
  <c r="O625" i="1"/>
  <c r="O605" i="1"/>
  <c r="O606" i="1"/>
  <c r="O611" i="1"/>
  <c r="O614" i="1"/>
  <c r="O615" i="1"/>
  <c r="O619" i="1"/>
  <c r="O620" i="1"/>
  <c r="O621" i="1"/>
  <c r="O623" i="1"/>
  <c r="O626" i="1"/>
  <c r="O627" i="1"/>
  <c r="O1046" i="1"/>
  <c r="O1047" i="1"/>
  <c r="O1048" i="1"/>
  <c r="O1049" i="1"/>
  <c r="O1051" i="1"/>
  <c r="O1052" i="1"/>
  <c r="O1053" i="1"/>
  <c r="O1054" i="1"/>
  <c r="O1055" i="1"/>
  <c r="O1056" i="1"/>
  <c r="O1050" i="1"/>
  <c r="O1045" i="1"/>
  <c r="O972" i="1"/>
  <c r="O973" i="1"/>
  <c r="O974" i="1"/>
  <c r="O975" i="1"/>
  <c r="O976" i="1"/>
  <c r="O977" i="1"/>
  <c r="O978" i="1"/>
  <c r="O979" i="1"/>
  <c r="O980" i="1"/>
  <c r="O981" i="1"/>
  <c r="O971" i="1"/>
  <c r="O837" i="1"/>
  <c r="O838" i="1"/>
  <c r="O839" i="1"/>
  <c r="O840" i="1"/>
  <c r="O841" i="1"/>
  <c r="O842" i="1"/>
  <c r="O843" i="1"/>
  <c r="C914" i="1"/>
  <c r="C672" i="1"/>
  <c r="C1093" i="1"/>
  <c r="C485" i="1"/>
  <c r="C60" i="1"/>
  <c r="C848" i="1"/>
  <c r="C717" i="1"/>
  <c r="C140" i="1"/>
  <c r="C953" i="1"/>
  <c r="C1132" i="1"/>
  <c r="C995" i="1"/>
  <c r="C1136" i="1"/>
  <c r="C488" i="1"/>
  <c r="C903" i="1"/>
  <c r="C372" i="1"/>
  <c r="C853" i="1"/>
  <c r="C486" i="1"/>
  <c r="C687" i="1"/>
  <c r="C1279" i="1"/>
  <c r="C1012" i="1"/>
  <c r="C387" i="1"/>
  <c r="C466" i="1"/>
  <c r="C1022" i="1"/>
  <c r="C519" i="1"/>
  <c r="C157" i="1"/>
  <c r="C985" i="1"/>
  <c r="C693" i="1"/>
  <c r="C202" i="1"/>
  <c r="C949" i="1"/>
  <c r="C1296" i="1"/>
  <c r="C541" i="1"/>
  <c r="C730" i="1"/>
  <c r="C990" i="1"/>
  <c r="C467" i="1"/>
  <c r="C210" i="1"/>
  <c r="C46" i="1"/>
  <c r="C957" i="1"/>
  <c r="C49" i="1"/>
  <c r="C710" i="1"/>
  <c r="C896" i="1"/>
  <c r="C10" i="1"/>
  <c r="C1002" i="1"/>
  <c r="C824" i="1"/>
  <c r="C1254" i="1"/>
  <c r="C1316" i="1"/>
  <c r="C451" i="1"/>
  <c r="C1235" i="1"/>
  <c r="C708" i="1"/>
  <c r="C1052" i="1"/>
  <c r="C945" i="1"/>
  <c r="C622" i="1"/>
  <c r="C1066" i="1"/>
  <c r="C862" i="1"/>
  <c r="C1148" i="1"/>
  <c r="C1123" i="1"/>
  <c r="C819" i="1"/>
  <c r="C303" i="1"/>
  <c r="C1224" i="1"/>
  <c r="C563" i="1"/>
  <c r="C524" i="1"/>
  <c r="C758" i="1"/>
  <c r="C459" i="1"/>
  <c r="C883" i="1"/>
  <c r="C80" i="1"/>
  <c r="C771" i="1"/>
  <c r="C841" i="1"/>
  <c r="C840" i="1"/>
  <c r="C844" i="1"/>
  <c r="C285" i="1"/>
  <c r="C1177" i="1"/>
  <c r="C419" i="1"/>
  <c r="C991" i="1"/>
  <c r="C651" i="1"/>
  <c r="C599" i="1"/>
  <c r="C187" i="1"/>
  <c r="C726" i="1"/>
  <c r="C951" i="1"/>
  <c r="C221" i="1"/>
  <c r="C497" i="1"/>
  <c r="C948" i="1"/>
  <c r="C1262" i="1"/>
  <c r="C827" i="1"/>
  <c r="C781" i="1"/>
  <c r="C1113" i="1"/>
  <c r="C756" i="1"/>
  <c r="C93" i="1"/>
  <c r="C1031" i="1"/>
  <c r="C788" i="1"/>
  <c r="C478" i="1"/>
  <c r="C69" i="1"/>
  <c r="C81" i="1"/>
  <c r="C1251" i="1"/>
  <c r="C737" i="1"/>
  <c r="C1129" i="1"/>
  <c r="C1320" i="1"/>
  <c r="C654" i="1"/>
  <c r="C823" i="1"/>
  <c r="C39" i="1"/>
  <c r="C738" i="1"/>
  <c r="C240" i="1"/>
  <c r="C167" i="1"/>
  <c r="C551" i="1"/>
  <c r="C946" i="1"/>
  <c r="C296" i="1"/>
  <c r="C1122" i="1"/>
  <c r="C733" i="1"/>
  <c r="C566" i="1"/>
  <c r="C514" i="1"/>
  <c r="C305" i="1"/>
  <c r="C1095" i="1"/>
  <c r="C571" i="1"/>
  <c r="C938" i="1"/>
  <c r="C299" i="1"/>
  <c r="C470" i="1"/>
  <c r="C55" i="1"/>
  <c r="C205" i="1"/>
  <c r="C243" i="1"/>
  <c r="C295" i="1"/>
  <c r="C1208" i="1"/>
  <c r="C270" i="1"/>
  <c r="C766" i="1"/>
  <c r="C1204" i="1"/>
  <c r="C59" i="1"/>
  <c r="C705" i="1"/>
  <c r="C126" i="1"/>
  <c r="C13" i="1"/>
  <c r="C611" i="1"/>
  <c r="C501" i="1"/>
  <c r="C1324" i="1"/>
  <c r="C453" i="1"/>
  <c r="C889" i="1"/>
  <c r="C1156" i="1"/>
  <c r="C333" i="1"/>
  <c r="C407" i="1"/>
  <c r="C380" i="1"/>
  <c r="C527" i="1"/>
  <c r="C912" i="1"/>
  <c r="C1023" i="1"/>
  <c r="C435" i="1"/>
  <c r="C994" i="1"/>
  <c r="C327" i="1"/>
  <c r="C887" i="1"/>
  <c r="C137" i="1"/>
  <c r="C1076" i="1"/>
  <c r="C1050" i="1"/>
  <c r="C359" i="1"/>
  <c r="C804" i="1"/>
  <c r="C728" i="1"/>
  <c r="C987" i="1"/>
  <c r="C1006" i="1"/>
  <c r="C905" i="1"/>
  <c r="C338" i="1"/>
  <c r="C131" i="1"/>
  <c r="C311" i="1"/>
  <c r="C25" i="1"/>
  <c r="C1220" i="1"/>
  <c r="C196" i="1"/>
  <c r="C219" i="1"/>
  <c r="C151" i="1"/>
  <c r="C926" i="1"/>
  <c r="C28" i="1"/>
  <c r="C961" i="1"/>
  <c r="C438" i="1"/>
  <c r="C790" i="1"/>
  <c r="C1120" i="1"/>
  <c r="C1163" i="1"/>
  <c r="C1189" i="1"/>
  <c r="C1200" i="1"/>
  <c r="C1155" i="1"/>
  <c r="C400" i="1"/>
  <c r="C894" i="1"/>
  <c r="C1221" i="1"/>
  <c r="C318" i="1"/>
  <c r="C640" i="1"/>
  <c r="C1032" i="1"/>
  <c r="C533" i="1"/>
  <c r="C592" i="1"/>
  <c r="C855" i="1"/>
  <c r="C1014" i="1"/>
  <c r="C408" i="1"/>
  <c r="C900" i="1"/>
  <c r="C959" i="1"/>
  <c r="C330" i="1"/>
  <c r="C725" i="1"/>
  <c r="C629" i="1"/>
  <c r="C213" i="1"/>
  <c r="C121" i="1"/>
  <c r="C736" i="1"/>
  <c r="C1203" i="1"/>
  <c r="C825" i="1"/>
  <c r="C197" i="1"/>
  <c r="C877" i="1"/>
  <c r="C382" i="1"/>
  <c r="C897" i="1"/>
  <c r="C229" i="1"/>
  <c r="C842" i="1"/>
  <c r="C170" i="1"/>
  <c r="C774" i="1"/>
  <c r="C729" i="1"/>
  <c r="C1268" i="1"/>
  <c r="C1037" i="1"/>
  <c r="C19" i="1"/>
  <c r="C797" i="1"/>
  <c r="C275" i="1"/>
  <c r="C31" i="1"/>
  <c r="C241" i="1"/>
  <c r="C1138" i="1"/>
  <c r="C981" i="1"/>
  <c r="C1139" i="1"/>
  <c r="C962" i="1"/>
  <c r="C1196" i="1"/>
  <c r="C1036" i="1"/>
  <c r="C404" i="1"/>
  <c r="C1047" i="1"/>
  <c r="C1209" i="1"/>
  <c r="C420" i="1"/>
  <c r="C1057" i="1"/>
  <c r="C452" i="1"/>
  <c r="C1300" i="1"/>
  <c r="C584" i="1"/>
  <c r="C332" i="1"/>
  <c r="C1021" i="1"/>
  <c r="C821" i="1"/>
  <c r="C1252" i="1"/>
  <c r="C1099" i="1"/>
  <c r="C982" i="1"/>
  <c r="C796" i="1"/>
  <c r="C785" i="1"/>
  <c r="C104" i="1"/>
  <c r="C42" i="1"/>
  <c r="C1259" i="1"/>
  <c r="C286" i="1"/>
  <c r="C101" i="1"/>
  <c r="C430" i="1"/>
  <c r="C755" i="1"/>
  <c r="C570" i="1"/>
  <c r="C1298" i="1"/>
  <c r="C557" i="1"/>
  <c r="C1105" i="1"/>
  <c r="C277" i="1"/>
  <c r="C406" i="1"/>
  <c r="C525" i="1"/>
  <c r="C878" i="1"/>
  <c r="C222" i="1"/>
  <c r="C457" i="1"/>
  <c r="C999" i="1"/>
  <c r="C967" i="1"/>
  <c r="C1159" i="1"/>
  <c r="C596" i="1"/>
  <c r="C764" i="1"/>
  <c r="C656" i="1"/>
  <c r="C211" i="1"/>
  <c r="C779" i="1"/>
  <c r="C1237" i="1"/>
  <c r="C731" i="1"/>
  <c r="C301" i="1"/>
  <c r="C233" i="1"/>
  <c r="C431" i="1"/>
  <c r="C462" i="1"/>
  <c r="C522" i="1"/>
  <c r="C560" i="1"/>
  <c r="C401" i="1"/>
  <c r="C439" i="1"/>
  <c r="C574" i="1"/>
  <c r="C1018" i="1"/>
  <c r="C1004" i="1"/>
  <c r="C1174" i="1"/>
  <c r="C43" i="1"/>
  <c r="C685" i="1"/>
  <c r="C1121" i="1"/>
  <c r="C917" i="1"/>
  <c r="C509" i="1"/>
  <c r="C597" i="1"/>
  <c r="C1263" i="1"/>
  <c r="C37" i="1"/>
  <c r="C1247" i="1"/>
  <c r="C1026" i="1"/>
  <c r="C688" i="1"/>
  <c r="C142" i="1"/>
  <c r="C471" i="1"/>
  <c r="C247" i="1"/>
  <c r="C283" i="1"/>
  <c r="C1073" i="1"/>
  <c r="C1312" i="1"/>
  <c r="C149" i="1"/>
  <c r="C980" i="1"/>
  <c r="C1103" i="1"/>
  <c r="C133" i="1"/>
  <c r="C5" i="1"/>
  <c r="C1051" i="1"/>
  <c r="C901" i="1"/>
  <c r="C432" i="1"/>
  <c r="C500" i="1"/>
  <c r="C192" i="1"/>
  <c r="C773" i="1"/>
  <c r="C1061" i="1"/>
  <c r="C321" i="1"/>
  <c r="C378" i="1"/>
  <c r="C248" i="1"/>
  <c r="C1255" i="1"/>
  <c r="C891" i="1"/>
  <c r="C1322" i="1"/>
  <c r="C274" i="1"/>
  <c r="C1306" i="1"/>
  <c r="C719" i="1"/>
  <c r="C732" i="1"/>
  <c r="C1089" i="1"/>
  <c r="C832" i="1"/>
  <c r="C218" i="1"/>
  <c r="C492" i="1"/>
  <c r="C487" i="1"/>
  <c r="C350" i="1"/>
  <c r="C230" i="1"/>
  <c r="C859" i="1"/>
  <c r="C469" i="1"/>
  <c r="C978" i="1"/>
  <c r="C591" i="1"/>
  <c r="C1055" i="1"/>
  <c r="C983" i="1"/>
  <c r="C36" i="1"/>
  <c r="C632" i="1"/>
  <c r="C1042" i="1"/>
  <c r="C1272" i="1"/>
  <c r="C1039" i="1"/>
  <c r="C475" i="1"/>
  <c r="C480" i="1"/>
  <c r="C709" i="1"/>
  <c r="C662" i="1"/>
  <c r="C760" i="1"/>
  <c r="C258" i="1"/>
  <c r="C481" i="1"/>
  <c r="C175" i="1"/>
  <c r="C535" i="1"/>
  <c r="C998" i="1"/>
  <c r="C546" i="1"/>
  <c r="C810" i="1"/>
  <c r="C673" i="1"/>
  <c r="C236" i="1"/>
  <c r="C1238" i="1"/>
  <c r="C589" i="1"/>
  <c r="C52" i="1"/>
  <c r="C815" i="1"/>
  <c r="C757" i="1"/>
  <c r="C2" i="1"/>
  <c r="C935" i="1"/>
  <c r="C1276" i="1"/>
  <c r="C1104" i="1"/>
  <c r="C421" i="1"/>
  <c r="C9" i="1"/>
  <c r="C391" i="1"/>
  <c r="C762" i="1"/>
  <c r="C869" i="1"/>
  <c r="C384" i="1"/>
  <c r="C38" i="1"/>
  <c r="C502" i="1"/>
  <c r="C271" i="1"/>
  <c r="C686" i="1"/>
  <c r="C394" i="1"/>
  <c r="C793" i="1"/>
  <c r="C707" i="1"/>
  <c r="C1198" i="1"/>
  <c r="C659" i="1"/>
  <c r="C504" i="1"/>
  <c r="C1060" i="1"/>
  <c r="C1311" i="1"/>
  <c r="C674" i="1"/>
  <c r="C678" i="1"/>
  <c r="C1164" i="1"/>
  <c r="C279" i="1"/>
  <c r="C1096" i="1"/>
  <c r="C418" i="1"/>
  <c r="C1152" i="1"/>
  <c r="C606" i="1"/>
  <c r="C944" i="1"/>
  <c r="C41" i="1"/>
  <c r="C809" i="1"/>
  <c r="C1236" i="1"/>
  <c r="C1146" i="1"/>
  <c r="C217" i="1"/>
  <c r="C1202" i="1"/>
  <c r="C1293" i="1"/>
  <c r="C1288" i="1"/>
  <c r="C1190" i="1"/>
  <c r="C516" i="1"/>
  <c r="C963" i="1"/>
  <c r="C907" i="1"/>
  <c r="C85" i="1"/>
  <c r="C1005" i="1"/>
  <c r="C918" i="1"/>
  <c r="C115" i="1"/>
  <c r="C266" i="1"/>
  <c r="C677" i="1"/>
  <c r="C476" i="1"/>
  <c r="C956" i="1"/>
  <c r="C1007" i="1"/>
  <c r="C361" i="1"/>
  <c r="C536" i="1"/>
  <c r="C102" i="1"/>
  <c r="C895" i="1"/>
  <c r="C455" i="1"/>
  <c r="C289" i="1"/>
  <c r="C658" i="1"/>
  <c r="C1150" i="1"/>
  <c r="C138" i="1"/>
  <c r="C830" i="1"/>
  <c r="C1270" i="1"/>
  <c r="C564" i="1"/>
  <c r="C648" i="1"/>
  <c r="C1045" i="1"/>
  <c r="C1068" i="1"/>
  <c r="C843" i="1"/>
  <c r="C368" i="1"/>
  <c r="C1269" i="1"/>
  <c r="C381" i="1"/>
  <c r="C68" i="1"/>
  <c r="C354" i="1"/>
  <c r="C334" i="1"/>
  <c r="C600" i="1"/>
  <c r="C1141" i="1"/>
  <c r="C1319" i="1"/>
  <c r="C282" i="1"/>
  <c r="C375" i="1"/>
  <c r="C966" i="1"/>
  <c r="C548" i="1"/>
  <c r="C1285" i="1"/>
  <c r="C324" i="1"/>
  <c r="C829" i="1"/>
  <c r="C190" i="1"/>
  <c r="C879" i="1"/>
  <c r="C166" i="1"/>
  <c r="C1070" i="1"/>
  <c r="C449" i="1"/>
  <c r="C607" i="1"/>
  <c r="C97" i="1"/>
  <c r="C968" i="1"/>
  <c r="C605" i="1"/>
  <c r="C765" i="1"/>
  <c r="C82" i="1"/>
  <c r="C1114" i="1"/>
  <c r="C594" i="1"/>
  <c r="C745" i="1"/>
  <c r="C1003" i="1"/>
  <c r="C549" i="1"/>
  <c r="C976" i="1"/>
  <c r="C397" i="1"/>
  <c r="C220" i="1"/>
  <c r="C75" i="1"/>
  <c r="C1038" i="1"/>
  <c r="C1275" i="1"/>
  <c r="C191" i="1"/>
  <c r="C78" i="1"/>
  <c r="C150" i="1"/>
  <c r="C971" i="1"/>
  <c r="C108" i="1"/>
  <c r="C614" i="1"/>
  <c r="C403" i="1"/>
  <c r="C15" i="1"/>
  <c r="C644" i="1"/>
  <c r="C12" i="1"/>
  <c r="C664" i="1"/>
  <c r="C864" i="1"/>
  <c r="C1245" i="1"/>
  <c r="C683" i="1"/>
  <c r="C355" i="1"/>
  <c r="C689" i="1"/>
  <c r="C947" i="1"/>
  <c r="C98" i="1"/>
  <c r="C73" i="1"/>
  <c r="C598" i="1"/>
  <c r="C249" i="1"/>
  <c r="C540" i="1"/>
  <c r="C53" i="1"/>
  <c r="C461" i="1"/>
  <c r="C473" i="1"/>
  <c r="C1165" i="1"/>
  <c r="C857" i="1"/>
  <c r="C280" i="1"/>
  <c r="C32" i="1"/>
  <c r="C973" i="1"/>
  <c r="C1227" i="1"/>
  <c r="C925" i="1"/>
  <c r="C110" i="1"/>
  <c r="C1323" i="1"/>
  <c r="C374" i="1"/>
  <c r="C906" i="1"/>
  <c r="C974" i="1"/>
  <c r="C663" i="1"/>
  <c r="C306" i="1"/>
  <c r="C943" i="1"/>
  <c r="C508" i="1"/>
  <c r="C1166" i="1"/>
  <c r="C1233" i="1"/>
  <c r="C1144" i="1"/>
  <c r="C624" i="1"/>
  <c r="C134" i="1"/>
  <c r="C908" i="1"/>
  <c r="C1197" i="1"/>
  <c r="C1090" i="1"/>
  <c r="C608" i="1"/>
  <c r="C861" i="1"/>
  <c r="C723" i="1"/>
  <c r="C474" i="1"/>
  <c r="C911" i="1"/>
  <c r="C1128" i="1"/>
  <c r="C94" i="1"/>
  <c r="C1115" i="1"/>
  <c r="C646" i="1"/>
  <c r="C1040" i="1"/>
  <c r="C1167" i="1"/>
  <c r="C389" i="1"/>
  <c r="C323" i="1"/>
  <c r="C1074" i="1"/>
  <c r="C1278" i="1"/>
  <c r="C141" i="1"/>
  <c r="C363" i="1"/>
  <c r="C814" i="1"/>
  <c r="C910" i="1"/>
  <c r="C585" i="1"/>
  <c r="C162" i="1"/>
  <c r="C582" i="1"/>
  <c r="C791" i="1"/>
  <c r="C1158" i="1"/>
  <c r="C872" i="1"/>
  <c r="C530" i="1"/>
  <c r="C11" i="1"/>
  <c r="C992" i="1"/>
  <c r="C950" i="1"/>
  <c r="C666" i="1"/>
  <c r="C868" i="1"/>
  <c r="C1125" i="1"/>
  <c r="C66" i="1"/>
  <c r="C427" i="1"/>
  <c r="C1069" i="1"/>
  <c r="C593" i="1"/>
  <c r="C768" i="1"/>
  <c r="C1015" i="1"/>
  <c r="C1183" i="1"/>
  <c r="C942" i="1"/>
  <c r="C71" i="1"/>
  <c r="C116" i="1"/>
  <c r="C1030" i="1"/>
  <c r="C281" i="1"/>
  <c r="C609" i="1"/>
  <c r="C422" i="1"/>
  <c r="C860" i="1"/>
  <c r="C107" i="1"/>
  <c r="C143" i="1"/>
  <c r="C1244" i="1"/>
  <c r="C1091" i="1"/>
  <c r="C770" i="1"/>
  <c r="C135" i="1"/>
  <c r="C700" i="1"/>
  <c r="C681" i="1"/>
  <c r="C1173" i="1"/>
  <c r="C670" i="1"/>
  <c r="C698" i="1"/>
  <c r="C1246" i="1"/>
  <c r="C58" i="1"/>
  <c r="C256" i="1"/>
  <c r="C16" i="1"/>
  <c r="C799" i="1"/>
  <c r="C1112" i="1"/>
  <c r="C676" i="1"/>
  <c r="C526" i="1"/>
  <c r="C171" i="1"/>
  <c r="C1072" i="1"/>
  <c r="C802" i="1"/>
  <c r="C969" i="1"/>
  <c r="C1110" i="1"/>
  <c r="C657" i="1"/>
  <c r="C965" i="1"/>
  <c r="C26" i="1"/>
  <c r="C772" i="1"/>
  <c r="C634" i="1"/>
  <c r="C477" i="1"/>
  <c r="C317" i="1"/>
  <c r="C941" i="1"/>
  <c r="C649" i="1"/>
  <c r="C1273" i="1"/>
  <c r="C1041" i="1"/>
  <c r="C1257" i="1"/>
  <c r="C922" i="1"/>
  <c r="C989" i="1"/>
  <c r="C924" i="1"/>
  <c r="C613" i="1"/>
  <c r="C544" i="1"/>
  <c r="C357" i="1"/>
  <c r="C964" i="1"/>
  <c r="C720" i="1"/>
  <c r="C1133" i="1"/>
  <c r="C986" i="1"/>
  <c r="C1228" i="1"/>
  <c r="C161" i="1"/>
  <c r="C1314" i="1"/>
  <c r="C1315" i="1"/>
  <c r="C1271" i="1"/>
  <c r="C847" i="1"/>
  <c r="C429" i="1"/>
  <c r="C460" i="1"/>
  <c r="C1078" i="1"/>
  <c r="C641" i="1"/>
  <c r="C927" i="1"/>
  <c r="C898" i="1"/>
  <c r="C929" i="1"/>
  <c r="C515" i="1"/>
  <c r="C532" i="1"/>
  <c r="C567" i="1"/>
  <c r="C960" i="1"/>
  <c r="C735" i="1"/>
  <c r="C64" i="1"/>
  <c r="C1265" i="1"/>
  <c r="C578" i="1"/>
  <c r="C144" i="1"/>
  <c r="C1260" i="1"/>
  <c r="C111" i="1"/>
  <c r="C260" i="1"/>
  <c r="C880" i="1"/>
  <c r="C335" i="1"/>
  <c r="C30" i="1"/>
  <c r="C172" i="1"/>
  <c r="C507" i="1"/>
  <c r="C1160" i="1"/>
  <c r="C1250" i="1"/>
  <c r="C63" i="1"/>
  <c r="C561" i="1"/>
  <c r="C251" i="1"/>
  <c r="C1101" i="1"/>
  <c r="C123" i="1"/>
  <c r="C647" i="1"/>
  <c r="C216" i="1"/>
  <c r="C886" i="1"/>
  <c r="C70" i="1"/>
  <c r="C1000" i="1"/>
  <c r="C337" i="1"/>
  <c r="C341" i="1"/>
  <c r="C356" i="1"/>
  <c r="C1126" i="1"/>
  <c r="C238" i="1"/>
  <c r="C1107" i="1"/>
  <c r="C940" i="1"/>
  <c r="C1287" i="1"/>
  <c r="C184" i="1"/>
  <c r="C200" i="1"/>
  <c r="C775" i="1"/>
  <c r="C87" i="1"/>
  <c r="C1222" i="1"/>
  <c r="C291" i="1"/>
  <c r="C724" i="1"/>
  <c r="C604" i="1"/>
  <c r="C1154" i="1"/>
  <c r="C1008" i="1"/>
  <c r="C290" i="1"/>
  <c r="C1085" i="1"/>
  <c r="C668" i="1"/>
  <c r="C51" i="1"/>
  <c r="C268" i="1"/>
  <c r="C288" i="1"/>
  <c r="C1094" i="1"/>
  <c r="C881" i="1"/>
  <c r="C1286" i="1"/>
  <c r="C1321" i="1"/>
  <c r="C1282" i="1"/>
  <c r="C1086" i="1"/>
  <c r="C34" i="1"/>
  <c r="C322" i="1"/>
  <c r="C573" i="1"/>
  <c r="C846" i="1"/>
  <c r="C916" i="1"/>
  <c r="C428" i="1"/>
  <c r="C807" i="1"/>
  <c r="C242" i="1"/>
  <c r="C259" i="1"/>
  <c r="C782" i="1"/>
  <c r="C1258" i="1"/>
  <c r="C1135" i="1"/>
  <c r="C1261" i="1"/>
  <c r="C612" i="1"/>
  <c r="C936" i="1"/>
  <c r="C88" i="1"/>
  <c r="C458" i="1"/>
  <c r="C1025" i="1"/>
  <c r="C1083" i="1"/>
  <c r="C741" i="1"/>
  <c r="C339" i="1"/>
  <c r="C579" i="1"/>
  <c r="C405" i="1"/>
  <c r="C1194" i="1"/>
  <c r="C1056" i="1"/>
  <c r="C559" i="1"/>
  <c r="C694" i="1"/>
  <c r="C444" i="1"/>
  <c r="C795" i="1"/>
  <c r="C1186" i="1"/>
  <c r="C1193" i="1"/>
  <c r="C3" i="1"/>
  <c r="C1172" i="1"/>
  <c r="C300" i="1"/>
  <c r="C118" i="1"/>
  <c r="C1059" i="1"/>
  <c r="C650" i="1"/>
  <c r="C543" i="1"/>
  <c r="C409" i="1"/>
  <c r="C643" i="1"/>
  <c r="C114" i="1"/>
  <c r="C6" i="1"/>
  <c r="C1027" i="1"/>
  <c r="C970" i="1"/>
  <c r="C753" i="1"/>
  <c r="C246" i="1"/>
  <c r="C294" i="1"/>
  <c r="C660" i="1"/>
  <c r="C464" i="1"/>
  <c r="C1077" i="1"/>
  <c r="C128" i="1"/>
  <c r="C373" i="1"/>
  <c r="C23" i="1"/>
  <c r="C712" i="1"/>
  <c r="C955" i="1"/>
  <c r="C491" i="1"/>
  <c r="C223" i="1"/>
  <c r="C1249" i="1"/>
  <c r="C625" i="1"/>
  <c r="C545" i="1"/>
  <c r="C620" i="1"/>
  <c r="C512" i="1"/>
  <c r="C489" i="1"/>
  <c r="C1304" i="1"/>
  <c r="C1175" i="1"/>
  <c r="C441" i="1"/>
  <c r="C35" i="1"/>
  <c r="C1179" i="1"/>
  <c r="C1046" i="1"/>
  <c r="C761" i="1"/>
  <c r="C1210" i="1"/>
  <c r="C1187" i="1"/>
  <c r="C176" i="1"/>
  <c r="C346" i="1"/>
  <c r="C168" i="1"/>
  <c r="C1178" i="1"/>
  <c r="C852" i="1"/>
  <c r="C538" i="1"/>
  <c r="C888" i="1"/>
  <c r="C1231" i="1"/>
  <c r="C565" i="1"/>
  <c r="C1131" i="1"/>
  <c r="C336" i="1"/>
  <c r="C628" i="1"/>
  <c r="C194" i="1"/>
  <c r="C232" i="1"/>
  <c r="C1214" i="1"/>
  <c r="C626" i="1"/>
  <c r="C284" i="1"/>
  <c r="C498" i="1"/>
  <c r="C1301" i="1"/>
  <c r="C777" i="1"/>
  <c r="C1102" i="1"/>
  <c r="C1176" i="1"/>
  <c r="C484" i="1"/>
  <c r="C928" i="1"/>
  <c r="C443" i="1"/>
  <c r="C265" i="1"/>
  <c r="C496" i="1"/>
  <c r="C145" i="1"/>
  <c r="C1182" i="1"/>
  <c r="C958" i="1"/>
  <c r="C1308" i="1"/>
  <c r="C201" i="1"/>
  <c r="C239" i="1"/>
  <c r="C806" i="1"/>
  <c r="C595" i="1"/>
  <c r="C1140" i="1"/>
  <c r="C616" i="1"/>
  <c r="C1062" i="1"/>
  <c r="C652" i="1"/>
  <c r="C446" i="1"/>
  <c r="C499" i="1"/>
  <c r="C1216" i="1"/>
  <c r="C367" i="1"/>
  <c r="C1313" i="1"/>
  <c r="C1067" i="1"/>
  <c r="C1149" i="1"/>
  <c r="C934" i="1"/>
  <c r="C1082" i="1"/>
  <c r="C413" i="1"/>
  <c r="C1049" i="1"/>
  <c r="C977" i="1"/>
  <c r="C468" i="1"/>
  <c r="C1191" i="1"/>
  <c r="C235" i="1"/>
  <c r="C14" i="1"/>
  <c r="C320" i="1"/>
  <c r="C48" i="1"/>
  <c r="C1181" i="1"/>
  <c r="C351" i="1"/>
  <c r="C224" i="1"/>
  <c r="C631" i="1"/>
  <c r="C398" i="1"/>
  <c r="C727" i="1"/>
  <c r="C412" i="1"/>
  <c r="C483" i="1"/>
  <c r="C347" i="1"/>
  <c r="C181" i="1"/>
  <c r="C74" i="1"/>
  <c r="C100" i="1"/>
  <c r="C511" i="1"/>
  <c r="C803" i="1"/>
  <c r="C555" i="1"/>
  <c r="C818" i="1"/>
  <c r="C315" i="1"/>
  <c r="C308" i="1"/>
  <c r="C858" i="1"/>
  <c r="C572" i="1"/>
  <c r="C44" i="1"/>
  <c r="C699" i="1"/>
  <c r="C353" i="1"/>
  <c r="C690" i="1"/>
  <c r="C692" i="1"/>
  <c r="C352" i="1"/>
  <c r="C920" i="1"/>
  <c r="C1232" i="1"/>
  <c r="C125" i="1"/>
  <c r="C1024" i="1"/>
  <c r="C1019" i="1"/>
  <c r="C661" i="1"/>
  <c r="C1130" i="1"/>
  <c r="C722" i="1"/>
  <c r="C472" i="1"/>
  <c r="C254" i="1"/>
  <c r="C1157" i="1"/>
  <c r="C1305" i="1"/>
  <c r="C1171" i="1"/>
  <c r="C1001" i="1"/>
  <c r="C759" i="1"/>
  <c r="C152" i="1"/>
  <c r="C79" i="1"/>
  <c r="C370" i="1"/>
  <c r="C523" i="1"/>
  <c r="C423" i="1"/>
  <c r="C278" i="1"/>
  <c r="C866" i="1"/>
  <c r="C834" i="1"/>
  <c r="C425" i="1"/>
  <c r="C1043" i="1"/>
  <c r="C697" i="1"/>
  <c r="C1084" i="1"/>
  <c r="C828" i="1"/>
  <c r="C754" i="1"/>
  <c r="C618" i="1"/>
  <c r="C602" i="1"/>
  <c r="C479" i="1"/>
  <c r="C972" i="1"/>
  <c r="C638" i="1"/>
  <c r="C155" i="1"/>
  <c r="C193" i="1"/>
  <c r="C396" i="1"/>
  <c r="C1017" i="1"/>
  <c r="C40" i="1"/>
  <c r="C447" i="1"/>
  <c r="C637" i="1"/>
  <c r="C1295" i="1"/>
  <c r="C360" i="1"/>
  <c r="C136" i="1"/>
  <c r="C209" i="1"/>
  <c r="C854" i="1"/>
  <c r="C923" i="1"/>
  <c r="C1033" i="1"/>
  <c r="C1242" i="1"/>
  <c r="C1211" i="1"/>
  <c r="C680" i="1"/>
  <c r="C633" i="1"/>
  <c r="C179" i="1"/>
  <c r="C1145" i="1"/>
  <c r="C988" i="1"/>
  <c r="C937" i="1"/>
  <c r="C109" i="1"/>
  <c r="C164" i="1"/>
  <c r="C434" i="1"/>
  <c r="C627" i="1"/>
  <c r="C124" i="1"/>
  <c r="C148" i="1"/>
  <c r="C583" i="1"/>
  <c r="C393" i="1"/>
  <c r="C552" i="1"/>
  <c r="C780" i="1"/>
  <c r="C132" i="1"/>
  <c r="C4" i="1"/>
  <c r="C1277" i="1"/>
  <c r="C456" i="1"/>
  <c r="C153" i="1"/>
  <c r="C778" i="1"/>
  <c r="C493" i="1"/>
  <c r="C520" i="1"/>
  <c r="C328" i="1"/>
  <c r="C739" i="1"/>
  <c r="C1317" i="1"/>
  <c r="C636" i="1"/>
  <c r="C706" i="1"/>
  <c r="C1162" i="1"/>
  <c r="C715" i="1"/>
  <c r="C704" i="1"/>
  <c r="C417" i="1"/>
  <c r="C165" i="1"/>
  <c r="C272" i="1"/>
  <c r="C313" i="1"/>
  <c r="C383" i="1"/>
  <c r="C495" i="1"/>
  <c r="C234" i="1"/>
  <c r="C463" i="1"/>
  <c r="C8" i="1"/>
  <c r="C304" i="1"/>
  <c r="C1230" i="1"/>
  <c r="C1106" i="1"/>
  <c r="C410" i="1"/>
  <c r="C822" i="1"/>
  <c r="C1118" i="1"/>
  <c r="C490" i="1"/>
  <c r="C1143" i="1"/>
  <c r="C1016" i="1"/>
  <c r="C297" i="1"/>
  <c r="C263" i="1"/>
  <c r="C1111" i="1"/>
  <c r="C47" i="1"/>
  <c r="C716" i="1"/>
  <c r="C856" i="1"/>
  <c r="C870" i="1"/>
  <c r="C682" i="1"/>
  <c r="C433" i="1"/>
  <c r="C1207" i="1"/>
  <c r="C776" i="1"/>
  <c r="C445" i="1"/>
  <c r="C1009" i="1"/>
  <c r="C711" i="1"/>
  <c r="C395" i="1"/>
  <c r="C292" i="1"/>
  <c r="C1225" i="1"/>
  <c r="C189" i="1"/>
  <c r="C399" i="1"/>
  <c r="C867" i="1"/>
  <c r="C603" i="1"/>
  <c r="C784" i="1"/>
  <c r="C450" i="1"/>
  <c r="C1134" i="1"/>
  <c r="C195" i="1"/>
  <c r="C1289" i="1"/>
  <c r="C366" i="1"/>
  <c r="C183" i="1"/>
  <c r="C314" i="1"/>
  <c r="C1195" i="1"/>
  <c r="C426" i="1"/>
  <c r="C7" i="1"/>
  <c r="C1092" i="1"/>
  <c r="C1226" i="1"/>
  <c r="C158" i="1"/>
  <c r="C939" i="1"/>
  <c r="C91" i="1"/>
  <c r="C1011" i="1"/>
  <c r="C1020" i="1"/>
  <c r="C1217" i="1"/>
  <c r="C377" i="1"/>
  <c r="C556" i="1"/>
  <c r="C615" i="1"/>
  <c r="C1229" i="1"/>
  <c r="C1116" i="1"/>
  <c r="C65" i="1"/>
  <c r="C1280" i="1"/>
  <c r="C214" i="1"/>
  <c r="C587" i="1"/>
  <c r="C212" i="1"/>
  <c r="C1100" i="1"/>
  <c r="C33" i="1"/>
  <c r="C255" i="1"/>
  <c r="C365" i="1"/>
  <c r="C1048" i="1"/>
  <c r="C811" i="1"/>
  <c r="C257" i="1"/>
  <c r="C702" i="1"/>
  <c r="C198" i="1"/>
  <c r="C975" i="1"/>
  <c r="C1310" i="1"/>
  <c r="C22" i="1"/>
  <c r="C436" i="1"/>
  <c r="C851" i="1"/>
  <c r="C369" i="1"/>
  <c r="C160" i="1"/>
  <c r="C746" i="1"/>
  <c r="C57" i="1"/>
  <c r="C154" i="1"/>
  <c r="C199" i="1"/>
  <c r="C129" i="1"/>
  <c r="C1168" i="1"/>
  <c r="C96" i="1"/>
  <c r="C1119" i="1"/>
  <c r="C997" i="1"/>
  <c r="C1080" i="1"/>
  <c r="C882" i="1"/>
  <c r="C645" i="1"/>
  <c r="C437" i="1"/>
  <c r="C993" i="1"/>
  <c r="C482" i="1"/>
  <c r="C863" i="1"/>
  <c r="C120" i="1"/>
  <c r="C173" i="1"/>
  <c r="C801" i="1"/>
  <c r="C287" i="1"/>
  <c r="C838" i="1"/>
  <c r="C1290" i="1"/>
  <c r="C813" i="1"/>
  <c r="C576" i="1"/>
  <c r="C503" i="1"/>
  <c r="C580" i="1"/>
  <c r="C83" i="1"/>
  <c r="C679" i="1"/>
  <c r="C178" i="1"/>
  <c r="C252" i="1"/>
  <c r="C362" i="1"/>
  <c r="C1063" i="1"/>
  <c r="C529" i="1"/>
  <c r="C379" i="1"/>
  <c r="C1274" i="1"/>
  <c r="C207" i="1"/>
  <c r="C1292" i="1"/>
  <c r="C84" i="1"/>
  <c r="C1309" i="1"/>
  <c r="C262" i="1"/>
  <c r="C331" i="1"/>
  <c r="C388" i="1"/>
  <c r="C1147" i="1"/>
  <c r="C630" i="1"/>
  <c r="C1097" i="1"/>
  <c r="C54" i="1"/>
  <c r="C1218" i="1"/>
  <c r="C513" i="1"/>
  <c r="C112" i="1"/>
  <c r="C805" i="1"/>
  <c r="C267" i="1"/>
  <c r="C1185" i="1"/>
  <c r="C517" i="1"/>
  <c r="C539" i="1"/>
  <c r="C783" i="1"/>
  <c r="C20" i="1"/>
  <c r="C798" i="1"/>
  <c r="C642" i="1"/>
  <c r="C931" i="1"/>
  <c r="C411" i="1"/>
  <c r="C684" i="1"/>
  <c r="C1087" i="1"/>
  <c r="C1088" i="1"/>
  <c r="C550" i="1"/>
  <c r="C562" i="1"/>
  <c r="C1192" i="1"/>
  <c r="C792" i="1"/>
  <c r="C1151" i="1"/>
  <c r="C1291" i="1"/>
  <c r="C225" i="1"/>
  <c r="C873" i="1"/>
  <c r="C569" i="1"/>
  <c r="C340" i="1"/>
  <c r="C554" i="1"/>
  <c r="C182" i="1"/>
  <c r="C1248" i="1"/>
  <c r="C415" i="1"/>
  <c r="C113" i="1"/>
  <c r="C1108" i="1"/>
  <c r="C899" i="1"/>
  <c r="C820" i="1"/>
  <c r="C99" i="1"/>
  <c r="C902" i="1"/>
  <c r="C875" i="1"/>
  <c r="C465" i="1"/>
  <c r="C558" i="1"/>
  <c r="C440" i="1"/>
  <c r="C67" i="1"/>
  <c r="C402" i="1"/>
  <c r="C77" i="1"/>
  <c r="C177" i="1"/>
  <c r="C849" i="1"/>
  <c r="C1081" i="1"/>
  <c r="C1184" i="1"/>
  <c r="C639" i="1"/>
  <c r="C831" i="1"/>
  <c r="C721" i="1"/>
  <c r="C371" i="1"/>
  <c r="C261" i="1"/>
  <c r="C329" i="1"/>
  <c r="C1223" i="1"/>
  <c r="C1253" i="1"/>
  <c r="C237" i="1"/>
  <c r="C885" i="1"/>
  <c r="C139" i="1"/>
  <c r="C817" i="1"/>
  <c r="C1180" i="1"/>
  <c r="C310" i="1"/>
  <c r="C159" i="1"/>
  <c r="C264" i="1"/>
  <c r="C1240" i="1"/>
  <c r="C1234" i="1"/>
  <c r="C787" i="1"/>
  <c r="C839" i="1"/>
  <c r="C1029" i="1"/>
  <c r="C76" i="1"/>
  <c r="C635" i="1"/>
  <c r="C348" i="1"/>
  <c r="C1318" i="1"/>
  <c r="C575" i="1"/>
  <c r="C180" i="1"/>
  <c r="C621" i="1"/>
  <c r="C1117" i="1"/>
  <c r="C86" i="1"/>
  <c r="C188" i="1"/>
  <c r="C122" i="1"/>
  <c r="C312" i="1"/>
  <c r="C1161" i="1"/>
  <c r="C521" i="1"/>
  <c r="C884" i="1"/>
  <c r="C226" i="1"/>
  <c r="C50" i="1"/>
  <c r="C1294" i="1"/>
  <c r="C244" i="1"/>
  <c r="C769" i="1"/>
  <c r="C553" i="1"/>
  <c r="C24" i="1"/>
  <c r="C1169" i="1"/>
  <c r="C344" i="1"/>
  <c r="C653" i="1"/>
  <c r="C921" i="1"/>
  <c r="C577" i="1"/>
  <c r="C364" i="1"/>
  <c r="C95" i="1"/>
  <c r="C442" i="1"/>
  <c r="C29" i="1"/>
  <c r="C601" i="1"/>
  <c r="C342" i="1"/>
  <c r="C293" i="1"/>
  <c r="C92" i="1"/>
  <c r="C345" i="1"/>
  <c r="C748" i="1"/>
  <c r="C695" i="1"/>
  <c r="C547" i="1"/>
  <c r="C701" i="1"/>
  <c r="C718" i="1"/>
  <c r="C826" i="1"/>
  <c r="C307" i="1"/>
  <c r="C1065" i="1"/>
  <c r="C163" i="1"/>
  <c r="C1127" i="1"/>
  <c r="C542" i="1"/>
  <c r="C174" i="1"/>
  <c r="C273" i="1"/>
  <c r="C531" i="1"/>
  <c r="C568" i="1"/>
  <c r="C250" i="1"/>
  <c r="C1013" i="1"/>
  <c r="C1201" i="1"/>
  <c r="C1054" i="1"/>
  <c r="C1239" i="1"/>
  <c r="C1283" i="1"/>
  <c r="C1010" i="1"/>
  <c r="C227" i="1"/>
  <c r="C1199" i="1"/>
  <c r="C206" i="1"/>
  <c r="C1044" i="1"/>
  <c r="C208" i="1"/>
  <c r="C979" i="1"/>
  <c r="C316" i="1"/>
  <c r="C269" i="1"/>
  <c r="C510" i="1"/>
  <c r="C713" i="1"/>
  <c r="C984" i="1"/>
  <c r="C996" i="1"/>
  <c r="C586" i="1"/>
  <c r="C1153" i="1"/>
  <c r="C588" i="1"/>
  <c r="C845" i="1"/>
  <c r="C106" i="1"/>
  <c r="C1267" i="1"/>
  <c r="C913" i="1"/>
  <c r="C416" i="1"/>
  <c r="C454" i="1"/>
  <c r="C537" i="1"/>
  <c r="C1241" i="1"/>
  <c r="C1058" i="1"/>
  <c r="C518" i="1"/>
  <c r="C424" i="1"/>
  <c r="C21" i="1"/>
  <c r="C61" i="1"/>
  <c r="C871" i="1"/>
  <c r="C276" i="1"/>
  <c r="C17" i="1"/>
  <c r="C1098" i="1"/>
  <c r="C156" i="1"/>
  <c r="C390" i="1"/>
  <c r="C800" i="1"/>
  <c r="C358" i="1"/>
  <c r="C376" i="1"/>
  <c r="C1284" i="1"/>
  <c r="C18" i="1"/>
  <c r="C786" i="1"/>
  <c r="C915" i="1"/>
  <c r="C27" i="1"/>
  <c r="C185" i="1"/>
  <c r="C392" i="1"/>
  <c r="C1124" i="1"/>
  <c r="C744" i="1"/>
  <c r="C890" i="1"/>
  <c r="C671" i="1"/>
  <c r="C874" i="1"/>
  <c r="C750" i="1"/>
  <c r="C127" i="1"/>
  <c r="C231" i="1"/>
  <c r="C1142" i="1"/>
  <c r="C72" i="1"/>
  <c r="C919" i="1"/>
  <c r="C343" i="1"/>
  <c r="C749" i="1"/>
  <c r="C169" i="1"/>
  <c r="C505" i="1"/>
  <c r="C1219" i="1"/>
  <c r="C742" i="1"/>
  <c r="C747" i="1"/>
  <c r="C119" i="1"/>
  <c r="C1035" i="1"/>
  <c r="C865" i="1"/>
  <c r="C506" i="1"/>
  <c r="C669" i="1"/>
  <c r="C696" i="1"/>
  <c r="C203" i="1"/>
  <c r="C932" i="1"/>
  <c r="C619" i="1"/>
  <c r="C1053" i="1"/>
  <c r="C1302" i="1"/>
  <c r="C494" i="1"/>
  <c r="C1303" i="1"/>
  <c r="C752" i="1"/>
  <c r="C448" i="1"/>
  <c r="C904" i="1"/>
  <c r="C1109" i="1"/>
  <c r="C90" i="1"/>
  <c r="C130" i="1"/>
  <c r="C1307" i="1"/>
  <c r="C833" i="1"/>
  <c r="C103" i="1"/>
  <c r="C909" i="1"/>
  <c r="C1243" i="1"/>
  <c r="C117" i="1"/>
  <c r="C617" i="1"/>
  <c r="C309" i="1"/>
  <c r="C892" i="1"/>
  <c r="C610" i="1"/>
  <c r="C703" i="1"/>
  <c r="C147" i="1"/>
  <c r="C954" i="1"/>
  <c r="C837" i="1"/>
  <c r="C1213" i="1"/>
  <c r="C385" i="1"/>
  <c r="C146" i="1"/>
  <c r="C1075" i="1"/>
  <c r="C763" i="1"/>
  <c r="C734" i="1"/>
  <c r="C751" i="1"/>
  <c r="C665" i="1"/>
  <c r="C952" i="1"/>
  <c r="C1188" i="1"/>
  <c r="C1297" i="1"/>
  <c r="C740" i="1"/>
  <c r="C816" i="1"/>
  <c r="C326" i="1"/>
  <c r="C1137" i="1"/>
  <c r="C253" i="1"/>
  <c r="C794" i="1"/>
  <c r="C528" i="1"/>
  <c r="C893" i="1"/>
  <c r="C349" i="1"/>
  <c r="C1212" i="1"/>
  <c r="C62" i="1"/>
  <c r="C228" i="1"/>
  <c r="C691" i="1"/>
  <c r="C1266" i="1"/>
  <c r="C623" i="1"/>
  <c r="C667" i="1"/>
  <c r="C930" i="1"/>
  <c r="C1281" i="1"/>
  <c r="C767" i="1"/>
  <c r="C386" i="1"/>
  <c r="C245" i="1"/>
  <c r="C581" i="1"/>
  <c r="C808" i="1"/>
  <c r="C215" i="1"/>
  <c r="C319" i="1"/>
  <c r="C789" i="1"/>
  <c r="C89" i="1"/>
  <c r="C1215" i="1"/>
  <c r="C105" i="1"/>
  <c r="C1170" i="1"/>
  <c r="C1079" i="1"/>
  <c r="C1064" i="1"/>
  <c r="C933" i="1"/>
  <c r="C298" i="1"/>
  <c r="C1256" i="1"/>
  <c r="C1034" i="1"/>
  <c r="C835" i="1"/>
  <c r="C714" i="1"/>
  <c r="C1028" i="1"/>
  <c r="C812" i="1"/>
  <c r="C1205" i="1"/>
  <c r="C743" i="1"/>
  <c r="C45" i="1"/>
  <c r="C876" i="1"/>
  <c r="C302" i="1"/>
  <c r="C414" i="1"/>
  <c r="C836" i="1"/>
  <c r="C56" i="1"/>
  <c r="C675" i="1"/>
  <c r="C1071" i="1"/>
  <c r="C534" i="1"/>
  <c r="C1299" i="1"/>
  <c r="C1206" i="1"/>
  <c r="C850" i="1"/>
  <c r="C325" i="1"/>
  <c r="C590" i="1"/>
  <c r="C655" i="1"/>
  <c r="C204" i="1"/>
  <c r="C1264" i="1"/>
  <c r="C186" i="1"/>
</calcChain>
</file>

<file path=xl/sharedStrings.xml><?xml version="1.0" encoding="utf-8"?>
<sst xmlns="http://schemas.openxmlformats.org/spreadsheetml/2006/main" count="233136" uniqueCount="43010">
  <si>
    <t>Full Name</t>
  </si>
  <si>
    <t>First Name</t>
  </si>
  <si>
    <t>Last Name</t>
  </si>
  <si>
    <t>Title</t>
  </si>
  <si>
    <t>Legislative Staff Type</t>
  </si>
  <si>
    <t>Personal Staff Office</t>
  </si>
  <si>
    <t>Government Body</t>
  </si>
  <si>
    <t>Reason</t>
  </si>
  <si>
    <t>Active</t>
  </si>
  <si>
    <t>EMPLOYEE_NAME</t>
  </si>
  <si>
    <t>OFFICE</t>
  </si>
  <si>
    <t>CITY</t>
  </si>
  <si>
    <t>EMPLOYEE_TITLE</t>
  </si>
  <si>
    <t>BIWEEKLY/HOURLY_RATE</t>
  </si>
  <si>
    <t>PAYROLL_TYPE</t>
  </si>
  <si>
    <t>PAY_PERIOD</t>
  </si>
  <si>
    <t>PAY_PERIOD_BEGIN_DATE</t>
  </si>
  <si>
    <t>PAY_PERIOD_END_DATE</t>
  </si>
  <si>
    <t>CHECK_DATE</t>
  </si>
  <si>
    <t>LEGISLATIVE_ENTITY</t>
  </si>
  <si>
    <t xml:space="preserve"> Amir Abbady</t>
  </si>
  <si>
    <t>Amir</t>
  </si>
  <si>
    <t>Abbady</t>
  </si>
  <si>
    <t>Director Of Constituent Services</t>
  </si>
  <si>
    <t>Personal</t>
  </si>
  <si>
    <t>District Office</t>
  </si>
  <si>
    <t>Leroy Comrie</t>
  </si>
  <si>
    <t>Leroy Comrie, Office Of Senator, Personal Staff Office, Senate</t>
  </si>
  <si>
    <t>Senate</t>
  </si>
  <si>
    <t>Staff / Appointed</t>
  </si>
  <si>
    <t>Yes</t>
  </si>
  <si>
    <t>ABBADY, AMIR</t>
  </si>
  <si>
    <t>SENATOR LEROY COMRIE</t>
  </si>
  <si>
    <t>SAINT ALBANS</t>
  </si>
  <si>
    <t>DIRECTOR OF CONSTITUENT SERVICES</t>
  </si>
  <si>
    <t>RA</t>
  </si>
  <si>
    <t>SENATE EMPLOYEE</t>
  </si>
  <si>
    <t xml:space="preserve"> Judith L Abbot</t>
  </si>
  <si>
    <t>Judith L</t>
  </si>
  <si>
    <t>Abbot</t>
  </si>
  <si>
    <t>Community Liaison</t>
  </si>
  <si>
    <t>Toby Ann Stavisky</t>
  </si>
  <si>
    <t>Toby Ann Stavisky, Office Of Senator, Personal Staff Office, Senate</t>
  </si>
  <si>
    <t>ABBOT, JUDITH L</t>
  </si>
  <si>
    <t>SENATOR TOBY ANN STAVISKY</t>
  </si>
  <si>
    <t>FLUSHING</t>
  </si>
  <si>
    <t>COMMUNITY LIAISON</t>
  </si>
  <si>
    <t>SA</t>
  </si>
  <si>
    <t xml:space="preserve"> Vjollca Abdullahu</t>
  </si>
  <si>
    <t>Vjollca</t>
  </si>
  <si>
    <t>Abdullahu</t>
  </si>
  <si>
    <t>Executive Assistant</t>
  </si>
  <si>
    <t>Jeffrey D. Klein</t>
  </si>
  <si>
    <t>Jeffrey D. Klein, Office Of Senator, Personal Staff Office, Senate</t>
  </si>
  <si>
    <t>ABDULLAHU, VJOLLCA</t>
  </si>
  <si>
    <t>SENATOR JEFFREY D. KLEIN</t>
  </si>
  <si>
    <t>BRONX</t>
  </si>
  <si>
    <t>EXECUTIVE ASSISTANT</t>
  </si>
  <si>
    <t xml:space="preserve"> Princy A Abraham</t>
  </si>
  <si>
    <t>Princy A</t>
  </si>
  <si>
    <t>Abraham</t>
  </si>
  <si>
    <t>Associate Counsel</t>
  </si>
  <si>
    <t>Central</t>
  </si>
  <si>
    <t>Minority Counsel/program, Central Staff Office, Senate</t>
  </si>
  <si>
    <t>ABRAHAM, PRINCY A</t>
  </si>
  <si>
    <t>MINORITY COUNSEL/PROGRAM</t>
  </si>
  <si>
    <t>ALBANY</t>
  </si>
  <si>
    <t>ASSOCIATE COUNSEL</t>
  </si>
  <si>
    <t xml:space="preserve"> Brian A Abreu</t>
  </si>
  <si>
    <t>Brian A</t>
  </si>
  <si>
    <t>Abreu</t>
  </si>
  <si>
    <t>Messenger</t>
  </si>
  <si>
    <t>Legislative Messenger Service, Central Staff Office, Senate</t>
  </si>
  <si>
    <t>ABREU, BRIAN A</t>
  </si>
  <si>
    <t>LEGISLATIVE MESSENGER SERVICE</t>
  </si>
  <si>
    <t>MESSENGER</t>
  </si>
  <si>
    <t>JOINT LEGISLATIVE EMPLOYEE</t>
  </si>
  <si>
    <t xml:space="preserve"> Liza M Acevedo</t>
  </si>
  <si>
    <t>Liza M</t>
  </si>
  <si>
    <t>Acevedo</t>
  </si>
  <si>
    <t>Director Of Communications</t>
  </si>
  <si>
    <t>Michael N. Gianaris</t>
  </si>
  <si>
    <t>Michael N. Gianaris, Office Of Senator, Personal Staff Office, Senate</t>
  </si>
  <si>
    <t>ACEVEDO, LIZA M</t>
  </si>
  <si>
    <t>SENATOR MICHAEL N. GIANARIS</t>
  </si>
  <si>
    <t>ASTORIA</t>
  </si>
  <si>
    <t>DIRECTOR OF COMMUNICATIONS</t>
  </si>
  <si>
    <t xml:space="preserve"> Marykate Acquisto</t>
  </si>
  <si>
    <t>Marykate</t>
  </si>
  <si>
    <t>Acquisto</t>
  </si>
  <si>
    <t>Scheduling Director</t>
  </si>
  <si>
    <t>Terrence P. Murphy</t>
  </si>
  <si>
    <t>Terrence P. Murphy, Office Of Senator, Personal Staff Office, Senate</t>
  </si>
  <si>
    <t>ACQUISTO, MARYKATE</t>
  </si>
  <si>
    <t>SENATOR TERRENCE P. MURPHY</t>
  </si>
  <si>
    <t>SHRUB OAK</t>
  </si>
  <si>
    <t>SCHEDULING DIRECTOR</t>
  </si>
  <si>
    <t xml:space="preserve"> David V Adams</t>
  </si>
  <si>
    <t>David V</t>
  </si>
  <si>
    <t>Adams</t>
  </si>
  <si>
    <t>Session Sergeant-at-arms</t>
  </si>
  <si>
    <t>Senate Sergeant-at-arms, Central Staff Office, Senate</t>
  </si>
  <si>
    <t>ADAMS, DAVID V</t>
  </si>
  <si>
    <t>SENATE SERGEANT-AT-ARMS</t>
  </si>
  <si>
    <t>SESSION SERGEANT-AT-ARMS</t>
  </si>
  <si>
    <t xml:space="preserve"> Janet Adams</t>
  </si>
  <si>
    <t>Janet</t>
  </si>
  <si>
    <t>Administrative Assistant</t>
  </si>
  <si>
    <t>Kemp Hannon</t>
  </si>
  <si>
    <t>Kemp Hannon, Office Of Senator, Personal Staff Office, Senate</t>
  </si>
  <si>
    <t>ADAMS, JANET</t>
  </si>
  <si>
    <t>SENATOR KEMP HANNON</t>
  </si>
  <si>
    <t>GARDEN CITY</t>
  </si>
  <si>
    <t>ADMINISTRATIVE ASSISTANT</t>
  </si>
  <si>
    <t xml:space="preserve"> Isaac Addoh</t>
  </si>
  <si>
    <t>Isaac</t>
  </si>
  <si>
    <t>Addoh</t>
  </si>
  <si>
    <t>Jamaal Bailey</t>
  </si>
  <si>
    <t>Jamaal Bailey, Office Of Senator, Personal Staff Office, Senate</t>
  </si>
  <si>
    <t>ADDOH, ISAAC</t>
  </si>
  <si>
    <t>SENATOR JAMAAL BAILEY</t>
  </si>
  <si>
    <t xml:space="preserve"> Brian T Adey</t>
  </si>
  <si>
    <t>Brian T</t>
  </si>
  <si>
    <t>Adey</t>
  </si>
  <si>
    <t>Director Of Operations And Administr</t>
  </si>
  <si>
    <t>Joseph A. Griffo</t>
  </si>
  <si>
    <t>Joseph A. Griffo, Office Of Senator, Personal Staff Office, Senate</t>
  </si>
  <si>
    <t>ADEY, BRIAN T</t>
  </si>
  <si>
    <t>SENATOR JOSEPH A. GRIFFO</t>
  </si>
  <si>
    <t>UTICA</t>
  </si>
  <si>
    <t>DIRECTOR OF OPERATIONS AND ADMINISTR</t>
  </si>
  <si>
    <t xml:space="preserve"> Kenneth G Agosto</t>
  </si>
  <si>
    <t>Kenneth G</t>
  </si>
  <si>
    <t>Agosto</t>
  </si>
  <si>
    <t>Deputy Chief Of Staff</t>
  </si>
  <si>
    <t>AGOSTO, KENNETH G</t>
  </si>
  <si>
    <t>DEPUTY CHIEF OF STAFF</t>
  </si>
  <si>
    <t xml:space="preserve"> Rayan S Aguam</t>
  </si>
  <si>
    <t>Rayan S</t>
  </si>
  <si>
    <t>Aguam</t>
  </si>
  <si>
    <t>New Media Specialist</t>
  </si>
  <si>
    <t>Majority Communications, Central Staff Office, Senate</t>
  </si>
  <si>
    <t>AGUAM, RAYAN S</t>
  </si>
  <si>
    <t>MAJORITY COMMUNICATIONS</t>
  </si>
  <si>
    <t>NEW MEDIA SPECIALIST</t>
  </si>
  <si>
    <t xml:space="preserve"> Vanessa B Agudelo</t>
  </si>
  <si>
    <t>Vanessa B</t>
  </si>
  <si>
    <t>Agudelo</t>
  </si>
  <si>
    <t>District Representative</t>
  </si>
  <si>
    <t>Marisol Alcantara</t>
  </si>
  <si>
    <t>Marisol Alcantara, Office Of Senator, Personal Staff Office, Senate</t>
  </si>
  <si>
    <t>AGUDELO, VANESSA B</t>
  </si>
  <si>
    <t>SENATOR MARISOL ALCANTARA</t>
  </si>
  <si>
    <t>NEW YORK</t>
  </si>
  <si>
    <t>DISTRICT REPRESENTATIVE</t>
  </si>
  <si>
    <t xml:space="preserve"> Mari S Agui</t>
  </si>
  <si>
    <t>Mari S</t>
  </si>
  <si>
    <t>Agui</t>
  </si>
  <si>
    <t>Executive Assistant/event Coordinato</t>
  </si>
  <si>
    <t>Majority Operations Office, Central Staff Office, Senate</t>
  </si>
  <si>
    <t>AGUI, MARI S</t>
  </si>
  <si>
    <t>MAJORITY OPERATIONS OFFICE</t>
  </si>
  <si>
    <t>EXECUTIVE ASSISTANT/EVENT COORDINATO</t>
  </si>
  <si>
    <t xml:space="preserve"> Daniel R Aikin</t>
  </si>
  <si>
    <t>Daniel R</t>
  </si>
  <si>
    <t>Aikin</t>
  </si>
  <si>
    <t>Director Of Communications And Speci</t>
  </si>
  <si>
    <t>Michael H. Ranzenhofer</t>
  </si>
  <si>
    <t>Michael H. Ranzenhofer, Office Of Senator, Personal Staff Office, Senate</t>
  </si>
  <si>
    <t>AIKIN, DANIEL R</t>
  </si>
  <si>
    <t>SENATOR MICHAEL H. RANZENHOFER</t>
  </si>
  <si>
    <t>WILLIAMSVILLE</t>
  </si>
  <si>
    <t>DIRECTOR OF COMMUNICATIONS AND SPECI</t>
  </si>
  <si>
    <t xml:space="preserve"> Rachel P Ainspan</t>
  </si>
  <si>
    <t>Rachel P</t>
  </si>
  <si>
    <t>Ainspan</t>
  </si>
  <si>
    <t>Counsel</t>
  </si>
  <si>
    <t>Idc Counsel/program Office, Central Staff Office, Senate</t>
  </si>
  <si>
    <t>AINSPAN, RACHEL P</t>
  </si>
  <si>
    <t>IDC COUNSEL/PROGRAM OFFICE</t>
  </si>
  <si>
    <t>COUNSEL</t>
  </si>
  <si>
    <t xml:space="preserve"> Brian S Alapatt</t>
  </si>
  <si>
    <t>Brian S</t>
  </si>
  <si>
    <t>Alapatt</t>
  </si>
  <si>
    <t>Legislative Director</t>
  </si>
  <si>
    <t>Legislative / Capitol</t>
  </si>
  <si>
    <t>Thomas F. O'mara</t>
  </si>
  <si>
    <t>Thomas F. O'mara, Office Of Senator, Personal Staff Office, Senate</t>
  </si>
  <si>
    <t>ALAPATT, BRIAN S</t>
  </si>
  <si>
    <t>SENATOR THOMAS F. O'MARA</t>
  </si>
  <si>
    <t>LEGISLATIVE DIRECTOR</t>
  </si>
  <si>
    <t xml:space="preserve"> Valerie A Alcena</t>
  </si>
  <si>
    <t>Valerie A</t>
  </si>
  <si>
    <t>Alcena</t>
  </si>
  <si>
    <t>Special Assistant To The Senator</t>
  </si>
  <si>
    <t>Brian A. Benjamin</t>
  </si>
  <si>
    <t>Brian A. Benjamin, Office Of Senator, Personal Staff Office, Senate</t>
  </si>
  <si>
    <t>ALCENA, VALERIE A</t>
  </si>
  <si>
    <t>SENATOR BRIAN A. BENJAMIN</t>
  </si>
  <si>
    <t>SPECIAL ASSISTANT TO THE SENATOR</t>
  </si>
  <si>
    <t xml:space="preserve"> Miriam O Aldana</t>
  </si>
  <si>
    <t>Miriam O</t>
  </si>
  <si>
    <t>Aldana</t>
  </si>
  <si>
    <t>Director Of Community Relations</t>
  </si>
  <si>
    <t>Jose R. Peralta</t>
  </si>
  <si>
    <t>Jose R. Peralta, Office Of Senator, Personal Staff Office, Senate</t>
  </si>
  <si>
    <t>ALDANA, MIRIAM O</t>
  </si>
  <si>
    <t>SENATOR JOSE R. PERALTA</t>
  </si>
  <si>
    <t>EAST ELMHURST</t>
  </si>
  <si>
    <t>DIRECTOR OF COMMUNITY RELATIONS</t>
  </si>
  <si>
    <t xml:space="preserve"> Mark C Aldrich</t>
  </si>
  <si>
    <t>Mark C</t>
  </si>
  <si>
    <t>Aldrich</t>
  </si>
  <si>
    <t>Postal Clerk</t>
  </si>
  <si>
    <t>Senate M&amp;o/post Office, Central Staff Office, Senate</t>
  </si>
  <si>
    <t>ALDRICH, MARK C</t>
  </si>
  <si>
    <t>SENATE M&amp;O/POST OFFICE</t>
  </si>
  <si>
    <t>POSTAL CLERK</t>
  </si>
  <si>
    <t xml:space="preserve"> Paul A Alexander</t>
  </si>
  <si>
    <t>Paul A</t>
  </si>
  <si>
    <t>Alexander</t>
  </si>
  <si>
    <t>Principal Budget / Program Analyst</t>
  </si>
  <si>
    <t>Senate Finance Committee/minority, Central Staff Office, Senate</t>
  </si>
  <si>
    <t>ALEXANDER, PAUL A</t>
  </si>
  <si>
    <t>SENATE FINANCE COMMITTEE/MINORITY</t>
  </si>
  <si>
    <t>PRINCIPAL BUDGET / PROGRAM ANALYST</t>
  </si>
  <si>
    <t xml:space="preserve"> Tendrina Alexandre</t>
  </si>
  <si>
    <t>Tendrina</t>
  </si>
  <si>
    <t>Alexandre</t>
  </si>
  <si>
    <t>Jose M. Serrano</t>
  </si>
  <si>
    <t>Jose M. Serrano, Office Of Senator, Personal Staff Office, Senate</t>
  </si>
  <si>
    <t>ALEXANDRE, TENDRINA</t>
  </si>
  <si>
    <t>SENATOR JOSE M. SERRANO</t>
  </si>
  <si>
    <t xml:space="preserve"> Samrin A Ali</t>
  </si>
  <si>
    <t>Samrin A</t>
  </si>
  <si>
    <t>Ali</t>
  </si>
  <si>
    <t>Senate Fellow</t>
  </si>
  <si>
    <t>Sen Student Program Off/fellows, Central Staff Office, Senate</t>
  </si>
  <si>
    <t>ALI, SAMRIN A</t>
  </si>
  <si>
    <t>SEN STUDENT PROGRAM OFF/FELLOWS</t>
  </si>
  <si>
    <t>SENATE FELLOW</t>
  </si>
  <si>
    <t xml:space="preserve"> Donna M Allen</t>
  </si>
  <si>
    <t>Donna M</t>
  </si>
  <si>
    <t>Allen</t>
  </si>
  <si>
    <t>Office Manager</t>
  </si>
  <si>
    <t>Ss/senate Office Services, Central Staff Office, Senate</t>
  </si>
  <si>
    <t>ALLEN, DONNA M</t>
  </si>
  <si>
    <t>SS/SENATE OFFICE SERVICES</t>
  </si>
  <si>
    <t>OFFICE MANAGER</t>
  </si>
  <si>
    <t xml:space="preserve"> Frank X Allkofer</t>
  </si>
  <si>
    <t>Frank X</t>
  </si>
  <si>
    <t>Allkofer</t>
  </si>
  <si>
    <t>Constituent Relations Aide</t>
  </si>
  <si>
    <t>Joseph E. Robach</t>
  </si>
  <si>
    <t>Joseph E. Robach, Office Of Senator, Personal Staff Office, Senate</t>
  </si>
  <si>
    <t>ALLKOFER, FRANK X</t>
  </si>
  <si>
    <t>SENATOR JOSEPH E. ROBACH</t>
  </si>
  <si>
    <t>ROCHESTER</t>
  </si>
  <si>
    <t>CONSTITUENT RELATIONS AIDE</t>
  </si>
  <si>
    <t xml:space="preserve"> Michael R Ambrecht</t>
  </si>
  <si>
    <t>Michael R</t>
  </si>
  <si>
    <t>Ambrecht</t>
  </si>
  <si>
    <t>AMBRECHT, MICHAEL R</t>
  </si>
  <si>
    <t xml:space="preserve"> Greta G Amodeo</t>
  </si>
  <si>
    <t>Greta G</t>
  </si>
  <si>
    <t>Amodeo</t>
  </si>
  <si>
    <t>AMODEO, GRETA G</t>
  </si>
  <si>
    <t>H Arthur</t>
  </si>
  <si>
    <t>Anderson Iii</t>
  </si>
  <si>
    <t>Community Aide</t>
  </si>
  <si>
    <t>ANDERSON III, H ARTHUR</t>
  </si>
  <si>
    <t>COMMUNITY AIDE</t>
  </si>
  <si>
    <t xml:space="preserve"> Eric J Anderson</t>
  </si>
  <si>
    <t>Eric J</t>
  </si>
  <si>
    <t>Anderson</t>
  </si>
  <si>
    <t>Constituent Aide</t>
  </si>
  <si>
    <t>Andrew J. Lanza</t>
  </si>
  <si>
    <t>Andrew J. Lanza, Office Of Senator, Personal Staff Office, Senate</t>
  </si>
  <si>
    <t>ANDERSON, ERIC J</t>
  </si>
  <si>
    <t>SENATOR ANDREW J. LANZA</t>
  </si>
  <si>
    <t>STATEN ISLAND</t>
  </si>
  <si>
    <t>CONSTITUENT AIDE</t>
  </si>
  <si>
    <t>TE</t>
  </si>
  <si>
    <t xml:space="preserve"> Shelley M Andrews</t>
  </si>
  <si>
    <t>Shelley M</t>
  </si>
  <si>
    <t>Andrews</t>
  </si>
  <si>
    <t>Counsel To The Independ Democ Conf</t>
  </si>
  <si>
    <t>Idc Leader's Senior Staff, Central Staff Office, Senate</t>
  </si>
  <si>
    <t>ANDREWS, SHELLEY M</t>
  </si>
  <si>
    <t>IDC LEADER'S SENIOR STAFF</t>
  </si>
  <si>
    <t>COUNSEL TO THE INDEPEND DEMOC CONF</t>
  </si>
  <si>
    <t xml:space="preserve"> Jacqueline Annabi</t>
  </si>
  <si>
    <t>Jacqueline</t>
  </si>
  <si>
    <t>Annabi</t>
  </si>
  <si>
    <t>District Office Coordinator</t>
  </si>
  <si>
    <t>Susan Serino</t>
  </si>
  <si>
    <t>Susan Serino, Office Of Senator, Personal Staff Office, Senate</t>
  </si>
  <si>
    <t>ANNABI, JACQUELINE</t>
  </si>
  <si>
    <t>SENATOR SUSAN SERINO</t>
  </si>
  <si>
    <t>PUTNAM VALLEY</t>
  </si>
  <si>
    <t>DISTRICT OFFICE COORDINATOR</t>
  </si>
  <si>
    <t xml:space="preserve"> Patricia W Anthony</t>
  </si>
  <si>
    <t>Patricia W</t>
  </si>
  <si>
    <t>Anthony</t>
  </si>
  <si>
    <t>Scheduler &amp; Constit. Relations Coord</t>
  </si>
  <si>
    <t>ANTHONY, PATRICIA W</t>
  </si>
  <si>
    <t>SCHEDULER &amp; CONSTIT. RELATIONS COORD</t>
  </si>
  <si>
    <t xml:space="preserve"> Paul C Antonovich</t>
  </si>
  <si>
    <t>Paul C</t>
  </si>
  <si>
    <t>Antonovich</t>
  </si>
  <si>
    <t>ANTONOVICH, PAUL C</t>
  </si>
  <si>
    <t xml:space="preserve"> Inga L Aponte</t>
  </si>
  <si>
    <t>Inga L</t>
  </si>
  <si>
    <t>Aponte</t>
  </si>
  <si>
    <t>Translator</t>
  </si>
  <si>
    <t>Minority Conf Serv &amp; Ext Relations, Central Staff Office, Senate</t>
  </si>
  <si>
    <t>APONTE, INGA L</t>
  </si>
  <si>
    <t>MINORITY CONF SERV &amp; EXT RELATIONS</t>
  </si>
  <si>
    <t>BROOKLYN</t>
  </si>
  <si>
    <t>TRANSLATOR</t>
  </si>
  <si>
    <t xml:space="preserve"> Barbara J Ardman</t>
  </si>
  <si>
    <t>Barbara J</t>
  </si>
  <si>
    <t>Ardman</t>
  </si>
  <si>
    <t>Employee Benefits Assistant</t>
  </si>
  <si>
    <t>Senate Personnel Office, Central Staff Office, Senate</t>
  </si>
  <si>
    <t>ARDMAN, BARBARA J</t>
  </si>
  <si>
    <t>SENATE PERSONNEL OFFICE</t>
  </si>
  <si>
    <t>EMPLOYEE BENEFITS ASSISTANT</t>
  </si>
  <si>
    <t xml:space="preserve"> Mary Frances Armellino</t>
  </si>
  <si>
    <t>Mary Frances</t>
  </si>
  <si>
    <t>Armellino</t>
  </si>
  <si>
    <t>Secretary / Receptionist</t>
  </si>
  <si>
    <t>ARMELLINO, MARY FRANCES</t>
  </si>
  <si>
    <t>SECRETARY / RECEPTIONIST</t>
  </si>
  <si>
    <t xml:space="preserve"> Beatrice L Armony</t>
  </si>
  <si>
    <t>Beatrice L</t>
  </si>
  <si>
    <t>Armony</t>
  </si>
  <si>
    <t>ARMONY, BEATRICE L</t>
  </si>
  <si>
    <t xml:space="preserve"> Christopher R Arnold</t>
  </si>
  <si>
    <t>Christopher R</t>
  </si>
  <si>
    <t>Arnold</t>
  </si>
  <si>
    <t>Director Of Policy &amp; Legislation</t>
  </si>
  <si>
    <t>ARNOLD, CHRISTOPHER R</t>
  </si>
  <si>
    <t>DIRECTOR OF POLICY &amp; LEGISLATION</t>
  </si>
  <si>
    <t xml:space="preserve"> Jane M Arrendell-johnson</t>
  </si>
  <si>
    <t>Jane M</t>
  </si>
  <si>
    <t>Arrendell-johnson</t>
  </si>
  <si>
    <t>ARRENDELL-JOHNSON, JANE M</t>
  </si>
  <si>
    <t xml:space="preserve"> Alicia G Artessa</t>
  </si>
  <si>
    <t>Alicia G</t>
  </si>
  <si>
    <t>Artessa</t>
  </si>
  <si>
    <t>Assistant Counsel</t>
  </si>
  <si>
    <t>ARTESSA, ALICIA G</t>
  </si>
  <si>
    <t>ASSISTANT COUNSEL</t>
  </si>
  <si>
    <t xml:space="preserve"> Richard L Ashlaw</t>
  </si>
  <si>
    <t>Richard L</t>
  </si>
  <si>
    <t>Ashlaw</t>
  </si>
  <si>
    <t>Constituent Representative</t>
  </si>
  <si>
    <t>ASHLAW, RICHARD L</t>
  </si>
  <si>
    <t>MASSENA</t>
  </si>
  <si>
    <t>CONSTITUENT REPRESENTATIVE</t>
  </si>
  <si>
    <t xml:space="preserve"> Aron Ashrafioun</t>
  </si>
  <si>
    <t>Aron</t>
  </si>
  <si>
    <t>Ashrafioun</t>
  </si>
  <si>
    <t>Deputy Communications Director</t>
  </si>
  <si>
    <t>Pamela Helming</t>
  </si>
  <si>
    <t>Pamela Helming, Office Of Senator, Personal Staff Office, Senate</t>
  </si>
  <si>
    <t>ASHRAFIOUN, ARON</t>
  </si>
  <si>
    <t>SENATOR PAMELA HELMING</t>
  </si>
  <si>
    <t>DEPUTY COMMUNICATIONS DIRECTOR</t>
  </si>
  <si>
    <t xml:space="preserve"> Gregory J Atherton</t>
  </si>
  <si>
    <t>Gregory J</t>
  </si>
  <si>
    <t>Atherton</t>
  </si>
  <si>
    <t>Carl L. Marcellino</t>
  </si>
  <si>
    <t>Carl L. Marcellino, Office Of Senator, Personal Staff Office, Senate</t>
  </si>
  <si>
    <t>ATHERTON, GREGORY J</t>
  </si>
  <si>
    <t>SENATOR CARL L. MARCELLINO</t>
  </si>
  <si>
    <t>OYSTER BAY</t>
  </si>
  <si>
    <t xml:space="preserve"> Diane Atkins</t>
  </si>
  <si>
    <t>Diane</t>
  </si>
  <si>
    <t>Atkins</t>
  </si>
  <si>
    <t>District Director</t>
  </si>
  <si>
    <t>Andrea Stewart-cousins</t>
  </si>
  <si>
    <t>Andrea Stewart-cousins, Office Of Senator, Personal Staff Office, Senate</t>
  </si>
  <si>
    <t>ATKINS, DIANE</t>
  </si>
  <si>
    <t>SENATOR ANDREA STEWART-COUSINS</t>
  </si>
  <si>
    <t>YONKERS</t>
  </si>
  <si>
    <t>DISTRICT DIRECTOR</t>
  </si>
  <si>
    <t xml:space="preserve"> Nicholas T Audi</t>
  </si>
  <si>
    <t>Nicholas T</t>
  </si>
  <si>
    <t>Audi</t>
  </si>
  <si>
    <t>AUDI, NICHOLAS T</t>
  </si>
  <si>
    <t xml:space="preserve"> Deborah A Aumick</t>
  </si>
  <si>
    <t>Deborah A</t>
  </si>
  <si>
    <t>Aumick</t>
  </si>
  <si>
    <t>Constituent Specialist</t>
  </si>
  <si>
    <t>Catharine M. Young</t>
  </si>
  <si>
    <t>Catharine M. Young, Office Of Senator, Personal Staff Office, Senate</t>
  </si>
  <si>
    <t>AUMICK, DEBORAH A</t>
  </si>
  <si>
    <t>SENATOR CATHARINE M. YOUNG</t>
  </si>
  <si>
    <t>OLEAN</t>
  </si>
  <si>
    <t>CONSTITUENT SPECIALIST</t>
  </si>
  <si>
    <t xml:space="preserve"> Brian K Austin</t>
  </si>
  <si>
    <t>Brian K</t>
  </si>
  <si>
    <t>Austin</t>
  </si>
  <si>
    <t>Web Communications Specialist</t>
  </si>
  <si>
    <t>AUSTIN, BRIAN K</t>
  </si>
  <si>
    <t>WEB COMMUNICATIONS SPECIALIST</t>
  </si>
  <si>
    <t xml:space="preserve"> Joshua D Austin</t>
  </si>
  <si>
    <t>Joshua D</t>
  </si>
  <si>
    <t>Legislative Assistant</t>
  </si>
  <si>
    <t>John Defrancisco</t>
  </si>
  <si>
    <t>John Defrancisco, Office Of Senator, Personal Staff Office, Senate</t>
  </si>
  <si>
    <t>AUSTIN, JOSHUA D</t>
  </si>
  <si>
    <t>SENATOR JOHN DEFRANCISCO</t>
  </si>
  <si>
    <t>LEGISLATIVE ASSISTANT</t>
  </si>
  <si>
    <t xml:space="preserve"> Valerie Avignone</t>
  </si>
  <si>
    <t>Valerie</t>
  </si>
  <si>
    <t>Avignone</t>
  </si>
  <si>
    <t>Executive Secretary</t>
  </si>
  <si>
    <t>Kenneth P. Lavalle</t>
  </si>
  <si>
    <t>Kenneth P. Lavalle, Office Of Senator, Personal Staff Office, Senate</t>
  </si>
  <si>
    <t>AVIGNONE, VALERIE</t>
  </si>
  <si>
    <t>SENATOR KENNETH P. LAVALLE</t>
  </si>
  <si>
    <t>MOUNT SINAI</t>
  </si>
  <si>
    <t>EXECUTIVE SECRETARY</t>
  </si>
  <si>
    <t xml:space="preserve"> Rosa A Ayala</t>
  </si>
  <si>
    <t>Rosa A</t>
  </si>
  <si>
    <t>Ayala</t>
  </si>
  <si>
    <t>Legislative Aide</t>
  </si>
  <si>
    <t>32nd Senatorial District</t>
  </si>
  <si>
    <t>32nd Senatorial District, Office Of Senator, Personal Staff Office, Senate</t>
  </si>
  <si>
    <t>AYALA, ROSA A</t>
  </si>
  <si>
    <t>32ND SENATORIAL DISTRICT</t>
  </si>
  <si>
    <t>LEGISLATIVE AIDE</t>
  </si>
  <si>
    <t xml:space="preserve"> Benjamin C Azinge</t>
  </si>
  <si>
    <t>Benjamin C</t>
  </si>
  <si>
    <t>Azinge</t>
  </si>
  <si>
    <t>Jesse Hamilton</t>
  </si>
  <si>
    <t>Jesse Hamilton, Office Of Senator, Personal Staff Office, Senate</t>
  </si>
  <si>
    <t>AZINGE, BENJAMIN C</t>
  </si>
  <si>
    <t>SENATOR JESSE HAMILTON</t>
  </si>
  <si>
    <t xml:space="preserve"> Rachel A Bachorski</t>
  </si>
  <si>
    <t>Rachel A</t>
  </si>
  <si>
    <t>Bachorski</t>
  </si>
  <si>
    <t>BACHORSKI, RACHEL A</t>
  </si>
  <si>
    <t xml:space="preserve"> Jay Baez</t>
  </si>
  <si>
    <t>Jay</t>
  </si>
  <si>
    <t>Baez</t>
  </si>
  <si>
    <t>Community Affairs Representative</t>
  </si>
  <si>
    <t>Jose G. Rivera</t>
  </si>
  <si>
    <t>Jose G. Rivera, Office Of Senator, Personal Staff Office, Senate</t>
  </si>
  <si>
    <t>BAEZ, JAY</t>
  </si>
  <si>
    <t>SENATOR JOSE G. RIVERA</t>
  </si>
  <si>
    <t>COMMUNITY AFFAIRS REPRESENTATIVE</t>
  </si>
  <si>
    <t xml:space="preserve"> Joshua C Bailey</t>
  </si>
  <si>
    <t>Joshua C</t>
  </si>
  <si>
    <t>Bailey</t>
  </si>
  <si>
    <t>James L. Seward</t>
  </si>
  <si>
    <t>James L. Seward, Office Of Senator, Personal Staff Office, Senate</t>
  </si>
  <si>
    <t>BAILEY, JOSHUA C</t>
  </si>
  <si>
    <t>SENATOR JAMES L. SEWARD</t>
  </si>
  <si>
    <t>ONEONTA</t>
  </si>
  <si>
    <t xml:space="preserve"> Santina E Baker</t>
  </si>
  <si>
    <t>Santina E</t>
  </si>
  <si>
    <t>Baker</t>
  </si>
  <si>
    <t>Special Events Coordinator</t>
  </si>
  <si>
    <t>Patricia A. Ritchie</t>
  </si>
  <si>
    <t>Patricia A. Ritchie, Office Of Senator, Personal Staff Office, Senate</t>
  </si>
  <si>
    <t>BAKER, SANTINA E</t>
  </si>
  <si>
    <t>SENATOR PATRICIA A. RITCHIE</t>
  </si>
  <si>
    <t>WATERTOWN</t>
  </si>
  <si>
    <t>SPECIAL EVENTS COORDINATOR</t>
  </si>
  <si>
    <t xml:space="preserve"> Kate S Balassie</t>
  </si>
  <si>
    <t>Kate S</t>
  </si>
  <si>
    <t>Balassie</t>
  </si>
  <si>
    <t>Legislative Librarian</t>
  </si>
  <si>
    <t>Legislative Library, Central Staff Office, Senate</t>
  </si>
  <si>
    <t>BALASSIE, KATE S</t>
  </si>
  <si>
    <t>LEGISLATIVE LIBRARY</t>
  </si>
  <si>
    <t>LEGISLATIVE LIBRARIAN</t>
  </si>
  <si>
    <t xml:space="preserve"> Emma C Balkin</t>
  </si>
  <si>
    <t>Emma C</t>
  </si>
  <si>
    <t>Balkin</t>
  </si>
  <si>
    <t>Senate Aide</t>
  </si>
  <si>
    <t>Christopher Jacobs</t>
  </si>
  <si>
    <t>Christopher Jacobs, Office Of Senator, Personal Staff Office, Senate</t>
  </si>
  <si>
    <t>BALKIN, EMMA C</t>
  </si>
  <si>
    <t>SENATOR CHRISTOPHER JACOBS</t>
  </si>
  <si>
    <t>BUFFALO</t>
  </si>
  <si>
    <t>SENATE AIDE</t>
  </si>
  <si>
    <t xml:space="preserve"> Suzy S Ballantyne</t>
  </si>
  <si>
    <t>Suzy S</t>
  </si>
  <si>
    <t>Ballantyne</t>
  </si>
  <si>
    <t>Director Of Intergovernmental Affair</t>
  </si>
  <si>
    <t>Minority Leader's Senior Staff, Central Staff Office, Senate</t>
  </si>
  <si>
    <t>BALLANTYNE, SUZY S</t>
  </si>
  <si>
    <t>MINORITY LEADER'S SENIOR STAFF</t>
  </si>
  <si>
    <t>DIRECTOR OF INTERGOVERNMENTAL AFFAIR</t>
  </si>
  <si>
    <t xml:space="preserve"> Sarah L Bangs</t>
  </si>
  <si>
    <t>Sarah L</t>
  </si>
  <si>
    <t>Bangs</t>
  </si>
  <si>
    <t>Finance Director</t>
  </si>
  <si>
    <t>BANGS, SARAH L</t>
  </si>
  <si>
    <t>FINANCE DIRECTOR</t>
  </si>
  <si>
    <t xml:space="preserve"> Niara N Banks</t>
  </si>
  <si>
    <t>Niara N</t>
  </si>
  <si>
    <t>Banks</t>
  </si>
  <si>
    <t>Roxanne J. Persaud</t>
  </si>
  <si>
    <t>Roxanne J. Persaud, Office Of Senator, Personal Staff Office, Senate</t>
  </si>
  <si>
    <t>BANKS, NIARA N</t>
  </si>
  <si>
    <t>SENATOR ROXANNE J. PERSAUD</t>
  </si>
  <si>
    <t xml:space="preserve"> Nigel D Banks</t>
  </si>
  <si>
    <t>Nigel D</t>
  </si>
  <si>
    <t>Supply Clerk</t>
  </si>
  <si>
    <t>Senate M&amp;o/supply, Central Staff Office, Senate</t>
  </si>
  <si>
    <t>BANKS, NIGEL D</t>
  </si>
  <si>
    <t>SENATE M&amp;O/SUPPLY</t>
  </si>
  <si>
    <t>SUPPLY CLERK</t>
  </si>
  <si>
    <t>John K</t>
  </si>
  <si>
    <t>Banville Iii</t>
  </si>
  <si>
    <t>Senior Policy Advisor</t>
  </si>
  <si>
    <t>Martin J. Golden</t>
  </si>
  <si>
    <t>Martin J. Golden, Office Of Senator, Personal Staff Office, Senate</t>
  </si>
  <si>
    <t>BANVILLE III, JOHN K</t>
  </si>
  <si>
    <t>SENATOR MARTIN J. GOLDEN</t>
  </si>
  <si>
    <t>SENIOR POLICY ADVISOR</t>
  </si>
  <si>
    <t xml:space="preserve"> Carmen J Barber</t>
  </si>
  <si>
    <t>Carmen J</t>
  </si>
  <si>
    <t>Barber</t>
  </si>
  <si>
    <t>Majority Counsel/program Office, Central Staff Office, Senate</t>
  </si>
  <si>
    <t>BARBER, CARMEN J</t>
  </si>
  <si>
    <t>MAJORITY COUNSEL/PROGRAM OFFICE</t>
  </si>
  <si>
    <t xml:space="preserve"> Alexander C Barrette</t>
  </si>
  <si>
    <t>Alexander C</t>
  </si>
  <si>
    <t>Barrette</t>
  </si>
  <si>
    <t>Constituent Services Coordinator</t>
  </si>
  <si>
    <t>Rich Funke</t>
  </si>
  <si>
    <t>Rich Funke, Office Of Senator, Personal Staff Office, Senate</t>
  </si>
  <si>
    <t>BARRETTE, ALEXANDER C</t>
  </si>
  <si>
    <t>SENATOR RICH FUNKE</t>
  </si>
  <si>
    <t>FAIRPORT</t>
  </si>
  <si>
    <t>CONSTITUENT SERVICES COORDINATOR</t>
  </si>
  <si>
    <t xml:space="preserve"> Matthew R Barron</t>
  </si>
  <si>
    <t>Matthew R</t>
  </si>
  <si>
    <t>Barron</t>
  </si>
  <si>
    <t>Neil D. Breslin</t>
  </si>
  <si>
    <t>Neil D. Breslin, Office Of Senator, Personal Staff Office, Senate</t>
  </si>
  <si>
    <t>BARRON, MATTHEW R</t>
  </si>
  <si>
    <t>SENATOR NEIL D. BRESLIN</t>
  </si>
  <si>
    <t xml:space="preserve"> Kathryn F Barry</t>
  </si>
  <si>
    <t>Kathryn F</t>
  </si>
  <si>
    <t>Barry</t>
  </si>
  <si>
    <t>BARRY, KATHRYN F</t>
  </si>
  <si>
    <t xml:space="preserve"> Adam J Barth</t>
  </si>
  <si>
    <t>Adam J</t>
  </si>
  <si>
    <t>Barth</t>
  </si>
  <si>
    <t>Legislative Counsel</t>
  </si>
  <si>
    <t>BARTH, ADAM J</t>
  </si>
  <si>
    <t>LEGISLATIVE COUNSEL</t>
  </si>
  <si>
    <t xml:space="preserve"> Joseph D Bartlette Jr</t>
  </si>
  <si>
    <t>Joseph D</t>
  </si>
  <si>
    <t>Bartlette Jr</t>
  </si>
  <si>
    <t>Law Library Assistant</t>
  </si>
  <si>
    <t>BARTLETTE JR, JOSEPH D</t>
  </si>
  <si>
    <t>LAW LIBRARY ASSISTANT</t>
  </si>
  <si>
    <t xml:space="preserve"> Catherine H Barton</t>
  </si>
  <si>
    <t>Catherine H</t>
  </si>
  <si>
    <t>Barton</t>
  </si>
  <si>
    <t>Constituent Service Aide</t>
  </si>
  <si>
    <t>Elizabeth 0'c. Little</t>
  </si>
  <si>
    <t>Elizabeth 0'c. Little, Office Of Senator, Personal Staff Office, Senate</t>
  </si>
  <si>
    <t>BARTON, CATHERINE H</t>
  </si>
  <si>
    <t>SENATOR ELIZABETH 0'C. LITTLE</t>
  </si>
  <si>
    <t>GLENS FALLS</t>
  </si>
  <si>
    <t>CONSTITUENT SERVICE AIDE</t>
  </si>
  <si>
    <t xml:space="preserve"> Melissa R Bartz</t>
  </si>
  <si>
    <t>Melissa R</t>
  </si>
  <si>
    <t>Bartz</t>
  </si>
  <si>
    <t>Payroll Processor</t>
  </si>
  <si>
    <t>Fo/payroll, Central Staff Office, Senate</t>
  </si>
  <si>
    <t>BARTZ, MELISSA R</t>
  </si>
  <si>
    <t>FO/PAYROLL</t>
  </si>
  <si>
    <t>PAYROLL PROCESSOR</t>
  </si>
  <si>
    <t xml:space="preserve"> Steven T Barz</t>
  </si>
  <si>
    <t>Steven T</t>
  </si>
  <si>
    <t>Barz</t>
  </si>
  <si>
    <t>Director Of Public Affairs</t>
  </si>
  <si>
    <t>BARZ, STEVEN T</t>
  </si>
  <si>
    <t>DIRECTOR OF PUBLIC AFFAIRS</t>
  </si>
  <si>
    <t xml:space="preserve"> Matthew R Bayley</t>
  </si>
  <si>
    <t>Bayley</t>
  </si>
  <si>
    <t>Anthony P. Avella, Jr.</t>
  </si>
  <si>
    <t>Anthony P. Avella, Jr., Office Of Senator, Personal Staff Office, Senate</t>
  </si>
  <si>
    <t>BAYLEY, MATTHEW R</t>
  </si>
  <si>
    <t>SENATOR ANTHONY P. AVELLA, JR.</t>
  </si>
  <si>
    <t>BAYSIDE</t>
  </si>
  <si>
    <t xml:space="preserve"> William J Beach</t>
  </si>
  <si>
    <t>William J</t>
  </si>
  <si>
    <t>Beach</t>
  </si>
  <si>
    <t>Director Of Maintenance &amp; Operations</t>
  </si>
  <si>
    <t>Senate M&amp;o/director's Office, Central Staff Office, Senate</t>
  </si>
  <si>
    <t>BEACH, WILLIAM J</t>
  </si>
  <si>
    <t>SENATE M&amp;O/DIRECTOR'S OFFICE</t>
  </si>
  <si>
    <t>DIRECTOR OF MAINTENANCE &amp; OPERATIONS</t>
  </si>
  <si>
    <t xml:space="preserve"> Frederick A Beck</t>
  </si>
  <si>
    <t>Frederick A</t>
  </si>
  <si>
    <t>Beck</t>
  </si>
  <si>
    <t>Director Of Productions</t>
  </si>
  <si>
    <t>Ss/production Services, Central Staff Office, Senate</t>
  </si>
  <si>
    <t>BECK, FREDERICK A</t>
  </si>
  <si>
    <t>SS/PRODUCTION SERVICES</t>
  </si>
  <si>
    <t>DIRECTOR OF PRODUCTIONS</t>
  </si>
  <si>
    <t xml:space="preserve"> Anil R Beephan Jr</t>
  </si>
  <si>
    <t>Anil R</t>
  </si>
  <si>
    <t>Beephan Jr</t>
  </si>
  <si>
    <t>Community Affairs Specialist</t>
  </si>
  <si>
    <t>BEEPHAN JR, ANIL R</t>
  </si>
  <si>
    <t>HYDE PARK</t>
  </si>
  <si>
    <t>COMMUNITY AFFAIRS SPECIALIST</t>
  </si>
  <si>
    <t xml:space="preserve"> Holly L Bell</t>
  </si>
  <si>
    <t>Holly L</t>
  </si>
  <si>
    <t>Bell</t>
  </si>
  <si>
    <t>BELL, HOLLY L</t>
  </si>
  <si>
    <t xml:space="preserve"> James Bell</t>
  </si>
  <si>
    <t>James</t>
  </si>
  <si>
    <t>Director, Senate Technology Services</t>
  </si>
  <si>
    <t>Senate Technology Services, Central Staff Office, Senate</t>
  </si>
  <si>
    <t>BELL, JAMES</t>
  </si>
  <si>
    <t>SENATE TECHNOLOGY SERVICES</t>
  </si>
  <si>
    <t>DIRECTOR, SENATE TECHNOLOGY SERVICES</t>
  </si>
  <si>
    <t xml:space="preserve"> Richard S Bellando</t>
  </si>
  <si>
    <t>Richard S</t>
  </si>
  <si>
    <t>Bellando</t>
  </si>
  <si>
    <t>BELLANDO, RICHARD S</t>
  </si>
  <si>
    <t>HAUPPAUGE</t>
  </si>
  <si>
    <t xml:space="preserve"> Erica D Bemiss</t>
  </si>
  <si>
    <t>Erica D</t>
  </si>
  <si>
    <t>Bemiss</t>
  </si>
  <si>
    <t>BEMISS, ERICA D</t>
  </si>
  <si>
    <t xml:space="preserve"> Andrea M Bender</t>
  </si>
  <si>
    <t>Andrea M</t>
  </si>
  <si>
    <t>Bender</t>
  </si>
  <si>
    <t>Chief Of Staff</t>
  </si>
  <si>
    <t>Brian Kavanagh</t>
  </si>
  <si>
    <t>Brian Kavanagh, Office Of Senator, Personal Staff Office, Senate</t>
  </si>
  <si>
    <t>BENDER, ANDREA M</t>
  </si>
  <si>
    <t>SENATOR BRIAN KAVANAGH</t>
  </si>
  <si>
    <t>CHIEF OF STAFF</t>
  </si>
  <si>
    <t xml:space="preserve"> Jolene B Bender</t>
  </si>
  <si>
    <t>Jolene B</t>
  </si>
  <si>
    <t>Constituent Services Representative</t>
  </si>
  <si>
    <t>BENDER, JOLENE B</t>
  </si>
  <si>
    <t>GENEVA</t>
  </si>
  <si>
    <t>CONSTITUENT SERVICES REPRESENTATIVE</t>
  </si>
  <si>
    <t xml:space="preserve"> Trevor W Bender</t>
  </si>
  <si>
    <t>Trevor W</t>
  </si>
  <si>
    <t>Deputy Legislative Director</t>
  </si>
  <si>
    <t>BENDER, TREVOR W</t>
  </si>
  <si>
    <t>DEPUTY LEGISLATIVE DIRECTOR</t>
  </si>
  <si>
    <t xml:space="preserve"> Latoya R Benjamin</t>
  </si>
  <si>
    <t>Latoya R</t>
  </si>
  <si>
    <t>Benjamin</t>
  </si>
  <si>
    <t>Director Of Economic Development</t>
  </si>
  <si>
    <t>James Sanders</t>
  </si>
  <si>
    <t>James Sanders, Office Of Senator, Personal Staff Office, Senate</t>
  </si>
  <si>
    <t>BENJAMIN, LATOYA R</t>
  </si>
  <si>
    <t>SENATOR JAMES SANDERS</t>
  </si>
  <si>
    <t>JAMAICA</t>
  </si>
  <si>
    <t>DIRECTOR OF ECONOMIC DEVELOPMENT</t>
  </si>
  <si>
    <t xml:space="preserve"> Michael D Benjamin</t>
  </si>
  <si>
    <t>Michael D</t>
  </si>
  <si>
    <t>Special Assistant</t>
  </si>
  <si>
    <t>BENJAMIN, MICHAEL D</t>
  </si>
  <si>
    <t>SPECIAL ASSISTANT</t>
  </si>
  <si>
    <t xml:space="preserve"> Charles S Bennardo</t>
  </si>
  <si>
    <t>Charles S</t>
  </si>
  <si>
    <t>Bennardo</t>
  </si>
  <si>
    <t>BENNARDO, CHARLES S</t>
  </si>
  <si>
    <t xml:space="preserve"> Raymond M Bennardo</t>
  </si>
  <si>
    <t>Raymond M</t>
  </si>
  <si>
    <t>John J. Flanagan</t>
  </si>
  <si>
    <t>John J. Flanagan, Office Of Senator, Personal Staff Office, Senate</t>
  </si>
  <si>
    <t>BENNARDO, RAYMOND M</t>
  </si>
  <si>
    <t>SENATOR JOHN J. FLANAGAN</t>
  </si>
  <si>
    <t>SMITHTOWN</t>
  </si>
  <si>
    <t xml:space="preserve"> Dennis P Bennett</t>
  </si>
  <si>
    <t>Dennis P</t>
  </si>
  <si>
    <t>Bennett</t>
  </si>
  <si>
    <t>Philip Boyle</t>
  </si>
  <si>
    <t>Philip Boyle, Office Of Senator, Personal Staff Office, Senate</t>
  </si>
  <si>
    <t>BENNETT, DENNIS P</t>
  </si>
  <si>
    <t>SENATOR PHILIP BOYLE</t>
  </si>
  <si>
    <t>BAY SHORE</t>
  </si>
  <si>
    <t xml:space="preserve"> Peter H Benson</t>
  </si>
  <si>
    <t>Peter H</t>
  </si>
  <si>
    <t>Benson</t>
  </si>
  <si>
    <t>Production Technician</t>
  </si>
  <si>
    <t>Ss/quick Copy, Central Staff Office, Senate</t>
  </si>
  <si>
    <t>BENSON, PETER H</t>
  </si>
  <si>
    <t>SS/QUICK COPY</t>
  </si>
  <si>
    <t>PRODUCTION TECHNICIAN</t>
  </si>
  <si>
    <t xml:space="preserve"> Brian R Beresford</t>
  </si>
  <si>
    <t>Brian R</t>
  </si>
  <si>
    <t>Beresford</t>
  </si>
  <si>
    <t>Downstate Operations Coordinator</t>
  </si>
  <si>
    <t>Senate M&amp;o/do Coordinator, Central Staff Office, Senate</t>
  </si>
  <si>
    <t>BERESFORD, BRIAN R</t>
  </si>
  <si>
    <t>SENATE M&amp;O/DO COORDINATOR</t>
  </si>
  <si>
    <t>DOWNSTATE OPERATIONS COORDINATOR</t>
  </si>
  <si>
    <t xml:space="preserve"> Carmine Berghela Jr</t>
  </si>
  <si>
    <t>Carmine</t>
  </si>
  <si>
    <t>Berghela Jr</t>
  </si>
  <si>
    <t>Document Clerk</t>
  </si>
  <si>
    <t>Ch/document Room, Central Staff Office, Senate</t>
  </si>
  <si>
    <t>BERGHELA JR, CARMINE</t>
  </si>
  <si>
    <t>CH/DOCUMENT ROOM</t>
  </si>
  <si>
    <t>DOCUMENT CLERK</t>
  </si>
  <si>
    <t xml:space="preserve"> Desmond J Bergin</t>
  </si>
  <si>
    <t>Desmond J</t>
  </si>
  <si>
    <t>Bergin</t>
  </si>
  <si>
    <t>BERGIN, DESMOND J</t>
  </si>
  <si>
    <t xml:space="preserve"> Timothy J Berguson</t>
  </si>
  <si>
    <t>Timothy J</t>
  </si>
  <si>
    <t>Berguson</t>
  </si>
  <si>
    <t>BERGUSON, TIMOTHY J</t>
  </si>
  <si>
    <t xml:space="preserve"> Natalie A Bernardi</t>
  </si>
  <si>
    <t>Natalie A</t>
  </si>
  <si>
    <t>Bernardi</t>
  </si>
  <si>
    <t>Committee Counsel/director</t>
  </si>
  <si>
    <t>BERNARDI, NATALIE A</t>
  </si>
  <si>
    <t>COMMITTEE COUNSEL/DIRECTOR</t>
  </si>
  <si>
    <t xml:space="preserve"> Maxwell B Bernstein</t>
  </si>
  <si>
    <t>Maxwell B</t>
  </si>
  <si>
    <t>Bernstein</t>
  </si>
  <si>
    <t>BERNSTEIN, MAXWELL B</t>
  </si>
  <si>
    <t xml:space="preserve"> Samantha I Bernstein</t>
  </si>
  <si>
    <t>Samantha I</t>
  </si>
  <si>
    <t>BERNSTEIN, SAMANTHA I</t>
  </si>
  <si>
    <t xml:space="preserve"> Allyson N Bero</t>
  </si>
  <si>
    <t>Allyson N</t>
  </si>
  <si>
    <t>Bero</t>
  </si>
  <si>
    <t>Community Affairs Coord / Scheduler</t>
  </si>
  <si>
    <t>BERO, ALLYSON N</t>
  </si>
  <si>
    <t>COMMUNITY AFFAIRS COORD / SCHEDULER</t>
  </si>
  <si>
    <t xml:space="preserve"> Augustus F Bessinger</t>
  </si>
  <si>
    <t>Augustus F</t>
  </si>
  <si>
    <t>Bessinger</t>
  </si>
  <si>
    <t>Finishing Technician</t>
  </si>
  <si>
    <t>BESSINGER, AUGUSTUS F</t>
  </si>
  <si>
    <t>FINISHING TECHNICIAN</t>
  </si>
  <si>
    <t xml:space="preserve"> Bryan W Best</t>
  </si>
  <si>
    <t>Bryan W</t>
  </si>
  <si>
    <t>Best</t>
  </si>
  <si>
    <t>Simcha Felder</t>
  </si>
  <si>
    <t>Simcha Felder, Office Of Senator, Personal Staff Office, Senate</t>
  </si>
  <si>
    <t>BEST, BRYAN W</t>
  </si>
  <si>
    <t>SENATOR SIMCHA FELDER</t>
  </si>
  <si>
    <t xml:space="preserve"> Jason J Biernacki</t>
  </si>
  <si>
    <t>Jason J</t>
  </si>
  <si>
    <t>Biernacki</t>
  </si>
  <si>
    <t>Manager Sts Educ. And Support</t>
  </si>
  <si>
    <t>BIERNACKI, JASON J</t>
  </si>
  <si>
    <t>MANAGER STS EDUC. AND SUPPORT</t>
  </si>
  <si>
    <t xml:space="preserve"> Ellen A Biggane</t>
  </si>
  <si>
    <t>Ellen A</t>
  </si>
  <si>
    <t>Biggane</t>
  </si>
  <si>
    <t>Principal Analyst</t>
  </si>
  <si>
    <t>Senate Finance Committee/majority, Central Staff Office, Senate</t>
  </si>
  <si>
    <t>BIGGANE, ELLEN A</t>
  </si>
  <si>
    <t>SENATE FINANCE COMMITTEE/MAJORITY</t>
  </si>
  <si>
    <t>PRINCIPAL ANALYST</t>
  </si>
  <si>
    <t xml:space="preserve"> Steven B Binkowski</t>
  </si>
  <si>
    <t>Steven B</t>
  </si>
  <si>
    <t>Binkowski</t>
  </si>
  <si>
    <t>Web Developer</t>
  </si>
  <si>
    <t>Sts/business Applications Center, Central Staff Office, Senate</t>
  </si>
  <si>
    <t>BINKOWSKI, STEVEN B</t>
  </si>
  <si>
    <t>STS/BUSINESS APPLICATIONS CENTER</t>
  </si>
  <si>
    <t>WEB DEVELOPER</t>
  </si>
  <si>
    <t xml:space="preserve"> Alison M Birzon</t>
  </si>
  <si>
    <t>Alison M</t>
  </si>
  <si>
    <t>Birzon</t>
  </si>
  <si>
    <t>BIRZON, ALISON M</t>
  </si>
  <si>
    <t xml:space="preserve"> Justin M Birzon</t>
  </si>
  <si>
    <t>Justin M</t>
  </si>
  <si>
    <t>BIRZON, JUSTIN M</t>
  </si>
  <si>
    <t xml:space="preserve"> Jeffrey C Bishop</t>
  </si>
  <si>
    <t>Jeffrey C</t>
  </si>
  <si>
    <t>Bishop</t>
  </si>
  <si>
    <t>Communications Director</t>
  </si>
  <si>
    <t>BISHOP, JEFFREY C</t>
  </si>
  <si>
    <t>COMMUNICATIONS DIRECTOR</t>
  </si>
  <si>
    <t xml:space="preserve"> Lydia A Biskup</t>
  </si>
  <si>
    <t>Lydia A</t>
  </si>
  <si>
    <t>Biskup</t>
  </si>
  <si>
    <t>Director Of District Ofce Operations</t>
  </si>
  <si>
    <t>BISKUP, LYDIA A</t>
  </si>
  <si>
    <t>DIRECTOR OF DISTRICT OFCE OPERATIONS</t>
  </si>
  <si>
    <t xml:space="preserve"> Tanya Bissaillon</t>
  </si>
  <si>
    <t>Tanya</t>
  </si>
  <si>
    <t>Bissaillon</t>
  </si>
  <si>
    <t>Photographer</t>
  </si>
  <si>
    <t>Media Services, Central Staff Office, Senate</t>
  </si>
  <si>
    <t>BISSAILLON, TANYA</t>
  </si>
  <si>
    <t>MEDIA SERVICES</t>
  </si>
  <si>
    <t>PHOTOGRAPHER</t>
  </si>
  <si>
    <t xml:space="preserve"> Ryan T Blair</t>
  </si>
  <si>
    <t>Ryan T</t>
  </si>
  <si>
    <t>Blair</t>
  </si>
  <si>
    <t>Digital Director</t>
  </si>
  <si>
    <t>BLAIR, RYAN T</t>
  </si>
  <si>
    <t>DIGITAL DIRECTOR</t>
  </si>
  <si>
    <t xml:space="preserve"> Katherine A Blais</t>
  </si>
  <si>
    <t>Katherine A</t>
  </si>
  <si>
    <t>Blais</t>
  </si>
  <si>
    <t>Data Entry Operator</t>
  </si>
  <si>
    <t>BLAIS, KATHERINE A</t>
  </si>
  <si>
    <t>DATA ENTRY OPERATOR</t>
  </si>
  <si>
    <t xml:space="preserve"> Alexander J Blizinski</t>
  </si>
  <si>
    <t>Alexander J</t>
  </si>
  <si>
    <t>Blizinski</t>
  </si>
  <si>
    <t>James Tedisco</t>
  </si>
  <si>
    <t>James Tedisco, Office Of Senator, Personal Staff Office, Senate</t>
  </si>
  <si>
    <t>BLIZINSKI, ALEXANDER J</t>
  </si>
  <si>
    <t>SENATOR JAMES TEDISCO</t>
  </si>
  <si>
    <t xml:space="preserve"> Terry L Blosser-bernardo</t>
  </si>
  <si>
    <t>Terry L</t>
  </si>
  <si>
    <t>Blosser-bernardo</t>
  </si>
  <si>
    <t>Graphic Design Assistant</t>
  </si>
  <si>
    <t>Majority Conference Services, Central Staff Office, Senate</t>
  </si>
  <si>
    <t>BLOSSER-BERNARDO, TERRY L</t>
  </si>
  <si>
    <t>MAJORITY CONFERENCE SERVICES</t>
  </si>
  <si>
    <t>GRAPHIC DESIGN ASSISTANT</t>
  </si>
  <si>
    <t>Bruce G</t>
  </si>
  <si>
    <t>Blower Ii</t>
  </si>
  <si>
    <t>BLOWER II, BRUCE G</t>
  </si>
  <si>
    <t xml:space="preserve"> Karen A Bogdan</t>
  </si>
  <si>
    <t>Karen A</t>
  </si>
  <si>
    <t>Bogdan</t>
  </si>
  <si>
    <t>BOGDAN, KAREN A</t>
  </si>
  <si>
    <t xml:space="preserve"> Paul J Bombard</t>
  </si>
  <si>
    <t>Paul J</t>
  </si>
  <si>
    <t>Bombard</t>
  </si>
  <si>
    <t>Technical Support Supervisor</t>
  </si>
  <si>
    <t>BOMBARD, PAUL J</t>
  </si>
  <si>
    <t>TECHNICAL SUPPORT SUPERVISOR</t>
  </si>
  <si>
    <t xml:space="preserve"> Beth A Bonesteel</t>
  </si>
  <si>
    <t>Beth A</t>
  </si>
  <si>
    <t>Bonesteel</t>
  </si>
  <si>
    <t>Assistant Director</t>
  </si>
  <si>
    <t>BONESTEEL, BETH A</t>
  </si>
  <si>
    <t>ASSISTANT DIRECTOR</t>
  </si>
  <si>
    <t xml:space="preserve"> Hayden J Boone</t>
  </si>
  <si>
    <t>Hayden J</t>
  </si>
  <si>
    <t>Boone</t>
  </si>
  <si>
    <t>Office Support Representative</t>
  </si>
  <si>
    <t>BOONE, HAYDEN J</t>
  </si>
  <si>
    <t>OFFICE SUPPORT REPRESENTATIVE</t>
  </si>
  <si>
    <t xml:space="preserve"> Jeffrey B Boone</t>
  </si>
  <si>
    <t>Jeffrey B</t>
  </si>
  <si>
    <t>Chief Of Receiving</t>
  </si>
  <si>
    <t>Senate M&amp;o/receiving, Central Staff Office, Senate</t>
  </si>
  <si>
    <t>BOONE, JEFFREY B</t>
  </si>
  <si>
    <t>SENATE M&amp;O/RECEIVING</t>
  </si>
  <si>
    <t>CHIEF OF RECEIVING</t>
  </si>
  <si>
    <t xml:space="preserve"> Julia M Boschi</t>
  </si>
  <si>
    <t>Julia M</t>
  </si>
  <si>
    <t>Boschi</t>
  </si>
  <si>
    <t>BOSCHI, JULIA M</t>
  </si>
  <si>
    <t xml:space="preserve"> Christopher M Bottini</t>
  </si>
  <si>
    <t>Christopher M</t>
  </si>
  <si>
    <t>Bottini</t>
  </si>
  <si>
    <t>David S. Carlucci</t>
  </si>
  <si>
    <t>David S. Carlucci, Office Of Senator, Personal Staff Office, Senate</t>
  </si>
  <si>
    <t>BOTTINI, CHRISTOPHER M</t>
  </si>
  <si>
    <t>SENATOR DAVID S. CARLUCCI</t>
  </si>
  <si>
    <t xml:space="preserve"> John C Boucher</t>
  </si>
  <si>
    <t>John C</t>
  </si>
  <si>
    <t>Boucher</t>
  </si>
  <si>
    <t>Programmer</t>
  </si>
  <si>
    <t>BOUCHER, JOHN C</t>
  </si>
  <si>
    <t>PROGRAMMER</t>
  </si>
  <si>
    <t xml:space="preserve"> Regina D Boyd</t>
  </si>
  <si>
    <t>Regina D</t>
  </si>
  <si>
    <t>Boyd</t>
  </si>
  <si>
    <t>Executive Assistant/committee Clerk/</t>
  </si>
  <si>
    <t>Robert Ortt</t>
  </si>
  <si>
    <t>Robert Ortt, Office Of Senator, Personal Staff Office, Senate</t>
  </si>
  <si>
    <t>BOYD, REGINA D</t>
  </si>
  <si>
    <t>SENATOR ROBERT ORTT</t>
  </si>
  <si>
    <t>EXECUTIVE ASSISTANT/COMMITTEE CLERK/</t>
  </si>
  <si>
    <t xml:space="preserve"> Sheila Boyd</t>
  </si>
  <si>
    <t>Sheila</t>
  </si>
  <si>
    <t>Community Constituent</t>
  </si>
  <si>
    <t>Diane J. Savino</t>
  </si>
  <si>
    <t>Diane J. Savino, Office Of Senator, Personal Staff Office, Senate</t>
  </si>
  <si>
    <t>BOYD, SHEILA</t>
  </si>
  <si>
    <t>SENATOR DIANE J. SAVINO</t>
  </si>
  <si>
    <t>COMMUNITY CONSTITUENT</t>
  </si>
  <si>
    <t xml:space="preserve"> Brendan J Boyle</t>
  </si>
  <si>
    <t>Brendan J</t>
  </si>
  <si>
    <t>Boyle</t>
  </si>
  <si>
    <t>Legislative Analyst</t>
  </si>
  <si>
    <t>BOYLE, BRENDAN J</t>
  </si>
  <si>
    <t>LEGISLATIVE ANALYST</t>
  </si>
  <si>
    <t xml:space="preserve"> Patrick D Boyle</t>
  </si>
  <si>
    <t>Patrick D</t>
  </si>
  <si>
    <t>Deputy Chief Of Staff/operations</t>
  </si>
  <si>
    <t>Thomas Croci</t>
  </si>
  <si>
    <t>Thomas Croci, Office Of Senator, Personal Staff Office, Senate</t>
  </si>
  <si>
    <t>BOYLE, PATRICK D</t>
  </si>
  <si>
    <t>SENATOR THOMAS CROCI</t>
  </si>
  <si>
    <t>DEPUTY CHIEF OF STAFF/OPERATIONS</t>
  </si>
  <si>
    <t xml:space="preserve"> Darren L Boysen</t>
  </si>
  <si>
    <t>Darren L</t>
  </si>
  <si>
    <t>Boysen</t>
  </si>
  <si>
    <t>Senior Press Aide</t>
  </si>
  <si>
    <t>BOYSEN, DARREN L</t>
  </si>
  <si>
    <t>SENIOR PRESS AIDE</t>
  </si>
  <si>
    <t xml:space="preserve"> Allison L Bradley</t>
  </si>
  <si>
    <t>Allison L</t>
  </si>
  <si>
    <t>Bradley</t>
  </si>
  <si>
    <t>BRADLEY, ALLISON L</t>
  </si>
  <si>
    <t xml:space="preserve"> Gene R Branca</t>
  </si>
  <si>
    <t>Gene R</t>
  </si>
  <si>
    <t>Branca</t>
  </si>
  <si>
    <t>37th Senatorial District</t>
  </si>
  <si>
    <t>37th Senatorial District, Office Of Senator, Personal Staff Office, Senate</t>
  </si>
  <si>
    <t>BRANCA, GENE R</t>
  </si>
  <si>
    <t>37TH SENATORIAL DISTRICT</t>
  </si>
  <si>
    <t>PORT CHESTER</t>
  </si>
  <si>
    <t xml:space="preserve"> Robert J Brandon</t>
  </si>
  <si>
    <t>Robert J</t>
  </si>
  <si>
    <t>Brandon</t>
  </si>
  <si>
    <t>BRANDON, ROBERT J</t>
  </si>
  <si>
    <t xml:space="preserve"> Symra D Brandon</t>
  </si>
  <si>
    <t>Symra D</t>
  </si>
  <si>
    <t>Director Community Affairs</t>
  </si>
  <si>
    <t>BRANDON, SYMRA D</t>
  </si>
  <si>
    <t>DIRECTOR COMMUNITY AFFAIRS</t>
  </si>
  <si>
    <t xml:space="preserve"> Nicole A Bratek</t>
  </si>
  <si>
    <t>Nicole A</t>
  </si>
  <si>
    <t>Bratek</t>
  </si>
  <si>
    <t>Manager Of Training, Reporting &amp; Dis</t>
  </si>
  <si>
    <t>Lc/legislative Ethics Commission, Central Staff Office, Senate</t>
  </si>
  <si>
    <t>BRATEK, NICOLE A</t>
  </si>
  <si>
    <t>LC/LEGISLATIVE ETHICS COMMISSION</t>
  </si>
  <si>
    <t>MANAGER OF TRAINING, REPORTING &amp; DIS</t>
  </si>
  <si>
    <t xml:space="preserve"> Shlomo Braun</t>
  </si>
  <si>
    <t>Shlomo</t>
  </si>
  <si>
    <t>Braun</t>
  </si>
  <si>
    <t>Community Representative</t>
  </si>
  <si>
    <t>BRAUN, SHLOMO</t>
  </si>
  <si>
    <t>COMMUNITY REPRESENTATIVE</t>
  </si>
  <si>
    <t xml:space="preserve"> Douglas A Breakell</t>
  </si>
  <si>
    <t>Douglas A</t>
  </si>
  <si>
    <t>Breakell</t>
  </si>
  <si>
    <t>George Amedore</t>
  </si>
  <si>
    <t>George Amedore, Office Of Senator, Personal Staff Office, Senate</t>
  </si>
  <si>
    <t>BREAKELL, DOUGLAS A</t>
  </si>
  <si>
    <t>SENATOR GEORGE AMEDORE</t>
  </si>
  <si>
    <t xml:space="preserve"> Kevin P Breen</t>
  </si>
  <si>
    <t>Kevin P</t>
  </si>
  <si>
    <t>Breen</t>
  </si>
  <si>
    <t>BREEN, KEVIN P</t>
  </si>
  <si>
    <t xml:space="preserve"> Matthew B Breithaupt</t>
  </si>
  <si>
    <t>Matthew B</t>
  </si>
  <si>
    <t>Breithaupt</t>
  </si>
  <si>
    <t>Microfilm Clerk</t>
  </si>
  <si>
    <t>Senate M&amp;o/inv &amp; Records Management, Central Staff Office, Senate</t>
  </si>
  <si>
    <t>BREITHAUPT, MATTHEW B</t>
  </si>
  <si>
    <t>SENATE M&amp;O/INV &amp; RECORDS MANAGEMENT</t>
  </si>
  <si>
    <t>MICROFILM CLERK</t>
  </si>
  <si>
    <t xml:space="preserve"> Marilyn E Brennan</t>
  </si>
  <si>
    <t>Marilyn E</t>
  </si>
  <si>
    <t>Brennan</t>
  </si>
  <si>
    <t>Sts/telecommunications, Central Staff Office, Senate</t>
  </si>
  <si>
    <t>BRENNAN, MARILYN E</t>
  </si>
  <si>
    <t>STS/TELECOMMUNICATIONS</t>
  </si>
  <si>
    <t xml:space="preserve"> Scott J Brennan</t>
  </si>
  <si>
    <t>Scott J</t>
  </si>
  <si>
    <t>Carpenter Ii</t>
  </si>
  <si>
    <t>Senate M&amp;o/shop, Central Staff Office, Senate</t>
  </si>
  <si>
    <t>BRENNAN, SCOTT J</t>
  </si>
  <si>
    <t>SENATE M&amp;O/SHOP</t>
  </si>
  <si>
    <t>CARPENTER II</t>
  </si>
  <si>
    <t xml:space="preserve"> Wendy Brennan</t>
  </si>
  <si>
    <t>Wendy</t>
  </si>
  <si>
    <t>Community Outreach &amp; Constituent Ser</t>
  </si>
  <si>
    <t>Elizabeth Krueger</t>
  </si>
  <si>
    <t>Elizabeth Krueger, Office Of Senator, Personal Staff Office, Senate</t>
  </si>
  <si>
    <t>BRENNAN, WENDY</t>
  </si>
  <si>
    <t>SENATOR ELIZABETH KRUEGER</t>
  </si>
  <si>
    <t>COMMUNITY OUTREACH &amp; CONSTITUENT SER</t>
  </si>
  <si>
    <t xml:space="preserve"> Terell L Brock</t>
  </si>
  <si>
    <t>Terell L</t>
  </si>
  <si>
    <t>Brock</t>
  </si>
  <si>
    <t>BROCK, TERELL L</t>
  </si>
  <si>
    <t xml:space="preserve"> Michael W Broderick</t>
  </si>
  <si>
    <t>Michael W</t>
  </si>
  <si>
    <t>Broderick</t>
  </si>
  <si>
    <t>Ss/special Events, Central Staff Office, Senate</t>
  </si>
  <si>
    <t>BRODERICK, MICHAEL W</t>
  </si>
  <si>
    <t>SS/SPECIAL EVENTS</t>
  </si>
  <si>
    <t xml:space="preserve"> Tyler P Broker</t>
  </si>
  <si>
    <t>Tyler P</t>
  </si>
  <si>
    <t>Broker</t>
  </si>
  <si>
    <t>BROKER, TYLER P</t>
  </si>
  <si>
    <t xml:space="preserve"> Kenneth T Brown</t>
  </si>
  <si>
    <t>Kenneth T</t>
  </si>
  <si>
    <t>Brown</t>
  </si>
  <si>
    <t>Production Proofreading Coordinator</t>
  </si>
  <si>
    <t>BROWN, KENNETH T</t>
  </si>
  <si>
    <t>PRODUCTION PROOFREADING COORDINATOR</t>
  </si>
  <si>
    <t xml:space="preserve"> Meg V Brown</t>
  </si>
  <si>
    <t>Meg V</t>
  </si>
  <si>
    <t>Director Of Administration</t>
  </si>
  <si>
    <t>BROWN, MEG V</t>
  </si>
  <si>
    <t>DIRECTOR OF ADMINISTRATION</t>
  </si>
  <si>
    <t xml:space="preserve"> David S Bruce</t>
  </si>
  <si>
    <t>David S</t>
  </si>
  <si>
    <t>Bruce</t>
  </si>
  <si>
    <t>Senior Graphic Artist</t>
  </si>
  <si>
    <t>Ss/graphic Arts, Central Staff Office, Senate</t>
  </si>
  <si>
    <t>BRUCE, DAVID S</t>
  </si>
  <si>
    <t>SS/GRAPHIC ARTS</t>
  </si>
  <si>
    <t>SENIOR GRAPHIC ARTIST</t>
  </si>
  <si>
    <t xml:space="preserve"> Oscar D Bruce</t>
  </si>
  <si>
    <t>Oscar D</t>
  </si>
  <si>
    <t>BRUCE, OSCAR D</t>
  </si>
  <si>
    <t xml:space="preserve"> John J Brunetti</t>
  </si>
  <si>
    <t>John J</t>
  </si>
  <si>
    <t>Brunetti</t>
  </si>
  <si>
    <t>BRUNETTI, JOHN J</t>
  </si>
  <si>
    <t xml:space="preserve"> Lisa A Bruno</t>
  </si>
  <si>
    <t>Lisa A</t>
  </si>
  <si>
    <t>Bruno</t>
  </si>
  <si>
    <t>Special Projects Coordinator</t>
  </si>
  <si>
    <t>BRUNO, LISA A</t>
  </si>
  <si>
    <t>SPECIAL PROJECTS COORDINATOR</t>
  </si>
  <si>
    <t xml:space="preserve"> Keith S Bryan</t>
  </si>
  <si>
    <t>Keith S</t>
  </si>
  <si>
    <t>Bryan</t>
  </si>
  <si>
    <t>Patrick M. Gallivan</t>
  </si>
  <si>
    <t>Patrick M. Gallivan, Office Of Senator, Personal Staff Office, Senate</t>
  </si>
  <si>
    <t>BRYAN, KEITH S</t>
  </si>
  <si>
    <t>SENATOR PATRICK M. GALLIVAN</t>
  </si>
  <si>
    <t>ELMA</t>
  </si>
  <si>
    <t xml:space="preserve"> Carly E Bulgia</t>
  </si>
  <si>
    <t>Carly E</t>
  </si>
  <si>
    <t>Bulgia</t>
  </si>
  <si>
    <t>BULGIA, CARLY E</t>
  </si>
  <si>
    <t xml:space="preserve"> Katelin E Burgess</t>
  </si>
  <si>
    <t>Katelin E</t>
  </si>
  <si>
    <t>Burgess</t>
  </si>
  <si>
    <t>BURGESS, KATELIN E</t>
  </si>
  <si>
    <t xml:space="preserve"> David Burgoa</t>
  </si>
  <si>
    <t>David</t>
  </si>
  <si>
    <t>Burgoa</t>
  </si>
  <si>
    <t>BURGOA, DAVID</t>
  </si>
  <si>
    <t xml:space="preserve"> Carolyn W Burke</t>
  </si>
  <si>
    <t>Carolyn W</t>
  </si>
  <si>
    <t>Burke</t>
  </si>
  <si>
    <t>BURKE, CAROLYN W</t>
  </si>
  <si>
    <t xml:space="preserve"> Kimberly A Burke</t>
  </si>
  <si>
    <t>Kimberly A</t>
  </si>
  <si>
    <t>Recruitment And Training Coordinator</t>
  </si>
  <si>
    <t>BURKE, KIMBERLY A</t>
  </si>
  <si>
    <t>RECRUITMENT AND TRAINING COORDINATOR</t>
  </si>
  <si>
    <t xml:space="preserve"> David J Burns</t>
  </si>
  <si>
    <t>David J</t>
  </si>
  <si>
    <t>Burns</t>
  </si>
  <si>
    <t>Clerk</t>
  </si>
  <si>
    <t>BURNS, DAVID J</t>
  </si>
  <si>
    <t>CLERK</t>
  </si>
  <si>
    <t xml:space="preserve"> Kathleen E Burton</t>
  </si>
  <si>
    <t>Kathleen E</t>
  </si>
  <si>
    <t>Burton</t>
  </si>
  <si>
    <t>Clerk/home Rule Secretary</t>
  </si>
  <si>
    <t>Chamber Services, Central Staff Office, Senate</t>
  </si>
  <si>
    <t>BURTON, KATHLEEN E</t>
  </si>
  <si>
    <t>CHAMBER SERVICES</t>
  </si>
  <si>
    <t>CLERK/HOME RULE SECRETARY</t>
  </si>
  <si>
    <t xml:space="preserve"> Ann Y Bush</t>
  </si>
  <si>
    <t>Ann Y</t>
  </si>
  <si>
    <t>Bush</t>
  </si>
  <si>
    <t>Programmer / Analyst</t>
  </si>
  <si>
    <t>BUSH, ANN Y</t>
  </si>
  <si>
    <t>PROGRAMMER / ANALYST</t>
  </si>
  <si>
    <t xml:space="preserve"> Scott R Butler</t>
  </si>
  <si>
    <t>Scott R</t>
  </si>
  <si>
    <t>Butler</t>
  </si>
  <si>
    <t>David J. Valesky</t>
  </si>
  <si>
    <t>David J. Valesky, Office Of Senator, Personal Staff Office, Senate</t>
  </si>
  <si>
    <t>BUTLER, SCOTT R</t>
  </si>
  <si>
    <t>SENATOR DAVID J. VALESKY</t>
  </si>
  <si>
    <t>SYRACUSE</t>
  </si>
  <si>
    <t xml:space="preserve"> Gerald F Byrne</t>
  </si>
  <si>
    <t>Gerald F</t>
  </si>
  <si>
    <t>Byrne</t>
  </si>
  <si>
    <t>Senate Session Assistant</t>
  </si>
  <si>
    <t>Sen Student Program Off/sess Asst, Central Staff Office, Senate</t>
  </si>
  <si>
    <t>BYRNE, GERALD F</t>
  </si>
  <si>
    <t>SEN STUDENT PROGRAM OFF/SESS ASST</t>
  </si>
  <si>
    <t>SENATE SESSION ASSISTANT</t>
  </si>
  <si>
    <t xml:space="preserve"> James A Byrnes</t>
  </si>
  <si>
    <t>James A</t>
  </si>
  <si>
    <t>Byrnes</t>
  </si>
  <si>
    <t>Press Operator I</t>
  </si>
  <si>
    <t>BYRNES, JAMES A</t>
  </si>
  <si>
    <t>PRESS OPERATOR I</t>
  </si>
  <si>
    <t xml:space="preserve"> Dianne L Byron-schneider</t>
  </si>
  <si>
    <t>Dianne L</t>
  </si>
  <si>
    <t>Byron-schneider</t>
  </si>
  <si>
    <t>Secretary Of The Senate's Office, Central Staff Office, Senate</t>
  </si>
  <si>
    <t>BYRON-SCHNEIDER, DIANNE L</t>
  </si>
  <si>
    <t>SECRETARY OF THE SENATE'S OFFICE</t>
  </si>
  <si>
    <t xml:space="preserve"> Glenda Cadogan</t>
  </si>
  <si>
    <t>Glenda</t>
  </si>
  <si>
    <t>Cadogan</t>
  </si>
  <si>
    <t>District Press Officer</t>
  </si>
  <si>
    <t>Kevin S. Parker</t>
  </si>
  <si>
    <t>Kevin S. Parker, Office Of Senator, Personal Staff Office, Senate</t>
  </si>
  <si>
    <t>CADOGAN, GLENDA</t>
  </si>
  <si>
    <t>SENATOR KEVIN S. PARKER</t>
  </si>
  <si>
    <t>DISTRICT PRESS OFFICER</t>
  </si>
  <si>
    <t xml:space="preserve"> Anthony A Calabrese</t>
  </si>
  <si>
    <t>Anthony A</t>
  </si>
  <si>
    <t>Calabrese</t>
  </si>
  <si>
    <t>CALABRESE, ANTHONY A</t>
  </si>
  <si>
    <t xml:space="preserve"> Elizabeth M Callaghan</t>
  </si>
  <si>
    <t>Elizabeth M</t>
  </si>
  <si>
    <t>Callaghan</t>
  </si>
  <si>
    <t>Legislative Correspondent</t>
  </si>
  <si>
    <t>Kathleen Marchione</t>
  </si>
  <si>
    <t>Kathleen Marchione, Office Of Senator, Personal Staff Office, Senate</t>
  </si>
  <si>
    <t>CALLAGHAN, ELIZABETH M</t>
  </si>
  <si>
    <t>SENATOR KATHLEEN MARCHIONE</t>
  </si>
  <si>
    <t>CLIFTON PARK</t>
  </si>
  <si>
    <t>LEGISLATIVE CORRESPONDENT</t>
  </si>
  <si>
    <t xml:space="preserve"> Michelle E Cameron</t>
  </si>
  <si>
    <t>Michelle E</t>
  </si>
  <si>
    <t>Cameron</t>
  </si>
  <si>
    <t>Dr. Of Majority Appointments</t>
  </si>
  <si>
    <t>CAMERON, MICHELLE E</t>
  </si>
  <si>
    <t>DR. OF MAJORITY APPOINTMENTS</t>
  </si>
  <si>
    <t xml:space="preserve"> Gordon D Canary</t>
  </si>
  <si>
    <t>Gordon D</t>
  </si>
  <si>
    <t>Canary</t>
  </si>
  <si>
    <t>CANARY, GORDON D</t>
  </si>
  <si>
    <t xml:space="preserve"> Douglas B Cannistra</t>
  </si>
  <si>
    <t>Douglas B</t>
  </si>
  <si>
    <t>Cannistra</t>
  </si>
  <si>
    <t>Staff Assistant</t>
  </si>
  <si>
    <t>CANNISTRA, DOUGLAS B</t>
  </si>
  <si>
    <t>STAFF ASSISTANT</t>
  </si>
  <si>
    <t xml:space="preserve"> Anthony J Capozzi</t>
  </si>
  <si>
    <t>Anthony J</t>
  </si>
  <si>
    <t>Capozzi</t>
  </si>
  <si>
    <t>Director Of Governmental Relations</t>
  </si>
  <si>
    <t>Frederick J. Akshar Ii</t>
  </si>
  <si>
    <t>Frederick J. Akshar Ii, Office Of Senator, Personal Staff Office, Senate</t>
  </si>
  <si>
    <t>CAPOZZI, ANTHONY J</t>
  </si>
  <si>
    <t>SENATOR FREDERICK J. AKSHAR II</t>
  </si>
  <si>
    <t>BINGHAMTON</t>
  </si>
  <si>
    <t>DIRECTOR OF GOVERNMENTAL RELATIONS</t>
  </si>
  <si>
    <t xml:space="preserve"> Matthew J Capp</t>
  </si>
  <si>
    <t>Matthew J</t>
  </si>
  <si>
    <t>Capp</t>
  </si>
  <si>
    <t>Elaine Phillips</t>
  </si>
  <si>
    <t>Elaine Phillips, Office Of Senator, Personal Staff Office, Senate</t>
  </si>
  <si>
    <t>CAPP, MATTHEW J</t>
  </si>
  <si>
    <t>SENATOR ELAINE PHILLIPS</t>
  </si>
  <si>
    <t>MINEOLA</t>
  </si>
  <si>
    <t xml:space="preserve"> Joanne Carbone</t>
  </si>
  <si>
    <t>Joanne</t>
  </si>
  <si>
    <t>Carbone</t>
  </si>
  <si>
    <t>Director Of Scheduling</t>
  </si>
  <si>
    <t>CARBONE, JOANNE</t>
  </si>
  <si>
    <t>DIRECTOR OF SCHEDULING</t>
  </si>
  <si>
    <t xml:space="preserve"> Cathy L Cardillo</t>
  </si>
  <si>
    <t>Cathy L</t>
  </si>
  <si>
    <t>Cardillo</t>
  </si>
  <si>
    <t>CARDILLO, CATHY L</t>
  </si>
  <si>
    <t xml:space="preserve"> Mary E Carey</t>
  </si>
  <si>
    <t>Mary E</t>
  </si>
  <si>
    <t>Carey</t>
  </si>
  <si>
    <t>Journal Clerk</t>
  </si>
  <si>
    <t>Ch/journal Clerk's Office, Central Staff Office, Senate</t>
  </si>
  <si>
    <t>CAREY, MARY E</t>
  </si>
  <si>
    <t>CH/JOURNAL CLERK'S OFFICE</t>
  </si>
  <si>
    <t>JOURNAL CLERK</t>
  </si>
  <si>
    <t xml:space="preserve"> Claudia Carias Valenzuela</t>
  </si>
  <si>
    <t>Claudia</t>
  </si>
  <si>
    <t>Carias Valenzuela</t>
  </si>
  <si>
    <t>CARIAS VALENZUELA, CLAUDIA</t>
  </si>
  <si>
    <t xml:space="preserve"> Tracy L Carman</t>
  </si>
  <si>
    <t>Tracy L</t>
  </si>
  <si>
    <t>Carman</t>
  </si>
  <si>
    <t>CARMAN, TRACY L</t>
  </si>
  <si>
    <t xml:space="preserve"> Kelli A Carney</t>
  </si>
  <si>
    <t>Kelli A</t>
  </si>
  <si>
    <t>Carney</t>
  </si>
  <si>
    <t>CARNEY, KELLI A</t>
  </si>
  <si>
    <t xml:space="preserve"> Julia Caro</t>
  </si>
  <si>
    <t>Julia</t>
  </si>
  <si>
    <t>Caro</t>
  </si>
  <si>
    <t>Director Of Albany Operations</t>
  </si>
  <si>
    <t>Velmanette Montgomery</t>
  </si>
  <si>
    <t>Velmanette Montgomery, Office Of Senator, Personal Staff Office, Senate</t>
  </si>
  <si>
    <t>CARO, JULIA</t>
  </si>
  <si>
    <t>SENATOR VELMANETTE MONTGOMERY</t>
  </si>
  <si>
    <t>DIRECTOR OF ALBANY OPERATIONS</t>
  </si>
  <si>
    <t xml:space="preserve"> Robert M Caroppoli</t>
  </si>
  <si>
    <t>Robert M</t>
  </si>
  <si>
    <t>Caroppoli</t>
  </si>
  <si>
    <t>CAROPPOLI, ROBERT M</t>
  </si>
  <si>
    <t xml:space="preserve"> Sharon E Carpinello</t>
  </si>
  <si>
    <t>Sharon E</t>
  </si>
  <si>
    <t>Carpinello</t>
  </si>
  <si>
    <t>CARPINELLO, SHARON E</t>
  </si>
  <si>
    <t xml:space="preserve"> Victor J Carrk Jr</t>
  </si>
  <si>
    <t>Victor J</t>
  </si>
  <si>
    <t>Carrk Jr</t>
  </si>
  <si>
    <t>Document Room Manager</t>
  </si>
  <si>
    <t>CARRK JR, VICTOR J</t>
  </si>
  <si>
    <t>DOCUMENT ROOM MANAGER</t>
  </si>
  <si>
    <t xml:space="preserve"> Emily A Carroll</t>
  </si>
  <si>
    <t>Emily A</t>
  </si>
  <si>
    <t>Carroll</t>
  </si>
  <si>
    <t>Legislative Assnt / Committee Clerk</t>
  </si>
  <si>
    <t>CARROLL, EMILY A</t>
  </si>
  <si>
    <t>LEGISLATIVE ASSNT / COMMITTEE CLERK</t>
  </si>
  <si>
    <t xml:space="preserve"> Priscilla Carrow</t>
  </si>
  <si>
    <t>Priscilla</t>
  </si>
  <si>
    <t>Carrow</t>
  </si>
  <si>
    <t>Depty Dir Of Community Relations</t>
  </si>
  <si>
    <t>CARROW, PRISCILLA</t>
  </si>
  <si>
    <t>DEPTY DIR OF COMMUNITY RELATIONS</t>
  </si>
  <si>
    <t xml:space="preserve"> Matthew H Carter</t>
  </si>
  <si>
    <t>Matthew H</t>
  </si>
  <si>
    <t>Carter</t>
  </si>
  <si>
    <t>Senior Production Technician</t>
  </si>
  <si>
    <t>CARTER, MATTHEW H</t>
  </si>
  <si>
    <t>SENIOR PRODUCTION TECHNICIAN</t>
  </si>
  <si>
    <t xml:space="preserve"> Michael T Carter</t>
  </si>
  <si>
    <t>Michael T</t>
  </si>
  <si>
    <t>Press Secretary</t>
  </si>
  <si>
    <t>CARTER, MICHAEL T</t>
  </si>
  <si>
    <t>PRESS SECRETARY</t>
  </si>
  <si>
    <t xml:space="preserve"> Daniel F Casale</t>
  </si>
  <si>
    <t>Daniel F</t>
  </si>
  <si>
    <t>Casale</t>
  </si>
  <si>
    <t>CASALE, DANIEL F</t>
  </si>
  <si>
    <t xml:space="preserve"> Kevin F Caseiras</t>
  </si>
  <si>
    <t>Kevin F</t>
  </si>
  <si>
    <t>Caseiras</t>
  </si>
  <si>
    <t>Business Application Developer</t>
  </si>
  <si>
    <t>CASEIRAS, KEVIN F</t>
  </si>
  <si>
    <t>BUSINESS APPLICATION DEVELOPER</t>
  </si>
  <si>
    <t xml:space="preserve"> Amanda N Casella</t>
  </si>
  <si>
    <t>Amanda N</t>
  </si>
  <si>
    <t>Casella</t>
  </si>
  <si>
    <t>CASELLA, AMANDA N</t>
  </si>
  <si>
    <t xml:space="preserve"> Darcie A Casey</t>
  </si>
  <si>
    <t>Darcie A</t>
  </si>
  <si>
    <t>Casey</t>
  </si>
  <si>
    <t>William J. Larkin, Jr.</t>
  </si>
  <si>
    <t>William J. Larkin, Jr., Office Of Senator, Personal Staff Office, Senate</t>
  </si>
  <si>
    <t>CASEY, DARCIE A</t>
  </si>
  <si>
    <t>SENATOR WILLIAM J. LARKIN, JR.</t>
  </si>
  <si>
    <t xml:space="preserve"> J Stephen Casscles</t>
  </si>
  <si>
    <t>J Stephen</t>
  </si>
  <si>
    <t>Casscles</t>
  </si>
  <si>
    <t>Counsel To The Idc Leader</t>
  </si>
  <si>
    <t>CASSCLES, J STEPHEN</t>
  </si>
  <si>
    <t>COUNSEL TO THE IDC LEADER</t>
  </si>
  <si>
    <t xml:space="preserve"> Daniel T Cassidy</t>
  </si>
  <si>
    <t>Daniel T</t>
  </si>
  <si>
    <t>Cassidy</t>
  </si>
  <si>
    <t>CASSIDY, DANIEL T</t>
  </si>
  <si>
    <t xml:space="preserve"> Shanna M Cassidy</t>
  </si>
  <si>
    <t>Shanna M</t>
  </si>
  <si>
    <t>Committee Clerk</t>
  </si>
  <si>
    <t>CASSIDY, SHANNA M</t>
  </si>
  <si>
    <t>COMMITTEE CLERK</t>
  </si>
  <si>
    <t xml:space="preserve"> Robert L Cataldo</t>
  </si>
  <si>
    <t>Robert L</t>
  </si>
  <si>
    <t>Cataldo</t>
  </si>
  <si>
    <t>CATALDO, ROBERT L</t>
  </si>
  <si>
    <t xml:space="preserve"> Christopher M Catt</t>
  </si>
  <si>
    <t>Catt</t>
  </si>
  <si>
    <t>CATT, CHRISTOPHER M</t>
  </si>
  <si>
    <t xml:space="preserve"> Giulio A Cavallo</t>
  </si>
  <si>
    <t>Giulio A</t>
  </si>
  <si>
    <t>Cavallo</t>
  </si>
  <si>
    <t>Special Health Advisor</t>
  </si>
  <si>
    <t>CAVALLO, GIULIO A</t>
  </si>
  <si>
    <t>SPECIAL HEALTH ADVISOR</t>
  </si>
  <si>
    <t xml:space="preserve"> Daniel J Cavanagh</t>
  </si>
  <si>
    <t>Daniel J</t>
  </si>
  <si>
    <t>Cavanagh</t>
  </si>
  <si>
    <t>CAVANAGH, DANIEL J</t>
  </si>
  <si>
    <t xml:space="preserve"> Marisa N Cavanaugh</t>
  </si>
  <si>
    <t>Marisa N</t>
  </si>
  <si>
    <t>Cavanaugh</t>
  </si>
  <si>
    <t>Creative Services Assistant</t>
  </si>
  <si>
    <t>CAVANAUGH, MARISA N</t>
  </si>
  <si>
    <t>CREATIVE SERVICES ASSISTANT</t>
  </si>
  <si>
    <t xml:space="preserve"> Jetsenia M Cenices</t>
  </si>
  <si>
    <t>Jetsenia M</t>
  </si>
  <si>
    <t>Cenices</t>
  </si>
  <si>
    <t>District Office Manager</t>
  </si>
  <si>
    <t>CENICES, JETSENIA M</t>
  </si>
  <si>
    <t>DISTRICT OFFICE MANAGER</t>
  </si>
  <si>
    <t xml:space="preserve"> James J Cerroni Jr</t>
  </si>
  <si>
    <t>James J</t>
  </si>
  <si>
    <t>Cerroni Jr</t>
  </si>
  <si>
    <t>External Relations Associate</t>
  </si>
  <si>
    <t>CERRONI JR, JAMES J</t>
  </si>
  <si>
    <t>EXTERNAL RELATIONS ASSOCIATE</t>
  </si>
  <si>
    <t xml:space="preserve"> Maureen Cetrino</t>
  </si>
  <si>
    <t>Maureen</t>
  </si>
  <si>
    <t>Cetrino</t>
  </si>
  <si>
    <t>CETRINO, MAUREEN</t>
  </si>
  <si>
    <t xml:space="preserve"> Eric Champine</t>
  </si>
  <si>
    <t>Eric</t>
  </si>
  <si>
    <t>Champine</t>
  </si>
  <si>
    <t>CHAMPINE, ERIC</t>
  </si>
  <si>
    <t xml:space="preserve"> Jake R Chard</t>
  </si>
  <si>
    <t>Jake R</t>
  </si>
  <si>
    <t>Chard</t>
  </si>
  <si>
    <t>Constituent Relations Coordinator</t>
  </si>
  <si>
    <t>CHARD, JAKE R</t>
  </si>
  <si>
    <t>CONSTITUENT RELATIONS COORDINATOR</t>
  </si>
  <si>
    <t xml:space="preserve"> Caroline Chauvin</t>
  </si>
  <si>
    <t>Caroline</t>
  </si>
  <si>
    <t>Chauvin</t>
  </si>
  <si>
    <t>Special Advisor</t>
  </si>
  <si>
    <t>CHAUVIN, CAROLINE</t>
  </si>
  <si>
    <t>SPECIAL ADVISOR</t>
  </si>
  <si>
    <t xml:space="preserve"> Lana S Cheung</t>
  </si>
  <si>
    <t>Lana S</t>
  </si>
  <si>
    <t>Cheung</t>
  </si>
  <si>
    <t>CHEUNG, LANA S</t>
  </si>
  <si>
    <t xml:space="preserve"> Brielle J Christian</t>
  </si>
  <si>
    <t>Brielle J</t>
  </si>
  <si>
    <t>Christian</t>
  </si>
  <si>
    <t>John J. Bonacic</t>
  </si>
  <si>
    <t>John J. Bonacic, Office Of Senator, Personal Staff Office, Senate</t>
  </si>
  <si>
    <t>CHRISTIAN, BRIELLE J</t>
  </si>
  <si>
    <t>SENATOR JOHN J. BONACIC</t>
  </si>
  <si>
    <t xml:space="preserve"> Amy L Church</t>
  </si>
  <si>
    <t>Amy L</t>
  </si>
  <si>
    <t>Church</t>
  </si>
  <si>
    <t>CHURCH, AMY L</t>
  </si>
  <si>
    <t xml:space="preserve"> Anne F Chwiecko</t>
  </si>
  <si>
    <t>Anne F</t>
  </si>
  <si>
    <t>Chwiecko</t>
  </si>
  <si>
    <t>Community Representative &amp; Special P</t>
  </si>
  <si>
    <t>CHWIECKO, ANNE F</t>
  </si>
  <si>
    <t>COMMUNITY REPRESENTATIVE &amp; SPECIAL P</t>
  </si>
  <si>
    <t xml:space="preserve"> John Joseph Ciampoli</t>
  </si>
  <si>
    <t>John Joseph</t>
  </si>
  <si>
    <t>Ciampoli</t>
  </si>
  <si>
    <t>CIAMPOLI, JOHN JOSEPH</t>
  </si>
  <si>
    <t xml:space="preserve"> Anthony J Cirrincione</t>
  </si>
  <si>
    <t>Cirrincione</t>
  </si>
  <si>
    <t>CIRRINCIONE, ANTHONY J</t>
  </si>
  <si>
    <t xml:space="preserve"> Jason P Clark</t>
  </si>
  <si>
    <t>Jason P</t>
  </si>
  <si>
    <t>Clark</t>
  </si>
  <si>
    <t>It Operations Coordinator</t>
  </si>
  <si>
    <t>CLARK, JASON P</t>
  </si>
  <si>
    <t>IT OPERATIONS COORDINATOR</t>
  </si>
  <si>
    <t xml:space="preserve"> Malcolm I Clark</t>
  </si>
  <si>
    <t>Malcolm I</t>
  </si>
  <si>
    <t>CLARK, MALCOLM I</t>
  </si>
  <si>
    <t xml:space="preserve"> Victoria L Clark</t>
  </si>
  <si>
    <t>Victoria L</t>
  </si>
  <si>
    <t>Joseph P. Addabbo, Jr.</t>
  </si>
  <si>
    <t>Joseph P. Addabbo, Jr., Office Of Senator, Personal Staff Office, Senate</t>
  </si>
  <si>
    <t>CLARK, VICTORIA L</t>
  </si>
  <si>
    <t>SENATOR JOSEPH P. ADDABBO, JR.</t>
  </si>
  <si>
    <t xml:space="preserve"> Marc A Clarke</t>
  </si>
  <si>
    <t>Marc A</t>
  </si>
  <si>
    <t>Clarke</t>
  </si>
  <si>
    <t>Intern</t>
  </si>
  <si>
    <t>CLARKE, MARC A</t>
  </si>
  <si>
    <t>INTERN</t>
  </si>
  <si>
    <t xml:space="preserve"> Jeffrey D Cleary</t>
  </si>
  <si>
    <t>Jeffrey D</t>
  </si>
  <si>
    <t>Cleary</t>
  </si>
  <si>
    <t>CLEARY, JEFFREY D</t>
  </si>
  <si>
    <t xml:space="preserve"> Bryan M Clenahan</t>
  </si>
  <si>
    <t>Bryan M</t>
  </si>
  <si>
    <t>Clenahan</t>
  </si>
  <si>
    <t>CLENAHAN, BRYAN M</t>
  </si>
  <si>
    <t xml:space="preserve"> Barbara A Clifford</t>
  </si>
  <si>
    <t>Barbara A</t>
  </si>
  <si>
    <t>Clifford</t>
  </si>
  <si>
    <t>CLIFFORD, BARBARA A</t>
  </si>
  <si>
    <t>MIDDLETOWN</t>
  </si>
  <si>
    <t xml:space="preserve"> Mary L Clouse</t>
  </si>
  <si>
    <t>Mary L</t>
  </si>
  <si>
    <t>Clouse</t>
  </si>
  <si>
    <t>Manager Of Security &amp; Documentation</t>
  </si>
  <si>
    <t>CLOUSE, MARY L</t>
  </si>
  <si>
    <t>MANAGER OF SECURITY &amp; DOCUMENTATION</t>
  </si>
  <si>
    <t xml:space="preserve"> Debra J Cody</t>
  </si>
  <si>
    <t>Debra J</t>
  </si>
  <si>
    <t>Cody</t>
  </si>
  <si>
    <t>CODY, DEBRA J</t>
  </si>
  <si>
    <t xml:space="preserve"> Daniel B Cohen</t>
  </si>
  <si>
    <t>Daniel B</t>
  </si>
  <si>
    <t>Cohen</t>
  </si>
  <si>
    <t>COHEN, DANIEL B</t>
  </si>
  <si>
    <t>OSSINING</t>
  </si>
  <si>
    <t xml:space="preserve"> Michael A Cohen</t>
  </si>
  <si>
    <t>Michael A</t>
  </si>
  <si>
    <t>COHEN, MICHAEL A</t>
  </si>
  <si>
    <t xml:space="preserve"> Amanda L Cole</t>
  </si>
  <si>
    <t>Amanda L</t>
  </si>
  <si>
    <t>Cole</t>
  </si>
  <si>
    <t>John Brooks</t>
  </si>
  <si>
    <t>John Brooks, Office Of Senator, Personal Staff Office, Senate</t>
  </si>
  <si>
    <t>COLE, AMANDA L</t>
  </si>
  <si>
    <t>SENATOR JOHN BROOKS</t>
  </si>
  <si>
    <t xml:space="preserve"> Nicola T Coleman</t>
  </si>
  <si>
    <t>Nicola T</t>
  </si>
  <si>
    <t>Coleman</t>
  </si>
  <si>
    <t>Deputy Counsel</t>
  </si>
  <si>
    <t>COLEMAN, NICOLA T</t>
  </si>
  <si>
    <t>DEPUTY COUNSEL</t>
  </si>
  <si>
    <t xml:space="preserve"> Jeanne L Collini</t>
  </si>
  <si>
    <t>Jeanne L</t>
  </si>
  <si>
    <t>Collini</t>
  </si>
  <si>
    <t>COLLINI, JEANNE L</t>
  </si>
  <si>
    <t xml:space="preserve"> Tiffany A Colwell</t>
  </si>
  <si>
    <t>Tiffany A</t>
  </si>
  <si>
    <t>Colwell</t>
  </si>
  <si>
    <t>Account Clerk</t>
  </si>
  <si>
    <t>Fo/accounts Payable, Central Staff Office, Senate</t>
  </si>
  <si>
    <t>COLWELL, TIFFANY A</t>
  </si>
  <si>
    <t>FO/ACCOUNTS PAYABLE</t>
  </si>
  <si>
    <t>ACCOUNT CLERK</t>
  </si>
  <si>
    <t xml:space="preserve"> Kevin M Colwill</t>
  </si>
  <si>
    <t>Kevin M</t>
  </si>
  <si>
    <t>Colwill</t>
  </si>
  <si>
    <t>Internal Operations Manager</t>
  </si>
  <si>
    <t>COLWILL, KEVIN M</t>
  </si>
  <si>
    <t>INTERNAL OPERATIONS MANAGER</t>
  </si>
  <si>
    <t xml:space="preserve"> Juliana M Commisso</t>
  </si>
  <si>
    <t>Juliana M</t>
  </si>
  <si>
    <t>Commisso</t>
  </si>
  <si>
    <t>Office Manager/albany</t>
  </si>
  <si>
    <t>COMMISSO, JULIANA M</t>
  </si>
  <si>
    <t>OFFICE MANAGER/ALBANY</t>
  </si>
  <si>
    <t xml:space="preserve"> Sarah V Compo</t>
  </si>
  <si>
    <t>Sarah V</t>
  </si>
  <si>
    <t>Compo</t>
  </si>
  <si>
    <t>COMPO, SARAH V</t>
  </si>
  <si>
    <t xml:space="preserve"> Diana M Conklin</t>
  </si>
  <si>
    <t>Diana M</t>
  </si>
  <si>
    <t>Conklin</t>
  </si>
  <si>
    <t>Executive Administrator</t>
  </si>
  <si>
    <t>CONKLIN, DIANA M</t>
  </si>
  <si>
    <t>EXECUTIVE ADMINISTRATOR</t>
  </si>
  <si>
    <t xml:space="preserve"> Jennifer P Conkling-donovan</t>
  </si>
  <si>
    <t>Jennifer P</t>
  </si>
  <si>
    <t>Conkling-donovan</t>
  </si>
  <si>
    <t>CONKLING-DONOVAN, JENNIFER P</t>
  </si>
  <si>
    <t>JOHNSTOWN</t>
  </si>
  <si>
    <t xml:space="preserve"> Andrew J Conlon</t>
  </si>
  <si>
    <t>Andrew J</t>
  </si>
  <si>
    <t>Conlon</t>
  </si>
  <si>
    <t>Dir Constit Svcs &amp; Const. Corresp</t>
  </si>
  <si>
    <t>CONLON, ANDREW J</t>
  </si>
  <si>
    <t>DIR CONSTIT SVCS &amp; CONST. CORRESP</t>
  </si>
  <si>
    <t xml:space="preserve"> Thomas S Connolly Jr</t>
  </si>
  <si>
    <t>Thomas S</t>
  </si>
  <si>
    <t>Connolly Jr</t>
  </si>
  <si>
    <t>Director Of Operations</t>
  </si>
  <si>
    <t>CONNOLLY JR, THOMAS S</t>
  </si>
  <si>
    <t>DIRECTOR OF OPERATIONS</t>
  </si>
  <si>
    <t xml:space="preserve"> Christopher G Connors</t>
  </si>
  <si>
    <t>Christopher G</t>
  </si>
  <si>
    <t>Connors</t>
  </si>
  <si>
    <t>Case Worker</t>
  </si>
  <si>
    <t>CONNORS, CHRISTOPHER G</t>
  </si>
  <si>
    <t>CASE WORKER</t>
  </si>
  <si>
    <t xml:space="preserve"> Christopher M Conroy</t>
  </si>
  <si>
    <t>Conroy</t>
  </si>
  <si>
    <t>Senior Associate</t>
  </si>
  <si>
    <t>CONROY, CHRISTOPHER M</t>
  </si>
  <si>
    <t>SENIOR ASSOCIATE</t>
  </si>
  <si>
    <t xml:space="preserve"> Barbara A Constantino</t>
  </si>
  <si>
    <t>Constantino</t>
  </si>
  <si>
    <t>Legislative Health Svc Staff Nurse</t>
  </si>
  <si>
    <t>Legislative Health Service, Central Staff Office, Senate</t>
  </si>
  <si>
    <t>CONSTANTINO, BARBARA A</t>
  </si>
  <si>
    <t>LEGISLATIVE HEALTH SERVICE</t>
  </si>
  <si>
    <t>LEGISLATIVE HEALTH SVC STAFF NURSE</t>
  </si>
  <si>
    <t xml:space="preserve"> Robert A Conte</t>
  </si>
  <si>
    <t>Robert A</t>
  </si>
  <si>
    <t>Conte</t>
  </si>
  <si>
    <t>Outreach Coordinator</t>
  </si>
  <si>
    <t>CONTE, ROBERT A</t>
  </si>
  <si>
    <t>OUTREACH COORDINATOR</t>
  </si>
  <si>
    <t xml:space="preserve"> Joseph E Conway</t>
  </si>
  <si>
    <t>Joseph E</t>
  </si>
  <si>
    <t>Conway</t>
  </si>
  <si>
    <t>Dir. Of Majority Conference Services</t>
  </si>
  <si>
    <t>Majority Leader's Senior Staff, Central Staff Office, Senate</t>
  </si>
  <si>
    <t>CONWAY, JOSEPH E</t>
  </si>
  <si>
    <t>MAJORITY LEADER'S SENIOR STAFF</t>
  </si>
  <si>
    <t>DIR. OF MAJORITY CONFERENCE SERVICES</t>
  </si>
  <si>
    <t xml:space="preserve"> Christopher J Cook</t>
  </si>
  <si>
    <t>Christopher J</t>
  </si>
  <si>
    <t>Cook</t>
  </si>
  <si>
    <t>Director Of Chamber Services</t>
  </si>
  <si>
    <t>COOK, CHRISTOPHER J</t>
  </si>
  <si>
    <t>DIRECTOR OF CHAMBER SERVICES</t>
  </si>
  <si>
    <t xml:space="preserve"> Michael R Cook</t>
  </si>
  <si>
    <t>Director Of On-line Communications</t>
  </si>
  <si>
    <t>COOK, MICHAEL R</t>
  </si>
  <si>
    <t>DIRECTOR OF ON-LINE COMMUNICATIONS</t>
  </si>
  <si>
    <t xml:space="preserve"> Marlene A Cooper</t>
  </si>
  <si>
    <t>Marlene A</t>
  </si>
  <si>
    <t>Cooper</t>
  </si>
  <si>
    <t>Constituent Liaison</t>
  </si>
  <si>
    <t>COOPER, MARLENE A</t>
  </si>
  <si>
    <t>CONSTITUENT LIAISON</t>
  </si>
  <si>
    <t xml:space="preserve"> Teria M Cooper</t>
  </si>
  <si>
    <t>Teria M</t>
  </si>
  <si>
    <t>COOPER, TERIA M</t>
  </si>
  <si>
    <t xml:space="preserve"> Giavanna M Corazza</t>
  </si>
  <si>
    <t>Giavanna M</t>
  </si>
  <si>
    <t>Corazza</t>
  </si>
  <si>
    <t>CORAZZA, GIAVANNA M</t>
  </si>
  <si>
    <t xml:space="preserve"> Susan L Costanzo</t>
  </si>
  <si>
    <t>Susan L</t>
  </si>
  <si>
    <t>Costanzo</t>
  </si>
  <si>
    <t>COSTANZO, SUSAN L</t>
  </si>
  <si>
    <t xml:space="preserve"> Annmarie Costella</t>
  </si>
  <si>
    <t>Annmarie</t>
  </si>
  <si>
    <t>Costella</t>
  </si>
  <si>
    <t>COSTELLA, ANNMARIE</t>
  </si>
  <si>
    <t xml:space="preserve"> Jon D Costello</t>
  </si>
  <si>
    <t>Jon D</t>
  </si>
  <si>
    <t>Costello</t>
  </si>
  <si>
    <t>Deputy Dir. Majority Conference Svcs</t>
  </si>
  <si>
    <t>COSTELLO, JON D</t>
  </si>
  <si>
    <t>DEPUTY DIR. MAJORITY CONFERENCE SVCS</t>
  </si>
  <si>
    <t xml:space="preserve"> Mary Robyn Cotrona</t>
  </si>
  <si>
    <t>Mary Robyn</t>
  </si>
  <si>
    <t>Cotrona</t>
  </si>
  <si>
    <t>COTRONA, MARY ROBYN</t>
  </si>
  <si>
    <t xml:space="preserve"> Scott A Courtemanche</t>
  </si>
  <si>
    <t>Scott A</t>
  </si>
  <si>
    <t>Courtemanche</t>
  </si>
  <si>
    <t>Postal Operations Manager</t>
  </si>
  <si>
    <t>COURTEMANCHE, SCOTT A</t>
  </si>
  <si>
    <t>POSTAL OPERATIONS MANAGER</t>
  </si>
  <si>
    <t xml:space="preserve"> Donald J Cranston</t>
  </si>
  <si>
    <t>Donald J</t>
  </si>
  <si>
    <t>Cranston</t>
  </si>
  <si>
    <t>CRANSTON, DONALD J</t>
  </si>
  <si>
    <t xml:space="preserve"> James C Creed</t>
  </si>
  <si>
    <t>James C</t>
  </si>
  <si>
    <t>Creed</t>
  </si>
  <si>
    <t>Assistant Postmaster</t>
  </si>
  <si>
    <t>CREED, JAMES C</t>
  </si>
  <si>
    <t>ASSISTANT POSTMASTER</t>
  </si>
  <si>
    <t xml:space="preserve"> Nicole R Crescenzi</t>
  </si>
  <si>
    <t>Nicole R</t>
  </si>
  <si>
    <t>Crescenzi</t>
  </si>
  <si>
    <t>Purchasing Agent</t>
  </si>
  <si>
    <t>Senate M&amp;o/purchasing, Central Staff Office, Senate</t>
  </si>
  <si>
    <t>CRESCENZI, NICOLE R</t>
  </si>
  <si>
    <t>SENATE M&amp;O/PURCHASING</t>
  </si>
  <si>
    <t>PURCHASING AGENT</t>
  </si>
  <si>
    <t xml:space="preserve"> Linda V Croghan</t>
  </si>
  <si>
    <t>Linda V</t>
  </si>
  <si>
    <t>Croghan</t>
  </si>
  <si>
    <t>Administrative Aide</t>
  </si>
  <si>
    <t>CROGHAN, LINDA V</t>
  </si>
  <si>
    <t>ADMINISTRATIVE AIDE</t>
  </si>
  <si>
    <t xml:space="preserve"> Patrick J Cronin</t>
  </si>
  <si>
    <t>Patrick J</t>
  </si>
  <si>
    <t>Cronin</t>
  </si>
  <si>
    <t>CRONIN, PATRICK J</t>
  </si>
  <si>
    <t xml:space="preserve"> Patricia A Crotty</t>
  </si>
  <si>
    <t>Patricia A</t>
  </si>
  <si>
    <t>Crotty</t>
  </si>
  <si>
    <t>CROTTY, PATRICIA A</t>
  </si>
  <si>
    <t xml:space="preserve"> William D Crowe</t>
  </si>
  <si>
    <t>William D</t>
  </si>
  <si>
    <t>Crowe</t>
  </si>
  <si>
    <t>CROWE, WILLIAM D</t>
  </si>
  <si>
    <t xml:space="preserve"> Kevin L Crumb</t>
  </si>
  <si>
    <t>Kevin L</t>
  </si>
  <si>
    <t>Crumb</t>
  </si>
  <si>
    <t>CRUMB, KEVIN L</t>
  </si>
  <si>
    <t xml:space="preserve"> Ada B Cruz</t>
  </si>
  <si>
    <t>Ada B</t>
  </si>
  <si>
    <t>Cruz</t>
  </si>
  <si>
    <t>Todd Kaminsky</t>
  </si>
  <si>
    <t>Todd Kaminsky, Office Of Senator, Personal Staff Office, Senate</t>
  </si>
  <si>
    <t>CRUZ, ADA B</t>
  </si>
  <si>
    <t>SENATOR TODD KAMINSKY</t>
  </si>
  <si>
    <t>ROCKVILLE CENTRE</t>
  </si>
  <si>
    <t xml:space="preserve"> Iris D Cruz</t>
  </si>
  <si>
    <t>Iris D</t>
  </si>
  <si>
    <t>Minority Administration, Central Staff Office, Senate</t>
  </si>
  <si>
    <t>CRUZ, IRIS D</t>
  </si>
  <si>
    <t>MINORITY ADMINISTRATION</t>
  </si>
  <si>
    <t xml:space="preserve"> Patricia E Cruz-irving</t>
  </si>
  <si>
    <t>Patricia E</t>
  </si>
  <si>
    <t>Cruz-irving</t>
  </si>
  <si>
    <t>Communic &amp; Community Affairs Advisor</t>
  </si>
  <si>
    <t>CRUZ-IRVING, PATRICIA E</t>
  </si>
  <si>
    <t>COMMUNIC &amp; COMMUNITY AFFAIRS ADVISOR</t>
  </si>
  <si>
    <t xml:space="preserve"> James A Culbertson</t>
  </si>
  <si>
    <t>Culbertson</t>
  </si>
  <si>
    <t>CULBERTSON, JAMES A</t>
  </si>
  <si>
    <t xml:space="preserve"> Kara M Cumoletti</t>
  </si>
  <si>
    <t>Kara M</t>
  </si>
  <si>
    <t>Cumoletti</t>
  </si>
  <si>
    <t>Director Of Communications &amp; Operati</t>
  </si>
  <si>
    <t>CUMOLETTI, KARA M</t>
  </si>
  <si>
    <t>DIRECTOR OF COMMUNICATIONS &amp; OPERATI</t>
  </si>
  <si>
    <t xml:space="preserve"> Kate E Cunningham</t>
  </si>
  <si>
    <t>Kate E</t>
  </si>
  <si>
    <t>Cunningham</t>
  </si>
  <si>
    <t>CUNNINGHAM, KATE E</t>
  </si>
  <si>
    <t xml:space="preserve"> James P Curran</t>
  </si>
  <si>
    <t>James P</t>
  </si>
  <si>
    <t>Curran</t>
  </si>
  <si>
    <t>First Assistant Counsel</t>
  </si>
  <si>
    <t>CURRAN, JAMES P</t>
  </si>
  <si>
    <t>FIRST ASSISTANT COUNSEL</t>
  </si>
  <si>
    <t xml:space="preserve"> Michael S Cushing</t>
  </si>
  <si>
    <t>Michael S</t>
  </si>
  <si>
    <t>Cushing</t>
  </si>
  <si>
    <t>CUSHING, MICHAEL S</t>
  </si>
  <si>
    <t xml:space="preserve"> Patrick K Cushing</t>
  </si>
  <si>
    <t>Patrick K</t>
  </si>
  <si>
    <t>Technical Support Representative</t>
  </si>
  <si>
    <t>CUSHING, PATRICK K</t>
  </si>
  <si>
    <t>TECHNICAL SUPPORT REPRESENTATIVE</t>
  </si>
  <si>
    <t xml:space="preserve"> Sarah A Czelusniak</t>
  </si>
  <si>
    <t>Sarah A</t>
  </si>
  <si>
    <t>Czelusniak</t>
  </si>
  <si>
    <t>Work Coordinator/proofer</t>
  </si>
  <si>
    <t>CZELUSNIAK, SARAH A</t>
  </si>
  <si>
    <t>WORK COORDINATOR/PROOFER</t>
  </si>
  <si>
    <t xml:space="preserve"> Suzanne D D'alba</t>
  </si>
  <si>
    <t>Suzanne D</t>
  </si>
  <si>
    <t>D'alba</t>
  </si>
  <si>
    <t>Bill Jacketing Clerk</t>
  </si>
  <si>
    <t>D'ALBA, SUZANNE D</t>
  </si>
  <si>
    <t>BILL JACKETING CLERK</t>
  </si>
  <si>
    <t xml:space="preserve"> Mary E Daly</t>
  </si>
  <si>
    <t>Daly</t>
  </si>
  <si>
    <t>Employment Processing Associate</t>
  </si>
  <si>
    <t>DALY, MARY E</t>
  </si>
  <si>
    <t>EMPLOYMENT PROCESSING ASSOCIATE</t>
  </si>
  <si>
    <t xml:space="preserve"> Michelle L Daly</t>
  </si>
  <si>
    <t>Michelle L</t>
  </si>
  <si>
    <t>DALY, MICHELLE L</t>
  </si>
  <si>
    <t xml:space="preserve"> Therese A Daly</t>
  </si>
  <si>
    <t>Therese A</t>
  </si>
  <si>
    <t>Staff Assistant Of The Democratic Co</t>
  </si>
  <si>
    <t>DALY, THERESE A</t>
  </si>
  <si>
    <t>STAFF ASSISTANT OF THE DEMOCRATIC CO</t>
  </si>
  <si>
    <t xml:space="preserve"> George R Damalas</t>
  </si>
  <si>
    <t>George R</t>
  </si>
  <si>
    <t>Damalas</t>
  </si>
  <si>
    <t>DAMALAS, GEORGE R</t>
  </si>
  <si>
    <t xml:space="preserve"> Shelly K Darcangelo</t>
  </si>
  <si>
    <t>Shelly K</t>
  </si>
  <si>
    <t>Darcangelo</t>
  </si>
  <si>
    <t>Deputy Director Of Constituent Serv.</t>
  </si>
  <si>
    <t>DARCANGELO, SHELLY K</t>
  </si>
  <si>
    <t>DEPUTY DIRECTOR OF CONSTITUENT SERV.</t>
  </si>
  <si>
    <t xml:space="preserve"> Valerie A Datta</t>
  </si>
  <si>
    <t>Datta</t>
  </si>
  <si>
    <t>DATTA, VALERIE A</t>
  </si>
  <si>
    <t xml:space="preserve"> Barbara A Davi</t>
  </si>
  <si>
    <t>Davi</t>
  </si>
  <si>
    <t>Senior Office Support Representative</t>
  </si>
  <si>
    <t>DAVI, BARBARA A</t>
  </si>
  <si>
    <t>SENIOR OFFICE SUPPORT REPRESENTATIVE</t>
  </si>
  <si>
    <t xml:space="preserve"> Robert L Davidson</t>
  </si>
  <si>
    <t>Davidson</t>
  </si>
  <si>
    <t>Senior Advisor</t>
  </si>
  <si>
    <t>Timothy M. Kennedy</t>
  </si>
  <si>
    <t>Timothy M. Kennedy, Office Of Senator, Personal Staff Office, Senate</t>
  </si>
  <si>
    <t>DAVIDSON, ROBERT L</t>
  </si>
  <si>
    <t>SENATOR TIMOTHY M. KENNEDY</t>
  </si>
  <si>
    <t>SENIOR ADVISOR</t>
  </si>
  <si>
    <t xml:space="preserve"> Duncan S Davie</t>
  </si>
  <si>
    <t>Duncan S</t>
  </si>
  <si>
    <t>Davie</t>
  </si>
  <si>
    <t>DAVIE, DUNCAN S</t>
  </si>
  <si>
    <t xml:space="preserve"> Derrick Davis</t>
  </si>
  <si>
    <t>Derrick</t>
  </si>
  <si>
    <t>Davis</t>
  </si>
  <si>
    <t>DAVIS, DERRICK</t>
  </si>
  <si>
    <t xml:space="preserve"> Russell M Davis</t>
  </si>
  <si>
    <t>Russell M</t>
  </si>
  <si>
    <t>DAVIS, RUSSELL M</t>
  </si>
  <si>
    <t xml:space="preserve"> William E Davis</t>
  </si>
  <si>
    <t>William E</t>
  </si>
  <si>
    <t>DAVIS, WILLIAM E</t>
  </si>
  <si>
    <t xml:space="preserve"> Catherine E Dean</t>
  </si>
  <si>
    <t>Catherine E</t>
  </si>
  <si>
    <t>Dean</t>
  </si>
  <si>
    <t>Scheduler</t>
  </si>
  <si>
    <t>DEAN, CATHERINE E</t>
  </si>
  <si>
    <t>SCHEDULER</t>
  </si>
  <si>
    <t xml:space="preserve"> Ashley L Deblasio</t>
  </si>
  <si>
    <t>Ashley L</t>
  </si>
  <si>
    <t>Deblasio</t>
  </si>
  <si>
    <t>Time &amp; Attendance Liaison</t>
  </si>
  <si>
    <t>DEBLASIO, ASHLEY L</t>
  </si>
  <si>
    <t>TIME &amp; ATTENDANCE LIAISON</t>
  </si>
  <si>
    <t xml:space="preserve"> Ryan J Debrino</t>
  </si>
  <si>
    <t>Ryan J</t>
  </si>
  <si>
    <t>Debrino</t>
  </si>
  <si>
    <t>Director Of Correspondence</t>
  </si>
  <si>
    <t>DEBRINO, RYAN J</t>
  </si>
  <si>
    <t>DIRECTOR OF CORRESPONDENCE</t>
  </si>
  <si>
    <t xml:space="preserve"> Carol A Decarmine-nucci</t>
  </si>
  <si>
    <t>Carol A</t>
  </si>
  <si>
    <t>Decarmine-nucci</t>
  </si>
  <si>
    <t>DECARMINE-NUCCI, CAROL A</t>
  </si>
  <si>
    <t xml:space="preserve"> Denise M Decker</t>
  </si>
  <si>
    <t>Denise M</t>
  </si>
  <si>
    <t>Decker</t>
  </si>
  <si>
    <t>Executive Administrative Assistant</t>
  </si>
  <si>
    <t>DECKER, DENISE M</t>
  </si>
  <si>
    <t>EXECUTIVE ADMINISTRATIVE ASSISTANT</t>
  </si>
  <si>
    <t xml:space="preserve"> Dean Decrescenzo</t>
  </si>
  <si>
    <t>Decrescenzo</t>
  </si>
  <si>
    <t>Osr/ Regional Support Specialist</t>
  </si>
  <si>
    <t>DECRESCENZO, DEAN</t>
  </si>
  <si>
    <t>OSR/ REGIONAL SUPPORT SPECIALIST</t>
  </si>
  <si>
    <t xml:space="preserve"> Paul J Defrancisco</t>
  </si>
  <si>
    <t>Defrancisco</t>
  </si>
  <si>
    <t>Data Analyst</t>
  </si>
  <si>
    <t>DEFRANCISCO, PAUL J</t>
  </si>
  <si>
    <t>DATA ANALYST</t>
  </si>
  <si>
    <t xml:space="preserve"> Jeffrey T Degironimo</t>
  </si>
  <si>
    <t>Jeffrey T</t>
  </si>
  <si>
    <t>Degironimo</t>
  </si>
  <si>
    <t>DEGIRONIMO, JEFFREY T</t>
  </si>
  <si>
    <t xml:space="preserve"> Joseph A Del Torto</t>
  </si>
  <si>
    <t>Joseph A</t>
  </si>
  <si>
    <t>Del Torto</t>
  </si>
  <si>
    <t>Network Support Analyst</t>
  </si>
  <si>
    <t>DEL TORTO, JOSEPH A</t>
  </si>
  <si>
    <t>NETWORK SUPPORT ANALYST</t>
  </si>
  <si>
    <t xml:space="preserve"> Jason D Delaguila</t>
  </si>
  <si>
    <t>Jason D</t>
  </si>
  <si>
    <t>Delaguila</t>
  </si>
  <si>
    <t>DELAGUILA, JASON D</t>
  </si>
  <si>
    <t xml:space="preserve"> Thomas V Delaney</t>
  </si>
  <si>
    <t>Thomas V</t>
  </si>
  <si>
    <t>Delaney</t>
  </si>
  <si>
    <t>DELANEY, THOMAS V</t>
  </si>
  <si>
    <t xml:space="preserve"> Diana V Dellacava</t>
  </si>
  <si>
    <t>Diana V</t>
  </si>
  <si>
    <t>Dellacava</t>
  </si>
  <si>
    <t>Digital &amp; Social Media Manager</t>
  </si>
  <si>
    <t>DELLACAVA, DIANA V</t>
  </si>
  <si>
    <t>DIGITAL &amp; SOCIAL MEDIA MANAGER</t>
  </si>
  <si>
    <t xml:space="preserve"> Thomas A Dellanno</t>
  </si>
  <si>
    <t>Thomas A</t>
  </si>
  <si>
    <t>Dellanno</t>
  </si>
  <si>
    <t>Assistant Community Liaison</t>
  </si>
  <si>
    <t>DELLANNO, THOMAS A</t>
  </si>
  <si>
    <t>HOWARD BEACH</t>
  </si>
  <si>
    <t>ASSISTANT COMMUNITY LIAISON</t>
  </si>
  <si>
    <t xml:space="preserve"> Shirley A Demartino</t>
  </si>
  <si>
    <t>Shirley A</t>
  </si>
  <si>
    <t>Demartino</t>
  </si>
  <si>
    <t>DEMARTINO, SHIRLEY A</t>
  </si>
  <si>
    <t xml:space="preserve"> David Jonathan Dembitzer</t>
  </si>
  <si>
    <t>David Jonathan</t>
  </si>
  <si>
    <t>Dembitzer</t>
  </si>
  <si>
    <t>DEMBITZER, DAVID JONATHAN</t>
  </si>
  <si>
    <t>FAR ROCKAWAY</t>
  </si>
  <si>
    <t xml:space="preserve"> Adam S Denenberg</t>
  </si>
  <si>
    <t>Adam S</t>
  </si>
  <si>
    <t>Denenberg</t>
  </si>
  <si>
    <t>Messenger Coordinator</t>
  </si>
  <si>
    <t>DENENBERG, ADAM S</t>
  </si>
  <si>
    <t>MESSENGER COORDINATOR</t>
  </si>
  <si>
    <t xml:space="preserve"> Jordan M Denzak</t>
  </si>
  <si>
    <t>Jordan M</t>
  </si>
  <si>
    <t>Denzak</t>
  </si>
  <si>
    <t>DENZAK, JORDAN M</t>
  </si>
  <si>
    <t xml:space="preserve"> Nurys B Deoleo</t>
  </si>
  <si>
    <t>Nurys B</t>
  </si>
  <si>
    <t>Deoleo</t>
  </si>
  <si>
    <t>DEOLEO, NURYS B</t>
  </si>
  <si>
    <t xml:space="preserve"> Michael S Desantis</t>
  </si>
  <si>
    <t>Desantis</t>
  </si>
  <si>
    <t>Purchasing Clerk</t>
  </si>
  <si>
    <t>DESANTIS, MICHAEL S</t>
  </si>
  <si>
    <t>PURCHASING CLERK</t>
  </si>
  <si>
    <t xml:space="preserve"> Robert B Desieno</t>
  </si>
  <si>
    <t>Robert B</t>
  </si>
  <si>
    <t>Desieno</t>
  </si>
  <si>
    <t>DESIENO, ROBERT B</t>
  </si>
  <si>
    <t xml:space="preserve"> Gary T Desorbo</t>
  </si>
  <si>
    <t>Gary T</t>
  </si>
  <si>
    <t>Desorbo</t>
  </si>
  <si>
    <t>DESORBO, GARY T</t>
  </si>
  <si>
    <t xml:space="preserve"> Helen A Deubler</t>
  </si>
  <si>
    <t>Helen A</t>
  </si>
  <si>
    <t>Deubler</t>
  </si>
  <si>
    <t>DEUBLER, HELEN A</t>
  </si>
  <si>
    <t xml:space="preserve"> Kevin C Devlin</t>
  </si>
  <si>
    <t>Kevin C</t>
  </si>
  <si>
    <t>Devlin</t>
  </si>
  <si>
    <t>DEVLIN, KEVIN C</t>
  </si>
  <si>
    <t>MASSAPEQUA</t>
  </si>
  <si>
    <t xml:space="preserve"> Kelly C Deweese</t>
  </si>
  <si>
    <t>Kelly C</t>
  </si>
  <si>
    <t>Deweese</t>
  </si>
  <si>
    <t>Senior Special Events Coordinator</t>
  </si>
  <si>
    <t>DEWEESE, KELLY C</t>
  </si>
  <si>
    <t>SENIOR SPECIAL EVENTS COORDINATOR</t>
  </si>
  <si>
    <t xml:space="preserve"> Marianela Diaz</t>
  </si>
  <si>
    <t>Marianela</t>
  </si>
  <si>
    <t>Diaz</t>
  </si>
  <si>
    <t>DIAZ, MARIANELA</t>
  </si>
  <si>
    <t xml:space="preserve"> Jeffrey W Dickershaid</t>
  </si>
  <si>
    <t>Jeffrey W</t>
  </si>
  <si>
    <t>Dickershaid</t>
  </si>
  <si>
    <t>Maintenance Worker</t>
  </si>
  <si>
    <t>Senate M&amp;o/maintenance, Central Staff Office, Senate</t>
  </si>
  <si>
    <t>DICKERSHAID, JEFFREY W</t>
  </si>
  <si>
    <t>SENATE M&amp;O/MAINTENANCE</t>
  </si>
  <si>
    <t>MAINTENANCE WORKER</t>
  </si>
  <si>
    <t xml:space="preserve"> John C Dicocco</t>
  </si>
  <si>
    <t>Dicocco</t>
  </si>
  <si>
    <t>DICOCCO, JOHN C</t>
  </si>
  <si>
    <t xml:space="preserve"> Victoria J Disalvo</t>
  </si>
  <si>
    <t>Victoria J</t>
  </si>
  <si>
    <t>Disalvo</t>
  </si>
  <si>
    <t>Director Of Community Affairs</t>
  </si>
  <si>
    <t>DISALVO, VICTORIA J</t>
  </si>
  <si>
    <t>DIRECTOR OF COMMUNITY AFFAIRS</t>
  </si>
  <si>
    <t xml:space="preserve"> Richard F Distel</t>
  </si>
  <si>
    <t>Richard F</t>
  </si>
  <si>
    <t>Distel</t>
  </si>
  <si>
    <t>Correspondence Assistant</t>
  </si>
  <si>
    <t>DISTEL, RICHARD F</t>
  </si>
  <si>
    <t>CORRESPONDENCE ASSISTANT</t>
  </si>
  <si>
    <t xml:space="preserve"> John J Divito</t>
  </si>
  <si>
    <t>Divito</t>
  </si>
  <si>
    <t>Senior Analyst</t>
  </si>
  <si>
    <t>DIVITO, JOHN J</t>
  </si>
  <si>
    <t>SENIOR ANALYST</t>
  </si>
  <si>
    <t xml:space="preserve"> Justine A Dmytrow</t>
  </si>
  <si>
    <t>Justine A</t>
  </si>
  <si>
    <t>Dmytrow</t>
  </si>
  <si>
    <t>DMYTROW, JUSTINE A</t>
  </si>
  <si>
    <t xml:space="preserve"> Meghan M Dobroski</t>
  </si>
  <si>
    <t>Meghan M</t>
  </si>
  <si>
    <t>Dobroski</t>
  </si>
  <si>
    <t>DOBROSKI, MEGHAN M</t>
  </si>
  <si>
    <t xml:space="preserve"> Kirsten L Dolan</t>
  </si>
  <si>
    <t>Kirsten L</t>
  </si>
  <si>
    <t>Dolan</t>
  </si>
  <si>
    <t>DOLAN, KIRSTEN L</t>
  </si>
  <si>
    <t xml:space="preserve"> Michelle R Dolgow-cristofaro</t>
  </si>
  <si>
    <t>Michelle R</t>
  </si>
  <si>
    <t>Dolgow-cristofaro</t>
  </si>
  <si>
    <t>Director Of Programming And Executiv</t>
  </si>
  <si>
    <t>DOLGOW-CRISTOFARO, MICHELLE R</t>
  </si>
  <si>
    <t>DIRECTOR OF PROGRAMMING AND EXECUTIV</t>
  </si>
  <si>
    <t xml:space="preserve"> Lori A Dollard</t>
  </si>
  <si>
    <t>Lori A</t>
  </si>
  <si>
    <t>Dollard</t>
  </si>
  <si>
    <t>DOLLARD, LORI A</t>
  </si>
  <si>
    <t xml:space="preserve"> Jacqueline Y Donaldson</t>
  </si>
  <si>
    <t>Jacqueline Y</t>
  </si>
  <si>
    <t>Donaldson</t>
  </si>
  <si>
    <t>DONALDSON, JACQUELINE Y</t>
  </si>
  <si>
    <t xml:space="preserve"> Renato Donato Jr</t>
  </si>
  <si>
    <t>Renato</t>
  </si>
  <si>
    <t>Donato Jr</t>
  </si>
  <si>
    <t>Deputy Director</t>
  </si>
  <si>
    <t>Senate Services, Central Staff Office, Senate</t>
  </si>
  <si>
    <t>DONATO JR, RENATO</t>
  </si>
  <si>
    <t>SENATE SERVICES</t>
  </si>
  <si>
    <t>DEPUTY DIRECTOR</t>
  </si>
  <si>
    <t xml:space="preserve"> Ralph J Donato</t>
  </si>
  <si>
    <t>Ralph J</t>
  </si>
  <si>
    <t>Donato</t>
  </si>
  <si>
    <t>Postal Operations Coordinator</t>
  </si>
  <si>
    <t>DONATO, RALPH J</t>
  </si>
  <si>
    <t>POSTAL OPERATIONS COORDINATOR</t>
  </si>
  <si>
    <t xml:space="preserve"> Lauren Done-torres</t>
  </si>
  <si>
    <t>Lauren</t>
  </si>
  <si>
    <t>Done-torres</t>
  </si>
  <si>
    <t>DONE-TORRES, LAUREN</t>
  </si>
  <si>
    <t xml:space="preserve"> James K Donnelly Jr</t>
  </si>
  <si>
    <t>James K</t>
  </si>
  <si>
    <t>Donnelly Jr</t>
  </si>
  <si>
    <t>Telecommunications Engineer</t>
  </si>
  <si>
    <t>DONNELLY JR, JAMES K</t>
  </si>
  <si>
    <t>TELECOMMUNICATIONS ENGINEER</t>
  </si>
  <si>
    <t xml:space="preserve"> Kathleen M Donner</t>
  </si>
  <si>
    <t>Kathleen M</t>
  </si>
  <si>
    <t>Donner</t>
  </si>
  <si>
    <t>DONNER, KATHLEEN M</t>
  </si>
  <si>
    <t xml:space="preserve"> Paul Dorado</t>
  </si>
  <si>
    <t>Paul</t>
  </si>
  <si>
    <t>Dorado</t>
  </si>
  <si>
    <t>Manager Of Graphics</t>
  </si>
  <si>
    <t>DORADO, PAUL</t>
  </si>
  <si>
    <t>MANAGER OF GRAPHICS</t>
  </si>
  <si>
    <t xml:space="preserve"> Sandee Doremus</t>
  </si>
  <si>
    <t>Sandee</t>
  </si>
  <si>
    <t>Doremus</t>
  </si>
  <si>
    <t>DOREMUS, SANDEE</t>
  </si>
  <si>
    <t xml:space="preserve"> Vicky T Doren</t>
  </si>
  <si>
    <t>Vicky T</t>
  </si>
  <si>
    <t>Doren</t>
  </si>
  <si>
    <t>DOREN, VICKY T</t>
  </si>
  <si>
    <t xml:space="preserve"> Rebecca E Doss</t>
  </si>
  <si>
    <t>Rebecca E</t>
  </si>
  <si>
    <t>Doss</t>
  </si>
  <si>
    <t>Assistant Communication Director</t>
  </si>
  <si>
    <t>DOSS, REBECCA E</t>
  </si>
  <si>
    <t>ASSISTANT COMMUNICATION DIRECTOR</t>
  </si>
  <si>
    <t xml:space="preserve"> Ashley P Dotter</t>
  </si>
  <si>
    <t>Ashley P</t>
  </si>
  <si>
    <t>Dotter</t>
  </si>
  <si>
    <t>Spcl Evnts Constit Relations Coord</t>
  </si>
  <si>
    <t>DOTTER, ASHLEY P</t>
  </si>
  <si>
    <t>SPCL EVNTS CONSTIT RELATIONS COORD</t>
  </si>
  <si>
    <t xml:space="preserve"> Ashley C Dougherty</t>
  </si>
  <si>
    <t>Ashley C</t>
  </si>
  <si>
    <t>Dougherty</t>
  </si>
  <si>
    <t>Policy Director</t>
  </si>
  <si>
    <t>DOUGHERTY, ASHLEY C</t>
  </si>
  <si>
    <t>POLICY DIRECTOR</t>
  </si>
  <si>
    <t xml:space="preserve"> Jennifer Downs</t>
  </si>
  <si>
    <t>Jennifer</t>
  </si>
  <si>
    <t>Downs</t>
  </si>
  <si>
    <t>Director Of Operations And Program</t>
  </si>
  <si>
    <t>DOWNS, JENNIFER</t>
  </si>
  <si>
    <t>DIRECTOR OF OPERATIONS AND PROGRAM</t>
  </si>
  <si>
    <t xml:space="preserve"> Tiffanie A Downs</t>
  </si>
  <si>
    <t>Tiffanie A</t>
  </si>
  <si>
    <t>DOWNS, TIFFANIE A</t>
  </si>
  <si>
    <t xml:space="preserve"> Kercena A Dozier</t>
  </si>
  <si>
    <t>Kercena A</t>
  </si>
  <si>
    <t>Dozier</t>
  </si>
  <si>
    <t>DOZIER, KERCENA A</t>
  </si>
  <si>
    <t xml:space="preserve"> Joann Drake</t>
  </si>
  <si>
    <t>Joann</t>
  </si>
  <si>
    <t>Drake</t>
  </si>
  <si>
    <t>DRAKE, JOANN</t>
  </si>
  <si>
    <t xml:space="preserve"> Peter C Drao</t>
  </si>
  <si>
    <t>Peter C</t>
  </si>
  <si>
    <t>Drao</t>
  </si>
  <si>
    <t>Director Of Budget Studies</t>
  </si>
  <si>
    <t>DRAO, PETER C</t>
  </si>
  <si>
    <t>DIRECTOR OF BUDGET STUDIES</t>
  </si>
  <si>
    <t xml:space="preserve"> Peter J Dudley</t>
  </si>
  <si>
    <t>Peter J</t>
  </si>
  <si>
    <t>Dudley</t>
  </si>
  <si>
    <t>DUDLEY, PETER J</t>
  </si>
  <si>
    <t xml:space="preserve"> Charles P Duffy</t>
  </si>
  <si>
    <t>Charles P</t>
  </si>
  <si>
    <t>Duffy</t>
  </si>
  <si>
    <t>DUFFY, CHARLES P</t>
  </si>
  <si>
    <t xml:space="preserve"> James W Duffy</t>
  </si>
  <si>
    <t>James W</t>
  </si>
  <si>
    <t>DUFFY, JAMES W</t>
  </si>
  <si>
    <t xml:space="preserve"> Andrew M Dugan</t>
  </si>
  <si>
    <t>Andrew M</t>
  </si>
  <si>
    <t>Dugan</t>
  </si>
  <si>
    <t>DUGAN, ANDREW M</t>
  </si>
  <si>
    <t xml:space="preserve"> Jessica A Dulong</t>
  </si>
  <si>
    <t>Jessica A</t>
  </si>
  <si>
    <t>Dulong</t>
  </si>
  <si>
    <t>Secretary</t>
  </si>
  <si>
    <t>DULONG, JESSICA A</t>
  </si>
  <si>
    <t>SECRETARY</t>
  </si>
  <si>
    <t xml:space="preserve"> Peter M Duma</t>
  </si>
  <si>
    <t>Peter M</t>
  </si>
  <si>
    <t>Duma</t>
  </si>
  <si>
    <t>DUMA, PETER M</t>
  </si>
  <si>
    <t xml:space="preserve"> Erin E Duncan</t>
  </si>
  <si>
    <t>Erin E</t>
  </si>
  <si>
    <t>Duncan</t>
  </si>
  <si>
    <t>DUNCAN, ERIN E</t>
  </si>
  <si>
    <t xml:space="preserve"> Sharon M Dupre</t>
  </si>
  <si>
    <t>Sharon M</t>
  </si>
  <si>
    <t>Dupre</t>
  </si>
  <si>
    <t>Payroll Manager</t>
  </si>
  <si>
    <t>DUPRE, SHARON M</t>
  </si>
  <si>
    <t>PAYROLL MANAGER</t>
  </si>
  <si>
    <t xml:space="preserve"> James A Durkish</t>
  </si>
  <si>
    <t>Durkish</t>
  </si>
  <si>
    <t>DURKISH, JAMES A</t>
  </si>
  <si>
    <t>LOWVILLE</t>
  </si>
  <si>
    <t xml:space="preserve"> Stephanie A Durr</t>
  </si>
  <si>
    <t>Stephanie A</t>
  </si>
  <si>
    <t>Durr</t>
  </si>
  <si>
    <t>Senior Digital Outreach Coordinator</t>
  </si>
  <si>
    <t>DURR, STEPHANIE A</t>
  </si>
  <si>
    <t>SENIOR DIGITAL OUTREACH COORDINATOR</t>
  </si>
  <si>
    <t xml:space="preserve"> Brian J Dwyer</t>
  </si>
  <si>
    <t>Brian J</t>
  </si>
  <si>
    <t>Dwyer</t>
  </si>
  <si>
    <t>DWYER, BRIAN J</t>
  </si>
  <si>
    <t xml:space="preserve"> Marilyn M Dyer</t>
  </si>
  <si>
    <t>Marilyn M</t>
  </si>
  <si>
    <t>Dyer</t>
  </si>
  <si>
    <t>DYER, MARILYN M</t>
  </si>
  <si>
    <t xml:space="preserve"> James W Eagan</t>
  </si>
  <si>
    <t>Eagan</t>
  </si>
  <si>
    <t>Budget Analyst</t>
  </si>
  <si>
    <t>EAGAN, JAMES W</t>
  </si>
  <si>
    <t>BUDGET ANALYST</t>
  </si>
  <si>
    <t xml:space="preserve"> John T Eberth</t>
  </si>
  <si>
    <t>John T</t>
  </si>
  <si>
    <t>Eberth</t>
  </si>
  <si>
    <t>Communications Specialist</t>
  </si>
  <si>
    <t>EBERTH, JOHN T</t>
  </si>
  <si>
    <t>COMMUNICATIONS SPECIALIST</t>
  </si>
  <si>
    <t xml:space="preserve"> Trevor T Eck</t>
  </si>
  <si>
    <t>Trevor T</t>
  </si>
  <si>
    <t>Eck</t>
  </si>
  <si>
    <t>ECK, TREVOR T</t>
  </si>
  <si>
    <t xml:space="preserve"> Benjamin R Eddy</t>
  </si>
  <si>
    <t>Benjamin R</t>
  </si>
  <si>
    <t>Eddy</t>
  </si>
  <si>
    <t>EDDY, BENJAMIN R</t>
  </si>
  <si>
    <t xml:space="preserve"> Logan M Eddy</t>
  </si>
  <si>
    <t>Logan M</t>
  </si>
  <si>
    <t>EDDY, LOGAN M</t>
  </si>
  <si>
    <t xml:space="preserve"> Michelle R Edwin</t>
  </si>
  <si>
    <t>Edwin</t>
  </si>
  <si>
    <t>EDWIN, MICHELLE R</t>
  </si>
  <si>
    <t xml:space="preserve"> A Joshua Ehrlich</t>
  </si>
  <si>
    <t>A Joshua</t>
  </si>
  <si>
    <t>Ehrlich</t>
  </si>
  <si>
    <t>Senior Counsel</t>
  </si>
  <si>
    <t>EHRLICH, A JOSHUA</t>
  </si>
  <si>
    <t>SENIOR COUNSEL</t>
  </si>
  <si>
    <t xml:space="preserve"> Ann Eisenhut</t>
  </si>
  <si>
    <t>Ann</t>
  </si>
  <si>
    <t>Eisenhut</t>
  </si>
  <si>
    <t>EISENHUT, ANN</t>
  </si>
  <si>
    <t xml:space="preserve"> Sabrina A Ellis</t>
  </si>
  <si>
    <t>Sabrina A</t>
  </si>
  <si>
    <t>Ellis</t>
  </si>
  <si>
    <t>Office Coordinator</t>
  </si>
  <si>
    <t>ELLIS, SABRINA A</t>
  </si>
  <si>
    <t>OFFICE COORDINATOR</t>
  </si>
  <si>
    <t xml:space="preserve"> Tracy A Ellis</t>
  </si>
  <si>
    <t>Tracy A</t>
  </si>
  <si>
    <t>Director Constituent Relations</t>
  </si>
  <si>
    <t>ELLIS, TRACY A</t>
  </si>
  <si>
    <t>DIRECTOR CONSTITUENT RELATIONS</t>
  </si>
  <si>
    <t xml:space="preserve"> Michael A Ellison</t>
  </si>
  <si>
    <t>Ellison</t>
  </si>
  <si>
    <t>ELLISON, MICHAEL A</t>
  </si>
  <si>
    <t xml:space="preserve"> Alexander S Elmasri</t>
  </si>
  <si>
    <t>Alexander S</t>
  </si>
  <si>
    <t>Elmasri</t>
  </si>
  <si>
    <t>ELMASRI, ALEXANDER S</t>
  </si>
  <si>
    <t xml:space="preserve"> Mark L Emerson</t>
  </si>
  <si>
    <t>Mark L</t>
  </si>
  <si>
    <t>Emerson</t>
  </si>
  <si>
    <t>EMERSON, MARK L</t>
  </si>
  <si>
    <t xml:space="preserve"> Joseph E Erdman</t>
  </si>
  <si>
    <t>Erdman</t>
  </si>
  <si>
    <t>Committee Dir. &amp; Legislative Dir.</t>
  </si>
  <si>
    <t>ERDMAN, JOSEPH E</t>
  </si>
  <si>
    <t>COMMITTEE DIR. &amp; LEGISLATIVE DIR.</t>
  </si>
  <si>
    <t xml:space="preserve"> Hugo F Espinal</t>
  </si>
  <si>
    <t>Hugo F</t>
  </si>
  <si>
    <t>Espinal</t>
  </si>
  <si>
    <t>Martin M. Dilan</t>
  </si>
  <si>
    <t>Martin M. Dilan, Office Of Senator, Personal Staff Office, Senate</t>
  </si>
  <si>
    <t>ESPINAL, HUGO F</t>
  </si>
  <si>
    <t>SENATOR MARTIN M. DILAN</t>
  </si>
  <si>
    <t xml:space="preserve"> Marissa A Espinoza</t>
  </si>
  <si>
    <t>Marissa A</t>
  </si>
  <si>
    <t>Espinoza</t>
  </si>
  <si>
    <t>ESPINOZA, MARISSA A</t>
  </si>
  <si>
    <t xml:space="preserve"> Audrey S Esposito</t>
  </si>
  <si>
    <t>Audrey S</t>
  </si>
  <si>
    <t>Esposito</t>
  </si>
  <si>
    <t>Technical Writer</t>
  </si>
  <si>
    <t>ESPOSITO, AUDREY S</t>
  </si>
  <si>
    <t>TECHNICAL WRITER</t>
  </si>
  <si>
    <t xml:space="preserve"> Robert J Esposito</t>
  </si>
  <si>
    <t>Chief Furnishings</t>
  </si>
  <si>
    <t>Senate M&amp;o/furnishings Control, Central Staff Office, Senate</t>
  </si>
  <si>
    <t>ESPOSITO, ROBERT J</t>
  </si>
  <si>
    <t>SENATE M&amp;O/FURNISHINGS CONTROL</t>
  </si>
  <si>
    <t>CHIEF FURNISHINGS</t>
  </si>
  <si>
    <t xml:space="preserve"> John D Evans</t>
  </si>
  <si>
    <t>John D</t>
  </si>
  <si>
    <t>Evans</t>
  </si>
  <si>
    <t>EVANS, JOHN D</t>
  </si>
  <si>
    <t xml:space="preserve"> Zeneta B Everhart</t>
  </si>
  <si>
    <t>Zeneta B</t>
  </si>
  <si>
    <t>Everhart</t>
  </si>
  <si>
    <t>EVERHART, ZENETA B</t>
  </si>
  <si>
    <t xml:space="preserve"> Mark T Fagan</t>
  </si>
  <si>
    <t>Mark T</t>
  </si>
  <si>
    <t>Fagan</t>
  </si>
  <si>
    <t>FAGAN, MARK T</t>
  </si>
  <si>
    <t xml:space="preserve"> Michael J Falk</t>
  </si>
  <si>
    <t>Michael J</t>
  </si>
  <si>
    <t>Falk</t>
  </si>
  <si>
    <t>FALK, MICHAEL J</t>
  </si>
  <si>
    <t xml:space="preserve"> Amanda A Fallon</t>
  </si>
  <si>
    <t>Amanda A</t>
  </si>
  <si>
    <t>Fallon</t>
  </si>
  <si>
    <t>FALLON, AMANDA A</t>
  </si>
  <si>
    <t xml:space="preserve"> Faith Marie Famularo</t>
  </si>
  <si>
    <t>Faith Marie</t>
  </si>
  <si>
    <t>Famularo</t>
  </si>
  <si>
    <t>FAMULARO, FAITH MARIE</t>
  </si>
  <si>
    <t xml:space="preserve"> Alexandra Farbenblum</t>
  </si>
  <si>
    <t>Alexandra</t>
  </si>
  <si>
    <t>Farbenblum</t>
  </si>
  <si>
    <t>FARBENBLUM, ALEXANDRA</t>
  </si>
  <si>
    <t xml:space="preserve"> Robert T Farley</t>
  </si>
  <si>
    <t>Robert T</t>
  </si>
  <si>
    <t>Farley</t>
  </si>
  <si>
    <t>FARLEY, ROBERT T</t>
  </si>
  <si>
    <t xml:space="preserve"> Gabriella M Farrell</t>
  </si>
  <si>
    <t>Gabriella M</t>
  </si>
  <si>
    <t>Farrell</t>
  </si>
  <si>
    <t>FARRELL, GABRIELLA M</t>
  </si>
  <si>
    <t xml:space="preserve"> Raymond A Fasano</t>
  </si>
  <si>
    <t>Raymond A</t>
  </si>
  <si>
    <t>Fasano</t>
  </si>
  <si>
    <t>FASANO, RAYMOND A</t>
  </si>
  <si>
    <t xml:space="preserve"> Michael A Favilla</t>
  </si>
  <si>
    <t>Favilla</t>
  </si>
  <si>
    <t>FAVILLA, MICHAEL A</t>
  </si>
  <si>
    <t xml:space="preserve"> Elyse E Fears</t>
  </si>
  <si>
    <t>Elyse E</t>
  </si>
  <si>
    <t>Fears</t>
  </si>
  <si>
    <t>FEARS, ELYSE E</t>
  </si>
  <si>
    <t xml:space="preserve"> Benjamin L Federman</t>
  </si>
  <si>
    <t>Benjamin L</t>
  </si>
  <si>
    <t>Federman</t>
  </si>
  <si>
    <t>FEDERMAN, BENJAMIN L</t>
  </si>
  <si>
    <t xml:space="preserve"> Jonathan L Federman</t>
  </si>
  <si>
    <t>Jonathan L</t>
  </si>
  <si>
    <t>Special Counsel</t>
  </si>
  <si>
    <t>FEDERMAN, JONATHAN L</t>
  </si>
  <si>
    <t>SPECIAL COUNSEL</t>
  </si>
  <si>
    <t xml:space="preserve"> Casey D Fenton</t>
  </si>
  <si>
    <t>Casey D</t>
  </si>
  <si>
    <t>Fenton</t>
  </si>
  <si>
    <t>FENTON, CASEY D</t>
  </si>
  <si>
    <t xml:space="preserve"> Melissa M Ferguson</t>
  </si>
  <si>
    <t>Melissa M</t>
  </si>
  <si>
    <t>Ferguson</t>
  </si>
  <si>
    <t>Assistant Supervisor</t>
  </si>
  <si>
    <t>Senate M&amp;o/telephone Operators, Central Staff Office, Senate</t>
  </si>
  <si>
    <t>FERGUSON, MELISSA M</t>
  </si>
  <si>
    <t>SENATE M&amp;O/TELEPHONE OPERATORS</t>
  </si>
  <si>
    <t>ASSISTANT SUPERVISOR</t>
  </si>
  <si>
    <t xml:space="preserve"> Rachel M Ferrari</t>
  </si>
  <si>
    <t>Rachel M</t>
  </si>
  <si>
    <t>Ferrari</t>
  </si>
  <si>
    <t>FERRARI, RACHEL M</t>
  </si>
  <si>
    <t xml:space="preserve"> Andrew J Ferris</t>
  </si>
  <si>
    <t>Ferris</t>
  </si>
  <si>
    <t>FERRIS, ANDREW J</t>
  </si>
  <si>
    <t xml:space="preserve"> Rosanne Ferris</t>
  </si>
  <si>
    <t>Rosanne</t>
  </si>
  <si>
    <t>FERRIS, ROSANNE</t>
  </si>
  <si>
    <t xml:space="preserve"> Avi Z Fertig</t>
  </si>
  <si>
    <t>Avi Z</t>
  </si>
  <si>
    <t>Fertig</t>
  </si>
  <si>
    <t>Special Assistant Majority Leader</t>
  </si>
  <si>
    <t>FERTIG, AVI Z</t>
  </si>
  <si>
    <t>SPECIAL ASSISTANT MAJORITY LEADER</t>
  </si>
  <si>
    <t xml:space="preserve"> Bonnie J Fikes</t>
  </si>
  <si>
    <t>Bonnie J</t>
  </si>
  <si>
    <t>Fikes</t>
  </si>
  <si>
    <t>Constituent Services Specialist</t>
  </si>
  <si>
    <t>FIKES, BONNIE J</t>
  </si>
  <si>
    <t>CONSTITUENT SERVICES SPECIALIST</t>
  </si>
  <si>
    <t xml:space="preserve"> George L Fillgrove</t>
  </si>
  <si>
    <t>George L</t>
  </si>
  <si>
    <t>Fillgrove</t>
  </si>
  <si>
    <t>Constituent Relations Manager</t>
  </si>
  <si>
    <t>FILLGROVE, GEORGE L</t>
  </si>
  <si>
    <t>CONSTITUENT RELATIONS MANAGER</t>
  </si>
  <si>
    <t xml:space="preserve"> Annalicia P Finol</t>
  </si>
  <si>
    <t>Annalicia P</t>
  </si>
  <si>
    <t>Finol</t>
  </si>
  <si>
    <t>FINOL, ANNALICIA P</t>
  </si>
  <si>
    <t xml:space="preserve"> Jacqueline M Fiore</t>
  </si>
  <si>
    <t>Jacqueline M</t>
  </si>
  <si>
    <t>Fiore</t>
  </si>
  <si>
    <t>Writer</t>
  </si>
  <si>
    <t>FIORE, JACQUELINE M</t>
  </si>
  <si>
    <t>WRITER</t>
  </si>
  <si>
    <t xml:space="preserve"> Olga Fiore</t>
  </si>
  <si>
    <t>Olga</t>
  </si>
  <si>
    <t>FIORE, OLGA</t>
  </si>
  <si>
    <t xml:space="preserve"> Barbra S Fischetti</t>
  </si>
  <si>
    <t>Barbra S</t>
  </si>
  <si>
    <t>Fischetti</t>
  </si>
  <si>
    <t>FISCHETTI, BARBRA S</t>
  </si>
  <si>
    <t xml:space="preserve"> Albert D Fishteyn</t>
  </si>
  <si>
    <t>Albert D</t>
  </si>
  <si>
    <t>Fishteyn</t>
  </si>
  <si>
    <t>FISHTEYN, ALBERT D</t>
  </si>
  <si>
    <t xml:space="preserve"> Meagan Fitzgerald</t>
  </si>
  <si>
    <t>Meagan</t>
  </si>
  <si>
    <t>Fitzgerald</t>
  </si>
  <si>
    <t>FITZGERALD, MEAGAN</t>
  </si>
  <si>
    <t xml:space="preserve"> Sally K Fitzgerald</t>
  </si>
  <si>
    <t>Sally K</t>
  </si>
  <si>
    <t>FITZGERALD, SALLY K</t>
  </si>
  <si>
    <t xml:space="preserve"> Joshua K Fitzpatrick</t>
  </si>
  <si>
    <t>Joshua K</t>
  </si>
  <si>
    <t>Fitzpatrick</t>
  </si>
  <si>
    <t>Chief Of Staff/dir. Communications</t>
  </si>
  <si>
    <t>FITZPATRICK, JOSHUA K</t>
  </si>
  <si>
    <t>CHIEF OF STAFF/DIR. COMMUNICATIONS</t>
  </si>
  <si>
    <t xml:space="preserve"> Justin N Flagg</t>
  </si>
  <si>
    <t>Justin N</t>
  </si>
  <si>
    <t>Flagg</t>
  </si>
  <si>
    <t>FLAGG, JUSTIN N</t>
  </si>
  <si>
    <t xml:space="preserve"> Casey E Flaherty</t>
  </si>
  <si>
    <t>Casey E</t>
  </si>
  <si>
    <t>Flaherty</t>
  </si>
  <si>
    <t>Operations Coordinator</t>
  </si>
  <si>
    <t>FLAHERTY, CASEY E</t>
  </si>
  <si>
    <t>OPERATIONS COORDINATOR</t>
  </si>
  <si>
    <t xml:space="preserve"> Alexander R Flood</t>
  </si>
  <si>
    <t>Alexander R</t>
  </si>
  <si>
    <t>Flood</t>
  </si>
  <si>
    <t>FLOOD, ALEXANDER R</t>
  </si>
  <si>
    <t>Earnest</t>
  </si>
  <si>
    <t>Liaison</t>
  </si>
  <si>
    <t>FLOWERS III, EARNEST</t>
  </si>
  <si>
    <t>LIAISON</t>
  </si>
  <si>
    <t xml:space="preserve"> Daniel J Fogarty</t>
  </si>
  <si>
    <t>Fogarty</t>
  </si>
  <si>
    <t>Production Facility Manager</t>
  </si>
  <si>
    <t>FOGARTY, DANIEL J</t>
  </si>
  <si>
    <t>PRODUCTION FACILITY MANAGER</t>
  </si>
  <si>
    <t xml:space="preserve"> Joanne E Fogarty</t>
  </si>
  <si>
    <t>Joanne E</t>
  </si>
  <si>
    <t>FOGARTY, JOANNE E</t>
  </si>
  <si>
    <t xml:space="preserve"> Adam S Fogel</t>
  </si>
  <si>
    <t>Fogel</t>
  </si>
  <si>
    <t>FOGEL, ADAM S</t>
  </si>
  <si>
    <t xml:space="preserve"> Peter D Foland</t>
  </si>
  <si>
    <t>Peter D</t>
  </si>
  <si>
    <t>Foland</t>
  </si>
  <si>
    <t>FOLAND, PETER D</t>
  </si>
  <si>
    <t xml:space="preserve"> Marilyn A Foley</t>
  </si>
  <si>
    <t>Marilyn A</t>
  </si>
  <si>
    <t>Foley</t>
  </si>
  <si>
    <t>FOLEY, MARILYN A</t>
  </si>
  <si>
    <t xml:space="preserve"> Deanna Foote</t>
  </si>
  <si>
    <t>Deanna</t>
  </si>
  <si>
    <t>Foote</t>
  </si>
  <si>
    <t>FOOTE, DEANNA</t>
  </si>
  <si>
    <t xml:space="preserve"> Lisa M Forkas</t>
  </si>
  <si>
    <t>Lisa M</t>
  </si>
  <si>
    <t>Forkas</t>
  </si>
  <si>
    <t>Scheduler Legislative Aide</t>
  </si>
  <si>
    <t>FORKAS, LISA M</t>
  </si>
  <si>
    <t>SCHEDULER LEGISLATIVE AIDE</t>
  </si>
  <si>
    <t xml:space="preserve"> Sharon M Forkeutis</t>
  </si>
  <si>
    <t>Forkeutis</t>
  </si>
  <si>
    <t>FORKEUTIS, SHARON M</t>
  </si>
  <si>
    <t xml:space="preserve"> Christopher J Formisano</t>
  </si>
  <si>
    <t>Formisano</t>
  </si>
  <si>
    <t>Video Production Coordinator</t>
  </si>
  <si>
    <t>FORMISANO, CHRISTOPHER J</t>
  </si>
  <si>
    <t>VIDEO PRODUCTION COORDINATOR</t>
  </si>
  <si>
    <t xml:space="preserve"> Harold S Forsythe</t>
  </si>
  <si>
    <t>Harold S</t>
  </si>
  <si>
    <t>Forsythe</t>
  </si>
  <si>
    <t>FORSYTHE, HAROLD S</t>
  </si>
  <si>
    <t xml:space="preserve"> Nicole C Fosco</t>
  </si>
  <si>
    <t>Nicole C</t>
  </si>
  <si>
    <t>Fosco</t>
  </si>
  <si>
    <t>Director Of Fiscal Studies</t>
  </si>
  <si>
    <t>FOSCO, NICOLE C</t>
  </si>
  <si>
    <t>DIRECTOR OF FISCAL STUDIES</t>
  </si>
  <si>
    <t xml:space="preserve"> Joseph W Foskett</t>
  </si>
  <si>
    <t>Joseph W</t>
  </si>
  <si>
    <t>Foskett</t>
  </si>
  <si>
    <t>FOSKETT, JOSEPH W</t>
  </si>
  <si>
    <t xml:space="preserve"> Alexander J Fox</t>
  </si>
  <si>
    <t>Fox</t>
  </si>
  <si>
    <t>FOX, ALEXANDER J</t>
  </si>
  <si>
    <t xml:space="preserve"> Michael J Fox</t>
  </si>
  <si>
    <t>FOX, MICHAEL J</t>
  </si>
  <si>
    <t xml:space="preserve"> David S Frangella</t>
  </si>
  <si>
    <t>Frangella</t>
  </si>
  <si>
    <t>General Clerk</t>
  </si>
  <si>
    <t>FRANGELLA, DAVID S</t>
  </si>
  <si>
    <t>GENERAL CLERK</t>
  </si>
  <si>
    <t xml:space="preserve"> Kristin L Frank</t>
  </si>
  <si>
    <t>Kristin L</t>
  </si>
  <si>
    <t>Frank</t>
  </si>
  <si>
    <t>Legal Counsel Director Of Operations</t>
  </si>
  <si>
    <t>FRANK, KRISTIN L</t>
  </si>
  <si>
    <t>LEGAL COUNSEL DIRECTOR OF OPERATIONS</t>
  </si>
  <si>
    <t xml:space="preserve"> Daiquan D Frasier</t>
  </si>
  <si>
    <t>Daiquan D</t>
  </si>
  <si>
    <t>Frasier</t>
  </si>
  <si>
    <t>Community Coordinator</t>
  </si>
  <si>
    <t>FRASIER, DAIQUAN D</t>
  </si>
  <si>
    <t>COMMUNITY COORDINATOR</t>
  </si>
  <si>
    <t xml:space="preserve"> Tamara S Frazier</t>
  </si>
  <si>
    <t>Tamara S</t>
  </si>
  <si>
    <t>Frazier</t>
  </si>
  <si>
    <t>FRAZIER, TAMARA S</t>
  </si>
  <si>
    <t xml:space="preserve"> Jeffrey A Frediani</t>
  </si>
  <si>
    <t>Jeffrey A</t>
  </si>
  <si>
    <t>Frediani</t>
  </si>
  <si>
    <t>FREDIANI, JEFFREY A</t>
  </si>
  <si>
    <t xml:space="preserve"> Andrew N Friedel</t>
  </si>
  <si>
    <t>Andrew N</t>
  </si>
  <si>
    <t>Friedel</t>
  </si>
  <si>
    <t>Student Aide</t>
  </si>
  <si>
    <t>FRIEDEL, ANDREW N</t>
  </si>
  <si>
    <t>STUDENT AIDE</t>
  </si>
  <si>
    <t xml:space="preserve"> Ean W Fullerton</t>
  </si>
  <si>
    <t>Ean W</t>
  </si>
  <si>
    <t>Fullerton</t>
  </si>
  <si>
    <t>Communications And Research Director</t>
  </si>
  <si>
    <t>FULLERTON, EAN W</t>
  </si>
  <si>
    <t>COMMUNICATIONS AND RESEARCH DIRECTOR</t>
  </si>
  <si>
    <t xml:space="preserve"> Regina M Furfaro</t>
  </si>
  <si>
    <t>Regina M</t>
  </si>
  <si>
    <t>Furfaro</t>
  </si>
  <si>
    <t>FURFARO, REGINA M</t>
  </si>
  <si>
    <t xml:space="preserve"> Marcus L Gagnon</t>
  </si>
  <si>
    <t>Marcus L</t>
  </si>
  <si>
    <t>Gagnon</t>
  </si>
  <si>
    <t>GAGNON, MARCUS L</t>
  </si>
  <si>
    <t xml:space="preserve"> Venus Galarza-mullins</t>
  </si>
  <si>
    <t>Venus</t>
  </si>
  <si>
    <t>Galarza-mullins</t>
  </si>
  <si>
    <t>GALARZA-MULLINS, VENUS</t>
  </si>
  <si>
    <t xml:space="preserve"> Marilyn M Gallagher</t>
  </si>
  <si>
    <t>Gallagher</t>
  </si>
  <si>
    <t>GALLAGHER, MARILYN M</t>
  </si>
  <si>
    <t xml:space="preserve"> Brian M Gambacorta</t>
  </si>
  <si>
    <t>Brian M</t>
  </si>
  <si>
    <t>Gambacorta</t>
  </si>
  <si>
    <t>GAMBACORTA, BRIAN M</t>
  </si>
  <si>
    <t xml:space="preserve"> Leon M Gandron</t>
  </si>
  <si>
    <t>Leon M</t>
  </si>
  <si>
    <t>Gandron</t>
  </si>
  <si>
    <t>Mailing Assistant</t>
  </si>
  <si>
    <t>GANDRON, LEON M</t>
  </si>
  <si>
    <t>MAILING ASSISTANT</t>
  </si>
  <si>
    <t xml:space="preserve"> Kevin T Gannon</t>
  </si>
  <si>
    <t>Kevin T</t>
  </si>
  <si>
    <t>Gannon</t>
  </si>
  <si>
    <t>Legislative Budget Analyst</t>
  </si>
  <si>
    <t>GANNON, KEVIN T</t>
  </si>
  <si>
    <t>LEGISLATIVE BUDGET ANALYST</t>
  </si>
  <si>
    <t xml:space="preserve"> William J Gannon</t>
  </si>
  <si>
    <t>GANNON, WILLIAM J</t>
  </si>
  <si>
    <t xml:space="preserve"> Nancy J Garay</t>
  </si>
  <si>
    <t>Nancy J</t>
  </si>
  <si>
    <t>Garay</t>
  </si>
  <si>
    <t>GARAY, NANCY J</t>
  </si>
  <si>
    <t xml:space="preserve"> Maria C Garcia</t>
  </si>
  <si>
    <t>Maria C</t>
  </si>
  <si>
    <t>Garcia</t>
  </si>
  <si>
    <t>GARCIA, MARIA C</t>
  </si>
  <si>
    <t xml:space="preserve"> Jose M Garcia-oliva</t>
  </si>
  <si>
    <t>Jose M</t>
  </si>
  <si>
    <t>Garcia-oliva</t>
  </si>
  <si>
    <t>GARCIA-OLIVA, JOSE M</t>
  </si>
  <si>
    <t xml:space="preserve"> Maria L Gardell</t>
  </si>
  <si>
    <t>Maria L</t>
  </si>
  <si>
    <t>Gardell</t>
  </si>
  <si>
    <t>Deputy Accounts Payable Manager</t>
  </si>
  <si>
    <t>GARDELL, MARIA L</t>
  </si>
  <si>
    <t>DEPUTY ACCOUNTS PAYABLE MANAGER</t>
  </si>
  <si>
    <t xml:space="preserve"> M Stephanie Gardinier</t>
  </si>
  <si>
    <t>M Stephanie</t>
  </si>
  <si>
    <t>Gardinier</t>
  </si>
  <si>
    <t>GARDINIER, M STEPHANIE</t>
  </si>
  <si>
    <t>HUDSON</t>
  </si>
  <si>
    <t xml:space="preserve"> Stephen J Gardner</t>
  </si>
  <si>
    <t>Stephen J</t>
  </si>
  <si>
    <t>Gardner</t>
  </si>
  <si>
    <t>Mgr, Data Base &amp; End User Computing</t>
  </si>
  <si>
    <t>GARDNER, STEPHEN J</t>
  </si>
  <si>
    <t>MGR, DATA BASE &amp; END USER COMPUTING</t>
  </si>
  <si>
    <t xml:space="preserve"> Noah S Gardy</t>
  </si>
  <si>
    <t>Noah S</t>
  </si>
  <si>
    <t>Gardy</t>
  </si>
  <si>
    <t>Brad Hoylman</t>
  </si>
  <si>
    <t>Brad Hoylman, Office Of Senator, Personal Staff Office, Senate</t>
  </si>
  <si>
    <t>GARDY, NOAH S</t>
  </si>
  <si>
    <t>SENATOR BRAD HOYLMAN</t>
  </si>
  <si>
    <t xml:space="preserve"> Kenneth J Garger</t>
  </si>
  <si>
    <t>Kenneth J</t>
  </si>
  <si>
    <t>Garger</t>
  </si>
  <si>
    <t>District Press Secretary</t>
  </si>
  <si>
    <t>Idc Communications, Central Staff Office, Senate</t>
  </si>
  <si>
    <t>GARGER, KENNETH J</t>
  </si>
  <si>
    <t>IDC COMMUNICATIONS</t>
  </si>
  <si>
    <t>DISTRICT PRESS SECRETARY</t>
  </si>
  <si>
    <t xml:space="preserve"> Joshua G Garnish</t>
  </si>
  <si>
    <t>Joshua G</t>
  </si>
  <si>
    <t>Garnish</t>
  </si>
  <si>
    <t>Community &amp; Constituent Affairs Asst</t>
  </si>
  <si>
    <t>GARNISH, JOSHUA G</t>
  </si>
  <si>
    <t>COMMUNITY &amp; CONSTITUENT AFFAIRS ASST</t>
  </si>
  <si>
    <t xml:space="preserve"> Gary A Garrison</t>
  </si>
  <si>
    <t>Gary A</t>
  </si>
  <si>
    <t>Garrison</t>
  </si>
  <si>
    <t>Supervisor Of Computer Operations</t>
  </si>
  <si>
    <t>GARRISON, GARY A</t>
  </si>
  <si>
    <t>SUPERVISOR OF COMPUTER OPERATIONS</t>
  </si>
  <si>
    <t xml:space="preserve"> Doreen A Garson</t>
  </si>
  <si>
    <t>Doreen A</t>
  </si>
  <si>
    <t>Garson</t>
  </si>
  <si>
    <t>GARSON, DOREEN A</t>
  </si>
  <si>
    <t xml:space="preserve"> Elizabeth C Garvey</t>
  </si>
  <si>
    <t>Elizabeth C</t>
  </si>
  <si>
    <t>Garvey</t>
  </si>
  <si>
    <t>Counsel To The Majority</t>
  </si>
  <si>
    <t>GARVEY, ELIZABETH C</t>
  </si>
  <si>
    <t>COUNSEL TO THE MAJORITY</t>
  </si>
  <si>
    <t xml:space="preserve"> Gidget V Gaston</t>
  </si>
  <si>
    <t>Gidget V</t>
  </si>
  <si>
    <t>Gaston</t>
  </si>
  <si>
    <t>Receptionist/scheduler</t>
  </si>
  <si>
    <t>GASTON, GIDGET V</t>
  </si>
  <si>
    <t>RECEPTIONIST/SCHEDULER</t>
  </si>
  <si>
    <t xml:space="preserve"> Nayram S Gasu</t>
  </si>
  <si>
    <t>Nayram S</t>
  </si>
  <si>
    <t>Gasu</t>
  </si>
  <si>
    <t>Policy And Research Associate</t>
  </si>
  <si>
    <t>GASU, NAYRAM S</t>
  </si>
  <si>
    <t>POLICY AND RESEARCH ASSOCIATE</t>
  </si>
  <si>
    <t xml:space="preserve"> Angel B Gaud</t>
  </si>
  <si>
    <t>Angel B</t>
  </si>
  <si>
    <t>Gaud</t>
  </si>
  <si>
    <t>GAUD, ANGEL B</t>
  </si>
  <si>
    <t xml:space="preserve"> Christine A Geed</t>
  </si>
  <si>
    <t>Christine A</t>
  </si>
  <si>
    <t>Geed</t>
  </si>
  <si>
    <t>GEED, CHRISTINE A</t>
  </si>
  <si>
    <t xml:space="preserve"> Peter J Gemellaro</t>
  </si>
  <si>
    <t>Gemellaro</t>
  </si>
  <si>
    <t>GEMELLARO, PETER J</t>
  </si>
  <si>
    <t xml:space="preserve"> Andrew G Genna</t>
  </si>
  <si>
    <t>Andrew G</t>
  </si>
  <si>
    <t>Genna</t>
  </si>
  <si>
    <t>Director Of Community Outreach</t>
  </si>
  <si>
    <t>GENNA, ANDREW G</t>
  </si>
  <si>
    <t>DIRECTOR OF COMMUNITY OUTREACH</t>
  </si>
  <si>
    <t xml:space="preserve"> Maddilyn R Genovese</t>
  </si>
  <si>
    <t>Maddilyn R</t>
  </si>
  <si>
    <t>Genovese</t>
  </si>
  <si>
    <t>GENOVESE, MADDILYN R</t>
  </si>
  <si>
    <t>LOCKPORT</t>
  </si>
  <si>
    <t xml:space="preserve"> Carole L Gensicki</t>
  </si>
  <si>
    <t>Carole L</t>
  </si>
  <si>
    <t>Gensicki</t>
  </si>
  <si>
    <t>GENSICKI, CAROLE L</t>
  </si>
  <si>
    <t xml:space="preserve"> Lisa M George</t>
  </si>
  <si>
    <t>George</t>
  </si>
  <si>
    <t>GEORGE, LISA M</t>
  </si>
  <si>
    <t xml:space="preserve"> William B Gerard</t>
  </si>
  <si>
    <t>William B</t>
  </si>
  <si>
    <t>Gerard</t>
  </si>
  <si>
    <t>GERARD, WILLIAM B</t>
  </si>
  <si>
    <t xml:space="preserve"> Peggy L Germain</t>
  </si>
  <si>
    <t>Peggy L</t>
  </si>
  <si>
    <t>Germain</t>
  </si>
  <si>
    <t>GERMAIN, PEGGY L</t>
  </si>
  <si>
    <t xml:space="preserve"> Samuel A Gerould</t>
  </si>
  <si>
    <t>Samuel A</t>
  </si>
  <si>
    <t>Gerould</t>
  </si>
  <si>
    <t>GEROULD, SAMUEL A</t>
  </si>
  <si>
    <t xml:space="preserve"> Stephen L Gersztoff</t>
  </si>
  <si>
    <t>Stephen L</t>
  </si>
  <si>
    <t>Gersztoff</t>
  </si>
  <si>
    <t>Law Librarian</t>
  </si>
  <si>
    <t>GERSZTOFF, STEPHEN L</t>
  </si>
  <si>
    <t>LAW LIBRARIAN</t>
  </si>
  <si>
    <t xml:space="preserve"> Neil C Giannelli</t>
  </si>
  <si>
    <t>Neil C</t>
  </si>
  <si>
    <t>Giannelli</t>
  </si>
  <si>
    <t>GIANNELLI, NEIL C</t>
  </si>
  <si>
    <t>MIDDLE VILLAGE</t>
  </si>
  <si>
    <t xml:space="preserve"> Martin J Gilchrist</t>
  </si>
  <si>
    <t>Martin J</t>
  </si>
  <si>
    <t>Gilchrist</t>
  </si>
  <si>
    <t>GILCHRIST, MARTIN J</t>
  </si>
  <si>
    <t xml:space="preserve"> James A Giliberto</t>
  </si>
  <si>
    <t>Giliberto</t>
  </si>
  <si>
    <t>GILIBERTO, JAMES A</t>
  </si>
  <si>
    <t xml:space="preserve"> Caitlin B Gilligan</t>
  </si>
  <si>
    <t>Caitlin B</t>
  </si>
  <si>
    <t>Gilligan</t>
  </si>
  <si>
    <t>Communications Specialist/policy Ana</t>
  </si>
  <si>
    <t>Lc/development Of Rural Resources, Central Staff Office, Senate</t>
  </si>
  <si>
    <t>GILLIGAN, CAITLIN B</t>
  </si>
  <si>
    <t>LC/DEVELOPMENT OF RURAL RESOURCES</t>
  </si>
  <si>
    <t>COMMUNICATIONS SPECIALIST/POLICY ANA</t>
  </si>
  <si>
    <t xml:space="preserve"> Conor P Gillis</t>
  </si>
  <si>
    <t>Conor P</t>
  </si>
  <si>
    <t>Gillis</t>
  </si>
  <si>
    <t>GILLIS, CONOR P</t>
  </si>
  <si>
    <t xml:space="preserve"> Philip W Giltner</t>
  </si>
  <si>
    <t>Philip W</t>
  </si>
  <si>
    <t>Giltner</t>
  </si>
  <si>
    <t>GILTNER, PHILIP W</t>
  </si>
  <si>
    <t xml:space="preserve"> Gary K Ginsburg</t>
  </si>
  <si>
    <t>Gary K</t>
  </si>
  <si>
    <t>Ginsburg</t>
  </si>
  <si>
    <t>Minority Office Of Communications, Central Staff Office, Senate</t>
  </si>
  <si>
    <t>GINSBURG, GARY K</t>
  </si>
  <si>
    <t>MINORITY OFFICE OF COMMUNICATIONS</t>
  </si>
  <si>
    <t xml:space="preserve"> Candice M Giove</t>
  </si>
  <si>
    <t>Candice M</t>
  </si>
  <si>
    <t>Giove</t>
  </si>
  <si>
    <t>GIOVE, CANDICE M</t>
  </si>
  <si>
    <t xml:space="preserve"> Diane J Girouard</t>
  </si>
  <si>
    <t>Diane J</t>
  </si>
  <si>
    <t>Girouard</t>
  </si>
  <si>
    <t>Senior Policy Analyst</t>
  </si>
  <si>
    <t>GIROUARD, DIANE J</t>
  </si>
  <si>
    <t>SENIOR POLICY ANALYST</t>
  </si>
  <si>
    <t xml:space="preserve"> Anthony Giudice</t>
  </si>
  <si>
    <t>Giudice</t>
  </si>
  <si>
    <t>Press Secretary/special Events Coord</t>
  </si>
  <si>
    <t>GIUDICE, ANTHONY</t>
  </si>
  <si>
    <t>PRESS SECRETARY/SPECIAL EVENTS COORD</t>
  </si>
  <si>
    <t xml:space="preserve"> Colleen M Glavin</t>
  </si>
  <si>
    <t>Colleen M</t>
  </si>
  <si>
    <t>Glavin</t>
  </si>
  <si>
    <t>GLAVIN, COLLEEN M</t>
  </si>
  <si>
    <t xml:space="preserve"> Joseph A Glazer</t>
  </si>
  <si>
    <t>Glazer</t>
  </si>
  <si>
    <t>GLAZER, JOSEPH A</t>
  </si>
  <si>
    <t xml:space="preserve"> Mary Kate Glazer</t>
  </si>
  <si>
    <t>Mary Kate</t>
  </si>
  <si>
    <t>Director Democratic Conf. Admin.</t>
  </si>
  <si>
    <t>GLAZER, MARY KATE</t>
  </si>
  <si>
    <t>DIRECTOR DEMOCRATIC CONF. ADMIN.</t>
  </si>
  <si>
    <t xml:space="preserve"> Amanda A Godkin</t>
  </si>
  <si>
    <t>Godkin</t>
  </si>
  <si>
    <t>GODKIN, AMANDA A</t>
  </si>
  <si>
    <t xml:space="preserve"> Aneta Golaszewski</t>
  </si>
  <si>
    <t>Aneta</t>
  </si>
  <si>
    <t>Golaszewski</t>
  </si>
  <si>
    <t>GOLASZEWSKI, ANETA</t>
  </si>
  <si>
    <t xml:space="preserve"> Allison J Gold</t>
  </si>
  <si>
    <t>Allison J</t>
  </si>
  <si>
    <t>Gold</t>
  </si>
  <si>
    <t>GOLD, ALLISON J</t>
  </si>
  <si>
    <t xml:space="preserve"> Judy M Goldman</t>
  </si>
  <si>
    <t>Judy M</t>
  </si>
  <si>
    <t>Goldman</t>
  </si>
  <si>
    <t>GOLDMAN, JUDY M</t>
  </si>
  <si>
    <t xml:space="preserve"> Charveys Gonzalez</t>
  </si>
  <si>
    <t>Charveys</t>
  </si>
  <si>
    <t>Gonzalez</t>
  </si>
  <si>
    <t>GONZALEZ, CHARVEYS</t>
  </si>
  <si>
    <t xml:space="preserve"> Melissa K Gonzalez</t>
  </si>
  <si>
    <t>Melissa K</t>
  </si>
  <si>
    <t>Dir. Of Operations &amp; Legis. Director</t>
  </si>
  <si>
    <t>GONZALEZ, MELISSA K</t>
  </si>
  <si>
    <t>DIR. OF OPERATIONS &amp; LEGIS. DIRECTOR</t>
  </si>
  <si>
    <t xml:space="preserve"> Pedro J Gonzalez-ortiz</t>
  </si>
  <si>
    <t>Pedro J</t>
  </si>
  <si>
    <t>Gonzalez-ortiz</t>
  </si>
  <si>
    <t>GONZALEZ-ORTIZ, PEDRO J</t>
  </si>
  <si>
    <t xml:space="preserve"> Leonard I Goodkin</t>
  </si>
  <si>
    <t>Leonard I</t>
  </si>
  <si>
    <t>Goodkin</t>
  </si>
  <si>
    <t>Press Officer</t>
  </si>
  <si>
    <t>GOODKIN, LEONARD I</t>
  </si>
  <si>
    <t>PRESS OFFICER</t>
  </si>
  <si>
    <t xml:space="preserve"> Greg M Goodnough</t>
  </si>
  <si>
    <t>Greg M</t>
  </si>
  <si>
    <t>Goodnough</t>
  </si>
  <si>
    <t>GOODNOUGH, GREG M</t>
  </si>
  <si>
    <t xml:space="preserve"> Daniel D Goodrich</t>
  </si>
  <si>
    <t>Daniel D</t>
  </si>
  <si>
    <t>Goodrich</t>
  </si>
  <si>
    <t>GOODRICH, DANIEL D</t>
  </si>
  <si>
    <t xml:space="preserve"> Christine M Gordinier</t>
  </si>
  <si>
    <t>Christine M</t>
  </si>
  <si>
    <t>Gordinier</t>
  </si>
  <si>
    <t>Supervisor, Applications Programming</t>
  </si>
  <si>
    <t>GORDINIER, CHRISTINE M</t>
  </si>
  <si>
    <t>SUPERVISOR, APPLICATIONS PROGRAMMING</t>
  </si>
  <si>
    <t xml:space="preserve"> Bryan J Gorman</t>
  </si>
  <si>
    <t>Bryan J</t>
  </si>
  <si>
    <t>Gorman</t>
  </si>
  <si>
    <t>Outreach Manager / Coordinator</t>
  </si>
  <si>
    <t>GORMAN, BRYAN J</t>
  </si>
  <si>
    <t>OUTREACH MANAGER / COORDINATOR</t>
  </si>
  <si>
    <t xml:space="preserve"> William F Gorman</t>
  </si>
  <si>
    <t>William F</t>
  </si>
  <si>
    <t>GORMAN, WILLIAM F</t>
  </si>
  <si>
    <t xml:space="preserve"> Jennifer E Goronsky</t>
  </si>
  <si>
    <t>Jennifer E</t>
  </si>
  <si>
    <t>Goronsky</t>
  </si>
  <si>
    <t>GORONSKY, JENNIFER E</t>
  </si>
  <si>
    <t xml:space="preserve"> Sheila J Gould</t>
  </si>
  <si>
    <t>Sheila J</t>
  </si>
  <si>
    <t>Gould</t>
  </si>
  <si>
    <t>Accounts Payable Manager</t>
  </si>
  <si>
    <t>GOULD, SHEILA J</t>
  </si>
  <si>
    <t>ACCOUNTS PAYABLE MANAGER</t>
  </si>
  <si>
    <t xml:space="preserve"> Benjamin W Gradess</t>
  </si>
  <si>
    <t>Benjamin W</t>
  </si>
  <si>
    <t>Gradess</t>
  </si>
  <si>
    <t>Facility Assistant</t>
  </si>
  <si>
    <t>GRADESS, BENJAMIN W</t>
  </si>
  <si>
    <t>FACILITY ASSISTANT</t>
  </si>
  <si>
    <t xml:space="preserve"> Patricia A Grady</t>
  </si>
  <si>
    <t>Grady</t>
  </si>
  <si>
    <t>Scheduling Assistant</t>
  </si>
  <si>
    <t>GRADY, PATRICIA A</t>
  </si>
  <si>
    <t>SCHEDULING ASSISTANT</t>
  </si>
  <si>
    <t xml:space="preserve"> Paul P Graffeo</t>
  </si>
  <si>
    <t>Paul P</t>
  </si>
  <si>
    <t>Graffeo</t>
  </si>
  <si>
    <t>Supervisor, Legis Assistance Office</t>
  </si>
  <si>
    <t>GRAFFEO, PAUL P</t>
  </si>
  <si>
    <t>SUPERVISOR, LEGIS ASSISTANCE OFFICE</t>
  </si>
  <si>
    <t xml:space="preserve"> Cheryl K Grafton</t>
  </si>
  <si>
    <t>Cheryl K</t>
  </si>
  <si>
    <t>Grafton</t>
  </si>
  <si>
    <t>Public Affairs Coordinator</t>
  </si>
  <si>
    <t>GRAFTON, CHERYL K</t>
  </si>
  <si>
    <t>PUBLIC AFFAIRS COORDINATOR</t>
  </si>
  <si>
    <t xml:space="preserve"> Jerome J Grasso</t>
  </si>
  <si>
    <t>Jerome J</t>
  </si>
  <si>
    <t>Grasso</t>
  </si>
  <si>
    <t>Field Representative</t>
  </si>
  <si>
    <t>GRASSO, JEROME J</t>
  </si>
  <si>
    <t>FIELD REPRESENTATIVE</t>
  </si>
  <si>
    <t xml:space="preserve"> Jonathan L Graves</t>
  </si>
  <si>
    <t>Graves</t>
  </si>
  <si>
    <t>Director Legislative Operations</t>
  </si>
  <si>
    <t>GRAVES, JONATHAN L</t>
  </si>
  <si>
    <t>DIRECTOR LEGISLATIVE OPERATIONS</t>
  </si>
  <si>
    <t xml:space="preserve"> Anthony J Graziano</t>
  </si>
  <si>
    <t>Graziano</t>
  </si>
  <si>
    <t>Graphic Artist I</t>
  </si>
  <si>
    <t>GRAZIANO, ANTHONY J</t>
  </si>
  <si>
    <t>GRAPHIC ARTIST I</t>
  </si>
  <si>
    <t xml:space="preserve"> Eva Grech</t>
  </si>
  <si>
    <t>Eva</t>
  </si>
  <si>
    <t>Grech</t>
  </si>
  <si>
    <t>GRECH, EVA</t>
  </si>
  <si>
    <t xml:space="preserve"> Michael A Greco</t>
  </si>
  <si>
    <t>Greco</t>
  </si>
  <si>
    <t>Manager Constituent Services</t>
  </si>
  <si>
    <t>GRECO, MICHAEL A</t>
  </si>
  <si>
    <t>MANAGER CONSTITUENT SERVICES</t>
  </si>
  <si>
    <t xml:space="preserve"> Daniel Harrison Green</t>
  </si>
  <si>
    <t>Daniel Harrison</t>
  </si>
  <si>
    <t>Green</t>
  </si>
  <si>
    <t>Counsel/special Assistant</t>
  </si>
  <si>
    <t>GREEN, DANIEL HARRISON</t>
  </si>
  <si>
    <t>COUNSEL/SPECIAL ASSISTANT</t>
  </si>
  <si>
    <t xml:space="preserve"> Cynthia A Greenstein</t>
  </si>
  <si>
    <t>Cynthia A</t>
  </si>
  <si>
    <t>Greenstein</t>
  </si>
  <si>
    <t>Special Events Project Coordinator</t>
  </si>
  <si>
    <t>GREENSTEIN, CYNTHIA A</t>
  </si>
  <si>
    <t>SPECIAL EVENTS PROJECT COORDINATOR</t>
  </si>
  <si>
    <t xml:space="preserve"> Susan J Grelick</t>
  </si>
  <si>
    <t>Susan J</t>
  </si>
  <si>
    <t>Grelick</t>
  </si>
  <si>
    <t>Legislative Director/counsel</t>
  </si>
  <si>
    <t>GRELICK, SUSAN J</t>
  </si>
  <si>
    <t>LEGISLATIVE DIRECTOR/COUNSEL</t>
  </si>
  <si>
    <t xml:space="preserve"> Maria E Grenci</t>
  </si>
  <si>
    <t>Maria E</t>
  </si>
  <si>
    <t>Grenci</t>
  </si>
  <si>
    <t>GRENCI, MARIA E</t>
  </si>
  <si>
    <t xml:space="preserve"> Dawn G Gresham</t>
  </si>
  <si>
    <t>Dawn G</t>
  </si>
  <si>
    <t>Gresham</t>
  </si>
  <si>
    <t>Health Policy Analyst/community Liai</t>
  </si>
  <si>
    <t>GRESHAM, DAWN G</t>
  </si>
  <si>
    <t>HEALTH POLICY ANALYST/COMMUNITY LIAI</t>
  </si>
  <si>
    <t xml:space="preserve"> Jeffrey R Griffin</t>
  </si>
  <si>
    <t>Jeffrey R</t>
  </si>
  <si>
    <t>Griffin</t>
  </si>
  <si>
    <t>GRIFFIN, JEFFREY R</t>
  </si>
  <si>
    <t xml:space="preserve"> Judy A Griffin</t>
  </si>
  <si>
    <t>Judy A</t>
  </si>
  <si>
    <t>GRIFFIN, JUDY A</t>
  </si>
  <si>
    <t xml:space="preserve"> Katherine A Griffin</t>
  </si>
  <si>
    <t>GRIFFIN, KATHERINE A</t>
  </si>
  <si>
    <t xml:space="preserve"> Laura J Griffiths</t>
  </si>
  <si>
    <t>Laura J</t>
  </si>
  <si>
    <t>Griffiths</t>
  </si>
  <si>
    <t>GRIFFITHS, LAURA J</t>
  </si>
  <si>
    <t xml:space="preserve"> Roseanna C Grimaldi</t>
  </si>
  <si>
    <t>Roseanna C</t>
  </si>
  <si>
    <t>Grimaldi</t>
  </si>
  <si>
    <t>GRIMALDI, ROSEANNA C</t>
  </si>
  <si>
    <t xml:space="preserve"> Daniel J Grippo</t>
  </si>
  <si>
    <t>Grippo</t>
  </si>
  <si>
    <t>Constituent Services Assistant</t>
  </si>
  <si>
    <t>GRIPPO, DANIEL J</t>
  </si>
  <si>
    <t>CONSTITUENT SERVICES ASSISTANT</t>
  </si>
  <si>
    <t xml:space="preserve"> Darrell F Gronemeier</t>
  </si>
  <si>
    <t>Darrell F</t>
  </si>
  <si>
    <t>Gronemeier</t>
  </si>
  <si>
    <t>District Communications Coordinator</t>
  </si>
  <si>
    <t>GRONEMEIER, DARRELL F</t>
  </si>
  <si>
    <t>DISTRICT COMMUNICATIONS COORDINATOR</t>
  </si>
  <si>
    <t xml:space="preserve"> Unique N Groom</t>
  </si>
  <si>
    <t>Unique N</t>
  </si>
  <si>
    <t>Groom</t>
  </si>
  <si>
    <t>GROOM, UNIQUE N</t>
  </si>
  <si>
    <t xml:space="preserve"> Samaris Gross</t>
  </si>
  <si>
    <t>Samaris</t>
  </si>
  <si>
    <t>Gross</t>
  </si>
  <si>
    <t>Director Of Interfaith Department</t>
  </si>
  <si>
    <t>GROSS, SAMARIS</t>
  </si>
  <si>
    <t>DIRECTOR OF INTERFAITH DEPARTMENT</t>
  </si>
  <si>
    <t xml:space="preserve"> David L Gruenberg</t>
  </si>
  <si>
    <t>David L</t>
  </si>
  <si>
    <t>Gruenberg</t>
  </si>
  <si>
    <t>Assistant Counsel To The Majority</t>
  </si>
  <si>
    <t>GRUENBERG, DAVID L</t>
  </si>
  <si>
    <t>ASSISTANT COUNSEL TO THE MAJORITY</t>
  </si>
  <si>
    <t xml:space="preserve"> Madeline L Grunewald</t>
  </si>
  <si>
    <t>Madeline L</t>
  </si>
  <si>
    <t>Grunewald</t>
  </si>
  <si>
    <t>Scheduler/community Liaison</t>
  </si>
  <si>
    <t>GRUNEWALD, MADELINE L</t>
  </si>
  <si>
    <t>SCHEDULER/COMMUNITY LIAISON</t>
  </si>
  <si>
    <t xml:space="preserve"> Carl J Gucciardi</t>
  </si>
  <si>
    <t>Carl J</t>
  </si>
  <si>
    <t>Gucciardi</t>
  </si>
  <si>
    <t>Research &amp; Development Assnt</t>
  </si>
  <si>
    <t>GUCCIARDI, CARL J</t>
  </si>
  <si>
    <t>RESEARCH &amp; DEVELOPMENT ASSNT</t>
  </si>
  <si>
    <t xml:space="preserve"> Odis Guerrero</t>
  </si>
  <si>
    <t>Odis</t>
  </si>
  <si>
    <t>Guerrero</t>
  </si>
  <si>
    <t>GUERRERO, ODIS</t>
  </si>
  <si>
    <t xml:space="preserve"> Carlos M Gutierrez Pena</t>
  </si>
  <si>
    <t>Carlos M</t>
  </si>
  <si>
    <t>Gutierrez Pena</t>
  </si>
  <si>
    <t>Communications Associate</t>
  </si>
  <si>
    <t>GUTIERREZ PENA, CARLOS M</t>
  </si>
  <si>
    <t>COMMUNICATIONS ASSOCIATE</t>
  </si>
  <si>
    <t xml:space="preserve"> Nicholas J Haas Jr</t>
  </si>
  <si>
    <t>Nicholas J</t>
  </si>
  <si>
    <t>Haas Jr</t>
  </si>
  <si>
    <t>HAAS JR, NICHOLAS J</t>
  </si>
  <si>
    <t xml:space="preserve"> Thomas J Hagan</t>
  </si>
  <si>
    <t>Thomas J</t>
  </si>
  <si>
    <t>Hagan</t>
  </si>
  <si>
    <t>HAGAN, THOMAS J</t>
  </si>
  <si>
    <t xml:space="preserve"> Peatros T Haile</t>
  </si>
  <si>
    <t>Peatros T</t>
  </si>
  <si>
    <t>Haile</t>
  </si>
  <si>
    <t>Legislative Finance Analyst</t>
  </si>
  <si>
    <t>HAILE, PEATROS T</t>
  </si>
  <si>
    <t>LEGISLATIVE FINANCE ANALYST</t>
  </si>
  <si>
    <t xml:space="preserve"> Sarra Hale-stern</t>
  </si>
  <si>
    <t>Sarra</t>
  </si>
  <si>
    <t>Hale-stern</t>
  </si>
  <si>
    <t>HALE-STERN, SARRA</t>
  </si>
  <si>
    <t xml:space="preserve"> Morgan J Halloran</t>
  </si>
  <si>
    <t>Morgan J</t>
  </si>
  <si>
    <t>Halloran</t>
  </si>
  <si>
    <t>HALLORAN, MORGAN J</t>
  </si>
  <si>
    <t xml:space="preserve"> Cheryl B Halter</t>
  </si>
  <si>
    <t>Cheryl B</t>
  </si>
  <si>
    <t>Halter</t>
  </si>
  <si>
    <t>Sr. Budget / Program Analyst</t>
  </si>
  <si>
    <t>HALTER, CHERYL B</t>
  </si>
  <si>
    <t>SR. BUDGET / PROGRAM ANALYST</t>
  </si>
  <si>
    <t xml:space="preserve"> Tajuana Hamm</t>
  </si>
  <si>
    <t>Tajuana</t>
  </si>
  <si>
    <t>Hamm</t>
  </si>
  <si>
    <t>Deputy Chief Staff / Senior Advisor</t>
  </si>
  <si>
    <t>HAMM, TAJUANA</t>
  </si>
  <si>
    <t>DEPUTY CHIEF STAFF / SENIOR ADVISOR</t>
  </si>
  <si>
    <t xml:space="preserve"> Francesca D Hammer</t>
  </si>
  <si>
    <t>Francesca D</t>
  </si>
  <si>
    <t>Hammer</t>
  </si>
  <si>
    <t>HAMMER, FRANCESCA D</t>
  </si>
  <si>
    <t xml:space="preserve"> Laurie B Hannon</t>
  </si>
  <si>
    <t>Laurie B</t>
  </si>
  <si>
    <t>Hannon</t>
  </si>
  <si>
    <t>HANNON, LAURIE B</t>
  </si>
  <si>
    <t xml:space="preserve"> Elizabeth T Hansen</t>
  </si>
  <si>
    <t>Elizabeth T</t>
  </si>
  <si>
    <t>Hansen</t>
  </si>
  <si>
    <t>Public Affairs Assistant</t>
  </si>
  <si>
    <t>HANSEN, ELIZABETH T</t>
  </si>
  <si>
    <t>PUBLIC AFFAIRS ASSISTANT</t>
  </si>
  <si>
    <t xml:space="preserve"> Mark E Hansen</t>
  </si>
  <si>
    <t>Mark E</t>
  </si>
  <si>
    <t>Director Media Services</t>
  </si>
  <si>
    <t>HANSEN, MARK E</t>
  </si>
  <si>
    <t>DIRECTOR MEDIA SERVICES</t>
  </si>
  <si>
    <t xml:space="preserve"> Kennasha S Hardy</t>
  </si>
  <si>
    <t>Kennasha S</t>
  </si>
  <si>
    <t>Hardy</t>
  </si>
  <si>
    <t>HARDY, KENNASHA S</t>
  </si>
  <si>
    <t xml:space="preserve"> Jonathan L Harkavy</t>
  </si>
  <si>
    <t>Harkavy</t>
  </si>
  <si>
    <t>HARKAVY, JONATHAN L</t>
  </si>
  <si>
    <t xml:space="preserve"> Shana Harmongoff</t>
  </si>
  <si>
    <t>Shana</t>
  </si>
  <si>
    <t>Harmongoff</t>
  </si>
  <si>
    <t>HARMONGOFF, SHANA</t>
  </si>
  <si>
    <t xml:space="preserve"> Dawn L Harrington</t>
  </si>
  <si>
    <t>Dawn L</t>
  </si>
  <si>
    <t>Harrington</t>
  </si>
  <si>
    <t>Personnel Officer</t>
  </si>
  <si>
    <t>HARRINGTON, DAWN L</t>
  </si>
  <si>
    <t>PERSONNEL OFFICER</t>
  </si>
  <si>
    <t xml:space="preserve"> Lisa R Harris</t>
  </si>
  <si>
    <t>Lisa R</t>
  </si>
  <si>
    <t>Harris</t>
  </si>
  <si>
    <t>HARRIS, LISA R</t>
  </si>
  <si>
    <t xml:space="preserve"> Jenny L Hart</t>
  </si>
  <si>
    <t>Jenny L</t>
  </si>
  <si>
    <t>Hart</t>
  </si>
  <si>
    <t>HART, JENNY L</t>
  </si>
  <si>
    <t xml:space="preserve"> Mitzi K Hart</t>
  </si>
  <si>
    <t>Mitzi K</t>
  </si>
  <si>
    <t>HART, MITZI K</t>
  </si>
  <si>
    <t xml:space="preserve"> Timothy F Harte</t>
  </si>
  <si>
    <t>Timothy F</t>
  </si>
  <si>
    <t>Harte</t>
  </si>
  <si>
    <t>HARTE, TIMOTHY F</t>
  </si>
  <si>
    <t xml:space="preserve"> Edward J Hartunian</t>
  </si>
  <si>
    <t>Edward J</t>
  </si>
  <si>
    <t>Hartunian</t>
  </si>
  <si>
    <t>HARTUNIAN, EDWARD J</t>
  </si>
  <si>
    <t xml:space="preserve"> Thomas P Havel</t>
  </si>
  <si>
    <t>Thomas P</t>
  </si>
  <si>
    <t>Havel</t>
  </si>
  <si>
    <t>Deputy Secretary</t>
  </si>
  <si>
    <t>HAVEL, THOMAS P</t>
  </si>
  <si>
    <t>DEPUTY SECRETARY</t>
  </si>
  <si>
    <t xml:space="preserve"> Jennifer N Hayen</t>
  </si>
  <si>
    <t>Jennifer N</t>
  </si>
  <si>
    <t>Hayen</t>
  </si>
  <si>
    <t>HAYEN, JENNIFER N</t>
  </si>
  <si>
    <t xml:space="preserve"> Heidi L Haynes</t>
  </si>
  <si>
    <t>Heidi L</t>
  </si>
  <si>
    <t>Haynes</t>
  </si>
  <si>
    <t>District Coordinator</t>
  </si>
  <si>
    <t>HAYNES, HEIDI L</t>
  </si>
  <si>
    <t>KINGSTON</t>
  </si>
  <si>
    <t>DISTRICT COORDINATOR</t>
  </si>
  <si>
    <t xml:space="preserve"> Oliver C Haynes</t>
  </si>
  <si>
    <t>Oliver C</t>
  </si>
  <si>
    <t>HAYNES, OLIVER C</t>
  </si>
  <si>
    <t xml:space="preserve"> Sean R Headwell</t>
  </si>
  <si>
    <t>Sean R</t>
  </si>
  <si>
    <t>Headwell</t>
  </si>
  <si>
    <t>HEADWELL, SEAN R</t>
  </si>
  <si>
    <t xml:space="preserve"> Alison G Heaphy</t>
  </si>
  <si>
    <t>Alison G</t>
  </si>
  <si>
    <t>Heaphy</t>
  </si>
  <si>
    <t>Drupal Architect</t>
  </si>
  <si>
    <t>HEAPHY, ALISON G</t>
  </si>
  <si>
    <t>DRUPAL ARCHITECT</t>
  </si>
  <si>
    <t xml:space="preserve"> Thomas R Hebert</t>
  </si>
  <si>
    <t>Thomas R</t>
  </si>
  <si>
    <t>Hebert</t>
  </si>
  <si>
    <t>HEBERT, THOMAS R</t>
  </si>
  <si>
    <t xml:space="preserve"> H Philip Hecken</t>
  </si>
  <si>
    <t>H Philip</t>
  </si>
  <si>
    <t>Hecken</t>
  </si>
  <si>
    <t>HECKEN, H PHILIP</t>
  </si>
  <si>
    <t xml:space="preserve"> Michael P Hegarty</t>
  </si>
  <si>
    <t>Michael P</t>
  </si>
  <si>
    <t>Hegarty</t>
  </si>
  <si>
    <t>HEGARTY, MICHAEL P</t>
  </si>
  <si>
    <t xml:space="preserve"> Heath A Heimroth</t>
  </si>
  <si>
    <t>Heath A</t>
  </si>
  <si>
    <t>Heimroth</t>
  </si>
  <si>
    <t>HEIMROTH, HEATH A</t>
  </si>
  <si>
    <t xml:space="preserve"> Laurie A Heimroth</t>
  </si>
  <si>
    <t>Laurie A</t>
  </si>
  <si>
    <t>HEIMROTH, LAURIE A</t>
  </si>
  <si>
    <t xml:space="preserve"> Brian Heitner</t>
  </si>
  <si>
    <t>Brian</t>
  </si>
  <si>
    <t>Heitner</t>
  </si>
  <si>
    <t>Senior Programmer</t>
  </si>
  <si>
    <t>HEITNER, BRIAN</t>
  </si>
  <si>
    <t>SENIOR PROGRAMMER</t>
  </si>
  <si>
    <t xml:space="preserve"> Michael F Heller</t>
  </si>
  <si>
    <t>Michael F</t>
  </si>
  <si>
    <t>Heller</t>
  </si>
  <si>
    <t>Deputy Sergeant-at-arms</t>
  </si>
  <si>
    <t>HELLER, MICHAEL F</t>
  </si>
  <si>
    <t>DEPUTY SERGEANT-AT-ARMS</t>
  </si>
  <si>
    <t xml:space="preserve"> Elisa M Helligar-lewis</t>
  </si>
  <si>
    <t>Elisa M</t>
  </si>
  <si>
    <t>Helligar-lewis</t>
  </si>
  <si>
    <t>HELLIGAR-LEWIS, ELISA M</t>
  </si>
  <si>
    <t xml:space="preserve"> Wanda E Helms</t>
  </si>
  <si>
    <t>Wanda E</t>
  </si>
  <si>
    <t>Helms</t>
  </si>
  <si>
    <t>HELMS, WANDA E</t>
  </si>
  <si>
    <t xml:space="preserve"> Suzanne B Hempel</t>
  </si>
  <si>
    <t>Suzanne B</t>
  </si>
  <si>
    <t>Hempel</t>
  </si>
  <si>
    <t>HEMPEL, SUZANNE B</t>
  </si>
  <si>
    <t xml:space="preserve"> Scott P Henderson</t>
  </si>
  <si>
    <t>Scott P</t>
  </si>
  <si>
    <t>Henderson</t>
  </si>
  <si>
    <t>HENDERSON, SCOTT P</t>
  </si>
  <si>
    <t xml:space="preserve"> Sharon Henderson</t>
  </si>
  <si>
    <t>Sharon</t>
  </si>
  <si>
    <t>HENDERSON, SHARON</t>
  </si>
  <si>
    <t xml:space="preserve"> Kelly H Hendricken</t>
  </si>
  <si>
    <t>Kelly H</t>
  </si>
  <si>
    <t>Hendricken</t>
  </si>
  <si>
    <t>Director Counsel Higher Ed Committee</t>
  </si>
  <si>
    <t>HENDRICKEN, KELLY H</t>
  </si>
  <si>
    <t>DIRECTOR COUNSEL HIGHER ED COMMITTEE</t>
  </si>
  <si>
    <t xml:space="preserve"> Brittany M Henne</t>
  </si>
  <si>
    <t>Brittany M</t>
  </si>
  <si>
    <t>Henne</t>
  </si>
  <si>
    <t>HENNE, BRITTANY M</t>
  </si>
  <si>
    <t xml:space="preserve"> Daniel J Hennessy</t>
  </si>
  <si>
    <t>Hennessy</t>
  </si>
  <si>
    <t>Senior Research Analyst</t>
  </si>
  <si>
    <t>Tf/demographic Research And Reapp, Central Staff Office, Senate</t>
  </si>
  <si>
    <t>HENNESSY, DANIEL J</t>
  </si>
  <si>
    <t>TF/DEMOGRAPHIC RESEARCH AND REAPP</t>
  </si>
  <si>
    <t>SENIOR RESEARCH ANALYST</t>
  </si>
  <si>
    <t xml:space="preserve"> Paul E Hennings</t>
  </si>
  <si>
    <t>Paul E</t>
  </si>
  <si>
    <t>Hennings</t>
  </si>
  <si>
    <t>HENNINGS, PAUL E</t>
  </si>
  <si>
    <t xml:space="preserve"> Jonathan R Heppner</t>
  </si>
  <si>
    <t>Jonathan R</t>
  </si>
  <si>
    <t>Heppner</t>
  </si>
  <si>
    <t>HEPPNER, JONATHAN R</t>
  </si>
  <si>
    <t xml:space="preserve"> Cecilia Hernandez</t>
  </si>
  <si>
    <t>Cecilia</t>
  </si>
  <si>
    <t>Hernandez</t>
  </si>
  <si>
    <t>HERNANDEZ, CECILIA</t>
  </si>
  <si>
    <t xml:space="preserve"> Michael A Hernandez</t>
  </si>
  <si>
    <t>Legislative Policy Analyst</t>
  </si>
  <si>
    <t>Lc/admin Regulations Review Comm, Central Staff Office, Senate</t>
  </si>
  <si>
    <t>HERNANDEZ, MICHAEL A</t>
  </si>
  <si>
    <t>LC/ADMIN REGULATIONS REVIEW COMM</t>
  </si>
  <si>
    <t>LEGISLATIVE POLICY ANALYST</t>
  </si>
  <si>
    <t xml:space="preserve"> Michael R Hettler</t>
  </si>
  <si>
    <t>Hettler</t>
  </si>
  <si>
    <t>Counsel/legislative Director</t>
  </si>
  <si>
    <t>HETTLER, MICHAEL R</t>
  </si>
  <si>
    <t>COUNSEL/LEGISLATIVE DIRECTOR</t>
  </si>
  <si>
    <t xml:space="preserve"> Christopher T Higgins</t>
  </si>
  <si>
    <t>Christopher T</t>
  </si>
  <si>
    <t>Higgins</t>
  </si>
  <si>
    <t>HIGGINS, CHRISTOPHER T</t>
  </si>
  <si>
    <t xml:space="preserve"> Dean L Hill</t>
  </si>
  <si>
    <t>Dean L</t>
  </si>
  <si>
    <t>Hill</t>
  </si>
  <si>
    <t>Open Projects Manager</t>
  </si>
  <si>
    <t>HILL, DEAN L</t>
  </si>
  <si>
    <t>OPEN PROJECTS MANAGER</t>
  </si>
  <si>
    <t xml:space="preserve"> Lisa D Hill</t>
  </si>
  <si>
    <t>Lisa D</t>
  </si>
  <si>
    <t>HILL, LISA D</t>
  </si>
  <si>
    <t xml:space="preserve"> Patrick J Hill</t>
  </si>
  <si>
    <t>HILL, PATRICK J</t>
  </si>
  <si>
    <t xml:space="preserve"> William R Hilts</t>
  </si>
  <si>
    <t>William R</t>
  </si>
  <si>
    <t>Hilts</t>
  </si>
  <si>
    <t>HILTS, WILLIAM R</t>
  </si>
  <si>
    <t xml:space="preserve"> David L Hine</t>
  </si>
  <si>
    <t>Hine</t>
  </si>
  <si>
    <t>Laser Operator</t>
  </si>
  <si>
    <t>HINE, DAVID L</t>
  </si>
  <si>
    <t>LASER OPERATOR</t>
  </si>
  <si>
    <t xml:space="preserve"> Francine A Hinton</t>
  </si>
  <si>
    <t>Francine A</t>
  </si>
  <si>
    <t>Hinton</t>
  </si>
  <si>
    <t>HINTON, FRANCINE A</t>
  </si>
  <si>
    <t xml:space="preserve"> Molly P Hirschbeck</t>
  </si>
  <si>
    <t>Molly P</t>
  </si>
  <si>
    <t>Hirschbeck</t>
  </si>
  <si>
    <t>HIRSCHBECK, MOLLY P</t>
  </si>
  <si>
    <t xml:space="preserve"> Mina R Hoblitz</t>
  </si>
  <si>
    <t>Mina R</t>
  </si>
  <si>
    <t>Hoblitz</t>
  </si>
  <si>
    <t>HOBLITZ, MINA R</t>
  </si>
  <si>
    <t xml:space="preserve"> Gilbert K Hoe</t>
  </si>
  <si>
    <t>Gilbert K</t>
  </si>
  <si>
    <t>Hoe</t>
  </si>
  <si>
    <t>Dir Comm Outreach / Legislative Aide</t>
  </si>
  <si>
    <t>HOE, GILBERT K</t>
  </si>
  <si>
    <t>DIR COMM OUTREACH / LEGISLATIVE AIDE</t>
  </si>
  <si>
    <t xml:space="preserve"> Eric M Hofmeister</t>
  </si>
  <si>
    <t>Eric M</t>
  </si>
  <si>
    <t>Hofmeister</t>
  </si>
  <si>
    <t>HOFMEISTER, ERIC M</t>
  </si>
  <si>
    <t xml:space="preserve"> Randall G Holcomb</t>
  </si>
  <si>
    <t>Randall G</t>
  </si>
  <si>
    <t>Holcomb</t>
  </si>
  <si>
    <t>HOLCOMB, RANDALL G</t>
  </si>
  <si>
    <t>JAMESTOWN</t>
  </si>
  <si>
    <t xml:space="preserve"> Brandon D Holdridge</t>
  </si>
  <si>
    <t>Brandon D</t>
  </si>
  <si>
    <t>Holdridge</t>
  </si>
  <si>
    <t>HOLDRIDGE, BRANDON D</t>
  </si>
  <si>
    <t xml:space="preserve"> Jerome Holland</t>
  </si>
  <si>
    <t>Jerome</t>
  </si>
  <si>
    <t>Holland</t>
  </si>
  <si>
    <t>HOLLAND, JEROME</t>
  </si>
  <si>
    <t xml:space="preserve"> Amanda E Holzer</t>
  </si>
  <si>
    <t>Amanda E</t>
  </si>
  <si>
    <t>Holzer</t>
  </si>
  <si>
    <t>HOLZER, AMANDA E</t>
  </si>
  <si>
    <t xml:space="preserve"> Eileen N Hopkins</t>
  </si>
  <si>
    <t>Eileen N</t>
  </si>
  <si>
    <t>Hopkins</t>
  </si>
  <si>
    <t>HOPKINS, EILEEN N</t>
  </si>
  <si>
    <t xml:space="preserve"> Hayden D Horsham</t>
  </si>
  <si>
    <t>Hayden D</t>
  </si>
  <si>
    <t>Horsham</t>
  </si>
  <si>
    <t>District Manager</t>
  </si>
  <si>
    <t>HORSHAM, HAYDEN D</t>
  </si>
  <si>
    <t>DISTRICT MANAGER</t>
  </si>
  <si>
    <t xml:space="preserve"> Raida Hossain</t>
  </si>
  <si>
    <t>Raida</t>
  </si>
  <si>
    <t>Hossain</t>
  </si>
  <si>
    <t>Director Of Constituent Affairs</t>
  </si>
  <si>
    <t>HOSSAIN, RAIDA</t>
  </si>
  <si>
    <t>DIRECTOR OF CONSTITUENT AFFAIRS</t>
  </si>
  <si>
    <t xml:space="preserve"> Scott C Hotaling</t>
  </si>
  <si>
    <t>Scott C</t>
  </si>
  <si>
    <t>Hotaling</t>
  </si>
  <si>
    <t>HOTALING, SCOTT C</t>
  </si>
  <si>
    <t xml:space="preserve"> Eric J Hough</t>
  </si>
  <si>
    <t>Hough</t>
  </si>
  <si>
    <t>HOUGH, ERIC J</t>
  </si>
  <si>
    <t xml:space="preserve"> Jarvis L Houston</t>
  </si>
  <si>
    <t>Jarvis L</t>
  </si>
  <si>
    <t>Houston</t>
  </si>
  <si>
    <t>HOUSTON, JARVIS L</t>
  </si>
  <si>
    <t xml:space="preserve"> Karen M Howard</t>
  </si>
  <si>
    <t>Karen M</t>
  </si>
  <si>
    <t>Howard</t>
  </si>
  <si>
    <t>Community Affairs Assistant</t>
  </si>
  <si>
    <t>HOWARD, KAREN M</t>
  </si>
  <si>
    <t>COMMUNITY AFFAIRS ASSISTANT</t>
  </si>
  <si>
    <t xml:space="preserve"> Richard C Howland Jr</t>
  </si>
  <si>
    <t>Richard C</t>
  </si>
  <si>
    <t>Howland Jr</t>
  </si>
  <si>
    <t>HOWLAND JR, RICHARD C</t>
  </si>
  <si>
    <t xml:space="preserve"> Deborah L Hoyle</t>
  </si>
  <si>
    <t>Deborah L</t>
  </si>
  <si>
    <t>Hoyle</t>
  </si>
  <si>
    <t>Communications Consultant</t>
  </si>
  <si>
    <t>HOYLE, DEBORAH L</t>
  </si>
  <si>
    <t>COMMUNICATIONS CONSULTANT</t>
  </si>
  <si>
    <t xml:space="preserve"> Aidan P Hughes</t>
  </si>
  <si>
    <t>Aidan P</t>
  </si>
  <si>
    <t>Hughes</t>
  </si>
  <si>
    <t>HUGHES, AIDAN P</t>
  </si>
  <si>
    <t xml:space="preserve"> Laura A Huneau</t>
  </si>
  <si>
    <t>Laura A</t>
  </si>
  <si>
    <t>Huneau</t>
  </si>
  <si>
    <t>HUNEAU, LAURA A</t>
  </si>
  <si>
    <t xml:space="preserve"> Anna M Hunt</t>
  </si>
  <si>
    <t>Anna M</t>
  </si>
  <si>
    <t>Hunt</t>
  </si>
  <si>
    <t>Administrative Coordinator</t>
  </si>
  <si>
    <t>HUNT, ANNA M</t>
  </si>
  <si>
    <t>ADMINISTRATIVE COORDINATOR</t>
  </si>
  <si>
    <t xml:space="preserve"> Gloria J Hunter</t>
  </si>
  <si>
    <t>Gloria J</t>
  </si>
  <si>
    <t>Hunter</t>
  </si>
  <si>
    <t>Community Relations Liaison</t>
  </si>
  <si>
    <t>HUNTER, GLORIA J</t>
  </si>
  <si>
    <t>COMMUNITY RELATIONS LIAISON</t>
  </si>
  <si>
    <t xml:space="preserve"> Meghan E Hurlburt</t>
  </si>
  <si>
    <t>Meghan E</t>
  </si>
  <si>
    <t>Hurlburt</t>
  </si>
  <si>
    <t>Constituent Affairs Liaison</t>
  </si>
  <si>
    <t>HURLBURT, MEGHAN E</t>
  </si>
  <si>
    <t>NEW WINDSOR</t>
  </si>
  <si>
    <t>CONSTITUENT AFFAIRS LIAISON</t>
  </si>
  <si>
    <t xml:space="preserve"> Peter F Hurtt</t>
  </si>
  <si>
    <t>Peter F</t>
  </si>
  <si>
    <t>Hurtt</t>
  </si>
  <si>
    <t>Chief Electronics Engineer</t>
  </si>
  <si>
    <t>HURTT, PETER F</t>
  </si>
  <si>
    <t>CHIEF ELECTRONICS ENGINEER</t>
  </si>
  <si>
    <t xml:space="preserve"> Kelechi Ikwuakor</t>
  </si>
  <si>
    <t>Kelechi</t>
  </si>
  <si>
    <t>Ikwuakor</t>
  </si>
  <si>
    <t>IKWUAKOR, KELECHI</t>
  </si>
  <si>
    <t xml:space="preserve"> Joann M Ingham</t>
  </si>
  <si>
    <t>Joann M</t>
  </si>
  <si>
    <t>Ingham</t>
  </si>
  <si>
    <t>INGHAM, JOANN M</t>
  </si>
  <si>
    <t xml:space="preserve"> Jesse H Isleman</t>
  </si>
  <si>
    <t>Jesse H</t>
  </si>
  <si>
    <t>Isleman</t>
  </si>
  <si>
    <t>ISLEMAN, JESSE H</t>
  </si>
  <si>
    <t xml:space="preserve"> Luther D Isler</t>
  </si>
  <si>
    <t>Luther D</t>
  </si>
  <si>
    <t>Isler</t>
  </si>
  <si>
    <t>ISLER, LUTHER D</t>
  </si>
  <si>
    <t xml:space="preserve"> Robert H Itzla</t>
  </si>
  <si>
    <t>Robert H</t>
  </si>
  <si>
    <t>Itzla</t>
  </si>
  <si>
    <t>ITZLA, ROBERT H</t>
  </si>
  <si>
    <t xml:space="preserve"> Kirk W Ives</t>
  </si>
  <si>
    <t>Kirk W</t>
  </si>
  <si>
    <t>Ives</t>
  </si>
  <si>
    <t>IVES, KIRK W</t>
  </si>
  <si>
    <t xml:space="preserve"> Marilyn R Jackson</t>
  </si>
  <si>
    <t>Marilyn R</t>
  </si>
  <si>
    <t>Jackson</t>
  </si>
  <si>
    <t>JACKSON, MARILYN R</t>
  </si>
  <si>
    <t xml:space="preserve"> Patricia A Jackson</t>
  </si>
  <si>
    <t>JACKSON, PATRICIA A</t>
  </si>
  <si>
    <t xml:space="preserve"> Tayler D Jackson</t>
  </si>
  <si>
    <t>Tayler D</t>
  </si>
  <si>
    <t>JACKSON, TAYLER D</t>
  </si>
  <si>
    <t xml:space="preserve"> Helen Jacome</t>
  </si>
  <si>
    <t>Helen</t>
  </si>
  <si>
    <t>Jacome</t>
  </si>
  <si>
    <t>JACOME, HELEN</t>
  </si>
  <si>
    <t xml:space="preserve"> Stella Jashienski</t>
  </si>
  <si>
    <t>Stella</t>
  </si>
  <si>
    <t>Jashienski</t>
  </si>
  <si>
    <t>Proofreader</t>
  </si>
  <si>
    <t>JASHIENSKI, STELLA</t>
  </si>
  <si>
    <t>PROOFREADER</t>
  </si>
  <si>
    <t xml:space="preserve"> Lila Je</t>
  </si>
  <si>
    <t>Lila</t>
  </si>
  <si>
    <t>Je</t>
  </si>
  <si>
    <t>JE, LILA</t>
  </si>
  <si>
    <t xml:space="preserve"> Kathy A Jeanson</t>
  </si>
  <si>
    <t>Kathy A</t>
  </si>
  <si>
    <t>Jeanson</t>
  </si>
  <si>
    <t>Public Events Planner</t>
  </si>
  <si>
    <t>JEANSON, KATHY A</t>
  </si>
  <si>
    <t>PUBLIC EVENTS PLANNER</t>
  </si>
  <si>
    <t xml:space="preserve"> Michael C Jefferson</t>
  </si>
  <si>
    <t>Michael C</t>
  </si>
  <si>
    <t>Jefferson</t>
  </si>
  <si>
    <t>JEFFERSON, MICHAEL C</t>
  </si>
  <si>
    <t xml:space="preserve"> Jacqueline M Jenkins-cox</t>
  </si>
  <si>
    <t>Jenkins-cox</t>
  </si>
  <si>
    <t>JENKINS-COX, JACQUELINE M</t>
  </si>
  <si>
    <t xml:space="preserve"> Joshua T Jensen</t>
  </si>
  <si>
    <t>Joshua T</t>
  </si>
  <si>
    <t>Jensen</t>
  </si>
  <si>
    <t>JENSEN, JOSHUA T</t>
  </si>
  <si>
    <t xml:space="preserve"> Michelle M Jensen</t>
  </si>
  <si>
    <t>Michelle M</t>
  </si>
  <si>
    <t>JENSEN, MICHELLE M</t>
  </si>
  <si>
    <t xml:space="preserve"> Douglas G Jetter</t>
  </si>
  <si>
    <t>Douglas G</t>
  </si>
  <si>
    <t>Jetter</t>
  </si>
  <si>
    <t>JETTER, DOUGLAS G</t>
  </si>
  <si>
    <t xml:space="preserve"> Christopher A Johnson</t>
  </si>
  <si>
    <t>Christopher A</t>
  </si>
  <si>
    <t>Johnson</t>
  </si>
  <si>
    <t>JOHNSON, CHRISTOPHER A</t>
  </si>
  <si>
    <t xml:space="preserve"> Cortne A Johnson</t>
  </si>
  <si>
    <t>Cortne A</t>
  </si>
  <si>
    <t>Administrative Assistant/ Sheduler</t>
  </si>
  <si>
    <t>JOHNSON, CORTNE A</t>
  </si>
  <si>
    <t>ADMINISTRATIVE ASSISTANT/ SHEDULER</t>
  </si>
  <si>
    <t xml:space="preserve"> Deshaundra J Johnson</t>
  </si>
  <si>
    <t>Deshaundra J</t>
  </si>
  <si>
    <t>Scheduler / Community Coordinator</t>
  </si>
  <si>
    <t>JOHNSON, DESHAUNDRA J</t>
  </si>
  <si>
    <t>SCHEDULER / COMMUNITY COORDINATOR</t>
  </si>
  <si>
    <t xml:space="preserve"> Lakisha N Johnson</t>
  </si>
  <si>
    <t>Lakisha N</t>
  </si>
  <si>
    <t>JOHNSON, LAKISHA N</t>
  </si>
  <si>
    <t xml:space="preserve"> Michael L Johnson</t>
  </si>
  <si>
    <t>Michael L</t>
  </si>
  <si>
    <t>JOHNSON, MICHAEL L</t>
  </si>
  <si>
    <t xml:space="preserve"> Owen H Johnson</t>
  </si>
  <si>
    <t>Owen H</t>
  </si>
  <si>
    <t>Research Assistant</t>
  </si>
  <si>
    <t>JOHNSON, OWEN H</t>
  </si>
  <si>
    <t>RESEARCH ASSISTANT</t>
  </si>
  <si>
    <t xml:space="preserve"> Rosalyn V Johnson</t>
  </si>
  <si>
    <t>Rosalyn V</t>
  </si>
  <si>
    <t>JOHNSON, ROSALYN V</t>
  </si>
  <si>
    <t xml:space="preserve"> Oscar M Jonas</t>
  </si>
  <si>
    <t>Oscar M</t>
  </si>
  <si>
    <t>Jonas</t>
  </si>
  <si>
    <t>JONAS, OSCAR M</t>
  </si>
  <si>
    <t xml:space="preserve"> Jordine Y Jones</t>
  </si>
  <si>
    <t>Jordine Y</t>
  </si>
  <si>
    <t>Jones</t>
  </si>
  <si>
    <t>JONES, JORDINE Y</t>
  </si>
  <si>
    <t xml:space="preserve"> Joshua M Jones</t>
  </si>
  <si>
    <t>Joshua M</t>
  </si>
  <si>
    <t>Director Albany Operations / Policy</t>
  </si>
  <si>
    <t>JONES, JOSHUA M</t>
  </si>
  <si>
    <t>DIRECTOR ALBANY OPERATIONS / POLICY</t>
  </si>
  <si>
    <t xml:space="preserve"> Nikiti A Jones</t>
  </si>
  <si>
    <t>Nikiti A</t>
  </si>
  <si>
    <t>JONES, NIKITI A</t>
  </si>
  <si>
    <t xml:space="preserve"> S Dennis Jones</t>
  </si>
  <si>
    <t>S Dennis</t>
  </si>
  <si>
    <t>JONES, S DENNIS</t>
  </si>
  <si>
    <t xml:space="preserve"> Shane E Jones</t>
  </si>
  <si>
    <t>Shane E</t>
  </si>
  <si>
    <t>JONES, SHANE E</t>
  </si>
  <si>
    <t xml:space="preserve"> Tanya Jones-sullivan</t>
  </si>
  <si>
    <t>Jones-sullivan</t>
  </si>
  <si>
    <t>JONES-SULLIVAN, TANYA</t>
  </si>
  <si>
    <t xml:space="preserve"> Daphne V Jordan</t>
  </si>
  <si>
    <t>Daphne V</t>
  </si>
  <si>
    <t>Jordan</t>
  </si>
  <si>
    <t>JORDAN, DAPHNE V</t>
  </si>
  <si>
    <t xml:space="preserve"> Nicholas W Joseph</t>
  </si>
  <si>
    <t>Nicholas W</t>
  </si>
  <si>
    <t>Joseph</t>
  </si>
  <si>
    <t>Policy Analyst</t>
  </si>
  <si>
    <t>JOSEPH, NICHOLAS W</t>
  </si>
  <si>
    <t>POLICY ANALYST</t>
  </si>
  <si>
    <t xml:space="preserve"> Brian G Juliano</t>
  </si>
  <si>
    <t>Brian G</t>
  </si>
  <si>
    <t>Juliano</t>
  </si>
  <si>
    <t>JULIANO, BRIAN G</t>
  </si>
  <si>
    <t xml:space="preserve"> Fiona J Jung</t>
  </si>
  <si>
    <t>Fiona J</t>
  </si>
  <si>
    <t>Jung</t>
  </si>
  <si>
    <t>JUNG, FIONA J</t>
  </si>
  <si>
    <t xml:space="preserve"> Thomas J Kahil</t>
  </si>
  <si>
    <t>Kahil</t>
  </si>
  <si>
    <t>KAHIL, THOMAS J</t>
  </si>
  <si>
    <t xml:space="preserve"> Deborah L Kannes</t>
  </si>
  <si>
    <t>Kannes</t>
  </si>
  <si>
    <t>Housekeeper</t>
  </si>
  <si>
    <t>Senate M&amp;o/housekeeping, Central Staff Office, Senate</t>
  </si>
  <si>
    <t>KANNES, DEBORAH L</t>
  </si>
  <si>
    <t>SENATE M&amp;O/HOUSEKEEPING</t>
  </si>
  <si>
    <t>HOUSEKEEPER</t>
  </si>
  <si>
    <t xml:space="preserve"> Susan I Kaplan</t>
  </si>
  <si>
    <t>Susan I</t>
  </si>
  <si>
    <t>Kaplan</t>
  </si>
  <si>
    <t>KAPLAN, SUSAN I</t>
  </si>
  <si>
    <t xml:space="preserve"> Damita C Karlquist</t>
  </si>
  <si>
    <t>Damita C</t>
  </si>
  <si>
    <t>Karlquist</t>
  </si>
  <si>
    <t>Senior Employment Processing Associa</t>
  </si>
  <si>
    <t>KARLQUIST, DAMITA C</t>
  </si>
  <si>
    <t>SENIOR EMPLOYMENT PROCESSING ASSOCIA</t>
  </si>
  <si>
    <t xml:space="preserve"> Jillian D Kasow</t>
  </si>
  <si>
    <t>Jillian D</t>
  </si>
  <si>
    <t>Kasow</t>
  </si>
  <si>
    <t>Cnsl Dir Of Lgsltv Commsn Rural Rcs</t>
  </si>
  <si>
    <t>KASOW, JILLIAN D</t>
  </si>
  <si>
    <t>CNSL DIR OF LGSLTV COMMSN RURAL RCS</t>
  </si>
  <si>
    <t xml:space="preserve"> Gerard J Kassar</t>
  </si>
  <si>
    <t>Gerard J</t>
  </si>
  <si>
    <t>Kassar</t>
  </si>
  <si>
    <t>KASSAR, GERARD J</t>
  </si>
  <si>
    <t xml:space="preserve"> Kevin T Kather</t>
  </si>
  <si>
    <t>Kather</t>
  </si>
  <si>
    <t>Dir. Legislative Messenger Service</t>
  </si>
  <si>
    <t>KATHER, KEVIN T</t>
  </si>
  <si>
    <t>DIR. LEGISLATIVE MESSENGER SERVICE</t>
  </si>
  <si>
    <t xml:space="preserve"> Anthony D Katsur</t>
  </si>
  <si>
    <t>Anthony D</t>
  </si>
  <si>
    <t>Katsur</t>
  </si>
  <si>
    <t>KATSUR, ANTHONY D</t>
  </si>
  <si>
    <t xml:space="preserve"> Eric J Katz</t>
  </si>
  <si>
    <t>Katz</t>
  </si>
  <si>
    <t>KATZ, ERIC J</t>
  </si>
  <si>
    <t xml:space="preserve"> Robyn S Kearns</t>
  </si>
  <si>
    <t>Robyn S</t>
  </si>
  <si>
    <t>Kearns</t>
  </si>
  <si>
    <t>KEARNS, ROBYN S</t>
  </si>
  <si>
    <t xml:space="preserve"> Randi M Kelder</t>
  </si>
  <si>
    <t>Randi M</t>
  </si>
  <si>
    <t>Kelder</t>
  </si>
  <si>
    <t>Constituent Coordinator</t>
  </si>
  <si>
    <t>KELDER, RANDI M</t>
  </si>
  <si>
    <t>CONSTITUENT COORDINATOR</t>
  </si>
  <si>
    <t xml:space="preserve"> Deborah Peck Kelleher</t>
  </si>
  <si>
    <t>Deborah Peck</t>
  </si>
  <si>
    <t>Kelleher</t>
  </si>
  <si>
    <t>Director Education Committee</t>
  </si>
  <si>
    <t>KELLEHER, DEBORAH PECK</t>
  </si>
  <si>
    <t>DIRECTOR EDUCATION COMMITTEE</t>
  </si>
  <si>
    <t xml:space="preserve"> Brian D Kelly</t>
  </si>
  <si>
    <t>Brian D</t>
  </si>
  <si>
    <t>Kelly</t>
  </si>
  <si>
    <t>KELLY, BRIAN D</t>
  </si>
  <si>
    <t xml:space="preserve"> Suzanne E Kelly</t>
  </si>
  <si>
    <t>Suzanne E</t>
  </si>
  <si>
    <t>KELLY, SUZANNE E</t>
  </si>
  <si>
    <t xml:space="preserve"> Jennifer L Kelson</t>
  </si>
  <si>
    <t>Jennifer L</t>
  </si>
  <si>
    <t>Kelson</t>
  </si>
  <si>
    <t>Mail Selection Specialist</t>
  </si>
  <si>
    <t>KELSON, JENNIFER L</t>
  </si>
  <si>
    <t>MAIL SELECTION SPECIALIST</t>
  </si>
  <si>
    <t xml:space="preserve"> Michael J Kenneally</t>
  </si>
  <si>
    <t>Kenneally</t>
  </si>
  <si>
    <t>KENNEALLY, MICHAEL J</t>
  </si>
  <si>
    <t xml:space="preserve"> Darcy J Kennedy</t>
  </si>
  <si>
    <t>Darcy J</t>
  </si>
  <si>
    <t>Kennedy</t>
  </si>
  <si>
    <t>KENNEDY, DARCY J</t>
  </si>
  <si>
    <t xml:space="preserve"> Isabeaux S Kennedy-mitton</t>
  </si>
  <si>
    <t>Isabeaux S</t>
  </si>
  <si>
    <t>Kennedy-mitton</t>
  </si>
  <si>
    <t>KENNEDY-MITTON, ISABEAUX S</t>
  </si>
  <si>
    <t xml:space="preserve"> Jacklyn M Kenny</t>
  </si>
  <si>
    <t>Jacklyn M</t>
  </si>
  <si>
    <t>Kenny</t>
  </si>
  <si>
    <t>Senior Payroll Processor</t>
  </si>
  <si>
    <t>KENNY, JACKLYN M</t>
  </si>
  <si>
    <t>SENIOR PAYROLL PROCESSOR</t>
  </si>
  <si>
    <t xml:space="preserve"> Marko Kepi</t>
  </si>
  <si>
    <t>Marko</t>
  </si>
  <si>
    <t>Kepi</t>
  </si>
  <si>
    <t>KEPI, MARKO</t>
  </si>
  <si>
    <t xml:space="preserve"> Brittany E Kilcher</t>
  </si>
  <si>
    <t>Brittany E</t>
  </si>
  <si>
    <t>Kilcher</t>
  </si>
  <si>
    <t>KILCHER, BRITTANY E</t>
  </si>
  <si>
    <t xml:space="preserve"> Reed A Kinderman</t>
  </si>
  <si>
    <t>Reed A</t>
  </si>
  <si>
    <t>Kinderman</t>
  </si>
  <si>
    <t>Director Of Legislative Affairs</t>
  </si>
  <si>
    <t>KINDERMAN, REED A</t>
  </si>
  <si>
    <t>DIRECTOR OF LEGISLATIVE AFFAIRS</t>
  </si>
  <si>
    <t xml:space="preserve"> Kimberley R King</t>
  </si>
  <si>
    <t>Kimberley R</t>
  </si>
  <si>
    <t>King</t>
  </si>
  <si>
    <t>KING, KIMBERLEY R</t>
  </si>
  <si>
    <t xml:space="preserve"> Kimberly S King</t>
  </si>
  <si>
    <t>Kimberly S</t>
  </si>
  <si>
    <t>Web Support Specialist</t>
  </si>
  <si>
    <t>KING, KIMBERLY S</t>
  </si>
  <si>
    <t>WEB SUPPORT SPECIALIST</t>
  </si>
  <si>
    <t xml:space="preserve"> Leslie E King</t>
  </si>
  <si>
    <t>Leslie E</t>
  </si>
  <si>
    <t>KING, LESLIE E</t>
  </si>
  <si>
    <t xml:space="preserve"> Luann M King</t>
  </si>
  <si>
    <t>Luann M</t>
  </si>
  <si>
    <t>KING, LUANN M</t>
  </si>
  <si>
    <t>CORTLAND</t>
  </si>
  <si>
    <t xml:space="preserve"> Jason A Kippen</t>
  </si>
  <si>
    <t>Jason A</t>
  </si>
  <si>
    <t>Kippen</t>
  </si>
  <si>
    <t>KIPPEN, JASON A</t>
  </si>
  <si>
    <t xml:space="preserve"> Cameron F Kirkpatrick</t>
  </si>
  <si>
    <t>Cameron F</t>
  </si>
  <si>
    <t>Kirkpatrick</t>
  </si>
  <si>
    <t>Director Of Legislation And Policy</t>
  </si>
  <si>
    <t>KIRKPATRICK, CAMERON F</t>
  </si>
  <si>
    <t>DIRECTOR OF LEGISLATION AND POLICY</t>
  </si>
  <si>
    <t xml:space="preserve"> Jeffrey K Kito</t>
  </si>
  <si>
    <t>Jeffrey K</t>
  </si>
  <si>
    <t>Kito</t>
  </si>
  <si>
    <t>KITO, JEFFREY K</t>
  </si>
  <si>
    <t xml:space="preserve"> Tara A Klein</t>
  </si>
  <si>
    <t>Tara A</t>
  </si>
  <si>
    <t>Klein</t>
  </si>
  <si>
    <t>KLEIN, TARA A</t>
  </si>
  <si>
    <t xml:space="preserve"> Frank A Klinowski</t>
  </si>
  <si>
    <t>Frank A</t>
  </si>
  <si>
    <t>Klinowski</t>
  </si>
  <si>
    <t>Laser/quick Copy Manager</t>
  </si>
  <si>
    <t>KLINOWSKI, FRANK A</t>
  </si>
  <si>
    <t>LASER/QUICK COPY MANAGER</t>
  </si>
  <si>
    <t xml:space="preserve"> Gregory E Klopfer</t>
  </si>
  <si>
    <t>Gregory E</t>
  </si>
  <si>
    <t>Klopfer</t>
  </si>
  <si>
    <t>Warehouse Clerk</t>
  </si>
  <si>
    <t>KLOPFER, GREGORY E</t>
  </si>
  <si>
    <t>WAREHOUSE CLERK</t>
  </si>
  <si>
    <t xml:space="preserve"> Kevin M Knapp</t>
  </si>
  <si>
    <t>Knapp</t>
  </si>
  <si>
    <t>Deputy Chief Staff Dir Of Operations</t>
  </si>
  <si>
    <t>KNAPP, KEVIN M</t>
  </si>
  <si>
    <t>DEPUTY CHIEF STAFF DIR OF OPERATIONS</t>
  </si>
  <si>
    <t xml:space="preserve"> Celeste R Knight</t>
  </si>
  <si>
    <t>Celeste R</t>
  </si>
  <si>
    <t>Knight</t>
  </si>
  <si>
    <t>Sr. Confidential Executive Assistant</t>
  </si>
  <si>
    <t>KNIGHT, CELESTE R</t>
  </si>
  <si>
    <t>SR. CONFIDENTIAL EXECUTIVE ASSISTANT</t>
  </si>
  <si>
    <t xml:space="preserve"> Christopher F Knospe</t>
  </si>
  <si>
    <t>Christopher F</t>
  </si>
  <si>
    <t>Knospe</t>
  </si>
  <si>
    <t>KNOSPE, CHRISTOPHER F</t>
  </si>
  <si>
    <t xml:space="preserve"> Joyce E Koehler</t>
  </si>
  <si>
    <t>Joyce E</t>
  </si>
  <si>
    <t>Koehler</t>
  </si>
  <si>
    <t>KOEHLER, JOYCE E</t>
  </si>
  <si>
    <t xml:space="preserve"> Alyssa B Kogon</t>
  </si>
  <si>
    <t>Alyssa B</t>
  </si>
  <si>
    <t>Kogon</t>
  </si>
  <si>
    <t>KOGON, ALYSSA B</t>
  </si>
  <si>
    <t xml:space="preserve"> Zachary J Kogut</t>
  </si>
  <si>
    <t>Zachary J</t>
  </si>
  <si>
    <t>Kogut</t>
  </si>
  <si>
    <t>KOGUT, ZACHARY J</t>
  </si>
  <si>
    <t xml:space="preserve"> Brittany L Kolbe</t>
  </si>
  <si>
    <t>Brittany L</t>
  </si>
  <si>
    <t>Kolbe</t>
  </si>
  <si>
    <t>KOLBE, BRITTANY L</t>
  </si>
  <si>
    <t>FONDA</t>
  </si>
  <si>
    <t xml:space="preserve"> Dragan Konstantinovic</t>
  </si>
  <si>
    <t>Dragan</t>
  </si>
  <si>
    <t>Konstantinovic</t>
  </si>
  <si>
    <t>Scheduler/office Manager</t>
  </si>
  <si>
    <t>KONSTANTINOVIC, DRAGAN</t>
  </si>
  <si>
    <t>SCHEDULER/OFFICE MANAGER</t>
  </si>
  <si>
    <t xml:space="preserve"> Joshua E Korn</t>
  </si>
  <si>
    <t>Joshua E</t>
  </si>
  <si>
    <t>Korn</t>
  </si>
  <si>
    <t>KORN, JOSHUA E</t>
  </si>
  <si>
    <t xml:space="preserve"> David J Kornbluh</t>
  </si>
  <si>
    <t>Kornbluh</t>
  </si>
  <si>
    <t>KORNBLUH, DAVID J</t>
  </si>
  <si>
    <t xml:space="preserve"> Tess G Korten</t>
  </si>
  <si>
    <t>Tess G</t>
  </si>
  <si>
    <t>Korten</t>
  </si>
  <si>
    <t>KORTEN, TESS G</t>
  </si>
  <si>
    <t xml:space="preserve"> Benjamin H Kosinski</t>
  </si>
  <si>
    <t>Benjamin H</t>
  </si>
  <si>
    <t>Kosinski</t>
  </si>
  <si>
    <t>KOSINSKI, BENJAMIN H</t>
  </si>
  <si>
    <t xml:space="preserve"> John A Koury</t>
  </si>
  <si>
    <t>John A</t>
  </si>
  <si>
    <t>Koury</t>
  </si>
  <si>
    <t>Director</t>
  </si>
  <si>
    <t>KOURY, JOHN A</t>
  </si>
  <si>
    <t>DIRECTOR</t>
  </si>
  <si>
    <t xml:space="preserve"> Joseph Kowalewski Jr</t>
  </si>
  <si>
    <t>Kowalewski Jr</t>
  </si>
  <si>
    <t>KOWALEWSKI JR, JOSEPH</t>
  </si>
  <si>
    <t xml:space="preserve"> Adam D Kramer</t>
  </si>
  <si>
    <t>Adam D</t>
  </si>
  <si>
    <t>Kramer</t>
  </si>
  <si>
    <t>KRAMER, ADAM D</t>
  </si>
  <si>
    <t xml:space="preserve"> Jeffrey F Kraus</t>
  </si>
  <si>
    <t>Jeffrey F</t>
  </si>
  <si>
    <t>Kraus</t>
  </si>
  <si>
    <t>Counselor</t>
  </si>
  <si>
    <t>KRAUS, JEFFREY F</t>
  </si>
  <si>
    <t>COUNSELOR</t>
  </si>
  <si>
    <t xml:space="preserve"> Rebecca L Kriegman</t>
  </si>
  <si>
    <t>Rebecca L</t>
  </si>
  <si>
    <t>Kriegman</t>
  </si>
  <si>
    <t>Senior Legislative Aide</t>
  </si>
  <si>
    <t>KRIEGMAN, REBECCA L</t>
  </si>
  <si>
    <t>SENIOR LEGISLATIVE AIDE</t>
  </si>
  <si>
    <t xml:space="preserve"> Panya J Kroun</t>
  </si>
  <si>
    <t>Panya J</t>
  </si>
  <si>
    <t>Kroun</t>
  </si>
  <si>
    <t>Director Of Communications/ District</t>
  </si>
  <si>
    <t>KROUN, PANYA J</t>
  </si>
  <si>
    <t>DIRECTOR OF COMMUNICATIONS/ DISTRICT</t>
  </si>
  <si>
    <t xml:space="preserve"> David M Kruger</t>
  </si>
  <si>
    <t>David M</t>
  </si>
  <si>
    <t>Kruger</t>
  </si>
  <si>
    <t>Director Of Operations &amp; Scheduling</t>
  </si>
  <si>
    <t>KRUGER, DAVID M</t>
  </si>
  <si>
    <t>DIRECTOR OF OPERATIONS &amp; SCHEDULING</t>
  </si>
  <si>
    <t xml:space="preserve"> Farrah L Kule-rubin</t>
  </si>
  <si>
    <t>Farrah L</t>
  </si>
  <si>
    <t>Kule-rubin</t>
  </si>
  <si>
    <t>KULE-RUBIN, FARRAH L</t>
  </si>
  <si>
    <t xml:space="preserve"> Antonietta E Kurdt</t>
  </si>
  <si>
    <t>Antonietta E</t>
  </si>
  <si>
    <t>Kurdt</t>
  </si>
  <si>
    <t>KURDT, ANTONIETTA E</t>
  </si>
  <si>
    <t xml:space="preserve"> Kenan K Kurt</t>
  </si>
  <si>
    <t>Kenan K</t>
  </si>
  <si>
    <t>Kurt</t>
  </si>
  <si>
    <t>KURT, KENAN K</t>
  </si>
  <si>
    <t xml:space="preserve"> Theodore T Kusnierz</t>
  </si>
  <si>
    <t>Theodore T</t>
  </si>
  <si>
    <t>Kusnierz</t>
  </si>
  <si>
    <t>Director Of Policy &amp; Operations</t>
  </si>
  <si>
    <t>KUSNIERZ, THEODORE T</t>
  </si>
  <si>
    <t>DIRECTOR OF POLICY &amp; OPERATIONS</t>
  </si>
  <si>
    <t xml:space="preserve"> Kristina T Kwacz</t>
  </si>
  <si>
    <t>Kristina T</t>
  </si>
  <si>
    <t>Kwacz</t>
  </si>
  <si>
    <t>KWACZ, KRISTINA T</t>
  </si>
  <si>
    <t xml:space="preserve"> Christopher W Labarge</t>
  </si>
  <si>
    <t>Christopher W</t>
  </si>
  <si>
    <t>Labarge</t>
  </si>
  <si>
    <t>LABARGE, CHRISTOPHER W</t>
  </si>
  <si>
    <t xml:space="preserve"> Michael J Laccetti</t>
  </si>
  <si>
    <t>Laccetti</t>
  </si>
  <si>
    <t>LACCETTI, MICHAEL J</t>
  </si>
  <si>
    <t xml:space="preserve"> Niko P Ladopoulos</t>
  </si>
  <si>
    <t>Niko P</t>
  </si>
  <si>
    <t>Ladopoulos</t>
  </si>
  <si>
    <t>Director Of Operations &amp; Legislation</t>
  </si>
  <si>
    <t>LADOPOULOS, NIKO P</t>
  </si>
  <si>
    <t>DIRECTOR OF OPERATIONS &amp; LEGISLATION</t>
  </si>
  <si>
    <t xml:space="preserve"> Jean M Lafalce</t>
  </si>
  <si>
    <t>Jean M</t>
  </si>
  <si>
    <t>Lafalce</t>
  </si>
  <si>
    <t>Senior Computer Operator</t>
  </si>
  <si>
    <t>LAFALCE, JEAN M</t>
  </si>
  <si>
    <t>SENIOR COMPUTER OPERATOR</t>
  </si>
  <si>
    <t xml:space="preserve"> Jessica N Lafalce</t>
  </si>
  <si>
    <t>Jessica N</t>
  </si>
  <si>
    <t>LAFALCE, JESSICA N</t>
  </si>
  <si>
    <t xml:space="preserve"> Zackary S Laffin</t>
  </si>
  <si>
    <t>Zackary S</t>
  </si>
  <si>
    <t>Laffin</t>
  </si>
  <si>
    <t>Asst Constit Relations Reprsntve</t>
  </si>
  <si>
    <t>LAFFIN, ZACKARY S</t>
  </si>
  <si>
    <t>ASST CONSTIT RELATIONS REPRSNTVE</t>
  </si>
  <si>
    <t xml:space="preserve"> Nancy C Laguerra</t>
  </si>
  <si>
    <t>Nancy C</t>
  </si>
  <si>
    <t>Laguerra</t>
  </si>
  <si>
    <t>LAGUERRA, NANCY C</t>
  </si>
  <si>
    <t xml:space="preserve"> Jason D Laidley</t>
  </si>
  <si>
    <t>Laidley</t>
  </si>
  <si>
    <t>LAIDLEY, JASON D</t>
  </si>
  <si>
    <t xml:space="preserve"> Toni Ann Lamalfa</t>
  </si>
  <si>
    <t>Toni Ann</t>
  </si>
  <si>
    <t>Lamalfa</t>
  </si>
  <si>
    <t>Executive Secretary/committee Clerk</t>
  </si>
  <si>
    <t>LAMALFA, TONI ANN</t>
  </si>
  <si>
    <t>EXECUTIVE SECRETARY/COMMITTEE CLERK</t>
  </si>
  <si>
    <t xml:space="preserve"> Geraldine B Lamb</t>
  </si>
  <si>
    <t>Geraldine B</t>
  </si>
  <si>
    <t>Lamb</t>
  </si>
  <si>
    <t>LAMB, GERALDINE B</t>
  </si>
  <si>
    <t xml:space="preserve"> Beth A Lamountain</t>
  </si>
  <si>
    <t>Lamountain</t>
  </si>
  <si>
    <t>LAMOUNTAIN, BETH A</t>
  </si>
  <si>
    <t xml:space="preserve"> Celifa A Landy</t>
  </si>
  <si>
    <t>Celifa A</t>
  </si>
  <si>
    <t>Landy</t>
  </si>
  <si>
    <t>LANDY, CELIFA A</t>
  </si>
  <si>
    <t xml:space="preserve"> Nicole S Lane</t>
  </si>
  <si>
    <t>Nicole S</t>
  </si>
  <si>
    <t>Lane</t>
  </si>
  <si>
    <t>LANE, NICOLE S</t>
  </si>
  <si>
    <t xml:space="preserve"> Annmarie Lang</t>
  </si>
  <si>
    <t>Lang</t>
  </si>
  <si>
    <t>LANG, ANNMARIE</t>
  </si>
  <si>
    <t xml:space="preserve"> Cristina L Lang</t>
  </si>
  <si>
    <t>Cristina L</t>
  </si>
  <si>
    <t>LANG, CRISTINA L</t>
  </si>
  <si>
    <t xml:space="preserve"> Joseph C Langsam</t>
  </si>
  <si>
    <t>Joseph C</t>
  </si>
  <si>
    <t>Langsam</t>
  </si>
  <si>
    <t>LANGSAM, JOSEPH C</t>
  </si>
  <si>
    <t xml:space="preserve"> Kimberly A Lapp</t>
  </si>
  <si>
    <t>Lapp</t>
  </si>
  <si>
    <t>LAPP, KIMBERLY A</t>
  </si>
  <si>
    <t xml:space="preserve"> Thomas J Larkin</t>
  </si>
  <si>
    <t>Larkin</t>
  </si>
  <si>
    <t>Deputy Supply Chief</t>
  </si>
  <si>
    <t>LARKIN, THOMAS J</t>
  </si>
  <si>
    <t>DEPUTY SUPPLY CHIEF</t>
  </si>
  <si>
    <t xml:space="preserve"> Mary Pat Larose</t>
  </si>
  <si>
    <t>Mary Pat</t>
  </si>
  <si>
    <t>Larose</t>
  </si>
  <si>
    <t>Benefits Supervisor/liaison</t>
  </si>
  <si>
    <t>LAROSE, MARY PAT</t>
  </si>
  <si>
    <t>BENEFITS SUPERVISOR/LIAISON</t>
  </si>
  <si>
    <t xml:space="preserve"> Alex Later</t>
  </si>
  <si>
    <t>Alex</t>
  </si>
  <si>
    <t>Later</t>
  </si>
  <si>
    <t>LATER, ALEX</t>
  </si>
  <si>
    <t xml:space="preserve"> Tiffany M Latino</t>
  </si>
  <si>
    <t>Tiffany M</t>
  </si>
  <si>
    <t>Latino</t>
  </si>
  <si>
    <t>LATINO, TIFFANY M</t>
  </si>
  <si>
    <t xml:space="preserve"> Susan T Lattimore</t>
  </si>
  <si>
    <t>Susan T</t>
  </si>
  <si>
    <t>Lattimore</t>
  </si>
  <si>
    <t>LATTIMORE, SUSAN T</t>
  </si>
  <si>
    <t xml:space="preserve"> Sara J Lattin</t>
  </si>
  <si>
    <t>Sara J</t>
  </si>
  <si>
    <t>Lattin</t>
  </si>
  <si>
    <t>LATTIN, SARA J</t>
  </si>
  <si>
    <t>ELMIRA</t>
  </si>
  <si>
    <t xml:space="preserve"> Nancy E Laustrup</t>
  </si>
  <si>
    <t>Nancy E</t>
  </si>
  <si>
    <t>Laustrup</t>
  </si>
  <si>
    <t>LAUSTRUP, NANCY E</t>
  </si>
  <si>
    <t xml:space="preserve"> Scott M Lavery</t>
  </si>
  <si>
    <t>Scott M</t>
  </si>
  <si>
    <t>Lavery</t>
  </si>
  <si>
    <t>LAVERY, SCOTT M</t>
  </si>
  <si>
    <t xml:space="preserve"> Justin A Law</t>
  </si>
  <si>
    <t>Justin A</t>
  </si>
  <si>
    <t>Law</t>
  </si>
  <si>
    <t>LAW, JUSTIN A</t>
  </si>
  <si>
    <t xml:space="preserve"> Tania A Lawes</t>
  </si>
  <si>
    <t>Tania A</t>
  </si>
  <si>
    <t>Lawes</t>
  </si>
  <si>
    <t>LAWES, TANIA A</t>
  </si>
  <si>
    <t xml:space="preserve"> Aaron M Lawson</t>
  </si>
  <si>
    <t>Aaron M</t>
  </si>
  <si>
    <t>Lawson</t>
  </si>
  <si>
    <t>LAWSON, AARON M</t>
  </si>
  <si>
    <t xml:space="preserve"> Mary C Lee</t>
  </si>
  <si>
    <t>Mary C</t>
  </si>
  <si>
    <t>Lee</t>
  </si>
  <si>
    <t>LEE, MARY C</t>
  </si>
  <si>
    <t xml:space="preserve"> Karen L Lehan</t>
  </si>
  <si>
    <t>Karen L</t>
  </si>
  <si>
    <t>Lehan</t>
  </si>
  <si>
    <t>Benefits Assistant Supervisor</t>
  </si>
  <si>
    <t>LEHAN, KAREN L</t>
  </si>
  <si>
    <t>BENEFITS ASSISTANT SUPERVISOR</t>
  </si>
  <si>
    <t xml:space="preserve"> Daniel M Leinung</t>
  </si>
  <si>
    <t>Daniel M</t>
  </si>
  <si>
    <t>Leinung</t>
  </si>
  <si>
    <t>LEINUNG, DANIEL M</t>
  </si>
  <si>
    <t xml:space="preserve"> Chelsea M Lemon</t>
  </si>
  <si>
    <t>Chelsea M</t>
  </si>
  <si>
    <t>Lemon</t>
  </si>
  <si>
    <t>LEMON, CHELSEA M</t>
  </si>
  <si>
    <t xml:space="preserve"> Keryn C Lemp</t>
  </si>
  <si>
    <t>Keryn C</t>
  </si>
  <si>
    <t>Lemp</t>
  </si>
  <si>
    <t>LEMP, KERYN C</t>
  </si>
  <si>
    <t xml:space="preserve"> Staci M Lent</t>
  </si>
  <si>
    <t>Staci M</t>
  </si>
  <si>
    <t>Lent</t>
  </si>
  <si>
    <t>LENT, STACI M</t>
  </si>
  <si>
    <t xml:space="preserve"> Matthew R Lerch</t>
  </si>
  <si>
    <t>Lerch</t>
  </si>
  <si>
    <t>Director &amp; Counsel Of External Relat</t>
  </si>
  <si>
    <t>LERCH, MATTHEW R</t>
  </si>
  <si>
    <t>DIRECTOR &amp; COUNSEL OF EXTERNAL RELAT</t>
  </si>
  <si>
    <t xml:space="preserve"> Susan Leung</t>
  </si>
  <si>
    <t>Susan</t>
  </si>
  <si>
    <t>Leung</t>
  </si>
  <si>
    <t>LEUNG, SUSAN</t>
  </si>
  <si>
    <t xml:space="preserve"> Daniel H Levin</t>
  </si>
  <si>
    <t>Daniel H</t>
  </si>
  <si>
    <t>Levin</t>
  </si>
  <si>
    <t>Senior Counsel &amp; Legislative Directr</t>
  </si>
  <si>
    <t>LEVIN, DANIEL H</t>
  </si>
  <si>
    <t>SENIOR COUNSEL &amp; LEGISLATIVE DIRECTR</t>
  </si>
  <si>
    <t xml:space="preserve"> Alec D Lewis</t>
  </si>
  <si>
    <t>Alec D</t>
  </si>
  <si>
    <t>Lewis</t>
  </si>
  <si>
    <t>LEWIS, ALEC D</t>
  </si>
  <si>
    <t xml:space="preserve"> David L Lewis</t>
  </si>
  <si>
    <t>Counsel To The Majority Leader</t>
  </si>
  <si>
    <t>LEWIS, DAVID L</t>
  </si>
  <si>
    <t>COUNSEL TO THE MAJORITY LEADER</t>
  </si>
  <si>
    <t xml:space="preserve"> Tom L Lewis</t>
  </si>
  <si>
    <t>Tom L</t>
  </si>
  <si>
    <t>LEWIS, TOM L</t>
  </si>
  <si>
    <t xml:space="preserve"> Leilani S Lewter</t>
  </si>
  <si>
    <t>Leilani S</t>
  </si>
  <si>
    <t>Lewter</t>
  </si>
  <si>
    <t>District Office Liaison</t>
  </si>
  <si>
    <t>LEWTER, LEILANI S</t>
  </si>
  <si>
    <t>DISTRICT OFFICE LIAISON</t>
  </si>
  <si>
    <t xml:space="preserve"> Jeffrey P Lilac</t>
  </si>
  <si>
    <t>Jeffrey P</t>
  </si>
  <si>
    <t>Lilac</t>
  </si>
  <si>
    <t>LILAC, JEFFREY P</t>
  </si>
  <si>
    <t xml:space="preserve"> Julia G Lilkendey</t>
  </si>
  <si>
    <t>Julia G</t>
  </si>
  <si>
    <t>Lilkendey</t>
  </si>
  <si>
    <t>LILKENDEY, JULIA G</t>
  </si>
  <si>
    <t xml:space="preserve"> Fendi J Linan</t>
  </si>
  <si>
    <t>Fendi J</t>
  </si>
  <si>
    <t>Linan</t>
  </si>
  <si>
    <t>LINAN, FENDI J</t>
  </si>
  <si>
    <t xml:space="preserve"> Patrick S Linger</t>
  </si>
  <si>
    <t>Patrick S</t>
  </si>
  <si>
    <t>Linger</t>
  </si>
  <si>
    <t>Senior Webpress Operator I</t>
  </si>
  <si>
    <t>LINGER, PATRICK S</t>
  </si>
  <si>
    <t>SENIOR WEBPRESS OPERATOR I</t>
  </si>
  <si>
    <t xml:space="preserve"> Reuven Lipkind</t>
  </si>
  <si>
    <t>Reuven</t>
  </si>
  <si>
    <t>Lipkind</t>
  </si>
  <si>
    <t>Constituent Services Director</t>
  </si>
  <si>
    <t>LIPKIND, REUVEN</t>
  </si>
  <si>
    <t>CONSTITUENT SERVICES DIRECTOR</t>
  </si>
  <si>
    <t xml:space="preserve"> David A Lockwood</t>
  </si>
  <si>
    <t>David A</t>
  </si>
  <si>
    <t>Lockwood</t>
  </si>
  <si>
    <t>Maintenance Supervisor</t>
  </si>
  <si>
    <t>LOCKWOOD, DAVID A</t>
  </si>
  <si>
    <t>MAINTENANCE SUPERVISOR</t>
  </si>
  <si>
    <t xml:space="preserve"> Maria A Logiudice</t>
  </si>
  <si>
    <t>Maria A</t>
  </si>
  <si>
    <t>Logiudice</t>
  </si>
  <si>
    <t>Manag Dir Of Budget &amp; Fiscal Stdies</t>
  </si>
  <si>
    <t>LOGIUDICE, MARIA A</t>
  </si>
  <si>
    <t>MANAG DIR OF BUDGET &amp; FISCAL STDIES</t>
  </si>
  <si>
    <t xml:space="preserve"> Angelo J Lombardi</t>
  </si>
  <si>
    <t>Angelo J</t>
  </si>
  <si>
    <t>Lombardi</t>
  </si>
  <si>
    <t>LOMBARDI, ANGELO J</t>
  </si>
  <si>
    <t xml:space="preserve"> Frank D Lombardi</t>
  </si>
  <si>
    <t>Frank D</t>
  </si>
  <si>
    <t>LOMBARDI, FRANK D</t>
  </si>
  <si>
    <t xml:space="preserve"> Marie F Lombardi</t>
  </si>
  <si>
    <t>Marie F</t>
  </si>
  <si>
    <t>LOMBARDI, MARIE F</t>
  </si>
  <si>
    <t xml:space="preserve"> Regina A Lombardi</t>
  </si>
  <si>
    <t>Regina A</t>
  </si>
  <si>
    <t>LOMBARDI, REGINA A</t>
  </si>
  <si>
    <t xml:space="preserve"> James E Long</t>
  </si>
  <si>
    <t>James E</t>
  </si>
  <si>
    <t>Long</t>
  </si>
  <si>
    <t>LONG, JAMES E</t>
  </si>
  <si>
    <t xml:space="preserve"> Charlotte D Longo</t>
  </si>
  <si>
    <t>Charlotte D</t>
  </si>
  <si>
    <t>Longo</t>
  </si>
  <si>
    <t>LONGO, CHARLOTTE D</t>
  </si>
  <si>
    <t xml:space="preserve"> Silvia D Lorenzo</t>
  </si>
  <si>
    <t>Silvia D</t>
  </si>
  <si>
    <t>Lorenzo</t>
  </si>
  <si>
    <t>LORENZO, SILVIA D</t>
  </si>
  <si>
    <t xml:space="preserve"> Stella Losquadro</t>
  </si>
  <si>
    <t>Losquadro</t>
  </si>
  <si>
    <t>Regional Coordinator</t>
  </si>
  <si>
    <t>LOSQUADRO, STELLA</t>
  </si>
  <si>
    <t>REGIONAL COORDINATOR</t>
  </si>
  <si>
    <t xml:space="preserve"> Peter M Loughran</t>
  </si>
  <si>
    <t>Loughran</t>
  </si>
  <si>
    <t>LOUGHRAN, PETER M</t>
  </si>
  <si>
    <t xml:space="preserve"> Ryan M Love</t>
  </si>
  <si>
    <t>Ryan M</t>
  </si>
  <si>
    <t>Love</t>
  </si>
  <si>
    <t>Director Of Digital &amp; Social Media</t>
  </si>
  <si>
    <t>LOVE, RYAN M</t>
  </si>
  <si>
    <t>DIRECTOR OF DIGITAL &amp; SOCIAL MEDIA</t>
  </si>
  <si>
    <t xml:space="preserve"> Rebecca A Lovullo</t>
  </si>
  <si>
    <t>Rebecca A</t>
  </si>
  <si>
    <t>Lovullo</t>
  </si>
  <si>
    <t>LOVULLO, REBECCA A</t>
  </si>
  <si>
    <t xml:space="preserve"> Jordan B Lowmark</t>
  </si>
  <si>
    <t>Jordan B</t>
  </si>
  <si>
    <t>Lowmark</t>
  </si>
  <si>
    <t>LOWMARK, JORDAN B</t>
  </si>
  <si>
    <t xml:space="preserve"> Bonnie J Lucas</t>
  </si>
  <si>
    <t>Lucas</t>
  </si>
  <si>
    <t>LUCAS, BONNIE J</t>
  </si>
  <si>
    <t>PLATTSBURGH</t>
  </si>
  <si>
    <t xml:space="preserve"> Mitchell W Lucas</t>
  </si>
  <si>
    <t>Mitchell W</t>
  </si>
  <si>
    <t>Senate Student Programs Office, Central Staff Office, Senate</t>
  </si>
  <si>
    <t>LUCAS, MITCHELL W</t>
  </si>
  <si>
    <t>SENATE STUDENT PROGRAMS OFFICE</t>
  </si>
  <si>
    <t xml:space="preserve"> Arthur L Lumpkin</t>
  </si>
  <si>
    <t>Arthur L</t>
  </si>
  <si>
    <t>Lumpkin</t>
  </si>
  <si>
    <t>LUMPKIN, ARTHUR L</t>
  </si>
  <si>
    <t xml:space="preserve"> Jennifer L Lunt</t>
  </si>
  <si>
    <t>Lunt</t>
  </si>
  <si>
    <t>Education Advisor</t>
  </si>
  <si>
    <t>LUNT, JENNIFER L</t>
  </si>
  <si>
    <t>EDUCATION ADVISOR</t>
  </si>
  <si>
    <t xml:space="preserve"> Carole M Luther</t>
  </si>
  <si>
    <t>Carole M</t>
  </si>
  <si>
    <t>Luther</t>
  </si>
  <si>
    <t>LUTHER, CAROLE M</t>
  </si>
  <si>
    <t xml:space="preserve"> Erica L Lutz</t>
  </si>
  <si>
    <t>Erica L</t>
  </si>
  <si>
    <t>Lutz</t>
  </si>
  <si>
    <t>LUTZ, ERICA L</t>
  </si>
  <si>
    <t xml:space="preserve"> John G Lyon</t>
  </si>
  <si>
    <t>John G</t>
  </si>
  <si>
    <t>Lyon</t>
  </si>
  <si>
    <t>LYON, JOHN G</t>
  </si>
  <si>
    <t>NEW CITY</t>
  </si>
  <si>
    <t xml:space="preserve"> Kailey N Lyons</t>
  </si>
  <si>
    <t>Kailey N</t>
  </si>
  <si>
    <t>Lyons</t>
  </si>
  <si>
    <t>LYONS, KAILEY N</t>
  </si>
  <si>
    <t xml:space="preserve"> Esteban A Maccera</t>
  </si>
  <si>
    <t>Esteban A</t>
  </si>
  <si>
    <t>Maccera</t>
  </si>
  <si>
    <t>MACCERA, ESTEBAN A</t>
  </si>
  <si>
    <t xml:space="preserve"> Kristin M Maccera</t>
  </si>
  <si>
    <t>Kristin M</t>
  </si>
  <si>
    <t>MACCERA, KRISTIN M</t>
  </si>
  <si>
    <t xml:space="preserve"> Emma E Maceko</t>
  </si>
  <si>
    <t>Emma E</t>
  </si>
  <si>
    <t>Maceko</t>
  </si>
  <si>
    <t>MACEKO, EMMA E</t>
  </si>
  <si>
    <t xml:space="preserve"> Daniel E Macentee</t>
  </si>
  <si>
    <t>Daniel E</t>
  </si>
  <si>
    <t>Macentee</t>
  </si>
  <si>
    <t>Chief Of Staff &amp; Director Of Communi</t>
  </si>
  <si>
    <t>MACENTEE, DANIEL E</t>
  </si>
  <si>
    <t>CHIEF OF STAFF &amp; DIRECTOR OF COMMUNI</t>
  </si>
  <si>
    <t xml:space="preserve"> Carol A Macielak-wojtkowski</t>
  </si>
  <si>
    <t>Macielak-wojtkowski</t>
  </si>
  <si>
    <t>Legislative Associate</t>
  </si>
  <si>
    <t>MACIELAK-WOJTKOWSKI, CAROL A</t>
  </si>
  <si>
    <t>LEGISLATIVE ASSOCIATE</t>
  </si>
  <si>
    <t xml:space="preserve"> Shawn M Mackinnon</t>
  </si>
  <si>
    <t>Shawn M</t>
  </si>
  <si>
    <t>Mackinnon</t>
  </si>
  <si>
    <t>Secretary Senate Finance Committee</t>
  </si>
  <si>
    <t>MACKINNON, SHAWN M</t>
  </si>
  <si>
    <t>SECRETARY SENATE FINANCE COMMITTEE</t>
  </si>
  <si>
    <t xml:space="preserve"> Serena M Maclellan</t>
  </si>
  <si>
    <t>Serena M</t>
  </si>
  <si>
    <t>Maclellan</t>
  </si>
  <si>
    <t>MACLELLAN, SERENA M</t>
  </si>
  <si>
    <t xml:space="preserve"> Carole R Maddalla</t>
  </si>
  <si>
    <t>Carole R</t>
  </si>
  <si>
    <t>Maddalla</t>
  </si>
  <si>
    <t>Assistant Director Of Operations/ Of</t>
  </si>
  <si>
    <t>MADDALLA, CAROLE R</t>
  </si>
  <si>
    <t>ASSISTANT DIRECTOR OF OPERATIONS/ OF</t>
  </si>
  <si>
    <t xml:space="preserve"> Tammy L Maddalla</t>
  </si>
  <si>
    <t>Tammy L</t>
  </si>
  <si>
    <t>MADDALLA, TAMMY L</t>
  </si>
  <si>
    <t xml:space="preserve"> Dominique E Maddox</t>
  </si>
  <si>
    <t>Dominique E</t>
  </si>
  <si>
    <t>Maddox</t>
  </si>
  <si>
    <t>MADDOX, DOMINIQUE E</t>
  </si>
  <si>
    <t xml:space="preserve"> Kevin W Mahar</t>
  </si>
  <si>
    <t>Kevin W</t>
  </si>
  <si>
    <t>Mahar</t>
  </si>
  <si>
    <t>MAHAR, KEVIN W</t>
  </si>
  <si>
    <t xml:space="preserve"> Brian M Maher</t>
  </si>
  <si>
    <t>Maher</t>
  </si>
  <si>
    <t>MAHER, BRIAN M</t>
  </si>
  <si>
    <t>MAHSERJIAN III, GEORGE</t>
  </si>
  <si>
    <t xml:space="preserve"> James Maisano</t>
  </si>
  <si>
    <t>Maisano</t>
  </si>
  <si>
    <t>MAISANO, JAMES</t>
  </si>
  <si>
    <t xml:space="preserve"> Chol-awan A Majok</t>
  </si>
  <si>
    <t>Chol-awan A</t>
  </si>
  <si>
    <t>Majok</t>
  </si>
  <si>
    <t>Community Engagement Representative</t>
  </si>
  <si>
    <t>MAJOK, CHOL-AWAN A</t>
  </si>
  <si>
    <t>COMMUNITY ENGAGEMENT REPRESENTATIVE</t>
  </si>
  <si>
    <t xml:space="preserve"> Victor L Mallison</t>
  </si>
  <si>
    <t>Victor L</t>
  </si>
  <si>
    <t>Mallison</t>
  </si>
  <si>
    <t>MALLISON, VICTOR L</t>
  </si>
  <si>
    <t xml:space="preserve"> Joseph A Maloy</t>
  </si>
  <si>
    <t>Maloy</t>
  </si>
  <si>
    <t>Chief Senate Supply</t>
  </si>
  <si>
    <t>MALOY, JOSEPH A</t>
  </si>
  <si>
    <t>CHIEF SENATE SUPPLY</t>
  </si>
  <si>
    <t xml:space="preserve"> Richard V Mamone</t>
  </si>
  <si>
    <t>Richard V</t>
  </si>
  <si>
    <t>Mamone</t>
  </si>
  <si>
    <t>MAMONE, RICHARD V</t>
  </si>
  <si>
    <t xml:space="preserve"> John A Mancuso</t>
  </si>
  <si>
    <t>Mancuso</t>
  </si>
  <si>
    <t>MANCUSO, JOHN A</t>
  </si>
  <si>
    <t xml:space="preserve"> Laura E Manley</t>
  </si>
  <si>
    <t>Laura E</t>
  </si>
  <si>
    <t>Manley</t>
  </si>
  <si>
    <t>MANLEY, LAURA E</t>
  </si>
  <si>
    <t xml:space="preserve"> Michael P Mansion</t>
  </si>
  <si>
    <t>Mansion</t>
  </si>
  <si>
    <t>MANSION, MICHAEL P</t>
  </si>
  <si>
    <t xml:space="preserve"> Carmella R Mantello</t>
  </si>
  <si>
    <t>Carmella R</t>
  </si>
  <si>
    <t>Mantello</t>
  </si>
  <si>
    <t>MANTELLO, CARMELLA R</t>
  </si>
  <si>
    <t xml:space="preserve"> Philip T Manuli Jr</t>
  </si>
  <si>
    <t>Philip T</t>
  </si>
  <si>
    <t>Manuli Jr</t>
  </si>
  <si>
    <t>MANULI JR, PHILIP T</t>
  </si>
  <si>
    <t xml:space="preserve"> Lachanda C Marcelle-moor</t>
  </si>
  <si>
    <t>Lachanda C</t>
  </si>
  <si>
    <t>Marcelle-moor</t>
  </si>
  <si>
    <t>MARCELLE-MOOR, LACHANDA C</t>
  </si>
  <si>
    <t xml:space="preserve"> Molly M Marcy</t>
  </si>
  <si>
    <t>Molly M</t>
  </si>
  <si>
    <t>Marcy</t>
  </si>
  <si>
    <t>Advisor To The Idc Leader</t>
  </si>
  <si>
    <t>MARCY, MOLLY M</t>
  </si>
  <si>
    <t>ADVISOR TO THE IDC LEADER</t>
  </si>
  <si>
    <t xml:space="preserve"> Joanne A Marius</t>
  </si>
  <si>
    <t>Joanne A</t>
  </si>
  <si>
    <t>Marius</t>
  </si>
  <si>
    <t>MARIUS, JOANNE A</t>
  </si>
  <si>
    <t xml:space="preserve"> Richard Olivier Marius</t>
  </si>
  <si>
    <t>Richard Olivier</t>
  </si>
  <si>
    <t>MARIUS, RICHARD OLIVIER</t>
  </si>
  <si>
    <t xml:space="preserve"> Debra L Marks</t>
  </si>
  <si>
    <t>Debra L</t>
  </si>
  <si>
    <t>Marks</t>
  </si>
  <si>
    <t>Security Coordinator</t>
  </si>
  <si>
    <t>MARKS, DEBRA L</t>
  </si>
  <si>
    <t>SECURITY COORDINATOR</t>
  </si>
  <si>
    <t xml:space="preserve"> Paul A Maroun</t>
  </si>
  <si>
    <t>Maroun</t>
  </si>
  <si>
    <t>North Country Coord./counsel</t>
  </si>
  <si>
    <t>MAROUN, PAUL A</t>
  </si>
  <si>
    <t>NORTH COUNTRY COORD./COUNSEL</t>
  </si>
  <si>
    <t xml:space="preserve"> Nicholas W Marsala</t>
  </si>
  <si>
    <t>Marsala</t>
  </si>
  <si>
    <t>MARSALA, NICHOLAS W</t>
  </si>
  <si>
    <t xml:space="preserve"> Kim L Marselle</t>
  </si>
  <si>
    <t>Kim L</t>
  </si>
  <si>
    <t>Marselle</t>
  </si>
  <si>
    <t>MARSELLE, KIM L</t>
  </si>
  <si>
    <t xml:space="preserve"> Gregory Marshall</t>
  </si>
  <si>
    <t>Gregory</t>
  </si>
  <si>
    <t>Marshall</t>
  </si>
  <si>
    <t>Pre Press Technician I</t>
  </si>
  <si>
    <t>MARSHALL, GREGORY</t>
  </si>
  <si>
    <t>PRE PRESS TECHNICIAN I</t>
  </si>
  <si>
    <t xml:space="preserve"> Jason C Martin</t>
  </si>
  <si>
    <t>Jason C</t>
  </si>
  <si>
    <t>Martin</t>
  </si>
  <si>
    <t>MARTIN, JASON C</t>
  </si>
  <si>
    <t xml:space="preserve"> Mitchell A Martin</t>
  </si>
  <si>
    <t>Mitchell A</t>
  </si>
  <si>
    <t>MARTIN, MITCHELL A</t>
  </si>
  <si>
    <t xml:space="preserve"> William C Martin</t>
  </si>
  <si>
    <t>William C</t>
  </si>
  <si>
    <t>Assistant Sergeant-at-arms</t>
  </si>
  <si>
    <t>MARTIN, WILLIAM C</t>
  </si>
  <si>
    <t>ASSISTANT SERGEANT-AT-ARMS</t>
  </si>
  <si>
    <t xml:space="preserve"> Maria Angelica Martinez Corzo</t>
  </si>
  <si>
    <t>Maria Angelica</t>
  </si>
  <si>
    <t>Martinez Corzo</t>
  </si>
  <si>
    <t>MARTINEZ CORZO, MARIA ANGELICA</t>
  </si>
  <si>
    <t xml:space="preserve"> Leila Martinez</t>
  </si>
  <si>
    <t>Leila</t>
  </si>
  <si>
    <t>Martinez</t>
  </si>
  <si>
    <t>MARTINEZ, LEILA</t>
  </si>
  <si>
    <t xml:space="preserve"> Lucia Y Martinez</t>
  </si>
  <si>
    <t>Lucia Y</t>
  </si>
  <si>
    <t>Constituent Services</t>
  </si>
  <si>
    <t>MARTINEZ, LUCIA Y</t>
  </si>
  <si>
    <t>CONSTITUENT SERVICES</t>
  </si>
  <si>
    <t xml:space="preserve"> Mykela M Martinez</t>
  </si>
  <si>
    <t>Mykela M</t>
  </si>
  <si>
    <t>MARTINEZ, MYKELA M</t>
  </si>
  <si>
    <t xml:space="preserve"> Natasha M Martinez</t>
  </si>
  <si>
    <t>Natasha M</t>
  </si>
  <si>
    <t>MARTINEZ, NATASHA M</t>
  </si>
  <si>
    <t xml:space="preserve"> Robert A Martinez</t>
  </si>
  <si>
    <t>MARTINEZ, ROBERT A</t>
  </si>
  <si>
    <t xml:space="preserve"> Jessica A Martino</t>
  </si>
  <si>
    <t>Martino</t>
  </si>
  <si>
    <t>Senior Administrative Aide</t>
  </si>
  <si>
    <t>MARTINO, JESSICA A</t>
  </si>
  <si>
    <t>SENIOR ADMINISTRATIVE AIDE</t>
  </si>
  <si>
    <t xml:space="preserve"> Mallory B Massry</t>
  </si>
  <si>
    <t>Mallory B</t>
  </si>
  <si>
    <t>Massry</t>
  </si>
  <si>
    <t>Majority Policy Development, Central Staff Office, Senate</t>
  </si>
  <si>
    <t>MASSRY, MALLORY B</t>
  </si>
  <si>
    <t>MAJORITY POLICY DEVELOPMENT</t>
  </si>
  <si>
    <t xml:space="preserve"> William R Matarazzo</t>
  </si>
  <si>
    <t>Matarazzo</t>
  </si>
  <si>
    <t>Chief Of Operations</t>
  </si>
  <si>
    <t>MATARAZZO, WILLIAM R</t>
  </si>
  <si>
    <t>CHIEF OF OPERATIONS</t>
  </si>
  <si>
    <t xml:space="preserve"> Derek R Mathis</t>
  </si>
  <si>
    <t>Derek R</t>
  </si>
  <si>
    <t>Mathis</t>
  </si>
  <si>
    <t>MATHIS, DEREK R</t>
  </si>
  <si>
    <t xml:space="preserve"> Latoya Matthew</t>
  </si>
  <si>
    <t>Latoya</t>
  </si>
  <si>
    <t>Matthew</t>
  </si>
  <si>
    <t>MATTHEW, LATOYA</t>
  </si>
  <si>
    <t xml:space="preserve"> Vaughn T Mayers</t>
  </si>
  <si>
    <t>Vaughn T</t>
  </si>
  <si>
    <t>Mayers</t>
  </si>
  <si>
    <t>MAYERS, VAUGHN T</t>
  </si>
  <si>
    <t xml:space="preserve"> Augustus B Mcauliffe</t>
  </si>
  <si>
    <t>Augustus B</t>
  </si>
  <si>
    <t>Mcauliffe</t>
  </si>
  <si>
    <t>MCAULIFFE, AUGUSTUS B</t>
  </si>
  <si>
    <t xml:space="preserve"> Maureen E Mcauliffe</t>
  </si>
  <si>
    <t>Maureen E</t>
  </si>
  <si>
    <t>MCAULIFFE, MAUREEN E</t>
  </si>
  <si>
    <t xml:space="preserve"> John D Mcbride</t>
  </si>
  <si>
    <t>Mcbride</t>
  </si>
  <si>
    <t>MCBRIDE, JOHN D</t>
  </si>
  <si>
    <t xml:space="preserve"> Patricia Mccabe</t>
  </si>
  <si>
    <t>Patricia</t>
  </si>
  <si>
    <t>Mccabe</t>
  </si>
  <si>
    <t>MCCABE, PATRICIA</t>
  </si>
  <si>
    <t xml:space="preserve"> Paul D Mccarthy</t>
  </si>
  <si>
    <t>Paul D</t>
  </si>
  <si>
    <t>Mccarthy</t>
  </si>
  <si>
    <t>Policy Analyst / Counsel</t>
  </si>
  <si>
    <t>MCCARTHY, PAUL D</t>
  </si>
  <si>
    <t>POLICY ANALYST / COUNSEL</t>
  </si>
  <si>
    <t xml:space="preserve"> Meagan M Mccarty</t>
  </si>
  <si>
    <t>Meagan M</t>
  </si>
  <si>
    <t>Mccarty</t>
  </si>
  <si>
    <t>MCCARTY, MEAGAN M</t>
  </si>
  <si>
    <t xml:space="preserve"> James S Mcclelland</t>
  </si>
  <si>
    <t>James S</t>
  </si>
  <si>
    <t>Mcclelland</t>
  </si>
  <si>
    <t>MCCLELLAND, JAMES S</t>
  </si>
  <si>
    <t xml:space="preserve"> Alyssa G Mccoy</t>
  </si>
  <si>
    <t>Alyssa G</t>
  </si>
  <si>
    <t>Mccoy</t>
  </si>
  <si>
    <t>MCCOY, ALYSSA G</t>
  </si>
  <si>
    <t xml:space="preserve"> Kelly A Mccready</t>
  </si>
  <si>
    <t>Kelly A</t>
  </si>
  <si>
    <t>Mccready</t>
  </si>
  <si>
    <t>Executive Dr. Of Policy Development</t>
  </si>
  <si>
    <t>MCCREADY, KELLY A</t>
  </si>
  <si>
    <t>EXECUTIVE DR. OF POLICY DEVELOPMENT</t>
  </si>
  <si>
    <t xml:space="preserve"> Barbara Mcdonald</t>
  </si>
  <si>
    <t>Barbara</t>
  </si>
  <si>
    <t>Mcdonald</t>
  </si>
  <si>
    <t>MCDONALD, BARBARA</t>
  </si>
  <si>
    <t xml:space="preserve"> Mary P Mcdonald</t>
  </si>
  <si>
    <t>Mary P</t>
  </si>
  <si>
    <t>Scheduler / Legislative Assistant</t>
  </si>
  <si>
    <t>MCDONALD, MARY P</t>
  </si>
  <si>
    <t>SCHEDULER / LEGISLATIVE ASSISTANT</t>
  </si>
  <si>
    <t xml:space="preserve"> Lauren E Mcdonnell</t>
  </si>
  <si>
    <t>Lauren E</t>
  </si>
  <si>
    <t>Mcdonnell</t>
  </si>
  <si>
    <t>MCDONNELL, LAUREN E</t>
  </si>
  <si>
    <t xml:space="preserve"> James E Mcelhone</t>
  </si>
  <si>
    <t>Mcelhone</t>
  </si>
  <si>
    <t>Community Relations Specialist</t>
  </si>
  <si>
    <t>MCELHONE, JAMES E</t>
  </si>
  <si>
    <t>COMMUNITY RELATIONS SPECIALIST</t>
  </si>
  <si>
    <t xml:space="preserve"> James G Mcgee</t>
  </si>
  <si>
    <t>James G</t>
  </si>
  <si>
    <t>Mcgee</t>
  </si>
  <si>
    <t>MCGEE, JAMES G</t>
  </si>
  <si>
    <t xml:space="preserve"> Mary A Mcginley</t>
  </si>
  <si>
    <t>Mary A</t>
  </si>
  <si>
    <t>Mcginley</t>
  </si>
  <si>
    <t>Administrative Clerk</t>
  </si>
  <si>
    <t>MCGINLEY, MARY A</t>
  </si>
  <si>
    <t>ADMINISTRATIVE CLERK</t>
  </si>
  <si>
    <t xml:space="preserve"> Caitlin M Mcgowan</t>
  </si>
  <si>
    <t>Caitlin M</t>
  </si>
  <si>
    <t>Mcgowan</t>
  </si>
  <si>
    <t>MCGOWAN, CAITLIN M</t>
  </si>
  <si>
    <t xml:space="preserve"> Matthew W Mcguire</t>
  </si>
  <si>
    <t>Matthew W</t>
  </si>
  <si>
    <t>Mcguire</t>
  </si>
  <si>
    <t>MCGUIRE, MATTHEW W</t>
  </si>
  <si>
    <t xml:space="preserve"> Philip J Mchugh</t>
  </si>
  <si>
    <t>Philip J</t>
  </si>
  <si>
    <t>Mchugh</t>
  </si>
  <si>
    <t>MCHUGH, PHILIP J</t>
  </si>
  <si>
    <t xml:space="preserve"> Kyle T Mcintyre</t>
  </si>
  <si>
    <t>Kyle T</t>
  </si>
  <si>
    <t>Mcintyre</t>
  </si>
  <si>
    <t>MCINTYRE, KYLE T</t>
  </si>
  <si>
    <t xml:space="preserve"> Francis J Mckearin Iv</t>
  </si>
  <si>
    <t>Francis J</t>
  </si>
  <si>
    <t>Mckearin Iv</t>
  </si>
  <si>
    <t>Deputy Dir. Of Maint &amp; Operations</t>
  </si>
  <si>
    <t>MCKEARIN IV, FRANCIS J</t>
  </si>
  <si>
    <t>DEPUTY DIR. OF MAINT &amp; OPERATIONS</t>
  </si>
  <si>
    <t xml:space="preserve"> Cailin N Mckenna</t>
  </si>
  <si>
    <t>Cailin N</t>
  </si>
  <si>
    <t>Mckenna</t>
  </si>
  <si>
    <t>MCKENNA, CAILIN N</t>
  </si>
  <si>
    <t xml:space="preserve"> Christopher G Mckenna</t>
  </si>
  <si>
    <t>Community Outreach Director</t>
  </si>
  <si>
    <t>MCKENNA, CHRISTOPHER G</t>
  </si>
  <si>
    <t>COMMUNITY OUTREACH DIRECTOR</t>
  </si>
  <si>
    <t xml:space="preserve"> Ryan J Mcleod</t>
  </si>
  <si>
    <t>Mcleod</t>
  </si>
  <si>
    <t>MCLEOD, RYAN J</t>
  </si>
  <si>
    <t xml:space="preserve"> Katie L Mcloughlin</t>
  </si>
  <si>
    <t>Katie L</t>
  </si>
  <si>
    <t>Mcloughlin</t>
  </si>
  <si>
    <t>MCLOUGHLIN, KATIE L</t>
  </si>
  <si>
    <t xml:space="preserve"> Susan K Mcmahon</t>
  </si>
  <si>
    <t>Susan K</t>
  </si>
  <si>
    <t>Mcmahon</t>
  </si>
  <si>
    <t>MCMAHON, SUSAN K</t>
  </si>
  <si>
    <t xml:space="preserve"> Patricia A Mcmurray</t>
  </si>
  <si>
    <t>Mcmurray</t>
  </si>
  <si>
    <t>Executive Director</t>
  </si>
  <si>
    <t>MCMURRAY, PATRICIA A</t>
  </si>
  <si>
    <t>OGDENSBURG</t>
  </si>
  <si>
    <t>EXECUTIVE DIRECTOR</t>
  </si>
  <si>
    <t xml:space="preserve"> Keith B Mcnab</t>
  </si>
  <si>
    <t>Keith B</t>
  </si>
  <si>
    <t>Mcnab</t>
  </si>
  <si>
    <t>Conference Director Of Information T</t>
  </si>
  <si>
    <t>MCNAB, KEITH B</t>
  </si>
  <si>
    <t>CONFERENCE DIRECTOR OF INFORMATION T</t>
  </si>
  <si>
    <t xml:space="preserve"> Katherine K Mcnamara</t>
  </si>
  <si>
    <t>Katherine K</t>
  </si>
  <si>
    <t>Mcnamara</t>
  </si>
  <si>
    <t>MCNAMARA, KATHERINE K</t>
  </si>
  <si>
    <t xml:space="preserve"> Jonathan E Mcnulty</t>
  </si>
  <si>
    <t>Jonathan E</t>
  </si>
  <si>
    <t>Mcnulty</t>
  </si>
  <si>
    <t>Dr. Const Aff/ Sr. Field Rep</t>
  </si>
  <si>
    <t>MCNULTY, JONATHAN E</t>
  </si>
  <si>
    <t>DR. CONST AFF/ SR. FIELD REP</t>
  </si>
  <si>
    <t xml:space="preserve"> Tess Mcrae</t>
  </si>
  <si>
    <t>Tess</t>
  </si>
  <si>
    <t>Mcrae</t>
  </si>
  <si>
    <t>MCRAE, TESS</t>
  </si>
  <si>
    <t xml:space="preserve"> Barbara A Mcredmond</t>
  </si>
  <si>
    <t>Mcredmond</t>
  </si>
  <si>
    <t>MCREDMOND, BARBARA A</t>
  </si>
  <si>
    <t xml:space="preserve"> Erin M Mctiernan</t>
  </si>
  <si>
    <t>Erin M</t>
  </si>
  <si>
    <t>Mctiernan</t>
  </si>
  <si>
    <t>MCTIERNAN, ERIN M</t>
  </si>
  <si>
    <t xml:space="preserve"> Lawrence W Mead</t>
  </si>
  <si>
    <t>Lawrence W</t>
  </si>
  <si>
    <t>Mead</t>
  </si>
  <si>
    <t>MEAD, LAWRENCE W</t>
  </si>
  <si>
    <t xml:space="preserve"> James J Meddleton</t>
  </si>
  <si>
    <t>Meddleton</t>
  </si>
  <si>
    <t>MEDDLETON, JAMES J</t>
  </si>
  <si>
    <t xml:space="preserve"> Madeleine G Meier</t>
  </si>
  <si>
    <t>Madeleine G</t>
  </si>
  <si>
    <t>Meier</t>
  </si>
  <si>
    <t>MEIER, MADELEINE G</t>
  </si>
  <si>
    <t xml:space="preserve"> Lauren L Melendez</t>
  </si>
  <si>
    <t>Lauren L</t>
  </si>
  <si>
    <t>Melendez</t>
  </si>
  <si>
    <t>MELENDEZ, LAUREN L</t>
  </si>
  <si>
    <t xml:space="preserve"> Lois Menyweather</t>
  </si>
  <si>
    <t>Lois</t>
  </si>
  <si>
    <t>Menyweather</t>
  </si>
  <si>
    <t>MENYWEATHER, LOIS</t>
  </si>
  <si>
    <t xml:space="preserve"> Daniel T Merriam</t>
  </si>
  <si>
    <t>Merriam</t>
  </si>
  <si>
    <t>MERRIAM, DANIEL T</t>
  </si>
  <si>
    <t xml:space="preserve"> Darrell J Metcalf</t>
  </si>
  <si>
    <t>Darrell J</t>
  </si>
  <si>
    <t>Metcalf</t>
  </si>
  <si>
    <t>METCALF, DARRELL J</t>
  </si>
  <si>
    <t xml:space="preserve"> Angela Meyer</t>
  </si>
  <si>
    <t>Angela</t>
  </si>
  <si>
    <t>Meyer</t>
  </si>
  <si>
    <t>MEYER, ANGELA</t>
  </si>
  <si>
    <t xml:space="preserve"> Gregory G Meyer</t>
  </si>
  <si>
    <t>Gregory G</t>
  </si>
  <si>
    <t>MEYER, GREGORY G</t>
  </si>
  <si>
    <t xml:space="preserve"> Halie J Meyers</t>
  </si>
  <si>
    <t>Halie J</t>
  </si>
  <si>
    <t>Meyers</t>
  </si>
  <si>
    <t>MEYERS, HALIE J</t>
  </si>
  <si>
    <t xml:space="preserve"> Ashley Meza</t>
  </si>
  <si>
    <t>Ashley</t>
  </si>
  <si>
    <t>Meza</t>
  </si>
  <si>
    <t>Associate Press Officer</t>
  </si>
  <si>
    <t>MEZA, ASHLEY</t>
  </si>
  <si>
    <t>ASSOCIATE PRESS OFFICER</t>
  </si>
  <si>
    <t xml:space="preserve"> O Peter T Michaelis</t>
  </si>
  <si>
    <t>O Peter T</t>
  </si>
  <si>
    <t>Michaelis</t>
  </si>
  <si>
    <t>MICHAELIS, O PETER T</t>
  </si>
  <si>
    <t xml:space="preserve"> Paul M Midey</t>
  </si>
  <si>
    <t>Paul M</t>
  </si>
  <si>
    <t>Midey</t>
  </si>
  <si>
    <t>MIDEY, PAUL M</t>
  </si>
  <si>
    <t xml:space="preserve"> Jeremy A Millard</t>
  </si>
  <si>
    <t>Jeremy A</t>
  </si>
  <si>
    <t>Millard</t>
  </si>
  <si>
    <t>MILLARD, JEREMY A</t>
  </si>
  <si>
    <t xml:space="preserve"> Eileen E Miller</t>
  </si>
  <si>
    <t>Eileen E</t>
  </si>
  <si>
    <t>Miller</t>
  </si>
  <si>
    <t>MILLER, EILEEN E</t>
  </si>
  <si>
    <t xml:space="preserve"> Joshua J Miller</t>
  </si>
  <si>
    <t>Joshua J</t>
  </si>
  <si>
    <t>MILLER, JOSHUA J</t>
  </si>
  <si>
    <t xml:space="preserve"> Marcia E Miller</t>
  </si>
  <si>
    <t>Marcia E</t>
  </si>
  <si>
    <t>MILLER, MARCIA E</t>
  </si>
  <si>
    <t xml:space="preserve"> Richard A Miller</t>
  </si>
  <si>
    <t>Richard A</t>
  </si>
  <si>
    <t>Correspondence Specialist</t>
  </si>
  <si>
    <t>MILLER, RICHARD A</t>
  </si>
  <si>
    <t>CORRESPONDENCE SPECIALIST</t>
  </si>
  <si>
    <t xml:space="preserve"> Sandra L Miller-council</t>
  </si>
  <si>
    <t>Sandra L</t>
  </si>
  <si>
    <t>Miller-council</t>
  </si>
  <si>
    <t>Communications Assistant</t>
  </si>
  <si>
    <t>MILLER-COUNCIL, SANDRA L</t>
  </si>
  <si>
    <t>COMMUNICATIONS ASSISTANT</t>
  </si>
  <si>
    <t xml:space="preserve"> Donald J Millington Jr</t>
  </si>
  <si>
    <t>Millington Jr</t>
  </si>
  <si>
    <t>Deputy Director, Democratic Conferen</t>
  </si>
  <si>
    <t>MILLINGTON JR, DONALD J</t>
  </si>
  <si>
    <t>DEPUTY DIRECTOR, DEMOCRATIC CONFEREN</t>
  </si>
  <si>
    <t>Carl</t>
  </si>
  <si>
    <t>Long Island Regional Director &amp; Coun</t>
  </si>
  <si>
    <t>MILLS III, CARL</t>
  </si>
  <si>
    <t>LONG ISLAND REGIONAL DIRECTOR &amp; COUN</t>
  </si>
  <si>
    <t xml:space="preserve"> Margaret A Milne</t>
  </si>
  <si>
    <t>Margaret A</t>
  </si>
  <si>
    <t>Milne</t>
  </si>
  <si>
    <t>Sr. Confidential Exec. Assistant</t>
  </si>
  <si>
    <t>MILNE, MARGARET A</t>
  </si>
  <si>
    <t>SR. CONFIDENTIAL EXEC. ASSISTANT</t>
  </si>
  <si>
    <t xml:space="preserve"> Sarah E Minguela</t>
  </si>
  <si>
    <t>Sarah E</t>
  </si>
  <si>
    <t>Minguela</t>
  </si>
  <si>
    <t>MINGUELA, SARAH E</t>
  </si>
  <si>
    <t xml:space="preserve"> Michael A Miniotis</t>
  </si>
  <si>
    <t>Miniotis</t>
  </si>
  <si>
    <t>MINIOTIS, MICHAEL A</t>
  </si>
  <si>
    <t xml:space="preserve"> Jonaliza D Misa</t>
  </si>
  <si>
    <t>Jonaliza D</t>
  </si>
  <si>
    <t>Misa</t>
  </si>
  <si>
    <t>MISA, JONALIZA D</t>
  </si>
  <si>
    <t xml:space="preserve"> Fredrick G Mitchell</t>
  </si>
  <si>
    <t>Fredrick G</t>
  </si>
  <si>
    <t>Mitchell</t>
  </si>
  <si>
    <t>MITCHELL, FREDRICK G</t>
  </si>
  <si>
    <t xml:space="preserve"> Slagana Mitris</t>
  </si>
  <si>
    <t>Slagana</t>
  </si>
  <si>
    <t>Mitris</t>
  </si>
  <si>
    <t>MITRIS, SLAGANA</t>
  </si>
  <si>
    <t xml:space="preserve"> Michael C Mohrhoff</t>
  </si>
  <si>
    <t>Mohrhoff</t>
  </si>
  <si>
    <t>Webpress Operatori</t>
  </si>
  <si>
    <t>MOHRHOFF, MICHAEL C</t>
  </si>
  <si>
    <t>WEBPRESS OPERATORI</t>
  </si>
  <si>
    <t xml:space="preserve"> Tina B Mole</t>
  </si>
  <si>
    <t>Tina B</t>
  </si>
  <si>
    <t>Mole</t>
  </si>
  <si>
    <t>MOLE, TINA B</t>
  </si>
  <si>
    <t xml:space="preserve"> Christopher M Molluso</t>
  </si>
  <si>
    <t>Molluso</t>
  </si>
  <si>
    <t>MOLLUSO, CHRISTOPHER M</t>
  </si>
  <si>
    <t xml:space="preserve"> Damaris Mone`</t>
  </si>
  <si>
    <t>Damaris</t>
  </si>
  <si>
    <t>Mone`</t>
  </si>
  <si>
    <t>MONE`, DAMARIS</t>
  </si>
  <si>
    <t xml:space="preserve"> Jonathan J Monfiletto</t>
  </si>
  <si>
    <t>Jonathan J</t>
  </si>
  <si>
    <t>Monfiletto</t>
  </si>
  <si>
    <t>MONFILETTO, JONATHAN J</t>
  </si>
  <si>
    <t xml:space="preserve"> Marie Monk</t>
  </si>
  <si>
    <t>Marie</t>
  </si>
  <si>
    <t>Monk</t>
  </si>
  <si>
    <t>MONK, MARIE</t>
  </si>
  <si>
    <t xml:space="preserve"> Monica L Monzon</t>
  </si>
  <si>
    <t>Monica L</t>
  </si>
  <si>
    <t>Monzon</t>
  </si>
  <si>
    <t>MONZON, MONICA L</t>
  </si>
  <si>
    <t xml:space="preserve"> William Moody</t>
  </si>
  <si>
    <t>William</t>
  </si>
  <si>
    <t>Moody</t>
  </si>
  <si>
    <t>Senior Network Engineer</t>
  </si>
  <si>
    <t>MOODY, WILLIAM</t>
  </si>
  <si>
    <t>SENIOR NETWORK ENGINEER</t>
  </si>
  <si>
    <t xml:space="preserve"> Peter H Mooney</t>
  </si>
  <si>
    <t>Mooney</t>
  </si>
  <si>
    <t>MOONEY, PETER H</t>
  </si>
  <si>
    <t xml:space="preserve"> Carl V Moore</t>
  </si>
  <si>
    <t>Carl V</t>
  </si>
  <si>
    <t>Moore</t>
  </si>
  <si>
    <t>MOORE, CARL V</t>
  </si>
  <si>
    <t xml:space="preserve"> Deborah R Moore</t>
  </si>
  <si>
    <t>Deborah R</t>
  </si>
  <si>
    <t>MOORE, DEBORAH R</t>
  </si>
  <si>
    <t xml:space="preserve"> Donald R Moore</t>
  </si>
  <si>
    <t>Donald R</t>
  </si>
  <si>
    <t>Supervisor For Microfilm &amp; Inventory</t>
  </si>
  <si>
    <t>MOORE, DONALD R</t>
  </si>
  <si>
    <t>SUPERVISOR FOR MICROFILM &amp; INVENTORY</t>
  </si>
  <si>
    <t xml:space="preserve"> Geniene P Moore</t>
  </si>
  <si>
    <t>Geniene P</t>
  </si>
  <si>
    <t>Deputy Events Coordinator</t>
  </si>
  <si>
    <t>MOORE, GENIENE P</t>
  </si>
  <si>
    <t>DEPUTY EVENTS COORDINATOR</t>
  </si>
  <si>
    <t xml:space="preserve"> Martin E Moore</t>
  </si>
  <si>
    <t>Martin E</t>
  </si>
  <si>
    <t>Assistant Technical Support Supv.</t>
  </si>
  <si>
    <t>MOORE, MARTIN E</t>
  </si>
  <si>
    <t>ASSISTANT TECHNICAL SUPPORT SUPV.</t>
  </si>
  <si>
    <t xml:space="preserve"> Daisy R More Gonzales</t>
  </si>
  <si>
    <t>Daisy R</t>
  </si>
  <si>
    <t>More Gonzales</t>
  </si>
  <si>
    <t>MORE GONZALES, DAISY R</t>
  </si>
  <si>
    <t xml:space="preserve"> Austin T Morgan</t>
  </si>
  <si>
    <t>Austin T</t>
  </si>
  <si>
    <t>Morgan</t>
  </si>
  <si>
    <t>MORGAN, AUSTIN T</t>
  </si>
  <si>
    <t xml:space="preserve"> Nathan J Morgan</t>
  </si>
  <si>
    <t>Nathan J</t>
  </si>
  <si>
    <t>MORGAN, NATHAN J</t>
  </si>
  <si>
    <t xml:space="preserve"> Thomas J Moriarty</t>
  </si>
  <si>
    <t>Moriarty</t>
  </si>
  <si>
    <t>MORIARTY, THOMAS J</t>
  </si>
  <si>
    <t xml:space="preserve"> Breanna L Morin</t>
  </si>
  <si>
    <t>Breanna L</t>
  </si>
  <si>
    <t>Morin</t>
  </si>
  <si>
    <t>Legislative Coordinator</t>
  </si>
  <si>
    <t>MORIN, BREANNA L</t>
  </si>
  <si>
    <t>LEGISLATIVE COORDINATOR</t>
  </si>
  <si>
    <t xml:space="preserve"> Lisa A Morin</t>
  </si>
  <si>
    <t>Telecommunications Network Coord</t>
  </si>
  <si>
    <t>MORIN, LISA A</t>
  </si>
  <si>
    <t>TELECOMMUNICATIONS NETWORK COORD</t>
  </si>
  <si>
    <t xml:space="preserve"> David L Morizio</t>
  </si>
  <si>
    <t>Morizio</t>
  </si>
  <si>
    <t>Supply Assistant</t>
  </si>
  <si>
    <t>MORIZIO, DAVID L</t>
  </si>
  <si>
    <t>SUPPLY ASSISTANT</t>
  </si>
  <si>
    <t xml:space="preserve"> Ian G Morris</t>
  </si>
  <si>
    <t>Ian G</t>
  </si>
  <si>
    <t>Morris</t>
  </si>
  <si>
    <t>MORRIS, IAN G</t>
  </si>
  <si>
    <t xml:space="preserve"> Deadra D Morrissey</t>
  </si>
  <si>
    <t>Deadra D</t>
  </si>
  <si>
    <t>Morrissey</t>
  </si>
  <si>
    <t>Exec. Secretary/albany Office Mngr.</t>
  </si>
  <si>
    <t>MORRISSEY, DEADRA D</t>
  </si>
  <si>
    <t>EXEC. SECRETARY/ALBANY OFFICE MNGR.</t>
  </si>
  <si>
    <t xml:space="preserve"> Marsha E Mortimore</t>
  </si>
  <si>
    <t>Marsha E</t>
  </si>
  <si>
    <t>Mortimore</t>
  </si>
  <si>
    <t>MORTIMORE, MARSHA E</t>
  </si>
  <si>
    <t xml:space="preserve"> Robin J Mueller</t>
  </si>
  <si>
    <t>Robin J</t>
  </si>
  <si>
    <t>Mueller</t>
  </si>
  <si>
    <t>MUELLER, ROBIN J</t>
  </si>
  <si>
    <t xml:space="preserve"> Kevin J Muldowney</t>
  </si>
  <si>
    <t>Kevin J</t>
  </si>
  <si>
    <t>Muldowney</t>
  </si>
  <si>
    <t>Constituent Relations Specialist</t>
  </si>
  <si>
    <t>MULDOWNEY, KEVIN J</t>
  </si>
  <si>
    <t>CONSTITUENT RELATIONS SPECIALIST</t>
  </si>
  <si>
    <t xml:space="preserve"> John P Mulgrew</t>
  </si>
  <si>
    <t>John P</t>
  </si>
  <si>
    <t>Mulgrew</t>
  </si>
  <si>
    <t>MULGREW, JOHN P</t>
  </si>
  <si>
    <t xml:space="preserve"> Mckayla A Mulhern</t>
  </si>
  <si>
    <t>Mckayla A</t>
  </si>
  <si>
    <t>Mulhern</t>
  </si>
  <si>
    <t>Legislative Analyst Comnty Liaison</t>
  </si>
  <si>
    <t>MULHERN, MCKAYLA A</t>
  </si>
  <si>
    <t>LEGISLATIVE ANALYST COMNTY LIAISON</t>
  </si>
  <si>
    <t xml:space="preserve"> Kristin J Mulligan</t>
  </si>
  <si>
    <t>Kristin J</t>
  </si>
  <si>
    <t>Mulligan</t>
  </si>
  <si>
    <t>MULLIGAN, KRISTIN J</t>
  </si>
  <si>
    <t xml:space="preserve"> Felix O Muniz</t>
  </si>
  <si>
    <t>Felix O</t>
  </si>
  <si>
    <t>Muniz</t>
  </si>
  <si>
    <t>MUNIZ, FELIX O</t>
  </si>
  <si>
    <t xml:space="preserve"> Ana Maria Paola C Munoz</t>
  </si>
  <si>
    <t>Ana Maria Paola C</t>
  </si>
  <si>
    <t>Munoz</t>
  </si>
  <si>
    <t>MUNOZ, ANA MARIA PAOLA C</t>
  </si>
  <si>
    <t xml:space="preserve"> Katherine B Munzinger</t>
  </si>
  <si>
    <t>Katherine B</t>
  </si>
  <si>
    <t>Munzinger</t>
  </si>
  <si>
    <t>MUNZINGER, KATHERINE B</t>
  </si>
  <si>
    <t xml:space="preserve"> Brian M Murphy</t>
  </si>
  <si>
    <t>Murphy</t>
  </si>
  <si>
    <t>MURPHY, BRIAN M</t>
  </si>
  <si>
    <t xml:space="preserve"> Connor F Murphy</t>
  </si>
  <si>
    <t>Connor F</t>
  </si>
  <si>
    <t>Press Aide</t>
  </si>
  <si>
    <t>MURPHY, CONNOR F</t>
  </si>
  <si>
    <t>PRESS AIDE</t>
  </si>
  <si>
    <t xml:space="preserve"> Elizabeth A Murphy</t>
  </si>
  <si>
    <t>Elizabeth A</t>
  </si>
  <si>
    <t>MURPHY, ELIZABETH A</t>
  </si>
  <si>
    <t xml:space="preserve"> Michael T Murphy</t>
  </si>
  <si>
    <t>Communications Director/senior Polic</t>
  </si>
  <si>
    <t>MURPHY, MICHAEL T</t>
  </si>
  <si>
    <t>COMMUNICATIONS DIRECTOR/SENIOR POLIC</t>
  </si>
  <si>
    <t xml:space="preserve"> Walter P Murphy</t>
  </si>
  <si>
    <t>Walter P</t>
  </si>
  <si>
    <t>Deputy District Director</t>
  </si>
  <si>
    <t>MURPHY, WALTER P</t>
  </si>
  <si>
    <t>DEPUTY DISTRICT DIRECTOR</t>
  </si>
  <si>
    <t xml:space="preserve"> Darlene D Murray</t>
  </si>
  <si>
    <t>Darlene D</t>
  </si>
  <si>
    <t>Murray</t>
  </si>
  <si>
    <t>MURRAY, DARLENE D</t>
  </si>
  <si>
    <t xml:space="preserve"> Diana R Murray</t>
  </si>
  <si>
    <t>Diana R</t>
  </si>
  <si>
    <t>MURRAY, DIANA R</t>
  </si>
  <si>
    <t xml:space="preserve"> Thomas P Musich</t>
  </si>
  <si>
    <t>Musich</t>
  </si>
  <si>
    <t>MUSICH, THOMAS P</t>
  </si>
  <si>
    <t xml:space="preserve"> Mark S Nachbar</t>
  </si>
  <si>
    <t>Mark S</t>
  </si>
  <si>
    <t>Nachbar</t>
  </si>
  <si>
    <t>NACHBAR, MARK S</t>
  </si>
  <si>
    <t xml:space="preserve"> Steven J Naples</t>
  </si>
  <si>
    <t>Steven J</t>
  </si>
  <si>
    <t>Naples</t>
  </si>
  <si>
    <t>NAPLES, STEVEN J</t>
  </si>
  <si>
    <t xml:space="preserve"> Shalym O Nater</t>
  </si>
  <si>
    <t>Shalym O</t>
  </si>
  <si>
    <t>Nater</t>
  </si>
  <si>
    <t>Communications Liaison</t>
  </si>
  <si>
    <t>NATER, SHALYM O</t>
  </si>
  <si>
    <t>COMMUNICATIONS LIAISON</t>
  </si>
  <si>
    <t xml:space="preserve"> David J Natoli</t>
  </si>
  <si>
    <t>Natoli</t>
  </si>
  <si>
    <t>Chief Fiscal Officer</t>
  </si>
  <si>
    <t>Senate Fiscal Office, Central Staff Office, Senate</t>
  </si>
  <si>
    <t>NATOLI, DAVID J</t>
  </si>
  <si>
    <t>SENATE FISCAL OFFICE</t>
  </si>
  <si>
    <t>CHIEF FISCAL OFFICER</t>
  </si>
  <si>
    <t xml:space="preserve"> Adam C Naumovitz</t>
  </si>
  <si>
    <t>Adam C</t>
  </si>
  <si>
    <t>Naumovitz</t>
  </si>
  <si>
    <t>NAUMOVITZ, ADAM C</t>
  </si>
  <si>
    <t xml:space="preserve"> Sandy Navas</t>
  </si>
  <si>
    <t>Sandy</t>
  </si>
  <si>
    <t>Navas</t>
  </si>
  <si>
    <t>NAVAS, SANDY</t>
  </si>
  <si>
    <t xml:space="preserve"> Nicole M Neisen</t>
  </si>
  <si>
    <t>Nicole M</t>
  </si>
  <si>
    <t>Neisen</t>
  </si>
  <si>
    <t>Telephone Operator</t>
  </si>
  <si>
    <t>NEISEN, NICOLE M</t>
  </si>
  <si>
    <t>TELEPHONE OPERATOR</t>
  </si>
  <si>
    <t xml:space="preserve"> Donald J Neison</t>
  </si>
  <si>
    <t>Neison</t>
  </si>
  <si>
    <t>Production Services Data Manager</t>
  </si>
  <si>
    <t>NEISON, DONALD J</t>
  </si>
  <si>
    <t>PRODUCTION SERVICES DATA MANAGER</t>
  </si>
  <si>
    <t xml:space="preserve"> Matthew D Nelligan</t>
  </si>
  <si>
    <t>Matthew D</t>
  </si>
  <si>
    <t>Nelligan</t>
  </si>
  <si>
    <t>NELLIGAN, MATTHEW D</t>
  </si>
  <si>
    <t xml:space="preserve"> Richard D Nelson</t>
  </si>
  <si>
    <t>Richard D</t>
  </si>
  <si>
    <t>Nelson</t>
  </si>
  <si>
    <t>NELSON, RICHARD D</t>
  </si>
  <si>
    <t xml:space="preserve"> Samuel D Nelson</t>
  </si>
  <si>
    <t>Samuel D</t>
  </si>
  <si>
    <t>Director Of Digital Outreach</t>
  </si>
  <si>
    <t>NELSON, SAMUEL D</t>
  </si>
  <si>
    <t>DIRECTOR OF DIGITAL OUTREACH</t>
  </si>
  <si>
    <t xml:space="preserve"> Kerry H Neuman</t>
  </si>
  <si>
    <t>Kerry H</t>
  </si>
  <si>
    <t>Neuman</t>
  </si>
  <si>
    <t>NEUMAN, KERRY H</t>
  </si>
  <si>
    <t xml:space="preserve"> Cirel Neumann</t>
  </si>
  <si>
    <t>Cirel</t>
  </si>
  <si>
    <t>Neumann</t>
  </si>
  <si>
    <t>NEUMANN, CIREL</t>
  </si>
  <si>
    <t xml:space="preserve"> Jared S Newman</t>
  </si>
  <si>
    <t>Jared S</t>
  </si>
  <si>
    <t>Newman</t>
  </si>
  <si>
    <t>Exec Dir Of Sen Dem Intern Program</t>
  </si>
  <si>
    <t>NEWMAN, JARED S</t>
  </si>
  <si>
    <t>EXEC DIR OF SEN DEM INTERN PROGRAM</t>
  </si>
  <si>
    <t xml:space="preserve"> Robert D Nickol</t>
  </si>
  <si>
    <t>Robert D</t>
  </si>
  <si>
    <t>Nickol</t>
  </si>
  <si>
    <t>NICKOL, ROBERT D</t>
  </si>
  <si>
    <t xml:space="preserve"> Salvatore C Nicosia</t>
  </si>
  <si>
    <t>Salvatore C</t>
  </si>
  <si>
    <t>Nicosia</t>
  </si>
  <si>
    <t>Community Liaison/special Assistant</t>
  </si>
  <si>
    <t>NICOSIA, SALVATORE C</t>
  </si>
  <si>
    <t>COMMUNITY LIAISON/SPECIAL ASSISTANT</t>
  </si>
  <si>
    <t xml:space="preserve"> Vincenzo R Nicosia</t>
  </si>
  <si>
    <t>Vincenzo R</t>
  </si>
  <si>
    <t>NICOSIA, VINCENZO R</t>
  </si>
  <si>
    <t xml:space="preserve"> Laurie A Noel</t>
  </si>
  <si>
    <t>Noel</t>
  </si>
  <si>
    <t>Constituent Liaison/operations Asst.</t>
  </si>
  <si>
    <t>NOEL, LAURIE A</t>
  </si>
  <si>
    <t>CARMEL</t>
  </si>
  <si>
    <t>CONSTITUENT LIAISON/OPERATIONS ASST.</t>
  </si>
  <si>
    <t xml:space="preserve"> Meagan R Nolan</t>
  </si>
  <si>
    <t>Meagan R</t>
  </si>
  <si>
    <t>Nolan</t>
  </si>
  <si>
    <t>NOLAN, MEAGAN R</t>
  </si>
  <si>
    <t xml:space="preserve"> Melissa D Nooney</t>
  </si>
  <si>
    <t>Melissa D</t>
  </si>
  <si>
    <t>Nooney</t>
  </si>
  <si>
    <t>Creative Services Director</t>
  </si>
  <si>
    <t>NOONEY, MELISSA D</t>
  </si>
  <si>
    <t>CREATIVE SERVICES DIRECTOR</t>
  </si>
  <si>
    <t xml:space="preserve"> Elizabeth A Nowicki</t>
  </si>
  <si>
    <t>Nowicki</t>
  </si>
  <si>
    <t>NOWICKI, ELIZABETH A</t>
  </si>
  <si>
    <t xml:space="preserve"> John D O'brien</t>
  </si>
  <si>
    <t>O'brien</t>
  </si>
  <si>
    <t>Production Technician I</t>
  </si>
  <si>
    <t>O'BRIEN, JOHN D</t>
  </si>
  <si>
    <t>PRODUCTION TECHNICIAN I</t>
  </si>
  <si>
    <t xml:space="preserve"> Kathy A O'brien</t>
  </si>
  <si>
    <t>O'BRIEN, KATHY A</t>
  </si>
  <si>
    <t xml:space="preserve"> Marisa N O'brien</t>
  </si>
  <si>
    <t>Senior Designer</t>
  </si>
  <si>
    <t>O'BRIEN, MARISA N</t>
  </si>
  <si>
    <t>SENIOR DESIGNER</t>
  </si>
  <si>
    <t xml:space="preserve"> Richard M O'brien</t>
  </si>
  <si>
    <t>Richard M</t>
  </si>
  <si>
    <t>O'BRIEN, RICHARD M</t>
  </si>
  <si>
    <t xml:space="preserve"> James P O'connor</t>
  </si>
  <si>
    <t>O'connor</t>
  </si>
  <si>
    <t>O'CONNOR, JAMES P</t>
  </si>
  <si>
    <t xml:space="preserve"> Patrick M O'hara</t>
  </si>
  <si>
    <t>Patrick M</t>
  </si>
  <si>
    <t>O'hara</t>
  </si>
  <si>
    <t>O'HARA, PATRICK M</t>
  </si>
  <si>
    <t xml:space="preserve"> Alexander J O'leary</t>
  </si>
  <si>
    <t>O'leary</t>
  </si>
  <si>
    <t>O'LEARY, ALEXANDER J</t>
  </si>
  <si>
    <t xml:space="preserve"> Katelyn S O'leary</t>
  </si>
  <si>
    <t>Katelyn S</t>
  </si>
  <si>
    <t>Research Analyst</t>
  </si>
  <si>
    <t>O'LEARY, KATELYN S</t>
  </si>
  <si>
    <t>RESEARCH ANALYST</t>
  </si>
  <si>
    <t xml:space="preserve"> Sean P O'neil</t>
  </si>
  <si>
    <t>Sean P</t>
  </si>
  <si>
    <t>O'neil</t>
  </si>
  <si>
    <t>O'NEIL, SEAN P</t>
  </si>
  <si>
    <t xml:space="preserve"> Ashley L O'neill</t>
  </si>
  <si>
    <t>O'neill</t>
  </si>
  <si>
    <t>Executive Assistant/scheduler</t>
  </si>
  <si>
    <t>O'NEILL, ASHLEY L</t>
  </si>
  <si>
    <t>EXECUTIVE ASSISTANT/SCHEDULER</t>
  </si>
  <si>
    <t xml:space="preserve"> Matthew R O'rourke</t>
  </si>
  <si>
    <t>O'rourke</t>
  </si>
  <si>
    <t>Press Assistant</t>
  </si>
  <si>
    <t>O'ROURKE, MATTHEW R</t>
  </si>
  <si>
    <t>PRESS ASSISTANT</t>
  </si>
  <si>
    <t xml:space="preserve"> Sheila D O'sullivan</t>
  </si>
  <si>
    <t>Sheila D</t>
  </si>
  <si>
    <t>O'sullivan</t>
  </si>
  <si>
    <t>Deputy Dir. Agriculture Comm. / Coun</t>
  </si>
  <si>
    <t>O'SULLIVAN, SHEILA D</t>
  </si>
  <si>
    <t>DEPUTY DIR. AGRICULTURE COMM. / COUN</t>
  </si>
  <si>
    <t xml:space="preserve"> Cheryl A Oechsner</t>
  </si>
  <si>
    <t>Cheryl A</t>
  </si>
  <si>
    <t>Oechsner</t>
  </si>
  <si>
    <t>Office Assistant</t>
  </si>
  <si>
    <t>OECHSNER, CHERYL A</t>
  </si>
  <si>
    <t>OFFICE ASSISTANT</t>
  </si>
  <si>
    <t xml:space="preserve"> Rebecca M Oechsner</t>
  </si>
  <si>
    <t>Rebecca M</t>
  </si>
  <si>
    <t>Senior Production Coordinator</t>
  </si>
  <si>
    <t>OECHSNER, REBECCA M</t>
  </si>
  <si>
    <t>SENIOR PRODUCTION COORDINATOR</t>
  </si>
  <si>
    <t xml:space="preserve"> Ranell Ogilvie</t>
  </si>
  <si>
    <t>Ranell</t>
  </si>
  <si>
    <t>Ogilvie</t>
  </si>
  <si>
    <t>OGILVIE, RANELL</t>
  </si>
  <si>
    <t xml:space="preserve"> Stephanie Olcese</t>
  </si>
  <si>
    <t>Stephanie</t>
  </si>
  <si>
    <t>Olcese</t>
  </si>
  <si>
    <t>Constituent Services Liaison</t>
  </si>
  <si>
    <t>OLCESE, STEPHANIE</t>
  </si>
  <si>
    <t>CONSTITUENT SERVICES LIAISON</t>
  </si>
  <si>
    <t xml:space="preserve"> Kadija S Oliver</t>
  </si>
  <si>
    <t>Kadija S</t>
  </si>
  <si>
    <t>Oliver</t>
  </si>
  <si>
    <t>OLIVER, KADIJA S</t>
  </si>
  <si>
    <t xml:space="preserve"> Joan A Omeste</t>
  </si>
  <si>
    <t>Joan A</t>
  </si>
  <si>
    <t>Omeste</t>
  </si>
  <si>
    <t>OMESTE, JOAN A</t>
  </si>
  <si>
    <t xml:space="preserve"> Felix E Omozusi</t>
  </si>
  <si>
    <t>Felix E</t>
  </si>
  <si>
    <t>Omozusi</t>
  </si>
  <si>
    <t>OMOZUSI, FELIX E</t>
  </si>
  <si>
    <t xml:space="preserve"> Barbara M Oneill</t>
  </si>
  <si>
    <t>Barbara M</t>
  </si>
  <si>
    <t>Oneill</t>
  </si>
  <si>
    <t>ONEILL, BARBARA M</t>
  </si>
  <si>
    <t xml:space="preserve"> Marianne C Oros</t>
  </si>
  <si>
    <t>Marianne C</t>
  </si>
  <si>
    <t>Oros</t>
  </si>
  <si>
    <t>OROS, MARIANNE C</t>
  </si>
  <si>
    <t xml:space="preserve"> Gabriella N Ortiz</t>
  </si>
  <si>
    <t>Gabriella N</t>
  </si>
  <si>
    <t>Ortiz</t>
  </si>
  <si>
    <t>Director Of Scheduling/community Lia</t>
  </si>
  <si>
    <t>ORTIZ, GABRIELLA N</t>
  </si>
  <si>
    <t>DIRECTOR OF SCHEDULING/COMMUNITY LIA</t>
  </si>
  <si>
    <t xml:space="preserve"> Jaime Ortiz</t>
  </si>
  <si>
    <t>Jaime</t>
  </si>
  <si>
    <t>ORTIZ, JAIME</t>
  </si>
  <si>
    <t xml:space="preserve"> Palmira A Ortiz</t>
  </si>
  <si>
    <t>Palmira A</t>
  </si>
  <si>
    <t>ORTIZ, PALMIRA A</t>
  </si>
  <si>
    <t xml:space="preserve"> Michael S Ostrander</t>
  </si>
  <si>
    <t>Ostrander</t>
  </si>
  <si>
    <t>Special Assnt To Secy Of The Senate</t>
  </si>
  <si>
    <t>OSTRANDER, MICHAEL S</t>
  </si>
  <si>
    <t>SPECIAL ASSNT TO SECY OF THE SENATE</t>
  </si>
  <si>
    <t xml:space="preserve"> Catherine M Oteri</t>
  </si>
  <si>
    <t>Catherine M</t>
  </si>
  <si>
    <t>Oteri</t>
  </si>
  <si>
    <t>Executive Aide</t>
  </si>
  <si>
    <t>OTERI, CATHERINE M</t>
  </si>
  <si>
    <t>EXECUTIVE AIDE</t>
  </si>
  <si>
    <t xml:space="preserve"> Kristin N Otis</t>
  </si>
  <si>
    <t>Kristin N</t>
  </si>
  <si>
    <t>Otis</t>
  </si>
  <si>
    <t>OTIS, KRISTIN N</t>
  </si>
  <si>
    <t xml:space="preserve"> Nancy L Ozmon</t>
  </si>
  <si>
    <t>Nancy L</t>
  </si>
  <si>
    <t>Ozmon</t>
  </si>
  <si>
    <t>OZMON, NANCY L</t>
  </si>
  <si>
    <t xml:space="preserve"> Emely C Paez</t>
  </si>
  <si>
    <t>Emely C</t>
  </si>
  <si>
    <t>Paez</t>
  </si>
  <si>
    <t>PAEZ, EMELY C</t>
  </si>
  <si>
    <t xml:space="preserve"> Daniel L Pagano</t>
  </si>
  <si>
    <t>Daniel L</t>
  </si>
  <si>
    <t>Pagano</t>
  </si>
  <si>
    <t>PAGANO, DANIEL L</t>
  </si>
  <si>
    <t xml:space="preserve"> Marlita A Paigo</t>
  </si>
  <si>
    <t>Marlita A</t>
  </si>
  <si>
    <t>Paigo</t>
  </si>
  <si>
    <t>PAIGO, MARLITA A</t>
  </si>
  <si>
    <t xml:space="preserve"> Judith L Paine</t>
  </si>
  <si>
    <t>Paine</t>
  </si>
  <si>
    <t>PAINE, JUDITH L</t>
  </si>
  <si>
    <t xml:space="preserve"> Francis J Palasieski</t>
  </si>
  <si>
    <t>Palasieski</t>
  </si>
  <si>
    <t>PALASIESKI, FRANCIS J</t>
  </si>
  <si>
    <t xml:space="preserve"> Gabriel E Paniza</t>
  </si>
  <si>
    <t>Gabriel E</t>
  </si>
  <si>
    <t>Paniza</t>
  </si>
  <si>
    <t>PANIZA, GABRIEL E</t>
  </si>
  <si>
    <t xml:space="preserve"> Mary A Paolucci</t>
  </si>
  <si>
    <t>Paolucci</t>
  </si>
  <si>
    <t>Supervisor Of Housekeeping</t>
  </si>
  <si>
    <t>PAOLUCCI, MARY A</t>
  </si>
  <si>
    <t>SUPERVISOR OF HOUSEKEEPING</t>
  </si>
  <si>
    <t xml:space="preserve"> Graham S Parker</t>
  </si>
  <si>
    <t>Graham S</t>
  </si>
  <si>
    <t>Parker</t>
  </si>
  <si>
    <t>PARKER, GRAHAM S</t>
  </si>
  <si>
    <t xml:space="preserve"> Zachariah L Parker</t>
  </si>
  <si>
    <t>Zachariah L</t>
  </si>
  <si>
    <t>PARKER, ZACHARIAH L</t>
  </si>
  <si>
    <t xml:space="preserve"> Ann B Parmely</t>
  </si>
  <si>
    <t>Ann B</t>
  </si>
  <si>
    <t>Parmely</t>
  </si>
  <si>
    <t>PARMELY, ANN B</t>
  </si>
  <si>
    <t xml:space="preserve"> Nicholas J Parrella</t>
  </si>
  <si>
    <t>Parrella</t>
  </si>
  <si>
    <t>Director Of Student Programs</t>
  </si>
  <si>
    <t>PARRELLA, NICHOLAS J</t>
  </si>
  <si>
    <t>DIRECTOR OF STUDENT PROGRAMS</t>
  </si>
  <si>
    <t xml:space="preserve"> Jascelyn L Parson</t>
  </si>
  <si>
    <t>Jascelyn L</t>
  </si>
  <si>
    <t>Parson</t>
  </si>
  <si>
    <t>PARSON, JASCELYN L</t>
  </si>
  <si>
    <t xml:space="preserve"> Georgina R Parsons</t>
  </si>
  <si>
    <t>Georgina R</t>
  </si>
  <si>
    <t>Parsons</t>
  </si>
  <si>
    <t>PARSONS, GEORGINA R</t>
  </si>
  <si>
    <t xml:space="preserve"> Alexandra J Pasquale</t>
  </si>
  <si>
    <t>Alexandra J</t>
  </si>
  <si>
    <t>Pasquale</t>
  </si>
  <si>
    <t>PASQUALE, ALEXANDRA J</t>
  </si>
  <si>
    <t xml:space="preserve"> Lucy O Passaro</t>
  </si>
  <si>
    <t>Lucy O</t>
  </si>
  <si>
    <t>Passaro</t>
  </si>
  <si>
    <t>PASSARO, LUCY O</t>
  </si>
  <si>
    <t xml:space="preserve"> Francis W Patience</t>
  </si>
  <si>
    <t>Francis W</t>
  </si>
  <si>
    <t>Patience</t>
  </si>
  <si>
    <t>Secretary Of The Senate</t>
  </si>
  <si>
    <t>PATIENCE, FRANCIS W</t>
  </si>
  <si>
    <t>SECRETARY OF THE SENATE</t>
  </si>
  <si>
    <t xml:space="preserve"> Kayla L Patnaude</t>
  </si>
  <si>
    <t>Kayla L</t>
  </si>
  <si>
    <t>Patnaude</t>
  </si>
  <si>
    <t>PATNAUDE, KAYLA L</t>
  </si>
  <si>
    <t xml:space="preserve"> Brandon S Patterson</t>
  </si>
  <si>
    <t>Brandon S</t>
  </si>
  <si>
    <t>Patterson</t>
  </si>
  <si>
    <t>PATTERSON, BRANDON S</t>
  </si>
  <si>
    <t xml:space="preserve"> Michael D Patterson</t>
  </si>
  <si>
    <t>PATTERSON, MICHAEL D</t>
  </si>
  <si>
    <t xml:space="preserve"> Alejandra N Paulino</t>
  </si>
  <si>
    <t>Alejandra N</t>
  </si>
  <si>
    <t>Paulino</t>
  </si>
  <si>
    <t>Secretary To Democratic Conference</t>
  </si>
  <si>
    <t>PAULINO, ALEJANDRA N</t>
  </si>
  <si>
    <t>SECRETARY TO DEMOCRATIC CONFERENCE</t>
  </si>
  <si>
    <t xml:space="preserve"> Romaldo L Peart</t>
  </si>
  <si>
    <t>Romaldo L</t>
  </si>
  <si>
    <t>Peart</t>
  </si>
  <si>
    <t>PEART, ROMALDO L</t>
  </si>
  <si>
    <t xml:space="preserve"> Kimberly C Peck</t>
  </si>
  <si>
    <t>Kimberly C</t>
  </si>
  <si>
    <t>Peck</t>
  </si>
  <si>
    <t>PECK, KIMBERLY C</t>
  </si>
  <si>
    <t xml:space="preserve"> Donna R Peek</t>
  </si>
  <si>
    <t>Donna R</t>
  </si>
  <si>
    <t>Peek</t>
  </si>
  <si>
    <t>PEEK, DONNA R</t>
  </si>
  <si>
    <t xml:space="preserve"> Jared J Pellerin</t>
  </si>
  <si>
    <t>Jared J</t>
  </si>
  <si>
    <t>Pellerin</t>
  </si>
  <si>
    <t>PELLERIN, JARED J</t>
  </si>
  <si>
    <t xml:space="preserve"> Charles P Pensabene</t>
  </si>
  <si>
    <t>Pensabene</t>
  </si>
  <si>
    <t>PENSABENE, CHARLES P</t>
  </si>
  <si>
    <t xml:space="preserve"> Margarita Perez</t>
  </si>
  <si>
    <t>Margarita</t>
  </si>
  <si>
    <t>Perez</t>
  </si>
  <si>
    <t>Chief Of Staff Albany Office</t>
  </si>
  <si>
    <t>PEREZ, MARGARITA</t>
  </si>
  <si>
    <t>CHIEF OF STAFF ALBANY OFFICE</t>
  </si>
  <si>
    <t xml:space="preserve"> Jose-ramon Perez-lopez</t>
  </si>
  <si>
    <t>Jose-ramon</t>
  </si>
  <si>
    <t>Perez-lopez</t>
  </si>
  <si>
    <t>PEREZ-LOPEZ, JOSE-RAMON</t>
  </si>
  <si>
    <t xml:space="preserve"> Kyle T Pero</t>
  </si>
  <si>
    <t>Pero</t>
  </si>
  <si>
    <t>PERO, KYLE T</t>
  </si>
  <si>
    <t xml:space="preserve"> Maria T Peterson</t>
  </si>
  <si>
    <t>Maria T</t>
  </si>
  <si>
    <t>Peterson</t>
  </si>
  <si>
    <t>PETERSON, MARIA T</t>
  </si>
  <si>
    <t xml:space="preserve"> Susan K Peterson</t>
  </si>
  <si>
    <t>PETERSON, SUSAN K</t>
  </si>
  <si>
    <t xml:space="preserve"> Kathleen V Pettograsso</t>
  </si>
  <si>
    <t>Kathleen V</t>
  </si>
  <si>
    <t>Pettograsso</t>
  </si>
  <si>
    <t>PETTOGRASSO, KATHLEEN V</t>
  </si>
  <si>
    <t xml:space="preserve"> Paul S Pfeiffer</t>
  </si>
  <si>
    <t>Paul S</t>
  </si>
  <si>
    <t>Pfeiffer</t>
  </si>
  <si>
    <t>PFEIFFER, PAUL S</t>
  </si>
  <si>
    <t xml:space="preserve"> Bernadette M Phillips</t>
  </si>
  <si>
    <t>Bernadette M</t>
  </si>
  <si>
    <t>Phillips</t>
  </si>
  <si>
    <t>PHILLIPS, BERNADETTE M</t>
  </si>
  <si>
    <t xml:space="preserve"> Brian H Phillips</t>
  </si>
  <si>
    <t>Brian H</t>
  </si>
  <si>
    <t>PHILLIPS, BRIAN H</t>
  </si>
  <si>
    <t xml:space="preserve"> Burton W Phillips</t>
  </si>
  <si>
    <t>Burton W</t>
  </si>
  <si>
    <t>Policy Director/counsel</t>
  </si>
  <si>
    <t>PHILLIPS, BURTON W</t>
  </si>
  <si>
    <t>POLICY DIRECTOR/COUNSEL</t>
  </si>
  <si>
    <t xml:space="preserve"> J Thomas Piacente</t>
  </si>
  <si>
    <t>J Thomas</t>
  </si>
  <si>
    <t>Piacente</t>
  </si>
  <si>
    <t>PIACENTE, J THOMAS</t>
  </si>
  <si>
    <t xml:space="preserve"> Tracey D Pierce</t>
  </si>
  <si>
    <t>Tracey D</t>
  </si>
  <si>
    <t>Pierce</t>
  </si>
  <si>
    <t>Dir. Of Democratic Conf Srvcs</t>
  </si>
  <si>
    <t>PIERCE, TRACEY D</t>
  </si>
  <si>
    <t>DIR. OF DEMOCRATIC CONF SRVCS</t>
  </si>
  <si>
    <t xml:space="preserve"> Iwona J Pietkiewicz</t>
  </si>
  <si>
    <t>Iwona J</t>
  </si>
  <si>
    <t>Pietkiewicz</t>
  </si>
  <si>
    <t>PIETKIEWICZ, IWONA J</t>
  </si>
  <si>
    <t xml:space="preserve"> Jonathan A Pirro</t>
  </si>
  <si>
    <t>Jonathan A</t>
  </si>
  <si>
    <t>Pirro</t>
  </si>
  <si>
    <t>PIRRO, JONATHAN A</t>
  </si>
  <si>
    <t xml:space="preserve"> Anthony P Piscitelli</t>
  </si>
  <si>
    <t>Anthony P</t>
  </si>
  <si>
    <t>Piscitelli</t>
  </si>
  <si>
    <t>PISCITELLI, ANTHONY P</t>
  </si>
  <si>
    <t xml:space="preserve"> Jeremy T Pitts</t>
  </si>
  <si>
    <t>Jeremy T</t>
  </si>
  <si>
    <t>Pitts</t>
  </si>
  <si>
    <t>PITTS, JEREMY T</t>
  </si>
  <si>
    <t xml:space="preserve"> Lorrie L Pizzola</t>
  </si>
  <si>
    <t>Lorrie L</t>
  </si>
  <si>
    <t>Pizzola</t>
  </si>
  <si>
    <t>Committee Director</t>
  </si>
  <si>
    <t>PIZZOLA, LORRIE L</t>
  </si>
  <si>
    <t>COMMITTEE DIRECTOR</t>
  </si>
  <si>
    <t xml:space="preserve"> Dorothy V Pohlid</t>
  </si>
  <si>
    <t>Dorothy V</t>
  </si>
  <si>
    <t>Pohlid</t>
  </si>
  <si>
    <t>POHLID, DOROTHY V</t>
  </si>
  <si>
    <t xml:space="preserve"> David M Poleto Jr</t>
  </si>
  <si>
    <t>Poleto Jr</t>
  </si>
  <si>
    <t>Constituent Relations Assistant</t>
  </si>
  <si>
    <t>POLETO JR, DAVID M</t>
  </si>
  <si>
    <t>OSWEGO</t>
  </si>
  <si>
    <t>CONSTITUENT RELATIONS ASSISTANT</t>
  </si>
  <si>
    <t xml:space="preserve"> Jesse T Pollard</t>
  </si>
  <si>
    <t>Jesse T</t>
  </si>
  <si>
    <t>Pollard</t>
  </si>
  <si>
    <t>POLLARD, JESSE T</t>
  </si>
  <si>
    <t xml:space="preserve"> Karen Pope</t>
  </si>
  <si>
    <t>Karen</t>
  </si>
  <si>
    <t>Pope</t>
  </si>
  <si>
    <t>POPE, KAREN</t>
  </si>
  <si>
    <t xml:space="preserve"> Grace U Popowczak</t>
  </si>
  <si>
    <t>Grace U</t>
  </si>
  <si>
    <t>Popowczak</t>
  </si>
  <si>
    <t>POPOWCZAK, GRACE U</t>
  </si>
  <si>
    <t xml:space="preserve"> Kristi D Porth</t>
  </si>
  <si>
    <t>Kristi D</t>
  </si>
  <si>
    <t>Porth</t>
  </si>
  <si>
    <t>PORTH, KRISTI D</t>
  </si>
  <si>
    <t xml:space="preserve"> Ralph J Porzio</t>
  </si>
  <si>
    <t>Porzio</t>
  </si>
  <si>
    <t>PORZIO, RALPH J</t>
  </si>
  <si>
    <t xml:space="preserve"> Andrew J Postiglione</t>
  </si>
  <si>
    <t>Postiglione</t>
  </si>
  <si>
    <t>Deputy Finance Director</t>
  </si>
  <si>
    <t>POSTIGLIONE, ANDREW J</t>
  </si>
  <si>
    <t>DEPUTY FINANCE DIRECTOR</t>
  </si>
  <si>
    <t xml:space="preserve"> Michael W Pottetti</t>
  </si>
  <si>
    <t>Pottetti</t>
  </si>
  <si>
    <t>POTTETTI, MICHAEL W</t>
  </si>
  <si>
    <t xml:space="preserve"> Rose Marie Poveromo</t>
  </si>
  <si>
    <t>Rose Marie</t>
  </si>
  <si>
    <t>Poveromo</t>
  </si>
  <si>
    <t>POVEROMO, ROSE MARIE</t>
  </si>
  <si>
    <t xml:space="preserve"> Marcus R Povinelli</t>
  </si>
  <si>
    <t>Marcus R</t>
  </si>
  <si>
    <t>Povinelli</t>
  </si>
  <si>
    <t>POVINELLI, MARCUS R</t>
  </si>
  <si>
    <t xml:space="preserve"> Dorothy F Powell</t>
  </si>
  <si>
    <t>Dorothy F</t>
  </si>
  <si>
    <t>Powell</t>
  </si>
  <si>
    <t>POWELL, DOROTHY F</t>
  </si>
  <si>
    <t xml:space="preserve"> Rodney C Powis</t>
  </si>
  <si>
    <t>Rodney C</t>
  </si>
  <si>
    <t>Powis</t>
  </si>
  <si>
    <t>Counsel/albany Chief Of Staff</t>
  </si>
  <si>
    <t>POWIS, RODNEY C</t>
  </si>
  <si>
    <t>COUNSEL/ALBANY CHIEF OF STAFF</t>
  </si>
  <si>
    <t xml:space="preserve"> Bogumil C Poznanski</t>
  </si>
  <si>
    <t>Bogumil C</t>
  </si>
  <si>
    <t>Poznanski</t>
  </si>
  <si>
    <t>POZNANSKI, BOGUMIL C</t>
  </si>
  <si>
    <t xml:space="preserve"> Donald Pratt</t>
  </si>
  <si>
    <t>Donald</t>
  </si>
  <si>
    <t>Pratt</t>
  </si>
  <si>
    <t>PRATT, DONALD</t>
  </si>
  <si>
    <t xml:space="preserve"> Gregory D Pratt</t>
  </si>
  <si>
    <t>Gregory D</t>
  </si>
  <si>
    <t>PRATT, GREGORY D</t>
  </si>
  <si>
    <t xml:space="preserve"> David C Previte</t>
  </si>
  <si>
    <t>David C</t>
  </si>
  <si>
    <t>Previte</t>
  </si>
  <si>
    <t>PREVITE, DAVID C</t>
  </si>
  <si>
    <t xml:space="preserve"> Emmanuel L Priest</t>
  </si>
  <si>
    <t>Emmanuel L</t>
  </si>
  <si>
    <t>Priest</t>
  </si>
  <si>
    <t>PRIEST, EMMANUEL L</t>
  </si>
  <si>
    <t xml:space="preserve"> Christina A Primero</t>
  </si>
  <si>
    <t>Christina A</t>
  </si>
  <si>
    <t>Primero</t>
  </si>
  <si>
    <t>PRIMERO, CHRISTINA A</t>
  </si>
  <si>
    <t xml:space="preserve"> David J Prouty</t>
  </si>
  <si>
    <t>Prouty</t>
  </si>
  <si>
    <t>PROUTY, DAVID J</t>
  </si>
  <si>
    <t xml:space="preserve"> Geraldine E Purcell</t>
  </si>
  <si>
    <t>Geraldine E</t>
  </si>
  <si>
    <t>Purcell</t>
  </si>
  <si>
    <t>Director Of Legislation And Committe</t>
  </si>
  <si>
    <t>PURCELL, GERALDINE E</t>
  </si>
  <si>
    <t>DIRECTOR OF LEGISLATION AND COMMITTE</t>
  </si>
  <si>
    <t xml:space="preserve"> Sarana G Purcell</t>
  </si>
  <si>
    <t>Sarana G</t>
  </si>
  <si>
    <t>PURCELL, SARANA G</t>
  </si>
  <si>
    <t xml:space="preserve"> John F Quaglione</t>
  </si>
  <si>
    <t>John F</t>
  </si>
  <si>
    <t>Quaglione</t>
  </si>
  <si>
    <t>Dpty Chief Of Staff &amp; Press Secretar</t>
  </si>
  <si>
    <t>QUAGLIONE, JOHN F</t>
  </si>
  <si>
    <t>DPTY CHIEF OF STAFF &amp; PRESS SECRETAR</t>
  </si>
  <si>
    <t xml:space="preserve"> Conner J Quinn</t>
  </si>
  <si>
    <t>Conner J</t>
  </si>
  <si>
    <t>Quinn</t>
  </si>
  <si>
    <t>QUINN, CONNER J</t>
  </si>
  <si>
    <t xml:space="preserve"> Michele B Rafferty</t>
  </si>
  <si>
    <t>Michele B</t>
  </si>
  <si>
    <t>Rafferty</t>
  </si>
  <si>
    <t>RAFFERTY, MICHELE B</t>
  </si>
  <si>
    <t xml:space="preserve"> Timothy P Ragazzo</t>
  </si>
  <si>
    <t>Timothy P</t>
  </si>
  <si>
    <t>Ragazzo</t>
  </si>
  <si>
    <t>RAGAZZO, TIMOTHY P</t>
  </si>
  <si>
    <t xml:space="preserve"> Peter R Rakowsky</t>
  </si>
  <si>
    <t>Peter R</t>
  </si>
  <si>
    <t>Rakowsky</t>
  </si>
  <si>
    <t>RAKOWSKY, PETER R</t>
  </si>
  <si>
    <t xml:space="preserve"> Arielis M Ramos</t>
  </si>
  <si>
    <t>Arielis M</t>
  </si>
  <si>
    <t>Ramos</t>
  </si>
  <si>
    <t>RAMOS, ARIELIS M</t>
  </si>
  <si>
    <t xml:space="preserve"> Daniel R Ranellone</t>
  </si>
  <si>
    <t>Ranellone</t>
  </si>
  <si>
    <t>RANELLONE, DANIEL R</t>
  </si>
  <si>
    <t xml:space="preserve"> Erica N Rangel</t>
  </si>
  <si>
    <t>Erica N</t>
  </si>
  <si>
    <t>Rangel</t>
  </si>
  <si>
    <t>Floor Counsel</t>
  </si>
  <si>
    <t>RANGEL, ERICA N</t>
  </si>
  <si>
    <t>FLOOR COUNSEL</t>
  </si>
  <si>
    <t xml:space="preserve"> James R Ranney</t>
  </si>
  <si>
    <t>James R</t>
  </si>
  <si>
    <t>Ranney</t>
  </si>
  <si>
    <t>RANNEY, JAMES R</t>
  </si>
  <si>
    <t>Joseph J</t>
  </si>
  <si>
    <t>RAPPAZZO III, JOSEPH J</t>
  </si>
  <si>
    <t xml:space="preserve"> Becki S Rappazzo</t>
  </si>
  <si>
    <t>Becki S</t>
  </si>
  <si>
    <t>Rappazzo</t>
  </si>
  <si>
    <t>RAPPAZZO, BECKI S</t>
  </si>
  <si>
    <t xml:space="preserve"> Andrew D Razzore</t>
  </si>
  <si>
    <t>Andrew D</t>
  </si>
  <si>
    <t>Razzore</t>
  </si>
  <si>
    <t>RAZZORE, ANDREW D</t>
  </si>
  <si>
    <t xml:space="preserve"> James E Reagen</t>
  </si>
  <si>
    <t>Reagen</t>
  </si>
  <si>
    <t>Public Affairs Liaison</t>
  </si>
  <si>
    <t>REAGEN, JAMES E</t>
  </si>
  <si>
    <t>PUBLIC AFFAIRS LIAISON</t>
  </si>
  <si>
    <t xml:space="preserve"> Thomas A Reale</t>
  </si>
  <si>
    <t>Reale</t>
  </si>
  <si>
    <t>Director Of New Media</t>
  </si>
  <si>
    <t>REALE, THOMAS A</t>
  </si>
  <si>
    <t>DIRECTOR OF NEW MEDIA</t>
  </si>
  <si>
    <t xml:space="preserve"> Robert K Reed</t>
  </si>
  <si>
    <t>Robert K</t>
  </si>
  <si>
    <t>Reed</t>
  </si>
  <si>
    <t>Supv Systems Programming</t>
  </si>
  <si>
    <t>REED, ROBERT K</t>
  </si>
  <si>
    <t>SUPV SYSTEMS PROGRAMMING</t>
  </si>
  <si>
    <t xml:space="preserve"> Thomas J Regan</t>
  </si>
  <si>
    <t>Regan</t>
  </si>
  <si>
    <t>REGAN, THOMAS J</t>
  </si>
  <si>
    <t xml:space="preserve"> Carolyn A Reichelt</t>
  </si>
  <si>
    <t>Carolyn A</t>
  </si>
  <si>
    <t>Reichelt</t>
  </si>
  <si>
    <t>REICHELT, CAROLYN A</t>
  </si>
  <si>
    <t xml:space="preserve"> Emily L Reid</t>
  </si>
  <si>
    <t>Emily L</t>
  </si>
  <si>
    <t>Reid</t>
  </si>
  <si>
    <t>REID, EMILY L</t>
  </si>
  <si>
    <t xml:space="preserve"> Felicia A Reid</t>
  </si>
  <si>
    <t>Felicia A</t>
  </si>
  <si>
    <t>REID, FELICIA A</t>
  </si>
  <si>
    <t xml:space="preserve"> Jennifer L Reid</t>
  </si>
  <si>
    <t>Director Of Senate Office Services</t>
  </si>
  <si>
    <t>REID, JENNIFER L</t>
  </si>
  <si>
    <t>DIRECTOR OF SENATE OFFICE SERVICES</t>
  </si>
  <si>
    <t xml:space="preserve"> Lisa P Reid</t>
  </si>
  <si>
    <t>Lisa P</t>
  </si>
  <si>
    <t>Executive Director &amp; Counsel</t>
  </si>
  <si>
    <t>REID, LISA P</t>
  </si>
  <si>
    <t>EXECUTIVE DIRECTOR &amp; COUNSEL</t>
  </si>
  <si>
    <t xml:space="preserve"> Michael F Reid</t>
  </si>
  <si>
    <t>REID, MICHAEL F</t>
  </si>
  <si>
    <t xml:space="preserve"> Scott M Reif</t>
  </si>
  <si>
    <t>Reif</t>
  </si>
  <si>
    <t>Director Of Communications For The M</t>
  </si>
  <si>
    <t>REIF, SCOTT M</t>
  </si>
  <si>
    <t>DIRECTOR OF COMMUNICATIONS FOR THE M</t>
  </si>
  <si>
    <t xml:space="preserve"> Marianne Reilly</t>
  </si>
  <si>
    <t>Marianne</t>
  </si>
  <si>
    <t>Reilly</t>
  </si>
  <si>
    <t>REILLY, MARIANNE</t>
  </si>
  <si>
    <t xml:space="preserve"> Neil D Reilly</t>
  </si>
  <si>
    <t>Neil D</t>
  </si>
  <si>
    <t>REILLY, NEIL D</t>
  </si>
  <si>
    <t xml:space="preserve"> Henry G Reimer</t>
  </si>
  <si>
    <t>Henry G</t>
  </si>
  <si>
    <t>Reimer</t>
  </si>
  <si>
    <t>REIMER, HENRY G</t>
  </si>
  <si>
    <t xml:space="preserve"> Anthony J Reinhart</t>
  </si>
  <si>
    <t>Reinhart</t>
  </si>
  <si>
    <t>REINHART, ANTHONY J</t>
  </si>
  <si>
    <t xml:space="preserve"> Carolyn M Reisinger</t>
  </si>
  <si>
    <t>Carolyn M</t>
  </si>
  <si>
    <t>Reisinger</t>
  </si>
  <si>
    <t>REISINGER, CAROLYN M</t>
  </si>
  <si>
    <t xml:space="preserve"> Michael N Reneo</t>
  </si>
  <si>
    <t>Michael N</t>
  </si>
  <si>
    <t>Reneo</t>
  </si>
  <si>
    <t>RENEO, MICHAEL N</t>
  </si>
  <si>
    <t xml:space="preserve"> Jo Ann V Requate</t>
  </si>
  <si>
    <t>Jo Ann V</t>
  </si>
  <si>
    <t>Requate</t>
  </si>
  <si>
    <t>REQUATE, JO ANN V</t>
  </si>
  <si>
    <t xml:space="preserve"> Kevin J Ressler</t>
  </si>
  <si>
    <t>Ressler</t>
  </si>
  <si>
    <t>RESSLER, KEVIN J</t>
  </si>
  <si>
    <t xml:space="preserve"> Mark D Retajczyk</t>
  </si>
  <si>
    <t>Mark D</t>
  </si>
  <si>
    <t>Retajczyk</t>
  </si>
  <si>
    <t>Senate Desk Operations Clerk</t>
  </si>
  <si>
    <t>RETAJCZYK, MARK D</t>
  </si>
  <si>
    <t>SENATE DESK OPERATIONS CLERK</t>
  </si>
  <si>
    <t xml:space="preserve"> Hennessy S Reyes</t>
  </si>
  <si>
    <t>Hennessy S</t>
  </si>
  <si>
    <t>Reyes</t>
  </si>
  <si>
    <t>REYES, HENNESSY S</t>
  </si>
  <si>
    <t xml:space="preserve"> Geraldine A Rhoades</t>
  </si>
  <si>
    <t>Geraldine A</t>
  </si>
  <si>
    <t>Rhoades</t>
  </si>
  <si>
    <t>RHOADES, GERALDINE A</t>
  </si>
  <si>
    <t xml:space="preserve"> Christopher M Rhodes</t>
  </si>
  <si>
    <t>Rhodes</t>
  </si>
  <si>
    <t>RHODES, CHRISTOPHER M</t>
  </si>
  <si>
    <t xml:space="preserve"> Bernadette R Rich</t>
  </si>
  <si>
    <t>Bernadette R</t>
  </si>
  <si>
    <t>Rich</t>
  </si>
  <si>
    <t>RICH, BERNADETTE R</t>
  </si>
  <si>
    <t xml:space="preserve"> L Susan Richardson</t>
  </si>
  <si>
    <t>L Susan</t>
  </si>
  <si>
    <t>Richardson</t>
  </si>
  <si>
    <t>RICHARDSON, L SUSAN</t>
  </si>
  <si>
    <t xml:space="preserve"> Ryan M Richmond</t>
  </si>
  <si>
    <t>Richmond</t>
  </si>
  <si>
    <t>Digital Analysis Manager</t>
  </si>
  <si>
    <t>RICHMOND, RYAN M</t>
  </si>
  <si>
    <t>DIGITAL ANALYSIS MANAGER</t>
  </si>
  <si>
    <t xml:space="preserve"> Dana R Rico</t>
  </si>
  <si>
    <t>Dana R</t>
  </si>
  <si>
    <t>Rico</t>
  </si>
  <si>
    <t>RICO, DANA R</t>
  </si>
  <si>
    <t xml:space="preserve"> Mark N Rieman</t>
  </si>
  <si>
    <t>Mark N</t>
  </si>
  <si>
    <t>Rieman</t>
  </si>
  <si>
    <t>RIEMAN, MARK N</t>
  </si>
  <si>
    <t>WARSAW</t>
  </si>
  <si>
    <t xml:space="preserve"> Joel T Rigsbee</t>
  </si>
  <si>
    <t>Joel T</t>
  </si>
  <si>
    <t>Rigsbee</t>
  </si>
  <si>
    <t>Finishing Supervisor</t>
  </si>
  <si>
    <t>RIGSBEE, JOEL T</t>
  </si>
  <si>
    <t>FINISHING SUPERVISOR</t>
  </si>
  <si>
    <t xml:space="preserve"> Jennifer E Rimmer</t>
  </si>
  <si>
    <t>Rimmer</t>
  </si>
  <si>
    <t>RIMMER, JENNIFER E</t>
  </si>
  <si>
    <t xml:space="preserve"> Salvatore J Rinaldi Jr</t>
  </si>
  <si>
    <t>Salvatore J</t>
  </si>
  <si>
    <t>Rinaldi Jr</t>
  </si>
  <si>
    <t>Long Island Coordinator</t>
  </si>
  <si>
    <t>RINALDI JR, SALVATORE J</t>
  </si>
  <si>
    <t>LONG ISLAND COORDINATOR</t>
  </si>
  <si>
    <t xml:space="preserve"> Sheila B Ritoch</t>
  </si>
  <si>
    <t>Sheila B</t>
  </si>
  <si>
    <t>Ritoch</t>
  </si>
  <si>
    <t>RITOCH, SHEILA B</t>
  </si>
  <si>
    <t xml:space="preserve"> Angel M Rivera</t>
  </si>
  <si>
    <t>Angel M</t>
  </si>
  <si>
    <t>Rivera</t>
  </si>
  <si>
    <t>Outreach Director</t>
  </si>
  <si>
    <t>RIVERA, ANGEL M</t>
  </si>
  <si>
    <t>OUTREACH DIRECTOR</t>
  </si>
  <si>
    <t xml:space="preserve"> Andrea J Robbins</t>
  </si>
  <si>
    <t>Andrea J</t>
  </si>
  <si>
    <t>Robbins</t>
  </si>
  <si>
    <t>Analyst</t>
  </si>
  <si>
    <t>ROBBINS, ANDREA J</t>
  </si>
  <si>
    <t>ANALYST</t>
  </si>
  <si>
    <t xml:space="preserve"> Camille C Robbins</t>
  </si>
  <si>
    <t>Camille C</t>
  </si>
  <si>
    <t>Committee Clerk/office Manager</t>
  </si>
  <si>
    <t>ROBBINS, CAMILLE C</t>
  </si>
  <si>
    <t>COMMITTEE CLERK/OFFICE MANAGER</t>
  </si>
  <si>
    <t xml:space="preserve"> Shakti A Robbins-cubas</t>
  </si>
  <si>
    <t>Shakti A</t>
  </si>
  <si>
    <t>Robbins-cubas</t>
  </si>
  <si>
    <t>ROBBINS-CUBAS, SHAKTI A</t>
  </si>
  <si>
    <t xml:space="preserve"> Raven M Robinson</t>
  </si>
  <si>
    <t>Raven M</t>
  </si>
  <si>
    <t>Robinson</t>
  </si>
  <si>
    <t>ROBINSON, RAVEN M</t>
  </si>
  <si>
    <t xml:space="preserve"> Matthew Rochler</t>
  </si>
  <si>
    <t>Rochler</t>
  </si>
  <si>
    <t>Senior Unified Communictns Engineer</t>
  </si>
  <si>
    <t>ROCHLER, MATTHEW</t>
  </si>
  <si>
    <t>SENIOR UNIFIED COMMUNICTNS ENGINEER</t>
  </si>
  <si>
    <t xml:space="preserve"> Richard M Rodgers</t>
  </si>
  <si>
    <t>Rodgers</t>
  </si>
  <si>
    <t>RODGERS, RICHARD M</t>
  </si>
  <si>
    <t xml:space="preserve"> Jose` Rodriguez Jr</t>
  </si>
  <si>
    <t>Jose`</t>
  </si>
  <si>
    <t>Rodriguez Jr</t>
  </si>
  <si>
    <t>Executive Director/district Office</t>
  </si>
  <si>
    <t>RODRIGUEZ JR, JOSE`</t>
  </si>
  <si>
    <t>EXECUTIVE DIRECTOR/DISTRICT OFFICE</t>
  </si>
  <si>
    <t xml:space="preserve"> Josefina C Rodriguez</t>
  </si>
  <si>
    <t>Josefina C</t>
  </si>
  <si>
    <t>Rodriguez</t>
  </si>
  <si>
    <t>RODRIGUEZ, JOSEFINA C</t>
  </si>
  <si>
    <t xml:space="preserve"> Steven A Rodway</t>
  </si>
  <si>
    <t>Steven A</t>
  </si>
  <si>
    <t>Rodway</t>
  </si>
  <si>
    <t>RODWAY, STEVEN A</t>
  </si>
  <si>
    <t xml:space="preserve"> Suzanne E Rohrer</t>
  </si>
  <si>
    <t>Rohrer</t>
  </si>
  <si>
    <t>ROHRER, SUZANNE E</t>
  </si>
  <si>
    <t xml:space="preserve"> Stephen D Romano</t>
  </si>
  <si>
    <t>Stephen D</t>
  </si>
  <si>
    <t>Romano</t>
  </si>
  <si>
    <t>ROMANO, STEPHEN D</t>
  </si>
  <si>
    <t xml:space="preserve"> Mary Romeo</t>
  </si>
  <si>
    <t>Mary</t>
  </si>
  <si>
    <t>Romeo</t>
  </si>
  <si>
    <t>ROMEO, MARY</t>
  </si>
  <si>
    <t xml:space="preserve"> Miguel A Rondon-almonte</t>
  </si>
  <si>
    <t>Miguel A</t>
  </si>
  <si>
    <t>Rondon-almonte</t>
  </si>
  <si>
    <t>RONDON-ALMONTE, MIGUEL A</t>
  </si>
  <si>
    <t xml:space="preserve"> Andrew J Rosalbo</t>
  </si>
  <si>
    <t>Rosalbo</t>
  </si>
  <si>
    <t>ROSALBO, ANDREW J</t>
  </si>
  <si>
    <t xml:space="preserve"> James F Rosencrans</t>
  </si>
  <si>
    <t>James F</t>
  </si>
  <si>
    <t>Rosencrans</t>
  </si>
  <si>
    <t>ROSENCRANS, JAMES F</t>
  </si>
  <si>
    <t xml:space="preserve"> Ollie B Ross</t>
  </si>
  <si>
    <t>Ollie B</t>
  </si>
  <si>
    <t>Ross</t>
  </si>
  <si>
    <t>ROSS, OLLIE B</t>
  </si>
  <si>
    <t xml:space="preserve"> Teresa R Rossi</t>
  </si>
  <si>
    <t>Teresa R</t>
  </si>
  <si>
    <t>Rossi</t>
  </si>
  <si>
    <t>ROSSI, TERESA R</t>
  </si>
  <si>
    <t xml:space="preserve"> Kimberly L Rossman</t>
  </si>
  <si>
    <t>Kimberly L</t>
  </si>
  <si>
    <t>Rossman</t>
  </si>
  <si>
    <t>Editing &amp; Proofing Manager</t>
  </si>
  <si>
    <t>ROSSMAN, KIMBERLY L</t>
  </si>
  <si>
    <t>EDITING &amp; PROOFING MANAGER</t>
  </si>
  <si>
    <t xml:space="preserve"> Steven Raul Rothblatt</t>
  </si>
  <si>
    <t>Steven Raul</t>
  </si>
  <si>
    <t>Rothblatt</t>
  </si>
  <si>
    <t>ROTHBLATT, STEVEN RAUL</t>
  </si>
  <si>
    <t xml:space="preserve"> Francis M Rotundo</t>
  </si>
  <si>
    <t>Francis M</t>
  </si>
  <si>
    <t>Rotundo</t>
  </si>
  <si>
    <t>ROTUNDO, FRANCIS M</t>
  </si>
  <si>
    <t xml:space="preserve"> Susan J Rowley</t>
  </si>
  <si>
    <t>Rowley</t>
  </si>
  <si>
    <t>ROWLEY, SUSAN J</t>
  </si>
  <si>
    <t xml:space="preserve"> Maya E Rudolph</t>
  </si>
  <si>
    <t>Maya E</t>
  </si>
  <si>
    <t>Rudolph</t>
  </si>
  <si>
    <t>RUDOLPH, MAYA E</t>
  </si>
  <si>
    <t xml:space="preserve"> Daniel G Ruggles</t>
  </si>
  <si>
    <t>Daniel G</t>
  </si>
  <si>
    <t>Ruggles</t>
  </si>
  <si>
    <t>Supervisor Senate Desk Operations</t>
  </si>
  <si>
    <t>RUGGLES, DANIEL G</t>
  </si>
  <si>
    <t>SUPERVISOR SENATE DESK OPERATIONS</t>
  </si>
  <si>
    <t xml:space="preserve"> Carlos M Ruiz</t>
  </si>
  <si>
    <t>Ruiz</t>
  </si>
  <si>
    <t>Special Assistant For Economic Dvlpm</t>
  </si>
  <si>
    <t>RUIZ, CARLOS M</t>
  </si>
  <si>
    <t>SPECIAL ASSISTANT FOR ECONOMIC DVLPM</t>
  </si>
  <si>
    <t xml:space="preserve"> Manuel A Ruiz</t>
  </si>
  <si>
    <t>Manuel A</t>
  </si>
  <si>
    <t>Media Coordinator</t>
  </si>
  <si>
    <t>RUIZ, MANUEL A</t>
  </si>
  <si>
    <t>MEDIA COORDINATOR</t>
  </si>
  <si>
    <t xml:space="preserve"> Sarah D Rupert</t>
  </si>
  <si>
    <t>Sarah D</t>
  </si>
  <si>
    <t>Rupert</t>
  </si>
  <si>
    <t>Director Scheduling / Office Manager</t>
  </si>
  <si>
    <t>RUPERT, SARAH D</t>
  </si>
  <si>
    <t>DIRECTOR SCHEDULING / OFFICE MANAGER</t>
  </si>
  <si>
    <t xml:space="preserve"> Christine M Rush</t>
  </si>
  <si>
    <t>Rush</t>
  </si>
  <si>
    <t>Deputy Director Of Policy Developmen</t>
  </si>
  <si>
    <t>RUSH, CHRISTINE M</t>
  </si>
  <si>
    <t>DEPUTY DIRECTOR OF POLICY DEVELOPMEN</t>
  </si>
  <si>
    <t xml:space="preserve"> Susan M Russell</t>
  </si>
  <si>
    <t>Susan M</t>
  </si>
  <si>
    <t>Russell</t>
  </si>
  <si>
    <t>RUSSELL, SUSAN M</t>
  </si>
  <si>
    <t xml:space="preserve"> Arlene Rutuelo</t>
  </si>
  <si>
    <t>Arlene</t>
  </si>
  <si>
    <t>Rutuelo</t>
  </si>
  <si>
    <t>RUTUELO, ARLENE</t>
  </si>
  <si>
    <t xml:space="preserve"> Patrick T Ryan</t>
  </si>
  <si>
    <t>Patrick T</t>
  </si>
  <si>
    <t>Ryan</t>
  </si>
  <si>
    <t>RYAN, PATRICK T</t>
  </si>
  <si>
    <t xml:space="preserve"> Susan M Ryan</t>
  </si>
  <si>
    <t>Senior Executive Assistant</t>
  </si>
  <si>
    <t>RYAN, SUSAN M</t>
  </si>
  <si>
    <t>SENIOR EXECUTIVE ASSISTANT</t>
  </si>
  <si>
    <t xml:space="preserve"> Mitchell A Rybak</t>
  </si>
  <si>
    <t>Rybak</t>
  </si>
  <si>
    <t>RYBAK, MITCHELL A</t>
  </si>
  <si>
    <t xml:space="preserve"> Brian L Sabourin</t>
  </si>
  <si>
    <t>Brian L</t>
  </si>
  <si>
    <t>Sabourin</t>
  </si>
  <si>
    <t>SABOURIN, BRIAN L</t>
  </si>
  <si>
    <t xml:space="preserve"> Mary E Sack</t>
  </si>
  <si>
    <t>Sack</t>
  </si>
  <si>
    <t>Deputy Executive Assistant</t>
  </si>
  <si>
    <t>SACK, MARY E</t>
  </si>
  <si>
    <t>DEPUTY EXECUTIVE ASSISTANT</t>
  </si>
  <si>
    <t xml:space="preserve"> Cameron Z Sagan</t>
  </si>
  <si>
    <t>Cameron Z</t>
  </si>
  <si>
    <t>Sagan</t>
  </si>
  <si>
    <t>SAGAN, CAMERON Z</t>
  </si>
  <si>
    <t xml:space="preserve"> Fanes K Saintil</t>
  </si>
  <si>
    <t>Fanes K</t>
  </si>
  <si>
    <t>Saintil</t>
  </si>
  <si>
    <t>SAINTIL, FANES K</t>
  </si>
  <si>
    <t xml:space="preserve"> Michael D Sais</t>
  </si>
  <si>
    <t>Sais</t>
  </si>
  <si>
    <t>SAIS, MICHAEL D</t>
  </si>
  <si>
    <t xml:space="preserve"> Andy Salas</t>
  </si>
  <si>
    <t>Andy</t>
  </si>
  <si>
    <t>Salas</t>
  </si>
  <si>
    <t>SALAS, ANDY</t>
  </si>
  <si>
    <t xml:space="preserve"> Amanda D Salgado</t>
  </si>
  <si>
    <t>Amanda D</t>
  </si>
  <si>
    <t>Salgado</t>
  </si>
  <si>
    <t>SALGADO, AMANDA D</t>
  </si>
  <si>
    <t xml:space="preserve"> Jason A Salmon</t>
  </si>
  <si>
    <t>Salmon</t>
  </si>
  <si>
    <t>SALMON, JASON A</t>
  </si>
  <si>
    <t xml:space="preserve"> Lisa M Salotti</t>
  </si>
  <si>
    <t>Salotti</t>
  </si>
  <si>
    <t>Senior Caseworker</t>
  </si>
  <si>
    <t>SALOTTI, LISA M</t>
  </si>
  <si>
    <t>SENIOR CASEWORKER</t>
  </si>
  <si>
    <t xml:space="preserve"> Nick Santamaria</t>
  </si>
  <si>
    <t>Nick</t>
  </si>
  <si>
    <t>Santamaria</t>
  </si>
  <si>
    <t>SANTAMARIA, NICK</t>
  </si>
  <si>
    <t xml:space="preserve"> Margaret L Sardinia</t>
  </si>
  <si>
    <t>Margaret L</t>
  </si>
  <si>
    <t>Sardinia</t>
  </si>
  <si>
    <t>SARDINIA, MARGARET L</t>
  </si>
  <si>
    <t xml:space="preserve"> Jillian R Sauer</t>
  </si>
  <si>
    <t>Jillian R</t>
  </si>
  <si>
    <t>Sauer</t>
  </si>
  <si>
    <t>SAUER, JILLIAN R</t>
  </si>
  <si>
    <t xml:space="preserve"> Kerry L Saunders</t>
  </si>
  <si>
    <t>Kerry L</t>
  </si>
  <si>
    <t>Saunders</t>
  </si>
  <si>
    <t>SAUNDERS, KERRY L</t>
  </si>
  <si>
    <t xml:space="preserve"> Christopher P Savage</t>
  </si>
  <si>
    <t>Christopher P</t>
  </si>
  <si>
    <t>Savage</t>
  </si>
  <si>
    <t>SAVAGE, CHRISTOPHER P</t>
  </si>
  <si>
    <t xml:space="preserve"> Ellen N Savino</t>
  </si>
  <si>
    <t>Ellen N</t>
  </si>
  <si>
    <t>Savino</t>
  </si>
  <si>
    <t>SAVINO, ELLEN N</t>
  </si>
  <si>
    <t xml:space="preserve"> Jared L Scali</t>
  </si>
  <si>
    <t>Jared L</t>
  </si>
  <si>
    <t>Scali</t>
  </si>
  <si>
    <t>SCALI, JARED L</t>
  </si>
  <si>
    <t xml:space="preserve"> Maria Scarpati</t>
  </si>
  <si>
    <t>Maria</t>
  </si>
  <si>
    <t>Scarpati</t>
  </si>
  <si>
    <t>SCARPATI, MARIA</t>
  </si>
  <si>
    <t xml:space="preserve"> David S Schaefer</t>
  </si>
  <si>
    <t>Schaefer</t>
  </si>
  <si>
    <t>SCHAEFER, DAVID S</t>
  </si>
  <si>
    <t xml:space="preserve"> Michael J Schenk</t>
  </si>
  <si>
    <t>Schenk</t>
  </si>
  <si>
    <t>SCHENK, MICHAEL J</t>
  </si>
  <si>
    <t xml:space="preserve"> Keith M Scherer</t>
  </si>
  <si>
    <t>Keith M</t>
  </si>
  <si>
    <t>Scherer</t>
  </si>
  <si>
    <t>SCHERER, KEITH M</t>
  </si>
  <si>
    <t xml:space="preserve"> Kathleen A Schleich</t>
  </si>
  <si>
    <t>Kathleen A</t>
  </si>
  <si>
    <t>Schleich</t>
  </si>
  <si>
    <t>SCHLEICH, KATHLEEN A</t>
  </si>
  <si>
    <t xml:space="preserve"> Donna Schmidt</t>
  </si>
  <si>
    <t>Donna</t>
  </si>
  <si>
    <t>Schmidt</t>
  </si>
  <si>
    <t>Assistant Personnel Officer</t>
  </si>
  <si>
    <t>SCHMIDT, DONNA</t>
  </si>
  <si>
    <t>ASSISTANT PERSONNEL OFFICER</t>
  </si>
  <si>
    <t xml:space="preserve"> Joanna L Schmidt</t>
  </si>
  <si>
    <t>Joanna L</t>
  </si>
  <si>
    <t>Confidential Executive Assistant</t>
  </si>
  <si>
    <t>SCHMIDT, JOANNA L</t>
  </si>
  <si>
    <t>CONFIDENTIAL EXECUTIVE ASSISTANT</t>
  </si>
  <si>
    <t xml:space="preserve"> Julie A Schmidt</t>
  </si>
  <si>
    <t>Julie A</t>
  </si>
  <si>
    <t>SCHMIDT, JULIE A</t>
  </si>
  <si>
    <t xml:space="preserve"> David P Schnall</t>
  </si>
  <si>
    <t>David P</t>
  </si>
  <si>
    <t>Schnall</t>
  </si>
  <si>
    <t>SCHNALL, DAVID P</t>
  </si>
  <si>
    <t xml:space="preserve"> Deanna J Schneider</t>
  </si>
  <si>
    <t>Deanna J</t>
  </si>
  <si>
    <t>Schneider</t>
  </si>
  <si>
    <t>SCHNEIDER, DEANNA J</t>
  </si>
  <si>
    <t xml:space="preserve"> Evan C Schneider</t>
  </si>
  <si>
    <t>Evan C</t>
  </si>
  <si>
    <t>Director Of Policy Development</t>
  </si>
  <si>
    <t>SCHNEIDER, EVAN C</t>
  </si>
  <si>
    <t>DIRECTOR OF POLICY DEVELOPMENT</t>
  </si>
  <si>
    <t xml:space="preserve"> Nancy A Schnell</t>
  </si>
  <si>
    <t>Nancy A</t>
  </si>
  <si>
    <t>Schnell</t>
  </si>
  <si>
    <t>Dist. Office Communications Coord.</t>
  </si>
  <si>
    <t>SCHNELL, NANCY A</t>
  </si>
  <si>
    <t>DIST. OFFICE COMMUNICATIONS COORD.</t>
  </si>
  <si>
    <t xml:space="preserve"> Caitlin B Scholl</t>
  </si>
  <si>
    <t>Scholl</t>
  </si>
  <si>
    <t>Coordinator</t>
  </si>
  <si>
    <t>SCHOLL, CAITLIN B</t>
  </si>
  <si>
    <t>COORDINATOR</t>
  </si>
  <si>
    <t xml:space="preserve"> Patrick M Schraa</t>
  </si>
  <si>
    <t>Schraa</t>
  </si>
  <si>
    <t>SCHRAA, PATRICK M</t>
  </si>
  <si>
    <t xml:space="preserve"> Laura A Schreiner</t>
  </si>
  <si>
    <t>Schreiner</t>
  </si>
  <si>
    <t>SCHREINER, LAURA A</t>
  </si>
  <si>
    <t xml:space="preserve"> Karen A Schullere</t>
  </si>
  <si>
    <t>Schullere</t>
  </si>
  <si>
    <t>SCHULLERE, KAREN A</t>
  </si>
  <si>
    <t xml:space="preserve"> Theresia A Schwalb</t>
  </si>
  <si>
    <t>Theresia A</t>
  </si>
  <si>
    <t>Schwalb</t>
  </si>
  <si>
    <t>Facility Manager</t>
  </si>
  <si>
    <t>SCHWALB, THERESIA A</t>
  </si>
  <si>
    <t>FACILITY MANAGER</t>
  </si>
  <si>
    <t xml:space="preserve"> Franci D Schwartz</t>
  </si>
  <si>
    <t>Franci D</t>
  </si>
  <si>
    <t>Schwartz</t>
  </si>
  <si>
    <t>SCHWARTZ, FRANCI D</t>
  </si>
  <si>
    <t xml:space="preserve"> Raymond L Sculky</t>
  </si>
  <si>
    <t>Raymond L</t>
  </si>
  <si>
    <t>Sculky</t>
  </si>
  <si>
    <t>SCULKY, RAYMOND L</t>
  </si>
  <si>
    <t xml:space="preserve"> Catherine M Seamon</t>
  </si>
  <si>
    <t>Seamon</t>
  </si>
  <si>
    <t>SEAMON, CATHERINE M</t>
  </si>
  <si>
    <t xml:space="preserve"> Catherine M Secor</t>
  </si>
  <si>
    <t>Secor</t>
  </si>
  <si>
    <t>SECOR, CATHERINE M</t>
  </si>
  <si>
    <t xml:space="preserve"> Frederick J Seestadt</t>
  </si>
  <si>
    <t>Frederick J</t>
  </si>
  <si>
    <t>Seestadt</t>
  </si>
  <si>
    <t>Assistant Production Facility Manage</t>
  </si>
  <si>
    <t>SEESTADT, FREDERICK J</t>
  </si>
  <si>
    <t>ASSISTANT PRODUCTION FACILITY MANAGE</t>
  </si>
  <si>
    <t xml:space="preserve"> Danielle L Segall</t>
  </si>
  <si>
    <t>Danielle L</t>
  </si>
  <si>
    <t>Segall</t>
  </si>
  <si>
    <t>SEGALL, DANIELLE L</t>
  </si>
  <si>
    <t xml:space="preserve"> Kathleen T Seibert</t>
  </si>
  <si>
    <t>Kathleen T</t>
  </si>
  <si>
    <t>Seibert</t>
  </si>
  <si>
    <t>SEIBERT, KATHLEEN T</t>
  </si>
  <si>
    <t xml:space="preserve"> Ryan S Senecal</t>
  </si>
  <si>
    <t>Ryan S</t>
  </si>
  <si>
    <t>Senecal</t>
  </si>
  <si>
    <t>SENECAL, RYAN S</t>
  </si>
  <si>
    <t xml:space="preserve"> Samuel S Senich</t>
  </si>
  <si>
    <t>Samuel S</t>
  </si>
  <si>
    <t>Senich</t>
  </si>
  <si>
    <t>Shop Supervisor</t>
  </si>
  <si>
    <t>SENICH, SAMUEL S</t>
  </si>
  <si>
    <t>SHOP SUPERVISOR</t>
  </si>
  <si>
    <t xml:space="preserve"> John M Seravalli</t>
  </si>
  <si>
    <t>John M</t>
  </si>
  <si>
    <t>Seravalli</t>
  </si>
  <si>
    <t>SERAVALLI, JOHN M</t>
  </si>
  <si>
    <t xml:space="preserve"> James F Shahen Jr</t>
  </si>
  <si>
    <t>Shahen Jr</t>
  </si>
  <si>
    <t>Lead Writer - Coordinator</t>
  </si>
  <si>
    <t>SHAHEN JR, JAMES F</t>
  </si>
  <si>
    <t>LEAD WRITER - COORDINATOR</t>
  </si>
  <si>
    <t xml:space="preserve"> Benjamen M Shankland</t>
  </si>
  <si>
    <t>Benjamen M</t>
  </si>
  <si>
    <t>Shankland</t>
  </si>
  <si>
    <t>SHANKLAND, BENJAMEN M</t>
  </si>
  <si>
    <t xml:space="preserve"> Benjamin L Shapiro</t>
  </si>
  <si>
    <t>Shapiro</t>
  </si>
  <si>
    <t>SHAPIRO, BENJAMIN L</t>
  </si>
  <si>
    <t xml:space="preserve"> Jeffrey B Shapiro</t>
  </si>
  <si>
    <t>SHAPIRO, JEFFREY B</t>
  </si>
  <si>
    <t xml:space="preserve"> Tyler J Sharpe</t>
  </si>
  <si>
    <t>Tyler J</t>
  </si>
  <si>
    <t>Sharpe</t>
  </si>
  <si>
    <t>SHARPE, TYLER J</t>
  </si>
  <si>
    <t xml:space="preserve"> Steven M Shaver</t>
  </si>
  <si>
    <t>Steven M</t>
  </si>
  <si>
    <t>Shaver</t>
  </si>
  <si>
    <t>Laser Operations Supervisor</t>
  </si>
  <si>
    <t>SHAVER, STEVEN M</t>
  </si>
  <si>
    <t>LASER OPERATIONS SUPERVISOR</t>
  </si>
  <si>
    <t xml:space="preserve"> Ann E Shaw</t>
  </si>
  <si>
    <t>Ann E</t>
  </si>
  <si>
    <t>Shaw</t>
  </si>
  <si>
    <t>SHAW, ANN E</t>
  </si>
  <si>
    <t xml:space="preserve"> Jason E Shaw</t>
  </si>
  <si>
    <t>Jason E</t>
  </si>
  <si>
    <t>Technology Director</t>
  </si>
  <si>
    <t>SHAW, JASON E</t>
  </si>
  <si>
    <t>TECHNOLOGY DIRECTOR</t>
  </si>
  <si>
    <t xml:space="preserve"> Kristin E Shaw</t>
  </si>
  <si>
    <t>Kristin E</t>
  </si>
  <si>
    <t>SHAW, KRISTIN E</t>
  </si>
  <si>
    <t xml:space="preserve"> Rebecca A Sheehan</t>
  </si>
  <si>
    <t>Sheehan</t>
  </si>
  <si>
    <t>Chief Of Staff/counsel</t>
  </si>
  <si>
    <t>SHEEHAN, REBECCA A</t>
  </si>
  <si>
    <t>CHIEF OF STAFF/COUNSEL</t>
  </si>
  <si>
    <t xml:space="preserve"> Lynette Shelborne-barfield</t>
  </si>
  <si>
    <t>Lynette</t>
  </si>
  <si>
    <t>Shelborne-barfield</t>
  </si>
  <si>
    <t>Director Of Special Projects</t>
  </si>
  <si>
    <t>SHELBORNE-BARFIELD, LYNETTE</t>
  </si>
  <si>
    <t>DIRECTOR OF SPECIAL PROJECTS</t>
  </si>
  <si>
    <t xml:space="preserve"> Thomas A Shepard Jr</t>
  </si>
  <si>
    <t>Shepard Jr</t>
  </si>
  <si>
    <t>Postmaster</t>
  </si>
  <si>
    <t>SHEPARD JR, THOMAS A</t>
  </si>
  <si>
    <t>POSTMASTER</t>
  </si>
  <si>
    <t xml:space="preserve"> Lloyd W Sherman</t>
  </si>
  <si>
    <t>Lloyd W</t>
  </si>
  <si>
    <t>Sherman</t>
  </si>
  <si>
    <t>SHERMAN, LLOYD W</t>
  </si>
  <si>
    <t xml:space="preserve"> Chris R Shields</t>
  </si>
  <si>
    <t>Chris R</t>
  </si>
  <si>
    <t>Shields</t>
  </si>
  <si>
    <t>SHIELDS, CHRIS R</t>
  </si>
  <si>
    <t xml:space="preserve"> Mollie A Shook</t>
  </si>
  <si>
    <t>Mollie A</t>
  </si>
  <si>
    <t>Shook</t>
  </si>
  <si>
    <t>SHOOK, MOLLIE A</t>
  </si>
  <si>
    <t xml:space="preserve"> Anthony A Shufon Jr</t>
  </si>
  <si>
    <t>Shufon Jr</t>
  </si>
  <si>
    <t>SHUFON JR, ANTHONY A</t>
  </si>
  <si>
    <t xml:space="preserve"> William J Shutter</t>
  </si>
  <si>
    <t>Shutter</t>
  </si>
  <si>
    <t>Mailing Operator Ii</t>
  </si>
  <si>
    <t>SHUTTER, WILLIAM J</t>
  </si>
  <si>
    <t>MAILING OPERATOR II</t>
  </si>
  <si>
    <t xml:space="preserve"> Kimberly Sierzega</t>
  </si>
  <si>
    <t>Kimberly</t>
  </si>
  <si>
    <t>Sierzega</t>
  </si>
  <si>
    <t>SIERZEGA, KIMBERLY</t>
  </si>
  <si>
    <t xml:space="preserve"> Juli D Silva</t>
  </si>
  <si>
    <t>Juli D</t>
  </si>
  <si>
    <t>Silva</t>
  </si>
  <si>
    <t>SILVA, JULI D</t>
  </si>
  <si>
    <t xml:space="preserve"> Charles P Silverstein</t>
  </si>
  <si>
    <t>Silverstein</t>
  </si>
  <si>
    <t>Director Of Research And Program</t>
  </si>
  <si>
    <t>SILVERSTEIN, CHARLES P</t>
  </si>
  <si>
    <t>DIRECTOR OF RESEARCH AND PROGRAM</t>
  </si>
  <si>
    <t xml:space="preserve"> Kristin G Sinclair</t>
  </si>
  <si>
    <t>Kristin G</t>
  </si>
  <si>
    <t>Sinclair</t>
  </si>
  <si>
    <t>SINCLAIR, KRISTIN G</t>
  </si>
  <si>
    <t xml:space="preserve"> Danil Singh</t>
  </si>
  <si>
    <t>Danil</t>
  </si>
  <si>
    <t>Singh</t>
  </si>
  <si>
    <t>Community Liaison / Scheduler</t>
  </si>
  <si>
    <t>SINGH, DANIL</t>
  </si>
  <si>
    <t>COMMUNITY LIAISON / SCHEDULER</t>
  </si>
  <si>
    <t xml:space="preserve"> Sharon E Sitrin-moore</t>
  </si>
  <si>
    <t>Sitrin-moore</t>
  </si>
  <si>
    <t>SITRIN-MOORE, SHARON E</t>
  </si>
  <si>
    <t xml:space="preserve"> Stephen F Slagen</t>
  </si>
  <si>
    <t>Stephen F</t>
  </si>
  <si>
    <t>Slagen</t>
  </si>
  <si>
    <t>Sergeant-at-arms</t>
  </si>
  <si>
    <t>SLAGEN, STEPHEN F</t>
  </si>
  <si>
    <t>SERGEANT-AT-ARMS</t>
  </si>
  <si>
    <t xml:space="preserve"> Jennifer M Slagen-bobersky</t>
  </si>
  <si>
    <t>Jennifer M</t>
  </si>
  <si>
    <t>Slagen-bobersky</t>
  </si>
  <si>
    <t>SLAGEN-BOBERSKY, JENNIFER M</t>
  </si>
  <si>
    <t xml:space="preserve"> Matthew J Slater</t>
  </si>
  <si>
    <t>Slater</t>
  </si>
  <si>
    <t>SLATER, MATTHEW J</t>
  </si>
  <si>
    <t xml:space="preserve"> John K Slattery</t>
  </si>
  <si>
    <t>Slattery</t>
  </si>
  <si>
    <t>SLATTERY, JOHN K</t>
  </si>
  <si>
    <t xml:space="preserve"> Katherine E Slye</t>
  </si>
  <si>
    <t>Katherine E</t>
  </si>
  <si>
    <t>Slye</t>
  </si>
  <si>
    <t>SLYE, KATHERINE E</t>
  </si>
  <si>
    <t xml:space="preserve"> Anne Rhea L Smith</t>
  </si>
  <si>
    <t>Anne Rhea L</t>
  </si>
  <si>
    <t>Smith</t>
  </si>
  <si>
    <t>Director Of Special Events Diversity</t>
  </si>
  <si>
    <t>SMITH, ANNE RHEA L</t>
  </si>
  <si>
    <t>DIRECTOR OF SPECIAL EVENTS DIVERSITY</t>
  </si>
  <si>
    <t xml:space="preserve"> Eileen T Smith</t>
  </si>
  <si>
    <t>Eileen T</t>
  </si>
  <si>
    <t>Supervisor, Time &amp; Attendance</t>
  </si>
  <si>
    <t>SMITH, EILEEN T</t>
  </si>
  <si>
    <t>SUPERVISOR, TIME &amp; ATTENDANCE</t>
  </si>
  <si>
    <t xml:space="preserve"> Mary L Smith</t>
  </si>
  <si>
    <t>SMITH, MARY L</t>
  </si>
  <si>
    <t>HERKIMER</t>
  </si>
  <si>
    <t xml:space="preserve"> Shontell M Smith</t>
  </si>
  <si>
    <t>Shontell M</t>
  </si>
  <si>
    <t>Dir Cnsl Prog &amp; Senate Fince Minrty</t>
  </si>
  <si>
    <t>SMITH, SHONTELL M</t>
  </si>
  <si>
    <t>DIR CNSL PROG &amp; SENATE FINCE MINRTY</t>
  </si>
  <si>
    <t xml:space="preserve"> Erika A Smithson</t>
  </si>
  <si>
    <t>Erika A</t>
  </si>
  <si>
    <t>Smithson</t>
  </si>
  <si>
    <t>SMITHSON, ERIKA A</t>
  </si>
  <si>
    <t xml:space="preserve"> John I Snyder Jr</t>
  </si>
  <si>
    <t>John I</t>
  </si>
  <si>
    <t>Snyder Jr</t>
  </si>
  <si>
    <t>Mngr Data Processing Unified Comm</t>
  </si>
  <si>
    <t>SNYDER JR, JOHN I</t>
  </si>
  <si>
    <t>MNGR DATA PROCESSING UNIFIED COMM</t>
  </si>
  <si>
    <t xml:space="preserve"> Seth M Snyder</t>
  </si>
  <si>
    <t>Seth M</t>
  </si>
  <si>
    <t>Snyder</t>
  </si>
  <si>
    <t>SNYDER, SETH M</t>
  </si>
  <si>
    <t>HOLLYWOOD</t>
  </si>
  <si>
    <t xml:space="preserve"> Teresa M Snyder</t>
  </si>
  <si>
    <t>Teresa M</t>
  </si>
  <si>
    <t>Lca Press Assistant</t>
  </si>
  <si>
    <t>SNYDER, TERESA M</t>
  </si>
  <si>
    <t>LCA PRESS ASSISTANT</t>
  </si>
  <si>
    <t xml:space="preserve"> Jennifer G Sober</t>
  </si>
  <si>
    <t>Jennifer G</t>
  </si>
  <si>
    <t>Sober</t>
  </si>
  <si>
    <t>SOBER, JENNIFER G</t>
  </si>
  <si>
    <t xml:space="preserve"> Phiveline Solano</t>
  </si>
  <si>
    <t>Phiveline</t>
  </si>
  <si>
    <t>Solano</t>
  </si>
  <si>
    <t>SOLANO, PHIVELINE</t>
  </si>
  <si>
    <t xml:space="preserve"> John N Sollazzo</t>
  </si>
  <si>
    <t>John N</t>
  </si>
  <si>
    <t>Sollazzo</t>
  </si>
  <si>
    <t>SOLLAZZO, JOHN N</t>
  </si>
  <si>
    <t xml:space="preserve"> Michael J Sommers</t>
  </si>
  <si>
    <t>Sommers</t>
  </si>
  <si>
    <t>SOMMERS, MICHAEL J</t>
  </si>
  <si>
    <t xml:space="preserve"> Joseph A Sorbero</t>
  </si>
  <si>
    <t>Sorbero</t>
  </si>
  <si>
    <t>SORBERO, JOSEPH A</t>
  </si>
  <si>
    <t xml:space="preserve"> Elena M Sorisi</t>
  </si>
  <si>
    <t>Elena M</t>
  </si>
  <si>
    <t>Sorisi</t>
  </si>
  <si>
    <t>Legislative Aide/community Liaison</t>
  </si>
  <si>
    <t>SORISI, ELENA M</t>
  </si>
  <si>
    <t>LEGISLATIVE AIDE/COMMUNITY LIAISON</t>
  </si>
  <si>
    <t xml:space="preserve"> Juan B Soto</t>
  </si>
  <si>
    <t>Juan B</t>
  </si>
  <si>
    <t>Soto</t>
  </si>
  <si>
    <t>SOTO, JUAN B</t>
  </si>
  <si>
    <t xml:space="preserve"> James F Sottile</t>
  </si>
  <si>
    <t>Sottile</t>
  </si>
  <si>
    <t>SOTTILE, JAMES F</t>
  </si>
  <si>
    <t xml:space="preserve"> Jessica Spanton</t>
  </si>
  <si>
    <t>Jessica</t>
  </si>
  <si>
    <t>Spanton</t>
  </si>
  <si>
    <t>SPANTON, JESSICA</t>
  </si>
  <si>
    <t xml:space="preserve"> Hayden M Speckhardt</t>
  </si>
  <si>
    <t>Hayden M</t>
  </si>
  <si>
    <t>Speckhardt</t>
  </si>
  <si>
    <t>SPECKHARDT, HAYDEN M</t>
  </si>
  <si>
    <t xml:space="preserve"> Tonya M Speckhardt</t>
  </si>
  <si>
    <t>Tonya M</t>
  </si>
  <si>
    <t>SPECKHARDT, TONYA M</t>
  </si>
  <si>
    <t xml:space="preserve"> Holly M Speenburgh</t>
  </si>
  <si>
    <t>Holly M</t>
  </si>
  <si>
    <t>Speenburgh</t>
  </si>
  <si>
    <t>SPEENBURGH, HOLLY M</t>
  </si>
  <si>
    <t xml:space="preserve"> Sarah E Spellman</t>
  </si>
  <si>
    <t>Spellman</t>
  </si>
  <si>
    <t>SPELLMAN, SARAH E</t>
  </si>
  <si>
    <t xml:space="preserve"> Keith J Spencer</t>
  </si>
  <si>
    <t>Keith J</t>
  </si>
  <si>
    <t>Spencer</t>
  </si>
  <si>
    <t>SPENCER, KEITH J</t>
  </si>
  <si>
    <t xml:space="preserve"> John A Speziale</t>
  </si>
  <si>
    <t>Speziale</t>
  </si>
  <si>
    <t>Unified Communications Engineer</t>
  </si>
  <si>
    <t>SPEZIALE, JOHN A</t>
  </si>
  <si>
    <t>UNIFIED COMMUNICATIONS ENGINEER</t>
  </si>
  <si>
    <t xml:space="preserve"> Ryan A Spinner</t>
  </si>
  <si>
    <t>Ryan A</t>
  </si>
  <si>
    <t>Spinner</t>
  </si>
  <si>
    <t>SPINNER, RYAN A</t>
  </si>
  <si>
    <t xml:space="preserve"> Jamie L Sprague</t>
  </si>
  <si>
    <t>Jamie L</t>
  </si>
  <si>
    <t>Sprague</t>
  </si>
  <si>
    <t>SPRAGUE, JAMIE L</t>
  </si>
  <si>
    <t xml:space="preserve"> C Charlene Stackman</t>
  </si>
  <si>
    <t>C Charlene</t>
  </si>
  <si>
    <t>Stackman</t>
  </si>
  <si>
    <t>STACKMAN, C CHARLENE</t>
  </si>
  <si>
    <t xml:space="preserve"> Deanna L Stafford</t>
  </si>
  <si>
    <t>Deanna L</t>
  </si>
  <si>
    <t>Stafford</t>
  </si>
  <si>
    <t>Dir. Of Const. Serv. Commun. Relat</t>
  </si>
  <si>
    <t>STAFFORD, DEANNA L</t>
  </si>
  <si>
    <t>DIR. OF CONST. SERV. COMMUN. RELAT</t>
  </si>
  <si>
    <t xml:space="preserve"> Timothy J Stallmer</t>
  </si>
  <si>
    <t>Stallmer</t>
  </si>
  <si>
    <t>Assistant Supervisor Of Maintenance</t>
  </si>
  <si>
    <t>STALLMER, TIMOTHY J</t>
  </si>
  <si>
    <t>ASSISTANT SUPERVISOR OF MAINTENANCE</t>
  </si>
  <si>
    <t xml:space="preserve"> Anthony J Stanish</t>
  </si>
  <si>
    <t>Stanish</t>
  </si>
  <si>
    <t>STANISH, ANTHONY J</t>
  </si>
  <si>
    <t xml:space="preserve"> Tracy L Starr</t>
  </si>
  <si>
    <t>Starr</t>
  </si>
  <si>
    <t>STARR, TRACY L</t>
  </si>
  <si>
    <t xml:space="preserve"> Irene Stathatos</t>
  </si>
  <si>
    <t>Irene</t>
  </si>
  <si>
    <t>Stathatos</t>
  </si>
  <si>
    <t>STATHATOS, IRENE</t>
  </si>
  <si>
    <t xml:space="preserve"> Christopher P Stazio</t>
  </si>
  <si>
    <t>Stazio</t>
  </si>
  <si>
    <t>Senior Policy Manager / Coordinator</t>
  </si>
  <si>
    <t>STAZIO, CHRISTOPHER P</t>
  </si>
  <si>
    <t>SENIOR POLICY MANAGER / COORDINATOR</t>
  </si>
  <si>
    <t xml:space="preserve"> Jonathan R Sterne</t>
  </si>
  <si>
    <t>Sterne</t>
  </si>
  <si>
    <t>STERNE, JONATHAN R</t>
  </si>
  <si>
    <t xml:space="preserve"> Alvin O Stevens</t>
  </si>
  <si>
    <t>Alvin O</t>
  </si>
  <si>
    <t>Stevens</t>
  </si>
  <si>
    <t>STEVENS, ALVIN O</t>
  </si>
  <si>
    <t xml:space="preserve"> Meghan K Stevens</t>
  </si>
  <si>
    <t>Meghan K</t>
  </si>
  <si>
    <t>STEVENS, MEGHAN K</t>
  </si>
  <si>
    <t xml:space="preserve"> Nicole A Stewart</t>
  </si>
  <si>
    <t>Stewart</t>
  </si>
  <si>
    <t>STEWART, NICOLE A</t>
  </si>
  <si>
    <t xml:space="preserve"> Shawn G Stewart</t>
  </si>
  <si>
    <t>Shawn G</t>
  </si>
  <si>
    <t>STEWART, SHAWN G</t>
  </si>
  <si>
    <t xml:space="preserve"> Kara L Stimson</t>
  </si>
  <si>
    <t>Kara L</t>
  </si>
  <si>
    <t>Stimson</t>
  </si>
  <si>
    <t>STIMSON, KARA L</t>
  </si>
  <si>
    <t xml:space="preserve"> Carolyn T Stone</t>
  </si>
  <si>
    <t>Carolyn T</t>
  </si>
  <si>
    <t>Stone</t>
  </si>
  <si>
    <t>STONE, CAROLYN T</t>
  </si>
  <si>
    <t xml:space="preserve"> Sam L Stouffer</t>
  </si>
  <si>
    <t>Sam L</t>
  </si>
  <si>
    <t>Stouffer</t>
  </si>
  <si>
    <t>Senior Web Developer</t>
  </si>
  <si>
    <t>STOUFFER, SAM L</t>
  </si>
  <si>
    <t>SENIOR WEB DEVELOPER</t>
  </si>
  <si>
    <t xml:space="preserve"> Michael A Strasburg</t>
  </si>
  <si>
    <t>Strasburg</t>
  </si>
  <si>
    <t>Community Outreach Specialist</t>
  </si>
  <si>
    <t>STRASBURG, MICHAEL A</t>
  </si>
  <si>
    <t>COMMUNITY OUTREACH SPECIALIST</t>
  </si>
  <si>
    <t xml:space="preserve"> Andrew D Strum</t>
  </si>
  <si>
    <t>Strum</t>
  </si>
  <si>
    <t>Production Coordinator I</t>
  </si>
  <si>
    <t>STRUM, ANDREW D</t>
  </si>
  <si>
    <t>PRODUCTION COORDINATOR I</t>
  </si>
  <si>
    <t xml:space="preserve"> Brian A Styk</t>
  </si>
  <si>
    <t>Styk</t>
  </si>
  <si>
    <t>Assistant Production Technician</t>
  </si>
  <si>
    <t>STYK, BRIAN A</t>
  </si>
  <si>
    <t>ASSISTANT PRODUCTION TECHNICIAN</t>
  </si>
  <si>
    <t xml:space="preserve"> Miguel A Suarez</t>
  </si>
  <si>
    <t>Suarez</t>
  </si>
  <si>
    <t>SUAREZ, MIGUEL A</t>
  </si>
  <si>
    <t xml:space="preserve"> John K Sundstrom</t>
  </si>
  <si>
    <t>Sundstrom</t>
  </si>
  <si>
    <t>SUNDSTROM, JOHN K</t>
  </si>
  <si>
    <t xml:space="preserve"> Amanda J Surber Gonzalez</t>
  </si>
  <si>
    <t>Amanda J</t>
  </si>
  <si>
    <t>Surber Gonzalez</t>
  </si>
  <si>
    <t>SURBER GONZALEZ, AMANDA J</t>
  </si>
  <si>
    <t xml:space="preserve"> Franceine D Suski</t>
  </si>
  <si>
    <t>Franceine D</t>
  </si>
  <si>
    <t>Suski</t>
  </si>
  <si>
    <t>SUSKI, FRANCEINE D</t>
  </si>
  <si>
    <t xml:space="preserve"> Donavan Swanson</t>
  </si>
  <si>
    <t>Donavan</t>
  </si>
  <si>
    <t>Swanson</t>
  </si>
  <si>
    <t>SWANSON, DONAVAN</t>
  </si>
  <si>
    <t xml:space="preserve"> Mark E Swarts</t>
  </si>
  <si>
    <t>Swarts</t>
  </si>
  <si>
    <t>Fiscal Analyst</t>
  </si>
  <si>
    <t>SWARTS, MARK E</t>
  </si>
  <si>
    <t>FISCAL ANALYST</t>
  </si>
  <si>
    <t xml:space="preserve"> Frank E Swiatek</t>
  </si>
  <si>
    <t>Frank E</t>
  </si>
  <si>
    <t>Swiatek</t>
  </si>
  <si>
    <t>Senior Advisor Small Business</t>
  </si>
  <si>
    <t>SWIATEK, FRANK E</t>
  </si>
  <si>
    <t>SENIOR ADVISOR SMALL BUSINESS</t>
  </si>
  <si>
    <t xml:space="preserve"> Linda T Sylvain</t>
  </si>
  <si>
    <t>Linda T</t>
  </si>
  <si>
    <t>Sylvain</t>
  </si>
  <si>
    <t>SYLVAIN, LINDA T</t>
  </si>
  <si>
    <t xml:space="preserve"> Maria Synowiec</t>
  </si>
  <si>
    <t>Synowiec</t>
  </si>
  <si>
    <t>SYNOWIEC, MARIA</t>
  </si>
  <si>
    <t xml:space="preserve"> Eli B Szenes-strauss</t>
  </si>
  <si>
    <t>Eli B</t>
  </si>
  <si>
    <t>Szenes-strauss</t>
  </si>
  <si>
    <t>SZENES-STRAUSS, ELI B</t>
  </si>
  <si>
    <t xml:space="preserve"> Amanda K Talham</t>
  </si>
  <si>
    <t>Amanda K</t>
  </si>
  <si>
    <t>Talham</t>
  </si>
  <si>
    <t>TALHAM, AMANDA K</t>
  </si>
  <si>
    <t xml:space="preserve"> Claudia Tantone</t>
  </si>
  <si>
    <t>Tantone</t>
  </si>
  <si>
    <t>TANTONE, CLAUDIA</t>
  </si>
  <si>
    <t xml:space="preserve"> Andrew C Taranto</t>
  </si>
  <si>
    <t>Andrew C</t>
  </si>
  <si>
    <t>Taranto</t>
  </si>
  <si>
    <t>TARANTO, ANDREW C</t>
  </si>
  <si>
    <t xml:space="preserve"> Anne S Tarpinian</t>
  </si>
  <si>
    <t>Anne S</t>
  </si>
  <si>
    <t>Tarpinian</t>
  </si>
  <si>
    <t>Senior Counsel/committee Director</t>
  </si>
  <si>
    <t>TARPINIAN, ANNE S</t>
  </si>
  <si>
    <t>SENIOR COUNSEL/COMMITTEE DIRECTOR</t>
  </si>
  <si>
    <t xml:space="preserve"> Frank Tassone</t>
  </si>
  <si>
    <t>Tassone</t>
  </si>
  <si>
    <t>Exec Dir/dir Of Nyc Maj. Operations</t>
  </si>
  <si>
    <t>TASSONE, FRANK</t>
  </si>
  <si>
    <t>EXEC DIR/DIR OF NYC MAJ. OPERATIONS</t>
  </si>
  <si>
    <t xml:space="preserve"> Mark R Tatko</t>
  </si>
  <si>
    <t>Mark R</t>
  </si>
  <si>
    <t>Tatko</t>
  </si>
  <si>
    <t>Asst Document Room Manager</t>
  </si>
  <si>
    <t>TATKO, MARK R</t>
  </si>
  <si>
    <t>ASST DOCUMENT ROOM MANAGER</t>
  </si>
  <si>
    <t xml:space="preserve"> Julie L Taylor</t>
  </si>
  <si>
    <t>Julie L</t>
  </si>
  <si>
    <t>Taylor</t>
  </si>
  <si>
    <t>TAYLOR, JULIE L</t>
  </si>
  <si>
    <t xml:space="preserve"> Michelle B Taylor</t>
  </si>
  <si>
    <t>Michelle B</t>
  </si>
  <si>
    <t>TAYLOR, MICHELLE B</t>
  </si>
  <si>
    <t xml:space="preserve"> Steven A Taylor</t>
  </si>
  <si>
    <t>Director, Senate Select Committee On</t>
  </si>
  <si>
    <t>TAYLOR, STEVEN A</t>
  </si>
  <si>
    <t>DIRECTOR, SENATE SELECT COMMITTEE ON</t>
  </si>
  <si>
    <t xml:space="preserve"> Joseph A Telano</t>
  </si>
  <si>
    <t>Telano</t>
  </si>
  <si>
    <t>TELANO, JOSEPH A</t>
  </si>
  <si>
    <t xml:space="preserve"> Anthony F Testaverde</t>
  </si>
  <si>
    <t>Anthony F</t>
  </si>
  <si>
    <t>Testaverde</t>
  </si>
  <si>
    <t>TESTAVERDE, ANTHONY F</t>
  </si>
  <si>
    <t xml:space="preserve"> Diana Tetruashvily</t>
  </si>
  <si>
    <t>Diana</t>
  </si>
  <si>
    <t>Tetruashvily</t>
  </si>
  <si>
    <t>TETRUASHVILY, DIANA</t>
  </si>
  <si>
    <t xml:space="preserve"> Dave L Thoman</t>
  </si>
  <si>
    <t>Dave L</t>
  </si>
  <si>
    <t>Thoman</t>
  </si>
  <si>
    <t>THOMAN, DAVE L</t>
  </si>
  <si>
    <t xml:space="preserve"> James M Thomas</t>
  </si>
  <si>
    <t>James M</t>
  </si>
  <si>
    <t>Thomas</t>
  </si>
  <si>
    <t>Regional Policy Advisor</t>
  </si>
  <si>
    <t>THOMAS, JAMES M</t>
  </si>
  <si>
    <t>REGIONAL POLICY ADVISOR</t>
  </si>
  <si>
    <t xml:space="preserve"> Nicole M Thomas</t>
  </si>
  <si>
    <t>THOMAS, NICOLE M</t>
  </si>
  <si>
    <t xml:space="preserve"> Bruce E Thompson</t>
  </si>
  <si>
    <t>Bruce E</t>
  </si>
  <si>
    <t>Thompson</t>
  </si>
  <si>
    <t>THOMPSON, BRUCE E</t>
  </si>
  <si>
    <t xml:space="preserve"> Katherina N Thompson</t>
  </si>
  <si>
    <t>Katherina N</t>
  </si>
  <si>
    <t>THOMPSON, KATHERINA N</t>
  </si>
  <si>
    <t xml:space="preserve"> Kristen M Thompson</t>
  </si>
  <si>
    <t>Kristen M</t>
  </si>
  <si>
    <t>Dir Of Constituent Communications</t>
  </si>
  <si>
    <t>THOMPSON, KRISTEN M</t>
  </si>
  <si>
    <t>DIR OF CONSTITUENT COMMUNICATIONS</t>
  </si>
  <si>
    <t xml:space="preserve"> Devin A Thorpe</t>
  </si>
  <si>
    <t>Devin A</t>
  </si>
  <si>
    <t>Thorpe</t>
  </si>
  <si>
    <t>THORPE, DEVIN A</t>
  </si>
  <si>
    <t xml:space="preserve"> Emma M Thrasher</t>
  </si>
  <si>
    <t>Emma M</t>
  </si>
  <si>
    <t>Thrasher</t>
  </si>
  <si>
    <t>THRASHER, EMMA M</t>
  </si>
  <si>
    <t xml:space="preserve"> Robert Tiberia</t>
  </si>
  <si>
    <t>Robert</t>
  </si>
  <si>
    <t>Tiberia</t>
  </si>
  <si>
    <t>Deputy Journal Clerk</t>
  </si>
  <si>
    <t>TIBERIA, ROBERT</t>
  </si>
  <si>
    <t>DEPUTY JOURNAL CLERK</t>
  </si>
  <si>
    <t xml:space="preserve"> Meghan M Titus</t>
  </si>
  <si>
    <t>Titus</t>
  </si>
  <si>
    <t>TITUS, MEGHAN M</t>
  </si>
  <si>
    <t xml:space="preserve"> Joseph L Toiv</t>
  </si>
  <si>
    <t>Joseph L</t>
  </si>
  <si>
    <t>Toiv</t>
  </si>
  <si>
    <t>TOIV, JOSEPH L</t>
  </si>
  <si>
    <t xml:space="preserve"> Sheri Toiv</t>
  </si>
  <si>
    <t>Sheri</t>
  </si>
  <si>
    <t>TOIV, SHERI</t>
  </si>
  <si>
    <t xml:space="preserve"> Daniel P Toomey</t>
  </si>
  <si>
    <t>Daniel P</t>
  </si>
  <si>
    <t>Toomey</t>
  </si>
  <si>
    <t>Senior Legislative Analyst</t>
  </si>
  <si>
    <t>Majority Legislative Services, Central Staff Office, Senate</t>
  </si>
  <si>
    <t>TOOMEY, DANIEL P</t>
  </si>
  <si>
    <t>MAJORITY LEGISLATIVE SERVICES</t>
  </si>
  <si>
    <t>SENIOR LEGISLATIVE ANALYST</t>
  </si>
  <si>
    <t xml:space="preserve"> Andrew T Toranzo</t>
  </si>
  <si>
    <t>Andrew T</t>
  </si>
  <si>
    <t>Toranzo</t>
  </si>
  <si>
    <t>TORANZO, ANDREW T</t>
  </si>
  <si>
    <t xml:space="preserve"> Cindy Torres</t>
  </si>
  <si>
    <t>Cindy</t>
  </si>
  <si>
    <t>Torres</t>
  </si>
  <si>
    <t>TORRES, CINDY</t>
  </si>
  <si>
    <t xml:space="preserve"> Robert W Tracey</t>
  </si>
  <si>
    <t>Robert W</t>
  </si>
  <si>
    <t>Tracey</t>
  </si>
  <si>
    <t>TRACEY, ROBERT W</t>
  </si>
  <si>
    <t xml:space="preserve"> David I Troise Jr</t>
  </si>
  <si>
    <t>David I</t>
  </si>
  <si>
    <t>Troise Jr</t>
  </si>
  <si>
    <t>TROISE JR, DAVID I</t>
  </si>
  <si>
    <t xml:space="preserve"> Charles M Trupia</t>
  </si>
  <si>
    <t>Charles M</t>
  </si>
  <si>
    <t>Trupia</t>
  </si>
  <si>
    <t>TRUPIA, CHARLES M</t>
  </si>
  <si>
    <t xml:space="preserve"> Haile M Tuccillo</t>
  </si>
  <si>
    <t>Haile M</t>
  </si>
  <si>
    <t>Tuccillo</t>
  </si>
  <si>
    <t>TUCCILLO, HAILE M</t>
  </si>
  <si>
    <t xml:space="preserve"> Tamara Tucker</t>
  </si>
  <si>
    <t>Tamara</t>
  </si>
  <si>
    <t>Tucker</t>
  </si>
  <si>
    <t>TUCKER, TAMARA</t>
  </si>
  <si>
    <t xml:space="preserve"> Nancy S Tunis</t>
  </si>
  <si>
    <t>Nancy S</t>
  </si>
  <si>
    <t>Tunis</t>
  </si>
  <si>
    <t>District Office Director</t>
  </si>
  <si>
    <t>TUNIS, NANCY S</t>
  </si>
  <si>
    <t>DISTRICT OFFICE DIRECTOR</t>
  </si>
  <si>
    <t xml:space="preserve"> Lindsay P Turk</t>
  </si>
  <si>
    <t>Lindsay P</t>
  </si>
  <si>
    <t>Turk</t>
  </si>
  <si>
    <t>TURK, LINDSAY P</t>
  </si>
  <si>
    <t xml:space="preserve"> John A Turoski Jr</t>
  </si>
  <si>
    <t>Turoski Jr</t>
  </si>
  <si>
    <t>TUROSKI JR, JOHN A</t>
  </si>
  <si>
    <t xml:space="preserve"> Richard F Turoski Jr</t>
  </si>
  <si>
    <t>Director Of Senate Services</t>
  </si>
  <si>
    <t>TUROSKI JR, RICHARD F</t>
  </si>
  <si>
    <t>DIRECTOR OF SENATE SERVICES</t>
  </si>
  <si>
    <t xml:space="preserve"> John A Turoski Sr</t>
  </si>
  <si>
    <t>Turoski Sr</t>
  </si>
  <si>
    <t>TUROSKI SR, JOHN A</t>
  </si>
  <si>
    <t xml:space="preserve"> Lateef A Turral</t>
  </si>
  <si>
    <t>Lateef A</t>
  </si>
  <si>
    <t>Turral</t>
  </si>
  <si>
    <t>Senior Constituent Liaison</t>
  </si>
  <si>
    <t>TURRAL, LATEEF A</t>
  </si>
  <si>
    <t>SENIOR CONSTITUENT LIAISON</t>
  </si>
  <si>
    <t xml:space="preserve"> Nathan J Uchytil</t>
  </si>
  <si>
    <t>Uchytil</t>
  </si>
  <si>
    <t>UCHYTIL, NATHAN J</t>
  </si>
  <si>
    <t xml:space="preserve"> Bradley R Usher</t>
  </si>
  <si>
    <t>Bradley R</t>
  </si>
  <si>
    <t>Usher</t>
  </si>
  <si>
    <t>USHER, BRADLEY R</t>
  </si>
  <si>
    <t xml:space="preserve"> Chiedu A Uzoigwe</t>
  </si>
  <si>
    <t>Chiedu A</t>
  </si>
  <si>
    <t>Uzoigwe</t>
  </si>
  <si>
    <t>UZOIGWE, CHIEDU A</t>
  </si>
  <si>
    <t xml:space="preserve"> Charles F Vaas</t>
  </si>
  <si>
    <t>Charles F</t>
  </si>
  <si>
    <t>Vaas</t>
  </si>
  <si>
    <t>VAAS, CHARLES F</t>
  </si>
  <si>
    <t xml:space="preserve"> David H Vahue</t>
  </si>
  <si>
    <t>David H</t>
  </si>
  <si>
    <t>Vahue</t>
  </si>
  <si>
    <t>Assistant Production Coordinator 1</t>
  </si>
  <si>
    <t>VAHUE, DAVID H</t>
  </si>
  <si>
    <t>ASSISTANT PRODUCTION COORDINATOR 1</t>
  </si>
  <si>
    <t xml:space="preserve"> Kaitlyn A Valentino</t>
  </si>
  <si>
    <t>Kaitlyn A</t>
  </si>
  <si>
    <t>Valentino</t>
  </si>
  <si>
    <t>VALENTINO, KAITLYN A</t>
  </si>
  <si>
    <t xml:space="preserve"> Michelle L Van Alst</t>
  </si>
  <si>
    <t>Van Alst</t>
  </si>
  <si>
    <t>VAN ALST, MICHELLE L</t>
  </si>
  <si>
    <t xml:space="preserve"> Christopher J Van Epps</t>
  </si>
  <si>
    <t>Van Epps</t>
  </si>
  <si>
    <t>VAN EPPS, CHRISTOPHER J</t>
  </si>
  <si>
    <t xml:space="preserve"> Michael S Van Itallie</t>
  </si>
  <si>
    <t>Van Itallie</t>
  </si>
  <si>
    <t>Director Of Transportation Policy</t>
  </si>
  <si>
    <t>VAN ITALLIE, MICHAEL S</t>
  </si>
  <si>
    <t>DIRECTOR OF TRANSPORTATION POLICY</t>
  </si>
  <si>
    <t xml:space="preserve"> Lisa A Vanstrom</t>
  </si>
  <si>
    <t>Vanstrom</t>
  </si>
  <si>
    <t>VANSTROM, LISA A</t>
  </si>
  <si>
    <t xml:space="preserve"> Daniel J Vardaro</t>
  </si>
  <si>
    <t>Vardaro</t>
  </si>
  <si>
    <t>VARDARO, DANIEL J</t>
  </si>
  <si>
    <t xml:space="preserve"> Lillian Vargas</t>
  </si>
  <si>
    <t>Lillian</t>
  </si>
  <si>
    <t>Vargas</t>
  </si>
  <si>
    <t>VARGAS, LILLIAN</t>
  </si>
  <si>
    <t xml:space="preserve"> Katherine V Vaskevich</t>
  </si>
  <si>
    <t>Katherine V</t>
  </si>
  <si>
    <t>Vaskevich</t>
  </si>
  <si>
    <t>VASKEVICH, KATHERINE V</t>
  </si>
  <si>
    <t xml:space="preserve"> Angel I Vasquez</t>
  </si>
  <si>
    <t>Angel I</t>
  </si>
  <si>
    <t>Vasquez</t>
  </si>
  <si>
    <t>VASQUEZ, ANGEL I</t>
  </si>
  <si>
    <t xml:space="preserve"> Frances A Vasquez</t>
  </si>
  <si>
    <t>Frances A</t>
  </si>
  <si>
    <t>VASQUEZ, FRANCES A</t>
  </si>
  <si>
    <t xml:space="preserve"> Linda D Vavricka</t>
  </si>
  <si>
    <t>Linda D</t>
  </si>
  <si>
    <t>Vavricka</t>
  </si>
  <si>
    <t>VAVRICKA, LINDA D</t>
  </si>
  <si>
    <t xml:space="preserve"> Dhyalma N Vazquez</t>
  </si>
  <si>
    <t>Dhyalma N</t>
  </si>
  <si>
    <t>Vazquez</t>
  </si>
  <si>
    <t>Vendor Responsibility Examiner/analy</t>
  </si>
  <si>
    <t>VAZQUEZ, DHYALMA N</t>
  </si>
  <si>
    <t>VENDOR RESPONSIBILITY EXAMINER/ANALY</t>
  </si>
  <si>
    <t xml:space="preserve"> Joseph D Velardi</t>
  </si>
  <si>
    <t>Velardi</t>
  </si>
  <si>
    <t>VELARDI, JOSEPH D</t>
  </si>
  <si>
    <t xml:space="preserve"> Amanda L Vennard</t>
  </si>
  <si>
    <t>Vennard</t>
  </si>
  <si>
    <t>VENNARD, AMANDA L</t>
  </si>
  <si>
    <t xml:space="preserve"> Scott V Vera</t>
  </si>
  <si>
    <t>Scott V</t>
  </si>
  <si>
    <t>Vera</t>
  </si>
  <si>
    <t>VERA, SCOTT V</t>
  </si>
  <si>
    <t xml:space="preserve"> Mark A Verdile</t>
  </si>
  <si>
    <t>Mark A</t>
  </si>
  <si>
    <t>Verdile</t>
  </si>
  <si>
    <t>Videographer/video Services Manager</t>
  </si>
  <si>
    <t>VERDILE, MARK A</t>
  </si>
  <si>
    <t>VIDEOGRAPHER/VIDEO SERVICES MANAGER</t>
  </si>
  <si>
    <t xml:space="preserve"> Devin D Verdoni</t>
  </si>
  <si>
    <t>Devin D</t>
  </si>
  <si>
    <t>Verdoni</t>
  </si>
  <si>
    <t>VERDONI, DEVIN D</t>
  </si>
  <si>
    <t xml:space="preserve"> Maxine U Vergara</t>
  </si>
  <si>
    <t>Maxine U</t>
  </si>
  <si>
    <t>Vergara</t>
  </si>
  <si>
    <t>VERGARA, MAXINE U</t>
  </si>
  <si>
    <t xml:space="preserve"> Joshua M Veronica</t>
  </si>
  <si>
    <t>Veronica</t>
  </si>
  <si>
    <t>VERONICA, JOSHUA M</t>
  </si>
  <si>
    <t xml:space="preserve"> Lynne A Versaci</t>
  </si>
  <si>
    <t>Lynne A</t>
  </si>
  <si>
    <t>Versaci</t>
  </si>
  <si>
    <t>VERSACI, LYNNE A</t>
  </si>
  <si>
    <t xml:space="preserve"> Jennifer R Viechweg-horsford</t>
  </si>
  <si>
    <t>Jennifer R</t>
  </si>
  <si>
    <t>Viechweg-horsford</t>
  </si>
  <si>
    <t>Communications Coordinator</t>
  </si>
  <si>
    <t>VIECHWEG-HORSFORD, JENNIFER R</t>
  </si>
  <si>
    <t>COMMUNICATIONS COORDINATOR</t>
  </si>
  <si>
    <t xml:space="preserve"> Julien A Vincent</t>
  </si>
  <si>
    <t>Julien A</t>
  </si>
  <si>
    <t>Vincent</t>
  </si>
  <si>
    <t>VINCENT, JULIEN A</t>
  </si>
  <si>
    <t xml:space="preserve"> Jacqueline A Vita</t>
  </si>
  <si>
    <t>Jacqueline A</t>
  </si>
  <si>
    <t>Vita</t>
  </si>
  <si>
    <t>VITA, JACQUELINE A</t>
  </si>
  <si>
    <t xml:space="preserve"> Kathy L Wade</t>
  </si>
  <si>
    <t>Kathy L</t>
  </si>
  <si>
    <t>Wade</t>
  </si>
  <si>
    <t>WADE, KATHY L</t>
  </si>
  <si>
    <t xml:space="preserve"> Gabriella E Wagner</t>
  </si>
  <si>
    <t>Gabriella E</t>
  </si>
  <si>
    <t>Wagner</t>
  </si>
  <si>
    <t>WAGNER, GABRIELLA E</t>
  </si>
  <si>
    <t xml:space="preserve"> Ellyn Walansky</t>
  </si>
  <si>
    <t>Ellyn</t>
  </si>
  <si>
    <t>Walansky</t>
  </si>
  <si>
    <t>WALANSKY, ELLYN</t>
  </si>
  <si>
    <t xml:space="preserve"> Mark C Walczyk</t>
  </si>
  <si>
    <t>Walczyk</t>
  </si>
  <si>
    <t>WALCZYK, MARK C</t>
  </si>
  <si>
    <t xml:space="preserve"> Kenneth P Walker</t>
  </si>
  <si>
    <t>Kenneth P</t>
  </si>
  <si>
    <t>Walker</t>
  </si>
  <si>
    <t>Facility Coordinator I</t>
  </si>
  <si>
    <t>WALKER, KENNETH P</t>
  </si>
  <si>
    <t>FACILITY COORDINATOR I</t>
  </si>
  <si>
    <t xml:space="preserve"> Leichele S Walker</t>
  </si>
  <si>
    <t>Leichele S</t>
  </si>
  <si>
    <t>Summer Aide</t>
  </si>
  <si>
    <t>WALKER, LEICHELE S</t>
  </si>
  <si>
    <t>SUMMER AIDE</t>
  </si>
  <si>
    <t xml:space="preserve"> Jennifer M Walsh</t>
  </si>
  <si>
    <t>Walsh</t>
  </si>
  <si>
    <t>WALSH, JENNIFER M</t>
  </si>
  <si>
    <t xml:space="preserve"> Patricia A Walsh</t>
  </si>
  <si>
    <t>WALSH, PATRICIA A</t>
  </si>
  <si>
    <t xml:space="preserve"> Scott J Walsh</t>
  </si>
  <si>
    <t>WALSH, SCOTT J</t>
  </si>
  <si>
    <t xml:space="preserve"> Brennan J Ward</t>
  </si>
  <si>
    <t>Brennan J</t>
  </si>
  <si>
    <t>Ward</t>
  </si>
  <si>
    <t>WARD, BRENNAN J</t>
  </si>
  <si>
    <t xml:space="preserve"> Lauren A Wasielewski</t>
  </si>
  <si>
    <t>Lauren A</t>
  </si>
  <si>
    <t>Wasielewski</t>
  </si>
  <si>
    <t>WASIELEWSKI, LAUREN A</t>
  </si>
  <si>
    <t xml:space="preserve"> Scott R Waters</t>
  </si>
  <si>
    <t>Waters</t>
  </si>
  <si>
    <t>WATERS, SCOTT R</t>
  </si>
  <si>
    <t xml:space="preserve"> Brian C Watson</t>
  </si>
  <si>
    <t>Brian C</t>
  </si>
  <si>
    <t>Watson</t>
  </si>
  <si>
    <t>Senior Data Anaylst And Coordinator</t>
  </si>
  <si>
    <t>WATSON, BRIAN C</t>
  </si>
  <si>
    <t>SENIOR DATA ANAYLST AND COORDINATOR</t>
  </si>
  <si>
    <t xml:space="preserve"> James H Watson</t>
  </si>
  <si>
    <t>James H</t>
  </si>
  <si>
    <t>WATSON, JAMES H</t>
  </si>
  <si>
    <t xml:space="preserve"> Jeanette M Wayand-reif</t>
  </si>
  <si>
    <t>Jeanette M</t>
  </si>
  <si>
    <t>Wayand-reif</t>
  </si>
  <si>
    <t>WAYAND-REIF, JEANETTE M</t>
  </si>
  <si>
    <t xml:space="preserve"> Hedy Weinberger</t>
  </si>
  <si>
    <t>Hedy</t>
  </si>
  <si>
    <t>Weinberger</t>
  </si>
  <si>
    <t>WEINBERGER, HEDY</t>
  </si>
  <si>
    <t xml:space="preserve"> Rosalind B Weinstein</t>
  </si>
  <si>
    <t>Rosalind B</t>
  </si>
  <si>
    <t>Weinstein</t>
  </si>
  <si>
    <t>WEINSTEIN, ROSALIND B</t>
  </si>
  <si>
    <t xml:space="preserve"> Sogdiana Weisenberg</t>
  </si>
  <si>
    <t>Sogdiana</t>
  </si>
  <si>
    <t>Weisenberg</t>
  </si>
  <si>
    <t>WEISENBERG, SOGDIANA</t>
  </si>
  <si>
    <t xml:space="preserve"> Peter R Weiss</t>
  </si>
  <si>
    <t>Weiss</t>
  </si>
  <si>
    <t>WEISS, PETER R</t>
  </si>
  <si>
    <t xml:space="preserve"> Caroline M Wekselbaum</t>
  </si>
  <si>
    <t>Caroline M</t>
  </si>
  <si>
    <t>Wekselbaum</t>
  </si>
  <si>
    <t>Sr. Legis Aide &amp; Dir Of Special Proj</t>
  </si>
  <si>
    <t>WEKSELBAUM, CAROLINE M</t>
  </si>
  <si>
    <t>SR. LEGIS AIDE &amp; DIR OF SPECIAL PROJ</t>
  </si>
  <si>
    <t xml:space="preserve"> Robert W Welch</t>
  </si>
  <si>
    <t>Welch</t>
  </si>
  <si>
    <t>WELCH, ROBERT W</t>
  </si>
  <si>
    <t xml:space="preserve"> Mark A Westbrook</t>
  </si>
  <si>
    <t>Westbrook</t>
  </si>
  <si>
    <t>WESTBROOK, MARK A</t>
  </si>
  <si>
    <t xml:space="preserve"> Jeffrey E Wetherbee</t>
  </si>
  <si>
    <t>Jeffrey E</t>
  </si>
  <si>
    <t>Wetherbee</t>
  </si>
  <si>
    <t>Fiscal Policy Analyst</t>
  </si>
  <si>
    <t>WETHERBEE, JEFFREY E</t>
  </si>
  <si>
    <t>FISCAL POLICY ANALYST</t>
  </si>
  <si>
    <t xml:space="preserve"> Thomas J Whitbeck</t>
  </si>
  <si>
    <t>Whitbeck</t>
  </si>
  <si>
    <t>WHITBECK, THOMAS J</t>
  </si>
  <si>
    <t xml:space="preserve"> Phyllis P Wickerham</t>
  </si>
  <si>
    <t>Phyllis P</t>
  </si>
  <si>
    <t>Wickerham</t>
  </si>
  <si>
    <t>WICKERHAM, PHYLLIS P</t>
  </si>
  <si>
    <t xml:space="preserve"> J Thomas Wickham Jr</t>
  </si>
  <si>
    <t>Wickham Jr</t>
  </si>
  <si>
    <t>Director, Council Health Care Financ</t>
  </si>
  <si>
    <t>WICKHAM JR, J THOMAS</t>
  </si>
  <si>
    <t>DIRECTOR, COUNCIL HEALTH CARE FINANC</t>
  </si>
  <si>
    <t xml:space="preserve"> Kellsey B Wickham</t>
  </si>
  <si>
    <t>Kellsey B</t>
  </si>
  <si>
    <t>Wickham</t>
  </si>
  <si>
    <t>WICKHAM, KELLSEY B</t>
  </si>
  <si>
    <t xml:space="preserve"> Edward Wiggins</t>
  </si>
  <si>
    <t>Edward</t>
  </si>
  <si>
    <t>Wiggins</t>
  </si>
  <si>
    <t>WIGGINS, EDWARD</t>
  </si>
  <si>
    <t xml:space="preserve"> Chantelle E Wilkinson</t>
  </si>
  <si>
    <t>Chantelle E</t>
  </si>
  <si>
    <t>Wilkinson</t>
  </si>
  <si>
    <t>WILKINSON, CHANTELLE E</t>
  </si>
  <si>
    <t xml:space="preserve"> Jacob R Wilkinson</t>
  </si>
  <si>
    <t>Jacob R</t>
  </si>
  <si>
    <t>WILKINSON, JACOB R</t>
  </si>
  <si>
    <t xml:space="preserve"> Christopher M Williams</t>
  </si>
  <si>
    <t>Williams</t>
  </si>
  <si>
    <t>WILLIAMS, CHRISTOPHER M</t>
  </si>
  <si>
    <t xml:space="preserve"> Jessica A Williams</t>
  </si>
  <si>
    <t>WILLIAMS, JESSICA A</t>
  </si>
  <si>
    <t xml:space="preserve"> Samuel L Williams</t>
  </si>
  <si>
    <t>Samuel L</t>
  </si>
  <si>
    <t>WILLIAMS, SAMUEL L</t>
  </si>
  <si>
    <t xml:space="preserve"> Tammie S Williams</t>
  </si>
  <si>
    <t>Tammie S</t>
  </si>
  <si>
    <t>WILLIAMS, TAMMIE S</t>
  </si>
  <si>
    <t xml:space="preserve"> Tara A Williams</t>
  </si>
  <si>
    <t>Director Of Special Events</t>
  </si>
  <si>
    <t>WILLIAMS, TARA A</t>
  </si>
  <si>
    <t>DIRECTOR OF SPECIAL EVENTS</t>
  </si>
  <si>
    <t xml:space="preserve"> Kaitlin C Wilson</t>
  </si>
  <si>
    <t>Kaitlin C</t>
  </si>
  <si>
    <t>Wilson</t>
  </si>
  <si>
    <t>Supervisor Of Training</t>
  </si>
  <si>
    <t>WILSON, KAITLIN C</t>
  </si>
  <si>
    <t>SUPERVISOR OF TRAINING</t>
  </si>
  <si>
    <t xml:space="preserve"> Kathy D Wilson</t>
  </si>
  <si>
    <t>Kathy D</t>
  </si>
  <si>
    <t>Dir Communications/dir District Oper</t>
  </si>
  <si>
    <t>WILSON, KATHY D</t>
  </si>
  <si>
    <t>DIR COMMUNICATIONS/DIR DISTRICT OPER</t>
  </si>
  <si>
    <t xml:space="preserve"> Andrew J Winchell</t>
  </si>
  <si>
    <t>Winchell</t>
  </si>
  <si>
    <t>WINCHELL, ANDREW J</t>
  </si>
  <si>
    <t xml:space="preserve"> Taryn E Windheim</t>
  </si>
  <si>
    <t>Taryn E</t>
  </si>
  <si>
    <t>Windheim</t>
  </si>
  <si>
    <t>WINDHEIM, TARYN E</t>
  </si>
  <si>
    <t xml:space="preserve"> John T Winton</t>
  </si>
  <si>
    <t>Winton</t>
  </si>
  <si>
    <t>Director Of Community Affairs &amp; Spec</t>
  </si>
  <si>
    <t>WINTON, JOHN T</t>
  </si>
  <si>
    <t>DIRECTOR OF COMMUNITY AFFAIRS &amp; SPEC</t>
  </si>
  <si>
    <t xml:space="preserve"> Monica H Wirth</t>
  </si>
  <si>
    <t>Monica H</t>
  </si>
  <si>
    <t>Wirth</t>
  </si>
  <si>
    <t>WIRTH, MONICA H</t>
  </si>
  <si>
    <t xml:space="preserve"> Graham D Wise</t>
  </si>
  <si>
    <t>Graham D</t>
  </si>
  <si>
    <t>Wise</t>
  </si>
  <si>
    <t>WISE, GRAHAM D</t>
  </si>
  <si>
    <t xml:space="preserve"> Alina S Witman</t>
  </si>
  <si>
    <t>Alina S</t>
  </si>
  <si>
    <t>Witman</t>
  </si>
  <si>
    <t>District/event Coordinator</t>
  </si>
  <si>
    <t>WITMAN, ALINA S</t>
  </si>
  <si>
    <t>DISTRICT/EVENT COORDINATOR</t>
  </si>
  <si>
    <t xml:space="preserve"> Judah A Wohlgelernter</t>
  </si>
  <si>
    <t>Judah A</t>
  </si>
  <si>
    <t>Wohlgelernter</t>
  </si>
  <si>
    <t>WOHLGELERNTER, JUDAH A</t>
  </si>
  <si>
    <t xml:space="preserve"> Barbara H Wojtowicz</t>
  </si>
  <si>
    <t>Barbara H</t>
  </si>
  <si>
    <t>Wojtowicz</t>
  </si>
  <si>
    <t>WOJTOWICZ, BARBARA H</t>
  </si>
  <si>
    <t xml:space="preserve"> Ching Yee K Wong-ho</t>
  </si>
  <si>
    <t>Ching Yee K</t>
  </si>
  <si>
    <t>Wong-ho</t>
  </si>
  <si>
    <t>WONG-HO, CHING YEE K</t>
  </si>
  <si>
    <t xml:space="preserve"> Kate L Wood</t>
  </si>
  <si>
    <t>Kate L</t>
  </si>
  <si>
    <t>Wood</t>
  </si>
  <si>
    <t>WOOD, KATE L</t>
  </si>
  <si>
    <t xml:space="preserve"> Maureen F Wren</t>
  </si>
  <si>
    <t>Maureen F</t>
  </si>
  <si>
    <t>Wren</t>
  </si>
  <si>
    <t>Executive Deputy Press Secretary</t>
  </si>
  <si>
    <t>WREN, MAUREEN F</t>
  </si>
  <si>
    <t>EXECUTIVE DEPUTY PRESS SECRETARY</t>
  </si>
  <si>
    <t xml:space="preserve"> Timothy J Wright</t>
  </si>
  <si>
    <t>Wright</t>
  </si>
  <si>
    <t>Community Affairs Coordinator</t>
  </si>
  <si>
    <t>WRIGHT, TIMOTHY J</t>
  </si>
  <si>
    <t>COMMUNITY AFFAIRS COORDINATOR</t>
  </si>
  <si>
    <t xml:space="preserve"> Beth A Wright-clemente</t>
  </si>
  <si>
    <t>Wright-clemente</t>
  </si>
  <si>
    <t>Senior Editor And Coordinator</t>
  </si>
  <si>
    <t>WRIGHT-CLEMENTE, BETH A</t>
  </si>
  <si>
    <t>SENIOR EDITOR AND COORDINATOR</t>
  </si>
  <si>
    <t xml:space="preserve"> Minwen Yang</t>
  </si>
  <si>
    <t>Minwen</t>
  </si>
  <si>
    <t>Yang</t>
  </si>
  <si>
    <t>YANG, MINWEN</t>
  </si>
  <si>
    <t xml:space="preserve"> Grant N Yanney</t>
  </si>
  <si>
    <t>Grant N</t>
  </si>
  <si>
    <t>Yanney</t>
  </si>
  <si>
    <t>YANNEY, GRANT N</t>
  </si>
  <si>
    <t xml:space="preserve"> Sharon F Yavonditte</t>
  </si>
  <si>
    <t>Sharon F</t>
  </si>
  <si>
    <t>Yavonditte</t>
  </si>
  <si>
    <t>Supervisor Telephone Operators</t>
  </si>
  <si>
    <t>YAVONDITTE, SHARON F</t>
  </si>
  <si>
    <t>SUPERVISOR TELEPHONE OPERATORS</t>
  </si>
  <si>
    <t xml:space="preserve"> Glenn A Yost</t>
  </si>
  <si>
    <t>Glenn A</t>
  </si>
  <si>
    <t>Yost</t>
  </si>
  <si>
    <t>YOST, GLENN A</t>
  </si>
  <si>
    <t xml:space="preserve"> Benjamin A Young</t>
  </si>
  <si>
    <t>Benjamin A</t>
  </si>
  <si>
    <t>Young</t>
  </si>
  <si>
    <t>YOUNG, BENJAMIN A</t>
  </si>
  <si>
    <t xml:space="preserve"> Nella Y Zaini</t>
  </si>
  <si>
    <t>Nella Y</t>
  </si>
  <si>
    <t>Zaini</t>
  </si>
  <si>
    <t>ZAINI, NELLA Y</t>
  </si>
  <si>
    <t xml:space="preserve"> Kenneth J Zalewski</t>
  </si>
  <si>
    <t>Zalewski</t>
  </si>
  <si>
    <t>Applications Manager</t>
  </si>
  <si>
    <t>ZALEWSKI, KENNETH J</t>
  </si>
  <si>
    <t>APPLICATIONS MANAGER</t>
  </si>
  <si>
    <t xml:space="preserve"> Valerie J Zeh</t>
  </si>
  <si>
    <t>Valerie J</t>
  </si>
  <si>
    <t>Zeh</t>
  </si>
  <si>
    <t>ZEH, VALERIE J</t>
  </si>
  <si>
    <t xml:space="preserve"> Wilson A Zelaya</t>
  </si>
  <si>
    <t>Wilson A</t>
  </si>
  <si>
    <t>Zelaya</t>
  </si>
  <si>
    <t>ZELAYA, WILSON A</t>
  </si>
  <si>
    <t xml:space="preserve"> Harry L Zieber</t>
  </si>
  <si>
    <t>Harry L</t>
  </si>
  <si>
    <t>Zieber</t>
  </si>
  <si>
    <t>Procurement Officer</t>
  </si>
  <si>
    <t>ZIEBER, HARRY L</t>
  </si>
  <si>
    <t>PROCUREMENT OFFICER</t>
  </si>
  <si>
    <t xml:space="preserve"> Danielle Zuckerman</t>
  </si>
  <si>
    <t>Danielle</t>
  </si>
  <si>
    <t>Zuckerman</t>
  </si>
  <si>
    <t>ZUCKERMAN, DANIELLE</t>
  </si>
  <si>
    <t xml:space="preserve"> Freda M Zurita-bravo</t>
  </si>
  <si>
    <t>Freda M</t>
  </si>
  <si>
    <t>Zurita-bravo</t>
  </si>
  <si>
    <t>ZURITA-BRAVO, FREDA M</t>
  </si>
  <si>
    <t xml:space="preserve"> H Arthur Anderson III</t>
  </si>
  <si>
    <t xml:space="preserve"> John K Banville III</t>
  </si>
  <si>
    <t xml:space="preserve"> Earnest Flowers III</t>
  </si>
  <si>
    <t xml:space="preserve"> George Mahserjian III</t>
  </si>
  <si>
    <t xml:space="preserve"> Carl Mills III</t>
  </si>
  <si>
    <t xml:space="preserve"> Joseph J Rappazzo III</t>
  </si>
  <si>
    <t xml:space="preserve"> Bruce G Blower II</t>
  </si>
  <si>
    <t>Full Name (pre trim)</t>
  </si>
  <si>
    <t>Full Name (formatted)</t>
  </si>
  <si>
    <t>Amir Abbady</t>
  </si>
  <si>
    <t>Judith L Abbot</t>
  </si>
  <si>
    <t>Vjollca Abdullahu</t>
  </si>
  <si>
    <t>Princy A Abraham</t>
  </si>
  <si>
    <t>Brian A Abreu</t>
  </si>
  <si>
    <t>Liza M Acevedo</t>
  </si>
  <si>
    <t>Marykate Acquisto</t>
  </si>
  <si>
    <t>David V Adams</t>
  </si>
  <si>
    <t>Janet Adams</t>
  </si>
  <si>
    <t>Isaac Addoh</t>
  </si>
  <si>
    <t>Brian T Adey</t>
  </si>
  <si>
    <t>Kenneth G Agosto</t>
  </si>
  <si>
    <t>Rayan S Aguam</t>
  </si>
  <si>
    <t>Vanessa B Agudelo</t>
  </si>
  <si>
    <t>Mari S Agui</t>
  </si>
  <si>
    <t>Daniel R Aikin</t>
  </si>
  <si>
    <t>Rachel P Ainspan</t>
  </si>
  <si>
    <t>Brian S Alapatt</t>
  </si>
  <si>
    <t>Valerie A Alcena</t>
  </si>
  <si>
    <t>Miriam O Aldana</t>
  </si>
  <si>
    <t>Mark C Aldrich</t>
  </si>
  <si>
    <t>Paul A Alexander</t>
  </si>
  <si>
    <t>Tendrina Alexandre</t>
  </si>
  <si>
    <t>Samrin A Ali</t>
  </si>
  <si>
    <t>Donna M Allen</t>
  </si>
  <si>
    <t>Frank X Allkofer</t>
  </si>
  <si>
    <t>Michael R Ambrecht</t>
  </si>
  <si>
    <t>Greta G Amodeo</t>
  </si>
  <si>
    <t>H Arthur Anderson III</t>
  </si>
  <si>
    <t>Eric J Anderson</t>
  </si>
  <si>
    <t>Shelley M Andrews</t>
  </si>
  <si>
    <t>Jacqueline Annabi</t>
  </si>
  <si>
    <t>Patricia W Anthony</t>
  </si>
  <si>
    <t>Paul C Antonovich</t>
  </si>
  <si>
    <t>Inga L Aponte</t>
  </si>
  <si>
    <t>Barbara J Ardman</t>
  </si>
  <si>
    <t>Mary Frances Armellino</t>
  </si>
  <si>
    <t>Beatrice L Armony</t>
  </si>
  <si>
    <t>Christopher R Arnold</t>
  </si>
  <si>
    <t>Jane M Arrendell-johnson</t>
  </si>
  <si>
    <t>Alicia G Artessa</t>
  </si>
  <si>
    <t>Richard L Ashlaw</t>
  </si>
  <si>
    <t>Aron Ashrafioun</t>
  </si>
  <si>
    <t>Gregory J Atherton</t>
  </si>
  <si>
    <t>Diane Atkins</t>
  </si>
  <si>
    <t>Nicholas T Audi</t>
  </si>
  <si>
    <t>Deborah A Aumick</t>
  </si>
  <si>
    <t>Brian K Austin</t>
  </si>
  <si>
    <t>Joshua D Austin</t>
  </si>
  <si>
    <t>Valerie Avignone</t>
  </si>
  <si>
    <t>Rosa A Ayala</t>
  </si>
  <si>
    <t>Benjamin C Azinge</t>
  </si>
  <si>
    <t>Rachel A Bachorski</t>
  </si>
  <si>
    <t>Jay Baez</t>
  </si>
  <si>
    <t>Joshua C Bailey</t>
  </si>
  <si>
    <t>Santina E Baker</t>
  </si>
  <si>
    <t>Kate S Balassie</t>
  </si>
  <si>
    <t>Emma C Balkin</t>
  </si>
  <si>
    <t>Suzy S Ballantyne</t>
  </si>
  <si>
    <t>Sarah L Bangs</t>
  </si>
  <si>
    <t>Niara N Banks</t>
  </si>
  <si>
    <t>Nigel D Banks</t>
  </si>
  <si>
    <t>John K Banville III</t>
  </si>
  <si>
    <t>Carmen J Barber</t>
  </si>
  <si>
    <t>Alexander C Barrette</t>
  </si>
  <si>
    <t>Matthew R Barron</t>
  </si>
  <si>
    <t>Kathryn F Barry</t>
  </si>
  <si>
    <t>Adam J Barth</t>
  </si>
  <si>
    <t>Joseph D Bartlette Jr</t>
  </si>
  <si>
    <t>Catherine H Barton</t>
  </si>
  <si>
    <t>Melissa R Bartz</t>
  </si>
  <si>
    <t>Steven T Barz</t>
  </si>
  <si>
    <t>Matthew R Bayley</t>
  </si>
  <si>
    <t>William J Beach</t>
  </si>
  <si>
    <t>Frederick A Beck</t>
  </si>
  <si>
    <t>Anil R Beephan Jr</t>
  </si>
  <si>
    <t>Holly L Bell</t>
  </si>
  <si>
    <t>James Bell</t>
  </si>
  <si>
    <t>Richard S Bellando</t>
  </si>
  <si>
    <t>Erica D Bemiss</t>
  </si>
  <si>
    <t>Andrea M Bender</t>
  </si>
  <si>
    <t>Jolene B Bender</t>
  </si>
  <si>
    <t>Trevor W Bender</t>
  </si>
  <si>
    <t>Latoya R Benjamin</t>
  </si>
  <si>
    <t>Michael D Benjamin</t>
  </si>
  <si>
    <t>Charles S Bennardo</t>
  </si>
  <si>
    <t>Raymond M Bennardo</t>
  </si>
  <si>
    <t>Dennis P Bennett</t>
  </si>
  <si>
    <t>Peter H Benson</t>
  </si>
  <si>
    <t>Brian R Beresford</t>
  </si>
  <si>
    <t>Carmine Berghela Jr</t>
  </si>
  <si>
    <t>Desmond J Bergin</t>
  </si>
  <si>
    <t>Timothy J Berguson</t>
  </si>
  <si>
    <t>Natalie A Bernardi</t>
  </si>
  <si>
    <t>Maxwell B Bernstein</t>
  </si>
  <si>
    <t>Samantha I Bernstein</t>
  </si>
  <si>
    <t>Allyson N Bero</t>
  </si>
  <si>
    <t>Augustus F Bessinger</t>
  </si>
  <si>
    <t>Bryan W Best</t>
  </si>
  <si>
    <t>Jason J Biernacki</t>
  </si>
  <si>
    <t>Ellen A Biggane</t>
  </si>
  <si>
    <t>Steven B Binkowski</t>
  </si>
  <si>
    <t>Alison M Birzon</t>
  </si>
  <si>
    <t>Justin M Birzon</t>
  </si>
  <si>
    <t>Jeffrey C Bishop</t>
  </si>
  <si>
    <t>Lydia A Biskup</t>
  </si>
  <si>
    <t>Tanya Bissaillon</t>
  </si>
  <si>
    <t>Ryan T Blair</t>
  </si>
  <si>
    <t>Katherine A Blais</t>
  </si>
  <si>
    <t>Alexander J Blizinski</t>
  </si>
  <si>
    <t>Terry L Blosser-bernardo</t>
  </si>
  <si>
    <t>Bruce G Blower II</t>
  </si>
  <si>
    <t>Karen A Bogdan</t>
  </si>
  <si>
    <t>Paul J Bombard</t>
  </si>
  <si>
    <t>Beth A Bonesteel</t>
  </si>
  <si>
    <t>Hayden J Boone</t>
  </si>
  <si>
    <t>Jeffrey B Boone</t>
  </si>
  <si>
    <t>Julia M Boschi</t>
  </si>
  <si>
    <t>Christopher M Bottini</t>
  </si>
  <si>
    <t>John C Boucher</t>
  </si>
  <si>
    <t>Regina D Boyd</t>
  </si>
  <si>
    <t>Sheila Boyd</t>
  </si>
  <si>
    <t>Brendan J Boyle</t>
  </si>
  <si>
    <t>Patrick D Boyle</t>
  </si>
  <si>
    <t>Darren L Boysen</t>
  </si>
  <si>
    <t>Allison L Bradley</t>
  </si>
  <si>
    <t>Gene R Branca</t>
  </si>
  <si>
    <t>Robert J Brandon</t>
  </si>
  <si>
    <t>Symra D Brandon</t>
  </si>
  <si>
    <t>Nicole A Bratek</t>
  </si>
  <si>
    <t>Shlomo Braun</t>
  </si>
  <si>
    <t>Douglas A Breakell</t>
  </si>
  <si>
    <t>Kevin P Breen</t>
  </si>
  <si>
    <t>Matthew B Breithaupt</t>
  </si>
  <si>
    <t>Marilyn E Brennan</t>
  </si>
  <si>
    <t>Scott J Brennan</t>
  </si>
  <si>
    <t>Wendy Brennan</t>
  </si>
  <si>
    <t>Terell L Brock</t>
  </si>
  <si>
    <t>Michael W Broderick</t>
  </si>
  <si>
    <t>Tyler P Broker</t>
  </si>
  <si>
    <t>Kenneth T Brown</t>
  </si>
  <si>
    <t>Meg V Brown</t>
  </si>
  <si>
    <t>David S Bruce</t>
  </si>
  <si>
    <t>Oscar D Bruce</t>
  </si>
  <si>
    <t>John J Brunetti</t>
  </si>
  <si>
    <t>Lisa A Bruno</t>
  </si>
  <si>
    <t>Keith S Bryan</t>
  </si>
  <si>
    <t>Carly E Bulgia</t>
  </si>
  <si>
    <t>Katelin E Burgess</t>
  </si>
  <si>
    <t>David Burgoa</t>
  </si>
  <si>
    <t>Carolyn W Burke</t>
  </si>
  <si>
    <t>Kimberly A Burke</t>
  </si>
  <si>
    <t>David J Burns</t>
  </si>
  <si>
    <t>Kathleen E Burton</t>
  </si>
  <si>
    <t>Ann Y Bush</t>
  </si>
  <si>
    <t>Scott R Butler</t>
  </si>
  <si>
    <t>Gerald F Byrne</t>
  </si>
  <si>
    <t>James A Byrnes</t>
  </si>
  <si>
    <t>Dianne L Byron-schneider</t>
  </si>
  <si>
    <t>Glenda Cadogan</t>
  </si>
  <si>
    <t>Anthony A Calabrese</t>
  </si>
  <si>
    <t>Elizabeth M Callaghan</t>
  </si>
  <si>
    <t>Michelle E Cameron</t>
  </si>
  <si>
    <t>Gordon D Canary</t>
  </si>
  <si>
    <t>Douglas B Cannistra</t>
  </si>
  <si>
    <t>Anthony J Capozzi</t>
  </si>
  <si>
    <t>Matthew J Capp</t>
  </si>
  <si>
    <t>Joanne Carbone</t>
  </si>
  <si>
    <t>Cathy L Cardillo</t>
  </si>
  <si>
    <t>Mary E Carey</t>
  </si>
  <si>
    <t>Claudia Carias Valenzuela</t>
  </si>
  <si>
    <t>Tracy L Carman</t>
  </si>
  <si>
    <t>Kelli A Carney</t>
  </si>
  <si>
    <t>Julia Caro</t>
  </si>
  <si>
    <t>Robert M Caroppoli</t>
  </si>
  <si>
    <t>Sharon E Carpinello</t>
  </si>
  <si>
    <t>Victor J Carrk Jr</t>
  </si>
  <si>
    <t>Emily A Carroll</t>
  </si>
  <si>
    <t>Priscilla Carrow</t>
  </si>
  <si>
    <t>Matthew H Carter</t>
  </si>
  <si>
    <t>Michael T Carter</t>
  </si>
  <si>
    <t>Daniel F Casale</t>
  </si>
  <si>
    <t>Kevin F Caseiras</t>
  </si>
  <si>
    <t>Amanda N Casella</t>
  </si>
  <si>
    <t>Darcie A Casey</t>
  </si>
  <si>
    <t>J Stephen Casscles</t>
  </si>
  <si>
    <t>Daniel T Cassidy</t>
  </si>
  <si>
    <t>Shanna M Cassidy</t>
  </si>
  <si>
    <t>Robert L Cataldo</t>
  </si>
  <si>
    <t>Christopher M Catt</t>
  </si>
  <si>
    <t>Giulio A Cavallo</t>
  </si>
  <si>
    <t>Daniel J Cavanagh</t>
  </si>
  <si>
    <t>Marisa N Cavanaugh</t>
  </si>
  <si>
    <t>Jetsenia M Cenices</t>
  </si>
  <si>
    <t>James J Cerroni Jr</t>
  </si>
  <si>
    <t>Maureen Cetrino</t>
  </si>
  <si>
    <t>Eric Champine</t>
  </si>
  <si>
    <t>Jake R Chard</t>
  </si>
  <si>
    <t>Caroline Chauvin</t>
  </si>
  <si>
    <t>Lana S Cheung</t>
  </si>
  <si>
    <t>Brielle J Christian</t>
  </si>
  <si>
    <t>Amy L Church</t>
  </si>
  <si>
    <t>Anne F Chwiecko</t>
  </si>
  <si>
    <t>John Joseph Ciampoli</t>
  </si>
  <si>
    <t>Anthony J Cirrincione</t>
  </si>
  <si>
    <t>Jason P Clark</t>
  </si>
  <si>
    <t>Malcolm I Clark</t>
  </si>
  <si>
    <t>Victoria L Clark</t>
  </si>
  <si>
    <t>Marc A Clarke</t>
  </si>
  <si>
    <t>Jeffrey D Cleary</t>
  </si>
  <si>
    <t>Bryan M Clenahan</t>
  </si>
  <si>
    <t>Barbara A Clifford</t>
  </si>
  <si>
    <t>Mary L Clouse</t>
  </si>
  <si>
    <t>Debra J Cody</t>
  </si>
  <si>
    <t>Daniel B Cohen</t>
  </si>
  <si>
    <t>Michael A Cohen</t>
  </si>
  <si>
    <t>Amanda L Cole</t>
  </si>
  <si>
    <t>Nicola T Coleman</t>
  </si>
  <si>
    <t>Jeanne L Collini</t>
  </si>
  <si>
    <t>Tiffany A Colwell</t>
  </si>
  <si>
    <t>Kevin M Colwill</t>
  </si>
  <si>
    <t>Juliana M Commisso</t>
  </si>
  <si>
    <t>Sarah V Compo</t>
  </si>
  <si>
    <t>Diana M Conklin</t>
  </si>
  <si>
    <t>Jennifer P Conkling-donovan</t>
  </si>
  <si>
    <t>Andrew J Conlon</t>
  </si>
  <si>
    <t>Thomas S Connolly Jr</t>
  </si>
  <si>
    <t>Christopher G Connors</t>
  </si>
  <si>
    <t>Christopher M Conroy</t>
  </si>
  <si>
    <t>Barbara A Constantino</t>
  </si>
  <si>
    <t>Robert A Conte</t>
  </si>
  <si>
    <t>Joseph E Conway</t>
  </si>
  <si>
    <t>Christopher J Cook</t>
  </si>
  <si>
    <t>Michael R Cook</t>
  </si>
  <si>
    <t>Marlene A Cooper</t>
  </si>
  <si>
    <t>Teria M Cooper</t>
  </si>
  <si>
    <t>Giavanna M Corazza</t>
  </si>
  <si>
    <t>Susan L Costanzo</t>
  </si>
  <si>
    <t>Annmarie Costella</t>
  </si>
  <si>
    <t>Jon D Costello</t>
  </si>
  <si>
    <t>Mary Robyn Cotrona</t>
  </si>
  <si>
    <t>Scott A Courtemanche</t>
  </si>
  <si>
    <t>Donald J Cranston</t>
  </si>
  <si>
    <t>James C Creed</t>
  </si>
  <si>
    <t>Nicole R Crescenzi</t>
  </si>
  <si>
    <t>Linda V Croghan</t>
  </si>
  <si>
    <t>Patrick J Cronin</t>
  </si>
  <si>
    <t>Patricia A Crotty</t>
  </si>
  <si>
    <t>William D Crowe</t>
  </si>
  <si>
    <t>Kevin L Crumb</t>
  </si>
  <si>
    <t>Ada B Cruz</t>
  </si>
  <si>
    <t>Iris D Cruz</t>
  </si>
  <si>
    <t>Patricia E Cruz-irving</t>
  </si>
  <si>
    <t>James A Culbertson</t>
  </si>
  <si>
    <t>Kara M Cumoletti</t>
  </si>
  <si>
    <t>Kate E Cunningham</t>
  </si>
  <si>
    <t>James P Curran</t>
  </si>
  <si>
    <t>Michael S Cushing</t>
  </si>
  <si>
    <t>Patrick K Cushing</t>
  </si>
  <si>
    <t>Sarah A Czelusniak</t>
  </si>
  <si>
    <t>Suzanne D D'alba</t>
  </si>
  <si>
    <t>Mary E Daly</t>
  </si>
  <si>
    <t>Michelle L Daly</t>
  </si>
  <si>
    <t>Therese A Daly</t>
  </si>
  <si>
    <t>George R Damalas</t>
  </si>
  <si>
    <t>Shelly K Darcangelo</t>
  </si>
  <si>
    <t>Valerie A Datta</t>
  </si>
  <si>
    <t>Barbara A Davi</t>
  </si>
  <si>
    <t>Robert L Davidson</t>
  </si>
  <si>
    <t>Duncan S Davie</t>
  </si>
  <si>
    <t>Derrick Davis</t>
  </si>
  <si>
    <t>Russell M Davis</t>
  </si>
  <si>
    <t>William E Davis</t>
  </si>
  <si>
    <t>Catherine E Dean</t>
  </si>
  <si>
    <t>Ashley L Deblasio</t>
  </si>
  <si>
    <t>Ryan J Debrino</t>
  </si>
  <si>
    <t>Carol A Decarmine-nucci</t>
  </si>
  <si>
    <t>Denise M Decker</t>
  </si>
  <si>
    <t>Dean Decrescenzo</t>
  </si>
  <si>
    <t>Paul J Defrancisco</t>
  </si>
  <si>
    <t>Jeffrey T Degironimo</t>
  </si>
  <si>
    <t>Joseph A Del Torto</t>
  </si>
  <si>
    <t>Jason D Delaguila</t>
  </si>
  <si>
    <t>Thomas V Delaney</t>
  </si>
  <si>
    <t>Diana V Dellacava</t>
  </si>
  <si>
    <t>Thomas A Dellanno</t>
  </si>
  <si>
    <t>Shirley A Demartino</t>
  </si>
  <si>
    <t>David Jonathan Dembitzer</t>
  </si>
  <si>
    <t>Adam S Denenberg</t>
  </si>
  <si>
    <t>Jordan M Denzak</t>
  </si>
  <si>
    <t>Nurys B Deoleo</t>
  </si>
  <si>
    <t>Michael S Desantis</t>
  </si>
  <si>
    <t>Robert B Desieno</t>
  </si>
  <si>
    <t>Gary T Desorbo</t>
  </si>
  <si>
    <t>Helen A Deubler</t>
  </si>
  <si>
    <t>Kevin C Devlin</t>
  </si>
  <si>
    <t>Kelly C Deweese</t>
  </si>
  <si>
    <t>Marianela Diaz</t>
  </si>
  <si>
    <t>Jeffrey W Dickershaid</t>
  </si>
  <si>
    <t>John C Dicocco</t>
  </si>
  <si>
    <t>Victoria J Disalvo</t>
  </si>
  <si>
    <t>Richard F Distel</t>
  </si>
  <si>
    <t>John J Divito</t>
  </si>
  <si>
    <t>Justine A Dmytrow</t>
  </si>
  <si>
    <t>Meghan M Dobroski</t>
  </si>
  <si>
    <t>Kirsten L Dolan</t>
  </si>
  <si>
    <t>Michelle R Dolgow-cristofaro</t>
  </si>
  <si>
    <t>Lori A Dollard</t>
  </si>
  <si>
    <t>Jacqueline Y Donaldson</t>
  </si>
  <si>
    <t>Renato Donato Jr</t>
  </si>
  <si>
    <t>Ralph J Donato</t>
  </si>
  <si>
    <t>Lauren Done-torres</t>
  </si>
  <si>
    <t>James K Donnelly Jr</t>
  </si>
  <si>
    <t>Kathleen M Donner</t>
  </si>
  <si>
    <t>Paul Dorado</t>
  </si>
  <si>
    <t>Sandee Doremus</t>
  </si>
  <si>
    <t>Vicky T Doren</t>
  </si>
  <si>
    <t>Rebecca E Doss</t>
  </si>
  <si>
    <t>Ashley P Dotter</t>
  </si>
  <si>
    <t>Ashley C Dougherty</t>
  </si>
  <si>
    <t>Jennifer Downs</t>
  </si>
  <si>
    <t>Tiffanie A Downs</t>
  </si>
  <si>
    <t>Kercena A Dozier</t>
  </si>
  <si>
    <t>Joann Drake</t>
  </si>
  <si>
    <t>Peter C Drao</t>
  </si>
  <si>
    <t>Peter J Dudley</t>
  </si>
  <si>
    <t>Charles P Duffy</t>
  </si>
  <si>
    <t>James W Duffy</t>
  </si>
  <si>
    <t>Andrew M Dugan</t>
  </si>
  <si>
    <t>Jessica A Dulong</t>
  </si>
  <si>
    <t>Peter M Duma</t>
  </si>
  <si>
    <t>Erin E Duncan</t>
  </si>
  <si>
    <t>Sharon M Dupre</t>
  </si>
  <si>
    <t>James A Durkish</t>
  </si>
  <si>
    <t>Stephanie A Durr</t>
  </si>
  <si>
    <t>Brian J Dwyer</t>
  </si>
  <si>
    <t>Marilyn M Dyer</t>
  </si>
  <si>
    <t>James W Eagan</t>
  </si>
  <si>
    <t>John T Eberth</t>
  </si>
  <si>
    <t>Trevor T Eck</t>
  </si>
  <si>
    <t>Benjamin R Eddy</t>
  </si>
  <si>
    <t>Logan M Eddy</t>
  </si>
  <si>
    <t>Michelle R Edwin</t>
  </si>
  <si>
    <t>A Joshua Ehrlich</t>
  </si>
  <si>
    <t>Ann Eisenhut</t>
  </si>
  <si>
    <t>Sabrina A Ellis</t>
  </si>
  <si>
    <t>Tracy A Ellis</t>
  </si>
  <si>
    <t>Michael A Ellison</t>
  </si>
  <si>
    <t>Alexander S Elmasri</t>
  </si>
  <si>
    <t>Mark L Emerson</t>
  </si>
  <si>
    <t>Joseph E Erdman</t>
  </si>
  <si>
    <t>Hugo F Espinal</t>
  </si>
  <si>
    <t>Marissa A Espinoza</t>
  </si>
  <si>
    <t>Audrey S Esposito</t>
  </si>
  <si>
    <t>Robert J Esposito</t>
  </si>
  <si>
    <t>John D Evans</t>
  </si>
  <si>
    <t>Zeneta B Everhart</t>
  </si>
  <si>
    <t>Mark T Fagan</t>
  </si>
  <si>
    <t>Michael J Falk</t>
  </si>
  <si>
    <t>Amanda A Fallon</t>
  </si>
  <si>
    <t>Faith Marie Famularo</t>
  </si>
  <si>
    <t>Alexandra Farbenblum</t>
  </si>
  <si>
    <t>Robert T Farley</t>
  </si>
  <si>
    <t>Gabriella M Farrell</t>
  </si>
  <si>
    <t>Raymond A Fasano</t>
  </si>
  <si>
    <t>Michael A Favilla</t>
  </si>
  <si>
    <t>Elyse E Fears</t>
  </si>
  <si>
    <t>Benjamin L Federman</t>
  </si>
  <si>
    <t>Jonathan L Federman</t>
  </si>
  <si>
    <t>Casey D Fenton</t>
  </si>
  <si>
    <t>Melissa M Ferguson</t>
  </si>
  <si>
    <t>Rachel M Ferrari</t>
  </si>
  <si>
    <t>Andrew J Ferris</t>
  </si>
  <si>
    <t>Rosanne Ferris</t>
  </si>
  <si>
    <t>Avi Z Fertig</t>
  </si>
  <si>
    <t>Bonnie J Fikes</t>
  </si>
  <si>
    <t>George L Fillgrove</t>
  </si>
  <si>
    <t>Annalicia P Finol</t>
  </si>
  <si>
    <t>Jacqueline M Fiore</t>
  </si>
  <si>
    <t>Olga Fiore</t>
  </si>
  <si>
    <t>Barbra S Fischetti</t>
  </si>
  <si>
    <t>Albert D Fishteyn</t>
  </si>
  <si>
    <t>Meagan Fitzgerald</t>
  </si>
  <si>
    <t>Sally K Fitzgerald</t>
  </si>
  <si>
    <t>Joshua K Fitzpatrick</t>
  </si>
  <si>
    <t>Justin N Flagg</t>
  </si>
  <si>
    <t>Casey E Flaherty</t>
  </si>
  <si>
    <t>Alexander R Flood</t>
  </si>
  <si>
    <t>Earnest Flowers III</t>
  </si>
  <si>
    <t>Daniel J Fogarty</t>
  </si>
  <si>
    <t>Joanne E Fogarty</t>
  </si>
  <si>
    <t>Adam S Fogel</t>
  </si>
  <si>
    <t>Peter D Foland</t>
  </si>
  <si>
    <t>Marilyn A Foley</t>
  </si>
  <si>
    <t>Deanna Foote</t>
  </si>
  <si>
    <t>Lisa M Forkas</t>
  </si>
  <si>
    <t>Sharon M Forkeutis</t>
  </si>
  <si>
    <t>Christopher J Formisano</t>
  </si>
  <si>
    <t>Harold S Forsythe</t>
  </si>
  <si>
    <t>Nicole C Fosco</t>
  </si>
  <si>
    <t>Joseph W Foskett</t>
  </si>
  <si>
    <t>Alexander J Fox</t>
  </si>
  <si>
    <t>Michael J Fox</t>
  </si>
  <si>
    <t>David S Frangella</t>
  </si>
  <si>
    <t>Kristin L Frank</t>
  </si>
  <si>
    <t>Daiquan D Frasier</t>
  </si>
  <si>
    <t>Tamara S Frazier</t>
  </si>
  <si>
    <t>Jeffrey A Frediani</t>
  </si>
  <si>
    <t>Andrew N Friedel</t>
  </si>
  <si>
    <t>Ean W Fullerton</t>
  </si>
  <si>
    <t>Regina M Furfaro</t>
  </si>
  <si>
    <t>Marcus L Gagnon</t>
  </si>
  <si>
    <t>Venus Galarza-mullins</t>
  </si>
  <si>
    <t>Marilyn M Gallagher</t>
  </si>
  <si>
    <t>Brian M Gambacorta</t>
  </si>
  <si>
    <t>Leon M Gandron</t>
  </si>
  <si>
    <t>Kevin T Gannon</t>
  </si>
  <si>
    <t>William J Gannon</t>
  </si>
  <si>
    <t>Nancy J Garay</t>
  </si>
  <si>
    <t>Maria C Garcia</t>
  </si>
  <si>
    <t>Jose M Garcia-oliva</t>
  </si>
  <si>
    <t>Maria L Gardell</t>
  </si>
  <si>
    <t>M Stephanie Gardinier</t>
  </si>
  <si>
    <t>Stephen J Gardner</t>
  </si>
  <si>
    <t>Noah S Gardy</t>
  </si>
  <si>
    <t>Kenneth J Garger</t>
  </si>
  <si>
    <t>Joshua G Garnish</t>
  </si>
  <si>
    <t>Gary A Garrison</t>
  </si>
  <si>
    <t>Doreen A Garson</t>
  </si>
  <si>
    <t>Elizabeth C Garvey</t>
  </si>
  <si>
    <t>Gidget V Gaston</t>
  </si>
  <si>
    <t>Nayram S Gasu</t>
  </si>
  <si>
    <t>Angel B Gaud</t>
  </si>
  <si>
    <t>Christine A Geed</t>
  </si>
  <si>
    <t>Peter J Gemellaro</t>
  </si>
  <si>
    <t>Andrew G Genna</t>
  </si>
  <si>
    <t>Maddilyn R Genovese</t>
  </si>
  <si>
    <t>Carole L Gensicki</t>
  </si>
  <si>
    <t>Lisa M George</t>
  </si>
  <si>
    <t>William B Gerard</t>
  </si>
  <si>
    <t>Peggy L Germain</t>
  </si>
  <si>
    <t>Samuel A Gerould</t>
  </si>
  <si>
    <t>Stephen L Gersztoff</t>
  </si>
  <si>
    <t>Neil C Giannelli</t>
  </si>
  <si>
    <t>Martin J Gilchrist</t>
  </si>
  <si>
    <t>James A Giliberto</t>
  </si>
  <si>
    <t>Caitlin B Gilligan</t>
  </si>
  <si>
    <t>Conor P Gillis</t>
  </si>
  <si>
    <t>Philip W Giltner</t>
  </si>
  <si>
    <t>Gary K Ginsburg</t>
  </si>
  <si>
    <t>Candice M Giove</t>
  </si>
  <si>
    <t>Diane J Girouard</t>
  </si>
  <si>
    <t>Anthony Giudice</t>
  </si>
  <si>
    <t>Colleen M Glavin</t>
  </si>
  <si>
    <t>Joseph A Glazer</t>
  </si>
  <si>
    <t>Mary Kate Glazer</t>
  </si>
  <si>
    <t>Amanda A Godkin</t>
  </si>
  <si>
    <t>Aneta Golaszewski</t>
  </si>
  <si>
    <t>Allison J Gold</t>
  </si>
  <si>
    <t>Judy M Goldman</t>
  </si>
  <si>
    <t>Charveys Gonzalez</t>
  </si>
  <si>
    <t>Melissa K Gonzalez</t>
  </si>
  <si>
    <t>Leonard I Goodkin</t>
  </si>
  <si>
    <t>Greg M Goodnough</t>
  </si>
  <si>
    <t>Daniel D Goodrich</t>
  </si>
  <si>
    <t>Christine M Gordinier</t>
  </si>
  <si>
    <t>Bryan J Gorman</t>
  </si>
  <si>
    <t>William F Gorman</t>
  </si>
  <si>
    <t>Jennifer E Goronsky</t>
  </si>
  <si>
    <t>Sheila J Gould</t>
  </si>
  <si>
    <t>Benjamin W Gradess</t>
  </si>
  <si>
    <t>Patricia A Grady</t>
  </si>
  <si>
    <t>Paul P Graffeo</t>
  </si>
  <si>
    <t>Cheryl K Grafton</t>
  </si>
  <si>
    <t>Jerome J Grasso</t>
  </si>
  <si>
    <t>Jonathan L Graves</t>
  </si>
  <si>
    <t>Anthony J Graziano</t>
  </si>
  <si>
    <t>Eva Grech</t>
  </si>
  <si>
    <t>Michael A Greco</t>
  </si>
  <si>
    <t>Daniel Harrison Green</t>
  </si>
  <si>
    <t>Cynthia A Greenstein</t>
  </si>
  <si>
    <t>Susan J Grelick</t>
  </si>
  <si>
    <t>Maria E Grenci</t>
  </si>
  <si>
    <t>Dawn G Gresham</t>
  </si>
  <si>
    <t>Jeffrey R Griffin</t>
  </si>
  <si>
    <t>Judy A Griffin</t>
  </si>
  <si>
    <t>Katherine A Griffin</t>
  </si>
  <si>
    <t>Laura J Griffiths</t>
  </si>
  <si>
    <t>Roseanna C Grimaldi</t>
  </si>
  <si>
    <t>Daniel J Grippo</t>
  </si>
  <si>
    <t>Darrell F Gronemeier</t>
  </si>
  <si>
    <t>Unique N Groom</t>
  </si>
  <si>
    <t>Samaris Gross</t>
  </si>
  <si>
    <t>David L Gruenberg</t>
  </si>
  <si>
    <t>Madeline L Grunewald</t>
  </si>
  <si>
    <t>Carl J Gucciardi</t>
  </si>
  <si>
    <t>Odis Guerrero</t>
  </si>
  <si>
    <t>Carlos M Gutierrez Pena</t>
  </si>
  <si>
    <t>Nicholas J Haas Jr</t>
  </si>
  <si>
    <t>Thomas J Hagan</t>
  </si>
  <si>
    <t>Peatros T Haile</t>
  </si>
  <si>
    <t>Sarra Hale-stern</t>
  </si>
  <si>
    <t>Morgan J Halloran</t>
  </si>
  <si>
    <t>Cheryl B Halter</t>
  </si>
  <si>
    <t>Tajuana Hamm</t>
  </si>
  <si>
    <t>Francesca D Hammer</t>
  </si>
  <si>
    <t>Laurie B Hannon</t>
  </si>
  <si>
    <t>Elizabeth T Hansen</t>
  </si>
  <si>
    <t>Mark E Hansen</t>
  </si>
  <si>
    <t>Kennasha S Hardy</t>
  </si>
  <si>
    <t>Jonathan L Harkavy</t>
  </si>
  <si>
    <t>Shana Harmongoff</t>
  </si>
  <si>
    <t>Dawn L Harrington</t>
  </si>
  <si>
    <t>Lisa R Harris</t>
  </si>
  <si>
    <t>Jenny L Hart</t>
  </si>
  <si>
    <t>Mitzi K Hart</t>
  </si>
  <si>
    <t>Timothy F Harte</t>
  </si>
  <si>
    <t>Edward J Hartunian</t>
  </si>
  <si>
    <t>Thomas P Havel</t>
  </si>
  <si>
    <t>Jennifer N Hayen</t>
  </si>
  <si>
    <t>Heidi L Haynes</t>
  </si>
  <si>
    <t>Oliver C Haynes</t>
  </si>
  <si>
    <t>Sean R Headwell</t>
  </si>
  <si>
    <t>Alison G Heaphy</t>
  </si>
  <si>
    <t>Thomas R Hebert</t>
  </si>
  <si>
    <t>H Philip Hecken</t>
  </si>
  <si>
    <t>Michael P Hegarty</t>
  </si>
  <si>
    <t>Heath A Heimroth</t>
  </si>
  <si>
    <t>Laurie A Heimroth</t>
  </si>
  <si>
    <t>Brian Heitner</t>
  </si>
  <si>
    <t>Michael F Heller</t>
  </si>
  <si>
    <t>Elisa M Helligar-lewis</t>
  </si>
  <si>
    <t>Wanda E Helms</t>
  </si>
  <si>
    <t>Suzanne B Hempel</t>
  </si>
  <si>
    <t>Scott P Henderson</t>
  </si>
  <si>
    <t>Sharon Henderson</t>
  </si>
  <si>
    <t>Kelly H Hendricken</t>
  </si>
  <si>
    <t>Brittany M Henne</t>
  </si>
  <si>
    <t>Daniel J Hennessy</t>
  </si>
  <si>
    <t>Paul E Hennings</t>
  </si>
  <si>
    <t>Jonathan R Heppner</t>
  </si>
  <si>
    <t>Cecilia Hernandez</t>
  </si>
  <si>
    <t>Michael A Hernandez</t>
  </si>
  <si>
    <t>Michael R Hettler</t>
  </si>
  <si>
    <t>Christopher T Higgins</t>
  </si>
  <si>
    <t>Dean L Hill</t>
  </si>
  <si>
    <t>Lisa D Hill</t>
  </si>
  <si>
    <t>Patrick J Hill</t>
  </si>
  <si>
    <t>William R Hilts</t>
  </si>
  <si>
    <t>David L Hine</t>
  </si>
  <si>
    <t>Francine A Hinton</t>
  </si>
  <si>
    <t>Molly P Hirschbeck</t>
  </si>
  <si>
    <t>Mina R Hoblitz</t>
  </si>
  <si>
    <t>Gilbert K Hoe</t>
  </si>
  <si>
    <t>Eric M Hofmeister</t>
  </si>
  <si>
    <t>Randall G Holcomb</t>
  </si>
  <si>
    <t>Brandon D Holdridge</t>
  </si>
  <si>
    <t>Jerome Holland</t>
  </si>
  <si>
    <t>Amanda E Holzer</t>
  </si>
  <si>
    <t>Eileen N Hopkins</t>
  </si>
  <si>
    <t>Hayden D Horsham</t>
  </si>
  <si>
    <t>Raida Hossain</t>
  </si>
  <si>
    <t>Scott C Hotaling</t>
  </si>
  <si>
    <t>Eric J Hough</t>
  </si>
  <si>
    <t>Jarvis L Houston</t>
  </si>
  <si>
    <t>Karen M Howard</t>
  </si>
  <si>
    <t>Richard C Howland Jr</t>
  </si>
  <si>
    <t>Deborah L Hoyle</t>
  </si>
  <si>
    <t>Aidan P Hughes</t>
  </si>
  <si>
    <t>Laura A Huneau</t>
  </si>
  <si>
    <t>Anna M Hunt</t>
  </si>
  <si>
    <t>Gloria J Hunter</t>
  </si>
  <si>
    <t>Meghan E Hurlburt</t>
  </si>
  <si>
    <t>Peter F Hurtt</t>
  </si>
  <si>
    <t>Kelechi Ikwuakor</t>
  </si>
  <si>
    <t>Joann M Ingham</t>
  </si>
  <si>
    <t>Jesse H Isleman</t>
  </si>
  <si>
    <t>Luther D Isler</t>
  </si>
  <si>
    <t>Robert H Itzla</t>
  </si>
  <si>
    <t>Kirk W Ives</t>
  </si>
  <si>
    <t>Marilyn R Jackson</t>
  </si>
  <si>
    <t>Patricia A Jackson</t>
  </si>
  <si>
    <t>Tayler D Jackson</t>
  </si>
  <si>
    <t>Helen Jacome</t>
  </si>
  <si>
    <t>Stella Jashienski</t>
  </si>
  <si>
    <t>Lila Je</t>
  </si>
  <si>
    <t>Kathy A Jeanson</t>
  </si>
  <si>
    <t>Michael C Jefferson</t>
  </si>
  <si>
    <t>Jacqueline M Jenkins-cox</t>
  </si>
  <si>
    <t>Joshua T Jensen</t>
  </si>
  <si>
    <t>Michelle M Jensen</t>
  </si>
  <si>
    <t>Douglas G Jetter</t>
  </si>
  <si>
    <t>Christopher A Johnson</t>
  </si>
  <si>
    <t>Cortne A Johnson</t>
  </si>
  <si>
    <t>Deshaundra J Johnson</t>
  </si>
  <si>
    <t>Lakisha N Johnson</t>
  </si>
  <si>
    <t>Michael L Johnson</t>
  </si>
  <si>
    <t>Owen H Johnson</t>
  </si>
  <si>
    <t>Rosalyn V Johnson</t>
  </si>
  <si>
    <t>Oscar M Jonas</t>
  </si>
  <si>
    <t>Jordine Y Jones</t>
  </si>
  <si>
    <t>Joshua M Jones</t>
  </si>
  <si>
    <t>Nikiti A Jones</t>
  </si>
  <si>
    <t>S Dennis Jones</t>
  </si>
  <si>
    <t>Shane E Jones</t>
  </si>
  <si>
    <t>Tanya Jones-sullivan</t>
  </si>
  <si>
    <t>Daphne V Jordan</t>
  </si>
  <si>
    <t>Nicholas W Joseph</t>
  </si>
  <si>
    <t>Brian G Juliano</t>
  </si>
  <si>
    <t>Fiona J Jung</t>
  </si>
  <si>
    <t>Thomas J Kahil</t>
  </si>
  <si>
    <t>Deborah L Kannes</t>
  </si>
  <si>
    <t>Susan I Kaplan</t>
  </si>
  <si>
    <t>Damita C Karlquist</t>
  </si>
  <si>
    <t>Jillian D Kasow</t>
  </si>
  <si>
    <t>Gerard J Kassar</t>
  </si>
  <si>
    <t>Kevin T Kather</t>
  </si>
  <si>
    <t>Anthony D Katsur</t>
  </si>
  <si>
    <t>Eric J Katz</t>
  </si>
  <si>
    <t>Robyn S Kearns</t>
  </si>
  <si>
    <t>Randi M Kelder</t>
  </si>
  <si>
    <t>Deborah Peck Kelleher</t>
  </si>
  <si>
    <t>Brian D Kelly</t>
  </si>
  <si>
    <t>Suzanne E Kelly</t>
  </si>
  <si>
    <t>Jennifer L Kelson</t>
  </si>
  <si>
    <t>Michael J Kenneally</t>
  </si>
  <si>
    <t>Darcy J Kennedy</t>
  </si>
  <si>
    <t>Isabeaux S Kennedy-mitton</t>
  </si>
  <si>
    <t>Jacklyn M Kenny</t>
  </si>
  <si>
    <t>Marko Kepi</t>
  </si>
  <si>
    <t>Brittany E Kilcher</t>
  </si>
  <si>
    <t>Reed A Kinderman</t>
  </si>
  <si>
    <t>Kimberley R King</t>
  </si>
  <si>
    <t>Kimberly S King</t>
  </si>
  <si>
    <t>Leslie E King</t>
  </si>
  <si>
    <t>Luann M King</t>
  </si>
  <si>
    <t>Jason A Kippen</t>
  </si>
  <si>
    <t>Cameron F Kirkpatrick</t>
  </si>
  <si>
    <t>Jeffrey K Kito</t>
  </si>
  <si>
    <t>Tara A Klein</t>
  </si>
  <si>
    <t>Frank A Klinowski</t>
  </si>
  <si>
    <t>Gregory E Klopfer</t>
  </si>
  <si>
    <t>Kevin M Knapp</t>
  </si>
  <si>
    <t>Celeste R Knight</t>
  </si>
  <si>
    <t>Christopher F Knospe</t>
  </si>
  <si>
    <t>Joyce E Koehler</t>
  </si>
  <si>
    <t>Alyssa B Kogon</t>
  </si>
  <si>
    <t>Zachary J Kogut</t>
  </si>
  <si>
    <t>Brittany L Kolbe</t>
  </si>
  <si>
    <t>Dragan Konstantinovic</t>
  </si>
  <si>
    <t>Joshua E Korn</t>
  </si>
  <si>
    <t>David J Kornbluh</t>
  </si>
  <si>
    <t>Tess G Korten</t>
  </si>
  <si>
    <t>Benjamin H Kosinski</t>
  </si>
  <si>
    <t>John A Koury</t>
  </si>
  <si>
    <t>Joseph Kowalewski Jr</t>
  </si>
  <si>
    <t>Adam D Kramer</t>
  </si>
  <si>
    <t>Jeffrey F Kraus</t>
  </si>
  <si>
    <t>Rebecca L Kriegman</t>
  </si>
  <si>
    <t>Panya J Kroun</t>
  </si>
  <si>
    <t>David M Kruger</t>
  </si>
  <si>
    <t>Farrah L Kule-rubin</t>
  </si>
  <si>
    <t>Antonietta E Kurdt</t>
  </si>
  <si>
    <t>Kenan K Kurt</t>
  </si>
  <si>
    <t>Theodore T Kusnierz</t>
  </si>
  <si>
    <t>Kristina T Kwacz</t>
  </si>
  <si>
    <t>Christopher W Labarge</t>
  </si>
  <si>
    <t>Michael J Laccetti</t>
  </si>
  <si>
    <t>Niko P Ladopoulos</t>
  </si>
  <si>
    <t>Jean M Lafalce</t>
  </si>
  <si>
    <t>Jessica N Lafalce</t>
  </si>
  <si>
    <t>Zackary S Laffin</t>
  </si>
  <si>
    <t>Nancy C Laguerra</t>
  </si>
  <si>
    <t>Jason D Laidley</t>
  </si>
  <si>
    <t>Toni Ann Lamalfa</t>
  </si>
  <si>
    <t>Geraldine B Lamb</t>
  </si>
  <si>
    <t>Beth A Lamountain</t>
  </si>
  <si>
    <t>Celifa A Landy</t>
  </si>
  <si>
    <t>Nicole S Lane</t>
  </si>
  <si>
    <t>Annmarie Lang</t>
  </si>
  <si>
    <t>Cristina L Lang</t>
  </si>
  <si>
    <t>Joseph C Langsam</t>
  </si>
  <si>
    <t>Kimberly A Lapp</t>
  </si>
  <si>
    <t>Thomas J Larkin</t>
  </si>
  <si>
    <t>Mary Pat Larose</t>
  </si>
  <si>
    <t>Alex Later</t>
  </si>
  <si>
    <t>Tiffany M Latino</t>
  </si>
  <si>
    <t>Susan T Lattimore</t>
  </si>
  <si>
    <t>Sara J Lattin</t>
  </si>
  <si>
    <t>Nancy E Laustrup</t>
  </si>
  <si>
    <t>Scott M Lavery</t>
  </si>
  <si>
    <t>Justin A Law</t>
  </si>
  <si>
    <t>Tania A Lawes</t>
  </si>
  <si>
    <t>Aaron M Lawson</t>
  </si>
  <si>
    <t>Mary C Lee</t>
  </si>
  <si>
    <t>Karen L Lehan</t>
  </si>
  <si>
    <t>Daniel M Leinung</t>
  </si>
  <si>
    <t>Chelsea M Lemon</t>
  </si>
  <si>
    <t>Keryn C Lemp</t>
  </si>
  <si>
    <t>Staci M Lent</t>
  </si>
  <si>
    <t>Matthew R Lerch</t>
  </si>
  <si>
    <t>Susan Leung</t>
  </si>
  <si>
    <t>Daniel H Levin</t>
  </si>
  <si>
    <t>Alec D Lewis</t>
  </si>
  <si>
    <t>David L Lewis</t>
  </si>
  <si>
    <t>Tom L Lewis</t>
  </si>
  <si>
    <t>Leilani S Lewter</t>
  </si>
  <si>
    <t>Jeffrey P Lilac</t>
  </si>
  <si>
    <t>Julia G Lilkendey</t>
  </si>
  <si>
    <t>Fendi J Linan</t>
  </si>
  <si>
    <t>Patrick S Linger</t>
  </si>
  <si>
    <t>Reuven Lipkind</t>
  </si>
  <si>
    <t>David A Lockwood</t>
  </si>
  <si>
    <t>Maria A Logiudice</t>
  </si>
  <si>
    <t>Angelo J Lombardi</t>
  </si>
  <si>
    <t>Frank D Lombardi</t>
  </si>
  <si>
    <t>Marie F Lombardi</t>
  </si>
  <si>
    <t>Regina A Lombardi</t>
  </si>
  <si>
    <t>James E Long</t>
  </si>
  <si>
    <t>Charlotte D Longo</t>
  </si>
  <si>
    <t>Silvia D Lorenzo</t>
  </si>
  <si>
    <t>Stella Losquadro</t>
  </si>
  <si>
    <t>Peter M Loughran</t>
  </si>
  <si>
    <t>Ryan M Love</t>
  </si>
  <si>
    <t>Rebecca A Lovullo</t>
  </si>
  <si>
    <t>Jordan B Lowmark</t>
  </si>
  <si>
    <t>Bonnie J Lucas</t>
  </si>
  <si>
    <t>Mitchell W Lucas</t>
  </si>
  <si>
    <t>Arthur L Lumpkin</t>
  </si>
  <si>
    <t>Jennifer L Lunt</t>
  </si>
  <si>
    <t>Carole M Luther</t>
  </si>
  <si>
    <t>Erica L Lutz</t>
  </si>
  <si>
    <t>John G Lyon</t>
  </si>
  <si>
    <t>Kailey N Lyons</t>
  </si>
  <si>
    <t>Esteban A Maccera</t>
  </si>
  <si>
    <t>Kristin M Maccera</t>
  </si>
  <si>
    <t>Emma E Maceko</t>
  </si>
  <si>
    <t>Daniel E Macentee</t>
  </si>
  <si>
    <t>Carol A Macielak-wojtkowski</t>
  </si>
  <si>
    <t>Shawn M Mackinnon</t>
  </si>
  <si>
    <t>Serena M Maclellan</t>
  </si>
  <si>
    <t>Carole R Maddalla</t>
  </si>
  <si>
    <t>Tammy L Maddalla</t>
  </si>
  <si>
    <t>Dominique E Maddox</t>
  </si>
  <si>
    <t>Kevin W Mahar</t>
  </si>
  <si>
    <t>Brian M Maher</t>
  </si>
  <si>
    <t>George Mahserjian III</t>
  </si>
  <si>
    <t>James Maisano</t>
  </si>
  <si>
    <t>Chol-awan A Majok</t>
  </si>
  <si>
    <t>Victor L Mallison</t>
  </si>
  <si>
    <t>Joseph A Maloy</t>
  </si>
  <si>
    <t>Richard V Mamone</t>
  </si>
  <si>
    <t>John A Mancuso</t>
  </si>
  <si>
    <t>Laura E Manley</t>
  </si>
  <si>
    <t>Michael P Mansion</t>
  </si>
  <si>
    <t>Carmella R Mantello</t>
  </si>
  <si>
    <t>Philip T Manuli Jr</t>
  </si>
  <si>
    <t>Lachanda C Marcelle-moor</t>
  </si>
  <si>
    <t>Molly M Marcy</t>
  </si>
  <si>
    <t>Joanne A Marius</t>
  </si>
  <si>
    <t>Richard Olivier Marius</t>
  </si>
  <si>
    <t>Debra L Marks</t>
  </si>
  <si>
    <t>Paul A Maroun</t>
  </si>
  <si>
    <t>Nicholas W Marsala</t>
  </si>
  <si>
    <t>Kim L Marselle</t>
  </si>
  <si>
    <t>Gregory Marshall</t>
  </si>
  <si>
    <t>Jason C Martin</t>
  </si>
  <si>
    <t>Mitchell A Martin</t>
  </si>
  <si>
    <t>William C Martin</t>
  </si>
  <si>
    <t>Maria Angelica Martinez Corzo</t>
  </si>
  <si>
    <t>Leila Martinez</t>
  </si>
  <si>
    <t>Lucia Y Martinez</t>
  </si>
  <si>
    <t>Mykela M Martinez</t>
  </si>
  <si>
    <t>Natasha M Martinez</t>
  </si>
  <si>
    <t>Robert A Martinez</t>
  </si>
  <si>
    <t>Jessica A Martino</t>
  </si>
  <si>
    <t>Mallory B Massry</t>
  </si>
  <si>
    <t>William R Matarazzo</t>
  </si>
  <si>
    <t>Derek R Mathis</t>
  </si>
  <si>
    <t>Latoya Matthew</t>
  </si>
  <si>
    <t>Vaughn T Mayers</t>
  </si>
  <si>
    <t>Augustus B Mcauliffe</t>
  </si>
  <si>
    <t>Maureen E Mcauliffe</t>
  </si>
  <si>
    <t>John D Mcbride</t>
  </si>
  <si>
    <t>Patricia Mccabe</t>
  </si>
  <si>
    <t>Paul D Mccarthy</t>
  </si>
  <si>
    <t>Meagan M Mccarty</t>
  </si>
  <si>
    <t>James S Mcclelland</t>
  </si>
  <si>
    <t>Alyssa G Mccoy</t>
  </si>
  <si>
    <t>Kelly A Mccready</t>
  </si>
  <si>
    <t>Barbara Mcdonald</t>
  </si>
  <si>
    <t>Mary P Mcdonald</t>
  </si>
  <si>
    <t>Lauren E Mcdonnell</t>
  </si>
  <si>
    <t>James E Mcelhone</t>
  </si>
  <si>
    <t>James G Mcgee</t>
  </si>
  <si>
    <t>Mary A Mcginley</t>
  </si>
  <si>
    <t>Caitlin M Mcgowan</t>
  </si>
  <si>
    <t>Matthew W Mcguire</t>
  </si>
  <si>
    <t>Philip J Mchugh</t>
  </si>
  <si>
    <t>Kyle T Mcintyre</t>
  </si>
  <si>
    <t>Francis J Mckearin Iv</t>
  </si>
  <si>
    <t>Cailin N Mckenna</t>
  </si>
  <si>
    <t>Christopher G Mckenna</t>
  </si>
  <si>
    <t>Ryan J Mcleod</t>
  </si>
  <si>
    <t>Katie L Mcloughlin</t>
  </si>
  <si>
    <t>Susan K Mcmahon</t>
  </si>
  <si>
    <t>Patricia A Mcmurray</t>
  </si>
  <si>
    <t>Keith B Mcnab</t>
  </si>
  <si>
    <t>Katherine K Mcnamara</t>
  </si>
  <si>
    <t>Jonathan E Mcnulty</t>
  </si>
  <si>
    <t>Tess Mcrae</t>
  </si>
  <si>
    <t>Barbara A Mcredmond</t>
  </si>
  <si>
    <t>Erin M Mctiernan</t>
  </si>
  <si>
    <t>Lawrence W Mead</t>
  </si>
  <si>
    <t>James J Meddleton</t>
  </si>
  <si>
    <t>Madeleine G Meier</t>
  </si>
  <si>
    <t>Lauren L Melendez</t>
  </si>
  <si>
    <t>Lois Menyweather</t>
  </si>
  <si>
    <t>Daniel T Merriam</t>
  </si>
  <si>
    <t>Darrell J Metcalf</t>
  </si>
  <si>
    <t>Angela Meyer</t>
  </si>
  <si>
    <t>Gregory G Meyer</t>
  </si>
  <si>
    <t>Halie J Meyers</t>
  </si>
  <si>
    <t>Ashley Meza</t>
  </si>
  <si>
    <t>O Peter T Michaelis</t>
  </si>
  <si>
    <t>Paul M Midey</t>
  </si>
  <si>
    <t>Jeremy A Millard</t>
  </si>
  <si>
    <t>Eileen E Miller</t>
  </si>
  <si>
    <t>Joshua J Miller</t>
  </si>
  <si>
    <t>Marcia E Miller</t>
  </si>
  <si>
    <t>Richard A Miller</t>
  </si>
  <si>
    <t>Donald J Millington Jr</t>
  </si>
  <si>
    <t>Carl Mills III</t>
  </si>
  <si>
    <t>Margaret A Milne</t>
  </si>
  <si>
    <t>Sarah E Minguela</t>
  </si>
  <si>
    <t>Michael A Miniotis</t>
  </si>
  <si>
    <t>Jonaliza D Misa</t>
  </si>
  <si>
    <t>Fredrick G Mitchell</t>
  </si>
  <si>
    <t>Slagana Mitris</t>
  </si>
  <si>
    <t>Michael C Mohrhoff</t>
  </si>
  <si>
    <t>Tina B Mole</t>
  </si>
  <si>
    <t>Christopher M Molluso</t>
  </si>
  <si>
    <t>Damaris Mone`</t>
  </si>
  <si>
    <t>Jonathan J Monfiletto</t>
  </si>
  <si>
    <t>Marie Monk</t>
  </si>
  <si>
    <t>Monica L Monzon</t>
  </si>
  <si>
    <t>William Moody</t>
  </si>
  <si>
    <t>Peter H Mooney</t>
  </si>
  <si>
    <t>Carl V Moore</t>
  </si>
  <si>
    <t>Deborah R Moore</t>
  </si>
  <si>
    <t>Donald R Moore</t>
  </si>
  <si>
    <t>Geniene P Moore</t>
  </si>
  <si>
    <t>Martin E Moore</t>
  </si>
  <si>
    <t>Daisy R More Gonzales</t>
  </si>
  <si>
    <t>Austin T Morgan</t>
  </si>
  <si>
    <t>Nathan J Morgan</t>
  </si>
  <si>
    <t>Thomas J Moriarty</t>
  </si>
  <si>
    <t>Breanna L Morin</t>
  </si>
  <si>
    <t>Lisa A Morin</t>
  </si>
  <si>
    <t>David L Morizio</t>
  </si>
  <si>
    <t>Ian G Morris</t>
  </si>
  <si>
    <t>Deadra D Morrissey</t>
  </si>
  <si>
    <t>Marsha E Mortimore</t>
  </si>
  <si>
    <t>Robin J Mueller</t>
  </si>
  <si>
    <t>Kevin J Muldowney</t>
  </si>
  <si>
    <t>John P Mulgrew</t>
  </si>
  <si>
    <t>Mckayla A Mulhern</t>
  </si>
  <si>
    <t>Kristin J Mulligan</t>
  </si>
  <si>
    <t>Felix O Muniz</t>
  </si>
  <si>
    <t>Ana Maria Paola C Munoz</t>
  </si>
  <si>
    <t>Katherine B Munzinger</t>
  </si>
  <si>
    <t>Brian M Murphy</t>
  </si>
  <si>
    <t>Connor F Murphy</t>
  </si>
  <si>
    <t>Elizabeth A Murphy</t>
  </si>
  <si>
    <t>Michael T Murphy</t>
  </si>
  <si>
    <t>Walter P Murphy</t>
  </si>
  <si>
    <t>Darlene D Murray</t>
  </si>
  <si>
    <t>Diana R Murray</t>
  </si>
  <si>
    <t>Thomas P Musich</t>
  </si>
  <si>
    <t>Mark S Nachbar</t>
  </si>
  <si>
    <t>Steven J Naples</t>
  </si>
  <si>
    <t>Shalym O Nater</t>
  </si>
  <si>
    <t>David J Natoli</t>
  </si>
  <si>
    <t>Adam C Naumovitz</t>
  </si>
  <si>
    <t>Sandy Navas</t>
  </si>
  <si>
    <t>Nicole M Neisen</t>
  </si>
  <si>
    <t>Donald J Neison</t>
  </si>
  <si>
    <t>Matthew D Nelligan</t>
  </si>
  <si>
    <t>Richard D Nelson</t>
  </si>
  <si>
    <t>Samuel D Nelson</t>
  </si>
  <si>
    <t>Kerry H Neuman</t>
  </si>
  <si>
    <t>Cirel Neumann</t>
  </si>
  <si>
    <t>Jared S Newman</t>
  </si>
  <si>
    <t>Robert D Nickol</t>
  </si>
  <si>
    <t>Salvatore C Nicosia</t>
  </si>
  <si>
    <t>Vincenzo R Nicosia</t>
  </si>
  <si>
    <t>Laurie A Noel</t>
  </si>
  <si>
    <t>Meagan R Nolan</t>
  </si>
  <si>
    <t>Melissa D Nooney</t>
  </si>
  <si>
    <t>Elizabeth A Nowicki</t>
  </si>
  <si>
    <t>John D O'brien</t>
  </si>
  <si>
    <t>Kathy A O'brien</t>
  </si>
  <si>
    <t>Marisa N O'brien</t>
  </si>
  <si>
    <t>Richard M O'brien</t>
  </si>
  <si>
    <t>James P O'connor</t>
  </si>
  <si>
    <t>Patrick M O'hara</t>
  </si>
  <si>
    <t>Alexander J O'leary</t>
  </si>
  <si>
    <t>Katelyn S O'leary</t>
  </si>
  <si>
    <t>Sean P O'neil</t>
  </si>
  <si>
    <t>Ashley L O'neill</t>
  </si>
  <si>
    <t>Matthew R O'rourke</t>
  </si>
  <si>
    <t>Sheila D O'sullivan</t>
  </si>
  <si>
    <t>Cheryl A Oechsner</t>
  </si>
  <si>
    <t>Rebecca M Oechsner</t>
  </si>
  <si>
    <t>Ranell Ogilvie</t>
  </si>
  <si>
    <t>Stephanie Olcese</t>
  </si>
  <si>
    <t>Kadija S Oliver</t>
  </si>
  <si>
    <t>Joan A Omeste</t>
  </si>
  <si>
    <t>Felix E Omozusi</t>
  </si>
  <si>
    <t>Barbara M Oneill</t>
  </si>
  <si>
    <t>Marianne C Oros</t>
  </si>
  <si>
    <t>Gabriella N Ortiz</t>
  </si>
  <si>
    <t>Jaime Ortiz</t>
  </si>
  <si>
    <t>Palmira A Ortiz</t>
  </si>
  <si>
    <t>Michael S Ostrander</t>
  </si>
  <si>
    <t>Catherine M Oteri</t>
  </si>
  <si>
    <t>Kristin N Otis</t>
  </si>
  <si>
    <t>Nancy L Ozmon</t>
  </si>
  <si>
    <t>Emely C Paez</t>
  </si>
  <si>
    <t>Daniel L Pagano</t>
  </si>
  <si>
    <t>Marlita A Paigo</t>
  </si>
  <si>
    <t>Judith L Paine</t>
  </si>
  <si>
    <t>Francis J Palasieski</t>
  </si>
  <si>
    <t>Gabriel E Paniza</t>
  </si>
  <si>
    <t>Mary A Paolucci</t>
  </si>
  <si>
    <t>Graham S Parker</t>
  </si>
  <si>
    <t>Zachariah L Parker</t>
  </si>
  <si>
    <t>Ann B Parmely</t>
  </si>
  <si>
    <t>Nicholas J Parrella</t>
  </si>
  <si>
    <t>Jascelyn L Parson</t>
  </si>
  <si>
    <t>Georgina R Parsons</t>
  </si>
  <si>
    <t>Alexandra J Pasquale</t>
  </si>
  <si>
    <t>Lucy O Passaro</t>
  </si>
  <si>
    <t>Francis W Patience</t>
  </si>
  <si>
    <t>Kayla L Patnaude</t>
  </si>
  <si>
    <t>Brandon S Patterson</t>
  </si>
  <si>
    <t>Michael D Patterson</t>
  </si>
  <si>
    <t>Alejandra N Paulino</t>
  </si>
  <si>
    <t>Romaldo L Peart</t>
  </si>
  <si>
    <t>Kimberly C Peck</t>
  </si>
  <si>
    <t>Donna R Peek</t>
  </si>
  <si>
    <t>Jared J Pellerin</t>
  </si>
  <si>
    <t>Charles P Pensabene</t>
  </si>
  <si>
    <t>Margarita Perez</t>
  </si>
  <si>
    <t>Jose-ramon Perez-lopez</t>
  </si>
  <si>
    <t>Kyle T Pero</t>
  </si>
  <si>
    <t>Maria T Peterson</t>
  </si>
  <si>
    <t>Susan K Peterson</t>
  </si>
  <si>
    <t>Kathleen V Pettograsso</t>
  </si>
  <si>
    <t>Paul S Pfeiffer</t>
  </si>
  <si>
    <t>Bernadette M Phillips</t>
  </si>
  <si>
    <t>Brian H Phillips</t>
  </si>
  <si>
    <t>Burton W Phillips</t>
  </si>
  <si>
    <t>J Thomas Piacente</t>
  </si>
  <si>
    <t>Tracey D Pierce</t>
  </si>
  <si>
    <t>Iwona J Pietkiewicz</t>
  </si>
  <si>
    <t>Jonathan A Pirro</t>
  </si>
  <si>
    <t>Anthony P Piscitelli</t>
  </si>
  <si>
    <t>Jeremy T Pitts</t>
  </si>
  <si>
    <t>Lorrie L Pizzola</t>
  </si>
  <si>
    <t>Dorothy V Pohlid</t>
  </si>
  <si>
    <t>David M Poleto Jr</t>
  </si>
  <si>
    <t>Jesse T Pollard</t>
  </si>
  <si>
    <t>Karen Pope</t>
  </si>
  <si>
    <t>Grace U Popowczak</t>
  </si>
  <si>
    <t>Kristi D Porth</t>
  </si>
  <si>
    <t>Ralph J Porzio</t>
  </si>
  <si>
    <t>Andrew J Postiglione</t>
  </si>
  <si>
    <t>Michael W Pottetti</t>
  </si>
  <si>
    <t>Rose Marie Poveromo</t>
  </si>
  <si>
    <t>Marcus R Povinelli</t>
  </si>
  <si>
    <t>Dorothy F Powell</t>
  </si>
  <si>
    <t>Rodney C Powis</t>
  </si>
  <si>
    <t>Bogumil C Poznanski</t>
  </si>
  <si>
    <t>Donald Pratt</t>
  </si>
  <si>
    <t>Gregory D Pratt</t>
  </si>
  <si>
    <t>David C Previte</t>
  </si>
  <si>
    <t>Emmanuel L Priest</t>
  </si>
  <si>
    <t>Christina A Primero</t>
  </si>
  <si>
    <t>David J Prouty</t>
  </si>
  <si>
    <t>Geraldine E Purcell</t>
  </si>
  <si>
    <t>Sarana G Purcell</t>
  </si>
  <si>
    <t>John F Quaglione</t>
  </si>
  <si>
    <t>Conner J Quinn</t>
  </si>
  <si>
    <t>Michele B Rafferty</t>
  </si>
  <si>
    <t>Timothy P Ragazzo</t>
  </si>
  <si>
    <t>Peter R Rakowsky</t>
  </si>
  <si>
    <t>Arielis M Ramos</t>
  </si>
  <si>
    <t>Daniel R Ranellone</t>
  </si>
  <si>
    <t>Erica N Rangel</t>
  </si>
  <si>
    <t>James R Ranney</t>
  </si>
  <si>
    <t>Joseph J Rappazzo III</t>
  </si>
  <si>
    <t>Becki S Rappazzo</t>
  </si>
  <si>
    <t>Andrew D Razzore</t>
  </si>
  <si>
    <t>James E Reagen</t>
  </si>
  <si>
    <t>Thomas A Reale</t>
  </si>
  <si>
    <t>Robert K Reed</t>
  </si>
  <si>
    <t>Thomas J Regan</t>
  </si>
  <si>
    <t>Carolyn A Reichelt</t>
  </si>
  <si>
    <t>Emily L Reid</t>
  </si>
  <si>
    <t>Felicia A Reid</t>
  </si>
  <si>
    <t>Jennifer L Reid</t>
  </si>
  <si>
    <t>Lisa P Reid</t>
  </si>
  <si>
    <t>Michael F Reid</t>
  </si>
  <si>
    <t>Scott M Reif</t>
  </si>
  <si>
    <t>Marianne Reilly</t>
  </si>
  <si>
    <t>Neil D Reilly</t>
  </si>
  <si>
    <t>Henry G Reimer</t>
  </si>
  <si>
    <t>Anthony J Reinhart</t>
  </si>
  <si>
    <t>Carolyn M Reisinger</t>
  </si>
  <si>
    <t>Michael N Reneo</t>
  </si>
  <si>
    <t>Jo Ann V Requate</t>
  </si>
  <si>
    <t>Kevin J Ressler</t>
  </si>
  <si>
    <t>Mark D Retajczyk</t>
  </si>
  <si>
    <t>Hennessy S Reyes</t>
  </si>
  <si>
    <t>Geraldine A Rhoades</t>
  </si>
  <si>
    <t>Christopher M Rhodes</t>
  </si>
  <si>
    <t>Bernadette R Rich</t>
  </si>
  <si>
    <t>L Susan Richardson</t>
  </si>
  <si>
    <t>Ryan M Richmond</t>
  </si>
  <si>
    <t>Dana R Rico</t>
  </si>
  <si>
    <t>Mark N Rieman</t>
  </si>
  <si>
    <t>Joel T Rigsbee</t>
  </si>
  <si>
    <t>Jennifer E Rimmer</t>
  </si>
  <si>
    <t>Salvatore J Rinaldi Jr</t>
  </si>
  <si>
    <t>Sheila B Ritoch</t>
  </si>
  <si>
    <t>Angel M Rivera</t>
  </si>
  <si>
    <t>Andrea J Robbins</t>
  </si>
  <si>
    <t>Camille C Robbins</t>
  </si>
  <si>
    <t>Shakti A Robbins-cubas</t>
  </si>
  <si>
    <t>Raven M Robinson</t>
  </si>
  <si>
    <t>Matthew Rochler</t>
  </si>
  <si>
    <t>Richard M Rodgers</t>
  </si>
  <si>
    <t>Jose` Rodriguez Jr</t>
  </si>
  <si>
    <t>Josefina C Rodriguez</t>
  </si>
  <si>
    <t>Steven A Rodway</t>
  </si>
  <si>
    <t>Suzanne E Rohrer</t>
  </si>
  <si>
    <t>Stephen D Romano</t>
  </si>
  <si>
    <t>Mary Romeo</t>
  </si>
  <si>
    <t>Miguel A Rondon-almonte</t>
  </si>
  <si>
    <t>Andrew J Rosalbo</t>
  </si>
  <si>
    <t>James F Rosencrans</t>
  </si>
  <si>
    <t>Ollie B Ross</t>
  </si>
  <si>
    <t>Teresa R Rossi</t>
  </si>
  <si>
    <t>Kimberly L Rossman</t>
  </si>
  <si>
    <t>Steven Raul Rothblatt</t>
  </si>
  <si>
    <t>Francis M Rotundo</t>
  </si>
  <si>
    <t>Susan J Rowley</t>
  </si>
  <si>
    <t>Maya E Rudolph</t>
  </si>
  <si>
    <t>Daniel G Ruggles</t>
  </si>
  <si>
    <t>Carlos M Ruiz</t>
  </si>
  <si>
    <t>Manuel A Ruiz</t>
  </si>
  <si>
    <t>Sarah D Rupert</t>
  </si>
  <si>
    <t>Christine M Rush</t>
  </si>
  <si>
    <t>Susan M Russell</t>
  </si>
  <si>
    <t>Arlene Rutuelo</t>
  </si>
  <si>
    <t>Patrick T Ryan</t>
  </si>
  <si>
    <t>Susan M Ryan</t>
  </si>
  <si>
    <t>Mitchell A Rybak</t>
  </si>
  <si>
    <t>Brian L Sabourin</t>
  </si>
  <si>
    <t>Mary E Sack</t>
  </si>
  <si>
    <t>Cameron Z Sagan</t>
  </si>
  <si>
    <t>Fanes K Saintil</t>
  </si>
  <si>
    <t>Michael D Sais</t>
  </si>
  <si>
    <t>Andy Salas</t>
  </si>
  <si>
    <t>Amanda D Salgado</t>
  </si>
  <si>
    <t>Jason A Salmon</t>
  </si>
  <si>
    <t>Lisa M Salotti</t>
  </si>
  <si>
    <t>Nick Santamaria</t>
  </si>
  <si>
    <t>Margaret L Sardinia</t>
  </si>
  <si>
    <t>Jillian R Sauer</t>
  </si>
  <si>
    <t>Kerry L Saunders</t>
  </si>
  <si>
    <t>Christopher P Savage</t>
  </si>
  <si>
    <t>Ellen N Savino</t>
  </si>
  <si>
    <t>Jared L Scali</t>
  </si>
  <si>
    <t>Maria Scarpati</t>
  </si>
  <si>
    <t>David S Schaefer</t>
  </si>
  <si>
    <t>Michael J Schenk</t>
  </si>
  <si>
    <t>Keith M Scherer</t>
  </si>
  <si>
    <t>Kathleen A Schleich</t>
  </si>
  <si>
    <t>Donna Schmidt</t>
  </si>
  <si>
    <t>Joanna L Schmidt</t>
  </si>
  <si>
    <t>Julie A Schmidt</t>
  </si>
  <si>
    <t>David P Schnall</t>
  </si>
  <si>
    <t>Deanna J Schneider</t>
  </si>
  <si>
    <t>Evan C Schneider</t>
  </si>
  <si>
    <t>Nancy A Schnell</t>
  </si>
  <si>
    <t>Caitlin B Scholl</t>
  </si>
  <si>
    <t>Patrick M Schraa</t>
  </si>
  <si>
    <t>Laura A Schreiner</t>
  </si>
  <si>
    <t>Karen A Schullere</t>
  </si>
  <si>
    <t>Theresia A Schwalb</t>
  </si>
  <si>
    <t>Franci D Schwartz</t>
  </si>
  <si>
    <t>Raymond L Sculky</t>
  </si>
  <si>
    <t>Catherine M Seamon</t>
  </si>
  <si>
    <t>Catherine M Secor</t>
  </si>
  <si>
    <t>Frederick J Seestadt</t>
  </si>
  <si>
    <t>Danielle L Segall</t>
  </si>
  <si>
    <t>Kathleen T Seibert</t>
  </si>
  <si>
    <t>Ryan S Senecal</t>
  </si>
  <si>
    <t>Samuel S Senich</t>
  </si>
  <si>
    <t>John M Seravalli</t>
  </si>
  <si>
    <t>James F Shahen Jr</t>
  </si>
  <si>
    <t>Benjamen M Shankland</t>
  </si>
  <si>
    <t>Benjamin L Shapiro</t>
  </si>
  <si>
    <t>Jeffrey B Shapiro</t>
  </si>
  <si>
    <t>Tyler J Sharpe</t>
  </si>
  <si>
    <t>Steven M Shaver</t>
  </si>
  <si>
    <t>Ann E Shaw</t>
  </si>
  <si>
    <t>Jason E Shaw</t>
  </si>
  <si>
    <t>Kristin E Shaw</t>
  </si>
  <si>
    <t>Rebecca A Sheehan</t>
  </si>
  <si>
    <t>Lynette Shelborne-barfield</t>
  </si>
  <si>
    <t>Thomas A Shepard Jr</t>
  </si>
  <si>
    <t>Lloyd W Sherman</t>
  </si>
  <si>
    <t>Chris R Shields</t>
  </si>
  <si>
    <t>Mollie A Shook</t>
  </si>
  <si>
    <t>Anthony A Shufon Jr</t>
  </si>
  <si>
    <t>William J Shutter</t>
  </si>
  <si>
    <t>Kimberly Sierzega</t>
  </si>
  <si>
    <t>Juli D Silva</t>
  </si>
  <si>
    <t>Charles P Silverstein</t>
  </si>
  <si>
    <t>Kristin G Sinclair</t>
  </si>
  <si>
    <t>Danil Singh</t>
  </si>
  <si>
    <t>Sharon E Sitrin-moore</t>
  </si>
  <si>
    <t>Stephen F Slagen</t>
  </si>
  <si>
    <t>Jennifer M Slagen-bobersky</t>
  </si>
  <si>
    <t>Matthew J Slater</t>
  </si>
  <si>
    <t>John K Slattery</t>
  </si>
  <si>
    <t>Katherine E Slye</t>
  </si>
  <si>
    <t>Anne Rhea L Smith</t>
  </si>
  <si>
    <t>Eileen T Smith</t>
  </si>
  <si>
    <t>Mary L Smith</t>
  </si>
  <si>
    <t>Shontell M Smith</t>
  </si>
  <si>
    <t>Erika A Smithson</t>
  </si>
  <si>
    <t>John I Snyder Jr</t>
  </si>
  <si>
    <t>Seth M Snyder</t>
  </si>
  <si>
    <t>Teresa M Snyder</t>
  </si>
  <si>
    <t>Jennifer G Sober</t>
  </si>
  <si>
    <t>Phiveline Solano</t>
  </si>
  <si>
    <t>John N Sollazzo</t>
  </si>
  <si>
    <t>Michael J Sommers</t>
  </si>
  <si>
    <t>Joseph A Sorbero</t>
  </si>
  <si>
    <t>Elena M Sorisi</t>
  </si>
  <si>
    <t>Juan B Soto</t>
  </si>
  <si>
    <t>James F Sottile</t>
  </si>
  <si>
    <t>Jessica Spanton</t>
  </si>
  <si>
    <t>Hayden M Speckhardt</t>
  </si>
  <si>
    <t>Tonya M Speckhardt</t>
  </si>
  <si>
    <t>Holly M Speenburgh</t>
  </si>
  <si>
    <t>Sarah E Spellman</t>
  </si>
  <si>
    <t>Keith J Spencer</t>
  </si>
  <si>
    <t>John A Speziale</t>
  </si>
  <si>
    <t>Ryan A Spinner</t>
  </si>
  <si>
    <t>Jamie L Sprague</t>
  </si>
  <si>
    <t>C Charlene Stackman</t>
  </si>
  <si>
    <t>Deanna L Stafford</t>
  </si>
  <si>
    <t>Timothy J Stallmer</t>
  </si>
  <si>
    <t>Anthony J Stanish</t>
  </si>
  <si>
    <t>Tracy L Starr</t>
  </si>
  <si>
    <t>Irene Stathatos</t>
  </si>
  <si>
    <t>Christopher P Stazio</t>
  </si>
  <si>
    <t>Jonathan R Sterne</t>
  </si>
  <si>
    <t>Alvin O Stevens</t>
  </si>
  <si>
    <t>Meghan K Stevens</t>
  </si>
  <si>
    <t>Nicole A Stewart</t>
  </si>
  <si>
    <t>Shawn G Stewart</t>
  </si>
  <si>
    <t>Kara L Stimson</t>
  </si>
  <si>
    <t>Carolyn T Stone</t>
  </si>
  <si>
    <t>Sam L Stouffer</t>
  </si>
  <si>
    <t>Michael A Strasburg</t>
  </si>
  <si>
    <t>Andrew D Strum</t>
  </si>
  <si>
    <t>Brian A Styk</t>
  </si>
  <si>
    <t>Miguel A Suarez</t>
  </si>
  <si>
    <t>John K Sundstrom</t>
  </si>
  <si>
    <t>Amanda J Surber Gonzalez</t>
  </si>
  <si>
    <t>Franceine D Suski</t>
  </si>
  <si>
    <t>Donavan Swanson</t>
  </si>
  <si>
    <t>Mark E Swarts</t>
  </si>
  <si>
    <t>Frank E Swiatek</t>
  </si>
  <si>
    <t>Linda T Sylvain</t>
  </si>
  <si>
    <t>Maria Synowiec</t>
  </si>
  <si>
    <t>Eli B Szenes-strauss</t>
  </si>
  <si>
    <t>Amanda K Talham</t>
  </si>
  <si>
    <t>Claudia Tantone</t>
  </si>
  <si>
    <t>Andrew C Taranto</t>
  </si>
  <si>
    <t>Anne S Tarpinian</t>
  </si>
  <si>
    <t>Frank Tassone</t>
  </si>
  <si>
    <t>Mark R Tatko</t>
  </si>
  <si>
    <t>Julie L Taylor</t>
  </si>
  <si>
    <t>Michelle B Taylor</t>
  </si>
  <si>
    <t>Steven A Taylor</t>
  </si>
  <si>
    <t>Joseph A Telano</t>
  </si>
  <si>
    <t>Anthony F Testaverde</t>
  </si>
  <si>
    <t>Diana Tetruashvily</t>
  </si>
  <si>
    <t>Dave L Thoman</t>
  </si>
  <si>
    <t>James M Thomas</t>
  </si>
  <si>
    <t>Nicole M Thomas</t>
  </si>
  <si>
    <t>Bruce E Thompson</t>
  </si>
  <si>
    <t>Katherina N Thompson</t>
  </si>
  <si>
    <t>Kristen M Thompson</t>
  </si>
  <si>
    <t>Devin A Thorpe</t>
  </si>
  <si>
    <t>Emma M Thrasher</t>
  </si>
  <si>
    <t>Robert Tiberia</t>
  </si>
  <si>
    <t>Meghan M Titus</t>
  </si>
  <si>
    <t>Joseph L Toiv</t>
  </si>
  <si>
    <t>Sheri Toiv</t>
  </si>
  <si>
    <t>Daniel P Toomey</t>
  </si>
  <si>
    <t>Andrew T Toranzo</t>
  </si>
  <si>
    <t>Cindy Torres</t>
  </si>
  <si>
    <t>Robert W Tracey</t>
  </si>
  <si>
    <t>David I Troise Jr</t>
  </si>
  <si>
    <t>Charles M Trupia</t>
  </si>
  <si>
    <t>Haile M Tuccillo</t>
  </si>
  <si>
    <t>Tamara Tucker</t>
  </si>
  <si>
    <t>Nancy S Tunis</t>
  </si>
  <si>
    <t>Lindsay P Turk</t>
  </si>
  <si>
    <t>John A Turoski Jr</t>
  </si>
  <si>
    <t>Richard F Turoski Jr</t>
  </si>
  <si>
    <t>John A Turoski Sr</t>
  </si>
  <si>
    <t>Lateef A Turral</t>
  </si>
  <si>
    <t>Nathan J Uchytil</t>
  </si>
  <si>
    <t>Bradley R Usher</t>
  </si>
  <si>
    <t>Chiedu A Uzoigwe</t>
  </si>
  <si>
    <t>Charles F Vaas</t>
  </si>
  <si>
    <t>David H Vahue</t>
  </si>
  <si>
    <t>Kaitlyn A Valentino</t>
  </si>
  <si>
    <t>Michelle L Van Alst</t>
  </si>
  <si>
    <t>Christopher J Van Epps</t>
  </si>
  <si>
    <t>Michael S Van Itallie</t>
  </si>
  <si>
    <t>Lisa A Vanstrom</t>
  </si>
  <si>
    <t>Daniel J Vardaro</t>
  </si>
  <si>
    <t>Lillian Vargas</t>
  </si>
  <si>
    <t>Katherine V Vaskevich</t>
  </si>
  <si>
    <t>Angel I Vasquez</t>
  </si>
  <si>
    <t>Frances A Vasquez</t>
  </si>
  <si>
    <t>Linda D Vavricka</t>
  </si>
  <si>
    <t>Dhyalma N Vazquez</t>
  </si>
  <si>
    <t>Joseph D Velardi</t>
  </si>
  <si>
    <t>Amanda L Vennard</t>
  </si>
  <si>
    <t>Scott V Vera</t>
  </si>
  <si>
    <t>Mark A Verdile</t>
  </si>
  <si>
    <t>Devin D Verdoni</t>
  </si>
  <si>
    <t>Maxine U Vergara</t>
  </si>
  <si>
    <t>Joshua M Veronica</t>
  </si>
  <si>
    <t>Lynne A Versaci</t>
  </si>
  <si>
    <t>Jennifer R Viechweg-horsford</t>
  </si>
  <si>
    <t>Julien A Vincent</t>
  </si>
  <si>
    <t>Jacqueline A Vita</t>
  </si>
  <si>
    <t>Kathy L Wade</t>
  </si>
  <si>
    <t>Gabriella E Wagner</t>
  </si>
  <si>
    <t>Ellyn Walansky</t>
  </si>
  <si>
    <t>Mark C Walczyk</t>
  </si>
  <si>
    <t>Kenneth P Walker</t>
  </si>
  <si>
    <t>Leichele S Walker</t>
  </si>
  <si>
    <t>Jennifer M Walsh</t>
  </si>
  <si>
    <t>Patricia A Walsh</t>
  </si>
  <si>
    <t>Scott J Walsh</t>
  </si>
  <si>
    <t>Brennan J Ward</t>
  </si>
  <si>
    <t>Lauren A Wasielewski</t>
  </si>
  <si>
    <t>Scott R Waters</t>
  </si>
  <si>
    <t>Brian C Watson</t>
  </si>
  <si>
    <t>James H Watson</t>
  </si>
  <si>
    <t>Jeanette M Wayand-reif</t>
  </si>
  <si>
    <t>Hedy Weinberger</t>
  </si>
  <si>
    <t>Rosalind B Weinstein</t>
  </si>
  <si>
    <t>Sogdiana Weisenberg</t>
  </si>
  <si>
    <t>Peter R Weiss</t>
  </si>
  <si>
    <t>Caroline M Wekselbaum</t>
  </si>
  <si>
    <t>Robert W Welch</t>
  </si>
  <si>
    <t>Mark A Westbrook</t>
  </si>
  <si>
    <t>Jeffrey E Wetherbee</t>
  </si>
  <si>
    <t>Thomas J Whitbeck</t>
  </si>
  <si>
    <t>Phyllis P Wickerham</t>
  </si>
  <si>
    <t>J Thomas Wickham Jr</t>
  </si>
  <si>
    <t>Kellsey B Wickham</t>
  </si>
  <si>
    <t>Edward Wiggins</t>
  </si>
  <si>
    <t>Chantelle E Wilkinson</t>
  </si>
  <si>
    <t>Jacob R Wilkinson</t>
  </si>
  <si>
    <t>Christopher M Williams</t>
  </si>
  <si>
    <t>Jessica A Williams</t>
  </si>
  <si>
    <t>Samuel L Williams</t>
  </si>
  <si>
    <t>Tammie S Williams</t>
  </si>
  <si>
    <t>Tara A Williams</t>
  </si>
  <si>
    <t>Kaitlin C Wilson</t>
  </si>
  <si>
    <t>Kathy D Wilson</t>
  </si>
  <si>
    <t>Andrew J Winchell</t>
  </si>
  <si>
    <t>Taryn E Windheim</t>
  </si>
  <si>
    <t>John T Winton</t>
  </si>
  <si>
    <t>Monica H Wirth</t>
  </si>
  <si>
    <t>Graham D Wise</t>
  </si>
  <si>
    <t>Alina S Witman</t>
  </si>
  <si>
    <t>Judah A Wohlgelernter</t>
  </si>
  <si>
    <t>Barbara H Wojtowicz</t>
  </si>
  <si>
    <t>Ching Yee K Wong-ho</t>
  </si>
  <si>
    <t>Kate L Wood</t>
  </si>
  <si>
    <t>Maureen F Wren</t>
  </si>
  <si>
    <t>Timothy J Wright</t>
  </si>
  <si>
    <t>Beth A Wright-clemente</t>
  </si>
  <si>
    <t>Minwen Yang</t>
  </si>
  <si>
    <t>Grant N Yanney</t>
  </si>
  <si>
    <t>Sharon F Yavonditte</t>
  </si>
  <si>
    <t>Glenn A Yost</t>
  </si>
  <si>
    <t>Benjamin A Young</t>
  </si>
  <si>
    <t>Nella Y Zaini</t>
  </si>
  <si>
    <t>Kenneth J Zalewski</t>
  </si>
  <si>
    <t>Valerie J Zeh</t>
  </si>
  <si>
    <t>Wilson A Zelaya</t>
  </si>
  <si>
    <t>Harry L Zieber</t>
  </si>
  <si>
    <t>Danielle Zuckerman</t>
  </si>
  <si>
    <t>Freda M Zurita-bravo</t>
  </si>
  <si>
    <t>Pedro J Gonzalez-Ortiz</t>
  </si>
  <si>
    <t>Full Name (pre format)</t>
  </si>
  <si>
    <t>Gonzalez-Ortiz</t>
  </si>
  <si>
    <t>Flowers III</t>
  </si>
  <si>
    <t>Mahserjian III</t>
  </si>
  <si>
    <t>Sandra L Miller-Council</t>
  </si>
  <si>
    <t>Miller-Council</t>
  </si>
  <si>
    <t>Mills III</t>
  </si>
  <si>
    <t>Rappazzo III</t>
  </si>
  <si>
    <t>476542127</t>
  </si>
  <si>
    <t>Chief of Staff</t>
  </si>
  <si>
    <t>Monell</t>
  </si>
  <si>
    <t>Ryan Monell</t>
  </si>
  <si>
    <t>NYC Council</t>
  </si>
  <si>
    <t>Ryan Monell...</t>
  </si>
  <si>
    <t>718 402-6130</t>
  </si>
  <si>
    <t>RMonell@council.nyc.gov</t>
  </si>
  <si>
    <t>Rafael Salamanca, Office of Councilmember, Personal Staff Office, NYC Council</t>
  </si>
  <si>
    <t>Rafael Salamanca, Councilmember</t>
  </si>
  <si>
    <t>Ryan Monell, Chief of Staff</t>
  </si>
  <si>
    <t>AI</t>
  </si>
  <si>
    <t>476542128</t>
  </si>
  <si>
    <t>No</t>
  </si>
  <si>
    <t>Mann</t>
  </si>
  <si>
    <t>Raju</t>
  </si>
  <si>
    <t>Raju Mann</t>
  </si>
  <si>
    <t>Previously Director of Land Use,. Set inactive on 6-APR-2017.</t>
  </si>
  <si>
    <t>Raju-Mann.jpg</t>
  </si>
  <si>
    <t>476542129</t>
  </si>
  <si>
    <t>Codey</t>
  </si>
  <si>
    <t>Katie</t>
  </si>
  <si>
    <t>Katie Codey</t>
  </si>
  <si>
    <t>Formerly worked for the Office of the Governor, Executive Office, reporting to Governor Cuomo. Set inactive on April 24, 2017</t>
  </si>
  <si>
    <t>476542130</t>
  </si>
  <si>
    <t>Public Safety Policy Adviser to Governor</t>
  </si>
  <si>
    <t>Popcun</t>
  </si>
  <si>
    <t>Joseph Popcun</t>
  </si>
  <si>
    <t>Governor &amp; State Executive</t>
  </si>
  <si>
    <t>Office of the Governor, Executive Office, Governor &amp; State Executive</t>
  </si>
  <si>
    <t>Andrew Cuomo, Governor</t>
  </si>
  <si>
    <t>Joseph Popcun, Public Safety Policy Adviser to Governor</t>
  </si>
  <si>
    <t>476542131</t>
  </si>
  <si>
    <t>Special Assistant to Comptroller</t>
  </si>
  <si>
    <t>Seeley</t>
  </si>
  <si>
    <t>Kyle R.</t>
  </si>
  <si>
    <t>Kyle R. Seeley</t>
  </si>
  <si>
    <t>Thomas P. DiNapoli, New York State Comptroller</t>
  </si>
  <si>
    <t>Kyle R. Seeley, Special Assistant to Comptroller</t>
  </si>
  <si>
    <t>476542132</t>
  </si>
  <si>
    <t>Deputy Director of Executive Chamber Operations</t>
  </si>
  <si>
    <t>Sims</t>
  </si>
  <si>
    <t>Reid Sims</t>
  </si>
  <si>
    <t>Male</t>
  </si>
  <si>
    <t>Executive Chamber, Agency, Governor &amp; State Executive</t>
  </si>
  <si>
    <t>Reid Sims, Deputy Director of Executive Chamber Operations</t>
  </si>
  <si>
    <t>476542133</t>
  </si>
  <si>
    <t>Tran</t>
  </si>
  <si>
    <t>Carolyn T Tran</t>
  </si>
  <si>
    <t>Asian</t>
  </si>
  <si>
    <t>Female</t>
  </si>
  <si>
    <t>718 803-6373</t>
  </si>
  <si>
    <t>Ctran@council.nyc.gov</t>
  </si>
  <si>
    <t>Daniel Dromm, Office of Councilmember, Personal Staff Office, NYC Council</t>
  </si>
  <si>
    <t>Daniel Dromm, Councilmember</t>
  </si>
  <si>
    <t>Carolyn T Tran, Chief of Staff</t>
  </si>
  <si>
    <t>476542134</t>
  </si>
  <si>
    <t>Fisher</t>
  </si>
  <si>
    <t>Neil W</t>
  </si>
  <si>
    <t>Neil W Fisher</t>
  </si>
  <si>
    <t>Previously Dir Research Services, working for Research Services, Central Staff Office, Assembly. Set inactive on 6-APR-2017.</t>
  </si>
  <si>
    <t>476542135</t>
  </si>
  <si>
    <t>Eric I</t>
  </si>
  <si>
    <t>Eric I Ginsburg</t>
  </si>
  <si>
    <t>Previously Researcher, working for Research Services, Central Staff Office, Assembly. Set inactive on 6-APR-2017.</t>
  </si>
  <si>
    <t>476542136</t>
  </si>
  <si>
    <t>Coord</t>
  </si>
  <si>
    <t>Luisa F</t>
  </si>
  <si>
    <t>Luisa F Gonzalez</t>
  </si>
  <si>
    <t>Assembly</t>
  </si>
  <si>
    <t>518 455-4231</t>
  </si>
  <si>
    <t>gonzalezl@nyassembly.gov</t>
  </si>
  <si>
    <t>Regional Services, Central Staff Office, Assembly</t>
  </si>
  <si>
    <t>Luisa F Gonzalez, Coord</t>
  </si>
  <si>
    <t>476542137</t>
  </si>
  <si>
    <t>Guillen</t>
  </si>
  <si>
    <t>Rhay</t>
  </si>
  <si>
    <t>Rhay Guillen</t>
  </si>
  <si>
    <t>guillenr@nyassembly.gov</t>
  </si>
  <si>
    <t>Rhay Guillen, Coord</t>
  </si>
  <si>
    <t>476542138</t>
  </si>
  <si>
    <t>scalia@nysenate.gov</t>
  </si>
  <si>
    <t>Kenneth P LaValle, Office of Senator, Personal Staff Office, Senate</t>
  </si>
  <si>
    <t>Joann M Ingham, Chief Of Staff</t>
  </si>
  <si>
    <t>476542139</t>
  </si>
  <si>
    <t>Rosanne Ferris, Legislative Analyst</t>
  </si>
  <si>
    <t>476542141</t>
  </si>
  <si>
    <t>Andrew N.</t>
  </si>
  <si>
    <t>Andrew N. Howard</t>
  </si>
  <si>
    <t>Previously Legal Aide, working for Kevin S Parker, Office of Senator, Personal Staff Office, Senate, reporting to Kevin S Parker, Senator. Set inactive on 6-APR-2017.</t>
  </si>
  <si>
    <t>476542143</t>
  </si>
  <si>
    <t>D O Director</t>
  </si>
  <si>
    <t>Rankin</t>
  </si>
  <si>
    <t>Elisabeth T</t>
  </si>
  <si>
    <t>Elisabeth T Rankin</t>
  </si>
  <si>
    <t>716 664-7773</t>
  </si>
  <si>
    <t>rankine@nyassembly.gov</t>
  </si>
  <si>
    <t>Andy Goodell, Office of Assemblymember, Personal Staff Office, Assembly</t>
  </si>
  <si>
    <t>Andy Goodell, Assemblymember</t>
  </si>
  <si>
    <t>Elisabeth T Rankin, D O Director</t>
  </si>
  <si>
    <t>476542144</t>
  </si>
  <si>
    <t>Polaro</t>
  </si>
  <si>
    <t>Jennifer R Polaro</t>
  </si>
  <si>
    <t>Previously served as Chief of Staff for Assemblymember Steven McLaughlin until Jan 2018.</t>
  </si>
  <si>
    <t>476542145</t>
  </si>
  <si>
    <t>Matthew R Braun</t>
  </si>
  <si>
    <t>Previously D O Assistant, working for Raymond W. Walter, Office of Assemblymember, Personal Staff Office, Assembly, reporting to Raymond Walter, Assemblymember. Set inactive on 6-APR-2017.</t>
  </si>
  <si>
    <t>476542146</t>
  </si>
  <si>
    <t>Asst Coord</t>
  </si>
  <si>
    <t>Levine</t>
  </si>
  <si>
    <t>Aaron J</t>
  </si>
  <si>
    <t>Aaron J Levine</t>
  </si>
  <si>
    <t>levinea@nyassembly.gov</t>
  </si>
  <si>
    <t>Aaron J Levine, Asst Coord</t>
  </si>
  <si>
    <t>476542147</t>
  </si>
  <si>
    <t>Mc Larnon</t>
  </si>
  <si>
    <t>Matthew R Mc Larnon</t>
  </si>
  <si>
    <t>Previously Asst Coord, working for Regional Services, Central Staff Office, Assembly. Set inactive on 20-SEP-2017.</t>
  </si>
  <si>
    <t>476542148</t>
  </si>
  <si>
    <t>Roberts</t>
  </si>
  <si>
    <t>Erin M Roberts</t>
  </si>
  <si>
    <t>Previously Dep Dir Research Svcs, working for Research Services, Central Staff Office, Assembly. Set inactive on 6-APR-2017.</t>
  </si>
  <si>
    <t>476542150</t>
  </si>
  <si>
    <t>Michael Y</t>
  </si>
  <si>
    <t>Michael Y Torres</t>
  </si>
  <si>
    <t>torresm@nyassembly.gov</t>
  </si>
  <si>
    <t>Michael Y Torres, Asst Coord</t>
  </si>
  <si>
    <t>476542151</t>
  </si>
  <si>
    <t>White</t>
  </si>
  <si>
    <t>Jennifer C</t>
  </si>
  <si>
    <t>Jennifer C White</t>
  </si>
  <si>
    <t>476542152</t>
  </si>
  <si>
    <t>Kevin S Parker, Office of Senator, Personal Staff Office, Senate</t>
  </si>
  <si>
    <t>Glenda Cadogan, District Press Officer</t>
  </si>
  <si>
    <t>476542153</t>
  </si>
  <si>
    <t>njones@nysenate.gov</t>
  </si>
  <si>
    <t>Nikiti A Jones, District Office Manager</t>
  </si>
  <si>
    <t>476542154</t>
  </si>
  <si>
    <t>Roy</t>
  </si>
  <si>
    <t>Regine</t>
  </si>
  <si>
    <t>Regine Roy</t>
  </si>
  <si>
    <t>Previously Constituent Affairs Liaison, working for Kevin S Parker, Office of Senator, Personal Staff Office, Senate, reporting to Kevin S Parker, Senator. Set inactive on 6-APR-2017.</t>
  </si>
  <si>
    <t>476542155</t>
  </si>
  <si>
    <t>Councilmanic Aide</t>
  </si>
  <si>
    <t>Sarkissian</t>
  </si>
  <si>
    <t>Masis</t>
  </si>
  <si>
    <t>Masis Sarkissian</t>
  </si>
  <si>
    <t>250 Bwy/DO</t>
  </si>
  <si>
    <t>718 217-4969</t>
  </si>
  <si>
    <t>Rory Lancman, Office of Councilmember, Personal Staff Office, NYC Council</t>
  </si>
  <si>
    <t>Rory Lancman, Councilmember</t>
  </si>
  <si>
    <t>Masis Sarkissian, Councilmanic Aide</t>
  </si>
  <si>
    <t>476542156</t>
  </si>
  <si>
    <t>Sheila V</t>
  </si>
  <si>
    <t>Sheila V Rodriguez</t>
  </si>
  <si>
    <t>Previously served as councilmanic aide to Councilmember Rosie Mendez, set inactive January 2018</t>
  </si>
  <si>
    <t>476542157</t>
  </si>
  <si>
    <t>Baksh</t>
  </si>
  <si>
    <t>Shaffina</t>
  </si>
  <si>
    <t>Shaffina Baksh</t>
  </si>
  <si>
    <t>Previously served as Councilmanic Aide to Councilmember Ruben Wills, set inactive January 2018.</t>
  </si>
  <si>
    <t>476542158</t>
  </si>
  <si>
    <t>Tamara Tucker, Executive Assistant</t>
  </si>
  <si>
    <t>476542160</t>
  </si>
  <si>
    <t>Previously Chief Of Staff, working for Kevin S Parker, Office of Senator, Personal Staff Office, Senate, reporting to Kevin S Parker, Senator. Set inactive on 19-SEP-2017.</t>
  </si>
  <si>
    <t>476542161</t>
  </si>
  <si>
    <t>Leroy Comrie, Office of Senator, Personal Staff Office, Senate</t>
  </si>
  <si>
    <t>Leroy Comrie, Senator</t>
  </si>
  <si>
    <t>Amir Abbady, Director Of Constituent Services</t>
  </si>
  <si>
    <t>476542163</t>
  </si>
  <si>
    <t>Adrian S</t>
  </si>
  <si>
    <t>Adrian S Williams</t>
  </si>
  <si>
    <t>williamsa@nyassembly.gov</t>
  </si>
  <si>
    <t>Adrian S Williams, Coord</t>
  </si>
  <si>
    <t>476542164</t>
  </si>
  <si>
    <t>Word Processor</t>
  </si>
  <si>
    <t>Chaplin</t>
  </si>
  <si>
    <t>Leslie P</t>
  </si>
  <si>
    <t>Leslie P Chaplin</t>
  </si>
  <si>
    <t>518 455-4911</t>
  </si>
  <si>
    <t>chaplinl@nyassembly.gov</t>
  </si>
  <si>
    <t>Speaker's Correspondence, Central Staff Office, Assembly</t>
  </si>
  <si>
    <t>Leslie P Chaplin, Word Processor</t>
  </si>
  <si>
    <t>476542165</t>
  </si>
  <si>
    <t>Hines</t>
  </si>
  <si>
    <t>Mary E Hines</t>
  </si>
  <si>
    <t>hinesm@nyassembly.gov</t>
  </si>
  <si>
    <t>Mary E Hines, Writer</t>
  </si>
  <si>
    <t>476542166</t>
  </si>
  <si>
    <t>Dir Speaker's Corres</t>
  </si>
  <si>
    <t>Hogan</t>
  </si>
  <si>
    <t>Kevin D</t>
  </si>
  <si>
    <t>Kevin D Hogan</t>
  </si>
  <si>
    <t>518 455-5159</t>
  </si>
  <si>
    <t>hogank@nyassembly.gov</t>
  </si>
  <si>
    <t>Kevin D Hogan, Dir Speaker's Corres</t>
  </si>
  <si>
    <t>476542167</t>
  </si>
  <si>
    <t>Correspondence Asst</t>
  </si>
  <si>
    <t>Courtney L</t>
  </si>
  <si>
    <t>Courtney L Jones</t>
  </si>
  <si>
    <t>518 455-4951</t>
  </si>
  <si>
    <t>jonesc@nyassembly.gov</t>
  </si>
  <si>
    <t>Courtney L Jones, Correspondence Asst</t>
  </si>
  <si>
    <t>476542168</t>
  </si>
  <si>
    <t>Sr Ed Writer</t>
  </si>
  <si>
    <t>Pestillo</t>
  </si>
  <si>
    <t>Brenda</t>
  </si>
  <si>
    <t>Brenda Pestillo</t>
  </si>
  <si>
    <t>518 455-3869</t>
  </si>
  <si>
    <t>pestillob@nyassembly.gov</t>
  </si>
  <si>
    <t>Brenda Pestillo, Sr Ed Writer</t>
  </si>
  <si>
    <t>476542169</t>
  </si>
  <si>
    <t>Mccormick</t>
  </si>
  <si>
    <t>Sean M</t>
  </si>
  <si>
    <t>Sean M Mccormick</t>
  </si>
  <si>
    <t>Previously Legis Dir - Minority, working for Raymond W. Walter, Office of Assemblymember, Personal Staff Office, Assembly, reporting to Raymond Walter, Assemblymember. Set inactive on 6-APR-2017.</t>
  </si>
  <si>
    <t>476542170</t>
  </si>
  <si>
    <t>Deserio</t>
  </si>
  <si>
    <t>Giuseppe</t>
  </si>
  <si>
    <t>Giuseppe Deserio</t>
  </si>
  <si>
    <t>Previously Dep Chief Of Staff, working for Joseph C. Borelli, Office of Assemblymember, Personal Staff Office, Assembly. Set inactive on 6-APR-2017.</t>
  </si>
  <si>
    <t>476542171</t>
  </si>
  <si>
    <t>Giunta</t>
  </si>
  <si>
    <t>Peter</t>
  </si>
  <si>
    <t>Peter Giunta</t>
  </si>
  <si>
    <t>718 984-5151</t>
  </si>
  <si>
    <t>Joseph Borelli, Office of Councilmember, Personal Staff Office, NYC Council</t>
  </si>
  <si>
    <t>Joseph Borelli, Councilmember</t>
  </si>
  <si>
    <t>Peter Giunta, Councilmanic Aide</t>
  </si>
  <si>
    <t>476542172</t>
  </si>
  <si>
    <t>Landi</t>
  </si>
  <si>
    <t>Michelle</t>
  </si>
  <si>
    <t>Michelle Landi</t>
  </si>
  <si>
    <t>MLandi@council.nyc.gov</t>
  </si>
  <si>
    <t>Michelle Landi, Scheduler</t>
  </si>
  <si>
    <t>476542173</t>
  </si>
  <si>
    <t>Mascia</t>
  </si>
  <si>
    <t>Frank Mascia</t>
  </si>
  <si>
    <t>fmascia@council.nyc.gov</t>
  </si>
  <si>
    <t>Frank Mascia, Chief of Staff</t>
  </si>
  <si>
    <t>476542175</t>
  </si>
  <si>
    <t>Katherina N Thompson, Community Liaison</t>
  </si>
  <si>
    <t>476542176</t>
  </si>
  <si>
    <t>Lois Menyweather, Director Of Community Affairs</t>
  </si>
  <si>
    <t>476542177</t>
  </si>
  <si>
    <t>Marilyn R Jackson, Executive Assistant</t>
  </si>
  <si>
    <t>476542178</t>
  </si>
  <si>
    <t>Melanie L</t>
  </si>
  <si>
    <t>Melanie L Ryan</t>
  </si>
  <si>
    <t>Previously Systems Manager, working for Speaker's Correspondence, Central Staff Office, Assembly. Set inactive on 6-APR-2017.</t>
  </si>
  <si>
    <t>476542179</t>
  </si>
  <si>
    <t>Truong</t>
  </si>
  <si>
    <t>Mai K</t>
  </si>
  <si>
    <t>Mai K Truong</t>
  </si>
  <si>
    <t>Previously Data Analyst, working for Speaker's Correspondence, Central Staff Office, Assembly. Set inactive on 13-JUN-2017.</t>
  </si>
  <si>
    <t>476542180</t>
  </si>
  <si>
    <t>Agostini</t>
  </si>
  <si>
    <t>Tana M</t>
  </si>
  <si>
    <t>Tana M Agostini</t>
  </si>
  <si>
    <t>Previously Sr Analyst, working for Program And Counsel Staff, Central Staff Office, Assembly. Set inactive on 20-SEP-2017.</t>
  </si>
  <si>
    <t>476542182</t>
  </si>
  <si>
    <t>Admin Assistant</t>
  </si>
  <si>
    <t>Albarelli</t>
  </si>
  <si>
    <t>Christine A Albarelli</t>
  </si>
  <si>
    <t>518 455-4592</t>
  </si>
  <si>
    <t>albarellic@nyassembly.gov</t>
  </si>
  <si>
    <t>Program And Counsel Staff, Central Staff Office, Assembly</t>
  </si>
  <si>
    <t>Christine A Albarelli, Admin Assistant</t>
  </si>
  <si>
    <t>476542183</t>
  </si>
  <si>
    <t>Assoc Counsel</t>
  </si>
  <si>
    <t>Ancowitz</t>
  </si>
  <si>
    <t>Richard B</t>
  </si>
  <si>
    <t>Richard B Ancowitz</t>
  </si>
  <si>
    <t>518 455-4797</t>
  </si>
  <si>
    <t>ancowitzr@nyassembly.gov</t>
  </si>
  <si>
    <t>Richard B Ancowitz, Assoc Counsel</t>
  </si>
  <si>
    <t>476542184</t>
  </si>
  <si>
    <t>Princ Analyst</t>
  </si>
  <si>
    <t>Antz</t>
  </si>
  <si>
    <t>Meg S</t>
  </si>
  <si>
    <t>Meg S Antz</t>
  </si>
  <si>
    <t>518 455-4363</t>
  </si>
  <si>
    <t>antzm@nyassembly.gov</t>
  </si>
  <si>
    <t>Meg S Antz, Princ Analyst</t>
  </si>
  <si>
    <t>476542185</t>
  </si>
  <si>
    <t>Kenlyn</t>
  </si>
  <si>
    <t>Kenlyn Parsons</t>
  </si>
  <si>
    <t>476542186</t>
  </si>
  <si>
    <t>Rose</t>
  </si>
  <si>
    <t>Jahi A</t>
  </si>
  <si>
    <t>Jahi A Rose</t>
  </si>
  <si>
    <t>476542187</t>
  </si>
  <si>
    <t>Bravo-lopez</t>
  </si>
  <si>
    <t>Glomani</t>
  </si>
  <si>
    <t>Glomani Bravo-Lopez</t>
  </si>
  <si>
    <t>718 643-6620</t>
  </si>
  <si>
    <t>Stephen Levin, Office of Councilmember, Personal Staff Office, NYC Council</t>
  </si>
  <si>
    <t>Stephen Levin, Councilmember</t>
  </si>
  <si>
    <t>Glomani Bravo-Lopez, Councilmanic Aide</t>
  </si>
  <si>
    <t>476542188</t>
  </si>
  <si>
    <t>Ross H. Gould</t>
  </si>
  <si>
    <t>Previously Legislative Director/counsel, working for Leroy Comrie, Office of Senator, Personal Staff Office, Senate, reporting to Leroy Comrie, Senator. Set inactive on 6-APR-2017.</t>
  </si>
  <si>
    <t>476542189</t>
  </si>
  <si>
    <t>Feeney</t>
  </si>
  <si>
    <t>Angela M.</t>
  </si>
  <si>
    <t>Angela M. Feeney</t>
  </si>
  <si>
    <t>Scheduler/Community Liaison for Senator Marc Panepinto</t>
  </si>
  <si>
    <t>476542191</t>
  </si>
  <si>
    <t>Corum</t>
  </si>
  <si>
    <t>Daniel C.</t>
  </si>
  <si>
    <t>Daniel C. Corum</t>
  </si>
  <si>
    <t>Chief of staff for Senator Marc Panepinto</t>
  </si>
  <si>
    <t>476542193</t>
  </si>
  <si>
    <t>Gierlinger</t>
  </si>
  <si>
    <t>Christine M Gierlinger</t>
  </si>
  <si>
    <t>716 655-0951</t>
  </si>
  <si>
    <t>gierlingerc@nyassembly.gov</t>
  </si>
  <si>
    <t>David DiPietro, Office of Assemblymember, Personal Staff Office, Assembly</t>
  </si>
  <si>
    <t>David DiPietro, Assemblymember</t>
  </si>
  <si>
    <t>Christine M Gierlinger, Chief Of Staff</t>
  </si>
  <si>
    <t>476542194</t>
  </si>
  <si>
    <t>Pusateri</t>
  </si>
  <si>
    <t>Christopher T Pusateri</t>
  </si>
  <si>
    <t>Previously Legis Aide, working for David J. Dipietro, Office of Assemblymember, Personal Staff Office, Assembly, reporting to David DiPietro, Assemblymember. Set inactive on 6-APR-2017.</t>
  </si>
  <si>
    <t>476542196</t>
  </si>
  <si>
    <t>Gandolfo</t>
  </si>
  <si>
    <t>Jarett C</t>
  </si>
  <si>
    <t>Jarett C Gandolfo</t>
  </si>
  <si>
    <t>631 589-0348</t>
  </si>
  <si>
    <t>gandolfoj@nyassembly.gov</t>
  </si>
  <si>
    <t>Andrew Garbarino, Office of Assemblymember, Personal Staff Office, Assembly</t>
  </si>
  <si>
    <t>Andrew Garbarino, Assemblymember</t>
  </si>
  <si>
    <t>Jarett C Gandolfo, Chief Of Staff</t>
  </si>
  <si>
    <t>476542197</t>
  </si>
  <si>
    <t>Bodnaryk</t>
  </si>
  <si>
    <t>Karen A.</t>
  </si>
  <si>
    <t>Karen A. Bodnaryk</t>
  </si>
  <si>
    <t>Worked for Senator Marc Panepinto as Office Manager/Albany</t>
  </si>
  <si>
    <t>476542198</t>
  </si>
  <si>
    <t>Chris Jacobs, Office of Senator, Personal Staff Office, Senate</t>
  </si>
  <si>
    <t>Michael A Greco, Manager Constituent Services</t>
  </si>
  <si>
    <t>476542199</t>
  </si>
  <si>
    <t>Matteson</t>
  </si>
  <si>
    <t>Nicole L.</t>
  </si>
  <si>
    <t>Nicole L. Matteson</t>
  </si>
  <si>
    <t>Worked for Senator Marc Panepinto as Community Affairs Representative</t>
  </si>
  <si>
    <t>476542200</t>
  </si>
  <si>
    <t>Sr Analyst</t>
  </si>
  <si>
    <t>Aumand</t>
  </si>
  <si>
    <t>Matthew R Aumand</t>
  </si>
  <si>
    <t>518 455-4313</t>
  </si>
  <si>
    <t>aumandm@nyassembly.gov</t>
  </si>
  <si>
    <t>Matthew R Aumand, Sr Analyst</t>
  </si>
  <si>
    <t>476542202</t>
  </si>
  <si>
    <t>Bagley</t>
  </si>
  <si>
    <t>Alice M</t>
  </si>
  <si>
    <t>Alice M Bagley</t>
  </si>
  <si>
    <t>518 455-3786</t>
  </si>
  <si>
    <t>bagleya@nyassembly.gov</t>
  </si>
  <si>
    <t>Alice M Bagley, Admin Assistant</t>
  </si>
  <si>
    <t>476542203</t>
  </si>
  <si>
    <t>Jonathan A Bailey</t>
  </si>
  <si>
    <t>baileyj@nyassembly.gov</t>
  </si>
  <si>
    <t>Jonathan A Bailey, Assoc Counsel</t>
  </si>
  <si>
    <t>476542204</t>
  </si>
  <si>
    <t>Exec Secy</t>
  </si>
  <si>
    <t>Barcher</t>
  </si>
  <si>
    <t>Jeannine A</t>
  </si>
  <si>
    <t>Jeannine A Barcher</t>
  </si>
  <si>
    <t>518 455-4881</t>
  </si>
  <si>
    <t>barcherj@nyassembly.gov</t>
  </si>
  <si>
    <t>Jeannine A Barcher, Exec Secy</t>
  </si>
  <si>
    <t>476542206</t>
  </si>
  <si>
    <t>Councilmember</t>
  </si>
  <si>
    <t>Inez</t>
  </si>
  <si>
    <t>Inez Barron</t>
  </si>
  <si>
    <t>Higher Education, Committee, NYC Council;
Black, Latino and Asian (BLAC), Caucus, NYC Council;
Women's, Caucus, NYC Council;
Land Use, Committee, NYC Council;
Juvenile Justice, Committee, NYC Council;
Economic Development, Committee, NYC Council;
Education, Committee, NYC Council;
Health, Committee, NYC Council</t>
  </si>
  <si>
    <t>Higher Education, Committee, NYC Council</t>
  </si>
  <si>
    <t>Re-elected</t>
  </si>
  <si>
    <t>Elected</t>
  </si>
  <si>
    <t>Inez Barron was elected to the NYC Council in 2013, after having served 5 years in the NYS Assembly. Her political service follows a distinguished career of public service in the NYC Department of Education. Inez is the daughter of George and Margaret R. Smith, who raised her to “put God first.” Inez credits her parents with instilling in her the value of education and pride in her culture. Their encouragement to her was “always give your best, do your best, be your best and expect the best.” Inez Barron is succeeding her husband, Hon.Charles Barron as Council Member of the 42nd Council District. Inez and Charles are the parents of Jelani Johnson and Jawanza Barron. For more than fifty years, Ms. Barron has been actively engaged in protesting against civil and human injustices such as segregation, discrimination, apartheid, exclusion of Africa from the NYC curriculum, police misconduct and environmental racism.
Inez has a long history of community activism. Through participation in various community organizations, she has been involved in closing a store selling illegal drugs; stopping the construction of a wood-burning incinerator that would have spewed tons of particulate matter into the air; ending the use of coal-burning furnaces in public schools; and maintaining affordable rents. As Assemblymember, she is the Assembly author of the State legislation that maintains affordable rents in Spring Creek/“Starrett City” for the next 30 years. Inez was born and raised in public housing and attended the New York City public schools. She is a graduate of Hunter College of the City University of New York (Bachelor of Science in Physiology) and Bank Street College of Education (Master of Science in Reading and Special Education). Ms. Barron's philosophy is that children should be valued and motivated to achieve, and teachers have a responsibility not only to provide the skills necessary to be life-
long learners and become productive and critical members of society, but also to challenge and stimulate children’s thinking.
During her 36 year tenure with the NYC Board of Education, Inez held various instructional positions, including classroom teacher (elementary, junior high school and college levels), reading teacher and math lab teacher. Inez held a variety of administrative and supervisory positions, including teacher trainer, district coordinator for early childhood, executive assistant to the community superintendent, and assistant principal. Ms. Barron retired as a principal.
Inez’ affirmation is “I believe God.”</t>
  </si>
  <si>
    <t>Straight</t>
  </si>
  <si>
    <t>Black</t>
  </si>
  <si>
    <t>250 Broadway, Suite 1823, New York, NY 10007</t>
  </si>
  <si>
    <t>718 Pennsylvania Avenue, Brooklyn, NY 11207</t>
  </si>
  <si>
    <t>(212) 676-8595</t>
  </si>
  <si>
    <t>(718) 649-3111</t>
  </si>
  <si>
    <t>(212) 788-6957</t>
  </si>
  <si>
    <t>(718) 649-9495</t>
  </si>
  <si>
    <t>http://council.nyc.gov/d42/html/members/home.shtml</t>
  </si>
  <si>
    <t>Borough of Brooklyn</t>
  </si>
  <si>
    <t>New York City</t>
  </si>
  <si>
    <t>NYCD_42.png</t>
  </si>
  <si>
    <t>Inez Barron, Office of Councilmember, Personal Staff Office, NYC Council</t>
  </si>
  <si>
    <t>Previously represented NYS Assembly District 60 from 2008 to 2013</t>
  </si>
  <si>
    <t>2013</t>
  </si>
  <si>
    <t>Democratic; Working Families</t>
  </si>
  <si>
    <t>CD 42</t>
  </si>
  <si>
    <t>podio_image20160629-10085-hrn99w.jpeg</t>
  </si>
  <si>
    <t>Inez Barron, Councilmember</t>
  </si>
  <si>
    <t>476542207</t>
  </si>
  <si>
    <t>Barney</t>
  </si>
  <si>
    <t>Julie A Barney</t>
  </si>
  <si>
    <t>barneyj@nyassembly.gov</t>
  </si>
  <si>
    <t>Julie A Barney, Princ Analyst</t>
  </si>
  <si>
    <t>476542208</t>
  </si>
  <si>
    <t>Exec Asst</t>
  </si>
  <si>
    <t>Bauer</t>
  </si>
  <si>
    <t>Margaret D</t>
  </si>
  <si>
    <t>Margaret D Bauer</t>
  </si>
  <si>
    <t>bauerm@nyassembly.gov</t>
  </si>
  <si>
    <t>Margaret D Bauer, Exec Asst</t>
  </si>
  <si>
    <t>476542209</t>
  </si>
  <si>
    <t>Covucci</t>
  </si>
  <si>
    <t>Christopher G Covucci</t>
  </si>
  <si>
    <t>845 221-2202</t>
  </si>
  <si>
    <t>covuccic@nyassembly.gov</t>
  </si>
  <si>
    <t>Kieran Michael Lalor, Office of Assemblymember, Personal Staff Office, Assembly</t>
  </si>
  <si>
    <t>Kieran Michael Lalor, Assemblymember</t>
  </si>
  <si>
    <t>Christopher G Covucci, Chief Of Staff</t>
  </si>
  <si>
    <t>476542210</t>
  </si>
  <si>
    <t>Carl L Marcellino, Office of Senator, Personal Staff Office, Senate</t>
  </si>
  <si>
    <t>Previously Legis Aide, working for Chad A. Lupinacci, Office of Assemblymember, Personal Staff Office, Assembly, reporting to Chad Lupinacci, Assemblymember. Set inactive on 6-APR-2017.</t>
  </si>
  <si>
    <t>Gregory J Atherton, Counsel</t>
  </si>
  <si>
    <t>476542211</t>
  </si>
  <si>
    <t>Greenfield</t>
  </si>
  <si>
    <t>David G. Greenfield</t>
  </si>
  <si>
    <t>David G. Greenfield was elected to the New York City Council after a decisive victory in a Special Election on March 23, 2010. David won a majority of votes in each and every neighborhood of the 44th Council District comprising of Midwood, Boro Park and Bensonhurst in Brooklyn, New York.
David is an experienced attorney who has been working for years to make New York more affordable. Prior to his election, David served as Executive Vice President of the Sephardic Community Federation, the umbrella government relations and public policy organization of the Sephardic Jewish Community. In that capacity, Greenfield worked closely with public officials at every level of government to improve the lives of all New Yorkers. David is also the volunteer Director and Counsel of TEACH NYS, an umbrella group that advocates on behalf of the parents of the 500,000 Catholic, Jewish, and Independent school children in New York State. David’s successful strategy for TEACH NYS led to recently enacted legislation that provides for $600 million in tax-credits for parents of all school-age children in New York.
David is an expert in education policy and a mayoral appointee to the New York Non-Public School Standing Committee. This select committee serves as the liaison between New York government and the non-public school community. As a member of the committee, David played a critical role in addressing important issues affecting hundreds of thousands of New York’s children and advocating on their behalf. Most recently, Mr. Greenfield spearheaded a three-year campaign that culminated in free tutoring services, valued at tens of millions of dollars each year, for thousands of students in New York City.
David is known for his honesty and integrity. His reputation for “telling it like it is” has made his perspective sought after by news media around the world. Aside from multiple television appearances, David has been quoted by national newspapers and is a frequent political analyst on Russian, Israeli and United States radio stations.
Prior to his work at the Sephardic Community Federation and TEACH NYS, David served as Deputy Director of Finance to Senator Joe Lieberman’s presidential campaign and as Chief of Staff to NYS Assemblyman Dov Hikind. Before that, David practiced corporate law at the national law firm of Rosenman &amp; Colin LLP. David is a graduate of the Georgetown University Law Center in Washington, DC and Touro College in New York City where he graduated summa cum laude and was valedictorian.
David is a proud life-long resident of Brooklyn where he happily lives with his wife and two small children.</t>
  </si>
  <si>
    <t>Executive Vice President of the Sephardic Community Federation
Represented City Council District 44 from 2011 to 2017.</t>
  </si>
  <si>
    <t>Democratic</t>
  </si>
  <si>
    <t>podio_image20160629-10085-bxqfwz.jpeg</t>
  </si>
  <si>
    <t>476542212</t>
  </si>
  <si>
    <t>Trietley</t>
  </si>
  <si>
    <t>Tracey A.</t>
  </si>
  <si>
    <t>Tracey A. Trietley</t>
  </si>
  <si>
    <t>476542213</t>
  </si>
  <si>
    <t>rutuelo@nysenate.gov</t>
  </si>
  <si>
    <t>Martin J Golden, Office of Senator, Personal Staff Office, Senate</t>
  </si>
  <si>
    <t>Arlene Rutuelo, Executive Assistant</t>
  </si>
  <si>
    <t>476542215</t>
  </si>
  <si>
    <t>Doreen A Garson, Community Representative</t>
  </si>
  <si>
    <t>476542216</t>
  </si>
  <si>
    <t>Metal</t>
  </si>
  <si>
    <t>Avraham</t>
  </si>
  <si>
    <t>Avraham Metal</t>
  </si>
  <si>
    <t>Previously Councilmanic Aide, working for Stephen Levin, Office of Councilmember, Personal Staff Office, NYC Council, reporting to Stephen Levin, Councilmember. Set inactive on 6-APR-2017.</t>
  </si>
  <si>
    <t>476542218</t>
  </si>
  <si>
    <t>Solotaire</t>
  </si>
  <si>
    <t>Benjamin Solotaire</t>
  </si>
  <si>
    <t>Benjamin Solotaire, Councilmanic Aide</t>
  </si>
  <si>
    <t>476542219</t>
  </si>
  <si>
    <t>Jumaane</t>
  </si>
  <si>
    <t>Jumaane D. Williams</t>
  </si>
  <si>
    <t>A</t>
  </si>
  <si>
    <t>A-</t>
  </si>
  <si>
    <t>A+</t>
  </si>
  <si>
    <t>Housing &amp; Buildings, Committee, NYC Council;
Black, Latino and Asian (BLAC), Caucus, NYC Council;
Progressive, Caucus, NYC Council;
Public Safety, Committee, NYC Council;
Rules, Priviliges, and Elections, Committee, NYC Council;
Land Use, Committee, NYC Council;
Higher Education, Committee, NYC Council;
Education, Committee, NYC Council;
City Council Budget Negotiating Team, Committee, NYC Council</t>
  </si>
  <si>
    <t>Housing &amp; Buildings, Committee, NYC Council</t>
  </si>
  <si>
    <t>**New York City Council Member Jumaane D. Williams** (D-Brooklyn) represents the people of the 45th Council District in Brooklyn, having originally been elected in 2009, and re-elected in 2013. Williams serves as Deputy Leader of the New York City Council, and chair of the council’s **Committee on Housing and Buildings**. Williams is co-chair of the council’s **Task Force to Combat Gun Violence**, a co-founding member of the **Progressive Caucus**, and a member of the **Black, Latino &amp; Asian Caucus**.
Council Member Williams, is a first-generation Brooklynite of West Indian parentage and a proud product of our city’s public school system, including the Philippa Schuyler Middle School for the Gifted and Talented and Brooklyn Technical High School. It was while earning his Bachelor’s Degree in Political Science at **Brooklyn College** that Jumaane realized civic engagement and community empowerment would be his professional focus. He received a Master’s Degree, also from Brooklyn College, in Urban Policy and Administration. While there, he served as Graduate Student Body President.
Immediately after college, Jumaane was hired as the assistant director for the Greater Flatbush Beacon School where he provided leadership for its first successful summer. Subsequently, he became the interim executive director of East Flatbush Community Development Corporation. As a community organizer, Jumaane worked in the buildings of Vanderveer Estates, now known as Flatbush Gardens, and successfully secured city funding for a new youth program. He continued fighting for affordable housing as the Housing Director for the **Flatbush Development Corporation**, where he reconstituted a defunct housing program. Jumaane then became the Executive Director of the** New York State Tenants &amp; Neighbors,** a statewide organization that stands for tenants’ rights and affordable housing through organizing and advocacy.
During Council Member Williams’ first term in office, Williams brought his experience as a community organizer to help unleash the community’s full potential with realistic solutions, not political rhetoric. He introduced results-based accountability to local non-profit organizations in relation to the typical city budgeting process; this comprehensive “ends to means” decision making process aims to bring efficiency to program improvement, grant writing, project planning and startup.
Council Member Williams was a lead sponsor of the **Community Safety Act** (“CSA”), which established an independent Inspector General for the New York Police Department (NYPD) and created the first enforceable ban against bias-based profiling by the department- both measures aimed at ending the abuse of Stop, Question and Frisk by the department. The CSA not only represents a dramatic reversal in years of deteriorating community-police relations, it also dramatically expanded the classes of individuals that are protected against abuse, including on the basis of gender, sexual orientation, disability and housing status.
He has focused on activating local citizens within their neighborhood, establishing his **Community Volunteer Corps** (CVC) and a youth group called **Students Taking Action Today** (S.T.A.T.). They work regularly with his office to provide community programs like his Labor Day Senior Concert, Youth Empowerment Seminar, Youth Holiday Party, Summer Film Festival, Senior Holiday Party, Back-to-School Supply Drive, Easter Egg Hunt and Thanksgiving Turkey Giveaway, as well as his “Not in My Hood” Anti-Violence March and Community Resource/Health Fair. Jumaane also worked with volunteers to coordinate local cleanup and citywide relief efforts in the wake of Hurricane Sandy.
In the fall of 2011, Jumaane helped pioneer **Participatory Budgeting** in New York City, a revolutionary approach to civic engagement; under this approach, everyday citizens come together to propose, develop and vote on proposals that will be funded in the upcoming year through his discretionary capital budget. Winning projects have included district-wide security cameras, street safety turn-signals, lighting for local parks and school fields, technology upgrades for local Beacon programs and a new college/career readiness center.
As chair of the **Oversight and Investigations Committee**, Jumaane initiated probes into racial profiling allegations at retail stores throughout New York City (also known as “Shop and Frisk”). Jumaane also co-chaired hearings in all five boroughs to investigate issues such as the city’s restaurant grading system, in addition to the city’s failed response to Hurricane Sandy recovery and the blizzard of December 2010; the latter of which led to a law he authored which helped improve 311 service during emergencies. Jumaane also co-sponsored bills that called upon local and state leadership to re-examine public school accountability systems, the city to hire more workers over the age of 55, and the President to increase funding for Supplemental Nutrition Programs.
In 2011, after speaking out against the gun violence plaguing the five boroughs, he was appointed as a co-chair of the **Task Force to Combat Gun Violence**, a group charged with producing a series of tangible solutions aimed at reducing citywide shootings and promoting positive alternatives for young people. Under Jumaane’s leadership, the Anti-Gun Violence Initiative was established to fund almost $5 million in its first year for programs such as crisis intervention, therapeutic services, conflict mediation and community development.
Council Member Williams is the chair of the New York City Council **Committee on Housing and Buildings**. Council Member Williams began his career as a tenant organizer and then went on to serve as the Executive Director of a statewide tenant advocacy non-profit organization. He has been a long-time advocate for affordable housing, including during his tenure as the Housing Director for the Flatbush Development Corporation, where he reconstituted a defunct housing program. In June 2011, he allocated $250,000 of his capital budget towards the construction of Crystal Towers, a project that will bring reasonably priced units to Flatbush. Council Member Williams believes that quality, affordable housing is not a privilege for the wealthy few, but a right for every person in this city. As chairperson of the Committee on Housing and Buildings, one of his most significant priorities will be to fight for development and preservation of affordable housing options for low and moderate income New  
Yorkers.
Jumaane’s vision is to make the 45th District a safe place for all young people to learn and grow. He is pushing to establish the **Shirley Chisholm Community Center**, a full-service facility providing recreational, educational and social opportunities to youth, seniors and families. Other initiatives include the establishment of a Community Emergency Response Team for Community Board 17 and creation of community gardens, mural projects and a local farmer’s market. Through the promotion of local culture, he hopes to brand East Flatbush as the “Little Caribbean” to spur economic activity and tourism.</t>
  </si>
  <si>
    <t>250 Broadway Suite 1754 New York, NY 10007</t>
  </si>
  <si>
    <t>4517 Avenue D Brooklyn, NY 11203</t>
  </si>
  <si>
    <t>(212) 788-9228</t>
  </si>
  <si>
    <t>(718) 451-2136</t>
  </si>
  <si>
    <t>(212) 788-6859</t>
  </si>
  <si>
    <t>(718) 629-2900</t>
  </si>
  <si>
    <t>JWilliams@council.nyc.gov</t>
  </si>
  <si>
    <t>http://council.nyc.gov/d45/html/members/home.shtml</t>
  </si>
  <si>
    <t>https://twitter.com/jumaanewilliams; https://www.facebook.com/Jumaane-D-Williams-70235440648/</t>
  </si>
  <si>
    <t>NYCD_45.png</t>
  </si>
  <si>
    <t>Jumaane D. Williams, Office of Councilmember, Personal Staff Office, NYC Council</t>
  </si>
  <si>
    <t>Assistant Director for the Greater Flatbush Beacon School
Interim Executive Director of East Flatbush Community Development Corporation</t>
  </si>
  <si>
    <t>2009</t>
  </si>
  <si>
    <t>CD 45</t>
  </si>
  <si>
    <t>podio_image20160629-10085-1xdomcv.jpeg</t>
  </si>
  <si>
    <t>Jumaane D. Williams, Councilmember</t>
  </si>
  <si>
    <t>476542220</t>
  </si>
  <si>
    <t>Iddrisu</t>
  </si>
  <si>
    <t>Nabilah</t>
  </si>
  <si>
    <t>Nabilah Iddrisu</t>
  </si>
  <si>
    <t>718 588-7500</t>
  </si>
  <si>
    <t>Vanessa L Gibson, Office of Councilmember, Personal Staff Office, NYC Council</t>
  </si>
  <si>
    <t>Vanessa L Gibson, Councilmember</t>
  </si>
  <si>
    <t>Nabilah Iddrisu, Councilmanic Aide</t>
  </si>
  <si>
    <t>476542221</t>
  </si>
  <si>
    <t>Jeffrey F Kraus, Counselor</t>
  </si>
  <si>
    <t>476542222</t>
  </si>
  <si>
    <t>John F Quaglione, Dpty Chief Of Staff &amp; Press Secretar</t>
  </si>
  <si>
    <t>476542224</t>
  </si>
  <si>
    <t>Meg V Brown, Director Of Administration</t>
  </si>
  <si>
    <t>476542226</t>
  </si>
  <si>
    <t>Baumgartner</t>
  </si>
  <si>
    <t>Alice M Baumgartner</t>
  </si>
  <si>
    <t>baumgartnera@nyassembly.gov</t>
  </si>
  <si>
    <t>Alice M Baumgartner, Princ Analyst</t>
  </si>
  <si>
    <t>476542229</t>
  </si>
  <si>
    <t>Maisel</t>
  </si>
  <si>
    <t>Alan</t>
  </si>
  <si>
    <t>Alan Maisel</t>
  </si>
  <si>
    <t>Standards &amp; Ethics, Committee, NYC Council;
Jewish, Caucus, NYC Council;
State &amp; Federal Legislation, Committee, NYC Council;
Veterans, Committee, NYC Council;
Parks and Recreation, Committee, NYC Council;
Education, Committee, NYC Council;
Community Development, Committee, NYC Council</t>
  </si>
  <si>
    <t>Standards &amp; Ethics, Committee, NYC Council</t>
  </si>
  <si>
    <t>Alan Maisel is a lifelong resident of Brooklyn, having lived in the southern end of Brooklyn for most of the last 60 years. He attended local schools including P.S. 233, Meyer Levin JHS 285 and Tilden High School. He is a graduate of the Brooklyn Center of Long Island University with a B.A. in History and an M.A. in Urban Studies. Mr. Maisel is also a graduate of Brooklyn College, having been granted an Advanced Certificate of Administration and Supervision in Education.
Mr. Maisel has been involved in civic, community and political activities for 37 years. His background includes membership on the District #1 Regional Board of B’nai B’rith, Executive Vice President of the Brooklyn Staten Island Council of B’nai B’rith and Chairman of the New York City Anti-Defamation League - B’nai B’rith Coordinating Committee. On a local level he was a member of the District #22 Community School Board serving two terms as chairman. He was also a long-time member of Community Board #18 which encompasses most of the 46th Council District. Mr. Maisel has received awards and honors from many of the District’s civic and community organizations, including Brooklyn Israel Bonds, Rambam-Canarsie, B’nai B’rith, The Mill Basin Civic, the Mill Island Civic Association, Friends United Block Association and the Parent Associations of PS 236, PS 251 and IS14. He is also a member of the King Plaza - Canarsie Kiwanis Club, the Canarsie Lions, Genesis Lodge of The Knights of
Pythias, The Humane Society, The World Wildlife Fund, The Brooklyn Division of the NAACP and The International Order of Odd Fellow.
Alan Maisel is a retired Assistant Principal and former teacher. He served as Chief of Staff to Congressman Charles Schumer and most recently he was Chief of Staff to Assemblyman Frank R. Seddio, his predecessor in the State Assembly. Mr. Maisel also served as Assistant Director of the New York State Legislative Advisory Task Force on Reapportionment from 1979-1982.He was elected to the New York State Assembly in 2006 and served until December 2013, when he left to become the Councilman representing the 46th Council District. He has been married to Lynn his wife of 28 years. They have two children; Terry and Lauren.</t>
  </si>
  <si>
    <t>250 Broadway, Suite 1538 New York, NY 10007</t>
  </si>
  <si>
    <t>2424 Ralph Avenue, Brooklyn, New York 11234</t>
  </si>
  <si>
    <t>(212) 227-3176</t>
  </si>
  <si>
    <t>(718) 531-1600</t>
  </si>
  <si>
    <t>(212) 788-7286</t>
  </si>
  <si>
    <t>(718) 241-9330</t>
  </si>
  <si>
    <t>AMaisel@council.nyc.gov</t>
  </si>
  <si>
    <t>http://council.nyc.gov/d46/html/members/home.shtml</t>
  </si>
  <si>
    <t>https://www.facebook.com/Alan-Maisel-101012230083901/home</t>
  </si>
  <si>
    <t>NYCD_46.png</t>
  </si>
  <si>
    <t>Alan Maisel, Office of Councilmember, Personal Staff Office, NYC Council</t>
  </si>
  <si>
    <t>Previously represented NYS Assembly District 59 from 2006 to 2013</t>
  </si>
  <si>
    <t>CD 46</t>
  </si>
  <si>
    <t>podio_image20160629-10085-1i9za7u.jpeg</t>
  </si>
  <si>
    <t>Alan Maisel, Councilmember</t>
  </si>
  <si>
    <t>476542230</t>
  </si>
  <si>
    <t>Berck</t>
  </si>
  <si>
    <t>Gregory S</t>
  </si>
  <si>
    <t>Gregory S Berck</t>
  </si>
  <si>
    <t>Previously Assoc Counsel, working for Program And Counsel Staff, Central Staff Office, Assembly. Set inactive on 6-APR-2017.</t>
  </si>
  <si>
    <t>476542231</t>
  </si>
  <si>
    <t>Asst Secy-prog/policy</t>
  </si>
  <si>
    <t>Jennifer L Best</t>
  </si>
  <si>
    <t>518 455-4311</t>
  </si>
  <si>
    <t>bestj@nyassembly.gov</t>
  </si>
  <si>
    <t>Jennifer L Best, Asst Secy-prog/policy</t>
  </si>
  <si>
    <t>476542232</t>
  </si>
  <si>
    <t>Bojnowski</t>
  </si>
  <si>
    <t>John J Bojnowski</t>
  </si>
  <si>
    <t>Previously Committee Asst, working for Program And Counsel Staff, Central Staff Office, Assembly. Set inactive on 6-APR-2017.</t>
  </si>
  <si>
    <t>476542233</t>
  </si>
  <si>
    <t>Boody</t>
  </si>
  <si>
    <t>Elizabeth A Boody</t>
  </si>
  <si>
    <t>Previously Analyst, working for Program And Counsel Staff, Central Staff Office, Assembly. Set inactive on 6-APR-2017.</t>
  </si>
  <si>
    <t>476542234</t>
  </si>
  <si>
    <t>Bostic Williams</t>
  </si>
  <si>
    <t>Yolanda J</t>
  </si>
  <si>
    <t>Yolanda J Bostic Williams</t>
  </si>
  <si>
    <t>518 455-4355</t>
  </si>
  <si>
    <t>bosticwilliamsy@nyassembly.gov</t>
  </si>
  <si>
    <t>Yolanda J Bostic Williams, Princ Analyst</t>
  </si>
  <si>
    <t>476542235</t>
  </si>
  <si>
    <t>Treyger</t>
  </si>
  <si>
    <t>Mark</t>
  </si>
  <si>
    <t>Mark Treyger</t>
  </si>
  <si>
    <t>Recovery and Resiliency, Committee, NYC Council;
Jewish, Caucus, NYC Council;
Land Use, Committee, NYC Council;
Parks and Recreation, Committee, NYC Council;
Education, Committee, NYC Council;
Aging, Committee, NYC Council</t>
  </si>
  <si>
    <t>Recovery and Resiliency, Committee, NYC Council</t>
  </si>
  <si>
    <t>Mark Treyger, one of two children, was born in Brooklyn, NY on April 15, 1982, making him the first in his family to be born in the United States. His parents, Naum and Tatyana, and his sister, Elina, were born in Ukraine. He grew up and was raised in Bensonhurst, Brooklyn. He attended and graduated from P.S. 226, Edward R. Murrow High School, and Brooklyn College (B.A. in Political Science and M.A. in Social Studies Education). Looking to build upon his education credentials, Mark went on to earn a second Masters Degree from Brooklyn College in School Leadership in 2012 as a member of the distinguished Federal Education Leadership Fellows (FELF) program.
With a love for history and public service, Mark became determined to get involved in his community and make a difference. With the guidance of his college professor and inspiration from his father, he began an internship for Assemblyman William Colton in 2001. It was Assemblyman Colton who fully briefed Mark on what it meant to be involved in public service and the great responsibilities and joys associated with serving the public. In 2003, at the age of 21, Mark became the youngest president ever of the United Progressive Democratic Club (UPDC) in Bensonhurst. The UPDC has a rich history of hosting prominent elected officials and active community involvement for close to 90 years.
Mark’s list of community service accomplishments includes: working with Assemblyman Colton to create a website exposing New York’s worst tax cheats to help the state collect billions of dollars in delinquent revenue; leading the effort to expose and end the city’s muni-meter scheme; helping lead the fight to turn around Lafayette High School to create a safe learning environment; leading the fight to restore B64 bus service in southwest Brooklyn; helping teens from local schools land summer jobs as lifeguards on Coney Island beaches; forming STRONG (Sandy Task-Force Recovery Organized by Neighborhood Groups) to help spearhead the fight against the opening of a dangerous garbage station in Southwest Brooklyn and fight for federal recovery dollars to improve Coney Island and Sea Gate’s sewer system, beaches, and other vital infrastructure; helping organize local teens to participate in ongoing neighborhood cleanup campaigns; providing assistance to tenants to inform them of their housing
rights; and overseeing the emergence of the United Progressive Democratic Club as one of the strongest grassroots organizations in the city.
In 2005, Mark decided to follow in the footsteps of his father and became a teacher in New Utrecht High School where he taught World History, Government, and Economics for eight years. Mark has also took an active role in the United Federation of Teachers as a union delegate and staff developer and serves on the school Leadership Team to provide educators, parents, and children a greater voice in making important educational decisions.
Driven by his desire to do even more for the community that had given he and his family so much, Mark decided to seek the Democratic nomination for City Council from the Brooklyn neighborhoods of Bensonhurst, Coney Island, Gravesend and Sea Gate. Mark scored a decisive victory, earning 46 percent of the vote in a competitive Democratic primary and 71 percent in November’s general election.
It is Mark’s strong belief in faith, family, and serving others that drive him to continue to make a greater positive difference in his community. He lives in Bensonhurst with his beautiful wife, Christine, who is also an educator, and their two rescue dogs.</t>
  </si>
  <si>
    <t>2015 Stillwell Ave, Brooklyn, NY 11223</t>
  </si>
  <si>
    <t>250 Broadway, Suite 1785, New York, NY 10007</t>
  </si>
  <si>
    <t>445 Neptune Avenue, Community Room 2C Brooklyn, New York 11224</t>
  </si>
  <si>
    <t>718-996-1300</t>
  </si>
  <si>
    <t>(718) 373-0195</t>
  </si>
  <si>
    <t>Bensonhurst/Gravesend: (718) 307-7151</t>
  </si>
  <si>
    <t>(212) 788-7045</t>
  </si>
  <si>
    <t>(718) 373-9673</t>
  </si>
  <si>
    <t>MTreyger@council.nyc.gov</t>
  </si>
  <si>
    <t>http://council.nyc.gov/d47/html/members/home.shtml</t>
  </si>
  <si>
    <t>https://twitter.com/MarkTreyger718?ref_src=twsrc%5Egoogle%7Ctwcamp%5Eserp%7Ctwgr%5Eauthor; https://www.facebook.com/CouncilMemberTreyger/</t>
  </si>
  <si>
    <t>NYCD_47.png</t>
  </si>
  <si>
    <t>Mark Treyger, Office of Councilmember, Personal Staff Office, NYC Council</t>
  </si>
  <si>
    <t>Delegate for the United Federation of Teachers</t>
  </si>
  <si>
    <t>CD 47</t>
  </si>
  <si>
    <t>podio_image20160629-10085-1ohgdc3.jpeg</t>
  </si>
  <si>
    <t>Mark Treyger, Councilmember</t>
  </si>
  <si>
    <t>476542236</t>
  </si>
  <si>
    <t>Sullivan</t>
  </si>
  <si>
    <t>Sheila M</t>
  </si>
  <si>
    <t>Sheila M Sullivan</t>
  </si>
  <si>
    <t>Previously Commun Relations Dir, working for Chad Lupinacci, Office of Assemblymember, Personal Staff Office, Assembly, reporting to Chad Lupinacci, Assemblymember. Set inactive on 13-JUN-2017.</t>
  </si>
  <si>
    <t>476542237</t>
  </si>
  <si>
    <t>Englert</t>
  </si>
  <si>
    <t>Susan J Englert</t>
  </si>
  <si>
    <t>Previously Admin Assistant, working for Member Services (Minority), Central Staff Office, Assembly. Set inactive on 13-JUN-2017.</t>
  </si>
  <si>
    <t>476542238</t>
  </si>
  <si>
    <t>Capezzuti</t>
  </si>
  <si>
    <t>Deborah A Capezzuti</t>
  </si>
  <si>
    <t>518 792-4546</t>
  </si>
  <si>
    <t>capezzutid@nyassembly.gov</t>
  </si>
  <si>
    <t>Dan Stec, Office of Assemblymember, Personal Staff Office, Assembly</t>
  </si>
  <si>
    <t>Dan Stec, Assemblymember</t>
  </si>
  <si>
    <t>Deborah A Capezzuti, Chief Of Staff</t>
  </si>
  <si>
    <t>476542239</t>
  </si>
  <si>
    <t>Herz</t>
  </si>
  <si>
    <t>Robert E.</t>
  </si>
  <si>
    <t>Robert E. Herz</t>
  </si>
  <si>
    <t>Previously Director, Senate Select Committee On, working for Martin J Golden, Office of Senator, Personal Staff Office, Senate, reporting to Martin J Golden, Senator. Set inactive on 6-APR-2017.</t>
  </si>
  <si>
    <t>476542240</t>
  </si>
  <si>
    <t>Serena M Maclellan, Community Representative</t>
  </si>
  <si>
    <t>476542241</t>
  </si>
  <si>
    <t>Shlomo Braun, Community Representative</t>
  </si>
  <si>
    <t>476542242</t>
  </si>
  <si>
    <t>Victoria J Disalvo, Director Of Community Affairs</t>
  </si>
  <si>
    <t>476542243</t>
  </si>
  <si>
    <t>Breeyear</t>
  </si>
  <si>
    <t>Charlotte</t>
  </si>
  <si>
    <t>Charlotte Breeyear</t>
  </si>
  <si>
    <t>Previously Director, Contracts, working for Division of Contracts and Expenditure, Executive Office, Governor &amp; State Executive. Set inactive on 6-APR-2017.</t>
  </si>
  <si>
    <t>476542244</t>
  </si>
  <si>
    <t>Martin Malavé Dilan, Office of Senator, Personal Staff Office, Senate</t>
  </si>
  <si>
    <t>Martin Malavé Dilan, Senator</t>
  </si>
  <si>
    <t>Charveys Gonzalez, Legislative Director</t>
  </si>
  <si>
    <t>476542246</t>
  </si>
  <si>
    <t>Gorka</t>
  </si>
  <si>
    <t>Chris</t>
  </si>
  <si>
    <t>Chris Gorka</t>
  </si>
  <si>
    <t>Previously Deputy Comptroller, working for Division of Payroll, Accounting and Revenue Services, Executive Office, Governor &amp; State Executive. Set inactive on 6-APR-2017.</t>
  </si>
  <si>
    <t>476542247</t>
  </si>
  <si>
    <t>Alondra</t>
  </si>
  <si>
    <t>Alondra Perez</t>
  </si>
  <si>
    <t>Previously Councilmanic Aide, working for Vanessa L Gibson, Office of Councilmember, Personal Staff Office, NYC Council, reporting to Vanessa L Gibson, Councilmember. Set inactive on 20-SEP-2017.</t>
  </si>
  <si>
    <t>476542249</t>
  </si>
  <si>
    <t>Deutsch</t>
  </si>
  <si>
    <t>Chaim</t>
  </si>
  <si>
    <t>Chaim Deutsch</t>
  </si>
  <si>
    <t>Jewish, Caucus, NYC Council;
Waterfronts, Committee, NYC Council;
Public Safety, Committee, NYC Council;
Oversight &amp; Investigation, Committee, NYC Council;
Education, Committee, NYC Council;
Contracts, Committee, NYC Council;
Aging, Committee, NYC Council</t>
  </si>
  <si>
    <t>Council Member Chaim M. Deutsch is a life-long Brooklynite, who proudly represents the diverse communities within the 48th City Council District, including Brighton Beach, Brightwater Towers, Luna Park, Madison, Manhattan Beach, Midwood, Sheepshead Bay, and Trump Village. Prior to Chaim’s decisive victory for City Council in 2013, he served as a constituent liaison for City Councilman Michael C. Nelson and before that, as a community liaison for City Councilman Lloyd Henry.
Council Member Chaim Deutsch has been a successful and tireless advocate in helping those in need of assistance. From seniors who are homebound or infirm, to kids who are at risk of drug addiction, alcoholism, or abuse, Chaim has taken a personal interest in an umpteen amount of these sensitive cases, with extremely positive results.
Council Member Deutsch has proven time and again that he has the experience and expertise necessary to cut through bureaucratic red tape and hold our city agencies accountable to ensure that their services are provided at the optimum level.
Before Hurricane Sandy wreaked havoc on the lives of so many people and destroyed a great amount of our precious waterfront communities, Chaim mobilized community-based volunteers and coordinated with the Flatbush Shomrim, a highly respected volunteer organization he founded in 1990, to help evacuate residents in "Flood Zone A" who were unable to do so alone. When Hurricane Sandy struck, Chaim and his volunteers worked hand-in-hand with Federal, State, and City authorities to help rescue those who were trapped by the storm surge. After Hurricane Sandy’s devastation, Chaim, with the assistance of the NYC Mayor’s Office and other resources, personally distributed thousands of free meals, heaters, blankets, and other necessities to those in need.
Chaim has been recognized on many occasions for his leadership and outstanding services provided to the community. Among his many awards, Chaim has been honored to receive Community Leadership Awards from Police Commissioner William J. Bratton, former Police Commissioner Raymond W. Kelly, the NYS Senate and Assembly, the NYC Council and former Brooklyn Borough President Marty Markowitz. Chaim was also the recipient of the John V. Lindsay Award for Race and Ethnic Relations from the Citizens Committee for New York City and the Community Service Award from the Rofeh Cholim Cancer Society. After Hurricane Sandy, Chaim was formally recognized and awarded by the Manhattan Beach Community Group for his service during that catastrophic time.
Chaim is a graduate of the NYPD Citizens Police Academy as well as the New York City Office of Emergency Management-Community Emergency Response Team Training Program. Chaim has served as the First Vice President and Police Liaison for the Council of Jewish Organizations of Flatbush. He has also served on the Board of Directors of New York Community Hospital and the Chaim Meir/Leader Family Camp Fund.
Chaim has been married to his lovely wife Sara for over 25 years. They have five beautiful children and one adorable grandson.</t>
  </si>
  <si>
    <t>250 Broadway, Suite 1815, New York, NY 10017</t>
  </si>
  <si>
    <t>2401 Avenue U Brooklyn, NY 11229</t>
  </si>
  <si>
    <t>(212) 442-1563</t>
  </si>
  <si>
    <t>(718) 368-9160</t>
  </si>
  <si>
    <t>(212) 788-7360</t>
  </si>
  <si>
    <t>(718) 368-9176</t>
  </si>
  <si>
    <t>cdeutsch@council.nyc.gov</t>
  </si>
  <si>
    <t>http://council.nyc.gov/d48/html/members/home.shtml</t>
  </si>
  <si>
    <t>https://twitter.com/ChaimDeutsch; https://www.facebook.com/people/Councilman-Chaim-Deutsch/100004765095752</t>
  </si>
  <si>
    <t>NYCD_48.png</t>
  </si>
  <si>
    <t>Chaim Deutsch, Office of Councilmember, Personal Staff Office, NYC Council</t>
  </si>
  <si>
    <t>Vice President and Police Liaison for the Council of Jewish Organizations of Flatbush
Board of Directors of New York Community Hospital
Chaim Meir/Leader Family Camp Fund</t>
  </si>
  <si>
    <t>CD 48</t>
  </si>
  <si>
    <t>podio_image20160629-10085-31599j.jpeg</t>
  </si>
  <si>
    <t>Chaim Deutsch, Councilmember</t>
  </si>
  <si>
    <t>476542250</t>
  </si>
  <si>
    <t>Bistreich</t>
  </si>
  <si>
    <t>Michael</t>
  </si>
  <si>
    <t>Michael Bistreich</t>
  </si>
  <si>
    <t>Previously Councilmanic Aide, working for Vincent Gentile, Office of Councilmember, Personal Staff Office, NYC Council, reporting to Vincent Gentile, Councilmember. Set inactive on 6-APR-2017.</t>
  </si>
  <si>
    <t>476542251</t>
  </si>
  <si>
    <t>Hall-Finney</t>
  </si>
  <si>
    <t>Christine</t>
  </si>
  <si>
    <t>Christine Hall-Finney</t>
  </si>
  <si>
    <t>Previously Director, Division of OHIP Systems, working for Office of Health Insurance Programs, Executive Office, Governor &amp; State Executive. Set inactive on 6-APR-2017.</t>
  </si>
  <si>
    <t>476542252</t>
  </si>
  <si>
    <t>Alund</t>
  </si>
  <si>
    <t>Christopher</t>
  </si>
  <si>
    <t>Christopher Alund</t>
  </si>
  <si>
    <t>Previously Director, Public Work, working for Worker Protection, Executive Office, Governor &amp; State Executive. Set inactive on 6-APR-2017.</t>
  </si>
  <si>
    <t>476542253</t>
  </si>
  <si>
    <t>Fares</t>
  </si>
  <si>
    <t>Ali Fares</t>
  </si>
  <si>
    <t>476542254</t>
  </si>
  <si>
    <t>Benton</t>
  </si>
  <si>
    <t>Constance C</t>
  </si>
  <si>
    <t>Constance C Benton</t>
  </si>
  <si>
    <t>Previously Director of the Program Management Office, working for Division of Human Resources and Administration, Executive Office, Governor &amp; State Executive. Set inactive on 6-APR-2017.</t>
  </si>
  <si>
    <t>476542256</t>
  </si>
  <si>
    <t>Andrew</t>
  </si>
  <si>
    <t>Andrew Cohen</t>
  </si>
  <si>
    <t>Mental Health, Committee, NYC Council;
Jewish, Caucus, NYC Council;
Veterans, Committee, NYC Council;
Land Use, Committee, NYC Council;
Parks and Recreation, Committee, NYC Council;
Contracts, Committee, NYC Council</t>
  </si>
  <si>
    <t>Mental Health, Committee, NYC Council</t>
  </si>
  <si>
    <t>A lifelong resident of New York City, Andrew has always had a strong commitment to serving his community. Prior to being elected to the City Council, Andrew served as a legal counsel to Assemblyman Jeffrey Dinowitz, as a Court Attorney to a Bronx Supreme Court Justice and most recently taught classes as an Assistant Adjunct Professor at John Jay College of Criminal Justice.
Andrew’s dedication to public service extends beyond his professional experiences. He served on his local community board, Bronx Community Board 8, and was elected by his fellow members as both the Chair of the Youth Committee and subsequently as Chair of the Aging Committee. Additionally, Andrew also served on the board of the Friends of Van Cortlandt Park, as a member of the Bronx Bar Association and a member of the New York State United Teachers Union.
Andrew was elected to the City Council on November 5, 2013 and began his term in January 2014. He serves the 11th Council district which includes the Bronx neighborhoods of Bedford Park, Kingsbridge, Norwood, Riverdale, Van Cortlandt Village, Wakefield and Woodlawn.
Andrew resides in Riverdale with his wife, Dr. Heather Erhard, M.D. and their daughter Sarah.</t>
  </si>
  <si>
    <t>3450 Dekalb Avenue, Bronx, New York 10467</t>
  </si>
  <si>
    <t>250 Broadway, Suite 1821, New York, NY 10007</t>
  </si>
  <si>
    <t>277 West 231st Street, Bronx, NY 10463</t>
  </si>
  <si>
    <t>(212) 442-7827</t>
  </si>
  <si>
    <t>(718) 549-9945</t>
  </si>
  <si>
    <t>P: (718) 882-4000 x 353 (Norwood)</t>
  </si>
  <si>
    <t>(212) 788-7080</t>
  </si>
  <si>
    <t>(718) 549-7300</t>
  </si>
  <si>
    <t>District11@council.nyc.gov</t>
  </si>
  <si>
    <t>http://council.nyc.gov/d11/html/members/home.shtml</t>
  </si>
  <si>
    <t>https://twitter.com/andrewcohennyc; https://www.facebook.com/Council-Member-Andrew-Cohen-402337503202703/</t>
  </si>
  <si>
    <t>Borough of The Bronx</t>
  </si>
  <si>
    <t>NYCD_11.png</t>
  </si>
  <si>
    <t>Andrew Cohen, Office of Councilmember, Personal Staff Office, NYC Council</t>
  </si>
  <si>
    <t>Legal Counsel to Assemblyman Jeffrey Dinowitz
Court Attorney to a Bronx Supreme Court Justice</t>
  </si>
  <si>
    <t>CD 11</t>
  </si>
  <si>
    <t>podio_image20160629-10085-2qvnrs.jpeg</t>
  </si>
  <si>
    <t>Andrew Cohen, Councilmember</t>
  </si>
  <si>
    <t>476542257</t>
  </si>
  <si>
    <t>Geis</t>
  </si>
  <si>
    <t>Corey</t>
  </si>
  <si>
    <t>Corey Geis</t>
  </si>
  <si>
    <t>Previously Assistant Director, Financial Services, working for Division of Human Resources and Administration, Executive Office, Governor &amp; State Executive. Set inactive on 6-APR-2017.</t>
  </si>
  <si>
    <t>476542258</t>
  </si>
  <si>
    <t>Courtney</t>
  </si>
  <si>
    <t>Courtney Burke</t>
  </si>
  <si>
    <t>Previously Deputy Secretary for Health, working for Office of the Secretary to the Governor, Executive Office, Governor &amp; State Executive. Set inactive on 6-APR-2017.</t>
  </si>
  <si>
    <t>476542260</t>
  </si>
  <si>
    <t>O'Connell</t>
  </si>
  <si>
    <t>Dan</t>
  </si>
  <si>
    <t>Dan O'Connell</t>
  </si>
  <si>
    <t>Previously Director (Acting), AIDS Institute, working for AIDS Institute, Executive Office, Governor &amp; State Executive. Set inactive on 6-APR-2017.</t>
  </si>
  <si>
    <t>476542261</t>
  </si>
  <si>
    <t>Lacayo</t>
  </si>
  <si>
    <t>Javier</t>
  </si>
  <si>
    <t>Javier Lacayo</t>
  </si>
  <si>
    <t>Mayor &amp; NYC Executive</t>
  </si>
  <si>
    <t>https://twitter.com/JaviLacayo</t>
  </si>
  <si>
    <t>Public Advocate (PUB ADV), Agency, Mayor &amp; NYC Executive</t>
  </si>
  <si>
    <t>Letitia James, Public Advocate</t>
  </si>
  <si>
    <t>Used to be the scheduler for Mosley.</t>
  </si>
  <si>
    <t>Javier Lacayo, Press Secretary</t>
  </si>
  <si>
    <t>476542262</t>
  </si>
  <si>
    <t>Tarantino</t>
  </si>
  <si>
    <t>Daniel</t>
  </si>
  <si>
    <t>Daniel Tarantino</t>
  </si>
  <si>
    <t>Previously Director, Bureau of Health Insurance Programs, working for Division of Legal Affairs, Executive Office, Governor &amp; State Executive. Set inactive on 6-APR-2017.</t>
  </si>
  <si>
    <t>476542263</t>
  </si>
  <si>
    <t>Augustus F Bessinger, Finishing Technician</t>
  </si>
  <si>
    <t>476542264</t>
  </si>
  <si>
    <t>Deborah</t>
  </si>
  <si>
    <t>Deborah Rose</t>
  </si>
  <si>
    <t>B-</t>
  </si>
  <si>
    <t>B+</t>
  </si>
  <si>
    <t>B</t>
  </si>
  <si>
    <t>Waterfronts, Committee, NYC Council;
Black, Latino and Asian (BLAC), Caucus, NYC Council;
Women's, Caucus, NYC Council;
Progressive, Caucus, NYC Council;
Transportation, Committee, NYC Council;
Rules, Priviliges, and Elections, Committee, NYC Council;
Education, Committee, NYC Council;
Aging, Committee, NYC Council;
Civil Rights, Committee, NYC Council;
City Council Budget Negotiating Team, Committee, NYC Council;
Land Use, Committee, NYC Council</t>
  </si>
  <si>
    <t>Waterfronts, Committee, NYC Council</t>
  </si>
  <si>
    <t>Known for her energetic activism, Councilwoman Debi Rose is a second-generation Staten Island native and the first African American from Staten Island elected to the New York City Council. She hit the ground running after she won the race for the 49th Council District seat in 2009.
Within months of being sworn in in January 2010, Councilwoman Rose was appointed chairperson of the City Council’s Civil Rights Committee. In addition, she sat on the Council’s Education, Health, Higher Education, Transportation, Aging, and Oversight &amp; Investigations Committees.
Subsequent to her re-election in November 2013, Councilwoman Rose was appointed Chairperson of the City Council’s Waterfront Committee, as well as Deputy Majority Leader for City Council. In addition, she sits on the Aging Committee, Civil Right Committee, Education Committee, Committee of Rules, Privileges, &amp; Elections, and Transportation Committee.
To maintain high academic standards in the North Shore/Staten Island district—which includes Clifton, Clove Lakes, Concord, Elm Park, Livingston, Mariners Harbor, New Brighton, Port Richmond, Randall Manor, Rosebank, St. George, Snug Harbor, Silver Lake, Stapleton, West Brighton and Tompkinsville—Councilwoman Rose has obtained funds to improve education for schools, including IS 49, Port Richmond High School, PS 373, PS 21, IS 51, PS 30, McKee High School, PS 22 and PS 18.
A staunch advocate for improving educational opportunities of Staten Island’s children, the council member last year alone rescued 200 childcare center slots, 411 Early Learning slots, and 1,782 OST slots that were destined for elimination from the North Shore. She also successfully advocated for keeping the city’s public libraries open on weekends.
She worked with other council members to put funds in the budget for Staten Island cultural institutions, including Snug Harbor Cultural Center &amp; Botanical Garden, the Staten Island Zoo, Historic Richmond Town and the Staten Island Museum. Funds were also secured for fire and safety upgrades for Casa Belvedere, the Italian Cultural Center.
In addition, she secured funds to improve roadways, including Forest Avenue and South Avenue, while also funding park renovations and improvements at Stapleton Park, Grandview Playground and the basketball court at Cpl. Thompson Park.
Councilwoman Rose has worked to put funds back in the budget to stop the closing of firehouses, including Engine Co. 157, Port Richmond. In addition, senior centers received additional budget funds and benefited from her work on getting them more access to transportation and disabled-friendly facilities. Among other successful moves on behalf of elderly and disabled New Yorkers, Councilwoman Rose got legislation passed that mandates signage to redirect disabled citizens to accessible routes and facilities in all buildings in the city.
In the wake of Hurricane Sandy, Councilwoman Rose co-sponsored local laws to waive fees for businesses recovering from damage caused by Hurricane Sandy and waive certain permit and inspection fees for the demolition, alteration, rebuilding or repair of certain buildings and systems damaged by the severe storm that occurred during Hurricane Sandy.
Councilwoman Rose is the founder of district-wide initiatives "I Am S.I./Yo Soy S.I.," and "The North Shore Anti-Violence Taskforce: 49 Strong" to promote the idea that we, as residents of Staten Island, are all members of a shared community, and that we must all take responsibility for ensuring that the Island is a safe and welcoming borough for people of all diverse backgrounds.
As part of the city’s Cease Fire Initiative, Council Member Rose brought the "Cure Violence" anti-gun initiative to Staten Island. With help from community partners in mental health, family support, law enforcement, medicine and the schools, Cure Violence is meant to engage community organizations in the struggle against gun violence in the streets.
Councilwoman Rose is a strong advocate for health issues. She has hosted a Staten Island Community Health Fair, bringing to the community mobile medical and dental vans, health screens, flu shots, nutritional experts, exercise instructor and much more. Councilwoman Rose has promoted green markets in her district, participated in "Health Heart" campaigns and Breast Cancer Awareness marches.
Prior to being elected to the City Council, Ms. Rose worked as the executive director of the Liberty Partnership Program at the College of Staten Island, a state-funded drop-out prevention program. Under her guidance, more than 4,000 at-risk high school students achieved a 92 percent graduation rate through special counseling, tutoring, and mentoring.</t>
  </si>
  <si>
    <t>250 Broadway, Suite 1868, New York, NY 10007</t>
  </si>
  <si>
    <t>130 Stuyvesant Place, 6th Floor, Room 602 Staten Island, New York 10301</t>
  </si>
  <si>
    <t>(212) 341-3045</t>
  </si>
  <si>
    <t>(718) 556-7389</t>
  </si>
  <si>
    <t>(212) 788-6972</t>
  </si>
  <si>
    <t>(718) 556-7370</t>
  </si>
  <si>
    <t>DROSE@council.nyc.gov</t>
  </si>
  <si>
    <t>http://council.nyc.gov/d49/html/members/home.shtml</t>
  </si>
  <si>
    <t>https://twitter.com/CMDebiRose; https://www.facebook.com/CouncilwomanDebiRose</t>
  </si>
  <si>
    <t>Borough of Staten Island</t>
  </si>
  <si>
    <t>NYCD_49.png</t>
  </si>
  <si>
    <t>Deborah Rose, Office of Councilmember, Personal Staff Office, NYC Council</t>
  </si>
  <si>
    <t>Member of the New York City Board of Education
Member of the SI Mental Health Society
Established SI Black Women's Health Initiative</t>
  </si>
  <si>
    <t>CD 49</t>
  </si>
  <si>
    <t>podio_image20160629-10085-176i6k0.jpeg</t>
  </si>
  <si>
    <t>Deborah Rose, Councilmember</t>
  </si>
  <si>
    <t>476542265</t>
  </si>
  <si>
    <t>D'Agostino</t>
  </si>
  <si>
    <t>Darlene</t>
  </si>
  <si>
    <t>Darlene D'Agostino</t>
  </si>
  <si>
    <t>Previously Confidential Assistant, working for Executive Offices, Executive Office, Governor &amp; State Executive. Set inactive on 6-APR-2017.</t>
  </si>
  <si>
    <t>476542266</t>
  </si>
  <si>
    <t>Benjamin W Gradess, Facility Assistant</t>
  </si>
  <si>
    <t>476542267</t>
  </si>
  <si>
    <t>Shattuck</t>
  </si>
  <si>
    <t>Darlene Shattuck</t>
  </si>
  <si>
    <t>Previously Director, Employee Relations, working for Administrative Services and Public Affairs, Executive Office, Governor &amp; State Executive. Set inactive on 6-APR-2017.</t>
  </si>
  <si>
    <t>476542269</t>
  </si>
  <si>
    <t>Brian L Sabourin, Facility Assistant</t>
  </si>
  <si>
    <t>476542270</t>
  </si>
  <si>
    <t>Palmisano</t>
  </si>
  <si>
    <t>David A Palmisano</t>
  </si>
  <si>
    <t>Previously Director, Enterprise Architecture, working for Planning and Technology, Executive Office, Governor &amp; State Executive. Set inactive on 6-APR-2017.</t>
  </si>
  <si>
    <t>476542271</t>
  </si>
  <si>
    <t>Dodge</t>
  </si>
  <si>
    <t>Bruce A.</t>
  </si>
  <si>
    <t>Bruce A. Dodge</t>
  </si>
  <si>
    <t>Previously Press Operator, working for Ss/production Services, Central Staff Office, Senate. Set inactive on 6-APR-2017.</t>
  </si>
  <si>
    <t>476542272</t>
  </si>
  <si>
    <t>Grodenchik</t>
  </si>
  <si>
    <t>Barry Grodenchik</t>
  </si>
  <si>
    <t>Housing &amp; Buildings, Committee, NYC Council;
Contracts, Committee, NYC Council;
Mental Health, Committee, NYC Council;
Technology, Committee, NYC Council</t>
  </si>
  <si>
    <t>A lifelong Queens resident, Barry Grodenchik grew up in NYCHA’s Pomonok Houses in Flushing. Barry grew up with a deep understanding of the concerns that working and middle class families face in New York. Barry attended Queens public schools before earning his degree in Economics and History at SUNY Binghamton.
These experiences shaped Barry’s belief in the importance of strong public schools and effective community supports as a means of giving more families the opportunity to live in safe, healthy communities. As a result, Barry has built his career helping our community, working for Assemblywoman Nettie Mayersohn helping constituents navigate our city and state bureaucracy; serving as Borough President Claire Shulman’s Chief Administrative Officer for over a decade and serving as Deputy Borough President under Helen Marshall. Barry currently serves as Director of Community Boards for Borough President Melinda Katz where he has worked to diversify representation.
In these jobs, Barry has been directly involved in helping Queens remain a great place to live, work and raise a family. He has fought to preserve our hospitals, secured funding for senior centers, parks and libraries, helped drive the creation of new schools to ease overcrowding and he has worked with the police to keep our streets safe.
Barry was a leader in the effort to reduce domestic violence and sexual harassment, bringing together stakeholders and survivors to develop new plans to fight these often-ignored crimes. As a result of his work in the community and numerous accomplishments, Barry was elected to the New York State Assembly in 2002. In the Assembly he continued his work on women’s issues while also working to improve nursing home care and saving taxpayers over $10 million annually with his nursing home reform legislation that was signed into law by the Governor.
For his work, Barry has been honored by numerous community organizations, including the Bnos Malka Academy, the Taiwan Association, the Korean American Association, the Southeast Queens Community Partnership and the Metropolitan Council on Jewish Poverty.
Barry resides in Hollis Hills with his wife Debra, a Professor of Mathematics at Nassau Community College and their son David who is currently attending college.</t>
  </si>
  <si>
    <t>250 Broadway, Suite 1738, New York, NY 10007</t>
  </si>
  <si>
    <t>73-03 Bell Boulevard Oakland Gardens, NY 11364</t>
  </si>
  <si>
    <t>212-608-6382</t>
  </si>
  <si>
    <t>(212) 788-7075</t>
  </si>
  <si>
    <t>(718) 468-0137</t>
  </si>
  <si>
    <t>BGrodenchik@council.nyc.gov</t>
  </si>
  <si>
    <t>m23@council.nyc.gov</t>
  </si>
  <si>
    <t>http://council.nyc.gov/d23/html/members/home.shtml</t>
  </si>
  <si>
    <t>https://twitter.com/barrygrodenchik; https://www.facebook.com/bgrodenchik/</t>
  </si>
  <si>
    <t>Borough of Queens</t>
  </si>
  <si>
    <t>NYCD_23.png</t>
  </si>
  <si>
    <t>Barry Grodenchik, Office of Councilmember, Personal Staff Office, NYC Council</t>
  </si>
  <si>
    <t>Staff member of Assemblywoman Nettie Mayersohn
Queens Regional Representative for NY Governor Mario Cuomo
Chief Administrative Officer for Queens Borough President Claire Schulman
Deputy Borough President for Helen Marshall</t>
  </si>
  <si>
    <t>Dev Awasthi-Scheduluer
[DAwasthi@council.nyc.gov](mailto:DAwasthi@council.nyc.gov)</t>
  </si>
  <si>
    <t>2015</t>
  </si>
  <si>
    <t>CD 23</t>
  </si>
  <si>
    <t>podio_image20160629-10085-1ghuxm7.jpeg</t>
  </si>
  <si>
    <t>Barry Grodenchik, Councilmember</t>
  </si>
  <si>
    <t>476542273</t>
  </si>
  <si>
    <t>Hasso</t>
  </si>
  <si>
    <t>David J Hasso</t>
  </si>
  <si>
    <t>Previously Assistant Comptroller, working for Division of Payroll, Accounting and Revenue Services, Executive Office, Governor &amp; State Executive. Set inactive on 6-APR-2017.</t>
  </si>
  <si>
    <t>476542274</t>
  </si>
  <si>
    <t>Bruce E Thompson, Laser Operator</t>
  </si>
  <si>
    <t>476542275</t>
  </si>
  <si>
    <t>Lara</t>
  </si>
  <si>
    <t>David Lara</t>
  </si>
  <si>
    <t>Previously Deputy Director, working for Executive Office, Executive Office, Governor &amp; State Executive. Set inactive on 6-APR-2017.</t>
  </si>
  <si>
    <t>476542276</t>
  </si>
  <si>
    <t>Blog, M.D.</t>
  </si>
  <si>
    <t>Debra</t>
  </si>
  <si>
    <t>Debra Blog, M.D.</t>
  </si>
  <si>
    <t>Previously Director, Division of Epidemiology, working for Center for Community Health, Executive Office, Governor &amp; State Executive. Set inactive on 6-APR-2017.</t>
  </si>
  <si>
    <t>476542279</t>
  </si>
  <si>
    <t>Minority Leader</t>
  </si>
  <si>
    <t>Matteo</t>
  </si>
  <si>
    <t>Steven</t>
  </si>
  <si>
    <t>Steven Matteo</t>
  </si>
  <si>
    <t>Rules, Priviliges, and Elections, Committee, NYC Council;
Finance, Committee, NYC Council;
Government Operations, Committee, NYC Council;
Technology, Committee, NYC Council;
Recovery and Resiliency, Committee, NYC Council;
Public Safety, Committee, NYC Council;
Sanitation, Committee, NYC Council;
Standards &amp; Ethics, Committee, NYC Council</t>
  </si>
  <si>
    <t>Council Member Steven Matteo joined the staff of his predecessor Councilman Oddo in 2004 after answering a “Want Ad” in the _Staten Island Advance_. He served as Councilman Oddo’s Chief-of-Staff from 2006 until taking office this year. Steve will be putting all his experience to work as the new Member of the City Council for the Mid-Island-based 50th District. After a 62% win as a first-time candidate and nearly ten years in public service, Steven is ready to hit the ground running on day one.
Steven’s desk was commonly referred to as the “crossroads” of the Council office because he was in charge of day-to-day operations and every issue crossed his desk at some point. Ultimately, Steven was involved with all aspects of Councilman Oddo’s office. During his tenure there he successfully fought to widen the intersection of Rockland and Brielle Avenues, saved Whitney Woods from development, and helped stop the Bloomberg administration from breaking the seal on the closed Fresh Kills Landfill.
These are just a few examples of Councilman Matteo's commitment to improving the lives of those in the 50th Council District.
Besides being responsible for so many major projects which benefit Staten Islanders, Steve has also played an integral role in enacting a legislative agenda and ensuring that the 50th District received its fair share of funding in the city budget. Steve literally assisted thousands of individuals by working tirelessly to craft the solutions that they need. His time as Chief of Staff where he immersed himself in Staten Island’s issues and saw firsthand challenges of City government, undoubtedly will help him better serve his constituents.
A recipient of the 2011 Twenty Under Forty Leadership Award, Councilman Matteo was also a member of the SI Growth Management Task Force’s subcommittee and played a key role in the City Council’s Task Force on Operations and Improvement of the Department of Buildings.
The Councilman holds a B.A. in Political Science from St. Francis College and a Juris Doctorate from Touro Law School. He is a native Staten Islander who currently resides in Westerleigh with his wife Anne and their three children.</t>
  </si>
  <si>
    <t>250 Broadway, Suite 1553, New York, NY 10007</t>
  </si>
  <si>
    <t>900 South Avenue, Suite 403 Staten Island, NY 10314</t>
  </si>
  <si>
    <t>(212) -788-7232</t>
  </si>
  <si>
    <t>(718) 980-1051</t>
  </si>
  <si>
    <t>(212) 788-7159</t>
  </si>
  <si>
    <t>(718) 980-1017</t>
  </si>
  <si>
    <t>SMatteo@council.nyc.gov</t>
  </si>
  <si>
    <t>http://council.nyc.gov/d50/html/members/home.shtml</t>
  </si>
  <si>
    <t>https://www.facebook.com/StevenMatteoSI/; https://twitter.com/StevenMatteo</t>
  </si>
  <si>
    <t>NYCD_50.png</t>
  </si>
  <si>
    <t>Minority Leader Steven Matteo;
Steven Matteo, Office of Councilmember, Personal Staff Office, NYC Council</t>
  </si>
  <si>
    <t>Deputy Director of Constituent Services to</t>
  </si>
  <si>
    <t>Republican</t>
  </si>
  <si>
    <t>CD 50</t>
  </si>
  <si>
    <t>podio_image20160629-10085-1fbadj8.jpeg</t>
  </si>
  <si>
    <t>Steven Matteo, Minority Leader</t>
  </si>
  <si>
    <t>476542281</t>
  </si>
  <si>
    <t>Daniel J Fogarty, Production Facility Manager</t>
  </si>
  <si>
    <t>476542282</t>
  </si>
  <si>
    <t>Christensen</t>
  </si>
  <si>
    <t>Diane Christensen</t>
  </si>
  <si>
    <t>Previously Director, Internal Audit, working for Office of the Commissioner, Executive Office, Governor &amp; State Executive. Set inactive on 6-APR-2017.</t>
  </si>
  <si>
    <t>476542283</t>
  </si>
  <si>
    <t>David L Hine, Laser Operator</t>
  </si>
  <si>
    <t>476542284</t>
  </si>
  <si>
    <t>Renn</t>
  </si>
  <si>
    <t>Diane Renn</t>
  </si>
  <si>
    <t>Previously Director, Bureau of Management Services, working for Division of Human Resources and Administration, Executive Office, Governor &amp; State Executive. Set inactive on 6-APR-2017.</t>
  </si>
  <si>
    <t>476542286</t>
  </si>
  <si>
    <t>Donald J Neison, Production Services Data Manager</t>
  </si>
  <si>
    <t>476542287</t>
  </si>
  <si>
    <t>Colafati</t>
  </si>
  <si>
    <t>Dominic</t>
  </si>
  <si>
    <t>Dominic Colafati</t>
  </si>
  <si>
    <t>Previously First Deputy Director, working for Executive Office, Executive Office, Governor &amp; State Executive. Set inactive on 6-APR-2017.</t>
  </si>
  <si>
    <t>476542288</t>
  </si>
  <si>
    <t>Brinkerhoff</t>
  </si>
  <si>
    <t>Abby</t>
  </si>
  <si>
    <t>Abby Brinkerhoff</t>
  </si>
  <si>
    <t>476542289</t>
  </si>
  <si>
    <t>Edward J Hartunian, Mailing Assistant</t>
  </si>
  <si>
    <t>476542290</t>
  </si>
  <si>
    <t>Cahill</t>
  </si>
  <si>
    <t>Edward Cahill</t>
  </si>
  <si>
    <t>Previously Director, Fiscal Management Group, working for Division of Administration, Executive Office, Governor &amp; State Executive. Set inactive on 6-APR-2017.</t>
  </si>
  <si>
    <t>476542291</t>
  </si>
  <si>
    <t>Brookshire Jr</t>
  </si>
  <si>
    <t>Jermaine A</t>
  </si>
  <si>
    <t>Jermaine A Brookshire Jr</t>
  </si>
  <si>
    <t>476542292</t>
  </si>
  <si>
    <t>Ignizio</t>
  </si>
  <si>
    <t>Vincent Ignizio</t>
  </si>
  <si>
    <t>F</t>
  </si>
  <si>
    <t>C</t>
  </si>
  <si>
    <t>C-</t>
  </si>
  <si>
    <t>D+</t>
  </si>
  <si>
    <t>D-</t>
  </si>
  <si>
    <t>Councilman Ignizio was born and raised on the South Shore, attending PS 42 in Eltingville, IS 7 and St. Joseph by the Sea High School in Huguenot. He earned his bachelor’s degree in communications and journalism from Rider University, Lawrenceville, NJ.
Since 1996, Vincent Ignizio has been actively involved in working to make Staten Island a better place to live. He served as Chief of Staff to former New York City Councilman Stephen Fiala, and was later appointed administrator for the 51st Council District, charged with addressing the needs of the South Shore, by then-Council Speaker Vallone. During that time, Ignizio was responsible for managing the district office and representing the south shore on the New York City Council.
He went on to serve as Chief of Staff to Councilman Andrew Lanza, where he founded the bipartisan Chief of Staff Caucus, earning a commendation from Council Speaker Gifford Miller.
During his tenure as Lanza’s Chief of Staff, Ignizio co-authored five major downzoning applications for the South Shore, handled over $50 million in capital projects and was instrumental in building new park and rides and adding more than 200 acres of parkland.
Ignizio was elected to the New York State Assembly in the 2004 general election, representing the 62nd district which includes the South Shore. There, he was the ranking member on the Corporations and Authorities Committee, was the first freshman member appointed to the Ways and Means Committee in 20 years, and was elected Chairman of Assembly Republican Review Committee.
Ignizio was elected to the City Council in a 2007 special election to replace Councilman Lanza. He was re-elected in 2009, and again in 2013, garnering more than 74% of the vote. He was elected City Council Minority Leader by the Republican Delegation earlier this year. As one of the senior statesmen on the Council, Ignizio sits on the Finance, Land Use, Rules and Land Use Committees, and is a member of the Council Leadership and Budget Negotiation teams.
Most recently, Ignizio has spearheaded the efforts to remove toxic PCBs from our schools, to provide help for residents affected by Hurricane Sandy and property tax relief for owners of Sandy-damaged homes and to expand requirements for buildings to install early warning systems for deadly carbon monoxide gas. Among his many accomplishments during his tenure on the Council, Ignizio has passed a record number of bills for a South Shore Council member
;
helped to add nearly 800 park and ride spots on the South Shore
;
expand MTA express bus and train service
;
ensured that the toxic Brookfield landfill was remediated and preserved as a public park
;
and secured historic funding for autism treatment and research on Staten Island.
He currently resides with his wife Letizia, daughter Lina in Annadale. Vincent is a parishioner at Holy Child Church and involved in youth soccer on Staten Island.</t>
  </si>
  <si>
    <t>Former Assembly Member.</t>
  </si>
  <si>
    <t>2007</t>
  </si>
  <si>
    <t>podio_image20160629-10085-1fe7xgy.jpeg</t>
  </si>
  <si>
    <t>476542293</t>
  </si>
  <si>
    <t>Frank A Klinowski, Laser/quick Copy Manager</t>
  </si>
  <si>
    <t>476542294</t>
  </si>
  <si>
    <t>Franko</t>
  </si>
  <si>
    <t>Eileen</t>
  </si>
  <si>
    <t>Eileen Franko</t>
  </si>
  <si>
    <t>Previously Director, Safety &amp; Health, working for Worker Protection, Executive Office, Governor &amp; State Executive. Set inactive on 6-APR-2017.</t>
  </si>
  <si>
    <t>476542295</t>
  </si>
  <si>
    <t>Kerryanne C</t>
  </si>
  <si>
    <t>Kerryanne C Burke</t>
  </si>
  <si>
    <t>476542296</t>
  </si>
  <si>
    <t>Frederick A Beck, Director Of Productions</t>
  </si>
  <si>
    <t>476542297</t>
  </si>
  <si>
    <t>Sigall</t>
  </si>
  <si>
    <t>Elana</t>
  </si>
  <si>
    <t>Elana Sigall</t>
  </si>
  <si>
    <t>Previously Deputy Secretary for Education, working for Office of the Secretary to the Governor, Executive Office, Governor &amp; State Executive. Set inactive on 6-APR-2017.</t>
  </si>
  <si>
    <t>476542298</t>
  </si>
  <si>
    <t>Frederick J Seestadt, Assistant Production Facility Manage</t>
  </si>
  <si>
    <t>476542299</t>
  </si>
  <si>
    <t>Elizabeth J</t>
  </si>
  <si>
    <t>Elizabeth J Misa</t>
  </si>
  <si>
    <t>Previously Medicaid Deputy Director, Office of Health Insurance Programs, working for Office of Health Insurance Programs, Executive Office, Governor &amp; State Executive. Set inactive on 6-APR-2017.</t>
  </si>
  <si>
    <t>476542300</t>
  </si>
  <si>
    <t>Joann D</t>
  </si>
  <si>
    <t>Joann D Butler</t>
  </si>
  <si>
    <t>butlerj@nyassembly.gov</t>
  </si>
  <si>
    <t>Joann D Butler, Exec Secy</t>
  </si>
  <si>
    <t>476542301</t>
  </si>
  <si>
    <t>Elizabeth</t>
  </si>
  <si>
    <t>Elizabeth Sullivan</t>
  </si>
  <si>
    <t>Previously Records Access Officer (Acting), working for Division of Legal Affairs, Executive Office, Governor &amp; State Executive. Set inactive on 6-APR-2017.</t>
  </si>
  <si>
    <t>476542303</t>
  </si>
  <si>
    <t>Armstrong</t>
  </si>
  <si>
    <t>Mandy M.</t>
  </si>
  <si>
    <t>Mandy M. Armstrong</t>
  </si>
  <si>
    <t>Previously Data Entry Clerk, working for Michael F Nozzolio, Office of Senator, Personal Staff Office, Senate, reporting to Michael F Nozzolio. Set inactive on 6-APR-2017.</t>
  </si>
  <si>
    <t>476542304</t>
  </si>
  <si>
    <t>George Mahserjian III, Production Facility Manager</t>
  </si>
  <si>
    <t>476542305</t>
  </si>
  <si>
    <t>Ceniviva</t>
  </si>
  <si>
    <t>Cynthia L</t>
  </si>
  <si>
    <t>Cynthia L Ceniviva</t>
  </si>
  <si>
    <t>518 455-4928</t>
  </si>
  <si>
    <t>cenivivac@nyassembly.gov</t>
  </si>
  <si>
    <t>Cynthia L Ceniviva, Exec Secy</t>
  </si>
  <si>
    <t>476542306</t>
  </si>
  <si>
    <t>Operation Manager</t>
  </si>
  <si>
    <t>Legislative / Capitol Office</t>
  </si>
  <si>
    <t>Previously worked for former Senator Michael Nozzolio</t>
  </si>
  <si>
    <t>Meagan Fitzgerald, Operation Manager</t>
  </si>
  <si>
    <t>476542307</t>
  </si>
  <si>
    <t>Aliberti</t>
  </si>
  <si>
    <t>Elizabeth W</t>
  </si>
  <si>
    <t>Elizabeth W Aliberti</t>
  </si>
  <si>
    <t>Previously Director, Bureau of Employee Relations &amp; Staff Development, working for Division of Administration, Executive Office, Governor &amp; State Executive. Set inactive on 6-APR-2017.</t>
  </si>
  <si>
    <t>476542308</t>
  </si>
  <si>
    <t>Gregory E Klopfer, Warehouse Clerk</t>
  </si>
  <si>
    <t>476542309</t>
  </si>
  <si>
    <t>Choi</t>
  </si>
  <si>
    <t>Victoria</t>
  </si>
  <si>
    <t>Victoria Choi</t>
  </si>
  <si>
    <t>476542310</t>
  </si>
  <si>
    <t>Kehoe</t>
  </si>
  <si>
    <t>Melissa M.</t>
  </si>
  <si>
    <t>Melissa M. Kehoe</t>
  </si>
  <si>
    <t>Previously Legislative Director, working for Michael F Nozzolio, Office of Senator, Personal Staff Office, Senate, reporting to Michael F Nozzolio. Set inactive on 6-APR-2017.</t>
  </si>
  <si>
    <t>476542311</t>
  </si>
  <si>
    <t>Ellen</t>
  </si>
  <si>
    <t>Ellen Anderson</t>
  </si>
  <si>
    <t>Previously Deputy Director, Office of Public Health, working for Office of Public Health, Executive Office, Governor &amp; State Executive. Set inactive on 6-APR-2017.</t>
  </si>
  <si>
    <t>476542312</t>
  </si>
  <si>
    <t>Gregory Marshall, Pre Press Technician I</t>
  </si>
  <si>
    <t>476542313</t>
  </si>
  <si>
    <t>Graham S Parker, Communications Director</t>
  </si>
  <si>
    <t>476542314</t>
  </si>
  <si>
    <t>Ellen Evans</t>
  </si>
  <si>
    <t>Previously Assistant Comptroller of Business Communications, working for Executive Staff, Executive Office, Governor &amp; State Executive. Set inactive on 6-APR-2017.</t>
  </si>
  <si>
    <t>476542315</t>
  </si>
  <si>
    <t>Patrick G</t>
  </si>
  <si>
    <t>Patrick G Cameron</t>
  </si>
  <si>
    <t>cameronp@nyassembly.gov</t>
  </si>
  <si>
    <t>Gary Finch, Office of Assemblymember, Personal Staff Office, Assembly</t>
  </si>
  <si>
    <t>Gary Finch, Assistant Minority Leader</t>
  </si>
  <si>
    <t>Previously Deputy Assistant Staff Director, working for Pamela Helming, Office of Senator, Personal Staff Office, Senate, reporting to Pamela Helming, Senator. Set inactive on 12-JUN-2017.</t>
  </si>
  <si>
    <t>Patrick G Cameron, D O Director</t>
  </si>
  <si>
    <t>476542316</t>
  </si>
  <si>
    <t>Hugo F Espinal, Community Liaison</t>
  </si>
  <si>
    <t>476542317</t>
  </si>
  <si>
    <t>James A Byrnes, Press Operator I</t>
  </si>
  <si>
    <t>476542318</t>
  </si>
  <si>
    <t>Schottenfeld, Ed.D.</t>
  </si>
  <si>
    <t>Faith L</t>
  </si>
  <si>
    <t>Faith L Schottenfeld, , Ed.D.</t>
  </si>
  <si>
    <t>Previously Director, Education and Outreach Unit, working for Center for Environmental Health, Executive Office, Governor &amp; State Executive. Set inactive on 6-APR-2017.</t>
  </si>
  <si>
    <t>476542319</t>
  </si>
  <si>
    <t>Simcha Felder, Office of Senator, Personal Staff Office, Senate</t>
  </si>
  <si>
    <t>Simcha Felder, Senator</t>
  </si>
  <si>
    <t>Rodney C Powis, Counsel/albany Chief Of Staff</t>
  </si>
  <si>
    <t>476542320</t>
  </si>
  <si>
    <t>Pagan</t>
  </si>
  <si>
    <t>Jason A.</t>
  </si>
  <si>
    <t>Jason A. Pagan</t>
  </si>
  <si>
    <t>Previously Community Aide, working for Erik Dilan, Office of Senator, Personal Staff Office, Assembly, reporting to Erik Dilan, Assemblymember. Set inactive on 6-APR-2017.</t>
  </si>
  <si>
    <t>476542322</t>
  </si>
  <si>
    <t>Jennifer L Kelson, Mail Selection Specialist</t>
  </si>
  <si>
    <t>476542323</t>
  </si>
  <si>
    <t>Gesten, M.D.</t>
  </si>
  <si>
    <t>Foster</t>
  </si>
  <si>
    <t>Foster Gesten, M.D.</t>
  </si>
  <si>
    <t>Previously Medical Director, Office of Quality and Patient Safety, working for Office of Quality and Patient Safety, Executive Office, Governor &amp; State Executive. Set inactive on 6-APR-2017.</t>
  </si>
  <si>
    <t>476542324</t>
  </si>
  <si>
    <t>Samuel I.</t>
  </si>
  <si>
    <t>Samuel I. Burton</t>
  </si>
  <si>
    <t>Previously Legislative Aide, working for Michael F Nozzolio, Office of Senator, Personal Staff Office, Senate, reporting to Michael F Nozzolio. Set inactive on 6-APR-2017.</t>
  </si>
  <si>
    <t>476542325</t>
  </si>
  <si>
    <t>Lander</t>
  </si>
  <si>
    <t>Brad</t>
  </si>
  <si>
    <t>Brad Lander</t>
  </si>
  <si>
    <t>Rules, Priviliges, and Elections, Committee, NYC Council;
Jewish, Caucus, NYC Council;
Progressive, Caucus, NYC Council;
Standards &amp; Ethics, Committee, NYC Council;
State &amp; Federal Legislation, Committee, NYC Council;
Land Use, Committee, NYC Council</t>
  </si>
  <si>
    <t>Rules, Priviliges, and Elections, Committee, NYC Council</t>
  </si>
  <si>
    <t>Brad Lander is the Council’s Deputy Leader for Policy, and chairs the Committee on Rules, Privileges and Elections, and was founding co-chair of the Council’s Progressive Caucus.
In the Council Brad has fought successfully to reform discriminatory practices in the NYPD, win living wage jobs and paid sick days for low-wage employees, protect workers in the “gig economy” and bring climate-change responsive policies to NYC.
Brad brings the values he learned as a community organizer to the City Council. He believes the best way to govern is to empower residents to make key decisions about the future of their community. Brad was one of the first councilmembers to bring participatory budgeting to NYC The “[Bridging Gowanus](http://www.bridginggowanus.org/)” community planning process he initiated brings that spirit of participation into planning for a Brooklyn community in need of a comprehensive plan to shape infrastructure and land-use decisions. He has also been a leader on issues of livable streets and transit.
Prior to serving in the City Council, Brad directed the Pratt Center for Community Development and the Fifth Avenue Committee. Brad is a founding board member and current board chair of Local Progress, a national network of progressive municipal elected officials. Brad lives in Park Slope with his wife, Meg Barnette, the Chief of Staff at Planned Parenthood NYC, and their children, Marek and Rosa.</t>
  </si>
  <si>
    <t>486 McDonald Avenue  
Brooklyn, NY 11218</t>
  </si>
  <si>
    <t>250 Broadway, Suite 1751, New York, NY 10007</t>
  </si>
  <si>
    <t>456 5th Ave, Brooklyn, NY 11215</t>
  </si>
  <si>
    <t>(212) 788-8967</t>
  </si>
  <si>
    <t>(718) 499-1997</t>
  </si>
  <si>
    <t>(212) 788-6969</t>
  </si>
  <si>
    <t>(718) 499-1090</t>
  </si>
  <si>
    <t>lander@council.nyc.gov</t>
  </si>
  <si>
    <t>http://council.nyc.gov/d39/html/members/home.shtml</t>
  </si>
  <si>
    <t>https://twitter.com/bradlander; https://www.facebook.com/brad.lander.7</t>
  </si>
  <si>
    <t>NYCD_39.png</t>
  </si>
  <si>
    <t>Brad Lander, Office of Councilmember, Personal Staff Office, NYC Council</t>
  </si>
  <si>
    <t>Directed the Pratt Center for Community Development
Executive Director of the Fifth Avenue Committee</t>
  </si>
  <si>
    <t>CD 39</t>
  </si>
  <si>
    <t>podio_image20160629-10085-jzqmms.jpeg</t>
  </si>
  <si>
    <t>Brad Lander, Councilmember</t>
  </si>
  <si>
    <t>476542326</t>
  </si>
  <si>
    <t>Haggerty</t>
  </si>
  <si>
    <t>George Haggerty</t>
  </si>
  <si>
    <t>Previously Deputy Secretary for Financial Services, working for Office of the Secretary to the Governor, Executive Office, Governor &amp; State Executive. Set inactive on 6-APR-2017.</t>
  </si>
  <si>
    <t>476542327</t>
  </si>
  <si>
    <t>Joel T Rigsbee, Finishing Supervisor</t>
  </si>
  <si>
    <t>476542328</t>
  </si>
  <si>
    <t>Cathy M.</t>
  </si>
  <si>
    <t>Cathy M. Stone</t>
  </si>
  <si>
    <t>Admin Asst/Events Coordinator for Senator Michael Venditto</t>
  </si>
  <si>
    <t>476542329</t>
  </si>
  <si>
    <t>Joseph J Rappazzo III, Webpress Operatori</t>
  </si>
  <si>
    <t>476542330</t>
  </si>
  <si>
    <t>Geraldine</t>
  </si>
  <si>
    <t>Geraldine Johnson</t>
  </si>
  <si>
    <t>Previously Director, Public Health Informatics and Project Management Office, working for Office of Public Health, Executive Office, Governor &amp; State Executive. Set inactive on 6-APR-2017.</t>
  </si>
  <si>
    <t>476542331</t>
  </si>
  <si>
    <t>Moriarty Jr</t>
  </si>
  <si>
    <t>James V.</t>
  </si>
  <si>
    <t>James V. Moriarty Jr</t>
  </si>
  <si>
    <t>Senior Special Advisor to Senator Michael Venditto</t>
  </si>
  <si>
    <t>476542333</t>
  </si>
  <si>
    <t>Gregory Allen</t>
  </si>
  <si>
    <t>Previously Director, Division of Program Development and Management, working for Office of Health Insurance Programs, Executive Office, Governor &amp; State Executive. Set inactive on 6-APR-2017.</t>
  </si>
  <si>
    <t>476542334</t>
  </si>
  <si>
    <t>Patty Ritchie, Office of Senator, Personal Staff Office, Senate</t>
  </si>
  <si>
    <t>Office Manager of Senator Michael Venditto</t>
  </si>
  <si>
    <t>Jenny L Hart, Legislative Director</t>
  </si>
  <si>
    <t>476542336</t>
  </si>
  <si>
    <t>Keith J Spencer, Data Analyst</t>
  </si>
  <si>
    <t>476542337</t>
  </si>
  <si>
    <t>Kenneth P Walker, Facility Coordinator I</t>
  </si>
  <si>
    <t>476542338</t>
  </si>
  <si>
    <t>Birkhead, M.D.</t>
  </si>
  <si>
    <t>Guthrie S</t>
  </si>
  <si>
    <t>Guthrie S Birkhead, M.D.</t>
  </si>
  <si>
    <t>Previously Deputy Commissioner, Office of Public Health, working for Office of Public Health, Executive Office, Governor &amp; State Executive. Set inactive on 6-APR-2017.</t>
  </si>
  <si>
    <t>476542339</t>
  </si>
  <si>
    <t>D O Manager</t>
  </si>
  <si>
    <t>Altman</t>
  </si>
  <si>
    <t>Lainie A</t>
  </si>
  <si>
    <t>Lainie A Altman</t>
  </si>
  <si>
    <t>altmanl@nyassembly.gov</t>
  </si>
  <si>
    <t>Melissa Miller, Office of Assemblymember, Personal Staff Office, Assembly</t>
  </si>
  <si>
    <t>Melissa Miller, Assemblymember</t>
  </si>
  <si>
    <t>Lainie A Altman, D O Manager</t>
  </si>
  <si>
    <t>476542340</t>
  </si>
  <si>
    <t>Kenneth T Brown, Production Proofreading Coordinator</t>
  </si>
  <si>
    <t>476542341</t>
  </si>
  <si>
    <t>Warner</t>
  </si>
  <si>
    <t>Guy</t>
  </si>
  <si>
    <t>Guy Warner</t>
  </si>
  <si>
    <t>Previously Director, Vital Records, working for Division of Administration, Executive Office, Governor &amp; State Executive. Set inactive on 6-APR-2017.</t>
  </si>
  <si>
    <t>476542342</t>
  </si>
  <si>
    <t>John J Flanagan, Office of Senator, Personal Staff Office, Senate</t>
  </si>
  <si>
    <t>Monica H Wirth, Administrative Assistant</t>
  </si>
  <si>
    <t>476542343</t>
  </si>
  <si>
    <t>Kevin M Colwill, Internal Operations Manager</t>
  </si>
  <si>
    <t>476542344</t>
  </si>
  <si>
    <t>Fanshawe</t>
  </si>
  <si>
    <t>Helen Fanshawe</t>
  </si>
  <si>
    <t>Previously Deputy Counsel, working for Division of Legal Services, Executive Office, Governor &amp; State Executive. Set inactive on 6-APR-2017.</t>
  </si>
  <si>
    <t>476542345</t>
  </si>
  <si>
    <t>Legis Asst</t>
  </si>
  <si>
    <t>Holly</t>
  </si>
  <si>
    <t>Sara A</t>
  </si>
  <si>
    <t>Sara A Holly</t>
  </si>
  <si>
    <t>hollys@nyassembly.gov</t>
  </si>
  <si>
    <t>David McDonough, Office of Assemblymember, Personal Staff Office, Assembly</t>
  </si>
  <si>
    <t>David McDonough, Assemblymember</t>
  </si>
  <si>
    <t>Sara A Holly, Legis Asst</t>
  </si>
  <si>
    <t>476542346</t>
  </si>
  <si>
    <t>Leon M Gandron, Mailing Assistant</t>
  </si>
  <si>
    <t>476542347</t>
  </si>
  <si>
    <t>Weintraub</t>
  </si>
  <si>
    <t>Henry</t>
  </si>
  <si>
    <t>Henry Weintraub</t>
  </si>
  <si>
    <t>Previously Chief Counsel, Professional Medical Conduct Unit, working for Division of Legal Affairs, Executive Office, Governor &amp; State Executive. Set inactive on 6-APR-2017.</t>
  </si>
  <si>
    <t>476542348</t>
  </si>
  <si>
    <t>Gentile</t>
  </si>
  <si>
    <t>Vincent Gentile</t>
  </si>
  <si>
    <t>New York City Councilman Vincent J. Gentile is a former prosecutor and New York State Senator.
In November of 2013, he was re-elected to his third term in the New York City Council by a 27-point margin – receiving nearly 63% of the vote as a Democrat at the very bottom of the ticket – his largest margin of victory in all his years in public office.
Vinnie returned to the New York City Council as the Dean of the Delegation – the senior-most member of the 51-member body. He currently serves as Deputy Leader and Chairman of the powerful Oversight and Investigations Committee.
Whether he's fighting to secure funds for bulletproof vests for the NYPD or to eliminate Sunday parking meters, Vinnie has dedicated his professional career to public service and considers it the highest honor to represent the people of Bay Ridge, Dyker Heights, Bath Beach and Bensonhurst.
Vinnie was born and raised in Bay Ridge where he currently resides. He holds a degree in Government from Cornell University and a law degree from Fordham University.</t>
  </si>
  <si>
    <t>Served in the NY Senate from 1997 to 2002.
Represented City Council District 43 from 2004 to 2017.</t>
  </si>
  <si>
    <t>podio_image20160629-10085-ib6sl4.jpeg</t>
  </si>
  <si>
    <t>476542349</t>
  </si>
  <si>
    <t>Neil D Breslin, Office of Senator, Personal Staff Office, Senate</t>
  </si>
  <si>
    <t>Amanda L Vennard, Community Liaison</t>
  </si>
  <si>
    <t>476542350</t>
  </si>
  <si>
    <t>Plavin</t>
  </si>
  <si>
    <t>Hope</t>
  </si>
  <si>
    <t>Hope Plavin</t>
  </si>
  <si>
    <t>Previously Deputy Commissioner, Office of Health Information Technology Transformation, working for Office of Quality and Patient Safety, Executive Office, Governor &amp; State Executive. Set inactive on 6-APR-2017.</t>
  </si>
  <si>
    <t>476542351</t>
  </si>
  <si>
    <t>Linda T Sylvain, Administrative Assistant</t>
  </si>
  <si>
    <t>476542353</t>
  </si>
  <si>
    <t>Becki S Rappazzo, Director Of Administration</t>
  </si>
  <si>
    <t>476542354</t>
  </si>
  <si>
    <t>Zucker, M.D.</t>
  </si>
  <si>
    <t>Howard A.</t>
  </si>
  <si>
    <t>Howard A. Zucker, M.D.</t>
  </si>
  <si>
    <t>Previously Acting Commissioner, working for Office of the Commissioner, Executive Office, Governor &amp; State Executive. Set inactive on 6-APR-2017.</t>
  </si>
  <si>
    <t>476542355</t>
  </si>
  <si>
    <t>Martin J Gilchrist, Finishing Technician</t>
  </si>
  <si>
    <t>476542356</t>
  </si>
  <si>
    <t>Evan C Schneider, Director Of Policy Development</t>
  </si>
  <si>
    <t>476542357</t>
  </si>
  <si>
    <t>Matthew R O'rourke, Press Assistant</t>
  </si>
  <si>
    <t>476542358</t>
  </si>
  <si>
    <t>Diamond</t>
  </si>
  <si>
    <t>Giovina S.</t>
  </si>
  <si>
    <t>Giovina S. Diamond</t>
  </si>
  <si>
    <t>Previously Executive Assistant, working for Neil D Breslin, Office of Senator, Personal Staff Office, Senate, reporting to Neil D Breslin, Senator. Set inactive on 6-APR-2017.</t>
  </si>
  <si>
    <t>476542359</t>
  </si>
  <si>
    <t>Michael C Mohrhoff, Webpress Operatori</t>
  </si>
  <si>
    <t>476542360</t>
  </si>
  <si>
    <t>Feldman</t>
  </si>
  <si>
    <t>Ira</t>
  </si>
  <si>
    <t>Ira Feldman</t>
  </si>
  <si>
    <t>Previously Deputy Director, Medicaid Policy &amp; Programs, working for AIDS Institute, Executive Office, Governor &amp; State Executive. Set inactive on 6-APR-2017.</t>
  </si>
  <si>
    <t>476542361</t>
  </si>
  <si>
    <t>Kathryn F Barry, Community Liaison</t>
  </si>
  <si>
    <t>476542362</t>
  </si>
  <si>
    <t>Michael D Patterson, Finishing Technician</t>
  </si>
  <si>
    <t>476542363</t>
  </si>
  <si>
    <t>Alexander D.</t>
  </si>
  <si>
    <t>Alexander D. Bush</t>
  </si>
  <si>
    <t>Previously Legislative Liaison, working for Patty Ritchie, Office of Senator, Personal Staff Office, Senate, reporting to Patty Ritchie, Senator. Set inactive on 6-APR-2017.</t>
  </si>
  <si>
    <t>476542364</t>
  </si>
  <si>
    <t>Meagher</t>
  </si>
  <si>
    <t>J Christopher</t>
  </si>
  <si>
    <t>J Christopher Meagher</t>
  </si>
  <si>
    <t>Previously Member of Board, working for Industrial Board of Appeals, Executive Office, Governor &amp; State Executive. Set inactive on 6-APR-2017.</t>
  </si>
  <si>
    <t>476542365</t>
  </si>
  <si>
    <t>Bonnie J Fikes, Constituent Services Specialist</t>
  </si>
  <si>
    <t>476542366</t>
  </si>
  <si>
    <t>Clancy</t>
  </si>
  <si>
    <t>James Clancy</t>
  </si>
  <si>
    <t>Previously Assistant Commissioner, Office of Governmental and External Affairs, working for Office of Governmental and External Affairs, Executive Office, Governor &amp; State Executive. Set inactive on 6-APR-2017.</t>
  </si>
  <si>
    <t>476542367</t>
  </si>
  <si>
    <t>Patrick S Linger, Senior Webpress Operator I</t>
  </si>
  <si>
    <t>476542368</t>
  </si>
  <si>
    <t>Galla</t>
  </si>
  <si>
    <t>John W</t>
  </si>
  <si>
    <t>John W Galla</t>
  </si>
  <si>
    <t>Previously Legis Aide, working for Anthony H. Palumbo, Office of Assemblymember, Personal Staff Office, Assembly, reporting to Anthony H. Palumbo, Assemblymember. Set inactive on 6-APR-2017.</t>
  </si>
  <si>
    <t>476542369</t>
  </si>
  <si>
    <t>Hayes</t>
  </si>
  <si>
    <t>James T.</t>
  </si>
  <si>
    <t>James T. Hayes</t>
  </si>
  <si>
    <t>Previously Community Relations Representative, working for Patty Ritchie, Office of Senator, Personal Staff Office, Senate, reporting to Patty Ritchie, Senator. Set inactive on 6-APR-2017.</t>
  </si>
  <si>
    <t>476542370</t>
  </si>
  <si>
    <t>Paul J Defrancisco, Data Analyst</t>
  </si>
  <si>
    <t>476542371</t>
  </si>
  <si>
    <t>Dering</t>
  </si>
  <si>
    <t>James E Dering</t>
  </si>
  <si>
    <t>Previously General Counsel, working for Division of Legal Affairs, Executive Office, Governor &amp; State Executive. Set inactive on 6-APR-2017.</t>
  </si>
  <si>
    <t>476542373</t>
  </si>
  <si>
    <t>Prudenti</t>
  </si>
  <si>
    <t>Anthony Prudenti</t>
  </si>
  <si>
    <t>Previously Chief Of Staff, working for Anthony H. Palumbo, Office of Assemblymember, Personal Staff Office, Assembly, reporting to Anthony H. Palumbo, Assemblymember. Set inactive on 13-JUN-2017.</t>
  </si>
  <si>
    <t>476542374</t>
  </si>
  <si>
    <t>Michael J Schenk, Deputy Chief Of Staff</t>
  </si>
  <si>
    <t>476542375</t>
  </si>
  <si>
    <t>Horan</t>
  </si>
  <si>
    <t>James F Horan</t>
  </si>
  <si>
    <t>Previously Director, Bureau of Adjudication, working for Division of Legal Affairs, Executive Office, Governor &amp; State Executive. Set inactive on 6-APR-2017.</t>
  </si>
  <si>
    <t>476542376</t>
  </si>
  <si>
    <t>Cobti</t>
  </si>
  <si>
    <t>Elias B</t>
  </si>
  <si>
    <t>Elias B Cobti</t>
  </si>
  <si>
    <t>Legislative Coordinating &amp; Communication Affairs for Assemblymember Angela Wozniak</t>
  </si>
  <si>
    <t>476542377</t>
  </si>
  <si>
    <t>Ralph J Donato, Postal Operations Coordinator</t>
  </si>
  <si>
    <t>476542378</t>
  </si>
  <si>
    <t>Stepien</t>
  </si>
  <si>
    <t>Michelle L.</t>
  </si>
  <si>
    <t>Michelle L. Stepien</t>
  </si>
  <si>
    <t>Previously Constituent Liaison, working for Patty Ritchie, Office of Senator, Personal Staff Office, Senate, reporting to Patty Ritchie, Senator. Set inactive on 6-APR-2017.</t>
  </si>
  <si>
    <t>476542379</t>
  </si>
  <si>
    <t>U.S. Representative</t>
  </si>
  <si>
    <t>Meng</t>
  </si>
  <si>
    <t>Grace</t>
  </si>
  <si>
    <t>Grace Meng</t>
  </si>
  <si>
    <t>Appropriations, Committee, U.S. House of Representatives</t>
  </si>
  <si>
    <t>U.S. House of Representatives</t>
  </si>
  <si>
    <t>U.S. Congresswoman Grace Meng is serving her second term in the United States House of Representatives. Grace represents the Sixth Congressional District of New York encompassing the New York City borough of Queens, including west, central and northeast Queens.
Grace is the first Asian-American Member of Congress from New York State, and the only Congressmember of Asian descent in the entire Northeast. She is also the first female Member of Congress from Queens since former Vice Presidential nominee Geraldine Ferraro.
Grace is a member of the House Foreign Affairs Committee and its Subcommittees on the Middle East and North Africa, and Asia and the Pacific. The Foreign Affairs Committee oversees United States foreign policy towards all nations around the world, and has jurisdiction over foreign aid, the State Department and key international organizations such as the United Nations.
Grace also serves on the House Small Business Committee where she is the Ranking Member of the Agriculture, Energy and Trade Subcommittee. The Small Business Committee, which was established to protect and assist small-business owners, has oversight of financial aid, regulatory matters and the Small Business Administration (SBA); issues critical to Queens and New York City since small businesses are the economic engine of the region.
Grace is also an Assistant Whip in the House and a founder and Co-Chair of the Kids’ Safety Caucus, the first bipartisan coalition in the House that promotes child-safety issues. She helped create and serves as Co-Chair of the Quiet Skies Caucus which works to mitigate excessive aircraft noise that adversely affects communities.
During her first term in the House, Grace scored several legislative victories, a significant accomplishment for a new Member of Congress. In fact, she was one of just 12 Democrats – out of all 207 – who passed three or more bills, placing her in the top six percent.
Grace’s bill to make the desecration of cemeteries a violation of religious freedom was signed into law by President Obama, as was her legislation to study the viability of making Queens historic sites part of the National Parks Service. The President also signed her bill to remove the offensive and outdated term “Oriental” from federal law as well as her legislation to protect public housing residents from insufficient heat.  Also signed into law were her measures to improve several health care and benefit provisions for veterans, and legislation that aims to enhance the safety of school buses, improve the performance of child car seats and protect the privacy of motorists in driverless vehicles.
Grace’s first major legislative effort, to allow federal disaster funds to be used for rebuilding houses of worship damaged or destroyed by Hurricane Sandy, passed the House just six weeks after she was sworn in as a Member of Congress. She also secured House passage of several other important measures she authored, including a bill to reduce the massive backlog of veterans’ disability claims; legislation, in the wake of the terrorist attack in Benghazi, Libya, that seeks to better protect American diplomats serving overseas; a measure that aims to create college financial-aid applications in languages spoken by Queens residents; a provision to increase funding for cancer research; legislation to hold accountable those countries that facilitate Hezbollah and legislation to crack down on con artists and devious telemarketers who use phone scams to rip off millions of Americans, particularly seniors and those from immigrant communities.
In addition, Grace helped obtain increased funding for Israel’s missile defense systems; acquired additional small-business resources for Queens; and persuaded the State Department to acknowledge and remedy the widespread denial of tourist visas to young Israelis. Further, she helped convince the Small Business Administration (SBA) to improve entrepreneurs’ access to capital and her efforts led to new school holidays in New York City for Lunar New Year and Eid. Grace was also instrumental in securing noise monitors and establishing a community roundtable to address increased airplane noise over Queens, and she convinced the Federal Emergency Management Agency (FEMA) to add feminine hygiene products to the list of essential items that homeless assistance providers can purchase with federal grant funds. Other accomplishments include helping to improve mail delivery and postal resources in Queens and advocating for the new regulations that ban African Elephant Ivory and the slaughter of
“downer” calves – disabled livestock too sick, injured or weak to walk or stand. Further, she secured a Congressional hearing on the price-gouging of Epi-Pens and a federal investigation into local railroad crashes, a probe that outlined needed improvements to area train safety.
Born in Elmhurst, Queens, and raised in the Bayside section of the borough, Grace attended local schools, and graduated from Stuyvesant High School and the University of Michigan. She then earned a law degree from Yeshiva University’s Benjamin Cardozo School of Law.
Prior to serving in Congress, Grace was a member of the New York State Assembly. Before entering public service, she worked as a public-interest lawyer.
Grace resides in Queens with her husband, Wayne, two sons – Tyler and Brandon – and her dog, Bounce.</t>
  </si>
  <si>
    <t>202-225-1589</t>
  </si>
  <si>
    <t>202-225-2601</t>
  </si>
  <si>
    <t>**Flushing: **718-358-6364 **﻿ Forest Hills: **718-358-6364</t>
  </si>
  <si>
    <t>http://meng.house.gov</t>
  </si>
  <si>
    <t>http://twitter.com/repgracemeng</t>
  </si>
  <si>
    <t>Grace Meng, Office of U.S. Representative, Personal Staff Office, U.S. House of Representatives</t>
  </si>
  <si>
    <t>NY 6</t>
  </si>
  <si>
    <t>podio_image20160629-10085-kxuvdk.jpeg</t>
  </si>
  <si>
    <t>Grace Meng, U.S. Representative</t>
  </si>
  <si>
    <t>476542380</t>
  </si>
  <si>
    <t>mcMurray@nysenate.gov</t>
  </si>
  <si>
    <t>Patricia A Mcmurray, Executive Director</t>
  </si>
  <si>
    <t>476542382</t>
  </si>
  <si>
    <t>Konicki</t>
  </si>
  <si>
    <t>James Konicki</t>
  </si>
  <si>
    <t>Previously Chief Enforcement Officer, working for Unemployment Insurance Division, Executive Office, Governor &amp; State Executive. Set inactive on 6-APR-2017.</t>
  </si>
  <si>
    <t>476542383</t>
  </si>
  <si>
    <t>Rebecca M Oechsner, Senior Production Coordinator</t>
  </si>
  <si>
    <t>476542384</t>
  </si>
  <si>
    <t>Sarah D Rupert, Director Scheduling / Office Manager</t>
  </si>
  <si>
    <t>476542385</t>
  </si>
  <si>
    <t>Tesoriero</t>
  </si>
  <si>
    <t>James Tesoriero</t>
  </si>
  <si>
    <t>Previously Deputy Director, HIV/ STD/ Hepatitis C Prevention, working for AIDS Institute, Executive Office, Governor &amp; State Executive. Set inactive on 6-APR-2017.</t>
  </si>
  <si>
    <t>476542387</t>
  </si>
  <si>
    <t>Richard M O'brien, Mailing Assistant</t>
  </si>
  <si>
    <t>476542388</t>
  </si>
  <si>
    <t>Sarah V Compo, Chief Of Staff</t>
  </si>
  <si>
    <t>476542389</t>
  </si>
  <si>
    <t>Elacqua</t>
  </si>
  <si>
    <t>Jamie</t>
  </si>
  <si>
    <t>Jamie Elacqua</t>
  </si>
  <si>
    <t>Previously Associate Attorney (Legislation &amp; Special Projects), working for Division of Legal Services, Executive Office, Governor &amp; State Executive. Set inactive on 6-APR-2017.</t>
  </si>
  <si>
    <t>476542390</t>
  </si>
  <si>
    <t>Russell M Davis, Finishing Technician</t>
  </si>
  <si>
    <t>476542392</t>
  </si>
  <si>
    <t>Yvette</t>
  </si>
  <si>
    <t>Yvette Clarke</t>
  </si>
  <si>
    <t>Energy and Commerce, Committee, U.S. House of Representatives;
Ethics, Committee, U.S. House of Representatives</t>
  </si>
  <si>
    <t>Congresswoman Yvette D. Clarke, a Brooklyn native proud of her Jamaican heritage, attended the New York City public schools, graduated from Oberlin College, and was a recipient of the prestigious APPAM/Sloan Fellowship in Public Policy and Policy Analysis.
Prior to being elected to the House of Representatives, Congresswoman Clarke served on the New York City Council, representing the Fortieth District in Brooklyn.
She succeeded her pioneering mother, former City Council Member Dr. Una S. T. Clarke, making them the first mother-daughter succession in the history of the City Council.
As the representative of the Ninth Congressional District of New York, she has dedicated herself to continuing the legacy of excellence established by the late Honorable Shirley Chisholm, the first African American woman and Caribbean American elected to Congress.
As an activist, a community organizer and now as a legislator, Congresswoman Clarke’s boldness, compassion and love for the people has allowed her to become an effective leader and an outspoken advocate on numerous issues of great importance to her constituents.
In the 115th Congress, Congresswoman Clarke serves on the Energy and Commerce Committee, the Committee on Small Business, and the Ethics Committee.
Congresswoman Clarke has demonstrated her capacity for leadership as Chair of the Multicultural Media Caucus, dedicated to eliminating stereotypes in the media and expanding ownership to include communities of color, and as Co-Chair of the Black Women &amp; Girls Caucus, which develops programs to support the aspirations of African American women of all ages, and an At-Large member of the Congressional Black Caucus Executive Committee.
In addition, Congresswoman Clarke serves as Co-Chair of the Caribbean Caucus, where she has works to build the relationship between the United States and the Caribbean community (CARICOM) on matters of trade, immigration reform, and direct investment through development programs.
Congresswoman Clarke currently resides in the neighborhood where she grew up, in the Flatbush section of Brooklyn.</t>
  </si>
  <si>
    <t>202-226-0112</t>
  </si>
  <si>
    <t>202-225-6231</t>
  </si>
  <si>
    <t>718-287-1142</t>
  </si>
  <si>
    <t>http://clarke.house.gov</t>
  </si>
  <si>
    <t>http://twitter.com/repyvetteclarke</t>
  </si>
  <si>
    <t>Yvette Clarke, Office of U.S. Representative, Personal Staff Office, U.S. House of Representatives</t>
  </si>
  <si>
    <t>NY 9</t>
  </si>
  <si>
    <t>podio_image20160629-10085-1jomekx.jpeg</t>
  </si>
  <si>
    <t>Yvette Clarke, U.S. Representative</t>
  </si>
  <si>
    <t>476542393</t>
  </si>
  <si>
    <t>Sheila D O'sullivan, Deputy Dir. Agriculture Comm. / Coun</t>
  </si>
  <si>
    <t>476542394</t>
  </si>
  <si>
    <t>S Dennis Jones, Facility Assistant</t>
  </si>
  <si>
    <t>476542395</t>
  </si>
  <si>
    <t>Hall</t>
  </si>
  <si>
    <t>Jane E</t>
  </si>
  <si>
    <t>Jane E Hall</t>
  </si>
  <si>
    <t>Previously Records Access Officer, working for Communications Office, Executive Office, Governor &amp; State Executive. Set inactive on 6-APR-2017.</t>
  </si>
  <si>
    <t>476542396</t>
  </si>
  <si>
    <t>kusnierz@nysenate.gov</t>
  </si>
  <si>
    <t>Previously worked for Senator Patty Ritchie</t>
  </si>
  <si>
    <t>Theodore T Kusnierz, Director Of Policy &amp; Operations</t>
  </si>
  <si>
    <t>476542397</t>
  </si>
  <si>
    <t>Scott A Courtemanche, Postal Operations Manager</t>
  </si>
  <si>
    <t>476542399</t>
  </si>
  <si>
    <t>Helgerson</t>
  </si>
  <si>
    <t>Jason A Helgerson</t>
  </si>
  <si>
    <t>Previously Deputy Commissioner, Office of Health Insurance Programs, NYS Medicaid Director, working for Office of Health Insurance Programs, Executive Office, Governor &amp; State Executive. Set inactive on 6-APR-2017.</t>
  </si>
  <si>
    <t>476542401</t>
  </si>
  <si>
    <t>Bub</t>
  </si>
  <si>
    <t>Stephanie C</t>
  </si>
  <si>
    <t>Stephanie C Bub</t>
  </si>
  <si>
    <t>Formerly worked for Patty Ritchie, Office of Senator, Senate Personal Staff Office
Previously Legislative Aide, working for Assembly Ways And Means Committee, Central Staff Office, Assembly. Set inactive on 6-APR-2017.</t>
  </si>
  <si>
    <t>476542403</t>
  </si>
  <si>
    <t>Scott C Hotaling, Graphic Artist I</t>
  </si>
  <si>
    <t>476542404</t>
  </si>
  <si>
    <t>Elan</t>
  </si>
  <si>
    <t>Jason</t>
  </si>
  <si>
    <t>Jason Elan</t>
  </si>
  <si>
    <t>Former press secretary for Lt. Governor
Previously Deputy Communications Director for Public Safety, working for Office of the Governor, Executive Office, Governor &amp; State Executive. Set inactive on 5-APR-2017.</t>
  </si>
  <si>
    <t>476542405</t>
  </si>
  <si>
    <t>Sean R Headwell, Facility Assistant</t>
  </si>
  <si>
    <t>476542407</t>
  </si>
  <si>
    <t>Baynes Jr</t>
  </si>
  <si>
    <t>Anthony J Baynes Jr</t>
  </si>
  <si>
    <t>baynes@nysenate.gov</t>
  </si>
  <si>
    <t>Patrick M. Gallivan, Office of Senator, Personal Staff Office, Senate</t>
  </si>
  <si>
    <t>Patrick M. Gallivan, Senator</t>
  </si>
  <si>
    <t>Anthony J Baynes Jr, Chief Of Staff</t>
  </si>
  <si>
    <t>476542409</t>
  </si>
  <si>
    <t>Steven M Shaver, Laser Operations Supervisor</t>
  </si>
  <si>
    <t>476542411</t>
  </si>
  <si>
    <t>Quarrier</t>
  </si>
  <si>
    <t>Jean</t>
  </si>
  <si>
    <t>Jean Quarrier</t>
  </si>
  <si>
    <t>Previously Deputy General Counsel, working for Division of Legal Affairs, Executive Office, Governor &amp; State Executive. Set inactive on 6-APR-2017.</t>
  </si>
  <si>
    <t>476542413</t>
  </si>
  <si>
    <t>Miguel A Suarez, Community Affairs Assistant</t>
  </si>
  <si>
    <t>476542415</t>
  </si>
  <si>
    <t>crobbins@nysenate.gov</t>
  </si>
  <si>
    <t>Camille C Robbins, Office Manager/albany</t>
  </si>
  <si>
    <t>476542416</t>
  </si>
  <si>
    <t>Theresia A Schwalb, Facility Manager</t>
  </si>
  <si>
    <t>476542419</t>
  </si>
  <si>
    <t>Acting Director of the Authorities Budget Office</t>
  </si>
  <si>
    <t>Pearlman</t>
  </si>
  <si>
    <t>Jeffrey</t>
  </si>
  <si>
    <t>Jeffrey Pearlman</t>
  </si>
  <si>
    <t>Previously worked as Chief of Staff and Counsel for Lt. Governor's Office, Executive Office, Governor &amp; State Executive. Set inactive on 4-APR-2017.</t>
  </si>
  <si>
    <t>Jeffrey Pearlman, Acting Director of the Authorities Budget Office</t>
  </si>
  <si>
    <t>476542421</t>
  </si>
  <si>
    <t>District Operations Manager</t>
  </si>
  <si>
    <t>Eileen N Hopkins, District Operations Manager</t>
  </si>
  <si>
    <t>476542423</t>
  </si>
  <si>
    <t>Slogosky</t>
  </si>
  <si>
    <t>Tamara R.</t>
  </si>
  <si>
    <t>Tamara R. Slogosky</t>
  </si>
  <si>
    <t>Previously Community Liaison, working for Erik Dilan, Office of Senator, Personal Staff Office, Assembly, reporting to Erik Dilan, Assemblymember. Set inactive on 6-APR-2017.</t>
  </si>
  <si>
    <t>476542425</t>
  </si>
  <si>
    <t>Colligan Iii</t>
  </si>
  <si>
    <t>Thomas H.</t>
  </si>
  <si>
    <t>Thomas H. Colligan Iii</t>
  </si>
  <si>
    <t>Previously Warehouse Clerk, working for Ss/production Services, Central Staff Office, Senate. Set inactive on 6-APR-2017.</t>
  </si>
  <si>
    <t>476542427</t>
  </si>
  <si>
    <t>Freeman</t>
  </si>
  <si>
    <t>Jennifer Freeman</t>
  </si>
  <si>
    <t>Previously Director of Communications, working for Communications Office, Executive Office, Governor &amp; State Executive. Set inactive on 6-APR-2017.</t>
  </si>
  <si>
    <t>476542428</t>
  </si>
  <si>
    <t>Frank E Swiatek, Senior Advisor Small Business</t>
  </si>
  <si>
    <t>476542429</t>
  </si>
  <si>
    <t>Michael H Ranzenhofer, Office of Senator, Personal Staff Office, Senate</t>
  </si>
  <si>
    <t>Carol A Macielak-wojtkowski, Legislative Associate</t>
  </si>
  <si>
    <t>476542430</t>
  </si>
  <si>
    <t>William J Shutter, Mailing Operator Ii</t>
  </si>
  <si>
    <t>476542432</t>
  </si>
  <si>
    <t>Bintz</t>
  </si>
  <si>
    <t>John E</t>
  </si>
  <si>
    <t>John E Bintz</t>
  </si>
  <si>
    <t>Previously Director, Information Systems &amp; Technology Unit, working for Center for Environmental Health, Executive Office, Governor &amp; State Executive. Set inactive on 6-APR-2017.</t>
  </si>
  <si>
    <t>476542433</t>
  </si>
  <si>
    <t>ranney@nysenate.gov</t>
  </si>
  <si>
    <t>James R Ranney, Director Of Communications &amp; Operati</t>
  </si>
  <si>
    <t>476542434</t>
  </si>
  <si>
    <t>Kutschera</t>
  </si>
  <si>
    <t>Caroline J.</t>
  </si>
  <si>
    <t>Caroline J. Kutschera</t>
  </si>
  <si>
    <t>Previously Legislative Assistant, working for Michael H Ranzenhofer, Office of Senator, Personal Staff Office, Senate, reporting to Michael H Ranzenhofer, Senator. Set inactive on 6-APR-2017.</t>
  </si>
  <si>
    <t>476542435</t>
  </si>
  <si>
    <t>David L Morizio, Supply Assistant</t>
  </si>
  <si>
    <t>476542437</t>
  </si>
  <si>
    <t>John</t>
  </si>
  <si>
    <t>John Kelly</t>
  </si>
  <si>
    <t>Previously Press Secretary, working for Office of Communications, Executive Office, Governor &amp; State Executive. Set inactive on 6-APR-2017.</t>
  </si>
  <si>
    <t>476542438</t>
  </si>
  <si>
    <t>Crowley</t>
  </si>
  <si>
    <t>Joseph Crowley</t>
  </si>
  <si>
    <t>Ways and Means, Committee, U.S. House of Representatives</t>
  </si>
  <si>
    <t>A native of Woodside, Queens and lifelong New Yorker, Joe has served the people of the Bronx and Queens in Congress since 1998. Before being elected to Congress, Joe received a bachelor’s degree from Queens College, ran a successful small business for nearly a decade and represented the 30th Assembly District in the New York State legislature. Throughout his career in public service, Joe has been driven by a desire to protect New York’s middle class.
As Vice Chair of the Democratic Caucus, the fifth-highest ranking position in House Democratic Leadership, Joe’s efforts in Congress are focused on building strong communities, creating jobs, increasing access to health care and housing, protecting seniors’ hard-earned benefits, and opening up educational opportunities for working families. His seat on the prestigious Committee on Ways and Means allows Joe to work directly on issues of importance to the residents of the 14th District – keeping Medicare and Social Security strong, improving health care for all Americans and creating a fair and equitable tax code for American families and small businesses.
Joe is dedicated to making the Bronx-Queens community more prosperous and secure. He established the Crime Stoppers program in 2002 to support local organizations that are working to reduce crime and improve the quality of life in our neighborhoods, and it has delivered more than $1 million in federal funding to the Bronx-Queens community for graffiti clean-up, after-school programming, and civic patrol efforts. He is focused on further strengthening and expanding urban hospitals and specialty health centers, such as the Albert Einstein College of Medicine and Montefiore Westchester Square. These are not only world-class medical facilities, but large and reputable employers in the area. Joe is also firmly committed to preparing all young Americans for work in the 21st century by advocating for public education, championing increased federal support for Head Start and other pre-kindergarten programs and fighting to maintain critical financial aid, such as Pell Grants, so more students
can afford a college education.
The 14th Congressional District is one of the most diverse areas in the country. Through his work with a range of local organizations, Joe has enriched his understanding of international affairs and become a leading voice in efforts to promote democracy and human rights around the world. He successfully introduced and passed legislation to honor Nobel Peace Prize laureate Aung San Suu Kyi with the Congressional Gold Medal for her tireless efforts to bring peace and democracy to Burma. He has also fought for women’s rights both in the U.S. and overseas by introducing and spearheading the passage of the _Girls Protection Act, __legislation that_ prohibits the transport of minors abroad for the purpose of female genital mutilation.
Like most New Yorkers, Joe’s life was profoundly changed on September 11, 2001. Tragically, his cousin, Fire Department Battalion Chief John Moran, was among the brave first responders who died that day in World Trade Center Tower 2. To make sure we never forget the sacrifices made that day, Joe spearheaded an initiative to honor the first responders who lost their lives trying to help their fellow New Yorkers with a Public Safety Officer Medal of Valor. And, to ensure that New York and the nation are better prepared for future threats, Joe led efforts to create the Urban Area Security Initiative (UASI) which targets homeland security funding to at-risk urban centers, such as New York City. To date, New York City has received over $950 million in funding to make our airports, train stations and ports safer and more secure. Joe was also instrumental in passing the _James Zadroga 9/11 Health and Compensation Act_ to provide 9/11 first responders and workers with health monitoring and
care.
Both local and national media have recognized Joe for his effective and impressive record of leadership in Congress. In 2010, _National Journal_ magazine named Joe “a rising star” in the Democratic Caucus and _The New York Times_ has noted that his peers consider him to be a “hard working representative” who is “an impassioned advocate for his district.”
Joe has been married to his wife, Kasey Crowley, for over a decade and they have three young children.</t>
  </si>
  <si>
    <t>202-225-1909</t>
  </si>
  <si>
    <t>202-225-3965</t>
  </si>
  <si>
    <t>**Queens: **﻿718-779-1400</t>
  </si>
  <si>
    <t>http://crowley.house.gov</t>
  </si>
  <si>
    <t>http://twitter.com/repjoecrowley</t>
  </si>
  <si>
    <t>Joseph Crowley, Office of U.S. Representative, Personal Staff Office, U.S. House of Representatives</t>
  </si>
  <si>
    <t>NY 14</t>
  </si>
  <si>
    <t>podio_image20160629-10085-11akm5b.jpeg</t>
  </si>
  <si>
    <t>Joseph Crowley, U.S. Representative</t>
  </si>
  <si>
    <t>476542440</t>
  </si>
  <si>
    <t>Eric Champine, Production Technician</t>
  </si>
  <si>
    <t>476542441</t>
  </si>
  <si>
    <t>Blocho Jr</t>
  </si>
  <si>
    <t>Larry M.</t>
  </si>
  <si>
    <t>Larry M. Blocho Jr</t>
  </si>
  <si>
    <t>Previously Senior Legislative Assistant, working for Patrick M. Gallivan, Office of Senator, Personal Staff Office, Senate, reporting to Patrick M. Gallivan, Senator. Set inactive on 6-APR-2017.</t>
  </si>
  <si>
    <t>476542442</t>
  </si>
  <si>
    <t>Maggiore</t>
  </si>
  <si>
    <t>John Maggiore</t>
  </si>
  <si>
    <t>Previously Director of Policy, working for Office of the Secretary to the Governor, Executive Office, Governor &amp; State Executive. Set inactive on 6-APR-2017.</t>
  </si>
  <si>
    <t>476542444</t>
  </si>
  <si>
    <t>John D O'brien, Production Technician I</t>
  </si>
  <si>
    <t>476542445</t>
  </si>
  <si>
    <t>Mark N Rieman, Senior Advisor</t>
  </si>
  <si>
    <t>476542447</t>
  </si>
  <si>
    <t>Traylor</t>
  </si>
  <si>
    <t>John Traylor</t>
  </si>
  <si>
    <t>Previously Executive Deputy Comptroller, working for Office of the Executive Deputy Comptroller for Operations, Executive Office, Governor &amp; State Executive. Set inactive on 6-APR-2017.</t>
  </si>
  <si>
    <t>476542449</t>
  </si>
  <si>
    <t>Peter H Benson, Production Technician</t>
  </si>
  <si>
    <t>476542450</t>
  </si>
  <si>
    <t>Dir Commnty Affairs &amp; Spec. Projects</t>
  </si>
  <si>
    <t>Mitchell A Martin, Dir Commnty Affairs &amp; Spec. Projects</t>
  </si>
  <si>
    <t>476542451</t>
  </si>
  <si>
    <t>Ulberg</t>
  </si>
  <si>
    <t>John Ulberg</t>
  </si>
  <si>
    <t>Previously Director, Division of Health Care Financing, working for Office of Health Insurance Programs, Executive Office, Governor &amp; State Executive. Set inactive on 6-APR-2017.</t>
  </si>
  <si>
    <t>476542452</t>
  </si>
  <si>
    <t>Engel</t>
  </si>
  <si>
    <t>Eliot</t>
  </si>
  <si>
    <t>Eliot Engel</t>
  </si>
  <si>
    <t>Energy and Natural Resources, Committee, U.S. Senate;
Foreign Affairs, Committee, U.S. House of Representatives</t>
  </si>
  <si>
    <t>Congressman Engel is the Ranking Member on the House Foreign Affairs Committee. He also serves on the Energy and Commerce Committee including the Subcommittee on Health, and the Subcommittee on Energy and Power. He is the founder and Co-Chair of the House Oil and National Security Caucus, which is seeking clean, energy efficient alternatives to America's over-reliance on oil. He also sits on the Gun Violence Prevention Task Force, the Bipartisan Task Force for Combatting Anti-Semitism, the HIV/AIDS Caucus, the Long Island Sound Caucus, and the Animal Protection Caucus, among others.
Congressman Engel was born in the Bronx on February 18, 1947. He grew up in a city housing project and attended New York City public schools. In 1969, he graduated from Hunter-Lehman College with a B.A. in History and received a Master's Degree in Guidance and Counseling in 1973 from Herbert H. Lehman College of the City University of New York. In 1987, he received a law degree from New York Law School.
For twelve years prior to his election to Congress, Mr. Engel served in the New York State Assembly (1977-1988), where he chaired the Committee on Alcoholism and Substance Abuse, as well as the Subcommittee on Mitchell-Lama Housing. Prior to that, he was a teacher and guidance counselor in the New York City public school system.  
A lifelong resident of the Bronx, Congressman Engel is married to Pat Engel. They have three children.</t>
  </si>
  <si>
    <t>202-225-5513</t>
  </si>
  <si>
    <t>202-225-2464</t>
  </si>
  <si>
    <t>**Bronx**:718-796-9700  **Mt. Vernon:** 914-699-4100 **Co-op City: **﻿718-320-2314</t>
  </si>
  <si>
    <t>http://engel.house.gov</t>
  </si>
  <si>
    <t>http://twitter.com/repeliotengel</t>
  </si>
  <si>
    <t>Eliot Engel, Office of U.S. Representative, Personal Staff Office, U.S. House of Representatives</t>
  </si>
  <si>
    <t>NY 16</t>
  </si>
  <si>
    <t>podio_image20160629-10085-19jub4h.jpeg</t>
  </si>
  <si>
    <t>Eliot Engel, U.S. Representative</t>
  </si>
  <si>
    <t>476542454</t>
  </si>
  <si>
    <t>Carner</t>
  </si>
  <si>
    <t>Donna M Carner</t>
  </si>
  <si>
    <t>Previously Office Manager, working for Ss/senate Office Services, Central Staff Office, Senate. Set inactive on 19-SEP-2017.</t>
  </si>
  <si>
    <t>476542456</t>
  </si>
  <si>
    <t>Aldinger</t>
  </si>
  <si>
    <t>Todd J.</t>
  </si>
  <si>
    <t>Todd J. Aldinger</t>
  </si>
  <si>
    <t>Previously Budget Director, working for Patrick M. Gallivan, Office of Senator, Personal Staff Office, Senate, reporting to Patrick M. Gallivan, Senator. Set inactive on 6-APR-2017.</t>
  </si>
  <si>
    <t>476542458</t>
  </si>
  <si>
    <t>Dormin</t>
  </si>
  <si>
    <t>John W Dormin</t>
  </si>
  <si>
    <t>Previously Director, Special Investigations, working for Investigations, Executive Office, Governor &amp; State Executive. Set inactive on 6-APR-2017.</t>
  </si>
  <si>
    <t>476542459</t>
  </si>
  <si>
    <t>Haile M Tuccillo, Administrative Assistant</t>
  </si>
  <si>
    <t>476542460</t>
  </si>
  <si>
    <t>Anarella</t>
  </si>
  <si>
    <t>Joseph Anarella</t>
  </si>
  <si>
    <t>Previously Deputy Director, Office of Quality and Patient Safety, working for Office of Quality and Patient Safety, Executive Office, Governor &amp; State Executive. Set inactive on 6-APR-2017.</t>
  </si>
  <si>
    <t>476542461</t>
  </si>
  <si>
    <t>Primeau</t>
  </si>
  <si>
    <t>Zachary M.</t>
  </si>
  <si>
    <t>Zachary M. Primeau</t>
  </si>
  <si>
    <t>Previously Counsel/ Director Of Albany Operatio, working for Patrick M. Gallivan, Office of Senator, Personal Staff Office, Senate, reporting to Patrick M. Gallivan, Senator. Set inactive on 6-APR-2017.</t>
  </si>
  <si>
    <t>476542462</t>
  </si>
  <si>
    <t>Kazlowski</t>
  </si>
  <si>
    <t>Matthew Kazlowski</t>
  </si>
  <si>
    <t>Previously Councilmanic Aide, working for Vincent Gentile, Office of Councilmember, Personal Staff Office, NYC Council, reporting to Vincent Gentile, Councilmember. Set inactive on 20-SEP-2017.</t>
  </si>
  <si>
    <t>476542463</t>
  </si>
  <si>
    <t>Holly M Speenburgh, Data Entry Operator</t>
  </si>
  <si>
    <t>476542464</t>
  </si>
  <si>
    <t>parmely@nysenate.gov</t>
  </si>
  <si>
    <t>Philip Boyle, Office of Senator, Personal Staff Office, Senate</t>
  </si>
  <si>
    <t>Philip Boyle, Senator</t>
  </si>
  <si>
    <t>Ann B Parmely, District Representative</t>
  </si>
  <si>
    <t>476542465</t>
  </si>
  <si>
    <t>Joseph Conroy</t>
  </si>
  <si>
    <t>Previously Unit Head, working for Education and Arts, Executive Office, Governor &amp; State Executive. Set inactive on 6-APR-2017.</t>
  </si>
  <si>
    <t>476542466</t>
  </si>
  <si>
    <t>Lamprecht</t>
  </si>
  <si>
    <t>Travis</t>
  </si>
  <si>
    <t>Travis Lamprecht</t>
  </si>
  <si>
    <t>Previously Chief of Staff, working for Vincent Gentile, Office of Councilmember, Personal Staff Office, NYC Council, reporting to Vincent Gentile, Councilmember. Set inactive on 20-SEP-2017.</t>
  </si>
  <si>
    <t>476542467</t>
  </si>
  <si>
    <t>Jennifer L Reid, Director Of Senate Office Services</t>
  </si>
  <si>
    <t>476542468</t>
  </si>
  <si>
    <t>Galante</t>
  </si>
  <si>
    <t>Joseph Galante</t>
  </si>
  <si>
    <t>Previously Assistant Comptroller of Strategic Planning, working for Office of the First Deputy Comptroller, Executive Office, Governor &amp; State Executive. Set inactive on 6-APR-2017.</t>
  </si>
  <si>
    <t>476542469</t>
  </si>
  <si>
    <t>tantone@nysenate.gov</t>
  </si>
  <si>
    <t>Claudia Tantone, Chief Of Staff</t>
  </si>
  <si>
    <t>476542470</t>
  </si>
  <si>
    <t>Cubilette</t>
  </si>
  <si>
    <t>Julie</t>
  </si>
  <si>
    <t>Julie Cubilette</t>
  </si>
  <si>
    <t>Previously Councilmanic Aide, working for Ydanis Rodriguez, Office of Councilmember, Personal Staff Office, NYC Council, reporting to Ydanis Rodriguez, Councilmember. Set inactive on 6-APR-2017.</t>
  </si>
  <si>
    <t>476542471</t>
  </si>
  <si>
    <t>Katherine A Blais, Data Entry Operator</t>
  </si>
  <si>
    <t>476542472</t>
  </si>
  <si>
    <t>Dennis P Bennett, District Representative</t>
  </si>
  <si>
    <t>476542474</t>
  </si>
  <si>
    <t>Former Cuomo Political Counselor</t>
  </si>
  <si>
    <t>Percoco</t>
  </si>
  <si>
    <t>Joseph Percoco</t>
  </si>
  <si>
    <t>Previously Executive Deputy Secretary to the Governor, working for Office of the Secretary to the Governor, Executive Office, Governor &amp; State Executive. Set inactive on 6-APR-2017.</t>
  </si>
  <si>
    <t>Joseph Percoco, Former Cuomo Political Counselor</t>
  </si>
  <si>
    <t>476542475</t>
  </si>
  <si>
    <t>NYL000060</t>
  </si>
  <si>
    <t>Deputy Independent Democratic Conference Leader for Legislative Operations</t>
  </si>
  <si>
    <t>Senator</t>
  </si>
  <si>
    <t>Valesky</t>
  </si>
  <si>
    <t>Health, Committee, Senate;
Racing, Gaming and Wagering, Committee, Senate;
Ethics, Committee, Senate;
Libraries, Committee, Senate;
Agriculture, Committee, Senate;
Transportation, Committee, Senate;
Heroin Task Force, Committee, Senate;
Finance, Committee, Senate;
Rules, Committee, Senate;
Legislative Commission on Rural Resources, Committee, Senate</t>
  </si>
  <si>
    <t>Senator David J. Valesky was first elected to the New York State Senate in November 2004. He was born and raised in Oneida, and earned a Bachelor's degree from SUNY Potsdam and a Master's degree from the University of Connecticut.
He represents the 53rd Senate District, comprised of Madison County and parts of Oneida and Onondaga counties, including the majority of the City of Syracuse.
Senator Valesky is the Deputy Leader of the Independent Democratic Conference. He serves as the Chairman of the Senate Commerce, Economic Development and Small Business Committee. He is a member of the Aging; Agriculture; Banks; Education; Higher Education; Insurance; and Rules Committees. He is also a member of the Legislative Sportsmen's Caucus and the Rural Resources Commission.
Senator Valesky's legislative priorities include fostering job creation and economic development in New York, especially Upstate. To this end, he has sponsored several laws that promote investment in communities and encourage businesses to locate and stay in New York State.
Senator Valesky's top priority remains to serve the people of Central New York by providing the highest quality constituent service.</t>
  </si>
  <si>
    <t>State Street  CAP Room 514
Albany, NY 12247</t>
  </si>
  <si>
    <t>333 East Washington Street  805 State Office Building
Syracuse, NY 13202</t>
  </si>
  <si>
    <t>518-426-6885</t>
  </si>
  <si>
    <t>315-474-3804</t>
  </si>
  <si>
    <t>18-455-2838</t>
  </si>
  <si>
    <t>315-478-8745</t>
  </si>
  <si>
    <t>valesky@nysenate.gov</t>
  </si>
  <si>
    <t>http://www.nysenate.gov/senators/david-j-valesky</t>
  </si>
  <si>
    <t>https://twitter.com/SenDaveValesky; https://www.facebook.com/SenValesky</t>
  </si>
  <si>
    <t>Central New York</t>
  </si>
  <si>
    <t>Senate 53.png</t>
  </si>
  <si>
    <t>David J Valesky, Office of Senator, Personal Staff Office, Senate</t>
  </si>
  <si>
    <t>Previously represented District 49 from 2005 to 2013</t>
  </si>
  <si>
    <t>2004</t>
  </si>
  <si>
    <t>Independent Democratic Conference</t>
  </si>
  <si>
    <t>Senate District 53</t>
  </si>
  <si>
    <t>podio_image20160629-10085-rkqt0c.jpeg</t>
  </si>
  <si>
    <t>476542476</t>
  </si>
  <si>
    <t>Kristin E Shaw, Proofreader</t>
  </si>
  <si>
    <t>476542477</t>
  </si>
  <si>
    <t>Mcnally</t>
  </si>
  <si>
    <t>Krista M.</t>
  </si>
  <si>
    <t>Krista M. Mcnally</t>
  </si>
  <si>
    <t>Previously Press Secretary, working for Philip Boyle, Office of Senator, Personal Staff Office, Senate, reporting to Philip Boyle, Senator. Set inactive on 6-APR-2017.</t>
  </si>
  <si>
    <t>476542478</t>
  </si>
  <si>
    <t>Deputy Secretary for Intergovernmental Affairs</t>
  </si>
  <si>
    <t>Rabito</t>
  </si>
  <si>
    <t>Joseph Rabito</t>
  </si>
  <si>
    <t>Previously Deputy Director of State Operations, working for Office of the Secretary to the Governor, Executive Office, Governor &amp; State Executive. Set inactive on 6-APR-2017.</t>
  </si>
  <si>
    <t>Joseph Rabito, Deputy Secretary for Intergovernmental Affairs</t>
  </si>
  <si>
    <t>476542479</t>
  </si>
  <si>
    <t>Peter M Duma, Data Entry Operator</t>
  </si>
  <si>
    <t>476542480</t>
  </si>
  <si>
    <t>Megan K.</t>
  </si>
  <si>
    <t>Megan K. Reid</t>
  </si>
  <si>
    <t>Previously Legislative Aide, working for Philip Boyle, Office of Senator, Personal Staff Office, Senate, reporting to Philip Boyle, Senator. Set inactive on 6-APR-2017.</t>
  </si>
  <si>
    <t>476542481</t>
  </si>
  <si>
    <t>Regina A Lombardi, Data Entry Operator</t>
  </si>
  <si>
    <t>476542483</t>
  </si>
  <si>
    <t>Neznek</t>
  </si>
  <si>
    <t>Joyce</t>
  </si>
  <si>
    <t>Joyce Neznek</t>
  </si>
  <si>
    <t>Previously Director, Human Resource Management Group, working for Division of Administration, Executive Office, Governor &amp; State Executive. Set inactive on 6-APR-2017.</t>
  </si>
  <si>
    <t>476542484</t>
  </si>
  <si>
    <t>Patricia A Walsh, Case Worker</t>
  </si>
  <si>
    <t>476542485</t>
  </si>
  <si>
    <t>Sarah A Czelusniak, Work Coordinator/proofer</t>
  </si>
  <si>
    <t>476542486</t>
  </si>
  <si>
    <t>Canetto</t>
  </si>
  <si>
    <t>Jude Jay</t>
  </si>
  <si>
    <t>Jude Jay Canetto</t>
  </si>
  <si>
    <t>Previously Director of Personnel, working for Division of Human Resources and Administration, Executive Office, Governor &amp; State Executive. Set inactive on 6-APR-2017.</t>
  </si>
  <si>
    <t>476542487</t>
  </si>
  <si>
    <t>Rogan</t>
  </si>
  <si>
    <t>Sean P.</t>
  </si>
  <si>
    <t>Sean P. Rogan</t>
  </si>
  <si>
    <t>Previously Case Worker, working for Philip Boyle, Office of Senator, Personal Staff Office, Senate, reporting to Philip Boyle, Senator. Set inactive on 6-APR-2017.</t>
  </si>
  <si>
    <t>476542488</t>
  </si>
  <si>
    <t>Stella Jashienski, Proofreader</t>
  </si>
  <si>
    <t>476542489</t>
  </si>
  <si>
    <t>Judith A</t>
  </si>
  <si>
    <t>Judith A Arnold</t>
  </si>
  <si>
    <t>Previously Director, Division of Health Reform and Health Insurance Exchange, working for Office of Health Insurance Programs, Executive Office, Governor &amp; State Executive. Set inactive on 6-APR-2017.</t>
  </si>
  <si>
    <t>476542490</t>
  </si>
  <si>
    <t>Thomas S Connolly Jr, Director Of Operations</t>
  </si>
  <si>
    <t>476542491</t>
  </si>
  <si>
    <t>Carole L Gensicki, Special Events Coordinator</t>
  </si>
  <si>
    <t>476542492</t>
  </si>
  <si>
    <t>Pinover-Kupiec</t>
  </si>
  <si>
    <t>Julia Pinover-Kupiec</t>
  </si>
  <si>
    <t>Previously Assistant Counsel, working for Office of Counsel to the Governor, Executive Office, Governor &amp; State Executive. Set inactive on 6-APR-2017.</t>
  </si>
  <si>
    <t>476542493</t>
  </si>
  <si>
    <t>Rich Funke, Office of Senator, Personal Staff Office, Senate</t>
  </si>
  <si>
    <t>Rich Funke, Senator</t>
  </si>
  <si>
    <t>Alexander C Barrette, Constituent Services Coordinator</t>
  </si>
  <si>
    <t>476542494</t>
  </si>
  <si>
    <t>Cynthia A Greenstein, Special Events Project Coordinator</t>
  </si>
  <si>
    <t>476542495</t>
  </si>
  <si>
    <t>Karen A Coleman</t>
  </si>
  <si>
    <t>Previously Deputy Commissioner for Workforce Development, working for Executive Offices, Executive Office, Governor &amp; State Executive. Set inactive on 6-APR-2017.</t>
  </si>
  <si>
    <t>476542496</t>
  </si>
  <si>
    <t>Essley</t>
  </si>
  <si>
    <t>Deborah G.</t>
  </si>
  <si>
    <t>Deborah G. Essley</t>
  </si>
  <si>
    <t>Previously Community Relations Liaison, working for Rich Funke, Office of Senator, Personal Staff Office, Senate, reporting to Rich Funke, Senator. Set inactive on 6-APR-2017.</t>
  </si>
  <si>
    <t>476542497</t>
  </si>
  <si>
    <t>Douglas G Jetter, Senior Special Events Coordinator</t>
  </si>
  <si>
    <t>476542500</t>
  </si>
  <si>
    <t>Jake R Chard, Constituent Relations Coordinator</t>
  </si>
  <si>
    <t>476542501</t>
  </si>
  <si>
    <t>Cornwell</t>
  </si>
  <si>
    <t>Karen Cornwell</t>
  </si>
  <si>
    <t>Previously Director, Division of Administration &amp; Operations, working for Office of Health Systems Management, Executive Office, Governor &amp; State Executive. Set inactive on 6-APR-2017.</t>
  </si>
  <si>
    <t>476542502</t>
  </si>
  <si>
    <t>Kelly C Deweese, Senior Special Events Coordinator</t>
  </si>
  <si>
    <t>476542503</t>
  </si>
  <si>
    <t>Policy Analyst And Community Affair</t>
  </si>
  <si>
    <t>Manfredi</t>
  </si>
  <si>
    <t>Jared W</t>
  </si>
  <si>
    <t>Jared W Manfredi</t>
  </si>
  <si>
    <t>Previously worked for Senator Rich Funke</t>
  </si>
  <si>
    <t>Jared W Manfredi, Policy Analyst And Community Affair</t>
  </si>
  <si>
    <t>476542504</t>
  </si>
  <si>
    <t>Lipson</t>
  </si>
  <si>
    <t>Karen Lipson</t>
  </si>
  <si>
    <t>Previously Director, Division of Policy, working for Office of Health Systems Management, Executive Office, Governor &amp; State Executive. Set inactive on 6-APR-2017.</t>
  </si>
  <si>
    <t>476542505</t>
  </si>
  <si>
    <t>Michael W Broderick, Special Events Coordinator</t>
  </si>
  <si>
    <t>476542506</t>
  </si>
  <si>
    <t>Director Of District Operations And</t>
  </si>
  <si>
    <t>Sleezer</t>
  </si>
  <si>
    <t>Jesse L</t>
  </si>
  <si>
    <t>Jesse L Sleezer</t>
  </si>
  <si>
    <t>Jesse L Sleezer, Director Of District Operations And</t>
  </si>
  <si>
    <t>476542507</t>
  </si>
  <si>
    <t>Orcutt</t>
  </si>
  <si>
    <t>Karen Orcutt</t>
  </si>
  <si>
    <t>Previously Administration, working for Senate, New York State, Government Body, Senate. Set inactive on 6-APR-2017.</t>
  </si>
  <si>
    <t>476542508</t>
  </si>
  <si>
    <t>Shane E Jones, Special Events Coordinator</t>
  </si>
  <si>
    <t>476542509</t>
  </si>
  <si>
    <t>Kevin M Knapp, Deputy Chief Staff Dir Of Operations</t>
  </si>
  <si>
    <t>476542511</t>
  </si>
  <si>
    <t>NYL000424</t>
  </si>
  <si>
    <t>Kaminsky</t>
  </si>
  <si>
    <t>Todd</t>
  </si>
  <si>
    <t>Judiciary, Committee, Senate;
Health, Committee, Senate;
Environmental Conservation, Committee, Senate;
Veterans, Homeland Security and Military Affairs, Committee, Senate;
Alcoholism and Drug Abuse, Committee, Senate;
Science, Technology, Incubation and Entrepreneurship, Committee, Senate;
Local Government, Committee, Senate;
Transportation, Committee, Senate;
Finance, Committee, Senate</t>
  </si>
  <si>
    <t>Todd Kaminsky represents New York’s 20th Assembly District, including Long Beach, Atlantic Beach, East Atlantic Beach, Point Lookout, Lido Beach, Oceanside, Island Park, Lawrence, Cedarhurst, Hewlett, Woodmere, Inwood and portions of East Rockaway.
Before his election to the Assembly in 2014, Todd spent a decade in public service as a federal prosecutor and assistant district attorney. As an Assistant United States Attorney for the Eastern District of New York, Todd specialized in prosecuting public corruption, serving as the acting deputy chief of the Public Integrity Section. Todd received numerous awards for his leadership and successful prosecutions, including the True American Hero Award from the Federal Drug Agents Foundation.
Prior to his service as an Assistant United States Attorney, Todd worked as an Assistant District Attorney in the Queens County District Attorney’s office. His prosecutions focused on domestic violence, robberies, shootings and other violent crimes.
As a community advocate, Todd has worked vigorously in support of the South Shore. He organized free legal clinics for those affected by Hurricane Sandy, and helped bring tens-of-thousands of dollars in relief funds to local residents. For his efforts, Todd was awarded the Community Service Award from the United States Attorney's Office for the Eastern District of New York and the Long Beach Martin Luther King Center’s Sandy Relief Service Award.
Todd was born and raised in Lido Beach, New York. He graduated from Long Beach High School and attended the University of Michigan, where he graduated summa cum laude. He received his law degree from New York University’s School of Law, where he graduated magna cum laude.
Todd and his wife, Ellen, live in Long Beach.</t>
  </si>
  <si>
    <t>Legislative Office Building  Room 302  Albany, NY 12247</t>
  </si>
  <si>
    <t>55 Front Street  Room 1  Rockville Centre, NY 11570-4040</t>
  </si>
  <si>
    <t>(518) 426-6914</t>
  </si>
  <si>
    <t>(516) 766-8011</t>
  </si>
  <si>
    <t>(518) 455-3401</t>
  </si>
  <si>
    <t>(516) 766-8383</t>
  </si>
  <si>
    <t>kaminsky@nysenate.gov</t>
  </si>
  <si>
    <t>http://assembly.state.ny.us/mem/Todd-Kaminsky</t>
  </si>
  <si>
    <t>https://twitter.com/toddkaminsky; https://www.facebook.com/ToddKaminsky4Senate/</t>
  </si>
  <si>
    <t>Long Island</t>
  </si>
  <si>
    <t>Senate 9.png</t>
  </si>
  <si>
    <t>Todd Kaminsky, Office of Senator, Personal Staff Office, Senate</t>
  </si>
  <si>
    <t>Previously represented NYS Assembly District 20 from 2015 to 2016</t>
  </si>
  <si>
    <t>2016</t>
  </si>
  <si>
    <t>Democratic Conference</t>
  </si>
  <si>
    <t>Senate District 9</t>
  </si>
  <si>
    <t>podio_image20160629-10085-yp9nwb.jpeg</t>
  </si>
  <si>
    <t>Todd Kaminsky, Senator</t>
  </si>
  <si>
    <t>476542512</t>
  </si>
  <si>
    <t>Tammy L Maddalla, Senior Special Events Coordinator</t>
  </si>
  <si>
    <t>476542514</t>
  </si>
  <si>
    <t>Rae</t>
  </si>
  <si>
    <t>Karen Rae</t>
  </si>
  <si>
    <t>Previously Deputy Secretary for Transportation, working for Office of the Secretary to the Governor, Executive Office, Governor &amp; State Executive. Set inactive on 6-APR-2017.</t>
  </si>
  <si>
    <t>476542515</t>
  </si>
  <si>
    <t>Ann Y Bush, Programmer / Analyst</t>
  </si>
  <si>
    <t>476542516</t>
  </si>
  <si>
    <t>Westervelt</t>
  </si>
  <si>
    <t>Karen S.</t>
  </si>
  <si>
    <t>Karen S. Westervelt</t>
  </si>
  <si>
    <t>Previously Special Advisor for Primary Care Development, working for Office of the Commissioner, Executive Office, Governor &amp; State Executive. Set inactive on 6-APR-2017.</t>
  </si>
  <si>
    <t>476542518</t>
  </si>
  <si>
    <t>Laura E Manley, Committee Dir. &amp; Legislative Dir.</t>
  </si>
  <si>
    <t>476542519</t>
  </si>
  <si>
    <t>Islam</t>
  </si>
  <si>
    <t>Ashfaqul</t>
  </si>
  <si>
    <t>Ashfaqul Islam</t>
  </si>
  <si>
    <t>Previously Senior Programmer, working for Sts/business Applications Center, Central Staff Office, Senate. Set inactive on 6-APR-2017.</t>
  </si>
  <si>
    <t>476542520</t>
  </si>
  <si>
    <t>Shalym O Nater, Communications Liaison</t>
  </si>
  <si>
    <t>476542521</t>
  </si>
  <si>
    <t>Hochul</t>
  </si>
  <si>
    <t>Kathleen C</t>
  </si>
  <si>
    <t>Kathleen C Hochul</t>
  </si>
  <si>
    <t>Previously Lieutenant Governor, working for Lt. Governor's Office, Executive Office, Governor &amp; State Executive. Set inactive on 6-APR-2017.</t>
  </si>
  <si>
    <t>476542523</t>
  </si>
  <si>
    <t>Brian H Phillips, Programmer / Analyst</t>
  </si>
  <si>
    <t>476542524</t>
  </si>
  <si>
    <t>Delbel</t>
  </si>
  <si>
    <t>Antoinette C</t>
  </si>
  <si>
    <t>Antoinette C Delbel</t>
  </si>
  <si>
    <t>delbel@nysenate.gov</t>
  </si>
  <si>
    <t>Robert G. Ortt, Office of Senator, Personal Staff Office, Senate</t>
  </si>
  <si>
    <t>Antoinette C Delbel, Communications Director</t>
  </si>
  <si>
    <t>476542525</t>
  </si>
  <si>
    <t>McCormack</t>
  </si>
  <si>
    <t>Kathy</t>
  </si>
  <si>
    <t>Kathy McCormack</t>
  </si>
  <si>
    <t>Previously Assistant Comptroller of Labor Affairs, working for Executive Staff, Executive Office, Governor &amp; State Executive. Set inactive on 6-APR-2017.</t>
  </si>
  <si>
    <t>476542526</t>
  </si>
  <si>
    <t>Brian Heitner, Senior Programmer</t>
  </si>
  <si>
    <t>476542527</t>
  </si>
  <si>
    <t>Caldwell</t>
  </si>
  <si>
    <t>Derek M.</t>
  </si>
  <si>
    <t>Derek M. Caldwell</t>
  </si>
  <si>
    <t>Previously Constituent Relations Aide, working for Robert Ortt, Office of Senator, Personal Staff Office, Senate, reporting to Robert G. Ortt, Senator. Set inactive on 6-APR-2017.</t>
  </si>
  <si>
    <t>476542528</t>
  </si>
  <si>
    <t>Servis</t>
  </si>
  <si>
    <t>Keith</t>
  </si>
  <si>
    <t>Keith Servis</t>
  </si>
  <si>
    <t>Previously Director, Center for Health Care Quality and Surveillance, working for Office of Health Systems Management, Executive Office, Governor &amp; State Executive. Set inactive on 6-APR-2017.</t>
  </si>
  <si>
    <t>476542529</t>
  </si>
  <si>
    <t>John C Boucher, Programmer</t>
  </si>
  <si>
    <t>476542530</t>
  </si>
  <si>
    <t>Joseph E Erdman, Committee Dir. &amp; Legislative Dir.</t>
  </si>
  <si>
    <t>476542531</t>
  </si>
  <si>
    <t>Seebald</t>
  </si>
  <si>
    <t>Kelly Seebald</t>
  </si>
  <si>
    <t>Previously Deputy Director for Council Operations, working for Office of Governmental and External Affairs, Executive Office, Governor &amp; State Executive. Set inactive on 6-APR-2017.</t>
  </si>
  <si>
    <t>476542532</t>
  </si>
  <si>
    <t>Kenneth J Zalewski, Applications Manager</t>
  </si>
  <si>
    <t>476542533</t>
  </si>
  <si>
    <t>Kevin L Crumb, Chief Of Staff</t>
  </si>
  <si>
    <t>476542535</t>
  </si>
  <si>
    <t>Rubin</t>
  </si>
  <si>
    <t>Kendra</t>
  </si>
  <si>
    <t>Kendra Rubin</t>
  </si>
  <si>
    <t>476542536</t>
  </si>
  <si>
    <t>Kevin F Caseiras, Business Application Developer</t>
  </si>
  <si>
    <t>476542537</t>
  </si>
  <si>
    <t>Abramowitz</t>
  </si>
  <si>
    <t>Linda E.</t>
  </si>
  <si>
    <t>Linda E. Abramowitz</t>
  </si>
  <si>
    <t>Previously Legislative Assistant, working for Robert Ortt, Office of Senator, Personal Staff Office, Senate, reporting to Robert G. Ortt, Senator. Set inactive on 6-APR-2017.</t>
  </si>
  <si>
    <t>476542538</t>
  </si>
  <si>
    <t>Sec To Sp For Pr/plcy</t>
  </si>
  <si>
    <t>Ciccone</t>
  </si>
  <si>
    <t>Lou Ann</t>
  </si>
  <si>
    <t>Lou Ann Ciccone</t>
  </si>
  <si>
    <t>cicconel@nyassembly.gov</t>
  </si>
  <si>
    <t>Lou Ann Ciccone, Sec To Sp For Pr/plcy</t>
  </si>
  <si>
    <t>476542539</t>
  </si>
  <si>
    <t>Gleason</t>
  </si>
  <si>
    <t>Kevin</t>
  </si>
  <si>
    <t>Kevin Gleason</t>
  </si>
  <si>
    <t>Previously Director, Division of Environmental Health Assessment, working for Center for Environmental Health, Executive Office, Governor &amp; State Executive. Set inactive on 6-APR-2017.</t>
  </si>
  <si>
    <t>476542541</t>
  </si>
  <si>
    <t>Sam L Stouffer, Senior Web Developer</t>
  </si>
  <si>
    <t>476542542</t>
  </si>
  <si>
    <t>Regina D Boyd, Executive Assistant/committee Clerk/</t>
  </si>
  <si>
    <t>476542543</t>
  </si>
  <si>
    <t>Sarah K</t>
  </si>
  <si>
    <t>Sarah K Conklin</t>
  </si>
  <si>
    <t>conklins@nyassembly.gov</t>
  </si>
  <si>
    <t>Sarah K Conklin, Exec Secy</t>
  </si>
  <si>
    <t>476542544</t>
  </si>
  <si>
    <t>Iacobucci</t>
  </si>
  <si>
    <t>Kristee</t>
  </si>
  <si>
    <t>Kristee Iacobucci</t>
  </si>
  <si>
    <t>Previously Director of Bureau of Pension Integrity, working for Office of the First Deputy Comptroller, Executive Office, Governor &amp; State Executive. Set inactive on 6-APR-2017.</t>
  </si>
  <si>
    <t>476542545</t>
  </si>
  <si>
    <t>Sheila J Gould, Accounts Payable Manager</t>
  </si>
  <si>
    <t>476542546</t>
  </si>
  <si>
    <t>Conti</t>
  </si>
  <si>
    <t>Alexis M</t>
  </si>
  <si>
    <t>Alexis M Conti</t>
  </si>
  <si>
    <t>476542547</t>
  </si>
  <si>
    <t>Kristine</t>
  </si>
  <si>
    <t>Kristine Smith</t>
  </si>
  <si>
    <t>Previously Director, Public Health Risk Communication, working for Office of Public Health, Executive Office, Governor &amp; State Executive. Set inactive on 6-APR-2017.</t>
  </si>
  <si>
    <t>476542549</t>
  </si>
  <si>
    <t>Stephen J Gardner, Mgr, Data Base &amp; End User Computing</t>
  </si>
  <si>
    <t>476542550</t>
  </si>
  <si>
    <t>Soluri</t>
  </si>
  <si>
    <t>Richard F Soluri</t>
  </si>
  <si>
    <t>Previously Special Assistant, working for Robert G. Ortt, Office of Senator, Personal Staff Office, Senate, reporting to Robert G. Ortt, Senator. Set inactive on 19-SEP-2017.</t>
  </si>
  <si>
    <t>476542551</t>
  </si>
  <si>
    <t>Erin E Cunningham</t>
  </si>
  <si>
    <t>cunninghame@nyassembly.gov</t>
  </si>
  <si>
    <t>Erin E Cunningham, Princ Analyst</t>
  </si>
  <si>
    <t>476542553</t>
  </si>
  <si>
    <t>Appel</t>
  </si>
  <si>
    <t>Larry</t>
  </si>
  <si>
    <t>Larry Appel</t>
  </si>
  <si>
    <t>Previously Assistant Comptroller for Administration, working for Division of Human Resources and Administration, Executive Office, Governor &amp; State Executive. Set inactive on 6-APR-2017.</t>
  </si>
  <si>
    <t>476542554</t>
  </si>
  <si>
    <t>William R Hilts, Community Representative</t>
  </si>
  <si>
    <t>476542555</t>
  </si>
  <si>
    <t>Keator</t>
  </si>
  <si>
    <t>Stephen L.</t>
  </si>
  <si>
    <t>Stephen L. Keator</t>
  </si>
  <si>
    <t>Previously Programmer, working for Sts/business Applications Center, Central Staff Office, Senate. Set inactive on 6-APR-2017.</t>
  </si>
  <si>
    <t>476542556</t>
  </si>
  <si>
    <t>D'Allaird</t>
  </si>
  <si>
    <t>Mary C D'Allaird</t>
  </si>
  <si>
    <t>Previously Assoc Counsel, working for Program And Counsel Staff, Central Staff Office, Assembly. Set inactive on 13-JUN-2017.</t>
  </si>
  <si>
    <t>476542558</t>
  </si>
  <si>
    <t>Previously Special Assistant for Senator Ruben Diaz. Set inactive Nov. 2017</t>
  </si>
  <si>
    <t>476542559</t>
  </si>
  <si>
    <t>Steven B Binkowski, Web Developer</t>
  </si>
  <si>
    <t>476542560</t>
  </si>
  <si>
    <t>Schantz</t>
  </si>
  <si>
    <t>Lawrence</t>
  </si>
  <si>
    <t>Lawrence Schantz</t>
  </si>
  <si>
    <t>Previously Director, Unclaimed Funds, working for Division of Payroll, Accounting and Revenue Services, Executive Office, Governor &amp; State Executive. Set inactive on 6-APR-2017.</t>
  </si>
  <si>
    <t>476542561</t>
  </si>
  <si>
    <t>Rosenthal</t>
  </si>
  <si>
    <t>Helen Rosenthal</t>
  </si>
  <si>
    <t>Contracts, Committee, NYC Council;
Women's, Caucus, NYC Council;
Jewish, Caucus, NYC Council;
Progressive, Caucus, NYC Council;
Oversight &amp; Investigation, Committee, NYC Council;
Housing &amp; Buildings, Committee, NYC Council;
Finance, Committee, NYC Council;
Community Development, Committee, NYC Council;
Cultural Affairs, Committee, NYC Council;
City Council Budget Negotiating Team, Committee, NYC Council;
Education, Committee, NYC Council</t>
  </si>
  <si>
    <t>Contracts, Committee, NYC Council</t>
  </si>
  <si>
    <t>Helen Rosenthal represents the 6th District, encompassing Manhattan’s Upper West Side. Elected to the City Council in 2013, Helen’s vote total in the general election was the highest of any candidate running for City Council throughout New York City. She is recognized as a strong advocate for public schools, affordable housing, gender equality and economic empowerment.
Helen previously served as Assistant Director of the New York City Office of Management and Budget, where she helped manage the City’s health care budgets under Mayors Ed Koch, David Dinkins and Rudy Giuliani. In 2001, she was appointed to Manhattan’s Community Board 7 - serving as Strategy and Budget Committee Chair, Vice Chair and ultimately Board Chair from 2007-2009. During this time, she sought to secure additional public school space on the Upper West Side, using data collection to challenge the Board of Education’s assertion that the District had 1,500 empty school seats. The data-specific analysis along with parent advocacy and public official input, resulted in the creation of PS 452 in 2010.
As Community 7 Board Chair, Helen laid the groundwork for the establishment of a new public school – PS/IS 342 – as part of the Riverside South development project.
Helen has served on the Board of Directors of NARAL Pro-Choice America; and of the Participatory Budgeting Project – an organization that advocates having community members directly decide how to spend part of a publicly appropriated budget. She has also been Board Chair of ParentJobNet, an organization that arranges for ESL classes, job training, computer training and career counseling (provided free of charge) in local elementary schools for parents of school-age children.
Helen received a B.A. from Michigan State University and a Masters in Public Health from Yale University. She lives with her husband and two daughters on the Upper West Side.</t>
  </si>
  <si>
    <t>250 Broadway, Suite 1744, New York, NY 10007</t>
  </si>
  <si>
    <t>563 Columbus Ave New York, NY 10024</t>
  </si>
  <si>
    <t>(212) 873-0279</t>
  </si>
  <si>
    <t>(212) 788-6975</t>
  </si>
  <si>
    <t>(212) 873-0282</t>
  </si>
  <si>
    <t>Helen@HelenRosenthal.com</t>
  </si>
  <si>
    <t>HRosenthal@council.nyc.gov</t>
  </si>
  <si>
    <t>http://council.nyc.gov/d6/html/members/home.shtml</t>
  </si>
  <si>
    <t>https://twitter.com/HelenRosenthal; https://www.facebook.com/CouncilMemberHelenRosenthal/</t>
  </si>
  <si>
    <t>Borough of Manhattan</t>
  </si>
  <si>
    <t>NYCD_6.png</t>
  </si>
  <si>
    <t>Helen Rosenthal, Office of Councilmember, Personal Staff Office, NYC Council</t>
  </si>
  <si>
    <t>Assistant Director of the NYC Office Management and Budget
Member of Community Board 7</t>
  </si>
  <si>
    <t>CD 6</t>
  </si>
  <si>
    <t>podio_image20160629-10085-mnpv2o.jpeg</t>
  </si>
  <si>
    <t>Helen Rosenthal, Councilmember</t>
  </si>
  <si>
    <t>476542562</t>
  </si>
  <si>
    <t>Previously Communications Associate, working for Ruben Diaz, Office of Senator, Personal Staff Office, Senate, reporting to Ruben Diaz, Senator. Set inactive on 6-APR-2017.
Previously Communications Associate, working for Ruben Diaz, Office of Senator, Personal Staff Office, Senate, reporting to Ruben Diaz, Senator. Set inactive on19-SEP-2017.</t>
  </si>
  <si>
    <t>476542563</t>
  </si>
  <si>
    <t>John A Speziale, Unified Communications Engineer</t>
  </si>
  <si>
    <t>476542564</t>
  </si>
  <si>
    <t>Lacewell</t>
  </si>
  <si>
    <t>Linda</t>
  </si>
  <si>
    <t>Linda Lacewell</t>
  </si>
  <si>
    <t>Previously Counselor to the Governor, working for Office of the Secretary to the Governor, Executive Office, Governor &amp; State Executive. Set inactive on 6-APR-2017.</t>
  </si>
  <si>
    <t>476542565</t>
  </si>
  <si>
    <t>Previously Community Liaison for Senator Ruben Diaz. Set inactive Nov. 2017</t>
  </si>
  <si>
    <t>476542566</t>
  </si>
  <si>
    <t>Smith, M.D.</t>
  </si>
  <si>
    <t>Linda Smith, M.D.,</t>
  </si>
  <si>
    <t>Previously Director, Division of Epidemiology, Evalutaion and Research, working for AIDS Institute, Executive Office, Governor &amp; State Executive. Set inactive on 6-APR-2017.</t>
  </si>
  <si>
    <t>476542567</t>
  </si>
  <si>
    <t>John I Snyder Jr, Mngr Data Processing Unified Comm</t>
  </si>
  <si>
    <t>476542568</t>
  </si>
  <si>
    <t>Previously District Office Manager for Senator Ruben Diaz. Set inactive Nov. 2017</t>
  </si>
  <si>
    <t>476542569</t>
  </si>
  <si>
    <t>Ezell</t>
  </si>
  <si>
    <t>John L</t>
  </si>
  <si>
    <t>John L Ezell</t>
  </si>
  <si>
    <t>Previously Assistant Telecommunication Manager, working for Sts/telecommunications, Central Staff Office, Senate. Set inactive on 19-SEP-2017.</t>
  </si>
  <si>
    <t>476542570</t>
  </si>
  <si>
    <t>McMurdo</t>
  </si>
  <si>
    <t>Lisa</t>
  </si>
  <si>
    <t>Lisa McMurdo</t>
  </si>
  <si>
    <t>Previously Director, Division of Quality and Patient Safety, working for Office of Health Systems Management, Executive Office, Governor &amp; State Executive. Set inactive on 6-APR-2017.</t>
  </si>
  <si>
    <t>476542572</t>
  </si>
  <si>
    <t>Previously Director of Operations for Senator Ruben Diaz. Set inactive Nov. 2017</t>
  </si>
  <si>
    <t>476542573</t>
  </si>
  <si>
    <t>Dilorenzo</t>
  </si>
  <si>
    <t>Joseph V</t>
  </si>
  <si>
    <t>Joseph V Dilorenzo</t>
  </si>
  <si>
    <t>Previously Telecommunications Specialist, working for Sts/telecommunications, Central Staff Office, Senate. Set inactive on 19-SEP-2017.</t>
  </si>
  <si>
    <t>476542574</t>
  </si>
  <si>
    <t>Harder</t>
  </si>
  <si>
    <t>Lola Brabham</t>
  </si>
  <si>
    <t>Lola Brabham Harder</t>
  </si>
  <si>
    <t>Previously Deputy Commissioner for Administration &amp; Chief Financial Officer, working for Executive Offices, Executive Office, Governor &amp; State Executive. Set inactive on 6-APR-2017.</t>
  </si>
  <si>
    <t>476542575</t>
  </si>
  <si>
    <t>Aaron N</t>
  </si>
  <si>
    <t>Aaron N Baker</t>
  </si>
  <si>
    <t>585 225-4190</t>
  </si>
  <si>
    <t>bakera@nyassembly.gov</t>
  </si>
  <si>
    <t>Peter Lawrence, Office of Assemblymember, Personal Staff Office, Assembly</t>
  </si>
  <si>
    <t>Peter Lawrence, Assemblymember</t>
  </si>
  <si>
    <t>Aaron N Baker, Chief Of Staff</t>
  </si>
  <si>
    <t>476542576</t>
  </si>
  <si>
    <t>Previously Director of the Interfaith Department for Senator Ruben Diaz. Set inactive Nov. 2017</t>
  </si>
  <si>
    <t>476542577</t>
  </si>
  <si>
    <t>Lynn</t>
  </si>
  <si>
    <t>Lynn Holland</t>
  </si>
  <si>
    <t>Previously Unit Head, working for Economics and Revenue, Executive Office, Governor &amp; State Executive. Set inactive on 6-APR-2017.</t>
  </si>
  <si>
    <t>476542578</t>
  </si>
  <si>
    <t>Lisa A Morin, Telecommunications Network Coord</t>
  </si>
  <si>
    <t>476542579</t>
  </si>
  <si>
    <t>Larrier</t>
  </si>
  <si>
    <t>Ann R.</t>
  </si>
  <si>
    <t>Ann R. Larrier</t>
  </si>
  <si>
    <t>Previously Community Representative, working for Ruth Hassell-Thompson, Office of Senator, Personal Staff Office, Senate, reporting to Ruth Hassell-Thompson, Special Advisor for Policy and Community Affairs of State Homes and Community Renewal. Set inactive on 6-APR-2017.</t>
  </si>
  <si>
    <t>476542580</t>
  </si>
  <si>
    <t>Catania</t>
  </si>
  <si>
    <t>Allison</t>
  </si>
  <si>
    <t>Allison Catania</t>
  </si>
  <si>
    <t>Previously Special Asst, working for Karl Brabenec, Office of Assemblymember, Personal Staff Office, Assembly, reporting to Karl Brabenec, Assemblymember. Set inactive on 13-JUN-2017.</t>
  </si>
  <si>
    <t>476542581</t>
  </si>
  <si>
    <t>Natale</t>
  </si>
  <si>
    <t>Marci</t>
  </si>
  <si>
    <t>Marci Natale</t>
  </si>
  <si>
    <t>Previously Deputy Director, Public Affairs Group, working for Public Affairs Group, Executive Office, Governor &amp; State Executive. Set inactive on 6-APR-2017.</t>
  </si>
  <si>
    <t>476542582</t>
  </si>
  <si>
    <t>Marilyn E Brennan, Administrative Assistant</t>
  </si>
  <si>
    <t>476542584</t>
  </si>
  <si>
    <t>Difrancesco</t>
  </si>
  <si>
    <t>Robert E</t>
  </si>
  <si>
    <t>Robert E Difrancesco</t>
  </si>
  <si>
    <t>Previously Special Asst, working for Karl A. Brabenec, Office of Assemblymember, Personal Staff Office, Assembly, reporting to Karl Brabenec, Assemblymember. Set inactive on 6-APR-2017.</t>
  </si>
  <si>
    <t>476542585</t>
  </si>
  <si>
    <t>Becker</t>
  </si>
  <si>
    <t>Margaret</t>
  </si>
  <si>
    <t>Margaret Becker</t>
  </si>
  <si>
    <t>Previously Deputy Comptroller, working for Division of Contracts and Expenditure, Executive Office, Governor &amp; State Executive. Set inactive on 6-APR-2017.</t>
  </si>
  <si>
    <t>476542586</t>
  </si>
  <si>
    <t>Gerard C.</t>
  </si>
  <si>
    <t>Gerard C. Savage</t>
  </si>
  <si>
    <t>Previously Chief Of Staff, working for Ruth Hassell-Thompson, Office of Senator, Personal Staff Office, Senate, reporting to Ruth Hassell-Thompson, Special Advisor for Policy and Community Affairs of State Homes and Community Renewal. Set inactive on 6-APR-2017.</t>
  </si>
  <si>
    <t>476542587</t>
  </si>
  <si>
    <t>Matthew Rochler, Senior Unified Communictns Engineer</t>
  </si>
  <si>
    <t>476542588</t>
  </si>
  <si>
    <t>Frohberg</t>
  </si>
  <si>
    <t>Leslie G</t>
  </si>
  <si>
    <t>Leslie G Frohberg</t>
  </si>
  <si>
    <t>Previously Community Liaison, working for Jamaal Bailey, Office of Senator, Personal Staff Office, Senate, reporting to Jamaal Bailey, Senator. Set inactive on 12-JUN-2017.</t>
  </si>
  <si>
    <t>476542589</t>
  </si>
  <si>
    <t>Daniel J Hennessy, Senior Research Analyst</t>
  </si>
  <si>
    <t>476542590</t>
  </si>
  <si>
    <t>Desrosiers</t>
  </si>
  <si>
    <t>Marie Desrosiers</t>
  </si>
  <si>
    <t>Previously Director, Grants Administration, working for Office of Public Health, Executive Office, Governor &amp; State Executive. Set inactive on 6-APR-2017.</t>
  </si>
  <si>
    <t>476542591</t>
  </si>
  <si>
    <t>Steve</t>
  </si>
  <si>
    <t>Steve Katz</t>
  </si>
  <si>
    <t>Steve Katz was elected Assemblyman for the 99th Assembly District on November 2, 2010. His district includes parts of Dutchess, Putnam and Westchester Counties.
For 21 years, Steve Katz has been a veterinarian in private practice, while maintaining a residence in Yorktown with his wife Nicole and their four daughters. Katz has spearheaded the construction of a million dollar veterinary hospital in the Bronx. In 1995, he and his wife opened the Concourse Animal Hospital on the Grand Concourse, also in the Bronx.
Katz earned a Doctor of Veterinary Medicine in 1984 from the University of Pennsylvania and a Bachelor of Science Degree in Animal Science from Cornell University in 1976. During his study, he served as a field researcher for the World Wildlife Fund in French Guiana and Galapagos. Katz also lived in Italy for 2 years and speaks fluent Italian.
Dr. Katz resides in Mohegan Lake with his family and numerous animals.</t>
  </si>
  <si>
    <t>https://twitter.com/katz4ny</t>
  </si>
  <si>
    <t>Represented the 94th Assembly District</t>
  </si>
  <si>
    <t>2010</t>
  </si>
  <si>
    <t>podio_image20160629-10085-1auot7d.jpeg</t>
  </si>
  <si>
    <t>476542594</t>
  </si>
  <si>
    <t>Previously worked for Senator Ruth Hassell-Thompson</t>
  </si>
  <si>
    <t>Marianne Reilly, Communications Specialist</t>
  </si>
  <si>
    <t>476542596</t>
  </si>
  <si>
    <t>David S Schaefer, Senior Research Analyst</t>
  </si>
  <si>
    <t>476542597</t>
  </si>
  <si>
    <t>Musolino</t>
  </si>
  <si>
    <t>Mario</t>
  </si>
  <si>
    <t>Mario Musolino</t>
  </si>
  <si>
    <t>Previously Executive Deputy Commissioner, working for Executive Offices, Executive Office, Governor &amp; State Executive. Set inactive on 6-APR-2017.</t>
  </si>
  <si>
    <t>476542598</t>
  </si>
  <si>
    <t>Director Of Operations/albany Office</t>
  </si>
  <si>
    <t>Leder</t>
  </si>
  <si>
    <t>Darlene A</t>
  </si>
  <si>
    <t>Darlene A Leder</t>
  </si>
  <si>
    <t>Darlene A Leder, Director Of Operations/albany Office</t>
  </si>
  <si>
    <t>476542599</t>
  </si>
  <si>
    <t>Levine-Schellace</t>
  </si>
  <si>
    <t>Debra A</t>
  </si>
  <si>
    <t>Debra A Levine-Schellace</t>
  </si>
  <si>
    <t>Previously Community Aide, working for Carl L Marcellino, Office of Senator, Personal Staff Office, Senate, reporting to Carl L Marcellino, Majority Whip. Set inactive on 12-JUN-2017.</t>
  </si>
  <si>
    <t>476542600</t>
  </si>
  <si>
    <t>Yanulavich</t>
  </si>
  <si>
    <t>Mark F</t>
  </si>
  <si>
    <t>Mark F Yanulavich</t>
  </si>
  <si>
    <t>Previously Director, Bureau of Marketing &amp; Creative Communications, working for Public Affairs Group, Executive Office, Governor &amp; State Executive. Set inactive on 6-APR-2017.</t>
  </si>
  <si>
    <t>476542601</t>
  </si>
  <si>
    <t>Previously worked for Senator Simcha Felder</t>
  </si>
  <si>
    <t>Francis J Palasieski, Legislative Analyst</t>
  </si>
  <si>
    <t>476542602</t>
  </si>
  <si>
    <t>Legislative Administrative Assistant</t>
  </si>
  <si>
    <t>Alan P</t>
  </si>
  <si>
    <t>Alan P Katz</t>
  </si>
  <si>
    <t>250 Bwy</t>
  </si>
  <si>
    <t>250 Broadway, 16th Fl</t>
  </si>
  <si>
    <t>(212) 482-5134</t>
  </si>
  <si>
    <t>Administrative Services, Central Staff Office, NYC Council</t>
  </si>
  <si>
    <t>Alan P Katz, Legislative Administrative Assistant</t>
  </si>
  <si>
    <t>476542603</t>
  </si>
  <si>
    <t>Fleischer</t>
  </si>
  <si>
    <t>Mark Fleischer</t>
  </si>
  <si>
    <t>Previously Director, Bureau of Administrative Hearings, working for Division of Legal Affairs, Executive Office, Governor &amp; State Executive. Set inactive on 6-APR-2017.</t>
  </si>
  <si>
    <t>476542604</t>
  </si>
  <si>
    <t>Bove</t>
  </si>
  <si>
    <t>John J.</t>
  </si>
  <si>
    <t>John J. Bove</t>
  </si>
  <si>
    <t>Previously Counsel/albany Chief Of Staff, working for Simcha Felder, Office of Senator, Personal Staff Office, Senate, reporting to Simcha Felder, Senator. Set inactive on 6-APR-2017.</t>
  </si>
  <si>
    <t>476542606</t>
  </si>
  <si>
    <t>Kissinger</t>
  </si>
  <si>
    <t>Mark L Kissinger</t>
  </si>
  <si>
    <t>Previously Director, Division of Long Term Care, working for Office of Health Insurance Programs, Executive Office, Governor &amp; State Executive. Set inactive on 6-APR-2017.</t>
  </si>
  <si>
    <t>476542607</t>
  </si>
  <si>
    <t>Alesha</t>
  </si>
  <si>
    <t>Alesha Brown</t>
  </si>
  <si>
    <t>Previously Legislative Counsel, working for Legal/Gov't Affair, Central Staff Office, NYC Council. Set inactive on 6-APR-2017.</t>
  </si>
  <si>
    <t>476542609</t>
  </si>
  <si>
    <t>Joseph C Langsam, Community Relations Liaison</t>
  </si>
  <si>
    <t>476542610</t>
  </si>
  <si>
    <t>Mary Anne</t>
  </si>
  <si>
    <t>Mary Anne Barry</t>
  </si>
  <si>
    <t>Previously Director, Enterprise Applications and IT Business Management, working for Division of the Chief Information Officer, Executive Office, Governor &amp; State Executive. Set inactive on 6-APR-2017.</t>
  </si>
  <si>
    <t>476542612</t>
  </si>
  <si>
    <t>Paulenoff</t>
  </si>
  <si>
    <t>Alex R</t>
  </si>
  <si>
    <t>Alex R Paulenoff</t>
  </si>
  <si>
    <t>250 Broadway, 14th Fl</t>
  </si>
  <si>
    <t>(212) 482-5468</t>
  </si>
  <si>
    <t>Infrastructure, Central Staff Office, NYC Council</t>
  </si>
  <si>
    <t>Alex R Paulenoff, Legislative Counsel</t>
  </si>
  <si>
    <t>476542613</t>
  </si>
  <si>
    <t>Batch</t>
  </si>
  <si>
    <t>Mary Batch</t>
  </si>
  <si>
    <t>Previously Deputy Commissioner for Employment Security, working for Executive Offices, Executive Office, Governor &amp; State Executive. Set inactive on 6-APR-2017.</t>
  </si>
  <si>
    <t>476542614</t>
  </si>
  <si>
    <t>Grunfeld</t>
  </si>
  <si>
    <t>Joseph Grunfeld</t>
  </si>
  <si>
    <t>Previously Director Of Special Operations, working for Simcha Felder, Office of Senator, Personal Staff Office, Senate, reporting to Simcha Felder, Senator. Set inactive on 19-SEP-2017.</t>
  </si>
  <si>
    <t>476542615</t>
  </si>
  <si>
    <t>Senior Legislative Financial Analyst</t>
  </si>
  <si>
    <t>Aliya</t>
  </si>
  <si>
    <t>Aliya Ali</t>
  </si>
  <si>
    <t>250 Broadway, 15th Fl</t>
  </si>
  <si>
    <t>(212) 482-2935</t>
  </si>
  <si>
    <t>Finance, Central Staff Office, NYC Council</t>
  </si>
  <si>
    <t>Aliya Ali, Senior Legislative Financial Analyst</t>
  </si>
  <si>
    <t>476542617</t>
  </si>
  <si>
    <t>NYL000220</t>
  </si>
  <si>
    <t>Assemblymember</t>
  </si>
  <si>
    <t>Mayer</t>
  </si>
  <si>
    <t>Shelley</t>
  </si>
  <si>
    <t>Shelley Mayer</t>
  </si>
  <si>
    <t>Women's Issues, Committee, Assembly;
Puerto Rican/Hispanic, Committee, Assembly;
Social Services, Committee, Assembly;
Children and Families, Committee, Assembly;
Education, Committee, Assembly;
Cities, Committee, Assembly;
Labor, Committee, Assembly;
Students with Special Needs, Committee, Assembly;
Health, Committee, Assembly</t>
  </si>
  <si>
    <t>Students with Special Needs, Committee, Assembly;
Women's Issues, Committee, Assembly</t>
  </si>
  <si>
    <t>Shelley Mayer, born and raised in Yonkers, has spent her career as an advocate for New Yorkers. She is an experienced and progressive leader, dedicated to charting a new course for Yonkers and New York. She was elected to the New York State Assembly in a special election on March 20, 2012 and subsequently re-elected November 2012 from the 90th District (Yonkers).
Prior to her election to the Assembly, Shelley was a Senior Counsel at the National State Attorney General Program at Columbia Law School, where she focused on health care and labor law rights. For over seven years, she was Vice President of Government and Community Affairs at Continuum Health Partners, one of New York City's largest teaching hospital systems, working to protect Medicaid and Medicare services and improving the relationship between New York City's diverse communities and the hospital system.
From 1982 to 1994, Shelley was an Assistant Attorney General in the office of New York Attorney General Bob Abrams. She served in the Civil Rights Bureau, as Chief of the Westchester Regional Office, as the legislative liaison for the Attorney General and ultimately as a senior advisor to the Attorney General. As an Assistant Attorney General, Shelley fought to protect civil rights for New Yorkers and to broaden laws protecting consumers and tenants.
Shelley received a JD from SUNY Buffalo School of Law in 1979 and a Bachelor of Arts from UCLA in 1975.
Shelley has been actively involved in the Yonkers community, serving as a member of the Yonkers NAACP, Yonkers YWCA, Westchester Women's Bar Association, and Westchester Women's Agenda. She is a member of the Yonkers Lawyers Association, New York State Bar Association and the American Bar Association. Shelley also previously served on the Board of the Jewish Council of Yonkers/Westchester Community Partners and the Yonkers Public Library.
Shelley lives in Yonkers with her husband of 34 years, Lee Smith. Shelley and Lee have three adult children -- Aaron, Julia, and Arthur Smith.</t>
  </si>
  <si>
    <t>LOB 327  
Albany, NY 12248</t>
  </si>
  <si>
    <t>35 East Grassy Sprain Rd.  
406B  
Yonkers, NY 10710</t>
  </si>
  <si>
    <t>455-5499</t>
  </si>
  <si>
    <t>914-779-8859</t>
  </si>
  <si>
    <t>518-455-3662</t>
  </si>
  <si>
    <t>914-779-8805</t>
  </si>
  <si>
    <t>MayerS@nyassembly.gov</t>
  </si>
  <si>
    <t>http://assembly.state.ny.us/mem/Shelley-Mayer</t>
  </si>
  <si>
    <t>https://twitter.com/shelleybmayer; https://www.facebook.com/ShelleyMayer90/</t>
  </si>
  <si>
    <t>Mid-Hudson</t>
  </si>
  <si>
    <t>Assembly 90.png</t>
  </si>
  <si>
    <t>Shelley Mayer, Office of Assemblymember, Personal Staff Office, Assembly</t>
  </si>
  <si>
    <t>Previously represented 93 from 2012 to 2013</t>
  </si>
  <si>
    <t>2012</t>
  </si>
  <si>
    <t>Assembly District 90</t>
  </si>
  <si>
    <t>podio_image20160629-10085-19uatul.jpeg</t>
  </si>
  <si>
    <t>Shelley Mayer, Assemblymember</t>
  </si>
  <si>
    <t>476542618</t>
  </si>
  <si>
    <t>Callahan</t>
  </si>
  <si>
    <t>Mary Callahan</t>
  </si>
  <si>
    <t>Previously Director (Acting), Bureau of House Counsel, working for Division of Legal Affairs, Executive Office, Governor &amp; State Executive. Set inactive on 6-APR-2017.</t>
  </si>
  <si>
    <t>476542620</t>
  </si>
  <si>
    <t>Hsu</t>
  </si>
  <si>
    <t>Allen Hsu</t>
  </si>
  <si>
    <t>Previously Assistant Sergeant At Arms, working for Sgt-At-Arms, Central Staff Office, NYC Council. Set inactive on 20-SEP-2017.</t>
  </si>
  <si>
    <t>476542621</t>
  </si>
  <si>
    <t>Judah A Wohlgelernter, Director Of Special Projects</t>
  </si>
  <si>
    <t>476542623</t>
  </si>
  <si>
    <t>Hefner</t>
  </si>
  <si>
    <t>Marybeth</t>
  </si>
  <si>
    <t>Marybeth Hefner</t>
  </si>
  <si>
    <t>Previously Deputy Director, Fiscal Management Group, working for Division of Administration, Executive Office, Governor &amp; State Executive. Set inactive on 6-APR-2017.</t>
  </si>
  <si>
    <t>476542624</t>
  </si>
  <si>
    <t>Allen Wright</t>
  </si>
  <si>
    <t>250 Broadway, 30th Fl</t>
  </si>
  <si>
    <t>(212) 482-6760</t>
  </si>
  <si>
    <t>Community Outreach, Central Staff Office, NYC Council</t>
  </si>
  <si>
    <t>Allen Wright, Legislative Assistant</t>
  </si>
  <si>
    <t>476542625</t>
  </si>
  <si>
    <t>Karagezyan</t>
  </si>
  <si>
    <t>Tina</t>
  </si>
  <si>
    <t>Tina Karagezyan</t>
  </si>
  <si>
    <t>Previously Receptionist, working for Simcha Felder, Office of Senator, Personal Staff Office, Senate, reporting to Simcha Felder, Senator. Set inactive on 6-APR-2017.</t>
  </si>
  <si>
    <t>476542626</t>
  </si>
  <si>
    <t>Jacobson</t>
  </si>
  <si>
    <t>Maryellen</t>
  </si>
  <si>
    <t>Maryellen Jacobson</t>
  </si>
  <si>
    <t>Previously Secretary to the Commissioner, working for Office of the Commissioner, Executive Office, Governor &amp; State Executive. Set inactive on 6-APR-2017.</t>
  </si>
  <si>
    <t>476542628</t>
  </si>
  <si>
    <t>chauvin@nysenate.gov</t>
  </si>
  <si>
    <t>Sue Serino, Office of Senator, Personal Staff Office, Senate</t>
  </si>
  <si>
    <t>Caroline Chauvin, Chief Of Staff</t>
  </si>
  <si>
    <t>476542629</t>
  </si>
  <si>
    <t>Legislative Investigator</t>
  </si>
  <si>
    <t>Vassell</t>
  </si>
  <si>
    <t>Alycia M.</t>
  </si>
  <si>
    <t>Alycia M. Vassell</t>
  </si>
  <si>
    <t>(212) 482-2966</t>
  </si>
  <si>
    <t>General Counsel, Central Staff Office, NYC Council</t>
  </si>
  <si>
    <t>Alycia M. Vassell, Legislative Investigator</t>
  </si>
  <si>
    <t>476542630</t>
  </si>
  <si>
    <t>Millea</t>
  </si>
  <si>
    <t>Matthew Millea</t>
  </si>
  <si>
    <t>476542631</t>
  </si>
  <si>
    <t>Digrandi</t>
  </si>
  <si>
    <t>Francine C.</t>
  </si>
  <si>
    <t>Francine C. Digrandi</t>
  </si>
  <si>
    <t>Previously Constituent Relations Liaison, working for Susan Serino, Office of Senator, Personal Staff Office, Senate, reporting to Sue Serino, Senator. Set inactive on 6-APR-2017.</t>
  </si>
  <si>
    <t>476542633</t>
  </si>
  <si>
    <t>Amelia</t>
  </si>
  <si>
    <t>Amelia Adams</t>
  </si>
  <si>
    <t>City Hall</t>
  </si>
  <si>
    <t>(212) 788-7214</t>
  </si>
  <si>
    <t>Amelia Adams, Director</t>
  </si>
  <si>
    <t>476542634</t>
  </si>
  <si>
    <t>Jacqueline Annabi, District Office Coordinator</t>
  </si>
  <si>
    <t>476542635</t>
  </si>
  <si>
    <t>Maureen Coleman</t>
  </si>
  <si>
    <t>476542636</t>
  </si>
  <si>
    <t>Kilawan</t>
  </si>
  <si>
    <t>Aminta C</t>
  </si>
  <si>
    <t>Aminta C Kilawan</t>
  </si>
  <si>
    <t>(212) 482-5444</t>
  </si>
  <si>
    <t>Human Services, Central Staff Office, NYC Council</t>
  </si>
  <si>
    <t>Aminta C Kilawan, Legislative Counsel</t>
  </si>
  <si>
    <t>476542637</t>
  </si>
  <si>
    <t>Lydia A Biskup, Director Of District Ofce Operations</t>
  </si>
  <si>
    <t>476542638</t>
  </si>
  <si>
    <t>Levitan</t>
  </si>
  <si>
    <t>Amy B</t>
  </si>
  <si>
    <t>Amy B Levitan</t>
  </si>
  <si>
    <t>(212) 788-7316</t>
  </si>
  <si>
    <t>Land Use, Central Staff Office, NYC Council</t>
  </si>
  <si>
    <t>Amy B Levitan, Deputy Director</t>
  </si>
  <si>
    <t>476542639</t>
  </si>
  <si>
    <t>Nicholas W Joseph, Policy Analyst</t>
  </si>
  <si>
    <t>476542640</t>
  </si>
  <si>
    <t>Varghese</t>
  </si>
  <si>
    <t>Amy</t>
  </si>
  <si>
    <t>Amy Varghese</t>
  </si>
  <si>
    <t>Previously Communications Assistant, working for Communications, Central Staff Office, NYC Council. Set inactive on 6-APR-2017.</t>
  </si>
  <si>
    <t>476542641</t>
  </si>
  <si>
    <t>Madden</t>
  </si>
  <si>
    <t>Maureen Madden</t>
  </si>
  <si>
    <t>Previously Assistant Counsel (Pension Investments &amp; Public Finance), working for Division of Legal Services, Executive Office, Governor &amp; State Executive. Set inactive on 6-APR-2017.</t>
  </si>
  <si>
    <t>476542642</t>
  </si>
  <si>
    <t>Sakima A</t>
  </si>
  <si>
    <t>Sakima A Brown</t>
  </si>
  <si>
    <t>Previously Community Outreach Coordinator, working for Sue Serino, Office of Senator, Personal Staff Office, Senate, reporting to Sue Serino, Senator. Set inactive on 19-SEP-2017.</t>
  </si>
  <si>
    <t>476542643</t>
  </si>
  <si>
    <t>Deadra D Morrissey, Exec. Secretary/albany Office Mngr.</t>
  </si>
  <si>
    <t>476542644</t>
  </si>
  <si>
    <t>Santana</t>
  </si>
  <si>
    <t>Mecca</t>
  </si>
  <si>
    <t>Mecca Santana</t>
  </si>
  <si>
    <t>Previously Chief Diversity Officer, working for Office of the Secretary to the Governor, Executive Office, Governor &amp; State Executive. Set inactive on 6-APR-2017.</t>
  </si>
  <si>
    <t>476542645</t>
  </si>
  <si>
    <t>Ana</t>
  </si>
  <si>
    <t>Ana Garcia</t>
  </si>
  <si>
    <t>CH</t>
  </si>
  <si>
    <t>(212) 266-2008</t>
  </si>
  <si>
    <t>Office of Speaker, Central Staff Office, NYC Council</t>
  </si>
  <si>
    <t>Ana Garcia, Legislative Assistant</t>
  </si>
  <si>
    <t>476542646</t>
  </si>
  <si>
    <t>Susan L.</t>
  </si>
  <si>
    <t>Susan L. Mcguire</t>
  </si>
  <si>
    <t>Previously District Outreach Event Coordinator, working for Susan Serino, Office of Senator, Personal Staff Office, Senate, reporting to Sue Serino, Senator. Set inactive on 6-APR-2017.</t>
  </si>
  <si>
    <t>476542648</t>
  </si>
  <si>
    <t>Gabriella N Ortiz, Director Of Scheduling/community Lia</t>
  </si>
  <si>
    <t>476542649</t>
  </si>
  <si>
    <t>Goetz</t>
  </si>
  <si>
    <t>Melody</t>
  </si>
  <si>
    <t>Melody Goetz</t>
  </si>
  <si>
    <t>Previously Director, Accounting Operations, working for Division of Payroll, Accounting and Revenue Services, Executive Office, Governor &amp; State Executive. Set inactive on 6-APR-2017.</t>
  </si>
  <si>
    <t>476542650</t>
  </si>
  <si>
    <t>bender@nysenate.gov</t>
  </si>
  <si>
    <t>Trevor W Bender, Deputy Legislative Director</t>
  </si>
  <si>
    <t>476542652</t>
  </si>
  <si>
    <t>Andrea V</t>
  </si>
  <si>
    <t>Andrea V Clarke</t>
  </si>
  <si>
    <t>(212) 482-5140</t>
  </si>
  <si>
    <t>Andrea V Clarke, Legislative Coordinator</t>
  </si>
  <si>
    <t>476542653</t>
  </si>
  <si>
    <t>Jerome J Grasso, Field Representative</t>
  </si>
  <si>
    <t>476542654</t>
  </si>
  <si>
    <t>Cambridge</t>
  </si>
  <si>
    <t>Michael Cambridge</t>
  </si>
  <si>
    <t>Previously Director, Division of Environmental Health Protection, working for Center for Environmental Health, Executive Office, Governor &amp; State Executive. Set inactive on 6-APR-2017.</t>
  </si>
  <si>
    <t>476542655</t>
  </si>
  <si>
    <t>Terrence Murphy, Office of Senator, Personal Staff Office, Senate</t>
  </si>
  <si>
    <t>Daniel L Pagano, Counsel</t>
  </si>
  <si>
    <t>476542656</t>
  </si>
  <si>
    <t>Andrea</t>
  </si>
  <si>
    <t>Andrea Vazquez</t>
  </si>
  <si>
    <t>(212) 482-5454</t>
  </si>
  <si>
    <t>Counsel for City Council General Welfare Committee</t>
  </si>
  <si>
    <t>Andrea Vazquez, Legislative Counsel</t>
  </si>
  <si>
    <t>476542657</t>
  </si>
  <si>
    <t>Pollack</t>
  </si>
  <si>
    <t>Jessica M.</t>
  </si>
  <si>
    <t>Jessica M. Pollack</t>
  </si>
  <si>
    <t>Previously Committee Clerk / Assistant Director, working for Michael H Ranzenhofer, Office of Senator, Personal Staff Office, Senate, reporting to Michael H Ranzenhofer, Senator. Set inactive on 6-APR-2017.</t>
  </si>
  <si>
    <t>476542658</t>
  </si>
  <si>
    <t>Burkard</t>
  </si>
  <si>
    <t>Michael F Burkard</t>
  </si>
  <si>
    <t>Previously Chief Investigator, Labor Standards Upstate, working for Worker Protection, Executive Office, Governor &amp; State Executive. Set inactive on 6-APR-2017.</t>
  </si>
  <si>
    <t>476542659</t>
  </si>
  <si>
    <t>Liss</t>
  </si>
  <si>
    <t>Andrew Liss</t>
  </si>
  <si>
    <t>(212) 482-5124</t>
  </si>
  <si>
    <t>Andrew Liss, Legislative Assistant</t>
  </si>
  <si>
    <t>476542661</t>
  </si>
  <si>
    <t>Ian C</t>
  </si>
  <si>
    <t>Ian C Miller</t>
  </si>
  <si>
    <t>Previously Special Assistant, working for Terrence Murphy, Office of Senator, Personal Staff Office, Senate, reporting to Terrence Murphy, Senator. Set inactive on 12-JUN-2017.</t>
  </si>
  <si>
    <t>476542662</t>
  </si>
  <si>
    <t>Jonathan E Mcnulty, Dr. Const Aff/ Sr. Field Rep</t>
  </si>
  <si>
    <t>476542663</t>
  </si>
  <si>
    <t>Jamie L Sprague, Director Of Constituent Services</t>
  </si>
  <si>
    <t>476542664</t>
  </si>
  <si>
    <t>Chima</t>
  </si>
  <si>
    <t>Antonio</t>
  </si>
  <si>
    <t>Antonio Chima</t>
  </si>
  <si>
    <t>Previously Legislative Administrative Assistant, working for Infrastructure, Central Staff Office, NYC Council. Set inactive on 6-APR-2017.</t>
  </si>
  <si>
    <t>476542665</t>
  </si>
  <si>
    <t>Nazarko</t>
  </si>
  <si>
    <t>Michael J Nazarko</t>
  </si>
  <si>
    <t>Previously Deputy Commissioner, Division of Administration, working for Division of Administration, Executive Office, Governor &amp; State Executive. Set inactive on 6-APR-2017.</t>
  </si>
  <si>
    <t>476542666</t>
  </si>
  <si>
    <t>Antonio Rodriguez</t>
  </si>
  <si>
    <t>(212) 482-6756</t>
  </si>
  <si>
    <t>Antonio Rodriguez, Legislative Assistant</t>
  </si>
  <si>
    <t>476542667</t>
  </si>
  <si>
    <t>Marianne C Oros, Director Of Community Outreach</t>
  </si>
  <si>
    <t>476542668</t>
  </si>
  <si>
    <t>Michael J Primeau</t>
  </si>
  <si>
    <t>Previously Director, Office of Health Emegency Preparedness, working for Office of Public Health, Executive Office, Governor &amp; State Executive. Set inactive on 6-APR-2017.</t>
  </si>
  <si>
    <t>476542669</t>
  </si>
  <si>
    <t>NYL000324</t>
  </si>
  <si>
    <t>Pichardo</t>
  </si>
  <si>
    <t>Victor</t>
  </si>
  <si>
    <t>Victor Pichardo</t>
  </si>
  <si>
    <t>Intergenerational Care, Committee, Assembly;
Puerto Rican/Hispanic, Committee, Assembly;
Small Business, Committee, Assembly;
Social Services, Committee, Assembly;
Real Property Taxation, Committee, Assembly;
Cities, Committee, Assembly;
Higher Education, Committee, Assembly;
Housing, Committee, Assembly</t>
  </si>
  <si>
    <t>Intergenerational Care, Committee, Assembly</t>
  </si>
  <si>
    <t>Victor M. Pichardo, the youngest son of Luisa Duran and Victor Pichardo Sr., understood from an early age that public service is the noblest of callings and hard work is the cornerstone to any success in life.
Born in New York City, Victor spent his childhood living in the Fordham Road section of the Bronx and the Inwood section of Upper Manhattan. In 1993, Victor and his family relocated to his parentsâ€™ homeland of Santo Domingo, Dominican Republic where he completed most of his elementary school education. In 1997, Victor and his family moved back to the Bronx where he finished his middle school education at M.S 143 and St. Matthew Lutheran School. Eventually, Victor went on to graduate from DeWitt Clinton High School in 2003.
After graduating from the University at Buffalo in 2007 with a degree in Communications and double minors in English and Sociology, Victor pursued an internship with Senator Charles Schumer in New York City. After completing his internship, Victor became Senator Schumerâ€™s Staff Assistant and was eventually promoted to Community Outreach Coordinator/Latino Liaison.
After serving 4 years in Senator Schumerâ€™s office, Victor expanded his career and became an Associate Director of Public Relations at Mercy College. Although it was a wonderful experience, Victor missed the life of public service and decided to return to his true calling. In 2012, Victor became the Director of Community Affairs for State Senator Gustavo Rivera in the Bronx.
Victor is the youngest of three siblings, all of which serve the public good in different capacities. His sister, Rosangela, is a New York City public school teacher at the Isaac Varian Academy, P.S. 8 in the Bronx and his brother Jose is a Forensic Accountant for the U.S.Office of the Comptroller of the Currency.</t>
  </si>
  <si>
    <t>Latino/a</t>
  </si>
  <si>
    <t>LOB 602  
Albany, NY 12248</t>
  </si>
  <si>
    <t>2175C Jerome Ave  
Bronx, NY 10453</t>
  </si>
  <si>
    <t>518-455-5511</t>
  </si>
  <si>
    <t>718-933-6909</t>
  </si>
  <si>
    <t>PichardoV@nyassembly.gov</t>
  </si>
  <si>
    <t>http://assembly.state.ny.us/mem/Victor-M-Pichardo</t>
  </si>
  <si>
    <t>https://twitter.com/vpichardo86; https://www.facebook.com/Vpichardo86/</t>
  </si>
  <si>
    <t>Assembly 86.png</t>
  </si>
  <si>
    <t>Victor Pichardo, Office of Assemblymember, Personal Staff Office, Assembly</t>
  </si>
  <si>
    <t>Community Outreach Coordinator for Chuck Schumer
Director of Community Affairs with NYS Senator Gustavo Rivera</t>
  </si>
  <si>
    <t>Assembly District 86</t>
  </si>
  <si>
    <t>podio_image20160629-10085-9yx5mu.jpeg</t>
  </si>
  <si>
    <t>Victor Pichardo, Assemblymember</t>
  </si>
  <si>
    <t>476542670</t>
  </si>
  <si>
    <t>Assistant Director - Legal</t>
  </si>
  <si>
    <t>Schomburg</t>
  </si>
  <si>
    <t>Aysha E.</t>
  </si>
  <si>
    <t>Aysha E. Schomburg</t>
  </si>
  <si>
    <t>(212) 482-5452</t>
  </si>
  <si>
    <t>Aysha E. Schomburg, Assistant Director - Legal</t>
  </si>
  <si>
    <t>476542672</t>
  </si>
  <si>
    <t>mslater@nysenate.gov</t>
  </si>
  <si>
    <t>Matthew J Slater, Chief Of Staff</t>
  </si>
  <si>
    <t>476542673</t>
  </si>
  <si>
    <t>Scully</t>
  </si>
  <si>
    <t>Mona A</t>
  </si>
  <si>
    <t>Mona A Scully</t>
  </si>
  <si>
    <t>Previously Deputy Director, Health Care &amp; Policy, working for AIDS Institute, Executive Office, Governor &amp; State Executive. Set inactive on 6-APR-2017.</t>
  </si>
  <si>
    <t>476542674</t>
  </si>
  <si>
    <t>Mahaffey</t>
  </si>
  <si>
    <t>Monica</t>
  </si>
  <si>
    <t>Monica Mahaffey</t>
  </si>
  <si>
    <t>Previously Director, Public Affairs Group, working for Public Affairs Group, Executive Office, Governor &amp; State Executive. Set inactive on 6-APR-2017.</t>
  </si>
  <si>
    <t>476542675</t>
  </si>
  <si>
    <t>dobroski@nysenate.gov</t>
  </si>
  <si>
    <t>Very prompt in following up with scheduling a meeting!</t>
  </si>
  <si>
    <t>Meghan M Dobroski, Scheduling Director</t>
  </si>
  <si>
    <t>476542676</t>
  </si>
  <si>
    <t>Scafiddi</t>
  </si>
  <si>
    <t>Barbara Scafiddi</t>
  </si>
  <si>
    <t>(212) 482-5152</t>
  </si>
  <si>
    <t>Barbara Scafiddi, Legislative Assistant</t>
  </si>
  <si>
    <t>476542677</t>
  </si>
  <si>
    <t>Peters</t>
  </si>
  <si>
    <t>Morris Peters</t>
  </si>
  <si>
    <t>Previously Press Officer, working for Communications Office, Executive Office, Governor &amp; State Executive. Set inactive on 6-APR-2017.</t>
  </si>
  <si>
    <t>476542678</t>
  </si>
  <si>
    <t>Golub</t>
  </si>
  <si>
    <t>Beth K</t>
  </si>
  <si>
    <t>Beth K Golub</t>
  </si>
  <si>
    <t>(212) 482-5427</t>
  </si>
  <si>
    <t>Legal/Gov't Affair, Central Staff Office, NYC Council</t>
  </si>
  <si>
    <t>Beth K Golub, Legislative Counsel</t>
  </si>
  <si>
    <t>476542679</t>
  </si>
  <si>
    <t>Maragliano</t>
  </si>
  <si>
    <t>Morgan J Maragliano</t>
  </si>
  <si>
    <t>Morgan J Maragliano, Legislative Director/counsel</t>
  </si>
  <si>
    <t>476542680</t>
  </si>
  <si>
    <t>Bradley Reid</t>
  </si>
  <si>
    <t>212-482-5469</t>
  </si>
  <si>
    <t>(212) 482-5469</t>
  </si>
  <si>
    <t>BReid@council.nyc.gov</t>
  </si>
  <si>
    <t>For the language access component, Brad Reid [(212-482-5469](tel:\(212\)%20482-5469); [BReid@council.nyc.gov](mailto:BReid@council.nyc.gov)) worked on the major [language access legislation](http://legistar.council.nyc.gov/LegislationDetail.aspx?ID=2735477&amp;GUID=D0A0ECA1-4D71-47EB-B44D-5919777ED818&amp;Options=ID%7CText%7C&amp;Search=%22language+access%22) that applies to all city services. He can talk generally about how that applies to the NYPD, implementation, etc.</t>
  </si>
  <si>
    <t>Bradley Reid, Legislative Counsel</t>
  </si>
  <si>
    <t>476542681</t>
  </si>
  <si>
    <t>Fontaine</t>
  </si>
  <si>
    <t>Nadine</t>
  </si>
  <si>
    <t>Nadine Fontaine</t>
  </si>
  <si>
    <t>476542682</t>
  </si>
  <si>
    <t>Mccormack</t>
  </si>
  <si>
    <t>Terence J.</t>
  </si>
  <si>
    <t>Terence J. Mccormack</t>
  </si>
  <si>
    <t>Previously Director Community Affairs, working for Terrence P. Murphy, Office of Senator, Personal Staff Office, Senate, reporting to Terrence Murphy, Senator. Set inactive on 6-APR-2017.</t>
  </si>
  <si>
    <t>476542683</t>
  </si>
  <si>
    <t>Colson</t>
  </si>
  <si>
    <t>Brandon C</t>
  </si>
  <si>
    <t>Brandon C Colson</t>
  </si>
  <si>
    <t>(212) 788-7270</t>
  </si>
  <si>
    <t>Brandon C Colson, Director</t>
  </si>
  <si>
    <t>476542684</t>
  </si>
  <si>
    <t>David B.</t>
  </si>
  <si>
    <t>David B. Ardman</t>
  </si>
  <si>
    <t>Previously Communications Assistant, working for Thomas Croci, Office of Senator, Personal Staff Office, Senate, reporting to Thomas D. Croci, Senator. Set inactive on 6-APR-2017.</t>
  </si>
  <si>
    <t>476542685</t>
  </si>
  <si>
    <t>Malone</t>
  </si>
  <si>
    <t>Nadine M</t>
  </si>
  <si>
    <t>Nadine M Malone</t>
  </si>
  <si>
    <t>Previously Secretary to the Executive Deputy Commissioner, working for Executive Offices, Executive Office, Governor &amp; State Executive. Set inactive on 6-APR-2017.</t>
  </si>
  <si>
    <t>476542686</t>
  </si>
  <si>
    <t>Thomas D. Croci, Office of Senator, Personal Staff Office, Senate</t>
  </si>
  <si>
    <t>Francine A Hinton, District Office Manager</t>
  </si>
  <si>
    <t>476542687</t>
  </si>
  <si>
    <t>Crow</t>
  </si>
  <si>
    <t>Brian Crow</t>
  </si>
  <si>
    <t>(212) 482-5425</t>
  </si>
  <si>
    <t>Brian Crow, Legislative Counsel</t>
  </si>
  <si>
    <t>476542688</t>
  </si>
  <si>
    <t>Groenwegen</t>
  </si>
  <si>
    <t>Nancy G</t>
  </si>
  <si>
    <t>Nancy G Groenwegen</t>
  </si>
  <si>
    <t>Previously Counsel to the Comptroller, working for Division of Legal Services, Executive Office, Governor &amp; State Executive. Set inactive on 6-APR-2017.</t>
  </si>
  <si>
    <t>476542689</t>
  </si>
  <si>
    <t>Jennifer L.</t>
  </si>
  <si>
    <t>Jennifer L. Freeman</t>
  </si>
  <si>
    <t>Previously Assistant Director Of Operations, working for Thomas Croci, Office of Senator, Personal Staff Office, Senate, reporting to Thomas D. Croci, Senator. Set inactive on 6-APR-2017.</t>
  </si>
  <si>
    <t>476542690</t>
  </si>
  <si>
    <t>Nahman</t>
  </si>
  <si>
    <t>Brian Nahman</t>
  </si>
  <si>
    <t>(212) 482-6751</t>
  </si>
  <si>
    <t>Brian Nahman, Legislative Administrative Assistant</t>
  </si>
  <si>
    <t>476542691</t>
  </si>
  <si>
    <t>Graber, M.D.</t>
  </si>
  <si>
    <t>Nathan</t>
  </si>
  <si>
    <t>Nathan Graber, M.D.,</t>
  </si>
  <si>
    <t>Previously Director, Center for Environmental Health, working for Center for Environmental Health, Executive Office, Governor &amp; State Executive. Set inactive on 6-APR-2017.</t>
  </si>
  <si>
    <t>476542692</t>
  </si>
  <si>
    <t>slagen@nysenate.gov</t>
  </si>
  <si>
    <t>Jennifer M Slagen-bobersky, Legislative Counsel</t>
  </si>
  <si>
    <t>476542694</t>
  </si>
  <si>
    <t>Dorfman</t>
  </si>
  <si>
    <t>Nathaniel</t>
  </si>
  <si>
    <t>Nathaniel Dorfman</t>
  </si>
  <si>
    <t>476542695</t>
  </si>
  <si>
    <t>Legislative Project Manager</t>
  </si>
  <si>
    <t>Brian Paul</t>
  </si>
  <si>
    <t>(212) 482-5180</t>
  </si>
  <si>
    <t>Brian Paul, Legislative Project Manager</t>
  </si>
  <si>
    <t>476542696</t>
  </si>
  <si>
    <t>Doscher</t>
  </si>
  <si>
    <t>Joseph P.</t>
  </si>
  <si>
    <t>Joseph P. Doscher</t>
  </si>
  <si>
    <t>Previously Special Assistant, working for Thomas Croci, Office of Senator, Personal Staff Office, Senate, reporting to Thomas D. Croci, Senator. Set inactive on 6-APR-2017.</t>
  </si>
  <si>
    <t>476542697</t>
  </si>
  <si>
    <t>Sheingold</t>
  </si>
  <si>
    <t>Nelson Sheingold</t>
  </si>
  <si>
    <t>Previously Deputy Comptroller and Counsel for Investigations, working for Division of Investigations, Executive Office, Governor &amp; State Executive. Set inactive on 6-APR-2017.</t>
  </si>
  <si>
    <t>476542698</t>
  </si>
  <si>
    <t>Brittany</t>
  </si>
  <si>
    <t>Brittany Morrissey</t>
  </si>
  <si>
    <t>Previously Legislative Financial Analyst, working for Finance, Committee, NYC Council. Set inactive on 6-APR-2017.</t>
  </si>
  <si>
    <t>476542699</t>
  </si>
  <si>
    <t>Special Assistant, Veterans Affairs</t>
  </si>
  <si>
    <t>Lawrence W Murphy</t>
  </si>
  <si>
    <t>Previously Special Assistant, Veterans Affairs, working for Thomas D. Croci, Office of Senator, Personal Staff Office, Senate, reporting to Thomas D. Croci, Senator. Set inactive on 12-JUN-2017.</t>
  </si>
  <si>
    <t>Lawrence W Murphy, Special Assistant, Veterans Affairs</t>
  </si>
  <si>
    <t>476542700</t>
  </si>
  <si>
    <t>O'Hegarty</t>
  </si>
  <si>
    <t>Niall</t>
  </si>
  <si>
    <t>Niall O'Hegarty</t>
  </si>
  <si>
    <t>476542701</t>
  </si>
  <si>
    <t>Francis</t>
  </si>
  <si>
    <t>Camille A</t>
  </si>
  <si>
    <t>Camille A Francis</t>
  </si>
  <si>
    <t>(212) 788-6931</t>
  </si>
  <si>
    <t>Camille A Francis, Deputy Director</t>
  </si>
  <si>
    <t>476542702</t>
  </si>
  <si>
    <t>Denison</t>
  </si>
  <si>
    <t>Lauren M</t>
  </si>
  <si>
    <t>Lauren M Denison</t>
  </si>
  <si>
    <t>denisonl@nyassembly.gov</t>
  </si>
  <si>
    <t>Lauren M Denison, Princ Analyst</t>
  </si>
  <si>
    <t>476542703</t>
  </si>
  <si>
    <t>Linda D Vavricka, Constituent Services Representative</t>
  </si>
  <si>
    <t>476542704</t>
  </si>
  <si>
    <t>Assistant Director of Administration</t>
  </si>
  <si>
    <t>Carl D'Alba</t>
  </si>
  <si>
    <t>(212) 482-5155</t>
  </si>
  <si>
    <t>Carl D'Alba, Assistant Director of Administration</t>
  </si>
  <si>
    <t>476542705</t>
  </si>
  <si>
    <t>Labbe</t>
  </si>
  <si>
    <t>Normand</t>
  </si>
  <si>
    <t>Normand Labbe</t>
  </si>
  <si>
    <t>Previously Program Manager, Public Employees Safety &amp; Health, working for Worker Protection, Executive Office, Governor &amp; State Executive. Set inactive on 6-APR-2017.</t>
  </si>
  <si>
    <t>476542707</t>
  </si>
  <si>
    <t>Michael R Hettler, Counsel/legislative Director</t>
  </si>
  <si>
    <t>476542708</t>
  </si>
  <si>
    <t>Patrick D Boyle, Deputy Chief Of Staff/operations</t>
  </si>
  <si>
    <t>476542710</t>
  </si>
  <si>
    <t>Beato</t>
  </si>
  <si>
    <t>Carlos</t>
  </si>
  <si>
    <t>Carlos Beato</t>
  </si>
  <si>
    <t>(212) 482-5473</t>
  </si>
  <si>
    <t>Carlos Beato, Legislative Counsel</t>
  </si>
  <si>
    <t>476542711</t>
  </si>
  <si>
    <t>Fetcho</t>
  </si>
  <si>
    <t>Pamela</t>
  </si>
  <si>
    <t>Pamela Fetcho</t>
  </si>
  <si>
    <t>Previously Assistant Director, Procurement Services, working for Division of Human Resources and Administration, Executive Office, Governor &amp; State Executive. Set inactive on 6-APR-2017.</t>
  </si>
  <si>
    <t>476542712</t>
  </si>
  <si>
    <t>Ragosta</t>
  </si>
  <si>
    <t>Wendy M</t>
  </si>
  <si>
    <t>Wendy M Ragosta</t>
  </si>
  <si>
    <t>Previously Legislative Assistant, working for Michael H Ranzenhofer, Office of Senator, Personal Staff Office, Senate, reporting to Michael H Ranzenhofer, Deputy Majority Leader for Economic Development. Set inactive on 19-SEP-2017.</t>
  </si>
  <si>
    <t>476542713</t>
  </si>
  <si>
    <t>Salvatore C Nicosia, Community Liaison/special Assistant</t>
  </si>
  <si>
    <t>476542714</t>
  </si>
  <si>
    <t>Carino</t>
  </si>
  <si>
    <t>Carlos Carino</t>
  </si>
  <si>
    <t>(212) 482-6739</t>
  </si>
  <si>
    <t>Carlos Carino, Legislative Assistant</t>
  </si>
  <si>
    <t>476542715</t>
  </si>
  <si>
    <t>Hooker</t>
  </si>
  <si>
    <t>Pat</t>
  </si>
  <si>
    <t>Pat Hooker</t>
  </si>
  <si>
    <t>Previously Deputy Secretary for Food and Agriculture, working for Office of the Secretary to the Governor, Executive Office, Governor &amp; State Executive. Set inactive on 6-APR-2017.</t>
  </si>
  <si>
    <t>476542716</t>
  </si>
  <si>
    <t>Commun Relations Dir</t>
  </si>
  <si>
    <t>Zygmunt</t>
  </si>
  <si>
    <t>Ryan M Zygmunt</t>
  </si>
  <si>
    <t>845 544-7551</t>
  </si>
  <si>
    <t>zygmuntr@nyassembly.gov</t>
  </si>
  <si>
    <t>Karl Brabenec, Office of Assemblymember, Personal Staff Office, Assembly</t>
  </si>
  <si>
    <t>Karl Brabenec, Assemblymember</t>
  </si>
  <si>
    <t>Ryan M Zygmunt, Commun Relations Dir</t>
  </si>
  <si>
    <t>476542717</t>
  </si>
  <si>
    <t>Belfiore</t>
  </si>
  <si>
    <t>Vincent Belfiore</t>
  </si>
  <si>
    <t>Previously Legislative Aide, working for Thomas D. Croci, Office of Senator, Personal Staff Office, Senate, reporting to Thomas D. Croci, Senator. Set inactive on 19-SEP-2017.</t>
  </si>
  <si>
    <t>476542719</t>
  </si>
  <si>
    <t>Kemp Hannon, Office of Senator, Personal Staff Office, Senate</t>
  </si>
  <si>
    <t>Kemp Hannon, Senator</t>
  </si>
  <si>
    <t>Alison M Birzon, Counsel</t>
  </si>
  <si>
    <t>476542720</t>
  </si>
  <si>
    <t>Goldfeder</t>
  </si>
  <si>
    <t>Phillip</t>
  </si>
  <si>
    <t>Phillip Goldfeder</t>
  </si>
  <si>
    <t>Phillip Goldfeder was born and raised in Far Rockaway in a household that embodied the ideals of community involvement and public service. He received a degree in Political Science from Brooklyn College where he was also an active participant in student affairs and government.
Phil's career in public service began as a community liaison for the New York City Council. His passion for community service, along with his unique ability to understand the needs in the neighborhoods of Queens, earned him a position as the Queens Director for the Mayor's Community Affairs Unit under Michael Bloomberg. His relationships with neighborhood civic and community leaders flourished and his ability to bring people together caught the attention of New York Senator Charles E. Schumer, who hired him as the Director of Intergovernmental Affairs.
In September of 2011, Phil was elected to represent the 23rd District in the New York State Assembly which includes Ozone Park, Howard Beach, Broad Channel and Rockaway. Since assuming office, Phil has made tremendous improvements in the lives of his constituents by successfully fighting to improve transportation, increase healthcare and create countless good paying jobs. Nearly 85% of Phil's district was severely impact by Superstorm Sandy including his own home and office. He was on the forefront during the relief effort and continues to be a champion of the recovery.
Phil has been hailed as the next generation of NYC political leaders in 2009 and in 2012 was named one of the Top 40 Under 40 rising stars in New York State politics by City and State News.
Phil currently lives in Far Rockaway with his wife Esther and their two children Eliana and Asher.</t>
  </si>
  <si>
    <t>https://twitter.com/YPGoldfeder; https://www.facebook.com/PhilGoldfeder/</t>
  </si>
  <si>
    <t>Represented 23rd Assembly District</t>
  </si>
  <si>
    <t>2011</t>
  </si>
  <si>
    <t>podio_image20160629-10085-1ex1sh3.jpeg</t>
  </si>
  <si>
    <t>476542721</t>
  </si>
  <si>
    <t>Thomas F O'Mara, Office of Senator, Personal Staff Office, Senate</t>
  </si>
  <si>
    <t>Brian S Alapatt, Legislative Director</t>
  </si>
  <si>
    <t>476542722</t>
  </si>
  <si>
    <t>Gatling</t>
  </si>
  <si>
    <t>Patricia Gatling</t>
  </si>
  <si>
    <t>Previously Deputy Secretary for Civil Rights, working for Office of the Secretary to the Governor, Executive Office, Governor &amp; State Executive. Set inactive on 6-APR-2017.</t>
  </si>
  <si>
    <t>476542724</t>
  </si>
  <si>
    <t>Trowbridge</t>
  </si>
  <si>
    <t>Evan B</t>
  </si>
  <si>
    <t>Evan B Trowbridge</t>
  </si>
  <si>
    <t>Previously Legislative Assistant, working for Kemp Hannon, Office of Senator, Personal Staff Office, Senate, reporting to Kemp Hannon, Senator. Set inactive on 12-JUN-2017.</t>
  </si>
  <si>
    <t>476542725</t>
  </si>
  <si>
    <t>Roohan</t>
  </si>
  <si>
    <t>Patrick</t>
  </si>
  <si>
    <t>Patrick Roohan</t>
  </si>
  <si>
    <t>Previously Director, Office of Quality and Patient Safety, working for Office of Quality and Patient Safety, Executive Office, Governor &amp; State Executive. Set inactive on 6-APR-2017.</t>
  </si>
  <si>
    <t>476542726</t>
  </si>
  <si>
    <t>James J Meddleton, Communications Director</t>
  </si>
  <si>
    <t>476542727</t>
  </si>
  <si>
    <t>Speranza</t>
  </si>
  <si>
    <t>Gail</t>
  </si>
  <si>
    <t>Gail Speranza</t>
  </si>
  <si>
    <t>Previously Constituent Correspondent, working for Kemp Hannon, Office of Senator, Personal Staff Office, Senate, reporting to Kemp Hannon, Senator. Set inactive on 19-SEP-2017.</t>
  </si>
  <si>
    <t>476542728</t>
  </si>
  <si>
    <t>Grannis</t>
  </si>
  <si>
    <t>Pete</t>
  </si>
  <si>
    <t>Pete Grannis</t>
  </si>
  <si>
    <t>Previously First Deputy Comptroller, working for Office of the First Deputy Comptroller, Executive Office, Governor &amp; State Executive. Set inactive on 6-APR-2017.</t>
  </si>
  <si>
    <t>476542730</t>
  </si>
  <si>
    <t>Jeanette M Wayand-reif, Director Of Operations</t>
  </si>
  <si>
    <t>476542731</t>
  </si>
  <si>
    <t>Perrigo</t>
  </si>
  <si>
    <t>Traci L</t>
  </si>
  <si>
    <t>Traci L Perrigo</t>
  </si>
  <si>
    <t>Admin Assistant to Assemblymember Janet Duprey</t>
  </si>
  <si>
    <t>476542733</t>
  </si>
  <si>
    <t>Ben-Amotz</t>
  </si>
  <si>
    <t>Pico</t>
  </si>
  <si>
    <t>Pico Ben-Amotz</t>
  </si>
  <si>
    <t>Previously Acting Counsel, working for Executive Offices, Executive Office, Governor &amp; State Executive. Set inactive on 6-APR-2017.</t>
  </si>
  <si>
    <t>476542734</t>
  </si>
  <si>
    <t>Kimberly A.</t>
  </si>
  <si>
    <t>Kimberly A. Frank</t>
  </si>
  <si>
    <t>Previously Administrative Assistant, working for Thomas F O'Mara, Office of Senator, Personal Staff Office, Senate, reporting to Thomas F O'Mara, Senator. Set inactive on 6-APR-2017.</t>
  </si>
  <si>
    <t>476542735</t>
  </si>
  <si>
    <t>Pepin</t>
  </si>
  <si>
    <t>Tammy L Pepin</t>
  </si>
  <si>
    <t>607 776-9691</t>
  </si>
  <si>
    <t>pepint@nyassembly.gov</t>
  </si>
  <si>
    <t>Philip Palmesano, Office of Assemblymember, Personal Staff Office, Assembly</t>
  </si>
  <si>
    <t>Philip Palmesano, Assemblymember</t>
  </si>
  <si>
    <t>Tammy L Pepin, Legis Asst</t>
  </si>
  <si>
    <t>476542737</t>
  </si>
  <si>
    <t>Pierson B</t>
  </si>
  <si>
    <t>Pierson B Ellis</t>
  </si>
  <si>
    <t>Previously Chief Of Staff, working for Thomas F O'Mara, Office of Senator, Personal Staff Office, Senate, reporting to Thomas F O'Mara, Senator. Set inactive on 12-JUN-2017.</t>
  </si>
  <si>
    <t>476542739</t>
  </si>
  <si>
    <t>Long, M.D.</t>
  </si>
  <si>
    <t>Rachel de</t>
  </si>
  <si>
    <t>Rachel de Long, M.D.</t>
  </si>
  <si>
    <t>Previously Director, Division of Family Health, working for Center for Community Health, Executive Office, Governor &amp; State Executive. Set inactive on 6-APR-2017.</t>
  </si>
  <si>
    <t>476542740</t>
  </si>
  <si>
    <t>Sharon E Sitrin-moore, Community Representative</t>
  </si>
  <si>
    <t>476542741</t>
  </si>
  <si>
    <t>Haot</t>
  </si>
  <si>
    <t>Rachel</t>
  </si>
  <si>
    <t>Rachel Haot</t>
  </si>
  <si>
    <t>Previously Deputy Secretary for Technology, working for Office of the Secretary to the Governor, Executive Office, Governor &amp; State Executive. Set inactive on 6-APR-2017.</t>
  </si>
  <si>
    <t>476542742</t>
  </si>
  <si>
    <t>Frey</t>
  </si>
  <si>
    <t>Walter G</t>
  </si>
  <si>
    <t>Walter G Frey</t>
  </si>
  <si>
    <t>Previously Community Liaison, working for Peter D. Lopez, Office of Assemblymember, Personal Staff Office, Assembly, reporting to Peter Lopez, Assemblymember. Set inactive on 6-APR-2017.</t>
  </si>
  <si>
    <t>476542743</t>
  </si>
  <si>
    <t>Senior Deputy Communications Director</t>
  </si>
  <si>
    <t>Azzopardi</t>
  </si>
  <si>
    <t>Richard</t>
  </si>
  <si>
    <t>Richard Azzopardi</t>
  </si>
  <si>
    <t>Previously Senior Deputy Communications Director, working for Office of Communications, Executive Office, Governor &amp; State Executive. Set inactive on 6-APR-2017.</t>
  </si>
  <si>
    <t>Richard Azzopardi, Senior Deputy Communications Director</t>
  </si>
  <si>
    <t>476542744</t>
  </si>
  <si>
    <t>Schillinger</t>
  </si>
  <si>
    <t>Jacqueline S</t>
  </si>
  <si>
    <t>Jacqueline S Schillinger</t>
  </si>
  <si>
    <t>Previously Asst Dir Of Procesing, working for Editorial Services, Central Staff Office, Assembly. Set inactive on 13-JUN-2017.</t>
  </si>
  <si>
    <t>476542746</t>
  </si>
  <si>
    <t>Boomhower</t>
  </si>
  <si>
    <t>Thomas L.</t>
  </si>
  <si>
    <t>Thomas L. Boomhower</t>
  </si>
  <si>
    <t>Previously Legislative Assistant, working for Thomas F O'Mara, Office of Senator, Personal Staff Office, Senate, reporting to Thomas F O'Mara, Senator. Set inactive on 6-APR-2017.</t>
  </si>
  <si>
    <t>476542747</t>
  </si>
  <si>
    <t>Publ Hear/conf Coord</t>
  </si>
  <si>
    <t>Ashley M</t>
  </si>
  <si>
    <t>Ashley M Drake</t>
  </si>
  <si>
    <t>518 455-4032</t>
  </si>
  <si>
    <t>drakea@nyassembly.gov</t>
  </si>
  <si>
    <t>Ashley M Drake, Publ Hear/conf Coord</t>
  </si>
  <si>
    <t>476542748</t>
  </si>
  <si>
    <t>Zahnleuter</t>
  </si>
  <si>
    <t>Richard J</t>
  </si>
  <si>
    <t>Richard J Zahnleuter</t>
  </si>
  <si>
    <t>Previously Director, Bureau of Litigation, working for Division of Legal Affairs, Executive Office, Governor &amp; State Executive. Set inactive on 6-APR-2017.</t>
  </si>
  <si>
    <t>476542751</t>
  </si>
  <si>
    <t>Sr Graphic Artist</t>
  </si>
  <si>
    <t>Seymour</t>
  </si>
  <si>
    <t>Alan F</t>
  </si>
  <si>
    <t>Alan F Seymour</t>
  </si>
  <si>
    <t>518 455-4987</t>
  </si>
  <si>
    <t>seymoura@nyassembly.gov</t>
  </si>
  <si>
    <t>Editorial Services, Central Staff Office, Assembly</t>
  </si>
  <si>
    <t>Alan F Seymour, Sr Graphic Artist</t>
  </si>
  <si>
    <t>476542752</t>
  </si>
  <si>
    <t>Kloenne</t>
  </si>
  <si>
    <t>Benjamin R.</t>
  </si>
  <si>
    <t>Benjamin R. Kloenne</t>
  </si>
  <si>
    <t>Student Assistant for Senator Tom Libous</t>
  </si>
  <si>
    <t>476542753</t>
  </si>
  <si>
    <t>Esmond</t>
  </si>
  <si>
    <t>Paul L</t>
  </si>
  <si>
    <t>Paul L Esmond</t>
  </si>
  <si>
    <t>476542755</t>
  </si>
  <si>
    <t>Graphic Artist</t>
  </si>
  <si>
    <t>Stephenson</t>
  </si>
  <si>
    <t>Patrick E</t>
  </si>
  <si>
    <t>Patrick E Stephenson</t>
  </si>
  <si>
    <t>stephensonp@nyassembly.gov</t>
  </si>
  <si>
    <t>Patrick E Stephenson, Graphic Artist</t>
  </si>
  <si>
    <t>476542756</t>
  </si>
  <si>
    <t>Daniel H.</t>
  </si>
  <si>
    <t>Daniel H. Goodrich</t>
  </si>
  <si>
    <t>Special Investigator for Senator Tom Libous</t>
  </si>
  <si>
    <t>476542757</t>
  </si>
  <si>
    <t>Cotton</t>
  </si>
  <si>
    <t>Rick</t>
  </si>
  <si>
    <t>Rick Cotton</t>
  </si>
  <si>
    <t>Previously Special Counselor for Interagency Initiatives, working for Office of the Secretary to the Governor, Executive Office, Governor &amp; State Executive. Set inactive on 6-APR-2017.</t>
  </si>
  <si>
    <t>476542758</t>
  </si>
  <si>
    <t>Facteau</t>
  </si>
  <si>
    <t>Lindsey C</t>
  </si>
  <si>
    <t>Lindsey C Facteau</t>
  </si>
  <si>
    <t>facteaul@nyassembly.gov</t>
  </si>
  <si>
    <t>Lindsey C Facteau, Princ Analyst</t>
  </si>
  <si>
    <t>476542759</t>
  </si>
  <si>
    <t>LoCicero</t>
  </si>
  <si>
    <t>Robert (Jake)</t>
  </si>
  <si>
    <t>Robert (Jake) LoCicero</t>
  </si>
  <si>
    <t>Previously Deputy Director, Division of Administration, working for Division of Administration, Executive Office, Governor &amp; State Executive. Set inactive on 6-APR-2017.</t>
  </si>
  <si>
    <t>476542760</t>
  </si>
  <si>
    <t>Assoc Graphic Artist</t>
  </si>
  <si>
    <t>Sweeney</t>
  </si>
  <si>
    <t>Elizabeth A Sweeney</t>
  </si>
  <si>
    <t>sweeneye@nyassembly.gov</t>
  </si>
  <si>
    <t>Elizabeth A Sweeney, Assoc Graphic Artist</t>
  </si>
  <si>
    <t>476542761</t>
  </si>
  <si>
    <t>Crescenzo</t>
  </si>
  <si>
    <t>Genevieve M.</t>
  </si>
  <si>
    <t>Genevieve M. Crescenzo</t>
  </si>
  <si>
    <t>476542762</t>
  </si>
  <si>
    <t>Coughlin</t>
  </si>
  <si>
    <t>Robert Coughlin</t>
  </si>
  <si>
    <t>Previously Counsel, NYS and Local Retirement System, working for Division of Legal Services, Executive Office, Governor &amp; State Executive. Set inactive on 6-APR-2017.</t>
  </si>
  <si>
    <t>476542763</t>
  </si>
  <si>
    <t>Fazio</t>
  </si>
  <si>
    <t>Kathleen</t>
  </si>
  <si>
    <t>Kathleen Fazio</t>
  </si>
  <si>
    <t>518 455-4386</t>
  </si>
  <si>
    <t>faziok@nyassembly.gov</t>
  </si>
  <si>
    <t>Kathleen Fazio, Princ Analyst</t>
  </si>
  <si>
    <t>476542764</t>
  </si>
  <si>
    <t>Morrone Jr</t>
  </si>
  <si>
    <t>James A.</t>
  </si>
  <si>
    <t>James A. Morrone Jr</t>
  </si>
  <si>
    <t>476542765</t>
  </si>
  <si>
    <t>Tick</t>
  </si>
  <si>
    <t>Daniel Z</t>
  </si>
  <si>
    <t>Daniel Z Tick</t>
  </si>
  <si>
    <t>Previously Writer, working for Editorial Services, Central Staff Office, Assembly. Set inactive on 6-APR-2017.</t>
  </si>
  <si>
    <t>476542766</t>
  </si>
  <si>
    <t>Loomis</t>
  </si>
  <si>
    <t>Robert Loomis</t>
  </si>
  <si>
    <t>Previously Deputy Comptroller, Chief Information Officer, working for Division of the Chief Information Officer, Executive Office, Governor &amp; State Executive. Set inactive on 6-APR-2017.</t>
  </si>
  <si>
    <t>476542767</t>
  </si>
  <si>
    <t>Franchini</t>
  </si>
  <si>
    <t>Robert L Franchini</t>
  </si>
  <si>
    <t>476542768</t>
  </si>
  <si>
    <t>James M Thomas, Regional Policy Advisor</t>
  </si>
  <si>
    <t>476542770</t>
  </si>
  <si>
    <t>Dir For Editing</t>
  </si>
  <si>
    <t>Brittany L Tucker</t>
  </si>
  <si>
    <t>tuckerb@nyassembly.gov</t>
  </si>
  <si>
    <t>Brittany L Tucker, Dir For Editing</t>
  </si>
  <si>
    <t>476542771</t>
  </si>
  <si>
    <t>Genao</t>
  </si>
  <si>
    <t>Juan Gabriel</t>
  </si>
  <si>
    <t>Juan Gabriel Genao</t>
  </si>
  <si>
    <t>476542772</t>
  </si>
  <si>
    <t>Marinich</t>
  </si>
  <si>
    <t>Jerry F.</t>
  </si>
  <si>
    <t>Jerry F. Marinich</t>
  </si>
  <si>
    <t>Legislative Coordinator for Senator Tom Libous</t>
  </si>
  <si>
    <t>476542773</t>
  </si>
  <si>
    <t>Holley</t>
  </si>
  <si>
    <t>Henry R.</t>
  </si>
  <si>
    <t>Henry R. Holley</t>
  </si>
  <si>
    <t>Previously Community Aide, working for Kemp Hannon, Office of Senator, Personal Staff Office, Senate, reporting to Kemp Hannon, Senator. Set inactive on 6-APR-2017.</t>
  </si>
  <si>
    <t>476542774</t>
  </si>
  <si>
    <t>Robert Ward</t>
  </si>
  <si>
    <t>Previously Deputy Comptroller for Budget &amp; Policy Analysis, working for Office of Budget and Policy Analysis, Executive Office, Governor &amp; State Executive. Set inactive on 6-APR-2017.</t>
  </si>
  <si>
    <t>476542775</t>
  </si>
  <si>
    <t>mlee@nysenate.gov</t>
  </si>
  <si>
    <t>Fred Akshar, Office of Senator, Personal Staff Office, Senate</t>
  </si>
  <si>
    <t>Fred Akshar, Senator</t>
  </si>
  <si>
    <t>Mary C Lee, Special Advisor</t>
  </si>
  <si>
    <t>476542777</t>
  </si>
  <si>
    <t>Jacqueline A Vita, Senior Legislative Aide</t>
  </si>
  <si>
    <t>476542778</t>
  </si>
  <si>
    <t>Edwards</t>
  </si>
  <si>
    <t>Maurice</t>
  </si>
  <si>
    <t>Maurice Edwards</t>
  </si>
  <si>
    <t>917 521-2616</t>
  </si>
  <si>
    <t>Ydanis Rodriguez, Office of Councilmember, Personal Staff Office, NYC Council</t>
  </si>
  <si>
    <t>Ydanis Rodriguez, Councilmember</t>
  </si>
  <si>
    <t>Maurice Edwards, Councilmanic Aide</t>
  </si>
  <si>
    <t>476542779</t>
  </si>
  <si>
    <t>Rabii</t>
  </si>
  <si>
    <t>Robin</t>
  </si>
  <si>
    <t>Robin Rabii</t>
  </si>
  <si>
    <t>Previously Director, State Payroll Services, working for Division of Payroll, Accounting and Revenue Services, Executive Office, Governor &amp; State Executive. Set inactive on 6-APR-2017.</t>
  </si>
  <si>
    <t>476542780</t>
  </si>
  <si>
    <t>Tirmizi</t>
  </si>
  <si>
    <t>Ather</t>
  </si>
  <si>
    <t>Ather Tirmizi</t>
  </si>
  <si>
    <t>Previously Chief of Staff, working for Philip R. Ramos, Office of Assemblymember, Personal Staff Office, Assembly, reporting to Phil Ramos, Assemblymember. Set inactive on 6-APR-2017.</t>
  </si>
  <si>
    <t>476542781</t>
  </si>
  <si>
    <t>Joseph D Velardi, Legislative Aide</t>
  </si>
  <si>
    <t>476542782</t>
  </si>
  <si>
    <t>Capel</t>
  </si>
  <si>
    <t>Rodney</t>
  </si>
  <si>
    <t>Rodney Capel</t>
  </si>
  <si>
    <t>Previously Special Advisor to the Governor, working for Office of the Secretary to the Governor, Executive Office, Governor &amp; State Executive. Set inactive on 6-APR-2017.</t>
  </si>
  <si>
    <t>476542783</t>
  </si>
  <si>
    <t>Lumsden</t>
  </si>
  <si>
    <t>Rebecca L.</t>
  </si>
  <si>
    <t>Rebecca L. Lumsden</t>
  </si>
  <si>
    <t>Constituent Services Assistant to Senator Tom Libous</t>
  </si>
  <si>
    <t>476542784</t>
  </si>
  <si>
    <t>NYL000354</t>
  </si>
  <si>
    <t>Peter Lawrence</t>
  </si>
  <si>
    <t>Education, Committee, Assembly;
Racing and Wagering, Committee, Assembly;
Ethics and Guidance, Committee, Assembly;
Corporations, Authorities and Commissions, Committee, Assembly</t>
  </si>
  <si>
    <t>Peter Lawrence was elected to serve the constituents of the 134th Assembly District on November 4, 2014. His district includes the towns of Greece, Ogden and Parma in western Monroe County.
Lawrence will work to cut spending, keep taxes low, create jobs and ensure the safety of the hardworking families of the 134th Assembly District. His work ethic and commitment to improving New York and his community will guide his tenure in the Assembly.
Lawrence has enjoyed a distinguished career in law enforcement. Lawrence served almost 29 years with the New York State Police and earned the rank of Staff Inspector assigned to the Internal Affairs Division Headquarters. He retired in 2002 to accept an appointment as the U.S. Marshal for the Western District of New York by President George W. Bush. His tenure with the U.S. Marshal’s Office ended in 2010.
Lawrence is known for his civic involvement. For over 30 years he has served as a Board Member of New York Law Enforcement, Inc., which sponsors the annual State of New York Police Fire Games. He also served as assistant coach of the SUNY Brockport Wrestling Team for 25 years and still assists with the college’s recruitment efforts.
Lawrence is founder of an ALS Golf Tournament which has raised over $1.75 million to benefit patients receiving treatment at the University of Rochester Medical Center.</t>
  </si>
  <si>
    <t>LOB Room 722  
Albany, NY 12248</t>
  </si>
  <si>
    <t>2496 West Ridge Rd.  
Rochester, NY 14626</t>
  </si>
  <si>
    <t>518-455-3093</t>
  </si>
  <si>
    <t>585-225-6502</t>
  </si>
  <si>
    <t>518-455-4664</t>
  </si>
  <si>
    <t>585-225-4190</t>
  </si>
  <si>
    <t>lawrencep@nyassembly.gov</t>
  </si>
  <si>
    <t>http://assembly.state.ny.us/mem/Peter-Lawrence</t>
  </si>
  <si>
    <t>https://twitter.com/plawrence134th; https://www.facebook.com/Peter-Lawrence-775422122468097/</t>
  </si>
  <si>
    <t>Finger Lakes</t>
  </si>
  <si>
    <t>Assembly 134.png</t>
  </si>
  <si>
    <t>Previously served as a US Marshal from 2002 to 2010</t>
  </si>
  <si>
    <t>2014</t>
  </si>
  <si>
    <t>Republican Conference</t>
  </si>
  <si>
    <t>Assembly District 134</t>
  </si>
  <si>
    <t>podio_image20160629-10085-18cdovb.jpeg</t>
  </si>
  <si>
    <t>476542786</t>
  </si>
  <si>
    <t>Thaniel</t>
  </si>
  <si>
    <t>Ron</t>
  </si>
  <si>
    <t>Ron Thaniel</t>
  </si>
  <si>
    <t>476542787</t>
  </si>
  <si>
    <t>Valerie A Datta, Director Of Operations</t>
  </si>
  <si>
    <t>476542788</t>
  </si>
  <si>
    <t>Carlos Soto</t>
  </si>
  <si>
    <t>718 642-8664</t>
  </si>
  <si>
    <t>Rafael Espinal, Office of Councilmember, Personal Staff Office, NYC Council</t>
  </si>
  <si>
    <t>Rafael Espinal, Councilmember</t>
  </si>
  <si>
    <t>Carlos Soto, Councilmanic Aide</t>
  </si>
  <si>
    <t>476542790</t>
  </si>
  <si>
    <t>Toll</t>
  </si>
  <si>
    <t>Sandi</t>
  </si>
  <si>
    <t>Sandi Toll</t>
  </si>
  <si>
    <t>476542793</t>
  </si>
  <si>
    <t>Bamba</t>
  </si>
  <si>
    <t>Aicha</t>
  </si>
  <si>
    <t>Aicha Bamba</t>
  </si>
  <si>
    <t>718 842-8100</t>
  </si>
  <si>
    <t>Ritchie Torres, Office of Councilmember, Personal Staff Office, NYC Council</t>
  </si>
  <si>
    <t>Ritchie Torres, Councilmember</t>
  </si>
  <si>
    <t>Aicha Bamba, Councilmanic Aide</t>
  </si>
  <si>
    <t>476542797</t>
  </si>
  <si>
    <t>Kevin O.</t>
  </si>
  <si>
    <t>Kevin O. Frazier</t>
  </si>
  <si>
    <t>Previously Director Of Albany Operations, working for Timothy Kennedy, Office of Senator, Personal Staff Office, Senate, reporting to Timothy Kennedy, Senator. Set inactive on 6-APR-2017.</t>
  </si>
  <si>
    <t>476542798</t>
  </si>
  <si>
    <t>Agata</t>
  </si>
  <si>
    <t>Seth</t>
  </si>
  <si>
    <t>Seth Agata</t>
  </si>
  <si>
    <t>Previously Counsel to the Governor, working for Office of Counsel to the Governor, Executive Office, Governor &amp; State Executive. Set inactive on 6-APR-2017.</t>
  </si>
  <si>
    <t>476542799</t>
  </si>
  <si>
    <t>Ronn</t>
  </si>
  <si>
    <t>Ronn Jordan</t>
  </si>
  <si>
    <t>Ronn Jordan, Councilmanic Aide</t>
  </si>
  <si>
    <t>476542800</t>
  </si>
  <si>
    <t>Rivett</t>
  </si>
  <si>
    <t>Lauren N</t>
  </si>
  <si>
    <t>Lauren N Rivett</t>
  </si>
  <si>
    <t>Previously working for Timothy Kennedy, Office of Senator, Personal Staff Office, Senate, reporting to Timothy Kennedy, Senator. Set inactive on 12-JUN-2017.</t>
  </si>
  <si>
    <t>476542802</t>
  </si>
  <si>
    <t>Roberti</t>
  </si>
  <si>
    <t>Hannah E</t>
  </si>
  <si>
    <t>Hannah E Roberti</t>
  </si>
  <si>
    <t>476542805</t>
  </si>
  <si>
    <t>Kelley-Kinnear</t>
  </si>
  <si>
    <t>Shannon</t>
  </si>
  <si>
    <t>Shannon Kelley-Kinnear</t>
  </si>
  <si>
    <t>Previously Director of Programs, Office of Health Information Technology Transformation, working for Office of Quality and Patient Safety, Executive Office, Governor &amp; State Executive. Set inactive on 6-APR-2017.</t>
  </si>
  <si>
    <t>476542807</t>
  </si>
  <si>
    <t>Marc A Pope</t>
  </si>
  <si>
    <t>Previously Community Liaison, working for Timothy Kennedy, Office of Senator, Personal Staff Office, Senate, reporting to Timothy Kennedy, Senator. Set inactive on 12-JUN-2017.</t>
  </si>
  <si>
    <t>476542809</t>
  </si>
  <si>
    <t>NYL000212</t>
  </si>
  <si>
    <t>Brindisi</t>
  </si>
  <si>
    <t>Anthony Brindisi</t>
  </si>
  <si>
    <t>Education, Committee, Assembly;
Aging, Committee, Assembly;
Governmental Employees, Committee, Assembly;
Volunteer Emergency Services, Committee, Assembly;
Transportation, Committee, Assembly;
Economic Development, Job Creation, Commerce and Industry, Committee, Assembly;
Higher Education, Committee, Assembly</t>
  </si>
  <si>
    <t>Volunteer Emergency Services, Committee, Assembly</t>
  </si>
  <si>
    <t>Anthony J. Brindisi represents the 119th Assembly District. Situated in the Mohawk Valley, in the heart of New York State, the district includes the cities of Utica and Rome and the towns of Floyd, Frankfort, Marcy and Whitestown. He was elected to the State Assembly in a special election on Sept. 13, 2011.
Born and raised in Utica, Brindisi studied history at Siena College before receiving his Juris Doctor Degree from Albany Law School in 2004. He wanted his children to grow up with grandparents nearby, just as he did, so he returned home to Utica after graduation where he lives with his wife, Erica, an instructor at Mohawk Valley Community College (MVCC), and their two children.
As a former Utica School Board Member and father of two young children, Brindisi is committed to making sure kids have all the tools they need to succeed. That includes a safe environment to grow up in and our fair share of state education funding. Brindisi has pledged to work hard -- both within his own party and across the aisle -- to create more well-paying jobs in the Mohawk Valley, so our children and grandchildren also have the opportunity to stay close to home when they graduate.
Brindisi was admitted to the New York State Bar and Federal District Bar for the Northern District of New York in 2004, and is affiliated with the Utica-based firm Brindisi, Murad, Brindisi, &amp; Pearlman LLP. In addition to his professional duties, Brindisi has held board positions with the Children's Museum of History, Natural Science, Science &amp; Technology in Utica and the Greater Utica Community Food Bank.</t>
  </si>
  <si>
    <t>LOB 538  
Albany, NY 12248</t>
  </si>
  <si>
    <t>207 Genesee Street  
Rm 401  
Utica, NY 13501</t>
  </si>
  <si>
    <t>518-455-5928</t>
  </si>
  <si>
    <t>315-732-1413</t>
  </si>
  <si>
    <t>518-455-5454</t>
  </si>
  <si>
    <t>315-732-1055</t>
  </si>
  <si>
    <t>brindisia@nyassembly.gov</t>
  </si>
  <si>
    <t>http://assembly.state.ny.us/mem/Anthony-Brindisi</t>
  </si>
  <si>
    <t>https://twitter.com/ABrindisi119</t>
  </si>
  <si>
    <t>Mohawk Valley</t>
  </si>
  <si>
    <t>Assembly 119.png</t>
  </si>
  <si>
    <t>Anthony Brindisi, Office of Assemblymember, Personal Staff Office, Assembly</t>
  </si>
  <si>
    <t>Previously represented District 116 from 2011 to 2013</t>
  </si>
  <si>
    <t>Assembly District 119</t>
  </si>
  <si>
    <t>podio_image20160629-10085-t6z1x5.jpeg</t>
  </si>
  <si>
    <t>Anthony Brindisi, Assemblymember</t>
  </si>
  <si>
    <t>476542810</t>
  </si>
  <si>
    <t>Esty</t>
  </si>
  <si>
    <t>Scott A Esty</t>
  </si>
  <si>
    <t>607 562-3602</t>
  </si>
  <si>
    <t>estys@nyassembly.gov</t>
  </si>
  <si>
    <t>Christopher Friend, Office of Assemblymember, Personal Staff Office, Assembly</t>
  </si>
  <si>
    <t>Christopher Friend, Assemblymember</t>
  </si>
  <si>
    <t>Scott A Esty, Chief Of Staff</t>
  </si>
  <si>
    <t>476542811</t>
  </si>
  <si>
    <t>Shawn</t>
  </si>
  <si>
    <t>Shawn Thompson</t>
  </si>
  <si>
    <t>Previously Chief of Staff, working for Executive Staff, Executive Office, Governor &amp; State Executive. Set inactive on 6-APR-2017.</t>
  </si>
  <si>
    <t>476542812</t>
  </si>
  <si>
    <t>Timothy Kennedy, Office of Senator, Personal Staff Office, Senate</t>
  </si>
  <si>
    <t>Robert L Davidson, Senior Advisor</t>
  </si>
  <si>
    <t>476542813</t>
  </si>
  <si>
    <t>Angus</t>
  </si>
  <si>
    <t>William R Angus</t>
  </si>
  <si>
    <t>Assemblymember John Ceretto's Chief of Staff</t>
  </si>
  <si>
    <t>476542814</t>
  </si>
  <si>
    <t>Hamilton</t>
  </si>
  <si>
    <t>Stacy</t>
  </si>
  <si>
    <t>Stacy Hamilton</t>
  </si>
  <si>
    <t>Previously Deputy Director, Special Investigations, working for Investigations, Executive Office, Governor &amp; State Executive. Set inactive on 6-APR-2017.</t>
  </si>
  <si>
    <t>476542815</t>
  </si>
  <si>
    <t>Bobeck</t>
  </si>
  <si>
    <t>Samantha L.</t>
  </si>
  <si>
    <t>Samantha L. Bobeck</t>
  </si>
  <si>
    <t>Previously Legislative Analyst Comnty Liaison, working for Timothy Kennedy, Office of Senator, Personal Staff Office, Senate, reporting to Timothy Kennedy, Senator. Set inactive on 6-APR-2017.</t>
  </si>
  <si>
    <t>476542817</t>
  </si>
  <si>
    <t>Kidalowski</t>
  </si>
  <si>
    <t>Stefan</t>
  </si>
  <si>
    <t>Stefan Kidalowski</t>
  </si>
  <si>
    <t>Previously Director, Public Website Administration, working for Public Affairs Group, Executive Office, Governor &amp; State Executive. Set inactive on 6-APR-2017.</t>
  </si>
  <si>
    <t>476542819</t>
  </si>
  <si>
    <t>Wu</t>
  </si>
  <si>
    <t>Elizabeth Wu</t>
  </si>
  <si>
    <t>Previously Communications Director, working for Toby Ann Stavisky, Office of Senator, Personal Staff Office, Senate, reporting to Toby Ann Stavisky, Senator. Set inactive on 6-APR-2017.</t>
  </si>
  <si>
    <t>476542820</t>
  </si>
  <si>
    <t>Faso</t>
  </si>
  <si>
    <t>Margaret R.</t>
  </si>
  <si>
    <t>Margaret R. Faso</t>
  </si>
  <si>
    <t>Previously Legislative Aide, working for Kemp Hannon, Office of Senator, Personal Staff Office, Senate, reporting to Kemp Hannon, Senator. Set inactive on 6-APR-2017.</t>
  </si>
  <si>
    <t>476542821</t>
  </si>
  <si>
    <t>Wyllie</t>
  </si>
  <si>
    <t>Stephen D Wyllie</t>
  </si>
  <si>
    <t>Previously Associate Investigator, Investigations Section, working for Investigations, Executive Office, Governor &amp; State Executive. Set inactive on 6-APR-2017.</t>
  </si>
  <si>
    <t>476542822</t>
  </si>
  <si>
    <t>Marie F Lombardi, Senior Legislative Aide</t>
  </si>
  <si>
    <t>476542823</t>
  </si>
  <si>
    <t>Toby Ann Stavisky, Office of Senator, Personal Staff Office, Senate</t>
  </si>
  <si>
    <t>Toby Ann Stavisky, Senator</t>
  </si>
  <si>
    <t>Marilyn M Dyer, Executive Assistant</t>
  </si>
  <si>
    <t>476542825</t>
  </si>
  <si>
    <t>Steven Smith</t>
  </si>
  <si>
    <t>Previously Director of Operations, Office of Health Information Technology Transformation, working for Office of Quality and Patient Safety, Executive Office, Governor &amp; State Executive. Set inactive on 6-APR-2017.</t>
  </si>
  <si>
    <t>476542826</t>
  </si>
  <si>
    <t>Marilyn A Foley, Administrative Assistant</t>
  </si>
  <si>
    <t>476542827</t>
  </si>
  <si>
    <t>favilla@nysenate.gov</t>
  </si>
  <si>
    <t>Michael A Favilla, Chief Of Staff</t>
  </si>
  <si>
    <t>476542828</t>
  </si>
  <si>
    <t>Sue E.</t>
  </si>
  <si>
    <t>Sue E. Kelly</t>
  </si>
  <si>
    <t>Previously Executive Deputy Commissioner, working for Office of the Commissioner, Executive Office, Governor &amp; State Executive. Set inactive on 6-APR-2017.</t>
  </si>
  <si>
    <t>476542829</t>
  </si>
  <si>
    <t>Mary Frances Armellino, Secretary / Receptionist</t>
  </si>
  <si>
    <t>476542830</t>
  </si>
  <si>
    <t>Kiernan</t>
  </si>
  <si>
    <t>Stephanie Kiernan</t>
  </si>
  <si>
    <t>Previously Director Of Operations, working for Toby Ann Stavisky, Office of Senator, Personal Staff Office, Senate, reporting to Toby Ann Stavisky, Senator. Set inactive on 6-APR-2017.</t>
  </si>
  <si>
    <t>476542832</t>
  </si>
  <si>
    <t>Aiken</t>
  </si>
  <si>
    <t>Susan A</t>
  </si>
  <si>
    <t>Susan A Aiken</t>
  </si>
  <si>
    <t>Previously Chief Investigator, working for Investigations, Executive Office, Governor &amp; State Executive. Set inactive on 6-APR-2017.</t>
  </si>
  <si>
    <t>476542833</t>
  </si>
  <si>
    <t>Burridge Ackner</t>
  </si>
  <si>
    <t>Patricia A.</t>
  </si>
  <si>
    <t>Patricia A. Burridge Ackner</t>
  </si>
  <si>
    <t>Previously Receptionist, working for Kemp Hannon, Office of Senator, Personal Staff Office, Senate, reporting to Kemp Hannon, Senator. Set inactive on 6-APR-2017.</t>
  </si>
  <si>
    <t>476542834</t>
  </si>
  <si>
    <t>Dorward</t>
  </si>
  <si>
    <t>Susan Dorward</t>
  </si>
  <si>
    <t>Previously Administrator, Center for Environmental Health, working for Center for Environmental Health, Executive Office, Governor &amp; State Executive. Set inactive on 6-APR-2017.</t>
  </si>
  <si>
    <t>476542835</t>
  </si>
  <si>
    <t>Vogel</t>
  </si>
  <si>
    <t>James M.</t>
  </si>
  <si>
    <t>James M. Vogel</t>
  </si>
  <si>
    <t>Previously Communications &amp; Technology Coord., working for Velmanette Montgomery, Office of Senator, Personal Staff Office, Senate, reporting to Velmanette Montgomery, Senator. Set inactive on 6-APR-2017.</t>
  </si>
  <si>
    <t>476542836</t>
  </si>
  <si>
    <t>Vidal-guzman</t>
  </si>
  <si>
    <t>Yoloxochitl</t>
  </si>
  <si>
    <t>Yoloxochitl Vidal-Guzman</t>
  </si>
  <si>
    <t>vidalguzmany@nyassembly.gov</t>
  </si>
  <si>
    <t>Yoloxochitl Vidal-Guzman, Translator</t>
  </si>
  <si>
    <t>476542837</t>
  </si>
  <si>
    <t>Eastmond</t>
  </si>
  <si>
    <t>Joan M</t>
  </si>
  <si>
    <t>Joan M Eastmond</t>
  </si>
  <si>
    <t>Previously Community Liaison, working for Velmanette Montgomery, Office of Senator, Personal Staff Office, Senate, reporting to Velmanette Montgomery, Senator. Set inactive on 12-JUN-2017.</t>
  </si>
  <si>
    <t>476542838</t>
  </si>
  <si>
    <t>Suzette</t>
  </si>
  <si>
    <t>Suzette Baker</t>
  </si>
  <si>
    <t>Previously Director, Financial Reporting &amp; Oil Spill Remediation, working for Division of Payroll, Accounting and Revenue Services, Executive Office, Governor &amp; State Executive. Set inactive on 6-APR-2017.</t>
  </si>
  <si>
    <t>476542840</t>
  </si>
  <si>
    <t>Vanessa R</t>
  </si>
  <si>
    <t>Vanessa R Adams</t>
  </si>
  <si>
    <t>adamsv@nyassembly.gov</t>
  </si>
  <si>
    <t>Research Services, Central Staff Office, Assembly</t>
  </si>
  <si>
    <t>Vanessa R Adams, Admin Assistant</t>
  </si>
  <si>
    <t>476542842</t>
  </si>
  <si>
    <t>Montegomerydoschedule@gmail.com</t>
  </si>
  <si>
    <t>Velmanette Montgomery, Office of Senator, Personal Staff Office, Senate</t>
  </si>
  <si>
    <t>Velmanette Montgomery, Senator</t>
  </si>
  <si>
    <t>Susan Leung, Chief Of Staff</t>
  </si>
  <si>
    <t>476542845</t>
  </si>
  <si>
    <t>Pirani</t>
  </si>
  <si>
    <t>Sylvia</t>
  </si>
  <si>
    <t>Sylvia Pirani</t>
  </si>
  <si>
    <t>Previously Director, Office of Public Health Practice, working for Office of Public Health, Executive Office, Governor &amp; State Executive. Set inactive on 6-APR-2017.</t>
  </si>
  <si>
    <t>476542848</t>
  </si>
  <si>
    <t>William J Larkin Jr., Office of Senator, Personal Staff Office, Senate</t>
  </si>
  <si>
    <t>Brian M Maher, Director Of Communications</t>
  </si>
  <si>
    <t>476542850</t>
  </si>
  <si>
    <t>Banagan</t>
  </si>
  <si>
    <t>Ryan J Banagan</t>
  </si>
  <si>
    <t>476542852</t>
  </si>
  <si>
    <t>Allard</t>
  </si>
  <si>
    <t>Tania</t>
  </si>
  <si>
    <t>Tania Allard</t>
  </si>
  <si>
    <t>Previously Director, Intergovernmental Affairs &amp; Special Projects, working for Office of the Commissioner, Executive Office, Governor &amp; State Executive. Set inactive on 6-APR-2017.</t>
  </si>
  <si>
    <t>476542853</t>
  </si>
  <si>
    <t>Darcie A Casey, Executive Assistant</t>
  </si>
  <si>
    <t>476542854</t>
  </si>
  <si>
    <t>Matthew R Barron, Legislative Assistant</t>
  </si>
  <si>
    <t>476542855</t>
  </si>
  <si>
    <t>O'Leary</t>
  </si>
  <si>
    <t>Terence</t>
  </si>
  <si>
    <t>Terence O'Leary</t>
  </si>
  <si>
    <t>Previously Deputy Secretary for Public Safety, working for Office of the Secretary to the Governor, Executive Office, Governor &amp; State Executive. Set inactive on 6-APR-2017.</t>
  </si>
  <si>
    <t>476542856</t>
  </si>
  <si>
    <t>Nicholas J Blais</t>
  </si>
  <si>
    <t>476542857</t>
  </si>
  <si>
    <t>James G Mcgee, District Director</t>
  </si>
  <si>
    <t>476542858</t>
  </si>
  <si>
    <t>Theresa A</t>
  </si>
  <si>
    <t>Theresa A Brennan</t>
  </si>
  <si>
    <t>Previously Director of Administrative Services, working for Office of Administration, Executive Office, Governor &amp; State Executive. Set inactive on 6-APR-2017.</t>
  </si>
  <si>
    <t>476542859</t>
  </si>
  <si>
    <t>Michael Gianaris, Office of Senator, Personal Staff Office, Senate</t>
  </si>
  <si>
    <t>Irene Stathatos, Deputy Chief Of Staff/operations</t>
  </si>
  <si>
    <t>476542861</t>
  </si>
  <si>
    <t>Mullarkey</t>
  </si>
  <si>
    <t>Kristin J.</t>
  </si>
  <si>
    <t>Kristin J. Mullarkey</t>
  </si>
  <si>
    <t>Previously Administrative Assistant, working for William J Larkin Jr., Office of Senator, Personal Staff Office, Senate, reporting to William J Larkin Jr., Senator. Set inactive on 6-APR-2017.</t>
  </si>
  <si>
    <t>476542862</t>
  </si>
  <si>
    <t>Bragdon</t>
  </si>
  <si>
    <t>Marah A</t>
  </si>
  <si>
    <t>Marah A Bragdon</t>
  </si>
  <si>
    <t>476542863</t>
  </si>
  <si>
    <t>Irvin</t>
  </si>
  <si>
    <t>Thomas Irvin</t>
  </si>
  <si>
    <t>Previously Chief of Computer Services, working for Computer Services, Executive Office, Governor &amp; State Executive. Set inactive on 6-APR-2017.</t>
  </si>
  <si>
    <t>476542864</t>
  </si>
  <si>
    <t>Patrick M Schraa, Policy Director</t>
  </si>
  <si>
    <t>476542865</t>
  </si>
  <si>
    <t>Tugendrajch</t>
  </si>
  <si>
    <t>Jacob K.</t>
  </si>
  <si>
    <t>Jacob K. Tugendrajch</t>
  </si>
  <si>
    <t>Previously Director Of Communications, working for Michael Gianaris, Office of Senator, Personal Staff Office, Senate, reporting to Michael Gianaris, Senator. Set inactive on 6-APR-2017.</t>
  </si>
  <si>
    <t>476542867</t>
  </si>
  <si>
    <t>Timothy</t>
  </si>
  <si>
    <t>Timothy Taylor</t>
  </si>
  <si>
    <t>476542868</t>
  </si>
  <si>
    <t>Ann Eisenhut, Executive Assistant</t>
  </si>
  <si>
    <t>476542869</t>
  </si>
  <si>
    <t>Kristina T Kwacz, Director Of Albany Operations</t>
  </si>
  <si>
    <t>476542870</t>
  </si>
  <si>
    <t>Shaw-Better</t>
  </si>
  <si>
    <t>Ann Shaw-Better</t>
  </si>
  <si>
    <t>Previously Proofreader, working for Ss/graphic Arts, Central Staff Office, Senate. Set inactive on 12-JUN-2017.</t>
  </si>
  <si>
    <t>476542871</t>
  </si>
  <si>
    <t>Scheuermann</t>
  </si>
  <si>
    <t>Todd Scheuermann</t>
  </si>
  <si>
    <t>Previously Unit Head, working for Human Services, Housing and Intergovernmental Affairs, Executive Office, Governor &amp; State Executive. Set inactive on 6-APR-2017.</t>
  </si>
  <si>
    <t>476542872</t>
  </si>
  <si>
    <t>Beth A Lamountain, Executive Secretary</t>
  </si>
  <si>
    <t>476542873</t>
  </si>
  <si>
    <t>Anthony J Graziano, Graphic Artist I</t>
  </si>
  <si>
    <t>476542874</t>
  </si>
  <si>
    <t>Tom</t>
  </si>
  <si>
    <t>Tom Wood</t>
  </si>
  <si>
    <t>Previously Unit Head, working for Expenditure/Debt, Executive Office, Governor &amp; State Executive. Set inactive on 6-APR-2017.</t>
  </si>
  <si>
    <t>476542875</t>
  </si>
  <si>
    <t>Bruce G Blower II, Director Of Communications</t>
  </si>
  <si>
    <t>476542876</t>
  </si>
  <si>
    <t>zaini@nysenate.gov</t>
  </si>
  <si>
    <t>Nella Y Zaini, District Office Manager</t>
  </si>
  <si>
    <t>476542879</t>
  </si>
  <si>
    <t>Albert</t>
  </si>
  <si>
    <t>Barbara A.</t>
  </si>
  <si>
    <t>Barbara A. Albert</t>
  </si>
  <si>
    <t>Previously Proofreader, working for Ss/graphic Arts, Central Staff Office, Senate. Set inactive on 6-APR-2017.</t>
  </si>
  <si>
    <t>476542880</t>
  </si>
  <si>
    <t>Tonya</t>
  </si>
  <si>
    <t>Tonya Williams</t>
  </si>
  <si>
    <t>Previously Secretary to the Executive Deputy Commisioner, working for Office of the Commissioner, Executive Office, Governor &amp; State Executive. Set inactive on 6-APR-2017.</t>
  </si>
  <si>
    <t>476542881</t>
  </si>
  <si>
    <t>Esson</t>
  </si>
  <si>
    <t>Franklin N.</t>
  </si>
  <si>
    <t>Franklin N. Esson</t>
  </si>
  <si>
    <t>Previously Dir. Senate Higher Education Comm., working for Kenneth P LaValle, Office of Senator, Personal Staff Office, Senate, reporting to Kenneth P LaValle, Senator. Set inactive on 6-APR-2017.</t>
  </si>
  <si>
    <t>476542882</t>
  </si>
  <si>
    <t>NYL000165</t>
  </si>
  <si>
    <t>O'Donnell</t>
  </si>
  <si>
    <t>Daniel O'Donnell</t>
  </si>
  <si>
    <t>Education, Committee, Assembly;
Puerto Rican/Hispanic, Committee, Assembly;
Criminal Procedure, Committee, Assembly;
Environmental Conservation, Committee, Assembly;
Tourism, Parks, Arts and Sports Development, Committee, Assembly;
Codes, Committee, Assembly</t>
  </si>
  <si>
    <t>Criminal Procedure, Committee, Assembly</t>
  </si>
  <si>
    <t>Daniel O'Donnell, the first openly gay man elected to the New York State Assembly, has been a progressive voice advocating fair and sensible legislation since he was elected to represent the 69th District in 2002. His district includes Manhattan Valley, Morningside Heights, and the Upper West Side.
Born in Queens and raised with his four siblings in Commack, Long Island, O'Donnell put himself through college and law school, earning a B.A. in public affairs from George Washington University and a law degree from CUNY Law School. After seven years as a public defender at the Legal Aid Society, he opened his own public interest law firm on the Upper West Side. His community practice helped clients with tenant representation, as well as civil rights litigation ranging from employee discrimination to First Amendment rights.
During his tenure in the Assembly he has been the prime sponsor of several trailblazing bills, most notably the Marriage Equality Act, a bill O'Donnell led to passage in the Assembly five times before it was finally signed into law in June 2011. He was also the prime sponsor of New York's anti-bullying legislation, the Dignity for All Students Act, which requires public schools in New York to combat bias-based bullying and harassment.
He currently serves as the Chair of the Correction Committee and the Chair of the Codes Subcommittee on Criminal Procedure. His other Standing Committee Assignments include: Codes; Education; Environmental Conservation; Judiciary; Oversight, Analysis &amp; Investigation; and Tourism, Parks, Arts &amp; Sports Development.
He and his husband, John Banta, live in Morningside Heights.</t>
  </si>
  <si>
    <t>Gay</t>
  </si>
  <si>
    <t>LOB 712  
Albany, NY 12248</t>
  </si>
  <si>
    <t>245 West 104th Street  
New York, NY 10025</t>
  </si>
  <si>
    <t>518-455-5603</t>
  </si>
  <si>
    <t>212-866-3970</t>
  </si>
  <si>
    <t>OdonnellD@nyassembly.gov</t>
  </si>
  <si>
    <t>http://assembly.state.ny.us/mem/Daniel-J-O'Donnell</t>
  </si>
  <si>
    <t>https://twitter.com/danieljodonnell; https://www.facebook.com/dannyodonnellny/</t>
  </si>
  <si>
    <t>Assembly 69.png</t>
  </si>
  <si>
    <t>Daniel O'Donnell, Office of Assemblymember, Personal Staff Office, Assembly</t>
  </si>
  <si>
    <t>Candidate for New York State Senate, District 30 in 1998
Member of Community Board 9 (Manhattan) since 1995
Delegate to the Democratic National Convention</t>
  </si>
  <si>
    <t>2002</t>
  </si>
  <si>
    <t>Assembly District 69</t>
  </si>
  <si>
    <t>podio_image20160629-10085-1n7ermg.png</t>
  </si>
  <si>
    <t>Daniel O'Donnell, Assemblymember</t>
  </si>
  <si>
    <t>476542883</t>
  </si>
  <si>
    <t>David S Bruce, Senior Graphic Artist</t>
  </si>
  <si>
    <t>476542884</t>
  </si>
  <si>
    <t>Nichols</t>
  </si>
  <si>
    <t>Robert E Nichols</t>
  </si>
  <si>
    <t>Communications Relations Director for Assemblymember John Ceretto</t>
  </si>
  <si>
    <t>476542885</t>
  </si>
  <si>
    <t>Valerie White</t>
  </si>
  <si>
    <t>Previously Deputy Director, Administration &amp; Data Systems, working for AIDS Institute, Executive Office, Governor &amp; State Executive. Set inactive on 6-APR-2017.</t>
  </si>
  <si>
    <t>476542886</t>
  </si>
  <si>
    <t>Kelly L.</t>
  </si>
  <si>
    <t>Kelly L. Lucas</t>
  </si>
  <si>
    <t>Previously Graphic Artist, working for Ss/graphic Arts, Central Staff Office, Senate. Set inactive on 6-APR-2017.</t>
  </si>
  <si>
    <t>476542887</t>
  </si>
  <si>
    <t>Lloyd</t>
  </si>
  <si>
    <t>Vallencia</t>
  </si>
  <si>
    <t>Vallencia Lloyd</t>
  </si>
  <si>
    <t>Previously Director, Division of Health Plan Contracting and Oversight, working for Office of Health Insurance Programs, Executive Office, Governor &amp; State Executive. Set inactive on 6-APR-2017.</t>
  </si>
  <si>
    <t>476542888</t>
  </si>
  <si>
    <t>Legislative Coordinator for Assemblymember John Ceretto</t>
  </si>
  <si>
    <t>Catherine M Secor, Purchasing Clerk</t>
  </si>
  <si>
    <t>476542889</t>
  </si>
  <si>
    <t>Graham</t>
  </si>
  <si>
    <t>Yvonne</t>
  </si>
  <si>
    <t>Yvonne Graham</t>
  </si>
  <si>
    <t>Previously Director, Office of Health Disparities Prevention, working for Office of the Commissioner, Executive Office, Governor &amp; State Executive. Set inactive on 6-APR-2017.</t>
  </si>
  <si>
    <t>476542891</t>
  </si>
  <si>
    <t>Marisa N O'brien, Senior Designer</t>
  </si>
  <si>
    <t>476542892</t>
  </si>
  <si>
    <t>Michele B Rafferty, Senior Graphic Artist</t>
  </si>
  <si>
    <t>476542893</t>
  </si>
  <si>
    <t>Gruber</t>
  </si>
  <si>
    <t>Dorothy L</t>
  </si>
  <si>
    <t>Dorothy L Gruber</t>
  </si>
  <si>
    <t>gruberd@nyassembly.gov</t>
  </si>
  <si>
    <t>Dorothy L Gruber, Admin Assistant</t>
  </si>
  <si>
    <t>476542894</t>
  </si>
  <si>
    <t>Mealy</t>
  </si>
  <si>
    <t>Darlene Mealy</t>
  </si>
  <si>
    <t>Council Member Darlene Mealy was born in Detroit and raised in the Bedford Stuyvesant neighborhood of Brooklyn. She attended public schools throughout her life and graduated from George Wingate High School. Following high school, Council Member Mealy attended BMCC. She also entered the workforce and spent seventeen years as an employee of the New York City Transit Authority. During this time, Council Member Mealy was a member of D.C. 37 . Her union activities inspired Council Member Mealy to pursue coursework in Labor &amp; Women’s Studies offered by Cornell University.
Throughout her life, Council Member Mealy has been a dedicated, grassroots, community leader. Her early civic activities ranged from starting a community garden to coaching neighborhood youth in a community basketball league and serving as president of a large multi-block association.
Council Member Mealy was first elected to the City Council in 2006 and was re-elected in 2010. She currently chairs the Contracts Committee, where she has ensured the passage of legislation crafted to increase the transparency and efficiency of the city’s contracting process.
Council Member Mealy views her service in City Council as a natural continuation of her grassroots community work. She is proud to be the elected representative of the residents of Brooklyn’s 41st District and to advocate for the needs of the entire borough as Co-Chair of the Brooklyn Delegation.
Council Member Mealy is an active participant in the Council’s Black, Latino and Asian Caucus and in the Women’s Caucus.</t>
  </si>
  <si>
    <t>MTA worker for 17 years.
Represented City Council District 41 from 2006 to 2017.</t>
  </si>
  <si>
    <t>podio_image20160629-10085-9pnln9.jpeg</t>
  </si>
  <si>
    <t>476542895</t>
  </si>
  <si>
    <t>Falcon</t>
  </si>
  <si>
    <t>Omayra</t>
  </si>
  <si>
    <t>Omayra Falcon</t>
  </si>
  <si>
    <t>Previously Councilmanic Aide, working for Robert Cornegy, Office of Councilmember, Personal Staff Office, NYC Council, reporting to Robert Cornegy, Councilmember. Set inactive on 6-APR-2017.</t>
  </si>
  <si>
    <t>476542896</t>
  </si>
  <si>
    <t>Paul Dorado, Manager Of Graphics</t>
  </si>
  <si>
    <t>476542897</t>
  </si>
  <si>
    <t>Grant</t>
  </si>
  <si>
    <t>Joseph Grant</t>
  </si>
  <si>
    <t>718 919-0740</t>
  </si>
  <si>
    <t>Robert Cornegy, Office of Councilmember, Personal Staff Office, NYC Council</t>
  </si>
  <si>
    <t>Robert Cornegy, Councilmember</t>
  </si>
  <si>
    <t>Joseph Grant, Councilmanic Aide</t>
  </si>
  <si>
    <t>476542898</t>
  </si>
  <si>
    <t>Robyn S Kearns, Senior Graphic Artist</t>
  </si>
  <si>
    <t>476542899</t>
  </si>
  <si>
    <t>Behar</t>
  </si>
  <si>
    <t>Manuel</t>
  </si>
  <si>
    <t>Manuel Behar</t>
  </si>
  <si>
    <t>Previously Councilmanic Aide, working for Rory Lancman, Office of Councilmember, Personal Staff Office, NYC Council, reporting to Rory Lancman, Councilmember. Set inactive on 6-APR-2017.</t>
  </si>
  <si>
    <t>476542900</t>
  </si>
  <si>
    <t>Andrew D Strum, Production Coordinator I</t>
  </si>
  <si>
    <t>476542901</t>
  </si>
  <si>
    <t>Rose Marie Poveromo, Community Liaison</t>
  </si>
  <si>
    <t>476542902</t>
  </si>
  <si>
    <t>Angelo J Lombardi, Mailing Assistant</t>
  </si>
  <si>
    <t>476542904</t>
  </si>
  <si>
    <t>Collins</t>
  </si>
  <si>
    <t>Ariel H</t>
  </si>
  <si>
    <t>Ariel H Collins</t>
  </si>
  <si>
    <t>Previously Asst Coord, working for Regional Services, Central Staff Office, Assembly. Set inactive on 13-JUN-2017.</t>
  </si>
  <si>
    <t>476542906</t>
  </si>
  <si>
    <t>Anthony A Shufon Jr, Data Analyst</t>
  </si>
  <si>
    <t>476542907</t>
  </si>
  <si>
    <t>Amy N</t>
  </si>
  <si>
    <t>Amy N Foley</t>
  </si>
  <si>
    <t>Previously Assistant Operations Manager, working for Pamela Helming, Office of Senator, Personal Staff Office, Senate, reporting to Pamela Helming, Senator. Set inactive on 19-SEP-2017.</t>
  </si>
  <si>
    <t>476542908</t>
  </si>
  <si>
    <t>Doody</t>
  </si>
  <si>
    <t>Sarah E Doody</t>
  </si>
  <si>
    <t>476542909</t>
  </si>
  <si>
    <t>Formerly worked for Program And Counsel Staff, Assembly Central Staff Office</t>
  </si>
  <si>
    <t>Diane J Girouard, Analyst</t>
  </si>
  <si>
    <t>476542910</t>
  </si>
  <si>
    <t>Annette</t>
  </si>
  <si>
    <t>Annette Robinson</t>
  </si>
  <si>
    <t>Annette M. Robinson was elected to the 56th Assembly District on February 12, 2002. Assemblywoman Robinson brings to Albany a deep concern for the well being of New York's families and a strong commitment to economic development and community service. These principles are reflected not only in her political advocacy and legislative agenda -- which centers on protecting children and families, creating jobs and helping lift New Yorkers out of poverty -- but also in her personal life.
Assemblywoman Robinson was born in Harlem and raised in Brooklyn. Growing up in Bedford Stuyvesant gave her a keen awareness of the potential of each human being -- no matter their circumstances -- to be successful, and the critical role that family structure, economic opportunity and good governance play in building strong communities. The hallmark of Assemblywoman Robinson's public service has been her unrivaled attention to constituent service, her thoughtful and creative approach to public policy, and her workmanlike approach to the details of the legislative process.
Assemblywoman Robinson has devoted most of her adult life to public service and community affairs. She was elected as a member of the Community School Board of District 16 in 1977 and served three terms. Additionally, Assemblywoman Robinson is a District Leader/State Committeewoman in the 56th A.D. Assemblywoman Robinson served as Coordinator and Liaison for former N.Y.C. Comptroller Harrison J. Goldin, and after 6 years of service she became District Director for U.S. Congressman Major R. Owens. In both of these positions, Assemblywoman Robinson built a strong reputation of not being afraid to roll up her sleeves and do some good old-fashioned work. She was instrumental in obtaining much needed municipal, state and federal services for New York City constituents.
Assemblywoman Robinson was elected to the New York City Council in 1991. As the representative of the 36th Council District, she served as chairperson of the Sub-committee on Juvenile Justice. Her other committee assignments included, Youth Services, Higher Education, Consumer Affairs, International Intergroup Relations, Parks, Recreation, and Cultural Affairs, Civil Service, and Labor and Government Operations. Additionally, Assemblywoman Robinson was chosen by the City Council Speaker to chair the select Committee on Police Performance and Community Relations during the turbulent months in New York City after the death of Amadou Diallo in the Bronx.
As a member of the New York City Council, Assemblywoman Robinson was well known for her leadership on issues as diverse as civil rights, senior services, health, education, employment, economic development and the digital divide. She led a number of lobbying efforts to Albany, City Hall, and Washington, D.C. She also fought to open Woodhull Hospital and the Interfaith Medical Center, and helped organize the North Brooklyn Coalition of Senior Councils and the Bedford Stuyvesant Inter Agency Council on the Aging. During her tenure on the City Council, Assemblywoman Robinson also established international relationships between her Bedford Stuyvesant community, with Panama, Brazil, and South Africa.
Assemblywoman Robinson is also a national speaker on religious, cultural and political issues. Her television appearances include the Ricky Lake Show, numerous appearances on NYI, BCAT Cable Television, Radio Stations WBAI, WWRL WLIB and WINS.
Married for over 50 years to William Robinson now deceased, the Assemblywoman is a mother of six, a grandmother and great-grandmother.
Assemblywoman Robinson received both her Bachelor of Science and Master's Degrees from New Hampshire College. She is a member of the Brooklyn Alumni Chapter of Delta Sigma Theta, Inc., Church Women United, and Vice Chair of Kings County Committee
Currently she is the Chair of the New York State Standing Committee on Banks and her Committee assignments with the NYS Assembly are: Aging, Children and Families, Housing, Small Business, Oversight, Analysis and Investigation and Real Property Taxation. She was the former, Chair of Subcommittee on Retention of Homeownership and Stabilization of Affordable Housing.</t>
  </si>
  <si>
    <t>Represented 56th Assembly District</t>
  </si>
  <si>
    <t>podio_image20160629-10085-61qbnj.png</t>
  </si>
  <si>
    <t>476542911</t>
  </si>
  <si>
    <t>NYL000332</t>
  </si>
  <si>
    <t>Dilan</t>
  </si>
  <si>
    <t>Erik</t>
  </si>
  <si>
    <t>Erik Dilan</t>
  </si>
  <si>
    <t>Intergovernmental Consumer Affairs, Committee, Assembly;
Energy, Committee, Assembly;
Cities, Committee, Assembly;
Corporations, Authorities and Commissions, Committee, Assembly;
Housing, Committee, Assembly;
Insurance, Committee, Assembly;
Consumer Affairs and Protection, Committee, Assembly</t>
  </si>
  <si>
    <t>Intergovernmental Consumer Affairs, Committee, Assembly</t>
  </si>
  <si>
    <t>Erik Martin Dilan is a lifelong resident of North Brooklyn. Born of Puerto Rican and African American descent, Erik was born in the Bushwick section of Brooklyn on May 11th, 1974 to Martin Malave-Dilan (current NYS Senator) and Debra Dilan.
A product of New York City public schools, Erik graduated from Norman Thomas High School, Philippa Schuyler Middle School and P.S. 151. Erik later attended St. John’s University, where he received his associate of science in business administration.
Erik Martin Dilan is currently serving in his first term in the New York State Assembly, serving the people of the 54th district. The district covers parts of Bedford Stuyvesant, Bushwick, Cypress-Hills and East New York
Prior to his election to the State Assembly, Erik was elected to and served for 12 years in the New York City Council. During his tenure in the Council, he served as the chairperson for the housing &amp; building committee, chairperson of the Brooklyn Delegation and as a member of the budget negotiating team. In these roles, Erik had the honor of setting legislative priorities related to housing and construction in the City of New York, being a point person and consensus builder for the Council’s Brooklyn Delegation on, major legislative items, passage of City budget, funding to Brooklyn cultural groups and not for profit organizations.
While Erik was always active in his community from a very young age, he began his career in public service as a member of community school board # 32. Where he was able to work with other board members, to find the best educators and policies to serve the children of Bushwick. He also served on Brooklyn’s Community Board # 4.
Erik currently resides in the Cypress-Hills section of Brooklyn with his wife Jannitza and children Daniel and Lea.</t>
  </si>
  <si>
    <t>LOB 921  
Albany, NY 12248</t>
  </si>
  <si>
    <t>366 Cornelia St  
Brooklyn, NY 11237</t>
  </si>
  <si>
    <t>718-386-4575</t>
  </si>
  <si>
    <t>518-455-5821</t>
  </si>
  <si>
    <t>718-386-4576</t>
  </si>
  <si>
    <t>DilanE@nyassembly.gov</t>
  </si>
  <si>
    <t>http://assembly.state.ny.us/mem/Erik-M-Dilan</t>
  </si>
  <si>
    <t>https://twitter.com/edilan37</t>
  </si>
  <si>
    <t>Assembly 54.png</t>
  </si>
  <si>
    <t>Erik Dilan, Office of Assemblymember, Personal Staff Office, Assembly</t>
  </si>
  <si>
    <t>Previously represented District 37 from 2000 to 2014</t>
  </si>
  <si>
    <t>Assembly District 54</t>
  </si>
  <si>
    <t>podio_image20160629-10085-1jhc8g3.jpeg</t>
  </si>
  <si>
    <t>Erik Dilan, Assemblymember</t>
  </si>
  <si>
    <t>476542912</t>
  </si>
  <si>
    <t>Markey</t>
  </si>
  <si>
    <t>Margaret Markey</t>
  </si>
  <si>
    <t>Assemblywoman Margaret Markey was first elected to the New York State Assembly in November of 1998 as the representative of the 30th Assembly District. The 30th Assembly District is comprised of the Queens neighborhoods of Maspeth, Woodside and parts of Long Island City, Middle Village, Astoria and Sunnyside.
Assemblywoman Markey has worked to improve and strengthen the quality of life in Queens for nearly twenty-five years. As a community activist, she served as a member of Community Boards Two and Five and is the founder of Maspeth Town Hall, Inc., a community center that serves over 1000 families. Mrs. Markey began her public service career as the Assistant Director of Economic Development for former Queens Borough President Claire Shulman, and then became Director of Marketing &amp; Tourism for the borough. In that capacity Mrs. Markey was responsible for creating many of the marketing materials that are still currently used to promote the tourism industry in Queens.
In Albany, Assemblywoman Markey has focused on legislation to protect consumers and improve the quality of life for Queens residents and all New Yorkers. Now, as Chair of the Assembly Standing Committee on Tourism, Parks, Arts and Sports Development she is a leading advocate for the state's marvelous range of physical and natural wonders, from our parks, recreational and historic sites to cultural and entertainment attractions. The tourism industry is a vital economic engine for the state, the fifth largest sector of New York's economy which generated nearly $50 billion in direct spending in 2010. Assemblywoman Markey's highest priority for the committee is to do everything possible to help it grow in the coming years, while balancing the expenditure of the state's tourist-promotion spending between upstate and downstate regions.
Funding increases for education, healthcare and senior services have been some of Assemblywoman Markey's top priorities in Albany and she has been fully committed to improving New York's economy, healthcare, education and affordable housing through her work in the Assembly. Early in her tenure, Assemblywoman Markey led the Legislature in fighting for tougher standards in the farm and food industry to protect against BSE also known as 'mad cow disease' and it's human forms. The Assembly Speaker appointed her Chair of the Sub-Committee on Child Product Safety in the following term. In this position she was able to continue her work in fighting for stronger consumer protections to safeguard New York's children. In 2005, Assemblywoman Markey won enactment of a law that bans the sale of box cutters to minors statewide.
The same year Assemblywoman Markey also first introduced important legislation concerning child sexual abuse. That bill, the Child Victims' Act of New York, would extend the statute of limitations for child sexual abuse crimes by five years to provide additional time for victims to get justice for the wrongs done against them. It would also completely suspend the civil statutes of limitations for one year to provide justice for victims who have been time-barred, and expose pedophiles who continue to prey on youngsters. The legislation has been overwhelmingly adopted by the Assembly four times but has not yet moved forward in the State Senate.
In addition to her role as Chair of the Tourism, Parks, Arts and Sports Development Committee, Assemblywoman Markey is also a sitting member of the Government Operations, Labor, Racing &amp; Wagering, Consumer Affairs &amp; Protection Committees. Mrs. Markey is a member of the Legislative Women's Caucus and is past President of the New York State American Irish Legislators Society. She is a graduate of the Berkeley Business School and a member of the Maspeth Kiwanis.
Assemblywoman Markey has received awards in recognition of her work from the New York Irish Center; New York City Department of Parks; American Irish Legislators Society; New York State Court Clerks Association; United Federation of Teachers; Police &amp; Fire Line of Duty Widows of New York City; Samaritan Village;Maspeth Self Help; Woodside on the Move, SNAP, and others.
Assemblywoman Markey is married to State Supreme Court Justice Charles Markey. Mr. &amp; Mrs. Markey live in Maspeth and are the proud parents of Charles, John and Margaret.</t>
  </si>
  <si>
    <t>Represented the 30th Assembly District.</t>
  </si>
  <si>
    <t>1998</t>
  </si>
  <si>
    <t>podio_image20160629-10085-1kw0knq.jpeg</t>
  </si>
  <si>
    <t>476542914</t>
  </si>
  <si>
    <t>NYL000160</t>
  </si>
  <si>
    <t>Assistant Minority Whip</t>
  </si>
  <si>
    <t>Montesano</t>
  </si>
  <si>
    <t>Michael Montesano</t>
  </si>
  <si>
    <t>Judiciary, Committee, Assembly;
Oversight, Analysis and Investigation, Committee, Assembly;
Codes, Committee, Assembly;
Ways and Means, Committee, Assembly;
Ethics and Guidance, Committee, Assembly;
Corporations, Authorities and Commissions, Committee, Assembly</t>
  </si>
  <si>
    <t>Judiciary, Committee, Assembly</t>
  </si>
  <si>
    <t>Michael Montesano (R,I,C-Glen Head) was elected to the New York State Assembly in a Special Election on February 9, 2010.
Job creation and turning the economy around are a top priority for Assemblyman Montesano, who wants to spark economic growth by getting state government out of the way of small business. Montesano will fight to reduce job-killing business taxes and cut burdensome regulations that are driving people and jobs out of Nassau County.
Montesano will fight to cap and cut out-of-control school property taxes and restore the STAR property tax rebate checks for Nassau County homeowners who pay some of the highest property tax bills in the country. Cutting wasteful government spending and eliminating unfair, job-killing taxes like the MTA payroll tax is also high on his agenda.
Montesano, a Glen Head resident since 1979, was a police officer and detective for the NYPD for a decade and also served as an EMT supervisor and investigator for the NYC Emergency Medical Service.
Montesano started his own private practice law firm in 1990 and served as Acting Village Justice in Roslyn Harbor. He also was a Village Prosecutor for Roslyn Harbor and adjunct professor at the New York Institute of Technology.
He also served as a President, Vice-President and Trustee of the North Shore School District Board of Education and has volunteered for a variety of community groups.
He received an associate degree from Nassau County Community College, bachelor's degree in Criminal Justice from St. John's University, and law degree from CUNY Law School at Queens College.
Montesano has two children, Jennifer (age 26) of Glen Cove and Carmine ('C.J.,' 23) of Glen Head. He and his wife, Donna, and her two children, Amanda and Michael, reside in Glen Head.</t>
  </si>
  <si>
    <t>LOB 437  
Albany, NY 12248</t>
  </si>
  <si>
    <t>111 Levittown Parkway  
Hicksville, NY 11801</t>
  </si>
  <si>
    <t>518-455-4684</t>
  </si>
  <si>
    <t>516-937-3571</t>
  </si>
  <si>
    <t>MontesanoM@assembly.state.ny.us</t>
  </si>
  <si>
    <t>http://assembly.state.ny.us/mem/Michael-Montesano</t>
  </si>
  <si>
    <t>https://www.facebook.com/Assemblyman.Michael.Montesano/; https://twitter.com/asmmontesano</t>
  </si>
  <si>
    <t>Assembly 15.png</t>
  </si>
  <si>
    <t>Michael Montesano, Office of Assemblymember, Personal Staff Office, Assembly</t>
  </si>
  <si>
    <t>Acting Village Justice for Village Prosecutor Roslyn Harbor</t>
  </si>
  <si>
    <t>Assembly District 15</t>
  </si>
  <si>
    <t>podio_image20160629-10085-4ywzqo.png</t>
  </si>
  <si>
    <t>Michael Montesano, Assistant Minority Whip</t>
  </si>
  <si>
    <t>476542916</t>
  </si>
  <si>
    <t>NYL000105</t>
  </si>
  <si>
    <t>Michael Fitzpatrick</t>
  </si>
  <si>
    <t>Housing, Committee, Assembly;
Labor, Committee, Assembly;
Ways and Means, Committee, Assembly;
Higher Education, Committee, Assembly</t>
  </si>
  <si>
    <t>Housing, Committee, Assembly</t>
  </si>
  <si>
    <t>Michael J. Fitzpatrick was elected to the New York State Assembly, on November 5, 2002, representing the 8th Assembly District. Prior to his election to the Assembly, Mr. Fitzpatrick served as an elected member of the Smithtown Town Council for 15 years, from 1988 through 2002.
The 8th AD, within Suffolk County, is composed of the Town of Smithtown in its entirety and northern portions of the Town of Islip, notably the Islip portion of Hauppauge.
Assemblyman Fitzpatrick serves as the Ranking Minority Member on the Assembly Housing Committee and is a member of the Ways and Means, Higher Education, and Labor committees. Mr. Fitzpatrick is an active member of the New York State Chapter of the American-Irish Legislators Society and is currently serving as secretary.
Maintaining a presence in the private sector, whose vitality he strives to bolster as a legislator, Mr. Fitzpatrick is a Registered Associate with Morgan Stanley in the Port Jefferson branch office.
Active in the community, Assemblyman Fitzpatrick is a member of the Knights of Columbus, the Ancient Order of Hibernians, and past president of the board of trustees of the Cleary School for the Deaf in Nesconset, New York, where he remains an honorary trustee. He was a member of the Suffolk County Charter Revision Commission and the Human Services Committee of the Diocese of Rockville Centre.
Assemblyman Fitzpatrick is a 1975 graduate of Hauppauge High School and a 1979 graduate of St. Michael's College in Vermont, from where he received his B.A. in Business Administration.
Mr. Fitzpatrick was born in Jamaica, Queens on April 15, 1957 and raised in Hauppauge, Long Island. He is married to the former Lorena Herrera of Chihuahua, Mexico, with whom he has raised two children, Corina and Michael. The couple resides in the hamlet of St. James in Smithtown.
Standing committee assignments for 2013-14: Housing, Ways and Means, Higher Education, and Labor. Chairman, Joint Conference Committee and a member of the Legislative Commission on Rural Resources.</t>
  </si>
  <si>
    <t>LOB 458  
Albany, NY 12248</t>
  </si>
  <si>
    <t>50 Route 111  
Suite 202  
Smithtown, NY 11787</t>
  </si>
  <si>
    <t>518-455-4394</t>
  </si>
  <si>
    <t>631-724-3024</t>
  </si>
  <si>
    <t>518-455-5021</t>
  </si>
  <si>
    <t>631-724-2929</t>
  </si>
  <si>
    <t>FitzpatrickM@nyassembly.gov</t>
  </si>
  <si>
    <t>http://assembly.state.ny.us/mem/Michael-J-Fitzpatrick</t>
  </si>
  <si>
    <t>https://www.facebook.com/Friends.of.Michael.Fitzpatrick</t>
  </si>
  <si>
    <t>Assembly 8.png</t>
  </si>
  <si>
    <t>Michael Fitzpatrick, Office of Assemblymember, Personal Staff Office, Assembly</t>
  </si>
  <si>
    <t>Served on Smithtown Council from 1988 to 2003</t>
  </si>
  <si>
    <t>Assembly District 8</t>
  </si>
  <si>
    <t>podio_image20160629-10085-r52irx.png</t>
  </si>
  <si>
    <t>Michael Fitzpatrick, Assemblymember</t>
  </si>
  <si>
    <t>476542918</t>
  </si>
  <si>
    <t>NYL000265</t>
  </si>
  <si>
    <t>Garbarino</t>
  </si>
  <si>
    <t>Andrew Garbarino</t>
  </si>
  <si>
    <t>Energy, Committee, Assembly;
Environmental Conservation, Committee, Assembly;
Health, Committee, Assembly;
Racing and Wagering, Committee, Assembly;
Higher Education, Committee, Assembly;
Insurance, Committee, Assembly</t>
  </si>
  <si>
    <t>Racing and Wagering, Committee, Assembly</t>
  </si>
  <si>
    <t>Andrew Garbarino was elected to serve the constituents of the 7th Assembly District on November 6, 2012. His district includes parts of Suffolk County.
A third generation local businessman, Garbarino works at his family law firm in downtown Sayville. The Garbarino family has owned/operated small businesses throughout the downtown communities from Bay Shore to Patchogue over the last several decades.
A lifelong resident of Sayville, Garbarino graduated from Sayville High School and received a B.A. in History and Classical Humanities from The George Washington University in Washington, D.C. He then returned home and earned his law degree from Hofstra University School of Law.
Devoted to his community, Garbarino is a member of the Rotary Club and Knights of Columbus, and is a parishioner at St. Lawrence Roman Catholic Church in Sayville. Garbarino is counsel for the Captain Merrill H. Masin and Graham D. Masin Foundation, which awards over $25,000 per year in local scholarships to high school students.</t>
  </si>
  <si>
    <t>LOB 529  
Albany, NY 12248</t>
  </si>
  <si>
    <t>859 Montauk Hwy  
Suite 1  
Bayport, NY 11705</t>
  </si>
  <si>
    <t>631-589-0487</t>
  </si>
  <si>
    <t>518-455-4611</t>
  </si>
  <si>
    <t>631-589-0348</t>
  </si>
  <si>
    <t>GarbarinoA@nyassembly.gov</t>
  </si>
  <si>
    <t>http://assembly.state.ny.us/mem/Andrew-R-Garbarino</t>
  </si>
  <si>
    <t>https://www.facebook.com/AssemblymanGarbarino/</t>
  </si>
  <si>
    <t>Assembly 7.png</t>
  </si>
  <si>
    <t>Assembly District 7</t>
  </si>
  <si>
    <t>podio_image20160629-10085-1efgn0p.jpeg</t>
  </si>
  <si>
    <t>476542919</t>
  </si>
  <si>
    <t>NYL000148</t>
  </si>
  <si>
    <t>Malliotakis</t>
  </si>
  <si>
    <t>Nicole</t>
  </si>
  <si>
    <t>Nicole Malliotakis</t>
  </si>
  <si>
    <t>Banks, Committee, Assembly;
Governmental Employees, Committee, Assembly;
Transportation, Committee, Assembly;
Ways and Means, Committee, Assembly;
Corporations, Authorities and Commissions, Committee, Assembly</t>
  </si>
  <si>
    <t>Governmental Employees, Committee, Assembly</t>
  </si>
  <si>
    <t>Nicole Malliotakis was elected to the State Assembly on November 2, 2010. A lifelong resident of the 64th District, Nicole attended P.S. 53, I.S. 24, and New Dorp High School. She was the first in her family to graduate from college, earning a B.A. from Seton Hall University and an M.B.A. from Wagner College.
As a liaison for the late Senator John Marchi and Governor George Pataki, Nicole worked with civic groups, not-for-profits, and government agencies to enhance our quality of life.
Prior to taking office, Nicole focused on the state's energy, economic and environmental policies as a public affairs manager, while working with community organizations and elected officials to make Brooklyn and Staten Island better places to work, live, and raise a family.
Nicole is the daughter of immigrants. Her father is from Greece and her mother is a Cuban exile of the Castro dictatorship. Her parents came to New York in search of the American Dream, and through their hard work, they attained a modest living as owners of a small business in Brooklyn. Their dedication and entrepreneurial spirit instilled a sense of ambition in Nicole that has inspired her life in public service.
Nicole has proven to be a strong, independent voice in state government, always representing the best interests of her constituents. She has displayed an understanding of what it takes to provide a positive environment for both large and small businesses to spur job growth and revitalize New York's economy.
As an outspoken advocate for New York City commuters, Nicole is fighting to reduce the unfair burden placed on her constituents by the Metropolitan Transportation Authority (MTA) and the Port Authority of New York &amp; New Jersey. She has worked with legislative colleagues and civic leaders to combat both agencies' structures and halt fare hikes and service reductions that have unfairly burdened Staten Islanders and Brooklynites.
In an effort to provide a brighter future for Staten Island and Brooklyn children, Nicole is committed to strengthening the laws that protect our schools and communities from dangerous criminals. She has been at the forefront of efforts to crack down on crime at all levels, especially against children. Whether it's advocating for tougher penalties on drunk drivers or child abusers, Nicole has consistently fought to provide a safe, happy and healthy community for our children.
Nicole is deeply attuned to the needs of our community's senior citizens. Throughout her first year in office, she has been a passionate defender of the programs and services that our elderly population relies on by leading the fight against funding cuts to senior centers and improving Access-A-Ride. Nicole was a tireless advocate in support of legislation that prohibits insurers from mandating that their insured use mail-order for prescription medication, allowing seniors to visit their local pharmacies and get the one-on-one consultation they need. She is also the sponsor of legislation to increase penalties against criminals who seek to abuse the elderly.
During her first year in the State Assembly, Nicole received a number of awards from various organizations. She was named a Rising Star by the Capitol newspaper and a Top Ranking Pro Jobs Supporter by The Business Council of New York State, Inc. She also received special recognition at the 2011 Women of Achievement Awards by the Staten Island Advance. Nicole was presented with the 2011 'Special Outstanding Community Service' award by the South Beach Civic Association and an 'Award of Gratitude' by the Order of AHEPA for serving as the honorary speaker at their 2011 AHEPA Scholarship Awards Graduation, as well as her contributions to the Hellenic community.</t>
  </si>
  <si>
    <t>11 Maplewood Place  
Staten Island, NY 10306</t>
  </si>
  <si>
    <t>LOB 404  
Albany, NY 12248</t>
  </si>
  <si>
    <t>7408 Fifth Avenue  
Brooklyn, NY 11209</t>
  </si>
  <si>
    <t>518-455-5970</t>
  </si>
  <si>
    <t>718-987-0863</t>
  </si>
  <si>
    <t>518-455-5716</t>
  </si>
  <si>
    <t>718-987-0197</t>
  </si>
  <si>
    <t>malliotakisn@nyassembly.gov</t>
  </si>
  <si>
    <t>http://assembly.state.ny.us/mem/Nicole-Malliotakis</t>
  </si>
  <si>
    <t>https://twitter.com/nmalliotakis; https://www.facebook.com/nicole.malliotakis</t>
  </si>
  <si>
    <t>Borough of Brooklyn;
Borough of Staten Island</t>
  </si>
  <si>
    <t>Assembly 64.png</t>
  </si>
  <si>
    <t>Nicole Malliotakis, Office of Assemblymember, Personal Staff Office, Assembly</t>
  </si>
  <si>
    <t>Previously represented District 60 from 2011 to 2013</t>
  </si>
  <si>
    <t>Assembly District 64</t>
  </si>
  <si>
    <t>podio_image20160629-10085-w03krx.jpeg</t>
  </si>
  <si>
    <t>Nicole Malliotakis, Assemblymember</t>
  </si>
  <si>
    <t>476542920</t>
  </si>
  <si>
    <t>NYL000065</t>
  </si>
  <si>
    <t>Amedore</t>
  </si>
  <si>
    <t>George A.</t>
  </si>
  <si>
    <t>Corporations, Authorities and Commissions, Committee, Senate;
Judiciary, Committee, Senate;
Social Services, Committee, Senate;
Consumer Protection, Committee, Senate;
Task Force on Lyme and Tick-Borne Diseases, Committee, Senate;
Veterans, Homeland Security and Military Affairs, Committee, Senate;
Alcoholism and Drug Abuse, Committee, Senate;
Science, Technology, Incubation and Entrepreneurship, Committee, Senate;
Elections, Committee, Senate;
Banks, Committee, Senate</t>
  </si>
  <si>
    <t>Alcoholism and Drug Abuse, Committee, Senate</t>
  </si>
  <si>
    <t>George A. Amedore, Jr. was first elected to the New York State Senate on November 4, 2014. He represents the 46th District, which consists of all of Montgomery and Greene Counties, and portions of Schenectady, Albany, and Ulster Counties.
Senator Amedore serves as Chairman of the Senate Standing Committee on Alcoholism and Substance Abuse, and as co-Chair of the bipartisan Joint Senate Task Force on Heroin and Opioid Addiction. Senator Amedore is a member of the following Senate Standing Committees: Banks; Consumer Protection; Corporations, Authorities and Commissions; Elections; Judiciary; Social Services; and Veterans, Homeland Security, and Military Affairs.
He also co-Chairs the Senate Task Force on Workforce Development and is a member of the Senate Task Force on Lyme and Tick-borne Diseases.
Prior to being elected to the Senate, he served as the Assemblyman for the 105th Assembly District, covering Montgomery and Schenectady Counties. He was first elected in a special election on July 31, 2007; and was re-elected in 2008 and 2010.
The oldest of five boys, George Amedore was born and raised in Schenectady County. He serves as Vice-President of Amedore Homes, a second-generation, family-owned business that has built homes for thousands of families throughout the Capital Region and has created hundreds of jobs.
He brings his experience as a small business man to his role as a Senator, championing lower taxes and reducing regulations on New York businesses to encourage them to grow and improve the states’ economic climate.
The Amedore family has been involved in many charitable endeavors throughout the Capital Region, including rebuilding the family room at Albany’s Ronald McDonald House, the construction of a new hospice facility, the remodeling of Camp Amedore -- an Adirondack-style family space at the Bernard &amp; Millie Duker _Children's Hospital_ at _Albany Medical Center_ – and the construction of a local memorial to honor our veterans.
In 2011, George Amedore was active in connecting state and local resources to families and communities that were impacted by the devastating floods that followed Tropical Storms Irene and Lee. He continues to be involved with the recovery and rebuilding effort throughout the region and is committed to seeing a complete revitalization in the affected communities.
Senator Amedore resides in Rotterdam with Joelle, his wife of 25 years, and their three children: George, Anthony and Bria.</t>
  </si>
  <si>
    <t>20 Park Street, Fonda, NY 12068</t>
  </si>
  <si>
    <t>Legislative Office Building, Room 802  Albany, NY 12247</t>
  </si>
  <si>
    <t>721 Broadway, Suite 100  Kingston, NY 12401</t>
  </si>
  <si>
    <t>(518) 426-6751</t>
  </si>
  <si>
    <t>(845) 331-3893</t>
  </si>
  <si>
    <t>(518) 853-3401</t>
  </si>
  <si>
    <t>(518) 455-2350</t>
  </si>
  <si>
    <t>(845) 331-3810</t>
  </si>
  <si>
    <t>amedore@nysenate.gov</t>
  </si>
  <si>
    <t>http://www.nysenate.gov/senators/george-amedore-jr</t>
  </si>
  <si>
    <t>https://www.facebook.com/SenatorGeorgeAmedore/; https://twitter.com/GeorgeAmedore</t>
  </si>
  <si>
    <t>Capital Region</t>
  </si>
  <si>
    <t>Senate 46.png</t>
  </si>
  <si>
    <t>George Amedore, Office of Senator, Personal Staff Office, Senate</t>
  </si>
  <si>
    <t>Previously represented NYS Assembly District 105 from 2007 to 2013</t>
  </si>
  <si>
    <t>Senate District 46</t>
  </si>
  <si>
    <t>georgeamedore_officialsd46.jpg</t>
  </si>
  <si>
    <t>George Amedore, Senator</t>
  </si>
  <si>
    <t>476542921</t>
  </si>
  <si>
    <t>NYL000343</t>
  </si>
  <si>
    <t>Croci</t>
  </si>
  <si>
    <t>Judiciary, Committee, Senate;
Infrastructure and Capital Investment, Committee, Senate;
Ethics, Committee, Senate;
Task Force on Lyme and Tick-Borne Diseases, Committee, Senate;
Higher Education, Committee, Senate;
Veterans, Homeland Security and Military Affairs, Committee, Senate;
Education, Committee, Senate;
Energy and Telecommunications, Committee, Senate;
Civil Service and Pensions, Committee, Senate;
Senate Majority Task Force on Counterterrorism and Public Protection, Committee, Senate;
Transportation, Committee, Senate;
Heroin Task Force, Committee, Senate</t>
  </si>
  <si>
    <t>Education, Committee, Senate</t>
  </si>
  <si>
    <t>Senate Majority Task Force on Counterterrorism and Public Protection, Committee, Senate;
Veterans, Homeland Security and Military Affairs, Committee, Senate</t>
  </si>
  <si>
    <t>Former Islip Town Supervisor, Tom Croci, graduated from Connetquot High School in 1990 and attended James Madison University, earning a B.S. in Political Science. During summer breaks in college, Tom was a Park Attendant and Lifeguard for the Town of Islip. After graduating The New York Law School and completing legal internships with The New York County District Attorney’s Office, Office of Special Narcotics, he was accepted to Navy Officer Candidate School, Pensacola, Florida. After receiving his commission, Tom spent over 8 years on active duty, earning the rank of Lieutenant Commander; and later the rank of Commander in 2013. His active duty service tours include Intelligence Officer to SEA CONTROL SQUADRON TWO TWO flying strike missions in S-3B aircraft from the USS HARRY S TRUMAN in the Arabian Gulf, in support of Operation Southern Watch, Iraq; as the Terrorism Analysis Cell Team Lead at the Office of Naval Intelligence tracking terrorist threats to the homeland; as a tactical
intelligence officer who deployed on his first deployment to Afghanistan in 2004-05 where he lead a small team of Marines supporting Joint Operations.
Commander Croci culminated his active duty service as Senior Duty Officer in the White House Situation Room, National Security Council (2005-2007), Executive Office of the President where he directly supported the President and National Security Advisor during countless homeland and international crises. Upon transitioning from active duty in 2007 Tom was appointed to the Homeland Security Council Staff by President Bush where he served until the end of the administration as the Deputy Executive Secretary of the Homeland Security Council. He was requested to remain on the Presidential Transition Team by President Obama’s administration. Shortly after the 2009 Presidential Inauguration, LCDR Croci was mobilized to active duty from the White House Staff and trained and deployed as an Intelligence Officer with a Navy SEAL team supporting Operation Enduring Freedom- Afghanistan. Croci was mobilized again to active duty in 2013 as a Commander with the U.S. Navy Reserves and returned home to
Long Island on July 2, 2014.
Senator Croci and his family are strong supporters of charitable causes including The Christopher D. Smithers Foundation, The Long Island Council on Alcoholism and Drug Dependence and Derek Jeter’s Turn Two Foundation to name a few. Tom, his dad and sister established the Jo-Ann C. Croci Foundation in memory of Tom’s mother who died after battling Cancer in 2008. His father, Tom Sr., passed away in the spring of 2014. The Jo-Ann Croci Foundation provides educational scholarships to deserving Connetquot High School students. Tom grew up in Bohemia and now resides in Sayville.</t>
  </si>
  <si>
    <t>Legislative Office Building, Room 306  Albany  , NY 12247</t>
  </si>
  <si>
    <t>250 Veterans Memorial Highway, NYS Office Building, Room 3B-41</t>
  </si>
  <si>
    <t>(518) 455-3570</t>
  </si>
  <si>
    <t>(631) 360-3356</t>
  </si>
  <si>
    <t>Croci@nysenate.gov</t>
  </si>
  <si>
    <t>http://www.nysenate.gov/senators/thomas-d-croci</t>
  </si>
  <si>
    <t>https://twitter.com/tomcroci; https://www.facebook.com/SenatorTomCroci/</t>
  </si>
  <si>
    <t>Senate 3.png</t>
  </si>
  <si>
    <t>Town Supervisor in the Town of Islip</t>
  </si>
  <si>
    <t>Senate District 3</t>
  </si>
  <si>
    <t>podio_image20160629-10085-wn7vk6.jpeg</t>
  </si>
  <si>
    <t>476542924</t>
  </si>
  <si>
    <t>NYL000067</t>
  </si>
  <si>
    <t>Speaker Pro Tempore</t>
  </si>
  <si>
    <t>Aubry</t>
  </si>
  <si>
    <t>Jeffrion</t>
  </si>
  <si>
    <t>Jeffrion Aubry</t>
  </si>
  <si>
    <t>Puerto Rican/Hispanic, Committee, Assembly;
Social Services, Committee, Assembly;
Rules, Committee, Assembly;
Governmental Employees, Committee, Assembly;
Ways and Means, Committee, Assembly</t>
  </si>
  <si>
    <t>Jeffrion L. Aubry for the 35th A.D. of Queens County was elected to the New York State Assembly in a Special Election on January 3, 1992.
Assemblyman Aubry is the newly appointed New York State Speaker pro tempore and member of the following committees: Ways and Means, Rules, Social Services and Governmental Employees. He also serves as a chairman of the Board of Justice Center, a national organization which provides technical assistance to states to develop data driven consensus supported criminal justice policies to reduce crime and decrease the cost of incarceration nationwide. Assemblyman Aubry is a member of the Council of State Governments and is a 'Toll Fellow,' a distinguished association of state legislators from across the country.
Mr. Aubry is also a member of the New York State Association of Black and Puerto Rican Legislators, Inc., a member of the New York State Assembly/Senate Puerto Rican/Hispanic Task Force and a member of the New York State Black, Puerto Rican, Hispanic and Asian Legislative Caucus. As Chairman of the Committee on Correction, Assemblyman Aubry successfully championed legislation enacted in 2009 that significantly reformed the Rockefeller Drug Laws in New York State by returning discretion to judges to sentence drug addicted offenders to treatment as an alternative to prison, and led the fight to ensure that prisoners suffering from serious mental illness receive needed treatment and are not confined under inhumane conditions through the enactment of the Special Housing Unit Exclusion Law. He has developed a series of efforts to advance several national and statewide issues. He has also raised money to advance the cause of bone marrow donor identification in the state of New York and  
passed legislation to allow employees to receive sick time if they choose to become a donor.
Assemblyman Aubry was the former Director of Economic Development for the Borough President's Office of Queens. Mr. Aubry was the Queens representative to the Economic Development Corporation of the City of New York, Chairman of the Small Business Development Center's Advisory Board at York College and has served on the District Management Association for all business improvement districts in Queens.
Assemblyman Aubry was formerly employed by Elmcor Youth and Adult Activities, a not-for-profit multi-service corporation, for sixteen years, and held various positions, including Executive Director. While at Elmcor, Mr. Aubry initiated new economic development, housing, and capital development programs. He also worked as a teacher in the New Mexico State Penitentiary for Eastern New Mexico University, as a consultant for Massand Associates, an engineering firm, and as the Director of the North Shore Fair Housing Center.
Assemblyman Aubry attended P.S. 92, Saint Gabriel School, Monsignor McClancy High School, Saint Augustines High School and was awarded a Bachelor of Arts from the College of Santa Fe in 1969. He was inducted into the Elmcor Youth and Adult Activities Hall of Fame and received a Community Service Award from New York State Black and Puerto Rican Legislative Caucus, Inc. He has also been honored with the East Elmhurst/Corona Civic Association Award, the Key Women Award, the Concerned Citizens Award, the Unit Citation from the LaGuardia Redevelopment Program of the Port Authority of New York and New Jersey, the Man of the Year Award from The Wheelchair Classic, the Congressional Award for Outstanding Leadership from the National Marrow Donor Program, the Martin Luther King Drum Major Justice Award, the Advocate for Justice Award, and was selected as the Toll Fellow from New York in 2000. He was also presented the Advocate for Justice Award, in recognition of his commitment to improving New
York's criminal justice system for women offenders in 2004. Mr. Aubry received the Outstanding Contribution to Legislation Award from the Criminal Justice Selection of the New York State Bar Association in 2005. In 2009, Assemblyman Aubry received The Justice Gerald Le Dain Award in the Field of Law at International Drug Policy Reform Conference in New Mexico, recognizing his leadership and tenacity in a successful effort to roll back draconian New York State drug laws. It is bestowed on those involved in the law who work within official institutions to challenge traditional drug war orthodoxy. He was also the recipient of The Award for Outstanding Legislative Leadership in the Cause for Justice from the Correctional Association of New York.
In his capacity as Chairman of Correction, Assemblyman Aubry has sponsored and passed numerous pieces of legislation designed to improve the outcome of the criminal justice system.
Prison Telephone Bill
A.3397B (2007)
Provides inmates with telephone services utilizing a prepaid or collect call system
Chapter 240 of 2007
Mental Health Services in Prison (SHU bill)
A.9342 (2007)
removes inmates with serious mental illness from segregated confinement and to establish residential mental health treatment units that provide for the treatment of such inmates consistent with their mental health needs Rockefeller Reform Legislation
Chapter 1 of 2007
Significant Labor Legislation
A.3493 (2010)
Ensures that employees of the OMH who work in prison mental health units receive the same immunity from civil damages as other state employees who work in prisons; civil actions cannot be brought in state court against any office of mental health officer or employee providing mental health services in a department of correctional services facility in his or her personal capacity for acts or omissions within the scope of employment. It is currently in Correction Committee.
A.10163 (2010)
Prime Sponsored by Assemblyman Heastie, Multi-Sponsored by Assemblyman Aubry
Establishes the wage theft prevention act.
Currently in the Labor Committee
A.3494 (2010)
Requires the commissioner of corrections to establish a staffing plan for all uniformed and non-uniformed employees; further requires adequate staffing at correctional facilities. It is currently in Correction Committee.
A.1470A (2010)
Prime Sponsored by Assemblyman Keith Wright; Co-Prime Sponsored by Assemblyman Jeffrion L. Aubry
Relates to provisions regarding domestic workers and such workers' employment regulations concerning hours of labor and wages, employment restrictions and employment contracts.
Passed the Assembly
Rockefeller Drug Law Reform
(2009)
A.4039
Permits civil and pretrial inmates to receive medical diagnosis and treatment in outside hospitals without a court order; repealed
Chapter 33 of 2009
A.4552A
Provides that unlawful solicitation of ground transportation at an airport shall be a class B misdemeanor
Chapter 481 of 2009
A.8521
Provides for notification between the department of corrections and the sentencing court as to erroneous sentences
Chapter 337 of 2009
(2008)
A.9340A
Makes a technical amendment relating to the probation detainer warrant pilot program
Chapter 16 of 2008
A.11721
Relates to issuance/entry of probation warrants, declarations of delinquency, court appearances for violations
Chapter 652 of 2008
(2007)
A.3286
Allows the board of parole to grant parole from an indeterminate sentence or release for deportation from a determinate sentence
Chapter 239 of 2007
(2006)
A.8370A
Expands sex offender internet posting; requires the division of criminal justice services to maintain a subdirectory of level two and three sex offenders
Chapter 106 of 2006
A.11550A
Establishes certain restrictions on scheduling any state mandated examinations on religious holidays
Chapter 276 of 2006
(2004)
A.11895
Makes comprehensive amendments to penalties for certain controlled substance offenses and further makes provisions relating to indeterminate sentences
To reform the sentencing structure of New York's drug laws to reduce prison terms for non-violent drug offenders, provide retroactive sentencing relief and make related drug law sentencing improvements.
The current indeterminate sentencing system for drug offenders would be changed to a determinate sentencing system which would provide lower sentences for non-violent drug offenders.
Chapter 738 of 2004
Standing Committee Assignments 2013: Ways and Means, Rules, Social Services and Governmental Employees.</t>
  </si>
  <si>
    <t>LOB 646  
Albany, NY 12248</t>
  </si>
  <si>
    <t>98-09 Northern Blvd.  
Corona, NY 11368</t>
  </si>
  <si>
    <t>518-455-4565</t>
  </si>
  <si>
    <t>718-457-3640</t>
  </si>
  <si>
    <t>518-455-4561</t>
  </si>
  <si>
    <t>718-457-3615</t>
  </si>
  <si>
    <t>AubryJ@nyassembly.gov</t>
  </si>
  <si>
    <t>http://assembly.state.ny.us/mem/Jeffrion-L-Aubry</t>
  </si>
  <si>
    <t>https://www.facebook.com/jeffrion.aubry1</t>
  </si>
  <si>
    <t>Assembly 35.png</t>
  </si>
  <si>
    <t>Jeffrion Aubry, Office of Assemblymember, Personal Staff Office, Assembly</t>
  </si>
  <si>
    <t>Member of Community Board #3</t>
  </si>
  <si>
    <t>1992</t>
  </si>
  <si>
    <t>Assembly District 35</t>
  </si>
  <si>
    <t>podio_image20160629-10085-qr1dpj.jpeg</t>
  </si>
  <si>
    <t>Jeffrion Aubry, Assemblymember</t>
  </si>
  <si>
    <t>476542926</t>
  </si>
  <si>
    <t>NYL000064</t>
  </si>
  <si>
    <t>Abinanti</t>
  </si>
  <si>
    <t>Thomas Abinanti</t>
  </si>
  <si>
    <t>Government Administration, Committee, Assembly;
Codes, Committee, Assembly;
Corporations, Authorities and Commissions, Committee, Assembly;
Election Law, Committee, Assembly;
Environmental Conservation, Committee, Assembly;
Health, Committee, Assembly</t>
  </si>
  <si>
    <t>Government Administration, Committee, Assembly</t>
  </si>
  <si>
    <t>Tom Abinanti was elected to represent the 92nd Assembly District in November 2010. The 92nd AD consists of the Towns of Greenburgh and Mount Pleasant and a portion of the City of Yonkers.
Prior to his election to the Assembly, Tom was elected to represent the residents of Greenburgh in the Westchester County Legislature ten times. Tom was known as a dedicated, forceful, common sense county legislator. He was seen as a leader in preserving our environment, ending gun violence, protecting women's rights and advocating for children with special needs.
Tom led the way to preserving hundreds of acres for parks/open space and passed landmark clean air and clean water legislation. He authored laws to reform Westchester's gun regulations and to clean up the trash industry. He was instrumental in establishing the Westchester Medical Center as an independent public benefit corporation.
Tom served as Majority Leader of the Westchester Legislature three times. He served as chair of numerous committees including Rules, Legislation, Health, Community Affairs and Environment and Energy.
Previously, Tom served two terms as Greenburgh Town Councilman, was Legislative Counsel to a member of Congress and staff Counsel to the New York State Assembly. He served as a Prosecuting Attorney for the Villages of Ardsley and Dobbs Ferry, represented the Greenburgh Housing Authority and served as pro bono attorney for the Westchester Coalition for Legal Abortion.
Tom Abinanti is a practicing attorney. He lives with his wife Janet Longo-Abinanti and their son Justin. Janet is a science research teacher at Sleepy Hollow High School. Justin is a student at the Pleasantville Middle School in a Special Education Program for children with Autism. Tom's daughter Nicole is a medical doctor. She lives with her husband and their two children.
Tom is a graduate of New York University School of Law, (J.D.), Fordham College (B.A.) and Xaverian High School (Brooklyn). He has taught Continuing Legal Education Courses for Pace Law School (White Plains) and courses in State and Local Government as an adjunct professor at Mercy College (Dobbs Ferry).</t>
  </si>
  <si>
    <t>LOB 744  
Albany, NY 12248</t>
  </si>
  <si>
    <t>303 South Broadway  
Suite 229  
Tarrytown, NY 10591</t>
  </si>
  <si>
    <t>914-631-1609</t>
  </si>
  <si>
    <t>518-455-5753</t>
  </si>
  <si>
    <t>914-631-1605</t>
  </si>
  <si>
    <t>abinantit@nyassembly.gov</t>
  </si>
  <si>
    <t>http://assembly.state.ny.us/mem/Thomas-J-Abinanti</t>
  </si>
  <si>
    <t>https://twitter.com/tomabinanti; https://www.facebook.com/assemblymanabinanti/</t>
  </si>
  <si>
    <t>Assembly 92.png</t>
  </si>
  <si>
    <t>Thomas Abinanti, Office of Assemblymember, Personal Staff Office, Assembly</t>
  </si>
  <si>
    <t>Legislative Counsel to a member of Congress
Staff Counsel to the NYS Assembly</t>
  </si>
  <si>
    <t>Assembly District 92</t>
  </si>
  <si>
    <t>podio_image20160629-10085-16hn3x1.jpeg</t>
  </si>
  <si>
    <t>Thomas Abinanti, Assemblymember</t>
  </si>
  <si>
    <t>476542928</t>
  </si>
  <si>
    <t>NYL000066</t>
  </si>
  <si>
    <t>Chair of Majority Program</t>
  </si>
  <si>
    <t>Arroyo</t>
  </si>
  <si>
    <t>Carmen</t>
  </si>
  <si>
    <t>Carmen Arroyo</t>
  </si>
  <si>
    <t>Education, Committee, Assembly;
Puerto Rican/Hispanic, Committee, Assembly;
Aging, Committee, Assembly;
Children and Families, Committee, Assembly;
Alcoholism and Drug Abuse, Committee, Assembly</t>
  </si>
  <si>
    <t>Carmen E. Arroyo was born in the beautiful mountainous town of Corozal, Puerto Rico. She graduated from Corozal High School and Sixto Febus Business School, where she received her Secretarial-Bookkeeper degree.
Looking to build a better future for her family, Carmen moved to New York alone in 1964. She worked long hours in a factory and saved money until she was able to bring her seven children from Puerto Rico. In 1965, she sent for her children, but unable to find day care services, she was forced to receive Public Assistance. Carmen was on Public Assistance for nine months, during which time she organized the welfare mothers of her community and founded the South Bronx Action Group in 1966. The South Bronx Action Group received funding and Carmen served as the Executive Director. She expanded the notion of tenant advocacy to include the interrelated services of employment, health, adult education, and welfare. The SBAG is still in existence today.
Carmen has demonstrated that it is never too late to obtain your college education, graduating from Eugenio Maria de Hostos Community College with an Associate of Arts degree in 1978, and from the College of New Rochelle with a Bachelor of Arts degree in 1980 at the age of 44.
In 1978, Carmen became the Executive Director of the South Bronx Community Corporation, where she was responsible for the implementation of policy and overall supervision of program budgeting. As the Executive Director, Carmen implemented a successful feeding program where over 400 senior citizens and drug addicts were served hot meals on a daily basis. Under her leadership, the SBCC had the largest Summer Youth Employment Program in New York City, employing over 5,000 youth each year. Carmen was also instrumental in raising funds from public resources and private foundations. She initiated a grant for the 202 Federal Housing Act, and received two grants of over 8.4 million dollars to construct 194 housing units for senior citizens. Carmen was also instrumental in the development of private houses for working class families in the South Bronx. As a result, she became the first Puerto Rican woman housing developer in New York State.
In 1978, Carmen was elected Female District Leader of what today is the 74th Assembly District until 1993. She served as Member and President of Community School Board 7 from 1973 to 1993 and she served as member of the Lincoln Hospital Advisory Board for 17 years. In 1973, Carmen was appointed by former Governor Nelson Rockefeller to the NYS Medicaid Council and served for a term of 4 years. Carmen was also Member and Chairperson of Planning Board One and member of the school board for 20 years.
Carmen is a long time community activist and civic and political leader. She is President of the Puerto Rican Women in Political Action. Carmen, along with other Puerto Rican and Hispanic professional women, founded the Entre Nosotras, Inc., an organization to empower Puerto Rican/Hispanic women of all socio-economic classes throughout the state; Carmen serves as the Honorary Chair.
In a special election in February 1994, Carmen E. Arroyo became the first and only Puerto Rican/Hispanic woman elected to the NYS Assembly. Carmen is also the first Puerto Rican woman elected to any State Assembly in the US. She is a member of the following committees: Alcoholism &amp; Drug Abuse, Children &amp; Families, Education, and Aging. She was appointed Chair of the Subcommittee on Bilingual Education during the 1996 Legislative Session. Carmen is a member of the following organizations: NYS Assembly/Senate Puerto Rican/Hispanic Task Force, NYS Legislature's Black and Puerto Rican Caucus, Women's Caucus, and the National Order of Women Legislators. Carmen is also well known for her talent as a passionate poetry reciter and poetry writer. Because of Carmen's extensive track record of community involvement, as well as her many accomplishments, Assemblywoman Carmen E. Arroyo is one of the most highly respected female leaders in the state and nation.
Mrs. Arroyo has also written a book of poems called 'Mis Poesias.' She is currently working on her next book, titled 'The Life of a Puerto Rican Woman in the U.S.'
Mrs. Arroyo is the mother of seven and the grandmother of thirteen.
Standing Committee Assignments 2001: Aging; Alcoholism and Drug Abuse; Children and Families; Education.</t>
  </si>
  <si>
    <t>LOB 734  
Albany, NY 12248</t>
  </si>
  <si>
    <t>384 East 149 Street, Suite 301  
Bronx, NY 10455</t>
  </si>
  <si>
    <t>518-455-5402</t>
  </si>
  <si>
    <t>718-292-2901</t>
  </si>
  <si>
    <t>ArroyoC@nyassembly.gov</t>
  </si>
  <si>
    <t>http://assembly.state.ny.us/mem/Carmen-E-Arroyo</t>
  </si>
  <si>
    <t>https://www.facebook.com/cliff.crouch.7</t>
  </si>
  <si>
    <t>Assembly 84.png</t>
  </si>
  <si>
    <t>Carmen Arroyo, Office of Assemblymember, Personal Staff Office, Assembly</t>
  </si>
  <si>
    <t>Previously served District 74 from 1994 to 2002</t>
  </si>
  <si>
    <t>1994</t>
  </si>
  <si>
    <t>Assembly District 84</t>
  </si>
  <si>
    <t>podio_image20160629-10085-1g6re37.jpeg</t>
  </si>
  <si>
    <t>Carmen Arroyo, Assemblymember</t>
  </si>
  <si>
    <t>476542929</t>
  </si>
  <si>
    <t>NYL000139</t>
  </si>
  <si>
    <t>Chair of Majority Steering</t>
  </si>
  <si>
    <t>Lifton</t>
  </si>
  <si>
    <t>Barbara Lifton</t>
  </si>
  <si>
    <t>Education, Committee, Assembly;
Rural Resources, Committee, Assembly;
Environmental Conservation, Committee, Assembly;
Agriculture, Committee, Assembly;
Election Day Operations and Voter Disenfranchisement, Committee, Assembly;
Election Law, Committee, Assembly;
Higher Education, Committee, Assembly</t>
  </si>
  <si>
    <t>Assemblywoman Barbara Lifton represents the 125th Assembly District, which includes all of Tompkins County, the City of Cortland and the towns of Cortlandville and Virgil in Cortland County. Ms. Lifton was first elected in 2002 and is now starting her fifth term.
Ms. Lifton is the daughter of Margaret Smith and the late Gerald Smith of Geneseo, and attended public school there with her six siblings. She received a B.A. in English, with certification to teach Secondary English, in 1973 and a M.A. in English in 1985, both from SUNY Geneseo. She taught high school English at Geneseo Central School from 1976 until 1982 and in Ithaca schools from 1985 until 1988. Ms. Lifton was also a member of the New York State United Teachers, the Ithaca Teachers Association, the PTA and the Ithaca Hockey Boosters.
Ms. Lifton served as Chief of Staff to Assemblyman Marty Luster for fourteen years. She was a long-time member of the steering committee of the Tompkins County Nuclear Weapons Freeze Campaign. Lifton co-founded the Coalition for Community Unity in 1998 to combat hate groups. She served for two years on the Cornell/Community Waste Management Committee and was a member of the Ithaca Area Health Care Network.
Assemblywoman Lifton was a leader in the effort to make sure New York had the best, most secure, accurate and reliable voting machines possible after the federal government passed the Help America Vote Act (HAVA). After the state passed its law in 2005, the Speaker appointed Assemblywoman Lifton to be his representative to the Citizens' Election Modernization Advisory Committee, a bipartisan committee to make recommendations to the State Board of Elections as New York worked to implement the new law.
As a former teacher, Lifton makes education a priority, both PreK-12, as well as higher education. Lifton continues to push for implementation of the CFE decision to get new funding and reform to our PreK-12 schools, and fights for state support for all college students, and especially for SUNY campuses. She has also devoted significant time to legislation and advocacy dealing with the issue of gas drilling in the Marcellus Shale. She has worked on other issues of importance to women and families, including daycare, healthcare, and, notably, in the 2010 session, the licensing of midwives.
Assemblywoman Lifton serves on five standing committees in the Assembly -- Agriculture, Election Law, Environmental Conservation, Higher Education and Mental Health. She served in 2009 as Chair of the Assembly Committee on Libraries and Education Technology, in 2010 as Vice-Chair of the Assembly Majority Steering Committee, and was designated as Chair of the Assembly Majority Steering Committee in 2011.
Assemblywoman Lifton resides in Ithaca. She is the mother of two and grandmother of three.</t>
  </si>
  <si>
    <t>LOB 555  
Albany, NY 12248</t>
  </si>
  <si>
    <t>106 East Court Street  
Ithaca, NY 14850</t>
  </si>
  <si>
    <t>518-455-5444</t>
  </si>
  <si>
    <t>607-277-8030</t>
  </si>
  <si>
    <t>LiftonB@nyassembly.gov</t>
  </si>
  <si>
    <t>http://assembly.state.ny.us/mem/Barbara-Lifton</t>
  </si>
  <si>
    <t>https://www.facebook.com/Assemblywoman-Barbara-Lifton-141413322537719/</t>
  </si>
  <si>
    <t>Assembly 125.png</t>
  </si>
  <si>
    <t>Barbara Lifton, Office of Assemblymember, Personal Staff Office, Assembly</t>
  </si>
  <si>
    <t>Treasurer of the 3rd Ward, Ithaca City Democratic Committee
Member of the Democratic Response Group and the Tompkins County Democratic Committee</t>
  </si>
  <si>
    <t>Assembly District 125</t>
  </si>
  <si>
    <t>podio_image20160629-10085-ft9x1r.png</t>
  </si>
  <si>
    <t>Barbara Lifton, Assemblymember</t>
  </si>
  <si>
    <t>476542930</t>
  </si>
  <si>
    <t>NYL000068</t>
  </si>
  <si>
    <t>Deputy Minority Leader</t>
  </si>
  <si>
    <t>Barclay</t>
  </si>
  <si>
    <t>William Barclay</t>
  </si>
  <si>
    <t>Rules, Committee, Assembly;
Judiciary, Committee, Assembly;
Energy, Committee, Assembly;
Ways and Means, Committee, Assembly;
Insurance, Committee, Assembly</t>
  </si>
  <si>
    <t>Insurance, Committee, Assembly</t>
  </si>
  <si>
    <t>Will Barclay was first elected as a member of the New York State Assembly on November 5, 2002. He currently represents the 120th Assembly District, which includes the Oswego County towns of Albion, Amboy, Boylston, Constantia, Granby, Hastings, Mexico, New Haven, Orwell, Palermo, Parish, Redfield, Richland, Sandy Creek, Schroeppel, Scriba, Volney, West Monroe and Williamstown; the cities of Oswego and Fulton; the Onondaga County town of Lysander; and the Jefferson County town of Ellisburg.
Born in Syracuse, New York in 1969, Mr. Barclay is a lifetime resident of central New York. An attorney and a businessman, Mr. Barclay is a partner in the Syracuse law firm of Hiscock and Barclay, LLP where he specializes in business law. He is a member of the Oswego County Bar Association and the Onondaga County Bar Association. Mr. Barclay is currently a board member of Pathfinder Bank and Countryway Insurance Company and also formerly served as a board member of Syracuse Supply and QMP Enterprises, Inc. He is a member of the Executive Committee for the National Conference of Insurance Legislators. Because of his experience in business and law, Assemblyman Barclay knows firsthand the challenges that the business community faces in New York and, therefore, he has focused his legislative agenda on policies that will benefit the upstate economy and the working men and women of his district.
As a civic-minded person, Mr. Barclay has participated in a number of community organizations. He formerly served on the Board of Directors for the Friends of the Rosamond Gifford Zoo at Burnet Park, the Everson Museum of Art, and the Northern Oswego County Health Services, Inc. In addition, until his election to the Assembly, Mr. Barclay was a member of the SUNY Oswego College Council, a position he was appointed to by Governor Pataki.
For his accomplishments, in 2004, Mr. Barclay was recognized as one of Oswego County Business magazine's Forty under 40, an honor given to Oswego County leaders under the age of 40. Mr. Barclay was also awarded the 2007 Martin Rose Economic Developer Merit Award for his commitment to the economic development process by helping to facilitate the attraction and retention of businesses in Oswego County.
In January 2012, Mr. Barclay was named Deputy Minority Leader, the leadership post he currently holds. Prior to this position, Mr. Barclay served as Assistant Minority Leader, Chair of the Minority Joint Conference Committee and Vice Chair of the Minority Program Committee, a leadership position that he was appointed to in the beginning of his second term in the Assembly. In addition, Mr. Barclay formerly served as Chair of the Minority Conference's Hunting and Fishing Task Force and currently serves as a member of the Assembly Minority Task Force on Manufacturing and the Assembly Minority Task Force on Small Business. Since 2006, Mr. Barclay has served as Chair of the Assembly minority conference campaign committee. In addition, Mr. Barclay holds the position of Ranking Minority Member on the Assembly Insurance Committee.
Mr. Barclay is a graduate of St. Lawrence University and Syracuse University College of Law. After graduating from law school, he served as a law clerk for Roger J. Miner, a judge of the United States Court of Appeals, Second Circuit, in Albany and New York City.
Mr. Barclay represents the eighth generation of his family living in Pulaski, New York. He and his wife, Margaret, have two sons, Harry and George.
Standing Committee Assignments 2013: Insurance (Ranking Minority Member); Energy; Judiciary; Rules; Ways and Means.</t>
  </si>
  <si>
    <t>LOB 521  
Albany, NY 12248</t>
  </si>
  <si>
    <t>200 North Second Street  
Fulton, NY 13069</t>
  </si>
  <si>
    <t>518-455-5841</t>
  </si>
  <si>
    <t>315-598-5185</t>
  </si>
  <si>
    <t>BarclaW@nyassembly.gov</t>
  </si>
  <si>
    <t>http://assembly.state.ny.us/mem/William-A-Barclay</t>
  </si>
  <si>
    <t>https://www.facebook.com/AssemblymanWillBarclay/</t>
  </si>
  <si>
    <t>North Country</t>
  </si>
  <si>
    <t>Assembly 120.png</t>
  </si>
  <si>
    <t>William Barclay, Office of Assemblymember, Personal Staff Office, Assembly</t>
  </si>
  <si>
    <t>Previously represented District 124 from 2003 to 2013
Former Assistant Minority Leader</t>
  </si>
  <si>
    <t>Assembly District 120</t>
  </si>
  <si>
    <t>podio_image20160629-10085-1eo1684.jpeg</t>
  </si>
  <si>
    <t>William Barclay, Deputy Minority Leader</t>
  </si>
  <si>
    <t>476542931</t>
  </si>
  <si>
    <t>Panepinto</t>
  </si>
  <si>
    <t>Marc</t>
  </si>
  <si>
    <t>Marc Panepinto</t>
  </si>
  <si>
    <t>Senator Marc Panepinto (D-Erie) represents New York’s 60th Senate District, which includes parts of the City of Buffalo, the City of Tonawanda as well the Towns of Grand Island, Tonawanda, Hamburg, Orchard Park, Evans, Brant, and Cattaraugus.
Marc was born and raised in the Town of Tonawanda and was the first in his family to go to college, graduating from the University at Buffalo. After working his way through school on the construction site as aLocal 210Laborer, Marc graduated with honors and began organizing for low-wage workers.
As a union representative for theLaborers International Union of North America, he successfully advocated on behalf of poultry workers in Mississippi, nurses in Northern California, and immigrant demolition workers in New York City.
After spending several years travelling the country fighting on behalf of everyday Americans, he moved back home where received his J.D. from the Law School at the University at Buffalo. Since then, he has spent his entire legal career representing hardworking families and individuals. Today, Marc manages his own law firm, Dolce Panepinto P.C. where he has fought tooth and nail in order to gain the best possible outcome for his clients.
Senator Marc Panepinto will bring that same tenacity and work ethic to the Senate Floor in Albany where he will serve his community and work to build a better future for the people of Buffalo and Western New York.
Marc, his wife, Catherine Nugent Panepinto, and three daughters live in North Buffalo.</t>
  </si>
  <si>
    <t>https://www.facebook.com/SenatorMarcPanepinto; https://twitter.com/senpanepinto</t>
  </si>
  <si>
    <t>Represented the 60th Senate District</t>
  </si>
  <si>
    <t>podio_image20160629-10085-1xkzy3v.jpeg</t>
  </si>
  <si>
    <t>476542933</t>
  </si>
  <si>
    <t>NYL000326</t>
  </si>
  <si>
    <t>Palumbo</t>
  </si>
  <si>
    <t>Anthony H.</t>
  </si>
  <si>
    <t>Anthony H. Palumbo</t>
  </si>
  <si>
    <t>Social Services, Committee, Assembly;
Governmental Employees, Committee, Assembly;
Judiciary, Committee, Assembly;
Environmental Conservation, Committee, Assembly;
Consumer Affairs and Protection, Committee, Assembly</t>
  </si>
  <si>
    <t>Consumer Affairs and Protection, Committee, Assembly</t>
  </si>
  <si>
    <t>Anthony H. Palumbo was elected to serve the residents of the 2nd Assembly District in a Special Election held on November 5, 2013. His district includes the North Fork of Long Island in Suffolk County.
Anthony is dedicated to making public corruption laws in New York tougher, protecting small-business owners from rising costs of big government, reducing spending, and controlling Suffolk County property taxes.
Anthony served as an assistant district attorney for the Suffolk County District Attorney's Office, where he prosecuted hundreds of cases on the misdemeanor and felony levels. He was eventually promoted to the position of Trial Supervisor to the five Eastern Suffolk Towns. He left the district attorney's office in 2004 to enter private practice as a partner in a small Mattituck law firm.
Anthony earned a degree in Government and Law from Lafayette College in Easton, Pennsylvania and graduated from St. John's Law School in Jamaica, New York.
He also served as the Vice President of the Cutchogue-New Suffolk Library Board of Trustees prior to being elected.
Anthony and his wife, Tracy, reside in New Suffolk with their two children.</t>
  </si>
  <si>
    <t>LOB 719  
Albany, NY 12248</t>
  </si>
  <si>
    <t>30 West Main Street  
Suite 103  
Riverhead, NY 11901</t>
  </si>
  <si>
    <t>518-455-5294</t>
  </si>
  <si>
    <t>631-727-0204</t>
  </si>
  <si>
    <t>palumboa@nyassembly.gov</t>
  </si>
  <si>
    <t>http://assembly.state.ny.us/mem/Anthony-H-Palumbo</t>
  </si>
  <si>
    <t>https://www.facebook.com/AnthonyPalumboforAssembly/</t>
  </si>
  <si>
    <t>Assembly 2.png</t>
  </si>
  <si>
    <t>Anthony H. Palumbo, Office of Assemblymember, Personal Staff Office, Assembly</t>
  </si>
  <si>
    <t>Assistant District Attorney for the Suffolk County District Attorney's Office</t>
  </si>
  <si>
    <t>Assembly District 2</t>
  </si>
  <si>
    <t>podio_image20160629-10085-1u23iss.jpeg</t>
  </si>
  <si>
    <t>Anthony H. Palumbo, Assemblymember</t>
  </si>
  <si>
    <t>476542934</t>
  </si>
  <si>
    <t>NYL000063</t>
  </si>
  <si>
    <t>Abbate Jr.</t>
  </si>
  <si>
    <t>Peter Abbate Jr.</t>
  </si>
  <si>
    <t>Banks, Committee, Assembly;
Aging, Committee, Assembly;
Governmental Employees, Committee, Assembly;
Labor, Committee, Assembly;
Catastrophic Natural Disasters, Committee, Assembly;
Consumer Affairs and Protection, Committee, Assembly</t>
  </si>
  <si>
    <t>Peter J. Abbate, Jr., a lifelong resident of Bensonhurst, Brooklyn, has been elected by the people of Dyker Heights, Bath Beach, Bensonhurst and Borough Park to represent them in the New York State Assembly since 1986.
Born on March 22, 1949, Mr. Abbate attended local schools, beginning at Regina Pacis Grammar School and on to Bishop Ford High School. He entered St. John's University in 1967 where he earned his Bachelor of Arts degree in political science.
While at St. John's, Mr. Abbate became involved in civic and political activities. In 1973, he joined the staff of then Assemblyman Stephen J. Solarz as a Legislative Assistant. From 1974 through 1985, he moved to national politics serving as the District Representative for Congressman Stephen J. Solarz.
Since his election in 1986, Mr. Abbate has served as a full-time Legislator, maintaining two district offices to assist his constituents.
In Albany, Mr. Abbate has grown to become an influential member of the Assembly. He is currently the Chairman of the Assembly Committee on Governmental Employees, a position he was elevated to in 2002 after serving as Chairman of the Committee on Real Property Taxation and the Committee on Cities. Additionally, he is the Chairman of the Subcommittee on Safety in the Workplace, a member of the Assembly Workers' Compensation Task Force and a member of the Distressed Cities Task Force. He is treasurer of the New York Conference of Italian American State Legislators. His standing committee assignments are Aging, Banks, Consumer Affairs and Protection and Labor.
As a legislator, Mr. Abbate has sponsored numerous bills that have been signed into law. These laws cover a wide range of issues from consumer affairs to civil service issues to real property tax reforms.
Mr. Abbate has protected consumers with the passage of legislation that puts an end to unscrupulous prize award schemes by providing for mandatory disclosure, allowing consumers an informed choice whether to claim a prize. He has safeguarded our children with legislation requiring that school bus lights be illuminated while students are being transported. He has provided protection for civil service employees by allowing them union representation during investigatory reviews and he has formally recognized our military past by making the National POW/MIA Recognition Day a date each year the flag shall be displayed.
As Chairman of the Real Property Tax Committee, he passed legislation clarifying the state's real property tax laws, providing for mandate relief, reforming the Industrial and Commercial Incentive Program (ICIP) to reflect changes in New York City's economic climate and allowing for a real property tax exemption for improvements made to comply with the federal Americans with Disabilities Act.
While in his first year as Chairman of the Governmental Employees Committee he had to contend with the aftermath of the World Trade Center tragedy. He passed legislation to help maintain veteran police and firefighters within the City of New York and sponsored legislation to establish a presumptive accidental disability retirement related to exposure to elements in connection with the World Trade Center tragedy for public employees who rendered rescue services in the wake of the attack.
Additionally, in light of the State's economic downturn he sponsored and passed into law an Early Retirement Incentive to stave off public sector layoffs on the state and local level. For the first time the incentive offered two components-the traditional targeted incentive and a new 25 years of service age 55 incentive.
In addition to his legislative duties, Mr. Abbate has been active in community groups such as Heartshare of Brooklyn and Queens; the Civitan Club of Brooklyn, the Boy Scouts of America, the Kiwanis Club of 18th Avenue, the Statewide Homeowners and Tenants Association, and the Guild for Exceptional Children.
Mr. Abbate has received numerous awards for his service to the state, city and community. He was named one of our state's Outstanding Legislators in 1989 by the New York State Association of Counties and was sworn in as an Honorary Fire Chief by the New York State Professional Fire Fighters Association.
Since Brooklyn's 49th Assembly District is comprised of a large number of people of Italian and Jewish heritage, Mr. Abbate has made trips to both Italy and Israel to gain a greater understanding of his own heritage as well as that of the people he represents. He was honored in Sicily and met with political and educational leaders in Agrigento. On his trip to Israel, as a member of the Jewish Community Relations Council mission, Mr. Abbate visited the Hadassah Hebrew University Medical Center.
His outstanding work in the community has brought him honors from the Council of Jewish Organizations and the Coalition of Italian American Associations. He was honored as Man of the Year by the Federation of Italian American Organizations of Brooklyn and the Council of Neighborhood Organizations.</t>
  </si>
  <si>
    <t>LOB 839  
Albany, NY 12248</t>
  </si>
  <si>
    <t>6605 Fort Hamilton Parkway  
Brooklyn, NY 11219</t>
  </si>
  <si>
    <t>718-234-0986</t>
  </si>
  <si>
    <t>518-455-3053</t>
  </si>
  <si>
    <t>718-236-1764</t>
  </si>
  <si>
    <t>abbatep@nyassembly.gov</t>
  </si>
  <si>
    <t>http://assembly.state.ny.us/mem/Peter-J-Abbate-Jr</t>
  </si>
  <si>
    <t>https://twitter.com/peterabbatejr?lang=en</t>
  </si>
  <si>
    <t>Assembly 49.png</t>
  </si>
  <si>
    <t>Peter Abbate Jr., Office of Assemblymember, Personal Staff Office, Assembly</t>
  </si>
  <si>
    <t>Executive Director of Kings County Democratic Committee
Legislative Assistant to Assemblyman Stephen Solarz
District Representative for United States Congressman Stephen Solarz</t>
  </si>
  <si>
    <t>1986</t>
  </si>
  <si>
    <t>Assembly District 49</t>
  </si>
  <si>
    <t>podio_image20160629-10085-15rnozu.jpeg</t>
  </si>
  <si>
    <t>Peter Abbate Jr., Assemblymember</t>
  </si>
  <si>
    <t>476542935</t>
  </si>
  <si>
    <t>NYL000002</t>
  </si>
  <si>
    <t>Joseph P</t>
  </si>
  <si>
    <t>Aging, Committee, Senate;
Racing, Gaming and Wagering, Committee, Senate;
State-Native American Relations, Committee, Senate;
Environmental Conservation, Committee, Senate;
Veterans, Homeland Security and Military Affairs, Committee, Senate;
Education, Committee, Senate;
Labor, Committee, Senate;
Libraries, Committee, Senate;
Civil Service and Pensions, Committee, Senate</t>
  </si>
  <si>
    <t>Racing, Gaming and Wagering, Committee, Senate</t>
  </si>
  <si>
    <t>Elected to the New York State Senate in 2008 after serving seven years in the New York City Council, State Senator Joseph P. Addabbo, Jr. continues to proudly carry on the public service tradition of his father, Congressman Joseph P. Addabbo, Sr., who served 13 terms in the United States House of Representatives from 1960 to 1986. A lifelong resident of Ozone Park, Queens, Senator Joe Addabbo represents the 15th Senatorial District encompassing the communities -- in whole or in part -- of Broad Channel, Elmhurst, Forest Hills, Glendale, Hamilton Beach, Howard Beach, Kew Gardens, Kew Gardens Hills, Maspeth, Middle Village, Ozone Park, Rego Park, Richmond Hill, Ridgewood, South Ozone Park, Woodhaven, Woodside and the Rockaways.
In the State Senate, Joe has continued to make constituent service a priority, just as he did as a representative of the 32nd New York City Council District, where he secured millions of dollars for infrastructure improvements, school technology, and senior and youth services. Through his Senate offices, Joe and his staff have assisted thousands of constituents with problems involving housing, health, transportation, taxes, public safety and many other issues, including efforts to aid local residents whose lives were so deeply affected by Superstorm Sandy in late October of 2012. As a member of the Senate Bipartisan Task Force on Hurricane Sandy, Joe has worked to help his community recover and rebuild from the devastating storm. As a member of the Senate, Joe is deeply concerned with the welfare of New Yorkers in all stages and walks of life. His legislative record, which includes bills he has introduced and supported, reflects Joe's commitment to fighting on behalf of children, the
elderly, families, working people, consumers and veterans. He has also devoted himself to efforts to protect the environment, create new jobs and economic opportunities for small businesses, provide tax relief and improve transparency and accountability in New York's government. As a State Senator, Joe is well known for organizing and sponsoring dozens of community events for his constituents each year, including job fairs for local residents and veterans, comprehensive recycling events, informational sessions for seniors and consumers, health screenings, Metrocard van visits and many other free programs. In addition to other legislative responsibilities, Joe serves as the leading Democratic member of the Senate Committee on Veterans, Homeland Security and Military Affairs; the ranking Democratic member of the Senate Committee on Racing, Gaming and Wagering, and as a member of the Senate Select Committee on Libraries. As a past Chairman of the Senate Elections Committee, Joe worked to
pass ethics reforms and led the fight to force large corporations to disclose information about money they spend to influence the outcome of elections. Joe also is a member of the Senate Committees on Education, Aging, Civil Service, Labor, and Judiciary. He has also served as the representative of the Senate Democratic Conference in state budget negotiations on education funding and policy.
Joe has proven himself in the political and civic world. He is a multi-term New York State Democratic Committee member and a ranking member of the South Queens Regular Democratic Club. His community service can be seen in his work on behalf of the Ozone Park Kiwanis, as the former president of the Ozone Tudor Civic Association, and his past tenure as Executive Secretary of Community Board #10Q. Born in 1964, the youngest child of Joseph and Grace Addabbo, Joe attended Nativity BVM School in Ozone Park (Class of 1978), Archbishop Molloy High School (Class of 1982), and St. John's University (Class of 1986), before graduating from Touro Law School (Class of 1992.) Prior to his election to the City Council in 2001, Joe practiced law for 10 years at Addabbo and Greenberg with partners Dominic Addabbo and Todd Greenberg. Throughout the years, Joe has been honored by many organizations for his public service contributions, including: the American Red Cross, Woodhaven Development Corporation,  
NYC Department of Parks and Recreation, Rockaway Park Residents/Homeowners, Kid's Day American International, Civil Services Merit Council, Fuchsberg Law Center of Touro College, Lynvet Youth Sports Association, P.S. 32Q, JHS 210Q, Ozone Tudor Civic Association, NY Families for Autistic Children, Howard Beach Judea Center, John Adams High School, Queens Chapter of the Cooley's Anemia Foundation, Lindenwood Volunteer Ambulance Corps, and St. Mary's Gate of Heaven School. Senator Addabbo is a dedicated family man who enjoys spending time with his wife, Dawn, and two daughters, Alexis and Arianna.</t>
  </si>
  <si>
    <t>88-08 Rockaway Beach Boulevard, Rockaway Beach, NY 11693</t>
  </si>
  <si>
    <t>188 State Street Room 613, Legislative Office Building, Albany, NY 12247</t>
  </si>
  <si>
    <t>159-53 102nd Street, Howard Beach, NY 11414</t>
  </si>
  <si>
    <t>(518) 426-6875</t>
  </si>
  <si>
    <t>(718) 322-5760</t>
  </si>
  <si>
    <t>(718) 497-1630</t>
  </si>
  <si>
    <t>(518) 455-2322</t>
  </si>
  <si>
    <t>718-738-1111</t>
  </si>
  <si>
    <t>addabbo@nysenate.gov</t>
  </si>
  <si>
    <t>http://www.nysenate.gov/senators/joseph-p-addabbo-jr</t>
  </si>
  <si>
    <t>http://www.facebook.com/senatorjoeaddabbo</t>
  </si>
  <si>
    <t>Senate 15.png</t>
  </si>
  <si>
    <t>Joseph P Addabbo Jr., Office of Senator, Personal Staff Office, Senate</t>
  </si>
  <si>
    <t>Councilman for the New York City Council from 2001 to 2007</t>
  </si>
  <si>
    <t>2008</t>
  </si>
  <si>
    <t>Senate District 15</t>
  </si>
  <si>
    <t>Joseph_Addabbo_Jr.jpg</t>
  </si>
  <si>
    <t>476542936</t>
  </si>
  <si>
    <t>NYL000275</t>
  </si>
  <si>
    <t>Kim</t>
  </si>
  <si>
    <t>Ron Kim</t>
  </si>
  <si>
    <t>Education, Committee, Assembly;
Puerto Rican/Hispanic, Committee, Assembly;
Social Services, Committee, Assembly;
Housing, Committee, Assembly;
Governmental Operations, Committee, Assembly;
Health, Committee, Assembly;
Corporations, Authorities and Commissions, Committee, Assembly</t>
  </si>
  <si>
    <t>With his election in November 2012, Ron Kim became the first Korean-American ever elected to the New York State Legislature. After spending his adult life in public service, Ron is committed to delivering real results for the community he has called home since the age of 7.
Ron began his career in public service in then-Councilmember John C. Liu's office, focusing on quality-of-life issues in his beloved downtown Flushing community. Ron moved on to become an aide to then-State Assemblyman Mark Weprin. Following his work in Assemblyman Weprin's office, Ron joined the New York City Department of Buildings, followed by the Department of Small Business Services. In 2004, Ron was accepted into the National Urban Fellows Program, advising the Chief Education Office of the Chicago Public Schools and simultaneously earned his Masters in Public Administration from Baruch College.
In 2006, Ron joined the staff of New York City Council Speaker Christine Quinn as a Policy Analyst, writing and examining legislation on issues related to transportation, infrastructure, and economic development.
From 2007 through 2010, Ron served as a Regional Director for Government and Community Affairs in the administrations of Governors Eliot Spitzer and David A. Paterson, where he collaborated and worked with a varied group of state agencies, elected officials, and community organizations. After leaving the Governor's office, Ron joined The Parkside Group, where he advocated on behalf of children with special needs, small business, and vulnerable New Yorkers.
Raised in Flushing, Queens, Ron graduated from the Riverdale Country Day School in 1997, earned his B.A. from Hamilton College, and a Masters in Public Administration from Baruch College. Recently married, Ron resides in Flushing with his wife, Xilou Alison Tan.</t>
  </si>
  <si>
    <t>LOB 429  
Albany, NY 12248</t>
  </si>
  <si>
    <t>136-20 38th Ave.  
Suite 10A  
Flushing, NY 11354</t>
  </si>
  <si>
    <t>518-455-5411</t>
  </si>
  <si>
    <t>718-939-0195</t>
  </si>
  <si>
    <t>KimR@nyassembly.gov</t>
  </si>
  <si>
    <t>http://assembly.state.ny.us/mem/Ron-Kim</t>
  </si>
  <si>
    <t>https://twitter.com/RonKim40</t>
  </si>
  <si>
    <t>Assembly 40.png</t>
  </si>
  <si>
    <t>Ron Kim, Office of Assemblymember, Personal Staff Office, Assembly</t>
  </si>
  <si>
    <t>Aide to Mark Weprin
Policy Analyst to NYC Council Speaker Christine Quinn
Regional Director for Government and Community Affairs to Governors Eliot Spitzer and David A. Paterson</t>
  </si>
  <si>
    <t>Assembly District 40</t>
  </si>
  <si>
    <t>podio_image20160629-10085-4u0l4u.jpeg</t>
  </si>
  <si>
    <t>Ron Kim, Assemblymember</t>
  </si>
  <si>
    <t>476542937</t>
  </si>
  <si>
    <t>Gjonaj</t>
  </si>
  <si>
    <t>Mark Gjonaj</t>
  </si>
  <si>
    <t>Freshman</t>
  </si>
  <si>
    <t>Mark Gjonaj represents New York's 80th Assembly District, which encompasses the neighborhoods of Allerton, Bedford Park, Morris Park, Mosholu Parkway, Norwood, Pelham Gardens, Pelham Parkway and Van Nest in the Bronx.
Born and raised in the Bronx, Mark currently resides in the Pelham Parkway community with his wife Roberta, a school nurse, and his two sons Nicholas, a high school student and graduate of a Bronx public school, and Joseph, who is currently enrolled in a Bronx elementary public school. He is the son of two hard-working Albanian immigrant union members and a graduate of St. John's University.
As a small business owner and operator, Mark will bring his pragmatic, goal-oriented approach and experience in business to the New York State Assembly.
Understanding the importance of civic service and philanthropy as the cornerstone to a strong community, Mark has devoted significant time and energy to a number of community activities and organizations, including the Illyria Clinic at Jacobi Medical Center, Einstein College of Medicine Community Advisory Council, Westchester School for Special Children and Our Lady of Shkodra Church. Mark has also served as a Commissioner of the NYC Taxi and Limousine Commission, a volunteer board that regulates the taxi, livery and black car industry.
As an active community organizer, Mark is a strong voice for Bronxites in need. Through strategic partnerships with community leaders and pro-bono attorneys, Mark has empowered community residents to fight for what they are entitled to.
Believing that 'You can only get out of a community from what you put into it,' Mark started the 'Gjonaj CARES' \-- (Community, Accountability, Responsibility, Encouragement, Service) initiative, which promotes community participation to improve neighborhoods.
His inspirations come from the hardships that his family has overcome and credits any success to the love, generosity and support of his family and friends.
As a newly elected Assemblyman, Mark Gjonaj will play an active role in Albany and in the district to create good paying jobs, affordable housing, quality education, the expansion of healthcare facilities, senior protection, safe streets in all neighborhoods, and a better quality of life for all.</t>
  </si>
  <si>
    <t>https://www.facebook.com/MarkGjonajNY/; https://twitter.com/markgjonajny?lang=en</t>
  </si>
  <si>
    <t>NYCD_13.png</t>
  </si>
  <si>
    <t>Mark Gjonaj, Office of Councilmember, Personal Staff Office, NYC Council</t>
  </si>
  <si>
    <t>Assemblymember of District 80
Member of the NYC Taxi and Limousine Commission</t>
  </si>
  <si>
    <t>2017</t>
  </si>
  <si>
    <t>CD 13</t>
  </si>
  <si>
    <t>080.jpg</t>
  </si>
  <si>
    <t>Mark Gjonaj, Councilmember</t>
  </si>
  <si>
    <t>476542938</t>
  </si>
  <si>
    <t>Grela</t>
  </si>
  <si>
    <t>Joan S.</t>
  </si>
  <si>
    <t>Joan S. Grela</t>
  </si>
  <si>
    <t>Previously Chief Of Staff, working for Michael F Nozzolio, Office of Senator, Personal Staff Office, Senate, reporting to Michael F Nozzolio. Set inactive on 6-APR-2017.</t>
  </si>
  <si>
    <t>476542939</t>
  </si>
  <si>
    <t>Pamela Helming, Office of Senator, Personal Staff Office, Senate</t>
  </si>
  <si>
    <t>Pamela Helming, Senator</t>
  </si>
  <si>
    <t>John K Slattery, Legislative Analyst</t>
  </si>
  <si>
    <t>476542940</t>
  </si>
  <si>
    <t>NYL000122</t>
  </si>
  <si>
    <t>Assistant Majority Leader</t>
  </si>
  <si>
    <t>Hikind</t>
  </si>
  <si>
    <t>Dov</t>
  </si>
  <si>
    <t>Dov Hikind</t>
  </si>
  <si>
    <t>Assemblyman Dov Hikind has served the 48th Assembly District for more than two decades as an outspoken advocate for his constituency, battling discrimination, anti-Semitism, Holocaust denial, and human rights violations. In the 25 years of his tenure, Dov has committed himself to the immediate concerns of his constituency and is proudest of mediating, facilitating, and advocating on their behalf. Elected in 1982, Mr. Hikind has run unopposed since, honorably pursuing justice for his constituencies in Borough Park, Dyker Heights, sections of Flatbush, and beyond, frequently receiving calls for his leadership on issues which involve the greater Jewish community.
His parents, Frieda and Mayer Hikind, both Holocaust survivors, whose families were decimated by the Nazis, rebuilt their lives in the U.S. In their home, Dov learned the true value of justice and honor, the dignity inherent in every human being regardless of their station or position, and the inalienable significance of freedom.
In the early 1970s, Assemblyman Hikind was a leader in the movements to free Syrian and Soviet Jewry. Upon learning of President Ronald Reagan's visit to the graves of Nazi war criminals, Mr. Hikind traveled to Bitburg, Germany to protest. When Kurt Waldheim's Nazi affiliations were revealed, Mr. Hikind went to Austria to denounce his bid for the presidency. In the aftermath of the 1991 Crown Heights riots, Assemblyman Hikind joined with Jewish leaders and other elected officials to demand accountability for the riots and for an independent investigation into the murder of Australian-Jewish scholar Yankel Rosenbaum.
As the former chair of the Assembly's Subcommittee on Human Rights, Assemblyman Hikind published an in-depth study concerning the effects of the quota system and reverse discrimination on education, business and civil service.
In response to the train bombings in Madrid and London, Assemblyman Hikind provided an allocation of $1.2 million of his MTA capital reserve funds for the purchase and installation of 120 closed-circuit TVs (CCTVs) in nine subway stations on the N, D, and F lines. He continues to monitor safety concerns in the area to ensure the safety of New Yorkers.
Assemblyman Hikind blocked Time Inc. from publicizing the exploits of 'Prussian Blue,' a teen music duo which glorifies Hitler and Nazis. Hikind exposed the secret deal with Teen PeopleÂ© magazine which would have avoided the use of the words 'Nazi', 'hate', and 'White power' and would have lended credibility to the group, diluting their hate-filled messages. He also successfully pushed for a change in the uniform policy of the United States Coast Guard, which now permits members and auxiliarists to wear a yarmulke when in uniform.
Continued reports of New York being a major terror target, prompted Assemblyman Hikind to introduce terror profiling legislation which would authorize law enforcement officers in New York to consider race and ethnicity as one of the many factors which could be used in identifying potential terror suspects, invoking a compelling governmental interest to detect terrorists before they can launch an attack.
After discovering that Russian bookstores were stocked with virulently anti-Semitic tomes, some reiterating the infamous forgery 'The Protocols of the Elders of Zion,' Dov succeeded in having the books pulled from shelves. More than 25 titles, promulgating Zionist conspiracies, Messianic crimes, some dating back to the Czarist Russia when Jews were held liable for conspiracies to kill the monarchy, were summarily tossed by booksellers.
With anti-Semitism and anti-Israel sentiment rising to historically dangerous levels globally, Dov's position on the front lines of advocacy on behalf of the State of Israel and the Jewish people of Israel is even more vital. Mr. Hikind led four separate delegations of elected officials and constituents to Israel in a show of support and solidarity for the residents of Gaza, on the eve of disengagement. During the Second Lebanon War, the Assemblyman led another mission of 20 community and business leaders to survey the katyusha-ravaged northern region of Israel, offering messages of prayer, support, and comfort to the 1.5 million Israeli citizens who were within target site range of rockets and missiles. Hikind presented Zaka's first responders with 50 bulletproof vests and helmets, and delivered food and other provisions to residents evacuated to bunkers and bomb shelters, and learned firsthand how families were dealing with being under direct fire.
On a fact-finding mission to Israel, Dov met with leading professors, intellectuals and activists including: Nobel Prize Winner Robert Aumann and a host of others to discuss the threats to Israel and world Jewry. The consensus was that Israel and the Jewish world face an existential threat from a nuclear Iran. Recently, Hikind denounced Mahmoud Ahmadinejad as 'the little Hitler' when the Iranian leader spoke at New York's Columbia University.
When reports of a dangerous surge in anti-Semitic violence emerged from Europe, Dov traveled to Germany, France, Belgium, and England to be briefed by Jewish leaders and security experts on the disturbing trends in these countries. Most would flee their native or adopted countries if they could.
In the face of burgeoning world threats against the most vulnerable, Assemblyman Hikind emerges as a vigilant defender, protector, and leader.
Dov has been married to Shoshana for 30 years, and is the father of three grown children, Deena, Yoni and Shmuel.</t>
  </si>
  <si>
    <t>LOB 551  
Albany, NY 12248</t>
  </si>
  <si>
    <t>1310 48th St.  
Brooklyn, NY 11219</t>
  </si>
  <si>
    <t>518-455-5948</t>
  </si>
  <si>
    <t>718-436-5734</t>
  </si>
  <si>
    <t>518-455-5721</t>
  </si>
  <si>
    <t>718-853-9616</t>
  </si>
  <si>
    <t>HikindD@nyassembly.gov</t>
  </si>
  <si>
    <t>http://assembly.state.ny.us/mem/Dov-Hikind</t>
  </si>
  <si>
    <t>https://www.facebook.com/assemblymandovhikind/; https://twitter.com/HikindDov</t>
  </si>
  <si>
    <t>Assembly 48.png</t>
  </si>
  <si>
    <t>Dov Hikind, Office of Assemblymember, Personal Staff Office, Assembly</t>
  </si>
  <si>
    <t>Former Majority Whip</t>
  </si>
  <si>
    <t>1982</t>
  </si>
  <si>
    <t>Assembly District 48</t>
  </si>
  <si>
    <t>podio_image20160629-10085-1ia7vdw.jpeg</t>
  </si>
  <si>
    <t>Dov Hikind, Assemblymember</t>
  </si>
  <si>
    <t>476542943</t>
  </si>
  <si>
    <t>NYL000421</t>
  </si>
  <si>
    <t>Pamela Harris</t>
  </si>
  <si>
    <t>Aging, Committee, Assembly;
Children and Families, Committee, Assembly;
Alcoholism and Drug Abuse, Committee, Assembly;
Higher Education, Committee, Assembly</t>
  </si>
  <si>
    <t>Pamela Harris is a lifelong resident of Coney Island, where she and her husband, Leon, currently reside. Pamela was elected in the 2015 Special Election to fill an open seat in the 46th Assembly District. The district includes Bay Ridge, Beach Haven, Brightwater Towers, Brighton Beach, Coney Island, Dyker Heights, Luna Park, Sea Gate, Trump Village and Warbasse communities.
Working with local community groups, Pamela has fought to revitalize our region by ensuring more opportunities for our children. One of Pamela’s achievements includes founding the Coney Island Generation Gap, a non-profit organization aiming to educate and empower youth to get them off the streets and away from crime. Prior to her work with local children, Pamela served as a correction officer for many years – helping keep our families safe. Her community activism expands to helping those affected by Superstorm Sandy. She’s a vocal advocate for relief efforts and previously helped by personally delivering food, clothes and blankets to her displaced neighbors.
Pamela attended John Jay College of Criminal Justice, where she obtained an Associate’s degree in General Studies. She also holds a Bachelor’s degree in Health and Human services from St. Joseph’s College, as well as a Master’s degree in Human Development and Family Studies from Capella University.</t>
  </si>
  <si>
    <t>8525 3rd Avenue  
Brooklyn, NY 11209LOB 324  
Albany, NY 12248</t>
  </si>
  <si>
    <t>LOB 324  
Albany, NY 12248</t>
  </si>
  <si>
    <t>2823 West 12 Street  
Suite 1F  
Brooklyn, NY 11224</t>
  </si>
  <si>
    <t>347-497-5372</t>
  </si>
  <si>
    <t>347-560-6302</t>
  </si>
  <si>
    <t>518-455-4811</t>
  </si>
  <si>
    <t>718-266-0267</t>
  </si>
  <si>
    <t>harrisp@nyassembly.gov</t>
  </si>
  <si>
    <t>http://assembly.state.ny.us/mem/Pamela-Harris</t>
  </si>
  <si>
    <t>https://www.facebook.com/Pamela-Harris-State-Assembly-46th-District-1074640702569013/</t>
  </si>
  <si>
    <t>Assembly 46.png</t>
  </si>
  <si>
    <t>Pamela Harris, Office of Assemblymember, Personal Staff Office, Assembly</t>
  </si>
  <si>
    <t>Riker's Island Officer for NYC Department of Correction</t>
  </si>
  <si>
    <t>Assembly District 46</t>
  </si>
  <si>
    <t>podio_image20160629-10085-1mi4so1.jpeg</t>
  </si>
  <si>
    <t>Pamela Harris, Assemblymember</t>
  </si>
  <si>
    <t>476542944</t>
  </si>
  <si>
    <t>James Brennan</t>
  </si>
  <si>
    <t>Jim Brennan represents the 44th Assembly District in Brooklyn, which contains sections of Park Slope, Flatbush, Kensington, Midwood and Windsor Terrace. Mr. Brennan serves as Chair of the Assembly Committee on Corporations, Authorities and Commissions and as a member of the committees on Codes; Education; and Real Property Taxation.
From 1995 through 2000, Mr. Brennan chaired the Committee on Mental Health, Mental Retardation and Developmental Disabilities. He received awards from several major disability groups for his role in protecting them from serious budget cuts during his tenure as chair of the committee. Among his many accomplishments, he was responsible for funding 5000 units of housing and allowing half-fare on the MTA system for those with mental illness.
As chair of the Committee on Oversight, Analysis and Investigation, he authored an award-winning report, Delaying Necessities, Denying Needs, which exposed the shortcomings and delays of the New York State Department of Health's program to provide durable medical equipment to disabled individuals.
As Cities Committee Chair, Mr. Brennan has authored bills to improve the accountability and effectiveness of the New York City Department of Buildings. He has stood up for adequate revenue sharing funds for cities across the state through a program called Aid and Incentives for Municipalities (AIM). In 2006, he created a $300 million Urban Revitalization fund, known as Restoring New York Communities.
During his years in the Legislature, Mr. Brennan has championed consumer protection, energy conservation, social and economic justice. He is well known for his expertise on budget matters, school aid and utility regulatory matters. Among the many laws he has sponsored, he authored legislation to require the state to annually produce the Tax Expenditure Report. This law, passed in 1991, requires that the Governor submit to the Legislature an itemized list of every special tax break that exists within the State Tax Code along with the budget. This gives the Legislature and the public the opportunity to scrutinize each tax break and determine if it benefits the public as well as the private parties involved. In 1996, Mr. Brennan sponsored a change in the property tax law that advanced tax relief to moderate income senior citizens who owned cooperatives. Previously, this real property tax abatement was only available to income-eligible owners of houses or condominiums.
Mr. Brennan maintains an active presence in his district, participating in many civic, school, and community improvement efforts that benefit his constituents. He was first elected in 1984 after working for his predecessor, Joseph Ferris.</t>
  </si>
  <si>
    <t>https://www.facebook.com/Assemblyman-Jim-Brennan-27523202673/</t>
  </si>
  <si>
    <t>Represented the 44th Assembly District.</t>
  </si>
  <si>
    <t>1984</t>
  </si>
  <si>
    <t>podio_image20160629-10085-1lif0ml.jpeg</t>
  </si>
  <si>
    <t>476542945</t>
  </si>
  <si>
    <t>NYL000059</t>
  </si>
  <si>
    <t>Senate Minority Leader</t>
  </si>
  <si>
    <t>Stewart-Cousins</t>
  </si>
  <si>
    <t>Andrea Stewart-Cousins</t>
  </si>
  <si>
    <t>Rules, Committee, Senate;
New York State Conference of Black Senators, Committee, Senate</t>
  </si>
  <si>
    <t>Andrea Stewart-Cousins was born and raised in New York to parents that encouraged a life grounded in education and service. Since the very beginning of her tenure in government, Andrea Stewart-Cousins has espoused the values of empathy, empowerment and civic engagement. These values, along with her strong belief in advocating for the underserved and championing the needs of working families, has distinguished her as a trailblazer in local and State government.
Andrea Stewart-Cousins was elected by her colleagues to serve as Leader of the Senate Democratic Conference in December 2012, becoming the first female leader of a legislative conference in New York State history. She was first elected to the State Senate in 2006 and currently represents Greenburgh, part of White Plains, part of New Rochelle, part of Yonkers and Scarsdale.
Senator Stewart-Cousins is a strong advocate for human rights; quality education; accessible and affordable health care; and making government more efficient, transparent and accountable to all citizens. Her belief that creating change locally affects changes on the State level has driven her legislative and policy agenda at home and in Albany.
Senator Stewart-Cousins has sponsored and passed transformative legislation that has become law, such as the landmark Government Reorganization and Citizen Empowerment Act. This law empowers communities across the State to consolidate local governments, which reduces overlap of municipal services and saves taxpayer dollars. She also sponsored and passed Jimmy Nolan's law, which was enacted into law in 2009. This law extends the time by which 9/11 responders can file compensation claims for injuries sustained from the World Trade Center rescue, recovery or cleanup operations. Finally, she sponsored and passed the Child Health Plus and School Meal Enrollment Coordination Law, which was signed into law in 2010. This law allows families to use their proof of eligibility for Free or Reduced Price School Meal Programs as proof of income to enroll their child in Medicaid and Child Health Plus.
Senator Stewart-Cousins has created a number of valuable community programs to support the youth in her district. For instance, she developed the JAM (Just About Me) Program in conjunction with The Yonkers Municipal Housing Authority and the Mary J. Blige Center for Women, in February 2010. This monthly speaker series acts as a way to reach out to young women in municipal housing and directly address issues that they face. Topics have included self esteem, healthy relationships and career development. In addition, Senator Stewart-Cousins was instrumental in bringing 'Operation SNUG'(which is 'guns' spelled backwards) to the City of Yonkers. This front-line anti-gun and gang violence prevention effort helps local law enforcement and anti-violence community groups create innovative programs to steer at-risk New Yorkers away from the culture of gangs and illegal drugs. The program is based on a successful initiative in the city of Chicago.
For her extensive legislative work and community service, Senator Stewart-Cousins has been honored with numerous citations and awards from organizations, including: the American Cancer Society, American Civil Liberties Union, the Hudson River Museum, and the National Association of Social Workers. The Senator was also named, 'Woman of the Year' by the Business and Professional Women's Club; 'Legislator of the Year' by the Community Health Association of New York State; 'Leader in Social Justice' by Pace Law School; 'Champion of Choice' by NYS Family Planning Advocates. In January of 2009, Senator Stewart-Cousins made New York State history as the first African-American woman to preside over the Senate. In that role, she was charged with maintaining order, interpreting the rules and practices of the Senate, and calling on members to debate and vote on legislation brought to the floor.
Andrea Stewart-Cousins also served for a decade as a Westchester County Legislator. During her tenure (from 1996-2006), she was elected Majority Whip and Vice-Chair, and she authored and passed landmark legislation, including: Westchester County's first human rights laws; living wage laws; smoke-free workplace laws; tougher gun laws; laws that prosecute 'predatory lenders'; and laws that have provided tax cuts for seniors and veterans. As Chair of the Health Committee, Andrea Stewart-Cousins brought the 'Sexual Assault Nurse Examiner Program' to Westchester County -- after a successful pilot of this program in Yonkers. This model has since become a national cornerstone of enhanced community/medical rape crisis assistance.
In 1992, Andrea Stewart-Cousins became the first African American to serve as Director of Community Affairs for the City of Yonkers. While there, she created an internship program for the hearing impaired and for children in working families and also advocated for and contributed to the revitalization of the City of Yonkers. She was a founder of the original 'Art on Main Street,' as well as a co-creator of 'RiverFest', which is a widely attended, multi-cultural, ecologically oriented city-wide celebration.
Senator Stewart-Cousins earned her Bachelor of Science Degree from Pace University and her teaching credentials in Business Education from Lehman College while raising her children as an adult. In 2008, she earned her Masters of Public Administration from Pace University, and is a proud member of Pi Alpha Alpha - a Public Administration Honor Society. Prior to entering public service, she spent twenty years in the private sector, working in sales and marketing for New York Telephone/AT&amp;T for thirteen years and also worked as a reporter and teacher.
Senator Stewart-Cousins resides in Yonkers, was married to the late Thomas Cousins and has three children and two grandchildren.</t>
  </si>
  <si>
    <t>188 State Street Room 907, Legislative Office Building
Albany, NY 12247</t>
  </si>
  <si>
    <t>28 Wells Avenue, Building #3
Yonkers, NY 10701</t>
  </si>
  <si>
    <t>(518) 426-6811</t>
  </si>
  <si>
    <t>(914) 423-0979</t>
  </si>
  <si>
    <t>(518) 455-2585</t>
  </si>
  <si>
    <t>(914) 423-4031</t>
  </si>
  <si>
    <t>scousins@nysenate.gov</t>
  </si>
  <si>
    <t>http://www.nysenate.gov/senators/andrea-stewart-cousins</t>
  </si>
  <si>
    <t>https://www.facebook.com/pages/Andrea-Stewart-Cousins/24808277897; https://twitter.com/AndreaSCousins</t>
  </si>
  <si>
    <t>Senate 35.png</t>
  </si>
  <si>
    <t>Andrea Stewart-Cousins, Office of Senator, Personal Staff Office, Senate</t>
  </si>
  <si>
    <t>Westchester County Legislator representing Yonkers from 1996 to 2006</t>
  </si>
  <si>
    <t>2006</t>
  </si>
  <si>
    <t>Senate District 35</t>
  </si>
  <si>
    <t>podio_image20160629-10085-sbckn5.jpeg</t>
  </si>
  <si>
    <t>Andrea Stewart-Cousins, Senate Minority Leader</t>
  </si>
  <si>
    <t>476542947</t>
  </si>
  <si>
    <t>NYL000058</t>
  </si>
  <si>
    <t>Stavisky</t>
  </si>
  <si>
    <t>Toby Ann</t>
  </si>
  <si>
    <t>Judiciary, Committee, Senate;
Health, Committee, Senate;
Higher Education, Committee, Senate;
Education, Committee, Senate;
Libraries, Committee, Senate;
Transportation, Committee, Senate;
Finance, Committee, Senate;
New York City Education Subcommittee, Committee, Senate</t>
  </si>
  <si>
    <t>Toby Ann Stavisky, the first woman from Queens County elected to the State Senate and the first woman to Chair the Senate Committee on Higher Education, is a native New Yorker who was born and raised on the Upper West Side of Manhattan. She attended New York City public schools before graduating from Bronx High School of Science, and Syracuse University, which she attended on an academic scholarship. The Senator completed graduate school at Hunter and Queens Colleges.
After working in the actuarial department of a major insurance company, Mrs. Stavisky taught Social Studies in the New York City high schools. She served as district manager in Northeast Queens for the Census, where she directed more than 1,000 field and office staff and was cited by the Commerce Department for her outstanding work. In the community, Senator Stavisky has been involved in a wide array of activities on such issues as better schools, improved programs for older adults, social justice, opportunities for New Americans, and assisting small business.
Senator Stavisky has been honored by the New York Community College Association of Presidents, the Taiwanese Association of America, the Korean American Association of Flushing, the Flushing Chamber of Commerce and Business Association as well as the 112th Precinct Community Council. She was honored as a 'Worthy Woman of Forest Hills' and was the recipient of the Claire Shulman Award from the 'Top 10 Women in Business.' For her 'dedicated service to seniors across Queens,' Senator Stavisky was presented the Rose Kryzak Legislative Award from the Queens Interagency Council on the Aging. She was named legislator of the year by the New York Humane Society and the Forest Hills Volunteer Ambulance Corps honored the Senator for her support. The New York Branch of the NAACP honored her contributions toward furthering freedom and human dignity. In 2012, the Queens Community House presented her with an award in recognition of her support for the after school programs. The Senator is proud to  
have been an honoree at the 2012 Flushing Chinese Business Association dinner.
From 2003 to 2008, Senator Stavisky served as Assistant Minority Whip and Ranking Minority Member of the Committee on Higher Education. In 2009-10 she was Chairwoman of the Committee on Higher Education. Currently she holds a leadership position in the Senate as Assistant Democratic Leader and Ranking Minority Member on the Senate's Committee on Higher Education.
The former Toby Ann Goldhaar was married to Dr. Leonard Price Stavisky, a university professor, who served in the New York State Assembly and New York State Senate until his death in June of 1999. She has one son, Evan, who is married to Kristen Zebrowski.
Senator Toby Ann Stavisky was first elected to the Senate on November 2, 1999, and has subsequently been re-elected seven times. In 2012 she was reelected to office with 75 percent of the vote. In 2013, Senator Stavisky was appointed to the subcommittee on New York City Education.
Standing Committee Assignments 2012: Higher Education (Ranking Minority Member), Aging, Education, Finance, Insurance, Judiciary, and Transportation. .</t>
  </si>
  <si>
    <t>188 State Street Room 706, Legislative Office Building
Albany, NY 12247</t>
  </si>
  <si>
    <t>142-29 37th AveSuite 1
Flushing  , NY 11354</t>
  </si>
  <si>
    <t>718-445-8398</t>
  </si>
  <si>
    <t>518-426-6857</t>
  </si>
  <si>
    <t>(518) 455-3461</t>
  </si>
  <si>
    <t>(718) 445-0004</t>
  </si>
  <si>
    <t>stavisky@nysenate.gov</t>
  </si>
  <si>
    <t>http://www.nysenate.gov/senators/toby-ann-stavisky</t>
  </si>
  <si>
    <t>https://www.facebook.com/toby.stavisky; https://twitter.com/tobystavisky</t>
  </si>
  <si>
    <t>Senate 16.png</t>
  </si>
  <si>
    <t>District Manager for Northeast Queens for the 1980 Census</t>
  </si>
  <si>
    <t>1999</t>
  </si>
  <si>
    <t>Senate District 16</t>
  </si>
  <si>
    <t>podio_image20160629-10085-1m4w3qb.jpeg</t>
  </si>
  <si>
    <t>476542948</t>
  </si>
  <si>
    <t>Squadron</t>
  </si>
  <si>
    <t>Daniel L Squadron</t>
  </si>
  <si>
    <t>*Update: 8/15/17 - Effective 8/11/17, Daniel Squadron presented his resignation from the NYS Senate.
Daniel Squadron is serving his third term representing New York's 26th Senate District, which includes the Brooklyn neighborhoods of Greenpoint, Williamsburg, Vinegar Hill, DUMBO, Fulton Ferry, Brooklyn Heights, Downtown Brooklyn, Boerum Hill, Cobble Hill, Carroll Gardens, and Columbia Waterfront, and the Manhattan neighborhoods of Tribeca, Battery Park City, the Lower East Side, Chinatown, the Financial District, Little Italy, SoHo, and the East Village. First elected in November 2008 at the age of 28, he unseated a 30-year incumbent who had been in office since before Senator Squadron was born.
In the Senate, Senator Squadron has worked tirelessly to reform Albany; strengthen affordable housing; promote comprehensive, community-empowering economic development; enhance regional transportation infrastructure while improving pedestrian and road safety; protect the most vulnerable in our society; and secure parks and open space for all communities. At the heart of these priorities is Senator Squadron's ability to bring diverse parties together to find practical solutions that make government work better for people and communities.
Public transit and complete streets are critical to New York's success -- and Senator Squadron has been a driving force on both. Senator Squadron worked with the MTA to create the first-of-its-kind subway full line reviews, leading to improved service on the F and L lines. He's been a leader in the the fight for a sustainable funding stream for New York's public transit system. Senator Squadron's 'Hayley and Diego's Law' now cracks down on careless driving, and his Delancey Street Safety Working Group led to significant safety improvement along one of the city's most dangerous corridors.
Senator Squadron is a strong believer in the importance of parks and open space for all communities. He's long advocated for a Harbor Park -- a central park for the center of our city -- and has successfully moved each of its elements forward: from agreements to secure the futures of Brooklyn Bridge Park and Governors Island, to new funding to build a world-class waterfront park on the Lower East Side's Pier 42.
In the Senate, Senator Squadron has fought to change the way Albany does business so that our government can work more effectively for us. He was a lead author of the comprehensive ethics reform package that passed both houses of the legislature in 2010 and paved the way to new ethics laws in 2011, and he wrote the law that now prohibits public officers from using government resources for their own for-profit business. Senator Squadron is also a leader in reforming New York's broken campaign finance system; among a number of bills he's introduced is legislation that would make New York a national leader in the fight against Citizens United and empower people -- rather than corporations -- in the political process.
Senator Squadron has also worked to make government work for small businesses. Last year, his bill to create benefit corporations -- a new type of business that can pursue both profit and social good -- became law, putting New York on the cutting edge of a new kind of social entrepreneurship and potentially unleashing billions in new investment. He's fought to grow New York's burgeoning tech sector, including by successfully advocating for a new NYU tech campus in Downtown Brooklyn and a new bus route to serve the developing 'Tech Triangle' in DUMBO and the Brooklyn Navy Yard.
As the former chair of the Social Services Committee, Senator Squadron successfully fought to expand critical programs like summer youth employment, settlement houses, and Nurse-Family Partnership, a proven home visitation program for vulnerable first-time mothers and their infants.
A leader in the fight for affordable housing, Senator Squadron sponsored the law to bring over $1 billion in federal funds into New York City's public housing over the next 15 years, allowing for critical improvements in 21 developments in which tens of thousands of New Yorkers live. He's also worked to secure key rent reforms, including his provision to curb a loophole that allowed individual apartment improvements to be used to take apartments out of stabilization.
Prior to joining the State Senate, Senator Squadron served as a top aide to U.S. Senator Chuck Schumer, and together with Senator Schumer co-authored 'Positively American: Winning Back the Middle Class Majority One Family at a Time.' As part of the effort to pass the Rebuild and Renew Transportation Bond Act, he worked to secure nearly $3 billion in infrastructure improvements and expansion to our subways and buses. He also worked for our public school system to move money from the bureaucracy to the classroom.
Dedication to public service to create meaningful change began at an early age for Senator Squadron. His paternal grandfather came through Ellis Island and was raised on the Lower East Side; his father rose from poverty to become the Chairman of the Conference of Presidents of Major American Jewish Organizations. His maternal grandfather was a World War II veteran and Brigadier General in the Air Force; his mother volunteered during the Mississippi Freedom Summer of 1964 and was a top staffer at the American Civil Liberties Union. A graduate of Yale University, Senator Squadron lives in Carroll Gardens with his wife and son.
Standing Committee Assignments 2013: Codes (Ranker);Investigations &amp; Government Operations; Social Services; Corporations, Authorities &amp; Commissions; Transportation; Finance
.</t>
  </si>
  <si>
    <t>https://www.facebook.com/DanielSquadron; http://www.twitter.com/danielsquadron</t>
  </si>
  <si>
    <t>Former Senator for District 26: 2008-August 2017 [Resigned]
Aide to U.S. Senator Chuck Schumer</t>
  </si>
  <si>
    <t>podio_image20160629-10085-1vze0b2.jpeg</t>
  </si>
  <si>
    <t>476542949</t>
  </si>
  <si>
    <t>NYL000054</t>
  </si>
  <si>
    <t>Chairman, Senate Majority Conference</t>
  </si>
  <si>
    <t>Seward</t>
  </si>
  <si>
    <t>James L</t>
  </si>
  <si>
    <t>Health, Committee, Senate;
Insurance, Committee, Senate;
Higher Education, Committee, Senate;
Education, Committee, Senate;
Libraries, Committee, Senate;
Agriculture, Committee, Senate;
Heroin Task Force, Committee, Senate;
Finance, Committee, Senate;
Rules, Committee, Senate</t>
  </si>
  <si>
    <t>Insurance, Committee, Senate</t>
  </si>
  <si>
    <t>State Senator James L. Seward's two decades plus of service as a state senator cap a lifelong interest in politics, public affairs, and state government. A native of Otsego County, Senator Seward attended Oneonta public schools and graduated from Hartwick College with a B.A. degree in political science. He also studied at the Nelson Rockefeller Institute of SUNY Albany. In 1999, Hartwick College honored Senator Seward with an honorary Doctor of Laws degree.
Senator Seward was elected to the state senate in 1986 and was appointed chairman of the Senate Energy and Telecommunications Committee, where he developed a reputation as a skilled negotiator and effective spokesman for the senate majority on statewide energy issues.
He won enactment of the 'Power for Jobs' program, which has helped retain and create thousands of jobs in New York. Seward worked to ensure that the state's telecommunications industry remained competitive, and introduced legislation to restrict minors' access to electronic obscenity. In 1990, he negotiated key reforms in the 1986 Low Level Radioactive Waste Siting Law.
In 1999, Seward assumed chairmanship of the Senate Standing Committee on Insurance, where he immediately set out to develop state policy that helps consumers and ensures New York's leadership in this vital segment of the state's financial services industry, employer of thousands of New Yorkers. Seward has fought to broaden health insurance coverage and reform, and the writing of auto and property/casualty policies in a free, but fair, market that is sensitive to consumers' needs. He has pushed wider availability of health insurance for the uninsured and to reduce pressure on health insurance costs for workers and small business owners. He won passage of legislation in 2002 that extends group health insurance offered by chambers of commerce to sole proprietors of businesses, and in 2008 secured legislative approval of a bill to provide short term health insurance policies to young adults and college students. He sponsored the 'Health Insurance Premium Integrity Act' to boost the  
percentage of premium dollars spent directly on health care, and was responsible for broadening health insurance coverage for voluntary firefighters and EMTs by letting them purchase policies through their municipalities.
Seward won statewide recognition for his 'Freedom Plan' to match simpler, lower cost health insurance policies with federally authorized health savings accounts. The legislation is considered an innovative approach to addressing the rising cost of health insurance for employers and their employees. Seward has led the fight in New York against auto insurance fraud, a significant factor in rising auto insurance premiums. He is serving as immediate past president and nationally recognized leader in the National Conference of Insurance Legislators (NCOIL).
In 2011, he was asked by Senate Republican Leader Dean G. Skelos to assume a key post in the senate leadership team as assistant majority leader on conference operations. The position allows Seward to work closely with senate leadership in establishing priorities and directing important legislation to the senate floor.
As chairman of the Senate Task Force on Volunteer Emergency Services, Seward was instrumental in establishing a low interest loan program for the capital needs and equipment purchases of voluntary fire departments and emergency squads in 1994. He has won funding increases for the program and for the state fire academy in order to improve training for firefighters. He has also served as chairman of the Senate Task Force on State and Local Emergency Preparedness following the September 11, 2001, attacks on New York City and Washington.
Senator Seward has been a consistent advocate for education, securing state aid for local districts to offset rising taxes and to support technology and special education initiatives within his schools. He strongly supported enactment of the STAR school tax relief program and has championed property tax relief.
Seward is an advocate for more jobs and business growth. In his district, Seward is a partner in local economic development. He works to save and create jobs in his district through state grants and loans to businesses and partnerships with local economic development agencies and local governments.
Responsiveness to his constituents through personal contact and district office hours is one of Senator Seward's strengths and his highest priority. He has been recognized for his advocacy and responsiveness by the Farm Bureau, the Alliance for Affordable Health Care, local chambers of commerce and many community organizations.
Senator Seward is a former Milford town justice and former chairman of the Otsego County Republican Committee. He was a delegate to the 1976, 1980, and 1988 Republican National Conventions and an alternate delegate in 1996.
Long active in community and civic affairs, Senator Seward is a regional advisory board member of Community Bank, NA, a trustee of Glimmerglass Opera, serves on the boards of directors of Pathfinder Village and the Catskill Symphony, and is a member of the Milford United Methodist Church.
Senator Seward and his wife Cynthia (nÃ©e Milavec) reside in Milford. They have two grown children: Ryan and Lauren.</t>
  </si>
  <si>
    <t>4030 West Road  
Cortland, NY 13045</t>
  </si>
  <si>
    <t>172 State Street  Room 430, Capitol
Albany, NY 12247</t>
  </si>
  <si>
    <t>41 South Main Street  
Oneonta, NY 13820</t>
  </si>
  <si>
    <t>(607) 758-9005</t>
  </si>
  <si>
    <t>(518) 455-3131</t>
  </si>
  <si>
    <t>607-432-5524</t>
  </si>
  <si>
    <t>seward@nysenate.gov</t>
  </si>
  <si>
    <t>http://www.nysenate.gov/senators/james-l-seward</t>
  </si>
  <si>
    <t>http://www.facebook.com/senatorjimseward</t>
  </si>
  <si>
    <t>Senate 51.png</t>
  </si>
  <si>
    <t>James L Seward, Office of Senator, Personal Staff Office, Senate</t>
  </si>
  <si>
    <t>Former Chairman for the Otsego County Republican Committee
Delegate at the Republican National Convention in 1976, 1980 and 1988
Alternate delegate in 1996</t>
  </si>
  <si>
    <t>Senate District 51</t>
  </si>
  <si>
    <t>podio_image20160629-10085-18him1i.jpeg</t>
  </si>
  <si>
    <t>476542951</t>
  </si>
  <si>
    <t>NYL000053</t>
  </si>
  <si>
    <t>Serrano</t>
  </si>
  <si>
    <t>Aging, Committee, Senate;
Cities, Committee, Senate;
Consumer Protection, Committee, Senate;
Libraries, Committee, Senate;
Agriculture, Committee, Senate;
Civil Service and Pensions, Committee, Senate;
Science, Technology, Incubation and Entrepreneurship, Committee, Senate;
Cultural Affairs, Tourism, Parks and Recreation, Committee, Senate</t>
  </si>
  <si>
    <t>Cultural Affairs, Tourism, Parks and Recreation, Committee, Senate</t>
  </si>
  <si>
    <t>Senator JosÃ© M. Serrano, a lifetime South Bronx resident, was elected to the New York State Senate in November of 2004. He is the Chair of the Senate Democratic Conference and serves as the Ranking Member of the Senate Committee on Cultural Affairs, Tourism, Parks and Recreation. His other committee assignments include: Civil Service and Pensions, Education, Environmental Conservation, Judiciary, and Higher Education.
Senator Serrano learned the importance of public service at an early age from his father, U.S. Congressman JosÃ© E. Serrano. After graduating from Manhattan College with a B.A. in Government, Senator Serrano joined the New York Shakespeare Festival, a non-profit cultural institution. At the Shakespeare Festival, Senator Serrano deepened his appreciation for the arts and dedicated himself to using it as a vehicle for community empowerment and economic revitalization.
Before entering elected office, Senator Serrano was a member of Community Board 4 in the Bronx, and served as Chairman of the Board for the Institute for Urban Family Health, a non-profit health services organization that provides quality healthcare to New York City's medically under-served communities. The institute is a pioneer in studying the causes and effects of racial and economic disparities in our healthcare system.
In 2001 Senator Serrano was elected to the New York City Council (District 17), representing Melrose, Mott Haven, and Hunt's Point. As Chair of the Council's Committee on Cultural Affairs, Libraries, and International Inter-group Relations, Senator Serrano resisted budget cuts to English as a Second Language (ESL), adult literacy and after-school youth programs in New York City libraries, and, with his colleagues in the Council, restored an average of $20 million each year to maintain library service during the city's fiscal crisis. He also fought to restore $40 million over three years to cultural organizations, especially small, neighborhood-based groups that nurture local artists.
He was a strong advocate for quality senior centers, the expansion of daycare for low-income children, and affordable housing. Under his watch, over 2,000 units of new housing were built in the 17th Council District. He garnered $13 million to support community improvements and the creation of four acres of green space in his district. Senator Serrano took a lead role in advocating for Intro. 186, a bill allowing tenants the right to purchase Mitchell-Lama buildings when exiting the program.
In 2004, with broad grassroots support, Serrano was voted into the New York State Senate. The 29th Senate District, with perhaps the greatest socio-economic and cultural diversity in the state, includes neighborhoods in the South and West Bronx, East Harlem, the Upper West Side, Yorkville, and Roosevelt Island. Serrano's commanding 82 percent of the vote demonstrated the voters' clear mandate for change and reform in Albany and in their community.
In Albany, Senator Serrano has introduced a wide variety of bills that aim to keep housing affordable, protect public health, foster economic development, defend immigrant rights, and conserve the environment. Among the Serrano bills passed by the State Senate are: one to provide assistance to small businesses impacted by the construction of the Second Avenue Subway; another requiring the Department of Environmental Conservation to publish a list of areas in the state that are most adversely affected by existing environmental hazards, so that areas that have already been impacted by contamination do not become victims of further environmental damage; and another to incentivize affordable development on vacant properties in Northern Manhattan. The latter was signed into law by Governor David A. Paterson.
A strong advocate of legislative reform, in January 2009 Serrano was named to the Temporary Senate Committee on Rules and Administration Reform. The committee was launched as part of a package of forward-thinking changes to improve the functionality and fairness of the Senate as an institution and policy-making body.
The Senator has also emerged as a vocal defender of immigrant rights, appearing on national television and local media outlets. He launched the 'East Harlem Against Deportation' campaign, which aims to stop unjust deportations that separate families in New York, and developed a comprehensive report with policy recommendations to protect the immigrant community on a City and State level. Serrano has convened workshops in the 29th District covering intellectual property rights for non-profits and small businesses, the elimination of trans fat in the city's food service industry, and educational opportunities for undocumented residents. After mapping out a disturbing trend of supermarket closures in his district, the Senator helped lead the fight for nutritious and affordable food in working class communities by organizing a Supermarket Task Force. With Senator Liz Krueger and others, he has been at the forefront of a campaign against predatory real estate investment, which has threatened  
New York City's dwindling affordable housing stock.
Under his leadership from 2009-2010, the Cultural Affairs, Tourism, Parks and Recreation Committee strongly focused on interactive engagement with residents from across the state, as well as expanded dialogue and oversight. During the 2008-2009 legislative term, the State Senate passed a Serrano bill making 'I Love New York' the official state slogan. Throughout the 2010 budget negotiations, as Chair of the committee, Senator Serrano led the fight against the closure of New York State Parks and, along with parks advocates, succeeded in keeping State Parks open to the public.
Serrano has also been a champion for openness and transparency in government. He led an initiative to improve the tracking of state stimulus funding; launched 'Open Legislation,' a search engine that allows individuals to search, navigate, share and comment on all Senate Legislation; and in 2009, while in the Senate Majority, he introduced a bill to reform the Legislature's member item system by making it fair and equitable.
Senator Serrano brings a unique energy and commitment to public service. He has employed modern communication strategies -- including blogs, emails blasts, social networking, and YouTube videos -- to connect the distinct neighborhoods, and the five different community board districts that he represents in the State Senate. Both in Albany and the District, he works tirelessly to ensure that his constituents receive quality services and their fair share of government funding.
Senator Serrano, his wife, son, and daughter reside in the South Bronx.
Committee Assignments 2013: Agriculture, Consumer Protection, Cultural Affairs, Tourism, Parks &amp; Recreation (Ranker), Education, Environmental Conservation, Higher Education.</t>
  </si>
  <si>
    <t>181 State Street Room 406, Legislative Office Building  
Albany, NY 12247</t>
  </si>
  <si>
    <t>1916 Park Avenue  
Suite 202  
New York, NY 10037</t>
  </si>
  <si>
    <t>518-426-6886</t>
  </si>
  <si>
    <t>212-828-2420</t>
  </si>
  <si>
    <t>518-455-2795</t>
  </si>
  <si>
    <t>212-828-5829</t>
  </si>
  <si>
    <t>serrano@senate.state.ny.us</t>
  </si>
  <si>
    <t>http://www.nysenate.gov/senators/jose-m-serrano</t>
  </si>
  <si>
    <t>http://www.facebook.com/pages/New-York-State-Senator-Serrano/134976763347?v=info; http://twitter.com/senatorserrano</t>
  </si>
  <si>
    <t>Borough of Manhattan;
Borough of The Bronx</t>
  </si>
  <si>
    <t>download.png</t>
  </si>
  <si>
    <t>Jose M Serrano, Office of Senator, Personal Staff Office, Senate</t>
  </si>
  <si>
    <t>Previously represented District 28 from 2005 to 2013</t>
  </si>
  <si>
    <t>Senate District 29</t>
  </si>
  <si>
    <t>18f61bd6-219f-4655-b00a-983b029c4f4d.jpg</t>
  </si>
  <si>
    <t>476542952</t>
  </si>
  <si>
    <t>NYL000052</t>
  </si>
  <si>
    <t>Independent Democratic Conferece Liaison to the Executive Branch</t>
  </si>
  <si>
    <t>Judiciary, Committee, Senate;
Ethics, Committee, Senate;
Children and Families, Committee, Senate;
Insurance, Committee, Senate;
Labor, Committee, Senate;
Civil Service and Pensions, Committee, Senate;
Heroin Task Force, Committee, Senate;
Finance, Committee, Senate;
Rules, Committee, Senate;
Banks, Committee, Senate</t>
  </si>
  <si>
    <t>Diane Savino has dedicated her entire professional career towards improving the lives of working families. She began her career in public service as a caseworker for New York City's Child Welfare Administration, providing direct assistance to abused and neglected children.
An active member of her local labor union, the Social Service Employees Union, Local 371, DC 37 of AFSCME, she quickly rose through the ranks to become the Vice President for Political Action &amp; Legislative Affairs, where she became one of the most respected labor leaders in New York State.
As a labor official, she actively and successfully campaigned for an increase in the minimum wage from $5.15 to $7.15--the first raise for New Yorkers in over a decade.
In 2004, she was elected to represent the 23rd Senatorial District, encompassing the North Shore of Staten Island and portions of Brooklyn, including Borough Park, Coney Island, Bensonhurst, and Sunset Park.
In their endorsement of Senator Savino, the New York Times described her as 'scrappy and effective'. Her dedication to her constituents earned her the Staten Island Advance's 'strongest endorsement for a third term', saying 'no lawmaker works harder and no lawmaker commits herself to the fight for her constituents more than Ms. Savino'.
Senator Savino has passed important legislation, including a law that ended the 5-year statute of limitation on sexual assault, a bill establishing a task force for the prevention and treatment of cervical cancer, the Olive Oil Labeling Bill, which prohibits additives in virgin olive oil, the Prompt Pay Bill, which ensures prompt payment to construction contractors and their employees and a cost-of-living increase in the death benefit for widows and widowers of police officers and fire fighters killed in the line of duty.
In addition, Senator Savino has championed legislation protecting hard-working New Yorkers, such as Paid Family Leave, which establishes up to 12 weeks of paid leave to care for a sick family member or newborn, Domestic Workers Bill of Rights, expanding basic worker protection rights to domestic workers, and a law that would limit public authorities from contracting out for services that can be performed by public employees.
Local initiatives include the establishment of a Quiet Zone on the Staten Island Ferry, an annual Ferry Service Survey, a Mobile District Office, Back to School Fairs, Women's Health Events, a series of hearings on the foreclosure and subprime lending crisis, district-wide workshops for seniors on the Medicare prescription drug plan, and statewide hearings on HPV, the virus that causes cervical cancer and the HPV vaccine.
Senator Savino sponsors a wide array of programs in the 23rd District, including the only Kosher soup kitchen in New York City, Staten Island's Downtown Drive-In Movies, a mobile mammography unit, as well as a wide variety of programs for at-risk youth and senior citizens.
Standing Committee Assignments 2011: Children and Family (Chair), Civil Service and Pensions, Banks, and Veterans Homeland Security and Military Affairs.</t>
  </si>
  <si>
    <t>2872 West 15th Street  
Brooklyn, NY 11224-2602</t>
  </si>
  <si>
    <t>LOB 315  
Albany  , NY 12247</t>
  </si>
  <si>
    <t>36 Richmond Terrace  
Suite 112  
Staten Island, NY 10301</t>
  </si>
  <si>
    <t>518-426-6943</t>
  </si>
  <si>
    <t>718-727-9426</t>
  </si>
  <si>
    <t>718-333-0311</t>
  </si>
  <si>
    <t>518-455-2437</t>
  </si>
  <si>
    <t>718-727-9406</t>
  </si>
  <si>
    <t>savino@senate.state.ny.us</t>
  </si>
  <si>
    <t>http://www.nysenate.gov/senators/diane-j-savino</t>
  </si>
  <si>
    <t>https://twitter.com/dianesavino</t>
  </si>
  <si>
    <t>Senate 23.png</t>
  </si>
  <si>
    <t>Diane J Savino, Office of Senator, Personal Staff Office, Senate</t>
  </si>
  <si>
    <t>Caseworker for the New York City Child Welfare Administration</t>
  </si>
  <si>
    <t>Senate District 23</t>
  </si>
  <si>
    <t>podio_image20160629-10085-1xo5vwj.jpeg</t>
  </si>
  <si>
    <t>476542953</t>
  </si>
  <si>
    <t>NYL000048</t>
  </si>
  <si>
    <t>Gustavo</t>
  </si>
  <si>
    <t>Gustavo Rivera</t>
  </si>
  <si>
    <t>Mental Health and Developmental Disabilities, Committee, Senate;
Health, Committee, Senate;
State-Native American Relations, Committee, Senate;
Ethics, Committee, Senate;
Insurance, Committee, Senate;
Higher Education, Committee, Senate;
Labor, Committee, Senate;
Libraries, Committee, Senate;
Crime Victims, Crime and Correction, Committee, Senate;
Finance, Committee, Senate</t>
  </si>
  <si>
    <t>Gustavo Rivera was elected to represent District 33 in the New York State Senator in November of 2010. The 33rd Senate District extends from the Northwest Bronx to areas of the East Bronx and includes the following neighborhoods: Kingsbridge Heights, East Tremont, Crotona Park, Fordham, Belmont, Van Nest, Claremont, High Bridge and Morris Park.
Senator Gustavo is dedicated to changing the way business is done in the legislature for the better and is committed to making sure that the families of the 33rd Senate District have a voice in Albany. The first bill Senator Rivera introduced in the New York State Senate, S.382 addressed the need for greater government transparency and financial disclosure. This bill, which proposed making it mandatory for public officials to disclose all sources of income they receive apart from their government salary, was included in Governor Cuomo's ethics package that passed the legislature and was signed into law in 2011.
Since he took office in 2011, Senator Rivera has been focused on addressing issues of health inequity, as well as promoting better nutritional and exercise habits through his initiative, Bronx CAN. In January 2013, Senator Rivera was named the ranking member of the New York Senate's Health Committee.
Previously, Senator Rivera served as the ranking member of the Crime Victims, Crime and Corrections Committee. During that time, he introduced and passed legislation to allow charitable organizations throughout the state to post bail bonds for individuals who cannot afford to do so themselves. Additionally, during the 2013 budget negotiations Senator Rivera was able to secure the transfer of the Fulton Correction Facility to the Osborne Association to be converted into a comprehensive reentry center that will provide thousands of New Yorkers transitioning back into society with the necessary resources and skills to be productive members of the community.
In addition to serving as a State Senator, Gustavo continues to serve as an adjunct professor at Pace University, where he teaches courses in political science. Prior to becoming a State Senator, Gustavo worked as a community organizer for several local and state candidates including Jose Marco Serrano's and Andrea Stewart-Cousins' campaign for State Senate, as well as Fernando Ferrer's 2001 campaign for Mayor of New York City. In early 2008, SEIU hired Gustavo to manage their activities on behalf of Barack Obama in several crucial primary states. In this role, Gustavo traveled to Indiana, Pennsylvania, Virginia, Texas -- even to his home of Puerto Rico -- on behalf of Senator Obama. Gustavo was then tapped by Senator Obama to serve as his Constituency Director in the crucial swing state of Florida. After the election, Gustavo returned home to New York State to serve as the Director of Outreach for U.S. Senator Kirsten Gillibrand.
Since 2000, Rivera has also served as a faculty member and mentor for 'Somos el Futuro', the annual Model State Senate program sponsored by CUNY, SUNY, the NY State Assembly, and the Puerto Rican Hispanic Task Force. For more than a decade, serving as a mentor to the participants of the Model State Senate program has been both a great pleasure and a source of inspiration for Gustavo and he looks forward to continuing his to work with 'Somos el Futuro,'.
Gustavo was born in Santurce, Puerto Rico. In 1998, Gustavo graduated from the University of Puerto Rico and moved to New York to begin a doctoral program in political science at the Graduate Center of the City University of New York. A proud Bronxite, he has lived in Kingsbridge Heights for more than ten years.</t>
  </si>
  <si>
    <t>181 State Street,Room 408 LOB
Albany, NY 12247</t>
  </si>
  <si>
    <t>2432 Grand Concourse,Suite 506
Bronx, NY 10458</t>
  </si>
  <si>
    <t>518-426-6858</t>
  </si>
  <si>
    <t>718-933-2825</t>
  </si>
  <si>
    <t>518-455-3395</t>
  </si>
  <si>
    <t>718-933-2034</t>
  </si>
  <si>
    <t>grivera@nysenate.gov</t>
  </si>
  <si>
    <t>http://www.nysenate.gov/senators/gustavo-rivera</t>
  </si>
  <si>
    <t>http://www.facebook.com/pages/Hon-Gustavo-Rivera/168425229855372; https://twitter.com/NYSenatorRivera; http://instagram.com/nysenatorrivera</t>
  </si>
  <si>
    <t>Senate 33.png</t>
  </si>
  <si>
    <t>Gustavo Rivera, Office of Senator, Personal Staff Office, Senate</t>
  </si>
  <si>
    <t>Community Organizer for campaigns at the local and state level
Served as the Hispanic Vote Director for Florida under Barack Obama's campaign for president.</t>
  </si>
  <si>
    <t>Senate District 33</t>
  </si>
  <si>
    <t>podio_image20160629-10085-1ur939g.jpeg</t>
  </si>
  <si>
    <t>Gustavo Rivera, Senator</t>
  </si>
  <si>
    <t>476542954</t>
  </si>
  <si>
    <t>NYL000047</t>
  </si>
  <si>
    <t>Deputy Majority Leader for Senate/Assembly Relations</t>
  </si>
  <si>
    <t>Ritchie</t>
  </si>
  <si>
    <t>Health, Committee, Senate;
Task Force on Lyme and Tick-Borne Diseases, Committee, Senate;
Higher Education, Committee, Senate;
Labor, Committee, Senate;
Energy and Telecommunications, Committee, Senate;
Libraries, Committee, Senate;
Agriculture, Committee, Senate;
Alcoholism and Drug Abuse, Committee, Senate;
Civil Service and Pensions, Committee, Senate;
Local Government, Committee, Senate;
Crime Victims, Crime and Correction, Committee, Senate;
Cultural Affairs, Tourism, Parks and Recreation, Committee, Senate;
Transportation, Committee, Senate;
Heroin Task Force, Committee, Senate;
Finance, Committee, Senate;
Legislative Commission on Rural Resources, Committee, Senate</t>
  </si>
  <si>
    <t>Agriculture, Committee, Senate;
Libraries, Committee, Senate</t>
  </si>
  <si>
    <t>Patty Ritchie is a lifelong resident of Upstate. Patty grew up in DePeyster, graduating from Heuvelton Central High, Mater Dei College and SUNY Potsdam, and chose to stay in Northern New York and raise her own family.
Patty's always had a strong interest in serving her community, so she sought election as St. Lawrence County Clerk, was reelected twice with strong, bipartisan support, and served in that role for over a decade.
As County Clerk, she secured many notable successes, including fulfilling her very first campaign pledge to make the County Clerk's Office more accessible and user-friendly for residents of her sprawling county. She established four local DMV offices that eliminated long lines, improved efficiency, and increased revenue for the county.
Her Clerk's Office turned an annual profit through an innovative program she created that actively sought DMV business from downstate auto dealers, returning millions of dollars to the county that was used to hold the line on local property taxes.
Patty has committed to carrying her reputation for customer service, and concern for individuals and communities through to her role as State Senator, where she has led myriad fights on behalf of farmers, senior citizens seeking assistance with their prescription drug costs, and for additional state support for rural schools.
She was an early supporter of the new Property Tax Cap law that's saving millions of dollars for Central and Northern New York homeowners, supported the Governor's program for Regional Economic Development, and has championed job creation.
Patty Ritchie was elected to the State Senate in 2010, defeating a popular, four-term, Albany incumbent in a campaign that focused on the need to strengthen the economy of Central and Northern New York, create jobs, lower taxes, and combat waste and overregulation. She was re-elected in 2012 with more than 70 percent of the total vote (mor ethan 80 percent in her home county of St. Lawrence)--the highest margin of any Republican incumbent in a challenged race.
Patty Ritchie lives in the Town of Oswegatchie with her husband, Tom. The couple has three adult children, and two grandchildren.</t>
  </si>
  <si>
    <t>46 East Bridge St., 1st Floor  
Oswego, NY 13126</t>
  </si>
  <si>
    <t>Legislative Office Building, Room 412
Albany, NY 12247</t>
  </si>
  <si>
    <t>Dulles State Office Building, Room 418
Watertown, NY 13601</t>
  </si>
  <si>
    <t>(518) 426-6740</t>
  </si>
  <si>
    <t>(315) 782-6357</t>
  </si>
  <si>
    <t>(315) 342-2057</t>
  </si>
  <si>
    <t>(518) 455-3438</t>
  </si>
  <si>
    <t>(315) 782-3418</t>
  </si>
  <si>
    <t>ritchie@nysenate.gov</t>
  </si>
  <si>
    <t>http://www.nysenate.gov/senators/patty-ritchie</t>
  </si>
  <si>
    <t>http://www.facebook.com/pages/State-Senator-Patty-Ritchie/186489928057565; https://twitter.com/SenatorRitchie</t>
  </si>
  <si>
    <t>Senate 48.png</t>
  </si>
  <si>
    <t>St. Lawrence County Clerk for over ten years</t>
  </si>
  <si>
    <t>Senate District 48</t>
  </si>
  <si>
    <t>(01-25-11) Richie-HS-055.jpg</t>
  </si>
  <si>
    <t>476542956</t>
  </si>
  <si>
    <t>NYL000448</t>
  </si>
  <si>
    <t>Jenne</t>
  </si>
  <si>
    <t>Addie</t>
  </si>
  <si>
    <t>Addie Jenne</t>
  </si>
  <si>
    <t>Veterans' Affairs, Committee, Assembly;
Food, Farm &amp; Nutrition Policy, Committee, Assembly;
Local Governments, Committee, Assembly;
Energy, Committee, Assembly;
Economic Development, Job Creation, Commerce and Industry, Committee, Assembly;
Agriculture, Committee, Assembly;
Women Veterans, Committee, Assembly;
Corporations, Authorities and Commissions, Committee, Assembly</t>
  </si>
  <si>
    <t>Food, Farm &amp; Nutrition Policy, Committee, Assembly;
Women Veterans, Committee, Assembly</t>
  </si>
  <si>
    <t>Addie Jenne Russell represents the 116th Assembly District, also known as the 'River District.' The district follows the shore of the majestic St. Lawrence River from the northeast corner of Lake Ontario to the manufacturing town of Massena and borders Fort Drum and the mighty Black River to the east. Ms. Russell was formerly an attorney at Conboy, McKay, Bachman &amp; Kendall, LLP, where she concentrated her practice in the areas of Trust and Estate Administration, Real Estate, Guardianships, Elder Law and Estate Planning. She served on the Jefferson County Board of Legislators from 2006 until becoming a member of the Assembly in 2009. She was a member of the county's Planning and Development Committee, Health and Human Services Committees and Technology Ad Hoc Committee.
Ms. Russell is the past President of the Jefferson County Branch of the American Association of University Women (AAUW) and former member of AAUW New York State's Public Policy Committee. She is a member of the Jefferson County and New York State Bar Associations. Ms. Russell belongs to the University at Albany Alumni Association. She was also one of the Conboy Law Firm's corporate representatives for the Association of the United States Army. When Ms. Russell was elected to the Assembly she was a member of the Board of Directors of the Volunteer Transportation Center, Community Action Planning Council (CAPC), and Jefferson County's Community Services Board, chairing the MR/DD Committee. She is a past member of Head Start Policy Council as well.
Ms. Russell is a 1996 graduate of Indian River Central School District. Ms. Russell received a B.A. in Political Science (Greek and Roman Civilization minor), Magna Cum Laude, from the University at Albany in May 2000, and a J.D. with a Certificate in Family Law and Social Policy from Syracuse University College of Law in May 2003. Ms. Russell sat for the New York State Bar Exam in July 2003 and became an associate attorney at Conboy, McKay, Bachman &amp; Kendall, LLP in August 2003. She was admitted to the New York State Bar in February 2004. Ms. Russell clerked for the firm during the summers of 2001 and 2002, and worked part time through the 2002-2003 school year. While attending the University at Albany Ms. Russell was active in Phi Alpha Delta Pre-Law Fraternity, Int., was an intern for Ronald Klain, Chief of Staff for Vice President Al Gore, and was an intern in the New York State Assembly for Martin A. Luster, Trumansburg. She also worked for the University at Albany's Alumni  
Association. While at law school in Syracuse, Ms. Russell was a member of the Judicial Board, President of the Women=s Law Caucus and a member of Phi Alpha Delta Law Fraternity, Int. She participated in the law school's Criminal Law Clinic and was the editor of the law school's newsletter.
Ms. Russell was born in Watertown, New York, raised in Philadelphia, New York and now resides in Theresa, New York. She is married to James 'Jamie' A. Russell and they have a beautiful son Aaron and daughter Cora. Ms. Russell is the seventh generation of her family to reside on the North Country. Her father Bruce is a retired diesel mechanic and her mother Susan is an attorney working for the Office of Court Administration. She has a brother and three sisters all residing in New York State.</t>
  </si>
  <si>
    <t>3 Remington Ave  
Suite 1  
Canton, NY 13617</t>
  </si>
  <si>
    <t>LOB 456  
Albany, NY 12248</t>
  </si>
  <si>
    <t>Jefferson County District Office  
Dulles State Office Building, Suite 210  
317 Washington Street  
Watertown, NY 13601</t>
  </si>
  <si>
    <t>315-386-2041</t>
  </si>
  <si>
    <t>315-386-2037</t>
  </si>
  <si>
    <t>518-455-5545</t>
  </si>
  <si>
    <t>315-786-0284</t>
  </si>
  <si>
    <t>JenneA@nyassembly.gov</t>
  </si>
  <si>
    <t>http://assembly.state.ny.us/mem/Addie-J-Russell</t>
  </si>
  <si>
    <t>https://twitter.com/AddieRussell; https://www.facebook.com/assemblywomanrussell/</t>
  </si>
  <si>
    <t>Assembly 116.png</t>
  </si>
  <si>
    <t>Addie Jenne, Office of Assemblymember, Personal Staff Office, Assembly</t>
  </si>
  <si>
    <t>Previously represented District 118 from 2009 to 2013
Served as a legislator for the Jefferson County Board</t>
  </si>
  <si>
    <t>Assembly District 116</t>
  </si>
  <si>
    <t>podio_image20160629-10085-6c2chy.jpeg</t>
  </si>
  <si>
    <t>Addie Jenne, Assemblymember</t>
  </si>
  <si>
    <t>476542957</t>
  </si>
  <si>
    <t>NYL000305</t>
  </si>
  <si>
    <t>Santabarbara</t>
  </si>
  <si>
    <t>Angelo</t>
  </si>
  <si>
    <t>Angelo Santabarbara</t>
  </si>
  <si>
    <t>Veterans' Affairs, Committee, Assembly;
Governmental Employees, Committee, Assembly;
Mental Health, Committee, Assembly;
Energy, Committee, Assembly;
Racing and Wagering, Committee, Assembly;
Autism Retention, Committee, Assembly;
Agriculture, Committee, Assembly</t>
  </si>
  <si>
    <t>Angelo Santabarbara is a first generation Italian-American and a lifelong resident of Schenectady County, currently residing in the Town of Rotterdam. He and his wife are raising their two children there.
After graduating high school, Angelo served in the United States Army Reserves and earned a Bachelor of Science degree from SUNY Albany. He is a Professional Engineer and was elected to the Schenectady County Legislature in 2007 where he served as Chairman of the Transportation Committee.
Angelo serves on the Board of Directors for the Autism Society of the Greater Capital Region. He started a cheese-making company and donates all profits to local children's charities. He also serves as Commander of AMVETS Post 35 in Rotterdam.
This year, Angelo was elected to the New York State Assembly to be the first Assemblyman to represent the newly created 111th District, including Montgomery, Schenectady and Albany Counties.</t>
  </si>
  <si>
    <t>433 State Street  
Schenectady, NY 12305</t>
  </si>
  <si>
    <t>LOB 654  
Albany, NY 12248</t>
  </si>
  <si>
    <t>2550 Riverfront Center  
Amsterdam, NY 12010</t>
  </si>
  <si>
    <t>518-382-2941</t>
  </si>
  <si>
    <t>518-455-5197</t>
  </si>
  <si>
    <t>518-843-0227</t>
  </si>
  <si>
    <t>SantabarbaraA@nyassembly.gov</t>
  </si>
  <si>
    <t>http://assembly.state.ny.us/mem/Angelo-Santabarbara</t>
  </si>
  <si>
    <t>https://twitter.com/AsmSantabarbara; https://www.facebook.com/AsmSantabarbara/</t>
  </si>
  <si>
    <t>Assembly 111.png</t>
  </si>
  <si>
    <t>Angelo Santabarbara, Office of Assemblymember, Personal Staff Office, Assembly</t>
  </si>
  <si>
    <t>Board of Directors for the Autism Society of the Greater Capital Region</t>
  </si>
  <si>
    <t>Assembly District 111</t>
  </si>
  <si>
    <t>podio_image20160629-10085-aocx5j.jpeg</t>
  </si>
  <si>
    <t>Angelo Santabarbara, Assemblymember</t>
  </si>
  <si>
    <t>476542958</t>
  </si>
  <si>
    <t>NYL000312</t>
  </si>
  <si>
    <t>Steck</t>
  </si>
  <si>
    <t>Phil</t>
  </si>
  <si>
    <t>Phil Steck</t>
  </si>
  <si>
    <t>Labor, Committee, Assembly;
Judiciary, Committee, Assembly;
Insurance, Committee, Assembly;
Insurer Investments and Market Practices in Underserved Areas, Committee, Assembly;
Health, Committee, Assembly;
Transportation, Committee, Assembly</t>
  </si>
  <si>
    <t>Insurer Investments and Market Practices in Underserved Areas, Committee, Assembly</t>
  </si>
  <si>
    <t>Phil grew up in the Assembly District he now represents. He is a magna cum laude graduate of Harvard (1981) and a graduate of the University of Pennsylvania Law School (1984) where he was a member of the Law Review and Penn's National Moot Court team. From 1987 to 1989, he served as an Assistant District Attorney in New York and Rensselaer Counties. Phil joined the law firm of Cooper, Erving and Savage LLP in 1990. His practice is concentrated in civil rights and employment law. He is a member of the National Employment Lawyers Association. In 1999, Phil was elected to the Albany County Legislature from the District centered in Menands. He was re-elected three times. In 2012, he won the Primary and General Election to become the representative of the 110th Assembly District. Phil lives in Loudonville, New York with his wife Patricia and their children, Alexandra (17) and Aaron (14). He is the son of retired Albany Academy Athletic Director Ernest Steck and the late Hackett Middle
School teacher Roselyn Steck.</t>
  </si>
  <si>
    <t>LOB 702  
Albany, NY 12248</t>
  </si>
  <si>
    <t>1609 Union Street  
Schenectady, NY 12309</t>
  </si>
  <si>
    <t>518-455-5840</t>
  </si>
  <si>
    <t>518-377-0458</t>
  </si>
  <si>
    <t>518-455-5931</t>
  </si>
  <si>
    <t>518-377-0902</t>
  </si>
  <si>
    <t>SteckP@nyassembly.gov</t>
  </si>
  <si>
    <t>http://assembly.state.ny.us/mem/Phil-Steck</t>
  </si>
  <si>
    <t>https://twitter.com/philsteck</t>
  </si>
  <si>
    <t>Assembly 110.png</t>
  </si>
  <si>
    <t>Phil Steck, Office of Assemblymember, Personal Staff Office, Assembly</t>
  </si>
  <si>
    <t>Albany County Legislature where he served three erms</t>
  </si>
  <si>
    <t>Assembly District 110</t>
  </si>
  <si>
    <t>podio_image20160629-10085-1jdvevc.jpeg</t>
  </si>
  <si>
    <t>Phil Steck, Assemblymember</t>
  </si>
  <si>
    <t>476542959</t>
  </si>
  <si>
    <t>NYL000277</t>
  </si>
  <si>
    <t>Lalor</t>
  </si>
  <si>
    <t>Kieran Michael</t>
  </si>
  <si>
    <t>Kieran Michael Lalor</t>
  </si>
  <si>
    <t>Veterans' Affairs, Committee, Assembly;
Banks, Committee, Assembly;
Small Business, Committee, Assembly;
Real Property Taxation, Committee, Assembly;
Governmental Operations, Committee, Assembly</t>
  </si>
  <si>
    <t>Real Property Taxation, Committee, Assembly</t>
  </si>
  <si>
    <t>Kieran Michael Lalor was elected to serve the constituents of the 105th Assembly District on November 6, 2012. His district includes parts of Dutchess County, including Beekman, Dover, East Fishkill, Fishkill, LaGrange, Pawling, Union Vale, Wappinger and Washington.
Dedicated to improving the lives of all New Yorkers by working diligently to encourage job growth, fiscal discipline and tax relief in New York State, Lalor's experience in the private sector will be a valuable asset to his service in the New York State Assembly.
Lalor is the founder of KML Strategies, LLC, a consulting firm that specializes in providing business development and research services to companies that make innovative products to keep our troops and law enforcement officers safe.
Lalor's devotion to others is evident in his many acts of community service. While in college, he was a teacher's assistant helping severely handicapped children at Dutchess County BOCES in Salt Point. Lalor was a Social Studies teacher at Our Lady of Lourdes High School. He also ran the Boston and New York City Marathons to raise funds for a children's hospital.
Lalor served as an infantryman in the Marine Corps Reserve. In the aftermath of the September 11, 2001 attacks, his unit was activated twice. Lalor was a Squad Automatic Rifleman while conducting security and stabilization operations in Nasiriyah, Iraq.
When Hurricane Katrina ravaged the Gulf Coast, motivated by the way the country rallied behind New York on 9/11, Lalor and two other Marines took it upon themselves to drive 1400 miles to the impacted area. For his efforts Lalor was awarded the Navy and Marine Corps Achievement Medal. The citation reads in part:
'Corporal Lalor conducted numerous rescue missions by land and water working from dawn until dusk. Corporal Lalor's initiative and selfless devotion to duty reflected great credit upon himself and are in keeping with the highest traditions of the Marine Corps and the United States Naval Service.'
Lalor is a proud member of many civic and community organizations including the Knights of Columbus, Marine Corps League, Veterans of Foreign Wars, American Legion and Ancient Order of Hibernians.
Lalor earned a B.A. in Political Science from Providence College and a law degree from Pace Law School. He lives with his wife Mary Jo and their four wonderful children in Fishkill. They are parishioners at St. Columba Roman Catholic Church in Hopewell Junction.</t>
  </si>
  <si>
    <t>LOB 531  
Albany, NY 12248</t>
  </si>
  <si>
    <t>North Hopewell Plaza, Suite #1  
1075 Rt. 82  
Hopewell Junction, NY 12533</t>
  </si>
  <si>
    <t>845-221-2225</t>
  </si>
  <si>
    <t>518-455-5725</t>
  </si>
  <si>
    <t>845-221-2202</t>
  </si>
  <si>
    <t>LalorK@nyassembly.gov</t>
  </si>
  <si>
    <t>http://assembly.state.ny.us/mem/Kieran-Michael-Lalor</t>
  </si>
  <si>
    <t>https://twitter.com/KieranLalor; https://www.facebook.com/kieranmlalor</t>
  </si>
  <si>
    <t>Assembly 105.png</t>
  </si>
  <si>
    <t>Founder of Iraq Vets for Congress</t>
  </si>
  <si>
    <t>Assembly District 105</t>
  </si>
  <si>
    <t>podio_image20160629-10085-10zkgt0.jpeg</t>
  </si>
  <si>
    <t>476542961</t>
  </si>
  <si>
    <t>NYL000221</t>
  </si>
  <si>
    <t>Skartados</t>
  </si>
  <si>
    <t>Frank Skartados</t>
  </si>
  <si>
    <t>Rural Resources, Committee, Assembly;
Local Governments, Committee, Assembly;
Small Business, Committee, Assembly;
Tourism, Parks, Arts and Sports Development, Committee, Assembly;
Transportation, Committee, Assembly;
Economic Development, Job Creation, Commerce and Industry, Committee, Assembly;
Agriculture, Committee, Assembly</t>
  </si>
  <si>
    <t>Rural Resources, Committee, Assembly</t>
  </si>
  <si>
    <t>Frank Skartados is the former Assemblyman from the 100th Assembly District. In the Assembly, Frank's top priorities were job creation and economic development, reducing the tax burden on businesses and working families, and improving educational opportunities for New York's children.
Frank was born on a small island off the coast of Greece where, as the seventh of eight children, he helped his father maintain their family's small subsistence farm. He moved to America at age 14 with his mother.
Within months of arriving in New York City, Frank's mother returned to Greece, leaving the young man to build his own life in America. Frank taught himself English and worked his way through school, eventually graduating from George Washington High School in upper Manhattan.
Frank was determined to continue his education but needed the funds to make it happen. So after four years of working in the restaurant business, he was able to put himself through State University of New York (SUNY) at New Paltz, where he graduated with honors and a degree in Political Science while also working in the Commandants Office of the New York Military Academy.
After SUNY New Paltz, Frank went on to get his Masters Degree in International Studies from the State University of California at Sacramento, followed by an internship at the United Nations at the Center Against Apartheid. He returned to the New York Military Academy for the next eight years to serve as Chairman of the Health Department and a teacher of Environmental Studies and American History.
Frank has devoted his life since leaving the Academy to building his business and renovating properties in downtown Poughkeepsie. Founder and President of the Academy Street Business Association in Poughkeepsie, Frank helped in the revitalization of the Street's business environment which changed the negative perception of the area. He also served on the Mayor's Promotions &amp; Events Committee to help further promote and attract new people to the City of Poughkeepsie; and as a member of Poughkeepsie Partnership -- a go-between to promote the partnership of business and city government agencies. Frank also owns a small farm in Milton, NY where he cares for his many animals.</t>
  </si>
  <si>
    <t>LOB 435  
Albany, NY 12248</t>
  </si>
  <si>
    <t>154 North Plank Road  
Suite 2  
Newburgh, NY 12550</t>
  </si>
  <si>
    <t>518-455-5593</t>
  </si>
  <si>
    <t>845-561-5218</t>
  </si>
  <si>
    <t>518-455-5762</t>
  </si>
  <si>
    <t>845-562-0888</t>
  </si>
  <si>
    <t>SkartadosF@nyassembly.gov</t>
  </si>
  <si>
    <t>http://assembly.state.ny.us/mem/Frank-Skartados</t>
  </si>
  <si>
    <t>https://www.facebook.com/FrankforAssembly/</t>
  </si>
  <si>
    <t>Assembly 104.png</t>
  </si>
  <si>
    <t>Frank Skartados, Office of Assemblymember, Personal Staff Office, Assembly</t>
  </si>
  <si>
    <t>Previously represented District 100 from 2012 to 2013</t>
  </si>
  <si>
    <t>Assembly District 104</t>
  </si>
  <si>
    <t>podio_image20160629-10085-1buypg3.png</t>
  </si>
  <si>
    <t>Frank Skartados, Assemblymember</t>
  </si>
  <si>
    <t>476542963</t>
  </si>
  <si>
    <t>NYL000309</t>
  </si>
  <si>
    <t>Skoufis</t>
  </si>
  <si>
    <t>James Skoufis</t>
  </si>
  <si>
    <t>Agriculture, Committee, Assembly;
Insurance, Committee, Assembly;
Labor, Committee, Assembly;
Local Governments, Committee, Assembly;
Transportation, Committee, Assembly;
Catastrophic Natural Disasters, Committee, Assembly;
Veterans' Affairs, Committee, Assembly</t>
  </si>
  <si>
    <t>Catastrophic Natural Disasters, Committee, Assembly</t>
  </si>
  <si>
    <t>James Skoufis, born in Flushing, Queens in 1987, has resided in the Town of Woodbury and Hudson Valley for nearly twenty years. He graduated from Monroe-Woodbury High School in 2005 and went on to earn his B.A. summa cum laude from The George Washington University and M.A. from Columbia University.
Having spent the first many years of his life in New York City Public Housing and being only one generation removed from food stamps, James understands the struggles that many families are bearing and will be a strong advocate for his working- and middle-class constituents in the Assembly.
In addition to strong constituent services and 24/7 availability, James' legislative priorities include raising the minimum wage to $9.00 per hour, a full repeal of the MTA payroll tax, tax credits for new small business growth, tax penalties for corporations who ship jobs overseas, and taking care of our veterans who honorably serve our country.
Before his election, James was a Project Manager at Amerigard Alarm &amp; Security Corporation and a Member of the Woodbury Town Board. On the Town Board, James distinguished himself in the wake of Hurricane Irene by leading the local relief effort and helping affected families with food, shelter, and financial assistance.
The son of a Greek immigrant, James' family includes his mother, Donna, father, George, and two sisters, Melissa and Anna Maria.</t>
  </si>
  <si>
    <t>LOB 704  
Albany, NY 12248</t>
  </si>
  <si>
    <t>11 Main Street  
Chester, NY 10918</t>
  </si>
  <si>
    <t>845-469-0914</t>
  </si>
  <si>
    <t>518-455-5441</t>
  </si>
  <si>
    <t>845-469-6929</t>
  </si>
  <si>
    <t>SkoufisJ@nyassembly.gov</t>
  </si>
  <si>
    <t>http://assembly.state.ny.us/mem/James-Skoufis</t>
  </si>
  <si>
    <t>https://www.facebook.com/JamesSkoufis/; https://twitter.com/JamesSkoufis</t>
  </si>
  <si>
    <t>Assembly 99.png</t>
  </si>
  <si>
    <t>James Skoufis, Office of Assemblymember, Personal Staff Office, Assembly</t>
  </si>
  <si>
    <t>Member of the Woodbury Town Board</t>
  </si>
  <si>
    <t>Assembly District 99</t>
  </si>
  <si>
    <t>podio_image20160629-10085-1hy7tyl.jpeg</t>
  </si>
  <si>
    <t>James Skoufis, Assemblymember</t>
  </si>
  <si>
    <t>476542964</t>
  </si>
  <si>
    <t>NYL000331</t>
  </si>
  <si>
    <t>Brabenec</t>
  </si>
  <si>
    <t>Karl</t>
  </si>
  <si>
    <t>Karl Brabenec</t>
  </si>
  <si>
    <t>Local Governments, Committee, Assembly;
Aging, Committee, Assembly;
Labor, Committee, Assembly;
Election Law, Committee, Assembly;
Cities, Committee, Assembly</t>
  </si>
  <si>
    <t>Karl Brabenec was elected to serve the constituents of the 98th Assembly District on November 4, 2014. The district includes parts of Orange and Rockland counties which include Deerpark, Port Jervis, Greenville, Minisink, Warwick, Monroe, Tuxedo and Ramapo.
Brabenec is dedicated to improving the quality of life for his community by alleviating the crushing tax burden facing residents with smarter budget solutions and spending cuts. He recognizes the obstacles facing small businesses and family farms in New York and will fight to cut the senseless red-tape, regulations and taxes stifling job creation and business growth. As the father of two young children, he is dedicated to providing the necessary resources and tools needed for parents and teachers to offer a quality education for all students.
In 2009, Brabenec served as Deerpark Town Supervisor. He focused on common-sense principles to save taxpayer dollars, including improving the local business climate through zoning restriction reforms and by providing long-term financial planning and responsibility by saving reserve funds for future expenses. Brabenec believes in governing with integrity, he reestablished the town’s ethics committee and dramatically expanded communication and transparency in government.
Before serving as Town Supervisor, Brabenec formally served as an assistant to former Orange County Executive Edward A. Diana. He was appointed to the Deerpark Zoning Board of Appeals and later served to the Deerpark Town Council in 2007. He is currently a member of the Advisory Boards for the Orange County Community Development Block Grant Program and the HOME Program to help county residents become homeowners.
Brabenec, the son of Czech refugees, was raised in Orange County and graduated from Minisink Valley High School in 1997. He earned his B.A. at Mount Saint Mary College and his M.P.A. from the John Jay College of Criminal Justice.
Karl lives in Westbrookville and is the proud father of son, Karl and daughter, Kimberlee.</t>
  </si>
  <si>
    <t>LOB Room 723  
Albany, NY 12248</t>
  </si>
  <si>
    <t>28 North Main St.  
Suite 2  
Florida, NY 10921</t>
  </si>
  <si>
    <t>518-455-5929</t>
  </si>
  <si>
    <t>845-544-7553</t>
  </si>
  <si>
    <t>518-455-5991</t>
  </si>
  <si>
    <t>845-544-7551</t>
  </si>
  <si>
    <t>brabeneck@nyassembly.gov</t>
  </si>
  <si>
    <t>http://assembly.state.ny.us/mem/Karl-Brabenec</t>
  </si>
  <si>
    <t>https://twitter.com/KarlBrabenec; https://www.facebook.com/KarlBrabenec/</t>
  </si>
  <si>
    <t>Assembly 98.png</t>
  </si>
  <si>
    <t>Town Supervisor for the Town of Deerpark</t>
  </si>
  <si>
    <t>Assembly District 98</t>
  </si>
  <si>
    <t>podio_image20160629-10085-1ptibbx.jpeg</t>
  </si>
  <si>
    <t>476542965</t>
  </si>
  <si>
    <t>NYL000126</t>
  </si>
  <si>
    <t>Jaffee</t>
  </si>
  <si>
    <t>Ellen Jaffee</t>
  </si>
  <si>
    <t>Education, Committee, Assembly;
Children and Families, Committee, Assembly;
Environmental Conservation, Committee, Assembly;
Mental Health, Committee, Assembly;
Health, Committee, Assembly</t>
  </si>
  <si>
    <t>Children and Families, Committee, Assembly</t>
  </si>
  <si>
    <t>Assemblywoman Ellen Jaffee represents the 97th Assembly District in Rockland County, which includes Orangetown and over half of the Town of Ramapo. With over 40 ethnic groups and dozens of languages spoken, Assemblywoman Jaffee proudly ranks the 95th district as one of the most culturally diverse areas in New York State.
A record of rapid response to constituent calls has earned Assemblywoman Jaffee a reputation as an ardent advocate for the 97th District. From the beginning of her first term in 2007, Assemblywoman Jaffee has collaborated with scores of state and local officials to solve constituent problems, from reducing train idling times in Spring Valley to changing Orange &amp; Rockland's vegetation management policy to save trees.
Assemblywoman Jaffee has hosts a series of 'Neighborhood Assemblies' to give constituents an opportunity to voice their thoughts and concerns on matters that she brings back to Albany. She also holds meetings and information sessions in response to community concerns, such as an August 2007 meeting with state transportation officials to address the safety of the Tappan Zee Bridge in the wake of the Minnesota Bridge collapse
Ms. Jaffee regularly meets with Rockland constituency groups as well as local leaders, State Commissioners, and other state officials to address local needs such as school funding, acquisition of open space, public safety, transportation projects, needs of children with developmental disabilities, aid to villages and towns, flood remediation, and Rockland's singular challenges with water supply.
Added to her track record of addressing constituent needs at home, Assemblywoman Jaffee presses for Rockland's needs in Albany. She has fought for Rockland's children, seniors, and families and has secured increased state funding for schools, hospitals, and healthcare facilities while fighting cuts to AmeriCorps, BOCES, the Rockland County Youth Bureau, and other agencies in the 95th District.
Assemblywoman Ellen Jaffee has a strong legislative record that reflects her priorities including property tax relief, excellent school systems, quality childcare, affordable healthcare, well water safety, youth programs that provide alternatives to gangs, initiatives that enable seniors to remain in their homes, green technology that reduces greenhouse gases and cuts energy costs, public safety, support for victims of sexual assault, consumer protection, government reform, and social justice. Speaking out for Rockland's families has been a hallmark of Ellen Jaffee's career.
In June 2009, Assemblywoman Ellen Jaffee was appointed Chair of the Assembly's Task Force on Women's Issues. She serves on six Assembly Standing Committees: Environmental Conservation, Consumer Affairs, Higher Education, Local Governments, Children and Families, and the Steering Committee.
A Brooklyn native, Ellen and her husband Steve moved to Rockland County in 1978, settling in Suffern. There they raised two children, Marc and Allison, who are now married to Julia and Steven, respectively. Ellen is the proud grandmother of Daniel, Miles, and Jade. She earned her B.A. in Education from Brooklyn College and her M.S. in Special Education from Fordham University. She was formerly Educational Consultant and Resource Room teacher at Pomona Middle School.
Assemblywoman Ellen Jaffee has received numerous Awards and Citations:
2009: Big Brothers Big Sisters, Honored for commitment to improving the lives of Rockland county children and youth.
2009: Riverspace, Community Leader of the Year
2009: Historical Society of Rockland County, Lifetime Service Award
2008: UFCW Local 1262, Friends of Working Families Award
2008: Nyack Center, Honoring Legacy for children and families of Nyack Center
2008: Myrtle Wreath Honoree, The Lower NYS Region of Hadassah
2008: Haitian American Cultural &amp; Social Organization ( HACSO): Humanitarian Award and Keynote Speaker
2008: University Recognition Award, Rockland Graduate Campus, Long Island University
2008: 'In Grateful Appreciation of your years of outstanding service and dedication to our organization and the lager community', Jamaican Civil and Cultural Association of Rockland ( JAMCCAR )
2008: Martin Luther King Multi-Purpose Center : Honoree
2007 Alpha Phi Alpha Fraternity, Eta Chi Lambda Chapter, 'Embraces Women's History Month and Shines the Light upon Ellen Jaffee, a Rockland County Woman of Distinction, embodying the courage, determination, and steadfastness needed to move history forward.'
2006: Rockland NOW Caroline Lexow Babcock Award
2005: Women of Leadership &amp; Vision Award, Nyack Center
2004: Public Service Award, Village of Suffern Community Foundation
2003: Award for Outstanding Community Work, H.A.M.S.A.R.
2002: Community Action Partnership of Rockland County Award, thanking Ellen Jaffee for courage, commitment, dedication and support to the economically disadvantaged population of Rockland.
2001: Dedication of Legislator Ellen C. Jaffee Theater, LHV Challenger Center
2000: Humanitarian of the Year, YAI/ACLD
2000: Gene Levy Memorial Independent Living Award
1999: Woman of the Year, Rockland Business Women's Network
1999: Public Service Award, Bikur Cholim of Rockland County.</t>
  </si>
  <si>
    <t>LOB 626  
Albany, NY 12248</t>
  </si>
  <si>
    <t>1 Blue Hill Plaza, Ste. 1116  
POB 1549  
Pearl River, NY 10965</t>
  </si>
  <si>
    <t>518-455-5118</t>
  </si>
  <si>
    <t>845-624-4601</t>
  </si>
  <si>
    <t>JaffeeE@nyassembly.gov</t>
  </si>
  <si>
    <t>http://assembly.state.ny.us/mem/Ellen-Jaffee</t>
  </si>
  <si>
    <t>https://twitter.com/ellencjaffee; https://www.facebook.com/JaffeeNY/</t>
  </si>
  <si>
    <t>Assembly 97.png</t>
  </si>
  <si>
    <t>Ellen Jaffee, Office of Assemblymember, Personal Staff Office, Assembly</t>
  </si>
  <si>
    <t>Previously represented District 95 from 2007 to 2013</t>
  </si>
  <si>
    <t>Assembly District 97</t>
  </si>
  <si>
    <t>podio_image20160629-10085-1329qr3.png</t>
  </si>
  <si>
    <t>Ellen Jaffee, Assemblymember</t>
  </si>
  <si>
    <t>476542966</t>
  </si>
  <si>
    <t>Sampson</t>
  </si>
  <si>
    <t>John L Sampson</t>
  </si>
  <si>
    <t>Senator John Llewllyn Sampson, Leader of the Democratic Conference from June 2009 to December 2012, was elected to the New York State Senate in 1996. He represents the 19th Senatorial District which encompasses Canarsie, East New York, Spring Creek, parts of Brownsville, Georgetown, Bergen Beach, Mill Basin, Mill Island, Flatlands, Marine Park and Sheepshead Bay.
Born to American and Guyanese parents, John's family moved from Bedford Stuyvesant, Brooklyn to the Brownsville/East Flatbush section of Brooklyn where he grew up. Senator Sampson was educated in New York City's Public School 233, and in 1983 graduated from Tilden High School in Brooklyn. He received his Bachelor of Arts in Political Science in 1987 from Brooklyn College of the City University of New York. While in college, he was employed as a paralegal for the Corporation Counsel of the City of New York. Following his graduation, Mr. Sampson worked for Proskauer, Rose, Goetz &amp; Mendelsohn as a litigation assistant. In 1988, he enrolled at Albany Law School. While at law school, he worked with the Department of Environmental Conservation until his graduation in 1991.
In April 1992, John was admitted to the New York State Bar, at which time he became a staff attorney for the Legal Aid Society of New York, representing clients in administrative and housing court proceedings. In 1993, he began working in private practice representing clients in Real Estate, Criminal and Election matters.
In acknowledgment of his many achievements, Senator Sampson has been recognized by the Brooklyn Borough President and is the recipient of numerous awards from many organizations, including: The Legal Aid Society
;
The Kings County Housing Court Bar Association
;
100 Women for Justice
;
Metropolitan Jewish Health System
;
the Mid-Bedford Lions
;
the Greater New York Business League. He has also been honored with the Outstanding Young American Award
;
and the Congressional Legal Service Award.
As an active participant in community affairs, the Senator has conducted free legal clinics, immigration and foreclosure workshops. He has held round table discussions regarding health disparities and has organized annual information days and events for the district. A strong advocate for community development, John initiated 'Community Reinvestment' \- an agenda that focuses on improving the lives of residents of the 19th Senate District.
The Senator currently serves on two Boards of Trustees - Albany Law School and New York Medical College. He a past Trustee of Kingsbrook Jewish Medical Center. Mr. Sampson is a member of the Brooklyn Bar Association and other distinguished legal organizations. He is an affiliate of the Thomas Jefferson Club, New Era PAC and Rosetta Gatson Democratic Club.
Senator Sampson has the distinction of being the first African American to serve as the Chairman of the Senate Judiciary Committee. He also served as Chair of the Senate Ethics Committee and the Senate Administrative Regulations Review Commission.
Senator Sampson conducted the confirmation hearings for Chief Justice of the New York Court of Appeals, Judge Jonathan Lippman. While Chair of the Judiciary Committee, Senator Sampson made his commitment known to improving diversity within the New York State Court System calling for more hiring of minorities and women for judgeships.
Standing Committee Assignments 2013: Alcoholism and Drug Abuse (Ranking Minority)
;
Judiciary (Ranking Minority)
;
Codes
;
Finance
;
Health
;
Veterans, Homeland Security and Military Affairs.</t>
  </si>
  <si>
    <t>Former Senator.</t>
  </si>
  <si>
    <t>1996</t>
  </si>
  <si>
    <t>podio_image20160629-10085-16l6qig.jpeg</t>
  </si>
  <si>
    <t>476542967</t>
  </si>
  <si>
    <t>Skelos</t>
  </si>
  <si>
    <t>Dean G</t>
  </si>
  <si>
    <t>Dean G Skelos</t>
  </si>
  <si>
    <t>In November 2012, Senator Skelos was re-elected to his fifteenth term in the New York State Senate. He now serves as Republican Conference Leader, Temporary President and co-Leader of the State Senate's historic Majority governing coalition.
Senator Skelos, the highest-ranking Republican official in state government, has long been an outspoken advocate for reducing taxes, controlling government spending and helping the private sector create new jobs. He was elected Majority Leader of the Senate by his colleagues on two occasions, in June 2008 and January 2011.
Under Senator Skelos' leadership, Republicans have reached across the aisle to work with Governor Cuomo to turn New York around. During that time, the Legislature enacted a property tax cap, expanded the DNA databank, passed two early state budgets and ended Albany dysfunction.
As the author of Megan's Law, Senator Skelos created the New York State Sex Offender Registry and authored numerous measures strengthening this powerful statute, including the Workplace and Campus Registration acts and laws establishing lifetime registration for dangerous sexual predators and posting information and photos about more sex offenders on the internet. In 2008, Senator Skelos worked with then Attorney General Cuomo to enact the new e-STOP law which prevents registered sex offenders from accessing social networking websites, including MySpace and Facebook, and prohibiting online communication between sex offenders and children.
In addition, Senator Skelos wrote laws eliminating the statute-of-limitations in cases of rape and violent sexual assault. To fight fraud, waste and abuse in the state's Medicaid program and save billions of dollars for state and local taxpayers, Senator Skelos authored the nation's most sweeping Medicaid fraud law in 2006.
Senator Skelos also wrote the law eliminating the unfair New York City 'Commuter Tax' and, during his tenure as the Senate Aging Committee Chairman, the law creating the Elderly Pharmaceutical Insurance Coverage ('EPIC') program.
Prior to his election to the State Senate in 1984, Senator Skelos represented New York State's 19th Assembly District for two years.
Born, raised and educated in Rockville Centre, he graduated from South Side High School, Class 1966. In 1970, Senator Skelos received a B.A. in History from Washington College in Maryland and, after attending at night, graduated from Fordham University School of Law with a Juris Doctorate Degree in 1975.
He lives with his wife Gail in Rockville Centre and has a grown son, Adam. He recently welcomed his first grandchild into the world, a grandson named Dean.</t>
  </si>
  <si>
    <t>podio_image20160629-10085-pc01j6.jpeg</t>
  </si>
  <si>
    <t>476542969</t>
  </si>
  <si>
    <t>Malcolm A</t>
  </si>
  <si>
    <t>Malcolm A Smith</t>
  </si>
  <si>
    <t>Senator Malcolm A. Smith currently serves on the Codes, Education, Environmental Conservation, Housing, Construction, and Community Development, Judiciary, NYC Education Subcommittee, NYS Conference of Black Senators, NYS Black, Latino, Hispanic, and Asian Legislative Caucus and Transportation committees. He was co-chairman of the Independent Democratic Conference until April 2013.
Prior to that he served as Secretary of the Democratic Conference, Ranking Member of the Banking Committee and Co-Chair of the High Speed Rail Committee. He is also the Past President Pro Tempore for the NYS Senate (2008-10). Upon election to his leadership post, Senator Smith immediately took action to change the culture of the State Senate by making it more open, transparent, and bipartisan. On the first day in his new leadership role, Smith began delivering on these goals by introducing and passing rules changes which fundamentally reformed the way the Senate operates and increased transparency to the public. He also established a bi-partisan Temporary Committee on Rules and Administration to examine and make recommendations for major changes in the operation and rules of the Senate.
Smith has represented the 14th Senatorial District in Queens since winning a Special Election in March of 2000. His unique skills and diverse background in both the private and public sector has helped to foster expansion of social and economic opportunities for constituents in his home district of Southeast Queens. In both 2003 &amp; 2004, as part of the New York to Shanghai Trade Mission, Senator Smith led a delegation of local businesses to China to open up a robust reciprocal exchange between the two countries. The trip was so successful that Senator Smith expanded those relationships to include an economic, cultural and educational 'Sister to Sister' relationship between New York State and India and continued to build ties between local businesses and international markets.
At the local level, Smith brought millions of dollars into Queens to help build affordable housing, improve schools and create jobs. In his first year in the State Senate, Senator Smith collaborated with Assemblywoman Barbara Clarke to secure $1 million for the Jamaica Clinic, a first-of-its-kind health clinic in Hollis, New York. In 2002, Senator Smith collaborated with City and State officials to negotiate an agreement which provided $10 million to clean up a toxic site in Jamaica, Queens. Senator Smith has been and remains a proud supporter of public charter schools. He is the founder of Peninsula Preparatory Academy, the first public charter school in the Rockaways, and he has served on the Board of Trustees of the Merrick Academy-Queens Public Charter School in Jamaica, Queens.
For the past 13 years that Smith has been in office, he has been an outspoken champion for economic growth throughout the State, equal opportunity and government reform. In his first year as Democratic leader, Smith and his colleagues held hearings throughout the State to draw attention to the need for increased diversity in the State's judiciary. In 2007, Senator Smith helped to launch 'Operation Protect Your Home,' a series of proactive foreclosure prevention forums held across the state, from Buffalo to Long Island. These collaborative seminars attracted thousands of families and offered them information, counseling, and mitigation services, and ultimately helped over 1500 families renegotiate the terms of their mortgages with lending institutions to avoid foreclosure.
Senator Smith also created and chaired the Tri-Level Legislative Task Force, which was formed in the immediate aftermath of the fatal shooting of Sean Bell in November 2006. In 2008, the Task Force released their findings in a compendium entitled, 'A Report on Improving Public Confidence in Law Enforcement and our Criminal Justice System.' The proposals and recommendations of the report were immediately introduced in the Legislature. Last June, legislation recommended by the Task Force was passed which established the Municipal Police Training Council in the State Division of Criminal Justice Services.
In the spring of 2008, Senator Smith initiated a statewide program, Operation SNUG, to address the growing problem of gun violence in cities throughout the State with the participation of community and media leaders. SNUG activities continue in Albany, Buffalo, Rochester and New York City.
Senator Smith has consistently fought to protect and preserve the rights of children who have been the victims of sexual assault. To this end, he introduced a three bill package in 2008 to combat child sex abuse. Last year, Governor Paterson signed Senator Smith's bill which created a new crime of facilitating a sexual performance by a child with a controlled substance.
Smith has been a leader in the effort to bring economic activity to Upstate New York, creating a 'One New York' campaign that has highlighted the critical importance of the Upstate economy to New York's development and success.
Smith began his career in public service as a senior aide to former Congressman Floyd H. Flake, from 1986-1991. Smith also served as a chief aide to former City Councilman Archie Spigner, was a City Hall assistant to former Mayor Edward I. Koch and was a member of the national advance staff for Vice-Presidential candidate Geraldine Ferraro.
Prior to his public career, Smith had a distinguished career in real estate development. In 1985, he was named President of Neighborhood Housing Services of Jamaica. In 1991, he founded Smith Development Corporation, and subsequently built over 100 housing units in Southeastern Queens, Far Rockaway and Brooklyn, including several noteworthy commercial projects such as Pathmark Plaza-Springfield Gardens, the interior of the FAA building and the baseball fields at Roy Wilkins Park in Jamaica.
Senator Smith is a graduate of Fordham University, where he earned his Bachelor of Science degree in Business Administration with a concentration in Economics. Senator Smith received an MBA from Adelphi University with a concentration in Finance and Operations Management. Senator Smith also completed certificate programs at both Harvard Law and the Wharton School of Business at the University of Pennsylvania, in Negotiations and 'Strategies for Governing in an Economic Crisis,' respectively. At Adelphi, Senator Smith's MBA was achieved with honors, inducting him into the prestigious International Honor Society in Business Administration-Delta Mu Delta. Delta Mu Delta was founded by the Dean of Harvard University and four professors from Yale and New York University in 1913.
Senator Smith is married to Michele Lisby-Smith. They have two children, Julian and Amanda and one grandson, Nyell.</t>
  </si>
  <si>
    <t>http://twitter.com/malcolmasmith</t>
  </si>
  <si>
    <t>476542970</t>
  </si>
  <si>
    <t>NYL000306</t>
  </si>
  <si>
    <t>Sepúlveda</t>
  </si>
  <si>
    <t>Luis</t>
  </si>
  <si>
    <t>Luis Sepulveda</t>
  </si>
  <si>
    <t>Transitional Services, Committee, Assembly;
Puerto Rican/Hispanic, Committee, Assembly;
Aging, Committee, Assembly;
Agriculture, Committee, Assembly;
Banks, Committee, Assembly;
Correction, Committee, Assembly;
Housing, Committee, Assembly;
Mental Health, Committee, Assembly</t>
  </si>
  <si>
    <t>Transitional Services, Committee, Assembly</t>
  </si>
  <si>
    <t>On February 11, 1964, Luis R. Sepulveda was born in Brooklyn, New York. At the time, his parents lived in the Morgan/Meeker Avenue projects. In 1982, Luis graduated from Garden School in Jackson Heights, New York. He was ranked near the top of his class.
In 1988, Luis graduated from Hofstra University with a Bachelor of Arts degree in the Natural Sciences. While at Hofstra, Luis was invited to join the New College Honor's program. He also founded the New College Review Journal and was elected president of the New College Student Government Association and a Senator to the Hofstra University Student Government Association.
After graduating from Hofstra University, Luis was accepted as a fellow to the Council on Legal Educational Opportunities (CLEO). After successfully completing the CLEO program, he was awarded a three year scholarship to Hofstra University Law School. In 1991, Luis graduated from Hofstra Law School. After graduation, Luis worked with a midsize law firm in Long Island, New York.
Luis quickly realized that he wanted to establish a community based law practice in an undeserved community. Thus, he left the comfort and security of his job at the law firm and moved to the Bronx. He set up his community law practice in the Parkchester section of the Bronx. He has been there for nearly 20 years.
Due to Luis' efforts and his community first outlook, he has been appointed counsel to several New York State Senators and to the New York State Senate Majority Counsel's Office. For years, he ran a pro bono project that provided free legal assistance and information to Bronx residents. He has defended seniors and poor tenants in New York City Housing Court, litigated Article 78 proceedings, and represented parents in Family Court and the Bronx Supreme Court. For his work, in 1996, he was awarded the Louis Nine Award of the Black/Latino Legislative Caucus. This award is given to persons who provide outstanding service to the constituents of the 32nd Senate District in the Bronx, New York. The areas included are: Parkchester, Castle Hill, West Farms and Van Nest. And for his dedication to the young members, in 2011, The NAACP Youth Coucil awarded Luis the Community Service Award.
Luis has also helped draft legislation that would improve the quality of life for local residents. In 2011, he assisted State Senator Ruben Diaz with his 'Anti-Prostitution' bill that was eventually drafted into law. The catalyst behind this bill was to increase the penalties for prostituting near school zones. He has also assisted with legislation that would clean up some of the questionable practices in the mortgage foreclosure industry. He has also worked on a bill that would decrease the cost of prescription medicine for senior citizens.
During the last two years, Luis has developed several initiatives designed to improve the lives of his constituents. He is a co-founder, along with State Senator Ruben Diaz, of the Parkchester Public Initiative, and the Castle Hill Community Public Safety project and the West Farms/Lambert Houses Public Safety project. Both are designed to open up the lines of communication between local law enforcement and area residents, as well as to help solidify these relationships in order to engender safer environments for all. He is also the co-founder of the Cross Bronx Initiative, an organization formed to combat the pernicious effects that traffic congestion on that expressway has on the health and commerce of the Bronx.
Luis has also organized several community-based workshops that have provided much needed counsel for the communities that he serves; for example: the Free Tax Preparation Workshop which assisted many who could not afford to have their tax returns prepared by professionals. With the NAACP, Luis also held a free Wills, Trust and Estates forum in Parkchester.
In 2006, Luis was hired as an adjunct professor at Mercy College. Teaching has become a passion of his. At Mercy, Luis teaches Constitutional Law, Business Law, Evidence Law, Introduction to Legal Studies and the Art of Legal Reasoning. He is also on the Advisory Board of the Mercy College Paralegal Studies program. Luis is constantly encouraging his students to become professionals so that they may ultimately position themselves, like him, to give back to their communities.
Luis has long demonstrated his concern for the community, and an unwavering enthusiasm to improve the lives of the residents of the 87th Assembly district that he represents, which includes the neighborhoods of: Castle Hill, Van Nest, West Farms, and Parkchester. And despite Luis' active schedule, he still manages to be a doting father to his two sons, and a loving husband to his wife.</t>
  </si>
  <si>
    <t>LOB 746  
Albany, NY 12248</t>
  </si>
  <si>
    <t>1973 Westchester Avenue  
Bronx, NY 10462</t>
  </si>
  <si>
    <t>518-455-3693</t>
  </si>
  <si>
    <t>718-931-2915</t>
  </si>
  <si>
    <t>518-455-5102</t>
  </si>
  <si>
    <t>718-931-2620</t>
  </si>
  <si>
    <t>SepulvedaL@nyassembly.gov</t>
  </si>
  <si>
    <t>http://assembly.state.ny.us/mem/Luis-R-Sepulveda</t>
  </si>
  <si>
    <t>https://www.facebook.com/luis.r.sepulveda</t>
  </si>
  <si>
    <t>Assembly 87.png</t>
  </si>
  <si>
    <t>Luis Sepulveda, Office of Assemblymember, Personal Staff Office, Assembly</t>
  </si>
  <si>
    <t>Assembly District 87</t>
  </si>
  <si>
    <t>podio_image20160629-10085-o014j1.jpeg</t>
  </si>
  <si>
    <t>Luis Sepulveda, Assemblymember</t>
  </si>
  <si>
    <t>476542971</t>
  </si>
  <si>
    <t>NYL000301</t>
  </si>
  <si>
    <t>Rozic</t>
  </si>
  <si>
    <t>Nily</t>
  </si>
  <si>
    <t>Nily Rozic</t>
  </si>
  <si>
    <t>Consumer Affairs and Protection, Committee, Assembly;
Ways and Means, Committee, Assembly;
Emerging Workforce, Committee, Assembly;
Puerto Rican/Hispanic, Committee, Assembly;
Corporations, Authorities and Commissions, Committee, Assembly;
Correction, Committee, Assembly;
Environmental Conservation, Committee, Assembly;
Labor, Committee, Assembly</t>
  </si>
  <si>
    <t>Emerging Workforce, Committee, Assembly</t>
  </si>
  <si>
    <t>Assemblywoman Nily Rozic was elected to the 25th Assembly District in November 2012, representing neighborhoods in northeast Queens, including Flushing, Queensboro Hill, Hillcrest, Fresh Meadows, Oakland Gardens, Bayside and Douglaston.
Assemblywoman Rozic was born in Jerusalem and raised in Queens, where her dedication to public service to create meaningful change began at an early age. Prior to her election to the Assembly, Assemblywoman Rozic was active in her community, serving on Community Board 8 as a member of the Transportation, Land Use and Education Committees, as a member of Hillcrest Jewish Center and a member of the Townsend Harris HS Alumni Association.
Assemblywoman Rozic served as Chief of Staff to Assemblymember Brian Kavanagh, where she worked tirelessly to make a real difference in the lives of everyday New Yorkers by protecting senior centers and programs from drastic cuts, increasing parkland and open space, expanding neighborhood bus service, and fighting to bring much-needed reform to Albany.
A graduate of New York University, Assemblywoman Rozic lives in Fresh Meadows.</t>
  </si>
  <si>
    <t>LOB 547  
Albany, NY 12248</t>
  </si>
  <si>
    <t>159-16 Union Turnpike  
Flushing, NY 11366</t>
  </si>
  <si>
    <t>518-455-5172</t>
  </si>
  <si>
    <t>718-820-0241</t>
  </si>
  <si>
    <t>RozicN@nyassembly.gov</t>
  </si>
  <si>
    <t>http://assembly.state.ny.us/mem/Nily-Rozic</t>
  </si>
  <si>
    <t>https://twitter.com/nily; https://www.facebook.com/NilyDRozic/</t>
  </si>
  <si>
    <t>Assembly 25.png</t>
  </si>
  <si>
    <t>Nily Rozic, Office of Assemblymember, Personal Staff Office, Assembly</t>
  </si>
  <si>
    <t>Chief of Staff for Assemblyman Brian Kavanagh</t>
  </si>
  <si>
    <t>Assembly District 25</t>
  </si>
  <si>
    <t>podio_image20160629-10085-1t8z18o.jpeg</t>
  </si>
  <si>
    <t>Nily Rozic, Assemblymember</t>
  </si>
  <si>
    <t>476542973</t>
  </si>
  <si>
    <t>NYL000310</t>
  </si>
  <si>
    <t>Solages</t>
  </si>
  <si>
    <t>Michaelle</t>
  </si>
  <si>
    <t>Michaelle Solages</t>
  </si>
  <si>
    <t>Health, Committee, Assembly;
New Americans, Committee, Assembly;
Child Product Safety, Committee, Assembly;
Social Services, Committee, Assembly;
Consumer Affairs and Protection, Committee, Assembly;
Racing and Wagering, Committee, Assembly;
Libraries and Education Technology, Committee, Assembly</t>
  </si>
  <si>
    <t>New Americans, Committee, Assembly;
Child Product Safety, Committee, Assembly</t>
  </si>
  <si>
    <t>A lifelong resident of Elmont, Michaelle Solages was elected to represent the 22nd Assembly District in November 2012. The 22nd Assembly District includes North Valley Stream, Valley Stream, South Valley Stream, South Floral Park, Floral Park, Bellerose Terrace, North Woodmere, Elmont, Stewart Manor, and parts of Franklin Square.
At an early age, Michaelle learned the value of hard work and the importance of a quality education. Michaelle earned a Bachelor's Degree from Hofstra University's School of Education, Health and Human Services. After graduation, Michaelle remained at Hofstra as a supervisor of access services at the University's Axinn Library. Michaelle has helped to empower students through printed material and educational technology. Michaelle has also played a role in the modernization of the library's resources.
Michaelle believes in giving back to the community. As a result, Michaelle has volunteered as a legislative aide and served as an organizer for various civic and nonprofit organizations.
One of Michaelle's top priorities is fighting for Nassau's middle class. Michaelle recognizes that a livable wage and safe working conditions are fundamental rights. Michaelle also seeks to be an advocate for environmental conservation, education, and small businesses.
Michaelle currently resides in Elmont with her husband, Nick.</t>
  </si>
  <si>
    <t>LOB 619  
Albany, NY 12248</t>
  </si>
  <si>
    <t>1690 Central Court  
Valley Stream, NY 11580</t>
  </si>
  <si>
    <t>518-455-5560</t>
  </si>
  <si>
    <t>516-599-3768</t>
  </si>
  <si>
    <t>518-455-4465</t>
  </si>
  <si>
    <t>516-599-2972</t>
  </si>
  <si>
    <t>SolagesM@nyassembly.gov</t>
  </si>
  <si>
    <t>http://assembly.state.ny.us/mem/Michaelle-C-Solages</t>
  </si>
  <si>
    <t>https://www.facebook.com/MichaelleSolages/; https://twitter.com/MichaelleSolage</t>
  </si>
  <si>
    <t>Assembly 22.png</t>
  </si>
  <si>
    <t>Michaelle Solages, Office of Assemblymember, Personal Staff Office, Assembly</t>
  </si>
  <si>
    <t>Volunteered as a legislative aide and was an organizer for civic and non-profit organizations</t>
  </si>
  <si>
    <t>Assembly District 22</t>
  </si>
  <si>
    <t>podio_image20160629-10085-1q7c3lz.jpeg</t>
  </si>
  <si>
    <t>Michaelle Solages, Assemblymember</t>
  </si>
  <si>
    <t>476542974</t>
  </si>
  <si>
    <t>NYL000313</t>
  </si>
  <si>
    <t>Assistant Majority Whip</t>
  </si>
  <si>
    <t>Stirpe</t>
  </si>
  <si>
    <t>Al</t>
  </si>
  <si>
    <t>Al Stirpe</t>
  </si>
  <si>
    <t>Export Trade, Committee, Assembly;
Tourism, Parks, Arts and Sports Development, Committee, Assembly;
Alcoholism and Drug Abuse, Committee, Assembly;
Economic Development, Job Creation, Commerce and Industry, Committee, Assembly;
Agriculture, Committee, Assembly;
Higher Education, Committee, Assembly</t>
  </si>
  <si>
    <t>Export Trade, Committee, Assembly</t>
  </si>
  <si>
    <t>A lifelong Central New Yorker, Al was raised in Clyde, where his family owned and operated Albert's Restaurant for more than 25 years. Al graduated from high school with honors and attended the University of Notre Dame, where he earned a bachelor's degree in economics.
After college, Al worked as a financial analyst for General Electric in Syracuse and eventually spun-off GE's Electronic Camera Operation to form CID Technologies. Al was the company's CFO and fostered innovation in the company's information systems and customer support. In 1994, CIDTEC was sold to Thermo Electron, a Fortune 500 company.
From there, Al formed a new venture, Qube Software, Inc. As the company's president, Al brought Qube Software from a start-up business to a multi-million dollar company with 200 customers throughout the United States and Canada.
During 2011, Al served as the Executive Director of Synapse Sustainability Trust, an environmental not-for-profit. During this period Synapse deployed 68 Electric Vehicle Charging Stations throughout Central New York. Through its Restoration Tree Trust, Synapse provided over 4,000 native trees for reforestation projects at the Montezuma National Wildlife Refuge and Trees for Tributaries (from New York City to Troy along tributaries to the Hudson River). In addition, Synapse provided 420 special RPM technology trees for SUNY ESF's Memorial Grove at Heiberg Forest. In October of 2011, Al received the first ever SUNY Empire State College Excellence in Environmental Sustainability Award.
Al has resided in the 127th Assembly District for more than 31 years. He lives in North Syracuse with his wife, Chele, and their daughter, Alexandra. Al's step-son Chris -- after serving four years on active duty in the Navy -- has just completed his Masters in Economics from The University of Buffalo and begun work at KS&amp;R. His step-daughter Jesseca lives in an ARC of Onondaga group home for the disabled in Syracuse.
Al has served on the Board of Directors of Familycapped (now Advocates Inc.), a non-profit organization comprised of parents of children with disabilities; the organization was formed to expand programs for handicapped children in Central New York. Al and Chele were directly involved in helping to raise over $1 million to build Casey's Place, a respite home for families caring for disabled children. He also serves on the Boards of Friends of North Syracuse Early Education, Onondaga Citizens League, New York State Fair Advisory Board and formerly served on the board at CNY Bounty (the Farmer's Market to Your Door). For the past six years, Al has run his LifeSavers Blood Drive in conjunction with the Red Cross. It has come to be one of the biggest one-day drives in Central New York, regularly netting over 125 units of blood during the middle of summer, the most difficult time of the year for blood donations.
Al previously served as a member of the Assembly from 2007 to 2010.</t>
  </si>
  <si>
    <t>LOB 656  
Albany, NY 12248</t>
  </si>
  <si>
    <t>7293 Buckley Road  
Suite 201  
N. Syracuse, NY 13212</t>
  </si>
  <si>
    <t>518-455-4505</t>
  </si>
  <si>
    <t>315-452-1115</t>
  </si>
  <si>
    <t>StirpeA@nyassembly.gov</t>
  </si>
  <si>
    <t>http://assembly.state.ny.us/mem/Al-Stirpe</t>
  </si>
  <si>
    <t>https://www.facebook.com/AlStirpeforAssembly/</t>
  </si>
  <si>
    <t>Assembly 127.png</t>
  </si>
  <si>
    <t>Al Stirpe, Office of Assemblymember, Personal Staff Office, Assembly</t>
  </si>
  <si>
    <t>Previously represented District 121 from 2007 to 2010</t>
  </si>
  <si>
    <t>Assembly District 127</t>
  </si>
  <si>
    <t>podio_image20160629-10085-vx512k.jpeg</t>
  </si>
  <si>
    <t>Al Stirpe, Assistant Majority Whip</t>
  </si>
  <si>
    <t>476542976</t>
  </si>
  <si>
    <t>NYL000311</t>
  </si>
  <si>
    <t>Stec</t>
  </si>
  <si>
    <t>Dan Stec</t>
  </si>
  <si>
    <t>Social Services, Committee, Assembly;
Local Governments, Committee, Assembly;
Environmental Conservation, Committee, Assembly;
Tourism, Parks, Arts and Sports Development, Committee, Assembly;
Consumer Affairs and Protection, Committee, Assembly</t>
  </si>
  <si>
    <t>Assemblyman-elect Daniel Stec was elected to serve the constituents of the 114th Assembly District on November 6, 2012. His district includes all of Essex and Warren Counties, the Towns of Corinth, Day, Hadley and Edinburgh in Saratoga County as well as the Towns of Dresden, Fort Ann, Granville, Hampton, Hebron, Putnam and Whitehall in Washington County.
Stec looks forward to helping solve the critical issues New York state faces - taxes, job growth and medical care. He will strive to spread a message of fiscal conservatism, beginning with unfunded mandate relief and lower property taxes, increased economic development efforts and the delivery of important health care services to his constituents.
A dedicated public servant, Stec brings valuable local government experience to the State Assembly. He got his start in Queensbury Town government -- first on the zoning board and then for two terms as a Town Councilman. For the past nine years, he has served as Queensbury Town Supervisor and for the last two as Chairman of the Warren County Board of Supervisors. As Queensbury Town Supervisor, Daniel Stec returned almost $10 million to local taxpayers in the form of rebates.
Stec worked his way through Clarkson University while studying to earn his BS in Chemical Engineering, including one summer in Essex County at the International Paper Company in Ticonderoga. After graduation, he entered the U.S. Navy nuclear power program, serving for eight years as a nuclear engineer onboard the USS Truxtun, and was stationed in the Persian Gulf during operation Desert Storm. While serving in the Navy he earned an MBA from the University of Rhode Island.
A hometown boy, Stec's parents raised him in Queensbury. Stec's father is a retired NYS Forest Ranger and Vietnam veteran, while his mother is a former secretary at Queensbury High School. Daniel has been married to his college sweetheart, Hilary, for 21 years and together they have one son, Peter.</t>
  </si>
  <si>
    <t>7559 Court St. Rm. 203  
PO Box 217  
Elizabethtown, NY 12932</t>
  </si>
  <si>
    <t>LOB 940  
Albany, NY 12248</t>
  </si>
  <si>
    <t>140 Glen Street  
Glens Falls, NY 12801</t>
  </si>
  <si>
    <t>518-873-3803</t>
  </si>
  <si>
    <t>518-455-5565</t>
  </si>
  <si>
    <t>518-792-4546</t>
  </si>
  <si>
    <t>StecD@nyassembly.gov</t>
  </si>
  <si>
    <t>http://assembly.state.ny.us/mem/Dan-Stec</t>
  </si>
  <si>
    <t>https://twitter.com/danstec; https://www.facebook.com/AssemblymanDanStec/</t>
  </si>
  <si>
    <t>Assembly 114.png</t>
  </si>
  <si>
    <t>Zoning Board Member for the Town of Queensbury
Served as a Town Councilman for two terms before being elected Town Supervisor</t>
  </si>
  <si>
    <t>Assembly District 114</t>
  </si>
  <si>
    <t>podio_image20160629-10085-1fav387.jpeg</t>
  </si>
  <si>
    <t>476542977</t>
  </si>
  <si>
    <t>NYL000286</t>
  </si>
  <si>
    <t>McDonald III</t>
  </si>
  <si>
    <t>John McDonald III</t>
  </si>
  <si>
    <t>Higher Education, Committee, Assembly;
Ways and Means, Committee, Assembly;
Aging, Committee, Assembly;
Real Property Taxation, Committee, Assembly;
Cities, Committee, Assembly;
Alcoholism and Drug Abuse, Committee, Assembly;
Effective Treatment, Committee, Assembly</t>
  </si>
  <si>
    <t>Effective Treatment, Committee, Assembly</t>
  </si>
  <si>
    <t>John T. McDonald III is serving his first term in the New York State Assembly representing the 108th Assembly District, which consists of parts of Albany, Rensselaer and Saratoga Counties. It includes Cohoes, his hometown where he previously served as Mayor for 13 years, sections of Albany, Troy and the communities of Green Island, North Greenbush, Rensselaer, Waterford and Watervliet.
A life-long resident of Cohoes, Assemblymember McDonald is an alumnus of Keveny Memorial Academy and the Albany College of Pharmacy where he received a BS in Pharmaceutical Sciences in 1985 and was awarded a Doctorate of Humanity. As President of Marra's Pharmacy, his family-owned business based in Cohoes, McDonald has practiced his profession and has adopted business practices and responsibilities that have led the business to become one of the largest independent pharmacy operations in the Capital Region.
During his tenure as Mayor of the City of Cohoes, McDonald focused on financial accountability, improved quality of life and expanding economic opportunity. He pursued an aggressive economic development agenda centered on downtown revitalization, adaptive reuse of historic buildings, Hudson and Mohawk Riverfront developments and gateway improvements. His accomplishments include residential development, bringing more than 2,000 new residential units to the City, a revitalized downtown and improvements to the Cohoes Falls, which have become a regional tourist attraction. McDonald's platform for a more transparent and open process for conducting city business has proven to be a success, making the city more financially sustainable today than when he assumed office in 2000.
As Mayor, McDonald was an active member of the New York State Conference of Mayors having served as president of the statewide organization. He chaired the Capital District Transportation Committee, RiverSpark, the Cohoes Industrial Development Agency and the Cohoes Local Development Corporation. In addition, he has served on the boards of the New York State Heritage Areas Advisory Board, New York State Workforce Investment Board, State Comptroller's Local Advisory Team, the NYS Local Government Records Management Council and the Board of Governors for the New York State Municipal Insurance Reciprocal as well as many other regional councils and commissions.
He enjoys running and golfing, however his most prominent activity is spending time with his wife Renee, and his children Emma Rose, Liam John and Sophia Mary.</t>
  </si>
  <si>
    <t>LOB 417  
Albany, NY 12248</t>
  </si>
  <si>
    <t>LOB 417 Albany, NY 12248</t>
  </si>
  <si>
    <t>518-455-4474</t>
  </si>
  <si>
    <t>McDonaldJ@nyassembly.gov</t>
  </si>
  <si>
    <t>http://assembly.state.ny.us/mem/John-T-McDonald-III</t>
  </si>
  <si>
    <t>https://twitter.com/johnmcdonald108; https://www.facebook.com/JohnTMcDonaldIII/</t>
  </si>
  <si>
    <t>Assembly 108.png</t>
  </si>
  <si>
    <t>John McDonald, III, Office of Assemblymember, Personal Staff Office, Assembly</t>
  </si>
  <si>
    <t>Mayor of the City of Cohoes from 2000 to 2012</t>
  </si>
  <si>
    <t>Assembly District 108</t>
  </si>
  <si>
    <t>podio_image20160629-10085-1fbgluv.jpeg</t>
  </si>
  <si>
    <t>John McDonald III, Assemblymember</t>
  </si>
  <si>
    <t>476542978</t>
  </si>
  <si>
    <t>NYL000327</t>
  </si>
  <si>
    <t>Davila</t>
  </si>
  <si>
    <t>Maritza</t>
  </si>
  <si>
    <t>Maritza Davila</t>
  </si>
  <si>
    <t>Retention of Homeownership and Stabilization of Affordable Housing, Committee, Assembly;
Puerto Rican/Hispanic, Committee, Assembly;
Social Services, Committee, Assembly;
Children and Families, Committee, Assembly;
Correction, Committee, Assembly;
Economic Development, Job Creation, Commerce and Industry, Committee, Assembly;
Housing, Committee, Assembly;
Alcoholism and Drug Abuse, Committee, Assembly</t>
  </si>
  <si>
    <t>Retention of Homeownership and Stabilization of Affordable Housing, Committee, Assembly</t>
  </si>
  <si>
    <t>Maritza Davila was born in Catano, Puerto Rico and moved to Bushwick, Brooklyn as a young girl, where she has lived ever since. As a single mother raising three children in Bushwick, Assemblywoman Davila worked hard to improve her surroundings for her children and for all children who live in the challenging conditions of impoverished neighborhoods.
Assemblywoman Davila began her career in public service as a community organizer, giving a voice to community residents on issues of education, healthcare, public safety, affordable housing, open space, and economic development within the communities of Bushwick and Williamsburg. Ms. Davila has served on a number of Boards and Advisory Committees, including that of several community gardens, local New York City Police Department Precincts, and area hospitals.
A strong advocate for community access to quality public education, Maritza Davila served as President of the Community School Board of Education of District 32. She is committed to improving the quality and accessibility of educational opportunities for all children. While serving as Director of a state-wide program to increase lead-paint awareness, she cultivated a particular concern for the special educational needs of the large population of children in Bushwick and Williamsburg that suffer from autism, learning and developmental disabilities, and other mental and physical challenges.
As a staunch defender of womenâ€™s rights, Assemblywoman Davila has supported numerous organizations and initiatives to empower and protect Brooklynâ€™s women. She was a founding member of the North Brooklyn Coalition Against Domestic Violence and served on its Board for two years, where she helped to prevent family violence in the community through education and intervention.
For over 20 years, Assemblywoman Davila has fought to preserve and expand affordable housing in Williamsburg and Bushwick. She has helped to restore hundreds of families to rehabilitated rent-stabilized homes, supported affordable housing development, worked alongside tenant association leaders to improve NYCHA housing, and helped young parents to secure lead paint remediation in their apartments. She also founded the Northern Brooklyn Residents Association, a community advocacy group which supported affordable housing and community development on the city and state level.
In 1996, Ms. Davila joined the Ridgewood Bushwick Senior Citizens Council, where she has helped found a local credit union; organized dozens of merchant, tenant, and block associations; secured lifeline benefits for struggling residents and provided job training and quality affordable housing for hundreds of families throughout Williamsburg and Bushwick. Ms. Davila graduated with her AA in Political Science from Long Island University in 2013.
As a lifelong community advocate, she is a strong, vibrant and heartfelt individual who understands through experience the challenges and successes that that her community has faced and will face. Ms. Davila supports her community as a member and as a leader and believes that nothing is impossible. She will continue her fight in Albany as the Member of the Assembly for the 53rd District.</t>
  </si>
  <si>
    <t>LOB 631  
Albany, NY 12248</t>
  </si>
  <si>
    <t>249 Wilson Avenue  
Brooklyn, NY 11237</t>
  </si>
  <si>
    <t>518-455-5789</t>
  </si>
  <si>
    <t>718-443-1424</t>
  </si>
  <si>
    <t>518-455-5537</t>
  </si>
  <si>
    <t>718-443-1205</t>
  </si>
  <si>
    <t>DavilaM@nyassembly.gov</t>
  </si>
  <si>
    <t>http://assembly.state.ny.us/mem/Maritza-Davila</t>
  </si>
  <si>
    <t>https://twitter.com/DavilaAssembly?ref_src=twsrc%5Egoogle%7Ctwcamp%5Eserp%7Ctwgr%5Eauthor; https://www.facebook.com/MaritzaDavilaAssembly/</t>
  </si>
  <si>
    <t>Assembly 53.png</t>
  </si>
  <si>
    <t>Maritza Davila, Office of Assemblymember, Personal Staff Office, Assembly</t>
  </si>
  <si>
    <t>Ran the Ridgewood Bushwick Senior Citizens Council</t>
  </si>
  <si>
    <t>Assembly District 53</t>
  </si>
  <si>
    <t>podio_image20160629-10085-1vo9ncq.jpeg</t>
  </si>
  <si>
    <t>Maritza Davila, Assemblymember</t>
  </si>
  <si>
    <t>476542980</t>
  </si>
  <si>
    <t>Rosa</t>
  </si>
  <si>
    <t>Gabriela</t>
  </si>
  <si>
    <t>Gabriela Rosa</t>
  </si>
  <si>
    <t>Gabriela Rosa has dedicated her life to public service for over a decade. She began in the New York State Legislature in the year 2000 working as a legislative assistant to State Assemblyman Herman D. Farrell, Jr. Already familiar with the struggles of immigrant working families, she found personal satisfaction and the fulfillment of public service in her work assisting constituents in the neighborhoods of Inwood, Washington Heights and Harlem. As a working parent, she juggled the demands of her career with her calling to serve as a volunteer in the after school program at PS/IS 18, all the while being the best mother she could be.
In 2002, Gabriela accepted a position as Chief of Staff to the City Councilmember representing Washington Heights, Inwood and Marble Hill in the 10th Council District. In three years of service, Gabriela oversaw the district office and led a staff that provided quality constituent services to the residents of the district. Her service during that time gave her a deeper understanding of the issues affecting the colorful patchwork of neighborhoods in Washington Heights, Inwood and Marble Hill, and drove Gabriela towards greater activism.
In 2004, Gabriela returned to the office of Assemblyman Farrell, this time as Senior Policy Advisor and Special Assistant. In that capacity she has been able to use her understanding of the issues affecting the lives of the residents of Northern Manhattan and her knowledge of the workings of the State Legislature to help strike a balance that can best serve the needs of the district and the great State of New York.
Civic participation is a value that was instilled in Gabriela since she was very young in the Dominican Republic. She brought this passion for political activism to her neighborhood and has volunteered on countless voter registration drives. In addition to making a life in the United States and achieving the American Dream, Gabriela believes that a responsible citizen should participate in our great democracy. In 2005, Gabriela became a proud United States Citizen, allowing her to deepen her involvement in government and civics by running for office and opening the door for her to further improve the lives of her neighbors in Northern Manhattan.
Gabriela also volunteers her time with various organizations that she is very passionate about. She is an active member of Community Board 12, the Association of Progressive Women, NOW, and NARAL among other organizations.
Gabriela stays active, to an extent, in the politics of the Dominican Republic with the understanding that the lives of a great majority of the constituents that she has dedicated her life to in the neighborhoods of Upper Manhattan are inextricably tied to that Caribbean island. She is also very active in many different activities in the community, answering the call of natural disasters she has helped raise funds for Hurricane Katrina, the earthquake in Haiti and others.
Gabriela was born in Santo Domingo, Dominican Republic, on October 12, 1966. In 1983, at the age of 16, she completed high school, majoring in Science &amp; Math. She earned a Bachelor of Arts degree in Marketing at the Universidad Pedro Henriquez UreÃ±a in the Dominican Republic in 1986. She also studied English Grammar &amp; Literacy at the Dominican American Institute, and became an Advanced English Teacher at the same Institute. She later also completed a Bachelor of Science in Economics at Instituto TecnÃ³logico de Santo Domingo (INTEC).
Gabriela came to New York City in 1994 and during her initial years, she worked in the retail industry. In 1998, she started working at the Trade Office of the Dominican Consulate in New York, working as a facilitator and liaison between businessmen in the city of New York and the Dominican Republic. She also organized Trade Fairs in both cities, with the sponsorship of the Department of Trade of the Dominican Republic, now known as Centro de ExportaciÃ³n e InversiÃ³n (CEI).
Gabriela is a resident of Washington Heights, is married and the mother of a very handsome 14-year-old son, who is a student of the Public Education System of New York.</t>
  </si>
  <si>
    <t>podio_image20160629-10085-1ftkakc.jpeg</t>
  </si>
  <si>
    <t>476542981</t>
  </si>
  <si>
    <t>NYL000170</t>
  </si>
  <si>
    <t>Peoples-Stokes</t>
  </si>
  <si>
    <t>Crystal</t>
  </si>
  <si>
    <t>Crystal Peoples-Stokes</t>
  </si>
  <si>
    <t>Rules, Committee, Assembly;
Tuition Assistance Program, Committee, Assembly;
Oversight of the Department of Environmental Conservation, Committee, Assembly;
Environmental Conservation, Committee, Assembly;
Governmental Operations, Committee, Assembly;
Alcoholism and Drug Abuse, Committee, Assembly;
Women's Health, Committee, Assembly;
Higher Education, Committee, Assembly;
Insurance, Committee, Assembly</t>
  </si>
  <si>
    <t>Governmental Operations, Committee, Assembly</t>
  </si>
  <si>
    <t>Honorable Peoples-Stokes has always set out to touch the lives of others, especially as a former Educator, Community Based Organizer, and Administrator. As a NYS Assemblywoman who represents the 141st District, she serves as the Chair of the Task Force on Food, Farm and Nutrition; and former Chair of the Subcommittee on Oversight of MWBEs. Heavily committed to improving the quality of life of her constituents she is a member of the Health; Insurance; Environmental Conservation; Government Operations; Substance Abuse; and Higher Education Committees. Assemblymember Peoples-Stokes also serves on the NYS Women's Legislative Caucus and Black, Puerto Rican, &amp; Asian Legislative Caucus, as well as being a vital supporter to several local organizations. Most recently, Mrs. Peoples-Stokes was appointed to Governor Cuomo's MWBE Executive Taskforce and served on Governor Patterson's Commission on Higher Education.
Her desire to enhance the lives of all around her has aided not only her district's constituency, but the Western New York region, by securing much needed funding for the Educational Opportunity Center ($28M); Historic Michigan Street Preservation District ($2M); the Buffalo-Niagara Medical Corridor; in addition to the environmental cleanup of 858 E. Ferry; Buffalo Public Schools ($50M+), adding a nurse in every school ($64M); and securing millions for MWBEs by giving them access to county contracts; just to name a few. In the 2009 session, she succeeded in authoring a bill that creates a NYS Emerging Managers and MWBE financial services strategy, to allow for the diversification and expansion of MWBE contracting goals to the retirement, social security, education and insurance law, which was signed into law.
An advocate with clear, principled service, Peoples-Stokes vows to continue the fight to ensure a better life for all. As a consensus builder and member of the WNY Delegation, she secured $100M appropriation for the Gates Vascular Institute, $1.5 Million for upgrades and renovation of Olmstead MLK Park and other projects within her district and across Western New York. The necessity for quality primary health care has driven her agenda, in which she fought for HEAL-NY for the Community Health Center of Buffalo, and a new dental clinic at Sheehan Health Network. She also played an integral role in securing another HEAL-NY grant that will be used to support UB/ ECMC launch of its Institute for Healthcare Informatics.
Assemblywoman Peoples-Stokes and her staff have an open door, open issue policy in her Buffalo District Office. The office is known for its attention to constituent issues. Assemblywoman Peoples-Stokes has received numerous honors and awards, too many to name.
As a graduate of Buffalo Public Schools, and Buffalo State College, she earned a Masters Degree in Student Personnel Administration and a Bachelors of Science in Elementary Education. In 2012, she received the Distinguished Alumnus award, from Buffalo State for her service to the community. Assemblymember Peoples-Stokes attributes her achievements and abilities to her strong faith and family. She currently resides in Buffalo, New York with her husband, daughter, and grandson.</t>
  </si>
  <si>
    <t>LOB 625  
Albany, NY 12248</t>
  </si>
  <si>
    <t>425 Michigan Avenue  
Buffalo, NY 14203</t>
  </si>
  <si>
    <t>518-455-5005</t>
  </si>
  <si>
    <t>716-897-9714</t>
  </si>
  <si>
    <t>PeopleC@nyassembly.gov</t>
  </si>
  <si>
    <t>http://assembly.state.ny.us/mem/Crystal-D-Peoples-Stokes</t>
  </si>
  <si>
    <t>https://twitter.com/cpeoplesstokes; https://www.facebook.com/Crystal-D-Peoples-16788490534/</t>
  </si>
  <si>
    <t>Western New York</t>
  </si>
  <si>
    <t>Assembly 141.png</t>
  </si>
  <si>
    <t>Crystal Peoples-Stokes, Office of Assemblymember, Personal Staff Office, Assembly</t>
  </si>
  <si>
    <t>Previously served as Majority Conference Chair from 2013 to 2015
Majority Leader of the Erie County Legislature
Democratic Zone Leader, Zone 26</t>
  </si>
  <si>
    <t>Assembly District 141</t>
  </si>
  <si>
    <t>podio_image20160629-10085-15g6um0.jpeg</t>
  </si>
  <si>
    <t>Crystal Peoples-Stokes, Assemblymember</t>
  </si>
  <si>
    <t>476542983</t>
  </si>
  <si>
    <t>NYL000192</t>
  </si>
  <si>
    <t>Schimminger</t>
  </si>
  <si>
    <t>Robin Schimminger</t>
  </si>
  <si>
    <t>Health, Committee, Assembly;
Economic Development, Job Creation, Commerce and Industry, Committee, Assembly;
Codes, Committee, Assembly;
Ways and Means, Committee, Assembly</t>
  </si>
  <si>
    <t>Economic Development, Job Creation, Commerce and Industry, Committee, Assembly</t>
  </si>
  <si>
    <t>Robin Schimminger was born in North Tonawanda, New York, on September 17, 1947. He graduated from Cardinal O'Hara High School in the Town of Tonawanda and earned a Bachelor of Arts degree at Canisius College in Buffalo where he was inducted into the DiGamma and Alpha Sigma Nu Honor Societies. Mr. Schimminger also studied at Ireland's William Butler Yeats International School of Literature and the University College, Dublin. He received his Juris Doctor degree from the New York University School of Law, where he was awarded the Jack Kroner Medal. He was subsequently admitted to the New York Bar.
Before his election to the State Assembly in 1976, Mr. Schimminger was elected twice (1973 and 1975) to the Erie County Legislature where he served as chairman of the Public Health Committee.
Mr. Schimminger was named the first chairman of the new Assembly Standing Committee on Small Business in 1985 in recognition of his accomplishments as chairman of the former Subcommittee on Small Business from its inception in 1980 through 1984. He continued to chair the Small Business Committee until 1997, at which time he was named to chair the Assembly Standing Committee on Economic Development, Job Creation, Commerce and Industry. He has sponsored and played key roles in enacting numerous measures strengthening the state's economic development policies, improving its tax and regulatory climate, modernizing workforce training programs, enhancing coordination of the state's economic development efforts, and encouraging the development of new businesses and the creation of new jobs.
Assemblyman Schimminger also demonstrated his commitment to job growth and economic development with his Omnibus Procurement Act, which maximizes the opportunity for in-state firms to do business with New York State. His Linked Deposit Program, an innovative low interest loan program for small and medium-sized businesses which has been singled out for national recognition by the U.S. Small Business Administration, has been credited with keeping or creating thousands of jobs in New York State.
Mr. Schimminger has also served as a member of the joint Legislative Commission on Government Administration (formerly the Commission on Economy and Efficiency in Government), which he previously chaired. In that capacity, he originated and developed legislation establishing a framework of safeguards against fraud, waste and abuse in state government which ultimately became the landmark Internal Audit and Control Act. The statute, which requires that modern accounting and auditing procedures be employed to safeguard the public's state tax dollars, is now also being used as a model by local governments across New York State.
Among Mr. Schimminger's many other legislative accomplishments are the 'toxic torts' law changing the statute of limitations in toxic exposure cases, and laws reforming the insanity defense, requiring first aid for choking information to be posted in restaurants, and outlawing voyeuristic videotaping of individuals in private situations. He also authored the ''Under 21' Driver's License' to aid in reducing alcohol sales to minors. His Equal Access to Justice Act works to discourage arbitrary and capricious actions by state agencies by allowing individuals of modest means, small businesses and not for profit corporations to recover the legal costs of fighting state fines and actions found to be without substantial justification.
Mr. Schimminger also authored a 'smart growth' law encouraging the reuse of existing facilities and sites for business relocations and expansions; the Revised Model Trademark Act, modernizing New York's outdated trademark laws; and legislation strengthening an individual's right to authorize organ donation, thereby increasing the number of New Yorkers who may benefit from 'the gift of life.' In all, Mr. Schimminger has nearly 400 laws to his credit.
In addition to chairing the State Assembly Committee on Economic Development, Job Creation, Commerce and Industry, Mr. Schimminger serves on the Codes, Health, and Ways and Means Committees in the State Assembly. He is the Assembly Chair of the Western New York State Legislative Delegation. He is also a member of the Western New York Regional Economic Development council. Mr. Schimminger is a member of the Council of State Governments (CSG), serving as co-chair of the Eastern Regional Conference Eastern States / Eastern Canadian Provinces Committee.
Mr. Schimminger has also served on the boards of numerous civic, community, educational and cultural organizations. He is a co-founder of the Buffalo Dortmund Sister City Committee.
Married to the former Melinda Downey, Mr. Schimminger resides with his wife in Kenmore, New York.</t>
  </si>
  <si>
    <t>LOB 847  
Albany, NY 12248</t>
  </si>
  <si>
    <t>3514 Delaware Avenue  
Kenmore, NY 14217</t>
  </si>
  <si>
    <t>518-455-4767</t>
  </si>
  <si>
    <t>716-873-2540</t>
  </si>
  <si>
    <t>SchimmR@nyassembly.gov</t>
  </si>
  <si>
    <t>http://assembly.state.ny.us/mem/Robin-Schimminger</t>
  </si>
  <si>
    <t>https://www.facebook.com/RobinSchimminger/</t>
  </si>
  <si>
    <t>Assembly 140.png</t>
  </si>
  <si>
    <t>Robin Schimminger, Office of Assemblymember, Personal Staff Office, Assembly</t>
  </si>
  <si>
    <t>Previously served as a member of the Erie County Legislature from the 13th District, chairman of the Public Health committee</t>
  </si>
  <si>
    <t>1976</t>
  </si>
  <si>
    <t>Assembly District 140</t>
  </si>
  <si>
    <t>podio_image20160629-10085-19reool.jpeg</t>
  </si>
  <si>
    <t>Robin Schimminger, Assemblymember</t>
  </si>
  <si>
    <t>476542984</t>
  </si>
  <si>
    <t>NYL000173</t>
  </si>
  <si>
    <t>Pretlow</t>
  </si>
  <si>
    <t>J. Gary</t>
  </si>
  <si>
    <t>J. Gary Pretlow</t>
  </si>
  <si>
    <t>Rules, Committee, Assembly;
Racing and Wagering, Committee, Assembly;
Codes, Committee, Assembly;
Ways and Means, Committee, Assembly;
Insurance, Committee, Assembly</t>
  </si>
  <si>
    <t>Assemblyman J. Gary Pretlow was elected to the New York State Assembly in 1992 to represent the 89th district, which includes Mount Vernon and Yonkers.
In 2005 the Honorable Sheldon Silver, Speaker, appointed Mr. Pretlow Chair of the Assembly Racing and Wagering Committee. He is also a member of the Assembly committees on Rules, Ways and Means, Codes, Insurance, Cities, and the Assembly Steering Committee. In addition Gary is a member of the New York State Association of Black and Puerto Rican Legislators, Inc., a member of the Black and Puerto Rican Legislative Caucus and the NYS Senate and Assembly Hispanic Taskforce.
Among the many significant pieces of legislation Assemblyman Pretlow has enacted into law, he is most proud of the passage Cynthia's law. A provision of this law establishes reckless assault of a child as a class D felony. Furthermore, Cynthia's law raises awareness for shaken baby syndrome by establishing an educational campaign to inform the public of the harm that may result from shaking a young child.
In addition to Cynthia's law, Mr. Pretlow worked diligently to rescue and stabilize the financial position of New York City Off Track Betting Corporation by advocating for a State takeover as well as the development and implementation of the Task Force for the Future of Off Track Betting in New York State.
Prior to his election to the NYS Assembly, Assemblyman Pretlow presided as President of the Mount Vernon City Council. While on the Council, he served for six years as Chairman of the Finance and Planning Committee and Chairman of the Capital Projects Board. In addition, as a member of the Urban Renewal Agency and Commissioner of Mount Vernon Housing Authority, he was instrumental in bringing new affordable housing to Mount Vernon.
Mr. Pretlow is the proud father of one son, James and the loving husband of Donna Pretlow.
Assemblyman Pretlow is a member of Omega Psi Phi Fraternity, the Lions Club of Mount Vernon and the Saint Joseph's Lodge PHA.
In addition, to his many outstanding accomplishments in the Legislature, Assemblyman Pretlow is also the recipient of numerous awards received in honor of his work on behalf the people of New York State.
Standing Committee Assignments 2009: Racing and Wagering (Chair); Cities; Codes; Insurance; Rules; Ways and Means.</t>
  </si>
  <si>
    <t>LOB 845  
Albany, NY 12248</t>
  </si>
  <si>
    <t>6 Gramatan Ave.  
Suite 201  
Mt. Vernon, NY 10550</t>
  </si>
  <si>
    <t>518-455-5447</t>
  </si>
  <si>
    <t>914-667-0209</t>
  </si>
  <si>
    <t>518-455-5291</t>
  </si>
  <si>
    <t>914-667-0127</t>
  </si>
  <si>
    <t>PretloJ@nyassembly.gov</t>
  </si>
  <si>
    <t>http://assembly.state.ny.us/mem/J-Gary-Pretlow</t>
  </si>
  <si>
    <t>https://twitter.com/jgpretlow</t>
  </si>
  <si>
    <t>Assembly 89.png</t>
  </si>
  <si>
    <t>J. Gary Pretlow, Office of Assemblymember, Personal Staff Office, Assembly</t>
  </si>
  <si>
    <t>Previously represented District 87 from 2003 to 2013
District 84 from 1993 to 2002</t>
  </si>
  <si>
    <t>Assembly District 89</t>
  </si>
  <si>
    <t>podio_image20160629-10085-1cnhs7i.jpeg</t>
  </si>
  <si>
    <t>J. Gary Pretlow, Assemblymember</t>
  </si>
  <si>
    <t>476542986</t>
  </si>
  <si>
    <t>NYL000169</t>
  </si>
  <si>
    <t>Paulin</t>
  </si>
  <si>
    <t>Amy Paulin</t>
  </si>
  <si>
    <t>Rules, Committee, Assembly;
Puerto Rican/Hispanic, Committee, Assembly;
Education, Committee, Assembly;
Energy, Committee, Assembly;
Higher Education, Committee, Assembly;
Health, Committee, Assembly;
Corporations, Authorities and Commissions, Committee, Assembly</t>
  </si>
  <si>
    <t>Corporations, Authorities and Commissions, Committee, Assembly</t>
  </si>
  <si>
    <t>Assemblywoman Amy Paulin is now serving her fifth term as representative of the 88th New York State Assembly District, having been first elected in November, 2000. A full time legislator, Amy is a strong advocate for the people of the 88th district, which includes Scarsdale, Eastchester, Tuckahoe, Bronxville, Pelham, Pelham Manor, and parts of New Rochelle and White Plains.
Amy Paulin has been fighting hard to reform Albany. In recognition of her commitment, NY Uprising has named Assemblywoman Paulin a 'Hero of Reform.' Assemblywoman Paulin has sponsored a bill to completely overhaul the broken and unfair system for awarding member items to legislators. In these tough economic times, she has refused to seek or accept any member items, and publicly called for her colleagues to do the same. She has also sponsored legislation to ban fundraisers in Albany during the legislative session, reduce the influence of special interests on elections, and end the 'Pay-To-Play' culture in Albany.
She is one of the Legislature's most active members, sponsoring 16 bills that were passed in both houses during the past year. She ranks in the top 5% of legislators for passing bills.
A former Executive Director of My Sisters' Place, a non-profit agency which assists victims of domestic violence, Amy Paulin has long been an advocate for the needs of women and children. Named a Leader in the Fight against Domestic Violence by the New York State Coalition Against Domestic Violence (NYSCADV), Assemblywoman Paulin authored landmark legislation, signed into law, that lengthens orders of protection in both the civil and criminal courts to assist those victimized by domestic violence. She also negotiated the law making human trafficking a class B felony.
One of her most important legislative accomplishments was writing and sponsoring the bill that changes the way certain crimes in New York are reported to the FBI, resulting in convicted domestic violence offenders being listed in the federal database that prevents them from legally purchasing firearms. Paulin has been a proponent of gun control and played an integral part in shaping the historic gun legislation that Governor Cuomo signed into law in January 2013.
Assemblywoman Paulin currently chairs the Assembly's committee on Energy. She has also chaired the committee on Children and Families, and serves on the Education, Health, and Higher Education committees.
Paulin was born and raised in Brooklyn, New York. She is a graduate of the State University of New York at Albany and holds a Master's degree and has completed doctoral course work in Criminal Justice from SUNY-Albany. Assemblywoman Paulin resides in Scarsdale with her husband, Ira Schuman. They have three children.</t>
  </si>
  <si>
    <t>LOB 713  
Albany, NY 12248</t>
  </si>
  <si>
    <t>700 White Plains Rd.  
Suite 252  
Scarsdale, NY 10583</t>
  </si>
  <si>
    <t>518-455-5585</t>
  </si>
  <si>
    <t>914-723-1115</t>
  </si>
  <si>
    <t>PaulinA@nyassembly.gov</t>
  </si>
  <si>
    <t>http://assembly.state.ny.us/mem/Amy-Paulin</t>
  </si>
  <si>
    <t>https://www.facebook.com/assemblywomanpaulin; https://twitter.com/AmyPaulin</t>
  </si>
  <si>
    <t>Assembly 88.png</t>
  </si>
  <si>
    <t>Amy Paulin, Office of Assemblymember, Personal Staff Office, Assembly</t>
  </si>
  <si>
    <t>Previously chaired the Task Force on People with Disabilities</t>
  </si>
  <si>
    <t>2000</t>
  </si>
  <si>
    <t>Assembly District 88</t>
  </si>
  <si>
    <t>podio_image20160629-10085-u0cggs.jpeg</t>
  </si>
  <si>
    <t>Amy Paulin, Assemblymember</t>
  </si>
  <si>
    <t>476542989</t>
  </si>
  <si>
    <t>NYL000168</t>
  </si>
  <si>
    <t>Palmesano</t>
  </si>
  <si>
    <t>Philip</t>
  </si>
  <si>
    <t>Philip Palmesano</t>
  </si>
  <si>
    <t>Energy, Committee, Assembly;
Tourism, Parks, Arts and Sports Development, Committee, Assembly;
Libraries and Education Technology, Committee, Assembly;
Correction, Committee, Assembly;
Corporations, Authorities and Commissions, Committee, Assembly</t>
  </si>
  <si>
    <t>Energy, Committee, Assembly</t>
  </si>
  <si>
    <t>Assemblyman Phil Palmesano (R-C-I), who began his first term in 2011, was re-elected in 2012 as the representative of the newly-drawn 132nd Assembly District, which consists of a majority of Steuben County, all of Schuyler and Yates counties, and portions of Chemung (Catlin, Erin, Van Etten and Veteran) and Seneca (Covert, Lodi, Ovid and Romulus) counties.
Phil was born and raised in the city of Hornell and has deep roots and strong family ties across Steuben County. He graduated from Hornell High School in 1987 and from St. Bonaventure University in 1991, where he earned a bachelor's degree in Social (Political) Science.
Prior to his election, Phil worked for 15 years as a local aide for several of the region's most well-known and widely respected lawmakers at both the federal and state levels: former state Assemblyman Donald Davidsen, former state Assemblyman Jim Bacalles, and former Southern Tier Congressman Randy Kuhl. Phil served as the District Director for former state Senator George Winner until taking office as assemblyman.
In his first run for public office, Phil was elected in 2009 as the representative of the City of Corning (District 2) on the Steuben County Legislature, where he served on the Agriculture, Industry and Planning Committee, and the Human Services, Health and Education Committee. He also was a member of the ProAction Inc. of Steuben and Yates board of directors. He was a county legislator for one year before winning election as assemblyman.
Phil currently serves on multiple committees in the state Assembly in which he works with his colleagues to shape state policy. He is the ranking minority member on the Energy Committee. He also serves on the Libraries and Education Technology; Corporations, Authorities and Commissions; Real Property Taxation; and Oversight, Analysis and Investigations committees.
Additionally, Phil is a member of the bipartisan New York State Legislative Commission on Rural Resources, comprised of majority and minority members from the Senate and Assembly, who work together on a wide range of issues including agriculture, economic development, education, environment, land use, local governments, transportation, and health and human services.
Active in community affairs, Phil has served on the Steuben County Community Services Board; the Chemung, Schuyler, Steuben Workforce NY system; and a member of the marketing committee of Catholic Charities of Steuben County. He has also served on advisory committees for Camp Good Days and Special Times, and the Greater Corning Chamber of Commerce Corning-Steuben Leadership Program, having been one of the program's inaugural graduates in 2008.
Phil and his wife, Laura, who works as a registered nurse in Corning Hospital, reside in Corning with their two children.</t>
  </si>
  <si>
    <t>LOB 320  
Albany, NY 12248</t>
  </si>
  <si>
    <t>105 E. Steuben St.  
Bath, NY 14810</t>
  </si>
  <si>
    <t>518-455-4644</t>
  </si>
  <si>
    <t>607-776-5185</t>
  </si>
  <si>
    <t>518-455-5791</t>
  </si>
  <si>
    <t>607-776-9691</t>
  </si>
  <si>
    <t>palmesanop@nyassembly.gov</t>
  </si>
  <si>
    <t>http://assembly.state.ny.us/mem/Philip-A-Palmesano</t>
  </si>
  <si>
    <t>https://www.facebook.com/Assemblyman-Phil-Palmesano-542051452491033/</t>
  </si>
  <si>
    <t>Southern Tier</t>
  </si>
  <si>
    <t>Assembly 132.png</t>
  </si>
  <si>
    <t>Previously represented District 136 from 2011 to 2013</t>
  </si>
  <si>
    <t>Assembly District 132</t>
  </si>
  <si>
    <t>podio_image20160629-10085-177hfg8.jpeg</t>
  </si>
  <si>
    <t>476542990</t>
  </si>
  <si>
    <t>NYL000166</t>
  </si>
  <si>
    <t>Oaks</t>
  </si>
  <si>
    <t>Bob</t>
  </si>
  <si>
    <t>Bob Oaks</t>
  </si>
  <si>
    <t>Rules, Committee, Assembly;
Ways and Means, Committee, Assembly</t>
  </si>
  <si>
    <t>Ways and Means, Committee, Assembly</t>
  </si>
  <si>
    <t>Assemblyman Robert C. Oaks, R-C Macedon, a lifelong resident of the 130th Assembly District, began his 11th term in January 2013. The district includes all of Wayne County, the towns of Aurelius, Brutus, Cato, Conquest, Ira, Mentz, Montezuma, Sennett, Sterling and Victory in Cayuga County and the towns of Hannibal, Minetto, and Oswego in Oswego County.
From the time he was first elected in 1992, Assemblyman Oaks' priorities have included improving New York State's economic environment and the agricultural industry, as well as strengthening local government services. He continues to be a dedicated advocate for reducing taxes, enhancing educational opportunities and achieving government reforms. Central to his representation is his commitment to constituent service and help with state government issues.
In September 2011, Minority Leader Brian Kolb appointed Assemblyman Oaks as the Ranking Minority Member of the Ways and Means Committee. The committee is the Assembly's Fiscal Committee where any proposed legislation with tax or spending implications is considered, including the annual $132.5 billion state budget. The Ways and Means Committee is responsible for analyzing the Governor's budget proposal, holding public budget hearings, forecasting state revenues and participating in joint conference committees. As Ranking Minority Member, Assemblyman Oaks leads the debate on the final enacted budget.
Assemblyman Oaks continues to serve on the Assembly's Rules Committee. Previously, Oaks was the Assembly's Deputy Minority Leader and, in 2012, was appointed by Minority Leader Kolb as one of six members on the Legislative Task Force on Redistricting. The Task Force held hearings throughout the state on redistricting proposals for legislative consideration on the district lines for the new state Assembly and Senate districts, as well as New York's 27 Congressional districts.
Assemblyman Oaks was raised on a fifth-generation family farm in North Rose. He graduated from North Rose-Wolcott Central School in 1970. He earned his bachelor's degree in political science from Colgate University in 1974 and went on to earn a master's degree in Recreation Administration from the University of Montana in 1976.
Assemblyman Oaks began his professional career in 1976 as Assistant Director of the Continuing Education Program for the Greece Central School District. In 1978, he was appointed director of the Wayne County Youth Bureau, a position he held for five years. Assemblyman Oaks was first elected to public office in 1982 as Wayne County Clerk. He was elected to three terms and served until his election to the New York State Assembly in 1992.
He has been a member of several community organizations. He presently serves on the board of directors of the Seneca Waterways Council, Boy Scouts of America and the Wayne County Community Endowment Advisory Board. He also has served on Wayne County United Way's Board of Directors and was twice chair of the county United Way Campaign. He is past President of the Wayne County Pre-Trial Services Board of Directors. Additionally, he has served as a member of the Macedon Recreation Commission, the Wayne County Youth Board, and as a youth baseball and soccer coach.
Assemblyman Oaks and his wife, Judy, reside in Macedon. They have two sons: Christopher is a math teacher in the Palmyra-Macedon Central School District and Jason is a Ph.D candidate at Cornell University, where he is studying international relations.</t>
  </si>
  <si>
    <t>Capitol 444  
Albany, NY 12248</t>
  </si>
  <si>
    <t>10 Leach Road  
Lyons, NY 14489</t>
  </si>
  <si>
    <t>518-455-5655</t>
  </si>
  <si>
    <t>315-946-5166</t>
  </si>
  <si>
    <t>OaksR@nyassembly.gov</t>
  </si>
  <si>
    <t>http://assembly.state.ny.us/mem/Bob-Oaks</t>
  </si>
  <si>
    <t>https://twitter.com/bob_oakes; https://www.facebook.com/assemblymanoaks</t>
  </si>
  <si>
    <t>Assembly 130.png</t>
  </si>
  <si>
    <t>Bob Oaks, Office of Assemblymember, Personal Staff Office, Assembly</t>
  </si>
  <si>
    <t>Previously served as Deputy Minority Leader
Previously represented District 128 from 1993 to 2013</t>
  </si>
  <si>
    <t>Assembly District 130</t>
  </si>
  <si>
    <t>podio_image20160629-10085-1govekm.jpeg</t>
  </si>
  <si>
    <t>Bob Oaks, Assemblymember</t>
  </si>
  <si>
    <t>476542991</t>
  </si>
  <si>
    <t>NYL000174</t>
  </si>
  <si>
    <t>Ra</t>
  </si>
  <si>
    <t>Edward Ra</t>
  </si>
  <si>
    <t>Education, Committee, Assembly;
Health, Committee, Assembly;
Transportation, Committee, Assembly;
Codes, Committee, Assembly;
Higher Education, Committee, Assembly</t>
  </si>
  <si>
    <t>Long Island native Ed Ra was elected to represent the people of the 21st district in the New York State Assembly on November 2, 2010. His district includes part of Nassau County.
Ed Ra graduated from Loyola College in Maryland in 2004 where he served as a member of the Student Government Association for four years including as Senior Class President. He received his J.D. from St. John's University School of Law in 2007 and LL.M. in Intellectual Property Law from Benjamin N. Cardozo School of Law in 2008. Assemblyman Ra is admitted to practice law in N.Y., N.J. and Pennsylvania.
Assemblyman Ra has served as the Deputy Town Attorney for the Town of Hempstead and as a legal aide in the Office of the New York State Attorney General.
Assemblyman Ra is a lifelong resident of Franklin Square, where he lives with his wife, Laura.</t>
  </si>
  <si>
    <t>LOB 546  
Albany, NY 12248</t>
  </si>
  <si>
    <t>825 East Gate Boulevard  
Suite 207  
Garden City, NY 11530</t>
  </si>
  <si>
    <t>516-535-4097</t>
  </si>
  <si>
    <t>518-455-4627</t>
  </si>
  <si>
    <t>516-535-4095</t>
  </si>
  <si>
    <t>rae@nyassembly.gov</t>
  </si>
  <si>
    <t>http://assembly.state.ny.us/mem/Edward-P-Ra</t>
  </si>
  <si>
    <t>https://twitter.com/EdwardRa19; https://www.facebook.com/AssemblymanEdRa/</t>
  </si>
  <si>
    <t>Assembly 19.png</t>
  </si>
  <si>
    <t>Edward Ra, Office of Assemblymember, Personal Staff Office, Assembly</t>
  </si>
  <si>
    <t>Legal Aide to the NYS Attorney General
Deputy Town Attorney for teh Town of Hempstead</t>
  </si>
  <si>
    <t>Assembly District 19</t>
  </si>
  <si>
    <t>podio_image20160629-10085-46pyc5.jpeg</t>
  </si>
  <si>
    <t>Edward Ra, Assemblymember</t>
  </si>
  <si>
    <t>476542993</t>
  </si>
  <si>
    <t>Allison James</t>
  </si>
  <si>
    <t>Allison James, Councilmanic Aide</t>
  </si>
  <si>
    <t>476542994</t>
  </si>
  <si>
    <t>NYL000106</t>
  </si>
  <si>
    <t>Friend</t>
  </si>
  <si>
    <t>Christopher Friend</t>
  </si>
  <si>
    <t>Local Governments, Committee, Assembly;
Aging, Committee, Assembly;
Children and Families, Committee, Assembly;
Transportation, Committee, Assembly;
Corporations, Authorities and Commissions, Committee, Assembly</t>
  </si>
  <si>
    <t>Assemblyman Chris Friend is the new representative for the 137th Assembly District. The 137th Assembly District consists of cities and towns in parts of Schuyler and Chemung counties.
A native of Big Flats and a 1991 graduate of Horseheads High School, Chris completed a BS in Chemistry at the University of New Hampshire before earning Master's and Ph.D. degrees in Chemistry at the State University of New York at Buffalo. He was named a National Science Foundation IGERT Fellow and has published more than 20 scientific papers and symposiums.
In 2004, Chris felt a strong urge to contribute to his local community and undertook public service on advisory boards and commissions for the Town of Big Flats. Just two years later, he was elected to the Chemung County Legislature, where he served on the Aviation, Health and Human Services, Highway, and Rules committees.
Chris is heavily involved in the local community as a member of the Big Flats Lions Club and contributes as a coaching assistant for the River Rats Swim Team. He is an integral part of Big Flats Community Days, serving as a member of the Board, and as the Parade Coordinator. Chris also serves on an important committee for the Chemung County Nursing Facility.
Chris and his wife, Renae, met in ninth grade and have been together ever since. They followed each other to college and graduate school, during which they got married. After the arrival of their baby daughter, Brianna, Chris and Renae were motivated to be closer to their families. They left Buffalo and returned to their roots, buying a house in Big Flats where they reside with their children -- Brianna (9), Joshua (7), Ashley (5), and Elijah (3).</t>
  </si>
  <si>
    <t>LOB 938  
Albany, NY 12248</t>
  </si>
  <si>
    <t>476 Maple Street  
P.O. Box 441  
Big Flats, NY 14814</t>
  </si>
  <si>
    <t>518-455-4538</t>
  </si>
  <si>
    <t>607-562-3602</t>
  </si>
  <si>
    <t>friendc@nyassembly.gov</t>
  </si>
  <si>
    <t>http://assembly.state.ny.us/mem/Christopher-S-Friend</t>
  </si>
  <si>
    <t>Assembly 124.png</t>
  </si>
  <si>
    <t>Previously represented District 137 from 2011 to 2013</t>
  </si>
  <si>
    <t>Assembly District 124</t>
  </si>
  <si>
    <t>podio_image20160629-10085-ronx3f.jpeg</t>
  </si>
  <si>
    <t>476542995</t>
  </si>
  <si>
    <t>Schimel</t>
  </si>
  <si>
    <t>Michelle Schimel</t>
  </si>
  <si>
    <t>Michelle Schimel is now serving her fourth term in the New York State Assembly for the 16th Assembly District. She was first elected in a Special Election held on March 27, 2007. Prior to serving in the Assembly, Michelle was the Town Clerk of North Hempstead for eight years, where she worked tirelessly to increase government efficiency and transparency for the residents of her community.
Now a full time legislator, Michelle has built a reputation for being one of the most effective and productive members of the New York State Assembly. In January 2013, Michelle was appointed to the Assembly leadership position of Vice Chair of the Majority Conference.
Michelle is recognized in her community for her passion on the issues that affect New York, particularly the prevention of gun violence and protecting the environment.
For close to twenty years, Michelle served on the Board of New Yorkers Against Gun Violence (NYAGV), the largest citizens' group in New York State dedicated to reducing gun-related violence. In 1995, as Vice President and member of the Executive Board of NYAGV, Michelle and Congresswoman Carolyn McCarthy co-founded the Long Island Chapter.
A leader on anti-crime initiatives, Michelle was elected as Co-Chair of the New York Chapter of State Legislators Against Illegal Guns (SLAIG) in 2011. SLAIG is a bicameral, bipartisan coalition of over fifty current and former members of the New York State Assembly and Senate.
Following the horrific mass shooting in Newtown, Connecticut, Michelle worked behind the scenes assembling a broad coalition of support among state legislators for an eight-point plan to reduce gun violence. Many of these measures were included in the NY SAFE Act, which was recently signed into law and has been hailed as one of the toughest gun-safety laws in the country.
To date, Michelle's proudest accomplishment is her landmark microstamping legislation, which would make all semi-automatic handguns to be microstamp capable. Microstamping technology allows police officers to trace firearms through cartridge casings found at crime scenes, even if the crime gun is never recovered. When fired, all shell cartridges would have a microstamped engraved code for the make, model and serial number of the firearm. Over 100 law enforcement agencies and elected officials from across the state have endorsed the bill. Michelle's bill has passed the Assembly with bipartisan support for five consecutive years, but it has been blocked in the State Senate due to strong-arming by the gun lobby. Michelle has been featured on numerous television shows, including CNN's Starting Point with Soledad O'Brien, to speak on the subject. Michelle's article, 'Microstamping Guns: A Tool to Help Solve Gun Crimes in New York,' was published in the Summer 2012 Issue of the New York
State Bar Association's Government, Law and Policy Journal.
The Environmental Advocates of New York has recognized Michelle as a leader on the environment. Her most recent work has focused on preserving open space, protecting Long Island's water resources, most notably the Lloyd Aquifer, and promoting the recycling of electronic waste products. She has also been outspoken in her opposition to hydrofracking.
A former small business owner in New York City, Michelle has focused on making it easier for businesses to grow and create jobs. Michelle helped create regionally-focused economic development initiatives and has fought to provide tax credits and low-cost energy to small businesses. She assisted in helping to create thousands of jobs through her support of the NY Works Program and investments in high-tech industry.
Michelle has been a leader in protecting identity and national security interests through the protection of vital records. Recognized for her strong management and advocacy skills, she was appointed by the State Education Department and continues to serve on the Local Government Records Advisory Council, which sets guidelines for the security and accessibility of local government records. In 2006, Michelle was selected to serve on the New York State 'Cyber-Security Panel' in conjunction with Homeland Security to review Internet policies for local governments throughout the state.
Michelle Schimel was born in Brooklyn and has been a resident of Great Neck since 1982. Before being elected to public office, Michelle was a physical therapist and certified wound care specialist at North Shore University Hospital. From 1982-1994 Michelle was vice president of a fashion accessories firm in Manhattan. She is an alumna of the University of Pennsylvania.
Michelle Sits on the Following Assembly Committees:
Environmental Conservation
Governmental Operations
Local Governments
Transportation
Veterans
Majority Steering Committee
Michelle's Current Membership Affiliations:
NARAL
National Caucus of Environmental Legislators
League of Women Voters
Planned Parenthood
Sierra Club
Coalition to Stop Gun Violence
Eleanor Roosevelt Legacy Committee
Co-Chair of State Legislators Against Illegal Guns (SLAIG)
Temple Beth-El (Former Trustee and Membership Chair)
Vice President of the North Hempstead Historical Society
Board Member of the Great Neck Historical Society
Residents for a More Beautiful Port Washington
Interfaith Alliance
Manhasset Kiwanis
Zonta International.</t>
  </si>
  <si>
    <t>https://www.facebook.com/Assemblywoman-Michelle-Schimel-317305211630/; https://twitter.com/michelleschimel</t>
  </si>
  <si>
    <t>Represented 16th Assembly District</t>
  </si>
  <si>
    <t>podio_image20160629-10085-1vvw6yw.png</t>
  </si>
  <si>
    <t>476542996</t>
  </si>
  <si>
    <t>NYL000176</t>
  </si>
  <si>
    <t>Deputy Minority Whip</t>
  </si>
  <si>
    <t>Raia</t>
  </si>
  <si>
    <t>Andrew Raia</t>
  </si>
  <si>
    <t>Banks, Committee, Assembly;
Rules, Committee, Assembly;
Housing, Committee, Assembly;
Mitchell-Lama, Committee, Assembly;
Environmental Conservation, Committee, Assembly;
Health, Committee, Assembly</t>
  </si>
  <si>
    <t>Health, Committee, Assembly</t>
  </si>
  <si>
    <t>Andrew Raia of East Northport is a lifelong resident of Huntington and served as the New York State Assemblyman for the 9th Assembly District for five terms. Beginning January 1, 2013, when the Assembly District lines were redrawn to reflect population shifts reported in the 2010 Census, Assemblyman Raia began serving his 6th term as the representative for the 12th Assembly District. The district encompasses parts of the towns of Huntington, Babylon and Islip.
Assemblyman Raia currently serves as the Vice Chairman of the Minority Conference and the Ranking Minority Member on the Health Committee, as well as a member of the Aging, Banks, and Housing Committees. He is also a representative on the Legislative Council on Health Care Financing and a member of the Budget Conference Committee on Health. Assemblyman Raia is a member of a number of legislative caucuses, including the New York State Legislative Sportsmen's Caucus, the New York State Legislative Aviation Caucus (NYLAC) and the State Automotive Enthusiasts Legislative Caucus.
Health care policy has always been a legislative priority for Assemblyman Raia; in 2013, after years of dedicated work on the Assembly Health Committee, he was appointed as the new Ranking Minority Member. Between passage of the Affordable Care Act and the retirement of the Baby Boomer Generation, Assemblyman Raia understands the challenges that await the health care industry in New York State, and stands fully prepared to work with his colleagues to ensure New York State maintains the highest quality of care possible.
Andrew Raia's legislative priorities do not end with health care policy issues in New York. In 2006, when he was appointed as the Ranking Minority Member of the Assembly Banks Committee, he centered his attention on consumer protection measures to combat identity theft and mortgage fraud, and co-sponsored the Home Equity Theft Prevention Act. He fought hard to pass legislation that protects homeowners from becoming victims of home equity theft while at the same time providing homeowners with legal recourse if violations are committed. He feels that it is his responsibility as a legislator to pass laws that help prevent white-collar criminals from taking advantage of hardworking homeowners. Assemblyman Raia is proactive on the issue of mortgage foreclosure, helping residents on Long Island remain in their homes and helping prevent a future mortgage crisis by educating consumers through foreclosure prevention seminars. In addition to these measures, Assemblyman Raia also authored
legislation exempting the refinancing of certain mortgages from the tax on mortgages in order to give incentives for people to properly refinance their mortgages at a lower overall cost and take advantage of historically-low interest rates.
Assemblyman Raia has proactively supported and established key initiatives and programs within the district and throughout New York State. As the former Ranking Minority Member and current member of the New York State Assembly Committee on Aging, he has placed a focus on our senior citizen communities. As part of these programs, he has met with numerous senior citizens during his visits to retirement homes, nursing homes and veterans' hospitals. It is through these community outreach initiatives that he is able to learn firsthand about time sensitive and central concerns affecting senior citizens. As a result, Assemblyman Raia has introduced initiatives in response to their concerns regarding health care, prescription drug coverage and financial security. These initiatives include his legislation aimed at easing the burden placed on senior citizens as a result of high property taxes and costs of healthcare; including the rising cost of prescriptions. In addition to these initiatives,
Assemblyman Raia believes in legally protecting the most vulnerable people in our communities and has introduced legislation that calls for mandatory imprisonment and plea restrictions for individuals who victimize the elderly and physically disabled.
During his tenure in office, Andrew Raia has also served as a member on the Education; Social Services; Local Governments; Corporations, Authorities &amp; Commissions; Economic Development, Job Creation, Commerce and Industry committees. He also served on the Medicaid Waste, Fraud and Abuse Minority Task Force; as well as the Small Business in New York State Minority Task Force and the Task Force on Education. Assemblyman Raia worked to keep our community safe as a founding member of the Assembly Minority Task Force on Sex Crimes Against Children and Women, and also prides himself on his work with veterans and seniors.
Assemblyman Raia has also spent his time focusing on other key issues that affect our state and communities during these difficult economic times. Too often, leaders in Albany have looked to the people of Long Island as a blank check, and Assembly Raia consistently fights to make sure that the residents of Long Island get their fair share of state resources back from Albany. It is this reality that prompted him to introduce legislation aimed at removing the excessive unfunded mandates that stifle economic growth on Long Island and impose harsh burdens on our local governments and school districts. Along with the high cost of living, New York also ranks among the top in Medicaid waste and fraud. New York spends on average $17,000 a year on Medicaid patients, compared to the nationwide average of $7,000, and Medicaid remains among the largest portions of New York's annual budget. Assemblyman Raia has been tackling the issues surrounding high Medicaid spending by rooting out fraud and  
making program changes to reduce the escalating cost of the program.
Outside of his legislative work in Albany, Assemblyman Raia is very active in the community that he represents, and boasts an extensive and innovative community service record, including many community outreach programs. His mock press conferences provide students who are interested in a possible career in government, media, journalism or photography with hands-on experience, and have been well attended by various schools within the District. The mock press conferences are covered by the local media, which gives the students a great level of excitement about the events, and have been well received by all who have attended. Assemblyman Raia also takes part in career days for high school students; he sponsors a 'There Ought to be a Law' Poster Contest to teach students how an idea becomes a law; Summer Healthy Points Challenges for elementary school students to promote healthy living; and frequently visits primary and secondary schools to educate students on the basic knowledge of New
York State government.
As job creation remains a consistent priority for Assemblyman Raia, he has initiated job fairs in the community aimed at promoting local employment opportunities as well as job fairs for veterans. He is very active among veterans' organizations and programs to help veterans in the community. His 'Operation Recognition' program awards high school diplomas to veterans who had served our country prior to receiving their diplomas and New York State Medals to former servicemen who have not been given their full recognition yet. Assemblyman Raia supports the Marines' 'Toys for Tots' program and the Balls to Baghdad, a community collection of golf clubs and golf balls sent to U.S. Troops to help combat stress. He is also a fervent supporter of the V.A. Hospital in Northport located in the 12th Assembly District.
Andrew Raia has been active for many years in numerous community and social service causes and organizations, both as a board member and a participant. He formally served on the executive boards of the Huntington Boys and Girls Club, Huntington Freedom Day Care Center, Huntington Station Enrichment Center, Katherine Gibbs and Perspectives on Youth. He is also a member of the Northport Historical Society, the Babylon Historical Society, the Huntington Historical Society and the Greenlawn-Centerport Historical Society; as well as the Elwood Tax Payers Association and the League of Women Voters of Huntington.
In addition to these groups, Assemblyman Raia is also a member of the Knights of Columbus Father Thomas A. Judge Council in East Northport, where he serves as a Third Degree Knight; the Sons of Italy Constantino Brumidi Lodge in Deer Park; the New York State Conference of Italian-American Legislators; and the Chambers of Commerce in Huntington, Northport, East Northport, Babylon and West Islip. He is an honorary board member for the Suffolk County Coalition Against Domestic Violence and Building Homes for Heroes. Mr. Raia graduated from the Leadership Huntington Foundation Program and has been named Long Island Business News' 2008 40 under 40 Honoree. He also remains an ongoing advocate for children's programs, including the Boy Scouts of America and Girl Scouts of America.
After receiving his Bachelor's Degree in Political Science from the State University of New York at New Paltz in 1991, Andrew Raia immediately began his impressive career in public service and has continuously worked for the betterment of the community. Prior to his election to the Assembly, Mr. Raia served for 12 years as a leading staff member in the legislative offices of the State Assembly, the State Senate, and the Suffolk County Legislature.
Honors and Awards
Boy Scouts of America Suffolk County Council Matinecock District Good Deed Award Recipient -2013
Honorary Chairperson of the American Kennel Club - 2012, 2011
Certificate of Appreciation from the Knights of Columbus Father Thomas A. Judge Council - 2011, 2010, 2009, 2008, 2007, 2006
Camp Alvernia 2011 Honorary Camper
Grand Marshall of the Long Island Sons of Italy Columbus Day Parade - 2010
Happi Act Honoree from Autism Awareness - 2010
Certificate of Appreciation from the Order Sons of Italy Arturo Toscanini Lodge - 2010
Honored by the Deer Park Lions Club - 2010
Happi Act Honoree from Autism Awareness - 2009
Certificate of Appreciation from the Suffolk County Coalition Against Domestic Violence - 2008, 2007, 2006
Meritorious and Distinguished Service - Veterans of Foreign Wars 2007
Paumanack Village's Outstanding Voluntary Service - 2007
Deer Park Fire Department Honoree - 2007
Gurwin Jewish Center 2006 Honoree
Knights of Columbus Our Lady of the Rosary Exceptional Service Honoree - 2005
Youth Directions and Alternative 2003 Honoree
Long Island Citizens for Community Values Honoree - 2003
100th Anniversary Huntington Manor Fire Department Honoree - 2003.</t>
  </si>
  <si>
    <t>LOB 635  
Albany, NY 12248</t>
  </si>
  <si>
    <t>75 Woodbine Avenue  
Northport, NY 11768</t>
  </si>
  <si>
    <t>518-455-5952</t>
  </si>
  <si>
    <t>631-261-4151</t>
  </si>
  <si>
    <t>RaiaA@assembly.state.ny.us</t>
  </si>
  <si>
    <t>http://assembly.state.ny.us/mem/Andrew-P-Raia</t>
  </si>
  <si>
    <t>https://www.facebook.com/andrewraia12/; https://twitter.com/assemblymanraia</t>
  </si>
  <si>
    <t>Assembly 12.png</t>
  </si>
  <si>
    <t>Andrew Raia, Office of Assemblymember, Personal Staff Office, Assembly</t>
  </si>
  <si>
    <t>Chief of Staff for Suffolk County Legislator Allan Binder</t>
  </si>
  <si>
    <t>Assembly District 12</t>
  </si>
  <si>
    <t>podio_image20160629-10085-vaclk1.png</t>
  </si>
  <si>
    <t>Andrew Raia, Deputy Minority Whip</t>
  </si>
  <si>
    <t>476542997</t>
  </si>
  <si>
    <t>NYL000185</t>
  </si>
  <si>
    <t>Robert Rodriguez</t>
  </si>
  <si>
    <t>Infrastructure, Committee, Assembly;
State-Federal Relations, Committee, Assembly;
Puerto Rican/Hispanic, Committee, Assembly;
Banks, Committee, Assembly;
Corporations, Authorities and Commissions, Committee, Assembly;
Housing, Committee, Assembly;
Labor, Committee, Assembly;
Mental Health, Committee, Assembly;
Ways and Means, Committee, Assembly</t>
  </si>
  <si>
    <t>State-Federal Relations, Committee, Assembly;
Infrastructure, Committee, Assembly</t>
  </si>
  <si>
    <t>Robert J. Rodriguez was elected to the New York State Assembly in November 2010. As an Assemblyman, Robert will focus on protecting and creating affordable housing, bringing good jobs into our community and ensuring our children get the quality education they deserve.
Robert was born, raised, and educated in East Harlem. He attended P.S. 112, River East, Isaac Newton, and Cardinal Hayes High School in the Bronx. He most recently served as Chairman of Community Board 11, representing the neighborhoods of East Harlem. Throughout his work on the community board and in his professional life, he has worked tirelessly to ensure that East Harlem and its surrounding neighborhoods remain affordable for working families and senior citizens. He worked to develop infrastructure in East Harlem that ensures that all its residents have access to the benefits of development, and receives the variety of cultural and social services its residents deserve. As Chairman, Robert worked to negotiate the creation of responsible housing and commercial development. His efforts as Chair of the City Properties and Land Use Committee led to the establishment of housing guidelines that challenge developers and the City to expand current levels of affordability, and developed a
first source hiring program that created hundreds of jobs in the community for East Harlem residents.
Robert was also a member of the Board of Directors of the Upper Manhattan Empowerment Zone where he helped guide the disbursement of over $82 million in for-profit financing and $13 million in grants for non-profit organizations in East Harlem. He also served on the boards of the Terrence Cardinal Cooke Community Advisory Board, Catholic Charities Community Services of New York and has served on the Board of SCANNY, a youth and family services organizations located in East Harlem and the South Bronx.
Robert holds a B.A. from Yale University and an M.B.A from NYU. Before being elected to the Assembly, Robert worked as a Vice President of a minority-owned public finance firm where he helped municipalities raise money for development and public works projects. Robert J. Rodriguez is also an emerging leader of the New America Alliance, and the Council for Urban Professionals (CUP) Fellow.
Robert resides in East Harlem where he continues to work with local leaders to improve the neighborhood's quality of life.</t>
  </si>
  <si>
    <t>LOB 729  
Albany, NY 12248</t>
  </si>
  <si>
    <t>55 East 115th St  
New York, NY 10029</t>
  </si>
  <si>
    <t>518-455-4781</t>
  </si>
  <si>
    <t>212-828-3953</t>
  </si>
  <si>
    <t>Rrodriguez@nyassembly.gov</t>
  </si>
  <si>
    <t>http://assembly.state.ny.us/mem/Robert-J-Rodriguez</t>
  </si>
  <si>
    <t>https://twitter.com/_rjayrodriguez; https://www.facebook.com/Robert-J-Rodriguez-123131871063824/</t>
  </si>
  <si>
    <t>Assembly 68.png</t>
  </si>
  <si>
    <t>Robert Rodriguez, Office of Assemblymember, Personal Staff Office, Assembly</t>
  </si>
  <si>
    <t>Chair to Community Board 11, City Properties and Land Use Committees
Member of the Board of Directors of the Upper Manhattan Empowerment Zone</t>
  </si>
  <si>
    <t>Assembly District 68</t>
  </si>
  <si>
    <t>podio_image20160629-10085-14pynib.jpeg</t>
  </si>
  <si>
    <t>Robert Rodriguez, Assemblymember</t>
  </si>
  <si>
    <t>476542998</t>
  </si>
  <si>
    <t>Saladino</t>
  </si>
  <si>
    <t>Joseph Saladino</t>
  </si>
  <si>
    <t>Joseph Saladino was first elected to the New York State Assembly in March 2004. He represented and protected businesses and jobs, has been a voice for overburdened property taxpayers, and an advocate for the environment, while vigorously working to protect women and children from sexual predators.
Joe Saladino has 23 years of government experience, including the last nine as a New York State Assemblyman. In Albany, he has long teamed with Senators Owen Johnson and Chuck Fuschillo, and stands for reform, reducing taxes and restoring efficiency to State government. He opposes unfunded mandates to make our communities more affordable. He successfully fought for significant increases in state aid to our schools and for Long Island's fair share.
His cornerstone has been protecting children from predators. He helped to sponsor and pass the current civil confinement law, keeping dangerous criminals off of our streets, and fought for a new, stronger 'Megan's Law.' As a veteran in the Assembly, he is the Assembly Minority Conference's Program Chairman. He sits on the Assembly's Governmental Employees, Education, Labor, and Environmental Conservation Committees and has co-chaired task forces on High Tax Relief, Small Business Development, and Safe Communities. He recently created a Heroin and Prescription Drug Abuse Relief Task Force to protect our youth. Assemblyman Saladino was also a main sponsor and advocate for I-STOP (Internet System for Tracking Over-Prescribing) legislation -- a new system designed to track dangerous medicines and prescriptions in real-time, greatly reducing drug seekers' ability to 'doctor shop' and stock-pile pills for abuse or resale. As a lifelong boater and fisherman, he advocates for our rights,  
including ending the fee for saltwater fishing licenses in New York.
Joe Saladino began his career in broadcast journalism as a news anchor and reporter with Long Island's largest television and radio stations including WALK, WLIW CH21 and NEWS 12 Long Island. He broadcasted the morning news and hosted a talk show on WNYG on Route 109 in West Babylon. He also worked with a Long Island civil engineering firm immersed in civil construction and environmental engineering projects. He sponsors green technology legislation, including creating solar energy development zones and the Long Island Green Jobs Act.
A lifelong community volunteer, he is a 24-year member and past Kiwanis Club President where he received the distinguished 'Kiwanian of the Year' award. He is also a member of the Sons of Italy-Columbus Lodge and a former Trustee of the Historical Society. He has volunteered helping veterans at the Northport VA Hospital and is an American Legion SOL member and an honorary member of the Marine Corps League. He has worked with non-profit organizations helping breast cancer survivors, supporting the American Heart Association, the Guide Dog Foundation for the Blind and the United Way, among many others. Volunteering for youth causes, he has coached youth ice hockey and continues to lead efforts with Boy Scouting and Girl Scouting. Assemblyman Saladino is an outdoorsman and mountain climber. He has climbed some of the world's most famous mountains, carrying the Kiwanis International Flag to the top of Mount Whitney, the tallest mountain in the United States outside of Alaska, and Mont
Blanc, the highest mountain in Western Europe. In Italy, he climbed Mt. Etna and Mt. Stromboli, the world's most active volcano. In New York, he went to the top of Mount Marcy, the Empire State's highest peak, with an American flag to raise funds for the Kiwanis 9/11 Foundation.
Assemblyman Saladino has spent his life on the Great South Bay on the southern border of the Assembly District. He is an avid clammer, fisherman and boater who has studied our marine resources and has brought this background to the Assembly protecting our waterways, providing for our fishery and clean and plentiful drinking water. Assemblyman Saladino has presented conservation lectures providing video programs, radio talk shows and newspaper articles about Long Island's aquifer and has taken a lead role in protecting it. He hosts a Marine and Outdoor Recreation Expo every year. He was recently inducted into the Massapequa High School Hall of Fame, where he graduated from Massapequa High School. Assemblyman Saladino attended Tulane University and holds a Master's Degree from the New York Institute of Technology.</t>
  </si>
  <si>
    <t>https://twitter.com/josephsaladino9; https://www.facebook.com/AssemblymanJosephSaladino/</t>
  </si>
  <si>
    <t>Previously served as assemblymember for the 9th District of the New York between 2004-2017.</t>
  </si>
  <si>
    <t>podio_image20160629-10085-18hthxg.png</t>
  </si>
  <si>
    <t>476543001</t>
  </si>
  <si>
    <t>NYL000186</t>
  </si>
  <si>
    <t>Linda Rosenthal</t>
  </si>
  <si>
    <t>Education, Committee, Assembly;
Renewable Energy, Committee, Assembly;
Tuition Assistance Program, Committee, Assembly;
Housing, Committee, Assembly;
Tourism, Parks, Arts and Sports Development, Committee, Assembly;
Alcoholism and Drug Abuse, Committee, Assembly;
Health, Committee, Assembly;
Agriculture, Committee, Assembly;
Women's Health, Committee, Assembly</t>
  </si>
  <si>
    <t>Alcoholism and Drug Abuse, Committee, Assembly</t>
  </si>
  <si>
    <t>Assemblymember Linda B. Rosenthal represents the 67th Assembly District, which includes the Upper West Side and parts of Clinton/Hell's Kitchen in Manhattan. In her time in office, Assemblymember Rosenthal has established herself as a leading advocate on affordable housing, domestic violence, consumer protection, preventive medical care and animal cruelty. She was elected in 2006.
The Assemblymember passed a total of 22 bills during the 2009 legislative session, including vacancy decontrol legislation. This bill will repeal vacancy decontrol in New York City, increasing the number of apartments under the rent stabilization system. This is considered the most essential reform for housing advocates and renters throughout the city and surrounding counties.
In previous sessions, Assemblymember Rosenthal has passed laws restricting the escape of spousal and child support payments, providing the right to equal pay regardless of gender, and requiring employers to disclose any electronic monitoring of their employees. She also successfully enacted into law bills increasing access to social services for sexual assault victims and extending court orders of protection to companion animals, whose abuse often serves as an early warning sign for spousal and child abuse. In recognition of these accomplishments, both the New York City League of Humane Voters and the Humane Society of the United States have previously named Assemblymember Rosenthal as their Legislator of the Year.
Assemblymember Rosenthal is a lifelong district resident with more than 25 years experience as a grassroots political activist and public servant. Prior to her election to the Assembly, Assemblymember Rosenthal served for 13 years as the Manhattan District Director and Director of Special Projects for U.S. Congressman Jerrold Nadler. In addition to helping hundreds of constituents with individual problems, she has organized public discussions, forums and rallies addressing issues including the use of affordable housing as illegal tourist hotels, housing benefits for seniors, tenants' rights, labor rights, senior pedestrian safety, environmental advocacy, education funding, and ensuring equal rights for same sex-couples.
Assemblymember Rosenthal received a B.A. in History from the University of Rochester and lives on the Upper West Side.
Chair, Subcommittee on Mitchell-Lama. Standing Committee Assignments 2009: Agriculture; Alcoholism and Drug Abuse; Corporations, Authorities, and Commissions; Energy; Housing; Health; Tourism, Parks, Arts and Sports.</t>
  </si>
  <si>
    <t>LOB 627  
Albany, NY 12248</t>
  </si>
  <si>
    <t>230 West 72nd Street  
Suite 2F  
New York, NY 10023</t>
  </si>
  <si>
    <t>518-455-5802</t>
  </si>
  <si>
    <t>212-873-6368</t>
  </si>
  <si>
    <t>RosentL@nyassembly.gov</t>
  </si>
  <si>
    <t>http://assembly.state.ny.us/mem/Linda-B-Rosenthal</t>
  </si>
  <si>
    <t>https://twitter.com/lindabrosenthal</t>
  </si>
  <si>
    <t>Assembly 67.png</t>
  </si>
  <si>
    <t>Linda Rosenthal, Office of Assemblymember, Personal Staff Office, Assembly</t>
  </si>
  <si>
    <t>Delegate to the Democratic National Convention
President of the Community Free Democrats</t>
  </si>
  <si>
    <t>Assembly District 67</t>
  </si>
  <si>
    <t>podio_image20160629-10085-ac8unv.jpeg</t>
  </si>
  <si>
    <t>Linda Rosenthal, Assemblymember</t>
  </si>
  <si>
    <t>476543003</t>
  </si>
  <si>
    <t>NYL000177</t>
  </si>
  <si>
    <t>Deputy Majority Leader</t>
  </si>
  <si>
    <t>Phil Ramos</t>
  </si>
  <si>
    <t>Education, Committee, Assembly;
Puerto Rican/Hispanic, Committee, Assembly;
Students with Special Needs, Committee, Assembly;
Local Governments, Committee, Assembly;
Aging, Committee, Assembly;
Ways and Means, Committee, Assembly</t>
  </si>
  <si>
    <t>Philip Ramos (D, WFP -Central Islip) represents the 6th Assembly District, which includes portions of the hamlets of Brentwood, Baywood, Central Islip, Bay Shore, North Bay Shore, Islip and Islandia. He was elected to a newly created Assembly seat in 2002.
Phil Ramos was born in the Bronx. The son of a correction officer and a registered nurse, Phil learned at an early age the value of helping people and being dedicated to your community. His family was one of the first Hispanic families to move to Brentwood in 1957. He has lived in the community for the past 50 years, raising his two children and working tirelessly on behalf of the community.
Phil graduated from Brentwood High School in 1974, and went to work as a therapy aide at the Pilgrim Psychiatric Center where he helped organize self-help groups for patients. Phil later became an Emergency Medical Technician and received a commendation for delivering a baby boy on the side of the Southern State Parkway.
Phil recently retired from the Suffolk County Police Department, after 20 years of dedicated service. He rose through the ranks of the department -- retiring as a Detective.
Phil Ramos began his career in 1979. He followed in the footsteps of his father by going into law enforcement where he not only helped protect people from crime, but also worked to make the community better. As a Suffolk County Police Officer, Phil used his position to help bridge the gap between the Latino community and law enforcement. He organized meetings with Latino merchants and precinct commanders to solve problems in the community. He also joined with other Latino police officers in founding the Suffolk County Police Hispanic Society to help address Latino issues in the community.
In the Police Department, Phil worked eight years in the Narcotics Unit as an undercover officer. He witnessed firsthand the devastating impact of drugs on the community, and used this experience to help teach parents how to discuss the effects of drugs with their children. Phil has also lectured at schools on the issue of police relations and minority youths.
Promoted to Detective in 1987, Phil was assigned to the community where he grew up. He helped solve several major crimes -- including the brutal assault of two day-laborers in Farmingville.
He understands the value of being a positive role model, and he's consistently worked to fulfill that obligation. In 1993, he was elected president of the Suffolk County Police Hispanic Society and helped resolve problems between Brentwood soccer leagues and officials. In addition, Phil worked with the Long Island Guardians to create a mentoring program for Latino Police Officers to serve as role models for Latino and African-American children.</t>
  </si>
  <si>
    <t>LOB 648  
Albany, NY 12248</t>
  </si>
  <si>
    <t>1010 Suffolk Ave.  
Brentwood, NY 11717</t>
  </si>
  <si>
    <t>518-455-5185</t>
  </si>
  <si>
    <t>631-435-3214</t>
  </si>
  <si>
    <t>ramosp@nyassembly.gov</t>
  </si>
  <si>
    <t>http://assembly.state.ny.us/mem/Phil-Ramos</t>
  </si>
  <si>
    <t>https://twitter.com/philramos6ad</t>
  </si>
  <si>
    <t>Assembly 6.png</t>
  </si>
  <si>
    <t>Phil Ramos, Office of Assemblymember, Personal Staff Office, Assembly</t>
  </si>
  <si>
    <t>Detective for Suffolk County Police Department</t>
  </si>
  <si>
    <t>Assembly District 6</t>
  </si>
  <si>
    <t>podio_image20160629-10085-p56a83.jpeg</t>
  </si>
  <si>
    <t>Phil Ramos, Assemblymember</t>
  </si>
  <si>
    <t>476543004</t>
  </si>
  <si>
    <t>NYL000171</t>
  </si>
  <si>
    <t>Assistant Speaker Pro Tempore</t>
  </si>
  <si>
    <t>Perry</t>
  </si>
  <si>
    <t>N. Nick</t>
  </si>
  <si>
    <t>N. Nick Perry</t>
  </si>
  <si>
    <t>Banks, Committee, Assembly;
Rules, Committee, Assembly;
Labor, Committee, Assembly;
Transportation, Committee, Assembly;
Codes, Committee, Assembly;
Ways and Means, Committee, Assembly</t>
  </si>
  <si>
    <t>New York Assemblyman N. Nick Perry was born and raised in the parish of St. Andrew, Jamaica. The fourth of five sons in a family of eleven children, he completed his secondary education at Kingston College (H.S.) where he attended on a full scholarship, and worked for the Bustamante Industrial Trade Union before migrating to the U.S. in the summer of 1971.
Upon arriving in the U.S., Perry volunteered for the U.S. Army where he served for two years of active duty and four years on reserve status. He is the recipient of several service medals and was honorably discharged with the rank of Specialist E-5. Perry then attended college on the G.I. Bill, graduating from Brooklyn College with a B.A. in Political Science, and later studied for an M.A. in Public Policy and Administration. While in college Perry was a student leader and student rights activist.
After college Perry got involved with community organizing and gained recognition as an effective advocate and strong leader in his community. He was appointed to the local Community Board, where he demonstrated the leadership skills that propelled him to election by his colleagues as Chairman. He was reelected to five consecutive one-year terms, during which he served on the Brooklyn Borough Board. Assemblyman Perry was first elected to the New York State Assembly in 1992 to represent the 58th Assembly District in Brooklyn. Assemblyman Perry ran unopposed, and was reelected to serve his 10th consecutive term in the 2010 General Election.
Assemblyman Perry is the Chairman of the New York State Association of Black and Puerto Rican Legislators.
Regional Chairman (Region 2-NY &amp; PA) National Black Caucus of State Legislators (NBCSL)
For the current term Assemblyman Perry was appointed by Speaker Sheldon Silver to serve as the Deputy Majority Leader.
Assembly Committee Membership:
Ways and Means
Banks
Codes
Labor
Insurance
Transportation
Recent Legislative Accomplishments
Cyber Crime Youth Rescue Act-The bill authored by Assemblyman Perry offers a second chance to teens that make the poor decision of sending explicit content electronically, the practice is commonly known as 'sexting.' Under the Cyber Crime Youth Rescue Act a first time youthful offender who did not have the intent to commit a criminal offense, and was not aware that his/her actions constituted a crime, would be diverted to an education program and given a chance to have the charge dismissed upon successful completion of the program rather than be criminally prosecuted. Signed into law by Governor Cuomo, October, 2011.
The Taxpayer Refund Choice Act ensures that New Yorkers who are due tax refunds can still opt to receive a paper check in the mail. Had the NYS Tax Department been allowed to implement its program, New Yorkers would have been subject to possible fees and penalties, which occur via bank transactions. Under the Taxpayer Refund Choice Act, if the state establishes a program to pay refunds by prepaid debit card or direct deposit, the income tax forms will indicate that the taxpayer has the option of receiving his or her refund by various methods, including by personal check, and check boxes will be provided on the income tax forms to allow the person to select the desired option. Signed into law by Governor Cuomo, August, 2011.</t>
  </si>
  <si>
    <t>LOB 736  
Albany, NY 12248</t>
  </si>
  <si>
    <t>903 Utica Avenue  
Brooklyn, NY 11203</t>
  </si>
  <si>
    <t>518-455-4166</t>
  </si>
  <si>
    <t>718-385-3336</t>
  </si>
  <si>
    <t>PerryN@nyassembly.gov</t>
  </si>
  <si>
    <t>http://assembly.state.ny.us/mem/N-Nick-Perry</t>
  </si>
  <si>
    <t>https://twitter.com/nnickperry</t>
  </si>
  <si>
    <t>Assembly 58.png</t>
  </si>
  <si>
    <t>N. Nick Perry, Office of Assemblymember, Personal Staff Office, Assembly</t>
  </si>
  <si>
    <t>Member of Community Board-17
Member of the Executive Board of the 67th Police Precinct
Director of Flatbush East Community Development Corporation</t>
  </si>
  <si>
    <t>Assembly District 58</t>
  </si>
  <si>
    <t>058.jpg</t>
  </si>
  <si>
    <t>N. Nick Perry, Assemblymember</t>
  </si>
  <si>
    <t>476543005</t>
  </si>
  <si>
    <t>Mogilansky</t>
  </si>
  <si>
    <t>Cecelia A</t>
  </si>
  <si>
    <t>Cecelia A Mogilansky</t>
  </si>
  <si>
    <t>(212) 788-6902</t>
  </si>
  <si>
    <t>Cecelia A Mogilansky, Legislative Assistant</t>
  </si>
  <si>
    <t>476543006</t>
  </si>
  <si>
    <t>Legislative Clerk</t>
  </si>
  <si>
    <t>Chandra</t>
  </si>
  <si>
    <t>Chandra Morgan</t>
  </si>
  <si>
    <t>(212) 482-5114</t>
  </si>
  <si>
    <t>Chandra Morgan, Legislative Clerk</t>
  </si>
  <si>
    <t>476543007</t>
  </si>
  <si>
    <t>NYL000167</t>
  </si>
  <si>
    <t>Assistant Speaker</t>
  </si>
  <si>
    <t>Félix</t>
  </si>
  <si>
    <t>Félix Ortiz</t>
  </si>
  <si>
    <t>Puerto Rican/Hispanic, Committee, Assembly;
Rules, Committee, Assembly;
Labor, Committee, Assembly;
Ways and Means, Committee, Assembly;
Correction, Committee, Assembly</t>
  </si>
  <si>
    <t>Puerto Rican/Hispanic, Committee, Assembly</t>
  </si>
  <si>
    <t>At a young age, Felix Ortiz was very concerned about the youth in his community. To address his concerns, he circulated a petition among parents and children, requesting that the Governor of Puerto Rico support the formation of a youth baseball league. His efforts were successful. Ortiz was invited to meet with Governor Luis A. Ferr who authorized the donation of sporting equipment and helped to establish the town of La Playa de Salinas' first Little League program.
In 1980, Assemblyman Ortiz was the first member of his family to move from Puerto Rico to the United States. Although not yet fluent in English, he graduated from Boricua College with a Bachelor of Science degree in Business Administration three years later. He received a Master's Degree in Public Administration from New York University (NYU) in 1986. Upon completing his schooling, Mr. Ortiz joined the United States Army and served our country from 1986 until he was honorably discharged in 1988.
He was elected to the office of New York State Assembly in November 1994, defeating a one-term incumbent. Once elected, Assemblyman Ortiz went to work for people of all ages who were in need. During his first week in office he held a press conference to call attention to the unjust treatment of sweatshop workers and set out to address the numerous labor violations in the industry. As a result of his efforts on behalf of immigrants and other workers, the Speaker of the Assembly selected Assemblyman Ortiz to chair the Subcommittee on Sweatshops. As Chair, he continued the fight to hold the industry accountable for its horrendous labor violations and force it to comply with state and federal labor laws and worker safety conditions. With the help of the State Attorney General, Assemblyman Ortiz was able to recover back wages previously denied by the factory owners. To this day, Assemblyman Ortiz continues to monitor labor and wage practices and the safety conditions in the industry.
In 2000, Assemblyman Ortiz achieved passage of the nation's first law to ban the use of hand held cell phones while driving a motor vehicle. This law has saved the lives of hundreds of New Yorkers and has since been replicated by other states. Assemblyman Ortiz continues to respond to requests for help from families of accident victims and legislators in states that have not yet passed this law.
In 2001, Assemblyman Ortiz was appointed to serve as Chair of the Assembly Task Force on Food Farm and Nutrition Policy. He worked to provide farmers with economic relief in 2002 by passing a law requiring schools to purchase locally grown produce. In October 2003, Assemblyman Ortiz was presented with the Anne B. Gennings Award from the New York State School Food Services Association in recognition of his efforts on behalf of local farmers and school children from farming communities across the state.
That same year, Assemblyman Ortiz passed New York's first Statewide Child Obesity Education Program law which ensures that nutritionally based education programs be a part of every classroom. In 2004, he passed a law to create five eating disorder centers across the state to help those who suffer from illnesses such as anorexia and bulimia. He continues the fight to pass laws mandating that fast food restaurants post the nutritional value of foods they serve to help consumers make more informed choices.
Assemblyman Ortiz serves as President of the National Hispanic Caucus of State Legislators, Vice-President of COPA USA, Chair of the Labor and Workforce Committee of the National Conference of State Legislators (NCSL), and Executive Committee Board Member of the Council of State Governments (CSG), Ex-Officio Board Member of the NALEO. Assemblyman Ortiz is a member of the Assembly Standing Committees of Alcoholism and Drug Abuse; Corporations, Authorities and Commissions; Corrections; Economic Development, Job Creation, Commerce and Industry; Energy; Labor; and Banks and the Assembly Puerto Rican/Hispanic Task Force, and the Black &amp; Puerto Rican Legislative Caucus
He is a 2002 Toll Fellow Graduate and in 2003 he was selected to be part of the Eleanor Roosevelt Fellowship Program.
Assemblyman Ortiz continues to lead a distinguished career in public service. He is nationally and internationally recognized as an elected official who is not afraid to take on unpopular issues and forge solutions on behalf of the people he represents. His cutting edge legislation has made New York a leader in public health and safety issues and many of his bills are used as role models by other state legislative bodies. Ortiz is a recognized fighter for children, families and immigrants.
After serving in the Assembly for two years, the New York Times said: 'â€¦Mr. Ortiz is well regarded in the Assembly for both his hard work and talent at coalition building. In a city where Latino neighborhoods are often shortchanges by the quality of their representatives, Mr. Ortiz could grow into an important leaderâ€¦' (The New York Times, September 5, 1996).</t>
  </si>
  <si>
    <t>LOB 731  
Albany, NY 12248</t>
  </si>
  <si>
    <t>5004 4th Avenue  
Brooklyn, NY 11220</t>
  </si>
  <si>
    <t>518-455-3821</t>
  </si>
  <si>
    <t>718-492-6334</t>
  </si>
  <si>
    <t>OrtizF@nyassembly.gov</t>
  </si>
  <si>
    <t>http://assembly.state.ny.us/mem/Felix-W-Ortiz</t>
  </si>
  <si>
    <t>https://twitter.com/felixwortiz; https://www.facebook.com/FelixWOrtiz/</t>
  </si>
  <si>
    <t>Assembly 51.png</t>
  </si>
  <si>
    <t>Félix Ortiz, Office of Assemblymember, Personal Staff Office, Assembly</t>
  </si>
  <si>
    <t>Senior Budget Analyst for the NYC's Mayor's Office
Administration Manager for the Bureau of Management and Budget, Office of Bronx Borough President</t>
  </si>
  <si>
    <t>Assembly District 51</t>
  </si>
  <si>
    <t>podio_image20160629-10085-1y3ona1.png</t>
  </si>
  <si>
    <t>Félix Ortiz, Assemblymember</t>
  </si>
  <si>
    <t>476543008</t>
  </si>
  <si>
    <t>Reubel</t>
  </si>
  <si>
    <t>Chantal</t>
  </si>
  <si>
    <t>Chantal Reubel</t>
  </si>
  <si>
    <t>(212) 482-6755</t>
  </si>
  <si>
    <t>Chantal Reubel, Legislative Assistant</t>
  </si>
  <si>
    <t>476543009</t>
  </si>
  <si>
    <t>Executive Legislative Coordinator</t>
  </si>
  <si>
    <t>Charles W</t>
  </si>
  <si>
    <t>Charles W Davis</t>
  </si>
  <si>
    <t>(212) 788-6894</t>
  </si>
  <si>
    <t>Charles W Davis, Executive Legislative Coordinator</t>
  </si>
  <si>
    <t>476543010</t>
  </si>
  <si>
    <t>Kelley</t>
  </si>
  <si>
    <t>Chelsea</t>
  </si>
  <si>
    <t>Chelsea Kelley</t>
  </si>
  <si>
    <t>(212) 482-5172</t>
  </si>
  <si>
    <t>Economic &amp; Community Development, Central Staff Office, NYC Council</t>
  </si>
  <si>
    <t>Chelsea Kelley, Legislative Policy Analyst</t>
  </si>
  <si>
    <t>476543011</t>
  </si>
  <si>
    <t>King-lawson</t>
  </si>
  <si>
    <t>Cheryl</t>
  </si>
  <si>
    <t>Cheryl King-Lawson</t>
  </si>
  <si>
    <t>(212) 482-5147</t>
  </si>
  <si>
    <t>Cheryl King-Lawson, Legislative Assistant</t>
  </si>
  <si>
    <t>476543012</t>
  </si>
  <si>
    <t>Chesnel</t>
  </si>
  <si>
    <t>Chesnel Noel</t>
  </si>
  <si>
    <t>(212) 482-5136</t>
  </si>
  <si>
    <t>Chesnel Noel, Legislative Assistant</t>
  </si>
  <si>
    <t>476543014</t>
  </si>
  <si>
    <t>Rabbitt</t>
  </si>
  <si>
    <t>Annie</t>
  </si>
  <si>
    <t>Annie Rabbitt</t>
  </si>
  <si>
    <t>podio_image20160629-10085-xoy5ak.jpeg</t>
  </si>
  <si>
    <t>476543015</t>
  </si>
  <si>
    <t>Principal Legislative Financial Analyst</t>
  </si>
  <si>
    <t>Obichere</t>
  </si>
  <si>
    <t>Chima Obichere</t>
  </si>
  <si>
    <t>(212) 482-2925</t>
  </si>
  <si>
    <t>Chima Obichere, Principal Legislative Financial Analyst</t>
  </si>
  <si>
    <t>476543016</t>
  </si>
  <si>
    <t>Chloe G</t>
  </si>
  <si>
    <t>Chloe G Rivera</t>
  </si>
  <si>
    <t>(212) 482-5451</t>
  </si>
  <si>
    <t>Chloe G Rivera, Legislative Policy Analyst</t>
  </si>
  <si>
    <t>476543017</t>
  </si>
  <si>
    <t>Mclaughlin</t>
  </si>
  <si>
    <t>Christine McLaughlin</t>
  </si>
  <si>
    <t>(212) 788-5626</t>
  </si>
  <si>
    <t>Christine McLaughlin, Director</t>
  </si>
  <si>
    <t>476543018</t>
  </si>
  <si>
    <t>Lall</t>
  </si>
  <si>
    <t>Christopher M Lall</t>
  </si>
  <si>
    <t>250 Broadway, 17th Fl</t>
  </si>
  <si>
    <t>(212) 482-5101</t>
  </si>
  <si>
    <t>Information Technology, Central Staff Office, NYC Council</t>
  </si>
  <si>
    <t>Christopher M Lall, Director</t>
  </si>
  <si>
    <t>476543019</t>
  </si>
  <si>
    <t>Tinneny</t>
  </si>
  <si>
    <t>Constance</t>
  </si>
  <si>
    <t>Constance Tinneny</t>
  </si>
  <si>
    <t>Previously Legislative Assistant, working for Minority Leader, Central Staff Office, NYC Council. Set inactive on 6-APR-2017.</t>
  </si>
  <si>
    <t>476543021</t>
  </si>
  <si>
    <t>Francisco</t>
  </si>
  <si>
    <t>Crilhien</t>
  </si>
  <si>
    <t>Crilhien Francisco</t>
  </si>
  <si>
    <t>(212) 482-2919</t>
  </si>
  <si>
    <t>Crilhien Francisco, Principal Legislative Financial Analyst</t>
  </si>
  <si>
    <t>476543023</t>
  </si>
  <si>
    <t>Reggie</t>
  </si>
  <si>
    <t>Cristina</t>
  </si>
  <si>
    <t>Cristina Reggie</t>
  </si>
  <si>
    <t>Previously Legislative Computer Support Specialist, working for Information Technology, Central Staff Office, NYC Council. Set inactive on 6-APR-2017.</t>
  </si>
  <si>
    <t>476543025</t>
  </si>
  <si>
    <t>Scarborough</t>
  </si>
  <si>
    <t>William Scarborough</t>
  </si>
  <si>
    <t>William Scarborough represents the 29th District in Queens County. Having spent most of his life in the same district that he now represents, Mr. Scarborough knows very well the nature of its diverse communities.
William Scarborough was raised in Jamaica, Queens, and has since lived in St. Albans and Rosedale, where he attended local schools. Graduating from Public School 140, Shimer J.H.S. 142, and Andrew Jackson High School, he is also a graduate of Queens College of the City University of New York, earning a Bachelor of Arts in Psychology and Political Science.
Assemblyman Scarborough has an extensive background in community involvement. He was District Manager of Community Board 12, where he coordinated and monitored the delivery of municipal services to residents of the Community Board. During his tenure as District Manager, he was also Chairman of the Board's Human Services Cabinet, increasing the availability of primary health care in the area.
He served as Chairman of Area Policy Board 12 and was a member from 1983-1994. During his chairmanship, his duties included allocating funds of half a million dollars annually to community-based programs to provide housing, job training, senior citizen services, education and tutorial services, and many other types of services to residents below the poverty line.
Assemblyman Scarborough's political career began when he was first elected as a member to Community School Board 28. He assumed and shared responsibility for over 22 elementary and middle schools with a budget of approximately $30 million. His functions included setting educational policy, determining curriculum, selecting principals and countless other duties in the pursuit of quality education for their youth.
Assemblyman Scarborough has membership and affiliations in a number of organizations and committees. He has also received numerous awards and honors commending him for his dedicated service to the community.
Assemblyman Scarborough was elected to office in 1994. During his tenure, Mr. Scarborough has focused his efforts in the areas of health care, education, and youth services. He has secured state funding for and sponsored many education and youth programs. Among them is the Julius Erving Center for Physical Culture in St. Albans, an extended-day youth program modeled after the nationally recognized Jackie Robinson Center in Brooklyn. He has been active in the struggle to maintain the public hospital system in New York City, and to expand access to quality health care. Among the Assemblyman's legislative bills that were signed into law was a bill protecting telephone customers from 900 toll call abuses, and a bill making New York State the first state in the nation to establish a day commemorating the contributions of Native Americans. He also was a sponsor of bills protecting HMO customers, a bill to create a permanent summer jobs program, bills increasing penalties for child abuse, and  
bills reducing air and noise pollution around New York City's two major airports. His Safe Harbor Act a law created to protect sexually exploited youth, is the 1st in the nation to address this issue.
Assemblyman Scarborough Chairs the Committee on Small Business. The Committee on Small Business works closely with a number of State agencies and public authorities to ensure that they are serving the needs of the small business community as well as MWBE's, including the Department of Economic Development, the New York Office of Science, Technology and Academic Research, (formerly known as the Science and Technology Foundation), the Job Development Authority, the Empire State Development Corporation, and the Urban Development Corporation, which are the State's chief economic development entities. The committee also oversees the work of the State University of New York in administering the Small Business Development Centers Program.
Standing Committee Appointment/Assignments 2011: (Chair) Small Business
;
(Member) Banking
;
Corporations, Authorities and Commissions
;
Ways and Means
;
(2nd Vice President) Black, Puerto Rican, Hispanic and Asian Legislative Caucus.</t>
  </si>
  <si>
    <t>podio_image20160629-10085-1g5pymp.jpeg</t>
  </si>
  <si>
    <t>476543027</t>
  </si>
  <si>
    <t>Senior Legislative Policy Analyst</t>
  </si>
  <si>
    <t>Pond</t>
  </si>
  <si>
    <t>Crystal Pond</t>
  </si>
  <si>
    <t>(212) 482-5449</t>
  </si>
  <si>
    <t>Crystal Pond, Senior Legislative Policy Analyst</t>
  </si>
  <si>
    <t>476543028</t>
  </si>
  <si>
    <t>Barbato</t>
  </si>
  <si>
    <t>Danielle Barbato</t>
  </si>
  <si>
    <t>(212) 482-2943</t>
  </si>
  <si>
    <t>Danielle Barbato, Legislative Counsel</t>
  </si>
  <si>
    <t>476543030</t>
  </si>
  <si>
    <t>Porcaro</t>
  </si>
  <si>
    <t>Danielle Porcaro</t>
  </si>
  <si>
    <t>(212) 788-7300</t>
  </si>
  <si>
    <t>Danielle Porcaro, Deputy Director</t>
  </si>
  <si>
    <t>476543031</t>
  </si>
  <si>
    <t>Danielle Sherman</t>
  </si>
  <si>
    <t>Previously Legislative Assistant, working for Office of Speaker, Central Staff Office, NYC Council. Set inactive on 6-APR-2017.</t>
  </si>
  <si>
    <t>476543032</t>
  </si>
  <si>
    <t>Silver</t>
  </si>
  <si>
    <t>Sheldon</t>
  </si>
  <si>
    <t>Sheldon Silver</t>
  </si>
  <si>
    <t>As **former** Speaker of the New York State Assembly, Sheldon Silver has dedicated his career in public service to improving education, protecting affordable housing, delivering quality healthcare to all New Yorkers and reforming our criminal justice system.
Silver is the leading voice for working families in the state, spearheading the drive to increase the minimum wage. When it became clear the nation was facing a subprime mortgage crisis, Silver pushed legislation to help hard-working New Yorkers keep their homes. As the economy worsened, the Assembly passed legislation extending unemployment benefits. In 2011, working with the Governor and the Senate, Silver helped lead the successful push to revamp the state tax code, cutting taxes on middle-class families while creating a more progressive income tax system.
Silver is a powerful advocate for increasing state support for higher education, specifically the SUNY and CUNY systems, so that a college education can be within the reach of all New Yorkers. He has also been a strong supporter of the Tuition Assistance Program (TAP), which helps students pay for college.
Education
Through the LADDER (Learning, Achieving, Developing By Directing Educational) program, New York established the first pre-kindergarten program for all four-year-olds in the nation. Thanks to Silver's leadership, state funding to New York City schools was increased by more than $1 billion. He established a School Overcrowding Task Force in Lower Manhattan that has successfully opened two new schools and continues to push for more.
In 2010, the Assembly passed landmark reforms that improve teacher evaluations by bringing more accountability to the classroom. These innovative measures were key in winning hundreds of millions of dollars in education aide as part of President Obama's Race to the Top competition, which recognized New York as one of the nation's leaders in education reform.
Housing
A statewide leader on housing issues, Silver has consistently ensured that hundreds of thousands of New Yorkers continue to enjoy the protections of rent control and regulation. In 2011, rent regulations were strengthened for the first time in decades, increasing protections for over a million apartments in New York City. The Assembly has also pursued an ambitious agenda aimed at ending vacancy decontrol and increasing penalties for landlords who harass tenants. In 2010, under Silver's leadership, the city's loft law was made permanent, guaranteeing crucial protections for loft residents in New York City.
Environment and Energy
Silver was named an 'Eco-Star' in 2011 by the League of Conservation Voters for his work on clean energy and environmentally sustainable legislation. With Silver's strong support, the state enacted the Power NY Act, which clears the way for clean-energy development while protecting overburdened communities
;
creates green jobs and puts energy-efficiency improvements within reach for more homeowners
;
and charts a path for rapid growth in solar energy production. The Assembly has also passed a moratorium on the controversial gas drilling technique known as hydraulic fracturing, over concerns about its impact on drinking water. The state has also passed one of the nation's most progressive electronics waste recycling laws.
Health
Silver passed legislation giving the state the ability to reject unreasonable increases in annual premiums and mandating coverage for autism spectrum disorders. Silver also successfully fought for passage of the Clinic Access and Anti-Stalking Act, which ensures women access to reproductive services and cracks down on violence against clinic workers. The Assembly also passed legislation that drastically reduces sulfur in heating oil, helping to fight the scourge of asthma.
Criminal Justice
Silver helped lead the effort to reform the state's draconian Rockefeller Drug Laws, giving non-violent offenders a path to treatment and productivity. Silver also guided the passage of legislation to protect citizens of wrongful conviction and expand the DNA database. In 2010, the Assembly passed a bill requiring the microstamping of shell casings so that police can trace the guns used in violent crimes. Under Silver's leadership, the Bias Crime Law, which combats violence associated with hatred, bigotry and prejudice, was enacted in 2000.
Lower Manhattan Redevelopment
Following the 9/11 attacks, Silver, whose district includes the World Trade Center, led the way in making sure that the site was rebuilt and that Lower Manhattan is developed better and stronger than before. He authored a 'Marshall Plan' for Lower Manhattan, which helped attract tens of thousands of new residents and provided incentives for businesses to relocate and create jobs. He helped resolve a dispute between landowners that kick-started the redevelopment at the Trade Center site and has been instrumental in transforming Lower Manhattan into a thriving, 24/7 community.
Born on the Lower East Side of Manhattan, Silver is a graduate of Yeshiva University and Brooklyn Law School. In addition to his public service, he is a practicing attorney.
He lives with his wife, Rosa, on the Lower East Side. The Silvers have four children, Edward, Janine, Michelle and Esther, and numerous grandchildren.</t>
  </si>
  <si>
    <t>podio_image20160629-10085-az6pkh.jpeg</t>
  </si>
  <si>
    <t>476543033</t>
  </si>
  <si>
    <t>English</t>
  </si>
  <si>
    <t>David English</t>
  </si>
  <si>
    <t>(212) 482-6742</t>
  </si>
  <si>
    <t>David English, Legislative Assistant</t>
  </si>
  <si>
    <t>476543034</t>
  </si>
  <si>
    <t>Seitzer</t>
  </si>
  <si>
    <t>David Seitzer</t>
  </si>
  <si>
    <t>(212) 482-5433</t>
  </si>
  <si>
    <t>David Seitzer, Legislative Counsel</t>
  </si>
  <si>
    <t>476543035</t>
  </si>
  <si>
    <t>Ambekar</t>
  </si>
  <si>
    <t>Deepa</t>
  </si>
  <si>
    <t>Deepa Ambekar</t>
  </si>
  <si>
    <t>(212) 482-5420</t>
  </si>
  <si>
    <t>Deepa Ambekar, Legislative Counsel</t>
  </si>
  <si>
    <t>476543036</t>
  </si>
  <si>
    <t>Diandra</t>
  </si>
  <si>
    <t>Diandra Johnson</t>
  </si>
  <si>
    <t>Previously Legislative Investigator, working for Gen.Counsel. Set inactive on 6-APR-2017.</t>
  </si>
  <si>
    <t>476543037</t>
  </si>
  <si>
    <t>Moya</t>
  </si>
  <si>
    <t>Francisco Moya</t>
  </si>
  <si>
    <t>Francisco Moya was elected to represent the 39th Assembly District in 2010, earning him the honor of being the first Ecuadorian-American ever elected to public office in the United States. A lifelong resident of Corona, Queens, Francisco began organizing in his community at the age of 15, when he and a group of concerned neighbors started the Corona Gardens Neighborhood Association. The group started a block-watch program, organized beautification drives and tree plantings, and worked with the local Precinct to remove graffiti in the neighborhood. Building on this early activism, Francisco went on to graduate from St. John's University and worked for two members of Congress, Congresswoman Nydia Velazquez and Congressman Brad Sherman in Washington, D.C.
Francisco went on to be selected as a National Urban fellow to get a Master's degree in Public Administration.
Francisco worked for the Queens Health Network at Elmhurst Hospital, where he was instrumental in securing $250,000 from a federal grant for a new mammogram machine. He was later promoted to Associate Director of Business Development, and in this role, helped develop three new community-based health clinics, including a cutting-edge wellness center for seniors and the first clinic in Queens solely dedicated to women's health.
In 2003, Francisco was named Secretary to the Senate for Senate Minority Leader David A. Paterson, and became the highest-ranking Latino in state government. After the 2008 beating death of Ecuadorian immigrant Jose Sucuzhanay, Francisco acted as spokesperson for the family, and helped organize community rallies and vigils. Francisco continues to be a leader in the fight against hate crimes, and has organized local residents to protest against anti-immigrant policies in Washington.
Francisco is a member of the Corona Lions Club and a volunteer at the St. Leo's Golden Age Club. He helped start the after-school sports program at St. Leo's school in Corona, which has given a generation of local kids a safe and uplifting space in the neighborhood. Francisco serves as a District Leader, chairs Congressman Joe Crowley's Latino Affairs Committee, and has been honored by numerous public officials for his years of tireless work on behalf of his community.</t>
  </si>
  <si>
    <t>https://twitter.com/franciscopmoya; https://www.facebook.com/AssemblymanFranciscoMoya/</t>
  </si>
  <si>
    <t>NYCD_21.png</t>
  </si>
  <si>
    <t>Francisco Moya, Office of Councilmember, Personal Staff Office, NYC Council</t>
  </si>
  <si>
    <t>Served as New York Assemblymember, representing District 39 from 2010 - 2017.
Aide to Congresswoman Nydia Velazquez and Senator David Paterson</t>
  </si>
  <si>
    <t>CD 21</t>
  </si>
  <si>
    <t>podio_image20160629-10085-1x3wna2.jpeg</t>
  </si>
  <si>
    <t>Francisco Moya, Councilmember</t>
  </si>
  <si>
    <t>476543038</t>
  </si>
  <si>
    <t>Sompura</t>
  </si>
  <si>
    <t>Dohini</t>
  </si>
  <si>
    <t>Dohini Sompura</t>
  </si>
  <si>
    <t>(212) 482-2934</t>
  </si>
  <si>
    <t>Dohini Sompura, Principal Legislative Financial Analyst</t>
  </si>
  <si>
    <t>476543039</t>
  </si>
  <si>
    <t>Legislative Administrative Manager</t>
  </si>
  <si>
    <t>Ceglecki</t>
  </si>
  <si>
    <t>Donna Ceglecki</t>
  </si>
  <si>
    <t>(212) 482-5139</t>
  </si>
  <si>
    <t>Donna Ceglecki, Legislative Administrative Manager</t>
  </si>
  <si>
    <t>476543040</t>
  </si>
  <si>
    <t>Dylan</t>
  </si>
  <si>
    <t>Dylan Casey</t>
  </si>
  <si>
    <t>(212) 482-5174</t>
  </si>
  <si>
    <t>Dylan Casey, Legislative Counsel</t>
  </si>
  <si>
    <t>476543042</t>
  </si>
  <si>
    <t>Matthews</t>
  </si>
  <si>
    <t>Earie J</t>
  </si>
  <si>
    <t>Earie J Matthews</t>
  </si>
  <si>
    <t>(212) 482-5125</t>
  </si>
  <si>
    <t>Earie J Matthews, Legislative Clerk</t>
  </si>
  <si>
    <t>476543043</t>
  </si>
  <si>
    <t>Atkin</t>
  </si>
  <si>
    <t>Edward Atkin</t>
  </si>
  <si>
    <t>(212) 482-5456</t>
  </si>
  <si>
    <t>Edward Atkin, Deputy Director</t>
  </si>
  <si>
    <t>476543044</t>
  </si>
  <si>
    <t>Custodio</t>
  </si>
  <si>
    <t>Edward Custodio</t>
  </si>
  <si>
    <t>(212) 788-6877</t>
  </si>
  <si>
    <t>Edward Custodio, Legislative Assistant</t>
  </si>
  <si>
    <t>476543045</t>
  </si>
  <si>
    <t>NYL000164</t>
  </si>
  <si>
    <t>Catherine</t>
  </si>
  <si>
    <t>Catherine Nolan</t>
  </si>
  <si>
    <t>Education, Committee, Assembly;
Puerto Rican/Hispanic, Committee, Assembly;
Veterans' Affairs, Committee, Assembly;
Rules, Committee, Assembly;
Women's Issues, Committee, Assembly;
Ways and Means, Committee, Assembly</t>
  </si>
  <si>
    <t>Education, Committee, Assembly</t>
  </si>
  <si>
    <t>Catherine Nolan represents the 37th Assembly District in Queens County, which includes the historic New York City neighborhoods of Sunnyside, Ridgewood, Long Island City, Queensbridge, Ravenswood, Astoria, Woodside, Maspeth, Dutch Kills and Blissville. She was first elected to the Assembly in 1984.
A resident of the district for most of her life, she is a graduate of St. Aloysius R.C. School and Grover Cleveland High School. Ms. Nolan graduated from New York University cum laude with a B.A. degree in Political Science.
Speaker Sheldon Silver appointed Ms. Nolan to Chair the Assembly's Committee on Education in 2006. She has spearheaded efforts to achieve class size reduction, universal pre-k, middle school initiatives, improve high school graduation rates and other measures that will ultimately mean success for the more than three million school children in New York State. As a parent of a public school student, Assemblywoman Nolan will bring a parent's perspective to ongoing education debates.
Prior to Chairing the Education Committee, Ms. Nolan Chaired the Assembly's Committee on Banks from 2003. She has focused that Committee's efforts on enhancing consumer protections and maintaining a competitive balance among financial institutions, successfully passing numerous new banking related laws. Among Ms. Nolan's initial achievements was the extension of the state's wildcard provisions that foster parity between federal and state-chartered banks. She also authored a new law to extend the retention period for ATM surveillance tapes in an effort to curb ATM fraud.
Ms. Nolan also Chaired the Committee on Labor. As Chairwoman she led the Committee's review of workers' compensation, worker safety, protection and privacy laws. She successfully passed legislation in the Assembly to raise the minimum wage, to enhance whistleblower protections for healthcare workers, strengthen sweatshop enforcement, tighten enforcement of unpaid wage violations, protect innocent bystanders involved in strikes and to create a special fund to investigate prevailing wage violations. Ms. Nolan also continued to focus on occupational safety and health and worker education and retraining, securing funding for several programs, including the first ever occupational safety and health clinic in Queens. She has also held hearings on such important issues as raising the minimum wage, wage and hour violations, workers' compensation, the understaffing of nurses and age discrimination in the workplace.
For many years in the legislature Ms. Nolan was the Assembly's representative to the MTA Capital Program Review Board, where she successfully signed the third MTA Capital Plan, driving millions of dollars to mass transit. She was successful in passing laws increasing the public's participation in MTA decisions, extending the arbitration provisions for MTA's labor unions and requiring fire safety training for employees.
In addition, she serves on the Ways and Means Committee, the Veterans' Affairs Committee and the Corporations, Authorities and Commissions Committee. She also serves on the Assembly Majority Steering Committee, and the Rules Committee. Assemblywoman Nolan previously chaired the Real Property Taxation Committee, where she was successful in passing important legislation to save taxpayer dollars by consolidating assessing units and a bill allowing the United Nations Development Corporation to expand its New York City-based operation for UNICEF. Prior to that, she chaired the NYS Assembly Commission on State-Federal Relations, where she focused on fighting for more federal aid for public transportation. Assemblywoman Nolan is also a proud past Chair of the Legislative Women's Caucus. Assemblywoman Nolan is active in many civic associations in her district where she has been the recipient of numerous awards.
She lives with her husband, Gerard Marsicano, and son Nicholas on Grove Street in Ridgewood.
Standing Committee Assignments 2007: Education (Chair); Corporations, Authorities and Commissions; Rules; Veterans' Affairs; Ways and Means.</t>
  </si>
  <si>
    <t>LOB 836  
Albany, NY 12248</t>
  </si>
  <si>
    <t>47-40 21 Street Room 810  
Long Island City, NY 11101</t>
  </si>
  <si>
    <t>718-472-0648</t>
  </si>
  <si>
    <t>518-455-4851</t>
  </si>
  <si>
    <t>718-784-3194</t>
  </si>
  <si>
    <t>NolanC@nyassembly.gov</t>
  </si>
  <si>
    <t>http://assembly.state.ny.us/mem/Catherine-Nolan</t>
  </si>
  <si>
    <t>https://www.facebook.com/Assemblywoman-Catherine-Nolan-1474093209573621/</t>
  </si>
  <si>
    <t>Assembly 37.png</t>
  </si>
  <si>
    <t>Catherine Nolan, Office of Assemblymember, Personal Staff Office, Assembly</t>
  </si>
  <si>
    <t>Member of the Labor Committee</t>
  </si>
  <si>
    <t>Assembly District 37</t>
  </si>
  <si>
    <t>podio_image20160629-10085-1c1hm4a.png</t>
  </si>
  <si>
    <t>Catherine Nolan, Assemblymember</t>
  </si>
  <si>
    <t>476543046</t>
  </si>
  <si>
    <t>O'Malley</t>
  </si>
  <si>
    <t>Edward O'Malley</t>
  </si>
  <si>
    <t>Previously Director of Council Service Bureau, working for Administrative Services, Central Staff Office, NYC Council. Set inactive on 6-APR-2017.</t>
  </si>
  <si>
    <t>476543047</t>
  </si>
  <si>
    <t>Eisha</t>
  </si>
  <si>
    <t>Eisha Wright</t>
  </si>
  <si>
    <t>(212) 482-2940</t>
  </si>
  <si>
    <t>Eisha Wright, Principal Legislative Financial Analyst</t>
  </si>
  <si>
    <t>476543048</t>
  </si>
  <si>
    <t>Greenberg</t>
  </si>
  <si>
    <t>Elisabeth</t>
  </si>
  <si>
    <t>Elisabeth Greenberg</t>
  </si>
  <si>
    <t>Previously Legislative Assistant, working for Community Outreach, Central Staff Office, NYC Council. Set inactive on 20-SEP-2017.</t>
  </si>
  <si>
    <t>476543049</t>
  </si>
  <si>
    <t>Eng</t>
  </si>
  <si>
    <t>Ellen Eng</t>
  </si>
  <si>
    <t>Previously Senior Legislative Financial Analyst, working for Finance, Committee, NYC Council. Set inactive on 6-APR-2017.</t>
  </si>
  <si>
    <t>476543051</t>
  </si>
  <si>
    <t>Assistant Director - Finance</t>
  </si>
  <si>
    <t>Edev</t>
  </si>
  <si>
    <t>Emre M</t>
  </si>
  <si>
    <t>Emre M Edev</t>
  </si>
  <si>
    <t>(212) 482-2915</t>
  </si>
  <si>
    <t>Emre M Edev, Assistant Director - Finance</t>
  </si>
  <si>
    <t>476543053</t>
  </si>
  <si>
    <t>Eric N</t>
  </si>
  <si>
    <t>Eric N Bernstein</t>
  </si>
  <si>
    <t>(212) 482-5437</t>
  </si>
  <si>
    <t>Previously worked for NYC Council Human Services Central Staff Office</t>
  </si>
  <si>
    <t>Eric N Bernstein, Legislative Counsel</t>
  </si>
  <si>
    <t>476543055</t>
  </si>
  <si>
    <t>Corwin</t>
  </si>
  <si>
    <t>Jane</t>
  </si>
  <si>
    <t>Jane Corwin</t>
  </si>
  <si>
    <t>Jane Lewis Corwin was elected to the New York State Assembly on November 4, 2008 and represents what is now the 144th Assembly District.
Jane is a proud full-time mother of three, Melanie, Kellie and Will, and, like any mother, she wants to give our children the best opportunity for a successful future in any endeavors they which to pursue. She continues to work tirelessly in representing the voice of her community in Albany so our children have those opportunities and are not forced to relocate due to a struggling economic and business climate.
Since being elected in 2008, Jane has stood firm in her message of fiscal conservatism, accountability for lawmakers, and focusing on growing our upstate economy by supporting small businesses.
Corwin received her undergraduate degree from the State University of New York at Albany and a Master's Degree in Business Administration from Pace University. She later became the Director of Research at Henry Ansbacher, Inc., and was responsible for valuation, analysis and presentation of client businesses for sale. She later returned to Western New York and took the position of Vice President at the Talking Phone Book.
Building on her private sector experience, Jane has taken a business-like approach to solving the problems of state government. She has taken a large role in promoting the needs of small businesses in Western New York in collaboration with the Assembly Minority Conference to once and for all change the status quo in Albany.
Jane also sits as the Ranking Minority member of the Corporations, Authorities and Commissions Committee, and in this capacity has held state agencies and corporations accountable for mismanagement and inefficient use of taxpayer dollars. In 2012, she took the New York State Thruway Authority head-on and led the call for an overhaul of the Authority's fiscal management, while successfully opposing a proposed 45% toll increase. In addition to her work on the Corporations committee, she also represents her constituents on the Environmental Conservation, Mental Health, and Education committees as well.
Recently, she was given the honor of being appointed to Minority Leader Pro Tempore and has been leading the debate on the Assembly floor for the many issues facing our State. This position quite literally allows her to give a voice to every constituent she represents, and she humbly accepted the great responsibility that she has been given.
Jane recognizes her constituents' needs are not complicated or out of reach. She understands they want less government intrusion in their lives and a realistic approach to state spending, which still provides fundamental and necessary services but reduces bureaucratic waste, and implements legislation to reduce fraud and abuse in a number of entitlement programs. She also understands that lowering taxes on citizens and businesses will put more money back into the economy and allow for economic growth, more quality jobs with upward mobility, and the long-term economic stability that our region has so desperately needed for decades.
Along with her husband, Phil, Jane has made an effort to give back to her community, and in 2004, she became the Founder and President of the Philip M. and Jane Lewis Corwin Foundation, which provides direct funding for educational, medical, and religious charities to benefit children.
The opportunity to serve her community and the people of Erie, Niagara and Orleans counties is one of the greatest honors Jane has ever had, and she continues to work daily to not only make sure that our voices are heard in the state Capitol but that the future of our community is brighter and better than yesterday.</t>
  </si>
  <si>
    <t>https://twitter.com/jane_corwin</t>
  </si>
  <si>
    <t>Represented 1the 44th Assembly District from 2009 to 2016.</t>
  </si>
  <si>
    <t>podio_image20160629-10085-1p2z6yd.png</t>
  </si>
  <si>
    <t>476543056</t>
  </si>
  <si>
    <t>Garvin</t>
  </si>
  <si>
    <t>Eric Garvin</t>
  </si>
  <si>
    <t>Previously Legislative Assistant, working for Community Outreach, Central Staff Office, NYC Council. Set inactive on 6-APR-2017.</t>
  </si>
  <si>
    <t>476543057</t>
  </si>
  <si>
    <t>Koch</t>
  </si>
  <si>
    <t>Eric Koch</t>
  </si>
  <si>
    <t>Previously Director - Office of Communications, working for Communications, Central Staff Office, NYC Council. Set inactive on 6-APR-2017.</t>
  </si>
  <si>
    <t>476543059</t>
  </si>
  <si>
    <t>Erica</t>
  </si>
  <si>
    <t>Erica Gonzalez</t>
  </si>
  <si>
    <t>250 Broadway, 18th Fl</t>
  </si>
  <si>
    <t>(212) 788-7146</t>
  </si>
  <si>
    <t>Public Technology, Central Staff Office, NYC Council</t>
  </si>
  <si>
    <t>Erica Gonzalez, Director</t>
  </si>
  <si>
    <t>476543060</t>
  </si>
  <si>
    <t>Duran</t>
  </si>
  <si>
    <t>Esteban</t>
  </si>
  <si>
    <t>Esteban Duran</t>
  </si>
  <si>
    <t>(212) 482-6741</t>
  </si>
  <si>
    <t>Esteban Duran, Legislative Assistant</t>
  </si>
  <si>
    <t>476543061</t>
  </si>
  <si>
    <t>Eugenia</t>
  </si>
  <si>
    <t>Eugenia Sharpe</t>
  </si>
  <si>
    <t>Previously Assistant Sergeant At Arms, working for Sgt.At-Arms. Set inactive on 6-APR-2017.</t>
  </si>
  <si>
    <t>476543062</t>
  </si>
  <si>
    <t>Rehman</t>
  </si>
  <si>
    <t>Faisal</t>
  </si>
  <si>
    <t>Faisal Rehman</t>
  </si>
  <si>
    <t>Previously Legislative Computer Support Specialist, working for Information Technology, Central Staff Office, NYC Council. Set inactive on 20-SEP-2017.</t>
  </si>
  <si>
    <t>476543063</t>
  </si>
  <si>
    <t>Malik</t>
  </si>
  <si>
    <t>Faizah</t>
  </si>
  <si>
    <t>Faizah Malik</t>
  </si>
  <si>
    <t>(212) 482-5464</t>
  </si>
  <si>
    <t>Faizah Malik, Legislative Counsel</t>
  </si>
  <si>
    <t>476543064</t>
  </si>
  <si>
    <t>NYL000098</t>
  </si>
  <si>
    <t>DenDekker</t>
  </si>
  <si>
    <t>Michael DenDekker</t>
  </si>
  <si>
    <t>Puerto Rican/Hispanic, Committee, Assembly;
Veterans' Affairs, Committee, Assembly;
Aging, Committee, Assembly;
Governmental Employees, Committee, Assembly;
Labor, Committee, Assembly;
Alcoholism and Drug Abuse, Committee, Assembly;
Transportation, Committee, Assembly</t>
  </si>
  <si>
    <t>Veterans' Affairs, Committee, Assembly</t>
  </si>
  <si>
    <t>Assembly Member Michael DenDekker represents New York's 34th Assembly District, which includes Jackson Heights, East Elmhurst, and part of Woodside. Mr. DenDekker was first elected to the New York State Assembly on November 4, 2008, and was elected to his third term in November of 2012. Prior to entering the New York State Assembly, he was elected District Leader in 2002, and served on Community Board #3. He also served as the chairman of the Neighborhood Advisory Board, as well as a past Deputy Chief for the Jackson-Heights Elmhurst Volunteer Ambulance Corp. Between 1998 and 2002, he worked part-time as a district representative for New York State Assembly Member Margaret Markey.
A lifelong resident of his district, Mr. DenDekker was born in Jackson Heights and attended Our Lady of Fatima Grammar School, Monsignor McClancy Memorial High School and SUNY at Farmingdale where he majored in Automotive Technology.
After college, Mr. DenDekker worked as a Banquet Manager for Dante Caterers and as an Account Representative for MetLife. In 1995, he joined the New York City Department of Sanitation (DSNY) where he was assigned to the collection of household refuse and recycling in Woodside. Mr. DenDekker was promoted to the Rank of Supervisor in the Department and later assigned to the Bureau of Public Information and Community Affairs. After the events of September 11, 2001, Mr. Den Dekker was detached to the New York City Mayor's Office of Emergency Management (OEM) where he was assigned to the Joint Information Center as a Public Information Officer. In this capacity, Mr. DenDekker was responsible for assisting with the proper dissemination of information and statistics as they related to the attacks on the World Trade Center. Assembly Member DenDekker's achievements during and after the World Trade Center disaster have been recognized with numerous decorations and awards. In March 2003, Mr.
DenDekker was given additional responsibilities as a Special Projects Coordinator, where he worked on the Ready NY campaign, Public Service announcements, and the OEM Speakers Bureau. In March of 2006, Mr. DenDekker retired from the DSNY and his assignment at OEM to take an appointment as the Facilities Manager for the New York City Council. While at the City Council, he was responsible for all day-to-day operations of all City Council Member office facilities, as well as assisting in the operation of City Hall.
Since taking office, Assemblyman DenDekker has authored several important bills that draw upon his interests in the environment, public safety, and consumer affairs. Much of the legislation initiated by Mr. DenDekker was suggested by his constituents. Among these landmark pieces of legislation is A. 8530, which would amend the criminal procedure law to allow anyone charged with an offense the ability to call any telephone number in the United States for the purpose of obtaining counsel and informing a relative or friend; A.6278 would exempt volunteer ambulance services from paying tolls; A. 6960 would prohibit credit card issuers from requiring payment of any debt on weekends or on any federal and state holiday; A.6961 would create a forty-eight hour grace period from the due date of a credit card bill; A. 11121, which would develop a cigarette butt recycling program in New York State; A11080, which would prohibit the distribution, sale, or offer for sale of tires that are more than
six years old; A. 11078, which would prohibit protests from being made within 1,000 feet of a bereavement service; A. 11077, which would increase the time for filing a crime victim's claim; and A. 11076, which would establish as a class E felony the offense of aggravated endangering the welfare of a child. Additionally, in 2012, Mr. DenDekker's legislation to establish a voluntary state database for video camera surveillance was signed into law by the Governor. Between 2010 and 2012, Mr. DenDekker played an instrumental role in bringing the retired space shuttle Enterprise to New York City as part of the Intrepid Sea, Air &amp; Space Museum.
In each legislative instance, Assembly Member DenDekker has evidenced a strong commitment to the environment, health, safety, and consumer affairs.
Mr. DenDekker is also an accomplished actor. A member of the Screen Actors Guild, he has appeared in several films and television shows. Assemblyman DenDekker and his wife Angela reside in Jackson Heights and have four children -- Michael, Linda, the late Elizabeth Delaney, and Jason who is married to Jessica. They are also the proud grandparents of Jasen and Justin.</t>
  </si>
  <si>
    <t>LOB 841  
Albany, NY 12248</t>
  </si>
  <si>
    <t>75-35 31st Ave.  
Suite 206B (2nd Floor)  
East Elmhurst, NY 11370</t>
  </si>
  <si>
    <t>718-335-8254</t>
  </si>
  <si>
    <t>518-455-4545</t>
  </si>
  <si>
    <t>718-457-0384</t>
  </si>
  <si>
    <t>DenDekkerM@nyassembly.gov</t>
  </si>
  <si>
    <t>http://assembly.state.ny.us/mem/Michael-G-DenDekker</t>
  </si>
  <si>
    <t>https://twitter.com/mgdendekker?ref_src=twsrc%5Egoogle%7Ctwcamp%5Eserp%7Ctwgr%5Eauthor</t>
  </si>
  <si>
    <t>Assembly 34.png</t>
  </si>
  <si>
    <t>Michael DenDekker, Office of Assemblymember, Personal Staff Office, Assembly</t>
  </si>
  <si>
    <t>Chair of the Neighborhood Advisory Board
Deputy Chief for Jackson Heights-Elmhurst Volunteer Ambulance Corp</t>
  </si>
  <si>
    <t>Assembly District 34</t>
  </si>
  <si>
    <t>podio_image20160629-10085-18r3gu4.jpeg</t>
  </si>
  <si>
    <t>Michael DenDekker, Assemblymember</t>
  </si>
  <si>
    <t>476543065</t>
  </si>
  <si>
    <t>Palacios</t>
  </si>
  <si>
    <t>Felix</t>
  </si>
  <si>
    <t>Felix Palacios</t>
  </si>
  <si>
    <t>476543066</t>
  </si>
  <si>
    <t>Shabani</t>
  </si>
  <si>
    <t>Fitim</t>
  </si>
  <si>
    <t>Fitim Shabani</t>
  </si>
  <si>
    <t>(212) 482-5153</t>
  </si>
  <si>
    <t>Fitim Shabani, Legislative Assistant</t>
  </si>
  <si>
    <t>476543067</t>
  </si>
  <si>
    <t>Aird-bombo</t>
  </si>
  <si>
    <t>Fohat Patrick</t>
  </si>
  <si>
    <t>Fohat Patrick Aird-Bombo</t>
  </si>
  <si>
    <t>(212) 788-7121</t>
  </si>
  <si>
    <t>Fohat Patrick Aird-Bombo, Legislative Assistant</t>
  </si>
  <si>
    <t>476543068</t>
  </si>
  <si>
    <t>Della Vecchia</t>
  </si>
  <si>
    <t>Francesca</t>
  </si>
  <si>
    <t>Francesca Della Vecchia</t>
  </si>
  <si>
    <t>(212) 788-6890</t>
  </si>
  <si>
    <t>Francesca Della Vecchia, Legislative Analyst</t>
  </si>
  <si>
    <t>476543069</t>
  </si>
  <si>
    <t>Merizalde</t>
  </si>
  <si>
    <t>Freddy</t>
  </si>
  <si>
    <t>Freddy Merizalde</t>
  </si>
  <si>
    <t>(212) 482-5113</t>
  </si>
  <si>
    <t>Freddy Merizalde, Legislative Clerk</t>
  </si>
  <si>
    <t>476543072</t>
  </si>
  <si>
    <t>NYL000091</t>
  </si>
  <si>
    <t>Chair of Committee on Committees</t>
  </si>
  <si>
    <t>Vivian</t>
  </si>
  <si>
    <t>Vivian Cook</t>
  </si>
  <si>
    <t>Puerto Rican/Hispanic, Committee, Assembly;
Rules, Committee, Assembly;
Housing, Committee, Assembly;
Women's Issues, Committee, Assembly;
Codes, Committee, Assembly;
Ways and Means, Committee, Assembly;
Corporations, Authorities and Commissions, Committee, Assembly;
Insurance, Committee, Assembly</t>
  </si>
  <si>
    <t>Assemblywoman Vivian E. Cook was born in Rock Hill, South Carolina. Cook graduated from DeFrans Business Institute and entered the business world. Her civic role began more than 30 years ago when the Kennedy Airport and airfreight expansion threatened her community. For over 25 years, Mrs. Cook has served as a District Leader of Queens County and has striven to improve her community as an advocate for education, economic development, housing, youth, the aging, and the battle against drug abuse.
Cook, an activist for community improvement, secured funding for various building and reconstruction projects. Her efforts helped in building a park at the Baisley Park Extension/150th Street and in rebuilding the Charles R. Drew Memorial Park, 140th Street Park, Rochdale Park and the tennis courts and recreation building also located at this site. She has helped develop community housing programs that provide residents with affordable homes. She has also obtained improved benefits, housing, and medical services for senior citizens. She is the founder of the Rockaway Boulevard Local Development Corporation.
Some of the numerous awards she has received in light of her achievements include: Sojourner Truth Award - National Association of Negro Business and Professional Women's Club, Inc.; Rockaway Boulevard Senior Citizens Golden Kiwanis Community Service Award; 113th Precinct Senior Citizens Award; 103rd and 113th Precinct Community Service Award; Friends of Arts Award; New York State Assembly and Senate Award; Sutphin Boulevard Civic Association Award; South Ozone Park Women's Club Award; Citizens for Jenkins Community Service Award; City of New York 10-Year Community Board Service Award; Neighborhood Council Award for Community Service; Springfield Gardens Mother's Day Award; NYS Martin Luther King, Jr. Institute and Commission Service &amp; Leadership Award; P.E.F. Political Action Committee Award; New Jerusalem Eastern Star; J-Cap Award; Rochdale Village Little League Award; Military Women of NYC Award; Forestdale Foster and Adoptive Parents Association Award; Neighborhood Housing Services
of Jamaica Award; South Jamaica Houses Award; Partner in Education Award; Square Deal Civic Association Award; Queens EOC Award; Kew Gardens Civic Association Award; Jamaica Service Program for Older Adults Award of Appreciation; Zeta Phi Beta Sorority Finer Womanhood Week Award; Kiwanis Club of Rochdale Village Woman's Month Award; Southeast Queens Clergy for Empowerment Community Service Award; Better Community Civic Association Community Service and Leadership Award; a Citation of Honor from the President of Queens Borough; Rochdale Village Civic Association Community Service Award; Association of Minority Enterprises of NY Political Leadership Award; and numerous other awards of appreciation from community organizations, including the New York Junior Tennis League, Brooks Senior Center, Community Baptist Church Little League, York College Small Business Development Center, and the York College Women's Center; Jamaica Chamber of Commerce; The United Black Men of Queens County, Inc.,
Congressman Gregory Meeks Congressional Award, and Angeldocs.
Assemblywoman Cook was appointed Chair of the Task Force on Food, Farm and Nutrition Policy in 2000. Currently, Mrs. Cook holds the position of Chair, Committee on Committees. She began her tenure during the 1991-92 legislative session and is presently a member of the following Committees: Codes; Corporations, Authorities and Commissions; Housing; Insurance; Rules; Ways and Means; and Majority Steering. Assemblywoman Cook is also a member of the Criminal Justice Task Force, Task Force on Women's Issues, and Secretary of the NYS Black and Puerto Rican Legislative Caucus, and Secretary of the New Yok State Legislative Women's Caucus.
Mrs. Cook resides in Jamaica, Queens County, New York.
Standing Committee Assignments 2011: Codes; Corporations, Authorities and Commissions; Housing; Insurance; Rules; Ways and Means.</t>
  </si>
  <si>
    <t>LOB 939  
Albany, NY 12248</t>
  </si>
  <si>
    <t>142-15 Rockaway Blvd  
Jamaica, NY 11436</t>
  </si>
  <si>
    <t>518-455-4203</t>
  </si>
  <si>
    <t>718-322-3975</t>
  </si>
  <si>
    <t>CookV@nyassembly.gov</t>
  </si>
  <si>
    <t>http://assembly.state.ny.us/mem/Vivian-E-Cook</t>
  </si>
  <si>
    <t>Assembly 32.png</t>
  </si>
  <si>
    <t>Vivian Cook, Office of Assemblymember, Personal Staff Office, Assembly</t>
  </si>
  <si>
    <t>Deputy Majority Leader and Chair of Majority Program Committee</t>
  </si>
  <si>
    <t>1990</t>
  </si>
  <si>
    <t>Assembly District 32</t>
  </si>
  <si>
    <t>podio_image20160629-10085-tl4ym5.png</t>
  </si>
  <si>
    <t>Vivian Cook, Assemblymember</t>
  </si>
  <si>
    <t>476543073</t>
  </si>
  <si>
    <t>Zaaloff</t>
  </si>
  <si>
    <t>Gafar</t>
  </si>
  <si>
    <t>Gafar Zaaloff</t>
  </si>
  <si>
    <t>(212) 482-5455</t>
  </si>
  <si>
    <t>Drafting, Central Staff Office, NYC Council</t>
  </si>
  <si>
    <t>Gafar Zaaloff, Legislative Policy Analyst</t>
  </si>
  <si>
    <t>476543074</t>
  </si>
  <si>
    <t>Gary</t>
  </si>
  <si>
    <t>Gary Altman</t>
  </si>
  <si>
    <t>Previously Legislative Counsel, working for Office of Speaker, Central Staff Office, NYC Council. Set inactive on 20-SEP-2017.</t>
  </si>
  <si>
    <t>476543075</t>
  </si>
  <si>
    <t>George Sarkissian</t>
  </si>
  <si>
    <t>(212) 482-5173</t>
  </si>
  <si>
    <t>George Sarkissian, Deputy Director</t>
  </si>
  <si>
    <t>476543076</t>
  </si>
  <si>
    <t>Gronborg</t>
  </si>
  <si>
    <t>Gina</t>
  </si>
  <si>
    <t>Gina Gronborg</t>
  </si>
  <si>
    <t>(212) 482-5144</t>
  </si>
  <si>
    <t>Gina Gronborg, Legislative Administrative Assistant</t>
  </si>
  <si>
    <t>476543077</t>
  </si>
  <si>
    <t>Guiteau</t>
  </si>
  <si>
    <t>Gina Guiteau</t>
  </si>
  <si>
    <t>Previously Legislative Assistant, working for Administrative Services, Central Staff Office, NYC Council. Set inactive on 20-SEP-2017.</t>
  </si>
  <si>
    <t>476543078</t>
  </si>
  <si>
    <t>NYL000077</t>
  </si>
  <si>
    <t>Bronson</t>
  </si>
  <si>
    <t>Harry</t>
  </si>
  <si>
    <t>Harry Bronson</t>
  </si>
  <si>
    <t>Agriculture, Committee, Assembly;
Economic Development, Job Creation, Commerce and Industry, Committee, Assembly;
Labor, Committee, Assembly;
Local Governments, Committee, Assembly;
Transportation, Committee, Assembly;
Skills Development and Career Education, Committee, Assembly</t>
  </si>
  <si>
    <t>Skills Development and Career Education, Committee, Assembly</t>
  </si>
  <si>
    <t>Harry Bronson was elected to the 138th Assembly District in November 2010. The district includes parts of the City of Rochester and the towns of Chili and Henrietta. Harry's passion for social justice, equality and fairness has defined his public service, legal and business careers.
One of twelve children, Harry knows the meaning of sacrifice and that working together helps families and communities grow. He understands the importance of a good education and as a county legislator he was a strong advocate for Monroe Community College.
After earning his undergraduate degree in Public Justice from SUNY Oswego, Harry went on to the University of Buffalo, where he earned his Juris Doctor. He is a former partner at the law firm of Blitman and King, where he focused on anti-discrimination employment law, labor issues, employee benefits and litigation. In addition, Harry has practiced in the areas of commercial development, industrial revenue bonds and other complex business transactions. He is recognized as an authority in and has lectured throughout the state on employment law and public justice issues. Harry also teaches Employment Law at Cornell University, Industrial Labor Relations School as an adjunct instructor.
As a small business owner, Harry also understands the struggles businesses face in our state. He knows that small businesses are the backbone of our economic engine, making-up a significant portion of the employment sector. Harry is a co-owner of Equal=Grounds, a coffee house noted as a neighborhood meeting place in the Southwedge part of the 138th Assembly District.
Community service was instilled in Harry at an early age and giving back to the community is key to his service as a public official. He has served on numerous non-profit boards of directors holding leadership positions in many. He is honored to have served the families of the 24th Legislative District throughout his entire tenure as a leader, first as Assistant Minority Leader (2006-2007) and then Minority Leader of the Legislature (2007-2010).
Harry will use his diverse background to serve the families in the 138th Assembly District.</t>
  </si>
  <si>
    <t>LOB 502  
Albany, NY 12248</t>
  </si>
  <si>
    <t>840 University Avenue  
Rochester, NY 14607</t>
  </si>
  <si>
    <t>518-455-4527</t>
  </si>
  <si>
    <t>585-244-5255</t>
  </si>
  <si>
    <t>bronsonh@nyassembly.gov</t>
  </si>
  <si>
    <t>http://assembly.state.ny.us/mem/Harry-B-Bronson</t>
  </si>
  <si>
    <t>https://twitter.com/HarryBBronson; https://www.facebook.com/AssemblymemberBronson/</t>
  </si>
  <si>
    <t>Assembly 138.png</t>
  </si>
  <si>
    <t>Harry Bronson, Office of Assemblymember, Personal Staff Office, Assembly</t>
  </si>
  <si>
    <t>Previously represented District 131 from 2011 to 2013</t>
  </si>
  <si>
    <t>Assembly District 138</t>
  </si>
  <si>
    <t>podio_image20160629-10085-1te1xj4.jpeg</t>
  </si>
  <si>
    <t>Harry Bronson, Assemblymember</t>
  </si>
  <si>
    <t>476543079</t>
  </si>
  <si>
    <t>Olsen</t>
  </si>
  <si>
    <t>Gregory Olsen</t>
  </si>
  <si>
    <t>(212) 482-5107</t>
  </si>
  <si>
    <t>Gregory Olsen, Deputy Director</t>
  </si>
  <si>
    <t>476543080</t>
  </si>
  <si>
    <t>Patino</t>
  </si>
  <si>
    <t>Guillermo</t>
  </si>
  <si>
    <t>Guillermo Patino</t>
  </si>
  <si>
    <t>(212) 482-5467</t>
  </si>
  <si>
    <t>Guillermo Patino, Senior Legislative Policy Analyst</t>
  </si>
  <si>
    <t>476543081</t>
  </si>
  <si>
    <t>Legislative Messenger</t>
  </si>
  <si>
    <t>Colon</t>
  </si>
  <si>
    <t>Henry Colon</t>
  </si>
  <si>
    <t>(212) 482-5117</t>
  </si>
  <si>
    <t>Henry Colon, Legislative Messenger</t>
  </si>
  <si>
    <t>476543083</t>
  </si>
  <si>
    <t>Collazo</t>
  </si>
  <si>
    <t>Heriberto</t>
  </si>
  <si>
    <t>Heriberto Collazo</t>
  </si>
  <si>
    <t>476543085</t>
  </si>
  <si>
    <t>NYL000161</t>
  </si>
  <si>
    <t>Majority Leader</t>
  </si>
  <si>
    <t>Morelle</t>
  </si>
  <si>
    <t>Joseph Morelle</t>
  </si>
  <si>
    <t>Rules, Committee, Assembly</t>
  </si>
  <si>
    <t>Assembly Majority Leader Joseph D. Morelle, D-Irondequoit, was elected to the Assembly in 1990 after serving six years in the Monroe County Legislature. He has authored more than 200 laws and served as chair of the Assembly's standing committees on Insurance, Tourism, Small Business and Ethics.
In January 2013, Joe was honored to be appointed Majority Leader of the Assembly by Speaker Sheldon Silver. As Majority Leader, Joe is responsible for the day-to-day operational duties of the Assembly chamber including running the floor during debates. In addition, Joe is a member of the Rules Committee.
During his tenure in the Assembly, Assemblyman Morelle has established himself as a leader on critical issues including job creating, public safety and providing accessible and affordable health care for hard-working families.
A former small business owner himself, Assemblyman Morelle is especially recognized for his commitment to promoting job growth and opportunity for New Yorkers. In 2005 he published a widely-acclaimed report, Creating a State of Innovation: Unleashing the Power of New York's Entrepreneurial Economy, in which he proposed solutions to the state's many economic challenges. He has authored millions in business tax cuts and credits and fought to reduce regulatory bureaucracy for small businesses.
Most recently, Assemblyman Morelle worked with state and local leaders to bring 250 new, well-paying jobs to the Rochester region and was appointed by Speaker Sheldon Silver to the Finger Lakes Regional Economic Development Council.
Assemblyman Morelle sponsored New York's milestone autism health insurance law requiring carriers to cover the cost of autism screening and treatment, and has advanced legislation protecting senior citizens from criminal exploitation and abuse. He has led the effort to reform managed care in New York and make life insurance carriers more accountable with respect to paying policy beneficiaries.
Always an advocate for law enforcement, Assemblyman Morelle has consistently backed the expansion of the state's DNA criminal database and stricter rules regarding the tracking of sexual offenders. Early in his tenure he also successfully fought for a law increasing penalties for those who bring loaded guns onto school grounds.
Assemblyman Morelle grew up in the Rochester suburb of Irondequoit. He graduated from Eastridge High School and earned his bachelor's degree in political science from SUNY Geneseo. He and his wife, Mary Beth, have three children. Mary Beth teaches in the East Irondequoit Central School District.</t>
  </si>
  <si>
    <t>LOB 926  
Albany, NY 12248</t>
  </si>
  <si>
    <t>564 East Ridge Rd.  
Suite 103  
Rochester, NY 14621</t>
  </si>
  <si>
    <t>518-455-5647</t>
  </si>
  <si>
    <t>585-467-5342</t>
  </si>
  <si>
    <t>518-455-5373</t>
  </si>
  <si>
    <t>585-467-0410</t>
  </si>
  <si>
    <t>MorelleJ@nyassembly.gov</t>
  </si>
  <si>
    <t>http://assembly.state.ny.us/mem/Joseph-D-Morelle</t>
  </si>
  <si>
    <t>https://twitter.com/joemorelle</t>
  </si>
  <si>
    <t>Assembly 136.png</t>
  </si>
  <si>
    <t>Joseph Morelle, Office of Assemblymember, Personal Staff Office, Assembly</t>
  </si>
  <si>
    <t>Previously represented District 132 from 1991 to 2013
County Legislator for Monroe County</t>
  </si>
  <si>
    <t>Assembly District 136</t>
  </si>
  <si>
    <t>podio_image20160629-10085-13xnsle.png</t>
  </si>
  <si>
    <t>Joseph Morelle, Assemblymember</t>
  </si>
  <si>
    <t>476543086</t>
  </si>
  <si>
    <t>Fernandez</t>
  </si>
  <si>
    <t>Hilda</t>
  </si>
  <si>
    <t>Hilda Fernandez</t>
  </si>
  <si>
    <t>(212) 482-5132</t>
  </si>
  <si>
    <t>Hilda Fernandez, Legislative Coordinator</t>
  </si>
  <si>
    <t>476543087</t>
  </si>
  <si>
    <t>Velazquez</t>
  </si>
  <si>
    <t>Ildefonso</t>
  </si>
  <si>
    <t>Ildefonso Velazquez</t>
  </si>
  <si>
    <t>(212) 482-5127</t>
  </si>
  <si>
    <t>Ildefonso Velazquez, Legislative Messenger</t>
  </si>
  <si>
    <t>476543089</t>
  </si>
  <si>
    <t>Legislative Computer Support Specialist</t>
  </si>
  <si>
    <t>Henningham</t>
  </si>
  <si>
    <t>Ishamel</t>
  </si>
  <si>
    <t>Ishamel Henningham</t>
  </si>
  <si>
    <t>(212) 482-5104</t>
  </si>
  <si>
    <t>Ishamel Henningham, Legislative Computer Support Specialist</t>
  </si>
  <si>
    <t>476543090</t>
  </si>
  <si>
    <t>Israel</t>
  </si>
  <si>
    <t>Israel Martinez</t>
  </si>
  <si>
    <t>(212) 482-5430</t>
  </si>
  <si>
    <t>Israel Martinez, Legislative Policy Analyst</t>
  </si>
  <si>
    <t>476543091</t>
  </si>
  <si>
    <t>Luevanos</t>
  </si>
  <si>
    <t>Ivan</t>
  </si>
  <si>
    <t>Ivan Luevanos</t>
  </si>
  <si>
    <t>Queer</t>
  </si>
  <si>
    <t>(212) 788-6887</t>
  </si>
  <si>
    <t>Ivan Luevanos, Deputy Director</t>
  </si>
  <si>
    <t>476543092</t>
  </si>
  <si>
    <t>NYL000075</t>
  </si>
  <si>
    <t>Braunstein</t>
  </si>
  <si>
    <t>Edward Braunstein</t>
  </si>
  <si>
    <t>Trust and Estates, Committee, Assembly;
Aging, Committee, Assembly;
Judiciary, Committee, Assembly;
Health, Committee, Assembly;
Ways and Means, Committee, Assembly;
Cities, Committee, Assembly</t>
  </si>
  <si>
    <t>Trust and Estates, Committee, Assembly</t>
  </si>
  <si>
    <t>Assemblyman Edward C. Braunstein is a lifelong Bayside resident and was elected to the New York State Assembly in 2010 to represent the 26th District in Northeast Queens, which includes the neighborhoods of Auburndale, Bay Terrace, Bayside, Bayside Hills, Broadway-Flushing, Douglaston, Floral Park, Glen Oaks, Little Neck, New Hyde Park, North Shore Towers, Oakland Gardens and Whitestone.
Assemblyman Braunstein is the Chairman of the Subcommittee on Trust and Estates and is a member of the committees on Aging, Cities, Insurance, Judiciary, Small Business and Transportation.
Protecting seniors is a top priority for Assemblyman Braunstein. He is advocating for the elderly by working to prevent the closure of senior centers in New York City, reduce prescription drug costs, and preserve programs such as Meals on Wheels.
Assemblyman Braunstein has introduced numerous bills, including legislation to cap the increase on market values for co-ops and condos; prevent sex offenders from residing within 1,000 feet of a school; fight elder abuse; provide tax and rent relief to seniors; provide tax credits for small businesses that hire senior citizens; prohibit price gouging during emergencies; and require campuses to notify local law enforcement of on-campus violent crimes and missing persons. Assemblyman Braunstein's first bill was signed into law in July 2011 and banned so-called 'bath salts' (Chapter 130 of 2011).
Assemblyman Braunstein's legislation protecting New Yorkers from fraudulent attorneys by making the unlicensed practice of law a felony was signed into law in December 2012 (Chapter 492 of 2012).
Assemblyman Braunstein previously served on Community Board 11, where he fought to preserve the character of Northeast Queens neighborhoods. As a member of the Community Board 11 Parks Committee, Assemblyman Braunstein fought to keep local parks open and streets clean.
As a member of the Community Board 11 Education Committee, Assemblyman Braunstein championed the importance of a quality education for Northeast Queens students. In the Assembly, he is fighting to secure funding for local schools and to alleviate overcrowding in classrooms.
Assemblyman Braunstein attended the University at Albany, where he received a Bachelor of Science in Finance. After graduating college, Assemblyman Braunstein worked for the New York State Assembly as a Legislative Assistant in Speaker Sheldon Silver's New York City office. During his time in Speaker Silver's office, Assemblyman Braunstein attended evening classes at New York Law School. He passed the bar exam in February 2009 and is currently licensed to practice law in New York State.</t>
  </si>
  <si>
    <t>LOB 557  
Albany, NY 12248</t>
  </si>
  <si>
    <t>213-33 39th Avenue  
Suite 238  
Bayside, NY 11361</t>
  </si>
  <si>
    <t>518-455-4648</t>
  </si>
  <si>
    <t>718-357-5947</t>
  </si>
  <si>
    <t>518-455-5425</t>
  </si>
  <si>
    <t>718-357-3588</t>
  </si>
  <si>
    <t>braunsteine@nyassembly.gov</t>
  </si>
  <si>
    <t>http://assembly.state.ny.us/mem/Edward-C-Braunstein</t>
  </si>
  <si>
    <t>https://twitter.com/edbraunstein; https://www.facebook.com/EdBraunstein/</t>
  </si>
  <si>
    <t>Assembly 26.png</t>
  </si>
  <si>
    <t>Edward Braunstein, Office of Assemblymember, Personal Staff Office, Assembly</t>
  </si>
  <si>
    <t>Legislative Assistant to Sheldon Silverand serving on Community Board 11</t>
  </si>
  <si>
    <t>Assembly District 26</t>
  </si>
  <si>
    <t>podio_image20160629-10085-1ngn0bj.jpeg</t>
  </si>
  <si>
    <t>Edward Braunstein, Assemblymember</t>
  </si>
  <si>
    <t>476543093</t>
  </si>
  <si>
    <t>Molina</t>
  </si>
  <si>
    <t>Ivette</t>
  </si>
  <si>
    <t>Ivette Molina</t>
  </si>
  <si>
    <t>(212) 788-3215</t>
  </si>
  <si>
    <t>Leg. Document, Central Staff Office, NYC Council</t>
  </si>
  <si>
    <t>Ivette Molina, Legislative Assistant</t>
  </si>
  <si>
    <t>476543095</t>
  </si>
  <si>
    <t>James R Burgess</t>
  </si>
  <si>
    <t>(212) 482-5111</t>
  </si>
  <si>
    <t>James R Burgess, Legislative Clerk</t>
  </si>
  <si>
    <t>476543096</t>
  </si>
  <si>
    <t>James Lloyd</t>
  </si>
  <si>
    <t>(212) 482-5178</t>
  </si>
  <si>
    <t>James Lloyd, Legislative Project Manager</t>
  </si>
  <si>
    <t>476543097</t>
  </si>
  <si>
    <t>James Reyes</t>
  </si>
  <si>
    <t>(212) 482-2928</t>
  </si>
  <si>
    <t>James Reyes, Senior Legislative Financial Analyst</t>
  </si>
  <si>
    <t>476543098</t>
  </si>
  <si>
    <t>Subudhi</t>
  </si>
  <si>
    <t>James K Subudhi</t>
  </si>
  <si>
    <t>(212) 482-2938</t>
  </si>
  <si>
    <t>Policy, Central Staff Office, NYC Council</t>
  </si>
  <si>
    <t>James K Subudhi, Legislative Policy Analyst</t>
  </si>
  <si>
    <t>476543100</t>
  </si>
  <si>
    <t>NYL000095</t>
  </si>
  <si>
    <t>Brian Curran</t>
  </si>
  <si>
    <t>Banks, Committee, Assembly;
Labor, Committee, Assembly;
Ways and Means, Committee, Assembly;
Ethics and Guidance, Committee, Assembly;
Insurance, Committee, Assembly</t>
  </si>
  <si>
    <t>Ethics and Guidance, Committee, Assembly</t>
  </si>
  <si>
    <t>Brian Curran is a lifelong resident of Lynbrook, NY. Curran was elected to represent the residents of the 14th district in the New York State Assembly on November 2, 2010. His district includes parts of the towns of Valley Stream, Lynbrook, Rockville Centre, South Hempstead and portions of Baldwin, Oceanside, East Rockaway, Malverne and North Lynbrook.
Brian graduated from Our Lady of Peace Elementary School and graduated from St. Agnes High School in 1986. He received his undergraduate degree in 1990 from Wilkes University. In 1994, he earned his Juris Doctorate from CUNY Law School. Soon after graduation, he was admitted to the New York State and Connecticut Bars.
With law as his profession, Curran generated a wealth of experience in various levels of government and community matters. Upon graduating from law school, Curran was employed as legislative counsel to the New York State Assembly (1994 -- 1996) where he addressed constituent concerns and drafted legislation on their behalf. During his tenure, he was involved with the construction, analysis and implementation of the New York State Budget.
As the Nassau Deputy County Attorney in the Litigation Bureau and Municipal Contracts (1996 -- 2001) he gained valuable legal training and trial experience as he defended the interests of the Nassau County taxpayers as well as the Nassau County Police and Parks Departments against civil lawsuits. During his tenure at the County Attorney's Office, Brian was appointed Assistant Village Prosecutor of Lynbrook (1998 -- 2007) where he prosecuted violators of the Lynbrook Village Codes.
In 2001, Brian entered into private practice as an associate trial attorney with the forty-year-old law firm of Nicolini, Paradise, Ferretti and Sabella. Last year, Brian was named the youngest partner at the Mineola-based law firm where he specializes in civil litigation against insurance fraud. In addition to his work at Nicolini and Paradise and as Assistant Village Prosecutor, Brian served as Special Village Prosecutor for Illegal Over-Occupancies. He has successfully prosecuted over forty illegal over-occupancy cases in Lynbrook. Brian served the town of Lynbrook as its Mayor from 2007 until his election to the New York State Assembly
Involved with his community, Brian is a current member of the St. Mary's Council -- Knights of Columbus, Elks Lodge, Ancient Order of Hibernians and Hose Company, Lynbrook Fire Department and a coach of the Lynbrook Flag Football League. For the past four years, Brian has been a member of the St. Baldrick's Children's Cancer Foundation where he has shaved his hair for donations that are applied to cancer research and the search for a cure for children's cancer.
Brian and his wife Rosemarie Ciaccio-Curran reside in Lynbrook with their eight-year-old daughter, Isabella, and sons, Jake, six and Riley, three.</t>
  </si>
  <si>
    <t>LOB 318  
Albany, NY 12248</t>
  </si>
  <si>
    <t>100 Merrick Road  
Lynbrook, NY 11563</t>
  </si>
  <si>
    <t>518-455-4656</t>
  </si>
  <si>
    <t>CurranB@nyassembly.gov</t>
  </si>
  <si>
    <t>http://assembly.state.ny.us/mem/Brian-Curran</t>
  </si>
  <si>
    <t>https://twitter.com/briancurranny; https://www.facebook.com/AssemblymanBrianCurran/</t>
  </si>
  <si>
    <t>Assembly 21.png</t>
  </si>
  <si>
    <t>Brian Curran, Office of Assemblymember, Personal Staff Office, Assembly</t>
  </si>
  <si>
    <t>Previously represented District 14 from 2011 to 2013</t>
  </si>
  <si>
    <t>Assembly District 21</t>
  </si>
  <si>
    <t>podio_image20160629-10085-1i0c5ma.jpeg</t>
  </si>
  <si>
    <t>Brian Curran, Assemblymember</t>
  </si>
  <si>
    <t>476543101</t>
  </si>
  <si>
    <t>Liff Schatz</t>
  </si>
  <si>
    <t>Jane L</t>
  </si>
  <si>
    <t>Jane L Liff Schatz</t>
  </si>
  <si>
    <t>(212) 788-6871</t>
  </si>
  <si>
    <t>Jane L Liff Schatz, Legislative Assistant</t>
  </si>
  <si>
    <t>476543102</t>
  </si>
  <si>
    <t>Atwell</t>
  </si>
  <si>
    <t>Janet Atwell</t>
  </si>
  <si>
    <t>(212) 482-5435</t>
  </si>
  <si>
    <t>Janet Atwell, Senior Legislative Policy Analyst</t>
  </si>
  <si>
    <t>476543104</t>
  </si>
  <si>
    <t>Director Legal Division</t>
  </si>
  <si>
    <t>Otano</t>
  </si>
  <si>
    <t>Jason Otano</t>
  </si>
  <si>
    <t>(212) 482-2949</t>
  </si>
  <si>
    <t>Jason Otano, Director Legal Division</t>
  </si>
  <si>
    <t>476543105</t>
  </si>
  <si>
    <t>Chavez Coronado</t>
  </si>
  <si>
    <t>Jazmin</t>
  </si>
  <si>
    <t>Jazmin Chavez Coronado</t>
  </si>
  <si>
    <t>(212) 788-7181</t>
  </si>
  <si>
    <t>Jazmin Chavez Coronado, Deputy Director</t>
  </si>
  <si>
    <t>476543106</t>
  </si>
  <si>
    <t>NYL000104</t>
  </si>
  <si>
    <t>Assistant Minority Leader</t>
  </si>
  <si>
    <t>Finch</t>
  </si>
  <si>
    <t>Gary Finch</t>
  </si>
  <si>
    <t>Banks, Committee, Assembly;
Rules, Committee, Assembly;
Housing, Committee, Assembly;
Agriculture, Committee, Assembly;
Correction, Committee, Assembly</t>
  </si>
  <si>
    <t>Gary D. Finch, who was first elected to the New York State Assembly on November 2, 1999, is a successful small-business owner with an extensive record of community service. He represents the 126th Assembly District, which encompasses parts of Cayuga, Chenango, Cortland and Onondaga counties.
Assemblyman Finch was born in Auburn. He attended Cayuga Community College and was awarded a degree from the Simmons School of Mortuary Science in Syracuse, New York in 1966. In addition, he earned a Bachelor of Science degree in Public Administration and Political Theory from SUNY Empire State College in 1989.
Since 1970, Finch has been owner and chief operating officer of Brew-Finch Funeral Homes, Incorporated, which is a multi-funeral home company operating funeral homes in northern, central and southern New York State.
Finch was first elected to public office in 1979 as a village of Aurora trustee, and in 1982, he was elected mayor. During his eight years as mayor, he was successful in negotiating financial support from a local tax exempt higher education institution and planned a financially-solvent, long-term strategy for the village. He was also instrumental in planning the village's water storage and delivery system and upgrading the village's streets.
Assemblyman Finch's commitment to higher education is evidenced by his service to Cayuga Community College. Finch has served the college in various capacities, including Chair of the Board of Trustees and as a member of the Negotiating, Scholarship, Presidential Search and Strategic Planning committees. He has served on the Assembly's Education Committee and continues to be a strong and knowledgeable advocate on educational issues.
Assemblyman Finch is an active member of his community. He has served as Cayuga County United Way's president and campaign chair and also on its executive and finance committees.
Finch is a past member of Leadership Cayuga's Curriculum Program Committee, chair of the past membership committee for Cayuga County Chamber of Commerce, past president of the Rotary Club, a charter member, past president and big brother for Big Brothers and Big Sisters, past board member of Hospice of the Finger Lakes and a former member of the Schweinfurth Art Center finance committee. Finch is a member of the American Irish Legislators Society and the American Legislative Exchange Council.
In recognition of Finch's commitment to his community, he has been honored with many awards, including Outstanding Young Man in New York State for his contributions in Public Service by the New York Jaycees. Finch received a perfect score of 100 on state farming issues from the New York Farm Bureau and was presented with the 'Circle of Friends' Award. Finch served on the Assembly's Agriculture Committee and continues to work with the district's number one industry in addressing issues facing the farming community.
Finch currently serves as Assistant Minority Leader to the Minority Conference. He is also assigned to the Assembly committees on Agriculture, Correction, Energy, Environmental Conservation, Insurance and Rules. Finch previously served as ranking minority member of the Assembly's Correction Committee and continues to be a vocal advocate on behalf of correction officers, their families and correction issues.
He and his wife, Marcia Herrling Finch, reside in the town of Springport and have raised two children, Amy and Gregory.</t>
  </si>
  <si>
    <t>LOB 448  
Albany, NY 12248</t>
  </si>
  <si>
    <t>69 South Street  
Auburn, NY 13021</t>
  </si>
  <si>
    <t>518-455-5878</t>
  </si>
  <si>
    <t>315-255-3045</t>
  </si>
  <si>
    <t>FinchG@assembly.state.ny.us</t>
  </si>
  <si>
    <t>http://assembly.state.ny.us/mem/Gary-D-Finch</t>
  </si>
  <si>
    <t>https://www.facebook.com/AssemblymanGaryDFinch/</t>
  </si>
  <si>
    <t>Assembly 126.png</t>
  </si>
  <si>
    <t>Previously represented District 123 from 1999 to 2013
Previously served as Minority Whip</t>
  </si>
  <si>
    <t>Assembly District 126</t>
  </si>
  <si>
    <t>podio_image20160629-10085-cx1134.png</t>
  </si>
  <si>
    <t>476543108</t>
  </si>
  <si>
    <t>Lajes</t>
  </si>
  <si>
    <t>Jeannie B</t>
  </si>
  <si>
    <t>Jeannie B Lajes</t>
  </si>
  <si>
    <t>(212) 482-5135</t>
  </si>
  <si>
    <t>Jeannie B Lajes, Legislative Assistant</t>
  </si>
  <si>
    <t>476543110</t>
  </si>
  <si>
    <t>Jeffrey Baker</t>
  </si>
  <si>
    <t>(212) 482-5458</t>
  </si>
  <si>
    <t>Jeffrey Baker, Deputy Director</t>
  </si>
  <si>
    <t>476543111</t>
  </si>
  <si>
    <t>Campagna</t>
  </si>
  <si>
    <t>Jeffrey Campagna</t>
  </si>
  <si>
    <t>(212) 482-5438</t>
  </si>
  <si>
    <t>Jeffrey Campagna, Legislative Counsel</t>
  </si>
  <si>
    <t>476543112</t>
  </si>
  <si>
    <t>Wilcox</t>
  </si>
  <si>
    <t>Jennifer Wilcox</t>
  </si>
  <si>
    <t>(212) 482-5472</t>
  </si>
  <si>
    <t>Jennifer Wilcox, Assistant Director - Legal</t>
  </si>
  <si>
    <t>476543113</t>
  </si>
  <si>
    <t>Dodson</t>
  </si>
  <si>
    <t>Jessica Dodson</t>
  </si>
  <si>
    <t>476543115</t>
  </si>
  <si>
    <t>NYL000100</t>
  </si>
  <si>
    <t>Dinowitz</t>
  </si>
  <si>
    <t>Jeffrey Dinowitz</t>
  </si>
  <si>
    <t>Corporations, Authorities and Commissions, Committee, Assembly;
Judiciary, Committee, Assembly;
Rules, Committee, Assembly;
Election Law, Committee, Assembly;
Health, Committee, Assembly;
Puerto Rican/Hispanic, Committee, Assembly</t>
  </si>
  <si>
    <t>Jeffrey Dinowitz was elected to the New York State Assembly to represent the 81st Assembly District on February 15, 1994. He led a team of reformers that swept into party* office in 1986, and built a strong and vibrant party* in the 81st A.D. The district includes Riverdale, Kingsbridge, Van Cortlandt Village, Norwood, Woodlawn and Wakefield.
Assemblyman Dinowitz chairs the Assembly Standing Committee on Consumer Affairs and Protection and serves on several other committees including; Judiciary, Health, and Election Law. From 2007 to 2011 Assemblyman Dinowitz chaired the Committee on Aging. He has served as Chair of the Committee on Alcoholism and Drug Abuse, Chair of the Legislative Commission on Government Administration, the Subcommittee on Housing for the Elderly and the Subcommittee on Protecting the Elderly Consumer. In Albany he has focused on legislation dealing with senior issues, education reform, housing, and the environment. He is a leading supporter of increased education aid for New York City.
Jeffrey Dinowitz believes elected officials should pay particular attention to neighborhood issues and individual constituent problems. His district office has helped thousands of people to cut through government red tape in dealing with city, state and federal agencies. He was a longtime leader in the fight to prevent construction of a water filtration plant in the Jerome Park Reservoir or Van Cortlandt Park. He was a leading force behind the creation of a Business Improvement District for the West 231st Street and Broadway shopping district and is leading the charge to bring economic development to West 230th Street and Broadway. He was also a major force in the creation of two new middle/high schools in Riverdale and Kingsbridge.
Assemblyman Dinowitz has served in a myriad of community organizations. He was Vice President of the Riverdale Community Council and was a member of Bronx Area Policy Board #7 for seven years. He was an officer of New York Teachers Housing Corp. Mr. Dinowitz was a member of the Board of Directors of the Bronx High School of Science Foundation for ten years and was on the Board of Directors of the Bronx Council for Environmental Quality. He is a member of Riverdale Senior Services, the Riverdale Mental Health Association, the Riverdale YM-YWHA, and the Bronx County Historical Society. He was a member of the Board of Trustees of the Riverdale Temple and is on the Executive Committee of the Riverdale-Hudson Chapter of B'nai B'rith. In addition he has been a member of District Council 37 and the Public Employees Federation.
Jeffrey Dinowitz has represented his community in a number of political capacities. He was elected as a State Committeeman* in 1978 and served as a Delegate to his party's* National Conventions* of 1980, 1996, 2000, 2004 and 2008. He served as a party District Leader* from 1986 to 1994. In 2008 he was elected chair of his party's County Committee.*
Born in 1954, Jeffrey Dinowitz has lived in the Bronx all of his life. He is a graduate of Brooklyn Law School, City University, the Bronx High School of Science and Bronx public schools. He has been married to Sylvia Gottlieb since 1978. They have two children: Kara, 28 and Eric, 25. Prior to his election to the Assembly, Mr. Dinowitz served for ten years as an Administrative Law Judge for the State of New York.
*Assembly rules prohibit mentioning the name of a political party on this website.</t>
  </si>
  <si>
    <t>LOB 422  
Albany, NY 12248</t>
  </si>
  <si>
    <t>3107 Kingsbridge Avenue  
Bronx, NY 10463</t>
  </si>
  <si>
    <t>518-455-4437</t>
  </si>
  <si>
    <t>718-796-0694</t>
  </si>
  <si>
    <t>518-455-5965</t>
  </si>
  <si>
    <t>718-796-5345</t>
  </si>
  <si>
    <t>DinowiJ@nyassembly.gov</t>
  </si>
  <si>
    <t>http://assembly.state.ny.us/mem/Jeffrey-Dinowitz</t>
  </si>
  <si>
    <t>https://twitter.com/jeffreydinowitz; https://www.facebook.com/JeffreyDinowitz/</t>
  </si>
  <si>
    <t>Assembly 81.png</t>
  </si>
  <si>
    <t>Jeffrey Dinowitz, Office of Assemblymember, Personal Staff Office, Assembly</t>
  </si>
  <si>
    <t>Delegate to the Democratic National Convention
District leader of the Bronx Democratic Party
Member of the Bronx area Policy Board #7
Committeeman for the Democratic State Committee
Delegate to the Democratic Judicial Convention</t>
  </si>
  <si>
    <t>Assembly District 81</t>
  </si>
  <si>
    <t>podio_image20160629-10085-kckfes.jpeg</t>
  </si>
  <si>
    <t>Jeffrey Dinowitz, Assemblymember</t>
  </si>
  <si>
    <t>476543117</t>
  </si>
  <si>
    <t>Flores</t>
  </si>
  <si>
    <t>Jessica Flores</t>
  </si>
  <si>
    <t>(212) 482-6745</t>
  </si>
  <si>
    <t>Jessica Flores, Legislative Assistant</t>
  </si>
  <si>
    <t>476543119</t>
  </si>
  <si>
    <t>Povolny</t>
  </si>
  <si>
    <t>Joan</t>
  </si>
  <si>
    <t>Joan Povolny</t>
  </si>
  <si>
    <t>(212) 482-5450</t>
  </si>
  <si>
    <t>Joan Povolny, Senior Legislative Policy Analyst</t>
  </si>
  <si>
    <t>476543120</t>
  </si>
  <si>
    <t>Castro-campusano</t>
  </si>
  <si>
    <t>Johanna</t>
  </si>
  <si>
    <t>Johanna Castro-Campusano</t>
  </si>
  <si>
    <t>(212) 482-5440</t>
  </si>
  <si>
    <t>Johanna Castro-Campusano, Legislative Administrative Assistant</t>
  </si>
  <si>
    <t>476543121</t>
  </si>
  <si>
    <t>Assistant Sergeant At Arms</t>
  </si>
  <si>
    <t>Biondo</t>
  </si>
  <si>
    <t>John Biondo</t>
  </si>
  <si>
    <t>(212) 788-7171</t>
  </si>
  <si>
    <t>Sgt-At-Arms, Central Staff Office, NYC Council</t>
  </si>
  <si>
    <t>John Biondo, Assistant Sergeant At Arms</t>
  </si>
  <si>
    <t>476543122</t>
  </si>
  <si>
    <t>NYL000180</t>
  </si>
  <si>
    <t>José</t>
  </si>
  <si>
    <t>José Rivera</t>
  </si>
  <si>
    <t>Puerto Rican/Hispanic, Committee, Assembly;
Aging, Committee, Assembly;
Small Business, Committee, Assembly;
Agriculture, Committee, Assembly;
Insurance, Committee, Assembly</t>
  </si>
  <si>
    <t>When Jose Rivera was a student at Morris High School in the Bronx, then Mayor Robert Wagner came in and spoke to his class. Wagner told a hushed auditorium filled with students he would work to rebuild the South Bronx. For the next thirty years politicians came to the South Bronx and made the same promises to people who saw the quality of their lives and neighborhoods deteriorate until the South Bronx became a synonym for urban decay.
For the last three decades Jose Rivera has worked relentlessly as a street activist for the people of the Bronx struggling for jobs, better housing and social justice. In the past Rivera has fought for minority participation in the rebuilding of Lincoln Hospital as a union organizer. A longtime member of the Carpenters' Union, Rivera is a champion of the working class. In 1975 he founded the United Tremont Trades, and secured jobs for Latino, African-American and White workers in the Bronx. He defended the Non-Medallion Taxicab Industry and the 'Bodegueros' of New York, and also sponsored the 12% Construction Set-Aside Bill for minority contractors. In 1980, the attention of the entire world focused on the South Bronx, through Rivera's now legendary 'People's Convention' on Charlotte Street.
As Daily News columnist reporter Earl Caldwell put it; Rivera 'has been in the forefront of making an opening in the building trades for the outsiders from the South Bronx- which means blacks and Latinos.'
Assemblyman Rivera previously served on the New York State Assembly from 1982 to 1987. While in the Assembly he served as Treasurer, Vice Chair and eventually Chairman of the Black and Puerto Rican Caucus. As the Chair of this committee Rivera was instrumental in helping to establish the Martin Luther King holiday in the state of New York. A strong believer in the idealism behind Dr. King, Rivera always follows a quote Dr. King used 'No one is free, until everyone is free.' Those words inspired Assemblyman Rivera to found the LATINOS FOR A FREE SOUTH AFRICA movement back in 1986. Latinos from all over the State of New York joined together through demonstrations, forums and street activism in order to fight for the freedom of the people in South Africa.
In 1987 Assemblyman Rivera went on to become a Council Member for the 15th District in the Bronx. In his capacity as a Council Member he was also the President of the Black and Latino Caucus of the City Council, and Chairman of the Council's Civil Service and Labor Committee and State and Federal legislation Committee. He also served on the Governmental Operations and Health Committees.
In the area of Education, Rivera has served on the Hostos Community College Advisory Board, and is a leader in promoting bilingual education and combating xenophobic 'English-only' initiatives. At Harvard Law School, he has lectured on the rights of Puerto Ricans to freely determine their political status and the right for Puerto Ricans regardless where they reside to participate in a Plebiscite.
In 1999 along with ten City Council members, Rivera spearheaded a movement in going to Puerto Rico on a fact-finding mission and held a public hearing on the injustices suffered by the ten thousand American citizens residing in the island of Vieques, Puerto Rico. At this time the United States Navy was occupying the island for military target practice and has been doing so for the past 60 years. The movement led to the passing of a New York City resolution supporting the people of Vieques.
'Fuera La Marina de Vieques!'
In November 2000 he was re-elected to the New York State Assembly by a huge margin. Assemblyman Rivera currently sits on the committees for Aging, Insurance and Small Business and is on the Board for The Puerto Rican/Hispanic Task Force and the Black and Puerto Rican/Hispanic Legislative Caucus.
In 2006 Assemblyman Rivera was appointed Chair of the Task Force on Food , Farm and Nutrition Policy to lead the Assembly's efforts to address the food and nutrition problems facing our State such as food assistance for struggling working families and seniors to nutrition-related health problems such as diabetes and obesity to making more local farm products available to consumers.
Assembly Member Rivera was born in La Perla, Puerto Rico, educated in the public schools of New York, and hardened in the steel plants of Brooklyn. He is a role model for our children and a fighter for the common man. Rivera is living proof that you can make it, and a living reminder that you must give back to your community.
Rivera has visited many parts of the world including the State of Israel, Nicaragua, Cuba and Bitburg, Germany to protest against Ronald Reagan's visit to a Nazi cemetery. He was also a contributor to the Hurricane Relief efforts in Dominican Republic, Haiti and Puerto Rico along with Senator Efrain Gonzalez and Rev. Al Sharpton by visiting these countries to lend a helping hand.
Standing Committee Assignments 2001: Aging; Insurance; Small Business.
VOTE IN 2000 GENERAL ELECTION
Jose Rivera, Dem. 15,655
Paul Dzung-Do, Rep. 689
Richard Soto, Con 129.</t>
  </si>
  <si>
    <t>LOB 536  
Albany, NY 12248</t>
  </si>
  <si>
    <t>One Fordham Plaza  
Suite 1008 10th Floor  
Bronx, NY 10458</t>
  </si>
  <si>
    <t>518-455-5414</t>
  </si>
  <si>
    <t>718-933-2204</t>
  </si>
  <si>
    <t>RiveraJ@nyassembly.gov</t>
  </si>
  <si>
    <t>http://assembly.state.ny.us/mem/Jose-Rivera</t>
  </si>
  <si>
    <t>Assembly 78.png</t>
  </si>
  <si>
    <t>José Rivera, Office of Assemblymember, Personal Staff Office, Assembly</t>
  </si>
  <si>
    <t>Previously worked for the office of Councilmember Rafael Espinal
Previously represented District 77 from 1982 to 1987
Previously served as a assistant majority whip
Council member for District 15 of the New York City Council from 1987-2000</t>
  </si>
  <si>
    <t>Assembly District 78</t>
  </si>
  <si>
    <t>podio_image20160629-10085-1bsmq5x.png</t>
  </si>
  <si>
    <t>José Rivera, Assemblymember</t>
  </si>
  <si>
    <t>476543123</t>
  </si>
  <si>
    <t>Doherty</t>
  </si>
  <si>
    <t>John Doherty</t>
  </si>
  <si>
    <t>(212) 482-5121</t>
  </si>
  <si>
    <t>John Doherty, Legislative Administrative Assistant</t>
  </si>
  <si>
    <t>476543124</t>
  </si>
  <si>
    <t>John Russell</t>
  </si>
  <si>
    <t>(212) 482-2931</t>
  </si>
  <si>
    <t>John Russell, Principal Legislative Financial Analyst</t>
  </si>
  <si>
    <t>476543126</t>
  </si>
  <si>
    <t>Smyth</t>
  </si>
  <si>
    <t>John Smyth</t>
  </si>
  <si>
    <t>(212) 482-5116</t>
  </si>
  <si>
    <t>John Smyth, Assistant Director of Administration</t>
  </si>
  <si>
    <t>476543128</t>
  </si>
  <si>
    <t>Ettricks</t>
  </si>
  <si>
    <t>Jonathan C</t>
  </si>
  <si>
    <t>Jonathan C Ettricks</t>
  </si>
  <si>
    <t>(212) 788-7104</t>
  </si>
  <si>
    <t>Jonathan C Ettricks, Director</t>
  </si>
  <si>
    <t>476543129</t>
  </si>
  <si>
    <t>Masserano</t>
  </si>
  <si>
    <t>Jonathan</t>
  </si>
  <si>
    <t>Jonathan Masserano</t>
  </si>
  <si>
    <t>(212) 482-5446</t>
  </si>
  <si>
    <t>Jonathan Masserano, Senior Legislative Policy Analyst</t>
  </si>
  <si>
    <t>476543130</t>
  </si>
  <si>
    <t>NYL000094</t>
  </si>
  <si>
    <t>Clifford Crouch</t>
  </si>
  <si>
    <t>Crouch</t>
  </si>
  <si>
    <t>Rules, Committee, Assembly;
Governmental Employees, Committee, Assembly;
Labor, Committee, Assembly;
Economic Development, Job Creation, Commerce and Industry, Committee, Assembly;
Agriculture, Committee, Assembly;
Ways and Means, Committee, Assembly</t>
  </si>
  <si>
    <t>Assemblyman Clifford W. Crouch was first elected to the Assembly in November 1995 following the resignation of Clarence Rappleyea. In November 2012, Assemblyman Crouch was elected to the Assembly for his ninth full two-year term.
After graduating from Unadilla High School in 1963, Assemblyman Crouch went on to Cornell University and graduated in 1965 with an AAS Degree in Dairy Science. He was owner and operator of a 350-acre, 180-head dairy farm from 1967 to 1989.
No stranger to public service, Assemblyman Crouch served as Town Councilman for the Town of Bainbridge from 1982 to 1986 and Supervisor of the Town of Bainbridge from 1986 until his election to the Assembly. While serving as supervisor, Crouch was Chairman of the Board of Supervisors in Chenango County from 1993 to November 1995.
Assemblyman Crouch has served on numerous committees throughout his career, such as the Chenango County Solid Waste Committee. As Chairman of the Solid Waste Committee he successfully guided the siting of the Chenango County landfill and the implementation of the county's recycling program. He also served on the Human Resources Committee; Planning &amp; Safety Committee; and Personnel, to name just a few. He is a member of the Bainbridge Local Development Corporation; a member of the Board of Directors of the Broome Cooperative Fire Insurance Company; a member of the American Agriculturist Foundation; a member of the Bainbridge Lions Club; and a member of the Bainbridge Methodist Church. Assemblyman Crouch's Assembly Committees include Ways and Means; Rules; Economic Development, Job Creation, Commerce and Industry; Labor; and Agriculture. In 2003, he was appointed Chairman of the Assembly Minority Task Force on the 'State of Agriculture'. He has held numerous task force hearings around
the state and will continue in the coming years. During his first year in office, Assemblyman Crouch sponsored several bills, one of which was An Act to Amend the Education Law in Relation to the Use of Absentee Ballots by School Districts, which was signed into law by Governor Pataki. He has also co-sponsored and multi-sponsored numerous other bills, as well as several Assembly Resolutions during his tenure.
As an advocate for common sense in government, Assemblyman Crouch uses this approach to help those throughout his district in Broome, Chenango, Delaware and Otsego counties, as well as those who do not reside in his district. He has been a staunch supporter of budget reform and mandate relief to help relieve the tax burden at the local level. He is always willing to listen, is open to any suggestions or comments, and will help his constituents to the best of his ability.
Assemblyman Crouch and his wife, Barbara, reside in the Town of Guilford and are the proud parents of three children, Traci, Sarah and Timothy, and grandparents of six -- Madison, Cameron, Megan, Marilyn, Cooper and Abrianna.
Standing Committee Assignments: Agriculture; Ways and Means; Rules; Economic Development, Job Creation, Commerce and Industry; Labor. Leadership: Chairman of the Minority Conference.</t>
  </si>
  <si>
    <t>LOB 450  
Albany, NY 12248</t>
  </si>
  <si>
    <t>1 Kattelville Road  
Suite 1  
Binghamton, NY 13901</t>
  </si>
  <si>
    <t>518-455-5741</t>
  </si>
  <si>
    <t>607-648-6080</t>
  </si>
  <si>
    <t>CrouchC@nyassembly.gov</t>
  </si>
  <si>
    <t>http://assembly.state.ny.us/mem/Clifford-W-Crouch</t>
  </si>
  <si>
    <t>Assembly 122.png</t>
  </si>
  <si>
    <t>Clifford Crouch, Office of Assemblymember, Personal Staff Office, Assembly</t>
  </si>
  <si>
    <t>Previously represented District 107 from 1995 to 2013
Previously minority conference vice-chair for the New York State Assembly</t>
  </si>
  <si>
    <t>1995</t>
  </si>
  <si>
    <t>Assembly District 122</t>
  </si>
  <si>
    <t>podio_image20160629-10085-1kxxzj7.jpeg</t>
  </si>
  <si>
    <t>Clifford Crouch, Clifford Crouch</t>
  </si>
  <si>
    <t>476543131</t>
  </si>
  <si>
    <t>Legislative Financial Analyst</t>
  </si>
  <si>
    <t>Seltzer</t>
  </si>
  <si>
    <t>Jonathan Seltzer</t>
  </si>
  <si>
    <t>(212) 482-2933</t>
  </si>
  <si>
    <t>Jonathan Seltzer, Legislative Financial Analyst</t>
  </si>
  <si>
    <t>476543132</t>
  </si>
  <si>
    <t>Conde</t>
  </si>
  <si>
    <t>Jose</t>
  </si>
  <si>
    <t>Jose Conde</t>
  </si>
  <si>
    <t>(212) 482-5460</t>
  </si>
  <si>
    <t>Jose Conde, Legislative Policy Analyst</t>
  </si>
  <si>
    <t>476543133</t>
  </si>
  <si>
    <t>Mero</t>
  </si>
  <si>
    <t>Joseph Mero</t>
  </si>
  <si>
    <t>(212) 482-5106</t>
  </si>
  <si>
    <t>Joseph Mero, Legislative Computer Support Specialist</t>
  </si>
  <si>
    <t>476543134</t>
  </si>
  <si>
    <t>Special Advisor to the Director</t>
  </si>
  <si>
    <t>Joseph A.</t>
  </si>
  <si>
    <t>Joseph A. Taranto</t>
  </si>
  <si>
    <t>(212) 788-7145</t>
  </si>
  <si>
    <t>Joseph A. Taranto, Special Advisor to the Director</t>
  </si>
  <si>
    <t>476543135</t>
  </si>
  <si>
    <t>Hanshaft</t>
  </si>
  <si>
    <t>Josh</t>
  </si>
  <si>
    <t>Josh Hanshaft</t>
  </si>
  <si>
    <t>Previously Legislative Counsel, working for Legal/Gov't Affair, Central Staff Office, NYC Council. Set inactive on 20-SEP-2017.</t>
  </si>
  <si>
    <t>476543136</t>
  </si>
  <si>
    <t>Li</t>
  </si>
  <si>
    <t>Joyce Li</t>
  </si>
  <si>
    <t>(212) 788-7165</t>
  </si>
  <si>
    <t>Joyce Li, Legislative Coordinator</t>
  </si>
  <si>
    <t>476543138</t>
  </si>
  <si>
    <t>Ponce De Leon</t>
  </si>
  <si>
    <t>Juana</t>
  </si>
  <si>
    <t>Juana Ponce De Leon</t>
  </si>
  <si>
    <t>(212) 482-6645</t>
  </si>
  <si>
    <t>Juana Ponce De Leon, Legislative Administrative Manager</t>
  </si>
  <si>
    <t>476543139</t>
  </si>
  <si>
    <t>Fredenburg</t>
  </si>
  <si>
    <t>Julia Fredenburg</t>
  </si>
  <si>
    <t>(212) 788-7156</t>
  </si>
  <si>
    <t>Julia Fredenburg, Legislative Coordinator</t>
  </si>
  <si>
    <t>476543141</t>
  </si>
  <si>
    <t>Caruso</t>
  </si>
  <si>
    <t>Kaitlin Ainsworth</t>
  </si>
  <si>
    <t>Kaitlin Ainsworth Caruso</t>
  </si>
  <si>
    <t>Previously Legislative Counsel, working for Drafting, Central Staff Office, NYC Council. Set inactive on 6-APR-2017.</t>
  </si>
  <si>
    <t>476543143</t>
  </si>
  <si>
    <t>Joy</t>
  </si>
  <si>
    <t>Katherine M</t>
  </si>
  <si>
    <t>Katherine M Joy</t>
  </si>
  <si>
    <t>(212) 482-5133</t>
  </si>
  <si>
    <t>Katherine M Joy, Legislative Assistant</t>
  </si>
  <si>
    <t>476543144</t>
  </si>
  <si>
    <t>Keavy Ann</t>
  </si>
  <si>
    <t>Keavy Ann Gleason</t>
  </si>
  <si>
    <t>(212) 788-6916</t>
  </si>
  <si>
    <t>Keavy Ann Gleason, Assistant Director of Administration</t>
  </si>
  <si>
    <t>476543146</t>
  </si>
  <si>
    <t>Farrell Jr.</t>
  </si>
  <si>
    <t>Herman</t>
  </si>
  <si>
    <t>Herman Farrell Jr.</t>
  </si>
  <si>
    <t>Assemblyman Herman D. Farrell, Jr. was elected to the State Assembly in 1974 from a district that encompasses West Harlem, Washington Heights and Inwood.
In March of 1994, Assembly Speaker Sheldon Silver appointed Mr. Farrell Chair of the Assembly Ways and Means Committee. He is also a member of the Rules Committee and the Black, Puerto Rican, Hispanic and Asian Legislative Caucus, as well as the New York State Assembly Puerto Rican/Hispanic Task Force. From 1979 until 1994, Farrell was Chairman of the Assembly Banks Committee. In 1983, Governor Cuomo appointed him to the Temporary Committee on Interstate Banking. From 1981 to 1984, he conducted a course at the New School for Social Research on Banking in New York. In 1981-82, he was Chairman of the Subcommittee on Financial Institutions of the National Conference of State Legislators.
Among the legislation Assemblyman Farrell is proudest of is the passage of the Omnibus Consumer Protection and Banking Legislation Act. The provisions of this landmark act include consumer protections in the auto leasing industry; the establishment of a toll-free number at the New York State Banking Department to enable consumers to receive free information on credit card interest rates, fees and grace periods; and a requirement that banks provide low-cost lifeline checking accounts. In addition, the bill prohibits discrimination based on residency in the opening of bank accounts, and requires banks to make annual reports of the number and amount of small business and small farm loans.
Assemblyman Farrell's outstanding accomplishments in the Legislature began with the Neighborhood Preservation Companies Act, pioneer legislation that enables the state to fund community groups to provide tenant advocacy and fight housing abandonment in their neighborhoods. Other legislation that Farrell is particularly proud of include the passage of check clearing legislation that requires banks to clear checks in a shorter period of time and to notify depositors of the time it takes to clear checks. Legislation was also passed requiring banks to disclose their interest rates and other pertinent information in chart form, clearly marked in boldface type, on all mail solicitations. These two state banking laws became the model for federal legislation. He also strengthened anti-redlining laws by requiring stricter enforcement of community reinvestment provisions and was successful in passing legislation to monitor bank branch closings.
Prior to Assemblyman Farrell's election to the Assembly, he was the Assistant Director of the Mayor's office in Washington Heights, and had been a Confidential Aide to a State Supreme Court Justice.
Assemblyman Farrell was elected County Leader of his political party in New York in April 1981. He was initially elected on a platform of speaking to the issues important to New Yorkers and since the inception of his tenure, the Committee has taken positions on significant issues of our day, including reproductive freedom, gay and lesbian civil rights, trade-in of Westway funds and the restoration of federal monies for important social programs. Three times he has been an Elector in the Electoral College, most recently in 2000. Assemblyman Farrell's first election was in 1970, when he was elected a State Committeeman for two years. In 1983, Assemblyman Farrell was elected Vice Chair of his State Party, a position he held for ten years, and was elected Chair in 2001. In 1973, Mr. Farrell was elected District Leader, a position he continues to hold.
Mr. Farrell is the father of three children, Monique Farrell-Guidry and Herman Farrell, III and Sophia Ilene, and the proud grandfather of two granddaughters, Simone Adele Guidry and Madeleine Jones-Farrell.
Organizations that Farrell has been honored by include: New York State Supreme Court Officers Association Man of the Year Award, Harlem Week Committee, New York State Psychiatric Institute, State University of New York Educational Opportunity Center, Harlem Commonwealth Council Foundation, Frank Scanlon Tenants Association, Ralph J. Rangel Tenants Association, Federation of Negro Civil Service Organizations, Chew Lun Association, Child Memorial Church, Parole Officers, New York State Affirmative Action Council, Boricua College, New York State Court Clerks Association and the Muriel Silberberg Award.
Standing Committee Assignments 2006: Ways and Means (Chair); Rules.</t>
  </si>
  <si>
    <t>Vice-Chair of the NY State Democratic Party.
Represented NY Assembly District 71 from 1975 to 2017. He resigned his seat on September 5, 2017.</t>
  </si>
  <si>
    <t>podio_image20160629-10085-co9e3s.jpeg</t>
  </si>
  <si>
    <t>476543148</t>
  </si>
  <si>
    <t>Kelly E</t>
  </si>
  <si>
    <t>Kelly E Taylor</t>
  </si>
  <si>
    <t>(212) 482-5453</t>
  </si>
  <si>
    <t>Previously worked for the NYC Council Human Services Office</t>
  </si>
  <si>
    <t>Kelly E Taylor, Legislative Counsel</t>
  </si>
  <si>
    <t>476543149</t>
  </si>
  <si>
    <t>Kenneth</t>
  </si>
  <si>
    <t>Kenneth Grace</t>
  </si>
  <si>
    <t>(212) 482-2921</t>
  </si>
  <si>
    <t>Kenneth Grace, Legislative Financial Analyst</t>
  </si>
  <si>
    <t>476543150</t>
  </si>
  <si>
    <t>Roithmayr</t>
  </si>
  <si>
    <t>Alexander E</t>
  </si>
  <si>
    <t>Alexander E Roithmayr</t>
  </si>
  <si>
    <t>914 244-4450</t>
  </si>
  <si>
    <t>roithmayra@nyassembly.gov</t>
  </si>
  <si>
    <t>David Buchwald, Office of Assemblymember, Personal Staff Office, Assembly</t>
  </si>
  <si>
    <t>David Buchwald, Assemblymember</t>
  </si>
  <si>
    <t>Alexander E Roithmayr, Chief Of Staff</t>
  </si>
  <si>
    <t>476543151</t>
  </si>
  <si>
    <t>Kord</t>
  </si>
  <si>
    <t>Kord Henry</t>
  </si>
  <si>
    <t>(212) 482-5146</t>
  </si>
  <si>
    <t>Kord Henry, Legislative Assistant</t>
  </si>
  <si>
    <t>476543152</t>
  </si>
  <si>
    <t>Smaldone</t>
  </si>
  <si>
    <t>Stefanie N.</t>
  </si>
  <si>
    <t>Stefanie N. Smaldone</t>
  </si>
  <si>
    <t>Previously Administrative Assistant, working for Michael F Nozzolio, Office of Senator, Personal Staff Office, Senate, reporting to Michael F Nozzolio. Set inactive on 6-APR-2017.</t>
  </si>
  <si>
    <t>476543153</t>
  </si>
  <si>
    <t>Matthew T</t>
  </si>
  <si>
    <t>Matthew T Green</t>
  </si>
  <si>
    <t>212 564-7757</t>
  </si>
  <si>
    <t>Corey Johnson, Office of Councilmember, Personal Staff Office, NYC Council</t>
  </si>
  <si>
    <t>Corey Johnson, Councilmember</t>
  </si>
  <si>
    <t>Matthew T Green, Councilmanic Aide</t>
  </si>
  <si>
    <t>476543154</t>
  </si>
  <si>
    <t>Sartori</t>
  </si>
  <si>
    <t>Kristoffer</t>
  </si>
  <si>
    <t>Kristoffer Sartori</t>
  </si>
  <si>
    <t>(212) 482-5470</t>
  </si>
  <si>
    <t>Kristoffer Sartori, Legislative Counsel</t>
  </si>
  <si>
    <t>476543155</t>
  </si>
  <si>
    <t>Varley</t>
  </si>
  <si>
    <t>Alison M Varley</t>
  </si>
  <si>
    <t>Special Assistant to Senator Michael Venditto</t>
  </si>
  <si>
    <t>Alison M Varley, District Representative</t>
  </si>
  <si>
    <t>476543156</t>
  </si>
  <si>
    <t>Germosen</t>
  </si>
  <si>
    <t>Josefina</t>
  </si>
  <si>
    <t>Josefina Germosen</t>
  </si>
  <si>
    <t>718 274-4500</t>
  </si>
  <si>
    <t>Costa Constantinides, Office of Councilmember, Personal Staff Office, NYC Council</t>
  </si>
  <si>
    <t>Costa Constantinides, Councilmember</t>
  </si>
  <si>
    <t>Josefina Germosen, Councilmanic Aide</t>
  </si>
  <si>
    <t>476543157</t>
  </si>
  <si>
    <t>Rahman</t>
  </si>
  <si>
    <t>Laboni</t>
  </si>
  <si>
    <t>Laboni Rahman</t>
  </si>
  <si>
    <t>476543159</t>
  </si>
  <si>
    <t>Widzowski</t>
  </si>
  <si>
    <t>Nicholas A</t>
  </si>
  <si>
    <t>Nicholas A Widzowski</t>
  </si>
  <si>
    <t>nwidzowski@council.nyc.gov</t>
  </si>
  <si>
    <t>Nicholas A Widzowski, Legislative Director</t>
  </si>
  <si>
    <t>476543160</t>
  </si>
  <si>
    <t>Janet Adams, Administrative Assistant</t>
  </si>
  <si>
    <t>476543161</t>
  </si>
  <si>
    <t>Wen</t>
  </si>
  <si>
    <t>Laurie</t>
  </si>
  <si>
    <t>Laurie Wen</t>
  </si>
  <si>
    <t>Previously Legislative Policy Analyst, working for Legal/Gov't Affair, Central Staff Office, NYC Council. Set inactive on 6-APR-2017.</t>
  </si>
  <si>
    <t>476543162</t>
  </si>
  <si>
    <t>Karopkin</t>
  </si>
  <si>
    <t>David Karopkin</t>
  </si>
  <si>
    <t>Previously Councilmanic Aide, working for Daniel Dromm, Office of Councilmember, Personal Staff Office, NYC Council, reporting to Daniel Dromm, Councilmember. Set inactive on 6-APR-2017.</t>
  </si>
  <si>
    <t>476543164</t>
  </si>
  <si>
    <t>NYL000080</t>
  </si>
  <si>
    <t>Marc Butler</t>
  </si>
  <si>
    <t>Rules, Committee, Assembly;
Agriculture, Committee, Assembly;
Economic Development, Job Creation, Commerce and Industry, Committee, Assembly;
Environmental Conservation, Committee, Assembly;
Higher Education, Committee, Assembly;
Insurance, Committee, Assembly;
Export Trade, Committee, Assembly;
Agriculture Economic Development and Farmland Protection, Committee, Assembly</t>
  </si>
  <si>
    <t>Agriculture Economic Development and Farmland Protection, Committee, Assembly</t>
  </si>
  <si>
    <t>Marc W. Butler (R, C, I) was elected to the 113th District of the New York State Assembly in 1995. As a result of reapportionment he was elected in the fall of 2002 to the new 117th Assembly District, which includes Herkimer, Fulton and the northeastern portion of Otsego County.
As a freshman legislator in Albany, he joined with several other legislators in developing the legislation that ultimately resulted in the STAR Tax Exemption Program.
He is the Ranking Minority on the Assembly Economic Development, Job Creation, Commerce and Industry Committee and serves on the Assembly Agriculture, Higher Education and Insurance Committees. He was appointed in 2006 to the Assembly Minority Task Force on Hunting and Fishing and the Assembly Minority Task Force on Small Business.
He is one of a very few Assembly Members to staff and operate two district offices within his Assembly District, which underscores his commitment to local constituent service.
Previously, Mr. Butler served two terms in the Herkimer County Legislature. In 1993, he was elected Majority Leader of that body. Prior to that, he was a Newport Village Trustee and also served as the Village's Deputy Mayor.
In 1986, he joined Utica National Insurance, New Hartford, NY as a Corporate Communications Specialist. Upon his election to the Assembly, he resigned from that position in order to serve as a full-time state legislator.
From 1976 to 1986, Marc was a reporter for the Utica Observer-Dispatch. He spent most of his 10-year career with the OD's Herkimer County Bureau Office, where he reported extensively on local government and politics.
He holds a Bachelor of Arts Degree in English from SUNY Potsdam.
A lifelong resident of the Mohawk Valley, he currently resides in the Village of Newport with his wife Susan. They have two children, Caitlin and Jeffrey.</t>
  </si>
  <si>
    <t>33-41 E. Main Street  
Johnstown, NY 12095</t>
  </si>
  <si>
    <t>LOB 525  
Albany, NY 12248</t>
  </si>
  <si>
    <t>235 North Prospect St.  
Herkimer, NY 13350</t>
  </si>
  <si>
    <t>518-455-5393</t>
  </si>
  <si>
    <t>315-866-1632</t>
  </si>
  <si>
    <t>butlerm@nyassembly.gov</t>
  </si>
  <si>
    <t>http://assembly.state.ny.us/mem/Marc-W-Butler</t>
  </si>
  <si>
    <t>https://www.facebook.com/AssemblymanButler/</t>
  </si>
  <si>
    <t>Assembly 118.png</t>
  </si>
  <si>
    <t>Marc Butler, Office of Assemblymember, Personal Staff Office, Assembly</t>
  </si>
  <si>
    <t>Previously represented District 117 from 1995 to 2013</t>
  </si>
  <si>
    <t>Assembly District 118</t>
  </si>
  <si>
    <t>podio_image20160629-10085-10eynet.jpeg</t>
  </si>
  <si>
    <t>Marc Butler, Assemblymember</t>
  </si>
  <si>
    <t>476543165</t>
  </si>
  <si>
    <t>Elaine Phillips, Office of Senator, Personal Staff Office, Senate</t>
  </si>
  <si>
    <t>Elaine Phillips, Senator</t>
  </si>
  <si>
    <t>John K Banville III, Director Of Operations</t>
  </si>
  <si>
    <t>476543167</t>
  </si>
  <si>
    <t>Lopez</t>
  </si>
  <si>
    <t>Lesbia M</t>
  </si>
  <si>
    <t>Lesbia M Lopez</t>
  </si>
  <si>
    <t>(212) 482-5148</t>
  </si>
  <si>
    <t>Lesbia M Lopez, Legislative Assistant</t>
  </si>
  <si>
    <t>476543168</t>
  </si>
  <si>
    <t>Jonathan Martinez</t>
  </si>
  <si>
    <t>Jonathan Martinez, Councilmanic Aide</t>
  </si>
  <si>
    <t>476543169</t>
  </si>
  <si>
    <t>Cittadino</t>
  </si>
  <si>
    <t>Josephine</t>
  </si>
  <si>
    <t>Josephine Cittadino</t>
  </si>
  <si>
    <t>Executive Assistant to Senator Michael Venditto</t>
  </si>
  <si>
    <t>476543170</t>
  </si>
  <si>
    <t>Linda Smith</t>
  </si>
  <si>
    <t>Previously Executive Legislative Secretary, working for Gen.Counsel. Set inactive on 6-APR-2017.</t>
  </si>
  <si>
    <t>476543171</t>
  </si>
  <si>
    <t>Parola</t>
  </si>
  <si>
    <t>Norene W</t>
  </si>
  <si>
    <t>Norene W Parola</t>
  </si>
  <si>
    <t>parolan@nyassembly.gov</t>
  </si>
  <si>
    <t>Norene W Parola, Legis Asst</t>
  </si>
  <si>
    <t>476543172</t>
  </si>
  <si>
    <t>Bland</t>
  </si>
  <si>
    <t>Liam</t>
  </si>
  <si>
    <t>Liam Bland</t>
  </si>
  <si>
    <t>Previously Councilmanic Aide, working for Daniel R. Garodnick, Office of Councilmember, Personal Staff Office, NYC Council, reporting to Daniel R. Garodnick, Councilmember. Set inactive on 6-APR-2017.</t>
  </si>
  <si>
    <t>476543174</t>
  </si>
  <si>
    <t>Wayne G.</t>
  </si>
  <si>
    <t>Wayne G. Edwards</t>
  </si>
  <si>
    <t>Counsel to Senator Michael Venditto</t>
  </si>
  <si>
    <t>476543176</t>
  </si>
  <si>
    <t>robert.cataldo7@gmail.com</t>
  </si>
  <si>
    <t>cataldo@nysenate.gov</t>
  </si>
  <si>
    <t>Robert L Cataldo, Chief Of Staff</t>
  </si>
  <si>
    <t>476543178</t>
  </si>
  <si>
    <t>Linwood</t>
  </si>
  <si>
    <t>Linwood Smith</t>
  </si>
  <si>
    <t>(212) 482-6758</t>
  </si>
  <si>
    <t>Linwood Smith, Legislative Assistant</t>
  </si>
  <si>
    <t>476543179</t>
  </si>
  <si>
    <t>Process Administrator</t>
  </si>
  <si>
    <t>Rosetti</t>
  </si>
  <si>
    <t>Judithann C</t>
  </si>
  <si>
    <t>Judithann C Rosetti</t>
  </si>
  <si>
    <t>518 455-4213</t>
  </si>
  <si>
    <t>rosettij@nyassembly.gov</t>
  </si>
  <si>
    <t>Administration And Personnel (Minority), Central Staff Office, Assembly</t>
  </si>
  <si>
    <t>Judithann C Rosetti, Process Administrator</t>
  </si>
  <si>
    <t>476543180</t>
  </si>
  <si>
    <t>Carswell</t>
  </si>
  <si>
    <t>Mary E Carswell</t>
  </si>
  <si>
    <t>Previously Scheduler, working for Neil D Breslin, Office of Senator, Personal Staff Office, Senate, reporting to Neil D Breslin, Senator. Set inactive on 12-JUN-2017.</t>
  </si>
  <si>
    <t>476543181</t>
  </si>
  <si>
    <t>Sheila Boyd, Community Constituent</t>
  </si>
  <si>
    <t>476543182</t>
  </si>
  <si>
    <t>Lyle</t>
  </si>
  <si>
    <t>Lyle Frank</t>
  </si>
  <si>
    <t>Previously Assistant Director - Legal, working for Human Services, Central Staff Office, NYC Council. Set inactive on 6-APR-2017.</t>
  </si>
  <si>
    <t>476543183</t>
  </si>
  <si>
    <t>Dep Dir</t>
  </si>
  <si>
    <t>Volans</t>
  </si>
  <si>
    <t>Tamar S</t>
  </si>
  <si>
    <t>Tamar S Volans</t>
  </si>
  <si>
    <t>518 455-4211</t>
  </si>
  <si>
    <t>volanst@nyassembly.gov</t>
  </si>
  <si>
    <t>Tamar S Volans, Dep Dir</t>
  </si>
  <si>
    <t>476543184</t>
  </si>
  <si>
    <t>Elizabeth Little, Office of Senator, Personal Staff Office, Senate</t>
  </si>
  <si>
    <t>Elizabeth Little, Deputy Majority Whip of the Senate</t>
  </si>
  <si>
    <t>Catherine H Barton, Constituent Service Aide</t>
  </si>
  <si>
    <t>476543185</t>
  </si>
  <si>
    <t>Testa</t>
  </si>
  <si>
    <t>Marcello</t>
  </si>
  <si>
    <t>Marcello Testa</t>
  </si>
  <si>
    <t>(212) 788-6909</t>
  </si>
  <si>
    <t>Marcello Testa, Assistant Director of Administration</t>
  </si>
  <si>
    <t>476543186</t>
  </si>
  <si>
    <t>Comp Spec/exec Asst</t>
  </si>
  <si>
    <t>Louise E</t>
  </si>
  <si>
    <t>Louise E White</t>
  </si>
  <si>
    <t>whitel@nyassembly.gov</t>
  </si>
  <si>
    <t>Office Of Automation And Data Development/Planning, Central Staff Office, Assembly</t>
  </si>
  <si>
    <t>Louise E White, Comp Spec/exec Asst</t>
  </si>
  <si>
    <t>476543187</t>
  </si>
  <si>
    <t>Chief Dep Sgt-at-arms</t>
  </si>
  <si>
    <t>John T Sr</t>
  </si>
  <si>
    <t>John T Sr Albarelli</t>
  </si>
  <si>
    <t>518 455-3797</t>
  </si>
  <si>
    <t>albarellij@nyassembly.gov</t>
  </si>
  <si>
    <t>Sergeant-at-arms, Central Staff Office, Assembly</t>
  </si>
  <si>
    <t>John T Sr Albarelli, Chief Dep Sgt-at-arms</t>
  </si>
  <si>
    <t>476543188</t>
  </si>
  <si>
    <t>Margaret D Griffin</t>
  </si>
  <si>
    <t>(212) 482-5175</t>
  </si>
  <si>
    <t>Margaret D Griffin, Legislative Coordinator</t>
  </si>
  <si>
    <t>476543189</t>
  </si>
  <si>
    <t>Jennifer L Lunt, Education Advisor</t>
  </si>
  <si>
    <t>476543191</t>
  </si>
  <si>
    <t>mcentrino@nysenate.gov</t>
  </si>
  <si>
    <t>Maureen Cetrino, Chief Of Staff</t>
  </si>
  <si>
    <t>476543193</t>
  </si>
  <si>
    <t>Chief Cnsl To Min Ldr</t>
  </si>
  <si>
    <t>Kevin J Engel</t>
  </si>
  <si>
    <t>518 455-4257</t>
  </si>
  <si>
    <t>engelk@nyassembly.gov</t>
  </si>
  <si>
    <t>Legal Services General (Minority), Central Staff Office, Assembly</t>
  </si>
  <si>
    <t>Kevin J Engel, Chief Cnsl To Min Ldr</t>
  </si>
  <si>
    <t>476543194</t>
  </si>
  <si>
    <t>Paul A Maroun, North Country Coord./counsel</t>
  </si>
  <si>
    <t>476543196</t>
  </si>
  <si>
    <t>Mcguinness</t>
  </si>
  <si>
    <t>Margaret McGuinness</t>
  </si>
  <si>
    <t>(212) 482-5416</t>
  </si>
  <si>
    <t>Margaret McGuinness, Legislative Administrative Assistant</t>
  </si>
  <si>
    <t>476543197</t>
  </si>
  <si>
    <t>James E Reagen, Public Affairs Liaison</t>
  </si>
  <si>
    <t>476543198</t>
  </si>
  <si>
    <t>Duprey</t>
  </si>
  <si>
    <t>Janet Duprey</t>
  </si>
  <si>
    <t>Janet L. Duprey was re-elected in November 2012 to represent the newly-formed 115th Assembly District, which includes all of Clinton and Franklin counties as well as four towns in St. Lawrence County. During her first three terms in the Assembly, Mrs. Duprey represented the 114th District, which included a town in Essex County.
A lifelong public servant, Janet was the first woman elected to the Clinton County Legislature at the age of 29. After 10 years as a legislator, including two years as chairperson, she was elected Clinton County Treasurer. She served as treasurer for 21 years until her resignation in December 2006, following her election to the Assembly.
During the 2013-2014 session, Janet will again be the Ranking Minority Member on the Governmental Operations Committee. In addition, she will continue to serve on the Correction, Ethics and Guidance, and Higher Education committees, and she will also join the Rules, and Ways and Means committees. Minority Leader Brian M. Kolb has appointed Janet as the Secretary of the Minority Conference.
During her time in the Assembly, Janet has been tireless in her efforts to assist constituents throughout her district, which covers more than 3,000 square miles. She has traveled to every part of the district many times to assist individuals, businesses, non-profit organizations, local governments and school districts. She remains committed to working in a bi-partisan manner to improve the quality of life in the North Country.
Janet has been recognized for her many volunteer efforts over the years including serving on the board of directors of Champlain Valley Physicians Hospital Medical Center, Apple Valley Senior Housing, Hospice, North Country Chapter of the Red Cross, Pine Harbour Assisted Living and Memory Care Center, Spectrum Advisory Committee, SUNY Plattsburgh, Clinton Community College, and SUNY Plattsburgh Nursing Advisory Committees. She is also a member of the League of Women Voters, Business &amp; Professional Women, and an Honorary Member of Delta Kappa Gamma, Psi Chapter.
Throughout her career, Janet has received many honors, such as Advocacy and Resource Center Wall of Fame, Behavioral Health Services North Community Service Award, State of Vermont BPW Alice Paul Award, Girl Scout Woman of Distinction, NYS County Finance Official of the Year, and Clinton County BPW Woman of the Year.
Janet and Elmer Duprey married in 1967. They have two grown children and four grandchildren.</t>
  </si>
  <si>
    <t>https://www.facebook.com/janet.duprey.5</t>
  </si>
  <si>
    <t>Represented the 115th Assembly District</t>
  </si>
  <si>
    <t>podio_image20160629-10085-1kmrq1v.jpeg</t>
  </si>
  <si>
    <t>476543199</t>
  </si>
  <si>
    <t>Mogan</t>
  </si>
  <si>
    <t>Heather A.</t>
  </si>
  <si>
    <t>Heather A. Mogan</t>
  </si>
  <si>
    <t>Previously Counsel To Min Leader, working for Legal Services General (Minority), Central Staff Office, Assembly. Set inactive on 6-APR-2017.</t>
  </si>
  <si>
    <t>476543200</t>
  </si>
  <si>
    <t>Stacie J.</t>
  </si>
  <si>
    <t>Stacie J. Lucas</t>
  </si>
  <si>
    <t>Previously Constituent Service Aide, working for Elizabeth Little, Office of Senator, Personal Staff Office, Senate, reporting to Elizabeth Little, Senator. Set inactive on 6-APR-2017.</t>
  </si>
  <si>
    <t>476543201</t>
  </si>
  <si>
    <t>Mark R Tatko, Asst Document Room Manager</t>
  </si>
  <si>
    <t>476543202</t>
  </si>
  <si>
    <t>Sabalvaro</t>
  </si>
  <si>
    <t>Maria Christy</t>
  </si>
  <si>
    <t>Maria Christy Sabalvaro</t>
  </si>
  <si>
    <t>(212) 482-5183</t>
  </si>
  <si>
    <t>Maria Christy Sabalvaro, Legislative Administrative Assistant</t>
  </si>
  <si>
    <t>476543203</t>
  </si>
  <si>
    <t>Renzi</t>
  </si>
  <si>
    <t>Jessica A.</t>
  </si>
  <si>
    <t>Jessica A. Renzi</t>
  </si>
  <si>
    <t>Previously Events Coordinator, working for Patty Ritchie, Office of Senator, Personal Staff Office, Senate, reporting to Patty Ritchie, Senator. Set inactive on 6-APR-2017.</t>
  </si>
  <si>
    <t>476543204</t>
  </si>
  <si>
    <t>Dir Communications</t>
  </si>
  <si>
    <t>Fraser</t>
  </si>
  <si>
    <t>Michael J Fraser</t>
  </si>
  <si>
    <t>518 455-3751</t>
  </si>
  <si>
    <t>fraserm@nyassembly.gov</t>
  </si>
  <si>
    <t>Communications (Minority), Central Staff Office, Assembly</t>
  </si>
  <si>
    <t>Michael J Fraser, Dir Communications</t>
  </si>
  <si>
    <t>476543205</t>
  </si>
  <si>
    <t>Anda</t>
  </si>
  <si>
    <t>Joshua E Anda</t>
  </si>
  <si>
    <t>Previously Legis Aide, working for Jose Rivera, Office of Assemblymember, Personal Staff Office, Assembly, reporting to Gustavo Rivera, Senator. Set inactive on 6-APR-2017.</t>
  </si>
  <si>
    <t>476543206</t>
  </si>
  <si>
    <t>Paul P Graffeo, Supervisor, Legis Assistance Office</t>
  </si>
  <si>
    <t>476543207</t>
  </si>
  <si>
    <t>Enache</t>
  </si>
  <si>
    <t>Maria Enache</t>
  </si>
  <si>
    <t>(212) 788-6903</t>
  </si>
  <si>
    <t>Maria Enache, Legislative Financial Analyst</t>
  </si>
  <si>
    <t>476543208</t>
  </si>
  <si>
    <t>Mark C Walczyk, District Director</t>
  </si>
  <si>
    <t>476543209</t>
  </si>
  <si>
    <t>Baril</t>
  </si>
  <si>
    <t>Michelle L Baril</t>
  </si>
  <si>
    <t>Previously Office Mngr-min, working for Constituent Services/photography (Minority), Central Staff Office, Assembly. Set inactive on 6-APR-2017.</t>
  </si>
  <si>
    <t>476543211</t>
  </si>
  <si>
    <t>Galvez</t>
  </si>
  <si>
    <t>Sandra</t>
  </si>
  <si>
    <t>Sandra Galvez</t>
  </si>
  <si>
    <t>Previously Community Liaison, working for José Rivera, Office of Assemblymember, Personal Staff Office, Assembly, reporting to José Rivera, Assemblymember. Set inactive on 13-JUN-2017.</t>
  </si>
  <si>
    <t>476543212</t>
  </si>
  <si>
    <t>Steven J Naples, Document Clerk</t>
  </si>
  <si>
    <t>476543213</t>
  </si>
  <si>
    <t>Maria L Pagan</t>
  </si>
  <si>
    <t>(212) 482-2926</t>
  </si>
  <si>
    <t>Maria L Pagan, Legislative Coordinator</t>
  </si>
  <si>
    <t>476543214</t>
  </si>
  <si>
    <t>Higgins-reid</t>
  </si>
  <si>
    <t>Tamara C</t>
  </si>
  <si>
    <t>Tamara C Higgins-reid</t>
  </si>
  <si>
    <t>Previously Legis Director, working for Jose Rivera, Office of Assemblymember, Personal Staff Office, Assembly, reporting to Gustavo Rivera, Senator. Set inactive on 6-APR-2017.</t>
  </si>
  <si>
    <t>476543215</t>
  </si>
  <si>
    <t>Dir Member Svcs Min</t>
  </si>
  <si>
    <t>Dill</t>
  </si>
  <si>
    <t>Matthew J Dill</t>
  </si>
  <si>
    <t>518 455-5981</t>
  </si>
  <si>
    <t>dillm@nyassembly.gov</t>
  </si>
  <si>
    <t>Constituent Services/photography (Minority), Central Staff Office, Assembly</t>
  </si>
  <si>
    <t>Matthew J Dill, Dir Member Svcs Min</t>
  </si>
  <si>
    <t>476543216</t>
  </si>
  <si>
    <t>Piatek</t>
  </si>
  <si>
    <t>Norman</t>
  </si>
  <si>
    <t>Norman Piatek</t>
  </si>
  <si>
    <t>476543217</t>
  </si>
  <si>
    <t>Journey Person</t>
  </si>
  <si>
    <t>Beauchamp</t>
  </si>
  <si>
    <t>Bruce A</t>
  </si>
  <si>
    <t>Bruce A Beauchamp</t>
  </si>
  <si>
    <t>518 455-5468</t>
  </si>
  <si>
    <t>beauchampb@nyassembly.gov</t>
  </si>
  <si>
    <t>Bulk Processing, Central Staff Office, Assembly</t>
  </si>
  <si>
    <t>Bruce A Beauchamp, Journey Person</t>
  </si>
  <si>
    <t>476543218</t>
  </si>
  <si>
    <t>Valencia</t>
  </si>
  <si>
    <t>Maribel</t>
  </si>
  <si>
    <t>Maribel Valencia</t>
  </si>
  <si>
    <t>(212) 788-6906</t>
  </si>
  <si>
    <t>Maribel Valencia, Legislative Administrative Manager</t>
  </si>
  <si>
    <t>476543219</t>
  </si>
  <si>
    <t>NYL000096</t>
  </si>
  <si>
    <t>Cusick</t>
  </si>
  <si>
    <t>Michael Cusick</t>
  </si>
  <si>
    <t>Election Law, Committee, Assembly;
Governmental Employees, Committee, Assembly;
Higher Education, Committee, Assembly;
Ways and Means, Committee, Assembly;
Transportation, Committee, Assembly;
Veterans' Affairs, Committee, Assembly;
Energy, Committee, Assembly</t>
  </si>
  <si>
    <t>A lifelong resident of Staten Island, Michael J. Cusick came to the New York State Assembly with valuable experience at all levels of government. Prior to his election, Cusick served as Director of Constituent Services for U.S. Senator Charles E. Schumer. His duties included serving as Senator Schumer's liaison to New York State elected officials, as well as various federal agencies. In addition, he managed the day-to-day operation of the senator's New York City office.
Previously, Cusick served as the Chief of Staff to former Staten Island Assemblyman Eric N. Vitaliano, managing staff and overseeing the assemblyman's Albany and Staten Island offices.
Shortly after graduating Villanova University in 1991, Cusick began his career in public service as a Special Assistant to the President of the City Council. He served as the office representative for the Borough of Staten Island.
An active member of many civic organizations, Assemblyman Cusick has served on the Staten Island Board of Directors of the Catholic Youth Organization and the Boy Scouts of America. He was the Staten Island Chapter President of the Villanova Alumni Association, and is a member of the Ancient Order of Hibernians, John D. Kearney Division 3, as well as the Staten Island Athletic Club. He also chairs the Handicapped Parking Task Force on Staten Island, working with community groups to address the parking concerns faced by disabled individuals.
Cusick's outstanding work in the community has brought him honors from the Seaview Hospital and Rehabilitation Center and the Alzheimer's Foundation of Staten Island. He is an honorary member of the Fraternal Order of Police Lodge 120, Richmond Engine #1, the Oceanic Hook and Ladder Co. #1 and was inducted into the Monsignor Farrell High School Alumni Hall of Fame in 2007.
In Albany, Assemblyman Cusick has been a member of the American Irish Legislators Society of New York State since 2003, and was elected President of the organization in 2009, a position he continues to hold.
Since his election to the New York State Assembly in the fall of 2002, Cusick has worked to improve the quality of life for all Staten Islanders. In 2003, he authored a law creating a moratorium on building that made the Mid-Island Blue Belt a reality (Chapter 84 of 2003). In an effort to curb runaway development, Cusick authored legislation requiring notice to neighborhood landowners of an application to build on wetland areas. He also sponsored legislation assuring that Staten Island will never again be responsible for the rest of New York City's waste.
A tireless advocate for his hometown, Cusick labored on behalf of Pouch Camp, a New York City Boy Scout sanctuary. He continues his efforts for this venerable Staten Island institution.
In 2008, Assemblyman Cusick created a program called the 'Total Fitness Challenge' which encourages Staten Island students from grades pre-kindergarten through 8th grade to read and exercise during their summer break. A tireless advocate against childhood obesity, he challenges children to keep track of their activities and turn their score cards in upon returning to school.
On the legislative front, Cusick has sponsored numerous bills, including a law he authored in 2006 (Ch.566) that counters protestors at funeral services through the creation of a 100-foot 'buffer-zone.' This law was enacted in response to funeral protests that were taking place at military funerals across our country. As these protests continue, Assemblyman Cusick passed two pieces of legislation in 2011 to further strengthen this law. The first bill increases the buffer zone to 300 feet around a religious service, funeral, burial or memorial service (Ch.528). The second requires the implementation of a permit process for such demonstrations (Ch.527). Assemblyman Cusick also introduced legislation in the 2011 Session to establish a real time drug prescription monitoring program that requires medical professionals and pharmacists to report and track prescriptions of controlled substances. These bills aim to link the medical profession with the pharmacies to combat the abuse of  
controlled substance prescriptions.
Another important piece of legislation Cusick sponsors is a bill that requires age appropriate dating violence education in the annual school curriculum for students in grades seven through twelve and age appropriate respect education and self-esteem education for students in grades kindergarten through six.
Assemblyman Cusick has served in the State Assembly since January 2003. In 2011, he was elected Chair of the Assembly Election Law Committee. He also sits on the Transportation, Higher Education, Veterans' Affairs, Mental Health, Steering, and Ways and Means Committees. In addition, Cusick chairs the Legislative Task Force on People with Disabilities.</t>
  </si>
  <si>
    <t>LOB 724  
Albany, NY 12248</t>
  </si>
  <si>
    <t>1911 Richmond Avenue  
Staten Island, NY 10314</t>
  </si>
  <si>
    <t>518-455-5526</t>
  </si>
  <si>
    <t>718-370-1384</t>
  </si>
  <si>
    <t>CusickM@nyassembly.gov</t>
  </si>
  <si>
    <t>http://assembly.state.ny.us/mem/Michael-Cusick</t>
  </si>
  <si>
    <t>https://www.facebook.com/michaeljcusick</t>
  </si>
  <si>
    <t>Assembly 63.png</t>
  </si>
  <si>
    <t>Michael Cusick, Office of Assemblymember, Personal Staff Office, Assembly</t>
  </si>
  <si>
    <t>Chief of Staff for Eric Vitaliano
Special Assistant to the President of the City Council Andrew Stein
Director of constituent services to United States Senator Charles Schumer</t>
  </si>
  <si>
    <t>Assembly District 63</t>
  </si>
  <si>
    <t>podio_image20160629-10085-1i6g9ap.png</t>
  </si>
  <si>
    <t>Michael Cusick, Assemblymember</t>
  </si>
  <si>
    <t>476543220</t>
  </si>
  <si>
    <t>Gabriel</t>
  </si>
  <si>
    <t>Gabriel Rivera</t>
  </si>
  <si>
    <t>476543221</t>
  </si>
  <si>
    <t>Rabideau</t>
  </si>
  <si>
    <t>Patricia A Rabideau</t>
  </si>
  <si>
    <t>Previously Legislative Aide, working for Patty Ritchie, Office of Senator, Personal Staff Office, Senate, reporting to Patty Ritchie, Senator. Set inactive on 6-APR-2017.</t>
  </si>
  <si>
    <t>Patricia A Rabideau, Special Assistant</t>
  </si>
  <si>
    <t>476543222</t>
  </si>
  <si>
    <t>Eves</t>
  </si>
  <si>
    <t>Gregory M</t>
  </si>
  <si>
    <t>Gregory M Eves</t>
  </si>
  <si>
    <t>Previously Asst Coord, working for Constituent Services/photography (Minority), Central Staff Office, Assembly. Set inactive on 6-APR-2017.</t>
  </si>
  <si>
    <t>476543223</t>
  </si>
  <si>
    <t>Bracellari</t>
  </si>
  <si>
    <t>Besmir</t>
  </si>
  <si>
    <t>Besmir Bracellari</t>
  </si>
  <si>
    <t>Previously Mail Clk, working for Bulk Processing, Central Staff Office, Assembly. Set inactive on 6-APR-2017.</t>
  </si>
  <si>
    <t>476543224</t>
  </si>
  <si>
    <t>Yanni</t>
  </si>
  <si>
    <t>Marissa L</t>
  </si>
  <si>
    <t>Marissa L Yanni</t>
  </si>
  <si>
    <t>(212) 482-6761</t>
  </si>
  <si>
    <t>Marissa L Yanni, Legislative Assistant</t>
  </si>
  <si>
    <t>476543225</t>
  </si>
  <si>
    <t>Process Operator</t>
  </si>
  <si>
    <t>William F Bub</t>
  </si>
  <si>
    <t>bubw@nyassembly.gov</t>
  </si>
  <si>
    <t>William F Bub, Process Operator</t>
  </si>
  <si>
    <t>476543226</t>
  </si>
  <si>
    <t>Murillo</t>
  </si>
  <si>
    <t>Ary H</t>
  </si>
  <si>
    <t>Ary H Murillo</t>
  </si>
  <si>
    <t>Previously Constituent Svc Mgr, working for Philip R. Ramos, Office of Assemblymember, Personal Staff Office, Assembly, reporting to Phil Ramos, Assemblymember. Set inactive on 6-APR-2017.</t>
  </si>
  <si>
    <t>476543228</t>
  </si>
  <si>
    <t>Fasulo</t>
  </si>
  <si>
    <t>Alexandra R</t>
  </si>
  <si>
    <t>Alexandra R Fasulo</t>
  </si>
  <si>
    <t>Previously Coord, working for Constituent Services/photography (Minority), Central Staff Office, Assembly. Set inactive on 6-APR-2017.</t>
  </si>
  <si>
    <t>476543229</t>
  </si>
  <si>
    <t>Foreman</t>
  </si>
  <si>
    <t>Marlin</t>
  </si>
  <si>
    <t>Marlin Foreman</t>
  </si>
  <si>
    <t>476543230</t>
  </si>
  <si>
    <t>Dir Of Constit Affairs &amp; Spec. Proj</t>
  </si>
  <si>
    <t>Anne F Chwiecko, Dir Of Constit Affairs &amp; Spec. Proj</t>
  </si>
  <si>
    <t>476543231</t>
  </si>
  <si>
    <t>Marvin</t>
  </si>
  <si>
    <t>Marvin Smith</t>
  </si>
  <si>
    <t>Previously Community Liaison, working for Philip R. Ramos, Office of Assemblymember, Personal Staff Office, Assembly, reporting to Phil Ramos, Assemblymember. Set inactive on 6-APR-2017.</t>
  </si>
  <si>
    <t>476543232</t>
  </si>
  <si>
    <t>Keith S Bryan, Chief Of Staff</t>
  </si>
  <si>
    <t>476543233</t>
  </si>
  <si>
    <t>Hobson</t>
  </si>
  <si>
    <t>Mary L Hobson</t>
  </si>
  <si>
    <t>(212) 788-7115</t>
  </si>
  <si>
    <t>Communications, Central Staff Office, NYC Council</t>
  </si>
  <si>
    <t>Mary L Hobson, Legislative Administrative Assistant</t>
  </si>
  <si>
    <t>476543234</t>
  </si>
  <si>
    <t>Lewis J</t>
  </si>
  <si>
    <t>Lewis J Foster</t>
  </si>
  <si>
    <t>518 455-5131</t>
  </si>
  <si>
    <t>fosterl@nyassembly.gov</t>
  </si>
  <si>
    <t>Lewis J Foster, Process Operator</t>
  </si>
  <si>
    <t>476543235</t>
  </si>
  <si>
    <t>Digital Media Coordinator</t>
  </si>
  <si>
    <t>Formerly worked as Constituent Services/photography (Minority), Assembly Central Staff Office</t>
  </si>
  <si>
    <t>Christopher J Formisano, Digital Media Coordinator</t>
  </si>
  <si>
    <t>476543236</t>
  </si>
  <si>
    <t>Galarneau</t>
  </si>
  <si>
    <t>Michael G</t>
  </si>
  <si>
    <t>Michael G Galarneau</t>
  </si>
  <si>
    <t>Previously Dep Dir Bulk Mail, working for Bulk Processing, Central Staff Office, Assembly. Set inactive on 13-JUN-2017.</t>
  </si>
  <si>
    <t>476543237</t>
  </si>
  <si>
    <t>Day</t>
  </si>
  <si>
    <t>Amanda N.</t>
  </si>
  <si>
    <t>Amanda N. Day</t>
  </si>
  <si>
    <t>Previously Intern, working for Philip Boyle, Office of Senator, Personal Staff Office, Senate, reporting to Philip Boyle, Senator. Set inactive on 6-APR-2017.</t>
  </si>
  <si>
    <t>476543238</t>
  </si>
  <si>
    <t>Tek</t>
  </si>
  <si>
    <t>Mary Tek</t>
  </si>
  <si>
    <t>Previously Legislative Policy Analyst, working for Policy, Central Staff Office, NYC Council. Set inactive on 6-APR-2017.</t>
  </si>
  <si>
    <t>476543239</t>
  </si>
  <si>
    <t>Erik L</t>
  </si>
  <si>
    <t>Erik L Vasquez</t>
  </si>
  <si>
    <t>Previously Dep Chief Of Staff, working for Philip R. Ramos, Office of Assemblymember, Personal Staff Office, Assembly, reporting to Phil Ramos, Assemblymember. Set inactive on 6-APR-2017.</t>
  </si>
  <si>
    <t>476543240</t>
  </si>
  <si>
    <t>Francis J Hogan</t>
  </si>
  <si>
    <t>hoganf@nyassembly.gov</t>
  </si>
  <si>
    <t>Francis J Hogan, Sr Graphic Artist</t>
  </si>
  <si>
    <t>476543242</t>
  </si>
  <si>
    <t>NYL000102</t>
  </si>
  <si>
    <t>Englebright</t>
  </si>
  <si>
    <t>Steve Englebright</t>
  </si>
  <si>
    <t>Education, Committee, Assembly;
Rules, Committee, Assembly;
Energy, Committee, Assembly;
Environmental Conservation, Committee, Assembly;
Higher Education, Committee, Assembly</t>
  </si>
  <si>
    <t>Environmental Conservation, Committee, Assembly</t>
  </si>
  <si>
    <t>Assemblyman Steve Englebright's background in science and education brings an important perspective to the State Legislature. With professional training as a geologist and biologist, Assemblyman Englebright's skill at translating technical concepts and findings into innovative public policy has enabled him to help shape laws that have practical relevance to our lives and health. For example, Assemblyman Englebright's scientific background helped him successfully advocate for the New York State ban on the sale of baby bottles and other childcare products containing the estrogen-disrupting chemical bisphenol-A (BPA).
First elected to office in 1983, Steve Englebright's tenure in the Suffolk County Legislature was strongly defined by his interest in the interface of science and society in the policy area of public health. He helped lead the movement to protect the Pine Barrens watershed, successfully fought the opening of the Shoreham Nuclear Power Plant and pushed through the first local law in the nation to require biodegradable packaging. As Chair of the Parks Committee, Englebright spearheaded Suffolk County's premier open space program which became a much-copied national model. In Suffolk, this resulted in doubling the county's preserved open space as parkland and validated the ecosystem protection approach to strategic open space policy.
Following his election to the New York Assembly in 1992, Assemblyman Englebright pushed successfully for the NYS Pine Barrens Protection Act. A leading proponent for the use of clean, renewable energy, Assemblyman Englebright authored New York's solar and wind net-metering laws in the 1990s and successfully pushed in 2008 for the expansion of solar net-metering to include all utility customer classes. Additional legislative accomplishments include the Pesticide Use Registry Act of 1996, the Long Island North Shore Heritage Area Act, and the Assisted Living Reform Act of 2004 which is widely regarded as a national model.
Assemblyman Englebright served as Chair of the Assembly Committee on Aging from 200l until his appointment in 2007 to chair the Assembly Committee on Tourism, Arts, Parks and Sports Development.
In 2011, Assemblyman Englebright became chair of the Assembly Committee on Governmental Operations. The jurisdiction of this committee encompasses a broad range of legislative issues including: public lands and buildings, lobbying and ethics laws, crime victims' rights, human rights, rights of individuals with disabilities, State procurement and technology policies, Freedom of Information and Open Meetings Law, disaster preparedness, homeland security, redistricting, governmental reform and the organization and operation of the executive and legislative branches of State government.
Assemblyman Englebright supports a comprehensive reform of our state's inequitable school aid formula and will continue to fight for a predictable formula that adjusts for regional costs, student enrollment, student need and the misperception of wealth driven by our regional real estate market. As the leading advocate for Stony Brook in the Assembly, Assemblyman Englebright played a major role in advancing the NY-SUNY2020 Challenge Grant Program and rational tuition plan for SUNY schools, which will enable expanded research and economic development as well as increasing access to a quality education at Stony Brook.
The 4th Assembly District is situated on the north shore of Long Island and encompasses Port Jefferson Station, sections of Coram, Centereach, Selden and Lake Grove as well as the historic maritime communities that developed around the harbors of Stony Brook, Setauket, Port Jefferson and Mt. Sinai.
A Setauket homeowner since 1973, Assemblyman Englebright has two daughters, Christina Marie and Jennifer Lynn both of whom are graduates of Stony Brook University. Assemblyman Englebright is a graduate of Bayside High School, received his Bachelor of Science degree from the University of Tennessee in 1969 and a Master of Science degree in Paleontology/Sedimentology from the State University of New York at Stony Brook.
Standing Committee Assignments 2012: Government Operations (Chair); Education; Energy; Higher Education; and Rules.</t>
  </si>
  <si>
    <t>LOB 621  
Albany, NY 12248</t>
  </si>
  <si>
    <t>149 Main Street  
East Setauket, NY 11733</t>
  </si>
  <si>
    <t>518-455-4804</t>
  </si>
  <si>
    <t>631-751-3094</t>
  </si>
  <si>
    <t>EngleS@nyassembly.gov</t>
  </si>
  <si>
    <t>http://assembly.state.ny.us/mem/Steve-Englebright</t>
  </si>
  <si>
    <t>https://twitter.com/steveengles; https://www.facebook.com/Assemblyman-Steve-Englebright-174322896027407/</t>
  </si>
  <si>
    <t>Assembly 4.png</t>
  </si>
  <si>
    <t>Steve Englebright, Office of Assemblymember, Personal Staff Office, Assembly</t>
  </si>
  <si>
    <t>County Legislator for Suffolk County Legislature from 1983-1992</t>
  </si>
  <si>
    <t>Assembly District 4</t>
  </si>
  <si>
    <t>podio_image20160629-10085-11opciy.png</t>
  </si>
  <si>
    <t>Steve Englebright, Assemblymember</t>
  </si>
  <si>
    <t>476543243</t>
  </si>
  <si>
    <t>Angel M Rivera, Outreach Director</t>
  </si>
  <si>
    <t>476543244</t>
  </si>
  <si>
    <t>Christopher R Knight</t>
  </si>
  <si>
    <t>476543246</t>
  </si>
  <si>
    <t>Timi T</t>
  </si>
  <si>
    <t>Timi T Thomas</t>
  </si>
  <si>
    <t>Previously served as Chief of Staff to Assemblymember Michael Simanowitz, who passed away in September of 2017.</t>
  </si>
  <si>
    <t>476543247</t>
  </si>
  <si>
    <t>Legislative Attorney</t>
  </si>
  <si>
    <t>DiStefano</t>
  </si>
  <si>
    <t>Matthew E</t>
  </si>
  <si>
    <t>Matthew E DiStefano</t>
  </si>
  <si>
    <t>(212) 788-7106</t>
  </si>
  <si>
    <t>Matthew E DiStefano, Legislative Attorney</t>
  </si>
  <si>
    <t>476543248</t>
  </si>
  <si>
    <t>Courtney Patterson</t>
  </si>
  <si>
    <t>Previously Councilmanic Aide, working for Rafael Espinal, Office of Councilmember, Personal Staff Office, NYC Council, reporting to Rafael Espinal, Councilmember. Set inactive on 6-APR-2017.</t>
  </si>
  <si>
    <t>476543250</t>
  </si>
  <si>
    <t>Deanna J Schneider, Legislative Director</t>
  </si>
  <si>
    <t>476543251</t>
  </si>
  <si>
    <t>Administrator and Special Projects</t>
  </si>
  <si>
    <t>Wheeler</t>
  </si>
  <si>
    <t>Bianca</t>
  </si>
  <si>
    <t>Bianca Wheeler</t>
  </si>
  <si>
    <t>212-669-7018</t>
  </si>
  <si>
    <t>Bianca Wheeler, Administrator and Special Projects</t>
  </si>
  <si>
    <t>476543252</t>
  </si>
  <si>
    <t>212 807-7900</t>
  </si>
  <si>
    <t>Brad Hoylman, Office of Senator, Personal Staff Office, Senate</t>
  </si>
  <si>
    <t>Brad Hoylman, Senator</t>
  </si>
  <si>
    <t>Eli B Szenes-strauss, Deputy Chief Of Staff</t>
  </si>
  <si>
    <t>476543253</t>
  </si>
  <si>
    <t>Matthew T Walsh</t>
  </si>
  <si>
    <t>Previously D O Director, working for Daniel Quart, Office of Assemblymember, Personal Staff Office, Assembly, reporting to Dan Quart, Assemblymember. Set inactive on 6-APR-2017.</t>
  </si>
  <si>
    <t>476543254</t>
  </si>
  <si>
    <t>Orama</t>
  </si>
  <si>
    <t>Matthew Orama</t>
  </si>
  <si>
    <t>(212) 788-7148</t>
  </si>
  <si>
    <t>Matthew Orama, Legislative Assistant</t>
  </si>
  <si>
    <t>476543255</t>
  </si>
  <si>
    <t>Daniel Johnson</t>
  </si>
  <si>
    <t>718 549-7300</t>
  </si>
  <si>
    <t>dajohnson@council.nyc.gov</t>
  </si>
  <si>
    <t>Originally sourced from data provided by CDP at UJC</t>
  </si>
  <si>
    <t>podio_image20160629-10085-1yejk8w.jpeg</t>
  </si>
  <si>
    <t>Daniel Johnson, Chief of Staff</t>
  </si>
  <si>
    <t>476543256</t>
  </si>
  <si>
    <t>Edward Wiggins, District Representative</t>
  </si>
  <si>
    <t>476543258</t>
  </si>
  <si>
    <t>NYL000081</t>
  </si>
  <si>
    <t>Kevin Cahill</t>
  </si>
  <si>
    <t>Health, Committee, Assembly;
Economic Development, Job Creation, Commerce and Industry, Committee, Assembly;
Ways and Means, Committee, Assembly;
Higher Education, Committee, Assembly;
Insurance, Committee, Assembly</t>
  </si>
  <si>
    <t>As the representative of the 103rd Assembly District, Assemblymember Kevin Cahill stands up for the constituents and organizations in the region. A lifelong resident of Kingston and the proud father of two daughters, Mr. Cahill has close ties to the community and a vested interest in local issues. His passion for the beautiful, historic area and his determination to fight for the residents are what make Kevin Cahill a strong leader.
Kevin Cahill's experience in the Ulster County Legislature as minority leader led him to the State Assembly in 1992, where he has become a proven leader on civil rights, labor and women's issues and has been on the forefront in the struggle to provide New Yorkers with quality, affordable healthcare.
With his characteristic forward-looking approach, Kevin Cahill has resiliently fought to protect our environment and preserve the beauty and natural resources of New York State for future generations. In recognition of his efforts, he was named Legislator of the Year by the Environmental Planning Lobby in 2008.
Appointed to the position of Chair of the Assembly Standing Committee on Energy in February of 2008, Assemblymember Cahill has made energy efficiency and independence a top priority and led the way on initiatives promoting renewable power generation, sustainable building practices and the development of a green workforce. Under his leadership, legislation has been passed to take proceeds from RGGI, the carbon emission cap and trade program, and direct the funding toward communities and small businesses to create a workface aimed at improving building energy efficiency. He has helped to increase investments in energy efficiency and renewable power, green the state's facilities and vehicle fleet, and make New York's net-metering law one of the most expansive in the country. These successes have set New York on the path to energy independence that will help to preserve our environment and insulate us from the economic uncertainty associated with the global energy markets.
Assemblymember Cahill believes in the value of providing a strong education to the youth of our state. He has actively sought alternative ways of financing our public education system and reforming our property tax structure. Recognizing the need to provide our children with a quality education while decreasing the crippling burden of property taxes, Kevin Cahill authored the Equity in Education Act, which calls for full state funding of education. In 1998, schools in Ulster County received $101 million in state aid. As a testament to Assemblymember Cahill's hard work on behalf of the schools in his district, this year they will receive $193 million.
In a further commitment to education, he had consistently campaigned for excellence and accessibility in our public university system. Over the course of his tenure in office, Assemblymember Cahill has been a staunch advocate for Ulster County Community College and SUNY New Paltz, securing over $100 million in funding dedicated to the modernization of the campuses.
When faced with the threat of State mandated closure for one or more hospitals in the region, the Assemblymember played an instrumental role in facilitating the affiliation of Benedictine, Kingston and Margaretville Hospitals. He successfully advocated for more than $47 million in state grants that were critical to the success of the merger, which has allowed the institutions to move together into the 21st Century and improve the standard of care and delivery of services in the Hudson Valley.
Assemblymember Cahill's dedication to the region is far-reaching and seemingly endless. He was successful in providing a wing of beds to the Darmstadt shelter to help families most in need. He has preserved the vibrancy and culture in our community with his unwavering support for local arts organizations. He encourages our children to develop a strong passion for literature through his annual summer reading program and collaborations with the Mid Hudson Library System.
Kevin Cahill is a graduate of SUNY New Paltz and Albany Law School. He has worked as an attorney and director of a Medicare health plan and uses this experience to better serve the people of his district and all citizens of New York State. He keeps the best interests of his constituents in mind and is committed to fervently advocating on their behalf in the future.</t>
  </si>
  <si>
    <t>LOB 716  
Albany, NY 12248</t>
  </si>
  <si>
    <t>Governor Clinton Bldg. Suite G-4  
1 Albany Ave  
Kingston, NY 12401</t>
  </si>
  <si>
    <t>518-455-4436</t>
  </si>
  <si>
    <t>845-338-9610</t>
  </si>
  <si>
    <t>CahillK@nyassembly.gov</t>
  </si>
  <si>
    <t>http://assembly.state.ny.us/mem/Kevin-A-Cahill</t>
  </si>
  <si>
    <t>https://www.facebook.com/AssemblymanCahill/</t>
  </si>
  <si>
    <t>Assembly 103.png</t>
  </si>
  <si>
    <t>Kevin Cahill, Office of Assemblymember, Personal Staff Office, Assembly</t>
  </si>
  <si>
    <t>Previously represented in the Assembly form 1993 to 1995</t>
  </si>
  <si>
    <t>1993</t>
  </si>
  <si>
    <t>Assembly District 103</t>
  </si>
  <si>
    <t>podio_image20160629-10085-11eom9z.jpeg</t>
  </si>
  <si>
    <t>Kevin Cahill, Assemblymember</t>
  </si>
  <si>
    <t>476543259</t>
  </si>
  <si>
    <t>Director of Scheduling/Advance</t>
  </si>
  <si>
    <t>Wayne</t>
  </si>
  <si>
    <t>Wayne Collins</t>
  </si>
  <si>
    <t>212-669-2173</t>
  </si>
  <si>
    <t>Wayne Collins, Director of Scheduling/Advance</t>
  </si>
  <si>
    <t>476543260</t>
  </si>
  <si>
    <t>Dir Constit/supp Svcs</t>
  </si>
  <si>
    <t>Jason Cruz</t>
  </si>
  <si>
    <t>212 828-3953</t>
  </si>
  <si>
    <t>cruzj@nyassembly.gov</t>
  </si>
  <si>
    <t>Jason Cruz, Dir Constit/supp Svcs</t>
  </si>
  <si>
    <t>476543261</t>
  </si>
  <si>
    <t>Allison M</t>
  </si>
  <si>
    <t>Allison M Horan</t>
  </si>
  <si>
    <t>Previously Chief Of Staff, working for Aileen Gunther, Office of Assemblymember, Personal Staff Office, Assembly, reporting to Aileen Gunther, Assemblymember. Set inactive on 13-JUN-2017.</t>
  </si>
  <si>
    <t>476543262</t>
  </si>
  <si>
    <t>(212) 482-5436</t>
  </si>
  <si>
    <t>Michael D Benjamin, Legislative Counsel</t>
  </si>
  <si>
    <t>476543263</t>
  </si>
  <si>
    <t>Yates</t>
  </si>
  <si>
    <t>Nora</t>
  </si>
  <si>
    <t>Nora Yates</t>
  </si>
  <si>
    <t>Previously Assistant Secretary for Human Services,. Set inactive on 6-APR-2017.</t>
  </si>
  <si>
    <t>Good contact for Youth funding and OCFS</t>
  </si>
  <si>
    <t>476543264</t>
  </si>
  <si>
    <t>Gordon D Canary, District Director</t>
  </si>
  <si>
    <t>476543265</t>
  </si>
  <si>
    <t>Salinger</t>
  </si>
  <si>
    <t>Jordan H</t>
  </si>
  <si>
    <t>Jordan H Salinger</t>
  </si>
  <si>
    <t>Previously Chief Of Staff, working for Robert J. Rodriguez, Office of Assemblymember, Personal Staff Office, Assembly, reporting to Robert Rodriguez, Assemblymember. Set inactive on 6-APR-2017.</t>
  </si>
  <si>
    <t>476543266</t>
  </si>
  <si>
    <t>Daniel R Ryan</t>
  </si>
  <si>
    <t>Previously Legis Aide, working for Aileen Gunther, Office of Assemblymember, Personal Staff Office, Assembly, reporting to Aileen Gunther, Assemblymember. Set inactive on 20-SEP-2017.</t>
  </si>
  <si>
    <t>476543267</t>
  </si>
  <si>
    <t>Pearlstein</t>
  </si>
  <si>
    <t>Daniel Pearlstein</t>
  </si>
  <si>
    <t>Previously served as Chief of Staff to Councilmember David Greenfield, set inactive January 2018.</t>
  </si>
  <si>
    <t>476543268</t>
  </si>
  <si>
    <t>Legislative Support Services Coordinator</t>
  </si>
  <si>
    <t>Deloach</t>
  </si>
  <si>
    <t>Michael DeLoach</t>
  </si>
  <si>
    <t>(212) 482-5119</t>
  </si>
  <si>
    <t>Michael DeLoach, Legislative Support Services Coordinator</t>
  </si>
  <si>
    <t>476543271</t>
  </si>
  <si>
    <t>Gilkey</t>
  </si>
  <si>
    <t>James D</t>
  </si>
  <si>
    <t>James D Gilkey</t>
  </si>
  <si>
    <t>518 455-5671</t>
  </si>
  <si>
    <t>gilkeyj@nyassembly.gov</t>
  </si>
  <si>
    <t>Latoya Joyner, Office of Assemblymember, Personal Staff Office, Assembly</t>
  </si>
  <si>
    <t>Latoya Joyner, Assemblymember</t>
  </si>
  <si>
    <t>James D Gilkey, Chief Of Staff</t>
  </si>
  <si>
    <t>476543272</t>
  </si>
  <si>
    <t>Victor J Carrk Jr, Document Room Manager</t>
  </si>
  <si>
    <t>476543273</t>
  </si>
  <si>
    <t>Michael J Falk, Case Worker</t>
  </si>
  <si>
    <t>476543274</t>
  </si>
  <si>
    <t>Constituent Svc Mgr</t>
  </si>
  <si>
    <t>Carmel M</t>
  </si>
  <si>
    <t>Carmel M Wilson</t>
  </si>
  <si>
    <t>845 342-9304</t>
  </si>
  <si>
    <t>wilsonc@nyassembly.gov</t>
  </si>
  <si>
    <t>Aileen Gunther, Office of Assemblymember, Personal Staff Office, Assembly</t>
  </si>
  <si>
    <t>Aileen Gunther, Assemblymember</t>
  </si>
  <si>
    <t>Carmel M Wilson, Constituent Svc Mgr</t>
  </si>
  <si>
    <t>476543277</t>
  </si>
  <si>
    <t>Eras</t>
  </si>
  <si>
    <t>Daniella</t>
  </si>
  <si>
    <t>Daniella Eras</t>
  </si>
  <si>
    <t>Scheduler for CM Helen Rosenthal</t>
  </si>
  <si>
    <t>476543278</t>
  </si>
  <si>
    <t>Inglehart</t>
  </si>
  <si>
    <t>Milo</t>
  </si>
  <si>
    <t>Milo Inglehart</t>
  </si>
  <si>
    <t>476543280</t>
  </si>
  <si>
    <t>Tabb</t>
  </si>
  <si>
    <t>Miriam D</t>
  </si>
  <si>
    <t>Miriam D Tabb</t>
  </si>
  <si>
    <t>Previously Community Liaison, working for Latoya Joyner, Office of Assemblymember, Personal Staff Office, Assembly, reporting to Latoya Joyner, Assemblymember. Set inactive on 13-JUN-2017.</t>
  </si>
  <si>
    <t>476543281</t>
  </si>
  <si>
    <t>Scott M Lavery, Office Coordinator</t>
  </si>
  <si>
    <t>476543282</t>
  </si>
  <si>
    <t>Alice I.</t>
  </si>
  <si>
    <t>Alice I. Fisher</t>
  </si>
  <si>
    <t>Previously Community Outreach Director, working for Liz Krueger, Office of Senator, Personal Staff Office, Senate, reporting to Liz Krueger, Senator. Set inactive on 6-APR-2017.</t>
  </si>
  <si>
    <t>476543283</t>
  </si>
  <si>
    <t>Brittany M Henne, Bill Jacketing Clerk</t>
  </si>
  <si>
    <t>476543284</t>
  </si>
  <si>
    <t>Kimball-Stanley</t>
  </si>
  <si>
    <t>David Kimball-Stanley</t>
  </si>
  <si>
    <t>Formerly worked for Daniel R. Garodnick.</t>
  </si>
  <si>
    <t>476543286</t>
  </si>
  <si>
    <t>NYL000089</t>
  </si>
  <si>
    <t>Majority Whip</t>
  </si>
  <si>
    <t>Colton</t>
  </si>
  <si>
    <t>William Colton</t>
  </si>
  <si>
    <t>Rules, Committee, Assembly;
Governmental Employees, Committee, Assembly;
Environmental Conservation, Committee, Assembly;
Labor, Committee, Assembly;
Ways and Means, Committee, Assembly;
Correction, Committee, Assembly</t>
  </si>
  <si>
    <t>William Colton was elected to the New York State Assembly in November 1996, representing the 47th Assembly District, consisting of the neighborhoods of Bensonhurst, Gravesend, Bath Beach, Dyker Heights and Midwood. He has been a lifelong resident of his district, where he married his wife, Mary, and has two stepchildren, Jennifer and Joseph. He was educated at St. Athanasius School and graduated from Cathedral Prep., the minor seminary of the Diocese of Brooklyn. In 1968, he received a B.A. degree in Urban Education from St. John's University. He also was awarded an M.S. degree in Urban Education from Brooklyn College. In 1978, he graduated from St. John's School of Law with a J.D. degree.
William Colton worked as a public school teacher for eleven years, serving as a UFT Chapter Chairperson for six of those years. While teaching, he attended law school in the evening and he was admitted as a lawyer in New York State in 1979.
Long active in community and civic affairs, William Colton was co-founder and organizer of the Bensonhurst Tenants Council, an organization that was instrumental in preserving the neighborhood by saving dozens of apartment buildings from becoming slum buildings. He also was active in numerous community issues, including improving transit, as a founder of the Bensonhurst Straphangers Committee; fighting for more monies for schools in Districts 20 and 21; serving as the attorney in the successful lawsuit to stop the re-opening of the Southwest Brooklyn Incinerator; fighting for numerous community improvements, such as traffic lights, sewers, vermin and rodent extermination; and assisting in the organizing of community projects, such as Project Option to work for cleaning up of commercial shopping areas, among others.
Mr. Colton has also served as a member of the Board of Trustees of the Verrazano Lodge of the Order of the Sons of Italy, and a member of the Board of Directors of the Cardinal Stritch Knights Corporation of the Cardinal Stritch Knights of Columbus Council.
William Colton has been the recipient of numerous community awards, including Outstanding Teacher of the Year in PS 56, the United Federation of Teachers of District 13 Political Action Award, the Civic Service Award from the Building Maintenance Education Program of NYC Department of Housing Preservation and Development, the Meritorious Civic Service Certificate from the New York City Division of Preservation and Anti-Abandonment, the Outstanding Community Service Award from the Bensonhurst Tenants Council and the 1996 Man of the Year Award from the Bensonhurst West End Community Council.
Since being elected to the State Assembly he has also received awards from Aidone Social Club, Association of Assistant Principals, St. Athanasius Youth Program, Avenue M Block Association, Brooklyn Italia, Eastern New York Amateur Soccer Association, Ezra's Torah Society, Federation of Italian American Organizations, Jewish Holocaust Survivors, Most Precious Blood Sports Program, New York Junior Tennis League, the Tenants of 8700 25th Avenue and the New York Conference of Italian-American Legislators.
He was appointed Chair of the Legislative Commission on Solid Waste Management and currently serves as Majority Whip.
Standing Committee Assignments 2013-14: Correction; Environmental Conservation; Governmental Employees; Labor; Ways and Means.</t>
  </si>
  <si>
    <t>LOB 733  
Albany, NY 12248</t>
  </si>
  <si>
    <t>155 Kings Highway  
Brooklyn, NY 11223</t>
  </si>
  <si>
    <t>518-455-5828</t>
  </si>
  <si>
    <t>718-236-1598</t>
  </si>
  <si>
    <t>ColtonW@nyassembly.gov</t>
  </si>
  <si>
    <t>http://assembly.state.ny.us/mem/William-Colton</t>
  </si>
  <si>
    <t>https://www.facebook.com/William-Colton-746049612081018/</t>
  </si>
  <si>
    <t>Assembly 47.png</t>
  </si>
  <si>
    <t>William Colton, Office of Assemblymember, Personal Staff Office, Assembly</t>
  </si>
  <si>
    <t>Former Conference Leader</t>
  </si>
  <si>
    <t>Assembly District 47</t>
  </si>
  <si>
    <t>podio_image20160629-10085-1bwlhke.jpeg</t>
  </si>
  <si>
    <t>William Colton, Assemblymember</t>
  </si>
  <si>
    <t>476543287</t>
  </si>
  <si>
    <t>ashrafiouna@nyassembly.gov</t>
  </si>
  <si>
    <t>Aron Ashrafioun, Deputy Communications Director</t>
  </si>
  <si>
    <t>476543289</t>
  </si>
  <si>
    <t>flagg@nysenate.gov</t>
  </si>
  <si>
    <t>Liz Krueger, Office of Senator, Personal Staff Office, Senate</t>
  </si>
  <si>
    <t>Liz Krueger, Senator</t>
  </si>
  <si>
    <t>Justin N Flagg, Communications Director</t>
  </si>
  <si>
    <t>476543291</t>
  </si>
  <si>
    <t>Berlinski</t>
  </si>
  <si>
    <t>Kenneth L</t>
  </si>
  <si>
    <t>Kenneth L Berlinski</t>
  </si>
  <si>
    <t>716 873-2540</t>
  </si>
  <si>
    <t>berlinskik@nyassembly.gov</t>
  </si>
  <si>
    <t>Kenneth L Berlinski, Chief Of Staff</t>
  </si>
  <si>
    <t>476543292</t>
  </si>
  <si>
    <t>Daniel G Ruggles, Supervisor Senate Desk Operations</t>
  </si>
  <si>
    <t>476543294</t>
  </si>
  <si>
    <t>Ansari</t>
  </si>
  <si>
    <t>Muzna</t>
  </si>
  <si>
    <t>Muzna Ansari</t>
  </si>
  <si>
    <t>476543295</t>
  </si>
  <si>
    <t>Princ Coordinator</t>
  </si>
  <si>
    <t>Lafave</t>
  </si>
  <si>
    <t>Daniel J Lafave</t>
  </si>
  <si>
    <t>lafaved@nyassembly.gov</t>
  </si>
  <si>
    <t>Daniel J Lafave, Princ Coordinator</t>
  </si>
  <si>
    <t>476543296</t>
  </si>
  <si>
    <t>Leader's Office</t>
  </si>
  <si>
    <t>(518) 455-2496</t>
  </si>
  <si>
    <t>vardaro@nysenate.gov</t>
  </si>
  <si>
    <t>Daniel J Vardaro, Executive Assistant</t>
  </si>
  <si>
    <t>476543297</t>
  </si>
  <si>
    <t>Sarah B.</t>
  </si>
  <si>
    <t>Sarah B. Diaz</t>
  </si>
  <si>
    <t>Previously Community Liaison, working for Liz Krueger, Office of Senator, Personal Staff Office, Senate, reporting to Liz Krueger, Senator. Set inactive on 6-APR-2017.</t>
  </si>
  <si>
    <t>476543298</t>
  </si>
  <si>
    <t>Legis Director</t>
  </si>
  <si>
    <t>Komarnicki</t>
  </si>
  <si>
    <t>Vanessa R Komarnicki</t>
  </si>
  <si>
    <t>518 455-4767</t>
  </si>
  <si>
    <t>komarnickiv@nyassembly.gov</t>
  </si>
  <si>
    <t>Vanessa R Komarnicki, Legis Director</t>
  </si>
  <si>
    <t>476543299</t>
  </si>
  <si>
    <t>Kerry</t>
  </si>
  <si>
    <t>Natasha</t>
  </si>
  <si>
    <t>Natasha Kerry</t>
  </si>
  <si>
    <t>Albany/250 Broadway</t>
  </si>
  <si>
    <t>(518) 462-5461</t>
  </si>
  <si>
    <t>Natasha Kerry, Legislative Counsel</t>
  </si>
  <si>
    <t>476543300</t>
  </si>
  <si>
    <t>Helen A Deubler, District Office Manager</t>
  </si>
  <si>
    <t>476543302</t>
  </si>
  <si>
    <t>Lantz</t>
  </si>
  <si>
    <t>Timothy P Lantz</t>
  </si>
  <si>
    <t>lantzt@nyassembly.gov</t>
  </si>
  <si>
    <t>Timothy P Lantz, Princ Coordinator</t>
  </si>
  <si>
    <t>476543304</t>
  </si>
  <si>
    <t>Pasquantonio</t>
  </si>
  <si>
    <t>Susannah A</t>
  </si>
  <si>
    <t>Susannah A Pasquantonio</t>
  </si>
  <si>
    <t>pasquantonios@nyassembly.gov</t>
  </si>
  <si>
    <t>Jo Anne Simon, Office of Assemblymember, Personal Staff Office, Assembly</t>
  </si>
  <si>
    <t>Jo Anne Simon, Assemblymember</t>
  </si>
  <si>
    <t>Previously Director Womens Issues Health Policy, working for Liz Krueger, Office of Senator, Personal Staff Office, Senate, reporting to Liz Krueger, Senator. Set inactive on 12-JUN-2017.</t>
  </si>
  <si>
    <t>Susannah A Pasquantonio, Chief Of Staff</t>
  </si>
  <si>
    <t>476543305</t>
  </si>
  <si>
    <t>Hadley W.</t>
  </si>
  <si>
    <t>Hadley W. Boone</t>
  </si>
  <si>
    <t>Previously Calendar Operations Coordinator, working for Ch/journal Clerk's Office, Central Staff Office, Senate. Set inactive on 6-APR-2017.</t>
  </si>
  <si>
    <t>476543306</t>
  </si>
  <si>
    <t>Deputy Director - Finance</t>
  </si>
  <si>
    <t>Toth</t>
  </si>
  <si>
    <t>Nathaniel Toth</t>
  </si>
  <si>
    <t>(212) 788-6940</t>
  </si>
  <si>
    <t>Nathaniel Toth, Deputy Director - Finance</t>
  </si>
  <si>
    <t>476543307</t>
  </si>
  <si>
    <t>Charles P Silverstein, Director Of Research And Program</t>
  </si>
  <si>
    <t>476543308</t>
  </si>
  <si>
    <t>Sams</t>
  </si>
  <si>
    <t>Lisa M Sams</t>
  </si>
  <si>
    <t>sams@nysenate.gov</t>
  </si>
  <si>
    <t>Lisa M Sams, Office Manager/albany</t>
  </si>
  <si>
    <t>476543309</t>
  </si>
  <si>
    <t>Photography Svcs Mgr</t>
  </si>
  <si>
    <t>Mcdonough</t>
  </si>
  <si>
    <t>Bruce R</t>
  </si>
  <si>
    <t>Bruce R Mcdonough</t>
  </si>
  <si>
    <t>518 455-3677</t>
  </si>
  <si>
    <t>mcdonoughb@nyassembly.gov</t>
  </si>
  <si>
    <t>Bruce R Mcdonough, Photography Svcs Mgr</t>
  </si>
  <si>
    <t>476543310</t>
  </si>
  <si>
    <t>breakell@nysenate.gov</t>
  </si>
  <si>
    <t>Douglas A Breakell, Chief Of Staff</t>
  </si>
  <si>
    <t>476543311</t>
  </si>
  <si>
    <t>Luna</t>
  </si>
  <si>
    <t>Omany</t>
  </si>
  <si>
    <t>Omany Luna</t>
  </si>
  <si>
    <t>(212) 482-6748</t>
  </si>
  <si>
    <t>Omany Luna, Legislative Assistant</t>
  </si>
  <si>
    <t>476543312</t>
  </si>
  <si>
    <t>Jeffrey P Lilac, Bill Jacketing Clerk</t>
  </si>
  <si>
    <t>476543313</t>
  </si>
  <si>
    <t>Christine M Rush, Deputy Director Of Policy Developmen</t>
  </si>
  <si>
    <t>476543315</t>
  </si>
  <si>
    <t>nelligan@nysenate.gov</t>
  </si>
  <si>
    <t>Matthew D Nelligan, Chief Of Staff</t>
  </si>
  <si>
    <t>476543317</t>
  </si>
  <si>
    <t>Regional Coord</t>
  </si>
  <si>
    <t>Michael J Miller</t>
  </si>
  <si>
    <t>millerm@nyassembly.gov</t>
  </si>
  <si>
    <t>Michael J Miller, Regional Coord</t>
  </si>
  <si>
    <t>476543318</t>
  </si>
  <si>
    <t>Brodie</t>
  </si>
  <si>
    <t>Peter L</t>
  </si>
  <si>
    <t>Peter L Brodie</t>
  </si>
  <si>
    <t>Previously District Coordinator, working for George Amedore, Office of Senator, Personal Staff Office, Senate, reporting to George Amedore, Senator. Set inactive on 12-JUN-2017.</t>
  </si>
  <si>
    <t>476543319</t>
  </si>
  <si>
    <t>Kendall</t>
  </si>
  <si>
    <t>Kendall Stephenson</t>
  </si>
  <si>
    <t>(212) 482-2936</t>
  </si>
  <si>
    <t>Kendall Stephenson, Legislative Financial Analyst</t>
  </si>
  <si>
    <t>476543320</t>
  </si>
  <si>
    <t>NYL000097</t>
  </si>
  <si>
    <t>Cymbrowitz</t>
  </si>
  <si>
    <t>Steven Cymbrowitz</t>
  </si>
  <si>
    <t>Housing, Committee, Assembly;
Environmental Conservation, Committee, Assembly;
Health, Committee, Assembly;
Codes, Committee, Assembly;
Insurance, Committee, Assembly</t>
  </si>
  <si>
    <t>Steven H. Cymbrowitz represents the 45th Assembly District in Brooklyn as a full-time Assemblyman. He was first elected to the Assembly in November 2000. Assemblyman Cymbrowitz' district includes parts of the following communities: Sheepshead Bay, Midwood, Manhattan Beach, Gravesend and Brighton Beach. Preparing himself for public service, Assemblyman Cymbrowitz earned a bachelor's degree from C.W. Post College, a master's degree in social work (MSW) from Adelphi University and a law degree from Brooklyn Law School.
Assemblyman Cymbrowitz has worked to improve housing and protect neighborhoods throughout his professional career. He began his community work in Brighton Beach where he organized the businesses to assure the survival of the shopping strip and provided the technical assistance that led to the creation of neighborhood groups. After several years of grassroots community work, Assemblyman Cymbrowitz assumed leadership positions including Executive Director of the North Brooklyn Development Corporation, Director of Housing and Community Development for the Metropolitan New York Coordinating Council on Jewish Poverty, Assistant Commissioner of the Division of Homeless Housing Development for the New York City Department of Housing Preservation and Development (HPD), Assistant Commissioner of the Division of Housing Production and Finance for HPD and Deputy Commissioner of Development at HPD. Assemblyman Cymbrowitz also served as the New York City Housing Authority's Director of  
Intergovernmental Relations. In this capacity, he was responsible for developing the Housing Authority's legislative initiative and worked closely with elected officials in both Albany and New York City.
Assemblyman Cymbrowitz, representing a shorefront community, has been in the forefront of issues involving safeguarding his district from natural disasters. His efforts prompted New York City to greatly improve its Evacuation Plan. He has also held hearings on protecting Sheepshead Bay to focus attention on this beautiful and sensitive natural resource. Assemblyman Cymbrowitz channels his concern for the health of New Yorkers into both his work on the Health Committee and activities in his own district including regular free health screenings, health seminars and health fairs. He was the catalyst responsible for Maimonides Medical Center opening Brooklyn's first and only Cancer Center.
Assemblyman Cymbrowitz prides himself on having an effective district office. Hundreds of constituents turn to the Sheepshead Bay office, each year, to ask questions, give opinions and get help with community and personal problems. The office staff includes a bilingual aide to assist Russian-speaking constituents with problems and answer their questions. Assemblyman Cymbrowitz also operates a 'mobile office' that regularly reaches out to constituents at various locations in his district.
Communicating with his constituents is high on Assemblyman Cymbrowitz' agenda. Assemblyman Cymbrowitz stays in touch with his constituents through community meetings, as well as sending out newsletters (both paper and email) and other mailings on important topics, and appearing on local radio and television programs.
Assemblyman Cymbrowitz is the Chair of the Assembly's Committee on Alcoholism and Drug Abuse, and a member of the following Standing Committees: Codes; Environmental Conservation; Health; Insurance; Steering.
Assemblyman Cymbrowitz and his wife Vilma reside in Brighton Beach.</t>
  </si>
  <si>
    <t>LOB 943 Albany, NY 12248</t>
  </si>
  <si>
    <t>1800 Sheepshead Bay Road  
Brooklyn, NY 11235</t>
  </si>
  <si>
    <t>518-455-5214</t>
  </si>
  <si>
    <t>718-743-4078</t>
  </si>
  <si>
    <t>CymbroS@nyassembly.gov</t>
  </si>
  <si>
    <t>http://assembly.state.ny.us/mem/Steven-Cymbrowitz</t>
  </si>
  <si>
    <t>https://twitter.com/stevecym; https://www.facebook.com/AssemblymanStevenCymbrowitz/</t>
  </si>
  <si>
    <t>Assembly 45.png</t>
  </si>
  <si>
    <t>Steven Cymbrowitz, Office of Assemblymember, Personal Staff Office, Assembly</t>
  </si>
  <si>
    <t>Executive Director of the North Brooklyn Development Corporation
Director of Housing and Community Development for the Metropolitan New York Coordinating Council on Jewish Property
Director of Intergovernmental Relations with the NYC Housing Authority</t>
  </si>
  <si>
    <t>Assembly District 45</t>
  </si>
  <si>
    <t>podio_image20160629-10085-1odaf4m.jpeg</t>
  </si>
  <si>
    <t>Steven Cymbrowitz, Assemblymember</t>
  </si>
  <si>
    <t>476543321</t>
  </si>
  <si>
    <t>Asst Supv</t>
  </si>
  <si>
    <t>La Clair</t>
  </si>
  <si>
    <t>William J La Clair</t>
  </si>
  <si>
    <t>laclairw@nyassembly.gov</t>
  </si>
  <si>
    <t>William J La Clair, Asst Supv</t>
  </si>
  <si>
    <t>476543322</t>
  </si>
  <si>
    <t>Kelly A Mccready, Executive Dr. Of Policy Development</t>
  </si>
  <si>
    <t>476543323</t>
  </si>
  <si>
    <t>Art Director-minority</t>
  </si>
  <si>
    <t>Milligan</t>
  </si>
  <si>
    <t>Matthew J Milligan</t>
  </si>
  <si>
    <t>milliganm@nyassembly.gov</t>
  </si>
  <si>
    <t>Matthew J Milligan, Art Director-minority</t>
  </si>
  <si>
    <t>476543324</t>
  </si>
  <si>
    <t>Mohr</t>
  </si>
  <si>
    <t>Ashley R.</t>
  </si>
  <si>
    <t>Ashley R. Mohr</t>
  </si>
  <si>
    <t>476543325</t>
  </si>
  <si>
    <t>McClellan</t>
  </si>
  <si>
    <t>Patrick McClellan</t>
  </si>
  <si>
    <t>Previously Legislative Policy Analyst, working for Policy, Central Staff Office, NYC Council. Set inactive on 20-SEP-2017.</t>
  </si>
  <si>
    <t>476543326</t>
  </si>
  <si>
    <t>Gustafson</t>
  </si>
  <si>
    <t>Ellen Gustafson</t>
  </si>
  <si>
    <t>Previously served as Scheduler to Councilmember Daniel Garodnick, set inactive January 2018.</t>
  </si>
  <si>
    <t>476543327</t>
  </si>
  <si>
    <t>Xu</t>
  </si>
  <si>
    <t>Rui</t>
  </si>
  <si>
    <t>Rui Xu</t>
  </si>
  <si>
    <t>476543328</t>
  </si>
  <si>
    <t>Manilenko</t>
  </si>
  <si>
    <t>Walter</t>
  </si>
  <si>
    <t>Walter Manilenko</t>
  </si>
  <si>
    <t>manilenkow@nyassembly.gov</t>
  </si>
  <si>
    <t>Walter Manilenko, Journey Person</t>
  </si>
  <si>
    <t>476543329</t>
  </si>
  <si>
    <t>Rice</t>
  </si>
  <si>
    <t>Nicole A Rice</t>
  </si>
  <si>
    <t>Previously Asst Press Secretary, working for Press Operations, Central Staff Office, Assembly. Set inactive on 6-APR-2017.</t>
  </si>
  <si>
    <t>476543330</t>
  </si>
  <si>
    <t>Reiss</t>
  </si>
  <si>
    <t>Leah</t>
  </si>
  <si>
    <t>Leah Reiss</t>
  </si>
  <si>
    <t>Previously served as Legislative Director to Councilmember Daniel Garodnick, set inactive January 2018.</t>
  </si>
  <si>
    <t>476543331</t>
  </si>
  <si>
    <t>Sr Media Coord</t>
  </si>
  <si>
    <t>Mulraney</t>
  </si>
  <si>
    <t>Michael M</t>
  </si>
  <si>
    <t>Michael M Mulraney</t>
  </si>
  <si>
    <t>mulraneym@nyassembly.gov</t>
  </si>
  <si>
    <t>Michael M Mulraney, Sr Media Coord</t>
  </si>
  <si>
    <t>476543333</t>
  </si>
  <si>
    <t>Joseph A Maloy, Chief Senate Supply</t>
  </si>
  <si>
    <t>476543335</t>
  </si>
  <si>
    <t>Baringer</t>
  </si>
  <si>
    <t>Mallory R</t>
  </si>
  <si>
    <t>Mallory R Baringer</t>
  </si>
  <si>
    <t>Mallory R Baringer, Legislative Director</t>
  </si>
  <si>
    <t>476543336</t>
  </si>
  <si>
    <t>James W.</t>
  </si>
  <si>
    <t>James W. Ward</t>
  </si>
  <si>
    <t>Previously Executive Advisor, working for Robert Ortt, Office of Senator, Personal Staff Office, Senate, reporting to Robert G. Ortt, Senator. Set inactive on 6-APR-2017.</t>
  </si>
  <si>
    <t>476543337</t>
  </si>
  <si>
    <t>Mulvihill</t>
  </si>
  <si>
    <t>Patrick Mulvihill</t>
  </si>
  <si>
    <t>(212) 482-5465</t>
  </si>
  <si>
    <t>Patrick Mulvihill, Senior Legislative Policy Analyst</t>
  </si>
  <si>
    <t>476543338</t>
  </si>
  <si>
    <t>Dep Press Secy</t>
  </si>
  <si>
    <t>Roache</t>
  </si>
  <si>
    <t>Najay F</t>
  </si>
  <si>
    <t>Najay F Roache</t>
  </si>
  <si>
    <t>518 455-3888</t>
  </si>
  <si>
    <t>roachen@nyassembly.gov</t>
  </si>
  <si>
    <t>Press Operations, Central Staff Office, Assembly</t>
  </si>
  <si>
    <t>Najay F Roache, Dep Press Secy</t>
  </si>
  <si>
    <t>476543339</t>
  </si>
  <si>
    <t>Winston</t>
  </si>
  <si>
    <t>Winston Brown</t>
  </si>
  <si>
    <t>Previously Councilmanic Aide, working for Darlene Mealy, Office of Councilmember, Personal Staff Office, NYC Council, reporting to Darlene Mealy, Councilmember. Set inactive on 6-APR-2017.</t>
  </si>
  <si>
    <t>476543340</t>
  </si>
  <si>
    <t>Adam C Naumovitz, Director Of Operations</t>
  </si>
  <si>
    <t>476543341</t>
  </si>
  <si>
    <t>Lawrence W Mead, Supply Clerk</t>
  </si>
  <si>
    <t>476543342</t>
  </si>
  <si>
    <t>Bryana A</t>
  </si>
  <si>
    <t>Bryana A Murray</t>
  </si>
  <si>
    <t>476543343</t>
  </si>
  <si>
    <t>Brook-Krasny</t>
  </si>
  <si>
    <t>Alec</t>
  </si>
  <si>
    <t>Alec Brook-Krasny</t>
  </si>
  <si>
    <t>Alec Brook-Krasny immigrated to the United States from the former Soviet Union in 1989. By 1996 he was a successful New York City business owner, transforming a dusty old warehouse into 'Fun-O-Rama,' a 14,000-square-foot cultural, educational and entertainment community center in Brooklyn.
In 1997, Brook-Krasny was honored as 'Entertainment Entrepreneur of the Year' by the nationwide magazine Leisure and Entertainment Management. The same year he received a New York City Council proclamation for business achievements and community dedication.
In 2000, Brook-Krasny became the first Russian-speaking American to run for political office. He ran for the New York State Assembly and set a city record for the most write-in votes. In 2001, Brook-Krasny ran for the New York City Council and received The New York Times' endorsement.
In October 2001, Brook-Krasny became the founding Executive Director of The Council of Jewish Ã‰migrÃ© Community Organizations (COJECO), a central coordinating body for 42 community-based, Russian-speaking Ã©migrÃ© organizations in New York.
During Brook-Krasny's tenure, COJECO provided a range of services to member organizations and hundreds of Jewish Ã©migrÃ©s. Some of the services included 9/11 case finding, grant writing assistance, management and reporting, advocacy on behalf of the community, coordination of program activities for member organizations, and assistance in community/city government relations. In 2005, COJECO was listed in Slingshot 05 as one of the 50 most innovative Jewish organizations in North America.
Brook-Krasny holds a bachelor's degree in economics and engineering from Moscow Technological Institute. He also graduated from the Institute for Not-for-Profit Management at Columbia University Graduate School of Business.</t>
  </si>
  <si>
    <t>podio_image20160629-10085-g6fau3.jpeg</t>
  </si>
  <si>
    <t>476543344</t>
  </si>
  <si>
    <t>Kiedrowski</t>
  </si>
  <si>
    <t>Scott P.</t>
  </si>
  <si>
    <t>Scott P. Kiedrowski</t>
  </si>
  <si>
    <t>Previously Chief Of Staff, working for Robert Ortt, Office of Senator, Personal Staff Office, Senate, reporting to Robert G. Ortt, Senator. Set inactive on 6-APR-2017.</t>
  </si>
  <si>
    <t>476543345</t>
  </si>
  <si>
    <t>Ella</t>
  </si>
  <si>
    <t>Paul Ella</t>
  </si>
  <si>
    <t>(212) 482-5192</t>
  </si>
  <si>
    <t>Paul Ella, Legislative Support Services Coordinator</t>
  </si>
  <si>
    <t>476543346</t>
  </si>
  <si>
    <t>Mckay</t>
  </si>
  <si>
    <t>John B</t>
  </si>
  <si>
    <t>John B Mckay</t>
  </si>
  <si>
    <t>mckayj@nyassembly.gov</t>
  </si>
  <si>
    <t>John B Mckay, Journey Person</t>
  </si>
  <si>
    <t>476543347</t>
  </si>
  <si>
    <t>Osiecki</t>
  </si>
  <si>
    <t>Alec W.</t>
  </si>
  <si>
    <t>Alec W. Osiecki</t>
  </si>
  <si>
    <t>Previously Assistant Technician, working for Media Services, Central Staff Office, Senate. Set inactive on 6-APR-2017.</t>
  </si>
  <si>
    <t>476543348</t>
  </si>
  <si>
    <t>Leefoon</t>
  </si>
  <si>
    <t>Ursula</t>
  </si>
  <si>
    <t>Ursula Leefoon</t>
  </si>
  <si>
    <t>476543350</t>
  </si>
  <si>
    <t>Nigel D Banks, Supply Clerk</t>
  </si>
  <si>
    <t>476543351</t>
  </si>
  <si>
    <t>Suzanne B Hempel, District Director</t>
  </si>
  <si>
    <t>476543352</t>
  </si>
  <si>
    <t>Scimone</t>
  </si>
  <si>
    <t>Paul Scimone</t>
  </si>
  <si>
    <t>(212) 482-2932</t>
  </si>
  <si>
    <t>Paul Scimone, Deputy Director - Finance</t>
  </si>
  <si>
    <t>476543353</t>
  </si>
  <si>
    <t>Nagy</t>
  </si>
  <si>
    <t>Joshua S</t>
  </si>
  <si>
    <t>Joshua S Nagy</t>
  </si>
  <si>
    <t>518 455-5073</t>
  </si>
  <si>
    <t>nagyj@nyassembly.gov</t>
  </si>
  <si>
    <t>Joshua S Nagy, Sr Media Coord</t>
  </si>
  <si>
    <t>476543354</t>
  </si>
  <si>
    <t>Dir Of Bulk Procesing</t>
  </si>
  <si>
    <t>Pasquariello</t>
  </si>
  <si>
    <t>Mark Pasquariello</t>
  </si>
  <si>
    <t>pasquariellom@nyassembly.gov</t>
  </si>
  <si>
    <t>Mark Pasquariello, Dir Of Bulk Procesing</t>
  </si>
  <si>
    <t>476543355</t>
  </si>
  <si>
    <t>Whyland</t>
  </si>
  <si>
    <t>Michael J Whyland</t>
  </si>
  <si>
    <t>whylandm@nyassembly.gov</t>
  </si>
  <si>
    <t>Michael J Whyland, Dir Communications</t>
  </si>
  <si>
    <t>476543356</t>
  </si>
  <si>
    <t>Tavarez</t>
  </si>
  <si>
    <t>Manuel Tavarez</t>
  </si>
  <si>
    <t>476543357</t>
  </si>
  <si>
    <t>Thomas J Larkin, Deputy Supply Chief</t>
  </si>
  <si>
    <t>476543358</t>
  </si>
  <si>
    <t>Noonan</t>
  </si>
  <si>
    <t>Ann M</t>
  </si>
  <si>
    <t>Ann M Noonan</t>
  </si>
  <si>
    <t>Previously Director Of Communications, working for Ruben Diaz, Office of Senator, Personal Staff Office, Senate, reporting to Ruben Diaz, Senator. Set inactive on 19-SEP-2017.</t>
  </si>
  <si>
    <t>476543359</t>
  </si>
  <si>
    <t>Eric R</t>
  </si>
  <si>
    <t>Eric R Duncan</t>
  </si>
  <si>
    <t>518 455-4151</t>
  </si>
  <si>
    <t>duncane@nyassembly.gov</t>
  </si>
  <si>
    <t>Graphics, Central Staff Office, Assembly</t>
  </si>
  <si>
    <t>Eric R Duncan, Sr Graphic Artist</t>
  </si>
  <si>
    <t>476543360</t>
  </si>
  <si>
    <t>Sturm</t>
  </si>
  <si>
    <t>Paul Sturm</t>
  </si>
  <si>
    <t>(212) 482-2937</t>
  </si>
  <si>
    <t>Paul Sturm, Principal Legislative Financial Analyst</t>
  </si>
  <si>
    <t>476543361</t>
  </si>
  <si>
    <t>Ragaini</t>
  </si>
  <si>
    <t>Robert L Ragaini</t>
  </si>
  <si>
    <t>ragainir@nyassembly.gov</t>
  </si>
  <si>
    <t>Robert L Ragaini, Photographer</t>
  </si>
  <si>
    <t>476543362</t>
  </si>
  <si>
    <t>Sr Process Operator</t>
  </si>
  <si>
    <t>John F Travis</t>
  </si>
  <si>
    <t>travisj@nyassembly.gov</t>
  </si>
  <si>
    <t>John F Travis, Sr Process Operator</t>
  </si>
  <si>
    <t>476543363</t>
  </si>
  <si>
    <t>W. Gary</t>
  </si>
  <si>
    <t>W. Gary Boyd</t>
  </si>
  <si>
    <t>Previously Contract Mgmt Spec, working for Contracts, Committee, NYC Council. Set inactive on 6-APR-2017.</t>
  </si>
  <si>
    <t>476543364</t>
  </si>
  <si>
    <t>Melissa M Ferguson, Assistant Supervisor</t>
  </si>
  <si>
    <t>476543365</t>
  </si>
  <si>
    <t>Schonfeld</t>
  </si>
  <si>
    <t>Joseph Schonfeld</t>
  </si>
  <si>
    <t>718 853-2704/2068</t>
  </si>
  <si>
    <t>Previously served as Councilmanic Aide to Councilmember David Greenfield, set inactive January 2018.</t>
  </si>
  <si>
    <t>476543366</t>
  </si>
  <si>
    <t>Camara</t>
  </si>
  <si>
    <t>Karim</t>
  </si>
  <si>
    <t>Karim Camara</t>
  </si>
  <si>
    <t>As a Member of the New York State Assembly, Karim Camara represents over 135,000 constituents in the 43 Assembly District, which includes parts of Crown Heights, Lefferts Gardens, and East Flatbush communities in Brooklyn, New York. He serves as the Chair of the Sub-Committee on Retention of Homeownership and Stabilization of Affordable Housing
;
he also sits on the Standing Committees for Banks, Children and Families, Consumer Affairs and Protection, Education, Housing, and Mental Health.
An ordained minister, motivational speaker, and certified life coach, Camara is committed to his life purpose: inspiring individuals, empowering organizations and transforming communities. He serves as the Pastor of Abundant Life Church, and he recently founded the City of Hope Community &amp; Economic Development Corporation to help revitalize urban communities.
He previously served as the Executive Pastor of First Baptist Church of Crown Heights, and he worked as the New York State Faith Director for the then Senator Barack Obama's historic campaign for president and was one of the first New York State elected officials to endorse Senator Obama's candidacy.
Camara received his Bachelor of Arts (BA) in English Literature and Chemistry from Xavier University of Louisiana. While attending Xavier University, he participated in the Biomedical Science Scholars Program at Meharry Medical College in Nashville, Tennessee. He received a Masters of Divinity (MDiv) from the New York Theological Seminary and also studied at Alfred University, Fordham University and Wesley Theological Seminary. He is also a member of the Christian Coaches Network (CCN) and the American Association of Christian Counselors (AACC), National Speakers Association and Toastmasters.
Camara is passionate about public service and believes that government should be used as a tool to help improve the lives of its citizens. As a student at Xavier University, he was both active in the political process and community service. Camara was a leader in the nationally recognized community service organization entitled M.A.X. (Mobilization at Xavier). As part of this organization, he started and led a program called Project R.I.S.E. (Reducing Illiteracy Scars through Education), a literacy program at a New Orleans public school with some of the lowest reading scores in the city. Due to the success of this program, he was invited to meet President Bill Clinton and his special assistant Eli Segal to discuss the President's idea for AmeriCorps, a National Community Service Program.
Prior to his election to the Assembly, Camara was the Director of Institutional Advancement for the Cush Campus Schools, a pre-K - 8th grade independent school, located in Crown Heights. He has also worked with the American Red Cross of Greater New York in their Emergency Family Center, a transitional housing shelter for displaced and abused women. Camara also participated in the National Capital Seminarians for a semester program where he studied Legislation and Ethics at Wesley Theological Seminary, D.C. campus, worked with the Children's Defense Fund, and worked as a Congressional Intern for former Congressman Major R. Owens (D-NY). He has also served on the Community Advisory Board of the State University of New York Downstate Medical Center, the Faith Leader Advisory Committee of New Visions for Public Schools and the Board of Managers of the Bedford YMCA.
Camara has spoken at the William J. Clinton Presidential Library, New York University School of Medicine, Verizon, American Red Cross of Greater NY, and numerous other companies, churches, colleges, schools and community organizations. He has also received numerous awards and distinctions from churches, faith based organizations, schools and community organizations.
Camara and his wife, Orelia Merchant Camara, are the proud parents of two children.
Special Awards and Distinctions:
George Fox Award (Distinguished Alumni Award) -- Brooklyn Friends School
Young Elected Officials Network (YEO) -- identified by the People for the American Way (a Washington, D.C., based political advocacy organization) as the most promising, progressive elected officials in the country
Legislative Leadership Award -- National Committee for Furtherance of Jewish Education
Community Service Award -- Bedford YMCA
Media Coverage:
The Daily Show with Jon Stewart (television)
New York 1 -- Inside City Hall with host Dominic Carter (television)
The New York Times (print)
The Daily News (print)
New York Amsterdam News (print)
The New York Post (print)
Our Times Press (print)
Caribbean Life (print)
The Steve Harvey Morning Show (radio)
WBLS &amp; WLIB with News reporter Ann Tripp (radio)
WBAI FM -- The Wakeup Call (radio)
WWRL AM - The Errol Lewis Show (radio)
News Talk Radio 77WABC (host Rabbi Joe Potasnik)
Special Appearances on television networks: Cablevision News 12, ABC, NBC, CBS, UPN, TBN and FOX News Channel.</t>
  </si>
  <si>
    <t>2005</t>
  </si>
  <si>
    <t>podio_image20160629-10085-1212489.jpeg</t>
  </si>
  <si>
    <t>476543368</t>
  </si>
  <si>
    <t>Edmonds</t>
  </si>
  <si>
    <t>Albert F</t>
  </si>
  <si>
    <t>Albert F Edmonds</t>
  </si>
  <si>
    <t>edmondsa@nyassembly.gov</t>
  </si>
  <si>
    <t>Albert F Edmonds, Graphic Artist</t>
  </si>
  <si>
    <t>476543369</t>
  </si>
  <si>
    <t>Pedro Julio</t>
  </si>
  <si>
    <t>Pedro Julio Serrano</t>
  </si>
  <si>
    <t>Previously Special Advisor to the Director, working for Office of Speaker, Central Staff Office, NYC Council. Set inactive on 6-APR-2017.</t>
  </si>
  <si>
    <t>476543370</t>
  </si>
  <si>
    <t>Warren</t>
  </si>
  <si>
    <t>Heather E</t>
  </si>
  <si>
    <t>Heather E Warren</t>
  </si>
  <si>
    <t>warrenh@nyassembly.gov</t>
  </si>
  <si>
    <t>Heather E Warren, Journey Person</t>
  </si>
  <si>
    <t>476543371</t>
  </si>
  <si>
    <t>Bern-smith</t>
  </si>
  <si>
    <t>Cathryn F.</t>
  </si>
  <si>
    <t>Cathryn F. Bern-smith</t>
  </si>
  <si>
    <t>Previously Policy Director, working for Ruben Diaz, Office of Senator, Personal Staff Office, Senate, reporting to Ruben Diaz, Senator. Set inactive on 6-APR-2017.</t>
  </si>
  <si>
    <t>476543372</t>
  </si>
  <si>
    <t>Sr Coord</t>
  </si>
  <si>
    <t>Scott</t>
  </si>
  <si>
    <t>Allison L Scott</t>
  </si>
  <si>
    <t>518 455-5775</t>
  </si>
  <si>
    <t>scotta@nyassembly.gov</t>
  </si>
  <si>
    <t>Allison L Scott, Sr Coord</t>
  </si>
  <si>
    <t>476543373</t>
  </si>
  <si>
    <t>clenahan@nysenate.gov</t>
  </si>
  <si>
    <t>Bryan M Clenahan, Counsel</t>
  </si>
  <si>
    <t>476543374</t>
  </si>
  <si>
    <t>Nicole M Neisen, Telephone Operator</t>
  </si>
  <si>
    <t>476543375</t>
  </si>
  <si>
    <t>Prod Coordinator</t>
  </si>
  <si>
    <t>Hannay</t>
  </si>
  <si>
    <t>Maryann</t>
  </si>
  <si>
    <t>Maryann Hannay</t>
  </si>
  <si>
    <t>hannaym@nyassembly.gov</t>
  </si>
  <si>
    <t>Maryann Hannay, Prod Coordinator</t>
  </si>
  <si>
    <t>476543376</t>
  </si>
  <si>
    <t>Ewart</t>
  </si>
  <si>
    <t>Sean S</t>
  </si>
  <si>
    <t>Sean S Ewart</t>
  </si>
  <si>
    <t>518 455-5545</t>
  </si>
  <si>
    <t>ewarts@nyassembly.gov</t>
  </si>
  <si>
    <t>Sean S Ewart, Legis Director</t>
  </si>
  <si>
    <t>476543377</t>
  </si>
  <si>
    <t>518 455-3013</t>
  </si>
  <si>
    <t>Formerly worked for Office Of Automation And Data Development/pla, Assembly Central Staff Office</t>
  </si>
  <si>
    <t>James F Shahen Jr, Coordinator</t>
  </si>
  <si>
    <t>476543378</t>
  </si>
  <si>
    <t>Litton</t>
  </si>
  <si>
    <t>Perri</t>
  </si>
  <si>
    <t>Perri Litton</t>
  </si>
  <si>
    <t>476543379</t>
  </si>
  <si>
    <t>Previously Director of Communications for Senator Ruben Diaz. Set inactive Nov. 2017</t>
  </si>
  <si>
    <t>476543380</t>
  </si>
  <si>
    <t>Carl J Gucciardi, Research &amp; Development Assnt</t>
  </si>
  <si>
    <t>476543381</t>
  </si>
  <si>
    <t>Jennifer M Walsh, Bill Jacketing Clerk</t>
  </si>
  <si>
    <t>476543382</t>
  </si>
  <si>
    <t>Public Affairs Coord</t>
  </si>
  <si>
    <t>Whitson</t>
  </si>
  <si>
    <t>Christopher M Whitson</t>
  </si>
  <si>
    <t>845 562-0888</t>
  </si>
  <si>
    <t>whitsonc@nyassembly.gov</t>
  </si>
  <si>
    <t>Christopher M Whitson, Public Affairs Coord</t>
  </si>
  <si>
    <t>476543383</t>
  </si>
  <si>
    <t>Karris</t>
  </si>
  <si>
    <t>Gertrude M</t>
  </si>
  <si>
    <t>Gertrude M Karris</t>
  </si>
  <si>
    <t>315 786-0284</t>
  </si>
  <si>
    <t>karrisg@nyassembly.gov</t>
  </si>
  <si>
    <t>Gertrude M Karris, Constituent Liaison</t>
  </si>
  <si>
    <t>476543384</t>
  </si>
  <si>
    <t>Graphic Director</t>
  </si>
  <si>
    <t>Uzzo</t>
  </si>
  <si>
    <t>James A Uzzo</t>
  </si>
  <si>
    <t>uzzoj@nyassembly.gov</t>
  </si>
  <si>
    <t>James A Uzzo, Graphic Director</t>
  </si>
  <si>
    <t>476543385</t>
  </si>
  <si>
    <t>Santana Perez</t>
  </si>
  <si>
    <t>Jose M.</t>
  </si>
  <si>
    <t>Jose M. Santana Perez</t>
  </si>
  <si>
    <t>Previously Legislative Aide, working for Ruben Diaz, Office of Senator, Personal Staff Office, Senate, reporting to Ruben Diaz, Senator. Set inactive on 6-APR-2017.</t>
  </si>
  <si>
    <t>476543386</t>
  </si>
  <si>
    <t>Janosik</t>
  </si>
  <si>
    <t>Peter L Janosik</t>
  </si>
  <si>
    <t>(212) 788-7331</t>
  </si>
  <si>
    <t>Peter L Janosik, Legislative Project Manager</t>
  </si>
  <si>
    <t>476543388</t>
  </si>
  <si>
    <t>Mark D Retajczyk, Senate Desk Operations Clerk</t>
  </si>
  <si>
    <t>476543390</t>
  </si>
  <si>
    <t>Formerly worked for Constituent Services/photography (Minority), Assembly Central Staff Office</t>
  </si>
  <si>
    <t>Christopher P Stazio, Senior Policy Manager / Coordinator</t>
  </si>
  <si>
    <t>476543391</t>
  </si>
  <si>
    <t>famularo@nysenate.gov</t>
  </si>
  <si>
    <t>Faith Marie Famularo, Legislative Director</t>
  </si>
  <si>
    <t>476543392</t>
  </si>
  <si>
    <t>Hennessey</t>
  </si>
  <si>
    <t>Edward Hennessey</t>
  </si>
  <si>
    <t>Edward Hennessey, born December 5, 1961, was elected to the 3rd Assembly District in November 2012. Edward, who grew up in Mastic Beach and graduated from William Floyd High School, is a husband, father, and experienced public servant who is deeply rooted in the South Shore Tri-Hamlet community.
Since his election to the Assembly in the fall of 2012, Edward has worked to improve the quality of life for Suffolk families. He sponsored the law that increased penalties for texting-while-driving (Chapter 91 of 2013) and fought to increase state education aid for the local schools districts. In addition to the state aid increases, Edward fought for and secured an additional $500,000 in discretionary funding for many of the local schools to help prevent teacher layoffs and/or save vital educational programs. Furthermore, Edward fought to extend the lowest personal income tax rates New Yorkers have seen in 60 years and provided a veterans tax credit to businesses that hire veterans.
One of Edward's top priorities is to help communities recover and rebuild after Super Storm Sandy. Since elected, Edward has been working with federal, state and local officials to ensure our communities receive their fair share in order to stabilize, rebuild, and grow.
From 1994 through 2005 Edward served as Brookhaven Town Councilman. During his time on the Town Board, he concentrated on community redevelopment and planning initiatives. Edward began by upgrading the Town's infrastructure with federal highway projects and adopting local laws to change and improve land use. He then worked to create regional land use plans and launched community visionings which enabled him to implement the planning recommendations put forth by a community.
Prior to his public service, Edward was a prosecutor in the Suffolk County District Attorney's Office. He served as General Counsel to labor unions, including Local 342, Long Island Public Service Employee Union &amp; Trust, UMD, LIA and AFL-CIO, representing the rights of working people. Edward also served as counsel in the New York State Senate as a policy advisor. He now concentrates on Criminal Law, Personal Injury and Real Estate.
Edward graduated with his Bachelor's Degree in Government and Politics from St. John's University in 1984 and earned his Law Degree from Touro College in 1988. He is married to his wife Joan, and has two children, John Patrick, age 18, and Edward Joseph, age 14.
3rd Assembly District - Town of Brookhaven - Hamlets of Bellport, North Bellport, Brookhaven, Medford, Yaphank, Mastic Beach, and parts of Mastic, Shirley, Patchogue, Holtsville, Gordon Heights, Farmingville, Middle Island, and Ridge
District Office: 1735 North Ocean Avenue, Suite A, Medford, NY 11763
Phone: 631-207-0073
Albany Office: LOB 534 Albany, NY 12248
Phone: 518-455-4901
E-mail: [HennesseyE@assembly.state.ny.us](mailto:HennesseyE@assembly.state.ny.us).</t>
  </si>
  <si>
    <t>476543393</t>
  </si>
  <si>
    <t>Legis Aide</t>
  </si>
  <si>
    <t>Felder</t>
  </si>
  <si>
    <t>Vincent R</t>
  </si>
  <si>
    <t>Vincent R Felder</t>
  </si>
  <si>
    <t>585 454-3670</t>
  </si>
  <si>
    <t>felderv@nyassembly.gov</t>
  </si>
  <si>
    <t>David Gantt, Office of Assemblymember, Personal Staff Office, Assembly</t>
  </si>
  <si>
    <t>David Gantt, Assemblymember</t>
  </si>
  <si>
    <t>Vincent R Felder, Legis Aide</t>
  </si>
  <si>
    <t>476543394</t>
  </si>
  <si>
    <t>Ahmed</t>
  </si>
  <si>
    <t>Mariam</t>
  </si>
  <si>
    <t>Mariam Ahmed</t>
  </si>
  <si>
    <t>Constituent Liaison for Assemblymember James Brennan</t>
  </si>
  <si>
    <t>476543395</t>
  </si>
  <si>
    <t>Whiting</t>
  </si>
  <si>
    <t>James M Whiting</t>
  </si>
  <si>
    <t>whitingj@nyassembly.gov</t>
  </si>
  <si>
    <t>James M Whiting, Graphic Artist</t>
  </si>
  <si>
    <t>476543396</t>
  </si>
  <si>
    <t>Santino R</t>
  </si>
  <si>
    <t>Santino R Thomas</t>
  </si>
  <si>
    <t>thomass@nyassembly.gov</t>
  </si>
  <si>
    <t>Santino R Thomas, Coord</t>
  </si>
  <si>
    <t>476543397</t>
  </si>
  <si>
    <t>Peter Spencer</t>
  </si>
  <si>
    <t>Minority Leader, Central Staff Office, NYC Council</t>
  </si>
  <si>
    <t>Peter Spencer, Director</t>
  </si>
  <si>
    <t>476543398</t>
  </si>
  <si>
    <t>Previously Legislative Aide for Senator Ruben Diaz. Set inactive Nov. 2017</t>
  </si>
  <si>
    <t>476543399</t>
  </si>
  <si>
    <t>John N Sollazzo, Community Liaison</t>
  </si>
  <si>
    <t>476543400</t>
  </si>
  <si>
    <t>Mary E Carey, Journal Clerk</t>
  </si>
  <si>
    <t>476543402</t>
  </si>
  <si>
    <t>Barbara Clark</t>
  </si>
  <si>
    <t>A self-described 'public servant', Barbara Clark has represented the communities of the 33rd Assembly District in the New York State Legislature for over twenty-five years, using her office to champion equity in funding and access to quality educational programs for all students in New York State.
As a forerunner of the small school initiative in NYC, she was instrumental in converting Andrew Jackson High School, which originally housed approximately 3500 students, into four small magnet high schools. She also served as a primary sponsor of the 1996 New York City Governance Law which mandated parental involvement in school policy decision-making. Mrs. Clark's goal to adequately finance New York City's under-funded school system made her an early proponent of the Campaign for Fiscal Equity (CFE) v. State of New York lawsuit. She was an ardent supporter of the plaintiff's fourteen year court battle, which resulted in a $5.5 billion increase in funding for New York City public schools. She also authored legislation to finally establish the age of six as the statutory age for full time attendance in school.
Mrs. Clark is committed to partnering with her constituents to create programs and institutions which foster stable community development, both within her district and throughout New York State. This commitment encompasses a host of initiatives and has included legislation to combat predatory lending, to prohibit animal slaughterhouses within fifteen-hundred feet of residential dwellings, and to promote pedestrian safety. She was also instrumental in funding the first Cancer Center in Queens County at Queens General Hospital.
In the Assembly, Mrs. Clark serves as the Deputy Majority Whip, Chair for the Education Committee of the NYS Black, Puerto Rican, Hispanic and Asian Legislative Caucus, member of the Majority Steering Committee, member of the Assembly Rules Committee, and member of Assembly Standing Committees on Education, Libraries and Education Technology, Children and Families, and Labor. She is the former Chair of the New York State Legislative Women's Caucus, as well as the former Chair of the Assembly Standing Committee on Aging.
Outside of her work as an Assembly Member, Mrs. Clark has also served as a nationally recognized leader. In 2007, she received the Pacesetter Award from The Women Legislators' Lobby/Women's Action for New Directions (WILL/WAND) for her noteworthy legislative service and progressive policy leadership.
Assemblywoman Clark has also served as a leader within national legislative and policy organizations. In the past, she was Vice-Chair of the National Conference of State Legislators' (NCSL) Education, Labor and Job Training Committee, and a member of NCSL's Education Partners public policy group. Currently, she serves as the state coordinator for the NCSL America's Legislators Back to School Program. In 2008, Assemblywoman Clark was elected the 2008-2010 Vice Chair of the Education Commission of the States (ECS), the highest position a legislator can serve within the organization. Prior to her election as Vice Chair, she had served two terms on the ECS Steering Committee and ten years as New York State's Commissioner to the organization. Presently, she continues to serve as a state Commissioner and is a member of ECS's Executive Committee, the Vice Chair of the organization's Nominating Committee and a member of the ECS National Center for Learning and Citizenship (NCLC).
In addition to her role as a leader and public servant, Mrs. Clark has also served as a mentor to many aspiring public servants and has hosted countless high school and college interns in both her legislative and district offices. She has also sponsored more than twenty Fellows through the University at Albany Center for Women in Government and Civil Society's Women in Public Policy Program.
Assemblywoman Clark, a coal miner's daughter, was born and raised in Beckley, West Virginia. She and her husband, Thomas, have four adult children who were all educated in the New York City Public School System, and two granddaughters.</t>
  </si>
  <si>
    <t>podio_image20160629-10085-17npng6.jpeg</t>
  </si>
  <si>
    <t>476543403</t>
  </si>
  <si>
    <t>Woodworth</t>
  </si>
  <si>
    <t>Evan E</t>
  </si>
  <si>
    <t>Evan E Woodworth</t>
  </si>
  <si>
    <t>Previously Graphic Director, working for Graphics, Central Staff Office, Assembly. Set inactive on 6-APR-2017.</t>
  </si>
  <si>
    <t>476543405</t>
  </si>
  <si>
    <t>Guisinger</t>
  </si>
  <si>
    <t>Victoria H</t>
  </si>
  <si>
    <t>Victoria H Guisinger</t>
  </si>
  <si>
    <t>Previously Legis Aide, working for Robert Carroll, Office of Assemblymember, Personal Staff Office, Assembly, reporting to Robert Carroll, Assemblymember. Set inactive on 20-SEP-2017.</t>
  </si>
  <si>
    <t>476543406</t>
  </si>
  <si>
    <t>Calvin Jr</t>
  </si>
  <si>
    <t>Calvin Jr Lee</t>
  </si>
  <si>
    <t>Previously Legis Asst, working for David F. Gantt, Office of Assemblymember, Personal Staff Office, Assembly, reporting to David Gantt, Assemblymember. Set inactive on 6-APR-2017.</t>
  </si>
  <si>
    <t>476543407</t>
  </si>
  <si>
    <t>Medina</t>
  </si>
  <si>
    <t>Minerva</t>
  </si>
  <si>
    <t>Minerva Medina</t>
  </si>
  <si>
    <t>476543409</t>
  </si>
  <si>
    <t>Patrick T Ryan, Senate Desk Operations Clerk</t>
  </si>
  <si>
    <t>476543410</t>
  </si>
  <si>
    <t>Phyllis</t>
  </si>
  <si>
    <t>Phyllis Henderson</t>
  </si>
  <si>
    <t>(212) 788-7151</t>
  </si>
  <si>
    <t>Phyllis Henderson, Legislative Assistant</t>
  </si>
  <si>
    <t>476543411</t>
  </si>
  <si>
    <t>Contracts Manager</t>
  </si>
  <si>
    <t>Hoffmeister</t>
  </si>
  <si>
    <t>Richard C Hoffmeister</t>
  </si>
  <si>
    <t>518 455-4412</t>
  </si>
  <si>
    <t>hoffmeisterr@nyassembly.gov</t>
  </si>
  <si>
    <t>Contracts, Central Staff Office, Assembly</t>
  </si>
  <si>
    <t>Richard C Hoffmeister, Contracts Manager</t>
  </si>
  <si>
    <t>476543412</t>
  </si>
  <si>
    <t>Tara M</t>
  </si>
  <si>
    <t>Tara M Thomas</t>
  </si>
  <si>
    <t>Previously Supv Prod Graphics, working for Constituent Services/photography (Minority), Central Staff Office, Assembly. Set inactive on 6-APR-2017.</t>
  </si>
  <si>
    <t>476543413</t>
  </si>
  <si>
    <t>Brian A Styk, Assistant Production Technician</t>
  </si>
  <si>
    <t>476543414</t>
  </si>
  <si>
    <t>Hirsch Riback</t>
  </si>
  <si>
    <t>Melanie</t>
  </si>
  <si>
    <t>Melanie Hirsch Riback</t>
  </si>
  <si>
    <t>D O Manager for Assemblymember James Brennan</t>
  </si>
  <si>
    <t>476543415</t>
  </si>
  <si>
    <t>Robert Tiberia, Deputy Journal Clerk</t>
  </si>
  <si>
    <t>476543416</t>
  </si>
  <si>
    <t>Michael G Hughes</t>
  </si>
  <si>
    <t>Previously Sr Contract Mgmt Spec, working for Contracts, Central Staff Office, Assembly. Set inactive on 13-JUN-2017.</t>
  </si>
  <si>
    <t>476543417</t>
  </si>
  <si>
    <t>Sharon F Yavonditte, Supervisor Telephone Operators</t>
  </si>
  <si>
    <t>476543418</t>
  </si>
  <si>
    <t>Torrey</t>
  </si>
  <si>
    <t>Samantha N</t>
  </si>
  <si>
    <t>Samantha N Torrey</t>
  </si>
  <si>
    <t>torreys@nyassembly.gov</t>
  </si>
  <si>
    <t>Mary Beth Walsh, Office of Assemblymember, Personal Staff Office, Assembly</t>
  </si>
  <si>
    <t>Mary Beth Walsh, Assemblymember</t>
  </si>
  <si>
    <t>Samantha N Torrey, Chief Of Staff</t>
  </si>
  <si>
    <t>476543421</t>
  </si>
  <si>
    <t>Drayton</t>
  </si>
  <si>
    <t>Donna K.</t>
  </si>
  <si>
    <t>Donna K. Drayton</t>
  </si>
  <si>
    <t>Previously Senior Exec Asst Dept Chf Of Staff, working for Ruth Hassell-Thompson, Office of Senator, Personal Staff Office, Senate, reporting to Ruth Hassell-Thompson, Special Advisor for Policy and Community Affairs of State Homes and Community Renewal. Set inactive on 6-APR-2017.</t>
  </si>
  <si>
    <t>476543422</t>
  </si>
  <si>
    <t>Pierre R</t>
  </si>
  <si>
    <t>Pierre R Germain</t>
  </si>
  <si>
    <t>(212) 482-5102</t>
  </si>
  <si>
    <t>Pierre R Germain, Legislative Computer Support Specialist</t>
  </si>
  <si>
    <t>476543423</t>
  </si>
  <si>
    <t>Chris R Shields, Photographer</t>
  </si>
  <si>
    <t>476543424</t>
  </si>
  <si>
    <t>Schiffman</t>
  </si>
  <si>
    <t>Harry L Schiffman</t>
  </si>
  <si>
    <t>Community Liaison for Assemblymember James Brennan</t>
  </si>
  <si>
    <t>476543425</t>
  </si>
  <si>
    <t>Christopher J Cook, Director Of Chamber Services</t>
  </si>
  <si>
    <t>476543426</t>
  </si>
  <si>
    <t>Vandeinse-perez</t>
  </si>
  <si>
    <t>Bernadette D</t>
  </si>
  <si>
    <t>Bernadette D Vandeinse-Perez</t>
  </si>
  <si>
    <t>vandeinseperezb@nyassembly.gov</t>
  </si>
  <si>
    <t>Bernadette D Vandeinse-Perez, Sr Coord</t>
  </si>
  <si>
    <t>476543427</t>
  </si>
  <si>
    <t>Bowen</t>
  </si>
  <si>
    <t>Alexander R.</t>
  </si>
  <si>
    <t>Alexander R. Bowen</t>
  </si>
  <si>
    <t>Previously Student Aide, working for Senate Personnel Office, Central Staff Office, Senate. Set inactive on 6-APR-2017.</t>
  </si>
  <si>
    <t>476543428</t>
  </si>
  <si>
    <t>NYL000339</t>
  </si>
  <si>
    <t>Bichotte</t>
  </si>
  <si>
    <t>Rodneyse</t>
  </si>
  <si>
    <t>Rodneyse Bichotte</t>
  </si>
  <si>
    <t>Oversight of Minority and Women-Owned Business Enterprises (MWBEs), Committee, Assembly;
Small Business, Committee, Assembly;
Social Services, Committee, Assembly;
Banks, Committee, Assembly;
Economic Development, Job Creation, Commerce and Industry, Committee, Assembly;
Governmental Operations, Committee, Assembly;
Housing, Committee, Assembly</t>
  </si>
  <si>
    <t>Oversight of Minority and Women-Owned Business Enterprises (MWBEs), Committee, Assembly</t>
  </si>
  <si>
    <t>Rodneyse Bichotte is the Assembly Member and State Committee Woman / District Leader for New York State’s 42nd Assembly District.
Rodneyse Bichotte is the first Haitian-American woman elected in New York City. Born and raised in Brooklyn, Rodneyse’s advocacy centers on providing resources on affordable housing and home ownership, increasing the financial literacy of her communities, promoting public safety initiatives and better relationships with law enforcement, affordable healthcare, high-quality public and private education, and economic development, especially for individuals seeking to open small business. From her advocacy in New York City, Albany and Washington as a District Leader – lobbying for affordable housing, against cuts for special education programs, increasing the minimum wage, passing the Dream Act, growing small businesses and tech sector, and promoting affordable healthcare—through her on-the-ground work with organizations, such as delivering resources to Haiti with the Haitian American Caucus or assistance to Habitat for Humanity with President Jimmy Carter, Rodneyse takes an active role in
bettering her community.
Public service is a lifelong commitment for Rodneyse, and since her election in 2010 as District Leader, she has used her position to facilitate and sponsor a number of community events in Flatbush, such as the first Voter's Forum, which promoted Fair elections, voters rights and voting demonstrations with the Board of Elections; the largest mayoral forum/debate and other candidate forum in Brooklyn; annual senior luncheons; safe streets’ initiatives; and the largest Brooklyn funding forum to help non-profits on how to get government funding.
Professionally, Rodneyse has worked in the fields of Secondary Education in Mathematics, Engineering, Mergers and Acquisition, Corporate Development, and Corporate &amp; Investment Banking. She served as a public school Math Teacher and member of the Teachers Union, an Engineer where she worked overseas in Japan and China, and a Finance Manager.
Rodneyse has traveled all over the world including seven countries in the continent of Africa, several countries in Asia, Europe, Latin America and the Middle East including Israel. Her extensive global experience helped her navigate through different business customs, acquired key negotiation tactics and built customer relations across the world.
She earned and holds an MBA from Northwestern University, Kellogg School of Management, an MS in Electrical Engineering from Illinois Institute of Technology, a BS in Electrical Engineering from SUNY Buffalo, a BS in Mathematics in Secondary Education and a BT in Electrical Engineering both from Buffalo State College. A true product of the “Big Apple”, she is a graduate of the New York City Public School system, including the specialized high school, LaGuardia High School of Music and Arts &amp; Performing Arts.
Rodneyse served on a number of boards such as Habitat For Humanity NYC as the Advocacy Chair, and Turning Point as the Development chair, Community Board 17 as a board member, the chairperson of the Economic Development Committee of Brooklyn Alumnae Chapter, Delta Sigma Theta Sorority, Inc., Scholarship Chair of Chicago Urban League Metroboard Scholarship, member of the Sickle Cell Thalassemia Patient Network, and National Black MBA Association. She teaches Sunday School at Cornerstone Baptist Church in Bedford Stuyvesant Brooklyn.
Rodneyse is an alumnus of the White House Project from Brooklyn College.</t>
  </si>
  <si>
    <t>LOB 833  
Albany, NY 12248</t>
  </si>
  <si>
    <t>1414 Cortelyou Road  
Brooklyn, NY 11226</t>
  </si>
  <si>
    <t>518-455-5385</t>
  </si>
  <si>
    <t>718-940-0428</t>
  </si>
  <si>
    <t>bichotter@nyassembly.gov</t>
  </si>
  <si>
    <t>http://assembly.state.ny.us/mem/Rodneyse-Bichotte</t>
  </si>
  <si>
    <t>https://twitter.com/ambichotte; https://www.facebook.com/RodneyseBichotte/</t>
  </si>
  <si>
    <t>Assembly 42.png</t>
  </si>
  <si>
    <t>Rodneyse Bichotte, Office of Assemblymember, Personal Staff Office, Assembly</t>
  </si>
  <si>
    <t>ALu</t>
  </si>
  <si>
    <t>Assembly District 42</t>
  </si>
  <si>
    <t>podio_image20160629-10085-e1w5po.jpeg</t>
  </si>
  <si>
    <t>Rodneyse Bichotte, Assemblymember</t>
  </si>
  <si>
    <t>476543429</t>
  </si>
  <si>
    <t>Thomas H</t>
  </si>
  <si>
    <t>Thomas H Reid</t>
  </si>
  <si>
    <t>Previously Supply Clk, working for Supplies Unit, Central Staff Office, Assembly. Set inactive on 6-APR-2017.</t>
  </si>
  <si>
    <t>476543430</t>
  </si>
  <si>
    <t>Persaud</t>
  </si>
  <si>
    <t>Pratima</t>
  </si>
  <si>
    <t>Pratima Persaud</t>
  </si>
  <si>
    <t>(212) 482-5115</t>
  </si>
  <si>
    <t>Pratima Persaud, Legislative Assistant</t>
  </si>
  <si>
    <t>476543431</t>
  </si>
  <si>
    <t>Jamaal Bailey, Office of Senator, Personal Staff Office, Senate</t>
  </si>
  <si>
    <t>Jamaal Bailey, Senator</t>
  </si>
  <si>
    <t>Jacqueline M Jenkins-cox, Director Of Operations</t>
  </si>
  <si>
    <t>476543432</t>
  </si>
  <si>
    <t>Christina A Primero, Photographer</t>
  </si>
  <si>
    <t>476543433</t>
  </si>
  <si>
    <t>Tatun</t>
  </si>
  <si>
    <t>Thomas S.</t>
  </si>
  <si>
    <t>Thomas S. Tatun</t>
  </si>
  <si>
    <t>Previously Legislative Assistant, working for George Amedore, Office of Senator, Personal Staff Office, Senate, reporting to George Amedore, Senator. Set inactive on 6-APR-2017.</t>
  </si>
  <si>
    <t>476543434</t>
  </si>
  <si>
    <t>Cruz Rosas</t>
  </si>
  <si>
    <t>Sandra E</t>
  </si>
  <si>
    <t>Sandra E Cruz Rosas</t>
  </si>
  <si>
    <t>718 654-6539</t>
  </si>
  <si>
    <t>cruzrosass@nyassembly.gov</t>
  </si>
  <si>
    <t>Carl Heastie, Office of Assemblymember, Personal Staff Office, Assembly</t>
  </si>
  <si>
    <t>Carl Heastie, Speaker</t>
  </si>
  <si>
    <t>Sandra E Cruz Rosas, Constituent Liaison</t>
  </si>
  <si>
    <t>476543435</t>
  </si>
  <si>
    <t>Wiest</t>
  </si>
  <si>
    <t>Edward J Wiest</t>
  </si>
  <si>
    <t>476543436</t>
  </si>
  <si>
    <t>Supv Supplies</t>
  </si>
  <si>
    <t>Shipman</t>
  </si>
  <si>
    <t>Barbara J Shipman</t>
  </si>
  <si>
    <t>518 455-5641</t>
  </si>
  <si>
    <t>shipmanb@nyassembly.gov</t>
  </si>
  <si>
    <t>Supplies Unit, Central Staff Office, Assembly</t>
  </si>
  <si>
    <t>Barbara J Shipman, Supv Supplies</t>
  </si>
  <si>
    <t>476543437</t>
  </si>
  <si>
    <t>Cordero</t>
  </si>
  <si>
    <t>Rachel Cordero</t>
  </si>
  <si>
    <t>(212) 482-5424</t>
  </si>
  <si>
    <t>Rachel Cordero, Deputy Director</t>
  </si>
  <si>
    <t>476543438</t>
  </si>
  <si>
    <t>Kenneth G Agosto, Deputy Chief Of Staff</t>
  </si>
  <si>
    <t>476543440</t>
  </si>
  <si>
    <t>James F Sottile, Production Technician</t>
  </si>
  <si>
    <t>476543441</t>
  </si>
  <si>
    <t>Ashley L Deblasio, Time &amp; Attendance Liaison</t>
  </si>
  <si>
    <t>476543442</t>
  </si>
  <si>
    <t>Dir Conf Press Op-min</t>
  </si>
  <si>
    <t>Wilock</t>
  </si>
  <si>
    <t>Nicholas A Wilock</t>
  </si>
  <si>
    <t>wilockn@nyassembly.gov</t>
  </si>
  <si>
    <t>Nicholas A Wilock, Dir Conf Press Op-min</t>
  </si>
  <si>
    <t>476543443</t>
  </si>
  <si>
    <t>Rachel Harris</t>
  </si>
  <si>
    <t>Previously Legislative Policy Analyst, working for Infrastructure, Central Staff Office, NYC Council. Set inactive on 6-APR-2017.</t>
  </si>
  <si>
    <t>476543444</t>
  </si>
  <si>
    <t>Exec Admn To The Spk</t>
  </si>
  <si>
    <t>Puello</t>
  </si>
  <si>
    <t>Isamari</t>
  </si>
  <si>
    <t>Isamari Puello</t>
  </si>
  <si>
    <t>212 312-1400</t>
  </si>
  <si>
    <t>puelloi@nyassembly.gov</t>
  </si>
  <si>
    <t>Metropolitan Support Services, Central Staff Office, Assembly</t>
  </si>
  <si>
    <t>Previously reported to Assemblymember Carl Heastie</t>
  </si>
  <si>
    <t>Isamari Puello, Exec Admn To The Spk</t>
  </si>
  <si>
    <t>476543446</t>
  </si>
  <si>
    <t>Barbara J Ardman, Employee Benefits Assistant</t>
  </si>
  <si>
    <t>476543447</t>
  </si>
  <si>
    <t>Spizowski</t>
  </si>
  <si>
    <t>Michael G Spizowski</t>
  </si>
  <si>
    <t>Previously Asst Supv, working for Supplies Unit, Central Staff Office, Assembly. Set inactive on 6-APR-2017.</t>
  </si>
  <si>
    <t>476543448</t>
  </si>
  <si>
    <t>neumann@nysenate.gov</t>
  </si>
  <si>
    <t>Cirel Neumann, Chief Of Staff</t>
  </si>
  <si>
    <t>476543449</t>
  </si>
  <si>
    <t>George Latimer, Office of Senator, Personal Staff Office, Senate</t>
  </si>
  <si>
    <t>George Latimer, Senator</t>
  </si>
  <si>
    <t>Andrew G Genna, Director Of Community Outreach</t>
  </si>
  <si>
    <t>476543450</t>
  </si>
  <si>
    <t>Joyce E Koehler, Executive Assistant</t>
  </si>
  <si>
    <t>476543451</t>
  </si>
  <si>
    <t>NYL000046</t>
  </si>
  <si>
    <t>Deputy Majority Leader for Economic Development</t>
  </si>
  <si>
    <t>Ranzenhofer</t>
  </si>
  <si>
    <t>Michael H</t>
  </si>
  <si>
    <t>Corporations, Authorities and Commissions, Committee, Senate;
Judiciary, Committee, Senate;
Racing, Gaming and Wagering, Committee, Senate;
Education, Committee, Senate;
Agriculture, Committee, Senate;
Science, Technology, Incubation and Entrepreneurship, Committee, Senate;
Transportation, Committee, Senate;
Heroin Task Force, Committee, Senate;
Finance, Committee, Senate;
Rules, Committee, Senate</t>
  </si>
  <si>
    <t>Corporations, Authorities and Commissions, Committee, Senate</t>
  </si>
  <si>
    <t>Michael H. Ranzenhofer, Republican-Conservative-Independence, was elected to a third term in the New York State senate on November 6, 2012. Prior to being elected to the State Senate, he served as an Erie County Legislator, from 1989 to 2008.
Shortly after being elected, Senator Ranzenhofer established himself as one of the most outspoken State Legislators in opposition to record increases in taxes and spending in both the 2009 and 2010 State Budgets. His budget priorities have been to fix New York's fiscal challenges by cutting spending and lowering taxes, creating a more favorable business environment so that the private sector can create jobs. He has lead the charge to phase out the 18A assessment on utility bills.
As Chairman of the Senate Corporations Committee, he worked with many non-profit organizations and the New York State Bar Association to pass legislation to overhaul the State's not-for profit laws for the first time in over forty years. Additionally, he has authored numerous laws to eliminate dormant, unnecessary public authorities.
Senator Ranzenhofer serves as a citizen legislator, a dedicated public servant who still works and volunteers in the community. He represents businesses and individuals in Erie, Genesee and Monroe County as a partner at Friedman &amp; Ranzenhofer, P.C. As an attorney, Senator Ranzenhofer has an increased awareness of the impact that legislation from the State Capitol has on residents and businesses in the Western New York community.
In addition to Senator Ranzenhofer's work in the State Capitol and in the private sector, he is constantly working to better his community. He organizes and sponsors Erie County's largest Family Health Fair, providing dozens of free screenings and services to over one thousand residents annually. Senator Ranzenhofer partners with local law enforcement agencies to increase awareness about properly secured child car seats, as well as working with Western New York's only organ, eye, tissue and community blood center to ensure an adequate blood supply at area hospitals.
For his efforts on behalf of taxpayers, Senator Ranzenhofer has been recognized with numerous awards, including 2012 State Legislator Recognition Award on behalf of the New York State Ophthalmological Society; Guardian of Small Business by the National Federation of Independent Business; 2010 Business Advocate of the Year Award by the Amherst Chamber of Commerce; and a member of the Farm Bureau's Circle of Friends.
A longtime resident of the Town of Amherst, he and his wife, Sue, have two children. He graduated from SUNY at Albany in 1976, then continued on to receive a Doctorate of Jurisprudence from SUNY at Buffalo Law School in 1979.
The 61st State Senate District encompasses: the Towns of Amherst, Clarence, and Newstead and the Villages of Akron and Williamsville in Erie County; the Towns of Chili and Riga, the Village of Churchville and part of the City of Rochester in Monroe County; and all of Genesee County.
Standing Committee Assignments 2012: Corporations, Authorities and Commissions (Chair); Agriculture; Banks; Education; Finance; Judiciary; Racing, Gaming and Wagering; and Transportation.</t>
  </si>
  <si>
    <t>188 State Street Room 609, Legislative Office Building
Albany, NY 12247</t>
  </si>
  <si>
    <t>8203 Main Street Suite 4  
Williamsville  , NY 14221</t>
  </si>
  <si>
    <t>(518) 426-6963</t>
  </si>
  <si>
    <t>(716) 634-4321</t>
  </si>
  <si>
    <t>(585) 454-0322</t>
  </si>
  <si>
    <t>(518) 455-3161</t>
  </si>
  <si>
    <t>716) 631-8695</t>
  </si>
  <si>
    <t>ranz@nysenate.gov</t>
  </si>
  <si>
    <t>http://www.nysenate.gov/senators/michael-h-ranzenhofer</t>
  </si>
  <si>
    <t>http://www.facebook.com/people/Mike-Ranzenhofer/1477429982</t>
  </si>
  <si>
    <t>Senate 61.png</t>
  </si>
  <si>
    <t>Erie County Legislature from 1989 to 2008. During this time, he served as both Majority and Minority Leader.</t>
  </si>
  <si>
    <t>Senate District 61</t>
  </si>
  <si>
    <t>91672_lg.jpg</t>
  </si>
  <si>
    <t>476543452</t>
  </si>
  <si>
    <t>Ammerman</t>
  </si>
  <si>
    <t>Laurie S</t>
  </si>
  <si>
    <t>Laurie S Ammerman</t>
  </si>
  <si>
    <t>518 455-4373</t>
  </si>
  <si>
    <t>ammermanl@nyassembly.gov</t>
  </si>
  <si>
    <t>Production Services (Minority), Central Staff Office, Assembly</t>
  </si>
  <si>
    <t>Laurie S Ammerman, Sr Ed Writer</t>
  </si>
  <si>
    <t>476543454</t>
  </si>
  <si>
    <t>Sergeant At Arms</t>
  </si>
  <si>
    <t>Rafael</t>
  </si>
  <si>
    <t>Rafael Perez</t>
  </si>
  <si>
    <t>Rafael Perez, Sergeant At Arms</t>
  </si>
  <si>
    <t>476543456</t>
  </si>
  <si>
    <t>Damita C Karlquist, Senior Employment Processing Associa</t>
  </si>
  <si>
    <t>476543457</t>
  </si>
  <si>
    <t>Michelle S</t>
  </si>
  <si>
    <t>Michelle S Stewart</t>
  </si>
  <si>
    <t>stewartm@nyassembly.gov</t>
  </si>
  <si>
    <t>Michelle S Stewart, Admin Assistant</t>
  </si>
  <si>
    <t>476543458</t>
  </si>
  <si>
    <t>Dir Production Svcs</t>
  </si>
  <si>
    <t>Patricelli</t>
  </si>
  <si>
    <t>Mary Lynn</t>
  </si>
  <si>
    <t>Mary Lynn Patricelli</t>
  </si>
  <si>
    <t>518 455-3965</t>
  </si>
  <si>
    <t>patricellim@nyassembly.gov</t>
  </si>
  <si>
    <t>Production Services, Central Staff Office, Assembly</t>
  </si>
  <si>
    <t>Mary Lynn Patricelli, Dir Production Svcs</t>
  </si>
  <si>
    <t>476543459</t>
  </si>
  <si>
    <t>Ellyn Walansky, Director Of Constituent Services</t>
  </si>
  <si>
    <t>476543460</t>
  </si>
  <si>
    <t>Gene R Branca, Community Liaison</t>
  </si>
  <si>
    <t>476543461</t>
  </si>
  <si>
    <t>Julia G Lilkendey, Deputy Director</t>
  </si>
  <si>
    <t>476543462</t>
  </si>
  <si>
    <t>Olga Fiore, Senate Aide</t>
  </si>
  <si>
    <t>476543463</t>
  </si>
  <si>
    <t>Himmel</t>
  </si>
  <si>
    <t>Shlomo Himmel</t>
  </si>
  <si>
    <t>Previously Communications Director, working for Simcha Felder, Office of Senator, Personal Staff Office, Senate, reporting to Simcha Felder, Senator. Set inactive on 6-APR-2017.</t>
  </si>
  <si>
    <t>476543465</t>
  </si>
  <si>
    <t>Bramer</t>
  </si>
  <si>
    <t>Diane M</t>
  </si>
  <si>
    <t>Diane M Bramer</t>
  </si>
  <si>
    <t>518 455-4130</t>
  </si>
  <si>
    <t>bramerd@nyassembly.gov</t>
  </si>
  <si>
    <t>Diane M Bramer, Dir Production Svcs</t>
  </si>
  <si>
    <t>476543466</t>
  </si>
  <si>
    <t>Dawn L Harrington, Personnel Officer</t>
  </si>
  <si>
    <t>476543467</t>
  </si>
  <si>
    <t>Martinez III</t>
  </si>
  <si>
    <t>Ramon</t>
  </si>
  <si>
    <t>Ramon Martinez III</t>
  </si>
  <si>
    <t>(212) 788-7155</t>
  </si>
  <si>
    <t>Ramon Martinez III, Chief of Staff</t>
  </si>
  <si>
    <t>476543468</t>
  </si>
  <si>
    <t>Kathleen V Pettograsso, Director Of Albany Operations</t>
  </si>
  <si>
    <t>476543469</t>
  </si>
  <si>
    <t>Legislative Operations</t>
  </si>
  <si>
    <t>(518) 455-2583</t>
  </si>
  <si>
    <t>Jonathan L Graves, Director Legislative Operations</t>
  </si>
  <si>
    <t>476543470</t>
  </si>
  <si>
    <t>Deputy Director of Policy</t>
  </si>
  <si>
    <t>Barbara Sherman</t>
  </si>
  <si>
    <t>212-669-2412</t>
  </si>
  <si>
    <t>Barbara Sherman, Deputy Director of Policy</t>
  </si>
  <si>
    <t>476543471</t>
  </si>
  <si>
    <t>Cooley</t>
  </si>
  <si>
    <t>Maureen P</t>
  </si>
  <si>
    <t>Maureen P Cooley</t>
  </si>
  <si>
    <t>cooleym@nyassembly.gov</t>
  </si>
  <si>
    <t>Maureen P Cooley, Exec Asst</t>
  </si>
  <si>
    <t>476543473</t>
  </si>
  <si>
    <t>Wozniak</t>
  </si>
  <si>
    <t>Angela Wozniak</t>
  </si>
  <si>
    <t>Angela Wozniak was elected to serve the constituents of the 143rd Assembly District on November 4, 2014. The district includes the Towns of Cheektowaga and Lancaster and the Village of Depew.
Angela is no stranger to hard work. Prior to opening The Angela Wozniak Insurance Agency, Angela worked days while putting herself through night school to earn a Business Management degree from D’Youville College. Today, her business provides insurance to Western New York families. As a mother and small-business owner, Angela understands the struggles residents and businesses face in our tough economy and she will fight the status quo as a member of the Assembly.
In 2011, she successfully ran for town council and became the first female conservative ever elected in the Town of Cheektowaga. While in office, Angela worked to downsize the town board from seven to five members, and also fought for tax reform, ethics reform, school board consolidation, and term limits. In just a short time as an elected official, Angela has proven her ability to fight for taxpayers, develop sound legislation, and reach across the aisle to get things done.
Angela plans to bring much-needed funding back to her home district, and provide a voice in Albany on issues such as ethics reform and the Common Core educational standards.
Angela and her husband Phil own a home in Cheektowaga where they live with their young son Ari.</t>
  </si>
  <si>
    <t>https://twitter.com/angelawozniak</t>
  </si>
  <si>
    <t>Represented the 143rd Assembly District</t>
  </si>
  <si>
    <t>Conservative; Republican</t>
  </si>
  <si>
    <t>podio_image20160629-10085-zuqdli.jpeg</t>
  </si>
  <si>
    <t>476543474</t>
  </si>
  <si>
    <t>Watkins</t>
  </si>
  <si>
    <t>Shannon S</t>
  </si>
  <si>
    <t>Shannon S Watkins</t>
  </si>
  <si>
    <t>Previously Press Secretary, working for Diane J Savino, Office of Senator, Personal Staff Office, Senate, reporting to Diane J Savino, Independent Democratic Conferece Liaison to the Executive Branch. Set inactive on 19-SEP-2017.</t>
  </si>
  <si>
    <t>476543475</t>
  </si>
  <si>
    <t>Rosario</t>
  </si>
  <si>
    <t>Raul</t>
  </si>
  <si>
    <t>Raul Rosario</t>
  </si>
  <si>
    <t>476543476</t>
  </si>
  <si>
    <t>Rosalind B Weinstein, Director Of Constituent Services</t>
  </si>
  <si>
    <t>476543477</t>
  </si>
  <si>
    <t>Mckenzie</t>
  </si>
  <si>
    <t>Jack K.</t>
  </si>
  <si>
    <t>Jack K. Mckenzie</t>
  </si>
  <si>
    <t>Previously District Coordinator, working for Susan Serino, Office of Senator, Personal Staff Office, Senate, reporting to Sue Serino, Senator. Set inactive on 6-APR-2017.</t>
  </si>
  <si>
    <t>476543478</t>
  </si>
  <si>
    <t>Ahn</t>
  </si>
  <si>
    <t>Kyungsook</t>
  </si>
  <si>
    <t>Kyungsook Ahn</t>
  </si>
  <si>
    <t>Previously Director Legal Division, working for Gen.Counsel. Set inactive on 6-APR-2017.</t>
  </si>
  <si>
    <t>476543479</t>
  </si>
  <si>
    <t>General Counsel for Litigation</t>
  </si>
  <si>
    <t>Levy</t>
  </si>
  <si>
    <t>Jennifer Levy</t>
  </si>
  <si>
    <t>212-669-2175</t>
  </si>
  <si>
    <t>Jennifer Levy, General Counsel for Litigation</t>
  </si>
  <si>
    <t>476543480</t>
  </si>
  <si>
    <t>(518) 455-2591</t>
  </si>
  <si>
    <t>Kathleen E Burton, Clerk/home Rule Secretary</t>
  </si>
  <si>
    <t>476543481</t>
  </si>
  <si>
    <t>Majewski</t>
  </si>
  <si>
    <t>Raymond</t>
  </si>
  <si>
    <t>Raymond Majewski</t>
  </si>
  <si>
    <t>(212) 227-1621</t>
  </si>
  <si>
    <t>Raymond Majewski, Deputy Director - Finance</t>
  </si>
  <si>
    <t>476543482</t>
  </si>
  <si>
    <t>Printing Supv</t>
  </si>
  <si>
    <t>Richard G</t>
  </si>
  <si>
    <t>Richard G Kelly</t>
  </si>
  <si>
    <t>kellyr@nyassembly.gov</t>
  </si>
  <si>
    <t>Richard G Kelly, Printing Supv</t>
  </si>
  <si>
    <t>476543483</t>
  </si>
  <si>
    <t>Rodd</t>
  </si>
  <si>
    <t>Agnes C.</t>
  </si>
  <si>
    <t>Agnes C. Rodd</t>
  </si>
  <si>
    <t>Previously District Coordinator, working for Hugh T Farley, Office of Senator, Personal Staff Office, Senate, reporting to Hugh T Farley. Set inactive on 6-APR-2017.</t>
  </si>
  <si>
    <t>476543484</t>
  </si>
  <si>
    <t>Bonnie J Lucas, Senate Aide</t>
  </si>
  <si>
    <t>476543485</t>
  </si>
  <si>
    <t>Kara M Cumoletti, Communications Director</t>
  </si>
  <si>
    <t>476543486</t>
  </si>
  <si>
    <t>Abid</t>
  </si>
  <si>
    <t>Abid Hossain</t>
  </si>
  <si>
    <t>(212) 482-2945</t>
  </si>
  <si>
    <t>Abid Hossain, Legislative Counsel</t>
  </si>
  <si>
    <t>476543487</t>
  </si>
  <si>
    <t>Timothy D</t>
  </si>
  <si>
    <t>Timothy D Atkins</t>
  </si>
  <si>
    <t>Economic Development/Transportation/Financial Services/Local Government; Transportation, Infrastructure</t>
  </si>
  <si>
    <t>Previously Senior Counsel, working for Majority Counsel/program Office, Central Staff Office, Senate. Set inactive on 19-SEP-2017.</t>
  </si>
  <si>
    <t>476543488</t>
  </si>
  <si>
    <t>General Counsel Investments/Operations</t>
  </si>
  <si>
    <t>Schimmel</t>
  </si>
  <si>
    <t>Larry Schimmel</t>
  </si>
  <si>
    <t>212-669-2172</t>
  </si>
  <si>
    <t>Larry Schimmel, General Counsel Investments/Operations</t>
  </si>
  <si>
    <t>476543489</t>
  </si>
  <si>
    <t>Sr Exec Asst</t>
  </si>
  <si>
    <t>Kraham</t>
  </si>
  <si>
    <t>Sarah G</t>
  </si>
  <si>
    <t>Sarah G Kraham</t>
  </si>
  <si>
    <t>krahams@nyassembly.gov</t>
  </si>
  <si>
    <t>Sarah G Kraham, Sr Exec Asst</t>
  </si>
  <si>
    <t>476543491</t>
  </si>
  <si>
    <t>Wheelock</t>
  </si>
  <si>
    <t>Laurie E</t>
  </si>
  <si>
    <t>Laurie E Wheelock</t>
  </si>
  <si>
    <t>518 455-5377</t>
  </si>
  <si>
    <t>wheelockl@nyassembly.gov</t>
  </si>
  <si>
    <t>Laurie E Wheelock, Legis Director</t>
  </si>
  <si>
    <t>476543492</t>
  </si>
  <si>
    <t>Dep Chief Of Staff</t>
  </si>
  <si>
    <t>Makrigiannis</t>
  </si>
  <si>
    <t>Alexia M</t>
  </si>
  <si>
    <t>Alexia M Makrigiannis</t>
  </si>
  <si>
    <t>718 545-3889</t>
  </si>
  <si>
    <t>makrigiannisa@nyassembly.gov</t>
  </si>
  <si>
    <t>Aravella Simotas, Office of Assemblymember, Personal Staff Office, Assembly</t>
  </si>
  <si>
    <t>Aravella Simotas, Assemblymember</t>
  </si>
  <si>
    <t>Alexia M Makrigiannis, Dep Chief Of Staff</t>
  </si>
  <si>
    <t>476543493</t>
  </si>
  <si>
    <t>Amanda A Fallon, Deputy Chief Of Staff</t>
  </si>
  <si>
    <t>476543494</t>
  </si>
  <si>
    <t>Legislative Clerk (Intern)</t>
  </si>
  <si>
    <t>Lynch</t>
  </si>
  <si>
    <t>Edward Lynch</t>
  </si>
  <si>
    <t>Edward Lynch, Legislative Clerk (Intern)</t>
  </si>
  <si>
    <t>476543495</t>
  </si>
  <si>
    <t>Chasan</t>
  </si>
  <si>
    <t>Rebecca</t>
  </si>
  <si>
    <t>Rebecca Chasan</t>
  </si>
  <si>
    <t>(212) 482-2913</t>
  </si>
  <si>
    <t>Rebecca Chasan, Legislative Counsel</t>
  </si>
  <si>
    <t>476543496</t>
  </si>
  <si>
    <t>NYL000041</t>
  </si>
  <si>
    <t>O'Mara</t>
  </si>
  <si>
    <t>Judiciary, Committee, Senate;
Environmental Conservation, Committee, Senate;
Task Force on Lyme and Tick-Borne Diseases, Committee, Senate;
Insurance, Committee, Senate;
Energy and Telecommunications, Committee, Senate;
Investigations and Government Operations, Committee, Senate;
Agriculture, Committee, Senate;
Transportation, Committee, Senate;
Heroin Task Force, Committee, Senate;
Finance, Committee, Senate;
Banks, Committee, Senate</t>
  </si>
  <si>
    <t>Environmental Conservation, Committee, Senate</t>
  </si>
  <si>
    <t>Thomas F. O'Mara was elected to represent New York State's 53rd Senate District on November 2, 2010. His district covers all of Chemung, Schuyler, Steuben and Yates counties, and a portion of Tompkins County (the city and town of Ithaca, and the towns of Enfield, Newfield and Ulysses).
On November 6, 2012 Senator O'Mara was reelected to a second term representing the new 58th Senate District, which will continue to cover the same geographical region: all of Chemung, Schuyler, Steuben and Yates counties, and part of Tompkins County (the city and town of Ithaca, and the towns of Enfield, Newfield and Ulysses).
[In the above photo, Senator O'Mara takes his Oath of Office in the historic Senate chamber on Tuesday, January 5, 2011. The senator's wife, Marilyn, holds the Bible and they're joined by their three children (from front to back), Catherine, Thomas, and Caroline. The oath was administered by New York State Chief Judge Jonathan Lippman. Watch the video.]
At the beginning of the 2013 legislative session, Senator O'Mara was reappointed chairman of the Senate Standing Committee on Elections and, for the first time, as a member of the powerful Senate Finance Committee, one of the Legislature's two key fiscal committees which oversee the development of the annual state budget and most of New York's other economic and fiscal policies. In addition to his chairmanship and new position on the Finance Committee, Senator O'Mara was appointed to serve as a member on the following nine Senate committees: Agriculture; Banks; Codes; Energy and Telecommunications; Environmental Conservation; Insurance; Investigations and Operations; Judiciary; and Transportation. He has also been named as one of five state senators serving on the joint, bipartisan Legislative Commission on the Development of Rural Resources.
Prior to his Senate election, he represented the 137th Assembly District. He was first elected to the Assembly in 2004 and represented Chemung and Schuyler counties as well as part of Tioga County for three consecutive, two-year terms.
In the Assembly, he stood as a strong voice in Albany on behalf of his constituents in the Southern Tier and Finger Lakes regions. He was named Assistant Minority Leader Pro Tempore for the 2010 legislative session, the third-highest ranking position in the Assembly Republican legislative conference.
Senator O'Mara has been outspoken in his opposition to the out-of-control spending in Albany and a diehard advocate for cutting waste in government, particularly in the state's burgeoning system of Medicaid. As Chairman of the Assembly Republican Task Force on Medicaid Waste, Fraud and Abuse, for example, he has examined ways to manage care, improve disease management and utilize cutting-edge data mining technology to save potentially billions of taxpayer dollars that are being lost to waste, fraud and abuse.
In addition to his leadership role, he also served as a member of the Assembly Committees on Ways and Means, Energy, Banks, Ethics and Guidance, Judiciary and Tourism. As the ranking member on the Assembly Energy Committee, he worked to provide lower cost, more competitively priced energy for residents and businesses in New York State, while encouraging conservation efforts and fostering the use of renewable and clean energy.
Throughout his public service, Senator O'Mara has been guided by a long-held belief that 'Government does not create jobs, business does.' That's why he's focused on developing public policies and strategies that allow state government to improve the economic climate for doing business in New York by opposing tax increases, reducing state spending, overregulation and oppressive property taxes.
A former Chemung County District Attorney, Senator O'Mara has also served as Chemung County Attorney and as an Assistant District Attorney in both Manhattan and Chemung County. He holds a Juris Doctorate from the Syracuse University College of Law and a B.A. from the Catholic University of America, and is presently a member of the Davidson &amp; O'Mara law firm in Elmira.
Active in his community, Senator O'Mara is counsel to the Chemung County Industrial Development Agency and a member of the Southern Tier Economic Growth Board of Directors, Schuyler County Partnership for Economic Development, and the New York State Judicial Screening Committee for Chemung County. He is a former Director and Secretary of St. Joseph's Hospital in Elmira, a Trustee of the Horseheads Free Library, and a Board Member of the Wings of Eagles (formerly National Warplane Museum). He was the 2001/2002 Chairman of the American Red Cross Chemung/Schuyler Chapter and a Director there for seven years. He was a member of Chemung County Executive Tom Santulli's Southern Tier Organization to Reform Medicaid (STORM).
An avid outdoorsman who enjoys fishing and camping, Senator O'Mara is a member St. Mary Our Mother Parish in Horseheads, the Sons of the American Legion, and the National Rifle Association (NRA), as well as the Farm Bureau of New York, Ancient Order of Hibernians - Elmira, Horseheads Elks, and Montour Falls Moose.
He is a native of Chemung County, born and raised in Horseheads. He and his family currently reside in Big Flats.</t>
  </si>
  <si>
    <t>105 East Stueben Street  
Bath, NY 14810</t>
  </si>
  <si>
    <t>Legislative Office Building  Room 307  Albany, NY 12247</t>
  </si>
  <si>
    <t>333 East Water Street  Suite 301  Elmira, NY 14901</t>
  </si>
  <si>
    <t>518-426-6976</t>
  </si>
  <si>
    <t>607-735-9675</t>
  </si>
  <si>
    <t>607-776-3201</t>
  </si>
  <si>
    <t>518-455-2091</t>
  </si>
  <si>
    <t>607-735-9671</t>
  </si>
  <si>
    <t>omara@nysenate.gov</t>
  </si>
  <si>
    <t>http://www.nysenate.gov/senators/thomas-f-omara</t>
  </si>
  <si>
    <t>http://www.facebook.com/pages/New-York-State-Senator-Tom-OMara/151463428240765?; https://twitter.com/senatoromara</t>
  </si>
  <si>
    <t>Senate 58.png</t>
  </si>
  <si>
    <t>Previously represented District 53 from 2011 to 2013
District 137 from 2005 to 2010</t>
  </si>
  <si>
    <t>Senate District 58</t>
  </si>
  <si>
    <t>podio_image20160629-10085-1ab13eh.jpeg</t>
  </si>
  <si>
    <t>476543497</t>
  </si>
  <si>
    <t>Spector</t>
  </si>
  <si>
    <t>Patricia A Spector</t>
  </si>
  <si>
    <t>spectorp@nyassembly.gov</t>
  </si>
  <si>
    <t>Patricia A Spector, Admin Assistant</t>
  </si>
  <si>
    <t>476543498</t>
  </si>
  <si>
    <t>Senrick</t>
  </si>
  <si>
    <t>Alice H</t>
  </si>
  <si>
    <t>Alice H Senrick</t>
  </si>
  <si>
    <t>Previously Account Clerk, working for Fo/accounts Payable, Central Staff Office, Senate. Set inactive on 12-JUN-2017.</t>
  </si>
  <si>
    <t>476543499</t>
  </si>
  <si>
    <t>Spec Asst-comm Relat</t>
  </si>
  <si>
    <t>Ballek</t>
  </si>
  <si>
    <t>Diane R</t>
  </si>
  <si>
    <t>Diane R Ballek</t>
  </si>
  <si>
    <t>718 784-3194</t>
  </si>
  <si>
    <t>ballekd@nyassembly.gov</t>
  </si>
  <si>
    <t>Diane R Ballek, Spec Asst-comm Relat</t>
  </si>
  <si>
    <t>476543500</t>
  </si>
  <si>
    <t>Palecek</t>
  </si>
  <si>
    <t>Danielle E</t>
  </si>
  <si>
    <t>Danielle E Palecek</t>
  </si>
  <si>
    <t>Previously Ed Writer, working for Production Services (Minority), Central Staff Office, Assembly. Set inactive on 6-APR-2017.</t>
  </si>
  <si>
    <t>476543501</t>
  </si>
  <si>
    <t>Christopher R Arnold, Senior Advisor</t>
  </si>
  <si>
    <t>476543502</t>
  </si>
  <si>
    <t>Judith L Paine, Account Clerk</t>
  </si>
  <si>
    <t>476543503</t>
  </si>
  <si>
    <t>Marcellus</t>
  </si>
  <si>
    <t>Marly</t>
  </si>
  <si>
    <t>Marly Marcellus</t>
  </si>
  <si>
    <t>(212) 482-2948</t>
  </si>
  <si>
    <t>Marly Marcellus, Legislative Counsel</t>
  </si>
  <si>
    <t>476543504</t>
  </si>
  <si>
    <t>Poreda-ryan</t>
  </si>
  <si>
    <t>Regina</t>
  </si>
  <si>
    <t>Regina Poreda-Ryan</t>
  </si>
  <si>
    <t>(212) 482-2927</t>
  </si>
  <si>
    <t>Regina Poreda-Ryan, Deputy Director - Finance</t>
  </si>
  <si>
    <t>476543505</t>
  </si>
  <si>
    <t>Chalmers</t>
  </si>
  <si>
    <t>Reginald D</t>
  </si>
  <si>
    <t>Reginald D Chalmers</t>
  </si>
  <si>
    <t>718 322-3975</t>
  </si>
  <si>
    <t>chalmersr@nyassembly.gov</t>
  </si>
  <si>
    <t>Reginald D Chalmers, Legis Aide</t>
  </si>
  <si>
    <t>476543506</t>
  </si>
  <si>
    <t>Szpylman</t>
  </si>
  <si>
    <t>Jill M</t>
  </si>
  <si>
    <t>Jill M Szpylman</t>
  </si>
  <si>
    <t>Previously Dir Communications, working for Robin L. Schimminger, Office of Assemblymember, Personal Staff Office, Assembly, reporting to Robin Schimminger, Assemblymember. Set inactive on 6-APR-2017.</t>
  </si>
  <si>
    <t>476543508</t>
  </si>
  <si>
    <t>Glicksman</t>
  </si>
  <si>
    <t>Richard Glicksman</t>
  </si>
  <si>
    <t>(212) 482-5103</t>
  </si>
  <si>
    <t>Richard Glicksman, Legislative Computer Support Specialist</t>
  </si>
  <si>
    <t>476543509</t>
  </si>
  <si>
    <t>Chisholm</t>
  </si>
  <si>
    <t>James F Chisholm</t>
  </si>
  <si>
    <t>Previously Director Of Economic Development, working for Terrence Murphy, Office of Senator, Personal Staff Office, Senate, reporting to Terrence Murphy, Senator. Set inactive on 12-JUN-2017.</t>
  </si>
  <si>
    <t>476543511</t>
  </si>
  <si>
    <t>Legis Advisor</t>
  </si>
  <si>
    <t>Ira R</t>
  </si>
  <si>
    <t>Ira R Greenberg</t>
  </si>
  <si>
    <t>718 456-9492</t>
  </si>
  <si>
    <t>greenbergi@nyassembly.gov</t>
  </si>
  <si>
    <t>Ira R Greenberg, Legis Advisor</t>
  </si>
  <si>
    <t>476543512</t>
  </si>
  <si>
    <t>Razzano</t>
  </si>
  <si>
    <t>Rosemary</t>
  </si>
  <si>
    <t>Rosemary Razzano</t>
  </si>
  <si>
    <t>Previously Exec Asst, working for Production Services (Minority), Central Staff Office, Assembly. Set inactive on 6-APR-2017.</t>
  </si>
  <si>
    <t>476543513</t>
  </si>
  <si>
    <t>Volk</t>
  </si>
  <si>
    <t>Kevin P Volk</t>
  </si>
  <si>
    <t>Previously Special Advisor, working for Fo/accounts Payable, Central Staff Office, Senate. Set inactive on 19-SEP-2017.</t>
  </si>
  <si>
    <t>476543514</t>
  </si>
  <si>
    <t>Roskoff</t>
  </si>
  <si>
    <t>Daniel Roskoff</t>
  </si>
  <si>
    <t>Previously Legislative Counsel, working for Gen.Counsel. Set inactive on 6-APR-2017.</t>
  </si>
  <si>
    <t>476543515</t>
  </si>
  <si>
    <t>Corker</t>
  </si>
  <si>
    <t>Julie A Corker</t>
  </si>
  <si>
    <t>518 455-4203</t>
  </si>
  <si>
    <t>corkerj@nyassembly.gov</t>
  </si>
  <si>
    <t>Julie A Corker, Legis Aide</t>
  </si>
  <si>
    <t>476543516</t>
  </si>
  <si>
    <t>Bommer</t>
  </si>
  <si>
    <t>Zachary J Bommer</t>
  </si>
  <si>
    <t>Former Deputy Chief of Staff for former Speaker of the Assembly Sheldon Silver.</t>
  </si>
  <si>
    <t>476543517</t>
  </si>
  <si>
    <t>Persky</t>
  </si>
  <si>
    <t>Richard Persky</t>
  </si>
  <si>
    <t>(212) 482-5431</t>
  </si>
  <si>
    <t>Richard Persky, Legislative Administrative Assistant</t>
  </si>
  <si>
    <t>476543518</t>
  </si>
  <si>
    <t>Media Asst</t>
  </si>
  <si>
    <t>Thomas W</t>
  </si>
  <si>
    <t>Thomas W Coleman</t>
  </si>
  <si>
    <t>518 455-5696</t>
  </si>
  <si>
    <t>colemant@nyassembly.gov</t>
  </si>
  <si>
    <t>Radio &amp; Tv (Minority), Central Staff Office, Assembly</t>
  </si>
  <si>
    <t>Thomas W Coleman, Media Asst</t>
  </si>
  <si>
    <t>476543519</t>
  </si>
  <si>
    <t>Exec Receptionist</t>
  </si>
  <si>
    <t>Cortes</t>
  </si>
  <si>
    <t>Ruth</t>
  </si>
  <si>
    <t>Ruth Cortes</t>
  </si>
  <si>
    <t>cortesr@nyassembly.gov</t>
  </si>
  <si>
    <t>Exec receptionist for former Speaker of the Assembly Sheldon Silver</t>
  </si>
  <si>
    <t>Ruth Cortes, Exec Receptionist</t>
  </si>
  <si>
    <t>476543520</t>
  </si>
  <si>
    <t>Wierzbicki</t>
  </si>
  <si>
    <t>Eric J Wierzbicki</t>
  </si>
  <si>
    <t>wierzbickie@nyassembly.gov</t>
  </si>
  <si>
    <t>Eric J Wierzbicki, Sr Process Operator</t>
  </si>
  <si>
    <t>476543521</t>
  </si>
  <si>
    <t>Gichuru</t>
  </si>
  <si>
    <t>Andrew K</t>
  </si>
  <si>
    <t>Andrew K Gichuru</t>
  </si>
  <si>
    <t>(212) 482-5443</t>
  </si>
  <si>
    <t>Andrew K Gichuru, Legislative Counsel</t>
  </si>
  <si>
    <t>476543522</t>
  </si>
  <si>
    <t>Krzyzanowski</t>
  </si>
  <si>
    <t>Anne</t>
  </si>
  <si>
    <t>Anne Krzyzanowski</t>
  </si>
  <si>
    <t>krzyzanowskia@nyassembly.gov</t>
  </si>
  <si>
    <t>Anthony D'Urso, Office of Assemblymember, Personal Staff Office, Assembly</t>
  </si>
  <si>
    <t>Anthony D'Urso, Assemblymember</t>
  </si>
  <si>
    <t>Previously D O Manager, working for Catherine T. Nolan, Office of Assemblymember, Personal Staff Office, Assembly, reporting to Catherine Nolan, Assemblymember. Set inactive on 6-APR-2017.</t>
  </si>
  <si>
    <t>Anne Krzyzanowski, Legis Asst</t>
  </si>
  <si>
    <t>476543524</t>
  </si>
  <si>
    <t>Laurie A Noel, Constituent Liaison/operations Asst.</t>
  </si>
  <si>
    <t>476543525</t>
  </si>
  <si>
    <t>Rogers</t>
  </si>
  <si>
    <t>Isa M</t>
  </si>
  <si>
    <t>Isa M Rogers</t>
  </si>
  <si>
    <t>718 556-7370</t>
  </si>
  <si>
    <t>Isa M Rogers, Councilmanic Aide</t>
  </si>
  <si>
    <t>476543526</t>
  </si>
  <si>
    <t>D O Assistant</t>
  </si>
  <si>
    <t>Fancher</t>
  </si>
  <si>
    <t>Shawn K</t>
  </si>
  <si>
    <t>Shawn K Fancher</t>
  </si>
  <si>
    <t>518 455-4999</t>
  </si>
  <si>
    <t>fanchers@nyassembly.gov</t>
  </si>
  <si>
    <t>Member Support Services, Central Staff Office, Assembly</t>
  </si>
  <si>
    <t>Shawn K Fancher, D O Assistant</t>
  </si>
  <si>
    <t>476543527</t>
  </si>
  <si>
    <t>Edmond J</t>
  </si>
  <si>
    <t>Edmond J O'brien</t>
  </si>
  <si>
    <t>Previously Intern, working for Intern Program, Central Staff Office, Assembly. Set inactive on 6-APR-2017.</t>
  </si>
  <si>
    <t>476543528</t>
  </si>
  <si>
    <t>Dir Procurement</t>
  </si>
  <si>
    <t>Gibson</t>
  </si>
  <si>
    <t>Patricia A Gibson</t>
  </si>
  <si>
    <t>518 455-4410</t>
  </si>
  <si>
    <t>gibsonp@nyassembly.gov</t>
  </si>
  <si>
    <t>Procurement, Central Staff Office, Assembly</t>
  </si>
  <si>
    <t>Patricia A Gibson, Dir Procurement</t>
  </si>
  <si>
    <t>476543529</t>
  </si>
  <si>
    <t>Nusbaum</t>
  </si>
  <si>
    <t>Devra L</t>
  </si>
  <si>
    <t>Devra L Nusbaum</t>
  </si>
  <si>
    <t>Previously Special Asst, working for Catherine Nolan, Office of Assemblymember, Personal Staff Office, Assembly, reporting to Catherine Nolan, Assemblymember. Set inactive on 20-SEP-2017.</t>
  </si>
  <si>
    <t>476543530</t>
  </si>
  <si>
    <t>Robbie</t>
  </si>
  <si>
    <t>Robbie Welch</t>
  </si>
  <si>
    <t>(212) 482-6759</t>
  </si>
  <si>
    <t>Robbie Welch, Legislative Assistant</t>
  </si>
  <si>
    <t>476543532</t>
  </si>
  <si>
    <t>Videographer</t>
  </si>
  <si>
    <t>Finley</t>
  </si>
  <si>
    <t>Gregory W</t>
  </si>
  <si>
    <t>Gregory W Finley</t>
  </si>
  <si>
    <t>518 455-5686</t>
  </si>
  <si>
    <t>finleyg@nyassembly.gov</t>
  </si>
  <si>
    <t>Gregory W Finley, Videographer</t>
  </si>
  <si>
    <t>476543533</t>
  </si>
  <si>
    <t>Scaife</t>
  </si>
  <si>
    <t>Anna E</t>
  </si>
  <si>
    <t>Anna E Scaife</t>
  </si>
  <si>
    <t>718 373-9673</t>
  </si>
  <si>
    <t>ascaife@council.nyc.gov</t>
  </si>
  <si>
    <t>Anna E Scaife, Legislative Director</t>
  </si>
  <si>
    <t>476543535</t>
  </si>
  <si>
    <t>molluso@nysenate.gov</t>
  </si>
  <si>
    <t>Christopher M Molluso, Chief Of Staff</t>
  </si>
  <si>
    <t>476543536</t>
  </si>
  <si>
    <t>NYL000348</t>
  </si>
  <si>
    <t>Seawright</t>
  </si>
  <si>
    <t>Rebecca Seawright</t>
  </si>
  <si>
    <t>Education, Committee, Assembly;
Judiciary, Committee, Assembly;
Banks, Committee, Assembly;
Corporations, Authorities and Commissions, Committee, Assembly;
Consumer Affairs and Protection, Committee, Assembly;
Consumer Fraud Protection, Committee, Assembly</t>
  </si>
  <si>
    <t>Consumer Fraud Protection, Committee, Assembly</t>
  </si>
  <si>
    <t>Rebecca Seawright was elected to represent the 76th Assembly District, which includes Manhattan's Upper East Side, Yorkville and Roosevelt Island. Rebecca, a resident of the Upper East Side for more than two decades, is an attorney, parent-teacher association member and activist, and former member of Community Planning Board 8. Rebecca is a former Assistant District Attorney in the Brooklyn DA’s office and legal counselor to small-business owners and entrepreneurs. She is also Chair of the Board of Directors of the Feminist Press and Chair of the Board of Visitors of CUNY School of Law.
With her vast experience in law, policy making, and community services, Rebecca will advocate for fair funding of public schools, improvements to local transportation, and affordable housing on the East Side and Roosevelt Island.
Rebecca has extensive experience as a public school parent. Rebecca’s daughter is a sophomore at a public high school and her son is a sophomore at SUNY Albany. She is a member of the Parent Teacher’s Association at her children’s schools and understands issues like school overcrowding and underfunding. She will work to make sure that our neighborhoods get their fair share of educational resources and pre-K seats.
In Albany, she will press the legislature to pass the long-overdue Women’s Equality Act. She will continue to fight against the proposed Marine Transfer Station at Asphalt Green and to improve access to parks and open space for neighborhoods.
Originally from Texas, Rebecca was the state director of the National Women’s Political Caucus, and served for five years as the chief of staff for central-Texas legislator Bob Melton. She has held positions in the Washington, D.C. offices of the former United States Senator Lloyd Bensten, the late Congressmember Marvin Leath and Congressmember Charles Stenholm. Rebecca later became a fundraiser for former Texas Governor Ann Richards when she was the Texas state treasurer running for governor, which is what eventually brought her to New York and, later, to become a CUNY Law School graduate.
She is married to Jay Hershenson, Senior Vice Chancellor for University Relations and Secretary of the Board of Trustees of City University of New York.</t>
  </si>
  <si>
    <t>LOB 650  
Albany, NY 12248</t>
  </si>
  <si>
    <t>1485 York Avenue  
New York, NY 10075</t>
  </si>
  <si>
    <t>212-288-4369</t>
  </si>
  <si>
    <t>518-455-5676</t>
  </si>
  <si>
    <t>212-288-4607</t>
  </si>
  <si>
    <t>SeawrightR@nyassembly.gov</t>
  </si>
  <si>
    <t>http://assembly.state.ny.us/mem/Rebecca-A-Seawright</t>
  </si>
  <si>
    <t>https://twitter.com/seawrightforny; https://www.facebook.com/friendsofrebecca</t>
  </si>
  <si>
    <t>Assembly 76.png</t>
  </si>
  <si>
    <t>Rebecca Seawright, Office of Assemblymember, Personal Staff Office, Assembly</t>
  </si>
  <si>
    <t>Staff for NY Assembly
Worked for Senator Lloyd Bentsen</t>
  </si>
  <si>
    <t>Assembly District 76</t>
  </si>
  <si>
    <t>podio_image20160629-10085-1q1kn37.jpeg</t>
  </si>
  <si>
    <t>Rebecca Seawright, Assemblymember</t>
  </si>
  <si>
    <t>476543537</t>
  </si>
  <si>
    <t>Ford</t>
  </si>
  <si>
    <t>Marlee C</t>
  </si>
  <si>
    <t>Marlee C Ford</t>
  </si>
  <si>
    <t>Previously Memo Clerk, working for Public Information Office, Central Staff Office, Assembly. Set inactive on 6-APR-2017.</t>
  </si>
  <si>
    <t>476543538</t>
  </si>
  <si>
    <t>Matthew P</t>
  </si>
  <si>
    <t>Matthew P O'leary</t>
  </si>
  <si>
    <t>476543540</t>
  </si>
  <si>
    <t>Calandra</t>
  </si>
  <si>
    <t>Robert Calandra</t>
  </si>
  <si>
    <t>(212) 482-5423</t>
  </si>
  <si>
    <t>Robert Calandra, Assistant Director - Legal</t>
  </si>
  <si>
    <t>476543541</t>
  </si>
  <si>
    <t>Santiago</t>
  </si>
  <si>
    <t>Santiago Vargas</t>
  </si>
  <si>
    <t>Previously Community Liaison, working for Catherine T. Nolan, Office of Assemblymember, Personal Staff Office, Assembly, reporting to Catherine Nolan, Assemblymember. Set inactive on 6-APR-2017.</t>
  </si>
  <si>
    <t>476543542</t>
  </si>
  <si>
    <t>Kirk</t>
  </si>
  <si>
    <t>Jamie A</t>
  </si>
  <si>
    <t>Jamie A Kirk</t>
  </si>
  <si>
    <t>Previously Admin Assistant, working for Procurement, Central Staff Office, Assembly. Set inactive on 6-APR-2017.</t>
  </si>
  <si>
    <t>476543543</t>
  </si>
  <si>
    <t>Reporter/producer</t>
  </si>
  <si>
    <t>Flint</t>
  </si>
  <si>
    <t>Edmund D</t>
  </si>
  <si>
    <t>Edmund D Flint</t>
  </si>
  <si>
    <t>518 455-5578</t>
  </si>
  <si>
    <t>flinte@nyassembly.gov</t>
  </si>
  <si>
    <t>Edmund D Flint, Reporter/producer</t>
  </si>
  <si>
    <t>476543544</t>
  </si>
  <si>
    <t>Devaney Sophia</t>
  </si>
  <si>
    <t>Devaney Sophia Brown</t>
  </si>
  <si>
    <t>718 527-4356</t>
  </si>
  <si>
    <t>Donovan Richards, Office of Councilmember, Personal Staff Office, NYC Council</t>
  </si>
  <si>
    <t>Donovan Richards, Councilmember</t>
  </si>
  <si>
    <t>Devaney Sophia Brown, Councilmanic Aide</t>
  </si>
  <si>
    <t>476543545</t>
  </si>
  <si>
    <t>Karen Pope, Executive Assistant</t>
  </si>
  <si>
    <t>476543546</t>
  </si>
  <si>
    <t>Data Systems Specialist</t>
  </si>
  <si>
    <t>Pastore</t>
  </si>
  <si>
    <t>Dawn M</t>
  </si>
  <si>
    <t>Dawn M Pastore</t>
  </si>
  <si>
    <t>Dawn M Pastore, Data Systems Specialist</t>
  </si>
  <si>
    <t>476543547</t>
  </si>
  <si>
    <t>Robert J Newman</t>
  </si>
  <si>
    <t>(212) 788-9098</t>
  </si>
  <si>
    <t>Robert J Newman, Executive Legislative Coordinator</t>
  </si>
  <si>
    <t>476543548</t>
  </si>
  <si>
    <t>Records Access Asst</t>
  </si>
  <si>
    <t>Klein-franke</t>
  </si>
  <si>
    <t>Theresa J</t>
  </si>
  <si>
    <t>Theresa J Klein-Franke</t>
  </si>
  <si>
    <t>518 455-4742</t>
  </si>
  <si>
    <t>kleinfranket@nyassembly.gov</t>
  </si>
  <si>
    <t>Public Information Office, Central Staff Office, Assembly</t>
  </si>
  <si>
    <t>Theresa J Klein-Franke, Records Access Asst</t>
  </si>
  <si>
    <t>476543550</t>
  </si>
  <si>
    <t>Director Of Radio/tv</t>
  </si>
  <si>
    <t>Frezon</t>
  </si>
  <si>
    <t>Michael R Frezon</t>
  </si>
  <si>
    <t>frezonm@nyassembly.gov</t>
  </si>
  <si>
    <t>Michael R Frezon, Director Of Radio/tv</t>
  </si>
  <si>
    <t>476543551</t>
  </si>
  <si>
    <t>Krause</t>
  </si>
  <si>
    <t>William H.</t>
  </si>
  <si>
    <t>William H. Krause</t>
  </si>
  <si>
    <t>Previously Intern, working for Thomas Croci, Office of Senator, Personal Staff Office, Senate, reporting to Thomas D. Croci, Senator. Set inactive on 6-APR-2017.</t>
  </si>
  <si>
    <t>476543553</t>
  </si>
  <si>
    <t>Macentee@nysenate.gov</t>
  </si>
  <si>
    <t>Daniel E Macentee, Chief Of Staff &amp; Director Of Communi</t>
  </si>
  <si>
    <t>476543554</t>
  </si>
  <si>
    <t>Orlan</t>
  </si>
  <si>
    <t>Kathleen S</t>
  </si>
  <si>
    <t>Kathleen S Orlan</t>
  </si>
  <si>
    <t>Previously Researcher, working for Research Services, Central Staff Office, Assembly. Set inactive on 20-SEP-2017.</t>
  </si>
  <si>
    <t>476543555</t>
  </si>
  <si>
    <t>Supv Mail Room</t>
  </si>
  <si>
    <t>John C Barber</t>
  </si>
  <si>
    <t>518 455-5599</t>
  </si>
  <si>
    <t>barberj@nyassembly.gov</t>
  </si>
  <si>
    <t>Mail And Distribution, Central Staff Office, Assembly</t>
  </si>
  <si>
    <t>John C Barber, Supv Mail Room</t>
  </si>
  <si>
    <t>476543556</t>
  </si>
  <si>
    <t>Director - Office of Communications</t>
  </si>
  <si>
    <t>Robin Levine</t>
  </si>
  <si>
    <t>(212) 788-7120</t>
  </si>
  <si>
    <t>Robin Levine, Director - Office of Communications</t>
  </si>
  <si>
    <t>476543557</t>
  </si>
  <si>
    <t>Records Access Offr</t>
  </si>
  <si>
    <t>Marilla</t>
  </si>
  <si>
    <t>Robin L</t>
  </si>
  <si>
    <t>Robin L Marilla</t>
  </si>
  <si>
    <t>518 455-4219</t>
  </si>
  <si>
    <t>marillar@nyassembly.gov</t>
  </si>
  <si>
    <t>Robin L Marilla, Records Access Offr</t>
  </si>
  <si>
    <t>476543558</t>
  </si>
  <si>
    <t>Jacqueline M Fiore, Writer</t>
  </si>
  <si>
    <t>476543559</t>
  </si>
  <si>
    <t>Sr Videographer</t>
  </si>
  <si>
    <t>Valenti</t>
  </si>
  <si>
    <t>Frank J</t>
  </si>
  <si>
    <t>Frank J Valenti</t>
  </si>
  <si>
    <t>518 455-5684</t>
  </si>
  <si>
    <t>valentif@nyassembly.gov</t>
  </si>
  <si>
    <t>Frank J Valenti, Sr Videographer</t>
  </si>
  <si>
    <t>476543560</t>
  </si>
  <si>
    <t>Keith M Scherer, Community Outreach Director</t>
  </si>
  <si>
    <t>476543561</t>
  </si>
  <si>
    <t>lattin@nysenate.gov</t>
  </si>
  <si>
    <t>Sara J Lattin, Executive Secretary</t>
  </si>
  <si>
    <t>476543563</t>
  </si>
  <si>
    <t>Thomas S Gonzalez</t>
  </si>
  <si>
    <t>518 455-5598</t>
  </si>
  <si>
    <t>gonzalezt@nyassembly.gov</t>
  </si>
  <si>
    <t>Thomas S Gonzalez, Journey Person</t>
  </si>
  <si>
    <t>476543564</t>
  </si>
  <si>
    <t>Nicholas A Pagano</t>
  </si>
  <si>
    <t>476543565</t>
  </si>
  <si>
    <t>NYL000344</t>
  </si>
  <si>
    <t>Jean-Pierre</t>
  </si>
  <si>
    <t>Kimberly Jean-Pierre</t>
  </si>
  <si>
    <t>Banking in Underserved Communities, Committee, Assembly;
Children and Families, Committee, Assembly;
Banks, Committee, Assembly;
Economic Development, Job Creation, Commerce and Industry, Committee, Assembly;
Local Governments, Committee, Assembly;
Mental Health, Committee, Assembly;
Transportation, Committee, Assembly</t>
  </si>
  <si>
    <t>Banking in Underserved Communities, Committee, Assembly</t>
  </si>
  <si>
    <t>Assemblywoman Kimberly Jean-Pierre was elected in the 2014 General Election, succeeding Assemblyman Bob Sweeny after he served the 11th Assembly District for 26 years. She is the daughter of parents who migrated from Haiti to the United States. She attended Brooklyn College, and earned her Bachelor of Fine Arts in Creative Writing in 2005. In pursuit of her master’s degree she attended Stony Brook University, earning her Master of Science in Public Policy in 2007.
In 2008, Kimberly was employed by the Suffolk County Legislature, working for Legislator DuWayne Gregory of the 15th Legislative District as a legislative aide. As a legislative aide she was responsible for scheduling and acted as a liaison with community leaders throughout the district. After two productive years, Kimberly decided to broaden her career path and began working for Congressman Steve Israel as the district Community Outreach Coordinator. In this role she was the primary contact with various organizations and leaders throughout the district for the Congressman. In January of 2013, Kimberly had a desire to gain experience in economic development as the Vice President of Properties at the Town of Babylon’s Industrial Development Agency (IDA).
The Babylon IDA is responsible for providing incentives to companies to attract jobs and retain companies in the area. The IDA has been working closely with town officials, the community and the developer on the Wyandanch Rising Project which appealed to Kimberly. So when the opportunity came up to utilize her community outreach skills and economic development experience she leaped at the opportunity to become the Director of the Town of Babylon’s Wyandanch Resource Center. There, she worked with the community by identifying and coordinating resources for local residents. She oversaw projects and services at the center providing local residents the opportunity to continue their education and initiate careers through local unions and contractors, and she also worked closely with the project developer of the Wyandanch Rising project. Kimberly facilitated the Wyandanch Leadership Committee, which is comprised of community stakeholders and local elected officials. The purpose of the
committee is to share and disseminate information, identify the community’s assets and collectively work together on filling the gaps in services.
Outside of school and work Kimberly Jean-Pierre has also demonstrated a commitment to various causes. During her undergraduate studies, she interned for the New York Public Interest Research Group (NYPIRG) where she led the Hunger and Homeless Campaign (HHC); this allowed her to travel to Albany to lobby against tuition hikes for the Higher Education Campaign. She is also very involved in the Haitian-American community and is the former Vice-President of Haitian Americans United for Change Inc., (HAUC), a community grass-roots organization. After the devastating earthquake in Haiti in January 2010, the HAUC team worked with local not-for-profits, clergy members, local businesses, and various levels of governmental agencies on a Haiti Relief Project as one of the lead organizations; Kimberly was the coordinator of the Haiti Relief Project. She worked tirelessly to organize and sort through thousands of dollars of donated goods including medical supplies, clothing, non-perishable items
and more. She also coordinated dozens of volunteers as well as shipment arrangements for donated goods, transportation and storage of donations and much more.
Kimberly is also part of the Class of 2014 of the Energeia Partnership at Molloy College. The Energeia Partnership is a leadership academy dedicated to identifying and addressing the serious, complex and multi-dimensional issues challenging the Long Island region.
She currently sits on the Economic Development Committee, Mental Health Committee, Local Government Committee, Transportation Committee and Banks Committee. She is also part of the Black, Puerto Rican, Hispanic and Asian Legislative Caucus.
Kimberly Jean-Pierre has a passion for working with people by utilizing her interpersonal skills which has proven she gets things done.</t>
  </si>
  <si>
    <t>LOB 530  
Albany, NY 12248</t>
  </si>
  <si>
    <t>640 West Montauk Highway  
Lindenhurst, NY 11757-5538</t>
  </si>
  <si>
    <t>518-455-3976</t>
  </si>
  <si>
    <t>631-957-2998</t>
  </si>
  <si>
    <t>518-455-5787</t>
  </si>
  <si>
    <t>631-957-2087</t>
  </si>
  <si>
    <t>jeanpierrek@nyassembly.gov</t>
  </si>
  <si>
    <t>http://assembly.state.ny.us/mem/Kimberly-Jean-Pierre</t>
  </si>
  <si>
    <t>https://twitter.com/kimjeanpierre; https://www.facebook.com/Assemblywoman-Kimberly-Jean-Pierre-268148303384361/</t>
  </si>
  <si>
    <t>Assembly 11.png</t>
  </si>
  <si>
    <t>Kimberly Jean-Pierre, Office of Assemblymember, Personal Staff Office, Assembly</t>
  </si>
  <si>
    <t>Former staffer for North Shore congressman Steve Israel</t>
  </si>
  <si>
    <t>Assembly District 11</t>
  </si>
  <si>
    <t>podio_image20160629-10085-76a7de.jpeg</t>
  </si>
  <si>
    <t>Kimberly Jean-Pierre, Assemblymember</t>
  </si>
  <si>
    <t>476543566</t>
  </si>
  <si>
    <t>Rohan</t>
  </si>
  <si>
    <t>Rohan Grant</t>
  </si>
  <si>
    <t>(212) 482-2944</t>
  </si>
  <si>
    <t>Rohan Grant, Legislative Counsel</t>
  </si>
  <si>
    <t>476543567</t>
  </si>
  <si>
    <t>Penksa</t>
  </si>
  <si>
    <t>Janet E</t>
  </si>
  <si>
    <t>Janet E Penksa</t>
  </si>
  <si>
    <t>Previously Prof-in-res, working for Intern Program, Central Staff Office, Assembly. Set inactive on 20-SEP-2017.</t>
  </si>
  <si>
    <t>476543568</t>
  </si>
  <si>
    <t>Sr Admin Asst</t>
  </si>
  <si>
    <t>Salvo</t>
  </si>
  <si>
    <t>Sharon M Salvo</t>
  </si>
  <si>
    <t>salvos@nyassembly.gov</t>
  </si>
  <si>
    <t>Sharon M Salvo, Sr Admin Asst</t>
  </si>
  <si>
    <t>476543569</t>
  </si>
  <si>
    <t>Christina B.</t>
  </si>
  <si>
    <t>Christina B. Dolan</t>
  </si>
  <si>
    <t>Director of Operations for Senator Tom Libous</t>
  </si>
  <si>
    <t>476543570</t>
  </si>
  <si>
    <t>Mail &amp; Distributn Clk</t>
  </si>
  <si>
    <t>Gary W</t>
  </si>
  <si>
    <t>Gary W Lynch</t>
  </si>
  <si>
    <t>lynchg@nyassembly.gov</t>
  </si>
  <si>
    <t>Gary W Lynch, Mail &amp; Distributn Clk</t>
  </si>
  <si>
    <t>476543572</t>
  </si>
  <si>
    <t>Paciorek</t>
  </si>
  <si>
    <t>Rachel L</t>
  </si>
  <si>
    <t>Rachel L Paciorek</t>
  </si>
  <si>
    <t>Previously Clerk, working for Public Information Office, Central Staff Office, Assembly. Set inactive on 6-APR-2017.</t>
  </si>
  <si>
    <t>476543573</t>
  </si>
  <si>
    <t>Visscher</t>
  </si>
  <si>
    <t>Matthew H Visscher</t>
  </si>
  <si>
    <t>518 455-5680</t>
  </si>
  <si>
    <t>visscherm@nyassembly.gov</t>
  </si>
  <si>
    <t>Matthew H Visscher, Reporter/producer</t>
  </si>
  <si>
    <t>476543574</t>
  </si>
  <si>
    <t>Pietrusza</t>
  </si>
  <si>
    <t>Patricia A. Pietrusza</t>
  </si>
  <si>
    <t>Previously Staff Director, working for Hugh T Farley, Office of Senator, Personal Staff Office, Senate, reporting to Hugh T Farley. Set inactive on 6-APR-2017.</t>
  </si>
  <si>
    <t>476543575</t>
  </si>
  <si>
    <t>Delfranco</t>
  </si>
  <si>
    <t>Ruthie A</t>
  </si>
  <si>
    <t>Ruthie A DelFranco</t>
  </si>
  <si>
    <t>(212) 788-7028</t>
  </si>
  <si>
    <t>Ruthie A DelFranco, Legislative Assistant</t>
  </si>
  <si>
    <t>476543576</t>
  </si>
  <si>
    <t>Leonard</t>
  </si>
  <si>
    <t>Donald J.</t>
  </si>
  <si>
    <t>Donald J. Leonard</t>
  </si>
  <si>
    <t>Regional Coordinator for Senator Tom Libous</t>
  </si>
  <si>
    <t>476543577</t>
  </si>
  <si>
    <t>Pierre M</t>
  </si>
  <si>
    <t>Pierre M Albert</t>
  </si>
  <si>
    <t>Previously Commun Relations Dir, working for Staff Support, Central Staff Office, Assembly. Set inactive on 6-APR-2017.</t>
  </si>
  <si>
    <t>476543578</t>
  </si>
  <si>
    <t>Coyne</t>
  </si>
  <si>
    <t>Brendan G</t>
  </si>
  <si>
    <t>Brendan G Coyne</t>
  </si>
  <si>
    <t>845 469-6929</t>
  </si>
  <si>
    <t>coyneb@nyassembly.gov</t>
  </si>
  <si>
    <t>Brendan G Coyne, D O Assistant</t>
  </si>
  <si>
    <t>476543579</t>
  </si>
  <si>
    <t>Agyapong</t>
  </si>
  <si>
    <t>Esther</t>
  </si>
  <si>
    <t>Esther Agyapong</t>
  </si>
  <si>
    <t>476543580</t>
  </si>
  <si>
    <t>Alisa M</t>
  </si>
  <si>
    <t>Alisa M Peters</t>
  </si>
  <si>
    <t>476543581</t>
  </si>
  <si>
    <t>Cheryl A Oechsner, Office Assistant</t>
  </si>
  <si>
    <t>476543582</t>
  </si>
  <si>
    <t>DiRenzo</t>
  </si>
  <si>
    <t>Sabina</t>
  </si>
  <si>
    <t>Sabina DiRenzo</t>
  </si>
  <si>
    <t>Previously Assistant Director of Administration, working for Administrative Services, Central Staff Office, NYC Council. Set inactive on 6-APR-2017.</t>
  </si>
  <si>
    <t>476543584</t>
  </si>
  <si>
    <t>Jason E Shaw, Technology Director</t>
  </si>
  <si>
    <t>476543585</t>
  </si>
  <si>
    <t>Info Specialist</t>
  </si>
  <si>
    <t>Russell L</t>
  </si>
  <si>
    <t>Russell L Crowe</t>
  </si>
  <si>
    <t>518 455-3018</t>
  </si>
  <si>
    <t>crower@nyassembly.gov</t>
  </si>
  <si>
    <t>Information Retrieval (Minority), Central Staff Office, Assembly</t>
  </si>
  <si>
    <t>Russell L Crowe, Info Specialist</t>
  </si>
  <si>
    <t>476543586</t>
  </si>
  <si>
    <t>Legis Counsel</t>
  </si>
  <si>
    <t>Amann</t>
  </si>
  <si>
    <t>Stephanie M</t>
  </si>
  <si>
    <t>Stephanie M Amann</t>
  </si>
  <si>
    <t>518 455-5585</t>
  </si>
  <si>
    <t>amanns@nyassembly.gov</t>
  </si>
  <si>
    <t>Stephanie M Amann, Legis Counsel</t>
  </si>
  <si>
    <t>476543588</t>
  </si>
  <si>
    <t>NYL000347</t>
  </si>
  <si>
    <t>Woerner</t>
  </si>
  <si>
    <t>Carrie</t>
  </si>
  <si>
    <t>Carrie Woerner</t>
  </si>
  <si>
    <t>Small Business, Committee, Assembly;
Agriculture, Committee, Assembly;
Local Governments, Committee, Assembly;
Racing and Wagering, Committee, Assembly;
Tourism, Parks, Arts and Sports Development, Committee, Assembly;
Agricultural Production &amp; Technology, Committee, Assembly</t>
  </si>
  <si>
    <t>Agricultural Production &amp; Technology, Committee, Assembly</t>
  </si>
  <si>
    <t>Carrie Woerner is Vice President and General Manager of MeetMax Conference Software, a division of The Wall Street Transcript. She established the software division in Saratoga Springs in 2008 and has grown it at a rate of 30% annually, creating new jobs in Saratoga County. Ms. Woerner has worked in software for nearly 30 years at firms such as Dell/Perot Systems and IBM. From 2002-2008, she served as Executive Director of the Saratoga Springs Preservation Foundation; in that role she expanded membership and donations, published a walking tour guidebook, raised funds to restore the First Baptist Church and secured a $130,000 state grant to restore historic buildings in the Beekman Street Arts District. She founded the Historic Saratoga Race Track Preservation Coalition and successfully advocated for preservation protection in the 2008 legislation related to racing in New York State.
Elected Round Lake Village Trustee in 2008 and re-elected in 2010 and 2012, Ms. Woerner formed an Open Space Protection group and has proposed changes to local laws dealing with zoning and planning. She is a champion of fiscal responsibility at all levels of government, and has worked to control spending and reduce the tax burden on Round Lake residents each year in office. Ms. Woerner is a member of the Town of Malta Planning Board, is a member of the Malta Sunrise Rotary and serves on the board of directors of Saratoga Arts.</t>
  </si>
  <si>
    <t>323 LOB  
Albany, NY 12248</t>
  </si>
  <si>
    <t>112 Spring Street, Suite 205  
Saratoga Springs, NY 12866</t>
  </si>
  <si>
    <t>518-455-3727</t>
  </si>
  <si>
    <t>518-584-5496</t>
  </si>
  <si>
    <t>518-455-5404</t>
  </si>
  <si>
    <t>518-584-5493</t>
  </si>
  <si>
    <t>woernerc@nyassembly.gov</t>
  </si>
  <si>
    <t>http://assembly.state.ny.us/mem/Carrie-Woerner</t>
  </si>
  <si>
    <t>https://twitter.com/amcarriewoerner; https://www.facebook.com/VoteCarrie/</t>
  </si>
  <si>
    <t>Assembly 113.png</t>
  </si>
  <si>
    <t>Carrie Woerner, Office of Assemblymember, Personal Staff Office, Assembly</t>
  </si>
  <si>
    <t>Served as Round Lake Village Trustee from 2008 to 2012
Member of the Town of Malta Planning Board from 2008 to 2014</t>
  </si>
  <si>
    <t>Assembly District 113</t>
  </si>
  <si>
    <t>podio_image20160629-10085-1ivmo9d.jpeg</t>
  </si>
  <si>
    <t>Carrie Woerner, Assemblymember</t>
  </si>
  <si>
    <t>476543589</t>
  </si>
  <si>
    <t>Tautel</t>
  </si>
  <si>
    <t>Laurie R</t>
  </si>
  <si>
    <t>Laurie R Tautel</t>
  </si>
  <si>
    <t>tautell@nyassembly.gov</t>
  </si>
  <si>
    <t>Laurie R Tautel, Chief Of Staff</t>
  </si>
  <si>
    <t>476543591</t>
  </si>
  <si>
    <t>Donna L</t>
  </si>
  <si>
    <t>Donna L Mayer</t>
  </si>
  <si>
    <t>Previously Administrative Assistant, working for Senate Personnel Office, Central Staff Office, Senate. Set inactive on 12-JUN-2017.</t>
  </si>
  <si>
    <t>476543592</t>
  </si>
  <si>
    <t>Mark E Hansen, Director Media Services</t>
  </si>
  <si>
    <t>476543593</t>
  </si>
  <si>
    <t>Jessica A Williams, Director Of Administration</t>
  </si>
  <si>
    <t>476543594</t>
  </si>
  <si>
    <t>Omar</t>
  </si>
  <si>
    <t>Sadaf</t>
  </si>
  <si>
    <t>Sadaf Omar</t>
  </si>
  <si>
    <t>Previously Scheduler, working for Office of Speaker, Central Staff Office, NYC Council. Set inactive on 20-SEP-2017.</t>
  </si>
  <si>
    <t>476543596</t>
  </si>
  <si>
    <t>Douglas B Cannistra, Staff Assistant</t>
  </si>
  <si>
    <t>476543597</t>
  </si>
  <si>
    <t>Octavia M</t>
  </si>
  <si>
    <t>Octavia M Brown</t>
  </si>
  <si>
    <t>Previously Schedule &amp; Prog Coord, working for Staff Support, Central Staff Office, Assembly. Set inactive on 6-APR-2017.</t>
  </si>
  <si>
    <t>476543598</t>
  </si>
  <si>
    <t>Dir Info Retrieval</t>
  </si>
  <si>
    <t>Dunn</t>
  </si>
  <si>
    <t>Timothy J Dunn</t>
  </si>
  <si>
    <t>518 455-4202</t>
  </si>
  <si>
    <t>dunnt@nyassembly.gov</t>
  </si>
  <si>
    <t>Timothy J Dunn, Dir Info Retrieval</t>
  </si>
  <si>
    <t>476543599</t>
  </si>
  <si>
    <t>Mary M</t>
  </si>
  <si>
    <t>Mary M Brown</t>
  </si>
  <si>
    <t>518 455-5931</t>
  </si>
  <si>
    <t>brownm@nyassembly.gov</t>
  </si>
  <si>
    <t>Mary M Brown, Dir Communications</t>
  </si>
  <si>
    <t>476543600</t>
  </si>
  <si>
    <t>Mark L Emerson, Photographer</t>
  </si>
  <si>
    <t>476543601</t>
  </si>
  <si>
    <t>Donna Schmidt, Assistant Personnel Officer</t>
  </si>
  <si>
    <t>476543602</t>
  </si>
  <si>
    <t>jbishop@nysenate.gov</t>
  </si>
  <si>
    <t>Jeffrey C Bishop, Communications Director</t>
  </si>
  <si>
    <t>476543603</t>
  </si>
  <si>
    <t>Mc Koy</t>
  </si>
  <si>
    <t>Andrea M Mc Koy</t>
  </si>
  <si>
    <t>Previously Chief Of Staff, working for Staff Support, Central Staff Office, Assembly. Set inactive on 6-APR-2017.</t>
  </si>
  <si>
    <t>476543604</t>
  </si>
  <si>
    <t>Laura M.</t>
  </si>
  <si>
    <t>Laura M. Martin</t>
  </si>
  <si>
    <t>Deputy Director of Constituent Services for Senator Tom Libous</t>
  </si>
  <si>
    <t>476543605</t>
  </si>
  <si>
    <t>Glenn</t>
  </si>
  <si>
    <t>Salena T</t>
  </si>
  <si>
    <t>Salena T Glenn</t>
  </si>
  <si>
    <t>(212) 482-5143</t>
  </si>
  <si>
    <t>Salena T Glenn, Legislative Assistant</t>
  </si>
  <si>
    <t>476543607</t>
  </si>
  <si>
    <t>Maria L Gardell, Deputy Accounts Payable Manager</t>
  </si>
  <si>
    <t>476543608</t>
  </si>
  <si>
    <t>Matthew H Carter, Senior Production Technician</t>
  </si>
  <si>
    <t>476543610</t>
  </si>
  <si>
    <t>Len</t>
  </si>
  <si>
    <t>Jean M Len</t>
  </si>
  <si>
    <t>518 455-4688</t>
  </si>
  <si>
    <t>lenj@nyassembly.gov</t>
  </si>
  <si>
    <t>Jean M Len, Info Specialist</t>
  </si>
  <si>
    <t>476543611</t>
  </si>
  <si>
    <t>NYL000113</t>
  </si>
  <si>
    <t>Goodell</t>
  </si>
  <si>
    <t>Andy Goodell</t>
  </si>
  <si>
    <t>Social Services, Committee, Assembly;
Judiciary, Committee, Assembly;
Governmental Operations, Committee, Assembly;
Cities, Committee, Assembly</t>
  </si>
  <si>
    <t>Social Services, Committee, Assembly</t>
  </si>
  <si>
    <t>Andy Goodell was elected Assemblyman for the 150th Assembly District on November 2, 2010. The 150th Assembly District is made up of Chautauqua County, the best county in New York State.
Andy previously served as County Executive for eight years where he cut the tax rate six years in a row and left county government with record financial strength. During his term as County Executive, Chautauqua County had the strongest economy in Western New York and enjoyed record employment levels.
Andy is an active leader in many community and charitable organizations, including the First Covenant Church, founding member and former officer of Chautauqua Leadership Network, past President and three-time Paul Harris Fellow for Jamestown Rotary, Treasurer for Bemus Bay Pops, former Co-Chair of the United Way professional division, former President of the SUNY Fredonia Business Administration and Accounting Advisory Board, and former Board Member and Co-Chair of the successful Girl Scout Capital Campaign for Camp Timbercrest.
Andy has received various awards including being named to the 2011 New York State Farm Bureau's 'Circle of Friends' for his legislative support of New York agriculture and receiving one of the highest rankings in the Assembly by the New York State Business Council. In addition, he has received recognition awards for establishing the Fire Service Enhancement Program and the Chautauqua Child Care Council, and received the Business First '40-under-40' award in 1993. He also received the Ed Crawford Award, the highest award of the New York State Association of Counties, for his welfare and Medicaid reform work. Goodell was appointed by Governor Pataki to serve on a State task force to restructure employment, health, and social services.
Andy is a magna cum laude graduate of Cornell Law School, where he received the American Jurisprudence Award for Administrative Law and was a member of the Cornell Law Review. He also has a degree in political economics and mathematics from Williams College.
Goodell is married to Lisa Goodell, Executive Director of the Chautauqua Blind Association, and has three grown daughters, a stepson, and several grandchildren. He is a PSIA-certified ski instructor and a licensed marine pilot engineer. He enjoys skiing, hiking, biking, rowing and boating.</t>
  </si>
  <si>
    <t>LOB 545  
Albany, NY 12248</t>
  </si>
  <si>
    <t>Fenton Building  
2 E. 2nd Street, Suite 320  
Jamestown, NY 14701</t>
  </si>
  <si>
    <t>518-455-4511</t>
  </si>
  <si>
    <t>716-664-7773</t>
  </si>
  <si>
    <t>goodella@nyassembly.gov</t>
  </si>
  <si>
    <t>http://assembly.state.ny.us/mem/Andy-Goodell</t>
  </si>
  <si>
    <t>https://twitter.com/andygoodell</t>
  </si>
  <si>
    <t>Assembly 150.png</t>
  </si>
  <si>
    <t>County Executive of Chautauqua County</t>
  </si>
  <si>
    <t>Assembly District 150</t>
  </si>
  <si>
    <t>podio_image20160629-10085-1xnxw50.jpeg</t>
  </si>
  <si>
    <t>476543612</t>
  </si>
  <si>
    <t>Eileen T Smith, Supervisor, Time &amp; Attendance</t>
  </si>
  <si>
    <t>476543614</t>
  </si>
  <si>
    <t>Kim A</t>
  </si>
  <si>
    <t>Kim A Taylor</t>
  </si>
  <si>
    <t>Previously Chief Of Staff, working for Vivian E. Cook, Office of Assemblymember, Personal Staff Office, Assembly, reporting to Vivian Cook, Assemblymember. Set inactive on 6-APR-2017.</t>
  </si>
  <si>
    <t>476543615</t>
  </si>
  <si>
    <t>Susan L Costanzo, Account Clerk</t>
  </si>
  <si>
    <t>476543616</t>
  </si>
  <si>
    <t>Sytcheva</t>
  </si>
  <si>
    <t>Elena</t>
  </si>
  <si>
    <t>Elena Sytcheva</t>
  </si>
  <si>
    <t>Previously served as Legislative Director to Councilmember David Greenfield, set inactive January 2018.</t>
  </si>
  <si>
    <t>476543617</t>
  </si>
  <si>
    <t>Nielsen Jr</t>
  </si>
  <si>
    <t>Robert N.</t>
  </si>
  <si>
    <t>Robert N. Nielsen Jr</t>
  </si>
  <si>
    <t>Counsel to Senator Tom Libous</t>
  </si>
  <si>
    <t>476543618</t>
  </si>
  <si>
    <t>Sr Info Analyst</t>
  </si>
  <si>
    <t>Neal</t>
  </si>
  <si>
    <t>Derek T</t>
  </si>
  <si>
    <t>Derek T Neal</t>
  </si>
  <si>
    <t>518 455-5062</t>
  </si>
  <si>
    <t>neald@nyassembly.gov</t>
  </si>
  <si>
    <t>Derek T Neal, Sr Info Analyst</t>
  </si>
  <si>
    <t>476543619</t>
  </si>
  <si>
    <t>Nancy J.</t>
  </si>
  <si>
    <t>Nancy J. Benson</t>
  </si>
  <si>
    <t>Previously Administrative Assistant, working for Media Services, Central Staff Office, Senate. Set inactive on 6-APR-2017.</t>
  </si>
  <si>
    <t>476543620</t>
  </si>
  <si>
    <t>Swanston</t>
  </si>
  <si>
    <t>Samara</t>
  </si>
  <si>
    <t>Samara Swanston</t>
  </si>
  <si>
    <t>(212) 482-5471</t>
  </si>
  <si>
    <t>Samara Swanston, Legislative Counsel</t>
  </si>
  <si>
    <t>476543621</t>
  </si>
  <si>
    <t>Giulio A Cavallo, Special Health Advisor</t>
  </si>
  <si>
    <t>476543622</t>
  </si>
  <si>
    <t>Abigale B.</t>
  </si>
  <si>
    <t>Abigale B. Gardner</t>
  </si>
  <si>
    <t>Previously Payroll Processor, working for Fo/payroll, Central Staff Office, Senate. Set inactive on 6-APR-2017.</t>
  </si>
  <si>
    <t>476543623</t>
  </si>
  <si>
    <t>Betz</t>
  </si>
  <si>
    <t>Edward A.</t>
  </si>
  <si>
    <t>Edward A. Betz</t>
  </si>
  <si>
    <t>Previously Counsel, working for Timothy Kennedy, Office of Senator, Personal Staff Office, Senate, reporting to Timothy Kennedy, Senator. Set inactive on 6-APR-2017.</t>
  </si>
  <si>
    <t>476543624</t>
  </si>
  <si>
    <t>Wappman</t>
  </si>
  <si>
    <t>Robert C</t>
  </si>
  <si>
    <t>Robert C Wappman</t>
  </si>
  <si>
    <t>518 455-4786</t>
  </si>
  <si>
    <t>wappmanr@nyassembly.gov</t>
  </si>
  <si>
    <t>Robert C Wappman, Sr Info Analyst</t>
  </si>
  <si>
    <t>476543625</t>
  </si>
  <si>
    <t>David Hernandez</t>
  </si>
  <si>
    <t>David Hernandez, Councilmanic Aide</t>
  </si>
  <si>
    <t>476543626</t>
  </si>
  <si>
    <t>Gastelum</t>
  </si>
  <si>
    <t>Sarah</t>
  </si>
  <si>
    <t>Sarah Gastelum</t>
  </si>
  <si>
    <t>(212) 482-2920</t>
  </si>
  <si>
    <t>Sarah Gastelum, Senior Legislative Financial Analyst</t>
  </si>
  <si>
    <t>476543629</t>
  </si>
  <si>
    <t>Nancy L Andrews</t>
  </si>
  <si>
    <t>Previously Photographer, working for Media Services, Central Staff Office, Senate. Set inactive on 19-SEP-2017.</t>
  </si>
  <si>
    <t>476543630</t>
  </si>
  <si>
    <t>Jason A Kippen, Recruitment And Training Coordinator</t>
  </si>
  <si>
    <t>476543631</t>
  </si>
  <si>
    <t>Charles N</t>
  </si>
  <si>
    <t>Charles N Anderson</t>
  </si>
  <si>
    <t>212 674-5153</t>
  </si>
  <si>
    <t>andersonc@nyassembly.gov</t>
  </si>
  <si>
    <t>Deborah Glick, Office of Assemblymember, Personal Staff Office, Assembly</t>
  </si>
  <si>
    <t>Deborah Glick, Assemblymember</t>
  </si>
  <si>
    <t>Charles N Anderson, Community Liaison</t>
  </si>
  <si>
    <t>476543633</t>
  </si>
  <si>
    <t>NYL000108</t>
  </si>
  <si>
    <t>Galef</t>
  </si>
  <si>
    <t>Sandy Galef</t>
  </si>
  <si>
    <t>Rules, Committee, Assembly;
Real Property Taxation, Committee, Assembly;
Governmental Operations, Committee, Assembly;
Health, Committee, Assembly;
Election Law, Committee, Assembly;
Corporations, Authorities and Commissions, Committee, Assembly</t>
  </si>
  <si>
    <t>Assemblywoman Sandra Galef has been committed to public service both as a volunteer and as an elected official almost her entire life. She has consistently been a leader bringing innovation, change, and energy to every endeavor.
This commitment started in school in Westchester County where she has lived since 1944 as a resident of Mamaroneck, White Plains, Eastchester and Ossining. Assemblywoman Galef was born Sandra Risk in Lacrosse, Wisconsin in May 1940. After moving to Westchester, she attended schools in Mamaroneck and White Plains. She graduated from White Plains High School with honors and was class secretary.
She then attended Purdue University and was again elected class secretary and president of her sorority. After graduating from Purdue, she received a Masters Degree in Education at the University of Virginia while teaching in Charlottesville.
She next worked in the Scarsdale school system as a teacher and subsequently left to raise her two children. During this period she was fully involved in organizing and serving numerous community agencies and advocating for community needs.
Her volunteer leadership activities have included: president, League of Women Voters of Briarcliff-Ossining; trustee, Ossining Public Library; president and 16-year board member, United Way of Northern Westchester; board of directors, Visiting Nurse Service of Westchester; president, National Council of Jewish Women, Westchester -- Evening Section; board of directors, Phelps Hospital Robin's Nest Day Care Center; board of directors, Westchester Municipal Planning Federation; board member, Phelps Memorial Hospital Center; board member, Bethel Nursing Home; board member, Westchester Medical Center Children's Hospital Foundation; and board member of the University of Virginia's Curry School of Education Foundation. Assemblywoman Galef has also played a very active role in the Westchester Health and Human Services Forum; the Westchester Transportation and Housing Committees; Westchester 2000; advisory committee, North Tarrytown Open Door; Ossining Upward Bound Substance Abuse Council;
Westchester Tricentennial Committee; Public Affairs Chair, Junior League of Westchester-on-Hudson; Ossining Chamber of Commerce; chair, Ossining Youth Employment Service; board member, Day Care Council of Westchester; and trustee member of Education and Learning Coalition of Westchester and Putnam Counties.
She presently serves on the Metropolitan New York Library Council (METRO) and is the host of two television shows -- 'Dear Sandy' and 'Speakout with Sandy Galef.'
In 1992 Assemblywoman Galef was elected to the New York State Assembly. Her district covers the Towns of Cortlandt, Ossining, Kent, Philipstown, Putnam Valley and the City of Peekskill. She is presently chairing the Real Property Tax Committee and is serving as a member of the Corporations, Authorities, and Commissions Committee; the Election Law Committee, the Governmental Operations Committee; and the Health Committee. Galef also serves on the Assembly Majority Steering Committee and the Hudson Valley Greenway Communities Council. Former Assembly leadership positions include Chair of the Libraries and Education Technology Committee, Vice Chair of the New York Legislative Women's Caucus, and Chair of the Subcommittee for Rural Health.
Galef has been a leading advocate for legislative reform in Albany as well as being deeply involved in matters pertaining to education, taxes, energy, consumer issues, health, and senior citizens, among other issues.
Prior to becoming a member of the New York State Assembly, Galef served as a Westchester County Legislator for thirteen years, eight of them as minority leader of the Board of Legislators. She also served as president of the New York State Association of Counties and as Chair of the Welfare and Medicaid Steering Committee.
On the national level, Assemblywoman Galef served as chair of the Labor and Employee Benefits Steering Committee for the National Association of counties and was awarded a fellowship for the Eastern Leadership Academy at the University of Pennsylvania Fels Institute of Government from the Council of State Governments.
Assemblywoman Galef has been honored by many community organizations including: the American Cancer Society, New York State Association of Counties, New York State Federation of Police, Westchester County -- which honored her with a Distinguished Service Award, B'nai B'rith, the United Way -- who awarded her with the Harold J. Marshall Award for Leadership and Sensitivity, Westchester ARCs -- which gave her the 2002 Public Official Partnership Award, and the New York Library Association (NYLA), which named her 2005 Outstanding Advocate for Libraries. In 2006, Galef won the New York Police Chiefs Benevolent Association's Award for Outstanding Public Service and was named an Environmental Champion by Scenic Hudson, the Westchester Land Trust and other environmental groups. In 2007, Galef was named Legislator of the Year by the New York State School Boards Association. Galef was honored by POW'R Against Tobacco in 2009 for her anti-smoking efforts in the state legislature. In 2010, she  
was honored by the Reality Check Organization, a youth group sponsored by the New York State Department of Health, as a Reality Check Champion of 2010 - for her work on anti-smoking measures, specifically trying to eliminate smoking in children's playgrounds.
Galef resides in Ossining and is the widow of Steven Galef. She has two children, Graig, a Financial Planner at Strategies for Wealth, and Gwen, an Assistant District Attorney in Westchester.</t>
  </si>
  <si>
    <t>LOB 641  
Albany, NY 12248</t>
  </si>
  <si>
    <t>2 Church Street  
Ossining, NY 10562</t>
  </si>
  <si>
    <t>518-455-5348</t>
  </si>
  <si>
    <t>914-941-1111</t>
  </si>
  <si>
    <t>GalefS@nyassembly.gov</t>
  </si>
  <si>
    <t>http://assembly.state.ny.us/mem/Sandy-Galef</t>
  </si>
  <si>
    <t>https://www.facebook.com/SandyGalef/</t>
  </si>
  <si>
    <t>Assembly 95.png</t>
  </si>
  <si>
    <t>Sandy Galef, Office of Assemblymember, Personal Staff Office, Assembly</t>
  </si>
  <si>
    <t>Previously represented District 90 from 1993 to 2013</t>
  </si>
  <si>
    <t>Assembly District 95</t>
  </si>
  <si>
    <t>podio_image20160629-10085-cgwcc9.jpeg</t>
  </si>
  <si>
    <t>Sandy Galef, Assemblymember</t>
  </si>
  <si>
    <t>476543634</t>
  </si>
  <si>
    <t>Leduc</t>
  </si>
  <si>
    <t>Charles</t>
  </si>
  <si>
    <t>Charles Leduc</t>
  </si>
  <si>
    <t>518 455-4841</t>
  </si>
  <si>
    <t>leducc@nyassembly.gov</t>
  </si>
  <si>
    <t>Charles Leduc, Legis Director</t>
  </si>
  <si>
    <t>476543635</t>
  </si>
  <si>
    <t>Longley</t>
  </si>
  <si>
    <t>Serena</t>
  </si>
  <si>
    <t>Serena Longley</t>
  </si>
  <si>
    <t>(212) 676-1361</t>
  </si>
  <si>
    <t>Serena Longley, Legislative Counsel</t>
  </si>
  <si>
    <t>476543636</t>
  </si>
  <si>
    <t>Caroline M Waters</t>
  </si>
  <si>
    <t>518 455-4713</t>
  </si>
  <si>
    <t>watersc@nyassembly.gov</t>
  </si>
  <si>
    <t>Caroline M Waters, Info Specialist</t>
  </si>
  <si>
    <t>476543637</t>
  </si>
  <si>
    <t>Mcghie</t>
  </si>
  <si>
    <t>Troy</t>
  </si>
  <si>
    <t>Troy McGhie</t>
  </si>
  <si>
    <t>Troy McGhie, Councilmanic Aide</t>
  </si>
  <si>
    <t>476543638</t>
  </si>
  <si>
    <t>Elyse E Fears, Community Liaison</t>
  </si>
  <si>
    <t>476543639</t>
  </si>
  <si>
    <t>Peter F Hurtt, Chief Electronics Engineer</t>
  </si>
  <si>
    <t>476543640</t>
  </si>
  <si>
    <t>Karen L Lehan, Benefits Assistant Supervisor</t>
  </si>
  <si>
    <t>476543642</t>
  </si>
  <si>
    <t>David S Frangella, General Clerk</t>
  </si>
  <si>
    <t>476543643</t>
  </si>
  <si>
    <t>Legis Analyst</t>
  </si>
  <si>
    <t>Bigness</t>
  </si>
  <si>
    <t>Andrew P</t>
  </si>
  <si>
    <t>Andrew P Bigness</t>
  </si>
  <si>
    <t>518 455-5002</t>
  </si>
  <si>
    <t>bignessa@nyassembly.gov</t>
  </si>
  <si>
    <t>Research And Program Development (Minority), Central Staff Office, Assembly</t>
  </si>
  <si>
    <t>Andrew P Bigness, Legis Analyst</t>
  </si>
  <si>
    <t>476543644</t>
  </si>
  <si>
    <t>Alvarado</t>
  </si>
  <si>
    <t>Nanette V</t>
  </si>
  <si>
    <t>Nanette V Alvarado</t>
  </si>
  <si>
    <t>Previously Exec Director, working for Brian Barnwell, Office of Assemblymember, Personal Staff Office, Assembly, reporting to Brian Barnwell, Assemblymember. Set inactive on 20-SEP-2017.</t>
  </si>
  <si>
    <t>476543645</t>
  </si>
  <si>
    <t>Madeline</t>
  </si>
  <si>
    <t>Madeline Rodriguez</t>
  </si>
  <si>
    <t>Previously Administrative Assistant, working for Timothy Kennedy, Office of Senator, Personal Staff Office, Senate, reporting to Timothy Kennedy, Senator. Set inactive on 6-APR-2017.</t>
  </si>
  <si>
    <t>476543646</t>
  </si>
  <si>
    <t>Stradford</t>
  </si>
  <si>
    <t>Brandon Stradford</t>
  </si>
  <si>
    <t>Brandon Stradford, Councilmanic Aide</t>
  </si>
  <si>
    <t>476543647</t>
  </si>
  <si>
    <t>Mullins</t>
  </si>
  <si>
    <t>Sheree</t>
  </si>
  <si>
    <t>Sheree Mullins</t>
  </si>
  <si>
    <t>(212) 482-6750</t>
  </si>
  <si>
    <t>Sheree Mullins, Legislative Administrative Assistant</t>
  </si>
  <si>
    <t>476543648</t>
  </si>
  <si>
    <t>Orphe</t>
  </si>
  <si>
    <t>Anthony L</t>
  </si>
  <si>
    <t>Anthony L Orphe</t>
  </si>
  <si>
    <t>Previously Committee Counsel, working for David F. Gantt, Office of Assemblymember, Personal Staff Office, Assembly, reporting to David Gantt, Assemblymember. Set inactive on 6-APR-2017.</t>
  </si>
  <si>
    <t>476543649</t>
  </si>
  <si>
    <t>Franck</t>
  </si>
  <si>
    <t>Franck Joseph</t>
  </si>
  <si>
    <t>Previously Councilmanic Aide, working for Donovan Richards, Office of Councilmember, Personal Staff Office, NYC Council, reporting to Donovan Richards, Councilmember. Set inactive on 6-APR-2017.</t>
  </si>
  <si>
    <t>476543650</t>
  </si>
  <si>
    <t>Jacklyn M Kenny, Senior Payroll Processor</t>
  </si>
  <si>
    <t>476543651</t>
  </si>
  <si>
    <t>Michael J Daly</t>
  </si>
  <si>
    <t>dalym@nyassembly.gov</t>
  </si>
  <si>
    <t>Michael J Daly, Director</t>
  </si>
  <si>
    <t>476543652</t>
  </si>
  <si>
    <t>Goldstein</t>
  </si>
  <si>
    <t>Paul Goldstein</t>
  </si>
  <si>
    <t>D O director for former Speaker of the Assembly Sheldon Silver
Previously Special Asst, working for Deborah Glick, Office of Assemblymember, Personal Staff Office, Assembly, reporting to Deborah Glick, Assemblymember. Set inactive on13-JUN-2017.</t>
  </si>
  <si>
    <t>476543654</t>
  </si>
  <si>
    <t>Limongi</t>
  </si>
  <si>
    <t>Shirley</t>
  </si>
  <si>
    <t>Shirley Limongi</t>
  </si>
  <si>
    <t>(212) 788-7125</t>
  </si>
  <si>
    <t>Shirley Limongi, Communications Assistant</t>
  </si>
  <si>
    <t>476543655</t>
  </si>
  <si>
    <t>Sinkiewicz</t>
  </si>
  <si>
    <t>Margaret R. Sinkiewicz</t>
  </si>
  <si>
    <t>Previously District Operations Manager, working for Timothy Kennedy, Office of Senator, Personal Staff Office, Senate, reporting to Timothy Kennedy, Senator. Set inactive on 6-APR-2017.</t>
  </si>
  <si>
    <t>476543656</t>
  </si>
  <si>
    <t>Mitch R</t>
  </si>
  <si>
    <t>Mitch R Noel</t>
  </si>
  <si>
    <t>Mitch R Noel, Councilmanic Aide</t>
  </si>
  <si>
    <t>476543657</t>
  </si>
  <si>
    <t>Van Grol</t>
  </si>
  <si>
    <t>Brian F</t>
  </si>
  <si>
    <t>Brian F Van Grol</t>
  </si>
  <si>
    <t>vangrolb@nyassembly.gov</t>
  </si>
  <si>
    <t>Brian F Van Grol, Legis Aide</t>
  </si>
  <si>
    <t>476543658</t>
  </si>
  <si>
    <t>Gibbons</t>
  </si>
  <si>
    <t>Jordan Michael</t>
  </si>
  <si>
    <t>Jordan Michael Gibbons</t>
  </si>
  <si>
    <t>jgibbons@council.nyc.gov</t>
  </si>
  <si>
    <t>Jordan Michael Gibbons, Legislative Director</t>
  </si>
  <si>
    <t>476543659</t>
  </si>
  <si>
    <t>Jayme L.</t>
  </si>
  <si>
    <t>Jayme L. Dolan</t>
  </si>
  <si>
    <t>476543660</t>
  </si>
  <si>
    <t>Admin Secy</t>
  </si>
  <si>
    <t>Elie Prass</t>
  </si>
  <si>
    <t>Erica N Elie Prass</t>
  </si>
  <si>
    <t>518 455-5002 Home</t>
  </si>
  <si>
    <t>elieprasse@nyassembly.gov</t>
  </si>
  <si>
    <t>Erica N Elie Prass, Admin Secy</t>
  </si>
  <si>
    <t>476543661</t>
  </si>
  <si>
    <t>Guardiola</t>
  </si>
  <si>
    <t>Monica Guardiola</t>
  </si>
  <si>
    <t>Former Community Liaison for former Speaker of the Assembly Sheldon Silver</t>
  </si>
  <si>
    <t>476543663</t>
  </si>
  <si>
    <t>Legislative Systems Manager</t>
  </si>
  <si>
    <t>Issac</t>
  </si>
  <si>
    <t>Sony M</t>
  </si>
  <si>
    <t>Sony M Issac</t>
  </si>
  <si>
    <t>(212) 482-5105</t>
  </si>
  <si>
    <t>Sony M Issac, Legislative Systems Manager</t>
  </si>
  <si>
    <t>476543665</t>
  </si>
  <si>
    <t>NYL000118</t>
  </si>
  <si>
    <t>Hawley</t>
  </si>
  <si>
    <t>Stephen</t>
  </si>
  <si>
    <t>Stephen Hawley</t>
  </si>
  <si>
    <t>Veterans' Affairs, Committee, Assembly;
Rules, Committee, Assembly;
Agriculture, Committee, Assembly;
Ways and Means, Committee, Assembly;
Women Veterans, Committee, Assembly;
Insurance, Committee, Assembly</t>
  </si>
  <si>
    <t>Steve Hawley was elected to serve the 139th Assembly District on February 28, 2006. His district includes all of Genesee County
;
the Towns of Clarkson, Hamlin, Sweden and Riga in Monroe County
;
and all of Orleans County except the Town of Shelby.
A Batavia native, Hawley graduated from Batavia High School and earned a Bachelor of Education from the University of Toledo, Ohio. He served seven years in the Ohio Army National Guard and the U. S. Army Reserves, earning the rank of 1st Lieutenant. A small-business owner, Steve Hawley brings experience in agriculture, insurance and real estate to the Assembly. A former owner and operator of Hawley Farms, he currently owns 'The Insurance Center,' a full service property/casualty insurance agency founded in 1867 and located in Batavia. He also holds a real estate license, selling residential and commercial property in the Western New York area.
Committed to his community, Hawley comes to Albany with a long history of public and charitable service. He has served on the Genesee County Legislature, the Board of Directors of the Genesee Community College Foundation, Genesee County Empire Zone Development Board, Genesee Center for Independent Living, Genesee County Planning Board and Genesee Valley BOCES Board of Education. Hawley also served on the Board of Directors of the Genesee Area YMCA, United Way, as President of Cornell Cooperative Extension of Genesee County and President of the Genesee County Farm Bureau. He is a member of the Batavia Rotary Club, American Legion Glenn Loomis Post 332, and a life member of the Stafford Volunteer Fire Department. He also is a member of the St. James Episcopal Church in Batavia.
Mr. Hawley has developed legislation that will keep our children and families safe by preventing registered level two or three sex offenders from working in amusement parks and by requiring that certain sex offenders' residences be reported to the Division of Criminal Justice Services, creating an added layer of protection. He also authored legislation that would assist the agricultural industry, including exempting owners of farms and multiple dwellings from the Scaffold Law, establishing the Agricultural Assistance Program and extending the eligibility of the agricultural property tax credit. He proposed legislation to enact a 90-day residency requirement for recipients of public assistance and a bill to repeal the Utility Tax. Assemblyman Hawley has worked tirelessly for the rights and well-being of Western New Yorkers.
Assemblyman Hawley is committed to veterans and their families. He currently serves as the Ranking Minority Member of the Assembly Veterans' Affairs Committee and has sponsored meaningful legislation that will aid veterans and current service personnel. His commitment is further evidenced by the various local veterans' events he attends and by hosting an annual Patriot Trip for veterans to Washington D.C.
Assemblyman Hawley currently serves on the powerful Ways and Means Committee, Veterans' Affairs, Agriculture, Insurance, and Racing and Wagering Committees. He also serves on several Minority Task Forces, including Economic Development, Education and Infrastructure
;
Tax, Mandate Relief and Government Reform
;
and Public Safety. He serves as Minority Whip of the Minority Conference. Steve maintains a district office in Albion, NY and regularly holds Town Hall Meetings throughout the 139th District.
Assemblyman Hawley resides in the Town of Batavia. He is the proud parent of two sons, Brooks and Cooper. Hawley is the son of former Assemblyman R. Stephen Hawley and the late Ellen Hawley.</t>
  </si>
  <si>
    <t>Room 329 LOB  
Albany, NY 12248</t>
  </si>
  <si>
    <t>121 N. Main Street  
Suite 100  
Albion, NY 14411</t>
  </si>
  <si>
    <t>518-455-5811</t>
  </si>
  <si>
    <t>585-589-5780</t>
  </si>
  <si>
    <t>HawleyS@nyassembly.gov</t>
  </si>
  <si>
    <t>http://assembly.state.ny.us/mem/Stephen-Hawley</t>
  </si>
  <si>
    <t>https://www.facebook.com/AssemblymanSteveHawley</t>
  </si>
  <si>
    <t>Assembly 139.png</t>
  </si>
  <si>
    <t>Stephen Hawley, Office of Assemblymember, Personal Staff Office, Assembly</t>
  </si>
  <si>
    <t>Member of Genesee County Legislature
Minority Whip in 2013</t>
  </si>
  <si>
    <t>Assembly District 139</t>
  </si>
  <si>
    <t>podio_image20160629-10085-ktc57i.jpeg</t>
  </si>
  <si>
    <t>Stephen Hawley, Assistant Minority Leader</t>
  </si>
  <si>
    <t>476543667</t>
  </si>
  <si>
    <t>Molly P Hirschbeck, Communications Director</t>
  </si>
  <si>
    <t>476543668</t>
  </si>
  <si>
    <t>Blumenthal</t>
  </si>
  <si>
    <t>Dov T</t>
  </si>
  <si>
    <t>Dov T Blumenthal</t>
  </si>
  <si>
    <t>Previously Community Liaison, working for Dov Hikind, Office of Assemblymember, Personal Staff Office, Assembly, reporting to Dov Hikind, Assemblymember. Set inactive on 6-APR-2017.</t>
  </si>
  <si>
    <t>476543670</t>
  </si>
  <si>
    <t>Sanders</t>
  </si>
  <si>
    <t>Malik Sanders</t>
  </si>
  <si>
    <t>Malik Sanders, Councilmanic Aide</t>
  </si>
  <si>
    <t>476543671</t>
  </si>
  <si>
    <t>Princ Legis Analyst</t>
  </si>
  <si>
    <t>Flynn</t>
  </si>
  <si>
    <t>Geoffrey J</t>
  </si>
  <si>
    <t>Geoffrey J Flynn</t>
  </si>
  <si>
    <t>flynng@nyassembly.gov</t>
  </si>
  <si>
    <t>Geoffrey J Flynn, Princ Legis Analyst</t>
  </si>
  <si>
    <t>476543672</t>
  </si>
  <si>
    <t>Farias</t>
  </si>
  <si>
    <t>Amanda</t>
  </si>
  <si>
    <t>Amanda Farias</t>
  </si>
  <si>
    <t>Previously Councilmanic Aide, working for Elizabeth Crowley, Office of Councilmember, Personal Staff Office, NYC Council, reporting to Elizabeth Crowley, Councilmember. Set inactive on 20-SEP-2017.</t>
  </si>
  <si>
    <t>476543673</t>
  </si>
  <si>
    <t>Jacob</t>
  </si>
  <si>
    <t>Esther Jacob</t>
  </si>
  <si>
    <t>476543674</t>
  </si>
  <si>
    <t>Curthoys</t>
  </si>
  <si>
    <t>Michael S.</t>
  </si>
  <si>
    <t>Michael S. Curthoys</t>
  </si>
  <si>
    <t>Previously Payroll Systems Coordinator, working for Fo/payroll, Central Staff Office, Senate. Set inactive on 6-APR-2017.</t>
  </si>
  <si>
    <t>476543675</t>
  </si>
  <si>
    <t>Riester</t>
  </si>
  <si>
    <t>Stephen Riester</t>
  </si>
  <si>
    <t>(212) 482-2930</t>
  </si>
  <si>
    <t>Stephen Riester, Senior Legislative Financial Analyst</t>
  </si>
  <si>
    <t>476543676</t>
  </si>
  <si>
    <t>David I Troise Jr, Deputy Chief Of Staff</t>
  </si>
  <si>
    <t>476543677</t>
  </si>
  <si>
    <t>Kerrie-ann K</t>
  </si>
  <si>
    <t>Kerrie-ann K Peters</t>
  </si>
  <si>
    <t>476543678</t>
  </si>
  <si>
    <t>Sr Legislativ Analyst</t>
  </si>
  <si>
    <t>Fortunato</t>
  </si>
  <si>
    <t>Danielle N</t>
  </si>
  <si>
    <t>Danielle N Fortunato</t>
  </si>
  <si>
    <t>fortunatod@nyassembly.gov</t>
  </si>
  <si>
    <t>Danielle N Fortunato, Sr Legislativ Analyst</t>
  </si>
  <si>
    <t>476543679</t>
  </si>
  <si>
    <t>Rapfogel</t>
  </si>
  <si>
    <t>Judy R</t>
  </si>
  <si>
    <t>Judy R Rapfogel</t>
  </si>
  <si>
    <t>Former Chief of Staff for Speaker of the Assembly Sheldon Silver</t>
  </si>
  <si>
    <t>476543680</t>
  </si>
  <si>
    <t>Laura A.</t>
  </si>
  <si>
    <t>Laura A. Gallagher</t>
  </si>
  <si>
    <t>Previously Legislative Aide, working for Elizabeth Little, Office of Senator, Personal Staff Office, Senate, reporting to Elizabeth Little, Senator. Set inactive on 6-APR-2017.</t>
  </si>
  <si>
    <t>476543681</t>
  </si>
  <si>
    <t>Sharon M Dupre, Payroll Manager</t>
  </si>
  <si>
    <t>476543682</t>
  </si>
  <si>
    <t>Whynot</t>
  </si>
  <si>
    <t>Kathleen M Whynot</t>
  </si>
  <si>
    <t>518 455-4851</t>
  </si>
  <si>
    <t>whynotk@nyassembly.gov</t>
  </si>
  <si>
    <t>Kathleen M Whynot, Chief Of Staff</t>
  </si>
  <si>
    <t>476543683</t>
  </si>
  <si>
    <t>Steven Dudley</t>
  </si>
  <si>
    <t>(212) 482-5499</t>
  </si>
  <si>
    <t>Steven Dudley, Legislative Assistant</t>
  </si>
  <si>
    <t>476543684</t>
  </si>
  <si>
    <t>Cho</t>
  </si>
  <si>
    <t>Eunjin</t>
  </si>
  <si>
    <t>Eunjin Cho</t>
  </si>
  <si>
    <t>Previously Director Of External Affairs, working for Toby Ann Stavisky, Office of Senator, Personal Staff Office, Senate, reporting to Toby Ann Stavisky, Senator. Set inactive on 6-APR-2017.</t>
  </si>
  <si>
    <t>476543685</t>
  </si>
  <si>
    <t>Halayko</t>
  </si>
  <si>
    <t>Kim M</t>
  </si>
  <si>
    <t>Kim M Halayko</t>
  </si>
  <si>
    <t>halaykok@nyassembly.gov</t>
  </si>
  <si>
    <t>Kim M Halayko, Princ Legis Analyst</t>
  </si>
  <si>
    <t>476543687</t>
  </si>
  <si>
    <t>NYL000109</t>
  </si>
  <si>
    <t>Gantt</t>
  </si>
  <si>
    <t>David Gantt</t>
  </si>
  <si>
    <t>Local Governments, Committee, Assembly;
Rules, Committee, Assembly;
Transportation, Committee, Assembly;
Economic Development, Job Creation, Commerce and Industry, Committee, Assembly;
Ways and Means, Committee, Assembly</t>
  </si>
  <si>
    <t>Transportation, Committee, Assembly</t>
  </si>
  <si>
    <t>David F. Gantt has served since 1983 as the representative of the 137th Assembly District, which consists of the northeastern and southwestern sections of the City of Rochester and the suburban town of Gates.
Born September 12, 1941, David Gantt attended Franklin High School, Roberts Wesleyan College and the Rochester Institute of Technology. His professional experience has included employment as a Youth Counselor for the City of Rochester, working as a member of Lithographers &amp; Photoengravers International Union Local 230 and as an administrator at the Anthony L. Jordan Health Center.
A longtime resident of the City of Rochester, Mr. Gantt followed his mother, Lena M. Gantt, into a life of public service and community advocacy. This commitment to public service has included Mr. Gantt's membership on the Board of Directors of the Baden Street Settlement, the Board of the Marketview Heights Association and the Board of Directors of the Anthony L. Jordan Health Center.
Prior to his Assembly election, Mr. Gantt served nine years in the Monroe County Legislature. There he represented the 22nd Legislative District, which includes parts of Rochester's Group 14621, Marketview Heights and CONEA neighborhoods. While in the County Legislature, Mr. Gantt served as Assistant Majority Leader, Chairman of the Public Safety Committee, Vice-Chairman of the Finance &amp; Budget Committee and Ranking Minority Member of the Human Services Committee.
After initiating a federal redistricting suit that ultimately created the 133rd Assembly District, Mr. Gantt became the first black from Monroe County elected to hold state office. Always active in civic affairs, David Gantt has been honored by such organizations as the Upstairs Youth Agency, the Mt. Vernon Baptist Church, the Baden Street Settlement, the Webster Avenue Family Resource Center, the Monroe County Public Defender's Office, the Monroe County Board of Elections and the New York State Association of Counties.
As a member of the State Assembly, Mr. Gantt's tenure has been marked by his concern for the development of affordable housing, health care and services for the young and the elderly; maintaining the safety of our state's roads, bridges and transportation infrastructure; voter registration and education; and the promotion of minority businesses. He is the author of numerous bills enacted into state law, including: laws extending the authorization to use ignition interlock systems in DWI sentencing; laws extending and expanding the state's sixty-five mile per hour maximum speed limit; a statewide law requiring all newly constructed public theaters, auditoriums and meeting places to be equipped with systems to aid people with hearing impairments; a statewide law aimed at driving drug dealers out of residential neighborhoods; a law designed to help undercover law enforcement officials crack down on narcotics dealers; a law which enhances the economic development opportunities of
municipalities throughout New York State; and numerous laws which ensure equal access to voters at their local polling places.
Mr. Gantt currently serves as Chairman of the Assembly Standing Committee on Transportation. Previously, Mr. Gantt served as Co-Chair of the Legislative Task Force on Demographic Research and Reapportionment, ushering the Assembly Majority through the 1990 Census and the subsequent reapportionment of legislative districts. He also chairs both the Assembly Subcommittee on Affordable Housing and the Subcommittee on Voter Registration, and he is a member of the Assembly Standing Committees on: Economic Development, Corporations, Rules, Local Governments; and Ways and Means. Standing Committee Assignments 2001: Transportation (Chair); Corporations, Authorities and Commissions; Economic Development; Local Governments; Rules; Ways and Means.</t>
  </si>
  <si>
    <t>LOB 830  
Albany, NY 12248</t>
  </si>
  <si>
    <t>107 Liberty Pole Way  
Rochester, NY 14604</t>
  </si>
  <si>
    <t>518-455-5606</t>
  </si>
  <si>
    <t>585-454-3670</t>
  </si>
  <si>
    <t>GanttD@nyassembly.gov</t>
  </si>
  <si>
    <t>http://assembly.state.ny.us/mem/David-F-Gantt</t>
  </si>
  <si>
    <t>Assembly 137.png</t>
  </si>
  <si>
    <t>Previously represented District 133 from 1983 to 2013
Legislator for the Monroe County Legislature, 22nd Legislative District
Assistant Majority Leader of the Monroe County Legislature</t>
  </si>
  <si>
    <t>Assembly District 137</t>
  </si>
  <si>
    <t>podio_image20160629-10085-51dk97.png</t>
  </si>
  <si>
    <t>476543688</t>
  </si>
  <si>
    <t>Fashouer</t>
  </si>
  <si>
    <t>Abigail E.</t>
  </si>
  <si>
    <t>Abigail E. Fashouer</t>
  </si>
  <si>
    <t>Previously District Press Secretary, working for Idc Communications, Central Staff Office, Senate. Set inactive on 6-APR-2017.</t>
  </si>
  <si>
    <t>476543689</t>
  </si>
  <si>
    <t>mpmcdona@nysenate.gov</t>
  </si>
  <si>
    <t>Mary P Mcdonald, Scheduler / Legislative Assistant</t>
  </si>
  <si>
    <t>476543690</t>
  </si>
  <si>
    <t>Tanisha</t>
  </si>
  <si>
    <t>Tanisha Edwards</t>
  </si>
  <si>
    <t>Previously Legislative Counsel, working for Finance, Committee, NYC Council. Set inactive on 6-APR-2017.</t>
  </si>
  <si>
    <t>476543691</t>
  </si>
  <si>
    <t>Pfisterer</t>
  </si>
  <si>
    <t>Garrett J</t>
  </si>
  <si>
    <t>Garrett J Pfisterer</t>
  </si>
  <si>
    <t>476543692</t>
  </si>
  <si>
    <t>Calogero</t>
  </si>
  <si>
    <t>Caitlin A</t>
  </si>
  <si>
    <t>Caitlin A Calogero</t>
  </si>
  <si>
    <t>315 732-1055</t>
  </si>
  <si>
    <t>calogeroc@nyassembly.gov</t>
  </si>
  <si>
    <t>Caitlin A Calogero, Chief Of Staff</t>
  </si>
  <si>
    <t>476543693</t>
  </si>
  <si>
    <t>Director of Communications</t>
  </si>
  <si>
    <t>Brower</t>
  </si>
  <si>
    <t>Anna</t>
  </si>
  <si>
    <t>Anna Brower</t>
  </si>
  <si>
    <t>212-669-4301</t>
  </si>
  <si>
    <t>Anna Brower, Director of Communications</t>
  </si>
  <si>
    <t>476543694</t>
  </si>
  <si>
    <t>Judith L Abbot, Community Liaison</t>
  </si>
  <si>
    <t>476543695</t>
  </si>
  <si>
    <t>Sloane</t>
  </si>
  <si>
    <t>Sandra S.</t>
  </si>
  <si>
    <t>Sandra S. Sloane</t>
  </si>
  <si>
    <t>Previously Legislative Director, working for Elizabeth Little, Office of Senator, Personal Staff Office, Senate, reporting to Elizabeth Little, Senator. Set inactive on 6-APR-2017.</t>
  </si>
  <si>
    <t>476543696</t>
  </si>
  <si>
    <t>Ketcham</t>
  </si>
  <si>
    <t>Kyle C</t>
  </si>
  <si>
    <t>Kyle C Ketcham</t>
  </si>
  <si>
    <t>Previously Princ Analyst, working for Research And Program Development (Minority), Central Staff Office, Assembly. Set inactive on 20-SEP-2017.</t>
  </si>
  <si>
    <t>476543697</t>
  </si>
  <si>
    <t>Bono</t>
  </si>
  <si>
    <t>Lisamarie</t>
  </si>
  <si>
    <t>Lisamarie Bono</t>
  </si>
  <si>
    <t>718 232-9565</t>
  </si>
  <si>
    <t>bonol@nyassembly.gov</t>
  </si>
  <si>
    <t>Lisamarie Bono, Legis Aide</t>
  </si>
  <si>
    <t>476543698</t>
  </si>
  <si>
    <t>Minwen Yang, Director Of Special Projects</t>
  </si>
  <si>
    <t>476543699</t>
  </si>
  <si>
    <t>Director of External Affairs</t>
  </si>
  <si>
    <t>Valenzuela</t>
  </si>
  <si>
    <t>Sara</t>
  </si>
  <si>
    <t>Sara Valenzuela</t>
  </si>
  <si>
    <t>212-669-7606</t>
  </si>
  <si>
    <t>Sara Valenzuela, Director of External Affairs</t>
  </si>
  <si>
    <t>476543700</t>
  </si>
  <si>
    <t>Communications</t>
  </si>
  <si>
    <t>(518) 455-2491</t>
  </si>
  <si>
    <t>csagan@nysenate.gov</t>
  </si>
  <si>
    <t>Cameron Z Sagan, Press Secretary</t>
  </si>
  <si>
    <t>476543701</t>
  </si>
  <si>
    <t>Nasser</t>
  </si>
  <si>
    <t>Terzah N</t>
  </si>
  <si>
    <t>Terzah N Nasser</t>
  </si>
  <si>
    <t>(212) 482-5448</t>
  </si>
  <si>
    <t>Terzah N Nasser, Deputy Director</t>
  </si>
  <si>
    <t>476543703</t>
  </si>
  <si>
    <t>Plummer</t>
  </si>
  <si>
    <t>Delonie A</t>
  </si>
  <si>
    <t>Delonie A Plummer</t>
  </si>
  <si>
    <t>476543704</t>
  </si>
  <si>
    <t>Brady</t>
  </si>
  <si>
    <t>Joseph P Brady</t>
  </si>
  <si>
    <t>518 455-3053</t>
  </si>
  <si>
    <t>bradyj@nyassembly.gov</t>
  </si>
  <si>
    <t>Joseph P Brady, Legis Director</t>
  </si>
  <si>
    <t>476543705</t>
  </si>
  <si>
    <t>Alexandra Stewart</t>
  </si>
  <si>
    <t>Previously Legislative Director, working for Velmanette Montgomery, Office of Senator, Personal Staff Office, Senate, reporting to Velmanette Montgomery, Senator. Set inactive on 6-APR-2017.</t>
  </si>
  <si>
    <t>476543706</t>
  </si>
  <si>
    <t>Theodore</t>
  </si>
  <si>
    <t>Theodore Moore</t>
  </si>
  <si>
    <t>Previously Senior Legislative Policy Analyst, working for Policy, Central Staff Office, NYC Council. Set inactive on 20-SEP-2017.</t>
  </si>
  <si>
    <t>476543707</t>
  </si>
  <si>
    <t>Gideon J</t>
  </si>
  <si>
    <t>Gideon J Lamb</t>
  </si>
  <si>
    <t>lambg@nyassembly.gov</t>
  </si>
  <si>
    <t>Gideon J Lamb, Dep Dir</t>
  </si>
  <si>
    <t>476543708</t>
  </si>
  <si>
    <t>Deputy Director of Outreach</t>
  </si>
  <si>
    <t>Atlas</t>
  </si>
  <si>
    <t>Laura</t>
  </si>
  <si>
    <t>Laura Atlas</t>
  </si>
  <si>
    <t>Laura Atlas, Deputy Director of Outreach</t>
  </si>
  <si>
    <t>476543709</t>
  </si>
  <si>
    <t>Polanco</t>
  </si>
  <si>
    <t>Shelley Polanco</t>
  </si>
  <si>
    <t>476543710</t>
  </si>
  <si>
    <t>Sharon Henderson, Special Projects Coordinator</t>
  </si>
  <si>
    <t>476543711</t>
  </si>
  <si>
    <t>Senior Staff</t>
  </si>
  <si>
    <t>(518) 455-2492</t>
  </si>
  <si>
    <t>(518) 455-5658</t>
  </si>
  <si>
    <t>giove@nysenate.gov</t>
  </si>
  <si>
    <t>Candice M Giove, Communications Director</t>
  </si>
  <si>
    <t>476543712</t>
  </si>
  <si>
    <t>NYL000121</t>
  </si>
  <si>
    <t>Hevesi</t>
  </si>
  <si>
    <t>Andrew Hevesi</t>
  </si>
  <si>
    <t>Social Services, Committee, Assembly;
Labor, Committee, Assembly;
Health, Committee, Assembly;
Codes, Committee, Assembly;
Insurance, Committee, Assembly</t>
  </si>
  <si>
    <t>Andrew Hevesi was first elected to serve the residents of the 28th district in the New York State Assembly on May 10, 2005. A lifelong resident of the area, Assemblyman Hevesi has been privileged to serve the constituents of Forest Hills, Rego Park, Ridgewood, Richmond Hill, Middle Village, Glendale, and Kew Gardens.
In order to foster direct and easily accessible contact between himself and the residents of his district, the Assemblyman maintains a legislative email program that is used to update thousands of his constituents on legislation that passes through Albany, as well as events in the community. This program allows individuals to give feedback on pending legislation before votes are cast. The Assemblyman and his staff also pride themselves in taking a hands on approach to handling individual constituent cases, and have successfully dealt with thousands of individual concerns over the eight years since the Assemblyman took office.
With regard to public policy, the Assemblyman is the most senior member of the Assembly Energy Committee from New York City and has taken on that subject area as a focus during his tenure in office. The Assemblyman recognizes that New York City, State, and our nation are at a turning point regarding how we generate, deliver, and consume energy. There is an emerging consensus that our existing energy policies are not sustainable, and must be replaced by numerous new technologies and environmentally neutral energy sources.
To that end, Andrew has successfully written multiple laws to enhance renewable energy generation in New York State and has also taken a leadership role on environmental justice issues, both locally for his constituents and for other areas in New York. Two of the most notable achievements on these fronts include legislation he authored that now requires the New York State Energy Research and Development Agency (NYSERDA) to establish a first of its kind Generation Attribute Tracking System that monitors all energy production in the state, where the generation occurs, and the emissions that are produced in order to consistently ascertain exactly what types of energy sources, renewable or not, are being used statewide. On the environmental front, he recently negotiated a $3 million budget allocation in FY2013-2014 to create a pilot program that will upgrade antiquated freight locomotive engines that run through his district, as well as other parts of Queens, Brooklyn, Nassau, and Suffolk
Counties. This achievement will significantly reduce noxious toxins released into the atmosphere, providing relief to families that live along the railways.
Assemblyman Hevesi was appointed Chairman of the Assembly Oversight, Analysis, and Investigations committee in the summer of 2011. With the hundreds of state departments, agencies, authorities, commissions, and task forces that comprise New York State government, Andrew believes it is essential that the Legislature ensure that the taxes collected from the residents of New York State are spent wisely, with every effort being made to cut down on waste and abuse. Assemblyman Hevesi views committee investigations as an essential instrument for improving public policy and agency operations, in addition to eliminating criminal and inappropriate activities in government including waste and inefficiency. In 2012, Assemblyman Hevesi began an initiative to identify, analyze, and repeal as many of the 30,000 reporting requirements that are currently in every section of law in New York State that are unnecessary or obsolete. This complex and extensive initiative was personally designed by the
Assemblyman to heighten efficiency in government, streamline legal statutes, and provide cost savings to municipalities, localities, the state, and all taxpayers.
The Assemblyman has also taken on a leadership role in developing the technology industry in Queens and producing statewide policy regarding Information Technology (IT) application throughout New York. He believes that the borough has a growing entrepreneurial community capable of becoming future leaders in technological innovation and to that end has led the effort to establish a tech innovation hot spot in Queens to spur economic growth and enable local startups to thrive in the borough. On the state level, Andrew has already co-chaired an IT hearing and roundtable with the sole purpose of producing a comprehensive Information Technology package of legislation for the 2014 legislative session.
Andrew has taken on the issue of human trafficking in New York State by introducing several pieces of legislation to combat this despicable form of modern slavery and abuse. Most recently, Assemblyman Hevesi wrote a bill that extends the State's Human Trafficking Task Force, adds seven new subject area experts to the membership of the task force, shortens the time frame for the task force to produce recommendations, and requires analysis of specific areas, including trafficking of children, Federal, State and Local law enforcement cooperation and, most importantly, social services that are needed to extricate victims from their abusers. This legislation received absolute bipartisan support, and passed the Assembly unanimously in April of 2013.
Andrew obtained his Bachelor of Arts degree in Political Science from Queens College. He served as Chief of Staff to former New York State Assemblyman, and now State Senator Jeff Klein. Andrew was the Director of Community Affairs for New York City Public Advocate Betsy Gotbaum. He also worked in the Domestic Violence Bureau of the Queens County District Attorney's Office. Currently, Andrew lives in Forest Hills with his wife Rachel and their daughter. Standing Committee Assignments 2013: Oversight Analysis and Investigations (Chair); Energy; Health; Insurance; Labor.</t>
  </si>
  <si>
    <t>LOB 844  
Albany, NY 12248</t>
  </si>
  <si>
    <t>70-50 Austin Street  
Suite 118  
Forest Hills, NY 11375</t>
  </si>
  <si>
    <t>518-455-4926</t>
  </si>
  <si>
    <t>718-263-5595</t>
  </si>
  <si>
    <t>HevesiA@nyassembly.gov</t>
  </si>
  <si>
    <t>http://assembly.state.ny.us/mem/Andrew-Hevesi</t>
  </si>
  <si>
    <t>https://twitter.com/andrewhevesi</t>
  </si>
  <si>
    <t>Assembly 28.png</t>
  </si>
  <si>
    <t>Andrew Hevesi, Office of Assemblymember, Personal Staff Office, Assembly</t>
  </si>
  <si>
    <t>Chief of Staff for New York State Assembly Member Jeff Klein
Director of Community Affairs for the New York City Public Advocate</t>
  </si>
  <si>
    <t>Assembly District 28</t>
  </si>
  <si>
    <t>podio_image20160629-10085-12pu62n.jpeg</t>
  </si>
  <si>
    <t>Andrew Hevesi, Assemblymember</t>
  </si>
  <si>
    <t>476543713</t>
  </si>
  <si>
    <t>Eppelmann</t>
  </si>
  <si>
    <t>Christine A Eppelmann</t>
  </si>
  <si>
    <t>eppelmannc@nyassembly.gov</t>
  </si>
  <si>
    <t>Christine A Eppelmann, Legis Aide</t>
  </si>
  <si>
    <t>476543714</t>
  </si>
  <si>
    <t>Thomas G</t>
  </si>
  <si>
    <t>Thomas G O'Neill</t>
  </si>
  <si>
    <t>(212) 788-7208</t>
  </si>
  <si>
    <t>Thomas G O'Neill, Special Advisor to the Director</t>
  </si>
  <si>
    <t>476543716</t>
  </si>
  <si>
    <t>drmoore@nysenate.gov</t>
  </si>
  <si>
    <t>Deborah R Moore, Deputy Chief Of Staff</t>
  </si>
  <si>
    <t>476543717</t>
  </si>
  <si>
    <t>Lundberg</t>
  </si>
  <si>
    <t>Mark G</t>
  </si>
  <si>
    <t>Mark G Lundberg</t>
  </si>
  <si>
    <t>lundbergm@nyassembly.gov</t>
  </si>
  <si>
    <t>Mark G Lundberg, Princ Legis Analyst</t>
  </si>
  <si>
    <t>476543718</t>
  </si>
  <si>
    <t>Peter J Dudley, Senior Production Technician</t>
  </si>
  <si>
    <t>476543719</t>
  </si>
  <si>
    <t>Popowski</t>
  </si>
  <si>
    <t>Michael C Popowski</t>
  </si>
  <si>
    <t>476543720</t>
  </si>
  <si>
    <t>Presser</t>
  </si>
  <si>
    <t>Steven M.</t>
  </si>
  <si>
    <t>Steven M. Presser</t>
  </si>
  <si>
    <t>Previously Director Of Correspondence, working for Idc Communications, Central Staff Office, Senate. Set inactive on 6-APR-2017.</t>
  </si>
  <si>
    <t>476543721</t>
  </si>
  <si>
    <t>Seok</t>
  </si>
  <si>
    <t>February J</t>
  </si>
  <si>
    <t>February J Seok</t>
  </si>
  <si>
    <t>Previously Coord, working for Staff Support, Central Staff Office, Assembly. Set inactive on 6-APR-2017.</t>
  </si>
  <si>
    <t>476543722</t>
  </si>
  <si>
    <t>Victoria C</t>
  </si>
  <si>
    <t>Victoria C Kelly</t>
  </si>
  <si>
    <t>kellyv@nyassembly.gov</t>
  </si>
  <si>
    <t>Victoria C Kelly, Dir Communications</t>
  </si>
  <si>
    <t>476543724</t>
  </si>
  <si>
    <t>Pierson</t>
  </si>
  <si>
    <t>Colleen R</t>
  </si>
  <si>
    <t>Colleen R Pierson</t>
  </si>
  <si>
    <t>Previously Legis Director, working for Al Graf, Office of Assemblymember, Personal Staff Office, Assembly, reporting to Al Graf, Assemblymember. Set inactive on 20-SEP-2017.</t>
  </si>
  <si>
    <t>476543727</t>
  </si>
  <si>
    <t>Betancourt</t>
  </si>
  <si>
    <t>Tiana</t>
  </si>
  <si>
    <t>Tiana Betancourt</t>
  </si>
  <si>
    <t>(212) 788-7153</t>
  </si>
  <si>
    <t>Tiana Betancourt, Legislative Assistant</t>
  </si>
  <si>
    <t>476543728</t>
  </si>
  <si>
    <t>Oscar M Jonas, Community Liaison</t>
  </si>
  <si>
    <t>476543730</t>
  </si>
  <si>
    <t>Shift Supervisor</t>
  </si>
  <si>
    <t>Cancer</t>
  </si>
  <si>
    <t>James E Cancer</t>
  </si>
  <si>
    <t>518 455-5190</t>
  </si>
  <si>
    <t>cancerj@nyassembly.gov</t>
  </si>
  <si>
    <t>Operations, Central Staff Office, Assembly</t>
  </si>
  <si>
    <t>James E Cancer, Shift Supervisor</t>
  </si>
  <si>
    <t>476543732</t>
  </si>
  <si>
    <t>Asst Supv Mail &amp; Dist</t>
  </si>
  <si>
    <t>Andrell</t>
  </si>
  <si>
    <t>Andrell Perry</t>
  </si>
  <si>
    <t>perrya@nyassembly.gov</t>
  </si>
  <si>
    <t>Andrell Perry, Asst Supv Mail &amp; Dist</t>
  </si>
  <si>
    <t>476543733</t>
  </si>
  <si>
    <t>Quick</t>
  </si>
  <si>
    <t>Alithia S</t>
  </si>
  <si>
    <t>Alithia S Quick</t>
  </si>
  <si>
    <t>476543734</t>
  </si>
  <si>
    <t>Shafer</t>
  </si>
  <si>
    <t>Susan L. Shafer</t>
  </si>
  <si>
    <t>Previously Photographer, working for Media Services, Central Staff Office, Senate. Set inactive on 6-APR-2017.</t>
  </si>
  <si>
    <t>476543735</t>
  </si>
  <si>
    <t>Laurie A Heimroth, Committee Clerk</t>
  </si>
  <si>
    <t>476543736</t>
  </si>
  <si>
    <t>Yusko</t>
  </si>
  <si>
    <t>Stephen A</t>
  </si>
  <si>
    <t>Stephen A Yusko</t>
  </si>
  <si>
    <t>Previously Legis Analyst, working for Research And Program Development (Minority), Central Staff Office, Assembly. Set inactive on 6-APR-2017.</t>
  </si>
  <si>
    <t>476543737</t>
  </si>
  <si>
    <t>Cyrus</t>
  </si>
  <si>
    <t>Tonya Cyrus</t>
  </si>
  <si>
    <t>(212) 482-5441</t>
  </si>
  <si>
    <t>Tonya Cyrus, Senior Legislative Policy Analyst</t>
  </si>
  <si>
    <t>476543738</t>
  </si>
  <si>
    <t>Stark</t>
  </si>
  <si>
    <t>Thomas J Stark</t>
  </si>
  <si>
    <t>Previously Mail Clk, working for Mail And Distribution, Central Staff Office, Assembly. Set inactive on 6-APR-2017.</t>
  </si>
  <si>
    <t>476543739</t>
  </si>
  <si>
    <t>Penaherrera</t>
  </si>
  <si>
    <t>Zairita C</t>
  </si>
  <si>
    <t>Zairita C Penaherrera</t>
  </si>
  <si>
    <t>Previously Exec Dir Of Sen Dem Intern Program, working for Velmanette Montgomery, Office of Senator, Personal Staff Office, Senate, reporting to Velmanette Montgomery, Senator. Set inactive on 19-SEP-2017.</t>
  </si>
  <si>
    <t>476543740</t>
  </si>
  <si>
    <t>Tanya Bissaillon, Photographer</t>
  </si>
  <si>
    <t>476543741</t>
  </si>
  <si>
    <t>Dir Of Operations</t>
  </si>
  <si>
    <t>Devine</t>
  </si>
  <si>
    <t>James J Devine</t>
  </si>
  <si>
    <t>devinej@nyassembly.gov</t>
  </si>
  <si>
    <t>James J Devine, Dir Of Operations</t>
  </si>
  <si>
    <t>476543742</t>
  </si>
  <si>
    <t>Watkinson</t>
  </si>
  <si>
    <t>Kimberly L.</t>
  </si>
  <si>
    <t>Kimberly L. Watkinson</t>
  </si>
  <si>
    <t>Previously Employee Benefits Assistant, working for Senate Personnel Office, Central Staff Office, Senate. Set inactive on 6-APR-2017.</t>
  </si>
  <si>
    <t>476543743</t>
  </si>
  <si>
    <t>NYL000128</t>
  </si>
  <si>
    <t>Johns</t>
  </si>
  <si>
    <t>Mark Johns</t>
  </si>
  <si>
    <t>Aging, Committee, Assembly;
Governmental Employees, Committee, Assembly;
Housing, Committee, Assembly;
Governmental Operations, Committee, Assembly;
Alcoholism and Drug Abuse, Committee, Assembly</t>
  </si>
  <si>
    <t>Assemblyman Mark Johns is a lifelong resident of Webster, NY and the son of a disabled World War II veteran. His parents met at the historic Walter Reed Hospital in Washington, DC.
Mark was first elected to represent the 135th District of the New York State Assembly in 2010 and was re-elected in 2012. His district includes the communities of Webster, Penfield, Fairport/Perinton and East Rochester in Monroe County. As an assemblyman, Mark has supported budgets which cut billions of dollars in wasteful spending, voted for the lowest middle-class tax rate in nearly 60 years and restored cuts to the EPIC program. He also supported the property tax cap, secured more than $160 million in economic development funding and removed the sales tax on clothing and shoe purchases under $110.
Prior to his service in the Assembly, Johns worked for the Monroe County Department of Public Health for more than 30 years. He is also a former member of the Webster Town Board (2008-2010) and Webster Conservation Board. During his service as a councilman, Mark served as the liaison to the Webster Public Library and North East Fire Council and voted for stable budgets that never produced a tax increase.
Committed to his community, Johns serves as the Government Liaison to the Fairport-Perinton Chemical Advisory Prevention Committee and is a member and volunteer for the Eastside and Bay View YMCA branches in Penfield. Mark also hosts a Summer Reading Program, volunteers for the Salvation Army's Red Kettle Campaign and collects items for troops serving overseas.
Johns is also active with the Boy Scouts of America and serves as a contributing member of the Seneca Waterways Skills for Living and Values for Life committees. He also hosts annual blood drives, boating safety courses and public meetings for local seniors throughout the 135th Assembly District.
Mark achieved the rank of Eagle Scout at the age of 14 and attended both Catholic and public high schools. He also earned a Bachelor of Science degree in Biology from St. John Fisher College.</t>
  </si>
  <si>
    <t>LOB 549  
Albany, NY 12248</t>
  </si>
  <si>
    <t>268 Fairport Village Landing  
Fairport, NY 14450</t>
  </si>
  <si>
    <t>518-455-5784</t>
  </si>
  <si>
    <t>585-223-9130</t>
  </si>
  <si>
    <t>johnsm@nyassembly.gov</t>
  </si>
  <si>
    <t>http://assembly.state.ny.us/mem/Mark-Johns</t>
  </si>
  <si>
    <t>https://twitter.com/MarkJohns_135th; https://www.facebook.com/AssemblymanMarkJohns</t>
  </si>
  <si>
    <t>Assembly 135.png</t>
  </si>
  <si>
    <t>Mark Johns, Office of Assemblymember, Personal Staff Office, Assembly</t>
  </si>
  <si>
    <t>Served on the Webster Town Board in 2007</t>
  </si>
  <si>
    <t>Assembly District 135</t>
  </si>
  <si>
    <t>podio_image20160629-10085-amiohf.jpeg</t>
  </si>
  <si>
    <t>Mark Johns, Assemblymember</t>
  </si>
  <si>
    <t>476543744</t>
  </si>
  <si>
    <t>Cancel</t>
  </si>
  <si>
    <t>Vidiya</t>
  </si>
  <si>
    <t>Vidiya Cancel</t>
  </si>
  <si>
    <t>(212) 482-5138</t>
  </si>
  <si>
    <t>Vidiya Cancel, Legislative Coordinator</t>
  </si>
  <si>
    <t>476543745</t>
  </si>
  <si>
    <t>Crary</t>
  </si>
  <si>
    <t>Marianne D</t>
  </si>
  <si>
    <t>Marianne D Crary</t>
  </si>
  <si>
    <t>Previously Exec Administrator, working for Minority Leader's Office, Central Staff Office, Assembly. Set inactive on 20-SEP-2017.</t>
  </si>
  <si>
    <t>476543747</t>
  </si>
  <si>
    <t>Mary L Smith, Staff Assistant</t>
  </si>
  <si>
    <t>476543748</t>
  </si>
  <si>
    <t>Anthony J.</t>
  </si>
  <si>
    <t>Anthony J. Cavallo</t>
  </si>
  <si>
    <t>Previously Aide, working for William J Larkin Jr., Office of Senator, Personal Staff Office, Senate, reporting to William J Larkin Jr., Senator. Set inactive on 6-APR-2017.</t>
  </si>
  <si>
    <t>476543749</t>
  </si>
  <si>
    <t>Mail Clk</t>
  </si>
  <si>
    <t>Terrell</t>
  </si>
  <si>
    <t>Quadim D</t>
  </si>
  <si>
    <t>Quadim D Terrell</t>
  </si>
  <si>
    <t>518 455-5597</t>
  </si>
  <si>
    <t>terrellq@nyassembly.gov</t>
  </si>
  <si>
    <t>Quadim D Terrell, Mail Clk</t>
  </si>
  <si>
    <t>476543750</t>
  </si>
  <si>
    <t>Thomas J Kahil, Production Technician</t>
  </si>
  <si>
    <t>476543751</t>
  </si>
  <si>
    <t>Prin Operations Coord</t>
  </si>
  <si>
    <t>Dingman</t>
  </si>
  <si>
    <t>Timothy M</t>
  </si>
  <si>
    <t>Timothy M Dingman</t>
  </si>
  <si>
    <t>dingmant@nyassembly.gov</t>
  </si>
  <si>
    <t>Timothy M Dingman, Prin Operations Coord</t>
  </si>
  <si>
    <t>476543752</t>
  </si>
  <si>
    <t>Mary E Daly, Employment Processing Associate</t>
  </si>
  <si>
    <t>476543753</t>
  </si>
  <si>
    <t>Deputy Unit Chief</t>
  </si>
  <si>
    <t>Algarin</t>
  </si>
  <si>
    <t>Walter Algarin</t>
  </si>
  <si>
    <t>(212) 482-6733</t>
  </si>
  <si>
    <t>Walter Algarin, Deputy Unit Chief</t>
  </si>
  <si>
    <t>476543754</t>
  </si>
  <si>
    <t>Kearbey</t>
  </si>
  <si>
    <t>Paige M</t>
  </si>
  <si>
    <t>Paige M Kearbey</t>
  </si>
  <si>
    <t>Previously Receptionist, working for Minority Leader's Office, Central Staff Office, Assembly. Set inactive on 6-APR-2017.</t>
  </si>
  <si>
    <t>476543755</t>
  </si>
  <si>
    <t>Jesse Hamilton, Office of Senator, Personal Staff Office, Senate</t>
  </si>
  <si>
    <t>Jesse Hamilton, Senator</t>
  </si>
  <si>
    <t>Ean W Fullerton, Communications And Research Director</t>
  </si>
  <si>
    <t>476543756</t>
  </si>
  <si>
    <t>rhoades@nysenate.gov</t>
  </si>
  <si>
    <t>Geraldine A Rhoades, Executive Assistant</t>
  </si>
  <si>
    <t>476543757</t>
  </si>
  <si>
    <t>Operations Assistant</t>
  </si>
  <si>
    <t>Tyrone</t>
  </si>
  <si>
    <t>Tyrone Banks</t>
  </si>
  <si>
    <t>bankst@nyassembly.gov</t>
  </si>
  <si>
    <t>Tyrone Banks, Operations Assistant</t>
  </si>
  <si>
    <t>476543758</t>
  </si>
  <si>
    <t>Kanhai</t>
  </si>
  <si>
    <t>Angela F.</t>
  </si>
  <si>
    <t>Angela F. Kanhai</t>
  </si>
  <si>
    <t>Previously Constituent Liaison, working for James Sanders, Office of Senator, Personal Staff Office, Senate, reporting to James Sanders, Senator. Set inactive on 6-APR-2017.</t>
  </si>
  <si>
    <t>476543759</t>
  </si>
  <si>
    <t>Exec Operations Mgr</t>
  </si>
  <si>
    <t>Easton</t>
  </si>
  <si>
    <t>Jessica J</t>
  </si>
  <si>
    <t>Jessica J Easton</t>
  </si>
  <si>
    <t>eastonj@nyassembly.gov</t>
  </si>
  <si>
    <t>Jessica J Easton, Exec Operations Mgr</t>
  </si>
  <si>
    <t>476543761</t>
  </si>
  <si>
    <t>Mary Pat Larose, Benefits Supervisor/liaison</t>
  </si>
  <si>
    <t>476543762</t>
  </si>
  <si>
    <t>Maint Worker</t>
  </si>
  <si>
    <t>Benjamin A Barber</t>
  </si>
  <si>
    <t>518 455-5311</t>
  </si>
  <si>
    <t>barberb@nyassembly.gov</t>
  </si>
  <si>
    <t>Maintenance, Central Staff Office, Assembly</t>
  </si>
  <si>
    <t>Benjamin A Barber, Maint Worker</t>
  </si>
  <si>
    <t>476543763</t>
  </si>
  <si>
    <t>Jennifer Downs, Director Of Operations And Program</t>
  </si>
  <si>
    <t>476543764</t>
  </si>
  <si>
    <t>James Sanders, Office of Senator, Personal Staff Office, Senate</t>
  </si>
  <si>
    <t>James Sanders, Senator</t>
  </si>
  <si>
    <t>Hayden D Horsham, District Manager</t>
  </si>
  <si>
    <t>476543765</t>
  </si>
  <si>
    <t>Erdheim</t>
  </si>
  <si>
    <t>Mildred R</t>
  </si>
  <si>
    <t>Mildred R Erdheim</t>
  </si>
  <si>
    <t>erdheimm@nyassembly.gov</t>
  </si>
  <si>
    <t>Mildred R Erdheim, Office Manager</t>
  </si>
  <si>
    <t>476543766</t>
  </si>
  <si>
    <t>Wayne Miller</t>
  </si>
  <si>
    <t>Wayne Miller, Assistant Director of Administration</t>
  </si>
  <si>
    <t>476543767</t>
  </si>
  <si>
    <t>Randall</t>
  </si>
  <si>
    <t>Iris D.</t>
  </si>
  <si>
    <t>Iris D. Randall</t>
  </si>
  <si>
    <t>Previously Administrative Assistant, working for Minority Administration, Central Staff Office, Senate. Set inactive on 6-APR-2017.</t>
  </si>
  <si>
    <t>476543768</t>
  </si>
  <si>
    <t>Suzanne E Kelly, Office Coordinator</t>
  </si>
  <si>
    <t>476543769</t>
  </si>
  <si>
    <t>Kline</t>
  </si>
  <si>
    <t>Kelly L</t>
  </si>
  <si>
    <t>Kelly L Kline</t>
  </si>
  <si>
    <t>klinek@nyassembly.gov</t>
  </si>
  <si>
    <t>Minority Leader's Office, Central Staff Office, Assembly</t>
  </si>
  <si>
    <t>Kelly L Kline, Exec Asst</t>
  </si>
  <si>
    <t>476543771</t>
  </si>
  <si>
    <t>NYL000134</t>
  </si>
  <si>
    <t>Kolb</t>
  </si>
  <si>
    <t>Brian M Kolb</t>
  </si>
  <si>
    <t>Brian Kolb (R,C,I-Canandaigua) was first elected in a special election held in February 2000 and was overwhelmingly re-elected in 2000, 2002, 2004, 2006, 2008, 2010 and 2012. On April 6, 2009, he was unanimously elected Minority Leader by his colleagues. His district includes all of Ontario County and parts of Seneca County.
Reducing taxes, improving the quality of education, fostering economic development, providing sound health care and reforming state government are among Leader Kolb's legislative priorities.
He is dedicated to ensuring that residents and businesses throughout the district receive effective, responsive constituent service and timely assistance with state government inquiries. His principal goal is to be easily accessible and approachable to the people he represents. During his tenure, he has gained a reputation for hard work, producing results and being very active in his district with a down-to-earth, straight-talking approach.
As a business consultant, entrepreneur and chief operating officer at a variety of large and small technology-based businesses, Leader Kolb acquired a wealth of valuable private sector experience. He is the former president of Refractron Technologies and a co-founder of the North American Filter Corporation.
Leader Kolb has demonstrated a strong commitment to education throughout both his personal life and his professional career. He served as an Adjunct Professor of Adult and Graduate Education at Roberts Wesleyan College, where his students twice selected him Outstanding Faculty Member. He is a former Chairman of the Finger Lakes Community College Foundation and is a former member of the Honeoye Central School Board and the Finger Lakes Community College Board of Trustees. He earned high honors while completing his Master of Science and Bachelor of Science Degrees at Roberts Wesleyan College and also holds an Associate of Arts Degree from Finger Lakes Community College (FLCC). He is a recipient of the 2003 Foundation Award and 2012 Distinguished Alumni Award from FLCC.
Community involvement and public service have been hallmarks of Leader Kolb's background. He is currently a member of the Honeoye Chapter of the Sons of the American Legion, Ontario Charities Classic Board of Directors, the Ontario ARC Advisory Board, the New York Farm Bureau, and is a Notary Public. He previously served as Supervisor for the Town of Richmond, Chairman of Leadership Rochester's Board of Directors and as a member of the Ontario County Revolving Loan Fund Committee, the Ontario County Board of Supervisors and the New York State Public Authorities Control Board.
Brian is a member of the National Association for the Advancement of Colored People (NAACP), the League of Women Voters, the National Rifle Association (NRA), the Shooters' Committee On Political Education (SCOPE), the American Irish Legislators Society and the Knights of Columbus.
Leader Kolb lives in Canandaigua with his wife, Lauren, and has three grown children, sons Britton and Clayton, daughter Kylie, and one grandson, Everett.</t>
  </si>
  <si>
    <t>LOB 933  
Albany, NY 12248</t>
  </si>
  <si>
    <t>607 West Washington St.  
Suite 2  
Geneva, NY 14456</t>
  </si>
  <si>
    <t>518-455-3751</t>
  </si>
  <si>
    <t>315-781-2030</t>
  </si>
  <si>
    <t>KolbB@nyassembly.gov</t>
  </si>
  <si>
    <t>http://assembly.state.ny.us/mem/Brian-M-Kolb</t>
  </si>
  <si>
    <t>https://twitter.com/GOPLdrBrianKolb; https://www.facebook.com/ldrbriankolb/</t>
  </si>
  <si>
    <t>Assembly 131.png</t>
  </si>
  <si>
    <t>Brian M Kolb, Office of Assemblymember, Personal Staff Office, Assembly</t>
  </si>
  <si>
    <t>Previously represented District 129 from 2011 to 2013</t>
  </si>
  <si>
    <t>Assembly District 131</t>
  </si>
  <si>
    <t>podio_image20160629-10085-q7rb4g.jpeg</t>
  </si>
  <si>
    <t>Brian M Kolb, Assemblymember</t>
  </si>
  <si>
    <t>476543772</t>
  </si>
  <si>
    <t>Kathleen F.</t>
  </si>
  <si>
    <t>Kathleen F. Slattery</t>
  </si>
  <si>
    <t>Formerly worked for Research And Program Development (Minority), Assembly Central Staff Office
Previously Administrative Assistant, working for George Amedore, Office of Senator, Personal Staff Office, Senate, reporting to George Amedore, Senator. Set inactive on 6-APR-2017.</t>
  </si>
  <si>
    <t>476543773</t>
  </si>
  <si>
    <t>Bryant</t>
  </si>
  <si>
    <t>Richard M Bryant</t>
  </si>
  <si>
    <t>bryantr@nyassembly.gov</t>
  </si>
  <si>
    <t>Richard M Bryant, Asst Supv</t>
  </si>
  <si>
    <t>476543775</t>
  </si>
  <si>
    <t>Akinwunmi</t>
  </si>
  <si>
    <t>Ogooluwakitan A</t>
  </si>
  <si>
    <t>Ogooluwakitan A Akinwunmi</t>
  </si>
  <si>
    <t>476543776</t>
  </si>
  <si>
    <t>Lisa M George, Constituent Liaison</t>
  </si>
  <si>
    <t>476543777</t>
  </si>
  <si>
    <t>Dirienzo</t>
  </si>
  <si>
    <t>Albert J.</t>
  </si>
  <si>
    <t>Albert J. Dirienzo</t>
  </si>
  <si>
    <t>Previously Session Sergeant-at-arms, working for Senate Sergeant-at-arms, Central Staff Office, Senate. Set inactive on 6-APR-2017.</t>
  </si>
  <si>
    <t>476543778</t>
  </si>
  <si>
    <t>Mahon</t>
  </si>
  <si>
    <t>Louise E Mahon</t>
  </si>
  <si>
    <t>mahonl@nyassembly.gov</t>
  </si>
  <si>
    <t>Louise E Mahon, Legis Asst</t>
  </si>
  <si>
    <t>476543779</t>
  </si>
  <si>
    <t>Wesley</t>
  </si>
  <si>
    <t>Wesley Jones</t>
  </si>
  <si>
    <t>(212) 788-9071</t>
  </si>
  <si>
    <t>Wesley Jones, Assistant Director - Legal</t>
  </si>
  <si>
    <t>476543780</t>
  </si>
  <si>
    <t>Rizzo</t>
  </si>
  <si>
    <t>Dawn M Rizzo</t>
  </si>
  <si>
    <t>rizzod@nyassembly.gov</t>
  </si>
  <si>
    <t>Dawn M Rizzo, Office Manager</t>
  </si>
  <si>
    <t>476543781</t>
  </si>
  <si>
    <t>Alarcon</t>
  </si>
  <si>
    <t>Andrea M Alarcon</t>
  </si>
  <si>
    <t>476543782</t>
  </si>
  <si>
    <t>Anthony D Katsur, Session Sergeant-at-arms</t>
  </si>
  <si>
    <t>476543783</t>
  </si>
  <si>
    <t>Sgroi</t>
  </si>
  <si>
    <t>Marcella M</t>
  </si>
  <si>
    <t>Marcella M Sgroi</t>
  </si>
  <si>
    <t>sgroim@nyassembly.gov</t>
  </si>
  <si>
    <t>Counsel Staff (Minority), Central Staff Office, Assembly</t>
  </si>
  <si>
    <t>Formerly worked for Counsel Staff (Minority), Assembly Central Staff Office
Previously Legislative Director/Counsel, working for Patty Ritchie, Office of Senator, Personal Staff Office, Senate, reporting to Patty Ritchie, Deputy Majority Leader for Senate/Assembly Relations. Set inactive on12-JUN-2017.</t>
  </si>
  <si>
    <t>Marcella M Sgroi, Assoc Counsel</t>
  </si>
  <si>
    <t>476543784</t>
  </si>
  <si>
    <t>Admin Aide</t>
  </si>
  <si>
    <t>George A Iv</t>
  </si>
  <si>
    <t>George A Iv Stackman</t>
  </si>
  <si>
    <t>518 455-3741</t>
  </si>
  <si>
    <t>stackmang@nyassembly.gov</t>
  </si>
  <si>
    <t>George A Iv Stackman, Admin Aide</t>
  </si>
  <si>
    <t>476543785</t>
  </si>
  <si>
    <t>Alatriste</t>
  </si>
  <si>
    <t>William Alatriste</t>
  </si>
  <si>
    <t>(212) 788-7119</t>
  </si>
  <si>
    <t>William Alatriste, Communications Assistant</t>
  </si>
  <si>
    <t>476543786</t>
  </si>
  <si>
    <t>Sanchala</t>
  </si>
  <si>
    <t>Sarah M</t>
  </si>
  <si>
    <t>Sarah M Sanchala</t>
  </si>
  <si>
    <t>sanchalas@nyassembly.gov</t>
  </si>
  <si>
    <t>Sarah M Sanchala, Chief Of Staff</t>
  </si>
  <si>
    <t>476543787</t>
  </si>
  <si>
    <t>hamm@nysenate.gov</t>
  </si>
  <si>
    <t>Tajuana Hamm, Deputy Chief Staff / Senior Advisor</t>
  </si>
  <si>
    <t>476543790</t>
  </si>
  <si>
    <t>Rutherford</t>
  </si>
  <si>
    <t>Thaddeus C</t>
  </si>
  <si>
    <t>Thaddeus C Rutherford</t>
  </si>
  <si>
    <t>rutherfordt@nyassembly.gov</t>
  </si>
  <si>
    <t>Thaddeus C Rutherford, Chief Of Staff</t>
  </si>
  <si>
    <t>476543791</t>
  </si>
  <si>
    <t>Kurtz</t>
  </si>
  <si>
    <t>Michael H Kurtz</t>
  </si>
  <si>
    <t>(212) 482-5445</t>
  </si>
  <si>
    <t>Michael H Kurtz, Legislative Policy Analyst</t>
  </si>
  <si>
    <t>476543792</t>
  </si>
  <si>
    <t>Alic</t>
  </si>
  <si>
    <t>Haris</t>
  </si>
  <si>
    <t>Haris Alic</t>
  </si>
  <si>
    <t>476543793</t>
  </si>
  <si>
    <t>Walzak</t>
  </si>
  <si>
    <t>Phil Walzak</t>
  </si>
  <si>
    <t>Previously Senior Advisor for Strategic Planning,, reporting to Bill de Blasio, Mayor. Set inactive on 6-APR-2017.</t>
  </si>
  <si>
    <t>476543795</t>
  </si>
  <si>
    <t>Princ Secretary</t>
  </si>
  <si>
    <t>Digeorge</t>
  </si>
  <si>
    <t>Kim M Digeorge</t>
  </si>
  <si>
    <t>315 361-4125</t>
  </si>
  <si>
    <t>digeorgek@nyassembly.gov</t>
  </si>
  <si>
    <t>William Magee, Office of Assemblymember, Personal Staff Office, Assembly</t>
  </si>
  <si>
    <t>William Magee, Assemblymember</t>
  </si>
  <si>
    <t>Kim M Digeorge, Princ Secretary</t>
  </si>
  <si>
    <t>476543796</t>
  </si>
  <si>
    <t>NYL000035</t>
  </si>
  <si>
    <t>Marcellino</t>
  </si>
  <si>
    <t>Carl L</t>
  </si>
  <si>
    <t>Environmental Conservation, Committee, Senate;
Task Force on Lyme and Tick-Borne Diseases, Committee, Senate;
Education, Committee, Senate;
Labor, Committee, Senate;
Libraries, Committee, Senate;
Cultural Affairs, Tourism, Parks and Recreation, Committee, Senate;
Transportation, Committee, Senate;
Heroin Task Force, Committee, Senate;
Finance, Committee, Senate;
Rules, Committee, Senate;
Banks, Committee, Senate</t>
  </si>
  <si>
    <t>Senator Carl Louis Marcellino was elected to represent the Fifth Senate District on March 14, 1995. He recently was appointed Chairman of one of the Senate's senior Committees, the Committee on Investigations and Government Operations. Marcellino also serves as a member on the Senate Committees on Rules, Finance, Banks, Consumer Protection, Cultural Affairs and Tourism, Education, Environmental Conservation, and Labor
From 1995 to 2008 he served in the capacity of the Chairman of the Senate Environmental Conservation Committee, Senator Marcellino has built a reputation as the champion of significant environmental legislation and has written over 100 environmental laws. His efforts have been recognized by the League of Conservation Voters and the Sierra Club, he has received numerous environmental awards including being named 'Conservationist of the Year,' by the Adirondack Council. He was the recipient of the 'Honorary Sol Feinstone Environmental Award' from The State University of New York, College of Environmental Science and Forestry, and was named 'Legislator of the Year' by both the Environmental Advocates and the Neighborhood Network. Senator Marcellino was honored by the New York State Bar Association and granted a legislative leadership award by the National Brownfield Association.
Senator Marcellino's environmental accomplishments include being the prime sponsor of the landmark Brownfield/Superfund Reform Law, the Pesticide Notification Law and the Nation's first law phasing out the groundwater contaminate MTBE from gasoline. He was the sponsor of the Clean Air/Clean Water Bond Act, laws enacting tax credits for alternative fuel vehicles, net electric metering to encourage solar power usage, emissions testing for heavy duty diesel vehicles, the ban on lead sinkers, and the Acid Rain Prevention Act.
Outside the environmental arena, Senator Marcellino has also sponsored numerous laws that have protected the health and safety of all New Yorkers. He worked tirelessly to see that his legislation banning the use of hand held cell phones while driving in New York State became the first law of its kind in the United States. He was the prime sponsor of the 'Stephanie's Law' which made it a felony to engage in video voyeurism, the Unpaid Wages Prohibition Act, the disability registry that provides vital information to aid in rescues and evacuations, and the permanent COLA bill, granting retirees from state service annual cost-of-living adjustments. Senator Marcellino also established the Breast Cancer Science Board and Breast Cancer Registry.
In addition to his legislative agenda, Senator Marcellino has been instrumental in implementing important environmental benefits for his Senate District. He obtained state funding to purchase and make accessible five acres of waterfront property in the Town of Oyster Bay, preserved for open space 300 acres of land at SUNY Old Westbury and 51 acres of the Underhill Property in Nassau County.
Senator Marcellino is Chairman of the Oyster Bay Western Waterfront Committee, founding member of the State Advisory Board of the National Environmental Policy Institute, former President of the New York Conference of Italian American State Legislators and is currently Vice Chairman of the Council of State Governments.
Senator Marcellino was born on December 23, 1942 in Brooklyn, New York and attended public schools in Queens. He earned both Bachelor of Arts and Master of Science degrees from New York University and a Professional Diploma in Administration and Supervision from St. John's University. After a 20 year career as a science teacher and administrator in the New York City School system, Senator Marcellino was elected as the Oyster Bay Town Clerk, a position he held until his Senate election.
Senator Marcellino and his wife, Patricia Marcellino, Ed.D, a'Interim' Associate Dean of Academic Affairs and Professor at Adelphi University, are long time Syosset residents and have two children, Jean and Carl.</t>
  </si>
  <si>
    <t>188 State Street  Room 811, Legislative Office Building  Albany, NY 12247</t>
  </si>
  <si>
    <t>250 Townsend Square, Oyster Bay, NY 11771</t>
  </si>
  <si>
    <t>(518) 426-6975</t>
  </si>
  <si>
    <t>(516) 922-1154</t>
  </si>
  <si>
    <t>(518) 455-2390</t>
  </si>
  <si>
    <t>(516) 922-1811</t>
  </si>
  <si>
    <t>marcelli@nysenate.gov</t>
  </si>
  <si>
    <t>http://www.nysenate.gov/senators/carl-l-marcellino</t>
  </si>
  <si>
    <t>https://www.facebook.com/senatorcarlmarcellino/</t>
  </si>
  <si>
    <t>Senate 5.png</t>
  </si>
  <si>
    <t>Assistant Principal at Grover Cleveland High School
Clerk for the Town of Oyster Bay from 1987 to 1995
Member of the Syosset Central School District Board</t>
  </si>
  <si>
    <t>Senate District 5</t>
  </si>
  <si>
    <t>podio_image20160629-10085-1iulva6.jpeg</t>
  </si>
  <si>
    <t>476543797</t>
  </si>
  <si>
    <t>Backes</t>
  </si>
  <si>
    <t>William J Backes</t>
  </si>
  <si>
    <t>Previously Chief Of Staff, working for Pamela Helming, Office of Senator, Personal Staff Office, Senate, reporting to Pamela Helming, Senator. Set inactive on 19-SEP-2017.</t>
  </si>
  <si>
    <t>476543798</t>
  </si>
  <si>
    <t>Hongach</t>
  </si>
  <si>
    <t>William Hongach</t>
  </si>
  <si>
    <t>(212) 482-5429</t>
  </si>
  <si>
    <t>William Hongach, Senior Legislative Policy Analyst</t>
  </si>
  <si>
    <t>476543799</t>
  </si>
  <si>
    <t>Mcbrien</t>
  </si>
  <si>
    <t>Bridget M.</t>
  </si>
  <si>
    <t>Bridget M. Mcbrien</t>
  </si>
  <si>
    <t>Previously Special Assistant, working for Jeffrey D Klein, Office of Senator, Personal Staff Office, Senate, reporting to Jeffrey D Klein, Senator. Set inactive on 6-APR-2017.</t>
  </si>
  <si>
    <t>476543800</t>
  </si>
  <si>
    <t>Alicea</t>
  </si>
  <si>
    <t>Victor A</t>
  </si>
  <si>
    <t>Victor A Alicea</t>
  </si>
  <si>
    <t>476543801</t>
  </si>
  <si>
    <t>Nam G</t>
  </si>
  <si>
    <t>Nam G Cho</t>
  </si>
  <si>
    <t>Previously Dir Intgovt Relations, working for David I. Weprin, Office of Assemblymember, Personal Staff Office, Assembly, reporting to David Weprin, Assemblymember. Set inactive on 6-APR-2017.</t>
  </si>
  <si>
    <t>476543802</t>
  </si>
  <si>
    <t>Mendez</t>
  </si>
  <si>
    <t>Alexandria</t>
  </si>
  <si>
    <t>Alexandria Mendez</t>
  </si>
  <si>
    <t>Alexandria Mendez, Legislative Support Services Coordinator</t>
  </si>
  <si>
    <t>476543803</t>
  </si>
  <si>
    <t>Wolfe</t>
  </si>
  <si>
    <t>Emma</t>
  </si>
  <si>
    <t>Emma Wolfe</t>
  </si>
  <si>
    <t>Previously Director of Intergovernmental Affairs, working for Intergovernmental Affairs, Mayor's Office of (MOIGA), Agency, Mayor &amp; NYC Executive, reporting to Bill de Blasio, Mayor. Set inactive on 6-APR-2017.</t>
  </si>
  <si>
    <t>476543804</t>
  </si>
  <si>
    <t>Legis Budget Analyst</t>
  </si>
  <si>
    <t>Elizabeth R</t>
  </si>
  <si>
    <t>Elizabeth R Anderson</t>
  </si>
  <si>
    <t>518 455-4704</t>
  </si>
  <si>
    <t>andersone@nyassembly.gov</t>
  </si>
  <si>
    <t>Assembly Ways And Means Committee, Central Staff Office, Assembly</t>
  </si>
  <si>
    <t>Elizabeth R Anderson, Legis Budget Analyst</t>
  </si>
  <si>
    <t>476543805</t>
  </si>
  <si>
    <t>Howe</t>
  </si>
  <si>
    <t>Jay Cullen</t>
  </si>
  <si>
    <t>Jay Cullen Howe</t>
  </si>
  <si>
    <t>Jay Cullen Howe, Legislative Counsel</t>
  </si>
  <si>
    <t>476543806</t>
  </si>
  <si>
    <t>Carrión</t>
  </si>
  <si>
    <t>Marco</t>
  </si>
  <si>
    <t>Marco Carrión</t>
  </si>
  <si>
    <t>Previously Commissioner, Community Affairs Unit (CAU), working for Community Affairs Unit (CAU), Agency, Mayor &amp; NYC Executive, reporting to Bill de Blasio, Mayor. Set inactive on 6-APR-2017.</t>
  </si>
  <si>
    <t>476543807</t>
  </si>
  <si>
    <t>(518) 455-2405</t>
  </si>
  <si>
    <t>boneill@nysenate.gov</t>
  </si>
  <si>
    <t>Barbara M Oneill, Senior Advisor</t>
  </si>
  <si>
    <t>476543808</t>
  </si>
  <si>
    <t>Groves</t>
  </si>
  <si>
    <t>Connie S</t>
  </si>
  <si>
    <t>Connie S Groves</t>
  </si>
  <si>
    <t>518 455-4807</t>
  </si>
  <si>
    <t>grovesc@nyassembly.gov</t>
  </si>
  <si>
    <t>Connie S Groves, Committee Clerk</t>
  </si>
  <si>
    <t>476543809</t>
  </si>
  <si>
    <t>William J Martin</t>
  </si>
  <si>
    <t>(212) 788-7110</t>
  </si>
  <si>
    <t>William J Martin, Legislative Assistant</t>
  </si>
  <si>
    <t>476543810</t>
  </si>
  <si>
    <t>Jeffrey D Klein, Office of Senator, Personal Staff Office, Senate</t>
  </si>
  <si>
    <t>Cristina L Lang, Director Of Constituent Services</t>
  </si>
  <si>
    <t>476543811</t>
  </si>
  <si>
    <t>Dir Regional Svcs-min</t>
  </si>
  <si>
    <t>Cairns</t>
  </si>
  <si>
    <t>Daniel M Cairns</t>
  </si>
  <si>
    <t>cairnsd@nyassembly.gov</t>
  </si>
  <si>
    <t>Minority Leader Staff, Central Staff Office, Assembly</t>
  </si>
  <si>
    <t>Daniel M Cairns, Dir Regional Svcs-min</t>
  </si>
  <si>
    <t>476543812</t>
  </si>
  <si>
    <t>William Murray</t>
  </si>
  <si>
    <t>(212) 482-5466</t>
  </si>
  <si>
    <t>William Murray, Senior Legislative Policy Analyst</t>
  </si>
  <si>
    <t>476543814</t>
  </si>
  <si>
    <t>Exec Director</t>
  </si>
  <si>
    <t>Thomas J Kraus</t>
  </si>
  <si>
    <t>kraust@nyassembly.gov</t>
  </si>
  <si>
    <t>Thomas J Kraus, Exec Director</t>
  </si>
  <si>
    <t>476543815</t>
  </si>
  <si>
    <t>Tenuta</t>
  </si>
  <si>
    <t>Catherine E.</t>
  </si>
  <si>
    <t>Catherine E. Tenuta</t>
  </si>
  <si>
    <t>Previously Policy Programming Associate, working for Idc Counsel/program Office, Central Staff Office, Senate. Set inactive on 6-APR-2017.</t>
  </si>
  <si>
    <t>476543816</t>
  </si>
  <si>
    <t>Eric S</t>
  </si>
  <si>
    <t>Eric S Anderson</t>
  </si>
  <si>
    <t>476543817</t>
  </si>
  <si>
    <t>Shoris</t>
  </si>
  <si>
    <t>Anthony Shoris</t>
  </si>
  <si>
    <t>Previously First Deputy Mayor,, reporting to Bill de Blasio, Mayor. Set inactive on 6-APR-2017.</t>
  </si>
  <si>
    <t>476543818</t>
  </si>
  <si>
    <t>Schachter</t>
  </si>
  <si>
    <t>Bessie R.</t>
  </si>
  <si>
    <t>Bessie R. Schachter</t>
  </si>
  <si>
    <t>Previously Scheduler/community Liaison, working for Liz Krueger, Office of Senator, Personal Staff Office, Senate, reporting to Liz Krueger, Senator. Set inactive on 6-APR-2017.</t>
  </si>
  <si>
    <t>476543819</t>
  </si>
  <si>
    <t>Rosado</t>
  </si>
  <si>
    <t>Jennifer Rosado</t>
  </si>
  <si>
    <t>Previously District Representative, working for Jeffrey D Klein, Office of Senator, Personal Staff Office, Senate, reporting to Jeffrey D Klein, Senator. Set inactive on 6-APR-2017.</t>
  </si>
  <si>
    <t>476543820</t>
  </si>
  <si>
    <t>Jabali</t>
  </si>
  <si>
    <t>Malaika</t>
  </si>
  <si>
    <t>Malaika Jabali</t>
  </si>
  <si>
    <t>(212) 482-5463</t>
  </si>
  <si>
    <t>Malaika Jabali, Legislative Policy Analyst</t>
  </si>
  <si>
    <t>476543822</t>
  </si>
  <si>
    <t>NYL000120</t>
  </si>
  <si>
    <t>Speaker</t>
  </si>
  <si>
    <t>Heastie</t>
  </si>
  <si>
    <t>Carl Heastie</t>
  </si>
  <si>
    <t>Puerto Rican/Hispanic, Committee, Assembly;
Rules, Committee, Assembly</t>
  </si>
  <si>
    <t>Carl E. Heastie is the first African American to serve as Speaker of the New York State Assembly, elected by his Assembly colleagues on February 3, 2015.
In his first budget as Speaker, he worked closely with members of the Assembly Majority to develop a financial plan that made an historic $1.8 billion investment in the education of our students, addressed the homelessness crisis facing our communities and gave working families the resources they need to achieve financial independence. Speaker Heastie is committed to fighting for the reforms and investments that will strengthen our families and uplift all New Yorkers.
Speaker Heastie represents the 83rd A.D. in the northeast Bronx and was first elected to the Assembly in 2000. As a member of the Assembly, he has been one of the leading advocates for the construction of new schools and his vigilance has led to the development of several new schools in his district. In addition, he has secured significant funding for housing, education, after school programming, health and human services, jobs readiness and computer training for constituents.
Amongst his many legislative achievements, Speaker Heastie was a principal negotiator in securing an increase in the minimum wage that took effect January 1, 2014. He was also successful in negotiating increases in unemployment insurance benefits, which had been stagnant since 1998. He was the prime sponsor of the Wage Theft Prevention Act which provided stiffer penalties for employers that steal wages from employees.
Speaker Heastie scored a victory for public health when he championed the passage of a law that prohibited the sale of water containing nicotine to children under 18 years old. He also authored a law to help victims of domestic violence by releasing them from lease obligations if it is found that remaining in the residence would keep the victim in a dangerous environment.
Prior to joining the Assembly, Speaker Heastie served as a budget analyst in the New York City Comptroller’s office where he researched, prepared and authored reports on the City’s spending patterns. He earned a master’s degree in business administration with a concentration in Finance from Bernard M. Baruch College (CUNY) and a bachelor’s degree in Applied Mathematics and Statistics from Stony Brook University (SUNY).</t>
  </si>
  <si>
    <t>LOB 932  
Albany, NY 12248</t>
  </si>
  <si>
    <t>1446 East Gun Hill Road  
Bronx, NY 10469</t>
  </si>
  <si>
    <t>518-455-4812</t>
  </si>
  <si>
    <t>718-654-5836</t>
  </si>
  <si>
    <t>518-455-3791</t>
  </si>
  <si>
    <t>718-654-6539</t>
  </si>
  <si>
    <t>Speaker@nyassembly.gov</t>
  </si>
  <si>
    <t>http://assembly.state.ny.us/mem/Carl-E-Heastie</t>
  </si>
  <si>
    <t>https://twitter.com/carlheastie</t>
  </si>
  <si>
    <t>Assembly 83.png</t>
  </si>
  <si>
    <t>Chair for the County Elections Committee for the Bronx Democratic Party from 1992 to 2000</t>
  </si>
  <si>
    <t>Assembly District 83</t>
  </si>
  <si>
    <t>podio_image20160629-10085-dyka65.jpeg</t>
  </si>
  <si>
    <t>476543823</t>
  </si>
  <si>
    <t>Ramirez</t>
  </si>
  <si>
    <t>Carmen Ramirez</t>
  </si>
  <si>
    <t>718 805-0950</t>
  </si>
  <si>
    <t>ramirezc@nyassembly.gov</t>
  </si>
  <si>
    <t>Michael Miller, Office of Assemblymember, Personal Staff Office, Assembly</t>
  </si>
  <si>
    <t>Michael Miller, Assemblymember</t>
  </si>
  <si>
    <t>Carmen Ramirez, Constituent Liaison</t>
  </si>
  <si>
    <t>476543824</t>
  </si>
  <si>
    <t>Skype</t>
  </si>
  <si>
    <t>Judith A Skype</t>
  </si>
  <si>
    <t>skypej@nyassembly.gov</t>
  </si>
  <si>
    <t>Judith A Skype, Chief Of Staff</t>
  </si>
  <si>
    <t>476543826</t>
  </si>
  <si>
    <t>usher@nysenate.gov</t>
  </si>
  <si>
    <t>Bradley R Usher, Chief Of Staff</t>
  </si>
  <si>
    <t>476543828</t>
  </si>
  <si>
    <t>Park</t>
  </si>
  <si>
    <t>Won</t>
  </si>
  <si>
    <t>Won Park</t>
  </si>
  <si>
    <t>476543829</t>
  </si>
  <si>
    <t>Counsel/Program and Finance; Codes, Corrections, Elections, Ethics</t>
  </si>
  <si>
    <t>(518) 455-5662</t>
  </si>
  <si>
    <t>(518) 455-3561</t>
  </si>
  <si>
    <t>levin@nysenate.gov</t>
  </si>
  <si>
    <t>Daniel H Levin, Senior Counsel</t>
  </si>
  <si>
    <t>476543830</t>
  </si>
  <si>
    <t>Myra L</t>
  </si>
  <si>
    <t>Myra L Brown</t>
  </si>
  <si>
    <t>315 946-5166</t>
  </si>
  <si>
    <t>Myra L Brown, D O Manager</t>
  </si>
  <si>
    <t>476543831</t>
  </si>
  <si>
    <t>Director of Land Use Division</t>
  </si>
  <si>
    <t>Rajinder</t>
  </si>
  <si>
    <t>Rajinder Mann</t>
  </si>
  <si>
    <t>(212) 788-7335</t>
  </si>
  <si>
    <t>Rajinder Mann, Director of Land Use Division</t>
  </si>
  <si>
    <t>476543832</t>
  </si>
  <si>
    <t>Joseph K.</t>
  </si>
  <si>
    <t>Joseph K. Cooper</t>
  </si>
  <si>
    <t>Previously Director Of Community Affairs, working for Jeffrey D Klein, Office of Senator, Personal Staff Office, Senate, reporting to Jeffrey D Klein, Senator. Set inactive on 6-APR-2017.</t>
  </si>
  <si>
    <t>476543833</t>
  </si>
  <si>
    <t>Mcmullen</t>
  </si>
  <si>
    <t>Danielle L.</t>
  </si>
  <si>
    <t>Danielle L. Mcmullen</t>
  </si>
  <si>
    <t>Previously Scheduling Director, working for Idc Counsel/program Office, Central Staff Office, Senate. Set inactive on 6-APR-2017.</t>
  </si>
  <si>
    <t>476543834</t>
  </si>
  <si>
    <t>Shavitt</t>
  </si>
  <si>
    <t>Yariv</t>
  </si>
  <si>
    <t>Yariv Shavitt</t>
  </si>
  <si>
    <t>(212) 482-6757</t>
  </si>
  <si>
    <t>Yariv Shavitt, Legislative Administrative Manager</t>
  </si>
  <si>
    <t>476543836</t>
  </si>
  <si>
    <t>Renz</t>
  </si>
  <si>
    <t>David Renz</t>
  </si>
  <si>
    <t>renzd@nyassembly.gov</t>
  </si>
  <si>
    <t>David Renz, Constituent Liaison</t>
  </si>
  <si>
    <t>476543837</t>
  </si>
  <si>
    <t>Carolyn W Burke, Legislative Director</t>
  </si>
  <si>
    <t>476543838</t>
  </si>
  <si>
    <t>Rosy Yarina</t>
  </si>
  <si>
    <t>Rosy Yarina Perez</t>
  </si>
  <si>
    <t>Rosy Yarina Perez, Legislative Administrative Assistant</t>
  </si>
  <si>
    <t>476543839</t>
  </si>
  <si>
    <t>Pichardo-erskine</t>
  </si>
  <si>
    <t>Katharine S.</t>
  </si>
  <si>
    <t>Katharine S. Pichardo-erskine</t>
  </si>
  <si>
    <t>Previously Executive Director/district Office, working for Jeffrey D Klein, Office of Senator, Personal Staff Office, Senate, reporting to Jeffrey D Klein, Senator. Set inactive on 6-APR-2017.</t>
  </si>
  <si>
    <t>476543840</t>
  </si>
  <si>
    <t>Dir Comm Resources</t>
  </si>
  <si>
    <t>Corey D</t>
  </si>
  <si>
    <t>Corey D Bailey</t>
  </si>
  <si>
    <t>518 455-5051</t>
  </si>
  <si>
    <t>baileyc@nyassembly.gov</t>
  </si>
  <si>
    <t>Corey D Bailey, Dir Comm Resources</t>
  </si>
  <si>
    <t>476543841</t>
  </si>
  <si>
    <t>Communications Coord</t>
  </si>
  <si>
    <t>Hoffman Broach</t>
  </si>
  <si>
    <t>Louise R</t>
  </si>
  <si>
    <t>Louise R Hoffman Broach</t>
  </si>
  <si>
    <t>hoffmanbroachl@nyassembly.gov</t>
  </si>
  <si>
    <t>Louise R Hoffman Broach, Communications Coord</t>
  </si>
  <si>
    <t>476543842</t>
  </si>
  <si>
    <t>Wahmann</t>
  </si>
  <si>
    <t>Richard E</t>
  </si>
  <si>
    <t>Richard E Wahmann</t>
  </si>
  <si>
    <t>Previously Legis Aide, working for Michael Miller, Office of Assemblymember, Personal Staff Office, Assembly, reporting to Michael Miller, Assemblymember. Set inactive on 20-SEP-2017.</t>
  </si>
  <si>
    <t>476543843</t>
  </si>
  <si>
    <t>Almontaser</t>
  </si>
  <si>
    <t>Yousif</t>
  </si>
  <si>
    <t>Yousif Almontaser</t>
  </si>
  <si>
    <t>(212) 482-6735</t>
  </si>
  <si>
    <t>Yousif Almontaser, Legislative Assistant</t>
  </si>
  <si>
    <t>476543844</t>
  </si>
  <si>
    <t>Circharo</t>
  </si>
  <si>
    <t>Nicholas J.</t>
  </si>
  <si>
    <t>Nicholas J. Circharo</t>
  </si>
  <si>
    <t>476543845</t>
  </si>
  <si>
    <t>Consalvo</t>
  </si>
  <si>
    <t>Christopher T Consalvo</t>
  </si>
  <si>
    <t>Previously Director Of Transportation Policy, working for Liz Krueger, Office of Senator, Personal Staff Office, Senate, reporting to Liz Krueger, Senator. Set inactive on 12-JUN-2017.</t>
  </si>
  <si>
    <t>476543846</t>
  </si>
  <si>
    <t>Daskal</t>
  </si>
  <si>
    <t>Leibish L</t>
  </si>
  <si>
    <t>Leibish L Daskal</t>
  </si>
  <si>
    <t>718 853-9616</t>
  </si>
  <si>
    <t>daskall@nyassembly.gov</t>
  </si>
  <si>
    <t>Leibish L Daskal, Community Liaison</t>
  </si>
  <si>
    <t>476543847</t>
  </si>
  <si>
    <t>David I.</t>
  </si>
  <si>
    <t>David I. Frazier</t>
  </si>
  <si>
    <t>Previously Fiscal Advisor, working for Idc Counsel/program Office, Central Staff Office, Senate. Set inactive on 6-APR-2017.</t>
  </si>
  <si>
    <t>476543849</t>
  </si>
  <si>
    <t>Corres Coordinator</t>
  </si>
  <si>
    <t>Damin</t>
  </si>
  <si>
    <t>Amy L Damin</t>
  </si>
  <si>
    <t>518 455-5046</t>
  </si>
  <si>
    <t>damina@nyassembly.gov</t>
  </si>
  <si>
    <t>Correspondence Services (Minority), Central Staff Office, Assembly</t>
  </si>
  <si>
    <t>Amy L Damin, Corres Coordinator</t>
  </si>
  <si>
    <t>476543850</t>
  </si>
  <si>
    <t>Cockett</t>
  </si>
  <si>
    <t>Linda S</t>
  </si>
  <si>
    <t>Linda S Cockett</t>
  </si>
  <si>
    <t>315 866-1632</t>
  </si>
  <si>
    <t>cockettl@nyassembly.gov</t>
  </si>
  <si>
    <t>Linda S Cockett, Office Manager</t>
  </si>
  <si>
    <t>476543851</t>
  </si>
  <si>
    <t>Freddy R.</t>
  </si>
  <si>
    <t>Freddy R. Gonzalez</t>
  </si>
  <si>
    <t>Previously Special Assistant, working for Idc Counsel/program Office, Central Staff Office, Senate. Set inactive on 6-APR-2017.</t>
  </si>
  <si>
    <t>476543853</t>
  </si>
  <si>
    <t>Chancellor</t>
  </si>
  <si>
    <t>Fariña</t>
  </si>
  <si>
    <t>Carmen Fariña</t>
  </si>
  <si>
    <t>52 Chambers St-Rm 320 New York, NY 10007-1222</t>
  </si>
  <si>
    <t>(212) 374-0200</t>
  </si>
  <si>
    <t>Education, Department of (DOE), Agency, Mayor &amp; NYC Executive</t>
  </si>
  <si>
    <t>podio_image20160629-10085-1h47qqc.jpeg</t>
  </si>
  <si>
    <t>Carmen Fariña, Chancellor</t>
  </si>
  <si>
    <t>476543854</t>
  </si>
  <si>
    <t>Proj Mgr</t>
  </si>
  <si>
    <t>Fote</t>
  </si>
  <si>
    <t>Paul Fote</t>
  </si>
  <si>
    <t>518 455-3785</t>
  </si>
  <si>
    <t>fotep@nyassembly.gov</t>
  </si>
  <si>
    <t>Paul Fote, Proj Mgr</t>
  </si>
  <si>
    <t>476543855</t>
  </si>
  <si>
    <t>Cheskel</t>
  </si>
  <si>
    <t>Cheskel Klein</t>
  </si>
  <si>
    <t>kleinc@nyassembly.gov</t>
  </si>
  <si>
    <t>Cheskel Klein, Community Liaison</t>
  </si>
  <si>
    <t>476543856</t>
  </si>
  <si>
    <t>NYL000030</t>
  </si>
  <si>
    <t>Deputy Majorty Leader for Government Oversight and Accountability</t>
  </si>
  <si>
    <t>Lanza</t>
  </si>
  <si>
    <t>Judiciary, Committee, Senate;
Ethics, Committee, Senate;
Insurance, Committee, Senate;
Education, Committee, Senate;
Investigations and Government Operations, Committee, Senate;
Civil Service and Pensions, Committee, Senate;
Senate Majority Task Force on Counterterrorism and Public Protection, Committee, Senate;
Heroin Task Force, Committee, Senate;
Finance, Committee, Senate;
New York City Education Subcommittee, Committee, Senate;
Rules, Committee, Senate</t>
  </si>
  <si>
    <t>Senator Andrew J. Lanza was elected to represent Staten Island's 24th New York State Senate District on November 7, 2006. As a former New York City Council member, prosecutor, accountant and business owner, Senator Lanza brings extensive public and private experience to the Senate.
Senator Lanza earned a Bachelor of Science degree in Accounting from St. John's University. In 1992, he received a Juris Doctor degree from Fordham University School of Law.
Senator Lanza and his wife Marcele, a NYC Public School Teacher, have three children, Olivia, Abigail and Andrew Jack. They reside in the town of Great Kills.
During his tenure in the City Council, Lanza established himself as one of Staten Island's most effective leaders, standing up for the best interests of the people of Staten Island. He has led the fight against overdevelopment by authoring and enacting tough and comprehensive zoning laws which will prevent overly dense and out of character construction. These new laws, the most sweeping in decades, will help preserve Staten Island's small town suburban character, which make it such an attractive place to live and raise a family.
Lanza has successfully championed for improvements to Staten Island's schools, parks and open spaces. He secured millions of dollars for new classrooms, computer and science labs, books, playgrounds and school safety improvements. Lanza also scored victories by saving many acres of open space and delivering tens of millions of dollars for new active and passive recreational parks. These include the first city soccer, baseball, and softball fields ever for Staten Island's South Shore. He also secured a key agreement from Mayor Bloomberg to open a new Police precinct on Staten Island.
Senator Lanza currently serves as Chairman of the Senate Cities Committee and Co-Chair of both the Legislative Ethics Commission and the Senate Bipartisan Task Force on Hurricane Sandy Recovery. As Chairman of the Senate Cities Committee, Senator Lanza shepherds legislation that affects large cities across the State, in particular, the City Council and Mayor Bloomberg's legislative agenda. He is uniquely positioned to ensure that such legislation not only improves the quality of life in New York City, but also reflects the needs and best interests of Staten Island. As Co-Chairman of the Task Force on Hurricane Sandy Recovery, Senator Lanza is charged with developing the short and long-term plans that will help Staten Island and other communities get back on their feet. The task force is responsible for marshalling the state and federal resources for recovery and rebuilding and developing legislative solutions to improve New York State's emergency preparedness and response capabilities.
Lanza also serves on the Senate Committees on Civil Service &amp; Pensions; Codes; Education; Finance; Insurance; and Judiciary. His position on the powerful Finance Committee allows him to play a significant role in reviewing the Governor's proposed budget and developing the Senate's priorities for the state budget. As a member of the Senate Codes Committee, Lanza plays a major role in shaping criminal justice policy for New York State. He has championed numerous issues to protect women and children from domestic violence, toughen sentences for violent criminals and strengthen the rights of crime victims.
Lanza is known for advancing cutting edge legislation which keeps New York's laws up to date in today's world of constantly evolving technology. He passed a law which makes internet impersonation a crime and ensured that New York was the first state in the Nation to require labels on video games. He also authored legislation which requires that GPS monitoring devices be issued with orders of protection.
In his first year in the Senate, Lanza passed historic legislation which created the 13th Judicial District in the State of New York, comprised solely of Richmond County. The law represented a great victory in Staten Island's decades long quest for its own judicial district. Without the creation of a separate Judicial District comprised solely of Richmond County, Staten Island would continue to lack say in the process for selection of justices to the State's Supreme Court. Lanza hopes that all Staten Islanders recognize June 21, the first day of summer, as Judicial Independence day on Staten Island.
Senator Lanza has brought the fight to reduce the high property taxes which hurt families, seniors and businesses on Staten Island to the Senate. Because higher taxes force families and jobs to leave Staten Island, Lanza voted against the historic tax hikes in the City Council and introduced legislation there to repeal the entire tax increase. Senator Lanza is continuing that fight in Albany. He has sponsored tax relief legislation in the Senate and has opposed budget proposals which do not adequately reduce taxes for Staten Island residents. He also authored legislation which would cap property taxes in New York City to provide relief to middle class taxpayers and seniors living on fixed incomes.
Senator Lanza has also stood up to those who seek to cut desperately needed funds from Staten Island's Hospitals and Nursing Homes. Our Health Care system is vital to the well being of the people of Staten Island, and Albany must assist, rather than oppose our efforts to improve it.
As a former Assistant District Attorney in the office of Robert Morgenthau, Senator Lanza remains tough on crime in the Senate. He has sponsored important legislation against sexual predators in order to keep our children and neighbors safe from their despicable acts. He has also pushed for new laws to throw the book at those heartless criminals who attack and victimize our seniors. He continues to lead the fight to keep our neighborhoods safe.
In the 2012 Legislative Session, Lanza was successful in passing a number of landmark laws that were critical for Staten Island. He authored groundbreaking new legislation to address the prescription drug abuse epidemic in New York by creating an online database that enables doctors and pharmacists to report and track controlled narcotics in real-time. He secured historic Port Authority Bridge toll relief and reforms, bringing tolls to the lowest peak rate in 10 years. He also authored legislation which forced the City to restore bus service for 7th and 8th grade students and ensures that service cannot be unfairly taken from Staten Island children again.</t>
  </si>
  <si>
    <t>188 State Street Room 708, Legislative Office Building, Albany, NY 12247</t>
  </si>
  <si>
    <t>3845 Richmond Ave. Suite 2A  Staten Island, NY 10312</t>
  </si>
  <si>
    <t>(518) 426-6852</t>
  </si>
  <si>
    <t>(718) 984-4455</t>
  </si>
  <si>
    <t>518) 455-3215</t>
  </si>
  <si>
    <t>(718) 984-4073</t>
  </si>
  <si>
    <t>lanza@nysenate.gov</t>
  </si>
  <si>
    <t>http://www.nysenate.gov/senators/andrew-j-lanza</t>
  </si>
  <si>
    <t>http://www.facebook.com/pages/Andrew-J-Lanza/45298833298; https://twitter.com/SenatorLanza</t>
  </si>
  <si>
    <t>Senate 24.png</t>
  </si>
  <si>
    <t>Andrew J Lanza, Office of Senator, Personal Staff Office, Senate</t>
  </si>
  <si>
    <t>Assistant District Attorney for Robert Morgenthau</t>
  </si>
  <si>
    <t>Senate District 24</t>
  </si>
  <si>
    <t>(01-23-07) Lanza-HS-029-8x10.jpg</t>
  </si>
  <si>
    <t>476543857</t>
  </si>
  <si>
    <t>Margaret Farrell</t>
  </si>
  <si>
    <t>Margaret Farrell Hayes</t>
  </si>
  <si>
    <t>718 366-3900</t>
  </si>
  <si>
    <t>Elizabeth Crowley, Office of Councilmember, Personal Staff Office, NYC Council</t>
  </si>
  <si>
    <t>Elizabeth Crowley, Councilmember</t>
  </si>
  <si>
    <t>Margaret Farrell Hayes, Councilmanic Aide</t>
  </si>
  <si>
    <t>476543858</t>
  </si>
  <si>
    <t>Nancy K</t>
  </si>
  <si>
    <t>Nancy K Martin</t>
  </si>
  <si>
    <t>martinn@nyassembly.gov</t>
  </si>
  <si>
    <t>Nancy K Martin, Admin Assistant</t>
  </si>
  <si>
    <t>476543860</t>
  </si>
  <si>
    <t>Jonaliza D Misa, Communications Specialist</t>
  </si>
  <si>
    <t>476543861</t>
  </si>
  <si>
    <t>Shane P</t>
  </si>
  <si>
    <t>Shane P Mchugh</t>
  </si>
  <si>
    <t>518 455-5053</t>
  </si>
  <si>
    <t>mchughs@nyassembly.gov</t>
  </si>
  <si>
    <t>Shane P Mchugh, Sr Media Coord</t>
  </si>
  <si>
    <t>476543862</t>
  </si>
  <si>
    <t>Landau</t>
  </si>
  <si>
    <t>Yechiel</t>
  </si>
  <si>
    <t>Yechiel Landau</t>
  </si>
  <si>
    <t>landauy@nyassembly.gov</t>
  </si>
  <si>
    <t>Yechiel Landau, Community Liaison</t>
  </si>
  <si>
    <t>476543863</t>
  </si>
  <si>
    <t>Katherine</t>
  </si>
  <si>
    <t>Katherine Mooney</t>
  </si>
  <si>
    <t>Katherine Mooney, Councilmanic Aide</t>
  </si>
  <si>
    <t>476543864</t>
  </si>
  <si>
    <t>Pysqyli</t>
  </si>
  <si>
    <t>Agron</t>
  </si>
  <si>
    <t>Agron Pysqyli</t>
  </si>
  <si>
    <t>pysqylia@nyassembly.gov</t>
  </si>
  <si>
    <t>Agron Pysqyli, Operations Assistant</t>
  </si>
  <si>
    <t>476543865</t>
  </si>
  <si>
    <t>Khan</t>
  </si>
  <si>
    <t>Ibrahim</t>
  </si>
  <si>
    <t>Ibrahim Khan</t>
  </si>
  <si>
    <t>Ibrahim Khan, Chief of Staff</t>
  </si>
  <si>
    <t>476543866</t>
  </si>
  <si>
    <t>Whimple</t>
  </si>
  <si>
    <t>Lynn M</t>
  </si>
  <si>
    <t>Lynn M Whimple</t>
  </si>
  <si>
    <t>518 455-3692</t>
  </si>
  <si>
    <t>whimplel@nyassembly.gov</t>
  </si>
  <si>
    <t>Lynn M Whimple, Exec Asst</t>
  </si>
  <si>
    <t>476543868</t>
  </si>
  <si>
    <t>Cioffi</t>
  </si>
  <si>
    <t>Scott A Cioffi</t>
  </si>
  <si>
    <t>cioffis@nyassembly.gov</t>
  </si>
  <si>
    <t>Scott A Cioffi, Maint Worker</t>
  </si>
  <si>
    <t>476543869</t>
  </si>
  <si>
    <t>Karen A Schullere, Special Assistant</t>
  </si>
  <si>
    <t>476543871</t>
  </si>
  <si>
    <t>Anders</t>
  </si>
  <si>
    <t>Alan Anders</t>
  </si>
  <si>
    <t>Previously President &amp; Chief Executive Officer, working for Water Finance Authority, NYC Municipal (NYW), Agency, Mayor &amp; NYC Executive. Set inactive on 6-APR-2017.</t>
  </si>
  <si>
    <t>476543872</t>
  </si>
  <si>
    <t>Arlene M.</t>
  </si>
  <si>
    <t>Arlene M. Brown</t>
  </si>
  <si>
    <t>718 738-1083</t>
  </si>
  <si>
    <t>Eric Ulrich, Office of Councilmember, Personal Staff Office, NYC Council</t>
  </si>
  <si>
    <t>Eric Ulrich, Councilmember</t>
  </si>
  <si>
    <t>Arlene M. Brown, Councilmanic Aide</t>
  </si>
  <si>
    <t>476543873</t>
  </si>
  <si>
    <t>Floor Assistant</t>
  </si>
  <si>
    <t>Canestrari</t>
  </si>
  <si>
    <t>Renee E</t>
  </si>
  <si>
    <t>Renee E Canestrari</t>
  </si>
  <si>
    <t>518 455-4286</t>
  </si>
  <si>
    <t>canestrarir@nyassembly.gov</t>
  </si>
  <si>
    <t>Renee E Canestrari, Floor Assistant</t>
  </si>
  <si>
    <t>476543874</t>
  </si>
  <si>
    <t>Previously Session Sergeant-at-arms, working for Senate Sergeant-at-arms, Central Staff Office, Senate. Set inactive on 19-SEP-2017.</t>
  </si>
  <si>
    <t>476543875</t>
  </si>
  <si>
    <t>Invntory Mgt Splst</t>
  </si>
  <si>
    <t>Ragone</t>
  </si>
  <si>
    <t>Todd A</t>
  </si>
  <si>
    <t>Todd A Ragone</t>
  </si>
  <si>
    <t>518 455-4139</t>
  </si>
  <si>
    <t>ragonet@nyassembly.gov</t>
  </si>
  <si>
    <t>Inventory Management, Central Staff Office, Assembly</t>
  </si>
  <si>
    <t>Todd A Ragone, Invntory Mgt Splst</t>
  </si>
  <si>
    <t>476543877</t>
  </si>
  <si>
    <t>Mulrow</t>
  </si>
  <si>
    <t>William Mulrow</t>
  </si>
  <si>
    <t>Previously Secretary to the Governor, working for Office of the Secretary to the Governor, Executive Office, Governor &amp; State Executive, reporting to Andrew Cuomo, Governor. Set inactive on 6-APR-2017.</t>
  </si>
  <si>
    <t>Some rumors that he's working on Cuomo's 2018 gubernatorial campaign.  Cuomo's press release says just that Melissa DeRosa is taking his spot and Mulrow has moved "to the private sector."</t>
  </si>
  <si>
    <t>podio_image20160629-10085-1slx15f.jpeg</t>
  </si>
  <si>
    <t>476543878</t>
  </si>
  <si>
    <t>Cookingham</t>
  </si>
  <si>
    <t>Corey V</t>
  </si>
  <si>
    <t>Corey V Cookingham</t>
  </si>
  <si>
    <t>cookinghamc@nyassembly.gov</t>
  </si>
  <si>
    <t>Corey V Cookingham, Shift Supervisor</t>
  </si>
  <si>
    <t>476543879</t>
  </si>
  <si>
    <t>NYL000123</t>
  </si>
  <si>
    <t>Deputy Speaker</t>
  </si>
  <si>
    <t>Hooper</t>
  </si>
  <si>
    <t>Earlene</t>
  </si>
  <si>
    <t>Earlene Hooper</t>
  </si>
  <si>
    <t>Education, Committee, Assembly;
Puerto Rican/Hispanic, Committee, Assembly;
Rules, Committee, Assembly;
Ways and Means, Committee, Assembly</t>
  </si>
  <si>
    <t>Earlene Hooper was elected March 15, 1988 in a special election. Her re-election in November 1988 made Ms. Hooper the only minority serving in the legislature from Long Island as well as the only minority serving the legislature from a suburban area of the state. In addition, as the first woman Deputy Speaker, Hooper is the highest ranking female in the New York State legislature.
She is a social worker by profession and has worked as an administrator in the New York State Department of Social Services, Division of Children and Family Services.
An active unionist, Ms. Hooper was a member of the Executive Board of the Public Employees Federation (PEF). From 1979 to 1988, she served as shop steward for PEF in her Department of Social Services office.
A long-time member of the Hempstead Heights Civic Association, she has provided innovative and effective leadership in an effort to improve the community. As Legislative Chairwoman of the Nassau County Chapter of Jack and Jill of America, she established the DEALS project (Developing and Expanding Adult Life Skills) to help young people make the difficult transition from adolescence to adulthood.
Ms. Hooper is an active member of the NAACP, the Central Nassau Chapter of the Negro Business and Professional Women's Association, Delta Sigma Theta Sorority and Links, Inc., Nassau Chapter.
Her legislative priorities include securing increased state funding for local school districts, fighting for drug rehabilitation programs, ensuring safe affordable housing for all New Yorkers, protecting our environment and strengthening economic development. Her role as Deputy Speaker gives her the passion she possesses to assure equitable representation and participation of minorities share in state business opportunities.
She is a member of the Assembly Task Force on Women's Issues and the New York State Black and Puerto Rican Legislative Caucus. Additionally, Ms. Hooper was appointed by former Speaker Miller to the Permanent Commission on Justice for Children where she served 1988-1993.
She was graduated from Norfolk State College, Norfolk, Virginia, with a B.A. in English and received her Master's Degree in Social Work from Adelphi University, Garden City, New York, and Doctor of Humane Letters from Five Towns College, Huntington, N.Y. She is a professor (adjunct) at Adelphi University's Graduate School of Social Work, Garden City. N.Y.
Standing Committee Assignments 2009: Education, Rules, Ways &amp; Means.</t>
  </si>
  <si>
    <t>LOB 739  
Albany, NY 12248</t>
  </si>
  <si>
    <t>33 Front Street  
Suite 104  
Hempstead, NY 11550</t>
  </si>
  <si>
    <t>518-455-5861</t>
  </si>
  <si>
    <t>516-489-6610</t>
  </si>
  <si>
    <t>hoopere@nyassembly.gov</t>
  </si>
  <si>
    <t>http://assembly.state.ny.us/mem/Earlene-Hooper</t>
  </si>
  <si>
    <t>Assembly 18.png</t>
  </si>
  <si>
    <t>Earlene Hooper, Office of Assemblymember, Personal Staff Office, Assembly</t>
  </si>
  <si>
    <t>Chair of the majority conference
New York State Assembly in 2001
Serving on the national Democratic Platform Committee for the Democratic National Party;
Committeewoman of Nassau County Democratic Party</t>
  </si>
  <si>
    <t>1988</t>
  </si>
  <si>
    <t>Assembly District 18</t>
  </si>
  <si>
    <t>podio_image20160629-10085-1jnp0ln.jpeg</t>
  </si>
  <si>
    <t>Earlene Hooper, Assemblymember</t>
  </si>
  <si>
    <t>476543881</t>
  </si>
  <si>
    <t>Moss</t>
  </si>
  <si>
    <t>Alan Moss</t>
  </si>
  <si>
    <t>Previously Chair, working for Water Board (NYWB), Agency, Mayor &amp; NYC Executive. Set inactive on 6-APR-2017.</t>
  </si>
  <si>
    <t>476543882</t>
  </si>
  <si>
    <t>Kerry L Saunders, Community Liaison</t>
  </si>
  <si>
    <t>476543883</t>
  </si>
  <si>
    <t>Henry G Reimer, Deputy Sergeant-at-arms</t>
  </si>
  <si>
    <t>476543885</t>
  </si>
  <si>
    <t>christianb@nyassembly.gov</t>
  </si>
  <si>
    <t>John J Bonacic, Office of Senator, Personal Staff Office, Senate</t>
  </si>
  <si>
    <t>Brielle J Christian, Counsel</t>
  </si>
  <si>
    <t>476543887</t>
  </si>
  <si>
    <t>Dir Of Legislativ Ops</t>
  </si>
  <si>
    <t>Brian M Coyne</t>
  </si>
  <si>
    <t>518 455-4225</t>
  </si>
  <si>
    <t>Legal Services, Central Staff Office, Assembly</t>
  </si>
  <si>
    <t>Brian M Coyne, Dir Of Legislativ Ops</t>
  </si>
  <si>
    <t>476543888</t>
  </si>
  <si>
    <t>Mashariki</t>
  </si>
  <si>
    <t>Amen Ra</t>
  </si>
  <si>
    <t>Amen Ra Mashariki</t>
  </si>
  <si>
    <t>Previously Chief Analytics Officer, working for Data Analytics, Mayor's Office of (MODA), Agency, Mayor &amp; NYC Executive. Set inactive on 6-APR-2017.</t>
  </si>
  <si>
    <t>476543890</t>
  </si>
  <si>
    <t>Gregory Mitchell</t>
  </si>
  <si>
    <t>Previously Councilmanic Aide, working for Eric Ulrich, Office of Councilmember, Personal Staff Office, NYC Council, reporting to Eric Ulrich, Councilmember. Set inactive on 6-APR-2017.</t>
  </si>
  <si>
    <t>476543891</t>
  </si>
  <si>
    <t>Supply Clk</t>
  </si>
  <si>
    <t>Darian C</t>
  </si>
  <si>
    <t>Darian C Harris</t>
  </si>
  <si>
    <t>harrisd@nyassembly.gov</t>
  </si>
  <si>
    <t>Darian C Harris, Supply Clk</t>
  </si>
  <si>
    <t>476543892</t>
  </si>
  <si>
    <t>Public Policy Director</t>
  </si>
  <si>
    <t>Lauren Popper</t>
  </si>
  <si>
    <t>Lauren Popper Ellis</t>
  </si>
  <si>
    <t>Lauren Popper Ellis, Public Policy Director</t>
  </si>
  <si>
    <t>476543893</t>
  </si>
  <si>
    <t>Simonetti</t>
  </si>
  <si>
    <t>Salvatore</t>
  </si>
  <si>
    <t>Salvatore Simonetti</t>
  </si>
  <si>
    <t>476543894</t>
  </si>
  <si>
    <t>Sr Legis Assoc</t>
  </si>
  <si>
    <t>De Chalus</t>
  </si>
  <si>
    <t>Karen A De Chalus</t>
  </si>
  <si>
    <t>dechalusk@nyassembly.gov</t>
  </si>
  <si>
    <t>Karen A De Chalus, Sr Legis Assoc</t>
  </si>
  <si>
    <t>476543895</t>
  </si>
  <si>
    <t>Hauser</t>
  </si>
  <si>
    <t>Andre Fm</t>
  </si>
  <si>
    <t>Andre Fm Hauser</t>
  </si>
  <si>
    <t>hausera@nyassembly.gov</t>
  </si>
  <si>
    <t>Andre Fm Hauser, Maint Worker</t>
  </si>
  <si>
    <t>476543896</t>
  </si>
  <si>
    <t>476543897</t>
  </si>
  <si>
    <t>Amy Peterson</t>
  </si>
  <si>
    <t>Previously Director, working for Housing Recovery Operations (HRO), Agency, Mayor &amp; NYC Executive. Set inactive on 6-APR-2017.</t>
  </si>
  <si>
    <t>476543899</t>
  </si>
  <si>
    <t>Legis Assoc</t>
  </si>
  <si>
    <t>Couture</t>
  </si>
  <si>
    <t>Bruce J</t>
  </si>
  <si>
    <t>Bruce J Couture</t>
  </si>
  <si>
    <t>518 455-4284</t>
  </si>
  <si>
    <t>coutureb@nyassembly.gov</t>
  </si>
  <si>
    <t>Bruce J Couture, Legis Assoc</t>
  </si>
  <si>
    <t>476543900</t>
  </si>
  <si>
    <t>Lloyd W Sherman, Special Assistant</t>
  </si>
  <si>
    <t>476543901</t>
  </si>
  <si>
    <t>Alphonso</t>
  </si>
  <si>
    <t>Alphonso David</t>
  </si>
  <si>
    <t>Previously Counsel to the Governor, working for Office of the Secretary to the Governor, Executive Office, Governor &amp; State Executive, reporting to William Mulrow, Secretary to the Governor. Set inactive on 6-APR-2017.</t>
  </si>
  <si>
    <t>podio_image20160629-10085-152qos7.png</t>
  </si>
  <si>
    <t>476543902</t>
  </si>
  <si>
    <t>NYL000114</t>
  </si>
  <si>
    <t>Gottfried</t>
  </si>
  <si>
    <t>Richard Gottfried</t>
  </si>
  <si>
    <t>Rules, Committee, Assembly;
Health, Committee, Assembly;
Higher Education, Committee, Assembly</t>
  </si>
  <si>
    <t>Richard N. Gottfried represents the 75th Assembly District, covering Chelsea, Hell's Kitchen, Murray Hill, Midtown and part of the Lincoln Center area in Manhattan. He is chair of the Assembly Health Committee since 1987. He is a leading state health policy-maker not only in New York but also nationally.
He was a major architect of New York's landmark managed care reforms, and is continuing to fight for stronger protections for consumers and health care providers, and public support for universal access to quality, affordable health care.
Highlights of his legislative work include the passage of: the Prenatal Care Assistance Program for low income women; the Child Health Plus Program, which allows low- and moderate-income parents to get free or low-cost health insurance for their children; the law that gives patients access to information about a doctor's background and malpractice record; Family Health Plus, which provides free health coverage for low-income adults; the Health Care Proxy Law, which allows people to designate an agent to make health care decisions for them if they lose decision-making capacity; simplification of enrollment in publicly-financed programs (such as Medicaid); the Family Health Care Decision Act, which allows family members to make health care decisions when a person is incapacitated and has not filled out a health care proxy; the HIV Testing and Confidentiality Law; and laws that promotes stronger primary and preventive care and formation of accountable care organizations (ACOs).
In the Legislature, he has been the leading proponent of patient autonomy, especially in end-of-life care, and reproductive freedom. He also sponsors the N.Y. Health bill to create a universal publicly funded single-payer health coverage plan for New York State. Each year, he has fought to protect and increase funding for Medicaid, school health clinics, HIV/AIDS services, and other health concerns.
Mr. Gottfried introduced the first same-sex marriage bill in the Assembly in 2003, and was a co-sponsor of the bill that became law in 2011. He also sponsors the Gender Non-Discrimination Act (GENDA), to prohibit discrimination based on gender identity (transgender); a bill to prohibit NY-licensed health professionals from cooperating in the torture or improper treatment of prisoners; and the bill to legalize the use of medical marijuana.
He was the author of the 1998 Hudson River Park law that establishes the park and protects the River and the waterfront for all New Yorkers. He sponsored the legislation that created the Javits Convention Center and the recent law to expand it.
Dick Gottfried is a member of the Assembly Steering Committee and the committees on Rules and Higher Education, as well as Health. He is the head of the Manhattan Assembly Delegation.
He is a leading advocate in the Legislature for civil liberties, reproductive freedom and gay rights. He has been repeatedly named to the New York Civil Liberties Union's Honor Roll. He was named 'Environmental Legislator of the Year' by the Environmental Advocates, and has been honored by the Family Planning Advocates three times.
Mr. Gottfried was the author of legislation to provide legal services for the disabled, strengthen the criminal laws against hazardous waste violators, provide health insurance coverage for midwife services, strengthen Small Claims Court, prevent illegal evictions, and reform the J-51 tax exemption program. He authored the first bill on public campaign financing, which was the model for NYC campaign finance system.
Mr. Gottfried was a pioneer in enacting legislation to recognize and protect the rights of crime victims. He was an architect of the 1978 Omnibus Crime Act and wrote laws to reform the grand jury system, strengthen the rape laws and decriminalize marijuana. He drafted the Juvenile Justice Reform Act of 1976 and sponsored revisions of the laws on foster care, adoption, and child abuse.
He previously served as Deputy Majority Leader; Assistant Majority Leader; chair of the Assembly committees on Codes (covering the criminal justice system), and Children and Families; and chair of the Assembly task forces on the Homeless, Campaign Finance Reform, and Crime Victims.
Mr. Gottfried was first elected to the Assembly in 1970, at the age of 23, while a student at Columbia Law School.
He was born in New York City in 1947. He is a graduate of Stuyvesant High School, Cornell University (BA, 1968), and Columbia Law School (JD, 1973). He is a lawyer, but does not maintain a private practice. He works full time as a legislator.
He is a fellow of the New York Academy of Medicine, and a member of the American Public Health Association, the New York Civil Liberties Union, the Association of the Bar of the City of New York, the Art Students League, and the China Institute.
He lives in Manhattan with his wife, Louise, a nursery school teacher. Their son Michael and his wife have a daughter.
Standing Committee Assignments 2011: Health (Chair); Higher Education; Rules.</t>
  </si>
  <si>
    <t>LOB 822  
Albany, NY 12248</t>
  </si>
  <si>
    <t>214-224 West 29th Street  
Suite 1002  
New York, NY 10001</t>
  </si>
  <si>
    <t>518-455-5939</t>
  </si>
  <si>
    <t>212-243-2035</t>
  </si>
  <si>
    <t>518-455-4941</t>
  </si>
  <si>
    <t>212-807-7900</t>
  </si>
  <si>
    <t>GottfriedR@nyassembly.gov</t>
  </si>
  <si>
    <t>http://assembly.state.ny.us/mem/Richard-N-Gottfried</t>
  </si>
  <si>
    <t>https://twitter.com/dickgottfried; https://www.facebook.com/richard.gottfried</t>
  </si>
  <si>
    <t>Assembly 75.png</t>
  </si>
  <si>
    <t>Richard Gottfried, Office of Assemblymember, Personal Staff Office, Assembly</t>
  </si>
  <si>
    <t>State Committee member for the New York State Democratic Committee
Deputy majority leader and a chair of the codes committee for the New York State Assembly
District leader of the New York County Democratic Executive Committee</t>
  </si>
  <si>
    <t>1970</t>
  </si>
  <si>
    <t>Assembly District 75</t>
  </si>
  <si>
    <t>podio_image20160629-10085-1mn7stk.jpeg</t>
  </si>
  <si>
    <t>Richard Gottfried, Assemblymember</t>
  </si>
  <si>
    <t>476543904</t>
  </si>
  <si>
    <t>Mills</t>
  </si>
  <si>
    <t>James P.</t>
  </si>
  <si>
    <t>James P. Mills</t>
  </si>
  <si>
    <t>476543905</t>
  </si>
  <si>
    <t>Cacho</t>
  </si>
  <si>
    <t>Karen Cacho</t>
  </si>
  <si>
    <t>347 590-2874</t>
  </si>
  <si>
    <t>Fernando Cabrera, Office of Councilmember, Personal Staff Office, NYC Council</t>
  </si>
  <si>
    <t>Fernando Cabrera, Councilmember</t>
  </si>
  <si>
    <t>Karen Cacho, Councilmanic Aide</t>
  </si>
  <si>
    <t>476543906</t>
  </si>
  <si>
    <t>Bermudez</t>
  </si>
  <si>
    <t>Ana Bermudez</t>
  </si>
  <si>
    <t>Previously Commissioner, working for Probation, Department of (DOP), Agency, Mayor &amp; NYC Executive. Set inactive on 6-APR-2017.</t>
  </si>
  <si>
    <t>476543907</t>
  </si>
  <si>
    <t>Asst Counsel</t>
  </si>
  <si>
    <t>Kerstein</t>
  </si>
  <si>
    <t>Nathan J Kerstein</t>
  </si>
  <si>
    <t>kersteinn@nyassembly.gov</t>
  </si>
  <si>
    <t>Nathan J Kerstein, Asst Counsel</t>
  </si>
  <si>
    <t>476543909</t>
  </si>
  <si>
    <t>Counsel/Program and Finance; Commerce, Corporations, Infrastructure, Transportation</t>
  </si>
  <si>
    <t>(518) 455-2498</t>
  </si>
  <si>
    <t>rainspan@nysenate.gov</t>
  </si>
  <si>
    <t>doughertya@nyassembly.gov</t>
  </si>
  <si>
    <t>Ashley C Dougherty, Assistant Counsel</t>
  </si>
  <si>
    <t>476543910</t>
  </si>
  <si>
    <t>Margaret A Milne, Sr. Confidential Exec. Assistant</t>
  </si>
  <si>
    <t>476543911</t>
  </si>
  <si>
    <t>Rolland F</t>
  </si>
  <si>
    <t>Rolland F Lewis</t>
  </si>
  <si>
    <t>lewisr@nyassembly.gov</t>
  </si>
  <si>
    <t>Rolland F Lewis, Maint Worker</t>
  </si>
  <si>
    <t>476543912</t>
  </si>
  <si>
    <t>Samarija</t>
  </si>
  <si>
    <t>Lisa M Samarija</t>
  </si>
  <si>
    <t>samarijal@nyassembly.gov</t>
  </si>
  <si>
    <t>Lisa M Samarija, Legis Aide</t>
  </si>
  <si>
    <t>476543913</t>
  </si>
  <si>
    <t>McLaughlin</t>
  </si>
  <si>
    <t>Andrew McLaughlin</t>
  </si>
  <si>
    <t>Previously Executive Director, working for Rent Guidelines Board (RGB), Agency, Mayor &amp; NYC Executive. Set inactive on 6-APR-2017.</t>
  </si>
  <si>
    <t>476543914</t>
  </si>
  <si>
    <t>Mullally</t>
  </si>
  <si>
    <t>Darlene E</t>
  </si>
  <si>
    <t>Darlene E Mullally</t>
  </si>
  <si>
    <t>Previously Legis Director, working for William Magee, Office of Assemblymember, Personal Staff Office, Assembly, reporting to William Magee, Assemblymember. Set inactive on 20-SEP-2017.</t>
  </si>
  <si>
    <t>476543915</t>
  </si>
  <si>
    <t>Ron Greenberg</t>
  </si>
  <si>
    <t>Previously First Deputy Director, working for Budget, Division of the, Agency, Governor &amp; State Executive, reporting to Mary Beth LaBate, Director. Set inactive on 6-APR-2017.</t>
  </si>
  <si>
    <t>476543916</t>
  </si>
  <si>
    <t>James W Murphy</t>
  </si>
  <si>
    <t>476543917</t>
  </si>
  <si>
    <t>Thiyagarajan</t>
  </si>
  <si>
    <t>Jaya</t>
  </si>
  <si>
    <t>Jaya Thiyagarajan</t>
  </si>
  <si>
    <t>Previously Intern, working for Jumaane D. Williams, Office of Councilmember, Personal Staff Office, NYC Council, reporting to Jumaane D. Williams, Councilmember. Set inactive on 6-APR-2017.</t>
  </si>
  <si>
    <t>476543919</t>
  </si>
  <si>
    <t>Kristin</t>
  </si>
  <si>
    <t>Kristin Frank</t>
  </si>
  <si>
    <t>Previously Admin Counsel, working for Counsel Staff (Minority), Central Staff Office, Assembly. Set inactive on 13-JUN-2017.</t>
  </si>
  <si>
    <t>476543920</t>
  </si>
  <si>
    <t>Maloney</t>
  </si>
  <si>
    <t>Martin J Maloney</t>
  </si>
  <si>
    <t>maloneym@nyassembly.gov</t>
  </si>
  <si>
    <t>Martin J Maloney, Maint Worker</t>
  </si>
  <si>
    <t>476543921</t>
  </si>
  <si>
    <t>Roest</t>
  </si>
  <si>
    <t>Anne Roest</t>
  </si>
  <si>
    <t>Previously Commissioner, working for Information Technology and Telecommunications, Department of (DOITT), Agency, Mayor &amp; NYC Executive. Set inactive on 6-APR-2017.</t>
  </si>
  <si>
    <t>476543923</t>
  </si>
  <si>
    <t>Tyrone Benton</t>
  </si>
  <si>
    <t>518 455-4711</t>
  </si>
  <si>
    <t>bentont@nyassembly.gov</t>
  </si>
  <si>
    <t>Formerly worked for Assemblymember Barbara Clark</t>
  </si>
  <si>
    <t>Tyrone Benton, Legis Assoc</t>
  </si>
  <si>
    <t>476543924</t>
  </si>
  <si>
    <t>Shephard</t>
  </si>
  <si>
    <t>Dan Shephard</t>
  </si>
  <si>
    <t>Previously Senior Chief, Division of Budget, working for Budget, Division of the, Agency, Governor &amp; State Executive, reporting to Ron Greenberg, First Deputy Director. Set inactive on 6-APR-2017.</t>
  </si>
  <si>
    <t>476543925</t>
  </si>
  <si>
    <t>476543926</t>
  </si>
  <si>
    <t>Special Asst</t>
  </si>
  <si>
    <t>Sheuchenko</t>
  </si>
  <si>
    <t>Robert J Sheuchenko</t>
  </si>
  <si>
    <t>sheuchenkor@nyassembly.gov</t>
  </si>
  <si>
    <t>Robert J Sheuchenko, Special Asst</t>
  </si>
  <si>
    <t>476543927</t>
  </si>
  <si>
    <t>Sr Assoc Counsel</t>
  </si>
  <si>
    <t>Fusco</t>
  </si>
  <si>
    <t>Adam M</t>
  </si>
  <si>
    <t>Adam M Fusco</t>
  </si>
  <si>
    <t>fuscoa@nyassembly.gov</t>
  </si>
  <si>
    <t>Adam M Fusco, Sr Assoc Counsel</t>
  </si>
  <si>
    <t>476543928</t>
  </si>
  <si>
    <t>Molly</t>
  </si>
  <si>
    <t>Molly Cohen</t>
  </si>
  <si>
    <t>Previously Legislative Counsel, working for Rory Lancman, Office of Councilmember, Personal Staff Office, NYC Council, reporting to Rory Lancman, Councilmember. Set inactive on 6-APR-2017.</t>
  </si>
  <si>
    <t>476543929</t>
  </si>
  <si>
    <t>(518) 455-3594</t>
  </si>
  <si>
    <t>paniza@nysenate.gov</t>
  </si>
  <si>
    <t>Gabriel E Paniza, Policy Director</t>
  </si>
  <si>
    <t>476543930</t>
  </si>
  <si>
    <t>Shorris</t>
  </si>
  <si>
    <t>Anthony Shorris</t>
  </si>
  <si>
    <t>Previously First Deputy Mayor, working for Mayor, Office of the, Agency, Mayor &amp; NYC Executive. Set inactive on 6-APR-2017.</t>
  </si>
  <si>
    <t>podio_image20160629-10085-z85qp8.jpeg</t>
  </si>
  <si>
    <t>476543932</t>
  </si>
  <si>
    <t>Novakowski</t>
  </si>
  <si>
    <t>Mike</t>
  </si>
  <si>
    <t>Mike Novakowski</t>
  </si>
  <si>
    <t>Previously Unit Head, working for Transportation, Economic Development, Environment and Energy, Executive Office, Governor &amp; State Executive, reporting to Cathy Durant, Senior Chief, Division of Budget. Set inactive on 6-APR-2017.</t>
  </si>
  <si>
    <t>476543934</t>
  </si>
  <si>
    <t>Kennedy-rogers</t>
  </si>
  <si>
    <t>Erin L</t>
  </si>
  <si>
    <t>Erin L Kennedy-Rogers</t>
  </si>
  <si>
    <t>718 820-0241</t>
  </si>
  <si>
    <t>kennedyrogerse@nyassembly.gov</t>
  </si>
  <si>
    <t>Erin L Kennedy-Rogers, Chief Of Staff</t>
  </si>
  <si>
    <t>476543935</t>
  </si>
  <si>
    <t>Kavanagh</t>
  </si>
  <si>
    <t>Brian Kavanagh has served as a member of the New York State Assembly since January 2007. He represents 130,000 residents of the 74th Assembly District on the East Side of Manhattan, which runs from Delancey Street to the United Nations and includes parts of the Lower East Side, Union Square, Gramercy, Stuyvesant Square, Stuyvesant Town, Peter Cooper Village, East Midtown Plaza, Waterside Plaza, Kips Bay, Murray Hill, Tudor City, and Turtle Bay.
Brian was originally elected in 2006 by defeating an incumbent Assemblymember. In 2008 and 2010, the voters chose to return Brian to the Assembly.
Through two decades of work in government, law, and community service, Brian has shown that he can tackle our toughest problems and stand up for progressive values. In the Assembly he has fought to reform State government and make it more responsive to the needs of ordinary New Yorkers. He has focused on legislation and policy changes to create a fairer and more open political process, support affordable housing, protect the environment, promote social and economic justice and a more humane society, prevent gun violence, and provide for greater accountability in the ways government delivers services and spends our tax dollars.
Brian has introduced well over 200 bills in the Assembly. Dozens of these bills have passed the Assembly and 18 have been signed into law as of the close of the 2010 legislative session. Brian's work has earned him the League of Conservation Voters Eco-Star Award, the highest rating of any legislator in 2010 from Environmental Advocates of New York, the City University of New York's Baruch College Legislator of the Year Award, and a perfect rating from the League of Humane Voters.
Brian is Chair of the Assembly Subcommittee on Election Day Operations and Voter Disenfranchisement and a member of the Committees on Housing; Environmental Conservation; Corporations, Authorities and Commissions; Labor; Election Law; and Cities. He is also a founder and steering committee member of the New York Chapter of State Legislators Against Illegal Guns, and a member of the American-Irish Legislators Society and the Puerto Rican/Hispanic Task Force, which includes legislators with a significant number of Latino constituents.
Before serving in the Assembly, as Chief of Staff for New York City Councilmember Gale Brewer, Brian negotiated enactment of the Domestic Worker Protection Act, promoting the rights of housekeepers and caregivers. He drafted several laws enacted by the City to foster the use of technology to make government more accessible and efficient, and another measure to protect property in our neighborhoods from defacement by graffiti and advertising stickers. With then-Councilmember Bill Perkins, Councilmember Brewer, and dozens of their colleagues on the Council, Brian helped to draft and secure passage of Council Resolution 549, opposing the imminent invasion of Iraq.
Brian began government service as an aide to Mayor Ed Koch and has served in three mayoral administrations. After the infamous Happy Land Social Club fire claimed the lives of 87 people in 1990, Brian helped coordinate the city's response to the tragedy on behalf of Mayor David Dinkins, co-designing a task force that shut down the most grievous fire code offenders. At the Mayor's Office, Brian also played a key role in launching the Department of Homeless Services, and he then served as the agency's first Policy Director.
Brian is admitted to the practice of law in New York State and in the federal courts. As an attorney at Kaye Scholer and Schulte Roth &amp; Zabel, two of New York's top law firms, Brian's work included enforcement of antitrust laws and extensive pro bono representation of victims of domestic violence, immigrants, and community organizations. He successfully represented employee benefit funds against employers that refused to pay the pension and health benefits their workers had earned, and he was part of the legal team that won death row clemency for a Virginia inmate. Previously, he performed critical research for a lawsuit that resulted in a multi-million dollar verdict against corporate polluters.
Brian has served as a counselor, volunteer, and board member at the Lower East Side's Nativity middle school and community center, on advisory boards of several other schools and nonprofits, and as a board member of the Jesuit Volunteer Corps, which places college graduates in full-time volunteer positions promoting social justice and community empowerment. He has also worked as an attorney and advocate at Demos, a nonpartisan, nonprofit organization, on a nationwide effort to secure the voting rights of low-income citizens. He is a member of the New York City Bar Association and has served on the Association's Election Law Committee.
One of six children of an Irish-immigrant police officer and a community leader who worked at a local newspaper, Brian is a lifelong resident of New York City. He attended Regis High School and Princeton University on scholarship and earned his law degree from New York University, where he was a Dean's Scholar.</t>
  </si>
  <si>
    <t>Legislative Office Bldg.  
Room 515  
Albany , NY 12247</t>
  </si>
  <si>
    <t>250 Broadway  
Room 2011  
New York , NY 10007</t>
  </si>
  <si>
    <t>518-426-6956</t>
  </si>
  <si>
    <t>212-431-7836</t>
  </si>
  <si>
    <t>518-455-2625</t>
  </si>
  <si>
    <t>646-768-7263</t>
  </si>
  <si>
    <t>kavanagh@nysenate.gov</t>
  </si>
  <si>
    <t>https://www.nysenate.gov/senators/brian-kavanagh</t>
  </si>
  <si>
    <t>https://twitter.com/BrianKavanaghNY</t>
  </si>
  <si>
    <t>Senate 26.png</t>
  </si>
  <si>
    <t>Brian Kavanagh, Office of Senator, Personal Staff Office, Senate</t>
  </si>
  <si>
    <t>Policy Director for the NYC Homeless Services.  
Represented NY Assembly District 74 from 2007-2017.</t>
  </si>
  <si>
    <t>Senate District 26</t>
  </si>
  <si>
    <t>podio_image20160629-10085-1dldo21.jpeg</t>
  </si>
  <si>
    <t>Brian Kavanagh, Senator</t>
  </si>
  <si>
    <t>476543936</t>
  </si>
  <si>
    <t>Douglas L</t>
  </si>
  <si>
    <t>Douglas L Goldman</t>
  </si>
  <si>
    <t>518 455-4637</t>
  </si>
  <si>
    <t>goldmand@nyassembly.gov</t>
  </si>
  <si>
    <t>Douglas L Goldman, Sr Assoc Counsel</t>
  </si>
  <si>
    <t>476543937</t>
  </si>
  <si>
    <t>Christopher Rice</t>
  </si>
  <si>
    <t>Previously Legislative Project Manager, working for Land Use, Committee, NYC Council. Set inactive on 6-APR-2017.</t>
  </si>
  <si>
    <t>476543939</t>
  </si>
  <si>
    <t>Brace</t>
  </si>
  <si>
    <t>Kyle T Brace</t>
  </si>
  <si>
    <t>518 455-5373</t>
  </si>
  <si>
    <t>bracek@nyassembly.gov</t>
  </si>
  <si>
    <t>Kyle T Brace, Admin Assistant</t>
  </si>
  <si>
    <t>476543940</t>
  </si>
  <si>
    <t>Counsel/Program and Finance; Racing/Gaming, Insurance, ABC law</t>
  </si>
  <si>
    <t>(518) 455-3589</t>
  </si>
  <si>
    <t>scasscle@nysenate.gov</t>
  </si>
  <si>
    <t>J Stephen Casscles, Counsel To The Idc Leader</t>
  </si>
  <si>
    <t>476543941</t>
  </si>
  <si>
    <t>Rosen</t>
  </si>
  <si>
    <t>Phoebe</t>
  </si>
  <si>
    <t>Phoebe Rosen</t>
  </si>
  <si>
    <t>Previously Human Services Legal Fellow,. Set inactive on 6-APR-2017.</t>
  </si>
  <si>
    <t>476543943</t>
  </si>
  <si>
    <t>Campbell-roselene</t>
  </si>
  <si>
    <t>Arleigh</t>
  </si>
  <si>
    <t>Arleigh Campbell-Roselene</t>
  </si>
  <si>
    <t>585 467-0410</t>
  </si>
  <si>
    <t>campbellroselenea@nyassembly.gov</t>
  </si>
  <si>
    <t>Arleigh Campbell-Roselene, Constituent Liaison</t>
  </si>
  <si>
    <t>476543944</t>
  </si>
  <si>
    <t>Shover</t>
  </si>
  <si>
    <t>Emily A Shover</t>
  </si>
  <si>
    <t>Previously Chief Of Staff, working for John T. Mcdonald, III, Office of Assemblymember, Personal Staff Office, Assembly, reporting to John McDonald, III, Assemblymember. Set inactive on 6-APR-2017.</t>
  </si>
  <si>
    <t>476543946</t>
  </si>
  <si>
    <t>Princ Legis Assistant</t>
  </si>
  <si>
    <t>Maselli</t>
  </si>
  <si>
    <t>Beth A Maselli</t>
  </si>
  <si>
    <t>518 455-5359</t>
  </si>
  <si>
    <t>masellib@nyassembly.gov</t>
  </si>
  <si>
    <t>Beth A Maselli, Princ Legis Assistant</t>
  </si>
  <si>
    <t>476543947</t>
  </si>
  <si>
    <t>Bouasay</t>
  </si>
  <si>
    <t>Souriporn</t>
  </si>
  <si>
    <t>Souriporn Bouasay</t>
  </si>
  <si>
    <t>518 455-5741</t>
  </si>
  <si>
    <t>bouasays@nyassembly.gov</t>
  </si>
  <si>
    <t>Souriporn Bouasay, Chief Of Staff</t>
  </si>
  <si>
    <t>476543948</t>
  </si>
  <si>
    <t>Jill M.</t>
  </si>
  <si>
    <t>Jill M. Luther</t>
  </si>
  <si>
    <t>Previously Legislative Director, working for Idc Counsel/program Office, Central Staff Office, Senate. Set inactive on 6-APR-2017.</t>
  </si>
  <si>
    <t>476543950</t>
  </si>
  <si>
    <t>Pynn</t>
  </si>
  <si>
    <t>Kevin Pynn</t>
  </si>
  <si>
    <t>Previously Legislative Administrative Assistant, working for Leg. Document, Central Staff Office, NYC Council. Set inactive on 6-APR-2017.</t>
  </si>
  <si>
    <t>476543951</t>
  </si>
  <si>
    <t>Meghan A.</t>
  </si>
  <si>
    <t>Meghan A. Wilcox</t>
  </si>
  <si>
    <t>Previously Scheduler Legislative Aide, working for Minority Administration, Central Staff Office, Senate. Set inactive on 6-APR-2017.</t>
  </si>
  <si>
    <t>476543953</t>
  </si>
  <si>
    <t>Marx</t>
  </si>
  <si>
    <t>Anthony W.</t>
  </si>
  <si>
    <t>Anthony W. Marx</t>
  </si>
  <si>
    <t>Previously President and CEO, working for New York Public Library (NYPL), Agency, Mayor &amp; NYC Executive. Set inactive on 6-APR-2017.</t>
  </si>
  <si>
    <t>476543954</t>
  </si>
  <si>
    <t>Receptionist</t>
  </si>
  <si>
    <t>Pulinario</t>
  </si>
  <si>
    <t>Alexandra Pulinario</t>
  </si>
  <si>
    <t>718 893-0202</t>
  </si>
  <si>
    <t>pulinarioa@nyassembly.gov</t>
  </si>
  <si>
    <t>Marcos Crespo, Office of Assemblymember, Personal Staff Office, Assembly</t>
  </si>
  <si>
    <t>Marcos Crespo, Assemblymember</t>
  </si>
  <si>
    <t>Alexandra Pulinario, Receptionist</t>
  </si>
  <si>
    <t>476543955</t>
  </si>
  <si>
    <t>Mazzariello</t>
  </si>
  <si>
    <t>Kelli A Mazzariello</t>
  </si>
  <si>
    <t>518 455-4283</t>
  </si>
  <si>
    <t>mazzariellok@nyassembly.gov</t>
  </si>
  <si>
    <t>Kelli A Mazzariello, Exec Secy</t>
  </si>
  <si>
    <t>476543957</t>
  </si>
  <si>
    <t>Mami-moore</t>
  </si>
  <si>
    <t>Kathleen T Mami-moore</t>
  </si>
  <si>
    <t>Previously Exec Asst, working for Clifford W. Crouch, Office of Assemblymember, Personal Staff Office, Assembly, reporting to Clifford Crouch, Assemblymember. Set inactive on 6-APR-2017.</t>
  </si>
  <si>
    <t>476543958</t>
  </si>
  <si>
    <t>Fanning</t>
  </si>
  <si>
    <t>Frances L</t>
  </si>
  <si>
    <t>Frances L Fanning</t>
  </si>
  <si>
    <t>Previously Admin Assistant, working for Joseph Morelle, Office of Assemblymember, Personal Staff Office, Assembly, reporting to Joseph Morelle, Assemblymember. Set inactive on 20-SEP-2017.</t>
  </si>
  <si>
    <t>476543959</t>
  </si>
  <si>
    <t>Mckillop</t>
  </si>
  <si>
    <t>Kristin M.</t>
  </si>
  <si>
    <t>Kristin M. Mckillop</t>
  </si>
  <si>
    <t>Previously Albany Operations Director, working for Idc Counsel/program Office, Central Staff Office, Senate. Set inactive on 6-APR-2017.</t>
  </si>
  <si>
    <t>476543961</t>
  </si>
  <si>
    <t>Barbara A. Sampson</t>
  </si>
  <si>
    <t>Previously Chief Medical Examiner, working for Chief Medical Examiner, NYC Office of (OCME), Agency, Mayor &amp; NYC Executive. Set inactive on 6-APR-2017.</t>
  </si>
  <si>
    <t>476543963</t>
  </si>
  <si>
    <t>Saddler</t>
  </si>
  <si>
    <t>Racquel G.</t>
  </si>
  <si>
    <t>Racquel G. Saddler</t>
  </si>
  <si>
    <t>Previously Legislative Aide, working for Minority Administration, Central Staff Office, Senate. Set inactive on 6-APR-2017.</t>
  </si>
  <si>
    <t>476543964</t>
  </si>
  <si>
    <t>Addison</t>
  </si>
  <si>
    <t>Casie M</t>
  </si>
  <si>
    <t>Casie M Addison</t>
  </si>
  <si>
    <t>(212) 482-5419</t>
  </si>
  <si>
    <t>Casie M Addison, Legislative Policy Analyst</t>
  </si>
  <si>
    <t>476543965</t>
  </si>
  <si>
    <t>Galbato</t>
  </si>
  <si>
    <t>Thomas S Galbato</t>
  </si>
  <si>
    <t>Previously Community Liaison, working for Gary Finch, Office of Assemblymember, Personal Staff Office, Assembly, reporting to Gary Finch, Assistant Minority Leader. Set inactive on 20-SEP-2017.</t>
  </si>
  <si>
    <t>476543966</t>
  </si>
  <si>
    <t>Mitzi K Hart, Legislative Aide</t>
  </si>
  <si>
    <t>476543967</t>
  </si>
  <si>
    <t>pero@nysenate.gov</t>
  </si>
  <si>
    <t>Kyle T Pero, Counsel</t>
  </si>
  <si>
    <t>476543968</t>
  </si>
  <si>
    <t>Shuffler</t>
  </si>
  <si>
    <t>Matthew D Shuffler</t>
  </si>
  <si>
    <t>Previously Chief Of Staff, working for Marcos A. Crespo, Office of Assemblymember, Personal Staff Office, Assembly, reporting to Marcos Crespo, Assemblymember. Set inactive on 6-APR-2017.</t>
  </si>
  <si>
    <t>476543970</t>
  </si>
  <si>
    <t>Mcneff</t>
  </si>
  <si>
    <t>Carey A</t>
  </si>
  <si>
    <t>Carey A Mcneff</t>
  </si>
  <si>
    <t>518 455-4256</t>
  </si>
  <si>
    <t>mcneffc@nyassembly.gov</t>
  </si>
  <si>
    <t>Carey A Mcneff, Exec Secy</t>
  </si>
  <si>
    <t>476543971</t>
  </si>
  <si>
    <t>Richard D Nelson, Community Liaison</t>
  </si>
  <si>
    <t>476543972</t>
  </si>
  <si>
    <t>Barbara Turk</t>
  </si>
  <si>
    <t>Previously Food Policy Director, working for Food Policy Director, Office of the, Agency, Mayor &amp; NYC Executive. Set inactive on 6-APR-2017.</t>
  </si>
  <si>
    <t>476543973</t>
  </si>
  <si>
    <t>Deshmukh</t>
  </si>
  <si>
    <t>Smita</t>
  </si>
  <si>
    <t>Smita Deshmukh</t>
  </si>
  <si>
    <t>(212) 482-5428</t>
  </si>
  <si>
    <t>Smita Deshmukh, Legislative Counsel</t>
  </si>
  <si>
    <t>476543974</t>
  </si>
  <si>
    <t>Redmond</t>
  </si>
  <si>
    <t>Suzanne B Redmond</t>
  </si>
  <si>
    <t>Previously D O Manager, working for Gary Finch, Office of Assemblymember, Personal Staff Office, Assembly, reporting to Gary Finch, Assistant Minority Leader. Set inactive on 13-JUN-2017.</t>
  </si>
  <si>
    <t>476543975</t>
  </si>
  <si>
    <t>Office Director</t>
  </si>
  <si>
    <t>Girgenti</t>
  </si>
  <si>
    <t>Deborah A Girgenti</t>
  </si>
  <si>
    <t>518 455-5192</t>
  </si>
  <si>
    <t>girgentid@nyassembly.gov</t>
  </si>
  <si>
    <t>Deborah A Girgenti, Office Director</t>
  </si>
  <si>
    <t>476543976</t>
  </si>
  <si>
    <t>David Moss</t>
  </si>
  <si>
    <t>David Moss, Councilmanic Aide</t>
  </si>
  <si>
    <t>476543977</t>
  </si>
  <si>
    <t>Alec D Lewis, Legislative Director</t>
  </si>
  <si>
    <t>476543978</t>
  </si>
  <si>
    <t>Sarra Hale-stern, Deputy Chief Of Staff</t>
  </si>
  <si>
    <t>476543980</t>
  </si>
  <si>
    <t>Previously Director of Albany Operations, working for Idc Counsel/program Office, Central Staff Office, Senate. Set inactive on 6-APR-2017.</t>
  </si>
  <si>
    <t>476543981</t>
  </si>
  <si>
    <t>NYL000137</t>
  </si>
  <si>
    <t>Lavine</t>
  </si>
  <si>
    <t>Charles Lavine</t>
  </si>
  <si>
    <t>Judiciary, Committee, Assembly;
Ethics and Guidance, Committee, Assembly;
Codes, Committee, Assembly;
Higher Education, Committee, Assembly;
Insurance, Committee, Assembly;
Health, Committee, Assembly;
Election Law, Committee, Assembly</t>
  </si>
  <si>
    <t>Election Law, Committee, Assembly</t>
  </si>
  <si>
    <t>Charles D. Lavine represents the 13th Assembly District, which consists of portions of northeastern Nassau County. As the Assembly Chair of the Administrative Regulations Review Commission, Assemblyman Lavine has taken a leading role in advocating for small business owners. As President of the New York Chapter of the National Association of Jewish Legislators, he is a strong voice for the Jewish community and for the State of Israel. Lavine also serves as Chairman of the Judiciary Committee's Subcommittee on Estates, Powers and Trusts.
Assemblyman Lavine is dedicated to fighting for legislation that will make New York an even better place to live. His passion for a more transparent and efficient government has motivated him to author legislation that will strip corrupt public officials of their pensions. The Assemblyman is also a proponent of campaign finance reform and ethics legislation.
To keep our families safe, Lavine has sponsored legislation that will increase penalties for those who use high capacity magazines as well as legislation that will help to halt the trafficking of illegal guns into New York. Troubled by the number of veterans living in poverty and with mental health disorders, Lavine authored legislation to identify veterans in need and coordinate the necessary services to improve the quality of their lives. Lavine was also a proud sponsor of the legislation that eventually brought Marriage Equality into New York State's law.
As president of the New York Chapter of the National Association of Jewish Legislators, Lavine has been a steadfast advocate for a strong alliance between the United States and Israel. Lavine has hosted Israeli government officials and has marched in the Salute to Israel Parade, in commemoration of Israel's Independence Day.
Since his appointment as chairman of the Assembly's Administration Regulations Review Commission, Assemblyman Lavine has championed reforms and legislation to streamline the regulatory protocols of New York State governmental agencies and authorities, advocating on behalf of small businesses to increase governmental efficiency.
Lavine grew up in Marinette, Wisconsin, Menominee, Michigan, Manistique, Michigan and Green Bay, Wisconsin. He graduated from Marinette High School in 1965 and from the University of Wisconsin in 1969 with a B.A. in English Literature. While at Wisconsin, he was director of the Robert Theobald lectures presented by the University's Symposium Committee. He also served as a chairman of the fact-finding commission of United Students for Action, a civil rights advocacy group that recommended that the University divest its interests in companies that dealt with South Africa, which then practiced apartheid. The University subsequently ended its investments in those corporations.
Lavine graduated from New York Law School with a Juris Doctorate in 1972. He had been Editor-in-Chief of the Moot Court Board, Chairman of the Student Curriculum Committee, Student Bar Association representative and recipient of the Student Bar Association's Exceptional Service Award. In connection with his service on the Moot Court Board, Mr. Lavine was the editor of a publication titled Student Guide to Appellate Advocacy.
Between 1972 and 1976, Lavine was employed as a staff attorney for the Legal Aid Society of the City of New York. He was selected as one of the original members of the pioneering Continuity Unit, which provided each client with a single attorney throughout the processing of the entire case. Prior to that time, clients were represented by a succession of attorneys, with no single lawyer having full responsibility for the case. That innovative approach would eventually be adopted as the model for the manner in which Public Defender Organizations currently provide legal services.
Leaving the Legal Aid Society in 1976, Lavine practiced law with offices in Queens County and lower Manhattan, specializing in the defense of complex criminal litigation. He played a role in many of the cases that captured headlines over the course of his legal career. Since his Assembly election, he no longer accepts cases and serves as a full-time legislator.
Lavine has resided in Glen Cove since 1980. His demanding work schedule never kept him from contributing to the betterment of his community. In the mid-1980s, he served as counsel for the Glen Cove Community Development Agency and the Industrial Development Agency. As CDA attorney, Lavine was lead counsel in the City's successful defense of litigation brought to prohibit Glen Cove from developing a movie theater in its downtown.
In 2000, Lavine was appointed to the Glen Cove Planning Board. In May of 2003, he was appointed to fill a vacancy on the Glen Cove City Council, a position to which he was subsequently elected in November.
In 2004, Lavine was elected to the New York State Assembly. He currently serves on six Assembly committees: Codes, Health, Higher Education, Insurance, Judiciary and Social Services. He is Chairman of the Judiciary Committee's Subcommittee on Estates, Powers and Trusts.
Chuck is married to Ronnie, a retired public school educator and active Planned Parenthood of Nassau County volunteer. Their children Gregory and Andria attended Glen Cove public schools.</t>
  </si>
  <si>
    <t>LOB 441  
Albany, NY 12248</t>
  </si>
  <si>
    <t>1 School Street  
Suite 303-B  
Glen Cove, NY 11542</t>
  </si>
  <si>
    <t>518-455-5467</t>
  </si>
  <si>
    <t>516-676-0071</t>
  </si>
  <si>
    <t>518-455-5456</t>
  </si>
  <si>
    <t>516-676-0050</t>
  </si>
  <si>
    <t>LavineC@nyassembly.gov</t>
  </si>
  <si>
    <t>http://assembly.state.ny.us/mem/Charles-D-Lavine</t>
  </si>
  <si>
    <t>https://twitter.com/charles_lavine; https://www.facebook.com/Assemblyman-Charles-Lavine-57599145372/</t>
  </si>
  <si>
    <t>Assembly 13.png</t>
  </si>
  <si>
    <t>Charles Lavine, Office of Assemblymember, Personal Staff Office, Assembly</t>
  </si>
  <si>
    <t>Member of the Glen Cove City Council
Committee person for the Nassau County Democratic Committee</t>
  </si>
  <si>
    <t>Assembly District 13</t>
  </si>
  <si>
    <t>podio_image20160629-10085-1roffsa.jpeg</t>
  </si>
  <si>
    <t>Charles Lavine, Assemblymember</t>
  </si>
  <si>
    <t>476543984</t>
  </si>
  <si>
    <t>Elena Brady</t>
  </si>
  <si>
    <t>Elena Brady, Legislative Assistant</t>
  </si>
  <si>
    <t>476543986</t>
  </si>
  <si>
    <t>Bratton</t>
  </si>
  <si>
    <t>Bill</t>
  </si>
  <si>
    <t>Bill Bratton</t>
  </si>
  <si>
    <t>Previously Commissioner, working for Police Department (NYPD), Agency, Mayor &amp; NYC Executive. Set inactive on 6-APR-2017.</t>
  </si>
  <si>
    <t>podio_image20160629-10085-1hjg63e.jpeg</t>
  </si>
  <si>
    <t>476543987</t>
  </si>
  <si>
    <t>Jacqualine M</t>
  </si>
  <si>
    <t>Jacqualine M Bruce</t>
  </si>
  <si>
    <t>315 781-2030</t>
  </si>
  <si>
    <t>brucej@nyassembly.gov</t>
  </si>
  <si>
    <t>Jacqualine M Bruce, Office Manager</t>
  </si>
  <si>
    <t>476543989</t>
  </si>
  <si>
    <t>Debbie</t>
  </si>
  <si>
    <t>Debbie Malone</t>
  </si>
  <si>
    <t>718 241-9330</t>
  </si>
  <si>
    <t>dmalone@council.nyc.gov</t>
  </si>
  <si>
    <t>Debbie Malone, Legislative Director</t>
  </si>
  <si>
    <t>476543992</t>
  </si>
  <si>
    <t>Pena</t>
  </si>
  <si>
    <t>Alex A.</t>
  </si>
  <si>
    <t>Alex A. Pena</t>
  </si>
  <si>
    <t>Previously External Relations Associate, working for Minority Conf Serv &amp; Ext Relations, Central Staff Office, Senate. Set inactive on 6-APR-2017.</t>
  </si>
  <si>
    <t>476543993</t>
  </si>
  <si>
    <t>Zimmerman</t>
  </si>
  <si>
    <t>Brittany L.</t>
  </si>
  <si>
    <t>Brittany L. Zimmerman</t>
  </si>
  <si>
    <t>Previously District Coordinator, working for George Amedore, Office of Senator, Personal Staff Office, Senate, reporting to George Amedore, Senator. Set inactive on 6-APR-2017.</t>
  </si>
  <si>
    <t>476543994</t>
  </si>
  <si>
    <t>Lemma</t>
  </si>
  <si>
    <t>Anthony J Lemma</t>
  </si>
  <si>
    <t>718 454-3027</t>
  </si>
  <si>
    <t>lemmaa@nyassembly.gov</t>
  </si>
  <si>
    <t>David Weprin, Office of Assemblymember, Personal Staff Office, Assembly</t>
  </si>
  <si>
    <t>David Weprin, Assemblymember</t>
  </si>
  <si>
    <t>Anthony J Lemma, Commun Relations Dir</t>
  </si>
  <si>
    <t>476543995</t>
  </si>
  <si>
    <t>Ridge-cole</t>
  </si>
  <si>
    <t>Elizabeth Ridge-cole</t>
  </si>
  <si>
    <t>Legislative Analyst for Assemblymember Michelle Schimel</t>
  </si>
  <si>
    <t>476543996</t>
  </si>
  <si>
    <t>Castorina</t>
  </si>
  <si>
    <t>Daniel Castorina</t>
  </si>
  <si>
    <t>Previously Councilmanic Aide, working for Minority Leader Steven Matteo. Set inactive on 6-APR-2017.</t>
  </si>
  <si>
    <t>476543997</t>
  </si>
  <si>
    <t>Turner</t>
  </si>
  <si>
    <t>Trisha A</t>
  </si>
  <si>
    <t>Trisha A Turner</t>
  </si>
  <si>
    <t>turnert@nyassembly.gov</t>
  </si>
  <si>
    <t>Trisha A Turner, Community Liaison</t>
  </si>
  <si>
    <t>476543998</t>
  </si>
  <si>
    <t>Tri</t>
  </si>
  <si>
    <t>Tri Smith</t>
  </si>
  <si>
    <t>476544000</t>
  </si>
  <si>
    <t>Dynishal</t>
  </si>
  <si>
    <t>Dynishal Gross</t>
  </si>
  <si>
    <t>476544001</t>
  </si>
  <si>
    <t>Alexander S Elmasri, Deputy Director</t>
  </si>
  <si>
    <t>476544002</t>
  </si>
  <si>
    <t>Chong</t>
  </si>
  <si>
    <t>Bill Chong</t>
  </si>
  <si>
    <t>Previously Commissioner, working for Youth and Community Development, Department of (DYCD), Agency, Mayor &amp; NYC Executive. Set inactive on 6-APR-2017.</t>
  </si>
  <si>
    <t>476544003</t>
  </si>
  <si>
    <t>Loyola</t>
  </si>
  <si>
    <t>Janna M</t>
  </si>
  <si>
    <t>Janna M Loyola</t>
  </si>
  <si>
    <t>loyolaj@nyassembly.gov</t>
  </si>
  <si>
    <t>Janna M Loyola, Chief Of Staff</t>
  </si>
  <si>
    <t>476544004</t>
  </si>
  <si>
    <t>476544005</t>
  </si>
  <si>
    <t>Formerly worked for Intern Program, Assembly Central Staff Office</t>
  </si>
  <si>
    <t>Emily A Carroll, Legislative Assnt / Committee Clerk</t>
  </si>
  <si>
    <t>476544007</t>
  </si>
  <si>
    <t>Zaim</t>
  </si>
  <si>
    <t>Cansu</t>
  </si>
  <si>
    <t>Cansu Zaim</t>
  </si>
  <si>
    <t>Previously Legis Director, working for David G. Mcdonough, Office of Assemblymember, Personal Staff Office, Assembly, reporting to David McDonough, Assemblymember. Set inactive on 6-APR-2017.</t>
  </si>
  <si>
    <t>476544008</t>
  </si>
  <si>
    <t>Feerick</t>
  </si>
  <si>
    <t>Deirdre</t>
  </si>
  <si>
    <t>Deirdre Feerick</t>
  </si>
  <si>
    <t>Previously Councilmanic Aide, working for Elizabeth Crowley, Office of Councilmember, Personal Staff Office, NYC Council, reporting to Elizabeth Crowley, Councilmember. Set inactive on 6-APR-2017.</t>
  </si>
  <si>
    <t>476544010</t>
  </si>
  <si>
    <t>Roman</t>
  </si>
  <si>
    <t>Indiana T</t>
  </si>
  <si>
    <t>Indiana T Roman</t>
  </si>
  <si>
    <t>Previously Community Liaison, working for Michael A. Blake, Office of Assemblymember, Personal Staff Office, Assembly, reporting to Michael Blake, Assemblymember. Set inactive on 6-APR-2017.</t>
  </si>
  <si>
    <t>476544011</t>
  </si>
  <si>
    <t>Ede</t>
  </si>
  <si>
    <t>Ede Fox</t>
  </si>
  <si>
    <t>(212) 788-6934</t>
  </si>
  <si>
    <t>Previously worked for Councilmember Melissa Mark-Viverito</t>
  </si>
  <si>
    <t>476544012</t>
  </si>
  <si>
    <t>Linn</t>
  </si>
  <si>
    <t>Bob Linn</t>
  </si>
  <si>
    <t>Previously Commissioner, working for Labor Relations, NYC Office of (OLR), Agency, Mayor &amp; NYC Executive. Set inactive on 6-APR-2017.</t>
  </si>
  <si>
    <t>476544013</t>
  </si>
  <si>
    <t>NYL000020</t>
  </si>
  <si>
    <t>Deputy Majority Leader for Policy</t>
  </si>
  <si>
    <t>Griffo</t>
  </si>
  <si>
    <t>Racing, Gaming and Wagering, Committee, Senate;
State-Native American Relations, Committee, Senate;
Higher Education, Committee, Senate;
Energy and Telecommunications, Committee, Senate;
Commerce, Economic Development and Small Business, Committee, Senate;
Senate Majority Task Force on Counterterrorism and Public Protection, Committee, Senate;
Crime Victims, Crime and Correction, Committee, Senate;
Transportation, Committee, Senate;
Heroin Task Force, Committee, Senate;
Finance, Committee, Senate;
Rules, Committee, Senate</t>
  </si>
  <si>
    <t>Energy and Telecommunications, Committee, Senate;
State-Native American Relations, Committee, Senate</t>
  </si>
  <si>
    <t>A fiscal conservative, dedicated to fighting for change, Joseph A. Griffo was elected Senator in the 47th District in the fall of 2006. He represents New Yorkers in Oneida, Lewis and St. Lawrence counties.
Prior to his election to the State Senate, Griffo served as the Oneida County Executive. As County Executive, he played a principal role in the negotiations and advocacy to protect the defense department related jobs at the Griffiss Business and Technology Park. His efforts resulted in an increase of over 600 jobs, an unprecedented accomplishment in Base Realignment and Closure Commission Hearings. Griffo also worked with his fellow County Executives to push the state legislature to reform the burdensome Medicaid program and develop an eight county coalition to fight the development a power line across Upstate York. On a local level, Griffo has worked to down-size county government and open the lines of communication between elected leaders on all levels. His efforts resulted in a one of a kind 'Summit on Services' where leaders from the public, private and education sectors discussed the proper way to deliver taxpayer funded services. Griffo also worked to consolidate public
transportation in Oneida County and streamline the operation to save it from elimination. He also implemented reverse-911 technology that enabled the County Emergency Management Office to alert residents in their homes in the event of a problem.
While serving as County Executive, Griffo was elected to the Board of Directors of the New York State Association of Counties and was a member of the New York State Law Enforcement Accreditation Council.
In 1991, Griffo was elected Mayor of his hometown, Rome, NY. He served in that capacity for 11 years elected three times. As Mayor, the majority of the budgets Griffo delivered held the line on property taxes, while reforming government and delivering services to city residents more efficiently. His progressive style of leadership protected the local hospital from closure and helped to engineer an economic recovery following the departure of the Griffiss Air Force Base.
His work as Mayor garnered bi-partisan State and National attention. Former Gov. George E. Pataki appointed Griffo to serve on a blue ribbon panel on municipal lobbying and the state's Mohawk Valley Heritage Corridor Commission. He was appointed by former New York State Comptroller H. Carl McCall to serve on the New York State Comptroller's Advisory Commission.
During his time as Mayor, Senator Griffo was elected to the Board of the United States Conference of Mayors and the New York Conference of Mayors, serving as president from 2000-2001. He was also co-chair of the Amtrak Mayor's Council
Griffo was first elected to public office in 1989, as an Oneida County Legislator. As a County Legislator, he was appointed Parliamentarian to the Legislature and was named the Vice Chairman of the Legislature's Planning Committee.
Prior to his election as mayor in 1991, Griffo served as director of community relations for the City of Rome and as administrative assistant to the mayor. He was also appointed to direct a senior citizen's program for the City of Rome. He began his career in public service by serving an internship in the New York State Assembly under former Assemblyman James Hurley.
A graduate of the Rome public school system, Griffo received a Bachelor of Arts degree in Political Science with Magna Cum Laude distinction in 1978 from the State University of New York at Brockport.
Senator Griffo's wife Lorraine is an elementary school teacher in the Camden School District. They reside in Rome.</t>
  </si>
  <si>
    <t>188 State Street Room 612, Legislative Office Building  Albany, NY 12247</t>
  </si>
  <si>
    <t>207 Genesee Street Room 408  Utica, NY 13501</t>
  </si>
  <si>
    <t>(518) 426-6921</t>
  </si>
  <si>
    <t>(315) 793-0298</t>
  </si>
  <si>
    <t>(518) 455-3334</t>
  </si>
  <si>
    <t>(315) 793-9072</t>
  </si>
  <si>
    <t>griffo@nysenate.gov</t>
  </si>
  <si>
    <t>http://www.nysenate.gov/senators/joseph-griffo</t>
  </si>
  <si>
    <t>http://www.twitter.com/SenGriffo; https://www.facebook.com/senatorgriffo/</t>
  </si>
  <si>
    <t>Senate 47.png</t>
  </si>
  <si>
    <t>Joseph A Griffo, Office of Senator, Personal Staff Office, Senate</t>
  </si>
  <si>
    <t>Director of Community Relations for the City of Rome</t>
  </si>
  <si>
    <t>Senate District 47</t>
  </si>
  <si>
    <t>e5293a0d03e61bb35f46a618d1aab4bb_400x400.jpg</t>
  </si>
  <si>
    <t>476544014</t>
  </si>
  <si>
    <t>476544015</t>
  </si>
  <si>
    <t>Chandler</t>
  </si>
  <si>
    <t>Marcia J</t>
  </si>
  <si>
    <t>Marcia J Chandler</t>
  </si>
  <si>
    <t>518 455-5862</t>
  </si>
  <si>
    <t>chandlerm@nyassembly.gov</t>
  </si>
  <si>
    <t>Marcia J Chandler, Chief Of Staff</t>
  </si>
  <si>
    <t>476544016</t>
  </si>
  <si>
    <t>Legis Coord</t>
  </si>
  <si>
    <t>Sherretts</t>
  </si>
  <si>
    <t>Jacob S</t>
  </si>
  <si>
    <t>Jacob S Sherretts</t>
  </si>
  <si>
    <t>sherrettsj@nyassembly.gov</t>
  </si>
  <si>
    <t>Pamela Hunter, Office of Assemblymember, Personal Staff Office, Assembly</t>
  </si>
  <si>
    <t>Pamela Hunter, Assemblymember</t>
  </si>
  <si>
    <t>Previously Legis Director, working for David I. Weprin, Office of Assemblymember, Personal Staff Office, Assembly, reporting to David Weprin, Assemblymember. Set inactive on 6-APR-2017.</t>
  </si>
  <si>
    <t>Jacob S Sherretts, Legis Coord</t>
  </si>
  <si>
    <t>476544017</t>
  </si>
  <si>
    <t>Media Spec</t>
  </si>
  <si>
    <t>Jerred</t>
  </si>
  <si>
    <t>Brittney F</t>
  </si>
  <si>
    <t>Brittney F Jerred</t>
  </si>
  <si>
    <t>315 598-5185</t>
  </si>
  <si>
    <t>jerredb@nyassembly.gov</t>
  </si>
  <si>
    <t>Brittney F Jerred, Media Spec</t>
  </si>
  <si>
    <t>476544018</t>
  </si>
  <si>
    <t>Mailman</t>
  </si>
  <si>
    <t>Jeffrey Mailman</t>
  </si>
  <si>
    <t>jmailman@council.nyc.gov</t>
  </si>
  <si>
    <t>Jeffrey Mailman, Legislative Director</t>
  </si>
  <si>
    <t>476544019</t>
  </si>
  <si>
    <t>Toor</t>
  </si>
  <si>
    <t>Harpreet S</t>
  </si>
  <si>
    <t>Harpreet S Toor</t>
  </si>
  <si>
    <t>718 805-2381</t>
  </si>
  <si>
    <t>toorh@nyassembly.gov</t>
  </si>
  <si>
    <t>Harpreet S Toor, Spec Asst-comm Relat</t>
  </si>
  <si>
    <t>476544020</t>
  </si>
  <si>
    <t>Goodbee</t>
  </si>
  <si>
    <t>Arndreia M</t>
  </si>
  <si>
    <t>Arndreia M Goodbee</t>
  </si>
  <si>
    <t>Previously Chief Of Staff, working for Earlene Hooper, Office of Assemblymember, Personal Staff Office, Assembly, reporting to Earlene Hooper, Assemblymember. Set inactive on 13-JUN-2017.</t>
  </si>
  <si>
    <t>476544021</t>
  </si>
  <si>
    <t>Michael F Heller, Deputy Sergeant-at-arms</t>
  </si>
  <si>
    <t>476544022</t>
  </si>
  <si>
    <t>Sanchez</t>
  </si>
  <si>
    <t>John E Sanchez</t>
  </si>
  <si>
    <t>Previously Constituent Svc Mgr, working for Michael A. Blake, Office of Assemblymember, Personal Staff Office, Assembly, reporting to Michael Blake, Assemblymember. Set inactive on 6-APR-2017.</t>
  </si>
  <si>
    <t>476544024</t>
  </si>
  <si>
    <t>Bridget G.</t>
  </si>
  <si>
    <t>Bridget G. Brennan</t>
  </si>
  <si>
    <t>Previously Special Narcotics Prosecutor, working for Special Narcotics Prosecutor, NYC Office of the (SNP), Agency, Mayor &amp; NYC Executive. Set inactive on 6-APR-2017.</t>
  </si>
  <si>
    <t>476544025</t>
  </si>
  <si>
    <t>Wilbur</t>
  </si>
  <si>
    <t>Terry M</t>
  </si>
  <si>
    <t>Terry M Wilbur</t>
  </si>
  <si>
    <t>wilburt@nyassembly.gov</t>
  </si>
  <si>
    <t>Terry M Wilbur, Constituent Liaison</t>
  </si>
  <si>
    <t>476544026</t>
  </si>
  <si>
    <t>Maxwell</t>
  </si>
  <si>
    <t>Octavia E</t>
  </si>
  <si>
    <t>Octavia E Maxwell</t>
  </si>
  <si>
    <t>518 455-4736</t>
  </si>
  <si>
    <t>maxwello@nyassembly.gov</t>
  </si>
  <si>
    <t>Octavia E Maxwell, Admin Assistant</t>
  </si>
  <si>
    <t>476544028</t>
  </si>
  <si>
    <t>Edwina</t>
  </si>
  <si>
    <t>Edwina Martin</t>
  </si>
  <si>
    <t>emartin@council.nyc.gov</t>
  </si>
  <si>
    <t>Edwina Martin, Legislative Director</t>
  </si>
  <si>
    <t>476544029</t>
  </si>
  <si>
    <t>Paulette D</t>
  </si>
  <si>
    <t>Paulette D Williams</t>
  </si>
  <si>
    <t>516 489-6610</t>
  </si>
  <si>
    <t>williamsp@nyassembly.gov</t>
  </si>
  <si>
    <t>Paulette D Williams, D O Manager</t>
  </si>
  <si>
    <t>476544030</t>
  </si>
  <si>
    <t>Rebecca M Graham</t>
  </si>
  <si>
    <t>Previously Counsel, working for Rebecca Seawright, Office of Assemblymember, Personal Staff Office, Assembly, reporting to Rebecca Seawright, Assemblymember. Set inactive on 13-JUN-2017.</t>
  </si>
  <si>
    <t>476544031</t>
  </si>
  <si>
    <t>Ranalli</t>
  </si>
  <si>
    <t>Margaret M</t>
  </si>
  <si>
    <t>Margaret M Ranalli</t>
  </si>
  <si>
    <t>518 455-5021</t>
  </si>
  <si>
    <t>ranallim@nyassembly.gov</t>
  </si>
  <si>
    <t>Margaret M Ranalli, Legis Asst</t>
  </si>
  <si>
    <t>476544032</t>
  </si>
  <si>
    <t>476544034</t>
  </si>
  <si>
    <t>NYL000112</t>
  </si>
  <si>
    <t>Glick</t>
  </si>
  <si>
    <t>Deborah Glick</t>
  </si>
  <si>
    <t>Rules, Committee, Assembly;
Environmental Conservation, Committee, Assembly;
Governmental Operations, Committee, Assembly;
Ways and Means, Committee, Assembly;
Higher Education, Committee, Assembly</t>
  </si>
  <si>
    <t>Higher Education, Committee, Assembly</t>
  </si>
  <si>
    <t>Deborah Glick, a lifelong resident of New York City, has lived in Greenwich Village for over 30 years. A graduate of the City University of New York's Queens College, she received a Master of Business Administration degree from Fordham University. Deborah owned and managed a small printing business in TriBeCa before becoming Deputy Director of General Services at the City Department of Housing, Preservation, and Development, where she worked until May 1990.
Deborah's political activism began in college and she is still strongly involved in grassroots organizing. As an elected official, she has focused on civil rights, reproductive freedom, health care, lesbian and gay rights, the environment, housing, higher education, social justice, and funding for the arts.
Deborah is the first openly lesbian or gay member of the New York State legislature. Her legislative victories include passage of the Sexual Orientation Non-Discrimination Act (SONDA), which was finally signed into law in December of 2002, and the state-wide domestic partnership registry, which is still awaiting passage. Most recently, Assemblymember Glick's Hospital Visitation Bill became law in 2004, providing domestic partners the same rights that spouses and next-of-kin have when caring for a loved one in a hospital or nursing facility. She has worked on issues of concern to women for thirty years, including advocating for reproductive freedom, a change in the rape statutes, and women's health concerns. The Women's Health and Wellness Act, a bill that promotes early detection and prevention of certain medical conditions affecting women, including breast cancer and osteoporosis and provides coverage for contraceptives, became law on January 1, 2003.
Deborah is serving her 11th term in the Assembly. During her tenure, she has been a strong advocate for tenants rights and has sponsored and won renewal of the Loft Law. This law brings formerly commercial buildings up to residential code and protects current tenants, many of them artists, from eviction. Deborah has always been a strong proponent of the arts and has consistently advocated for increases in funding statewide because of her conviction that the arts play a crucial role in the economic and cultural life of New York City and New York State. Currently, she is the sponsor of several measures to protect the rights of tenants, as well as legislation to provide a tax credit to renters.
In February 2007, Deborah was appointed Chair of the Assembly's Higher Education Committee, which oversees all private and public higher education institutions, financial assistance for students, and professional licensing. Deborah also serves on the Ways and Means, Rules and Environmental Conservation Committees.
Deborah previously served as the Chair of the Assembly Social Services Committee, where she worked to protect the interests of New York's most vulnerable individuals who are receiving or participating in government assistance programs. As former Vice-Chair of the Legislative Commission on Critical Transportation Choices, Deborah authored legislation aimed at improving conditions in New York City's mass transit system. She has sponsored legislation promoting pedestrian and driver safety and a phase out of diesel buses to improve air quality in New York City. In 2002, the Legislature passed her graduated licensing bill, which provides a stepped process for young drivers to gain driving experience, prior to receiving full license privileges. It became law on September 15, 2003.</t>
  </si>
  <si>
    <t>Lesbian</t>
  </si>
  <si>
    <t>LOB 717  
Albany, NY 12248</t>
  </si>
  <si>
    <t>853 Broadway  
Suite 2007  
New York, NY 10003</t>
  </si>
  <si>
    <t>518-455-4841</t>
  </si>
  <si>
    <t>212-674-5153</t>
  </si>
  <si>
    <t>GlickD@nyassembly.gov</t>
  </si>
  <si>
    <t>http://assembly.state.ny.us/mem/Deborah-J-Glick</t>
  </si>
  <si>
    <t>https://twitter.com/DeborahJGlick</t>
  </si>
  <si>
    <t>Assembly 66.png</t>
  </si>
  <si>
    <t>Deputy Director of general services for the New York City Department of Housing Preservation and Development</t>
  </si>
  <si>
    <t>Assembly District 66</t>
  </si>
  <si>
    <t>podio_image20160629-10085-n0hk43.jpeg</t>
  </si>
  <si>
    <t>476544035</t>
  </si>
  <si>
    <t>Dir Of Legislativ Svc</t>
  </si>
  <si>
    <t>Deborah S</t>
  </si>
  <si>
    <t>Deborah S Miller</t>
  </si>
  <si>
    <t>millerd@nyassembly.gov</t>
  </si>
  <si>
    <t>Deborah S Miller, Dir Of Legislativ Svc</t>
  </si>
  <si>
    <t>476544036</t>
  </si>
  <si>
    <t>Carotenu@nysenate.gov</t>
  </si>
  <si>
    <t>Dana R Rico, Chief Of Staff</t>
  </si>
  <si>
    <t>476544037</t>
  </si>
  <si>
    <t>Quinn-Carey</t>
  </si>
  <si>
    <t>Bridget</t>
  </si>
  <si>
    <t>Bridget Quinn-Carey</t>
  </si>
  <si>
    <t>Previously Interim President and CEO, working for Queens Library (QL), Agency, Mayor &amp; NYC Executive. Set inactive on 6-APR-2017.</t>
  </si>
  <si>
    <t>476544038</t>
  </si>
  <si>
    <t>Novogroski</t>
  </si>
  <si>
    <t>Benjamin E</t>
  </si>
  <si>
    <t>Benjamin E Novogroski</t>
  </si>
  <si>
    <t>Previously Legal Assistant, working for Counsel Staff (Minority), Central Staff Office, Assembly. Set inactive on 6-APR-2017.</t>
  </si>
  <si>
    <t>476544039</t>
  </si>
  <si>
    <t>476544040</t>
  </si>
  <si>
    <t>Monroe</t>
  </si>
  <si>
    <t>Jenelle M</t>
  </si>
  <si>
    <t>Jenelle M Monroe</t>
  </si>
  <si>
    <t>monroej@nyassembly.gov</t>
  </si>
  <si>
    <t>Jenelle M Monroe, Exec Asst</t>
  </si>
  <si>
    <t>476544041</t>
  </si>
  <si>
    <t>Hanna</t>
  </si>
  <si>
    <t>Barbara A Hanna</t>
  </si>
  <si>
    <t>631 261-4151</t>
  </si>
  <si>
    <t>hannab@nyassembly.gov</t>
  </si>
  <si>
    <t>Barbara A Hanna, Exec Asst</t>
  </si>
  <si>
    <t>476544042</t>
  </si>
  <si>
    <t>Ashley Torres</t>
  </si>
  <si>
    <t>Previously Deputy Chief Of Staff, working for Jesse Hamilton, Office of Senator, Personal Staff Office, Senate, reporting to Jesse Hamilton, Senator. Set inactive on 6-APR-2017.</t>
  </si>
  <si>
    <t>476544043</t>
  </si>
  <si>
    <t>Admin Counsel</t>
  </si>
  <si>
    <t>O'donovan</t>
  </si>
  <si>
    <t>Kelly L O'Donovan</t>
  </si>
  <si>
    <t>odonovank@nyassembly.gov</t>
  </si>
  <si>
    <t>Kelly L O'Donovan, Admin Counsel</t>
  </si>
  <si>
    <t>476544044</t>
  </si>
  <si>
    <t>Counsel/Program and Finance; Social Services, Children &amp; Families, Housing</t>
  </si>
  <si>
    <t>Room 432 Capitol</t>
  </si>
  <si>
    <t>(518) 455-3598</t>
  </si>
  <si>
    <t>pmmcarth@nysenate.gov</t>
  </si>
  <si>
    <t>Paul D Mccarthy, Policy Analyst / Counsel</t>
  </si>
  <si>
    <t>476544045</t>
  </si>
  <si>
    <t>Tahirih Z</t>
  </si>
  <si>
    <t>Tahirih Z Anthony</t>
  </si>
  <si>
    <t>476544046</t>
  </si>
  <si>
    <t>Stein, Esq.</t>
  </si>
  <si>
    <t>Bruce L.</t>
  </si>
  <si>
    <t>Bruce L. Stein, Esq.</t>
  </si>
  <si>
    <t>Previously Public Administrator, working for Public Administrator - Kings County (KCPA), Agency, Mayor &amp; NYC Executive. Set inactive on 6-APR-2017.</t>
  </si>
  <si>
    <t>476544047</t>
  </si>
  <si>
    <t>Morgan-harris</t>
  </si>
  <si>
    <t>Judith K</t>
  </si>
  <si>
    <t>Judith K Morgan-Harris</t>
  </si>
  <si>
    <t>morganharrisj@nyassembly.gov</t>
  </si>
  <si>
    <t>Judith K Morgan-Harris, Legis Assoc</t>
  </si>
  <si>
    <t>476544050</t>
  </si>
  <si>
    <t>Weisbrod</t>
  </si>
  <si>
    <t>Carl Weisbrod</t>
  </si>
  <si>
    <t>Previously Director, working for City Planning, Department of (DCP), Agency, Mayor &amp; NYC Executive. Set inactive on 6-APR-2017.</t>
  </si>
  <si>
    <t>476544051</t>
  </si>
  <si>
    <t>Samuel B</t>
  </si>
  <si>
    <t>Samuel B Armstrong</t>
  </si>
  <si>
    <t>476544052</t>
  </si>
  <si>
    <t>Pellegri</t>
  </si>
  <si>
    <t>Michelle S Pellegri</t>
  </si>
  <si>
    <t>pellegrim@nyassembly.gov</t>
  </si>
  <si>
    <t>Michelle S Pellegri, Legis Counsel</t>
  </si>
  <si>
    <t>476544053</t>
  </si>
  <si>
    <t>Stephen F Slagen, Sergeant-at-arms</t>
  </si>
  <si>
    <t>476544054</t>
  </si>
  <si>
    <t>Van Amburgh</t>
  </si>
  <si>
    <t>Judith P</t>
  </si>
  <si>
    <t>Judith P Van Amburgh</t>
  </si>
  <si>
    <t>Previously Legis Coord, working for Andrew Raia, Office of Assemblymember, Personal Staff Office, Assembly, reporting to Andrew Raia, Deputy Minority Whip. Set inactive on 20-SEP-2017.</t>
  </si>
  <si>
    <t>476544055</t>
  </si>
  <si>
    <t>Elisa M Helligar-lewis, Deputy Director Of Constituent Serv.</t>
  </si>
  <si>
    <t>476544057</t>
  </si>
  <si>
    <t>(518) 455-3325</t>
  </si>
  <si>
    <t>bangs@nysenate.gov</t>
  </si>
  <si>
    <t>Sarah L Bangs, Finance Director</t>
  </si>
  <si>
    <t>476544058</t>
  </si>
  <si>
    <t>Previously Legis Asst, working for Angelo Morinello, Office of Assemblymember, Personal Staff Office, Assembly, reporting to Angelo Morinello, Assemblymember. Set inactive on 20-SEP-2017.</t>
  </si>
  <si>
    <t>476544059</t>
  </si>
  <si>
    <t>Commissioner</t>
  </si>
  <si>
    <t>Malalis</t>
  </si>
  <si>
    <t>Carmelyn P.</t>
  </si>
  <si>
    <t>Carmelyn P. Malalis</t>
  </si>
  <si>
    <t>Human Rights, City Commission on (CCHR), Agency, Mayor &amp; NYC Executive</t>
  </si>
  <si>
    <t>Carmelyn P. Malalis, Commissioner</t>
  </si>
  <si>
    <t>476544061</t>
  </si>
  <si>
    <t>Graf</t>
  </si>
  <si>
    <t>Al Graf</t>
  </si>
  <si>
    <t>Long Island native Al Graf was elected to represent the people of the 5th District in the New York State Assembly on November 2, 2010. His district includes parts of the towns of Brookhaven and Islip, including Holbrook, Lake Ronkonkoma, Ronkonkoma, Holtsville, Centereach, Selden, parts of Farmingville, Islandia, North Patchogue and Stony Brook.
Al Graf has led a life dedicated to serving others and protecting the most vulnerable members of his community. After graduating from Farmingdale High School, Al Graf chose to serve his country by enlisting in the United States Navy. He rose to the rank of Operations Specialist Third Class Petty Officer and received the Good Conduct Medal and National Defense Ribbon.
Assemblyman Graf returned to civilian life and continued protecting his fellow New Yorkers by joining the ranks of the New York City Police Department. He worked his way up from patrol to a plainclothes unit and was awarded numerous citations for exceptional police duty before being forced to retire due to an injury he received responding to a violent family dispute.
Al was elected to the position of Town of Brighton Supervisor where he had a record of enhancing services while at the same time cutting taxes over the two terms he served as supervisor. During his time as supervisor, he opened a youth center, created a summer youth employment program, opened a food pantry for local seniors and managed three HUD grants he secured for the purpose of rehabilitating the homes of senior citizens.
Believing in the value of lifelong education, Al Graf went back to school at 39 and received a Bachelor's degree in Elementary Education from SUNY Plattsburgh. He taught in an alternative education program for children who were not able to cope in a standard educational environment.
Al also received a Juris Doctorate from Touro Law School and has represented and helped victims of family violence secure orders of protection. He worked for the Legal Aid Society and still takes on pro bono cases at his own private law firm.
Involved with his community, Al Graf is a member of the Holbrook Chamber of Commerce and helped sponsor seminars on preventing gang violence, Megan's Law and Estate Planning for seniors. He served as a volunteer board member for the Town of Islip Youth Board and was a founding member of the Sayville Working Association for Youth. Graf also is involved with the Bohemia Civic Association, Knights of Columbus, American Legion and the Ronkonkoma Civic Association.
In the Assembly, Al has led the charge to bring lower cost hydro-power to Long Island, which is necessary to reduce the cost of electricity for homeowners, schools, businesses, local governments and non-profits. He has written and supported legislation aimed at reducing the costs associated with living, raising a family, starting or retaining a business or retiring here on Long Island. Al also has written legislation dealing with issues pertaining to protecting children and victims of domestic violence. Al has also been a leading voice in tackling the issues necessary to fix the educational instructions delivered to our children. Al initiated a learn-to-work program bringing businesses and colleges together to enter into a dialogue to ensure that the curriculum offered in our colleges matched the needs of the business community.</t>
  </si>
  <si>
    <t>White; Latino/a</t>
  </si>
  <si>
    <t>Town of Brighton Supervisor for two terms.
Represented NY Assembly District from 2011-2018, resigned his seat in January 2018 to become a judge on the Fifth District Court in Islip.</t>
  </si>
  <si>
    <t>podio_image20160629-10085-zv8c6z.jpeg</t>
  </si>
  <si>
    <t>476544062</t>
  </si>
  <si>
    <t>Dep Jrnl Clk/counsel</t>
  </si>
  <si>
    <t>Zola</t>
  </si>
  <si>
    <t>Christina L</t>
  </si>
  <si>
    <t>Christina L Zola</t>
  </si>
  <si>
    <t>zolac@nyassembly.gov</t>
  </si>
  <si>
    <t>Journal Operations, Central Staff Office, Assembly</t>
  </si>
  <si>
    <t>Christina L Zola, Dep Jrnl Clk/counsel</t>
  </si>
  <si>
    <t>476544063</t>
  </si>
  <si>
    <t>Formerly worked for Counsel Staff (Minority), Assembly Central Staff Office</t>
  </si>
  <si>
    <t>Charles P Pensabene, Assistant Counsel</t>
  </si>
  <si>
    <t>476544064</t>
  </si>
  <si>
    <t>Maxine U Vergara, Director Of Administration</t>
  </si>
  <si>
    <t>476544065</t>
  </si>
  <si>
    <t>Rabbani</t>
  </si>
  <si>
    <t>Daniel E Rabbani</t>
  </si>
  <si>
    <t>476544066</t>
  </si>
  <si>
    <t>Nantasha M</t>
  </si>
  <si>
    <t>Nantasha M Williams</t>
  </si>
  <si>
    <t>Project Coordinator for the Assembly Black, Puerto Rican, Hispanic, and Asian Caucus
Previously Chief of Staff,, reporting to Diana Richardson, Assemblymember. Set inactive on 6-APR-2017.</t>
  </si>
  <si>
    <t>476544067</t>
  </si>
  <si>
    <t>Kirby</t>
  </si>
  <si>
    <t>Wesley H.</t>
  </si>
  <si>
    <t>Wesley H. Kirby</t>
  </si>
  <si>
    <t>Previously Policy Analyst, working for Idc Counsel/program Office, Central Staff Office, Senate. Set inactive on 6-APR-2017.</t>
  </si>
  <si>
    <t>476544068</t>
  </si>
  <si>
    <t>Back</t>
  </si>
  <si>
    <t>Soo Woo</t>
  </si>
  <si>
    <t>Soo Woo Back</t>
  </si>
  <si>
    <t>476544069</t>
  </si>
  <si>
    <t>Ackerman</t>
  </si>
  <si>
    <t>Camden J</t>
  </si>
  <si>
    <t>Camden J Ackerman</t>
  </si>
  <si>
    <t>Previously Communications Assoc, working for Metropolitan Support Services, Central Staff Office, Assembly. Set inactive on 6-APR-2017.</t>
  </si>
  <si>
    <t>476544070</t>
  </si>
  <si>
    <t>Hicks</t>
  </si>
  <si>
    <t>Carson</t>
  </si>
  <si>
    <t>Carson Hicks</t>
  </si>
  <si>
    <t>Previously Acting Director, working for Center for Economic Opportunity (CEO), Agency, Mayor &amp; NYC Executive. Set inactive on 6-APR-2017.</t>
  </si>
  <si>
    <t>476544073</t>
  </si>
  <si>
    <t>Riccitelli</t>
  </si>
  <si>
    <t>Ann M Riccitelli</t>
  </si>
  <si>
    <t>riccitellia@nyassembly.gov</t>
  </si>
  <si>
    <t>Ann M Riccitelli, Office Manager</t>
  </si>
  <si>
    <t>476544074</t>
  </si>
  <si>
    <t>Richards</t>
  </si>
  <si>
    <t>Jacquelyn C</t>
  </si>
  <si>
    <t>Jacquelyn C Richards</t>
  </si>
  <si>
    <t>richardsj@nyassembly.gov</t>
  </si>
  <si>
    <t>Intern Program, Central Staff Office, Assembly</t>
  </si>
  <si>
    <t>Jacquelyn C Richards, Admin Assistant</t>
  </si>
  <si>
    <t>476544075</t>
  </si>
  <si>
    <t>Rosalyn V Johnson, Constituent Aide</t>
  </si>
  <si>
    <t>476544076</t>
  </si>
  <si>
    <t>Secy To Committee</t>
  </si>
  <si>
    <t>Washington</t>
  </si>
  <si>
    <t>Blake G</t>
  </si>
  <si>
    <t>Blake G Washington</t>
  </si>
  <si>
    <t>518 455-4067</t>
  </si>
  <si>
    <t>washingtonb@nyassembly.gov</t>
  </si>
  <si>
    <t>Blake G Washington, Secy To Committee</t>
  </si>
  <si>
    <t>476544078</t>
  </si>
  <si>
    <t>Rodney M</t>
  </si>
  <si>
    <t>Rodney M Murray</t>
  </si>
  <si>
    <t>murrayr@nyassembly.gov</t>
  </si>
  <si>
    <t>Rodney M Murray, Maint Worker</t>
  </si>
  <si>
    <t>476544079</t>
  </si>
  <si>
    <t>Bauder</t>
  </si>
  <si>
    <t>Ryan M Bauder</t>
  </si>
  <si>
    <t>476544080</t>
  </si>
  <si>
    <t>Eileen E Miller, Director Of Communications &amp; Operati</t>
  </si>
  <si>
    <t>476544081</t>
  </si>
  <si>
    <t>Romagnano</t>
  </si>
  <si>
    <t>Karen A Romagnano</t>
  </si>
  <si>
    <t>Previously Legis Assoc, working for Counsel Staff (Minority), Central Staff Office, Assembly. Set inactive on 20-SEP-2017.</t>
  </si>
  <si>
    <t>476544082</t>
  </si>
  <si>
    <t>Cabrera</t>
  </si>
  <si>
    <t>Fernando</t>
  </si>
  <si>
    <t>Fernando Cabrera</t>
  </si>
  <si>
    <t>Juvenile Justice, Committee, NYC Council;
Veterans, Committee, NYC Council;
Parks and Recreation, Committee, NYC Council;
Higher Education, Committee, NYC Council;
Fire &amp; Criminal Justice, Committee, NYC Council;
General Welfare, Committee, NYC Council;
Black, Latino and Asian (BLAC), Caucus, NYC Council</t>
  </si>
  <si>
    <t>Juvenile Justice, Committee, NYC Council</t>
  </si>
  <si>
    <t>NYC Councilman Fernando Cabrera has served as the NYC Council Member representing the 14th district in the Bronx since January 2010. His leadership positions in the NYC Council include: Co-Chair of the NYC Council Black, Latino and Asian Caucus, Co-Chair of the Gun Violence Task Force and Chair of the Juvenile Justice Committee. Councilman Cabrera had been a staunch advocate for tenants, youth and seniors. Councilman Cabrera also serves as the senior pastor of New Life Outreach International in the Kingsbridge area of the Bronx. He is the former program director for the Mental Health and Counseling program at Mercy College, where also taught for 12 years. Councilman Fernando Cabrera earned his B.A. in Religion from Southern California College, M.A. in Counseling from Liberty University and Doctorate in Counseling from Argosy University. He is married to Elvia Cabrera, he is proud of father of two children and two grandchildren.</t>
  </si>
  <si>
    <t>250 Broadway, Suite 1725, New York, NY 10007</t>
  </si>
  <si>
    <t>107 East Burnside Ave, Bronx, NY 10453</t>
  </si>
  <si>
    <t>(212) 788-8849</t>
  </si>
  <si>
    <t>(347) 590-2878</t>
  </si>
  <si>
    <t>(212) 788-7074</t>
  </si>
  <si>
    <t>(347) 590-2874</t>
  </si>
  <si>
    <t>fcabrera@council.nyc.gov</t>
  </si>
  <si>
    <t>http://council.nyc.gov/d14/html/members/home.shtml</t>
  </si>
  <si>
    <t>https://twitter.com/fcabrerany</t>
  </si>
  <si>
    <t>NYCD_14.png</t>
  </si>
  <si>
    <t>Program Director for the Mental Health and Counseling program at Mercy College</t>
  </si>
  <si>
    <t>CD 14</t>
  </si>
  <si>
    <t>podio_image20160629-10085-16jwgji.jpeg</t>
  </si>
  <si>
    <t>476544083</t>
  </si>
  <si>
    <t>Rivas</t>
  </si>
  <si>
    <t>Bethzaida R</t>
  </si>
  <si>
    <t>Bethzaida R Rivas</t>
  </si>
  <si>
    <t>Previously Office Assistant, working for Carmen Arroyo, Office of Assemblymember, Personal Staff Office, Assembly, reporting to Carmen Arroyo, Assemblymember. Set inactive on 13-JUN-2017.</t>
  </si>
  <si>
    <t>476544084</t>
  </si>
  <si>
    <t>Previously reported to Senator Jesse Hamilton</t>
  </si>
  <si>
    <t>Steven Raul Rothblatt, Director Of Community Affairs</t>
  </si>
  <si>
    <t>476544086</t>
  </si>
  <si>
    <t>NYL000239</t>
  </si>
  <si>
    <t>Racing, Gaming and Wagering, Committee, Senate;
Veterans, Homeland Security and Military Affairs, Committee, Senate;
Labor, Committee, Senate;
Commerce, Economic Development and Small Business, Committee, Senate;
Civil Service and Pensions, Committee, Senate;
Science, Technology, Incubation and Entrepreneurship, Committee, Senate;
Banks, Committee, Senate</t>
  </si>
  <si>
    <t>Civil Service and Pensions, Committee, Senate</t>
  </si>
  <si>
    <t>A true product of Southeast Queens and a proud son of the Rockaway Peninsula, James Sanders, Jr. was born in the Hammel Houses of Far Rockaway in 1957. A graduate of Far Rockaway High School, he served in the United States Marine Corps for three years before earning a bachelor's degree from Brooklyn College in 1984.
Sanders' passion for public service was ignited as a young man. Serving in the company of the former United States Congressman, Reverend Floyd Flake, Sanders worked to engineer civic and community projects that helped to revitalize the social and economic prospects of Far Rockaway. In the mid 1980's, he began to take an interest in youth and educational affairs, working to organize and assist students and other youth throughout the Rockaways and beyond. He served as the first African American President of Queens School Board 27 for seven of the ten years he was a member.
In 2001, Sanders decided it was time to channel his energies and passion for public service into the City Council. In 2001, Sanders was elected to the New York City Council from the 31st Council District, representing the communities of Laurelton, Rosedale, Springfield Gardens, Edgemere, Bayswater, Arverne, and Far Rockaway.
Immediately having impact in his new role, former Councilman Sanders was unanimously voted the first African-American Chair of the Economic Development Committee in the history of New York City. As Chair, Sanders had oversight of the Economic Development Corporation, and the Department of Small Business Services. Among his achievements during his charge of the committee, he commissioned a major study that became the basis upon which NYC reinstated affirmative action.
Throughout his career, James Sanders Jr. has been a leading advocate and champion for the working people and families of his district, and has led battles against some of the worst influences affecting the Southeastern Queens community. He authored the toughest anti-predatory lending bill in the country, and has passed legislation criminalizing the sale of ammunition to minors. He rebuilt and updated many of the parks and libraries in his 31st Council District, and hosts a yearly music concert series, the Garvey-Tubman Series, in conjunction with the Margert Community Corporation of Far Rockaway.
Along with the NYPD, he sponsored a gun buy-back program that removed more than 900 guns from the streets. He led the charge against sexual assaults throughout Queens, forming a women's coalition of community activists to champion safety and other issues affecting women.
A lifelong champion of public education, he vigorously supported the expansion of science and technology in schools in District 31, allocating $50,000 per school per year for the purchase of new technologies.
James Sanders Jr. served as chair of the Civil Service and Labor committee, and was a member of the Land Use, Economic Development, Community Development, Veterans and Juvenile Justice Committees as a member of the New York City Council.
On September 13, 2012 James Sanders Jr. was elected to represent the 10th Senatorial District, in Queens. Senator Sanders is currently a Ranking Member of Civil Services &amp; Pensions and Social Services committees. He also sits on the following:
Senatorial Committees
Alcoholism and Substance Abuse
Banking Committee
Veterans Committee
Wagering and Gambling
Veterans Committee
Economic Development
Accomplishments
Economic Development
Authored toughest anti-predatory lending bills anywhere in America.
Has fought to bring new commerce and economic opportunities to his district.
Held hearing calling for fair wages, benefits and the right of these workers to unionize.
Conducted workshops for those in foreclosure, and worked with community groups to provide financial consultants to those in need.
Commissioned study which became basis on which NYC re-instituted policies of affirmative action and enhanced opportunities for women and minority owned businesses.
Quality of Life
Worked together with the civic groups to rebuild public parks, open up access to clean spaces, and build new playgrounds.
Led the charge against the abuse of car wash workers, city wide.
Traffic lights on Beach 59th St. and Arverne Blvd., and Beach Channel Drive.
Fought to have drink called 'Cocaine' banned nationally after Redux beverages tried to flood store shelves with the drink.
Has fought for the removal of other dangerous beverages and narcotic imitators, including 'Spice', 'Joose' among others.
New sewer pipes installed on 235th St Executive Motor Inn's license temporarily revoked, and forced to re-organize.
Worked to get Brookville Road (Snake Road) repaved with new traffic light on 149th street.
Fought to draw attention to severe flooding in his district, and the ancillary issues it causes including disease, water and property damage, mosquitoes, and pollution.
Crime and Safety
Worked with community groups and the NYPD to host gun buy-back program that has removed 900 guns from our streets.
Authored of 'bullet bill' that has made it more difficult for minors to get access to bullets.
Led the charge against sexual assaults, and organized his staff to create a women's coalition to raise awareness about women's issues.
Led the charge against the 'Hot Sheet Motel' in Springfield Gardens.
Successful in removing air pistols and BB guns from the shelves of a local multi-national retail store.
Youth and Education
Provided $50,000 per year to schools for technology and computer upgrade purchases.
Called on the City to issue a temporary freeze on jail expansion within walking distance of P.S. 52.
Installation of a traffic light at B. 9th and Hicksville Road in Far Rockaway, adjacent to both an elementary school and Yeshiva.
Canceled suspension site that was scheduled to be placed at Springfield Gardens High School.
Founding member of the Rockaway Youth Taskforce, which examines and addresses local issues facing Rockaway residents.</t>
  </si>
  <si>
    <t>1931 Mott Avenue, Suite 305
Far Rockaway  11691</t>
  </si>
  <si>
    <t>Legislative Office Building, Room 508
Albany  12247</t>
  </si>
  <si>
    <t>142-01 Rockaway Boulevard
South Ozone Park  11436</t>
  </si>
  <si>
    <t>518-426-6859</t>
  </si>
  <si>
    <t>718-523-3670</t>
  </si>
  <si>
    <t>718-327-7017</t>
  </si>
  <si>
    <t>518-455-3531</t>
  </si>
  <si>
    <t>718-523-3069</t>
  </si>
  <si>
    <t>sanders@nysenate.gov</t>
  </si>
  <si>
    <t>http://www.nysenate.gov/senators/james-sanders-jr</t>
  </si>
  <si>
    <t>https://twitter.com/JSandersNYC; https://www.facebook.com/StateSenatorJamesSandersJr/</t>
  </si>
  <si>
    <t>Senate 10.png</t>
  </si>
  <si>
    <t>Former Marine</t>
  </si>
  <si>
    <t>Senate District 10</t>
  </si>
  <si>
    <t>(12-10-12) Sanders-HS-010.jpg</t>
  </si>
  <si>
    <t>476544087</t>
  </si>
  <si>
    <t>Heidi L Haynes, District Coordinator</t>
  </si>
  <si>
    <t>476544088</t>
  </si>
  <si>
    <t>Baumel</t>
  </si>
  <si>
    <t>Adam P</t>
  </si>
  <si>
    <t>Adam P Baumel</t>
  </si>
  <si>
    <t>476544089</t>
  </si>
  <si>
    <t>Arnosti</t>
  </si>
  <si>
    <t>Nathan A</t>
  </si>
  <si>
    <t>Nathan A Arnosti</t>
  </si>
  <si>
    <t>Previously Dir Communications, working for Jeffrey E. Dinowitz, Office of Assemblymember, Personal Staff Office, Assembly, reporting to Jeffrey Dinowitz, Assemblymember. Set inactive on 6-APR-2017.</t>
  </si>
  <si>
    <t>476544090</t>
  </si>
  <si>
    <t>Supt Bldgs</t>
  </si>
  <si>
    <t>Napier</t>
  </si>
  <si>
    <t>Stephen A Napier</t>
  </si>
  <si>
    <t>napiers@nyassembly.gov</t>
  </si>
  <si>
    <t>Stephen A Napier, Supt Bldgs</t>
  </si>
  <si>
    <t>476544091</t>
  </si>
  <si>
    <t>Velázquez</t>
  </si>
  <si>
    <t>Nydia</t>
  </si>
  <si>
    <t>Nydia Velázquez</t>
  </si>
  <si>
    <t>Financial Services, Committee, U.S. House of Representatives;
Small Business, Committee, U.S. House of Representatives</t>
  </si>
  <si>
    <t>Small Business, Committee, U.S. House of Representatives</t>
  </si>
  <si>
    <t>Congresswoman Nydia M. Velázquez is currently serving her twelfth term as Representative for New York’s 7th Congressional District. In the 114th Congress, she is the Ranking Member of the House Small Business Committee and a senior member of the Financial Services Committee.
She has made history several times during her tenure in Congress. In 1992, she was the first Puerto Rican woman elected to the U.S. House of Representatives. In February 1998, she was named Ranking Democratic Member of the House Small Business Committee, making her the first Hispanic woman to serve as Ranking Member of a full House committee. Most recently, in 2006, she was named Chairwoman of the House Small Business Committee, making her the first Latina to chair a full Congressional committee.
Given these achievements, her roots are humble. She was born in Yabucoa, Puerto Rico - a small town of sugar-cane fields - in 1953, and was one of nine children. Velázquez started school early, skipped several grades, and became the first person in her family to receive a college diploma. At the age of 16, she entered the University of Puerto Rico in Rio Piedras. She graduated magna cum laude in 1974 with a degree in political science. After earning a master’s degree on scholarship from N.Y.U., Velázquez taught Puerto Rican studies at CUNY’s Hunter College in 1981.
But her passion for politics soon took hold. In 1983, Velázquez was appointed Special Assistant to Congressman Edolphus Towns (D-Brooklyn). One year later, she became the first Latina appointed to serve on the New York City Council.
By 1986, Velázquez served as the Director of the Department of Puerto Rican Community Affairs in the United States. During that time, she initiated one of the most successful Latino empowerment programs in the nation’s history - "Atrevete" (Dare to Go for It!).
In 1992, after months of running a grassroots political campaign, Velázquez was elected to the House of Representatives to represent New York's 7th District. Her district, which encompasses parts of Brooklyn, Queens and the Lower East Side of Manhattan, is the only tri-borough district in the New York City congressional delegation. Encompassing many diverse neighborhoods, it is home to a large Latino population, with pockets of Polish communities, and parts of Chinatown.
As a fighter for equal rights of the underrepresented and a proponent of economic opportunity for the working class and poor, Congresswoman Velázquez combines sensibility and compassion, as she works to encourage economic development, protect community health and the environment, combat crime and worker abuses, and secure access to affordable housing, quality education and health care for all New York City families.
As the top Democrat on the House Small Business Committee, which oversees federal programs and contracts totaling $200 billion annually, Congresswoman Velázquez has been a vocal advocate of American small business and entrepreneurship. She has established numerous small business legislative priorities, encompassing the areas of tax, regulations, access to capital, federal contracting opportunities, trade, technology, health care and pension reform, among others. Congresswoman Velázquez was named as the inaugural "Woman of the Year" by Hispanic Business Magazine in recognition of her national influence in both the political and business sectors and for her longtime support of minority enterprise.
Although her work on the Small Business Committee and the House Financial Services Committee (where she is the most senior New York Member on the Subcommittee on Housing and Community Opportunity) keeps her busy, Congresswoman Velázquez can often be found close to home, working for the residents of her district.</t>
  </si>
  <si>
    <t>202-226-0361</t>
  </si>
  <si>
    <t>202-225-2361</t>
  </si>
  <si>
    <t>**Brooklyn**: 718-599-3658 **﻿South West Brooklyn:**718-222-5819  **﻿New York: 212-619-2606**</t>
  </si>
  <si>
    <t>http://velazquez.house.gov</t>
  </si>
  <si>
    <t>Nydia Velázquez, Office of U.S. Representative, Personal Staff Office, U.S. House of Representatives</t>
  </si>
  <si>
    <t>NY 7</t>
  </si>
  <si>
    <t>podio_image20160629-10085-10o7df8.jpeg</t>
  </si>
  <si>
    <t>Nydia Velázquez, U.S. Representative</t>
  </si>
  <si>
    <t>476544092</t>
  </si>
  <si>
    <t>Adriane J</t>
  </si>
  <si>
    <t>Adriane J Rogers</t>
  </si>
  <si>
    <t>476544094</t>
  </si>
  <si>
    <t>Behrman</t>
  </si>
  <si>
    <t>Yaacov T.</t>
  </si>
  <si>
    <t>Yaacov T. Behrman</t>
  </si>
  <si>
    <t>Previously Community Liaison, working for Jesse Hamilton, Office of Senator, Personal Staff Office, Senate, reporting to Jesse Hamilton, Senator. Set inactive on 6-APR-2017.</t>
  </si>
  <si>
    <t>476544095</t>
  </si>
  <si>
    <t>Carolina D.</t>
  </si>
  <si>
    <t>Carolina D. Rodriguez</t>
  </si>
  <si>
    <t>Previously Communications Coordinator, working for Minority Conf Serv &amp; Ext Relations, Central Staff Office, Senate. Set inactive on 6-APR-2017.</t>
  </si>
  <si>
    <t>476544096</t>
  </si>
  <si>
    <t>Thomas P O'Sullivan</t>
  </si>
  <si>
    <t>osullivant@nyassembly.gov</t>
  </si>
  <si>
    <t>Thomas P O'Sullivan, Maint Worker</t>
  </si>
  <si>
    <t>476544097</t>
  </si>
  <si>
    <t>Teresa</t>
  </si>
  <si>
    <t>Teresa Colon</t>
  </si>
  <si>
    <t>718 796-5345</t>
  </si>
  <si>
    <t>colont@nyassembly.gov</t>
  </si>
  <si>
    <t>Teresa Colon, Dir Constit/supp Svcs</t>
  </si>
  <si>
    <t>476544098</t>
  </si>
  <si>
    <t>Quigley</t>
  </si>
  <si>
    <t>John P Quigley</t>
  </si>
  <si>
    <t>476544099</t>
  </si>
  <si>
    <t>Lugo</t>
  </si>
  <si>
    <t>Jillian</t>
  </si>
  <si>
    <t>Jillian Lugo</t>
  </si>
  <si>
    <t>Previously Councilmanic Aide, working for Fernando Cabrera, Office of Councilmember, Personal Staff Office, NYC Council, reporting to Fernando Cabrera, Councilmember. Set inactive on 6-APR-2017.</t>
  </si>
  <si>
    <t>476544100</t>
  </si>
  <si>
    <t>Alexandra T</t>
  </si>
  <si>
    <t>Alexandra T Sanchez</t>
  </si>
  <si>
    <t>476544101</t>
  </si>
  <si>
    <t>Christopher M Conroy, Senior Associate</t>
  </si>
  <si>
    <t>476544102</t>
  </si>
  <si>
    <t>Supervisor</t>
  </si>
  <si>
    <t>Parham</t>
  </si>
  <si>
    <t>Kirby Parham</t>
  </si>
  <si>
    <t>parhamk@nyassembly.gov</t>
  </si>
  <si>
    <t>Kirby Parham, Supervisor</t>
  </si>
  <si>
    <t>476544104</t>
  </si>
  <si>
    <t>Jeffries</t>
  </si>
  <si>
    <t>Hakeem</t>
  </si>
  <si>
    <t>Hakeem Jeffries</t>
  </si>
  <si>
    <t>Budget, Committee, U.S. House of Representatives;
Judiciary, Committee, U.S. House of Representatives</t>
  </si>
  <si>
    <t>Hakeem Jeffries represents the diverse Eighth Congressional District of New York, an area that encompasses large parts of Brooklyn and a section of Queens. Serving his second term in the United States Congress, Rep. Jeffries is a member of the House Judiciary Committee and House Education and the Workforce Committee. He is also Whip of the Congressional Black Caucus. During the prior Congress, he served on the House Judiciary Committee Task Force on Overcriminalization. Presently, Rep. Jeffries co-chairs the bipartisan Intellectual Property Caucus.
In Congress, Rep. Jeffries has emerged as a tireless advocate for social and economic justice.  He has worked hard to help residents impacted by the devastation of Superstorm Sandy, reform our criminal justice system, improve the economy for hardworking Americans and make college more affordable.
Congressman Jeffries began the 114th Congress determined to lead in a bipartisan manner. At the outset, he teamed up with Rep. Peter King to pass the Slain Officer Family Support Act of 2015, a bill that extended the tax deadline so that individuals making charitable donations to organizations supporting the families of assassinated New York Police Department Detectives Wenjian Liu and Rafael Ramos could apply such tax deductions to the prior year’s tax return. President Obama signed the legislation into law.
On the heels of a nationwide outcry demanding meaningful police reform, Rep. Jeffries introduced the Excessive Use of Force Prevention Act of 2015, legislation that will make the deployment of a chokehold unlawful under federal civil rights law. The chokehold has been banned by the New York Police Department for more than twenty years, and prohibited or discouraged by several major police departments throughout the country. Yet, it continues to be used by law enforcement, as in the death of Eric Garner. The chokehold is an unnecessary and uncivilized tactic that this bill will make unlawful.
In response to the tragic death of P.J. Avitto, a 6-year-old boy who was fatally stabbed nine times in an apartment building elevator in Brooklyn, Rep. Jeffries introduced P.J.’s Act. This bill is designed to increase access to federal funding for enhanced safety and security in public housing developments. The legislation will make the purchase, installation and maintenance of security cameras, enhanced lighting and locking mechanisms an eligible category in statute for the purpose of securing Community Development Block Grant funding.
In the previous Congress, Rep. Jeffries successfully passed H.R. 5108, legislation that established the Law School Clinic Certification Program of the United States Patent and Trademark Office (USPTO) into law. This program had been operating in a pilot capacity since 2008, and allows students at participating law schools to gain experience in patent and trademark law while providing legal assistance to inventors, tech entrepreneurs and small businesses. The bipartisan bill, which was signed into law by President Obama, expands the current program by removing its “pilot” status, making it available to all accredited law schools in the country that meet the program’s eligibility requirements.
Rep. Jeffries was actively involved in the passage of a number of other key pieces of legislation, including the Disaster Relief Appropriations Act of 2013 (H.R. 152), a bill that provides billions of dollars in Superstorm Sandy recovery to the Eighth District and other affected areas. The Congressman also sponsored -- and passed as part of the National Defense Authorization package -- the Prison Ship Martyrs’ Monument Preservation Act. The law directs the U.S. Secretary of the Interior to study the feasibility of designating the Prison Ship Martyrs’ mausoleum in Brooklyn as a national monument. Consisting of a 100-foot-wide granite staircase and a central Doric column 149 feet in height, the monument in Fort Greene Park houses the remains of 11,500 Revolutionary War soldiers who were kept as prisoners of war by the British.
While he remains committed to working diligently in Washington on behalf of New York’s Eighth Congressional District, Rep. Jeffries also works tirelessly to keep in close contact with constituents. During the spring and summer, he holds “Congress on Your Corner” outdoor office hours throughout the district. At each stop, the Congressman sets up a table in front of a local post office or on a neighborhood corner and constituents are able to meet with him one-on-one without appointment. He also hosts telephone town hall meetings in the form of regularly-scheduled calls that provide an opportunity for participants to speak directly with the Congressman about local and national issues. On each occasion, thousands of people participate.
Prior to his election to the Congress, Rep. Jeffries served for six years in the New York State Assembly. In that capacity, he authored laws that included protecting the civil liberties of law-abiding New Yorkers during police encounters, encouraging the transformation of vacant luxury condominiums into affordable homes for working families, and improving the quality of justice in the civil court system.
In 2010, the Congressman successfully sponsored legislation that prohibits the New York Police Department from maintaining an electronic database with the personal information of individuals who are stopped, questioned and frisked during a police encounter, but not charged with a crime or violation. This law is widely regarded as the first meaningful legislative reform of the police department's aggressive and controversial stop and frisk program. That same year, Rep. Jeffries sponsored and championed groundbreaking civil rights legislation to end prison-based gerrymandering in New York State, a practice that undermined the democratic principle of one person, one vote. With its passage, New York became only the second state in the country to count incarcerated individuals in their home communities for purposes of legislative redistricting, rather than in the counties where they are temporarily incarcerated.
Congressman Jeffries obtained his bachelor’s degree in political science from the State University of New York at Binghamton, where he graduated with honors for outstanding academic achievement. He then received his master’s degree in public policy from Georgetown University. Thereafter, Rep. Jeffries attended New York University School of Law, where he graduated magna cum laude and served on the Law Review.
Following the completion of law school, Congressman Jeffries clerked for the Honorable Harold Baer Jr. of the United States District Court for the Southern District of New York. He practiced law for several years at Paul, Weiss, Rifkind, Wharton &amp; Garrison LLP, an internationally renowned law firm, and then served as counsel in the litigation department of two Fortune 100 companies, Viacom Inc. and CBS. He also worked as of counsel at Godosky &amp; Gentile, a well-regarded litigation firm in New York City.
Rep. Jeffries was born in Brooklyn Hospital and raised in Crown Heights. He is a product of New York City’s public school system, having graduated from Midwood High School, and currently lives in Prospect Heights with his family.</t>
  </si>
  <si>
    <t>202-225-1018</t>
  </si>
  <si>
    <t>202-225-5936</t>
  </si>
  <si>
    <t>**South Brookyn**: 718-373-0033</t>
  </si>
  <si>
    <t>http://jeffries.house.gov</t>
  </si>
  <si>
    <t>http://twitter.com/repjeffries</t>
  </si>
  <si>
    <t>Hakeem Jeffries, Office of U.S. Representative, Personal Staff Office, U.S. House of Representatives</t>
  </si>
  <si>
    <t>NY 8</t>
  </si>
  <si>
    <t>podio_image20160629-10085-8lewog.jpeg</t>
  </si>
  <si>
    <t>Hakeem Jeffries, U.S. Representative</t>
  </si>
  <si>
    <t>476544105</t>
  </si>
  <si>
    <t>Martos</t>
  </si>
  <si>
    <t>Randi A</t>
  </si>
  <si>
    <t>Randi A Martos</t>
  </si>
  <si>
    <t>martosr@nyassembly.gov</t>
  </si>
  <si>
    <t>Randi A Martos, Chief Of Staff</t>
  </si>
  <si>
    <t>476544106</t>
  </si>
  <si>
    <t>Debra A Sanders</t>
  </si>
  <si>
    <t>sandersd@nyassembly.gov</t>
  </si>
  <si>
    <t>Debra A Sanders, Dep Dir</t>
  </si>
  <si>
    <t>476544107</t>
  </si>
  <si>
    <t>Macleod</t>
  </si>
  <si>
    <t>Kaitlyn A.</t>
  </si>
  <si>
    <t>Kaitlyn A. Macleod</t>
  </si>
  <si>
    <t>Previously Legislative Director, working for George Amedore, Office of Senator, Personal Staff Office, Senate, reporting to George Amedore, Senator. Set inactive on 6-APR-2017.</t>
  </si>
  <si>
    <t>476544108</t>
  </si>
  <si>
    <t>Springer</t>
  </si>
  <si>
    <t>Anthony Springer</t>
  </si>
  <si>
    <t>Anthony Springer, Councilmanic Aide</t>
  </si>
  <si>
    <t>476544109</t>
  </si>
  <si>
    <t>NYL000231</t>
  </si>
  <si>
    <t>Hoylman</t>
  </si>
  <si>
    <t>Judiciary, Committee, Senate;
Health, Committee, Senate;
Environmental Conservation, Committee, Senate;
Libraries, Committee, Senate;
Investigations and Government Operations, Committee, Senate;
Crime Victims, Crime and Correction, Committee, Senate;
Cultural Affairs, Tourism, Parks and Recreation, Committee, Senate</t>
  </si>
  <si>
    <t>Investigations and Government Operations, Committee, Senate</t>
  </si>
  <si>
    <t>State Senator Brad Hoylman represents New York's 27th State Senate District, which covers much of the heart of Manhattan, including the neighborhoods of Clinton/Hell's Kitchen, Chelsea, Greenwich Village and parts of the Upper West Side, Midtown/East Midtown, the East Village and Lower East Side. He was first elected to the State Senate in November 2012 after having spent more than 20 years as a Democratic grassroots activist in the communities he represents.
Senator Hoylman is a former Democratic District Leader and three-term Chair of Manhattan Community Board 2. He is a former Trustee of the Community Service Society, New York City's leading anti-poverty organization, and is a former board member of the Empire State Pride Agenda, Tenants &amp; Neighbors, Class Size Matters and Citizen Action. A past-president of the Gay &amp; Lesbian Independent Democrats, he and his husband, David, and their young daughter, Silvia, are members of the LGBT synagogue, Congregation Beit Simchat Torah.
Although Senator Hoylman has deep roots in Manhattan, he was born and raised in rural West Virginia as the youngest of six children. He attended public schools through college, graduated with honors, won a Rhodes Scholarship, and put himself through Harvard Law School. After graduating, he began his non-profit legal career in affordable housing, eventually becoming general counsel of the Partnership for New York City, a non-profit business and civic organization.
Senator Hoylman is a strong advocate for better public schools, tenants' rights, responsible development, neighborhood preservation, open space and public transportation. He has brought to Albany the same reform-minded approach that he demonstrated as a community activist and leader. Some of his top priorities include: fighting for New York City's fair share of education dollars and increasing parental involvement in school governance decisions; strengthening laws to protect rent regulated tenants; reforming campaign finance laws to encourage smaller donations and wider participation in the political process while lessening the corrupting influence of big money donations; making the state tax system more progressive; winning passage of the Gender Equality Non-Discrimination Act (GENDA), securing greater resources for LGBT youth; and keeping transit fares low while improving maintenance and operations on our subways and buses.
Senator Hoylman is proud to represent New York State's 27th Senate District, which includes some of New York City's oldest and storied neighborhoods, and to be an advocate for those New Yorkers who normally do not have a voice in the halls of government.</t>
  </si>
  <si>
    <t>Room 413, Legislative Office Building  Albany, NY 12247</t>
  </si>
  <si>
    <t>322 Eighth Avenue, Suite 1700  New York  , NY 10001</t>
  </si>
  <si>
    <t>(518) 426-6846</t>
  </si>
  <si>
    <t>(212) 633-8096</t>
  </si>
  <si>
    <t>(518) 455-2451</t>
  </si>
  <si>
    <t>(212) 633-8052</t>
  </si>
  <si>
    <t>hoylman@nysenate.gov</t>
  </si>
  <si>
    <t>http://www.nysenate.gov/senators/brad-hoylman</t>
  </si>
  <si>
    <t>http://www.facebook.com/bradhoylman; https://twitter.com/bradhoylman</t>
  </si>
  <si>
    <t>Senate 27.png</t>
  </si>
  <si>
    <t>Chairperson of Community Board 2 in Manhattan
Democratic District Leader of the 66th Assembly District, Part A</t>
  </si>
  <si>
    <t>Senate District 27</t>
  </si>
  <si>
    <t>podio_image20160629-10085-dgmql0.jpeg</t>
  </si>
  <si>
    <t>476544110</t>
  </si>
  <si>
    <t>David Jonathan Dembitzer, Constituent Liaison</t>
  </si>
  <si>
    <t>476544112</t>
  </si>
  <si>
    <t>Pengu</t>
  </si>
  <si>
    <t>Mirsie</t>
  </si>
  <si>
    <t>Mirsie Pengu</t>
  </si>
  <si>
    <t>pengum@nyassembly.gov</t>
  </si>
  <si>
    <t>Mirsie Pengu, Maint Worker</t>
  </si>
  <si>
    <t>476544113</t>
  </si>
  <si>
    <t>William I</t>
  </si>
  <si>
    <t>William I Schwartz</t>
  </si>
  <si>
    <t>518 455-5965</t>
  </si>
  <si>
    <t>schwartzw@nyassembly.gov</t>
  </si>
  <si>
    <t>William I Schwartz, Legis Director</t>
  </si>
  <si>
    <t>476544114</t>
  </si>
  <si>
    <t>Scheuerman</t>
  </si>
  <si>
    <t>Norma J.</t>
  </si>
  <si>
    <t>Norma J. Scheuerman</t>
  </si>
  <si>
    <t>Previously Administrative Assistant, working for George Amedore, Office of Senator, Personal Staff Office, Senate, reporting to George Amedore, Senator. Set inactive on 6-APR-2017.</t>
  </si>
  <si>
    <t>476544115</t>
  </si>
  <si>
    <t>Nickola A</t>
  </si>
  <si>
    <t>Nickola A Moody</t>
  </si>
  <si>
    <t>Previously Secy, working for Dov Hikind, Office of Assemblymember, Personal Staff Office, Assembly, reporting to Dov Hikind, Assemblymember. Set inactive on 6-APR-2017.
Previously Secy, working for Dov Hikind, Office of Assemblymember, Personal Staff Office, Assembly, reporting to Dov Hikind, Assemblymember. Set inactive on20-SEP-2017.</t>
  </si>
  <si>
    <t>476544116</t>
  </si>
  <si>
    <t>Gago</t>
  </si>
  <si>
    <t>Anna Gago</t>
  </si>
  <si>
    <t>212 873-0282</t>
  </si>
  <si>
    <t>Anna Gago, Councilmanic Aide</t>
  </si>
  <si>
    <t>476544117</t>
  </si>
  <si>
    <t>Donald J Millington Jr, Deputy Director, Democratic Conferen</t>
  </si>
  <si>
    <t>476544119</t>
  </si>
  <si>
    <t>Ritchie Torres</t>
  </si>
  <si>
    <t>Public Housing, Committee, NYC Council;
Black, Latino and Asian (BLAC), Caucus, NYC Council;
LGBT, Caucus, NYC Council;
Progressive, Caucus, NYC Council;
Public Safety, Committee, NYC Council;
Land Use, Committee, NYC Council;
Government Operations, Committee, NYC Council;
Housing &amp; Buildings, Committee, NYC Council;
General Welfare, Committee, NYC Council</t>
  </si>
  <si>
    <t>Public Housing, Committee, NYC Council</t>
  </si>
  <si>
    <t>Councilmember Ritchie Torres was elected to office in November 2013 to represent the communities of the Central Bronx. Ritchie is the first openly gay candidate to be elected to legislative office in the Bronx and the youngest member of the City Council.
A lifelong son of the Bronx, Ritchie was raised in a single-parent household, growing up and living most of his life in a NYCHA public housing development. When Ritchie’s mother lost the only good job she ever had and precariously shifted from low-wage job to low-wage job, his family struggled to keep up and needed to rely on social safety net programs to survive. His family’s hardship instilled in Ritchie a deep-seated commitment to serve New York’s low-income and working class communities.
Ritchie is a product of Bronx public schools, and got an early start in public service at the age of 16. While attending Lehman High School he was selected to be the “Community Board District Manager For A Day” with James Vacca, who went on to became the local City Council Member. Ritchie worked for Vacca’s first campaign in 2005 and by 2011 was named Council Member Vacca’s first Housing Director.
As Housing Director, Ritchie organized tenant associations in dilapidated buildings throughout the district, and rallied residents to fight for building improvements and rent reductions. Ritchie pressured landlords to fix boilers so tenants could have heat on cold nights, and to seal leaky roofs to prevent water damage and mold in common areas and apartment units. Ritchie knocked on thousands of doors in both private and NYCHA developments to personally conduct site inspections and document conditions, ensuring critical housing issues were promptly and adequately addressed.
**Council District 15**
**Area: **Central Bronx 
**Primary Community Districts:** 5, 6, 7, &amp; 11
;
**Secondary Community Districts: **4 &amp; 12
**Primary Neighborhoods:** Belmont and Tremont (East) in CD 6
;
Fordham (South) and Tremont (West) in CD 5
;
Fordham (North) in CD 7
;
Pelham Parkway (North) and Van Nest in CD 11.
**Secondary Neighborhoods**: West Farms in CD 6
;
Mount Eden in CD4
;
and Olinville in CD12.
**Notable Business Districts:** Arthur Avenue and Fordham Road 
**Notable Institutions:** Botanical Gardens, Bronx Zoo, and Fordham University 
**Notable Parks**: Bronx Park, Poe Park, and Tremont Park 
**Notable Thoroughfares: **Allerton Avenue, Arthur Avenue, Boston Road, Grand Concourse, Fordham Road, Tremont Avenue, Webster Avenue, and White Plains Road</t>
  </si>
  <si>
    <t>250 Broadway, Suite 1759, New York, NY 10007</t>
  </si>
  <si>
    <t>573 East Fordham Road, Bronx, NY 10458</t>
  </si>
  <si>
    <t>(212) 788-8977</t>
  </si>
  <si>
    <t>(347) 597-8570</t>
  </si>
  <si>
    <t>(212) 788-6966</t>
  </si>
  <si>
    <t>(718) 842-8100</t>
  </si>
  <si>
    <t>http://council.nyc.gov/d15/html/members/home.shtml</t>
  </si>
  <si>
    <t>https://twitter.com/RitchieTorres; https://www.facebook.com/RitchieTorresNYC/</t>
  </si>
  <si>
    <t>NYCD_15.png</t>
  </si>
  <si>
    <t>Worked for council member Vacca</t>
  </si>
  <si>
    <t>CD 15</t>
  </si>
  <si>
    <t>podio_image20160629-10085-6blcap.jpeg</t>
  </si>
  <si>
    <t>476544120</t>
  </si>
  <si>
    <t>Nadler</t>
  </si>
  <si>
    <t>Jerrold</t>
  </si>
  <si>
    <t>Jerrold Nadler</t>
  </si>
  <si>
    <t>Judiciary, Committee, U.S. House of Representatives;
Transportation and Infastructure, Committee, U.S. House of Representatives</t>
  </si>
  <si>
    <t>Congressman Jerrold “Jerry” Nadler represents New York’s 10th Congressional District, one of the most dynamic and diverse districts in the country. The district includes Manhattan’s Upper West Side, Morningside Heights, Hell’s Kitchen, Chelsea, Greenwich Village, Soho, Wall Street, and Battery Park City, as well as the Brooklyn neighborhoods of Borough Park, Kensington, and parts of Bay Ridge, Bensonhurst, Dyker Heights, Red Hook, Sunset Park and Midwood.
Rep. Nadler began his career in public service in 1976 in the New York State Assembly. Representing the Upper West Side, he served as a Democratic Assemblyman for 16 years and played a significant role in shaping New York State law concerning child support enforcement and domestic abuse, as well as making major contributions to housing, transportation and consumer protection policy in the state.  In 1992, Rep. Nadler was elected to the U.S. House of Representatives in a special election and has served in Congress ever since.  He was re-elected to his twelfth full term in 2014, receiving a resounding 88% of the vote.
The second-most senior member on the House Judiciary Committee, Congressman Nadler served as Chairman or Ranking Member of its Subcommittee on the Constitution, Civil Rights, and Civil Liberties for 13 years and now serves as the Ranking Member of the Subcommittee on Courts, Intellectual Property, and the Internet. He is also the highest-ranking Northeastern member of the House Transportation and Infrastructure Committee, and serves as an Assistant Democratic Whip.
Rep. Nadler is a graduate of Crown Heights Yeshiva, Stuyvesant High School, Columbia University and Fordham Law School. He lives on the Upper West Side of Manhattan with his wife, Joyce Miller. They have one son, Michael.
For over 30 years, in both the House and in the New York State Assembly, Congressman Nadler has proudly been on the front lines in the fight for civil rights, and has been a relentless defender of our country’s fundamental promise of equality for all.  Central among his concerns has been the ongoing civil rights struggle for people of color. Rep. Nadler has been a leader in the fight to protect voting rights and reduce voter disenfranchisement. He served as a key House leader behind the reauthorization of the _Voting Rights Act_, continuing to serve on the small House working group directing its advancement, and held oversight hearings on Department of Justice efforts to combat voter suppression.  He also has worked vigorously to call attention and seek remedies to past and present racial injustices.  Rep. Nadler was an original co-sponsor of the _Pigford Claims Remedy Act of 2007_ (H.R. 3073), and held a landmark Judiciary subcommittee hearing on the _Pigford_ case, which involved
thousands of African-American farmers who suffered discrimination at the hands of the Department of Agriculture for most of the 20thcentury.  He also championed the _Emmett Till Unsolved Civil Rights Crime Act_, which he ushered through to a decisive House victory.
Congressman Nadler has also taken an active role in working against discriminatory racial profiling by law enforcement, co-sponsoring the _End Racial Profiling Act_ among other actions, and has devoted considerable time as a senior Member of the House Judiciary Committee to monitoring and reinforcing voting rights for African-Americans and other groups that have been systematically disenfranchised.  He was one of the first to call for a Justice Department investigation in 2000 of Mayor Giuliani and then-NYPD Commissioner Howard Safir after three separate fatal shootings involving three unarmed New Yorkers—Patrick Dorismond, Amadou Diallo, and Gideon Busch—and was an outspoken advocate for justice in the deaths of Michael Brown and Eric Garner in 2014.  In his district, Rep. Nadler successfully worked to create the African Burial Ground National Historic Site in Lower Manhattan, recognizing the landmark 17th and 18th century African burial ground discovered there.
A Vice-Chair and founding member of the House Lesbian, Gay, Bisexual and Transgender (LGBT) Equality Caucus, and the first from New York’s congressional delegation to openly support marriage equality, Rep. Nadler has been an original co-sponsor of every major piece of LGBT civil rights legislation for the last twenty-plus years. He personally authored the _Respect for Marriage Act (RMA), _the_ Uniting American Families Act (UAFA), _the_ Father Mychal Judge Act,_ and the_ Equal Access to Social Security Act_, marking his place as a central architect of LGBT legislative strategy in Congress.  He led the fight in the House against the _Defense of Marriage Act_ and the _Federal Marriage Amendment _and continues to oppose anti-gay efforts as they emerge in Congress.  Additionally, Rep. Nadler authored and led the Congressional amicus briefs in the two most significant marriage equality-related cases to go to the Supreme Court—both _Windsor_ and _Obergefell_—and procured the first-ever non-
AIDS related House appropriation for a LGBT organization -- New York’s LGBT Center.  He was also one of only six members of the House Democratic Caucus to oppose the _Employment Non-Discrimination Act_ when it failed to protect members of the transgender community.  Former Representative Barney Frank has praised Rep. Nadler’s record, saying: “Jerry Nadler has been a vigorous, unyielding, active supporter of fairness for gay men and lesbians on every relevant issue since he came to Congress.”
Congressman Nadler has played a significant role in the fight for women’s rights, serving as a central figure in the reauthorization of the _Violence Against Women Act_ and the author of the _Pregnant Workers Fairness Act_.  In recognition of his leadership in the area of equal pay, Rep. Nadler was invited to join President Obama at the White House for the signing of the _Lily Ledbetter Fair Pay Act_.
Representative Nadler is nationally recognized as a staunch defender of women’s health, including a woman’s constitutional right to access an abortion.  As a senior Member of the House Judiciary Committee and a leader in the House Pro-Choice Caucus, he has often taken a central role in standing up to conservative attacks against every American’s right to make personal decisions about reproductive health, including devising the strategy to defeat countless anti-choice bills and carrying the movement’s signature piece of legislation -- the _Freedom of Choice Act_.  Because of his strong voice defending such rights, in 2015 Rep. Nadler was named by Leader Nancy Pelosi as one of six Democratic Members (and the only male Member) chosen to serve on the Republicans’ Select Committee shamefully set up to attack women’s health organizations like Planned Parenthood, which provides lifesaving reproductive health services to millions of women and families across the country.
Rep. Nadler has also been a life-long advocate for the differently-abled, shepherding the _Americans with Disabilities Act Restoration Act of 2007_ through the House.
Even early in his career in the State Assembly, Rep. Nadler was a major civil rights voice. He passed the first bills protecting People with AIDS (PWAs) from discrimination and served as a key women’s rights advocate, garnering the New York State Chapter of the National Organization for Women’s “Legislator of the Year” Award, the first and one of only two men to ever receive this honor.
As a nationally recognized leader on civil liberties, Congressman Nadler has fought for protections against unwarranted government interference in our personal affairs and has been called “one of the House’s most stalwart defenders of the Constitution” by the American Civil Liberties Union. His legislation to remove the most pernicious elements of the _USA PATRIOT Act _and stop the NSA’s dragnet surveillance of Americans has won him praise from organizations and individuals spanning the political and ideological spectrum. In 2015, he was one of four Members of the U.S. House of Representatives to author the bipartisan _USA Freedom Act_—ending the illegal collection of bulk data by the NSA—the passage of which represented the first significant reform of government surveillance carried out by the federal government since 1978.
Another hallmark of Rep. Nadler’s career is his commitment to due process rights for the accused, his work to prevent prosecutorial over-zealousness and misconduct, and his staunch advocacy against the use of illegal torture methods.
Congressman Nadler serves as a champion in the House for free speech and free expression. He has often taken difficult votes on controversial issues in order to remain true to his principles and the fundamental belief in the rights guaranteed under the First Amendment.  He is one of Congress’s most vocal defenders of the separation of church and state and of Americans’ right to exercise their religion freely, while also denouncing efforts by some to use religion as an excuse to discriminate.  Rep. Nadler was one of the lead Democratic sponsors of the_ Religious Freedom Restoration Act_ (RFRA) and the author of the _Religious Land Use and Institutionalized Persons Act_ (RLUIPA), which ensure that individuals are able to assert their religious beliefs without jeopardizing the freedom and rights of others.  He also has opposed state-based laws with similar titles that were specifically designed to discriminate against LGBT Americans.
Throughout his career, Congressman Nadler has adamantly supported the right to free speech and assembly for protestors, including during the 2004 Republican National Convention and the Occupy Wall Street demonstrations, which centered in his district.
From his days as Chair of the Committee on Mass Transit and Rail Freight in the New York State Assembly, to his current position as the most senior Northeastern member on the House Transportation Committee, Congressman Nadler has long been considered a key expert and leading voice on transportation issues.  His entire career in public service has been spent working to increase funding for important transportation and infrastructure projects that move both people and goods.  He is a fierce advocate for urban transit, particularly New York’s mass transit systems, and for improved roads and infrastructure, as well as for effective and sustainable goods movement in New York and nationwide.  As former Co-Chair of the Congressional Transit Caucus and the Fair Coalition, Rep. Nadler has led the national fight to increase federal funding for mass transit and for equitable formulas that ensure transit-dependent states get their proper share of highway funding.
For over three decades, Congressman Nadler has been at the forefront of efforts to more efficiently move goods in New York by reconnecting the City to the nation’s freight rail system via the construction of a tunnel under New York Harbor.  The Cross Harbor Rail Freight Tunnel would fundamentally decrease New York’s over-dependence on truck-borne freight by taking up to 1 million trucks off City streets annually.  This would help solve New York's major traffic congestion issues, eliminate a built-in cap on economic development, reduce greenhouse gas emissions by thousands of tons, improve public health, and address a major national security vulnerability.  Rep. Nadler has also been a dedicated supporter of the New York/New Jersey Port District. He is a fierce promoter of regional maritime commerce, working to ensure that New York sees its fair share of key benefits from maritime-related economic development.  In this regard, he has led a decades-long fight to preserve Brooklyn’s Red
Hook Container Port, and has served as the leading advocate for the creation of a deep water container port in Sunset Park, Brooklyn.
After the devastating 9/11 terrorist attacks on the World Trade Center, which stood in the Congressman’s district, Rep. Nadler led the fight in Congress and at the White House to secure $20 billion for recovery work, and consistently spoke up for New York when the rebuilding effort required help from the federal government.
In the aftermath of the attacks, the Environmental Protection Agency (EPA) refused to properly test and cleanup buildings contaminated by the collapse of the Twin Towers, and falsely declared it safe for workers, residents, and students to return to the area.  Congressman Nadler led the fight for a more comprehensive cleanup and held hearings in which former EPA head Christine Todd Whitman was forced to admit that the Agency had lied about the air quality in Lower Manhattan.  Juan Gonzalez of the Daily News wrote, “Of all the politicians in this town, Nadler has fought the hardest to get EPA to assume responsibility for indoor cleanup.” These hearings also laid the groundwork for the federal government to take responsibility for treating and compensating 9/11 responders and survivors.  This responsibility was enshrined in the _James Zadroga 9/11 Health and Compensation Act of 2010_, of which Rep. Nadler was a co-author.  As a leading proponent for its reauthorization, Rep. Nadler
continued to advocate for the health and well-being of those directly affected by the attacks on 9/11, ensuring the full reauthorization of _Zadroga_as part of the FY2016 Omnibus Appropriations bill.
Congressman Nadler has also fought for homeland security improvements to prevent future attacks.  He helped author the provision of the _Implementing Recommendations of the 9/11 Commission Act of 2007_ (PL 110-53) based on his _Sail Only if Scanned (SOS) Act_, requiring that all shipping containers are scanned in foreign ports to prevent nuclear, biological, and/or chemical weapons from being smuggled into the United States.
Jerry Nadler has consistently been recognized as one of Israel’s strongest supporters in the U.S. House of Representatives—working diligently towards ensuring a safe, secure, peaceful, and democratic Israel—and has often been a leader on the key issues of ever-strengthened U.S.-Israel cooperation and U.S. foreign aid.  Congressman Nadler has long been a leading voice in support of a two-state solution, seeing it as critical to protecting Israel’s long-term strategic and security interests.  As such, he has consistently supported Middle East peace efforts, as well as direct negotiations between the parties, knowing full well that no resolution can be agreed upon until both sides feel that their needs are addressed.  He has continually insisted that the U.S. affirm Israel’s right to self-defense, and has been a strong supporter of legislation that puts pressure on Iran for its illegal development of nuclear weapons, its support of terrorism, and Iran’s other illicit and destabilizing
conduct in the region. With Congressional passage of the Iran nuclear deal, which Congressman Nadler voted to support (to read his full statement [Click Here](https://medium.com/@RepJerryNadler/congressman-jerrold-nadler-statement-on-the-p5-1-joint-comprehensive-plan-of-action-f7ca527e3f50#.3azyzfika)), Rep. Nadler has worked vigorously to ensure that the United States demands full Iranian compliance with the agreement and that the Administration continues to enforce related international laws and non-nuclear sanctions. To this end, since the signing of the Agreement, he has been an outspoken advocate for the need to take action against Iranian illicit behavior, including its illegal ballistic missile testing, its support of terrorist organizations like Hezbollah, and its continued human rights abuses.
As representative of the largest and most diverse Jewish community in any congressional district in the United States, Congressman Nadler has also been an outspoken leader against anti-Semitism and continues to lead a variety of efforts to stymie the growing anti-Zionist, anti-Jewish rhetoric and campaigns which seek to delegitimize Israel on the world stage.  This includes authoring a House-passed Resolution (H.Res.707) in 2014, condemning all forms of anti-Semitism and rejecting attempts to justify such hatred or violent attacks as an acceptable expression of disapproval or frustration over political events in the Middle East or elsewhere.  Congressman Nadler was one of the first Members of Congress to directly challenge the so-called Boycott, Divestment and Sanctions (BDS) movement against Israel, when, in its nascent form, it hi-jacked the UN Conference on Racism in Durban for its own political purposes.  Since then, Rep. Nadler, with his highly-regarded progressive political
voice, has been considered particularly well-suited to challenge the BDS movement as destructive to Middle East peace when its supporters seek to make inroads on campuses and elsewhere across the country.  He has worked very closely with the Jewish Federations of North America’s (JFNA) Israel Action Network and the New York Jewish Community Relations Council to develop new strategies to confront and defeat BDS efforts, and he has personally led a number of successful campaigns to beat back BDS.
In 2015, Rep. Nadler was named in the _Forward_’s ‘Forward 50’ awards of American Jews to have made a significant contribution on national political and social issues.
Congressman Nadler represents one of the main tech-hubs of the East Coast—also known as Silicon Alley—and is viewed as a fierce promoter for the technology industry.  As a strong proponent of net neutrality, he has long opposed pay-to-play agreements, as well as blocking and discrimination of content, and has urged the FCC to reclassify broadband providers as common carriers.  In early 2015, Rep. Nadler reintroduced the _Innovation Act_, which would address the problem of shell companies, otherwise known as patent trolls, that seek to force financial settlements from businesses with threats of expensive lawsuits over very weak claims of patent infringement.
Representative Nadler has also taken principled stands on important technology-related issues, being an outspoken advocate in fighting against the overreach of the National Security Agency (NSA).  He introduced the _Electronic Communications Privacy Act Modernization Act_ in 2012, which would enhance protections for private communications stored on remote computing services, and in 2014 helped lead House Judiciary Committee efforts to reform NSA spying programs and protect Americans’ privacy. Congressman Nadler led efforts on behalf of the Democrats in 2015 as one of four co-sponsors of a reintroduced _USA Freedom Act_, which ended bulk data collection and passed through both Houses of Congress during an intense debate on government surveillance.
Representing a district widely recognized as an epicenter of artistic and creative activity, Congressman Nadler has taken a particular interest in the protection of artists’ rights.  He is the lead sponsor of the _American Royalties Too (ART) Act_, which would require resale royalties be paid to visual artists when their work is resold and allow them to benefit when their work increases in value.  He has also shown a particular interest in solving difficult and complex issues for music creators.  Rep. Nadler introduced the _Fair Play Fair Pay Act_to establish a terrestrial (AM/FM) performance right, and require all forms of radio to pay the same fair market value to performing artists and musicians, including music recorded prior to 1972.  Enactment of these bills would correct two of the biggest U.S. copyright law injustices against artists and would bring the United States in line with the rest of the developed world.
Representative Nadler is a longtime, leading member of the Congressional Arts Caucus and created “Americans for the NEA”, which brought pro-arts advocates from around the country to Washington to lobby against attempts to cut funding for the National Endowment for the Arts (NEA). He has also consistently fought for funding for the National Endowment for the Humanities, and the Corporation for Public Broadcasting.  He has helped secure hundreds of millions of dollars for New York’s arts and cultural institutions, including Lincoln Center, the Met, the Museum of Natural History, the Museum of African Art, the NY Public Library for the Performing Arts, and many more institutions across the district.
As a veteran member of the Congressional Progressive Caucus, Jerry Nadler has been a champion of progressive causes both in New York and throughout the country. As one of Congress’ leaders on affordable housing, Rep. Nadler has garnered hundreds of millions of dollars for the Section 8 program -- just one of many accomplishments that led the New York Daily News to call him, “the liberal lion of the New York delegation.” He has also fought vigorously against cuts to Social Security, Medicare, and SNAP benefits, and has been an aggressive supporter of health care expansion in order to maintain the nation’s social safety net.
As a life-long advocate for working people, Congressman Nadler has promoted progressive economic development policy in New York, supporting good-paying union jobs, as well as national public policy solutions to end income inequality.  This includes leading House efforts to reform the country’s bankruptcy laws in order to better protect average Americans.
Rep. Nadler has a long and distinguished record working to reduce gun violence, as the author of bills improving the ban on assault weapons and preventing the sale of firearms to sex offenders.  He also has been a strong voice on climate change and environmental justice, and has led efforts to ensure that the Environmental Protection Agency (EPA) uses its full federal authority and responds more aggressively to major environmental disasters, such as the BP oil spill, and is the Congressional leader on clean ports.
Congressman Nadler’s record has earned him scores of awards and praise from various progressive groups, including the League of Conservation Voters, Planned Parenthood, the NAACP, the Human Rights Campaign, the Brady Campaign to End Gun Violence, Children’s Defense Fund, the American Civil Liberties Union, and the American Federation of Teachers.  In the 2015 TIME Magazine _Person Of The Year _issue, Jerry Nadler was named as a Teddy Award recipient for political courage.
Rep. Nadler’s constituent service staff works tirelessly to help constituents navigate the complex and daunting world of government services by streamlining access to healthcare, the IRS, Social Security Administration, and Veterans Affairs. Immigration and citizenship issues are a particular priority as the district includes one of the nation’s largest communities of new immigrants. Congressman Nadler’s robust community relations program has long played a key role in preserving affordable housing, stopping senseless overdevelopment, reducing crime, and enhancing our children’s educational opportunities. Additionally, the Congressman has brought billions of dollars to the district for its infrastructure, social welfare, and cultural needs.</t>
  </si>
  <si>
    <t>202-225-6923</t>
  </si>
  <si>
    <t>202-225-5635</t>
  </si>
  <si>
    <t>**New York: **﻿212-367-7350 
**﻿Brooklyn:**﻿ 718-373-3198</t>
  </si>
  <si>
    <t>http://nadler.house.gov</t>
  </si>
  <si>
    <t>https://twitter.com/repjerrynadler</t>
  </si>
  <si>
    <t>Jerrold Nadler, Office of U.S. Representative, Personal Staff Office, U.S. House of Representatives</t>
  </si>
  <si>
    <t>NY 10</t>
  </si>
  <si>
    <t>podio_image20160629-10085-rjndi3.jpeg</t>
  </si>
  <si>
    <t>Jerrold Nadler, U.S. Representative</t>
  </si>
  <si>
    <t>476544121</t>
  </si>
  <si>
    <t>Sean T</t>
  </si>
  <si>
    <t>Sean T Hart</t>
  </si>
  <si>
    <t>harts@nyassembly.gov</t>
  </si>
  <si>
    <t>Sean T Hart, Dep Chief Of Staff</t>
  </si>
  <si>
    <t>476544122</t>
  </si>
  <si>
    <t>Communications Asst</t>
  </si>
  <si>
    <t>David Schwartz</t>
  </si>
  <si>
    <t>schwartzd@nyassembly.gov</t>
  </si>
  <si>
    <t>David Schwartz, Communications Asst</t>
  </si>
  <si>
    <t>476544124</t>
  </si>
  <si>
    <t>Welcome</t>
  </si>
  <si>
    <t>John C Welcome</t>
  </si>
  <si>
    <t>welcomej@nyassembly.gov</t>
  </si>
  <si>
    <t>John C Welcome, Maint Worker</t>
  </si>
  <si>
    <t>476544126</t>
  </si>
  <si>
    <t>Denson</t>
  </si>
  <si>
    <t>Margaret J</t>
  </si>
  <si>
    <t>Margaret J Denson</t>
  </si>
  <si>
    <t>718 776-3700</t>
  </si>
  <si>
    <t>I. Daneek Miller, Office of Councilmember, Personal Staff Office, NYC Council</t>
  </si>
  <si>
    <t>I. Daneek Miller, Councilmember</t>
  </si>
  <si>
    <t>Margaret J Denson, Councilmanic Aide</t>
  </si>
  <si>
    <t>476544127</t>
  </si>
  <si>
    <t>Robert E Goldman</t>
  </si>
  <si>
    <t>Worked as media coord for former Assemblymember Joseph Saladino</t>
  </si>
  <si>
    <t>476544128</t>
  </si>
  <si>
    <t>Plastiras</t>
  </si>
  <si>
    <t>James C.</t>
  </si>
  <si>
    <t>James C. Plastiras</t>
  </si>
  <si>
    <t>Previously Deputy Director, Democratic Conferen, working for Minority Conf Serv &amp; Ext Relations, Central Staff Office, Senate. Set inactive on 6-APR-2017.</t>
  </si>
  <si>
    <t>476544129</t>
  </si>
  <si>
    <t>NYL000229</t>
  </si>
  <si>
    <t>Simcha</t>
  </si>
  <si>
    <t>Aging, Committee, Senate;
Mental Health and Developmental Disabilities, Committee, Senate;
Cities, Committee, Senate;
Health, Committee, Senate;
Infrastructure and Capital Investment, Committee, Senate;
Veterans, Homeland Security and Military Affairs, Committee, Senate;
Commerce, Economic Development and Small Business, Committee, Senate;
Senate Majority Task Force on Counterterrorism and Public Protection, Committee, Senate;
Finance, Committee, Senate;
New York City Education Subcommittee, Committee, Senate</t>
  </si>
  <si>
    <t>New York City Education Subcommittee, Committee, Senate;
Cities, Committee, Senate</t>
  </si>
  <si>
    <t>State Senator Simcha Felder was elected in a decisive victory in November 2012 to represent the 17th Senatorial District which encompasses the Brooklyn neighborhoods of Midwood, Flatbush, Borough Park, Kensington, Sunset Park, Madison and Bensonhurst.
A lifelong New Yorker, Simcha lives with his wife and children just blocks from the house in which he was born and raised. Simcha is a Certified Public Accountant and holds a Masters of Business Administration degree in Management from the renowned Zicklin School of Business at CUNY's Baruch College. Felder also served as a professor of Management at Touro College and CUNY's Brooklyn College.
Felder has also served as Deputy Comptroller for Budget, Accounting, Administration and Information Technology in the New York City Comptroller's Office. Simcha previously worked for the New York State Assembly and as a tax auditor for the New York City Department of Finance.
Before entering politics, Felder was a tireless community leader and volunteer for local civic organizations, working to register voters across Brooklyn. With two and a half decades of experience in public service, Simcha Felder was elected to the City Council in 2002.
As a Council Member, Simcha built a reputation as a dedicated and committed advocate who brought concrete results home to his constituents. He served as the Chair of the Council's Government Operations and Sanitation and Solid Waste Management Committees where he worked to bring a more rational approach to government. Simcha also chaired the Landmarks Committee.
An outspoken advocate for responsible neighborhood development, Simcha worked to transform empty city-owned lots for community uses such as new housing and a Hatzolah Volunteer Ambulance garage and headquarters. Simcha fought to secure City funding to add new playgrounds, open up and renovate schoolyards for public use, and plant thousands of new trees on city streets.
While serving on the Council's Education Committee, Simcha supported efforts to improve New York City schools through direct control and equitable funding. Simcha is a staunch advocate of school choice and maintains that the State must do more to ensure that all New York City students are treated equitably.
Simcha has a proven record as a champion of common-sense policies that streamline government and increase accountability to taxpayers. He passed laws to reduce unfair parking and sanitation tickets, sponsored the five-minute grace period legislation for motorists, and put a stop to the distribution of unwanted circulars and menus.
Felder seeks to continue his record as a legislator to make government more responsive to the needs of its citizens and break down needless and frustrating bureaucratic red-tape.
Senator Felder currently chairs the newly-created New York City Education Sub-Committee and the Children and Families Committee. He is also a member of the Aging; Commerce, Economic Development and Small Business; Health; and Mental Health Committees.</t>
  </si>
  <si>
    <t>944 Legislative Office Building, Albany, NY 12247</t>
  </si>
  <si>
    <t>1412 Avenue J, Suite 2E, Brooklyn, NY 11230</t>
  </si>
  <si>
    <t>(518) 426-6931</t>
  </si>
  <si>
    <t>(718) 253-2030</t>
  </si>
  <si>
    <t>(518) 455-2754</t>
  </si>
  <si>
    <t>(718) 253-2015</t>
  </si>
  <si>
    <t>felder@nysenate.gov</t>
  </si>
  <si>
    <t>http://www.nysenate.gov/senators/simcha-felder</t>
  </si>
  <si>
    <t>https://twitter.com/nysenatorfelder</t>
  </si>
  <si>
    <t>Senate 17.png</t>
  </si>
  <si>
    <t>Deputy Comptroller for budget and accounting of the City of New York</t>
  </si>
  <si>
    <t>Senate District 17</t>
  </si>
  <si>
    <t>podio_image20160629-10085-1nk10pk.jpeg</t>
  </si>
  <si>
    <t>476544130</t>
  </si>
  <si>
    <t>Shearer</t>
  </si>
  <si>
    <t>Sarah A Shearer</t>
  </si>
  <si>
    <t>shearers@nyassembly.gov</t>
  </si>
  <si>
    <t>Sarah A Shearer, Admin Counsel</t>
  </si>
  <si>
    <t>476544131</t>
  </si>
  <si>
    <t>Mccann</t>
  </si>
  <si>
    <t>Kristin D</t>
  </si>
  <si>
    <t>Kristin D Mccann</t>
  </si>
  <si>
    <t>mccannk@nyassembly.gov</t>
  </si>
  <si>
    <t>Kristin D Mccann, Chief Of Staff</t>
  </si>
  <si>
    <t>476544133</t>
  </si>
  <si>
    <t>Laine</t>
  </si>
  <si>
    <t>Andy Laine</t>
  </si>
  <si>
    <t>(718) 776-3700</t>
  </si>
  <si>
    <t>lainea@nyassembly.gov</t>
  </si>
  <si>
    <t>Alicia Hyndman, Office of Assemblymember, Personal Staff Office, Assembly</t>
  </si>
  <si>
    <t>Alicia Hyndman, Assemblymember</t>
  </si>
  <si>
    <t>Formerly worked for I. Daneek Miller, Office of Councilmember, NYC Council Personal Staff Office</t>
  </si>
  <si>
    <t>Andy Laine, Chief Of Staff</t>
  </si>
  <si>
    <t>476544134</t>
  </si>
  <si>
    <t>Kathleen E Conroy</t>
  </si>
  <si>
    <t>Previously Legis Director, working for Thomas Abinanti, Office of Assemblymember, Personal Staff Office, Assembly, reporting to Thomas Abinanti, Assemblymember. Set inactive on 20-SEP-2017.</t>
  </si>
  <si>
    <t>476544135</t>
  </si>
  <si>
    <t>Bolanos</t>
  </si>
  <si>
    <t>Maria C Bolanos</t>
  </si>
  <si>
    <t>718 457-0384</t>
  </si>
  <si>
    <t>bolanosm@nyassembly.gov</t>
  </si>
  <si>
    <t>Maria C Bolanos, Constituent Liaison</t>
  </si>
  <si>
    <t>476544136</t>
  </si>
  <si>
    <t>Nolan-murphy</t>
  </si>
  <si>
    <t>Barbara M Nolan-Murphy</t>
  </si>
  <si>
    <t>Worked as legis assistant for former Assemblymember Joseph Saladino
Previously Legis Asst, working for Intergovernmental Relations - Long Island (Minority), Central Staff Office, Assembly. Set inactive on20-SEP-2017.</t>
  </si>
  <si>
    <t>476544137</t>
  </si>
  <si>
    <t>James J Cerroni Jr, External Relations Associate</t>
  </si>
  <si>
    <t>476544138</t>
  </si>
  <si>
    <t>Vanessa</t>
  </si>
  <si>
    <t>Vanessa L Gibson</t>
  </si>
  <si>
    <t>Sanitation, Committee, NYC Council;
Public Safety, Committee, NYC Council;
Courts and Legal Services, Committee, NYC Council;
Black, Latino and Asian (BLAC), Caucus, NYC Council;
Women's, Caucus, NYC Council;
Higher Education, Committee, NYC Council;
Community Development, Committee, NYC Council;
Finance, Committee, NYC Council;
General Welfare, Committee, NYC Council;
Public Housing, Committee, NYC Council</t>
  </si>
  <si>
    <t>Public Safety, Committee, NYC Council</t>
  </si>
  <si>
    <t>A lifelong resident of New York City, Vanessa L. Gibson has a strong commitment to serving her Bronx community that began when she was a student in the city’s public school system, led to her successful election to a seat in the New York State Assembly on June 2, 2009 and recently culminated in her election to the New York City Council on November 5, 2013 to represent the 16th Council District of Bronx County.
After graduating from Murray Bergtraum High School for Business Careers in 1997, Councilwoman Gibson went on to obtain a Bachelor’s Degree in Sociology with minor concentrations in Business and Criminal Justice from the State University at Albany (UAlbany) in May 2001. In her senior year at UAlbany Ms. Gibson was an intern for Assemblywoman Aurelia Greene, a Democrat from the Bronx who represented the 77th Assembly District, and formed what has become a lifelong relationship with her mentor.
Throughout her internship and subsequent employment with the Assembly, Ms. Gibson met with thousands of constituents, community activists and lobbyists who traveled to Albany to support valuable programs or discuss important constituent matters. She worked tirelessly alongside Assemblywoman Aurelia Greene as her Legislative Analyst to ensure that the needs of the 77th Assembly District were addressed. Working with local residents, community based organizations, labor unions, parents and educators she was responsible for developing public policies to meet the needs of community residents, and create jobs for our families.
Ms. Gibson assisted in formulating key public policies that have a direct impact upon working people, low income families, senior citizens and young people in the Bronx including legislation to protect the housing rights of Section 8 recipients, improve the educational opportunities for our young people, assist our seniors and encourage job creation.
In November 2003, Ms. Gibson was promoted to Bronx District Office Manager for Assemblywoman Aurelia Greene and became the eyes and ears of the 77th Assembly District. She managed the district office staff, worked on important Bronx projects and participated in many meetings with local residents, agency representatives, community groups, businesses, school officials, churches, unions and constituents on behalf of Assemblywoman Greene. Ms. Gibson was directly involved in assisting constituents with case management services and securing resources to assist in improving the quality of life in the Claremont, Concourse, Highbridge, Mount Eden and Morris Heights sections of the Bronx. She is a staunch advocate for tenants’ rights, affordable quality health care, educational opportunities for all, our elderly and jobs that provide long term employment opportunities.
Upon being elected to the Assembly in the summer of 2009, Ms. Gibson set an ambitious agenda to improve the quality of life for her constituents and residents throughout Bronx County. She spent her four and a half year tenure in the state Assembly targeting the needs of residents by advocating for stronger tenant protections and rent regulations, supporting the construction of dozens of housing projects, securing millions of dollars in state funding for foreclosure prevention assistance, protecting funding for CUNY/ SUNY childcare and the Nurse Family Partnership, Lupus Awareness, fighting for increased funding for education and higher education, playing a key role in the construction of the Highbridge Green Technology Education Campus, supporting the New Settlement Community Campus, and enhancing access to affordable quality healthcare. She looks forward to continuing to build upon those successes as a member of the New York City Council representing the 16th Council District.
During her tenure in the state Assembly, Ms. Gibson served as a member of the standing committees on: Banks, Children &amp; Families, Corporations, Authorities &amp; Commissions, Housing, Small Business, and Social Services. She also served as a member of the Black, Puerto Rican, Hispanic &amp; Asian Legislative Caucus and the Women’s Legislative Caucus.
Ms. Gibson has established a strong working relationship with many community based organizations throughout much of the Bronx along with Community Boards 4 and 5. She also has been an advocate and supporter of the parents, educators and community leaders in Bronx School District 9. Her drive and initiative led to her becoming the secretary of the Bronx Unity Democratic Club, a position that has enhanced her involvement with local community residents. She remains active in the club to this day.
A resident of Morris Heights, Ms. Gibson received her Master’s Degree in Public Administration with a concentration in Policy Analysis &amp; Evaluation from Baruch College, City University of New York (CUNY), in May 2009.
**En Español**
Residente de toda la vida en la ciudad de Nueva York, Vanessa L. Gibson tiene un firme compromiso en servir a la comunidad del Bronx, que comenzó cuando era una estudiante en el sistema escolar público de la ciudad, la llevo a su triunfante elección para un puesto en la Asamblea del Estado de Nueva York el 2 de junio de 2009 y recientemente culmino con su elección al Concejo Municipal de la Ciudad de Nueva York el 5 de noviembre de 2013 para representar al Distrito 16 del Concejo en el Condado del Bronx.
Después de graduarse de la Escuela Secundaria para Carreras en Negocios: Murray Bergtraum, en 1997, la Concejal Gibson paso a obtener un bachillerato en Sociología con concentraciones menores en Negocios y Justicia Penal en la Universidad Estatal de Nueva York en Albany (Universidad de Albany), en mayo de 2001. En su último año en la Universidad de Albany, Srta. Gibson hizo su trabajo de prácticas con la asambleísta Aurelia Greene, una demócrata del Bronx quien represento al Distrito 77 de la Asamblea y formo lo que se ha convertido en una relación por vida con su mentor.
A lo largo de su trabajo de prácticas y subsecuente empleo con la Asamblea, Srta. Gibson se reunió con miles de constituyentes, activistas comunitarios y grupos de interés quienes viajaban a Albany para apoyar a valiosos programas o discutir importantes asuntos con constituyentes. Ella trabajo incansablemente junto a la Asambleísta Aurelia Greene como su Analista Legislativo para asegurar que las necesidades del Distrito 77 de la Asamblea fueran discutido. Trabajando con residentes locales, organizaciones comunales, sindicatos, padres y educadores, ella fue responsable para desarrollar las políticas públicas para atender las necesidades de los residentes en la comunidad y desarrollar trabajos para nuestras familias.
Srta. Gibson asistió en la formulación de políticas públicas que tienen un directo impacto hacia las personas trabajadoras, familias de bajo ingresos, ancianos y jóvenes del Bronx incluyendo legislación para proteger los derechos de vivienda para los recipientes de Sección 8, mejorar las oportunidades educativas para nuestros jóvenes, ayudar a las personas mayores y fomentar la creación de trabajos.
En noviembre de 2003, Srta. Gibson fue ascendida a Gerente de la Oficina de Distrito para la Asambleísta Aurelia Greene y se convirtió en los ojos y oídos del Distrito Asambleísta 77. Ella administro el personal en la oficina de distrito, trabajo en importantes proyectos del Bronx y participo en muchas reuniones con residentes locales, representantes de agencias, grupos comunales, empresas, oficiales escolares, iglesias, sindicatos y constituyentes en el nombre de la Asambleísta Aurelia Greene. Srta. Gibson estuvo envuelta directamente en asistir a constituyentes con los servicios de manejos de casos y asegurar recursos para asistir en mejorar la calidad de vida en las áreas de Claremont, Concourse, Highbridge, Mount Eden y Morris Heights del Bronx. Ella es una firme defensora de los derechos de inquilinos, atención de salud de calidad y asequible, oportunidades educacionales para todos, en mantener servicios a nuestros ancianos y empleos que ofrecen oportunidades de empleo a largo
plazo.
Al ser elegida a la Asamblea en el verano de 2009, Srta. Gibson estableció una ambiciosa orden del día para mejorar la calidad de vida para sus constituyentes y residentes en todo el Condado del Bronx. Ella paso sus cuatro años y medio de tenencia en la Asamblea Estatal orientada a las necesidades de residentes y abogando por mayores protecciones para inquilinos y regulaciones de renta, apoyando la construcción de docenas de proyectos de viviendas, asegurando millones de dólares en fondos del estado para la asistencia en la prevención de ejecución hipotecarias, protegiendo la financiación de CUNY/SUNY, cuido de niños y la Asociación de Enfermeras de Familia, conocimiento de LUPUS, luchando por una mayor financiación de educación y educación superior, haciendo un papel clave en la construcción del Highbridge Green Technology Education Campus, apoyando el New Settlement Community Campus, y mejorando acceso asequible a asistencia de salud de calidad. Ella espera continuar apoyar en buena
voluntad con estos éxitos como miembro del Concejo Municipal de la Ciudad de Nueva York representando al Distrito 16 del Concejo.
Durante su mandato en la Asamblea Estatal, Srta. Gibson fue miembro de los comités permanentes sobre: Bancos, Familias y Niños, Corporaciones, Autoridades y Comisiones, Vivienda, Pequeñas Empresas, y Servicios Sociales. Ella también fue miembro del Caucos Legislativo Afro-Americano, Puertorriqueño, Hispano y Asiático y el Caucos Legislativo de la Mujer.
Srta. Gibson ha establecido una fuerte relación de trabajo con muchas organizaciones comunales por la mayoría del Bronx junto con las Juntas Comunitarias 4 y 5. Ella también ha abogado y apoyado a los padres, educadores y líderes comunitarios en el Distrito Escolar 9 del Bronx. Su impulso e iniciativa la llevaron a convertirse en la secretaria del Bronx Unity Democratic Club, una posición que ha mejorado su participación con los residentes de la comunidad local. Ella se mantiene activa en este club hasta la fecha.
Una residente de Morris Heights, Srta. Gibson recibió su licenciatura con una Maestría en Administración Publica con una concentración en Análisis de Política y Evaluación de Baruch College, City University of New York (CUNY), en Mayo de 2009.</t>
  </si>
  <si>
    <t>250 Broadway, Suite 1774, New York, NY 10007</t>
  </si>
  <si>
    <t>1377 Jerome Avenue Bronx, New 10452</t>
  </si>
  <si>
    <t>(718) 588-7790</t>
  </si>
  <si>
    <t>(212) 788-6856</t>
  </si>
  <si>
    <t>(718) 588-7500</t>
  </si>
  <si>
    <t>District16Bronx@council.nyc.gov</t>
  </si>
  <si>
    <t>VGibson@council.nyc.gov</t>
  </si>
  <si>
    <t>http://council.nyc.gov/d16/html/members/home.shtml</t>
  </si>
  <si>
    <t>https://www.facebook.com/VanessaGibsonNYC/; https://twitter.com/Vanessalgibson</t>
  </si>
  <si>
    <t>NYCD_16.png</t>
  </si>
  <si>
    <t>District Office Manager for Assemblywoman Aurelia Greene</t>
  </si>
  <si>
    <t>CD 16</t>
  </si>
  <si>
    <t>podio_image20160629-10085-6lxk4e.jpeg</t>
  </si>
  <si>
    <t>476544140</t>
  </si>
  <si>
    <t>Sr Policy Counsel-min</t>
  </si>
  <si>
    <t>Logan J</t>
  </si>
  <si>
    <t>Logan J Smith</t>
  </si>
  <si>
    <t>smithl@nyassembly.gov</t>
  </si>
  <si>
    <t>Logan J Smith, Sr Policy Counsel-min</t>
  </si>
  <si>
    <t>476544141</t>
  </si>
  <si>
    <t>476544142</t>
  </si>
  <si>
    <t>Simmons</t>
  </si>
  <si>
    <t>Nayo J</t>
  </si>
  <si>
    <t>Nayo J Simmons</t>
  </si>
  <si>
    <t>718 649-9495</t>
  </si>
  <si>
    <t>NSimmons@council.nyc.gov</t>
  </si>
  <si>
    <t>Nayo J Simmons, Chief of Staff</t>
  </si>
  <si>
    <t>476544144</t>
  </si>
  <si>
    <t>Nicchitta</t>
  </si>
  <si>
    <t>Maria A Nicchitta</t>
  </si>
  <si>
    <t>Previously D O Manager, working for Joseph D. Morelle, Office of Assemblymember, Personal Staff Office, Assembly, reporting to Joseph Morelle, Assemblymember. Set inactive on 6-APR-2017.</t>
  </si>
  <si>
    <t>476544145</t>
  </si>
  <si>
    <t>Previously worked for Senator Timothy Kennedy</t>
  </si>
  <si>
    <t>Jessica N Lafalce, Director Of Community Outreach</t>
  </si>
  <si>
    <t>476544146</t>
  </si>
  <si>
    <t>Alexandra M</t>
  </si>
  <si>
    <t>Alexandra M Casey</t>
  </si>
  <si>
    <t>Previously Dir Communications, working for Michael DenDekker, Office of Assemblymember, Personal Staff Office, Assembly, reporting to Michael DenDekker, Assemblymember. Set inactive on 20-SEP-2017.</t>
  </si>
  <si>
    <t>476544147</t>
  </si>
  <si>
    <t>Traudt</t>
  </si>
  <si>
    <t>Benjamin S</t>
  </si>
  <si>
    <t>Benjamin S Traudt</t>
  </si>
  <si>
    <t>Previously Legis Asst, working for Joseph S. Saladino, Office of Assemblymember, Personal Staff Office, Assembly, reporting to Joseph Saladino, Assemblymember. Set inactive on 6-APR-2017.</t>
  </si>
  <si>
    <t>476544148</t>
  </si>
  <si>
    <t>Ullrich</t>
  </si>
  <si>
    <t>Melissa A</t>
  </si>
  <si>
    <t>Melissa A Ullrich</t>
  </si>
  <si>
    <t>518 455-4255</t>
  </si>
  <si>
    <t>ullrichm@nyassembly.gov</t>
  </si>
  <si>
    <t>Melissa A Ullrich, Exec Secy</t>
  </si>
  <si>
    <t>476544150</t>
  </si>
  <si>
    <t>Manuel F</t>
  </si>
  <si>
    <t>Manuel F Perez</t>
  </si>
  <si>
    <t>Previously Constituent Liaison, working for Michael G. Dendekker, Office of Assemblymember, Personal Staff Office, Assembly, reporting to Michael DenDekker, Assemblymember. Set inactive on 6-APR-2017.</t>
  </si>
  <si>
    <t>476544151</t>
  </si>
  <si>
    <t>Billick</t>
  </si>
  <si>
    <t>Joseph R.</t>
  </si>
  <si>
    <t>Joseph R. Billick</t>
  </si>
  <si>
    <t>476544152</t>
  </si>
  <si>
    <t>Faith Based Liaison</t>
  </si>
  <si>
    <t>Thomas M</t>
  </si>
  <si>
    <t>Thomas M Lutz</t>
  </si>
  <si>
    <t>Thomas M Lutz, Faith Based Liaison</t>
  </si>
  <si>
    <t>476544153</t>
  </si>
  <si>
    <t>Curtis</t>
  </si>
  <si>
    <t>Warren C.</t>
  </si>
  <si>
    <t>Warren C. Curtis</t>
  </si>
  <si>
    <t>476544154</t>
  </si>
  <si>
    <t>Amanda D Salgado, Scheduler</t>
  </si>
  <si>
    <t>476544155</t>
  </si>
  <si>
    <t>Wallick</t>
  </si>
  <si>
    <t>Jennifer M Wallick</t>
  </si>
  <si>
    <t>Former Assemblymember Joseph Saladino's chief of staff</t>
  </si>
  <si>
    <t>476544156</t>
  </si>
  <si>
    <t>Christopher R Schneider</t>
  </si>
  <si>
    <t>Previously Director Of Communications, working for Elaine Phillips, Office of Senator, Personal Staff Office, Senate, reporting to Elaine Phillips, Senator. Set inactive on 19-SEP-2017.</t>
  </si>
  <si>
    <t>476544157</t>
  </si>
  <si>
    <t>William C Martin, Assistant Sergeant-at-arms</t>
  </si>
  <si>
    <t>476544158</t>
  </si>
  <si>
    <t>Kevin J.</t>
  </si>
  <si>
    <t>Kevin J. Sullivan</t>
  </si>
  <si>
    <t>476544159</t>
  </si>
  <si>
    <t>Vincenzo R Nicosia, Director Of Public Affairs</t>
  </si>
  <si>
    <t>476544160</t>
  </si>
  <si>
    <t>Marti</t>
  </si>
  <si>
    <t>Francesc R.</t>
  </si>
  <si>
    <t>Francesc R. Marti</t>
  </si>
  <si>
    <t>Previously Finance Director, working for Idc Leader's Senior Staff, Central Staff Office, Senate, reporting to Jeffrey D Klein, Senator. Set inactive on 6-APR-2017.</t>
  </si>
  <si>
    <t>476544162</t>
  </si>
  <si>
    <t>Supv Po</t>
  </si>
  <si>
    <t>Andi</t>
  </si>
  <si>
    <t>Michael C Andi</t>
  </si>
  <si>
    <t>518 455-5995</t>
  </si>
  <si>
    <t>andim@nyassembly.gov</t>
  </si>
  <si>
    <t>Post Office, Central Staff Office, Assembly</t>
  </si>
  <si>
    <t>Michael C Andi, Supv Po</t>
  </si>
  <si>
    <t>476544163</t>
  </si>
  <si>
    <t>Vanburen</t>
  </si>
  <si>
    <t>Anne P</t>
  </si>
  <si>
    <t>Anne P Vanburen</t>
  </si>
  <si>
    <t>Previously Dir Policy Svcs-min, working for Counsel Staff (Minority), Central Staff Office, Assembly. Set inactive on 6-APR-2017.</t>
  </si>
  <si>
    <t>476544165</t>
  </si>
  <si>
    <t>NYL000136</t>
  </si>
  <si>
    <t>Latimer</t>
  </si>
  <si>
    <t>George Latimer</t>
  </si>
  <si>
    <t>Racing, Gaming and Wagering, Committee, Senate;
Consumer Protection, Committee, Senate;
Environmental Conservation, Committee, Senate;
Insurance, Committee, Senate;
Education, Committee, Senate;
Local Government, Committee, Senate;
Banks, Committee, Senate</t>
  </si>
  <si>
    <t>George Latimer, a third generation Westchester native was born November 22, 1953 in Mt. Vernon to the late Stanley and Loretta (Miner) Latimer. After attending Mt. Vernon public schools, George graduated with a B.A. from Fordham University in the Bronx as well as a Master's Degree in Public Administration from New York University's Wagner School.
Since completing his education, George by profession is a marketing executive, who has gained first hand business and economic experience over 20 years at major corporate subsidiaries of Nestle, and ITT, with on-site responsibilities for projects with AT&amp;T, IBM and Shearson Lehman. During that time, Latimer had direct involvement with project development in numerous sites nationwide.
A resident of the City of Rye for nearly 30 years, George successfully ran for the Rye City Council, spending the next 4 years combining his business experiences with his background in public service, eventually leading him onto the Westchester County Board of Legislators, while simultaneously keeping a steady portfolio with Benchmark Management. During the 13 years that George was a member of that chamber he served as the Minority Leader and then as the first Democratic Chairman of the Board of Legislators in Westchester history.
From 1998 to 2001, while George was the Chairman of the County Board of Legislators, property taxes decreased in three consecutive years by nearly 7%. Additionally, Latimer oversaw the passage of groundbreaking legislation such as the creation of the Human Rights Commission, Smoke Free Workplace Laws, and the Waste Haulers Laws. George was regarded as bipartisan and transparent during his tenure, appointing Republicans to chair committees, facilitating a fair redistricting plan that involved members of the chamber's minority party and outside 'good government' groups and establishing the first cable TV coverage of Board of Legislators meetings.
Elected in 2004 to the State Assembly, George Latimer has established a solid record of accomplishment, sponsoring legislation and advancing funding for environmental issues (including protection of the Long Island Sound), housing, transportation, healthcare, lower property taxes and a myriad of other issues. In the Assembly, he is the author of over 20 new laws in topics as diverse as establishing provisions to allow Freedom of Information requests (FOIL) to be requested and responded by e-mail, launching a program to increase organ donations, and preventing radio piracy.
He has received public recognition and awards from numerous Westchester and Hudson Valley organizations for his work in these areas, and has been cited with awards from the Sarah Neuman Center, the Washingtonville Housing Alliance, Congregation Anshe Sholom in New Rochelle, the Port Chester/Rye Brook Chamber of Commerce, the Mamaroneck Chamber of Commerce, LMC-TV, Council of Community Services in Port Chester-Rye Town, Helping Hands and the NY State Association of School Psychologists.
George Latimer's sound business experience, his record of public service and his dedication to the County community have been the driving force behind his effort for the last 25 years in both the public and private sector. In public office as a City Councilman, County Legislator and Assemblyman, George has always fought for what his Westchester residents and neighbors need. He is routinely cited as the most open and accessible of representatives. Latimer was elected to the State Senate, representing the 37th District in November of 2012. The 37th district is comprised of Bedford, Bronxville, Eastchester, Harrison, Larchmont, Mamaroneck, Port Chester, Rye, Rye Brook, Tuckahoe, White Plains and Yonkers. .</t>
  </si>
  <si>
    <t>615 Legislative Office Building  Albany, NY 12247</t>
  </si>
  <si>
    <t>222 Grace Church Street Suite 300  Port Chester, NY 10573</t>
  </si>
  <si>
    <t>(518) 426-6860</t>
  </si>
  <si>
    <t>(914) 934-5256</t>
  </si>
  <si>
    <t>(518) 455-2031</t>
  </si>
  <si>
    <t>(914) 934-5250</t>
  </si>
  <si>
    <t>latimer@nysenate.gov</t>
  </si>
  <si>
    <t>http://www.nysenate.gov/senators/george-latimer</t>
  </si>
  <si>
    <t>https://twitter.com/GeorgeLatimer37; https://www.facebook.com/SenatorGeorgeLatimer</t>
  </si>
  <si>
    <t>Senate 37.png</t>
  </si>
  <si>
    <t>Previously represented of District 91 from 2005 to 2013</t>
  </si>
  <si>
    <t>Senate District 37</t>
  </si>
  <si>
    <t>gl_2_0.jpg</t>
  </si>
  <si>
    <t>476544167</t>
  </si>
  <si>
    <t>Franklin J.</t>
  </si>
  <si>
    <t>Franklin J. Thomas</t>
  </si>
  <si>
    <t>Community Liaison for Senator Jack Martins</t>
  </si>
  <si>
    <t>476544168</t>
  </si>
  <si>
    <t>476544169</t>
  </si>
  <si>
    <t>Clemency</t>
  </si>
  <si>
    <t>Kevin W Clemency</t>
  </si>
  <si>
    <t>John E. Brooks, Office of Senator, Personal Staff Office, Senate</t>
  </si>
  <si>
    <t>Kevin W Clemency, Chief Of Staff</t>
  </si>
  <si>
    <t>476544170</t>
  </si>
  <si>
    <t>Andrew J Ferris, Deputy Chief Of Staff</t>
  </si>
  <si>
    <t>476544172</t>
  </si>
  <si>
    <t>Palma</t>
  </si>
  <si>
    <t>Annabel</t>
  </si>
  <si>
    <t>Annabel Palma</t>
  </si>
  <si>
    <t>Council Member Annabel Palma has worked tirelessly to improve the district she has lived all her life, drawing on her definitive struggle with poverty to fight for workers’ rights and fairer, more responsive representation for her constituents. A charismatic and relatable leader who understands the issues that impact every day Bronx residents, Annabel was first elected in 2003 to represent the people of Soundview, Castle Hill, Parkchester, Clason Point and Harding Park in the Bronx’s 18th district.
Annabel’s experience as a young single mother, struggling to build a better life for her family has helped define her approach to the Council and make government more responsive to the needs of the community.
In 1991, Annabel received her Certified Nursing Assistant certification from Bronx Community College. At St. Vincent De Paul Senior Residence, she became a practicing nursing assistant, and was elected as a union representative in 1994 while earning an associate’s degree in Business Administration from Monroe College. In 1999, she was asked to join the staff at 1199SEIU as a full time organizer, where she developed her passion for public service by organizing workers and leading walkouts to protest unfair working conditions.
Since 2003, Annabel has provided her constituents the voice they need to fight for quality education, safer schools, good-paying jobs, affordable housing, a cleaner environment, and greater access to health care. She has inspired her constituents to unite behind the causes they believe in and deliver real results for the community. In her 10 years in the Council, Annabel has allocated tens of millions of dollars for dozens of projects to renovate senior centers and public schools in her district, fund a six-day week at four libraries and expand and modernize the Bronx’s institutions of higher education.
Annabel has used her first-hand knowledge of the issues to win battle after battle for working men and women—both in the City Council and on the streets of her district. As former chair of the General Welfare Committee, Annabel has been a driving force in making sure that the City’s safety net is accessible to all New Yorkers. In 2012 and 2013, when Mayor Bloomberg tried to slash childcare and after school program funding, Annabel led the charge to restore over $100 million in funding, preventing tens of thousands of families from losing access to these key services.
Annabel currently serves on the Committees on Youth Services, General Welfare, Technology, Land Use, Community Development and the Subcommittee on Landmarks, Public Siting and Maritime Uses. She is an active member of the Black, Latino and Asian Caucus and Women’s Caucus. Annabel currently resides in Parkchester with her husband and her son, Jonathan, who is currently a student at John Jay College of Criminal Justice.</t>
  </si>
  <si>
    <t>Served as a Union Representative in 1994.
Represented City Council District 18 from 2004 to 2017.</t>
  </si>
  <si>
    <t>podio_image20160629-10085-1ckw618.jpeg</t>
  </si>
  <si>
    <t>476544173</t>
  </si>
  <si>
    <t>Rainville</t>
  </si>
  <si>
    <t>Jennifer M.</t>
  </si>
  <si>
    <t>Jennifer M. Rainville</t>
  </si>
  <si>
    <t>Previously Communications Director/senior Advis, working for Idc Leader's Senior Staff, Central Staff Office, Senate, reporting to Jeffrey D Klein, Senator. Set inactive on 6-APR-2017.</t>
  </si>
  <si>
    <t>476544174</t>
  </si>
  <si>
    <t>Dir Min Counsel Staff</t>
  </si>
  <si>
    <t>Wick</t>
  </si>
  <si>
    <t>Edmund V</t>
  </si>
  <si>
    <t>Edmund V Wick</t>
  </si>
  <si>
    <t>wicke@nyassembly.gov</t>
  </si>
  <si>
    <t>Edmund V Wick, Dir Min Counsel Staff</t>
  </si>
  <si>
    <t>476544175</t>
  </si>
  <si>
    <t>Ebron-davis</t>
  </si>
  <si>
    <t>Evelyn D</t>
  </si>
  <si>
    <t>Evelyn D Ebron-Davis</t>
  </si>
  <si>
    <t>518 455-5283</t>
  </si>
  <si>
    <t>ebrondavise@nyassembly.gov</t>
  </si>
  <si>
    <t>Evelyn D Ebron-Davis, Mail Clk</t>
  </si>
  <si>
    <t>476544177</t>
  </si>
  <si>
    <t>Iannotti</t>
  </si>
  <si>
    <t>Jennifer Iannotti</t>
  </si>
  <si>
    <t>Constituent Services Representative for Senator Jack Martins</t>
  </si>
  <si>
    <t>476544178</t>
  </si>
  <si>
    <t>Belk</t>
  </si>
  <si>
    <t>Patricia M</t>
  </si>
  <si>
    <t>Patricia M Belk</t>
  </si>
  <si>
    <t>Previously Exec Secy, working for Metropolitan Support Services, Central Staff Office, Assembly. Set inactive on 6-APR-2017.</t>
  </si>
  <si>
    <t>476544180</t>
  </si>
  <si>
    <t>Anna M Hunt, Administrative Coordinator</t>
  </si>
  <si>
    <t>476544181</t>
  </si>
  <si>
    <t>Manno</t>
  </si>
  <si>
    <t>Laura J Manno</t>
  </si>
  <si>
    <t>Previously External Relations Director, working for Minority Conf Serv &amp; Ext Relations, Central Staff Office, Senate. Set inactive on 19-SEP-2017.</t>
  </si>
  <si>
    <t>476544182</t>
  </si>
  <si>
    <t>NYL000116</t>
  </si>
  <si>
    <t>Gunther</t>
  </si>
  <si>
    <t>Aileen</t>
  </si>
  <si>
    <t>Aileen Gunther</t>
  </si>
  <si>
    <t>Puerto Rican/Hispanic, Committee, Assembly;
Mental Health, Committee, Assembly;
Environmental Conservation, Committee, Assembly;
Health, Committee, Assembly;
Racing and Wagering, Committee, Assembly;
Agriculture, Committee, Assembly;
Women's Health, Committee, Assembly</t>
  </si>
  <si>
    <t>Mental Health, Committee, Assembly;
Women's Health, Committee, Assembly</t>
  </si>
  <si>
    <t>Aileen Gunther was elected to the New York State Assembly in 2003 after the untimely death of her husband, Jake. Aileen spent most of her youth in Orange County. After marrying Jake, they decided to raise their three children in Sullivan County.
Aileen received her nursing degree, and spent many years working at Catskill Regional Medical Center. After working in various nursing units, she accepted the Infection Control position before moving on to become the Director of Performance Improvement and Risk Management.
Aileen is a fierce advocate for the people she represents. She fights for increased funding for our schools, fire departments, and access to health care for all New Yorkers. Aileen worked with Governor Cuomo to lower middle class taxes, close a $15 billion deficit, and to reduce state spending. In 2011, Aileen helped pass much needed ethics reform to restore public trust in state government.
For these reasons, Aileen was voted the best politician in the area by The River Reporter. Aileen continues to fight for her constituents, and will work to ensure that the Sullivan and Orange county area remains a great place to call home.</t>
  </si>
  <si>
    <t>Middletown City Hall, 3rd floor  
16 James Street  
Middletown, NY 10940</t>
  </si>
  <si>
    <t>LOB 826  
Albany, NY 12248</t>
  </si>
  <si>
    <t>18 Anawana Lake Road  
Monticello, NY 12701</t>
  </si>
  <si>
    <t>845-342-9304</t>
  </si>
  <si>
    <t>518-455-5355</t>
  </si>
  <si>
    <t>845-794-5807</t>
  </si>
  <si>
    <t>GuntheA@nyassembly.gov</t>
  </si>
  <si>
    <t>http://assembly.state.ny.us/mem/Aileen-M-Gunther</t>
  </si>
  <si>
    <t>https://twitter.com/aileenmgunther; https://www.facebook.com/Friends-of-Aileen-Gunther-193929196029/</t>
  </si>
  <si>
    <t>Assembly 100.png</t>
  </si>
  <si>
    <t>Previously represented District 98 from 2003 to 2013</t>
  </si>
  <si>
    <t>2003</t>
  </si>
  <si>
    <t>Assembly District 100</t>
  </si>
  <si>
    <t>podio_image20160629-10085-12xfy2x.jpeg</t>
  </si>
  <si>
    <t>476544183</t>
  </si>
  <si>
    <t>Barlow</t>
  </si>
  <si>
    <t>William J Barlow</t>
  </si>
  <si>
    <t>barloww@nyassembly.gov</t>
  </si>
  <si>
    <t>Member Services (Minority), Central Staff Office, Assembly</t>
  </si>
  <si>
    <t>William J Barlow, Dep Dir</t>
  </si>
  <si>
    <t>476544184</t>
  </si>
  <si>
    <t>Krug</t>
  </si>
  <si>
    <t>Kelly M</t>
  </si>
  <si>
    <t>Kelly M Krug</t>
  </si>
  <si>
    <t>Previously served as D O Manager for Assemblymember Michael Kearns until December 2017.</t>
  </si>
  <si>
    <t>476544185</t>
  </si>
  <si>
    <t>Chris Garrison</t>
  </si>
  <si>
    <t>garrisonc@nyassembly.gov</t>
  </si>
  <si>
    <t>Chris Garrison, Mail Clk</t>
  </si>
  <si>
    <t>476544186</t>
  </si>
  <si>
    <t>Chulengarian-tirotta</t>
  </si>
  <si>
    <t>Susan Chulengarian-Tirotta</t>
  </si>
  <si>
    <t>212 312-1429</t>
  </si>
  <si>
    <t>chulengariantirottas@nyassembly.gov</t>
  </si>
  <si>
    <t>Susan Chulengarian-Tirotta, Admin Assistant</t>
  </si>
  <si>
    <t>476544187</t>
  </si>
  <si>
    <t>Matthew R Lerch, Director &amp; Counsel Of External Relat</t>
  </si>
  <si>
    <t>476544189</t>
  </si>
  <si>
    <t>Gifford</t>
  </si>
  <si>
    <t>Anna R.</t>
  </si>
  <si>
    <t>Anna R. Gifford</t>
  </si>
  <si>
    <t>Previously Writer/special Assistant, working for Senate Services, Central Staff Office, Senate. Set inactive on 6-APR-2017.</t>
  </si>
  <si>
    <t>476544190</t>
  </si>
  <si>
    <t>Marvin A.</t>
  </si>
  <si>
    <t>Marvin A. Lee</t>
  </si>
  <si>
    <t>476544192</t>
  </si>
  <si>
    <t>Michelle M Jensen, Executive Assistant</t>
  </si>
  <si>
    <t>476544193</t>
  </si>
  <si>
    <t>Merrill</t>
  </si>
  <si>
    <t>Christina M</t>
  </si>
  <si>
    <t>Christina M Merrill</t>
  </si>
  <si>
    <t>Previously Mail Clk, working for Post Office, Central Staff Office, Assembly. Set inactive on 20-SEP-2017.</t>
  </si>
  <si>
    <t>476544194</t>
  </si>
  <si>
    <t>Lonnie L</t>
  </si>
  <si>
    <t>Lonnie L Johnson</t>
  </si>
  <si>
    <t>Dep. Chief of Staff for Assemblymember Samuel Roberts</t>
  </si>
  <si>
    <t>476544195</t>
  </si>
  <si>
    <t>Fung</t>
  </si>
  <si>
    <t>Kam Shou Cora</t>
  </si>
  <si>
    <t>Kam Shou Cora Fung</t>
  </si>
  <si>
    <t>212 587-3159</t>
  </si>
  <si>
    <t>Margaret Chin, Office of Councilmember, Personal Staff Office, NYC Council</t>
  </si>
  <si>
    <t>Margaret Chin, Councilmember</t>
  </si>
  <si>
    <t>Kam Shou Cora Fung, Councilmanic Aide</t>
  </si>
  <si>
    <t>476544198</t>
  </si>
  <si>
    <t>Scanni</t>
  </si>
  <si>
    <t>Lorraine</t>
  </si>
  <si>
    <t>Lorraine Scanni</t>
  </si>
  <si>
    <t>476544199</t>
  </si>
  <si>
    <t>Bernard</t>
  </si>
  <si>
    <t>Spencer T</t>
  </si>
  <si>
    <t>Spencer T Bernard</t>
  </si>
  <si>
    <t>bernards@nyassembly.gov</t>
  </si>
  <si>
    <t>Spencer T Bernard, Dep Dir</t>
  </si>
  <si>
    <t>476544200</t>
  </si>
  <si>
    <t>Jelani M</t>
  </si>
  <si>
    <t>Jelani M Anthony</t>
  </si>
  <si>
    <t>Previously Communications Coord, working for Luis R. Sepulveda, Office of Assemblymember, Personal Staff Office, Assembly, reporting to Luis Sepulveda, Assemblymember. Set inactive on 6-APR-2017.</t>
  </si>
  <si>
    <t>476544201</t>
  </si>
  <si>
    <t>Cleva M</t>
  </si>
  <si>
    <t>Cleva M Davis</t>
  </si>
  <si>
    <t>Previously Admin Assistant, working for Aravella Simotas, Office of Assemblymember, Personal Staff Office, Assembly, reporting to Aravella Simotas, Assemblymember. Set inactive on 20-SEP-2017.</t>
  </si>
  <si>
    <t>476544202</t>
  </si>
  <si>
    <t>Jovanie L</t>
  </si>
  <si>
    <t>Jovanie L Reyes</t>
  </si>
  <si>
    <t>reyesj@nyassembly.gov</t>
  </si>
  <si>
    <t>Jovanie L Reyes, Mail Clk</t>
  </si>
  <si>
    <t>476544203</t>
  </si>
  <si>
    <t>Scalisi</t>
  </si>
  <si>
    <t>David J Scalisi</t>
  </si>
  <si>
    <t>Legislative Director for Assemblymember Samuel Roberts</t>
  </si>
  <si>
    <t>476544204</t>
  </si>
  <si>
    <t>Maldonado-dejesus</t>
  </si>
  <si>
    <t>Jessica R</t>
  </si>
  <si>
    <t>Jessica R Maldonado-Dejesus</t>
  </si>
  <si>
    <t>maldonadoj@nyassembly.gov</t>
  </si>
  <si>
    <t>Jessica R Maldonado-Dejesus, Office Director</t>
  </si>
  <si>
    <t>476544205</t>
  </si>
  <si>
    <t>Jason A Graziano</t>
  </si>
  <si>
    <t>Previously Admin Aide, working for Member Services (Minority), Central Staff Office, Assembly. Set inactive on 6-APR-2017.</t>
  </si>
  <si>
    <t>476544206</t>
  </si>
  <si>
    <t>(518) 455-3580</t>
  </si>
  <si>
    <t>(518) 455-5659</t>
  </si>
  <si>
    <t>718 931-2620</t>
  </si>
  <si>
    <t>Previously worked for Assemblymember Luis Sepulveda and then for the Senate central staff office of IDC Communications</t>
  </si>
  <si>
    <t>Thomas P Musich, Press Secretary</t>
  </si>
  <si>
    <t>476544207</t>
  </si>
  <si>
    <t>Blanco</t>
  </si>
  <si>
    <t>Frankie Martinez</t>
  </si>
  <si>
    <t>Frankie Martinez Blanco</t>
  </si>
  <si>
    <t>476544209</t>
  </si>
  <si>
    <t>Vallone</t>
  </si>
  <si>
    <t>Paul Vallone</t>
  </si>
  <si>
    <t>Courts and Legal Services, Committee, NYC Council;
Veterans, Committee, NYC Council;
Small Buisness, Committee, NYC Council;
Waterfronts, Committee, NYC Council;
Mental Health, Committee, NYC Council;
Fire &amp; Criminal Justice, Committee, NYC Council;
Aging, Committee, NYC Council</t>
  </si>
  <si>
    <t>Courts and Legal Services, Committee, NYC Council</t>
  </si>
  <si>
    <t>Paul Vallone was elected as a New York City Council Member to serve District 19 in North East Queens. This district includes the areas of College Point, Whitestone, Malba, Bayside, Douglaston, Little Neck, parts of Flushing, and Auburndale. Prior to his election, Vallone served as the managing partner for Vallone &amp; Vallone, LLP and has been admitted to the New York and New Jersey Bar Associations since 1992. As a general practice lawyer, Vallone has concentrated in elder law, wills &amp; estates, guardianships, real estate and civil litigation.
Prior to his election to the New York City Council, Vallone has served on numerous citywide boards and organizations dedicated to community service. He is the President of the Clinton Democratic Club and Immediate Past President and Founding Member of the Bayside - Whitestone Lions Club and has served as a Board Member of Community Board 7, St. Andrew Avellino's Finance Committee, St. John's Preparatory School, Board Member &amp; Treasurer of the Astoria Civic Association. He was also previously appointed to serve as a Board Member to the New York City Board of Corrections.
Vallone also belongs to the St. Andrew Avellino Parish, Vice President of their Men's Guild, and is the proud coach of both daughters’ school soccer teams. He serves as director of the local Queens Folk Group that has been singing Christmas carols at Queens Cerebral Palsy Homes for almost 30 years. Other local organizations he is an active member of include: Queens County Bar Association, New York State Trial Lawyers Association, the Catholic Lawyers Guild, and the 109th &amp; 111th Precinct Community Councils. Vallone is most proud of establishing local annual scholarships, totaling over $25,000.00, through the Judge Charles J. Vallone Fund and now with the Bayside-Whitestone Lions Club for High School Seniors throughout Queens County. He and his wife, Anna-Marie, live in Flushing and are blessed with three amazing children, Catena, Lea and Charlie (Charles J. Vallone III). The love and support of family and his passion to serve the community are the cornerstones of his life and his
community service.</t>
  </si>
  <si>
    <t>250 Broadway, Suite 1841, New York, NY 10007</t>
  </si>
  <si>
    <t>42-40 Bell Boulevard, Suite 507 Bayside, New York 11361</t>
  </si>
  <si>
    <t>(212) 788-1860</t>
  </si>
  <si>
    <t>(718) 631-4100</t>
  </si>
  <si>
    <t>(212) 788-7250</t>
  </si>
  <si>
    <t>(718) 619-8611</t>
  </si>
  <si>
    <t>district19@council.nyc.gov</t>
  </si>
  <si>
    <t>http://council.nyc.gov/d19/html/members/home.shtml</t>
  </si>
  <si>
    <t>https://twitter.com/PaulVallone?ref_src=twsrc%5Egoogle%7Ctwcamp%5Eserp%7Ctwgr%5Eauthor; https://www.facebook.com/CouncilMemberPaulVallone/</t>
  </si>
  <si>
    <t>NYCD_19.png</t>
  </si>
  <si>
    <t>Paul Vallone, Office of Councilmember, Personal Staff Office, NYC Council</t>
  </si>
  <si>
    <t>Managing partner for Vallone &amp; Vallone, LLP</t>
  </si>
  <si>
    <t>CD 19</t>
  </si>
  <si>
    <t>podio_image20160629-10085-3k1n3g.jpeg</t>
  </si>
  <si>
    <t>Paul Vallone, Councilmember</t>
  </si>
  <si>
    <t>476544210</t>
  </si>
  <si>
    <t>Ivelisse</t>
  </si>
  <si>
    <t>Ivelisse Arroyo</t>
  </si>
  <si>
    <t>718 933-6909</t>
  </si>
  <si>
    <t>arroyoi@nyassembly.gov</t>
  </si>
  <si>
    <t>Ivelisse Arroyo, Dir Constit/supp Svcs</t>
  </si>
  <si>
    <t>476544211</t>
  </si>
  <si>
    <t>Sr Mail &amp; Dist Clrk</t>
  </si>
  <si>
    <t>Arthur D</t>
  </si>
  <si>
    <t>Arthur D Stewart</t>
  </si>
  <si>
    <t>518 455-7298</t>
  </si>
  <si>
    <t>stewarta@nyassembly.gov</t>
  </si>
  <si>
    <t>Arthur D Stewart, Sr Mail &amp; Dist Clrk</t>
  </si>
  <si>
    <t>476544212</t>
  </si>
  <si>
    <t>D O Liaison</t>
  </si>
  <si>
    <t>Kasapis</t>
  </si>
  <si>
    <t>Theodoros</t>
  </si>
  <si>
    <t>Theodoros Kasapis</t>
  </si>
  <si>
    <t>kasapist@nyassembly.gov</t>
  </si>
  <si>
    <t>Theodoros Kasapis, D O Liaison</t>
  </si>
  <si>
    <t>476544213</t>
  </si>
  <si>
    <t>Recio</t>
  </si>
  <si>
    <t>Mayda</t>
  </si>
  <si>
    <t>Mayda Recio</t>
  </si>
  <si>
    <t>reciom@nyassembly.gov</t>
  </si>
  <si>
    <t>Mayda Recio, Admin Assistant</t>
  </si>
  <si>
    <t>476544214</t>
  </si>
  <si>
    <t>NYL000074</t>
  </si>
  <si>
    <t>Judiciary, Committee, Senate;
Racing, Gaming and Wagering, Committee, Senate;
Consumer Protection, Committee, Senate;
Task Force on Lyme and Tick-Borne Diseases, Committee, Senate;
Administrative Regulations Review Commission (ARRC), Committee, Senate;
Commerce, Economic Development and Small Business, Committee, Senate;
Local Government, Committee, Senate;
Housing, Construction and Community Development, Committee, Senate;
Heroin Task Force, Committee, Senate;
Finance, Committee, Senate</t>
  </si>
  <si>
    <t>Commerce, Economic Development and Small Business, Committee, Senate;
Heroin Task Force, Committee, Senate</t>
  </si>
  <si>
    <t>Literally a life-long resident of New York's Fourth State Senate District, Phil Boyle was born in Southside Hospital and grew up in East Islip. He and his wife, Victoria Ryan, reside in Bay Shore with their toy fox terrier, Livvy. Phil is the proud stepfather to Patrick and Sarah Ryan.
Phil received a Bachelor's Degree in Political Science from the University of North Carolina at Chapel Hill, after previously attending the State University of New York at Geneseo. He continued his education by earning a law degree from Albany Law School and a Master's Degree in Public Administration from the Rockefeller College of Public Affairs and Policy at the University at Albany.
After graduate school, Phil served several years on Capitol Hill as a senior congressional aide. He served four years as Legislative Director to the late Congressman Frank Horton (R-Rochester), then later as campaign manager and Chief of Staff to former Congressman Rick Lazio (R-Brightwaters).
Subsequent to his time working in Washington, Phil was elected to the New York State Assembly in a Special Election in 1994. He represented the 8th Assembly District, which encompassed portions of the Suffolk County Towns of Islip and Babylon. During his tenure in the New York State Assembly, Phil was considered one of the most fiscally conservative members of that body while also consistently maintaining one of the Assembly's highest pro-environment voting records.
Phil was elected to the New York State Senate in November of 2012. He currently serves as Chairman of the Senate Ethics Committee, Chairman of the Committee on Alcoholism and Drug Abuse, as well as a member of the Senate Standing Committees on Housing, Construction and Community Development; Commerce, Economic Development, and Small Business; Codes; Local Government; Racing, Gaming and Wagering; and Consumer Protection.
Phil Boyle was a founding partner in the law firm of Steinberg &amp; Boyle, LLP, and he is now an attorney with the leading tax certiorari law firm of Cronin, Cronin, Harris and O'Brien, P.C., headquartered in Uniondale, New York.
Actively involved in his community, Phil serves as a member of the Ancient Order of Hibernians and the Sierra Club, as well as an active volunteer firefighter and former Emergency Medical Technician (EMT) with the Great River Fire Department.</t>
  </si>
  <si>
    <t>814 Legislative Office Building, Albany, NY 12247</t>
  </si>
  <si>
    <t>69 W Main Street Suite B, Bay Shore, NY 11706</t>
  </si>
  <si>
    <t>(518) 455-3411</t>
  </si>
  <si>
    <t>(631) 665-2311</t>
  </si>
  <si>
    <t>pboyle@nysenate.gov</t>
  </si>
  <si>
    <t>http://www.nysenate.gov/senators/phil-boyle</t>
  </si>
  <si>
    <t>http://www.facebook.com/philboyleNY; http://twitter.com/PhilBoyleNY; https://www.youtube.com/user/PhilBoyleNY</t>
  </si>
  <si>
    <t>Senate 4.png</t>
  </si>
  <si>
    <t>Previously served in the NYS Assembly from 1994 to 2002 and 2007 to 2013</t>
  </si>
  <si>
    <t>Senate District 4</t>
  </si>
  <si>
    <t>rsz_phil_boyle.jpg</t>
  </si>
  <si>
    <t>476544216</t>
  </si>
  <si>
    <t>Teasley</t>
  </si>
  <si>
    <t>Lettisha Y</t>
  </si>
  <si>
    <t>Lettisha Y Teasley</t>
  </si>
  <si>
    <t>teasleyl@nyassembly.gov</t>
  </si>
  <si>
    <t>Lettisha Y Teasley, Constituent Svc Mgr</t>
  </si>
  <si>
    <t>476544218</t>
  </si>
  <si>
    <t>Lattimer</t>
  </si>
  <si>
    <t>Robin K</t>
  </si>
  <si>
    <t>Robin K Lattimer</t>
  </si>
  <si>
    <t>Previously Legis Aide, working for Member Services (Minority), Central Staff Office, Assembly. Set inactive on 6-APR-2017.</t>
  </si>
  <si>
    <t>476544219</t>
  </si>
  <si>
    <t>Deputy Chief of Staff</t>
  </si>
  <si>
    <t>Pressley</t>
  </si>
  <si>
    <t>Joey</t>
  </si>
  <si>
    <t>Joey Pressley</t>
  </si>
  <si>
    <t>(212) 788-8487</t>
  </si>
  <si>
    <t>Joey Pressley, Deputy Chief of Staff</t>
  </si>
  <si>
    <t>476544220</t>
  </si>
  <si>
    <t>Sokolof</t>
  </si>
  <si>
    <t>Andrew Sokolof</t>
  </si>
  <si>
    <t>Previously served as Councilmanic Aide to Councilmember Julissa Ferreras, set inactive January 2018.</t>
  </si>
  <si>
    <t>476544221</t>
  </si>
  <si>
    <t>Nestor S</t>
  </si>
  <si>
    <t>Nestor S Medina</t>
  </si>
  <si>
    <t>medinan@nyassembly.gov</t>
  </si>
  <si>
    <t>Nestor S Medina, D O Director</t>
  </si>
  <si>
    <t>476544222</t>
  </si>
  <si>
    <t>Cynthia J</t>
  </si>
  <si>
    <t>Cynthia J Banks</t>
  </si>
  <si>
    <t>banksc@nyassembly.gov</t>
  </si>
  <si>
    <t>Cynthia J Banks, Legis Aide</t>
  </si>
  <si>
    <t>476544223</t>
  </si>
  <si>
    <t>Lesperance</t>
  </si>
  <si>
    <t>Lamarian E</t>
  </si>
  <si>
    <t>Lamarian E Lesperance</t>
  </si>
  <si>
    <t>Previously Office Manager, working for Member Services (Minority), Central Staff Office, Assembly. Set inactive on 6-APR-2017.</t>
  </si>
  <si>
    <t>476544224</t>
  </si>
  <si>
    <t>516 431-0500</t>
  </si>
  <si>
    <t>Sogdiana Weisenberg, Office Coordinator</t>
  </si>
  <si>
    <t>476544225</t>
  </si>
  <si>
    <t>Philip Martin</t>
  </si>
  <si>
    <t>(212) 482-5476</t>
  </si>
  <si>
    <t>Philip Martin, Legislative Policy Analyst</t>
  </si>
  <si>
    <t>476544226</t>
  </si>
  <si>
    <t>Begum</t>
  </si>
  <si>
    <t>Rupa</t>
  </si>
  <si>
    <t>Rupa Begum</t>
  </si>
  <si>
    <t>476544227</t>
  </si>
  <si>
    <t>Cody M</t>
  </si>
  <si>
    <t>Cody M Meyers</t>
  </si>
  <si>
    <t>716 885-9630</t>
  </si>
  <si>
    <t>meyersc@nyassembly.gov</t>
  </si>
  <si>
    <t>Sean Ryan, Office of Assemblymember, Personal Staff Office, Assembly</t>
  </si>
  <si>
    <t>Sean Ryan, Assemblymember</t>
  </si>
  <si>
    <t>Cody M Meyers, Dir Communications</t>
  </si>
  <si>
    <t>476544228</t>
  </si>
  <si>
    <t>Corker Nanci</t>
  </si>
  <si>
    <t>Joyce D</t>
  </si>
  <si>
    <t>Joyce D Corker Nanci</t>
  </si>
  <si>
    <t>corkernancij@nyassembly.gov</t>
  </si>
  <si>
    <t>Joyce D Corker Nanci, Chief Of Staff</t>
  </si>
  <si>
    <t>476544229</t>
  </si>
  <si>
    <t>Mckim</t>
  </si>
  <si>
    <t>Bryon C</t>
  </si>
  <si>
    <t>Bryon C Mckim</t>
  </si>
  <si>
    <t>Previously Research Coord, working for Member Services (Minority), Central Staff Office, Assembly. Set inactive on 6-APR-2017.</t>
  </si>
  <si>
    <t>476544230</t>
  </si>
  <si>
    <t>Andres Y</t>
  </si>
  <si>
    <t>Andres Y Vargas</t>
  </si>
  <si>
    <t>vargasa@nyassembly.gov</t>
  </si>
  <si>
    <t>Andres Y Vargas, Community Liaison</t>
  </si>
  <si>
    <t>476544231</t>
  </si>
  <si>
    <t>Bekele</t>
  </si>
  <si>
    <t>Elilta T</t>
  </si>
  <si>
    <t>Elilta T Bekele</t>
  </si>
  <si>
    <t>476544232</t>
  </si>
  <si>
    <t>Nazia</t>
  </si>
  <si>
    <t>Nazia Ahmed</t>
  </si>
  <si>
    <t>Nazia Ahmed, Councilmanic Aide</t>
  </si>
  <si>
    <t>476544233</t>
  </si>
  <si>
    <t>Mehreen</t>
  </si>
  <si>
    <t>Mehreen Ahmed</t>
  </si>
  <si>
    <t>Previously Legislative Clerk (Intern), working for Public Technology, Central Staff Office, NYC Council. Set inactive on 20-SEP-2017.</t>
  </si>
  <si>
    <t>476544235</t>
  </si>
  <si>
    <t>Koo</t>
  </si>
  <si>
    <t>Peter Koo</t>
  </si>
  <si>
    <t>Black, Latino and Asian (BLAC), Caucus, NYC Council;
Small Buisness, Committee, NYC Council;
Land Use, Committee, NYC Council;
Immigration, Committee, NYC Council;
Contracts, Committee, NYC Council;
Cultural Affairs, Committee, NYC Council;
Health, Committee, NYC Council</t>
  </si>
  <si>
    <t>Councilman Peter Koo was elected to the New York City Council in November 2009. Peter Koo immigrated to America from Hong Kong in 1971. He worked minimum wage jobs at Kentucky Fried Chicken and Dunkin Donuts to put himself through the University of New Mexico - College of Pharmacy, where he earned a Bachelors of Science degree. Peter Koo founded and became CEO and President of the Starside Pharmacy chain located in Flushing, Queens.
As a local businessman and community activist, he has tirelessly fought for the needs of the residents who live in his home community and has become one of Flushing’s foremost community activists. Peter has served as the Chairman of Program Services for the Flushing Business Improvement District (BID) and President of the Flushing Chinese Business Association.
Prior to taking office, Peter Koo was an active member of Community Board 7, representing Flushing, Whitestone, Bay Terrace and College Point; he has served as an advisor of the Queens General Hospital Community Advisory Board; Treasurer, Founder and Trustee of the LaGuardia Community College Foundation; the Flushing Lions Club, Flushing Rotary Club and the American Cancer Society.
He is also President of the Peter Koo Community Charitable Organization. Peter’s recent philanthropy includes a $100,000 donation to LaGuardia Community College, and 20 wheelchairs to Elmhurst Hospital. Throughout the years, he has also donated generously to several local senior centers.
He has been affectionately been called the “Mayor” of Flushing, because of his involvement in civics, his accessibility to the public and for his philanthropic endeavors.
Peter is married to his wife Bernadette for 26 years and has two children, Timothy and Tiffany.</t>
  </si>
  <si>
    <t>250 Broadway, Suite 1768, New York, NY 10007</t>
  </si>
  <si>
    <t>135-27 38 Ave, Suite 388 Flushing, NY 11354</t>
  </si>
  <si>
    <t>(718) 888-0331</t>
  </si>
  <si>
    <t>(212) 788-7022</t>
  </si>
  <si>
    <t>(718) 888-8747</t>
  </si>
  <si>
    <t>pkoo@council.nyc.gov</t>
  </si>
  <si>
    <t>http://council.nyc.gov/d20/html/members/home.shtml</t>
  </si>
  <si>
    <t>https://twitter.com/cmpeterkoo; https://www.facebook.com/Peter-Koo-207749175523/</t>
  </si>
  <si>
    <t>NYCD_20.png</t>
  </si>
  <si>
    <t>Peter Koo, Office of Councilmember, Personal Staff Office, NYC Council</t>
  </si>
  <si>
    <t>CEO and President of Starside Phamarcy</t>
  </si>
  <si>
    <t>CD 20</t>
  </si>
  <si>
    <t>podio_image20160629-10085-qh2hr2.jpeg</t>
  </si>
  <si>
    <t>Peter Koo, Councilmember</t>
  </si>
  <si>
    <t>476544236</t>
  </si>
  <si>
    <t>NYL000004</t>
  </si>
  <si>
    <t>Assistant Conference Leader for Policy and Administration of Independent Democratic Conference</t>
  </si>
  <si>
    <t>Avella</t>
  </si>
  <si>
    <t>Tony</t>
  </si>
  <si>
    <t>Tony Avella</t>
  </si>
  <si>
    <t>Cities, Committee, Senate;
Judiciary, Committee, Senate;
Children and Families, Committee, Senate;
Environmental Conservation, Committee, Senate;
Education, Committee, Senate;
Libraries, Committee, Senate;
Housing, Construction and Community Development, Committee, Senate;
Cultural Affairs, Tourism, Parks and Recreation, Committee, Senate;
Transportation, Committee, Senate;
Finance, Committee, Senate;
Elections, Committee, Senate;
New York City Education Subcommittee, Committee, Senate</t>
  </si>
  <si>
    <t>Children and Families, Committee, Senate</t>
  </si>
  <si>
    <t>Tony Avella has dedicated his life to fighting for middle-class families. Tony's distinguished public service career began over 20 years ago as an aide to New York City Council Member Peter Vallone, Sr. Tony later served as an aide to Mayors Koch and Dinkins and as Chief of Staff to the late State Senator Leonard Stavisky and to State Senator Toby Stavisky.
First elected to the State Senate in 2010, Tony, as a freshman senator, was appointed ranking member of the Cities and Environmental Conservation Committees, and also serves on the Education, Aging, Banking, and Veterans, Homeland Security and Military Affairs Committees. Keeping his promise to bring reform to Albany, Tony has twice rejected the 'lulu' he is entitled to as ranking member of two committees.
Tony has spent his first few years in Albany fighting for the people that elected him. He is proud to have been a part of two on-time budgets and bringing long needed ethics reform to Albany. As ranking member of the Environmental Conservation Committee, he is leading the fight to ban hydrofracking, an extremely dangerous drilling practice that poses a risk to our water supply, in this State. Tony has introduced legislation that would create a new lottery scratch off game whose proceeds would be strictly dedicated to a new Community Grant Fund that would help struggling non-profits like senior centers, cultural groups, and little leagues survive. He has also introduced legislation that would equalize co-op and condo property tax assessments with one-two and three family homes and help lower costs at the gas pump. Tony is never afraid to cross the aisle to help the citizens of this state, and has co-sponsored over a hundred pieces of bi-partisan legislation.
Tony has been honored on several occasions for his work in the State Senate. The New York City Retired Transit Police Officers' Association honored Tony in recognition and appreciation of his dedication and continued support of the men and women of law enforcement. Tony received the Geraldine Ferrara Legislative Achievement Award from the Italian American Labor Council in recognition of his drive, dedication and commitment to the people which he serves. In recognition of this achievement, State Comptroller Thomas DiNapoli and Nassau County Executive Edward Mangano each presented Tony with a citation. The Korean Senior Citizen Voters Federation of New York also honored Tony with a plaque in grateful appreciation for his contributions to the Korean Community.
Re-elected by an overwhelming majority in 2012, Tony will build upon the accomplishments of the past few years and continue serving the people of the 11th Senatorial District.
Prior to seeking public office, Tony served in numerous volunteer capacities as a civic activist and was a member of Queens Community Board #7. In 1997, Tony was awarded New York State's Community Service Award for his numerous volunteer and civic endeavors on behalf of all New Yorkers.
In 2001, Tony won election to the New York City Council in the 19th District - Northeast Queens and was reelected with an overwhelming majority in both the 2003 and 2005 elections. Respecting the will of the voters who twice passed term limits, Tony refused to run for a third Council term in 2009, even though political observers agree he could have easily won re-election. So Tony took his message of change and reform city-wide, running for New York City Mayor. An underdog in the race, Tony ran on his populist reputation as New York City's fiercest reform politician. Tony received rave reviews for his performances during the Mayoral debates and routinely challenged the status quo.
As a member of the City Council, Tony served as Chair of the Zoning and Franchises Committee and was a member of five Council committees: Higher Education, Housing and Buildings, Fire and Criminal Justice Services, Land Use, and Veterans. Tony was also the founder and Chair of the first Italian-American Caucus of the City Council. As Chair of the Italian-American Caucus, Tony promoted Italian culture and heritage through an annual celebration at City Hall in October during Italian American Heritage Month and fought against negative stereotyping of Italian Americans.
As a member of the City Council, Tony authored several important pieces of legislation. Signed into law in 2005, his 'Demolition by Neglect' bill enabled the Landmarks Preservation Commission to prevent the willful destruction of our City's treasured landmarks by unscrupulous property owners. Tony's legislation was strongly supported by 46 preservation and civic groups including the Landmarks Conservancy, the Historic Districts Council and the National Historic Trust.
As a trusted public servant, Tony has made fighting overdevelopment and protecting our quality of life his top priorities. In the City Council, Tony led the fight citywide against overdevelopment, the proliferation of McMansions, and other major abuses of the City's building and zoning codes. In an effort to preserve the unique residential character and quality of life in neighborhoods throughout the City, Tony helped create new zoning districts such as R2A, which prevents the construction of McMansions, rezoned major portions of his district as well as numerous other neighborhoods in the City, and enacted citywide amendments to the 'Community Facilities' section. Tony's hard work resulted in the first real changes in the City's zoning code in over 40 years. As a State Senator, Tony has continued his mission to preserve the character of our community and make eastern Queens a model for sensible, community-based planning.
In addition to his efforts to stop out-of-character construction, Tony has been at the forefront of the battle to reform the City's Department of Buildings and the Board of Standards and Appeals. Tony was also the acknowledged leader in the City Council for landmark preservation, animal welfare and good government and has been a fighter for Veterans issues and benefits.
Tony's reputation as a staunch reformist will help to bring real change to Albany. As a member of the City Council, Tony refused the 'lulu; an unethical and additional taxpayer funded salary increase in return for loyalty to council leadership instead of taxpayers. Tony fought against and subsequently refused the 25% City Council pay raise, which he considered unethical. As a State Senator, he has again refused any 'lulus' for his committee positions. A strong advocate for more reform and transparency in government, Tony is fighting to transform the State Senate so that it works for the people once again.
During his tenure in the Council, Tony was honored by numerous fraternal organizations, civic associations, sports and school/educational groups. Tony has received such honors as the 'Friend In High Places Award' from the Historic District Council, the Community Mayor's Humanitarian Award, the coveted Lucy G. Moses Preservation Award from the New York Landmarks Conservancy, and the Benefactors' Award from the Alley Pond Environmental Center. In 2009, Tony received the 'New York City Human Rights Award' for obtaining the highest score of elected officials in New York City on the Human Rights Project's report cards. A city-wide human rights coalition with over 100 groups from all over the City, the Human Rights Project is the lead organization of the New York City Human Rights Initiative.
Tony is a graduate of Hunter College of the City University of New York. He is a lifelong Queens resident and currently resides in Whitestone, Queens with his wife Judith.</t>
  </si>
  <si>
    <t>Room 902, LOB, Albany, NY 12247</t>
  </si>
  <si>
    <t>38-50 Bell Boulevard, Suite C, Bayside, NY 11361</t>
  </si>
  <si>
    <t>(518) 426-6736</t>
  </si>
  <si>
    <t>(718) 357-3491</t>
  </si>
  <si>
    <t>(518) 455-2210</t>
  </si>
  <si>
    <t>(718) 357-3094</t>
  </si>
  <si>
    <t>avella@nysenate.gov</t>
  </si>
  <si>
    <t>http://www.nysenate.gov/senators/tony-avella</t>
  </si>
  <si>
    <t>https://www.facebook.com/tonyavellaforNewYork; https://twitter.com/TonyAvella</t>
  </si>
  <si>
    <t>Senate 11.png</t>
  </si>
  <si>
    <t>Tony Avella, Office of Senator, Personal Staff Office, Senate</t>
  </si>
  <si>
    <t>Represented the 19th NYC Council District in 2001, where he chaired the Zoning and Franchises Committee and founded and chaired the Italian-American Caucus</t>
  </si>
  <si>
    <t>Senate District 11</t>
  </si>
  <si>
    <t>podio_image20160629-10085-1hul1wk.jpeg</t>
  </si>
  <si>
    <t>Tony Avella, Assistant Conference Leader for Policy and Administration of Independent Democratic Conference</t>
  </si>
  <si>
    <t>476544239</t>
  </si>
  <si>
    <t>Martha T</t>
  </si>
  <si>
    <t>Martha T Butler</t>
  </si>
  <si>
    <t>Previously D O Manager, working for Michele R. Titus, Office of Assemblymember, Personal Staff Office, Assembly, reporting to Michele Titus, Assemblymember. Set inactive on 6-APR-2017.</t>
  </si>
  <si>
    <t>476544240</t>
  </si>
  <si>
    <t>Crawford-elliott</t>
  </si>
  <si>
    <t>Sharon M Crawford-Elliott</t>
  </si>
  <si>
    <t>crawfordelliotts@nyassembly.gov</t>
  </si>
  <si>
    <t>Sharon M Crawford-Elliott, Office Manager</t>
  </si>
  <si>
    <t>476544241</t>
  </si>
  <si>
    <t>Cheryl A Bennett</t>
  </si>
  <si>
    <t>476544242</t>
  </si>
  <si>
    <t>Exec Coordinator</t>
  </si>
  <si>
    <t>Pratico</t>
  </si>
  <si>
    <t>Jenifer J</t>
  </si>
  <si>
    <t>Jenifer J Pratico</t>
  </si>
  <si>
    <t>518 455-5393</t>
  </si>
  <si>
    <t>praticoj@nyassembly.gov</t>
  </si>
  <si>
    <t>Jenifer J Pratico, Exec Coordinator</t>
  </si>
  <si>
    <t>476544243</t>
  </si>
  <si>
    <t>Urva S</t>
  </si>
  <si>
    <t>Urva S Ahmed</t>
  </si>
  <si>
    <t>Previously Legis Asst, working for Michaelle C. Solages, Office of Assemblymember, Personal Staff Office, Assembly, reporting to Michaelle Solages, Assemblymember. Set inactive on 6-APR-2017.</t>
  </si>
  <si>
    <t>476544244</t>
  </si>
  <si>
    <t>Ian</t>
  </si>
  <si>
    <t>Ian Colon</t>
  </si>
  <si>
    <t>476544245</t>
  </si>
  <si>
    <t>Cochran</t>
  </si>
  <si>
    <t>Andrew Cochran</t>
  </si>
  <si>
    <t>Andrew Cochran, Legislative Coordinator</t>
  </si>
  <si>
    <t>476544246</t>
  </si>
  <si>
    <t>Casseus</t>
  </si>
  <si>
    <t>Stephanie Casseus</t>
  </si>
  <si>
    <t>476544247</t>
  </si>
  <si>
    <t>Palmer</t>
  </si>
  <si>
    <t>Gail A</t>
  </si>
  <si>
    <t>Gail A Palmer</t>
  </si>
  <si>
    <t>Previously Legis Aide, working for Vivian Cook, Office of Assemblymember, Personal Staff Office, Assembly, reporting to Vivian Cook, Assemblymember. Set inactive on 13-JUN-2017.</t>
  </si>
  <si>
    <t>476544248</t>
  </si>
  <si>
    <t>Patricia M Salas</t>
  </si>
  <si>
    <t>Previously Commun Relations Dir, working for Member Services (Minority), Central Staff Office, Assembly. Set inactive on 6-APR-2017.</t>
  </si>
  <si>
    <t>476544249</t>
  </si>
  <si>
    <t>Janika S</t>
  </si>
  <si>
    <t>Janika S Best</t>
  </si>
  <si>
    <t>476544251</t>
  </si>
  <si>
    <t>Scheib</t>
  </si>
  <si>
    <t>Stefanie A</t>
  </si>
  <si>
    <t>Stefanie A Scheib</t>
  </si>
  <si>
    <t>476544252</t>
  </si>
  <si>
    <t>Schwach</t>
  </si>
  <si>
    <t>Robert Schwach</t>
  </si>
  <si>
    <t>Robert Schwach, Councilmanic Aide</t>
  </si>
  <si>
    <t>476544253</t>
  </si>
  <si>
    <t>Vickerson</t>
  </si>
  <si>
    <t>Michael T Vickerson</t>
  </si>
  <si>
    <t>vickersonm@nyassembly.gov</t>
  </si>
  <si>
    <t>Michael T Vickerson, Asst Supv</t>
  </si>
  <si>
    <t>476544254</t>
  </si>
  <si>
    <t>Scarano</t>
  </si>
  <si>
    <t>Jennifer M Scarano</t>
  </si>
  <si>
    <t>Previously Office Manager, working for Member Services (Minority), Central Staff Office, Assembly. Set inactive on 13-JUN-2017.</t>
  </si>
  <si>
    <t>476544255</t>
  </si>
  <si>
    <t>Dep Dir Communication</t>
  </si>
  <si>
    <t>Vernetti</t>
  </si>
  <si>
    <t>Dana C</t>
  </si>
  <si>
    <t>Dana C Vernetti</t>
  </si>
  <si>
    <t>vernettid@nyassembly.gov</t>
  </si>
  <si>
    <t>Dana C Vernetti, Dep Dir Communication</t>
  </si>
  <si>
    <t>476544256</t>
  </si>
  <si>
    <t>Walton</t>
  </si>
  <si>
    <t>Michelle H</t>
  </si>
  <si>
    <t>Michelle H Walton</t>
  </si>
  <si>
    <t>Previously Legis Director, working for Michaelle C. Solages, Office of Assemblymember, Personal Staff Office, Assembly, reporting to Michaelle Solages, Assemblymember. Set inactive on 6-APR-2017.</t>
  </si>
  <si>
    <t>476544257</t>
  </si>
  <si>
    <t>Bini</t>
  </si>
  <si>
    <t>Fiorella S</t>
  </si>
  <si>
    <t>Fiorella S Bini</t>
  </si>
  <si>
    <t>476544258</t>
  </si>
  <si>
    <t>Zeldin</t>
  </si>
  <si>
    <t>Lee M</t>
  </si>
  <si>
    <t>Lee M Zeldin</t>
  </si>
  <si>
    <t>Financial Services, Committee, U.S. House of Representatives;
Foreign Affairs, Committee, U.S. House of Representatives</t>
  </si>
  <si>
    <t>Congressman Lee Zeldin grew up in Suffolk County, New York, where he graduated from William Floyd High School in Mastic Beach. Congressman Zeldin graduated from the State University of New York at Albany (SUNY) and then Albany Law School, becoming New York's youngest attorney at the time at the age of 23.
After completing the Army ROTC program, Congressman Zeldin served on Active Duty. Throughout those four years in the U.S. Army, he served in different capacities, including as a Military Intelligence Officer, Federal Prosecutor and Military Magistrate. While assigned to the Army’s elite 82nd Airborne Division, in the summer of 2006, Congressman Zeldin was deployed to Iraq with an infantry battalion of fellow paratroopers in support of Operation Iraqi Freedom. Following his service on active duty, in 2007, Congressman Zeldin transitioned from Active Duty to the Army Reserves, where he continues to serve today with the rank of Major.
In 2008, Lee Zeldin opened a successful law practice in Smithtown, New York, which he operated full time until being elected to the New York State Senate in 2010, representing New York's 3rd Senate District. As a State Senator, Lee Zeldin led the effort to repeal of the MTA Payroll Tax for 80 percent of employers, a job killing tax that was hurting New York's small businesses. He also created the PFC Joseph Dwyer Program, a peer to peer counseling program for veterans suffering from Post Traumatic Stress Disorder (PTSD) and Traumatic Brain Injury (TBI); the program started in Suffolk County and quickly expanded across the state. Lee also successfully fought to repeal the Saltwater Fishing License Fee; a victory for tens of thousands of fishermen on Long Island.
Then in 2014, following four years in the State Senate, Congressman Zeldin was elected to the U.S. House of Representatives (NY-1).
Now serving in our nation's capital, Congressman Zeldin’s top priorities have been to help grow our economy to create more good paying private sector jobs, strengthen our national security at home and abroad, fight for our veterans who have fought for us, improve healthcare and education in America, repair our local infrastructure, and safeguard our environment, which includes an abundance of natural resources right here on Long Island.
Immediately after taking office in 2015, Congressman Zeldin quickly became a leading voice in America on the need for a stronger, more consistent foreign policy; outspoken on the need to defeat ISIS and other terrorist threats, secure our homeland, and correct a deeply flawed Iran nuclear agreement.
Congressman Zeldin serves on three Committees in the U.S. House of Representatives: Foreign Affairs, Veterans’ Affairs and Transportation and Infrastructure. It is a rare opportunity for a freshman to be selected for service on three House Committees. Representative Zeldin also serves on seven House subcommittees, including the Subcommittee on Aviation, which he currently serves as Vice Chairman. Congressman Zeldin, the only Jewish Republican in Congress, also serves as co-chairman of the House Republican Israel Caucus, which has over 100 members.
During his first term in office, Congressman Zeldin secured important victories for his district, some of which include: Passing a five year, fully funded transportation bill that included his Safe Bridges Act proposal; Securing a new veterans health care clinic on the East End of Long Island; Getting his common core amendment passed and signed into law; and permanently reauthorizing the Zadroga Act. Congressman Zeldin was also a strong supporter of the successful effort to stop the Medical Device Tax for 2 years. His office also successfully closed over 4,000 cases in favor of NY-1 constituents.
Congressman Zeldin resides in his hometown of Shirley with his wife, Diana, and their twin daughters, Mikayla and Arianna.</t>
  </si>
  <si>
    <t>1517 Longworth House Office Building
Washington, DC 20515</t>
  </si>
  <si>
    <t>30 West Main StreetSuite 201
Riverhead, NY 11901</t>
  </si>
  <si>
    <t>202-225-3143</t>
  </si>
  <si>
    <t>(202) 225-3826</t>
  </si>
  <si>
    <t>**Patchogue: **(631) 209-4235  **Riverhead: **﻿631-289-4235</t>
  </si>
  <si>
    <t>http://zeldin.house.gov</t>
  </si>
  <si>
    <t>https://twitter.com/repleezeldin</t>
  </si>
  <si>
    <t>Lee M Zeldin, Office of U.S. Representative, Personal Staff Office, U.S. House of Representatives</t>
  </si>
  <si>
    <t>Former State Senator.</t>
  </si>
  <si>
    <t>NY 1</t>
  </si>
  <si>
    <t>podio_image20160629-10085-1412pq2.jpeg</t>
  </si>
  <si>
    <t>Lee M Zeldin, U.S. Representative</t>
  </si>
  <si>
    <t>476544260</t>
  </si>
  <si>
    <t>Nunez</t>
  </si>
  <si>
    <t>Frances Escano</t>
  </si>
  <si>
    <t>Frances Escano Nunez</t>
  </si>
  <si>
    <t>Previously Councilmanic Aide, working for Inez E. Dickens, Office of Councilmember, Personal Staff Office, NYC Council, reporting to Inez Dickens, Assemblymember. Set inactive on 6-APR-2017.</t>
  </si>
  <si>
    <t>476544261</t>
  </si>
  <si>
    <t>Committee Asst</t>
  </si>
  <si>
    <t>Schwab</t>
  </si>
  <si>
    <t>Emma M Schwab</t>
  </si>
  <si>
    <t>schwabe@nyassembly.gov</t>
  </si>
  <si>
    <t>Emma M Schwab, Committee Asst</t>
  </si>
  <si>
    <t>476544262</t>
  </si>
  <si>
    <t>Weinman</t>
  </si>
  <si>
    <t>Kevin R</t>
  </si>
  <si>
    <t>Kevin R Weinman</t>
  </si>
  <si>
    <t>weinmank@nyassembly.gov</t>
  </si>
  <si>
    <t>Kevin R Weinman, Mail Clk</t>
  </si>
  <si>
    <t>476544264</t>
  </si>
  <si>
    <t>Cherry</t>
  </si>
  <si>
    <t>Karen Z</t>
  </si>
  <si>
    <t>Karen Z Cherry</t>
  </si>
  <si>
    <t>cherryk@nyassembly.gov</t>
  </si>
  <si>
    <t>Karen Z Cherry, Community Liaison</t>
  </si>
  <si>
    <t>476544266</t>
  </si>
  <si>
    <t>Florkiewicz</t>
  </si>
  <si>
    <t>Daniel J Florkiewicz</t>
  </si>
  <si>
    <t>Previously Legislative Assistant, working for John A DeFrancisco, Office of Senator, Personal Staff Office, Senate, reporting to John A DeFrancisco, Deputy Majority Leader. Set inactive on 19-SEP-2017.</t>
  </si>
  <si>
    <t>476544268</t>
  </si>
  <si>
    <t>Delap</t>
  </si>
  <si>
    <t>William R Delap</t>
  </si>
  <si>
    <t>delapw@nyassembly.gov</t>
  </si>
  <si>
    <t>Public Affairs (Minority), Central Staff Office, Assembly</t>
  </si>
  <si>
    <t>William R Delap, Public Affairs Coord</t>
  </si>
  <si>
    <t>476544270</t>
  </si>
  <si>
    <t>Ferreras</t>
  </si>
  <si>
    <t>Julissa</t>
  </si>
  <si>
    <t>Julissa Ferreras</t>
  </si>
  <si>
    <t>About Council Member Julissa Ferreras:
Council Member Julissa Ferreras represents the 21st Council District in Queens, serving the neighborhoods of Corona, Elmhurst, East Elmhurst, LeFrak City and parts of Jackson Heights.
With her election to the 21st Council District in 2009, Julissa became the first Latina elected to political office in Queens.
After being re-elected for a second term in 2014, Julissa was appointed by Council Speaker Melissa Mark-Viverito to the serve as the first woman and first person of color to Chair the City Council’s Committee on Finance. In this role, Julissa oversees the City’s $75.3 billion budget as well as the Department of Finance, Banking Commission, Tax Commission, Comptroller’s Office, Department of Design and Construction and Independent Budget Office. Julissa also has oversight authority on budget and tax-related legislation, fiscal policy and revenue, and certain programs and Services administered by other agencies, such as the Department of Housing Preservation and Development, the Department of Environmental Protection and the Department of Small Business Services. As a lead member of the Council’s Budget Negotiating Team, Julissa works alongside Speaker Mark-Viverito to determine the Council's priorities, as it relates to restoring cuts and asking for funding in the Mayor's spending plan
each year, and ensure each borough in the City receives equal representation.
In addition to serving as Chair of the Committee on Finance, Julissa is a member of key Council Committees, including Committees on Public Safety, Economic Development, Standards and Ethics, Consumer Affairs, and Cultural Affairs. She is also the Co-Chair of the Council’s Progressive Caucus and a member of the Policy and Program Working Group, the Women’s Caucus, and the Black, Latino, and Asian Caucus.
Julissa was tapped early in her life as a natural community leader – by Helen Marshall, former Queens Borough President and the last woman of color to represent Queens in the City Council. Marshall appointed 14-year-old Julissa to serve on the Corona Youth Council, where she started a youth employment program. From there, she became president of the Corona-East Elmhurst NAACP Youth Council, a position she held for three years, and started her lifelong work of bridging the gaps among our communities.
She entered the workforce as Assistant Director of the Community Conciliation Network in Corona, and shortly thereafter became the Beacon Director at P.S. 19, the nation’s most overcrowded school. As Beacon Director, she gave hope to at-risk youth with mentoring, after-school programs and homework help – creating quality programs that served many children. Julissa’s involvement in the Beacon Program brought her to the forefront of many community issues.
When someone was needed to represent the community, it was Julissa who was called upon by Assemblyman Ivan Lafayette and Congressman Joseph Crowley to serve as a New York State delegate to the 2000 Democratic National Convention. She then went on to become Chief of Staff for the Council Member of her home district. Upon taking a hiatus from this position, Julissa was selected as the acting New York Director of National Association of Latino Elected and Appointed Officials (NALEO). To this day, Julissa still holds a seat on NALEO’s Board of Directors, joining more than three dozen of her fellow Latino elected and appointed officials throughout the country.
In continuing her service to the local community, Julissa has also served on the Board of Directors of Elmcor and the 82nd Street Business Improvement District.
A variety of organizations have benefitted from Julissa’s service and leadership. For her tireless efforts, Julissa has been honored by numerous community and civic organizations. Some of her most recent recognitions include: The 2014 Crain’s Rising Star 40 Under 40 Award; 62nd Annual Freedom Fund Political Service Award from the Corona East Elmhurst NAACP; The Business Leadership Award from the Statewide Association of Minority Businesses PAC; The 2011 Rising Star Award from the Queens Courier; City University of New York’s Educational Leadership Award in honor of her outstanding support and commitment to higher education and CUNY schools.
As the only child of immigrants from the Dominican Republic, Julissa is committed to the rights of all New Yorkers, with a particular emphasis on the growing immigrant community. A native New Yorker, Julissa grew up in Corona and currently resides in East Elmhurst.</t>
  </si>
  <si>
    <t>Democratic National Convention delegate (appointed by Assemblyman Ivan Lafayette).
Chief of Staff and Campaign Manager for Councilman Hiram Monserrate.
Represented City Council District 21 between 2010 and 2017.</t>
  </si>
  <si>
    <t>podio_image20160629-10085-39yqo5.jpeg</t>
  </si>
  <si>
    <t>476544271</t>
  </si>
  <si>
    <t>Angioli</t>
  </si>
  <si>
    <t>Darin A</t>
  </si>
  <si>
    <t>Darin A Angioli</t>
  </si>
  <si>
    <t>Previously Dep Dir Bindery, working for Print Shop, Central Staff Office, Assembly. Set inactive on 13-JUN-2017.</t>
  </si>
  <si>
    <t>476544272</t>
  </si>
  <si>
    <t>Bonnet</t>
  </si>
  <si>
    <t>Katherine Bonnet</t>
  </si>
  <si>
    <t>476544273</t>
  </si>
  <si>
    <t>Outlaw</t>
  </si>
  <si>
    <t>Troy Outlaw</t>
  </si>
  <si>
    <t>476544274</t>
  </si>
  <si>
    <t>Seitz</t>
  </si>
  <si>
    <t>Christopher P Seitz</t>
  </si>
  <si>
    <t>476544276</t>
  </si>
  <si>
    <t>Gipson</t>
  </si>
  <si>
    <t>Terry</t>
  </si>
  <si>
    <t>Terry Gipson</t>
  </si>
  <si>
    <t>I'm Terry Gipson, and I'm honored to be serving my first term as a New York State Senator, representing the 41st District, which includes Dutchess and Putnam Counties. My wife Michelle and I are residents of Rhinebeck, where I formerly served as Village Trustee and owned a small business. Community is important to us and we are involved with the local library, historical society, farmer's market and Chambers of Commerce.
Prior to moving to Rhinebeck, we lived in White Plains, where I served as a volunteer firefighter. I worked as a Design Director for MTV Networks, and previously, as a designer for Rockwell Architecture. For more than 20 years, I made my living developing creative solutions for complex problems -- and this has proven to be a unique and valuable asset in Albany.
Born and raised in Tyler, Texas, I am proud of my family's roots in farming. Encouraged to work hard and to be a self-starter, I put myself through school, graduating from Texas Tech with a BFA in 1987, and Penn State with an MFA in 1991. To do so, I worked as a landscaper, dishwasher, cook, carpenter, painter, cafeteria manager, and scenic and lighting designer.
My top priorities remain reducing taxes and creating jobs in the Hudson Valley. I am committed to improving the quality of our education system and finding a more equitable way to fund it, so that owning a home or business in our community is more affordable.
As someone who started my own business in the Hudson Valley, I know first-hand that we need to encourage entrepreneurs to start up or expand their businesses right here, rather than leaving for opportunities elsewhere.
While making New York more business-friendly, we must continue to protect our natural resources. I believe we can harness the unique natural characteristics of the Hudson Valley to spur our local economy and create jobs by promoting the use and manufacturing of alternative energy sources.
I am pro-choice, a strong defender of equal rights on behalf of all New Yorkers, and dedicated to preventing child abuse and domestic violence. I am also a staunch advocate for our senior citizens and understand the importance of making sure we all have access to affordable, quality health care.
I thank you for your continued support and look forward to continuing to serve you.</t>
  </si>
  <si>
    <t>https://www.facebook.com/TerryGipsonNY; https://twitter.com/TerryGipsonNY; http://linkedin.com/in/SenatorTerryGipson</t>
  </si>
  <si>
    <t>476544278</t>
  </si>
  <si>
    <t>Lombardo</t>
  </si>
  <si>
    <t>David M Lombardo</t>
  </si>
  <si>
    <t>Previously Dir Communications, working for Angelo L. Santabarbara, Office of Assemblymember, Personal Staff Office, Assembly, reporting to Angelo Santabarbara, Assemblymember. Set inactive on 6-APR-2017.</t>
  </si>
  <si>
    <t>476544279</t>
  </si>
  <si>
    <t>Jeremy J</t>
  </si>
  <si>
    <t>Jeremy J Barber</t>
  </si>
  <si>
    <t>518 455-5627</t>
  </si>
  <si>
    <t>Print Shop, Central Staff Office, Assembly</t>
  </si>
  <si>
    <t>Jeremy J Barber, Journey Person</t>
  </si>
  <si>
    <t>476544280</t>
  </si>
  <si>
    <t>Michael P Mcguire</t>
  </si>
  <si>
    <t>mcguirem@nyassembly.gov</t>
  </si>
  <si>
    <t>Michael P Mcguire, Princ Coordinator</t>
  </si>
  <si>
    <t>476544281</t>
  </si>
  <si>
    <t>Videsh A</t>
  </si>
  <si>
    <t>Videsh A Persaud</t>
  </si>
  <si>
    <t>persaudv@nyassembly.gov</t>
  </si>
  <si>
    <t>Videsh A Persaud, Chief Of Staff</t>
  </si>
  <si>
    <t>476544282</t>
  </si>
  <si>
    <t>Alvarez</t>
  </si>
  <si>
    <t>Ariel</t>
  </si>
  <si>
    <t>Ariel Alvarez</t>
  </si>
  <si>
    <t>Previously Councilmanic Aide, working for James Vacca, Office of Councilmember, Personal Staff Office, NYC Council, reporting to James Vacca, Councilmember. Set inactive on 20-SEP-2017.</t>
  </si>
  <si>
    <t>476544283</t>
  </si>
  <si>
    <t>Neil G.</t>
  </si>
  <si>
    <t>Neil G. White</t>
  </si>
  <si>
    <t>476544284</t>
  </si>
  <si>
    <t>Imani M</t>
  </si>
  <si>
    <t>Imani M Shaw</t>
  </si>
  <si>
    <t>476544285</t>
  </si>
  <si>
    <t>Tkaczyk</t>
  </si>
  <si>
    <t>Cecilia Tkaczyk</t>
  </si>
  <si>
    <t>State Senator Cecilia Tkaczyk had a long record of community service before deciding to run for the State Senate. As a member of the Duanesburg Central School District Board of Education, she was known as a strong and vocal advocate for our public schools, and was, in fact, elected by her colleagues to serve as Vice President of the Board.
Senator Tkaczyk is the Ranking Member on both the Elections Committee and the Committee on Mental Health and Developmental Disabilities. She also serves as a member of the following committees: Agriculture, Environmental Conservation, Education, Children and Families and Veterans, Homeland Security and Military Affairs.
Her top priorities in the Senate include strengthening the State's economy and fostering job growth. She believes this can only be done by supporting and improving New York's public school system in order to prepare our children for the new technology-based job market.
Senator Tkaczyk was born and raised on a dairy farm. She is extremely proud of her farming roots, and is currently the only farmer serving in the State Senate. She owns and lives on a small sheep farm in the town of Duanesburg, NY, with her husband, Eric and their son, Peter.
Editorial boards around her district, and even outside her district, have praised her work ethic, knowledge of the issues and her commitment to bring real change to State Government.
In their endorsement of Senator Tkaczyk, the Albany Times Union said: 'No one running for the Legislature this year has a better command of the challenges facing the state's rural population than Ms. Tkaczyk. ' The Poughkeepsie Journal agreed, saying 'Tkaczyk spoke elegantly about ending the disparity among school districts in terms of funding, saying New York must do more to help its high-needs districts, whether they are in urban or rural areas.'
Dr. Alan Chartock, President and CEO of WAMC/Northeast Public Radio and Executive Publisher of the Legislative Gazette wrote after an interview with Cece: 'She made great sense. She was quietly articulate and she did not engage in political double talk.'
But the Utica Observer-Dispatch summed it up best when they began an editorial on government reform with the sentence: 'Cecilia Tkaczyk is the kind of person we need in government.'</t>
  </si>
  <si>
    <t>http://www.youtube.com/channel/UCAyHOgVndqCQUZf5ExeVPKg</t>
  </si>
  <si>
    <t>476544286</t>
  </si>
  <si>
    <t>Rivadeneyra</t>
  </si>
  <si>
    <t>Michael B</t>
  </si>
  <si>
    <t>Michael B Rivadeneyra</t>
  </si>
  <si>
    <t>Previously served as Chief of Staff to Councilmember James Vacca, set inactive January 2018.</t>
  </si>
  <si>
    <t>476544287</t>
  </si>
  <si>
    <t>Francis A</t>
  </si>
  <si>
    <t>Francis A Mendez</t>
  </si>
  <si>
    <t>Legislative Aide for Assemblymember Guillermo Linares</t>
  </si>
  <si>
    <t>476544288</t>
  </si>
  <si>
    <t>Owens</t>
  </si>
  <si>
    <t>Stephanie R</t>
  </si>
  <si>
    <t>Stephanie R Owens</t>
  </si>
  <si>
    <t>owenss@nyassembly.gov</t>
  </si>
  <si>
    <t>Stephanie R Owens, Office Assistant</t>
  </si>
  <si>
    <t>476544289</t>
  </si>
  <si>
    <t>Sr Systems Operator</t>
  </si>
  <si>
    <t>Booth</t>
  </si>
  <si>
    <t>Marsha L</t>
  </si>
  <si>
    <t>Marsha L Booth</t>
  </si>
  <si>
    <t>518 455-5240</t>
  </si>
  <si>
    <t>boothm@nyassembly.gov</t>
  </si>
  <si>
    <t>Marsha L Booth, Sr Systems Operator</t>
  </si>
  <si>
    <t>476544290</t>
  </si>
  <si>
    <t>Gallant</t>
  </si>
  <si>
    <t>Aaron M Gallant</t>
  </si>
  <si>
    <t>Previously Legis Analyst, working for Harry B. Bronson, Office of Assemblymember, Personal Staff Office, Assembly, reporting to Harry Bronson, Assemblymember. Set inactive on 6-APR-2017.</t>
  </si>
  <si>
    <t>476544291</t>
  </si>
  <si>
    <t>Slavova</t>
  </si>
  <si>
    <t>Natalie</t>
  </si>
  <si>
    <t>Natalie Slavova</t>
  </si>
  <si>
    <t>476544292</t>
  </si>
  <si>
    <t>Robert J Brandon, Community Liaison</t>
  </si>
  <si>
    <t>476544294</t>
  </si>
  <si>
    <t>Maziarz</t>
  </si>
  <si>
    <t>George D</t>
  </si>
  <si>
    <t>George D Maziarz</t>
  </si>
  <si>
    <t>Senator George D. Maziarz proudly represents the 62nd District in the New York State Senate, which encompasses Niagara County, Orleans County, and part of Monroe County.
Maziarz has spent a career in public service. He was appointed City Clerk in his hometown of North Tonawanda in 1978 at the young age of 25, and he eventually became Niagara County Clerk in 1989. Six years later, Maziarz entered the Senate after winning a hotly-contested special election caused by a mid-term vacancy. Since 1995, the voters of his district have consistently returned him to office for his tireless work ethic on behalf of the public good.
During his Senate career, Senator Maziarz has been associated with many landmark pieces of legislation. He helped develop 'Megan's Law,' the registry which enables law enforcement officers and communities to track the whereabouts of convicted sex offenders. He authored the Assisted Living Reform Act, which created a host of long-desired reforms in the assisted living industry to better protect seniors and consumers. And he successfully championed the effort to have New York State sign the Great Lakes-St. Lawrence River Basin Water Resources Compact to help manage the Great Lakes for generations to come.
While helping enact these bills and many others into law, Senator Maziarz has held several leadership positions in the Senate. He has previously served as Chairman of the Senate Aging Committee
;
the Senate Tourism, Recreation, and Sports Development Committe
;
and the Senate Labor Committee. He currently serves as Chairman of the Senate Energy and Telecommunications Committee, and he also serves as a member of the Rules
;
Environmental Conservation
;
Crime Victims, Crime &amp; Correction
;
Transportation
;
Consumer Protection
;
Education
;
and Higher Education Committees. Since 2011, Senator Maziarz has served as Vice President Pro Tempore of the Senate.
As Energy Committee Chairman, Senator Maziarz has successfully championed initiatives like the ReCharge NY program, the net metering law, and reforming and reauthorizing the power plant siting law. He continues to advocate for a 21st century energy policy that capitalizes on new technology and regional assets like the Niagara hydropower facility, which is located in his district. Long a believer in the idea that the best use of the region's hydropower resources is to create jobs, Senator Maziarz sponsored the Western New York Proceeds law to ensure that any unused power from the Niagara Power Project that is sold into the market is used to benefit the people of Western New York.
Although his committee assignments have allowed Senator Maziarz the chance to specialize in many areas of policy, he believes there are four broader goals his constituents expect him to work towards: relief from taxes, the restoration of Western New York's economic health and job base, greater crime prevention and victims' assistance, and increased attention to senior citizens' needs.
Senator Maziarz was educated in parochial and public schools in North Tonawanda, and graduated from Niagara County Community College and Niagara University. He has always been active in community life, despite his demanding schedule. He has served as President of the Chamber of Commerce of the Tonawandas, member of the Board of Directors of the United Way of the Tonawandas, member of the Corporate Advisory Board of DeGraff Memorial Hospital, and Chairman of the popular Canal Festival of the Tonawandas. He is also a past officer and long-time member of Live Hose Co. #4, member of the Niagara County Volunteer Firemen's Association, Knights of Columbus Council 2535, S.C.O.P.E., and the Niagara University Booster Club. He attends All Saints R. C. Church in Lockport.
Senator Maziarz resides in Newfane with his wife, Beverly.</t>
  </si>
  <si>
    <t>http://www.facebook.com/pages/George-D-Maziarz/110844998935922; http://twitter.com/senatormaziarz</t>
  </si>
  <si>
    <t>476544298</t>
  </si>
  <si>
    <t>Rafael Espinal</t>
  </si>
  <si>
    <t>Consumer Affairs, Committee, NYC Council;
Black, Latino and Asian (BLAC), Caucus, NYC Council;
State &amp; Federal Legislation, Committee, NYC Council;
Public Safety, Committee, NYC Council;
Rules, Priviliges, and Elections, Committee, NYC Council;
Housing &amp; Buildings, Committee, NYC Council;
Immigration, Committee, NYC Council;
Health, Committee, NYC Council</t>
  </si>
  <si>
    <t>Consumer Affairs, Committee, NYC Council</t>
  </si>
  <si>
    <t>A lifelong resident of Brooklyn, Rafael L. Espinal was born at Woodhull Hospital in Bedford Stuyvesant to Dominican immigrants. The third of six children, he was raised in Cypress Hills, attending and graduating from New York City public schools, P.S. 108, I.S. 302, and Franklin K. Lane High School. Following his primary education, Rafael attended Queens College and graduated with a Bachelors degree in English.
Raised in a working class family, Rafael learned to value hard work at a very young age. Upon coming to America, both his father and mother found work in local garment factories and were later unionized with the International Ladies Garment Workers Union. His father later retired as a maintenance worker at JFK Airport and before she passed of Ovarian Cancer, his mother was a SEIU 1199, Home Care Attendant. His parents' sacrifice and dedication afforded Rafael the opportunity to learn and grow, and instilled in him the values and character that make him the hard working New Yorker he is today.
At the age of 23, Rafael taught Adult Literacy and General Education Degree (GED) courses to the ethnically diverse communities of East New York, Cypress Hills and Bushwick. Unfortunately, the program soon came to a close due to the lack of funding, leaving over 200 adult students without an opportunity to continue their education. Soon after the adult program closures, Rafael was informed by Monsignor Peyton of St. Rita's Church of an opening at New York City Councilman Erik Martin Dilan's office. Determined to make a difference in the community, Rafael applied for the position and was hired in November of 2007.
Espinal gave his all to his position as a council aide and was quickly promoted to become the Council Member’s Chief of Staff. As a staff member, Rafael assisted many constituents with city-related issues and played a vital role in saving senior centers, daycare centers, and school programs from proposed budget cuts.
In 2010, New York State Senator Martin Malave Dilan and the Puerto Rican and Latino Caucus of the State of New York recognized Rafael's commitment and contribution to the community by honoring him with a Certificate of Achievement. In 2011, the Statewide Association of Minority Businesses presented him with a “Rising Star Award.” Later that year, Rafael Espinal stepped up to the opportunity of serving the 54th Assembly District by running in a contentious special election to succeed Commissioner Darryl Towns in the New York State Assembly.
Espinal served two years in the State Assembly. In that time he passed 4 bills, fought for health care, immigration, and fiscal issues, and continued to help his community by putting pressure on City and State agencies to provide services the district needed and deserved. His work was recognized by the New York publication, _City and State_, in there “New York City’s Rising Stars 40 under 40” list.
In 2014, Rafael Espinal was sworn in as the Council Member for the 37th District in Brooklyn. He will continue to fight to ensure that the residents in the 37th Council District receive all the benefits New York City has to offer, and be an advocate for those less fortunate by striving for equal opportunities for all.</t>
  </si>
  <si>
    <t>250 Broadway, Suite 1880, New York, NY 10007</t>
  </si>
  <si>
    <t>786 Knickerbocker Ave, Brooklyn, NY 11207</t>
  </si>
  <si>
    <t>(212) 227-5636</t>
  </si>
  <si>
    <t>(718) 889-6017</t>
  </si>
  <si>
    <t>(212) 788-7284</t>
  </si>
  <si>
    <t>(718) 642-8664</t>
  </si>
  <si>
    <t>REspinal@council.nyc.gov</t>
  </si>
  <si>
    <t>http://council.nyc.gov/d37/html/members/home.shtml</t>
  </si>
  <si>
    <t>https://twitter.com/rlespinal; https://www.facebook.com/RafaelLEspinaljr</t>
  </si>
  <si>
    <t>NYCD_37.png</t>
  </si>
  <si>
    <t>Previously represented NYS Assembly District 54 from 2011 to 2013</t>
  </si>
  <si>
    <t>CD 37</t>
  </si>
  <si>
    <t>podio_image20160629-10085-hahx32.jpeg</t>
  </si>
  <si>
    <t>476544299</t>
  </si>
  <si>
    <t>Sabbatino</t>
  </si>
  <si>
    <t>Daniel J Sabbatino</t>
  </si>
  <si>
    <t>sabbatinod@nyassembly.gov</t>
  </si>
  <si>
    <t>Daniel J Sabbatino, Sr Coord</t>
  </si>
  <si>
    <t>476544301</t>
  </si>
  <si>
    <t>Joseph A Glazer, Communications Director</t>
  </si>
  <si>
    <t>476544302</t>
  </si>
  <si>
    <t>Bindery Operator</t>
  </si>
  <si>
    <t>Bristol</t>
  </si>
  <si>
    <t>Jason R</t>
  </si>
  <si>
    <t>Jason R Bristol</t>
  </si>
  <si>
    <t>518 455-4905</t>
  </si>
  <si>
    <t>bristolj@nyassembly.gov</t>
  </si>
  <si>
    <t>Jason R Bristol, Bindery Operator</t>
  </si>
  <si>
    <t>476544304</t>
  </si>
  <si>
    <t>Dethomasis</t>
  </si>
  <si>
    <t>Lena</t>
  </si>
  <si>
    <t>Lena Dethomasis</t>
  </si>
  <si>
    <t>518 455-5214</t>
  </si>
  <si>
    <t>dethomasisl@nyassembly.gov</t>
  </si>
  <si>
    <t>Lena Dethomasis, Office Manager</t>
  </si>
  <si>
    <t>476544305</t>
  </si>
  <si>
    <t>Dennis C</t>
  </si>
  <si>
    <t>Dennis C Smith</t>
  </si>
  <si>
    <t>Previously Prof-in-res, working for Intern Program, Central Staff Office, Assembly. Set inactive on 6-APR-2017.</t>
  </si>
  <si>
    <t>476544306</t>
  </si>
  <si>
    <t>Mclennan</t>
  </si>
  <si>
    <t>Robert J.</t>
  </si>
  <si>
    <t>Robert J. Mclennan</t>
  </si>
  <si>
    <t>Previously Community Liaison, working for Minority Conf Serv &amp; Ext Relations, Central Staff Office, Senate. Set inactive on 6-APR-2017.</t>
  </si>
  <si>
    <t>476544307</t>
  </si>
  <si>
    <t>Stephen Miller</t>
  </si>
  <si>
    <t>Previously Councilmanic Aide, working for Jimmy Van Bramer, Office of Councilmember, Personal Staff Office, NYC Council, reporting to Jimmy Van Bramer, Councilmember. Set inactive on 6-APR-2017.</t>
  </si>
  <si>
    <t>476544309</t>
  </si>
  <si>
    <t>Tangredi</t>
  </si>
  <si>
    <t>Gabriella R</t>
  </si>
  <si>
    <t>Gabriella R Tangredi</t>
  </si>
  <si>
    <t>Previously Public Affairs Coord, working for Public Affairs (Minority), Central Staff Office, Assembly. Set inactive on 6-APR-2017.</t>
  </si>
  <si>
    <t>476544310</t>
  </si>
  <si>
    <t>Fidler</t>
  </si>
  <si>
    <t>Irina</t>
  </si>
  <si>
    <t>Irina Fidler</t>
  </si>
  <si>
    <t>718 743-4078</t>
  </si>
  <si>
    <t>fidleri@nyassembly.gov</t>
  </si>
  <si>
    <t>Irina Fidler, Community Liaison</t>
  </si>
  <si>
    <t>476544312</t>
  </si>
  <si>
    <t>Brian M Gambacorta, Operations Coordinator</t>
  </si>
  <si>
    <t>476544313</t>
  </si>
  <si>
    <t>tunis@nysenate.gov</t>
  </si>
  <si>
    <t>Nancy S Tunis, District Office Director</t>
  </si>
  <si>
    <t>476544314</t>
  </si>
  <si>
    <t>Tanya Jones-sullivan, Administrative Assistant</t>
  </si>
  <si>
    <t>476544315</t>
  </si>
  <si>
    <t>Sean</t>
  </si>
  <si>
    <t>Sean Maloney</t>
  </si>
  <si>
    <t>Agriculture, Committee, U.S. House of Representatives;
Transportation and Infastructure, Committee, U.S. House of Representatives</t>
  </si>
  <si>
    <t>202-225-5441</t>
  </si>
  <si>
    <t>845-561-1259</t>
  </si>
  <si>
    <t>http://seanmaloney.house.gov</t>
  </si>
  <si>
    <t>http://twitter.com/repseanmaloney</t>
  </si>
  <si>
    <t>Sean Maloney, Office of U.S. Representative, Personal Staff Office, U.S. House of Representatives</t>
  </si>
  <si>
    <t>NY 18</t>
  </si>
  <si>
    <t>podio_image20160629-10085-5h0yw4.jpeg</t>
  </si>
  <si>
    <t>Sean Maloney, U.S. Representative</t>
  </si>
  <si>
    <t>476544318</t>
  </si>
  <si>
    <t>Tolman</t>
  </si>
  <si>
    <t>Alex Tolman</t>
  </si>
  <si>
    <t>476544319</t>
  </si>
  <si>
    <t>Gabryszak</t>
  </si>
  <si>
    <t>Dennis</t>
  </si>
  <si>
    <t>Dennis Gabryszak</t>
  </si>
  <si>
    <t>RESIGNED JANUARY 12th 2014</t>
  </si>
  <si>
    <t>476544320</t>
  </si>
  <si>
    <t>Sr Dir Min Pd/lg Pol</t>
  </si>
  <si>
    <t>Jason M</t>
  </si>
  <si>
    <t>Jason M Kehoe</t>
  </si>
  <si>
    <t>kehoej@nyassembly.gov</t>
  </si>
  <si>
    <t>Public Policy (Minority), Central Staff Office, Assembly</t>
  </si>
  <si>
    <t>Jason M Kehoe, Sr Dir Min Pd/lg Pol</t>
  </si>
  <si>
    <t>476544321</t>
  </si>
  <si>
    <t>Peter M Loughran, Legislative Director</t>
  </si>
  <si>
    <t>476544322</t>
  </si>
  <si>
    <t>Communications Assoc</t>
  </si>
  <si>
    <t>Grjonko</t>
  </si>
  <si>
    <t>Vladimir</t>
  </si>
  <si>
    <t>Vladimir Grjonko</t>
  </si>
  <si>
    <t>grjonkov@nyassembly.gov</t>
  </si>
  <si>
    <t>Vladimir Grjonko, Communications Assoc</t>
  </si>
  <si>
    <t>476544323</t>
  </si>
  <si>
    <t>Dep Legis Dir</t>
  </si>
  <si>
    <t>Christopher P Slater</t>
  </si>
  <si>
    <t>518 455-5734</t>
  </si>
  <si>
    <t>slaterc@nyassembly.gov</t>
  </si>
  <si>
    <t>Christopher P Slater, Dep Legis Dir</t>
  </si>
  <si>
    <t>476544324</t>
  </si>
  <si>
    <t>Tracey D Pierce, Dir. Of Democratic Conf Srvcs</t>
  </si>
  <si>
    <t>476544325</t>
  </si>
  <si>
    <t>Schoeffler</t>
  </si>
  <si>
    <t>Christine M Schoeffler</t>
  </si>
  <si>
    <t>Previously Committee Clerk, working for Andrew J Lanza, Office of Senator, Personal Staff Office, Senate, reporting to Andrew J Lanza, Deputy Majorty Leader for Government Oversight and Accountability. Set inactive on 12-JUN-2017.</t>
  </si>
  <si>
    <t>476544326</t>
  </si>
  <si>
    <t>Karpinski</t>
  </si>
  <si>
    <t>Arthur A.</t>
  </si>
  <si>
    <t>Arthur A. Karpinski</t>
  </si>
  <si>
    <t>Previously Constituent Services Representative, working for John A DeFrancisco, Office of Senator, Personal Staff Office, Senate, reporting to John A DeFrancisco, Senator. Set inactive on 6-APR-2017.</t>
  </si>
  <si>
    <t>476544328</t>
  </si>
  <si>
    <t>Christopher Gibson</t>
  </si>
  <si>
    <t>Chris Gibson grew up in a working class family in Columbia County, in the town of Kinderhook. The son of a union man, Chris attended Ichabod Crane public schools and was the point guard and co-captain of the high school basketball team.  
At 17, Chris enlisted in the New York National Guard and later earned an ROTC Commission at nearby Siena College.  The first in his family to go to college, Chris graduated magna cum laude with a BA in history.  He later earned an MPA and PhD in government from Cornell University and is the author of Securing the State, a book on national security decision-making published in 2008.  
Over the course of his 24 year Army career, Chris rose to the rank of Colonel and deployed seven times.  This included four combat tours to Iraq, and separate deployments to Kosovo, the Southwestern US for a counter-drug operation, and most recently - just prior to his retirement - Haiti where he commanded the 82nd Airborne Division’s 2nd Brigade Combat Team (BCT) during the opening month of that humanitarian relief operation.  The Secretary of the Army awarded the BCT the Superior Unit Award for their actions in Haiti.  
Chris earned two Legions of Merit, four Bronze Star Medals, the Purple Heart, the Combat Infantryman’s Badge with Star, the Master Parachutist Badge and the Ranger Tab. For their actions in Mosul in support of the first national election in the new Iraq, his Battalion Task Force earned the Valorous Unit Award. For their actions in Tal Afar during the 2nd and 3rd national elections in Iraq his Battalion and the 3rd Armored Cavalry Regiment were recognized for excellence by President George W. Bush and earned a 2nd Valorous Unit Award.  
Other key assignments included tours teaching American Politics at the United States Military Academy at West Point, serving as a Congressional Fellow with US Representative Jerry Lewis (R-CA), the Chairman of the Defense Appropriations Subcommittee, and completing a Hoover National Security Affairs Fellowship at Stanford University.  Chris was also the Distinguished Honor Graduate of the US Army Command and General Staff College.  
After retiring from the Army in 2010, Chris and his family returned home to Kinderhook and now live around the corner from where he grew up and his mom still lives.  He was elected to represent the 20th Congressional District in 2010 and re-elected in 2012 and 2014 to represent the 19th Congressional District.  
In Congress, Chris serves on the House Armed Services, Agriculture, and Small Business Committees.  
Chris has been married to Mary Jo, a NYS Licensed Clinical Social Worker, for 19 years and they have three children: Katie (18), Maggie (16), and Connor (14).</t>
  </si>
  <si>
    <t>Former U.S. Representative from New York's 19th Congressional District.</t>
  </si>
  <si>
    <t>podio_image20160629-10085-9qg5xu.jpeg</t>
  </si>
  <si>
    <t>476544330</t>
  </si>
  <si>
    <t>Markh</t>
  </si>
  <si>
    <t>Leonid</t>
  </si>
  <si>
    <t>Leonid Markh</t>
  </si>
  <si>
    <t>markhl@nyassembly.gov</t>
  </si>
  <si>
    <t>Leonid Markh, Chief Of Staff</t>
  </si>
  <si>
    <t>476544331</t>
  </si>
  <si>
    <t>Constantinides</t>
  </si>
  <si>
    <t>Costa</t>
  </si>
  <si>
    <t>Costa Constantinides</t>
  </si>
  <si>
    <t>Environmental Protection, Committee, NYC Council;
Transportation, Committee, NYC Council;
Sanitation, Committee, NYC Council;
Oversight &amp; Investigation, Committee, NYC Council;
Civil Service &amp; Labor, Committee, NYC Council;
Contracts, Committee, NYC Council;
Cultural Affairs, Committee, NYC Council</t>
  </si>
  <si>
    <t>Environmental Protection, Committee, NYC Council</t>
  </si>
  <si>
    <t>Costa Constantinides represents the New York City Council's 22nd District, which includes his native Astoria along with parts of Woodside, East Elmhurst, and Jackson Heights. He serves as the chair the City Council's Sub-Committee on Libraries and sits on seven standing committees: Civil Service &amp; Labor, Contracts, Cultural Affairs, Environmental Protection, Oversight &amp; Investigations, Sanitation, and Transportation.
In November 2013, Costa was overwhelmingly elected to the City Council by more than 65 percent of the vote, becoming the first Greek-Cypriot-American elected to office in New York City.
Costa is grassroots community organizer, husband and father fighting for the community in which he grew up.
Costa is a forceful advocate for working men and women. He was instrumental in formulating legislation as the Legislative Director for two New York City Council Members, including serving under the chair of Environmental Protection, where he helped write some of the toughest laws to reduce pollution and protect drinking water. He assisted on key legislation to reduce greenhouse gas emissions, protect our wetlands, improve the quality of our drinking supply, and on other important environmental measures. His environmental advocacy reached into his work as a community activist and Board Member of the United Community Civic Association when he called for the complete dismantling of the Poletti Power Plant in Astoria.
Costa is a fierce education activist and has fought on behalf of students and teachers. He helped to lead the effort to keep the Gifted &amp; Talented Academy open at P.S. 122 in Astoria. He has also fought to save his alma mater Bryant High School and Long Island City High School from closure. Costa volunteers annually in neighborhood schools on New York Cares Day.
As a community activist, Costa organized canned food drives, helped save the Grand Avenue Post Office, held rallies to fight for traffic safety, fought for our seniors, and worked with other local elected officials to ensure Astoria received its fair share of funding for various programs.
Costa served as a Steering Committee Member of the New York Democratic Lawyers Council working on voter protection, advocating to ensure everyone who is eligible and wishes to vote is not disenfranchised. As the law student outreach co-chair, Costa organized throughout the state to work on important voter protection issues.
Costa is a proud graduate of local public schools P.S. 84 and P.S. 122. He graduated Cum Laude from CUNY Queens College with a bachelor’s degree in Political Science and History while working full-time in retail management to put himself through school. Costa received his Juris Doctor degree from the Benjamin Cardozo School of Law. He was admitted to the New York State Bar as an attorney in 2014.
Costa and his wife Lori were married in 2005 and reside in Astoria with their son Nikolas.</t>
  </si>
  <si>
    <t>250 Broadway, Suite 1808, New York, NY 10007</t>
  </si>
  <si>
    <t>31-09 Newtown Avenue Suite 209, Astoria NY 11102</t>
  </si>
  <si>
    <t>(718) 726-0357</t>
  </si>
  <si>
    <t>(212) 788-6963</t>
  </si>
  <si>
    <t>(718) 274-4500</t>
  </si>
  <si>
    <t>costa@council.nyc.gov</t>
  </si>
  <si>
    <t>http://council.nyc.gov/d22/html/members/home.shtml</t>
  </si>
  <si>
    <t>https://twitter.com/Costa4NY; https://www.facebook.com/costaforastoria/</t>
  </si>
  <si>
    <t>NYCD_22.png</t>
  </si>
  <si>
    <t>Committee member of the New York Democratic Lawyers Council</t>
  </si>
  <si>
    <t>CD 22</t>
  </si>
  <si>
    <t>podio_image20160629-10085-9d3en1.jpeg</t>
  </si>
  <si>
    <t>476544332</t>
  </si>
  <si>
    <t>Dir Of Statistic Info</t>
  </si>
  <si>
    <t>Jeffrey L</t>
  </si>
  <si>
    <t>Jeffrey L Harrington</t>
  </si>
  <si>
    <t>518 455-5047</t>
  </si>
  <si>
    <t>harringtonj@nyassembly.gov</t>
  </si>
  <si>
    <t>Jeffrey L Harrington, Dir Of Statistic Info</t>
  </si>
  <si>
    <t>476544333</t>
  </si>
  <si>
    <t>Elsbree</t>
  </si>
  <si>
    <t>Jeffrey L.</t>
  </si>
  <si>
    <t>Jeffrey L. Elsbree</t>
  </si>
  <si>
    <t>Previously Research Clerk, working for Senate Services, Central Staff Office, Senate. Set inactive on 6-APR-2017.</t>
  </si>
  <si>
    <t>476544334</t>
  </si>
  <si>
    <t>Ng</t>
  </si>
  <si>
    <t>Veronica Ng</t>
  </si>
  <si>
    <t>Previously Senior Associate, working for Minority Conf Serv &amp; Ext Relations, Central Staff Office, Senate. Set inactive on 12-JUN-2017.</t>
  </si>
  <si>
    <t>476544335</t>
  </si>
  <si>
    <t>Margaret E.</t>
  </si>
  <si>
    <t>Margaret E. Dwyer</t>
  </si>
  <si>
    <t>Previously Student Aide, working for John A DeFrancisco, Office of Senator, Personal Staff Office, Senate, reporting to John A DeFrancisco, Senator. Set inactive on 6-APR-2017.</t>
  </si>
  <si>
    <t>476544336</t>
  </si>
  <si>
    <t>Raymond L Sculky, Community Liaison</t>
  </si>
  <si>
    <t>476544337</t>
  </si>
  <si>
    <t>Tonko</t>
  </si>
  <si>
    <t>Paul Tonko</t>
  </si>
  <si>
    <t>Energy and Commerce, Committee, U.S. House of Representatives;
Science, Space, and Technology, Committee, U.S. House of Representatives</t>
  </si>
  <si>
    <t>**Congressman Paul Tonko** represents New York’s 20th Congressional District, including the communities of Albany, Schenectady, Troy, Saratoga Springs and Amsterdam. He represents all of Albany and Schenectady Counties and parts of Montgomery, Rensselaer and Saratoga Counties.
He is serving his fourth term, after first being sworn into Congress in 2009.
Paul serves on the Energy and Commerce Committee, the oldest standing committee in the House, created in December of 1795. He is the first upstate New York Democratic member of the committee since Leo O'Brien, who resigned the post in October 1966. Additionally, as a member of the Science, Space and Technology Committee, Paul serves on the Subcommittee on Research and Technology, which has jurisdiction over non-defense federal scientific research and development.
Paul previously served on the Natural Resources Committee, Education and Workforce Committee and the Budget Committee.</t>
  </si>
  <si>
    <t>202-225-5077</t>
  </si>
  <si>
    <t>202-225-5076</t>
  </si>
  <si>
    <t>**Albany**:518-465-0700 **Amsterdam**: 518-843-3400  **Schenectady: **518-374-4557</t>
  </si>
  <si>
    <t>http://tonko.house.gov</t>
  </si>
  <si>
    <t>http://twitter.com/reppaultonko</t>
  </si>
  <si>
    <t>Paul Tonko, Office of U.S. Representative, Personal Staff Office, U.S. House of Representatives</t>
  </si>
  <si>
    <t>NY 20</t>
  </si>
  <si>
    <t>podio_image20160629-10085-fssr3b.jpeg</t>
  </si>
  <si>
    <t>Paul Tonko, U.S. Representative</t>
  </si>
  <si>
    <t>476544338</t>
  </si>
  <si>
    <t>Novofastovsky</t>
  </si>
  <si>
    <t>Ilya</t>
  </si>
  <si>
    <t>Ilya Novofastovsky</t>
  </si>
  <si>
    <t>Previously Community Liaison, working for Steven Cymbrowitz, Office of Assemblymember, Personal Staff Office, Assembly, reporting to Steven Cymbrowitz, Assemblymember. Set inactive on 13-JUN-2017.</t>
  </si>
  <si>
    <t>476544339</t>
  </si>
  <si>
    <t>Mccaffrey</t>
  </si>
  <si>
    <t>James F Mccaffrey</t>
  </si>
  <si>
    <t>Previously Sr System Analyst, working for Office Of Automation And Data Development/Planning, Central Staff Office, Assembly. Set inactive on 13-JUN-2017.</t>
  </si>
  <si>
    <t>476544340</t>
  </si>
  <si>
    <t>Juli D Silva, Special Projects Coordinator</t>
  </si>
  <si>
    <t>476544342</t>
  </si>
  <si>
    <t>Boxhorn</t>
  </si>
  <si>
    <t>Kyle A</t>
  </si>
  <si>
    <t>Kyle A Boxhorn</t>
  </si>
  <si>
    <t>Previously Graduate Scholar, working for Intern Program, Central Staff Office, Assembly. Set inactive on 6-APR-2017.</t>
  </si>
  <si>
    <t>476544343</t>
  </si>
  <si>
    <t>Barbara A Clifford, Executive Assistant</t>
  </si>
  <si>
    <t>476544344</t>
  </si>
  <si>
    <t>Vanessa Gibson</t>
  </si>
  <si>
    <t>Former NYC Council Member.</t>
  </si>
  <si>
    <t>476544345</t>
  </si>
  <si>
    <t>mallison@nysenate.gov</t>
  </si>
  <si>
    <t>Victor L Mallison, Chief Of Staff</t>
  </si>
  <si>
    <t>476544346</t>
  </si>
  <si>
    <t>Erica L Sherman</t>
  </si>
  <si>
    <t>Previously Legis Aide, working for Steven Cymbrowitz, Office of Assemblymember, Personal Staff Office, Assembly, reporting to Steven Cymbrowitz, Assemblymember. Set inactive on 6-APR-2017.</t>
  </si>
  <si>
    <t>476544348</t>
  </si>
  <si>
    <t>Kayla L Patnaude, Writer</t>
  </si>
  <si>
    <t>476544349</t>
  </si>
  <si>
    <t>Dep Dir Planning</t>
  </si>
  <si>
    <t>Mcgeary</t>
  </si>
  <si>
    <t>Darren S</t>
  </si>
  <si>
    <t>Darren S Mcgeary</t>
  </si>
  <si>
    <t>518 455-5040</t>
  </si>
  <si>
    <t>mcgearyd@nyassembly.gov</t>
  </si>
  <si>
    <t>Darren S Mcgeary, Dep Dir Planning</t>
  </si>
  <si>
    <t>476544350</t>
  </si>
  <si>
    <t>Jessica M. Cherry</t>
  </si>
  <si>
    <t>Previously Counsel, working for John J Bonacic, Office of Senator, Personal Staff Office, Senate, reporting to John J Bonacic, Senator. Set inactive on 6-APR-2017.</t>
  </si>
  <si>
    <t>476544351</t>
  </si>
  <si>
    <t>Christopher M Boyle</t>
  </si>
  <si>
    <t>476544353</t>
  </si>
  <si>
    <t>Walter P Murphy, Deputy District Director</t>
  </si>
  <si>
    <t>476544354</t>
  </si>
  <si>
    <t>Jacobs</t>
  </si>
  <si>
    <t>Rhoda</t>
  </si>
  <si>
    <t>Rhoda Jacobs</t>
  </si>
  <si>
    <t>Rhoda S. Jacobs, of Flatbush, Brooklyn was first elected to the Assembly in 1978. After having served as Chair of the Social Services Committee for twelve years she was appointed head of the Majority Program Committee, named Assistant Speaker Pro Tempore in 2001 and in 2003 she was appointed by the Speaker to serve in the prestigious role of Assistant Speaker. Throughout her tenure in office Ms. Jacobs has been at the forefront of significant issues in health care, Medicaid, welfare reform, job development, consumer education and protection in banking, insurance and public utilities.
Her cutting edge legislation has served as a national model for preventive measures in women's and children's health care. Assemblywoman Jacobs brought child vaccinations into the spotlight as she worked to pass some of the most comprehensive vaccination legislation in the country, including Hepatitis B and Chickenpox. She is responsible for passing the first law in New York State mandating insurance coverage for mammography screenings for women and promoting better working conditions and more health care benefits for working women.
Assistant Speaker Jacobs continues to be an outspoken advocate of quality day care programs and providing quality health care and educational opportunities for women, children, immigrants, and working families. Ms. Jacobs currently serves as a member of the Assembly Committees on Health, Insurance and Ways and Means and Rules.</t>
  </si>
  <si>
    <t>476544355</t>
  </si>
  <si>
    <t>Kimberly L Rossman, Editing &amp; Proofing Manager</t>
  </si>
  <si>
    <t>476544356</t>
  </si>
  <si>
    <t>Sokol</t>
  </si>
  <si>
    <t>Roslyn C</t>
  </si>
  <si>
    <t>Roslyn C Sokol</t>
  </si>
  <si>
    <t>sokolr@nyassembly.gov</t>
  </si>
  <si>
    <t>Roslyn C Sokol, Community Liaison</t>
  </si>
  <si>
    <t>476544357</t>
  </si>
  <si>
    <t>Cellini</t>
  </si>
  <si>
    <t>Linda L.</t>
  </si>
  <si>
    <t>Linda L. Cellini</t>
  </si>
  <si>
    <t>Previously Community Representative, working for John J Bonacic, Office of Senator, Personal Staff Office, Senate, reporting to John J Bonacic, Senator. Set inactive on 6-APR-2017.</t>
  </si>
  <si>
    <t>476544358</t>
  </si>
  <si>
    <t>Systems Prog Analyst</t>
  </si>
  <si>
    <t>John W Mclennan</t>
  </si>
  <si>
    <t>mclennanj@nyassembly.gov</t>
  </si>
  <si>
    <t>John W Mclennan, Systems Prog Analyst</t>
  </si>
  <si>
    <t>476544359</t>
  </si>
  <si>
    <t>Menchaca</t>
  </si>
  <si>
    <t>Carlos Menchaca</t>
  </si>
  <si>
    <t>Immigration, Committee, NYC Council;
Black, Latino and Asian (BLAC), Caucus, NYC Council;
LGBT, Caucus, NYC Council;
Progressive, Caucus, NYC Council;
Standards &amp; Ethics, Committee, NYC Council;
Transportation, Committee, NYC Council;
Recovery and Resiliency, Committee, NYC Council;
Small Buisness, Committee, NYC Council;
Courts and Legal Services, Committee, NYC Council;
General Welfare, Committee, NYC Council;
Government Operations, Committee, NYC Council</t>
  </si>
  <si>
    <t>Immigration, Committee, NYC Council</t>
  </si>
  <si>
    <t>New York City Council Member Carlos Menchaca is Chair of the Committee on Immigration and a member of the LGBT Caucus. He authored, introduced and passed legislation to create the first municipal identification card program in New York City, and worked to secure funding for the largest public defender program for undocumented immigrants in the nation. Carlos represents an incredibly diverse district of front-line communities in New York: a large Chinese and Latino immigrant population, the second largest public housing development in the City, and a waterfront community heavily impacted by Hurricane Sandy. After a successful first round of Participatory Budgeting last fiscal year, Carlos plans to bring a broader vision of participatory democracy to this diverse district by encouraging community involvement in the entire budget, legislative, and policy making process.</t>
  </si>
  <si>
    <t>250 Broadway, Suite 1728, New York, NY 10007</t>
  </si>
  <si>
    <t>4417 4th Avenue, Brooklyn, NY 11220</t>
  </si>
  <si>
    <t>(212) 788-7768</t>
  </si>
  <si>
    <t>(718) 439-9042</t>
  </si>
  <si>
    <t>(212) 788-7372</t>
  </si>
  <si>
    <t>(718) 439-9012</t>
  </si>
  <si>
    <t>info38@council.nyc.gov</t>
  </si>
  <si>
    <t>http://council.nyc.gov/d38/html/members/home.shtml</t>
  </si>
  <si>
    <t>https://twitter.com/cmenchaca; https://www.facebook.com/Carlos4Council/</t>
  </si>
  <si>
    <t>NYCD_38.png</t>
  </si>
  <si>
    <t>Carlos Menchaca, Office of Councilmember, Personal Staff Office, NYC Council</t>
  </si>
  <si>
    <t>Marty Markowitz's Capital Budget and Policy Coordinator from 2005 to 2011  
Liaison to the LGBT and HIV/AIDS community for the Office of the Speaker in the NYC Council</t>
  </si>
  <si>
    <t>CD 38</t>
  </si>
  <si>
    <t>download.jpg</t>
  </si>
  <si>
    <t>Carlos Menchaca, Councilmember</t>
  </si>
  <si>
    <t>476544360</t>
  </si>
  <si>
    <t>Brito</t>
  </si>
  <si>
    <t>Francisco H</t>
  </si>
  <si>
    <t>Francisco H Brito</t>
  </si>
  <si>
    <t>476544361</t>
  </si>
  <si>
    <t>Deaprix Jr</t>
  </si>
  <si>
    <t>Albert H.</t>
  </si>
  <si>
    <t>Albert H. Deaprix Jr</t>
  </si>
  <si>
    <t>Previously Legislative Assistant, working for Hugh T Farley, Office of Senator, Personal Staff Office, Senate, reporting to Hugh T Farley. Set inactive on 6-APR-2017.</t>
  </si>
  <si>
    <t>476544363</t>
  </si>
  <si>
    <t>Douglas H</t>
  </si>
  <si>
    <t>Douglas H Rosenthal</t>
  </si>
  <si>
    <t>Previously Dir Communications, working for Thomas J. Abinanti, Office of Assemblymember, Personal Staff Office, Assembly, reporting to Thomas Abinanti, Assemblymember. Set inactive on 6-APR-2017.</t>
  </si>
  <si>
    <t>476544364</t>
  </si>
  <si>
    <t>Goff</t>
  </si>
  <si>
    <t>Maryjane C.</t>
  </si>
  <si>
    <t>Maryjane C. Goff</t>
  </si>
  <si>
    <t>Previously Administrative Assistant, working for John J Bonacic, Office of Senator, Personal Staff Office, Senate, reporting to John J Bonacic, Senator. Set inactive on 6-APR-2017.</t>
  </si>
  <si>
    <t>476544365</t>
  </si>
  <si>
    <t>Kellner</t>
  </si>
  <si>
    <t>Micah</t>
  </si>
  <si>
    <t>Micah Kellner</t>
  </si>
  <si>
    <t>Assembly Member Micah Z. Kellner was first elected to the State Assembly in a special election on June 5, 2007 and has been reelected three more times. Since taking office, he has never stopped fighting for his friends and neighbors on Manhattan's Upper East Side, Yorkville &amp; Roosevelt Island.
Assembly Member Kellner has introduced legislation on a variety of issues, including public corruption, the environment, public health, law enforcement and animal rights. He has served as the lead plaintiff on a lawsuit to stop the East 91st Street Marine Transfer Station. Working with families, he has fought for more schools. Assembly Member Kellner fought to guarantee that police officers who contracted cancer after the 9/11 attacks receive insurance coverage. He successfully negotiated on behalf of New Yorkers to stop price gouging by big insurance companies. He believes that building the Second Avenue Subway will eventually make life easier for residents of the East Side, but fights vigilantly to ensure proper oversight by the City and the MTA for duration of the project.
Assembly Member Kellner is Chair of the Assembly Committee on Libraries and Education Technology. He sits on the following committees: Banks, Cities, Consumer Affairs and Protection, Racing &amp; Wagering, Steering.</t>
  </si>
  <si>
    <t>476544366</t>
  </si>
  <si>
    <t>Cathy L Cardillo, Legislative Director</t>
  </si>
  <si>
    <t>476544367</t>
  </si>
  <si>
    <t>Antonia M</t>
  </si>
  <si>
    <t>Antonia M Brown</t>
  </si>
  <si>
    <t>518 455-5456</t>
  </si>
  <si>
    <t>browna@nyassembly.gov</t>
  </si>
  <si>
    <t>Antonia M Brown, Admin Aide</t>
  </si>
  <si>
    <t>476544368</t>
  </si>
  <si>
    <t>Sr Admin Svcs Liaison</t>
  </si>
  <si>
    <t>Price</t>
  </si>
  <si>
    <t>Jerry C</t>
  </si>
  <si>
    <t>Jerry C Price</t>
  </si>
  <si>
    <t>518 455-5745</t>
  </si>
  <si>
    <t>pricej@nyassembly.gov</t>
  </si>
  <si>
    <t>Jerry C Price, Sr Admin Svcs Liaison</t>
  </si>
  <si>
    <t>476544369</t>
  </si>
  <si>
    <t>Bunk</t>
  </si>
  <si>
    <t>Victoria S</t>
  </si>
  <si>
    <t>Victoria S Bunk</t>
  </si>
  <si>
    <t>476544370</t>
  </si>
  <si>
    <t>Stefanik</t>
  </si>
  <si>
    <t>Elise</t>
  </si>
  <si>
    <t>Elise Stefanik</t>
  </si>
  <si>
    <t>Armed Services, Committee, U.S. House of Representatives;
Education and the Workforce, Committee, U.S. House of Representatives</t>
  </si>
  <si>
    <t>Congresswoman Elise Stefanik proudly represents New York's 21st District in the House of Representatives where she is a Member of both the Armed Services Committee and the Committee on Education and the Workforce. On the House Armed Services Committee, Congresswoman Stefanik serves as Vice-Chair for the Subcommittee on Readiness. On the Committee on Education and the Workforce, Congresswoman Stefanik serves on the Subcommittees on Workforce Protections and Higher Education and Workforce Training. She was elected by her freshman peers in the 114th Congress to serve as the Freshman Representative to the Policy Committee where she is the Chair of the Millennial Task Force. Congresswoman Stefanik is proudly the youngest woman ever elected to Congress in United States history.
Among her first term initiatives, Congresswoman Stefanik:
  * Successfully led the New York State delegation in saving Fort Drum from up to 16,000 military personnel cuts due to sequestration.
  * Helped the House Pass the Promoting Job Creation and Reducing Small Business Burdens Act -- bipartisan legislation that would reduce burdensome federal regulations to help our small businesses grow.
  * Authored the Be Open Act – legislation that passed the House of Representatives and was signed into law by the President. This is the largest fix to ObamaCare of 2015 and repeals the auto-enrollment mandate that reduces choices in health coverage and has created confusion that can lead to significant tax penalties on both the employer and employee.
  * Introduced the Flexible Pell Grant for 21st Century Students Act -- bipartisan legislation developed from her higher education roundtables that will help students complete a postsecondary education quickly and at a lower cost.
  * Helped pass the Bipartisan Budget Act – a two year budget agreement that lifted the devastating defense sequester cuts and put an end to crisis-to-crisis governing.
  * Was the sole freshman negotiator on the National Defense Authorization Act (NDAA) and fought hard to include language to help protect and strengthen Fort Drum.
  * Brought a new commitment to transparency to Congress, posting her legislative votes to Facebook and keeping her website updated with her legislative work and public schedule.
Prior to winning her election to Congress overwhelmingly by over 20 points, Congresswoman Stefanik worked at her family's small business called Premium Plywood Products that was founded in Upstate New York over twenty years ago. Growing up in her family's small business, she learned, lived and understands the values of hard work, perseverance, challenges, and risk that go along with building, operating and growing small businesses that provide jobs in today's Upstate economy.  
Congresswoman Stefanik’s policy focus includes:
  * Creating jobs and economic opportunities for small businesses and hard working families in Upstate New York.
  * Reducing the out-of-control tax and regulatory burdens facing small businesses by reforming the tax code to be flatter and fairer and eliminating red tape.
  * Repealing Obamacare and replacing it with common sense solutions to lower health care costs and improve quality and access.
  * Fighting for fiscal responsibility by balancing the budget and protecting and preserving entitlements.
  * Supporting Upstate farmers – the backbone of our North Country communities.
  * Protecting Fort Drum and advocating for veterans and military families.
  * Pursuing energy policies that help North Country families and businesses.
  * Finding solutions for hard working North Country families to help make education higher quality and more affordable.
  * Promoting and strengthening U.S.-Canadian trade relations.
Congresswoman Stefanik served as Director of Vice Presidential Debate Prep to Paul Ryan where she oversaw all debate preparations for the Republican Vice Presidential nominee. She served as Director of Communications for the Foreign Policy Initiative, which launched Defending Defense, a coalition of think tanks warning of the dangers of the sequester.  
From 2006 - 2009, Congresswoman Stefanik served in the West Wing of the White House as part of President George W. Bush's Domestic Policy Council Staff and in the Chief of Staff's office where she assisted in overseeing the policy development process on all economic and domestic policy issues.  
As the first member of her immediate family to graduate from college, Congresswoman Stefanik graduated with Honors from Harvard University. She currently serves on the Senior Advisory Committee of Harvard's Institute of Politics, the largest political undergraduate organization.  
Congresswoman Stefanik was born and raised in Upstate New York. She graduated cum laude from Albany Academy for Girls, the oldest continuous all girls' school in the country. She lives in Willsboro, NY where her family has had a home since she was 3.</t>
  </si>
  <si>
    <t>202-226-0621</t>
  </si>
  <si>
    <t>202-225-4611</t>
  </si>
  <si>
    <t>**Watertown: **﻿315-782-3150  **﻿Glens Falls: **518-743-0964  **Plattsburgh:**﻿ 518-561-2324</t>
  </si>
  <si>
    <t>http://stefanik.house.gov</t>
  </si>
  <si>
    <t>http://twitter.com/repstefanik</t>
  </si>
  <si>
    <t>Elise Stefanik, Office of U.S. Representative, Personal Staff Office, U.S. House of Representatives</t>
  </si>
  <si>
    <t>NY 21</t>
  </si>
  <si>
    <t>podio_image20160629-10085-1uzlywa.jpeg</t>
  </si>
  <si>
    <t>Elise Stefanik, U.S. Representative</t>
  </si>
  <si>
    <t>476544371</t>
  </si>
  <si>
    <t>Drew L</t>
  </si>
  <si>
    <t>Drew L Davis</t>
  </si>
  <si>
    <t>315 452-1115</t>
  </si>
  <si>
    <t>davisd@nyassembly.gov</t>
  </si>
  <si>
    <t>Drew L Davis, Legis Coord</t>
  </si>
  <si>
    <t>476544372</t>
  </si>
  <si>
    <t>Abdul-aleem</t>
  </si>
  <si>
    <t>Maryam A</t>
  </si>
  <si>
    <t>Maryam A Abdul-Aleem</t>
  </si>
  <si>
    <t>abdulaleemm@nyassembly.gov</t>
  </si>
  <si>
    <t>Maryam A Abdul-Aleem, Community Liaison</t>
  </si>
  <si>
    <t>476544373</t>
  </si>
  <si>
    <t>Wragg</t>
  </si>
  <si>
    <t>Tunisia M</t>
  </si>
  <si>
    <t>Tunisia M Wragg</t>
  </si>
  <si>
    <t>Previously Dir Of Operations, working for Metropolitan Support Services, Central Staff Office, Assembly. Set inactive on 6-APR-2017.</t>
  </si>
  <si>
    <t>476544375</t>
  </si>
  <si>
    <t>Raymond F</t>
  </si>
  <si>
    <t>Raymond F Roberts</t>
  </si>
  <si>
    <t>Previously Dir Off Auto/data Dev, working for Office Of Automation And Data Development/Planning, Central Staff Office, Assembly. Set inactive on 20-SEP-2017.</t>
  </si>
  <si>
    <t>476544377</t>
  </si>
  <si>
    <t>Bussen</t>
  </si>
  <si>
    <t>Alyssa S</t>
  </si>
  <si>
    <t>Alyssa S Bussen</t>
  </si>
  <si>
    <t>476544378</t>
  </si>
  <si>
    <t>Francine</t>
  </si>
  <si>
    <t>Francine Evans</t>
  </si>
  <si>
    <t>Previously Dir Communications, working for Charles Lavine, Office of Assemblymember, Personal Staff Office, Assembly, reporting to Charles Lavine, Assemblymember. Set inactive on 6-APR-2017.</t>
  </si>
  <si>
    <t>476544379</t>
  </si>
  <si>
    <t>Eamon J</t>
  </si>
  <si>
    <t>Eamon J Kelleher</t>
  </si>
  <si>
    <t>Previously Counsel, working for Albert A. Stirpe, Jr., Office of Assemblymember, Personal Staff Office, Assembly, reporting to Al Stirpe, Assemblymember. Set inactive on 6-APR-2017.</t>
  </si>
  <si>
    <t>476544380</t>
  </si>
  <si>
    <t>NYL000350</t>
  </si>
  <si>
    <t>Comrie</t>
  </si>
  <si>
    <t>Leroy</t>
  </si>
  <si>
    <t>Corporations, Authorities and Commissions, Committee, Senate;
Racing, Gaming and Wagering, Committee, Senate;
Infrastructure and Capital Investment, Committee, Senate;
Consumer Protection, Committee, Senate;
Veterans, Homeland Security and Military Affairs, Committee, Senate;
Energy and Telecommunications, Committee, Senate;
Agriculture, Committee, Senate;
Finance, Committee, Senate;
Elections, Committee, Senate</t>
  </si>
  <si>
    <t>Elections, Committee, Senate</t>
  </si>
  <si>
    <t>New York State Senator Leroy Comrie was elected to represent the 14th Senatorial District of Queens (encompassing portions of Jamaica, Cambria Heights, Queens Village, Hollis, St. Albans, Laurelton, Jamaica Estates, Briarwood, Hillcrest and Kew Gardens) in November 2014, officially taking office January 1, 2015. He grew up in the South Queens communities that he now represents attending P.S. 116, I.S. 8, Jamaica High School and the University of Bridgeport, where he developed his passion for politics and government. He is a lifelong member of Saint Albans the Martyr Episcopal Church and was President of his local Community School Board.
For the 2015-16 legislative term, his committee assignments include: Consumer Protection; Elections; Civil Service and Pensions; Judiciary; Racing, Game Wagering; Veterans, Homeland Security &amp; Military Affairs; and Infrastructure &amp; Capital Investment. He currently serves as the Ranking Member of both the Senate Consumer Protection and Elections’ Committees.
Senator Comrie believes that government must be responsive to the needs of all people. His office will be the conduit through which access to quality education, healthcare and services for seniors; programs and resources for youth; avenues to enhance small business growth; increased public safety measures; and smart sustainable economic development that provides living wage jobs in the community are provided.
Senator Comrie served twelve years as the Deputy Majority Leader of the New York City Council, as well as the Chairman of the Queens Delegation; and as chair of Rules; Consumer; and the Land Use Committees, giving him broad oversight and detailed working knowledge of the budget process and the city’s legislative agenda.
Senator Comrie’s positive impact in government is evident with his long track record of legislative accomplishments such as increasing tax and property exemptions for seniors, instituting the city’s first foreclosure prevention program, curtailing “pay-day” loans, improving the criteria for safety on construction sites, reducing truck traffic emissions, improving electrical and building codes, advocating for the containment of waste transfer stations and increasing job opportunities by establishing direct-to-work training programs.
Senator Comrie looks forward to taking his decades of experiences to Albany, where he will continue to serve the public and work tirelessly with his colleagues in government to ensure that residents of the 14th Senatorial District and indeed, all New York State residents, have the very best possible opportunities and quality of life.
Leroy Comrie Jr. is the son of Ruby Frith-Comrie and the late Leroy Comrie Sr., immigrants from Jamaica. He is the brother of Ronald E. Comrie and has been married to Marcia Moxam since 1990. They are the proud parents of two delightful children, a daughter in college and a son in his final year of high school.</t>
  </si>
  <si>
    <t>Legislative Office Building, Room 617  Albany  , NY 12247</t>
  </si>
  <si>
    <t>113-43 Farmers Boulevard  St. Albans, NY 11412</t>
  </si>
  <si>
    <t>(518) 455-2816</t>
  </si>
  <si>
    <t>(718) 454-0186</t>
  </si>
  <si>
    <t>(518) 455-2701</t>
  </si>
  <si>
    <t>(718) 765-6359</t>
  </si>
  <si>
    <t>Comrie@nysenate.gov</t>
  </si>
  <si>
    <t>http://www.nysenate.gov/senators/leroy-comrie</t>
  </si>
  <si>
    <t>https://twitter.com/leroycomrie</t>
  </si>
  <si>
    <t>Senate 14.png</t>
  </si>
  <si>
    <t>Served in the office of NYC Council Member Archie Spinger
Member and eventually President of Community School Board 29</t>
  </si>
  <si>
    <t>Senate District 14</t>
  </si>
  <si>
    <t>(01-12-15) Comrie-HS-079.jpg</t>
  </si>
  <si>
    <t>476544381</t>
  </si>
  <si>
    <t>Swidorski</t>
  </si>
  <si>
    <t>Theresa</t>
  </si>
  <si>
    <t>Theresa Swidorski</t>
  </si>
  <si>
    <t>Previously Legis Director, working for Deborah J. Glick, Office of Assemblymember, Personal Staff Office, Assembly, reporting to Deborah Glick, Assemblymember. Set inactive on 6-APR-2017.</t>
  </si>
  <si>
    <t>476544382</t>
  </si>
  <si>
    <t>Richard Hanna</t>
  </si>
  <si>
    <t>Former U.S. Representative from New York's 22nd Congressional District</t>
  </si>
  <si>
    <t>podio_image20160629-10085-8wnqw0.jpeg</t>
  </si>
  <si>
    <t>476544383</t>
  </si>
  <si>
    <t>Verhagen</t>
  </si>
  <si>
    <t>Heidi A</t>
  </si>
  <si>
    <t>Heidi A Verhagen</t>
  </si>
  <si>
    <t>verhagenh@nyassembly.gov</t>
  </si>
  <si>
    <t>Heidi A Verhagen, Proj Mgr</t>
  </si>
  <si>
    <t>476544384</t>
  </si>
  <si>
    <t>Kopczynski</t>
  </si>
  <si>
    <t>Theodore J</t>
  </si>
  <si>
    <t>Theodore J Kopczynski</t>
  </si>
  <si>
    <t>516 676-0050</t>
  </si>
  <si>
    <t>kopczynskit@nyassembly.gov</t>
  </si>
  <si>
    <t>Theodore J Kopczynski, Constituent Liaison</t>
  </si>
  <si>
    <t>476544385</t>
  </si>
  <si>
    <t>Zagajeski</t>
  </si>
  <si>
    <t>Stephen E</t>
  </si>
  <si>
    <t>Stephen E Zagajeski</t>
  </si>
  <si>
    <t>Previously Dep Sgt At Arms, working for Metropolitan Support Services, Central Staff Office, Assembly. Set inactive on 6-APR-2017.</t>
  </si>
  <si>
    <t>476544386</t>
  </si>
  <si>
    <t>Byam</t>
  </si>
  <si>
    <t>Amanda P</t>
  </si>
  <si>
    <t>Amanda P Byam</t>
  </si>
  <si>
    <t>476544388</t>
  </si>
  <si>
    <t>Lancman</t>
  </si>
  <si>
    <t>Rory</t>
  </si>
  <si>
    <t>Rory Lancman</t>
  </si>
  <si>
    <t>Fire &amp; Criminal Justice, Committee, NYC Council;
Environmental Protection, Committee, NYC Council;
Consumer Affairs, Committee, NYC Council;
Oversight &amp; Investigation, Committee, NYC Council;
Juvenile Justice, Committee, NYC Council;
Jewish, Caucus, NYC Council;
Courts and Legal Services, Committee, NYC Council;
Public Safety, Committee, NYC Council</t>
  </si>
  <si>
    <t>Rory Lancman was born and raised in Queens, where he has lived in the Twenty-Fourth Council District for forty years. He is a graduate of Public School 164, Parsons Junior High School, Hillcrest High School, Queens College of the City University of New York and Columbia Law School.
Prior to being elected to City Council, Rory served three terms in the New York State Assembly, where he chaired the Assembly Subcommittee on Workplace Safety. His legislative agenda in the Assembly focused on issues related to workplace safety, homeland security, public safety and government reform. Rory authored numerous laws, including:
  * the "Juvenile Justice Worker Protection Act," which requires private juvenile justice programs and facilities to comply with the New York State Workplace Violence Prevention Law
;
  * the "Libel Terrorism Protection Act," which protects authors and journalists from politically motivated overseas defamation judgments and which prompted congress to pass similar legislation on the national level
;
  * the "Freedom to Report Terrorism Act," which insulates citizens who report suspicious behavior to the police from harassing lawsuits
;
  * the "Public Servant Soldier Salary Act," which requires New York City to pay city employees called to active military duty the difference in salary between their military pay and city pay while deployed, guaranteeing soldiers and their families financial stability
;
  * the "Non-Profit Homeland Security Preparedness Study Act," which directed the New York State Division of Homeland Security and Emergency Services to study the security needs of New York’s non-profit institutions and to recommend strategies to make them safer
;
  * the "Hospital Closure Planning Act," which requires the New York State Department of Health to conduct a public forum when a hospital closes and to establish a plan for ensuring the continuity of essential healthcare services in the affected neighborhoods
;
  * the "Public Schools Emergency Alert Act," which requires the New York City Department of Education to establish an electronic emergency alert notification system in public schools
;
  * the "Access to Justice in Lending Act," which gives homeowners who successfully defend against improper foreclosure proceedings the right to recover attorneys’ fees from their banks
;
  * the "Jury Pool Fair Representation Act," which requires the recording of prospective jurors' demographic data to ensure that juries represent a fair cross-section of the community
;
and
  * legislation allowing parents and community members to receive instant e-mail alerts when a sex offender moves into their neighborhood.
Prior to being elected to the State Assembly, Rory served on Community Board 8 for sixteen years, chairing first the Aging Committee and then the Youth &amp; Education Committee. For five years he chaired the Queens Hospital Center Community Advisory Board, during which time he led the community's successful fight to rebuild the hospital and prevent its privatization. Additionally, Rory was vice president of the Flushing Heights Civic Association, a board member of the Queens Jewish Community Council, a board member and chair of the legislative committee of the New York State Trial Lawyers Association, a board member of the Brandeis Bar Association, a New York City Civil Court Small Claims Arbitrator and a volunteer coach in the Auburndale Soccer League. Rory also served in New York’s own 42nd Infantry Division from 1988 to 1992, where he ultimately served as an infantry platoon leader.
Among the organizations that have honored Rory for his service to our community include the New York State Occupational Health Clinics Network; the Greater New York Hospital Association; American Friends of Magen David Adom; the Sikh Community of the Gurdwara Baba Makhan Shan Lobana; Queens Hospital Center; the Northeast Queens Branch of the NAACP; the Neighborhood Preservation Alliance Foundation; the 102nd and 107th Precinct Community Councils; the Auburndale Soccer Club; the Richmond Hill Block Association; the New York Filipino American Basketball Association; and the Western New York Committee for Occupational Safety and Health. He was also selected as a 2010 Council of State Governments Eastern Leadership Academy Fellow.
Rory has also authored numerous opinion articles on issues important to New Yorkers, including, "The Limits of Mayoral Philanthropy," Huffington Post, Dec. 9, 2013; "Sandy Recovery Must Include Safe Working Conditions," Huffington Post, Nov. 27, 2012;"Anti-Semitism and Anti-Israel Advocacy," Jerusalem Post, Nov. 7, 2011; "Beyond the Occupation," Huffington Post, Oct. 6, 2011; "Don't Reward the Palestinians' 'Lawfare' Campaign with Statehood: Make Peace with Israel First," New York Daily News, Sept. 22, 2011; "Wall Street’s Sheriff Needs Many More Deputies," Bloomberg View, May 3, 2011; "Court Rings False Note On False Confessions," N.Y. Law Journal, Apr. 11, 2011; "Beware Of The Wise Men, N.Y.," Albany Times Union, Mar. 19, 2010; "A Political Frankenstein's Monster," N.Y. Law Journal, Feb. 9, 2010; "Protecting Our Journalists From Libel Terrorism," Human Events, Jan. 21, 2008; "Iran: Zero Margin For Error," N.Y. Sun, Dec. 5, 2007; "Dems Must Confront Iran," New York Daily News,
November 19, 2007; and "New York Can Help Subprime Mortgage Borrowers," Newsday, Nov. 23, 2007.
Rory lives in Hillcrest, Queens, with his wife Morgan and their three children.</t>
  </si>
  <si>
    <t>250 Broadway, Suite 1773, New York, NY 10007</t>
  </si>
  <si>
    <t>78-40 164th Street Hillcrest, NY 11366</t>
  </si>
  <si>
    <t>(212) 676-0471</t>
  </si>
  <si>
    <t>347-561-6116</t>
  </si>
  <si>
    <t>(212) 788-6956</t>
  </si>
  <si>
    <t>(718) 217-4969</t>
  </si>
  <si>
    <t>RLancman@council.nyc.gov</t>
  </si>
  <si>
    <t>http://council.nyc.gov/d24/html/members/home.shtml</t>
  </si>
  <si>
    <t>https://twitter.com/RoryLancman; https://www.facebook.com/RoryLancman/</t>
  </si>
  <si>
    <t>NYCD_24.png</t>
  </si>
  <si>
    <t>Previously represented NYS Assembly District 25 from 2007 to 2013</t>
  </si>
  <si>
    <t>CD 24</t>
  </si>
  <si>
    <t>podio_image20160629-10085-1x88zc0.jpeg</t>
  </si>
  <si>
    <t>476544389</t>
  </si>
  <si>
    <t>Maureen E Mcauliffe, Writer</t>
  </si>
  <si>
    <t>476544390</t>
  </si>
  <si>
    <t>Dep Journal Clk</t>
  </si>
  <si>
    <t>Baldwin</t>
  </si>
  <si>
    <t>Carrie E</t>
  </si>
  <si>
    <t>Carrie E Baldwin</t>
  </si>
  <si>
    <t>518 455-4252</t>
  </si>
  <si>
    <t>baldwinc@nyassembly.gov</t>
  </si>
  <si>
    <t>Carrie E Baldwin, Dep Journal Clk</t>
  </si>
  <si>
    <t>476544391</t>
  </si>
  <si>
    <t>Zeplowitz</t>
  </si>
  <si>
    <t>Barry Zeplowitz</t>
  </si>
  <si>
    <t>716 852-6384</t>
  </si>
  <si>
    <t>zeplowitzb@nyassembly.gov</t>
  </si>
  <si>
    <t>Barry Zeplowitz, Special Asst</t>
  </si>
  <si>
    <t>476544393</t>
  </si>
  <si>
    <t>Laura A Martino</t>
  </si>
  <si>
    <t>martinol@nyassembly.gov</t>
  </si>
  <si>
    <t>Laura A Martino, Office Director</t>
  </si>
  <si>
    <t>476544394</t>
  </si>
  <si>
    <t>Aridia</t>
  </si>
  <si>
    <t>Aridia Espinal</t>
  </si>
  <si>
    <t>Previously Deputy Director of District Office for Assemblymember Francisco Moya. Set inactive Nov. 2017</t>
  </si>
  <si>
    <t>476544395</t>
  </si>
  <si>
    <t>Adrienne L</t>
  </si>
  <si>
    <t>Adrienne L Johnson</t>
  </si>
  <si>
    <t>Staff Director for Assemblymember Annette Robinson
Previously Legis Asst, working for Tremaine Wright, Office of Assemblymember, Personal Staff Office, Assembly, reporting to Tremaine Wright, Assemblymember. Set inactive on20-SEP-2017.</t>
  </si>
  <si>
    <t>476544396</t>
  </si>
  <si>
    <t>Renato Donato Jr, Deputy Director</t>
  </si>
  <si>
    <t>476544397</t>
  </si>
  <si>
    <t>Tom Reed II</t>
  </si>
  <si>
    <t>202-266-6599</t>
  </si>
  <si>
    <t>202-255-3161</t>
  </si>
  <si>
    <t>**Corning**: 607-654-7566  **﻿Geneva:**﻿ 315-769-5229**  Ithaca: **607-222-2027  **﻿Jamestown: **716-708-6369 **﻿Olean: **﻿716-379-8434</t>
  </si>
  <si>
    <t>http://reed.house.gov</t>
  </si>
  <si>
    <t>http://twitter.com/reptomreed</t>
  </si>
  <si>
    <t>Tom Reed II, Office of U.S. Representative, Personal Staff Office, U.S. House of Representatives</t>
  </si>
  <si>
    <t>NY 23</t>
  </si>
  <si>
    <t>podio_image20160629-10085-4h0667.jpeg</t>
  </si>
  <si>
    <t>Tom Reed II, U.S. Representative</t>
  </si>
  <si>
    <t>476544398</t>
  </si>
  <si>
    <t>Desk Operation Assoc</t>
  </si>
  <si>
    <t>Curry</t>
  </si>
  <si>
    <t>Tonya A</t>
  </si>
  <si>
    <t>Tonya A Curry</t>
  </si>
  <si>
    <t>518 455-4242</t>
  </si>
  <si>
    <t>curryt@nyassembly.gov</t>
  </si>
  <si>
    <t>Tonya A Curry, Desk Operation Assoc</t>
  </si>
  <si>
    <t>476544400</t>
  </si>
  <si>
    <t>Friedman</t>
  </si>
  <si>
    <t>Samuel A Friedman</t>
  </si>
  <si>
    <t>Previously Legis Analyst, working for Joseph Morelle, Office of Assemblymember, Personal Staff Office, Assembly, reporting to Joseph Morelle, Assemblymember. Set inactive on 20-SEP-2017.</t>
  </si>
  <si>
    <t>476544402</t>
  </si>
  <si>
    <t>Mirones</t>
  </si>
  <si>
    <t>Matthew Mirones</t>
  </si>
  <si>
    <t>Previously Commun Relations Dir, working for Minority Leader's Office - New York City, Central Staff Office, Assembly. Set inactive on 20-SEP-2017.</t>
  </si>
  <si>
    <t>476544403</t>
  </si>
  <si>
    <t>Markowicz</t>
  </si>
  <si>
    <t>Janee S</t>
  </si>
  <si>
    <t>Janee S Markowicz</t>
  </si>
  <si>
    <t>Constituent Svc Mgr for Assemblymember Annette Robinson</t>
  </si>
  <si>
    <t>476544404</t>
  </si>
  <si>
    <t>Nagiel</t>
  </si>
  <si>
    <t>Elyse S</t>
  </si>
  <si>
    <t>Elyse S Nagiel</t>
  </si>
  <si>
    <t>Previously Dir Communications, working for Francisco P. Moya, Office of Assemblymember, Personal Staff Office, Assembly, reporting to Francisco Moya, Assemblymember. Set inactive on 6-APR-2017.</t>
  </si>
  <si>
    <t>476544405</t>
  </si>
  <si>
    <t>Richard F Turoski Jr, Director Of Senate Services</t>
  </si>
  <si>
    <t>476544406</t>
  </si>
  <si>
    <t>NYL000357</t>
  </si>
  <si>
    <t>Diana Richardson</t>
  </si>
  <si>
    <t>Foster Care, Committee, Assembly;
Small Business, Committee, Assembly;
Children and Families, Committee, Assembly;
Banks, Committee, Assembly;
Corporations, Authorities and Commissions, Committee, Assembly;
Mental Health, Committee, Assembly</t>
  </si>
  <si>
    <t>Foster Care, Committee, Assembly</t>
  </si>
  <si>
    <t>Diana Richardson was elected to the state Assembly on May 6, 2015. She represents the 43rd Assembly District in Brooklyn, which includes the neighborhoods of Crown Heights, Prospect Lefferts Gardens, Wingate and East Flatbush. She is a first generation native of Crown Heights, Brooklyn of West Indian descent. With a strong passion for community, Diana has worked to improve the overall welfare of her neighbors through raising awareness on key issues such as housing, juvenile justice, and criminal justice reform. Diana is a member on the Assembly standing committees on Banks, Children and Families, Corporations, Authorities and Commissions, Mental Health, Small Business, Women’s Caucus, and The Black, Puerto Rican, Hispanic, and Asian Legislative Caucus where she holds an executive role on its sub-committee for women of color as Secretary.
While earning her Bachelor’s Degree in Public Administration at CUNY Medgar Evers College, Diana discovered her passion for public service and it was clear that community empowerment would be her central focus. Diana later obtained a Master’s in Public Administration degree with a concentration in Policy Analysis and Evaluation from the School of Public Affairs at CUNY Baruch College.
She began her career in the New York State Senate serving as the Director of Constituent Affairs in the office of Senator Kevin Parker of the 21st Senatorial District. This experience enabled Diana to master managing key relationships with community-based organizations, state and city agencies, faith-based communities and other key district stakeholders.
Prior to her election as Assemblymember, Diana used her program development and advocacy skills for a position as Director of Government Relations with Boys Town New York
;
a nearly century old national youth and family service organization dedicated to changing the way America cares for children and families. In her position with Boys Town, she represented the agency and gained a wide range of support and partnership within the community and with government officials.
Diana worked diligently to enhance the brand of Boys Town with her advocacy of at-risk youth and their families. In addition to raising brand awareness, Diana relentlessly worked to secure the safety and security for the New York City’s most vulnerable youth. Her ability to build relationships throughout New York City and garner civic engagement in various districts ensured the success of the organization and the community at large.
Not only does Diana serve the public in her professional capacity, she has served the community as an Executive Member of Brooklyn’s Community Board 9 and the American Society of Public Administration. Her son, Isaac Bowen Jr., is 12 years old and according to Richardson, is her greatest accomplishment.</t>
  </si>
  <si>
    <t>LOB 834  
Albany, NY 12248</t>
  </si>
  <si>
    <t>330 Empire Boulevard  
1st Floor  
Brooklyn, NY 11225</t>
  </si>
  <si>
    <t>718-771-3276</t>
  </si>
  <si>
    <t>518-455-5262</t>
  </si>
  <si>
    <t>718-771-3105</t>
  </si>
  <si>
    <t>district43@nyassembly.gov</t>
  </si>
  <si>
    <t>http://assembly.state.ny.us/mem/Diana-C-Richardson</t>
  </si>
  <si>
    <t>https://twitter.com/vote_richardson; https://www.facebook.com/votedianarichardson/</t>
  </si>
  <si>
    <t>Assembly 43.png</t>
  </si>
  <si>
    <t>Diana Richardson, Office of Assemblymember, Personal Staff Office, Assembly</t>
  </si>
  <si>
    <t>Director of Constituent Affairs in the office of Senator Kevin Parker of the 21st Senatorial District</t>
  </si>
  <si>
    <t>Assembly District 43</t>
  </si>
  <si>
    <t>podio_image20160629-10085-gve0hg.jpeg</t>
  </si>
  <si>
    <t>Diana Richardson, Assemblymember</t>
  </si>
  <si>
    <t>476544408</t>
  </si>
  <si>
    <t>Clerk Of Assembly</t>
  </si>
  <si>
    <t>Dandles</t>
  </si>
  <si>
    <t>Mary-anne E</t>
  </si>
  <si>
    <t>Mary-Anne E Dandles</t>
  </si>
  <si>
    <t>dandlesm@nyassembly.gov</t>
  </si>
  <si>
    <t>Mary-Anne E Dandles, Clerk Of Assembly</t>
  </si>
  <si>
    <t>476544409</t>
  </si>
  <si>
    <t>Juan Carlos</t>
  </si>
  <si>
    <t>Juan Carlos Polanco</t>
  </si>
  <si>
    <t>212 312-1448</t>
  </si>
  <si>
    <t>polancoj@nyassembly.gov</t>
  </si>
  <si>
    <t>Minority Leader's Office - New York City, Central Staff Office, Assembly</t>
  </si>
  <si>
    <t>Juan Carlos Polanco, Director</t>
  </si>
  <si>
    <t>476544410</t>
  </si>
  <si>
    <t>Malec</t>
  </si>
  <si>
    <t>Nichole M</t>
  </si>
  <si>
    <t>Nichole M Malec</t>
  </si>
  <si>
    <t>Previously Dep Chief Of Staff, working for Joseph D. Morelle, Office of Assemblymember, Personal Staff Office, Assembly, reporting to Joseph Morelle, Assemblymember. Set inactive on 6-APR-2017.</t>
  </si>
  <si>
    <t>476544411</t>
  </si>
  <si>
    <t>Salisbury</t>
  </si>
  <si>
    <t>Norman G</t>
  </si>
  <si>
    <t>Norman G Salisbury</t>
  </si>
  <si>
    <t>Committee Clerk for Assemblymember Annette Robinson</t>
  </si>
  <si>
    <t>476544412</t>
  </si>
  <si>
    <t>Executive Dir Of Policy &amp; Operations</t>
  </si>
  <si>
    <t>Catharine Young, Office of Senator, Personal Staff Office, Senate</t>
  </si>
  <si>
    <t>Kimberly A Burke, Executive Dir Of Policy &amp; Operations</t>
  </si>
  <si>
    <t>476544413</t>
  </si>
  <si>
    <t>Norman R</t>
  </si>
  <si>
    <t>Norman R Jones</t>
  </si>
  <si>
    <t>718 322-4958</t>
  </si>
  <si>
    <t>jonesn@nyassembly.gov</t>
  </si>
  <si>
    <t>Michele Titus, Office of Assemblymember, Personal Staff Office, Assembly</t>
  </si>
  <si>
    <t>Michele Titus, Assemblymember</t>
  </si>
  <si>
    <t>Norman R Jones, Legis Director</t>
  </si>
  <si>
    <t>476544414</t>
  </si>
  <si>
    <t>Berg</t>
  </si>
  <si>
    <t>Jarret W</t>
  </si>
  <si>
    <t>Jarret W Berg</t>
  </si>
  <si>
    <t>Previously Legis Counsel, working for Brian P. Kavanagh, Office of Assemblymember, Personal Staff Office, Assembly, reporting to Brian Kavanagh, Assemblymember. Set inactive on 6-APR-2017.</t>
  </si>
  <si>
    <t>476544416</t>
  </si>
  <si>
    <t>Journal Cmb Sys Mgr</t>
  </si>
  <si>
    <t>Blair H</t>
  </si>
  <si>
    <t>Blair H Davis</t>
  </si>
  <si>
    <t>davisb@nyassembly.gov</t>
  </si>
  <si>
    <t>Blair H Davis, Journal Cmb Sys Mgr</t>
  </si>
  <si>
    <t>476544417</t>
  </si>
  <si>
    <t>Salamatova</t>
  </si>
  <si>
    <t>Valentina A</t>
  </si>
  <si>
    <t>Valentina A Salamatova</t>
  </si>
  <si>
    <t>salamatovav@nyassembly.gov</t>
  </si>
  <si>
    <t>Valentina A Salamatova, Exec Secy</t>
  </si>
  <si>
    <t>476544418</t>
  </si>
  <si>
    <t>Mckoy</t>
  </si>
  <si>
    <t>Richard A Mckoy</t>
  </si>
  <si>
    <t>518 455-5668</t>
  </si>
  <si>
    <t>mckoyr@nyassembly.gov</t>
  </si>
  <si>
    <t>Richard A Mckoy, Special Asst</t>
  </si>
  <si>
    <t>476544420</t>
  </si>
  <si>
    <t>Nicholas J Parrella, Director Of Student Programs</t>
  </si>
  <si>
    <t>476544422</t>
  </si>
  <si>
    <t>Nasso</t>
  </si>
  <si>
    <t>James A Nasso</t>
  </si>
  <si>
    <t>nassoj@nyassembly.gov</t>
  </si>
  <si>
    <t>James A Nasso, Dir Constit/supp Svcs</t>
  </si>
  <si>
    <t>476544423</t>
  </si>
  <si>
    <t>Alam</t>
  </si>
  <si>
    <t>Maruf M</t>
  </si>
  <si>
    <t>Maruf M Alam</t>
  </si>
  <si>
    <t>718 492-6334</t>
  </si>
  <si>
    <t>alamm@nyassembly.gov</t>
  </si>
  <si>
    <t>Maruf M Alam, Office Director</t>
  </si>
  <si>
    <t>476544424</t>
  </si>
  <si>
    <t>Andrew J Postiglione, Deputy Finance Director</t>
  </si>
  <si>
    <t>476544425</t>
  </si>
  <si>
    <t>Coord Leg &amp; Comm Affs</t>
  </si>
  <si>
    <t>Allan L</t>
  </si>
  <si>
    <t>Allan L Richards</t>
  </si>
  <si>
    <t>585 244-5255</t>
  </si>
  <si>
    <t>richardsa@nyassembly.gov</t>
  </si>
  <si>
    <t>Allan L Richards, Coord Leg &amp; Comm Affs</t>
  </si>
  <si>
    <t>476544426</t>
  </si>
  <si>
    <t>Grucci</t>
  </si>
  <si>
    <t>Frank M</t>
  </si>
  <si>
    <t>Frank M Grucci</t>
  </si>
  <si>
    <t>631 366-1530</t>
  </si>
  <si>
    <t>gruccif@nyassembly.gov</t>
  </si>
  <si>
    <t>Intergovernmental Relations - Long Island (Minority), Central Staff Office, Assembly</t>
  </si>
  <si>
    <t>Frank M Grucci, Dep Dir</t>
  </si>
  <si>
    <t>476544427</t>
  </si>
  <si>
    <t>Eugene</t>
  </si>
  <si>
    <t>Mathieu</t>
  </si>
  <si>
    <t>Mathieu Eugene</t>
  </si>
  <si>
    <t>C+</t>
  </si>
  <si>
    <t>Youth Services, Committee, NYC Council;
Black, Latino and Asian (BLAC), Caucus, NYC Council;
Small Buisness, Committee, NYC Council;
Immigration, Committee, NYC Council;
Fire &amp; Criminal Justice, Committee, NYC Council;
Civil Rights, Committee, NYC Council;
Health, Committee, NYC Council</t>
  </si>
  <si>
    <t>Youth Services, Committee, NYC Council</t>
  </si>
  <si>
    <t>Council Member Dr. Mathieu Eugene made history by becoming the first Haitian-born official elected to the New York City Council. He was also the first to win his seat overwhelmingly in two special elections just a few months apart, causing some to dub him “The Haitian Sensation.”
The reason for Dr. Eugene’s success is that he has dedicated his life to community service. In Brooklyn, he has been well known and respected for more than a decade as a community leader, educator, health professional, local media personality and founder of the non-profit organization, YES (Youth Education and Sports). This organization, which served thousands of Brooklyn youth and their families from diverse backgrounds, promoted self-esteem, discipline, respect, and skill development in preparation for success in school and life.
Dr. Eugene's commitment to the community also led him to take a leadership role in public health efforts in Brooklyn, advocating for every person’s right to access to quality affordable healthcare. He is a former member of the Community Board for In-patients at Maimonides Medical Center. Now, as a City Councilmember, he continues to conducts annual health fairs, symposiums and other health-related events to address varied health issues and help some of the most medically underserved populations in the borough attain access to free screenings and other health services.
Furthermore, Dr. Eugene is an active member of Community Board 14 and a co-founder of the Committee for the Development of Northern Haiti, which provides support to immigrants in Brooklyn. He is also a former president of the Haitian Community of Holy Innocence Church. He previously hosted the "Youth and Family Empowerment" Cable TV Show on BCAT and now hosts “Community Connection and Empowerment” on the same TV station. He has appeared on numerous television and radio shows as well as in newspapers serving the Caribbean community. Dr. Eugene has received many awards for his services to the community.
Dr. Eugene attended College Notre Dame and later graduated from Regina Assumpta College in Haiti. He holds a medical degree from Universidad Del Norte Este in Mexico and was a member of the Aesclepius Medical Society.
He believes that his being elected as the first Haitian-born official in the New York City Council demonstrates the commitment of the voters in the 40th Council District to increase participation in the democratic process by all the members of this multicultural district. He is honored that the voters have put their trust in him,and he is working hard on their behalf.
His priorities are to ensure quality education with smaller class size, improve access to healthcare for all people, expand employment opportunities in his district, improve public safety services and police/community relations, improve affordable housing opportunities and support immigrant rights as well as provide strong advocacy for neighborhood preservation and homeowners.</t>
  </si>
  <si>
    <t>250 Broadway, Suite 1789, New York, NY 10007</t>
  </si>
  <si>
    <t>900 Rogers Avenue, Brooklyn, New York 11226</t>
  </si>
  <si>
    <t>(212) 788-8087</t>
  </si>
  <si>
    <t>(347) 787-8085</t>
  </si>
  <si>
    <t>(212) 788-7352</t>
  </si>
  <si>
    <t>(718) 287-8762</t>
  </si>
  <si>
    <t>mathieu.eugene@council.nyc.gov</t>
  </si>
  <si>
    <t>http://council.nyc.gov/d40/html/members/home.shtml</t>
  </si>
  <si>
    <t>https://twitter.com/cmmathieueugene; https://www.facebook.com/mathieu.eugene.50</t>
  </si>
  <si>
    <t>NYCD_40.png</t>
  </si>
  <si>
    <t>Mathieu Eugene, Office of Councilmember, Personal Staff Office, NYC Council</t>
  </si>
  <si>
    <t>Community organizer, runs a Brooklyn-based youth program</t>
  </si>
  <si>
    <t>CD 40</t>
  </si>
  <si>
    <t>podio_image20160629-10085-yhuh2.jpeg</t>
  </si>
  <si>
    <t>Mathieu Eugene, Councilmember</t>
  </si>
  <si>
    <t>476544428</t>
  </si>
  <si>
    <t>Claude</t>
  </si>
  <si>
    <t>Claude Nelson</t>
  </si>
  <si>
    <t>Previously Special Asst, working for Michele Titus, Office of Assemblymember, Personal Staff Office, Assembly, reporting to Michele Titus, Assemblymember. Set inactive on 20-SEP-2017.</t>
  </si>
  <si>
    <t>476544429</t>
  </si>
  <si>
    <t>Christopher T Higgins, Deputy Counsel</t>
  </si>
  <si>
    <t>476544430</t>
  </si>
  <si>
    <t>Robert H Itzla, Special Assistant</t>
  </si>
  <si>
    <t>476544431</t>
  </si>
  <si>
    <t>Bilal M</t>
  </si>
  <si>
    <t>Bilal M Malik</t>
  </si>
  <si>
    <t>Previously Chief Of Staff, working for Kimberly Jean-Pierre, Office of Assemblymember, Personal Staff Office, Assembly, reporting to Kimberly Jean-Pierre, Assemblymember. Set inactive on 6-APR-2017.</t>
  </si>
  <si>
    <t>476544432</t>
  </si>
  <si>
    <t>Ricardo F</t>
  </si>
  <si>
    <t>Ricardo F Bowen</t>
  </si>
  <si>
    <t>Previously Community Liaison, working for Félix Ortiz, Office of Assemblymember, Personal Staff Office, Assembly, reporting to Félix Ortiz, Assemblymember. Set inactive on 6-APR-2017.</t>
  </si>
  <si>
    <t>476544434</t>
  </si>
  <si>
    <t>Hanson</t>
  </si>
  <si>
    <t>Rosalie J</t>
  </si>
  <si>
    <t>Rosalie J Hanson</t>
  </si>
  <si>
    <t>hansonr@nyassembly.gov</t>
  </si>
  <si>
    <t>Rosalie J Hanson, Regional Coord</t>
  </si>
  <si>
    <t>476544435</t>
  </si>
  <si>
    <t>Audrey S Esposito, Technical Writer</t>
  </si>
  <si>
    <t>476544436</t>
  </si>
  <si>
    <t>NYL000333</t>
  </si>
  <si>
    <t>Ortt</t>
  </si>
  <si>
    <t>Mental Health and Developmental Disabilities, Committee, Senate;
Corporations, Authorities and Commissions, Committee, Senate;
Environmental Conservation, Committee, Senate;
Higher Education, Committee, Senate;
Veterans, Homeland Security and Military Affairs, Committee, Senate;
Labor, Committee, Senate;
Energy and Telecommunications, Committee, Senate;
Civil Service and Pensions, Committee, Senate;
Local Government, Committee, Senate;
Heroin Task Force, Committee, Senate</t>
  </si>
  <si>
    <t>Mental Health and Developmental Disabilities, Committee, Senate</t>
  </si>
  <si>
    <t>Robert G. Ortt was sworn into office as a New York State Senator for the 62nd District in January of 2015. From Jan. 1, 2010 to Dec. 31, 2014, Rob served as Mayor of North Tonawanda. In that role, he developed executive experience with an in-depth understanding of local government. Prior to becoming Mayor, he served as the City Treasurer and then, Clerk-Treasurer of North Tonawanda. On April 3, 2007 Rob was appointed as City Treasurer by the Common Council. On Nov. 6, 2007 he was elected to serve a four-year term by his fellow citizens, which began on Jan. 1, 2008 after he was officially sworn in at City Hall. On Nov. 4, 2008, the people of North Tonawanda voted to eliminate the position of City Clerk and combined the offices of the City Clerk and City Treasurer to form one position of Clerk-Treasurer, making Rob the first ever City official to hold that title.
Rob enlisted in NY Army National Guard in October 2001 in direct response to the attacks on September 11th. He is a veteran of Operation Enduring Freedom in Afghanistan, where he served from March 2008 until December of the same year. His mission was to serve as a combat mentor/advisor to the Afghan National Police in Kandahar City, the second largest city in Afghanistan. As the Executive Officer /Unit Movement Officer for an infantry company, he was responsible to ensure that all the logistical needs of the company were met to facilitate operational readiness, coordinate and run all company meetings, and act as the commander in his absence. He successfully moved $10 million worth of equipment to Afghanistan and back to the United States.
He is the recipient of the Bronze Star, the Army Commendation Medal, the Afghan Campaign Medal and the Combat Infantryman’s Badge in recognition of his service.
Previous to entering public service, Rob served as an independent personal financial analyst with Primerica Financial Services. There, he held multiple licenses, including the series 6 &amp; 63 investment licenses, mortgage broker license, and NYS life insurance license. He specialized in assisting middle income families to reduce their debt and save enough to be able to retire with dignity.
Rob currently chairs the Committee on Mental Health and Developmental Disabilities. He also serves on committees on Veterans, Homeland Security and Military Affair; Local Government; Higher Education; Environmental Conservation; Corporations, Authorities and Commissions; Civil Service and Pensions; and Cities.
Rob lives in North Tonawanda with his wife Meghan.</t>
  </si>
  <si>
    <t>Legislative Office Building, Room 815, Albany, NY 12247</t>
  </si>
  <si>
    <t>175 Walnut Street, Suite 6, Lockport, NY 14094</t>
  </si>
  <si>
    <t>(518) 426-6987</t>
  </si>
  <si>
    <t>716-434-3297</t>
  </si>
  <si>
    <t>(518) 455-2024</t>
  </si>
  <si>
    <t>716-434-0680</t>
  </si>
  <si>
    <t>Ortt@nysenate.gov</t>
  </si>
  <si>
    <t>http://www.nysenate.gov/senators/robert-g-ortt</t>
  </si>
  <si>
    <t>https://twitter.com/senatorortt; https://www.facebook.com/robgortt</t>
  </si>
  <si>
    <t>Senate 62.png</t>
  </si>
  <si>
    <t>Mayor, City Treasurer, and City Clerk of North Tonawanda, a city in eastern New York</t>
  </si>
  <si>
    <t>Senate District 62</t>
  </si>
  <si>
    <t>yK7X8Kbk.jpg</t>
  </si>
  <si>
    <t>476544437</t>
  </si>
  <si>
    <t>Tranholm</t>
  </si>
  <si>
    <t>Shirley C</t>
  </si>
  <si>
    <t>Shirley C Tranholm</t>
  </si>
  <si>
    <t>518 455-4347</t>
  </si>
  <si>
    <t>tranholms@nyassembly.gov</t>
  </si>
  <si>
    <t>Legislative Women's Caucus, Central Staff Office, Assembly</t>
  </si>
  <si>
    <t>Previously worked for Assemblymember Michele Titus</t>
  </si>
  <si>
    <t>Shirley C Tranholm, Exec Director</t>
  </si>
  <si>
    <t>476544438</t>
  </si>
  <si>
    <t>Daniel M Leinung, Senior Counsel</t>
  </si>
  <si>
    <t>476544439</t>
  </si>
  <si>
    <t>Tina B Mole, Community Liaison</t>
  </si>
  <si>
    <t>476544440</t>
  </si>
  <si>
    <t>Alston</t>
  </si>
  <si>
    <t>Marilyn</t>
  </si>
  <si>
    <t>Marilyn Alston</t>
  </si>
  <si>
    <t>718 457-3615</t>
  </si>
  <si>
    <t>alstonm@nyassembly.gov</t>
  </si>
  <si>
    <t>Marilyn Alston, Office Assistant</t>
  </si>
  <si>
    <t>476544441</t>
  </si>
  <si>
    <t>Calderin</t>
  </si>
  <si>
    <t>Carmen I</t>
  </si>
  <si>
    <t>Carmen I Calderin</t>
  </si>
  <si>
    <t>calderinc@nyassembly.gov</t>
  </si>
  <si>
    <t>Carmen I Calderin, Community Liaison</t>
  </si>
  <si>
    <t>476544442</t>
  </si>
  <si>
    <t>Victoria M</t>
  </si>
  <si>
    <t>Victoria M Johnson</t>
  </si>
  <si>
    <t>johnsonv@nyassembly.gov</t>
  </si>
  <si>
    <t>Victoria M Johnson, Princ Coordinator</t>
  </si>
  <si>
    <t>476544443</t>
  </si>
  <si>
    <t>Sologub</t>
  </si>
  <si>
    <t>Konstantin</t>
  </si>
  <si>
    <t>Konstantin Sologub</t>
  </si>
  <si>
    <t>476544444</t>
  </si>
  <si>
    <t>Emrick II</t>
  </si>
  <si>
    <t>John A.</t>
  </si>
  <si>
    <t>John A. Emrick II</t>
  </si>
  <si>
    <t>Formerly worked as ﻿Chief of Staff for Senate IDC Leader, Jeff Klein</t>
  </si>
  <si>
    <t>podio_image20160629-10085-1irp3yj.jpeg</t>
  </si>
  <si>
    <t>476544445</t>
  </si>
  <si>
    <t>Daniel R Ranellone, Senior Counsel</t>
  </si>
  <si>
    <t>476544446</t>
  </si>
  <si>
    <t>Bradshaw</t>
  </si>
  <si>
    <t>Lucia</t>
  </si>
  <si>
    <t>Lucia Bradshaw</t>
  </si>
  <si>
    <t>Lucia Bradshaw, Councilmanic Aide</t>
  </si>
  <si>
    <t>476544447</t>
  </si>
  <si>
    <t>Venditto</t>
  </si>
  <si>
    <t>Michael Venditto</t>
  </si>
  <si>
    <t>Michael Venditto has spent his entire life in the South Shore communities that make up the 8th Senate District. He attended public schools and graduated Farmingdale High School, and earned his college and law degrees on Long Island. He now lives in Massapequa.
Michael cares deeply about the plight of Long Island's middle class. A homeowner, he understands the impact of high property taxes on hardworking middle class families, young professionals and senior citizens who struggle to make ends meet on fixed incomes. As a Nassau County Legislator, Michael was a bridge between government and private businesses to promote new housing opportunities for families and he never voted to raise county taxes.
He's been a champion for small business, working with local Chambers of Commerce to recognize and promote the risk takers who are creating jobs in our community.
In the wake of Hurricane Sandy, Michael was frequently seen rolling up his sleeves to bring supplies and relief to families displaced by the raging storm. He worked tirelessly to help homeowners and businesses with post-storm cleanupóand even hand-delivered relief checks to some families to help with recovery.
Michael believes that there is no better place than Long Island to live and raise a family and he is committed to preserving our outstanding quality of life he and his wife, Antonella, who recently became first-time parents to a new baby boy, plan to raise their own children here. He's an advocate for strong schools, and responds to citizens' concerns about issues that threaten our communities.
Michael can frequently be seen at street fairs, youth athletic activities, dedications and events that benefit local charities, because he believes elected representatives need to be accessible to their communities.
Michael wants to use his energy to keep improving our communities, fight for our fair share of state aid for Long Island schools, hold the line on taxes, and help create jobs and opportunities to allow hardworking Long Islanders to succeed.</t>
  </si>
  <si>
    <t>https://twitter.com/SenatorVenditto; https://www.facebook.com/senatormichaelvenditto</t>
  </si>
  <si>
    <t>Represented the 8th Senate District between 2014-2016</t>
  </si>
  <si>
    <t>podio_image20160629-10085-8o5mvs.jpeg</t>
  </si>
  <si>
    <t>476544448</t>
  </si>
  <si>
    <t>Angela Meyer, Director Constituent Relations</t>
  </si>
  <si>
    <t>476544449</t>
  </si>
  <si>
    <t>Sara Jacobs</t>
  </si>
  <si>
    <t>476544451</t>
  </si>
  <si>
    <t>Gina Palumbo</t>
  </si>
  <si>
    <t>Previously Sr Coord, working for Intergovernmental Relations - Long Island (Minority), Central Staff Office, Assembly. Set inactive on 13-JUN-2017.</t>
  </si>
  <si>
    <t>476544453</t>
  </si>
  <si>
    <t>Eric J Katz, Deputy Counsel</t>
  </si>
  <si>
    <t>476544454</t>
  </si>
  <si>
    <t>Sun</t>
  </si>
  <si>
    <t>Sandy Sun</t>
  </si>
  <si>
    <t>476544455</t>
  </si>
  <si>
    <t>Faulkner</t>
  </si>
  <si>
    <t>Gregory Faulkner</t>
  </si>
  <si>
    <t>GFaulkner@council.nyc.gov</t>
  </si>
  <si>
    <t>Gregory Faulkner, Chief of Staff</t>
  </si>
  <si>
    <t>476544456</t>
  </si>
  <si>
    <t>Napoleon</t>
  </si>
  <si>
    <t>Peterson Napoleon</t>
  </si>
  <si>
    <t>476544457</t>
  </si>
  <si>
    <t>Teese</t>
  </si>
  <si>
    <t>James B</t>
  </si>
  <si>
    <t>James B Teese</t>
  </si>
  <si>
    <t>teesej@nyassembly.gov</t>
  </si>
  <si>
    <t>James B Teese, Director</t>
  </si>
  <si>
    <t>476544458</t>
  </si>
  <si>
    <t>476544459</t>
  </si>
  <si>
    <t>Previously reported to Senator John J Flanagan</t>
  </si>
  <si>
    <t>Carl Mills III, Long Island Regional Director &amp; Coun</t>
  </si>
  <si>
    <t>476544460</t>
  </si>
  <si>
    <t>John A Koury, Director</t>
  </si>
  <si>
    <t>476544461</t>
  </si>
  <si>
    <t>Erica N Rangel, Floor Counsel</t>
  </si>
  <si>
    <t>476544462</t>
  </si>
  <si>
    <t>Carmen Perez</t>
  </si>
  <si>
    <t>(212) 482-5181</t>
  </si>
  <si>
    <t>Carmen Perez, Councilmanic Aide</t>
  </si>
  <si>
    <t>476544463</t>
  </si>
  <si>
    <t>Bologna</t>
  </si>
  <si>
    <t>Palmo A</t>
  </si>
  <si>
    <t>Palmo A Bologna</t>
  </si>
  <si>
    <t>716 839-4691</t>
  </si>
  <si>
    <t>bolognap@nyassembly.gov</t>
  </si>
  <si>
    <t>Michael Norris, Office of Assemblymember, Personal Staff Office, Assembly</t>
  </si>
  <si>
    <t>Michael Norris, Assemblymember</t>
  </si>
  <si>
    <t>Palmo A Bologna, Chief Of Staff</t>
  </si>
  <si>
    <t>476544464</t>
  </si>
  <si>
    <t>Kristin M Williams</t>
  </si>
  <si>
    <t>518 455-3821</t>
  </si>
  <si>
    <t>williamsk@nyassembly.gov</t>
  </si>
  <si>
    <t>Didi Barrett, Office of Assemblymember, Personal Staff Office, Assembly</t>
  </si>
  <si>
    <t>Didi Barrett, Assemblymember</t>
  </si>
  <si>
    <t>Kristin M Williams, Legis Director</t>
  </si>
  <si>
    <t>476544465</t>
  </si>
  <si>
    <t>Swartz</t>
  </si>
  <si>
    <t>Tyler E</t>
  </si>
  <si>
    <t>Tyler E Swartz</t>
  </si>
  <si>
    <t>swartzt@nyassembly.gov</t>
  </si>
  <si>
    <t>Tyler E Swartz, Constituent Liaison</t>
  </si>
  <si>
    <t>476544466</t>
  </si>
  <si>
    <t>Jonathan R.</t>
  </si>
  <si>
    <t>Jonathan R. Thompson</t>
  </si>
  <si>
    <t>Previously Legislative Aide, working for John J Flanagan, Office of Senator, Personal Staff Office, Senate, reporting to John J Flanagan, Senator. Set inactive on 6-APR-2017.</t>
  </si>
  <si>
    <t>476544467</t>
  </si>
  <si>
    <t>Previously Special Counsel, working for Minority Counsel/program, Central Staff Office, Senate. Set inactive on 6-APR-2017.</t>
  </si>
  <si>
    <t>476544468</t>
  </si>
  <si>
    <t>Jillian D Kasow, Cnsl Dir Of Lgsltv Commsn Rural Rcs</t>
  </si>
  <si>
    <t>476544469</t>
  </si>
  <si>
    <t>Erin E Duncan, Administrative Assistant</t>
  </si>
  <si>
    <t>476544470</t>
  </si>
  <si>
    <t>Dromm</t>
  </si>
  <si>
    <t>Daniel Dromm</t>
  </si>
  <si>
    <t>Education, Committee, NYC Council;
LGBT, Caucus, NYC Council;
Progressive, Caucus, NYC Council;
Oversight &amp; Investigation, Committee, NYC Council;
Immigration, Committee, NYC Council;
Civil Service &amp; Labor, Committee, NYC Council;
Civil Rights, Committee, NYC Council</t>
  </si>
  <si>
    <t>Education, Committee, NYC Council</t>
  </si>
  <si>
    <t>Daniel Dromm has been a progressive leader in Queens for over 20 years. An award-winning public school teacher, Dromm was elected to the New York City Council in 2009 and represents District 25 (Jackson Heights &amp; Elmhurst). He serves as the Chair of the Education Committee.
In the City Council, Daniel has been a tireless advocate with a proven record of delivering for the community.
  * $4 Million to Elmhurst Hospital to create a Cardiac Care Unit and expand the Emergency Room.
  * $6 Million to double the size of Travers Park in Jackson Heights, adding much needed green space.
  * Led the effort to enact Local Law 6 in 2010, certifying that all undocumented immigrant in City foster care get put on a path to citizenship.
  * Reformed Stop and Frisk policies - and implemented real policing solutions.
  * Passed 'Paid Sick Leave' defending workers from unfair employers and protecting consumers from the spread of contagious illness.
  * Implemented innovative and successful open space initiatives like the 78th Street Play Street and Diversity Plaza (37th Road) to promote local small businesses.
Prior to his election, Dromm was an award-winning New York City public school teacher at PS 199Q in Queens from 1984 to 2009. In 2006, Dromm was chosen as "Outstanding Teacher of the Year" by his school's principal and in 2009 he was chosen as "Educator of the Year" by the Kiwanis Club of Sunnyside. He has also received the Marsho-Raimo Award from the United Federation of Teachers (UFT).
Dromm is the founder of the Queens Lesbian and Gay Pride Committee and organized the first Queens LGBT Pride Parade and Festival, which he still participates in on the first Sunday in June in Jackson Heights. Dromm co-founded the Queens Chapter of Parents, Families and Friends of Lesbians and Gays (P-FLAG), as well as the Generation Q Youth Services Program in Astoria. He also helped found the Queens Pride House.
A fluent Spanish-speaker, Daniel has been honored by the Sociedad Puertorriquena de Queens. He is a member of the NAACP - Corona/East Elmhurst branch and has also been honored by the Korean-American Association of Central Queens. Dromm has been honored by DRUM - Desis Rising Up and Moving and by APICHA - Asian Pacific Islander Coalition on HIV/AIDS. In October of 2006, Dromm received a Community Leadership Award from the TimesLedger newspapers.
Daniel Dromm graduated from Marist College and earned his master's degree at City College. He lives in Jackson Heights, Queens.</t>
  </si>
  <si>
    <t>250 Broadway, Suite 1826, New York, NY 10007</t>
  </si>
  <si>
    <t>37-32 75th St. Jackson Heights, New York, NY 11372</t>
  </si>
  <si>
    <t>(718) 803-9832</t>
  </si>
  <si>
    <t>(212) 788-7066</t>
  </si>
  <si>
    <t>(718) 803-6373</t>
  </si>
  <si>
    <t>dromm@council.nyc.gov</t>
  </si>
  <si>
    <t>http://council.nyc.gov/d25/html/members/home.shtml</t>
  </si>
  <si>
    <t>http://twitter.com/dromm25; https://www.facebook.com/pages/Daniel-Dromm/18241697139</t>
  </si>
  <si>
    <t>NYCD_25.png</t>
  </si>
  <si>
    <t>Former educator</t>
  </si>
  <si>
    <t>CD 25</t>
  </si>
  <si>
    <t>podio_image20160629-10085-17dpvt.jpeg</t>
  </si>
  <si>
    <t>476544472</t>
  </si>
  <si>
    <t>Scott T</t>
  </si>
  <si>
    <t>Scott T Jordan</t>
  </si>
  <si>
    <t>jordans@nyassembly.gov</t>
  </si>
  <si>
    <t>Minority Leader's Office - Buffalo, Central Staff Office, Assembly</t>
  </si>
  <si>
    <t>Scott T Jordan, Director</t>
  </si>
  <si>
    <t>476544475</t>
  </si>
  <si>
    <t>Shannon E</t>
  </si>
  <si>
    <t>Shannon E Sweeney</t>
  </si>
  <si>
    <t>476544476</t>
  </si>
  <si>
    <t>NYL000422</t>
  </si>
  <si>
    <t>Pamela Hunter</t>
  </si>
  <si>
    <t>Veterans' Affairs, Committee, Assembly;
Social Services, Committee, Assembly;
Energy, Committee, Assembly;
Transportation, Committee, Assembly;
Insurance, Committee, Assembly</t>
  </si>
  <si>
    <t>Pamela Hunter is a native of Upstate New York and a U.S. Army Veteran, currently representing the south and east sides of Syracuse as well as the surrounding towns of Salina, Dewitt and Onondaga.
Prior to her election to the New York State Assembly, she served on the Syracuse Common Council, most recently as chair of the Public Safety Committee. For the past two years she sat on the board of the Syracuse Industrial Development Agency, working to create jobs and grow the economy. She has a long history of leadership in local nonprofit organizations, including Epilepsy-Pralid, Inc., the Syracuse Community Health Center, Home Aides of CNY, Catholic Charities and AccessCNY.
Pamela is passionate about building a better future for Central New York by creating good jobs, improving our schools and keeping our streets safe. She lives in Syracuse with her husband and son.</t>
  </si>
  <si>
    <t>Room 432, Legislative Office Building  
Albany, NY 12248</t>
  </si>
  <si>
    <t>711 East Genesee Street  
2nd Floor  
Syracuse, NY 13210-1540</t>
  </si>
  <si>
    <t>518-455-5383</t>
  </si>
  <si>
    <t>315-449-9536</t>
  </si>
  <si>
    <t>HunterP@nyassembly.gov</t>
  </si>
  <si>
    <t>http://assembly.state.ny.us/mem/Pamela-J-Hunter</t>
  </si>
  <si>
    <t>https://www.facebook.com/pamelahunter128/</t>
  </si>
  <si>
    <t>Assembly 128.png</t>
  </si>
  <si>
    <t>At-Large sear on the Syracuse Common Council, Chair of the Public Safety Committee</t>
  </si>
  <si>
    <t>Assembly District 128</t>
  </si>
  <si>
    <t>podio_image20160629-10085-1487n9o.jpeg</t>
  </si>
  <si>
    <t>476544477</t>
  </si>
  <si>
    <t>Luboch</t>
  </si>
  <si>
    <t>Martha R.</t>
  </si>
  <si>
    <t>Martha R. Luboch</t>
  </si>
  <si>
    <t>Previously Legislative Counsel, working for Lc/development Of Rural Resources, Central Staff Office, Senate. Set inactive on 6-APR-2017.</t>
  </si>
  <si>
    <t>476544478</t>
  </si>
  <si>
    <t>Lauren A Capozzi</t>
  </si>
  <si>
    <t>Previously Dep Chief Of Staff, working for Andrew D. Hevesi, Office of Assemblymember, Personal Staff Office, Assembly, reporting to Andrew Hevesi, Assemblymember. Set inactive on 6-APR-2017.</t>
  </si>
  <si>
    <t>476544479</t>
  </si>
  <si>
    <t>Nancy A Schnell, Dist. Office Communications Coord.</t>
  </si>
  <si>
    <t>476544480</t>
  </si>
  <si>
    <t>Joanna L Schmidt, Confidential Executive Assistant</t>
  </si>
  <si>
    <t>476544481</t>
  </si>
  <si>
    <t>James Tedisco, Office of Senator, Personal Staff Office, Senate</t>
  </si>
  <si>
    <t>James Tedisco, Senator</t>
  </si>
  <si>
    <t>Franceine D Suski, Constituent Services Coordinator</t>
  </si>
  <si>
    <t>476544482</t>
  </si>
  <si>
    <t>Nesbitt</t>
  </si>
  <si>
    <t>Jessica J Nesbitt</t>
  </si>
  <si>
    <t>Previously Community Liaison, working for Minority Leader's Office - Buffalo, Central Staff Office, Assembly. Set inactive on 6-APR-2017.</t>
  </si>
  <si>
    <t>476544483</t>
  </si>
  <si>
    <t>Szczechowski</t>
  </si>
  <si>
    <t>Weronika M</t>
  </si>
  <si>
    <t>Weronika M Szczechowski</t>
  </si>
  <si>
    <t>476544485</t>
  </si>
  <si>
    <t>Aguayo</t>
  </si>
  <si>
    <t>Cheyenne</t>
  </si>
  <si>
    <t>Cheyenne Aguayo</t>
  </si>
  <si>
    <t>Previously served as Scheduler for Councilmember Julissa Ferreras, set inactive January 2018.</t>
  </si>
  <si>
    <t>476544486</t>
  </si>
  <si>
    <t>Jennifer P Conkling-donovan, Community Liaison</t>
  </si>
  <si>
    <t>476544487</t>
  </si>
  <si>
    <t>Abbott</t>
  </si>
  <si>
    <t>Wade D</t>
  </si>
  <si>
    <t>Wade D Abbott</t>
  </si>
  <si>
    <t>Previously Director Of Communications, working for Lc/development Of Rural Resources, Central Staff Office, Senate. Set inactive on 19-SEP-2017.</t>
  </si>
  <si>
    <t>476544488</t>
  </si>
  <si>
    <t>Nanda</t>
  </si>
  <si>
    <t>Manav A</t>
  </si>
  <si>
    <t>Manav A Nanda</t>
  </si>
  <si>
    <t>Previously Constituent Liaison, working for Andrew D. Hevesi, Office of Assemblymember, Personal Staff Office, Assembly, reporting to Andrew Hevesi, Assemblymember. Set inactive on 6-APR-2017.</t>
  </si>
  <si>
    <t>476544489</t>
  </si>
  <si>
    <t>John J. Allen</t>
  </si>
  <si>
    <t>476544490</t>
  </si>
  <si>
    <t>Asst To The Director</t>
  </si>
  <si>
    <t>Thurber</t>
  </si>
  <si>
    <t>Andrea M Thurber</t>
  </si>
  <si>
    <t>thurbera@nyassembly.gov</t>
  </si>
  <si>
    <t>Andrea M Thurber, Asst To The Director</t>
  </si>
  <si>
    <t>476544491</t>
  </si>
  <si>
    <t>Dain</t>
  </si>
  <si>
    <t>Dain Hope</t>
  </si>
  <si>
    <t>Dain Hope, Assistant Sergeant At Arms</t>
  </si>
  <si>
    <t>476544493</t>
  </si>
  <si>
    <t>Sr Bindery Operator</t>
  </si>
  <si>
    <t>Lemon J</t>
  </si>
  <si>
    <t>Lemon J Burton</t>
  </si>
  <si>
    <t>burtonl@nyassembly.gov</t>
  </si>
  <si>
    <t>Lemon J Burton, Sr Bindery Operator</t>
  </si>
  <si>
    <t>476544494</t>
  </si>
  <si>
    <t>Massalay Ellis</t>
  </si>
  <si>
    <t>Tristan</t>
  </si>
  <si>
    <t>Tristan Massalay Ellis</t>
  </si>
  <si>
    <t>476544495</t>
  </si>
  <si>
    <t>Michael P Mansion, Counsel</t>
  </si>
  <si>
    <t>476544496</t>
  </si>
  <si>
    <t>St. John</t>
  </si>
  <si>
    <t>Keith C</t>
  </si>
  <si>
    <t>Keith C St. John</t>
  </si>
  <si>
    <t>Previously Deputy Counsel, working for Minority Counsel/program, Central Staff Office, Senate. Set inactive on 12-JUN-2017.</t>
  </si>
  <si>
    <t>476544497</t>
  </si>
  <si>
    <t>Rasmussen</t>
  </si>
  <si>
    <t>Rebecca M Rasmussen</t>
  </si>
  <si>
    <t>518 455-4926</t>
  </si>
  <si>
    <t>rasmussenr@nyassembly.gov</t>
  </si>
  <si>
    <t>Rebecca M Rasmussen, Exec Director</t>
  </si>
  <si>
    <t>476544498</t>
  </si>
  <si>
    <t>Colin</t>
  </si>
  <si>
    <t>Colin Todd</t>
  </si>
  <si>
    <t>Previously Legislative Clerk, working for Sgt.At-Arms. Set inactive on 6-APR-2017.</t>
  </si>
  <si>
    <t>476544499</t>
  </si>
  <si>
    <t>Faiza</t>
  </si>
  <si>
    <t>Faiza Ali</t>
  </si>
  <si>
    <t>(212) 482-6734</t>
  </si>
  <si>
    <t>podio_image20160629-10085-v3a0mo.jpeg</t>
  </si>
  <si>
    <t>Faiza Ali, Legislative Assistant</t>
  </si>
  <si>
    <t>476544500</t>
  </si>
  <si>
    <t>Van Bramer</t>
  </si>
  <si>
    <t>Jimmy</t>
  </si>
  <si>
    <t>Jimmy Van Bramer</t>
  </si>
  <si>
    <t>Cultural Affairs, Committee, NYC Council;
LGBT, Caucus, NYC Council;
Progressive, Caucus, NYC Council;
Transportation, Committee, NYC Council;
Public Housing, Committee, NYC Council;
Parks and Recreation, Committee, NYC Council;
Finance, Committee, NYC Council;
Health, Committee, NYC Council;
City Council Budget Negotiating Team, Committee, NYC Council</t>
  </si>
  <si>
    <t>Cultural Affairs, Committee, NYC Council</t>
  </si>
  <si>
    <t>A life long resident of Western Queens, Jimmy Van Bramer was elected to the New York City Council on November 3, 2009. He was overwhelmingly elected to a second 4-year term on November 5, 2013.
On January 22nd, 2014 Council Member Van Bramer was elected Majority Leader of the New York City Council which is the second highest ranking member in the 51 member body. As part of his duties as Majority Leader, he was also appointed by Speaker Melissa Mark-Viverito to co-chair the newly constituted Budget Negotiating Team (BNT) which plays an integral role in formulating the City's budget process to fund critical programs, projects and organizations citywide. Council Member Van Bramer also plays a key role is working with all members of the City Council, serving as a bridge between colleagues and the Speaker.
Council Member Van Bramer was also reappointed to chair the Council's Cultural Affairs, Libraries and International Intergroup Relations Committee. As Chair of the committee, he has direct oversight over 200 libraries and thousands of cultural organizations, institutions and programs throughout New York City. During his first four years as Chair of the Cultural Affairs Committee, Council Member Van Bramer fought hard to restore over $575 million for our City’s libraries and the arts.
In 2013, as an active member of the New York City Council’s budget negotiating team, he helped secure $106 million for capital funding projects that will continue to help our City remain a world class destination.
As a Council Member, he has dedicated himself to addressing the issues that the people in the 26th Council District care about. From 2009 to 2013, Council Member Van Bramer’s office helped over 12,000 constituents with a wide variety of issues, including: illegal drag racing, graffiti on private properties, cleanliness of residential streets, necessary traffic safety improvements, immigration/deportation cases, social services and general quality of life complaints.
Since taking office, Council Member Van Bramer has continued to aggressively tackle overcrowding in our schools. In just four years, he has played a pivotal role in securing six new schools within the 26th District. The addition of these new schools will provide over 2,600 seats to neighborhood children in Astoria, Long Island City, Sunnyside and Woodside.
During his first term, Council Member Van Bramer allocated over $10 million toward enhancing parks throughout the 26th District. With this funding he has helped build new dog runs, renovated existing playground facilities and increase the about of green space throughout the community.
A community organizer, Council Member Van Bramer is the son of two active union members. While growing up he sometimes followed his stepfather, a public-school custodian, to work. As he watched his stepfather polish classroom floors and scrub desks so that children and teachers could have a clean learning space, Council Member Van Bramer learned the importance of hard work, and the powerful impact that seemingly small efforts can have on the lives of working people. Council Member Van Bramer has carried those lessons throughout his life.
Council Member Van Bramer’s career has been devoted to making our community stronger and making life better for Queens families like the one he grew up in. From 1999-2009, he served as the Chief External Affairs Officer of the Queens Public Library. As the library's link between community members and government, Council Member Van Bramer worked to protect and expand important library services, such as after-school programs and English language classes. He also led members of the Queens community on annual trips to Albany and Washington, D.C. to help them make their voices heard by government officials. In addition, Council Member Van Bramer served as a member of Community Board 2 and its Land Use Committee from 2006-2009.
Before joining the leadership of the Queens Borough Public Library, Council Member Van Bramer fought to protect the rights of regular people in the democratic process by working on the Clean Money, Clean Elections campaign. As the organization's Deputy Field Director, Jimmy brought together Queens community leaders and working people from every walk of life to win important changes in election laws. Council Member Van Bramer has also worked as a reporter for Lesbian and Gay New York (LGNY), now Gay City News, a community newspaper, where he brought attention to the AIDS epidemic and bias/hate crimes.
The ideals that Council Member Van Bramer has worked for over his entire career — respect for working people, equality for all, and the importance of improving quality of life in our community — were instilled in him by his family and strong Catholic upbringing here in Queens. His father, William Van Bramer, was a lifelong member of Printers' and Pressman's Union Local 2. Elizabeth Van Bramer, Council Member Van Bramer’s mother, helped support the family by taking a variety of jobs in their neighborhood, and she was a member of Local 1893 of the International Brotherhood of Painters.
Council Member Van Bramer is proud to have been educated in Queens’ public schools. He graduated from P.S. 70, J.H.S. 10, and William Cullen Bryant High School. He then worked his way through St. John's University. Since 2004 he has represented his neighborhood and the 37th Assembly District on the New York State Democratic Committee. Additionally, he is a past President of the West Queens Independent Democratic Club and a member of the Board of Directors of the Ridgewood Democratic Club.
Majority Leader Van Bramer currently lives in Sunnyside Gardens with Dan Hendrick, his partner of 15 years. The two were married on July 28th, 2012 with Council Member Van Bramer becoming the first openly-gay elected official to get married in the borough of Queens.</t>
  </si>
  <si>
    <t>250 Broadway, Suite 1833, New York, NY 10007</t>
  </si>
  <si>
    <t>47-01 Queens Boulevard Suite 205 Sunnyside, NY 11104</t>
  </si>
  <si>
    <t>(212) 513-7195</t>
  </si>
  <si>
    <t>(718) 383-9076</t>
  </si>
  <si>
    <t>(212) 788-7370</t>
  </si>
  <si>
    <t>(718) 383-9566</t>
  </si>
  <si>
    <t>JVanBramer@council.nyc.gov</t>
  </si>
  <si>
    <t>http://council.nyc.gov/d26/html/members/home.shtml</t>
  </si>
  <si>
    <t>http://twitter.com/jimmyvanbramer; https://www.facebook.com/jimmyvanbramer</t>
  </si>
  <si>
    <t>NYCD_26.png</t>
  </si>
  <si>
    <t>Jimmy Van Bramer, Office of Councilmember, Personal Staff Office, NYC Council</t>
  </si>
  <si>
    <t>Reporter with Lesbian and Gay New York (now Gay City News)</t>
  </si>
  <si>
    <t>CD 26</t>
  </si>
  <si>
    <t>podio_image20160629-10085-1cb42it.jpeg</t>
  </si>
  <si>
    <t>Jimmy Van Bramer, Councilmember</t>
  </si>
  <si>
    <t>476544501</t>
  </si>
  <si>
    <t>NYL000070</t>
  </si>
  <si>
    <t>Benedetto</t>
  </si>
  <si>
    <t>Michael Benedetto</t>
  </si>
  <si>
    <t>Education, Committee, Assembly;
Puerto Rican/Hispanic, Committee, Assembly;
Child Product Safety, Committee, Assembly;
Labor, Committee, Assembly;
Governmental Operations, Committee, Assembly;
Retention of Homeownership and Stabilization of Affordable Housing, Committee, Assembly;
Oversight of Minority and Women-Owned Business Enterprises (MWBEs), Committee, Assembly;
Agriculture, Committee, Assembly;
Ways and Means, Committee, Assembly;
Cities, Committee, Assembly</t>
  </si>
  <si>
    <t>Cities, Committee, Assembly</t>
  </si>
  <si>
    <t>Michael R. Benedetto was born in the Bronx in 1947 and has lived his entire life in Northeast Bronx. He attended local Catholic primary and secondary schools, and in 1969 he graduated from Iona College with a B. A. degree in History/Education. While a student at Iona College he served as President of the Student Council and was listed in Who's Who in American Colleges. In 1971, he earned a M.A. in Social Studies/Education.
Assemblyman Benedetto spent his entire 35 years in teaching on the elementary and secondary school level. From 1969 to 1974 he taught at Our Lady of Assumption School in the Pelham Bay section of the Bronx. In 1974 he joined the New York Public School system as a teacher of mentally and physically challenged children. In 1977 he was assigned to P.S. 160, The Walt Disney School, in Co-op City in the Bronx and in 1988 he became a coordinator of the special education unit. He remained at P.S. 160 for almost 28 years until being elected to the State Assembly in 2004.
While with the New York City schools, Assemblyman Benedetto ran the first 'very special' Olympics for multiply handicapped children; became an 'in-service' instructor, teaching other teachers about special education; and served as a member of local School District #11 Mainstreaming and SEALL training committees. The Assemblyman also worked as a mentor teacher and taught in his schools' talented and gifted program.
Assemblyman Benedetto has received numerous awards for his achievements in education. In 1987, he received the New York Lung Association award for contributions to preventing children from smoking. In 1992 he received an award from the New York City adaptive physical education department for efforts on behalf of that program. In 1993 he received the FIAME (Federation of Italian-American Educators) Excellence in Teaching Award. He also received New York State and Congressional Citations applauding his teaching achievements. The American Federation of Teachers (AFT) presented Mr. Benedetto with a citation for service to the cause of teacher unionism.
In addition to outstanding accomplishments in his career, he has made a huge impact on his community. For example, in 1969, Assemblyman Benedetto started the Throggs Neck Community Players community theater group and served as a member of Community Planning Board #10 from 1975-1979. In 1981 he started the Bronx Times Reporter newspaper which has become the largest community paper in the Bronx.
As a local community leader, Assemblyman Benedetto worked with local civic and community groups, including the Make-a-Wish Foundation and UCP. He established a monthly Speakers Forum on issues of community interest and established the Chippewa Lawyers Committee, which offers free legal advice from the Chippewa lawyers to anyone who seeks it.
In addition to his accomplishments, Assemblyman Benedetto has served on the staff of Councilmembers Michael DeMarco and Madeline Provenzano. He has been a member of AHEPA (a Greek-American organization) since 1989 and served as a member of the Iona College Alumni Board of Directors. The Assemblyman has received the All-American Columbus Award for his dedicated community service.
As a Legislator, Assemblyman Benedetto has focused on educational and child preotection issues and has been an ardent supporter of union rights.</t>
  </si>
  <si>
    <t>177 Dreiser Loop, Rm. 12  
Bronx, NY 10475</t>
  </si>
  <si>
    <t>LOB 842  
Albany, NY 12248</t>
  </si>
  <si>
    <t>3602 E. Tremont Ave.  
Suite 201  
Bronx, NY 10465</t>
  </si>
  <si>
    <t>718-320-2220</t>
  </si>
  <si>
    <t>518-455-5296</t>
  </si>
  <si>
    <t>718-892-2235</t>
  </si>
  <si>
    <t>benedettom@nyassembly.gov</t>
  </si>
  <si>
    <t>http://assembly.state.ny.us/mem/Michael-Benedetto</t>
  </si>
  <si>
    <t>Assembly 82.png</t>
  </si>
  <si>
    <t>Michael Benedetto, Office of Assemblymember, Personal Staff Office, Assembly</t>
  </si>
  <si>
    <t>Co-founded the Bronx Times-Reporter</t>
  </si>
  <si>
    <t>Assembly District 82</t>
  </si>
  <si>
    <t>podio_image20160629-10085-n9zmjk.jpeg</t>
  </si>
  <si>
    <t>Michael Benedetto, Assemblymember</t>
  </si>
  <si>
    <t>476544502</t>
  </si>
  <si>
    <t>Zepeda</t>
  </si>
  <si>
    <t>Lillian Zepeda</t>
  </si>
  <si>
    <t>476544503</t>
  </si>
  <si>
    <t>Sr Press Operator</t>
  </si>
  <si>
    <t>Conley</t>
  </si>
  <si>
    <t>Raymond T</t>
  </si>
  <si>
    <t>Raymond T Conley</t>
  </si>
  <si>
    <t>conleyr@nyassembly.gov</t>
  </si>
  <si>
    <t>Raymond T Conley, Sr Press Operator</t>
  </si>
  <si>
    <t>476544504</t>
  </si>
  <si>
    <t>Data System Assoc</t>
  </si>
  <si>
    <t>Terri A</t>
  </si>
  <si>
    <t>Terri A Faulkner</t>
  </si>
  <si>
    <t>518 455-4243</t>
  </si>
  <si>
    <t>faulknert@nyassembly.gov</t>
  </si>
  <si>
    <t>Terri A Faulkner, Data System Assoc</t>
  </si>
  <si>
    <t>476544506</t>
  </si>
  <si>
    <t>Marilyn M Gallagher, Executive Assistant</t>
  </si>
  <si>
    <t>476544507</t>
  </si>
  <si>
    <t>Algaze</t>
  </si>
  <si>
    <t>Martin A</t>
  </si>
  <si>
    <t>Martin A Algaze</t>
  </si>
  <si>
    <t>algazem@nyassembly.gov</t>
  </si>
  <si>
    <t>Martin A Algaze, Spec Asst-comm Relat</t>
  </si>
  <si>
    <t>476544508</t>
  </si>
  <si>
    <t>Stephanie Arroyo</t>
  </si>
  <si>
    <t>Previously served as Councilmanic Aide to Councilmember Melissa Mark-Viverito, set inactive January 2018.</t>
  </si>
  <si>
    <t>476544510</t>
  </si>
  <si>
    <t>Samet</t>
  </si>
  <si>
    <t>Yeshaya J.</t>
  </si>
  <si>
    <t>Yeshaya J. Samet</t>
  </si>
  <si>
    <t>718 629-2900</t>
  </si>
  <si>
    <t>Yeshaya J. Samet, Councilmanic Aide</t>
  </si>
  <si>
    <t>476544511</t>
  </si>
  <si>
    <t>Journal Cmb Sys Assoc</t>
  </si>
  <si>
    <t>Forman</t>
  </si>
  <si>
    <t>Robert C Forman</t>
  </si>
  <si>
    <t>formanr@nyassembly.gov</t>
  </si>
  <si>
    <t>Robert C Forman, Journal Cmb Sys Assoc</t>
  </si>
  <si>
    <t>476544512</t>
  </si>
  <si>
    <t>Wiesen</t>
  </si>
  <si>
    <t>William Wiesen</t>
  </si>
  <si>
    <t>Previously Councilmanic Aide, working for James Vacca, Office of Councilmember, Personal Staff Office, NYC Council, reporting to James Vacca, Councilmember. Set inactive on 6-APR-2017.</t>
  </si>
  <si>
    <t>476544513</t>
  </si>
  <si>
    <t>Mark E.</t>
  </si>
  <si>
    <t>Mark E. Austin</t>
  </si>
  <si>
    <t>Previously Senior Analyst, working for Minority Counsel/program, Central Staff Office, Senate. Set inactive on 6-APR-2017.</t>
  </si>
  <si>
    <t>476544514</t>
  </si>
  <si>
    <t>Corrado</t>
  </si>
  <si>
    <t>Richard J Corrado</t>
  </si>
  <si>
    <t>corrador@nyassembly.gov</t>
  </si>
  <si>
    <t>Richard J Corrado, Asst Supv</t>
  </si>
  <si>
    <t>476544515</t>
  </si>
  <si>
    <t>Richard S Conti</t>
  </si>
  <si>
    <t>Previously Exec Director, working for Richard Gottfried, Office of Assemblymember, Personal Staff Office, Assembly, reporting to Richard Gottfried, Assemblymember. Set inactive on 13-JUN-2017.</t>
  </si>
  <si>
    <t>476544516</t>
  </si>
  <si>
    <t>Diana Ayala</t>
  </si>
  <si>
    <t>212 828-9800/347 297-4922</t>
  </si>
  <si>
    <t>https://twitter.com/dianaayala2017?lang=en; https://www.facebook.com/AyalaForCityCouncil/</t>
  </si>
  <si>
    <t>NYCD_8.png</t>
  </si>
  <si>
    <t>Diana Ayala, Office of Councilmember, Personal Staff Office, NYC Council</t>
  </si>
  <si>
    <t>Deputy chief of staff to Melissa Mark-Viverito
Caseworker at Corsi Houses</t>
  </si>
  <si>
    <t>CD 8</t>
  </si>
  <si>
    <t>Diana_Ayala.jpg</t>
  </si>
  <si>
    <t>Diana Ayala, Councilmember</t>
  </si>
  <si>
    <t>476544517</t>
  </si>
  <si>
    <t>Nicholas</t>
  </si>
  <si>
    <t>Nicholas Smith</t>
  </si>
  <si>
    <t>212 748 0304</t>
  </si>
  <si>
    <t>nsmith3@cityhall.nyc.gov</t>
  </si>
  <si>
    <t>Intergovernmental Affairs, Mayor's Office of (MOIGA), Agency, Mayor &amp; NYC Executive</t>
  </si>
  <si>
    <t>Used to be Legislative Director and Deputy Chief of Staff for NYC Councilmember Jumaane Williams (CD45).</t>
  </si>
  <si>
    <t>Works on Youth Issues. Prefers Email.</t>
  </si>
  <si>
    <t>476544518</t>
  </si>
  <si>
    <t>Dep Dir Bindery</t>
  </si>
  <si>
    <t>Deguire</t>
  </si>
  <si>
    <t>Kevin A</t>
  </si>
  <si>
    <t>Kevin A Deguire</t>
  </si>
  <si>
    <t>deguirek@nyassembly.gov</t>
  </si>
  <si>
    <t>Kevin A Deguire, Dep Dir Bindery</t>
  </si>
  <si>
    <t>476544519</t>
  </si>
  <si>
    <t>Cabral</t>
  </si>
  <si>
    <t>Wilmer</t>
  </si>
  <si>
    <t>Wilmer Cabral</t>
  </si>
  <si>
    <t>476544520</t>
  </si>
  <si>
    <t>Cantarero</t>
  </si>
  <si>
    <t>Max I</t>
  </si>
  <si>
    <t>Max I Cantarero</t>
  </si>
  <si>
    <t>476544522</t>
  </si>
  <si>
    <t>Resolution Unit Coord</t>
  </si>
  <si>
    <t>Aretha M</t>
  </si>
  <si>
    <t>Aretha M Jones</t>
  </si>
  <si>
    <t>518 455-3938</t>
  </si>
  <si>
    <t>jonesa@nyassembly.gov</t>
  </si>
  <si>
    <t>Aretha M Jones, Resolution Unit Coord</t>
  </si>
  <si>
    <t>476544523</t>
  </si>
  <si>
    <t>Dong</t>
  </si>
  <si>
    <t>Helen Dong</t>
  </si>
  <si>
    <t>Previously Research Assoc, working for Richard Gottfried, Office of Assemblymember, Personal Staff Office, Assembly, reporting to Richard Gottfried, Assemblymember. Set inactive on 13-JUN-2017.</t>
  </si>
  <si>
    <t>476544524</t>
  </si>
  <si>
    <t>Rapacciuolo</t>
  </si>
  <si>
    <t>Frank Rapacciuolo</t>
  </si>
  <si>
    <t>Frank Rapacciuolo, Councilmanic Aide</t>
  </si>
  <si>
    <t>476544525</t>
  </si>
  <si>
    <t>Alex Anderson</t>
  </si>
  <si>
    <t>718 544-8800</t>
  </si>
  <si>
    <t>Karen Koslowitz, Office of Councilmember, Personal Staff Office, NYC Council</t>
  </si>
  <si>
    <t>Karen Koslowitz, Councilmember</t>
  </si>
  <si>
    <t>Alex Anderson, Councilmanic Aide</t>
  </si>
  <si>
    <t>476544526</t>
  </si>
  <si>
    <t>Cagirici</t>
  </si>
  <si>
    <t>Rasim</t>
  </si>
  <si>
    <t>Rasim Cagirici</t>
  </si>
  <si>
    <t>476544527</t>
  </si>
  <si>
    <t>Kretzler</t>
  </si>
  <si>
    <t>Laurene R</t>
  </si>
  <si>
    <t>Laurene R Kretzler</t>
  </si>
  <si>
    <t>Previously Clerk Of Assembly, working for Journal Operations, Central Staff Office, Assembly. Set inactive on 6-APR-2017.</t>
  </si>
  <si>
    <t>476544529</t>
  </si>
  <si>
    <t>NYL000355</t>
  </si>
  <si>
    <t>Blake</t>
  </si>
  <si>
    <t>Michael Blake</t>
  </si>
  <si>
    <t>Mitchell-Lama, Committee, Assembly;
Banks, Committee, Assembly;
Correction, Committee, Assembly;
Election Law, Committee, Assembly;
Governmental Operations, Committee, Assembly;
Housing, Committee, Assembly;
Veterans' Affairs, Committee, Assembly</t>
  </si>
  <si>
    <t>Mitchell-Lama, Committee, Assembly</t>
  </si>
  <si>
    <t>When describing the path his life has taken, Michael Blake humbly refers to the words of his mother who remarked that the family had gone “from no house to the White House.” Blake has committed himself to public service and to the empowerment of others like him, who may not have direct access to opportunities to participate in the policy and political debates that shape this nation. Blake’s family story is a testament to his achievement. His family emigrated to the U.S. from Jamaica seeking new opportunities, but facing many new challenges.
Michael Alexander Blake was born on Christmas Day at North Central Bronx Hospital with a heart murmur. Despite his initial health challenges, the namesake of two historic Jamaican public servants, Michael Manley and Alexander Bustamante, Blake was raised in the Bronx and continues to live a life rooted in the foundation of faith, politics and putting his heart and soul into all opportunities.
Michael faced challenges from the start. His New York City elementary school, P.S. 79, is featured in Jonathan Kozol’s Savage Inequalities: Children in America’s Schools. Yet, he still rose to graduate from Northwestern University, making his story all the more remarkable.
Michael Blake is the Assemblyman of the 79th District in New York State, representing parts of Concourse Village, Morrisania, Melrose, Belmont, Claremont and East Tremont. He is passionate about urban entrepreneurship, Minority- &amp; Women-owned businesses, community learning, sustainable communities and empowering young men of color.
Blake is also the Founding Principal of Atlas Strategy Group, which focuses on political and economic empowerment for communities of color.
Michael recently served as the Director of Public Policy &amp; External Affairs for Green For All, a national organization working to build an inclusive green economy strong enough to lift people out of poverty. Michael was also the Senior Advisor for Operation Hope, the best-in-class provider of financial literacy empowerment for youth, financial capability for communities, and ultimately, financial dignity for all. In 2013, Michael served as the Campaign Manager for Reshma Saujani for New York City Public Advocate.
But before these opportunities of service, Blake’s path to public service is a testament of what happens if you just trust in your dreams, anything can be possible.
While an Associate Producer in Chicago in 2005, Blake felt that he was not helping people in the ways he should be at the time. So, he interned twice a week for former State Senator Jeff Schoenberg (D – Evanston, Illinois). One day, a woman walked in in need as she was at risk of losing her home and only having a week to get the help. Because of what Michael witnessed from his humble beginnings, he and the team worked diligently to help the woman. She kept her home, returned to say thank you and then Michael knew that his path was clear – it was to serve the people. He considered several opportunities, but it was when Henry Tamarin (President, UNITE Here in Chicago) told Michael of the “Yes We Can” program that everything changed.
Blake first met President Obama in 2006 when he joined the Obama organization as a participant in the “Yes We Can” political training program, which trained ten young Americans to run and execute a political campaign. Blake maintains that Obama was the same caring, intellectual and transformational individual at their first meeting that he is today as President and encouraged him to think beyond his present circumstance saying, “Michael, dream big dreams.” The dreams began to be realized when the Obama team sent Michael to Michigan to manage his first races.
In 2006, Michael Blake successfully co-organized three state house campaigns in that election cycle and was promoted to become the Director of External Affairs for the Michigan House of Representatives serving in Michigan Speaker of the House Andy Dillon's cabinet. In early 2007, following the inspiring launch of President Obama’s campaign in Springfield, Illinois, Michael was motivated to elect the first African-American President and left Michigan to join the presidential campaign in the ever so critical first step of the election process: the Iowa Caucuses.
Michael served as the Iowa Deputy Political Director and Constituency Outreach Director for the Iowa caucuses. Shortly before the Iowa caucuses, a 2007 Time Magazine article said, “Michael Blake may have more to do with Barack Obama's chances of becoming President than anyone besides the candidate himself.” Blake humbly disagrees. After the success of Iowa, Michael went to work in seven additional states concluding as the Michigan Deputy State Director/Political Director for the general election where all seven state campaigns of coordinated focus won.
Following the campaign, Blake was named the Director of National Labor Outreach for the 2009 Presidential Inaugural Committee. Once completing that national assignment, he joined the White House staff as Associate Director of Public Engagement &amp; Deputy Associate Director of the Office of Intergovernmental Affairs, coordinating African American, Minority Business and county and statewide elected official outreach. He created the White House Urban Entrepreneurship Summit series, which sought to foster public, private and not-for-profit partnerships and provide strategic advice to attendees.
Blake left the White House to serve as the National Deputy Director of Operation Vote for President Obama’s 2012 re-election, the constituency outreach program for the Obama for America campaign and helped expand the diverse electorate who voted for President Obama including greater African American, Latino, women, youth, veteran, LGBT and Asian American participation. Following that successful tenure, Michael served as the Senior Advisor for the Office of Public Engagement for President Obama’s 2013 Presidential Inaugural Committee.
Blake was honored as one of “The Root 100” in 2012, featured in Jet magazine as one of 15 black politicos behind President Obama’s re-election and recognized by MSNBC in 2011 as one of the Top 10 Black Politicians on the rise.
The Bronx, New York, native is a graduate of the Medill School of Journalism at Northwestern University. He is also an Exhorter in the African Methodist Episcopal Church and a Certified Lay Speaker in the United Methodist Church.
Michael Blake often paraphrases his favorite scripture of Romans 8:18 and the words of Massachusetts Governor Deval Patrick by saying “in 2008, we changed the guard; but in 2012, we guard the change.” Blake’s life has been dedicated to that charge and his hope is that history will forever know that the change has been guarded. The next change is the family motto, which now is: “From no house in Jamaica to the White House in D.C. to the state house in Albany.”</t>
  </si>
  <si>
    <t>Room 919 LOB  
Albany, NY 12248</t>
  </si>
  <si>
    <t>780 Concourse Village West  
Ground Fl. Professional  
Bronx, NY 10451</t>
  </si>
  <si>
    <t>518-455-5925</t>
  </si>
  <si>
    <t>718-588-0159</t>
  </si>
  <si>
    <t>518-455-5272</t>
  </si>
  <si>
    <t>718-538-3829</t>
  </si>
  <si>
    <t>BlakeM@nyassembly.gov</t>
  </si>
  <si>
    <t>http://assembly.state.ny.us/mem/Michael-Blake</t>
  </si>
  <si>
    <t>https://www.facebook.com/VoteMikeBlake</t>
  </si>
  <si>
    <t>Assembly 79.png</t>
  </si>
  <si>
    <t>Michael Blake, Office of Assemblymember, Personal Staff Office, Assembly</t>
  </si>
  <si>
    <t>Worked for Michigan House Representatives and Illinois Senator Jeffrey Schoenberg
Campaign Manager for Reshma Saujani for NYC Public Advocate
Iowa Deputy Political Director for Barack Obama in 2008
Associate Director of Public Engagement &amp; Deputy Associate Director of the Office of Intergovernmental Affairs</t>
  </si>
  <si>
    <t>Assembly District 79</t>
  </si>
  <si>
    <t>podio_image20160629-10085-z7z3zz.jpeg</t>
  </si>
  <si>
    <t>Michael Blake, Assemblymember</t>
  </si>
  <si>
    <t>476544530</t>
  </si>
  <si>
    <t>Prod Manager</t>
  </si>
  <si>
    <t>Demassio</t>
  </si>
  <si>
    <t>Richard A Demassio</t>
  </si>
  <si>
    <t>demassior@nyassembly.gov</t>
  </si>
  <si>
    <t>Richard A Demassio, Prod Manager</t>
  </si>
  <si>
    <t>476544531</t>
  </si>
  <si>
    <t>Gloria</t>
  </si>
  <si>
    <t>Gloria Cruz</t>
  </si>
  <si>
    <t>476544532</t>
  </si>
  <si>
    <t>Fruchter</t>
  </si>
  <si>
    <t>Ruth V</t>
  </si>
  <si>
    <t>Ruth V Fruchter</t>
  </si>
  <si>
    <t>Previously Admin Assistant, working for Richard N. Gottfried, Office of Assemblymember, Personal Staff Office, Assembly, reporting to Richard Gottfried, Assemblymember. Set inactive on 6-APR-2017.</t>
  </si>
  <si>
    <t>476544533</t>
  </si>
  <si>
    <t>David A Seeley</t>
  </si>
  <si>
    <t>Previously Sr Advisor, working for Joseph D. Morelle, Office of Assemblymember, Personal Staff Office, Assembly, reporting to Joseph Morelle, Assemblymember. Set inactive on 6-APR-2017.</t>
  </si>
  <si>
    <t>476544534</t>
  </si>
  <si>
    <t>Committee Clerk Coord</t>
  </si>
  <si>
    <t>Leigh</t>
  </si>
  <si>
    <t>Emma L</t>
  </si>
  <si>
    <t>Emma L Leigh</t>
  </si>
  <si>
    <t>leighe@nyassembly.gov</t>
  </si>
  <si>
    <t>Emma L Leigh, Committee Clerk Coord</t>
  </si>
  <si>
    <t>476544536</t>
  </si>
  <si>
    <t>Cardenas</t>
  </si>
  <si>
    <t>Ashley A</t>
  </si>
  <si>
    <t>Ashley A Cardenas</t>
  </si>
  <si>
    <t>476544538</t>
  </si>
  <si>
    <t>Dir Of Print Operatns</t>
  </si>
  <si>
    <t>Di Novo</t>
  </si>
  <si>
    <t>Brent M</t>
  </si>
  <si>
    <t>Brent M Di Novo</t>
  </si>
  <si>
    <t>518 455-5621</t>
  </si>
  <si>
    <t>dinovob@nyassembly.gov</t>
  </si>
  <si>
    <t>Brent M Di Novo, Dir Of Print Operatns</t>
  </si>
  <si>
    <t>476544539</t>
  </si>
  <si>
    <t>Daneek</t>
  </si>
  <si>
    <t>I. Daneek Miller</t>
  </si>
  <si>
    <t>Civil Service &amp; Labor, Committee, NYC Council;
Black, Latino and Asian (BLAC), Caucus, NYC Council;
Progressive, Caucus, NYC Council;
Transportation, Committee, NYC Council;
Finance, Committee, NYC Council;
Contracts, Committee, NYC Council;
Economic Development, Committee, NYC Council</t>
  </si>
  <si>
    <t>Civil Service &amp; Labor, Committee, NYC Council</t>
  </si>
  <si>
    <t>I. Daneek Miller won election to the New York City Council from the 27th Council District (Southeast Queens) with 96.9% of the vote and the support of 20,333 voters on Tuesday, November 5, 2013. This followed his success in the September Democratic Primary against five opponents. Throughout, Daneek also enjoyed the full support of the incumbent, Council Member Leroy Comrie.
A community and labor activist, Daneek served as President of Amalgamated Transportation Union (ATU) Local No. 1056, which represents drivers and mechanics who work for MTA New York City Transit's Queens Bus Division. Daneek has lived in Southeast Queens in the 27th Council District for the past 35 years. A well-recognized champion and advocate for public transportation, Daneek has spent a lifetime fighting for the families of Southeast Queens. His experience as a labor leader with a record of hard-fought victories, benefits and services delivered to working people make Daneek well-qualified to represent Southeast Queens in the City Council. As a labor and community activist Daneek knows the power of building coalitions to deliver for the community. Most recently, his efforts restored bus service, including the Q27 and Q42 serving Southeast Queens, to make it easier for residents to reach work, school, medical appointments and other activities.
As a community activist, Daneek co-founded Brothers Unlimited, a community-based organization that mentors and assists families in need and served on the board of The New York City Middle School Baseball League, which serves hundreds of youths across the city and has nearly doubled in size in the past two years. He was also on the board of the Southern Queens Parks Association where he worked to improve our parks, and to provide educational and social opportunities to our youth and young adults. He has also served as a mentor with Life Camp and United Black Men of Queens. Daneek is active with the Guy R. Brewer and United for Progress Democratic Clubs and served on the Executive Council of the NYC Chapter of the Working Families Party. Setting an example for other union locals, under Daneek's leadership, Local 1056 supported numerous community activities that bring residents together and provides them access to recreation, government services, health care and employment. He organized  
joint community-labor rallies including a commemoration of the work of Rev. Dr. Martin Luther King. After Superstorm Sandy struck, Daneek rolled up his sleeves and organized members of his union to serve hot meals to displaced families and worked with local elected officials to bring holiday gifts to children who lost their homes in the storm.
A long-time advocate and activist on transportation and labor issues, Daneek co-chaired the MTA Labor Coalition which represents 29 unions and more than 60,000 workers. Through his legislative advocacy, Miller fought for working families and their needs. Recognizing how access to quality child care makes a difference to working families, he conceived and negotiated the first ever provision supporting child-care for municipal workers anywhere in the United States. Daneek led his union's successful effort to secure fair wages, improve working conditions and better benefits for its members and safety reforms for the riding public. A bridge-builder who created coalitions with other transit unions, management and transit advocates, Daneek helped to protect riders and transit workers from assaults and address inadequate snow removal on bus routes.
A product of our public schools and a single parent whose children attended NYC public schools, Daneek's educational background includes programs at Cornell University's School of Labor Relations, the City University of New York Transportation Research Institute at City College and the National Labor College.</t>
  </si>
  <si>
    <t>250 Broadway, Suite 1810, New York, NY 10007</t>
  </si>
  <si>
    <t>172-12 Linden Boulevard, St. Albans, NY 11434</t>
  </si>
  <si>
    <t>(212) 788-7093</t>
  </si>
  <si>
    <t>(718) 487-3580</t>
  </si>
  <si>
    <t>(212) 788-7084</t>
  </si>
  <si>
    <t>District27@council.nyc.gov</t>
  </si>
  <si>
    <t>http://council.nyc.gov/d27/html/members/home.shtml</t>
  </si>
  <si>
    <t>https://twitter.com/IDaneekMiller; https://www.facebook.com/daneek.miller/</t>
  </si>
  <si>
    <t>NYCD_27.png</t>
  </si>
  <si>
    <t>President of Amalgamated Transportation Union, Local No. 1056</t>
  </si>
  <si>
    <t>CD 27</t>
  </si>
  <si>
    <t>podio_image20160629-10085-osl7l6.jpeg</t>
  </si>
  <si>
    <t>476544540</t>
  </si>
  <si>
    <t>Barbara A Davi, Senior Office Support Representative</t>
  </si>
  <si>
    <t>476544541</t>
  </si>
  <si>
    <t>Jackelynn L</t>
  </si>
  <si>
    <t>Jackelynn L Reyes</t>
  </si>
  <si>
    <t>Jackelynn L Reyes, Constituent Svc Mgr</t>
  </si>
  <si>
    <t>476544542</t>
  </si>
  <si>
    <t>Guzman</t>
  </si>
  <si>
    <t>Maria N</t>
  </si>
  <si>
    <t>Maria N Guzman</t>
  </si>
  <si>
    <t>guzmanm@nyassembly.gov</t>
  </si>
  <si>
    <t>Maria N Guzman, Constituent Svc Mgr</t>
  </si>
  <si>
    <t>476544543</t>
  </si>
  <si>
    <t>Cela</t>
  </si>
  <si>
    <t>Enri</t>
  </si>
  <si>
    <t>Enri Cela</t>
  </si>
  <si>
    <t>476544544</t>
  </si>
  <si>
    <t>First Deputy Clerk</t>
  </si>
  <si>
    <t>Kathleen B</t>
  </si>
  <si>
    <t>Kathleen B Rogers</t>
  </si>
  <si>
    <t>518 455-4253</t>
  </si>
  <si>
    <t>rogersk@nyassembly.gov</t>
  </si>
  <si>
    <t>Kathleen B Rogers, First Deputy Clerk</t>
  </si>
  <si>
    <t>476544545</t>
  </si>
  <si>
    <t>O'Neal</t>
  </si>
  <si>
    <t>Eugene O'Neal</t>
  </si>
  <si>
    <t>Previously Legislative Assistant, working for Administrative Services, Central Staff Office, NYC Council. Set inactive on 6-APR-2017.</t>
  </si>
  <si>
    <t>476544547</t>
  </si>
  <si>
    <t>Kathleen T Seibert, Deputy Director</t>
  </si>
  <si>
    <t>476544548</t>
  </si>
  <si>
    <t>Mac Pherson</t>
  </si>
  <si>
    <t>Bianca E</t>
  </si>
  <si>
    <t>Bianca E Mac Pherson</t>
  </si>
  <si>
    <t>Previously D O Assistant, working for Richard N. Gottfried, Office of Assemblymember, Personal Staff Office, Assembly, reporting to Richard Gottfried, Assemblymember. Set inactive on 6-APR-2017.</t>
  </si>
  <si>
    <t>476544551</t>
  </si>
  <si>
    <t>Redick</t>
  </si>
  <si>
    <t>Cheryl L</t>
  </si>
  <si>
    <t>Cheryl L Redick</t>
  </si>
  <si>
    <t>Previously Admin Assistant, working for Harry Bronson, Office of Assemblymember, Personal Staff Office, Assembly, reporting to Harry Bronson, Assemblymember. Set inactive on 20-SEP-2017.</t>
  </si>
  <si>
    <t>476544552</t>
  </si>
  <si>
    <t>Christine M Gordinier, Supervisor, Applications Programming</t>
  </si>
  <si>
    <t>476544553</t>
  </si>
  <si>
    <t>NYL000338</t>
  </si>
  <si>
    <t>Joyner</t>
  </si>
  <si>
    <t>Latoya Joyner</t>
  </si>
  <si>
    <t>Diversity in Law, Committee, Assembly;
Labor, Committee, Assembly;
Housing, Committee, Assembly;
Judiciary, Committee, Assembly;
Social Services, Committee, Assembly;
Aging, Committee, Assembly;
Insurance, Committee, Assembly</t>
  </si>
  <si>
    <t>Diversity in Law, Committee, Assembly</t>
  </si>
  <si>
    <t>Assembly Member Latoya Joyner represents the 77th Assembly District, which includes Claremont, Concourse, Highbridge, Mount Eden and Morris Heights sections of the Bronx.
A prior member of Community Board 4 and the Neighborhood Advisory Board, Latoya is a Bronx resident. She is also a proud product of the public educational system. Latoya is a graduate of Richard R. Green High School for Teaching and the State University of New York at Stony Brook. She participated in Stony Brook’s Educational Opportunity Program (EOP) and benefited from its dedication to grooming African-American and Latino students. The program focuses on providing students with the necessary tools to succeed in competitive college academic environments. Striving to take the greatest possible advantage of the opportunities EOP made available, Latoya studied abroad in Ghana and participated in various internships. She obtained her bachelor’s degree in political science and sociology, graduated with honors and became a member of Chi Alpha Epsilon Honor Society and Phi Beta Kappa.
Changing her life forever, Latoya interned with the office of then-state Assemblywoman Aurelia Greene, a legendary fixture in Bronx governmental circles who currently serves as Bronx Deputy Borough President. During her internship, Latoya excelled and was recognized for excellence by Assembly Speaker Sheldon Silver. Following her internship in the State Capitol, she returned to her roots in the Bronx and was promoted to serve as a community liaison in Mrs. Greene’s district office. In this capacity, Latoya handled day-to-day constituent concerns, researched legislation, and met with lobbyist groups and community organizations.
Latoya went on to study law at the University at Buffalo Law School, where she was an associate editor for the Buffalo Journal of Gender, Law and Social Policy. During her time in law school, Latoya interned with the New York State Division of Human Rights in the Bronx and her responsibilities included investigating housing discrimination claims. She saw firsthand the hardships that many persons with disabilities – particularly those with mental and psychosocial disabilities – face in securing permanent housing. Her extensive experience in protecting the rights of tenants puts Latoya in a unique position when it comes to developing legislation and housing policies that are more equitable for the families living in the 77th Assembly District.
A member of the New York State Bar, Latoya will use her legal degree to serve the needs of families throughout the Bronx. She served as a court attorney for a New York City Civil Court judge. In what has been called the "people's court", Latoya used her problem-solving skills to help those appearing in court – many of whom are unrepresented – to reach settlements. She dealt with matters concerning commercial landlord and tenant, premises liability, personal injury, consumer debt, no-fault cases and small claims.
Latoya will focus on affordable housing, seniors and education in the 77th Assembly District.</t>
  </si>
  <si>
    <t>LOB 427  
Albany, NY 12248</t>
  </si>
  <si>
    <t>910 Grand Concourse  
Suite 1JK  
Bronx, NY 10451</t>
  </si>
  <si>
    <t>518-455-5461</t>
  </si>
  <si>
    <t>718-538-3128</t>
  </si>
  <si>
    <t>518-455-5671</t>
  </si>
  <si>
    <t>718-538-2000</t>
  </si>
  <si>
    <t>joynerl@nyassembly.gov</t>
  </si>
  <si>
    <t>http://assembly.state.ny.us/mem/Latoya-Joyner</t>
  </si>
  <si>
    <t>https://twitter.com/joinjoyner</t>
  </si>
  <si>
    <t>Assembly 77.png</t>
  </si>
  <si>
    <t>Community Liaison for former Assemblywoman Aurelia Greene
Member of Bronx Community Board 4</t>
  </si>
  <si>
    <t>Assembly District 77</t>
  </si>
  <si>
    <t>podio_image20160629-10085-lrkam3.jpeg</t>
  </si>
  <si>
    <t>476544554</t>
  </si>
  <si>
    <t>Emanuel</t>
  </si>
  <si>
    <t>Louise</t>
  </si>
  <si>
    <t>Louise Emanuel</t>
  </si>
  <si>
    <t>emanuell@nyassembly.gov</t>
  </si>
  <si>
    <t>Louise Emanuel, Community Liaison</t>
  </si>
  <si>
    <t>476544555</t>
  </si>
  <si>
    <t>Dean Decrescenzo, Osr/ Regional Support Specialist</t>
  </si>
  <si>
    <t>476544556</t>
  </si>
  <si>
    <t>Cervantes Disla</t>
  </si>
  <si>
    <t>Maria E Cervantes Disla</t>
  </si>
  <si>
    <t>476544557</t>
  </si>
  <si>
    <t>Herrera</t>
  </si>
  <si>
    <t>Gabriel Herrera</t>
  </si>
  <si>
    <t>Former scheduler for CM Carlos Menchaca</t>
  </si>
  <si>
    <t>476544559</t>
  </si>
  <si>
    <t>Paster</t>
  </si>
  <si>
    <t>Wendi B</t>
  </si>
  <si>
    <t>Wendi B Paster</t>
  </si>
  <si>
    <t>212 312-1492</t>
  </si>
  <si>
    <t>pasterw@nyassembly.gov</t>
  </si>
  <si>
    <t>Wendi B Paster, Chief Of Staff</t>
  </si>
  <si>
    <t>476544560</t>
  </si>
  <si>
    <t>Lisa P Reid, Executive Director &amp; Counsel</t>
  </si>
  <si>
    <t>476544562</t>
  </si>
  <si>
    <t>Skoog-harvey</t>
  </si>
  <si>
    <t>Jennifer L Skoog-Harvey</t>
  </si>
  <si>
    <t>skoogharveyj@nyassembly.gov</t>
  </si>
  <si>
    <t>Jennifer L Skoog-Harvey, Chief Of Staff</t>
  </si>
  <si>
    <t>476544564</t>
  </si>
  <si>
    <t>Tracey Gatling</t>
  </si>
  <si>
    <t>gatlingt@nyassembly.gov</t>
  </si>
  <si>
    <t>Tracey Gatling, D O Manager</t>
  </si>
  <si>
    <t>476544565</t>
  </si>
  <si>
    <t>Jeffery C</t>
  </si>
  <si>
    <t>Jeffery C Zeplowitz</t>
  </si>
  <si>
    <t>zeplowitzj@nyassembly.gov</t>
  </si>
  <si>
    <t>Jeffery C Zeplowitz, Regional Coord</t>
  </si>
  <si>
    <t>476544566</t>
  </si>
  <si>
    <t>Loper</t>
  </si>
  <si>
    <t>Anna C</t>
  </si>
  <si>
    <t>Anna C Loper</t>
  </si>
  <si>
    <t>Previously served as Legislative Aide for Assemblymember Brian Kavanagh until 2017 when Kavanagh was elected to represent the 26th NY Senate District.</t>
  </si>
  <si>
    <t>476544567</t>
  </si>
  <si>
    <t>Sogut</t>
  </si>
  <si>
    <t>Mischa B</t>
  </si>
  <si>
    <t>Mischa B Sogut</t>
  </si>
  <si>
    <t>518 455-4941</t>
  </si>
  <si>
    <t>sogutm@nyassembly.gov</t>
  </si>
  <si>
    <t>Mischa B Sogut, Legis Director</t>
  </si>
  <si>
    <t>476544568</t>
  </si>
  <si>
    <t>Dean L Hill, Open Projects Manager</t>
  </si>
  <si>
    <t>476544569</t>
  </si>
  <si>
    <t>Sainato</t>
  </si>
  <si>
    <t>Michele B.</t>
  </si>
  <si>
    <t>Michele B. Sainato</t>
  </si>
  <si>
    <t>Previously Secretary, working for Lc/legislative Ethics Commission, Central Staff Office, Senate. Set inactive on 6-APR-2017.</t>
  </si>
  <si>
    <t>476544570</t>
  </si>
  <si>
    <t>Reynolds</t>
  </si>
  <si>
    <t>Kristi M</t>
  </si>
  <si>
    <t>Kristi M Reynolds</t>
  </si>
  <si>
    <t>Previously Chief Of Staff, working for Kimberly Jean-Pierre, Office of Assemblymember, Personal Staff Office, Assembly, reporting to Kimberly Jean-Pierre, Assemblymember. Set inactive on 20-SEP-2017.</t>
  </si>
  <si>
    <t>476544572</t>
  </si>
  <si>
    <t>Nicholson</t>
  </si>
  <si>
    <t>Mary C Nicholson</t>
  </si>
  <si>
    <t>Previously Chief Of Staff, working for Jeffrion Aubry, Office of Assemblymember, Personal Staff Office, Assembly, reporting to Jeffrion Aubry, Assemblymember. Set inactive on 20-SEP-2017.</t>
  </si>
  <si>
    <t>476544574</t>
  </si>
  <si>
    <t>Pistilli</t>
  </si>
  <si>
    <t>Tara M Pistilli</t>
  </si>
  <si>
    <t>Previously Legis Aide, working for Brian P. Kavanagh, Office of Assemblymember, Personal Staff Office, Assembly, reporting to Brian Kavanagh, Assemblymember. Set inactive on 6-APR-2017.</t>
  </si>
  <si>
    <t>476544575</t>
  </si>
  <si>
    <t>Barcia</t>
  </si>
  <si>
    <t>Hirian L</t>
  </si>
  <si>
    <t>Hirian L Barcia</t>
  </si>
  <si>
    <t>barciah@nyassembly.gov</t>
  </si>
  <si>
    <t>Hirian L Barcia, Office Assistant</t>
  </si>
  <si>
    <t>476544576</t>
  </si>
  <si>
    <t>Blanco-bardia</t>
  </si>
  <si>
    <t>France C</t>
  </si>
  <si>
    <t>France C Blanco-Bardia</t>
  </si>
  <si>
    <t>Previously Exec Asst, working for Robert Rodriguez, Office of Assemblymember, Personal Staff Office, Assembly, reporting to Robert Rodriguez, Assemblymember. Set inactive on 20-SEP-2017.</t>
  </si>
  <si>
    <t>476544577</t>
  </si>
  <si>
    <t>Manikas</t>
  </si>
  <si>
    <t>Nicole A Manikas</t>
  </si>
  <si>
    <t>Nicole A Manikas, Manager Of Training, Reporting &amp; Dis</t>
  </si>
  <si>
    <t>476544578</t>
  </si>
  <si>
    <t>James Booth</t>
  </si>
  <si>
    <t>Previously Sr Coord, working for Intergovernmental Relations - Mid-Hudson (Minority), Central Staff Office, Assembly. Set inactive on 6-APR-2017.</t>
  </si>
  <si>
    <t>476544579</t>
  </si>
  <si>
    <t>Debra L Marks, Security Coordinator</t>
  </si>
  <si>
    <t>476544580</t>
  </si>
  <si>
    <t>Edman</t>
  </si>
  <si>
    <t>Peter A.</t>
  </si>
  <si>
    <t>Peter A. Edman</t>
  </si>
  <si>
    <t>Previously Executive Assistant, working for Hugh T Farley, Office of Senator, Personal Staff Office, Senate, reporting to Hugh T Farley. Set inactive on 6-APR-2017.</t>
  </si>
  <si>
    <t>476544582</t>
  </si>
  <si>
    <t>Douglas</t>
  </si>
  <si>
    <t>Adriele</t>
  </si>
  <si>
    <t>Adriele Douglas</t>
  </si>
  <si>
    <t>518 455-4561</t>
  </si>
  <si>
    <t>douglasa@nyassembly.gov</t>
  </si>
  <si>
    <t>Adriele Douglas, Legis Director</t>
  </si>
  <si>
    <t>476544584</t>
  </si>
  <si>
    <t>Wills</t>
  </si>
  <si>
    <t>Ruben</t>
  </si>
  <si>
    <t>Ruben Wills</t>
  </si>
  <si>
    <t>Council Member Ruben Wills was elected in a November 2010 special election after the passing of Council Member Thomas White, Jr.At 21, Council Member Wills became an entrepreneur and started a home contracting business which became a center of opportunity for young adults, the formerly incarcerated, and other at-risk residents of the community to acquire the job skills necessary to escape the vicious cycle of poverty and prison.
He later started two community-based organizations to aid the most vulnerable of the neighborhood. The Christian Basketball League, Inc. included 60 churches and provided a safe haven of activities for hundreds of neighborhood children. New York 4 Life is a nonprofit organization which has helped single mothers champion critical issues such as civic literacy and financial empowerment.
In 2003, Council Member Wills served as the special assistant to City Council Member Leroy Comrie where he engaged with residents about issues associated with working families and affordable housing. Later as chief of staff to State Senator Shirley Huntley, Council Member Wills worked to identify the early signs of the foreclosure crisis, fought to protect residents from predatory lending, and supported the senator’s efforts to increase community and parent participation of the New York City public school system during the fight for mayoral control.
Council Member Wills was also the lead community organizer along with SEIU Local 1199 in attempting to stave off the closure of Mary Immaculate hospital and worked with several veterans organizations in the fight to keep the St. Albans V.A. Hospital open.
Born in Southeast Queens and raised in the South Jamaica Houses, Council Member Wills is a product of the New York City public school system, graduating from Public School 40 and Thomas Edison High School. He and his wife, Marcia, are active members of St. Alban’s Congregational Church.</t>
  </si>
  <si>
    <t>Special Assistant to City Council Member Leroy Comrie.
Chief of Staff to State Senator Shirley Huntley.
Represented City Council District 28 between 2011 and 2017.</t>
  </si>
  <si>
    <t>podio_image20160629-10085-wqviyg.jpeg</t>
  </si>
  <si>
    <t>476544585</t>
  </si>
  <si>
    <t>Abdella</t>
  </si>
  <si>
    <t>Diana L</t>
  </si>
  <si>
    <t>Diana L Abdella</t>
  </si>
  <si>
    <t>315 428-9651</t>
  </si>
  <si>
    <t>abdellad@nyassembly.gov</t>
  </si>
  <si>
    <t>William Magnarelli, Office of Assemblymember, Personal Staff Office, Assembly</t>
  </si>
  <si>
    <t>William Magnarelli, Assemblymember</t>
  </si>
  <si>
    <t>Diana L Abdella, Communications Asst</t>
  </si>
  <si>
    <t>476544586</t>
  </si>
  <si>
    <t>Vicky T Doren, Executive Assistant</t>
  </si>
  <si>
    <t>476544587</t>
  </si>
  <si>
    <t>Dep Dir District Off</t>
  </si>
  <si>
    <t>Gabriel J</t>
  </si>
  <si>
    <t>Gabriel J Hernandez</t>
  </si>
  <si>
    <t>hernandezg@nyassembly.gov</t>
  </si>
  <si>
    <t>Gabriel J Hernandez, Dep Dir District Off</t>
  </si>
  <si>
    <t>476544588</t>
  </si>
  <si>
    <t>Sarah H</t>
  </si>
  <si>
    <t>Sarah H Murray</t>
  </si>
  <si>
    <t>Previously Regional Coord, working for Intergovernmental Relations - Mid-Hudson (Minority), Central Staff Office, Assembly. Set inactive on 6-APR-2017.</t>
  </si>
  <si>
    <t>476544589</t>
  </si>
  <si>
    <t>Fanes K Saintil, Web Support Specialist</t>
  </si>
  <si>
    <t>476544590</t>
  </si>
  <si>
    <t>Tracy A Ellis, Director Constituent Relations</t>
  </si>
  <si>
    <t>476544592</t>
  </si>
  <si>
    <t>Linares</t>
  </si>
  <si>
    <t>Guillermo Linares</t>
  </si>
  <si>
    <t>Guillermo Linares, Ed.D has the historic distinction of being the first Dominican-born elected to public office in the United States in 1991. He served from 1992 to 2001 in the New York City Council, where he advocated for quality education, vital health services, affordable housing and immigrant rights.
Dr. Linares was elected as a member of the New York State Assembly, 72nd District, representing Washington Heights, Inwood and Marble Hill in Northern Manhattan on November 4, 2014. He represented this Assembly District from 2011 to 2012.
Dr. Linares served as Commissioner of the Mayor’s Office of Immigrant Affairs (2004-2009) with the mission of strengthening bridges between New York City Government and immigrant communities resulting in greater access to City services and information and establishing new citywide policies on Language Access and Immigrant Heritage. He shares the experiences and aspirations of immigrant New Yorkers, having left his native Dominican Republic and arrived in the Bronx in 1966. Then, Assemblymember Linares drove a taxi for long hours to support his family and at the same time pursued a higher education.
For the past 40 years, Dr. Linares has remained committed to improving public education and championing immigrant issues. His advocacy started in Washington Heights, where he worked as a school teacher. Witnessing the need for active involvement, he ran for membership of the local school board and served there for three terms. In the 1980s, Dr. Linares and others were responsible for the building of desperately needed public schools for the growing immigrant community in Washington Heights.
With other activists and leaders, Dr. Linares helped to establish the Community Association of Progressive Dominicans, the Puerto Rican/Latino Education Round Table and the Parents Coalition for Education in New York City. Dr. Linares was also instrumental in the founding of the CUNY Dominican Studies Institute at City College, the Audubon Partnership for Economic Development and the Center for Latin American and Latino Studies at the CUNY Graduate Center.
Dr. Linares’ work has garnered him citywide and national respect. In 1998, the Black and Latino Legislative Caucus of the NYC Council elected then-Council Member Linares as its Co-President. Dr. Linares was tapped in 1995 to serve in a national capacity as a member of the White House Initiative for Educational Excellence for Hispanic Americans. President William Clinton appointed him in 1999 as Chair of this Initiative. Dr. Linares served for six years as a board member of the National Council of La Raza. He was co-convener of Encuentro 2000 and Beyond, a national Latino leadership group.
Dr. Linares received a Bachelor of Arts and Master of Science degree from City College and a Professional Diploma in Administration and Supervision from Fordham University. He recently achieved his Doctorate in Education from Teachers College, Columbia University. Dr. Linares is married to a public school principal, has two children, a granddaughter (Ava) and two grandsons, Dylan and Greyson. His family has been critical to his accomplishments as a community activist, an elected and appointed government official and academic.</t>
  </si>
  <si>
    <t>https://twitter.com/GLinares72; https://www.facebook.com/AMGuillermoLinares/</t>
  </si>
  <si>
    <t>Represented the 72nd Assembly District</t>
  </si>
  <si>
    <t>podio_image20160629-10085-1u4cpei.jpeg</t>
  </si>
  <si>
    <t>476544593</t>
  </si>
  <si>
    <t>Diana M Hernandez</t>
  </si>
  <si>
    <t>hernandezd@nyassembly.gov</t>
  </si>
  <si>
    <t>Diana M Hernandez, Research Assistant</t>
  </si>
  <si>
    <t>476544594</t>
  </si>
  <si>
    <t>Regional Office Dir</t>
  </si>
  <si>
    <t>Ronk</t>
  </si>
  <si>
    <t>Kenneth J Ronk</t>
  </si>
  <si>
    <t>845 561-5216</t>
  </si>
  <si>
    <t>ronkk@nyassembly.gov</t>
  </si>
  <si>
    <t>Intergovernmental Relations - Mid-Hudson (Minority), Central Staff Office, Assembly</t>
  </si>
  <si>
    <t>Kenneth J Ronk, Regional Office Dir</t>
  </si>
  <si>
    <t>476544595</t>
  </si>
  <si>
    <t>NYL000453</t>
  </si>
  <si>
    <t>Jamaal</t>
  </si>
  <si>
    <t>Mental Health and Developmental Disabilities, Committee, Senate;
Judiciary, Committee, Senate;
Higher Education, Committee, Senate;
Commerce, Economic Development and Small Business, Committee, Senate;
Crime Victims, Crime and Correction, Committee, Senate;
Housing, Construction and Community Development, Committee, Senate;
Finance, Committee, Senate</t>
  </si>
  <si>
    <t>State Senator Jamaal T. Bailey represents New York's 36th State Senate District, which covers the Bronx neighborhoods of Norwood, Bedford Park, Williamsbridge, Co-op City, Wakefield and Baychester and the Westchester city of Mount Vernon. He was elected to the State Senate on November 8th 2016. Prior to his election, he served as Assembly Speaker Carl Heastie’s Community Relations director, after having served as District Leader of the 83rd Assembly District for 6 years. Jamaal is a member of the Williamsbridge Branch of the NAACP, and mentors young men at Butler United Methodist Church, where he remains an active member.  
Growing up in the Bronx, Jamaal was a typical kid— he attended P.S 83 in Morris Park and M.S 181 in Co-Op City, played Little League and spent Sundays with his extended family at Butler Memorial United Methodist Church. He excelled at the Bronx High School of Science and went on to the University at Albany. As a college senior, Jamaal began his career in government as an intern for Assembly Speaker Carl Heastie. He took the lead on legislation that increased safety for consumers by placing nicotine-laced water under the same strong regulations that cigarettes are held under. The bill passed and became law.  
As a graduate of the Community and Economic Development clinic of CUNY Law, Jamaal is no stranger to the fight for social and economic justice. He believes that increased access to healthy food, giving people greater and affordable access to quality health care, and revamping education to focus on the whole child as opposed to simply teaching to a test will make a difference in our community.  
Jamaal believes that we must revamp the way we look at education- we must focus on the whole child and take a deeper look at the external factors our children face. All of our children need the tools to succeed, and it is our job to give them these tools. We should be providing academic, social, and emotional assistance to students from early childhood through graduation and college enrollment. We need greater funding for music, sports, the arts and humanities to create a well-rounded individual. We must give our children access to greater gifted and talented programs, creating greater opportunity for access to NY's finest high schools. We need to prepare for the 21st century economy. In addition to providing technical skills and job training, we must ensure we are providing soft skills, such as financial literacy and credit counseling, which are vital in creating a society of individuals who will preserve wealth and build a better life for their families. We must address income
inequality and we must close the wage gap and create greater opportunity for all members of our communities.  
Jamaal believes that a more engaged and informed community is a community that can thrive, that criminal justice reform is sorely needed in this day and age of overcrowded prisons for minor crimes, unjust legal decisions and ongoing injustice. He believes that access to civil legal services should widely be made available because people need help navigating the courts that deal with family issues, landlord-tenant and property matters. We have to ensure our vibrant senior citizen population continues to thrive in our community.  
Above all, Jamaal is a dedicated family man who lives with his wife, Giamara, and their two young daughters in Baychester, where he continues to live out the advice of his family- that one can only get out of their community what they put into it.</t>
  </si>
  <si>
    <t>Legislative Office Building, Room 707, Albany, NY 12247</t>
  </si>
  <si>
    <t>959 East 233rd St., Bronx, NY 10466-3207</t>
  </si>
  <si>
    <t>(518) 455-2061</t>
  </si>
  <si>
    <t>(718) 547-8854</t>
  </si>
  <si>
    <t>bailey@nysenate.gov</t>
  </si>
  <si>
    <t>https://www.nysenate.gov/senators/jamaal-bailey</t>
  </si>
  <si>
    <t>https://www.facebook.com/jamaaltbailey/; https://twitter.com/jamaaltbailey</t>
  </si>
  <si>
    <t>Senate 36.png</t>
  </si>
  <si>
    <t>Before being elected to replace Sen. Ruth Hassell-Thompson, Bailey was Community Relations Director for Heastie.</t>
  </si>
  <si>
    <t>Albany office is small so scheduler asks that only 5 people max. be booked for a meeting.</t>
  </si>
  <si>
    <t>Senate District 36</t>
  </si>
  <si>
    <t>jamaalbailey-357x500_2.jpg</t>
  </si>
  <si>
    <t>476544596</t>
  </si>
  <si>
    <t>Bernadette R Rich, Legislative Health Svc Staff Nurse</t>
  </si>
  <si>
    <t>476544597</t>
  </si>
  <si>
    <t>Overton</t>
  </si>
  <si>
    <t>Erica G</t>
  </si>
  <si>
    <t>Erica G Overton</t>
  </si>
  <si>
    <t>212 873-6368</t>
  </si>
  <si>
    <t>overtone@nyassembly.gov</t>
  </si>
  <si>
    <t>Erica G Overton, Dep Chief Of Staff</t>
  </si>
  <si>
    <t>476544598</t>
  </si>
  <si>
    <t>Ricardo A.</t>
  </si>
  <si>
    <t>Ricardo A. Rodriguez</t>
  </si>
  <si>
    <t>Previously Associate Counsel, working for Minority Counsel/program, Central Staff Office, Senate. Set inactive on 6-APR-2017.</t>
  </si>
  <si>
    <t>476544599</t>
  </si>
  <si>
    <t>Mathes Jr</t>
  </si>
  <si>
    <t>Alexander J.</t>
  </si>
  <si>
    <t>Alexander J. Mathes Jr</t>
  </si>
  <si>
    <t>Previously Special Projects Coordinator, working for James L Seward, Office of Senator, Personal Staff Office, Senate, reporting to James L Seward, Senator. Set inactive on 6-APR-2017.</t>
  </si>
  <si>
    <t>476544600</t>
  </si>
  <si>
    <t>Pioche</t>
  </si>
  <si>
    <t>Lilli</t>
  </si>
  <si>
    <t>Lilli Pioche</t>
  </si>
  <si>
    <t>piochel@nyassembly.gov</t>
  </si>
  <si>
    <t>Lilli Pioche, Admin Assistant</t>
  </si>
  <si>
    <t>476544601</t>
  </si>
  <si>
    <t>Hausner</t>
  </si>
  <si>
    <t>Dustin D</t>
  </si>
  <si>
    <t>Dustin D Hausner</t>
  </si>
  <si>
    <t>Previously Coord Leg &amp; Comm Affs, working for Kenneth P. Zebrowski, Office of Assemblymember, Personal Staff Office, Assembly, reporting to Kenneth Zebrowski, Assemblymember. Set inactive on 6-APR-2017.</t>
  </si>
  <si>
    <t>476544602</t>
  </si>
  <si>
    <t>Richard P.</t>
  </si>
  <si>
    <t>Richard P. Jacobson</t>
  </si>
  <si>
    <t>Previously Senior Counsel, working for Minority Counsel/program, Central Staff Office, Senate. Set inactive on 6-APR-2017.</t>
  </si>
  <si>
    <t>476544603</t>
  </si>
  <si>
    <t>Maxwell E</t>
  </si>
  <si>
    <t>Maxwell E Weiss</t>
  </si>
  <si>
    <t>Previously Constituent Liaison, working for Linda B. Rosenthal, Office of Assemblymember, Personal Staff Office, Assembly, reporting to Linda Rosenthal, Assemblymember. Set inactive on 6-APR-2017.</t>
  </si>
  <si>
    <t>476544604</t>
  </si>
  <si>
    <t>bphillips@nysenate.gov</t>
  </si>
  <si>
    <t>Bernadette M Phillips, Executive Assistant</t>
  </si>
  <si>
    <t>476544605</t>
  </si>
  <si>
    <t>Matthew S</t>
  </si>
  <si>
    <t>Matthew S Watkins</t>
  </si>
  <si>
    <t>Previously Community Liaison, working for Intergovernmental Relations - Mid-Hudson (Minority), Central Staff Office, Assembly. Set inactive on 13-JUN-2017.</t>
  </si>
  <si>
    <t>476544606</t>
  </si>
  <si>
    <t>Simone A</t>
  </si>
  <si>
    <t>Simone A Jones</t>
  </si>
  <si>
    <t>joness@nyassembly.gov</t>
  </si>
  <si>
    <t>Simone A Jones, Scheduler</t>
  </si>
  <si>
    <t>476544607</t>
  </si>
  <si>
    <t>Hoffman</t>
  </si>
  <si>
    <t>Maria T Hoffman</t>
  </si>
  <si>
    <t>631 751-3094</t>
  </si>
  <si>
    <t>hoffmanm@nyassembly.gov</t>
  </si>
  <si>
    <t>Maria T Hoffman, Chief Of Staff</t>
  </si>
  <si>
    <t>476544608</t>
  </si>
  <si>
    <t>Caughman</t>
  </si>
  <si>
    <t>Manuel Caughman</t>
  </si>
  <si>
    <t>718 723-5412</t>
  </si>
  <si>
    <t>caughmanm@nyassembly.gov</t>
  </si>
  <si>
    <t>Manuel Caughman, Community Liaison</t>
  </si>
  <si>
    <t>476544609</t>
  </si>
  <si>
    <t>Alejandra N Paulino, Secretary To Democratic Conference</t>
  </si>
  <si>
    <t>476544611</t>
  </si>
  <si>
    <t>Moshier</t>
  </si>
  <si>
    <t>Catherine M Moshier</t>
  </si>
  <si>
    <t>Catherine M Moshier, Special Assistant</t>
  </si>
  <si>
    <t>476544612</t>
  </si>
  <si>
    <t>Bongiorno</t>
  </si>
  <si>
    <t>Adriano C</t>
  </si>
  <si>
    <t>Adriano C Bongiorno</t>
  </si>
  <si>
    <t>Previously Legis Director, working for David E. Buchwald, Office of Assemblymember, Personal Staff Office, Assembly, reporting to David Buchwald, Assemblymember. Set inactive on 6-APR-2017.</t>
  </si>
  <si>
    <t>476544613</t>
  </si>
  <si>
    <t>Koslowitz</t>
  </si>
  <si>
    <t>Karen Koslowitz</t>
  </si>
  <si>
    <t>State &amp; Federal Legislation, Committee, NYC Council;
Women's, Caucus, NYC Council;
Jewish, Caucus, NYC Council;
Womens Issues, Committee, NYC Council;
Small Buisness, Committee, NYC Council;
Housing &amp; Buildings, Committee, NYC Council;
Consumer Affairs, Committee, NYC Council;
Economic Development, Committee, NYC Council;
Aging, Committee, NYC Council</t>
  </si>
  <si>
    <t>State &amp; Federal Legislation, Committee, NYC Council</t>
  </si>
  <si>
    <t>Council Member Karen Koslowitz has been a lifelong and tireless advocate in helping seniors, women, and families improve their standard of living and quality of life. Koslowitz serves the 29th District of Queens, which includes Forest Hills, Rego Park, Kew Gardens and parts of Richmond Hill. Her service in the council today is a continuation of nearly 30 years of public service, having first served in the City Council from 1991-2001.
Prior to her election in 2009, Koslowitz served as Deputy Borough President under Queens Borough President Helen Marshall, where she represented a county of 2.2 million residents in the most diverse county in the United States. She oversaw constituent services and presided over the borough’s 14 Community Boards.
Koslowitz began her career in the private sector at Fischbach and Moore, Inc., electrical contractors. She entered the world of public service in 1982 as a Legislative Aide for Congressman Gary Ackerman and subsequently for Council Member Arthur Katzman. She became the full-time Special Assistant and Queens Ombudsman to City Council President Andrew Stein in 1988. In 1991, Koslowitz was elected to the city council in a special election. She held the position until 2001 as a result of term limits.
During her tenure, Koslowitz fought side-by-side with her constituents to shut down an all-nude strip club Runway 69 in a family-friendly residential area— a move many have said played a major role in revitalizing Forest hills—and introduced legislation to ensure similar clubs may not open in similar neighborhoods. She was actively involved with the local Chamber of Commerce and other civic associations to help maintain a safe, graffiti-free and clean shopping environment for local residents.
Some of the major pieces of legislation Koslowitz has sponsored include:
• Senior citizen tax relief (by increasing the income eligibility standard)
• Full and free access to reproductive health care facilities for women
• A one-year ban on adult entertainment establishments opening in New York City
• Streamlining the bureaucratic red tape involved in locating and retrieving towed vehicle
• A resolution calling upon the Federal and New York State governments to enact legislation requiring the testing of newborns for HIV and the disclosure of the results to the newborns’ parents
• Ban on the sale of realistic-looking toy guns
In addition, Council Member Koslowitz is also responsible for:
• Funding the Queens Boulevard pedestrian improvements with former Queens Borough President Claire Shulman.
• Providing handicap accessibility in movie theatres
• Ensuring equality in dry cleaning/ nail salons
• Unit Pricing in supermarkets
• The small business bill of rights and The Tenant Fair Chance Act
• Children’s safety in parks by bringing back recreational park managers (“parkies”)
• Much-needed school renovations for various elementary schools and ensuring classes were equipped with computers.
Karen was raised in the Bronx and is a graduate of the city’s public education system. She has two daughters who were raised in Queens and attended public school. Her daughter, Heidi, is a graduate of C.W. Post and currently works in the Queens Court system. Her daughter Marcia is a graduate of SUNY Stony Brook and mother of her 3 grandchildren, Michael, Ian, and Lauren. She is also a proud mother in law to her son-in-laws Scott &amp; Rob</t>
  </si>
  <si>
    <t>250 Broadway, Suite 1872, New York, NY 10007</t>
  </si>
  <si>
    <t>118-35 Queens Blvd, 17th Floor Queens, NY 11375</t>
  </si>
  <si>
    <t>(718) 544-4452</t>
  </si>
  <si>
    <t>(212) 788-6981</t>
  </si>
  <si>
    <t>(718) 544-8800</t>
  </si>
  <si>
    <t>Koslowitz@council.nyc.gov</t>
  </si>
  <si>
    <t>http://council.nyc.gov/d29/html/members/home.shtml</t>
  </si>
  <si>
    <t>https://www.facebook.com/Karen-Koslowitz-119475124337/; https://twitter.com/CMKoslowitz</t>
  </si>
  <si>
    <t>NYCD_29.png</t>
  </si>
  <si>
    <t>Legislative Aide to U.S. House of Representatives and the NYC Council</t>
  </si>
  <si>
    <t>1991</t>
  </si>
  <si>
    <t>CD 29</t>
  </si>
  <si>
    <t>podio_image20160629-10085-folw79.jpeg</t>
  </si>
  <si>
    <t>476544614</t>
  </si>
  <si>
    <t>Nwankwor</t>
  </si>
  <si>
    <t>Igwe O</t>
  </si>
  <si>
    <t>Igwe O Nwankwor</t>
  </si>
  <si>
    <t>Previously Legis Aide, working for Black, Puerto Rican, Hispanic &amp; Asian Legislative Caucus, Central Staff Office, Assembly. Set inactive on 6-APR-2017.</t>
  </si>
  <si>
    <t>476544615</t>
  </si>
  <si>
    <t>Formerly worked for William Scarborough, Office of Assemblymember, Assembly Personal Staff Office</t>
  </si>
  <si>
    <t>Earnest Flowers III, Liaison</t>
  </si>
  <si>
    <t>476544616</t>
  </si>
  <si>
    <t>James H Watson, Director Of Policy Development</t>
  </si>
  <si>
    <t>476544617</t>
  </si>
  <si>
    <t>Nostrand</t>
  </si>
  <si>
    <t>Elizabeth Nostrand</t>
  </si>
  <si>
    <t>Previously Legis Director, working for Steven Englebright, Office of Assemblymember, Personal Staff Office, Assembly, reporting to Steve Englebright, Assemblymember. Set inactive on 6-APR-2017.</t>
  </si>
  <si>
    <t>476544618</t>
  </si>
  <si>
    <t>Riley</t>
  </si>
  <si>
    <t>Kevin C Riley</t>
  </si>
  <si>
    <t>rileyk@nyassembly.gov</t>
  </si>
  <si>
    <t>Kevin C Riley, Commun Relations Dir</t>
  </si>
  <si>
    <t>476544619</t>
  </si>
  <si>
    <t>Sean P Fitzpatrick</t>
  </si>
  <si>
    <t>SFitzpatrick@council.nyc.gov</t>
  </si>
  <si>
    <t>Sean P Fitzpatrick, Councilmanic Aide</t>
  </si>
  <si>
    <t>476544620</t>
  </si>
  <si>
    <t>Gary A Garrison, Supervisor Of Computer Operations</t>
  </si>
  <si>
    <t>476544621</t>
  </si>
  <si>
    <t>NYL000329</t>
  </si>
  <si>
    <t>Jesse</t>
  </si>
  <si>
    <t>Mental Health and Developmental Disabilities, Committee, Senate;
Judiciary, Committee, Senate;
Consumer Protection, Committee, Senate;
Insurance, Committee, Senate;
Education, Committee, Senate;
Commerce, Economic Development and Small Business, Committee, Senate;
Crime Victims, Crime and Correction, Committee, Senate;
Banks, Committee, Senate</t>
  </si>
  <si>
    <t>Banks, Committee, Senate</t>
  </si>
  <si>
    <t>Jesse has been delivering results for decades for the Central Brooklyn residents in the area of education, public safety and responsible development. When Jesse was a Community Board President he hired Dr. Evelyn Castro from Hunter Elementary School and raised math and reading scores 6 percent over a three year period. His work with the Crown Heights North Association helped secure [Landmark Status](http://www.wnyc.org/story/143442-new-historic-district-approved-crown-heights/), to safeguard our historic aesthetic, cultural heritage, and contribute to stabilizing and improving property values.
Jesse recognized the dangerous traffic pattern at Lincoln Place and New York Avenues and he worked to change it—reducing accidents, and making the streets safer for our children. And after a Jewish neighbor's front door was marked with a [Swastika](http://www.collive.com/show_news.rtx?id=23617&amp;alias=racist-graffiti-in-crown-heights), Jesse called for an investigation resulting in the arrests of the perpetrators.
Most recently, after Hurricane Sandy, Jesse worked in conjunction with Senator Eric Adams' office to coordinate donations of food and clothing to New Yorkers who were impacted by the storm.
#### Nearly Three Decades of Public Service
Jesse Hamilton has spent his entire career helping people, including over 15 years as an elected official in Crown Heights, eight years as President of the School Board and the last eight representing our community as District Leader of the 43rd Assembly District.
Jesse is the President of the Lincoln Civic Block Association, where he organizes community actions that enhance quality of life in the neighborhood. One of the Association's greatest achievements was bringing the community together after the tragic shooting of [Benny Lyde](http://allisoncaviness.wordpress.com/2009/10/16/who-was-benny-a-lyde/), and bringing Benny's killers to justice. Jesse is also President of the Rosa Parks Independent Democratic Organization.
Jesse has spent 28 years in the [New York City Department of Finance](http://www.nyc.gov/html/dof/html/home/home.shtml) conducting small claims hearing for property tax reductions. He also served as Vice President of Community Board 8 for seven years in Crown Heights, and was a DC37 Union Member for 28 years. He is a member of the [New York State Bar](http://www.nysba.org/) and [Brooklyn Bar](http://www.brooklynbar.org/) Association and provides Pro Bono legal services, representing neighborhood youth accused of crimes free of charge.
Jesse was born and raised in New York City, and graduated from [Ithaca College](http://www.ithaca.edu/). He has an MBA from [Long Island University](http://www.liunet.edu/) and a JD law degree from [Seton Hall Law School](http://law.shu.edu/). His wife Lorna graduated from Smith College and has a JD from Rutgers University School of Law. They lived in Brooklyn for over 20 years and have two children, Carla and Jesse IV, and a Dachshund named Paxton.</t>
  </si>
  <si>
    <t>Legislative Office Building, Room 915  Albany, NY 12247</t>
  </si>
  <si>
    <t>1669 Bedford Avenue, 2nd Floor Brooklyn, NY 11225</t>
  </si>
  <si>
    <t>(518) 426-6856</t>
  </si>
  <si>
    <t>(718) 282-3585</t>
  </si>
  <si>
    <t>(518) 455-2431</t>
  </si>
  <si>
    <t>(718) 284-4700</t>
  </si>
  <si>
    <t>Hamilton@nysenate.gov</t>
  </si>
  <si>
    <t>http://www.nysenate.gov/senators/jesse-hamilton</t>
  </si>
  <si>
    <t>https://twitter.com/senatorhamilton</t>
  </si>
  <si>
    <t>Senate 20.png</t>
  </si>
  <si>
    <t>Served as counsel for Eric Adams
President of his Block Association and of the Rosa Parks Independent Democratic Organization</t>
  </si>
  <si>
    <t>Senate District 20</t>
  </si>
  <si>
    <t>podio_image20160629-10085-19hz72d.jpeg</t>
  </si>
  <si>
    <t>476544622</t>
  </si>
  <si>
    <t>De La Cruz</t>
  </si>
  <si>
    <t>Stanley</t>
  </si>
  <si>
    <t>Stanley De La Cruz</t>
  </si>
  <si>
    <t>518 455-5514</t>
  </si>
  <si>
    <t>delacruzs@nyassembly.gov</t>
  </si>
  <si>
    <t>Stanley De La Cruz, Special Asst</t>
  </si>
  <si>
    <t>476544623</t>
  </si>
  <si>
    <t>Michael D Johnson</t>
  </si>
  <si>
    <t>Director of Constituents/Supplemental svcs for former Assemblymember William Scarborough</t>
  </si>
  <si>
    <t>476544625</t>
  </si>
  <si>
    <t>Joseph S.</t>
  </si>
  <si>
    <t>Joseph S. Lee</t>
  </si>
  <si>
    <t>Previously External Relations Director, working for Minority Leader's Senior Staff, Central Staff Office, Senate. Set inactive on 6-APR-2017.</t>
  </si>
  <si>
    <t>476544626</t>
  </si>
  <si>
    <t>Valerio</t>
  </si>
  <si>
    <t>Dioris A</t>
  </si>
  <si>
    <t>Dioris A Valerio</t>
  </si>
  <si>
    <t>valeriod@nyassembly.gov</t>
  </si>
  <si>
    <t>Dioris A Valerio, Admin Assistant</t>
  </si>
  <si>
    <t>476544627</t>
  </si>
  <si>
    <t>Di Pietro</t>
  </si>
  <si>
    <t>Mary Ann</t>
  </si>
  <si>
    <t>Mary Ann Di Pietro</t>
  </si>
  <si>
    <t>Previously Receptionist, working for Kevin A. Cahill, Office of Assemblymember, Personal Staff Office, Assembly, reporting to Kevin Cahill, Assemblymember. Set inactive on 6-APR-2017.</t>
  </si>
  <si>
    <t>476544628</t>
  </si>
  <si>
    <t>Vivian Rivera</t>
  </si>
  <si>
    <t>Vivian Rivera, Councilmanic Aide</t>
  </si>
  <si>
    <t>476544629</t>
  </si>
  <si>
    <t>James Bell, Director, Senate Technology Services</t>
  </si>
  <si>
    <t>476544630</t>
  </si>
  <si>
    <t>Kaye</t>
  </si>
  <si>
    <t>Juliet Y</t>
  </si>
  <si>
    <t>Juliet Y Kaye</t>
  </si>
  <si>
    <t>Communications Coordinator for former Assemblymember William Scarborough</t>
  </si>
  <si>
    <t>476544631</t>
  </si>
  <si>
    <t>Tobias</t>
  </si>
  <si>
    <t>Louie J</t>
  </si>
  <si>
    <t>Louie J Tobias</t>
  </si>
  <si>
    <t>Previously Finance Director To The Democratic C, working for Minority Leader's Senior Staff, Central Staff Office, Senate. Set inactive on 12-JUN-2017.</t>
  </si>
  <si>
    <t>476544632</t>
  </si>
  <si>
    <t>Guillermo Martinez</t>
  </si>
  <si>
    <t>martinezg@nyassembly.gov</t>
  </si>
  <si>
    <t>Puerto Rican/hispanic Task Force, Central Staff Office, Assembly</t>
  </si>
  <si>
    <t>Guillermo Martinez, Legis Director</t>
  </si>
  <si>
    <t>476544633</t>
  </si>
  <si>
    <t>Mcintosh</t>
  </si>
  <si>
    <t>Camille H.</t>
  </si>
  <si>
    <t>Camille H. Mcintosh</t>
  </si>
  <si>
    <t>Senator John Sampson's former Special Assistant</t>
  </si>
  <si>
    <t>476544634</t>
  </si>
  <si>
    <t>Kanu</t>
  </si>
  <si>
    <t>Al-hassan</t>
  </si>
  <si>
    <t>Al-Hassan Kanu</t>
  </si>
  <si>
    <t>Al-Hassan Kanu, Councilmanic Aide</t>
  </si>
  <si>
    <t>476544635</t>
  </si>
  <si>
    <t>Carris-swan</t>
  </si>
  <si>
    <t>Amanda M</t>
  </si>
  <si>
    <t>Amanda M Carris-swan</t>
  </si>
  <si>
    <t>Previously Coord Of Spec Srvcs, working for James G. Skoufis, Office of Assemblymember, Personal Staff Office, Assembly, reporting to James Skoufis, Assemblymember. Set inactive on 6-APR-2017.</t>
  </si>
  <si>
    <t>476544636</t>
  </si>
  <si>
    <t>Janet M.</t>
  </si>
  <si>
    <t>Janet M. Rossi</t>
  </si>
  <si>
    <t>Previously Senior Office Support Representative, working for Senate Technology Services, Central Staff Office, Senate. Set inactive on 6-APR-2017.</t>
  </si>
  <si>
    <t>476544637</t>
  </si>
  <si>
    <t>Byer</t>
  </si>
  <si>
    <t>Donna M Byer</t>
  </si>
  <si>
    <t>Donna M Byer, Legislative Health Svc Staff Nurse</t>
  </si>
  <si>
    <t>476544639</t>
  </si>
  <si>
    <t>Lashley</t>
  </si>
  <si>
    <t>Lisa Lashley</t>
  </si>
  <si>
    <t>Previously Special Counsel, working for Roxanne J. Persaud, Office of Senator, Personal Staff Office, Senate, reporting to Roxanne J. Persaud, Senator. Set inactive on 12-JUN-2017.</t>
  </si>
  <si>
    <t>476544640</t>
  </si>
  <si>
    <t>Mary Kate Glazer, Director Democratic Conf. Admin.</t>
  </si>
  <si>
    <t>476544641</t>
  </si>
  <si>
    <t>Munoz-justo</t>
  </si>
  <si>
    <t>Yianna I</t>
  </si>
  <si>
    <t>Yianna I Munoz-Justo</t>
  </si>
  <si>
    <t>munozjustoy@nyassembly.gov</t>
  </si>
  <si>
    <t>Yianna I Munoz-Justo, Exec Asst</t>
  </si>
  <si>
    <t>476544642</t>
  </si>
  <si>
    <t>Coppola</t>
  </si>
  <si>
    <t>Christina C</t>
  </si>
  <si>
    <t>Christina C Coppola</t>
  </si>
  <si>
    <t>518 455-4804</t>
  </si>
  <si>
    <t>coppolac@nyassembly.gov</t>
  </si>
  <si>
    <t>Christina C Coppola, Exec Asst</t>
  </si>
  <si>
    <t>476544643</t>
  </si>
  <si>
    <t>Jason J Biernacki, Manager Sts Educ. And Support</t>
  </si>
  <si>
    <t>476544644</t>
  </si>
  <si>
    <t>Valle</t>
  </si>
  <si>
    <t>Carlos F</t>
  </si>
  <si>
    <t>Carlos F Valle</t>
  </si>
  <si>
    <t>vallec@nyassembly.gov</t>
  </si>
  <si>
    <t>Carlos F Valle, Coord Leg &amp; Comm Affs</t>
  </si>
  <si>
    <t>476544646</t>
  </si>
  <si>
    <t>Elizabeth Crowley</t>
  </si>
  <si>
    <t>Women's, Caucus, NYC Council;
Fire &amp; Criminal Justice, Committee, NYC Council;
Womens Issues, Committee, NYC Council;
Mental Health, Committee, NYC Council;
Civil Service &amp; Labor, Committee, NYC Council;
Community Development, Committee, NYC Council;
Cultural Affairs, Committee, NYC Council</t>
  </si>
  <si>
    <t>Women's, Caucus, NYC Council;
Fire &amp; Criminal Justice, Committee, NYC Council</t>
  </si>
  <si>
    <t>In 2008, NYC Council Member Elizabeth S. Crowley became the first woman and first Democrat elected to represent the 30th Council District - covering the Queens neighborhoods of Glendale, Maspeth, Middle Village, Ridgewood, Woodside and Woodhaven. For over 5 years, she has served as Chair of the Committee on Fire &amp; Criminal Justice Services, which oversees the Fire Department, Department of Correction, Department of Probation, Office of Emergency Management, and the Criminal Justice Coordinator’s Office. Most recently, Council Member Crowley was elected Co-Chair of the Council’s Women’s Caucus.
Council Member Crowley also sits on the committees on Civil Service and Labor; Community Development; Cultural Affairs and Libraries; Mental Health, Developmental Disability, Alcoholism, Drug Abuse and Disability Services; and Women's Issues.
Council Member Crowley is dedicated to improving the communities she represents. In hearings at the Council, she has proven to be a strong and effective advocate, and the Queens Ledger has hailed her as one of the “hardest-working members of the City Council.” During her tenure, Council Member Crowley has been a powerful voice against cuts to uniformed personnel, including leading a citywide effort to save firehouses, and on improving the City's 911 call taking system. The Council Member has fought to improve women’s access to healthcare in the city and increase female participation in non-traditional work forces. She has championed new community projects that improve the quality of life and public safety of residents – including the construction of new schools, upgrades to local streets and sewer infrastructure, and improvements to our neighborhoods’ parks and libraries.
Council Member Crowley received her B.A. in Restoration from SUNY Fashion Institute of Technology where she was a Presidential Scholar and graduated Magna Cum Laude. She also holds a M.S. in City and Regional Planning from Pratt Institute’s Graduate School of Architecture.
After college, Council Member Crowley followed a passion for the arts and joined D.C. 9 International Union of Painters and Allied Trades as a restorative painter. This led her to work on numerous preservation and construction sites throughout the city, including the renovations of Radio City Music Hall, the Central Synagogue, and St. Patrick’s Cathedral.
Following the attacks of 9/11, D.C. 9 nominated Elizabeth for a position with the Consortium for Worker Education (CWE) to provide job training services to thousands of New Yorkers with a concentration on the building trades and the local manufacturing sector. Council Member Crowley worked with CWE to help administer a $32 million New York City Emergency Employment Grant to businesses negatively impacted by the terrorist attack. As part of a small team, she helped over 300 businesses stay open.
Council Member Crowley was born and raised in the district she now represents. She is the 14 of 15 children born to Mary and Walter Crowley, who themselves were both dedicated to community service. She most enjoys the time she spends with her sons, Dennis and Owen, who are enrolled in our local public schools. Elizabeth and her family live in Glendale.</t>
  </si>
  <si>
    <t>250 Broadway, Suite 1765, New York, NY 10007</t>
  </si>
  <si>
    <t>Atlas Park Mall - 71-19 80th Street, Suite 8-303 Glendale, NY 11385</t>
  </si>
  <si>
    <t>(718) 326-3549</t>
  </si>
  <si>
    <t>(212) 788-7381</t>
  </si>
  <si>
    <t>(718) 366-3900</t>
  </si>
  <si>
    <t>ecrowley@council.nyc.gov</t>
  </si>
  <si>
    <t>http://council.nyc.gov/d30/html/members/home.shtml</t>
  </si>
  <si>
    <t>https://twitter.com/ElizCrowleyNYC; https://www.facebook.com/elizcrowleynyc</t>
  </si>
  <si>
    <t>NYCD_30.png</t>
  </si>
  <si>
    <t>Contributed to historic preservation on major landmarks
Member of District Council 9 International Union of Painters and Allied Trades</t>
  </si>
  <si>
    <t>CD 30</t>
  </si>
  <si>
    <t>podio_image20160629-10085-xj2w2c.jpeg</t>
  </si>
  <si>
    <t>476544648</t>
  </si>
  <si>
    <t>Roxanne J. Persaud, Office of Senator, Personal Staff Office, Senate</t>
  </si>
  <si>
    <t>Previously worked for Senator Roxanne Persaud</t>
  </si>
  <si>
    <t>Michael D Benjamin, Special Assistant</t>
  </si>
  <si>
    <t>476544649</t>
  </si>
  <si>
    <t>Natisha M</t>
  </si>
  <si>
    <t>Natisha M Alexander</t>
  </si>
  <si>
    <t>Previously Legis Budget Analyst, working for Assembly Ways And Means Committee, Central Staff Office, Assembly. Set inactive on 6-APR-2017.</t>
  </si>
  <si>
    <t>476544650</t>
  </si>
  <si>
    <t>Stephen B</t>
  </si>
  <si>
    <t>Stephen B Liss</t>
  </si>
  <si>
    <t>lisss@nyassembly.gov</t>
  </si>
  <si>
    <t>Stephen B Liss, Counsel</t>
  </si>
  <si>
    <t>476544651</t>
  </si>
  <si>
    <t>Mclean</t>
  </si>
  <si>
    <t>Alison C</t>
  </si>
  <si>
    <t>Alison C Mclean</t>
  </si>
  <si>
    <t>mcleana@nyassembly.gov</t>
  </si>
  <si>
    <t>Alison C Mclean, Legis Director</t>
  </si>
  <si>
    <t>476544652</t>
  </si>
  <si>
    <t>Jean M Lafalce, Senior Computer Operator</t>
  </si>
  <si>
    <t>476544653</t>
  </si>
  <si>
    <t>Michael T Murphy, Communications Director/senior Polic</t>
  </si>
  <si>
    <t>476544654</t>
  </si>
  <si>
    <t>Sheila B Ritoch, Director</t>
  </si>
  <si>
    <t>476544655</t>
  </si>
  <si>
    <t>Nathan Bradley</t>
  </si>
  <si>
    <t>Senator John Sampson's former Dpty. Chief of Staff</t>
  </si>
  <si>
    <t>476544656</t>
  </si>
  <si>
    <t>Mcnett</t>
  </si>
  <si>
    <t>Eli T</t>
  </si>
  <si>
    <t>Eli T Mcnett</t>
  </si>
  <si>
    <t>518 377-0458</t>
  </si>
  <si>
    <t>mcnette@nyassembly.gov</t>
  </si>
  <si>
    <t>Eli T Mcnett, D O Director</t>
  </si>
  <si>
    <t>476544658</t>
  </si>
  <si>
    <t>NYL000163</t>
  </si>
  <si>
    <t>Dean Murray</t>
  </si>
  <si>
    <t>Education, Committee, Assembly;
Aging, Committee, Assembly;
Small Business, Committee, Assembly;
Tourism, Parks, Arts and Sports Development, Committee, Assembly;
Transportation, Committee, Assembly</t>
  </si>
  <si>
    <t>Dean Murray was elected to represent the constituents of the 3rd Assembly District on November 4, 2014. He returns to the Assembly after a two-year absence.
The 3rd Assembly District comprises parts of Suffolk County, including Medford and Mastic Beach.
Murray will work to reduce property taxes, which have plagued Suffolk County and the rest of the state for too long. He aims to rein in wasteful spending and reform state government so it starts working for the people rather than special interests. He is a successful small-businessman who understands what it takes to create jobs and provide health care and retirement for hardworking people. As an assemblyman, Murray will champion common sense, bipartisan solutions to cut job-killing taxes to make it easier for Long Islanders to live, work and raise their families.
Since 1997, Murray has owned a Long Island-based advertising agency, D &amp; S Advertising Inc., which publishes the Long Island Job Finder, Long Island Apartment &amp; Rental Finder, Long Island Fugitive Finder, and the Long Island Pet Lover magazines and websites. Through these publications, Murray has built a successful business that employs Suffolk County residents and has helped scores of Long Islanders find good jobs and homes to call their own. The Long Island Fugitive Finder, which is distributed free of charge to the public across Long Island, has helped Suffolk and Nassau County police successfully apprehend over 1,000 criminals. Previously, Murray was a regional sales manager and advertising sales representative covering the Tri-State area for TCI Cable.
Prior to Murray’s career in advertising and publishing, he worked for a decade in the radio and television news industry throughout New York, Delaware, Maryland, and Pennsylvania. During that time, he covered the Pennsylvania state capital for over 100 radio stations and spent five years on the Board of Directors of the Pennsylvania Associated Press. He has been an active community leader in Suffolk County by volunteering for numerous organizations including serving on the Suffolk County Workforce Investment Board, serving as a member of Focus East Patchogue civics organization and the Suffolk Police Reserves, and being a member of several Chambers of Commerce.
He is also the proud father of his son, Anthony, who served six years in the Air National Guard, completing two tours of duty overseas, one in Iraq and one in Afghanistan.
Murray was born just outside of Washington D.C. and graduated from the Broadcast Institute of Maryland with honors.
Murray is a resident of East Patchogue with his wife, Amy, their two dogs, Pete and Lola, and their cat, Hamilton</t>
  </si>
  <si>
    <t>LOB Room 430  
Albany, NY 12248</t>
  </si>
  <si>
    <t>1735 N. Ocean Ave.  
Ste. A  
Medford, NY 11763</t>
  </si>
  <si>
    <t>518-455-5908</t>
  </si>
  <si>
    <t>631-207-2006</t>
  </si>
  <si>
    <t>518-455-4901</t>
  </si>
  <si>
    <t>631-207-0073</t>
  </si>
  <si>
    <t>murrayd@nyassembly.gov</t>
  </si>
  <si>
    <t>http://assembly.state.ny.us/mem/Dean-Murray</t>
  </si>
  <si>
    <t>https://twitter.com/deanmurraynyad3; https://www.facebook.com/AD3DeanMurray</t>
  </si>
  <si>
    <t>Assembly 3.png</t>
  </si>
  <si>
    <t>Dean Murray, Office of Assemblymember, Personal Staff Office, Assembly</t>
  </si>
  <si>
    <t>Volunteer for the Suffolk County Police Reserves</t>
  </si>
  <si>
    <t>Assembly District 3</t>
  </si>
  <si>
    <t>podio_image20160629-10085-1ophoiq.jpeg</t>
  </si>
  <si>
    <t>Dean Murray, Assemblymember</t>
  </si>
  <si>
    <t>476544659</t>
  </si>
  <si>
    <t>Anson</t>
  </si>
  <si>
    <t>Adam J Anson</t>
  </si>
  <si>
    <t>Previously Asst Bud Analyst, Min, working for Assembly Ways And Means Committee, Central Staff Office, Assembly. Set inactive on 6-APR-2017.</t>
  </si>
  <si>
    <t>476544660</t>
  </si>
  <si>
    <t>Viola</t>
  </si>
  <si>
    <t>Jennifer A</t>
  </si>
  <si>
    <t>Jennifer A Viola</t>
  </si>
  <si>
    <t>Previously Office Support Representative, working for Senate Technology Services, Central Staff Office, Senate. Set inactive on 12-JUN-2017.</t>
  </si>
  <si>
    <t>476544661</t>
  </si>
  <si>
    <t>Christopher J Van Epps, Law Library Assistant</t>
  </si>
  <si>
    <t>476544662</t>
  </si>
  <si>
    <t>Shontell M Smith, Dir Cnsl Prog &amp; Senate Fince Minrty</t>
  </si>
  <si>
    <t>476544663</t>
  </si>
  <si>
    <t>Oitzinger</t>
  </si>
  <si>
    <t>Lisa R Oitzinger</t>
  </si>
  <si>
    <t>oitzingerl@nyassembly.gov</t>
  </si>
  <si>
    <t>Lisa R Oitzinger, Admin Assistant</t>
  </si>
  <si>
    <t>476544665</t>
  </si>
  <si>
    <t>Israt</t>
  </si>
  <si>
    <t>Israt Alam</t>
  </si>
  <si>
    <t>Previously Dir Constit/supp Svcs, working for David I. Weprin, Office of Assemblymember, Personal Staff Office, Assembly, reporting to David Weprin, Assemblymember. Set inactive on 6-APR-2017.</t>
  </si>
  <si>
    <t>476544667</t>
  </si>
  <si>
    <t>Szczesny</t>
  </si>
  <si>
    <t>Lauren E Szczesny</t>
  </si>
  <si>
    <t>476544668</t>
  </si>
  <si>
    <t>Gail Fazio</t>
  </si>
  <si>
    <t>Gail Fazio, Councilmanic Aide</t>
  </si>
  <si>
    <t>476544670</t>
  </si>
  <si>
    <t>James A Giliberto, Legislative Librarian</t>
  </si>
  <si>
    <t>476544672</t>
  </si>
  <si>
    <t>Asante</t>
  </si>
  <si>
    <t>Katrina L</t>
  </si>
  <si>
    <t>Katrina L Asante</t>
  </si>
  <si>
    <t>asante@nysenate.gov</t>
  </si>
  <si>
    <t>Katrina L Asante, Chief Of Staff</t>
  </si>
  <si>
    <t>476544674</t>
  </si>
  <si>
    <t>Gary K Ginsburg, Deputy Communications Director</t>
  </si>
  <si>
    <t>476544676</t>
  </si>
  <si>
    <t>Dawn N</t>
  </si>
  <si>
    <t>Dawn N Scott</t>
  </si>
  <si>
    <t>518 455-4248</t>
  </si>
  <si>
    <t>scottd@nyassembly.gov</t>
  </si>
  <si>
    <t>Dawn N Scott, Admin Assistant</t>
  </si>
  <si>
    <t>476544679</t>
  </si>
  <si>
    <t>Chou</t>
  </si>
  <si>
    <t>Yen S</t>
  </si>
  <si>
    <t>Yen S Chou</t>
  </si>
  <si>
    <t>chouy@nyassembly.gov</t>
  </si>
  <si>
    <t>Yen S Chou, Special Asst</t>
  </si>
  <si>
    <t>476544681</t>
  </si>
  <si>
    <t>Taveras</t>
  </si>
  <si>
    <t>Ashley Taveras</t>
  </si>
  <si>
    <t>476544684</t>
  </si>
  <si>
    <t>Gonzales</t>
  </si>
  <si>
    <t>Aaron J.</t>
  </si>
  <si>
    <t>Aaron J. Gonzales</t>
  </si>
  <si>
    <t>Previously Session Aide, working for Jose M Serrano, Office of Senator, Personal Staff Office, Senate, reporting to Jose M Serrano, Senator. Set inactive on 6-APR-2017.</t>
  </si>
  <si>
    <t>476544687</t>
  </si>
  <si>
    <t>Donovan</t>
  </si>
  <si>
    <t>Donovan Richards</t>
  </si>
  <si>
    <t>Progressive, Caucus, NYC Council;
Black, Latino and Asian (BLAC), Caucus, NYC Council;
Public Housing, Committee, NYC Council;
Recovery and Resiliency, Committee, NYC Council;
Land Use, Committee, NYC Council;
General Welfare, Committee, NYC Council;
Economic Development, Committee, NYC Council;
Transportation, Committee, NYC Council;
Environmental Protection, Committee, NYC Council;
City Council Budget Negotiating Team, Committee, NYC Council</t>
  </si>
  <si>
    <t>Progressive, Caucus, NYC Council</t>
  </si>
  <si>
    <t>Prior to his election in February of 2013, Councilman Donovan Richards Jr. spent the last decade fighting to improve the lives of all New Yorkers. His diligence in public service led to a strong track record as a spokesperson and advocate. This long record of success and advocacy, along with his dedication to community, has led to his becoming representative of the 31st Council District.
Since childhood, Councilman Richards has been committed to public service at home and abroad. He served with a mission in Port-a-Prince, Haiti on behalf of St. Albans Congregational Church. This trip was a turning point in his understanding of what it really means to serve the community.
Although initially he admittedly had little interest in politics, a tragic circumstance soon led to a reevaluation of his priorities. In March of 2003, his childhood friend, Darnell Patterson, was fatally shot in front of his own home. Councilman Richards decided he wouldn’t let Darnell die in vain, and became a positive force in the community.
Shortly after Darnell’s death, Councilman Richards attended a meeting hosted by the previous Councilman, James Sanders Jr., regarding gun violence in the community. His outspoken testimony at this forum caught the attention of the Council Member. He would join the former Council Member’s staff that November, where over the course of a decade, he would work in every capacity from intern to Chief of Staff.
After he was elected as Councilman of the 31st District, Councilman Richards and his staff hit the ground running, with no intention of slowing down. Councilman Richards has already managed to achieve many major victories for his district; all while facing the enormous challenge of rebuilding the community post Hurricane Sandy.
Councilman Richards called out New York City when the plan was to leave homeowners impacted by Hurricane Sandy without reimbursement, stood up to the MTA for planning to cut services during the recovery, and created the Sandy Tracker Bill legislation, designed to protect our city from the scams and transparency issues that have plagued other disaster recoveries. He won fierce budget battles that have protected daycare centers, afterschool programs, firehouses, and libraries from proposed closures. He has allocated extra funding to every school in the district and already brought a Workforce 1 Career Center to District 31. Councilman Donovan Richards has been a voice for the people of New York City’s 31st District.
In 2014, Councilman Richards was appointed by Speaker Melissa Mark-Viverito to chair the committee on Environmental Protection which will help shape policies to create a cleaner, safer, and more sustainable city.
Moving forward, Councilman Richards looks forward to representing voters in Rosedale, Laurelton, Springfield Gardens and Far Rockaway in the New York City Council for years to come.</t>
  </si>
  <si>
    <t>234-26A Merrick Blvd.  
Laurelton, NY 11691</t>
  </si>
  <si>
    <t>250 Broadway, Suite 1731, New York, NY 10007</t>
  </si>
  <si>
    <t>1931 Mott Avenue, Suite 410  
Far Rockaway, NY 11691</t>
  </si>
  <si>
    <t>(212) 227-1210</t>
  </si>
  <si>
    <t>(718) 327-4794</t>
  </si>
  <si>
    <t>Laurelton: 718-527-4356</t>
  </si>
  <si>
    <t>(212) 788-7216</t>
  </si>
  <si>
    <t>(718) 471-7014</t>
  </si>
  <si>
    <t>drichards@council.nyc.gov</t>
  </si>
  <si>
    <t>http://council.nyc.gov/d31/html/members/home.shtml</t>
  </si>
  <si>
    <t>https://twitter.com/DRichards13; https://www.facebook.com/drichardsnyccouncil</t>
  </si>
  <si>
    <t>NYCD_31.png</t>
  </si>
  <si>
    <t>Chief of Staff or James Sanders</t>
  </si>
  <si>
    <t>CD 31</t>
  </si>
  <si>
    <t>podio_image20160629-10085-11dbl76.jpeg</t>
  </si>
  <si>
    <t>476544690</t>
  </si>
  <si>
    <t>Michel</t>
  </si>
  <si>
    <t>Genevieve</t>
  </si>
  <si>
    <t>Genevieve Michel</t>
  </si>
  <si>
    <t>476544691</t>
  </si>
  <si>
    <t>Joseph D Bartlette Jr, Law Library Assistant</t>
  </si>
  <si>
    <t>476544693</t>
  </si>
  <si>
    <t>Georgina R Parsons, Press Officer</t>
  </si>
  <si>
    <t>476544694</t>
  </si>
  <si>
    <t>Lajszky</t>
  </si>
  <si>
    <t>Casey R</t>
  </si>
  <si>
    <t>Casey R Lajszky</t>
  </si>
  <si>
    <t>lajszkyc@nyassembly.gov</t>
  </si>
  <si>
    <t>Casey R Lajszky, Dir Constit/supp Svcs</t>
  </si>
  <si>
    <t>476544698</t>
  </si>
  <si>
    <t>Ton</t>
  </si>
  <si>
    <t>Loan N</t>
  </si>
  <si>
    <t>Loan N Ton</t>
  </si>
  <si>
    <t>tonl@nyassembly.gov</t>
  </si>
  <si>
    <t>Loan N Ton, Desk Operation Assoc</t>
  </si>
  <si>
    <t>476544703</t>
  </si>
  <si>
    <t>Teekasingh</t>
  </si>
  <si>
    <t>Jeremy C</t>
  </si>
  <si>
    <t>Jeremy C Teekasingh</t>
  </si>
  <si>
    <t>476544706</t>
  </si>
  <si>
    <t>Eiber</t>
  </si>
  <si>
    <t>Bruce Eiber</t>
  </si>
  <si>
    <t>Bruce Eiber, Councilmanic Aide</t>
  </si>
  <si>
    <t>476544709</t>
  </si>
  <si>
    <t>Almanzar</t>
  </si>
  <si>
    <t>Iliana</t>
  </si>
  <si>
    <t>Iliana Almanzar</t>
  </si>
  <si>
    <t>Previously Councilmanic Aide, working for Annabel Palma, Office of Councilmember, Personal Staff Office, NYC Council, reporting to Annabel Palma, Councilmember. Set inactive on 20-SEP-2017.</t>
  </si>
  <si>
    <t>476544712</t>
  </si>
  <si>
    <t>Karen A Bogdan, Administrative Assistant</t>
  </si>
  <si>
    <t>476544715</t>
  </si>
  <si>
    <t>Jonathan R Heppner, Press Secretary</t>
  </si>
  <si>
    <t>476544717</t>
  </si>
  <si>
    <t>NYL000353</t>
  </si>
  <si>
    <t>Funke</t>
  </si>
  <si>
    <t>Aging, Committee, Senate;
Cities, Committee, Senate;
Consumer Protection, Committee, Senate;
Environmental Conservation, Committee, Senate;
Higher Education, Committee, Senate;
Commerce, Economic Development and Small Business, Committee, Senate;
Agriculture, Committee, Senate;
Science, Technology, Incubation and Entrepreneurship, Committee, Senate;
Cultural Affairs, Tourism, Parks and Recreation, Committee, Senate;
Heroin Task Force, Committee, Senate</t>
  </si>
  <si>
    <t>Rich was born in Batavia and attended Pembroke High School where he earned all-county honors in football. He attended Adelphi University where he played quarterback and received his bachelor’s degree in Business.
While at Adelphi he joined the University Radio station and fell in love with the Business of Broadcasting. During the summer in between semesters he landed a job as a disc jockey at hometown radio station WBTA in Batavia. By the time he was a senior in college he was working fulltime at the Long Island Radio News Network.
After college, Rich joined WHAM Radio and wound up being the first reporter on the scene at the Attica Prison Riots in 1971. In 1972 he was named News Director at WAXC Radio and in 1974 became Sports Director at WHEC 10.
In 1980 Rich left Rochester to join WTVJ in Miami but was missing the quality of life Rochester had to offer. He returned a year later and has been at NEWS10 NBC ever since. In 2005, he left the sports chair to become primary anchor of the evening news at 5, 6, 7 and 11 p.m.
Rich has covered numerous national events including March Madness Final Fours, Superbowls and the 5 year anniversary of 9/11.
He has won a variety of awards including a Florida Emmy Award, numerous Sportscaster of the Year Awards in New York State and an Edward R. Murrow Award for Best TV Newscast. Rich was inducted into the New York State Broadcasters Hall of Fame in December 2012.
Rich has done play by play for the Rochester Knighthawks and Amerks along with local college and high school football and basketball games during his career.
In the community, Rich has devoted his time to Golisano Children's Hospital at Strong where he has co-hosted the annual Telethon since its inception. He has served on the boards of Cancer Action and Ronald McDonald House and hosts a monthly radio show for Camp Good Days and Special times. He is a member of the Monroe County Sheriff’s Foundation and serves as a Lector at St. John of Rochester Church.
Rich is a member of the Frontier Field Walk of Fame, the Section 5 football and basketball Halls of Fame ,the Chase Scholarship Basketball tournament Hall of Fame, the Rochester Americans Hall of Fame and the New York State Broadcasters Hall of Fame.
Rich retired from News10 NBC in December 2012 after a 44 year career in Broadcasting. He has been married to his wife Patricia for 43 years.</t>
  </si>
  <si>
    <t>230 Packett's Landing  
Fairport, NY 14450</t>
  </si>
  <si>
    <t>230 Packett's Landing Fairport, NY 14450</t>
  </si>
  <si>
    <t>(518) 426-6745</t>
  </si>
  <si>
    <t>(585) 223-3157.</t>
  </si>
  <si>
    <t>(518) 455-2215</t>
  </si>
  <si>
    <t>(585) 223-1800</t>
  </si>
  <si>
    <t>Funke@nysenate.gov</t>
  </si>
  <si>
    <t>http://www.nysenate.gov/senators/rich-funke</t>
  </si>
  <si>
    <t>https://twitter.com/senatorfunke; https://www.facebook.com/SenatorFunke/</t>
  </si>
  <si>
    <t>Senate 55.png</t>
  </si>
  <si>
    <t>Former radio disk jockey and news anchor</t>
  </si>
  <si>
    <t>Senate District 55</t>
  </si>
  <si>
    <t>podio_image20160629-10085-11d8uao.jpeg</t>
  </si>
  <si>
    <t>476544721</t>
  </si>
  <si>
    <t>Vega</t>
  </si>
  <si>
    <t>Nisa M</t>
  </si>
  <si>
    <t>Nisa M Vega</t>
  </si>
  <si>
    <t>476544723</t>
  </si>
  <si>
    <t>Barry M</t>
  </si>
  <si>
    <t>Barry M Goldstein</t>
  </si>
  <si>
    <t>Barry M Goldstein, Councilmanic Aide</t>
  </si>
  <si>
    <t>476544725</t>
  </si>
  <si>
    <t>Acosta</t>
  </si>
  <si>
    <t>Ivan Acosta</t>
  </si>
  <si>
    <t>Previously served as Legislative Director to Councilmember Julissa Ferreras, set inactive January 2018.</t>
  </si>
  <si>
    <t>476544727</t>
  </si>
  <si>
    <t>Siegel</t>
  </si>
  <si>
    <t>Aaron D</t>
  </si>
  <si>
    <t>Aaron D Siegel</t>
  </si>
  <si>
    <t>Previously Constituent Liaison, working for David I. Weprin, Office of Assemblymember, Personal Staff Office, Assembly, reporting to David Weprin, Assemblymember. Set inactive on 6-APR-2017.</t>
  </si>
  <si>
    <t>476544730</t>
  </si>
  <si>
    <t>Dowen</t>
  </si>
  <si>
    <t>James W Dowen</t>
  </si>
  <si>
    <t>dowenj@nyassembly.gov</t>
  </si>
  <si>
    <t>James W Dowen, Sr Bindery Operator</t>
  </si>
  <si>
    <t>476544732</t>
  </si>
  <si>
    <t>Weir</t>
  </si>
  <si>
    <t>Theresa S</t>
  </si>
  <si>
    <t>Theresa S Weir</t>
  </si>
  <si>
    <t>518 455-4247</t>
  </si>
  <si>
    <t>weirt@nyassembly.gov</t>
  </si>
  <si>
    <t>Theresa S Weir, Data System Assoc</t>
  </si>
  <si>
    <t>476544734</t>
  </si>
  <si>
    <t>Jamillah</t>
  </si>
  <si>
    <t>Jamillah Richards</t>
  </si>
  <si>
    <t>476544737</t>
  </si>
  <si>
    <t>Doyle</t>
  </si>
  <si>
    <t>Colleen M Doyle</t>
  </si>
  <si>
    <t>doylec@nyassembly.gov</t>
  </si>
  <si>
    <t>Colleen M Doyle, Bindery Operator</t>
  </si>
  <si>
    <t>476544742</t>
  </si>
  <si>
    <t>Palacio</t>
  </si>
  <si>
    <t>Herminia</t>
  </si>
  <si>
    <t>Herminia Palacio</t>
  </si>
  <si>
    <t>Previously Deputy Mayor, Health and Human Services, working for Mayor's Office (OM), Agency, Mayor &amp; NYC Executive, reporting to Bill de Blasio, Mayor. Set inactive on 6-APR-2017.</t>
  </si>
  <si>
    <t>podio_image20160629-10085-1lw45fp.jpeg</t>
  </si>
  <si>
    <t>476544745</t>
  </si>
  <si>
    <t>Menichini</t>
  </si>
  <si>
    <t>Amanda L Menichini</t>
  </si>
  <si>
    <t>Amanda L Menichini, Councilmanic Aide</t>
  </si>
  <si>
    <t>476544747</t>
  </si>
  <si>
    <t>Vineyard</t>
  </si>
  <si>
    <t>Ryan M Vineyard</t>
  </si>
  <si>
    <t>476544748</t>
  </si>
  <si>
    <t>Maureen Allen</t>
  </si>
  <si>
    <t>allenm@nyassembly.gov</t>
  </si>
  <si>
    <t>Maureen Allen, Chief Of Staff</t>
  </si>
  <si>
    <t>476544749</t>
  </si>
  <si>
    <t>Counsel To Majority</t>
  </si>
  <si>
    <t>Barker</t>
  </si>
  <si>
    <t>Joanne E Barker</t>
  </si>
  <si>
    <t>518 455-4191</t>
  </si>
  <si>
    <t>barkerj@nyassembly.gov</t>
  </si>
  <si>
    <t>Counsel To The Majority, Central Staff Office, Assembly</t>
  </si>
  <si>
    <t>Joanne E Barker, Counsel To Majority</t>
  </si>
  <si>
    <t>476544750</t>
  </si>
  <si>
    <t>Fairbairn</t>
  </si>
  <si>
    <t>Kevin J Fairbairn</t>
  </si>
  <si>
    <t>fairbairnk@nyassembly.gov</t>
  </si>
  <si>
    <t>Kevin J Fairbairn, Sr Bindery Operator</t>
  </si>
  <si>
    <t>476544751</t>
  </si>
  <si>
    <t>Howard M</t>
  </si>
  <si>
    <t>Howard M Pollack</t>
  </si>
  <si>
    <t>Howard M Pollack, Councilmanic Aide</t>
  </si>
  <si>
    <t>476544752</t>
  </si>
  <si>
    <t>Avery</t>
  </si>
  <si>
    <t>Carter Avery</t>
  </si>
  <si>
    <t>212 234-1430</t>
  </si>
  <si>
    <t>averyc@nyassembly.gov</t>
  </si>
  <si>
    <t>Carter Avery, Legis Asst</t>
  </si>
  <si>
    <t>476544753</t>
  </si>
  <si>
    <t>Walcott</t>
  </si>
  <si>
    <t>Dylan B</t>
  </si>
  <si>
    <t>Dylan B Walcott</t>
  </si>
  <si>
    <t>476544754</t>
  </si>
  <si>
    <t>Gilbert</t>
  </si>
  <si>
    <t>Gary P</t>
  </si>
  <si>
    <t>Gary P Gilbert</t>
  </si>
  <si>
    <t>gilbertg@nyassembly.gov</t>
  </si>
  <si>
    <t>Gary P Gilbert, Community Liaison</t>
  </si>
  <si>
    <t>476544755</t>
  </si>
  <si>
    <t>Nicole Garcia</t>
  </si>
  <si>
    <t>Previously Queens Borough Commissioner for Department of Transportation, working for Transportation, Department of (DOT), Agency, Mayor &amp; NYC Executive. Set inactive on 6-APR-2017.</t>
  </si>
  <si>
    <t>476544756</t>
  </si>
  <si>
    <t>Andrew Gabriel</t>
  </si>
  <si>
    <t>Previously Councilmanic Aide, working for Laurie Cumbo, Office of Councilmember, Personal Staff Office, NYC Council, reporting to Laurie Cumbo, Councilmember. Set inactive on 6-APR-2017.</t>
  </si>
  <si>
    <t>476544757</t>
  </si>
  <si>
    <t>Asst Supv-binding</t>
  </si>
  <si>
    <t>Godinez</t>
  </si>
  <si>
    <t>Hugo</t>
  </si>
  <si>
    <t>Hugo Godinez</t>
  </si>
  <si>
    <t>godinezh@nyassembly.gov</t>
  </si>
  <si>
    <t>Hugo Godinez, Asst Supv-binding</t>
  </si>
  <si>
    <t>476544758</t>
  </si>
  <si>
    <t>Assoc Counsel/parliam</t>
  </si>
  <si>
    <t>Haak</t>
  </si>
  <si>
    <t>Brian R Haak</t>
  </si>
  <si>
    <t>haakb@nyassembly.gov</t>
  </si>
  <si>
    <t>Brian R Haak, Assoc Counsel/parliam</t>
  </si>
  <si>
    <t>476544759</t>
  </si>
  <si>
    <t>Baillargeon</t>
  </si>
  <si>
    <t>Mark T Baillargeon</t>
  </si>
  <si>
    <t>518 455-4026</t>
  </si>
  <si>
    <t>baillargeonm@nyassembly.gov</t>
  </si>
  <si>
    <t>Mark T Baillargeon, Research Assistant</t>
  </si>
  <si>
    <t>476544760</t>
  </si>
  <si>
    <t>Sestito</t>
  </si>
  <si>
    <t>Joanne L</t>
  </si>
  <si>
    <t>Joanne L Sestito</t>
  </si>
  <si>
    <t>Previously Senior Office Support Representative, working for Senate Technology Services, Central Staff Office, Senate. Set inactive on 19-SEP-2017.</t>
  </si>
  <si>
    <t>476544761</t>
  </si>
  <si>
    <t>Joan A Ragone</t>
  </si>
  <si>
    <t>Previously Exec Asst, working for Michael DenDekker, Office of Assemblymember, Personal Staff Office, Assembly, reporting to Michael DenDekker, Assemblymember. Set inactive on 20-SEP-2017.</t>
  </si>
  <si>
    <t>476544763</t>
  </si>
  <si>
    <t>Borelli</t>
  </si>
  <si>
    <t>Joseph Borelli</t>
  </si>
  <si>
    <t>Economic Development, Committee, NYC Council;
Mental Health, Committee, NYC Council;
Technology, Committee, NYC Council</t>
  </si>
  <si>
    <t>Joe Borelli was elected to serve the constituents of the 51st Council District in a special election held on November 3, 2015. His district includes the South Shore of Staten Island.
Joe previously represented his South Shore constituents in the New York State Assembly. He was the ranking minority member of the Assembly Cities Committee, and he also served on the Health, the Housing, the Transportation, the Mental Health, Banks, Education, and Energy Committees. He was a staunch advocate against energy cost increases, and the common core curriculum.
Prior to his career as an elected official, Joe served as Chief of Staff to Councilman Vincent Ignizio since 2007, formerly serving in the same role for Ignizio in the state Assembly since 2005. Dedicated to improving the quality of life on Staten Island, Joe was successful in coordinating the development of several Park and Rides here on Staten Island, securing funds to outfit nearly every classroom on the South Shore with a Smartboard and has worked with the Parks Department on the renovation and construction of several parks on Staten Island.
Active in his community, Joe has been involved in the Staten Island Growth Management Task Force, the West Shore Light Rail Task Force, the Brookfield Landfill Citizens Advisory Committee, and helped spearhead the formation of the South Shore Local Development Corporation. He was also instrumental in the successful fight to eradicate polychlorinated biphenyls (PCBs) from public school buildings. Throughout his career in state and city government, Joe has proven himself to be a leader in the movement to reduce taxes, tolls, and fees in New York City.
As a volunteer, Joe serves on the Development Board of St. Joseph by the Sea High School, as well as the Friends of the College of Staten Island, which raise money for scholarships. He has assisted dozens of non-profit, veteran’s and community organizations in accessing governmental grants. He has helped raise private money for equipment to help handicapped children at Mount Loretto, and has worked with the Verdino Foundation to bring a state-of-the-art little league facility to the South Shore.
Joe is a native Staten Islander and lives in the Annadale section of Staten Island with his wife, Rachel, their newborn son, Joseph, and his English Bulldog, Luna. He holds a B.A. from Marist College and an M.A. from the College of Staten Island, where he is also an Adjunct Professor of Political Science.</t>
  </si>
  <si>
    <t>250 Broadway, Suite 1551 New York, NY 10007</t>
  </si>
  <si>
    <t>2955 Veterans Road West, Suite 2E Staten Island, NY 10309</t>
  </si>
  <si>
    <t>(718) 948-5737</t>
  </si>
  <si>
    <t>(212) 788-6989</t>
  </si>
  <si>
    <t>(718) 984-5151</t>
  </si>
  <si>
    <t>borelli@council.nyc.gov</t>
  </si>
  <si>
    <t>http://council.nyc.gov/d51/html/members/home.shtml</t>
  </si>
  <si>
    <t>https://twitter.com/joeborellinyc; https://www.facebook.com/BorelliForCouncil</t>
  </si>
  <si>
    <t>NYCD_51.png</t>
  </si>
  <si>
    <t>Former Assemblymember for district 62</t>
  </si>
  <si>
    <t>CD 51</t>
  </si>
  <si>
    <t>download (1).jpg</t>
  </si>
  <si>
    <t>476544766</t>
  </si>
  <si>
    <t>Carolyn S</t>
  </si>
  <si>
    <t>Carolyn S Kearns</t>
  </si>
  <si>
    <t>kearnsc@nyassembly.gov</t>
  </si>
  <si>
    <t>Previously Dep Counsel To Maj, working for Counsel To The Majority, Central Staff Office, Assembly. Set inactive on 6-APR-2017.</t>
  </si>
  <si>
    <t>Carolyn S Kearns, Counsel</t>
  </si>
  <si>
    <t>476544767</t>
  </si>
  <si>
    <t>Sealey</t>
  </si>
  <si>
    <t>Sasha</t>
  </si>
  <si>
    <t>Sasha Sealey</t>
  </si>
  <si>
    <t>718 260-9191</t>
  </si>
  <si>
    <t>Laurie Cumbo, Office of Councilmember, Personal Staff Office, NYC Council</t>
  </si>
  <si>
    <t>Laurie Cumbo, Councilmember</t>
  </si>
  <si>
    <t>Sasha Sealey, Councilmanic Aide</t>
  </si>
  <si>
    <t>476544769</t>
  </si>
  <si>
    <t>Sahr</t>
  </si>
  <si>
    <t>Seth M Sahr</t>
  </si>
  <si>
    <t>sahrs@nyassembly.gov</t>
  </si>
  <si>
    <t>Seth M Sahr, Counsel</t>
  </si>
  <si>
    <t>476544770</t>
  </si>
  <si>
    <t>Herrick</t>
  </si>
  <si>
    <t>Jasen J</t>
  </si>
  <si>
    <t>Jasen J Herrick</t>
  </si>
  <si>
    <t>herrickj@nyassembly.gov</t>
  </si>
  <si>
    <t>Jasen J Herrick, Sr Press Operator</t>
  </si>
  <si>
    <t>476544772</t>
  </si>
  <si>
    <t>Joseph A Del Torto, Network Support Analyst</t>
  </si>
  <si>
    <t>476544773</t>
  </si>
  <si>
    <t>Econ Dev Special-min</t>
  </si>
  <si>
    <t>Bartlett</t>
  </si>
  <si>
    <t>Brian E</t>
  </si>
  <si>
    <t>Brian E Bartlett</t>
  </si>
  <si>
    <t>518 455-4131</t>
  </si>
  <si>
    <t>bartlettb@nyassembly.gov</t>
  </si>
  <si>
    <t>Brian E Bartlett, Econ Dev Special-min</t>
  </si>
  <si>
    <t>476544776</t>
  </si>
  <si>
    <t>NYL000340</t>
  </si>
  <si>
    <t>Serino</t>
  </si>
  <si>
    <t>Aging, Committee, Senate;
Mental Health and Developmental Disabilities, Committee, Senate;
Judiciary, Committee, Senate;
Children and Families, Committee, Senate;
Task Force on Lyme and Tick-Borne Diseases, Committee, Senate;
Insurance, Committee, Senate;
Higher Education, Committee, Senate;
Education, Committee, Senate;
Libraries, Committee, Senate;
Cultural Affairs, Tourism, Parks and Recreation, Committee, Senate;
Heroin Task Force, Committee, Senate</t>
  </si>
  <si>
    <t>Task Force on Lyme and Tick-Borne Diseases, Committee, Senate;
Aging, Committee, Senate</t>
  </si>
  <si>
    <t>Senator Sue Serino started working at age 15 and never stopped. She learned early on the value of being able to capitalize on her incredible work ethic and that understanding has served to shape her entire adult life. Sue began as a waitress in a small, local restaurant, quickly working her way up to become a manager. After the birth of her son Anthony, she opened her first successful business as a childcare provider.
Having grown up in Dutchess County, Sue developed an distinct appreciation for the uniqueness of the area and its homes. The daughter of a hardworking immigrant, Sue was taught that homeownership was critical component of achieving the “American Dream.” Hoping to make that dream a reality for her neighbors in the community, Sue took an interest in the real estate industry. She began working in the industry in 1996 and opened her own office in the City of Poughkeepsie shortly thereafter. In 2003, she moved her office to Hyde Park to accommodate her growing team of 26 sales associates.
As a small business owner, Sue has had to deal with the harsh realities of doing business in New York. Like so many New Yorkers, she was frustrated with high taxes and bureaucratic red tape that always seemed to stand in the way of real progress. It was that frustration that drove her determination to make a difference in her local communities.
Sue was elected to the Hyde Park Town Board in 2010 and then to the Dutchess County Legislature in 2011. As a county legislator, she was a vocal advocate for hardworking taxpayers and consistently resisted efforts to raise taxes and fees at the local level. Sue firmly believes that like so many hardworking families in our communities, our government needs to learn to do more with less and needs to prioritize measures that will directly benefit our local communities.
Having spent her life in Dutchess, Sue cares deeply about ensuring our communities remain places where our young people can afford to start their lives and our seniors can afford to stay and enjoy the lives that they worked so hard to build. Residents of the 41st District should know that Sue will fight tirelessly in Albany to achieve that goal.</t>
  </si>
  <si>
    <t>117 Town Park Lane
1st Floor
Putnam Valley  , NY 10579</t>
  </si>
  <si>
    <t>Legislative Office Building, Room 812
Albany, NY 12247</t>
  </si>
  <si>
    <t>4254 Albany Post Road
Hyde Park, NY 12538</t>
  </si>
  <si>
    <t>845-229-2586</t>
  </si>
  <si>
    <t>845-528-0417</t>
  </si>
  <si>
    <t>(518) 455-2945</t>
  </si>
  <si>
    <t>845-229-0106</t>
  </si>
  <si>
    <t>Serino@nysenate.gov</t>
  </si>
  <si>
    <t>http://www.nysenate.gov/senators/sue-serino</t>
  </si>
  <si>
    <t>https://www.facebook.com/SenatorSueSerino/; https://twitter.com/Sueserino4ny</t>
  </si>
  <si>
    <t>Senate 41.png</t>
  </si>
  <si>
    <t>Hyde Park Town Board in 2010
Dutchess County Legislature in 2011</t>
  </si>
  <si>
    <t>Senate District 41</t>
  </si>
  <si>
    <t>podio_image20160629-10085-gxbszo.jpeg</t>
  </si>
  <si>
    <t>476544788</t>
  </si>
  <si>
    <t>Ulrich</t>
  </si>
  <si>
    <t>Eric Ulrich</t>
  </si>
  <si>
    <t>D</t>
  </si>
  <si>
    <t>Veterans, Committee, NYC Council;
Recovery and Resiliency, Committee, NYC Council;
Small Buisness, Committee, NYC Council;
Housing &amp; Buildings, Committee, NYC Council;
Environmental Protection, Committee, NYC Council</t>
  </si>
  <si>
    <t>Veterans, Committee, NYC Council</t>
  </si>
  <si>
    <t>Eric A. Ulrich was born and raised in Ozone Park, Queens. He attended neighborhood public and parochial schools, P.S. 63 (Old South) and Nativity BVM respectively. In high school, he contemplated becoming a catholic priest. After graduating from Cathedral Prep Seminary, Eric became active in local civics and discovered that politics could also be a vehicle for social change.
Eric is the first member of his family to earn a college degree. Thanks in part to the generosity of the Franciscan Brothers of Brooklyn, Eric studied political science on a full scholarship and graduated from St. Francis College in 2007. It was there that he met the former Yadira Moran of Manhattan’s Lower East Side. The two were married on November 20th 2009.
On February 24th 2009, Eric won the City Council Special Election in District #32. He was re-elected in the November General Election of that same year. At 28, he is currently the youngest serving member of the council and serves as Minority Whip of the Republican delegation.
Since taking office, Eric has implemented an aggressive quality-of-life agenda, targeting graffiti vandalism and illegal dumping on city streets. His legislative record includes three consecutive balanced budgets and several bills which have brought greater accountability to city government. Citizens Union, a nonpartisan good government group, recognized Ulrich “because of his motivated effort to create meaningful improvements in the district and [his] potential to bring new and fresh ideas to the council.”
Eric remains active in various civic, fraternal, and charitable organizations throughout the district including the Knights of Columbus, Kiwanis Club of Howard Beach, Jamaica Rotary, and the 102nd Police Precinct Community Council. He is also a former member of Queens Community Board #9.
Eric and Yadira reside in Lindenwood with their daughter Lily and Yorkshire terrier “Tiny.”</t>
  </si>
  <si>
    <t>Rockaway District Office:
114-12 Beach Channel Drive, Suite 1
Rockaway Park, NY 11416</t>
  </si>
  <si>
    <t>250 Broadway, Suite 1555, New York, NY 10007</t>
  </si>
  <si>
    <t>93-06 101st Avenue Ozone Park 11416</t>
  </si>
  <si>
    <t>(718) 738-1918</t>
  </si>
  <si>
    <t>Rockaway: (718) 318-6411</t>
  </si>
  <si>
    <t>(212) 788-7069</t>
  </si>
  <si>
    <t>(718) 738-1083</t>
  </si>
  <si>
    <t>eulrich@council.nyc.gov</t>
  </si>
  <si>
    <t>http://council.nyc.gov/d32/html/members/home.shtml</t>
  </si>
  <si>
    <t>https://twitter.com/eric_ulrich; https://www.facebook.com/ericulrich32</t>
  </si>
  <si>
    <t>NYCD_32.png</t>
  </si>
  <si>
    <t>Republican candidate for District 15 for the NY Senate</t>
  </si>
  <si>
    <t>CD 32</t>
  </si>
  <si>
    <t>podio_image20160629-10085-v0v63v.jpeg</t>
  </si>
  <si>
    <t>476544791</t>
  </si>
  <si>
    <t>Eric A</t>
  </si>
  <si>
    <t>Eric A Rivera</t>
  </si>
  <si>
    <t>Previously Office Administrator/community Liais, working for Jose M Serrano, Office of Senator, Personal Staff Office, Senate, reporting to Jose M Serrano, Senator. Set inactive on 19-SEP-2017.</t>
  </si>
  <si>
    <t>476544792</t>
  </si>
  <si>
    <t>Jeffres</t>
  </si>
  <si>
    <t>Damon B.</t>
  </si>
  <si>
    <t>Damon B. Jeffres</t>
  </si>
  <si>
    <t>Previously Legislative Analyst, working for James L Seward, Office of Senator, Personal Staff Office, Senate, reporting to James L Seward, Senator. Set inactive on 6-APR-2017.</t>
  </si>
  <si>
    <t>476544794</t>
  </si>
  <si>
    <t>Kaitlin E.</t>
  </si>
  <si>
    <t>Kaitlin E. Conway</t>
  </si>
  <si>
    <t>Previously Osr/ Trainer Ii, working for Senate Technology Services, Central Staff Office, Senate. Set inactive on 6-APR-2017.</t>
  </si>
  <si>
    <t>476544796</t>
  </si>
  <si>
    <t>Hodges</t>
  </si>
  <si>
    <t>Brian K Hodges</t>
  </si>
  <si>
    <t>518 455-5268</t>
  </si>
  <si>
    <t>hodgesb@nyassembly.gov</t>
  </si>
  <si>
    <t>Brian K Hodges, Sr Systems Operator</t>
  </si>
  <si>
    <t>476544798</t>
  </si>
  <si>
    <t>Bell-temple</t>
  </si>
  <si>
    <t>Earnestine M</t>
  </si>
  <si>
    <t>Earnestine M Bell-Temple</t>
  </si>
  <si>
    <t>belltemplee@nyassembly.gov</t>
  </si>
  <si>
    <t>Earnestine M Bell-Temple, Legis Asst</t>
  </si>
  <si>
    <t>476544799</t>
  </si>
  <si>
    <t>Fescoe</t>
  </si>
  <si>
    <t>Meghan E.</t>
  </si>
  <si>
    <t>Meghan E. Fescoe</t>
  </si>
  <si>
    <t>Previously Constituent Affairs Liaison, working for William J Larkin Jr., Office of Senator, Personal Staff Office, Senate, reporting to William J Larkin Jr., Senator. Set inactive on 6-APR-2017.</t>
  </si>
  <si>
    <t>476544801</t>
  </si>
  <si>
    <t>Robert D Nickol, Counsel</t>
  </si>
  <si>
    <t>476544803</t>
  </si>
  <si>
    <t>Sr Leg Fiscal Anal</t>
  </si>
  <si>
    <t>Bock</t>
  </si>
  <si>
    <t>Andrew J Bock</t>
  </si>
  <si>
    <t>bocka@nyassembly.gov</t>
  </si>
  <si>
    <t>Andrew J Bock, Sr Leg Fiscal Anal</t>
  </si>
  <si>
    <t>476544805</t>
  </si>
  <si>
    <t>davie@nysenate.gov</t>
  </si>
  <si>
    <t>Duncan S Davie, Chief Of Staff</t>
  </si>
  <si>
    <t>476544807</t>
  </si>
  <si>
    <t>Montgomery</t>
  </si>
  <si>
    <t>Robyn L</t>
  </si>
  <si>
    <t>Robyn L Montgomery</t>
  </si>
  <si>
    <t>Former Assemblymember William Scarborough's Chief of Staff</t>
  </si>
  <si>
    <t>476544809</t>
  </si>
  <si>
    <t>scheduler.serrano@gmail.com</t>
  </si>
  <si>
    <t>George R Damalas, Communications Director</t>
  </si>
  <si>
    <t>476544811</t>
  </si>
  <si>
    <t>Gewolb</t>
  </si>
  <si>
    <t>Matthew Gewolb</t>
  </si>
  <si>
    <t>(212) 788-7015</t>
  </si>
  <si>
    <t>Matthew Gewolb, Director</t>
  </si>
  <si>
    <t>476544813</t>
  </si>
  <si>
    <t>Kimberly S King, Web Support Specialist</t>
  </si>
  <si>
    <t>476544815</t>
  </si>
  <si>
    <t>DesRosiers</t>
  </si>
  <si>
    <t>Jill</t>
  </si>
  <si>
    <t>Jill DesRosiers</t>
  </si>
  <si>
    <t>Former Director of Scheduling</t>
  </si>
  <si>
    <t>476544817</t>
  </si>
  <si>
    <t>Tennyson</t>
  </si>
  <si>
    <t>Jack</t>
  </si>
  <si>
    <t>Jack Tennyson</t>
  </si>
  <si>
    <t>Community Liaison for former Assemblymember William Scarborough</t>
  </si>
  <si>
    <t>476544819</t>
  </si>
  <si>
    <t>Debbie A</t>
  </si>
  <si>
    <t>Debbie A Brown</t>
  </si>
  <si>
    <t>Previously Sr Leg Fiscal Anal, working for Assembly Ways And Means Committee, Central Staff Office, Assembly. Set inactive on 13-JUN-2017.</t>
  </si>
  <si>
    <t>476544821</t>
  </si>
  <si>
    <t>Jose-ramon Perez-lopez, Community Liaison</t>
  </si>
  <si>
    <t>476544822</t>
  </si>
  <si>
    <t>NYL000351</t>
  </si>
  <si>
    <t>Mental Health and Developmental Disabilities, Committee, Senate;
Health, Committee, Senate;
Insurance, Committee, Senate;
Labor, Committee, Senate;
Investigations and Government Operations, Committee, Senate;
Local Government, Committee, Senate;
Heroin Task Force, Committee, Senate;
Banks, Committee, Senate</t>
  </si>
  <si>
    <t>Dr. Terrence Murphy is a small business owner and lifelong resident of the Hudson Valley with a deep-rooted commitment to public service. His family originally moved to Yorktown 52 years ago when Yorktown’s mascot, the Cornhusker, was still a common and public sight.
Growing up next to Wilkens Fruit Farm, he enjoyed an incredible childhood which included apple picking and skating on Mill Pond. As the youngest of six children, his father Jack, a blue-collar, Navy vet of the Korean War, union man and labor advocate who worked for Con Edison for over fifty years, taught him the importance of hard work, dedication, and commitment to community.
Remembering his father’s teachings of the importance of community Dr. Murphy was always willing to help others in need. It was little surprise to his family when Dr. Murphy decided to study nutrition following his graduation from Yorktown High School. He went on to receive his Bachelor of Science in Nutrition and a Doctorate of Chiropractic.
In 1999, he made his first official mark on the Hudson Valley by opening the Yorktown Health and Wellness Center on Commerce Street in Yorktown Heights. Following the passing of his father, Dr. Murphy opened Murphy’s Irish Restaurant in Yorktown in 2006, with his mom, Deneyse, and older siblings, Colleen, Erin, Sean, Denis, and Pat. As a tribute to their father, Murphy’s stands as one of Yorktown’s largest and most successful businesses and has been recognized twice for providing employment opportunities for the developmentally disabled.
Today, Dr. Murphy continues to manage his chiropractic practice while assisting in operating his family’s restaurant. Always keeping family first, Dr. Murphy’s favorite time is spent with this wife Caroline, and children McKayla, Jack, and Kian.
He was elected to the Yorktown Town Board in 2009 and re-elected in 2013, delivering the first back-to-back tax cuts in a generation and ushering in $250 million in economic development projects. In 2014, he was elected to the New York State Senate with 55.3% of the vote, representing the 40th District, which includes portions of Westchester, Putnam and Dutchess Counties.</t>
  </si>
  <si>
    <t>40 Gleneida Avenue  
Putnam County Office Bldg, 3rd Flr  
Carmel, NY 10512</t>
  </si>
  <si>
    <t>LOB 817
Albany  , NY 12247</t>
  </si>
  <si>
    <t>40 Gleneida Avenue  Putnam County Office Bldg, 3rd Flr  Carmel, NY 10512</t>
  </si>
  <si>
    <t>518-426-6977</t>
  </si>
  <si>
    <t>914-962-3505</t>
  </si>
  <si>
    <t>845-225-3025</t>
  </si>
  <si>
    <t>518-455-3111</t>
  </si>
  <si>
    <t>914-962-2624</t>
  </si>
  <si>
    <t>murphy@nysenate.gov</t>
  </si>
  <si>
    <t>http://www.nysenate.gov/senators/terrence-murphy</t>
  </si>
  <si>
    <t>https://www.facebook.com/Murphy4NYSenate/; https://twitter.com/vote4murphy</t>
  </si>
  <si>
    <t>Senate 40.png</t>
  </si>
  <si>
    <t>Yorktown Town Board in 2009 and re-elected in 2013</t>
  </si>
  <si>
    <t>Senate District 40</t>
  </si>
  <si>
    <t>download (2).jpg</t>
  </si>
  <si>
    <t>476544825</t>
  </si>
  <si>
    <t>Julie L Taylor, Secretary</t>
  </si>
  <si>
    <t>476544826</t>
  </si>
  <si>
    <t>Burger</t>
  </si>
  <si>
    <t>Pamela M</t>
  </si>
  <si>
    <t>Pamela M Burger</t>
  </si>
  <si>
    <t>518 455-3933</t>
  </si>
  <si>
    <t>burgerp@nyassembly.gov</t>
  </si>
  <si>
    <t>Pamela M Burger, Exec Asst</t>
  </si>
  <si>
    <t>476544828</t>
  </si>
  <si>
    <t>Teres</t>
  </si>
  <si>
    <t>Justin K</t>
  </si>
  <si>
    <t>Justin K Teres</t>
  </si>
  <si>
    <t>Previously Counsel, working for José Peralta, Office of Senator, Personal Staff Office, Senate, reporting to José Peralta, Senator. Set inactive on 19-SEP-2017.</t>
  </si>
  <si>
    <t>476544830</t>
  </si>
  <si>
    <t>Raymond Emilio</t>
  </si>
  <si>
    <t>Raymond Emilio Rodriguez</t>
  </si>
  <si>
    <t>rrodriguez@council.nyc.gov</t>
  </si>
  <si>
    <t>Raymond Emilio Rodriguez, Legislative Director</t>
  </si>
  <si>
    <t>476544831</t>
  </si>
  <si>
    <t>Vanessa N</t>
  </si>
  <si>
    <t>Vanessa N Turner</t>
  </si>
  <si>
    <t>turnerv@nyassembly.gov</t>
  </si>
  <si>
    <t>Administration, Central Staff Office, Assembly</t>
  </si>
  <si>
    <t>Admin Assistant of former Assemblymember William Scarborough</t>
  </si>
  <si>
    <t>Vanessa N Turner, Admin Assistant</t>
  </si>
  <si>
    <t>476544832</t>
  </si>
  <si>
    <t>Kimberly Sierzega, Supervisor Of Training</t>
  </si>
  <si>
    <t>476544833</t>
  </si>
  <si>
    <t>Chris White</t>
  </si>
  <si>
    <t>Spokesman for State Department of Labor
Previously Press Secretary, working for Lt. Governor's Office, Executive Office, Governor &amp; State Executive. Set inactive on 5-APR-2017.</t>
  </si>
  <si>
    <t>476544834</t>
  </si>
  <si>
    <t>Luann M King, Staff Assistant</t>
  </si>
  <si>
    <t>476544836</t>
  </si>
  <si>
    <t>Stephen Levin</t>
  </si>
  <si>
    <t>General Welfare, Committee, NYC Council;
Jewish, Caucus, NYC Council;
Progressive, Caucus, NYC Council;
Transportation, Committee, NYC Council;
Land Use, Committee, NYC Council;
Education, Committee, NYC Council;
Environmental Protection, Committee, NYC Council;
Cultural Affairs, Committee, NYC Council</t>
  </si>
  <si>
    <t>General Welfare, Committee, NYC Council</t>
  </si>
  <si>
    <t>Stephen Levin was elected in 2009 to represent the 33rd District in the New York City Council, which includes the diverse communities of Brooklyn Heights, DUMBO, Williamsburg, Greenpoint, Boerum Hill, Vinegar Hill, Downtown Brooklyn, and Bedford–Stuyvesant.
A native of Plainfield, New Jersey, Stephen moved to Brooklyn to work as a community organizer after graduating from Brown University. Stephen started his career by simultaneously running a Lead Safe House program and an anti-predatory lending program. The Lead Safe House program helped to relocate families of lead-poisoned children out of hazardous apartments. Stephen also used this program to work with homeowners to effectively and efficiently remediate lead contamination. As director of the anti-predatory lending program, Stephen organized homeowners throughout the community through grassroots outreach and community workshops about the dangers of subprime mortgages. Working with the City, local elected officials, and advocacy groups, Stephen was able to galvanize the community against the unscrupulous lending practices that were decimating the neighborhood with foreclosures. In 2006, Stephen went to work for the New York State Assembly, where his non-profit experience allowed him to
advocate effectively for constituents.
As a Councilmember, Stephen has proven to be a leader on education and early childhood issues, and an advocate for increased open space in our communities and transportation safety initiatives. He has passed legislation requiring the Department of Education to notify families and teachers about potential PCB contamination, and has sponsored resolutions calling for mandatory kindergarten and breakfast-in-the-classroom.
In addition to serving as Chair of the Committee on General Welfare, Council Member Levin serves on the Cultural Affairs, Education, Environmental Protection, Land Use, and Transportation committees, and the Subcommittee on Landmarks, Public Siting and Maritime Uses.</t>
  </si>
  <si>
    <t>250 Broadway, Suite 1820, New York, NY 10007</t>
  </si>
  <si>
    <t>410 Atlantic Avenue, Brooklyn, NY 11217</t>
  </si>
  <si>
    <t>(212) 788-9758</t>
  </si>
  <si>
    <t>(718) 643-6620</t>
  </si>
  <si>
    <t>(212) 788-7348</t>
  </si>
  <si>
    <t>(718) 875-5200</t>
  </si>
  <si>
    <t>slevin@council.nyc.gov</t>
  </si>
  <si>
    <t>http://council.nyc.gov/d33/html/members/home.shtml</t>
  </si>
  <si>
    <t>https://twitter.com/StephenLevin33; https://www.facebook.com/Stephen-Levin-55177376157/</t>
  </si>
  <si>
    <t>NYCD_33.png</t>
  </si>
  <si>
    <t>Chief of Staff to Vito Lopez</t>
  </si>
  <si>
    <t>CD 33</t>
  </si>
  <si>
    <t>podio_image20160629-10085-1ixosbt.jpeg</t>
  </si>
  <si>
    <t>476544837</t>
  </si>
  <si>
    <t>José Peralta, Office of Senator, Personal Staff Office, Senate</t>
  </si>
  <si>
    <t>José Peralta, Senator</t>
  </si>
  <si>
    <t>Miriam O Aldana, Depty Dir Of Community Relations</t>
  </si>
  <si>
    <t>476544838</t>
  </si>
  <si>
    <t>Burstein</t>
  </si>
  <si>
    <t>Susan R</t>
  </si>
  <si>
    <t>Susan R Burstein</t>
  </si>
  <si>
    <t>212 312-1441</t>
  </si>
  <si>
    <t>bursteins@nyassembly.gov</t>
  </si>
  <si>
    <t>Susan R Burstein, Legis Asst</t>
  </si>
  <si>
    <t>476544839</t>
  </si>
  <si>
    <t>Russell S</t>
  </si>
  <si>
    <t>Russell S Murphy</t>
  </si>
  <si>
    <t>rmurphy2@council.nyc.gov</t>
  </si>
  <si>
    <t>Russell S Murphy, Legislative Director</t>
  </si>
  <si>
    <t>476544840</t>
  </si>
  <si>
    <t>Kate S Balassie, Legislative Librarian</t>
  </si>
  <si>
    <t>476544841</t>
  </si>
  <si>
    <t>Chanut</t>
  </si>
  <si>
    <t>Pierre-luc</t>
  </si>
  <si>
    <t>Pierre-luc Chanut</t>
  </si>
  <si>
    <t>476544842</t>
  </si>
  <si>
    <t>Natalie A Bernardi, Committee Counsel/director</t>
  </si>
  <si>
    <t>476544843</t>
  </si>
  <si>
    <t>Maria T Peterson, Office Manager</t>
  </si>
  <si>
    <t>476544844</t>
  </si>
  <si>
    <t>Stevenson</t>
  </si>
  <si>
    <t>Eric Stevenson</t>
  </si>
  <si>
    <t>476544846</t>
  </si>
  <si>
    <t>Paul Leonard</t>
  </si>
  <si>
    <t>Can email directly about communications questions or issues for CM Chin (Aki)</t>
  </si>
  <si>
    <t>Paul Leonard, Councilmanic Aide</t>
  </si>
  <si>
    <t>476544847</t>
  </si>
  <si>
    <t>Proj Coordinator</t>
  </si>
  <si>
    <t>Chiera</t>
  </si>
  <si>
    <t>Jude M</t>
  </si>
  <si>
    <t>Jude M Chiera</t>
  </si>
  <si>
    <t>chieraj@nyassembly.gov</t>
  </si>
  <si>
    <t>Jude M Chiera, Proj Coordinator</t>
  </si>
  <si>
    <t>476544848</t>
  </si>
  <si>
    <t>Stephen L Gersztoff, Law Librarian</t>
  </si>
  <si>
    <t>476544849</t>
  </si>
  <si>
    <t>Chorny</t>
  </si>
  <si>
    <t>Samantha M</t>
  </si>
  <si>
    <t>Samantha M Chorny</t>
  </si>
  <si>
    <t>476544850</t>
  </si>
  <si>
    <t>Annmarie Costella, Communications Director</t>
  </si>
  <si>
    <t>476544852</t>
  </si>
  <si>
    <t>Priscilla Carrow, Depty Dir Of Community Relations</t>
  </si>
  <si>
    <t>476544853</t>
  </si>
  <si>
    <t>Eisen</t>
  </si>
  <si>
    <t>Reeves</t>
  </si>
  <si>
    <t>Reeves Eisen</t>
  </si>
  <si>
    <t>Previously Councilmanic Aide, working for Alan Maisel, Office of Councilmember, Personal Staff Office, NYC Council, reporting to Alan Maisel, Councilmember. Set inactive on 6-APR-2017.</t>
  </si>
  <si>
    <t>476544854</t>
  </si>
  <si>
    <t>Snow</t>
  </si>
  <si>
    <t>Tara</t>
  </si>
  <si>
    <t>Tara Snow</t>
  </si>
  <si>
    <t>snowt@nyassembly.gov</t>
  </si>
  <si>
    <t>Tara Snow, Counsel</t>
  </si>
  <si>
    <t>476544856</t>
  </si>
  <si>
    <t>Marcia A</t>
  </si>
  <si>
    <t>Marcia A Coleman</t>
  </si>
  <si>
    <t>518 455-5491</t>
  </si>
  <si>
    <t>colemanm@nyassembly.gov</t>
  </si>
  <si>
    <t>Marcia A Coleman, Exec Director</t>
  </si>
  <si>
    <t>476544858</t>
  </si>
  <si>
    <t>Raphaelson</t>
  </si>
  <si>
    <t>William J Raphaelson</t>
  </si>
  <si>
    <t>Previously Legis Aide, working for Kevin A. Cahill, Office of Assemblymember, Personal Staff Office, Assembly, reporting to Kevin Cahill, Assemblymember. Set inactive on 6-APR-2017.</t>
  </si>
  <si>
    <t>476544859</t>
  </si>
  <si>
    <t>Margaret A Clark</t>
  </si>
  <si>
    <t>476544860</t>
  </si>
  <si>
    <t>Suzanne E Rohrer, Administrative Assistant</t>
  </si>
  <si>
    <t>476544861</t>
  </si>
  <si>
    <t>NYL000061</t>
  </si>
  <si>
    <t>Assistant Senate Majority Whip</t>
  </si>
  <si>
    <t>State-Native American Relations, Committee, Senate;
Task Force on Lyme and Tick-Borne Diseases, Committee, Senate;
Housing, Construction and Community Development, Committee, Senate;
Transportation, Committee, Senate;
Heroin Task Force, Committee, Senate;
Finance, Committee, Senate</t>
  </si>
  <si>
    <t>Senator Young has an established record of civic, professional and volunteer achievements.
Elected to the Senate in 2005, she immediately took on a leadership post as Chair of the Senate Standing Committee on Agriculture, working to strengthen New York State's top industry. She also Co-Chaired the Administrative Regulations Review Commission, focused on reducing regulations and red tape that impede job growth.
Currently, Senator Young Chairs the Senate Standing Committee on Housing, Construction and Community Development, which works to develop legislation to help revitalize communities; assist families in buying and preserving their homes; and create safe, affordable rental housing. She also Chairs the Legislative Commission on Rural Resources that is dedicated to creating policies that will boost economic revitalization and strengthen rural communities throughout Upstate.
Senator Young also serves active roles as a member of the Finance Committee, Transportation Committee, Health Committee, Insurance Committee, Agriculture Committee, Environmental Conservation Committee, and Children and Family Services Committee.
Senator Young also has taken on numerous assignments, including the Nursing Shortage Task Force, Task Force on the State of New York Agriculture, Sex Crimes and Women and Children Task Force, Task Force on the New York State Juvenile Justice System Reform, the Task Force on Educational Standards, the Legislative Sportsmen's Caucus, the New York State Armed Forces Legislative Caucus, and the Legislative Women's. She also founded the Legislative Wine and Grape Caucus to grow the industry, and serves on the New York State Council on Food Policy.
She previously served in the State Assembly from 1999 until her election to the Senate. As a member of the Assembly, she was named to several top leadership positions, including Assistant Minority Leader Pro Tempore. She also served on the Cattaraugus County Legislature, serving in a leadership post as Majority Whip, and was a member of the Cattaraugus County Board of Health.
Senator Young has become a recognized voice on tax relief, economic growth, job creation and government reform, and has authored numerous laws to protect families.
Senator Young grew up on a third-generation dairy and crops farm in Livingston County and for several years has been recognized by the New York State Farm Bureau for her support of agricultural issues. She attended SUNY Fredonia and graduated magna cum laude from St. Bonaventure University with a major in Mass Communication. Senator Young is also a major in the Civil Air Patrol.
Her many honors include the Fredonia College Foundation Distinguished Service Award, United University Professions' 2008 Friend of SUNY award, Alfred University's J. Henry Smith Distinguished Public Service Award, and Business First's 40 Under Forty recognition. She was also named a Paul Harris Fellow by the Olean Rotary Club.
She lives in Olean with her Family.
.</t>
  </si>
  <si>
    <t>2-6 E. Second Street  Fenton Building, Suite 302
Jamestown, New York, NY 14701</t>
  </si>
  <si>
    <t>428 Capitol
Albany, NY 12247</t>
  </si>
  <si>
    <t>700 W. State Street  Westgate Plaza
Olean, NY 14760</t>
  </si>
  <si>
    <t>518-426-6905</t>
  </si>
  <si>
    <t>716-372-5740</t>
  </si>
  <si>
    <t>716-664-4603</t>
  </si>
  <si>
    <t>518-455-3563</t>
  </si>
  <si>
    <t>716-372-4901</t>
  </si>
  <si>
    <t>cyoung@nysenate.gov</t>
  </si>
  <si>
    <t>http://www.nysenate.gov/senators/catharine-young</t>
  </si>
  <si>
    <t>https://www.facebook.com/SenatorCathyYoung; https://twitter.com/SenatorYoung</t>
  </si>
  <si>
    <t>Senate 57.png</t>
  </si>
  <si>
    <t>Served with the NYS Assembly from 1998 to 2005</t>
  </si>
  <si>
    <t>Senate District 57</t>
  </si>
  <si>
    <t>podio_image20160629-10085-1sv80r2.jpeg</t>
  </si>
  <si>
    <t>476544862</t>
  </si>
  <si>
    <t>Solomon</t>
  </si>
  <si>
    <t>Bonnie</t>
  </si>
  <si>
    <t>Bonnie Solomon</t>
  </si>
  <si>
    <t>Bonnie Solomon, Councilmanic Aide</t>
  </si>
  <si>
    <t>476544863</t>
  </si>
  <si>
    <t>Gallo</t>
  </si>
  <si>
    <t>Evan R</t>
  </si>
  <si>
    <t>Evan R Gallo</t>
  </si>
  <si>
    <t>Previously Legis Counsel, working for Kevin A. Cahill, Office of Assemblymember, Personal Staff Office, Assembly, reporting to Kevin Cahill, Assemblymember. Set inactive on 6-APR-2017.</t>
  </si>
  <si>
    <t>476544864</t>
  </si>
  <si>
    <t>Adama</t>
  </si>
  <si>
    <t>Adama Barry</t>
  </si>
  <si>
    <t>barrya@nyassembly.gov</t>
  </si>
  <si>
    <t>Adama Barry, Dir Communications</t>
  </si>
  <si>
    <t>476544866</t>
  </si>
  <si>
    <t>Adam S Denenberg, Messenger Coordinator</t>
  </si>
  <si>
    <t>476544868</t>
  </si>
  <si>
    <t>Princ Leg Bud Analyst</t>
  </si>
  <si>
    <t>Damrath</t>
  </si>
  <si>
    <t>Jessica J Damrath</t>
  </si>
  <si>
    <t>damrathj@nyassembly.gov</t>
  </si>
  <si>
    <t>Jessica J Damrath, Princ Leg Bud Analyst</t>
  </si>
  <si>
    <t>476544869</t>
  </si>
  <si>
    <t>Hoffay</t>
  </si>
  <si>
    <t>Thomas R Hoffay</t>
  </si>
  <si>
    <t>845 338-9610</t>
  </si>
  <si>
    <t>hoffayt@nyassembly.gov</t>
  </si>
  <si>
    <t>Thomas R Hoffay, Legis Aide</t>
  </si>
  <si>
    <t>476544870</t>
  </si>
  <si>
    <t>Ortega</t>
  </si>
  <si>
    <t>Diana Ortega</t>
  </si>
  <si>
    <t>476544871</t>
  </si>
  <si>
    <t>Ryan P</t>
  </si>
  <si>
    <t>Ryan P Coleman</t>
  </si>
  <si>
    <t>476544872</t>
  </si>
  <si>
    <t>Rossetti</t>
  </si>
  <si>
    <t>Vincent P</t>
  </si>
  <si>
    <t>Vincent P Rossetti</t>
  </si>
  <si>
    <t>Counsel/program and Finance; Aging, Cities Cultural Affairs</t>
  </si>
  <si>
    <t>(518) 455-2494</t>
  </si>
  <si>
    <t>518 455-4436</t>
  </si>
  <si>
    <t>rossettiv323@gmail.com</t>
  </si>
  <si>
    <t>Previously worked for Assemblymember Kevin Cahill</t>
  </si>
  <si>
    <t>Vincent P Rossetti, Legislative Analyst</t>
  </si>
  <si>
    <t>476544873</t>
  </si>
  <si>
    <t>Downie</t>
  </si>
  <si>
    <t>Carla-amanda E</t>
  </si>
  <si>
    <t>Carla-amanda E Downie</t>
  </si>
  <si>
    <t>Previously Dir Communications, working for Michele R. Titus, Office of Assemblymember, Personal Staff Office, Assembly, reporting to Michele Titus, Assemblymember. Set inactive on 6-APR-2017.</t>
  </si>
  <si>
    <t>476544874</t>
  </si>
  <si>
    <t>Barbara H Wojtowicz, Messenger</t>
  </si>
  <si>
    <t>476544875</t>
  </si>
  <si>
    <t>Reynoso</t>
  </si>
  <si>
    <t>Antonio Reynoso</t>
  </si>
  <si>
    <t>Progressive, Caucus, NYC Council;
Sanitation, Committee, NYC Council;
Black, Latino and Asian (BLAC), Caucus, NYC Council;
State &amp; Federal Legislation, Committee, NYC Council;
Transportation, Committee, NYC Council;
Land Use, Committee, NYC Council;
Housing &amp; Buildings, Committee, NYC Council;
Education, Committee, NYC Council;
City Council Budget Negotiating Team, Committee, NYC Council;
Government Operations, Committee, NYC Council</t>
  </si>
  <si>
    <t>Progressive, Caucus, NYC Council;
Sanitation, Committee, NYC Council</t>
  </si>
  <si>
    <t>As the Councilmember representing the 34th district, Antonio wants to create an environment conducive to a better quality of life for residents of Bushwick and Williamsburg in Brooklyn and Ridgewood in Queens. He understands that success in his district starts with strong schools, the fundamental access to affordable housing, and economic growth.
Antonio Reynoso was born and raised in the Los Sures section of Williamsburg to immigrant parents from the Dominican Republican. At a young age, Antonio’s parents instilled in him the importance of hard work, education, and community service. These lessons have undoubtedly influenced his core philosophy and remain with him today.
Antonio graduated from LeMoyne College with a bachelor’s degree in political science. As a Community Organizer for NYC A.C.O.R.N., Antonio led a comprehensive coalition to improve the professional lives of child-care providers by legitimizing the profession through Union incorporation.
Since 2007, Antonio has worked relentlessly for the communities throughout the 34th Council District improving the quality of life for the residents of Brooklyn and Queens. First, being hired as a Ridgewood representative where he empowered constituencies by fostering relationships with building and small business owners and facilitating the processes of city government. In 2009, Antonio became Councilmember Reyna’s Chief of Staff, where he oversaw and advanced progressive policies and legislative reforms for affordable housing, economic development, job creation, education, and public safety.
Antonio is an experienced leader who knows how to cultivate diverse coalitions and is focused on delivering and maximizing the necessary programs and services to the diverse populations in the 34th District.</t>
  </si>
  <si>
    <t>250 Broadway, Suite 1740, New York, NY 10007</t>
  </si>
  <si>
    <t>244 Union Ave, Brooklyn, NY 11211</t>
  </si>
  <si>
    <t>(347) 223 4347</t>
  </si>
  <si>
    <t>(212) 788-7095</t>
  </si>
  <si>
    <t>(718) 963-3141</t>
  </si>
  <si>
    <t>areynoso@council.nyc.gov</t>
  </si>
  <si>
    <t>http://council.nyc.gov/d34/html/members/home.shtml</t>
  </si>
  <si>
    <t>https://twitter.com/CMReynoso34; https://www.facebook.com/Antonio4Council/</t>
  </si>
  <si>
    <t>NYCD_34.png</t>
  </si>
  <si>
    <t>Antonio Reynoso, Office of Councilmember, Personal Staff Office, NYC Council</t>
  </si>
  <si>
    <t>Community Organizer for the New York City Association of Community Organizations for Reform Now</t>
  </si>
  <si>
    <t>CD 34</t>
  </si>
  <si>
    <t>podio_image20160629-10085-12h26ie.jpeg</t>
  </si>
  <si>
    <t>Antonio Reynoso, Councilmember</t>
  </si>
  <si>
    <t>476544876</t>
  </si>
  <si>
    <t>Lobianco</t>
  </si>
  <si>
    <t>Anthony J Lobianco</t>
  </si>
  <si>
    <t>Previously D O Liaison, working for Kevin A. Cahill, Office of Assemblymember, Personal Staff Office, Assembly, reporting to Kevin Cahill, Assemblymember. Set inactive on 6-APR-2017.</t>
  </si>
  <si>
    <t>476544877</t>
  </si>
  <si>
    <t>Dax</t>
  </si>
  <si>
    <t>Jocelyn</t>
  </si>
  <si>
    <t>Jocelyn Dax</t>
  </si>
  <si>
    <t>Previously Dep Dir Bud Studies, working for Assembly Ways And Means Committee, Central Staff Office, Assembly. Set inactive on 6-APR-2017.
Previously Special Asst, working for Intern Program, Central Staff Office, Assembly. Set inactive on20-SEP-2017.</t>
  </si>
  <si>
    <t>476544878</t>
  </si>
  <si>
    <t>Lepore</t>
  </si>
  <si>
    <t>Ryan M Lepore</t>
  </si>
  <si>
    <t>Previously Community Liaison, working for David E. Buchwald, Office of Assemblymember, Personal Staff Office, Assembly, reporting to David Buchwald, Assemblymember. Set inactive on 6-APR-2017.</t>
  </si>
  <si>
    <t>476544879</t>
  </si>
  <si>
    <t>Corcoran</t>
  </si>
  <si>
    <t>Michael J Corcoran</t>
  </si>
  <si>
    <t>476544880</t>
  </si>
  <si>
    <t>Fields-tawil</t>
  </si>
  <si>
    <t>Jennifer A Fields-tawil</t>
  </si>
  <si>
    <t>fieldstawilj@nyassembly.gov</t>
  </si>
  <si>
    <t>Previously Dir Communications, working for Sandra R. Galef, Office of Assemblymember, Personal Staff Office, Assembly, reporting to Sandy Galef, Assemblymember. Set inactive on 6-APR-2017.</t>
  </si>
  <si>
    <t>Jennifer A Fields-tawil, D O Manager</t>
  </si>
  <si>
    <t>476544882</t>
  </si>
  <si>
    <t>Barbara Mcdonald, Messenger Coordinator</t>
  </si>
  <si>
    <t>476544883</t>
  </si>
  <si>
    <t>Bresnan</t>
  </si>
  <si>
    <t>Edward C</t>
  </si>
  <si>
    <t>Edward C Bresnan</t>
  </si>
  <si>
    <t>845 634-9791</t>
  </si>
  <si>
    <t>bresnane@nyassembly.gov</t>
  </si>
  <si>
    <t>Kenneth Zebrowski, Office of Assemblymember, Personal Staff Office, Assembly</t>
  </si>
  <si>
    <t>Kenneth Zebrowski, Assemblymember</t>
  </si>
  <si>
    <t>Edward C Bresnan, Chief Of Staff</t>
  </si>
  <si>
    <t>476544884</t>
  </si>
  <si>
    <t>Parete</t>
  </si>
  <si>
    <t>Nicole M Parete</t>
  </si>
  <si>
    <t>476544885</t>
  </si>
  <si>
    <t>Stein</t>
  </si>
  <si>
    <t>Richard A Stein</t>
  </si>
  <si>
    <t>Previously Dir Communications, working for David E. Buchwald, Office of Assemblymember, Personal Staff Office, Assembly, reporting to David Buchwald, Assemblymember. Set inactive on 6-APR-2017.</t>
  </si>
  <si>
    <t>476544886</t>
  </si>
  <si>
    <t>Gutierrez</t>
  </si>
  <si>
    <t>Jennifer Gutierrez</t>
  </si>
  <si>
    <t>718 963-3141</t>
  </si>
  <si>
    <t>jgutierrez@council.nyc.gov</t>
  </si>
  <si>
    <t>Jennifer Gutierrez, Chief of Staff</t>
  </si>
  <si>
    <t>476544887</t>
  </si>
  <si>
    <t>Southard-kreiger</t>
  </si>
  <si>
    <t>Rebecca M Southard-kreiger</t>
  </si>
  <si>
    <t>southardkreigerr@nyassembly.gov</t>
  </si>
  <si>
    <t>Previously Office Manager, working for Sandra R. Galef, Office of Assemblymember, Personal Staff Office, Assembly, reporting to Sandy Galef, Assemblymember. Set inactive on 6-APR-2017.</t>
  </si>
  <si>
    <t>Rebecca M Southard-kreiger, Legis Director</t>
  </si>
  <si>
    <t>476544888</t>
  </si>
  <si>
    <t>Cornish</t>
  </si>
  <si>
    <t>Austin G</t>
  </si>
  <si>
    <t>Austin G Cornish</t>
  </si>
  <si>
    <t>476544889</t>
  </si>
  <si>
    <t>Beth A Bonesteel, Assistant Director</t>
  </si>
  <si>
    <t>476544890</t>
  </si>
  <si>
    <t>Formerly worked for Kevin A. Cahill, Office of Assemblymember, Assembly Personal Staff Office</t>
  </si>
  <si>
    <t>Brian D Kelly, Senior Associate</t>
  </si>
  <si>
    <t>476544891</t>
  </si>
  <si>
    <t>Giordano</t>
  </si>
  <si>
    <t>Kimberly B</t>
  </si>
  <si>
    <t>Kimberly B Giordano</t>
  </si>
  <si>
    <t>giordanok@nyassembly.gov</t>
  </si>
  <si>
    <t>Kimberly B Giordano, Dir Communications</t>
  </si>
  <si>
    <t>476544893</t>
  </si>
  <si>
    <t>Clavasquin</t>
  </si>
  <si>
    <t>Jasmin A</t>
  </si>
  <si>
    <t>Jasmin A Clavasquin</t>
  </si>
  <si>
    <t>718 933-2204</t>
  </si>
  <si>
    <t>clavasquinj@nyassembly.gov</t>
  </si>
  <si>
    <t>Jasmin A Clavasquin, Chief Of Staff</t>
  </si>
  <si>
    <t>476544894</t>
  </si>
  <si>
    <t>NYL000049</t>
  </si>
  <si>
    <t>Chairman, Majority Steering Committee</t>
  </si>
  <si>
    <t>Robach</t>
  </si>
  <si>
    <t>Infrastructure and Capital Investment, Committee, Senate;
Consumer Protection, Committee, Senate;
Higher Education, Committee, Senate;
Education, Committee, Senate;
Labor, Committee, Senate;
Commerce, Economic Development and Small Business, Committee, Senate;
Science, Technology, Incubation and Entrepreneurship, Committee, Senate;
Senate Majority Task Force on Counterterrorism and Public Protection, Committee, Senate;
Transportation, Committee, Senate;
Heroin Task Force, Committee, Senate;
Finance, Committee, Senate;
Rules, Committee, Senate</t>
  </si>
  <si>
    <t>Transportation, Committee, Senate</t>
  </si>
  <si>
    <t>Senator Joseph Robach is the New York State Senate representative for the 56th Senatorial District which encompasses the Towns of Brighton, Clarkson, Gates, Greece, Hamiln, Parma, and parts of the City of Rochester, including Charlotte, Maplewood, and the University of Rochester. Before his election to the Senate, Robach served as an Assemblyman for 11 years filling the seat vacated by the unfortunate passing of his father, Roger Robach.
A graduate of Aquinas Institute and the State University of New York College at Brockport, where he received his Bachelor of Science and Master of Public Administration degrees, Senator Robach has been a lifelong resident of the Rochester area. Throughout his tenure, he has earned a reputation for being an accessible, community-oriented legislator and an outspoken advocate for a more timely budget process. In 2005, he led the way in overhauling New York's budget when the Legislature passed legislation which would amend our State's constitution and permanently change the budget process in New York State. As a result, the Legislature passed the first on-time budget in over 2 decades.
Senator Robach has an exceptional record of community and civic involvement. He has been recognized by many organizations, police departments, healthcare facilities, businesses and not-for-profits both locally and statewide for his outstanding record in the Legislature. Senator Robach has worked diligently to expand economic development in Rochester, increase funding for education, cut taxes and improve and protect our healthcare system. During his tenure in the Senate, he has secured an unprecedented amount of resources for the Rochester area which has funded the expansion of the emergency departments for Highland and Park Ridge Hospitals and provided funding for hundreds of local charities and all the school districts in the 56th District. In addition, Senator Robach has secured funding to sponsor Greater Rochester Enterprise's mission to Israel to recruit Israeli businesses to relocate to the Rochester area which has resulted in the creation of jobs and business opportunities in our
region.
In the Senate, he serves as the Chairman of the Labor Committee and also as a member of the standing committees on Aging; Cities; Commerce, Economic Development &amp; Small Business; Education; Energy; Finance; Higher Education; and Transportation.
Senator Robach is married to Anna (Delano). The Robachs have three children: Lindsay, Rachel and Roger. They live on Mountain Ash Drive in the Town of Greece.</t>
  </si>
  <si>
    <t>188 State Street Room 711, Legislative Office Building
Albany, NY 12247</t>
  </si>
  <si>
    <t>2300 W. Ridge Road
Rochester, NY 14626</t>
  </si>
  <si>
    <t>(518) 455-2909</t>
  </si>
  <si>
    <t>(585) 225-3650</t>
  </si>
  <si>
    <t>robach@nysenate.gov</t>
  </si>
  <si>
    <t>http://www.nysenate.gov/senators/joseph-e-robach</t>
  </si>
  <si>
    <t>https://www.facebook.com/senatorjosepherobach; https://twitter.com/SenatorRobach; http://www.youtube.com/user/JoeRobach</t>
  </si>
  <si>
    <t>Senate 56.png</t>
  </si>
  <si>
    <t>Joseph E Robach, Office of Senator, Personal Staff Office, Senate</t>
  </si>
  <si>
    <t>NYS Assembly from 1991 to 2002</t>
  </si>
  <si>
    <t>Senate District 56</t>
  </si>
  <si>
    <t>2010_Robach_Updated_Headshot.jpg</t>
  </si>
  <si>
    <t>476544896</t>
  </si>
  <si>
    <t>Eddie I</t>
  </si>
  <si>
    <t>Eddie I Karim</t>
  </si>
  <si>
    <t>karime@nyassembly.gov</t>
  </si>
  <si>
    <t>Latrice Walker, Office of Assemblymember, Personal Staff Office, Assembly</t>
  </si>
  <si>
    <t>Latrice Walker, Assemblymember</t>
  </si>
  <si>
    <t>Eddie I Karim, Commun Relations Dir</t>
  </si>
  <si>
    <t>476544897</t>
  </si>
  <si>
    <t>Burney</t>
  </si>
  <si>
    <t>Jerrel</t>
  </si>
  <si>
    <t>Jerrel Burney</t>
  </si>
  <si>
    <t>476544899</t>
  </si>
  <si>
    <t>Fix</t>
  </si>
  <si>
    <t>Christine M Fix</t>
  </si>
  <si>
    <t>Previously Communications Coord, working for William Magnarelli, Office of Assemblymember, Personal Staff Office, Assembly, reporting to William Magnarelli, Assemblymember. Set inactive on 20-SEP-2017.</t>
  </si>
  <si>
    <t>476544900</t>
  </si>
  <si>
    <t>Benes</t>
  </si>
  <si>
    <t>Daniel O.</t>
  </si>
  <si>
    <t>Daniel O. Benes</t>
  </si>
  <si>
    <t>Previously Messenger, working for Legislative Messenger Service, Central Staff Office, Senate. Set inactive on 6-APR-2017.</t>
  </si>
  <si>
    <t>476544901</t>
  </si>
  <si>
    <t>Glynnis W</t>
  </si>
  <si>
    <t>Glynnis W Marshall</t>
  </si>
  <si>
    <t>Legislative Coordinator for former Assemblymember William Scarborough</t>
  </si>
  <si>
    <t>476544902</t>
  </si>
  <si>
    <t>Dep Counsel To Maj</t>
  </si>
  <si>
    <t>Metcalfe</t>
  </si>
  <si>
    <t>Amy A</t>
  </si>
  <si>
    <t>Amy A Metcalfe</t>
  </si>
  <si>
    <t>518 455-4197</t>
  </si>
  <si>
    <t>metcalfea@nyassembly.gov</t>
  </si>
  <si>
    <t>Amy A Metcalfe, Dep Counsel To Maj</t>
  </si>
  <si>
    <t>476544903</t>
  </si>
  <si>
    <t>Wang</t>
  </si>
  <si>
    <t>Li Wang</t>
  </si>
  <si>
    <t>476544904</t>
  </si>
  <si>
    <t>meyers@nysenate.gov</t>
  </si>
  <si>
    <t>https://www.linkedin.com/in/halie-meyers-056261a5</t>
  </si>
  <si>
    <t>#### [Constituent Liaison - Immigrant and Foreign Affairs](https://www.linkedin.com/title/constituent-liaison-immigrant-and-foreign-affairs?trk=mprofile_title), **[United States Senate](https://www.linkedin.com/company/4560?trk=prof-exp-company-name)**
May 2012 – December 2014 (2 years 8 months) New York, New York
#### [Staffer](https://www.linkedin.com/title/staffer?trk=mprofile_title), **[New York City Council](https://www.linkedin.com/company/2903?trk=prof-exp-company-name)**
October 2011 – May 2012 (8 months)
[Deputy Director of Immigration](https://www.linkedin.com/title/deputy-director-of-immigration?trk=mprofile_title), **[U.S. House of Representatives](https://www.linkedin.com/company/3921?trk=prof-exp-company-name)**
August 2010 – September 2011 (1 year 2 months) Kew Gardens, New York
#### [Senior District Representative](https://www.linkedin.com/title/senior-district-representative?trk=mprofile_title), **[New York State Assembly](https://www.linkedin.com/company/301215?trk=prof-exp-company-name)**
February 2010 – August 2010 (7 months) Forest Hills, New York</t>
  </si>
  <si>
    <t>Halie J Meyers, Chief Of Staff</t>
  </si>
  <si>
    <t>476544905</t>
  </si>
  <si>
    <t>Towsen</t>
  </si>
  <si>
    <t>Jesse Towsen</t>
  </si>
  <si>
    <t>212 860-1950</t>
  </si>
  <si>
    <t>JTowsen@council.nyc.gov</t>
  </si>
  <si>
    <t>Ben Kallos, Office of Councilmember, Personal Staff Office, NYC Council</t>
  </si>
  <si>
    <t>Ben Kallos, Councilmember</t>
  </si>
  <si>
    <t>Jesse Towsen, Chief of Staff</t>
  </si>
  <si>
    <t>476544906</t>
  </si>
  <si>
    <t>Barbara A Roberts</t>
  </si>
  <si>
    <t>robertsb@nyassembly.gov</t>
  </si>
  <si>
    <t>Barbara A Roberts, Admin Assistant</t>
  </si>
  <si>
    <t>476544907</t>
  </si>
  <si>
    <t>Francis M Rotundo, Messenger</t>
  </si>
  <si>
    <t>476544908</t>
  </si>
  <si>
    <t>Warrington</t>
  </si>
  <si>
    <t>Molly A</t>
  </si>
  <si>
    <t>Molly A Warrington</t>
  </si>
  <si>
    <t>476544909</t>
  </si>
  <si>
    <t>Frank Walsh</t>
  </si>
  <si>
    <t>Previously Unit Head, working for Health, Executive Office, Governor &amp; State Executive, reporting to Cathy Durant, Senior Chief, Division of Budget. Set inactive on 6-APR-2017.</t>
  </si>
  <si>
    <t>476544910</t>
  </si>
  <si>
    <t>Jessica Douglas</t>
  </si>
  <si>
    <t>Former scheduler for Daneek Miller</t>
  </si>
  <si>
    <t>476544911</t>
  </si>
  <si>
    <t>Swiecki</t>
  </si>
  <si>
    <t>Craig M</t>
  </si>
  <si>
    <t>Craig M Swiecki</t>
  </si>
  <si>
    <t>swieckic@nyassembly.gov</t>
  </si>
  <si>
    <t>Craig M Swiecki, Legis Director</t>
  </si>
  <si>
    <t>476544912</t>
  </si>
  <si>
    <t>Linda Eng</t>
  </si>
  <si>
    <t>Linda Eng, Councilmanic Aide</t>
  </si>
  <si>
    <t>476544913</t>
  </si>
  <si>
    <t>Greta G Amodeo, Messenger</t>
  </si>
  <si>
    <t>476544914</t>
  </si>
  <si>
    <t>Searles</t>
  </si>
  <si>
    <t>Alicia D</t>
  </si>
  <si>
    <t>Alicia D Searles</t>
  </si>
  <si>
    <t>searlesa@nyassembly.gov</t>
  </si>
  <si>
    <t>Alicia D Searles, Exec Asst</t>
  </si>
  <si>
    <t>476544915</t>
  </si>
  <si>
    <t>Waterbury</t>
  </si>
  <si>
    <t>Madelyn J</t>
  </si>
  <si>
    <t>Madelyn J Waterbury</t>
  </si>
  <si>
    <t>476544917</t>
  </si>
  <si>
    <t>Stinney-gayle</t>
  </si>
  <si>
    <t>Roslyn D</t>
  </si>
  <si>
    <t>Roslyn D Stinney-Gayle</t>
  </si>
  <si>
    <t>stinneygayler@nyassembly.gov</t>
  </si>
  <si>
    <t>Roslyn D Stinney-Gayle, Admin Assistant</t>
  </si>
  <si>
    <t>476544918</t>
  </si>
  <si>
    <t>Leonard I Goodkin, Press Officer</t>
  </si>
  <si>
    <t>476544919</t>
  </si>
  <si>
    <t>Marti Adams</t>
  </si>
  <si>
    <t>Previously Communications Manager for Events and Long Term Communications Strategy,, reporting to Bill de Blasio, Mayor. Set inactive on 6-APR-2017.</t>
  </si>
  <si>
    <t>476544920</t>
  </si>
  <si>
    <t>Otero</t>
  </si>
  <si>
    <t>Joann Otero</t>
  </si>
  <si>
    <t>Chief of staff for CM Maria del Carmen Arroyo</t>
  </si>
  <si>
    <t>476544921</t>
  </si>
  <si>
    <t>Zhao</t>
  </si>
  <si>
    <t>Xiaomin</t>
  </si>
  <si>
    <t>Xiaomin Zhao</t>
  </si>
  <si>
    <t>(212) 587-3159</t>
  </si>
  <si>
    <t>Previously worked for Councilmember Margaret Chin</t>
  </si>
  <si>
    <t>Xiaomin Zhao, Legislative Assistant</t>
  </si>
  <si>
    <t>476544922</t>
  </si>
  <si>
    <t>NYL000217</t>
  </si>
  <si>
    <t>Raymond Walter</t>
  </si>
  <si>
    <t>Housing, Committee, Assembly;
Health, Committee, Assembly;
Economic Development, Job Creation, Commerce and Industry, Committee, Assembly;
Ways and Means, Committee, Assembly;
Insurance, Committee, Assembly</t>
  </si>
  <si>
    <t>Ray Walter was first elected to the New York State Assembly on November 8, 2011. His district includes the Towns of Amherst and Pendleton, and the Village of Williamsville.
As a practicing attorney focused on elder law and estate planning, Ray observes firsthand how our high taxes hurt the most vulnerable members of our community and force the most successful to move out. Ray's goal always has been to work on behalf of his constituents to bring about necessary changes in government that will ensure future generations will have opportunities to raise their own families in Western New York. He currently serves as the Ranking Minority Member of the Aging Committee, and on the Committees on Insurance, Housing, Health and Ways &amp; Means.
For nearly 10 years, Ray built a successful career in the private sector before going back to school and pursuing a law degree at the University at Buffalo. During Ray's time in law school he was very active, serving as a representative to the Student Bar Association, and as President of the local chapter of the Federalist Society. Ray also clerked for the United States Attorney's Office, the Erie County District Attorney's Office and for an area law firm after serving as a research assistant for the Erie County Charter Revision Commission. He graduated magna cum laude, was admitted to practice, and has worked for Magavern Magavern Grimm LLP since 2007. In 2009, Ray was appointed and later elected to the Erie County Legislature where he served until his election to the Assembly.
Ray is an active participant in numerous civic and charitable organizations. He currently serves as a board member for the Amherst Senior Citizens Foundation, and as a coach for Amherst Youth Basketball. He previously served on the Amherst Traffic Safety Board, the Erie County Cultural Resources Advisory Board, and the County Executive's Council on Economic Development.
Ray and his wife, Jennifer, live in East Amherst with their two sons, Ray and Jack.</t>
  </si>
  <si>
    <t>550 LOB  
Albany, NY 12248</t>
  </si>
  <si>
    <t>5555 Main Street  
Williamsville, NY 14221</t>
  </si>
  <si>
    <t>518-455-5023</t>
  </si>
  <si>
    <t>518-455-4618</t>
  </si>
  <si>
    <t>716-634-1895</t>
  </si>
  <si>
    <t>walterr@nyassembly.gov</t>
  </si>
  <si>
    <t>http://assembly.state.ny.us/mem/Raymond-Walter</t>
  </si>
  <si>
    <t>https://twitter.com/RaymondWWalter; https://www.facebook.com/electraywalter</t>
  </si>
  <si>
    <t>Assembly 146.png</t>
  </si>
  <si>
    <t>Raymond Walter, Office of Assemblymember, Personal Staff Office, Assembly</t>
  </si>
  <si>
    <t>Previously represented District 148 from 2012 to 2013</t>
  </si>
  <si>
    <t>Assembly District 146</t>
  </si>
  <si>
    <t>podio_image20160629-10085-3f8aqk.jpeg</t>
  </si>
  <si>
    <t>Raymond Walter, Assemblymember</t>
  </si>
  <si>
    <t>476544923</t>
  </si>
  <si>
    <t>Kadija S Oliver, Messenger Coordinator</t>
  </si>
  <si>
    <t>476544924</t>
  </si>
  <si>
    <t>Courtney A</t>
  </si>
  <si>
    <t>Courtney A White</t>
  </si>
  <si>
    <t>476544925</t>
  </si>
  <si>
    <t>Ponet</t>
  </si>
  <si>
    <t>Maibe</t>
  </si>
  <si>
    <t>Maibe Ponet</t>
  </si>
  <si>
    <t>Former Head of Communications for Deputy Mayor Lilliam Barrios-Paoli
Previously worked for Bill de Blasio, Mayor. Set inactive on 5-APR-2017.</t>
  </si>
  <si>
    <t>476544926</t>
  </si>
  <si>
    <t>Walters</t>
  </si>
  <si>
    <t>Tina M</t>
  </si>
  <si>
    <t>Tina M Walters</t>
  </si>
  <si>
    <t>walterst@nyassembly.gov</t>
  </si>
  <si>
    <t>Tina M Walters, Admin Assistant</t>
  </si>
  <si>
    <t>476544927</t>
  </si>
  <si>
    <t>Amanda K Talham, Employee Benefits Assistant</t>
  </si>
  <si>
    <t>476544928</t>
  </si>
  <si>
    <t>Bello Rosario</t>
  </si>
  <si>
    <t>Stephanie Q.</t>
  </si>
  <si>
    <t>Stephanie Q. Bello Rosario</t>
  </si>
  <si>
    <t>212 928-6814</t>
  </si>
  <si>
    <t>Mark Levine, Office of Councilmember, Personal Staff Office, NYC Council</t>
  </si>
  <si>
    <t>Mark Levine, Councilmember</t>
  </si>
  <si>
    <t>Stephanie Q. Bello Rosario, Councilmanic Aide</t>
  </si>
  <si>
    <t>476544929</t>
  </si>
  <si>
    <t>Jeffrey T Degironimo, Legislative Analyst</t>
  </si>
  <si>
    <t>476544930</t>
  </si>
  <si>
    <t>Katherine A Griffin, Messenger</t>
  </si>
  <si>
    <t>476544931</t>
  </si>
  <si>
    <t>Whittaker</t>
  </si>
  <si>
    <t>Greg A</t>
  </si>
  <si>
    <t>Greg A Whittaker</t>
  </si>
  <si>
    <t>476544933</t>
  </si>
  <si>
    <t>Cumbo</t>
  </si>
  <si>
    <t>Laurie Cumbo</t>
  </si>
  <si>
    <t>Womens Issues, Committee, NYC Council;
Black, Latino and Asian (BLAC), Caucus, NYC Council;
Women's, Caucus, NYC Council;
Youth Services, Committee, NYC Council;
Public Housing, Committee, NYC Council;
Higher Education, Committee, NYC Council;
Finance, Committee, NYC Council;
Cultural Affairs, Committee, NYC Council</t>
  </si>
  <si>
    <t>Womens Issues, Committee, NYC Council</t>
  </si>
  <si>
    <t>Laurie A. Cumbo was born and raised in Brooklyn, where she attended and graduated from the Berkeley Carroll Day School in Park Slope and Brooklyn Technical High School in Fort Greene. After graduating Spelman College in Atlanta, GA with a degree in Fine Art, she returned to Brooklyn and received her Master’s Degree in Visual Arts Administration from New York University. As a cultural leader, entrepreneur, activist, college professor, educator, lecturer and small business owner working in the not-for-profit sector, Ms. Cumbo has dedicated her life to community development and preserving the dynamic elements of diversity that make Brooklyn, New York what it is today.
At the age of twenty-two, while pursuing her graduate studies at NYU, Ms. Cumbo used her coursework and thesis to develop MoCADA, Brooklyn’s first Museum of Contemporary African Diasporan Arts. She incorporated MoCADA as a 501c3 non-profit institution with enthusiastic support from the Brooklyn community of Bedford Stuyvesant and surrounding neighborhoods. MoCADA’s programs now include, outdoor film festivals, after-school programs, mural projects, walking tours, and Bus Tours with “Braggin’ About Brooklyn”, in an effort to bring locals and tourists alike to Bedford-Stuyvesant. These efforts, along with many other dedicated individuals, have contributed to the economic revitalization of Bedford Stuyvesant.
Ms. Cumbo’s dedication to underserved communities and bringing people of all backgrounds together to discover their commonalities continues to be at the forefront of her priorities. Ms. Cumbo has led an effort to turn public housing into an ideal venue for cultural events, in which she privately raised $150,000 to provide monthly cultural programming by world-class musicians and performers in the community centers and outdoor spaces. As a small business owner, Ms. Cumbo shares her community’s concern about the closing of local businesses throughout Brooklyn. In 2012, she raised $250,000 to create monthly concerts and block parties in collaboration with the Business Improvement Districts throughout Central Brooklyn in order to attract locals and tourists alike to support local businesses.
Ms. Cumbo is a member of ARTTABLE, the American Association of Museums, the National Alliance of African and African American Art Support Groups, the Cultural Equity Group, the Downtown Brooklyn Arts Alliance and the Spelman College Alumni Association. She is an alumna of Achieving Leadership’s Purpose (ALP), Jack and Jill of America Brooklyn Chapter and Delta Sigma Theta Brooklyn Chapter Teen Lift and is a former graduate professor in the School of Art &amp; Design at Pratt Institute.</t>
  </si>
  <si>
    <t>250 Broadway, Suite 1792, New York, NY 10007</t>
  </si>
  <si>
    <t>55 Hanson Pl, Suite 778 Brooklyn, NY 11217</t>
  </si>
  <si>
    <t>(212) 788-7712</t>
  </si>
  <si>
    <t>(718) 398-2808</t>
  </si>
  <si>
    <t>(212) 788-7081</t>
  </si>
  <si>
    <t>(718) 260-9191</t>
  </si>
  <si>
    <t>LCumbo@council.nyc.gov</t>
  </si>
  <si>
    <t>http://council.nyc.gov/d35/html/members/home.shtml</t>
  </si>
  <si>
    <t>https://twitter.com/cmlauriecumbo; https://www.facebook.com/CMLaurieCumbo/</t>
  </si>
  <si>
    <t>NYCD_35.png</t>
  </si>
  <si>
    <t>Founder of Brooklyn’s Museum, Contemporary African Diasporan Arts</t>
  </si>
  <si>
    <t>CD 35</t>
  </si>
  <si>
    <t>podio_image20160629-10085-1fdq8ah.jpeg</t>
  </si>
  <si>
    <t>476544934</t>
  </si>
  <si>
    <t>Carolyn M Reisinger, Correspondence Specialist</t>
  </si>
  <si>
    <t>476544935</t>
  </si>
  <si>
    <t>Secretary to the Governor</t>
  </si>
  <si>
    <t>DeRosa</t>
  </si>
  <si>
    <t>Melissa</t>
  </si>
  <si>
    <t>Melissa DeRosa</t>
  </si>
  <si>
    <t>Former Communications Director, reporting to Andrew Cuomo, Governor.</t>
  </si>
  <si>
    <t>Giorgio DeRosa, her father, is a lead of a major lobbying firm Bolton St. Johns.  
Matthew Wing, her husband, is a top executive for Uber.</t>
  </si>
  <si>
    <t>podio_image20160629-10085-1yuufdi.png</t>
  </si>
  <si>
    <t>Melissa DeRosa, Secretary to the Governor</t>
  </si>
  <si>
    <t>476544936</t>
  </si>
  <si>
    <t>Liriano</t>
  </si>
  <si>
    <t>Lethy</t>
  </si>
  <si>
    <t>Lethy Liriano</t>
  </si>
  <si>
    <t>Previously Councilmanic Aide, working for Mark Levine, Office of Councilmember, Personal Staff Office, NYC Council, reporting to Mark Levine, Councilmember. Set inactive on 6-APR-2017.</t>
  </si>
  <si>
    <t>476544937</t>
  </si>
  <si>
    <t>Winters</t>
  </si>
  <si>
    <t>Anna L</t>
  </si>
  <si>
    <t>Anna L Winters</t>
  </si>
  <si>
    <t>476544938</t>
  </si>
  <si>
    <t>Copy Center Supv</t>
  </si>
  <si>
    <t>Hydorn</t>
  </si>
  <si>
    <t>George A</t>
  </si>
  <si>
    <t>George A Hydorn</t>
  </si>
  <si>
    <t>518 455-5261</t>
  </si>
  <si>
    <t>hydorng@nyassembly.gov</t>
  </si>
  <si>
    <t>George A Hydorn, Copy Center Supv</t>
  </si>
  <si>
    <t>476544939</t>
  </si>
  <si>
    <t>Maryann C</t>
  </si>
  <si>
    <t>Maryann C White</t>
  </si>
  <si>
    <t>Previously Assoc Counsel, working for Counsel To The Majority, Central Staff Office, Assembly. Set inactive on 13-JUN-2017.</t>
  </si>
  <si>
    <t>476544940</t>
  </si>
  <si>
    <t>Legis Coord/comm Clk</t>
  </si>
  <si>
    <t>Debra R</t>
  </si>
  <si>
    <t>Debra R Devine</t>
  </si>
  <si>
    <t>devined@nyassembly.gov</t>
  </si>
  <si>
    <t>Debra R Devine, Legis Coord/comm Clk</t>
  </si>
  <si>
    <t>476544941</t>
  </si>
  <si>
    <t>NYL000195</t>
  </si>
  <si>
    <t>Vice Chair of Majority Conference</t>
  </si>
  <si>
    <t>Simotas</t>
  </si>
  <si>
    <t>Aravella</t>
  </si>
  <si>
    <t>Aravella Simotas</t>
  </si>
  <si>
    <t>Insurance, Committee, Assembly;
Administrative Regulations Review, Committee, Assembly;
Ethics and Guidance, Committee, Assembly;
Judiciary, Committee, Assembly;
People with Disabilities, Committee, Assembly;
Puerto Rican/Hispanic, Committee, Assembly;
Banks, Committee, Assembly;
Corporations, Authorities and Commissions, Committee, Assembly;
Energy, Committee, Assembly</t>
  </si>
  <si>
    <t>Aravella Simotas, a lifelong resident of Astoria, Queens, represents New York's 36th Assembly District. In 2010, she became the first Greek-American woman elected to office in New York and the first woman elected to office in her district. Simotas' involvement in civic affairs dates back to high school, where she organized fundraising events for local charities. Since then, she has established a strong record of public service and has devoted herself to improving the lives of others.
Simotas serves on the Assembly's Banks, Consumer Affairs and Protection, Energy, Judiciary, and Small Business Committees. In Albany, she has quickly established herself as an effective legislator, passing several bills and promoting common-sense policies aimed at revitalizing New York's economy, protecting neglected consumers, and strengthening our criminal justice system. Back home, Simotas has been an outspoken advocate for seniors, students, and working families, successfully fighting to keep schools and senior centers open while holding government agencies and corporations alike accountable when they failed meet their obligations to Astoria's residents.
Prior to her election to the New York State Assembly, Simotas worked at all levels of government, including as a district representative for New York City Council Speaker Peter F. Vallone, Sr. and Councilmember Peter F. Vallone, Jr. She also demonstrated a particular knack for environmental advocacy, working for the New York State Department of Environmental Conservation during law school and collaborating with her predecessor, New York State Senator Michael Gianaris, in a battle to curb construction of additional power plants in western Queens.
After law school, Simotas served as a federal law clerk before joining the firm Bickel &amp; Brewer as a commercial litigator. There, she volunteered a significant amount of time to the Bickel &amp; Brewer Storefront, an organization that provides legal representation to the economically challenged.
Simotas was a longtime member of Queens Community Planning Board 1 and served on the boards of the United Community Civic Association and the Hellenic Times Scholarship Fund. A proud product of the New York City public school system, Simotas attended Public School 17, Junior High School 126 and William C. Bryant High School in Astoria before receiving her Bachelor of Arts degree in economics and philosophy, summa cum laude, from Fordham University in 1999. She received her law degree from Fordham Law School in 2002, where she served as the managing editor of the Fordham Environmental Law Journal.
Simotas and her husband, John Katsanos, were married in 2004 and reside in Astoria.</t>
  </si>
  <si>
    <t>LOB 652  
Albany, NY 12248</t>
  </si>
  <si>
    <t>31-19 Newtown Ave.  
Suite 401  
Astoria, NY 11102</t>
  </si>
  <si>
    <t>518-455-5014</t>
  </si>
  <si>
    <t>718-545-3889</t>
  </si>
  <si>
    <t>simotasa@nyassembly.gov</t>
  </si>
  <si>
    <t>http://assembly.state.ny.us/mem/Aravella-Simotas</t>
  </si>
  <si>
    <t>https://www.facebook.com/SimotasNY/; https://twitter.com/aravellasimotas</t>
  </si>
  <si>
    <t>Assembly 36.png</t>
  </si>
  <si>
    <t>District Representative to NYC Council officials</t>
  </si>
  <si>
    <t>Assembly District 36</t>
  </si>
  <si>
    <t>podio_image20160629-10085-k4e4h3.jpeg</t>
  </si>
  <si>
    <t>476544943</t>
  </si>
  <si>
    <t>Cherichetti</t>
  </si>
  <si>
    <t>Jeannine</t>
  </si>
  <si>
    <t>Jeannine Cherichetti</t>
  </si>
  <si>
    <t>Jeannine Cherichetti, Councilmanic Aide</t>
  </si>
  <si>
    <t>476544945</t>
  </si>
  <si>
    <t>Martin E Moore, Assistant Technical Support Supv.</t>
  </si>
  <si>
    <t>476544947</t>
  </si>
  <si>
    <t>Dianne L Byron-schneider, Executive Assistant</t>
  </si>
  <si>
    <t>476544948</t>
  </si>
  <si>
    <t>Dep Dir Print Ops</t>
  </si>
  <si>
    <t>Konig</t>
  </si>
  <si>
    <t>Frederick W</t>
  </si>
  <si>
    <t>Frederick W Konig</t>
  </si>
  <si>
    <t>518 455-5626</t>
  </si>
  <si>
    <t>konigf@nyassembly.gov</t>
  </si>
  <si>
    <t>Frederick W Konig, Dep Dir Print Ops</t>
  </si>
  <si>
    <t>476544949</t>
  </si>
  <si>
    <t>Dir Min Staff</t>
  </si>
  <si>
    <t>Dower</t>
  </si>
  <si>
    <t>Rebecca P</t>
  </si>
  <si>
    <t>Rebecca P Dower</t>
  </si>
  <si>
    <t>518 455-5161</t>
  </si>
  <si>
    <t>dowerr@nyassembly.gov</t>
  </si>
  <si>
    <t>Rebecca P Dower, Dir Min Staff</t>
  </si>
  <si>
    <t>476544950</t>
  </si>
  <si>
    <t>Birchenough</t>
  </si>
  <si>
    <t>Katie Birchenough</t>
  </si>
  <si>
    <t>Previously Admin Assistant, working for Speaker Of The Assembly, Central Staff Office, Assembly. Set inactive on 6-APR-2017.</t>
  </si>
  <si>
    <t>476544951</t>
  </si>
  <si>
    <t>Goldston</t>
  </si>
  <si>
    <t>Andrew Goldston</t>
  </si>
  <si>
    <t>Previously Press Secretary,, reporting to Gale Brewer, Manhattan Borough President. Set inactive on 6-APR-2017.</t>
  </si>
  <si>
    <t>Used to be Communications Director for Liz Krueger</t>
  </si>
  <si>
    <t>476544953</t>
  </si>
  <si>
    <t>Lai Wah</t>
  </si>
  <si>
    <t>Lai Wah Fung</t>
  </si>
  <si>
    <t>Lai Wah Fung, Councilmanic Aide</t>
  </si>
  <si>
    <t>476544954</t>
  </si>
  <si>
    <t>Eatman</t>
  </si>
  <si>
    <t>Curtis M</t>
  </si>
  <si>
    <t>Curtis M Eatman</t>
  </si>
  <si>
    <t>Previously Sr Leg Fiscal Anal, working for Assembly Ways And Means Committee, Central Staff Office, Assembly. Set inactive on 6-APR-2017.</t>
  </si>
  <si>
    <t>476544955</t>
  </si>
  <si>
    <t>Jean Baptiste</t>
  </si>
  <si>
    <t>Kevin Jean Baptiste</t>
  </si>
  <si>
    <t>Previously Constituent Liaison, working for James Sanders, Office of Senator, Personal Staff Office, Senate, reporting to James Sanders, Senator. Set inactive on 19-SEP-2017.</t>
  </si>
  <si>
    <t>476544956</t>
  </si>
  <si>
    <t>Jo Ann V Requate, Executive Assistant</t>
  </si>
  <si>
    <t>476544957</t>
  </si>
  <si>
    <t>Richard J Lawrence</t>
  </si>
  <si>
    <t>lawrencer@nyassembly.gov</t>
  </si>
  <si>
    <t>Richard J Lawrence, Process Administrator</t>
  </si>
  <si>
    <t>476544958</t>
  </si>
  <si>
    <t>Mary L Clouse, Manager Of Security &amp; Documentation</t>
  </si>
  <si>
    <t>476544959</t>
  </si>
  <si>
    <t>Thomas G.</t>
  </si>
  <si>
    <t>Thomas G. Snyder</t>
  </si>
  <si>
    <t>Previously Chief of Staff,, reporting to Bill de Blasio, Mayor. Set inactive on 6-APR-2017.</t>
  </si>
  <si>
    <t>476544960</t>
  </si>
  <si>
    <t>Chen</t>
  </si>
  <si>
    <t>Alexander T</t>
  </si>
  <si>
    <t>Alexander T Chen</t>
  </si>
  <si>
    <t>Previously D O Manager, working for Ronald T. Kim, Office of Assemblymember, Personal Staff Office, Assembly, reporting to Ron Kim, Assemblymember. Set inactive on 6-APR-2017.</t>
  </si>
  <si>
    <t>476544961</t>
  </si>
  <si>
    <t>Gray Ii</t>
  </si>
  <si>
    <t>Michael J.</t>
  </si>
  <si>
    <t>Michael J. Gray Ii</t>
  </si>
  <si>
    <t>Previously Legislative Director, working for James Sanders, Office of Senator, Personal Staff Office, Senate, reporting to James Sanders, Senator. Set inactive on 6-APR-2017.</t>
  </si>
  <si>
    <t>476544962</t>
  </si>
  <si>
    <t>Engwer</t>
  </si>
  <si>
    <t>Benjamin L Engwer</t>
  </si>
  <si>
    <t>Previously Sr Fisc Analyst, Min, working for Assembly Ways And Means Committee, Central Staff Office, Assembly. Set inactive on 20-SEP-2017.</t>
  </si>
  <si>
    <t>476544964</t>
  </si>
  <si>
    <t>Cornegy</t>
  </si>
  <si>
    <t>Robert Cornegy</t>
  </si>
  <si>
    <t>Small Buisness, Committee, NYC Council;
Black, Latino and Asian (BLAC), Caucus, NYC Council;
Public Safety, Committee, NYC Council;
Housing &amp; Buildings, Committee, NYC Council;
Finance, Committee, NYC Council;
Civil Service &amp; Labor, Committee, NYC Council;
Health, Committee, NYC Council</t>
  </si>
  <si>
    <t>Small Buisness, Committee, NYC Council</t>
  </si>
  <si>
    <t>Robert E. Cornegy, Jr. represents the 36th District, including the vibrant Brooklyn communities of Bedford Stuyvesant and northern Crown Heights in the New York City Council. He chairs the Council’s Committee on Small Business and is the lead sponsor of Avonte’s Law, a bill designed to improve school safety by increasing the number of audible alarms on public school doors.
Council Member Cornegy attended St John's University, playing backup center for their historic 1984-5 Final Four team, and graduated from the University of Alabama, Birmingham. After college, Cornegy honed his personal value system of discipline, inclusion and teamwork across cultural lines while playing professional basketball in Israel and Turkey. After returning to the U.S., he earned a Master’s Degree in Organizational Management and became a credentialed alcoholism and substance abuse counselor, who opened a residential treatment center for chemically dependent men. His work leading this service agency propelled him further into a community organizing role.
Immediately prior to being elected, Cornegy worked as a legislative policy analyst for the New York City Council. His work supported the Aging and Veterans committees and contributed to progressive initiatives, such as the creation of the Gun Violence Task Force. Cornegy was also an adjunct professor of marketing at Brooklyn College.
Cornegy also serves central Brooklyn as the District Leader of the 56th Assembly District and president of the Vanguard Independent Democratic Association (V.I.D.A.). In the City Council, Cornegy is a member of the Committees on Civil Service &amp; Labor, Finance, Health, Housing &amp; Buildings, and Public Safety.
Cornegy is the son of the late Reverend Dr. Robert E. Cornegy, Sr., pastor of Mount Calvary Baptist Church in Bedford Stuyvesant. He lives in Bedford Stuyvesant with his wife, Michelle. They are the proud parents of six children.</t>
  </si>
  <si>
    <t>252 Broadway, Suite 1743, New York, NY 10007</t>
  </si>
  <si>
    <t>1360 Fulton Street, Suite 500 Brooklyn, NY 11216</t>
  </si>
  <si>
    <t>(212) 788-8951</t>
  </si>
  <si>
    <t>(718) 857-2555</t>
  </si>
  <si>
    <t>(212) 788-7354</t>
  </si>
  <si>
    <t>(718) 919-0740</t>
  </si>
  <si>
    <t>RCornegy@council.nyc.gov</t>
  </si>
  <si>
    <t>http://council.nyc.gov/d36/html/members/home.shtml</t>
  </si>
  <si>
    <t>https://twitter.com/RobertCornegyJr; https://www.facebook.com/CouncilMemberRobertCornegy/</t>
  </si>
  <si>
    <t>NYCD_36.png</t>
  </si>
  <si>
    <t>Opened a residential treatment center for chemically dependent men
President of the Vanguard Independent Democratic Association</t>
  </si>
  <si>
    <t>CD 36</t>
  </si>
  <si>
    <t>podio_image20160629-10085-k976mw.jpeg</t>
  </si>
  <si>
    <t>476544965</t>
  </si>
  <si>
    <t>Patrick K Cushing, Technical Support Representative</t>
  </si>
  <si>
    <t>476544966</t>
  </si>
  <si>
    <t>Press Operator</t>
  </si>
  <si>
    <t>Marro</t>
  </si>
  <si>
    <t>David J Marro</t>
  </si>
  <si>
    <t>marrod@nyassembly.gov</t>
  </si>
  <si>
    <t>David J Marro, Press Operator</t>
  </si>
  <si>
    <t>476544967</t>
  </si>
  <si>
    <t>John C.</t>
  </si>
  <si>
    <t>John C. Cook</t>
  </si>
  <si>
    <t>Previously Intern, working for Secretary Of The Senate's Office, Central Staff Office, Senate. Set inactive on 6-APR-2017.</t>
  </si>
  <si>
    <t>476544968</t>
  </si>
  <si>
    <t>Mahadeo</t>
  </si>
  <si>
    <t>Vishnu R.</t>
  </si>
  <si>
    <t>Vishnu R. Mahadeo</t>
  </si>
  <si>
    <t>Previously Community Liaison, working for James Sanders, Office of Senator, Personal Staff Office, Senate, reporting to James Sanders, Senator. Set inactive on 6-APR-2017.</t>
  </si>
  <si>
    <t>476544971</t>
  </si>
  <si>
    <t>Nozzolio</t>
  </si>
  <si>
    <t>Michael F Nozzolio</t>
  </si>
  <si>
    <t>Senator Nozzolio was born and raised in Seneca Falls, the son of Anna and Albert F. Nozzolio. Senator Nozzolio and his wife, Rosemary, live in Seneca County.
Educated in local schools, he earned a Bachelor's degree in Labor Relations and a Master's degree in Public Administration and Agricultural Economics from Cornell University. Senator Nozzolio also earned a Juris Doctor degree from the Syracuse University College of Law.
Senator Nozzolio is currently Chairman of the New York State Senate Codes Committee, as well as Vice Chairman of the Senate Republican Conference. The Codes Committee is one of the most important and active committees in the State Senate and considers issues and legislation relating to New York's criminal and civil justice system. He is also a member of both the Senate Finance Committee and the Senate Rules Committee, which have jurisdiction over the State budget and all legislation before the State Senate. He is also the senior Senator representing the Monroe County delegation in the New York State Senate.
Prior to his election to the New York State Senate, Senator Nozzolio served for 10 years in the New York State Assembly representing Cayuga, Seneca and Wayne Counties. During his tenure in the Assembly, he was chosen to serve as Deputy Minority Leader. At the time, he was the youngest State legislator ever elected from his region.
Senator Nozzolio also served as a JAG officer in the U.S. Naval Reserve and is currently a Commander in the New York Naval Militia. As the State Senator representing the 54th District, Senator Nozzolio has received numerous awards for his commitment to job creation and economic development, including honors from the Seneca County Chamber of Commerce, Manufacturers Association of Central New York (MACNY), National Federation of Independent Business (NFIB), Business Council of New York, the New York Farm Bureau 'Circle of Friends' Award, and the Cayuga County Chamber of Commerce. Senator Nozzolio was the recipient of the prestigious Jerome Alpern Distinguished Alumni Award from the Cornell School of Industrial and Labor Relations, one of the highest honors that can be bestowed on a Cornell University alumnus. Senator Nozzolio has also been awarded the Father Joseph P. Beatini Memorial Award for his service to the Seneca Falls community. Senator Nozzolio also received an Honorary Degree  
from the New York Chiropractic College.
In recognition of his tireless efforts on behalf of the Finger Lakes region and leadership in the creation of the Finger Lakes Institute, Senator Nozzolio received an Honorary Degree from Hobart and William Smith Colleges. During his service in the Legislature , Senator Nozzolio has been honored by numerous organizations, including The Finger Lakes Library Association, Smith Center for the Arts, New York State Rifle and Pistol Association, SCOPE, Boy Scouts of America, Knights of Columbus, Vocational and Educational Services for Individuals with Disabilities (VESID), New York Association of Psychiatric Rehabilitation Services, and The New York State Correctional Officers and Police Benevolent Association.
Senator Nozzolio currently serves as a member of the Cornell University Council and is a board member Emeritus of the Cornell Agriculture and Food Technology Park and the Seneca Falls Historical Society. Senator Nozzolio also previously served as a member of the National Women's Hall of Fame Board of Directors. Senator Nozzolio is also a member of the First Niagara Bank Citizens Advisory Board.
Senator Nozzolio has been honored by the New York Association of Psychiatric Rehabilitation Services with their organizations 'Public Policy Leadership Award', in recognition of his efforts on behalf of individuals with psychiatric disabilities and his sponsorship of legislation to make New York's prisons safer. The New York State Association for Behavior Analysis also named Senator Nozzolio 'Legislator of the Year', in recognition of his service and continuing support for individuals with autism and other developmental disabilities.
Standing Committee Assignments: Codes (Chair); Rules; Crime Victims, Crime and Correction; Elections; Housing, Construction and Community Development; Investigations and Government Operations; Judiciary; Racing, Gaming and Wagering; and Transportation.</t>
  </si>
  <si>
    <t>Represented the 54th Senate District</t>
  </si>
  <si>
    <t>podio_image20160629-10085-t2n45i.jpeg</t>
  </si>
  <si>
    <t>476544972</t>
  </si>
  <si>
    <t>Brittany M Robinson</t>
  </si>
  <si>
    <t>Legislative Aide to Assemblymember William Scarborough</t>
  </si>
  <si>
    <t>476544973</t>
  </si>
  <si>
    <t>Sr Research Assoc</t>
  </si>
  <si>
    <t>Fahsel</t>
  </si>
  <si>
    <t>Brad J</t>
  </si>
  <si>
    <t>Brad J Fahsel</t>
  </si>
  <si>
    <t>fahselb@nyassembly.gov</t>
  </si>
  <si>
    <t>Brad J Fahsel, Sr Research Assoc</t>
  </si>
  <si>
    <t>476544974</t>
  </si>
  <si>
    <t>Paul J Bombard, Technical Support Supervisor</t>
  </si>
  <si>
    <t>476544975</t>
  </si>
  <si>
    <t>Mc Omber</t>
  </si>
  <si>
    <t>Robert J Mc Omber</t>
  </si>
  <si>
    <t>mcomberr@nyassembly.gov</t>
  </si>
  <si>
    <t>Robert J Mc Omber, Bindery Operator</t>
  </si>
  <si>
    <t>476544976</t>
  </si>
  <si>
    <t>Leslie E King, Executive Assistant</t>
  </si>
  <si>
    <t>476544978</t>
  </si>
  <si>
    <t>Clay</t>
  </si>
  <si>
    <t>William Clay</t>
  </si>
  <si>
    <t>William Clay, Councilmanic Aide</t>
  </si>
  <si>
    <t>476544979</t>
  </si>
  <si>
    <t>Class</t>
  </si>
  <si>
    <t>Facia</t>
  </si>
  <si>
    <t>Facia Class</t>
  </si>
  <si>
    <t>Previously served as Community Liaison to Assemblymember Michael Simanowitz, who passed away in September of 2017.</t>
  </si>
  <si>
    <t>476544980</t>
  </si>
  <si>
    <t>Williams-pugh</t>
  </si>
  <si>
    <t>Cheri M</t>
  </si>
  <si>
    <t>Cheri M Williams-pugh</t>
  </si>
  <si>
    <t>Admin Assistant to Assemblymember William Scarborough</t>
  </si>
  <si>
    <t>476544981</t>
  </si>
  <si>
    <t>Robert K Reed, Supv Systems Programming</t>
  </si>
  <si>
    <t>476544982</t>
  </si>
  <si>
    <t>Dir Of Budget Studies</t>
  </si>
  <si>
    <t>Fields</t>
  </si>
  <si>
    <t>Philip A</t>
  </si>
  <si>
    <t>Philip A Fields</t>
  </si>
  <si>
    <t>518 455-4051</t>
  </si>
  <si>
    <t>fieldsp@nyassembly.gov</t>
  </si>
  <si>
    <t>Philip A Fields, Dir Of Budget Studies</t>
  </si>
  <si>
    <t>476544983</t>
  </si>
  <si>
    <t>Maria E Grenci, Administrative Assistant</t>
  </si>
  <si>
    <t>476544984</t>
  </si>
  <si>
    <t>Eric Ortiz</t>
  </si>
  <si>
    <t>Previously Journey Person, working for Print Shop, Central Staff Office, Assembly. Set inactive on 6-APR-2017.</t>
  </si>
  <si>
    <t>476544985</t>
  </si>
  <si>
    <t>Verdree</t>
  </si>
  <si>
    <t>Vinson</t>
  </si>
  <si>
    <t>Vinson Verdree</t>
  </si>
  <si>
    <t>Vinson Verdree, Councilmanic Aide</t>
  </si>
  <si>
    <t>476544986</t>
  </si>
  <si>
    <t>Wolff</t>
  </si>
  <si>
    <t>Scott M Wolff</t>
  </si>
  <si>
    <t>718 969-1508</t>
  </si>
  <si>
    <t>wolffs@nyassembly.gov</t>
  </si>
  <si>
    <t>Scott M Wolff, Dir Of Operations</t>
  </si>
  <si>
    <t>476544987</t>
  </si>
  <si>
    <t>Davis-elliott</t>
  </si>
  <si>
    <t>Gigi R</t>
  </si>
  <si>
    <t>Gigi R Davis-Elliott</t>
  </si>
  <si>
    <t>718 596-0100</t>
  </si>
  <si>
    <t>daviselliottg@nyassembly.gov</t>
  </si>
  <si>
    <t>Walter Mosley, Office of Assemblymember, Personal Staff Office, Assembly</t>
  </si>
  <si>
    <t>Walter Mosley, Assemblymember</t>
  </si>
  <si>
    <t>Gigi R Davis-Elliott, Chief Of Staff</t>
  </si>
  <si>
    <t>476544988</t>
  </si>
  <si>
    <t>Roseanna C Grimaldi, Office Support Representative</t>
  </si>
  <si>
    <t>476544990</t>
  </si>
  <si>
    <t>Mary E Sack, Deputy Executive Assistant</t>
  </si>
  <si>
    <t>476544991</t>
  </si>
  <si>
    <t>Hatcher</t>
  </si>
  <si>
    <t>Nelvadia</t>
  </si>
  <si>
    <t>Nelvadia Hatcher</t>
  </si>
  <si>
    <t>Previously Community Liaison, working for Walter T. Mosley, Office of Assemblymember, Personal Staff Office, Assembly, reporting to Walter Mosley, Assemblymember. Set inactive on 6-APR-2017.</t>
  </si>
  <si>
    <t>476544992</t>
  </si>
  <si>
    <t>Floyd</t>
  </si>
  <si>
    <t>Chatodd</t>
  </si>
  <si>
    <t>Chatodd Floyd</t>
  </si>
  <si>
    <t>476544993</t>
  </si>
  <si>
    <t>Dominique</t>
  </si>
  <si>
    <t>Dominique Lynch</t>
  </si>
  <si>
    <t>476544994</t>
  </si>
  <si>
    <t>Beatty</t>
  </si>
  <si>
    <t>Freida E</t>
  </si>
  <si>
    <t>Freida E Beatty</t>
  </si>
  <si>
    <t>Previously Admin Assistant, working for N. Nick Perry, Office of Assemblymember, Personal Staff Office, Assembly, reporting to N. Nick Perry, Assemblymember. Set inactive on 6-APR-2017.</t>
  </si>
  <si>
    <t>476544996</t>
  </si>
  <si>
    <t>Batista</t>
  </si>
  <si>
    <t>Aneiry D.</t>
  </si>
  <si>
    <t>Aneiry D. Batista</t>
  </si>
  <si>
    <t>Adriano Espaillat, Office of U.S. Representative, Personal Staff Office, U.S. House of Representatives</t>
  </si>
  <si>
    <t>Adriano Espaillat, U.S. Representative</t>
  </si>
  <si>
    <t>Previously Chief Of Staff, working for Adriano Espaillat, Office of Senator, Personal Staff Office, Senate, reporting to Adriano Espaillat. Set inactive on 6-APR-2017.</t>
  </si>
  <si>
    <t>Aneiry D. Batista, Chief of Staff</t>
  </si>
  <si>
    <t>476544997</t>
  </si>
  <si>
    <t>Bonilla Jr</t>
  </si>
  <si>
    <t>Joseph M Jr</t>
  </si>
  <si>
    <t>Joseph M Jr Bonilla Jr</t>
  </si>
  <si>
    <t>Previously Communications Coord, working for Patricia Fahy, Office of Assemblymember, Personal Staff Office, Assembly, reporting to Patricia Fahy, Assemblymember. Set inactive on13-JUN-2017.</t>
  </si>
  <si>
    <t>476544998</t>
  </si>
  <si>
    <t>Michael S Ostrander, Special Assnt To Secy Of The Senate</t>
  </si>
  <si>
    <t>476545000</t>
  </si>
  <si>
    <t>Yanis</t>
  </si>
  <si>
    <t>Joseph A Yanis</t>
  </si>
  <si>
    <t>yanisj@nyassembly.gov</t>
  </si>
  <si>
    <t>Joseph A Yanis, Chief Of Staff</t>
  </si>
  <si>
    <t>476545001</t>
  </si>
  <si>
    <t>Hogle</t>
  </si>
  <si>
    <t>Daniel P Hogle</t>
  </si>
  <si>
    <t>Daniel P Hogle, Director Of Community Affairs</t>
  </si>
  <si>
    <t>476545002</t>
  </si>
  <si>
    <t>Princ Legis Bud Ana-m</t>
  </si>
  <si>
    <t>Bernadette A</t>
  </si>
  <si>
    <t>Bernadette A Flynn</t>
  </si>
  <si>
    <t>flynnb@nyassembly.gov</t>
  </si>
  <si>
    <t>Bernadette A Flynn, Princ Legis Bud Ana-m</t>
  </si>
  <si>
    <t>476545004</t>
  </si>
  <si>
    <t>Bokobza</t>
  </si>
  <si>
    <t>Indira F</t>
  </si>
  <si>
    <t>Indira F Bokobza</t>
  </si>
  <si>
    <t>Previously Legis Director, working for N. Nick Perry, Office of Assemblymember, Personal Staff Office, Assembly, reporting to N. Nick Perry, Assemblymember. Set inactive on 6-APR-2017.</t>
  </si>
  <si>
    <t>476545005</t>
  </si>
  <si>
    <t>Reddy-dugan</t>
  </si>
  <si>
    <t>Dawn A</t>
  </si>
  <si>
    <t>Dawn A Reddy-Dugan</t>
  </si>
  <si>
    <t>518 455-4185</t>
  </si>
  <si>
    <t>reddydugand@nyassembly.gov</t>
  </si>
  <si>
    <t>Patricia Fahy, Office of Assemblymember, Personal Staff Office, Assembly</t>
  </si>
  <si>
    <t>Patricia Fahy, Assemblymember</t>
  </si>
  <si>
    <t>Dawn A Reddy-Dugan, Sr Legislativ Analyst</t>
  </si>
  <si>
    <t>476545006</t>
  </si>
  <si>
    <t>Patricia A Crotty, Administrative Assistant</t>
  </si>
  <si>
    <t>476545007</t>
  </si>
  <si>
    <t>Ryan T Blair, Digital Director</t>
  </si>
  <si>
    <t>476545008</t>
  </si>
  <si>
    <t>Fahey</t>
  </si>
  <si>
    <t>Catherine M Fahey</t>
  </si>
  <si>
    <t>518 455-4178</t>
  </si>
  <si>
    <t>faheyc@nyassembly.gov</t>
  </si>
  <si>
    <t>Catherine M Fahey, Chief Of Staff</t>
  </si>
  <si>
    <t>476545009</t>
  </si>
  <si>
    <t>Josefina C Rodriguez, Office Assistant</t>
  </si>
  <si>
    <t>476545010</t>
  </si>
  <si>
    <t>Fowles</t>
  </si>
  <si>
    <t>Sade A</t>
  </si>
  <si>
    <t>Sade A Fowles</t>
  </si>
  <si>
    <t>476545011</t>
  </si>
  <si>
    <t>NYL000039</t>
  </si>
  <si>
    <t>Velmanette</t>
  </si>
  <si>
    <t>Judiciary, Committee, Senate;
Health, Committee, Senate;
State-Native American Relations, Committee, Senate;
Children and Families, Committee, Senate;
Education, Committee, Senate;
Libraries, Committee, Senate;
Agriculture, Committee, Senate;
Crime Victims, Crime and Correction, Committee, Senate;
Finance, Committee, Senate;
Rules, Committee, Senate;
New York State Conference of Black Senators, Committee, Senate</t>
  </si>
  <si>
    <t>Velmanette Montgomery is recognized for her effective leadership and steadfast commitment to her constituents of north and central Brooklyn as well as to New Yorkers statewide.
In her role as the Ranking Democrat on the Senate Committee on Children and Families, Senator Montgomery is committed to helping young people achieve positive outcomes through reform of the State's juvenile justice, foster care and adoptive care systems.
Senator Montgomery continues to be one of New York's leading proponents of school-based health care as a model system for delivering comprehensive primary and mental health services to children of all ages, in the school setting where youth spend most of their day. The Senator's Teen Health Agenda includes legislation that requires, among other things, the teaching of age appropriate, medically accurate sexuality education in kindergarten through 12th grade. Senator Montgomery is the co-sponsor of the law that allows for the certification of nurse practitioners, and she spearheaded the campaign to stem the spread of AIDS among intravenous drug users through legalized needle exchange programs.
As a respected advocate for criminal justice reform and a member of the Senate Committee on Crime Victims, Crime and Correction, Senator Montgomery sponsored a law that prevents New Yorkers from being arbitrarily denied a license to barber or practice cosmetology just because they spent time in prison. She also authored a law that prohibits the shackling of a pregnant woman in prison while being transported to the hospital to deliver her baby.
Other recent Montgomery laws include a measure that prevent the NYS Office of Children and Families from posting the home address or personal information of day care providers on the Internet; a proposal that provided over $400 million in federal funding for the repair of NYCHA buildings, and a law that prohibits employers from discriminating in the granting of funeral or bereavement leave to its employees who are in a committed same-sex relationship. Also, in 2012, Senator Montgomery sponsored a law to support New York's primary industry, agriculture, by requiring the State's Procurement Council to include a member of a non-profit organization that represents New York's farming communities.
Standing Committee Assignments 2013:
Ranking Democrat, Children and Families; Agriculture; Crime Victims, Crime and Correction; Education; Finance; Health; Rules.</t>
  </si>
  <si>
    <t>903 Legislative Office Building  Albany, NY 12247</t>
  </si>
  <si>
    <t>30 Third Avenue, Suite 207  Brooklyn, NY 11217</t>
  </si>
  <si>
    <t>(518) 426-6854</t>
  </si>
  <si>
    <t>(718) 237-4137</t>
  </si>
  <si>
    <t>(518) 455-3451</t>
  </si>
  <si>
    <t>(718) 643-6140</t>
  </si>
  <si>
    <t>montgome@nysenate.gov</t>
  </si>
  <si>
    <t>http://www.nysenate.gov/senators/velmanette-montgomery</t>
  </si>
  <si>
    <t>http://www.facebook.com/pages/New-York-State-Senator-Velmanette-Montgomery/103064926679</t>
  </si>
  <si>
    <t>Senate 25.png</t>
  </si>
  <si>
    <t>President of Community School Board 13
Co-founder of the Day Care Forum of New York City</t>
  </si>
  <si>
    <t>Senate District 25</t>
  </si>
  <si>
    <t>podio_image20160629-10085-1nulab1.jpeg</t>
  </si>
  <si>
    <t>476545012</t>
  </si>
  <si>
    <t>Deanna L Stafford, Dir. Of Const. Serv. Commun. Relat</t>
  </si>
  <si>
    <t>476545013</t>
  </si>
  <si>
    <t>Denise A</t>
  </si>
  <si>
    <t>Denise A Mcredmond</t>
  </si>
  <si>
    <t>631 537-2583</t>
  </si>
  <si>
    <t>mcredmondd@nyassembly.gov</t>
  </si>
  <si>
    <t>Fred Thiele Jr., Office of Assemblymember, Personal Staff Office, Assembly</t>
  </si>
  <si>
    <t>Fred Thiele Jr., Assemblymember</t>
  </si>
  <si>
    <t>Denise A Mcredmond, Legis Aide</t>
  </si>
  <si>
    <t>476545015</t>
  </si>
  <si>
    <t>Virginia E</t>
  </si>
  <si>
    <t>Virginia E Farrell</t>
  </si>
  <si>
    <t>farrellv@nyassembly.gov</t>
  </si>
  <si>
    <t>Virginia E Farrell, Legis Analyst</t>
  </si>
  <si>
    <t>476545016</t>
  </si>
  <si>
    <t>Weprin</t>
  </si>
  <si>
    <t>Mark Weprin</t>
  </si>
  <si>
    <t>**Bio from City Council Era:**
Mark S. Weprin was elected to the New York City Council on November 3, 2009. Prior to his election to the Council, Mark Weprin represented the 24th Assembly District in the New York State Assembly for fifteen years. He was elected to the Assembly in a special election in 1994 to fill the seat left vacant by the death of his father, Assembly Speaker Saul Weprin.
In the City Council, Mark Weprin is Chair of Zoning and Franchises
;
he serves on the Land Use, Education, Economic Development, Oversight &amp; Investigations, and Technology Committees. During his tenure on the City Council, he authored the Workplace Religious Freedom Act, which strengthened the City’s Human Rights Law with respect to religious practices in the workplace. For the 2010 census, Council Member Weprin partnered with the United States Census Bureau, chairing a Complete Count Committee. The committee worked to increase census participation and to address the past undercounting of the Asian community.
As the representative of a community with a large population of cooperative and condominium residents, Mr. Weprin is the founder of the New York City Council Co-op and Condo Caucus. The caucus draws attention to the unique challenges facing those who live in co-op and condo housing units and advocates for equity in legal status for co-ops and condos.
Mark Weprin is a leader for children and adults with special needs. In the City Council, he is the lead proponent of the Autism Initiative, which provides much-needed funding for autism services for children and families. Through his efforts, the United States Tennis Association (USTA) initiated a program of tennis instruction for autistic children. He was also involved in supporting the National Autism Walkathon in New York and was a creator of the New York Mets Annual Autism Awareness Day. Mr. Weprin led the fight to save the Queens Children’s Psychiatric Center and has advocated for the rights of the mentally ill.
While serving in the Assembly, Mark Weprin authored sixty-three laws that improved life for all New Yorkers. He was Chair of the Small Business Committee, and advocated for small business owners. During his time in the Assembly, Mr. Weprin served on the Standing Committees of Aging, Codes, Education, Insurance, Judiciary, and Ways and Means. He was one of the state’s leading advocates for open government and the public’s right to be informed of how its government works. Mr. Weprin was an adjunct professor at Queens College for five years, teaching The Legislative Process.
As a proud father of New York City public school students, Mark Weprin deals with real issues in our public schools every day. He knows what our children need to succeed in school. Mr. Weprin is an outspoken critic of the extreme emphasis on standardized testing and the overreliance on test preparation in City schools. He believes that every City school should provide a supportive environment, a wide range of engaging experiences, and access to the rich cultural offerings of New York City. Mark Weprin has said that schools and teachers should not be evaluated solely on the basis of standardized test scores. Additionally, he has been combating the disturbing trend of cyberbullying among our youth. Council Member Weprin wrote a law that facilitates instruction on bias-related harassment.
Mark Weprin has received statewide acclaim for his work on behalf of our seniors. He championed increased funding for the Supplemental Nutrition Assistance Program, Social Adult Day Care, Elderly Pharmaceutical Insurance Program, and Senior Citizen Rent Increase Exemption Program. He also held hearings to increase awareness of HIV/AIDS in the elderly population. Mark Weprin won the battle to get the MTA to extend Access-A-Ride service into Nassau County.
On issues affecting our environment, Mr. Weprin has long been a prominent supporter. He was the highest scoring New York State Legislator in a survey by Environmental Advocates, a non-partisan group that monitors the environmental voting records of New York lawmakers.
Before he was elected to public office, Mark Weprin was an associate with the law firm of Shea &amp; Gould in Manhattan, representing labor unions and their members. Prior to attending law school, he worked in the office of former New York City Mayor Edward I. Koch as a legislative representative for the City of New York. Before joining the Koch administration, Mark Weprin was an account executive in public relations and marketing.
Mr. Weprin received his undergraduate degree in Communications from the State University of New York at Albany, where he was selected to give the student commencement address. He received his law degree from Brooklyn Law School. Mark Weprin resides in Queens with his wife Jennifer and their three children.</t>
  </si>
  <si>
    <t>City Councilman</t>
  </si>
  <si>
    <t>podio_image20160629-10085-1b8bgnj.jpeg</t>
  </si>
  <si>
    <t>476545017</t>
  </si>
  <si>
    <t>Susan K Mcmahon, Secretary</t>
  </si>
  <si>
    <t>476545018</t>
  </si>
  <si>
    <t>Timbrouck</t>
  </si>
  <si>
    <t>Lynsey B</t>
  </si>
  <si>
    <t>Lynsey B Timbrouck</t>
  </si>
  <si>
    <t>476545019</t>
  </si>
  <si>
    <t>Scott J Walsh, Senior Office Support Representative</t>
  </si>
  <si>
    <t>476545020</t>
  </si>
  <si>
    <t>Princ Dep Dir Bud Stu</t>
  </si>
  <si>
    <t>Franco</t>
  </si>
  <si>
    <t>Victor E</t>
  </si>
  <si>
    <t>Victor E Franco</t>
  </si>
  <si>
    <t>518 455-4050</t>
  </si>
  <si>
    <t>francov@nyassembly.gov</t>
  </si>
  <si>
    <t>Victor E Franco, Princ Dep Dir Bud Stu</t>
  </si>
  <si>
    <t>476545022</t>
  </si>
  <si>
    <t>Previously reported to Senator Joseph A Griffo</t>
  </si>
  <si>
    <t>Rayan S Aguam, New Media Specialist</t>
  </si>
  <si>
    <t>476545023</t>
  </si>
  <si>
    <t>Kathleen A Schleich, Messenger</t>
  </si>
  <si>
    <t>476545025</t>
  </si>
  <si>
    <t>Cucco</t>
  </si>
  <si>
    <t>Katie A</t>
  </si>
  <si>
    <t>Katie A Cucco</t>
  </si>
  <si>
    <t>Former Assemblymember Alec Brook-Krasny's Chief of Staff</t>
  </si>
  <si>
    <t>476545026</t>
  </si>
  <si>
    <t>Paula</t>
  </si>
  <si>
    <t>Paula Melendez</t>
  </si>
  <si>
    <t>718 443-1205</t>
  </si>
  <si>
    <t>melendezp@nyassembly.gov</t>
  </si>
  <si>
    <t>Paula Melendez, Constituent Svc Mgr</t>
  </si>
  <si>
    <t>476545028</t>
  </si>
  <si>
    <t>Loss</t>
  </si>
  <si>
    <t>William M.</t>
  </si>
  <si>
    <t>William M. Loss</t>
  </si>
  <si>
    <t>Previously Manager Of Data Processing, working for Senate Technology Services, Central Staff Office, Senate. Set inactive on 6-APR-2017.</t>
  </si>
  <si>
    <t>476545029</t>
  </si>
  <si>
    <t>Levenberg</t>
  </si>
  <si>
    <t>Dana A</t>
  </si>
  <si>
    <t>Dana A Levenberg</t>
  </si>
  <si>
    <t>Previously Chief Of Staff, working for Sandra R. Galef, Office of Assemblymember, Personal Staff Office, Assembly, reporting to Sandy Galef, Assemblymember. Set inactive on 6-APR-2017.</t>
  </si>
  <si>
    <t>476545030</t>
  </si>
  <si>
    <t>Richard A Miller, Correspondence Specialist</t>
  </si>
  <si>
    <t>476545031</t>
  </si>
  <si>
    <t>Eyzenberg</t>
  </si>
  <si>
    <t>Elyonora</t>
  </si>
  <si>
    <t>Elyonora Eyzenberg</t>
  </si>
  <si>
    <t>Community Liaison for Assemblymember Alec Brook-Krasny</t>
  </si>
  <si>
    <t>476545032</t>
  </si>
  <si>
    <t>Staff Dir</t>
  </si>
  <si>
    <t>Clinton L</t>
  </si>
  <si>
    <t>Clinton L Freeman</t>
  </si>
  <si>
    <t>freemanc@nyassembly.gov</t>
  </si>
  <si>
    <t>Clinton L Freeman, Staff Dir</t>
  </si>
  <si>
    <t>476545033</t>
  </si>
  <si>
    <t>Kathy A O'brien, Messenger Coordinator</t>
  </si>
  <si>
    <t>476545034</t>
  </si>
  <si>
    <t>Lagapa</t>
  </si>
  <si>
    <t>Debra L Lagapa</t>
  </si>
  <si>
    <t>914 939-7028</t>
  </si>
  <si>
    <t>lagapad@nyassembly.gov</t>
  </si>
  <si>
    <t>Steven Otis, Office of Assemblymember, Personal Staff Office, Assembly</t>
  </si>
  <si>
    <t>Steven Otis, Majority Caucus Vice-chair</t>
  </si>
  <si>
    <t>Debra L Lagapa, Chief Of Staff</t>
  </si>
  <si>
    <t>476545035</t>
  </si>
  <si>
    <t>William Moody, Senior Network Engineer</t>
  </si>
  <si>
    <t>476545036</t>
  </si>
  <si>
    <t>Katharine D</t>
  </si>
  <si>
    <t>Katharine D Mcloughlin</t>
  </si>
  <si>
    <t>Previously Legis Director, working for Sandra R. Galef, Office of Assemblymember, Personal Staff Office, Assembly, reporting to Sandy Galef, Assemblymember. Set inactive on 6-APR-2017.</t>
  </si>
  <si>
    <t>476545038</t>
  </si>
  <si>
    <t>Maria del</t>
  </si>
  <si>
    <t>Maria del Carmen Arroyo</t>
  </si>
  <si>
    <t>Aging, Committee, NYC Council</t>
  </si>
  <si>
    <t>Maria del Carmen was born in Corozal and is the third child of seven children born to Pablo Juan and Carmen Elsie Arroyo. She lived in Puerto Rico until the age of seven years old. Between 1964 and 1965, her family moved to the Bronx. She attended elementary school at P.S. 154 in the South Bronx, Junior High School in Harlem and two years of high school at Washington Irving High School in Manhattan. Maria del Carmen dropped out of high school in her sophomore year and went to work on a full-time basis to assist with her family's financial responsibilities. In 1978 at the age of twenty she obtained her GED.
While working as a receptionist at the Segundo Ruiz Belvis Diagnostic and Treatment Center, Maria del Carmen realized that without a college education, she would not be able to make a difference in the service delivery system she worked in. Her passion to help people guided her to pursue higher education goals. She graduated from Hostos Community College in January 1989 with an Associate in Arts degree, from Lehman College, CUM LAUDE, with a Bachelor's Degree in Health Service Administration in January 1991 and from the New York University, Robert Wagner Graduate School of Public Service, with a Masters of Public Administration in 1994.
Maria del Carmen is an experienced administrator with nearly twenty eight years of progressive managerial and administrative experience. She served as Executive Director at Segundo Ruiz Belvis D &amp; TC, where she began as a receptionist, as Senior Director of Operations for the Narco Freedom, Inc., Division of Health Care Services and as volunteer Executive Director of the South Bronx Community Corporation. The three organizations provide much needed services to residents of the South Bronx community where she was raised. Service with a passion is her motto. "Our people deserve no less".
Maria del Carmen was elected to represent the 17th District on February 15, 2005. Since her election, she has worked with community residents, organizations and leaders to build the partnerships and collaborations needed to bring positive changes to the community she represents. She has distinguished herself as a hard working representative for her district and has gained the respect of all she has encountered in her work as a Council member.</t>
  </si>
  <si>
    <t>Former city councilmember in the Bronx</t>
  </si>
  <si>
    <t>podio_image20160629-10085-102zo5y.jpeg</t>
  </si>
  <si>
    <t>476545039</t>
  </si>
  <si>
    <t>Laduca</t>
  </si>
  <si>
    <t>Rocco A</t>
  </si>
  <si>
    <t>Rocco A Laduca</t>
  </si>
  <si>
    <t>laduca@nysenate.gov</t>
  </si>
  <si>
    <t>Rocco A Laduca, Communications Director</t>
  </si>
  <si>
    <t>476545040</t>
  </si>
  <si>
    <t>Kevin T Kather, Dir. Legislative Messenger Service</t>
  </si>
  <si>
    <t>476545041</t>
  </si>
  <si>
    <t>Lanchinskene</t>
  </si>
  <si>
    <t>Yelena</t>
  </si>
  <si>
    <t>Yelena Lanchinskene</t>
  </si>
  <si>
    <t>Director of Public Affairs for Assemblymember Alec Brook-Krasny</t>
  </si>
  <si>
    <t>476545042</t>
  </si>
  <si>
    <t>Elaine</t>
  </si>
  <si>
    <t>Elaine Cheung</t>
  </si>
  <si>
    <t>212-788-7022</t>
  </si>
  <si>
    <t>718 888-8747</t>
  </si>
  <si>
    <t>echeung@council.nyc.gov</t>
  </si>
  <si>
    <t>Elaine Cheung, Chief of Staff</t>
  </si>
  <si>
    <t>476545043</t>
  </si>
  <si>
    <t>Michael Armstrong</t>
  </si>
  <si>
    <t>Previously Councilmanic Aide, working for Andy King, Office of Councilmember, Personal Staff Office, NYC Council, reporting to Andy King, Councilmember. Set inactive on 20-SEP-2017.</t>
  </si>
  <si>
    <t>476545045</t>
  </si>
  <si>
    <t>Margarita Luna</t>
  </si>
  <si>
    <t>Previously Chief Of Staff,, reporting to Luis Sepulveda, Assemblymember. Set inactive on 6-APR-2017.</t>
  </si>
  <si>
    <t>476545046</t>
  </si>
  <si>
    <t>Rosa D</t>
  </si>
  <si>
    <t>Rosa D Hernandez</t>
  </si>
  <si>
    <t>hernandezr@nyassembly.gov</t>
  </si>
  <si>
    <t>Rosa D Hernandez, Legis Aide</t>
  </si>
  <si>
    <t>476545047</t>
  </si>
  <si>
    <t>Nojay</t>
  </si>
  <si>
    <t>Bill Nojay</t>
  </si>
  <si>
    <t>Bill Nojay was elected to serve the constituents of the 133rd Assembly District on November 6, 2012. His district includes all of Livingston County, the towns of Pittsford, Mendon, Wheatland and Rush in Monroe County as well as the towns of Prattsburgh, Cohocton, Wayland, Dansville, Hornellsville and the City of Hornell in Steuben County.
Bill is a small business owner, a business attorney with the law firm Hiscock &amp; Barclay, and the host of a daily radio show which runs on several stations around Upstate New York. Bill co-authored a book used by industry finance executives on New York sales and use taxation of manufacturers. He works extensively in the agriculture industry with dairy and grain farmers, distributors and transporters. As a strong supporter of exporting Upstate products, Bill served for three years as President of the International Business Council of the Greater Rochester Chamber of Commerce. He is a former member of the American Immigration Lawyers Association.
Governor George Pataki nominated and the State Senate confirmed Bill as Commissioner of the Rochester Genesee Regional Transportation Authority in 1996. He was elected Chairman of the Authority later that year. Bill also served as a member of the Executive Committee of the Genesee Transportation Council and as Chairman of the Regional Trails Initiative Steering Committee for the Rochester region. He also served in the Administration of Detroit Mayor Dave Bing as Chief Operating Officer of Detroit's transportation system.
Governor Pataki also named Bill to serve as a Trustee and Chairman of the New York State Interest on Lawyer Accounts Fund (IOLA), which provides funding for legal services to low income New Yorkers. He is a former member of the Board of Directors of the Legal Aid Society of Monroe County.
Bill is devoted to turning Upstate New York's economy around and creating more jobs by cutting state spending and unnecessary regulations, and lowering property taxes by eliminating state mandates. As an Upstate native, Bill understands the importance of the farming community to New York's success. He supports family farms, agriculture and water districts, lowered utility rates, and 'right to farm' legislation.
Bill believes the tradition of volunteerism is not only a financial issue for Upstate towns but a part of the fabric of our society we need to protect. During his five years as a Certified First Responder, EMT and ambulance driver with the Pittsford Volunteer Ambulance Service, he saw firsthand the negative impacts of dramatically increased, state-mandated training and paperwork requirements on emergency medical services. He believes these and similar unnecessary burdens on volunteer fire and rescue departments in New York need to be rolled back while volunteers are encouraged to support their communities.
Bill is a former Director and Treasurer of the Al Sigl Center for the Developmentally Disabled in Rochester and former Chairman of its housing subsidiary providing affordable, accessible residential options for special needs adults. He served as Chairman of the Monroe County Sports Commission, promoting amateur athletics and sports facility development in the region.
Bill is currently Chairman of the U.S. Army's Community Advisory Board in the Rochester region and attended the U.S. Army War College Strategy Implementation Program in 2011. He has served as a member of the Board of Directors of the Vietnam Veterans' Memorial of Monroe County, Inc.
Bill has served as an Election Monitor with the International Republican Institute in Ukraine and Afghanistan and has supported democracy movements in Nepal, Cambodia, Mongolia, and Iran. He is currently a Director and Secretary/Treasurer of the Foundation for Democracy in Iran.
Assemblyman-elect Nojay is a native of Rochester. He and his wife Debra have raised three children. They reside in the town of Pittsford, Monroe County. Bill graduated from Columbia University with graduate degrees from its schools of law (JD) and business (MBA). As a student Bill interned in the Washington offices of U.S. Senators James Buckley (NY) and Gary Hart (CO) and the International Monetary Fund. He received a Certificate in International and Comparative Law from the Parker School of Columbia University and was a Research Fellow at Tribhuvan University in Kathmandu, Nepal while living there as a Thomas J. Watson Fellow.</t>
  </si>
  <si>
    <t>https://twitter.com/BillNojay; https://www.facebook.com/AssemblymanBillNojay/</t>
  </si>
  <si>
    <t>Assemblymember from AD 133 until his death in September 2016</t>
  </si>
  <si>
    <t>podio_image20160629-10085-5jlgom.png</t>
  </si>
  <si>
    <t>476545048</t>
  </si>
  <si>
    <t>Shelly K Darcangelo, Deputy Director Of Constituent Serv.</t>
  </si>
  <si>
    <t>476545049</t>
  </si>
  <si>
    <t>Crivellari</t>
  </si>
  <si>
    <t>Alexandre Crivellari</t>
  </si>
  <si>
    <t>476545050</t>
  </si>
  <si>
    <t>Kimberly A Lapp, Messenger</t>
  </si>
  <si>
    <t>476545051</t>
  </si>
  <si>
    <t>Fundo</t>
  </si>
  <si>
    <t>Ilirjan</t>
  </si>
  <si>
    <t>Ilirjan Fundo</t>
  </si>
  <si>
    <t>Previously Director, working for Mark Gjonaj, Office of Assemblymember, Personal Staff Office, Assembly, reporting to Mark Gjonaj, Assemblymember. Set inactive on 6-APR-2017.</t>
  </si>
  <si>
    <t>476545052</t>
  </si>
  <si>
    <t>Szott</t>
  </si>
  <si>
    <t>Jonathan Szott</t>
  </si>
  <si>
    <t>718 619-8611</t>
  </si>
  <si>
    <t>JSzott@council.nyc.gov</t>
  </si>
  <si>
    <t>Jonathan Szott, Chief of Staff</t>
  </si>
  <si>
    <t>476545053</t>
  </si>
  <si>
    <t>Majano</t>
  </si>
  <si>
    <t>Karla P</t>
  </si>
  <si>
    <t>Karla P Majano</t>
  </si>
  <si>
    <t>476545054</t>
  </si>
  <si>
    <t>Anne Rhea L Smith, Director Of Special Events Diversity</t>
  </si>
  <si>
    <t>476545055</t>
  </si>
  <si>
    <t>Marcus L Gagnon, Messenger</t>
  </si>
  <si>
    <t>476545056</t>
  </si>
  <si>
    <t>Benjamin C Azinge, Community Liaison</t>
  </si>
  <si>
    <t>476545058</t>
  </si>
  <si>
    <t>Dosamantes</t>
  </si>
  <si>
    <t>Celia D</t>
  </si>
  <si>
    <t>Celia D Dosamantes</t>
  </si>
  <si>
    <t>476545059</t>
  </si>
  <si>
    <t>Frank X Allkofer, Constituent Relations Aide</t>
  </si>
  <si>
    <t>476545061</t>
  </si>
  <si>
    <t>Daley</t>
  </si>
  <si>
    <t>Allison M Daley</t>
  </si>
  <si>
    <t>476545062</t>
  </si>
  <si>
    <t>Montminy</t>
  </si>
  <si>
    <t>Renee A</t>
  </si>
  <si>
    <t>Renee A Montminy</t>
  </si>
  <si>
    <t>Previously Chief Of Staff, working for Mark Gjonaj, Office of Assemblymember, Personal Staff Office, Assembly, reporting to Mark Gjonaj, Assemblymember. Set inactive on 6-APR-2017.</t>
  </si>
  <si>
    <t>476545064</t>
  </si>
  <si>
    <t>Hendricks</t>
  </si>
  <si>
    <t>Charise</t>
  </si>
  <si>
    <t>Charise Hendricks</t>
  </si>
  <si>
    <t>Previously Executive Director, working for Equal Employment Practices Commission (EEPC), Agency, Mayor &amp; NYC Executive. Set inactive on 6-APR-2017.</t>
  </si>
  <si>
    <t>476545065</t>
  </si>
  <si>
    <t>Wittels</t>
  </si>
  <si>
    <t>Eric A Wittels</t>
  </si>
  <si>
    <t>476545066</t>
  </si>
  <si>
    <t>Joshua</t>
  </si>
  <si>
    <t>Joshua Cortes</t>
  </si>
  <si>
    <t>476545067</t>
  </si>
  <si>
    <t>Recep/secy</t>
  </si>
  <si>
    <t>Lissa E</t>
  </si>
  <si>
    <t>Lissa E Mathieu</t>
  </si>
  <si>
    <t>718 385-3336</t>
  </si>
  <si>
    <t>mathieul@nyassembly.gov</t>
  </si>
  <si>
    <t>Lissa E Mathieu, Recep/secy</t>
  </si>
  <si>
    <t>476545068</t>
  </si>
  <si>
    <t>Debono</t>
  </si>
  <si>
    <t>Isabella J</t>
  </si>
  <si>
    <t>Isabella J Debono</t>
  </si>
  <si>
    <t>476545069</t>
  </si>
  <si>
    <t>Harvey</t>
  </si>
  <si>
    <t>James B Harvey</t>
  </si>
  <si>
    <t>harveyj@nyassembly.gov</t>
  </si>
  <si>
    <t>James B Harvey, Constituent Liaison</t>
  </si>
  <si>
    <t>476545070</t>
  </si>
  <si>
    <t>Marquez R.</t>
  </si>
  <si>
    <t>Marquez R. Burns</t>
  </si>
  <si>
    <t>Previously Messenger Apprentice, working for Legislative Messenger Service, Central Staff Office, Senate. Set inactive on 6-APR-2017.</t>
  </si>
  <si>
    <t>476545072</t>
  </si>
  <si>
    <t>Vance, Jr.</t>
  </si>
  <si>
    <t>Cyrus R.</t>
  </si>
  <si>
    <t>Cyrus R. Vance, Jr.</t>
  </si>
  <si>
    <t>Previously District Attorney, working for District Attorney - New York County (Manhattan), Agency, Mayor &amp; NYC Executive. Set inactive on 6-APR-2017.</t>
  </si>
  <si>
    <t>476545073</t>
  </si>
  <si>
    <t>Vataj</t>
  </si>
  <si>
    <t>Sonny</t>
  </si>
  <si>
    <t>Sonny Vataj</t>
  </si>
  <si>
    <t>Previously Exec Director, working for Mark Gjonaj, Office of Assemblymember, Personal Staff Office, Assembly, reporting to Mark Gjonaj, Assemblymember. Set inactive on 13-JUN-2017.</t>
  </si>
  <si>
    <t>476545074</t>
  </si>
  <si>
    <t>Shea</t>
  </si>
  <si>
    <t>Francis X</t>
  </si>
  <si>
    <t>Francis X Shea</t>
  </si>
  <si>
    <t>sheaf@nyassembly.gov</t>
  </si>
  <si>
    <t>Francis X Shea, Communications Coord</t>
  </si>
  <si>
    <t>476545075</t>
  </si>
  <si>
    <t>Delduco</t>
  </si>
  <si>
    <t>Blair D</t>
  </si>
  <si>
    <t>Blair D Delduco</t>
  </si>
  <si>
    <t>476545076</t>
  </si>
  <si>
    <t>Wong</t>
  </si>
  <si>
    <t>Howard Wong</t>
  </si>
  <si>
    <t>476545077</t>
  </si>
  <si>
    <t>Michael A Cohen, Messenger</t>
  </si>
  <si>
    <t>476545078</t>
  </si>
  <si>
    <t>Jeppe</t>
  </si>
  <si>
    <t>Ptahra M</t>
  </si>
  <si>
    <t>Ptahra M Jeppe</t>
  </si>
  <si>
    <t>Previously Chief Of Staff, working for Jo Anne Simon, Office of Assemblymember, Personal Staff Office, Assembly, reporting to Jo Anne Simon, Assemblymember. Set inactive on 6-APR-2017.</t>
  </si>
  <si>
    <t>476545079</t>
  </si>
  <si>
    <t>Antigua</t>
  </si>
  <si>
    <t>Juan</t>
  </si>
  <si>
    <t>Juan Antigua</t>
  </si>
  <si>
    <t>Previously Councilmanic Aide, working for Ritchie Torres, Office of Councilmember, Personal Staff Office, NYC Council, reporting to Ritchie Torres, Councilmember. Set inactive on 6-APR-2017.</t>
  </si>
  <si>
    <t>476545080</t>
  </si>
  <si>
    <t>Brownell</t>
  </si>
  <si>
    <t>Daniel D.</t>
  </si>
  <si>
    <t>Daniel D. Brownell</t>
  </si>
  <si>
    <t>Previously Commissioner/Chair, working for Business Integrity Commission (BIC), Agency, Mayor &amp; NYC Executive. Set inactive on 6-APR-2017.</t>
  </si>
  <si>
    <t>476545082</t>
  </si>
  <si>
    <t>Aleatha M</t>
  </si>
  <si>
    <t>Aleatha M Williams</t>
  </si>
  <si>
    <t>Previously Admin Assistant, working for Mark Gjonaj, Office of Assemblymember, Personal Staff Office, Assembly, reporting to Mark Gjonaj, Assemblymember. Set inactive on 20-SEP-2017.</t>
  </si>
  <si>
    <t>476545083</t>
  </si>
  <si>
    <t>Gorousingh</t>
  </si>
  <si>
    <t>Kereama N</t>
  </si>
  <si>
    <t>Kereama N Gorousingh</t>
  </si>
  <si>
    <t>gorousinghk@nyassembly.gov</t>
  </si>
  <si>
    <t>Previously Office Manager, working for James Gary Pretlow, Office of Assemblymember, Personal Staff Office, Assembly, reporting to J. Gary Pretlow, Assemblymember. Set inactive on 6-APR-2017.</t>
  </si>
  <si>
    <t>Kereama N Gorousingh, Office Manager</t>
  </si>
  <si>
    <t>476545084</t>
  </si>
  <si>
    <t>Deragon</t>
  </si>
  <si>
    <t>Daniel J Deragon</t>
  </si>
  <si>
    <t>476545085</t>
  </si>
  <si>
    <t>Martins</t>
  </si>
  <si>
    <t>Jack M</t>
  </si>
  <si>
    <t>Jack M Martins</t>
  </si>
  <si>
    <t>Serving his second term representing the New York State Senate's Seventh District, Jack M. Martins has been instrumental in bringing fiscal integrity to New York State. As a former village mayor, Senator Martins earned the reputation of being a fiscal reformer who provided tax relief during difficult economic times when taxpayers needed it the most by reducing government spending and creating greater efficiencies. Since he has been a member of the New York State Senate, Senator Martins has been involved in the passing of three on-time, balanced budgets, marking the first time that has happened in nearly 30 years.
After an eight-year distinguished career as the Mayor of the Village of Mineola, Jack Martins was elected Senator in January 2011 and immediately got to work on restoring fiscal stability to the state as well as the public's trust in state government.
Senator Martins immediately earned a reputation as an effective Legislator who works with his colleagues on both sides of the aisle to get things done for the residents of New York State and particularly the communities within the Seventh Senate District.
In his first year, Senator Martins worked with his colleagues to enact the two percent tax cap to slow the growth of property taxes that were placing a heavy burden on residents and businesses struggling during a national recession. In addition, Senator Martins worked in a bi-partisan fashion with his colleagues and the Governor to enact a middle class tax cut that cut the state income tax rates for New Yorkers to their lowest levels in 58 years and fulfilled his promise to eliminate the MTA Payroll Tax for small businesses and schools.
Senator Martins was also instrumental in the enactment of landmark legislation such as I-STOP, a computer tracking system to combat the abuse of prescription drugs, as well as the expansion of the DNA Database to strengthen law enforcement's ability to fight crime. He also co-sponsored a new law that expands healthcare treatment for Autism.
Senator Martins has also worked for mandate relief for school districts and local governments. He sponsored legislation to reduce unfunded or underfunded mandates imposed on local governments and school districts and was successful in getting mandate relief measures passed and signed into law by the Governor, including the School Bus Mandate Relief Act, providing school districts with millions of dollars in savings. Senator Martins also supported pension reform legislation that is expected to save taxpayers $80 billion over 30 years as well as mandate relief for local governments, alleviating counties from the growth of Medicaid expenses, expected to save $1.2 billion over five fiscal years.
A strong advocate for revitalization, Senator Martins has been out in the forefront on redevelopment efforts for Belmont Park. His efforts have led to proposals being submitted for development of the south lot, which would stimulate economic growth and create jobs in the area.
His work in Albany as well as in the communities he represents led to a successful campaign for re-election and, upon taking office for another term in January 2013, Senator Martins immediately got to work on the state budget for the 2013-14 fiscal year.
As chair of the Senate Standing Committee on Local Government, Senator Martins has been a tireless advocate for local governments and was able to secure additional funding for villages in the budget as well as increase funding for road maintenance and improvements.
Realizing the importance of education, Senator Martins was successful in getting additional funds allocated to school districts within the Seventh Senate District to help in continuing to provide excellent educational programs and opportunities for students.
Senator Martins also worked with his colleagues and the Governor to provide an additional $350 to families with children, phase out the surcharge on utility bills and provide a tax cut for small businesses for much needed job creation.
In addition to chairing Local Governments, Senator Martins is also on the Senate Standing Committees on Education; Transportation; Banks; Civil Service and Pensions; Corporations, Authorities and Commissions; Insurance; Labor; Libraries; Housing, Construction &amp; Community and Social Services. He has also served on the Governor's Mandate Relief Council, Long Island Regional Economic Development Council, and Senate Bipartisan Task Force on Hurricane Sandy Relief.
His efforts have been recognized this year by the UJA Federation of New York and the Humane Society of the Unites States, which honored him earlier this year with the Humane State Legislator Award.
Senator Martins resides in the Village of Mineola, where he and his wife Paula are raising their four daughters. He holds a degree from American University and a Juris Doctor from St. John's University School of Law.</t>
  </si>
  <si>
    <t>http://www.facebook.com/pages/Senator-Jack-Martins/183072338380420?ref=ts&amp;v=wall; http://twitter.com/senatormartins</t>
  </si>
  <si>
    <t>Was Republican representative from SD 7. Ran for US Congress in 2016 (NY 3) and lost to Tom Suozzi.</t>
  </si>
  <si>
    <t>podio_image20160629-10085-o52g8v.jpeg</t>
  </si>
  <si>
    <t>476545086</t>
  </si>
  <si>
    <t>Michelle L Daly, Messenger</t>
  </si>
  <si>
    <t>476545087</t>
  </si>
  <si>
    <t>Yi</t>
  </si>
  <si>
    <t>Su</t>
  </si>
  <si>
    <t>Su Yi</t>
  </si>
  <si>
    <t>476545088</t>
  </si>
  <si>
    <t>Van Slyke</t>
  </si>
  <si>
    <t>Joann Van Slyke</t>
  </si>
  <si>
    <t>518 455-5426</t>
  </si>
  <si>
    <t>vanslykej@nyassembly.gov</t>
  </si>
  <si>
    <t>Joann Van Slyke, Office Manager</t>
  </si>
  <si>
    <t>476545089</t>
  </si>
  <si>
    <t>Boehme</t>
  </si>
  <si>
    <t>Kathleen Boehme</t>
  </si>
  <si>
    <t>Kathleen Boehme, Councilmanic Aide</t>
  </si>
  <si>
    <t>476545090</t>
  </si>
  <si>
    <t>Gatt</t>
  </si>
  <si>
    <t>Jonathan A Gatt</t>
  </si>
  <si>
    <t>gattj@nyassembly.gov</t>
  </si>
  <si>
    <t>Jonathan A Gatt, Research Assistant</t>
  </si>
  <si>
    <t>476545092</t>
  </si>
  <si>
    <t>Fischer</t>
  </si>
  <si>
    <t>David M Fischer</t>
  </si>
  <si>
    <t>718 357-3588</t>
  </si>
  <si>
    <t>fischerd@nyassembly.gov</t>
  </si>
  <si>
    <t>David M Fischer, Chief Of Staff</t>
  </si>
  <si>
    <t>476545093</t>
  </si>
  <si>
    <t>Ampry-Samuel</t>
  </si>
  <si>
    <t>Alicka</t>
  </si>
  <si>
    <t>Alicka Ampry-Samuel</t>
  </si>
  <si>
    <t>https://www.facebook.com/Alicka-Samuel-for-New-York-City-Council-1873083642913531/; https://twitter.com/alickasamuel?lang=en</t>
  </si>
  <si>
    <t>NYCD_41.png</t>
  </si>
  <si>
    <t>Alicka Ampry-Samuel, Office of Councilmember, Personal Staff Office, NYC Council</t>
  </si>
  <si>
    <t>Previously Chief Of Staff, working for Latrice M. Walker, Office of Assemblymember, Personal Staff Office, Assembly, reporting to Latrice Walker, Assemblymember. Set inactive on 6-APR-2017.</t>
  </si>
  <si>
    <t>CD 41</t>
  </si>
  <si>
    <t>Alicka_Ampry-Samuel.jpg</t>
  </si>
  <si>
    <t>Alicka Ampry-Samuel, Councilmember</t>
  </si>
  <si>
    <t>476545094</t>
  </si>
  <si>
    <t>Comley</t>
  </si>
  <si>
    <t>Nancy F.</t>
  </si>
  <si>
    <t>Nancy F. Comley</t>
  </si>
  <si>
    <t>476545095</t>
  </si>
  <si>
    <t>Daniel M. Donovan, Jr.</t>
  </si>
  <si>
    <t>Foreign Affairs, Committee, U.S. House of Representatives;
Homeland Security, Committee, U.S. House of Representatives</t>
  </si>
  <si>
    <t>Congressman Daniel "Dan" M. Donovan, Jr. represents Staten Island and parts of South Brooklyn in the 11th Congressional District of New York in the U.S. House of Representatives. Dan was elected on May 5, 2015 during a special election and sworn in on May 12, 2015.
Dan grew up on Staten Island, the only son of two working class parents. True to his modest upbringing, he worked his way through school. He earned his Bachelor’s degree in criminal justice from St. John’s University and his J.D. from Fordham University School of Law as an evening student.
Dan has dedicated his life to serving the people of New York. He began his career as a prosecutor under legendary Manhattan District Attorney Robert M. Morgenthau. After leaving the DA’s office, Dan began serving his native Staten Island as Chief of Staff to former Borough President Guy Molinari, then as Deputy Borough President to former Borough President James Molinaro. In 2003, Dan was elected Richmond County District Attorney, beginning 12 years of service in that office. During his tenure, he earned the Diversity Champion Award from the New York City Bar Association and was elected president of the New York State District Attorney’s Association.
Dan serves as Chairman of the House Subcommittee on Emergency Preparedness, Response, and Communications. In that role, he exercises oversight of the federal government's anti-terror and disaster response policies, issues critical to Staten Island and South Brooklyn. Dan also serves on the House Committee on Foreign Affairs.</t>
  </si>
  <si>
    <t>202-226-1272</t>
  </si>
  <si>
    <t>202-255-3371</t>
  </si>
  <si>
    <t>**Staten Island: **718-351-1062
**Brooklyn: **﻿718-630-5277</t>
  </si>
  <si>
    <t>https://donovan.house.gov/</t>
  </si>
  <si>
    <t>https://twitter.com/repdandonovan</t>
  </si>
  <si>
    <t>US_11.png</t>
  </si>
  <si>
    <t>Daniel M. Donovan, Jr., Office of U.S. Representative, Personal Staff Office, U.S. House of Representatives</t>
  </si>
  <si>
    <t>Richmond County, Staten Island District Attorney from 2004 - 2015.</t>
  </si>
  <si>
    <t>NY 11</t>
  </si>
  <si>
    <t>podio_image20160629-10085-154l6o6.jpeg</t>
  </si>
  <si>
    <t>Daniel M. Donovan, Jr., U.S. Representative</t>
  </si>
  <si>
    <t>476545097</t>
  </si>
  <si>
    <t>Rama-munroe</t>
  </si>
  <si>
    <t>Kaitesi N</t>
  </si>
  <si>
    <t>Kaitesi N Rama-munroe</t>
  </si>
  <si>
    <t>ramamunroek@nyassembly.gov</t>
  </si>
  <si>
    <t>Previously Committee Clerk, working for James Gary Pretlow, Office of Assemblymember, Personal Staff Office, Assembly, reporting to J. Gary Pretlow, Assemblymember. Set inactive on 6-APR-2017.</t>
  </si>
  <si>
    <t>Kaitesi N Rama-munroe, Legis Analyst</t>
  </si>
  <si>
    <t>476545098</t>
  </si>
  <si>
    <t>Derle</t>
  </si>
  <si>
    <t>Sean T Derle</t>
  </si>
  <si>
    <t>476545100</t>
  </si>
  <si>
    <t>Latoya V</t>
  </si>
  <si>
    <t>Latoya V Young</t>
  </si>
  <si>
    <t>476545101</t>
  </si>
  <si>
    <t>Giambattista</t>
  </si>
  <si>
    <t>Sean Giambattista</t>
  </si>
  <si>
    <t>Previously Sr Budget Anal, working for Assembly Ways And Means Committee, Central Staff Office, Assembly. Set inactive on 6-APR-2017.</t>
  </si>
  <si>
    <t>476545102</t>
  </si>
  <si>
    <t>Ennis Jr</t>
  </si>
  <si>
    <t>Ennis Jr Johnson</t>
  </si>
  <si>
    <t>Previously Office Assistant, working for Latrice M. Walker, Office of Assemblymember, Personal Staff Office, Assembly, reporting to Latrice Walker, Assemblymember. Set inactive on 6-APR-2017.</t>
  </si>
  <si>
    <t>476545104</t>
  </si>
  <si>
    <t>Edward G</t>
  </si>
  <si>
    <t>Edward G Baker</t>
  </si>
  <si>
    <t>718 383-7474</t>
  </si>
  <si>
    <t>bakere@nyassembly.gov</t>
  </si>
  <si>
    <t>Joseph Lentol, Office of Assemblymember, Personal Staff Office, Assembly</t>
  </si>
  <si>
    <t>Joseph Lentol, Assemblymember</t>
  </si>
  <si>
    <t>Formerly worked for Joseph R. Lentol, Office of Assemblymember, Assembly Personal Staff Office</t>
  </si>
  <si>
    <t>Edward G Baker, Dir Communications</t>
  </si>
  <si>
    <t>476545105</t>
  </si>
  <si>
    <t>Forbes</t>
  </si>
  <si>
    <t>Emma L Forbes</t>
  </si>
  <si>
    <t>Brian Benjamin, Office of Senator, Personal Staff Office, Senate</t>
  </si>
  <si>
    <t>Director of Communications for Assemblymember Keith Wright</t>
  </si>
  <si>
    <t>Emma L Forbes, Director Of Communications</t>
  </si>
  <si>
    <t>476545106</t>
  </si>
  <si>
    <t>Patrick M O'hara, Messenger</t>
  </si>
  <si>
    <t>476545107</t>
  </si>
  <si>
    <t>Everton A</t>
  </si>
  <si>
    <t>Everton A Smith</t>
  </si>
  <si>
    <t>476545108</t>
  </si>
  <si>
    <t>Susan M Ryan, Senior Executive Assistant</t>
  </si>
  <si>
    <t>476545109</t>
  </si>
  <si>
    <t>Jeanine R</t>
  </si>
  <si>
    <t>Jeanine R Johnson</t>
  </si>
  <si>
    <t>Assemblymember Keith Wright's Chief of Staff</t>
  </si>
  <si>
    <t>476545110</t>
  </si>
  <si>
    <t>Dep Dir Budg Stud-min</t>
  </si>
  <si>
    <t>Golden</t>
  </si>
  <si>
    <t>Edward V</t>
  </si>
  <si>
    <t>Edward V Golden</t>
  </si>
  <si>
    <t>goldene@nyassembly.gov</t>
  </si>
  <si>
    <t>Edward V Golden, Dep Dir Budg Stud-min</t>
  </si>
  <si>
    <t>476545111</t>
  </si>
  <si>
    <t>Zewdie</t>
  </si>
  <si>
    <t>Eyerusalem G</t>
  </si>
  <si>
    <t>Eyerusalem G Zewdie</t>
  </si>
  <si>
    <t>476545112</t>
  </si>
  <si>
    <t>Legis Liaison</t>
  </si>
  <si>
    <t>Feinman</t>
  </si>
  <si>
    <t>Marcy D</t>
  </si>
  <si>
    <t>Marcy D Feinman</t>
  </si>
  <si>
    <t>518 455-4477</t>
  </si>
  <si>
    <t>feinmanm@nyassembly.gov</t>
  </si>
  <si>
    <t>Marcy D Feinman, Legis Liaison</t>
  </si>
  <si>
    <t>476545113</t>
  </si>
  <si>
    <t>Robert B Desieno, Messenger</t>
  </si>
  <si>
    <t>476545114</t>
  </si>
  <si>
    <t>Nigro</t>
  </si>
  <si>
    <t>Daniel Nigro</t>
  </si>
  <si>
    <t>Previously Commissioner, working for Fire Department, New York City (FDNY), Agency, Mayor &amp; NYC Executive. Set inactive on 6-APR-2017.</t>
  </si>
  <si>
    <t>476545115</t>
  </si>
  <si>
    <t>Health &amp; Mental Hygiene/Human Services; Health, Medicaid</t>
  </si>
  <si>
    <t>(518) 455-2481</t>
  </si>
  <si>
    <t>Allison J Gold, Assistant Counsel</t>
  </si>
  <si>
    <t>476545116</t>
  </si>
  <si>
    <t>Dep Dir Bud Studies</t>
  </si>
  <si>
    <t>Matthew D Golden</t>
  </si>
  <si>
    <t>goldenm@nyassembly.gov</t>
  </si>
  <si>
    <t>Matthew D Golden, Dep Dir Bud Studies</t>
  </si>
  <si>
    <t>476545117</t>
  </si>
  <si>
    <t>Jake A.</t>
  </si>
  <si>
    <t>Jake A. Waters</t>
  </si>
  <si>
    <t>Previously Community Liaison, working for Joseph E Robach, Office of Senator, Personal Staff Office, Senate, reporting to Joseph E Robach, Senator. Set inactive on 6-APR-2017.</t>
  </si>
  <si>
    <t>476545120</t>
  </si>
  <si>
    <t>Fraioli</t>
  </si>
  <si>
    <t>Frank Fraioli</t>
  </si>
  <si>
    <t>Previously served as scheduler to Councilmember James Vacca, set inactive January 2018.</t>
  </si>
  <si>
    <t>476545121</t>
  </si>
  <si>
    <t>Sharon M Forkeutis, Messenger</t>
  </si>
  <si>
    <t>476545122</t>
  </si>
  <si>
    <t>Lavigna-jesmain</t>
  </si>
  <si>
    <t>Jayne L</t>
  </si>
  <si>
    <t>Jayne L Lavigna-Jesmain</t>
  </si>
  <si>
    <t>lavignajesmainj@nyassembly.gov</t>
  </si>
  <si>
    <t>Jayne L Lavigna-Jesmain, Counsel</t>
  </si>
  <si>
    <t>476545124</t>
  </si>
  <si>
    <t>Cillis</t>
  </si>
  <si>
    <t>Michelle M Cillis</t>
  </si>
  <si>
    <t>Previously Photographer, working for Photography, Central Staff Office, Assembly. Set inactive on 6-APR-2017.</t>
  </si>
  <si>
    <t>476545125</t>
  </si>
  <si>
    <t>Daniel Walsh</t>
  </si>
  <si>
    <t>Previously Director, working for Environmental Remediation, Office of (OER), Agency, Mayor &amp; NYC Executive. Set inactive on 6-APR-2017.</t>
  </si>
  <si>
    <t>476545126</t>
  </si>
  <si>
    <t>NYL000208</t>
  </si>
  <si>
    <t>Secretary of Majority Conference</t>
  </si>
  <si>
    <t>David Weprin</t>
  </si>
  <si>
    <t>Correction, Committee, Assembly;
Judiciary, Committee, Assembly;
Banks, Committee, Assembly;
Cities, Committee, Assembly;
Codes, Committee, Assembly;
Ways and Means, Committee, Assembly</t>
  </si>
  <si>
    <t>Correction, Committee, Assembly</t>
  </si>
  <si>
    <t>Assembly Member David Weprin-D-District 24
Assembly Member David Weprin was elected to the Assembly in a Special Election on Tuesday, February 9, 2010. Weprin represents the same district represented by his father, the late Assembly Speaker Saul Weprin, for 23 years and his brother Mark Weprin, for over 15 years.
Born in Queens on May 2, 1956 to Saul and Sylvia Weprin, Weprin has lived in the Hollis-Jamaica area his entire life. He is a graduate of Jamaica High School, SUNY at Albany, with a cum laude degree in Political Science, and a law degree from Hofstra University.
In 1983 Weprin was chosen by then Governor Mario Cuomo to serve as the Deputy Superintendent of Banks and Secretary of the Banking Board for New York State. As part of his tenure through 1987, Weprin was a watchdog of nearly $2 trillion, regulating more than 3,000 financial institutions and financial service firms in New York State, including international banking institutions, mortgage brokers, and mortgage bankers. One of several accomplishments Weprin is proudest to have achieved on behalf of consumers as Deputy Superintendent was to reduce the number of days banking institutions may hold checks before clearing them, thereby reducing the interest they can earn on the backs of consumers and businesses. He delivered advice and counsel to the Banking Department on the formulation of banking standards. As part of the Board, he analyzed the condition of banks and exercised power to approve or disapprove the issuance of bank charters and licenses and the establishment of branch banks.
In 2001, Weprin was elected to the New York City Council by the people of the 23rd Council District in Queens. Within weeks of taking office Weprin became Chairman of the Council's Finance Committee. Their choice to select a freshman Council Member to preside over the review and management of the City's finances remains unprecedented and is a testament to his long-standing excellence in the field.
As Chair of the Council's Finance Committee, Weprin proved to be a tireless advocate for responsible public spending and partnered with the Mayor and citizen advocacy groups to strengthen fiscal responsibility throughout all five boroughs. In 2008, Weprin was instrumental in locking away a total of $2.5 billion in surplus funds to ensure that future retirees continue to receive quality health care. Weprin led the charge with the Mayor to put more than one billion dollars back in the pockets of homeowners and co-op/condo owners in the form of annual $400 property tax rebates. Weprin also successfully opposed congestion pricing--he has called it an outer-borough tax. Weprin did not seek re-election to the Council in 2009; instead he ran for the City Comptroller position won by John Liu.
In the private sector, Weprin occupied a variety of leadership positions at with major financial services firm from 1987 until his election to the Council. He was elected by his peers to serve as Chairman of the Securities Industry Association, for the New York District, for three years.
Weprin's organizational affiliations include or have included Northeast Queens Jewish Community Council, Queens Jewish Community Council, Transitional Services for NY, National Conference of Community &amp; Justice, Respect for Law Alliance, National Committee for the Furtherance of Jewish Education, Greater Jamaica Development Corp., Metropolitan Council on Jewish Poverty, American Jewish Congress, Holliswood Civic Association, Economic Education Foundation of the Securities Industry Association and the Brandeis Association.
Since 1994, he has served as a District Leader and Executive Member of the Saul Weprin Club, named after his late father, the NYS Assembly Speaker.
Weprin lives with his wife Ronni in Holliswood. They are the proud parents of five children.
Represents: Briarwood-11435, Bellerose- 11426, Bellerose Manor-11427, Fresh Meadows- 11365, 11366, Glen Oaks-11004, Hillcrest-11366, Holliswood-11423, Jamaica Estates-11423, 11432, Jamaica Hills-11432, Oakland Gardens- 11364, Queens Village-11427, Richmond Hill-11418, South Richmond Hill-11419 and Utopia-11366.</t>
  </si>
  <si>
    <t>LOB 602  
Albany, NY 12248</t>
  </si>
  <si>
    <t>185-06 Union Turnpike  
Fresh Meadows, NY 11366</t>
  </si>
  <si>
    <t>718-805-2384</t>
  </si>
  <si>
    <t>718-454-3178</t>
  </si>
  <si>
    <t>518-455-5806</t>
  </si>
  <si>
    <t>718-805-2381</t>
  </si>
  <si>
    <t>718-454-3027</t>
  </si>
  <si>
    <t>WeprinD@nyassembly.gov</t>
  </si>
  <si>
    <t>http://assembly.state.ny.us/mem/David-I-Weprin</t>
  </si>
  <si>
    <t>https://twitter.com/DavidWeprin; https://www.facebook.com/DavidWeprin/</t>
  </si>
  <si>
    <t>Assembly 24.png</t>
  </si>
  <si>
    <t>Council Member on the New York City Council from 2001-2010</t>
  </si>
  <si>
    <t>Assembly District 24</t>
  </si>
  <si>
    <t>podio_image20160629-10085-1p40thx.jpeg</t>
  </si>
  <si>
    <t>476545127</t>
  </si>
  <si>
    <t>Brian M.</t>
  </si>
  <si>
    <t>Brian M. Levine</t>
  </si>
  <si>
    <t>Previously Senate Fellow, working for Sen Student Program Off/fellows, Central Staff Office, Senate. Set inactive on 6-APR-2017.</t>
  </si>
  <si>
    <t>476545128</t>
  </si>
  <si>
    <t>Hajiani</t>
  </si>
  <si>
    <t>Selena K</t>
  </si>
  <si>
    <t>Selena K Hajiani</t>
  </si>
  <si>
    <t>hajianis@nyassembly.gov</t>
  </si>
  <si>
    <t>Selena K Hajiani, Princ Leg Bud Analyst</t>
  </si>
  <si>
    <t>476545129</t>
  </si>
  <si>
    <t>Manuel Ortiz</t>
  </si>
  <si>
    <t>ortizm@nyassembly.gov</t>
  </si>
  <si>
    <t>Manuel Ortiz, Journey Person</t>
  </si>
  <si>
    <t>476545130</t>
  </si>
  <si>
    <t>Kosiorek</t>
  </si>
  <si>
    <t>Paula M</t>
  </si>
  <si>
    <t>Paula M Kosiorek</t>
  </si>
  <si>
    <t>Paula M Kosiorek, Office Manager</t>
  </si>
  <si>
    <t>476545131</t>
  </si>
  <si>
    <t>Banrey</t>
  </si>
  <si>
    <t>Jason Banrey</t>
  </si>
  <si>
    <t>476545132</t>
  </si>
  <si>
    <t>Bloch</t>
  </si>
  <si>
    <t>Darren</t>
  </si>
  <si>
    <t>Darren Bloch</t>
  </si>
  <si>
    <t>Previously Executive Director, working for Mayor's Fund to Advance NYC (Mayor's Fund), Agency, Mayor &amp; NYC Executive. Set inactive on 6-APR-2017.</t>
  </si>
  <si>
    <t>476545133</t>
  </si>
  <si>
    <t>Dir Community Affairs</t>
  </si>
  <si>
    <t>Mijatovic</t>
  </si>
  <si>
    <t>Emilia</t>
  </si>
  <si>
    <t>Emilia Mijatovic</t>
  </si>
  <si>
    <t>mijatovice@nyassembly.gov</t>
  </si>
  <si>
    <t>Emilia Mijatovic, Dir Community Affairs</t>
  </si>
  <si>
    <t>476545134</t>
  </si>
  <si>
    <t>Blatus</t>
  </si>
  <si>
    <t>Jennifer Blatus</t>
  </si>
  <si>
    <t>Previously Councilmanic Aide, working for Andrew Cohen, Office of Councilmember, Personal Staff Office, NYC Council, reporting to Andrew Cohen, Councilmember. Set inactive on 6-APR-2017.</t>
  </si>
  <si>
    <t>476545135</t>
  </si>
  <si>
    <t>Hanley</t>
  </si>
  <si>
    <t>Amanda B</t>
  </si>
  <si>
    <t>Amanda B Hanley</t>
  </si>
  <si>
    <t>Previously Leg Budget Anal Min, working for Assembly Ways And Means Committee, Central Staff Office, Assembly. Set inactive on 6-APR-2017.</t>
  </si>
  <si>
    <t>476545137</t>
  </si>
  <si>
    <t>Barthel</t>
  </si>
  <si>
    <t>Deirdre R.</t>
  </si>
  <si>
    <t>Deirdre R. Barthel</t>
  </si>
  <si>
    <t>476545138</t>
  </si>
  <si>
    <t>Outlar</t>
  </si>
  <si>
    <t>Robert V</t>
  </si>
  <si>
    <t>Robert V Outlar</t>
  </si>
  <si>
    <t>outlarr@nyassembly.gov</t>
  </si>
  <si>
    <t>Robert V Outlar, Press Operator</t>
  </si>
  <si>
    <t>476545139</t>
  </si>
  <si>
    <t>ragazzo@nysenate.gov</t>
  </si>
  <si>
    <t>Timothy P Ragazzo, Director Of Operations &amp; Legislation</t>
  </si>
  <si>
    <t>476545140</t>
  </si>
  <si>
    <t>Geniene P Moore, Deputy Events Coordinator</t>
  </si>
  <si>
    <t>476545141</t>
  </si>
  <si>
    <t>Goldin</t>
  </si>
  <si>
    <t>David Goldin</t>
  </si>
  <si>
    <t>Previously Administrative Justice Coordinator, working for Administrative Justice Coordinator, NYC Office of (AJC), Agency, Mayor &amp; NYC Executive. Set inactive on 6-APR-2017.</t>
  </si>
  <si>
    <t>476545143</t>
  </si>
  <si>
    <t>Rar</t>
  </si>
  <si>
    <t>Rostislav</t>
  </si>
  <si>
    <t>Rostislav Rar</t>
  </si>
  <si>
    <t>Previously Legis Aide, working for Joseph R. Lentol, Office of Assemblymember, Personal Staff Office, Assembly, reporting to Joseph Lentol, Assemblymember. Set inactive on 6-APR-2017.</t>
  </si>
  <si>
    <t>476545144</t>
  </si>
  <si>
    <t>Sandler</t>
  </si>
  <si>
    <t>Andrew Sandler</t>
  </si>
  <si>
    <t>476545145</t>
  </si>
  <si>
    <t>Pezzuto</t>
  </si>
  <si>
    <t>Rosa M</t>
  </si>
  <si>
    <t>Rosa M Pezzuto</t>
  </si>
  <si>
    <t>518 455-5620</t>
  </si>
  <si>
    <t>pezzutor@nyassembly.gov</t>
  </si>
  <si>
    <t>Rosa M Pezzuto, Office Manager</t>
  </si>
  <si>
    <t>476545146</t>
  </si>
  <si>
    <t>Diana F.</t>
  </si>
  <si>
    <t>Diana F. Lee</t>
  </si>
  <si>
    <t>476545147</t>
  </si>
  <si>
    <t>Harper</t>
  </si>
  <si>
    <t>Betty L</t>
  </si>
  <si>
    <t>Betty L Harper</t>
  </si>
  <si>
    <t>harperb@nyassembly.gov</t>
  </si>
  <si>
    <t>Betty L Harper, Receptionist</t>
  </si>
  <si>
    <t>476545148</t>
  </si>
  <si>
    <t>Eva Grech, Community Liaison</t>
  </si>
  <si>
    <t>476545149</t>
  </si>
  <si>
    <t>Eisdorfer</t>
  </si>
  <si>
    <t>Jacob Eisdorfer</t>
  </si>
  <si>
    <t>476545151</t>
  </si>
  <si>
    <t>Prudhomme</t>
  </si>
  <si>
    <t>Dennis Prudhomme</t>
  </si>
  <si>
    <t>prudhommed@nyassembly.gov</t>
  </si>
  <si>
    <t>Dennis Prudhomme, Sr Press Operator</t>
  </si>
  <si>
    <t>476545152</t>
  </si>
  <si>
    <t>Theobald</t>
  </si>
  <si>
    <t>Kathryn</t>
  </si>
  <si>
    <t>Kathryn Theobald</t>
  </si>
  <si>
    <t>ktheobald@council.nyc.gov</t>
  </si>
  <si>
    <t>Kathryn Theobald, Legislative Director</t>
  </si>
  <si>
    <t>476545154</t>
  </si>
  <si>
    <t>Fuleihan</t>
  </si>
  <si>
    <t>Dean Fuleihan</t>
  </si>
  <si>
    <t>Previously President &amp; Director, working for TSASC, Inc., Agency, Mayor &amp; NYC Executive. Set inactive on 6-APR-2017.</t>
  </si>
  <si>
    <t>476545156</t>
  </si>
  <si>
    <t>Kash</t>
  </si>
  <si>
    <t>Janet K</t>
  </si>
  <si>
    <t>Janet K Kash</t>
  </si>
  <si>
    <t>Janet K Kash, Communications Director</t>
  </si>
  <si>
    <t>476545157</t>
  </si>
  <si>
    <t>Wesolinska</t>
  </si>
  <si>
    <t>Ursula M</t>
  </si>
  <si>
    <t>Ursula M Wesolinska</t>
  </si>
  <si>
    <t>wesolinskau@nyassembly.gov</t>
  </si>
  <si>
    <t>Ursula M Wesolinska, Special Asst</t>
  </si>
  <si>
    <t>476545160</t>
  </si>
  <si>
    <t>Word Processor/secy</t>
  </si>
  <si>
    <t>Terri S</t>
  </si>
  <si>
    <t>Terri S Hart</t>
  </si>
  <si>
    <t>hartt@nyassembly.gov</t>
  </si>
  <si>
    <t>Terri S Hart, Word Processor/secy</t>
  </si>
  <si>
    <t>476545161</t>
  </si>
  <si>
    <t>Counsel/Program and Finance</t>
  </si>
  <si>
    <t>(518) 455-3328</t>
  </si>
  <si>
    <t>gpratt@nysenate.gov</t>
  </si>
  <si>
    <t>Gregory D Pratt, Deputy Finance Director</t>
  </si>
  <si>
    <t>476545162</t>
  </si>
  <si>
    <t>houston@nysenate.gov</t>
  </si>
  <si>
    <t>Jarvis L Houston, Chief Of Staff</t>
  </si>
  <si>
    <t>476545163</t>
  </si>
  <si>
    <t>Desiree</t>
  </si>
  <si>
    <t>Desiree Kim</t>
  </si>
  <si>
    <t>Previously Executive Director, working for Judiciary, Mayor's Advisory Committee on the (ACJ), Agency, Mayor &amp; NYC Executive. Set inactive on 6-APR-2017.</t>
  </si>
  <si>
    <t>476545164</t>
  </si>
  <si>
    <t>nyssenatekp@yahoo.com</t>
  </si>
  <si>
    <t>Kristi D Porth, Scheduler</t>
  </si>
  <si>
    <t>476545165</t>
  </si>
  <si>
    <t>Cerasoli</t>
  </si>
  <si>
    <t>James Cerasoli</t>
  </si>
  <si>
    <t>Previously Legis Aide, working for Michael R. Benedetto, Office of Assemblymember, Personal Staff Office, Assembly, reporting to Michael Benedetto, Assemblymember. Set inactive on 6-APR-2017.</t>
  </si>
  <si>
    <t>476545167</t>
  </si>
  <si>
    <t>Kelly H Hendricken, Director Counsel Higher Ed Committee</t>
  </si>
  <si>
    <t>476545168</t>
  </si>
  <si>
    <t>Baily</t>
  </si>
  <si>
    <t>David Baily</t>
  </si>
  <si>
    <t>Previously Deputy District Director, working for Adriano Espaillat, Office of Senator, Personal Staff Office, Senate, reporting to Adriano Espaillat. Set inactive on 6-APR-2017.</t>
  </si>
  <si>
    <t>476545169</t>
  </si>
  <si>
    <t>Rousselle</t>
  </si>
  <si>
    <t>Thomas J Rousselle</t>
  </si>
  <si>
    <t>roussellet@nyassembly.gov</t>
  </si>
  <si>
    <t>Thomas J Rousselle, Bindery Operator</t>
  </si>
  <si>
    <t>476545170</t>
  </si>
  <si>
    <t>NYL000093</t>
  </si>
  <si>
    <t>Chair of Puerto Rican/Hispanic Task Force</t>
  </si>
  <si>
    <t>Crespo</t>
  </si>
  <si>
    <t>Marcos</t>
  </si>
  <si>
    <t>Marcos Crespo</t>
  </si>
  <si>
    <t>Puerto Rican/Hispanic, Committee, Assembly;
Energy, Committee, Assembly;
Environmental Conservation, Committee, Assembly;
Transportation, Committee, Assembly;
Cities, Committee, Assembly;
Insurance, Committee, Assembly</t>
  </si>
  <si>
    <t>Marcos A. Crespo was born in Guayama, Puerto Rico, on July 29th 1980, one of four children of Ivette Fontanez and Alberto Crespo. At a young age, Marcos moved with his family to New York City, were he began his elementary studies in the New York City Public Schools System.
Marcos would also spend three years living in Lima, PerÃº, where he completed his fourth and fifth grade studies while attending Santa Tersesita.
As a young man, Marcos learned the value of hard work while assisting his father in the family business, commercial painting. After his parents' divorce during his sophomore year of high school, Marcos moved back to Arroyo, Puerto Rico with his younger sister and his mother. Here he completed a year of High School at Carmen Bozello de Huyke High School, but soon thereafter, returned to New York to live with his father.
Marcos became an important figure in the upbringing of his younger sister. The difficult experiences involved with his family's separation and relocations reinforced in Marcos a strong bond with his family, as well as a heightened responsibility to be a good role model and source of strength and inspiration to his siblings. His time living in Peru, Puerto Rico and New York allowed Marcos to broaden his views about the living conditions of people in other parts of the world.
In the Fall of 1996, Marcos enrolled in John Jay College to pursue a degree in Government Studies. In 2003, he participated in the New York State Assembly Internship Program, where he was assigned to work with Assemblyman RubÃ©n DÃ­az, Jr. During this time, Marcos experienced the ins and outs of State Government, developing relationships with many elected officials, and also developing strong bonds with communities in the 85th Assembly District.
In 2004, after receiving his Bachelor of Arts degree from John Jay College, Marcos accepted a full-time position as the Assistant to New York State Senator Rev. RubÃ©n DÃ­az, Sr. Marcos served as the personal assistant for Senator DÃ­az. Marcos' experience included handling and managing many areas of the office's work which included scheduling, event coordinating, legislative matters, correspondence, and traveling to Albany for session days as well as working on constituent matters in the district office.
Over the years, Marcos has been directly involved in drafting and introducing legislative initiatives, coordinating grants and sponsorship opportunities for hundreds of community organizations and non-for-profits, and working closely with community advocates and leaders on local issues.
Marcos A. Crespo represents the 85th Assembly District, which includes: Soundview, Bronx River, Hunts Point, Clason Point and Harding Park.
.</t>
  </si>
  <si>
    <t>LOB 454  
Albany, NY 12248</t>
  </si>
  <si>
    <t>1551 Watson Avenue  
Bronx, NY 10472</t>
  </si>
  <si>
    <t>518-455-5514</t>
  </si>
  <si>
    <t>718-893-0202</t>
  </si>
  <si>
    <t>CrespoM@nyassembly.gov</t>
  </si>
  <si>
    <t>http://assembly.state.ny.us/mem/Marcos-A-Crespo</t>
  </si>
  <si>
    <t>https://www.facebook.com/marcoscrespo85/; https://twitter.com/MarcosCrespo85</t>
  </si>
  <si>
    <t>Assembly 85.png</t>
  </si>
  <si>
    <t>Personal Assistant to Assemblyman Ruben Diaz</t>
  </si>
  <si>
    <t>Assembly District 85</t>
  </si>
  <si>
    <t>Marcos_Crespo.png</t>
  </si>
  <si>
    <t>476545171</t>
  </si>
  <si>
    <t>Tax Counsel</t>
  </si>
  <si>
    <t>Hata</t>
  </si>
  <si>
    <t>Minoru</t>
  </si>
  <si>
    <t>Minoru Hata</t>
  </si>
  <si>
    <t>hatam@nyassembly.gov</t>
  </si>
  <si>
    <t>Minoru Hata, Tax Counsel</t>
  </si>
  <si>
    <t>476545173</t>
  </si>
  <si>
    <t>harkavy@nysenate.gov</t>
  </si>
  <si>
    <t>Jonathan L Harkavy, Legislative Director</t>
  </si>
  <si>
    <t>476545174</t>
  </si>
  <si>
    <t>D’Alessandro</t>
  </si>
  <si>
    <t>Diane D’Alessandro</t>
  </si>
  <si>
    <t>Previously Executive Director, working for NYC Employees' Retirement System (NYCERS), Agency, Mayor &amp; NYC Executive. Set inactive on 6-APR-2017.</t>
  </si>
  <si>
    <t>476545175</t>
  </si>
  <si>
    <t>Lustig-elgrably</t>
  </si>
  <si>
    <t>Ethan</t>
  </si>
  <si>
    <t>Ethan Lustig-Elgrably</t>
  </si>
  <si>
    <t>Ethan Lustig-Elgrably, Councilmanic Aide</t>
  </si>
  <si>
    <t>476545177</t>
  </si>
  <si>
    <t>Kevin T Gannon, Legislative Budget Analyst</t>
  </si>
  <si>
    <t>476545178</t>
  </si>
  <si>
    <t>Sr Economist</t>
  </si>
  <si>
    <t>Thomas M Hatcher</t>
  </si>
  <si>
    <t>518 455-4006</t>
  </si>
  <si>
    <t>hatchert@nyassembly.gov</t>
  </si>
  <si>
    <t>Thomas M Hatcher, Sr Economist</t>
  </si>
  <si>
    <t>476545180</t>
  </si>
  <si>
    <t>Mary T</t>
  </si>
  <si>
    <t>Mary T Harris</t>
  </si>
  <si>
    <t>harrism@nyassembly.gov</t>
  </si>
  <si>
    <t>Mary T Harris, Exec Secy</t>
  </si>
  <si>
    <t>476545181</t>
  </si>
  <si>
    <t>Korres</t>
  </si>
  <si>
    <t>John N Korres</t>
  </si>
  <si>
    <t>718 892-2235</t>
  </si>
  <si>
    <t>korresj@nyassembly.gov</t>
  </si>
  <si>
    <t>John N Korres, Legis Aide</t>
  </si>
  <si>
    <t>476545182</t>
  </si>
  <si>
    <t>Ritter</t>
  </si>
  <si>
    <t>Elizabeth Lorris</t>
  </si>
  <si>
    <t>Elizabeth Lorris Ritter</t>
  </si>
  <si>
    <t>Previously Community Liaison, working for Adriano Espaillat, Office of Senator, Personal Staff Office, Senate, reporting to Adriano Espaillat. Set inactive on 6-APR-2017.</t>
  </si>
  <si>
    <t>476545183</t>
  </si>
  <si>
    <t>Santos</t>
  </si>
  <si>
    <t>Christopher Santos</t>
  </si>
  <si>
    <t>santosc@nyassembly.gov</t>
  </si>
  <si>
    <t>Christopher Santos, Sr Press Operator</t>
  </si>
  <si>
    <t>476545185</t>
  </si>
  <si>
    <t>Corrado, Ph.D.</t>
  </si>
  <si>
    <t>Donna M.</t>
  </si>
  <si>
    <t>Donna M. Corrado, Ph.D.</t>
  </si>
  <si>
    <t>Previously Commissioner, working for Aging, Department for the (DFTA), Agency, Mayor &amp; NYC Executive. Set inactive on 6-APR-2017.</t>
  </si>
  <si>
    <t>476545186</t>
  </si>
  <si>
    <t>Rahimova</t>
  </si>
  <si>
    <t>Dilyora</t>
  </si>
  <si>
    <t>Dilyora Rahimova</t>
  </si>
  <si>
    <t>Previously Councilmanic Aide, working for Mark Treyger, Office of Councilmember, Personal Staff Office, NYC Council, reporting to Mark Treyger, Councilmember. Set inactive on 20-SEP-2017.</t>
  </si>
  <si>
    <t>476545187</t>
  </si>
  <si>
    <t>Leg Budget Anal Min</t>
  </si>
  <si>
    <t>Matthew T Henderson</t>
  </si>
  <si>
    <t>hendersonm@nyassembly.gov</t>
  </si>
  <si>
    <t>Matthew T Henderson, Leg Budget Anal Min</t>
  </si>
  <si>
    <t>476545188</t>
  </si>
  <si>
    <t>Hercules</t>
  </si>
  <si>
    <t>Keisha C</t>
  </si>
  <si>
    <t>Keisha C Hercules</t>
  </si>
  <si>
    <t>herculesk@nyassembly.gov</t>
  </si>
  <si>
    <t>Keisha C Hercules, Recep/secy</t>
  </si>
  <si>
    <t>476545189</t>
  </si>
  <si>
    <t>Reuven Lipkind, Constituent Services Director</t>
  </si>
  <si>
    <t>476545190</t>
  </si>
  <si>
    <t>Jose A.</t>
  </si>
  <si>
    <t>Jose A. Acosta</t>
  </si>
  <si>
    <t>Previously Press Director, working for Adriano Espaillat, Office of Senator, Personal Staff Office, Senate, reporting to Adriano Espaillat. Set inactive on 6-APR-2017.</t>
  </si>
  <si>
    <t>476545191</t>
  </si>
  <si>
    <t>Renee O</t>
  </si>
  <si>
    <t>Renee O Mills</t>
  </si>
  <si>
    <t>718 320-2220</t>
  </si>
  <si>
    <t>millsr@nyassembly.gov</t>
  </si>
  <si>
    <t>Renee O Mills, Legis Aide</t>
  </si>
  <si>
    <t>476545192</t>
  </si>
  <si>
    <t>Lisa M Lombardo</t>
  </si>
  <si>
    <t>518 455-5997</t>
  </si>
  <si>
    <t>lombardol@nyassembly.gov</t>
  </si>
  <si>
    <t>Lisa M Lombardo, Legis Director</t>
  </si>
  <si>
    <t>476545193</t>
  </si>
  <si>
    <t>Peña-Mora</t>
  </si>
  <si>
    <t>Dr. Feniosky</t>
  </si>
  <si>
    <t>Dr. Feniosky Peña-Mora</t>
  </si>
  <si>
    <t>Previously Commissioner, working for Design and Construction, Department of (DDC), Agency, Mayor &amp; NYC Executive. Set inactive on 6-APR-2017.</t>
  </si>
  <si>
    <t>476545197</t>
  </si>
  <si>
    <t>Janice</t>
  </si>
  <si>
    <t>Janice Wright</t>
  </si>
  <si>
    <t>Previously Councilmanic Aide, working for Mark Treyger, Office of Councilmember, Personal Staff Office, NYC Council, reporting to Mark Treyger, Councilmember. Set inactive on 6-APR-2017.</t>
  </si>
  <si>
    <t>476545198</t>
  </si>
  <si>
    <t>Owen D.</t>
  </si>
  <si>
    <t>Owen D. Reilly</t>
  </si>
  <si>
    <t>476545199</t>
  </si>
  <si>
    <t>NYL000034</t>
  </si>
  <si>
    <t>Deputy Majority Whip of the Senate</t>
  </si>
  <si>
    <t>Little</t>
  </si>
  <si>
    <t>Betty</t>
  </si>
  <si>
    <t>Elizabeth Little</t>
  </si>
  <si>
    <t>Health, Committee, Senate;
State-Native American Relations, Committee, Senate;
Environmental Conservation, Committee, Senate;
Task Force on Lyme and Tick-Borne Diseases, Committee, Senate;
Education, Committee, Senate;
Energy and Telecommunications, Committee, Senate;
Crime Victims, Crime and Correction, Committee, Senate;
Housing, Construction and Community Development, Committee, Senate;
Cultural Affairs, Tourism, Parks and Recreation, Committee, Senate;
Finance, Committee, Senate;
Rules, Committee, Senate</t>
  </si>
  <si>
    <t>Housing, Construction and Community Development, Committee, Senate</t>
  </si>
  <si>
    <t>Senator Betty Little is serving her sixth term representing the residents of the 45th Senate District, which comprises Clinton, Essex, Franklin, Warren and parts of St. Lawrence and Washington Counties.
Prior to first winning election to the State Senate in November 2002, Senator Little served in the New York State Assembly for seven years.
Senator Little's sixth term builds on many legislative successes. They include: adoption of an initiative that encourages local governments to work cooperatively and share services to save tax dollars; reform of the adverse possession law to ensure greater fairness for property owners; a law to restrict the sale, possession and importation of invasive species; creation of the Adirondack Community Housing Trust; passage of the historic Timber Theft Law; and expanding net metering to encourage investment in renewable power production including solar, wind and waste energy.
The mother of an active-duty combat veteran, Senator Little was honored to sponsor Patriot Plans I and II, which expanded benefits and services available to New York's military personnel and their families. Senator Little also proudly sponsored a law designating the Adirondack Northway, I-87, the 'Adirondack Veterans' Memorial Highway' in honor of all New York veterans who have served our country.
Senator Little serves as chair of the Senate Cultural Affairs, Tourism, Parks and Recreation Committee. In addition, she is a member of the following Senate committees: Consumer Protection; Crime Victims, Crime and Correction; Education; Environmental Conservation; Finance; and Judiciary.
Senator Little first began public service as a member and later Chair of the Town of Queensbury Recreation Commission. In 1986, she was elected as an At-Large-Supervisor to the Warren County Board of Supervisors for the Town of Queensbury, where she served on various committees, including the Warren County Recycling Advisory Committee which she organized and chaired, and as County Budget Officer in 1990 and 1991.
Senator Little has earned numerous awards and distinctions during her years of public service. In 1992, she was the recipient of the prestigious Liberty Bell Award for Community Service and in 1997 she was awarded the Adirondack Girl Scouts' Women of Distinction Award. In 2000, Senator Little received the Public Service Sector Partnership Award from the Adirondack Regional Tourism Council. The Community Health Care Association of New York State presented Senator Little with their Legislative Leadership Award in February 2005. Also in 2005, she was recognized as Legislator of the Year by Families Together in New York State for her advocacy on behalf of families with children suffering from emotional and behavioral disabilities.
In May of 2006, the New York State Economic Development Council presented Senator Little with their Advance New York Leadership Award. In 2007, she was awarded the Charles Stewart Parnell Award by the American-Irish Legislators Society of New York State.
For her advocacy on behalf of armed services men and women she was presented the Mary G. Roebling Distinguished Service Award in 2011 by the Association of the United States Army First Region.
This past March, the New York State School Boards Association presented her with their State Leader of the Year Award for her exemplary advocacy on behalf of public education.
Senator Little also has been honored by the New York State Farm Bureau as a member of their 'Circle of Friends' throughout her years of service in the Legislature.
In December 2007, Senator Little was awarded an honorary doctorate by her alma mater, the College of Saint Rose.
Born in Glens Falls, New York, Senator Little is a graduate of St. Mary's Academy and the College of Saint Rose with a degree in Elementary Education. A former teacher and realtor, she resides in Queensbury. Senator Little is the mother of six children, Elizabeth, David, Robert, Thomas, Carolyn and Luke, and the proud grandmother of fourteen.</t>
  </si>
  <si>
    <t>137 Margaret Street  Suite 100  Plattsburgh, NY 12901</t>
  </si>
  <si>
    <t>Room 310  Legislative Office Building  Albany, NY 12247</t>
  </si>
  <si>
    <t>5 Warren Street  Suite 3  Glens Falls, NY 12801</t>
  </si>
  <si>
    <t>(518) 426-6873</t>
  </si>
  <si>
    <t>(518) 743-0336</t>
  </si>
  <si>
    <t>(518) 561-2430</t>
  </si>
  <si>
    <t>(518) 455-2811</t>
  </si>
  <si>
    <t>(518) 743-0968</t>
  </si>
  <si>
    <t>little@nysenate.gov</t>
  </si>
  <si>
    <t>http://www.nysenate.gov/senators/betty-little</t>
  </si>
  <si>
    <t>https://www.facebook.com/SenatorBettyLittle/; https://twitter.com/bettylittle</t>
  </si>
  <si>
    <t>Senate 45.png</t>
  </si>
  <si>
    <t>Budget Officer for Warren County from 1990 to 1991
In 1995, she won a special election to the New York State Assembly and served in that position until 2002</t>
  </si>
  <si>
    <t>Senate District 45</t>
  </si>
  <si>
    <t>podio_image20160629-10085-1f4v5jv.jpeg</t>
  </si>
  <si>
    <t>476545200</t>
  </si>
  <si>
    <t>Sarana G Purcell, Deputy Chief Of Staff</t>
  </si>
  <si>
    <t>476545201</t>
  </si>
  <si>
    <t>Legis Dir - Minority</t>
  </si>
  <si>
    <t>Stephanie L</t>
  </si>
  <si>
    <t>Stephanie L Herrick</t>
  </si>
  <si>
    <t>518 455-4618</t>
  </si>
  <si>
    <t>herricks@nyassembly.gov</t>
  </si>
  <si>
    <t>Stephanie L Herrick, Legis Dir - Minority</t>
  </si>
  <si>
    <t>476545202</t>
  </si>
  <si>
    <t>Randazzo</t>
  </si>
  <si>
    <t>Ben M</t>
  </si>
  <si>
    <t>Ben M Randazzo</t>
  </si>
  <si>
    <t>Previously Chief Of Staff, working for Michael R. Benedetto, Office of Assemblymember, Personal Staff Office, Assembly, reporting to Michael Benedetto, Assemblymember. Set inactive on 6-APR-2017.</t>
  </si>
  <si>
    <t>476545203</t>
  </si>
  <si>
    <t>Carmen H</t>
  </si>
  <si>
    <t>Carmen H Sanchez</t>
  </si>
  <si>
    <t>Previously Constituent Liaison, working for Philip R. Ramos, Office of Assemblymember, Personal Staff Office, Assembly, reporting to Phil Ramos, Assemblymember. Set inactive on 6-APR-2017.</t>
  </si>
  <si>
    <t>476545204</t>
  </si>
  <si>
    <t>Elizabeth Glazer</t>
  </si>
  <si>
    <t>Previously Director, working for Special Enforcement, Mayor's Office of (MOSE), Agency, Mayor &amp; NYC Executive. Set inactive on 6-APR-2017.</t>
  </si>
  <si>
    <t>476545205</t>
  </si>
  <si>
    <t>Tooman</t>
  </si>
  <si>
    <t>Laura B</t>
  </si>
  <si>
    <t>Laura B Tooman</t>
  </si>
  <si>
    <t>Previously Exec Asst, working for Fred Thiele Jr., Office of Assemblymember, Personal Staff Office, Assembly, reporting to Fred Thiele Jr., Assemblymember. Set inactive on 13-JUN-2017.</t>
  </si>
  <si>
    <t>476545206</t>
  </si>
  <si>
    <t>Chraibi</t>
  </si>
  <si>
    <t>Soumia</t>
  </si>
  <si>
    <t>Soumia Chraibi</t>
  </si>
  <si>
    <t>718 287-8762</t>
  </si>
  <si>
    <t>Soumia Chraibi, Councilmanic Aide</t>
  </si>
  <si>
    <t>476545207</t>
  </si>
  <si>
    <t>Philippe-edner</t>
  </si>
  <si>
    <t>Philippe-Edner Apostol-Marius</t>
  </si>
  <si>
    <t>Previously Senate Fellow, working for Sen Student Program Off/fellows, Central Staff Office, Senate. Set inactive on 12-JUN-2017.</t>
  </si>
  <si>
    <t>476545208</t>
  </si>
  <si>
    <t>Nisbett</t>
  </si>
  <si>
    <t>Stuart E.</t>
  </si>
  <si>
    <t>Stuart E. Nisbett</t>
  </si>
  <si>
    <t>Previously Community Liaison/special Assistant, working for Jesse Hamilton, Office of Senator, Personal Staff Office, Senate, reporting to Jesse Hamilton, Senator. Set inactive on 6-APR-2017.</t>
  </si>
  <si>
    <t>476545209</t>
  </si>
  <si>
    <t>Tyrone Stevens</t>
  </si>
  <si>
    <t>476545210</t>
  </si>
  <si>
    <t>Jeanine E</t>
  </si>
  <si>
    <t>Jeanine E Vargas</t>
  </si>
  <si>
    <t>Previously Legis Aide, working for Phil Ramos, Office of Assemblymember, Personal Staff Office, Assembly, reporting to Phil Ramos, Assemblymember. Set inactive on 20-SEP-2017.</t>
  </si>
  <si>
    <t>476545213</t>
  </si>
  <si>
    <t>Tauber</t>
  </si>
  <si>
    <t>Lacey</t>
  </si>
  <si>
    <t>Lacey Tauber</t>
  </si>
  <si>
    <t>ltauber@council.nyc.gov</t>
  </si>
  <si>
    <t>https://www.linkedin.com/pub/lacey-tauber/3/48b/bb8</t>
  </si>
  <si>
    <t>Lacey Tauber, Legislative Director</t>
  </si>
  <si>
    <t>476545214</t>
  </si>
  <si>
    <t>Lissauer</t>
  </si>
  <si>
    <t>Emil</t>
  </si>
  <si>
    <t>Emil Lissauer</t>
  </si>
  <si>
    <t>Previously Acting Executive Director, working for Citywide Event Coordination and Management, Office of (CECM), Agency, Mayor &amp; NYC Executive. Set inactive on 6-APR-2017.</t>
  </si>
  <si>
    <t>476545215</t>
  </si>
  <si>
    <t>Erdile</t>
  </si>
  <si>
    <t>Simon E</t>
  </si>
  <si>
    <t>Simon E Erdile</t>
  </si>
  <si>
    <t>Legislative Aide to Assemblymember Alec Brook-Krasny</t>
  </si>
  <si>
    <t>476545217</t>
  </si>
  <si>
    <t>Ogle</t>
  </si>
  <si>
    <t>Vanessa Ogle</t>
  </si>
  <si>
    <t>Previously Councilmanic Aide, working for Rory Lancman, Office of Councilmember, Personal Staff Office, NYC Council, reporting to Rory Lancman, Councilmember. Set inactive on 20-SEP-2017.</t>
  </si>
  <si>
    <t>476545218</t>
  </si>
  <si>
    <t>Giacoma</t>
  </si>
  <si>
    <t>Lilian A</t>
  </si>
  <si>
    <t>Lilian A Giacoma</t>
  </si>
  <si>
    <t>Previously Dep Chief Of Staff, working for Todd D. Kaminsky, Office of Assemblymember, Personal Staff Office, Assembly, reporting to Todd Kaminsky, Senator. Set inactive on 6-APR-2017.</t>
  </si>
  <si>
    <t>476545219</t>
  </si>
  <si>
    <t>Ruscito</t>
  </si>
  <si>
    <t>Rebecca J.</t>
  </si>
  <si>
    <t>Rebecca J. Ruscito</t>
  </si>
  <si>
    <t>476545220</t>
  </si>
  <si>
    <t>Beaubrun</t>
  </si>
  <si>
    <t>Kristia</t>
  </si>
  <si>
    <t>Kristia Beaubrun</t>
  </si>
  <si>
    <t>476545221</t>
  </si>
  <si>
    <t>Emily</t>
  </si>
  <si>
    <t>Emily Lloyd</t>
  </si>
  <si>
    <t>Previously Commissioner, working for Environmental Protection, Department of (DEP), Agency, Mayor &amp; NYC Executive. Set inactive on 6-APR-2017.</t>
  </si>
  <si>
    <t>476545222</t>
  </si>
  <si>
    <t>Narine</t>
  </si>
  <si>
    <t>Rohan A</t>
  </si>
  <si>
    <t>Rohan A Narine</t>
  </si>
  <si>
    <t>Previously Community Liaison, working for Daniel Quart, Office of Assemblymember, Personal Staff Office, Assembly, reporting to Dan Quart, Assemblymember. Set inactive on 6-APR-2017.</t>
  </si>
  <si>
    <t>476545223</t>
  </si>
  <si>
    <t>Valerie J Zeh, Messenger</t>
  </si>
  <si>
    <t>476545224</t>
  </si>
  <si>
    <t>Popa</t>
  </si>
  <si>
    <t>Laura J Popa</t>
  </si>
  <si>
    <t>(212) 788-7018</t>
  </si>
  <si>
    <t>Laura J Popa, Deputy Chief of Staff</t>
  </si>
  <si>
    <t>476545225</t>
  </si>
  <si>
    <t>David Suarez</t>
  </si>
  <si>
    <t>Previously Chief of Staff, working for Mathieu Eugene, Office of Councilmember, Personal Staff Office, NYC Council, reporting to Mathieu Eugene, Councilmember. Set inactive on 20-SEP-2017.</t>
  </si>
  <si>
    <t>476545226</t>
  </si>
  <si>
    <t>Raysor</t>
  </si>
  <si>
    <t>Krystal R</t>
  </si>
  <si>
    <t>Krystal R Raysor</t>
  </si>
  <si>
    <t>Previously Special Asst, working for Todd D. Kaminsky, Office of Assemblymember, Personal Staff Office, Assembly, reporting to Todd Kaminsky, Senator. Set inactive on 6-APR-2017.</t>
  </si>
  <si>
    <t>476545228</t>
  </si>
  <si>
    <t>Gil</t>
  </si>
  <si>
    <t>Carolina</t>
  </si>
  <si>
    <t>Carolina Gil</t>
  </si>
  <si>
    <t>Carolina Gil, Councilmanic Aide</t>
  </si>
  <si>
    <t>476545229</t>
  </si>
  <si>
    <t>Lucas Acosta</t>
  </si>
  <si>
    <t>476545230</t>
  </si>
  <si>
    <t>Griffin, Esq.</t>
  </si>
  <si>
    <t>Ethel J.</t>
  </si>
  <si>
    <t>Ethel J. Griffin, Esq.</t>
  </si>
  <si>
    <t>Previously Public Administrator, working for Public Administrator - New York County (NYCountyPA), Agency, Mayor &amp; NYC Executive. Set inactive on 6-APR-2017.</t>
  </si>
  <si>
    <t>476545231</t>
  </si>
  <si>
    <t>Quinones</t>
  </si>
  <si>
    <t>Lauren Quinones</t>
  </si>
  <si>
    <t>(212) 482-6604</t>
  </si>
  <si>
    <t>Lauren Quinones, Legislative Coordinator</t>
  </si>
  <si>
    <t>476545232</t>
  </si>
  <si>
    <t>Dawes</t>
  </si>
  <si>
    <t>Rebecca A Dawes</t>
  </si>
  <si>
    <t>518 455-4157</t>
  </si>
  <si>
    <t>dawesr@nyassembly.gov</t>
  </si>
  <si>
    <t>Photography, Central Staff Office, Assembly</t>
  </si>
  <si>
    <t>Rebecca A Dawes, Admin Assistant</t>
  </si>
  <si>
    <t>476545233</t>
  </si>
  <si>
    <t>William P</t>
  </si>
  <si>
    <t>William P Smith</t>
  </si>
  <si>
    <t>Community Liaison for Assemblymember Keith Wright</t>
  </si>
  <si>
    <t>476545234</t>
  </si>
  <si>
    <t>William B Gerard, Messenger</t>
  </si>
  <si>
    <t>476545235</t>
  </si>
  <si>
    <t>Young Han</t>
  </si>
  <si>
    <t>Young Han Kim</t>
  </si>
  <si>
    <t>718 939-0195</t>
  </si>
  <si>
    <t>kimy@nyassembly.gov</t>
  </si>
  <si>
    <t>Young Han Kim, Commun Relations Dir</t>
  </si>
  <si>
    <t>476545237</t>
  </si>
  <si>
    <t>NYL000032</t>
  </si>
  <si>
    <t>Majority Caucus Chair</t>
  </si>
  <si>
    <t>LaValle</t>
  </si>
  <si>
    <t>Aging, Committee, Senate;
Judiciary, Committee, Senate;
Social Services, Committee, Senate;
Environmental Conservation, Committee, Senate;
Task Force on Lyme and Tick-Borne Diseases, Committee, Senate;
Insurance, Committee, Senate;
Higher Education, Committee, Senate;
Education, Committee, Senate;
Libraries, Committee, Senate;
Science, Technology, Incubation and Entrepreneurship, Committee, Senate;
Heroin Task Force, Committee, Senate;
Finance, Committee, Senate;
Rules, Committee, Senate</t>
  </si>
  <si>
    <t>Higher Education, Committee, Senate</t>
  </si>
  <si>
    <t>Kenneth P. LaValle, (R-C-I, Port Jefferson) was first elected to the New York State Senate in 1976 and was appointed Chairman of the Senate Committee on Higher Education in 1979. Senator LaValle has helped shape higher education policy in New York State for more than 30 years where his work with education leaders at the State University of New York, City University of New York and independent colleges has earned him the respect of the academic community.
In 2007, the Governor appointed Senator LaValle to the New York State Commission on Higher Education which was charged with identifying ways of improving the quality of higher education in the State. Senator LaValle also served on the National Council of State Legislatures' Blue Ribbon Commission on Higher Education whose goal was to create awareness among State Legislatures of their role in providing accessible and affordable public higher education.
Senator LaValle's achievements in education and higher education are matched by a distinguished record in health care and he is most proud of his work in establishing a Burn Unit at Stony Brook University Medical Center. His legislation to protect and advance the rights of patients earned him special recognition from the Suffolk County Breast Health Partnership. St. Charles Hospice also paid tribute to his efforts in developing a program for terminally ill patients in nursing homes. His commitment to quality health care is continued in his efforts to create an east end hospital alliance, ensuring continued access to vital health services on eastern Long Island.
Senator LaValle was instrumental in creating The Long Island High Technology Incubator at Stony Brook University and championed the Stony Brook University Incubator at Calverton. The Calverton Incubator was conceived as an economic engine to enhance Eastern Long Island's agricultural, aquacultural and environmental industries. The Long Island High Technology Incubator is a non-profit organization dedicated to helping new technologically-innovative companies to grow by providing them with a variety of support resources and services. Since opening in 1992, the Incubator has been associated with more than 70 businesses, and 44 companies have graduated successfully from the LIHTI program, contributing more than $2.5B to the national economy and creating jobs for more than 500 employees.
Senator LaValle's environmental legacy is reflected in the enactment of the Pine Barrens Preservation Act of 1993. As the author of this historic legislation, he has assured the protection of environmentally-sensitive lands for generations to come and is often cited as a landmark initiative in the environmental well-being of Long Island. The Long Island Pine Barrens Society, the Group for the South Fork, the North Fork Environmental Council, the Peconic Land Trust, and the Nature Conservancy are but a few of the many organizations from which Senator LaValle has received praise for his positive contributions on environmental issues.
Throughout his tenure in the New York State Senate, real property tax relief has been an important priority for Senator LaValle. As a major architect in the development of the STAR program, he takes tremendous personal satisfaction in the benefits this initiative has brought to homeowners in the First Senatorial District.
Senator LaValle has also been a formidable advocate for the disabled. He was responsible for drafting much of the existing legislation providing disabled citizens with greater access to educational opportunities and continues to champion issues important to senior citizens. Senator LaValle has also advanced bills critical to local firefighters and veterans' organizations.
In recognition of his outstanding dedication to the people of New York State, Senator LaValle has been repeatedly named 'Man of the Year' and 'Legislator of the Year' by diverse groups of local and statewide organizations. He was also presented the Medallion of the University from the State University of New York at Albany and the University Medal from Stony Brook University in tribute to his work in higher education. Both awards are the highest honor accorded by the universities.
Extremely proud of his Italian heritage, Senator LaValle was privileged to receive the honorary title 'Cavaliere al Merito della Repubblica Italiana' from the Italian Government for his work in education and promotion of cultural exchange.
Born in Brooklyn, NY, Senator LaValle graduated from Hempstead High School on Long Island. He earned his undergraduate degree at Adelphi College, a degree in education from the State University College at New Paltz, and a J.D. degree from Touro College Jacob D. Fuchsberg Law Center. Senator LaValle has completed extensive graduate study in Government and International Relations at New York University and received an Honorary Doctor of Civil Law Degree from Dowling College. He is a practicing attorney.
Senator LaValle is the father of two grown children, James and Lisa and the proud grandfather of Jessica Katherine and Elvis William LaValle, and Joshua Eric and Justin David Russ. He resides in Port Jefferson with his wife Penny.
In addition to his standing committee assignments, Senator LaValle is Chairman of the Senate Majority Conference.</t>
  </si>
  <si>
    <t>Legislative Office Building, Room 806  Albany, NY 12247</t>
  </si>
  <si>
    <t>28 North Country RdSuite 203  Mount Sinai, NY 11766</t>
  </si>
  <si>
    <t>(631) 473-1513</t>
  </si>
  <si>
    <t>(518) 455-3121</t>
  </si>
  <si>
    <t>(631) 473-1461</t>
  </si>
  <si>
    <t>lavalle@nysenate.gov</t>
  </si>
  <si>
    <t>http://www.nysenate.gov/senators/kenneth-p-lavalle</t>
  </si>
  <si>
    <t>https://www.facebook.com/kenneth.p.lavalle; http://twitter.com/senatorlavalle; http://www.youtube.com/user/KPLSenate</t>
  </si>
  <si>
    <t>Senate 1.png</t>
  </si>
  <si>
    <t>Founder of the Burn Unit at University Hospital in Stony Brook</t>
  </si>
  <si>
    <t>Senate District 1</t>
  </si>
  <si>
    <t>podio_image20160629-10085-18tpxkz.jpeg</t>
  </si>
  <si>
    <t>476545238</t>
  </si>
  <si>
    <t>Lategano</t>
  </si>
  <si>
    <t>Rosemary Lategano</t>
  </si>
  <si>
    <t>Executive Assistant for Assemblymember Margaret Markey
Previously Legis Aide, working for Steven Cymbrowitz, Office of Assemblymember, Personal Staff Office, Assembly, reporting to Steven Cymbrowitz, Assemblymember. Set inactive on20-SEP-2017.</t>
  </si>
  <si>
    <t>476545239</t>
  </si>
  <si>
    <t>Faith</t>
  </si>
  <si>
    <t>Faith Rose</t>
  </si>
  <si>
    <t>Previously Executive Director, working for Design Commission, Agency, Mayor &amp; NYC Executive. Set inactive on 6-APR-2017.</t>
  </si>
  <si>
    <t>476545241</t>
  </si>
  <si>
    <t>Legis Counsel - Spk</t>
  </si>
  <si>
    <t>O'keefe</t>
  </si>
  <si>
    <t>Kathleen O'Keefe</t>
  </si>
  <si>
    <t>okeefek@nyassembly.gov</t>
  </si>
  <si>
    <t>Speaker Of The Assembly, Central Staff Office, Assembly</t>
  </si>
  <si>
    <t>Kathleen O'Keefe, Legis Counsel - Spk</t>
  </si>
  <si>
    <t>476545242</t>
  </si>
  <si>
    <t>Fink</t>
  </si>
  <si>
    <t>Steven J Fink</t>
  </si>
  <si>
    <t>Previously Dir Of Photography, working for Photography, Central Staff Office, Assembly. Set inactive on 13-JUN-2017.</t>
  </si>
  <si>
    <t>476545243</t>
  </si>
  <si>
    <t>Director of Finance</t>
  </si>
  <si>
    <t>McKinney</t>
  </si>
  <si>
    <t>Latonia R</t>
  </si>
  <si>
    <t>Latonia R Mckinney</t>
  </si>
  <si>
    <t>(212) 788-7343</t>
  </si>
  <si>
    <t>Latonia R Mckinney, Director of Finance</t>
  </si>
  <si>
    <t>476545244</t>
  </si>
  <si>
    <t>Bonilla</t>
  </si>
  <si>
    <t>Elizabeth Bonilla</t>
  </si>
  <si>
    <t>Previously Office Assistant, working for Carmen E. Arroyo, Office of Assemblymember, Personal Staff Office, Assembly, reporting to Carmen Arroyo, Assemblymember. Set inactive on 6-APR-2017.</t>
  </si>
  <si>
    <t>476545246</t>
  </si>
  <si>
    <t>William D Crowe, Messenger</t>
  </si>
  <si>
    <t>476545247</t>
  </si>
  <si>
    <t>Aine</t>
  </si>
  <si>
    <t>Aine O'rourke</t>
  </si>
  <si>
    <t>Intern for Senator Jack Martins</t>
  </si>
  <si>
    <t>476545249</t>
  </si>
  <si>
    <t>Sr Photographer</t>
  </si>
  <si>
    <t>Gavel</t>
  </si>
  <si>
    <t>Ashley B</t>
  </si>
  <si>
    <t>Ashley B Gavel</t>
  </si>
  <si>
    <t>gavela@nyassembly.gov</t>
  </si>
  <si>
    <t>Ashley B Gavel, Sr Photographer</t>
  </si>
  <si>
    <t>476545250</t>
  </si>
  <si>
    <t>Del Valle</t>
  </si>
  <si>
    <t>Fidel F.</t>
  </si>
  <si>
    <t>Fidel F. Del Valle</t>
  </si>
  <si>
    <t>Previously Commissioner &amp; Chief Administrative Law Judge, working for Administrative Trials and Hearings, Office of (OATH), Agency, Mayor &amp; NYC Executive. Set inactive on 6-APR-2017.</t>
  </si>
  <si>
    <t>476545251</t>
  </si>
  <si>
    <t>Sbuttoni</t>
  </si>
  <si>
    <t>Michele J</t>
  </si>
  <si>
    <t>Michele J Sbuttoni</t>
  </si>
  <si>
    <t>Previously Committee Clerk, working for Jeffrey Dinowitz, Office of Assemblymember, Personal Staff Office, Assembly, reporting to Jeffrey Dinowitz, Assemblymember. Set inactive on 20-SEP-2017.</t>
  </si>
  <si>
    <t>476545253</t>
  </si>
  <si>
    <t>Wellington</t>
  </si>
  <si>
    <t>Lee Wellington</t>
  </si>
  <si>
    <t>https://www.linkedin.com/in/leewellington</t>
  </si>
  <si>
    <t>Former Chief of Staff for Council Member Carlos Menchaca.</t>
  </si>
  <si>
    <t>476545255</t>
  </si>
  <si>
    <t>Drezin</t>
  </si>
  <si>
    <t>Michael Drezin</t>
  </si>
  <si>
    <t>Previously Counsel, working for Carmen E. Arroyo, Office of Assemblymember, Personal Staff Office, Assembly, reporting to Carmen Arroyo, Assemblymember. Set inactive on 6-APR-2017.</t>
  </si>
  <si>
    <t>476545256</t>
  </si>
  <si>
    <t>Emily Cahill</t>
  </si>
  <si>
    <t>Previously Councilmanic Aide, working for Helen Rosenthal, Office of Councilmember, Personal Staff Office, NYC Council, reporting to Helen Rosenthal, Councilmember. Set inactive on 6-APR-2017.</t>
  </si>
  <si>
    <t>476545257</t>
  </si>
  <si>
    <t>Donno</t>
  </si>
  <si>
    <t>Barbara C</t>
  </si>
  <si>
    <t>Barbara C Donno</t>
  </si>
  <si>
    <t>Previously Director Of District Ofce Operations, working for Elaine Phillips, Office of Senator, Personal Staff Office, Senate, reporting to Elaine Phillips, Senator. Set inactive on 19-SEP-2017.</t>
  </si>
  <si>
    <t>476545258</t>
  </si>
  <si>
    <t>William J Faulkner</t>
  </si>
  <si>
    <t>Previously Messenger, working for Legislative Messenger Service, Central Staff Office, Senate. Set inactive on 12-JUN-2017.</t>
  </si>
  <si>
    <t>476545259</t>
  </si>
  <si>
    <t>Randazzo, Esq.</t>
  </si>
  <si>
    <t>Frank Randazzo, Esq.</t>
  </si>
  <si>
    <t>Previously Public Administrator, working for Public Administrator - Bronx County (BCPA), Agency, Mayor &amp; NYC Executive. Set inactive on 6-APR-2017.</t>
  </si>
  <si>
    <t>476545260</t>
  </si>
  <si>
    <t>Lab Technician</t>
  </si>
  <si>
    <t>Krogh</t>
  </si>
  <si>
    <t>William E Krogh</t>
  </si>
  <si>
    <t>kroghw@nyassembly.gov</t>
  </si>
  <si>
    <t>William E Krogh, Lab Technician</t>
  </si>
  <si>
    <t>476545261</t>
  </si>
  <si>
    <t>Hess</t>
  </si>
  <si>
    <t>Franklin</t>
  </si>
  <si>
    <t>Franklin Hess</t>
  </si>
  <si>
    <t>hessf@nyassembly.gov</t>
  </si>
  <si>
    <t>Franklin Hess, Staff Dir</t>
  </si>
  <si>
    <t>476545262</t>
  </si>
  <si>
    <t>Desanto</t>
  </si>
  <si>
    <t>Diana C</t>
  </si>
  <si>
    <t>Diana C Desanto</t>
  </si>
  <si>
    <t>476545263</t>
  </si>
  <si>
    <t>Hernandez-rojas</t>
  </si>
  <si>
    <t>Petrita</t>
  </si>
  <si>
    <t>Petrita Hernandez-Rojas</t>
  </si>
  <si>
    <t>518 455-5402</t>
  </si>
  <si>
    <t>hernandezrojasp@nyassembly.gov</t>
  </si>
  <si>
    <t>Petrita Hernandez-Rojas, Special Asst</t>
  </si>
  <si>
    <t>476545265</t>
  </si>
  <si>
    <t>Sauvigne</t>
  </si>
  <si>
    <t>Colin F</t>
  </si>
  <si>
    <t>Colin F Sauvigne</t>
  </si>
  <si>
    <t>Previously Legislative Assistant, working for Elaine Phillips, Office of Senator, Personal Staff Office, Senate, reporting to Elaine Phillips, Senator. Set inactive on 19-SEP-2017.</t>
  </si>
  <si>
    <t>476545266</t>
  </si>
  <si>
    <t>Skeeter</t>
  </si>
  <si>
    <t>Xavier R.</t>
  </si>
  <si>
    <t>Xavier R. Skeeter</t>
  </si>
  <si>
    <t>476545267</t>
  </si>
  <si>
    <t>Digby</t>
  </si>
  <si>
    <t>Taylor Digby</t>
  </si>
  <si>
    <t>Previously Special Events Coordinator, Scheduler &amp; Community Liaison, working for Ben Kallos, Office of Councilmember, Personal Staff Office, NYC Council, reporting to Ben Kallos, Councilmember. Set inactive on 5-APR-2017.</t>
  </si>
  <si>
    <t>476545268</t>
  </si>
  <si>
    <t>Dixon</t>
  </si>
  <si>
    <t>Fred</t>
  </si>
  <si>
    <t>Fred Dixon</t>
  </si>
  <si>
    <t>Previously President and CEO, working for NYC &amp; Company (NYCGO), Agency, Mayor &amp; NYC Executive. Set inactive on 5-APR-2017.</t>
  </si>
  <si>
    <t>476545269</t>
  </si>
  <si>
    <t>NYL000031</t>
  </si>
  <si>
    <t>Larkin Jr.</t>
  </si>
  <si>
    <t>Corporations, Authorities and Commissions, Committee, Senate;
Health, Committee, Senate;
Task Force on Lyme and Tick-Borne Diseases, Committee, Senate;
Insurance, Committee, Senate;
Veterans, Homeland Security and Military Affairs, Committee, Senate;
Libraries, Committee, Senate;
Transportation, Committee, Senate;
Heroin Task Force, Committee, Senate;
Finance, Committee, Senate;
Rules, Committee, Senate</t>
  </si>
  <si>
    <t>William J. Larkin, Jr., R-C, is now in his 34rd year in the New York State Legislature, having served in the Assembly from 1979-1990. He was first elected to the New York State Senate in November 1990, defeating the incumbent by a wide margin. His Senate district includes in Orange County, the city of Newburgh and the towns of Blooming Grove, Chester, Cornwall, Crawford, Highlands, Monroe, Montgomery, New Windsor, Newburgh, and Woodbury; in Rockland County, the towns of Haverstraw and Stony Point; and in Ulster County, the towns of Plattekill, Marlborough. In 2013, Senator Larkin was reappointed to the position of Republican Conference Whip for the Senate Republican Conference. He was also assigned to serve on the following Senate Standing Committees: Corporations, Authorities &amp; Commissions; Finance; Health; Insurance; Rules; Transportation; Veterans, Homeland Security &amp; Military Affairs.
In 2011, Senator Larkin was appointed to the Senate leadership position of Majority Whip for the Senate Majority Conference and was assigned to serve on the above Senate Standing Committees.
In 2009, Senator Larkin was appointed to the leadership position of Minority Whip in the Senate. He also served as the Ranking Minority Member on the Senate Committee on Corporations, Authorities and Commissions.
In 1995, Senator Larkin was appointed to the Senate leadership position of Chairman of the Senate Majority Steering Committee, and in 2007, he was appointed Secretary of the Majority Conference. He also served as Chairman of the Senate Committee on Racing, Gaming, and Wagering.
Previously, Senator Larkin served as Chairman of the Senate Committee on Local Governments, a post he held from 1993 to 1995. As Chairman, Senator Larkin authored a new law to change the operations and procedures of local Industrial Development Agencies (IDAs). The law increased the public accountability of IDAs while giving IDAs more flexibility to create jobs.
During his first term in the Senate, Senator Larkin chaired the Senate Veterans Committee. As chairman, he sponsored the most sweeping changes in veterans' benefits laws in 30 years. The new laws increased the financial protections for families of U.S. servicemen fighting in the Persian Gulf War, as well as conflicts in Lebanon, Panama and Grenada.
While in the Assembly, Senator Larkin served as Assistant Minority Leader Pro Tempore and was a member of the Banks, Health, and Insurance Committees. He also served on the Joint Legislative Tax Study Commission, the Subcommittee on Airport Development and the Subcommittee on Health and Medical Malpractice Insurance.
Widely recognized among his colleagues both in New York State and nationally for his vast knowledge and expertise about the insurance industry, Senator Larkin was elected in November, 2001, as President of the National Conference of Insurance Legislators and headed this group for one year. NCOIL is a bipartisan organization of state legislators from the fifty states whose primary area of public policy is insurance. In December, 2002, Senator Larkin was named one of the '100 Most Powerful People in the Insurance Industry--North America' in a special report by Insurance-Portal, a division of ACINA Technologies, Ltd. Insurance-Portal publishes 'Insurance-Letter,' a newsletter read by over 43,000 subscribers in over 30 countries who work in the insurance industry.
A veteran of 23 years of active military service, Senator Larkin retired from the United States Army in 1967 with the rank of Lieutenant Colonel. He served in many key positions, both in the United States and overseas, and saw combat during World War II in the Philippines operation, and during the Korean War. During his military service, Senator Larkin was the recipient of the Legion of Merit and seven Army Commendation Medals, and was also awarded one Battle Star for the Philippines and six Battle Stars for the Korean War. He is the author of a publication entitled 'Army's Human Reliability Program' which was published in the Military Police Journal in 1966.
After his military service, Senator Larkin served as an Executive Assistant in the New York State Senate, and from 1976-1977 was Supervisor of the Town of New Windsor in Orange County, New York.
He is a member of the Knights of Columbus, Veterans of Foreign Wars, the American Legion, the Disabled American Veterans and an honorary member of the West Point Society of New York. Senator Larkin is married to Patricia Kurucz McGuirk Larkin and between them, they have eight children.
A native of Troy, New York, Senator Larkin graduated from LaSalle Institute in Troy and also attended the University of Maryland and the University of Denver.</t>
  </si>
  <si>
    <t>State Capitol Building  Room 502  Albany, NY 12247</t>
  </si>
  <si>
    <t>1093 Little Britain Road  New Windsor, NY 12553</t>
  </si>
  <si>
    <t>(518) 426-6923</t>
  </si>
  <si>
    <t>(845) 567-1276</t>
  </si>
  <si>
    <t>(518) 455-2770</t>
  </si>
  <si>
    <t>(845) 567-1270</t>
  </si>
  <si>
    <t>larkin@nysenate.gov</t>
  </si>
  <si>
    <t>http://www.nysenate.gov/senators/william-j-larkin-jr</t>
  </si>
  <si>
    <t>http://www.facebook.com/pages/Senator-Bill-Larkin/310849198950423; https://twitter.com/SenatorLarkin</t>
  </si>
  <si>
    <t>Senate 39.png</t>
  </si>
  <si>
    <t>Member of the NYS Assembly from 1979 to 1990</t>
  </si>
  <si>
    <t>Senate District 39</t>
  </si>
  <si>
    <t>qdw7sLm5.jpg</t>
  </si>
  <si>
    <t>476545271</t>
  </si>
  <si>
    <t>Dep Dir Photography</t>
  </si>
  <si>
    <t>Alvin R</t>
  </si>
  <si>
    <t>Alvin R Peters</t>
  </si>
  <si>
    <t>518 455-4162</t>
  </si>
  <si>
    <t>petersa@nyassembly.gov</t>
  </si>
  <si>
    <t>Alvin R Peters, Dep Dir Photography</t>
  </si>
  <si>
    <t>476545272</t>
  </si>
  <si>
    <t>Isamar</t>
  </si>
  <si>
    <t>Isamar Rodriguez</t>
  </si>
  <si>
    <t>718 292-2901</t>
  </si>
  <si>
    <t>rodriguezi@nyassembly.gov</t>
  </si>
  <si>
    <t>Isamar Rodriguez, Chief Of Staff</t>
  </si>
  <si>
    <t>476545273</t>
  </si>
  <si>
    <t>Dinaram</t>
  </si>
  <si>
    <t>Raveena</t>
  </si>
  <si>
    <t>Raveena Dinaram</t>
  </si>
  <si>
    <t>476545274</t>
  </si>
  <si>
    <t>Umane</t>
  </si>
  <si>
    <t>Frederic M.</t>
  </si>
  <si>
    <t>Frederic M. Umane</t>
  </si>
  <si>
    <t>Previously Commissioner, working for Elections, Board of (BOE), Agency, Mayor &amp; NYC Executive. Set inactive on 5-APR-2017.</t>
  </si>
  <si>
    <t>476545275</t>
  </si>
  <si>
    <t>Gutbrodt</t>
  </si>
  <si>
    <t>Betty Jean.</t>
  </si>
  <si>
    <t>Betty Jean. Gutbrodt</t>
  </si>
  <si>
    <t>Previously Lca Press Assistant, working for Majority Communications, Central Staff Office, Senate. Set inactive on 6-APR-2017.</t>
  </si>
  <si>
    <t>476545276</t>
  </si>
  <si>
    <t>Dep Dir Tax Studies</t>
  </si>
  <si>
    <t>Hodgkins</t>
  </si>
  <si>
    <t>Thomas W Hodgkins</t>
  </si>
  <si>
    <t>hodgkinst@nyassembly.gov</t>
  </si>
  <si>
    <t>Thomas W Hodgkins, Dep Dir Tax Studies</t>
  </si>
  <si>
    <t>476545277</t>
  </si>
  <si>
    <t>Talar</t>
  </si>
  <si>
    <t>Judith A Talar</t>
  </si>
  <si>
    <t>Previously Legis Director, working for Michael Benedetto, Office of Assemblymember, Personal Staff Office, Assembly, reporting to Michael Benedetto, Assemblymember. Set inactive on 20-SEP-2017.</t>
  </si>
  <si>
    <t>476545278</t>
  </si>
  <si>
    <t>Tharrington</t>
  </si>
  <si>
    <t>Deborah Tharrington</t>
  </si>
  <si>
    <t>718 383-9566</t>
  </si>
  <si>
    <t>Deborah Tharrington, Councilmanic Aide</t>
  </si>
  <si>
    <t>476545279</t>
  </si>
  <si>
    <t>Brand</t>
  </si>
  <si>
    <t>Winifred M</t>
  </si>
  <si>
    <t>Winifred M Brand</t>
  </si>
  <si>
    <t>716 373-7103</t>
  </si>
  <si>
    <t>brandw@nyassembly.gov</t>
  </si>
  <si>
    <t>Joseph Giglio, Office of Assemblymember, Personal Staff Office, Assembly</t>
  </si>
  <si>
    <t>Joseph Giglio, Assemblymember</t>
  </si>
  <si>
    <t>Winifred M Brand, Constituent Liaison</t>
  </si>
  <si>
    <t>476545280</t>
  </si>
  <si>
    <t>Dir Of Photography</t>
  </si>
  <si>
    <t>George W</t>
  </si>
  <si>
    <t>George W Simmons</t>
  </si>
  <si>
    <t>518 455-4173</t>
  </si>
  <si>
    <t>simmonsg@nyassembly.gov</t>
  </si>
  <si>
    <t>George W Simmons, Dir Of Photography</t>
  </si>
  <si>
    <t>476545281</t>
  </si>
  <si>
    <t>Thornton</t>
  </si>
  <si>
    <t>Ian E</t>
  </si>
  <si>
    <t>Ian E Thornton</t>
  </si>
  <si>
    <t>thorntoni@nyassembly.gov</t>
  </si>
  <si>
    <t>Ian E Thornton, Sr Press Operator</t>
  </si>
  <si>
    <t>476545283</t>
  </si>
  <si>
    <t>Gotlin, Esq.</t>
  </si>
  <si>
    <t>Gary D.</t>
  </si>
  <si>
    <t>Gary D. Gotlin, Esq.</t>
  </si>
  <si>
    <t>Previously Public Administrator, working for Public Administrator - Richmond County (RCPA), Agency, Mayor &amp; NYC Executive. Set inactive on 5-APR-2017.</t>
  </si>
  <si>
    <t>476545284</t>
  </si>
  <si>
    <t>Domberg</t>
  </si>
  <si>
    <t>Aleksander</t>
  </si>
  <si>
    <t>Aleksander Domberg</t>
  </si>
  <si>
    <t>476545285</t>
  </si>
  <si>
    <t>Hood</t>
  </si>
  <si>
    <t>Rhonda M</t>
  </si>
  <si>
    <t>Rhonda M Hood</t>
  </si>
  <si>
    <t>hoodr@nyassembly.gov</t>
  </si>
  <si>
    <t>Rhonda M Hood, Exec Asst</t>
  </si>
  <si>
    <t>476545286</t>
  </si>
  <si>
    <t>Charbonneau</t>
  </si>
  <si>
    <t>Daniel B Charbonneau</t>
  </si>
  <si>
    <t>Previously Legislative Director, working for Ruben Diaz, Office of Senator, Personal Staff Office, Senate, reporting to Ruben Diaz, Senator. Set inactive on 19-SEP-2017.</t>
  </si>
  <si>
    <t>476545288</t>
  </si>
  <si>
    <t>Villa</t>
  </si>
  <si>
    <t>Andres F</t>
  </si>
  <si>
    <t>Andres F Villa</t>
  </si>
  <si>
    <t>avilla@council.nyc.gov</t>
  </si>
  <si>
    <t>Andres F Villa, Legislative Director</t>
  </si>
  <si>
    <t>476545289</t>
  </si>
  <si>
    <t>pmmcabe@nysenate.gov</t>
  </si>
  <si>
    <t>Patricia Mccabe, Special Assistant</t>
  </si>
  <si>
    <t>476545290</t>
  </si>
  <si>
    <t>Marisol Alcantara, Office of Senator, Personal Staff Office, Senate</t>
  </si>
  <si>
    <t>Marisol Alcantara, Senator</t>
  </si>
  <si>
    <t>Nurys B Deoleo, Senior Advisor</t>
  </si>
  <si>
    <t>476545292</t>
  </si>
  <si>
    <t>Gilbert Taylor</t>
  </si>
  <si>
    <t>Previously Commissioner, working for Homeless Services, Department of (DHS), Agency, Mayor &amp; NYC Executive. Set inactive on 5-APR-2017.</t>
  </si>
  <si>
    <t>476545293</t>
  </si>
  <si>
    <t>Tubbs</t>
  </si>
  <si>
    <t>Carl J Tubbs</t>
  </si>
  <si>
    <t>518 455-5247</t>
  </si>
  <si>
    <t>tubbsc@nyassembly.gov</t>
  </si>
  <si>
    <t>Carl J Tubbs, Supervisor</t>
  </si>
  <si>
    <t>476545294</t>
  </si>
  <si>
    <t>Doumbia</t>
  </si>
  <si>
    <t>Bangali</t>
  </si>
  <si>
    <t>Bangali Doumbia</t>
  </si>
  <si>
    <t>476545295</t>
  </si>
  <si>
    <t>Ientile</t>
  </si>
  <si>
    <t>Isabella M</t>
  </si>
  <si>
    <t>Isabella M Ientile</t>
  </si>
  <si>
    <t>Previously Sr Economist Min, working for Assembly Ways And Means Committee, Central Staff Office, Assembly. Set inactive on 6-APR-2017.</t>
  </si>
  <si>
    <t>476545296</t>
  </si>
  <si>
    <t>Thomas A Dellanno, Assistant Community Liaison</t>
  </si>
  <si>
    <t>476545297</t>
  </si>
  <si>
    <t>Consolo</t>
  </si>
  <si>
    <t>Priscilla A</t>
  </si>
  <si>
    <t>Priscilla A Consolo</t>
  </si>
  <si>
    <t>Previously Special Asst, working for William Colton, Office of Assemblymember, Personal Staff Office, Assembly, reporting to William Colton, Assemblymember. Set inactive on 6-APR-2017.</t>
  </si>
  <si>
    <t>476545299</t>
  </si>
  <si>
    <t>Fanjul</t>
  </si>
  <si>
    <t>Jorge</t>
  </si>
  <si>
    <t>Jorge Fanjul</t>
  </si>
  <si>
    <t>Previously Councilmanic Aide, working for Julissa Ferreras, Office of Councilmember, Personal Staff Office, NYC Council, reporting to Julissa Ferreras, Councilmember. Set inactive on 5-APR-2017.</t>
  </si>
  <si>
    <t>476545300</t>
  </si>
  <si>
    <t>Carrión, Esq.</t>
  </si>
  <si>
    <t>Gladys</t>
  </si>
  <si>
    <t>Gladys Carrión, Esq.</t>
  </si>
  <si>
    <t>Previously Commissioner, working for Children's Services, Administration for (ACS), Agency, Mayor &amp; NYC Executive. Set inactive on 5-APR-2017.</t>
  </si>
  <si>
    <t>476545301</t>
  </si>
  <si>
    <t>Bindery Supervisor</t>
  </si>
  <si>
    <t>Unright</t>
  </si>
  <si>
    <t>Eric A Unright</t>
  </si>
  <si>
    <t>unrighte@nyassembly.gov</t>
  </si>
  <si>
    <t>Eric A Unright, Bindery Supervisor</t>
  </si>
  <si>
    <t>476545302</t>
  </si>
  <si>
    <t>Radhames A.</t>
  </si>
  <si>
    <t>Radhames A. Lopez</t>
  </si>
  <si>
    <t>Previously Special Assistant, working for Adriano Espaillat, Office of Senator, Personal Staff Office, Senate, reporting to Adriano Espaillat. Set inactive on 6-APR-2017.</t>
  </si>
  <si>
    <t>476545303</t>
  </si>
  <si>
    <t>Irby</t>
  </si>
  <si>
    <t>Shauntea E</t>
  </si>
  <si>
    <t>Shauntea E Irby</t>
  </si>
  <si>
    <t>irbys@nyassembly.gov</t>
  </si>
  <si>
    <t>Shauntea E Irby, Legis Aide</t>
  </si>
  <si>
    <t>476545304</t>
  </si>
  <si>
    <t>Durka</t>
  </si>
  <si>
    <t>Aaron N Durka</t>
  </si>
  <si>
    <t>476545305</t>
  </si>
  <si>
    <t>Kathleen A. Marchione, Office of Senator, Personal Staff Office, Senate</t>
  </si>
  <si>
    <t>Daniel F Casale, Constituent Services Representative</t>
  </si>
  <si>
    <t>476545307</t>
  </si>
  <si>
    <t>Farca</t>
  </si>
  <si>
    <t>Michael Farca</t>
  </si>
  <si>
    <t>Previously served as special asst-communications relations to Assemblymember Michael Simanowitz, who passed away in September of 2017.</t>
  </si>
  <si>
    <t>476545308</t>
  </si>
  <si>
    <t>Givant</t>
  </si>
  <si>
    <t>Jeanette R</t>
  </si>
  <si>
    <t>Jeanette R Givant</t>
  </si>
  <si>
    <t>Previously Community Liaison, working for William Colton, Office of Assemblymember, Personal Staff Office, Assembly, reporting to William Colton, Assemblymember. Set inactive on 6-APR-2017.</t>
  </si>
  <si>
    <t>476545309</t>
  </si>
  <si>
    <t>Glenn Newman</t>
  </si>
  <si>
    <t>Previously President &amp; Commissioner, working for Tax Commission, New York City (TC), Agency, Mayor &amp; NYC Executive. Set inactive on 5-APR-2017.</t>
  </si>
  <si>
    <t>476545311</t>
  </si>
  <si>
    <t>NYL000028</t>
  </si>
  <si>
    <t>Krueger</t>
  </si>
  <si>
    <t>Liz</t>
  </si>
  <si>
    <t>Liz Krueger</t>
  </si>
  <si>
    <t>Mental Health and Developmental Disabilities, Committee, Senate;
Higher Education, Committee, Senate;
Administrative Regulations Review Commission (ARRC), Committee, Senate;
Science, Technology, Incubation and Entrepreneurship, Committee, Senate;
Housing, Construction and Community Development, Committee, Senate;
Finance, Committee, Senate;
Elections, Committee, Senate;
Rules, Committee, Senate</t>
  </si>
  <si>
    <t>Finance, Committee, Senate</t>
  </si>
  <si>
    <t>First elected to the New York State Senate in a Special Election in February 2002, Liz Krueger is currently the Ranking Member of Senate Finance Committee. She is also a member of five other committees: Elections; Higher Education; Housing, Construction and Community Development; Mental Health and Developmental Disabilities; and Rules.
Sen. Krueger is a strong advocate for tenants' rights, affordable housing, improved access to health care and prescription drug coverage, social services, more equitable funding for public education, and animal welfare. She has made reforming and modernizing New York State's governmental processes, electoral system, and tax policy central goals of her legislative agenda.
Sen. Krueger is a founding co-chair of the New York State Bipartisan Legislative Pro-Choice Caucus, and has led on women's health and reproductive choice since her first term in the Senate, when she was a leader in the successful fight to pass the Women's Health and Wellness Act.
Sen. Krueger's legislative initiatives include protecting and expanding affordable housing for New Yorkers, protecting New York's environment and public health from threats such as hydraulic fracturing for natural gas ('hydrofracking'), and expanding access to food stamps and safety net assistance for needy families and individuals.
Sen. Krueger has dedicated her career to issues relating to poverty, and she is a nationally recognized expert on the problems of hunger, homelessness, and the lack of affordable housing, healthcare, and job training.
Sen. Krueger has served as Chair of the New York City Food Stamp Task Force; Co-Facilitator of the New York City Welfare Reform Network; on the board of the City-Wide Task Force on Housing Court; and as a board member of the NYC Federal Emergency Management Agency Emergency Food and Shelter Program administered by the United Way of Greater New York.
Prior to her election to the Senate, Sen. Krueger worked for 15 years as Associate Director of the Community Food Resource Center (CFRC), where she was responsible for directing its efforts to expand access to government programs for low-income New Yorkers. She helped monitor and evaluate the effectiveness of federal and state programs in New York City, identifying barriers to participation, and fighting for improvements in the effectiveness of these programs.
Prior to her work with CFRC, Sen. Krueger was the founding Director of the New York City Food Bank, building that organization into one that now serves over 1,100 emergency food programs, senior centers, day-care centers, and other community-based programs serving an estimated 5.4 million meals each year.
A graduate of Northwestern University with a Bachelors degree in Social Policy and Human Development, Senator Krueger also holds a Masters degree from the University of Chicago's Harris Graduate School of Public Policy. Senator Krueger lives on the East Side of Manhattan with her husband, Dr. John E. Seley, a professor of Urban Planning and Geography at the CUNY Graduate Center and Princeton's Woodrow Wilson School of Public Affairs.</t>
  </si>
  <si>
    <t>172 State Street Room 808, Legislative Office Building  Albany, NY 12247</t>
  </si>
  <si>
    <t>211 E 43rd Street  Suite 1201  New York, NY 10017</t>
  </si>
  <si>
    <t>(518) 426-6874</t>
  </si>
  <si>
    <t>(212) 499-2558</t>
  </si>
  <si>
    <t>(518) 455-2297</t>
  </si>
  <si>
    <t>(212) 490-9535</t>
  </si>
  <si>
    <t>lkrueger@senate.state.ny.us</t>
  </si>
  <si>
    <t>http://www.nysenate.gov/senators/liz-krueger</t>
  </si>
  <si>
    <t>https://twitter.com/LizKrueger; https://www.facebook.com/statesenatorlizkrueger/</t>
  </si>
  <si>
    <t>Senate 28.png</t>
  </si>
  <si>
    <t>Previously represented District 26 from 2003 to 2013</t>
  </si>
  <si>
    <t>Senate District 28</t>
  </si>
  <si>
    <t>podio_image20160629-10085-8w7wn5.jpeg</t>
  </si>
  <si>
    <t>476545313</t>
  </si>
  <si>
    <t>Upton</t>
  </si>
  <si>
    <t>Mary A Upton</t>
  </si>
  <si>
    <t>uptonm@nyassembly.gov</t>
  </si>
  <si>
    <t>Mary A Upton, Sr Systems Operator</t>
  </si>
  <si>
    <t>476545314</t>
  </si>
  <si>
    <t>stewartcousinsschedule@gmail.com</t>
  </si>
  <si>
    <t>Cortne A Johnson, Administrative Assistant/ Sheduler</t>
  </si>
  <si>
    <t>476545315</t>
  </si>
  <si>
    <t>Michael L Johnson, Special Assistant</t>
  </si>
  <si>
    <t>476545316</t>
  </si>
  <si>
    <t>Eggleston</t>
  </si>
  <si>
    <t>Seth R</t>
  </si>
  <si>
    <t>Seth R Eggleston</t>
  </si>
  <si>
    <t>476545317</t>
  </si>
  <si>
    <t>fitzpatr@nysenate.gov</t>
  </si>
  <si>
    <t>Joshua K Fitzpatrick, Chief Of Staff/dir. Communications</t>
  </si>
  <si>
    <t>476545318</t>
  </si>
  <si>
    <t>Martell-crawford</t>
  </si>
  <si>
    <t>Cylas R</t>
  </si>
  <si>
    <t>Cylas R Martell-Crawford</t>
  </si>
  <si>
    <t>Previously Legis Aide, working for Michael Simanowitz, Office of Assemblymember, Personal Staff Office, Assembly, reporting to Michael Simanowitz, Majority Caucus Chair. Set inactive on 20-SEP-2017.</t>
  </si>
  <si>
    <t>476545319</t>
  </si>
  <si>
    <t>Sicignano</t>
  </si>
  <si>
    <t>Thomas E</t>
  </si>
  <si>
    <t>Thomas E Sicignano</t>
  </si>
  <si>
    <t>Previously Commun Relations Dir, working for William Colton, Office of Assemblymember, Personal Staff Office, Assembly, reporting to William Colton, Assemblymember. Set inactive on 6-APR-2017.</t>
  </si>
  <si>
    <t>476545320</t>
  </si>
  <si>
    <t>Foster R</t>
  </si>
  <si>
    <t>Foster R Williams</t>
  </si>
  <si>
    <t>Previously Sr Bindery Operator, working for Print Shop, Central Staff Office, Assembly. Set inactive on 20-SEP-2017.</t>
  </si>
  <si>
    <t>476545321</t>
  </si>
  <si>
    <t>Jiha, Ph.D</t>
  </si>
  <si>
    <t>Jacques</t>
  </si>
  <si>
    <t>Jacques Jiha, Ph.D</t>
  </si>
  <si>
    <t>Previously Commissioner, working for Finance, Department of (DOF), Agency, Mayor &amp; NYC Executive. Set inactive on 5-APR-2017.</t>
  </si>
  <si>
    <t>476545322</t>
  </si>
  <si>
    <t>Comy</t>
  </si>
  <si>
    <t>Comy Lewis</t>
  </si>
  <si>
    <t>718 684-5509</t>
  </si>
  <si>
    <t>Andy King, Office of Councilmember, Personal Staff Office, NYC Council</t>
  </si>
  <si>
    <t>Andy King, Councilmember</t>
  </si>
  <si>
    <t>Comy Lewis, Councilmanic Aide</t>
  </si>
  <si>
    <t>476545323</t>
  </si>
  <si>
    <t>Angela M</t>
  </si>
  <si>
    <t>Angela M Joyce</t>
  </si>
  <si>
    <t>Previously Tech Spec/exec Secy, working for Assembly Ways And Means Committee, Central Staff Office, Assembly. Set inactive on 6-APR-2017.</t>
  </si>
  <si>
    <t>476545324</t>
  </si>
  <si>
    <t>Berte</t>
  </si>
  <si>
    <t>Sarah M.</t>
  </si>
  <si>
    <t>Sarah M. Berte</t>
  </si>
  <si>
    <t>476545326</t>
  </si>
  <si>
    <t>Kathy A Jeanson, Public Events Planner</t>
  </si>
  <si>
    <t>476545327</t>
  </si>
  <si>
    <t>Barrow</t>
  </si>
  <si>
    <t>Shelley L</t>
  </si>
  <si>
    <t>Shelley L Barrow</t>
  </si>
  <si>
    <t>Previously Legis Asst, working for N. Nick Perry, Office of Assemblymember, Personal Staff Office, Assembly, reporting to N. Nick Perry, Assemblymember. Set inactive on 6-APR-2017.</t>
  </si>
  <si>
    <t>476545328</t>
  </si>
  <si>
    <t>Sr Purch Clk</t>
  </si>
  <si>
    <t>Victoria A</t>
  </si>
  <si>
    <t>Victoria A Breen</t>
  </si>
  <si>
    <t>518 455-5198</t>
  </si>
  <si>
    <t>breenv@nyassembly.gov</t>
  </si>
  <si>
    <t>Purchasing, Central Staff Office, Assembly</t>
  </si>
  <si>
    <t>Victoria A Breen, Sr Purch Clk</t>
  </si>
  <si>
    <t>476545329</t>
  </si>
  <si>
    <t>Tong</t>
  </si>
  <si>
    <t>Nancy</t>
  </si>
  <si>
    <t>Nancy Tong</t>
  </si>
  <si>
    <t>718 236-1598</t>
  </si>
  <si>
    <t>tongn@nyassembly.gov</t>
  </si>
  <si>
    <t>Nancy Tong, Commun Relations Dir</t>
  </si>
  <si>
    <t>476545330</t>
  </si>
  <si>
    <t>Chiimbwe</t>
  </si>
  <si>
    <t>Spencer K.</t>
  </si>
  <si>
    <t>Spencer K. Chiimbwe</t>
  </si>
  <si>
    <t>476545331</t>
  </si>
  <si>
    <t>Nwaokocha</t>
  </si>
  <si>
    <t>Elijah</t>
  </si>
  <si>
    <t>Elijah Nwaokocha</t>
  </si>
  <si>
    <t>Elijah Nwaokocha, Councilmanic Aide</t>
  </si>
  <si>
    <t>476545332</t>
  </si>
  <si>
    <t>Chief Economist</t>
  </si>
  <si>
    <t>Kang</t>
  </si>
  <si>
    <t>Inbong</t>
  </si>
  <si>
    <t>Inbong Kang</t>
  </si>
  <si>
    <t>kangi@nyassembly.gov</t>
  </si>
  <si>
    <t>Inbong Kang, Chief Economist</t>
  </si>
  <si>
    <t>476545333</t>
  </si>
  <si>
    <t>Milliken</t>
  </si>
  <si>
    <t>James B.</t>
  </si>
  <si>
    <t>James B. Milliken</t>
  </si>
  <si>
    <t>Previously Chancellor, working for City University of New York (CUNY), Agency, Mayor &amp; NYC Executive. Set inactive on 5-APR-2017.</t>
  </si>
  <si>
    <t>476545334</t>
  </si>
  <si>
    <t>Suzanne Arielle.</t>
  </si>
  <si>
    <t>Suzanne Arielle. Weinstein</t>
  </si>
  <si>
    <t>476545335</t>
  </si>
  <si>
    <t>Darren L Boysen, Senior Press Aide</t>
  </si>
  <si>
    <t>476545336</t>
  </si>
  <si>
    <t>Wisniewski</t>
  </si>
  <si>
    <t>James J.</t>
  </si>
  <si>
    <t>James J. Wisniewski</t>
  </si>
  <si>
    <t>Legislative Assistant to Senator Jack Martins</t>
  </si>
  <si>
    <t>476545338</t>
  </si>
  <si>
    <t>Voropaeva</t>
  </si>
  <si>
    <t>Lyudmila</t>
  </si>
  <si>
    <t>Lyudmila Voropaeva</t>
  </si>
  <si>
    <t>476545340</t>
  </si>
  <si>
    <t>Burgos</t>
  </si>
  <si>
    <t>Lorraine Burgos</t>
  </si>
  <si>
    <t>Previously served as Scheduler for Councilmember Annabel Palma, set inactive January 2018.</t>
  </si>
  <si>
    <t>476545341</t>
  </si>
  <si>
    <t>Jones Austin</t>
  </si>
  <si>
    <t>Jennifer Jones Austin</t>
  </si>
  <si>
    <t>Previously Chair, working for Procurement Policy Board (PPB), Agency, Mayor &amp; NYC Executive. Set inactive on 5-APR-2017.</t>
  </si>
  <si>
    <t>476545342</t>
  </si>
  <si>
    <t>Kincaid</t>
  </si>
  <si>
    <t>Patricia J</t>
  </si>
  <si>
    <t>Patricia J Kincaid</t>
  </si>
  <si>
    <t>518 455-4041</t>
  </si>
  <si>
    <t>kincaidp@nyassembly.gov</t>
  </si>
  <si>
    <t>Patricia J Kincaid, Exec Asst</t>
  </si>
  <si>
    <t>476545343</t>
  </si>
  <si>
    <t>Tom L Lewis, Deputy Chief Staff Dir Of Operations</t>
  </si>
  <si>
    <t>476545345</t>
  </si>
  <si>
    <t>NYL000027</t>
  </si>
  <si>
    <t>Independent Democractic Conference Leader</t>
  </si>
  <si>
    <t>State Senator Jeffrey Klein is a proven leader with more than two decades of experience in politics, law and public service. He currently serves as the Co-Leader and President Pro Tempore of the New York State Senate.
First elected to the New York State Senate in 2004, Senator Klein has built a reputation as an effective and trusted public servant, authoring numerous laws directly impacting the health, welfare and economic prosperity of residents across New York State. During the financial crisis, Senator Klein authored and passed landmark legislation that prevented thousands of unnecessary foreclosures statewide. This past year, Senator Klein was the prime sponsor of the New York SAFE Act, watershed legislation that finally provided New York with the toughest gun laws in the nation.
Senator Klein's legislative work has earned him the praise of numerous editorial boards, including the New York Times, which has called him 'smart and hard-working' and the Journal News, which has described him as 'an active, independent voice' in the Capital.
In January of 2013, Klein was overwhelmingly elected Senate President Pro Tempore, the legislative chamber's top post, and Leader of the Senate's Independent Democratic Conference, a conference he co-founded in January 2011. Under a new bipartisan power sharing agreement enacted in 2013, Senator Klein shares the title of Senate President Pro Tempore with Senator Dean Skelos of Long Island (R). In that capacity, Senator Klein exercises joint and equal control over the chamber with his Republican counterpart, Senator Skelos.
A lifelong resident of the northeast Bronx, educated in Bronx public schools, Klein holds a B.A. from Queens College, an M.P.A. from Columbia University's School of International and Public Affairs and a J.D. from the City University of New York Law School where he was also a member of the law review. Prior to his election to the Senate, Senator Klein served his current district as a member of the New York State Assembly for ten years. He also served as Deputy Majority Leader of the Senate from 2009-2010.
Senator Klein, in his role as Senate President Pro Tempore, is an ex officio member of each Senate committee.</t>
  </si>
  <si>
    <t>Legislative Office Building, Room 913  Albany, NY 12247</t>
  </si>
  <si>
    <t>1250 Waters Place, Suite 1202  Bronx, NY 10461</t>
  </si>
  <si>
    <t>(718) 822-2321</t>
  </si>
  <si>
    <t>(518) 455-3595</t>
  </si>
  <si>
    <t>(718) 822-2049</t>
  </si>
  <si>
    <t>jdklein@nysenate.gov</t>
  </si>
  <si>
    <t>http://www.nysenate.gov/senators/jeffrey-d-klein</t>
  </si>
  <si>
    <t>http://www.facebook.com/jeffrey.d.klein; http://twitter.com/JeffKleinNY; http://www.youtube.com/user/IndeDemConference; http://instagram.com/idc4ny</t>
  </si>
  <si>
    <t>Senate 34.png</t>
  </si>
  <si>
    <t>Member of the New York State Committee from 1988 to 1990
Served in the New York State Assembly from 1994 to 2004.
Senate Deputy Minority Leader from 2007 to 2008
Democratic District Leader and Deputy Majority Leader for Legislative Operations</t>
  </si>
  <si>
    <t>Senate District 34</t>
  </si>
  <si>
    <t>podio_image20160629-10085-13ud3o7.jpeg</t>
  </si>
  <si>
    <t>476545346</t>
  </si>
  <si>
    <t>Allison L Bradley, Principal Analyst</t>
  </si>
  <si>
    <t>476545347</t>
  </si>
  <si>
    <t>Marco D.</t>
  </si>
  <si>
    <t>Marco D. Silva</t>
  </si>
  <si>
    <t>Counsel to Senator Jack Martins</t>
  </si>
  <si>
    <t>476545348</t>
  </si>
  <si>
    <t>Alleyne</t>
  </si>
  <si>
    <t>Keron W</t>
  </si>
  <si>
    <t>Keron W Alleyne</t>
  </si>
  <si>
    <t>Previously Office Assistant, working for Charles Barron, Office of Assemblymember, Personal Staff Office, Assembly, reporting to Charles Barron, Assemblymember. Set inactive on 20-SEP-2017.</t>
  </si>
  <si>
    <t>476545349</t>
  </si>
  <si>
    <t>Kordrupel</t>
  </si>
  <si>
    <t>Alissa L</t>
  </si>
  <si>
    <t>Alissa L Kordrupel</t>
  </si>
  <si>
    <t>Previously Princ Leg Bud Analyst, working for Assembly Ways And Means Committee, Central Staff Office, Assembly. Set inactive on 6-APR-2017.</t>
  </si>
  <si>
    <t>476545350</t>
  </si>
  <si>
    <t>Joseph Esposito</t>
  </si>
  <si>
    <t>Previously Commissioner, working for Emergency Management NYC Office of (OEM), Agency, Mayor &amp; NYC Executive. Set inactive on 5-APR-2017.</t>
  </si>
  <si>
    <t>476545351</t>
  </si>
  <si>
    <t>Jared S Newman, Legislative Aide</t>
  </si>
  <si>
    <t>476545353</t>
  </si>
  <si>
    <t>Fiorentino</t>
  </si>
  <si>
    <t>Jennifer N.</t>
  </si>
  <si>
    <t>Jennifer N. Fiorentino</t>
  </si>
  <si>
    <t>Previously Press Aide, working for Majority Communications, Central Staff Office, Senate. Set inactive on 6-APR-2017.</t>
  </si>
  <si>
    <t>476545354</t>
  </si>
  <si>
    <t>Childs</t>
  </si>
  <si>
    <t>Brody J</t>
  </si>
  <si>
    <t>Brody J Childs</t>
  </si>
  <si>
    <t>Previously Community Liaison, working for Joseph M. Giglio, Office of Assemblymember, Personal Staff Office, Assembly, reporting to Joseph Giglio, Assemblymember. Set inactive on 6-APR-2017.</t>
  </si>
  <si>
    <t>476545355</t>
  </si>
  <si>
    <t>Legislative Initative Coordinator</t>
  </si>
  <si>
    <t>Ann M Shaw</t>
  </si>
  <si>
    <t>Ann M Shaw, Legislative Initative Coordinator</t>
  </si>
  <si>
    <t>476545356</t>
  </si>
  <si>
    <t>Executive assistant to Senator Jack Martins</t>
  </si>
  <si>
    <t>Michael S Cushing, Executive Assistant</t>
  </si>
  <si>
    <t>476545357</t>
  </si>
  <si>
    <t>Ponte</t>
  </si>
  <si>
    <t>Joseph Ponte</t>
  </si>
  <si>
    <t>Previously Commissioner, working for Correction, Department of (DOC), Agency, Mayor &amp; NYC Executive. Set inactive on 5-APR-2017.</t>
  </si>
  <si>
    <t>476545358</t>
  </si>
  <si>
    <t>Kowalski</t>
  </si>
  <si>
    <t>Anne M</t>
  </si>
  <si>
    <t>Anne M Kowalski</t>
  </si>
  <si>
    <t>Previously Recep/secy, working for Assembly Ways And Means Committee, Central Staff Office, Assembly. Set inactive on 20-SEP-2017.</t>
  </si>
  <si>
    <t>476545359</t>
  </si>
  <si>
    <t>Kristen M Thompson, Dir Of Constituent Communications</t>
  </si>
  <si>
    <t>476545360</t>
  </si>
  <si>
    <t>Viola E</t>
  </si>
  <si>
    <t>Viola E Plummer</t>
  </si>
  <si>
    <t>718 257-5824</t>
  </si>
  <si>
    <t>plummerv@nyassembly.gov</t>
  </si>
  <si>
    <t>Charles Barron, Office of Assemblymember, Personal Staff Office, Assembly</t>
  </si>
  <si>
    <t>Charles Barron, Assemblymember</t>
  </si>
  <si>
    <t>Viola E Plummer, Chief Of Staff</t>
  </si>
  <si>
    <t>476545361</t>
  </si>
  <si>
    <t>Everson</t>
  </si>
  <si>
    <t>Margaret T.</t>
  </si>
  <si>
    <t>Margaret T. Everson</t>
  </si>
  <si>
    <t>Previously District Communications Director, working for Andrea Stewart-Cousins, Office of Senator, Personal Staff Office, Senate, reporting to Andrea Stewart-Cousins, Senate Minority Leader. Set inactive on 6-APR-2017.</t>
  </si>
  <si>
    <t>476545362</t>
  </si>
  <si>
    <t>Banker</t>
  </si>
  <si>
    <t>Eileen S</t>
  </si>
  <si>
    <t>Eileen S Banker</t>
  </si>
  <si>
    <t>585 589-5780</t>
  </si>
  <si>
    <t>bankere@nyassembly.gov</t>
  </si>
  <si>
    <t>Eileen S Banker, Chief Of Staff</t>
  </si>
  <si>
    <t>476545363</t>
  </si>
  <si>
    <t>Menin</t>
  </si>
  <si>
    <t>Julie Menin</t>
  </si>
  <si>
    <t>476545364</t>
  </si>
  <si>
    <t>Brendan J Boyle, Legislative Analyst</t>
  </si>
  <si>
    <t>476545365</t>
  </si>
  <si>
    <t>Paul S.</t>
  </si>
  <si>
    <t>Paul S. Ehrlich</t>
  </si>
  <si>
    <t>Senator Jack Martins Chief of Staff</t>
  </si>
  <si>
    <t>476545367</t>
  </si>
  <si>
    <t>Sr Leg Budget Anal</t>
  </si>
  <si>
    <t>Christine H</t>
  </si>
  <si>
    <t>Christine H Kowalski</t>
  </si>
  <si>
    <t>kowalskic@nyassembly.gov</t>
  </si>
  <si>
    <t>Christine H Kowalski, Sr Leg Budget Anal</t>
  </si>
  <si>
    <t>476545368</t>
  </si>
  <si>
    <t>Maria C Garcia, Community Liaison</t>
  </si>
  <si>
    <t>476545369</t>
  </si>
  <si>
    <t>Alan R</t>
  </si>
  <si>
    <t>Alan R Dennis</t>
  </si>
  <si>
    <t>dennisa@nyassembly.gov</t>
  </si>
  <si>
    <t>Alan R Dennis, Community Liaison</t>
  </si>
  <si>
    <t>476545370</t>
  </si>
  <si>
    <t>Ancrum</t>
  </si>
  <si>
    <t>Sylvia E</t>
  </si>
  <si>
    <t>Sylvia E Ancrum</t>
  </si>
  <si>
    <t>718 442-9932</t>
  </si>
  <si>
    <t>ancrums@nyassembly.gov</t>
  </si>
  <si>
    <t>Matthew Titone, Office of Assemblymember, Personal Staff Office, Assembly</t>
  </si>
  <si>
    <t>Matthew Titone, Assemblymember</t>
  </si>
  <si>
    <t>Sylvia E Ancrum, Constituent Liaison</t>
  </si>
  <si>
    <t>476545372</t>
  </si>
  <si>
    <t>Maureen F Wren, Executive Deputy Press Secretary</t>
  </si>
  <si>
    <t>476545374</t>
  </si>
  <si>
    <t>Kathryn Garcia</t>
  </si>
  <si>
    <t>Previously Commissioner, working for Sanitation, Department of (DSNY), Agency, Mayor &amp; NYC Executive. Set inactive on 5-APR-2017.</t>
  </si>
  <si>
    <t>476545375</t>
  </si>
  <si>
    <t>Crummey</t>
  </si>
  <si>
    <t>Cathryn O.</t>
  </si>
  <si>
    <t>Cathryn O. Crummey</t>
  </si>
  <si>
    <t>Previously Administrative Assistant, working for Senate Finance Committee/majority, Central Staff Office, Senate. Set inactive on 6-APR-2017.</t>
  </si>
  <si>
    <t>476545377</t>
  </si>
  <si>
    <t>Mayes</t>
  </si>
  <si>
    <t>Lermond</t>
  </si>
  <si>
    <t>Lermond Mayes</t>
  </si>
  <si>
    <t>Previously Councilmanic Aide, working for Inez E. Dickens, Office of Councilmember, Personal Staff Office, NYC Council, reporting to Inez Dickens, Assemblymember. Set inactive on 5-APR-2017.</t>
  </si>
  <si>
    <t>476545378</t>
  </si>
  <si>
    <t>Sharon E White</t>
  </si>
  <si>
    <t>whites@nyassembly.gov</t>
  </si>
  <si>
    <t>Sharon E White, Community Liaison</t>
  </si>
  <si>
    <t>476545379</t>
  </si>
  <si>
    <t>Sr Computer Prog Ana</t>
  </si>
  <si>
    <t>Amyot</t>
  </si>
  <si>
    <t>Elaine M</t>
  </si>
  <si>
    <t>Elaine M Amyot</t>
  </si>
  <si>
    <t>518 455-5949</t>
  </si>
  <si>
    <t>amyote@nyassembly.gov</t>
  </si>
  <si>
    <t>Office Automation And Data Processing, Central Staff Office, Assembly</t>
  </si>
  <si>
    <t>Elaine M Amyot, Sr Computer Prog Ana</t>
  </si>
  <si>
    <t>476545380</t>
  </si>
  <si>
    <t>Baron</t>
  </si>
  <si>
    <t>Lonnie M</t>
  </si>
  <si>
    <t>Lonnie M Baron</t>
  </si>
  <si>
    <t>Previously Coord Leg &amp; Comm Affs, working for Matthew J. Titone, Office of Assemblymember, Personal Staff Office, Assembly, reporting to Matthew Titone, Assemblymember. Set inactive on 6-APR-2017.</t>
  </si>
  <si>
    <t>476545381</t>
  </si>
  <si>
    <t>Sally K Fitzgerald, Executive Assistant</t>
  </si>
  <si>
    <t>476545382</t>
  </si>
  <si>
    <t>Faherty</t>
  </si>
  <si>
    <t>Peter L.</t>
  </si>
  <si>
    <t>Peter L. Faherty</t>
  </si>
  <si>
    <t>Legislative Director for Senator Jack Martins</t>
  </si>
  <si>
    <t>476545384</t>
  </si>
  <si>
    <t>Gaul-Stigge</t>
  </si>
  <si>
    <t>Katy</t>
  </si>
  <si>
    <t>Katy Gaul-Stigge</t>
  </si>
  <si>
    <t>Previously Executive Director, working for Workforce Development, Mayor's Office of, Agency, Mayor &amp; NYC Executive. Set inactive on 5-APR-2017.</t>
  </si>
  <si>
    <t>476545385</t>
  </si>
  <si>
    <t>Charles F Vaas, Principal Analyst</t>
  </si>
  <si>
    <t>476545386</t>
  </si>
  <si>
    <t>Tania A Lawes, Constituent Services Representative</t>
  </si>
  <si>
    <t>476545387</t>
  </si>
  <si>
    <t>Scott M Reif, Director Of Communications For The M</t>
  </si>
  <si>
    <t>476545389</t>
  </si>
  <si>
    <t>Carlson</t>
  </si>
  <si>
    <t>Nicholas B</t>
  </si>
  <si>
    <t>Nicholas B Carlson</t>
  </si>
  <si>
    <t>Previously Communications Coord, working for Matthew Titone, Office of Assemblymember, Personal Staff Office, Assembly, reporting to Matthew Titone, Assemblymember. Set inactive on 20-SEP-2017.</t>
  </si>
  <si>
    <t>476545390</t>
  </si>
  <si>
    <t>Kenneth P.</t>
  </si>
  <si>
    <t>Kenneth P. Thompson</t>
  </si>
  <si>
    <t>Previously District Attorney, working for District Attorney - Kings County (Brooklyn), Agency, Mayor &amp; NYC Executive. Set inactive on 5-APR-2017.</t>
  </si>
  <si>
    <t>476545391</t>
  </si>
  <si>
    <t>NYL000026</t>
  </si>
  <si>
    <t>Timothy M.</t>
  </si>
  <si>
    <t>State-Native American Relations, Committee, Senate;
Infrastructure and Capital Investment, Committee, Senate;
Insurance, Committee, Senate;
Energy and Telecommunications, Committee, Senate;
Commerce, Economic Development and Small Business, Committee, Senate;
Cultural Affairs, Tourism, Parks and Recreation, Committee, Senate;
Transportation, Committee, Senate;
Finance, Committee, Senate;
Rules, Committee, Senate;
Banks, Committee, Senate</t>
  </si>
  <si>
    <t>Infrastructure and Capital Investment, Committee, Senate</t>
  </si>
  <si>
    <t>Committed to fighting for hardworking Western New Yorkers, Senator Tim Kennedy is focused on finding common ground solutions to build a stronger and more prosperous future in Western New York and across New York State.
Born on October 20, 1976, Tim grew up in a blue-collar family in Buffalo. Tim's parents, Marty and Mary Kennedy, raised Tim and his four siblings to work hard, focus on their education, help their neighbors and be involved in their community. Tim and his wife, Katie, live in the city of Buffalo where they are raising their three children, Connor, Eireann and Padraic.
In January 2011, Tim was sworn into office as the New York State Senator representing the 58th Senatorial District, which is comprised of the towns of Cheektowaga, Eden, Hamburg and West Seneca, the city of Lackawanna and parts of the city of Buffalo.
During his first year in the Senate, Tim has worked to deliver a series of reforms that Western New Yorkers have long awaited. To clean up Albany, the State Legislature approved comprehensive ethics reform legislation that creates a strong and independent commission to combat corruption. It also increases the disclosure of legislators' outside incomes, and it will force politicians who are convicted of felonies to forfeit their pensions.
Job creation and economic development have remained at the top of Tim's priority list. He sponsored legislation to foster the growth of green jobs by developing a workforce for emerging clean technology industries. Tim also led his conference in pushing for the SUNY 2020 plan -- which will spark the advancement of the University at Buffalo's long-stalled UB 2020 vision.
Tim also helped push the State Legislature to take steps to reduce the state's property tax burden, starting with the passage of the property tax cap. Measures to provide mandate relief to local governments and school districts also passed.
Tim continued the work he started in the County Legislature to combat distracted driving. After working with local advocate Kelly Cline to ban texting while driving in Erie County, Tim and Kelly again joined forces to take the fight back to Albany. They formed Families Against Texting While Driving, which played a significant role in getting the State Legislature to finally strengthen state law against texting while driving -- making it primary violation.
In 2004, at the age of 28, Tim took office as a county legislator, representing the Erie County Legislature's Second District. A year later, Tim became the chairman of the legislature's Economic Development Committee, earning a seat on the Board of Directors at the Erie County Industrial Development Agency.
The Buffalo News, which recently described Tim as 'a veritable cyclone of energy and ideas,' described his days in the County Legislature, saying, 'If his Erie County Legislature career provides a guide, Timothy M. Kennedy would throw some elbows in the State Senate and scrap for his constituents. He would barter and agitate for whatever he can get for the folks back home.'
With local roads and bridges aging, Tim has focused on making intelligent public investments in infrastructure to spark private sector investment and job growth. While Tim has helped trigger work that has been done throughout Erie County, his signature project has been the revitalization of South Park Avenue in South Buffalo. Collaborating with leaders from various levels of government, Tim found funding to bring new life to the once vibrant commercial strip. The investment in South Park Avenue has created construction jobs, generated private sector investment, improved pedestrian and motorist safety and brought new pride to the neighborhood.
Starting in the County Legislature, Tim gained a reputation for taking a hands-on approach to job creation, working with business owners and community leaders to put Western New Yorkers to work. For example, Tim worked with Dave Sullivan, president and founder of Industrial Support Incorporated, a Buffalo-based manufacturing company, to connect him to the tools and resources he needed to expand his business and hire more workers. When President Barack Obama visited Western New York in May 2010, the president visited Industrial Support Incorporated to highlight the business as an example of job growth amid recession.
As a resilient voice for the underrepresented, Tim has fought to protect vulnerable populations -- such as seniors, children and the poor. When he learned it had been left out, Tim successfully spearheaded the push to include Buffalo Public School No. 84 in the school district's renovation program. As a result, children with the most severe disabilities in Erie County will continue to receive the level of care and education that they deserve.
Fighting to improve quality of life for Western New York seniors, Tim worked with community and governmental leaders to procure funds to transform the former Holy Family Elementary School into a senior apartment complex.
Tim went to St. Martin's Elementary School before attending St. Joseph's Collegiate Institute. He then received his bachelor's and master's degrees in occupational therapy at D'Youville College.
As he studied at D'Youville College, Tim began to truly understand the challenges facing Western New York. Recognizing that any challenge is an opportunity for a community to grow stronger, Tim was inspired to get involved in government to help move the community forward.
As a licensed occupational therapist, Tim has spent his entire career working to help people. For 11 years, Tim worked with geriatric and pediatric populations to help them recover from injuries and fully participate in all life situations.</t>
  </si>
  <si>
    <t>Legislative Office Building, Room 506  Albany, NY 12247</t>
  </si>
  <si>
    <t>2239 South Park Ave.  Buffalo, NY 14220</t>
  </si>
  <si>
    <t>(518) 426-6851</t>
  </si>
  <si>
    <t>(716) 826-2793</t>
  </si>
  <si>
    <t>(518) 455-2426</t>
  </si>
  <si>
    <t>(716) 826-2683</t>
  </si>
  <si>
    <t>kennedy@nysenate.gov</t>
  </si>
  <si>
    <t>http://www.nysenate.gov/senators/timothy-m-kennedy</t>
  </si>
  <si>
    <t>http://www.facebook.com/pages/Senator-Timothy-M-Kennedy/181461761878773?v=info; http://twitter.com/senkennedy</t>
  </si>
  <si>
    <t>Senate 63.png</t>
  </si>
  <si>
    <t>Previously represented District 58 in the New York State Senate from 2011 to 2013</t>
  </si>
  <si>
    <t>Senate District 63</t>
  </si>
  <si>
    <t>(05-08-13) Kennedy -HS-021.jpg</t>
  </si>
  <si>
    <t>476545392</t>
  </si>
  <si>
    <t>Sr Field Engineer</t>
  </si>
  <si>
    <t>Askew</t>
  </si>
  <si>
    <t>Jeffery D</t>
  </si>
  <si>
    <t>Jeffery D Askew</t>
  </si>
  <si>
    <t>518 455-4136</t>
  </si>
  <si>
    <t>askewj@nyassembly.gov</t>
  </si>
  <si>
    <t>Jeffery D Askew, Sr Field Engineer</t>
  </si>
  <si>
    <t>476545393</t>
  </si>
  <si>
    <t>Bloodgood</t>
  </si>
  <si>
    <t>Lisa Bloodgood</t>
  </si>
  <si>
    <t>Previously Councilmanic Aide, working for Stephen Levin, Office of Councilmember, Personal Staff Office, NYC Council, reporting to Stephen Levin, Councilmember. Set inactive on 5-APR-2017.</t>
  </si>
  <si>
    <t>476545394</t>
  </si>
  <si>
    <t>Schaefering</t>
  </si>
  <si>
    <t>Lynn A</t>
  </si>
  <si>
    <t>Lynn A Schaefering</t>
  </si>
  <si>
    <t>Previously served as Chief of Staff to Assemblymember Tom Mckevitt, set inactive Jan 2018.</t>
  </si>
  <si>
    <t>476545395</t>
  </si>
  <si>
    <t>Dave L Thoman, Senior Analyst</t>
  </si>
  <si>
    <t>476545397</t>
  </si>
  <si>
    <t>Lupia</t>
  </si>
  <si>
    <t>Linda T Lupia</t>
  </si>
  <si>
    <t>476545398</t>
  </si>
  <si>
    <t>Mignardi</t>
  </si>
  <si>
    <t>Umberto</t>
  </si>
  <si>
    <t>Umberto Mignardi</t>
  </si>
  <si>
    <t>Communications Specialist for Senator Jack Martins</t>
  </si>
  <si>
    <t>476545399</t>
  </si>
  <si>
    <t>Buchanan</t>
  </si>
  <si>
    <t>Mercedes R</t>
  </si>
  <si>
    <t>Mercedes R Buchanan</t>
  </si>
  <si>
    <t>**Mercedes Buchanan** joined Council Member Richards’ staff in 2015 to serve as the legislative liaison and scheduler. Her political issues of interests are civil rights, domestic violence, homelessness and mental health. Mercedes holds a BA in Public Policy and Administration from the University at Albany. In her free time you can find Mercedes with her husband hanging out in the community of Rosedale, curling up with a good book.</t>
  </si>
  <si>
    <t>MBuchanan@council.nyc.gov</t>
  </si>
  <si>
    <t>Mercedes R Buchanan, Chief of Staff</t>
  </si>
  <si>
    <t>476545400</t>
  </si>
  <si>
    <t>Holloran</t>
  </si>
  <si>
    <t>Kevin Holloran</t>
  </si>
  <si>
    <t>Previously Executive Director, working for Police Pension Fund (PPF), Agency, Mayor &amp; NYC Executive. Set inactive on 5-APR-2017.</t>
  </si>
  <si>
    <t>476545402</t>
  </si>
  <si>
    <t>Sr Systms Programmer</t>
  </si>
  <si>
    <t>Auger</t>
  </si>
  <si>
    <t>Sebastian R</t>
  </si>
  <si>
    <t>Sebastian R Auger</t>
  </si>
  <si>
    <t>518 455-4388</t>
  </si>
  <si>
    <t>augers@nyassembly.gov</t>
  </si>
  <si>
    <t>Sebastian R Auger, Sr Systms Programmer</t>
  </si>
  <si>
    <t>476545403</t>
  </si>
  <si>
    <t>Kimberly A Laurie</t>
  </si>
  <si>
    <t>lauriek@nyassembly.gov</t>
  </si>
  <si>
    <t>Kimberly A Laurie, D O Manager</t>
  </si>
  <si>
    <t>476545404</t>
  </si>
  <si>
    <t>Nathalia</t>
  </si>
  <si>
    <t>Nathalia Fernandez</t>
  </si>
  <si>
    <t>Previously Chief Of Staff, working for Mark Gjonaj, Office of Assemblymember, Personal Staff Office, Assembly, reporting to Mark Gjonaj, Assemblymember. Set inactive on 13-JUN-2017.</t>
  </si>
  <si>
    <t>476545405</t>
  </si>
  <si>
    <t>Centineo</t>
  </si>
  <si>
    <t>Loren</t>
  </si>
  <si>
    <t>Loren Centineo</t>
  </si>
  <si>
    <t>Lcinteneo@council.nyc.gov</t>
  </si>
  <si>
    <t>Loren Centineo, Scheduler</t>
  </si>
  <si>
    <t>476545407</t>
  </si>
  <si>
    <t>Ellen A Biggane, Principal Analyst</t>
  </si>
  <si>
    <t>476545408</t>
  </si>
  <si>
    <t>Erica Ramos</t>
  </si>
  <si>
    <t>Previously Councilmanic Aide, working for Ydanis Rodriguez, Office of Councilmember, Personal Staff Office, NYC Council, reporting to Ydanis Rodriguez, Councilmember. Set inactive on 5-APR-2017.</t>
  </si>
  <si>
    <t>476545409</t>
  </si>
  <si>
    <t>Kimball</t>
  </si>
  <si>
    <t>Kyle</t>
  </si>
  <si>
    <t>Kyle Kimball</t>
  </si>
  <si>
    <t>Previously President, working for Economic Development Corporation (EDC), Agency, Mayor &amp; NYC Executive. Set inactive on 5-APR-2017.</t>
  </si>
  <si>
    <t>476545411</t>
  </si>
  <si>
    <t>Dujack</t>
  </si>
  <si>
    <t>Andrew J.</t>
  </si>
  <si>
    <t>Andrew J. Dujack</t>
  </si>
  <si>
    <t>Previously Student Assistant, working for John A DeFrancisco, Office of Senator, Personal Staff Office, Senate, reporting to John A DeFrancisco, Senator. Set inactive on 6-APR-2017.</t>
  </si>
  <si>
    <t>476545412</t>
  </si>
  <si>
    <t>Aversa</t>
  </si>
  <si>
    <t>Mark J</t>
  </si>
  <si>
    <t>Mark J Aversa</t>
  </si>
  <si>
    <t>518 455-3944</t>
  </si>
  <si>
    <t>aversam@nyassembly.gov</t>
  </si>
  <si>
    <t>Mark J Aversa, Proj Mgr</t>
  </si>
  <si>
    <t>476545413</t>
  </si>
  <si>
    <t>Cholden-brown</t>
  </si>
  <si>
    <t>Louis</t>
  </si>
  <si>
    <t>Louis Cholden-Brown</t>
  </si>
  <si>
    <t>LCholden-Brown@council.nyc.gov</t>
  </si>
  <si>
    <t>Originally sourced from data provided by CDP at UJC
;
Luois can come across as rather rude (i.e looking at his cell phone during an ENTIRE meeting) so don't be taken aback by his gauche demeanor....</t>
  </si>
  <si>
    <t>Louis Cholden-Brown, Legislative Director</t>
  </si>
  <si>
    <t>476545414</t>
  </si>
  <si>
    <t>Madonna</t>
  </si>
  <si>
    <t>William J Madonna</t>
  </si>
  <si>
    <t>Previously Chief Counsel, working for Mark Gjonaj, Office of Assemblymember, Personal Staff Office, Assembly, reporting to Mark Gjonaj, Assemblymember. Set inactive on 20-SEP-2017.</t>
  </si>
  <si>
    <t>476545415</t>
  </si>
  <si>
    <t>Lanny</t>
  </si>
  <si>
    <t>Lanny Alexander</t>
  </si>
  <si>
    <t>Previously Executive Director, working for Loft Board (LOFT), Agency, Mayor &amp; NYC Executive. Set inactive on 5-APR-2017.</t>
  </si>
  <si>
    <t>476545416</t>
  </si>
  <si>
    <t>Special Advisor for Policy and Community Affairs of State Homes and Community Renewal</t>
  </si>
  <si>
    <t>Hassell-Thompson</t>
  </si>
  <si>
    <t>Ruth Hassell-Thompson</t>
  </si>
  <si>
    <t>First elected to the New York State Senate in 2000, Ms. Ruth Hassell-Thompson brings years of public service and community involvement to her post as the Senator of the 36th Senatorial District. She currently represents parts of the Bronx and Westchester Counties.
In 1993, Ms. Hassell-Thompson was elected to the Mount Vernon City Council, serving as Council President and Acting Mayor. In this position, she was Vice chairperson of the Urban Renewal Board; a voting member of the Board of Estimate; Vice chairperson of the Real Estate Board and Chairperson of the Capital Projects Board. Among her other committee responsibilities was oversight of all Council committees, which included Legislation and Public Works; Human Resources; Finance and Planning; Public Safety and Codes.
Ms. Hassell-Thompson continues to balance her public responsibilities with other important community and business-related endeavors in the district. A retired nurse/counselor for Mount Vernon Hospital (1963-1998) specializing in pediatrics and helping women with substance abuse issues, she is the Founding-President/CEO of 'The Gathering,' a volunteer-staffed women's center in Mt. Vernon that provides counseling and support services. In addition, Ms. Hassell-Thompson was a health educator for the Mt. Vernon Neighborhood Health Center's initiative, which entailed working with persons infected with and affected by HIV/AIDS. She was honored with the 'Unsung Heroes' award, presented by the AIDS Related Community Services (ARCS) organization.
Ms. Hassell-Thompson served as a consultant to the Automotive Consultant, Inc. (ACI), an automobile dealership/industry organization responsible for promoting the interests of minority automobile dealers.
Prior to holding an elected office, she was President/CEO of Whart Development Company, Inc., a real estate development company that also provided consultant services to small and developing businesses. Senator Thompson's firm researched and published 'The African American in Westchester' in 1990. She is well known for her expertise on minority business needs and has initiated numerous workshops and seminars on business development.
From January 1980 to June 1987, Ms. Hassell-Thompson was the Executive Director of the Westchester Minority Contractors Association (WMCA). In this position, she became well-versed in economic development issues which impact women and people of color. She became one of their most ardent advocates and successfully persuaded members of both the public and private sectors to increase economic participation with minority and women-owned businesses. She served on numerous boards and committees that focused on issues related to minority and women business ownership. Among her many achievements was her ability to spearhead bank loans for financing minority and women-owned business activities. She continues to serve as an advocate for these concerns.
Prior to leading the WMCA, Ms. Hassell-Thompson worked for the Westchester Community Opportunity Program (Westchester Co-Op) for 10 years in a number of management positions, ranging from director of an infant day care center to executive assistant to the executive director of the Co-Op and coordinator of community based programs in Westchester and Putnam counties. During her tenure there, she was awarded the Joseph P. Gavrin Memorial Award for Personal Achievement and Contributions to the community by the Westchester Co-Op.
As a testament to Ms. Hassell-Thompson's achievements in helping women and minorities excel in business ventures and in life, she has received several awards. Chief among them are: the 'Sojourner Truth Racial Justice Award', the 'Harriet Tubman Humanitarian Achievement Award', the 'Minority and Women Business Development Award' from the state of New York Department of Commerce; the Professional Women in Construction Award for 'Dedicated Services and Action on Behalf of Equal Opportunity for Women and Minorities'; Westchester Black Women's Health Project for 'Outstanding Contributions to Business; Omega Psi Phi Fraternity Scroll of Honor in recognition of Outstanding Achievement in Outreach; African-American Civic and Legal Hall of Fame, Inc., Dr. Martin Luther King, Keeping the Dream Alive Award 'In Recognition and Appreciation of Service in the Dr. King Tradition' and the Mount Vernon Hospital Community Service Award.
Senator Hassell-Thompson was enstooled by the Akwamu Traditional Council in the Eastern Region of Ghana, as their Mpuntuhemaa (Queenmother for Development). Her enstoolment as Mpuntuhemaa was to bring about development for the people of Akwamu, taking into high consideration. Education and the needs of the area at large. Ms Hassell-Thompson was given the stool name Nana Addobea I of the the 17 provences &amp; villages that make up the Eastern Region.
Ms. Hassell-Thompson is the recipient of two Honorary Doctorate degrees; Mercy College, Doctor of Humane Letters; and Eastern Theological Consortium, Faculty of Arts and Sciences, Christ Theological Seminary, Doctor of Humanities. She is an alumna of Bronx Community College.
Ms. Hassell-Thompson is widowed with two daughters and is an adoring grandmother of two. Standing Committee Assignments 2011: Judiciary (Ranking Chairwoman); Crime Victims, Crime &amp; Correction; Commerce, Economic Development &amp; Small Business; Consumer Protection; Ethics; Rules; Chair Senate Taskforce on Domestic Violence; Chairwoman, Haiti Assistance and Relief Taskforce (H.A.R.T)</t>
  </si>
  <si>
    <t>https://twitter.com/RuthHassell; https://www.facebook.com/ruth.hassellthompson</t>
  </si>
  <si>
    <t>Former Senator for Senate District 36.</t>
  </si>
  <si>
    <t>Former Senator for Senate District 36. First elected in 2000. Re-elected until stepping down in 2016 and joining the Andrew Cuomo Administration to serve as the Special Advisor for Policy and Community Affairs of State Homes and Community Renewal.</t>
  </si>
  <si>
    <t>podio_image20160629-10085-ggs8cn.jpeg</t>
  </si>
  <si>
    <t>Ruth Hassell-Thompson, Special Advisor for Policy and Community Affairs of State Homes and Community Renewal</t>
  </si>
  <si>
    <t>476545417</t>
  </si>
  <si>
    <t>Janet L</t>
  </si>
  <si>
    <t>Janet L Reilly</t>
  </si>
  <si>
    <t>Janet L Reilly, Committee Clerk</t>
  </si>
  <si>
    <t>476545418</t>
  </si>
  <si>
    <t>Sam</t>
  </si>
  <si>
    <t>Sam Levine</t>
  </si>
  <si>
    <t>Previously Director of Budget,, reporting to Gale Brewer, Manhattan Borough President. Set inactive on 5-APR-2017.</t>
  </si>
  <si>
    <t>476545419</t>
  </si>
  <si>
    <t>Bent</t>
  </si>
  <si>
    <t>Vivienne I</t>
  </si>
  <si>
    <t>Vivienne I Bent</t>
  </si>
  <si>
    <t>bentv@nyassembly.gov</t>
  </si>
  <si>
    <t>Vivienne I Bent, Special Asst</t>
  </si>
  <si>
    <t>476545420</t>
  </si>
  <si>
    <t>Morales</t>
  </si>
  <si>
    <t>Lionel H</t>
  </si>
  <si>
    <t>Lionel H Morales</t>
  </si>
  <si>
    <t>Lionel H Morales, Councilmanic Aide</t>
  </si>
  <si>
    <t>476545421</t>
  </si>
  <si>
    <t>Mgr Comptr Opratns</t>
  </si>
  <si>
    <t>Bohley</t>
  </si>
  <si>
    <t>Leonard C</t>
  </si>
  <si>
    <t>Leonard C Bohley</t>
  </si>
  <si>
    <t>518 455-3949</t>
  </si>
  <si>
    <t>bohleyl@nyassembly.gov</t>
  </si>
  <si>
    <t>Leonard C Bohley, Mgr Comptr Opratns</t>
  </si>
  <si>
    <t>476545422</t>
  </si>
  <si>
    <t>Jason P Clark, It Operations Coordinator</t>
  </si>
  <si>
    <t>476545424</t>
  </si>
  <si>
    <t>M. Ndigo</t>
  </si>
  <si>
    <t>M. Ndigo Washington</t>
  </si>
  <si>
    <t>mwashington@council.nyc.gov</t>
  </si>
  <si>
    <t>M. Ndigo Washington, Councilmanic Aide</t>
  </si>
  <si>
    <t>476545425</t>
  </si>
  <si>
    <t>Elie</t>
  </si>
  <si>
    <t>Joyce Elie</t>
  </si>
  <si>
    <t>eliej@nyassembly.gov</t>
  </si>
  <si>
    <t>Joyce Elie, Chief Of Staff</t>
  </si>
  <si>
    <t>476545426</t>
  </si>
  <si>
    <t>Raymond C</t>
  </si>
  <si>
    <t>Raymond C Bohley</t>
  </si>
  <si>
    <t>Previously Shift Supervisor, working for Office Automation And Data Processing, Central Staff Office, Assembly. Set inactive on 13-JUN-2017.</t>
  </si>
  <si>
    <t>476545427</t>
  </si>
  <si>
    <t>Chan</t>
  </si>
  <si>
    <t>Yun</t>
  </si>
  <si>
    <t>Yun Chan</t>
  </si>
  <si>
    <t>Yun Chan, Councilmanic Aide</t>
  </si>
  <si>
    <t>476545429</t>
  </si>
  <si>
    <t>Thomas A Reale, Director Of New Media</t>
  </si>
  <si>
    <t>476545430</t>
  </si>
  <si>
    <t>Laura Acosta</t>
  </si>
  <si>
    <t>Laura Acosta, Deputy Chief of Staff</t>
  </si>
  <si>
    <t>476545432</t>
  </si>
  <si>
    <t>Barrios-Paoli</t>
  </si>
  <si>
    <t>Lilliam</t>
  </si>
  <si>
    <t>Lilliam Barrios-Paoli</t>
  </si>
  <si>
    <t>Former Deputy Mayor of Health and Human Services</t>
  </si>
  <si>
    <t>podio_image20160629-10085-1kra75v.jpeg</t>
  </si>
  <si>
    <t>476545433</t>
  </si>
  <si>
    <t>Demographer</t>
  </si>
  <si>
    <t>Kuzniak</t>
  </si>
  <si>
    <t>Patrice J</t>
  </si>
  <si>
    <t>Patrice J Kuzniak</t>
  </si>
  <si>
    <t>kuzniakp@nyassembly.gov</t>
  </si>
  <si>
    <t>Patrice J Kuzniak, Demographer</t>
  </si>
  <si>
    <t>476545434</t>
  </si>
  <si>
    <t>Dalton D</t>
  </si>
  <si>
    <t>Dalton D Robinson</t>
  </si>
  <si>
    <t>robinsond@nyassembly.gov</t>
  </si>
  <si>
    <t>Dalton D Robinson, D O Manager</t>
  </si>
  <si>
    <t>476545435</t>
  </si>
  <si>
    <t>Wallwin</t>
  </si>
  <si>
    <t>Amanda R</t>
  </si>
  <si>
    <t>Amanda R Wallwin</t>
  </si>
  <si>
    <t>212 605-0937</t>
  </si>
  <si>
    <t>wallwina@nyassembly.gov</t>
  </si>
  <si>
    <t>Dan Quart, Office of Assemblymember, Personal Staff Office, Assembly</t>
  </si>
  <si>
    <t>Dan Quart, Assemblymember</t>
  </si>
  <si>
    <t>Amanda R Wallwin, Chief Of Staff</t>
  </si>
  <si>
    <t>476545436</t>
  </si>
  <si>
    <t>Erdogan</t>
  </si>
  <si>
    <t>Muzaffer A</t>
  </si>
  <si>
    <t>Muzaffer A Erdogan</t>
  </si>
  <si>
    <t>476545437</t>
  </si>
  <si>
    <t>Beth A Wright-clemente, Senior Editor And Coordinator</t>
  </si>
  <si>
    <t>476545438</t>
  </si>
  <si>
    <t>Lasala</t>
  </si>
  <si>
    <t>Jake</t>
  </si>
  <si>
    <t>Jake LaSala</t>
  </si>
  <si>
    <t>Jake LaSala, Councilmanic Aide</t>
  </si>
  <si>
    <t>476545439</t>
  </si>
  <si>
    <t>Director of Policy</t>
  </si>
  <si>
    <t>Greene</t>
  </si>
  <si>
    <t>Amber</t>
  </si>
  <si>
    <t>Amber Greene</t>
  </si>
  <si>
    <t>212-669-2176</t>
  </si>
  <si>
    <t>Amber Greene, Director of Policy</t>
  </si>
  <si>
    <t>476545440</t>
  </si>
  <si>
    <t>Mandel</t>
  </si>
  <si>
    <t>Adam J Mandel</t>
  </si>
  <si>
    <t>476545441</t>
  </si>
  <si>
    <t>Gatto</t>
  </si>
  <si>
    <t>Thomas M Gatto</t>
  </si>
  <si>
    <t>845 794-5807</t>
  </si>
  <si>
    <t>gattot@nyassembly.gov</t>
  </si>
  <si>
    <t>Thomas M Gatto, Legis Aide</t>
  </si>
  <si>
    <t>476545442</t>
  </si>
  <si>
    <t>Escobar</t>
  </si>
  <si>
    <t>Giulia P</t>
  </si>
  <si>
    <t>Giulia P Escobar</t>
  </si>
  <si>
    <t>476545443</t>
  </si>
  <si>
    <t>Brian C Watson, Senior Data Anaylst And Coordinator</t>
  </si>
  <si>
    <t>476545444</t>
  </si>
  <si>
    <t>Trinidad Santos</t>
  </si>
  <si>
    <t>Joel</t>
  </si>
  <si>
    <t>Joel Trinidad Santos</t>
  </si>
  <si>
    <t>476545445</t>
  </si>
  <si>
    <t>Chae</t>
  </si>
  <si>
    <t>Chae No</t>
  </si>
  <si>
    <t>Previously Councilmanic Aide, working for Peter Koo, Office of Councilmember, Personal Staff Office, NYC Council, reporting to Peter Koo, Councilmember. Set inactive on 5-APR-2017.</t>
  </si>
  <si>
    <t>476545446</t>
  </si>
  <si>
    <t>Hova</t>
  </si>
  <si>
    <t>Jarret</t>
  </si>
  <si>
    <t>Jarret Hova</t>
  </si>
  <si>
    <t>212-669-2115</t>
  </si>
  <si>
    <t>Jarret Hova, Legislative Director</t>
  </si>
  <si>
    <t>476545447</t>
  </si>
  <si>
    <t>Minnette B</t>
  </si>
  <si>
    <t>Minnette B Kramer</t>
  </si>
  <si>
    <t>Previously Legis Aide, working for Aileen M. Gunther, Office of Assemblymember, Personal Staff Office, Assembly, reporting to Aileen Gunther, Assemblymember. Set inactive on 6-APR-2017.</t>
  </si>
  <si>
    <t>476545448</t>
  </si>
  <si>
    <t>Admin Officer</t>
  </si>
  <si>
    <t>Audrey E</t>
  </si>
  <si>
    <t>Audrey E Mchugh</t>
  </si>
  <si>
    <t>mchugha@nyassembly.gov</t>
  </si>
  <si>
    <t>Audrey E Mchugh, Admin Officer</t>
  </si>
  <si>
    <t>476545449</t>
  </si>
  <si>
    <t>Linda E. Johnson</t>
  </si>
  <si>
    <t>Previously President &amp; CEO, working for Library, Brooklyn Public (BPL), Agency, Mayor &amp; NYC Executive. Set inactive on 5-APR-2017.</t>
  </si>
  <si>
    <t>476545450</t>
  </si>
  <si>
    <t>Eubanks</t>
  </si>
  <si>
    <t>Jestina R</t>
  </si>
  <si>
    <t>Jestina R Eubanks</t>
  </si>
  <si>
    <t>476545451</t>
  </si>
  <si>
    <t>Bryan J Gorman, Outreach Manager / Coordinator</t>
  </si>
  <si>
    <t>476545452</t>
  </si>
  <si>
    <t>Farah</t>
  </si>
  <si>
    <t>Farah Louis</t>
  </si>
  <si>
    <t>Farah Louis, Councilmanic Aide</t>
  </si>
  <si>
    <t>476545453</t>
  </si>
  <si>
    <t>Thomas M Feeney</t>
  </si>
  <si>
    <t>Previously Constituent Liaison, working for Matthew J. Titone, Office of Assemblymember, Personal Staff Office, Assembly, reporting to Matthew Titone, Assemblymember. Set inactive on 6-APR-2017.</t>
  </si>
  <si>
    <t>476545454</t>
  </si>
  <si>
    <t>Alexandra J Pasquale, Constituent Aide</t>
  </si>
  <si>
    <t>476545455</t>
  </si>
  <si>
    <t>Yu Hsien</t>
  </si>
  <si>
    <t>Yu Hsien Wu</t>
  </si>
  <si>
    <t>Yu Hsien Wu, Councilmanic Aide</t>
  </si>
  <si>
    <t>476545456</t>
  </si>
  <si>
    <t>Counsel To Minority</t>
  </si>
  <si>
    <t>Mertz</t>
  </si>
  <si>
    <t>John R</t>
  </si>
  <si>
    <t>John R Mertz</t>
  </si>
  <si>
    <t>mertzj@nyassembly.gov</t>
  </si>
  <si>
    <t>John R Mertz, Counsel To Minority</t>
  </si>
  <si>
    <t>476545457</t>
  </si>
  <si>
    <t>Camilo</t>
  </si>
  <si>
    <t>Lisette</t>
  </si>
  <si>
    <t>Lisette Camilo</t>
  </si>
  <si>
    <t>Previously Director, working for Contract Services, Mayor's Office of (MOCS), Agency, Mayor &amp; NYC Executive. Set inactive on 5-APR-2017.</t>
  </si>
  <si>
    <t>476545458</t>
  </si>
  <si>
    <t>Christopher G Mckenna, Community Outreach Director</t>
  </si>
  <si>
    <t>476545459</t>
  </si>
  <si>
    <t>Skinner</t>
  </si>
  <si>
    <t>Ernest</t>
  </si>
  <si>
    <t>Ernest Skinner</t>
  </si>
  <si>
    <t>Ernest Skinner, Councilmanic Aide</t>
  </si>
  <si>
    <t>476545460</t>
  </si>
  <si>
    <t>Faustin</t>
  </si>
  <si>
    <t>Victoria J Faustin</t>
  </si>
  <si>
    <t>476545461</t>
  </si>
  <si>
    <t>NYL000022</t>
  </si>
  <si>
    <t>Assistant Majority Leader for House Operations</t>
  </si>
  <si>
    <t>Kemp</t>
  </si>
  <si>
    <t>Mental Health and Developmental Disabilities, Committee, Senate;
Judiciary, Committee, Senate;
Health, Committee, Senate;
Task Force on Lyme and Tick-Borne Diseases, Committee, Senate;
Labor, Committee, Senate;
Senate Majority Task Force on Counterterrorism and Public Protection, Committee, Senate;
Heroin Task Force, Committee, Senate;
Finance, Committee, Senate;
Rules, Committee, Senate</t>
  </si>
  <si>
    <t>Health, Committee, Senate</t>
  </si>
  <si>
    <t>Kemp Hannon, first elected to the New York State Senate in 1989, is a graduate of Boston College, Fordham Law School and Chaminade High School. He is the Chair of the Senate Standing Committee on Health, is the Assistant Majority Whip in the Senate Conference and is also the chair of the Health Budget Subcommittee. Regarded widely as an expert in health care public policy and often recognized for his progressive work, Senator Hannon has improved the quality of health care for all New Yorkers. He was instrumental in developing programs such as Child Health Plus (CHP), Family Health Plus (FHP), and the Elderly Pharmaceutical Insurance Coverage (EPIC) program. Demonstrating his commitment to serve the public good, he created landmark legislation with the Patient Health Information and Quality Improvement Act, extending patient's access to information about health care providers.
Accountability and quality healthcare are the cornerstone of his efforts. Hannon's record is impressive as he is responsible for numerous laws recognizing the importance of preventive medicine, medical research and treatment of disease. From spearheading the establishment of the Senate Medicaid Task Force, cosponsoring the woman's health care and prevention bill providing direct access to OB/GYN, to improved screening for cancer and osteoporosis, Hannon has had a positive impact upon health. Additionally, he has headed the health committee of the National Conference of State Legislators and serves on NCSL's Health Policy forum.
Senator Hannon also established key laws in the areas of technology, finance, tax reform and is a member of the Executive Committee of the New York State Task Force on Government Reform. In addition, he helped establish the first Empire Zone in Nassau County. His Senate Committee Assignments include Health (Chair); Codes, Corporations, Authorities and Commissions; Elections; Finance; Judiciary; Rules.
Before his Senate Service, he was Minority Leader Pro Tempore in the Assembly. Senator Hannon lives in Garden City, NY with his wife Bronwyn and their twin daughters Alexandra and Madeleine. Besides his legislative duties, he is an attorney in private practice with the law firm of Farrell Fritz, PC.</t>
  </si>
  <si>
    <t>The Capitol - Room 420  Albany, NY 12247</t>
  </si>
  <si>
    <t>595 Stewart Ave., Suite, 540  Garden City, NY 11530</t>
  </si>
  <si>
    <t>(518) 455-2200</t>
  </si>
  <si>
    <t>(516) 739-1700</t>
  </si>
  <si>
    <t>hannon@nysenate.gov</t>
  </si>
  <si>
    <t>http://www.nysenate.gov/senators/kemp-hannon</t>
  </si>
  <si>
    <t>http://www.facebook.com/kemp.hannon; http://twitter.com/kemphannon; http://www.youtube.com/senatorhannon</t>
  </si>
  <si>
    <t>Senate 6.png</t>
  </si>
  <si>
    <t>Served with the NYS Assembly from 1977 to 1989</t>
  </si>
  <si>
    <t>1989</t>
  </si>
  <si>
    <t>Senate District 6</t>
  </si>
  <si>
    <t>podio_image20160629-10085-10fhfsi.jpeg</t>
  </si>
  <si>
    <t>476545462</t>
  </si>
  <si>
    <t>Moskowitz</t>
  </si>
  <si>
    <t>Roy Moskowitz</t>
  </si>
  <si>
    <t>moskowitzr@nyassembly.gov</t>
  </si>
  <si>
    <t>Roy Moskowitz, Press Secretary</t>
  </si>
  <si>
    <t>476545463</t>
  </si>
  <si>
    <t>Alexandra M.</t>
  </si>
  <si>
    <t>Alexandra M. Dmytrow</t>
  </si>
  <si>
    <t>Previously Intern, working for Andrew J Lanza, Office of Senator, Personal Staff Office, Senate, reporting to Andrew J Lanza, Senator. Set inactive on 6-APR-2017.</t>
  </si>
  <si>
    <t>476545464</t>
  </si>
  <si>
    <t>Angelica</t>
  </si>
  <si>
    <t>Angelica Flores</t>
  </si>
  <si>
    <t>Angelica Flores, Councilmanic Aide</t>
  </si>
  <si>
    <t>476545465</t>
  </si>
  <si>
    <t>Milian</t>
  </si>
  <si>
    <t>Colleen M Milian</t>
  </si>
  <si>
    <t>milianc@nyassembly.gov</t>
  </si>
  <si>
    <t>Colleen M Milian, Exec Secy</t>
  </si>
  <si>
    <t>476545466</t>
  </si>
  <si>
    <t>Rosenblatt, Esq.</t>
  </si>
  <si>
    <t>Lois M.</t>
  </si>
  <si>
    <t>Lois M. Rosenblatt, Esq.</t>
  </si>
  <si>
    <t>Previously Public Administrator, working for Public Administrator - Queens County (QPA), Agency, Mayor &amp; NYC Executive. Set inactive on 5-APR-2017.</t>
  </si>
  <si>
    <t>476545467</t>
  </si>
  <si>
    <t>Donna R Peek, Executive Assistant</t>
  </si>
  <si>
    <t>476545469</t>
  </si>
  <si>
    <t>John A DeFrancisco, Office of Senator, Personal Staff Office, Senate</t>
  </si>
  <si>
    <t>Carole M Luther, Legislative Assistant</t>
  </si>
  <si>
    <t>476545470</t>
  </si>
  <si>
    <t>Faver</t>
  </si>
  <si>
    <t>Alexandra Faver</t>
  </si>
  <si>
    <t>476545471</t>
  </si>
  <si>
    <t>Jacqueline Ramos</t>
  </si>
  <si>
    <t>ramosj@nyassembly.gov</t>
  </si>
  <si>
    <t>Jacqueline Ramos, D O Manager</t>
  </si>
  <si>
    <t>476545472</t>
  </si>
  <si>
    <t>Giustra</t>
  </si>
  <si>
    <t>Anthony L.</t>
  </si>
  <si>
    <t>Anthony L. Giustra</t>
  </si>
  <si>
    <t>Previously Constituent Aide, working for Andrew J Lanza, Office of Senator, Personal Staff Office, Senate, reporting to Andrew J Lanza, Senator. Set inactive on 6-APR-2017.</t>
  </si>
  <si>
    <t>476545473</t>
  </si>
  <si>
    <t>Daniel D Goodrich, Community Liaison</t>
  </si>
  <si>
    <t>476545474</t>
  </si>
  <si>
    <t>Mujanovic</t>
  </si>
  <si>
    <t>Dervisa</t>
  </si>
  <si>
    <t>Dervisa Mujanovic</t>
  </si>
  <si>
    <t>mujanovicd@nyassembly.gov</t>
  </si>
  <si>
    <t>Dervisa Mujanovic, Exec Secy</t>
  </si>
  <si>
    <t>476545475</t>
  </si>
  <si>
    <t>Sutton</t>
  </si>
  <si>
    <t>Loree</t>
  </si>
  <si>
    <t>Loree Sutton</t>
  </si>
  <si>
    <t>Previously Commissioner, working for Veterans' Affairs, Mayor's Office of (MOVA), Agency, Mayor &amp; NYC Executive. Set inactive on 5-APR-2017.</t>
  </si>
  <si>
    <t>476545476</t>
  </si>
  <si>
    <t>Purch Clerk</t>
  </si>
  <si>
    <t>Carr</t>
  </si>
  <si>
    <t>Kaitlyn E</t>
  </si>
  <si>
    <t>Kaitlyn E Carr</t>
  </si>
  <si>
    <t>518 455-5579</t>
  </si>
  <si>
    <t>carrk@nyassembly.gov</t>
  </si>
  <si>
    <t>Kaitlyn E Carr, Purch Clerk</t>
  </si>
  <si>
    <t>476545477</t>
  </si>
  <si>
    <t>Debra J Cody, Director Of Constituent Services</t>
  </si>
  <si>
    <t>476545478</t>
  </si>
  <si>
    <t>Barbra S Fischetti, Constituent Liaison</t>
  </si>
  <si>
    <t>476545479</t>
  </si>
  <si>
    <t>Argenziano</t>
  </si>
  <si>
    <t>Vincent C</t>
  </si>
  <si>
    <t>Vincent C Argenziano</t>
  </si>
  <si>
    <t>718 370-1384</t>
  </si>
  <si>
    <t>argenzianov@nyassembly.gov</t>
  </si>
  <si>
    <t>Vincent C Argenziano, Chief Of Staff</t>
  </si>
  <si>
    <t>476545481</t>
  </si>
  <si>
    <t>Leg Fisc Analyst-min</t>
  </si>
  <si>
    <t>Misty S</t>
  </si>
  <si>
    <t>Misty S Ferguson</t>
  </si>
  <si>
    <t>fergusonm@nyassembly.gov</t>
  </si>
  <si>
    <t>Misty S Ferguson, Leg Fisc Analyst-min</t>
  </si>
  <si>
    <t>476545482</t>
  </si>
  <si>
    <t>H Arthur Anderson III, Community Aide</t>
  </si>
  <si>
    <t>476545483</t>
  </si>
  <si>
    <t>Sr Word Process</t>
  </si>
  <si>
    <t>Barbara J Neal</t>
  </si>
  <si>
    <t>518 455-4052</t>
  </si>
  <si>
    <t>nealb@nyassembly.gov</t>
  </si>
  <si>
    <t>Barbara J Neal, Sr Word Process</t>
  </si>
  <si>
    <t>476545484</t>
  </si>
  <si>
    <t>Grillo</t>
  </si>
  <si>
    <t>Lorraine Grillo</t>
  </si>
  <si>
    <t>Previously President and CEO, working for School Construction Authority (SCA), Agency, Mayor &amp; NYC Executive. Set inactive on 5-APR-2017.</t>
  </si>
  <si>
    <t>476545485</t>
  </si>
  <si>
    <t>Kanellis</t>
  </si>
  <si>
    <t>Carmela</t>
  </si>
  <si>
    <t>Carmela Kanellis</t>
  </si>
  <si>
    <t>Previously Admin Asst/office Mgr, working for Purchasing, Central Staff Office, Assembly. Set inactive on 6-APR-2017.</t>
  </si>
  <si>
    <t>476545487</t>
  </si>
  <si>
    <t>pohlid@nysenate.gov</t>
  </si>
  <si>
    <t>Dorothy V Pohlid, Chief Of Staff</t>
  </si>
  <si>
    <t>476545488</t>
  </si>
  <si>
    <t>Grobe</t>
  </si>
  <si>
    <t>Sharon L</t>
  </si>
  <si>
    <t>Sharon L Grobe</t>
  </si>
  <si>
    <t>518 455-5526</t>
  </si>
  <si>
    <t>grobes@nyassembly.gov</t>
  </si>
  <si>
    <t>Sharon L Grobe, Legis Director</t>
  </si>
  <si>
    <t>476545489</t>
  </si>
  <si>
    <t>Isaiah H</t>
  </si>
  <si>
    <t>Isaiah H Norman</t>
  </si>
  <si>
    <t>476545490</t>
  </si>
  <si>
    <t>Torres-Springer</t>
  </si>
  <si>
    <t>Maria Torres-Springer</t>
  </si>
  <si>
    <t>Previously Commissioner, working for Small Business Services (SBS), Agency, Mayor &amp; NYC Executive. Set inactive on 5-APR-2017.</t>
  </si>
  <si>
    <t>476545491</t>
  </si>
  <si>
    <t>H Philip Hecken, Director Of Communications</t>
  </si>
  <si>
    <t>476545492</t>
  </si>
  <si>
    <t>Glenn A Yost, Counsel</t>
  </si>
  <si>
    <t>476545493</t>
  </si>
  <si>
    <t>Media Coord</t>
  </si>
  <si>
    <t>Czerwinski</t>
  </si>
  <si>
    <t>Kevin T Czerwinski</t>
  </si>
  <si>
    <t>914 723-1115</t>
  </si>
  <si>
    <t>czerwinskik@nyassembly.gov</t>
  </si>
  <si>
    <t>Kevin T Czerwinski, Media Coord</t>
  </si>
  <si>
    <t>476545494</t>
  </si>
  <si>
    <t>Isabelle M.</t>
  </si>
  <si>
    <t>Isabelle M. Harris</t>
  </si>
  <si>
    <t>Previously District Director, working for John A DeFrancisco, Office of Senator, Personal Staff Office, Senate, reporting to John A DeFrancisco, Senator. Set inactive on 6-APR-2017.</t>
  </si>
  <si>
    <t>476545495</t>
  </si>
  <si>
    <t>Contract Mgmt Spec</t>
  </si>
  <si>
    <t>Mauro</t>
  </si>
  <si>
    <t>Angilena L</t>
  </si>
  <si>
    <t>Angilena L Mauro</t>
  </si>
  <si>
    <t>518 455-5640</t>
  </si>
  <si>
    <t>mauroa@nyassembly.gov</t>
  </si>
  <si>
    <t>Angilena L Mauro, Purch Clerk</t>
  </si>
  <si>
    <t>476545496</t>
  </si>
  <si>
    <t>NYL000072</t>
  </si>
  <si>
    <t>Blankenbush</t>
  </si>
  <si>
    <t>Ken</t>
  </si>
  <si>
    <t>Ken Blankenbush</t>
  </si>
  <si>
    <t>Veterans' Affairs, Committee, Assembly;
Small Business, Committee, Assembly;
Agriculture, Committee, Assembly;
Corporations, Authorities and Commissions, Committee, Assembly;
Insurance, Committee, Assembly</t>
  </si>
  <si>
    <t>Agriculture, Committee, Assembly</t>
  </si>
  <si>
    <t>Assemblyman Ken Blankenbush (R,C,I) was first elected to office in 2010, representing a district that spans a large portion of the North Country from the Adirondacks in St. Lawrence County, to the quaint towns and villages of Jefferson County, to the Tug Hill Plateau and farm land in Lewis County to the Mohawk Valley in Oneida County. Blankenbush, a longtime resident of Black River, is a husband, father, grandfather, small businessman, and public servant, deeply rooted in his community.
Blankenbush served in the U.S. Air Force from 1968 to 1976 during one of the most trying times in American foreign policy and diplomatic history. He also was deployed and served in Vietnam, stationed at Plattsburgh Air Force Base. He graduated from Rush-Henrietta High School in Henrietta, New York. Upon completing two years at Monroe Community College, he earned his Bachelor of Science from the State University of New York at Plattsburgh in History.
In 1976, Blankenbush began his professional career with Metropolitan Life Insurance Company and worked his way up to branch manager of the regional office in Watertown. After a successful tenure at Metropolitan, he left to start BEL Associates, his own insurance and financial services business in Watertown, which he still proudly owns today.
A town councilman for the Town of LeRay for eight years, Blankenbush went on to serve his community as a member of the Jefferson County Board of Legislators, where he served as Chairman for two terms. While serving as Chairman, he was responsible for developing policy and legislation for the administration and operation of the county, while the administrative staff and operating departments implement the legislature's directives.
Blankenbush believes that his background as a small-business owner and county legislator offers residents of the North Country an opportunity to fix politics as usual in Albany. His proposal, 'Upstate Strong,' would put government back in the hands of taxpayers. The plan also would make government more fiscally responsible, elections more equitable, and would invest in job creation, strengthen education, and promote the North Country's agricultural heritage. He believes his proposal is critical to getting big government off our backs and working with residents, not against them.
Blankenbush is a member of the Watertown Elks and Black River American Legion, and was a member of the local Rotary for 15 years. He is a member of the Association of the United States Army (Northern New York-Fort Drum Chapter). His professional activities include a membership in the Greater Watertown Chamber and membership in the National Association of Insurance and Financial Advisers.
Blankenbush is married to his wife of 39 years, Sheila. They have two children and six grandchildren.</t>
  </si>
  <si>
    <t>LOB 322  
Albany, NY 12248</t>
  </si>
  <si>
    <t>40 Franklin Street  
Suite 2  
Carthage, NY 13619</t>
  </si>
  <si>
    <t>518-455-5289</t>
  </si>
  <si>
    <t>315-493-4045</t>
  </si>
  <si>
    <t>518-455-5797</t>
  </si>
  <si>
    <t>315-493-3909</t>
  </si>
  <si>
    <t>blankenbushk@nyassembly.gov</t>
  </si>
  <si>
    <t>http://assembly.state.ny.us/mem/Ken-Blankenbush</t>
  </si>
  <si>
    <t>https://www.facebook.com/Blankenbush</t>
  </si>
  <si>
    <t>Assembly 117.png</t>
  </si>
  <si>
    <t>Ken Blankenbush, Office of Assemblymember, Personal Staff Office, Assembly</t>
  </si>
  <si>
    <t>Previously represented District 122 from 2011 to 2013</t>
  </si>
  <si>
    <t>Assembly District 117</t>
  </si>
  <si>
    <t>podio_image20160629-10085-1ysbw9b.jpeg</t>
  </si>
  <si>
    <t>Ken Blankenbush, Assemblymember</t>
  </si>
  <si>
    <t>476545497</t>
  </si>
  <si>
    <t>Nowosielski</t>
  </si>
  <si>
    <t>Audra A</t>
  </si>
  <si>
    <t>Audra A Nowosielski</t>
  </si>
  <si>
    <t>Previously Dir Economic Studies, working for Assembly Ways And Means Committee, Central Staff Office, Assembly. Set inactive on 6-APR-2017.</t>
  </si>
  <si>
    <t>476545498</t>
  </si>
  <si>
    <t>Perlmutter</t>
  </si>
  <si>
    <t>Marjery</t>
  </si>
  <si>
    <t>Marjery Perlmutter</t>
  </si>
  <si>
    <t>Previously Chair, working for Standards and Appeals, Board of (BSA), Agency, Mayor &amp; NYC Executive. Set inactive on 5-APR-2017.</t>
  </si>
  <si>
    <t>476545499</t>
  </si>
  <si>
    <t>Gabriel-leandre</t>
  </si>
  <si>
    <t>Rose A</t>
  </si>
  <si>
    <t>Rose A Gabriel-Leandre</t>
  </si>
  <si>
    <t>845 624-4601</t>
  </si>
  <si>
    <t>gabrielleandrer@nyassembly.gov</t>
  </si>
  <si>
    <t>Rose A Gabriel-Leandre, Chief Of Staff</t>
  </si>
  <si>
    <t>476545500</t>
  </si>
  <si>
    <t>bell@nysenate.gov</t>
  </si>
  <si>
    <t>Holly L Bell, Administrative Assistant</t>
  </si>
  <si>
    <t>476545501</t>
  </si>
  <si>
    <t>Previously worked as Scheduling Director for Senator Andrew Lanza. Set inactive May 10, 2017.</t>
  </si>
  <si>
    <t>Jeanne L Collini, Scheduling Director</t>
  </si>
  <si>
    <t>476545503</t>
  </si>
  <si>
    <t>Gordon</t>
  </si>
  <si>
    <t>David T</t>
  </si>
  <si>
    <t>David T Gordon</t>
  </si>
  <si>
    <t>gordond@nyassembly.gov</t>
  </si>
  <si>
    <t>Previously reported to Assemblymember Amy Paulin</t>
  </si>
  <si>
    <t>David T Gordon, Assoc Counsel</t>
  </si>
  <si>
    <t>476545504</t>
  </si>
  <si>
    <t>Bednarczyk</t>
  </si>
  <si>
    <t>Lindsay P.</t>
  </si>
  <si>
    <t>Lindsay P. Bednarczyk</t>
  </si>
  <si>
    <t>476545505</t>
  </si>
  <si>
    <t>William C Rogers</t>
  </si>
  <si>
    <t>518 455-4424</t>
  </si>
  <si>
    <t>rogersw@nyassembly.gov</t>
  </si>
  <si>
    <t>William C Rogers, Messenger</t>
  </si>
  <si>
    <t>476545506</t>
  </si>
  <si>
    <t>Deputy Counsel for Litigation</t>
  </si>
  <si>
    <t>Masters</t>
  </si>
  <si>
    <t>Amanda Masters</t>
  </si>
  <si>
    <t>212-669-4253</t>
  </si>
  <si>
    <t>Amanda Masters, Deputy Counsel for Litigation</t>
  </si>
  <si>
    <t>476545507</t>
  </si>
  <si>
    <t>Clinton</t>
  </si>
  <si>
    <t>John H.</t>
  </si>
  <si>
    <t>John H. Clinton</t>
  </si>
  <si>
    <t>Previously Research Assistant, working for Kemp Hannon, Office of Senator, Personal Staff Office, Senate, reporting to Kemp Hannon, Senator. Set inactive on 6-APR-2017.</t>
  </si>
  <si>
    <t>476545508</t>
  </si>
  <si>
    <t>1st Dp Dr/dr Fisc Stu</t>
  </si>
  <si>
    <t>O'hare</t>
  </si>
  <si>
    <t>Lauren E O'Hare</t>
  </si>
  <si>
    <t>oharel@nyassembly.gov</t>
  </si>
  <si>
    <t>Lauren E O'Hare, 1st Dp Dr/dr Fisc Stu</t>
  </si>
  <si>
    <t>476545509</t>
  </si>
  <si>
    <t>Purchasing Deputy</t>
  </si>
  <si>
    <t>Youngs</t>
  </si>
  <si>
    <t>Audra K</t>
  </si>
  <si>
    <t>Audra K Youngs</t>
  </si>
  <si>
    <t>518 455-5594</t>
  </si>
  <si>
    <t>youngsa@nyassembly.gov</t>
  </si>
  <si>
    <t>Audra K Youngs, Purchasing Deputy</t>
  </si>
  <si>
    <t>476545510</t>
  </si>
  <si>
    <t>Jaffe</t>
  </si>
  <si>
    <t>Barbara L</t>
  </si>
  <si>
    <t>Barbara L Jaffe</t>
  </si>
  <si>
    <t>jaffeb@nyassembly.gov</t>
  </si>
  <si>
    <t>Barbara L Jaffe, Legis Asst</t>
  </si>
  <si>
    <t>476545511</t>
  </si>
  <si>
    <t>Brooks</t>
  </si>
  <si>
    <t>Jevonni L</t>
  </si>
  <si>
    <t>Jevonni L Brooks</t>
  </si>
  <si>
    <t>brooksj@nyassembly.gov</t>
  </si>
  <si>
    <t>podio_image20160629-10085-14o7rhj.png</t>
  </si>
  <si>
    <t>Jevonni L Brooks, Chief Of Staff</t>
  </si>
  <si>
    <t>476545512</t>
  </si>
  <si>
    <t>Asher</t>
  </si>
  <si>
    <t>Asher Freeman</t>
  </si>
  <si>
    <t>Previously Councilmanic Aide, working for Antonio Reynoso, Office of Councilmember, Personal Staff Office, NYC Council, reporting to Antonio Reynoso, Councilmember. Set inactive on 5-APR-2017.</t>
  </si>
  <si>
    <t>476545513</t>
  </si>
  <si>
    <t>Davies</t>
  </si>
  <si>
    <t>Mark Davies</t>
  </si>
  <si>
    <t>Previously Executive Director, working for Conflicts of Interest Board (COIB), Agency, Mayor &amp; NYC Executive. Set inactive on 5-APR-2017.</t>
  </si>
  <si>
    <t>476545514</t>
  </si>
  <si>
    <t>Aberman</t>
  </si>
  <si>
    <t>Kathryn S</t>
  </si>
  <si>
    <t>Kathryn S Aberman</t>
  </si>
  <si>
    <t>Kathryn S Aberman, Legislative Aide</t>
  </si>
  <si>
    <t>476545515</t>
  </si>
  <si>
    <t>Sean C</t>
  </si>
  <si>
    <t>Sean C O'Keefe</t>
  </si>
  <si>
    <t>okeefes@nyassembly.gov</t>
  </si>
  <si>
    <t>Sean C O'Keefe, Dep Dir Bud Studies</t>
  </si>
  <si>
    <t>476545517</t>
  </si>
  <si>
    <t>Jennifer E Goronsky, Administrative Assistant</t>
  </si>
  <si>
    <t>476545518</t>
  </si>
  <si>
    <t>M. Umair</t>
  </si>
  <si>
    <t>M. Umair Khan</t>
  </si>
  <si>
    <t>212-669-4590</t>
  </si>
  <si>
    <t>M. Umair Khan, Deputy Counsel</t>
  </si>
  <si>
    <t>476545519</t>
  </si>
  <si>
    <t>Alexandra Medina</t>
  </si>
  <si>
    <t>Alexandra Medina, Councilmanic Aide</t>
  </si>
  <si>
    <t>476545521</t>
  </si>
  <si>
    <t>Mark Peters</t>
  </si>
  <si>
    <t>Previously Commissioner, working for Investigation, Department of (DOI), Agency, Mayor &amp; NYC Executive. Set inactive on 5-APR-2017.</t>
  </si>
  <si>
    <t>476545522</t>
  </si>
  <si>
    <t>Paula D</t>
  </si>
  <si>
    <t>Paula D Cherry</t>
  </si>
  <si>
    <t>518 455-4100</t>
  </si>
  <si>
    <t>cherryp@nyassembly.gov</t>
  </si>
  <si>
    <t>Telephone Operations, Central Staff Office, Assembly</t>
  </si>
  <si>
    <t>Paula D Cherry, Supervisor</t>
  </si>
  <si>
    <t>476545523</t>
  </si>
  <si>
    <t>Losowski</t>
  </si>
  <si>
    <t>Danielle A</t>
  </si>
  <si>
    <t>Danielle A Losowski</t>
  </si>
  <si>
    <t>518 455-4684</t>
  </si>
  <si>
    <t>losowskid@nyassembly.gov</t>
  </si>
  <si>
    <t>Danielle A Losowski, Legis Asst</t>
  </si>
  <si>
    <t>476545524</t>
  </si>
  <si>
    <t>Joanne E Fogarty, Senior Analyst</t>
  </si>
  <si>
    <t>476545525</t>
  </si>
  <si>
    <t>Olivo</t>
  </si>
  <si>
    <t>Wendy L</t>
  </si>
  <si>
    <t>Wendy L Olivo</t>
  </si>
  <si>
    <t>Previously Constituent Liaison, working for Assembly Ways And Means Committee, Central Staff Office, Assembly. Set inactive on 6-APR-2017.</t>
  </si>
  <si>
    <t>476545526</t>
  </si>
  <si>
    <t>Director of Constituent Services</t>
  </si>
  <si>
    <t>Julissa Gonzalez</t>
  </si>
  <si>
    <t>212-669-4892</t>
  </si>
  <si>
    <t>Julissa Gonzalez, Director of Constituent Services</t>
  </si>
  <si>
    <t>476545527</t>
  </si>
  <si>
    <t>Bassett, M.D., MPH</t>
  </si>
  <si>
    <t>Mary Travis</t>
  </si>
  <si>
    <t>Mary Travis Bassett, M.D., MPH</t>
  </si>
  <si>
    <t>Previously Commissioner, working for Health and Mental Hygiene, Department of (DOHMH), Agency, Mayor &amp; NYC Executive. Set inactive on 5-APR-2017.</t>
  </si>
  <si>
    <t>476545528</t>
  </si>
  <si>
    <t>Emmanuel L Priest, Director Of Public Affairs</t>
  </si>
  <si>
    <t>476545529</t>
  </si>
  <si>
    <t>Willis</t>
  </si>
  <si>
    <t>Tevina</t>
  </si>
  <si>
    <t>Tevina Willis</t>
  </si>
  <si>
    <t>Previously Councilmanic Aide, working for Antonio Reynoso, Office of Councilmember, Personal Staff Office, NYC Council, reporting to Antonio Reynoso, Councilmember. Set inactive on 20-SEP-2017.</t>
  </si>
  <si>
    <t>476545530</t>
  </si>
  <si>
    <t>Cope</t>
  </si>
  <si>
    <t>Elizabeth M Cope</t>
  </si>
  <si>
    <t>518 455-3640</t>
  </si>
  <si>
    <t>copee@nyassembly.gov</t>
  </si>
  <si>
    <t>Elizabeth M Cope, Legis Coord</t>
  </si>
  <si>
    <t>476545531</t>
  </si>
  <si>
    <t>Moccia</t>
  </si>
  <si>
    <t>Nancy M</t>
  </si>
  <si>
    <t>Nancy M Moccia</t>
  </si>
  <si>
    <t>516 937-3571</t>
  </si>
  <si>
    <t>moccian@nyassembly.gov</t>
  </si>
  <si>
    <t>Nancy M Moccia, Legis Asst</t>
  </si>
  <si>
    <t>476545532</t>
  </si>
  <si>
    <t>Asamoah</t>
  </si>
  <si>
    <t>Margaret Asamoah</t>
  </si>
  <si>
    <t>Masamoah@council.nyc.gov</t>
  </si>
  <si>
    <t>Margaret Asamoah, Scheduler</t>
  </si>
  <si>
    <t>476545533</t>
  </si>
  <si>
    <t>Good contacts for Youth Funding/OCFS</t>
  </si>
  <si>
    <t>John J Divito, Senior Analyst</t>
  </si>
  <si>
    <t>476545534</t>
  </si>
  <si>
    <t>Schretzman</t>
  </si>
  <si>
    <t>Maryanne</t>
  </si>
  <si>
    <t>Maryanne Schretzman</t>
  </si>
  <si>
    <t>Previously Executive Director, working for Center for Innovation through Data Intelligence (CIDI), Agency, Mayor &amp; NYC Executive. Set inactive on 5-APR-2017.</t>
  </si>
  <si>
    <t>476545535</t>
  </si>
  <si>
    <t>Director of Outreach</t>
  </si>
  <si>
    <t>Tapia</t>
  </si>
  <si>
    <t>Timothy Tapia</t>
  </si>
  <si>
    <t>Timothy Tapia, Director of Outreach</t>
  </si>
  <si>
    <t>476545536</t>
  </si>
  <si>
    <t>Katen</t>
  </si>
  <si>
    <t>James P Katen</t>
  </si>
  <si>
    <t>James P Katen, Legislative Aide</t>
  </si>
  <si>
    <t>476545537</t>
  </si>
  <si>
    <t>Kwiatkowski</t>
  </si>
  <si>
    <t>Andrea M Kwiatkowski</t>
  </si>
  <si>
    <t>476545538</t>
  </si>
  <si>
    <t>Sr Computer Operator</t>
  </si>
  <si>
    <t>Cacciotti</t>
  </si>
  <si>
    <t>Christopher L</t>
  </si>
  <si>
    <t>Christopher L Cacciotti</t>
  </si>
  <si>
    <t>cacciottic@nyassembly.gov</t>
  </si>
  <si>
    <t>Christopher L Cacciotti, Sr Computer Operator</t>
  </si>
  <si>
    <t>476545539</t>
  </si>
  <si>
    <t>Deluca</t>
  </si>
  <si>
    <t>Marissa R</t>
  </si>
  <si>
    <t>Marissa R Deluca</t>
  </si>
  <si>
    <t>Previously Legis Aide, working for L. Dean Murray, Office of Assemblymember, Personal Staff Office, Assembly, reporting to Dean Murray, Assemblymember. Set inactive on 6-APR-2017.</t>
  </si>
  <si>
    <t>476545540</t>
  </si>
  <si>
    <t>Smeaton</t>
  </si>
  <si>
    <t>Karen J</t>
  </si>
  <si>
    <t>Karen J Smeaton</t>
  </si>
  <si>
    <t>Previously Senior Budget Analyst, working for Senate Finance Committee/majority, Central Staff Office, Senate. Set inactive on 12-JUN-2017.</t>
  </si>
  <si>
    <t>476545541</t>
  </si>
  <si>
    <t>Matos</t>
  </si>
  <si>
    <t>Maria Matos</t>
  </si>
  <si>
    <t>Mmatos@council.nyc.gov</t>
  </si>
  <si>
    <t>Maria Matos, Scheduler</t>
  </si>
  <si>
    <t>476545542</t>
  </si>
  <si>
    <t>Srinivasan</t>
  </si>
  <si>
    <t>Meenakshi</t>
  </si>
  <si>
    <t>Meenakshi Srinivasan</t>
  </si>
  <si>
    <t>Previously Chair, working for Landmarks Preservation Commission (LPC), Agency, Mayor &amp; NYC Executive. Set inactive on 5-APR-2017.</t>
  </si>
  <si>
    <t>476545544</t>
  </si>
  <si>
    <t>Mallory</t>
  </si>
  <si>
    <t>Sarah Mallory</t>
  </si>
  <si>
    <t>Previously Legislative Director, working for Helen Rosenthal, Office of Councilmember, Personal Staff Office, NYC Council, reporting to Helen Rosenthal, Councilmember. Set inactive on 5-APR-2017.</t>
  </si>
  <si>
    <t>476545545</t>
  </si>
  <si>
    <t>Jon D Costello, Deputy Dir. Majority Conference Svcs</t>
  </si>
  <si>
    <t>476545547</t>
  </si>
  <si>
    <t>NYL000019</t>
  </si>
  <si>
    <t>Secretary of the Senate Majority Conference</t>
  </si>
  <si>
    <t>Aging, Committee, Senate;
Health, Committee, Senate;
Insurance, Committee, Senate;
Veterans, Homeland Security and Military Affairs, Committee, Senate;
Investigations and Government Operations, Committee, Senate;
Civil Service and Pensions, Committee, Senate;
Science, Technology, Incubation and Entrepreneurship, Committee, Senate;
Senate Majority Task Force on Counterterrorism and Public Protection, Committee, Senate;
Heroin Task Force, Committee, Senate;
Finance, Committee, Senate;
New York City Education Subcommittee, Committee, Senate</t>
  </si>
  <si>
    <t>Civil Service and Pensions, Committee, Senate;
Science, Technology, Incubation and Entrepreneurship, Committee, Senate</t>
  </si>
  <si>
    <t>Senator Martin J. Golden (R,C) was elected to represent Brooklyn's 22nd Senate District in 2002. The 22nd State Senate District includes the neighborhoods of Bay Ridge, Dyker Heights, Bensonhurst, Marine Park, Gerritsen Beach, Gravesend and parts of Sheepshead Bay, Borough Park and Midwood.
Senator Marty Golden has established himself as one of the most influential lawmakers in the City and State of New York. Senator Golden has authored over 75 laws most notably in the areas of public safety, tax cuts, economic development, and senior citizen issues.
Marty Golden is a retired New York City Police Officer who received numerous awards during his ten years with the Police Department. Marty was forced to retire in 1983, after suffering a serious injury while making a narcotics arrest.
Marty Golden's distinguished career as a New York City Police Officer provided him with the knowledge and experience to make our streets safer. Senator Marty Golden worked to strengthen the Megan's Law sex offender registry and expand the DNA databank to include all persons convicted of a felony and certain misdemeanors. In December 2005, Senator Golden sponsored the laws to increase penalties against gun-runners and those that injure or kill police officers. In 2006, Senator Golden wrote a tough law that mandates prison for the possession of a single loaded illegal firearm. Senator Golden's bills were a priority of New York City Mayor Michael Bloomberg.
Working with a diverse group of parents, educators, clergy and school choice advocates, Senator Golden delivered a $330 child tax credit for public, private and parochial school students. Senator Golden's diligent efforts secured $11.2 billion in funding to improve New York City Public Schools including a new high school in Sunset Park and many other classrooms improvements to ensure that our students receive a sound basic education.
The oldest of eight children born to Irish immigrants, Marty Golden knows that working families need tax breaks to help make ends meet. Senator Golden delivered the laws that eliminated the state sales tax on clothing and footwear; secured a $400 property tax cut for New York City residents; and eliminated the personal income tax marriage penalty.
As Chairman of the Senate Aging Committee, Senator Golden was credited by nationally recognized advocacy groups for championing the rights of senior citizens through the Assisted Living Law of 2004. Under his leadership, a number of significant bills affecting older Americans have been enacted, including a new Elderlaw, the Senior Bill of Rights; Long Term Care Reform, internet posting of retail prescription drug prices and a single EPIC/Medicare prescription drug card. Senator Golden wrote the law that raised SCRIE from $24,000 to $29,000 for seniors and disabled.
In February 2007, Senator Golden was named Chairman of the Senate Majority Task Force on Critical Choices. Senator Golden and Task Force members advanced a wide array of important legislative initiatives including: the death penalty for cop killers; Granny's Law to punish criminals who assault senior citizens; an Airline Consumer Protection Bill of Rights; and a number of measures to help reduce the tax burden on New Yorkers, strengthen our economy and create new jobs.
Yet, what distinguishes Marty Golden's career in public service is his emphasis on community service and ability to bring back funding for important community programs including health care, education, transportation, law enforcement and senior citizen programs.
From 1998 through 2002, Marty Golden represented the 43rd Councilmanic District in the New York City Council. In the days immediately after 9/11, Councilman Golden's office coordinated the shipment of more than 200 truckloads of food, clothing, and materials to the volunteers working at 'Ground Zero' and helped to establish the first Community Emergency Response Team (CERT 1 NYC) in New York State.
In 2011, Senator Golden was selected by Majority Leader Dean Skelos to serve as the Senate's Representative to the Metropolitan Transit Authority (MTA) Capital Program Review Board. The Board is responsible for overseeing and approving the MTA's five year capital spending programs.
Marty Golden attended St. Patrick's and Our Lady of Angels Grammar Schools, New York School of Printing, and John Jay College. He is a graduate of St. John's University. Marty and his wife, Colleen, have two children, Michael and P.J.
Standing Committee Assignments 2011: Civil Service &amp; Pensions Committee (Chairman); Aging, Banks; Codes; Finance; Health, Insurance; Investigations &amp; Government Operations; and Veterans.</t>
  </si>
  <si>
    <t>3604 Quentin Road  Brooklyn, NY 11234</t>
  </si>
  <si>
    <t>188 State Street Room 409, Legislative Office Building  Albany, NY 12247</t>
  </si>
  <si>
    <t>7408 5th Avenue-1st Floor  Brooklyn, NY 11209</t>
  </si>
  <si>
    <t>(518) 426-6910</t>
  </si>
  <si>
    <t>(718) 238-6170</t>
  </si>
  <si>
    <t>(718) 238-6044</t>
  </si>
  <si>
    <t>(518) 455-2730</t>
  </si>
  <si>
    <t>golden@nysenate.gov</t>
  </si>
  <si>
    <t>http://www.nysenate.gov/senators/martin-j-golden</t>
  </si>
  <si>
    <t>https://twitter.com/SenMartyGolden; https://www.facebook.com/Marty-Golden-699064456892439/</t>
  </si>
  <si>
    <t>Senate 22.png</t>
  </si>
  <si>
    <t>Police Officer for the New York City Police Department from 1973 to 1983</t>
  </si>
  <si>
    <t>Senate District 22</t>
  </si>
  <si>
    <t>podio_image20160629-10085-19u1ou6.jpeg</t>
  </si>
  <si>
    <t>476545550</t>
  </si>
  <si>
    <t>Comp Oper - Eve</t>
  </si>
  <si>
    <t>Chattoo</t>
  </si>
  <si>
    <t>Lauriston J</t>
  </si>
  <si>
    <t>Lauriston J Chattoo</t>
  </si>
  <si>
    <t>chattool@nyassembly.gov</t>
  </si>
  <si>
    <t>Lauriston J Chattoo, Comp Oper - Eve</t>
  </si>
  <si>
    <t>476545552</t>
  </si>
  <si>
    <t>Lease</t>
  </si>
  <si>
    <t>Kimberly A Lease</t>
  </si>
  <si>
    <t>476545553</t>
  </si>
  <si>
    <t>Abend</t>
  </si>
  <si>
    <t>Monica Abend</t>
  </si>
  <si>
    <t>mabend@council.nyc.gov</t>
  </si>
  <si>
    <t>Monica Abend, Chief of Staff</t>
  </si>
  <si>
    <t>476545555</t>
  </si>
  <si>
    <t>Joshi</t>
  </si>
  <si>
    <t>Meera</t>
  </si>
  <si>
    <t>Meera Joshi</t>
  </si>
  <si>
    <t>Previously Commissioner, working for Taxi and Limousine Commission (TLC), Agency, Mayor &amp; NYC Executive. Set inactive on 5-APR-2017.</t>
  </si>
  <si>
    <t>476545556</t>
  </si>
  <si>
    <t>Corley</t>
  </si>
  <si>
    <t>Steven Corley</t>
  </si>
  <si>
    <t>518 455-4743</t>
  </si>
  <si>
    <t>corleys@nyassembly.gov</t>
  </si>
  <si>
    <t>Steven Corley, Sr Systms Programmer</t>
  </si>
  <si>
    <t>476545558</t>
  </si>
  <si>
    <t>Kevin J Ressler, Clerk</t>
  </si>
  <si>
    <t>476545559</t>
  </si>
  <si>
    <t>Jaime M</t>
  </si>
  <si>
    <t>Jaime M Collins</t>
  </si>
  <si>
    <t>Previously Legis Aide, working for Alfred C. Graf, Office of Assemblymember, Personal Staff Office, Assembly, reporting to Al Graf, Assemblymember. Set inactive on 6-APR-2017.</t>
  </si>
  <si>
    <t>476545561</t>
  </si>
  <si>
    <t>Salazar</t>
  </si>
  <si>
    <t>Mariela</t>
  </si>
  <si>
    <t>Mariela Salazar</t>
  </si>
  <si>
    <t>Previously Councilmanic Aide, working for Annabel Palma, Office of Councilmember, Personal Staff Office, NYC Council, reporting to Annabel Palma, Councilmember. Set inactive on 6-APR-2017.</t>
  </si>
  <si>
    <t>476545562</t>
  </si>
  <si>
    <t>Keith B Mcnab, Conference Director Of Information T</t>
  </si>
  <si>
    <t>476545564</t>
  </si>
  <si>
    <t>Pulver</t>
  </si>
  <si>
    <t>Susan G</t>
  </si>
  <si>
    <t>Susan G Pulver</t>
  </si>
  <si>
    <t>Previously Exec Asst, working for Speaker Of The Assembly, Central Staff Office, Assembly. Set inactive on 6-APR-2017.</t>
  </si>
  <si>
    <t>476545565</t>
  </si>
  <si>
    <t>Michael F.</t>
  </si>
  <si>
    <t>Michael F. Armstrong</t>
  </si>
  <si>
    <t>Previously Chairperson, working for Commission to Combat Police Corruption (CCPC), Agency, Mayor &amp; NYC Executive. Set inactive on 5-APR-2017.</t>
  </si>
  <si>
    <t>476545567</t>
  </si>
  <si>
    <t>Giardina</t>
  </si>
  <si>
    <t>Michael Giardina</t>
  </si>
  <si>
    <t>Previously D O Manager, working for Latoya Joyner, Office of Assemblymember, Personal Staff Office, Assembly, reporting to Latoya Joyner, Assemblymember. Set inactive on 13-JUN-2017.</t>
  </si>
  <si>
    <t>476545568</t>
  </si>
  <si>
    <t>Ventrice</t>
  </si>
  <si>
    <t>Angela M Ventrice</t>
  </si>
  <si>
    <t>Previously Chief Of Staff, working for Alfred C. Graf, Office of Assemblymember, Personal Staff Office, Assembly, reporting to Al Graf, Assemblymember. Set inactive on 6-APR-2017.</t>
  </si>
  <si>
    <t>476545570</t>
  </si>
  <si>
    <t>Systems Programmer</t>
  </si>
  <si>
    <t>Corsey</t>
  </si>
  <si>
    <t>James L Corsey</t>
  </si>
  <si>
    <t>518 455-4345</t>
  </si>
  <si>
    <t>corseyj@nyassembly.gov</t>
  </si>
  <si>
    <t>James L Corsey, Systems Programmer</t>
  </si>
  <si>
    <t>476545571</t>
  </si>
  <si>
    <t>Demeo</t>
  </si>
  <si>
    <t>Kyle R. Demeo</t>
  </si>
  <si>
    <t>Previously Research Assistant, working for Senate Finance Committee/majority, Central Staff Office, Senate. Set inactive on 6-APR-2017.</t>
  </si>
  <si>
    <t>476545573</t>
  </si>
  <si>
    <t>Mark A Verdile, Videographer/video Services Manager</t>
  </si>
  <si>
    <t>476545574</t>
  </si>
  <si>
    <t>Maack</t>
  </si>
  <si>
    <t>Marisa</t>
  </si>
  <si>
    <t>Marisa Maack</t>
  </si>
  <si>
    <t>MMaack@council.nyc.gov</t>
  </si>
  <si>
    <t>Marisa Maack, Chief of Staff</t>
  </si>
  <si>
    <t>476545576</t>
  </si>
  <si>
    <t>Exec Asst To The Spk</t>
  </si>
  <si>
    <t>Marcus A</t>
  </si>
  <si>
    <t>Marcus A Salgado</t>
  </si>
  <si>
    <t>salgadom@nyassembly.gov</t>
  </si>
  <si>
    <t>Marcus A Salgado, Exec Asst To The Spk</t>
  </si>
  <si>
    <t>476545577</t>
  </si>
  <si>
    <t>McSweeney</t>
  </si>
  <si>
    <t>Michael McSweeney</t>
  </si>
  <si>
    <t>Previously Clerk of the Council, working for City Clerk, Office of the (CLERK), Agency, Mayor &amp; NYC Executive. Set inactive on 5-APR-2017.</t>
  </si>
  <si>
    <t>476545579</t>
  </si>
  <si>
    <t>Hameister</t>
  </si>
  <si>
    <t>Lynette J</t>
  </si>
  <si>
    <t>Lynette J Hameister</t>
  </si>
  <si>
    <t>hameisterl@nyassembly.gov</t>
  </si>
  <si>
    <t>Lynette J Hameister, Office Manager</t>
  </si>
  <si>
    <t>476545580</t>
  </si>
  <si>
    <t>Systems Analyst</t>
  </si>
  <si>
    <t>Crescent</t>
  </si>
  <si>
    <t>Jesse J</t>
  </si>
  <si>
    <t>Jesse J Crescent</t>
  </si>
  <si>
    <t>518 455-5964</t>
  </si>
  <si>
    <t>crescentj@nyassembly.gov</t>
  </si>
  <si>
    <t>Jesse J Crescent, Systems Analyst</t>
  </si>
  <si>
    <t>476545582</t>
  </si>
  <si>
    <t>D'esposito</t>
  </si>
  <si>
    <t>Anthony P D'esposito</t>
  </si>
  <si>
    <t>Previously Community Liaison, working for Brian F. Curran, Office of Assemblymember, Personal Staff Office, Assembly, reporting to Brian Curran, Assemblymember. Set inactive on 6-APR-2017.</t>
  </si>
  <si>
    <t>476545584</t>
  </si>
  <si>
    <t>NYL000018</t>
  </si>
  <si>
    <t>Gianaris</t>
  </si>
  <si>
    <t>Ethics, Committee, Senate;
Rules, Committee, Senate</t>
  </si>
  <si>
    <t>Ethics, Committee, Senate</t>
  </si>
  <si>
    <t>Senator Michael Gianaris was elected to the State Senate in 2010 with over 81% of the vote after a decade of dedicated public service in the State Assembly. He is the first Greek-American to be elected to office from New York City and has served his community and state with unique effectiveness.
Since joining the Senate, Senator Gianaris has maintained his reputation as a leading reformer in the effort to combat dysfunction in state government, particularly the need for redistricting reform, which the New York Times has called 'the real key to reform' in Albany. He led this effort by introducing legislation creating an independent commission to redraw legislative and congressional district lines. His advocacy laid the foundation for other elected officials, including Governor Cuomo, to introduce their own bills supporting redistricting reform.
When State government was brought to a halt due to political gridlock in 2009, Senator Gianaris helped end the stalemate by proposing that it was within the Governor's constitutional power to appoint a lieutenant governor in case of a vacancy. Senator Gianaris paved the way to end the logjam and refocus the Senate on working on behalf of New Yorkers.
Among his many triumphs in the Legislature, Senator Gianaris' long-standing supporting of same-sex marriage was key to the passage of the Marriage Equality Act, which took place on June 24, 2011. Senator Gianaris has been a supporter of same-sex marriage throughout his time in both houses of the Legislature.
Senator Gianaris authored important public safety measures, including the state's first major anti-terror law after the September 11th attacks. His Energy Security Act, which has become a national model, strengthens security at New York's power plants and transmission centers. Senator Gianaris has also been a staunch advocate for consumers, authoring the first-in-the-nation Airline Passenger Bill of Rights law which inspired federal rules that now ensure travelers are treated with respect and dignity while on commercial airplanes.
Senator Gianaris is also an advocate for enhanced environmental protections and the need to reshape New York's energy policy. He wrote the Clean Energy Law, which encouraged the private sector to utilize modern technologies in order to dramatically reduce pollution while increasing productivity. He also held Con Edison accountable for the serious, lengthy blackouts that took place throughout western Queens in 2006, which damaged local businesses and community members' homes. Thanks to Senator Gianaris' efforts, Con Ed was forced to pay restitution to all those hurt by the blackouts.
Senator Gianaris' career in public service began as an aide to Congressman Thomas Manton, and he later served as Governor Mario Cuomo's Queens County Regional Representative. Until his election to the Assembly in 2000, he served as a Counsel to the Speaker of the Assembly. He also practiced law as a litigator in private practice for several years.
Born in Astoria, Queens, Senator Gianaris is a graduate of the New York City public school system, having attended Public School 84, Junior High School 141 and Long Island City High School. He then attended Fordham University, where he graduated Summa Cum Laude with a Bachelors Degree in Economics and Political Science and went on to receive his law degree from Harvard Law School.</t>
  </si>
  <si>
    <t>Senate Capitol Building, Room 413  Albany, NY 12247</t>
  </si>
  <si>
    <t>31-19 Newtown Avenue, Suite 402  Astoria, NY 11102</t>
  </si>
  <si>
    <t>(518) 426-6929</t>
  </si>
  <si>
    <t>(718) 728-0963</t>
  </si>
  <si>
    <t>(518) 455-3486</t>
  </si>
  <si>
    <t>(718) 728-0960</t>
  </si>
  <si>
    <t>gianaris@nysenate.gov</t>
  </si>
  <si>
    <t>http://www.nysenate.gov/senators/michael-gianaris</t>
  </si>
  <si>
    <t>https://www.facebook.com/SenatorGianaris/; https://twitter.com/sengianaris</t>
  </si>
  <si>
    <t>Senate 12.png</t>
  </si>
  <si>
    <t>Previously represented District 36 in the NYS Assembly from 2001 to 2011</t>
  </si>
  <si>
    <t>Senate District 12</t>
  </si>
  <si>
    <t>SenGianarisHeadshot_0_0.jpg</t>
  </si>
  <si>
    <t>476545586</t>
  </si>
  <si>
    <t>Carlin</t>
  </si>
  <si>
    <t>Matthew Carlin</t>
  </si>
  <si>
    <t>(212) 482-5439</t>
  </si>
  <si>
    <t>Matthew Carlin, Legislative Counsel</t>
  </si>
  <si>
    <t>476545588</t>
  </si>
  <si>
    <t>Susie H</t>
  </si>
  <si>
    <t>Susie H Rush</t>
  </si>
  <si>
    <t>rushs@nyassembly.gov</t>
  </si>
  <si>
    <t>Susie H Rush, Legis Analyst</t>
  </si>
  <si>
    <t>476545589</t>
  </si>
  <si>
    <t>Melissa D Nooney, Creative Services Director</t>
  </si>
  <si>
    <t>476545592</t>
  </si>
  <si>
    <t>Holmes</t>
  </si>
  <si>
    <t>Melody E.</t>
  </si>
  <si>
    <t>Melody E. Holmes</t>
  </si>
  <si>
    <t>476545593</t>
  </si>
  <si>
    <t>Malik, Esq.</t>
  </si>
  <si>
    <t>Mina Q.</t>
  </si>
  <si>
    <t>Mina Q. Malik, Esq.</t>
  </si>
  <si>
    <t>Previously Executive Director, working for Civilian Complaint Review Board (CCRB), Agency, Mayor &amp; NYC Executive. Set inactive on 5-APR-2017.</t>
  </si>
  <si>
    <t>476545595</t>
  </si>
  <si>
    <t>Samuel D.</t>
  </si>
  <si>
    <t>Samuel D. Wilbur</t>
  </si>
  <si>
    <t>Previously Constituent Correspondent, working for Kemp Hannon, Office of Senator, Personal Staff Office, Senate, reporting to Kemp Hannon, Senator. Set inactive on 6-APR-2017.</t>
  </si>
  <si>
    <t>476545598</t>
  </si>
  <si>
    <t>Mago</t>
  </si>
  <si>
    <t>Patrice D</t>
  </si>
  <si>
    <t>Patrice D Mago</t>
  </si>
  <si>
    <t>magop@nyassembly.gov</t>
  </si>
  <si>
    <t>Patrice D Mago, Office Manager</t>
  </si>
  <si>
    <t>476545599</t>
  </si>
  <si>
    <t>Crowder</t>
  </si>
  <si>
    <t>Brian S Crowder</t>
  </si>
  <si>
    <t>518 455-4223</t>
  </si>
  <si>
    <t>crowderb@nyassembly.gov</t>
  </si>
  <si>
    <t>Brian S Crowder, Systems Analyst</t>
  </si>
  <si>
    <t>476545601</t>
  </si>
  <si>
    <t>Pacileo</t>
  </si>
  <si>
    <t>Christopher A Pacileo</t>
  </si>
  <si>
    <t>pacileoc@nyassembly.gov</t>
  </si>
  <si>
    <t>Christopher A Pacileo, Leg Budget Anal Min</t>
  </si>
  <si>
    <t>476545602</t>
  </si>
  <si>
    <t>Trevor J</t>
  </si>
  <si>
    <t>Trevor J Johnson</t>
  </si>
  <si>
    <t>Previously Legis Director, working for Caroline C. Woerner, Office of Assemblymember, Personal Staff Office, Assembly, reporting to Carrie Woerner, Assemblymember. Set inactive on 6-APR-2017.</t>
  </si>
  <si>
    <t>476545604</t>
  </si>
  <si>
    <t>Pekic</t>
  </si>
  <si>
    <t>Lilyanna</t>
  </si>
  <si>
    <t>Lilyanna Pekic</t>
  </si>
  <si>
    <t>718 409-0109</t>
  </si>
  <si>
    <t>pekicl@nyassembly.gov</t>
  </si>
  <si>
    <t>Mark Gjonaj, Office of Assemblymember, Personal Staff Office, Assembly</t>
  </si>
  <si>
    <t>Lilyanna Pekic, Community Liaison</t>
  </si>
  <si>
    <t>476545605</t>
  </si>
  <si>
    <t>Tarlow</t>
  </si>
  <si>
    <t>Mindy</t>
  </si>
  <si>
    <t>Mindy Tarlow</t>
  </si>
  <si>
    <t>Previously Director, working for Operations, Mayor's Office of (OPS), Agency, Mayor &amp; NYC Executive. Set inactive on 5-APR-2017.</t>
  </si>
  <si>
    <t>476545607</t>
  </si>
  <si>
    <t>Sullivan Szarek</t>
  </si>
  <si>
    <t>Mary E Sullivan Szarek</t>
  </si>
  <si>
    <t>sullivanszarekm@nyassembly.gov</t>
  </si>
  <si>
    <t>Mary E Sullivan Szarek, Admin Aide</t>
  </si>
  <si>
    <t>476545608</t>
  </si>
  <si>
    <t>Michael J Sommers, Constituent Services Representative</t>
  </si>
  <si>
    <t>476545610</t>
  </si>
  <si>
    <t>Brian M Murphy, Counsel</t>
  </si>
  <si>
    <t>476545611</t>
  </si>
  <si>
    <t>Steingart</t>
  </si>
  <si>
    <t>Rachel E</t>
  </si>
  <si>
    <t>Rachel E Steingart</t>
  </si>
  <si>
    <t>steingartr@nyassembly.gov</t>
  </si>
  <si>
    <t>Rachel E Steingart, Dir Constit/supp Svcs</t>
  </si>
  <si>
    <t>476545613</t>
  </si>
  <si>
    <t>Lori L</t>
  </si>
  <si>
    <t>Lori L Paciorek</t>
  </si>
  <si>
    <t>Previously Word Processor/secy, working for Assembly Ways And Means Committee, Central Staff Office, Assembly. Set inactive on 6-APR-2017.</t>
  </si>
  <si>
    <t>476545614</t>
  </si>
  <si>
    <t>Luciano</t>
  </si>
  <si>
    <t>Mark A Luciano</t>
  </si>
  <si>
    <t>518 584-5493</t>
  </si>
  <si>
    <t>lucianom@nyassembly.gov</t>
  </si>
  <si>
    <t>Mark A Luciano, Chief Of Staff</t>
  </si>
  <si>
    <t>476545616</t>
  </si>
  <si>
    <t>Mitchell J.</t>
  </si>
  <si>
    <t>Mitchell J. Silver</t>
  </si>
  <si>
    <t>Previously FAICP, Commissioner, working for Parks and Recreation, Department of (DPR), Agency, Mayor &amp; NYC Executive. Set inactive on 5-APR-2017.</t>
  </si>
  <si>
    <t>476545617</t>
  </si>
  <si>
    <t>Tiffany M Latino, Communications Director</t>
  </si>
  <si>
    <t>476545619</t>
  </si>
  <si>
    <t>Wegler</t>
  </si>
  <si>
    <t>Therese M</t>
  </si>
  <si>
    <t>Therese M Wegler</t>
  </si>
  <si>
    <t>weglert@nyassembly.gov</t>
  </si>
  <si>
    <t>Therese M Wegler, Commun Relations Dir</t>
  </si>
  <si>
    <t>476545620</t>
  </si>
  <si>
    <t>Vuksanaj</t>
  </si>
  <si>
    <t>Louis G</t>
  </si>
  <si>
    <t>Louis G Vuksanaj</t>
  </si>
  <si>
    <t>Previously Legis Aide, working for Mark Gjonaj, Office of Assemblymember, Personal Staff Office, Assembly, reporting to Mark Gjonaj, Assemblymember. Set inactive on 6-APR-2017.</t>
  </si>
  <si>
    <t>476545623</t>
  </si>
  <si>
    <t>NYL000017</t>
  </si>
  <si>
    <t>Liaison to the Executive Branch</t>
  </si>
  <si>
    <t>Gallivan</t>
  </si>
  <si>
    <t>Patrick M.</t>
  </si>
  <si>
    <t>State-Native American Relations, Committee, Senate;
Infrastructure and Capital Investment, Committee, Senate;
Higher Education, Committee, Senate;
Education, Committee, Senate;
Labor, Committee, Senate;
Commerce, Economic Development and Small Business, Committee, Senate;
Libraries, Committee, Senate;
Agriculture, Committee, Senate;
Science, Technology, Incubation and Entrepreneurship, Committee, Senate;
Senate Majority Task Force on Counterterrorism and Public Protection, Committee, Senate;
Crime Victims, Crime and Correction, Committee, Senate;
Housing, Construction and Community Development, Committee, Senate;
Transportation, Committee, Senate;
Heroin Task Force, Committee, Senate;
Finance, Committee, Senate;
Elections, Committee, Senate</t>
  </si>
  <si>
    <t>Crime Victims, Crime and Correction, Committee, Senate</t>
  </si>
  <si>
    <t>In November of 2010 Patrick Gallivan was elected as New York State Senator for the 59th District.
During his first term in the State Senate, Senator Gallivan proved to be one of the most productive freshman senators in the state, drafting and introducing over 20 bills that would be signed into law by Governor Andrew Cuomo. Elected on a platform of reforming Albany and revitalizing the Western New York Economy, Senator Gallivan focused his first-term agenda on fiscal responsibility, economic development, strengthening the state's vital agriculture industry, restoring honesty to government, and advocating on behalf of taxpayers, sportsmen, and small businesses. He played a central role in landmark accomplishments like the New York State property tax cap, ethics reform, UB 2020, real-time prescription drug tracking, and in crafting two consecutive budgets that closed multi-billion dollar deficits through shrinking state government, cutting taxes and reducing spending.
Medicaid reform and mandate relief have also proven to be among the Senator's top priorities. In September, 2011, Senator Gallivan drafted and introduced a transformational piece of Medicaid reform legislation to reform the broken and antiquated cost structure of Medicaid. His proposal would eliminate Medicaid's mandate burden on local governments, allowing them to better operate within the property tax cap, protect vital services, and reduce property taxes on families and business. This legislation has received notoriety and widespread support from across the state and was partially included in the 2012-13 enacted State Budget.
Gallivan has also authored legislation to reform onerous regulations on private business, like New York State's burdensome and outdated 'Scaffold Law', and reform the State's income tax structure by implementing an income tax cap.
Prior to representing the citizens of Western New York in the Senate, Patrick Gallivan was twice-elected Sheriff of Erie County, serving as upstate New York's most populous county's chief law enforcement official from 1998 through 2005. Sheriff Gallivan was responsible for the oversight of county police and patrol services, the enforcement of civil process, ensuring courtroom security and the oversight of county jail management services. He supervised approximately 1,100 sworn and non-sworn employees and administered an approximately $80 million budget.
As Sheriff, Gallivan authored and implemented a comprehensive six-point strategic plan, which charted the course for the professional, ethical, cost-effective and community-oriented delivery of criminal justice services by the Erie County Sheriff's Office. He reorganized the agency and oversaw the merger of the Erie County Holding Center and the Erie County Correctional Facility, as well as the consolidation of Central Booking with the Buffalo Police Department. Sheriff Gallivan worked to increase efficiency and eliminate waste through the establishment of a Professional Standards Unit, an Internal Inspection Program, an Overtime Monitoring Program and a Sick Leave Program. His administrative reforms proved successful in reducing unnecessary overtime and abuse of sick leave. During his tenure, Gallivan also started Erie County's first Computer Crime Unit, a Domestic Violence/Violence Prevention Division, a Juvenile Bureau, a Warrant Squad and a Technology/Advancement Division.
Before being elected Sheriff, Gallivan served 15 years in the New York State Police, rising through the ranks from Trooper to Captain. He is a graduate of both the prestigious FBI National Executive Institute and the FBI National Academy, and is a past member of the New York State Executive Committee on Counter-Terrorism.
Gallivan is also a small business owner, founding and operating a full service professional investigation and security firm. In addition, Gallivan, previously served as a Member of the New York State Board of Parole.
Patrick Gallivan holds a master's degree in Criminal Justice from the State University of New York at Albany and is a graduate of Canisius College in Buffalo. He has received numerous awards and honors for his long and distinguished service to the community and has served numerous professional, charitable, civic and fraternal organizations.
He lives in Elma, NY with his wife, Mary Pat, and their two children, Jenna and Conor.</t>
  </si>
  <si>
    <t>Legislative Office Building Room 512, Albany, NY 12247</t>
  </si>
  <si>
    <t>2721 Transit Road Suite 116, Elma, NY 14059</t>
  </si>
  <si>
    <t>(518) 426-6949</t>
  </si>
  <si>
    <t>(716) 656-8961</t>
  </si>
  <si>
    <t>(518) 455-3471</t>
  </si>
  <si>
    <t>(716) 656-8544</t>
  </si>
  <si>
    <t>gallivan@nysenate.gov</t>
  </si>
  <si>
    <t>http://www.nysenate.gov/senators/patrick-m-gallivan</t>
  </si>
  <si>
    <t>http://twitter.com/senatorgallivan; https://www.facebook.com/Senatorgallivan</t>
  </si>
  <si>
    <t>Senate 59.png</t>
  </si>
  <si>
    <t>Sheriff of Erie County from 1998 to 2005</t>
  </si>
  <si>
    <t>Senate District 59</t>
  </si>
  <si>
    <t>127657_lg.jpg</t>
  </si>
  <si>
    <t>476545626</t>
  </si>
  <si>
    <t>Judith A Aldrich</t>
  </si>
  <si>
    <t>315 386-2037</t>
  </si>
  <si>
    <t>aldrichj@nyassembly.gov</t>
  </si>
  <si>
    <t>Judith A Aldrich, Coord Leg &amp; Comm Affs</t>
  </si>
  <si>
    <t>476545627</t>
  </si>
  <si>
    <t>Emilian</t>
  </si>
  <si>
    <t>Catherine M Emilian</t>
  </si>
  <si>
    <t>607 277-8030</t>
  </si>
  <si>
    <t>emilianc@nyassembly.gov</t>
  </si>
  <si>
    <t>Catherine M Emilian, D O Manager</t>
  </si>
  <si>
    <t>476545628</t>
  </si>
  <si>
    <t>Princ Economist</t>
  </si>
  <si>
    <t>Pattanapanchai</t>
  </si>
  <si>
    <t>Maneechit</t>
  </si>
  <si>
    <t>Maneechit Pattanapanchai</t>
  </si>
  <si>
    <t>pattanapanchaim@nyassembly.gov</t>
  </si>
  <si>
    <t>Maneechit Pattanapanchai, Princ Economist</t>
  </si>
  <si>
    <t>476545630</t>
  </si>
  <si>
    <t>Jeffrey K Kito, Community Liaison</t>
  </si>
  <si>
    <t>476545633</t>
  </si>
  <si>
    <t>Chaffetz</t>
  </si>
  <si>
    <t>Nancy G.</t>
  </si>
  <si>
    <t>Nancy G. Chaffetz</t>
  </si>
  <si>
    <t>Previously Acting Chair, working for Civil Service Commission (CSC), Agency, Mayor &amp; NYC Executive. Set inactive on 5-APR-2017.</t>
  </si>
  <si>
    <t>476545634</t>
  </si>
  <si>
    <t>Garabedian</t>
  </si>
  <si>
    <t>Timothy W.</t>
  </si>
  <si>
    <t>Timothy W. Garabedian</t>
  </si>
  <si>
    <t>476545636</t>
  </si>
  <si>
    <t>Meagan Chen</t>
  </si>
  <si>
    <t>Previously reported to Assemblymember Edward Braunstein and then worked for the NYC Council central staff office of Infrastructure</t>
  </si>
  <si>
    <t>476545637</t>
  </si>
  <si>
    <t>Figueras</t>
  </si>
  <si>
    <t>Iris D Figueras</t>
  </si>
  <si>
    <t>figuerasi@nyassembly.gov</t>
  </si>
  <si>
    <t>Iris D Figueras, Committee Clerk</t>
  </si>
  <si>
    <t>476545639</t>
  </si>
  <si>
    <t>Figliola</t>
  </si>
  <si>
    <t>Doris A</t>
  </si>
  <si>
    <t>Doris A Figliola</t>
  </si>
  <si>
    <t>Previously Community Liaison, working for Michael G. Miller, Office of Assemblymember, Personal Staff Office, Assembly, reporting to Michael Miller, Assemblymember. Set inactive on 6-APR-2017.</t>
  </si>
  <si>
    <t>476545640</t>
  </si>
  <si>
    <t>Hartman</t>
  </si>
  <si>
    <t>Lisa L</t>
  </si>
  <si>
    <t>Lisa L Hartman</t>
  </si>
  <si>
    <t>Previously Special Asst, working for Addie J. Russell, Office of Assemblymember, Personal Staff Office, Assembly, reporting to Addie Jenne, Assemblymember. Set inactive on 6-APR-2017.</t>
  </si>
  <si>
    <t>476545642</t>
  </si>
  <si>
    <t>pirroj@nyassembly.gov</t>
  </si>
  <si>
    <t>Jonathan A Pirro, Policy Director</t>
  </si>
  <si>
    <t>476545643</t>
  </si>
  <si>
    <t>Mesa</t>
  </si>
  <si>
    <t>Nilda</t>
  </si>
  <si>
    <t>Nilda Mesa</t>
  </si>
  <si>
    <t>Previously Director, working for Long-Term Planning &amp; Sustainability, Office of (OLTPS), Agency, Mayor &amp; NYC Executive. Set inactive on 5-APR-2017.</t>
  </si>
  <si>
    <t>476545646</t>
  </si>
  <si>
    <t>Laura J Griffiths, Legislative Aide</t>
  </si>
  <si>
    <t>476545647</t>
  </si>
  <si>
    <t>winchell@nysenate.gov</t>
  </si>
  <si>
    <t>Andrew J Winchell, Chief Of Staff</t>
  </si>
  <si>
    <t>476545651</t>
  </si>
  <si>
    <t>Michael R Cook, Director Of On-line Communications</t>
  </si>
  <si>
    <t>476545652</t>
  </si>
  <si>
    <t>Figueroa</t>
  </si>
  <si>
    <t>Michell A</t>
  </si>
  <si>
    <t>Michell A Figueroa</t>
  </si>
  <si>
    <t>476545654</t>
  </si>
  <si>
    <t>Justine A Dmytrow, Constituent Liaison</t>
  </si>
  <si>
    <t>476545655</t>
  </si>
  <si>
    <t>(518) 455-3585</t>
  </si>
  <si>
    <t>(518) 455-3597</t>
  </si>
  <si>
    <t>sandrews@nysenate.gov</t>
  </si>
  <si>
    <t>Shelley M Andrews, Counsel To The Independ Democ Conf</t>
  </si>
  <si>
    <t>476545657</t>
  </si>
  <si>
    <t>Pleydle</t>
  </si>
  <si>
    <t>Steven A Pleydle</t>
  </si>
  <si>
    <t>Previously Dep Secy/Dir Fis Stud, working for Assembly Ways And Means Committee, Central Staff Office, Assembly. Set inactive on 13-JUN-2017.</t>
  </si>
  <si>
    <t>476545658</t>
  </si>
  <si>
    <t>Agarwal</t>
  </si>
  <si>
    <t>Nisha</t>
  </si>
  <si>
    <t>Nisha Agarwal</t>
  </si>
  <si>
    <t>Previously Commissioner, working for Immigrant Affairs, Mayor's Office of (MOIA), Agency, Mayor &amp; NYC Executive. Set inactive on 5-APR-2017.</t>
  </si>
  <si>
    <t>476545660</t>
  </si>
  <si>
    <t>vavignon@nysenate.gov</t>
  </si>
  <si>
    <t>Valerie Avignone, Executive Secretary</t>
  </si>
  <si>
    <t>476545662</t>
  </si>
  <si>
    <t>Janet E Edwards</t>
  </si>
  <si>
    <t>edwardsj@nyassembly.gov</t>
  </si>
  <si>
    <t>Previously Chief Of Staff, working for James Gary Pretlow, Office of Assemblymember, Personal Staff Office, Assembly, reporting to J. Gary Pretlow, Assemblymember. Set inactive on 6-APR-2017.</t>
  </si>
  <si>
    <t>Janet E Edwards, Chief Of Staff</t>
  </si>
  <si>
    <t>476545664</t>
  </si>
  <si>
    <t>Owen H Johnson, Research Assistant</t>
  </si>
  <si>
    <t>476545666</t>
  </si>
  <si>
    <t>NYL000015</t>
  </si>
  <si>
    <t>Senate Majority Leader</t>
  </si>
  <si>
    <t>Flanagan</t>
  </si>
  <si>
    <t>Task Force on Lyme and Tick-Borne Diseases, Committee, Senate;
Heroin Task Force, Committee, Senate;
Rules, Committee, Senate</t>
  </si>
  <si>
    <t>Rules, Committee, Senate</t>
  </si>
  <si>
    <t>Senator John J. Flanagan represents the Second Senate District, which includes the entire Town of Smithtown and portions of both the Town of Brookhaven and the Town of Huntington. He was first elected to represent this portion of Suffolk County in 2002 and overwhelmingly reelected in 2004, 2006, 2008 2010 and 2012.
During his time in the Senate, Senator Flanagan has been a constant leader in the fight to reduce the tax burden Long Islanders face -- an effort he began when he served during his sixteen years in the New York State Assembly prior to his service in the Senate. During his tenure in the lower house, he served as the ranking member of the powerful Ways and Means Committee where he fought to provide taxpayers with meaningful tax relief.
As a leader in the fight to provide much-needed tax relief to New York taxpayers and small business owners, Senator Flanagan has successfully fought for numerous changes to our tax policies in New York State including: Enacting a 2% cap on local property taxes;
Cutting the personal income tax to its lowest level in 50 years for 4.4 million middle class New Yorkers; and Repealing the onerous MTA payroll tax for 80% of businesses that previously paid it.
An ardent critic of late state budgets, Senator Flanagan has consistently argued for budget reforms that will improve New York's financial health while preventing burdensome tax increases. He has also been an outspoken supporter of capping state spending to provide New Yorkers with tax relief and to provide economic stability to our state.
To help ease the tax burden of volunteer firefighters and ambulance workers throughout New York State, he authored legislation that grants these first responders an expanded real property tax exemption on their homes.
A staunch supporter of education, Senator Flanagan is currently the Chairman of the Senate Standing Committee on Education. He has been a constant voice for educational quality equality in New York State with a long history of fighting to ensure that all regions get their fair share of state aid to reduce class size and to protect property taxpayers. In the 2012-2013 Enacted Budget, Senator Flanagan was instrumental in ensuring an additional $250 million was distributed to districts with the highest needs.
Over the past year, Senator Flanagan has visited nearly a dozen of his colleagues' districts to have open and frank dialogues on educational policy and state aid. During these visits, Senator Flanagan has gained an acute awareness of the educational issues that face all corners of New York--helping to eliminate an upstate vs. downstate mindset, with an overall one-state view to education.
To enhance safety in all schools he represents, Senator Flanagan has supported the Safe Schools Against Violence in Education Act (Project SAVE) and worked to permanently extend the Child Safety Zone law which gives otherwise ineligible children access to bus service.
And to expand students ability to succeed, he has also expanded funding for pre-kindergarten programs, made college more affordable by maintaining funding for New York State's tuition assistance program and also has been supportive of the college savings programs that allow for tax-free savings and increased deductions for future college tuition payments.
To protect the children of New York State, he also has joined with parents who are leading the fight to get drugs out of their communities. He was the lead in the successful effort to ban the possession and sale of 'legal' drugs like salvia divinorum, synthetic marijuana and 'bath salts'. And he also worked to enact the Internet System for Tracking Over-Prescribing ('I-STOP') Act and include 'real time' prescription tracking to provide more information to doctors and pharmacists, in an effort to prevent deaths from abuse and overdoses of prescription drugs, particularly painkillers.
In 2012, Senator Flanagan led the effort to help in the fight against breast cancer by sponsoring legislation that will provide women with the information they need to protect their lives. Signed into law in July, the legislation will ensure that women are informed of the 'breast density', and will require every mammography report given to a patient with dense breast tissue that other screening options are available and may be beneficial in early detection.
As a state senator, he has also used his commitment to the disabled community, school organizations and women's groups to deliver increased state funding and enactment of critical legislation in these areas.
His commitment to these issues was evident in his very first year in the Senate when he worked with local advocates to author landmark protections for stalking victims and their families. In the years that have followed, he has worked to increase public protection by successfully expanding public access to the New York State Sex Offender Registry, requiring lifetime registration for sexual predators and ending the statute of limitations for rapists.
A strong proponent of safety on Long Island waterways, he successfully worked to lower the legal blood alcohol level for boating while intoxicated to .08 and successfully fought to increase the penalties faced by those who operate a boat while under the influence of alcohol or drugs.
And to protect the public's right to know, Senator Flanagan successfully fought to require the Department of Environmental Conservation to disclose more information concerning toxic spills to the general public on its web site.
Senator Flanagan has worked closely with members of the Kings Park community to successfully halt the sale of the environmentally fragile Kings Park Psychiatric Center in order to protect more than 370 acres of open space, secure $29 million in state funding for the cleanup of the site and transfer this beautiful parcel of open space into the New York State parks system for preservation and public enjoyment.
He has also been instrumental in helping the Long Island State Veterans Home at Stony Brook provide services and care to the veterans of Long Island. His support has been vital in enabling the facility to proceed with important capital and technological improvements that will enhance the care received by those who have served our country.
In addition to his role as the Chairman of the Senate Standing Committee on Education, Senator Flanagan also serves on the Committees on Codes; Corporations, Authorities and Commissions; Finance; Higher Education; Insurance; Judiciary; Rules and Veterans, Homeland Security and Military Affairs.
Senator Flanagan was raised in Huntington where he attended Harborfields High School. In 1983, he earned a B.A. in Economics from the College of William and Mary in Virginia and in 1990 he received a law degree from Touro Law School.
Senator Flanagan is proudly following the path of his father, the late John Flanagan, who served in the New York State Assembly from 1972 to 1986.
Senator Flanagan resides in East Northport with his wife, the former Lisa Perez of Maryland. Together, they have raised three children including a daughter who is recently graduated from college and two sons who are currently attending.</t>
  </si>
  <si>
    <t>Room 330, State Capitol Building  Albany, NY 12247</t>
  </si>
  <si>
    <t>260 Middle Country Road, Suite 102  Smithtown, NY 11787</t>
  </si>
  <si>
    <t>(518) 426-6904</t>
  </si>
  <si>
    <t>(631) 361-5367</t>
  </si>
  <si>
    <t>(518) 455-2071</t>
  </si>
  <si>
    <t>(631) 361-2154</t>
  </si>
  <si>
    <t>flanagan@nysenate.gov</t>
  </si>
  <si>
    <t>http://www.nysenate.gov/senators/john-j-flanagan</t>
  </si>
  <si>
    <t>https://www.facebook.com/sen.john.flanagan; http://www.youtube.com/user/senatorflanagan</t>
  </si>
  <si>
    <t>Senate 2.png</t>
  </si>
  <si>
    <t>Previously served the NYS Assembly District 9 from 1987 to 2003</t>
  </si>
  <si>
    <t>Senate District 2</t>
  </si>
  <si>
    <t>podio_image20160629-10085-1cpf8x8.jpeg</t>
  </si>
  <si>
    <t>476545670</t>
  </si>
  <si>
    <t>Fryer</t>
  </si>
  <si>
    <t>James C Fryer</t>
  </si>
  <si>
    <t>476545672</t>
  </si>
  <si>
    <t>Grey</t>
  </si>
  <si>
    <t>Lisa A.</t>
  </si>
  <si>
    <t>Lisa A. Grey</t>
  </si>
  <si>
    <t>Previously Special Counsel, working for Andrew J Lanza, Office of Senator, Personal Staff Office, Senate, reporting to Andrew J Lanza, Senator. Set inactive on 6-APR-2017.</t>
  </si>
  <si>
    <t>476545673</t>
  </si>
  <si>
    <t>Merchant</t>
  </si>
  <si>
    <t>Monique S</t>
  </si>
  <si>
    <t>Monique S Merchant</t>
  </si>
  <si>
    <t>merchantm@nyassembly.gov</t>
  </si>
  <si>
    <t>Previously Legis Aide, working for James Gary Pretlow, Office of Assemblymember, Personal Staff Office, Assembly, reporting to J. Gary Pretlow, Assemblymember. Set inactive on 6-APR-2017.</t>
  </si>
  <si>
    <t>Monique S Merchant, Legis Aide</t>
  </si>
  <si>
    <t>476545675</t>
  </si>
  <si>
    <t>Daniel Harrison Green, Counsel/special Assistant</t>
  </si>
  <si>
    <t>476545677</t>
  </si>
  <si>
    <t>Budget Director</t>
  </si>
  <si>
    <t>Mujica Jr</t>
  </si>
  <si>
    <t>Robert F.</t>
  </si>
  <si>
    <t>Robert F. Mujica Jr</t>
  </si>
  <si>
    <t>Budget, Division of the, Agency, Governor &amp; State Executive</t>
  </si>
  <si>
    <t>Former Senate GOP Finance Director</t>
  </si>
  <si>
    <t>podio_image20160629-10085-124y7bp.jpeg</t>
  </si>
  <si>
    <t>Robert F. Mujica Jr, Budget Director</t>
  </si>
  <si>
    <t>476545678</t>
  </si>
  <si>
    <t>Doris L</t>
  </si>
  <si>
    <t>Doris L Powell</t>
  </si>
  <si>
    <t>Previously Legis Asst, working for Assembly Ways And Means Committee, Central Staff Office, Assembly. Set inactive on 6-APR-2017.</t>
  </si>
  <si>
    <t>476545681</t>
  </si>
  <si>
    <t>Gavin</t>
  </si>
  <si>
    <t>Paula Gavin</t>
  </si>
  <si>
    <t>Previously Chief Service Officer, working for NYC Service (SERVICE), Agency, Mayor &amp; NYC Executive. Set inactive on 5-APR-2017.</t>
  </si>
  <si>
    <t>476545682</t>
  </si>
  <si>
    <t>Peter H Mooney, Senior Advisor</t>
  </si>
  <si>
    <t>476545684</t>
  </si>
  <si>
    <t>Gariepy</t>
  </si>
  <si>
    <t>Matthew L</t>
  </si>
  <si>
    <t>Matthew L Gariepy</t>
  </si>
  <si>
    <t>476545686</t>
  </si>
  <si>
    <t>Connelly</t>
  </si>
  <si>
    <t>Michael F. Connelly</t>
  </si>
  <si>
    <t>476545687</t>
  </si>
  <si>
    <t>Cummings</t>
  </si>
  <si>
    <t>Maurice A</t>
  </si>
  <si>
    <t>Maurice A Cummings</t>
  </si>
  <si>
    <t>Special Asst for Assemblymember Keith Wright
Previously Community Liaison, working for Alicia Hyndman, Office of Assemblymember, Personal Staff Office, Assembly, reporting to Alicia Hyndman, Assemblymember. Set inactive on20-SEP-2017.</t>
  </si>
  <si>
    <t>476545689</t>
  </si>
  <si>
    <t>Toole</t>
  </si>
  <si>
    <t>Pauline</t>
  </si>
  <si>
    <t>Pauline Toole</t>
  </si>
  <si>
    <t>Previously Commissioner, working for Records, Department of (DOR), Agency, Mayor &amp; NYC Executive. Set inactive on 5-APR-2017.</t>
  </si>
  <si>
    <t>476545690</t>
  </si>
  <si>
    <t>Wallace</t>
  </si>
  <si>
    <t>Matthew A</t>
  </si>
  <si>
    <t>Matthew A Wallace</t>
  </si>
  <si>
    <t>MWallace@council.nyc.gov</t>
  </si>
  <si>
    <t>Matthew A Wallace, Chief of Staff</t>
  </si>
  <si>
    <t>476545692</t>
  </si>
  <si>
    <t>Giarratano</t>
  </si>
  <si>
    <t>Kathleen J</t>
  </si>
  <si>
    <t>Kathleen J Giarratano</t>
  </si>
  <si>
    <t>476545693</t>
  </si>
  <si>
    <t>Lloyd E</t>
  </si>
  <si>
    <t>Lloyd E Lesperance</t>
  </si>
  <si>
    <t>Lloyd E Lesperance, Councilmanic Aide</t>
  </si>
  <si>
    <t>476545695</t>
  </si>
  <si>
    <t>Samuel D Nelson, Director Of Digital Outreach</t>
  </si>
  <si>
    <t>476545696</t>
  </si>
  <si>
    <t>Probst</t>
  </si>
  <si>
    <t>Nancy L Probst</t>
  </si>
  <si>
    <t>nprobst@nysenate.gov</t>
  </si>
  <si>
    <t>Nancy L Probst, Director Of Communications</t>
  </si>
  <si>
    <t>476545699</t>
  </si>
  <si>
    <t>Tario</t>
  </si>
  <si>
    <t>Patricia M Tario</t>
  </si>
  <si>
    <t>476545700</t>
  </si>
  <si>
    <t>Abeywardena</t>
  </si>
  <si>
    <t>Penny</t>
  </si>
  <si>
    <t>Penny Abeywardena</t>
  </si>
  <si>
    <t>Previously Commissioner, working for International Affairs, Mayor's Office for (IA), Agency, Mayor &amp; NYC Executive. Set inactive on 5-APR-2017.</t>
  </si>
  <si>
    <t>476545702</t>
  </si>
  <si>
    <t>Yaryl E</t>
  </si>
  <si>
    <t>Yaryl E Gonzalez</t>
  </si>
  <si>
    <t>gonzalezy@nyassembly.gov</t>
  </si>
  <si>
    <t>Yaryl E Gonzalez, Legis Aide</t>
  </si>
  <si>
    <t>476545703</t>
  </si>
  <si>
    <t>Velez</t>
  </si>
  <si>
    <t>Melinda</t>
  </si>
  <si>
    <t>Melinda Velez</t>
  </si>
  <si>
    <t>(212) 828-9800</t>
  </si>
  <si>
    <t>Melinda Velez, Chief of Staff</t>
  </si>
  <si>
    <t>476545708</t>
  </si>
  <si>
    <t>Digital Outreach Coordinator</t>
  </si>
  <si>
    <t>Stephanie A Durr, Digital Outreach Coordinator</t>
  </si>
  <si>
    <t>476545709</t>
  </si>
  <si>
    <t>Ralph J Porzio, Counsel</t>
  </si>
  <si>
    <t>476545711</t>
  </si>
  <si>
    <t>Paul T</t>
  </si>
  <si>
    <t>Paul T Upton</t>
  </si>
  <si>
    <t>518 455-4800</t>
  </si>
  <si>
    <t>uptonp@nyassembly.gov</t>
  </si>
  <si>
    <t>Paul T Upton, Dep Chief Of Staff</t>
  </si>
  <si>
    <t>476545713</t>
  </si>
  <si>
    <t>Eure</t>
  </si>
  <si>
    <t>Philip K.</t>
  </si>
  <si>
    <t>Philip K. Eure</t>
  </si>
  <si>
    <t>Previously Inspector General NYPD, working for Inspector General NYPD, Office of the, Agency, Mayor &amp; NYC Executive. Set inactive on 5-APR-2017.</t>
  </si>
  <si>
    <t>476545714</t>
  </si>
  <si>
    <t>Michael Cohen</t>
  </si>
  <si>
    <t>mcohen@council.nyc.gov</t>
  </si>
  <si>
    <t>primarily at district office -- at legislative office 1/week</t>
  </si>
  <si>
    <t>Michael Cohen, Legislative Director</t>
  </si>
  <si>
    <t>476545715</t>
  </si>
  <si>
    <t>Lauren L Melendez, Senior Analyst</t>
  </si>
  <si>
    <t>476545717</t>
  </si>
  <si>
    <t>Hugh T</t>
  </si>
  <si>
    <t>Hugh T Farley</t>
  </si>
  <si>
    <t>Hugh T. Farley, Republican - Conservative - Independence, was born in Watertown, New York. He grew up in Indian Lake in Hamilton County and graduated from high school in Watertown. Senator Farley received his Juris Doctor degree from the American University School of Law in Washington, D.C. He also holds a Bachelor of Science with honors from the University at Albany, and is a graduate of Mohawk Valley Community College, which honored him with its Alumni Merit Award.
Senator Farley served in the U.S. Army in Germany. He taught high school in Syracuse and in Maryland. In 1965, Dr. Farley was appointed to the faculty of the School of Business of the University at Albany where he advanced to Full Professor and Law Area Coordinator. In 2000, he was named Professor Emeritus of Business Law. He has been nominated several times for the Outstanding Teacher Award at that institution. In 1983, Dr. Farley received the University Distinguished Service Medal in recognition of his service to the University and to public higher education.
Senator Farley is Past President of the Northeastern Business Law Association, and has been a leader on many significant councils at the University at Albany, including the University Senate. Among his professional memberships are the Schenectady County Bar Association, the New York State Bar Association, the Maryland State Bar Association and the Bar of the Supreme Court of the United States. He is the author of Continuing Education texts in Business Law.
First elected to public office in 1970, Senator Farley served as a Councilmember and, later, Town Council Majority Leader, in the Town of Niskayuna. In his first run for State office, he soundly defeated an incumbent in the race for State Senate in 1976, and has been subsequently reelected every two years with overwhelming margins.
Named in 1979 as the first Chair of the Senate Aging Committee, Senator Farley authored many significant laws benefiting senior citizens, including the nation's first hospice law, the law creating a program of respite care for the elderly, the prohibition of mandatory retirement policies, and repeal of the State income tax on the first $20,000 of pensions and annuities. He was the Senate sponsor of the Community Services for the Elderly Law, which has been a model for other states. Senator Farley's concern for the elderly and other vulnerable citizens has continued. In 1997, he was named Catholic Legislator of the Year, recognizing his contributions in human services. Senator Farley led efforts which, in 2002, established a Volunteer Physicians Project in Schenectady, offering free basic medical care to uninsured citizens.
In January 1985, Senator Farley was appointed Chair of the Senate Committee on Environmental Conservation. In his first year, he was successful in revitalizing the State Superfund Program. He subsequently sponsored the 1986 Environmental Quality Bond Act, which provided $1.45 billion for hazardous waste site cleanup, land acquisition, historic preservation, and urban cultural parks. Senator Farley's environmental accomplishments include major laws to provide strong criminal penalties for the illegal release of hazardous substances, to regulate the bulk storage of hazardous substances, and to strengthen and enhance the State's water pollution control program.
As Chair, he led the Committee in issues concerning solid and infectious waste, groundwater, and the protection of rivers and lakes. He consistently promoted the wise management of the State's natural, wildlife, and marine resources, and was named Legislator of the Year in 1986 by the New York State Conservation Council.
In 1989, Senator Farley became the Chair of the Senate Banks Committee. He quickly established a national reputation supporting the innovations and responsiveness of the dual banking system. He also gained national media attention for his efforts to attack the financing of the criminal drug trade by addressing the problem of money laundering.
In Albany, he initiated several landmark banking laws, including the 1997 'wild card' law, which helps maintain the viability of the state banking system by ensuring that the state charter is competitive with the federal bank charter. Hailed as crucial to maintaining the strength of the dual banking system in an era of rapid change and innovation, Senator Farley's law was continued and expanded in subsequent years.
Senator Farley also developed significant laws which protect homeowners against problems with mortgage escrow accounts, and which require banks to implement safety measures for automated teller machines. Senator Farley joined with advocates for the elderly in developing laws to protect senior citizens from 'predatory lending' and from 'deed theft.' In 2008, he sponsored the law which strengthened the regulation of subprime mortgages, encouraged lenders and borrowers to work together to prevent foreclosures, and cracked down on fraudulent mortgage practices. He has also sponsored laws to strengthen the regulation of budget planners, investment advisers, mortgage bankers and brokers, and commercial check cashers.
As Chair of the Senate Subcommittee on Libraries, Senator Farley sponsored virtually every piece of major library legislation from 1978 through 2008. He was a member of the Governor's Commission on Libraries and an elected delegate to the White House Conferences on Libraries in 1979 and 1991. During his stewardship, State aid to libraries increased and new forms of library services, including school library systems and hospital library programs, were established.
In 1995, Senator Farley was appointed to be the Majority Whip. Senator Farley has been instrumental in leading a number of legislative reforms, particularly the use of conference committees. He was a member of the first conference committee organized in the New York legislature in 1995, resulting in the adoption of the 65 miles-per-hour speed limit on interstate highways in the State. He also served on the first-ever budget conference committees which, in 1997, opened the budget process to greater public input and discussion. In recent years, he has been Senate Chair of the General Government / Local Assistance budget conference committee. In 2011, he was appointed to the Conference leadership position of Chair of the Senate Majority Program Development Committee.
Senator Farley has also developed a reputation as a staunch defender of personal privacy rights. In response to concerns raised by his college students, he sponsored a 2000 law which prohibits schools and colleges from using Social Security numbers as student identification numbers. He was a member of the Senate Majority Task Force on Privacy Invasion, which proposed several other legislative protections. Another of Senator Farley's concerns is the effective and efficient delivery of government services, providing taxpayers with the greatest value for their tax dollar. In 2005, he developed an omnibus law eliminating redundancy and reducing costs in the production of government documents. In 2006, he passed another law enhancing the ability of citizens to use electronic mail when submitting formal comments on proposed rules and regulations.
As a former local government official, Senator Farley has been particularly sensitive to local needs, especially the plight of small cities. He developed and sponsored the Schenectady Metroplex law, acclaimed as model legislation offering declining industrial cities new life through a unique mix of public and private cooperation. Through his efforts, downtown Schenectady has experienced a rebirth, and is now headquarters to four State agencies -- the Division of the Lottery, the Racing and Wagering Board, the Commission on Quality of Care and Advocacy for Persons with Disabilities, and the Department of Transportation (Region 1) -- as well as the home office of MVP Health Plan and The Senator Hugh T. Farley Zone Five Regional Law Enforcement Academy. He was named a 'Patroon,' the City of Schenectady's highest award for public service and civic contributions, in 1998.
Senator Farley gained a national reputation through his position as Chairman of the Senate Select Committee on Interstate Cooperation and his representation of New York State in a number of national organizations, including the National Conference of State Legislatures (NCSL) and the Council of State Governments (CSG). In prior years, he served as Chairman of CSG, Chairman of the CSG Eastern Region, President of the National Republican Legislators Association, and Vice Chairman of the State-Federal Assembly of the NCSL. He was named 1989 Legislator of the Year by the National Republican Legislators Association.
The Senator is married to the former Sharon Rose of Syracuse, New York. They have three children: Susan, Robert (who serves as Minority Leader of the Schenectady County Legislature), and Margaret.
Senator Farley holds a leadership position in the State Senate and is Chairman of Majority Program Development. He also serves as Vice-Chair of the Senate Committee on Banks and is also a member of the following Committees: Aging; Education; Ethics; Health; Finance; Rules; and Social Services.</t>
  </si>
  <si>
    <t>https://www.facebook.com/hugh.farley.5</t>
  </si>
  <si>
    <t>Senate 49.png</t>
  </si>
  <si>
    <t>NYL000014.jpg</t>
  </si>
  <si>
    <t>476545720</t>
  </si>
  <si>
    <t>Verenich</t>
  </si>
  <si>
    <t>Tatyana</t>
  </si>
  <si>
    <t>Tatyana Verenich</t>
  </si>
  <si>
    <t>Previously Coordinator, working for Majority Conference Services, Central Staff Office, Senate. Set inactive on 6-APR-2017.</t>
  </si>
  <si>
    <t>476545723</t>
  </si>
  <si>
    <t>Cynthia M.</t>
  </si>
  <si>
    <t>Cynthia M. Rodriguez</t>
  </si>
  <si>
    <t>476545725</t>
  </si>
  <si>
    <t>Aquino</t>
  </si>
  <si>
    <t>Genesis</t>
  </si>
  <si>
    <t>Genesis Aquino</t>
  </si>
  <si>
    <t>Previously Councilmanic Aide, working for Ritchie Torres, Office of Councilmember, Personal Staff Office, NYC Council, reporting to Ritchie Torres, Councilmember. Set inactive on 5-APR-2017.</t>
  </si>
  <si>
    <t>476545726</t>
  </si>
  <si>
    <t>Pallarino</t>
  </si>
  <si>
    <t>Richard Pallarino</t>
  </si>
  <si>
    <t>476545728</t>
  </si>
  <si>
    <t>Exec Counsel To Spkr</t>
  </si>
  <si>
    <t>Howard R</t>
  </si>
  <si>
    <t>Howard R Vargas</t>
  </si>
  <si>
    <t>518 455-3791</t>
  </si>
  <si>
    <t>vargash@nyassembly.gov</t>
  </si>
  <si>
    <t>Howard R Vargas, Exec Counsel To Spkr</t>
  </si>
  <si>
    <t>476545729</t>
  </si>
  <si>
    <t>Trottenberg</t>
  </si>
  <si>
    <t>Polly</t>
  </si>
  <si>
    <t>Polly Trottenberg</t>
  </si>
  <si>
    <t>Previously Commissioner, working for Transportation, Department of (DOT), Agency, Mayor &amp; NYC Executive. Set inactive on 5-APR-2017.</t>
  </si>
  <si>
    <t>476545732</t>
  </si>
  <si>
    <t>Lisa A Bruno, Special Projects Coordinator</t>
  </si>
  <si>
    <t>476545733</t>
  </si>
  <si>
    <t>Kokkinos</t>
  </si>
  <si>
    <t>Niki</t>
  </si>
  <si>
    <t>Niki Kokkinos</t>
  </si>
  <si>
    <t>Nkokkinos@council.nyc.gov</t>
  </si>
  <si>
    <t>Niki Kokkinos, Scheduler</t>
  </si>
  <si>
    <t>476545735</t>
  </si>
  <si>
    <t>Potent</t>
  </si>
  <si>
    <t>Jacob D.</t>
  </si>
  <si>
    <t>Jacob D. Potent</t>
  </si>
  <si>
    <t>Previously Director Of Communications, working for Adriano Espaillat, Office of Senator, Personal Staff Office, Senate, reporting to Adriano Espaillat. Set inactive on 6-APR-2017.</t>
  </si>
  <si>
    <t>476545736</t>
  </si>
  <si>
    <t>Lind</t>
  </si>
  <si>
    <t>Ivan Garcia</t>
  </si>
  <si>
    <t>Ivan Garcia Lind</t>
  </si>
  <si>
    <t>Previously Telephone Operator, working for Telephone Operations, Central Staff Office, Assembly. Set inactive on 6-APR-2017.</t>
  </si>
  <si>
    <t>476545738</t>
  </si>
  <si>
    <t>Luisa</t>
  </si>
  <si>
    <t>Luisa Benedetto</t>
  </si>
  <si>
    <t>Previously Chief of Staff, working for Ritchie Torres, Office of Councilmember, Personal Staff Office, NYC Council, reporting to Ritchie Torres, Councilmember. Set inactive on 20-SEP-2017.</t>
  </si>
  <si>
    <t>476545739</t>
  </si>
  <si>
    <t>Anita L</t>
  </si>
  <si>
    <t>Anita L Wilson</t>
  </si>
  <si>
    <t>wilsona@nyassembly.gov</t>
  </si>
  <si>
    <t>Anita L Wilson, Exec Receptionist</t>
  </si>
  <si>
    <t>476545741</t>
  </si>
  <si>
    <t>Raju, M.D.</t>
  </si>
  <si>
    <t>Ramanathan</t>
  </si>
  <si>
    <t>Ramanathan Raju, M.D.</t>
  </si>
  <si>
    <t>Previously President and CEO, working for Health and Hospitals Corporation (HHC), Agency, Mayor &amp; NYC Executive. Set inactive on 5-APR-2017.</t>
  </si>
  <si>
    <t>476545743</t>
  </si>
  <si>
    <t>O'toole</t>
  </si>
  <si>
    <t>Timothy M. O'toole</t>
  </si>
  <si>
    <t>Previously Legislative Aide, working for Andrew J Lanza, Office of Senator, Personal Staff Office, Senate, reporting to Andrew J Lanza, Senator. Set inactive on 6-APR-2017.</t>
  </si>
  <si>
    <t>476545745</t>
  </si>
  <si>
    <t>Freeman-Schnapp</t>
  </si>
  <si>
    <t>Michael Freeman-Schnapp</t>
  </si>
  <si>
    <t>Policy and Innovation Director for the City Council. Reported to the speaker</t>
  </si>
  <si>
    <t>476545748</t>
  </si>
  <si>
    <t>Director  Albany Operations / Policy</t>
  </si>
  <si>
    <t>Joshua M Jones, Director  Albany Operations / Policy</t>
  </si>
  <si>
    <t>476545749</t>
  </si>
  <si>
    <t>William F Wise</t>
  </si>
  <si>
    <t>Previously Spec Asst Spkrs Comm, working for Speaker Of The Assembly, Central Staff Office, Assembly. Set inactive on 6-APR-2017.</t>
  </si>
  <si>
    <t>476545751</t>
  </si>
  <si>
    <t>Moure-punnett</t>
  </si>
  <si>
    <t>Rafael Moure-Punnett</t>
  </si>
  <si>
    <t>rmoure@council.nyc.gov</t>
  </si>
  <si>
    <t>Rafael Moure-Punnett, Councilmanic Aide</t>
  </si>
  <si>
    <t>476545752</t>
  </si>
  <si>
    <t>William J.</t>
  </si>
  <si>
    <t>William J. Marco</t>
  </si>
  <si>
    <t>476545755</t>
  </si>
  <si>
    <t>Evelyn</t>
  </si>
  <si>
    <t>Evelyn King</t>
  </si>
  <si>
    <t>476545756</t>
  </si>
  <si>
    <t>Maria A Logiudice, Manag Dir Of Budget &amp; Fiscal Stdies</t>
  </si>
  <si>
    <t>476545758</t>
  </si>
  <si>
    <t>Jordan R</t>
  </si>
  <si>
    <t>Jordan R Randall</t>
  </si>
  <si>
    <t>476545760</t>
  </si>
  <si>
    <t>Espaillat</t>
  </si>
  <si>
    <t>Adriano</t>
  </si>
  <si>
    <t>Adriano Espaillat</t>
  </si>
  <si>
    <t>Education and the Workforce, Committee, U.S. House of Representatives;
Foreign Affairs, Committee, U.S. House of Representatives;
Small Business, Committee, U.S. House of Representatives</t>
  </si>
  <si>
    <t>FROM TIME AS STATE SENATOR:
State Senator Adriano Espaillat's career in public service has been marked by historic accomplishments and an unwavering commitment to integrity, justice, and equal representation for all.
Following a successful tenure in the New York State Assembly, Espaillat was elected to the Senate in November 2010, where he represents the 31st district. This uniquely diverse and dynamic district stretches from Manhattan's Upper West Side through Washington Heights and includes Riverdale, Marble Hill, and Hamilton Heights.
A trailblazing community activist, Senator Espaillat made history in 1996 when he became the first Dominican-American elected to a state legislature. Espaillat quickly distinguished himself as a reformer and progressive fighter who stood up for working families and small businesses.
Espaillat worked tirelessly to champion causes that directly helped communities across New York. Along the way he executed some remarkable legislative and policy accomplishments including the following highlights:
Successful advocacy on behalf of over 2.5 million NYC tenants during the campaign to extend and strengthen rent regulations.
Passage of law cracking down on the sale of dangerous alcoholic beverages to minors.
Extension of the J-51 Housing Program, which protected tenant from unfair rent hikes.
Passage of legislation supporting over 40,000 livery drivers by extending protections from violent crimes and inclusion of the drivers in the Workers' Compensation benefits program.
Legislation allowing 35,000 daycare providers to organize and collectively bargain, helping empower some of New York's hardest working men and women and strengthening our middle-class.
Senator Espaillat was chosen by his colleagues to chair the Senate Puerto Rican/Latino Caucus. He is the top ranking Democrat on the Senate Housing Committee and also serves on the Environmental Conservation, Economic Development, Codes, Insurance, and Judiciary committees. Additionally, Governor Andrew Cuomo has selected Senator Espaillat as a member of his Minority and Women Owned Business Enterprise team where Senator Espaillat chairs the subcommittee on monitoring and compliance.
Prior to catapulting into the state capitol, Espaillat served his community on a grass-roots level.
From 1994 to 1996, Espaillat served as the Director of Project Right Start, a national initiative funded by the Robert Wood Johnson Foundation to combat substance abuse by educating the parents of pre-school children. This pilot program was implemented in six cities throughout the country and in the Commonwealth of Puerto Rico.
From 1992 to 1994, Espaillat served as Director of the Washington Heights Victims Services Community Office. The organization offered bilingual support groups for battered women, and provided relief, compensation, counseling and therapeutic services to families of victims of homicides and other crimes. In 1991, Espaillat was chosen as a member of Governor Mario Cuomo's Dominican American Advisory Board, where he served for two years.
From 1986 to 1991, Espaillat actively served on Community Planning Board 12 as a member of the Executive Board. Espaillat became a strong voice in the community by organizing tenants and advocating for their rights. He successfully petitioned for greater police services in the community. His tireless efforts resulted in increased foot patrol, block watches, the creation of the new 33rd Police Precinct and other successful crime prevention measures in Northern Manhattan. During the mid 1980's, Espaillat was elected President of the 34th Precinct Community Council. Throughout the 80's, he worked closely with the community and law enforcement agencies to help eradicate drugs and crime from Washington Heights and Inwood.
In 1980, Espaillat joined the NYC Criminal Justice Agency, a non-profit agency contracted by the city of New York to provide pre-trial services to the New York Criminal Court system, where he worked as the Manhattan Court Services Coordinator
for eight years. During the 1990's, Espaillat helped resolve hundreds of conflicts among his constituents by volunteering his services as a state certified conflict resolution mediator for the Washington Heights Inwood Conflict Resolutions and Mediation Center.
Espaillat graduated from Bishop Dubois High School in 1974. In 1978, he earned his B.S. degree in Political Science from Queens College, and later completed postgraduate courses in Public Administration at New York University and the Rutgers University Leadership for Urban Executives Institute.</t>
  </si>
  <si>
    <t>202-225-0816</t>
  </si>
  <si>
    <t>202-225-4365</t>
  </si>
  <si>
    <t>212-663-3900</t>
  </si>
  <si>
    <t>http://www.nysenate.gov/senators/adriano-espaillat</t>
  </si>
  <si>
    <t>https://www.facebook.com/espaillat2016/; https://twitter.com/EspaillatNY</t>
  </si>
  <si>
    <t>US_13.png</t>
  </si>
  <si>
    <t>Represented the 31st State Senate District</t>
  </si>
  <si>
    <t>NY 13</t>
  </si>
  <si>
    <t>podio_image20160629-10085-16dxp18.jpeg</t>
  </si>
  <si>
    <t>476545762</t>
  </si>
  <si>
    <t>James A Yates</t>
  </si>
  <si>
    <t>Former Counsel To Speaker in the Assembly</t>
  </si>
  <si>
    <t>476545763</t>
  </si>
  <si>
    <t>Chandler, P.E.</t>
  </si>
  <si>
    <t>Rick D.</t>
  </si>
  <si>
    <t>Rick D. Chandler, P.E.</t>
  </si>
  <si>
    <t>Previously Commissioner, working for Buildings, Department of (DOB), Agency, Mayor &amp; NYC Executive. Set inactive on 5-APR-2017.</t>
  </si>
  <si>
    <t>476545765</t>
  </si>
  <si>
    <t>Martin Smith</t>
  </si>
  <si>
    <t>Previously Director Of Constituent Services, working for Adriano Espaillat, Office of Senator, Personal Staff Office, Senate, reporting to Adriano Espaillat. Set inactive on 6-APR-2017.</t>
  </si>
  <si>
    <t>476545766</t>
  </si>
  <si>
    <t>Suzette Davis</t>
  </si>
  <si>
    <t>Previously Councilmanic Aide, working for Robert Cornegy, Office of Councilmember, Personal Staff Office, NYC Council, reporting to Robert Cornegy, Councilmember. Set inactive on 5-APR-2017.</t>
  </si>
  <si>
    <t>476545768</t>
  </si>
  <si>
    <t>Mark S Nachbar, Principal Analyst</t>
  </si>
  <si>
    <t>476545769</t>
  </si>
  <si>
    <t>Caitlin M.</t>
  </si>
  <si>
    <t>Caitlin M. Brandon</t>
  </si>
  <si>
    <t>Previously District Representative, working for Tony Avella, Office of Senator, Personal Staff Office, Senate, reporting to Tony Avella, Senator. Set inactive on 6-APR-2017.</t>
  </si>
  <si>
    <t>476545771</t>
  </si>
  <si>
    <t>Karen Ortiz</t>
  </si>
  <si>
    <t>ortizk@nyassembly.gov</t>
  </si>
  <si>
    <t>Karen Ortiz, Telephone Operator</t>
  </si>
  <si>
    <t>476545772</t>
  </si>
  <si>
    <t>Dana</t>
  </si>
  <si>
    <t>Dana Turner</t>
  </si>
  <si>
    <t>Previously Councilmanic Aide, working for Jumaane D. Williams, Office of Councilmember, Personal Staff Office, NYC Council, reporting to Jumaane D. Williams, Councilmember. Set inactive on 5-APR-2017.</t>
  </si>
  <si>
    <t>476545774</t>
  </si>
  <si>
    <t>Amy Slattery</t>
  </si>
  <si>
    <t>212-788-7007</t>
  </si>
  <si>
    <t>aslattery@council.nyc.gov</t>
  </si>
  <si>
    <t>Originally sourced from data provided by CDP at UJC
Really awesome and attentive (Aki)</t>
  </si>
  <si>
    <t>Amy Slattery, Legislative Director</t>
  </si>
  <si>
    <t>476545775</t>
  </si>
  <si>
    <t>Paccione</t>
  </si>
  <si>
    <t>Matthew F</t>
  </si>
  <si>
    <t>Matthew F Paccione</t>
  </si>
  <si>
    <t>516 561-8216</t>
  </si>
  <si>
    <t>paccionem@nyassembly.gov</t>
  </si>
  <si>
    <t>Matthew F Paccione, Community Liaison</t>
  </si>
  <si>
    <t>476545777</t>
  </si>
  <si>
    <t>North, Jr.</t>
  </si>
  <si>
    <t>Robert C.</t>
  </si>
  <si>
    <t>Robert C. North, Jr.</t>
  </si>
  <si>
    <t>Previously Chief Actuary, working for Actuary, NYC Office of the (NYCOA), Agency, Mayor &amp; NYC Executive. Set inactive on 5-APR-2017.</t>
  </si>
  <si>
    <t>476545778</t>
  </si>
  <si>
    <t>Denise</t>
  </si>
  <si>
    <t>Denise Redmond</t>
  </si>
  <si>
    <t>redmondd@nyassembly.gov</t>
  </si>
  <si>
    <t>Black, Puerto Rican, Hispanic &amp; Asian Legislative Caucus, Central Staff Office, Assembly</t>
  </si>
  <si>
    <t>Denise Redmond, Exec Asst</t>
  </si>
  <si>
    <t>476545780</t>
  </si>
  <si>
    <t>Patnode</t>
  </si>
  <si>
    <t>Timothy F Patnode</t>
  </si>
  <si>
    <t>patnodet@nyassembly.gov</t>
  </si>
  <si>
    <t>Timothy F Patnode, Telephone Operator</t>
  </si>
  <si>
    <t>476545781</t>
  </si>
  <si>
    <t>Mary D.</t>
  </si>
  <si>
    <t>Mary D. Clark</t>
  </si>
  <si>
    <t>Previously Assistant Director, working for Senate Finance Committee/majority, Central Staff Office, Senate. Set inactive on 6-APR-2017.</t>
  </si>
  <si>
    <t>476545783</t>
  </si>
  <si>
    <t>Csejka</t>
  </si>
  <si>
    <t>Julia M Csejka</t>
  </si>
  <si>
    <t>Previously Telecom Analyst, working for Office Automation And Data Processing, Central Staff Office, Assembly. Set inactive on 6-APR-2017.</t>
  </si>
  <si>
    <t>476545784</t>
  </si>
  <si>
    <t>Robert Johnson</t>
  </si>
  <si>
    <t>Previously District Attorney, working for District Attorney - Bronx County, Agency, Mayor &amp; NYC Executive. Set inactive on 5-APR-2017.</t>
  </si>
  <si>
    <t>476545786</t>
  </si>
  <si>
    <t>Aronov</t>
  </si>
  <si>
    <t>David Aronov</t>
  </si>
  <si>
    <t>David Aronov, Councilmanic Aide</t>
  </si>
  <si>
    <t>476545787</t>
  </si>
  <si>
    <t>Breeana</t>
  </si>
  <si>
    <t>Breeana Mulligan</t>
  </si>
  <si>
    <t>Bmulligan@council.nyc.gov</t>
  </si>
  <si>
    <t>Breeana Mulligan, Scheduler</t>
  </si>
  <si>
    <t>476545789</t>
  </si>
  <si>
    <t>Resnick</t>
  </si>
  <si>
    <t>Tammy L Resnick</t>
  </si>
  <si>
    <t>resnickt@nyassembly.gov</t>
  </si>
  <si>
    <t>Tammy L Resnick, Office Manager</t>
  </si>
  <si>
    <t>476545791</t>
  </si>
  <si>
    <t>Rios</t>
  </si>
  <si>
    <t>Frank A Rios</t>
  </si>
  <si>
    <t>riosf@nyassembly.gov</t>
  </si>
  <si>
    <t>Frank A Rios, Telephone Operator</t>
  </si>
  <si>
    <t>476545792</t>
  </si>
  <si>
    <t>Megan E.</t>
  </si>
  <si>
    <t>Megan E. Baldwin</t>
  </si>
  <si>
    <t>Previously Associate Analyst, working for Senate Finance Committee/majority, Central Staff Office, Senate. Set inactive on 6-APR-2017.</t>
  </si>
  <si>
    <t>476545794</t>
  </si>
  <si>
    <t>Bruno F</t>
  </si>
  <si>
    <t>Bruno F Romano</t>
  </si>
  <si>
    <t>romanob@nyassembly.gov</t>
  </si>
  <si>
    <t>Bruno F Romano, Community Liaison</t>
  </si>
  <si>
    <t>476545796</t>
  </si>
  <si>
    <t>Cullen</t>
  </si>
  <si>
    <t>Ellen F</t>
  </si>
  <si>
    <t>Ellen F Cullen</t>
  </si>
  <si>
    <t>518 455-3024</t>
  </si>
  <si>
    <t>cullene@nyassembly.gov</t>
  </si>
  <si>
    <t>Ellen F Cullen, Sr Computer Prog Ana</t>
  </si>
  <si>
    <t>476545798</t>
  </si>
  <si>
    <t>Victoria Fernandez</t>
  </si>
  <si>
    <t>Victoria Fernandez, Councilmanic Aide</t>
  </si>
  <si>
    <t>476545799</t>
  </si>
  <si>
    <t>Christine Johnson</t>
  </si>
  <si>
    <t>cjohnson@council.nyc.gov</t>
  </si>
  <si>
    <t>Christine Johnson, Chief of Staff</t>
  </si>
  <si>
    <t>476545800</t>
  </si>
  <si>
    <t>Robinson Hernandez</t>
  </si>
  <si>
    <t>Previously Executive Director, working for New Business Acceleration Team (NBAT), Agency, Mayor &amp; NYC Executive. Set inactive on 5-APR-2017.</t>
  </si>
  <si>
    <t>476545802</t>
  </si>
  <si>
    <t>Super Chamber Ops</t>
  </si>
  <si>
    <t>Dalmata</t>
  </si>
  <si>
    <t>Christopher Dalmata</t>
  </si>
  <si>
    <t>518 455-3769</t>
  </si>
  <si>
    <t>dalmatac@nyassembly.gov</t>
  </si>
  <si>
    <t>Christopher Dalmata, Super Chamber Ops</t>
  </si>
  <si>
    <t>476545805</t>
  </si>
  <si>
    <t>Luis A</t>
  </si>
  <si>
    <t>Luis A Santana</t>
  </si>
  <si>
    <t>santanal@nyassembly.gov</t>
  </si>
  <si>
    <t>Luis A Santana, Asst Supv</t>
  </si>
  <si>
    <t>476545807</t>
  </si>
  <si>
    <t>Murtagh</t>
  </si>
  <si>
    <t>Joseph C Murtagh</t>
  </si>
  <si>
    <t>murtaghj@nyassembly.gov</t>
  </si>
  <si>
    <t>Joseph C Murtagh, Communications Coord</t>
  </si>
  <si>
    <t>476545809</t>
  </si>
  <si>
    <t>John C Rice</t>
  </si>
  <si>
    <t>Previously Counsel, working for Assembly Ways And Means Committee, Central Staff Office, Assembly. Set inactive on 6-APR-2017.</t>
  </si>
  <si>
    <t>476545810</t>
  </si>
  <si>
    <t>Kathryn M</t>
  </si>
  <si>
    <t>Kathryn M Stark</t>
  </si>
  <si>
    <t>starkk@nyassembly.gov</t>
  </si>
  <si>
    <t>Kathryn M Stark, Admin Assistant</t>
  </si>
  <si>
    <t>476545812</t>
  </si>
  <si>
    <t>Conor P Gillis, Press Secretary</t>
  </si>
  <si>
    <t>476545815</t>
  </si>
  <si>
    <t>NYL000290</t>
  </si>
  <si>
    <t>Mosley</t>
  </si>
  <si>
    <t>Walter Mosley</t>
  </si>
  <si>
    <t>Regulated Mortgage Lenders, Committee, Assembly;
Veterans' Affairs, Committee, Assembly;
Education, Committee, Assembly;
Banks, Committee, Assembly;
Codes, Committee, Assembly;
Correction, Committee, Assembly;
Housing, Committee, Assembly</t>
  </si>
  <si>
    <t>Regulated Mortgage Lenders, Committee, Assembly</t>
  </si>
  <si>
    <t>Walter T. Mosley was elected on November 6, 2012 to represent the neighborhoods of Fort Greene, Clinton Hill, Prospect Heights, and parts of Crown Heights and Bedford Stuyvesant in the New York State Assembly.
In January 2013, Assemblyman Mosley cast his first career vote to pass the NY Safe Act - which enacted the nation's toughest gun laws in New York State -- and was assigned membership on the Codes, Housing, Cities, Banks, and Corporations, Authorities, and Commissions Committees.
Locally, Assemblyman Mosley has collaborated with several education, and housing advocacy groups to work on issues impacting seniors, students and working families. He hopes to utilize these grassroots experiences in sponsoring legislation that is effective, transformative and truly reflective of the needs of his constituency.
Assemblyman Mosley has introduced legislation to fight public employer discrimination of formerly incarcerated individuals, provide legal representation for persons facing foreclosure proceedings, and require mortgage lenders and brokers to inform potential homeowners of their Mortgage Bill of Rights. He also continues to advocate for key progressive reforms such as increasing the minimum wage and the NYS DREAM Act.
Prior to his election, Assemblyman Mosley served as Special Advisor and External Relations Specialist for the New York State Senate Minority Conference and Senior Advisor to the Assembly's Deputy Speaker.
Assemblyman Mosley received his bachelor's degree in Criminology, with a minor in African Studies and American History, from Pennsylvania State University at University Park, graduating with honors for his exceptional academic performance. In 1998, he then received his law degree from the historic Howard University in Washington D.C.
Born and raised in Clinton Hill, Assemblyman Mosley is committed to passionate and substantive representation of the communities of central Brooklyn in the legislature.</t>
  </si>
  <si>
    <t>LOB 542  
Albany, NY 12248</t>
  </si>
  <si>
    <t>55 Hanson Place  
Brooklyn, NY 11217</t>
  </si>
  <si>
    <t>518-455-5325</t>
  </si>
  <si>
    <t>718-596-0100</t>
  </si>
  <si>
    <t>MosleyW@nyassembly.gov</t>
  </si>
  <si>
    <t>http://assembly.state.ny.us/mem/Walter-T-Mosley</t>
  </si>
  <si>
    <t>https://www.facebook.com/AssemblymanWalterMosley/; https://twitter.com/waltertmosley</t>
  </si>
  <si>
    <t>Assembly 57.png</t>
  </si>
  <si>
    <t>Assembly District 57</t>
  </si>
  <si>
    <t>podio_image20160629-10085-81gs52.jpeg</t>
  </si>
  <si>
    <t>476545817</t>
  </si>
  <si>
    <t>David Carr</t>
  </si>
  <si>
    <t>718 980-1017</t>
  </si>
  <si>
    <t>dcarr@council.nyc.gov</t>
  </si>
  <si>
    <t>Minority Leader Steven Matteo</t>
  </si>
  <si>
    <t>David Carr, Chief of Staff</t>
  </si>
  <si>
    <t>476545818</t>
  </si>
  <si>
    <t>Lowenstein</t>
  </si>
  <si>
    <t>Ronnie</t>
  </si>
  <si>
    <t>Ronnie Lowenstein</t>
  </si>
  <si>
    <t>Previously Director, working for Independent Budget Office, NYC (IBO), Agency, Mayor &amp; NYC Executive. Set inactive on 5-APR-2017.</t>
  </si>
  <si>
    <t>476545820</t>
  </si>
  <si>
    <t>Manager Tech Services</t>
  </si>
  <si>
    <t>Dilello</t>
  </si>
  <si>
    <t>Anthony J Dilello</t>
  </si>
  <si>
    <t>518 455-3619</t>
  </si>
  <si>
    <t>dilelloa@nyassembly.gov</t>
  </si>
  <si>
    <t>Anthony J Dilello, Manager Tech Services</t>
  </si>
  <si>
    <t>476545822</t>
  </si>
  <si>
    <t>Deputy Secretary for Labor</t>
  </si>
  <si>
    <t>Bhargava</t>
  </si>
  <si>
    <t>Elizabeth deLeon</t>
  </si>
  <si>
    <t>Elizabeth deLeon Bhargava</t>
  </si>
  <si>
    <t>https://www.linkedin.com/pub/elizabeth-de-leon-bhargava-esq/86/bb6/a4a</t>
  </si>
  <si>
    <t>First Deputy Chief of Staff to Council Speaker Melissa Mark-Viverito</t>
  </si>
  <si>
    <t>Labor &amp; Workforce</t>
  </si>
  <si>
    <t>podio_image20160629-10085-glwx0g.jpeg</t>
  </si>
  <si>
    <t>Elizabeth deLeon Bhargava, Deputy Secretary for Labor</t>
  </si>
  <si>
    <t>476545824</t>
  </si>
  <si>
    <t>Cianciulli</t>
  </si>
  <si>
    <t>Christopher C</t>
  </si>
  <si>
    <t>Christopher C Cianciulli</t>
  </si>
  <si>
    <t>516 535-4095</t>
  </si>
  <si>
    <t>cianciullic@nyassembly.gov</t>
  </si>
  <si>
    <t>Christopher C Cianciulli, Special Asst</t>
  </si>
  <si>
    <t>476545826</t>
  </si>
  <si>
    <t>Assoc Dep Dir Minorit</t>
  </si>
  <si>
    <t>Risler</t>
  </si>
  <si>
    <t>Joshua P</t>
  </si>
  <si>
    <t>Joshua P Risler</t>
  </si>
  <si>
    <t>rislerj@nyassembly.gov</t>
  </si>
  <si>
    <t>Joshua P Risler, Assoc Dep Dir Minorit</t>
  </si>
  <si>
    <t>476545827</t>
  </si>
  <si>
    <t>Tillotson</t>
  </si>
  <si>
    <t>Lesley A</t>
  </si>
  <si>
    <t>Lesley A Tillotson</t>
  </si>
  <si>
    <t>tillotsonl@nyassembly.gov</t>
  </si>
  <si>
    <t>Lesley A Tillotson, Legis Aide</t>
  </si>
  <si>
    <t>476545829</t>
  </si>
  <si>
    <t>Danielle M.</t>
  </si>
  <si>
    <t>Danielle M. Randazzo</t>
  </si>
  <si>
    <t>476545830</t>
  </si>
  <si>
    <t>Teresa R Rossi, Counsel</t>
  </si>
  <si>
    <t>476545832</t>
  </si>
  <si>
    <t>Hearn</t>
  </si>
  <si>
    <t>Rose Gill</t>
  </si>
  <si>
    <t>Rose Gill Hearn</t>
  </si>
  <si>
    <t>Previously Chair, working for Campaign Finance Board (CFB), Agency, Mayor &amp; NYC Executive. Set inactive on 5-APR-2017.</t>
  </si>
  <si>
    <t>476545833</t>
  </si>
  <si>
    <t>Margaret M Doyle</t>
  </si>
  <si>
    <t>Previously Web Coordinator, working for Office Automation And Data Processing, Central Staff Office, Assembly. Set inactive on 6-APR-2017.</t>
  </si>
  <si>
    <t>476545835</t>
  </si>
  <si>
    <t>Ebhuoma</t>
  </si>
  <si>
    <t>Veronica E</t>
  </si>
  <si>
    <t>Veronica E Ebhuoma</t>
  </si>
  <si>
    <t>ebhuomav@nyassembly.gov</t>
  </si>
  <si>
    <t>Veronica E Ebhuoma, Community Liaison</t>
  </si>
  <si>
    <t>476545836</t>
  </si>
  <si>
    <t>Jeanty</t>
  </si>
  <si>
    <t>Francois O</t>
  </si>
  <si>
    <t>Francois O Jeanty</t>
  </si>
  <si>
    <t>718 940-0428</t>
  </si>
  <si>
    <t>jeantyf@nyassembly.gov</t>
  </si>
  <si>
    <t>Francois O Jeanty, Dir Constit/supp Svcs</t>
  </si>
  <si>
    <t>476545838</t>
  </si>
  <si>
    <t>Pierre-Louis</t>
  </si>
  <si>
    <t>Rose Pierre-Louis</t>
  </si>
  <si>
    <t>Previously Commissioner, working for Domestic Violence, Mayor's Office to Combat (OCDV), Agency, Mayor &amp; NYC Executive. Set inactive on 5-APR-2017.</t>
  </si>
  <si>
    <t>476545839</t>
  </si>
  <si>
    <t>Ashley E</t>
  </si>
  <si>
    <t>Ashley E Rizzo</t>
  </si>
  <si>
    <t>Previously General Legis Clk Min, working for Assembly Ways And Means Committee, Central Staff Office, Assembly. Set inactive on 6-APR-2017.</t>
  </si>
  <si>
    <t>476545841</t>
  </si>
  <si>
    <t>Joann Drake, Community Liaison</t>
  </si>
  <si>
    <t>476545842</t>
  </si>
  <si>
    <t>Dubiac</t>
  </si>
  <si>
    <t>Michael J Dubiac</t>
  </si>
  <si>
    <t>518 455-3777</t>
  </si>
  <si>
    <t>dubiacm@nyassembly.gov</t>
  </si>
  <si>
    <t>Michael J Dubiac, Proj Mgr</t>
  </si>
  <si>
    <t>476545844</t>
  </si>
  <si>
    <t>Secy</t>
  </si>
  <si>
    <t>Naraidu</t>
  </si>
  <si>
    <t>Savitri P</t>
  </si>
  <si>
    <t>Savitri P Naraidu</t>
  </si>
  <si>
    <t>naraidus@nyassembly.gov</t>
  </si>
  <si>
    <t>Savitri P Naraidu, Secy</t>
  </si>
  <si>
    <t>476545845</t>
  </si>
  <si>
    <t>Terry L Blosser-bernardo, Graphic Design Assistant</t>
  </si>
  <si>
    <t>476545847</t>
  </si>
  <si>
    <t>Shayla A</t>
  </si>
  <si>
    <t>Shayla A Graham</t>
  </si>
  <si>
    <t>476545848</t>
  </si>
  <si>
    <t>Mccadden</t>
  </si>
  <si>
    <t>Cathleen A</t>
  </si>
  <si>
    <t>Cathleen A Mccadden</t>
  </si>
  <si>
    <t>Sr. Coordinator for Assemblymember Keith Wright</t>
  </si>
  <si>
    <t>476545850</t>
  </si>
  <si>
    <t>Corbett</t>
  </si>
  <si>
    <t>Michael Corbett</t>
  </si>
  <si>
    <t>Previously Councilmanic Aide, working for Ben Kallos, Office of Councilmember, Personal Staff Office, NYC Council, reporting to Ben Kallos, Councilmember. Set inactive on 20-SEP-2017.</t>
  </si>
  <si>
    <t>476545851</t>
  </si>
  <si>
    <t>Mogilanski</t>
  </si>
  <si>
    <t>Roy Mogilanski</t>
  </si>
  <si>
    <t>Previously Acting Executive Director, working for Payroll Administration, Office of (OPA), Agency, Mayor &amp; NYC Executive. Set inactive on 5-APR-2017.</t>
  </si>
  <si>
    <t>476545854</t>
  </si>
  <si>
    <t>Anane</t>
  </si>
  <si>
    <t>Nana Owusu.</t>
  </si>
  <si>
    <t>Nana Owusu. Anane</t>
  </si>
  <si>
    <t>Previously Analyst, working for Kevin S Parker, Office of Senator, Personal Staff Office, Senate, reporting to Kevin S Parker, Senator. Set inactive on 6-APR-2017.</t>
  </si>
  <si>
    <t>476545855</t>
  </si>
  <si>
    <t>Tourin</t>
  </si>
  <si>
    <t>Fredda</t>
  </si>
  <si>
    <t>Fredda Tourin</t>
  </si>
  <si>
    <t>Ftourin@council.nyc.gov</t>
  </si>
  <si>
    <t>Fredda Tourin, Scheduler</t>
  </si>
  <si>
    <t>476545857</t>
  </si>
  <si>
    <t>Dir Tax/econ Studies</t>
  </si>
  <si>
    <t>Rodolakis</t>
  </si>
  <si>
    <t>Anthony Rodolakis</t>
  </si>
  <si>
    <t>rodolakisa@nyassembly.gov</t>
  </si>
  <si>
    <t>Anthony Rodolakis, Dir Tax/econ Studies</t>
  </si>
  <si>
    <t>476545859</t>
  </si>
  <si>
    <t>NYL000011</t>
  </si>
  <si>
    <t>Martin Malavé</t>
  </si>
  <si>
    <t>Martin Malavé Dilan</t>
  </si>
  <si>
    <t>Judiciary, Committee, Senate;
Codes, Committee, Senate;
Puerto Rican/Latino Caucus, Committee, Senate;
Infrastructure and Capital Investment, Committee, Senate;
Task Force for Demographic Research and Reapportionment, Committee, Senate;
Labor, Committee, Senate;
Energy and Telecommunications, Committee, Senate;
Transportation, Committee, Senate;
Finance, Committee, Senate;
Elections, Committee, Senate;
Rules, Committee, Senate</t>
  </si>
  <si>
    <t>Elected to the New York State Senate in November 2002, Martin MalavÃ© Dilan is serving his sixth term in the 18th (formerly 17th) Senatorial District representing the North Brooklyn communities of Bushwick, Williamsburg, Greenpoint, Cypress Hills, City-Line, East New York, Bedford-Stuyvesant, and Brownsville.
Senator Dilan currently serves as the Assistant Minority Leader for Policy and Administration in the Senate's Democratic Conference. Senator Dilan's leadership in the conference began in his first term as Assistant Minority Leader of Conference Operations. He has since held the posts of Chairman of the Minority Conference and Senior Assistant Majority Leader.
In his time in the Senate, Senator Dilan has championed causes such as tenant rights, public safety, voting rights and numerous transportation issues including a ban on texting while driving and Leandra's Law, which makes it a felony to drive while intoxicated with a child in the car. As the Senate Democratic appointment to the Legislative Task Force on Demographic Research and Reapportionment (LATFOR)--and former Co-Chair--Senator Dilan has fought for the formation of a non-partisan redistricting process that guarantees objective and transparent redistricting that maximizes public participation and ends the drawing of New York's legislative districts to disenfranchise any one-person or community for the sake of political gain.
Prior to being elected to the State Senate, Senator Dilan served ten years as a member of the New York City Council. During his tenure in the City Council, Senator Dilan distinguished himself as a diligent legislator, while maintaining a strong constituent services operation through his district office. As a council member, Senator Dilan wrote the law to aggressively penalize anyone found guilty of illegal dumping. He also was the prime sponsor of legislation that gave oversight powers to the City Council as it relates to city contracts that jeopardized city jobs.
Senator Dilan has a long track record of being an advocate for youth and senior citizen issues. He is well known in his community for being a strong supporter of education. His basic philosophy on education is that students must have the basic tools to achieve and level the educational playing field. Having served 14 years as a member of Community School Board #32, (seven as Chair) Senator Dilan was instrumental in addressing overcrowding by advocating for new school construction. As a council member, he successfully obtained state of the art computers for every elementary school and middle school in his district, and was successful in obtaining $20 million in Capital Funding for Public School 89, the Cypress Hills Community School.
Senator Dilan has an impeccable reputation amongst his colleagues in all levels of government. As the City Council's Chair of the Standards and Ethics Committee, he advocated for greater access to information about conflict of interest issues among elected officials and government employees. As a former businessman, Senator Dilan understands the importance of economic development and business retention programs in New York. He is also a strong supporter of environmental causes, and the beautification and preservation of parks.
Senator Dilan grew up in the community of Bushwick where his parents, Esther and Gilberto--who migrated from Puerto Rico in 1947--instilled in him the importance of community service and cultural heritage. In 1965, the young and ambitious Martin first involved himself in electoral politics when he worked as a volunteer in a mayoral campaign before graduating from high school and going on to Brooklyn College where he participated in the Special Baccalaureate Degree Program.
Senator Dilan is a former legislative assistant for the U.S. House of Representatives and has served as a Democratic District Leader and Democratic State Committeeman from the 54th Assembly District. Senator Dilan has been elected 4 times as a delegate to the Democratic National Convention in 1996, 2000 and 2004. He is married to Debra Hicks and they have three children: Erik (a Council Member from Brooklyn, NY), Melissa and Nicole. Senator Dilan is the proud grandfather of two grandchildren, (by son Erik and his wife Jannitza) Daniel Martin Dilan and Lea Georgina Dilan.
Standing Committee Assignments 2012
Transportation (Ranker); Civil Service; Elections; Energy &amp; Telecommunications; Finance; Judiciary; Labor; Rules.</t>
  </si>
  <si>
    <t>188 State Street Room 711B, Legislative Office Building</t>
  </si>
  <si>
    <t>3215 Fulton St, Brooklyn, NY 11208</t>
  </si>
  <si>
    <t>(518) 426-6947</t>
  </si>
  <si>
    <t>(718) 573-2407</t>
  </si>
  <si>
    <t>(518) 455-2177</t>
  </si>
  <si>
    <t>(718) 573-1726</t>
  </si>
  <si>
    <t>dilan@nysenate.gov</t>
  </si>
  <si>
    <t>http://www.nysenate.gov/senators/martin-malave-dilan</t>
  </si>
  <si>
    <t>http://www.facebook.com/pages/Martin-Malave-Dilan/80483802077; http://twitter.com/SenatorDilan; http://www.youtube.com/user/SenMMDilan</t>
  </si>
  <si>
    <t>Senate 18.png</t>
  </si>
  <si>
    <t>Member/Former Chair of Community School Board #32
Delegate at the Democratic National Convention in 1992, 1996, 2000, and 2004
Democratic State Committeeman for the 54th Assembly District and Democratic District Leader</t>
  </si>
  <si>
    <t>Senate District 18</t>
  </si>
  <si>
    <t>podio_image20160629-10085-1xyjqvl.jpeg</t>
  </si>
  <si>
    <t>476545861</t>
  </si>
  <si>
    <t>Adam C.</t>
  </si>
  <si>
    <t>Adam C. Richardson</t>
  </si>
  <si>
    <t>Previously First Assistant Counsel, working for Majority Counsel/program Office, Central Staff Office, Senate. Set inactive on 6-APR-2017.</t>
  </si>
  <si>
    <t>476545863</t>
  </si>
  <si>
    <t>Gavin M</t>
  </si>
  <si>
    <t>Gavin M Grey</t>
  </si>
  <si>
    <t>greyg@nyassembly.gov</t>
  </si>
  <si>
    <t>Previously worked for Assemblymember Steven McLaughlin</t>
  </si>
  <si>
    <t>Gavin M Grey, Legis Analyst</t>
  </si>
  <si>
    <t>476545865</t>
  </si>
  <si>
    <t>Francisco A</t>
  </si>
  <si>
    <t>Francisco A Polanco</t>
  </si>
  <si>
    <t>Committee Clerk for Assemblymember Keith Wright</t>
  </si>
  <si>
    <t>476545867</t>
  </si>
  <si>
    <t>McEnerney</t>
  </si>
  <si>
    <t>Matthew McEnerney</t>
  </si>
  <si>
    <t>Previously Councilmanic Aide, working for Ben Kallos, Office of Councilmember, Personal Staff Office, NYC Council, reporting to Ben Kallos, Councilmember. Set inactive on 5-APR-2017.</t>
  </si>
  <si>
    <t>476545868</t>
  </si>
  <si>
    <t>Kazemi</t>
  </si>
  <si>
    <t>Roya</t>
  </si>
  <si>
    <t>Roya Kazemi</t>
  </si>
  <si>
    <t>Previously Director, working for GreeNYC (GNYC), Agency, Mayor &amp; NYC Executive. Set inactive on 5-APR-2017.</t>
  </si>
  <si>
    <t>476545870</t>
  </si>
  <si>
    <t>Peter R Weiss, Community Liaison</t>
  </si>
  <si>
    <t>476545871</t>
  </si>
  <si>
    <t>Jeffrey W Ross</t>
  </si>
  <si>
    <t>476545873</t>
  </si>
  <si>
    <t>Fogal</t>
  </si>
  <si>
    <t>Linda N</t>
  </si>
  <si>
    <t>Linda N Fogal</t>
  </si>
  <si>
    <t>fogall@nyassembly.gov</t>
  </si>
  <si>
    <t>Linda N Fogal, Office Manager</t>
  </si>
  <si>
    <t>476545874</t>
  </si>
  <si>
    <t>Asst Dir</t>
  </si>
  <si>
    <t>Whitney A</t>
  </si>
  <si>
    <t>Whitney A Griffin</t>
  </si>
  <si>
    <t>griffinw@nyassembly.gov</t>
  </si>
  <si>
    <t>Whitney A Griffin, Asst Dir</t>
  </si>
  <si>
    <t>476545876</t>
  </si>
  <si>
    <t>Plewinski</t>
  </si>
  <si>
    <t>Andrew B.</t>
  </si>
  <si>
    <t>Andrew B. Plewinski</t>
  </si>
  <si>
    <t>Previously Intern, working for Majority Counsel/program Office, Central Staff Office, Senate. Set inactive on 6-APR-2017.</t>
  </si>
  <si>
    <t>476545878</t>
  </si>
  <si>
    <t>Barnes</t>
  </si>
  <si>
    <t>Robert H Barnes</t>
  </si>
  <si>
    <t>Previously Community Liaison, working for Carmen E. Arroyo, Office of Assemblymember, Personal Staff Office, Assembly, reporting to Carmen Arroyo, Assemblymember. Set inactive on 6-APR-2017.</t>
  </si>
  <si>
    <t>476545879</t>
  </si>
  <si>
    <t>Charlop</t>
  </si>
  <si>
    <t>Susan Charlop</t>
  </si>
  <si>
    <t>212-788-6969</t>
  </si>
  <si>
    <t>718 499-1090</t>
  </si>
  <si>
    <t>Susan Charlop, Councilmanic Aide</t>
  </si>
  <si>
    <t>476545881</t>
  </si>
  <si>
    <t>Castillo-kesper</t>
  </si>
  <si>
    <t>Rosa Maria.</t>
  </si>
  <si>
    <t>Rosa Maria. Castillo-kesper</t>
  </si>
  <si>
    <t>Previously Legislative Director/deputy Chief Of, working for Kevin S Parker, Office of Senator, Personal Staff Office, Senate, reporting to Kevin S Parker, Senator. Set inactive on 6-APR-2017.</t>
  </si>
  <si>
    <t>476545882</t>
  </si>
  <si>
    <t>Langlade</t>
  </si>
  <si>
    <t>Sherazade</t>
  </si>
  <si>
    <t>Sherazade Langlade</t>
  </si>
  <si>
    <t>Previously Director, working for Workforce Investment Board (WIB), Agency, Mayor &amp; NYC Executive. Set inactive on 5-APR-2017.</t>
  </si>
  <si>
    <t>476545884</t>
  </si>
  <si>
    <t>Rowan</t>
  </si>
  <si>
    <t>Caroline Rowan</t>
  </si>
  <si>
    <t>Previously Staff Dir, working for Assembly Ways And Means Committee, Central Staff Office, Assembly. Set inactive on 20-SEP-2017.</t>
  </si>
  <si>
    <t>476545885</t>
  </si>
  <si>
    <t>Anne S Tarpinian, Senior Counsel/committee Director</t>
  </si>
  <si>
    <t>476545887</t>
  </si>
  <si>
    <t>Angel R</t>
  </si>
  <si>
    <t>Angel R Vazquez</t>
  </si>
  <si>
    <t>Previously Chief Of Staff, working for Michael G. Miller, Office of Assemblymember, Personal Staff Office, Assembly, reporting to Michael Miller, Assemblymember. Set inactive on 6-APR-2017.</t>
  </si>
  <si>
    <t>476545888</t>
  </si>
  <si>
    <t>Kapp</t>
  </si>
  <si>
    <t>Patricia A. Kapp</t>
  </si>
  <si>
    <t>476545890</t>
  </si>
  <si>
    <t>Grullon</t>
  </si>
  <si>
    <t>Esther L</t>
  </si>
  <si>
    <t>Esther L Grullon</t>
  </si>
  <si>
    <t>grullone@nyassembly.gov</t>
  </si>
  <si>
    <t>Esther L Grullon, Dir Community Affairs</t>
  </si>
  <si>
    <t>476545891</t>
  </si>
  <si>
    <t>Pacilio</t>
  </si>
  <si>
    <t>Mark A Pacilio</t>
  </si>
  <si>
    <t>Previously Chief Of Staff, working for Addie J. Russell, Office of Assemblymember, Personal Staff Office, Assembly, reporting to Addie Jenne, Assemblymember. Set inactive on 6-APR-2017.</t>
  </si>
  <si>
    <t>476545893</t>
  </si>
  <si>
    <t>Tara A Williams, Director Of Special Events</t>
  </si>
  <si>
    <t>476545894</t>
  </si>
  <si>
    <t>Olatoye</t>
  </si>
  <si>
    <t>Shola</t>
  </si>
  <si>
    <t>Shola Olatoye</t>
  </si>
  <si>
    <t>Previously Chair &amp; Chief Executive Officer, working for Housing Authority, New York City (NYCHA), Agency, Mayor &amp; NYC Executive. Set inactive on 5-APR-2017.</t>
  </si>
  <si>
    <t>476545896</t>
  </si>
  <si>
    <t>Energy/Environmental Conservation/Agriculture/Cultural Affairs; Cities, Home Rule, NYC</t>
  </si>
  <si>
    <t>(518) 455-2595</t>
  </si>
  <si>
    <t>Anthony P Piscitelli, Senior Counsel</t>
  </si>
  <si>
    <t>476545897</t>
  </si>
  <si>
    <t>Aaron A</t>
  </si>
  <si>
    <t>Aaron A Carr</t>
  </si>
  <si>
    <t>Previously Chief Of Staff, working for Michael A. Blake, Office of Assemblymember, Personal Staff Office, Assembly, reporting to Michael Blake, Assemblymember. Set inactive on 6-APR-2017.</t>
  </si>
  <si>
    <t>476545899</t>
  </si>
  <si>
    <t>Ruskin</t>
  </si>
  <si>
    <t>Abbott L</t>
  </si>
  <si>
    <t>Abbott L Ruskin</t>
  </si>
  <si>
    <t>Previously Admin Assistant, working for Assembly Ways And Means Committee, Central Staff Office, Assembly. Set inactive on 13-JUN-2017.</t>
  </si>
  <si>
    <t>476545901</t>
  </si>
  <si>
    <t>Haber</t>
  </si>
  <si>
    <t>Jholane R</t>
  </si>
  <si>
    <t>Jholane R Haber</t>
  </si>
  <si>
    <t>476545903</t>
  </si>
  <si>
    <t>Lop F</t>
  </si>
  <si>
    <t>Lop F Chan</t>
  </si>
  <si>
    <t>Counsel to Assemblymember James Brennan</t>
  </si>
  <si>
    <t>476545904</t>
  </si>
  <si>
    <t>Cumberbatch</t>
  </si>
  <si>
    <t>Stacey</t>
  </si>
  <si>
    <t>Stacey Cumberbatch</t>
  </si>
  <si>
    <t>Previously Commissioner, working for Citywide Administrative Services, Department of (DCAS), Agency, Mayor &amp; NYC Executive. Set inactive on 5-APR-2017.</t>
  </si>
  <si>
    <t>476545906</t>
  </si>
  <si>
    <t>Alvin O Stevens, Special Assistant</t>
  </si>
  <si>
    <t>476545907</t>
  </si>
  <si>
    <t>Tiffanie A Downs, Community Liaison</t>
  </si>
  <si>
    <t>476545911</t>
  </si>
  <si>
    <t>Ruben Diaz</t>
  </si>
  <si>
    <t>Reverend Rubén Díaz was elected to the New York State Senate in November, 2002 to serve the 32nd Senate District in the South Bronx. The communities in his district include Castle Hill, Longwood, Melrose, Morrisania, Parkchester, West Farms and Concourse Village. Senator Díaz is the Ranking Member on the Senate Standing Committee on Aging. In this role, he will continue to champion legislation to improve the lives of New York’s senior citizens.
As State Senator, Reverend Díaz continues to work hard to improve economic opportunities, housing, health care, and education for the people of The Bronx.  His district office located in the South Bronx serves more than 200 constituents each week.
Senator Díaz is the author of a popular column titled “What You Should Know.” This column is distributed widely and covers a range of political and social issues.
During his tenure at the New York State Senate, Senator Diaz has hosted numerous “Abrazo” events to celebrate various ethnic groups of New Yorkers. These events include the “Abrazo Boriqua in New York,” “African-American Abrazo in New York,” “Abrazo Dominicano in New York,” “Abrazo Garifuna in New York,” and “Abrazo Bangaldeshi in New York.” These events are co-hosted by the “Diaz Team” which includes Bronx Assemblymen Marcos Crespo, Luis Sepulveda and Michael Blake, and they are free to the public.
Reverend Díaz was decisively elected to the New York City Council in 2001, representing the 18th District in The Bronx, including the communities of Bronx River, Castle Hill, Clason Point, Crotona Park, Harding Park, Parkchester, Soundview, and parts of Crotona Park East, Ferry Point, Hunts Point, West Farms, West Tremont, and Zerega. During his swearing-in ceremony, Reverend Díaz conducted the first Pentecostal religious service ever held inside City Hall. The sermon was delivered by Bishop Ephrain Navas González, Superintendent of the Northeastern District of the Church of God.
Rubén Díaz was born on April 22, 1943 in Bayamón, Puerto Rico and attended the Miguel Such Vocational School in Río Piedras. In 1960, he joined the U.S. Armed Forces and proudly served in the Army until he completed his tour of duty with an Honorable Discharge in 1963.
Senator Rubén Díaz has made New York City his home since 1965. He attended Herbert H. Lehman College, obtaining a Bachelor's Degree in 1976, and became the Pastor of the Church of God located on Seward Avenue in The Bronx. He attended the Damascus Bible Institute, graduating with a Theological Degree and, in 1978, became an ordained Minister of the Church of God, headquartered in Cleveland, Tennessee.
In 1977, Reverend Díaz decided to pursue his interest in working for the betterment of his community by helping the less fortunate. As a result, in 1977, in the basement of the Church of God on Seward Avenue, Reverend Díaz founded, and was until 2002 the Executive Director of the Christian Community Benevolent Association, Inc. That organization is a not-for-profit CBO geared toward helping the elderly and the needy. Senator Díaz also founded, and is the Pastor of, the Christian Community Neighborhood Church, located at 1347 Longfellow Avenue, Bronx, NY.
Reverend Díaz is the Founder and President of the New York Hispanic Clergy Organization, which is comprised of 150 Evangelical Ministers from the tri-state area. They have faithfully met each Thursday for more than 25 years to discuss ways they can assist people in their communities. Their concerns include matters of immigration, care for senior citizens, education and social justice.
In 1993, Reverend Díaz was appointed to serve on the New York City Civilian Complaint Review Board. In that capacity, he served the people of the City of New York for three years, investigating allegations of police brutality and misconduct.
Reverend Díaz received an Honorary Doctorate Degree in Humanities in 1997, bestowed upon him for his tireless humanitarian work by the National Evangelical University of the Dominican Republic (Universidad Nacional Evangélica de la República Dominicana).
Senator Díaz has received numerous awards from community organizations including the 1st Lifetime Achievement Award by Affinity Health Plan, the South Bronx Hero Award from the League of United Latin American Citizens, the Friend of Foreign Service Medal from Taiwan, and Human Life Review’s Great Defender of Life Award. The New York Post has recognized Senator Diaz among the 25 Most Influential Latinos in New York.
Senator Díaz has been honored by the Castle Hill Little League; R.A.I.N.; National Puerto Rican Day Parade; E. Roberts Moore Senior Center; Evangelical Pastors’ Association of Hudson County, Inc.; LACA State of New York; Aliento de Vida; Parents Association of PS 60; John Adams Houses; Advocates for Life; Word of Life International; Assembly of Christian Churches; Bangladesh Independence Day Committee; Pelham Parkway Resident Council, Inc.; Red Apple Sports Association; United Federation of Evangelical Youth; National Council of Negro Women, Inc.; ArchCare; Virgilio Santos Foundation; Islamic Cultural Center of North America; Bronx Dominican Parade; Coalicion Dominicana de New York; New Yorkers for Constitutional Freedom; American Legion Union Port Post 1065; St. Vincent De Paul Residence; Casa Boriqua Senior Center; Charter Parent Advocacy Network; IS 174 Family; La Asociacion del Ni_ñ_o Evangelico de Nueva York; Pelham Parkway Houses; Resurrection Christian Center; Beth Abraham
Houses; A.P.R.O.T.E.L.; El Evangelista Yiye Avila, Presidente y Fundador de Ministerio Cristo Viene y La Cardena del Milagro; Children of PS 69; Gran Parada Dominicana de El Bronx; Universoul Circus; BQN Softball; Juan “Igor” Gonzalez Little League; Melrose Family Day; James Monroe Tenants Association; Betances Senior Center; Evangelical Parade of Connecticut; Queens Hispanic Clergy Association; Unidad de Ministros de NY; Centro Cultural y Deportivo Los Mocanos; A.S.O.P.R.O.D.O.M; Mt. Zion CME Church; Iglesias Conlico de Dios; Edwin Marreo Baseball League; LACA State of New York; NYS Federation Taxi Drivers, Inc.; UPC Network; C.O.D.U.E.; Villa Maria Home; Aviation Volunteer Fire Department; Covenant Coalition; and the Partido Revolucionario Dominicano PRD.
Senator Díaz serves as an Advisory Board member of Democrats for Life.
Senator Rubén Díaz is the proud father of three children who all pursue lives of civil service: Damaris Díaz Kiely is a retired Sergeant in the New York Police Department; Samuel Díaz is a Supervisor for the New York City Housing Authority; and Rubén Díaz, Jr. is the Borough President of the Bronx. Senator Díaz is also the loving grandfather of six grandchildren. He is happily married to Leslie Ivette Díaz.</t>
  </si>
  <si>
    <t>https://twitter.com/revrubendiaz</t>
  </si>
  <si>
    <t>NYCD_18.png</t>
  </si>
  <si>
    <t>Ruben Diaz, Office of Councilmember Personal Staff Office, NYC Council</t>
  </si>
  <si>
    <t>Member of the New York City Council from 2001 to 2002
Senator of District 32</t>
  </si>
  <si>
    <t>CD 18</t>
  </si>
  <si>
    <t>Senator-Ruben-Diaz.jpg</t>
  </si>
  <si>
    <t>Ruben Diaz, Councilmember</t>
  </si>
  <si>
    <t>476545913</t>
  </si>
  <si>
    <t>Legislative Assoc for Assemblymember James Brennan</t>
  </si>
  <si>
    <t>476545915</t>
  </si>
  <si>
    <t>Steven Banks</t>
  </si>
  <si>
    <t>Previously Commissioner, working for Human Resources Administration (HRA), Agency, Mayor &amp; NYC Executive. Set inactive on 5-APR-2017.</t>
  </si>
  <si>
    <t>476545916</t>
  </si>
  <si>
    <t>Pafundi</t>
  </si>
  <si>
    <t>Mathieu T</t>
  </si>
  <si>
    <t>Mathieu T Pafundi</t>
  </si>
  <si>
    <t>Previously Special Asst, working for Edward C. Braunstein, Office of Assemblymember, Personal Staff Office, Assembly, reporting to Edward Braunstein, Assemblymember. Set inactive on 6-APR-2017.</t>
  </si>
  <si>
    <t>476545918</t>
  </si>
  <si>
    <t>Hattery</t>
  </si>
  <si>
    <t>Michael Ec</t>
  </si>
  <si>
    <t>Michael Ec Hattery</t>
  </si>
  <si>
    <t>476545919</t>
  </si>
  <si>
    <t>Karen M Ryan</t>
  </si>
  <si>
    <t>ryank@nyassembly.gov</t>
  </si>
  <si>
    <t>Karen M Ryan, Exec Asst</t>
  </si>
  <si>
    <t>476545921</t>
  </si>
  <si>
    <t>ddavisnyc@gmail.com</t>
  </si>
  <si>
    <t>Derrick Davis, Chief Of Staff</t>
  </si>
  <si>
    <t>476545922</t>
  </si>
  <si>
    <t>Main scheduler in Albany.</t>
  </si>
  <si>
    <t>Tonya M Speckhardt, Executive Assistant</t>
  </si>
  <si>
    <t>476545924</t>
  </si>
  <si>
    <t>Maria Eilets</t>
  </si>
  <si>
    <t>Flor De</t>
  </si>
  <si>
    <t>Flor De Maria Eilets</t>
  </si>
  <si>
    <t>Formerly worked for Rebecca A. Seawright, Office of Assemblymember, Assembly Personal Staff Office
Previously Constituent Svc Mgr, working for Addie J. Russell, Office of Assemblymember, Personal Staff Office, Assembly, reporting to Rebecca Seawright, Assemblymember. Set inactive on 6-APR-2017.</t>
  </si>
  <si>
    <t>476545925</t>
  </si>
  <si>
    <t>Francesca D Hammer, Administrative Assistant</t>
  </si>
  <si>
    <t>476545927</t>
  </si>
  <si>
    <t>Thomas W.</t>
  </si>
  <si>
    <t>Thomas W. Galante</t>
  </si>
  <si>
    <t>Previously President and CEO, working for Library, Queens Public (QL), Agency, Mayor &amp; NYC Executive. Set inactive on 5-APR-2017.</t>
  </si>
  <si>
    <t>476545929</t>
  </si>
  <si>
    <t>Coletto</t>
  </si>
  <si>
    <t>Susan J Coletto</t>
  </si>
  <si>
    <t>colettos@nyassembly.gov</t>
  </si>
  <si>
    <t>Communications And Information Services, Central Staff Office, Assembly</t>
  </si>
  <si>
    <t>Susan J Coletto, Exec Asst</t>
  </si>
  <si>
    <t>476545930</t>
  </si>
  <si>
    <t>Yoon</t>
  </si>
  <si>
    <t>Bo Young</t>
  </si>
  <si>
    <t>Bo Young Yoon</t>
  </si>
  <si>
    <t>476545932</t>
  </si>
  <si>
    <t>Whaley</t>
  </si>
  <si>
    <t>Britney</t>
  </si>
  <si>
    <t>Britney Whaley</t>
  </si>
  <si>
    <t>Previously Chief of Staff, working for Michael A. Blake, Office of Assemblymember, Personal Staff Office, Assembly, reporting to Michael Blake, Assemblymember. Set inactive on 6-APR-2017.</t>
  </si>
  <si>
    <t>476545933</t>
  </si>
  <si>
    <t>Marrone</t>
  </si>
  <si>
    <t>Paul Marrone</t>
  </si>
  <si>
    <t>marronep@nyassembly.gov</t>
  </si>
  <si>
    <t>Paul Marrone, Chief Of Staff</t>
  </si>
  <si>
    <t>476545935</t>
  </si>
  <si>
    <t>Ferrissey</t>
  </si>
  <si>
    <t>Courtney M</t>
  </si>
  <si>
    <t>Courtney M Ferrissey</t>
  </si>
  <si>
    <t>212 288-4607</t>
  </si>
  <si>
    <t>ferrisseyc@nyassembly.gov</t>
  </si>
  <si>
    <t>Courtney M Ferrissey, Constituent Liaison</t>
  </si>
  <si>
    <t>476545936</t>
  </si>
  <si>
    <t>Ryle</t>
  </si>
  <si>
    <t>Ashley M Ryle</t>
  </si>
  <si>
    <t>rylea@nyassembly.gov</t>
  </si>
  <si>
    <t>Ashley M Ryle, Dep Dir Bud Studies</t>
  </si>
  <si>
    <t>476545938</t>
  </si>
  <si>
    <t>Daggs</t>
  </si>
  <si>
    <t>Jannie V</t>
  </si>
  <si>
    <t>Jannie V Daggs</t>
  </si>
  <si>
    <t>518 455-5767</t>
  </si>
  <si>
    <t>daggsj@nyassembly.gov</t>
  </si>
  <si>
    <t>Jannie V Daggs, Admin Assistant</t>
  </si>
  <si>
    <t>476545939</t>
  </si>
  <si>
    <t>Finkelpearl</t>
  </si>
  <si>
    <t>Tom Finkelpearl</t>
  </si>
  <si>
    <t>Previously Commissioner, working for Cultural Affairs, Department of (DCLA), Agency, Mayor &amp; NYC Executive. Set inactive on 5-APR-2017.</t>
  </si>
  <si>
    <t>476545941</t>
  </si>
  <si>
    <t>David L Cohen</t>
  </si>
  <si>
    <t>cohend@nyassembly.gov</t>
  </si>
  <si>
    <t>David L Cohen, Counsel</t>
  </si>
  <si>
    <t>476545942</t>
  </si>
  <si>
    <t>James K.</t>
  </si>
  <si>
    <t>James K. Ward</t>
  </si>
  <si>
    <t>476545945</t>
  </si>
  <si>
    <t>NYL000009</t>
  </si>
  <si>
    <t>DeFrancisco</t>
  </si>
  <si>
    <t>John A. DeFrancisco was first elected to the New York State Senate in 1992. He has been re-elected by substantial margins in each of his following races.
Senator DeFrancisco currently serves as Chairman of the Senate Finance Committee, where he has been instrumental in delivering three fiscally-responsible, on-time state budgets. His position on this powerful committee allows him to play a significant role in reviewing the Governor's proposed budget and developing the Senate's priorities for the State Budget. Senator DeFrancisco has demonstrated his in-depth knowledge of the New York State budget and the budget process and is known for his ability to get to the core of an issue by his insightful questioning of witnesses at budget hearings.
As Chairman of the Senate Judiciary Committee, from 2003 to 2008, Senator DeFrancisco advocated for reform in the way candidates for New York State Supreme Court Justice are nominated, as well as improvements to town and village courts. He continues as a member of the Judiciary Committee.
Senator DeFrancisco has worked with his Senate Republican colleagues on legislation to help reduce crime, reform welfare, make government more transparent, and to hold the line on state spending.
Senator DeFrancisco also has demonstrated his commitment to issues raised by his constituents. He has fought to protect property owners by advocating for laws that limit the use of eminent domain. He has worked tirelessly to retain and create good jobs by: helping to keep the doors to the Hutchings Psychiatric Center open when it was scheduled for closure, advancing the Central New York Biotechnology Research Center and the Syracuse Center for Excellence in Environmental Systems, and fighting to have the New York State Umbilical Cord Blood Bank Center built in Syracuse. Senator DeFrancisco also was instrumental in establishing Casey's Place, a state of the art, one of a kind, respite home in Onondaga County for children with severe multiple medical disabilities, and Ophelia's Place to help those with eating disorders.
Senator DeFrancisco sponsored legislation, which was enacted into law, to help improve neighborhoods and alleviate the problem of vacant homes in the City of Syracuse, by establishing a residential property tax exemption specifically for Syracuse. Senator DeFrancisco also sponsored legislation to prohibit disturbances at military funerals or memorials services, and to penalize anyone who knowingly attends a dog fight. In addition, Senator DeFrancisco continues his fight to strengthen the state's boating laws, and passed legislation that would allow for the collection of DNA upon arrest. He also sponsored a bill to create the 'Gold Alert' system to help locate missing seniors, and he introduced a bill entitled 'Erin's Law' to help better protect children from abuse and neglect. 'Erin's Law' is named after a young Central New York girl who died in 2008.
Among Senator DeFrancisco's other accomplishments are: In 2006, Senator DeFrancisco sponsored the Bill Leaf-Brandi Woods bill, which increases penalties for certain vehicular crimes committed by those previously convicted of an alcohol or drug related driving while intoxicated or driving while ability impaired charge. The Senator also shepherded the Craig J. Todeschini bill through the Senate, which provides for increased penalties for drivers who flee police officers. Both bills were named after Central New Yorkers who lost their lives in 2006, and both were signed into law.
Also in 2006, Senator DeFrancisco led the charge to strengthen New York State's Freedom of Information Law. His legislation became law and put teeth in the enforcement of the FOIL law. In 2004, Senator DeFrancisco introduced legislation that was one of the first Rockefeller Drug Law Reform bills introduced in the Senate, and worked to reach an agreement, which resulted in passage of the Rockefeller Drug Law Reform bill in December 2004. In 1998, Senator DeFrancisco played a leading role in the adoption of Jenna's Law to eliminate parole for violent felons, and he was the Senate sponsor of legislation that provided for the Amber Alert System in New York State.
Prior to his time in the Senate, he served 11 years on the Syracuse Common Council, first as Councilor-at-Large and later as Council President. A community leader and education advocate, Senator DeFrancisco is also a former member and President of the Syracuse City School District Board of Education and a past Vice President of the Conference of Large City Boards of Education.
His contributions to local organizations are numerous. Most notably, he served two terms as President of the Central New York Leukemia Society and was a member of the National Board of Trustees of the organization. He also was a Charter Member of the Board of Trustees and first President of the Central New York Combined Health Appeal.
A lifetime resident of Syracuse, Senator DeFrancisco attended Christian Brothers Academy. He graduated cum laude with a Bachelor of Science degree from Syracuse University's College of Engineering in 1968. While at SU, Senator DeFrancisco was Captain of the varsity baseball team and President of the American Institute of Industrial Engineers. Moreover, he received the Eastern College Athletic Conference and Syracuse University Manley Scholar athlete awards his senior year. He was also a member of Sigma Phi Epsilon social fraternity.
Senator DeFrancisco received his Juris Doctor degree from Duke University in 1971. While at Duke, he was a member of Duke Law Journal's Editorial Board, and graduated in the top 10% of his class.
Senator DeFrancisco was admitted to practice law in New York in 1972 and in Florida in 1973. He is also admitted to practice in the United States District Court for the Northern District of New York and before the Second Circuit Court of Appeals. The Senator was an associate with Simpson, Thacher and Bartlett law firm in New York City before serving as a Judge Advocate in the United States Air Force from 1972 to 1975. After his military service, he was appointed Assistant District Attorney in Onondaga County, a position he held from 1975 until 1977.
From 1978 to 1990, Senator DeFrancisco was an Adjunct Professor of Law at the Syracuse University College of Law.
Senator DeFrancisco has been in the private practice of law since 1977 and is of counsel to the DeFrancisco &amp; Falgitano Law Firm in Syracuse. He and his wife, Linda, have three grown children, eight grandchildren, and reside in Syracuse.</t>
  </si>
  <si>
    <t>RM 416 Capitol, Albany, NY 12247</t>
  </si>
  <si>
    <t>33 East Washington Street 800 State Office Building, Syracuse, NY 13202</t>
  </si>
  <si>
    <t>(518) 426--6952</t>
  </si>
  <si>
    <t>(315) 472-4157</t>
  </si>
  <si>
    <t>(518) 455-3511</t>
  </si>
  <si>
    <t>(315) 428-7632</t>
  </si>
  <si>
    <t>jdefranc@nysenate.gov</t>
  </si>
  <si>
    <t>http://www.nysenate.gov/senators/john-defrancisco</t>
  </si>
  <si>
    <t>http://www.facebook.com/pages/Senator-John-A-DeFrancisco/8776617150; http://twitter.com/JohnDeFrancisco</t>
  </si>
  <si>
    <t>Senate 50.png</t>
  </si>
  <si>
    <t>Member of the City of Syracuse Board of Education from 1978 to 1981; boards President from 1980 to 1981
Councilor-at-Large for the Syracuse Common Council (1982-1989)
President on the Syracuse Common Council (1990-1992)</t>
  </si>
  <si>
    <t>Senate District 50</t>
  </si>
  <si>
    <t>podio_image20160629-10085-1rhx5vn.jpeg</t>
  </si>
  <si>
    <t>476545946</t>
  </si>
  <si>
    <t>Keegan</t>
  </si>
  <si>
    <t>Tara M Keegan</t>
  </si>
  <si>
    <t>Served as Chief of Staff for Assemblymember Stephen Katz</t>
  </si>
  <si>
    <t>476545948</t>
  </si>
  <si>
    <t>Awasthi</t>
  </si>
  <si>
    <t>Dev</t>
  </si>
  <si>
    <t>Dev Awasthi</t>
  </si>
  <si>
    <t>718 468-0137</t>
  </si>
  <si>
    <t>Dev Awasthi, Councilmanic Aide</t>
  </si>
  <si>
    <t>476545949</t>
  </si>
  <si>
    <t>Madia</t>
  </si>
  <si>
    <t>Cali P</t>
  </si>
  <si>
    <t>Cali P Madia</t>
  </si>
  <si>
    <t>Previously Chief Of Staff, working for Rebecca A. Seawright, Office of Assemblymember, Personal Staff Office, Assembly, reporting to Rebecca Seawright, Assemblymember. Set inactive on 6-APR-2017.</t>
  </si>
  <si>
    <t>476545951</t>
  </si>
  <si>
    <t>Carolyn</t>
  </si>
  <si>
    <t>Carolyn Maloney</t>
  </si>
  <si>
    <t>Financial Services, Committee, U.S. House of Representatives;
Oversight and Government Reform, Committee, U.S. House of Representatives;
Joint Economic Committee, Committee, U.S. Senate</t>
  </si>
  <si>
    <t>First elected to Congress in 1992, Carolyn B. Maloney is recognized as a national leader with extensive accomplishments on financial services, national security, the economy, and women’s issues. She is a senior member of both the House Financial Services Committee (where she serves as Ranking Member of the Subcommittee on Capital Markets) and the House Oversight and Government Reform Committee, and the Ranking House member of the Joint Economic Committee. In the House Democratic Caucus, she serves as a Regional Whip (she served as Vice-Chair of the House Democratic Steering and Policy Committee in the 112th Congress). Maloney has authored and passed more than 70 measures, either as stand-alone bills or as language incorporated into larger bills. Ten bills Maloney authored or co-authored were signed into law at formal Presidential Signing Ceremonies, either as a standalone bill or part of a larger bill.
Her career has been a series of firsts. Maloney is the first woman to represent New York’s 12th Congressional District; the first woman to represent New York City’s 7th Councilmanic district (where she was the first woman to give birth while in office); and was the first woman to Chair the Joint Economic Committee, a House and Senate panel that examines and addresses the nation’s most pressing economic issues. Only 18 women in history have chaired Congressional committees.
On the House Financial Services Committee, she has worked to modernize financial services laws and regulations, strengthen consumer protections, and institute more vigilant oversight of the safety and soundness of our nation’s banking industry. In the 114th Congress, she was selected by her Committee colleagues to be Ranking Member on the Subcommittee on Capital Markets and Government Sponsored Enterprises. She continues her membership on the Subcommittee on Financial Institutions and Consumer Credit (which she chaired in the 109th and 110th Congresses, and where she served as Ranking Member in the 112th Congress), and joins the Subcommittee on Oversight and Investigations.
Maloney served on the historic conference committee for the Dodd-Frank financial reforms, which also created the Consumer Financial Protection Bureau. Her Credit Cardholders’ Bill of Rights (the Credit CARD Act) was signed into law by President Obama in Spring of 2009. As a senior member of the House Oversight and Government Reform Committee, Maloney legislation has helped government work more efficiently and has saved hundreds of millions in taxpayer dollars.
As co-founder of the House 9/11 Commission Caucus, Maloney helped author and pass legislation which created the 9/11 Commission and, later, to implement all of the 9/11 Commission’s recommendations for improving intelligence gathering—described as the most influential intelligence bill in decades.  The James Zadroga 9/11 Health Care and Compensation Act, her bill to provide health care and compensation for 9/11 first responders, residents and workers near Ground Zero passed Congress in late 2010 was signed into law by President Obama January 2, 2011. The Zadroga Act's World Trade Center Health Program was permanently extended, and an additional $4.6 billion was provided to fully fund the September 11th Victim Compensation Fund by the Consolidated Appropriations Act of 2016 signed into law December 18, 2015.
A champion for domestic and international women’s issues, Maloney helped pass legislation that targets the ‘demand’ side of sex trafficking; provides annual mammograms for women on Medicare; the Debbie Smith Act which increases funding for law enforcement to process DNA rape kits, termed ‘the most important anti-rape legislation in history.’ Her legislation to create Women’s Health Offices in five Federal agencies was part of the landmark health care reform legislation signed by President Obama.
New York City has no stronger advocate in Congress than Maloney. She has delivered over $7 billion in federal aid to New York City just in the last ten years, including hundreds of millions of dollars each for two of the largest transit construction projects in the nation, the Second Avenue Subway and East Side Access project, both of which run through her district, and have helped create thousands of  jobs in New York. Most recently, over $300 million in federal grants were directed to high speed rail improvement projects in the Sunnyside Rail Yards in Queens, which will help remove a bottleneck toward high speed rail in the Northeast Corridor.
Maloney attained a first degree black belt in Taekwondo in January, 2007.</t>
  </si>
  <si>
    <t>202-225-4709</t>
  </si>
  <si>
    <t>202-225-7944</t>
  </si>
  <si>
    <t>**New York: **212-860--0606  **Asotria: **718-932-1804</t>
  </si>
  <si>
    <t>http://maloney.house.gov/</t>
  </si>
  <si>
    <t>http://twitter.com/repmaloney</t>
  </si>
  <si>
    <t>Carolyn Maloney, Office of U.S. Representative, Personal Staff Office, U.S. House of Representatives</t>
  </si>
  <si>
    <t>NY 12</t>
  </si>
  <si>
    <t>podio_image20160629-10085-tw6i9o.jpeg</t>
  </si>
  <si>
    <t>Carolyn Maloney, U.S. Representative</t>
  </si>
  <si>
    <t>476545952</t>
  </si>
  <si>
    <t>Defriest</t>
  </si>
  <si>
    <t>Douglas H Defriest</t>
  </si>
  <si>
    <t>defriestd@nyassembly.gov</t>
  </si>
  <si>
    <t>Douglas H Defriest, Messenger</t>
  </si>
  <si>
    <t>476545953</t>
  </si>
  <si>
    <t>Health &amp; Mental Hygiene/Human Services; Children &amp; Families, Social Services, Aging</t>
  </si>
  <si>
    <t>(518) 455-2069</t>
  </si>
  <si>
    <t>Barbara A Mcredmond, Assistant Counsel</t>
  </si>
  <si>
    <t>476545955</t>
  </si>
  <si>
    <t>Been</t>
  </si>
  <si>
    <t>Vicki</t>
  </si>
  <si>
    <t>Vicki Been</t>
  </si>
  <si>
    <t>Previously Commissioner, working for Housing Preservation and Development, Department of (HPD), Agency, Mayor &amp; NYC Executive. Set inactive on 5-APR-2017.</t>
  </si>
  <si>
    <t>476545956</t>
  </si>
  <si>
    <t>Mahoney</t>
  </si>
  <si>
    <t>Kieran M.</t>
  </si>
  <si>
    <t>Kieran M. Mahoney</t>
  </si>
  <si>
    <t>476545958</t>
  </si>
  <si>
    <t>Kelso</t>
  </si>
  <si>
    <t>Maria E Kelso</t>
  </si>
  <si>
    <t>Legislative Aide to Assemblymember Claudia Tenney</t>
  </si>
  <si>
    <t>476545959</t>
  </si>
  <si>
    <t>Terrace</t>
  </si>
  <si>
    <t>Ned</t>
  </si>
  <si>
    <t>Ned Terrace</t>
  </si>
  <si>
    <t>Previously Scheduler and Community Liaison, working for Helen Rosenthal, Office of Councilmember, Personal Staff Office, NYC Council, reporting to Helen Rosenthal, Councilmember. Set inactive on 6-APR-2017.</t>
  </si>
  <si>
    <t>476545961</t>
  </si>
  <si>
    <t>Lizardo</t>
  </si>
  <si>
    <t>Robert E. Lizardo</t>
  </si>
  <si>
    <t>476545962</t>
  </si>
  <si>
    <t>Hayles</t>
  </si>
  <si>
    <t>Andrew C Hayles</t>
  </si>
  <si>
    <t>haylesa@nyassembly.gov</t>
  </si>
  <si>
    <t>Andrew C Hayles, Messenger</t>
  </si>
  <si>
    <t>476545964</t>
  </si>
  <si>
    <t>Health &amp; Mental Hygiene/Human Services; Health, Mental Hygiene, Alcoholism &amp; Drug Abuse</t>
  </si>
  <si>
    <t>(518) 455-2480</t>
  </si>
  <si>
    <t>Carmen J Barber, Assistant Counsel</t>
  </si>
  <si>
    <t>476545965</t>
  </si>
  <si>
    <t>Calise</t>
  </si>
  <si>
    <t>Victor Calise</t>
  </si>
  <si>
    <t>Previously Commissioner, working for People with Disabilities, Mayor's Office for (MOPD), Agency, Mayor &amp; NYC Executive. Set inactive on 5-APR-2017.</t>
  </si>
  <si>
    <t>476545967</t>
  </si>
  <si>
    <t>Samantha I Bernstein, Deputy Legislative Director</t>
  </si>
  <si>
    <t>476545968</t>
  </si>
  <si>
    <t>Newton</t>
  </si>
  <si>
    <t>Karen I</t>
  </si>
  <si>
    <t>Karen I Newton</t>
  </si>
  <si>
    <t>315 736-3879</t>
  </si>
  <si>
    <t>newtonk@nyassembly.gov</t>
  </si>
  <si>
    <t>Brian Miller, Office of Assemblymember, Personal Staff Office, Assembly</t>
  </si>
  <si>
    <t>Brian Miller, Assemblymember</t>
  </si>
  <si>
    <t>Karen I Newton, D O Manager</t>
  </si>
  <si>
    <t>476545970</t>
  </si>
  <si>
    <t>Maier</t>
  </si>
  <si>
    <t>Ilana</t>
  </si>
  <si>
    <t>Ilana Maier</t>
  </si>
  <si>
    <t>Former Communications Director for Jumaane Willams</t>
  </si>
  <si>
    <t>Very responsible, responsive, organized. Strong housing background.</t>
  </si>
  <si>
    <t>476545971</t>
  </si>
  <si>
    <t>Office Administrator</t>
  </si>
  <si>
    <t>Igoe</t>
  </si>
  <si>
    <t>Brenna C</t>
  </si>
  <si>
    <t>Brenna C Igoe</t>
  </si>
  <si>
    <t>518 455-3941</t>
  </si>
  <si>
    <t>igoeb@nyassembly.gov</t>
  </si>
  <si>
    <t>Brenna C Igoe, Office Administrator</t>
  </si>
  <si>
    <t>476545973</t>
  </si>
  <si>
    <t>Colleen M Glavin, Senior Counsel</t>
  </si>
  <si>
    <t>476545976</t>
  </si>
  <si>
    <t>Charles Rangel</t>
  </si>
  <si>
    <t>Charles B. Rangel, war hero, history-making congressman, master lawmaker. A founding member of the Congressional Black Caucus, he made history as the first African American member of Congress to lead the powerful Ways and Means Committee. Now serving his 23rd term in the House of Representatives, he has been cited as the most effective lawmaker in the House, leading all of his colleagues in passing legislation. He was a prime contributor to President Obama's historic health care reform law.
Growing up on the other side of the tracks on Lenox Avenue in Harlem, he was transformed from high school dropout to war hero after volunteering for service in the Army during the Korean War. Wounded in an attack by waves of Communist Chinese troops, he was awarded a Purple Heart and the Bronze Star for Valor after leading his surviving comrades from behind enemy lines.
With the aid of the G.I. Bill, he earned degrees from New York University and St. John's University Law School.  He began his public service as an assistant U.S. Attorney for the Southern District of New York and was later elected to the New York State Assembly. He came to Washington in 1971 to serve in the House after defeating the legendary Congressman Adam Clayton Powell, Jr.
In Congress, following Saint Matthew's teaching, he has been a stalwart champion for the "least among us," advocating powerfully and persistently to improve the lives of working people.  He is a defender of veterans and has treated education as a national security issue.
A leading advocate for equal rights and equal opportunity, Congressman Rangel has boosted the incomes of millions of working families with the Earned Income Tax Credit, and pumped billions of dollars into revitalization of communities across the nation, including Harlem. Demonstrating his commitment to education, he has created financial mechanisms to construct and rehabilitate public schools across the country.
Congressman Rangel's unparalleled foreign policy record has focused on Africa and the Caribbean.  In 1986, he sounded the death knell for apartheid in South Africa with the "Rangel Amendment," which forced the largest U.S. investors to abandon the country.  He has created trading and investment opportunities for struggling nations in the Caribbean and Africa. In 2010, he successfully promoted vital investment incentives for earthquake ravaged Haiti.
Among his proudest achievements is founding the Charles B. Rangel International Affairs Program in the State Department, in cooperation with Howard University.  As of 2015, most of the 200 Rangel Fellows who completed the program were serving as U.S. State Department Foreign Service Officers in U.S. Embassies around the world. Congressman Rangel still resides with his wife Alma in Harlem where he was born. They have two adult children and three grandchildren.</t>
  </si>
  <si>
    <t>Served as U.S. Representative for NY 13</t>
  </si>
  <si>
    <t>podio_image20160629-10085-1movpzw.jpeg</t>
  </si>
  <si>
    <t>476545977</t>
  </si>
  <si>
    <t>Christopher A Johnson, Special Assistant</t>
  </si>
  <si>
    <t>476545979</t>
  </si>
  <si>
    <t>Katrina</t>
  </si>
  <si>
    <t>Katrina Asante</t>
  </si>
  <si>
    <t>Unsure</t>
  </si>
  <si>
    <t>Previously working for Gustavo Rivera, Office of Senator, Personal Staff Office, Senate, reporting to Gustavo Rivera, Senator. Set inactive on 6-APR-2017.</t>
  </si>
  <si>
    <t>476545980</t>
  </si>
  <si>
    <t>Urbinder</t>
  </si>
  <si>
    <t>Seth Urbinder</t>
  </si>
  <si>
    <t>Previously Chief Of Staff, working for Tony Avella, Office of Senator, Personal Staff Office, Senate, reporting to Tony Avella, Senator. Set inactive on 6-APR-2017.</t>
  </si>
  <si>
    <t>476545982</t>
  </si>
  <si>
    <t>Vullo</t>
  </si>
  <si>
    <t>Maria Vullo</t>
  </si>
  <si>
    <t>Previously Superintendent, working for Financial Services, Department of, Agency, Governor &amp; State Executive. Set inactive on 5-APR-2017.</t>
  </si>
  <si>
    <t>476545983</t>
  </si>
  <si>
    <t>Kane</t>
  </si>
  <si>
    <t>Michael E</t>
  </si>
  <si>
    <t>Michael E Kane</t>
  </si>
  <si>
    <t>Previously Dir Comm &amp; Info Svces, working for Communications And Information Services, Central Staff Office, Assembly. Set inactive on 6-APR-2017.</t>
  </si>
  <si>
    <t>476545985</t>
  </si>
  <si>
    <t>Janis M</t>
  </si>
  <si>
    <t>Janis M Morris</t>
  </si>
  <si>
    <t>Previously Director Of Constituent Services &amp; I, working for Andrea Stewart-Cousins, Office of Senator, Personal Staff Office, Senate, reporting to Andrea Stewart-Cousins, Senate Minority Leader. Set inactive on 12-JUN-2017.</t>
  </si>
  <si>
    <t>476545986</t>
  </si>
  <si>
    <t>Health &amp; Mental Hygiene/Human Services; Health, Medicaid, Racing and Wagering, Elections</t>
  </si>
  <si>
    <t>(518) 455-2064</t>
  </si>
  <si>
    <t>David C Previte, Senior Counsel</t>
  </si>
  <si>
    <t>476545989</t>
  </si>
  <si>
    <t>NYL000235</t>
  </si>
  <si>
    <t>Marchione</t>
  </si>
  <si>
    <t>Aging, Committee, Senate;
Racing, Gaming and Wagering, Committee, Senate;
Task Force on Lyme and Tick-Borne Diseases, Committee, Senate;
Veterans, Homeland Security and Military Affairs, Committee, Senate;
Libraries, Committee, Senate;
Local Government, Committee, Senate;
Cultural Affairs, Tourism, Parks and Recreation, Committee, Senate;
Heroin Task Force, Committee, Senate;
Finance, Committee, Senate;
Elections, Committee, Senate;
Banks, Committee, Senate</t>
  </si>
  <si>
    <t>Local Government, Committee, Senate</t>
  </si>
  <si>
    <t>New York State Senator Kathleen A. Marchione was elected in the fall of 2012 to represent families of the 43rd Senate District which includes parts of Rensselaer, Saratoga and Washington Counties, and all of Columbia County. Senator Marchione's legislative agenda includes stopping Albany's unfunded mandates, reducing taxes and fees on hard-working families, and cutting job-killing regulations on small businesses so they can grow and create more jobs. Senator Marchione will focus on delivering high-quality customer service to constituents across the 43rd Senate District, keep her promises and stand up for what is right.
Kathy is the former County Clerk of Saratoga County and is serving her 33rd year of public service, winning her first election as Halfmoon Town Clerk at age 25 and thereafter serving as Halfmoon Town Supervisor before being elected as Saratoga County Clerk in 1997. Serving in her capacity as Saratoga County Clerk, she oversaw all land and deed records as well as being the Clerk of the Supreme and County Courts; was responsible for processing over $72,000,000 in transactions as well as overseeing a $3.5 million dollar budget, the supervision of 56 employees and the operation of three motor vehicle branches within Saratoga County. Her department was also responsible for grant writing for all record management projects and within her tenure as County Clerk received over $970,000 in record management grants.
In 2007 Kathy served as the President of the New York State Association of County Clerks. She is a former Advisory Board Member for Leadership Saratoga where she served for fourteen years. She was a long term member and former Chairwoman of the Capital District Regional District Planning Commission. After serving as the Chair of the New York State Regional Records Advisory Committee (10 County Region) for over 10 years, Kathy was appointed to the prestigious New York State Local Government Records Committee. She is a 25+ member of the Temple Baptist Church. She is the Church's former Drama Director, Greeting Coordinator and has had the opportunity of being a student of sign language through the Deaf Ministry. Kathy has served in various town political positions that include Vice Chairman of the Saratoga County Republican Committee, Chairman of the Halfmoon Republican Committee, President of the Halfmoon Republican Club, a 25 year member of the Women's Republican Club of Saratoga County  
and is a long time member of the Saratoga County Chairman's Club.
In 2010, she was selected as the 'Woman of Distinction' by Senator Roy McDonald. She is a four time recipient of the Annual Achievement Award for Service to the Association of County Clerks and in 2008 was selected as Clerk of the Year. In 2006 Saratoga County was chosen from over 4000 candidates statewide as the 2006 recipient of the William H. Kelly Archives Award for Excellence in Local Government Archival Program Development, which directly commended Marchione for her work on behalf of Saratoga County. In 2007 she was the recipient of the New York Association of Local Government Records Officers' Wheeler B. Melius Award. The Wheeler B. Melius Award is the highest distinction that a records management professional can receive. It is given for outstanding service to the record management community in NYS as well as for outstanding records management programs. In 2008 she was selected as 'Conservative of the Year' by the Saratoga County Conservative Party and received the Clifton Park  
Republican Committee's 'Chairman's Award'.
Kathy is married to Frank Marchione and is the mother of two grown children, Johnathan (Michelle) and Michael (Andree) Hickok, stepmother to Bobbie Marchione and grandmother to Noah, Eli, Jacob and Riley.</t>
  </si>
  <si>
    <t>560 Warren St. 2nd Floor  Hudson, NY 12534</t>
  </si>
  <si>
    <t>Room 917, LOB  Albany, NY 12247</t>
  </si>
  <si>
    <t>1 Halfmoon Town Plaza  Halfmoon, NY 12065</t>
  </si>
  <si>
    <t>(518) 426-6985</t>
  </si>
  <si>
    <t>(518) 371-2753</t>
  </si>
  <si>
    <t>(518) 828-5947</t>
  </si>
  <si>
    <t>(518) 455-2381</t>
  </si>
  <si>
    <t>(518) 371-2751</t>
  </si>
  <si>
    <t>marchione@nysenate.gov</t>
  </si>
  <si>
    <t>http://www.nysenate.gov/senators/kathleen-marchione</t>
  </si>
  <si>
    <t>https://twitter.com/kathymarchione</t>
  </si>
  <si>
    <t>Senate 43.png</t>
  </si>
  <si>
    <t>Previously served as Saratoga County Clerk</t>
  </si>
  <si>
    <t>Senate District 43</t>
  </si>
  <si>
    <t>podio_image20160629-10085-1d3awcq.jpeg</t>
  </si>
  <si>
    <t>476545990</t>
  </si>
  <si>
    <t>Vladimir Martinez</t>
  </si>
  <si>
    <t>Used to work as Budget Director for CM Carlos Menchaca
Previously Councilmanic Aide,, reporting to Gale Brewer, Manhattan Borough President. Set inactive on 6-APR-2017.</t>
  </si>
  <si>
    <t>Aki spoke with Vladimir on the Stand for Tenant Safety coalition, found him to be very responsive to the coalition. He comes to every meeting, has good updates, is helpful with strategy, is present and actually cares about what you are saying when speaking with us.</t>
  </si>
  <si>
    <t>476545992</t>
  </si>
  <si>
    <t>Campanha</t>
  </si>
  <si>
    <t>Stephanie S.</t>
  </si>
  <si>
    <t>Stephanie S. Campanha</t>
  </si>
  <si>
    <t>476545993</t>
  </si>
  <si>
    <t>Lindsay D</t>
  </si>
  <si>
    <t>Lindsay D Eggleston</t>
  </si>
  <si>
    <t>315 493-3909</t>
  </si>
  <si>
    <t>egglestonl@nyassembly.gov</t>
  </si>
  <si>
    <t>Lindsay D Eggleston, Admin Assistant</t>
  </si>
  <si>
    <t>476545995</t>
  </si>
  <si>
    <t>Annmarie Lang, Legislative Aide</t>
  </si>
  <si>
    <t>476545997</t>
  </si>
  <si>
    <t>José Serrano</t>
  </si>
  <si>
    <t>U.S. Representative José E. Serrano represents the Fifteenth Congressional District of New York in the Bronx . He is the only Congressman from New York City on the exclusive House Appropriations Committee and serves as Ranking Member of the Subcommittee on Financial Services and General Government . This prestigious post as top Democrat on the Subcommittee allows Congressman Serrano to help oversee the budgets of multiple agencies, including the Treasury Department including the IRS; the FDIC; the District of Columbia; the Judicial branch, and other agencies. Congressman Serrano is also Senior Whip for the Minority Whip operation, a position through which he helps develop strategies to marshal support for party positions and legislation. He is an active member of the Congressional Hispanic Caucus and served as Chair of the Caucus from 1993-94. He is now the most senior Member of Congress of Puerto Rican descent.
Early in his tenure in the House, Serrano quickly established a legislative record that reflected, and continues to reflect, his core political values of equal opportunity and fair treatment for all citizens. In particular, Serrano believes that government should work to ensure that the prosperity of our country is shared by the neediest and most vulnerable members of our society- the poor, the elderly, the disabled, and children- in the form of participation in government, educational opportunities, access to housing and affordable health care. As a member of the Committee on Education and Labor in his first term, Serrano authored legislation, signed into law in November 1990, to provide funding for successful school drop-out prevention programs.
During the 102nd Congress (1991-1992), Serrano continued to build on this record of accomplishment by introducing more legislative initiatives along these themes. His Voting Rights Language Assistance Act of 1992, signed into law, mandated that voter materials continue to be provided in different languages. He also introduced the Classroom Safety Act, which would have provided program models and grants to assist local educational agencies in efforts to reduce and prevent violent crime in elementary and secondary schools.
In 1993, Serrano joined the Appropriations Committee, which is responsible for shaping expenditures of discretionary federal funds. Because Appropriations is an exclusive Committee, he was required to give up his seat on Education and Labor. That same year he was also elected by his colleagues to serve as Chairman of the Congressional Hispanic Caucus (CHC) during the 103rd Congress. As Chairman, Serrano's strong leadership contributed to the passage of several bills of interest to Hispanics and other minorities. During this same period, the CHC helped to defeat of a number of pieces of legislation that were widely criticized as attempts at "immigrant-bashing" and veiled bigotry.
In 1995, when the House Republicans became the majority and reduced the Appropriations Committee in size, Serrano was appointed to the House Judiciary Committee, in which he served on the Subcommittee on the Constitution. The Democratic Caucus re-appointed him to the Appropriations Committee in March of 1996.
As a Member of the House Appropriations Committee, Serrano has managed to secure millions of dollars in federal funding for his Bronx Congressional District. He has directed funding to countless local initiatives, including environmental projects, improvements to Bronx parks, educational programs for disadvantaged students and displaced workers and funding for various local charitable organizations, whose goals range from providing access to the arts to developing small businesses.
Perhaps the most notable of all these projects have involved the environmental restoration of the Bronx River. Serrano has been a tireless advocate for the urban river since taking office, and was an early supporter of naming the river an American Heritage River. Through the appropriations process, furthermore, Serrano has been able to secure millions in funding, as well as technical and managerial assistance from various federal agencies, for Bronx River environmental studies and cleanup projects since fiscal year 1999. In recognition of his long record of successful advocacy on behalf of the river, the Bronx community named Congressman Serrano the Honorary Chairman of the Bronx River Golden Ball in 2003. In 2006, herring were reintroduced to the river in 2006--a species that had been gone from the river for more than 350 years. In early 2007, a beaver was found living in the Bronx River, marking the return of a species that had been not been seen in New York City in more than 200
years.
### Current Issues
Even as Serrano has been actively engaged in all stages of Congress's annual appropriations process, he has not lost sight of the other important issues of great concern to the residents of the Bronx.
#### Pushing for a Practical National Language Policy
Serrano authored the English Plus Resolution, which calls on the government to encourage all Americans to learn and use multiple languages, in addition to English. He vehemently opposes "English only" proposals because he believes that implementing such a policy would be harmful to civil rights and America's broader national interests. In 1996, the English Plus Resolution came close to House passage, and Serrano has proposed it again in the current Congress.
#### Protecting Civil Liberties
Congressman Serrano has been a leading, and often lonely, voice in the House on preserving Americans' civil liberties as federal law enforcement agencies continue to transform in the wake of the Sept. 11, 2001, terrorist attacks. He voted against the USA PATRIOT Act, and uses his positions on his Appropriations Subcommittees to monitor the activities of the Department of Justice and the Department of Homeland Security. In countless pieces of correspondence and numerous verbal exchanges during Subcommittee hearings, Serrano has unhesitatingly challenged agency heads on what he has often perceived as a systematic effort to curtail Americans' rights.
#### Advocating a More Sensible Approach to Cuba
Since his earliest days in Congress, Congressman Serrano has been actively involved in ending the embargo against Cuba. He has sponsored legislation and worked tirelessly to educate other Members of Congress about how the embargo harms American businesses and American farmers. While Serrano was once part of a tiny group in Congress to support a changed approach to Cuba, growing numbers of Members join Congressman Serrano in signing on to his Bridges to the Cuban People Act each year.
#### Promoting a Rational, Humane Immigration Policy
Serrano's most recent immigration-related legislative proposal enacted into law responded to the September 11th terrorist attacks on New York City and Washington, D.C. The law granted posthumous citizenship to non-citizens who died as a result of the September 11th attacks and who had already initiated the process to become U.S. citizens. Serrano succeeded in having the bill incorporated into a larger bill, which signed into law (P.L. 107-77) at the end of 2001. He is a consistent supporter of comprehensive immigration reform, and has repeatedly introduced the Child Citizen Protection Act, which would allow judges to exercise discretion in deportation cases that involve parents or guardians of citizen children.</t>
  </si>
  <si>
    <t>202-225-4361</t>
  </si>
  <si>
    <t>718-620-0084</t>
  </si>
  <si>
    <t>http://serrano.house.gov</t>
  </si>
  <si>
    <t>http://twitter.com/jpseserrano</t>
  </si>
  <si>
    <t>José Serrano, Office of U.S. Representative, Personal Staff Office, U.S. House of Representatives</t>
  </si>
  <si>
    <t>NY 15</t>
  </si>
  <si>
    <t>podio_image20160629-10085-l7xqs9.jpeg</t>
  </si>
  <si>
    <t>José Serrano, U.S. Representative</t>
  </si>
  <si>
    <t>476545999</t>
  </si>
  <si>
    <t>Tomlin</t>
  </si>
  <si>
    <t>John L Tomlin</t>
  </si>
  <si>
    <t>Previously Deputy Chief Of Staff, working for Andrea Stewart-Cousins, Office of Senator, Personal Staff Office, Senate, reporting to Andrea Stewart-Cousins, Senate Minority Leader. Set inactive on 12-JUN-2017.</t>
  </si>
  <si>
    <t>476546001</t>
  </si>
  <si>
    <t>Delehanty</t>
  </si>
  <si>
    <t>Sean M Delehanty</t>
  </si>
  <si>
    <t>585 223-9130</t>
  </si>
  <si>
    <t>delehantys@nyassembly.gov</t>
  </si>
  <si>
    <t>Sean M Delehanty, Chief Of Staff</t>
  </si>
  <si>
    <t>476546005</t>
  </si>
  <si>
    <t>Salamanca</t>
  </si>
  <si>
    <t>Rafael Salamanca</t>
  </si>
  <si>
    <t>Civil Rights, Committee, NYC Council;
Aging, Committee, NYC Council;
Public Housing, Committee, NYC Council;
Housing &amp; Buildings, Committee, NYC Council</t>
  </si>
  <si>
    <t>Rafael Salamanca Jr. is the Councilmember for the 17th District of the New York City Council, representing the neighborhoods of Longwood, Hunts Point, Concourse, Crotona Park, Melrose, Morrisania, Mott Haven, North Brother Island, Port Morris, and Soundview in the borough of the Bronx.
A lifelong resident of the 17th Council District and the son of first-generation Puerto Rican immigrants, Councilmember Salamanca grew up in the Bronx understanding the value of hard work and the importance of giving back to the community, beginning his career working in healthcare to expand access for low-income and working families.
For over ten years, Councilmember Salamanca has been a member of Bronx Community Board #2, which covers the neighborhoods of Hunts Point, Longwood and Morrisania. Prior to his election to the City Council, Councilmember Salamanca served as the District Manager of Community Board #2, where he worked to improve public safety, eliminate crime, increase transportation options and bring new jobs and small businesses into the community.
Councilmember Salamanca also formerly served as the President of the 41st Precinct Council, where he worked closely with the NYPD and other local leaders to help improve community and police relations, and to reduce violence and crime in our neighborhoods.
As the District Manager of the Community Board and as Precinct Council President, Council member Salamanca has earned a reputation for getting things done for the South Bronx. He led the charge in shutting down the adult entertainment clubs in Hunts Point, which helped to drastically decrease crime in the neighborhood. He has worked to improve safety for pedestrians at Bruckner Boulevard and Hunts Point Avenue, formerly a dangerous intersection. Finally, Councilmember Salamanca has fought for new, good-paying jobs by ensuring that companies investing in the community hire certain percentages of local residents.
At City Hall, Councilmember Salamanca is committed to continuing the progress being made in the Bronx and is focused especially on job creation, community and police relations and in finding truly safe and affordable housing, including in our NYCHA developments.
A proud family man, Councilmember Salamanca resides with his wife Jessenia, and sons Justin and Aidan in the Longwood neighborhood of the Bronx.</t>
  </si>
  <si>
    <t>250 Broadway Suite 1847 New York, NY 10007</t>
  </si>
  <si>
    <t>1070 Southern Boulevard, Bronx, NY 10459</t>
  </si>
  <si>
    <t>212-788-8920</t>
  </si>
  <si>
    <t>718-402-0539</t>
  </si>
  <si>
    <t>(212) 788-7384</t>
  </si>
  <si>
    <t>(718) 402-6130</t>
  </si>
  <si>
    <t>Salamanca@council.nyc.gov</t>
  </si>
  <si>
    <t>http://council.nyc.gov/d17/html/members/home.shtml</t>
  </si>
  <si>
    <t>https://www.facebook.com/cmsalamanca/; https://twitter.com/salamancajr80</t>
  </si>
  <si>
    <t>NYCD_17.png</t>
  </si>
  <si>
    <t>Member of Bronx Community Board 2, District Manage for the board
President of the 41st Precinct Council</t>
  </si>
  <si>
    <t>CD 17</t>
  </si>
  <si>
    <t>Salamanca-018-SOLO-flag2.jpg</t>
  </si>
  <si>
    <t>476546007</t>
  </si>
  <si>
    <t>Paul Francis</t>
  </si>
  <si>
    <t>Human Services, Housing and Intergovernmental Affairs, Executive Office, Governor &amp; State Executive</t>
  </si>
  <si>
    <t>Health &amp; Human Services</t>
  </si>
  <si>
    <t>Paul Francis, Deputy Secretary</t>
  </si>
  <si>
    <t>476546009</t>
  </si>
  <si>
    <t>(518) 455-2592</t>
  </si>
  <si>
    <t>David J Burns, Clerk</t>
  </si>
  <si>
    <t>476546010</t>
  </si>
  <si>
    <t>Worked for Senator Bill Perkins</t>
  </si>
  <si>
    <t>Christopher W Labarge, Legislative Director</t>
  </si>
  <si>
    <t>476546013</t>
  </si>
  <si>
    <t>Ho</t>
  </si>
  <si>
    <t>Wayne Ho</t>
  </si>
  <si>
    <t>476546014</t>
  </si>
  <si>
    <t>Michael K</t>
  </si>
  <si>
    <t>Michael K Dunn</t>
  </si>
  <si>
    <t>Previously Super Chamber Ops, working for Office Automation And Data Processing, Central Staff Office, Assembly. Set inactive on 6-APR-2017.</t>
  </si>
  <si>
    <t>476546016</t>
  </si>
  <si>
    <t>Maglott</t>
  </si>
  <si>
    <t>Stephen A.</t>
  </si>
  <si>
    <t>Stephen A. Maglott</t>
  </si>
  <si>
    <t>Previously Director Of Correspondence, working for Andrea Stewart-Cousins, Office of Senator, Personal Staff Office, Senate, reporting to Andrea Stewart-Cousins, Senate Minority Leader. Set inactive on 6-APR-2017.</t>
  </si>
  <si>
    <t>476546017</t>
  </si>
  <si>
    <t>Morrison</t>
  </si>
  <si>
    <t>Khaair J.</t>
  </si>
  <si>
    <t>Khaair J. Morrison</t>
  </si>
  <si>
    <t>Previously Community Liaison, working for Leroy Comrie, Office of Senator, Personal Staff Office, Senate, reporting to Leroy Comrie, Senator. Set inactive on 6-APR-2017.</t>
  </si>
  <si>
    <t>476546019</t>
  </si>
  <si>
    <t>Carol A Decarmine-nucci, Legislative Aide</t>
  </si>
  <si>
    <t>476546020</t>
  </si>
  <si>
    <t>David L Gruenberg, Assistant Counsel To The Majority</t>
  </si>
  <si>
    <t>476546022</t>
  </si>
  <si>
    <t>Zachary</t>
  </si>
  <si>
    <t>Zachary Carter</t>
  </si>
  <si>
    <t>Previously Corporation Counsel of the City of New York, working for Law Department (LAW), Agency, Mayor &amp; NYC Executive. Set inactive on 5-APR-2017.</t>
  </si>
  <si>
    <t>476546023</t>
  </si>
  <si>
    <t>Jessica L</t>
  </si>
  <si>
    <t>Jessica L Edmonds</t>
  </si>
  <si>
    <t>518 455-5458</t>
  </si>
  <si>
    <t>edmondsj@nyassembly.gov</t>
  </si>
  <si>
    <t>Jessica L Edmonds, Sr Computer Prog Ana</t>
  </si>
  <si>
    <t>476546025</t>
  </si>
  <si>
    <t>Inserillo</t>
  </si>
  <si>
    <t>Kristina N.</t>
  </si>
  <si>
    <t>Kristina N. Inserillo</t>
  </si>
  <si>
    <t>476546026</t>
  </si>
  <si>
    <t>Susan J Grelick, Legislative Director/counsel</t>
  </si>
  <si>
    <t>476546028</t>
  </si>
  <si>
    <t>Lynette Shelborne-barfield, Director Of Special Projects</t>
  </si>
  <si>
    <t>476546029</t>
  </si>
  <si>
    <t>Sandra Young</t>
  </si>
  <si>
    <t>youngs@nyassembly.gov</t>
  </si>
  <si>
    <t>Sandra Young, Telephone Operator</t>
  </si>
  <si>
    <t>476546032</t>
  </si>
  <si>
    <t>Lowey</t>
  </si>
  <si>
    <t>Nita</t>
  </si>
  <si>
    <t>Nita Lowey</t>
  </si>
  <si>
    <t>Congresswoman Nita M. Lowey is currently serving her fourteenth term in Congress, representing parts of Westchester and Rockland Counties. She was first elected to the U.S. House of Representatives in 1988 and served in the Democratic Leadership in 2001 and 2002 as the first woman and the first New Yorker to chair the Democratic Congressional Campaign Committee.  She is also the first woman to lead either party on the powerful House Appropriations Committee.
Lowey has been described as “courageous” by The New York Times, “terrific” by Newsday, and one of “New York's key Members of Congress” by the New York Daily News. The Journal News called Lowey “one of the most influential Members of Congress.”
At the beginning of the 113th Congress, Lowey was selected by her colleagues to be the Ranking Democrat on the powerful House Appropriations Committee. Lowey is an extremely effective, committed legislator with a substantial record. Congressional Quarterly called her one of the 50 most effective Members of Congress, saying she “maneuvers skillfully through the appropriations process,” and Newsday said she “delivers for New York.”
Few members of Congress have taken key leadership roles on so many vital public policy issues. Lowey is a leading Congressional proponent of educational opportunity, health care quality and biomedical research, improved homeland security preparedness, stricter public safety laws, environmental protection, women's issues, a leading international role for the United States, and national security.
An outspoken supporter of transportation, nuclear, and infrastructure security, Lowey was appointed to the Select Committee on Homeland Security and recognized by the New York Post as “a key general in the battle to rebuild New York” for her leadership in securing over $20 billion for recovery efforts after September 11, 2001. Her efforts to distribute homeland security grants based on risk and to screen airport personnel in secure areas have been endorsed by The New York Times. Lowey has also helped to obtain more than $68 million in federal funds to develop local bioterrorism response plans and to provide local first responders with interoperable communication devices, rescue equipment, and personal protective gear.
Lowey is a strong advocate for women, children, and families. She has been a champion of education throughout her career, fighting for school modernization, teacher development, and literacy programs. Under Lowey’s leadership, federal funding for after-school programs has increased from $1 million in 1996 to $1 billion today.
When GOP leaders threatened to eliminate the Public Broadcasting System (PBS) in the 1990s, Lowey "invited" puppets Bert and Ernie to a Congressional hearing. The resulting worldwide publicity is largely credited with saving the agency. When Republican leaders again targeted PBS for severe budget cuts in 2005, Lowey again successfully restored funding to the program. She has been equally stalwart in her defense of the National Endowment for the Arts (NEA) and served on the prestigious National Council for the Arts in recognition of her leadership.
Lowey is one of the Appropriations Committee's leading advocates of increased federal investments in biomedical research on diseases like cancer, diabetes, and Alzheimer’s at the National Institutes of Health. Called a “champion of increased funding for breast cancer research” by The Washington Post, Lowey has received multiple honors from the National Breast Cancer Coalition.
After hearing from constituents about the difficulty food-allergic consumers have reading product labels, Lowey authored the first-ever bill mandating clear, concise food allergen labeling. Her legislation was enacted in 2006, requiring food manufacturers to list in plain language on food labels the eight most common food allergens. The New York Times called this bill “an all too rare example … of bipartisan cooperation to serve the public good.”
As public health experts warn that our nation is woefully unprepared for a possible influenza pandemic, Congresswoman Lowey has pressed for action. Recognized as “an early advocate for pandemic preparedness” by the New York Daily News, she authored legislation to create a comprehensive pandemic plan and enacted requirements for federal and state preparedness plans utilized in the response to the April 2009 swine flu outbreak.
Lowey has also fought to improve health care by authoring a bill to ensure that women in managed care plans have direct access to their ob-gyns and is a strong supporter of legislation to guarantee that doctors and patients -- not insurance companies -- make decisions about appropriate care.
A strong public safety advocate, Lowey supported the Brady Law and supports reinstating the Assault Weapons Ban, Lowey was named Mothers Against Drunk Driving's (MADD) “Legislator of the Year” for her leadership in authoring the nation's "Zero Tolerance" law, which made it illegal for minors to drive after consuming any alcohol, and the national DWI standard of .08 BAC. She is the author of legislation to prevent repeat drunk driving offenses.
As a candidate for Congress in 1988, Lowey pledged to clean up the Long Island Sound. In 1990 she passed legislation establishing a special Environmental Protection Agency office for Long Island Sound and has obtained millions of dollars in federal funding for local clean-up efforts. A co-founder of the Hudson River Caucus, Lowey has also taken a key role in protecting the New York City watershed and in preserving strong environmental laws like the Clean Air Act and the Clean Water Act.
Lowey, former Chair of the Congressional Women's Caucus and the House Pro-Choice Caucus, was called “the most prominent abortion rights advocate in Congress” by The Washington Post. She won widespread praise for passage of her legislation to ensure that insurance companies cover prescription contraceptives for federal employees. Lowey established the Congressional Advisory Panel to the National Campaign to Prevent Teen Pregnancy to encourage abstinence and responsibility among teens. She has also been a leader in the fight against domestic violence, securing record increases in federal funding for battered women's shelters.
On the State and Foreign Operations Appropriations Subcommittee, Lowey has also worked to ensure that diplomacy and development remain key pillars of our national security strategy, particularly in Iraq and Afghanistan. Called “one of the engines of pro-Israel activity on Capitol Hill” by the Forward, Lowey has been a leading Congressional proponent of a strong U.S.-Israel relationship and the Appropriations Committee's chief advocate of the annual U.S. aid package to Israel. In 2007, she was chosen by Speaker Nancy Pelosi to serve as a member of the Select Intelligence Oversight Panel, recommended by the bipartisan 9/11 Commission to coordinate classified programs and funding.
A longtime champion of human rights and enhancing the role of women in development, Lowey has taken a key role in fighting for democracy, justice, and economic opportunity around the world. She has been praised by the Boston Globe as someone who “speaks of the world's victimized women and children as if they were voters in her district.”
Lowey was born in the Bronx; graduated from the Bronx High School of Science; and received a Bachelor's Degree from Mount Holyoke College. She served as Assistant Secretary of State for the State of New York before being elected to Congress. Nita and Stephen Lowey have been married for 50 years and have three grown children and eight grandchildren.</t>
  </si>
  <si>
    <t>202-225-0546</t>
  </si>
  <si>
    <t>202-225-6506</t>
  </si>
  <si>
    <t>**White Plains**: ****914-428-1707   **New City: **845-639-3485</t>
  </si>
  <si>
    <t>http://lowey.house.gov</t>
  </si>
  <si>
    <t>http://twitter.com/nitalowey</t>
  </si>
  <si>
    <t>Nita Lowey, Office of U.S. Representative, Personal Staff Office, U.S. House of Representatives</t>
  </si>
  <si>
    <t>NY 17</t>
  </si>
  <si>
    <t>podio_image20160629-10085-3n6rs4.jpeg</t>
  </si>
  <si>
    <t>Nita Lowey, U.S. Representative</t>
  </si>
  <si>
    <t>476546033</t>
  </si>
  <si>
    <t>Comp Programmer Anal</t>
  </si>
  <si>
    <t>Franda</t>
  </si>
  <si>
    <t>Timothy C</t>
  </si>
  <si>
    <t>Timothy C Franda</t>
  </si>
  <si>
    <t>frandat@nyassembly.gov</t>
  </si>
  <si>
    <t>Timothy C Franda, Comp Programmer Anal</t>
  </si>
  <si>
    <t>476546034</t>
  </si>
  <si>
    <t>Buhle</t>
  </si>
  <si>
    <t>Stephanie Buhle</t>
  </si>
  <si>
    <t>476546036</t>
  </si>
  <si>
    <t>Kullas</t>
  </si>
  <si>
    <t>Jeanne</t>
  </si>
  <si>
    <t>Jeanne Kullas</t>
  </si>
  <si>
    <t>Jeanne Kullas, Councilmanic Aide</t>
  </si>
  <si>
    <t>476546038</t>
  </si>
  <si>
    <t>Previously Administrative Assistant, working for Leroy Comrie, Office of Senator, Personal Staff Office, Senate, reporting to Leroy Comrie, Senator. Set inactive on 12-JUN-2017.</t>
  </si>
  <si>
    <t>Marsha E Mortimore, Administrative Assistant</t>
  </si>
  <si>
    <t>476546041</t>
  </si>
  <si>
    <t>NYL000008</t>
  </si>
  <si>
    <t>Independent Democratic Conference Whip</t>
  </si>
  <si>
    <t>Carlucci</t>
  </si>
  <si>
    <t>Mental Health and Developmental Disabilities, Committee, Senate;
Ethics, Committee, Senate;
Consumer Protection, Committee, Senate;
Task Force on Lyme and Tick-Borne Diseases, Committee, Senate;
Veterans, Homeland Security and Military Affairs, Committee, Senate;
Investigations and Government Operations, Committee, Senate;
Alcoholism and Drug Abuse, Committee, Senate;
Local Government, Committee, Senate;
Heroin Task Force, Committee, Senate;
Finance, Committee, Senate;
Rules, Committee, Senate</t>
  </si>
  <si>
    <t>Consumer Protection, Committee, Senate</t>
  </si>
  <si>
    <t>Senator David Carlucci (D-Rockland/Westchester) currently represents 38th District in the New York State Senate. This encompasses the Towns of Ramapo, Clarkstown and Orangetown in Rockland County along with the Town of Ossining in Westchester County. In just a short period of time, the Senator has distinguished himself as an influential legislator with a reputation of getting results and delivering for his constituents in the Hudson Valley.
Since coming to Albany in 2010, Senator Carlucci has brought a new approach to governing in the 21st century. He has worked with the Governor to promote fiscal discipline by passing three consecutive on-time budgets without raising taxes, passing the largest middle class tax cut in nearly 60 years, implementing a property tax cap, and fighting to eliminate the job-killing MTA payroll tax. He has also pushed legislation to create jobs and grow our economy. This includes Jobs for Heroes, providing tax credits to businesses that hire returning veterans serving overseas, including his work to reduce burdensome regulations and promote entrepreneurism.
The Senator also has played an instrumental role in standing up for progressive issues. This includes being an outspoken voice against hydrofracking in New York, fighting to protect a woman's right to choose, and being a key supporter of passing marriage equality in New York. As Chairman of the Senate Mental Health and Developmental Disabilities Committee, he also fought this past legislative session in restoring critical funding to the Office for People with Developmental Disabilities (OPWD) and the nonprofit service providers that assist our most vulnerable residents.
Senator Carlucci is married to Lauren Grossberg Carlucci, where they reside in the Town of Clarkstown, Rockland County. He and Lauren are also expecting their first child and happily planning on becoming parents.</t>
  </si>
  <si>
    <t>2 Church Street, Ossining, NY 10562</t>
  </si>
  <si>
    <t>181 State Street 509 Legislative Office Building, Albany, NY 12247</t>
  </si>
  <si>
    <t>20 South Main Street, New City, NY 10956</t>
  </si>
  <si>
    <t>(518) 426-6737</t>
  </si>
  <si>
    <t>(845) 708-7701</t>
  </si>
  <si>
    <t>(914) 941-2041</t>
  </si>
  <si>
    <t>(518) 455-2991</t>
  </si>
  <si>
    <t>(845) 623-3627</t>
  </si>
  <si>
    <t>carlucci@nysenate.gov</t>
  </si>
  <si>
    <t>http://www.nysenate.gov/senators/david-carlucci</t>
  </si>
  <si>
    <t>http://www.facebook.com/davecarlucci; http://twitter.com/davidcarlucci</t>
  </si>
  <si>
    <t>Senate 38.png</t>
  </si>
  <si>
    <t>David Carlucci, Office of Senator, Personal Staff Office, Senate</t>
  </si>
  <si>
    <t>Clarkstown Town Clerk for three terms</t>
  </si>
  <si>
    <t>oteri@nysenate.gov for scheduling appointments.</t>
  </si>
  <si>
    <t>Senate District 38</t>
  </si>
  <si>
    <t>podio_image20160629-10085-1w4vkv5.jpeg</t>
  </si>
  <si>
    <t>476546043</t>
  </si>
  <si>
    <t>Carlina</t>
  </si>
  <si>
    <t>Carlina Rivera</t>
  </si>
  <si>
    <t>https://www.facebook.com/CarlinaforCouncil; https://twitter.com/CarlinaRivera; https://www.instagram.com/carlinalrivera/?hl=en</t>
  </si>
  <si>
    <t>NYCD_2.png</t>
  </si>
  <si>
    <t>Carlina Rivera, Office of Councilmember, Personal Staff Office, NYC Council</t>
  </si>
  <si>
    <t>Previously Legislative Director, working for Rosie Mendez, Office of Councilmember, Personal Staff Office, NYC Council, reporting to Rosie Mendez, Councilmember. Set inactive on 20-SEP-2017.</t>
  </si>
  <si>
    <t>CD 2</t>
  </si>
  <si>
    <t>carlina_rivera.jpg</t>
  </si>
  <si>
    <t>Carlina Rivera, Councilmember</t>
  </si>
  <si>
    <t>476546044</t>
  </si>
  <si>
    <t>Princ Financi Analyst</t>
  </si>
  <si>
    <t>Gail L</t>
  </si>
  <si>
    <t>Gail L Agata</t>
  </si>
  <si>
    <t>518 455-5896</t>
  </si>
  <si>
    <t>agatag@nyassembly.gov</t>
  </si>
  <si>
    <t>Finance Department, Central Staff Office, Assembly</t>
  </si>
  <si>
    <t>Gail L Agata, Princ Financi Analyst</t>
  </si>
  <si>
    <t>476546046</t>
  </si>
  <si>
    <t>Joshua W</t>
  </si>
  <si>
    <t>Joshua W Crespo</t>
  </si>
  <si>
    <t>Previously Office Manager, working for Luis R. Sepulveda, Office of Assemblymember, Personal Staff Office, Assembly, reporting to Luis Sepulveda, Assemblymember. Set inactive on 6-APR-2017.</t>
  </si>
  <si>
    <t>476546047</t>
  </si>
  <si>
    <t>Galuski</t>
  </si>
  <si>
    <t>Sarah C</t>
  </si>
  <si>
    <t>Sarah C Galuski</t>
  </si>
  <si>
    <t>Previously Comp Oper, working for Office Automation And Data Processing, Central Staff Office, Assembly. Set inactive on 6-APR-2017.</t>
  </si>
  <si>
    <t>476546049</t>
  </si>
  <si>
    <t>Nocerino</t>
  </si>
  <si>
    <t>Joseph Nocerino</t>
  </si>
  <si>
    <t>Previously Councilmanic Aide, working for Karen Koslowitz, Office of Councilmember, Personal Staff Office, NYC Council, reporting to Karen Koslowitz, Councilmember. Set inactive on 5-APR-2017.</t>
  </si>
  <si>
    <t>476546051</t>
  </si>
  <si>
    <t>Eliuk</t>
  </si>
  <si>
    <t>Stacey A.</t>
  </si>
  <si>
    <t>Stacey A. Eliuk</t>
  </si>
  <si>
    <t>Previously Director Of Communications, working for Leroy Comrie, Office of Senator, Personal Staff Office, Senate, reporting to Leroy Comrie, Senator. Set inactive on 6-APR-2017.</t>
  </si>
  <si>
    <t>476546052</t>
  </si>
  <si>
    <t>Olan</t>
  </si>
  <si>
    <t>Patricia Olan</t>
  </si>
  <si>
    <t>Polan@council.nyc.gov</t>
  </si>
  <si>
    <t>Patricia Olan, Scheduler</t>
  </si>
  <si>
    <t>476546054</t>
  </si>
  <si>
    <t>Paoli</t>
  </si>
  <si>
    <t>Michael Paoli</t>
  </si>
  <si>
    <t>Previously Manag Dir Dpty Secty Senate Finance, working for Senate Finance Committee/majority, Central Staff Office, Senate. Set inactive on 6-APR-2017.</t>
  </si>
  <si>
    <t>476546055</t>
  </si>
  <si>
    <t>Almindo</t>
  </si>
  <si>
    <t>Lorraine G</t>
  </si>
  <si>
    <t>Lorraine G Almindo</t>
  </si>
  <si>
    <t>Previously Accts Payable Manager, working for Finance Department, Central Staff Office, Assembly. Set inactive on 20-SEP-2017.</t>
  </si>
  <si>
    <t>476546057</t>
  </si>
  <si>
    <t>Joinvil</t>
  </si>
  <si>
    <t>Roslyn</t>
  </si>
  <si>
    <t>Roslyn Joinvil</t>
  </si>
  <si>
    <t>Previous scheduler for CM Mathieu Eugene</t>
  </si>
  <si>
    <t>Roslyn Joinvil, Councilmanic Aide</t>
  </si>
  <si>
    <t>476546059</t>
  </si>
  <si>
    <t>Perez Jimenez</t>
  </si>
  <si>
    <t>Anabel L</t>
  </si>
  <si>
    <t>Anabel L Perez Jimenez</t>
  </si>
  <si>
    <t>Previously Exec Administrator, working for Luis R. Sepulveda, Office of Assemblymember, Personal Staff Office, Assembly, reporting to Luis Sepulveda, Assemblymember. Set inactive on 6-APR-2017.</t>
  </si>
  <si>
    <t>476546061</t>
  </si>
  <si>
    <t>Garretson</t>
  </si>
  <si>
    <t>Matthew O</t>
  </si>
  <si>
    <t>Matthew O Garretson</t>
  </si>
  <si>
    <t>518 455-3975</t>
  </si>
  <si>
    <t>garretsonm@nyassembly.gov</t>
  </si>
  <si>
    <t>Matthew O Garretson, Sr Systms Programmer</t>
  </si>
  <si>
    <t>476546062</t>
  </si>
  <si>
    <t>Dominique Bryant</t>
  </si>
  <si>
    <t>Dominique Bryant, Councilmanic Aide</t>
  </si>
  <si>
    <t>476546064</t>
  </si>
  <si>
    <t>Westrick</t>
  </si>
  <si>
    <t>Paul Westrick</t>
  </si>
  <si>
    <t>pwestrick@benkallos.com</t>
  </si>
  <si>
    <t>Paul Westrick, Legislative Director</t>
  </si>
  <si>
    <t>476546065</t>
  </si>
  <si>
    <t>Christopher P Savage, District Director</t>
  </si>
  <si>
    <t>476546067</t>
  </si>
  <si>
    <t>Nancy E Laustrup, Executive Assistant</t>
  </si>
  <si>
    <t>476546068</t>
  </si>
  <si>
    <t>Gause</t>
  </si>
  <si>
    <t>Tinika L</t>
  </si>
  <si>
    <t>Tinika L Gause</t>
  </si>
  <si>
    <t>gauset@nyassembly.gov</t>
  </si>
  <si>
    <t>Tinika L Gause, Exec Asst</t>
  </si>
  <si>
    <t>476546070</t>
  </si>
  <si>
    <t>Arnold Brown</t>
  </si>
  <si>
    <t>Arnold Brown, Special Asst</t>
  </si>
  <si>
    <t>476546072</t>
  </si>
  <si>
    <t>Sr Payroll Processor</t>
  </si>
  <si>
    <t>Antonucci</t>
  </si>
  <si>
    <t>F. Charles</t>
  </si>
  <si>
    <t>F. Charles Antonucci</t>
  </si>
  <si>
    <t>518 455-4083</t>
  </si>
  <si>
    <t>antonuccif@nyassembly.gov</t>
  </si>
  <si>
    <t>F. Charles Antonucci, Sr Payroll Processor</t>
  </si>
  <si>
    <t>476546073</t>
  </si>
  <si>
    <t>Blasco</t>
  </si>
  <si>
    <t>John Blasco</t>
  </si>
  <si>
    <t>Previously served as scheduler for Councilmember Rosie Mendez, set inactive January 2018</t>
  </si>
  <si>
    <t>Asks to be emailed directly for all communications issues or questions (Aki)</t>
  </si>
  <si>
    <t>476546075</t>
  </si>
  <si>
    <t>Zak</t>
  </si>
  <si>
    <t>Oshrie M</t>
  </si>
  <si>
    <t>Oshrie M Zak</t>
  </si>
  <si>
    <t>zako@nyassembly.gov</t>
  </si>
  <si>
    <t>Oshrie M Zak, Counsel</t>
  </si>
  <si>
    <t>476546076</t>
  </si>
  <si>
    <t>Goodman</t>
  </si>
  <si>
    <t>Rachel Goodman</t>
  </si>
  <si>
    <t>RGoodman@council.nyc.gov</t>
  </si>
  <si>
    <t>Rachel Goodman, Chief of Staff</t>
  </si>
  <si>
    <t>476546078</t>
  </si>
  <si>
    <t>Pfaff</t>
  </si>
  <si>
    <t>David B. Pfaff</t>
  </si>
  <si>
    <t>Worked for Senator Marc Panepinto as Senior Constituent Liaison</t>
  </si>
  <si>
    <t>476546079</t>
  </si>
  <si>
    <t>Kucheruk</t>
  </si>
  <si>
    <t>Yan O</t>
  </si>
  <si>
    <t>Yan O Kucheruk</t>
  </si>
  <si>
    <t>476546081</t>
  </si>
  <si>
    <t>Nicole C Fosco, Director Of Fiscal Studies</t>
  </si>
  <si>
    <t>476546083</t>
  </si>
  <si>
    <t>Eric J Green</t>
  </si>
  <si>
    <t>greene@nyassembly.gov</t>
  </si>
  <si>
    <t>Eric J Green, Community Liaison</t>
  </si>
  <si>
    <t>476546085</t>
  </si>
  <si>
    <t>Bonomo</t>
  </si>
  <si>
    <t>Kimberly A Bonomo</t>
  </si>
  <si>
    <t>518 455-4003</t>
  </si>
  <si>
    <t>bonomok@nyassembly.gov</t>
  </si>
  <si>
    <t>Kimberly A Bonomo, Payroll Manager</t>
  </si>
  <si>
    <t>476546087</t>
  </si>
  <si>
    <t>Wax</t>
  </si>
  <si>
    <t>Dana N</t>
  </si>
  <si>
    <t>Dana N Wax</t>
  </si>
  <si>
    <t>dwax@council.nyc.gov</t>
  </si>
  <si>
    <t>Dana N Wax, Legislative Director</t>
  </si>
  <si>
    <t>476546088</t>
  </si>
  <si>
    <t>Paola</t>
  </si>
  <si>
    <t>Paola Martinez</t>
  </si>
  <si>
    <t>Former Scheduler / Office Manager for Jumaane Williams</t>
  </si>
  <si>
    <t>476546091</t>
  </si>
  <si>
    <t>Yaneth</t>
  </si>
  <si>
    <t>Yaneth Santos</t>
  </si>
  <si>
    <t>Previously Community Liaison, working for Francisco P. Moya, Office of Assemblymember, Personal Staff Office, Assembly, reporting to Francisco Moya, Assemblymember. Set inactive on 6-APR-2017.</t>
  </si>
  <si>
    <t>476546093</t>
  </si>
  <si>
    <t>Zinerman</t>
  </si>
  <si>
    <t>Stephanie Zinerman</t>
  </si>
  <si>
    <t>476546096</t>
  </si>
  <si>
    <t>NYL000007</t>
  </si>
  <si>
    <t>Breslin</t>
  </si>
  <si>
    <t>Judiciary, Committee, Senate;
Insurance, Committee, Senate;
Higher Education, Committee, Senate;
Education, Committee, Senate;
Finance, Committee, Senate;
Rules, Committee, Senate;
Banks, Committee, Senate</t>
  </si>
  <si>
    <t>Neil David Breslin, Democrat, is currently serving his ninth term as New York State Senator. He represents the 44th District, which consists of parts of Albany County and parts of Rensselaer County. Born as one of six children on June 9, 1942, Neil is a lifelong resident of Albany.
On academic scholarship, Neil attended Fordham College from which he graduated in 1964 with a BS degree in Political Science. While in law school at the University of Toledo, he was named the editor-in-chief of the Law Review and was also selected as outstanding student in his class. Upon graduation from law school, Neil became an associate in the firm of Garry Cahill &amp; Edmunds and two years later became a partner in a new firm entitled Garry, Cahill, Edmunds &amp; Breslin. In 1981, Neil formed a partnership with his two brothers, Michael and Thomas. Currently, Neil practices law as 'of counsel' to the firm of Hiscock &amp; Barclay.
Neil has been a community leader for many years. His involvement in civic and social areas in Albany includes 15 years as a board member of Arbor House, a residence facility for women in need. He also served as president of Arbor House for a period of seven years. Neil has been the attorney for St. Anne's Institute in Albany and has done work for Hospitality House, the International Center and Hope House, a drug treatment facility. Further, Neil was Vice President of the Interfaith Partnership for the Homeless from 1994 to 1998.
An active member of the New York State Bar Association, Neil has served as a lecturer on real estate law; editor of the newsletter of the New York State Bar Association General Practice of Law Section from 1980-1984; member of the Executive Committee of the General Practice of Law Section from 1980-1985 and from 1989-1998; chairperson of the General Practice of Law Section from 1993-1994; and member of the House of Delegates of the New York State Bar Association from 1992-1994. Additionally, he has been a member of the Character and Fitness Committee of the Appellate Division, Third Department since 1987 and was chairman of the Grievance Committee for the Albany County Bar Association from 1985-1993.
Neil serves as a member of the Executive Committee and is the former Chair of the State/Federal Relations Committee of the National Conference of Insurance Legislators (NCOIL). In recognition of his dedication and commitment, Senator Breslin has received awards from numerous organizations including Capital Area Council of Churches, the Legal Project, the Homeless Action Committee, Upper Hudson Planned Parenthood, Caregivers Respite Services of Catholic Charities, University at Albany's Presidential Honors Society, New York State Bar Association, American Civil Liberties Union, KidsPeace National Centers, Nelson A. Rockefeller College of Public Affairs and Policy ('Distinguished Public Service Award') and Robert F. Kennedy Democratic Club ('Profiles in Courage Award'). In addition, in 2009, he was the recipient of the Pathways of Hope Award given by the Clearview Center, the Advocacy Award given by the International Center of the Capital Region, the Community Service Award from Centro
Civico Hispanoamericano; and was honored by the Capital District Area Labor Federation for years of service to the labor movement and working families. He was also the recipient of the 2012 'Voice of Progress Award' given by the RFK Democratic Club.
Standing Committee Assignments 2013: Insurance-Ranking Minority Member; Banks; Cities; Education; Finance; Judiciary; Rules.</t>
  </si>
  <si>
    <t>172 State Street, Room 414, Capitol, Albany, NY 12247</t>
  </si>
  <si>
    <t>(518) 426-6807</t>
  </si>
  <si>
    <t>(518) 455-2225</t>
  </si>
  <si>
    <t>breslin@nysenate.gov</t>
  </si>
  <si>
    <t>http://www.nysenate.gov/senators/neil-d-breslin</t>
  </si>
  <si>
    <t>http://www.facebook.com/pages/Senator-Neil-D-Breslin/168918816484213</t>
  </si>
  <si>
    <t>Senate 44.png</t>
  </si>
  <si>
    <t>Previously represented District 46 in the New York State Senate from 1997 to 2013</t>
  </si>
  <si>
    <t>Senate District 44</t>
  </si>
  <si>
    <t>podio_image20160629-10085-1kdib12.jpeg</t>
  </si>
  <si>
    <t>476546098</t>
  </si>
  <si>
    <t>Peter C Drao, Director Of Budget Studies</t>
  </si>
  <si>
    <t>476546100</t>
  </si>
  <si>
    <t>Chait</t>
  </si>
  <si>
    <t>Nadia</t>
  </si>
  <si>
    <t>Nadia Chait</t>
  </si>
  <si>
    <t>476546101</t>
  </si>
  <si>
    <t>Braley</t>
  </si>
  <si>
    <t>Sandra M</t>
  </si>
  <si>
    <t>Sandra M Braley</t>
  </si>
  <si>
    <t>Previously Accts Payable Auditor, working for Finance Department, Central Staff Office, Assembly. Set inactive on 6-APR-2017.</t>
  </si>
  <si>
    <t>476546103</t>
  </si>
  <si>
    <t>Seery</t>
  </si>
  <si>
    <t>Mary K</t>
  </si>
  <si>
    <t>Mary K Seery</t>
  </si>
  <si>
    <t>718 788-7221</t>
  </si>
  <si>
    <t>seerym@nyassembly.gov</t>
  </si>
  <si>
    <t>Robert Carroll, Office of Assemblymember, Personal Staff Office, Assembly</t>
  </si>
  <si>
    <t>Robert Carroll, Assemblymember</t>
  </si>
  <si>
    <t>Mary K Seery, Legis Aide</t>
  </si>
  <si>
    <t>476546105</t>
  </si>
  <si>
    <t>Martinez-franco</t>
  </si>
  <si>
    <t>Neyda I</t>
  </si>
  <si>
    <t>Neyda I Martinez-Franco</t>
  </si>
  <si>
    <t>martinezfrancon@nyassembly.gov</t>
  </si>
  <si>
    <t>Neyda I Martinez-Franco, Special Asst</t>
  </si>
  <si>
    <t>476546107</t>
  </si>
  <si>
    <t>Cosme</t>
  </si>
  <si>
    <t>Ricardo</t>
  </si>
  <si>
    <t>Ricardo Cosme</t>
  </si>
  <si>
    <t>Scheduler for CM Maria del Carmen Arroyo</t>
  </si>
  <si>
    <t>476546108</t>
  </si>
  <si>
    <t>Tadio</t>
  </si>
  <si>
    <t>Meghan C</t>
  </si>
  <si>
    <t>Meghan C Tadio</t>
  </si>
  <si>
    <t>Previously Chief of Staff for Assemblymember Francisco Moya. Set inactive Nov. 2017</t>
  </si>
  <si>
    <t>476546110</t>
  </si>
  <si>
    <t>Daniel Rosenthal</t>
  </si>
  <si>
    <t>Daniel Rosenthal represents the New York's 27th Assembly District, which encompasses the neighborhoods of Kew Gardens Hills, Kew Gardens, Pomonok, Electchester, College Point and parts of Whitestone, Richmond Hill, Briarwood and Forest Hills.
Prior to holding office, Daniel worked as a Councilmanic Aide for 6 years. In his role as District Director for Councilman Rory Lancman, he was a proactive voice for his community and fought to bring various essential services to constituents. Some of Daniel’s work includes successfully organizing opposition to bus lanes on Main Street, pushing the City’s Department of Design and Construction to finally complete the long awaited Kew Gardens Hills Library, representing the district's interests on the Flushing Meadows Corona Park Community Advisory Board and helping to secure increased sanitation services in Briarwood and Kew Gardens Hills.
Daniel is a passionate advocate for raising public health awareness, ensuring all New Yorkers have access to proper medical care and fully funding all of our schools.
Daniel is the youngest sitting member of the New York State Legislature. He is a graduate of Lander College for Men and resides in Kew Gardens Hills.</t>
  </si>
  <si>
    <t>LOB 431 Albany, NY 12248</t>
  </si>
  <si>
    <t>159-06 71st Avenue  
Flushing, NY 11365</t>
  </si>
  <si>
    <t>718-969-8326</t>
  </si>
  <si>
    <t>518-455-4404</t>
  </si>
  <si>
    <t>718-969-1508</t>
  </si>
  <si>
    <t>Assembly 27.png</t>
  </si>
  <si>
    <t>Assembly District 27</t>
  </si>
  <si>
    <t>Daniel_Rosenthal.png</t>
  </si>
  <si>
    <t>Daniel Rosenthal, Assemblymember</t>
  </si>
  <si>
    <t>476546111</t>
  </si>
  <si>
    <t>Peter D Foland, Principal Analyst</t>
  </si>
  <si>
    <t>476546113</t>
  </si>
  <si>
    <t>Kathleen M Lyons</t>
  </si>
  <si>
    <t>lyonsk@nyassembly.gov</t>
  </si>
  <si>
    <t>Kathleen M Lyons, Legis Asst</t>
  </si>
  <si>
    <t>476546114</t>
  </si>
  <si>
    <t>Hendrickson</t>
  </si>
  <si>
    <t>Andrew J Hendrickson</t>
  </si>
  <si>
    <t>Previously served as legislative Director for Assemblymember Brian Kavanagh until 2017 when Kavanagh was elected to represent the 26th NY Senate District.</t>
  </si>
  <si>
    <t>476546115</t>
  </si>
  <si>
    <t>Paul E Hennings, Assistant Counsel</t>
  </si>
  <si>
    <t>476546116</t>
  </si>
  <si>
    <t>Gerlich</t>
  </si>
  <si>
    <t>William Gerlich</t>
  </si>
  <si>
    <t>Former Communications director for Jumaane Williams. Set inactive on 5-APR-2017.</t>
  </si>
  <si>
    <t>Asks to be on all email threads about communications issues.</t>
  </si>
  <si>
    <t>476546118</t>
  </si>
  <si>
    <t>Erin L Smith</t>
  </si>
  <si>
    <t>smithe@nyassembly.gov</t>
  </si>
  <si>
    <t>Erin L Smith, Dep Dir Bud Studies</t>
  </si>
  <si>
    <t>476546119</t>
  </si>
  <si>
    <t>Olavarria</t>
  </si>
  <si>
    <t>Aura</t>
  </si>
  <si>
    <t>Aura Olavarria</t>
  </si>
  <si>
    <t>476546121</t>
  </si>
  <si>
    <t>Aglialoro</t>
  </si>
  <si>
    <t>David J Aglialoro</t>
  </si>
  <si>
    <t>aglialorod@nyassembly.gov</t>
  </si>
  <si>
    <t>David J Aglialoro, D O Director</t>
  </si>
  <si>
    <t>476546123</t>
  </si>
  <si>
    <t>Peake</t>
  </si>
  <si>
    <t>Catherine E Peake</t>
  </si>
  <si>
    <t>peakec@nyassembly.gov</t>
  </si>
  <si>
    <t>Catherine E Peake, Staff Dir</t>
  </si>
  <si>
    <t>476546124</t>
  </si>
  <si>
    <t>Symra D Brandon, Director Community Affairs</t>
  </si>
  <si>
    <t>476546126</t>
  </si>
  <si>
    <t>Estrada</t>
  </si>
  <si>
    <t>David Estrada</t>
  </si>
  <si>
    <t>4417 4th Ave, Brooklyn, NY 11220</t>
  </si>
  <si>
    <t>212-788-7768</t>
  </si>
  <si>
    <t>347-599-0604</t>
  </si>
  <si>
    <t>212-788-7372</t>
  </si>
  <si>
    <t>718 439-9012</t>
  </si>
  <si>
    <t>destrada@council.nyc.gov</t>
  </si>
  <si>
    <t>David Estrada, Director of Communications</t>
  </si>
  <si>
    <t>476546128</t>
  </si>
  <si>
    <t>bennardo@nysenate.gov</t>
  </si>
  <si>
    <t>Raymond M Bennardo, Chief Of Staff</t>
  </si>
  <si>
    <t>476546129</t>
  </si>
  <si>
    <t>Sousa</t>
  </si>
  <si>
    <t>Heather R</t>
  </si>
  <si>
    <t>Heather R Sousa</t>
  </si>
  <si>
    <t>Previously Admin Assistant, working for Assembly Ways And Means Committee, Central Staff Office, Assembly. Set inactive on 6-APR-2017.</t>
  </si>
  <si>
    <t>476546134</t>
  </si>
  <si>
    <t>Viggiano</t>
  </si>
  <si>
    <t>Matthew Viggiano</t>
  </si>
  <si>
    <t>Previously Councilmanic Aide, working for Rosie Mendez, Office of Councilmember, Personal Staff Office, NYC Council, reporting to Rosie Mendez, Councilmember. Set inactive on 5-APR-2017.</t>
  </si>
  <si>
    <t>476546135</t>
  </si>
  <si>
    <t>Previously Principal Analyst, working for Senate Finance Committee/majority, Central Staff Office, Senate. Set inactive on 19-SEP-2017.</t>
  </si>
  <si>
    <t>476546137</t>
  </si>
  <si>
    <t>John Schaefer</t>
  </si>
  <si>
    <t>Previously Councilmanic Aide, working for Brad Lander, Office of Councilmember, Personal Staff Office, NYC Council, reporting to Brad Lander, Councilmember. Set inactive on 5-APR-2017.</t>
  </si>
  <si>
    <t>476546138</t>
  </si>
  <si>
    <t>Radezky</t>
  </si>
  <si>
    <t>Eric M Radezky</t>
  </si>
  <si>
    <t>radezkye@nyassembly.gov</t>
  </si>
  <si>
    <t>Eric M Radezky, D O Director</t>
  </si>
  <si>
    <t>476546140</t>
  </si>
  <si>
    <t>Anthony J Reinhart, Deputy Chief Of Staff</t>
  </si>
  <si>
    <t>476546141</t>
  </si>
  <si>
    <t>Pfitsch</t>
  </si>
  <si>
    <t>Hollis</t>
  </si>
  <si>
    <t>Hollis Pfitsch</t>
  </si>
  <si>
    <t>Previously Deputy Commissioner, Law Enforcement Bureau, working for Human Rights, City Commission on (CCHR), Agency, Mayor &amp; NYC Executive. Set inactive on 5-APR-2017.</t>
  </si>
  <si>
    <t>476546144</t>
  </si>
  <si>
    <t>Peter Lopez</t>
  </si>
  <si>
    <t>Pete Lopez was elected as Assemblyman for the 127th Assembly District on November 7, 2006.
The son of a working class family, Pete scrubbed floors, stocked store shelves, baled hay and scraped fish -- all in the hope of funding his college education and building a future in New York State.
Pete has served as Schoharie County Clerk since 2004 and previously served on the staff of the New York State Legislature for 21 years, where he worked with a broad range of public and private interests at the federal, state and local levels to improve the quality of life for the people of New York State.
As Associate Director of the Senate Agriculture Committee (Senator John R. Kuhl, Jr., Chairman), Assistant Director of the Legislative Commission on Rural Resources (Senator Charles D. Cook, Chairman), District Office Director for Assembly Minority Leader John J. Faso and Executive Assistant to Senator John J. Bonacic, he helped develop legislation and budget proposals, assisted with agency regulatory review, served on interagency advisory committees, responded to individual constituent needs, and advanced community projects.
In addition to his term as Schoharie County Clerk, Pete also served as a village trustee, town councilman and member of the Schoharie County Board of Supervisors. Here, he devoted himself to improving government cost-effectiveness, and worked with many groups and individuals to address pressing local concerns. While holding these offices, Pete was appointed to the Association of Counties' Statewide Transportation Advisory Committee and the Association of Towns' Statewide Legislative Advisory Committee. In recognition of his town and county service, Schoharie County Operation Desert Care awarded Pete the David Williams Award for Preservation of Freedom.
Pete has served extensively in many volunteer service capacities such as altar server trainer, cantor and lector at St. Joseph's and St. Catherine's churches, a community band member, Red Cross water safety instructor, Schoharie Youth Soccer director and coach, Schoharie Central School Ski Club advisor, black belt karate instructor for the Zen Do Kai Martial Arts Association, Eagle Scout project advisor, member of an advisory committee on runaway and troubled youth, and as chairman of the Schoharie Main Street Committee. He was a founding member of Habitat for Humanity of Schoharie County. Additionally, Pete has served as a board member of Bassett Hospital of Schoharie County, Schoharie County Chamber of Commerce, the SUNY Cobleskill Foundation and the SUNY Cobleskill Alumni Association.
He received the Distinguished Alumni Award from SUNY Cobleskill, the State University of New York's Golden Anniversary Chancellor's Recognition award, the New York State Masons' General Douglas MacArthur Award for Service to Youth, and, in 2004, the Schoharie County Chamber of Commerce's Leader of the Year Award.
Pete is an honors graduate of Schoharie Central School, the State University College at Cobleskill, and the University at Albany, where he earned a master's degree in public administration.
Pete resides on Spring Street in the Village of Schoharie with his wife Lisa, and their children Steffy, Noah and Ben. Their son Brandon is currently working and attending college in Florida.</t>
  </si>
  <si>
    <t>Previously represented NY District 127 from 2007 to 2013.
Represented NY Assembly District 102 from 2007 to 2017. He resigned his seat in October 2017. On September 28, 2017, the Trump administration picked Lopez as the new EPA administrator for Region 2, which includes New York, New Jersey, and the U.S. territories of Puerto Rico and the U.S. Virgin Islands.</t>
  </si>
  <si>
    <t>podio_image20160629-10085-1wg1hy9.jpeg</t>
  </si>
  <si>
    <t>476546147</t>
  </si>
  <si>
    <t>Brandon Clarke</t>
  </si>
  <si>
    <t>Previously Legislative Director, working for Ruben Wills, Office of Councilmember, Personal Staff Office, NYC Council, reporting to Ruben Wills, Councilmember. Set inactive on 20-SEP-2017.</t>
  </si>
  <si>
    <t>476546148</t>
  </si>
  <si>
    <t>rcaroppo@nysenate.gov</t>
  </si>
  <si>
    <t>Robert M Caroppoli, Communications Director</t>
  </si>
  <si>
    <t>476546150</t>
  </si>
  <si>
    <t>Steigman</t>
  </si>
  <si>
    <t>Matthew G</t>
  </si>
  <si>
    <t>Matthew G Steigman</t>
  </si>
  <si>
    <t>steigmanm@nyassembly.gov</t>
  </si>
  <si>
    <t>Matthew G Steigman, Dep Dir Bud Studies</t>
  </si>
  <si>
    <t>476546151</t>
  </si>
  <si>
    <t>Shawn M Mackinnon, Secretary Senate Finance Committee</t>
  </si>
  <si>
    <t>476546153</t>
  </si>
  <si>
    <t>Kempter</t>
  </si>
  <si>
    <t>Elizabeth A.</t>
  </si>
  <si>
    <t>Elizabeth A. Kempter</t>
  </si>
  <si>
    <t>Previously Health Project Coordinator, working for Majority Counsel/program Office, Central Staff Office, Senate. Set inactive on 6-APR-2017.</t>
  </si>
  <si>
    <t>476546154</t>
  </si>
  <si>
    <t>Zinnel</t>
  </si>
  <si>
    <t>Catherine Zinnel</t>
  </si>
  <si>
    <t>Catherine Zinnel, Councilmanic Aide</t>
  </si>
  <si>
    <t>476546155</t>
  </si>
  <si>
    <t>Austin P.</t>
  </si>
  <si>
    <t>Austin P. Malone</t>
  </si>
  <si>
    <t>476546157</t>
  </si>
  <si>
    <t>Shachar</t>
  </si>
  <si>
    <t>Shachar Sharon</t>
  </si>
  <si>
    <t>Shachar Sharon, Councilmanic Aide</t>
  </si>
  <si>
    <t>476546159</t>
  </si>
  <si>
    <t>Robin J Mueller, Special Assistant Majority Leader</t>
  </si>
  <si>
    <t>476546160</t>
  </si>
  <si>
    <t>Steven A Rodway, Counsel</t>
  </si>
  <si>
    <t>476546162</t>
  </si>
  <si>
    <t>Patterson-richardson</t>
  </si>
  <si>
    <t>Leslie</t>
  </si>
  <si>
    <t>Leslie Patterson-Richardson</t>
  </si>
  <si>
    <t>Previously served as Chief of Staff to Councilmember Ruben Wills, set inactive January 2018.</t>
  </si>
  <si>
    <t>476546163</t>
  </si>
  <si>
    <t>Stephens</t>
  </si>
  <si>
    <t>Sean J</t>
  </si>
  <si>
    <t>Sean J Stephens</t>
  </si>
  <si>
    <t>stephenss@nyassembly.gov</t>
  </si>
  <si>
    <t>Sean J Stephens, Legis Budget Analyst</t>
  </si>
  <si>
    <t>476546165</t>
  </si>
  <si>
    <t>Energy/Environmental Conversation/Agriculture/Cultural Affairs; Energy &amp; Telecommunications Agriculture</t>
  </si>
  <si>
    <t>(518) 455-2908</t>
  </si>
  <si>
    <t>Emma E Maceko, Assistant Counsel</t>
  </si>
  <si>
    <t>476546166</t>
  </si>
  <si>
    <t>Cano Trevino</t>
  </si>
  <si>
    <t>Aldo</t>
  </si>
  <si>
    <t>Aldo Cano Trevino</t>
  </si>
  <si>
    <t>Aldo Cano Trevino, Councilmanic Aide</t>
  </si>
  <si>
    <t>476546168</t>
  </si>
  <si>
    <t>Sydney R</t>
  </si>
  <si>
    <t>Sydney R Gross</t>
  </si>
  <si>
    <t>Previously Legislative Analyst, working for John J Flanagan, Office of Senator, Personal Staff Office, Senate, reporting to John J Flanagan, Senate Majority Leader. Set inactive on 19-SEP-2017.</t>
  </si>
  <si>
    <t>476546169</t>
  </si>
  <si>
    <t>Previously Constituent Aide, working for Andrew J Lanza, Office of Senator, Personal Staff Office, Senate, reporting to Andrew J Lanza, Deputy Majorty Leader for Government Oversight and Accountability. Set inactive on 12-JUN-2017.</t>
  </si>
  <si>
    <t>476546170</t>
  </si>
  <si>
    <t>Steven A Taylor, Director, Senate Select Committee On</t>
  </si>
  <si>
    <t>476546173</t>
  </si>
  <si>
    <t>Abdallah</t>
  </si>
  <si>
    <t>Jill A</t>
  </si>
  <si>
    <t>Jill A Abdallah</t>
  </si>
  <si>
    <t>Previously Receptionist, working for Elizabeth Little, Office of Senator, Personal Staff Office, Senate, reporting to Elizabeth Little, Deputy Majority Whip of the Senate. Set inactive on 12-JUN-2017.</t>
  </si>
  <si>
    <t>476546175</t>
  </si>
  <si>
    <t>Meeks</t>
  </si>
  <si>
    <t>Gregory Meeks</t>
  </si>
  <si>
    <t>Serving the people of New York's Fifth Congressional District has been the focus of Congressman Gregory W. Meeks' seventeen year tenure in the U.S. House of Representatives. During that time he has earned the respect of his constituents, as well as both Democrats and Republicans in Congress and in New York, as an effective, common-sense leader who gets things done. The economic vitality and wellbeing of the Fifth Congressional District stays front and center for Congressman Meeks who sits on two important and prominent committees in the House: the Financial Services Committee and the Foreign Affairs Committee.
Congressman Meeks is a senior member of the House Financial Services Committee, and is the former chairman of the Subcommittee on International Monetary Policy and Trade. He currently serves as a senior member of the Subcommittee on Financial Institutions and Consumer Credit.  A critical committee for the state of New York, the Financial Services Committee oversees all components of the nation's housing and financial services sectors including banking, insurance, real estate, public and assisted housing, and securities. The Committee continually reviews the laws and programs relating to the U.S. Department of Housing and Urban Development, the Federal Reserve Bank, the Federal Deposit Insurance Corporation, Fannie Mae and Freddie Mac, and international development and finance agencies such as the World Bank and the International Monetary Fund.
Congressman Meeks serves as a senior member of the House Foreign Affairs Committee where he is the Ranking Member on the Subcommittee on Europe, Eurasia, and Emerging Threats. He is also a senior member on the Western Hemisphere subcommittee.  At a time when the world is more interconnected than ever before, the Foreign Affairs Committee has an important role to play. The Committee is responsible for oversight and legislation relating to: foreign assistance; the Peace Corps; national security developments affecting foreign policy; strategic planning and agreements; war powers, treaties, executive agreements, and the deployment and use of United States Armed Forces; peacekeeping, peace enforcement, and enforcement of United Nations or other international sanctions; arms control and disarmament issues; the United States Agency for International Development; activities and policies of the State, Commerce and Defense Departments and other agencies related to the Arms Export Control Act,
and the Foreign Assistance Act.
Congressman Meeks seeks to promote policies that strengthen America's economic and national security and build relationships with other nations in a more globalized world. He is a strong supporter of diplomacy and as such is a co-chair of the Brazil Caucus and Colombia Caucus in the House of Representatives. He also co-chairs the New Dem Task Force on Trade, the Services Caucus to promote the advancement of trade in services, and the Organization of American States Caucus to facilitate a stronger, more cooperative hemisphere. Congressman Meeks earned his bachelor's degree at Adelphi University and he received his law degree from Howard University. He is a member of the Allen AME Church in St. Albans New York and is a member of Alpha Phi Alpha Fraternity. He is married to Simone-Marie Meeks and has three daughters – Ebony, Aja, and Nia-Aiyana.</t>
  </si>
  <si>
    <t>202-226-4169</t>
  </si>
  <si>
    <t>202-225-3461</t>
  </si>
  <si>
    <t>**Averne:** 347-230-4032  **Jamaica: **718-725-6000</t>
  </si>
  <si>
    <t>http://meeks.house.gov</t>
  </si>
  <si>
    <t>http://twitter.com/gregorymeeks</t>
  </si>
  <si>
    <t>Gregory Meeks, Office of U.S. Representative, Personal Staff Office, U.S. House of Representatives</t>
  </si>
  <si>
    <t>NY 5</t>
  </si>
  <si>
    <t>podio_image20160629-10085-1cvj1ip.jpeg</t>
  </si>
  <si>
    <t>Gregory Meeks, U.S. Representative</t>
  </si>
  <si>
    <t>476546176</t>
  </si>
  <si>
    <t>Sandra G</t>
  </si>
  <si>
    <t>Sandra G Stewart</t>
  </si>
  <si>
    <t>stewarts@nyassembly.gov</t>
  </si>
  <si>
    <t>Sandra G Stewart, Sr Economist</t>
  </si>
  <si>
    <t>476546178</t>
  </si>
  <si>
    <t>Alleva</t>
  </si>
  <si>
    <t>Francis P</t>
  </si>
  <si>
    <t>Francis P Alleva</t>
  </si>
  <si>
    <t>Economic Development/Transportation/Financial Services/Local Government; Insurance</t>
  </si>
  <si>
    <t>Previously Assistant Counsel, working for Majority Counsel/program Office, Central Staff Office, Senate. Set inactive on 19-SEP-2017.</t>
  </si>
  <si>
    <t>476546179</t>
  </si>
  <si>
    <t>Lilly</t>
  </si>
  <si>
    <t>Keith Lilly</t>
  </si>
  <si>
    <t>Bill Perkins, Office of Councilmember, Personal Staff Office, NYC Council</t>
  </si>
  <si>
    <t>Bill Perkins, Councilmember</t>
  </si>
  <si>
    <t>Special assistant to Senator Bill Perkins</t>
  </si>
  <si>
    <t>476546181</t>
  </si>
  <si>
    <t>Dir Comm &amp; Info Svces</t>
  </si>
  <si>
    <t>Weinberg</t>
  </si>
  <si>
    <t>Morgan E</t>
  </si>
  <si>
    <t>Morgan E Weinberg</t>
  </si>
  <si>
    <t>weinbergm@nyassembly.gov</t>
  </si>
  <si>
    <t>Morgan E Weinberg, Dir Comm &amp; Info Svces</t>
  </si>
  <si>
    <t>476546182</t>
  </si>
  <si>
    <t>Thomas P Havel, Deputy Secretary</t>
  </si>
  <si>
    <t>476546184</t>
  </si>
  <si>
    <t>Fossella</t>
  </si>
  <si>
    <t>Griffin T.</t>
  </si>
  <si>
    <t>Griffin T. Fossella</t>
  </si>
  <si>
    <t>476546185</t>
  </si>
  <si>
    <t>Kourofsky</t>
  </si>
  <si>
    <t>Cathy A</t>
  </si>
  <si>
    <t>Cathy A Kourofsky</t>
  </si>
  <si>
    <t>476546187</t>
  </si>
  <si>
    <t>J Thomas Wickham Jr, Director, Council Health Care Financ</t>
  </si>
  <si>
    <t>476546188</t>
  </si>
  <si>
    <t>Struss</t>
  </si>
  <si>
    <t>Barbara H Struss</t>
  </si>
  <si>
    <t>476546190</t>
  </si>
  <si>
    <t>Wood-guy</t>
  </si>
  <si>
    <t>Linda E Wood-Guy</t>
  </si>
  <si>
    <t>Scheduler/community Liaison for Senator Bill Perkins</t>
  </si>
  <si>
    <t>476546192</t>
  </si>
  <si>
    <t>NYL000006</t>
  </si>
  <si>
    <t>Deputy Majority Leader for State/Federal Relations</t>
  </si>
  <si>
    <t>Bonacic</t>
  </si>
  <si>
    <t>Judiciary, Committee, Senate;
Racing, Gaming and Wagering, Committee, Senate;
State-Native American Relations, Committee, Senate;
Children and Families, Committee, Senate;
Task Force on Lyme and Tick-Borne Diseases, Committee, Senate;
Alcoholism and Drug Abuse, Committee, Senate;
Housing, Construction and Community Development, Committee, Senate;
Heroin Task Force, Committee, Senate;
Finance, Committee, Senate;
Rules, Committee, Senate;
Banks, Committee, Senate</t>
  </si>
  <si>
    <t>Judiciary, Committee, Senate;
Racing, Gaming and Wagering, Committee, Senate</t>
  </si>
  <si>
    <t>John Bonacic represents Sullivan County, ten towns and two cities in Orange County, six towns in Ulster County, and five towns in Delaware County. He was born in New York City and grew up in the Hell's Kitchen area of Manhattan. He went to Iona College on an academic and basketball scholarship. He was the recipient of Iona's Economics Medal for his undergraduate work and graduated Magna Cum Laude. After college, he worked for Orange and Rockland Utilities, while attending Fordham Law School at night.
Upon graduation from Fordham, John and his family moved to Orange County where he served as an Assistant District Attorney and on the Town of Mount Hope Planning Board. He later served in the Orange County Legislature (1973 - 1989), where he was Majority Leader and Chairman. He served in the NYS Assembly from 1990 - 1998, and was elected to the State Senate in 1998.
In the Senate, Senator Bonacic has championed causes relating to healthcare, property tax relief, and housing. He has negotiated agreements which kept two rural hospitals in his Senate District open - Ellenville and Margaretville; and also negotiated the re-opening of the hospital in Sidney, now known as Tri-Town Regional Hospital. He also led the effort to affiliate Catskill Regional Medical Center with the Orange Regional Medical Center, and created a public-private partnership to make substantial improvements to Catskill Regional Medical Center's emergency room services. He was the original Senate sponsor of the Women's Health and Wellness Act, leading a four year effort within the Senate to pass this comprehensive healthcare legislation. The legislation was reported on by the NY Times, Times Union, Times Herald Record, and The Daily Star, and featured nationally on NBC Nightly News.
As Chairman of the Senate Committee on Housing, Construction, and Community Development, Senator Bonacic sponsored legislation which allowed for the creation of thousands of new housing opportunities for New Yorkers across the State. He has also taken a strong interest in changing the way schools are funded because he sees the property tax as an obstacle to home ownership. He has helped develop legislation which passed the Senate to eliminate the property tax that homeowners pay to operate their local schools. He also sponsored the Access to Homes law. That law provides financial assistance to disabled individuals, including disabled war veterans, who need upgrades to their home to make them adaptable to their physical challenges.
In 2011, Senator Bonacic was named Chairman of the Senate Judiciary Committee. In that capacity, he is responsible for oversight of the Governor's Judicial Nominations, as well as all proposed Constitutional Amendments, as well as matters relating to the practice of law in New York State. He is also Chairman of the Senate Committee on Racing, Wagering and Gaming. That Committee has oversight of the State's horse racing industry, as well as casino gaming in New York State.
Senator Bonacic resides with his wife, Pat, in Mount Hope, Orange County. They have two adult children, Scott and Melissa, and three grandchildren - Cameron, Dylan and Tyler.
Standing Committees Assignments 2013: Judiciary (Chairman); Racing, Gaming and Wagering (Chairman); Rules; Finance; Housing, Construction, and Community Development; Banks; Children and Families; Mental Health and Developmental Disabilities; Alcoholism and Drug Abuse; Cultural Affairs, Tourism, Parks and Recreation.</t>
  </si>
  <si>
    <t>111 Main Street, Delhi, NY 13753</t>
  </si>
  <si>
    <t>Room 503 State Capitol, Albany , NY 12247</t>
  </si>
  <si>
    <t>201 Dolson Avenue, Suite F, Middletown , NY 10940</t>
  </si>
  <si>
    <t>(607) 746-7658</t>
  </si>
  <si>
    <t>(845) 344-3328</t>
  </si>
  <si>
    <t>(845) 344-3311</t>
  </si>
  <si>
    <t>bonacic@nysenate.gov</t>
  </si>
  <si>
    <t>http://www.nysenate.gov/senators/john-j-bonacic</t>
  </si>
  <si>
    <t>https://www.facebook.com/pages/Senator-John-J-Bonacic/217445691608697; http://twitter.com/JohnBonacic</t>
  </si>
  <si>
    <t>Senate 42.png</t>
  </si>
  <si>
    <t>Served in the Orange County Legislature from 1972 to 1989
Served as Majority Leader from 1983 to 1987
Served in the New York State Assembly from 1990 to 1998</t>
  </si>
  <si>
    <t>Senate District 42</t>
  </si>
  <si>
    <t>podio_image20160629-10085-1vresot.jpeg</t>
  </si>
  <si>
    <t>476546195</t>
  </si>
  <si>
    <t>District Attorney, Richmond County (Staten Island)</t>
  </si>
  <si>
    <t>McMahon</t>
  </si>
  <si>
    <t>Michael E. McMahon</t>
  </si>
  <si>
    <t>**﻿**Michael McMahon has spent his whole life living and working on Staten Island. He was raised with his six brothers and sisters by his parents who moved to Stapleton after his mother immigrated to the United States. The home was filled with love and excitement but money was tight and the kids all began working at early ages. Michael had two paper routes with his brothers in the Grymes Hill Houses and when their mother went to work as a waitress at the old Demyan’s Hofbrau, Michael followed, sweeping floors, washing dishes, busing and waiting tables, and bartending.
Like his brothers before him, Michael contributed to his tuition at Monsignor Farrell and worked his way through college and law school using some student loans and by working weekends as a bartender at the Hofbrau and then the Beachcomber Catering Hall. Michael graduated from New York Law School, cum laude, in 1985 and was admitted to practice in the state and federal Courts of New York and New Jersey in 1986. He also met his wife, Judith, in law school and they will celebrate their 29th wedding anniversary with their two children, Joseph and Julia, and their dog Scout, this August.
Michael started work as a trial attorney upon admission, doing defense work for insurance companies. He tried dozens of cases and held hundreds of depositions, motion arguments, and appeals. He then was offered and accepted a position as part-time legislative council to then Assemblyman Eric N. Vitaliano in Albany. Michael also became an associate at the Staten Island Boutique firm of Decker, Carasaniti and Barone. He continued his civil trial work, but also came under the mentorship of leading criminal trial attorney Michael A. Barone. For three years, Michael represented criminal defendants in all levels of the courts and in all proceedings.
Thereafter, Michael became a Senior Trial Counsel in the firm of Bombara &amp; McGlynn, trying all types of cases in the courts throughout New York City. Then, in 1993, Michael founded the law firm of O’Leary &amp; McMahon with his lifetime friend, John G. O’Leary. The partnership grew to include Maria D. Spero. For more than 15 years, Michael was managing partner at the law firm and continued his trial advocacy, throughout New York State and especially in all the courts of Staten Island.
In 2008, when Michael was elected to Congress, he had to leave the partnership because of the Congressional Rules. In 2011, when he returned to private life, he joined the regional firm of Herrick, Feinstein LLP where he is a Partner.
When Michael and Judy moved into their current home 27 years ago, they quickly became involved in local community action. He became president of the neighborhood civic association and led the campaign against graffiti and nuisance crimes that sparked the Renaissance of Forest Avenue. Michael reclaimed the neighborhood parks and engaged better City services as a member of Community Board One. In 1991, Michael became local counsel to Assemblywoman Elizabeth Connolly helping her with constituent issues and her work on behalf of the Special Needs Community. After her retirement, Michael assisted Councilman Jerome X O’Donovan with his legislative work.
Michael was also active in parish and sports life with his children, serving as a lector at Blessed Sacrament Church and as a Staten Island Soccer League and Snug Harbor Little League coach for over a decade.
In 2001, Michael ran for and won the election for the North Shore City Council seat. Immediately, he became part of the leadership team, which worked closely with Mayor Bloomberg to rebuild the City, restore its finances, and comfort the families who were directly impacted by the horror of 9/11.
Michael became the first Chairman of the Council Committee on Sanitation and Solid Waste Management and promulgated the City’s first ever 20-year solid waste management plan. This included the concept of “borough self-sufficiency,” effectively putting a lock on the gates of the Fresh Kills Landfill, which Michael helped convert to Parkland.
Moreover, Michael’s plan, which included containerization of the trash, has saved 300 Staten Island jobs at the New York Container Terminal.
In the Council, Michael passed laws mandating increased ferry service and the presence of a nurse in every school. He rebuilt all of the schools and parks in his district and secured over 70 acres of open space by purchasing Jones Woods, Goodhue, Fort Hill Park, and the Blissenbach Marina.
Michael also secured additional funding for the District Attorney’s office and the criminal justice system. He secured the capital monies to provide a home for Safe Horizon victim services in St. George and brought an office of New York Legal Services to Staten Island as well.
Michael was a leader in downzoning much of the Island to combat rampant overdevelopment. He secured operating and capital dollars for Staten Island’s cultural institutions, schools, afterschool programs, anti-domestic violence and crime prevention programs. He rose to be the head of the Island’s Council delegation and a ranking member of the powerful Finance, Budget Negotiating, and Land Use Committees.
In 2008, Michael was elected to represent Staten Island and Brooklyn in the United States House of Representatives. As a Member of Congress, he received a seat on the critically important, for Staten Island, Transportation and Infrastructure Committee and the Foreign Affairs Committee. He secured the funds to rebuild the Staten Island Expressway and the steel understructure of the Ferry Terminal ramps. He was a prime sponsor of key pieces of legislation such as the Iron Dome Defense Program for Israel and the James Zadroga 9/11 Health and Compensation Act to provide benefits to the heroes of Ground Zero.
Michael is now seeking to put his extensive legal experience and knowledge of the communities of Staten Island to work for the people as the next District Attorney of Richmond County.</t>
  </si>
  <si>
    <t>130 Stuyvesant Place, 7th Floor Staten Island, NY 10301</t>
  </si>
  <si>
    <t>(718) 556-7054</t>
  </si>
  <si>
    <t>718-556-7050</t>
  </si>
  <si>
    <t>(718) 876-6300</t>
  </si>
  <si>
    <t>mcmahonda@rcda.nyc.gov</t>
  </si>
  <si>
    <t>https://twitter.com/statenislandda</t>
  </si>
  <si>
    <t>podio_image20160629-10085-1gjd3k4.png</t>
  </si>
  <si>
    <t>Michael E. McMahon, District Attorney, Richmond County (Staten Island)</t>
  </si>
  <si>
    <t>476546196</t>
  </si>
  <si>
    <t>A Joshua Ehrlich, Senior Counsel</t>
  </si>
  <si>
    <t>476546198</t>
  </si>
  <si>
    <t>Special Counsel To Majority Leader</t>
  </si>
  <si>
    <t>Higher Ed/Education/Real Property Tax</t>
  </si>
  <si>
    <t>(518) 455-2576</t>
  </si>
  <si>
    <t>James P Curran, Special Counsel To Majority Leader</t>
  </si>
  <si>
    <t>476546199</t>
  </si>
  <si>
    <t>Navone</t>
  </si>
  <si>
    <t>Sperry J</t>
  </si>
  <si>
    <t>Sperry J Navone</t>
  </si>
  <si>
    <t>navones@nyassembly.gov</t>
  </si>
  <si>
    <t>Sperry J Navone, Chief Of Staff</t>
  </si>
  <si>
    <t>476546202</t>
  </si>
  <si>
    <t>jturoski@nysenate.gov</t>
  </si>
  <si>
    <t>John A Turoski Sr, Chief Of Staff</t>
  </si>
  <si>
    <t>476546203</t>
  </si>
  <si>
    <t>Berrien</t>
  </si>
  <si>
    <t>Tahj</t>
  </si>
  <si>
    <t>Tahj Berrien</t>
  </si>
  <si>
    <t>Constituent Representative for Senator Bill Perkins</t>
  </si>
  <si>
    <t>476546205</t>
  </si>
  <si>
    <t>Alfred</t>
  </si>
  <si>
    <t>Alfred Taylor</t>
  </si>
  <si>
    <t>As a community organizer, chief of staff to a state Assemblymember and now as a state Assemblymember himself, Al Taylor has built a record of hard work, caring and giving back to the community that gave him his chance. He was elected in the fall of 2017 to represent the 71st Assembly District in Upper Manhattan.  
Assemblymember Taylor is focused on improving our public schools by reducing class sizes and finally getting the CFE money owed our schools; protecting tenants and affordable housing by standing up for stronger rent laws and repealing the Urstadt law and vacancy decontrol; fixing public transportation, which so many in his district rely on, yet they get some of the worst service; and giving our children and everyone a second chance and the opportunity to succeed.
Growing up, Assemblymember Taylor’s family didn’t have much. He was bullied and made some mistakes. But through hard work, determination, the help of the community and a judge named Bruce Wright, he got a second chance. He served in the U.S. Army’s military police while earning his GED, then graduated from Lehman College and became a community leader.  
As chief of staff to former Assemblymember Herman “Denny” Farrell Jr., Assemblymember Taylor worked to help seniors get the services they need, stood up for tenants being harassed by greedy landlords and worked to improve our public schools and provide mentoring for teens so that they can make better choices.
Assemblymember Taylor has been a leader in the fight against guns and violence. In mid-2008, after four murders in the Polo Grounds housing project in just two months, he initiated the Man Up! in Harlem program which included weekly prayer walks in the Polo Grounds/Rucker Park from 6-7 a.m. every Thursday. A year and a half later, the NYPD commissioner credited the program with dramatically reducing violence and the Man Up! in Harlem program has been replicated in housing projects throughout Upper Manhattan.  
Assemblymember Taylor later walked 780 miles to Chicago in a mission called “It’s A Love Thing,” aiming to offer a message of hope and unity and catalyze change in troubled times, inspire people to confront violence of all kinds and work toward peace in the community.
A pastor of Infinity Mennonite Church, Assemblymember Taylor has fought against hate, bigotry and prejudice and worked to promote economic, social and criminal justice reform. He worked to confront anti-LGBT hate crimes after the Harlem murder of Islan Nettles, a 22-year-old transgender woman. And he led a disaster relief mission to Haiti in 2010, less than a week after the devastating earthquake.
Assemblymember Taylor graduated from Lehman College of the City University of New York with a BA in Public/Group Communication and later earned the degree of Master of Divinity, with a concentration in Church Development, from Nyack College/Alliance Theological Seminary.
Married for more than two decades to wife Gwendolyn, they raised their daughters Tiffany, Tameka, Ashley and Stefani, and a son, Brandon, in Northern Manhattan, the community Assemblymember Taylor loves and has devoted his life to serving.</t>
  </si>
  <si>
    <t>LOB 742  
Albany, NY 12248</t>
  </si>
  <si>
    <t>2541-55 Adam Clayton  
Powell Jr. Blvd.  
New York, NY 10039</t>
  </si>
  <si>
    <t>518-455-5491</t>
  </si>
  <si>
    <t>taylora@nyassembly.gov</t>
  </si>
  <si>
    <t>Assembly 71.png</t>
  </si>
  <si>
    <t>Alfred Taylor, Office of Assemblymember, Personal Staff Office, Assembly</t>
  </si>
  <si>
    <t>Assembly District 71</t>
  </si>
  <si>
    <t>Alfred_Taylor.png</t>
  </si>
  <si>
    <t>Alfred Taylor, Assemblymember</t>
  </si>
  <si>
    <t>476546206</t>
  </si>
  <si>
    <t>Info Research-retriev</t>
  </si>
  <si>
    <t>Scott R Andi</t>
  </si>
  <si>
    <t>518 455-4990</t>
  </si>
  <si>
    <t>andis@nyassembly.gov</t>
  </si>
  <si>
    <t>Conference Services, Central Staff Office, Assembly</t>
  </si>
  <si>
    <t>Scott R Andi, Info Research-retriev</t>
  </si>
  <si>
    <t>476546208</t>
  </si>
  <si>
    <t>Lippa</t>
  </si>
  <si>
    <t>Andrea J.</t>
  </si>
  <si>
    <t>Andrea J. Lippa</t>
  </si>
  <si>
    <t>Previously Analyst, working for Senate Finance Committee/minority, Central Staff Office, Senate. Set inactive on 6-APR-2017.</t>
  </si>
  <si>
    <t>476546210</t>
  </si>
  <si>
    <t>Messina</t>
  </si>
  <si>
    <t>Joseph R</t>
  </si>
  <si>
    <t>Joseph R Messina</t>
  </si>
  <si>
    <t>Floor Operations; Assistant Floor Counsel</t>
  </si>
  <si>
    <t>476546211</t>
  </si>
  <si>
    <t>Boba</t>
  </si>
  <si>
    <t>Tatiana B</t>
  </si>
  <si>
    <t>Tatiana B Boba</t>
  </si>
  <si>
    <t>Previously served as Special Asst for Assemblymember Peter Lopez until 2017.</t>
  </si>
  <si>
    <t>476546213</t>
  </si>
  <si>
    <t>Geoghegan</t>
  </si>
  <si>
    <t>Kristen L</t>
  </si>
  <si>
    <t>Kristen L Geoghegan</t>
  </si>
  <si>
    <t>518 455-3657</t>
  </si>
  <si>
    <t>geoghegank@nyassembly.gov</t>
  </si>
  <si>
    <t>Kristen L Geoghegan, Proj Mgr</t>
  </si>
  <si>
    <t>476546214</t>
  </si>
  <si>
    <t>Jamal</t>
  </si>
  <si>
    <t>Jamal Welcome</t>
  </si>
  <si>
    <t>Previously Intern,, reporting to Jumaane D. Williams, Councilmember. Set inactive on 5-APR-2017.</t>
  </si>
  <si>
    <t>476546216</t>
  </si>
  <si>
    <t>Dep Dir Regional Svcs</t>
  </si>
  <si>
    <t>Justin J</t>
  </si>
  <si>
    <t>Justin J Bartlett</t>
  </si>
  <si>
    <t>518 455-5033</t>
  </si>
  <si>
    <t>bartlettj@nyassembly.gov</t>
  </si>
  <si>
    <t>Justin J Bartlett, Dep Dir Regional Svcs</t>
  </si>
  <si>
    <t>476546217</t>
  </si>
  <si>
    <t>Paula J</t>
  </si>
  <si>
    <t>Paula J Taylor</t>
  </si>
  <si>
    <t>Previously Secretary-min, working for Assembly Ways And Means Committee, Central Staff Office, Assembly. Set inactive on 6-APR-2017.</t>
  </si>
  <si>
    <t>476546219</t>
  </si>
  <si>
    <t>Rona C</t>
  </si>
  <si>
    <t>Rona C Taylor</t>
  </si>
  <si>
    <t>taylorr@nyassembly.gov</t>
  </si>
  <si>
    <t>Rona C Taylor, Chief Of Staff</t>
  </si>
  <si>
    <t>476546220</t>
  </si>
  <si>
    <t>Granich</t>
  </si>
  <si>
    <t>John P Granich</t>
  </si>
  <si>
    <t>granichj@nyassembly.gov</t>
  </si>
  <si>
    <t>John P Granich, Shift Supervisor</t>
  </si>
  <si>
    <t>476546222</t>
  </si>
  <si>
    <t>Magee</t>
  </si>
  <si>
    <t>Tracy A Magee</t>
  </si>
  <si>
    <t>Previously Special Asst, working for Peter Lopez, Office of Assemblymember, Personal Staff Office, Assembly, reporting to Peter Lopez, Minority Caucus Vice-chair. Set inactive on 13-JUN-2017.</t>
  </si>
  <si>
    <t>476546223</t>
  </si>
  <si>
    <t>Earley</t>
  </si>
  <si>
    <t>Roxanne</t>
  </si>
  <si>
    <t>Roxanne Earley</t>
  </si>
  <si>
    <t>Roxanne Earley, Councilmanic Aide</t>
  </si>
  <si>
    <t>476546225</t>
  </si>
  <si>
    <t>Britt</t>
  </si>
  <si>
    <t>Timothy A</t>
  </si>
  <si>
    <t>Timothy A Britt</t>
  </si>
  <si>
    <t>Previously Dir Electronic Commun, working for Conference Services, Central Staff Office, Assembly. Set inactive on 6-APR-2017.</t>
  </si>
  <si>
    <t>476546226</t>
  </si>
  <si>
    <t>Pendergast</t>
  </si>
  <si>
    <t>Katherine E Pendergast</t>
  </si>
  <si>
    <t>Katherine E Pendergast, Dr. Of Majority Appointments</t>
  </si>
  <si>
    <t>476546228</t>
  </si>
  <si>
    <t>Vandyke</t>
  </si>
  <si>
    <t>Gladys Vandyke</t>
  </si>
  <si>
    <t>vandykeg@nyassembly.gov</t>
  </si>
  <si>
    <t>Gladys Vandyke, Receptionist</t>
  </si>
  <si>
    <t>476546229</t>
  </si>
  <si>
    <t>Marcello H</t>
  </si>
  <si>
    <t>Marcello H Figueroa</t>
  </si>
  <si>
    <t>914 779-8805</t>
  </si>
  <si>
    <t>figueroam@nyassembly.gov</t>
  </si>
  <si>
    <t>Marcello's family is from El Salvador and he is very much connected to Yonkers. He is very engaged in immigrant rights work and also met with us on policing issues. He is very committed to having the Assemblywoman engaged with local community groups and "in the know" of issues that affect her constituency.</t>
  </si>
  <si>
    <t>Marcello H Figueroa, Community Liaison</t>
  </si>
  <si>
    <t>476546231</t>
  </si>
  <si>
    <t>U.S. Senator</t>
  </si>
  <si>
    <t>Schumer</t>
  </si>
  <si>
    <t>Charles Schumer</t>
  </si>
  <si>
    <t>Rules and Administration, Committee, U.S. Senate;
Joint Committee on the Library, Committee, U.S. Senate</t>
  </si>
  <si>
    <t>U.S. Senate</t>
  </si>
  <si>
    <t>U.S. Senator Charles “Chuck” Ellis Schumer has dedicated his career to protecting the middle class and helping those working to reach it. Though he has become a leader in finding common sense solutions to national issues, Chuck has built a reputation as a tireless fighter for New York, visiting all 62 counties every year and talking to constituents in every corner of our state.
Chuck was born in Brooklyn, NY on November 23, 1950 to parents Selma, a homemaker active in the community, and Abe, who owned a small exterminating business. Chuck grew up the Sheepshead Bay neighborhood and with his siblings, Fran and Robert, attended PS 197 and Madison High School. Chuck has two daughters, Jessica and Alison, and he still resides in Brooklyn with his wife, Iris Weinshall.
After graduating from Harvard College and Harvard Law School in 1974, Chuck returned home and was elected to the New York State Assembly where he soon made his mark with his trademark vigor and tireless advocacy. In 1980, at 29, Chuck ran for and won the seat in the 9th Congressional District.
Chuck represented the 9th CD in Brooklyn and Queens for eighteen years, where he established his reputation as a pioneer in the fight against crime and as a consumer advocate. Chuck authored the Omnibus Crime Bill, which put 100,000 new cops on the street. He was the leading sponsor of the Violence Against Women Act, to combat domestic violence and sexual assault, and the Brady Bill, which instituted mandatory background checks for handgun purchases. He co-wrote the Assault Weapons Ban, and sponsored the Hate Crimes Prevention Act, which organized data on crimes of bigotry and allowed federal authorities to prosecute these crimes. He also sponsored legislation that required banks and credit card companies to provide greater disclosure to consumers.
In 1998, Chuck was elected to the U.S. Senate; he became New York's senior senator when Senator Daniel Patrick Moynihan retired in 2000. Chuck kicked off his first Senate term by announcing he would visit each of New York's 62 counties every year, a tradition he continues today. Doing so has enabled Chuck to keep in touch with voters from every corner of the state.
Throughout his time in the Senate, Chuck has made improving New York's economy his top priority, bringing affordable air service to Upstate New York and the Hudson Valley and delivering over $20 billion in aid to New York City following the attacks on September 11, 2001. Chuck was the author of legislation that eliminated barriers that delay low-cost generic medications from entering the marketplace and led the charge to make college tuition tax deductible. He also aggressively championed agricultural measures to preserve vital market support programs for New York’s dairy farmers and crop growers.
After New Yorkers re-elected him in 2004, Chuck was awarded two powerful posts by his colleagues. The first, a seat on the Senate Finance Committee, which oversees the nation’s tax, trade, social security and health care legislation. The second honor was the Chairmanship of the Democratic Senatorial Campaign Committee (DSCC). Chuck successfully led the DSCC for two consecutive cycles before stepping down at the end of 2008.
Following the elections of 2006, Majority Leader Harry Reid (D-NV) appointed Chuck to serve as Vice Chair of the Democratic Conference, the number three position on the Democratic Leadership team and a position he continues to hold. After New Yorkers re-elected him for a third term in 2010, Chuck took on an expanded role in the Senate as Chairman of the Democratic Policy and Communications Center.  Chuck also serves as the Ranking Member on the Senate Rules Committee, which oversees federal elections, voting rights, campaign finance, and the operation of the Senate complex.
In addition, Chuck sits on the Committee on Banking, Housing, and Urban Affairs; the Judiciary Committee, where he is Ranking Member of the Subcommittee on Immigration, Refugees, and Border Security; and the Joint Committee on the Library.</t>
  </si>
  <si>
    <t>202-228-3027</t>
  </si>
  <si>
    <t>202-224-6542</t>
  </si>
  <si>
    <t>**New York: **212-486-4430 **Buffalo:** 716-846-4111 **Rochester: **﻿585-263-5866 **﻿Albany: **﻿518-431-4070</t>
  </si>
  <si>
    <t>https://www.schumer.senate.gov/</t>
  </si>
  <si>
    <t>https://twitter.com/SenSchumer</t>
  </si>
  <si>
    <t>Charles Schumer, Office of U.S. Senator, Personal Staff Office, U.S. Senate</t>
  </si>
  <si>
    <t>podio_image20160629-10085-kg5yi.jpeg</t>
  </si>
  <si>
    <t>Charles Schumer, Senate Minority Leader</t>
  </si>
  <si>
    <t>476546233</t>
  </si>
  <si>
    <t>Grego</t>
  </si>
  <si>
    <t>Regina E</t>
  </si>
  <si>
    <t>Regina E Grego</t>
  </si>
  <si>
    <t>Previously Mgr Oa Trng &amp; Sup, working for Office Automation And Data Processing, Central Staff Office, Assembly. Set inactive on 6-APR-2017.</t>
  </si>
  <si>
    <t>476546235</t>
  </si>
  <si>
    <t>Christine A Brooks</t>
  </si>
  <si>
    <t>brooksc@nyassembly.gov</t>
  </si>
  <si>
    <t>Christine A Brooks, Admin Assistant</t>
  </si>
  <si>
    <t>476546236</t>
  </si>
  <si>
    <t>James Allen</t>
  </si>
  <si>
    <t>Previously Communications Director, working for Office of the Governor, Executive Office, Governor &amp; State Executive, reporting to Andrew Cuomo, Governor. Set inactive on 5-APR-2017.</t>
  </si>
  <si>
    <t>476546238</t>
  </si>
  <si>
    <t>Chase</t>
  </si>
  <si>
    <t>Molly E</t>
  </si>
  <si>
    <t>Molly E Chase</t>
  </si>
  <si>
    <t>Previously Media Spec, working for Conference Services, Central Staff Office, Assembly. Set inactive on 6-APR-2017.</t>
  </si>
  <si>
    <t>476546239</t>
  </si>
  <si>
    <t>Boyland Jr.</t>
  </si>
  <si>
    <t>William Boyland Jr.</t>
  </si>
  <si>
    <t>476546242</t>
  </si>
  <si>
    <t>Voorheis</t>
  </si>
  <si>
    <t>Robert J Voorheis</t>
  </si>
  <si>
    <t>Previously D O Director, working for Shelley Mayer, Office of Assemblymember, Personal Staff Office, Assembly, reporting to Shelley Mayer, Assemblymember. Set inactive on 13-JUN-2017.</t>
  </si>
  <si>
    <t>476546243</t>
  </si>
  <si>
    <t>Connolly</t>
  </si>
  <si>
    <t>Kenneth J Connolly</t>
  </si>
  <si>
    <t>476546246</t>
  </si>
  <si>
    <t>Wiggand</t>
  </si>
  <si>
    <t>Casey L</t>
  </si>
  <si>
    <t>Casey L Wiggand</t>
  </si>
  <si>
    <t>476546247</t>
  </si>
  <si>
    <t>Gritmon</t>
  </si>
  <si>
    <t>Nicholas J Gritmon</t>
  </si>
  <si>
    <t>gritmonn@nyassembly.gov</t>
  </si>
  <si>
    <t>Nicholas J Gritmon, Systems Programmer</t>
  </si>
  <si>
    <t>476546249</t>
  </si>
  <si>
    <t>Meghan E. Rossman</t>
  </si>
  <si>
    <t>Worked for Senator Marc Panepinto as Communications Director.</t>
  </si>
  <si>
    <t>476546250</t>
  </si>
  <si>
    <t>Patel</t>
  </si>
  <si>
    <t>Akshar A</t>
  </si>
  <si>
    <t>Akshar A Patel</t>
  </si>
  <si>
    <t>APatel@council.nyc.gov</t>
  </si>
  <si>
    <t>Akshar A Patel, Scheduler</t>
  </si>
  <si>
    <t>476546252</t>
  </si>
  <si>
    <t>D'agostino</t>
  </si>
  <si>
    <t>Ashley L D'agostino</t>
  </si>
  <si>
    <t>Previously Graphic Artist, working for Conference Services, Central Staff Office, Assembly. Set inactive on 6-APR-2017.</t>
  </si>
  <si>
    <t>476546253</t>
  </si>
  <si>
    <t>Hinks</t>
  </si>
  <si>
    <t>Benjamin J</t>
  </si>
  <si>
    <t>Benjamin J Hinks</t>
  </si>
  <si>
    <t>476546255</t>
  </si>
  <si>
    <t>Woodley</t>
  </si>
  <si>
    <t>Chad G</t>
  </si>
  <si>
    <t>Chad G Woodley</t>
  </si>
  <si>
    <t>woodleyc@nyassembly.gov</t>
  </si>
  <si>
    <t>Chad G Woodley, Legis Asst</t>
  </si>
  <si>
    <t>476546256</t>
  </si>
  <si>
    <t>Kristin G Sinclair, Committee Director</t>
  </si>
  <si>
    <t>476546258</t>
  </si>
  <si>
    <t>Comp Oper</t>
  </si>
  <si>
    <t>Guidetti</t>
  </si>
  <si>
    <t>Eugene L</t>
  </si>
  <si>
    <t>Eugene L Guidetti</t>
  </si>
  <si>
    <t>guidettie@nyassembly.gov</t>
  </si>
  <si>
    <t>Eugene L Guidetti, Comp Oper</t>
  </si>
  <si>
    <t>476546259</t>
  </si>
  <si>
    <t>Patrick A</t>
  </si>
  <si>
    <t>Patrick A Golden</t>
  </si>
  <si>
    <t>goldenp@nyassembly.gov</t>
  </si>
  <si>
    <t>Patrick A Golden, Princ Analyst</t>
  </si>
  <si>
    <t>476546261</t>
  </si>
  <si>
    <t>Schraft</t>
  </si>
  <si>
    <t>Michael R.</t>
  </si>
  <si>
    <t>Michael R. Schraft</t>
  </si>
  <si>
    <t>Worked for Senator Marc Panepinto as Veterans Liaison.</t>
  </si>
  <si>
    <t>476546263</t>
  </si>
  <si>
    <t>Greg</t>
  </si>
  <si>
    <t>Greg Rose</t>
  </si>
  <si>
    <t>Previously Director of Communications, working for I. Daneek Miller, Office of Councilmember, Personal Staff Office, NYC Council, reporting to I. Daneek Miller, Councilmember. Set inactive on 6-APR-2017.</t>
  </si>
  <si>
    <t>476546264</t>
  </si>
  <si>
    <t>Roxanne J. Persaud, Senator</t>
  </si>
  <si>
    <t>Marie Monk, Community Liaison</t>
  </si>
  <si>
    <t>476546266</t>
  </si>
  <si>
    <t>Samuel</t>
  </si>
  <si>
    <t>Samuel Roberts</t>
  </si>
  <si>
    <t>Sam Roberts was elected to the New York State Assembly in November 2010 to represent the 119th District, which includes parts of the city of Syracuse and the Towns of DeWitt, Onondaga and Salina. Roberts was re-elected for a second term in November 2012 to represent the newly defined 128th District.
Roberts is currently Chair of the Sub-Committee on Workplace Safety. In addition, he is a member of the following New York State Assembly Committees: Committee on Aging
;
Committee on Labor
;
Committee on Libraries and Education Technology
;
Committee on Small Business
;
Committee on Tourism, Parks, Arts and Sports Development
;
and Committee on Transportation. Roberts is also a member of the Black, Puerto Rican, Hispanic and Asian Legislative Caucus.
Prior to becoming a New York State Assemblymember, Roberts served as an Onondaga County Legislator from 1990 to 1999. Roberts grew up on the east side of Syracuse and has garnered a solid reputation for his commitment to community activism and public service in Central New York. As a proud member of the United Auto Workers Union, Roberts is a retiree of General Motors, where he worked as a journeyman tool and die maker for 30 years, and was elected as Recording Secretary of UAW Local Union #465 and Chair of Local Union #854's Education and Civil Rights Committees. Staying committed to the people, he dually served as Onondaga County Legislator while holding employment at General Motors. For five terms he represented Onondaga County's 19th Legislative District, supporting legislation important to his constituents. Highly skilled in Labor Relations, he has earned a Bachelor of Science degree from Empire State College, associate degrees from Onondaga Community College and certificates in  
Labor Studies from Cornell University.
Roberts' dedication also transcends into the discipline of Martial Arts where he holds an 8th Degree Black Belt in American Shotokan Karate. He ranked No. 1 in New York and New Jersey, top 10 in the United States and Canada and was the winner of the World Championships prior to retirement from competition.</t>
  </si>
  <si>
    <t>podio_image20160629-10085-726aum.jpeg</t>
  </si>
  <si>
    <t>476546267</t>
  </si>
  <si>
    <t>Prince</t>
  </si>
  <si>
    <t>Lisa K.</t>
  </si>
  <si>
    <t>Lisa K. Prince</t>
  </si>
  <si>
    <t>Previously Administrative Assistant, working for Majority Counsel/program Office, Central Staff Office, Senate. Set inactive on 6-APR-2017.</t>
  </si>
  <si>
    <t>476546268</t>
  </si>
  <si>
    <t>Taylor M</t>
  </si>
  <si>
    <t>Taylor M Hotaling</t>
  </si>
  <si>
    <t>476546270</t>
  </si>
  <si>
    <t>Paprocki</t>
  </si>
  <si>
    <t>Roman Paprocki</t>
  </si>
  <si>
    <t>Previously Chief of Staff, working for Elizabeth Crowley, Office of Councilmember, Personal Staff Office, NYC Council, reporting to Elizabeth Crowley, Councilmember. Set inactive on 20-SEP-2017.</t>
  </si>
  <si>
    <t>476546271</t>
  </si>
  <si>
    <t>Goodwin</t>
  </si>
  <si>
    <t>Dianna M</t>
  </si>
  <si>
    <t>Dianna M Goodwin</t>
  </si>
  <si>
    <t>goodwind@nyassembly.gov</t>
  </si>
  <si>
    <t>Dianna M Goodwin, Assoc Counsel</t>
  </si>
  <si>
    <t>476546273</t>
  </si>
  <si>
    <t>William K</t>
  </si>
  <si>
    <t>William K Harrington</t>
  </si>
  <si>
    <t>518 455-4289</t>
  </si>
  <si>
    <t>harringtonw@nyassembly.gov</t>
  </si>
  <si>
    <t>William K Harrington, Comp Programmer Anal</t>
  </si>
  <si>
    <t>476546274</t>
  </si>
  <si>
    <t>Maurice L.</t>
  </si>
  <si>
    <t>Maurice L. Phillips</t>
  </si>
  <si>
    <t>476546276</t>
  </si>
  <si>
    <t>Xusana</t>
  </si>
  <si>
    <t>Xusana Davis</t>
  </si>
  <si>
    <t>212-341-9583</t>
  </si>
  <si>
    <t>Previously worked for Councilmember Robert Cornegy</t>
  </si>
  <si>
    <t>Xusana Davis, Legislative Assistant</t>
  </si>
  <si>
    <t>476546277</t>
  </si>
  <si>
    <t>Alfieri</t>
  </si>
  <si>
    <t>Tina A</t>
  </si>
  <si>
    <t>Tina A Alfieri</t>
  </si>
  <si>
    <t>Previously Receptionist / Administrative Aide, working for Chris Jacobs, Office of Senator, Personal Staff Office, Senate, reporting to Chris Jacobs, Senator. Set inactive on 19-SEP-2017.</t>
  </si>
  <si>
    <t>476546279</t>
  </si>
  <si>
    <t>Economic Development/Transportation/Financial Issues/Local Government; Economic Development, Ethics</t>
  </si>
  <si>
    <t>(518) 455-2751</t>
  </si>
  <si>
    <t>Lisa R Harris, Senior Counsel</t>
  </si>
  <si>
    <t>476546280</t>
  </si>
  <si>
    <t>Hu</t>
  </si>
  <si>
    <t>Jinhua</t>
  </si>
  <si>
    <t>Jinhua Hu</t>
  </si>
  <si>
    <t>476546282</t>
  </si>
  <si>
    <t>Cadiz</t>
  </si>
  <si>
    <t>Edwin G</t>
  </si>
  <si>
    <t>Edwin G Cadiz</t>
  </si>
  <si>
    <t>cadize@nyassembly.gov</t>
  </si>
  <si>
    <t>Edwin G Cadiz, Constituent Liaison</t>
  </si>
  <si>
    <t>476546283</t>
  </si>
  <si>
    <t>Croce</t>
  </si>
  <si>
    <t>Ronnie L</t>
  </si>
  <si>
    <t>Ronnie L Croce</t>
  </si>
  <si>
    <t>Rcroce@council.nyc.gov</t>
  </si>
  <si>
    <t>Ronnie L Croce, Scheduler</t>
  </si>
  <si>
    <t>476546285</t>
  </si>
  <si>
    <t>Logan C</t>
  </si>
  <si>
    <t>Logan C Hardy</t>
  </si>
  <si>
    <t>518 455-4371</t>
  </si>
  <si>
    <t>hardyl@nyassembly.gov</t>
  </si>
  <si>
    <t>Logan C Hardy, Analyst</t>
  </si>
  <si>
    <t>476546286</t>
  </si>
  <si>
    <t>Trotman</t>
  </si>
  <si>
    <t>Michelle R.</t>
  </si>
  <si>
    <t>Michelle R. Trotman</t>
  </si>
  <si>
    <t>Senator John Sampson's former Chief of staff</t>
  </si>
  <si>
    <t>476546288</t>
  </si>
  <si>
    <t>Anthony F Testaverde, Special Assistant</t>
  </si>
  <si>
    <t>476546289</t>
  </si>
  <si>
    <t>Carlos A</t>
  </si>
  <si>
    <t>Carlos A Ortiz</t>
  </si>
  <si>
    <t>Previously Community Liaison, working for Brian P. Kavanagh, Office of Assemblymember, Personal Staff Office, Assembly, reporting to Brian Kavanagh, Assemblymember. Set inactive on 6-APR-2017.</t>
  </si>
  <si>
    <t>476546291</t>
  </si>
  <si>
    <t>Huang</t>
  </si>
  <si>
    <t>Christine Huang</t>
  </si>
  <si>
    <t>476546292</t>
  </si>
  <si>
    <t>[(518) 455-2675](tel:\(518\)%20455-2675)</t>
  </si>
  <si>
    <t>Margaret L Sardinia, Executive Assistant</t>
  </si>
  <si>
    <t>476546294</t>
  </si>
  <si>
    <t>Donley</t>
  </si>
  <si>
    <t>Ciara Grace</t>
  </si>
  <si>
    <t>Ciara Grace Donley</t>
  </si>
  <si>
    <t>Cdonley@council.nyc.gov</t>
  </si>
  <si>
    <t>Ciara Grace Donley, Scheduler</t>
  </si>
  <si>
    <t>476546295</t>
  </si>
  <si>
    <t>Jedrlinic</t>
  </si>
  <si>
    <t>Katherine A Jedrlinic</t>
  </si>
  <si>
    <t>Previously Research Analyst, working for Catherine T. Nolan, Office of Assemblymember, Personal Staff Office, Assembly, reporting to Catherine Nolan, Assemblymember. Set inactive on 6-APR-2017.</t>
  </si>
  <si>
    <t>476546297</t>
  </si>
  <si>
    <t>Simcoe</t>
  </si>
  <si>
    <t>Kimberly A Simcoe</t>
  </si>
  <si>
    <t>Previously Legis Director, working for Carmen E. Arroyo, Office of Assemblymember, Personal Staff Office, Assembly, reporting to Carmen Arroyo, Assemblymember. Set inactive on 6-APR-2017.</t>
  </si>
  <si>
    <t>476546298</t>
  </si>
  <si>
    <t>Heffernan</t>
  </si>
  <si>
    <t>Mary L Heffernan</t>
  </si>
  <si>
    <t>heffernanm@nyassembly.gov</t>
  </si>
  <si>
    <t>Mary L Heffernan, Exec Secy</t>
  </si>
  <si>
    <t>476546300</t>
  </si>
  <si>
    <t>Ching Yee K Wong-ho, Community Representative</t>
  </si>
  <si>
    <t>476546302</t>
  </si>
  <si>
    <t>O'Brien</t>
  </si>
  <si>
    <t>Ted</t>
  </si>
  <si>
    <t>Ted O'Brien</t>
  </si>
  <si>
    <t>Senator Ted O'Brien (D-55) represents a long swath of Upstate New York, including the eastern half of Monroe and western half of Ontario counties. The district stretches from Irondequoit on the shores of Lake Ontario to Naples in the heart of the Finger Lakes country, including significant parts of the city of Rochester.
Ted is a member of the Irondequoit Chamber of Commerce. He has served as a member of the East Irondequoit School's Facilities Study Committee, and has chaired a citizen's advisory group on planning and economic development. Ted is also a former member of the Board of Directors of Heritage Christian Services and is former chairman of the HCS Board. He served as Chairman of the Monroe County Democratic Committee from January of 2000 through December 2002. He is also a former Monroe County legislator, who represented the 17th district from November 2004 through his election to the Senate in 2012, and was Democratic Minority Caucus leader from 2010-2012.
In addition to his legislative duties, Ted is a partner in the Rochester, N.Y. law firm of Harris, Chesworth, O'Brien, Johnstone, &amp; Welch. He was admitted to practice in 1983, and represents a wide spectrum of business and individual clients.
Ted received his Juris Doctor degree from Syracuse University in 1982. He earned his undergraduate degree at Union College in 1979, and graduated from Webster's R.L. Thomas High School in 1975.
Ted, his wife, Sue O'Brien, and two daughters live in Irondequoit.</t>
  </si>
  <si>
    <t>476546304</t>
  </si>
  <si>
    <t>Pycior</t>
  </si>
  <si>
    <t>Anna L Pycior</t>
  </si>
  <si>
    <t>Previously Chief Of Staff, working for Brian P. Kavanagh, Office of Assemblymember, Personal Staff Office, Assembly, reporting to Brian Kavanagh, Assemblymember. Set inactive on 6-APR-2017.</t>
  </si>
  <si>
    <t>476546306</t>
  </si>
  <si>
    <t>Accts Pay Input Spec</t>
  </si>
  <si>
    <t>Ceasar</t>
  </si>
  <si>
    <t>Ashley D</t>
  </si>
  <si>
    <t>Ashley D Ceasar</t>
  </si>
  <si>
    <t>518 455-4144</t>
  </si>
  <si>
    <t>ceasara@nyassembly.gov</t>
  </si>
  <si>
    <t>Ashley D Ceasar, Accts Pay Input Spec</t>
  </si>
  <si>
    <t>476546307</t>
  </si>
  <si>
    <t>Paige E</t>
  </si>
  <si>
    <t>Paige E Hughes</t>
  </si>
  <si>
    <t>Previously Legis Aide, working for Linda Rosenthal, Office of Assemblymember, Personal Staff Office, Assembly, reporting to Linda Rosenthal, Assemblymember. Set inactive on 13-JUN-2017.</t>
  </si>
  <si>
    <t>476546309</t>
  </si>
  <si>
    <t>Michael R Hernandez</t>
  </si>
  <si>
    <t>hernandezm@nyassembly.gov</t>
  </si>
  <si>
    <t>Michael R Hernandez, Asst Secy-prog/policy</t>
  </si>
  <si>
    <t>476546310</t>
  </si>
  <si>
    <t>Helen N</t>
  </si>
  <si>
    <t>Helen N Marro</t>
  </si>
  <si>
    <t>Previously Exec Asst, working for Catherine T. Nolan, Office of Assemblymember, Personal Staff Office, Assembly, reporting to Catherine Nolan, Assemblymember. Set inactive on 6-APR-2017.</t>
  </si>
  <si>
    <t>476546312</t>
  </si>
  <si>
    <t>geraldkas@msn.com</t>
  </si>
  <si>
    <t>Gerard J Kassar, Chief Of Staff</t>
  </si>
  <si>
    <t>476546313</t>
  </si>
  <si>
    <t>Rosyln</t>
  </si>
  <si>
    <t>Rosyln Joinvil</t>
  </si>
  <si>
    <t>476546315</t>
  </si>
  <si>
    <t>Brisky</t>
  </si>
  <si>
    <t>Michael M Brisky</t>
  </si>
  <si>
    <t>Previously D O Director, working for Joseph M. Giglio, Office of Assemblymember, Personal Staff Office, Assembly, reporting to Joseph Giglio, Assemblymember. Set inactive on 6-APR-2017.</t>
  </si>
  <si>
    <t>476546317</t>
  </si>
  <si>
    <t>John R Ferguson</t>
  </si>
  <si>
    <t>Previously Constituent Liaison, working for William B. Magnarelli, Office of Assemblymember, Personal Staff Office, Assembly, reporting to William Magnarelli, Assemblymember. Set inactive on 6-APR-2017.</t>
  </si>
  <si>
    <t>476546319</t>
  </si>
  <si>
    <t>Financial Analyst</t>
  </si>
  <si>
    <t>Cholakis</t>
  </si>
  <si>
    <t>Chrysanthe T</t>
  </si>
  <si>
    <t>Chrysanthe T Cholakis</t>
  </si>
  <si>
    <t>518 455-4058</t>
  </si>
  <si>
    <t>cholakisc@nyassembly.gov</t>
  </si>
  <si>
    <t>Chrysanthe T Cholakis, Financial Analyst</t>
  </si>
  <si>
    <t>476546320</t>
  </si>
  <si>
    <t>Heydrick</t>
  </si>
  <si>
    <t>Aubree D</t>
  </si>
  <si>
    <t>Aubree D Heydrick</t>
  </si>
  <si>
    <t>heydricka@nyassembly.gov</t>
  </si>
  <si>
    <t>Aubree D Heydrick, Analyst</t>
  </si>
  <si>
    <t>476546322</t>
  </si>
  <si>
    <t>Isham</t>
  </si>
  <si>
    <t>Alexander L</t>
  </si>
  <si>
    <t>Alexander L Isham</t>
  </si>
  <si>
    <t>476546325</t>
  </si>
  <si>
    <t>Deborah J</t>
  </si>
  <si>
    <t>Deborah J Howard</t>
  </si>
  <si>
    <t>607 687-8470 232</t>
  </si>
  <si>
    <t>howardd@nyassembly.gov</t>
  </si>
  <si>
    <t>Deborah J Howard, Community Liaison</t>
  </si>
  <si>
    <t>476546326</t>
  </si>
  <si>
    <t>Burton W Phillips, Policy Director/counsel</t>
  </si>
  <si>
    <t>476546329</t>
  </si>
  <si>
    <t>NYL000342</t>
  </si>
  <si>
    <t>Charles Barron</t>
  </si>
  <si>
    <t>Community Integration, Committee, Assembly;
Housing, Committee, Assembly;
Small Business, Committee, Assembly;
Social Services, Committee, Assembly;
Aging, Committee, Assembly;
Economic Development, Job Creation, Commerce and Industry, Committee, Assembly;
Energy, Committee, Assembly</t>
  </si>
  <si>
    <t>Community Integration, Committee, Assembly</t>
  </si>
  <si>
    <t>Former New York City Council Member Charles Barron has been a community activist for over 45 years. In 1969, in need of a vehicle to express his desire for justice, Barron joined the Harlem branch of the Black Panther Party. After his Black Panther experience, he attended New York City Community College, now known as New York Technical College, where he obtained an Associate's Degree. He then attended Hunter College where he acquired his Bachelor of Arts Degree in Sociology with a minor in Elementary Education.
In 1979, Barron joined the National Black United Front (NBUF) and became the founding chairperson of NBUF'S Harlem Chapter. Shortly thereafter, he was appointed Chief of Staff to the Reverend Dr. Herbert Daughtry, Chairperson of the National Black United Front. From 1982-87 he served as Secretary General of Rev. Daughtry's African Peoples Christian Organization (APCO). He traveled across the United States visiting many college campuses, churches, prisons and communities organizing around international, national and local issues. As the founder and CEO of the Dynamics of Leadership Corporation, Charles also traveled the country presenting seminars and workshops on leadership development.
In 2001, Barron was elected to the New York City Council. He served as Chair of the Committee on Higher Education for over eight years and was a member of the Committees on Education; Consumer Affairs; Immigration; Land Use (Planning, Dispositions &amp; Concessions); and Women's Issues. As a Council Member Charles Barron secured funding to renovate 3 parks totaling over $15 million; secured allocations for 2 new $80 million schools; was the number 1 Council Member in Brooklyn in securing real affordable housing; secured millions of dollars for funding of the Black Male Initiative for City University of New York (CUNY); and millions of dollars for a work force development project that generated over six thousand jobs in neighborhoods of high unemployment in New York City. At the final session of the City Council, Charles was described as “the conscience of the City Council”.
He is a founding member of the East New York based organization Operation POWER (People Organizing and Working for Empowerment and Respect) and was recently elected to the New York State Assembly on November 4, 2014.
Councilman Barron is known as a fearless fighter for human rights issues. He is described as “unbought and unbossed,” speaking truth to power and delivering for his community and beyond.
Charles is married to Inez and they have 2 sons, Jelani and Jawanza.</t>
  </si>
  <si>
    <t>LOB Room 532  
Albany, NY 12248</t>
  </si>
  <si>
    <t>669 Vermont St.  
Brooklyn, NY 11207</t>
  </si>
  <si>
    <t>718-257-2590</t>
  </si>
  <si>
    <t>518-455-5912</t>
  </si>
  <si>
    <t>718-257-5824</t>
  </si>
  <si>
    <t>barronc@nyassembly.gov</t>
  </si>
  <si>
    <t>http://assembly.state.ny.us/mem/Charles-Barron</t>
  </si>
  <si>
    <t>https://www.facebook.com/CharlesBarronNYC/</t>
  </si>
  <si>
    <t>Assembly 60a.png</t>
  </si>
  <si>
    <t>Previously served the 42nd District in the NYC Council from 2001 to 2013</t>
  </si>
  <si>
    <t>Assembly District 60</t>
  </si>
  <si>
    <t>podio_image20160629-10085-1l5oolg.jpeg</t>
  </si>
  <si>
    <t>476546332</t>
  </si>
  <si>
    <t>Ahuja</t>
  </si>
  <si>
    <t>Sasha Ahuja</t>
  </si>
  <si>
    <t>Previously Deputy Director, working for Policy, Central Staff Office, NYC Council. Set inactive on 20-SEP-2017.</t>
  </si>
  <si>
    <t>476546334</t>
  </si>
  <si>
    <t>Ricky J</t>
  </si>
  <si>
    <t>Ricky J Cook</t>
  </si>
  <si>
    <t>Previously Financial Accountant, working for Finance Department, Central Staff Office, Assembly. Set inactive on 20-SEP-2017.</t>
  </si>
  <si>
    <t>476546335</t>
  </si>
  <si>
    <t>Darleen V</t>
  </si>
  <si>
    <t>Darleen V Taylor</t>
  </si>
  <si>
    <t>Previously Admin Assistant, working for Joseph Giglio, Office of Assemblymember, Personal Staff Office, Assembly, reporting to Joseph Giglio, Assemblymember. Set inactive on 20-SEP-2017.</t>
  </si>
  <si>
    <t>476546337</t>
  </si>
  <si>
    <t>Dep Personnel</t>
  </si>
  <si>
    <t>Jessica D</t>
  </si>
  <si>
    <t>Jessica D Hill</t>
  </si>
  <si>
    <t>518 455-4456</t>
  </si>
  <si>
    <t>hillj@nyassembly.gov</t>
  </si>
  <si>
    <t>Jessica D Hill, Dep Personnel</t>
  </si>
  <si>
    <t>476546338</t>
  </si>
  <si>
    <t>Celeste R Knight, Sr. Confidential Executive Assistant</t>
  </si>
  <si>
    <t>476546340</t>
  </si>
  <si>
    <t>Machelor</t>
  </si>
  <si>
    <t>Mary V</t>
  </si>
  <si>
    <t>Mary V Machelor</t>
  </si>
  <si>
    <t>Admin Assistant for Assemblymember John Ceretto</t>
  </si>
  <si>
    <t>476546341</t>
  </si>
  <si>
    <t>kruger@nysenate.gov</t>
  </si>
  <si>
    <t>David M Kruger, Director Of Operations &amp; Scheduling</t>
  </si>
  <si>
    <t>476546343</t>
  </si>
  <si>
    <t>Sandra L Palma</t>
  </si>
  <si>
    <t>518 455-4826</t>
  </si>
  <si>
    <t>palmas@nyassembly.gov</t>
  </si>
  <si>
    <t>Sandra L Palma, Admin Assistant</t>
  </si>
  <si>
    <t>476546344</t>
  </si>
  <si>
    <t>Dir Tf People W Disab</t>
  </si>
  <si>
    <t>Kimberly T</t>
  </si>
  <si>
    <t>Kimberly T Hill</t>
  </si>
  <si>
    <t>hillk@nyassembly.gov</t>
  </si>
  <si>
    <t>Kimberly T Hill, Dir Tf People W Disab</t>
  </si>
  <si>
    <t>476546346</t>
  </si>
  <si>
    <t>Sanabria</t>
  </si>
  <si>
    <t>Risky A</t>
  </si>
  <si>
    <t>Risky A Sanabria</t>
  </si>
  <si>
    <t>Community Liaison for Assemblymember John Ceretto</t>
  </si>
  <si>
    <t>476546347</t>
  </si>
  <si>
    <t>Accts Payable Auditor</t>
  </si>
  <si>
    <t>Meagan E</t>
  </si>
  <si>
    <t>Meagan E Girgenti</t>
  </si>
  <si>
    <t>518 455-4077</t>
  </si>
  <si>
    <t>girgentim@nyassembly.gov</t>
  </si>
  <si>
    <t>Meagan E Girgenti, Accts Payable Auditor</t>
  </si>
  <si>
    <t>476546349</t>
  </si>
  <si>
    <t>Cheryl B Halter, Sr. Budget / Program Analyst</t>
  </si>
  <si>
    <t>476546350</t>
  </si>
  <si>
    <t>Marea N</t>
  </si>
  <si>
    <t>Marea N Wright</t>
  </si>
  <si>
    <t>518 455-4049</t>
  </si>
  <si>
    <t>wrightm@nyassembly.gov</t>
  </si>
  <si>
    <t>Marea N Wright, Exec Secy</t>
  </si>
  <si>
    <t>476546352</t>
  </si>
  <si>
    <t>Slocum</t>
  </si>
  <si>
    <t>Christine H Slocum</t>
  </si>
  <si>
    <t>slocumc@nyassembly.gov</t>
  </si>
  <si>
    <t>Christine H Slocum, Chief Of Staff</t>
  </si>
  <si>
    <t>476546353</t>
  </si>
  <si>
    <t>Pitt</t>
  </si>
  <si>
    <t>Matthew-george D</t>
  </si>
  <si>
    <t>Matthew-George D Pitt</t>
  </si>
  <si>
    <t>Matthew-George D Pitt, Councilmanic Aide</t>
  </si>
  <si>
    <t>476546357</t>
  </si>
  <si>
    <t>NYL000341</t>
  </si>
  <si>
    <t>Latrice</t>
  </si>
  <si>
    <t>Latrice Walker</t>
  </si>
  <si>
    <t>Insurance, Committee, Assembly;
Renewable Energy, Committee, Assembly;
Correction, Committee, Assembly;
Economic Development, Job Creation, Commerce and Industry, Committee, Assembly;
Election Law, Committee, Assembly;
Energy, Committee, Assembly;
Housing, Committee, Assembly</t>
  </si>
  <si>
    <t>Renewable Energy, Committee, Assembly</t>
  </si>
  <si>
    <t>Latrice Monique Walker was elected to the New York State Assembly in 2014 to fill a vacant seat. A native of the Brownsville section of Brooklyn, Assemblywoman Latrice Walker is a licensed attorney, and has made a name for herself as a strong advocate from the streets of Brownsville to the Halls of Justice.
Assemblywoman Walker received her early childhood education in the New York City public schools and went on to receive her undergraduate degree from SUNY Purchase College where she double-majored in Sociology and Political Science. She achieved a Juris Doctorate Degree of Law from Pace University and was admitted to the New York State Bar in 2007.
Assemblywoman Walker is not new to the legislative process, having served as Counsel to U.S. Representative Yvette D. Clarke since 2007; helping to plan, organize, and integrate the congressional agenda to improve her community. She played a central role in facilitating the federal, state, and city governments’ community planning and development initiatives, and she evaluated their economic and civic effect on the community.
For nearly a decade, Assemblywoman Walker has worked with local elected officials, supporting affordable housing while preserving and advocating for residents of the New York City Housing Authority (NYCHA). Born and raised in Prospect Plaza, a NYCHA development demolished under a Federal HOPE VI grant, the Assemblywoman has experienced firsthand the effects of displacement and the need for adequate legislative representation. As a lawyer, she helped tenants avoid eviction and defended young minority victims of stop-and-frisk practices. These experiences only hint at her lifelong dedication to advocacy.
Assemblywoman Walker is a member of the New York City Bar Association and a founding member of the Ocean Hill-Brownsville Coalition of Young Professionals. As a private citizen, Latrice remains active in community affairs and is a member of Wayside Baptist Church, a preeminent faith institution in her community.
Assemblywoman Latrice Walker resides in Ocean-Hill Brownsville and is the proud mother of daughter Nile Anderson.</t>
  </si>
  <si>
    <t>LOB Room 628  
Albany, NY 12248</t>
  </si>
  <si>
    <t>400 Rockaway Avenue  
2nd floor  
Brooklyn, NY 11212</t>
  </si>
  <si>
    <t>718-342-1258</t>
  </si>
  <si>
    <t>518-455-4466</t>
  </si>
  <si>
    <t>718-342-1256</t>
  </si>
  <si>
    <t>WalkerL@nyassembly.gov</t>
  </si>
  <si>
    <t>http://assembly.state.ny.us/mem/Latrice-Walker</t>
  </si>
  <si>
    <t>https://www.facebook.com/LatriceWalkerforAssembly/</t>
  </si>
  <si>
    <t>Assembly 55.png</t>
  </si>
  <si>
    <t>Chief Counsel to US Congresswoman Yvette Clarke</t>
  </si>
  <si>
    <t>Assembly District 55</t>
  </si>
  <si>
    <t>podio_image20160629-10085-1pip6hh.jpeg</t>
  </si>
  <si>
    <t>476546359</t>
  </si>
  <si>
    <t>Peter S</t>
  </si>
  <si>
    <t>Peter S Hoffman</t>
  </si>
  <si>
    <t>hoffmanp@nyassembly.gov</t>
  </si>
  <si>
    <t>Peter S Hoffman, Sr Analyst</t>
  </si>
  <si>
    <t>476546360</t>
  </si>
  <si>
    <t>Sledzinski Koszelak</t>
  </si>
  <si>
    <t>Eileen C</t>
  </si>
  <si>
    <t>Eileen C Sledzinski Koszelak</t>
  </si>
  <si>
    <t>D O Director for Assemblymember John Ceretto</t>
  </si>
  <si>
    <t>476546362</t>
  </si>
  <si>
    <t>Dep Dir Minority</t>
  </si>
  <si>
    <t>David A Young</t>
  </si>
  <si>
    <t>youngd@nyassembly.gov</t>
  </si>
  <si>
    <t>David A Young, Dep Dir Minority</t>
  </si>
  <si>
    <t>476546363</t>
  </si>
  <si>
    <t>Accts Pay Specialist</t>
  </si>
  <si>
    <t>Gwendolyn L</t>
  </si>
  <si>
    <t>Gwendolyn L Hayles</t>
  </si>
  <si>
    <t>518 455-3027</t>
  </si>
  <si>
    <t>haylesg@nyassembly.gov</t>
  </si>
  <si>
    <t>Gwendolyn L Hayles, Accts Pay Specialist</t>
  </si>
  <si>
    <t>476546365</t>
  </si>
  <si>
    <t>Fuentes</t>
  </si>
  <si>
    <t>Rachel T</t>
  </si>
  <si>
    <t>Rachel T Fuentes</t>
  </si>
  <si>
    <t>Previously Chief Of Staff, working for Maritza Davila, Office of Assemblymember, Personal Staff Office, Assembly, reporting to Maritza Davila, Assemblymember. Set inactive on 20-SEP-2017.</t>
  </si>
  <si>
    <t>476546367</t>
  </si>
  <si>
    <t>Spalti</t>
  </si>
  <si>
    <t>Emma S.</t>
  </si>
  <si>
    <t>Emma S. Spalti</t>
  </si>
  <si>
    <t>Previously Associate Analyst, working for Senate Finance Committee/minority, Central Staff Office, Senate. Set inactive on 6-APR-2017.</t>
  </si>
  <si>
    <t>476546369</t>
  </si>
  <si>
    <t>Jessica Chen</t>
  </si>
  <si>
    <t>Previously Councilmanic Aide, working for Margaret Chin, Office of Councilmember, Personal Staff Office, NYC Council, reporting to Margaret Chin, Councilmember. Set inactive on 5-APR-2017.</t>
  </si>
  <si>
    <t>476546371</t>
  </si>
  <si>
    <t>Odessky</t>
  </si>
  <si>
    <t>Jared H</t>
  </si>
  <si>
    <t>Jared H Odessky</t>
  </si>
  <si>
    <t>Previously Senior Legislative Aide, working for Brad Hoylman, Office of Senator, Personal Staff Office, Senate, reporting to Brad Hoylman, Senator. Set inactive on 12-JUN-2017.</t>
  </si>
  <si>
    <t>476546372</t>
  </si>
  <si>
    <t>Honan</t>
  </si>
  <si>
    <t>Colleen E</t>
  </si>
  <si>
    <t>Colleen E Honan</t>
  </si>
  <si>
    <t>476546374</t>
  </si>
  <si>
    <t>Krege</t>
  </si>
  <si>
    <t>Michele H</t>
  </si>
  <si>
    <t>Michele H Krege</t>
  </si>
  <si>
    <t>518 455-4511</t>
  </si>
  <si>
    <t>kregem@nyassembly.gov</t>
  </si>
  <si>
    <t>Michele H Krege, Admin Assistant</t>
  </si>
  <si>
    <t>476546376</t>
  </si>
  <si>
    <t>Sr Demographer</t>
  </si>
  <si>
    <t>Fefer</t>
  </si>
  <si>
    <t>Isaac Fefer</t>
  </si>
  <si>
    <t>212 618-1112</t>
  </si>
  <si>
    <t>feferi@nyassembly.gov</t>
  </si>
  <si>
    <t>Legislative Task Force On Reapportionment - Joint Operations, Central Staff Office, Assembly</t>
  </si>
  <si>
    <t>Isaac Fefer, Sr Demographer</t>
  </si>
  <si>
    <t>476546378</t>
  </si>
  <si>
    <t>Teo</t>
  </si>
  <si>
    <t>Yong Hao</t>
  </si>
  <si>
    <t>Yong Hao Teo</t>
  </si>
  <si>
    <t>Previously Councilmanic Aide, working for Margaret Chin, Office of Councilmember, Personal Staff Office, NYC Council, reporting to Margaret Chin, Councilmember. Set inactive on 20-SEP-2017.</t>
  </si>
  <si>
    <t>476546379</t>
  </si>
  <si>
    <t>Kayleigh M</t>
  </si>
  <si>
    <t>Kayleigh M Hughes</t>
  </si>
  <si>
    <t>Previously Accts Pay Specialist, working for Finance Department, Central Staff Office, Assembly. Set inactive on 6-APR-2017.</t>
  </si>
  <si>
    <t>476546381</t>
  </si>
  <si>
    <t>Kim L Marselle, Community Liaison</t>
  </si>
  <si>
    <t>476546382</t>
  </si>
  <si>
    <t>Felix O Muniz, Finance Director</t>
  </si>
  <si>
    <t>476546383</t>
  </si>
  <si>
    <t>Janneh</t>
  </si>
  <si>
    <t>Bakary B</t>
  </si>
  <si>
    <t>Bakary B Janneh</t>
  </si>
  <si>
    <t>Previously Dp Sc To Sp Fr Pr/pcy, working for Program And Counsel Staff, Central Staff Office, Assembly. Set inactive on 6-APR-2017.</t>
  </si>
  <si>
    <t>476546385</t>
  </si>
  <si>
    <t>Jacobsen</t>
  </si>
  <si>
    <t>Kendall J</t>
  </si>
  <si>
    <t>Kendall J Jacobsen</t>
  </si>
  <si>
    <t>jacobsenk@nyassembly.gov</t>
  </si>
  <si>
    <t>Formerly worked for Brad Hoylman, Office of Senator, Senate Personal Staff Office</t>
  </si>
  <si>
    <t>Kendall J Jacobsen, Princ Analyst</t>
  </si>
  <si>
    <t>476546386</t>
  </si>
  <si>
    <t>Daniel F Farrell</t>
  </si>
  <si>
    <t>Previously Legis Director, working for Steven F. Mclaughlin, Office of Assemblymember, Personal Staff Office, Assembly, reporting to Steven McLaughlin, Assemblymember. Set inactive on 6-APR-2017.</t>
  </si>
  <si>
    <t>476546388</t>
  </si>
  <si>
    <t>Systems Manager</t>
  </si>
  <si>
    <t>John J Gorka</t>
  </si>
  <si>
    <t>212 618-1116</t>
  </si>
  <si>
    <t>gorkaj@nyassembly.gov</t>
  </si>
  <si>
    <t>John J Gorka, Systems Manager</t>
  </si>
  <si>
    <t>476546390</t>
  </si>
  <si>
    <t>NYL000345</t>
  </si>
  <si>
    <t>Simon</t>
  </si>
  <si>
    <t>Jo Anne</t>
  </si>
  <si>
    <t>Jo Anne Simon</t>
  </si>
  <si>
    <t>Judiciary, Committee, Assembly;
Higher Education, Committee, Assembly;
Consumer Affairs and Protection, Committee, Assembly;
Labor, Committee, Assembly;
Tuition Assistance Program, Committee, Assembly;
Transportation, Committee, Assembly</t>
  </si>
  <si>
    <t>Tuition Assistance Program, Committee, Assembly</t>
  </si>
  <si>
    <t>Jo Anne grew up in a working class neighborhood in Yonkers, NY. She was the oldest girl in a family of five. She learned early the value of family, commitment and respect for others from her father and mother, the daughter of Italian immigrants. She brought these values to her profession and her community advocacy.
The first in her family to attend college, Jo Anne graduated Iona College with a Bachelor's Degree in Communication Sciences, Gallaudet University with a Master's Degree in Education of the Deaf, and Fordham University School of Law, where she earned her law degree at night while working full-time.
After stints as a judicial law secretary and teaching in Hofstra University School of Law's clinical program, she established a disability civil rights law firm in Downtown Brooklyn. Jo Anne is a nationally recognized expert in her field and her work was recently featured in the New York and National Law Journals. Jo Anne is also an adjunct Assistant Professor of Law at Fordham.
Since 1981, Jo Anne has made her home in Brooklyn, where she earned a reputation as an effective community leader. Jo Anne has worked throughout Brooklyn's communities to change the way decisions are made so as to increase environmental justice and bring fiscal responsibility to the public agenda, increase affordable housing, street safety and access to education.
She served as President of the Boerum Hill Association and chaired its Traffic &amp; Transportation, Land Use and Atlantic Yards committees. Jo Anne was a Founder or Co-founder of numerous organizations including the Downtown Brooklyn Coalition, BrooklynSpeaks.net, Council of Brooklyn Neighborhoods, Friends of Douglass/Greene Park;
Hoyt-Schermerhorn Task Force, Association on Higher Education And Disability (AHEAD) where she is also general counsel, and the Downtown Brooklyn Traffic Calming Task Force. She chaired the Gowanus Community Stakeholder Group and Gowanus Expressway Community Coalition. Jo Anne is a member of the ARISE Coalition, which seeks to improve educational and life outcomes for NYC's children with disabilities. She is the former President of Everyone Reading, Inc.
In 2004, she was elected female District Leader and State Committeewoman for the 52nd Assembly District where she has put principle over politics. She was in the forefront of movement to bring new leadership to the party. Her hard work helped lead the way to long-overdue reforms.
Jo Anne is also a member and a former member of many political clubs, including the country's oldest political club focusing on disability rights.
Jo Anne and her husband, Bill Harris, make their home in Boerum Hill, Brooklyn. Stepson Trevor Harris and his wife Paola Vita live with their children Matteo and Amalia in Astoria; stepson Bevan Harris lives in Cold Spring, NY.</t>
  </si>
  <si>
    <t>LOB 326  
Albany, NY 12248</t>
  </si>
  <si>
    <t>341 Smith Street  
Brooklyn, NY 11231</t>
  </si>
  <si>
    <t>518-455-5426</t>
  </si>
  <si>
    <t>718-246-4889</t>
  </si>
  <si>
    <t>simonj@nyassembly.gov</t>
  </si>
  <si>
    <t>http://assembly.state.ny.us/mem/Jo-Anne-Simon</t>
  </si>
  <si>
    <t>https://twitter.com/JoAnneSimonBK52; https://www.facebook.com/Assemblymember-Jo-Anne-Simon-109040335782962/</t>
  </si>
  <si>
    <t>Assembly 52.png</t>
  </si>
  <si>
    <t>President of the Boerum Hill Association</t>
  </si>
  <si>
    <t>Assembly District 52</t>
  </si>
  <si>
    <t>podio_image20160629-10085-1mvdxgp.jpeg</t>
  </si>
  <si>
    <t>476546392</t>
  </si>
  <si>
    <t>Niara N Banks, Legislative Aide</t>
  </si>
  <si>
    <t>476546393</t>
  </si>
  <si>
    <t>Discenza Jr</t>
  </si>
  <si>
    <t>Michael E.</t>
  </si>
  <si>
    <t>Michael E. Discenza Jr</t>
  </si>
  <si>
    <t>476546395</t>
  </si>
  <si>
    <t>Wildman</t>
  </si>
  <si>
    <t>Carolyn A Wildman</t>
  </si>
  <si>
    <t>Previously Committee Clerk, working for Joseph Lentol, Office of Assemblymember, Personal Staff Office, Assembly, reporting to Joseph Lentol, Assemblymember. Set inactive on 20-SEP-2017.</t>
  </si>
  <si>
    <t>476546397</t>
  </si>
  <si>
    <t>Traore</t>
  </si>
  <si>
    <t>Ibrahim Traore</t>
  </si>
  <si>
    <t>Previously Analyst, working for Senate Finance Committee/minority, Central Staff Office, Senate. Set inactive on 12-JUN-2017.</t>
  </si>
  <si>
    <t>476546398</t>
  </si>
  <si>
    <t>Kaden</t>
  </si>
  <si>
    <t>Kaden Sun</t>
  </si>
  <si>
    <t>Kaden Sun, Councilmanic Aide</t>
  </si>
  <si>
    <t>476546400</t>
  </si>
  <si>
    <t>Jenkins</t>
  </si>
  <si>
    <t>Debra P</t>
  </si>
  <si>
    <t>Debra P Jenkins</t>
  </si>
  <si>
    <t>jenkinsd@nyassembly.gov</t>
  </si>
  <si>
    <t>Debra P Jenkins, Princ Analyst</t>
  </si>
  <si>
    <t>476546401</t>
  </si>
  <si>
    <t>Sas Programmer</t>
  </si>
  <si>
    <t>Kathryn A</t>
  </si>
  <si>
    <t>Kathryn A Gorka</t>
  </si>
  <si>
    <t>212 618-1100</t>
  </si>
  <si>
    <t>gorkak@nyassembly.gov</t>
  </si>
  <si>
    <t>Kathryn A Gorka, Sas Programmer</t>
  </si>
  <si>
    <t>476546402</t>
  </si>
  <si>
    <t>Googas Jr</t>
  </si>
  <si>
    <t>John C. Googas Jr</t>
  </si>
  <si>
    <t>Previously Policy Advisor, working for Martin J Golden, Office of Senator, Personal Staff Office, Senate, reporting to Martin J Golden, Senator. Set inactive on 6-APR-2017.</t>
  </si>
  <si>
    <t>476546404</t>
  </si>
  <si>
    <t>Adam N</t>
  </si>
  <si>
    <t>Adam N Diamond</t>
  </si>
  <si>
    <t>718 252-2124</t>
  </si>
  <si>
    <t>diamonda@nyassembly.gov</t>
  </si>
  <si>
    <t>Jaime Williams, Office of Assemblymember, Personal Staff Office, Assembly</t>
  </si>
  <si>
    <t>Jaime Williams, Assemblymember</t>
  </si>
  <si>
    <t>Conservative</t>
  </si>
  <si>
    <t>Adam N Diamond, Commun Relations Dir</t>
  </si>
  <si>
    <t>476546406</t>
  </si>
  <si>
    <t>Jacqueline Y Donaldson, Senior Advisor</t>
  </si>
  <si>
    <t>476546407</t>
  </si>
  <si>
    <t>Khlevner</t>
  </si>
  <si>
    <t>Irene Khlevner</t>
  </si>
  <si>
    <t>718 368-9176</t>
  </si>
  <si>
    <t>Irene Khlevner, Councilmanic Aide</t>
  </si>
  <si>
    <t>476546409</t>
  </si>
  <si>
    <t>Merkur</t>
  </si>
  <si>
    <t>Janylyn C</t>
  </si>
  <si>
    <t>Janylyn C Merkur</t>
  </si>
  <si>
    <t>212 618-1139</t>
  </si>
  <si>
    <t>merkurj@nyassembly.gov</t>
  </si>
  <si>
    <t>Janylyn C Merkur, Exec Asst</t>
  </si>
  <si>
    <t>476546410</t>
  </si>
  <si>
    <t>finol@nysenate.gov</t>
  </si>
  <si>
    <t>Annalicia P Finol, Deputy Chief Of Staff</t>
  </si>
  <si>
    <t>476546412</t>
  </si>
  <si>
    <t>Sutera</t>
  </si>
  <si>
    <t>Michelle M.</t>
  </si>
  <si>
    <t>Michelle M. Sutera</t>
  </si>
  <si>
    <t>476546413</t>
  </si>
  <si>
    <t>Nathaniel J</t>
  </si>
  <si>
    <t>Nathaniel J Jenkins</t>
  </si>
  <si>
    <t>jenkinsn@nyassembly.gov</t>
  </si>
  <si>
    <t>Nathaniel J Jenkins, Princ Analyst</t>
  </si>
  <si>
    <t>476546415</t>
  </si>
  <si>
    <t>Maria Scarpati, Administrative Assistant</t>
  </si>
  <si>
    <t>476546416</t>
  </si>
  <si>
    <t>Joshua E Adams</t>
  </si>
  <si>
    <t>adamsj@nyassembly.gov</t>
  </si>
  <si>
    <t>Joshua E Adams, Legis Aide</t>
  </si>
  <si>
    <t>476546418</t>
  </si>
  <si>
    <t>Rosenberg</t>
  </si>
  <si>
    <t>Nathan Rosenberg</t>
  </si>
  <si>
    <t>Nathan Rosenberg, Councilmanic Aide</t>
  </si>
  <si>
    <t>476546420</t>
  </si>
  <si>
    <t>Community Development Officer</t>
  </si>
  <si>
    <t>Tigani</t>
  </si>
  <si>
    <t>Ahmed Tigani</t>
  </si>
  <si>
    <t>(212) 531-1609 x3223</t>
  </si>
  <si>
    <t>Office of the Manhattan Borough President, Agency, Mayor &amp; NYC Executive</t>
  </si>
  <si>
    <t>Gale Brewer, Manhattan Borough President</t>
  </si>
  <si>
    <t>Ahmed is very helpful and attentive. He especially is interested in housing legislation -- he is always looking for new legislation ideas for Gale Brewer. UJC-CDP has a good relationship w/ Ahmed.</t>
  </si>
  <si>
    <t>Ahmed Tigani, Community Development Officer</t>
  </si>
  <si>
    <t>476546421</t>
  </si>
  <si>
    <t>Kenneth R</t>
  </si>
  <si>
    <t>Kenneth R Norman</t>
  </si>
  <si>
    <t>normank@nyassembly.gov</t>
  </si>
  <si>
    <t>Kenneth R Norman, Systems Analyst</t>
  </si>
  <si>
    <t>476546423</t>
  </si>
  <si>
    <t>Osorno</t>
  </si>
  <si>
    <t>David Osorno</t>
  </si>
  <si>
    <t>Former Legislative Director for Gustavo Rivera</t>
  </si>
  <si>
    <t>476546424</t>
  </si>
  <si>
    <t>Previously worked for Senator Martin J Golden</t>
  </si>
  <si>
    <t>Mitchell W Lucas, Executive Assistant</t>
  </si>
  <si>
    <t>476546426</t>
  </si>
  <si>
    <t>Philip T Johnson</t>
  </si>
  <si>
    <t>Previously Princ Program Manager, working for Program And Counsel Staff, Central Staff Office, Assembly. Set inactive on 13-JUN-2017.</t>
  </si>
  <si>
    <t>476546427</t>
  </si>
  <si>
    <t>Lamarch</t>
  </si>
  <si>
    <t>Nicole M.</t>
  </si>
  <si>
    <t>Nicole M. Lamarch</t>
  </si>
  <si>
    <t>476546428</t>
  </si>
  <si>
    <t>Rochelle G</t>
  </si>
  <si>
    <t>Rochelle G Cohen</t>
  </si>
  <si>
    <t>Formerly worked for Roxanne J. Persaud
Previously D O Liaison, working for Jaime Williams, Office of Assemblymember, Personal Staff Office, Assembly, reporting to Jaime Williams, Assemblymember. Set inactive on20-SEP-2017.</t>
  </si>
  <si>
    <t>476546429</t>
  </si>
  <si>
    <t>Guillermo A.</t>
  </si>
  <si>
    <t>Guillermo A. Rodriguez</t>
  </si>
  <si>
    <t>Previously District Office Manager, working for Gustavo Rivera, Office of Senator, Personal Staff Office, Senate, reporting to Gustavo Rivera, Senator. Set inactive on 6-APR-2017.</t>
  </si>
  <si>
    <t>476546431</t>
  </si>
  <si>
    <t>Cindy Torres, Community Aide</t>
  </si>
  <si>
    <t>476546432</t>
  </si>
  <si>
    <t>Joseph Ortiz</t>
  </si>
  <si>
    <t>212 618-1114</t>
  </si>
  <si>
    <t>ortizj@nyassembly.gov</t>
  </si>
  <si>
    <t>Joseph Ortiz, Comp Oper</t>
  </si>
  <si>
    <t>476546433</t>
  </si>
  <si>
    <t>Ajemian</t>
  </si>
  <si>
    <t>Peter J Ajemian</t>
  </si>
  <si>
    <t>peter@bradhoylman.com</t>
  </si>
  <si>
    <t>Peter J Ajemian, Chief Of Staff</t>
  </si>
  <si>
    <t>476546435</t>
  </si>
  <si>
    <t>Kergaravat</t>
  </si>
  <si>
    <t>Anthony J Kergaravat</t>
  </si>
  <si>
    <t>kergaravata@nyassembly.gov</t>
  </si>
  <si>
    <t>Anthony J Kergaravat, Princ Analyst</t>
  </si>
  <si>
    <t>476546437</t>
  </si>
  <si>
    <t>Chery</t>
  </si>
  <si>
    <t>Priscilla Chery</t>
  </si>
  <si>
    <t>Priscilla Chery, Councilmanic Aide</t>
  </si>
  <si>
    <t>476546439</t>
  </si>
  <si>
    <t>Raymond A Fasano, Counsel</t>
  </si>
  <si>
    <t>476546441</t>
  </si>
  <si>
    <t>Ball</t>
  </si>
  <si>
    <t>Greg Ball</t>
  </si>
  <si>
    <t>Gregory R. Ball was born in Pawling, New York, on September 16, 1977, and grew up on the family estate of Stephen and Jean Kennedy-Smith, sister of President John F. Kennedy, where his parents were both caretakers. A fifth generation New Yorker and the hardworking son of a postal worker, Greg graduated from public school and was the first in his family to graduate from college. He currently resides in Patterson, New York.
Elected in the fall of 2010, Greg represents the 40th Senate District comprised of all of Putnam County, northern Westchester County, and eastern Dutchess County. He is the Chairman of the Senate Committee on Veterans, Homeland Security, and Military Affairs, and is one of only two State Senators appointed to Governor Cuomo's Savings and Government Efficiency (SAGE) Committee.
Greg is a leader in Albany, fighting for school tax reform, a property tax cap, the elimination of unfunded mandates, the reversal of New York's openly hostile business climate, and a reform of the legislature from top to bottom.
After graduating from Pawling High School, Greg first attended Valley Forge Military Academy and was both a 1996 Falcon Scholar and a member of the Army's Reserve Officer Training Corps. As a Cadet at Valley Forge, Greg was granted a Congressional Nomination from Representative Sue Kelly, and was accepted to and attended the United States Air Force Academy (USAFA). There, he majored in Political Science with an emphasis on American Politics and Latin American Affairs. While attending USAFA, Greg worked in the White House Drug Policy Office, where he served as an intern during the Presidency of William Jefferson Clinton.
Greg graduated in 2001, receiving a Bachelor of Science degree from the United States Air Force Academy. As a graduate student at Georgetown University, Greg was a Fellow in the Center for the Study of the Presidency from 2002 to 2003. Greg served as an Air Force Protocol Officer in the 11th Wing, working protocol for many four-star generals, including the Secretary of the Air Force and the Air Force Chief of Staff. Over the course of his military career, Greg has received numerous awards including an Achievement Medal for outstanding service by General John P. Jumper, the Air Force Chief of Staff. He is currently completing his Thesis for his Master's of Arts in Liberal Studies with a concentration in International Affairs from Georgetown University.
After receiving an Honorable Discharge from Active Duty in January of 2005, Greg returned home to New York with his focus on helping better the community. He soon announced his intention to seek public office.
In the September 2006 Primary, Greg defeated the Republican Party nominee and six-term incumbent Willis Stephens, Jr. with more than 70% of the vote, and won election later that Fall. From 2007 through 2010, Greg represented the 99th Assembly District as a Member of the New York State Assembly.
Locally, Greg led an effort in Putnam County to pass Child Safety Zones into law, and his Term Limit Pledge influenced the Westchester and Putnam County Legislatures to pass term-limit legislation. As the first legislator to speak against the MTA Payroll Tax, Greg brought Putnam and Westchester Counties together with Orange, Nassau, and Suffolk Counties in a class-action lawsuit and also organized a 1,500-person tax revolt rally against the MTA Payroll Tax on the steps of the Historic Putnam County Courthouse in Carmel, NY. Through Greg's leadership and organization, he succeeded in pushing State Comptroller Thomas DiNapoli to agree to forensically audit the MTA.
As an Assemblyman in the super-minority, Greg passed major legislation into law, closing a loophole and strengthening penalties for human trafficking, outlawing cyberpiracy, establishing stronger penalties for violations of the open meetings law, and reforming the budget process. As the Ranking Member of the Assembly Committee on Veterans' Affairs, Greg successfully fought for a historic $2 million fund to provide free undergraduate and graduate tuition to combat veterans at SUNY/CUNY schools.
Greg has twice in four years been named Legislator of the Year by the New York State Rifle and Pistol Association, and has also been recognized by the Devereux School as Person of the Year for his leadership in introducing a landmark Autism Spectrum insurance reform bill, which ultimately led to similarly historic legislation passing both houses of the Legislature in 2010. In addition to these honors, Greg has received numerous awards and recognitions from local and national groups for his achievements and dedications, including the John C. Hand Person of the Year Award, the National Shooting Sports Foundation Legislator of the Year Award, and the New York State Farm Bureau Circle of Friends Award. Greg has been appointed to the Minority Task Force on Autism, the Minority Sex Offender Watch Task Force, and the American-Swiss Foundation Young Leaders Conference.
In 2010, without a party endorsement, Greg announced his candidacy for State Senate. As he had done twice in the past, Greg easily defeated his opponent in a Republican Primary. Additionally, Ball ran an aggressive and historic Opportunity To Ballot campaign that won the Conservative nomination as a write-in candidate with 66% of the vote, which has been said to be the greatest write-in victory ever in New York State history. In the 2010 General Election, Ball used the 8,388 votes he received on the Conservative line to defeat Michael Kaplowitz and become the next State Senator representing the 40th District.
Greg is involved in many community organizations including his service as a board member for the New York chapter of the United States Air Force Academy Association of Graduates, a member of the Putnam Lake Chapter of AMVETS, an honorary member of the United Taxpayers of Yorktown, and a member of the Yorktown, Mahopac and Brewster chambers of commerce. Greg enjoys fly fishing, jogging, hiking, horseback riding and trap shooting.</t>
  </si>
  <si>
    <t>476546443</t>
  </si>
  <si>
    <t>NYL000426</t>
  </si>
  <si>
    <t>Jaime Williams</t>
  </si>
  <si>
    <t>Children and Families, Committee, Assembly;
Environmental Conservation, Committee, Assembly;
Tourism, Parks, Arts and Sports Development, Committee, Assembly;
Transportation, Committee, Assembly;
Consumer Affairs and Protection, Committee, Assembly</t>
  </si>
  <si>
    <t>Jaime Williams was elected to serve the 59th Assembly District on April 19, 2016; encompassing the neighborhoods of Canarsie, Georgetown, Mill Basin, Marine Park and Gerritsen Beach.
Originally from Trinidad and Tobago, she came to the United States in 1999, settling in New York City.
Education has always been important to Ms. Williams, She obtained her GED when she first came to the U.S. and then attended Kingsborough Community College. She continued her education at York College, earning a Bachelor’s Degree in Social Work. After completing her undergraduate studies, she then attended Fordham University where she earned her Master’s Degree in Social Work and then returned to Kingsborough Community College where she got her CASAC-T certificate (Credential Alcoholism and Substance Abuse Counselor) with a Specialization in Gambling counseling.
Ms. Williams believes in giving back to the community. As a result, she has organized countless food and toy drives for families in the community. In 2007, Ms. Williams founded _Empowerment = Courage to Heal Inc._, an organization devoted to raising awareness against domestic violence in the community.
Jaime’s experience includes more than 8 years of counseling women and children who were victims of domestic violence. Her experience has allowed her to collaborate with faith-based community and civic organizations to promote awareness about domestic violence. Jaime has also used her skills to advocate and counsel clients who are HIV positive with history of substance abuse.
Following Super Storm Sandy, Jaime was employed by Catholic Charities Brooklyn &amp; Queens to work in Brooklyn with residents who were affected by Super Storm Sandy, particularly in Canarsie, Bergen Beach, Gerritsen Beach and Coney Island. Jaime also served as the Community Project Director for Brooklyn East at Catholic Charities, where she provided outreach programs for the community in Brownsville, East New York, Canarsie and Mill Basin. Through continued outreach Jaime served as the liaison between the elected officials to address social service issues that affected programs at Catholic Charities.
Jaime Williams truly epitomizes what it means to be an active member of her community. She is a member of the _Canarsie Lions Club_, and the _69th Precinct Community Council_. She is a graduate and participant in the City’s _CERT program_, a volunteer program that prepares our community for emergencies by aiding police and fire departments during a crisis. She has served as a member of the _Mill Basin Civic Association_ and Brooklyn’s _Community Board 18_.</t>
  </si>
  <si>
    <t>Room 523 LOB  
Albany, NY 12248</t>
  </si>
  <si>
    <t>5318 Avenue N  
1st Floor Store  
Brooklyn, NY 11234</t>
  </si>
  <si>
    <t>718-252-2417</t>
  </si>
  <si>
    <t>518-455-5211</t>
  </si>
  <si>
    <t>718-252-2124</t>
  </si>
  <si>
    <t>http://nyassembly.gov/mem/Jaime-R-Williams/</t>
  </si>
  <si>
    <t>Assembly 59.png</t>
  </si>
  <si>
    <t>Formerly worked for Roxanne J. Persaud as Chief Of Staff.</t>
  </si>
  <si>
    <t>Assembly District 59</t>
  </si>
  <si>
    <t>jaime.jpg</t>
  </si>
  <si>
    <t>476546445</t>
  </si>
  <si>
    <t>Hheimrot@nysenate.gov</t>
  </si>
  <si>
    <t>Heath A Heimroth, Chief Of Staff</t>
  </si>
  <si>
    <t>476546446</t>
  </si>
  <si>
    <t>Christopher J.</t>
  </si>
  <si>
    <t>Christopher J. Malone</t>
  </si>
  <si>
    <t>Former District Staff for Senator Gustavo Rivera.</t>
  </si>
  <si>
    <t>476546448</t>
  </si>
  <si>
    <t>Gis Manager</t>
  </si>
  <si>
    <t>Bruce B</t>
  </si>
  <si>
    <t>Bruce B Ruiz</t>
  </si>
  <si>
    <t>212 618-1103</t>
  </si>
  <si>
    <t>ruizb@nyassembly.gov</t>
  </si>
  <si>
    <t>Bruce B Ruiz, Gis Manager</t>
  </si>
  <si>
    <t>476546450</t>
  </si>
  <si>
    <t>Kleinmann</t>
  </si>
  <si>
    <t>Teri A</t>
  </si>
  <si>
    <t>Teri A Kleinmann</t>
  </si>
  <si>
    <t>kleinmannt@nyassembly.gov</t>
  </si>
  <si>
    <t>Teri A Kleinmann, Assoc Counsel</t>
  </si>
  <si>
    <t>476546451</t>
  </si>
  <si>
    <t>Samantha A</t>
  </si>
  <si>
    <t>Samantha A Dmytrow</t>
  </si>
  <si>
    <t>Samantha A Dmytrow, Constituent Aide</t>
  </si>
  <si>
    <t>476546453</t>
  </si>
  <si>
    <t>Sena</t>
  </si>
  <si>
    <t>Pedro</t>
  </si>
  <si>
    <t>Pedro Sena</t>
  </si>
  <si>
    <t>Previously Scheduler, working for Antonio Reynoso, Office of Councilmember, Personal Staff Office, NYC Council, reporting to Antonio Reynoso, Councilmember. Set inactive on 20-SEP-2017.</t>
  </si>
  <si>
    <t>476546454</t>
  </si>
  <si>
    <t>Rebecca L Kriegman, Senior Legislative Aide</t>
  </si>
  <si>
    <t>476546456</t>
  </si>
  <si>
    <t>Mary Robyn Cotrona, Assistant Counsel</t>
  </si>
  <si>
    <t>476546458</t>
  </si>
  <si>
    <t>Grisanti</t>
  </si>
  <si>
    <t>Mark Grisanti</t>
  </si>
  <si>
    <t>Mark John Grisanti was born and raised in Buffalo, NY and is the youngest of six siblings. He graduated from Sweet Home High School and Canisius College, earning a Bachelor of Arts degree in English. After finishing his undergraduate degree he went on to earn his Juris Doctorate from the Thomas M. Cooley Law School. Throughout college he was a member of the Student Bar Association, received numerous certificates and book awards, and was a member of the Entertainment Committee for the Bar Association and the Italian Law Society.
After graduating law school, Senator Grisanti worked at his father's law firm, which his grandfather founded in 1921. As a third generation attorney, Senator Grisanti has worked at his family's practice for over 20 years. He first became interested in running for the State Senate when practicing law on the lower west side of Buffalo. Senator Grisanti quickly distinguished himself as an attorney who stands up for those who can't help themselves.
Senator Grisanti continues to take on tough issues such as waterfront development, job creation, education reform and the elimination of Medicaid fraud. His goal is to have unification amongst the legislative leaders from Western New York. He sees the position of New York State Senator in the 60th district as a privilege, not a right. He also believes in 'putting people first, not politics.'
Senator Grisanti currently resides in North Buffalo with his wife Maria, and three children, Ashlee, John, and Theresa. They attend St. Rose Church. He is a member of the Erie County Bar Association, the Delaware Club, the Italian-American Police Association, the Assigned Counsel Program, the Volunteer Lawyers Project, the New York State Troopers Association, the Buffalo Police Benevolent Association, and the Police Athletic League. He is a longtime contributor to St. Rose of Lima Church, St. Anthony of Padua Church and the Canisius College Alumni Association. He has received certificates of appreciation from the Erie County Bar Association, the American Heart Association, BornHava and Roswell Park Cancer Institute. He has also been a notable contributor to many other organizations. He is also a member of the MS Legislative Alliance in Albany.</t>
  </si>
  <si>
    <t>https://www.facebook.com/SenatorGrisanti; http://twitter.com/senatorgrisanti; http://www.youtube.com/results?search_query=senator+mark+grisanti&amp;aq=f; http://www.instagram.com/senatorgrisanti; http://www.linkedin.com/pub/dir/Mark/Grisanti</t>
  </si>
  <si>
    <t>Republican; Independent</t>
  </si>
  <si>
    <t>476546459</t>
  </si>
  <si>
    <t>Jaime Ortiz, Community Liaison</t>
  </si>
  <si>
    <t>476546461</t>
  </si>
  <si>
    <t>Database Admnr/systms</t>
  </si>
  <si>
    <t>Scott J Smith</t>
  </si>
  <si>
    <t>212 618-1124</t>
  </si>
  <si>
    <t>smiths@nyassembly.gov</t>
  </si>
  <si>
    <t>Scott J Smith, Database Admnr/systms</t>
  </si>
  <si>
    <t>476546462</t>
  </si>
  <si>
    <t>Deputy Policy Director</t>
  </si>
  <si>
    <t>Tara A Klein, Deputy Policy Director</t>
  </si>
  <si>
    <t>476546464</t>
  </si>
  <si>
    <t>Jessica A David</t>
  </si>
  <si>
    <t>476546465</t>
  </si>
  <si>
    <t>Kurtessis</t>
  </si>
  <si>
    <t>Katherine R</t>
  </si>
  <si>
    <t>Katherine R Kurtessis</t>
  </si>
  <si>
    <t>kurtessisk@nyassembly.gov</t>
  </si>
  <si>
    <t>Katherine R Kurtessis, Sr Analyst</t>
  </si>
  <si>
    <t>476546467</t>
  </si>
  <si>
    <t>Bottcher</t>
  </si>
  <si>
    <t>Erik Bottcher</t>
  </si>
  <si>
    <t>EBottcher@council.nyc.gov</t>
  </si>
  <si>
    <t>Erik Bottcher, Chief of Staff</t>
  </si>
  <si>
    <t>476546469</t>
  </si>
  <si>
    <t>Thiele</t>
  </si>
  <si>
    <t>Nancylynn S.</t>
  </si>
  <si>
    <t>Nancylynn S. Thiele</t>
  </si>
  <si>
    <t>Previously Senior Counsel, working for Majority Counsel/program Office, Central Staff Office, Senate. Set inactive on 6-APR-2017.</t>
  </si>
  <si>
    <t>476546470</t>
  </si>
  <si>
    <t>Matic</t>
  </si>
  <si>
    <t>Katarina N</t>
  </si>
  <si>
    <t>Katarina N Matic</t>
  </si>
  <si>
    <t>matick@nyassembly.gov</t>
  </si>
  <si>
    <t>Katarina N Matic, Chief Of Staff</t>
  </si>
  <si>
    <t>476546471</t>
  </si>
  <si>
    <t>Sr Gis Research Anal</t>
  </si>
  <si>
    <t>Vallve</t>
  </si>
  <si>
    <t>Marisa E</t>
  </si>
  <si>
    <t>Marisa E Vallve</t>
  </si>
  <si>
    <t>212 618-1113</t>
  </si>
  <si>
    <t>vallvem@nyassembly.gov</t>
  </si>
  <si>
    <t>Marisa E Vallve, Sr Gis Research Anal</t>
  </si>
  <si>
    <t>476546473</t>
  </si>
  <si>
    <t>Deborah Peck Kelleher, Director Education Committee</t>
  </si>
  <si>
    <t>476546474</t>
  </si>
  <si>
    <t>Casey Adams</t>
  </si>
  <si>
    <t>476546477</t>
  </si>
  <si>
    <t>Libous</t>
  </si>
  <si>
    <t>Tom Libous</t>
  </si>
  <si>
    <t>Senator Thomas W. Libous (R-C-I: Binghamton) is the New York State Senator representing the 52nd Senate District representing Broome, Tioga, Chenango and Delaware Counties. He is serving his thirteenth term in the New York State Senate. He is currently Deputy Majority Coalition Leader.
Libous is a member of the Republican Party but is also endorsed by the Conservative and Independence Parties. He has served as Chair of the Transportation Committee, Mental Health and Developmental Disabilities Committee, the Alcoholism and Drug Abuse Committee and the Select Committee on the Disabled.
Early Life and Education
Tom Libous grew up on Johnson City's North Side and attended Johnson City Central School District. As a kid, he proudly worked at his family's grocery store in Binghamton, which taught him the value of a dollar and the meaning of hard work.
Libous graduated from Broome Community College in 1973 and from the State University of New York at Utica in 1975, where he earned a Bachelor of Science in Marketing and Finance with honors.
Private Sector Career
Libous returned to Binghamton after graduation and was employed by Chase Lincoln First Bank, North America from 1975 through 1983. His record of achievement at that institution was recognized when he was elected an officer of the bank at age 27 and promoted to the position of Director of Marketing.
In 1983, Libous became Vice-President of Marketing for the Johnson City Publishing Company in Binghamton. He held that position until his election to the New York State Senate.
As a part-time instructor at Broome Community College, Libous has taught courses in banking, marketing and finance.
Political career
Libous started his political career working on various campaigns for his uncle, Binghamton Mayor Alfred Libous.
City Council
In 1984, Libous was elected to Binghamton City Council representing the City's South Side. He was reÂ¬elected in 1987 and served as the Council's Minority Leader. He also served as President of the NYS Association of City Councils.
New York State Senate
In 1988, Libous was elected to the New York State Senate, succeeding Senate Majority Leader Warren M. Anderson.
In 2008, he was named the Senate's Deputy Majority Leader and then became the Deputy Minority Leader and Chair of the Senate Republican Campaign Committee in 2009.
In 2010, he was again named the Senate's Deputy Majority Leader.
In 2012, he was named the Senate's Deputy Majority Coalition Leader.
Alcohol &amp; Drug Abuse Committee Chair
From 1989 to 1993, Libous Chaired the Alcoholism &amp; Drug Abuse Committee. While serving as Chairman, he sponsored landmark legislation to consolidate the Division of Alcoholism and Alcohol Abuse (DAAA) and the Division of Substance Abuse Services (DSAS) into the Office of Alcoholism and Substance Abuse Services. He also sponsored legislation to help curb underage drinking by creating alcohol awareness classes as an alternative punishment, requiring schools to teach the dangers of drug and alcohol abuse and limiting the forms of ID that can be used to purchase alcohol.
Chair of the Select Committee on the Disabled
Senator Libous also served as Chair of the Select Committee on the Disabled from 1990-2008, where he fought to protect and improve services for vulnerable New Yorkers by creating the Traumatic Brain Injury Program. He also authored legislation giving Tax Credits to those who hire persons with disabilities and legislation adopting Reasonable Accommodations as part of State law.
Mental Health &amp; Developmental Disabilities Committee Chair
From 1994 to 2000, Libous Chaired the Committee on Mental Health and Developmental Disabilities, which oversees two major State agencies -- the Office of Mental Health and the Office of Persons With Developmental Disabilities. As Chairman, he fought for Workforce Reinvestment, authored legislation providing tax credits to employers who hire persons with disabilities, and sponsored the bill that created 'Kendra's Law.'
Transportation Committee Chair
From 2005 to 2008, Libous chaired the Transportation Committee, which oversees the work of the Department of Transportation, Department of Motor Vehicles, Thruway Authority and other agencies. In that role, Tom fought to increase funding for the Consolidated Highway Improvement Program that helps fix our roads and bridges and keep local taxes down. He also secured funding to purchase public works equipment to be shared by towns and villages in Broome, Tioga and Chenango Counties.
Community Projects
As Senator, he has worked on economic development deals to bring and retain thousands of jobs to the Southern Tier, helped convince the Ottawa Senators to locate its American Hockey League affiliate in Binghamton, brought the PGA Champions Tour's Dick's Sporting Goods Open golf tournament to Endicott, and kept the AA-Level Binghamton Mets Baseball Club in the Southern Tier.
Community Programs
In 1998, Libous founded the Student Community Service Awards (SCSA) through a partnership with WBNG-TV and Broome-Tioga BOCES. Each year, the SCSA program awards scholarships to high school seniors based on community volunteer work. Each honoree is selected by his or her school district. To date, over 400 students have received scholarships through SCSA.
In 2001, he founded BOOKS (now a partnership with SUNY-Morrisville) to encourage kids to become better readers. BOOKS takes a unique position on reading by rewarding kids for time spent reading rather than for the number of books finished and offers a variety of resources encouraging children to read on its website, [www.BooksProgram.com](http://www.BooksProgram.com).
In 2006, Libous partnered with Cornell Cooperative Extension to found Buy From the Backyard, which encourages the community to find the value in buying locally grown produce and offers unique recipes using only locally grown products on its website, [www.BuyFromTheBackyard.com](http://www.BuyFromTheBackyard.com).
Binghamton University
Throughout his career as a state senator, Libous has been one of Binghamton University's most ardent supporters. He's worked to secure over $150 million in capital funding to help BU grow through projects like the Downtown Center, the Innovative Technologies Complex, the Events Center and the Watson Engineering Building.
Personal Life
Libous lives in Binghamton with his wife, Fran, who serves as Vice Chair of the Workers Compensation Board. The couple has two grown sons--Matt and Nick.
In 2009, Libous was diagnosed with prostate cancer. He underwent treatment while still serving as State Senator. In 2010, he founded I Turned Pro to encourage men over age 50 to talk to their doctors about the risk for prostate cancer.</t>
  </si>
  <si>
    <t>http://www.facebook.com/libous</t>
  </si>
  <si>
    <t>podio_image20160629-10085-q2hue2.jpeg</t>
  </si>
  <si>
    <t>476546478</t>
  </si>
  <si>
    <t>Lino</t>
  </si>
  <si>
    <t>Anthony Lino</t>
  </si>
  <si>
    <t>476546480</t>
  </si>
  <si>
    <t>De Marco</t>
  </si>
  <si>
    <t>Jessica L De Marco</t>
  </si>
  <si>
    <t>Previously Proj Coordinator, working for Conference Services, Central Staff Office, Assembly. Set inactive on 6-APR-2017.</t>
  </si>
  <si>
    <t>476546482</t>
  </si>
  <si>
    <t>(518) 455-2916</t>
  </si>
  <si>
    <t>Nicole A Stewart, Assistant Counsel</t>
  </si>
  <si>
    <t>476546484</t>
  </si>
  <si>
    <t>Cantillo</t>
  </si>
  <si>
    <t>Alana</t>
  </si>
  <si>
    <t>Alana Cantillo</t>
  </si>
  <si>
    <t>Previously Director, City Council Progressive Caucus, working for Progressive Caucus, Caucus, NYC Council. Set inactive on 5-APR-2017.</t>
  </si>
  <si>
    <t>Very responsive usually! Very organized.</t>
  </si>
  <si>
    <t>476546486</t>
  </si>
  <si>
    <t>Linero-lopez</t>
  </si>
  <si>
    <t>Carmen Linero-lopez</t>
  </si>
  <si>
    <t>Previously Legis Asst, working for Steven Otis, Office of Assemblymember, Personal Staff Office, Assembly, reporting to Steven Otis, Assemblymember. Set inactive on 6-APR-2017.</t>
  </si>
  <si>
    <t>476546487</t>
  </si>
  <si>
    <t>Data Entry Coord</t>
  </si>
  <si>
    <t>Weissman</t>
  </si>
  <si>
    <t>Dina F</t>
  </si>
  <si>
    <t>Dina F Weissman</t>
  </si>
  <si>
    <t>weissmand@nyassembly.gov</t>
  </si>
  <si>
    <t>Dina F Weissman, Data Entry Coord</t>
  </si>
  <si>
    <t>476546492</t>
  </si>
  <si>
    <t>Luz</t>
  </si>
  <si>
    <t>Ashley A Luz</t>
  </si>
  <si>
    <t>luza@nyassembly.gov</t>
  </si>
  <si>
    <t>Ashley A Luz, Analyst</t>
  </si>
  <si>
    <t>476546494</t>
  </si>
  <si>
    <t>Escobedo</t>
  </si>
  <si>
    <t>Kasey L</t>
  </si>
  <si>
    <t>Kasey L Escobedo</t>
  </si>
  <si>
    <t>476546495</t>
  </si>
  <si>
    <t>Ofc Automation Trnr</t>
  </si>
  <si>
    <t>Elizabeth M Hughes</t>
  </si>
  <si>
    <t>518 455-4357</t>
  </si>
  <si>
    <t>hughese@nyassembly.gov</t>
  </si>
  <si>
    <t>Elizabeth M Hughes, Ofc Automation Trnr</t>
  </si>
  <si>
    <t>476546497</t>
  </si>
  <si>
    <t>Lester</t>
  </si>
  <si>
    <t>Betty J</t>
  </si>
  <si>
    <t>Betty J Lester</t>
  </si>
  <si>
    <t>Betty J Lester, Councilmanic Aide</t>
  </si>
  <si>
    <t>476546498</t>
  </si>
  <si>
    <t>Boland</t>
  </si>
  <si>
    <t>Eileen B</t>
  </si>
  <si>
    <t>Eileen B Boland</t>
  </si>
  <si>
    <t>Assemblymember Margaret Markey's Chief of Staff</t>
  </si>
  <si>
    <t>476546500</t>
  </si>
  <si>
    <t>Usewicz</t>
  </si>
  <si>
    <t>Kimberly A Usewicz</t>
  </si>
  <si>
    <t>Previously Legis Aide, working for Didi D. Barrett, Office of Assemblymember, Personal Staff Office, Assembly, reporting to Didi Barrett, Assemblymember. Set inactive on 6-APR-2017.</t>
  </si>
  <si>
    <t>476546502</t>
  </si>
  <si>
    <t>Carnegie</t>
  </si>
  <si>
    <t>Sharon Carnegie</t>
  </si>
  <si>
    <t>Previously served as Scheduler to Councilmember Ruben Wills, set inactive January 2018.</t>
  </si>
  <si>
    <t>476546504</t>
  </si>
  <si>
    <t>Maggs</t>
  </si>
  <si>
    <t>Amy J</t>
  </si>
  <si>
    <t>Amy J Maggs</t>
  </si>
  <si>
    <t>maggsa@nyassembly.gov</t>
  </si>
  <si>
    <t>Amy J Maggs, Assoc Counsel</t>
  </si>
  <si>
    <t>476546506</t>
  </si>
  <si>
    <t>Niko P Ladopoulos, Director Of Albany Operations</t>
  </si>
  <si>
    <t>476546507</t>
  </si>
  <si>
    <t>Halwick</t>
  </si>
  <si>
    <t>Mark A Halwick</t>
  </si>
  <si>
    <t>halwickm@nyassembly.gov</t>
  </si>
  <si>
    <t>Mark A Halwick, Media Spec</t>
  </si>
  <si>
    <t>476546509</t>
  </si>
  <si>
    <t>Mgr Web Development</t>
  </si>
  <si>
    <t>Jamie-ann</t>
  </si>
  <si>
    <t>Jamie-Ann Keith</t>
  </si>
  <si>
    <t>518 455-5894</t>
  </si>
  <si>
    <t>keithj@nyassembly.gov</t>
  </si>
  <si>
    <t>Jamie-Ann Keith, Mgr Web Development</t>
  </si>
  <si>
    <t>476546511</t>
  </si>
  <si>
    <t>NYL000206</t>
  </si>
  <si>
    <t>Helene</t>
  </si>
  <si>
    <t>Helene Weinstein</t>
  </si>
  <si>
    <t>Judiciary, Committee, Assembly;
Rules, Committee, Assembly;
Aging, Committee, Assembly;
Codes, Committee, Assembly;
Ways and Means, Committee, Assembly</t>
  </si>
  <si>
    <t>Helene E. Weinstein was first elected to the Assembly in 1980. Ms. Weinstein was educated in the New York City public school system, received her Bachelor's degree in economics from American University and received a law degree from the New England School of Law. A full-time Assemblywoman, her district includes the Sheepshead Bay, Midwood, Flatlands, Canarsie and East Flatbush communities in Brooklyn.
Ms. Weinstein chairs the Assembly Standing Committee on Judiciary. She is the first woman in New York State's history to be appointed to this position. The Judiciary Committee presides over virtually all legislation affecting the state's judicial system, Family and Domestic Relations Law, Trusts and Estates, as well as civil practice in the courts. Ms. Weinstein has sponsored major reforms in the state's jury system and is the leading proponent of ensuring civil legal services for low-income New Yorkers. Ms. Weinstein led the successful effort to increase 18B and Law Guardian rates. Ms. Weinstein is also a member of the Court Facilities Capital Review Board.
In addition, she is recognized as the Assembly's leading advocate for women and children, having served as Chair of the Assembly Task Force on Women's Issues for seven years. For over two decades Ms. Weinstein has led efforts in Albany to protect victims of domestic violence. She sponsored the Family Court Fair Access law of 2008, which reformed New York State's outdated law, expanding access to civil orders of protection to domestic violence victims in dating and intimate relationships. Ms. Weinstein also sponsored New York State's landmark Family Protection and Domestic Violence Intervention Act of 1994, which significantly changed the way police and courts deal with domestic violence. Ms. Weinstein has also fought hard to protect children from domestic violence abuse as a sponsor of a law requiring judges to consider domestic violence in child custody cases. As the sponsor of our state's Child Support Standards Act, she was a leader in establishing statewide guidelines to ensure  
that our children receive fair and adequate support. In addition, she has fought to reclaim billions of past due child support.
During her tenure as Assemblywoman, Ms. Weinstein has sponsored additional significant state laws, including: a law declaring surrogate parenting contracts void and against public policy; a law establishing a permanent funding source for domestic violence shelters and funding guidelines for batterers' programs; a law making discrimination in private clubs illegal; the rape shield extension law to protect crime victims; a law extending the right of agency fee deductions to all public employee organizations; a law allowing qualified public employees to take advantage of the improved benefits of the Tier I pension plan; a law mandating seat belts on school buses; a law prohibiting junk food from being served in school before the end of lunch period; a law requiring a court rule to establish caseload caps for law guardians; and the 2008 Exempt Income Protection Act, which closes a loophole that allowed debt collectors and credit card companies to use 'restraining notices' to wrongfully
freeze the bank accounts of New Yorkers who receive income that is exempt from debt collection under federal and state law, such as Social Security, veterans, disability and pension benefits.
Assemblywoman Weinstein has been honored on numerous occasions for her efforts to protect the rights of senior citizens. She is the sponsor of a law that sets standards for nursing and adult homes and an author of a nationally-cited protective services law. She has been instrumental in enriching the lives of seniors who are stricken with Alzheimer's Disease by creating and funding Alzheimer's Disease Assistance Centers throughout the state.
Ms. Weinstein is renowned for her advocacy work on behalf of veterans, crime victims, and the disabled. Each year, she secures funding for various community, senior youth and school organizations to provide essential services to residents in the 41st Assembly District.
Assemblywoman Weinstein has received countless awards and honors including: the Legislator of the Year Award from the NYC Chapter of the Alzheimer's Association; an award from the Public Employees Federation for her outstanding contributions in protecting the interests of PEF members; the Legislative Leadership Award presented by the Kings County Council of Jewish War Veterans; the Peace at Home Award and the Legislator of the Year Award for service on behalf of Battered Women and their Children from the New York State Coalition Against Domestic Violence; the New York State Bar Association's Howard A. Levine Award for her work to protect and promote the rights of children in New York; an award from Day One (formerly Break the Cycle: Empowering Youth to End Domestic Violence) for her contributions in protecting domestic violence victims; Caribbean Women's Health Association Award of Appreciation; and the Margaret Sanger Award presented by Family Planning Advocates, Ms Weinstein has been
recognized by Project Chernobyl and the Russian American Heritage Foundation for her work on behalf of the Russian-American community and, in 2008 was recognized as one of the 30 leaders in the anti-domestic violence movement over the past 30 years by the New York State Coalition Against Domestic Violence. Ms. Weinstein is also a member of numerous civic and service groups.
Ms. Weinstein currently serves on the Governor's Commission on the Prevention of Domestic Violence and previously served as an appointee to the New York State Child Support Commission. Additionally, Assemblywoman Weinstein previously chaired the Assembly Committees on Governmental Employees and Election Law and served as the Chair of the Assembly Task Force on Food, Farm and Nutrition, as well as the Legislative Women's Caucus.
Standing Committee Assignments 2009: Judiciary (Chair); Aging; Codes; Rules; Ways and Means.</t>
  </si>
  <si>
    <t>LOB 831  
Albany, NY 12248</t>
  </si>
  <si>
    <t>3520 Nostrand Avenue  
Brooklyn, NY 11229</t>
  </si>
  <si>
    <t>518-455-5462</t>
  </si>
  <si>
    <t>718-648-4700</t>
  </si>
  <si>
    <t>WeinstH@nyassembly.gov</t>
  </si>
  <si>
    <t>http://assembly.state.ny.us/mem/Helene-E-Weinstein</t>
  </si>
  <si>
    <t>Assembly 41.png</t>
  </si>
  <si>
    <t>Helene Weinstein, Office of Assemblymember, Personal Staff Office, Assembly</t>
  </si>
  <si>
    <t>Chair of the Assembly Committee on Governmental Employees and Election law
Chair of Assembly Task Force on Women's Issues</t>
  </si>
  <si>
    <t>1980</t>
  </si>
  <si>
    <t>Assembly District 41</t>
  </si>
  <si>
    <t>podio_image20160629-10085-1vjdbn.png</t>
  </si>
  <si>
    <t>Helene Weinstein, Assemblymember</t>
  </si>
  <si>
    <t>476546513</t>
  </si>
  <si>
    <t>Sarci</t>
  </si>
  <si>
    <t>Metin Necdet</t>
  </si>
  <si>
    <t>Metin Necdet Sarci</t>
  </si>
  <si>
    <t>Metin Necdet Sarci, Councilmanic Aide</t>
  </si>
  <si>
    <t>476546515</t>
  </si>
  <si>
    <t>Sharon Long</t>
  </si>
  <si>
    <t>SLong@council.nyc.gov</t>
  </si>
  <si>
    <t>Sharon Long, Chief of Staff</t>
  </si>
  <si>
    <t>476546517</t>
  </si>
  <si>
    <t>Kosakowski</t>
  </si>
  <si>
    <t>Rachel A Kosakowski</t>
  </si>
  <si>
    <t>Community Liaison for Assemblymember Margaret Markey</t>
  </si>
  <si>
    <t>476546518</t>
  </si>
  <si>
    <t>Asst Dir Of Procesing</t>
  </si>
  <si>
    <t>Lyles</t>
  </si>
  <si>
    <t>Shaniqua</t>
  </si>
  <si>
    <t>Shaniqua Lyles</t>
  </si>
  <si>
    <t>lyless@nyassembly.gov</t>
  </si>
  <si>
    <t>Shaniqua Lyles, Asst Dir Of Procesing</t>
  </si>
  <si>
    <t>476546520</t>
  </si>
  <si>
    <t>Poff</t>
  </si>
  <si>
    <t>Gloria J Poff</t>
  </si>
  <si>
    <t>607 723-9047</t>
  </si>
  <si>
    <t>poffg@nyassembly.gov</t>
  </si>
  <si>
    <t>Donna Lupardo, Office of Assemblymember, Personal Staff Office, Assembly</t>
  </si>
  <si>
    <t>Donna Lupardo, Assemblymember</t>
  </si>
  <si>
    <t>Gloria J Poff, Chief Of Staff</t>
  </si>
  <si>
    <t>476546521</t>
  </si>
  <si>
    <t>Engery/Environmental Conversation/Agriculture/Cultural Affairs; Environmental Conversation. Revenue, Investigations &amp; Government Operations</t>
  </si>
  <si>
    <t>(518) 455-2599</t>
  </si>
  <si>
    <t>Paul M Midey, Assistant Counsel</t>
  </si>
  <si>
    <t>476546523</t>
  </si>
  <si>
    <t>Malanga</t>
  </si>
  <si>
    <t>Christian A</t>
  </si>
  <si>
    <t>Christian A Malanga</t>
  </si>
  <si>
    <t>malangac@nyassembly.gov</t>
  </si>
  <si>
    <t>Christian A Malanga, Asst Secy-prog/policy</t>
  </si>
  <si>
    <t>476546524</t>
  </si>
  <si>
    <t>Ryan M Kelly</t>
  </si>
  <si>
    <t>Ryan M Kelly, Ofc Automation Trnr</t>
  </si>
  <si>
    <t>476546526</t>
  </si>
  <si>
    <t>Gallegos</t>
  </si>
  <si>
    <t>Wendy Gallegos</t>
  </si>
  <si>
    <t>Wendy Gallegos, Councilmanic Aide</t>
  </si>
  <si>
    <t>476546528</t>
  </si>
  <si>
    <t>Committee Clerk for Assemblymember Margaret Markey</t>
  </si>
  <si>
    <t>476546529</t>
  </si>
  <si>
    <t>Administrative Staff</t>
  </si>
  <si>
    <t>(518) 455-7998</t>
  </si>
  <si>
    <t>Peggy L Germain, Administrative Assistant</t>
  </si>
  <si>
    <t>476546532</t>
  </si>
  <si>
    <t>McDonald</t>
  </si>
  <si>
    <t>Sindri</t>
  </si>
  <si>
    <t>Sindri McDonald</t>
  </si>
  <si>
    <t>476546533</t>
  </si>
  <si>
    <t>Whalen</t>
  </si>
  <si>
    <t>Christopher J Whalen</t>
  </si>
  <si>
    <t>whalenc@nyassembly.gov</t>
  </si>
  <si>
    <t>Christopher J Whalen, Dir Communications</t>
  </si>
  <si>
    <t>476546535</t>
  </si>
  <si>
    <t>Dep Secy For Prog/pol</t>
  </si>
  <si>
    <t>Mallalieu</t>
  </si>
  <si>
    <t>Julia Mallalieu</t>
  </si>
  <si>
    <t>mallalieuj@nyassembly.gov</t>
  </si>
  <si>
    <t>Julia Mallalieu, Dep Secy For Prog/pol</t>
  </si>
  <si>
    <t>476546536</t>
  </si>
  <si>
    <t>Sup/ofc Autmatn Trng</t>
  </si>
  <si>
    <t>Janice M</t>
  </si>
  <si>
    <t>Janice M Kenneally</t>
  </si>
  <si>
    <t>kenneallyj@nyassembly.gov</t>
  </si>
  <si>
    <t>Janice M Kenneally, Sup/ofc Autmatn Trng</t>
  </si>
  <si>
    <t>476546538</t>
  </si>
  <si>
    <t>Media Supervisor</t>
  </si>
  <si>
    <t>Michael R Mann</t>
  </si>
  <si>
    <t>mannm@nyassembly.gov</t>
  </si>
  <si>
    <t>Michael R Mann, Media Supervisor</t>
  </si>
  <si>
    <t>476546539</t>
  </si>
  <si>
    <t>Peter C.</t>
  </si>
  <si>
    <t>Peter C. Morris</t>
  </si>
  <si>
    <t>Previously Research Assistant, working for Majority Counsel/program Office, Central Staff Office, Senate. Set inactive on 6-APR-2017.</t>
  </si>
  <si>
    <t>476546541</t>
  </si>
  <si>
    <t>Buder</t>
  </si>
  <si>
    <t>Andrew W</t>
  </si>
  <si>
    <t>Andrew W Buder</t>
  </si>
  <si>
    <t>Previously Dep Counsel, working for Amy R. Paulin, Office of Assemblymember, Personal Staff Office, Assembly, reporting to Amy Paulin, Assemblymember. Set inactive on 6-APR-2017.</t>
  </si>
  <si>
    <t>476546542</t>
  </si>
  <si>
    <t>O'hagan</t>
  </si>
  <si>
    <t>Kaitlyn G</t>
  </si>
  <si>
    <t>Kaitlyn G O'Hagan</t>
  </si>
  <si>
    <t>(212) 482-2924</t>
  </si>
  <si>
    <t>Formerly worked for Councilmember Vanessa Gibson</t>
  </si>
  <si>
    <t>Kaitlyn G O'Hagan, Legislative Financial Analyst</t>
  </si>
  <si>
    <t>476546544</t>
  </si>
  <si>
    <t>Michael J Laccetti, Director Of Fiscal Studies</t>
  </si>
  <si>
    <t>476546546</t>
  </si>
  <si>
    <t>Mansir</t>
  </si>
  <si>
    <t>Rebecca B</t>
  </si>
  <si>
    <t>Rebecca B Mansir</t>
  </si>
  <si>
    <t>518 455-3634</t>
  </si>
  <si>
    <t>mansirr@nyassembly.gov</t>
  </si>
  <si>
    <t>Rebecca B Mansir, Proj Mgr</t>
  </si>
  <si>
    <t>476546548</t>
  </si>
  <si>
    <t>Jayleen E</t>
  </si>
  <si>
    <t>Jayleen E Carney</t>
  </si>
  <si>
    <t>carneyj@nyassembly.gov</t>
  </si>
  <si>
    <t>Jayleen E Carney, Admin Assistant</t>
  </si>
  <si>
    <t>476546549</t>
  </si>
  <si>
    <t>Gardener</t>
  </si>
  <si>
    <t>Stacy Gardener</t>
  </si>
  <si>
    <t>Previously Councilmanic Aide, working for James Vacca, Office of Councilmember, Personal Staff Office, NYC Council, reporting to James Vacca, Councilmember. Set inactive on 5-APR-2017.</t>
  </si>
  <si>
    <t>476546552</t>
  </si>
  <si>
    <t>Chin</t>
  </si>
  <si>
    <t>Margaret Chin</t>
  </si>
  <si>
    <t>Aging, Committee, NYC Council;
Black, Latino and Asian (BLAC), Caucus, NYC Council;
Women's, Caucus, NYC Council;
Progressive, Caucus, NYC Council;
Transportation, Committee, NYC Council;
Recovery and Resiliency, Committee, NYC Council;
Rules, Priviliges, and Elections, Committee, NYC Council;
Education, Committee, NYC Council;
City Council Budget Negotiating Team, Committee, NYC Council;
Youth Services, Committee, NYC Council</t>
  </si>
  <si>
    <t>Margaret Chin was elected to the New York City Council in 2010, as the representative for District 1, lower Manhattan. Margaret is Chair of the Commitee on Lower Manhattan Redevelopment and is a member of the Committees on Education, Small Business, Civil Rights, Women's Issues, Aging, and Public Housing. Margaret is a proud member of the Progressive Caucus, and the Women's Caucus. Margaret has twice been elected by her colleagues to serve as an executive member of the Black, Latino, and Asian Caucus.
Margaret Chin immigrated to the U.S. with her family from Hong Kong in 1963 when she was nine years old. She grew up in NYC Chinatown and attended P.S. 130 and JHS 65. She graduated from the Bronx High School of Science and from the City College of New York (CCNY) with a degree in education. It was at City College through taking Asian Studies courses that Margaret got involved in community organizing. For more than 30 years she has dedicated herself to public service to help immigrants, low income and working families.
Margaret worked for 14 years at LaGuardia Community College's Division of Adult and Continuing Education helping immigrant adults get a college education. Many of her students learned English, got a college degree and built a better life for their families.
For the past 11 years Margaret worked at Asian Americans for Equality (AAFE), an organization that she helped to form when she was in college. As the deputy executive director, Margaret led the organization's work in advocacy, community organizing and coalition building. She fought for the preservation and building of affordable housing; better access to government services; equal opportunity and fair treatment, for immigrants, low income and working families. Margaret left her position at AAFE at the end of August 2008 to focus on her City Council Campaign.
In her many years of public service she served on boards of many not-for-profit organizations. Margaret was formerly the Chairperson of the NY Immigration Coalition (NYIC). She was a board member of the Association for Neighborhood and Housing Development (ANHD) and chaired the Advocacy Committee. Margaret was a founding member of Chinatown Partnership Local Development Corporation (CPLDC) and served as the vice-chair of the board. Additionally, Margaret served as chair of the Census Bureau's Race and Ethnicity Advisory Committee on the Asian and Pacific Islander Population for Census 2000. Margaret was a member of Community Board 3 and Community Board 1. Margaret was also one of the founding members of Asian Americans for Equality, where she served as President of the board from 1982 to 1986. In 2003 Margaret was a Fannie Mae Foundation Fellow at the John F. Kennedy School of Government at Harvard University.
As an advocate for civic participation and voter education, Margaret was elected to the Democratic State Committee for two terms from 1986 to 1990. Margaret ran for City Council in 1991, 1993 and 2001. She fought hard to get bilingual ballots for the Asian community.
Margaret is married to Alan Tung, a public school teacher at P.S. 3 in Greenwich Village. Their son, Kevin, attended public schools and graduated from the Bronx High School of Science and Syracuse University. Margaret's mom is a retired garment worker and still lives in Chinatown.</t>
  </si>
  <si>
    <t>250 Broadway, Suite 1882, New York, NY 10007</t>
  </si>
  <si>
    <t>Chatham Green 165 Park Row, Suite #11, New York, NY 10038</t>
  </si>
  <si>
    <t>(212) 587-3138</t>
  </si>
  <si>
    <t>(212) 788-7259</t>
  </si>
  <si>
    <t>chin@council.nyc.gov</t>
  </si>
  <si>
    <t>http://council.nyc.gov/d1/html/members/home.shtml</t>
  </si>
  <si>
    <t>https://twitter.com/CM_MargaretChin; https://www.facebook.com/councilmembermargaret.chin</t>
  </si>
  <si>
    <t>NYCD_1.png</t>
  </si>
  <si>
    <t>Deputy Executive Director of Asian Americans for Equality</t>
  </si>
  <si>
    <t>CD 1</t>
  </si>
  <si>
    <t>podio_image20160629-10085-wq1msf.jpeg</t>
  </si>
  <si>
    <t>476546555</t>
  </si>
  <si>
    <t>NYL000218</t>
  </si>
  <si>
    <t>Sean Ryan</t>
  </si>
  <si>
    <t>Transportation, Committee, Assembly;
Water Resource Needs of New York State, Committee, Assembly;
Education, Committee, Assembly;
Banks, Committee, Assembly;
Environmental Conservation, Committee, Assembly;
Local Governments, Committee, Assembly</t>
  </si>
  <si>
    <t>Water Resource Needs of New York State, Committee, Assembly</t>
  </si>
  <si>
    <t>Sean Ryan resides in the City of Buffalo with his wife Catherine Creighton and their two daughters. Sean is a graduate of SUNY College at Fredonia and Brooklyn Law School, and is admitted to practice law in New York State.
Sean's broad legal experience includes work for Neighborhood Legal Services, private law practice collaboration with the Learning Disabilities Association of WNY, concentrating on the rights of disabled students, and the Legal Aide Bureau of Buffalo. His legal career highlights include a record award for a victim of housing discrimination, a successful challenge to a school district's denial of special education services to children enrolled in parochial schools, and an action to compel enforcement of Buffalo's Living Wage Ordinance.
In 2008, Sean began working with People United for Sustainable Housing, Inc. to create a non-profit development entity called the Buffalo Neighborhood Stabilization Company, Inc. (BNSC). Sean served as the Executive Director and General Counsel of BNSC and worked to create a redevelopment plan for a section of the West Side of Buffalo. BNSC secured in excess of $3 million in funding for construction projects to turn vacant houses into affordable housing. Sean also created a land bank program to purchase and reuse vacant lots. The evidence of this work is visible throughout the Massachusetts Avenue Corridor. Sean secured a grant, 'Gateway to Grant Street', which provides $500,000 in funding to business owners along Grant Street.
Sean has served on the Board of Directors and has provided legal representation and guidance to numerous non-profit organizations including Buffalo Niagara River Keeper, Housing Opportunities Made Equal, Autistic Services Inc, Coalition for Economic Justice, and the City of Buffalo's Living Wage Commission.</t>
  </si>
  <si>
    <t>LOB 540  
Albany, NY 12248</t>
  </si>
  <si>
    <t>936 Delaware Avenue  
Buffalo, NY 14209</t>
  </si>
  <si>
    <t>518-455-4890</t>
  </si>
  <si>
    <t>716-885-9636</t>
  </si>
  <si>
    <t>518-455-4886</t>
  </si>
  <si>
    <t>716-885-9630</t>
  </si>
  <si>
    <t>RyanS@nyassembly.gov</t>
  </si>
  <si>
    <t>http://assembly.state.ny.us/mem/Sean-Ryan</t>
  </si>
  <si>
    <t>https://twitter.com/SeanMRyan149; https://www.facebook.com/AssemblySeanRyan/</t>
  </si>
  <si>
    <t>Assembly 149.png</t>
  </si>
  <si>
    <t>Previously represented District 144 from 2011 to 2013</t>
  </si>
  <si>
    <t>Assembly District 149</t>
  </si>
  <si>
    <t>podio_image20160629-10085-741gfn.jpeg</t>
  </si>
  <si>
    <t>476546557</t>
  </si>
  <si>
    <t>Velasquez</t>
  </si>
  <si>
    <t>Jefrey</t>
  </si>
  <si>
    <t>Jefrey Velasquez</t>
  </si>
  <si>
    <t>Jefrey Velasquez, Councilmanic Aide</t>
  </si>
  <si>
    <t>476546558</t>
  </si>
  <si>
    <t>Paul A Alexander, Principal Budget / Program Analyst</t>
  </si>
  <si>
    <t>476546559</t>
  </si>
  <si>
    <t>Smallman</t>
  </si>
  <si>
    <t>Philip J Smallman</t>
  </si>
  <si>
    <t>Previously Assistant Counsel, working for Majority Counsel/program Office, Central Staff Office, Senate. Set inactive on 12-JUN-2017.</t>
  </si>
  <si>
    <t>476546561</t>
  </si>
  <si>
    <t>Peragine</t>
  </si>
  <si>
    <t>Vincent J.</t>
  </si>
  <si>
    <t>Vincent J. Peragine</t>
  </si>
  <si>
    <t>476546562</t>
  </si>
  <si>
    <t>Chief Info Officer</t>
  </si>
  <si>
    <t>Donald M</t>
  </si>
  <si>
    <t>Donald M Marilla</t>
  </si>
  <si>
    <t>marillad@nyassembly.gov</t>
  </si>
  <si>
    <t>Donald M Marilla, Chief Info Officer</t>
  </si>
  <si>
    <t>476546564</t>
  </si>
  <si>
    <t>Brown Shavuo</t>
  </si>
  <si>
    <t>Stephanie Brown Shavuo</t>
  </si>
  <si>
    <t>Stephanie Brown Shavuo, Councilmanic Aide</t>
  </si>
  <si>
    <t>476546565</t>
  </si>
  <si>
    <t>Garavelli</t>
  </si>
  <si>
    <t>Carol A Garavelli</t>
  </si>
  <si>
    <t>Previously Exec Asst, working for Stephen Hawley, Office of Assemblymember, Personal Staff Office, Assembly, reporting to Stephen Hawley, Assistant Minority Leader. Set inactive on 20-SEP-2017.</t>
  </si>
  <si>
    <t>476546567</t>
  </si>
  <si>
    <t>Baker Langworthy</t>
  </si>
  <si>
    <t>Erin K</t>
  </si>
  <si>
    <t>Erin K Baker Langworthy</t>
  </si>
  <si>
    <t>716 634-1895</t>
  </si>
  <si>
    <t>bakerlangworthye@nyassembly.gov</t>
  </si>
  <si>
    <t>Erin K Baker Langworthy, Chief Of Staff</t>
  </si>
  <si>
    <t>476546569</t>
  </si>
  <si>
    <t>Rebecca A Lovullo, First Assistant Counsel</t>
  </si>
  <si>
    <t>476546570</t>
  </si>
  <si>
    <t>Teria M Cooper, Principal Analyst</t>
  </si>
  <si>
    <t>476546571</t>
  </si>
  <si>
    <t>William R Matarazzo, Director Of Operations</t>
  </si>
  <si>
    <t>476546573</t>
  </si>
  <si>
    <t>Sr Cartographer</t>
  </si>
  <si>
    <t>Wienckowski</t>
  </si>
  <si>
    <t>Eric D</t>
  </si>
  <si>
    <t>Eric D Wienckowski</t>
  </si>
  <si>
    <t>212 618-1105</t>
  </si>
  <si>
    <t>wienckowskie@nyassembly.gov</t>
  </si>
  <si>
    <t>Eric D Wienckowski, Sr Cartographer</t>
  </si>
  <si>
    <t>476546574</t>
  </si>
  <si>
    <t>Stamatiades</t>
  </si>
  <si>
    <t>Connie</t>
  </si>
  <si>
    <t>Connie Stamatiades</t>
  </si>
  <si>
    <t>Previously D O Administrator, working for Catherine T. Nolan, Office of Assemblymember, Personal Staff Office, Assembly, reporting to Catherine Nolan, Assemblymember. Set inactive on 6-APR-2017.</t>
  </si>
  <si>
    <t>476546576</t>
  </si>
  <si>
    <t>Willis B</t>
  </si>
  <si>
    <t>Willis B Carman</t>
  </si>
  <si>
    <t>Previously Legis Aide, working for Thomas Mckevitt, Office of Assemblymember, Personal Staff Office, Assembly, reporting to Tom McKevitt, Assemblymember. Set inactive on 6-APR-2017.</t>
  </si>
  <si>
    <t>476546577</t>
  </si>
  <si>
    <t>Econmic Development/Transportation/Financial Services/Local Government; Veterans, Banks, Local Governments</t>
  </si>
  <si>
    <t>(518) 455-3127</t>
  </si>
  <si>
    <t>Robert T Farley, Senior Counsel</t>
  </si>
  <si>
    <t>476546579</t>
  </si>
  <si>
    <t>Anne-marie G</t>
  </si>
  <si>
    <t>Anne-Marie G Weiss</t>
  </si>
  <si>
    <t>weissa@nyassembly.gov</t>
  </si>
  <si>
    <t>Anne-Marie G Weiss, Legis Advisor</t>
  </si>
  <si>
    <t>476546581</t>
  </si>
  <si>
    <t>Franasiak</t>
  </si>
  <si>
    <t>Daniel J Franasiak</t>
  </si>
  <si>
    <t>476546582</t>
  </si>
  <si>
    <t>Zinno-baybusky</t>
  </si>
  <si>
    <t>Donna M Zinno-Baybusky</t>
  </si>
  <si>
    <t>zinnobaybuskyd@nyassembly.gov</t>
  </si>
  <si>
    <t>Donna M Zinno-Baybusky, Recep/secy</t>
  </si>
  <si>
    <t>476546583</t>
  </si>
  <si>
    <t>Dawa</t>
  </si>
  <si>
    <t>Dawa Jung</t>
  </si>
  <si>
    <t>Previously Counsel,, reporting to Elizabeth deLeon Bhargava, Deputy Secretary for Labor. Set inactive on 6-APR-2017.</t>
  </si>
  <si>
    <t>476546585</t>
  </si>
  <si>
    <t>David J Natoli, Chief Fiscal Officer</t>
  </si>
  <si>
    <t>476546586</t>
  </si>
  <si>
    <t>Mohammed</t>
  </si>
  <si>
    <t>Maryam S.</t>
  </si>
  <si>
    <t>Maryam S. Mohammed</t>
  </si>
  <si>
    <t>Previously Community Affairs Representative, working for Gustavo Rivera, Office of Senator, Personal Staff Office, Senate, reporting to Gustavo Rivera, Senator. Set inactive on 6-APR-2017.</t>
  </si>
  <si>
    <t>476546588</t>
  </si>
  <si>
    <t>Assistant Counsel for Transportation</t>
  </si>
  <si>
    <t>Gibbon</t>
  </si>
  <si>
    <t>Robert W.</t>
  </si>
  <si>
    <t>Robert W. Gibbon</t>
  </si>
  <si>
    <t>Robert W. Gibbon, Assistant Counsel for Transportation</t>
  </si>
  <si>
    <t>476546589</t>
  </si>
  <si>
    <t>Bormann</t>
  </si>
  <si>
    <t>Sarah F</t>
  </si>
  <si>
    <t>Sarah F Bormann</t>
  </si>
  <si>
    <t>bormanns@nyassembly.gov</t>
  </si>
  <si>
    <t>Sarah F Bormann, Dir Constit/supp Svcs</t>
  </si>
  <si>
    <t>476546591</t>
  </si>
  <si>
    <t>Suzanne</t>
  </si>
  <si>
    <t>Suzanne Aldinger</t>
  </si>
  <si>
    <t>Previously Admin Assistant, working for David J. Dipietro, Office of Assemblymember, Personal Staff Office, Assembly, reporting to David DiPietro, Assemblymember. Set inactive on 6-APR-2017.</t>
  </si>
  <si>
    <t>476546592</t>
  </si>
  <si>
    <t>Co-exec Director</t>
  </si>
  <si>
    <t>Blatt</t>
  </si>
  <si>
    <t>Karen B</t>
  </si>
  <si>
    <t>Karen B Blatt</t>
  </si>
  <si>
    <t>blattk@nyassembly.gov</t>
  </si>
  <si>
    <t>Legislative Task Force On Reapportionment - Assembly, Central Staff Office, Assembly</t>
  </si>
  <si>
    <t>Karen B Blatt, Co-exec Director</t>
  </si>
  <si>
    <t>476546594</t>
  </si>
  <si>
    <t>Sager</t>
  </si>
  <si>
    <t>Heather K.</t>
  </si>
  <si>
    <t>Heather K. Sager</t>
  </si>
  <si>
    <t>Previously Legislative Counsel, working for Tony Avella, Office of Senator, Personal Staff Office, Senate, reporting to Tony Avella, Senator. Set inactive on 6-APR-2017.</t>
  </si>
  <si>
    <t>476546595</t>
  </si>
  <si>
    <t>Miguel A Rondon-almonte, Community Affairs Representative</t>
  </si>
  <si>
    <t>476546596</t>
  </si>
  <si>
    <t>NYL000219</t>
  </si>
  <si>
    <t>Giglio</t>
  </si>
  <si>
    <t>Joseph Giglio</t>
  </si>
  <si>
    <t>Economic Development, Job Creation, Commerce and Industry, Committee, Assembly;
Codes, Committee, Assembly;
Ethics and Guidance, Committee, Assembly;
Correction, Committee, Assembly</t>
  </si>
  <si>
    <t>A lifelong Western New York resident, Assemblyman Joseph Giglio has dedicated his professional career to public service. From his various positions with two area sheriff's departments, to his most recent assignment as a State Deputy Inspector General, Joe Giglio has always worked to protect New Yorkers.
As State Deputy Inspector General, Giglio conducted investigations of alleged criminal activity, fraud, waste and abuse within state agencies, and those private individuals and/or companies that do business with New York in a region stretching from Buffalo to Syracuse to the Pennsylvania border. Giglio's efforts to root out corruption saved taxpayer dollars and eliminated government waste.
Prior to joining the Inspector General's Office, Assemblyman Giglio served as a special assistant in the State Attorney General's office, with responsibility for coordinating efforts with all branches of government. The experience gained through these positions has helped the assemblyman to be an effective advocate for our Southern Tier communities.
Assemblyman Joseph Giglio brings a wealth of law-enforcement experience gained by serving in the sheriff's departments of Cattaraugus and Erie counties. He knows what it takes to defend our community and understands what our law enforcement agencies need to successfully fight crime. As a former small-business owner, Giglio understands the challenges our job creators face.
Giglio is the Chairman of the Assembly Minority Conference's Steering Committee, responsible for enlisting public opinions, ideas and concerns from across the state and using that information to develop legislative policy. As Chairman, Assemblyman Giglio is part of the leadership team in Albany. Assemblyman Giglio's current committee assignments are as follows: Correction (Ranking Minority Member); Aging; Children and Families; Ethics and Guidance; and Codes. In addition, the Minority Conference of the New York State Assembly has set up task forces to gather input and ideas that can be used to craft legislation. Assemblyman Giglio's background in corrections led him to be selected to co-chair the Assembly Minority Statewide Forum on Workforce Issues in the Correctional System. He has also been a member of the Medicaid Waste, Fraud and Abuse Task Force, the Agriculture, Tourism and Outdoor Recreation Task Force, and the Crime in our Communities Task Force. In May 2009, Assemblyman
Giglio was appointed by the Governor as a member of the Public Authorities Control Board and later to the Medicaid Redesign Team. The team reviewed the Medicaid program for two years, uncovering approximately $2.5 billion in savings enacted as part of the State budget.
Assemblyman Giglio has been recognized by the New York State Farm Bureau as a member of its 'Circle of Friends' group for having a perfect voting record in support of agricultural issues. He received the 2008 Community Partners Award from the Cattaraugus County Council on Alcoholism &amp; Substance Abuse as well as the Friends of Families Award from the Cattaraugus County Mental Health Association. Assemblyman Giglio is a member of the Western and Central New York Chapter of Safari Club International, an organization of sportsmen and conservation voters.
The decennial redistricting process created the new 148th Assembly District that Assemblyman Giglio now represents. The district includes all of Cattaraugus and Allegany counties, and the towns of Greenwood, Jasper, Troupsburg and West Union in Steuben County. The district has 65 towns, 19 villages, two cities, all or parts of three territories of the Seneca Nation of Indians, and numerous school districts, fire departments, libraries and community organizations.
Joseph Giglio earned his bachelor's degree from the State University of New York at Buffalo. Joe and his wife, Ann, live in Gowanda, Cattaraugus County, with their three children, and also have a grown son and daughter-in-law.</t>
  </si>
  <si>
    <t>LOB 439  
Albany, NY 12248</t>
  </si>
  <si>
    <t>700 West State Street  
Olean, NY 14760</t>
  </si>
  <si>
    <t>518-455-5241</t>
  </si>
  <si>
    <t>716-373-7103</t>
  </si>
  <si>
    <t>GiglioJ@nyassembly.gov</t>
  </si>
  <si>
    <t>http://assembly.state.ny.us/mem/Joseph-M-Giglio</t>
  </si>
  <si>
    <t>Assembly 148.png</t>
  </si>
  <si>
    <t>Previously presented District 149 from 2005 to 2013
New York State Deputy Inspector General for the Erie County Sheriff Department</t>
  </si>
  <si>
    <t>Assembly District 148</t>
  </si>
  <si>
    <t>podio_image20160629-10085-tixdvx.png</t>
  </si>
  <si>
    <t>476546598</t>
  </si>
  <si>
    <t>Rosalinda</t>
  </si>
  <si>
    <t>Rosalinda Redmond</t>
  </si>
  <si>
    <t>476546600</t>
  </si>
  <si>
    <t>Casey E Flaherty, Operations Coordinator</t>
  </si>
  <si>
    <t>476546601</t>
  </si>
  <si>
    <t>John C Dicocco, Constituent Aide</t>
  </si>
  <si>
    <t>476546603</t>
  </si>
  <si>
    <t>Rachel M Ferrari, Director Of Community Affairs</t>
  </si>
  <si>
    <t>476546604</t>
  </si>
  <si>
    <t>Hunziker</t>
  </si>
  <si>
    <t>Jan E</t>
  </si>
  <si>
    <t>Jan E Hunziker</t>
  </si>
  <si>
    <t>518 455-5006</t>
  </si>
  <si>
    <t>hunzikerj@nyassembly.gov</t>
  </si>
  <si>
    <t>Jan E Hunziker, Financial Analyst</t>
  </si>
  <si>
    <t>476546606</t>
  </si>
  <si>
    <t>frediani@nysenate.gov</t>
  </si>
  <si>
    <t>Jeffrey A Frediani, Deputy Chief Of Staff</t>
  </si>
  <si>
    <t>476546607</t>
  </si>
  <si>
    <t>Lisa S</t>
  </si>
  <si>
    <t>Lisa S Jacob</t>
  </si>
  <si>
    <t>Previously Cartographic Intern, working for Legislative Task Force On Reapportionment - A, Central Staff Office, Assembly. Set inactive on 6-APR-2017.</t>
  </si>
  <si>
    <t>476546609</t>
  </si>
  <si>
    <t>Francis J Mckearin Iv, Deputy Dir. Of Maint &amp; Operations</t>
  </si>
  <si>
    <t>476546610</t>
  </si>
  <si>
    <t>Ronald L</t>
  </si>
  <si>
    <t>Ronald L Heppner</t>
  </si>
  <si>
    <t>Previously Community Liaison, working for David J. Dipietro, Office of Assemblymember, Personal Staff Office, Assembly, reporting to David DiPietro, Assemblymember. Set inactive on 6-APR-2017.</t>
  </si>
  <si>
    <t>476546615</t>
  </si>
  <si>
    <t>Rosie</t>
  </si>
  <si>
    <t>Rosie Mendez</t>
  </si>
  <si>
    <t>Rosie Mendez has demonstrated a life-long commitment to her community through her activism, legal advocacy, and government service.
Rosie began her professional career as a tenant organizer and then became a housing specialist at the Parodneck Foundation. Her work with tenants inspired her to enter law school. Upon graduation and being admitted to the Bar, she received an IOLA Legal Services Fellowship and began work at Brooklyn Legal Services representing tenants in housing and welfare matters and counseling community-based organizations. She joined the Legal Services Staff Association and became a member of the United Auto Workers.
Through her professional and volunteer positions at many non-profit organizations, Rosie gained first-hand experience dealing with issues that affect all New Yorkers. She was the director of the People's Economic Opportunities Project of the Lower East Side, where she developed a loan program to assist small business and property owners. She has held internships with the Puerto Rican Legal Defense and Education Fund, the National Gay and Lesbian Task Force, the Legal Action Center, and a judicial internship with Civil Court Judge Richard Rivera. Rosie served as the Public Interest Career Counselor at Rutgers Law School-Newark, where she was responsible for assisting a record number of students in obtaining fellowships in non-profits and public interest law firms.
Rosie served as Democratic District Leader for four terms, and served as Chief of Staff and Legislative Aide to the prior Councilwoman of District 2, Margarita Lopez.
Rosie received her B.A. in Metropolitan Studies and Political Science from New York University, and received her law degree from Rutgers School of Law in Newark. She was a 2003-04 Fellow in the Charles H. Revson Program for the Future of the City of New York at Columbia University. Rosie was born in Williamsburg, Brooklyn, to Puerto Rican parents, where she lived in public housing and attended New York City public schools.
In November 2005 Rosie was elected to serve as a member of the New York City Council in the Second District and took office in January 2006 serving the neighborhoods of the Lower East Side, the East Village, Gramercy, and Murray Hill. Rosie serves as the Chair of the Council Committee on Public Housing and is a member of the Landmarks Sub-Committee and the Housing, Land Use, Health, and Lower Manhattan Redevelopment Committees.</t>
  </si>
  <si>
    <t>City Councilmember of District 2.
Director of the People's Economic Opportunities Project of the Lower East Side.
Represented City Council District 2 from 2006 to 2017.</t>
  </si>
  <si>
    <t>podio_image20160629-10085-1fosqa6.jpeg</t>
  </si>
  <si>
    <t>476546618</t>
  </si>
  <si>
    <t>kawilson@nysenate.gov</t>
  </si>
  <si>
    <t>Kathy D Wilson, Dir Communications/dir District Oper</t>
  </si>
  <si>
    <t>476546619</t>
  </si>
  <si>
    <t>Edward O</t>
  </si>
  <si>
    <t>Edward O Johnson</t>
  </si>
  <si>
    <t>518 455-4074</t>
  </si>
  <si>
    <t>johnsone@nyassembly.gov</t>
  </si>
  <si>
    <t>Edward O Johnson, Financial Analyst</t>
  </si>
  <si>
    <t>476546621</t>
  </si>
  <si>
    <t>Demko</t>
  </si>
  <si>
    <t>Justin L</t>
  </si>
  <si>
    <t>Justin L Demko</t>
  </si>
  <si>
    <t>Previously Community Liaison, working for Jeffrey E. Dinowitz, Office of Assemblymember, Personal Staff Office, Assembly, reporting to Jeffrey Dinowitz, Assemblymember. Set inactive on 6-APR-2017.</t>
  </si>
  <si>
    <t>476546622</t>
  </si>
  <si>
    <t>Khakh</t>
  </si>
  <si>
    <t>Rajvir K.</t>
  </si>
  <si>
    <t>Rajvir K. Khakh</t>
  </si>
  <si>
    <t>476546624</t>
  </si>
  <si>
    <t>Munt</t>
  </si>
  <si>
    <t>Valeria M</t>
  </si>
  <si>
    <t>Valeria M Munt</t>
  </si>
  <si>
    <t>schedulingsenatorrivera@gmail.com</t>
  </si>
  <si>
    <t>Valeria M Munt, Director Of Communications</t>
  </si>
  <si>
    <t>476546625</t>
  </si>
  <si>
    <t>Researcher</t>
  </si>
  <si>
    <t>Izzadeen</t>
  </si>
  <si>
    <t>Izam M</t>
  </si>
  <si>
    <t>Izam M Izzadeen</t>
  </si>
  <si>
    <t>izzadeeni@nyassembly.gov</t>
  </si>
  <si>
    <t>Izam M Izzadeen, Researcher</t>
  </si>
  <si>
    <t>476546627</t>
  </si>
  <si>
    <t>Simmeth</t>
  </si>
  <si>
    <t>Karl J</t>
  </si>
  <si>
    <t>Karl J Simmeth</t>
  </si>
  <si>
    <t>simmethk@nyassembly.gov</t>
  </si>
  <si>
    <t>Karl J Simmeth, Community Liaison</t>
  </si>
  <si>
    <t>476546628</t>
  </si>
  <si>
    <t>Lori M.</t>
  </si>
  <si>
    <t>Lori M. Golden</t>
  </si>
  <si>
    <t>Previously Constituent Aide, working for Carl L Marcellino, Office of Senator, Personal Staff Office, Senate, reporting to Carl L Marcellino, Senator. Set inactive on 6-APR-2017.</t>
  </si>
  <si>
    <t>476546630</t>
  </si>
  <si>
    <t>Lasch</t>
  </si>
  <si>
    <t>Bruce E Lasch</t>
  </si>
  <si>
    <t>Previously Princ Payroll Proc Ii, working for Finance Department, Central Staff Office, Assembly. Set inactive on 6-APR-2017.</t>
  </si>
  <si>
    <t>476546631</t>
  </si>
  <si>
    <t>Draper</t>
  </si>
  <si>
    <t>Catherine A</t>
  </si>
  <si>
    <t>Catherine A Draper</t>
  </si>
  <si>
    <t>draperc@nyassembly.gov</t>
  </si>
  <si>
    <t>Catherine A Draper, Legis Aide</t>
  </si>
  <si>
    <t>476546633</t>
  </si>
  <si>
    <t>NYL000157</t>
  </si>
  <si>
    <t>Chair of House Operations</t>
  </si>
  <si>
    <t>Michael Miller</t>
  </si>
  <si>
    <t>Education, Committee, Assembly;
Puerto Rican/Hispanic, Committee, Assembly;
Veterans' Affairs, Committee, Assembly;
Banks, Committee, Assembly;
Mental Health, Committee, Assembly;
Labor, Committee, Assembly;
Racing and Wagering, Committee, Assembly</t>
  </si>
  <si>
    <t>Michael G. Miller represents the 38th Assembly District in Queens County, which includes the neighborhoods of Woodhaven, Ridgewood, Richmond Hill, Ozone Park and Glendale. He was elected in September of 2009 in the Special Election called by Governor Paterson.
A resident of the 38th Assembly District for most of his life, Mike is a graduate of Archbishop Molloy High School. He attended Queens College and the University of Georgia CUNA Management School.
Before his election, Assemblyman Miller worked to improve the quality of life in the Queens community for over 20 years, and his record includes expanding emergency services, protecting public safety and improving the quality of education. As a Board Member of Community Board 5, he advocated for affordable housing, expansion of services for seniors and additional after-school programs. As the Capital Campaign Director for the Greater Ridgewood Youth Council, Mike helped increase the Council's operating budget to over five million dollars. Mike has been recognized for his anti-graffiti efforts, as well as his commitment to supporting adults with mental disabilities in founding the Forest Park Aktion Club.
Mike dedicated his professional life to bettering people's lives. He was the Branch Manager for the only New York Office of Tiger Federal Credit Union and responsible for all East Coast operations. There he assisted numerous people to achieve the 'American Dream' by securing loans for their first homes, cars and college educations. Mike also served as their Community Liaison, building relationships between corporate America and local organizations.
During Mike's tenure as a Member of the NYS Assembly; he proudly supported and voted in favor of passing an on-time NYS Budget for three consecutive legislative sessions and co-sponsored hundreds legislative bills to improve the quality life of residents. As a freshman member of the NYS Assembly; Mike Authored two NYS Laws; Chapter 250 of the Laws of 2010, which permits decisions arrived at an alternative dispute resolution be permanent; and Chapter 532 of the Laws of 2011; which requires level two sex offenders to register their employment address.
Assemblyman Miller is dedicated to protecting working families, improving the education system and increasing services for seniors.
Assemblyman Miller understands the importance of New York's working families making a livable wage-that's why he advocated for and voted in favor of increasing Minimum Wage to $9.00 which will be phased in within the next two years.
A community is only as strong as its schools; that's why Assemblyman Miller voted in favor of increasing school aid within the NYS Budget so that our schools can provide our children and young adults with a quality education and to keep the dream of pursuing a college degree alive for Queens families.
Mike understands the importance of rebuilding our transportation infrastructure and upgrading freight locomotive engines to help reduce air pollution for residents residing along the Fresh Pond Yard. Assemblyman Miller voted in favor of securing $3 million dollars in the state budget for a freight locomotive engine upgrade, the first in a number of new, cleaner motors owned and leased out by the Long Island Rail Road.
Assemblyman Miller is the Chair of the Assembly Task Force for People with Disabilities and is a sitting Member of the Assembly Aging, Banks, Education, Labor, Racing and Wagering Veteran's Affairs Committee's. Assemblyman Miller is a Member of the Hispanic/Puerto Rican Task Force, New York Conference of Italian-American State Legislators and the New York State Chapter of Jewish Legislators.</t>
  </si>
  <si>
    <t>LOB 519  
Albany, NY 12248</t>
  </si>
  <si>
    <t>83-91 Woodhaven Boulevard  
Woodhaven, NY 11421</t>
  </si>
  <si>
    <t>718-805-0953</t>
  </si>
  <si>
    <t>518-455-4621</t>
  </si>
  <si>
    <t>718-805-0950</t>
  </si>
  <si>
    <t>MillerMG@nyassembly.gov</t>
  </si>
  <si>
    <t>http://assembly.state.ny.us/mem/Michael-Miller</t>
  </si>
  <si>
    <t>Assembly 38.png</t>
  </si>
  <si>
    <t>Member of Queens Community Board 5</t>
  </si>
  <si>
    <t>Assembly District 38</t>
  </si>
  <si>
    <t>podio_image20160629-10085-3a431.jpeg</t>
  </si>
  <si>
    <t>476546635</t>
  </si>
  <si>
    <t>Loarte</t>
  </si>
  <si>
    <t>Xiomara E</t>
  </si>
  <si>
    <t>Xiomara E Loarte</t>
  </si>
  <si>
    <t>Previously Legislative Director, working for Gustavo Rivera, Office of Senator, Personal Staff Office, Senate, reporting to Gustavo Rivera, Senator. Set inactive on 19-SEP-2017.</t>
  </si>
  <si>
    <t>476546637</t>
  </si>
  <si>
    <t>Nedds</t>
  </si>
  <si>
    <t>Ivan L</t>
  </si>
  <si>
    <t>Ivan L Nedds</t>
  </si>
  <si>
    <t>neddsi@nyassembly.gov</t>
  </si>
  <si>
    <t>Ivan L Nedds, Community Liaison</t>
  </si>
  <si>
    <t>476546638</t>
  </si>
  <si>
    <t>Mgr Pc Sys/chb Ops/hd</t>
  </si>
  <si>
    <t>Dennis A</t>
  </si>
  <si>
    <t>Dennis A Mauro</t>
  </si>
  <si>
    <t>518 455-4500</t>
  </si>
  <si>
    <t>maurod@nyassembly.gov</t>
  </si>
  <si>
    <t>Dennis A Mauro, Mgr Pc Sys/chb Ops/hd</t>
  </si>
  <si>
    <t>476546641</t>
  </si>
  <si>
    <t>Coniqua E</t>
  </si>
  <si>
    <t>Coniqua E Johnson</t>
  </si>
  <si>
    <t>476546642</t>
  </si>
  <si>
    <t>Dyan F</t>
  </si>
  <si>
    <t>Dyan F Lorenzo</t>
  </si>
  <si>
    <t>Previously Constituent Liaison, working for Andrew R. Garbarino, Office of Assemblymember, Personal Staff Office, Assembly, reporting to Andrew Garbarino, Assemblymember. Set inactive on 6-APR-2017.</t>
  </si>
  <si>
    <t>476546644</t>
  </si>
  <si>
    <t>Homan</t>
  </si>
  <si>
    <t>Maria M</t>
  </si>
  <si>
    <t>Maria M Homan</t>
  </si>
  <si>
    <t>Previously Legis Aide, working for Amy Paulin, Office of Assemblymember, Personal Staff Office, Assembly, reporting to Amy Paulin, Assemblymember. Set inactive on 13-JUN-2017.</t>
  </si>
  <si>
    <t>476546646</t>
  </si>
  <si>
    <t>Sporn</t>
  </si>
  <si>
    <t>Jacob Sporn</t>
  </si>
  <si>
    <t>Jacob Sporn, Councilmanic Aide</t>
  </si>
  <si>
    <t>476546647</t>
  </si>
  <si>
    <t>Mcnamee</t>
  </si>
  <si>
    <t>Amy E</t>
  </si>
  <si>
    <t>Amy E Mcnamee</t>
  </si>
  <si>
    <t>Previously Supv Payroll, working for Finance Department, Central Staff Office, Assembly. Set inactive on 6-APR-2017.</t>
  </si>
  <si>
    <t>476546649</t>
  </si>
  <si>
    <t>Supv Pc Systems</t>
  </si>
  <si>
    <t>Thomas G Mccaffrey</t>
  </si>
  <si>
    <t>518 455-3650</t>
  </si>
  <si>
    <t>mccaffreyt@nyassembly.gov</t>
  </si>
  <si>
    <t>Thomas G Mccaffrey, Supv Pc Systems</t>
  </si>
  <si>
    <t>476546650</t>
  </si>
  <si>
    <t>Belliard</t>
  </si>
  <si>
    <t>Manuel Belliard</t>
  </si>
  <si>
    <t>Manuel Belliard, Councilmanic Aide</t>
  </si>
  <si>
    <t>476546652</t>
  </si>
  <si>
    <t>Dean A</t>
  </si>
  <si>
    <t>Dean A Johnson</t>
  </si>
  <si>
    <t>Dean A Johnson, Legislative Aide</t>
  </si>
  <si>
    <t>476546655</t>
  </si>
  <si>
    <t>Corey Johnson</t>
  </si>
  <si>
    <t>Health, Committee, NYC Council;
LGBT, Caucus, NYC Council;
Progressive, Caucus, NYC Council;
Waterfronts, Committee, NYC Council;
Mental Health, Committee, NYC Council;
Finance, Committee, NYC Council;
General Welfare, Committee, NYC Council;
Contracts, Committee, NYC Council</t>
  </si>
  <si>
    <t>Health, Committee, NYC Council;
LGBT, Caucus, NYC Council</t>
  </si>
  <si>
    <t>Councilmember Corey Johnson was elected in November 2013 with over 86% of the vote to represent the communities of Manhattan's West Side.
Corey Johnson was raised in a union household where his mother, a homeless services provider, and his father, a Teamster, instilled in him the values of community service and political engagement. Corey first came to national attention in 2000 when he became a trailblazer for LGBT youth. As the captain of his high school football team, he took the courageous step of coming out publicly, and kept not only his position of leadership, but also the support of his school and teammates. Corey’s bravery landed him on the front page of the New York Times.
In 2005, Corey joined Community Board 4, where he quickly gained the respect and trust of local leaders for his tireless work ethic and ability to build consensus. Corey volunteered countless hours in the community and worked hard to make Community Board 4 more responsive, organized, and effective. In 2011, after 6 years of service on Community Board 4, Corey was elected Chairperson by his peers.
Corey led Community Board 4 in negotiating for thousands of new units of permanent affordable family housing, educational scholarships for underserved children, and pressuring New York State to protect our watershed from hydrofracking. Corey stood up for protecting our parks and recreational facilities from over development, reducing class sizes in our public schools, and restoring the Mayor’s proposed cuts to senior centers and meal programs. Community Board 4’s activism and persistence led to the future creation of two new public schools on the West Side -- a 750 seat public school at Hudson Yards and a new school facility for P.S. 51 on 45th Street in Hell’s Kitchen.</t>
  </si>
  <si>
    <t>250 Broadway, Suite 1804, New York, NY 10007</t>
  </si>
  <si>
    <t>224 West 30th St, Suite 1206 New York, NY 10001</t>
  </si>
  <si>
    <t>(212)788-7207</t>
  </si>
  <si>
    <t>(212) 564-7347</t>
  </si>
  <si>
    <t>(212) 788-6979</t>
  </si>
  <si>
    <t>(212) 564-7757</t>
  </si>
  <si>
    <t>District3@council.nyc.gov</t>
  </si>
  <si>
    <t>http://council.nyc.gov/d3/html/members/home.shtml</t>
  </si>
  <si>
    <t>https://twitter.com/CoreyinNYC; https://www.facebook.com/coreyinnyc/</t>
  </si>
  <si>
    <t>NYCD_3.png</t>
  </si>
  <si>
    <t>Chair of Community Board 4
Political Director of the LGBT blog Towelroad</t>
  </si>
  <si>
    <t>CD 3</t>
  </si>
  <si>
    <t>podio_image20160629-10085-r6icb.jpeg</t>
  </si>
  <si>
    <t>476546658</t>
  </si>
  <si>
    <t>Johnston</t>
  </si>
  <si>
    <t>Nancy A Johnston</t>
  </si>
  <si>
    <t>johnstonn@nyassembly.gov</t>
  </si>
  <si>
    <t>Nancy A Johnston, Chief Of Staff</t>
  </si>
  <si>
    <t>476546659</t>
  </si>
  <si>
    <t>Ringel</t>
  </si>
  <si>
    <t>Joshua A</t>
  </si>
  <si>
    <t>Joshua A Ringel</t>
  </si>
  <si>
    <t>Previously Dep Chief Of Staff, working for Andrew R. Garbarino, Office of Assemblymember, Personal Staff Office, Assembly, reporting to Andrew Garbarino, Assemblymember. Set inactive on 6-APR-2017.</t>
  </si>
  <si>
    <t>476546661</t>
  </si>
  <si>
    <t>Mgr Leg Applicatns</t>
  </si>
  <si>
    <t>Mark A Mclean</t>
  </si>
  <si>
    <t>518 455-5936</t>
  </si>
  <si>
    <t>mcleanm@nyassembly.gov</t>
  </si>
  <si>
    <t>Mark A Mclean, Mgr Leg Applicatns</t>
  </si>
  <si>
    <t>476546663</t>
  </si>
  <si>
    <t>Ko</t>
  </si>
  <si>
    <t>Jae</t>
  </si>
  <si>
    <t>Jae Ko</t>
  </si>
  <si>
    <t>Previously Councilmanic Aide, working for Mark Levine, Office of Councilmember, Personal Staff Office, NYC Council, reporting to Mark Levine, Councilmember. Set inactive on 20-SEP-2017.</t>
  </si>
  <si>
    <t>476546664</t>
  </si>
  <si>
    <t>Miller-pangman</t>
  </si>
  <si>
    <t>Sandra L Miller-Pangman</t>
  </si>
  <si>
    <t>518 455-4111</t>
  </si>
  <si>
    <t>millerpangmans@nyassembly.gov</t>
  </si>
  <si>
    <t>Sandra L Miller-Pangman, Sr Payroll Processor</t>
  </si>
  <si>
    <t>476546665</t>
  </si>
  <si>
    <t>Tevion N</t>
  </si>
  <si>
    <t>Tevion N Johnson</t>
  </si>
  <si>
    <t>476546667</t>
  </si>
  <si>
    <t>Seres</t>
  </si>
  <si>
    <t>Amanda E Seres</t>
  </si>
  <si>
    <t>seresa@nyassembly.gov</t>
  </si>
  <si>
    <t>Amanda E Seres, Dep Chief Of Staff</t>
  </si>
  <si>
    <t>476546668</t>
  </si>
  <si>
    <t>Matthew J Covucci</t>
  </si>
  <si>
    <t>covuccim@nyassembly.gov</t>
  </si>
  <si>
    <t>Kevin Byrne, Office of Assemblymember, Personal Staff Office, Assembly</t>
  </si>
  <si>
    <t>Kevin Byrne, Assemblymember</t>
  </si>
  <si>
    <t>Matthew J Covucci, Chief Of Staff</t>
  </si>
  <si>
    <t>476546670</t>
  </si>
  <si>
    <t>Laforgia</t>
  </si>
  <si>
    <t>Susan Laforgia</t>
  </si>
  <si>
    <t>Susan Laforgia, Councilmanic Aide</t>
  </si>
  <si>
    <t>476546671</t>
  </si>
  <si>
    <t>Mei</t>
  </si>
  <si>
    <t>Hong</t>
  </si>
  <si>
    <t>Hong Mei</t>
  </si>
  <si>
    <t>518 455-4607</t>
  </si>
  <si>
    <t>meih@nyassembly.gov</t>
  </si>
  <si>
    <t>Hong Mei, Sr Computer Prog Ana</t>
  </si>
  <si>
    <t>476546673</t>
  </si>
  <si>
    <t>Dir Of Finance</t>
  </si>
  <si>
    <t>Oak</t>
  </si>
  <si>
    <t>William G</t>
  </si>
  <si>
    <t>William G Oak</t>
  </si>
  <si>
    <t>518 455-4093</t>
  </si>
  <si>
    <t>oakw@nyassembly.gov</t>
  </si>
  <si>
    <t>William G Oak, Dir Of Finance</t>
  </si>
  <si>
    <t>476546674</t>
  </si>
  <si>
    <t>Finnegan</t>
  </si>
  <si>
    <t>Brian T Finnegan</t>
  </si>
  <si>
    <t>Previously served as Chief of Staff for Assemblymember Chad Lupinacci. Set inactive Jan, 2018 when Lupinacci resigned.</t>
  </si>
  <si>
    <t>476546676</t>
  </si>
  <si>
    <t>Kannett</t>
  </si>
  <si>
    <t>Melyssa S</t>
  </si>
  <si>
    <t>Melyssa S Kannett</t>
  </si>
  <si>
    <t>476546677</t>
  </si>
  <si>
    <t>Lesser</t>
  </si>
  <si>
    <t>Jordan A</t>
  </si>
  <si>
    <t>Jordan A Lesser</t>
  </si>
  <si>
    <t>518 455-5444</t>
  </si>
  <si>
    <t>lesserj@nyassembly.gov</t>
  </si>
  <si>
    <t>Jordan A Lesser, Legis Counsel</t>
  </si>
  <si>
    <t>476546679</t>
  </si>
  <si>
    <t>Heidi</t>
  </si>
  <si>
    <t>Heidi Lopez</t>
  </si>
  <si>
    <t>Previously Councilmanic Aide, working for Mark Levine, Office of Councilmember, Personal Staff Office, NYC Council, reporting to Mark Levine, Councilmember. Set inactive on 5-APR-2017.</t>
  </si>
  <si>
    <t>476546680</t>
  </si>
  <si>
    <t>Sr System Analyst</t>
  </si>
  <si>
    <t>Mirabile</t>
  </si>
  <si>
    <t>John J Mirabile</t>
  </si>
  <si>
    <t>518 455-4710</t>
  </si>
  <si>
    <t>mirabilej@nyassembly.gov</t>
  </si>
  <si>
    <t>John J Mirabile, Sr System Analyst</t>
  </si>
  <si>
    <t>476546682</t>
  </si>
  <si>
    <t>Kay</t>
  </si>
  <si>
    <t>Ian A</t>
  </si>
  <si>
    <t>Ian A Kay</t>
  </si>
  <si>
    <t>kayi@nyassembly.gov</t>
  </si>
  <si>
    <t>Ian A Kay, Constituent Liaison</t>
  </si>
  <si>
    <t>476546684</t>
  </si>
  <si>
    <t>Spatafora</t>
  </si>
  <si>
    <t>Frances M</t>
  </si>
  <si>
    <t>Frances M Spatafora</t>
  </si>
  <si>
    <t>Previously Exec Asst, working for Chad A. Lupinacci, Office of Assemblymember, Personal Staff Office, Assembly, reporting to Chad Lupinacci, Assemblymember. Set inactive on 6-APR-2017.</t>
  </si>
  <si>
    <t>476546686</t>
  </si>
  <si>
    <t>Collazzi</t>
  </si>
  <si>
    <t>John A Collazzi</t>
  </si>
  <si>
    <t>collazzij@nyassembly.gov</t>
  </si>
  <si>
    <t>John A Collazzi, Chief Of Staff</t>
  </si>
  <si>
    <t>476546688</t>
  </si>
  <si>
    <t>Harite</t>
  </si>
  <si>
    <t>Sushant</t>
  </si>
  <si>
    <t>Sushant Harite</t>
  </si>
  <si>
    <t>Sushant Harite, Councilmanic Aide</t>
  </si>
  <si>
    <t>476546689</t>
  </si>
  <si>
    <t>Linda L</t>
  </si>
  <si>
    <t>Linda L Smith</t>
  </si>
  <si>
    <t>Previously Chief Of Staff, working for Barbara Lifton, Office of Assemblymember, Personal Staff Office, Assembly, reporting to Barbara Lifton, Assemblymember. Set inactive on 20-SEP-2017.</t>
  </si>
  <si>
    <t>476546692</t>
  </si>
  <si>
    <t>Ceretto</t>
  </si>
  <si>
    <t>John Ceretto</t>
  </si>
  <si>
    <t>Niagara Falls native John Ceretto represents the people of the 145th district in the New York State Assembly. His district includes the city of Niagara Falls and the towns of Cambria, Grand Island, Lewiston, Niagara and Wheatfield as well as parts of North Tonawanda.
Assemblyman John Ceretto is currently the ranking Minority Member on the Assembly Tourism Committee and has worked to pass numerous bi-partisan measures such as the property tax cap and pro-jobs legislation like Power NY and ReCharge NY since first taking office in January 2011.
Ceretto attended La Salle Senior High School in Niagara Falls and is a graduate of Niagara University with a Bachelor's and a Master's degree in Education and Administration. While still in college, John worked for the Carborundum Abrasive Company. Upon completing his education, John worked as a substitute teacher in many of the local schools and then worked for 20 years at the Tulip Corporation in Niagara Falls.
In 1995, John Ceretto was elected as a councilman on the Lewiston Town Board. During his ten years as councilman, the business climate improved by leaps and bounds. John reduced taxes by over $1 million dollars and continuously worked to improve the quality of life in Lewiston. In 2005, John was elected Niagara County Legislator in the 12th District. Over the past five years, the county legislature has reduced taxes by 15.5 percent and reduced the size of government by 16 percent.
Ceretto served as Vice-Chairman of the Niagara County Economic Development Committee and Chairman of the Niagara County Refuse Department. In that role, he has sponsored prescription drug and electronic pickup programs to protect our environment.
Involved with his community, John Ceretto is a member of the Lewiston Kiwanis, the Lewiston #2 Fire Hall, the Christoforo Columbo Society, the Lewiston -- Porter Historical Society and the Sanborn Historical Society.
John married his wife Beth in 1978 and moved to Lewiston, New York, where they currently reside with their four children.</t>
  </si>
  <si>
    <t>https://twitter.com/johnceretto; https://www.facebook.com/johndceretto/</t>
  </si>
  <si>
    <t>Represented the 145th Assembly District.</t>
  </si>
  <si>
    <t>podio_image20160629-10085-eu7vrv.jpeg</t>
  </si>
  <si>
    <t>476546693</t>
  </si>
  <si>
    <t>Cadden</t>
  </si>
  <si>
    <t>Patrick Cadden</t>
  </si>
  <si>
    <t>Previously Councilmanic Aide, working for David G. Greenfield, Office of Councilmember, Personal Staff Office, NYC Council, reporting to David G. Greenfield, Councilmember. Set inactive on 5-APR-2017.</t>
  </si>
  <si>
    <t>476546695</t>
  </si>
  <si>
    <t>Julie Bero</t>
  </si>
  <si>
    <t>Previously Legislative Director, working for Stephen Levin, Office of Councilmember, Personal Staff Office, NYC Council, reporting to Stephen Levin, Councilmember. Set inactive on 20-SEP-2017.</t>
  </si>
  <si>
    <t>476546696</t>
  </si>
  <si>
    <t>Rebecca A Sheehan, Chief Of Staff/counsel</t>
  </si>
  <si>
    <t>476546698</t>
  </si>
  <si>
    <t>Librarian-retrieval</t>
  </si>
  <si>
    <t>James P Riley</t>
  </si>
  <si>
    <t>rileyj@nyassembly.gov</t>
  </si>
  <si>
    <t>James P Riley, Librarian-retrieval</t>
  </si>
  <si>
    <t>476546699</t>
  </si>
  <si>
    <t>Nehrbauer</t>
  </si>
  <si>
    <t>Matthew Nehrbauer</t>
  </si>
  <si>
    <t>Previously Shift Supervisor, working for Office Automation And Data Processing, Central Staff Office, Assembly. Set inactive on 6-APR-2017.</t>
  </si>
  <si>
    <t>476546701</t>
  </si>
  <si>
    <t>Barbara C Collins</t>
  </si>
  <si>
    <t>Previously D O Manager, working for Member Services (Minority), Central Staff Office, Assembly. Set inactive on 13-JUN-2017.</t>
  </si>
  <si>
    <t>476546702</t>
  </si>
  <si>
    <t>Fiorio</t>
  </si>
  <si>
    <t>Elaine Fiorio</t>
  </si>
  <si>
    <t>fiorioe@nyassembly.gov</t>
  </si>
  <si>
    <t>Elaine Fiorio, Legis Aide</t>
  </si>
  <si>
    <t>476546706</t>
  </si>
  <si>
    <t>Garodnick</t>
  </si>
  <si>
    <t>Daniel R. Garodnick</t>
  </si>
  <si>
    <t>Born and raised on the East Side of Manhattan, Dan Garodnick was elected to the New York City Council on November 8, 2005.
Garodnick was praised by the New York Times for his "independent streak," as well as for being a "champion of smarter redevelopment along the East River and a fighter for increased funding for the city's public school students." In his first year on the Council, Garodnick established himself as a leader in the fight for affordable housing, spearheading the $4.5 billion tenant-backed bid for the purchase of Stuyvesant Town/Peter Cooper Village.
His "creative problem solving" recently earned Garodnick a place on City Hall's list of "The Next Generation of Political Leaders in New York." In 2007, Garodnick secured the funds to build a new library for a middle school in his district — then organized a book drive that added over 4,000 books to the library's shelves. He was also recognized for his "out-of-the-box public service" after mediating between the owners of a restaurant in his district and a group of workers who had filed a federal discrimination lawsuit, and winning praise from both sides for negotiating an equitable settlement. Garodnick authored and passed a law to make government work better for property owners by staggering the City's mandated building façade inspections, and in October 2007 he introduced historic legislation to protect tenants from harassment by their landlords.
With a background in civil rights and education advocacy, Garodnick represented the Partnership for New York City in the landmark Campaign for Fiscal Equity lawsuit. Before joining the City Council, he also directed the New York Civil Rights Coalition's "Unlearning Stereotypes: Civil Rights and Race Relations Program" in 42 New York City public schools, teaching students non-violent ways to combat racial discrimination, and how to use the processes of government to affect social change. Additionally, Garodnick represented thirteen same-sex couples seeking marriage equality in New York State, and sought and received funding to rebuild African-American churches in Virginia and Georgia burned by racially-motivated arson.
Prior to entering public office, Garodnick practiced as a litigator at the New York law firm of Paul, Weiss, Rifkind, Wharton &amp; Garrison LLP. Garodnick also served as a law clerk to the Honorable Colleen McMahon of the United States District Court for the Southern District of New York.
Garodnick holds a J.D. from University of Pennsylvania Law School, where he was Editor-in-Chief of the Law Review, and a B.A. in Government from Dartmouth College. Garodnick grew up in a rent-stabilized apartment in the Stuyvesant Town/Peter Cooper Village community on Manhattan's East Side, and he lives in that neighborhood today.</t>
  </si>
  <si>
    <t>Editor-in-Chief of the Law Review at the University of Pennsylvania School of Law.
Previously represented City Council District 4 between 2006 - 2017.</t>
  </si>
  <si>
    <t>podio_image20160629-10085-z0seoh.jpeg</t>
  </si>
  <si>
    <t>476546708</t>
  </si>
  <si>
    <t>Andre</t>
  </si>
  <si>
    <t>Vania</t>
  </si>
  <si>
    <t>Vania Andre</t>
  </si>
  <si>
    <t>Vania Andre, Councilmanic Aide</t>
  </si>
  <si>
    <t>476546709</t>
  </si>
  <si>
    <t>Colello</t>
  </si>
  <si>
    <t>Michael V.</t>
  </si>
  <si>
    <t>Michael V. Colello</t>
  </si>
  <si>
    <t>Previously Legislative Analyst, working for Carl L Marcellino, Office of Senator, Personal Staff Office, Senate, reporting to Carl L Marcellino, Senator. Set inactive on 6-APR-2017.</t>
  </si>
  <si>
    <t>476546710</t>
  </si>
  <si>
    <t>Cleare</t>
  </si>
  <si>
    <t>Cordell</t>
  </si>
  <si>
    <t>Cordell Cleare</t>
  </si>
  <si>
    <t>476546712</t>
  </si>
  <si>
    <t>Ochoteco</t>
  </si>
  <si>
    <t>Tania Ochoteco</t>
  </si>
  <si>
    <t>Previously served as Councilmanic Aide to Councilmember Annabel Palma, set inactive January 2018.</t>
  </si>
  <si>
    <t>476546713</t>
  </si>
  <si>
    <t>Robins</t>
  </si>
  <si>
    <t>Linda A</t>
  </si>
  <si>
    <t>Linda A Robins</t>
  </si>
  <si>
    <t>robinsl@nyassembly.gov</t>
  </si>
  <si>
    <t>Linda A Robins, Director</t>
  </si>
  <si>
    <t>476546716</t>
  </si>
  <si>
    <t>NYL000210</t>
  </si>
  <si>
    <t>Zebrowski</t>
  </si>
  <si>
    <t>Kenneth Zebrowski</t>
  </si>
  <si>
    <t>Banks, Committee, Assembly;
Criminal Procedure, Committee, Assembly;
Emerging Workforce, Committee, Assembly;
Governmental Employees, Committee, Assembly;
Judiciary, Committee, Assembly;
Labor, Committee, Assembly;
Codes, Committee, Assembly;
Ethics and Guidance, Committee, Assembly</t>
  </si>
  <si>
    <t>Kenneth P. Zebrowski was first elected to the State Assembly in a special election on May 1, 2007. He was re-elected in 2008, 2010 and 2012.
A native of New City and a practicing attorney, Ken Zebrowski graduated from Clarkstown Schools before receiving his Bachelor of Arts degree Magna cum Laude in Political Science from the State University of New York at Albany and his Juris Doctor degree from the Seton Hall University School of Law.
Prior to his election to the Assembly, Zebrowski served in the Rockland County Legislature and was active in the community serving on the board of directors of several not for profits and volunteered as a youth sports coach.
Professionally, upon his graduation from law school, Zebrowski founded the firm of ZEBROWSKI &amp; ZEBROWSKI, PC with his father. Currently, he is 'of counsel' to the firm BRAUNFOTEL &amp; FRENDEL, LLC in New City, NY.
During his years of service in the State Assembly, Zebrowski has been a strong voice for taxpayers, children, seniors and the environment. Ken has sponsored laws that reduce unfunded mandates, cut government waste, foster business and job growth, keep prescription costs down for seniors and protect young athletes from the dangers of concussions.
Ken has been a consistent advocate for Rockland taxpayers by sponsoring legislation that reduces property taxes and championing policies that have fostered business and job growth. He has worked to pass on time budgets that cut waste and streamline services and has opposed ill conceived taxes like the job-killing MTA payroll tax.
He currently serves as the Co-Chairman of the Administrative Regulations Review Commission and as a member of the following committees: Codes, Environmental Conservation, Judiciary, Labor, Government Employees and Libraries.
The 96th Assembly District includes the entire towns of Clarkstown and Haverstraw and portions of the Town of Ramapo, including the villages of Pomona and most of New Hempstead.</t>
  </si>
  <si>
    <t>LOB 424  
Albany, NY 12248</t>
  </si>
  <si>
    <t>67 North Main Street  
New City, NY 10956</t>
  </si>
  <si>
    <t>518-455-5735</t>
  </si>
  <si>
    <t>845-634-9791</t>
  </si>
  <si>
    <t>ZebrowskiK@nyassembly.gov</t>
  </si>
  <si>
    <t>http://assembly.state.ny.us/mem/Kenneth-Zebrowski</t>
  </si>
  <si>
    <t>https://twitter.com/kenzebrowski_ny; https://www.facebook.com/kenzebrowski/</t>
  </si>
  <si>
    <t>Assembly 96.png</t>
  </si>
  <si>
    <t>Previously represented District 94 from 2007 to 2013</t>
  </si>
  <si>
    <t>Assembly District 96</t>
  </si>
  <si>
    <t>podio_image20160629-10085-15j8z66.jpeg</t>
  </si>
  <si>
    <t>476546717</t>
  </si>
  <si>
    <t>Michael P Palmesano</t>
  </si>
  <si>
    <t>585 346-0020</t>
  </si>
  <si>
    <t>palmesanom@nyassembly.gov</t>
  </si>
  <si>
    <t>Joseph Errigo, Office of Assemblymember, Personal Staff Office, Assembly</t>
  </si>
  <si>
    <t>Joseph Errigo, Assemblymember</t>
  </si>
  <si>
    <t>Michael P Palmesano, Community Liaison</t>
  </si>
  <si>
    <t>476546719</t>
  </si>
  <si>
    <t>Gerald L</t>
  </si>
  <si>
    <t>Gerald L Fitzgerald</t>
  </si>
  <si>
    <t>476546720</t>
  </si>
  <si>
    <t>Abiboutros</t>
  </si>
  <si>
    <t>Sara Abiboutros</t>
  </si>
  <si>
    <t>Previously Legislative Assistant, working for Administrative Services, Central Staff Office, NYC Council. Set inactive on 5-APR-2017.</t>
  </si>
  <si>
    <t>476546722</t>
  </si>
  <si>
    <t>Zyta</t>
  </si>
  <si>
    <t>Richard A.</t>
  </si>
  <si>
    <t>Richard A. Zyta</t>
  </si>
  <si>
    <t>Previously Community Aide, working for Carl L Marcellino, Office of Senator, Personal Staff Office, Senate, reporting to Carl L Marcellino, Senator. Set inactive on 6-APR-2017.</t>
  </si>
  <si>
    <t>476546723</t>
  </si>
  <si>
    <t>Kevin Russell</t>
  </si>
  <si>
    <t>476546725</t>
  </si>
  <si>
    <t>Francesco C</t>
  </si>
  <si>
    <t>Francesco C Sainato</t>
  </si>
  <si>
    <t>sainatof@nyassembly.gov</t>
  </si>
  <si>
    <t>Francesco C Sainato, Media Coord</t>
  </si>
  <si>
    <t>476546726</t>
  </si>
  <si>
    <t>Chatzinoff</t>
  </si>
  <si>
    <t>Tova</t>
  </si>
  <si>
    <t>Tova Chatzinoff</t>
  </si>
  <si>
    <t>Tchatzinoff@council.nyc.gov</t>
  </si>
  <si>
    <t>Tova Chatzinoff, Scheduler</t>
  </si>
  <si>
    <t>476546728</t>
  </si>
  <si>
    <t>Olmeda</t>
  </si>
  <si>
    <t>Michael A.</t>
  </si>
  <si>
    <t>Michael A. Olmeda</t>
  </si>
  <si>
    <t>Previously Field Coordinator, working for Erik Dilan, Office of Senator, Personal Staff Office, Assembly, reporting to Erik Dilan, Assemblymember. Set inactive on 6-APR-2017.</t>
  </si>
  <si>
    <t>476546729</t>
  </si>
  <si>
    <t>Horowitz</t>
  </si>
  <si>
    <t>Ann Horowitz</t>
  </si>
  <si>
    <t>518 455-5603</t>
  </si>
  <si>
    <t>horowitza@nyassembly.gov</t>
  </si>
  <si>
    <t>Ann Horowitz, Legis Asst</t>
  </si>
  <si>
    <t>476546731</t>
  </si>
  <si>
    <t>Katko</t>
  </si>
  <si>
    <t>John Katko</t>
  </si>
  <si>
    <t>Homeland Security, Committee, U.S. House of Representatives;
Transportation and Infastructure, Committee, U.S. House of Representatives</t>
  </si>
  <si>
    <t>**Congressman John M. Katko** was elected to represent the 24th Congressional District in the U.S. House of Representatives in November 2014.   The 24th Congressional District includes all of Onondaga, Cayuga, and Wayne Counties and a portion of Oswego County.  
A Camillus, NY native, John left his 20-year career as a federal prosecutor to run for public office because he believes Central New York deserves strong, independent leadership in Washington.
In Congress, John serves as a member of the House Homeland Security Committee as Chair of the Transportation Security subcommittee.  He also serves on the House Committee on Transportation &amp; Infrastructure.
**FORMER PROSECUTOR**
After graduating with honors from both Niagara University and Syracuse University College of Law, John began his legal career in private practice at a firm in Washington, D.C.  It was not long before John embarked on a career in public service, serving first as a Senior Trial Attorney at the U.S. Securities and Exchange Commission and then commencing his twenty-year career as an Assistant U.S. Attorney for the U.S. Department of Justice.   Early in his career as a federal prosecutor, John served as a Special Assistant U.S. Attorney in the Eastern District of Virginia and with the DOJ’s Criminal Division, Narcotics &amp; Dangerous Drug Section.   In this capacity, John served as a Senior Trial Attorney on the U.S.-Mexico border in El Paso, Texas and in San Juan, Puerto Rico.
John and his wife, Robin, ultimately returned to John’s hometown of Camillus, NY to raise their family.  For over 15 years, John served as a federal organized crime prosecutor in Syracuse for the U.S. Attorney’s Office in the Northern District of New York.   In this role, John led high-level narcotics federal prosecutions, concurrently holding the positions of Narcotics Chief, Organized Crime Drug Enforcement Task Force Coordinator, Binghamton Office Supervisor, Team Leader, and Grand Jury Coordinator.  Notably, John served as Supervisor of the Narcotics Section, formulating the Syracuse Gang Violence Task Force and successfully prosecuting the first-ever RICO gang case in the City of Syracuse, which led to a significant drop in the City’s violent crime rate.
John has been honored with the top prosecutor award by three separate Attorneys General, both Democrat and Republican, for his work on the Gang Violence Task Force and international drug-trafficking investigations.   John has lectured at Syracuse University College of Law and Cornell Law School, and has led attorney trainings for criminal investigations and prosecutions worldwide in Moscow, Croatia, Trinidad &amp; Tobago, Brazil, and El Salvador.  In 2011, John was selected to be the sole U.S. advisor on a highly sensitive prosecution in Albania.
John retired from the U.S. Department of Justice in January 2013 to run for Congress.
**THE KATKO FAMILY**
John and Robin, an RN working in women’s healthcare, are college sweethearts and have been married for over 28 years.  John, Robin and their three children, Sean, Liam, and Logan, live in Camillus with their beloved black lab, Sadie.   Sean is in the Army ROTC program at SUNY Geneseo and Logan and Liam are in high school.   All three of the Katko boys are enthusiastic hockey players.
John remains active the Central New York community.  He has served as President of the Central New York Chapter of the Leukemia and Lymphoma Society and is actively involved in other community organizations, including the Onondaga County Foster Parent Program and the Camillus Youth Hockey Association.</t>
  </si>
  <si>
    <t>202-225-4042</t>
  </si>
  <si>
    <t>202-225-3701</t>
  </si>
  <si>
    <t>**Syracuse: **315-423-5657  **﻿Auburn: **﻿315-253-4068</t>
  </si>
  <si>
    <t>http://katko.house.gov</t>
  </si>
  <si>
    <t>http://twitter.com/repjohnkatko</t>
  </si>
  <si>
    <t>John Katko, Office of U.S. Representative, Personal Staff Office, U.S. House of Representatives</t>
  </si>
  <si>
    <t>NY 24</t>
  </si>
  <si>
    <t>podio_image20160629-10085-12lpdkq.jpeg</t>
  </si>
  <si>
    <t>John Katko, U.S. Representative</t>
  </si>
  <si>
    <t>476546733</t>
  </si>
  <si>
    <t>Toni Ann Lamalfa, Executive Secretary/committee Clerk</t>
  </si>
  <si>
    <t>476546734</t>
  </si>
  <si>
    <t>Licata</t>
  </si>
  <si>
    <t>William B Licata</t>
  </si>
  <si>
    <t>Previously served as Special Asst for Assemblymember Michael Kearns until December 2017.</t>
  </si>
  <si>
    <t>476546736</t>
  </si>
  <si>
    <t>Editorial Webmaster</t>
  </si>
  <si>
    <t>Santon</t>
  </si>
  <si>
    <t>Douglas L Santon</t>
  </si>
  <si>
    <t>santond@nyassembly.gov</t>
  </si>
  <si>
    <t>Douglas L Santon, Editorial Webmaster</t>
  </si>
  <si>
    <t>476546737</t>
  </si>
  <si>
    <t>Ollie B Ross, Community Liaison</t>
  </si>
  <si>
    <t>476546739</t>
  </si>
  <si>
    <t>Escano</t>
  </si>
  <si>
    <t>Rafael A.</t>
  </si>
  <si>
    <t>Rafael A Escano</t>
  </si>
  <si>
    <t>Legislative assistant to Senator Bill Perkins</t>
  </si>
  <si>
    <t>476546740</t>
  </si>
  <si>
    <t>Nicholas C</t>
  </si>
  <si>
    <t>Nicholas C O'neill</t>
  </si>
  <si>
    <t>Previously Chief Of Staff, working for Daniel J. O'donnell, Office of Assemblymember, Personal Staff Office, Assembly, reporting to Daniel O'Donnell, Assemblymember. Set inactive on 6-APR-2017.</t>
  </si>
  <si>
    <t>476546742</t>
  </si>
  <si>
    <t>Tsang</t>
  </si>
  <si>
    <t>Wai Po</t>
  </si>
  <si>
    <t>Wai Po Tsang</t>
  </si>
  <si>
    <t>Wai Po Tsang, Councilmanic Aide</t>
  </si>
  <si>
    <t>476546743</t>
  </si>
  <si>
    <t>Clarence M</t>
  </si>
  <si>
    <t>Clarence M Moody</t>
  </si>
  <si>
    <t>Former Chief of Staff of Assemblymember Samuel Roberts</t>
  </si>
  <si>
    <t>476546745</t>
  </si>
  <si>
    <t>Dir Of Retrieval Svc</t>
  </si>
  <si>
    <t>Sellers</t>
  </si>
  <si>
    <t>Michael J Sellers</t>
  </si>
  <si>
    <t>sellersm@nyassembly.gov</t>
  </si>
  <si>
    <t>Michael J Sellers, Dir Of Retrieval Svc</t>
  </si>
  <si>
    <t>476546747</t>
  </si>
  <si>
    <t>Wexler-waite</t>
  </si>
  <si>
    <t>Benjamin S.</t>
  </si>
  <si>
    <t>Benjamin S. Wexler-waite</t>
  </si>
  <si>
    <t>Previously Communications Director, working for Brad Hoylman, Office of Senator, Personal Staff Office, Senate, reporting to Brad Hoylman, Senator. Set inactive on 6-APR-2017.</t>
  </si>
  <si>
    <t>476546748</t>
  </si>
  <si>
    <t>Daniel R Aikin, Director Of Communications And Speci</t>
  </si>
  <si>
    <t>476546749</t>
  </si>
  <si>
    <t>Justin R</t>
  </si>
  <si>
    <t>Justin R Simmons</t>
  </si>
  <si>
    <t>Previously Community Liaison, working for Daniel J. O'donnell, Office of Assemblymember, Personal Staff Office, Assembly, reporting to Daniel O'Donnell, Assemblymember. Set inactive on 6-APR-2017.</t>
  </si>
  <si>
    <t>476546752</t>
  </si>
  <si>
    <t>Slaughter</t>
  </si>
  <si>
    <t>Louise Slaughter</t>
  </si>
  <si>
    <t>Rules, Committee, U.S. House of Representatives</t>
  </si>
  <si>
    <t>Louise McIntosh Slaughter is one of the most powerful women in Congress, a leading progressive voice in the House of Representatives, and a stalwart advocate for her neighbors in Rochester. The daughter of a blacksmith in a Kentucky coal mine, Congresswoman Slaughter illustrates the power of the American spirit and has dedicated her life to building a “more perfect union” where everyone has a chance to live the American dream.
Throughout her career, Congresswoman Slaughter’s mission has been inspired by her strong ties to Rochester and upstate New York. In one of her first forays into public service, she fought to preserve the beech-maple trees of Hart’s Woods in Perinton as she recognized that the benefits of preservation outweighed the rewards of commercial development. Her practical activism is a centerpiece of her work and she has never forgotten her roots in Rochester.
Congresswoman Slaughter’s unique voice in Congress has grown not only from the policies she has championed, but also from the path she has taken as a pioneering woman in public office. When she began her career, it was relatively rare for women to hold elected office, and she was the first woman to represent western New York. She continued to break new ground when she was named the first female chair of the powerful [House Committee on Rules](http://rules.house.gov/) in 2007. From this influential position, Congresswoman Slaughter played a critical role in enacting historic legislation. She helped shepherd many important and transformative bills through the House of Representatives, including the Affordable Care Act (ACA), the Lily Ledbetter Fair Pay Act of 2009, and the Student Aid and Fiscal Responsibility Act. She continues to serve on this committee as the highest ranking Democrat.
As one of the longest-serving female leaders of the House of Representatives, Congresswoman Slaughter has long been a prominent voice for women and diversity. Early in her congressional career, she successfully fought for the passage of legislation that guarantees women and minorities are included in all federal health trials, established the [Office of Research on Women's Health ](http://orwh.od.nih.gov/)(ORWH) at the National Institutes of Health (NIH), and allocated the first $500 million in federal funding for breast cancer research at the NIH. Ten years after the creation of the ORWH, the NIH awarded her the “Visionary for Women's Health Research” award. Congresswoman Slaughter has also taken on the scourge of domestic violence and sexual assault. She co-authored the landmark [Violence Against Women Act](http://www.whitehouse.gov/sites/default/files/docs/vawa_factsheet.pdf), which has reduced cases of domestic violence by 67 percent since 1994.
Despite her long list of accomplishments in Washington, Congresswoman Slaughter is found just as often in the aisles of Wegmans as the halls of Congress. She understands the privilege of serving others and is renowned for helping her constituents – often reaching out personally to those who have contacted her office. Congresswoman Slaughter’s care for her neighbors ranges from constituent services such as these calls to advocating for them on the national stage even when it means going against her colleagues or her party.
Her concern for the people of Rochester, especially those in manufacturing jobs, has led her to battle against every free trade agreement, including the North American Free Trade Agreement (NAFTA). These agreements have caused Rochester businesses serious harm and led to widespread hardship in local communities. Just as Congresswoman Slaughter believes that government should not favor one sector of the economy at the expense of another, she believes that the political process should be equally accessible to everyone. To help hold government accountable, she passed the [STOCK Act](https://www.opensecrets.org/pfds/stockactprimer.php), which outlawed insider trading by members of Congress and their staff and introduced the [Supreme Court Ethics Act](https://www.congress.gov/bill/113th-congress/house-bill/2902), which applies a binding code of conduct to members of the U.S. Supreme Court.
Congresswoman Slaughter’s interest in addressing the major science and health-related issues of today can also be traced back to her roots. After the childhood death of her sister from pneumonia, Congresswoman Slaughter decided to study microbiology and public health – she is the only microbiologist in Congress. She used her scientific knowledge and passion to pass the [Genetic Information and Non-Discrimination Act](http://www.ginahelp.org/) (GINA), which was described by the late Senator Edward Kennedy as the “first civil rights legislation of the 21st Century.” Her work on GINA was subsequently published in the [Harvard Journal on Legislation](http://harvardjol.com/wp-content/uploads/2013/09/Slaughter_Article1.pdf).
In addition to being the only microbiologist in Congress, she is also a visionary who wrote her master’s thesis on the problem of bacterial drug resistance decades before other scientists began to take this issue seriously. She carries on this work by championing the [Preservation of Antibiotics for Medical Treatment Act](https://www.govtrack.us/congress/bills/114/hr1552) (PAMTA), which would end the routine use of antibiotics on factory farms and curb the growing threat of antibiotic-resistant bacteria.
Before serving in Congress, Congresswoman Slaughter served in the New York State Assembly from 1982 to 1986 and the Monroe County Legislature between 1976 and 1979. While holding elected office, she was regional coordinator to Mario Cuomo from 1976 to 1978 while he served as secretary of state and from 1979 to 1982 while he served as lieutenant governor.
Congresswoman Slaughter was born in Harlan County, Kentucky and graduated from the University of Kentucky with a Bachelor of Science degree in Microbiology and a Master of Science degree in Public Health. After graduate school, she and her husband, Bob Slaughter, moved to the village of Fairport, where Louise still calls home. She and Bob were married for 57 years. Together the couple had three daughters and seven grandchildren.</t>
  </si>
  <si>
    <t>202-255-7822</t>
  </si>
  <si>
    <t>202-225-3615</t>
  </si>
  <si>
    <t>585-232-4850</t>
  </si>
  <si>
    <t>http://louise.house.gov</t>
  </si>
  <si>
    <t>http://twitter.com/louiseslaughter</t>
  </si>
  <si>
    <t>Louise Slaughter, Office of U.S. Representative, Personal Staff Office, U.S. House of Representatives</t>
  </si>
  <si>
    <t>NY 25</t>
  </si>
  <si>
    <t>podio_image20160629-10085-1id9o79.jpeg</t>
  </si>
  <si>
    <t>Louise Slaughter, U.S. Representative</t>
  </si>
  <si>
    <t>476546753</t>
  </si>
  <si>
    <t>DuBois</t>
  </si>
  <si>
    <t>Cherica</t>
  </si>
  <si>
    <t>Cherica DuBois</t>
  </si>
  <si>
    <t>Previously Councilmanic Aide, working for Corey Johnson, Office of Councilmember, Personal Staff Office, NYC Council, reporting to Corey Johnson, Councilmember. Set inactive on 5-APR-2017.</t>
  </si>
  <si>
    <t>476546755</t>
  </si>
  <si>
    <t>Williemae</t>
  </si>
  <si>
    <t>Williemae Phillips</t>
  </si>
  <si>
    <t>Recap/Secretary to Assemblymember Samuel Roberts</t>
  </si>
  <si>
    <t>476546757</t>
  </si>
  <si>
    <t>NYL000222</t>
  </si>
  <si>
    <t>Michael Kearns</t>
  </si>
  <si>
    <t>Since joining the New York Assembly in March 2012, Assemblymember Kearns has fought to conserve housing values and neighborhoods as well as the tax bases of towns, villages, cities and counties with the Good Neighbor Bill A.88 and Good Faith Bill A.824-A. The bills both deal with making banks responsible for the properties they foreclose upon and honest, reasonable and fair when conducting a foreclosure. The bills will improve neighborhoods and residences and also their assessed values, which in turn will fortify the tax base of many municipalities.
The level of a society's enlightenment and compassion can be directly measured by how it treats its most vulnerable members. Assemblymember Kearns knows firsthand the concern and anxiety that caring for a loved one with a mental health disability creates for a family. His brother Paul has suffered from the effects of encephalitis from an early age and is mentally handicapped. The proposed $90 million in cuts by Governor Cuomo to the Office for People With Developmental Disabilities would put many members of our most vulnerable population at too great a risk. OPWDD has absorbed $350 million in cuts over the previous five years and these measures by the Governor in Assemblymember Kearns' estimation are simply too far. Assemblymember Kearns has co-sponsored a bill to restore this funding and become a tireless advocate in making the injustice of these cuts known to the public.
Our youth as the future of any society are a vital area of interest for any forward thinking and progressive politician. Assemblymember Kearns has worked to bring a $2 million dollar athletic field to the South Buffalo area. The problem of obesity and diabetes are a growing problem, which need to be addressed early on in the life cycle with common-sense solutions. An area for the community's youth to play and get out and exercise on a comprehensive and inclusive level is the type of practical measure that is needed, and Assemblymember Kearns' actions speak louder than flowery rhetoric. Assemblymember Kearns also believes in broadening youth horizons and perspectives by helping obtain a $187,500 Greenway grant for a sailing program which will afford inner-city youth the opportunity to learn about sailing, team work, collaboration and strategies for reusing resources and products that are environmentally friendly and make sense.
Volunteerism has a rich history in the United States. Often in times of great need or crisis the nation and its leaders have sought help from America's common people to address and solve intractable problems. In order to tap these dormant resources, specifically our youth and elder population, Assemblymember Kearns is sponsoring a Volunteer Tax Credit Bill A.5266, which will incentivize volunteers to help with natural disasters and young adults along with senior citizens to become involved and integrated with the workforce to help forge solutions. Assemblymember Kearns is also honoring the contributions of 142 everyday people who are working to make the 142nd District a better place, people who sacrifice a great deal often without any recognition or thanks for their contribution to the greater good. Nominations of deserving individuals can be made by contacting Assemblymember Kearns' office by phone, U.S. mail or email.</t>
  </si>
  <si>
    <t>Previously represented NY Assembly District 145 from 2012 to 2013, and District 142 from 2012 to 2017. He resigned his seat on December 4, 2017, after he was elected as Erie County clerk.</t>
  </si>
  <si>
    <t>podio_image20160629-10085-16ivd7t.jpeg</t>
  </si>
  <si>
    <t>476546759</t>
  </si>
  <si>
    <t>Cecile</t>
  </si>
  <si>
    <t>Cecile Scott</t>
  </si>
  <si>
    <t>Cecile Scott, Councilmanic Aide</t>
  </si>
  <si>
    <t>476546760</t>
  </si>
  <si>
    <t>donnerk@nysenate.gov</t>
  </si>
  <si>
    <t>Kathleen M Donner, Chief Of Staff</t>
  </si>
  <si>
    <t>476546761</t>
  </si>
  <si>
    <t>Sarah J</t>
  </si>
  <si>
    <t>Sarah J Wilson</t>
  </si>
  <si>
    <t>Previously Admin Assistant, working for Conference Services, Central Staff Office, Assembly. Set inactive on 6-APR-2017.</t>
  </si>
  <si>
    <t>476546762</t>
  </si>
  <si>
    <t>Kurien</t>
  </si>
  <si>
    <t>Maya</t>
  </si>
  <si>
    <t>Maya Kurien</t>
  </si>
  <si>
    <t>Previously Legislative Aide, working for Brad Hoylman, Office of Senator, Personal Staff Office, Senate, reporting to Brad Hoylman, Senator. Set inactive on 6-APR-2017.</t>
  </si>
  <si>
    <t>476546764</t>
  </si>
  <si>
    <t>Kelli A Carney, Administrative Assistant</t>
  </si>
  <si>
    <t>476546767</t>
  </si>
  <si>
    <t>Kallos</t>
  </si>
  <si>
    <t>Ben</t>
  </si>
  <si>
    <t>Ben Kallos</t>
  </si>
  <si>
    <t>Government Operations, Committee, NYC Council;
Jewish, Caucus, NYC Council;
Womens Issues, Committee, NYC Council;
Progressive, Caucus, NYC Council;
State &amp; Federal Legislation, Committee, NYC Council;
Land Use, Committee, NYC Council;
Courts and Legal Services, Committee, NYC Council;
Education, Committee, NYC Council</t>
  </si>
  <si>
    <t>Government Operations, Committee, NYC Council</t>
  </si>
  <si>
    <t>At the beginning of his career in public service, Ben Kallos put Albany voting records online so New Yorkers could hold politicians accountable. Since then, he has run a government reform organization that helped defeat a corrupt politician and has served as Policy Director for former Public Advocate Mark Green. Council Member Kallos serves as Chair of the Committee on Governmental Operations of the City Council, where he has fought to bring reform and transparency to government agencies. Praised by the New York Times for his "fresh ideas," Council Member Kallos has advocated for improving our schools, senior services and transportation.
Council Member Kallos graduated from Bronx Science, SUNY Albany and SUNY Buffalo Law School. He has a background in law, working as a union-side labor attorney, as well as technology and government, and has served as a member of Community Board 8 and Statewide Committee Chair for the New York Democratic Lawyers Council. He and his wife reside on the East Side, where he has lived his entire life.</t>
  </si>
  <si>
    <t>250 Broadway, Suite 1807, New York, NY 10007</t>
  </si>
  <si>
    <t>244 East 93rd Street New York, NY 10128</t>
  </si>
  <si>
    <t>212-980-1828</t>
  </si>
  <si>
    <t>(212) 788-6865</t>
  </si>
  <si>
    <t>(212) 860-1950</t>
  </si>
  <si>
    <t>BKallos@benkallos.com</t>
  </si>
  <si>
    <t>BKallos@council.nyc.gov</t>
  </si>
  <si>
    <t>http://council.nyc.gov/d5/html/members/home.shtml</t>
  </si>
  <si>
    <t>https://twitter.com/kallos; https://www.facebook.com/benkallos/</t>
  </si>
  <si>
    <t>NYCD_5.png</t>
  </si>
  <si>
    <t>Member of Community Board 8
Statewide Committee Chair for the New York Democratic Lawyers Council</t>
  </si>
  <si>
    <t>CD 5</t>
  </si>
  <si>
    <t>podio_image20160629-10085-gyovxd.jpeg</t>
  </si>
  <si>
    <t>476546769</t>
  </si>
  <si>
    <t>Lauterbach</t>
  </si>
  <si>
    <t>Nicole K</t>
  </si>
  <si>
    <t>Nicole K Lauterbach</t>
  </si>
  <si>
    <t>Previously Chief Of Staff, working for Victor M. Pichardo, Office of Assemblymember, Personal Staff Office, Assembly, reporting to Victor Pichardo, Assemblymember. Set inactive on 6-APR-2017.</t>
  </si>
  <si>
    <t>476546771</t>
  </si>
  <si>
    <t>bachorsk@nysenate.gov</t>
  </si>
  <si>
    <t>Rachel A Bachorski, Legislative Assistant</t>
  </si>
  <si>
    <t>476546772</t>
  </si>
  <si>
    <t>Coello</t>
  </si>
  <si>
    <t>Jasmin</t>
  </si>
  <si>
    <t>Jasmin Coello</t>
  </si>
  <si>
    <t>Jcoello@council.nyc.gov</t>
  </si>
  <si>
    <t>Jasmin Coello, Scheduler</t>
  </si>
  <si>
    <t>476546774</t>
  </si>
  <si>
    <t>Stemen</t>
  </si>
  <si>
    <t>John A Stemen</t>
  </si>
  <si>
    <t>stemenj@nyassembly.gov</t>
  </si>
  <si>
    <t>John A Stemen, Dir Communications</t>
  </si>
  <si>
    <t>476546775</t>
  </si>
  <si>
    <t>Marlita A Paigo, Administrative Assistant</t>
  </si>
  <si>
    <t>476546777</t>
  </si>
  <si>
    <t>Farnham</t>
  </si>
  <si>
    <t>Gerald K</t>
  </si>
  <si>
    <t>Gerald K Farnham</t>
  </si>
  <si>
    <t>farnhamg@nyassembly.gov</t>
  </si>
  <si>
    <t>Community Liaison for Assemblymember Jane Corwin</t>
  </si>
  <si>
    <t>Gerald K Farnham, Community Liaison</t>
  </si>
  <si>
    <t>476546779</t>
  </si>
  <si>
    <t>Brian Higgins</t>
  </si>
  <si>
    <t>Budget, Committee, U.S. House of Representatives;
Ways and Means, Committee, Assembly</t>
  </si>
  <si>
    <t>Congressman Brian Higgins is a sixth term member of the United States House of Representatives serving New York’s 26th congressional district, which includes portions of Erie and Niagara Counties.
Brian has been a champion of waterfront development in Buffalo and Western New York. He led the fight for a $279 million settlement from the New York Power Authority that is now financing a major transformation of Buffalo's long neglected Inner and Outer Harbors.  In our nation’s capital he is an advocate for policies important to our regional economy.  He is an avid supporter of increased funding for biomedical research, an area creating jobs along the Buffalo Niagara Medical Campus, and a strong voice for infrastructure investment and nation building here at home.
In the 114th Congress, Brian serves on the House Committee on Foreign Affairs and the House Committee on Homeland Security, and is the Ranking Member of the Subcommittee on Counterterrorism and Intelligence. He is a Co-Chair of the Northern Border Caucus, from which he advocates for federal policies that recognize the security needs unique to the northern border and strengthen economic ties with our Canadian neighbors. Brian is also an active member of the House Cancer Caucus, the Great Lakes Task Force, the House Manufacturing Caucus, and the Northeast-Midwest Congressional Coalition. He was elected by his colleagues to serve as a Regional Whip in the Democratic Caucus.
Brian has traveled extensively through some of the most volatile regions in the world and has met with world leaders to promote peace in Northern Ireland, the Middle East, South Asia and Africa, including Darfur, Afghanistan and Iraq. Brian was an instructor in the History and Economics departments at Buffalo State College, where he had previously earned his undergraduate degree in Political Science.  Brian also earned an advanced degree in Public Policy and Administration from Harvard University’s John F. Kennedy School of Government.</t>
  </si>
  <si>
    <t>202-225-0347</t>
  </si>
  <si>
    <t>202-225-3306</t>
  </si>
  <si>
    <t>**Buffalo:**  716-852-3501 **Niagara Falls**: 716-282-1274</t>
  </si>
  <si>
    <t>http://higgins.house.gov</t>
  </si>
  <si>
    <t>http://twitter.com/repbrianhiggens</t>
  </si>
  <si>
    <t>Brian Higgins, Office of U.S. Representative, Personal Staff Office, U.S. House of Representatives</t>
  </si>
  <si>
    <t>NY 26</t>
  </si>
  <si>
    <t>podio_image20160629-10085-1ip1jma.jpeg</t>
  </si>
  <si>
    <t>Brian Higgins, U.S. Representative</t>
  </si>
  <si>
    <t>476546780</t>
  </si>
  <si>
    <t>Dunning</t>
  </si>
  <si>
    <t>Jennifer R Dunning</t>
  </si>
  <si>
    <t>dunningj@nyassembly.gov</t>
  </si>
  <si>
    <t>Jennifer R Dunning, Commun Relations Dir</t>
  </si>
  <si>
    <t>476546782</t>
  </si>
  <si>
    <t>Adam J Barth, Legislative Counsel</t>
  </si>
  <si>
    <t>476546783</t>
  </si>
  <si>
    <t>Reville</t>
  </si>
  <si>
    <t>Rebecca L Reville</t>
  </si>
  <si>
    <t>reviller@nyassembly.gov</t>
  </si>
  <si>
    <t>Legislative Aide to Assemblymember Jane Corwin</t>
  </si>
  <si>
    <t>Rebecca L Reville, Legis Aide</t>
  </si>
  <si>
    <t>476546785</t>
  </si>
  <si>
    <t>William J Beach, Director Of Maintenance &amp; Operations</t>
  </si>
  <si>
    <t>476546786</t>
  </si>
  <si>
    <t>Bova</t>
  </si>
  <si>
    <t>Jonathan J Bova</t>
  </si>
  <si>
    <t>Previously Legis Aide, working for Peter Abbate Jr., Office of Assemblymember, Personal Staff Office, Assembly, reporting to Peter Abbate Jr., Assemblymember. Set inactive on 13-JUN-2017.</t>
  </si>
  <si>
    <t>476546788</t>
  </si>
  <si>
    <t>Luina</t>
  </si>
  <si>
    <t>Jessica Luina</t>
  </si>
  <si>
    <t>Jessica Luina, Councilmanic Aide</t>
  </si>
  <si>
    <t>476546789</t>
  </si>
  <si>
    <t>Pennel</t>
  </si>
  <si>
    <t>Joshua L</t>
  </si>
  <si>
    <t>Joshua L Pennel</t>
  </si>
  <si>
    <t>pennelj@nyassembly.gov</t>
  </si>
  <si>
    <t>Joshua L Pennel, Chief Of Staff</t>
  </si>
  <si>
    <t>476546791</t>
  </si>
  <si>
    <t>Dahab</t>
  </si>
  <si>
    <t>Angelina</t>
  </si>
  <si>
    <t>Angelina Dahab</t>
  </si>
  <si>
    <t>Previously served as Scheduler to Councilmember Vincent Gentile, set inactive January 2018.</t>
  </si>
  <si>
    <t>476546792</t>
  </si>
  <si>
    <t>Brian R Beresford, Downstate Operations Coordinator</t>
  </si>
  <si>
    <t>476546794</t>
  </si>
  <si>
    <t>Mcquair</t>
  </si>
  <si>
    <t>Ida</t>
  </si>
  <si>
    <t>Ida Mcquair</t>
  </si>
  <si>
    <t>mcquairi@nyassembly.gov</t>
  </si>
  <si>
    <t>Ida Mcquair, Chief Of Staff</t>
  </si>
  <si>
    <t>476546796</t>
  </si>
  <si>
    <t>Chu</t>
  </si>
  <si>
    <t>I Wen</t>
  </si>
  <si>
    <t>I Wen Chu</t>
  </si>
  <si>
    <t>chui@nyassembly.gov</t>
  </si>
  <si>
    <t>I Wen Chu, Legis Aide</t>
  </si>
  <si>
    <t>476546797</t>
  </si>
  <si>
    <t>Kevin Peter</t>
  </si>
  <si>
    <t>Kevin Peter Carroll</t>
  </si>
  <si>
    <t>Kcarroll@council.nyc.gov</t>
  </si>
  <si>
    <t>Kevin Peter Carroll, Scheduler</t>
  </si>
  <si>
    <t>476546799</t>
  </si>
  <si>
    <t>Chris Collins</t>
  </si>
  <si>
    <t>Energy and Commerce, Committee, U.S. House of Representatives</t>
  </si>
  <si>
    <t>Congressman Chris Collins represents New York’s 27th Congressional District in the House of Representatives.  The 27th District of New York includes 105 towns spread out over eight counties in Western New York and the Finger Lakes.  The residents of NY-27 first elected Mr. Collins to Congress in November of 2012 and in 2014 he handily won reelection with over 70% of the vote.
Congressman Collins is a member of the House Energy and Commerce Committee where he serves on three subcommittees: Heath Subcommittee, Communications and Technology Subcommittee, and the Oversight and Investigations Subcommittee.
Congressman Collins comes to Capitol Hill with both private and public sector experience. Before being elected to Congress, Chris served as Erie County Executive and built a career as a business owner and entrepreneur, creating and saving hundreds of American jobs in Western New York.
A mechanical engineer, the Congressman began his professional career with Westinghouse Electric in 1972.  Chris lives in Clarence, NY with his wife Mary. He has three children and three grandchildren and remains active with the Greater Niagara Frontier Council Boy Scouts of America.</t>
  </si>
  <si>
    <t>202-225-5910</t>
  </si>
  <si>
    <t>202-225-5265</t>
  </si>
  <si>
    <t>**Williamsville**: 716-634-2324  **Geneseo**: 585-519-4002</t>
  </si>
  <si>
    <t>https://chriscollins.house.gov/</t>
  </si>
  <si>
    <t>http://twitter.com/repchriscollins</t>
  </si>
  <si>
    <t>Chris Collins, Office of U.S. Representative, Personal Staff Office, U.S. House of Representatives</t>
  </si>
  <si>
    <t>NY 27</t>
  </si>
  <si>
    <t>podio_image20160629-10085-x7574n.jpeg</t>
  </si>
  <si>
    <t>Chris Collins, U.S. Representative</t>
  </si>
  <si>
    <t>476546803</t>
  </si>
  <si>
    <t>NYL000204</t>
  </si>
  <si>
    <t>Michele</t>
  </si>
  <si>
    <t>Michele Titus</t>
  </si>
  <si>
    <t>Education, Committee, Assembly;
Puerto Rican/Hispanic, Committee, Assembly;
Criminal Procedure, Committee, Assembly;
Rules, Committee, Assembly;
Children and Families, Committee, Assembly;
Judiciary, Committee, Assembly;
Labor, Committee, Assembly;
Codes, Committee, Assembly;
Ethics and Guidance, Committee, Assembly</t>
  </si>
  <si>
    <t>Labor, Committee, Assembly</t>
  </si>
  <si>
    <t>Michele Titus was elected to the Assembly in a special election on April 16, 2002. A life long resident of Queens, Assemblywoman Titus represents the communities of South Ozone Park, Springfield Gardens, Rosedale, Far Rockaway and Laurelton.
The New York State Legislature is not unfamiliar to the Assemblywoman. After law school, Assemblywoman Titus served as Chief of Staff to State Senator Ada L. Smith and then Executive Director to the New York State Black and Puerto Rican Legislative Caucus. Prior to her election, Assemblywoman Titus was an attorney for the New York City Board of Education where she specialized in special education law. Other legal experiences include the Consumer Frauds Bureau of the New York State Attorney General's Office and the Integrity Bureau at the Queens County District Attorney's Office.
A product of her district, Assemblywoman Michele Titus attended the local public schools and is a graduate of John Adams High School. She then went on to obtain a Bachelor of Arts in Political Science from the State University of New York at Binghamton and a law degree from Albany Law School. Assemblywoman Titus has been admitted to the New York State Bar since 1994.
Her career is a demonstration of commitment to public service. Assemblywoman Titus is dedicated to empowering her community and has received recognition and awards from the local groups in the district she represents as well as from the Woman Caucus of District Council 37.
Assemblywoman Titus is a member of the Assembly Committees on Children and Families; Codes; Judiciary; Local Governments; Small Business; and the sub-committee on Airports. She is also a member of the of the New York State Black and Puerto Rican Legislative Caucus, Association of Black and Hispanic Legislators, Inc., Woman's Legislative Caucus, New York State Puerto Rican/ Hispanic Task Force, New York State Trial Lawyers Association and Council of Black Elected Officials.
The legislation authored by Assemblywoman Michele Titus demonstrates her dedication to protecting the stability of her community. She has introduced and supported policy that would mandate after school programs in every public school, expand early childhood education, provide access to quality healthcare, improve transportation, enforce environmental protections and lower senior prescription costs.
Assemblywoman Michele Titus resides in Queens with her husband, Eric DeBerry and their two children.
Standing Committee Assignments 2003: Children and Families; Codes; Judiciary; Local Governments; Small Business.</t>
  </si>
  <si>
    <t>131-17 Rockaway Boulevard  
South Ozone Park, NY 11420</t>
  </si>
  <si>
    <t>LOB 522  
Albany, NY 12248</t>
  </si>
  <si>
    <t>19-31 Mott Avenue  
Room 301  
Far Rockaway, NY 11691</t>
  </si>
  <si>
    <t>518-455-5668</t>
  </si>
  <si>
    <t>718-322-4958</t>
  </si>
  <si>
    <t>718-327-1845</t>
  </si>
  <si>
    <t>TitusM@nyassembly.gov</t>
  </si>
  <si>
    <t>http://assembly.state.ny.us/mem/Michele-R-Titus</t>
  </si>
  <si>
    <t>https://www.facebook.com/Assemblywoman-Michele-Titus-252807836581/</t>
  </si>
  <si>
    <t>Assembly 31.png</t>
  </si>
  <si>
    <t>Chief of Staff to Senator Ada Smith</t>
  </si>
  <si>
    <t>Assembly District 31</t>
  </si>
  <si>
    <t>podio_image20160629-10085-aypld2.jpeg</t>
  </si>
  <si>
    <t>476546805</t>
  </si>
  <si>
    <t>Bierria-anderson</t>
  </si>
  <si>
    <t>Kiana R</t>
  </si>
  <si>
    <t>Kiana R Bierria-Anderson</t>
  </si>
  <si>
    <t>516 599-2972</t>
  </si>
  <si>
    <t>bierriaandersonk@nyassembly.gov</t>
  </si>
  <si>
    <t>Kiana R Bierria-Anderson, Chief Of Staff</t>
  </si>
  <si>
    <t>476546806</t>
  </si>
  <si>
    <t>Giovinco</t>
  </si>
  <si>
    <t>Stephanie Giovinco</t>
  </si>
  <si>
    <t>Previously served as Councilmanic Aide to Councilmember Vincent Gentile, set inactive January 2018.</t>
  </si>
  <si>
    <t>476546808</t>
  </si>
  <si>
    <t>Watroba</t>
  </si>
  <si>
    <t>Chelsey M.</t>
  </si>
  <si>
    <t>Chelsey M. Watroba</t>
  </si>
  <si>
    <t>Previously Corresp. Specialist Committee Clerk, working for Catharine Young, Office of Senator, Personal Staff Office, Senate, reporting to Catharine Young, Senator. Set inactive on 6-APR-2017.</t>
  </si>
  <si>
    <t>476546809</t>
  </si>
  <si>
    <t>Carolyn A Reichelt, Administrative Assistant</t>
  </si>
  <si>
    <t>476546811</t>
  </si>
  <si>
    <t>Lavonne</t>
  </si>
  <si>
    <t>Lavonne Brown</t>
  </si>
  <si>
    <t>Previously Councilmanic Aide, working for Rory Lancman, Office of Councilmember, Personal Staff Office, NYC Council, reporting to Rory Lancman, Councilmember. Set inactive on 5-APR-2017.</t>
  </si>
  <si>
    <t>476546813</t>
  </si>
  <si>
    <t>Caceres</t>
  </si>
  <si>
    <t>Carol B.</t>
  </si>
  <si>
    <t>Carol B. Caceres</t>
  </si>
  <si>
    <t>Previously Communications Director, working for Jose M Serrano, Office of Senator, Personal Staff Office, Senate, reporting to Jose M Serrano, Senator. Set inactive on 6-APR-2017.</t>
  </si>
  <si>
    <t>476546814</t>
  </si>
  <si>
    <t>Desdunes</t>
  </si>
  <si>
    <t>Marthe M</t>
  </si>
  <si>
    <t>Marthe M Desdunes</t>
  </si>
  <si>
    <t>Previously Exec Director, working for Michaelle C. Solages, Office of Assemblymember, Personal Staff Office, Assembly, reporting to Michaelle Solages, Assemblymember. Set inactive on 6-APR-2017.</t>
  </si>
  <si>
    <t>476546816</t>
  </si>
  <si>
    <t>Khatari</t>
  </si>
  <si>
    <t>Yahya</t>
  </si>
  <si>
    <t>Yahya Khatari</t>
  </si>
  <si>
    <t>Previously Councilmanic Aide, working for Vincent Gentile, Office of Councilmember, Personal Staff Office, NYC Council, reporting to Vincent Gentile, Councilmember. Set inactive on 5-APR-2017.</t>
  </si>
  <si>
    <t>476546819</t>
  </si>
  <si>
    <t>Mark Levine</t>
  </si>
  <si>
    <t>Jewish, Caucus, NYC Council;
Parks and Recreation, Committee, NYC Council;
Progressive, Caucus, NYC Council;
Rules, Priviliges, and Elections, Committee, NYC Council;
Housing &amp; Buildings, Committee, NYC Council;
Government Operations, Committee, NYC Council;
Education, Committee, NYC Council;
Finance, Committee, NYC Council</t>
  </si>
  <si>
    <t>Jewish, Caucus, NYC Council;
Parks and Recreation, Committee, NYC Council</t>
  </si>
  <si>
    <t>Mark Levine began his professional career as a bilingual math and science teacher at JHS149 in the South Bronx. He later served as Executive Director of Teach For America-New York, where he oversaw placement and training of hundreds of high-performing teachers in schools throughout Upper Manhattan and the Bronx. He continued his education leadership as Executive Director of the Center for After-School Excellence, a non-profit initiative supporting after-school programs throughout the five boroughs.
While Mark was a teacher, he saw how the families of his students lacked access to basic financial services, including bank accounts. He decided to address this need by founding Upper Manhattan's first and only community development credit union, Neighborhood Trust. The credit union has helped thousands of local low-income residents obtain loans to start businesses, pay for education, and even become owners of their own homes and continues to be a pillar of the Washington Heights community.
In 2007, Mark was first elected to serve as Democratic District Leader in Northern Manhattan. In the 2008 presidential election he was honored to run on Barack Obama’s slate of delegate candidates and in early 2009 he founded one of New York City’s newest political clubs, the Barack Obama Democratic Club of Upper Manhattan, which has quickly become a force for empowering community residents to make their voice heard in local politics. Mark also served as chair of the Traffic and Transportation Committee of Community Board 12, where he led calls for improved subway and bus service, and championed the cause of making streets safer for bicyclists.
As a City Council Member, Mark will continue to advocate for New York to be a place that works for everyone—where people of all incomes have an affordable place to live, a good school to send their kids to, and a job that pays a living wage.
Mark is a longtime resident of Washington Heights with his wife Ivelisse and their two sons, who attend local public schools. He is an active member of the Hebrew Tabernacle synagogue. Mark earned a B.A. in Physics from Haverford College, and a Masters in Public Policy from Harvard University. He is fluent in Spanish.</t>
  </si>
  <si>
    <t>250 Broadway, Suite 1816, New York, NY 10007</t>
  </si>
  <si>
    <t>500 West 141st Street, New York, NY 10031</t>
  </si>
  <si>
    <t>(646) 582-1408</t>
  </si>
  <si>
    <t>(212) 788-7007</t>
  </si>
  <si>
    <t>(212) 928-6814</t>
  </si>
  <si>
    <t>District7@council.nyc.gov</t>
  </si>
  <si>
    <t>http://council.nyc.gov/d7/html/members/home.shtml</t>
  </si>
  <si>
    <t>https://twitter.com/MarkLevineNYC?ref_src=twsrc%5Egoogle%7Ctwcamp%5Eserp%7Ctwgr%5Eauthor; https://www.facebook.com/marklevinenyc/</t>
  </si>
  <si>
    <t>NYCD_7.png</t>
  </si>
  <si>
    <t>Executive Director of Teach For America-New York
Executive Director of the Center for After-School Excellence</t>
  </si>
  <si>
    <t>CD 7</t>
  </si>
  <si>
    <t>podio_image20160629-10085-hyxce1.jpeg</t>
  </si>
  <si>
    <t>476546821</t>
  </si>
  <si>
    <t>March A</t>
  </si>
  <si>
    <t>March A Cook</t>
  </si>
  <si>
    <t>Mcook@council.nyc.gov</t>
  </si>
  <si>
    <t>March A Cook, Scheduler</t>
  </si>
  <si>
    <t>476546822</t>
  </si>
  <si>
    <t>476546824</t>
  </si>
  <si>
    <t>Hassan</t>
  </si>
  <si>
    <t>Farhana</t>
  </si>
  <si>
    <t>Farhana Hassan</t>
  </si>
  <si>
    <t>Previously District Representative, working for Jose M Serrano, Office of Senator, Personal Staff Office, Senate, reporting to Jose M Serrano, Senator. Set inactive on 19-SEP-2017.</t>
  </si>
  <si>
    <t>476546826</t>
  </si>
  <si>
    <t>Bertos</t>
  </si>
  <si>
    <t>Yochanan S</t>
  </si>
  <si>
    <t>Yochanan S Bertos</t>
  </si>
  <si>
    <t>Previously Dep Chief Of Staff, working for Angelo L. Santabarbara, Office of Assemblymember, Personal Staff Office, Assembly, reporting to Angelo Santabarbara, Assemblymember. Set inactive on 6-APR-2017.</t>
  </si>
  <si>
    <t>476546827</t>
  </si>
  <si>
    <t>Dhyalma N Vazquez, Vendor Responsibility Examiner/analy</t>
  </si>
  <si>
    <t>476546828</t>
  </si>
  <si>
    <t>Darrell F Gronemeier, District Communications Coordinator</t>
  </si>
  <si>
    <t>476546830</t>
  </si>
  <si>
    <t>Sayeed</t>
  </si>
  <si>
    <t>Sarah Sayeed</t>
  </si>
  <si>
    <t>Appointed June 2015: Sayeed will specialize in issues related to the city’s Muslim community, coordinating with City agencies to determine how to best serve Muslim New Yorkers and building on the City’s existing network of outreach and engagement to improve communication and delivery of services.
&lt;http://www1.nyc.gov/office-of-the-mayor/news/387-15/mayor-de-blasio-appoints-sarah-sayeed-senior-advisor-the-community-affairs-unit&gt;</t>
  </si>
  <si>
    <t>Previously Senior Advisor to The Community Affairs Unit, working for Community Affairs Unit (CAU), Agency, Mayor &amp; NYC Executive. Set inactive on 5-APR-2017.</t>
  </si>
  <si>
    <t>476546831</t>
  </si>
  <si>
    <t>Scarfogliero</t>
  </si>
  <si>
    <t>Mary Scarfogliero</t>
  </si>
  <si>
    <t>mscarfogliero@council.nyc.gov</t>
  </si>
  <si>
    <t>Mary Scarfogliero, Chief of Staff</t>
  </si>
  <si>
    <t>476546833</t>
  </si>
  <si>
    <t>Kiana A</t>
  </si>
  <si>
    <t>Kiana A Diaz</t>
  </si>
  <si>
    <t>Kiana A Diaz, Councilmanic Aide</t>
  </si>
  <si>
    <t>476546834</t>
  </si>
  <si>
    <t>Parisi</t>
  </si>
  <si>
    <t>Gerard F</t>
  </si>
  <si>
    <t>Gerard F Parisi</t>
  </si>
  <si>
    <t>Previously Counsel, working for Angelo L. Santabarbara, Office of Assemblymember, Personal Staff Office, Assembly, reporting to Angelo Santabarbara, Assemblymember. Set inactive on 6-APR-2017.</t>
  </si>
  <si>
    <t>476546836</t>
  </si>
  <si>
    <t>gmeyer@nysenate.gov</t>
  </si>
  <si>
    <t>Gregory G Meyer, Chief Of Staff</t>
  </si>
  <si>
    <t>476546837</t>
  </si>
  <si>
    <t>Kernozek</t>
  </si>
  <si>
    <t>Amanda K Kernozek</t>
  </si>
  <si>
    <t>kernozeka@nyassembly.gov</t>
  </si>
  <si>
    <t>Stacey Pheffer Amato, Office of Assemblymember, Personal Staff Office, Assembly</t>
  </si>
  <si>
    <t>Stacey Pheffer Amato, Assemblymember</t>
  </si>
  <si>
    <t>Amanda K Kernozek, Staff Dir</t>
  </si>
  <si>
    <t>476546841</t>
  </si>
  <si>
    <t>Mccloskey</t>
  </si>
  <si>
    <t>Ryan S.</t>
  </si>
  <si>
    <t>Ryan S. Mccloskey</t>
  </si>
  <si>
    <t>Previously Clerk, working for Majority Counsel/program Office, Central Staff Office, Senate. Set inactive on 6-APR-2017.</t>
  </si>
  <si>
    <t>476546844</t>
  </si>
  <si>
    <t>Kensey</t>
  </si>
  <si>
    <t>Grace H.</t>
  </si>
  <si>
    <t>Grace H. Kensey</t>
  </si>
  <si>
    <t>Previously Constituent Specialist, working for Catharine Young, Office of Senator, Personal Staff Office, Senate, reporting to Catharine Young, Senator. Set inactive on 6-APR-2017.</t>
  </si>
  <si>
    <t>476546847</t>
  </si>
  <si>
    <t>NYL000293</t>
  </si>
  <si>
    <t>Majority Caucus Vice-chair</t>
  </si>
  <si>
    <t>Steven Otis</t>
  </si>
  <si>
    <t>Education, Committee, Assembly;
Puerto Rican/Hispanic, Committee, Assembly;
Local Governments, Committee, Assembly;
Environmental Conservation, Committee, Assembly;
Tourism, Parks, Arts and Sports Development, Committee, Assembly;
Libraries and Education Technology, Committee, Assembly;
Corporations, Authorities and Commissions, Committee, Assembly</t>
  </si>
  <si>
    <t>Steve Otis joins the State Assembly following years of experience working on local, county, state and federal issues over the past three decades.
At the local level, Otis served as Mayor of the City of Rye for 12 years from 1998 to 2009. He is the longest-serving Mayor in the city's history. He is also a former President of the Westchester Municipal Officials Association, on whose executive committee he served from 2002 to 2012.
In state government, Assemblyman Otis served as long-time Counsel and Chief of Staff to Senator Suzi Oppenheimer until his election to the Assembly. He worked closely with the Senator on issues facing Westchester since joining her staff in 1985.
Before joining Senator Oppenheimer, Otis began his service in state government as Senate Fellow and Legislative Director to State Senator Jeremy S. Weinstein from 1980 to1985.
Otis is also a past Chair of the City of Rye Conservation Commission and has served on the Board of Directors of the NYS Association of Conservation Commissions for 19 years. He has also served on the Westchester County Flood Action Task Force, as Vice Chair of the Long Island Sound Watershed Intermunicipal Council, Vice Chair of the Westchester County Environmental Management Council, and Co-Chair of the City of Rye's Project Impact FEMA program. He has served on the Stewardship Committee of AudubonNY since 2009.
Through these activities he has worked on numerous issues affecting local government, education, traffic and pedestrian safety, emergency management, recreation, senior citizens, environmental protection, infrastructure repairs, historic preservation, property tax relief and matters of concern to women and families.
The Assemblyman is a graduate of Hobart &amp; William Smith Colleges and holds a master's degree in public administration from NYU and a law degree from Hofstra University School of Law.
He and his wife Martha, who is a Senior Vice President at Hachette Book Group, reside in the City of Rye.
Assemblyman Otis represents the 91st Assembly District in Westchester County, which includes the communities along the Long Island Sound of Larchmont, Mamaroneck, New Rochelle, Port Chester, Rye Brook and Rye.</t>
  </si>
  <si>
    <t>LOB 325  
Albany, NY 12248</t>
  </si>
  <si>
    <t>222 Grace Church Street  
Port Chester, NY 10573</t>
  </si>
  <si>
    <t>914-939-7167</t>
  </si>
  <si>
    <t>518-455-4897</t>
  </si>
  <si>
    <t>914-939-7028</t>
  </si>
  <si>
    <t>OtisS@nyassembly.gov</t>
  </si>
  <si>
    <t>http://assembly.state.ny.us/mem/Steven-Otis</t>
  </si>
  <si>
    <t>https://www.facebook.com/steveotisassembly/</t>
  </si>
  <si>
    <t>Assembly 91.png</t>
  </si>
  <si>
    <t>Mayor of the City of Rye from 1998 to 2009</t>
  </si>
  <si>
    <t>Assembly District 91</t>
  </si>
  <si>
    <t>podio_image20160629-10085-f0m4ga.png</t>
  </si>
  <si>
    <t>476546849</t>
  </si>
  <si>
    <t>Lisa L Derrick</t>
  </si>
  <si>
    <t>derrickl@nyassembly.gov</t>
  </si>
  <si>
    <t>Lisa L Derrick, Dir Of Operations</t>
  </si>
  <si>
    <t>476546851</t>
  </si>
  <si>
    <t>Gomez</t>
  </si>
  <si>
    <t>Rita</t>
  </si>
  <si>
    <t>Rita Gomez</t>
  </si>
  <si>
    <t>Rita Gomez, Councilmanic Aide</t>
  </si>
  <si>
    <t>476546852</t>
  </si>
  <si>
    <t>Herminio A</t>
  </si>
  <si>
    <t>Herminio A Martinez</t>
  </si>
  <si>
    <t>476546855</t>
  </si>
  <si>
    <t>Nhan</t>
  </si>
  <si>
    <t>Matthew K</t>
  </si>
  <si>
    <t>Matthew K Nhan</t>
  </si>
  <si>
    <t>518 455-3628</t>
  </si>
  <si>
    <t>nhanm@nyassembly.gov</t>
  </si>
  <si>
    <t>Matthew K Nhan, Comp Programmer Anal</t>
  </si>
  <si>
    <t>476546856</t>
  </si>
  <si>
    <t>Steven W</t>
  </si>
  <si>
    <t>Steven W King</t>
  </si>
  <si>
    <t>476546858</t>
  </si>
  <si>
    <t>Juliana M Commisso, Office Manager/albany</t>
  </si>
  <si>
    <t>476546859</t>
  </si>
  <si>
    <t>Mcallister</t>
  </si>
  <si>
    <t>Ryan T.</t>
  </si>
  <si>
    <t>Ryan T. Mcallister</t>
  </si>
  <si>
    <t>476546861</t>
  </si>
  <si>
    <t>Merola</t>
  </si>
  <si>
    <t>Ryan A Merola</t>
  </si>
  <si>
    <t>Previously Special Asst, working for Rodneyse Bichotte, Office of Assemblymember, Personal Staff Office, Assembly, reporting to Rodneyse Bichotte, Assemblymember. Set inactive on 6-APR-2017.</t>
  </si>
  <si>
    <t>476546862</t>
  </si>
  <si>
    <t>Stiller</t>
  </si>
  <si>
    <t>Leesa K</t>
  </si>
  <si>
    <t>Leesa K Stiller</t>
  </si>
  <si>
    <t>stillerl@nyassembly.gov</t>
  </si>
  <si>
    <t>Leesa K Stiller, D O Manager</t>
  </si>
  <si>
    <t>476546864</t>
  </si>
  <si>
    <t>Knoll</t>
  </si>
  <si>
    <t>Adrienne M</t>
  </si>
  <si>
    <t>Adrienne M Knoll</t>
  </si>
  <si>
    <t>knolla@nyassembly.gov</t>
  </si>
  <si>
    <t>Adrienne M Knoll, Dir Communications</t>
  </si>
  <si>
    <t>476546866</t>
  </si>
  <si>
    <t>Pecoraro</t>
  </si>
  <si>
    <t>David Pecoraro</t>
  </si>
  <si>
    <t>518 455-4168</t>
  </si>
  <si>
    <t>pecorarod@nyassembly.gov</t>
  </si>
  <si>
    <t>David Pecoraro, Sr Computer Prog Ana</t>
  </si>
  <si>
    <t>476546868</t>
  </si>
  <si>
    <t>Russ-williams</t>
  </si>
  <si>
    <t>Linda S.</t>
  </si>
  <si>
    <t>Linda S. Russ-williams</t>
  </si>
  <si>
    <t>Previously Executive Assistant, working for Jose M Serrano, Office of Senator, Personal Staff Office, Senate, reporting to Jose M Serrano, Senator. Set inactive on 6-APR-2017.</t>
  </si>
  <si>
    <t>476546870</t>
  </si>
  <si>
    <t>Mark-Viverito</t>
  </si>
  <si>
    <t>Melissa Mark-Viverito</t>
  </si>
  <si>
    <t>Melissa Mark-Viverito currently serves as the Speaker of the New York City Council, the first Puerto Rican and Latina to hold a citywide elected position. She represents the 8th District, which includes El Barrio/East Harlem and the South Bronx.
Speaker Mark-Viverito was born and raised in San Juan, Puerto Rico. She worked for over a decade in local activism, nonprofit organizations and labor before being elected to the City Council in 2005, as the first Puerto Rican woman and Latina to represent her district in the Council.
In 2009, she was elected to her second term in the City Council, during which she served as Chair of the Committee on Parks and Recreation, the founding Co-Chair of the Progressive Caucus and as a member of the Black, Latino and Asian Caucus. In 2011, she was one of four Council Members to pioneer the first-ever Participatory Budgeting process in New York City.
She is a graduate of Columbia College at Columbia University and Baruch College, City University of New York, where she studied Public Administration through the National Urban Fellows Program.</t>
  </si>
  <si>
    <t>Member of Community Board 11
Coordinator of the movement Todo Nueva York con Vieques
President of Mujeres del Barrio
Strategic Organizer for Local 1199 of the Services Employees International Union
Represented City Council District 8 from 2006 to 2017</t>
  </si>
  <si>
    <t>podio_image20160629-10085-1onfi3z.jpeg</t>
  </si>
  <si>
    <t>476546872</t>
  </si>
  <si>
    <t>Sarah E Minguela, Legislative Policy Analyst</t>
  </si>
  <si>
    <t>476546874</t>
  </si>
  <si>
    <t>Klingberg</t>
  </si>
  <si>
    <t>Ashley A Klingberg</t>
  </si>
  <si>
    <t>476546876</t>
  </si>
  <si>
    <t>Telecom Manager</t>
  </si>
  <si>
    <t>Keith R</t>
  </si>
  <si>
    <t>Keith R Perry</t>
  </si>
  <si>
    <t>518 455-4423</t>
  </si>
  <si>
    <t>perryk@nyassembly.gov</t>
  </si>
  <si>
    <t>Keith R Perry, Telecom Manager</t>
  </si>
  <si>
    <t>476546877</t>
  </si>
  <si>
    <t>Estroff</t>
  </si>
  <si>
    <t>Rachel A Estroff</t>
  </si>
  <si>
    <t>estroffr@nyassembly.gov</t>
  </si>
  <si>
    <t>Rachel A Estroff, Chief Of Staff</t>
  </si>
  <si>
    <t>476546879</t>
  </si>
  <si>
    <t>Kubik</t>
  </si>
  <si>
    <t>Jennine P</t>
  </si>
  <si>
    <t>Jennine P Kubik</t>
  </si>
  <si>
    <t>631 727-0204</t>
  </si>
  <si>
    <t>kubikj@nyassembly.gov</t>
  </si>
  <si>
    <t>Jennine P Kubik, Exec Asst</t>
  </si>
  <si>
    <t>476546880</t>
  </si>
  <si>
    <t>Deanna Foote, Director Of Community Relations</t>
  </si>
  <si>
    <t>476546882</t>
  </si>
  <si>
    <t>Messer</t>
  </si>
  <si>
    <t>Sharon B</t>
  </si>
  <si>
    <t>Sharon B Messer</t>
  </si>
  <si>
    <t>Previously Office Manager, working for Steven Cymbrowitz, Office of Assemblymember, Personal Staff Office, Assembly, reporting to Steven Cymbrowitz, Assemblymember. Set inactive on 6-APR-2017.</t>
  </si>
  <si>
    <t>476546883</t>
  </si>
  <si>
    <t>(518) 455-2579</t>
  </si>
  <si>
    <t>Susan T Lattimore, Executive Assistant</t>
  </si>
  <si>
    <t>476546884</t>
  </si>
  <si>
    <t>Kuhnle</t>
  </si>
  <si>
    <t>Robert M Kuhnle</t>
  </si>
  <si>
    <t>476546886</t>
  </si>
  <si>
    <t>Sr Tech Svc Specialis</t>
  </si>
  <si>
    <t>Tatjana</t>
  </si>
  <si>
    <t>Tatjana Purcell</t>
  </si>
  <si>
    <t>518 455-5001</t>
  </si>
  <si>
    <t>purcellt@nyassembly.gov</t>
  </si>
  <si>
    <t>Tatjana Purcell, Sr Tech Svc Specialis</t>
  </si>
  <si>
    <t>476546888</t>
  </si>
  <si>
    <t>Simanowitz</t>
  </si>
  <si>
    <t>Michael Simanowitz</t>
  </si>
  <si>
    <t>27th Assembly District (Part of Queens County)
Michael Simanowitz was elected to the New York State Assembly from the 27th District in Queens County on September 13, 2011 to represent the communities of College Point, Forest Hills, Kew Gardens Hills, Electchester, Pomonok, Briarwood, Kew Gardens, and Richmond Hill. Prior to his election, Michael served as the Chief of Staff to Assemblywoman Nettie Mayersohn for over 15 years until her retirement. Michael was previously a Planner and Community Liaison at New York City Housing Preservation and Development where he worked on several major developments in Brooklyn including the completion of Metrotech Center and Atlantic Terminal.
During his tenure with Mayersohn, Michael was involved in the drafting and passage of several important legislative initiatives, including strengthening drunk driving laws, protecting at-risk children and victims of rape. In addition, Simanowitz worked closely with Mayersohn and the New York State Department of Health in the development of a pilot program establishing stroke centers in Queens and Brooklyn. The success of the program compelled an expansion to 110 hospitals across the State.
Michael's involvement in the community has received numerous accolades from various community groups and civic organizations. He has been recognized by the Richmond Hill Block Association, The Queens Jewish Historical Society, The Young Israel of Kew Gardens Hills, and the 107 Precinct Community Council for his advocacy on behalf of their memberships.
Simanowitz joined the 107 Precinct Auxiliary Unit in 1995, serving as its Commanding Officer for the last nine years. Michael was later promoted to Deputy Inspector, becoming one of the youngest members of the New York City Police Department Auxiliary Program to achieve that rank. Michael has been recognized by the NYPD for his volunteer efforts on and after September 11, 2001 and during the blackout of 2003.
Assemblyman Simanowitz received a Bachelor of Arts in Political Science from Queens College in 1993 and was educated at local parochial schools. He resides in Electchester Housing Cooperative with his wife, Jennifer, and four children.
Assemblyman Simanowitz is a full-time legislator, and maintains a District Office at 159-06 71st Avenue, Flushing, NY 11365.</t>
  </si>
  <si>
    <t>Chief of Staff to Assemblywoman Mayersohn.
Represented NY Assembly District 27 from 2011 to 2017. He passed away on September 2, 2017.</t>
  </si>
  <si>
    <t>podio_image20160629-10085-1bsq5th.jpeg</t>
  </si>
  <si>
    <t>476546890</t>
  </si>
  <si>
    <t>Fick</t>
  </si>
  <si>
    <t>Wendy W</t>
  </si>
  <si>
    <t>Wendy W Fick</t>
  </si>
  <si>
    <t>Previously Clerk/ Committee Operations Coordina, working for Majority Counsel/program Office, Central Staff Office, Senate. Set inactive on 19-SEP-2017.</t>
  </si>
  <si>
    <t>476546892</t>
  </si>
  <si>
    <t>Albertine</t>
  </si>
  <si>
    <t>Elizabeth Albertine</t>
  </si>
  <si>
    <t>Previously Legislative Director, working for José Peralta, Office of Senator, Personal Staff Office, Senate, reporting to José Peralta, Senator. Set inactive on 6-APR-2017.</t>
  </si>
  <si>
    <t>476546893</t>
  </si>
  <si>
    <t>Fang</t>
  </si>
  <si>
    <t>Vincent Fang</t>
  </si>
  <si>
    <t>VFang@council.nyc.gov</t>
  </si>
  <si>
    <t>Vincent Fang, Legislative Director</t>
  </si>
  <si>
    <t>476546895</t>
  </si>
  <si>
    <t>Bochiechio</t>
  </si>
  <si>
    <t>Elizabeth C Bochiechio</t>
  </si>
  <si>
    <t>D O Manager for Assemblymember Angela Wozniak</t>
  </si>
  <si>
    <t>476546896</t>
  </si>
  <si>
    <t>Sashay S</t>
  </si>
  <si>
    <t>Sashay S Turner</t>
  </si>
  <si>
    <t>Previously Spec Asst-comm Relat, working for Shelley B. Mayer, Office of Assemblymember, Personal Staff Office, Assembly, reporting to Shelley Mayer, Assemblymember. Set inactive on 6-APR-2017.</t>
  </si>
  <si>
    <t>476546898</t>
  </si>
  <si>
    <t>Lachapelle</t>
  </si>
  <si>
    <t>Timothy A Lachapelle</t>
  </si>
  <si>
    <t>476546899</t>
  </si>
  <si>
    <t>Robertson</t>
  </si>
  <si>
    <t>Patrick M Robertson</t>
  </si>
  <si>
    <t>Previously Telecom Manager, working for Office Automation And Data Processing, Central Staff Office, Assembly. Set inactive on 6-APR-2017.</t>
  </si>
  <si>
    <t>476546901</t>
  </si>
  <si>
    <t>Counsel To The Senate Majority (GOP)</t>
  </si>
  <si>
    <t>476546902</t>
  </si>
  <si>
    <t>jsoto@nysenate.gov</t>
  </si>
  <si>
    <t>Juan B Soto, Communications Director</t>
  </si>
  <si>
    <t>476546905</t>
  </si>
  <si>
    <t>Tautonico</t>
  </si>
  <si>
    <t>Vito</t>
  </si>
  <si>
    <t>Vito Tautonico</t>
  </si>
  <si>
    <t>Vito Tautonico, Councilmanic Aide</t>
  </si>
  <si>
    <t>476546907</t>
  </si>
  <si>
    <t>Thomas R Wisniewski</t>
  </si>
  <si>
    <t>Assemblymember Angela Wozniak's Chief of Staff</t>
  </si>
  <si>
    <t>476546908</t>
  </si>
  <si>
    <t>Lam</t>
  </si>
  <si>
    <t>Manshui</t>
  </si>
  <si>
    <t>Manshui Lam</t>
  </si>
  <si>
    <t>476546910</t>
  </si>
  <si>
    <t>Melson</t>
  </si>
  <si>
    <t>Nicholas A Melson</t>
  </si>
  <si>
    <t>Previously Chief Of Staff, working for Didi D. Barrett, Office of Assemblymember, Personal Staff Office, Assembly, reporting to Didi Barrett, Assemblymember. Set inactive on 6-APR-2017.</t>
  </si>
  <si>
    <t>476546912</t>
  </si>
  <si>
    <t>Schaub</t>
  </si>
  <si>
    <t>Judith M</t>
  </si>
  <si>
    <t>Judith M Schaub</t>
  </si>
  <si>
    <t>518 455-5935</t>
  </si>
  <si>
    <t>schaubj@nyassembly.gov</t>
  </si>
  <si>
    <t>Judith M Schaub, Sr Computer Prog Ana</t>
  </si>
  <si>
    <t>476546914</t>
  </si>
  <si>
    <t>Sylvia N</t>
  </si>
  <si>
    <t>Sylvia N Reyes</t>
  </si>
  <si>
    <t>reyess@nyassembly.gov</t>
  </si>
  <si>
    <t>Sylvia N Reyes, Legis Aide</t>
  </si>
  <si>
    <t>476546915</t>
  </si>
  <si>
    <t>Angell</t>
  </si>
  <si>
    <t>Janel J</t>
  </si>
  <si>
    <t>Janel J Angell</t>
  </si>
  <si>
    <t>Previously Asst Coord, working for Regional Services, Central Staff Office, Assembly. Set inactive on 6-APR-2017.</t>
  </si>
  <si>
    <t>476546917</t>
  </si>
  <si>
    <t>Giraldo</t>
  </si>
  <si>
    <t>Yessika</t>
  </si>
  <si>
    <t>Yessika Giraldo</t>
  </si>
  <si>
    <t>Previously Chief of Staff for Dromm. [ygiraldo@council.nyc.gov](mailto:ygiraldo@council.nyc.gov) (718) 803-6373</t>
  </si>
  <si>
    <t>476546918</t>
  </si>
  <si>
    <t>Randy T</t>
  </si>
  <si>
    <t>Randy T Jensen</t>
  </si>
  <si>
    <t>jensenr@nyassembly.gov</t>
  </si>
  <si>
    <t>Randy T Jensen, D O Assistant</t>
  </si>
  <si>
    <t>476546920</t>
  </si>
  <si>
    <t>Julius</t>
  </si>
  <si>
    <t>Julius Diaz</t>
  </si>
  <si>
    <t>Previously Legislative Intern, working for Administrative Services, Central Staff Office, NYC Council. Set inactive on 5-APR-2017.</t>
  </si>
  <si>
    <t>476546921</t>
  </si>
  <si>
    <t>Arthur</t>
  </si>
  <si>
    <t>Andrew B</t>
  </si>
  <si>
    <t>Andrew B Arthur</t>
  </si>
  <si>
    <t>518 455-5666</t>
  </si>
  <si>
    <t>arthura@nyassembly.gov</t>
  </si>
  <si>
    <t>Andrew B Arthur, Coord</t>
  </si>
  <si>
    <t>476546923</t>
  </si>
  <si>
    <t>Joan M Marcy</t>
  </si>
  <si>
    <t>Previously Office Manager, working for Donna Lupardo, Office of Assemblymember, Personal Staff Office, Assembly, reporting to Donna Lupardo, Assemblymember. Set inactive on 20-SEP-2017.</t>
  </si>
  <si>
    <t>476546924</t>
  </si>
  <si>
    <t>Jeune</t>
  </si>
  <si>
    <t>Jessica E</t>
  </si>
  <si>
    <t>Jessica E Jeune</t>
  </si>
  <si>
    <t>518-455-3573</t>
  </si>
  <si>
    <t>jeune@nysenate.gov</t>
  </si>
  <si>
    <t>Jessica E Jeune, Chief Of Staff</t>
  </si>
  <si>
    <t>476546925</t>
  </si>
  <si>
    <t>Tulton</t>
  </si>
  <si>
    <t>Leon S</t>
  </si>
  <si>
    <t>Leon S Tulton</t>
  </si>
  <si>
    <t>tultonl@nyassembly.gov</t>
  </si>
  <si>
    <t>Leon S Tulton, Legis Aide</t>
  </si>
  <si>
    <t>476546927</t>
  </si>
  <si>
    <t>Kitasei</t>
  </si>
  <si>
    <t>Yume</t>
  </si>
  <si>
    <t>Yume Kitasei</t>
  </si>
  <si>
    <t>City Legislative Affairs, Executive Office, Mayor &amp; NYC Executive</t>
  </si>
  <si>
    <t>Chief of staff for Councilmember Chin</t>
  </si>
  <si>
    <t>podio_image20160629-10085-1ivm5nd.jpeg</t>
  </si>
  <si>
    <t>476546930</t>
  </si>
  <si>
    <t>NYL000437</t>
  </si>
  <si>
    <t>Dickens</t>
  </si>
  <si>
    <t>Inez Dickens</t>
  </si>
  <si>
    <t>Banks, Committee, Assembly;
Aging, Committee, Assembly;
Small Business, Committee, Assembly;
Real Property Taxation, Committee, Assembly;
Libraries and Education Technology, Committee, Assembly</t>
  </si>
  <si>
    <t>As a lifelong resident of the 70th Assembly District, Inez E. Dickens is a tireless fighter for basic civil and human rights, social justice, wage equity, inclusion and diversity. She is committed to improving the quality of life of everyone in her community. Moreover, for over 30 years, beginning as a student activist at the sides of her father and mentor, the late Harlem businessman and New York State Assemblyman Lloyd E. Dickens, and her uncle, the late Assemblyman and state Supreme Court Justice Thomas K. Dickens, Inez has taken an active role in economic development, supporting small businesses with a focus on minority- and women-owned business enterprises (MWBEs) and strengthening New York’s celebrated village of Harlem. MWBEs remain Inez’s main focus for political and economic empowerment for minorities.
Inez was first elected to office in 1990 as a state committeewoman and district leader and eventually rose through the ranks.
Inez became the council member for the 9th New York City Council District in 2006, serving the communities of Central Harlem, Morningside Heights, East Harlem and parts of the Upper West Side. As a newly elected council member, Inez hit the ground running after she was appointed to the leadership positions of majority whip and chair of the Committee on Standards and Ethics. She broke another glass ceiling by becoming the first African-American woman in the history of the New York City Council to be appointed to the higher leadership position of deputy majority leader and chair of the Subcommittee on Planning, Dispositions and Concessions.
During her tenure in office, Inez brought millions of dollars in services and resources to her community and to economically distressed communities throughout the city of New York. She has fought to make our great city a welcoming place for all, assisting in building futures of promise for her constituents and all New Yorkers.
Inez is a product of the New York City public school system. She studied real estate and land economics at New York University and later completed her studies at Howard University in Washington, D.C.</t>
  </si>
  <si>
    <t>LOB 819  
Albany, NY 12248</t>
  </si>
  <si>
    <t>163 West 125th Street  
Suite 911  
New York, NY 10027</t>
  </si>
  <si>
    <t>518-455-4793</t>
  </si>
  <si>
    <t>212-866-5809</t>
  </si>
  <si>
    <t>DickensI@nyassembly.gov</t>
  </si>
  <si>
    <t>http://assembly.state.ny.us/mem/Inez-E-Dickens</t>
  </si>
  <si>
    <t>https://twitter.com/ie_dickens; https://www.facebook.com/Inez-E-Dickens-84792331605/</t>
  </si>
  <si>
    <t>Assembly 70.png</t>
  </si>
  <si>
    <t>Inez Dickens, Office of Assemblymember, Personal Staff Office, Assembly</t>
  </si>
  <si>
    <t>Represented 9th City Council district until 2016 when she ran for assembly</t>
  </si>
  <si>
    <t>Assembly District 70</t>
  </si>
  <si>
    <t>podio_image20160629-10085-2k82bk.jpeg</t>
  </si>
  <si>
    <t>Inez Dickens, Assemblymember</t>
  </si>
  <si>
    <t>476546932</t>
  </si>
  <si>
    <t>Joseph E Coleman</t>
  </si>
  <si>
    <t>colemanj@nyassembly.gov</t>
  </si>
  <si>
    <t>Joseph E Coleman, Chief Of Staff</t>
  </si>
  <si>
    <t>476546933</t>
  </si>
  <si>
    <t>Gershman</t>
  </si>
  <si>
    <t>Ari</t>
  </si>
  <si>
    <t>Ari Gershman</t>
  </si>
  <si>
    <t>DO</t>
  </si>
  <si>
    <t>Ari Gershman, Councilmanic Aide</t>
  </si>
  <si>
    <t>476546935</t>
  </si>
  <si>
    <t>Dep Dir Com/info Svce</t>
  </si>
  <si>
    <t>Katie M</t>
  </si>
  <si>
    <t>Katie M Bender</t>
  </si>
  <si>
    <t>benderk@nyassembly.gov</t>
  </si>
  <si>
    <t>Katie M Bender, Dep Dir Com/info Svce</t>
  </si>
  <si>
    <t>476546936</t>
  </si>
  <si>
    <t>Charlotte D Longo, Research Assistant</t>
  </si>
  <si>
    <t>476546939</t>
  </si>
  <si>
    <t>NYL000146</t>
  </si>
  <si>
    <t>Magnarelli</t>
  </si>
  <si>
    <t>William Magnarelli</t>
  </si>
  <si>
    <t>Education, Committee, Assembly;
Local Governments, Committee, Assembly;
Rules, Committee, Assembly;
Economic Development, Job Creation, Commerce and Industry, Committee, Assembly;
Oversight, Analysis and Investigation, Committee, Assembly</t>
  </si>
  <si>
    <t>Local Governments, Committee, Assembly</t>
  </si>
  <si>
    <t>Bill Magnarelli represents the 129th Assembly District, which includes the Northside, Westside, Eastwood and Valley areas of the City of Syracuse, as well as the towns of Geddes and Van Buren. In 1998, he won the election for an open seat. During his four terms in office, Magnarelli has focused his efforts on bringing more jobs to Central New York, lowering taxes, providing our children a better education, improving our healthcare and keeping our families safe.
Jobs
Recognizing that Central New York's economic recovery was not keeping pace with the rest of the state, Magnarelli has made job creation his top priority. As Chair of the Legislative Task Force on University-Industry Cooperation, Magnarelli is using Central New York's unique resources -- world-class universities and high-tech companies -- to create good-paying jobs and attract new industries.
Magnarelli has secured funding for:
Syracuse Center of Excellence - $37 million
Workforce Development Initiative - $2.5 million
Automobile Row Revitalization Project - $1 million
DaVinci Worker Recruitment program - $285,000
New York Indoor Environmental Quality Center (NYIEQ) - $2.33 million
Magnarelli worked to create new tax-free Empire Zones, which virtually eliminates taxes on eligible job-creating businesses, saving nearly $40 million annually for businesses. By extending the Power for Jobs program -- a program that delivers low-cost power to businesses -- thousands of local jobs at AT &amp; T, Anoplate, Kilian Manufacturing, Penn Traffic and P &amp; C Stadium have been saved.
Lowering Taxes
By cutting taxes by $2 billion, Magnarelli protects our families and businesses. He helped to reduce the marriage penalty tax, saving couples $200 million annually, and helped to Gross Receipts Tax to cut energy costs by $110 million for consumers and $330 million for businesses. Magnarelli supported the 2007 budget that provided over $1.3 billion in tax relief including tax relief for businesses and manufacturers. The budget also created a new Middle Class STAR program that reduces local property taxes and helps keep more money in the pockets of working families.
Education
To help our students and teachers reach higher academic standards, Magnarelli has supported school aid increases of over $100 million for schools in the 120th Assembly District. This funding helps our schools keep property taxes down as well as reduce class sizes, improve teacher training, modernize computer technology and repair school buildings. He helped keep college affordable by supporting an increase to the Tuition Assistance Program (TAP) and creating the College Savings Tuition Program.
Health Care
Magnarelli is working to keep quality health care affordable for families. He also helped pass the Heath Care Workforce Recruitment and Retention Act of 2002 that provides $1.8 billion over three years for pay increases, additional benefits and training for health care workers. Signed into law, Magnarelli supported the Women's Health and Wellness Act giving New York the most comprehensive women's health coverage law in the country, including access to vital preventive health care screening and treatment services. Magnarelli supported Family Health Plus, a landmark health care law that provides health care coverage to 1 million uninsured New Yorkers. By expanding Elderly Pharmaceutical Insurance Coverage (EPIC) program, over 250,000 seniors will have access to low-cost prescriptions. As an advocate for legislation holding HMOs liable for denying necessary treatments, Magnarelli also supports the prevention of unfair health insurance rate increases. In the 2007 Budget, Magnarelli  
supported expanded health care coverage to 400,000 uninsured children, and streamlined enrollment for Medicaid and Family Health Plus.
Families
Magnarelli was the driving force behind the statewide 'Amber Plan' law. This lifesaving program enables law enforcement to broadcast information immediately about missing children through media sources, increasing the chances of their safe return. As an advocate for Shaken Baby Syndrome (SBS) Awareness, Magnarelli penned important preventative legislation. Signed into law in 2004, Magnarelli's bill requires hospitals and birth centers to request that maternity patients and fathers view a video presentation on the dangers of shaking infants. In 2006, Magnarelli's legislation allowing parenting education classes in secondary schools include information on SBS was signed into law. In 2007, he introduced new legislation that requires that inmates in state correctional facilities receive education on SBS, which could help save the lives of children who will be under their care once they are released from prison.
Community
Magnarelli has secured funds for community projects including $750,000 for road reconstruction on 18 Syracuse City blocks and $350,000 for Syracuse City Parks projects. Magnarelli provided Geddes with $425,000 for road construction, over $40,000 for the Geddes Youth Center, $50,000 for the Woods Road Park and Veterans Memorial and over $40,000 for Geddes Parks. Baldwinsville's Paper Mill Island and Lighting the Way projects have received $100,000 through the Assemblyman. He has also thoroughly supported 120th Assembly District fire and police departments, securing funding for protective and safety gear and funding for their facilities.
Growing up in Syracuse, Magnarelli attended Our Lady of Pompei School and St. John the Baptist Academy before going on to Syracuse University to major in history. He then went to Syracuse University Law School, graduating with honors in 1973. Upon graduating, he entered the Army Reserves, serving for six years and rising to the rank of Captain. Magnarelli's broad range of community involvement includes serving on the board of the Arthritis Foundation, president of Our Lady of Pompei Church Parish Council, and as majority leader of the Syracuse Common Council. Magnarelli and his wife Karen raised their children Lisa, Bill Jr. and Ann in Syracuse. In 2006, Magnarelli welcomed the newest arrival to his family, granddaughter Olivia.
Magnarelli serves as Chair of the Ethics Committee, Chair of the Legislative Task Force on University-Industry Cooperation, and on the Steering Committee. Standing Committee Assignments: Economic Development, Job Creation, Commerce and Industry; Education; Health; Oversight, Analysis and Investigation; and Veterans' Affairs.</t>
  </si>
  <si>
    <t>LOB 837  
Albany, NY 12248</t>
  </si>
  <si>
    <t>Room 840  
333 East Washington Street  
Syracuse, NY 13202</t>
  </si>
  <si>
    <t>518-455-4826</t>
  </si>
  <si>
    <t>315-428-9651</t>
  </si>
  <si>
    <t>MagnarW@nyassembly.gov</t>
  </si>
  <si>
    <t>http://assembly.state.ny.us/mem/William-B-Magnarelli</t>
  </si>
  <si>
    <t>https://www.facebook.com/william.magnarelli; https://twitter.com/billmagnarelli</t>
  </si>
  <si>
    <t>Assembly 129.png</t>
  </si>
  <si>
    <t>Previously represented District 120 from 1999 to 2013
Previously served as majority leader and councilor with the Syracuse Common Council</t>
  </si>
  <si>
    <t>Assembly District 129</t>
  </si>
  <si>
    <t>podio_image20160629-10085-wbrchm.png</t>
  </si>
  <si>
    <t>476546941</t>
  </si>
  <si>
    <t>Chiu</t>
  </si>
  <si>
    <t>Jin W</t>
  </si>
  <si>
    <t>Jin W Chiu</t>
  </si>
  <si>
    <t>476546942</t>
  </si>
  <si>
    <t>Louser</t>
  </si>
  <si>
    <t>Joyce A</t>
  </si>
  <si>
    <t>Joyce A Louser</t>
  </si>
  <si>
    <t>Joyce A Louser, Office Coordinator</t>
  </si>
  <si>
    <t>476546944</t>
  </si>
  <si>
    <t>Michael D Sais, Chief Of Staff</t>
  </si>
  <si>
    <t>476546945</t>
  </si>
  <si>
    <t>Bissember</t>
  </si>
  <si>
    <t>David A Bissember</t>
  </si>
  <si>
    <t>bissemberd@nyassembly.gov</t>
  </si>
  <si>
    <t>David A Bissember, Coord</t>
  </si>
  <si>
    <t>476546947</t>
  </si>
  <si>
    <t>Eric Gonzales</t>
  </si>
  <si>
    <t>(212) 482-5122</t>
  </si>
  <si>
    <t>Eric Gonzales, Legislative Assistant</t>
  </si>
  <si>
    <t>476546950</t>
  </si>
  <si>
    <t>Desmond J Bergin, Special Assistant</t>
  </si>
  <si>
    <t>476546951</t>
  </si>
  <si>
    <t>stimson@nysenate.gov</t>
  </si>
  <si>
    <t>Kara L Stimson, Secretary</t>
  </si>
  <si>
    <t>476546953</t>
  </si>
  <si>
    <t>Tibbitts</t>
  </si>
  <si>
    <t>Jessica R Tibbitts</t>
  </si>
  <si>
    <t>tibbittsj@nyassembly.gov</t>
  </si>
  <si>
    <t>Jessica R Tibbitts, Payroll Processor</t>
  </si>
  <si>
    <t>476546954</t>
  </si>
  <si>
    <t>Rhakeim M.</t>
  </si>
  <si>
    <t>Rhakeim M. Miller</t>
  </si>
  <si>
    <t>Previously Director Of Community Relations, working for Michael Gianaris, Office of Senator, Personal Staff Office, Senate, reporting to Michael Gianaris, Senator. Set inactive on 6-APR-2017.</t>
  </si>
  <si>
    <t>476546956</t>
  </si>
  <si>
    <t>Dep Dir Conference Sv</t>
  </si>
  <si>
    <t>Bombaj</t>
  </si>
  <si>
    <t>Siderita M</t>
  </si>
  <si>
    <t>Siderita M Bombaj</t>
  </si>
  <si>
    <t>bombajs@nyassembly.gov</t>
  </si>
  <si>
    <t>Siderita M Bombaj, Dep Dir Conference Sv</t>
  </si>
  <si>
    <t>476546957</t>
  </si>
  <si>
    <t>Hibbert</t>
  </si>
  <si>
    <t>Maud A</t>
  </si>
  <si>
    <t>Maud A Hibbert</t>
  </si>
  <si>
    <t>Maud A Hibbert, Legislative Assistant</t>
  </si>
  <si>
    <t>476546959</t>
  </si>
  <si>
    <t>Singer</t>
  </si>
  <si>
    <t>Laura M</t>
  </si>
  <si>
    <t>Laura M Singer</t>
  </si>
  <si>
    <t>Previously Dir Constit/supp Svcs, working for Steven Cymbrowitz, Office of Assemblymember, Personal Staff Office, Assembly, reporting to Steven Cymbrowitz, Assemblymember. Set inactive on 6-APR-2017.</t>
  </si>
  <si>
    <t>476546960</t>
  </si>
  <si>
    <t>Ellen N Savino, Counsel</t>
  </si>
  <si>
    <t>476546962</t>
  </si>
  <si>
    <t>Deona L</t>
  </si>
  <si>
    <t>Deona L Walker</t>
  </si>
  <si>
    <t>walkerd@nyassembly.gov</t>
  </si>
  <si>
    <t>Deona L Walker, Accts Payable Auditor</t>
  </si>
  <si>
    <t>476546964</t>
  </si>
  <si>
    <t>Alfred M</t>
  </si>
  <si>
    <t>Alfred M Fazio</t>
  </si>
  <si>
    <t>476546966</t>
  </si>
  <si>
    <t>Juan Reyes</t>
  </si>
  <si>
    <t>Juan Reyes, Councilmanic Aide</t>
  </si>
  <si>
    <t>476546967</t>
  </si>
  <si>
    <t>Ives@nysenate.gov</t>
  </si>
  <si>
    <t>Kirk W Ives, Chief Of Staff</t>
  </si>
  <si>
    <t>476546969</t>
  </si>
  <si>
    <t>Lindsey</t>
  </si>
  <si>
    <t>Lindsey Nater</t>
  </si>
  <si>
    <t>Lindsey Nater, Legislative Clerk (Intern)</t>
  </si>
  <si>
    <t>476546971</t>
  </si>
  <si>
    <t>Sutcheck</t>
  </si>
  <si>
    <t>Richard W</t>
  </si>
  <si>
    <t>Richard W Sutcheck</t>
  </si>
  <si>
    <t>sutcheckr@nyassembly.gov</t>
  </si>
  <si>
    <t>Richard W Sutcheck, Office Assistant</t>
  </si>
  <si>
    <t>476546973</t>
  </si>
  <si>
    <t>Jared K</t>
  </si>
  <si>
    <t>Jared K Burns</t>
  </si>
  <si>
    <t>Previously Coord, working for Regional Services, Central Staff Office, Assembly. Set inactive on 6-APR-2017.</t>
  </si>
  <si>
    <t>476546974</t>
  </si>
  <si>
    <t>Tracy M</t>
  </si>
  <si>
    <t>Tracy M Wilson</t>
  </si>
  <si>
    <t>Previously Sr Payroll Processor, working for Finance Department, Central Staff Office, Assembly. Set inactive on 6-APR-2017.</t>
  </si>
  <si>
    <t>476546977</t>
  </si>
  <si>
    <t>Alyssa R.</t>
  </si>
  <si>
    <t>Alyssa R. Becker</t>
  </si>
  <si>
    <t>476546979</t>
  </si>
  <si>
    <t>Mazzola</t>
  </si>
  <si>
    <t>Victoria J Mazzola</t>
  </si>
  <si>
    <t>718 236-1764</t>
  </si>
  <si>
    <t>mazzolav@nyassembly.gov</t>
  </si>
  <si>
    <t>Victoria J Mazzola, Legis Aide</t>
  </si>
  <si>
    <t>476546980</t>
  </si>
  <si>
    <t>Butler-sahai</t>
  </si>
  <si>
    <t>Tara E</t>
  </si>
  <si>
    <t>Tara E Butler-Sahai</t>
  </si>
  <si>
    <t>butlersahait@nyassembly.gov</t>
  </si>
  <si>
    <t>Tara E Butler-Sahai, Chief Of Staff</t>
  </si>
  <si>
    <t>476546984</t>
  </si>
  <si>
    <t>Ydanis</t>
  </si>
  <si>
    <t>Ydanis Rodriguez</t>
  </si>
  <si>
    <t>Transportation, Committee, NYC Council;
Black, Latino and Asian (BLAC), Caucus, NYC Council;
Progressive, Caucus, NYC Council;
Rules, Priviliges, and Elections, Committee, NYC Council;
Land Use, Committee, NYC Council;
Higher Education, Committee, NYC Council;
Housing &amp; Buildings, Committee, NYC Council;
Finance, Committee, NYC Council;
City Council Budget Negotiating Team, Committee, NYC Council;
Education, Committee, NYC Council</t>
  </si>
  <si>
    <t>Transportation, Committee, NYC Council</t>
  </si>
  <si>
    <t>Ydanis Rodriguez has a long track record of fighting and winning for the community he represents. For more than 20 years he has served his community with transparency, honesty and integrity. As a Council Member, he continues to fight for much-needed services for Northern Manhattan, including immigration reform, higher quality education for all children, affordable housing and health care, and a more transparent and efficient government.
Ydanis was born in the Dominican Republic and came to Washington Heights when he was 18 years old. He earned his Bachelor’s Degree in Political Science at the City College of New York, paying his way working as a taxi-driver. He then went on to obtain his Master’s degree in Bilingual Education at City College.
In 1992, Ydanis successfully helped to found Gregorio Luperon High School, a school dedicated to the success of immigrant families, where he became a public high school teacher. Although Ydanis began his activism in the Dominican Republic fighting for a new school in his hometown, Licey Al-medio, and continued during his tenure at City College, working to fight against tuition increases and budget cuts through student government, his 14 years of experience teaching refined and strengthened his passion for serving the community.
As a founding teacher at Gregorio Luperon High School, Ydanis became very aware of the growing problems of overcrowding and the lack of resources at his school and others in the area. With his fellow teachers, students, and community members, he advocated for increased school capacity and higher quality facilities. He took the fight to City Hall, resulting in the construction of a new state of the art facility to house Gregorio Luperon High School.
After winning this fight, Ydanis continued to work for change in Washington Heights, Inwood, and Marble Hill. Whether it was to improve translation and interpretation services in local hospitals, to shut down a proposed correction facility on 182nd street, or to keep open the 180th Street Post Office, Ydanis was actively involved. On behalf of the community, he worked with the Straphangers Campaign to oppose public transit fare increases, exposed abusive and corrupt landlords with tenant associations, and founded a program which provides access to academic and extra-curricular resources to first generation high school and pre-high school students and their families—a program acclaimed by former Governor Paterson.
Ydanis and his family currently reside uptown in Inwood. As a City Councilman, Ydanis continues to fight for District 10 residents and the progressive movement, in partnership community residents and organizations. He has taken strong stances on diversity in higher education, increased college readiness amongst high school students, denouncing stop and frisk policies, providing more affordable housing options in Northern Manhattan, calling for smart and progressive immigration reform, and giving a greater voice to the working and middle classes of New York City.
His participation in the Occupy Wall Street movement earned him recognition in Time Magazine’s 2011 edition of Person of the Year: Year of the Protester. He has been a champion of worker’s rights, civil rights and human rights
;
ensuring the dignity of all people is maintained regardless of their circumstances.
During his time in office, Council Member Rodriguez has placed a focus on 5 policy initiatives for district 10 including increased college readiness, more affordable housing, better health and nutrition, job creation and clean streets and quality of life improvement. The complete outlines of these initiatives can be found on the left hand side of the page under “5 Initiatives”.
To keep up to date on what Ydanis is doing as Councilman, please visit the "Get Involved and Stay Informed" Section on the left hand side of this page or visit our Facebook page where we post our latest news and happenings.</t>
  </si>
  <si>
    <t>250 Broadway, Suite 1763, New York, NY 10007</t>
  </si>
  <si>
    <t>618 W. 177th Street, Ground Floor, New York, NY 10033</t>
  </si>
  <si>
    <t>(212) 227-1215</t>
  </si>
  <si>
    <t>(917) 521-1293</t>
  </si>
  <si>
    <t>(212) 788-7053</t>
  </si>
  <si>
    <t>(917) 521-2616</t>
  </si>
  <si>
    <t>yrodriguez@council.nyc.gov</t>
  </si>
  <si>
    <t>http://council.nyc.gov/d10/html/members/home.shtml</t>
  </si>
  <si>
    <t>https://www.facebook.com/ydanis.rodriguez.1/; https://twitter.com/ydanis?ref_src=twsrc%5Egoogle%7Ctwcamp%5Eserp%7Ctwgr%5Eauthor</t>
  </si>
  <si>
    <t>NYCD_10.png</t>
  </si>
  <si>
    <t>Co-founder of Gregorio Luperon High School</t>
  </si>
  <si>
    <t>CD 10</t>
  </si>
  <si>
    <t>podio_image20160629-10085-1ilfzhr.jpeg</t>
  </si>
  <si>
    <t>476546987</t>
  </si>
  <si>
    <t>Pradel</t>
  </si>
  <si>
    <t>Sidney</t>
  </si>
  <si>
    <t>Sidney Pradel</t>
  </si>
  <si>
    <t>(212) 482-5150</t>
  </si>
  <si>
    <t>Sidney Pradel, Legislative Assistant</t>
  </si>
  <si>
    <t>476546989</t>
  </si>
  <si>
    <t>Steier</t>
  </si>
  <si>
    <t>Kelly I</t>
  </si>
  <si>
    <t>Kelly I Steier</t>
  </si>
  <si>
    <t>steierk@nyassembly.gov</t>
  </si>
  <si>
    <t>Kelly I Steier, Legis Aide</t>
  </si>
  <si>
    <t>476546990</t>
  </si>
  <si>
    <t>Faynberg</t>
  </si>
  <si>
    <t>Eric Faynberg</t>
  </si>
  <si>
    <t>Eric Faynberg, Councilmanic Aide</t>
  </si>
  <si>
    <t>476546992</t>
  </si>
  <si>
    <t>Mary Anne B</t>
  </si>
  <si>
    <t>Mary Anne B Hicks</t>
  </si>
  <si>
    <t>Hicks@nysenate.gov</t>
  </si>
  <si>
    <t>Mary Anne B Hicks, Director Of Constituent Services</t>
  </si>
  <si>
    <t>476546993</t>
  </si>
  <si>
    <t>T &amp; A Input Operator</t>
  </si>
  <si>
    <t>Fallen</t>
  </si>
  <si>
    <t>Clarence V</t>
  </si>
  <si>
    <t>Clarence V Fallen</t>
  </si>
  <si>
    <t>518 455-5530</t>
  </si>
  <si>
    <t>fallenc@nyassembly.gov</t>
  </si>
  <si>
    <t>Human Resources, Central Staff Office, Assembly</t>
  </si>
  <si>
    <t>Clarence V Fallen, T &amp; A Input Operator</t>
  </si>
  <si>
    <t>476546995</t>
  </si>
  <si>
    <t>Ye-kneller</t>
  </si>
  <si>
    <t>Ling Xia</t>
  </si>
  <si>
    <t>Ling Xia Ye-Kneller</t>
  </si>
  <si>
    <t>LYe-Kneller@council.nyc.gov</t>
  </si>
  <si>
    <t>Ling Xia Ye-Kneller, Scheduler</t>
  </si>
  <si>
    <t>476546996</t>
  </si>
  <si>
    <t>518 455-5772</t>
  </si>
  <si>
    <t>Michael J Kenneally, Legislative Director</t>
  </si>
  <si>
    <t>476546999</t>
  </si>
  <si>
    <t>Legislator</t>
  </si>
  <si>
    <t>McKevitt</t>
  </si>
  <si>
    <t>Tom McKevitt</t>
  </si>
  <si>
    <t>Nassau County Legislature</t>
  </si>
  <si>
    <t>Tom McKevitt is a lifelong resident of Nassau County and a devoted public servant. Assemblyman McKevitt received a Bachelor of Arts, summa cum laude, from Hofstra University where he was a member of Phi Beta Kappa and graduated first in his class. He received his Juris Doctor from Hofstra Law School, where he served as Articles Editor of the Hofstra Law Review.
McKevitt interned for New York State Supreme Court Justice Marvin Segal and the New York State Attorney General's Office. He has worked in the offices of state Senator Kemp Hannon and U.S. Senator Alfonse D'Amato. He served as Deputy Town Attorney for the Town of Hempstead for nearly nine years, where he argued and won cases before New York's highest court, the Court of Appeals, and the United States Court of Appeals for the Second Circuit. He also has practiced privately with law firms in Nassau County.
McKevitt was first elected to the Assembly in a special election in February 2006, and has been re-elected four times.
McKevitt is a member of the American and New York State Bar Associations, a past Chair of the Municipal Law Committee and a member of the Professional Ethics Committee of the Nassau County Bar Association, as well as the past Editor-in-Chief of the Nassau Lawyer, the Association's monthly newspaper. He has been asked to deliver numerous lectures on land use and zoning enforcement throughout the state. McKevitt believes strongly in the value of community service, as evidenced by his membership in the East Meadow Kiwanis Club and the East Meadow Chamber of Commerce, as well as his mentorship of students at the Woodland Middle School and coach of the Holy Trinity Diocesan High School Mock Trial Team. He is the recipient of the George Estabrook Award for service as a distinguished alumnus of Hofstra University.
In 2013, Minority Leader Brian Kolb appointed Assemblyman McKevitt as the Assistant Minority Leader Pro Tempore. As the number three ranking position in the Assembly Minority Conference, McKevitt is responsible for assisting in the management of all floor activity and debates.
McKevitt is currently the ranking minority member on the Committee on Consumer Affairs and Protection, and also serves on the Codes, Local Governments, and Election Law committees. One of Assemblyman McKevitt's main priorities is to make sure Long Island receives its fair share of funding for schools and that those funds go directly to the classroom.
He is a parishioner of St. Raphael Roman Catholic Church in East Meadow, and a member of the Nassau County Catholic Lawyers Guild and the Ancient Order of Hibernians in Massapequa. Assemblyman McKevitt resides in East Meadow with his wife, Samantha, who is a social studies teacher in the public school system, and their two children.</t>
  </si>
  <si>
    <t>Tom McKevitt, Office of Legislator, Personal Staff Office, Nassau County Legislature</t>
  </si>
  <si>
    <t>Staff member to New York State Senator Kemp Hannon and United States Senator Alfonse Damato.
Represented NY Assembly District 17 from 2006 to 2018. He resigned his seat in January 2018 to join the Nassau County Legislature.</t>
  </si>
  <si>
    <t>2018</t>
  </si>
  <si>
    <t>Nassau County Legislative District 13</t>
  </si>
  <si>
    <t>podio_image20160629-10085-1x6ajl.png</t>
  </si>
  <si>
    <t>Tom McKevitt, Legislator</t>
  </si>
  <si>
    <t>476547001</t>
  </si>
  <si>
    <t>Franci D Schwartz, Administrative Assistant</t>
  </si>
  <si>
    <t>476547003</t>
  </si>
  <si>
    <t>518 370-2812</t>
  </si>
  <si>
    <t>Adam D Kramer, Chief Of Staff/dir. Communications</t>
  </si>
  <si>
    <t>476547004</t>
  </si>
  <si>
    <t>Romer</t>
  </si>
  <si>
    <t>Charles R.</t>
  </si>
  <si>
    <t>Charles R. Romer</t>
  </si>
  <si>
    <t>Previously Executive Assistant, working for Michael F Nozzolio, Office of Senator, Personal Staff Office, Senate, reporting to Michael F Nozzolio. Set inactive on 6-APR-2017.</t>
  </si>
  <si>
    <t>476547006</t>
  </si>
  <si>
    <t>Roloson</t>
  </si>
  <si>
    <t>Nicholas Roloson</t>
  </si>
  <si>
    <t>NRoloson@council.nyc.gov</t>
  </si>
  <si>
    <t>Nicholas Roloson, Chief of Staff</t>
  </si>
  <si>
    <t>476547007</t>
  </si>
  <si>
    <t>Sr Benefits Admin</t>
  </si>
  <si>
    <t>Giroux</t>
  </si>
  <si>
    <t>Karen A Giroux</t>
  </si>
  <si>
    <t>518 455-5539</t>
  </si>
  <si>
    <t>girouxk@nyassembly.gov</t>
  </si>
  <si>
    <t>Karen A Giroux, Sr Benefits Admin</t>
  </si>
  <si>
    <t>476547010</t>
  </si>
  <si>
    <t>Nancy C Laguerra, Special Assistant</t>
  </si>
  <si>
    <t>476547011</t>
  </si>
  <si>
    <t>Lukyanenko</t>
  </si>
  <si>
    <t>Inna</t>
  </si>
  <si>
    <t>Inna Lukyanenko</t>
  </si>
  <si>
    <t>ILukyanenko@council.nyc.gov</t>
  </si>
  <si>
    <t>Inna Lukyanenko, Scheduler</t>
  </si>
  <si>
    <t>476547014</t>
  </si>
  <si>
    <t>Tracy L Starr, District Office Coordinator</t>
  </si>
  <si>
    <t>476547015</t>
  </si>
  <si>
    <t>Michael J Dolan</t>
  </si>
  <si>
    <t>dolanm@nyassembly.gov</t>
  </si>
  <si>
    <t>Michael J Dolan, Community Liaison</t>
  </si>
  <si>
    <t>476547017</t>
  </si>
  <si>
    <t>Bien-Aime</t>
  </si>
  <si>
    <t>Lubnah</t>
  </si>
  <si>
    <t>Lubnah Bien-Aime</t>
  </si>
  <si>
    <t>Previously Scheduler, working for Mathieu Eugene, Office of Councilmember, Personal Staff Office, NYC Council, reporting to Mathieu Eugene, Councilmember. Set inactive on 20-SEP-2017.</t>
  </si>
  <si>
    <t>476547018</t>
  </si>
  <si>
    <t>Christopher M Rhodes, Deputy Chief Of Staff</t>
  </si>
  <si>
    <t>476547020</t>
  </si>
  <si>
    <t>Goyer</t>
  </si>
  <si>
    <t>Clarke O</t>
  </si>
  <si>
    <t>Clarke O Goyer</t>
  </si>
  <si>
    <t>518 455-4092</t>
  </si>
  <si>
    <t>goyerc@nyassembly.gov</t>
  </si>
  <si>
    <t>Clarke O Goyer, Admin Aide</t>
  </si>
  <si>
    <t>476547021</t>
  </si>
  <si>
    <t>Robert J Esposito, Chief Furnishings</t>
  </si>
  <si>
    <t>476547023</t>
  </si>
  <si>
    <t>Partnow</t>
  </si>
  <si>
    <t>Mitchell Partnow</t>
  </si>
  <si>
    <t>Previously Councilmanic Aide, working for Mark Treyger, Office of Councilmember, Personal Staff Office, NYC Council, reporting to Mark Treyger, Councilmember. Set inactive on 5-APR-2017.</t>
  </si>
  <si>
    <t>476547024</t>
  </si>
  <si>
    <t>Jacqueline Cosme</t>
  </si>
  <si>
    <t>Jacqueline Cosme, Councilmanic Aide</t>
  </si>
  <si>
    <t>476547026</t>
  </si>
  <si>
    <t>Lisa M Salotti, Senior Caseworker</t>
  </si>
  <si>
    <t>476547028</t>
  </si>
  <si>
    <t>Greer</t>
  </si>
  <si>
    <t>Jennifer Greer</t>
  </si>
  <si>
    <t>Previously Councilmanic Aide, working for Barry Grodenchik, Office of Councilmember, Personal Staff Office, NYC Council, reporting to Barry Grodenchik, Councilmember. Set inactive on 20-SEP-2017.</t>
  </si>
  <si>
    <t>476547029</t>
  </si>
  <si>
    <t>Asst Events Coord</t>
  </si>
  <si>
    <t>Feiner</t>
  </si>
  <si>
    <t>Stewart D</t>
  </si>
  <si>
    <t>Stewart D Feiner</t>
  </si>
  <si>
    <t>518 455-5156</t>
  </si>
  <si>
    <t>feiners@nyassembly.gov</t>
  </si>
  <si>
    <t>Stewart D Feiner, Asst Events Coord</t>
  </si>
  <si>
    <t>476547031</t>
  </si>
  <si>
    <t>Magali</t>
  </si>
  <si>
    <t>Larisa</t>
  </si>
  <si>
    <t>Larisa Magali</t>
  </si>
  <si>
    <t>magalil@nyassembly.gov</t>
  </si>
  <si>
    <t>Larisa Magali, Community Liaison</t>
  </si>
  <si>
    <t>476547032</t>
  </si>
  <si>
    <t>Jillian A</t>
  </si>
  <si>
    <t>Jillian A Smith</t>
  </si>
  <si>
    <t>Previously Community Liaison, working for Michael A. Montesano, Office of Assemblymember, Personal Staff Office, Assembly, reporting to Michael Montesano, Assemblymember. Set inactive on 6-APR-2017.</t>
  </si>
  <si>
    <t>476547034</t>
  </si>
  <si>
    <t>Mallon</t>
  </si>
  <si>
    <t>Michael Mallon</t>
  </si>
  <si>
    <t>Michael Mallon, Councilmanic Aide</t>
  </si>
  <si>
    <t>476547035</t>
  </si>
  <si>
    <t>Antonietta E Kurdt, Housekeeper</t>
  </si>
  <si>
    <t>476547038</t>
  </si>
  <si>
    <t>Andy King</t>
  </si>
  <si>
    <t>Black, Latino and Asian (BLAC), Caucus, NYC Council;
Youth Services, Committee, NYC Council;
Sanitation, Committee, NYC Council;
Education, Committee, NYC Council;
Community Development, Committee, NYC Council;
Cultural Affairs, Committee, NYC Council;
Civil Rights, Committee, NYC Council;
City Council Budget Negotiating Team, Committee, NYC Council</t>
  </si>
  <si>
    <t>Black, Latino and Asian (BLAC), Caucus, NYC Council</t>
  </si>
  <si>
    <t>Andy King is a lifelong resident of the Northeast Bronx. From his early years at P.S. 112, P.S. 78, P.S. 41, Olinville JHS 113 to Evander Childs High School, Andy has always committed himself to his community. Being Captain of the Bronxwood Little League Team and Captain of the Evander Childs High School Boys Basketball Team, where he achieved All City Honors, Andy was a leader amongst his peers. During his teen years, King always worked at summer camps (Butler Memorial Church in mid-70) and provided direction for the young people in those community programs. At age 15, he embarked on his first coaching assignment for the Kings Five Basketball Program in the Bronx. This program was founded over 25 years ago by Army Veteran, Andy King Sr.
Upon graduation from high school, Andy attended Midwestern State University in Texas on a basketball scholarship. He then transferred to William Paterson College in New Jersey where he led the Pioneers Men’s Basketball Team to three (3) consecutive Conference Championships and a Final 8 NCAA appearance. Moreover, he served on the Student Government Association and was a Chairperson of the Student Activity Program Board. For his commitment to the campus community, Andy received the Most Valuable Service Award prior to graduating from William Paterson University.
After receiving his B.A. in Communications, Andy returned to the Northeast Bronx and worked as a NYC Child Protective Caseworker. During this time, because of the passion he has for the youth, he co-founded the Bronx Youth Uptown Developers Coalition where he organized, coached and counseled the youngsters in the Instructional Basketball Camps. Becoming a father enhanced Andy’s interest in mentoring and guiding the youth within his community. As a devoted father to his daughter, Andy was also the President of the Parent Advisory Committee for Crawford Memorial Church Early Childhood School Program in 1991. Always working to help the youth in the Bronx, in 2006 Andy and his wife Neva Shillingford–King (of Dominica, West Indies) launched the Bronx Youth Empowerment Program (YEP) where Andy serves as the Volunteer Director.
In 2007 Andy became the Bronx Lead Organizer for 1199SEIU/GNYHA Healthcare Education Project (HEP) fighting to protect healthcare, and educating his community on the disparities in healthcare. As a Community Activist, Andy was out spoken and organized his community on critical issues such as senior services and education funding cuts, overdevelopment of property, NYPD and youth relations, and overall people and community development.
In 2009, Andy was inspired to represent his community in the New York City Council: the journey continues. A firm believer in Christ and a community servant, Andy’s spirituality guides him to teach, lead and inspire our youth and community to find solutions to the challenges that face us in todays’ society.
In November 2012, Andy's journey to represent his community in City Hall became a reality when the voters of the 12th District in the Bronx issued out 36,500 votes to Andy and hired him as their new city council member.
Councilmember King continues to be a strong voice in his community and for our youth. The journey of bringing unity back to the community will definitely continue for Mr. Andy King, New York City Councilmember in the 12th District of the Bronx.
Awards &amp; Memberships
• Gloria Wise- Boys and Girls Club-Youth Service Award-2005
• East Laconia Community Service Award-2006
• SOBOA Community Service Award 2007
• Love Your Breast Inc. Community Service Award 2008
• NAACP 50th Year Celebration Community Service Award 2008
• Crawford Day Care Community Service Award 2010
• Tri-County Women’s Club Community Service Award 2011
• St. Luke’s Episcopal Church Men’s Day Community Service Award 2012
• Member of the Working Families Party
• Honorary Board Member of the NAACP Williamsbridge Branch</t>
  </si>
  <si>
    <t>250 Broadway, Suite 1770, New York, NY 10007</t>
  </si>
  <si>
    <t>940 East Gunhill Road, Bronx NY 10467</t>
  </si>
  <si>
    <t>(212) 788-8954</t>
  </si>
  <si>
    <t>(718) 684-5510</t>
  </si>
  <si>
    <t>(212) 788-6873</t>
  </si>
  <si>
    <t>(718) 684-5509</t>
  </si>
  <si>
    <t>Andy.King@council.nyc.gov</t>
  </si>
  <si>
    <t>http://council.nyc.gov/d12/html/members/home.shtml</t>
  </si>
  <si>
    <t>https://twitter.com/AndyKingNYC; https://www.facebook.com/New-York-City-Council-Member-Andy-L-King-116867358490208/</t>
  </si>
  <si>
    <t>NYCD_12.png</t>
  </si>
  <si>
    <t>New York City Child Protective Services Caseworker</t>
  </si>
  <si>
    <t>CD 12</t>
  </si>
  <si>
    <t>podio_image20160629-10085-jiqmfk.jpeg</t>
  </si>
  <si>
    <t>476547040</t>
  </si>
  <si>
    <t>Shirley A Demartino, Executive Secretary</t>
  </si>
  <si>
    <t>476547042</t>
  </si>
  <si>
    <t>Anish</t>
  </si>
  <si>
    <t>Pearl</t>
  </si>
  <si>
    <t>Pearl Anish</t>
  </si>
  <si>
    <t>Pearl Anish, Councilmanic Aide</t>
  </si>
  <si>
    <t>476547043</t>
  </si>
  <si>
    <t>Events Coordinator</t>
  </si>
  <si>
    <t>Edward J Harris</t>
  </si>
  <si>
    <t>harrise@nyassembly.gov</t>
  </si>
  <si>
    <t>Edward J Harris, Events Coordinator</t>
  </si>
  <si>
    <t>476547045</t>
  </si>
  <si>
    <t>D O Administrator</t>
  </si>
  <si>
    <t>Sarawat A</t>
  </si>
  <si>
    <t>Sarawat A Sarah</t>
  </si>
  <si>
    <t>sarahs@nyassembly.gov</t>
  </si>
  <si>
    <t>Sarawat A Sarah, D O Administrator</t>
  </si>
  <si>
    <t>476547047</t>
  </si>
  <si>
    <t>Lisa A Vanstrom, Constituent Specialist</t>
  </si>
  <si>
    <t>476547050</t>
  </si>
  <si>
    <t>NYL000151</t>
  </si>
  <si>
    <t>McDonough</t>
  </si>
  <si>
    <t>David McDonough</t>
  </si>
  <si>
    <t>Education, Committee, Assembly;
Veterans' Affairs, Committee, Assembly;
Child Product Safety, Committee, Assembly;
Health, Committee, Assembly;
Regulated Mortgage Lenders, Committee, Assembly;
Transportation, Committee, Assembly;
Consumer Affairs and Protection, Committee, Assembly</t>
  </si>
  <si>
    <t>David McDonough of Merrick was elected to the State Assembly in a Special Election held Tuesday, February 12, 2002 and was re-elected to his sixth term in November of 2010.
Assemblyman McDonough is the Chairman of the Assembly Minority Task Force on Public Safety and, as such, will be working on different projects, including, homeland security, police and law enforcement and the courts, volunteer firefighters and emergency services, veterans and military personnel, sex offender watch and workforce issues in the correctional services. He is the ranking minority member on the Assembly Transportation Committee and also serves on the Assembly Health, Education, Veterans' Affairs and Consumer Affairs committees.
Active in local civic affairs, Assemblyman McDonough is the Past President of the Nassau County Council of Chambers of Commerce, representing 50 chambers and over 6,000 small businesses. From 1994 to 1998, David served four terms as President of the Merrick Chamber of Commerce. As President, he was responsible for a 35 percent growth in membership and the operation of several business community projects including annual street festivals and the addition of holiday lighting projects in the business community.
He was an original member of the Development Committee for the Merrick Downtown Revitalization. Assemblyman McDonough also continues to serve as coordinator of that program working to enhance the downtown business area of Merrick and has been at the forefront in the design and implementation of the program's various components. In addition, McDonough was responsible for attracting a four-screen movie theater to the Downtown Merrick area.
He was a founding member, and a former Board Member, of the Bellmore-Merrick Community Wellness Council, an organization working with various community, business and religious organizations to help prevent substance abuse and improve the quality of life for families and individuals.
Assemblyman McDonough has been a member of the Kiwanis Club of Merrick for over 27 years, and served as its Distinguished President in 1989-90 and also served as the divisional educational chairman as well as Chairman of the New York District Kiwanis Club Officer Training Program.
He served in the United States Coast Guard and the United States Air Force and earned a Bachelor of Arts degree in Economics from Columbia University. He also graduated from the American Academy of Dramatic Arts.
He and his wife, Carolyn, live in Merrick and have three children, David Jr., Susan and Scott and three grandchildren.
.</t>
  </si>
  <si>
    <t>LOB 443  
Albany, NY 12248</t>
  </si>
  <si>
    <t>404 Bedford Ave.  
Bellmore, NY 11710</t>
  </si>
  <si>
    <t>518-455-4633</t>
  </si>
  <si>
    <t>516-409-2070</t>
  </si>
  <si>
    <t>mcdonoughd@nyassembly.gov</t>
  </si>
  <si>
    <t>http://assembly.state.ny.us/mem/David-G-McDonough</t>
  </si>
  <si>
    <t>https://www.facebook.com/AssemblymanDaveMcDonough/</t>
  </si>
  <si>
    <t>Assembly14.png</t>
  </si>
  <si>
    <t>Previously represented District 19 from 2002 to 2013</t>
  </si>
  <si>
    <t>Assembly District 14</t>
  </si>
  <si>
    <t>podio_image20160629-10085-eemvom.png</t>
  </si>
  <si>
    <t>476547051</t>
  </si>
  <si>
    <t>Edward A</t>
  </si>
  <si>
    <t>Edward A Flood</t>
  </si>
  <si>
    <t>518 455-4901</t>
  </si>
  <si>
    <t>floode@nyassembly.gov</t>
  </si>
  <si>
    <t>Edward A Flood, Chief Of Staff</t>
  </si>
  <si>
    <t>476547053</t>
  </si>
  <si>
    <t>Deborah L Kannes, Housekeeper</t>
  </si>
  <si>
    <t>476547055</t>
  </si>
  <si>
    <t>Governor</t>
  </si>
  <si>
    <t>Cuomo</t>
  </si>
  <si>
    <t>Andrew Cuomo</t>
  </si>
  <si>
    <t>Throughout his time as Governor, Andrew Cuomo has been working to make communities across the state stronger and safer for all New Yorkers. This includes restoring New York’s reputation as the progressive capital of the nation – with groundbreaking accomplishments like passing marriage equality, enacting the strongest gun safety laws in the nation, implementing comprehensive policies to combat sexual violence on college campuses, and announcing a plan to end the AIDS epidemic in New York State by 2020. The Governor is also supporting working families and individuals through efforts that include fighting to raise the minimum wage to $15 an hour and enact a robust paid family leave policy.
Under Governor Cuomo’s leadership, state education aid has increased by 20 percent over four years to its highest level ever - $23.5 billion in 2014. Major infrastructure projects such as the long-stalled Tappan Zee Bridge replacement and the much-needed redevelopment of LaGuardia Airport are moving forward, and the Governor’s administration has invested nearly $4 billion through the Regional Council and Upstate Revitalization initiatives to jumpstart the economy and support local priorities for development. Since the Governor took office, the unemployment rate has declined in every region of the state, and New York now has more private sector jobs than at any point in state history.
Governor Cuomo has also restored fiscal discipline to state government – which has enabled major investments in New York’s future. Governor Cuomo closed a $10 billion deficit in his first budget, and state spending has grown by less than 2% each year since he took office. The state also enacted its first ever property tax cap to keep communities affordable for homeowners, renters and businesses, and every New Yorker now pays a lower tax rate than they did before the Governor took office.
Prior to his election as Governor, Andrew Cuomo served four years as New York’s Attorney General. As the state’s top legal officer, he made restoring public trust in government and protecting New York taxpayers the top priorities of his administration.
As Attorney General, Andrew Cuomo brought national reform to the student loan industry, uncovered fraud within the largest health insurers in the country, protected investors from abuses on Wall Street, and made the Internet safer for children nationwide. His groundbreaking investigations into the state pension system ended decades of government corruption in New York and set a model for public pension funds across the country. In addition, Cuomo established Housing Enterprise for Less Privileged (HELP) in 1986, which became the nation’s largest private provider of transitional housing for the homeless. Based on his pioneering work through HELP, Cuomo was appointed by New York City Mayor David Dinkins in 1991 to lead the New York City Commission on the Homeless.
In 1997, Cuomo was appointed by President Clinton to serve as Secretary of Housing and Urban Development (HUD). Under his leadership, HUD was transformed from a bureaucratic backwater rife with waste, fraud, and abuse to a revitalized engine for economic development and unprecedented housing opportunities. Cuomo brought dramatic reforms to make government efficient and competent while saving taxpayers millions of dollars.
As secretary, Cuomo made fighting racial discrimination a key focus and brought 2,000 anti-discrimination cases all across the country.
Andrew Cuomo’s work earned HUD the prestigious “Innovations in American Government Award” from the Ford Foundation and the Kennedy School of Government at Harvard University on three different occasions.
Cuomo first practiced law as an assistant district attorney in Manhattan. He has also worked as a partner in a New York City law firm and was of counsel at Fried, Frank, Harris, Shriver &amp; Jacobson.
Cuomo graduated from Fordham University in 1979 and Albany Law School in 1982.</t>
  </si>
  <si>
    <t>State Capitol, Albany, NY 12224-0341</t>
  </si>
  <si>
    <t>633 3rd Ave., New York, NY 10017</t>
  </si>
  <si>
    <t>212-681-4580</t>
  </si>
  <si>
    <t>518-474-8390</t>
  </si>
  <si>
    <t>https://twitter.com/NYGovCuomo; https://www.facebook.com/GovernorAndrewCuomo</t>
  </si>
  <si>
    <t>Up for reelection in 2018</t>
  </si>
  <si>
    <t>2010 (serving office since January 1, 2011)</t>
  </si>
  <si>
    <t>podio_image20160629-10085-py5qc9.jpeg</t>
  </si>
  <si>
    <t>476547057</t>
  </si>
  <si>
    <t>Paula A</t>
  </si>
  <si>
    <t>Paula A Guidetti</t>
  </si>
  <si>
    <t>518 455-5830</t>
  </si>
  <si>
    <t>guidettip@nyassembly.gov</t>
  </si>
  <si>
    <t>Paula A Guidetti, T &amp; A Input Operator</t>
  </si>
  <si>
    <t>476547058</t>
  </si>
  <si>
    <t>Eileen O'Brien</t>
  </si>
  <si>
    <t>Eileen O'Brien, Councilmanic Aide</t>
  </si>
  <si>
    <t>476547060</t>
  </si>
  <si>
    <t>Douglas M</t>
  </si>
  <si>
    <t>Douglas M Smith</t>
  </si>
  <si>
    <t>Previously served as Chief of Staff for Assembly member Al Graf. Set inactive Jan, 2018 when Graf resigned.</t>
  </si>
  <si>
    <t>476547061</t>
  </si>
  <si>
    <t>Slayton</t>
  </si>
  <si>
    <t>Luke T.</t>
  </si>
  <si>
    <t>Luke T. Slayton</t>
  </si>
  <si>
    <t>Previously Legislative Aide, working for Catharine Young, Office of Senator, Personal Staff Office, Senate, reporting to Catharine Young, Senator. Set inactive on 6-APR-2017.</t>
  </si>
  <si>
    <t>476547063</t>
  </si>
  <si>
    <t>Grace U Popowczak, Housekeeper</t>
  </si>
  <si>
    <t>476547064</t>
  </si>
  <si>
    <t>Andrea K</t>
  </si>
  <si>
    <t>Andrea K Lopez</t>
  </si>
  <si>
    <t>518 455-4411</t>
  </si>
  <si>
    <t>lopeza@nyassembly.gov</t>
  </si>
  <si>
    <t>Andrea K Lopez, Exec Asst</t>
  </si>
  <si>
    <t>476547066</t>
  </si>
  <si>
    <t>Margarita Perez, Chief Of Staff Albany Office</t>
  </si>
  <si>
    <t>476547067</t>
  </si>
  <si>
    <t>Driscoll</t>
  </si>
  <si>
    <t>Robert M Driscoll</t>
  </si>
  <si>
    <t>Previously Communications Director, working for Catharine Young, Office of Senator, Personal Staff Office, Senate, reporting to Catharine Young, Assistant Senate Majority Whip. Set inactive on 19-SEP-2017.</t>
  </si>
  <si>
    <t>476547069</t>
  </si>
  <si>
    <t>Joshua C Stephenson</t>
  </si>
  <si>
    <t>Joshua C Stephenson, Councilmanic Aide</t>
  </si>
  <si>
    <t>476547070</t>
  </si>
  <si>
    <t>Gareeb</t>
  </si>
  <si>
    <t>Nadia K</t>
  </si>
  <si>
    <t>Nadia K Gareeb</t>
  </si>
  <si>
    <t>718 648-4700</t>
  </si>
  <si>
    <t>gareebn@nyassembly.gov</t>
  </si>
  <si>
    <t>Nadia K Gareeb, Counsel</t>
  </si>
  <si>
    <t>476547072</t>
  </si>
  <si>
    <t>Mcconney</t>
  </si>
  <si>
    <t>Sana F</t>
  </si>
  <si>
    <t>Sana F Mcconney</t>
  </si>
  <si>
    <t>mcconneys@nyassembly.gov</t>
  </si>
  <si>
    <t>Sana F Mcconney, Admin Assistant</t>
  </si>
  <si>
    <t>476547073</t>
  </si>
  <si>
    <t>Dep Dir Human Resourc</t>
  </si>
  <si>
    <t>Jennifer Harris</t>
  </si>
  <si>
    <t>518 455-4084</t>
  </si>
  <si>
    <t>harrisj@nyassembly.gov</t>
  </si>
  <si>
    <t>Jennifer Harris, Dep Dir Human Resourc</t>
  </si>
  <si>
    <t>476547075</t>
  </si>
  <si>
    <t>Mayor</t>
  </si>
  <si>
    <t>de Blasio</t>
  </si>
  <si>
    <t>Bill de Blasio</t>
  </si>
  <si>
    <t>Together with his wife Chirlane, Bill is the proud parent of Chiara, a college senior, and Dante, a college freshman. Having raised their children in Brooklyn and sent them to New York City public schools, Bill and Chirlane understand firsthand the fundamental role parents and teachers share in educating the next generation - and of the importance of providing equal educational opportunities in all neighborhoods.
After graduating from NYU, Bill studied at Columbia University's School of International and Public Affairs. He began his career in public service as a junior staffer for New York City's first African-American mayor, David N. Dinkins, and later became an assistant for community affairs at City Hall.
In 1997, Bill moved to the U.S. Department of Housing and Urban Development, working as Regional Director under then-Housing Secretary Andrew Cuomo, as New York and New Jersey's highest-ranking official in the department. At HUD, he crisscrossed the Tri-State region, gaining a critical understanding of the diverse communities that make up the New York metropolitan area. As regional director, Bill fought for increased federal funding for affordable homes and expanded housing services for senior citizens.
In 1999, Bill joined District 15's School Board in Brooklyn, where he championed early childhood education and parental involvement and expanded pre-K programs, helping his district become the first to cap first grade class sizes.
In 2000, Hillary Clinton asked Bill to manage her historic campaign for the U.S. Senate. Working at the head of a vast grassroots operation, he helped re-introduce Mrs. Clinton to New Yorkers and deliver her message about prioritizing children and families, securing her a decisive victory in a highly competitive campaign.
Two years later, Bill started his service on the New York City Council, representing the diverse Brooklyn neighborhoods of Park Slope, Sunset Park, Boro Park, Carroll Gardens, Cobble Hill, Windsor Terrace, Red Hook, and Kensington.
In his eight years on the City Council, Bill focused his efforts on improving public education, engaging parents, expanding affordable housing, and protecting New York's middle-class and working poor. He wrote landmark tenants' rights legislation to protect affordable housing and end landlord discrimination for everyday New Yorkers. Bill also was a vocal advocate for services designed to support fragile families and vulnerable children. After the tragic death of seven-year-old Nixzmary Brown in 2006, he investigated the case as Chair of the Council's General Welfare Committee, holding four hearings examining the City's role in fighting child abuse.
In 2010, Bill was sworn in as New York City Public Advocate, the second-highest citywide elected office. As Public Advocate, Bill launched the "NYC Worst Landlords Watchlist" to publicly identify landlords who took advantage of everyday New Yorkers, pressing them to improve building maintenance and upkeep. Bill made his voice heard across our city as a forceful advocate for stronger representation and services for the millions of workers who are the foundation of New York City's economy.
As mayor, Bill is committed to making sure every child gets a great education, protecting our streets and our communities, and building a city where New Yorkers from all five boroughs can start businesses, raise their families, and afford to live in their own neighborhoods.</t>
  </si>
  <si>
    <t>https://twitter.com/billdeblasio; https://www.facebook.com/mayordeblasio/</t>
  </si>
  <si>
    <t>Working Families; Democratic</t>
  </si>
  <si>
    <t>podio_image20160629-10085-7laz31.jpeg</t>
  </si>
  <si>
    <t>Bill de Blasio, Mayor</t>
  </si>
  <si>
    <t>476547077</t>
  </si>
  <si>
    <t>Michael A Hernandez, Legislative Aide</t>
  </si>
  <si>
    <t>476547081</t>
  </si>
  <si>
    <t>Vacca</t>
  </si>
  <si>
    <t>James Vacca</t>
  </si>
  <si>
    <t>A life-long resident of the Bronx, Jimmy Vacca was born and raised in Pelham Bay. Jimmy was educated in the New York City public school system, where he attended P.S. 71, J.H.S. 101, and then Christopher Columbus High School. He then earned his Bachelor’s degree from the State University of New York, and a Master’s degree in Urban Studies from CUNY Queens College.
Jimmy's career in public service really began at the early age of 13, when he organized his fellow JHS students to rally for better bus service from the MTA. Before long, Jimmy was fighting for stop signs, traffic lights, the fixing of potholes, and other local issues that affected his community. In his senior year at Columbus HS, Jimmy was elected President of the Columbus High School Student Association, due in large part to his reputation for being active in local civic issues and his leadership ability.
In 1974, the city announced plans to move the Northeast Bronx Senior Citizens Center out of St. Benedicts Church. The senior citizens from the center were staunchly opposed to the move, and knew that they would need a strong voice to coordinate the effort to stop the city's proposal. The seniors asked Jimmy to lead their fight to keep the center at St. Benedicts, and so he became the President of the Northeast Bronx Senior Citizens Center. He was successful in keeping it at St. Benedicts, and served for 30 years as President of the center, which is now the largest senior citizens center in the Bronx.
In 1980, Jimmy became the District Manager of Community Board #10, where he served until he took office as Council Member of the 13th District in January of 2006. For 26 years as District Manager, he fought for one of the most diverse districts in the borough. At Community Board #10, Jimmy was constantly in the vanguard on issues facing the residents of his district. Since he started fighting against graffiti and other types of "quality of life" crimes in the 1980's, his former community board district benefited from his proactive stance by being rated both the safest and cleanest in the Bronx for many years. Over the past several years, he has been the voice of the community in its efforts against rampant overdevelopment, and because of his leadership, City Island, Throggs Neck, and Ferry Point were recently rezoned to stop the rapid growth in these neighborhoods.
Jimmy's energy has also benefited numerous other organizations in the area. In addition to serving as President of the Northeast Bronx Senior Citizens Center, Jimmy has served on the Advisory Council to Middletown Plaza Senior Center, Vice President of the Pelham Bay Taxpayers and Civic Association and Secretary to the 45th Precinct Community Council. After receiving his Master’s Degree, he also began teaching weekend and evening classes at Queens College and Monroe College on political science, public policy and sociology. In his capacity as an Adjunct Professor at CUNY Queens College, Jimmy became a member of AFT Local 2334.
On November 8, 2005, Jimmy was overwhelmingly elected to the New York City Council to represent the 13th District, which includes the communities of Throggs Neck, Country Club, City Island, Pelham Bay, Morris Park, and Pelham Parkway.
Upon his election, Jimmy was appointed Chair of the Sub-Committee on Senior Centers, and he led the fight against senior center closures. Later in his first term, he was named Chair of the Committee on Fire and Criminal Justice. During the entirety of his second term, he acted as Chair of the Transportation Committee. Now in his third term as a Council Member, Jimmy is Chair of the Technology Committee and is Deputy Leader of the City Council.
Jimmy has received a number of awards and honors during his years in office, including an Award of Appreciation from the Kings Harbor Multicare Center for his invaluable work and assistance during Hurricane Sandy; the Community Service Award from Visions Services for the Blind and Visually Impaired: and an Award of Appreciation from the Parks Department for his outstanding support of parks, among others.</t>
  </si>
  <si>
    <t>District Manager of Bronx Community Board 10 for 26 years.
Represented City Council District 13 from 2006 to 2017.</t>
  </si>
  <si>
    <t>podio_image20160629-10085-1iafq9b.jpeg</t>
  </si>
  <si>
    <t>476547083</t>
  </si>
  <si>
    <t>Oliveras</t>
  </si>
  <si>
    <t>Allyson</t>
  </si>
  <si>
    <t>Allyson Oliveras</t>
  </si>
  <si>
    <t>Allyson Oliveras, Councilmanic Aide</t>
  </si>
  <si>
    <t>476547085</t>
  </si>
  <si>
    <t>Thomas A Bock</t>
  </si>
  <si>
    <t>Previously Constituent Specialist, working for Catharine Young, Office of Senator, Personal Staff Office, Senate, reporting to Catharine Young, Assistant Senate Majority Whip. Set inactive on 19-SEP-2017.</t>
  </si>
  <si>
    <t>476547086</t>
  </si>
  <si>
    <t>Lumelski</t>
  </si>
  <si>
    <t>Sofiya</t>
  </si>
  <si>
    <t>Sofiya Lumelski</t>
  </si>
  <si>
    <t>lumelskis@nyassembly.gov</t>
  </si>
  <si>
    <t>Sofiya Lumelski, Dir Constit/supp Svcs</t>
  </si>
  <si>
    <t>476547088</t>
  </si>
  <si>
    <t>Mccray</t>
  </si>
  <si>
    <t>Lutricia M</t>
  </si>
  <si>
    <t>Lutricia M Mccray</t>
  </si>
  <si>
    <t>Previously Admin Assistant, working for Administration, Central Staff Office, Assembly. Set inactive on 6-APR-2017.</t>
  </si>
  <si>
    <t>476547089</t>
  </si>
  <si>
    <t>Marcia</t>
  </si>
  <si>
    <t>Marcia Hill</t>
  </si>
  <si>
    <t>518 455-4001</t>
  </si>
  <si>
    <t>hillm@nyassembly.gov</t>
  </si>
  <si>
    <t>Marcia Hill, Admin Assistant</t>
  </si>
  <si>
    <t>476547091</t>
  </si>
  <si>
    <t>Michael J. Morrison</t>
  </si>
  <si>
    <t>Previously Director Of Operations, working for José Peralta, Office of Senator, Personal Staff Office, Senate, reporting to José Peralta, Senator. Set inactive on 6-APR-2017.</t>
  </si>
  <si>
    <t>476547093</t>
  </si>
  <si>
    <t>NYL000216</t>
  </si>
  <si>
    <t>Quart</t>
  </si>
  <si>
    <t>Dan Quart</t>
  </si>
  <si>
    <t>Libraries and Education Technology, Committee, Assembly;
Judiciary, Committee, Assembly;
Corporations, Authorities and Commissions, Committee, Assembly;
Consumer Affairs and Protection, Committee, Assembly;
Alcoholism and Drug Abuse, Committee, Assembly;
Tourism, Parks, Arts and Sports Development, Committee, Assembly;
Museums &amp; Cultural Institutions, Committee, Assembly;
Administrative Regulations Review, Committee, Assembly</t>
  </si>
  <si>
    <t>Administrative Regulations Review, Committee, Assembly</t>
  </si>
  <si>
    <t>Dan Quart represents New York's 73rd Assembly District, which encompasses the Upper East Side, Midtown East, Turtle Bay and Sutton Place.
Dan Quart spent his childhood in Washington Heights before he and his family moved in 1989 to the Ruppert-Yorkville apartment complex on East 90th and 91st street, where he still lives today with his wife Miriam and his son Samuel. He attended Binghamton University and St. John's Law School.
As the son of a teacher and social worker, Dan supports an effective public education policy that emphasizes smaller class size, stresses teacher development, and nurtures strong community-school relations. In 2003, Dan and his family secured over 2,000 signatures in support of the United Federation of Teachers' smaller class size initiative. Dan has also served as a volunteer tutor with the Learning Leaders program.
Dan has a strong record of pro bono advocacy. Since 2002, he has served as a volunteer for the Housing Division of the Legal Aid Society, providing free representation for low-income tenants in eviction proceedings. In 2003, New York State Chief Judge Judith Kaye awarded Dan the Pro Bono Publico Award as one of New York City's top pro bono attorneys. In 2004 and 2005, Dan served as the pro bono attorney for the Eastwood Housing complex on Roosevelt Island, defending tenants in eviction proceedings and prosecuting claims against the management company for failing to provide basic services.
Dan partnered with Columbia Law School's Environmental Law Program to prosecute a case in New York State Court seeking to protect parklands and uphold the State's 'open space' law. Dan has also served as a volunteer attorney for the Disabled Veterans Consortium, representing a disabled veteran who was denied benefits.
Beginning in 2009, Dan has partnered with Eviction Intervention Services to organize and lead a pro bono clinic representing tenants on the East Side who fall just above the monetary threshold for free legal services, but cannot afford an attorney of their own. Currently, Dan is litigating several cases in New York City Housing Court, and has recruited attorneys to participate in the Clinic and provide free legal representation.
Dan has eight years of service as a member of Community Board 8, where he served as a co-chair of the Transportation Committee and was Chair of the Board's 2nd Avenue Subway Task Force, where he worked with local elected officials and members of the community on improving the East Side's overburdened transportation system.
As an Assembly Member, Dan is committed to working on the vital issues that affect the residents of the 73rd Assembly District, including education, transportation, health care and housing.</t>
  </si>
  <si>
    <t>LOB 741  
Albany , NY 12248</t>
  </si>
  <si>
    <t>353 Lexington Avenue  
Suite 704  
New York, NY 10016</t>
  </si>
  <si>
    <t>212-605-9948</t>
  </si>
  <si>
    <t>518-455-4794</t>
  </si>
  <si>
    <t>212-605-0937</t>
  </si>
  <si>
    <t>quartd@nyassembly.gov</t>
  </si>
  <si>
    <t>http://assembly.state.ny.us/mem/Dan-Quart</t>
  </si>
  <si>
    <t>https://twitter.com/DanQuartNY</t>
  </si>
  <si>
    <t>Assembly 73.png</t>
  </si>
  <si>
    <t>Co-chair for Manhattan Community Board 8</t>
  </si>
  <si>
    <t>Assembly District 73</t>
  </si>
  <si>
    <t>podio_image20160629-10085-1cvoss1.jpeg</t>
  </si>
  <si>
    <t>476547095</t>
  </si>
  <si>
    <t>Mui Po</t>
  </si>
  <si>
    <t>Sau</t>
  </si>
  <si>
    <t>Sau Mui Po</t>
  </si>
  <si>
    <t>Previously Community Liaison, working for Helene E. Weinstein, Office of Assemblymember, Personal Staff Office, Assembly, reporting to Helene Weinstein, Assemblymember. Set inactive on 6-APR-2017.</t>
  </si>
  <si>
    <t>476547096</t>
  </si>
  <si>
    <t>Quain</t>
  </si>
  <si>
    <t>Jeffrey M</t>
  </si>
  <si>
    <t>Jeffrey M Quain</t>
  </si>
  <si>
    <t>518 455-5431</t>
  </si>
  <si>
    <t>quainj@nyassembly.gov</t>
  </si>
  <si>
    <t>Jeffrey M Quain, Dep Chief Of Staff</t>
  </si>
  <si>
    <t>476547098</t>
  </si>
  <si>
    <t>Shishak</t>
  </si>
  <si>
    <t>Zing Zing</t>
  </si>
  <si>
    <t>Zing Zing Shishak</t>
  </si>
  <si>
    <t>518 455-5256</t>
  </si>
  <si>
    <t>shishakz@nyassembly.gov</t>
  </si>
  <si>
    <t>Zing Zing Shishak, Sr Systms Programmer</t>
  </si>
  <si>
    <t>476547099</t>
  </si>
  <si>
    <t>Kathleen M Owens</t>
  </si>
  <si>
    <t>owensk@nyassembly.gov</t>
  </si>
  <si>
    <t>Kathleen M Owens, Budget Director</t>
  </si>
  <si>
    <t>476547100</t>
  </si>
  <si>
    <t>Dir Human Resources</t>
  </si>
  <si>
    <t>Kathleen M Joyce</t>
  </si>
  <si>
    <t>joycek@nyassembly.gov</t>
  </si>
  <si>
    <t>Kathleen M Joyce, Dir Human Resources</t>
  </si>
  <si>
    <t>476547101</t>
  </si>
  <si>
    <t>Nancy A.</t>
  </si>
  <si>
    <t>Nancy A. Conde</t>
  </si>
  <si>
    <t>Previously Chief Of Staff, working for José Peralta, Office of Senator, Personal Staff Office, Senate, reporting to José Peralta, Senator. Set inactive on 6-APR-2017.</t>
  </si>
  <si>
    <t>476547103</t>
  </si>
  <si>
    <t>Public Advocate</t>
  </si>
  <si>
    <t>Letitia</t>
  </si>
  <si>
    <t>Letitia James</t>
  </si>
  <si>
    <t>Letitia James is the Public Advocate for the City of New York, the second highest ranking elected office in the City. As Public Advocate, she serves as a direct link between New Yorkers and their government, acts as a watchdog over City agencies, and investigates complaints about City services.
Public Advocate James made history in 2014, by becoming the first woman of color to hold citywide office in New York City.
In less than two years, Letitia James has transformed the Office of the Public Advocate to deliver real results and reforms for all New Yorkers.
Public Advocate James is a strong advocate for criminal justice reform, and led the push for police body-worn cameras in the NYPD. She was one of the first to call for special prosecutors to be used in all cases of police misconduct. Currently, Public Advocate James is leading the fight to reform the grand jury process through litigation to unseal the Eric Garner grand jury minutes.
Whether it's through her Worst Landlords list, legal action, or pushing for legislation, Public Advocate James is working to protect tenants and affordable housing. She released the Worst Landlords List in October 2014, with significant improvements. She has sued landlords and the City in several cases where tenants were being harassed. And she has been a leading voice in the fight for rent regulation laws at the State level.
Public Advocate James has a long history as an advocate for children and families: she is currently involved in class action litigation against New York City and New York State for failing to protect the City’s over 11,000 children in foster care. She is a leading voice in the fight for universal free lunch for public school students. She is also a strong advocate for paid family leave, raising the wage, and protecting workers like saving 250 UPS jobs.
Prior to being elected Public Advocate, Letitia James served as a City Council Member from 2004 to 2013. As a City Council Member, she fought for Paid Sick Leave, and passed the Safe Housing Act, which ensured that thousands of families in rental buildings receive prompt and full repairs to their apartments. She was an early whistleblower on the Office of Payroll Administration’s CityTime contract, a payroll system that she criticized as being overly costly and difficult to manage in numerous committee hearings. And ultimately passed legislation addressing oversight of high-cost service contracts with the City of New York. As Chair to the Council’s Sanitation Committee, she pushed-through a revolutionary recycling package that included expanding plastic recycling, a new clothing and textile recycling program, and improved public space recycling.
Public Advocate James is a graduate of CUNY's Lehman College and Howard University Law School. She previously served as an Assistant Attorney General and a public defender. She currently resides in Brooklyn.</t>
  </si>
  <si>
    <t>https://www.facebook.com/PALetitiaJames/; https://twitter.com/NYCPA</t>
  </si>
  <si>
    <t>podio_image20160629-10085-1msc847.jpeg</t>
  </si>
  <si>
    <t>476547105</t>
  </si>
  <si>
    <t>Iwona J Pietkiewicz, Housekeeper</t>
  </si>
  <si>
    <t>476547109</t>
  </si>
  <si>
    <t>Hadley</t>
  </si>
  <si>
    <t>James W Hadley</t>
  </si>
  <si>
    <t>Previously Constituent Liaison, working for Charles Lavine, Office of Assemblymember, Personal Staff Office, Assembly, reporting to Charles Lavine, Assemblymember. Set inactive on 6-APR-2017.</t>
  </si>
  <si>
    <t>476547111</t>
  </si>
  <si>
    <t>Joyce P</t>
  </si>
  <si>
    <t>Joyce P Goodman</t>
  </si>
  <si>
    <t>212 866-3970</t>
  </si>
  <si>
    <t>goodmanj@nyassembly.gov</t>
  </si>
  <si>
    <t>Joyce P Goodman, Community Liaison</t>
  </si>
  <si>
    <t>476547113</t>
  </si>
  <si>
    <t>Tech Svcs Specialist</t>
  </si>
  <si>
    <t>Stengrevics</t>
  </si>
  <si>
    <t>Beth R</t>
  </si>
  <si>
    <t>Beth R Stengrevics</t>
  </si>
  <si>
    <t>stengrevicsb@nyassembly.gov</t>
  </si>
  <si>
    <t>Beth R Stengrevics, Tech Svcs Specialist</t>
  </si>
  <si>
    <t>476547114</t>
  </si>
  <si>
    <t>Brian T Adey, Director Of Operations And Administr</t>
  </si>
  <si>
    <t>476547116</t>
  </si>
  <si>
    <t>Human Resources Splst</t>
  </si>
  <si>
    <t>Kuteesa</t>
  </si>
  <si>
    <t>Paul Kuteesa</t>
  </si>
  <si>
    <t>kuteesap@nyassembly.gov</t>
  </si>
  <si>
    <t>Paul Kuteesa, Human Resources Splst</t>
  </si>
  <si>
    <t>476547118</t>
  </si>
  <si>
    <t>Amit</t>
  </si>
  <si>
    <t>Adam</t>
  </si>
  <si>
    <t>Adam Amit</t>
  </si>
  <si>
    <t>Used to work for CM Garodnick</t>
  </si>
  <si>
    <t>476547120</t>
  </si>
  <si>
    <t>Myers</t>
  </si>
  <si>
    <t>Cheryl A Myers</t>
  </si>
  <si>
    <t>Previously Committee Clerk, working for Daniel O'Donnell, Office of Assemblymember, Personal Staff Office, Assembly, reporting to Daniel O'Donnell, Assemblymember. Set inactive on 20-SEP-2017.</t>
  </si>
  <si>
    <t>476547122</t>
  </si>
  <si>
    <t>purcell@nysenate.gov</t>
  </si>
  <si>
    <t>Geraldine E Purcell, Director Of Legislation And Committe</t>
  </si>
  <si>
    <t>476547123</t>
  </si>
  <si>
    <t>Pc Sr System Analyst</t>
  </si>
  <si>
    <t>Strijek</t>
  </si>
  <si>
    <t>Randall W</t>
  </si>
  <si>
    <t>Randall W Strijek</t>
  </si>
  <si>
    <t>518 455-4300</t>
  </si>
  <si>
    <t>strijekr@nyassembly.gov</t>
  </si>
  <si>
    <t>Randall W Strijek, Pc Sr System Analyst</t>
  </si>
  <si>
    <t>476547125</t>
  </si>
  <si>
    <t>Maria Synowiec, Housekeeper</t>
  </si>
  <si>
    <t>476547126</t>
  </si>
  <si>
    <t>Lindgren</t>
  </si>
  <si>
    <t>Darci M</t>
  </si>
  <si>
    <t>Darci M Lindgren</t>
  </si>
  <si>
    <t>lindgrend@nyassembly.gov</t>
  </si>
  <si>
    <t>Darci M Lindgren, Legis Director</t>
  </si>
  <si>
    <t>476547128</t>
  </si>
  <si>
    <t>Lindemann</t>
  </si>
  <si>
    <t>Peter J Lindemann</t>
  </si>
  <si>
    <t>Previously Coord Benefit Servics, working for Human Resources, Central Staff Office, Assembly. Set inactive on 20-SEP-2017.</t>
  </si>
  <si>
    <t>476547130</t>
  </si>
  <si>
    <t>Stringer</t>
  </si>
  <si>
    <t>Scott M.</t>
  </si>
  <si>
    <t>Scott M. Stringer</t>
  </si>
  <si>
    <t>Previously Comptroller, working for Comptroller (COMP), Agency, Mayor &amp; NYC Executive. Set inactive on 5-APR-2017.</t>
  </si>
  <si>
    <t>podio_image20160629-10085-uwobyu.jpeg</t>
  </si>
  <si>
    <t>476547132</t>
  </si>
  <si>
    <t>Charniga</t>
  </si>
  <si>
    <t>Shawn A</t>
  </si>
  <si>
    <t>Shawn A Charniga</t>
  </si>
  <si>
    <t>Previously served as Staff Writer for Assemblymember Herman Farrell Jr. until Sept. 2017.</t>
  </si>
  <si>
    <t>476547133</t>
  </si>
  <si>
    <t>James A Durkish, Constituent Representative</t>
  </si>
  <si>
    <t>476547135</t>
  </si>
  <si>
    <t>Marrero</t>
  </si>
  <si>
    <t>Jennifer L Marrero</t>
  </si>
  <si>
    <t>marreroj@nyassembly.gov</t>
  </si>
  <si>
    <t>Jennifer L Marrero, Princ Analyst</t>
  </si>
  <si>
    <t>476547136</t>
  </si>
  <si>
    <t>Swyst</t>
  </si>
  <si>
    <t>Roman Swyst</t>
  </si>
  <si>
    <t>518 455-4777</t>
  </si>
  <si>
    <t>swystr@nyassembly.gov</t>
  </si>
  <si>
    <t>Roman Swyst, Comp Programmer Anal</t>
  </si>
  <si>
    <t>476547138</t>
  </si>
  <si>
    <t>Mary A Paolucci, Supervisor Of Housekeeping</t>
  </si>
  <si>
    <t>476547139</t>
  </si>
  <si>
    <t>Shneyer</t>
  </si>
  <si>
    <t>Elana S</t>
  </si>
  <si>
    <t>Elana S Shneyer</t>
  </si>
  <si>
    <t>Previously Dir Policy &amp; Program, working for Daniel J. O'donnell, Office of Assemblymember, Personal Staff Office, Assembly, reporting to Daniel O'Donnell, Assemblymember. Set inactive on 6-APR-2017.</t>
  </si>
  <si>
    <t>476547141</t>
  </si>
  <si>
    <t>Zhuang</t>
  </si>
  <si>
    <t>Wenyi</t>
  </si>
  <si>
    <t>Wenyi Zhuang</t>
  </si>
  <si>
    <t>zhuangw@nyassembly.gov</t>
  </si>
  <si>
    <t>Wenyi Zhuang, Chief Of Staff</t>
  </si>
  <si>
    <t>476547144</t>
  </si>
  <si>
    <t>Keith Wright</t>
  </si>
  <si>
    <t>A lifelong resident of Harlem, Assemblyman Keith L.T. Wright has earned a reputation as a dedicated and thoughtful public servant who gets results for his constituents. Active in his Harlem community, Wright has helped grow small businesses, create affordable housing, and increase economic opportunities for all New Yorkers.
Wright was elected to the Assembly in 1992, and appointed Assistant Majority Whip in 1998. As chair of the Labor Committee, Wright is currently charged with the important task of leading the fight for workers rights, increased unemployment coverage and fair pay throughout New York State. Wright was the prime sponsor of the first-in-the-nation 'Domestic Workers' Bill of Rights' which ensures that domestic workers receive fair wages, working hours and benefits.
Among other legislative accomplishments, Wright, as a member of the Housing Committee, was a co-sponsor of the critical legislation which protected rent controls. Wright also chairs the Subcommittee on Public Housing, where he champions the rights of tenants through extensive hearings and legislation.
A member of the Correction Committee and the Task Force on Criminal Justice Reform, Wright is a strong opponent of the death penalty and the Rockefeller Drug Laws and an advocate for criminal justice reform. Following the terrible Alberta Spruill incident, a case of mistaken identity that led to death when police stormed the wrong apartment, Wright introduced legislation that would reform 'no knock' search warrants. That legislation was an integral part of the Community Relations Policing Package, which served to change the way in which the police dealt with communities of color. Assemblyman Wright also led the charge for drug and alcohol testing of police officers after they discharge their weapon in the line of duty, a policy ultimately adopted internally by the New York City Police Department
Other committee assignments include Ways and Means, the committee which handles all budgetary legislation in the State Assembly and the Codes Committee, which handles legislation containing criminal penalties. Wright is also the former chair and current member of the Black, Puerto Rican and Hispanic Legislative Caucus and a member of the Puerto Rican/ Hispanic Task Force.
As chair of the Harlem Community Development Corporation (CDC), Wright has leveraged limited resources to make a substantial, tangible impact on economic development in Harlem, developing and renovating properties to create hundreds of units of affordable housing, grow small businesses, increase services for children and seniors and expand cultural venues.
Wright is also responsible for bringing to Harlem its first High School football team in decades -- the 369th Harlem Hellfighters of the Thurgood Marshall Academy.
A graduate of Rutgers Law School, Tufts University, the Fieldston School and the Ethical Culture School, Wright credits his parents for teaching him the importance of strong values, commitment to community and defense of civil rights. Wright is the son of legendary New York Supreme Court Justice Bruce Wright and mother Constance Wright -- a long time educator and former principal in the New York City public school system.
Prior to serving as Assemblyman, Wright held positions in the City's Human Resources Administration, the Manhattan Borough President's Office and the New York City Transit Authority.
Keith Wright lives in Harlem with his wife, Susan, and children, Jared and Jordan. He is a board member of Tufts University, and attends St. Phillips Episcopal Church.</t>
  </si>
  <si>
    <t>https://twitter.com/wright4harlem; https://www.facebook.com/AssemblymanWright/</t>
  </si>
  <si>
    <t>Represented the 70th Assembly District</t>
  </si>
  <si>
    <t>podio_image20160629-10085-hix6xi.jpeg</t>
  </si>
  <si>
    <t>476547146</t>
  </si>
  <si>
    <t>Linda V Croghan, Administrative Aide</t>
  </si>
  <si>
    <t>476547148</t>
  </si>
  <si>
    <t>Joanne B</t>
  </si>
  <si>
    <t>Joanne B Martin</t>
  </si>
  <si>
    <t>martinj@nyassembly.gov</t>
  </si>
  <si>
    <t>Joanne B Martin, Princ Analyst</t>
  </si>
  <si>
    <t>476547149</t>
  </si>
  <si>
    <t>Formerly worked for Herman D. Farrell, Jr., Office of Assemblymember, Assembly Personal Staff Office</t>
  </si>
  <si>
    <t>Arthur L Lumpkin, Office Manager</t>
  </si>
  <si>
    <t>476547151</t>
  </si>
  <si>
    <t>Justin J Tibbitts</t>
  </si>
  <si>
    <t>Justin J Tibbitts, Ofc Automation Trnr</t>
  </si>
  <si>
    <t>476547152</t>
  </si>
  <si>
    <t>Donald R Moore, Supervisor For Microfilm &amp; Inventory</t>
  </si>
  <si>
    <t>476547154</t>
  </si>
  <si>
    <t>Caroline E</t>
  </si>
  <si>
    <t>Caroline E Wilson</t>
  </si>
  <si>
    <t>Previously Dir Communications, working for Daniel J. O'donnell, Office of Assemblymember, Personal Staff Office, Assembly, reporting to Daniel O'Donnell, Assemblymember. Set inactive on 6-APR-2017.</t>
  </si>
  <si>
    <t>476547156</t>
  </si>
  <si>
    <t>Lt. Governor</t>
  </si>
  <si>
    <t>Kathy Hochul</t>
  </si>
  <si>
    <t>Kathleen C. Hochul was inaugurated as the 77th Lieutenant Governor of the State of New York on January 1, 2015. Hochul was elected with Governor Andrew M. Cuomo on November 4, 2014.
Prior to her election, the Lieutenant Governor served as a Group Vice President for Strategic Relationships at M&amp;T Bank, serving as liaison for community matters and significant economic development
From 2011 to 2013, then Congresswoman Kathy Hochul served in the House of Representatives from New York’s 26th Congressional District.
Prior to her time in Congress, Hochul was the highest-ranking female elected official in Erie County while serving as County Clerk from 2007 to 2011.
The Lieutenant Governor also served 14 years as a Hamburg Town Councilmember.
The Lieutenant Governor holds a bachelor’s degree from Syracuse University and a JD from Catholic University in Washington, DC. At the start of her legal career, she worked at a large firm in Washington and later as in-house counsel to a major corporation engaged in homeland security. Hochul then gave up private practice for public service. She was asked to serve as a legal counsel and legislative assistant to Congressman John LaFalce (D-NY) and later to Senator Daniel Patrick Moynihan.
In 2006, the Lieutenant Governor joined her mother and aunt in establishing the Kathleen Mary House, a transitional home for victims of domestic violence, and served on its Board of Directors. She co-founded the Village Action Coalition to help local businesses survive competition from big box stores.
Hochul has been married to her husband, Bill, since 1984, and is the mother of Will and Katie.</t>
  </si>
  <si>
    <t>518-402-2292</t>
  </si>
  <si>
    <t>http://kathyhochul.com/</t>
  </si>
  <si>
    <t>https://www.facebook.com/KathyHochul; https://twitter.com/ltgovhochulny</t>
  </si>
  <si>
    <t>podio_image20160629-10085-6wh2z9.jpeg</t>
  </si>
  <si>
    <t>Kathy Hochul, Lt. Governor</t>
  </si>
  <si>
    <t>476547158</t>
  </si>
  <si>
    <t>Melvin A</t>
  </si>
  <si>
    <t>Melvin A Faulkner</t>
  </si>
  <si>
    <t>faulknerm@nyassembly.gov</t>
  </si>
  <si>
    <t>Melvin A Faulkner, Community Liaison</t>
  </si>
  <si>
    <t>476547159</t>
  </si>
  <si>
    <t>Leah K</t>
  </si>
  <si>
    <t>Leah K Cherry</t>
  </si>
  <si>
    <t>cherryl@nyassembly.gov</t>
  </si>
  <si>
    <t>Leah K Cherry, Coord</t>
  </si>
  <si>
    <t>476547161</t>
  </si>
  <si>
    <t>Syed</t>
  </si>
  <si>
    <t>Jacob I</t>
  </si>
  <si>
    <t>Jacob I Syed</t>
  </si>
  <si>
    <t>Previously Legis Aide, working for James Tedisco, Personal Staff Office, Senate, reporting to James Tedisco, Senator. Set inactive on 6-APR-2017.</t>
  </si>
  <si>
    <t>476547162</t>
  </si>
  <si>
    <t>Lekeya A</t>
  </si>
  <si>
    <t>Lekeya A Martin</t>
  </si>
  <si>
    <t>Previously Princ Analyst, working for Program And Counsel Staff, Central Staff Office, Assembly. Set inactive on 6-APR-2017.</t>
  </si>
  <si>
    <t>476547164</t>
  </si>
  <si>
    <t>Matthew B Breithaupt, Microfilm Clerk</t>
  </si>
  <si>
    <t>476547165</t>
  </si>
  <si>
    <t>Trudeau</t>
  </si>
  <si>
    <t>Roberta R</t>
  </si>
  <si>
    <t>Roberta R Trudeau</t>
  </si>
  <si>
    <t>518 455-5778</t>
  </si>
  <si>
    <t>trudeaur@nyassembly.gov</t>
  </si>
  <si>
    <t>Roberta R Trudeau, Sr Computer Prog Ana</t>
  </si>
  <si>
    <t>476547167</t>
  </si>
  <si>
    <t>Beaver</t>
  </si>
  <si>
    <t>Sarah J Beaver</t>
  </si>
  <si>
    <t>518 455-5462</t>
  </si>
  <si>
    <t>beavers@nyassembly.gov</t>
  </si>
  <si>
    <t>Sarah J Beaver, Legis Director</t>
  </si>
  <si>
    <t>476547168</t>
  </si>
  <si>
    <t>Valeria D</t>
  </si>
  <si>
    <t>Valeria D White</t>
  </si>
  <si>
    <t>518 455-5912</t>
  </si>
  <si>
    <t>whitev@nyassembly.gov</t>
  </si>
  <si>
    <t>Valeria D White, Office Director</t>
  </si>
  <si>
    <t>476547170</t>
  </si>
  <si>
    <t>Dylan P</t>
  </si>
  <si>
    <t>Dylan P Doody</t>
  </si>
  <si>
    <t>doodyd@nyassembly.gov</t>
  </si>
  <si>
    <t>Dylan P Doody, Coord</t>
  </si>
  <si>
    <t>476547171</t>
  </si>
  <si>
    <t>Mccutcheon</t>
  </si>
  <si>
    <t>Steven R</t>
  </si>
  <si>
    <t>Steven R Mccutcheon</t>
  </si>
  <si>
    <t>mccutcheons@nyassembly.gov</t>
  </si>
  <si>
    <t>Steven R Mccutcheon, Princ Analyst</t>
  </si>
  <si>
    <t>476547173</t>
  </si>
  <si>
    <t>Dow Iii</t>
  </si>
  <si>
    <t>John H</t>
  </si>
  <si>
    <t>John H Dow Iii</t>
  </si>
  <si>
    <t>718 479-2333</t>
  </si>
  <si>
    <t>Formerly worked for Barbara M. Clark, Office of Assemblymember, Assembly Personal Staff Office.</t>
  </si>
  <si>
    <t>John H Dow Iii, Associate Counsel</t>
  </si>
  <si>
    <t>476547174</t>
  </si>
  <si>
    <t>Dillon</t>
  </si>
  <si>
    <t>Robin L Dillon</t>
  </si>
  <si>
    <t>Previously Admin Assistant, working for Robert C. Oaks, Office of Assemblymember, Personal Staff Office, Assembly, reporting to Bob Oaks, Assemblymember. Set inactive on 6-APR-2017.</t>
  </si>
  <si>
    <t>476547176</t>
  </si>
  <si>
    <t>Robert A Conte, Outreach Coordinator</t>
  </si>
  <si>
    <t>476547177</t>
  </si>
  <si>
    <t>Bogumil C Poznanski, Maintenance Worker</t>
  </si>
  <si>
    <t>476547179</t>
  </si>
  <si>
    <t>Sr Personnel Asst</t>
  </si>
  <si>
    <t>Patelos</t>
  </si>
  <si>
    <t>Maria A Patelos</t>
  </si>
  <si>
    <t>518 455-4459</t>
  </si>
  <si>
    <t>patelosm@nyassembly.gov</t>
  </si>
  <si>
    <t>Maria A Patelos, Sr Personnel Asst</t>
  </si>
  <si>
    <t>476547180</t>
  </si>
  <si>
    <t>Dudka</t>
  </si>
  <si>
    <t>Mark D Dudka</t>
  </si>
  <si>
    <t>dudkam@nyassembly.gov</t>
  </si>
  <si>
    <t>Mark D Dudka, Coord</t>
  </si>
  <si>
    <t>476547182</t>
  </si>
  <si>
    <t>Molly A Mcdonald</t>
  </si>
  <si>
    <t>mcdonaldm@nyassembly.gov</t>
  </si>
  <si>
    <t>Molly A Mcdonald, Exec Secy</t>
  </si>
  <si>
    <t>476547184</t>
  </si>
  <si>
    <t>Attorney General</t>
  </si>
  <si>
    <t>Schneiderman</t>
  </si>
  <si>
    <t>Eric Schneiderman</t>
  </si>
  <si>
    <t>Eric T. Schneiderman was elected the 65th Attorney General of New York State on November 2, 2010. As the highest ranking law enforcement officer for the State, Eric has taken on the tough fights to protect New Yorkers – because he believes there has to be one set of rules for everyone, no matter how rich or powerful.
Eric knows that the deck is stacked against everyday New Yorkers who work hard and play by the rules. That's why he locked up corrupt politicians who ripped off taxpayers, prosecuted companies that gouged victims of hurricane Sandy, and took on the big banks that led us into recession.
When the federal government cut funding for bulletproof vests for New York's police officers, he stepped in and used funds he recovered from drug traffickers to pay for bulletproof vests for local police departments.
He’s worked to provide relief for families hit hard by the housing crisis. Eric created the Homeownership Protection Program to help New Yorkers at risk of foreclosure stay in their homes, a program that has already served more than 43,000 homeowners. And he led the national effort that secured a $16.7 billion settlement with Bank of America and a $13 billion settlement with JP Morgan Chase for their roles in the housing crisis. These are the largest two settlements of their kind in US history.
Eric has fought for justice for all workers, defending their right to a fair and decent wage for a full day’s work. Since 2011, Attorney General Schneiderman has successfully secured more than $20 million in restitution for to more than 17,000 workers across New York. Eric has also taken on big financial institutions that use illegal tactics referred to as Insider Trading 2.0 to gain unfair advantage over average investors.
While taking down drug trafficking rings that pump illegal drugs into our neighborhoods, Eric also created the Community Overdose Prevention program - a $5 million commitment to equip law enforcement agencies with naloxone, a life-saving antidote that can immediately stop a heroin overdose.
Before becoming Attorney General, Eric was praised as a leading reformer in the State Senate by numerous editorial pages and good government organizations. Among his many legislative accomplishments, Eric led the effort to reform the broken and outdated Rockefeller drug laws, and cracked down on health insurance companies trying to deny coverage to vulnerable New Yorkers. He chaired the committee to expel a corrupt senator for the first time in modern history, and enacted the toughest law in the nation to root out fraud against taxpayers.
Eric previously served as a public interest lawyer, representing tenants trying to evict drug dealers from their buildings, women seeking access to health clinics, and taxpayers in historic lawsuits against the MTA. He also spent 15 years in private practice at the firm of Kirkpatrick and Lockhart.
Eric graduated from Amherst College in 1977 and Harvard Law School in 1982. He is the proud father of a daughter, Catherine.</t>
  </si>
  <si>
    <t>800-771-7755</t>
  </si>
  <si>
    <t>http://www.ag.ny.gov/about-attorney-general</t>
  </si>
  <si>
    <t>https://www.facebook.com/eric.schneiderman; https://twitter.com/AGSchneiderman</t>
  </si>
  <si>
    <t>Law - Attorney General, Department of, Agency, Governor &amp; State Executive</t>
  </si>
  <si>
    <t>podio_image20160629-10085-uoduq8.jpeg</t>
  </si>
  <si>
    <t>Eric Schneiderman, Attorney General</t>
  </si>
  <si>
    <t>476547186</t>
  </si>
  <si>
    <t>Carole R Maddalla, Assistant Director Of Operations/ Of</t>
  </si>
  <si>
    <t>476547188</t>
  </si>
  <si>
    <t>Tylenda</t>
  </si>
  <si>
    <t>Cory L</t>
  </si>
  <si>
    <t>Cory L Tylenda</t>
  </si>
  <si>
    <t>tylendac@nyassembly.gov</t>
  </si>
  <si>
    <t>Cory L Tylenda, Legis Asst</t>
  </si>
  <si>
    <t>476547190</t>
  </si>
  <si>
    <t>Earnest E</t>
  </si>
  <si>
    <t>Earnest E Miller</t>
  </si>
  <si>
    <t>Community Liaison for former Assemblymember Barbara Clark</t>
  </si>
  <si>
    <t>476547191</t>
  </si>
  <si>
    <t>Supv -  T&amp;a</t>
  </si>
  <si>
    <t>Sigond</t>
  </si>
  <si>
    <t>Tamara M</t>
  </si>
  <si>
    <t>Tamara M Sigond</t>
  </si>
  <si>
    <t>518 455-5528</t>
  </si>
  <si>
    <t>sigondt@nyassembly.gov</t>
  </si>
  <si>
    <t>Tamara M Sigond, Supv -  T&amp;a</t>
  </si>
  <si>
    <t>476547193</t>
  </si>
  <si>
    <t>Prof-in-res</t>
  </si>
  <si>
    <t>Ledford</t>
  </si>
  <si>
    <t>Angela D</t>
  </si>
  <si>
    <t>Angela D Ledford</t>
  </si>
  <si>
    <t>ledforda@nyassembly.gov</t>
  </si>
  <si>
    <t>Angela D Ledford, Prof-in-res</t>
  </si>
  <si>
    <t>476547195</t>
  </si>
  <si>
    <t>Fein</t>
  </si>
  <si>
    <t>Samuel I</t>
  </si>
  <si>
    <t>Samuel I Fein</t>
  </si>
  <si>
    <t>476547197</t>
  </si>
  <si>
    <t>Lupinacci</t>
  </si>
  <si>
    <t>Chad</t>
  </si>
  <si>
    <t>Chad Lupinacci</t>
  </si>
  <si>
    <t>Chad Lupinacci was elected to represent the constituents of the Tenth Assembly District on November 6, 2012. His district includes parts of the Towns of Huntington and Babylon in Suffolk County.
One of Lupinacci's top priorities will be the creation of new jobs and the retention of existing ones. He has put forth proposals to jump-start the local economy, including reducing taxes on new and small businesses and providing incentives to hire new workers, including veterans and the unemployed.
Prior to being elected to the New York State Assembly, Lupinacci served three terms as a Trustee for the South Huntington Union Free School District. During his tenure as a school board member, Lupinacci worked diligently to improve graduation rates and the quality of district-wide education. This wealth of knowledge and experience will be an asset as he works to reform the school financing system, fight for meaningful mandate relief, and reduce restrictions placed upon school districts to pursue alternative funding streams.
Lupinacci will also fight to curb crime so that parents can raise their children in a safe and secure environment. He will collaborate with stakeholders at all levels of government, as well as parents, school administrators and local businesses, to address the underlying causes of criminal activity.
Lupinacci teaches classes in Business Law at Farmingdale State College. He is also an adjunct professor of Political Science at both Saint Joseph's College and Hofstra University. Lupinacci's main interests lie in the area of American Politics, especially the American Presidency and State and Local Politics. In addition to his academic duties, Lupinacci is an attorney specializing in real estate law and estate planning.
Lupinacci was educated at Hofstra University in Hempstead, earning his B.A. in Political Science. He graduated Summa Cum Laude and Phi Beta Kappa. As an undergraduate, Lupinacci interned for Assemblyman James D. Conte and First Lady Hillary Rodham Clinton. He later went on to earn his Juris Doctor at Hofstra University School of Law and his Master's in Business Administration at the Zarb School of Business at Hofstra University.
Lupinacci is a life-long resident of the Town of Huntington. He graduated from Walt Whitman High School in the South Huntington School District and is a parishioner at St. Hugh of Lincoln Roman Catholic Church.</t>
  </si>
  <si>
    <t>Community Liaison for the Office of Assemblyman.
Represented NY Assembly District 10 from 2013 to 2018. He resigned to become supervisor of Huntington.</t>
  </si>
  <si>
    <t>podio_image20160629-10085-doydoz.jpeg</t>
  </si>
  <si>
    <t>476547199</t>
  </si>
  <si>
    <t>Deval J</t>
  </si>
  <si>
    <t>Deval J Sanders</t>
  </si>
  <si>
    <t>Deval J Sanders, Supply Clk</t>
  </si>
  <si>
    <t>476547200</t>
  </si>
  <si>
    <t>Deborah A Aumick, Constituent Specialist</t>
  </si>
  <si>
    <t>476547202</t>
  </si>
  <si>
    <t>Ruby L</t>
  </si>
  <si>
    <t>Ruby L Kaplan</t>
  </si>
  <si>
    <t>kaplanr@nyassembly.gov</t>
  </si>
  <si>
    <t>Ruby L Kaplan, Constituent Svc Mgr</t>
  </si>
  <si>
    <t>476547203</t>
  </si>
  <si>
    <t>Smith-butler</t>
  </si>
  <si>
    <t>Valerie J Smith-Butler</t>
  </si>
  <si>
    <t>smithbutlerv@nyassembly.gov</t>
  </si>
  <si>
    <t>Valerie J Smith-Butler, Sr Personnel Asst</t>
  </si>
  <si>
    <t>476547205</t>
  </si>
  <si>
    <t>Leizman</t>
  </si>
  <si>
    <t>Jacob E</t>
  </si>
  <si>
    <t>Jacob E Leizman</t>
  </si>
  <si>
    <t>476547206</t>
  </si>
  <si>
    <t>Moye</t>
  </si>
  <si>
    <t>Imani S</t>
  </si>
  <si>
    <t>Imani S Moye</t>
  </si>
  <si>
    <t>Previously Special Projects Coordinator, working for Todd Kaminsky, Office of Senator, Personal Staff Office, Senate, reporting to Todd Kaminsky, Senator. Set inactive on 12-JUN-2017.</t>
  </si>
  <si>
    <t>476547208</t>
  </si>
  <si>
    <t>Medows</t>
  </si>
  <si>
    <t>Deborah B</t>
  </si>
  <si>
    <t>Deborah B Medows</t>
  </si>
  <si>
    <t>476547209</t>
  </si>
  <si>
    <t>George L Fillgrove, Constituent Relations Manager</t>
  </si>
  <si>
    <t>476547211</t>
  </si>
  <si>
    <t>Dir Regional Services</t>
  </si>
  <si>
    <t>Keating</t>
  </si>
  <si>
    <t>Lauren Keating</t>
  </si>
  <si>
    <t>keatingl@nyassembly.gov</t>
  </si>
  <si>
    <t>Lauren Keating, Dir Regional Services</t>
  </si>
  <si>
    <t>476547213</t>
  </si>
  <si>
    <t>Margaret A Van Epps</t>
  </si>
  <si>
    <t>518 455-5531</t>
  </si>
  <si>
    <t>vaneppsm@nyassembly.gov</t>
  </si>
  <si>
    <t>Margaret A Van Epps, T &amp; A Input Operator</t>
  </si>
  <si>
    <t>476547214</t>
  </si>
  <si>
    <t>Dir Of Administration</t>
  </si>
  <si>
    <t>Wellspeak</t>
  </si>
  <si>
    <t>John P Wellspeak</t>
  </si>
  <si>
    <t>wellspeakj@nyassembly.gov</t>
  </si>
  <si>
    <t>John P Wellspeak, Dir Of Administration</t>
  </si>
  <si>
    <t>476547216</t>
  </si>
  <si>
    <t>Sora</t>
  </si>
  <si>
    <t>Sora Park</t>
  </si>
  <si>
    <t>Research Analyst for former Assemblymember Barbara Clark</t>
  </si>
  <si>
    <t>476547217</t>
  </si>
  <si>
    <t>Lounds</t>
  </si>
  <si>
    <t>Chevan R</t>
  </si>
  <si>
    <t>Chevan R Lounds</t>
  </si>
  <si>
    <t>476547222</t>
  </si>
  <si>
    <t>New York State Comptroller</t>
  </si>
  <si>
    <t>DiNapoli</t>
  </si>
  <si>
    <t>Thomas P.</t>
  </si>
  <si>
    <t>Thomas P. DiNapoli</t>
  </si>
  <si>
    <t>Thomas P. DiNapoli is the 54th Comptroller of the State of New York who’s known for his integrity, independence and steadfast leadership.
Since taking office in 2007, Tom DiNapoli has aggressively fought misuse of public resources, strengthened one of the nation’s top public pension funds, and consistently spoken out against fiscal gimmicks, imprudent actions and government inefficiency.
His life of public service started when he was elected as a trustee of the Mineola Board of Education, becoming the first 18-year-old in New York State to hold public office. He’s been making government more accountable and transparent to the people for more than 35 years.
The New York State Comptroller manages the State’s $178.6 billion pension fund, audits the spending practices of all State agencies and local governments, oversees the New York State and Local Retirement System, critically reviews the New York State and City budgets, and approves billions in State contracts and spending.
A diligent fiduciary of the State pension fund, Comptroller DiNapoli continues changing the way the fund operates to increase transparency and establish strong internal controls, ensuring the strongest investment performance and ethical operations. He:
  * instituted the most stringent reporting requirements on investments, fees and other information
;
  * barred investment firms contributing to his campaign from doing business with the State pension fund
;
and  
* provided a leading voice in getting the Securities and Exchange Commission to impose tough new rules on “pay to play” to prevent improper influence on investment decisions.
Under the Comptroller’s leadership, the pension fund has increased opportunities for women and minority firms throughout its portfolio of investments by:
  * expanding the pension fund’s Emerging Manager program into each of the fund’s main asset classes
;
and  
* accelerating capital to new programs within these asset classes.
Tom DiNapoli also protects public funds from waste, fraud and abuse. Since 2007, he’s identified billions in misuse, waste and savings. He completed a five-year school accountability project that audited all 733 school districts and BOCES in the State. In 2012, he launched a series of audits that found widespread abuse of public funds by special education contractors, resulting in several criminal referrals, felony arrests and restitution. And as an Assemblyman, he helped draft and pass stronger school district accountability laws in response to the scandals that exposed the theft of millions of taxpayer dollars on Long Island.
Comptroller DiNapoli examines State, city and local finances and provides an independent, credible analysis of government finances. In January 2013, he launched a Fiscal Monitoring System to rate communities on their fiscal condition, sending an early warning to those in trouble. He also sheds light on the issues that cause communities to face fiscal stress in today’s tough economy. Tom also consistently advocates for budget and debt reform to give New York State a more secure fiscal future.
Prior to becoming Comptroller, Tom DiNapoli represented the 16th Assembly District in northwestern Nassau County for two decades. During his tenure, he:
  * chaired the Local Governments Committee, the Consumer Affairs Committee, the Ethics Committee, the Governmental Operations Committee and the Environmental Conservation Committee
;
  * sponsored legislation that helped Nassau County to emerge from serious fiscal distress and restore fiscal responsibility
;
and  
* earned a reputation as one of the State’s leading voices on environmental issues.
Prior to his election to the Assembly, he was a manager in the telecommunications industry. He holds a master’s degree from The New School University’s Graduate School of Management and Urban Professions. A lifelong resident of Nassau County, he graduated with a bachelor’s degree in history magna cum laude from Hofstra University in Hempstead.</t>
  </si>
  <si>
    <t>110 State St., Albany, NY 12236</t>
  </si>
  <si>
    <t>518-474-4044</t>
  </si>
  <si>
    <t>http://www.osc.state.ny.us/index.htm</t>
  </si>
  <si>
    <t>https://www.facebook.com/nyscomptroller; https://twitter.com/nyscomptroller</t>
  </si>
  <si>
    <t>podio_image20160629-10085-ngvpx4.jpeg</t>
  </si>
  <si>
    <t>476547225</t>
  </si>
  <si>
    <t>Gillibrand</t>
  </si>
  <si>
    <t>Kirsten</t>
  </si>
  <si>
    <t>Kirsten Gillibrand</t>
  </si>
  <si>
    <t>Agriculture, Nutrition and Forestry, Committee, U.S. Senate;
Armed Services, Committee, U.S. Senate;
Aging, Committee, Senate</t>
  </si>
  <si>
    <t>Born and raised in upstate New York, Senator Gillibrand's home is in Brunswick, New York, with her husband, Jonathan Gillibrand, and their two young sons, twelve-year-old Theodore and seven-year-old Henry.
Throughout her time in Congress, Senator Gillibrand has been committed to open and honest government. When she was first elected, she pledged to bring unprecedented transparency and access to her post. She became the first Member of Congress to post her official public schedule, personal financial disclosure, and federal earmark requests online. The New York Times called Gillibrand's commitment to transparency a "quiet touch of revolution" in Washington, and The Sunlight Foundation, the leading advocacy organization dedicated to making government more open and transparent, praised Senator Gillibrand as a pioneer for her work. For more information, visit Senator Gillibrand's Sunlight Report at [https://www.gillibrand.senate.gov/sunlight/](https://www.gillibrand.senate.gov/newsroom/schedule/)
Senator Gillibrand's number one priority in the U.S. Senate is to rebuild the American economy, by creating good-paying jobs, helping small businesses get loans, and partnering with the private sector to foster innovation and entrepreneurship. She wrote new legislation to strengthen and retool New York’s manufacturers, stamp more products with the words “Made in America,” and create new manufacturing jobs in New York.
Throughout her time in the Senate, Senator Gillibrand has led on a range of issues, from the fight to repeal the "Don't Ask Don't Tell" that banned gays from serving openly in the military, to passage of the STOCK Act, to finally make it illegal for members of Congress to financially benefit from inside information, to the long fight to provide permanent health care and compensation to the 9/11 first responders and community survivors who are sick with diseases caused by the toxins at Ground Zero. Senator Gillibrand worked to bring Democrats and Republicans together to win these legislative victories.
From her seat on the Senate Armed Services Committee, Gillibrand has been a vocal advocate for strengthening America's armed services, national security and military readiness. In 2013, as chair of the sub-committee on personnel, she held the first Senate hearing on the issue of sexual assault in the military in almost a decade. Gillibrand went on to lead the fight in reforming how the military handles sexual assault cases, building a broad bipartisan coalition of 55 Senators in support of legislation to remove sexual assault cases from the chain of command.
Senator Gillibrand is also leading the fight to end the sexual assault epidemic on our college campuses. Along with Senator Claire McCaskill, Kirsten has won the support of a broad bipartisan group of Senate co-sponsors for the Campus Accountability and Safety Act designed to hold colleges accountable and to flip the incentives so that colleges no longer sweep sexual assaults under the rug.
As the mother of two young children, Senator Gillibrand knows that working families are struggling in this difficult economy and has a legislative agenda that puts middle class and working families first.  As a champion for the economic empowerment of women &amp; working families, Senator Gillibrand has proposed her Opportunity Agenda to re-write the rules of the workplace to ensure that every working woman has the ability to remain in the workforce and earn her full economic potential. This agenda includes providing paid family &amp; medical leave, raising the minimum wage, making quality child care affordable, creating universal pre-K, and ensuring equal pay for equal work. Gillibrand's FAMILY Act would create a national paid leave program for all workers for less than the cost of a cup of coffee a week per employee.
After winning 58 votes for her gun trafficking legislation in 2013, coming just two votes shy of overcoming a filibuster, Senator Gillibrand introduced the Hadiya Pendleton and Nyasia Pryear-Yard Gun Trafficking and Crime Prevention Act with Senator Mark Kirk in 2015. This legislation would finally make gun trafficking a federal crime and give law enforcement the tools it needs to stop the flow of illegal guns into our communities. Also in 2015, Senator Gillibrand introduced the CARERS Act with Senators Cory Booker and Rand Paul to reclassify marijuana as a Schedule 2 drug and enable our families to access critical treatment in states where medical marijuana is legal.
As the first New York Senator to sit on the Agriculture Committee in nearly 40 years, Senator Gillibrand is giving New York families the seat at the table they deserve. She worked hard to strengthen the 2012 Farm Bill for New York by strengthening specialty crops, expanding rural broadband and improving recovery efforts from natural disasters. She also led the unsuccessful fight to stop billions in devastating cuts to nutritional assistance for struggling children, seniors and veterans.
From her seat on the Aging Committee, Senator Gillibrand is committed to fighting on behalf of seniors, working to lower the cost of prescription drugs, make long-term care more affordable so seniors can remain independent for as long as they are able, and protect seniors from financial fraud. Senator Gillibrand is fighting to ensure that drug information provided to seniors and all consumers is clear, concise and up-to-date.
After attending Albany's Academy of Holy Names, Senator Gillibrand graduated in 1984 from Emma Willard School in Troy, New York, the first all women's high school in the United States. A magna cum laude graduate of Dartmouth College in 1988, Gillibrand went on to receive her law degree from the UCLA School of Law in 1991 and served as a law clerk on the Second Circuit Court of Appeals.
After working as an attorney in New York City for more than a decade, Senator Gillibrand served as Special Counsel to United States Secretary of Housing and Urban Development (HUD) Andrew Cuomo during the Clinton Administration. She then worked as an attorney in Upstate New York before becoming a member of Congress.</t>
  </si>
  <si>
    <t>202-228-0282</t>
  </si>
  <si>
    <t>202-224-4451</t>
  </si>
  <si>
    <t>**New York**: 221-688-6262 **Albany**: 518-431-0120** Buffalo**: 716-854-9725 **Rochester: **585-263-6250 **Binghamton**: 607-772-6792 **Syracuse**: 315-423-5471 **Peeksill**: 914-734-1532 **Melville: **631-753-0978</t>
  </si>
  <si>
    <t>https://twitter.com/SenGillibrand</t>
  </si>
  <si>
    <t>Kirsten Gillibrand, Office of U.S. Senator, Personal Staff Office, U.S. Senate</t>
  </si>
  <si>
    <t>podio_image20160629-10085-407du3.jpeg</t>
  </si>
  <si>
    <t>Kirsten Gillibrand, U.S. Senator</t>
  </si>
  <si>
    <t>476547226</t>
  </si>
  <si>
    <t>Hartley</t>
  </si>
  <si>
    <t>Heidi M</t>
  </si>
  <si>
    <t>Heidi M Hartley</t>
  </si>
  <si>
    <t>hartleyh@nyassembly.gov</t>
  </si>
  <si>
    <t>Heidi M Hartley, D O Director</t>
  </si>
  <si>
    <t>476547228</t>
  </si>
  <si>
    <t>Chamber Brdcst Coord</t>
  </si>
  <si>
    <t>Baxter</t>
  </si>
  <si>
    <t>Jessica M</t>
  </si>
  <si>
    <t>Jessica M Baxter</t>
  </si>
  <si>
    <t>518 455-4557</t>
  </si>
  <si>
    <t>baxterj@nyassembly.gov</t>
  </si>
  <si>
    <t>Radio, Tv &amp; Audio-visual, Central Staff Office, Assembly</t>
  </si>
  <si>
    <t>Jessica M Baxter, Chamber Brdcst Coord</t>
  </si>
  <si>
    <t>476547229</t>
  </si>
  <si>
    <t>Thurton</t>
  </si>
  <si>
    <t>Maylene E</t>
  </si>
  <si>
    <t>Maylene E Thurton</t>
  </si>
  <si>
    <t>thurtonm@nyassembly.gov</t>
  </si>
  <si>
    <t>Clyde Vanel, Office of Assemblymember, Personal Staff Office, Assembly</t>
  </si>
  <si>
    <t>Clyde Vanel, Assemblymember</t>
  </si>
  <si>
    <t>Commun Relations Dir for former Assemblymember Barbara Clark</t>
  </si>
  <si>
    <t>Maylene E Thurton, Office Administrator</t>
  </si>
  <si>
    <t>476547230</t>
  </si>
  <si>
    <t>Transcriber</t>
  </si>
  <si>
    <t>Donnelly</t>
  </si>
  <si>
    <t>Amy E Donnelly</t>
  </si>
  <si>
    <t>518 455-4238</t>
  </si>
  <si>
    <t>donnellya@nyassembly.gov</t>
  </si>
  <si>
    <t>Official Reporter, Central Staff Office, Assembly</t>
  </si>
  <si>
    <t>Amy E Donnelly, Transcriber</t>
  </si>
  <si>
    <t>476547232</t>
  </si>
  <si>
    <t>Alexander M</t>
  </si>
  <si>
    <t>Alexander M Lynch</t>
  </si>
  <si>
    <t>476547234</t>
  </si>
  <si>
    <t>James A Culbertson, Community Liaison</t>
  </si>
  <si>
    <t>476547236</t>
  </si>
  <si>
    <t>Reed A Kinderman, Executive Assistant</t>
  </si>
  <si>
    <t>476547240</t>
  </si>
  <si>
    <t>NYL000455</t>
  </si>
  <si>
    <t>Tedisco</t>
  </si>
  <si>
    <t>Social Services, Committee, Senate;
Health, Committee, Senate;
Environmental Conservation, Committee, Senate;
Libraries, Committee, Senate;
Crime Victims, Crime and Correction, Committee, Senate;
Heroin Task Force, Committee, Senate;
Elections, Committee, Senate;
Banks, Committee, Senate</t>
  </si>
  <si>
    <t>Social Services, Committee, Senate</t>
  </si>
  <si>
    <t>James Nicholas Tedisco (R,C,I, REF-Glenville) was elected to the New York State Senate to represent the 49th State Senate District on November 8th 2016.
The 49th Senate District includes parts of Saratoga, Schenectady and Herkimer Counties and all of Fulton and Hamilton Counties.
Prior to being elected to the state Senate, Tedisco served in the New York State Assembly from 1983-2016 and served as Minority Leader from 2005 to 2009. Throughout his career, Senator Tedisco has been a leader and outspoken advocate for reforming state government and the budget process. He has authored numerous bills designed to make government more accountable to the people and bring about an on-time, fiscally responsible budget.
The Associated Press, in a story on effective legislators in state government, noted Tedisco’s success in being able to “break through with ideas that affect New Yorkers.”
In 2014, Tedisco sponsored and shepherded through the legislature a constitutional amendment, Proposition 2, that passed with 77 percent of the vote statewide, to save millions of tax dollars, make the legislature more efficient and stop the wasteful printing of paper that’s placed on legislators’ desk by enabling digital copies of bills to suffice.
As the author of the first property tax cap bill, the Property Taxpayers Protection Act, Tedisco ushered in and helped pass the tax cap to finally put a lid on out of control property tax hikes. To date, the tax cap has saved New Yorkers $15.3 billion and Senate District 49 taxpayers $344.5 billion.
Realizing that animal cruelty is a bridge crime and those who abuse animals often go on to hurt people, Tedisco was the driving force behind passage of the landmark Buster’s Law to protect our pets by making animal cruelty a felony.  In 2011, Tedisco again made history by creating the first-ever NYS Animal Advocacy Day to give voice to all members of our families.
As the author of the Common Core Parental Refusal Act, Tedisco has been a leader in the opt-out movement to stop the developmentally inappropriate over-testing of children that’s robbing them of their love of learning and teachers of their creativity.
He introduced the Used Resources Accountability Act, which the Governor named NYYSTORE, and now the state is doing what Tedisco proposed: recoup tax dollars by selling state vehicles, furniture and equipment on E-Bay and Craigslist.
Tedisco introduced “Charlotte’s Law” to permanently terminate driver’s license privileges for serial drunk and dangerous drivers and get them off our roads forever. Tedisco then asked the Governor to implement the essence of his legislation administratively through the DMV via executive authority, which is what Governor Cuomo did.
In 2009, Tedisco successfully rolled-back former Governor Paterson’s plan to force drivers to get unnecessary new DMV license plates.
As Chairman of the Assembly Minority Task Force on Missing Children, Tedisco helped pass non-custodial release legislation to protect children from being abducted. Tedisco led the charge to enact the civil confinement law to keep dangerous sex offenders off our streets. Following years of research, legislation and statewide public hearings on the subject, he authored a book in 1996 entitled, “Missing Children: A psychological approach to understanding the causes and consequences of stranger and non-stranger abduction of children.”
Tedisco graduated from Bishop Gibbons High School in 1968, received his B.A. in Psychology from Union College and earned a graduate degree in Special Education from the College of Saint Rose. While at Union College, he received numerous athletic awards for his talent on the basketball court, as well as other collegiate and civic awards for academics, character, community service and conduct.
From 1973-1982, Tedisco worked in the field of education, first as a guidance counselor, varsity basketball coach and athletic director at Notre Dame-Bishop Gibbons High School in Schenectady, then as a special education teacher, resource room instructor and varsity basketball coach at Bethlehem Central High School in Delmar. Tedisco entered public service in 1977 when, at the age of 27, he was elected the youngest Schenectady City Councilman at that time. He was re-elected by an overwhelming majority four years later.
In 1982, Tedisco won a four-way primary to be the candidate to succeed long-time Assemblyman Clark Wemple, who had retired. He then went on to win the General Election. As a freshman legislator, Tedisco was named Ranking Minority Member of the Children and Families Committee.
Tedisco is active in many civic organizations. He is a member of the Sons of Italy, Schenectady Lodge 321; Principessa Elena Society in Saratoga Springs; Ballston Spa Elks Lodge No. 2619; Schenectady Rotary Club; Union College Alumni Association; Friends of the Schenectady Museum; the Center for HOPE in Ballston Spa; and serves as Honorary Chairman of the Vascular Birthmarks Foundation.
In addition to receiving numerous community and civic awards and honors, including being named the NCAA Silver Anniversary Award winner, and National Association of Basketball Coaches (NABC) 25th Anniversary Award, Tedisco was elected in 2002 as one of the first members of the Union College Athletic Hall of Fame.
Tedisco is a resident of Glenville where he lives with his wife Mary, son Andrew, dog Gracie and cats Glinda and Elphaba.</t>
  </si>
  <si>
    <t>223 W. Main Street  Room B2  Johnstown  , NY 12095</t>
  </si>
  <si>
    <t>Legislative Office Building Room 803  
Albany, NY 12247</t>
  </si>
  <si>
    <t>636 Plank Rd.  
Clifton Park, NY 12065-2046
(temp)</t>
  </si>
  <si>
    <t>518-426-6821</t>
  </si>
  <si>
    <t>518-371-2649 (temp)</t>
  </si>
  <si>
    <t>518-762-3733</t>
  </si>
  <si>
    <t>518-455-2181</t>
  </si>
  <si>
    <t>518-885-1829 (temp)</t>
  </si>
  <si>
    <t>tedisco@nysenate.gov</t>
  </si>
  <si>
    <t>https://www.nysenate.gov/senators/james-tedisco</t>
  </si>
  <si>
    <t>https://twitter.com/JamesTedisco; https://www.facebook.com/JamesTedisco/</t>
  </si>
  <si>
    <t>Previously represented District 110 in the Assembly from 1983 to 2013</t>
  </si>
  <si>
    <t>Senate District 49</t>
  </si>
  <si>
    <t>podio_image20160629-10085-89jum.png</t>
  </si>
  <si>
    <t>476547242</t>
  </si>
  <si>
    <t>Joshua M Benton</t>
  </si>
  <si>
    <t>bentonj@nyassembly.gov</t>
  </si>
  <si>
    <t>Joshua M Benton, Media Spec</t>
  </si>
  <si>
    <t>476547244</t>
  </si>
  <si>
    <t>Dep Official Reporter</t>
  </si>
  <si>
    <t>Martina M</t>
  </si>
  <si>
    <t>Martina M Gallagher</t>
  </si>
  <si>
    <t>518 455-3969</t>
  </si>
  <si>
    <t>gallagherm@nyassembly.gov</t>
  </si>
  <si>
    <t>Martina M Gallagher, Dep Official Reporter</t>
  </si>
  <si>
    <t>476547245</t>
  </si>
  <si>
    <t>Nekrasova Salyamov</t>
  </si>
  <si>
    <t>Victoria Nekrasova Salyamov</t>
  </si>
  <si>
    <t>nekrasovasalyamovv@nyassembly.gov</t>
  </si>
  <si>
    <t>Victoria Nekrasova Salyamov, Constituent Liaison</t>
  </si>
  <si>
    <t>476547247</t>
  </si>
  <si>
    <t>Chief of Staff for Former Senator Daniel Squadron.</t>
  </si>
  <si>
    <t>476547248</t>
  </si>
  <si>
    <t>Mainville</t>
  </si>
  <si>
    <t>Robert J Mainville</t>
  </si>
  <si>
    <t>476547250</t>
  </si>
  <si>
    <t>Richard L Ashlaw, Constituent Representative</t>
  </si>
  <si>
    <t>476547252</t>
  </si>
  <si>
    <t>Manhattan Borough President</t>
  </si>
  <si>
    <t>Brewer</t>
  </si>
  <si>
    <t>Gale</t>
  </si>
  <si>
    <t>Gale Brewer</t>
  </si>
  <si>
    <t>Gale A. Brewer is the 27th Manhattan Borough President, responsible for advising the Mayor and City Council on borough concerns, commenting on all land-use matters in the borough, advocating for the borough in the municipal budget process, and appointing members of Manhattan's 12 Community Boards. The Borough President also chairs the Borough Board, made up of City Council Members and Chairs from the Community Boards, and the Borough Services Cabinet, composed of senior officials from City agencies delivering services in the borough.
Ms. Brewer previously served on the City Council for 12 years, from 2002 through 2013, representing the 6th Council District which includes most of the Upper West Side and northern Clinton. As Councilmember, she successfully passed legislation guaranteeing paid sick leave for most hourly employees, compelling landlords to fix repeat violations, requiring all City data be published online, and the nation’s first law protecting domestic workers. She was the founding chair of the Council’s Technology Committee in 2002.
Immediately prior to her election to the City Council, Brewer served as Project Manager for the NYC Nonprofits Project at CUNY’s Graduate Center, and before that worked for the Telesis Corporation, a private firm that builds affordable housing in New York City.
Prior to that non-profit and private-sector experience, Brewer served in City government in various roles, including as…
  * New York City Deputy Public Advocate for Intergovernmental Affairs under Mark Green (1994-1998).
  * Director of Mayor Dinkins' Federal Office in New York City, managing the administration’s legislative agenda in Washington and a technical assistance program to help community-based organizations obtain federal funds (1990 to 1994).
  * Executive Director of the Mayor's Commission on the Status of Women (concurrent with the Federal Office, from 1993 to 1994).
  * Chief of Staff to West Side Councilmember Ruth W. Messinger-- before Messinger was, herself, elected Manhattan Borough President (1979-1989).
  * Brewer also served on the staff of Lt. Governor Mary Anne Krupsak, the first women elected statewide in New York in 1974 (under Gov. Hugh Carey) and first served in government in the City Parks Department during the Lindsay administration.
Brewer has an MPA from Harvard's Kennedy School of Government, and she did her undergraduate work at Columbia University and Bennington College. She co-teaches a class in urban policy each spring with former Borough President Messinger as part of Hunter College’s Public Service Scholar program, and has taught urban affairs at other area colleges, including Barnard, Baruch, Brooklyn and Queens Colleges. Brewer is married to Cal Snyder; they live on the Upper West Side. Together they have raised many foster children.</t>
  </si>
  <si>
    <t>212-669-8300</t>
  </si>
  <si>
    <t>http://manhattanbp.nyc.gov/html/home/home.shtml</t>
  </si>
  <si>
    <t>https://www.facebook.com/galeabrewer; https://twitter.com/galeabrewer</t>
  </si>
  <si>
    <t>podio_image20160629-10085-t8u4ve.png</t>
  </si>
  <si>
    <t>476547255</t>
  </si>
  <si>
    <t>Weisfeld</t>
  </si>
  <si>
    <t>Daniel R.</t>
  </si>
  <si>
    <t>Daniel R. Weisfeld</t>
  </si>
  <si>
    <t>Previously Communications Director, working for Daniel L Squadron, Office of Senator, Personal Staff Office, Senate, reporting to Daniel L Squadron, Senator. Set inactive on 6-APR-2017.</t>
  </si>
  <si>
    <t>476547256</t>
  </si>
  <si>
    <t>Nowak</t>
  </si>
  <si>
    <t>Antoinette M</t>
  </si>
  <si>
    <t>Antoinette M Nowak</t>
  </si>
  <si>
    <t>518 455-5264</t>
  </si>
  <si>
    <t>nowaka@nyassembly.gov</t>
  </si>
  <si>
    <t>Antoinette M Nowak, Transcriber</t>
  </si>
  <si>
    <t>476547257</t>
  </si>
  <si>
    <t>Francis W Patience, Secretary Of The Senate</t>
  </si>
  <si>
    <t>476547259</t>
  </si>
  <si>
    <t>Rissacher</t>
  </si>
  <si>
    <t>Nancy E Rissacher</t>
  </si>
  <si>
    <t>rissachern@nyassembly.gov</t>
  </si>
  <si>
    <t>Nancy E Rissacher, Exec Asst</t>
  </si>
  <si>
    <t>476547261</t>
  </si>
  <si>
    <t>Malitz</t>
  </si>
  <si>
    <t>Derek A</t>
  </si>
  <si>
    <t>Derek A Malitz</t>
  </si>
  <si>
    <t>476547262</t>
  </si>
  <si>
    <t>Getman</t>
  </si>
  <si>
    <t>Samuel J</t>
  </si>
  <si>
    <t>Samuel J Getman</t>
  </si>
  <si>
    <t>Previously Clerk, working for Joseph A Griffo, Office of Senator, Personal Staff Office, Senate, reporting to Joseph A Griffo, Senator. Set inactive on 6-APR-2017.
Previously Clerk, working for Joseph A Griffo, Office of Senator, Personal Staff Office, Senate, reporting to Joseph A Griffo, Deputy Majority Leader for Policy. Set inactive on19-SEP-2017.</t>
  </si>
  <si>
    <t>476547264</t>
  </si>
  <si>
    <t>Administrative Assistant for Former Senator Daniel Squadron.</t>
  </si>
  <si>
    <t>476547266</t>
  </si>
  <si>
    <t>Joseph E Conway, Dir. Of Majority Conference Services</t>
  </si>
  <si>
    <t>476547267</t>
  </si>
  <si>
    <t>Official Reporter</t>
  </si>
  <si>
    <t>Pugliese</t>
  </si>
  <si>
    <t>Marina B</t>
  </si>
  <si>
    <t>Marina B Pugliese</t>
  </si>
  <si>
    <t>518 455-3953</t>
  </si>
  <si>
    <t>pugliesem@nyassembly.gov</t>
  </si>
  <si>
    <t>Marina B Pugliese, Official Reporter</t>
  </si>
  <si>
    <t>476547269</t>
  </si>
  <si>
    <t>Ramnarine</t>
  </si>
  <si>
    <t>Frederic</t>
  </si>
  <si>
    <t>Frederic Ramnarine</t>
  </si>
  <si>
    <t>(212) 482-5151</t>
  </si>
  <si>
    <t>Frederic Ramnarine, Legislative Assistant</t>
  </si>
  <si>
    <t>476547270</t>
  </si>
  <si>
    <t>Thimothe</t>
  </si>
  <si>
    <t>Jasmine</t>
  </si>
  <si>
    <t>Jasmine Thimothe</t>
  </si>
  <si>
    <t>thimothej@nyassembly.gov</t>
  </si>
  <si>
    <t>Jasmine Thimothe, Constituent Liaison</t>
  </si>
  <si>
    <t>476547272</t>
  </si>
  <si>
    <t>Digregorio</t>
  </si>
  <si>
    <t>Christine M Digregorio</t>
  </si>
  <si>
    <t>digregorioc@nyassembly.gov</t>
  </si>
  <si>
    <t>Christine M Digregorio, Legis Liaison</t>
  </si>
  <si>
    <t>476547273</t>
  </si>
  <si>
    <t>Lazarre</t>
  </si>
  <si>
    <t>Esther J</t>
  </si>
  <si>
    <t>Esther J Lazarre</t>
  </si>
  <si>
    <t>Administrative Assistant for Assemblymember Annette Robinson</t>
  </si>
  <si>
    <t>476547274</t>
  </si>
  <si>
    <t>Giannetto</t>
  </si>
  <si>
    <t>Joseph Giannetto</t>
  </si>
  <si>
    <t>Director of Public Policy for Former Senator Daniel Squadron.</t>
  </si>
  <si>
    <t>476547275</t>
  </si>
  <si>
    <t>Kelliann</t>
  </si>
  <si>
    <t>Kelliann Cummings</t>
  </si>
  <si>
    <t>Previously Dr Of Communications For The Majorit, working for Majority Leader's Senior Staff, Central Staff Office, Senate. Set inactive on 6-APR-2017.</t>
  </si>
  <si>
    <t>476547277</t>
  </si>
  <si>
    <t>Brooklyn Borough President</t>
  </si>
  <si>
    <t>Eric Adams</t>
  </si>
  <si>
    <t>For the past three decades, Eric L. Adams has served the residents of the city of his birth as a police officer, state senator and coalition builder. In November of 2013, he was elected to represent all of Brooklyn as borough president. Born in Brownsville and educated in the City’s public school system, Eric is committed to ensuring Brooklyn’s bright future by helping each and every Brooklynite reach his or her full potential.
Throughout his career, Eric has been an effective advocate for Brooklyn, bringing people and communities together to create progressive change, and working with both the private and public sectors to invigorate the borough’s economy by encouraging job growth and investment in every neighborhood. Whether his beat was on the street or in the halls of government, Eric has always looked out for Brooklyn’s working families and sought to protect our most vulnerable residents. He believes that government works best when everyone has a chance to be heard, and he has resolved to use his office to provide an opportunity for diverse groups to work together for the common good.
Since the beginning of his first term as the highest-ranking elected official in America’s fourth-largest city, Eric has worked to make the popularity of Brooklyn’s brand translate into prosperity for the over 2.6 million Brooklynites that call the borough home. He is a big believer in the power of connections, of bringing together people in need of services with resources that have long existed but have been underutilized. Eric has opened Brooklyn Borough Hall in ways that it never has been prior, allowing thousands of people to connect for the first time with government and civic life. His agenda cannot be defined by a short list of issues: he is committed to addressing the wide range of concerns facing Brooklynites.
In his career as a police officer with NYC Transit and the NYPD, Eric made the kind of life-and-death decisions that reflect his insight, expertise, and poise under fire, resulting not just in his promotion to captain, but earning him the reputation for going above and beyond the call of duty. In 1995, he co-founded 100 Blacks in Law Enforcement Who Care, an initiative that not only improved NYPD/community relations, but raised funds for worthy causes throughout the city.
From 2006 until his election to borough president in 2013, Eric represented the 20th Senate District – which includes Borough Park, Flatbush, Crown Heights, Park Slope, Prospect Heights, Sunset Park, and Windsor Terrace, working tirelessly to address a broad range of issues affecting constituents, from civil rights and public safety to transparency in government and quality of life. He organized support against the NYPD’s controversial “stop and frisk” policy, and led efforts on behalf of gun control. As a legislator, Eric’s record in the New York State Senate was one that underscores his strong commitment to the rights of those from every walk of life, including protecting the right to privacy, supporting marriage equality, defending a woman’s right to choose, as well as fighting for students’ rights, workers’ rights, and animal rights. His work involved efforts to prevent racial profiling, gender discrimination, domestic violence, and elder abuse. He also proposed legislation to
reform campaign financing, address inequities in sentencing depending on the crime, restrict outsourcing, and improve the availability of quality health care and affordable housing. Throughout his legislative career, Eric championed community and economic development in his district and borough-wide.
Eric has also served on the board of the Eastern District Counseling Service, an organization assisting former substance abusers to live productive lives without dependency on drugs or alcohol.
Eric maintains residences in Bedford-Stuyvesant and Prospect Heights, where he has resided for over twenty years. He enjoys riding the streets of Brooklyn on his bicycle, meditation, and exploring new cultures and places.</t>
  </si>
  <si>
    <t>(718) 802-3700</t>
  </si>
  <si>
    <t>http://www.brooklyn-usa.org/index.htm</t>
  </si>
  <si>
    <t>https://twitter.com/bpericadams; https://www.facebook.com/BPEricAdams/</t>
  </si>
  <si>
    <t>podio_image20160629-10085-4uxeyk.jpeg</t>
  </si>
  <si>
    <t>Eric Adams, Brooklyn Borough President</t>
  </si>
  <si>
    <t>476547280</t>
  </si>
  <si>
    <t>Peter King</t>
  </si>
  <si>
    <t>Financial Services, Committee, U.S. House of Representatives;
Homeland Security, Committee, U.S. House of Representatives;
Intelligence, Committee, U.S. House of Representatives</t>
  </si>
  <si>
    <t>Congressman Peter T. King, a Republican, is serving his twelfth term in the U.S. House of Representatives, being reelected in November 2014 with 68.5% of the vote - - the highest margin of any Congressional candidate on Long Island.
Rep. King is a member of the Homeland Security Committee and Chairman of the Sub-Committee on [Counterterrorism and Intelligence]. He also serves on the Financial Services Committee and Permanent Select Committee on Intelligence. Congressman King, who previously served as Chairman of the Committee in 2005-2006 and again in 2011-2012, has been a leader in homeland security and is a strong supporter of the war against international terrorism, both at home and abroad. As Chairman of the Homeland Security Committee, he stood up to the pressure from special interest groups and the media to hold a series of hearings on Islamic radicalization. Chairman King led the fight to continue funding to the Secure the Cities Program to protect the New York-Long Island region from nuclear dirty bomb attacks.
During his years in Congress, Rep. King has attained a reputation for being well-informed and independent. Following the ravages of Superstorm Sandy, Rep. King led the successful fight in Congress to obtain $60.4 billion in emergency funding for the victims of the storm. Even Newsday has admitted that Congressman King is a "stand-up guy who isn’t shy about tangling with the powerful, even those in his own party. King has become a national figure who delivers for the region and his district."
Rep. King is a strong supporter of law enforcement, our military and has fought hard to bring veterans’ benefits into the 21st century. Congressman King is also a strong supporter of funding to combat deadly illnesses such as breast cancer and prostate cancer. He has also received the AARP's Legislative Leadership Award for combating elder abuse and exploitation.
Prior to serving in Congress, Pete King was elected to three terms as the Comptroller of Nassau County. Before serving in county government, Rep. King had extensive experience as a practicing attorney and civic leader. He began his political career in November 1977 by winning election to the Hempstead Town Council. Rep. King is a member of numerous civic organizations including the Knights of Columbus, Knights of Pythias, AMVETS and the Fighting 69th Veterans Corps.
_Pete King was born on April 5, 1944 in Manhattan and was raised in Queens. He is a graduate of St. Francis College, Brooklyn, and the University of Notre Dame Law School. He is a lifelong resident of New York and has lived in Nassau County for almost 50 years. Rep. King and his wife, Rosemary, reside in Seaford. They have two adult children and two grandchildren._</t>
  </si>
  <si>
    <t>202-226-2279</t>
  </si>
  <si>
    <t>202-225-7896</t>
  </si>
  <si>
    <t>516-541-4225</t>
  </si>
  <si>
    <t>http://peteking.house.gov</t>
  </si>
  <si>
    <t>https://twitter.com/reppeteking</t>
  </si>
  <si>
    <t>Peter King, Office of U.S. Representative, Personal Staff Office, U.S. House of Representatives</t>
  </si>
  <si>
    <t>NY 2</t>
  </si>
  <si>
    <t>podio_image20160629-10085-1rg5ebu.jpeg</t>
  </si>
  <si>
    <t>Peter King, U.S. Representative</t>
  </si>
  <si>
    <t>476547282</t>
  </si>
  <si>
    <t>Toro</t>
  </si>
  <si>
    <t>Margaret C</t>
  </si>
  <si>
    <t>Margaret C Toro</t>
  </si>
  <si>
    <t>(212) 788-6936</t>
  </si>
  <si>
    <t>Margaret C Toro, Assistant Director of Administration</t>
  </si>
  <si>
    <t>476547283</t>
  </si>
  <si>
    <t>Grim</t>
  </si>
  <si>
    <t>Eileen M</t>
  </si>
  <si>
    <t>Eileen M Grim</t>
  </si>
  <si>
    <t>Previously Community Liaison, working for Brian Curran, Office of Assemblymember, Personal Staff Office, Assembly, reporting to Brian Curran, Assemblymember. Set inactive on 13-JUN-2017.</t>
  </si>
  <si>
    <t>476547285</t>
  </si>
  <si>
    <t>Sheldon L</t>
  </si>
  <si>
    <t>Sheldon L Anderson</t>
  </si>
  <si>
    <t>Previously Communications Assoc, working for Crystal Peoples-Stokes, Office of Assemblymember, Personal Staff Office, Assembly, reporting to Crystal Peoples-Stokes, Assemblymember. Set inactive on 20-SEP-2017.</t>
  </si>
  <si>
    <t>476547286</t>
  </si>
  <si>
    <t>Rawlins</t>
  </si>
  <si>
    <t>Virginia</t>
  </si>
  <si>
    <t>Virginia Rawlins</t>
  </si>
  <si>
    <t>Legislative Analyst for Assemblymember Annette Robinson</t>
  </si>
  <si>
    <t>476547288</t>
  </si>
  <si>
    <t>Dunham</t>
  </si>
  <si>
    <t>Thomas K.</t>
  </si>
  <si>
    <t>Thomas K. Dunham</t>
  </si>
  <si>
    <t>Previously Director Majority Operations, working for Majority Leader's Senior Staff, Central Staff Office, Senate. Set inactive on 6-APR-2017.</t>
  </si>
  <si>
    <t>476547289</t>
  </si>
  <si>
    <t>Welgoss</t>
  </si>
  <si>
    <t>Michael Welgoss</t>
  </si>
  <si>
    <t>Previously Legislative Clerk (Intern), working for Administrative Services, Central Staff Office, NYC Council. Set inactive on 20-SEP-2017.</t>
  </si>
  <si>
    <t>476547292</t>
  </si>
  <si>
    <t>NYL000203</t>
  </si>
  <si>
    <t>Titone</t>
  </si>
  <si>
    <t>Matthew Titone</t>
  </si>
  <si>
    <t>Oversight, Analysis and Investigation, Committee, Assembly;
Oversight of the Department of Environmental Conservation, Committee, Assembly;
Trust and Estates, Committee, Assembly;
Puerto Rican/Hispanic, Committee, Assembly;
Judiciary, Committee, Assembly;
Education, Committee, Assembly;
Environmental Conservation, Committee, Assembly;
Tourism, Parks, Arts and Sports Development, Committee, Assembly;
Health, Committee, Assembly</t>
  </si>
  <si>
    <t>Oversight, Analysis and Investigation, Committee, Assembly</t>
  </si>
  <si>
    <t>Matthew is the son of Margaret and Hon. Vito J. Titone, Staten Island's only New York State Court of Appeals Judge. A lifelong Staten Islander, Matthew grew up in the Grymes Hill and West Brighton communities.
While attending St. John's University School of Law, Matthew worked full time as a law clerk for the late John S. Zachary, Esq. Upon his admission to the New York State Bar in 1992, Matthew immediately began doing pro bono work for the Staten Island AIDS Task Force and Project Hospitality. In late 1993, he was named the Senior Trial Associate for the prestigious Wall Street firm of Morgan, Melhuish, Monahan, Arvidson, Abrutyn &amp; Lisowski, and managed the firm's complex Labor Law litigation department, and litigated Insurance Law and Professional Malpractice Liability cases. He left the firm in 1998 to open his own private law practice on Staten Island.
Throughout his career, Matthew consistently provided pro bono services to those who couldn't afford legal representation. His efforts aided Project Hospitality in creating a full-time professionally staffed legal service department. Matthew serves on the Board of Directors of Community Health Action of Staten Island (f/k/a the Staten Island AIDS Task Force), and has also served on the Board of Trustees for Legal Services of New York, providing oversight on the Legal Aid Society, amongst others.
Matthew garnered national attention when he took on the New York State adoption industry representing a family who adopted a baby boy. The family was never informed by the adoption agency that the child was born with the AIDS virus and resulted in the child being untreated for his illness for eleven years after the adoption was completed. Not only did Matthew provide legal support and guidance for the family, he also helped the young man establish the Justin LiGreci HIV/AIDS Foundation for Children and Teens, a not for profit organization that provides educational services to the youth of Staten Island and New York metropolitan area.
Matthew's civic participation includes his leadership at the Snug Harbor Cultural Center and in 1998, Matthew joined the Board of Trustees at the Snug Harbor Cultural Center. He also served on a number of its committees, including briefly serving as Interim President &amp; C.E.O. He presently chairs the Merger Committee overseeing the merger of Snug Harbor Cultural Center with the Staten Island Botanical Garden.
Matthew is an active member of the Richmond County Bar Association, Federal Club Member of the Human Rights Campaign, Wagner College's DaVinci Society, the Loughlin Society of St. John's University, and St. John's University School of Law Alumni Society. Matthew was instrumental in enabling St. John's University to endow a scholarship in his late father's name to benefit Staten Island residents attending the school.
In 2004, he was the recipient of the Community Health Action of Staten Island's Philanthropic Leadership Award.</t>
  </si>
  <si>
    <t>LOB 643  
Albany, NY 12248</t>
  </si>
  <si>
    <t>853 Forest Avenue  
Staten Island, NY 10310</t>
  </si>
  <si>
    <t>518-455-4677</t>
  </si>
  <si>
    <t>718-442-9932</t>
  </si>
  <si>
    <t>TitoneM@nyassembly.gov</t>
  </si>
  <si>
    <t>http://assembly.state.ny.us/mem/Matthew-Titone</t>
  </si>
  <si>
    <t>https://twitter.com/MatthewTitone?ref_src=twsrc%5Egoogle%7Ctwcamp%5Eserp%7Ctwgr%5Eauthor</t>
  </si>
  <si>
    <t>Assembly 61.png</t>
  </si>
  <si>
    <t>Pro Bono Lawyer for Staten Island Acquired Immune Deficiency Syndrome task force</t>
  </si>
  <si>
    <t>Assembly District 61</t>
  </si>
  <si>
    <t>podio_image20160629-10085-nq8j7a.jpeg</t>
  </si>
  <si>
    <t>476547294</t>
  </si>
  <si>
    <t>Campbell</t>
  </si>
  <si>
    <t>M. Diana</t>
  </si>
  <si>
    <t>M. Diana Campbell</t>
  </si>
  <si>
    <t>Previously Legis Asst, working for Crystal D. Peoples-stokes, Office of Assemblymember, Personal Staff Office, Assembly, reporting to Crystal Peoples-Stokes, Assemblymember. Set inactive on 6-APR-2017.</t>
  </si>
  <si>
    <t>476547295</t>
  </si>
  <si>
    <t>Reardon</t>
  </si>
  <si>
    <t>Annmarie Reardon</t>
  </si>
  <si>
    <t>reardona@nyassembly.gov</t>
  </si>
  <si>
    <t>Annmarie Reardon, Community Liaison</t>
  </si>
  <si>
    <t>476547297</t>
  </si>
  <si>
    <t>Sharon Stanley</t>
  </si>
  <si>
    <t>Previously Councilmanic Aide, working for Daniel Dromm, Office of Councilmember, Personal Staff Office, NYC Council, reporting to Daniel Dromm, Councilmember. Set inactive on 5-APR-2017.</t>
  </si>
  <si>
    <t>476547298</t>
  </si>
  <si>
    <t>Michael C Smith</t>
  </si>
  <si>
    <t>Legislative Aide for Assemblymember Annette Robinson</t>
  </si>
  <si>
    <t>476547300</t>
  </si>
  <si>
    <t>Brendan M.</t>
  </si>
  <si>
    <t>Brendan M. Lovullo</t>
  </si>
  <si>
    <t>Previously Deputy Director, working for Majority Legislative Services, Central Staff Office, Senate. Set inactive on 6-APR-2017.</t>
  </si>
  <si>
    <t>476547301</t>
  </si>
  <si>
    <t>Garcia-martinez</t>
  </si>
  <si>
    <t>Laura Garcia-Martinez</t>
  </si>
  <si>
    <t>Laura Garcia-Martinez, Legislative Clerk (Intern)</t>
  </si>
  <si>
    <t>476547304</t>
  </si>
  <si>
    <t>Steve Israel</t>
  </si>
  <si>
    <t>Former United States Representative for New York's 3rd congressional district, did not seek re-election in 2017.</t>
  </si>
  <si>
    <t>podio_image20160629-10085-sa3s63.jpeg</t>
  </si>
  <si>
    <t>476547305</t>
  </si>
  <si>
    <t>Swans</t>
  </si>
  <si>
    <t>Carmen L</t>
  </si>
  <si>
    <t>Carmen L Swans</t>
  </si>
  <si>
    <t>716 897-9714</t>
  </si>
  <si>
    <t>swansc@nyassembly.gov</t>
  </si>
  <si>
    <t>Carmen L Swans, Legis Asst</t>
  </si>
  <si>
    <t>476547307</t>
  </si>
  <si>
    <t>Samantha</t>
  </si>
  <si>
    <t>Samantha Ross</t>
  </si>
  <si>
    <t>Samantha Ross, Councilmanic Aide</t>
  </si>
  <si>
    <t>476547308</t>
  </si>
  <si>
    <t>Brightbill</t>
  </si>
  <si>
    <t>Jon</t>
  </si>
  <si>
    <t>Jon Brightbill</t>
  </si>
  <si>
    <t>Previously served as Councilmanic Aide to Councilmember Daniel Garodnick, set inactive January 2018.</t>
  </si>
  <si>
    <t>476547310</t>
  </si>
  <si>
    <t>Avi</t>
  </si>
  <si>
    <t>Avi Fink</t>
  </si>
  <si>
    <t>&lt;http://www.theyeshivaworld.com/news/headlines-breaking-stories/211641/mayor-de-blasio-hires-avi-fink-and-pinny-ringel-as-staffers-in-the-mayors-office.html&gt;</t>
  </si>
  <si>
    <t>Previously Deputy Director of Intergovernmental Affairs, working for Intergovernmental Affairs, Mayor's Office of (MOIGA), Agency, Mayor &amp; NYC Executive, reporting to Emma Wolfe, Director of Intergovernmental Affairs. Set inactive on 5-APR-2017.</t>
  </si>
  <si>
    <t>476547312</t>
  </si>
  <si>
    <t>Habets</t>
  </si>
  <si>
    <t>Yuliya</t>
  </si>
  <si>
    <t>Yuliya Habets</t>
  </si>
  <si>
    <t>(212) 482-6765</t>
  </si>
  <si>
    <t>Yuliya Habets, Legislative Clerk</t>
  </si>
  <si>
    <t>476547314</t>
  </si>
  <si>
    <t>Dempsey Scialdo</t>
  </si>
  <si>
    <t>Deborah A Dempsey Scialdo</t>
  </si>
  <si>
    <t>dempseyscialdod@nyassembly.gov</t>
  </si>
  <si>
    <t>Deborah A Dempsey Scialdo, Chief Of Staff</t>
  </si>
  <si>
    <t>476547315</t>
  </si>
  <si>
    <t>Cabreja</t>
  </si>
  <si>
    <t>Ramona</t>
  </si>
  <si>
    <t>Ramona Cabreja</t>
  </si>
  <si>
    <t>Ramona Cabreja, Councilmanic Aide</t>
  </si>
  <si>
    <t>476547317</t>
  </si>
  <si>
    <t>Adam Bermudez</t>
  </si>
  <si>
    <t>Previously Councilmanic Aide, working for Andy King, Office of Councilmember, Personal Staff Office, NYC Council, reporting to Andy King, Councilmember. Set inactive on 5-APR-2017.</t>
  </si>
  <si>
    <t>476547318</t>
  </si>
  <si>
    <t>Howard Levine</t>
  </si>
  <si>
    <t>Previously worked for Councilmember Daniel Garodnick. Set inactive Sept. 2017</t>
  </si>
  <si>
    <t>476547320</t>
  </si>
  <si>
    <t>Crupko</t>
  </si>
  <si>
    <t>Alex Crupko</t>
  </si>
  <si>
    <t>Previously Legislative Intern, working for Administrative Services/OGC. Set inactive on 5-APR-2017.</t>
  </si>
  <si>
    <t>476547322</t>
  </si>
  <si>
    <t>Kathleen Rice</t>
  </si>
  <si>
    <t>Homeland Security, Committee, U.S. House of Representatives;
Veterans' Affairs, Committee, U.S. House of Representatives</t>
  </si>
  <si>
    <t>Congresswoman Kathleen Rice was sworn into office on January 6, 2015 as the representative for New York's fourth congressional district, which covers parts of Nassau County, NY, a diverse suburban community located on Long Island.  
Congresswoman Rice previously served as District Attorney of Nassau County, NY from 2006-2014. In 2005, Rice shocked the Long Island political establishment by defeating a 31-year incumbent, and became the first woman elected District Attorney in Long Island history. As DA, Kathleen received national acclaim for her efforts to combat drunk driving, which led to a statewide overhaul of DWI laws and Long Island's first DWI-related murder convictions. Rice also focused on combatting public corruption, launching investigations that led to significant government reforms and the convictions of dozens of officials who violated the public's trust.  
Rice began her career in public service as an Assistant District Attorney in Brooklyn, NY, where she prosecuted cases of domestic violence and gang activity before joining the office's elite Homicide Bureau. In 1999, Kathleen was appointed an Assistant U.S. Attorney, where she went on to an award-winning career as a federal prosecutor in the U.S. Department of Justice's Philadelphia office.  
Kathleen resides in Garden City, NY, where she was raised with her nine brothers and sisters. She is a graduate of The Catholic University of America (1987) and earned her law degree from Touro Law Center (1991).</t>
  </si>
  <si>
    <t>202-225-5758</t>
  </si>
  <si>
    <t>202-225-5516</t>
  </si>
  <si>
    <t>516-739-3008</t>
  </si>
  <si>
    <t>http://kathleenrice.house.gov</t>
  </si>
  <si>
    <t>http://twitter.com/repkathleenrice</t>
  </si>
  <si>
    <t>Kathleen Rice, Office of U.S. Representative, Personal Staff Office, U.S. House of Representatives</t>
  </si>
  <si>
    <t>NY 4</t>
  </si>
  <si>
    <t>podio_image20160629-10085-1d0jb3d.jpeg</t>
  </si>
  <si>
    <t>Kathleen Rice, U.S. Representative</t>
  </si>
  <si>
    <t>476547325</t>
  </si>
  <si>
    <t>Beberman</t>
  </si>
  <si>
    <t>Jordan Beberman</t>
  </si>
  <si>
    <t>https://www.linkedin.com/in/jordan-beberman-31542278</t>
  </si>
  <si>
    <t>podio_image20160629-10085-1irxi9h.jpeg</t>
  </si>
  <si>
    <t>Jordan Beberman, Councilmanic Aide</t>
  </si>
  <si>
    <t>476547326</t>
  </si>
  <si>
    <t>Office Mngr-min</t>
  </si>
  <si>
    <t>Macvean</t>
  </si>
  <si>
    <t>Dorothy J</t>
  </si>
  <si>
    <t>Dorothy J Macvean</t>
  </si>
  <si>
    <t>518 762-6486</t>
  </si>
  <si>
    <t>macveand@nyassembly.gov</t>
  </si>
  <si>
    <t>Dorothy J Macvean, Office Mngr-min</t>
  </si>
  <si>
    <t>476547328</t>
  </si>
  <si>
    <t>Gelin</t>
  </si>
  <si>
    <t>Tania Gelin</t>
  </si>
  <si>
    <t>Tania Gelin, Councilmanic Aide</t>
  </si>
  <si>
    <t>476547329</t>
  </si>
  <si>
    <t>Cleaton</t>
  </si>
  <si>
    <t>Stephanie Cleaton</t>
  </si>
  <si>
    <t>Stephanie Cleaton, Councilmanic Aide</t>
  </si>
  <si>
    <t>476547331</t>
  </si>
  <si>
    <t>Varin</t>
  </si>
  <si>
    <t>Bryon A</t>
  </si>
  <si>
    <t>Bryon A Varin</t>
  </si>
  <si>
    <t>518 455-5059</t>
  </si>
  <si>
    <t>varinb@nyassembly.gov</t>
  </si>
  <si>
    <t>Bryon A Varin, Proj Mgr</t>
  </si>
  <si>
    <t>476547333</t>
  </si>
  <si>
    <t>David A Lockwood, Maintenance Supervisor</t>
  </si>
  <si>
    <t>476547336</t>
  </si>
  <si>
    <t>NYL000202</t>
  </si>
  <si>
    <t>Thiele Jr.</t>
  </si>
  <si>
    <t>Fred Thiele Jr.</t>
  </si>
  <si>
    <t>Education, Committee, Assembly;
Small Business, Committee, Assembly;
Environmental Conservation, Committee, Assembly;
Transportation, Committee, Assembly;
Oversight, Analysis and Investigation, Committee, Assembly;
Ways and Means, Committee, Assembly</t>
  </si>
  <si>
    <t>Small Business, Committee, Assembly</t>
  </si>
  <si>
    <t>Fred W. Thiele, Jr. was born on August 26, 1953 and is a lifelong resident of Sag Harbor, New York. He has three children, Michael, Jeffrey and Josephine.
Mr. Thiele is a 1971 graduate of Pierson High School. He attended Cornell University and is a 1976 graduate of Southampton College of Long Island University. He received a Bachelor of Arts degree, summa cum laude, in Political Science and History. In 1979, the Sag Harbor native received his law degree from Albany Law School. In 1980, he was admitted to the Bar in the State of New York.
Fred began his career in government service in 1975 after he was selected by his college to participate in the New York State Assembly Intern Program. Upon graduation from law school in 1979, Mr. Thiele became counsel to Assemblyman John Behan. He served in that capacity until 1982.
From 1982-1987, Mr. Thiele was Southampton Town Attorney. During his tenure as Town Attorney, Fred was involved in a number of Town initiatives including the implementation of its five-acre zoning statute for open space and environmental protection, the Town Open Space law, the Long Pond Greenbelt, Affordable Housing, the Freshwater Wetlands Law and the 1986 Open Space Bond Act.
In November 1987, Mr. Thiele served in the Suffolk County Legislature, 16th District. As a freshman Legislator, Mr. Thiele was appointed Chairman of the Legislature's Public Works and Transportation Committee. Legislator Thiele also chaired the Energy and Environment Committee in the Suffolk Legislature.
In November 1991, Mr. Thiele served as Southampton Town Supervisor. Under Fred's leadership, Town taxes and spending decreased for the first time in modern history, bringing much needed stability to the Town's finances. During his first term as Supervisor, the Town moved forward on a number of important initiatives including open space preservation, affordable housing, environmental protection, comprehensive long-term planning, economic development and government reform.
Since 1993, Fred continued to implement his plans to reorganize Town government in order to increase efficiency, improve services and reduce town spending.
In 1995, Mr. Thiele was elected to the New York State Assembly from the 2nd Assembly District in a special election to fill the seat vacated by former Assemblyman John Behan. The 2nd Assembly District includes the Town of East Hampton, the Town of Southampton, and the southeastern portion of the Town of Brookhaven. Subsequently, Mr. Thiele has been re-elected to the State Assembly since 1996.
Assemblyman Thiele has demonstrated a wide area of interests and accomplishments as a State Assemblyman. He drafted and was a prime sponsor of legislation which created the Peconic Bay Community Preservation Fund Act, which authorized the five towns in the region to establish dedicated funds, financed by a 2% real estate transfer tax, for land acquisition for open space, farmland, and historic preservation, as well as recreational purposes. This program was overwhelmingly approved in a public referendum in 1998 and has generated more than $150 million for land preservation efforts and has resulted in the preservation of thousands of acres of sensitive lands.
Other environmental initiatives have included $30 million in state funds for Peconic Bay and South Shore Estuary improvement projects, the first state funding for farmland preservation, and state acquisition of critical environmental parcels at Shadmoor and the Sanctuary in Montauk. Finally, through Mr. Thiele's intervention, the State Environmental Facilities Corporation has played an increased role in protecting watersheds and providing public water on eastern Long Island.
Mr. Thiele has also been very involved in transportation issues, including the reconstruction of Route 27 from Bridgehampton to Montauk, and Route 24 from Hampton Bays to Riverhead. He spearheaded the first traffic calming project in New York State at Route 114 in North Haven. In addition, he has championed alternative transportation options such as a South Fork Bike Path and greater use of rail and bus opportunities on the South Fork.
Fred has also focused on governmental reform. He has been the leader in efforts to create Peconic County from Long Island's five most eastern towns. Further, he has sponsored initiative and referendum legislation, state budget reform initiatives, and favors the establishment of public financing of state campaigns.
Mr. Thiele continues his efforts to insure fiscal responsibility at all levels of government. He has supported successful initiative to reduce income taxes and the elimination of the state estate and gift tax. He was an original proponent of the STAR program to reduce school taxes. He has also sponsored debt reform initiatives as a State Assemblyman. Property tax reform remains one of his top legislative priorities.
Mr. Thiele is a member of the Assembly Ways and Means Committee, Education Committee, Election Law Committee, Environmental Conservation Committee, Oversight, Analysis and Investigation Committee, and Transportation Committee. He is also a member of the Assembly Majority Steering Committee, New York State Legislative Aviation Caucus, and New York State Bipartisan Pro Choice Legislative Caucus.
2012 General Election Results
Fred W. Thiele, Jr. 33,601 99.45.</t>
  </si>
  <si>
    <t>LOB 622  
Albany, NY 12248</t>
  </si>
  <si>
    <t>2302 Main Street Box 3062 Bridgehampton, NY 11932</t>
  </si>
  <si>
    <t>518-455-5997</t>
  </si>
  <si>
    <t>631-537-2583</t>
  </si>
  <si>
    <t>ThieleF@nyassembly.gov</t>
  </si>
  <si>
    <t>http://assembly.state.ny.us/mem/Fred-W-Thiele-Jr</t>
  </si>
  <si>
    <t>Assembly 1.png</t>
  </si>
  <si>
    <t>Previously represented District 2 from 1995 to 2013</t>
  </si>
  <si>
    <t>Democratic; Independent</t>
  </si>
  <si>
    <t>Assembly District 1</t>
  </si>
  <si>
    <t>podio_image20160629-10085-16ps58j.png</t>
  </si>
  <si>
    <t>476547338</t>
  </si>
  <si>
    <t>Ahnjelica R.</t>
  </si>
  <si>
    <t>Ahnjelica R. Blake</t>
  </si>
  <si>
    <t>Previously Constituent Legislative Aide, working for Joseph E Robach, Office of Senator, Personal Staff Office, Senate, reporting to Joseph E Robach, Senator. Set inactive on 6-APR-2017.</t>
  </si>
  <si>
    <t>476547339</t>
  </si>
  <si>
    <t>Marusic</t>
  </si>
  <si>
    <t>Sandra L Marusic</t>
  </si>
  <si>
    <t>Previously Admin Assistant, working for Marc Butler, Office of Assemblymember, Personal Staff Office, Assembly, reporting to Marc Butler, Assemblymember. Set inactive on13-JUN-2017.</t>
  </si>
  <si>
    <t>476547341</t>
  </si>
  <si>
    <t>Mgr Aplcatns Prgrmg</t>
  </si>
  <si>
    <t>Vosburgh</t>
  </si>
  <si>
    <t>Mari E</t>
  </si>
  <si>
    <t>Mari E Vosburgh</t>
  </si>
  <si>
    <t>518 455-3830</t>
  </si>
  <si>
    <t>vosburghm@nyassembly.gov</t>
  </si>
  <si>
    <t>Mari E Vosburgh, Mgr Aplcatns Prgrmg</t>
  </si>
  <si>
    <t>476547342</t>
  </si>
  <si>
    <t>Diego</t>
  </si>
  <si>
    <t>Norma</t>
  </si>
  <si>
    <t>Norma Diego</t>
  </si>
  <si>
    <t>Norma Diego, Councilmanic Aide</t>
  </si>
  <si>
    <t>476547344</t>
  </si>
  <si>
    <t>Donald Pratt, Maintenance Worker</t>
  </si>
  <si>
    <t>476547345</t>
  </si>
  <si>
    <t>Andrew J Conlon, Dir Constit Svcs &amp; Const. Corresp</t>
  </si>
  <si>
    <t>476547347</t>
  </si>
  <si>
    <t>Kevin Pressley</t>
  </si>
  <si>
    <t>476547348</t>
  </si>
  <si>
    <t>Silvestri</t>
  </si>
  <si>
    <t>Barbara M Silvestri</t>
  </si>
  <si>
    <t>Previously Office Assistant, working for Marc W. Butler, Office of Assemblymember, Personal Staff Office, Assembly, reporting to Marc Butler, Assemblymember. Set inactive on 6-APR-2017.</t>
  </si>
  <si>
    <t>476547350</t>
  </si>
  <si>
    <t>Asst Mgr Acts Payable</t>
  </si>
  <si>
    <t>Margot A</t>
  </si>
  <si>
    <t>Margot A Rose</t>
  </si>
  <si>
    <t>518 455-4590</t>
  </si>
  <si>
    <t>rosem@nyassembly.gov</t>
  </si>
  <si>
    <t>Margot A Rose, Asst Mgr Acts Payable</t>
  </si>
  <si>
    <t>476547351</t>
  </si>
  <si>
    <t>Dir Cntrlzd Data Proc</t>
  </si>
  <si>
    <t>Waskiewicz</t>
  </si>
  <si>
    <t>Ronald S</t>
  </si>
  <si>
    <t>Ronald S Waskiewicz</t>
  </si>
  <si>
    <t>518 455-3620</t>
  </si>
  <si>
    <t>waskiewiczr@nyassembly.gov</t>
  </si>
  <si>
    <t>Ronald S Waskiewicz, Dir Cntrlzd Data Proc</t>
  </si>
  <si>
    <t>476547353</t>
  </si>
  <si>
    <t>Jeffrey W Dickershaid, Maintenance Worker</t>
  </si>
  <si>
    <t>476547355</t>
  </si>
  <si>
    <t>Jerika</t>
  </si>
  <si>
    <t>Jerika Richardson</t>
  </si>
  <si>
    <t>Previously Special Advisor to the Mayor,, reporting to Bill de Blasio, Mayor. Set inactive on 5-APR-2017.</t>
  </si>
  <si>
    <t>podio_image20160629-10085-19xedt7.jpeg</t>
  </si>
  <si>
    <t>476547356</t>
  </si>
  <si>
    <t>Milot</t>
  </si>
  <si>
    <t>Michelle M Milot</t>
  </si>
  <si>
    <t>milotm@nyassembly.gov</t>
  </si>
  <si>
    <t>Michelle M Milot, Princ Analyst</t>
  </si>
  <si>
    <t>476547358</t>
  </si>
  <si>
    <t>Pallo</t>
  </si>
  <si>
    <t>Ashley D.</t>
  </si>
  <si>
    <t>Ashley D. Pallo</t>
  </si>
  <si>
    <t>Previously Spcl Evnts Constit Relations Coord, working for Joseph E Robach, Office of Senator, Personal Staff Office, Senate, reporting to Joseph E Robach, Senator. Set inactive on 6-APR-2017.</t>
  </si>
  <si>
    <t>476547359</t>
  </si>
  <si>
    <t>Jonathan Soto</t>
  </si>
  <si>
    <t>&lt;http://www1.nyc.gov/office-of-the-mayor/news/496-15/mayor-de-blasio-appoints-jonathan-soto-senior-community-liaison-community-affairs-unit&gt;</t>
  </si>
  <si>
    <t>Previously Senior Community Liaison in the Community Affairs Unit,. Set inactive on 5-APR-2017.</t>
  </si>
  <si>
    <t>476547361</t>
  </si>
  <si>
    <t>John T Albarelli</t>
  </si>
  <si>
    <t>John T Albarelli, Sr System Analyst</t>
  </si>
  <si>
    <t>476547362</t>
  </si>
  <si>
    <t>Webster</t>
  </si>
  <si>
    <t>Irina Webster</t>
  </si>
  <si>
    <t>websteri@nyassembly.gov</t>
  </si>
  <si>
    <t>Irina Webster, Database Admnr/systms</t>
  </si>
  <si>
    <t>476547364</t>
  </si>
  <si>
    <t>Ahdioned</t>
  </si>
  <si>
    <t>Ahdioned Martinez</t>
  </si>
  <si>
    <t>476547365</t>
  </si>
  <si>
    <t>Jeremy T Pitts, Maintenance Worker</t>
  </si>
  <si>
    <t>476547367</t>
  </si>
  <si>
    <t>Mudie</t>
  </si>
  <si>
    <t>Rebecca A Mudie</t>
  </si>
  <si>
    <t>mudier@nyassembly.gov</t>
  </si>
  <si>
    <t>Rebecca A Mudie, Asst Secy-prog/policy</t>
  </si>
  <si>
    <t>476547369</t>
  </si>
  <si>
    <t>Steven McLaughlin</t>
  </si>
  <si>
    <t>Steve McLaughlin is a Capital District Assemblyman representing the 107th Assembly District, which includes parts of Rensselaer, Columbia and Washington counties in Upstate New York.
Steven Francis McLaughlin was born October 4, 1963, in Boston, Massachusetts, the third of four children. His father, Arthur W. McLaughlin, was born and raised in Boston. An Army veteran of the Second World War, he served in the Pacific theater and later became a mail carrier for the United States Postal Service. Arthur passed away during Steve's senior year of high school.
Steve's mother, Winifred (Hanlon) McLaughlin, grew up in Boston. Her father Daniel, an Irish immigrant, was a truck driver and proud Teamsters member. Winifred also worked for the U.S. Post Office, eventually rising to the rank of Postmaster. Wanting a better life for their young family, Winifred and Arthur worked and saved, becoming the first in their respective families to purchase a home, moving from Boston to the suburb of Wrentham, MA. Steve had a typical suburban childhood and enrolled in public school at Xaverian Brothers High School.
Steve attended the Florida Institute of Technology and received his commercial and instrument airplane ratings as he pursued his dream of becoming an airline pilot. He then moved on to Arizona State University, where he studied finance. Steve received his bachelor's degree from USNY and his MBA from the University of Phoenix.
Steve began his aviation career here in Albany with Mall Airways. At the same time, he started a small lawn-care business to make extra money to repay his student loans. His next job was with another commuter airline, Brockway Air, which became Metro Air Northeast. When that airline shut down during the first Gulf War, Steve flew as a corporate pilot for Key Bank. From there, Steve flew the Airbus and Boeing 737 for America West and US Airways. Steve compiled over 12,000 hours of flight time (approximately 1Â½ years), with a perfect safety record.
Steve next entered the mortgage-banking industry with Citizens Bank. Through hard work and dedication, he became a member of the prestigious President's Club within one year and was ranked in the top 10 percent of all loan officers. Steve enjoyed working with his clients and helping them pursue their dream of home ownership.
As an Assemblyman, Steve's focus is putting New Yorkers back to work, reducing wasteful government spending and cleaning up corruption in Albany. Steve opposes state government's tax-and-spend approach and supports fiscal responsibility. He also has supported the nation's strongest ethics reform, including a full disclosure of government officials' outside income and term limits for legislative leadership.
Steve and Maggie (Bartis) McLaughlin were married in August 1991. They have two active boys, Danny, age 16, and Sean, 15, who play baseball, hockey, basketball and soccer and attend Hoosick Valley High School. Both have been elected to the student council by their peers and have been altar servers at St. Bonaventure in Speigletown. Danny recently received an award along with five of his classmates and top students from around the Capital District in fitness, leadership and citizenship. Sean was the only student in his school to earn the Presidential Fitness Award last year.
Maggie taught for 14 years at Glenmont School in Bethlehem and currently teaches pre-kindergarten in Lansingburgh at Turnpike Elementary. In the family tradition of community service, Maggie served as Chairman of the Schaghticoke Youth Commission, taught religious education at St. Bonaventure, was a member of its Parish Council and served as president of the Hoosic Valley Parent Teacher Organization. When he is not representing the taxpayers and job creators of the 107th Assembly District, Steve works for Monolith Solar in the private sector.</t>
  </si>
  <si>
    <t>Previously represented NY Assembly District 108 from 2011 to 2013 and District 107 from 2011 to 2018. He resigned his seat in January 2018 to become a Rensselaer County executive.</t>
  </si>
  <si>
    <t>podio_image20160629-10085-1thjz9f.jpeg</t>
  </si>
  <si>
    <t>476547371</t>
  </si>
  <si>
    <t>Pinny</t>
  </si>
  <si>
    <t>Pinny Ringel</t>
  </si>
  <si>
    <t>&lt;http://www.theyeshivaworld.com/news/headlines-breaking-stories/261491/nyc-mayor-de-blasio-appoints-pinny-ringel-as-senior-liaison-to-jewish-community.html&gt;</t>
  </si>
  <si>
    <t>Previously Senior Liaison to the Jewish Community,. Set inactive on 5-APR-2017.</t>
  </si>
  <si>
    <t>476547373</t>
  </si>
  <si>
    <t>Previously Administrative Assistant, working for Joseph E Robach, Office of Senator, Personal Staff Office, Senate, reporting to Joseph E Robach, Chairman, Majority Steering Committee. Set inactive on 19-SEP-2017.</t>
  </si>
  <si>
    <t>476547374</t>
  </si>
  <si>
    <t>Couch</t>
  </si>
  <si>
    <t>John A Couch</t>
  </si>
  <si>
    <t>Previously Asst Sgt Arms, working for Sergeant-at-arms, Central Staff Office, Assembly. Set inactive on 20-SEP-2017.</t>
  </si>
  <si>
    <t>476547375</t>
  </si>
  <si>
    <t>Telecom Assistant</t>
  </si>
  <si>
    <t>Christopher F Wise</t>
  </si>
  <si>
    <t>518 455-4428</t>
  </si>
  <si>
    <t>wisec@nyassembly.gov</t>
  </si>
  <si>
    <t>Christopher F Wise, Telecom Assistant</t>
  </si>
  <si>
    <t>476547377</t>
  </si>
  <si>
    <t>Mark C Aldrich, Postal Clerk</t>
  </si>
  <si>
    <t>476547379</t>
  </si>
  <si>
    <t>Bronx Borough President</t>
  </si>
  <si>
    <t>Diaz Jr.</t>
  </si>
  <si>
    <t>Ruben Diaz Jr.</t>
  </si>
  <si>
    <t>Reverend Rubén Díaz was elected to the New York State Senate in November, 2002 to serve the 32nd Senate District in the South Bronx. The communities in his district include Castle Hill, Longwood, Melrose, Morrisania, Parkchester, West Farms and Concourse Village. Senator Díaz is the Ranking Member on the Senate Standing Committee on Aging. In this role, he will continue to champion legislation to improve the lives of New York’s senior citizens.
As State Senator, Reverend Díaz continues to work hard to improve economic opportunities, housing, health care, and education for the people of The Bronx. His district office located in the South Bronx serves more than 200 constituents each week.
Senator Díaz is the author of a popular column titled “What You Should Know.” This column is distributed widely and covers a range of political and social issues.
During his tenure at the New York State Senate, Senator Diaz has hosted numerous “Abrazo” events to celebrate various ethnic groups of New Yorkers. These events include the “Abrazo Boriqua in New York,” “African-American Abrazo in New York,” “Abrazo Dominicano in New York,” “Abrazo Garifuna in New York,” and “Abrazo Bangaldeshi in New York.” These events are co-hosted by the “Diaz Team” which includes Bronx Assemblymen Marcos Crespo, Luis Sepulveda and Michael Blake, and they are free to the public.
Reverend Díaz was decisively elected to the New York City Council in 2001, representing the 18th District in The Bronx, including the communities of Bronx River, Castle Hill, Clason Point, Crotona Park, Harding Park, Parkchester, Soundview, and parts of Crotona Park East, Ferry Point, Hunts Point, West Farms, West Tremont, and Zerega. During his swearing-in ceremony, Reverend Díaz conducted the first Pentecostal religious service ever held inside City Hall. The sermon was delivered by Bishop Ephrain Navas González, Superintendent of the Northeastern District of the Church of God.
Rubén Díaz was born on April 22, 1943 in Bayamón, Puerto Rico and attended the Miguel Such Vocational School in Río Piedras. In 1960, he joined the U.S. Armed Forces and proudly served in the Army until he completed his tour of duty with an Honorable Discharge in 1963.
Senator Rubén Díaz has made New York City his home since 1965. He attended Herbert H. Lehman College, obtaining a Bachelor's Degree in 1976, and became the Pastor of the Church of God located on Seward Avenue in The Bronx. He attended the Damascus Bible Institute, graduating with a Theological Degree and, in 1978, became an ordained Minister of the Church of God, headquartered in Cleveland, Tennessee.
In 1977, Reverend Díaz decided to pursue his interest in working for the betterment of his community by helping the less fortunate. As a result, in 1977, in the basement of the Church of God on Seward Avenue, Reverend Díaz founded, and was until 2002 the Executive Director of the Christian Community Benevolent Association, Inc. That organization is a not-for-profit CBO geared toward helping the elderly and the needy. Senator Díaz also founded, and is the Pastor of, the Christian Community Neighborhood Church, located at 1347 Longfellow Avenue, Bronx, NY.
Reverend Díaz is the Founder and President of the New York Hispanic Clergy Organization, which is comprised of 150 Evangelical Ministers from the tri-state area. They have faithfully met each Thursday for more than 25 years to discuss ways they can assist people in their communities. Their concerns include matters of immigration, care for senior citizens, education and social justice.
In 1993, Reverend Díaz was appointed to serve on the New York City Civilian Complaint Review Board. In that capacity, he served the people of the City of New York for three years, investigating allegations of police brutality and misconduct.
Reverend Díaz received an Honorary Doctorate Degree in Humanities in 1997, bestowed upon him for his tireless humanitarian work by the National Evangelical University of the Dominican Republic (Universidad Nacional Evangélica de la República Dominicana).
Senator Díaz has received numerous awards from community organizations including the 1st Lifetime Achievement Award by Affinity Health Plan, the South Bronx Hero Award from the League of United Latin American Citizens, the Friend of Foreign Service Medal from Taiwan, and Human Life Review’s Great Defender of Life Award. The New York Post has recognized Senator Diaz among the 25 Most Influential Latinos in New York.
Senator Díaz has been honored by the Castle Hill Little League; R.A.I.N.; National Puerto Rican Day Parade; E. Roberts Moore Senior Center; Evangelical Pastors’ Association of Hudson County, Inc.; LACA State of New York; Aliento de Vida; Parents Association of PS 60; John Adams Houses; Advocates for Life; Word of Life International; Assembly of Christian Churches; Bangladesh Independence Day Committee; Pelham Parkway Resident Council, Inc.; Red Apple Sports Association; United Federation of Evangelical Youth; National Council of Negro Women, Inc.; ArchCare; Virgilio Santos Foundation; Islamic Cultural Center of North America; Bronx Dominican Parade; Coalicion Dominicana de New York; New Yorkers for Constitutional Freedom; American Legion Union Port Post 1065; St. Vincent De Paul Residence; Casa Boriqua Senior Center; Charter Parent Advocacy Network; IS 174 Family; La Asociacion del Niño Evangelico de Nueva York; Pelham Parkway Houses; Resurrection Christian Center;Beth Abraham Houses;
A.P.R.O.T.E.L.; El Evangelista Yiye Avila, Presidente y Fundador de Ministerio Cristo Viene y La Cardena del Milagro; Children of PS 69; Gran Parada Dominicana de El Bronx; Universoul Circus; BQN Softball; Juan “Igor” Gonzalez Little League; Melrose Family Day; James Monroe Tenants Association; Betances Senior Center; Evangelical Parade of Connecticut; Queens Hispanic Clergy Association; Unidad de Ministros de NY; Centro Cultural y Deportivo Los Mocanos; A.S.O.P.R.O.D.O.M; Mt. Zion CME Church; Iglesias Conlico de Dios; Edwin Marreo Baseball League; LACA State of New York; NYS Federation Taxi Drivers, Inc.; UPC Network; C.O.D.U.E.; Villa Maria Home; Aviation Volunteer Fire Department; Covenant Coalition; and the Partido Revolucionario Dominicano PRD.
Senator Díaz serves as an Advisory Board member of Democrats for Life.
Senator Rubén Díaz is the proud father of three children who all pursue lives of civil service: Damaris Díaz Kiely is a retired Sergeant in the New York Police Department;Samuel Díaz is a Supervisor for the New York City Housing Authority; and Rubén Díaz, Jr. is the Borough President of the Bronx. Senator Díaz is also the loving grandfather of six grandchildren. He is happily married to Leslie Ivette Díaz.</t>
  </si>
  <si>
    <t>(718) 590-3557</t>
  </si>
  <si>
    <t>http://bronxboropres.nyc.gov/index.html</t>
  </si>
  <si>
    <t>https://twitter.com/rubendiazjr; https://www.facebook.com/bronxbp/</t>
  </si>
  <si>
    <t>podio_image20160629-10085-jwvza2.jpeg</t>
  </si>
  <si>
    <t>Ruben Diaz Jr., Bronx Borough President</t>
  </si>
  <si>
    <t>476547381</t>
  </si>
  <si>
    <t>Kristina</t>
  </si>
  <si>
    <t>Kristina Gonzalez</t>
  </si>
  <si>
    <t>476547383</t>
  </si>
  <si>
    <t>Ann M Mulligan</t>
  </si>
  <si>
    <t>Previously Asst To The Director, working for Program And Counsel Staff, Central Staff Office, Assembly. Set inactive on 6-APR-2017.</t>
  </si>
  <si>
    <t>476547385</t>
  </si>
  <si>
    <t>Ethier</t>
  </si>
  <si>
    <t>Gilbert F</t>
  </si>
  <si>
    <t>Gilbert F Ethier</t>
  </si>
  <si>
    <t>476547387</t>
  </si>
  <si>
    <t>Raymond J</t>
  </si>
  <si>
    <t>Raymond J Hess</t>
  </si>
  <si>
    <t>Previously Maintenance Worker, working for Senate M&amp;o;/maintenance, Central Staff Office, Senate. Set inactive on 19-SEP-2017.</t>
  </si>
  <si>
    <t>476547388</t>
  </si>
  <si>
    <t>Rothschild</t>
  </si>
  <si>
    <t>Leslie S</t>
  </si>
  <si>
    <t>Leslie S Rothschild</t>
  </si>
  <si>
    <t>rothschildl@nyassembly.gov</t>
  </si>
  <si>
    <t>Leslie S Rothschild, Chief Of Staff</t>
  </si>
  <si>
    <t>476547391</t>
  </si>
  <si>
    <t>Princ Program Manager</t>
  </si>
  <si>
    <t>Richard P</t>
  </si>
  <si>
    <t>Richard P Murphy</t>
  </si>
  <si>
    <t>murphyr@nyassembly.gov</t>
  </si>
  <si>
    <t>Richard P Murphy, Princ Program Manager</t>
  </si>
  <si>
    <t>476547392</t>
  </si>
  <si>
    <t>Christopher M Bauer</t>
  </si>
  <si>
    <t>bauerc@nyassembly.gov</t>
  </si>
  <si>
    <t>Christopher M Bauer, Chief Of Staff</t>
  </si>
  <si>
    <t>476547394</t>
  </si>
  <si>
    <t>Reuben N</t>
  </si>
  <si>
    <t>Reuben N Zimmerman</t>
  </si>
  <si>
    <t>212 312-1556</t>
  </si>
  <si>
    <t>zimmermanr@nyassembly.gov</t>
  </si>
  <si>
    <t>Reuben N Zimmerman, Systems Programmer</t>
  </si>
  <si>
    <t>476547395</t>
  </si>
  <si>
    <t>Julie A Schmidt, District Coordinator</t>
  </si>
  <si>
    <t>476547398</t>
  </si>
  <si>
    <t>Sgt-at-arms</t>
  </si>
  <si>
    <t>Wayne P</t>
  </si>
  <si>
    <t>Wayne P Jackson</t>
  </si>
  <si>
    <t>jacksonw@nyassembly.gov</t>
  </si>
  <si>
    <t>Wayne P Jackson, Sgt-at-arms</t>
  </si>
  <si>
    <t>476547400</t>
  </si>
  <si>
    <t>Buck</t>
  </si>
  <si>
    <t>Monica Buck</t>
  </si>
  <si>
    <t>buckm@nyassembly.gov</t>
  </si>
  <si>
    <t>Monica Buck, Community Liaison</t>
  </si>
  <si>
    <t>476547402</t>
  </si>
  <si>
    <t>Schupper</t>
  </si>
  <si>
    <t>Yehuda J</t>
  </si>
  <si>
    <t>Yehuda J Schupper</t>
  </si>
  <si>
    <t>schuppery@nyassembly.gov</t>
  </si>
  <si>
    <t>Yehuda J Schupper, Dir Communications</t>
  </si>
  <si>
    <t>476547404</t>
  </si>
  <si>
    <t>Michelle Newman</t>
  </si>
  <si>
    <t>476547405</t>
  </si>
  <si>
    <t>Crimmins</t>
  </si>
  <si>
    <t>Dorothy A</t>
  </si>
  <si>
    <t>Dorothy A Crimmins</t>
  </si>
  <si>
    <t>crimminsd@nyassembly.gov</t>
  </si>
  <si>
    <t>Dorothy A Crimmins, Constituent Svc Mgr</t>
  </si>
  <si>
    <t>476547407</t>
  </si>
  <si>
    <t>Marilla W</t>
  </si>
  <si>
    <t>Marilla W Li</t>
  </si>
  <si>
    <t>lim@nyassembly.gov</t>
  </si>
  <si>
    <t>Marilla W Li, Dir Constit/supp Svcs</t>
  </si>
  <si>
    <t>476547408</t>
  </si>
  <si>
    <t>Kevin J Muldowney, Constituent Relations Specialist</t>
  </si>
  <si>
    <t>476547411</t>
  </si>
  <si>
    <t>Queens Borough President</t>
  </si>
  <si>
    <t>Melinda Katz</t>
  </si>
  <si>
    <t>Melinda Katz was elected on November 5th, 2013 to serve as the 19th Queens Borough President. She has been a dedicated public servant for nearly 20 years, serving in key governmental positions on both the city and state level.
Melinda represented Forest Hills, Rego Park, Kew Gardens and parts of Maspeth, South Elmhurst and Richmond Hill as City Council Member from 2002 to 2009. She rose to Chair the influential Land Use Committee which, under her leadership, secured private-sector partnerships that led to the creation of over 15,000 units of affordable housing. Melinda championed zoning measures that paved the way for redevelopment projects in all five boroughs, while safeguarding communities from overdevelopment.
Prior to being elected to the Council, Melinda served as Director of Community Boards for Queens Borough President Claire Shulman, helping to develop city budget priorities, plan economic development projects for Queens, and designate sites for city facilities. Melinda also represented Forest Hills, Rego Park, Middle Village and Glendale in the State Assembly from 1994 to 1999. During her tenure, Melinda authored and helped pass 16 laws, including requiring HMO’s to provide women with direct access to critical gynecological services. She served as Chair of the Urban Health Sub-committee, and was responsible for bills that increased penalties for various forms of domestic abuse. Melinda also sponsored and passed the historic Kendall’s Law, which helps prosecutors pursue cases of long-term, repeated child abuse.
Born and raised in Forest Hills, Melinda is a graduate of the public school system. She graduated summa cum laude from the University of Massachusetts, Amherst and received her juris doctorate from St. John’s University School of Law. While at St. John’s, she was published by the Journal of Legal Commentary and interned with the tenant rights division of the Legal Aid Society, the US Attorney’s Office and Judge Michael Mukasey in the Southern District of NY.
Her father, David, was the founder and conductor of the Queens Symphony Orchestra and her mother, Jeanne, was the founder of the Queens Council for the Arts.
Melinda lives with her partner, radio personality and Guardian Angels founder Curtis Sliwa, and their two children, Carter and Hunter. They are raising their children in the same Forest Hills house Melinda grew up in and her parents purchased more than fifty years ago.</t>
  </si>
  <si>
    <t>718-286-3000</t>
  </si>
  <si>
    <t>http://queensbp.org/</t>
  </si>
  <si>
    <t>https://twitter.com/MelindaKatz; https://www.facebook.com/Queensbpkatz/</t>
  </si>
  <si>
    <t>podio_image20160629-10085-7lpd8c.jpeg</t>
  </si>
  <si>
    <t>Melinda Katz, Queens Borough President</t>
  </si>
  <si>
    <t>476547413</t>
  </si>
  <si>
    <t>Lenihan</t>
  </si>
  <si>
    <t>Richard J Lenihan</t>
  </si>
  <si>
    <t>476547414</t>
  </si>
  <si>
    <t>Daniel P Toomey, Senior Legislative Analyst</t>
  </si>
  <si>
    <t>476547417</t>
  </si>
  <si>
    <t>NYL000223</t>
  </si>
  <si>
    <t>Barrett</t>
  </si>
  <si>
    <t>Didi</t>
  </si>
  <si>
    <t>Didi Barrett</t>
  </si>
  <si>
    <t>Environmental Conservation, Committee, Assembly;
People with Disabilities, Committee, Assembly;
Agriculture, Committee, Assembly;
Economic Development, Job Creation, Commerce and Industry, Committee, Assembly;
Mental Health, Committee, Assembly;
Tourism, Parks, Arts and Sports Development, Committee, Assembly;
Regional Tourism Development, Committee, Assembly;
Veterans' Affairs, Committee, Assembly</t>
  </si>
  <si>
    <t>People with Disabilities, Committee, Assembly;
Regional Tourism Development, Committee, Assembly</t>
  </si>
  <si>
    <t>Didi Barrett, elected to the New York State Assembly on March 20, 2012, has been a longtime advocate and leader of not-for-profit organizations throughout the Hudson Valley and statewide. A former journalist, she writes a blog about the Hudson Valley. A longtime resident of the Mid-Hudson Valley, Assemblywoman Barrett has an extensive and accomplished record of strategizing, planning and successfully executing community initiatives that have worked to better the lives of hardworking families in the Hudson Valley.
Assemblywoman Barrett helped create and serves on the board of the North East Dutchess Fund (NED) of the Berkshire Taconic Community Foundation, an initiative that focuses on improving life in several towns in northeastern Dutchess County. Additionally, she helped pioneer NED Corps alongside the Dutchess Community Action Partnership and serves on its affiliated Latino Roundtable, working to provide social services to this region's more rural communities.
Barrett's commitment to the Hudson Valley's families can be seen in her passion for agriculture and the natural and cultural resources in the area. She knows how important these resources are in creating jobs and the value they serve as jumpstarts to the region's economic engines. She is an advisory board member for the Poughkeepsie Plenty, a food justice initiative, and the Poughkeepsie Farmer's Alliance with the Walkway over the Hudson. She also serves on the advisory board of Smart Eating Every Day (SEED), a healthy lifestyle program geared toward families and children in rural communities. Additionally, she has done consulting for the Half Moon Theatre, the Hudson Valley's resident professional theater company.
She is a trustee of the Anderson Foundation for Autism and is helping to establish the Anderson Leadership Program. Barrett is a board member of the Millbrook Education Foundation and has also served two times as the coordinator for Millbrook's Community Day.
A strong advocate for women leadership, Barrett spearheaded the creation of the Dutchess Girls Collaborative which works to support local girls and young women, and is a founding chairwoman of Girls Incorporated of NYC. She has been affiliated with the New York Women's Foundation, Planned Parenthood of NYC, the Women's Campaign Forum and NARAL Pro-Choice New York as a former board member.
Barrett's family has deep roots in the Hudson Valley and a history of involvement in both Dutchess and Columbia counties. In 1938, her grandfather and great-uncle purchased a farm in Ancramdale that remains in the family to this day. Her husband, David, grew up in Middletown. The couple has two children, Alec and Annabel.</t>
  </si>
  <si>
    <t>751 Warren St.  
Hudson, NY 12534</t>
  </si>
  <si>
    <t>LOB 553  
Albany, NY 12248</t>
  </si>
  <si>
    <t>12 Raymond Ave.  
Suite 105  
Poughkeepsie, NY 12603</t>
  </si>
  <si>
    <t>518-455-5418</t>
  </si>
  <si>
    <t>845-454-2408</t>
  </si>
  <si>
    <t>518-828-1961</t>
  </si>
  <si>
    <t>518-455-5177</t>
  </si>
  <si>
    <t>845-454-1703</t>
  </si>
  <si>
    <t>barrettd@nyassembly.gov</t>
  </si>
  <si>
    <t>http://assembly.state.ny.us/mem/Didi-Barrett</t>
  </si>
  <si>
    <t>https://www.facebook.com/didibarrett/</t>
  </si>
  <si>
    <t>Assembly 106.png</t>
  </si>
  <si>
    <t>Previously represented District 103 from 2012 to 2013</t>
  </si>
  <si>
    <t>Assembly District 106</t>
  </si>
  <si>
    <t>podio_image20160629-10085-pjfneo.jpeg</t>
  </si>
  <si>
    <t>476547419</t>
  </si>
  <si>
    <t>Derocher</t>
  </si>
  <si>
    <t>Timothy W</t>
  </si>
  <si>
    <t>Timothy W Derocher</t>
  </si>
  <si>
    <t>Previously Legis Aide, working for Edward Ra, Office of Assemblymember, Personal Staff Office, Assembly, reporting to Edward Ra, Assemblymember. Set inactive on 13-JUN-2017.</t>
  </si>
  <si>
    <t>476547420</t>
  </si>
  <si>
    <t>Widroff</t>
  </si>
  <si>
    <t>Molly Widroff</t>
  </si>
  <si>
    <t>Previously D O Manager, working for Helene E. Weinstein, Office of Assemblymember, Personal Staff Office, Assembly, reporting to Helene Weinstein, Assemblymember. Set inactive on 6-APR-2017.</t>
  </si>
  <si>
    <t>476547422</t>
  </si>
  <si>
    <t>Meagan A</t>
  </si>
  <si>
    <t>Meagan A Molina</t>
  </si>
  <si>
    <t>molinam@nyassembly.gov</t>
  </si>
  <si>
    <t>Meagan A Molina, Legis Director</t>
  </si>
  <si>
    <t>476547425</t>
  </si>
  <si>
    <t>Ryan J Debrino, Director Of Correspondence</t>
  </si>
  <si>
    <t>476547426</t>
  </si>
  <si>
    <t>Nickson</t>
  </si>
  <si>
    <t>Paul G</t>
  </si>
  <si>
    <t>Paul G Nickson</t>
  </si>
  <si>
    <t>nicksonp@nyassembly.gov</t>
  </si>
  <si>
    <t>Paul G Nickson, Princ Analyst</t>
  </si>
  <si>
    <t>476547429</t>
  </si>
  <si>
    <t>Mcgill</t>
  </si>
  <si>
    <t>Omar S</t>
  </si>
  <si>
    <t>Omar S Mcgill</t>
  </si>
  <si>
    <t>mcgillo@nyassembly.gov</t>
  </si>
  <si>
    <t>Omar S Mcgill, Committee Asst</t>
  </si>
  <si>
    <t>476547430</t>
  </si>
  <si>
    <t>Mark J Boyd</t>
  </si>
  <si>
    <t>boydm@nyassembly.gov</t>
  </si>
  <si>
    <t>Mark J Boyd, Chief Of Staff</t>
  </si>
  <si>
    <t>476547433</t>
  </si>
  <si>
    <t>Sr Communication Coor</t>
  </si>
  <si>
    <t>John J Knight</t>
  </si>
  <si>
    <t>518 455-4806</t>
  </si>
  <si>
    <t>knightj@nyassembly.gov</t>
  </si>
  <si>
    <t>John J Knight, Sr Communication Coor</t>
  </si>
  <si>
    <t>476547434</t>
  </si>
  <si>
    <t>John Ciampoli</t>
  </si>
  <si>
    <t>Previously Counsel, working for Majority Legislative Services, Central Staff Office, Senate. Set inactive on 6-APR-2017.</t>
  </si>
  <si>
    <t>476547436</t>
  </si>
  <si>
    <t>Conyers</t>
  </si>
  <si>
    <t>Derrick L</t>
  </si>
  <si>
    <t>Derrick L Conyers</t>
  </si>
  <si>
    <t>Previously Community Liaison, working for John McDonald, III, Office of Assemblymember, Personal Staff Office, Assembly, reporting to John McDonald, III, Assemblymember. Set inactive on 20-SEP-2017.</t>
  </si>
  <si>
    <t>476547437</t>
  </si>
  <si>
    <t>Heaney</t>
  </si>
  <si>
    <t>William J Heaney</t>
  </si>
  <si>
    <t>William J Heaney, Community Liaison</t>
  </si>
  <si>
    <t>476547439</t>
  </si>
  <si>
    <t>Nazaar</t>
  </si>
  <si>
    <t>Ahmed T</t>
  </si>
  <si>
    <t>Ahmed T Nazaar</t>
  </si>
  <si>
    <t>anazaar@council.nyc.gov</t>
  </si>
  <si>
    <t>Ahmed T Nazaar, Legislative Director</t>
  </si>
  <si>
    <t>476547441</t>
  </si>
  <si>
    <t>Staten Island Borough President</t>
  </si>
  <si>
    <t>Oddo</t>
  </si>
  <si>
    <t>James S Oddo</t>
  </si>
  <si>
    <t>Minority Leader James S. Oddo was first elected to represent the people of the 50th Council District in a February 1999 special election to fill the seat of his predecessor and mentor John Fusco. Before being elected to the Council, Minority Leader Oddo served as chief-of-staff for Mr. Fusco and Legal Counsel for former Minority Leader Thomas V. Ognibene.
In 2002, Councilmember Oddo was unanimously selected to serve as Minority Leader by the Council’s Republican delegation. He has been re-elected to that post in 2004, 2006, and 2010.
During his term in office, the Staten Island Advance has described him as a “smart, passionate &amp; savvy lawmaker,” whose “commitment on the issues is legendary,” and has praised him, stating that he “lives for his job, which, because of his ability, energy and insight, he does very well. No one works harder for the people of his district or for all of Staten Island than Mr. Oddo.”
Throughout his tenure, Minority Leader Oddo has allocated more than $120 million for schools, parks, senior centers and other important projects for the benefit of his district.
Recognizing that a quality education is one of the most important issues facing our city today, Minority Leader Oddo has spearheaded new initiatives for schools throughout his district, including much needed class room space; the investment in new and exciting technology that improves the learning experience, such as new computer labs, “smart boards,”and wi-fi technology as well as new recreational places and playgrounds. Most recently, Minority Leader Oddo persuaded the Department of Education to purchase the old Doctors Hospital site to be used as a new and improved PS 48.
To improve health care, Minority Leader Oddo has been a leading advocate in calling for increased access to necessary services. He has allocated hundreds of thousands of dollars to bring state-of-the-art digital mammography machines to Staten Island and more than $2.59 million towards the new Staten Island University Hospital ER. He has also worked with the Staten Island Development Corporation to be a leading sponsor of the Staten Island Health and Wellness Expo. This worthwhile event encourages people to develop better habits and take charge of their own health.
Following in the footsteps of former Mayor Rudy Giuliani, Minority Leader Oddo has made public safety a crucial aspect of his tenure in office. He has allocated more than $4 million to outfit various facilities in his district with security cameras, including the JCC Family Center; the Staten Island Railway; PS 11, 41, 54, 58, 186K, 50, and IS 2; and the South Beach and Berry Houses. He has also beena key figure in the fight to increase police and fire resources on Staten Island, including leading a coalition of civic activists in saving Engine 161 in South Beach from the threat of closure in 2009 and 2010.
Quality of life issues are another focus of Minority Leader Oddo. To improve the deplorable street conditions throughout Staten Island, along with his City Council colleagues, he has allocated $3 million to ensure that more roads are milled and resurfaced while continuing to work with the NYC DOT to conduct additional “wear and tear” repairs of roads in need of fixing. Due to the advocacy and efforts of the Minority Leader, the New York State DOT repaved the entrance and exit ramps on the Staten Island Expressway, which were in deplorable condition.
An avid baseball fan, Minority Leader Oddo has also helped dramatically expand recreational opportunities in his district with more than $11 million allocated in various park projects, such as New Dorp Beach Park; the Greenbelt Recreation Center; and various athletic fields, such as the soccer fields in Ocean Breeze and at the Recreation Center.
Oddo, a native Staten Islander, received his BA from Fordham University and JD from New York Law School. The youngest of four sons, he comes from a family of proud city employees and he has never forgotten his roots. He has spent his tenure in office fighting for the often forgotten middle class taxpayers who are paying more in taxes, fines, and fees and seeing fewer resources come back to their communities.</t>
  </si>
  <si>
    <t>718.816.2000</t>
  </si>
  <si>
    <t>http://www.statenislandusa.com/</t>
  </si>
  <si>
    <t>https://twitter.com/HeyNowJO; https://www.facebook.com/statenislandusa/</t>
  </si>
  <si>
    <t>podio_image20160629-10085-1onsgec.jpeg</t>
  </si>
  <si>
    <t>James S Oddo, Staten Island Borough President</t>
  </si>
  <si>
    <t>476547443</t>
  </si>
  <si>
    <t>Digital Outreach Analyst</t>
  </si>
  <si>
    <t>Ryan M Richmond, Digital Outreach Analyst</t>
  </si>
  <si>
    <t>476547444</t>
  </si>
  <si>
    <t>John S</t>
  </si>
  <si>
    <t>John S Daley</t>
  </si>
  <si>
    <t>Counsel/Program and Finance; Local Government, Veterans</t>
  </si>
  <si>
    <t>(518) 455-3562</t>
  </si>
  <si>
    <t>518 455-4474</t>
  </si>
  <si>
    <t>daley@nysenate.gov</t>
  </si>
  <si>
    <t>Previously reported to Assemblymember John McDonald III</t>
  </si>
  <si>
    <t>John S Daley, Assistant Counsel</t>
  </si>
  <si>
    <t>476547447</t>
  </si>
  <si>
    <t>Astudillo</t>
  </si>
  <si>
    <t>Nancy A Astudillo</t>
  </si>
  <si>
    <t>astudillon@nyassembly.gov</t>
  </si>
  <si>
    <t>Nancy A Astudillo, Community Liaison</t>
  </si>
  <si>
    <t>476547449</t>
  </si>
  <si>
    <t>Marricco</t>
  </si>
  <si>
    <t>Nicholas A Marricco</t>
  </si>
  <si>
    <t>476547450</t>
  </si>
  <si>
    <t>Koester</t>
  </si>
  <si>
    <t>Lynn B</t>
  </si>
  <si>
    <t>Lynn B Koester</t>
  </si>
  <si>
    <t>koesterl@nyassembly.gov</t>
  </si>
  <si>
    <t>Lynn B Koester, Asst Coord</t>
  </si>
  <si>
    <t>476547452</t>
  </si>
  <si>
    <t>Mayo</t>
  </si>
  <si>
    <t>Eric M Mayo</t>
  </si>
  <si>
    <t>Director of Operations, District Office for Former Senator Daniel Squadron.</t>
  </si>
  <si>
    <t>476547454</t>
  </si>
  <si>
    <t>Aisha</t>
  </si>
  <si>
    <t>Aisha Ahmed</t>
  </si>
  <si>
    <t>476547456</t>
  </si>
  <si>
    <t>Community Liaison, District Office of Former Senator Daniel Squadron.</t>
  </si>
  <si>
    <t>476547457</t>
  </si>
  <si>
    <t>Lis</t>
  </si>
  <si>
    <t>Anna Lis</t>
  </si>
  <si>
    <t>476547459</t>
  </si>
  <si>
    <t>Nasner</t>
  </si>
  <si>
    <t>Amanda Nasner</t>
  </si>
  <si>
    <t>Previously Councilmanic Aide, working for Jimmy Van Bramer, Office of Councilmember, Personal Staff Office, NYC Council, reporting to Jimmy Van Bramer, Councilmember. Set inactive on 5-APR-2017.</t>
  </si>
  <si>
    <t>476547460</t>
  </si>
  <si>
    <t>Horgan</t>
  </si>
  <si>
    <t>Alison B.</t>
  </si>
  <si>
    <t>Alison B. Horgan</t>
  </si>
  <si>
    <t>Previously Writer, working for Majority Operations Office, Central Staff Office, Senate. Set inactive on 6-APR-2017.</t>
  </si>
  <si>
    <t>476547462</t>
  </si>
  <si>
    <t>Broughton</t>
  </si>
  <si>
    <t>Karen Broughton</t>
  </si>
  <si>
    <t>broughtonk@nyassembly.gov</t>
  </si>
  <si>
    <t>Karen Broughton, Community Liaison</t>
  </si>
  <si>
    <t>476547463</t>
  </si>
  <si>
    <t>Ratigan</t>
  </si>
  <si>
    <t>Carol A Ratigan</t>
  </si>
  <si>
    <t>Previously Legis Director, working for John T. Mcdonald, III, Office of Assemblymember, Personal Staff Office, Assembly, reporting to John McDonald, III, Assemblymember. Set inactive on 6-APR-2017.</t>
  </si>
  <si>
    <t>476547465</t>
  </si>
  <si>
    <t>Mazurowski</t>
  </si>
  <si>
    <t>Brian D Mazurowski</t>
  </si>
  <si>
    <t>476547466</t>
  </si>
  <si>
    <t>Damita</t>
  </si>
  <si>
    <t>Damita Mcgill</t>
  </si>
  <si>
    <t>mcgilld@nyassembly.gov</t>
  </si>
  <si>
    <t>Damita Mcgill, Admin Assistant</t>
  </si>
  <si>
    <t>476547468</t>
  </si>
  <si>
    <t>Kara S</t>
  </si>
  <si>
    <t>Kara S Mccabe</t>
  </si>
  <si>
    <t>476547469</t>
  </si>
  <si>
    <t>Cristello</t>
  </si>
  <si>
    <t>Anthony M</t>
  </si>
  <si>
    <t>Anthony M Cristello</t>
  </si>
  <si>
    <t>cristelloa@nyassembly.gov</t>
  </si>
  <si>
    <t>Anthony M Cristello, Committee Clerk</t>
  </si>
  <si>
    <t>476547472</t>
  </si>
  <si>
    <t>Amanda E Holzer, Legislative Director</t>
  </si>
  <si>
    <t>476547473</t>
  </si>
  <si>
    <t>Gluck</t>
  </si>
  <si>
    <t>P'nina R</t>
  </si>
  <si>
    <t>P'nina R Gluck</t>
  </si>
  <si>
    <t>718 945-9550</t>
  </si>
  <si>
    <t>gluckp@nyassembly.gov</t>
  </si>
  <si>
    <t>P'nina R Gluck, Dir Constit/supp Svcs</t>
  </si>
  <si>
    <t>476547475</t>
  </si>
  <si>
    <t>Robergs</t>
  </si>
  <si>
    <t>Adam Robergs</t>
  </si>
  <si>
    <t>Was scheduler for CM Ben Kallos</t>
  </si>
  <si>
    <t>476547476</t>
  </si>
  <si>
    <t>Pazmino</t>
  </si>
  <si>
    <t>Mauricio S</t>
  </si>
  <si>
    <t>Mauricio S Pazmino</t>
  </si>
  <si>
    <t>pazminom@nyassembly.gov</t>
  </si>
  <si>
    <t>Yuh-Line Niou, Office of Assemblymember, Personal Staff Office, Assembly</t>
  </si>
  <si>
    <t>Yuh-Line Niou, Assemblymember</t>
  </si>
  <si>
    <t>Previously District Director, working for Daniel L Squadron, Office of Senator, Personal Staff Office, Senate, reporting to Daniel L Squadron, Assistant Minority Whip. Set inactive on 12-JUN-2017.</t>
  </si>
  <si>
    <t>Mauricio S Pazmino, Chief Of Staff</t>
  </si>
  <si>
    <t>476547478</t>
  </si>
  <si>
    <t>Drinkwater</t>
  </si>
  <si>
    <t>Erin</t>
  </si>
  <si>
    <t>Erin Drinkwater</t>
  </si>
  <si>
    <t>Previously The Director of Compliance and Legislative Development,. Set inactive on 5-APR-2017.</t>
  </si>
  <si>
    <t>476547479</t>
  </si>
  <si>
    <t>Morse</t>
  </si>
  <si>
    <t>Alexander D</t>
  </si>
  <si>
    <t>Alexander D Morse</t>
  </si>
  <si>
    <t>476547481</t>
  </si>
  <si>
    <t>Amanda Howe</t>
  </si>
  <si>
    <t>Previously, reporting to Bill de Blasio, Mayor. Set inactive on 5-APR-2017.</t>
  </si>
  <si>
    <t>Howe replaced Laura Santucci as Chief of Staff in February 2015</t>
  </si>
  <si>
    <t>476547482</t>
  </si>
  <si>
    <t>Rebecca J</t>
  </si>
  <si>
    <t>Rebecca J White</t>
  </si>
  <si>
    <t>Scheduling Director for Former Senator Daniel Squadron.</t>
  </si>
  <si>
    <t>476547484</t>
  </si>
  <si>
    <t>Dir Intern Prog</t>
  </si>
  <si>
    <t>Kathleen W</t>
  </si>
  <si>
    <t>Kathleen W Mccarty</t>
  </si>
  <si>
    <t>mccartyk@nyassembly.gov</t>
  </si>
  <si>
    <t>Kathleen W Mccarty, Dir Intern Prog</t>
  </si>
  <si>
    <t>476547485</t>
  </si>
  <si>
    <t>Rasoulinejad</t>
  </si>
  <si>
    <t>Ali Rasoulinejad</t>
  </si>
  <si>
    <t>Legislative Director for Daneek Miller</t>
  </si>
  <si>
    <t>476547486</t>
  </si>
  <si>
    <t>Amanda J Surber Gonzalez, Community Affairs Specialist</t>
  </si>
  <si>
    <t>476547487</t>
  </si>
  <si>
    <t>Angelica R</t>
  </si>
  <si>
    <t>Angelica R Katz</t>
  </si>
  <si>
    <t>Community Liaison for Assemblymember Phillip Goldfeder</t>
  </si>
  <si>
    <t>476547490</t>
  </si>
  <si>
    <t>Gialanella</t>
  </si>
  <si>
    <t>Laurie A Gialanella</t>
  </si>
  <si>
    <t>607 648-6080</t>
  </si>
  <si>
    <t>gialanellal@nyassembly.gov</t>
  </si>
  <si>
    <t>Laurie A Gialanella, D O Manager</t>
  </si>
  <si>
    <t>476547491</t>
  </si>
  <si>
    <t>Millman</t>
  </si>
  <si>
    <t>Joan Millman</t>
  </si>
  <si>
    <t>Assemblywoman Joan L. Millman was first elected to the Assembly on February 18, 1997 in a special election. Since then, she has diligently served the 52nd Assembly District which includes the neighborhoods of Brooklyn Heights, Cobble Hill, Boerum Hill, Carroll Gardens, DUMBO, Vinegar Hill, Gowanus, the Columbia Street Waterfront District and parts of Park Slope, downtown Brooklyn and Prospect Heights.
A life-long educator, Millman spent over three decades working on behalf of New York City's children. From 1964 to 1984, she taught elementary school and served as the school librarian at P.S. 10 in Brooklyn. From 1985 to 1996, Millman served as an educational consultant to New York City Council President Carol Bellamy and State Senator Martin Connor and served as a facilitator for Comprehensive School Development and Planning. Millman also served as a member of the Citywide Advisory Committee on Middle School Initiatives from 1995 to 1996, where she assisted middle schools in District 15 in Brooklyn.
Since being elected to the Assembly, Millman has authored and sponsored legislation that has saved lives, protected consumers, and improved the quality of life for New Yorkers. Millman has been a leading advocate on senior and education issues and for consumer rights.
In June of 2011 she was appointed Chair of the Assembly's Standing Committee on Aging. The Committee is responsible for analyzing all issues including transportation assistance, long-term care, healthcare, prescription drug coverage, elder abuse and enhancing the day-to-day life of seniors. Previously, Millman chaired the Assembly Committee on Election Law where she worked to increase access to voting, limit the influence of special interests in elections, and level the playing field between political candidates.
Assemblywoman Millman was an early advocate for the creation of the Brooklyn Bridge Park and has worked to revitalize the entire Brooklyn waterfront. She has been on the forefront of the struggle to clean up the Gowanus Canal and adjacent properties, and lead the fight to keep Engine Company 205 open in the summer of 2011. She has been a strong advocate for our schools and has worked to protect our senior centers.
Some of her accomplishments during the 2012 legislation session were helping to close the current budget gap with no new taxes
;
increasing funding for the MTA's capital program to help fund the MTA's $22.2 billion 2010-14 program
;
expanding the DNA database to include all crimes
;
and providing $30.6 million for EPIC co-payment assistance, so eligible seniors once again pay no more than $20 for a prescription co-payment.
She holds a Bachelor of Arts degree from Brooklyn College, a Master's in Library Science from Pratt Institute and a Professional Diploma from Long Island University, Brooklyn Campus.</t>
  </si>
  <si>
    <t>476547493</t>
  </si>
  <si>
    <t>Nehme</t>
  </si>
  <si>
    <t>Joseph M</t>
  </si>
  <si>
    <t>Joseph M Nehme</t>
  </si>
  <si>
    <t>476547494</t>
  </si>
  <si>
    <t>Hagelgans</t>
  </si>
  <si>
    <t>Andrea Hagelgans</t>
  </si>
  <si>
    <t>Previously Director of Communications,, reporting to Bill de Blasio, Mayor. Set inactive on 5-APR-2017.</t>
  </si>
  <si>
    <t>476547496</t>
  </si>
  <si>
    <t>Nieves</t>
  </si>
  <si>
    <t>Janice E</t>
  </si>
  <si>
    <t>Janice E Nieves</t>
  </si>
  <si>
    <t>nievesj@nyassembly.gov</t>
  </si>
  <si>
    <t>Janice E Nieves, Assoc Counsel</t>
  </si>
  <si>
    <t>476547498</t>
  </si>
  <si>
    <t>Ott</t>
  </si>
  <si>
    <t>Zeeshan M</t>
  </si>
  <si>
    <t>Zeeshan M Ott</t>
  </si>
  <si>
    <t>Daniel L Squadron, Office of Senator, Personal Staff Office, Senate</t>
  </si>
  <si>
    <t>Director Of Communications, District Office for Former Senator Daniel Squadron.</t>
  </si>
  <si>
    <t>476547500</t>
  </si>
  <si>
    <t>Harold D</t>
  </si>
  <si>
    <t>Harold D Bryant</t>
  </si>
  <si>
    <t>bryanth@nyassembly.gov</t>
  </si>
  <si>
    <t>Harold D Bryant, Videographer</t>
  </si>
  <si>
    <t>476547501</t>
  </si>
  <si>
    <t>Mceneaney</t>
  </si>
  <si>
    <t>Arkhip D</t>
  </si>
  <si>
    <t>Arkhip D Mceneaney</t>
  </si>
  <si>
    <t>476547503</t>
  </si>
  <si>
    <t>Shvartsman</t>
  </si>
  <si>
    <t>Yevgeniy B</t>
  </si>
  <si>
    <t>Yevgeniy B Shvartsman</t>
  </si>
  <si>
    <t>Assemblymember Phillip Goldfeder's former Chief of Staff
Previously working for Staff Support, Central Staff Office, Assembly. Set inactive on13-JUN-2017.</t>
  </si>
  <si>
    <t>476547504</t>
  </si>
  <si>
    <t>Fergusson</t>
  </si>
  <si>
    <t>Mary J</t>
  </si>
  <si>
    <t>Mary J Fergusson</t>
  </si>
  <si>
    <t>Previously Exec Administrator, working for Gary Finch, Office of Assemblymember, Personal Staff Office, Assembly, reporting to Gary Finch, Assistant Minority Leader. Set inactive on 20-SEP-2017.</t>
  </si>
  <si>
    <t>476547506</t>
  </si>
  <si>
    <t>Royston</t>
  </si>
  <si>
    <t>Royston Peters</t>
  </si>
  <si>
    <t>Previously Councilmanic Aide, working for Mathieu Eugene, Office of Councilmember, Personal Staff Office, NYC Council, reporting to Mathieu Eugene, Councilmember. Set inactive on 5-APR-2017.</t>
  </si>
  <si>
    <t>476547507</t>
  </si>
  <si>
    <t>Wiley</t>
  </si>
  <si>
    <t>Maya Wiley</t>
  </si>
  <si>
    <t>Previously Counsel to the Mayor, working for Mayor, Office of the, Agency, Mayor &amp; NYC Executive, reporting to Bill de Blasio, Mayor. Set inactive on 5-APR-2017.</t>
  </si>
  <si>
    <t>476547509</t>
  </si>
  <si>
    <t>Norgrove</t>
  </si>
  <si>
    <t>Jessica A Norgrove</t>
  </si>
  <si>
    <t>Previously Assoc Counsel, working for Program And Counsel Staff, Central Staff Office, Assembly. Set inactive on 20-SEP-2017.</t>
  </si>
  <si>
    <t>476547511</t>
  </si>
  <si>
    <t>Steven K</t>
  </si>
  <si>
    <t>Steven K Gold</t>
  </si>
  <si>
    <t>golds@nyassembly.gov</t>
  </si>
  <si>
    <t>Steven K Gold, Chief Of Staff</t>
  </si>
  <si>
    <t>476547512</t>
  </si>
  <si>
    <t>Mcneil</t>
  </si>
  <si>
    <t>Brandon Mcneil</t>
  </si>
  <si>
    <t>476547514</t>
  </si>
  <si>
    <t>Engineer</t>
  </si>
  <si>
    <t>Budge</t>
  </si>
  <si>
    <t>Dustin P</t>
  </si>
  <si>
    <t>Dustin P Budge</t>
  </si>
  <si>
    <t>518 455-5611</t>
  </si>
  <si>
    <t>budged@nyassembly.gov</t>
  </si>
  <si>
    <t>Dustin P Budge, Engineer</t>
  </si>
  <si>
    <t>476547515</t>
  </si>
  <si>
    <t>Jacob R Wilkinson, Counsel</t>
  </si>
  <si>
    <t>476547517</t>
  </si>
  <si>
    <t>Robert Sweeney</t>
  </si>
  <si>
    <t>Assemblyman Bob Sweeney is a lifelong resident of the 11th A.D. in the Town of Babylon. A graduate of Lindenhurst Public Schools, Mr. Sweeney received his Bachelor's degree from Adelphi University and a Master of Public Administration from C.W. Post.
Prior to his election to the Assembly, Mr. Sweeney served 14Â½ years as Lindenhurst Village Clerk. During that time, he received his designation as a Certified Municipal Clerk (CMC), held by less than 5% of all municipal clerks in New York State. He is also a past president of the New York State Association of City and Village Clerks.
Mr. Sweeney was elected to the New York State Assembly in a special election held March 1988.
Actively involved in the area of health care, Assemblyman Sweeney has authored legislation dealing with health insurance and care for diabetes and breast cancer. In 1995, Sweeney received the National Public Policy Leadership Award from the American Diabetes Association. Assemblyman Sweeney was the sponsor of landmark legislation that requires that most health insurance contracts and health maintenance organizations in New York provide coverage for diabetes self-management education, equipment and supplies.
Assemblyman Sweeney sponsored legislation requiring health insurance coverage for reconstructive surgery following a mastectomy, and a law to help detect breast cancer at its earliest stage, that requires mammography providers to determine from their patients prior to conducting a mammogram whether a CBE (Clinical Breast Exam) has been done. If there has not been a recent CBE, that information must be conveyed to the patient's regular healthcare provider. He authored a 1999 law that prevents disqualification of persons who have had cancer from adopting a child.
Assemblyman Sweeney also sponsors an annual Senior Health Fair. Services provided at the health fair have included cholesterol and blood sugar checks, audiology, podiatry, respiratory screening, blood pressure checks and flu shots. Sweeney also sponsors local free prostate cancer checkups, which have screened thousands for cancer.
Assemblyman Sweeney sponsored the legislation authorizing the creation of the Broad Hollow Bioscience Park, a collaborative effort between Farmingdale State University and Cold Spring Harbor Laboratory that aids in the development and advancement of academic and hi-tech industries and which offers many students the opportunity of internships. Farmingdale was able to lease land for the construction of the Bioscience Park on campus thanks to a Sweeney sponsored law that allowed the unprecedented partnership between business and the State University system.
As Chairman of the Legislative Commission on Science and Technology, Assemblyman Sweeney sponsored and promoted legislation on genetic testing that established New York State as a leader in developing public policy on the issue.
A leader in economic development efforts, Assemblyman Sweeney has successfully worked to establish programs that assist small business, especially defense-dependent manufacturers and high-tech businesses. He received the 1995 Initiative Award from ADDAPT, a consortium of over 100 downstate manufacturing firms, and a 2001 award from the Environmental Business Association.
Assemblyman Sweeney sponsored boating safety legislation described as a milestone in promoting boating safety education, increased marine enforcement and strengthening of boating while intoxicated (BWI) laws. As Vice-Chairman of the Legislative Commission on Critical Transportation Choices, he sponsored legislation to require nighttime construction for highway construction projects.
Assemblyman Sweeney has received numerous awards for his dedication to the highest ideals of creating conservation legislation for the New York Marine district. He secured funding for construction of a Recreational Fishing and Aquaculture Center at Cedar Beach Marina, Town of Babylon, to promote education and knowledge of our marine resources.
In 2009, Assemblyman Sweeney authored a state law allowing towns to finance homeowner's home energy improvements by defining carbon emissions as 'waste'. This idea was pioneered by the Town of Babylon, and greatly expanded energy efficiency projects there, lowering homeowner's energy costs and creating new green jobs.
Sweeney authored the law strengthening and expanding drug free school zones to include day care centers, pre-K and kindergarten programs. This important change was made to prevent drug violence from hurting young children or their adult supervisors.
Assemblyman Sweeney annually helps to coordinate the 'Coats for Kids' drive in Suffolk County. Hundreds of coats are donated annually to local charities.
As Chairman of the Sub-committee on Volunteer Ambulance/Emergency Services, Sweeney authored new laws improving the service award program for volunteer ambulance workers, establishing a pilot program to extend the time for re-certification, and authorizing an emergency service worker's memorial in Albany.
As Chairman of the Assembly Local Government Committee, Assemblyman Sweeney was hailed for creating a Statewide 911 wireless program. He oversaw the adoption of municipal cooperation and consolidation statutes, and passed legislation to encourage the recruitment and retention of volunteer ambulance workers and firefighters. He initiated the annual Volunteer Fire and Ambulance Day, which focuses on the needs of these brave volunteers.
In 2007, Assemblyman Sweeney became Chairman of the Assembly Committee on Environmental Conservation. The Committee on Environmental Conservation has jurisdiction over legislation affecting State environmental policy. The primary concerns of the Committee are pollution prevention and control, resource management, and environmental quality issues.
Sweeney has been a member of the Environmental Conservation Committee since being first elected and has shepherded numerous bills into law concerning environmental issues. In his first year as Chair of the Committee Sweeney pushed through legislation to increase the Environmental Protection Fund. The additional funding for the EPF will fuel substantial increases in EPF programs such as municipal parks, waterfront revitalization, municipal recycling, open space land acquisition, farmland protection, as well as wastewater treatment projects, invasive species management and ocean and Great Lakes initiatives. Assemblyman Sweeney also successfully shepherded legislation into law placing vehicle global warming labels on new cars, created sea level rise and invasive species task forces, and worked to increase staff at the Department of Environmental Conservation and create the Climate Change Office in DEC. As a result Sweeney has been named 'Legislator of the Year' by EPL/Environmental  
Advocates, a nonprofit organization that has worked on behalf of environmental issues in New York State for 40 years. Additionally, the New York League of Conservation Voters named Sweeney an Environmental Star of 2007 and 2011 'for his efforts to ensure that all New Yorkers can enjoy clean air, more open space and a better quality of life.' The Healthy Schools Network presented Sweeney with its Healthy Schools Hero Award for 2007 for his work making schools environmentally safer.
Assemblyman Sweeney received Audubon New York's prestigious William Hoyt Environmental Excellence Award in 2009, which is presented annually to an elected official in recognition for work above and beyond the normal call of duty to advance critical solutions to the most pressing environmental issues.
In 2011 Assemblyman Sweeney was honored by the Long Island Pine Barrens Society as the recipient of their Outstanding Contribution to Long Island's Environment Award in recognition of his work to protect and preserve Long Island's drinking water and open spaces.
In 2012 Assemblyman Sweeney was honored by the Sierra Club Long Island Chapter as the recipient of their distinguished Environmentalist of the Year award in recognition of his work sponsoring laws that protect Long Island's waterways, land and air.
Assemblyman Sweeney annually sponsors, with the Town of Babylon, a Veteran's Awareness Week. This week, in honor of Americans who honorably served their country, helps us to remember our veterans. At the request of a high school classmate blinded while serving in Vietnam, Assemblyman Sweeney successfully worked to double New York's Blinded Veteran's Annuity, which hadn't been changed in 80 years.
A strong supporter of higher education, Assemblyman Sweeney received the 1996 Friend of SUNY Award and the 2001 Friend of SUNY Farmingdale Award. In 2009, he was awarded the Leadership in Literacy Award from Literacy Suffolk.
In 2000, Assemblyman Sweeney was named one of the '100 Most Influential People' of the 20th century in the Town of Babylon and in 2005 earned recognition as 'one of Albany's most prolific legislators' by the Gannett News Service for his ability to sponsor bills that get signed into law.
Standing Committee Assignments 2011: Environmental Conservation (Chair)
;
Veterans Affairs
;
Rules
;
Education.</t>
  </si>
  <si>
    <t>476547519</t>
  </si>
  <si>
    <t>Denice A</t>
  </si>
  <si>
    <t>Denice A Hall</t>
  </si>
  <si>
    <t>315 255-3045</t>
  </si>
  <si>
    <t>halld@nyassembly.gov</t>
  </si>
  <si>
    <t>Denice A Hall, Exec Asst</t>
  </si>
  <si>
    <t>476547521</t>
  </si>
  <si>
    <t>Inyoung</t>
  </si>
  <si>
    <t>InYoung Kim</t>
  </si>
  <si>
    <t>InYoung Kim, Councilmanic Aide</t>
  </si>
  <si>
    <t>476547522</t>
  </si>
  <si>
    <t>Dominic Williams</t>
  </si>
  <si>
    <t>Previously FDM Chief of Staff,, reporting to Anthony Shoris, First Deputy Mayor. Set inactive on 5-APR-2017.</t>
  </si>
  <si>
    <t>476547524</t>
  </si>
  <si>
    <t>Pacella</t>
  </si>
  <si>
    <t>Frank P</t>
  </si>
  <si>
    <t>Frank P Pacella</t>
  </si>
  <si>
    <t>Previously Office Assistant, working for Frank K. Skartados, Office of Assemblymember, Personal Staff Office, Assembly, reporting to Frank Skartados, Assemblymember. Set inactive on 6-APR-2017.</t>
  </si>
  <si>
    <t>476547525</t>
  </si>
  <si>
    <t>Rudnichenko</t>
  </si>
  <si>
    <t>Kateryna</t>
  </si>
  <si>
    <t>Kateryna Rudnichenko</t>
  </si>
  <si>
    <t>476547527</t>
  </si>
  <si>
    <t>Lanessa L</t>
  </si>
  <si>
    <t>Lanessa L Owens</t>
  </si>
  <si>
    <t>Previously Regional Counsel, working for Program And Counsel Staff, Central Staff Office, Assembly. Set inactive on 6-APR-2017.</t>
  </si>
  <si>
    <t>476547528</t>
  </si>
  <si>
    <t>Yon</t>
  </si>
  <si>
    <t>Seunghoo</t>
  </si>
  <si>
    <t>Seunghoo Yon</t>
  </si>
  <si>
    <t>Seunghoo Yon, Councilmanic Aide</t>
  </si>
  <si>
    <t>476547531</t>
  </si>
  <si>
    <t>Glen</t>
  </si>
  <si>
    <t>Alicia</t>
  </si>
  <si>
    <t>Alicia Glen</t>
  </si>
  <si>
    <t>Previously Deputy Mayor, Housing &amp; Economic Development, working for Mayor, Office of the, Agency, Mayor &amp; NYC Executive, reporting to Bill de Blasio, Mayor. Set inactive on 5-APR-2017.</t>
  </si>
  <si>
    <t>podio_image20160629-10085-invdf9.jpeg</t>
  </si>
  <si>
    <t>476547533</t>
  </si>
  <si>
    <t>Asst Dir Chmbr Brdcst</t>
  </si>
  <si>
    <t>Bulnes</t>
  </si>
  <si>
    <t>David J Bulnes</t>
  </si>
  <si>
    <t>518 455-4558</t>
  </si>
  <si>
    <t>bulnesd@nyassembly.gov</t>
  </si>
  <si>
    <t>David J Bulnes, Asst Dir Chmbr Brdcst</t>
  </si>
  <si>
    <t>476547535</t>
  </si>
  <si>
    <t>martino@nysenate.gov</t>
  </si>
  <si>
    <t>Jessica A Martino, Senior Administrative Aide</t>
  </si>
  <si>
    <t>476547537</t>
  </si>
  <si>
    <t>Moyer</t>
  </si>
  <si>
    <t>Lawrence E</t>
  </si>
  <si>
    <t>Lawrence E Moyer</t>
  </si>
  <si>
    <t>Previously Dep Sgt At Arms, working for Sergeant-at-arms, Central Staff Office, Assembly. Set inactive on 6-APR-2017.</t>
  </si>
  <si>
    <t>476547539</t>
  </si>
  <si>
    <t>Harvey Weisenberg</t>
  </si>
  <si>
    <t>Harvey Weisenberg (D-Long Island) is the Assistant Speaker Pro Tempore of the Assembly. A lifelong resident of Long Beach, New York, Mr. Weisenberg graduated from Long Beach High School in 1952 and went on to attend Niagara University on a basketball scholarship. Mr. Weisenberg graduated from New York University with a Bachelor of Science Degree in 1958, and received his Master of Science degree from Hofstra University. He also holds a Professional Diploma in Administration from C.W. Post University.
A former police officer and PBA President in the City of Long Beach, Assemblyman Weisenberg was also involved in the field of education for more than 20 years, first as a teacher, then as an administrator. Mr. Weisenberg was elected to the Long Beach City Council in 1976 and served as President of that body in 1977 and 1980. He was elected to the New York State Assembly on February 14, 1989 in a special election. Mr. Weisenberg chaired the Assembly's Committee on Alcoholism and Drug Abuse from 1998 to 2000, when Speaker Sheldon Silver appointed him to the leadership position of Deputy Majority Whip of the Assembly. His 2003 appointment as Assistant Speaker Pro Tempore reflects the Speaker's confidence and trust in Mr. Weisenberg's leadership abilities.
As a public servant who believes in an accountable and transparent state government, Mr. Weisenberg has supported every piece of ethics reform legislation that has come before him. In 2011 he sponsored a bill to establish an independent redistricting panel to redraw Assembly, Senate, and Congressional district lines based on geography and the needs of the communities. In 2010, he was named a 'Hero of Reform' by Ed Koch's reform advocacy organization NY Uprising.
Fighting for adequate state funding of public education to offset the cost levied on taxpayers is a priority of Mr. Weisenberg's. He is a staunch friend of police, fire, and other first responder organizations, working hard to make sure they have the equipment and support they need to protect the communties in his district. Mr. Weisenberg strongly backed many anti-crime measures enacted in 2006 -- including efforts to significantly strengthen New York's laws that punish sex offenders and other violent criminals. He authored legislation, signed into law, that prohibits sex offenders from entering schools or child care facilities and increased penalties on sex offenders who fail to register in their communities. In 2011, he secured passage of a bill that adds attempted unlawful surveillance to the list of sexual offenses. This law also enables local law enforcement to provide the addresses of Level 2 sex offenders to entites such as schools and day care centers.
Thanks to Harvey Weisenberg, New York has some of the toughest DWI laws in the nation. In 2009, his bill -- 'Leandra's Law -- made it a felony to drive while intoxicated with a child in the vehicle and mandated that every person convicted of a DWI in the state have an ignition interlock installed as a condition of sentence. He is also responsible for increasing penalties to drivers who leave the scene of an accident and for creating the crimes of aggravated vehicular assault and aggravated vehicular homicide. Because of the rapidly growing number of deaths and serious injury caused by drivers texting behind the wheel, Assemblyman Weisenberg introduced a bill -- signed in 2011 -- making texting, or the use of any portable electronic devices, a primary violation.
Throughout his legislative career, Mr. Weisenberg has been a staunch advocate for people with disabilities. He is dedicated to removing barriers, improving access, and enhancing the quality of life for all that are physically and mentally challenged. He has secured hundreds of thousands of dollars for agencies and organizations in his district that work with and provide services to adults and children with physical and mental disabilities. Because of the unprecendented growth in the number of children diagnosed with an autism spectrum disorder, in 2006, Mr. Weisenberg introduced a bill, later signed into law, requiring anyone applying for a license as a special education teacher or school administrator to complete course work in the needs of children with autism. He also championed legislation that has expanded health insurance coverage for the screening, diagnosis, and treatment of autism spectrum disorders. Assemblyman Weisenberg takes great pleasure in participating in special  
events that allow children with autism and other disorders to experience the thrill of surfing.
Mr. Weisenberg is sensitive to the issues facing parents of children with special needs who must entrust the care of their son or daughter to other people. 'In most circumstances, caretakers are dedicated and caring individuals,' he noted. 'But unfortunately, that is not always the case -- especially if the child has limited or no verbal skills.' In 2006, he wrote and achieved enactment of legislation allowing mental health facilities to conduct nationwide criminal history checks of employees. In 2007, he passionately championed 'Jonathan's Law,' created to ensure that families with a mentally disabled child receiving care at a mental hygiene facility have swift notification and access to reports of abuse their child may have suffered. Mr. Weisenberg is also crafting legislation to give families the ability to seek justice if their loved one has been abused. Another bill introduced by the Assemblyman will prevent abusive caregivers from being able to move from job to job at various  
facilities.
Mr. Weisenberg was instrumental in opening Angela's House -- Long Island's first residential facility for medically fragile children, and led the effort to build a respite suite for family members of children with cancer at Stony Brook Hospital's Childhood Cancer Center. As a result of his perseverance, every New York State school, health club, and building where 1,000 or more people are gathered are required to have an automated external defibrillator (AED) on premises. Since this law has been in effect, many lives have been saved because an AED was immediately available to someone in cardiac distress.
Assemblyman Weisenberg has obtained millions of dollars in state funds to support the institutions at the heart of the communities in his district: schools, hospitals, libraries, police departments, fire departments, community and recreation centers, as well as programs that serve children, the elderly, and those with disabilities. He is supportive of and involved in many civic, philanthropic, and fraternal organizations, such as the Lions Club, Kiwanis, Long Beach Chamber of Commerce, Nassau County Juvenile Diabetes Foundation, Long Beach Hospital, Long Beach Breast Cancer Coalition, Long Beach Polar Bears, the American Legion, the Association for the Help of Retarded Children, United Cerebral Palsy Association, Family Residences and Essential Enterprises (FREE), Long Island Arthritis Foundation, Alliance for the Mentally Ill, the March of Dimes, and the U.S. Lifeguard Association
Because of his ongoing work to improve the lives of others, Assemblyman Weisenberg has received numerous honors and awards. Most recently, he was honored by the Stop DWI Coordinators Association (Senator William T. Smith Award) , AAA New York, Let All the Children Play, and the American Kennel Club's Meet the Breeds. He received the Golden Trumpet Award from the Firemen's Association of the State of New York and a Lifetime Achievement Award from the New York Police Chief's Benevolent Association. He was Honorary Chair of the Friedberg Jewish Community Center's Sunrise Day Camp, the first and only day camp in New York State for children who are being treated for cancer and cancer-related disorders. Assemblyman and Mrs. Weisenberg were overjoyed to welcome campers on Sunrise's opening day in 2006. The Weisenbergs received the Humanitarian Award in recognition of the many years of support of the Stephanie Joyce Kahn Foundation. Additionaly, he was honored by the American Heart Association  
and the Association for Children with Down Syndrome. He received a lifetime membership award for outstanding service to children and youth from the Nassau County Regional P.T.A.
;
a Community Service award from the Link Counseling Center of East Rockaway
;
a Humanitarian Award from the National Committee for Furtherance of Jewish Education of Nassau County
;
and special awards from the Nassau County Jewish War Veterans
;
the National Council of Jewish Women's Peninsula Section
;
the Hofstra Alumni Association
;
the East Rockaway Kiwanis, and numerous law enforcement awards. He is Honorary Chief of the 2nd Battalion, an Honorary Fire Chief of the Inwood Fire Department, and the first Honorary Chief of the Atlantic Beach Rescue Unit.
Assemblyman Weisenberg and his wife, Ellen, reside in Long Beach. They have five children and six grandchildren.
Standing Committee Assignments 2011: Banks
;
Correction
;
Education
;
Environmental Conservation
;
Mental Health
;
Transportation.</t>
  </si>
  <si>
    <t>476547541</t>
  </si>
  <si>
    <t>Sr Counsel/dir S.f.r.</t>
  </si>
  <si>
    <t>Page</t>
  </si>
  <si>
    <t>Yolande</t>
  </si>
  <si>
    <t>Yolande Page</t>
  </si>
  <si>
    <t>pagey@nyassembly.gov</t>
  </si>
  <si>
    <t>Yolande Page, Sr Counsel/dir S.f.r.</t>
  </si>
  <si>
    <t>476547542</t>
  </si>
  <si>
    <t>Ponce</t>
  </si>
  <si>
    <t>Michelle Ponce</t>
  </si>
  <si>
    <t>Previously Legislative Intern, working for Administrative Services/Public Tech.. Set inactive on 5-APR-2017.</t>
  </si>
  <si>
    <t>476547544</t>
  </si>
  <si>
    <t>Curren</t>
  </si>
  <si>
    <t>Kathryn F Curren</t>
  </si>
  <si>
    <t>518 455-5606</t>
  </si>
  <si>
    <t>currenk@nyassembly.gov</t>
  </si>
  <si>
    <t>Kathryn F Curren, Committee Clerk</t>
  </si>
  <si>
    <t>476547545</t>
  </si>
  <si>
    <t>Joshua T Jensen, Director Of Communications</t>
  </si>
  <si>
    <t>476547547</t>
  </si>
  <si>
    <t>Jessica M. Joyce</t>
  </si>
  <si>
    <t>Previously Chief Of Staff, working for David J Valesky, Office of Senator, Personal Staff Office, Senate, reporting to David J Valesky, Senator. Set inactive on 6-APR-2017.</t>
  </si>
  <si>
    <t>476547548</t>
  </si>
  <si>
    <t>Catricala</t>
  </si>
  <si>
    <t>Dennis Catricala</t>
  </si>
  <si>
    <t>Previously Videographer, working for Radio, Tv &amp; Audio-visual, Central Staff Office, Assembly. Set inactive on 6-APR-2017.</t>
  </si>
  <si>
    <t>476547550</t>
  </si>
  <si>
    <t>Palladino</t>
  </si>
  <si>
    <t>Brady F</t>
  </si>
  <si>
    <t>Brady F Palladino</t>
  </si>
  <si>
    <t>palladinob@nyassembly.gov</t>
  </si>
  <si>
    <t>Brady F Palladino, Page</t>
  </si>
  <si>
    <t>476547552</t>
  </si>
  <si>
    <t>Buery</t>
  </si>
  <si>
    <t>Richard Buery</t>
  </si>
  <si>
    <t>Previously Deputy Mayor For Strategic Policy Initiatives, working for Mayor, Office of the, Agency, Mayor &amp; NYC Executive, reporting to Bill de Blasio, Mayor. Set inactive on 5-APR-2017.</t>
  </si>
  <si>
    <t>podio_image20160629-10085-1u5y639.jpeg</t>
  </si>
  <si>
    <t>476547554</t>
  </si>
  <si>
    <t>Julian</t>
  </si>
  <si>
    <t>Julian Robinson</t>
  </si>
  <si>
    <t>Previously Legislative Clerk, working for Public Technology, Central Staff Office, NYC Council. Set inactive on September 20, 2017.</t>
  </si>
  <si>
    <t>476547555</t>
  </si>
  <si>
    <t>Quackenbush</t>
  </si>
  <si>
    <t>Kathleen E Quackenbush</t>
  </si>
  <si>
    <t>Previously Exec Secy, working for Program And Counsel Staff, Central Staff Office, Assembly. Set inactive on 6-APR-2017.
Previously Admin Assistant, working for Counsel To The Majority, Central Staff Office, Assembly. Set inactive on20-SEP-2017.</t>
  </si>
  <si>
    <t>476547557</t>
  </si>
  <si>
    <t>Rodriguez Santana</t>
  </si>
  <si>
    <t>Alexis</t>
  </si>
  <si>
    <t>Alexis Rodriguez Santana</t>
  </si>
  <si>
    <t>Alexis Rodriguez Santana, Councilmanic Aide</t>
  </si>
  <si>
    <t>476547558</t>
  </si>
  <si>
    <t>munzinger@nysenate.gov</t>
  </si>
  <si>
    <t>Katherine B Munzinger, Chief Of Staff</t>
  </si>
  <si>
    <t>476547561</t>
  </si>
  <si>
    <t>Deleo</t>
  </si>
  <si>
    <t>Kathleen G</t>
  </si>
  <si>
    <t>Kathleen G Deleo</t>
  </si>
  <si>
    <t>deleok@nyassembly.gov</t>
  </si>
  <si>
    <t>Kathleen G Deleo, Secy</t>
  </si>
  <si>
    <t>476547562</t>
  </si>
  <si>
    <t>Previously Administrative Assistant, working for David J Valesky, Office of Senator, Personal Staff Office, Senate, reporting to David J Valesky, Deputy Independent Democratic Conference Leader for Legislative Operations. Set inactive on 19-SEP-2017.</t>
  </si>
  <si>
    <t>476547564</t>
  </si>
  <si>
    <t>Dep Sgt At Arms</t>
  </si>
  <si>
    <t>Payne</t>
  </si>
  <si>
    <t>William Payne</t>
  </si>
  <si>
    <t>paynew@nyassembly.gov</t>
  </si>
  <si>
    <t>William Payne, Dep Sgt At Arms</t>
  </si>
  <si>
    <t>476547565</t>
  </si>
  <si>
    <t>NYL000352</t>
  </si>
  <si>
    <t>Roxanne J.</t>
  </si>
  <si>
    <t>Cities, Committee, Senate;
Social Services, Committee, Senate;
Health, Committee, Senate;
Ethics, Committee, Senate;
Children and Families, Committee, Senate;
Commerce, Economic Development and Small Business, Committee, Senate;
Civil Service and Pensions, Committee, Senate;
Cultural Affairs, Tourism, Parks and Recreation, Committee, Senate</t>
  </si>
  <si>
    <t>Roxanne Jacqueline Persaud was elected to the State Senate in November 2015 after serving in the State Assembly.
Roxanne spent many years as a Higher Education Administrator prior to being elected to the State Legislature. In addition, she is a longtime advocate for the community. She served as President of the 69th Precinct Community Council in Canarsie, a member of Community Board 18 and Commissioner on the New York City Districting Commission. She also is a graduate of the NYPD Citizens Police Academy as well as, the New York City Office of Emergency Management-Community Emergency Response Team. Additionally, she was a member of Community Action Board of the New York City Department of Youth and Community Development and Chairperson of the Neighborhood Advisory Board - District 18. She also serves on organizations highlighting domestic violence and cancer awareness among others.
Her dedication to community involvement and her interest in helping others stretches well beyond Brooklyn. She has traveled overseas on several occasions as a volunteer on medical and social outreach programs. She encourages everyone to be actively involved in the community.
Roxanne was born in Guyana, South America and migrated to the United States with her parents and siblings. She is a graduate of Pace University from which she holds a Bachelor of Science and Master of Science in Education Administration.
In the Senate, Roxanne’s legislative priorities for the District will include safer communities, affordable housing, funding for schools and libraries, supportive services for youth and senior and quality healthcare.
Roxanne lives in the Canarsie section of the 19th Senatorial District.</t>
  </si>
  <si>
    <t>181 State Street, 504 Legislative Office Building Albany, NY 12247</t>
  </si>
  <si>
    <t>1222 East 96th Street  
Brooklyn, NY 11236</t>
  </si>
  <si>
    <t>518-455-2788</t>
  </si>
  <si>
    <t>718-649-7653</t>
  </si>
  <si>
    <t>persaud@nysenate.gov</t>
  </si>
  <si>
    <t>http://www.nysenate.gov/senators/roxanne-j-persaud</t>
  </si>
  <si>
    <t>https://www.facebook.com/Senator-Roxanne-Persaud-695017037271489/; https://twitter.com/senatorpersaud</t>
  </si>
  <si>
    <t>Senate 19.png</t>
  </si>
  <si>
    <t>Previously served NYS Assembly District 59 from 2014 to 2015</t>
  </si>
  <si>
    <t>Senate District 19</t>
  </si>
  <si>
    <t>download (3).jpg</t>
  </si>
  <si>
    <t>476547567</t>
  </si>
  <si>
    <t>Antonio E.P.</t>
  </si>
  <si>
    <t>Antonio E.P. Lopez</t>
  </si>
  <si>
    <t>Antonio E.P. Lopez, Legislative Clerk</t>
  </si>
  <si>
    <t>476547569</t>
  </si>
  <si>
    <t>Felicia A Reid, Senior Counsel</t>
  </si>
  <si>
    <t>476547570</t>
  </si>
  <si>
    <t>Michelle E Cameron, Senior Legislative Analyst</t>
  </si>
  <si>
    <t>476547572</t>
  </si>
  <si>
    <t>Worthington</t>
  </si>
  <si>
    <t>Kevin Worthington</t>
  </si>
  <si>
    <t>476547574</t>
  </si>
  <si>
    <t>Meghan M Titus, Director Of Constituent Services</t>
  </si>
  <si>
    <t>476547576</t>
  </si>
  <si>
    <t>Chief Engineer</t>
  </si>
  <si>
    <t>Haddard</t>
  </si>
  <si>
    <t>Richard T</t>
  </si>
  <si>
    <t>Richard T Haddard</t>
  </si>
  <si>
    <t>haddardr@nyassembly.gov</t>
  </si>
  <si>
    <t>Richard T Haddard, Chief Engineer</t>
  </si>
  <si>
    <t>476547578</t>
  </si>
  <si>
    <t>Berger</t>
  </si>
  <si>
    <t>Jennifer Berger</t>
  </si>
  <si>
    <t>(212) 482-6736</t>
  </si>
  <si>
    <t>Jennifer Berger, Legislative Assistant</t>
  </si>
  <si>
    <t>476547579</t>
  </si>
  <si>
    <t>Gilligo</t>
  </si>
  <si>
    <t>Alaina</t>
  </si>
  <si>
    <t>Alaina Gilligo</t>
  </si>
  <si>
    <t>Previously First Deputy Comptroller,, reporting to Scott M. Stringer, Comptroller. Set inactive on 5-APR-2017.</t>
  </si>
  <si>
    <t>476547581</t>
  </si>
  <si>
    <t>Steven T Barz, Director Of Public Affairs</t>
  </si>
  <si>
    <t>476547582</t>
  </si>
  <si>
    <t>Rivet</t>
  </si>
  <si>
    <t>Clayton</t>
  </si>
  <si>
    <t>Clayton Rivet</t>
  </si>
  <si>
    <t>Previously Team Counsel, working for Program And Counsel Staff, Central Staff Office, Assembly. Set inactive on 6-APR-2017.</t>
  </si>
  <si>
    <t>476547584</t>
  </si>
  <si>
    <t>Lightbody</t>
  </si>
  <si>
    <t>Debbie Lightbody</t>
  </si>
  <si>
    <t>Debbie Lightbody, Councilmanic Aide</t>
  </si>
  <si>
    <t>476547585</t>
  </si>
  <si>
    <t>Mgr Systms Progrmng</t>
  </si>
  <si>
    <t>Stephen M</t>
  </si>
  <si>
    <t>Stephen M Zimmerman</t>
  </si>
  <si>
    <t>518 455-3637</t>
  </si>
  <si>
    <t>zimmermans@nyassembly.gov</t>
  </si>
  <si>
    <t>Stephen M Zimmerman, Mgr Systms Progrmng</t>
  </si>
  <si>
    <t>476547587</t>
  </si>
  <si>
    <t>Andrew J Pugliese</t>
  </si>
  <si>
    <t>Previously Page, working for Sergeant-at-arms, Central Staff Office, Assembly. Set inactive on 6-APR-2017.</t>
  </si>
  <si>
    <t>476547589</t>
  </si>
  <si>
    <t>geed@nysenate.gov</t>
  </si>
  <si>
    <t>Christine A Geed, Deputy Chief Of Staff</t>
  </si>
  <si>
    <t>476547590</t>
  </si>
  <si>
    <t>Stanley Black</t>
  </si>
  <si>
    <t>Stanley Black, Legislative Clerk (Intern)</t>
  </si>
  <si>
    <t>476547592</t>
  </si>
  <si>
    <t>Lin</t>
  </si>
  <si>
    <t>Jennifer Lin</t>
  </si>
  <si>
    <t>Previously Legis Aide, working for Edward Ra, Office of Assemblymember, Personal Staff Office, Assembly, reporting to Edward Ra, Assemblymember. Set inactive on 6-APR-2017.</t>
  </si>
  <si>
    <t>476547594</t>
  </si>
  <si>
    <t>NYL000257</t>
  </si>
  <si>
    <t>DiPietro</t>
  </si>
  <si>
    <t>David DiPietro</t>
  </si>
  <si>
    <t>Small Business, Committee, Assembly;
Labor, Committee, Assembly;
Alcoholism and Drug Abuse, Committee, Assembly;
Transportation, Committee, Assembly;
Economic Development, Job Creation, Commerce and Industry, Committee, Assembly</t>
  </si>
  <si>
    <t>David DiPietro was elected to serve the constituents of the 147th Assembly District on November 6, 2012. His district includes the southern portion of Erie County and all of Wyoming County.
DiPietro will work hard in Albany to cut taxes and reduce the size and cost of government, so that small business leaders can invest in their companies and hire more workers to improve our economy. He will also fight to protect funding for agriculture and our local family farms.
A dedicated public servant, DiPietro brings valuable local government experience to the State Assembly. He has served as Trustee and Mayor of the Village of East Aurora and was recognized at the State of the County of Erie conference as the leader in New York State in mergers and consolidations of government departments and services. As Mayor of East Aurora, DiPietro cut taxes three consecutive years - he reduced the size of government and saved taxpayers and job creators thousands of dollars.
As a small business owner, DiPietro has firsthand experience dealing with the taxes and fees that kill economic development and force businesses to leave New York. In 1991, he took over the family business, Sparkle Cleaners in Amherst, and within three years tripled sales and doubled the number of employees, adding two locations and a number of corporate accounts and routes. He has also worked at M &amp; T Bank in Buffalo in the Trust Division and as a computer and accounting consultant to small businesses in Western New York.
DiPietro attended East Aurora High School and graduated with a B.S. Degree in Business Administration from Wittenberg University. Active in his community, he is a member of the East Aurora Moose Lodge 370, American Legion Post 362, East Aurora Rotary Club, Six Towns Youth Court and Boys and Girls Club of East Aurora.
DiPietro and his wife, the former Theresa M. Pimpo, are members of East Aurora Wesleyan Church and reside in the Village of East Aurora with their three children Daniel, Ryan and Ava Elizabeth.</t>
  </si>
  <si>
    <t>LOB 543  
Albany, NY 12248</t>
  </si>
  <si>
    <t>411 Main St.  
E. Aurora, NY 14052</t>
  </si>
  <si>
    <t>518-455-5314</t>
  </si>
  <si>
    <t>716-655-0951</t>
  </si>
  <si>
    <t>DiPietroD@nyassembly.gov</t>
  </si>
  <si>
    <t>http://assembly.state.ny.us/mem/David-DiPietro</t>
  </si>
  <si>
    <t>https://twitter.com/dipietro4ny; https://www.facebook.com/Assemblyman-David-DiPietro-456594144403614/</t>
  </si>
  <si>
    <t>Assembly 147.png</t>
  </si>
  <si>
    <t>Trustee of the Village of Aurora
Mayor of East Aurora</t>
  </si>
  <si>
    <t>Assembly District 147</t>
  </si>
  <si>
    <t>podio_image20160629-10085-345mhe.png</t>
  </si>
  <si>
    <t>476547596</t>
  </si>
  <si>
    <t>Sr Team Counsel</t>
  </si>
  <si>
    <t>Rosenbaum</t>
  </si>
  <si>
    <t>Marty I</t>
  </si>
  <si>
    <t>Marty I Rosenbaum</t>
  </si>
  <si>
    <t>rosenbaumm@nyassembly.gov</t>
  </si>
  <si>
    <t>Marty I Rosenbaum, Sr Team Counsel</t>
  </si>
  <si>
    <t>476547598</t>
  </si>
  <si>
    <t>Malatras</t>
  </si>
  <si>
    <t>Jim</t>
  </si>
  <si>
    <t>Jim Malatras</t>
  </si>
  <si>
    <t>Previously Director of State Operations, working for Office of the Secretary to the Governor, Executive Office, Governor &amp; State Executive, reporting to William Mulrow, Secretary to the Governor. Set inactive on 5-APR-2017.</t>
  </si>
  <si>
    <t>476547600</t>
  </si>
  <si>
    <t>Schmitt</t>
  </si>
  <si>
    <t>Colin J</t>
  </si>
  <si>
    <t>Colin J Schmitt</t>
  </si>
  <si>
    <t>Colin J Schmitt, Special Assistant</t>
  </si>
  <si>
    <t>476547601</t>
  </si>
  <si>
    <t>Tirso R</t>
  </si>
  <si>
    <t>Tirso R Tavarez</t>
  </si>
  <si>
    <t>Tirso R Tavarez, Councilmanic Aide</t>
  </si>
  <si>
    <t>476547603</t>
  </si>
  <si>
    <t>Rec Supv/warehous Mgr</t>
  </si>
  <si>
    <t>Battaglino</t>
  </si>
  <si>
    <t>John E Battaglino</t>
  </si>
  <si>
    <t>518 455-5677</t>
  </si>
  <si>
    <t>battaglinoj@nyassembly.gov</t>
  </si>
  <si>
    <t>John E Battaglino, Rec Supv/warehous Mgr</t>
  </si>
  <si>
    <t>476547604</t>
  </si>
  <si>
    <t>Rhatigan</t>
  </si>
  <si>
    <t>Michael K Rhatigan</t>
  </si>
  <si>
    <t>476547606</t>
  </si>
  <si>
    <t>Robert A Martinez, Maintenance Worker</t>
  </si>
  <si>
    <t>476547609</t>
  </si>
  <si>
    <t>Sacco</t>
  </si>
  <si>
    <t>Jennifer L Sacco</t>
  </si>
  <si>
    <t>476547610</t>
  </si>
  <si>
    <t>Buonincontri</t>
  </si>
  <si>
    <t>Cara A</t>
  </si>
  <si>
    <t>Cara A Buonincontri</t>
  </si>
  <si>
    <t>718 987-0197</t>
  </si>
  <si>
    <t>buonincontric@nyassembly.gov</t>
  </si>
  <si>
    <t>Cara A Buonincontri, Community Liaison</t>
  </si>
  <si>
    <t>476547612</t>
  </si>
  <si>
    <t>Elizabeth A Murphy, Constituent Relations Specialist</t>
  </si>
  <si>
    <t>476547613</t>
  </si>
  <si>
    <t>Tryon</t>
  </si>
  <si>
    <t>Charles L</t>
  </si>
  <si>
    <t>Charles L Tryon</t>
  </si>
  <si>
    <t>tryonc@nyassembly.gov</t>
  </si>
  <si>
    <t>Charles L Tryon, Dep Sgt At Arms</t>
  </si>
  <si>
    <t>476547615</t>
  </si>
  <si>
    <t>Friedlander</t>
  </si>
  <si>
    <t>Gabriella</t>
  </si>
  <si>
    <t>Gabriella Friedlander</t>
  </si>
  <si>
    <t>Gabriella Friedlander, Councilmanic Aide</t>
  </si>
  <si>
    <t>476547616</t>
  </si>
  <si>
    <t>Thomas J Whitbeck, Maintenance Worker</t>
  </si>
  <si>
    <t>476547617</t>
  </si>
  <si>
    <t>Delano</t>
  </si>
  <si>
    <t>Michael G Delano</t>
  </si>
  <si>
    <t>Previously Asst Supv, working for Inventory Management, Central Staff Office, Assembly. Set inactive on 6-APR-2017.</t>
  </si>
  <si>
    <t>476547619</t>
  </si>
  <si>
    <t>Salvin</t>
  </si>
  <si>
    <t>Daniel F Salvin</t>
  </si>
  <si>
    <t>salvind@nyassembly.gov</t>
  </si>
  <si>
    <t>Daniel F Salvin, Asst Secy-prog/policy</t>
  </si>
  <si>
    <t>476547621</t>
  </si>
  <si>
    <t>Kalbfell</t>
  </si>
  <si>
    <t>Nanci P</t>
  </si>
  <si>
    <t>Nanci P Kalbfell</t>
  </si>
  <si>
    <t>845 628-3781</t>
  </si>
  <si>
    <t>kalbfelln@nyassembly.gov</t>
  </si>
  <si>
    <t>Nanci P Kalbfell, D O Manager</t>
  </si>
  <si>
    <t>476547623</t>
  </si>
  <si>
    <t>Sell</t>
  </si>
  <si>
    <t>Victoria Sell</t>
  </si>
  <si>
    <t>Victoria Sell, Councilmanic Aide</t>
  </si>
  <si>
    <t>476547624</t>
  </si>
  <si>
    <t>Timothy J Stallmer, Assistant Supervisor Of Maintenance</t>
  </si>
  <si>
    <t>476547626</t>
  </si>
  <si>
    <t>Spec Counsel</t>
  </si>
  <si>
    <t>Wice</t>
  </si>
  <si>
    <t>Jeffrey M Wice</t>
  </si>
  <si>
    <t>wicej@nyassembly.gov</t>
  </si>
  <si>
    <t>Jeffrey M Wice, Spec Counsel</t>
  </si>
  <si>
    <t>476547627</t>
  </si>
  <si>
    <t>Muraca</t>
  </si>
  <si>
    <t>Felice J.</t>
  </si>
  <si>
    <t>Felice J. Muraca</t>
  </si>
  <si>
    <t>Previously Special Assistant, working for Majority Operations Office, Central Staff Office, Senate. Set inactive on 6-APR-2017.</t>
  </si>
  <si>
    <t>476547630</t>
  </si>
  <si>
    <t>LaBate</t>
  </si>
  <si>
    <t>Mary Beth</t>
  </si>
  <si>
    <t>Mary Beth LaBate</t>
  </si>
  <si>
    <t>Previously Director, working for Executive Office, Executive Office, Governor &amp; State Executive, reporting to William Mulrow, Secretary to the Governor. Set inactive on 5-APR-2017.</t>
  </si>
  <si>
    <t>podio_image20160629-10085-brczpl.png</t>
  </si>
  <si>
    <t>476547631</t>
  </si>
  <si>
    <t>Willie A</t>
  </si>
  <si>
    <t>Willie A Sanchez</t>
  </si>
  <si>
    <t>sanchezw@nyassembly.gov</t>
  </si>
  <si>
    <t>Willie A Sanchez, Princ Analyst</t>
  </si>
  <si>
    <t>476547633</t>
  </si>
  <si>
    <t>Ghezzi</t>
  </si>
  <si>
    <t>John P Ghezzi</t>
  </si>
  <si>
    <t>Previously Invntory Records Mgr, working for Inventory Management, Central Staff Office, Assembly. Set inactive on 6-APR-2017.</t>
  </si>
  <si>
    <t>476547634</t>
  </si>
  <si>
    <t>Oldfather</t>
  </si>
  <si>
    <t>Thomas M Oldfather</t>
  </si>
  <si>
    <t>476547636</t>
  </si>
  <si>
    <t>Albert Jones</t>
  </si>
  <si>
    <t>Albert Jones, Legis Aide</t>
  </si>
  <si>
    <t>476547637</t>
  </si>
  <si>
    <t>Yu</t>
  </si>
  <si>
    <t>Mon Yuck</t>
  </si>
  <si>
    <t>Mon Yuck Yu</t>
  </si>
  <si>
    <t>476547639</t>
  </si>
  <si>
    <t>Charles N.</t>
  </si>
  <si>
    <t>Charles N. Taylor</t>
  </si>
  <si>
    <t>Previously Postal Clerk, working for Senate M&amp;o;/post Office, Central Staff Office, Senate. Set inactive on 6-APR-2017.</t>
  </si>
  <si>
    <t>476547640</t>
  </si>
  <si>
    <t>James E Mcelhone, Community Relations Specialist</t>
  </si>
  <si>
    <t>476547643</t>
  </si>
  <si>
    <t>Schultz</t>
  </si>
  <si>
    <t>Naomi R</t>
  </si>
  <si>
    <t>Naomi R Schultz</t>
  </si>
  <si>
    <t>schultzn@nyassembly.gov</t>
  </si>
  <si>
    <t>Naomi R Schultz, Princ Analyst</t>
  </si>
  <si>
    <t>476547644</t>
  </si>
  <si>
    <t>Alexander J Rodriguez</t>
  </si>
  <si>
    <t>rodrigueza@nyassembly.gov</t>
  </si>
  <si>
    <t>Alexander J Rodriguez, Coord</t>
  </si>
  <si>
    <t>476547646</t>
  </si>
  <si>
    <t>Ricky D</t>
  </si>
  <si>
    <t>Ricky D Gordon</t>
  </si>
  <si>
    <t>518 455-3935</t>
  </si>
  <si>
    <t>gordonr@nyassembly.gov</t>
  </si>
  <si>
    <t>Ricky D Gordon, Invntory Mgt Splst</t>
  </si>
  <si>
    <t>476547648</t>
  </si>
  <si>
    <t>Perkins</t>
  </si>
  <si>
    <t>Bill Perkins</t>
  </si>
  <si>
    <t>Small Buisness, Committee, NYC Council;
Oversight &amp; Investigation, Committee, NYC Council;
Juvenile Justice, Committee, NYC Council;
Black, Latino and Asian (BLAC), Caucus, NYC Council;
Progressive, Caucus, NYC Council;
State &amp; Federal Legislation, Committee, NYC Council</t>
  </si>
  <si>
    <t>Senator Bill Perkins, Democrat was elected to the New York State Senate in November 2006. Senator Perkins represents the 30th Senatorial District which is part of New York County and encompasses Harlem, the Upper West Side and Washington Heights. A life long resident of Harlem, Bill Perkins started his political career as a community activist and is known for his commitment to serving the community. The young, elderly and the most vulnerable New Yorkers have always been Bill's legislative priorities.
Prior to the election, Senator Perkins served on the New York City Council. During his eight year tenure, he was the third highest ranking member of the Council serving as the Deputy Majority Leader. As Deputy Majority Leader, Senator Perkins was the prime sponsor of the Childhood Lead Paint Poisoning Prevention Act of 2004 which protects children from the deadly effects of lead paint in their homes. Thanks to his efforts New York has the best lead paint prevention law in the country.
A strong advocate of public education, Bill Perkins has fought to provide every child equal access to a quality education. He advocated for and allocated funding for computer technology, public libraries and the rehabilitation of school playgrounds. He helped fight for and won increased funding for the City University of New York (CUNY) scholarships, full-time staffing and college preparatory courses. Bill is one of the leading voices on maintaining the public university's mission of access and excellence.
Senator Perkins knows the importance of early cancer detection. He has been successful in establishing early detection programs increasing awareness of colon and other cancers in city hospitals so colon cancer patients stand to have a better chance at survival. He helped safeguard the health of children and adults by fighting against conditions that trigger asthma like pesticide use, diesel buses and rats. In response to a myriad of health concerns in our community, Bill was the leader in the fight to combat the high rates of infant and maternal mortality, and HIV/AIDS and make quality care more accessible to all New Yorkers.
A strong voice in the fight for civil rights and civil liberties, Bill Perkins introduced the Patriot Act Resolution in the City Council which mandates that anti-terrorism laws and policies be implemented in New York City that do not infringe on the fundamental rights and liberties of New Yorkers. He also opposed racial, ethnic and religious profiling. He sponsored landmark legislation to protect the rights of gay, lesbian and transgender communities. He was instrumental in leading the fight for the Living Wage to provide a minimum wage that was also a living wage.
As a youth, Senator Perkins recognized the importance of a quality education. He worked hard and was awarded a scholarship to Collegiate Preparatory School in Manhattan and later a scholarship to Brown University. After graduating from Brown in 1972 with a BA in Political Science Perkins returned to New York and dedicated himself to giving back to his community through activism and public service. Bill Perkins has continued on that mission ever since and remains committed until this very day to fight for fairness, justice, equity and improving the lives of those he represents.
Standing Committee Assignments 2009: Corporations, Authorities &amp; Commissions (Chair); Cities; Civil Service; Codes; Environmental Conservation; Finance; Judiciary; Labor; Transportation.</t>
  </si>
  <si>
    <t>250 Broadway Suite 1821  
New York, NY 10007</t>
  </si>
  <si>
    <t>Adam Clayton Powell Jr. State Office Building,  
163 West 125th Street, Room 729,  
New York, NY 10027</t>
  </si>
  <si>
    <t>212-442-2732</t>
  </si>
  <si>
    <t>212-662-4441</t>
  </si>
  <si>
    <t>212-788-7397</t>
  </si>
  <si>
    <t>212-678-4505</t>
  </si>
  <si>
    <t>D09Perkins@council.nyc.gov</t>
  </si>
  <si>
    <t>http://council.nyc.gov/bill-perkins/</t>
  </si>
  <si>
    <t>NYCD_9.png</t>
  </si>
  <si>
    <t>New York State Senator between 2006-2017, Senate District 30</t>
  </si>
  <si>
    <t>CD 9</t>
  </si>
  <si>
    <t>podio_image20160629-10085-4zzq41.jpeg</t>
  </si>
  <si>
    <t>476547650</t>
  </si>
  <si>
    <t>Kaznowski</t>
  </si>
  <si>
    <t>Christopher W Kaznowski</t>
  </si>
  <si>
    <t>Former Chief of Staff for Assemblymember Andrew Hevesi</t>
  </si>
  <si>
    <t>476547653</t>
  </si>
  <si>
    <t>Allison A</t>
  </si>
  <si>
    <t>Allison A Mosley</t>
  </si>
  <si>
    <t>mosleya@nyassembly.gov</t>
  </si>
  <si>
    <t>Allison A Mosley, D O Manager</t>
  </si>
  <si>
    <t>476547654</t>
  </si>
  <si>
    <t>James Maisano, Special Counsel</t>
  </si>
  <si>
    <t>476547656</t>
  </si>
  <si>
    <t>Ana Fischer</t>
  </si>
  <si>
    <t>Ana Fischer, Councilmanic Aide</t>
  </si>
  <si>
    <t>476547657</t>
  </si>
  <si>
    <t>Daniel T Cassidy, Postal Clerk</t>
  </si>
  <si>
    <t>476547659</t>
  </si>
  <si>
    <t>Sutherland</t>
  </si>
  <si>
    <t>Alex D</t>
  </si>
  <si>
    <t>Alex D Sutherland</t>
  </si>
  <si>
    <t>sutherlanda@nyassembly.gov</t>
  </si>
  <si>
    <t>Alex D Sutherland, Coord</t>
  </si>
  <si>
    <t>476547663</t>
  </si>
  <si>
    <t>Gregory E O'Brien</t>
  </si>
  <si>
    <t>Previously Invntory Mgt Splst, working for Inventory Management, Central Staff Office, Assembly. Set inactive on 20-SEP-2017.</t>
  </si>
  <si>
    <t>476547664</t>
  </si>
  <si>
    <t>Scarbrough Kirkwood</t>
  </si>
  <si>
    <t>Pamela Scarbrough Kirkwood</t>
  </si>
  <si>
    <t>Previously Special Asst, working for Gary Finch, Office of Assemblymember, Personal Staff Office, Assembly, reporting to Gary Finch, Assistant Minority Leader. Set inactive on 20-SEP-2017.</t>
  </si>
  <si>
    <t>476547666</t>
  </si>
  <si>
    <t>Zink</t>
  </si>
  <si>
    <t>Mark E Zink</t>
  </si>
  <si>
    <t>zinkm@nyassembly.gov</t>
  </si>
  <si>
    <t>Mark E Zink, Constituent Liaison</t>
  </si>
  <si>
    <t>476547668</t>
  </si>
  <si>
    <t>Lesane</t>
  </si>
  <si>
    <t>Angela Marie</t>
  </si>
  <si>
    <t>Angela Marie Lesane</t>
  </si>
  <si>
    <t>Steven Matteo, Office of Councilmember, Personal Staff Office, NYC Council</t>
  </si>
  <si>
    <t>Angela Marie Lesane, Councilmanic Aide</t>
  </si>
  <si>
    <t>476547669</t>
  </si>
  <si>
    <t>Durant</t>
  </si>
  <si>
    <t>Cathy</t>
  </si>
  <si>
    <t>Cathy Durant</t>
  </si>
  <si>
    <t>Previously Senior Chief, Division of Budget, working for Budget, Division of the, Agency, Governor &amp; State Executive, reporting to Ron Greenberg, First Deputy Director. Set inactive on 5-APR-2017.</t>
  </si>
  <si>
    <t>476547671</t>
  </si>
  <si>
    <t>April M</t>
  </si>
  <si>
    <t>April M Wilson</t>
  </si>
  <si>
    <t>April M Wilson, Sr Coord</t>
  </si>
  <si>
    <t>476547672</t>
  </si>
  <si>
    <t>Thony</t>
  </si>
  <si>
    <t>Nicholas E</t>
  </si>
  <si>
    <t>Nicholas E Thony</t>
  </si>
  <si>
    <t>thonyn@nyassembly.gov</t>
  </si>
  <si>
    <t>Nicholas E Thony, Legis Director</t>
  </si>
  <si>
    <t>476547674</t>
  </si>
  <si>
    <t>James C Creed, Assistant Postmaster</t>
  </si>
  <si>
    <t>476547675</t>
  </si>
  <si>
    <t>Serita J</t>
  </si>
  <si>
    <t>Serita J Figueroa</t>
  </si>
  <si>
    <t>Previously Constituent Liaison, working for Marcos A. Crespo, Office of Assemblymember, Personal Staff Office, Assembly, reporting to Marcos Crespo, Assemblymember. Set inactive on 6-APR-2017.</t>
  </si>
  <si>
    <t>476547677</t>
  </si>
  <si>
    <t>Palumbos</t>
  </si>
  <si>
    <t>Emily S</t>
  </si>
  <si>
    <t>Emily S Palumbos</t>
  </si>
  <si>
    <t>Previously Dep Chief Of Staff, working for Brian M. Kolb, Office of Assemblymember, Personal Staff Office, Assembly, reporting to Brian M Kolb, Assemblymember. Set inactive on 6-APR-2017.</t>
  </si>
  <si>
    <t>476547678</t>
  </si>
  <si>
    <t>Ame</t>
  </si>
  <si>
    <t>Gentiana</t>
  </si>
  <si>
    <t>Gentiana Ame</t>
  </si>
  <si>
    <t>Previously D O Director, working for Michael J. Cusick, Office of Assemblymember, Personal Staff Office, Assembly, reporting to Michael Cusick, Assemblymember. Set inactive on 6-APR-2017.</t>
  </si>
  <si>
    <t>476547680</t>
  </si>
  <si>
    <t>Keefe</t>
  </si>
  <si>
    <t>Aya</t>
  </si>
  <si>
    <t>Aya Keefe</t>
  </si>
  <si>
    <t>AKeefe@council.nyc.gov</t>
  </si>
  <si>
    <t>Aya Keefe, Chief of Staff</t>
  </si>
  <si>
    <t>476547682</t>
  </si>
  <si>
    <t>Blachorsky</t>
  </si>
  <si>
    <t>Feige</t>
  </si>
  <si>
    <t>Feige Blachorsky</t>
  </si>
  <si>
    <t>blachorskyf@nyassembly.gov</t>
  </si>
  <si>
    <t>Feige Blachorsky, Office Manager</t>
  </si>
  <si>
    <t>476547683</t>
  </si>
  <si>
    <t>Susan Knapp</t>
  </si>
  <si>
    <t>Previously Budget Chief of Public Protection and General Government, working for Budget, Division of the, Agency, Governor &amp; State Executive, reporting to Cathy Durant, Senior Chief, Division of Budget. Set inactive on 5-APR-2017.</t>
  </si>
  <si>
    <t>476547685</t>
  </si>
  <si>
    <t>Dep Dir Of Editing</t>
  </si>
  <si>
    <t>Bady</t>
  </si>
  <si>
    <t>Sana F Bady</t>
  </si>
  <si>
    <t>badys@nyassembly.gov</t>
  </si>
  <si>
    <t>Sana F Bady, Dep Dir Of Editing</t>
  </si>
  <si>
    <t>476547687</t>
  </si>
  <si>
    <t>Halton-pope</t>
  </si>
  <si>
    <t>Leah M</t>
  </si>
  <si>
    <t>Leah M Halton-Pope</t>
  </si>
  <si>
    <t>Previously Dep Chief Of Staff, working for Crystal Peoples-Stokes, Office of Assemblymember, Personal Staff Office, Assembly, reporting to Crystal Peoples-Stokes, Assemblymember. Set inactive on 20-SEP-2017.</t>
  </si>
  <si>
    <t>476547688</t>
  </si>
  <si>
    <t>Onelis</t>
  </si>
  <si>
    <t>Onelis Ramirez</t>
  </si>
  <si>
    <t>ramirezo@nyassembly.gov</t>
  </si>
  <si>
    <t>Onelis Ramirez, Community Liaison</t>
  </si>
  <si>
    <t>476547690</t>
  </si>
  <si>
    <t>Liverani</t>
  </si>
  <si>
    <t>Lynette P</t>
  </si>
  <si>
    <t>Lynette P Liverani</t>
  </si>
  <si>
    <t>516 409-2070</t>
  </si>
  <si>
    <t>liveranil@nyassembly.gov</t>
  </si>
  <si>
    <t>Lynette P Liverani, D O Manager</t>
  </si>
  <si>
    <t>476547691</t>
  </si>
  <si>
    <t>Brenker</t>
  </si>
  <si>
    <t>Stuart</t>
  </si>
  <si>
    <t>Stuart Brenker</t>
  </si>
  <si>
    <t>brenkers@nyassembly.gov</t>
  </si>
  <si>
    <t>Stuart Brenker, Community Liaison</t>
  </si>
  <si>
    <t>476547693</t>
  </si>
  <si>
    <t>Ardila</t>
  </si>
  <si>
    <t>Juan Ardila</t>
  </si>
  <si>
    <t>Previously worked as Scheduler for Councilmember Brad Lander</t>
  </si>
  <si>
    <t>476547694</t>
  </si>
  <si>
    <t>Spec Proj Coord</t>
  </si>
  <si>
    <t>Berman</t>
  </si>
  <si>
    <t>Catherine A Berman</t>
  </si>
  <si>
    <t>bermanc@nyassembly.gov</t>
  </si>
  <si>
    <t>Catherine A Berman, Spec Proj Coord</t>
  </si>
  <si>
    <t>476547696</t>
  </si>
  <si>
    <t>Dov Cohen</t>
  </si>
  <si>
    <t>Dov Cohen, Legis Director</t>
  </si>
  <si>
    <t>476547697</t>
  </si>
  <si>
    <t>Raffaele</t>
  </si>
  <si>
    <t>Louis Raffaele</t>
  </si>
  <si>
    <t>Previously Unit Head, working for Mental Hygiene, Executive Office, Governor &amp; State Executive, reporting to Cathy Durant, Senior Chief, Division of Budget. Set inactive on 5-APR-2017.</t>
  </si>
  <si>
    <t>476547699</t>
  </si>
  <si>
    <t>Vanleuvan</t>
  </si>
  <si>
    <t>Mindy F</t>
  </si>
  <si>
    <t>Mindy F Vanleuvan</t>
  </si>
  <si>
    <t>476547700</t>
  </si>
  <si>
    <t>Duckham</t>
  </si>
  <si>
    <t>Nicole A Duckham</t>
  </si>
  <si>
    <t>duckhamn@nyassembly.gov</t>
  </si>
  <si>
    <t>Analyst for Assemblymember Michelle Schimel</t>
  </si>
  <si>
    <t>Nicole A Duckham, Analyst</t>
  </si>
  <si>
    <t>476547702</t>
  </si>
  <si>
    <t>Sr Asst Index Clk</t>
  </si>
  <si>
    <t>Zachary M</t>
  </si>
  <si>
    <t>Zachary M Andi</t>
  </si>
  <si>
    <t>518 455-3732</t>
  </si>
  <si>
    <t>andiz@nyassembly.gov</t>
  </si>
  <si>
    <t>Index Clerk, Central Staff Office, Assembly</t>
  </si>
  <si>
    <t>Zachary M Andi, Sr Asst Index Clk</t>
  </si>
  <si>
    <t>476547704</t>
  </si>
  <si>
    <t>NYL000044</t>
  </si>
  <si>
    <t>Peralta</t>
  </si>
  <si>
    <t>José Peralta</t>
  </si>
  <si>
    <t>Puerto Rican/Latino Caucus, Committee, Senate;
Higher Education, Committee, Senate;
Education, Committee, Senate;
Energy and Telecommunications, Committee, Senate;
Transportation, Committee, Senate;
Finance, Committee, Senate;
Banks, Committee, Senate</t>
  </si>
  <si>
    <t>With his special election victory in March 2010, Jose Peralta became the first Dominican-American ever elected to the New York State Senate. He was later re-elected with more than 82 percent of the vote in the general election.
Senator Peralta is the Ranking Democrat on the Labor Committee and also serves as a member of the Crime Victims, Crime and Correction Committee, in addition to the Finance, Health and Insurance Committees.
Prior to his election to the Senate, Jose Peralta served in the New York State Assembly from 2002 to 2010, representing the 39th Assembly District.
As a state legislator, Senator Peralta has been an advocate for working families and has fought to ensure that a quality public education is available to all. His sponsorship of gun-control legislation and a bill requiring microstamping on bullet-casings has drawn the ire of the National Rifle Association.
Senator Peralta is a champion of economic development and job creation at Willets Point and neighboring communities and is a fighter for immigrants' rights. He spearheads the drive to rejuvenate Roosevelt Avenue and has worked to heighten awareness of domestic violence and protect battered spouses from further abuse.
Senator Peralta has lived in Queens more than 30 years and is a product of the borough's public schools, including Queens College. He and his wife Evelyn and their children live in Jackson Heights.
VOTE IN 2010 GENERAL ELECTION
Jose R. Peralta, Dem. 22,042; Wor. 1,920 23,962
Richard LaSalle, Rep. 4,167; Ind. 375 ; Con. 437 4,979.</t>
  </si>
  <si>
    <t>188 State Street Room 415, Legislative Office Building
Albany, NY 12247</t>
  </si>
  <si>
    <t>32-37 Junction Boulevard  East  
Elmhurst, NY 11369</t>
  </si>
  <si>
    <t>(518) 426-6909</t>
  </si>
  <si>
    <t>(718) 205-4145</t>
  </si>
  <si>
    <t>(518) 455-2529</t>
  </si>
  <si>
    <t>(718) 205-3881</t>
  </si>
  <si>
    <t>jperalta@nysenate.gov</t>
  </si>
  <si>
    <t>http://www.nysenate.gov/senators/jose-peralta</t>
  </si>
  <si>
    <t>https://www.facebook.com/Peralta4Queens?ref=hl; http://twitter.com/SenatorPeralta; http://www.youtube.com/user/SenatorJosePeralta</t>
  </si>
  <si>
    <t>Senate 13.png</t>
  </si>
  <si>
    <t>Previously served in the NYS Assembly District 39 from 2002 to 2010</t>
  </si>
  <si>
    <t>Senate District 13</t>
  </si>
  <si>
    <t>podio_image20160629-10085-16faj97.jpeg</t>
  </si>
  <si>
    <t>476547706</t>
  </si>
  <si>
    <t>Shulamit</t>
  </si>
  <si>
    <t>Shulamit Warren</t>
  </si>
  <si>
    <t>Previously Director of Policy and Special Projects,, reporting to Gale Brewer, Manhattan Borough President. Set inactive on 5-APR-2017.</t>
  </si>
  <si>
    <t>476547708</t>
  </si>
  <si>
    <t>Benjamin Smith</t>
  </si>
  <si>
    <t>476547709</t>
  </si>
  <si>
    <t>Carl V Moore, Constituent Liaison</t>
  </si>
  <si>
    <t>476547711</t>
  </si>
  <si>
    <t>Fuchs</t>
  </si>
  <si>
    <t>Sharon Fuchs</t>
  </si>
  <si>
    <t>fuchss@nyassembly.gov</t>
  </si>
  <si>
    <t>Sharon Fuchs, Exec Asst</t>
  </si>
  <si>
    <t>476547712</t>
  </si>
  <si>
    <t>Jonathan B</t>
  </si>
  <si>
    <t>Jonathan B Greenfield</t>
  </si>
  <si>
    <t>Director of Communications for Assemblymember Phillip Goldfeder</t>
  </si>
  <si>
    <t>476547713</t>
  </si>
  <si>
    <t>Timoney</t>
  </si>
  <si>
    <t>Lisa Timoney</t>
  </si>
  <si>
    <t>Previously Unit Head, working for Nonprofit Coordination, Executive Office, Governor &amp; State Executive, reporting to Cathy Durant, Senior Chief, Division of Budget. Set inactive on 5-APR-2017.</t>
  </si>
  <si>
    <t>476547714</t>
  </si>
  <si>
    <t>Toni</t>
  </si>
  <si>
    <t>Toni Bennett</t>
  </si>
  <si>
    <t>Previously Councilmanic Aide, working for Darlene Mealy, Office of Councilmember, Personal Staff Office, NYC Council, reporting to Darlene Mealy, Councilmember. Set inactive on 5-APR-2017.</t>
  </si>
  <si>
    <t>476547716</t>
  </si>
  <si>
    <t>Braddock</t>
  </si>
  <si>
    <t>Charles L Braddock</t>
  </si>
  <si>
    <t>518 455-5135</t>
  </si>
  <si>
    <t>braddockc@nyassembly.gov</t>
  </si>
  <si>
    <t>Charles L Braddock, Sr Asst Index Clk</t>
  </si>
  <si>
    <t>476547717</t>
  </si>
  <si>
    <t>Gindin</t>
  </si>
  <si>
    <t>Melissa J.</t>
  </si>
  <si>
    <t>Melissa J. Gindin</t>
  </si>
  <si>
    <t>Previously District Office Liaison, working for Daniel L Squadron, Office of Senator, Personal Staff Office, Senate, reporting to Daniel L Squadron, Senator. Set inactive on 6-APR-2017.</t>
  </si>
  <si>
    <t>476547719</t>
  </si>
  <si>
    <t>Ehrenberg</t>
  </si>
  <si>
    <t>Elana Ehrenberg</t>
  </si>
  <si>
    <t>Previously Councilmanic Aide, working for Jimmy Van Bramer, Office of Councilmember, Personal Staff Office, NYC Council, reporting to Jimmy Van Bramer, Councilmember. Set inactive on 20-SEP-2017.</t>
  </si>
  <si>
    <t>476547720</t>
  </si>
  <si>
    <t>Sciubba</t>
  </si>
  <si>
    <t>Andrea R</t>
  </si>
  <si>
    <t>Andrea R Sciubba</t>
  </si>
  <si>
    <t>Previously Secy, working for Program And Counsel Staff, Central Staff Office, Assembly. Set inactive on 6-APR-2017.</t>
  </si>
  <si>
    <t>476547722</t>
  </si>
  <si>
    <t>Frank J.</t>
  </si>
  <si>
    <t>Frank J. Fazio</t>
  </si>
  <si>
    <t>Previously Special Events Coordinator, working for Joseph P Addabbo Jr., Office of Senator, Personal Staff Office, Senate, reporting to Joseph P Addabbo Jr., Senator. Set inactive on 6-APR-2017.</t>
  </si>
  <si>
    <t>476547723</t>
  </si>
  <si>
    <t>Mark T Fagan, Postal Clerk</t>
  </si>
  <si>
    <t>476547725</t>
  </si>
  <si>
    <t>Dan Gross</t>
  </si>
  <si>
    <t>Previously Communications Advisor for Events and Planning,, reporting to Bill de Blasio, Mayor. Set inactive on 5-APR-2017.</t>
  </si>
  <si>
    <t>476547726</t>
  </si>
  <si>
    <t>First Dep Dir</t>
  </si>
  <si>
    <t>Dalton</t>
  </si>
  <si>
    <t>Brian T Dalton</t>
  </si>
  <si>
    <t>daltonb@nyassembly.gov</t>
  </si>
  <si>
    <t>Brian T Dalton, First Dep Dir</t>
  </si>
  <si>
    <t>476547728</t>
  </si>
  <si>
    <t>Shawn Francis</t>
  </si>
  <si>
    <t>Previously served as Councilmanic Aide to Councilmember Darlene Mealy, set inactive January 2018.</t>
  </si>
  <si>
    <t>476547730</t>
  </si>
  <si>
    <t>Bello</t>
  </si>
  <si>
    <t>Stephanie Bello</t>
  </si>
  <si>
    <t>Previously Community Liaison &amp; Scheduler, working for Mark Levine, Office of Councilmember, Personal Staff Office, NYC Council. Set inactive on 5-APR-2017.</t>
  </si>
  <si>
    <t>476547732</t>
  </si>
  <si>
    <t>Teia N</t>
  </si>
  <si>
    <t>Teia N Smith</t>
  </si>
  <si>
    <t>smitht@nyassembly.gov</t>
  </si>
  <si>
    <t>Teia N Smith, Admin Assistant</t>
  </si>
  <si>
    <t>476547733</t>
  </si>
  <si>
    <t>Durham</t>
  </si>
  <si>
    <t>Kelsey E.</t>
  </si>
  <si>
    <t>Kelsey E. Durham</t>
  </si>
  <si>
    <t>Previously Press Secretary, working for Joseph P Addabbo Jr., Office of Senator, Personal Staff Office, Senate, reporting to Joseph P Addabbo Jr., Senator. Set inactive on 6-APR-2017.</t>
  </si>
  <si>
    <t>476547735</t>
  </si>
  <si>
    <t>Kadushin</t>
  </si>
  <si>
    <t>Peter Kadushin</t>
  </si>
  <si>
    <t>Previously Communications Advisor: Breaking News Items and Events,. Set inactive on 5-APR-2017.</t>
  </si>
  <si>
    <t>476547736</t>
  </si>
  <si>
    <t>Robert M Young</t>
  </si>
  <si>
    <t>District Director (&amp; scheduler) for Former Senator Daniel Squadron.</t>
  </si>
  <si>
    <t>476547737</t>
  </si>
  <si>
    <t>Info Processing Spec</t>
  </si>
  <si>
    <t>Amy B Galarneau</t>
  </si>
  <si>
    <t>518 455-3647</t>
  </si>
  <si>
    <t>galarneaua@nyassembly.gov</t>
  </si>
  <si>
    <t>Amy B Galarneau, Info Processing Spec</t>
  </si>
  <si>
    <t>476547739</t>
  </si>
  <si>
    <t>Thomas A Shepard Jr, Postmaster</t>
  </si>
  <si>
    <t>476547740</t>
  </si>
  <si>
    <t>Michelle Lee</t>
  </si>
  <si>
    <t>(212) 482-5415</t>
  </si>
  <si>
    <t>Michelle Lee, Legislative Counsel</t>
  </si>
  <si>
    <t>476547742</t>
  </si>
  <si>
    <t>Arna</t>
  </si>
  <si>
    <t>Arna Lipkind</t>
  </si>
  <si>
    <t>476547743</t>
  </si>
  <si>
    <t>Chailin</t>
  </si>
  <si>
    <t>Chailin Chen</t>
  </si>
  <si>
    <t>476547746</t>
  </si>
  <si>
    <t>NYL000250</t>
  </si>
  <si>
    <t>Buchwald</t>
  </si>
  <si>
    <t>David Buchwald</t>
  </si>
  <si>
    <t>Judiciary, Committee, Assembly;
Election Day Operations and Voter Disenfranchisement, Committee, Assembly;
Corporations, Authorities and Commissions, Committee, Assembly;
Election Law, Committee, Assembly;
Governmental Operations, Committee, Assembly;
Consumer Affairs and Protection, Committee, Assembly;
Local Governments, Committee, Assembly;
Puerto Rican/Hispanic, Committee, Assembly</t>
  </si>
  <si>
    <t>Election Day Operations and Voter Disenfranchisement, Committee, Assembly</t>
  </si>
  <si>
    <t>David Buchwald was elected on November 6, 2012, on a platform of creating good middle-class jobs in Westchester, lowering taxes, fighting for our values and partnering with Governor Cuomo to make Albany work for us. To that end he brings his experience as a local government official, his work as an economic analyst and an attorney, and his belief that public policy can help people obtain the skills and opportunities they need to provide for their families and contribute to their communities.
Prior to joining the State Assembly, David was a member of the White Plains Common Council where he represented 57,000 residents of the City of White Plains. In that role, David was an advocate for the environment, senior citizens, and enhanced budget scrutiny. David authored legislation strengthening the City's Code of Ethics, combating illegal dumping, improving sidewalk snow removal and establishing the ability of Council Members to have unpaid interns. David also served as Chairman of the White Plains Traffic Commission where he worked to promote efficient traffic rules, pedestrian safety, bicycle access and sensible on-street parking rules.
After graduating from Yale University, where he received a B.S. in Physics, David worked for three years at the Manhattan offices of NERA, an economics research firm headquartered in White Plains. At NERA, David's research focused on antitrust economics ranging across numerous industries, from cable to music to retail stores. David then went on to receive a J.D., cum laude, from Harvard Law School and a Masters of Public Policy from the John F. Kennedy School of Government. David then worked in the tax department of the law firm of Paul, Weiss, Rifkind, Wharton &amp; Garrison LLP, where he represented both business and pro bono clients in need of tax advice.
David is active in his local community. Among other activities, he is on the Board of Trustees of the White Plains Historical Society and is a former board member of the White Plains Downtown Residents Association. He has also been a volunteer at the White Plains clinic of the Westchester County Earned Income Tax Credit Program, where he has helped low- and lower-middle-income residents in filling out their tax returns. In June of 2008, David was appointed by Governor David Paterson to serve as one of Westchester County's representatives on the Metro-North Railroad Commuter Council (MNRCC), an oversight and advisory body that seeks to improve the railroad's services and responsiveness to the needs of riders. From 2010 through 2012, David served as Chairman of the MNRCC during which time he spoke out against fare increases and successfully pushed for quiet cars on trains and a Metro-North Pledge to Riders.
David grew up in Larchmont, New York, and attended the Mamaroneck public schools. David has lived in White Plains for eleven years. White Plains is also the home of his parents, as well as his sister, a psychologist working with adolescents, and his brother-in-law.</t>
  </si>
  <si>
    <t>LOB 331  
Albany, NY 12248</t>
  </si>
  <si>
    <t>100 S. Bedford Rd.  
Suite 150  
Mount Kisco, NY 10549</t>
  </si>
  <si>
    <t>518-455-5397</t>
  </si>
  <si>
    <t>914-244-4450</t>
  </si>
  <si>
    <t>BuchwaldD@nyassembly.gov</t>
  </si>
  <si>
    <t>http://assembly.state.ny.us/mem/David-Buchwald</t>
  </si>
  <si>
    <t>https://www.facebook.com/Vote.Buchwald; https://twitter.com/DavidBuchwald</t>
  </si>
  <si>
    <t>Assembly 93.png</t>
  </si>
  <si>
    <t>Intern with Congresswoman Nita Lowey</t>
  </si>
  <si>
    <t>Assembly District 93</t>
  </si>
  <si>
    <t>podio_image20160629-10085-89f2ji.jpeg</t>
  </si>
  <si>
    <t>476547747</t>
  </si>
  <si>
    <t>Stern</t>
  </si>
  <si>
    <t>Robert M Stern</t>
  </si>
  <si>
    <t>sternr@nyassembly.gov</t>
  </si>
  <si>
    <t>Robert M Stern, Princ Analyst</t>
  </si>
  <si>
    <t>476547749</t>
  </si>
  <si>
    <t>Craig A.</t>
  </si>
  <si>
    <t>Craig A. Wilson</t>
  </si>
  <si>
    <t>Previously Community Liaison, working for David J Valesky, Office of Senator, Personal Staff Office, Senate, reporting to David J Valesky, Senator. Set inactive on 6-APR-2017.</t>
  </si>
  <si>
    <t>476547751</t>
  </si>
  <si>
    <t>Parik</t>
  </si>
  <si>
    <t>Ishanee</t>
  </si>
  <si>
    <t>Ishanee Parik</t>
  </si>
  <si>
    <t>Previously Deputy Press Secretary,. Set inactive on 5-APR-2017.</t>
  </si>
  <si>
    <t>476547752</t>
  </si>
  <si>
    <t>Harry L Zieber, Procurement Officer</t>
  </si>
  <si>
    <t>476547754</t>
  </si>
  <si>
    <t>Maegan E</t>
  </si>
  <si>
    <t>Maegan E Lynch</t>
  </si>
  <si>
    <t>Previously Asst Index Clk, working for Index Clerk, Central Staff Office, Assembly. Set inactive on 6-APR-2017.</t>
  </si>
  <si>
    <t>476547755</t>
  </si>
  <si>
    <t>Dan Lin</t>
  </si>
  <si>
    <t>Dan Lin, Councilmanic Aide</t>
  </si>
  <si>
    <t>476547756</t>
  </si>
  <si>
    <t>byoung@nysenate.gov</t>
  </si>
  <si>
    <t>Benjamin A Young, Chief Of Staff</t>
  </si>
  <si>
    <t>476547759</t>
  </si>
  <si>
    <t>Tech/videographer</t>
  </si>
  <si>
    <t>Kanalley</t>
  </si>
  <si>
    <t>Brian J Kanalley</t>
  </si>
  <si>
    <t>kanalleyb@nyassembly.gov</t>
  </si>
  <si>
    <t>Brian J Kanalley, Tech/videographer</t>
  </si>
  <si>
    <t>476547760</t>
  </si>
  <si>
    <t>Monica Klein</t>
  </si>
  <si>
    <t>476547762</t>
  </si>
  <si>
    <t>butler@nysenate.gov</t>
  </si>
  <si>
    <t>Scott R Butler, Chief Of Staff</t>
  </si>
  <si>
    <t>476547763</t>
  </si>
  <si>
    <t>Matthew W Mcguire, Purchasing Clerk</t>
  </si>
  <si>
    <t>476547765</t>
  </si>
  <si>
    <t>Suggs</t>
  </si>
  <si>
    <t>Aaron K</t>
  </si>
  <si>
    <t>Aaron K Suggs</t>
  </si>
  <si>
    <t>suggsa@nyassembly.gov</t>
  </si>
  <si>
    <t>Aaron K Suggs, Asst Secy-prog/policy</t>
  </si>
  <si>
    <t>476547766</t>
  </si>
  <si>
    <t>Dir Indx Opr/indx Clk</t>
  </si>
  <si>
    <t>Tearno</t>
  </si>
  <si>
    <t>Paul C Tearno</t>
  </si>
  <si>
    <t>tearnop@nyassembly.gov</t>
  </si>
  <si>
    <t>Paul C Tearno, Dir Indx Opr/indx Clk</t>
  </si>
  <si>
    <t>476547768</t>
  </si>
  <si>
    <t>Germana</t>
  </si>
  <si>
    <t>Cassandra R.</t>
  </si>
  <si>
    <t>Cassandra R. Germana</t>
  </si>
  <si>
    <t>Previously Director Of Constituent Services, working for David Carlucci, Office of Senator, Personal Staff Office, Senate, reporting to David Carlucci, Senator. Set inactive on 6-APR-2017.</t>
  </si>
  <si>
    <t>476547769</t>
  </si>
  <si>
    <t>Sieber</t>
  </si>
  <si>
    <t>Scott Sieber</t>
  </si>
  <si>
    <t>Scott Sieber, Councilmanic Aide</t>
  </si>
  <si>
    <t>476547771</t>
  </si>
  <si>
    <t>Koenig</t>
  </si>
  <si>
    <t>Elizabeth M Koenig</t>
  </si>
  <si>
    <t>518 455-4533</t>
  </si>
  <si>
    <t>koenige@nyassembly.gov</t>
  </si>
  <si>
    <t>Elizabeth M Koenig, Sr Media Coord</t>
  </si>
  <si>
    <t>476547772</t>
  </si>
  <si>
    <t>Gerald R</t>
  </si>
  <si>
    <t>Gerald R Marks</t>
  </si>
  <si>
    <t>Previously Research Analyst, working for Andrew D. Hevesi, Office of Assemblymember, Personal Staff Office, Assembly, reporting to Andrew Hevesi, Assemblymember. Set inactive on 6-APR-2017.</t>
  </si>
  <si>
    <t>476547774</t>
  </si>
  <si>
    <t>Meghan K Stevens, Purchasing Clerk</t>
  </si>
  <si>
    <t>476547775</t>
  </si>
  <si>
    <t>Tracy L Carman, Director Of Communications</t>
  </si>
  <si>
    <t>476547777</t>
  </si>
  <si>
    <t>Grybauskas</t>
  </si>
  <si>
    <t>Natalie Grybauskas</t>
  </si>
  <si>
    <t>Previously Assistant Press Secretary,. Set inactive on 5-APR-2017.</t>
  </si>
  <si>
    <t>476547778</t>
  </si>
  <si>
    <t>Szydlo</t>
  </si>
  <si>
    <t>Michael P Szydlo</t>
  </si>
  <si>
    <t>szydlom@nyassembly.gov</t>
  </si>
  <si>
    <t>Michael P Szydlo, Princ Analyst</t>
  </si>
  <si>
    <t>476547780</t>
  </si>
  <si>
    <t>Evan T</t>
  </si>
  <si>
    <t>Evan T Sullivan</t>
  </si>
  <si>
    <t>(518) 455-1569</t>
  </si>
  <si>
    <t>(518) 455-3593</t>
  </si>
  <si>
    <t>esulliva@nysenate.gov</t>
  </si>
  <si>
    <t>Previously reported to Senator David Carlucci</t>
  </si>
  <si>
    <t>Evan T Sullivan, Legislative Director</t>
  </si>
  <si>
    <t>476547782</t>
  </si>
  <si>
    <t>Steven C</t>
  </si>
  <si>
    <t>Steven C Majewski</t>
  </si>
  <si>
    <t>majewskis@nyassembly.gov</t>
  </si>
  <si>
    <t>Steven C Majewski, Videographer</t>
  </si>
  <si>
    <t>476547784</t>
  </si>
  <si>
    <t>Hasson</t>
  </si>
  <si>
    <t>Cory D</t>
  </si>
  <si>
    <t>Cory D Hasson</t>
  </si>
  <si>
    <t>Previously District Manager, working for David Carlucci, Office of Senator, Personal Staff Office, Senate, reporting to David Carlucci, Independent Democratic Conference Whip. Set inactive on 19-SEP-2017.</t>
  </si>
  <si>
    <t>476547786</t>
  </si>
  <si>
    <t>Nancy S Alexander</t>
  </si>
  <si>
    <t>alexandern@nyassembly.gov</t>
  </si>
  <si>
    <t>Nancy S Alexander, Community Liaison</t>
  </si>
  <si>
    <t>476547787</t>
  </si>
  <si>
    <t>Neil C Giannelli, Office Manager</t>
  </si>
  <si>
    <t>476547789</t>
  </si>
  <si>
    <t>Salame-Alfie, Ph.D.</t>
  </si>
  <si>
    <t>Adela</t>
  </si>
  <si>
    <t>Adela Salame-Alfie, Ph.D.</t>
  </si>
  <si>
    <t>Previously Director (Acting), Division of Environmental Health Investigation, working for Center for Environmental Health, Executive Office, Governor &amp; State Executive. Set inactive on 5-APR-2017.</t>
  </si>
  <si>
    <t>476547791</t>
  </si>
  <si>
    <t>Trombley</t>
  </si>
  <si>
    <t>Dallas K</t>
  </si>
  <si>
    <t>Dallas K Trombley</t>
  </si>
  <si>
    <t>Previously Sr Analyst, working for Program And Counsel Staff, Central Staff Office, Assembly. Set inactive on 6-APR-2017.</t>
  </si>
  <si>
    <t>476547792</t>
  </si>
  <si>
    <t>Hollar</t>
  </si>
  <si>
    <t>Jordan A.</t>
  </si>
  <si>
    <t>Jordan A. Hollar</t>
  </si>
  <si>
    <t>Previously Legislative Aide, working for David Carlucci, Office of Senator, Personal Staff Office, Senate, reporting to David Carlucci, Senator. Set inactive on 6-APR-2017.</t>
  </si>
  <si>
    <t>476547793</t>
  </si>
  <si>
    <t>Michael S Desantis, Purchasing Clerk</t>
  </si>
  <si>
    <t>476547796</t>
  </si>
  <si>
    <t>NYL000043</t>
  </si>
  <si>
    <t>Insurance, Committee, Senate;
Higher Education, Committee, Senate;
Labor, Committee, Senate;
Energy and Telecommunications, Committee, Senate;
Alcoholism and Drug Abuse, Committee, Senate;
Finance, Committee, Senate;
Rules, Committee, Senate;
Banks, Committee, Senate</t>
  </si>
  <si>
    <t>State Senator Kevin S. Parker is committed to restoring the overall quality of life for the constituents of the 21st Senatorial District in Brooklyn. A lifelong Brooklyn resident, Senator Parker has been a Flatbush resident for more than 31 years. Having been nurtured, schooled and employed in the district, Senator Parker is intimately familiar with the needs of this ethnically diverse community that consists of 311,000 constituents in several communities which include: Flatbush, East Flatbush, Midwood, Ditmas Park, Kensington and Borough Park. A product of the New York City Public School system, Senator Parker attended P.S. 193, Andries Hudde I.S. 240 and Midwood High School.
Elected to the New York State Senate in 2002, Senator Parker's professional background reflects a wide range of public service and commitment to a better New York. As the Special Assistant to former New York State Comptroller H. Carl McCall, Senator Parker managed intergovernmental relations in New York City and was the liaison between the Comptroller and city, state and federal elected officials.
Before taking office, Senator Parker was a New York City Urban Fellow and also served as a Special Assistant to former Manhattan Borough President Ruth Messinger; Legislative Aide to former New York City Councilmember Una Clarke and Special Assistant to Assemblyman Nick Perry. As Project Manager with the New York State Urban Development Corporation, Senator Parker financed minority-and women-owned businesses and promoted community business redevelopment. Senator Parker worked at UBS PaineWebber on government affairs issues in the Chairman's office working on broad issues of importance to the financial service industry.
In his first term in office he was selected as a prestigious fellow, a program that trains emerging state legislators from across the 50 states. In 2005, he participated in an intensive government course work with elected and other professionals of various fields from around the country at the Kennedy School of Government, Harvard University. He was one of 40 emerging state leaders from across the country to receive a Toll Fellowship from the Council of State Government. Senator Parker also currently sits on the New York State Blood Center Advisory Board.
For the 2010/11 legislative term, his committee assignments include: Energy &amp; Telecom; Codes; Environmental Conservation; Finance; Higher Education; Insurance; Rules. He is currently the Ranking Member of the Senate Energy and Telecommunications Committee, Former Majority Whip and First Vice Chair of the Association of Black, Puerto Rican &amp; Asian Legislators.
Senator Parker is also a member of the New American Task Force. Senator Parker has been appointed Parliamentarian to the NY State Association of Black and Puerto Rican Legislators, Incorporated, and most recently was appointed as the Democratic lead of the Joint Budget Committee on Environment, Agriculture and Housing.
Senator Parker's commitment to his community is reflected in his leadership in civic organizations. He formed the New York Ready Emergency Preparedness Unit alongside other leaders within the community. He is the former 2nd Vice Chairman of the Board and chairperson of Community Board 17's Education Committee; a member of the Community Service Society's Associates program and the Children's Defense Fund's Community Crusade for Children. Most recently, Senator Parker was a member of the Coro Foundation's Leadership New York XI class where he examined public policy, budget and infrastructure, race relations, education and health care issues.
His commitment to education has taken Senator Parker into the classroom as a professor of both African-American Studies and Political Science at several colleges including: Baruch College -- CUNY, SUNY-Old Westbury, John Jay College-CUNY, Medgar Evers College -- CUNY, City College and Long Island University Brooklyn Campus. Overall, Senator Parker has done most of his teaching at Brooklyn College -- CUNY, where he also was a faculty advisor to student organizations and activities. Senator Parker is currently an adjunct professor at Brooklyn College's Center for Worker Education.
At Penn State where he received his Bachelor of Science Degree in Public Service, Senator Parker organized students to fight racism and encourage diversity at the University. He holds a Master's of Science Degree from the New School for Social Research Graduate School of Management and Urban Policy, and currently is pursuing a doctoral degree in Political Science at the CUNY's Graduate School and University Center. He is also a member of the Alpha Chapter of the Pi Eta Honor Society.</t>
  </si>
  <si>
    <t>188 State Street Room 604, Legislative Office Building  
Albany, NY 12247</t>
  </si>
  <si>
    <t>3021 Tilden Ave., 1st floor and Basement Brooklyn, NY 11226-5107</t>
  </si>
  <si>
    <t>(518) 426-6843</t>
  </si>
  <si>
    <t>(718) 629-6420</t>
  </si>
  <si>
    <t>(518) 455-2580</t>
  </si>
  <si>
    <t>(718) 629-6401</t>
  </si>
  <si>
    <t>parker@nysenate.gov</t>
  </si>
  <si>
    <t>http://www.nysenate.gov/senators/kevin-s-parker</t>
  </si>
  <si>
    <t>https://twitter.com/SenatorParker; https://www.facebook.com/Senator-Kevin-Parker-24988756132</t>
  </si>
  <si>
    <t>Senate 21.png</t>
  </si>
  <si>
    <t>Previously served as the Special Assistant to Assemblyman Nick Perry</t>
  </si>
  <si>
    <t>Senate District 21</t>
  </si>
  <si>
    <t>podio_image20160629-10085-1aejpzi.jpeg</t>
  </si>
  <si>
    <t>476547798</t>
  </si>
  <si>
    <t>Jennifer L Cook</t>
  </si>
  <si>
    <t>cookj@nyassembly.gov</t>
  </si>
  <si>
    <t>Jennifer L Cook, Chief Of Staff</t>
  </si>
  <si>
    <t>476547799</t>
  </si>
  <si>
    <t>Sandee Doremus, Community Liaison</t>
  </si>
  <si>
    <t>476547801</t>
  </si>
  <si>
    <t>Ophelia</t>
  </si>
  <si>
    <t>Ophelia Rivas</t>
  </si>
  <si>
    <t>476547802</t>
  </si>
  <si>
    <t>Mallery</t>
  </si>
  <si>
    <t>Denise B</t>
  </si>
  <si>
    <t>Denise B Mallery</t>
  </si>
  <si>
    <t>malleryd@nyassembly.gov</t>
  </si>
  <si>
    <t>Denise B Mallery, Exec Asst</t>
  </si>
  <si>
    <t>476547804</t>
  </si>
  <si>
    <t>Lebowitz</t>
  </si>
  <si>
    <t>Alan Lebowitz</t>
  </si>
  <si>
    <t>Previously Counsel, working for Executive Office, Executive Office, Governor &amp; State Executive. Set inactive on 5-APR-2017.</t>
  </si>
  <si>
    <t>476547805</t>
  </si>
  <si>
    <t>Ossing District Representative</t>
  </si>
  <si>
    <t>Kim L Jeffrey</t>
  </si>
  <si>
    <t>Kim L Jeffrey, Ossing District Representative</t>
  </si>
  <si>
    <t>476547807</t>
  </si>
  <si>
    <t>Van Auken</t>
  </si>
  <si>
    <t>Nicole M Van Auken</t>
  </si>
  <si>
    <t>vanaukenn@nyassembly.gov</t>
  </si>
  <si>
    <t>Nicole M Van Auken, Exec Secy</t>
  </si>
  <si>
    <t>476547808</t>
  </si>
  <si>
    <t>Medellin</t>
  </si>
  <si>
    <t>Evangelina</t>
  </si>
  <si>
    <t>Evangelina Medellin</t>
  </si>
  <si>
    <t>medelline@nyassembly.gov</t>
  </si>
  <si>
    <t>Evangelina Medellin, Chief Of Staff</t>
  </si>
  <si>
    <t>476547810</t>
  </si>
  <si>
    <t>Huff</t>
  </si>
  <si>
    <t>Rance E</t>
  </si>
  <si>
    <t>Rance E Huff</t>
  </si>
  <si>
    <t>RHuff@council.nyc.gov</t>
  </si>
  <si>
    <t>Rance E Huff, Chief of Staff</t>
  </si>
  <si>
    <t>476547811</t>
  </si>
  <si>
    <t>Victoria L Clark, Legislative Director</t>
  </si>
  <si>
    <t>476547813</t>
  </si>
  <si>
    <t>Kujan</t>
  </si>
  <si>
    <t>Virginia E Kujan</t>
  </si>
  <si>
    <t>Previously Admin Assistant, working for William Barclay, Office of Assemblymember, Personal Staff Office, Assembly, reporting to William Barclay, Deputy Minority Leader. Set inactive on 20-SEP-2017.</t>
  </si>
  <si>
    <t>476547815</t>
  </si>
  <si>
    <t>Formerly worked as Executive Assistant To The Majority- Dean Skelos</t>
  </si>
  <si>
    <t>Beatrice L Armony, Executive Assistant</t>
  </si>
  <si>
    <t>476547816</t>
  </si>
  <si>
    <t>Vives</t>
  </si>
  <si>
    <t>Nairobi N</t>
  </si>
  <si>
    <t>Nairobi N Vives</t>
  </si>
  <si>
    <t>476547819</t>
  </si>
  <si>
    <t>Alexander Cochran</t>
  </si>
  <si>
    <t>Previously Director of the Washington Office/Special Counsel for Federal Affairs, working for Office of the Secretary to the Governor, Executive Office, Governor &amp; State Executive. Set inactive on 5-APR-2017.</t>
  </si>
  <si>
    <t>476547820</t>
  </si>
  <si>
    <t>Dir Radio/tv &amp; Av Svc</t>
  </si>
  <si>
    <t>Merges</t>
  </si>
  <si>
    <t>J. Michael</t>
  </si>
  <si>
    <t>J. Michael Merges</t>
  </si>
  <si>
    <t>mergesj@nyassembly.gov</t>
  </si>
  <si>
    <t>J. Michael Merges, Dir Radio/tv &amp; Av Svc</t>
  </si>
  <si>
    <t>476547822</t>
  </si>
  <si>
    <t>Mendoza</t>
  </si>
  <si>
    <t>Kenny Mendoza</t>
  </si>
  <si>
    <t>mendozak@nyassembly.gov</t>
  </si>
  <si>
    <t>Kenny Mendoza, Community Liaison</t>
  </si>
  <si>
    <t>476547823</t>
  </si>
  <si>
    <t>Maguire</t>
  </si>
  <si>
    <t>Sebastian</t>
  </si>
  <si>
    <t>Sebastian Maguire</t>
  </si>
  <si>
    <t>SMaguire@council.nyc.gov</t>
  </si>
  <si>
    <t>Sebastian Maguire, Legislative Director</t>
  </si>
  <si>
    <t>476547825</t>
  </si>
  <si>
    <t>Hannah E Andrews</t>
  </si>
  <si>
    <t>Communications Coordinator for Assemblymember Claudia Tenney</t>
  </si>
  <si>
    <t>476547826</t>
  </si>
  <si>
    <t>Albrecht</t>
  </si>
  <si>
    <t>Kathleen A Albrecht</t>
  </si>
  <si>
    <t>631 724-2929</t>
  </si>
  <si>
    <t>albrechtk@nyassembly.gov</t>
  </si>
  <si>
    <t>Kathleen A Albrecht, Chief Of Staff</t>
  </si>
  <si>
    <t>476547828</t>
  </si>
  <si>
    <t>Bogardus</t>
  </si>
  <si>
    <t>Brent E.</t>
  </si>
  <si>
    <t>Brent E. Bogardus</t>
  </si>
  <si>
    <t>Formerly worked as Senior Special Advisor To The Majority</t>
  </si>
  <si>
    <t>476547829</t>
  </si>
  <si>
    <t>Chaudhry</t>
  </si>
  <si>
    <t>Ali Chaudhry</t>
  </si>
  <si>
    <t>Previously Assistant Counsel, working for Office of Counsel to the Governor, Executive Office, Governor &amp; State Executive. Set inactive on 5-APR-2017.</t>
  </si>
  <si>
    <t>476547831</t>
  </si>
  <si>
    <t>Volpe-mcdermott</t>
  </si>
  <si>
    <t>Maria S</t>
  </si>
  <si>
    <t>Maria S Volpe-Mcdermott</t>
  </si>
  <si>
    <t>volpemcdermottm@nyassembly.gov</t>
  </si>
  <si>
    <t>Maria S Volpe-Mcdermott, Sr Analyst</t>
  </si>
  <si>
    <t>476547832</t>
  </si>
  <si>
    <t>Audio Visual Director</t>
  </si>
  <si>
    <t>Richard J Mooney</t>
  </si>
  <si>
    <t>518 455-5617</t>
  </si>
  <si>
    <t>mooneyr@nyassembly.gov</t>
  </si>
  <si>
    <t>Richard J Mooney, Audio Visual Director</t>
  </si>
  <si>
    <t>476547834</t>
  </si>
  <si>
    <t>Mercedes</t>
  </si>
  <si>
    <t>Franderis</t>
  </si>
  <si>
    <t>Franderis Mercedes</t>
  </si>
  <si>
    <t>476547835</t>
  </si>
  <si>
    <t>Layne</t>
  </si>
  <si>
    <t>Stephanie Layne</t>
  </si>
  <si>
    <t>Previously Councilmanic Aide, working for Deborah Rose, Office of Councilmember, Personal Staff Office, NYC Council, reporting to Deborah Rose, Councilmember. Set inactive on 5-APR-2017.</t>
  </si>
  <si>
    <t>476547837</t>
  </si>
  <si>
    <t>Danelle M</t>
  </si>
  <si>
    <t>Danelle M Miller</t>
  </si>
  <si>
    <t>Community Liaison to Assemblymember Claudia Tenney</t>
  </si>
  <si>
    <t>476547838</t>
  </si>
  <si>
    <t>Toohey</t>
  </si>
  <si>
    <t>David A Toohey</t>
  </si>
  <si>
    <t>tooheyd@nyassembly.gov</t>
  </si>
  <si>
    <t>David A Toohey, Dep Dir</t>
  </si>
  <si>
    <t>476547840</t>
  </si>
  <si>
    <t>NYL000423</t>
  </si>
  <si>
    <t>Hyndman</t>
  </si>
  <si>
    <t>Alicia Hyndman</t>
  </si>
  <si>
    <t>Aging, Committee, Assembly;
Small Business, Committee, Assembly;
Governmental Operations, Committee, Assembly;
Transportation, Committee, Assembly;
Economic Development, Job Creation, Commerce and Industry, Committee, Assembly</t>
  </si>
  <si>
    <t>Alicia L. Hyndman was elected to the New York State Assembly on November 10, 2015 in the 29th AD, encompassing the neighborhoods of Laurelton, Rosedale, St. Albans, Addisleigh Park, Hollis, Springfield Gardens and Jamaica. The daughter of Caribbean immigrants, Assemblywoman Hyndman emigrated to the U.S. from London, England as a young child. She spent her formative years growing up in Hollis &amp; South Ozone Park attending public schools, PS 34, IS 109, JHS 226 &amp; John Adams High School.
Prior to being elected to the State Legislature, Assemblywoman Hyndman worked closely with community stakeholders as an active member of Community Boards 12Q, and 13Q, serving as a member of the Boards Education Committees, and also as a regular participant of the Rosedale Civic Association. Additionally, Assemblywoman Hyndman served on the NYC Department of Education’s Community District Education Council 29 (CEC 29) for ten years, the last four years as President. Leading the advocacy for the 36 elementary and middle schools in the district, through collaborative leadership, she was able to bring in $30 million in capital funding for technology upgrades, facilities improvements, playground rehabilitation and other amenities to enhance the quality of education for students.
Assemblywoman Hyndman’s professional career spans over a decade and a half with the NYS Department of Education as a Senior Professional Conduct Investigator, overseeing trade and vocational schools. She previously has held many positions in the fields of education and higher learning including but not limited to: Counselor for the Brooklyn College Talent Search Program; Director of Minority Affairs at the New York College of Osteopathic Medicine of NYIT; Assistant with the New York State Education Department Office of Higher Education. Assemblywoman Hyndman also helped create the Long Island Barber Institute which graduated hundreds of Queens residents, allowing them to obtain jobs and become entrepreneurs, and opening dozens of establishments throughout the Borough.
As a longtime community education advocate, Assemblywoman Hyndman will focus heavily on bringing resources and information back into the community to support youth and senior services, alleviate flooding, grow small businesses, and provide access to living wage jobs and entrepreneurial opportunities. She will continue her advocacy in Albany as a tireless fighter for residents of the 29th Assembly District.
Assemblywoman Hyndman holds a Bachelor of Arts Degree from the State University of New York at New Paltz, and a Master’s Degree in Public Administration from Framingham State College, Mass. She is a member of Delta Sigma Theta Sorority, Incorporated. She currently resides in Rosedale, Queens with her two lovely daughters Nia and Nyla.</t>
  </si>
  <si>
    <t>LOB 820  
Albany, NY 12248</t>
  </si>
  <si>
    <t>232-06A Merrick Blvd.  
Springfield Gardens, NY 11413</t>
  </si>
  <si>
    <t>518-455-4451</t>
  </si>
  <si>
    <t>718-723-5412</t>
  </si>
  <si>
    <t>hyndmaa@nyassembly.gov</t>
  </si>
  <si>
    <t>http://assembly.state.ny.us/mem/Alicia-Hyndman</t>
  </si>
  <si>
    <t>https://twitter.com/aliciahyndman; https://www.facebook.com/alicialhyndman/</t>
  </si>
  <si>
    <t>Assembly 29.png</t>
  </si>
  <si>
    <t>President of the Community District Education Council 29</t>
  </si>
  <si>
    <t>Assembly District 29</t>
  </si>
  <si>
    <t>podio_image20160629-10085-1iglix1.jpeg</t>
  </si>
  <si>
    <t>476547842</t>
  </si>
  <si>
    <t>Portnoy</t>
  </si>
  <si>
    <t>Sandra A</t>
  </si>
  <si>
    <t>Sandra A Portnoy</t>
  </si>
  <si>
    <t>516 482-6966</t>
  </si>
  <si>
    <t>portnoys@nyassembly.gov</t>
  </si>
  <si>
    <t>Sandra A Portnoy, Dir Constit/supp Svcs</t>
  </si>
  <si>
    <t>476547844</t>
  </si>
  <si>
    <t>Amy Nickson</t>
  </si>
  <si>
    <t>Previously Deputy Director for Governmental Affairs, working for Office of Governmental and External Affairs, Executive Office, Governor &amp; State Executive. Set inactive on 5-APR-2017.</t>
  </si>
  <si>
    <t>476547845</t>
  </si>
  <si>
    <t>mcclella@nysentate.gov</t>
  </si>
  <si>
    <t>James S Mcclelland, Constituent Services Assistant</t>
  </si>
  <si>
    <t>476547847</t>
  </si>
  <si>
    <t>Karen Michel</t>
  </si>
  <si>
    <t>476547848</t>
  </si>
  <si>
    <t>Giovanni</t>
  </si>
  <si>
    <t>Giovanni Warren</t>
  </si>
  <si>
    <t>warreng@nyassembly.gov</t>
  </si>
  <si>
    <t>Giovanni Warren, Asst Secy-prog/policy</t>
  </si>
  <si>
    <t>476547850</t>
  </si>
  <si>
    <t>Diaz-lopez</t>
  </si>
  <si>
    <t>Vanessa Diaz-Lopez</t>
  </si>
  <si>
    <t>Previously served as Chief of Staff to Councilmember Rosie Mendez, set inactive January 2018</t>
  </si>
  <si>
    <t>476547851</t>
  </si>
  <si>
    <t>Eileen F</t>
  </si>
  <si>
    <t>Eileen F Collins</t>
  </si>
  <si>
    <t>Previously Legis Director, working for Joseph Errigo, Office of Assemblymember, Personal Staff Office, Assembly, reporting to Joseph Errigo, Assemblymember. Set inactive on 20-SEP-2017.</t>
  </si>
  <si>
    <t>476547853</t>
  </si>
  <si>
    <t>Whitman</t>
  </si>
  <si>
    <t>Denise M Whitman</t>
  </si>
  <si>
    <t>518 455-5951</t>
  </si>
  <si>
    <t>whitmand@nyassembly.gov</t>
  </si>
  <si>
    <t>Denise M Whitman, Info Processing Spec</t>
  </si>
  <si>
    <t>476547854</t>
  </si>
  <si>
    <t>John D Evans, Chief Of Staff</t>
  </si>
  <si>
    <t>476547856</t>
  </si>
  <si>
    <t>Jacquelyn B</t>
  </si>
  <si>
    <t>Jacquelyn B Ancrum</t>
  </si>
  <si>
    <t>Previously Admin Assistant, working for Earlene Hooper, Office of Assemblymember, Personal Staff Office, Assembly, reporting to Earlene Hooper, Assemblymember. Set inactive on 6-APR-2017.</t>
  </si>
  <si>
    <t>476547858</t>
  </si>
  <si>
    <t>Monastoque</t>
  </si>
  <si>
    <t>Jefferson D</t>
  </si>
  <si>
    <t>Jefferson D Monastoque</t>
  </si>
  <si>
    <t>476547860</t>
  </si>
  <si>
    <t>Amy Vargas</t>
  </si>
  <si>
    <t>Previously Director of Downstate Intergovernmental Affairs, working for Office of Intergovernmental Affairs, Executive Office, Governor &amp; State Executive. Set inactive on 5-APR-2017.</t>
  </si>
  <si>
    <t>476547862</t>
  </si>
  <si>
    <t>Fletcher J</t>
  </si>
  <si>
    <t>Fletcher J Whyland</t>
  </si>
  <si>
    <t>whylandf@nyassembly.gov</t>
  </si>
  <si>
    <t>Fletcher J Whyland, Sr Analyst</t>
  </si>
  <si>
    <t>476547863</t>
  </si>
  <si>
    <t>Dir Research Services</t>
  </si>
  <si>
    <t>Clawson</t>
  </si>
  <si>
    <t>Heather S</t>
  </si>
  <si>
    <t>Heather S Clawson</t>
  </si>
  <si>
    <t>clawsonh@nyassembly.gov</t>
  </si>
  <si>
    <t>Heather S Clawson, Dir Research Services</t>
  </si>
  <si>
    <t>476547865</t>
  </si>
  <si>
    <t>Jose M Garcia-oliva, Community Liaison</t>
  </si>
  <si>
    <t>476547866</t>
  </si>
  <si>
    <t>Lance D</t>
  </si>
  <si>
    <t>Lance D Clarke</t>
  </si>
  <si>
    <t>clarkel@nyassembly.gov</t>
  </si>
  <si>
    <t>Lance D Clarke, Counsel</t>
  </si>
  <si>
    <t>476547869</t>
  </si>
  <si>
    <t>Melford</t>
  </si>
  <si>
    <t>Brian Melford</t>
  </si>
  <si>
    <t>Most receptive to phone as oppose to emails.</t>
  </si>
  <si>
    <t>Brian Melford, Councilmanic Aide</t>
  </si>
  <si>
    <t>476547870</t>
  </si>
  <si>
    <t>Amy D</t>
  </si>
  <si>
    <t>Amy D Williams</t>
  </si>
  <si>
    <t>518 455-3734</t>
  </si>
  <si>
    <t>Amy D Williams, Sr Asst Index Clk</t>
  </si>
  <si>
    <t>476547872</t>
  </si>
  <si>
    <t>Andrew Kennedy</t>
  </si>
  <si>
    <t>Previously Deputy Director of State Operations, working for Office of the Secretary to the Governor, Executive Office, Governor &amp; State Executive. Set inactive on 5-APR-2017.</t>
  </si>
  <si>
    <t>476547873</t>
  </si>
  <si>
    <t>Moraitou-politzi</t>
  </si>
  <si>
    <t>Nina P</t>
  </si>
  <si>
    <t>Nina P Moraitou-politzi</t>
  </si>
  <si>
    <t>476547875</t>
  </si>
  <si>
    <t>David B</t>
  </si>
  <si>
    <t>David B Ortiz</t>
  </si>
  <si>
    <t>Previously Invntory Mgt Splst, working for Inventory Management, Central Staff Office, Assembly. Set inactive on 6-APR-2017.</t>
  </si>
  <si>
    <t>476547876</t>
  </si>
  <si>
    <t>Special Advisor To The Majority Lead</t>
  </si>
  <si>
    <t>Joseph A Sorbero, Special Advisor To The Majority Lead</t>
  </si>
  <si>
    <t>476547878</t>
  </si>
  <si>
    <t>Kronenberg</t>
  </si>
  <si>
    <t>Marc B</t>
  </si>
  <si>
    <t>Marc B Kronenberg</t>
  </si>
  <si>
    <t>kronenbergm@nyassembly.gov</t>
  </si>
  <si>
    <t>Marc B Kronenberg, Chief Of Staff</t>
  </si>
  <si>
    <t>476547879</t>
  </si>
  <si>
    <t>Brian T Williams</t>
  </si>
  <si>
    <t>williamsb@nyassembly.gov</t>
  </si>
  <si>
    <t>Brian T Williams, Sr Analyst</t>
  </si>
  <si>
    <t>476547881</t>
  </si>
  <si>
    <t>Marc A Bohley</t>
  </si>
  <si>
    <t>518 455-5164</t>
  </si>
  <si>
    <t>bohleym@nyassembly.gov</t>
  </si>
  <si>
    <t>Document Room, Central Staff Office, Assembly</t>
  </si>
  <si>
    <t>Marc A Bohley, Document Clerk</t>
  </si>
  <si>
    <t>476547882</t>
  </si>
  <si>
    <t>Dep Dir For Processin</t>
  </si>
  <si>
    <t>Fulmer</t>
  </si>
  <si>
    <t>Amber L</t>
  </si>
  <si>
    <t>Amber L Fulmer</t>
  </si>
  <si>
    <t>fulmera@nyassembly.gov</t>
  </si>
  <si>
    <t>Amber L Fulmer, Dep Dir For Processin</t>
  </si>
  <si>
    <t>476547884</t>
  </si>
  <si>
    <t>Zambelli</t>
  </si>
  <si>
    <t>Andrew Zambelli</t>
  </si>
  <si>
    <t>Previously Counselor to the Governor, working for Office of Counsel to the Governor, Executive Office, Governor &amp; State Executive. Set inactive on 5-APR-2017.</t>
  </si>
  <si>
    <t>476547885</t>
  </si>
  <si>
    <t>Mildred</t>
  </si>
  <si>
    <t>Mildred Bonilla</t>
  </si>
  <si>
    <t>(212) 482-6738</t>
  </si>
  <si>
    <t>Mildred Bonilla, Legislative Assistant</t>
  </si>
  <si>
    <t>476547887</t>
  </si>
  <si>
    <t>Inventory Record Spec</t>
  </si>
  <si>
    <t>Dennis P O'Toole</t>
  </si>
  <si>
    <t>518 455-5648</t>
  </si>
  <si>
    <t>otooled@nyassembly.gov</t>
  </si>
  <si>
    <t>Dennis P O'Toole, Inventory Record Spec</t>
  </si>
  <si>
    <t>476547888</t>
  </si>
  <si>
    <t>David G</t>
  </si>
  <si>
    <t>David G Cole</t>
  </si>
  <si>
    <t>coled@nyassembly.gov</t>
  </si>
  <si>
    <t>David G Cole, Document Clerk</t>
  </si>
  <si>
    <t>476547890</t>
  </si>
  <si>
    <t>Cesarini</t>
  </si>
  <si>
    <t>Brittany Cesarini</t>
  </si>
  <si>
    <t>Previously Councilmanic Aide, working for Fernando Cabrera, Office of Councilmember, Personal Staff Office, NYC Council, reporting to Fernando Cabrera, Councilmember. Set inactive on 5-APR-2017.</t>
  </si>
  <si>
    <t>476547892</t>
  </si>
  <si>
    <t>Joseph L.</t>
  </si>
  <si>
    <t>Joseph L. Dillon</t>
  </si>
  <si>
    <t>Previously Senior Advisor, working for Majority Operations Office, Central Staff Office, Senate. Set inactive on 6-APR-2017.</t>
  </si>
  <si>
    <t>476547893</t>
  </si>
  <si>
    <t>Angela Dixon</t>
  </si>
  <si>
    <t>Previously Deputy Comptroller, working for Division of Human Resources and Administration, Executive Office, Governor &amp; State Executive. Set inactive on 5-APR-2017.</t>
  </si>
  <si>
    <t>476547895</t>
  </si>
  <si>
    <t>Meth</t>
  </si>
  <si>
    <t>Clifford L</t>
  </si>
  <si>
    <t>Clifford L Meth</t>
  </si>
  <si>
    <t>methc@nyassembly.gov</t>
  </si>
  <si>
    <t>Formerly worked for Dov Hikind, Office of Assemblymember, Assembly Personal Staff Office.
Previously Director Of Communications, working for Simcha Felder, Office of Senator, Personal Staff Office, Senate, reporting to Simcha Felder, Senator. Set inactive on12-JUN-2017.</t>
  </si>
  <si>
    <t>Clifford L Meth, Dir Communications</t>
  </si>
  <si>
    <t>476547896</t>
  </si>
  <si>
    <t>Klau</t>
  </si>
  <si>
    <t>Jason R Klau</t>
  </si>
  <si>
    <t>klauj@nyassembly.gov</t>
  </si>
  <si>
    <t>Jason R Klau, Coord</t>
  </si>
  <si>
    <t>476547898</t>
  </si>
  <si>
    <t>Edward De La Cruz</t>
  </si>
  <si>
    <t>Previously Legislative Clerk (Intern), working for Community Outreach, Central Staff Office, NYC Council. Set inactive on 5-APR-2017.</t>
  </si>
  <si>
    <t>476547899</t>
  </si>
  <si>
    <t>Prince-modeste</t>
  </si>
  <si>
    <t>Candace</t>
  </si>
  <si>
    <t>Candace Prince-Modeste</t>
  </si>
  <si>
    <t>cmodeste@council.nyc.gov</t>
  </si>
  <si>
    <t>Candace Prince-Modeste, Chief of Staff</t>
  </si>
  <si>
    <t>476547901</t>
  </si>
  <si>
    <t>Sherrer</t>
  </si>
  <si>
    <t>Angela Sherrer</t>
  </si>
  <si>
    <t>476547903</t>
  </si>
  <si>
    <t>Inventory Manager</t>
  </si>
  <si>
    <t>Provost</t>
  </si>
  <si>
    <t>Scott D</t>
  </si>
  <si>
    <t>Scott D Provost</t>
  </si>
  <si>
    <t>518 455-5646</t>
  </si>
  <si>
    <t>provosts@nyassembly.gov</t>
  </si>
  <si>
    <t>Scott D Provost, Inventory Manager</t>
  </si>
  <si>
    <t>476547904</t>
  </si>
  <si>
    <t>Naftali</t>
  </si>
  <si>
    <t>Biatrisa</t>
  </si>
  <si>
    <t>Biatrisa Naftali</t>
  </si>
  <si>
    <t>Previously Legis Aide, working for Dov Hikind, Office of Assemblymember, Personal Staff Office, Assembly, reporting to Dov Hikind, Assemblymember. Set inactive on 6-APR-2017.</t>
  </si>
  <si>
    <t>476547907</t>
  </si>
  <si>
    <t>Dep Dir Editorial Svc</t>
  </si>
  <si>
    <t>Koennecke</t>
  </si>
  <si>
    <t>Laura Koennecke</t>
  </si>
  <si>
    <t>koenneckel@nyassembly.gov</t>
  </si>
  <si>
    <t>Laura Koennecke, Dep Dir Editorial Svc</t>
  </si>
  <si>
    <t>476547909</t>
  </si>
  <si>
    <t>Gaffney</t>
  </si>
  <si>
    <t>Michael O</t>
  </si>
  <si>
    <t>Michael O Gaffney</t>
  </si>
  <si>
    <t>gaffneym@nyassembly.gov</t>
  </si>
  <si>
    <t>Michael O Gaffney, Director</t>
  </si>
  <si>
    <t>476547913</t>
  </si>
  <si>
    <t>Laura A Schreiner, Special Assistant</t>
  </si>
  <si>
    <t>476547914</t>
  </si>
  <si>
    <t>Lizzi</t>
  </si>
  <si>
    <t>Emilia Lizzi</t>
  </si>
  <si>
    <t>Emilia Lizzi, Legislative Assistant</t>
  </si>
  <si>
    <t>476547918</t>
  </si>
  <si>
    <t>NYL000419</t>
  </si>
  <si>
    <t>Akshar</t>
  </si>
  <si>
    <t>Fred Akshar</t>
  </si>
  <si>
    <t>Cities, Committee, Senate;
Racing, Gaming and Wagering, Committee, Senate;
Insurance, Committee, Senate;
Labor, Committee, Senate;
Crime Victims, Crime and Correction, Committee, Senate;
Elections, Committee, Senate;
Banks, Committee, Senate;
Legislative Commission on Rural Resources, Committee, Senate</t>
  </si>
  <si>
    <t>Fred Akshar was sworn into office as a New York State Senator for the 52nd District on November 3, 2015.
Fred has dedicated his career to serving and protecting the citizens of the Southern Tier. He ‘s spent 15 years with local law enforcement, 2 years with the Chenango County Sheriff’s Office and 13 with the Broome County Sheriff’s Office. Fred’s law enforcement experience touched on every level of the Sheriff’s Office operations, and provided him with an intimate knowledge of the concerns of the people and communities across the entire region.
A graduate of the FBI Academy and Broome Community College, Fred rose rapidly through the Sheriff’s Office ranks, gaining experience and increased responsibility, from conducting dangerous undercover work to stop drug dealers and rapists, to supervising every major criminal investigation as Captain of the Law Enforcement Division, to Undersheriff—second-in-command—where he was responsible for 250 deputies, detectives and other personnel, managing a $33.9 million budget and maintaining the Office’s high professional standards.
Fred is a champion for crime victims and for protecting young people from the scourge of dangerous drugs, like heroin. He served as a volunteer member of the Crime Victims Assistance Center Board and the Broome Opioid Abuse Council, where he used his firsthand experience in combating drug trafficking and intervening on behalf of victims of drug addiction to advocate for better education, prevention and treatment for heroin’s victims.
As a State Senator, Fred’s priorities are strengthening the Southern Tier economy by helping small businesses succeed and create jobs, battling drug addiction and making our communities safer, as well as fighting for a fair shake from Albany.
Fred serves as Chair of the Elections Committee in the Senate. He also serves on the Banks, Cities, Codes, Consumer Protection, Crime Victims, Crime and Corrections and Labor Committees and as a member of the Senate Rural Resources Commission.
Fred lives in Colesville with his partner Kate.</t>
  </si>
  <si>
    <t>Legislative Office Building, Room 805  Albany, NY 12247</t>
  </si>
  <si>
    <t>44 Hawley Street Room 1607, Binghamton, NY13901</t>
  </si>
  <si>
    <t>(518) 426-6720</t>
  </si>
  <si>
    <t>(607) 773-3688</t>
  </si>
  <si>
    <t>(518) 455-2677</t>
  </si>
  <si>
    <t>(607) 773-8771</t>
  </si>
  <si>
    <t>akshar@nysenate.gov</t>
  </si>
  <si>
    <t>http://www.nysenate.gov/senators/fred-akshar</t>
  </si>
  <si>
    <t>https://www.facebook.com/senatorfredakshar/; https://twitter.com/fredakshar</t>
  </si>
  <si>
    <t>Senate 52.png</t>
  </si>
  <si>
    <t>Captain of the Law Enforcement Division with the Broome County Office</t>
  </si>
  <si>
    <t>Senate District 52</t>
  </si>
  <si>
    <t>podio_image20160629-10085-nl1zh2.jpeg</t>
  </si>
  <si>
    <t>476547920</t>
  </si>
  <si>
    <t>Press Secy To The Spk</t>
  </si>
  <si>
    <t>Biche</t>
  </si>
  <si>
    <t>Kerri A</t>
  </si>
  <si>
    <t>Kerri A Biche</t>
  </si>
  <si>
    <t>bichek@nyassembly.gov</t>
  </si>
  <si>
    <t>Kerri A Biche, Press Secy To The Spk</t>
  </si>
  <si>
    <t>476547921</t>
  </si>
  <si>
    <t>Bink</t>
  </si>
  <si>
    <t>Anne Bink</t>
  </si>
  <si>
    <t>Previously Unit Head, working for Public Protection, Executive Office, Governor &amp; State Executive. Set inactive on 5-APR-2017.</t>
  </si>
  <si>
    <t>476547923</t>
  </si>
  <si>
    <t>Yisroel E</t>
  </si>
  <si>
    <t>Yisroel E Weiss</t>
  </si>
  <si>
    <t>weissy@nyassembly.gov</t>
  </si>
  <si>
    <t>Yisroel E Weiss, Community Liaison</t>
  </si>
  <si>
    <t>476547924</t>
  </si>
  <si>
    <t>Komoroske</t>
  </si>
  <si>
    <t>Annalyse R</t>
  </si>
  <si>
    <t>Annalyse R Komoroske</t>
  </si>
  <si>
    <t>476547926</t>
  </si>
  <si>
    <t>Linda M</t>
  </si>
  <si>
    <t>Linda M Dawes</t>
  </si>
  <si>
    <t>Previously Exec Asst, working for Richard N. Gottfried, Office of Assemblymember, Personal Staff Office, Assembly, reporting to Richard Gottfried, Assemblymember. Set inactive on 6-APR-2017.</t>
  </si>
  <si>
    <t>476547927</t>
  </si>
  <si>
    <t>Dir Admin Oper</t>
  </si>
  <si>
    <t>Brianne P</t>
  </si>
  <si>
    <t>Brianne P O'Leary</t>
  </si>
  <si>
    <t>olearyb@nyassembly.gov</t>
  </si>
  <si>
    <t>Brianne P O'Leary, Dir Admin Oper</t>
  </si>
  <si>
    <t>476547929</t>
  </si>
  <si>
    <t>Taina</t>
  </si>
  <si>
    <t>Taina Quinones</t>
  </si>
  <si>
    <t>476547933</t>
  </si>
  <si>
    <t>Corsi</t>
  </si>
  <si>
    <t>Augie</t>
  </si>
  <si>
    <t>Augie Corsi</t>
  </si>
  <si>
    <t>Previously Deputy Director for External Affairs, working for Office of Governmental and External Affairs, Executive Office, Governor &amp; State Executive. Set inactive on 5-APR-2017.</t>
  </si>
  <si>
    <t>476547935</t>
  </si>
  <si>
    <t>Telecom Analyst</t>
  </si>
  <si>
    <t>Dowd-resler</t>
  </si>
  <si>
    <t>Maria Dowd-Resler</t>
  </si>
  <si>
    <t>dowdreslerm@nyassembly.gov</t>
  </si>
  <si>
    <t>Maria Dowd-Resler, Telecom Analyst</t>
  </si>
  <si>
    <t>476547936</t>
  </si>
  <si>
    <t>Alyssa S Jacobs</t>
  </si>
  <si>
    <t>914 631-1605</t>
  </si>
  <si>
    <t>jacobsa@nyassembly.gov</t>
  </si>
  <si>
    <t>Alyssa S Jacobs, Dir Constit/supp Svcs</t>
  </si>
  <si>
    <t>476547938</t>
  </si>
  <si>
    <t>Maldonado-torres</t>
  </si>
  <si>
    <t>Aida G</t>
  </si>
  <si>
    <t>Aida G Maldonado-Torres</t>
  </si>
  <si>
    <t>maldonadotorresa@nyassembly.gov</t>
  </si>
  <si>
    <t>Aida G Maldonado-Torres, Translator</t>
  </si>
  <si>
    <t>476547941</t>
  </si>
  <si>
    <t>Anne Decker</t>
  </si>
  <si>
    <t>(212) 482-5413</t>
  </si>
  <si>
    <t>Anne Decker, Deputy Director</t>
  </si>
  <si>
    <t>476547943</t>
  </si>
  <si>
    <t>Christina</t>
  </si>
  <si>
    <t>Christina Diaz</t>
  </si>
  <si>
    <t>Former scheduler for Jimmy Van Bramer, Office of Councilmember, NYC Council Personal Staff Office. [cdiaz@council.nyc.gov](mailto:cdiaz@council.nyc.gov)</t>
  </si>
  <si>
    <t>476547944</t>
  </si>
  <si>
    <t>Card</t>
  </si>
  <si>
    <t>Tiffany</t>
  </si>
  <si>
    <t>Tiffany Card</t>
  </si>
  <si>
    <t>Previously Chief Of Staff, working for Ellen Jaffee, Office of Assemblymember, Personal Staff Office, Assembly, reporting to Ellen Jaffee, Assemblymember. Set inactive on 13-JUN-2017.</t>
  </si>
  <si>
    <t>476547946</t>
  </si>
  <si>
    <t>Michael J Dillon</t>
  </si>
  <si>
    <t>Previously Special Asst, working for Richard N. Gottfried, Office of Assemblymember, Personal Staff Office, Assembly, reporting to Richard Gottfried, Assemblymember. Set inactive on 6-APR-2017.</t>
  </si>
  <si>
    <t>476547947</t>
  </si>
  <si>
    <t>Barbara Smith</t>
  </si>
  <si>
    <t>Previously Special Counsel for Ethics and Associate Counsel (State Audit), working for Division of Legal Services, Executive Office, Governor &amp; State Executive. Set inactive on 5-APR-2017.</t>
  </si>
  <si>
    <t>476547948</t>
  </si>
  <si>
    <t>Asst Press Secretary</t>
  </si>
  <si>
    <t>Franke</t>
  </si>
  <si>
    <t>R. Bryan</t>
  </si>
  <si>
    <t>R. Bryan Franke</t>
  </si>
  <si>
    <t>franker@nyassembly.gov</t>
  </si>
  <si>
    <t>R. Bryan Franke, Asst Press Secretary</t>
  </si>
  <si>
    <t>476547950</t>
  </si>
  <si>
    <t>Sold</t>
  </si>
  <si>
    <t>Joanne G</t>
  </si>
  <si>
    <t>Joanne G Sold</t>
  </si>
  <si>
    <t>soldj@nyassembly.gov</t>
  </si>
  <si>
    <t>Joanne G Sold, Chief Of Staff</t>
  </si>
  <si>
    <t>476547952</t>
  </si>
  <si>
    <t>Sinegal</t>
  </si>
  <si>
    <t>Paul Sinegal</t>
  </si>
  <si>
    <t>(212) 482-5418</t>
  </si>
  <si>
    <t>Paul Sinegal, Legislative Counsel</t>
  </si>
  <si>
    <t>476547954</t>
  </si>
  <si>
    <t>Daphne V Jordan, Committee Dir. &amp; Legislative Dir.</t>
  </si>
  <si>
    <t>476547955</t>
  </si>
  <si>
    <t>Michele J Mccarthy</t>
  </si>
  <si>
    <t>mccarthym@nyassembly.gov</t>
  </si>
  <si>
    <t>Michele J Mccarthy, Dir Communications</t>
  </si>
  <si>
    <t>476547957</t>
  </si>
  <si>
    <t>Willson</t>
  </si>
  <si>
    <t>Ocasio A</t>
  </si>
  <si>
    <t>Ocasio A Willson</t>
  </si>
  <si>
    <t>476547958</t>
  </si>
  <si>
    <t>Flowers</t>
  </si>
  <si>
    <t>Kathleen C Flowers</t>
  </si>
  <si>
    <t>476547960</t>
  </si>
  <si>
    <t>Wallace, M.D.</t>
  </si>
  <si>
    <t>Barbara Wallace, M.D.</t>
  </si>
  <si>
    <t>Previously Director, Division of Chronic Disease Prevention, working for Center for Community Health, Executive Office, Governor &amp; State Executive. Set inactive on 5-APR-2017.</t>
  </si>
  <si>
    <t>476547961</t>
  </si>
  <si>
    <t>Formerly Counsel To The Majority Leader - Dean Skelos</t>
  </si>
  <si>
    <t>David L Lewis, Counsel To The Majority Leader</t>
  </si>
  <si>
    <t>476547963</t>
  </si>
  <si>
    <t>Nicole R Crescenzi, Purchasing Agent</t>
  </si>
  <si>
    <t>476547964</t>
  </si>
  <si>
    <t>Simonsmeier</t>
  </si>
  <si>
    <t>Deborah A.</t>
  </si>
  <si>
    <t>Deborah A. Simonsmeier</t>
  </si>
  <si>
    <t>Previously Constituent Services, working for Kathleen A. Marchione, Office of Senator, Personal Staff Office, Senate, reporting to Kathleen A. Marchione, Senator. Set inactive on 6-APR-2017.</t>
  </si>
  <si>
    <t>476547966</t>
  </si>
  <si>
    <t>Gurtowski</t>
  </si>
  <si>
    <t>Michael P Gurtowski</t>
  </si>
  <si>
    <t>Previously Legis Aide, working for Andrew P. Raia, Office of Assemblymember, Personal Staff Office, Assembly, reporting to Andrew Raia, Assemblymember. Set inactive on 6-APR-2017.</t>
  </si>
  <si>
    <t>476547967</t>
  </si>
  <si>
    <t>Janet Andrews</t>
  </si>
  <si>
    <t>Previously Councilmanic Aide, working for Carlos Menchaca, Office of Councilmember, Personal Staff Office, NYC Council, reporting to Carlos Menchaca, Councilmember. Set inactive on 20-SEP-2017.</t>
  </si>
  <si>
    <t>476547969</t>
  </si>
  <si>
    <t>Seggos</t>
  </si>
  <si>
    <t>Basil</t>
  </si>
  <si>
    <t>Basil Seggos</t>
  </si>
  <si>
    <t>Previously Deputy Secretary for the Environment, working for Office of the Secretary to the Governor, Executive Office, Governor &amp; State Executive. Set inactive on 5-APR-2017.</t>
  </si>
  <si>
    <t>476547972</t>
  </si>
  <si>
    <t>NYL000144</t>
  </si>
  <si>
    <t>Lupardo</t>
  </si>
  <si>
    <t>Donna Lupardo</t>
  </si>
  <si>
    <t>Tourism, Parks, Arts and Sports Development, Committee, Assembly;
Aging, Committee, Assembly;
Economic Development, Job Creation, Commerce and Industry, Committee, Assembly;
Higher Education, Committee, Assembly;
Transportation, Committee, Assembly</t>
  </si>
  <si>
    <t>Aging, Committee, Assembly</t>
  </si>
  <si>
    <t>Donna A. Lupardo was elected in 2004 to represent the 123rd Assembly District which includes the City of Binghamton and the Towns of Vestal and Union.
She has taken a special interest in the environment, sponsoring numerous initiatives that protect the public from potential health risks and environmental hazards. She championed the State Green Building Construction Act, tenant notification of environmental testing results, and is committed to raising awareness about the importance of indoor air quality.
Donna has also distinguished herself as an independent, reform-minded legislator. She authored the Contract Disclosure Act, which reformed the way state resources are allocated. She also co-sponsored the legislation that created Project Sunlight, a website that gives the public access to different state databases for campaign finance, lobbying, agency contracts, member items and legislation. Project Sunlight has been instrumental in identifying corrupt and unethical practices.
Donna is an outspoken advocate for the Southern Tier, focusing on economic recovery and tax relief, support for schools and colleges, along with issues facing area seniors and veterans. In addition, she helped pass the Work Zone Safety Act and Yield-Right-Away legislation designed to keep our roadways safer.
In 2006, during her first term, Donna received the 'Quality Services Award' from the Public Employees Federation and the Citizen Action of New York Phoenix Award. She was also named 'Rookie of the Year' by the Sierra Club and 'Legislator of the Year' by both ABATE of New York and The New York State Ophthalmological Society.
In 2007, Donna was named 'Legislator of the Year' by the New York AIDS Coalition and The American Motorcyclist Association, District Three. She also received the 2007 Legislative Award from the District Five, New York State Nurses Association, Inc. and the 2007 Friend of Education Award by the BOCES Teachers Association.
In 2008, Donna was named 'Legislator of the Year' by the American Institute of Architects of New York State. Other awards that she has received include: the American Cancer Society Leadership Award, YWCA Alice Mills Award, Mental Health Association of New York State's Esther Mallach Staff Leadership Award and the Mental Health Association of the Southern Tier's Humanitarian Award.
In 2009, Donna was elected First Vice-Chair of the Legislative Women's Caucus and is a member of the Executive Committee for the New York Conference of Italian-America State Legislators. She is also a member of the External Advisory Board of the Department of Public Administration at Binghamton University.
In 2011, Donna was appointed the Chair of the Legislative Commission on Science &amp; Technology and elected Vice President of the New York Conference of Italian-American State Legislators. She also became Co-Chair of the Legislative Aviation Caucus.
Donna is committed to 'civic engagement' in her approach to public service. She believes that elected officials should explain where they stand, express a deep understanding of people and their concerns, and become more visible and involved in community life.
In 2013, she was appointed Chair of the Committee on Children and Families and will serve as President of the New York Conference of Italian-American State Legislators.
Originally from Staten Island, Donna is a graduate of Wagner College. She moved to the Southern Tier region in 1976 to attend graduate school at the State University of New York at Binghamton where she received a Masters degree in Philosophy. She stayed on as a lecturer in the School of Education &amp; Human Development for ten years before dedicating herself to community mental health education and public service.
She served on the Broome County Legislature from 1999 to 2000 and is the first woman to represent Broome County in the State Legislature. Donna lives in Endwell with her husband Scott J. Peters, a Syracuse University professor in the Cultural Foundations of Education department in the School of Education and Co-Director at Imagining America: Artists and Scholars in Public Life.</t>
  </si>
  <si>
    <t>LOB 824  
Albany, NY 12248</t>
  </si>
  <si>
    <t>State Office Building, 17th Floor  
44 Hawley St.  
Binghamton, NY 13901</t>
  </si>
  <si>
    <t>518-455-5693</t>
  </si>
  <si>
    <t>518-455-5431</t>
  </si>
  <si>
    <t>607-723-9047</t>
  </si>
  <si>
    <t>LupardoD@nyassembly.gov</t>
  </si>
  <si>
    <t>http://assembly.state.ny.us/mem/Donna-A-Lupardo</t>
  </si>
  <si>
    <t>https://twitter.com/donnalupardo; https://www.facebook.com/DonnaLupardo/</t>
  </si>
  <si>
    <t>Assembly 123.png</t>
  </si>
  <si>
    <t>Previously represented District 126 from 2005 to 2013</t>
  </si>
  <si>
    <t>Assembly District 123</t>
  </si>
  <si>
    <t>podio_image20160629-10085-170bf9g.jpeg</t>
  </si>
  <si>
    <t>476547974</t>
  </si>
  <si>
    <t>Philo</t>
  </si>
  <si>
    <t>Christina M Philo</t>
  </si>
  <si>
    <t>518 455-5118</t>
  </si>
  <si>
    <t>philoc@nyassembly.gov</t>
  </si>
  <si>
    <t>Christina M Philo, Legis Director</t>
  </si>
  <si>
    <t>476547975</t>
  </si>
  <si>
    <t>Wrixon</t>
  </si>
  <si>
    <t>Dylan B Wrixon</t>
  </si>
  <si>
    <t>Previously Princ Committee Asst, working for Program And Counsel Staff, Central Staff Office, Assembly. Set inactive on 6-APR-2017.</t>
  </si>
  <si>
    <t>476547977</t>
  </si>
  <si>
    <t>Aue</t>
  </si>
  <si>
    <t>Deborah A. Aue</t>
  </si>
  <si>
    <t>Formerly worked as Executive Secretary for Dean Skelos</t>
  </si>
  <si>
    <t>476547979</t>
  </si>
  <si>
    <t>Tiffany A Colwell, Account Clerk</t>
  </si>
  <si>
    <t>476547981</t>
  </si>
  <si>
    <t>McHugh</t>
  </si>
  <si>
    <t>Bernard McHugh</t>
  </si>
  <si>
    <t>Previously Director, State Expenditures, working for Division of Contracts and Expenditure, Executive Office, Governor &amp; State Executive. Set inactive on 5-APR-2017.</t>
  </si>
  <si>
    <t>476547982</t>
  </si>
  <si>
    <t>Elizabeth M Callaghan, Legislative Correspondent</t>
  </si>
  <si>
    <t>476547985</t>
  </si>
  <si>
    <t>Liguori</t>
  </si>
  <si>
    <t>Elizabeth M Liguori</t>
  </si>
  <si>
    <t>liguorie@nyassembly.gov</t>
  </si>
  <si>
    <t>Formerly worked as Constituent Service Aide for Dean Skelos</t>
  </si>
  <si>
    <t>Elizabeth M Liguori, Community Liaison</t>
  </si>
  <si>
    <t>476547986</t>
  </si>
  <si>
    <t>Mirotznik</t>
  </si>
  <si>
    <t>Michael B Mirotznik</t>
  </si>
  <si>
    <t>Worked as counsel to former Assemblymember Joseph Saladino</t>
  </si>
  <si>
    <t>476547988</t>
  </si>
  <si>
    <t>Julian Morales</t>
  </si>
  <si>
    <t>476547989</t>
  </si>
  <si>
    <t>Marcus R Povinelli, Legislative Analyst</t>
  </si>
  <si>
    <t>476547992</t>
  </si>
  <si>
    <t>Zaleski</t>
  </si>
  <si>
    <t>Terri A Zaleski</t>
  </si>
  <si>
    <t>zaleskit@nyassembly.gov</t>
  </si>
  <si>
    <t>Terri A Zaleski, Exec Secy</t>
  </si>
  <si>
    <t>476547993</t>
  </si>
  <si>
    <t>Jeffrey B Boone, Chief Of Receiving</t>
  </si>
  <si>
    <t>476547995</t>
  </si>
  <si>
    <t>Mari S Agui, Executive Assistant/event Coordinato</t>
  </si>
  <si>
    <t>476547996</t>
  </si>
  <si>
    <t>Jeffrey D Cleary, Director Of Governmental Relations</t>
  </si>
  <si>
    <t>476547998</t>
  </si>
  <si>
    <t>Irene Kaplan</t>
  </si>
  <si>
    <t>Formerly worked as Community Relations Coordinator for Dean Skelos</t>
  </si>
  <si>
    <t>476547999</t>
  </si>
  <si>
    <t>Beth</t>
  </si>
  <si>
    <t>Beth Bristol</t>
  </si>
  <si>
    <t>Previously Assistant Director, Bureau of Management Services, working for Division of Human Resources and Administration, Executive Office, Governor &amp; State Executive. Set inactive on 5-APR-2017.</t>
  </si>
  <si>
    <t>476548000</t>
  </si>
  <si>
    <t>Dep Dir Data Services</t>
  </si>
  <si>
    <t>Calarco</t>
  </si>
  <si>
    <t>Lisa A Calarco</t>
  </si>
  <si>
    <t>518 455-4992</t>
  </si>
  <si>
    <t>calarcol@nyassembly.gov</t>
  </si>
  <si>
    <t>Data Services, Central Staff Office, Assembly</t>
  </si>
  <si>
    <t>Lisa A Calarco, Dep Dir Data Services</t>
  </si>
  <si>
    <t>476548002</t>
  </si>
  <si>
    <t>DeVidas</t>
  </si>
  <si>
    <t>Victoria DeVidas</t>
  </si>
  <si>
    <t>Previously Councilmanic Aide, working for Chaim Deutsch, Office of Councilmember, Personal Staff Office, NYC Council, reporting to Chaim Deutsch, Councilmember. Set inactive on 5-APR-2017.</t>
  </si>
  <si>
    <t>476548003</t>
  </si>
  <si>
    <t>Mc Hugh</t>
  </si>
  <si>
    <t>Timothy P Mc Hugh</t>
  </si>
  <si>
    <t>518 455-5631</t>
  </si>
  <si>
    <t>mchught@nyassembly.gov</t>
  </si>
  <si>
    <t>Timothy P Mc Hugh, Document Clerk</t>
  </si>
  <si>
    <t>476548005</t>
  </si>
  <si>
    <t>J Thomas Piacente, Carpenter Ii</t>
  </si>
  <si>
    <t>476548006</t>
  </si>
  <si>
    <t>Michael A Strasburg, Community Outreach Specialist</t>
  </si>
  <si>
    <t>476548008</t>
  </si>
  <si>
    <t>Villacci</t>
  </si>
  <si>
    <t>Irene V.</t>
  </si>
  <si>
    <t>Irene V. Villacci</t>
  </si>
  <si>
    <t>Formerly worked as Constituent Case Worker for Dean Skelos</t>
  </si>
  <si>
    <t>476548009</t>
  </si>
  <si>
    <t>Bayly</t>
  </si>
  <si>
    <t>Jerri S</t>
  </si>
  <si>
    <t>Jerri S Bayly</t>
  </si>
  <si>
    <t>bayly@nysenate.gov</t>
  </si>
  <si>
    <t>Jerri S Bayly, Scheduler</t>
  </si>
  <si>
    <t>476548011</t>
  </si>
  <si>
    <t>Plushnick</t>
  </si>
  <si>
    <t>Jacob Plushnick</t>
  </si>
  <si>
    <t>JPlushnick@council.nyc.gov</t>
  </si>
  <si>
    <t>Jacob Plushnick, Legislative Director</t>
  </si>
  <si>
    <t>476548013</t>
  </si>
  <si>
    <t>Brondi</t>
  </si>
  <si>
    <t>Bob Brondi</t>
  </si>
  <si>
    <t>Previously Unit Head, working for Budget Services, Executive Office, Governor &amp; State Executive. Set inactive on 5-APR-2017.</t>
  </si>
  <si>
    <t>476548014</t>
  </si>
  <si>
    <t>Samuel S Senich, Shop Supervisor</t>
  </si>
  <si>
    <t>476548016</t>
  </si>
  <si>
    <t>Paeglow</t>
  </si>
  <si>
    <t>Brian J Paeglow</t>
  </si>
  <si>
    <t>paeglowb@nyassembly.gov</t>
  </si>
  <si>
    <t>Brian J Paeglow, Document Clerk</t>
  </si>
  <si>
    <t>476548017</t>
  </si>
  <si>
    <t>Electronic Media Coor</t>
  </si>
  <si>
    <t>Campagnano</t>
  </si>
  <si>
    <t>Nicole M Campagnano</t>
  </si>
  <si>
    <t>518 455-3947</t>
  </si>
  <si>
    <t>campagnanon@nyassembly.gov</t>
  </si>
  <si>
    <t>Nicole M Campagnano, Electronic Media Coor</t>
  </si>
  <si>
    <t>476548019</t>
  </si>
  <si>
    <t>Michael L.</t>
  </si>
  <si>
    <t>Michael L. Johnson</t>
  </si>
  <si>
    <t>476548020</t>
  </si>
  <si>
    <t>Mcgraw</t>
  </si>
  <si>
    <t>Paul B.</t>
  </si>
  <si>
    <t>Paul B. Mcgraw</t>
  </si>
  <si>
    <t>Formerly worked as Clerk for Dean Skelos</t>
  </si>
  <si>
    <t>476548022</t>
  </si>
  <si>
    <t>NYL000145</t>
  </si>
  <si>
    <t>William Magee</t>
  </si>
  <si>
    <t>Banks, Committee, Assembly;
Local Governments, Committee, Assembly;
Aging, Committee, Assembly;
Volunteer Emergency Services, Committee, Assembly;
Agriculture, Committee, Assembly;
Higher Education, Committee, Assembly</t>
  </si>
  <si>
    <t>As a lifelong resident of the Town of Nelson, Assemblyman Magee, along with his wife Jeanette, learned early on the importance of hard work and a solid education. After graduation from high school, Assemblyman Magee worked his way through Cornell University earning a bachelors degree in agricultural economics in 1961. Following his graduation from Cornell, Mr. Magee became an auctioneer and small businessman in Madison County - where his business has remained for over 35 years.
In 1972, recognizing the need for a strong town and county government, Mr. Magee was elected to represent the Town of Nelson on the Madison County Board of Supervisors where he served for 19 years until his election to the Assembly. Additionally, Assemblyman Magee was also employed at the New York State Fair from 1985-1990 in various positions including as Manager of Agriculture and Livestock, Equestrian Events Manager and Coordinator of Special Projects.
It was in 1990 that Bill Magee was elected to the Assembly. As a member of the Assembly, Assemblyman Magee has been a staunch supporter of revitalizing New York State's economic condition. He has supported numerous proposals to reduce state taxes, energy costs and bureaucracy. Locally, Assemblyman Magee has been instrumental in assisting many businesses with their expansion projects bringing new job opportunities to Madison, Oneida and Otsego counties.
Given that Assemblyman Magee's District includes six colleges and universities, he has also been a strong voice of support for higher education and the need to preserve funding and financial aid so that all students can attend college. Moreover, Assemblyman Magee is an ardent advocate for this state's volunteer fire and ambulance services through his position as the Chairman of the Subcommittee on Volunteer Firefighters.
Recognizing the rural nature and agriculturally oriented economy of this District, the Speaker appointed Assemblyman Magee Chairman of both the Legislative Commission on Dairy Industry Development and the Assembly Agriculture Committee in 1999. Among his most notable achievements to date, Assemblyman Magee sponsored and led the fight for approval of the Northeast Interstate Dairy Compact which will provide a stable milk price for dairy farmers all over this state; he led the rally for the passage of the Farmland Viability Act which provides financial and technical assistance to farmers seeking to improve their production techniques or better market their products; and he has remained committed to lowering taxes and fees for our struggling farmers. Now beginning his second term as Agriculture Committee Chairman, Assemblyman Magee is committed to reducing electric rates for farmers and working for economic development programs that specifically target the agriculture industry. But, more
than that, Assemblyman Magee is working with farmers and producers along with retailers and wholesalers in assisting them in selling more New York products in New York.
He is a member of the SUNY Morrisville College Council, the Boards of Directors of both Community Memorial Hospital and Crouse Community Center and is a member of the Cazenovia Civic Club and the Hamilton Lions Club.
Standing Committee Assignments 2001: Agriculture (Chair); Aging; Banks; Higher Education; Local Governments.
Bill Magee, Dem. 24,445; Ind. 3,638 G. James Traub, Rep. 12,670.</t>
  </si>
  <si>
    <t>LOB 828  
Albany, NY 12248</t>
  </si>
  <si>
    <t>214 Farrier Avenue  
Oneida, NY 13421</t>
  </si>
  <si>
    <t>607-432-1484</t>
  </si>
  <si>
    <t>518-455-4807</t>
  </si>
  <si>
    <t>315-361-4125</t>
  </si>
  <si>
    <t>MageeW@nyassembly.gov</t>
  </si>
  <si>
    <t>http://assembly.state.ny.us/mem/William-Magee</t>
  </si>
  <si>
    <t>Assembly 121.png</t>
  </si>
  <si>
    <t>Previously represented District 111 from 1991 to 2013</t>
  </si>
  <si>
    <t>Assembly District 121</t>
  </si>
  <si>
    <t>podio_image20160629-10085-1p7pyl2.png</t>
  </si>
  <si>
    <t>476548024</t>
  </si>
  <si>
    <t>Brian S Peck</t>
  </si>
  <si>
    <t>peckb@nyassembly.gov</t>
  </si>
  <si>
    <t>Brian S Peck, Chief Of Staff</t>
  </si>
  <si>
    <t>476548026</t>
  </si>
  <si>
    <t>Michelle Taylor</t>
  </si>
  <si>
    <t>476548027</t>
  </si>
  <si>
    <t>Wynnyk</t>
  </si>
  <si>
    <t>Bohdan</t>
  </si>
  <si>
    <t>Bohdan Wynnyk</t>
  </si>
  <si>
    <t>Previously Chief, Labor Statistics, working for Division of Research &amp; Statistics, Executive Office, Governor &amp; State Executive. Set inactive on 5-APR-2017.</t>
  </si>
  <si>
    <t>476548029</t>
  </si>
  <si>
    <t>Scott J Brennan, Carpenter Ii</t>
  </si>
  <si>
    <t>476548031</t>
  </si>
  <si>
    <t>Donald G</t>
  </si>
  <si>
    <t>Donald G Schreiner</t>
  </si>
  <si>
    <t>Previously Document Clerk, working for Document Room, Central Staff Office, Assembly. Set inactive on 6-APR-2017.</t>
  </si>
  <si>
    <t>476548032</t>
  </si>
  <si>
    <t>Dinkins</t>
  </si>
  <si>
    <t>Shelly</t>
  </si>
  <si>
    <t>Shelly Dinkins</t>
  </si>
  <si>
    <t>Previously Print Operator, working for Data Services, Central Staff Office, Assembly. Set inactive on 6-APR-2017.</t>
  </si>
  <si>
    <t>476548035</t>
  </si>
  <si>
    <t>Alexandra Larkin</t>
  </si>
  <si>
    <t>476548036</t>
  </si>
  <si>
    <t>Michael S Alleva</t>
  </si>
  <si>
    <t>Previously Special Assistant, working for Majority Operations Office, Central Staff Office, Senate. Set inactive on 12-JUN-2017.</t>
  </si>
  <si>
    <t>476548038</t>
  </si>
  <si>
    <t>Pamela A</t>
  </si>
  <si>
    <t>Pamela A Stuart</t>
  </si>
  <si>
    <t>stuartp@nyassembly.gov</t>
  </si>
  <si>
    <t>Pamela A Stuart, Admin Assistant</t>
  </si>
  <si>
    <t>476548039</t>
  </si>
  <si>
    <t>Hutton</t>
  </si>
  <si>
    <t>Bradley J</t>
  </si>
  <si>
    <t>Bradley J Hutton</t>
  </si>
  <si>
    <t>Previously Director, Center for Community Health, working for Center for Community Health, Executive Office, Governor &amp; State Executive. Set inactive on 5-APR-2017.</t>
  </si>
  <si>
    <t>476548041</t>
  </si>
  <si>
    <t>Yudkevich</t>
  </si>
  <si>
    <t>Mariya</t>
  </si>
  <si>
    <t>Mariya Yudkevich</t>
  </si>
  <si>
    <t>476548043</t>
  </si>
  <si>
    <t>1st Deputy Suprdnt</t>
  </si>
  <si>
    <t>Sandra L Stevens</t>
  </si>
  <si>
    <t>518 455-5634</t>
  </si>
  <si>
    <t>stevenss@nyassembly.gov</t>
  </si>
  <si>
    <t>Sandra L Stevens, 1st Deputy Suprdnt</t>
  </si>
  <si>
    <t>476548045</t>
  </si>
  <si>
    <t>Laura P</t>
  </si>
  <si>
    <t>Laura P Sandi</t>
  </si>
  <si>
    <t>Executive Assistant to Assemblymember Phillip Goldfeder</t>
  </si>
  <si>
    <t>476548047</t>
  </si>
  <si>
    <t>Rebecca Stern</t>
  </si>
  <si>
    <t>Previously Councilmanic Aide, working for David G. Greenfield, Office of Councilmember, Personal Staff Office, NYC Council, reporting to David G. Greenfield, Councilmember. Set inactive on 20-SEP-2017.</t>
  </si>
  <si>
    <t>476548048</t>
  </si>
  <si>
    <t>Mereday</t>
  </si>
  <si>
    <t>Richard C. Mereday</t>
  </si>
  <si>
    <t>Previously Director Of Legislation, working for Majority Operations Office, Central Staff Office, Senate. Set inactive on 6-APR-2017.
Previously Legis Asst, working for Edward Braunstein, Office of Assemblymember, Personal Staff Office, Assembly, reporting to Edward Braunstein, Assemblymember. Set inactive on20-SEP-2017.</t>
  </si>
  <si>
    <t>476548049</t>
  </si>
  <si>
    <t>Sr Mail Specialist</t>
  </si>
  <si>
    <t>Eastman</t>
  </si>
  <si>
    <t>Regina M Eastman</t>
  </si>
  <si>
    <t>518 455-4733</t>
  </si>
  <si>
    <t>eastmanr@nyassembly.gov</t>
  </si>
  <si>
    <t>Regina M Eastman, Sr Mail Specialist</t>
  </si>
  <si>
    <t>476548051</t>
  </si>
  <si>
    <t>Watters</t>
  </si>
  <si>
    <t>Stacie A</t>
  </si>
  <si>
    <t>Stacie A Watters</t>
  </si>
  <si>
    <t>518 455-5784</t>
  </si>
  <si>
    <t>watterss@nyassembly.gov</t>
  </si>
  <si>
    <t>Stacie A Watters, Legis Assoc</t>
  </si>
  <si>
    <t>476548053</t>
  </si>
  <si>
    <t>Lee O</t>
  </si>
  <si>
    <t>Lee O Williams</t>
  </si>
  <si>
    <t>williamsl@nyassembly.gov</t>
  </si>
  <si>
    <t>Lee O Williams, Document Clerk</t>
  </si>
  <si>
    <t>476548054</t>
  </si>
  <si>
    <t>Gragnani</t>
  </si>
  <si>
    <t>Vincent Gragnani</t>
  </si>
  <si>
    <t>Vincent Gragnani, Councilmanic Aide</t>
  </si>
  <si>
    <t>476548056</t>
  </si>
  <si>
    <t>jmartin@nysenate.gov</t>
  </si>
  <si>
    <t>Jason C Martin, Director Of Operations</t>
  </si>
  <si>
    <t>476548057</t>
  </si>
  <si>
    <t>Audio Visual Asst</t>
  </si>
  <si>
    <t>St. Onge-merges</t>
  </si>
  <si>
    <t>Laurie A St. Onge-Merges</t>
  </si>
  <si>
    <t>stongemergesl@nyassembly.gov</t>
  </si>
  <si>
    <t>Laurie A St. Onge-Merges, Audio Visual Asst</t>
  </si>
  <si>
    <t>476548059</t>
  </si>
  <si>
    <t>Brian Matthews</t>
  </si>
  <si>
    <t>Previously Director of Financial Administration, working for Division of Human Resources and Administration, Executive Office, Governor &amp; State Executive. Set inactive on 5-APR-2017.</t>
  </si>
  <si>
    <t>476548060</t>
  </si>
  <si>
    <t>Print Operator</t>
  </si>
  <si>
    <t>Judith</t>
  </si>
  <si>
    <t>Judith Ethier</t>
  </si>
  <si>
    <t>518 455-4701</t>
  </si>
  <si>
    <t>ethierj@nyassembly.gov</t>
  </si>
  <si>
    <t>Judith Ethier, Print Operator</t>
  </si>
  <si>
    <t>476548062</t>
  </si>
  <si>
    <t>Udowitch</t>
  </si>
  <si>
    <t>Mitchell L</t>
  </si>
  <si>
    <t>Mitchell L Udowitch</t>
  </si>
  <si>
    <t>Senior Advisor to Assemblymember Phillip Goldfeder</t>
  </si>
  <si>
    <t>476548063</t>
  </si>
  <si>
    <t>Lo Ann</t>
  </si>
  <si>
    <t>Lo Ann Sanders</t>
  </si>
  <si>
    <t>Previously Legislative Aide, working for Kathleen A. Marchione, Office of Senator, Personal Staff Office, Senate, reporting to Kathleen A. Marchione, Senator. Set inactive on 6-APR-2017.
Previously Legislative Aide, working for Kathleen A. Marchione, Office of Senator, Personal Staff Office, Senate, reporting to Kathleen A. Marchione, Senator. Set inactive on19-SEP-2017.</t>
  </si>
  <si>
    <t>476548065</t>
  </si>
  <si>
    <t>Malaika A</t>
  </si>
  <si>
    <t>Malaika A Barrett</t>
  </si>
  <si>
    <t>barrettm@nyassembly.gov</t>
  </si>
  <si>
    <t>Malaika A Barrett, Mail Clk</t>
  </si>
  <si>
    <t>476548069</t>
  </si>
  <si>
    <t>Alex Later, Community Liaison</t>
  </si>
  <si>
    <t>476548071</t>
  </si>
  <si>
    <t>Devendorf</t>
  </si>
  <si>
    <t>Justin M.</t>
  </si>
  <si>
    <t>Justin M. Devendorf</t>
  </si>
  <si>
    <t>Previously District Representative, working for David Carlucci, Office of Senator, Personal Staff Office, Senate, reporting to David Carlucci, Senator. Set inactive on 6-APR-2017.</t>
  </si>
  <si>
    <t>476548073</t>
  </si>
  <si>
    <t>Straney</t>
  </si>
  <si>
    <t>Shannon M</t>
  </si>
  <si>
    <t>Shannon M Straney</t>
  </si>
  <si>
    <t>straneys@nyassembly.gov</t>
  </si>
  <si>
    <t>Shannon M Straney, Tech/videographer</t>
  </si>
  <si>
    <t>476548075</t>
  </si>
  <si>
    <t>Dir Of Data Services</t>
  </si>
  <si>
    <t>Harrison-vinci</t>
  </si>
  <si>
    <t>Leisha H</t>
  </si>
  <si>
    <t>Leisha H Harrison-Vinci</t>
  </si>
  <si>
    <t>518 455-5535</t>
  </si>
  <si>
    <t>harrisonvincil@nyassembly.gov</t>
  </si>
  <si>
    <t>Leisha H Harrison-Vinci, Dir Of Data Services</t>
  </si>
  <si>
    <t>476548076</t>
  </si>
  <si>
    <t>Agins, M.D.</t>
  </si>
  <si>
    <t>Bruce D</t>
  </si>
  <si>
    <t>Bruce D Agins, M.D.</t>
  </si>
  <si>
    <t>Previously Medical Director, Office of the Medical Director, working for AIDS Institute, Executive Office, Governor &amp; State Executive. Set inactive on 5-APR-2017.</t>
  </si>
  <si>
    <t>476548078</t>
  </si>
  <si>
    <t>kroun@nysenate.gov</t>
  </si>
  <si>
    <t>Panya J Kroun, Director Of Communications/ District</t>
  </si>
  <si>
    <t>476548079</t>
  </si>
  <si>
    <t>M Stephanie Gardinier, Administrative Assistant</t>
  </si>
  <si>
    <t>476548081</t>
  </si>
  <si>
    <t>Hamlin-berninger</t>
  </si>
  <si>
    <t>Elizabeth A Hamlin-berninger</t>
  </si>
  <si>
    <t>Previously Legis Assoc, working for Richard N. Gottfried, Office of Assemblymember, Personal Staff Office, Assembly, reporting to Richard Gottfried, Assemblymember. Set inactive on 6-APR-2017.</t>
  </si>
  <si>
    <t>476548083</t>
  </si>
  <si>
    <t>NYL000259</t>
  </si>
  <si>
    <t>Fahy</t>
  </si>
  <si>
    <t>Patricia Fahy</t>
  </si>
  <si>
    <t>Codes, Committee, Assembly;
Alcoholism and Drug Abuse, Committee, Assembly;
Children and Families, Committee, Assembly;
Environmental Conservation, Committee, Assembly;
Higher Education, Committee, Assembly;
Oversight of the Department of Environmental Conservation, Committee, Assembly;
Tourism, Parks, Arts and Sports Development, Committee, Assembly</t>
  </si>
  <si>
    <t>Oversight of the Department of Environmental Conservation, Committee, Assembly</t>
  </si>
  <si>
    <t>Patricia A. Fahy was elected in November 2012 to represent the 109th Assembly District from the City of Albany, and the Towns of Bethlehem, Guilderland, and New Scotland. Pat successfully ran on a platform of education and jobs, bringing over two decades of experience at all three levels of government and extensive community service.
Pat served as Associate Commissioner of Intergovernmental Affairs and Federal Policy for the state's Department of Labor from 2007 to 2012. As lead advocate and liaison for the Department's federal and congressional relations, Pat advocated for federal funding for New York in the economic stimulus package, extended unemployment benefits, grant proposals, and youth training initiatives. While at the Department of Labor, Pat served as co-chair of the Disconnected Youth Work Group of Gov. Paterson's Children's Cabinet from 2009 through 2010.
In December 2005, Pat completed a four-year term as a citywide elected member of the Albany Board of Education, in which she was unanimously elected by the school board to serve as President in 2003.
Before moving to Albany in 1997, she served as Executive Director of the business-led Chicago Workforce Board, overseeing Chicago's workforce-related programs. Prior to her work in Chicago, Pat spent over nine years in Washington, DC, in a number of capacities, including:
Serving in the Clinton Administration as the Associate Director for Employment and Training, in the U.S. Department of Labor's Congressional Affairs Office headed by Secretary Robert Reich.
Senior legislative analyst in the U.S. House of Representatives, for the Labor Committee's Subcommittee on Employment.
Legislative assistant in the U.S. Senate, for the Committee on Health, Education and Labor's Subcommittee on Employment, then chaired by Sen. Paul Simon (D-IL).
President Management Intern (PMI), competitively selected in 1985 for a two-year federal agency appointment.
Pat has also served as a consultant on education and workforce training issues for Big Brothers Big Sisters, the AFL-CIO Workforce Development Institute and the National Commission for Education and the Economy (NCEE).
Pat is active in the community, including: the Board of Directors, the Boys and Girls Club of Albany (2005 to present), Interim President in 2007 and chair of the 2006 annual fund drive; Board of Directors, Center for Women in Government &amp; Civil Society, SUNY Rockefeller College, (2009 to present); as a member and former Co-Vice President of the PTA for Hackett Middle School and PTA member at Albany High; and as a Founding Member of Albany PASS (People Advocating Small Schools), a grass roots advocacy organization formed to promote rebuilding Albany's public schools (2001- 2006).
Pat and her husband, Dr. Wayne Bequette, a professor in the Department of Chemical and Biological Engineering at RPI, have two children attending Albany High and Hackett Middle Schools. Pat has a master's in public administration from University of Illinois at Chicago and a bachelor's in political science from Northern Illinois University.</t>
  </si>
  <si>
    <t>LOB 452  
Albany, NY 12248</t>
  </si>
  <si>
    <t>LOB 452 Albany, NY 12248</t>
  </si>
  <si>
    <t>518-455-4178</t>
  </si>
  <si>
    <t>FahyP@nyassembly.gov</t>
  </si>
  <si>
    <t>http://assembly.state.ny.us/mem/Patricia-Fahy</t>
  </si>
  <si>
    <t>https://www.facebook.com/AssemblymemberPatriciaFahy/; https://twitter.com/patriciafahy109</t>
  </si>
  <si>
    <t>Assembly 109.png</t>
  </si>
  <si>
    <t>Previously served as president of the Albany County Board of Education</t>
  </si>
  <si>
    <t>Assembly District 109</t>
  </si>
  <si>
    <t>Patricia_Fahy_Retouched_Resized.jpg</t>
  </si>
  <si>
    <t>476548087</t>
  </si>
  <si>
    <t>Sandra A.</t>
  </si>
  <si>
    <t>Sandra A. Smith</t>
  </si>
  <si>
    <t>476548088</t>
  </si>
  <si>
    <t>Systems Operator</t>
  </si>
  <si>
    <t>Luce</t>
  </si>
  <si>
    <t>Patricia A Luce</t>
  </si>
  <si>
    <t>518 455-5567</t>
  </si>
  <si>
    <t>lucep@nyassembly.gov</t>
  </si>
  <si>
    <t>Patricia A Luce, Systems Operator</t>
  </si>
  <si>
    <t>476548090</t>
  </si>
  <si>
    <t>Schrantz</t>
  </si>
  <si>
    <t>Cara Palumbo</t>
  </si>
  <si>
    <t>Cara Palumbo Schrantz</t>
  </si>
  <si>
    <t>476548091</t>
  </si>
  <si>
    <t>Gobins</t>
  </si>
  <si>
    <t>Krista M. Gobins</t>
  </si>
  <si>
    <t>Previously Director Of Communications, working for David Carlucci, Office of Senator, Personal Staff Office, Senate, reporting to David Carlucci, Senator. Set inactive on 6-APR-2017.</t>
  </si>
  <si>
    <t>476548093</t>
  </si>
  <si>
    <t>Swierski Iv</t>
  </si>
  <si>
    <t>Felix S</t>
  </si>
  <si>
    <t>Felix S Swierski Iv</t>
  </si>
  <si>
    <t>Previously Media Coord, working for Radio, Tv &amp; Audio-visual, Central Staff Office, Assembly. Set inactive on 6-APR-2017.</t>
  </si>
  <si>
    <t>476548094</t>
  </si>
  <si>
    <t>Muhammadi</t>
  </si>
  <si>
    <t>Ihrar</t>
  </si>
  <si>
    <t>Ihrar Muhammadi</t>
  </si>
  <si>
    <t>muhammadii@nyassembly.gov</t>
  </si>
  <si>
    <t>Ihrar Muhammadi, Committee Asst</t>
  </si>
  <si>
    <t>476548096</t>
  </si>
  <si>
    <t>Peter J Gemellaro, Legislative Analyst</t>
  </si>
  <si>
    <t>476548097</t>
  </si>
  <si>
    <t>Monica J</t>
  </si>
  <si>
    <t>Monica J Miller</t>
  </si>
  <si>
    <t>Monica J Miller, Sr Legis Assoc</t>
  </si>
  <si>
    <t>476548099</t>
  </si>
  <si>
    <t>Audio Visual Aide</t>
  </si>
  <si>
    <t>Wason</t>
  </si>
  <si>
    <t>Nicole S Wason</t>
  </si>
  <si>
    <t>wasonn@nyassembly.gov</t>
  </si>
  <si>
    <t>Nicole S Wason, Audio Visual Aide</t>
  </si>
  <si>
    <t>476548100</t>
  </si>
  <si>
    <t>Terrance C.</t>
  </si>
  <si>
    <t>Terrance C. Wagner</t>
  </si>
  <si>
    <t>Formerly worked as Legislative Analyst for Dean Skelos</t>
  </si>
  <si>
    <t>476548102</t>
  </si>
  <si>
    <t>Boorn</t>
  </si>
  <si>
    <t>Carl Boorn</t>
  </si>
  <si>
    <t>Previously Director, UI Benefit Operations, working for Unemployment Insurance Division, Executive Office, Governor &amp; State Executive. Set inactive on 5-APR-2017.</t>
  </si>
  <si>
    <t>476548103</t>
  </si>
  <si>
    <t>Data Assistant</t>
  </si>
  <si>
    <t>Carolyn G</t>
  </si>
  <si>
    <t>Carolyn G Riley</t>
  </si>
  <si>
    <t>518 455-4294</t>
  </si>
  <si>
    <t>rileyc@nyassembly.gov</t>
  </si>
  <si>
    <t>Carolyn G Riley, Data Assistant</t>
  </si>
  <si>
    <t>476548105</t>
  </si>
  <si>
    <t>Bridget J</t>
  </si>
  <si>
    <t>Bridget J Murphy</t>
  </si>
  <si>
    <t>476548107</t>
  </si>
  <si>
    <t>bpatters@nysenate.gov</t>
  </si>
  <si>
    <t>Brandon S Patterson, Director Of Operations</t>
  </si>
  <si>
    <t>476548109</t>
  </si>
  <si>
    <t>Steven T.</t>
  </si>
  <si>
    <t>Steven T. Cummings</t>
  </si>
  <si>
    <t>Previously Legislative Aide, working for Kathleen A. Marchione, Office of Senator, Personal Staff Office, Senate, reporting to Kathleen A. Marchione, Senator. Set inactive on 6-APR-2017.</t>
  </si>
  <si>
    <t>476548110</t>
  </si>
  <si>
    <t>Wolberg</t>
  </si>
  <si>
    <t>Ilyse M</t>
  </si>
  <si>
    <t>Ilyse M Wolberg</t>
  </si>
  <si>
    <t>wolbergi@nyassembly.gov</t>
  </si>
  <si>
    <t>Ilyse M Wolberg, Media Coord</t>
  </si>
  <si>
    <t>476548112</t>
  </si>
  <si>
    <t>Peyre</t>
  </si>
  <si>
    <t>Brice H</t>
  </si>
  <si>
    <t>Brice H Peyre</t>
  </si>
  <si>
    <t>peyreb@nyassembly.gov</t>
  </si>
  <si>
    <t>Brice H Peyre, Communications Coord</t>
  </si>
  <si>
    <t>476548113</t>
  </si>
  <si>
    <t>joanne.carbone@gmail.com</t>
  </si>
  <si>
    <t>carbone@nysenate.gov</t>
  </si>
  <si>
    <t>Joanne Carbone, Director Of Scheduling</t>
  </si>
  <si>
    <t>476548115</t>
  </si>
  <si>
    <t>Kevin M Murray</t>
  </si>
  <si>
    <t>476548116</t>
  </si>
  <si>
    <t>Arbelo</t>
  </si>
  <si>
    <t>Jose Arbelo</t>
  </si>
  <si>
    <t>RArbelo@council.nyc.gov</t>
  </si>
  <si>
    <t>Jose Arbelo, Legislative Director</t>
  </si>
  <si>
    <t>476548119</t>
  </si>
  <si>
    <t>Locascio Ii</t>
  </si>
  <si>
    <t>Thomas J.</t>
  </si>
  <si>
    <t>Thomas J. Locascio Ii</t>
  </si>
  <si>
    <t>Was Director of District Operations for Dean Skelos</t>
  </si>
  <si>
    <t>476548120</t>
  </si>
  <si>
    <t>Ruberto</t>
  </si>
  <si>
    <t>Carmine Ruberto</t>
  </si>
  <si>
    <t>Previously Director, Labor Standards, working for Worker Protection, Executive Office, Governor &amp; State Executive. Set inactive on 5-APR-2017.</t>
  </si>
  <si>
    <t>476548122</t>
  </si>
  <si>
    <t>Wilde</t>
  </si>
  <si>
    <t>Donna M Wilde</t>
  </si>
  <si>
    <t>518 455-3649</t>
  </si>
  <si>
    <t>wilded@nyassembly.gov</t>
  </si>
  <si>
    <t>Donna M Wilde, Asst Dir</t>
  </si>
  <si>
    <t>476548125</t>
  </si>
  <si>
    <t>NYL000138</t>
  </si>
  <si>
    <t>Lentol</t>
  </si>
  <si>
    <t>Joseph Lentol</t>
  </si>
  <si>
    <t>Rules, Committee, Assembly;
Codes, Committee, Assembly;
Ways and Means, Committee, Assembly;
Election Law, Committee, Assembly</t>
  </si>
  <si>
    <t>Codes, Committee, Assembly</t>
  </si>
  <si>
    <t>Assemblyman Joseph R. Lentol has represented North Brooklyn in the New York State Legislature since 1972. He is a lifelong resident of New York City, whose father and grandfather both also served in the New York State Legislature.
An attorney by profession, Mr. Lentol was Assistant District Attorney in Kings County prior to holding elective office.
Since 1992, Mr. Lentol has been Chair of the Assembly's Committee on Codes, which reviews and evaluates all criminal justice legislation in the State. He has been Chair of the Committee on Governmental Employees, which oversees the State's pension and employee benefits. In that capacity, Mr. Lentol presided over the State's divestiture of its pension fund's investments in South Africa. He also chaired the Assembly's Committee on Governmental Operations, which monitors the operations of State agencies and departments.
In 2000, Mr. Lentol was one of only two Assembly Members chosen by the Assembly Speaker and Governor Pataki to participate in the Election Modernization Task Force. The Task Force investigated and analyzed operations and equipment used in recent elections. He took part in public meetings and hearings throughout the State for two years. In 2001, the Task Force made hundreds of recommendations to improve the State's ability to ensure that every voter is encouraged to register and cast a vote, and that every vote gets counted.
In 2001, Mr. Lentol was elected by his colleagues to direct the Brooklyn Assembly Delegation, responsible for making decisions and advocating for funds and activities that will benefit all areas of the borough.
In the same year, Mr. Lentol was appointed to the City's Community Action Board. This year, he became Chairman of the Board, which oversees the Community Action Program administered by the NYC Department of Youth and Community Development. Its funds assist low-income participants, including the elderly poor, in improving their economic circumstances by securing and retaining employment, obtaining access to adequate education and housing, as well as emergency assistance through loans and grants.
In his community, Assemblyman Lentol has fought to preserve and enhance the waterfront and provide for public access. He has spearheaded efforts to improve tenants' rights and affordable housing. He has initiated many programs to deter crime, help our youth, and revitalize the commercial corridors in each of the communities he represents. Respect for all people, their beliefs and customs is a defining principle of his public life.
Mr. Lentol's North Brooklyn Assembly District is one of the most ethnically diverse in New York City. It has long been home to generations of Polish-Americans, Irish-Americans, Italian-Americans, African-Americans, Asian-Americans, German-Americans, and Americans from the Island of Puerto Rico. North Brooklyn boasts a large population of Orthodox Jewish-Americans and Hasidic residents from many parts of Europe. It has recently become the new home of families and individuals from Mexico, the Dominican Republic, Central and South America, the Middle East, and the Caribbean Islands. People from all over the world have found harmony and acceptance in this community.
Assemblyman Lentol considers it an honor to represent a diverse constituency. He is extremely well known in New York for his personal attention to solving problems and for his dedicated public service. For over three decades, he has worked to improve the State's quality of life and the well-being of its residents.</t>
  </si>
  <si>
    <t>LOB 632  
Albany, NY 12248</t>
  </si>
  <si>
    <t>619 Lorimer Street  
Brooklyn, NY 11211</t>
  </si>
  <si>
    <t>518-455-4477</t>
  </si>
  <si>
    <t>718-383-7474</t>
  </si>
  <si>
    <t>LentolJ@nyassembly.gov</t>
  </si>
  <si>
    <t>http://assembly.state.ny.us/mem/Joseph-R-Lentol</t>
  </si>
  <si>
    <t>https://www.facebook.com/joelentol/</t>
  </si>
  <si>
    <t>Assembly 50.png</t>
  </si>
  <si>
    <t>Chairman of the Committee on Governmental Employees and the Assembly Committee on Governmental Operations</t>
  </si>
  <si>
    <t>1972</t>
  </si>
  <si>
    <t>Assembly District 50</t>
  </si>
  <si>
    <t>podio_image20160629-10085-18n8845.jpeg</t>
  </si>
  <si>
    <t>476548127</t>
  </si>
  <si>
    <t>Zaloga</t>
  </si>
  <si>
    <t>Becky S</t>
  </si>
  <si>
    <t>Becky S Zaloga</t>
  </si>
  <si>
    <t>zalogab@nyassembly.gov</t>
  </si>
  <si>
    <t>Becky S Zaloga, Sr Videographer</t>
  </si>
  <si>
    <t>476548129</t>
  </si>
  <si>
    <t>Ventura</t>
  </si>
  <si>
    <t>Victoria C Ventura</t>
  </si>
  <si>
    <t>Previously Exec Asst, working for Joseph S. Saladino, Office of Assemblymember, Personal Staff Office, Assembly, reporting to Joseph Saladino, Assemblymember. Set inactive on 6-APR-2017.</t>
  </si>
  <si>
    <t>476548130</t>
  </si>
  <si>
    <t>Leon</t>
  </si>
  <si>
    <t>Celestina</t>
  </si>
  <si>
    <t>Celestina Leon</t>
  </si>
  <si>
    <t>Previously Councilmanic Aide, working for Rafael Espinal, Office of Councilmember, Personal Staff Office, NYC Council, reporting to Rafael Espinal, Councilmember. Set inactive on 20-SEP-2017.</t>
  </si>
  <si>
    <t>476548132</t>
  </si>
  <si>
    <t>Natali</t>
  </si>
  <si>
    <t>Andrea Natali</t>
  </si>
  <si>
    <t>476548133</t>
  </si>
  <si>
    <t>Kathleen B.</t>
  </si>
  <si>
    <t>Kathleen B. Pierce</t>
  </si>
  <si>
    <t>Previously Legislative Aide, working for Diane J Savino, Office of Senator, Personal Staff Office, Senate, reporting to Diane J Savino, Senator. Set inactive on 6-APR-2017.</t>
  </si>
  <si>
    <t>476548135</t>
  </si>
  <si>
    <t>Ryan M Love, Director Of Digital &amp; Social Media</t>
  </si>
  <si>
    <t>476548136</t>
  </si>
  <si>
    <t>Owsiany</t>
  </si>
  <si>
    <t>Carol</t>
  </si>
  <si>
    <t>Carol Owsiany</t>
  </si>
  <si>
    <t>Previously Director of Personnel, working for Administrative Services and Public Affairs, Executive Office, Governor &amp; State Executive. Set inactive on 5-APR-2017.</t>
  </si>
  <si>
    <t>476548138</t>
  </si>
  <si>
    <t>Timothy J.</t>
  </si>
  <si>
    <t>Timothy J. Duffy</t>
  </si>
  <si>
    <t>Used to work as an Intern for Skelos</t>
  </si>
  <si>
    <t>476548139</t>
  </si>
  <si>
    <t>Supv T&amp;a/d.o. Accts</t>
  </si>
  <si>
    <t>Ahl</t>
  </si>
  <si>
    <t>Sharon M Ahl</t>
  </si>
  <si>
    <t>518 455-4725</t>
  </si>
  <si>
    <t>ahls@nyassembly.gov</t>
  </si>
  <si>
    <t>Sharon M Ahl, Supv T&amp;a/d.o. Accts</t>
  </si>
  <si>
    <t>476548141</t>
  </si>
  <si>
    <t>Previously Document Clerk, working for Ch/document Room, Central Staff Office, Senate. Set inactive on 19-SEP-2017.</t>
  </si>
  <si>
    <t>476548142</t>
  </si>
  <si>
    <t>Ramjit</t>
  </si>
  <si>
    <t>Roopesh</t>
  </si>
  <si>
    <t>Roopesh Ramjit</t>
  </si>
  <si>
    <t>Previously Councilmanic Aide, working for Rafael Espinal, Office of Councilmember, Personal Staff Office, NYC Council, reporting to Rafael Espinal, Councilmember. Set inactive on 5-APR-2017.</t>
  </si>
  <si>
    <t>476548144</t>
  </si>
  <si>
    <t>Netzband</t>
  </si>
  <si>
    <t>Samantha A Netzband</t>
  </si>
  <si>
    <t>476548146</t>
  </si>
  <si>
    <t>Salvatore J Rinaldi Jr, Long Island Coordinator</t>
  </si>
  <si>
    <t>476548147</t>
  </si>
  <si>
    <t>Dir Editorial Svc</t>
  </si>
  <si>
    <t>Marascia</t>
  </si>
  <si>
    <t>Dana M</t>
  </si>
  <si>
    <t>Dana M Marascia</t>
  </si>
  <si>
    <t>marasciad@nyassembly.gov</t>
  </si>
  <si>
    <t>Dana M Marascia, Dir Editorial Svc</t>
  </si>
  <si>
    <t>476548149</t>
  </si>
  <si>
    <t>Sciara</t>
  </si>
  <si>
    <t>Catherine Sciara</t>
  </si>
  <si>
    <t>Previously Director, Office of Information Technology, working for Center for Community Health, Executive Office, Governor &amp; State Executive. Set inactive on 5-APR-2017.</t>
  </si>
  <si>
    <t>476548150</t>
  </si>
  <si>
    <t>Alvaro</t>
  </si>
  <si>
    <t>Marie E</t>
  </si>
  <si>
    <t>Marie E Alvaro</t>
  </si>
  <si>
    <t>Previously Asst To The Director, working for Administration And Personnel (Minority), Central Staff Office, Assembly. Set inactive on 13-JUN-2017.</t>
  </si>
  <si>
    <t>476548152</t>
  </si>
  <si>
    <t>Carmine Berghela Jr, Document Clerk</t>
  </si>
  <si>
    <t>476548153</t>
  </si>
  <si>
    <t>Hewitt</t>
  </si>
  <si>
    <t>David J Hewitt</t>
  </si>
  <si>
    <t>hewittd@nyassembly.gov</t>
  </si>
  <si>
    <t>David J Hewitt, D O Director</t>
  </si>
  <si>
    <t>476548155</t>
  </si>
  <si>
    <t>Lipscomb</t>
  </si>
  <si>
    <t>Masharh J</t>
  </si>
  <si>
    <t>Masharh J Lipscomb</t>
  </si>
  <si>
    <t>Previously Legis Asst, working for Earlene Hooper, Office of Assemblymember, Personal Staff Office, Assembly, reporting to Earlene Hooper, Assemblymember. Set inactive on 6-APR-2017.</t>
  </si>
  <si>
    <t>476548156</t>
  </si>
  <si>
    <t>Assistant Professor</t>
  </si>
  <si>
    <t>Nishiyama</t>
  </si>
  <si>
    <t>Wesley D</t>
  </si>
  <si>
    <t>Wesley D Nishiyama</t>
  </si>
  <si>
    <t>nishiyamaw@nyassembly.gov</t>
  </si>
  <si>
    <t>Wesley D Nishiyama, Assistant Professor</t>
  </si>
  <si>
    <t>476548157</t>
  </si>
  <si>
    <t>Miltenberger</t>
  </si>
  <si>
    <t>Kaycie J</t>
  </si>
  <si>
    <t>Kaycie J Miltenberger</t>
  </si>
  <si>
    <t>Previously Dep Chief Ed/writer, working for Editorial Services, Central Staff Office, Assembly. Set inactive on 6-APR-2017.</t>
  </si>
  <si>
    <t>476548159</t>
  </si>
  <si>
    <t>Stella Losquadro, Regional Coordinator</t>
  </si>
  <si>
    <t>476548160</t>
  </si>
  <si>
    <t>Atchinson</t>
  </si>
  <si>
    <t>Timothy G</t>
  </si>
  <si>
    <t>Timothy G Atchinson</t>
  </si>
  <si>
    <t>518 455-4293</t>
  </si>
  <si>
    <t>atchinsont@nyassembly.gov</t>
  </si>
  <si>
    <t>Timothy G Atchinson, Sr Admin Svcs Liaison</t>
  </si>
  <si>
    <t>476548162</t>
  </si>
  <si>
    <t>Calhoun</t>
  </si>
  <si>
    <t>Cathy Calhoun</t>
  </si>
  <si>
    <t>Previously Deputy Comptroller, working for Division of Intergovernmental Relations, Executive Office, Governor &amp; State Executive. Set inactive on 5-APR-2017.</t>
  </si>
  <si>
    <t>476548165</t>
  </si>
  <si>
    <t>Tenney</t>
  </si>
  <si>
    <t>Claudia Tenney</t>
  </si>
  <si>
    <t>Financial Services, Committee, U.S. House of Representatives</t>
  </si>
  <si>
    <t>Claudia Tenney was first elected to the New York State Assembly on November 2, 2010, and represents the 101st Assembly District. The 101st AD is comprised of parts of Oneida, Herkimer, Otsego, Delaware, Ulster, Sullivan and Orange counties.
She is an attorney, businesswoman and advocate for the people of Central New York. She is currently co-owner and legal counsel to Mid-York Press, Inc., a commercial printing and manufacturing firm started by her grandfather in 1946. Mid-York Press employs nearly 80 people in the Chenango County community of Sherburne. Claudia also maintains an active private law practice in Clinton, New York.
In 1997, Claudia established Tenney Media Group and served as its publisher and corporate counsel. Tenney Media Group, also based in Clinton, published and printed free community newspapers founded by Claudia's parents and grandparents-- the Mid-York Weekly and Pennysaver. These publications covered three Central New York counties with eight separate weekly editions and had a circulation exceeding 100,000 households. The original Mid-York Weekly dates back to the early 1800s and remains one of the oldest continuously-running weekly newspapers in the country. This division was sold to Gannett in 2004.
In January of 2001, Claudia began serving as co-host and moderator of 'Common Cents', a radio and television program that airs weekly across Oneida and most of Herkimer County. In February of 2010, Claudia began co-hosting 'First Look' on WIBX 950 Radio.
Claudia is no stranger to the Assembly, having served her predecessor, former Assemblyman David Townsend, from 2003-2009 as chief of staff and legal counsel. The foremost example of Claudia's dedication to principles of fairness and equality is her ongoing effort to resolve the issues between the Oneida Nation, local governments, private citizens and bona fide Oneida Indians. During her tenure as Assemblyman Townsend's legal counsel, Claudia brought suit against both the state and federal governments on behalf of the people of Central New York, the Mohawk Valley and a full-blooded Oneida Indian in order to preserve the rights afforded to private citizens and Oneidas who have been disenfranchised by inequities caused by a lack of federal and state oversight.
Apart from the influence of family and Claudia's training in the law, Claudia's approach to public service has been shaped by experiences beyond politics. Claudia was the only American employed by the Consulate General of Yugoslavia. She served as a foreign correspondent and also acted as intermediary between ABC Sports and the Yugoslavian government leading up to the 1984 Winter Olympics in Sarajevo. Claudia has remained active with friends and colleagues from the former Yugoslav Consulate and with the large Bosnian refugee population in the Utica area. She also published and produced the first Bosnian newspaper in Utica.
Claudia graduated from Colgate University and the Taft College of Law at the University of Cincinnati. She is admitted to the bar in New York, Connecticut and Florida. She also is admitted to all federal courts including the United States Supreme Court. Prior to opening her private practice, Claudia was a partner in the Utica-area law firm of Groben, Gilroy, Oster and Saunders. Claudia is an active member of her community, serving on numerous boards and volunteer organizations throughout the district, including the Mohawk Valley Community College Foundation Board and the Sitrin Homes Foundation.
Claudia is the daughter of Cynthia and the late Honorable John R. Tenney. Judge Tenney served as a Justice of the Supreme Court of New York in the Fifth Judicial District from 1969 through 2003. Claudia is the mother of U.S. Naval Academy graduate Midshipman 3/C Trey Cleary, who begins training for the Marines Corps in the summer of 2013.</t>
  </si>
  <si>
    <t>512 Cannon House Office BuildingWashington, DC 20515</t>
  </si>
  <si>
    <t>49 Court StreetMetro Center, Suite 210Binghamton, NY 13901</t>
  </si>
  <si>
    <t>202-225-3665</t>
  </si>
  <si>
    <t>607-376-6002</t>
  </si>
  <si>
    <t>http://tenney.house.gov</t>
  </si>
  <si>
    <t>https://twitter.com/claudiatenney; https://www.facebook.com/ClaudiaForCongress/</t>
  </si>
  <si>
    <t>US_22.png</t>
  </si>
  <si>
    <t>Claudia Tenney, Office of U.S. Representative, Personal Staff Office, U.S. House of Representatives</t>
  </si>
  <si>
    <t>Represented NY Assembly District 101 from 2011 to 2017. She previously represented District 115 in the Assembly from 2011 to 2013</t>
  </si>
  <si>
    <t>NY 22</t>
  </si>
  <si>
    <t>podio_image20160629-10085-1jqeq8j.jpeg</t>
  </si>
  <si>
    <t>Claudia Tenney, U.S. Representative</t>
  </si>
  <si>
    <t>476548168</t>
  </si>
  <si>
    <t>Money</t>
  </si>
  <si>
    <t>Dorothy E</t>
  </si>
  <si>
    <t>Dorothy E Money</t>
  </si>
  <si>
    <t>Previously Office Manager, working for Albert A. Stirpe, Jr., Office of Assemblymember, Personal Staff Office, Assembly, reporting to Al Stirpe, Assemblymember. Set inactive on 6-APR-2017.</t>
  </si>
  <si>
    <t>476548171</t>
  </si>
  <si>
    <t>Christopher M Williams, Document Clerk</t>
  </si>
  <si>
    <t>476548173</t>
  </si>
  <si>
    <t>Katherine N</t>
  </si>
  <si>
    <t>Katherine N Anderson</t>
  </si>
  <si>
    <t>Katherine N Anderson, Legislative Coordinator</t>
  </si>
  <si>
    <t>476548175</t>
  </si>
  <si>
    <t>Dep Dir Research Svcs</t>
  </si>
  <si>
    <t>Morse-sicko</t>
  </si>
  <si>
    <t>Christine M Morse-Sicko</t>
  </si>
  <si>
    <t>morsesickoc@nyassembly.gov</t>
  </si>
  <si>
    <t>Christine M Morse-Sicko, Dep Dir Research Svcs</t>
  </si>
  <si>
    <t>476548177</t>
  </si>
  <si>
    <t>Darche</t>
  </si>
  <si>
    <t>Samantha R</t>
  </si>
  <si>
    <t>Samantha R Darche</t>
  </si>
  <si>
    <t>darches@nyassembly.gov</t>
  </si>
  <si>
    <t>Samantha R Darche, Chief Of Staff</t>
  </si>
  <si>
    <t>476548179</t>
  </si>
  <si>
    <t>Derusso</t>
  </si>
  <si>
    <t>Paul D Derusso</t>
  </si>
  <si>
    <t>Previously Retirement Adminstr, working for Administration And Personnel (Minority), Central Staff Office, Assembly. Set inactive on 6-APR-2017.</t>
  </si>
  <si>
    <t>476548182</t>
  </si>
  <si>
    <t>Susan K Peterson, Senior Policy Analyst</t>
  </si>
  <si>
    <t>476548183</t>
  </si>
  <si>
    <t>Abel</t>
  </si>
  <si>
    <t>Charles Abel</t>
  </si>
  <si>
    <t>Previously Director (Acting), Division of Health Facility Planning, working for Office of Health Systems Management, Executive Office, Governor &amp; State Executive. Set inactive on 5-APR-2017.</t>
  </si>
  <si>
    <t>476548186</t>
  </si>
  <si>
    <t>John T.</t>
  </si>
  <si>
    <t>John T. Quigley</t>
  </si>
  <si>
    <t>Previously Document Clerk, working for Ch/document Room, Central Staff Office, Senate. Set inactive on 5-APR-2017.</t>
  </si>
  <si>
    <t>476548189</t>
  </si>
  <si>
    <t>Holly A</t>
  </si>
  <si>
    <t>Holly A Francisco</t>
  </si>
  <si>
    <t>Previously Legis Aide, working for Linda B. Rosenthal, Office of Assemblymember, Personal Staff Office, Assembly, reporting to Linda Rosenthal, Assemblymember. Set inactive on 5-APR-2017.</t>
  </si>
  <si>
    <t>476548191</t>
  </si>
  <si>
    <t>Caturano</t>
  </si>
  <si>
    <t>Roberta</t>
  </si>
  <si>
    <t>Roberta Caturano</t>
  </si>
  <si>
    <t>(212) 482-2912</t>
  </si>
  <si>
    <t>Roberta Caturano, Legislative Administrative Assistant</t>
  </si>
  <si>
    <t>476548194</t>
  </si>
  <si>
    <t>Robert P</t>
  </si>
  <si>
    <t>Robert P Hart</t>
  </si>
  <si>
    <t>Previously Communications Coord, working for Aravella Simotas, Office of Assemblymember, Personal Staff Office, Assembly, reporting to Aravella Simotas, Assemblymember. Set inactive on 5-APR-2017.</t>
  </si>
  <si>
    <t>476548196</t>
  </si>
  <si>
    <t>Senior Translator</t>
  </si>
  <si>
    <t>Quintero</t>
  </si>
  <si>
    <t>Dalia S</t>
  </si>
  <si>
    <t>Dalia S Quintero</t>
  </si>
  <si>
    <t>quinterod@nyassembly.gov</t>
  </si>
  <si>
    <t>Dalia S Quintero, Senior Translator</t>
  </si>
  <si>
    <t>476548199</t>
  </si>
  <si>
    <t>Dir Admin &amp; Pers</t>
  </si>
  <si>
    <t>Laura M Dudley</t>
  </si>
  <si>
    <t>dudleyl@nyassembly.gov</t>
  </si>
  <si>
    <t>Laura M Dudley, Dir Admin &amp; Pers</t>
  </si>
  <si>
    <t>476548201</t>
  </si>
  <si>
    <t>McElrath</t>
  </si>
  <si>
    <t>Charles McElrath</t>
  </si>
  <si>
    <t>Previously Director, Operations Management Group, working for Division of Administration, Executive Office, Governor &amp; State Executive. Set inactive on 5-APR-2017.</t>
  </si>
  <si>
    <t>476548204</t>
  </si>
  <si>
    <t>Welquis R.</t>
  </si>
  <si>
    <t>Welquis R. Lopez</t>
  </si>
  <si>
    <t>Previously Advisor To The Majority Leader, working for Majority Operations Office, Central Staff Office, Senate. Set inactive on 5-APR-2017.</t>
  </si>
  <si>
    <t>476548206</t>
  </si>
  <si>
    <t>Schuster</t>
  </si>
  <si>
    <t>Lauren Schuster</t>
  </si>
  <si>
    <t>schusterl@nyassembly.gov</t>
  </si>
  <si>
    <t>Lauren Schuster, Chief Of Staff</t>
  </si>
  <si>
    <t>476548209</t>
  </si>
  <si>
    <t>Cocozzo</t>
  </si>
  <si>
    <t>Joseph C.</t>
  </si>
  <si>
    <t>Joseph C. Cocozzo</t>
  </si>
  <si>
    <t>476548210</t>
  </si>
  <si>
    <t>Kyeremateng</t>
  </si>
  <si>
    <t>William Kyeremateng</t>
  </si>
  <si>
    <t>(212) 482-2955</t>
  </si>
  <si>
    <t>William Kyeremateng, Legislative Financial Analyst</t>
  </si>
  <si>
    <t>476548213</t>
  </si>
  <si>
    <t>Heriberto Gonzalez</t>
  </si>
  <si>
    <t>gonzalezh@nyassembly.gov</t>
  </si>
  <si>
    <t>Heriberto Gonzalez, Dep Press Secy</t>
  </si>
  <si>
    <t>476548216</t>
  </si>
  <si>
    <t>Ren</t>
  </si>
  <si>
    <t>Xiaobo</t>
  </si>
  <si>
    <t>Xiaobo Ren</t>
  </si>
  <si>
    <t>Previously Ed Writer, working for Editorial Services, Central Staff Office, Assembly. Set inactive on 5-APR-2017.</t>
  </si>
  <si>
    <t>476548217</t>
  </si>
  <si>
    <t>Francis A Grimaldi</t>
  </si>
  <si>
    <t>Previously Dir Support Services, working for Administration And Personnel (Minority), Central Staff Office, Assembly. Set inactive on 5-APR-2017.</t>
  </si>
  <si>
    <t>476548219</t>
  </si>
  <si>
    <t>Steinhaus</t>
  </si>
  <si>
    <t>William R.</t>
  </si>
  <si>
    <t>William R. Steinhaus</t>
  </si>
  <si>
    <t>Previously Special Advisor, working for Majority Operations Office, Central Staff Office, Senate. Set inactive on 5-APR-2017.</t>
  </si>
  <si>
    <t>476548220</t>
  </si>
  <si>
    <t>Lewis H</t>
  </si>
  <si>
    <t>Lewis H Cohen</t>
  </si>
  <si>
    <t>Previously Chief Of Staff, working for David E. Buchwald, Office of Assemblymember, Personal Staff Office, Assembly, reporting to David Buchwald, Assemblymember. Set inactive on 5-APR-2017.</t>
  </si>
  <si>
    <t>476548222</t>
  </si>
  <si>
    <t>Webb</t>
  </si>
  <si>
    <t>Kevin M.</t>
  </si>
  <si>
    <t>Kevin M. Webb</t>
  </si>
  <si>
    <t>476548223</t>
  </si>
  <si>
    <t>Ramon V</t>
  </si>
  <si>
    <t>Ramon V Rodriguez</t>
  </si>
  <si>
    <t>rodriguezr@nyassembly.gov</t>
  </si>
  <si>
    <t>Ramon V Rodriguez, Admin Assistant</t>
  </si>
  <si>
    <t>476548225</t>
  </si>
  <si>
    <t>Jeanette</t>
  </si>
  <si>
    <t>Jeanette Merrill</t>
  </si>
  <si>
    <t>(212) 482-2961</t>
  </si>
  <si>
    <t>Jeanette Merrill, Legislative Financial Analyst</t>
  </si>
  <si>
    <t>476548226</t>
  </si>
  <si>
    <t>Meeks-laidley</t>
  </si>
  <si>
    <t>Ebony R</t>
  </si>
  <si>
    <t>Ebony R Meeks-Laidley</t>
  </si>
  <si>
    <t>518 312-1400</t>
  </si>
  <si>
    <t>meekslaidleye@nyassembly.gov</t>
  </si>
  <si>
    <t>Ebony R Meeks-Laidley, Dep Press Secy</t>
  </si>
  <si>
    <t>513180826</t>
  </si>
  <si>
    <t>Masten District Common Council Member</t>
  </si>
  <si>
    <t>Wingo</t>
  </si>
  <si>
    <t>Ulysees</t>
  </si>
  <si>
    <t>Ulysees O. Wingo Sr.</t>
  </si>
  <si>
    <t>Buffalo Common Council</t>
  </si>
  <si>
    <t>1414 City Hall 65 Niagara Square Buffalo NY 14201</t>
  </si>
  <si>
    <t>7168515145</t>
  </si>
  <si>
    <t>uwingo@city-buffalo.com</t>
  </si>
  <si>
    <t>http://twitter.com/wingoformasten; http://twitter.com/uwingosr; https://www.facebook.com/uwingosr</t>
  </si>
  <si>
    <t>From SEIU 1199 very close with Labor
Masten District rep.</t>
  </si>
  <si>
    <t>UlyseesWingo.jpg</t>
  </si>
  <si>
    <t>Ulysees O. Wingo Sr., Masten District Common Council Member</t>
  </si>
  <si>
    <t>Rolando Brown</t>
  </si>
  <si>
    <t>513180827</t>
  </si>
  <si>
    <t>David Rivera</t>
  </si>
  <si>
    <t>On November 5th, 2002, David Rivera was elected to the Florida House of Representatives from Miami-Dade representing District 112; a position to which was re-elected three times. Representative Rivera was appointed by the Speaker of the Florida House to several leadership positions, serving as both the Rules Chairman, overseeing the final passage of all substantive legislation, and the Appropriations Chairman, overseeing the state budget, which he helped balance eight times.  
As a member of the Florida House, Representative Rivera helped secure a medical school for his alma mater, Florida International University. He also brought much-needed insurance reform to the state in the wake of a number of catastrophic hurricanes. In 2007, then-House Speaker Marco Rubio appointed Representative Rivera to the Florida Taxation and Budget Reform Commission, where he helped overhaul the property tax system in Florida, easing the financial burden on hard-working Florida taxpayers. While in the Florida House, he strengthened the laws against child predators giving much needed protection to these innocent victims. Representative Rivera also gave our working families tax relief with a sales tax holiday for back-to-school shopping.  
In November 2010, then-State Representative David Rivera was elected to the United States House of Representatives from Miami-Dade County representing Florida District 25. As a member of the U.S. Congress, Congressman Rivera was appointed by the Speaker of the U.S. House to serve on both the Foreign Affairs Committee, where he was a leading voice for the promotion of freedom and democracy around the world, and the Natural Resources Committee, where he championed efforts to achieve energy independence for America and protect the Everglades and all of Florida’s sensitive environmental areas.  
Prior to being elected to the Florida House, Mr. Rivera served as Special Assistant to the Director of the United States Information Agency’s (USIA) Office of Cuba Broadcasting (OCB) engaged in international public diplomacy efforts. OCB was managed under the auspices of the U.S. State Department and was responsible for administrative and management oversight of Radio and TV Marti, the official U.S. government broadcast services to Cuba.  
Previous to his services at the U.S. Information Agency, Mr. Rivera worked as Public Affairs Director for the Washington-based Valladares Foundation. The Valladares Foundation, an international human rights watch-group, was headed by Ambassador Armando Valladares the former U.S. ambassador to the United Nations Human Rights Commission (UNHRC) under Presidents Reagan and Bush.  
Prior to his work with Ambassador Valladares, Mr. Rivera served as a researcher and writer with the Washington D.C. offices of the Cuban American National Foundation (CANF). While with CANF, Mr. Rivera researched and wrote on such issues as human rights, terrorism, political-economy, Soviet-Cuban relations, and international trade.  
Mr. Rivera graduated with honors from Florida International University (FIU) with a Bachelor of Arts in Political Science and a Master of Public Administration. He is currently a doctoral candidate and has served as an adjunct professor in FIU’s School of International and Public Affairs. He has published articles on US-Cuba relations and has appeared before organizations and the media to provide commentary on issues of concerns to the South Florida community.  
Born in New York, N.Y., Mr. Rivera has resided in Miami, Florida for 40 years. He is a member of several civic, community and professional organizations, including the American Society for Public Administration. Mr. Rivera is fluent in the Spanish language and during his tenure at the U.S. State Department he held a Top Secret National Security Clearance from the United States government.</t>
  </si>
  <si>
    <t xml:space="preserve">  * Retired police officer
    * Pridgen's pick  
    * Latino but not much community support</t>
  </si>
  <si>
    <t>Lines up with Mayor on most things</t>
  </si>
  <si>
    <t>riveradavid.jpg</t>
  </si>
  <si>
    <t>David Rivera, Majority Leader</t>
  </si>
  <si>
    <t>513180828</t>
  </si>
  <si>
    <t>Common Council Member</t>
  </si>
  <si>
    <t>Joel Feroleto</t>
  </si>
  <si>
    <t>Joel Feroleto received his Juris Doctor from the University at Buffalo Law School. He is an alumni of Canisius College and Saint Joseph’s Collegiate Institute in Buffalo.  
Mr. Feroleto has a passion for public service. After graduating from Canisius College he served as a legislative aide to two Buffalo Common Councilmembers and a New York State Senator. While a full-time student at the University at Buffalo Law School he served as Deputy Chief of Staff to a New York State Senator.  
Outside of work Joel Feroleto is active in the Western New York community. He has served on the Board of Directors of Housing Opportunities Made Equal (HOME) and is a member of the Good Government Club, the New York State Academy of Trial Lawyers, and the American Association For Justice.  
Away from the office Joel enjoys running and cycling and competes in events including the triathlon and marathons.
****</t>
  </si>
  <si>
    <t>jferoleto@city-buffalo.com</t>
  </si>
  <si>
    <t>Mother is Judge (paula) Father (Joel) is close with Zellner</t>
  </si>
  <si>
    <t>joel-feroleto.jpg</t>
  </si>
  <si>
    <t>Joel Feroleto, Common Council Member</t>
  </si>
  <si>
    <t>513180829</t>
  </si>
  <si>
    <t>Byron</t>
  </si>
  <si>
    <t>Byron W. Brown</t>
  </si>
  <si>
    <t>Buffalo Executive</t>
  </si>
  <si>
    <t>From our revitalized waterfront and richly diverse neighborhoods to world renowned cultural attractions and the many assets that serve as engines of economic activity, new opportunities begin in Buffalo every day. As the 58th Mayor of Buffalo, I know how to move our city forward. With a rich history, a tradition of innovation and a culturally and ethnically diverse citizenry, we’re building a relevant and interesting city that has taken on a new spirit of optimism that’s attracting global attention and bringing new families and investors to Buffalo. Since taking office, I’ve been committed to serving all neighborhoods and today we continue to foster an economic prosperous community that creates jobs and opportunity for every resident in every neighborhood. From new boutique hotels to renovated historic buildings to a thriving craft beer industry and a revitalized Canalside area, Buffalo continues to reinvent itself with a fresh, positive attitude and plenty of pride. As we forge ahead,
I ask you to partner and collaborate with me as we continue to work together to create a world-class city for all to enjoy.</t>
  </si>
  <si>
    <t>201 City Hall 65 Niagara Square Buffalo NY 14201</t>
  </si>
  <si>
    <t>7168514841</t>
  </si>
  <si>
    <t>bbrown@city-buffalo.com</t>
  </si>
  <si>
    <t>mayor@city-buffalo.com</t>
  </si>
  <si>
    <t>https://www.ci.buffalo.ny.us/home/leadership/mayor</t>
  </si>
  <si>
    <t xml:space="preserve">  * Masten, Key District 
    * Wage Board for Fast Food Workers  
    * Former state senator from Brooklyn  
    * Business community supporter  
    * CAO / Nate Hare  
    * Direct Services  
    * Head Start</t>
  </si>
  <si>
    <t>Brown_Byron-Mayor-Buffalo.jpg</t>
  </si>
  <si>
    <t>Byron W. Brown, Mayor</t>
  </si>
  <si>
    <t>513180830</t>
  </si>
  <si>
    <t>Poloncarz</t>
  </si>
  <si>
    <t>Erie County Executive</t>
  </si>
  <si>
    <t>Mark C. Poloncarz is Erie County's eighth County Executive. Since taking office as Erie County Executive in January 2012, Mark has worked to change the culture of Erie County government and return it to its core mission: provide the programs and services that residents and taxpayers demand as effectively and efficiently as possible.  And as such, he made it a priority to restore funding for what he calls the “People’s Mandates,” which include the rodent control program, parks improvements, road and bridge construction, libraries, summer youth programming and a renewed commitment to arts and cultural organizations.  These programs were restored by Mark in a fiscally responsible manner without raising taxes. In 2014, as a result of Mark’s prudent budgeting and strong fiscal discipline, Fitch Ratings raised Erie County’s credit rating outlook from “stable” to “positive” and Standard &amp; Poor’s upgraded the county’s credit rating three steps to “AA-.”
2014 has been a significant year of accomplishments for Mark, including working with the Legislature to pass a balanced budget with a small tax cut, opening the Erie County Health Mall, signing an executive order requiring that all contractors with Erie County comply with equal pay laws for women, restructuring the Department of Social Services while hiring more CPS caseworkers, and managing the emergency response to four major weather-related events:  two blizzards, flooding in West Seneca and Winter Storm Knife.
Mark believes the key to his administration’s success is to create strong partnerships with other levels of government, the private and non-profit sectors, educational institutions and community groups.  In his first year in office, Mark spearheaded the creation of one of New York State’s first Land Banks and the establishment of the Erie County Medicaid Anti-Fraud Unit, as well as leading the Erie County team in successfully negotiating a new 10-year lease with the Buffalo Bills. In his first term, Mark has also settled all contracts with collective bargaining units representing Erie County employees that were expired when he took office.
In 2013, Mark announced his “Initiatives for a Smart Economy,” which represents his administration’s commitment to a comprehensive, innovative approach to economic development and provides the “missing link,” tying a host of diverse initiatives into one regional development effort.  Specifically, this plan includes a total of 64 initiatives across a dozen areas, representing the economic gears that, working together, will help drive our economic future.  More than half of these Initiatives are already underway and showing results around Erie County.
Before being elected as County Executive, Mark served as Erie County Comptroller for six years. During that time he worked to root out waste, fraud and abuse of the taxpayers’ dollars while creating a more efficient Comptroller’s Office and restoring fiscal stability to Erie County’s government.
As the taxpayer’s watchdog, Mark strengthened the office’s Audit Division and shaped it into an Inspector General-style organization that stopped and prevented waste, fraud and abuse of county tax dollars. As the County’s chief auditor, Mark conducted more than 50 major audits and reviews of Erie County’s departments, which identified more than $30 million in cost savings. For these efforts, Mark’s Audit Division was awarded a prestigious Knighton Award in 2007 by the Association of Local Government Auditors—the first ever received by any municipal government auditor in New York State.
Before running for public office, Mark practiced corporate and finance law in Buffalo with the firms of Watson Bennett LLP and Kavinoky Cook LLP. His legal practice included representing individuals, businesses - large and small - and local governmental authorities during complex public and private mixed finance transactions.
Mark grew up with his parents and two brothers in the blue-collar steel town of Lackawanna. His parents, Charles, a retired steelworker from Bethlehem Steel Corp., and Janice, a nurse from Mercy Hospital, taught him the value of hard work, being frugal and community from a young age.  Mark is a graduate of Lackawanna Senior High School, the State University of New York at Buffalo and the University of Toledo’s College of Law.</t>
  </si>
  <si>
    <t xml:space="preserve">  * Center left
    * Landslide with low roster turnout  
    * Close with Zellner
    * Will go for Attorney General if Schneiderman becomes governor
    * Deputy County Executive is Maria</t>
  </si>
  <si>
    <t>Mark Poloncarz.jpg</t>
  </si>
  <si>
    <t>Mark Poloncarz, Legislator</t>
  </si>
  <si>
    <t>513180831</t>
  </si>
  <si>
    <t>Christopher Scanlon</t>
  </si>
  <si>
    <t>Legislation, Committee, Buffalo Common Council;
Transportation, Committee, Senate;
Waterfront Development, Committee, Buffalo Common Council</t>
  </si>
  <si>
    <t>Christopher P. Scanlon, the son of John and Paula, was born and raised in South Buffalo with his six siblings. Passionate about the neighborhood he was raised in, Chris still resides there with his wife Katie and son Thomas.
Scanlon has served on the Buffalo Common Council as the representative for the South District since May of 2012. He is currently the President Pro Tempore, Chairman of the Common Council’s Budget, and Transportation Committees and a member of the Community Development and Education Committees.
During his tenure, Chris has worked hard to combat vacant housing issues, absentee landlords, and partnering with the Buffalo Police Department, to assist responsible landlords with the eviction process of troublesome tenants. He also works diligently to protect taxpayer dollars by scrutinizing all contracts the city has with outside providers, holding companies and agencies accountable who fail to perform. Prioritizing the safety and well-being of the residents of Buffalo above all else, Chris has continuously fought to ensure our police and fire departments are properly trained, staffed, and equipped and that our emergency service provider is performing at a satisfactory rate.
Scanlon works closely with block clubs and community groups to tackle quality of life issues in South Buffalo, to improve upon youth and senior services, and to promote local businesses by spearheading events such as Shop South Buffalo and The South Buffalo Farmers Market. All of these efforts are aimed at ensuring that South Buffalo is a great place to live, raise a family, and do business.
Councilmember Scanlon has been recognized for his hard-work and leadership by the McKinley Parkway Homeowners Association, the Hillery Scholarship Foundation, and the Knights of Equity – Daughters of Erin Court 5.</t>
  </si>
  <si>
    <t>716-851-4553</t>
  </si>
  <si>
    <t>716-851-5155</t>
  </si>
  <si>
    <t>cscanlon@city-buffalo.com</t>
  </si>
  <si>
    <t>https://www.city-buffalo.com/Home/Leadership/CommonCouncil/CommonCouncilMembers/ChrisScanlon</t>
  </si>
  <si>
    <t>Father was Jimmy Griffin's deputy mayor</t>
  </si>
  <si>
    <t>scanlon.jpg</t>
  </si>
  <si>
    <t>Christopher Scanlon, Common Council Member</t>
  </si>
  <si>
    <t>513180833</t>
  </si>
  <si>
    <t>Legislator (Chairman)</t>
  </si>
  <si>
    <t>John Mills</t>
  </si>
  <si>
    <t>Minority and Women Business Enterprise, Committee, Buffalo Common Council</t>
  </si>
  <si>
    <t>A native of Western New York and Orchard Park, Legislator John J. Mills graduated from Orchard Park High School and earned a degree in Business Administration from the University at Buffalo. He has spent his adult life in service to the region in general and Erie County in particular. A successful businessman, Legislator Mills is President of J. Mills Distributing Company, a successful food distribution company that he founded in 1976 with his wife, Barbara. Very much a family operation, the business has been built with their three grown children and other close relatives into a very successful enterprise, from which John gives back generously to the area with untold donations of food to a myriad of fundraising events and worthy causes throughout the region. He also serves as the President of Quality Food Brokers, M J M Industries and Florida's Finest Food Brokers.
Not content with what he could do for the area from his business, John became involved in Orchard Park government as a member of the Public Safety Committee for a year and then as a member of the Zoning Board of Appeals on which he served for four years before being elected to the first of his six four-year terms of office as a Town Councilman. At times during this period, he served as Deputy Supervisor, co-founded the Zoning Commission and served as Chairman of the South Towns Sewage Treatment Agency.
Legislator Mills has further dedicated himself to his community as a lifetime member of the Friends of the Orchard Park Library, as well as a member of the Western New York Food Bank, American Legion, Lions Club (Orchard Park), Shriners, Masons - Lodge #514, Orchard Park Historical Society, and the Orchard Park Chamber of Commerce. In addition, John is a former vice-president of the Orchard Park Jaycees and a past chairman of the Quaker Arts Festival. He is a past president of the Orchard Park Lions Club. John's active and deep involvement with good causes and current issues keeps him deeply involved in the community.
In 2005, Legislator Mills was elected to the Erie County Legislature. He took office in January, 2006. In January, 2007, Legislator Mills was elected Minority Leader by his Republican caucus peers and currently holds that office. In 2009, 2011, 2013 and 2015 he ran unopposed.
He was elected to serve as Chairman of the Erie County Legislature in 2014 after serving as Minority Leader for several years. He is the first Republican to hold the position in 36 years.
Legislator Mills also serves as chairman of the Erie County Soil Conservation District and the Erie County Sewer District #3.
He attends governmental meetings in every town and village in the 11th district, and also meets with many groups within those towns and villages.
Since 2006, Legislator Mills has sponsored hot dog roast fundraisers at the libraries in his district to raise funds to support programming and the purchase of materials. At the end of 2016, he reported the roasts had raised nearly $67,077 for libraries in his district.
Personal Information:
Life long resident of Orchard Park. Graduated from Orchard Park High School and earned a Bachelor of Science Degree in Business Administration from the University of Buffalo. Married to Barbara McIvor, they have three children - Kim, Jim, and John, and seven grandchildren - Tyler, Brandon, Kennedy, Ava, John, Sienna, Ashton, Chase and Harrison.
Employment:
 J. Mills Distributing CompanyPresidentQuality Food BrokersPresidentM J M IndustriesPresidentFlorida's Finest Food BrokersPresident
Awards:
Food Bank of Western New York Award. 200,000 Ibs. Food Donation  
Republican of the Year (2005) – Orchard Park Republican Committee  
Public Servant of the Year (2002) - South Town Conservative Chairman Association  
Award for Outstanding Service and Achievement - N.Y.Assoc. of Convenience Stores(2004) Western New York Food Broker of the Year (2001)  
American Public Works Association - 2011 Elected Officials Award  
General Pulaski Association Inc. - 2012 “Unsung Heroes" Award  
Orchard Park Post of Fame - 2012 Inductee  
New York Water Environment Association's Frank E. Van Lare Award - 2014</t>
  </si>
  <si>
    <t>john.mills@erie.gov</t>
  </si>
  <si>
    <t>Voted with clean air on amigone, was a flip vote, close with Rath - wants to stop ECIDA from progressive policies, front for Chamber of Commerce (Greater Buffalo Partnership)</t>
  </si>
  <si>
    <t>Republican; Conservative</t>
  </si>
  <si>
    <t>John Mills.png</t>
  </si>
  <si>
    <t>John Mills, Legislator (Chairman)</t>
  </si>
  <si>
    <t>513180835</t>
  </si>
  <si>
    <t>Council President</t>
  </si>
  <si>
    <t>Darius Pridgen</t>
  </si>
  <si>
    <t>Common Council Member Darius G. Pridgen currently serves on the following Common Council Committees:
CHAIRMAN:  
Rules Committee
ORGANIZATIONS:  
Buffalo Urban Renewal Agency (BURA)</t>
  </si>
  <si>
    <t>dpridgen@city-buffalo.com</t>
  </si>
  <si>
    <t>Pastor of largest church on the east side, Ex postal worker - active in his union (as a steward), has never opposed Mayor on signficiant issues - but is part of his own political group.
Provides free funerals for homicide victims.
Pro PB
Close with Council member Wyatt
Next in line to be mayor</t>
  </si>
  <si>
    <t>darius.jpg</t>
  </si>
  <si>
    <t>Darius Pridgen, Council President</t>
  </si>
  <si>
    <t>513180837</t>
  </si>
  <si>
    <t>David Francyzk</t>
  </si>
  <si>
    <t>Legislation, Committee, Buffalo Common Council;
Police Oversight, Committee, Buffalo Common Council;
Waterfront Development, Committee, Buffalo Common Council</t>
  </si>
  <si>
    <t>Common Council Member David A. Franczyk currently serves on the following:  
CHAIR:
Legislation Committee
SUB-COMMITTEES:
Transportation Committee  
Police Oversight Committee  
Waterfront Development Committee</t>
  </si>
  <si>
    <t>716-851-4869</t>
  </si>
  <si>
    <t>716-851-4138</t>
  </si>
  <si>
    <t>dfranczyk@city-buffalo.com</t>
  </si>
  <si>
    <t>Been in office forever, generally supports progressive stuff, but doesn't lead and doesn't have any power. not in a good relationship with the mayor, left social democrat, cares a lot about European Politics - Father was head of social democratic party</t>
  </si>
  <si>
    <t>franczyk.jpg</t>
  </si>
  <si>
    <t>David Francyzk, Common Council Member</t>
  </si>
  <si>
    <t>513180839</t>
  </si>
  <si>
    <t>﻿Legislator (Minority Leader)</t>
  </si>
  <si>
    <t>Betty Jean Grant</t>
  </si>
  <si>
    <t>Health and Human Services, Committee, Erie County Executive;
Minority and Women Business Enterprise, Committee, Buffalo Common Council;
Public Safety, Committee, Erie County Executive</t>
  </si>
  <si>
    <t>Betty Jean Grant has been a resident of Buffalo, NY, for over 42 years. Legislator Grant was born and raised in Brighton, Tennessee, a small rural town approximately 18 miles from Memphis. Betty Jean is the mother of three daughters and the grandmother of Amanda and Aaron Rojas, Monica Patton and Quentin Grant-Littleton. She has been married to George E. Grant since 1970.
In 1980, Betty Jean and her husband George opened a family-owned deli on East Ferry Street. This venture allowed the Grants to become self-employed and it also provided employment opportunities for their daughters in addition to other youths in the community. The store remains one of the few remaining African-American owned and operated stores in the City of Buffalo.
Legislator Grant attended Medaille College, where she earned a Bachelor of Science degree in Elementary Education, graduating Magna Cum Laude in 1993. She earned a Master of Science degree in Special Education from Buffalo State College. Betty Jean has taught in the Buffalo Public Schools as well as the federal Head Start Program. She is the founder of AIDS Education, Information and Support Services (AEISS), an HIV/AIDS prevention education organization.
Legislator Grant was elected to the Buffalo Common Council in 1999 representing the University District. She served two full terms on the Common Council and is proud of her accomplishments as the University District Councilmember. She takes credit for bringing two Tim Horton stores to the district as well as an Aldi’s Supermarket. Legislator Grant is known for having worked tirelessly on the redevelopment of McCarthy Park, turning it into a first-class City of Buffalo family park.
In 2004, Betty Jean Grant was elected to the Buffalo Public School Board of Education, representing the Ferry District. She was elected to the Erie County Legislature in 2007 and was re-elected by landslide victories in 2009 and 2011.  In 2012, she accepted the distinguished honor of serving as Chair of the Erie County Legislature after both her Democratic and Republican colleagues unanimously voted for her.
Betty Jean Grant is the recipient of numerous honors and awards for her diligent and unyielding dedication and contributions as a public servant.  She is also a member of many groups and organizations including the Mary B. Talbert Civic and Cultural Club, Housing Opportunities Made Equal, SCLC, NAACP, and the Buffalo Crime Reduction Task Force.  As Chair of the Legislature, she also currently serves on the Erie County Industrial Development Association (ECIDA) Board of Directors.
Chairwoman Grant resides in Buffalo with her husband George.  Together, they still own and operate Grant Variety Shoppe located at 1055 E. Ferry Street, Buffalo, New York.</t>
  </si>
  <si>
    <t>790 East Delavan Avenue, Buffalo, NY 14215</t>
  </si>
  <si>
    <t>716-896-1463</t>
  </si>
  <si>
    <t>716-894-0914</t>
  </si>
  <si>
    <t>BettyJean.Grant@erie.gov</t>
  </si>
  <si>
    <t>http://www2.erie.gov/grant/</t>
  </si>
  <si>
    <t>Elected Buffalo Board of Ed (1994) Buffalo Common Council (1999)</t>
  </si>
  <si>
    <t>Serves on Erie County Industrial Development Agency (ECIDA), Head of Unity Faction of Democractic Party (ECD), Does not get along with Mayor.
Accessible but plays cards close to chest.</t>
  </si>
  <si>
    <t>Betty Jean Grant.png</t>
  </si>
  <si>
    <t>Betty Jean Grant, ﻿Legislator (Minority Leader)</t>
  </si>
  <si>
    <t>513180843</t>
  </si>
  <si>
    <t>Lynne Dixon</t>
  </si>
  <si>
    <t>Government Affairs, Committee, Erie County Executive;
Minority and Women Business Enterprise, Committee, Buffalo Common Council;
Public Safety, Committee, Erie County Executive</t>
  </si>
  <si>
    <t>Health and Human Services, Committee, Erie County Executive</t>
  </si>
  <si>
    <t>Lynne Dixon was first elected to the Erie County Legislature in November 2009 on a reform platform that included reducing the size of the Legislature and eliminating district offices. She continues to work toward cutting the cost of government and putting taxpayers first. She was re-elected to her second term in November 2011 to represent the 9th District in the 11-member Legislature. Legislator Dixon is proud to represent the residents of Hamburg (town and village), Lackawanna, Blasdell and a portion of South Buffalo. She was re-elected in 2013 and 2015.
Currently, Lynne is Chairwoman of the Health &amp; Human Services Committee, also serving as Vice Chair of the Public Safety Committee, Government Affairs Committee and Minority &amp; Women Business Enterprise Committee.
Her focus remains on providing residents with quality services while holding the line on taxes. Legislator Dixon is committed to maintaining the county’s infrastructure, advocating that investments be made in roads and bridges to resolve issues now before they become more costly down the road. Among her outreach efforts, Legislator Dixon supported and has promoted the Yellow Dot program to aid accident victims who may not be able to relay their medical needs; Silver Alert initiative to locate missing adults; the Cyber-bullying Law, which focuses on protecting youth; an indoor ban on vaping to protect the health of all; and a local microbead law banning the sale of products with plastic microbeads, which later became a federal law. She also hosts community meetings throughout the district to meet directly with residents to discuss any concerns they may have, as well as providing Boater Safety Courses and Car Seat Checks. Each year she partners with local schools for the Valentines for
Veterans program to thank our servicemen and women for their sacrifice. For six years, Legislator Dixon has organized the Prom Dress Drive to provide free gowns to local girls.
Lynne and her three siblings were born and raised in Western New York, attending Williamsville North High School. She attended West Virginia University where she majored in English. Lynne and her husband, Tim, have lived in the Village of Hamburg for more than 18 years. Their children, Erin, Owen, and Caroline, attend school in the Hamburg District, and oldest son Jack is enrolled at Canisius High School. The family has been involved in numerous activities, including football, cross country, hockey, soccer, lacrosse, dance, gymnastics, cheerleading and basketball.
Lynne spent 22 years as a journalist. For 12 years she was a general assignment reporter at WGRZ-TV, covering everything from breaking news, crime, and feature stories, to investigations and in-depth reports on local and state government. She was also a news and sports reporter/anchor at WGR-550 Radio in Buffalo where she performed similar duties. Lynne's broadcast career began in West Virginia where she was News Director of the student-run radio station, WWVU-FM at West Virginia University. She worked in local television and radio there before returning home to Western New York.
The District 9 Legislator has often been recognized for her work in journalism, including the inaugural Tim Russert Award for interview skills, preparedness, knowledge, credibility, teamwork and generosity of spirit at Channel 2. She was also awarded the Best of Gannett, New York State Broadcasters, Associated Press, and WVU Student Journalist awards. She has been part of various charities and fundraising events, including Kids Escaping Drugs, Say Yes, Parent-Child Connection, Hamburg Finance Academy, New York State Association of Counties, and the Muscular Dystrophy Association. In addition, she was a founding member of the Make-A-Wish local chapter, and currently serves on the Board of Directors for Meals on Wheels for Western New York. Lynne is a member of the Erie County Board of Health.
Throughout her travels and work as a journalist, Lynne has been an outspoken advocate for our region. She is eager to be part of a joint effort to advance this area, and help create an environment and opportunity where not only her children, but many generations of families can stay and prosper.</t>
  </si>
  <si>
    <t>92 Franklin St. 4th fl Buffalo, NY 14202</t>
  </si>
  <si>
    <t>716-858-8895</t>
  </si>
  <si>
    <t>716-858-8671</t>
  </si>
  <si>
    <t>Lynne.Dixon@erie.gov</t>
  </si>
  <si>
    <t>http://www2.erie.gov/dixon/</t>
  </si>
  <si>
    <t>Used to be a newscaster for WGRZ-TV, very conservative - very close to Ralph Lorgio</t>
  </si>
  <si>
    <t>Dixon-Lynne.jpg</t>
  </si>
  <si>
    <t>Lynne Dixon, Legislator</t>
  </si>
  <si>
    <t>513180846</t>
  </si>
  <si>
    <t>Thomas Loughran</t>
  </si>
  <si>
    <t>Government Affairs, Committee, Erie County Executive</t>
  </si>
  <si>
    <t>Erie County Legislature</t>
  </si>
  <si>
    <t>4549 Main Street, Suite 203 Amherst, NY 14226</t>
  </si>
  <si>
    <t>716-836-0199</t>
  </si>
  <si>
    <t>716-836-0198</t>
  </si>
  <si>
    <t>Thomas.Loughran@erie.gov</t>
  </si>
  <si>
    <t>https://twitter.com/ThomasALoughran</t>
  </si>
  <si>
    <t>Positions himself as pretty bi-partisan, reps williamsville/amherst, voted with clean air on amigone, for fracking ban, Zelnner and Lenihan camp</t>
  </si>
  <si>
    <t>loughran.jpg</t>
  </si>
  <si>
    <t>Thomas Loughran, Legislator</t>
  </si>
  <si>
    <t>513180847</t>
  </si>
  <si>
    <t>Barbara Miller-Williams</t>
  </si>
  <si>
    <t>Finance and Management, Committee, Erie County Executive;
Government Affairs, Committee, Erie County Executive</t>
  </si>
  <si>
    <t>Erie County Legislator Barbara Miller-Williams is a proud Mother and Grandmother and lifelong resident of Buffalo, NY. She is a former Ellicott District Councilmember who was a strong articulate voice for the revival of the Ellicott District. As an experienced Erie County Legislator and the First African-American Woman Erie County Chairperson, Legislator Miller-Williams has always been a passionate voice and advocate for the revival of Buffalo.
Legislator Miller-Williams is honored to serve our Country as a Master Sergeant/Equal Opportunity Advisor in the United States Army Reserve. She is also a former Buffalo Police Officer (Retired) serving the Community for over 29 years.
Legislator Miller-Williams holds a B.S. Degree in Business Administration and M.S. Degree in Higher Education and Student Affairs Administration. She is a member of Alpha Kappa Alpha, Inc., Gamma Phi Omega Chapter and is a member of Leadership Buffalo Graduate Class.
Legislator Miller-Williams favorite quote is "I am just an Ordinary Woman who has been blessed to do extraordinary things" and her motto for leadership is “She is here to serve the Community!” She is dedicated to helping to move our Community forward and she continues to fight for a better future for all children and families throughout Erie County.</t>
  </si>
  <si>
    <t>427 William StreetBuffalo, NY 14204</t>
  </si>
  <si>
    <t>716-854-5722</t>
  </si>
  <si>
    <t>716-842-0490</t>
  </si>
  <si>
    <t>BMW@Erie.gov</t>
  </si>
  <si>
    <t>http://www2.erie.gov/miller-williams/</t>
  </si>
  <si>
    <t>retired police officer</t>
  </si>
  <si>
    <t>Was close with Mayor in 2013 during election.
Grassroots PAC</t>
  </si>
  <si>
    <t>Barbara Miller-Williams, Legislator.jpg</t>
  </si>
  <si>
    <t>Barbara Miller-Williams, Legislator</t>
  </si>
  <si>
    <t>513180852</t>
  </si>
  <si>
    <t>Peter Savage III</t>
  </si>
  <si>
    <t>Energy and Environment, Committee, Erie County Executive;
Finance and Management, Committee, Erie County Executive;
Minority and Women Business Enterprise, Committee, Buffalo Common Council;
Public Safety, Committee, Erie County Executive</t>
  </si>
  <si>
    <t>Peter Savage is the Erie County Legislator for the 3rd Legislative District which includes the Black Rock, Riverside, North Buffalo, Village of Kenmore, and Town of Tonawanda communities.  Prior to his appointment to the Erie County Legislature in April of 2014, Savage worked in local government for 19 years, including more than 10 years as a practicing attorney.  Most recently he was the City of Buffalo’s Senior Deputy Corporation Counsel, serving as the second managing attorney for the city’s legal department, where he assisted in the negotiation of the HarborCenter project on Buffalo’s waterfront with the Buffalo Sabres.  A lifelong resident of the City of Buffalo, Legislator Savage is a homeowner in North Buffalo where he lives with his wife and their two daughters.</t>
  </si>
  <si>
    <t>1701 Hertel Ave. Buffalo, NY 14216</t>
  </si>
  <si>
    <t>716-832-0494</t>
  </si>
  <si>
    <t>716-832-0493</t>
  </si>
  <si>
    <t>Peter.Savage@erie.gov</t>
  </si>
  <si>
    <t>http://www2.erie.gov/savage/</t>
  </si>
  <si>
    <t>Former Senior Deputy Corporation Counsel at City Hall (close with Zellner - chair of democratic party)</t>
  </si>
  <si>
    <t xml:space="preserve">  * Was appointed in 2014 by Dems after Lynn Marenelli was tapped by Gov to work at Empire State Development
    * close with Mayor and Zellner
    * Defunct "good neighbor democrats"</t>
  </si>
  <si>
    <t>savage.jpg</t>
  </si>
  <si>
    <t>Peter Savage III, Legislator</t>
  </si>
  <si>
    <t>513180854</t>
  </si>
  <si>
    <t>Kevin Hardwick</t>
  </si>
  <si>
    <t>Energy and Environment, Committee, Erie County Executive;
Finance and Management, Committee, Erie County Executive</t>
  </si>
  <si>
    <t>Community Enrichment, Committee, Erie County Executive;
Government Affairs, Committee, Erie County Executive</t>
  </si>
  <si>
    <t>Kevin R. Hardwick was elected to the Erie County Legislature in 2009, and was re-elected in 2011, 2013 and 2015. He currently chairs the Government Affairs and Community Enrichment committees. He also sits on the Finance and Management and Energy and Environment committees.
Legislator Hardwick has lived in the City of Tonawanda since joining the Department of Political Science at Canisius College in the fall of 1989. His involvement in politics and the policy process dates back to his senior year in high school when he was elected to a seat on the Susquehanna Valley Board of Education in the Binghamton area. After serving his three-year term on the school board, Dr. Hardwick was elected councilman in the Town of Binghamton, New York; a post he held for eight years. In 1986 he was appointed Administrative Assistant to the Majority Leader of the New York State Senate, Warren M. Anderson. He served in this capacity until Senator Anderson's retirement in December of 1988.
Dr. Hardwick received his Ph.D. from the State University of New York at Binghamton. His research interests include state legislative politics and the politics of municipal service distribution. In addition to teaching introductory American government courses, he also teaches courses in public policy, public administration, state and local government, the presidency, American Catholics in the Public Square, and urban politics. He is a former chair of the Political Science Department and currently serves as the Director of the Urban Studies Program. He also hosted Hardline with Kevin Hardwick, a weekly WBEN radio program on local politics, from 2005-2009.
Dr. Hardwick was a member of the City of Tonawanda Charter Review Commission and was elected First Ward Councilmember in the City of Tonawanda in 1995. He was re-elected to this post twice. His unique blend of formal training and practical political experience contributes to lively discussions in all of his classes at Canisius and contributes to his effectiveness on the Legislature.</t>
  </si>
  <si>
    <t>92 Franklin St. 4th floor Buffalo, NY 14202</t>
  </si>
  <si>
    <t>716-858-8672</t>
  </si>
  <si>
    <t>Kevin.Hardwick@erie.gov</t>
  </si>
  <si>
    <t>http://www2.erie.gov/hardwick/</t>
  </si>
  <si>
    <t xml:space="preserve">  * Was elected to Susquehanna Valley Board of Education in the Binghamton area when he was 18 years old
    * Just Transition</t>
  </si>
  <si>
    <t>Kevin.jpg</t>
  </si>
  <si>
    <t>Kevin Hardwick, Legislator</t>
  </si>
  <si>
    <t>513180856</t>
  </si>
  <si>
    <t>Ted Morton</t>
  </si>
  <si>
    <t>Economic Development, Committee, Erie County Executive;
Government Affairs, Committee, Erie County Executive;
Health and Human Services, Committee, Erie County Executive;
Public Safety, Committee, Erie County Executive</t>
  </si>
  <si>
    <t>Energy and Environment, Committee, Erie County Executive</t>
  </si>
  <si>
    <t>92 Franklin St 4th fl Buffalo, NY 14202</t>
  </si>
  <si>
    <t>716-858-8856</t>
  </si>
  <si>
    <t>ted.morton@erie.gov</t>
  </si>
  <si>
    <t>http://www2.erie.gov/morton/</t>
  </si>
  <si>
    <t>none - self employed finicanal planner - there was an investgation for fraud by IRS (took loans from others investments with out telling them)</t>
  </si>
  <si>
    <t>Morton's district prioritized by Democractic party as the district to run candiates in (2015). Morton beat Dems by filing an oppurtunity to ballot on the working families line &lt;http://www.dailypublic.com/articles/07212015/fusion-voting-jamboree&gt;</t>
  </si>
  <si>
    <t>Ted Morton.jpg</t>
  </si>
  <si>
    <t>Ted Morton, Legislator</t>
  </si>
  <si>
    <t>513180857</t>
  </si>
  <si>
    <t>Edward Rath III</t>
  </si>
  <si>
    <t>Community Enrichment, Committee, Erie County Executive;
Finance and Management, Committee, Erie County Executive;
Economic Development, Committee, Erie County Executive;
Public Safety, Committee, Erie County Executive</t>
  </si>
  <si>
    <t>Economic Development, Committee, Erie County Executive;
Public Safety, Committee, Erie County Executive</t>
  </si>
  <si>
    <t>**Background**
Ed Rath was born and raised in Amherst and attended Williamsville public schools through 8th grade. He graduated from Nichols School of Buffalo and subsequently received his degree from Syracuse University, with a major Political Science and a minor in History. In 2005, Ed completed the Executive MBA program at Canisius College - Magna Cum Laude
**Community Involvement**
Legislator Rath moved back to Western New York in June 2003 and has volunteered for numerous philanthropic organizations.
  * Past president of the Salvation Army Advisory Board, and actively involved in the finance and property committees
  * Member of the Advisory Council of the Buffalo/Niagara Sports Commission
  * Member of the Williamsville Rotary Club, and helps with the Children's Literacy program
  * Parishioner and volunteer at St. Gregory the Great in Williamsville
  * Member of the Williamsville Business Association
  * Named the WNY Alzheimer Association “Person of the Year” in 2013
  * Received the “Living Legacy” Award from the Buffalo Salvation Army in 2011
  * Received the “Lincoln Leadership” Award from the Newstead Republican Committee in 2012
  * Appointed member of the Erie County Industrial Development Agency; appointed member of the Visit Buffalo Niagara Advisory Board; member of the Erie County Fire Advisory Board; and a member of the Central Police Services Advisory Board
**Business Experience**
Ed is Vice President at VARO Technologies and has worked in the energy industry for the past 25 years. Over that period of time, he has worked for a vast array of businesses from small family-owned businesses to a Fortune 100 company.
**Legislative Activities**
As the Legislator that represents a portion of Amherst, all of Clarence, Akron and Newstead, Ed has accomplished a lot:
  * Co-sponsored important reforms: Reduced the size of the Legislature from 15 to 11 members; eliminated unnecessary district offices (Erie County is the only County Legislature in NYS with these offices); and voted against salary increases for the county’s elected officials.
  * Fully funded the County’s pension obligations, fighting against a recommendation to borrow the funds and incur unnecessary long-term costs.
  * Co-authored the County’s Cyber-bullying Local Law to deter youths from attacking each other online, and holding those accountable who engage in online harassment.
  * Lead sponsor of the Property Tax Stabilization Fund to serve as a dedicated rainy day fund to hold the line on property tax increases.
  * Lead sponsor of the County’s Silver Alert Local Law, which is similar to the Amber Alert and is a public notification system that broadcasts information about missing persons - especially vulnerable seniors with Alzheimer's disease, dementia or other mental disabilities - in order to aid in their return. This important local law was adopted in the spring of 2011 and it allows first responders, the public and media outlets to work together to find missing residents.
  * For the past three years crafted responsible budget amendments that called for meaningful reform of Erie County government and the reduction of our incredible tax burden.
  * Helped to successfully transfer $5 million in surplus to fix infrastructure issues throughout Erie County in 2014.
  * Voted to lower Erie County property taxes for the first time in over a decade in 2014.
  * Authored a local law in early 2015 to dedicate revenues from the Erie County Clerk’s Auto Bureau to the Erie County Road Repair Reserve Fund.
Ed is Chairman of the Economic Development and Public Safety committees, in addition to serving as Vice Chair of the Finance and Management Committee and the Community Enrichment Committee.
In November 2007, Ed won his first election and was installed in January 2008. He successfully ran for re-election in 2009, 2011, 2013 and 2015.
His legislative agenda items include:
  * Increased collaboration and dialog between all economic development agencies and the business community.
  * Continued reduction and reform of county government to lower the property tax burden.
  * More effectively use funds from bed tax to promote tourism and cultural assets.
  * Re-adoption and reform of the Empire Zone and Power for Jobs programs.
  * Continued investment in road and bridge improvement projects.
  * Prioritization and adequate funding of Erie Community College in order to increase enrollment.
  * Examine mergers, consolidations, shared services and inter-municipal agreements which would benefit the taxpayers of Erie County.
Ed and his wife Amy have three daughters and make their home in Williamsville.</t>
  </si>
  <si>
    <t>92 Franklin Street 4th fl Buffalo 14202</t>
  </si>
  <si>
    <t>716-858-8676</t>
  </si>
  <si>
    <t>edward.rath@erie.gov</t>
  </si>
  <si>
    <t>http://www.edwardrath.com</t>
  </si>
  <si>
    <t>http://@EdRath</t>
  </si>
  <si>
    <t>Grandfather (Ed Rath was first Erie County Executive) , father (Ed Rath) was a supreme court judge, mother (Mary Lou) was state assembly rep, listens to Greater Bufaflo Partnership</t>
  </si>
  <si>
    <t>Ed-Rath-III.jpg</t>
  </si>
  <si>
    <t>Edward Rath III, Legislator</t>
  </si>
  <si>
    <t>513180860</t>
  </si>
  <si>
    <t>Legislator (Majority Leader)</t>
  </si>
  <si>
    <t>Joseph Lorigo</t>
  </si>
  <si>
    <t>Community Enrichment, Committee, Erie County Executive;
Economic Development, Committee, Erie County Executive;
Energy and Environment, Committee, Erie County Executive;
Health and Human Services, Committee, Erie County Executive;
Minority and Women Business Enterprise, Committee, Buffalo Common Council</t>
  </si>
  <si>
    <t>Finance and Management, Committee, Erie County Executive</t>
  </si>
  <si>
    <t>Legislator Joseph Lorigo serves as Majority Leader of the Erie County Legislature. A member of the Conservative Party, he successfully ran for election in 2011, 2013 and 2015. He is honored to represent the 10th District, including Aurora, Colden, Elma, Holland, Marilla, Wales, West Seneca and the Village of East Aurora.
He is Chairman of the Finance and Management Committee, and serves as Vice Chair of Economic Development and Energy &amp; Environment.
An alumni of St. Francis High School, he attended Canisius College and graduated summa cum laude with a Bachelor of the Arts degree in psychology. Legislator Lorigo earned both his law degree and master’s in Business Administration from the University at Buffalo. While attending UB, he was a recipient of the Robert J. Connelly Award for Excellence in Trial Advocacy.
Legislator Lorigo is an attorney with the Law Office of Ralph C. Lorigo. He has worked previously in the Erie County Attorney’s Office and New York State Attorney General’s Office, as well as the West Seneca Town Court as warrant clerk.
He and his wife, Jean, have a son, Charlie, and live in West Seneca.
He is a member of the Albright-Knox Art Gallery Board of Directors and the Cornell Cooperative Ext. Board of Directors.
Legislator Lorigo is involved in several professional organizations, including the Erie County Bar Association and UB Law Alumni Association. Additionally, his philanthropic involvement includes the Charles Burchfield Nature &amp; Arts Center, Erie County Society for the Prevention of Cruelty to Animals, and attorney coach of the St. Francis High School Mock Trial Team.</t>
  </si>
  <si>
    <t>92 Franklin St. 4th Fl Buffalo, NY 14216</t>
  </si>
  <si>
    <t>716-858-8922</t>
  </si>
  <si>
    <t>joseph.lorigo@erie.gov</t>
  </si>
  <si>
    <t>http://www2.erie.gov/lorigo/</t>
  </si>
  <si>
    <t>His dad (Ralph) is the chairman of the conservative party of erie county, which lots of candidates, republican and democratic, seek.</t>
  </si>
  <si>
    <t>lorigo__joseph.jpg</t>
  </si>
  <si>
    <t>Joseph Lorigo, Legislator (Majority Leader)</t>
  </si>
  <si>
    <t>513180861</t>
  </si>
  <si>
    <t>Pat Burke</t>
  </si>
  <si>
    <t>Community Enrichment, Committee, Erie County Executive;
Economic Development, Committee, Erie County Executive;
Energy and Environment, Committee, Erie County Executive</t>
  </si>
  <si>
    <t>It's a rare thing when an average citizen decides to run for office and is successful but that's exactly what happened with Pat Burke in 2013. Pat is a family man and community activist who was tired of seeing dysfunction and corruption in our political system. He decided to run for office to change things. With little help and even less money, he set out on what many considered a quixotic venture. He pounded the pavement and ran a shoe leather, grass roots campaign. His success came as a shock to the political establishment. The media announced Pat's victory as a breathe of fresh air, "Burke will arrive at County Hall virtually free of political debts—a true independent. Couldn't we use a couple dozen more like that in elected office?"
Pat has championed several causes since being elected. A ban on microbead plastics, a repeal of Sunday Blue Laws, formation of the Erie County Broadband Committee, safety modifactions to the dangerous intersection of Harlem &amp; Walden and local law on concussion safety in minors are just a few of his most notable legislative accomplishments.
Outside of the Legislature, Burke is an instructor at Buffalo State College. He lives in the City of Buffalo with his wife and three children.</t>
  </si>
  <si>
    <t>92 Franklin St. 4 Fl Buffalo, NY 14202</t>
  </si>
  <si>
    <t>716-858-8480</t>
  </si>
  <si>
    <t>Patrick.Burke@Erie.Gov</t>
  </si>
  <si>
    <t>http://www2.erie.gov/burke/</t>
  </si>
  <si>
    <t>Used to be bartender at Irish Club</t>
  </si>
  <si>
    <t xml:space="preserve">  * Led ban on micro beads in Erie County
    * Voted with Clean Air on Amigone, 
    * Tends to lean left policitally
    * EDC did not support in 2013 race
    * Not close with Mark
    * Has labor support
    * "Defunct good neighbor democrat"</t>
  </si>
  <si>
    <t>Pat Burke.jpg</t>
  </si>
  <si>
    <t>Pat Burke, Legislator</t>
  </si>
  <si>
    <t>513180866</t>
  </si>
  <si>
    <t>Joseph Golombek</t>
  </si>
  <si>
    <t>Claims, Committee, Buffalo Common Council;
Legislation, Committee, Buffalo Common Council;
Budget, Committee, Buffalo Common Council;
Waterfront Development, Committee, Buffalo Common Council;
Minority and Women Business Enterprise, Committee, Buffalo Common Council;
Education, Committee, Buffalo Common Council</t>
  </si>
  <si>
    <t>Community Development, Committee, Buffalo Common Council;
Policy Oversight, Committee, Buffalo Common Council</t>
  </si>
  <si>
    <t>Common Council Member Joseph Golombek, Jr. currently serves on the following Common Council Committees:  
**CHAIRMAN:  
**Community Development Committee  
**  
REGULAR COMMITTEES:  
**Claims Committee  
Legislation Committee
**SUB-COMMITTEES:  
**Budget Committee  
Education Committee  
Minority Women's Business Enterprise Task Force (MWBE)  
Waterfront Committee
**ORGANIZATIONS:  
**Buffalo Urban Renewal Agency</t>
  </si>
  <si>
    <t>jgolombek@city-buffalo.com</t>
  </si>
  <si>
    <t>Very closely aligned with the mayor, has run against sam hoyt for assembly several times. flips often after saying yes. against PB, but voted for budget. was opposed to waterfront organizing CEJ led on.</t>
  </si>
  <si>
    <t>joegolombek.jpg</t>
  </si>
  <si>
    <t>Joseph Golombek, Common Council Member</t>
  </si>
  <si>
    <t>513180869</t>
  </si>
  <si>
    <t>Rasheed Wyatt</t>
  </si>
  <si>
    <t>Claims, Committee, Buffalo Common Council;
Community Development, Committee, Buffalo Common Council;
Finance, Committee, Senate</t>
  </si>
  <si>
    <t>Civil Service, Committee, Buffalo Common Council</t>
  </si>
  <si>
    <t>Council Member Rasheed N.C. Wyatt currently serves on the following Common Council Committees:
**CHAIR:**
Civil Service Committee  
Minority Women's Business Enterprise Task Force (MWBE)
**COMMITTEES:**
Claims Committee  
Community Development Committee  
Finance Committee
**SUB-COMMITTEES:**
Education Committee</t>
  </si>
  <si>
    <t>716-851-4580</t>
  </si>
  <si>
    <t>716-851-5165</t>
  </si>
  <si>
    <t>rwyatt@city-buffalo.com</t>
  </si>
  <si>
    <t>Appointed in 2014, won election in 2015 - very close with Mayor</t>
  </si>
  <si>
    <t>wyatt.jpg</t>
  </si>
  <si>
    <t>Rasheed Wyatt, Common Council Member</t>
  </si>
  <si>
    <t>513180871</t>
  </si>
  <si>
    <t>Lovejoy District Common Council Member</t>
  </si>
  <si>
    <t>Fontana</t>
  </si>
  <si>
    <t>Richard A. Fontana</t>
  </si>
  <si>
    <t>**Common Council Member Richard A. Fontana currently serves on the following Common Council Committees:**
**CHAIR:**
Finance Committee
**REGULAR COMMITTES:**
Civil Service Committee</t>
  </si>
  <si>
    <t>716-851-5141</t>
  </si>
  <si>
    <t>716-851-5151</t>
  </si>
  <si>
    <t>rfontana@city-buffalo.com</t>
  </si>
  <si>
    <t>Was council president before Pridgen</t>
  </si>
  <si>
    <t>Flips very easily, saying yes isn't guarunteed that he will stick with us, flipped on waterfront vote, very closely aligned with the mayor.</t>
  </si>
  <si>
    <t>Fontana.jpg</t>
  </si>
  <si>
    <t>Richard A. Fontana, Lovejoy District Common Council Member</t>
  </si>
  <si>
    <t>513180873</t>
  </si>
  <si>
    <t>Felicia</t>
  </si>
  <si>
    <t>Felicia Ali</t>
  </si>
  <si>
    <t>fwilliams@city-buffalo.com</t>
  </si>
  <si>
    <t>Felicia Ali, Chief of Staff</t>
  </si>
  <si>
    <t>513180875</t>
  </si>
  <si>
    <t>Central Staff</t>
  </si>
  <si>
    <t>Sarcello</t>
  </si>
  <si>
    <t>Sam Sarcello</t>
  </si>
  <si>
    <t>sscarcello@ch.ci.buffalo.ny.us</t>
  </si>
  <si>
    <t>Central staff, has been helping with PB</t>
  </si>
  <si>
    <t>Sam Sarcello, Central Staff</t>
  </si>
  <si>
    <t>513180877</t>
  </si>
  <si>
    <t>Sean Mulligan</t>
  </si>
  <si>
    <t>smulligan13@gmail.com</t>
  </si>
  <si>
    <t>Been leading on PB with us, crucial in passing it in the budget, acitvely involved in implementation</t>
  </si>
  <si>
    <t>Sean Mulligan, Chief of Staff</t>
  </si>
  <si>
    <t>513180878</t>
  </si>
  <si>
    <t>Staff</t>
  </si>
  <si>
    <t>Naomi</t>
  </si>
  <si>
    <t>Noemi Santiago</t>
  </si>
  <si>
    <t>716-851-5125</t>
  </si>
  <si>
    <t>nsantiago@city-buffalo.com</t>
  </si>
  <si>
    <t>Noemi Santiago, Staff</t>
  </si>
  <si>
    <t>513180879</t>
  </si>
  <si>
    <t>Kuzma</t>
  </si>
  <si>
    <t>Mike Kuzma</t>
  </si>
  <si>
    <t>mkuzma@city-buffalo.com</t>
  </si>
  <si>
    <t>Mike Kuzma, Chief of Staff</t>
  </si>
  <si>
    <t>513180881</t>
  </si>
  <si>
    <t>Bollman</t>
  </si>
  <si>
    <t>Bryan Bollman</t>
  </si>
  <si>
    <t>bbollman@city-buffalo.com</t>
  </si>
  <si>
    <t>Bryan Bollman, Chief of Staff</t>
  </si>
  <si>
    <t>513180882</t>
  </si>
  <si>
    <t>Olejniczak</t>
  </si>
  <si>
    <t>Thomas Olejniczak</t>
  </si>
  <si>
    <t>tolejniczak@city-buffalo.com</t>
  </si>
  <si>
    <t>Thomas Olejniczak, Staff</t>
  </si>
  <si>
    <t>513180883</t>
  </si>
  <si>
    <t>Sandy Lewis</t>
  </si>
  <si>
    <t>716-851-5117</t>
  </si>
  <si>
    <t>sbattel@city-buffalo.com</t>
  </si>
  <si>
    <t>Sandy Lewis, Chief of Staff</t>
  </si>
  <si>
    <t>513180884</t>
  </si>
  <si>
    <t>Mazgajewski</t>
  </si>
  <si>
    <t>Mike Mazgajewski</t>
  </si>
  <si>
    <t>716-851-5116</t>
  </si>
  <si>
    <t>mmazgajewski@city-buffalo.com</t>
  </si>
  <si>
    <t>Mike Mazgajewski, Staff</t>
  </si>
  <si>
    <t>513180885</t>
  </si>
  <si>
    <t>Munson</t>
  </si>
  <si>
    <t>Sandra Munson</t>
  </si>
  <si>
    <t>Sandra Munson, Staff</t>
  </si>
  <si>
    <t>513180886</t>
  </si>
  <si>
    <t>Alyssa</t>
  </si>
  <si>
    <t>Alyssa Weiss</t>
  </si>
  <si>
    <t>Alyssa Weiss, Chief of Staff</t>
  </si>
  <si>
    <t>513180889</t>
  </si>
  <si>
    <t>Micaela</t>
  </si>
  <si>
    <t>Micaela Burke</t>
  </si>
  <si>
    <t>Micaela Burke, Staff</t>
  </si>
  <si>
    <t>513180890</t>
  </si>
  <si>
    <t>Gregg</t>
  </si>
  <si>
    <t>Susan Gregg</t>
  </si>
  <si>
    <t>greggs@erie.gov</t>
  </si>
  <si>
    <t>Susan Gregg, Chief of Staff</t>
  </si>
  <si>
    <t>515124425</t>
  </si>
  <si>
    <t>NYL000450</t>
  </si>
  <si>
    <t>Alcantara</t>
  </si>
  <si>
    <t>Marisol</t>
  </si>
  <si>
    <t>Aging, Committee, Senate;
Corporations, Authorities and Commissions, Committee, Senate;
Social Services, Committee, Senate;
Infrastructure and Capital Investment, Committee, Senate;
Higher Education, Committee, Senate;
Labor, Committee, Senate;
Cultural Affairs, Tourism, Parks and Recreation, Committee, Senate</t>
  </si>
  <si>
    <t>Labor, Committee, Senate</t>
  </si>
  <si>
    <t>####  
State Senator Marisol Alcantara is a longtime labor organizer, community organizer, and activist who has devoted her life to empowering low income communities, women, workers, and immigrant New Yorkers. Since coming to the United States at the age of 12, she has seen firsthand the problems facing New York City and State, from underfunded schools and public services, to insufficient protections for workers and immigrants, to a healthcare system that leaves many behind.
Marisol believes that every child and family should have equitable access to a high quality public education, affordable housing, and quality healthcare. In Marisol’s 20 years of experience, she has been a fierce advocate for labor and working communities. In Albany, Marisol will fight both for the robust social safety net that people in the 31st State Senate district deserve and for an end to the system of patronage and corruption that skews policy in favor of monied interests.
Marisol is a graduate from Manhattan College, where she earned an B.A. in Government and Politics. Next, she earned a Masters in Labor Relations from the CUNY Murphy Institute of Labor. She then went on to be a Coro fellow, which allowed her to work at the New York Immigration Coalition and become a Graduate of the New Americans Leadership Institute.  Afterwards, Marisol began her career in labor as a union organizer for SEIU 32BJ in New Jersey for 8 years and helped coordinate SEIU’s Latino outreach efforts in the 2008 presidential election. Immediately before being elected as the New York State Senate’s only Latina member in 2016, she was working as a labor organizer for the New York State Nurses Association, advocating for patient-centered reforms such as safe staffing and expanded access to care.
Marisol Alcantara is proud to serve the people of the 31st State Senate District in Albany and will bring her lifetime of advocacy and service to every issue she encounters.</t>
  </si>
  <si>
    <t>Legislative Office Bldg.  Room 311  Albany, NY 12247</t>
  </si>
  <si>
    <t>5030 Broadway Suite 701 and 702, New York, NY 10034</t>
  </si>
  <si>
    <t>(518) 455-2041</t>
  </si>
  <si>
    <t>(212) 544-0173</t>
  </si>
  <si>
    <t>alcantara@nysenate.gov</t>
  </si>
  <si>
    <t>https://www.nysenate.gov/senators/marisol-alcantara</t>
  </si>
  <si>
    <t>https://twitter.com/ny31alcantara?lang=en; https://www.facebook.com/NY31Alcantara/</t>
  </si>
  <si>
    <t>Senate 31.png</t>
  </si>
  <si>
    <t>Democratic District Leader
Served as the campaign manager for Ydanis Rodriguez</t>
  </si>
  <si>
    <t>Senate District 31</t>
  </si>
  <si>
    <t>index.jpg</t>
  </si>
  <si>
    <t>515124459</t>
  </si>
  <si>
    <t>Alice</t>
  </si>
  <si>
    <t>Alice Cancel</t>
  </si>
  <si>
    <t>Alice Cancel was elected to represent the 65th assembly district. Born in Puerto Rico, her family moved to the South Bronx and then to the lower east side in the 1970s. She has lived on the lower East Side ever since, raising her three sons. She is married to John Quinn, a retired labor leader.
Prior to her election to the New York State Assembly, Alice worked for 26 years as this area’s district leader. She also worked in the state senate and in the New York City comptroller’s office. She has long been recognized as a lower east side activist. She has served in many capacities – as board member, chair, president, volunteer, founder, and community leader in numerous organizations in her community.
Alice has been a liaison between offices dealing with many issues ranging from potholes to noise proliferation. She has been an advocate for individuals in private and public housing, assisted homeless families and children, and worked with domestic violence victims to assist with legal representation, counseling, and providing for emergency food and clothing.</t>
  </si>
  <si>
    <t>Represented the 65th Assembly District.</t>
  </si>
  <si>
    <t>Alice_Cancel.png</t>
  </si>
  <si>
    <t>515124463</t>
  </si>
  <si>
    <t>NYL000436</t>
  </si>
  <si>
    <t>Billy</t>
  </si>
  <si>
    <t>Billy Jones</t>
  </si>
  <si>
    <t>Aging, Committee, Assembly;
Small Business, Committee, Assembly;
Tourism, Parks, Arts and Sports Development, Committee, Assembly;
Economic Development, Job Creation, Commerce and Industry, Committee, Assembly;
Agriculture, Committee, Assembly</t>
  </si>
  <si>
    <t>Billy Jones grew up on a family dairy farm in Chateaugay, New York. Jones attended Chateaugay Central School and Graduated in 1992. Billy ran his family dairy farm in Chateaugay, NY from 1992-1996. He then went on to join the New York State Department of Corrections in 1996 where he continues to work as a Correctional Officer. Jones’ political career began when he was elected Mayor of his hometown, Chateaugay, in March of 2009. His career continued when Jones was elected Franklin County Legislator in November of 2010.
Jones held both offices till August of 2012 when he stepped down as Mayor of Chateaugay and advanced his standing with the Franklin County Legislature in January 2013 by becoming their Chairperson. Mr. Jones is also the Vice Chairman of the Franklin County Democratic Committee. Jones is extremely active throughout Franklin County as well as the entire North Country. Even with all of these positions Jones manages to be an active member of the Chateaugay Rotary, the Malone Elks Lodge and a board member for the United Way of the Adirondack Region.</t>
  </si>
  <si>
    <t>LOB 639  
Albany, NY 12248</t>
  </si>
  <si>
    <t>202 U.S. Oval  
Plattsburgh, NY 12903</t>
  </si>
  <si>
    <t>518-455-5943</t>
  </si>
  <si>
    <t>518-562-1986</t>
  </si>
  <si>
    <t>jonesb@nyassembly.gov</t>
  </si>
  <si>
    <t>http://assembly.state.ny.us/mem/Billy-Jones</t>
  </si>
  <si>
    <t>https://www.facebook.com/D.BillyJones/</t>
  </si>
  <si>
    <t>Assembly 115.png</t>
  </si>
  <si>
    <t>Billy Jones, Office of Assemblymember, Personal Staff Office, Assembly</t>
  </si>
  <si>
    <t>Mayor of Chateaugay, New York for four years
Elected to Franklin County Legislature, Chairman from 2013 to 2016</t>
  </si>
  <si>
    <t>Assembly District 115</t>
  </si>
  <si>
    <t>Billy_Jones.png</t>
  </si>
  <si>
    <t>Billy Jones, Assemblymember</t>
  </si>
  <si>
    <t>515124477</t>
  </si>
  <si>
    <t>NYL000428</t>
  </si>
  <si>
    <t>Castorina Jr.</t>
  </si>
  <si>
    <t>Ron Castorina, Jr.</t>
  </si>
  <si>
    <t>Banks, Committee, Assembly;
Housing, Committee, Assembly;
Tourism, Parks, Arts and Sports Development, Committee, Assembly;
Labor, Committee, Assembly;
Cities, Committee, Assembly</t>
  </si>
  <si>
    <t>Ron Castorina, Jr. was elected to the New York State Assembly in a special election on April 19, 2016.
Ron is prepared to fight for the people of Staten Island. As heroin and opioids have taken over our streets, property taxes are through the roof, our public transportation options are woefully inadequate, and our children are put through the backward logic of the Common Core curriculum, the South Shore needs a fighter in Albany.
Ron’s father was an FDNY firefighter, and his grandfathers worked in the NYPD and the transit system. This upbringing instilled a passion for public service in Ron, and throughout his career he has looked for opportunities to serve his community. Whether it be taking his legal skills to the military and serving as a First Lieutenant in the New York Guard Army Division, or taking on pro-bono work on behalf of our community in the fight to save school bus service for middle-school students, Ron is dedicated to public service. Between 2013 and 2015, Ron served as a Commissioner of the Board of Elections on Staten Island, seeking to bring much-needed reforms to our voting process. Never a believer in cronyism, Ron even fired his own mother from the Board when he became Commissioner, to avoid any appearance of favoritism.
While he is well-known by many on the South Shore for his service, being a small business owner is one of his proudest contributions to the Island’s community. Small businesses are the backbone of our economy, and he has successfully built and grown his own business over the past 10 years.
In his new role, Ron will proudly represent the 62nd Assembly District and fight for our community’s conservative values and common-sense traditions.
Ron graduated from St. Francis College and SUNY Buffalo School of Law. He lives in Richmond Valley and maintains his law practice in Eltingville.</t>
  </si>
  <si>
    <t>LOB 428  
Albany, NY 12248</t>
  </si>
  <si>
    <t>7001 Amboy Road  
Suite 202 E  
Staten Island, NY 10307</t>
  </si>
  <si>
    <t>518-455-4501</t>
  </si>
  <si>
    <t>718-967-5282</t>
  </si>
  <si>
    <t>518-455-4495</t>
  </si>
  <si>
    <t>718-967-5194</t>
  </si>
  <si>
    <t>castorinar@nyassembly.gov</t>
  </si>
  <si>
    <t>http://assembly.state.ny.us/mem/Ron-Castorina-Jr</t>
  </si>
  <si>
    <t>https://twitter.com/roncastorina?lang=en; https://www.facebook.com/roncastorinany/</t>
  </si>
  <si>
    <t>Assembly 62.png</t>
  </si>
  <si>
    <t>Ron Castorina, Jr., Office of Assemblymember, Personal Staff Office, Assembly</t>
  </si>
  <si>
    <t>Counsel to NYC Councilmember Vincent Ignizio
Republican Commissioner for the Staten Island Board of Elections for NYC</t>
  </si>
  <si>
    <t>Assembly District 62</t>
  </si>
  <si>
    <t>Ronald_Castorina.jpg</t>
  </si>
  <si>
    <t>Ron Castorina, Jr., Assemblymember</t>
  </si>
  <si>
    <t>515134746</t>
  </si>
  <si>
    <t>NYL000443</t>
  </si>
  <si>
    <t>Melissa Miller</t>
  </si>
  <si>
    <t>Social Services, Committee, Assembly;
Children and Families, Committee, Assembly;
Mental Health, Committee, Assembly;
Environmental Conservation, Committee, Assembly;
Alcoholism and Drug Abuse, Committee, Assembly</t>
  </si>
  <si>
    <t>Missy Miller was born and raised in Atlantic Beach, where she lives with her family today. She and her husband, Brandon, grew up together and were married 26 years ago. Together, they had three children – Melanie, Kate and Oliver. Melanie suffered from a very rare neurodegenerative disease and passed away at age seven. Kate is a beautiful young lady, very healthy and in college. Oliver suffered a stroke in utero and has multiple complex medical issues, but has a fierce determination to overcome the obstacles he continuously encounters.
Ms. Miller’s children have inspired her to live life no matter what the challenge. She believes that just because something is not what you thought or expected, it does not mean that it is not as beautiful or fulfilling – in fact, it may be even more so. Ms. Miller is a believer in never saying something cannot be done and she never gives up.
Ms. Miller has been a volunteer in a pediatric residency-training program through NS/LIJ Healthcare Systems for over 20 years. In doing so, she helps to train residents in how to deal with caring for and treating children with chronic special health care needs. This training helps doctors guide families to provide their children the best care, and allows them to see the worth these children have and just how special they truly are.
Last year, Ms. Miller had the opportunity to help enhance the Life Skills program at Atlantic Beach High School where her son Oliver attends school. With her help, the school district was able to introduce a music program and an adaptive physical education program. The children who participate in this incredible program even had an opportunity to go to Disney World with their music department peers, where they performed at Epcot.
In the full spirit of helping her children and others, Ms. Miller became very involved in the fight to get legal access to medical marijuana here in New York State. She visited Senators, lobbied in Albany, educated many communities, participated in press conferences and media events to spread awareness, and helped get a law passed that would provide legal access to medical marijuana. Ms. Miller’s advocacy efforts were instrumental in gaining the support of key legislators.
Due to the challenges she has faced with her own children, Ms. Miller has worked tirelessly with programs to help children with special needs and their families. It is important to recognize Ms. Miller’s love, hard work and dedication to her family – and her tenacious support of others struggling with the same issues.</t>
  </si>
  <si>
    <t>LOB 426  
Albany, NY 12248</t>
  </si>
  <si>
    <t>2001 Park St.  
Atlantic Beach, NY 11509</t>
  </si>
  <si>
    <t>518-455-3028</t>
  </si>
  <si>
    <t>516-431-0500</t>
  </si>
  <si>
    <t>MillerML@nyassembly.gov</t>
  </si>
  <si>
    <t>http://assembly.state.ny.us/mem/Melissa-Miller</t>
  </si>
  <si>
    <t>https://www.facebook.com/AssemblywomanMissyMiller/</t>
  </si>
  <si>
    <t>Assembly 20.png</t>
  </si>
  <si>
    <t>Advocate for disabled children
Professionally trained pediatric care professionals how to properly care for chronically disabled children</t>
  </si>
  <si>
    <t>Assembly District 20</t>
  </si>
  <si>
    <t>Melissa_Miller.png</t>
  </si>
  <si>
    <t>515134755</t>
  </si>
  <si>
    <t>NYL000441</t>
  </si>
  <si>
    <t>Morinello</t>
  </si>
  <si>
    <t>Angelo Morinello</t>
  </si>
  <si>
    <t>Veterans' Affairs, Committee, Assembly;
Housing, Committee, Assembly;
Tourism, Parks, Arts and Sports Development, Committee, Assembly;
Labor, Committee, Assembly;
Codes, Committee, Assembly;
Higher Education, Committee, Assembly</t>
  </si>
  <si>
    <t>Retired Judge Angelo J. Morinello, a life long resident of Western New York, is currently running for the privilege to represent the 145th District of the New York State Assembly.
Judge Morinello recognizes the importance of qualifications, experience and life lessons as necessary requisites to represent the residents of the 145th district in Albany.  Through his education, work experience as a lawyer and judge, and as a community resident, he understands what it takes to be a representative in Albany.
Prior to becoming an attorney, he worked at various jobs affording him the ability to personally experience the daily challenges faced by working families.
As a judge, he witnessed the terrible impact of drugs and family violence, especially on our youth, which must be brought to Albany to be dealt with.
Judge Morinello believes in the need for jobs, but feels that we need to be focused on implementing workforce development programs to prepare our youth for those head-of-household positions currently available.
His diverse background in law, the judiciary and every day life experiences will afford the citizens of the 145th District with a strong and skilled representative in Albany who can address the important issues.
Judge Morinello is ready to address the culture of corruption that is Albany and understands the need for change.  Throughout his legal and judicial career, he has been guided by the strictest ethical standards and is ready to question the lack of structured standards in the legislature.</t>
  </si>
  <si>
    <t>LOB 721  
Albany, NY 12248</t>
  </si>
  <si>
    <t>800 Main Street, Suite 2C  
Niagara Falls, NY 14301</t>
  </si>
  <si>
    <t>518-455-5284</t>
  </si>
  <si>
    <t>716-282-6062</t>
  </si>
  <si>
    <t>morinelloa@nyassembly.gov</t>
  </si>
  <si>
    <t>http://assembly.state.ny.us/mem/Angelo-J-Morinello</t>
  </si>
  <si>
    <t>https://www.facebook.com/votejudgemorinello/</t>
  </si>
  <si>
    <t>Assembly 145.png</t>
  </si>
  <si>
    <t>Angelo Morinello, Office of Assemblymember, Personal Staff Office, Assembly</t>
  </si>
  <si>
    <t>Previously served as Niagara Falls City Court judge from 2001 to 2015</t>
  </si>
  <si>
    <t>Assembly District 145</t>
  </si>
  <si>
    <t>Angelo_Morinello_portrait.png</t>
  </si>
  <si>
    <t>Angelo Morinello, Assemblymember</t>
  </si>
  <si>
    <t>515136168</t>
  </si>
  <si>
    <t>NYL000449</t>
  </si>
  <si>
    <t>Judiciary, Committee, Senate;
Infrastructure and Capital Investment, Committee, Senate;
Ethics, Committee, Senate;
Environmental Conservation, Committee, Senate;
Insurance, Committee, Senate;
Investigations and Government Operations, Committee, Senate;
Alcoholism and Drug Abuse, Committee, Senate;
Civil Service and Pensions, Committee, Senate;
Heroin Task Force, Committee, Senate</t>
  </si>
  <si>
    <t>Ethics, Committee, Senate;
Infrastructure and Capital Investment, Committee, Senate</t>
  </si>
  <si>
    <t>Elaine Phillips is the Mayor of the Village of Flower Hill. She and her husband, Andy, have three daughters Kate, Hannah and Sarah.
Elaine, was raised by working parents in Pennsylvania, her father worked in the steel mills and her mother was the head cook in an American Legion. The hard work that defined her parents is what shaped Elaine’s work ethic from a young age.
The first from her family to attend college, Elaine graduated from Penn State University in 1981 and received her MBA in Finance from Penn State in 1984. After receiving her MBA, Elaine spent the next 25 years building a career in finance on Wall Street. She worked as a Financial Analyst for Met Life and JP Morgan Securities and as a vice president in Institutional Sales for Goldman Sachs.
Like so many working mothers, Elaine would take the 5:43 am train, return home 7:30 pm and then care for her family. After the birth of her third daughter, Sarah, Elaine stayed home for two years to raise their children. After returning to work on September 11, 2001, Elaine worked part time at Goldman Sachs until the end of 2008.
Elaine has trained in the traditional Korean martial art Soo Bahk Do Moo Duk Kwan for 18 years. She has obtained a Masters Level and is a 4th Degree Black Belt. Elaine continues to train and teaches children and adults at Kwon's Karate. She donates her time teaching 5 classes a week, as well as women’s fitness.
After serving as a Village Trustee, in 2012, Elaine was elected Mayor of Flower Hill. She was reelected mayor in 2014 and 2016. Under Elaine’s leadership, the Village corrected serious deficiencies and tax issues identified in the 2008-2009 audit conducted by the New York State Comptroller and has had 4 consecutive years of decreasing tax rates, a rarity these days. She rewrote the Village’s ethics policy, created an Ethics Board for the village, spearheaded transparency efforts in the village with all public documents available on its website, developed a multi-year strategic plan, and instituted a General Fund policy. As Mayor, Elaine has appointed trustees to the Village Board without regard to party affiliation to ensure that the Village is governed by the most capable and committed public servants.
Because of Elaine’s passion for the environment, she created a committee through which more than 265 new trees have been planted. She also instituted a tree giveaway program through which the Village plants trees in Village rights-of-way for residents who submit requests. As a result, Flower Hill was named Tree City USA by the national Arbor Day Committee.
Elaine also worked with state and local governments to spearhead beautification projects and transportation projects, including traffic calming projects throughout the Village, and led the Port Washington and Roslyn Fire Departments’ effort to reform Length of Service Award Programs for volunteer firefighters. Currently, Elaine chairs a committee with the Village of East Hills and the Town of North Hempstead to upgrade investment advisory services for the Roslyn Length of Service Award Program and to write a new investment policy.</t>
  </si>
  <si>
    <t>Legislative Office Building, Room 848  
Albany, NY 12247</t>
  </si>
  <si>
    <t>252 Mineola Boulevard  
Mineola, NY 11501-2421</t>
  </si>
  <si>
    <t>518-455-3265</t>
  </si>
  <si>
    <t>516-746-5924</t>
  </si>
  <si>
    <t>ephillips@nysenate.gov</t>
  </si>
  <si>
    <t>https://www.nysenate.gov/senators/elaine-phillips</t>
  </si>
  <si>
    <t>https://www.facebook.com/senatorelainephillips/</t>
  </si>
  <si>
    <t>Senate 7.png</t>
  </si>
  <si>
    <t>Mayor of Flower Hill, New York from 2012 to 2016</t>
  </si>
  <si>
    <t>Senate District 7</t>
  </si>
  <si>
    <t>Elaine_Phillips.jpg</t>
  </si>
  <si>
    <t>515137740</t>
  </si>
  <si>
    <t>NYL000452</t>
  </si>
  <si>
    <t>Cities, Committee, Senate;
Judiciary, Committee, Senate;
Health, Committee, Senate;
State-Native American Relations, Committee, Senate;
Task Force on Lyme and Tick-Borne Diseases, Committee, Senate;
Insurance, Committee, Senate;
Veterans, Homeland Security and Military Affairs, Committee, Senate;
Administrative Regulations Review Commission (ARRC), Committee, Senate;
Libraries, Committee, Senate;
Crime Victims, Crime and Correction, Committee, Senate;
Banks, Committee, Senate</t>
  </si>
  <si>
    <t>Administrative Regulations Review Commission (ARRC), Committee, Senate</t>
  </si>
  <si>
    <t>At 28 years old, Chris Jacobs moved back to his hometown of Buffalo to start a charity to help low and moderate income families who wanted to send their kids to private grammar schools. In its first year, the BISON Scholarship Fund raised enough private donations to provide scholarships for 200 children, now in its 21st year, BISON has grown to helping over 1,700 children annually. Over these 21 years BISON has raised over $20 million dollars and awarded 20,000 scholarship to needy families. Chris believes in the power of ideas!
For years, when people spoke about Main Street in downtown Buffalo they saw blight and no future. Chris saw potential and he got to work. In 2002, Chris founded Avalon Development, and began purchasing vacant buildings and transforming them into new and vibrant spaces for start-up businesses to thrive.
Chris has taken his passion for Buffalo and solutions-based attitude into government as Erie County Clerk. Elected in 2010, when Chris first took office he uncovered a major crisis in the Real Estate Division ,finding $3 million dollars in uncashed checks and 100,000 deeds and mortgages not returned to homeowners. Chris didn’t point fingers – he got to work, partnering with his employees and transforming the office into modern and customer-centered operations.
As Clerk, Chris has fought to keep millions in Auto Bureau fee revenue in Erie County instead of sending more to Albany, by encouraging motorists to renew their vehicle registration locally. He’s utilized technologies in the Auto Bureaus, creating self-serve kiosks and an on-line reservation system, and he’s made the Erie County Thank A Vet Program the largest veterans discount card program in New York State.
Chris wants to take his skills gained in the public, private and non-profit sector and his passion for positive change to be your New York State Senator. He wants to fight to reform Albany’s culture of corruption, put control back in the hands of local school districts and governments, and end our state’s reputation as having the highest-taxed citizens in the United States.
Western New York has had some tough times over the last several decades, we are finally starting to climb out of this economic hole. Chris believes we have much more to do to create a true and long-term, job-creating economic comeback in Western New York. It is critical that our leaders make decisions that our right for our community so we continue this positive momentum. Decisions that are right for our community, not Albany, and certainly not New York City!
The New York City mindset has been very damaging to Western New York and it needs to stop. We need to empower local communities again with more decision-making power and resources, because they know best the needs of their community.
Chris believes that with a state government as a partner and no longer a problem, a state government that empowers local communities instead of a burden to them, Western New York can continue this positive momentum and achieve the long term comeback it deserves!</t>
  </si>
  <si>
    <t>Legislative Office Building  Room 947  Albany, NY 12247</t>
  </si>
  <si>
    <t>65 Court Street  (Mahoney State Office Building), Rm 213  Buffalo, NY 14202</t>
  </si>
  <si>
    <t>(518) 455-3240</t>
  </si>
  <si>
    <t>(716) 854-8705</t>
  </si>
  <si>
    <t>jacobs@nysenate.gov</t>
  </si>
  <si>
    <t>https://www.nysenate.gov/senators/christopher-jacobs</t>
  </si>
  <si>
    <t>https://twitter.com/jacobsforsenate?lang=en</t>
  </si>
  <si>
    <t>Senate 60.png</t>
  </si>
  <si>
    <t>County Clerk of Erie County, New York</t>
  </si>
  <si>
    <t>Senate District 60</t>
  </si>
  <si>
    <t>chris-jacobs.jpg</t>
  </si>
  <si>
    <t>515137830</t>
  </si>
  <si>
    <t>NYL000454</t>
  </si>
  <si>
    <t>Helming</t>
  </si>
  <si>
    <t>Social Services, Committee, Senate;
Children and Families, Committee, Senate;
Consumer Protection, Committee, Senate;
Higher Education, Committee, Senate;
Crime Victims, Crime and Correction, Committee, Senate;
Cultural Affairs, Tourism, Parks and Recreation, Committee, Senate;
Heroin Task Force, Committee, Senate;
Banks, Committee, Senate;
Legislative Commission on Rural Resources, Committee, Senate</t>
  </si>
  <si>
    <t>Legislative Commission on Rural Resources, Committee, Senate</t>
  </si>
  <si>
    <t>Pam Helming, and her husband Gary, have been residents of Canandaigua for over thirty years and have raised their two children, Catherine and Evan in the local schools and community.
After graduating from Hiram College in 1984, Pam worked with developmentally disabled individuals and followed a career path which lead her to manage several local group homes. From this experience, Pam learned that she wished to dedicate her life to serving others. Her desire to make a difference in the community led to public service, first as a town board member, and later being elected Town Supervisor of Canandaigua.
As Canandaigua Town Supervisor, Pam has worked hard on behalf of local taxpayers and has  been successful in her efforts to make local government more efficient and transparent.  She has fought to reduce property tax rates, cut unnecessary expenses, repair infrastructure, and grow jobs by attracting new businesses and development.
As a Town Board Member, Pam wrote and introduced a [resolution](http://pamhelming.com/wp-content/uploads/2016/06/safe_act_resolution_2013.pdf) in opposition to Governor Cuomo’s disastrous SAFE Act As a firearm owner herself, Pam has stood up for Second Amendment rights and supported legislation to allow rifle hunting in Ontario County.
A champion for the vast local natural resources in the region, Pam serves as a member of the Canandaigua Lake Watershed Council, and has worked diligently to preserve, protect, and promote water quality and the overall environment in the region.
In an effort to bolster the ever growing agricultural industry, Pam has worked with local farmers and residents to protect hundreds of acres of farm land from non-agriculture development.
Recognizing the importance of the small local community in which she raised her family, Pam has devoted her time to a variety of causes including serving as Vice President of the Board for the Parkside Drive, a veterans housing project opening later this year,  as well as a member of the Quail Summit Senior Living Center Board of Directors.  She has also served as a volunteer for the United Way and helped with fundraising efforts for numerous organizations in the community.
Pam has also been honored by the Canandaigua City School District for her commitment and support of local youth athletic programs.  She served as the Vice President of Marketing &amp; Sales for Canandaigua Lacrosse and as Fundraising Chair for the Canandaigua Football league.
The Helming family are parishioners of St. Mary’s Church in Canandaigua. Pam has also been involved in volunteer efforts for the church.
Pam’s daughter Catherine is a Physician Assistant at the Womack Army Medical Center in North Carolina, where she resides with her husband Charlie, a West Point Graduate and Captain in the U.S. Army.   Her son, Evan, recently graduated from the College of St. Rose.</t>
  </si>
  <si>
    <t>Legislative Office Building Room 946, Albany, NY 12247</t>
  </si>
  <si>
    <t>425 Exchange St  Geneva, NY 14456</t>
  </si>
  <si>
    <t>(315) 789-1946</t>
  </si>
  <si>
    <t>(518) 455-2366</t>
  </si>
  <si>
    <t>(315) 568-9816</t>
  </si>
  <si>
    <t>helming@nysenate.gov</t>
  </si>
  <si>
    <t>https://www.nysenate.gov/senators/pamela-helming</t>
  </si>
  <si>
    <t>https://twitter.com/senatorhelming?lang=en</t>
  </si>
  <si>
    <t>Senate 54.png</t>
  </si>
  <si>
    <t>Town Councilperson in 2010
Town Supervisor in Canandaigua in 2014</t>
  </si>
  <si>
    <t>Senate District 54</t>
  </si>
  <si>
    <t>Pam_Helmming.jpg</t>
  </si>
  <si>
    <t>556160813</t>
  </si>
  <si>
    <t>Chief of Staff for the Buffalo Common Council</t>
  </si>
  <si>
    <t>Lal</t>
  </si>
  <si>
    <t>Dinash</t>
  </si>
  <si>
    <t>Dinash Lal</t>
  </si>
  <si>
    <t>Other</t>
  </si>
  <si>
    <t>dlal@city-buffalo.com</t>
  </si>
  <si>
    <t>http://twitter.com/DinashLal</t>
  </si>
  <si>
    <t>The Common Council Legislative Staff, provides technical, clerical and administrative support to the Common Council and individually to its members; provides staff assistance for all regularly scheduled or specially called public meetings and hearings; prepares resolutions, rules and regulations for enactment by the Common Council; and provides assistance with the investigation and review of items and issues brought before the Common Council.</t>
  </si>
  <si>
    <t>Dinash Lal, Chief of Staff for the Buffalo Common Council</t>
  </si>
  <si>
    <t>556163433</t>
  </si>
  <si>
    <t>Damon</t>
  </si>
  <si>
    <t>Damon Palmer</t>
  </si>
  <si>
    <t>7168515105</t>
  </si>
  <si>
    <t>dpalmer@city-buffalo.com</t>
  </si>
  <si>
    <t>Damon Palmer, Deputy Chief of Staff</t>
  </si>
  <si>
    <t>556539138</t>
  </si>
  <si>
    <t>NYL000442</t>
  </si>
  <si>
    <t>De La Rosa</t>
  </si>
  <si>
    <t>Carmen De La Rosa</t>
  </si>
  <si>
    <t>Banks, Committee, Assembly;
Housing, Committee, Assembly;
Mental Health, Committee, Assembly;
Correction, Committee, Assembly;
Corporations, Authorities and Commissions, Committee, Assembly</t>
  </si>
  <si>
    <t>Carmen De La Rosa is a career public servant and a resident of Northern Manhattan who is deeply committed to serving her community. She was born in the Dominican Republic and immigrated to the Inwood section of New York City as a young child. She was proud to be the first person in her immediate family to graduate from college, receiving a degree in political science and a certification in peace and justice studies from Fordham University.
In 2007, she began her career working for NYS Assemblymember Daniel O’Donnell, where her passion for government and politics was sparked. She worked with communities on the Upper West Side to improve the quality of life of residents, fight colocations in local public schools and preserve affordable housing. It was here that she learned the functions of a State Assembly office.
After rising through the ranks in state and local government, Carmen was appointed chief of staff to Council member Ydanis Rodriguez in 2014, representing the communities of Inwood, Washington Heights and Marble Hill. In this capacity, Carmen managed the daily operations, strategy and focus of both the legislative and community offices. She played an instrumental role in the passage of nearly a dozen bills related to Mayor Bill de Blasio’s Vision Zero initiative, among other notable legislative accomplishments. In managing the office’s discretionary budget, she worked to support countless neighborhood institutions, from senior centers, to afterschool programs to social service providers, ensuring local nonprofits received crucial funding. Carmen has gained a firm understanding of the true needs of the uptown community and how to address them, through legislative action; smart, progressive budgeting; fierce advocacy and community organizing.
Carmen is passionate about using government as a tool for social change and a vehicle to empower and support communities. A lifelong resident of Inwood, Carmen resides on the same street she was raised, with her husband Jose and two-year-old daughter, Mia.
In May 2016, Carmen also completed Coro Leadership Institute-New York. In November 2016, Carmen was elected to the NYS Assembly for the 72nd Assembly District.</t>
  </si>
  <si>
    <t>LOB Room 534  
Albany, NY 12248</t>
  </si>
  <si>
    <t>210 Sherman Ave New York, NY 10034</t>
  </si>
  <si>
    <t>518-455-5807</t>
  </si>
  <si>
    <t>212-544-2278</t>
  </si>
  <si>
    <t>delaRosac@nyassembly.gov</t>
  </si>
  <si>
    <t>https://www.facebook.com/CarmenForAssembly/</t>
  </si>
  <si>
    <t>https://twitter.com/CnDelarosa?ref_src=twsrc%5Egoogle%7Ctwcamp%5Eserp%7Ctwgr%5Eauthor; https://www.facebook.com/CarmenForAssembly/</t>
  </si>
  <si>
    <t>Assembly 72.png</t>
  </si>
  <si>
    <t>Carmen De La Rosa, Office of Assemblymember, Personal Staff Office, Assembly</t>
  </si>
  <si>
    <t>Carmen was appointed chief of staff to Council member Ydanis Rodriguez in 2014</t>
  </si>
  <si>
    <t>Assembly District 72</t>
  </si>
  <si>
    <t>072_hdrhs.png</t>
  </si>
  <si>
    <t>Carmen De La Rosa, Assemblymember</t>
  </si>
  <si>
    <t>556539576</t>
  </si>
  <si>
    <t>NYL000435</t>
  </si>
  <si>
    <t>Niou</t>
  </si>
  <si>
    <t>Yuh-Line</t>
  </si>
  <si>
    <t>Yuh-Line Niou</t>
  </si>
  <si>
    <t>Banks, Committee, Assembly;
Housing, Committee, Assembly;
Libraries and Education Technology, Committee, Assembly;
Consumer Affairs and Protection, Committee, Assembly;
Insurance, Committee, Assembly</t>
  </si>
  <si>
    <t>Yuh-Line Niou has spent her career working on legislative issues and advocacy, gathering a wealth of experience and skills. In 2016, Yuh-Line was elected to serve the 65th Assembly District. She will bring her expertise and passion to Albany to fight for the issues most important to the district’s unique community.
Yuh-Line Niou began working on state policy as an intern while still in college, eventually accepting a position with the Washington State House Health Committee Chair. While there, she helped develop policies to expand senior access to prescription medication, improve women’s health care, and expand health coverage for low-income families. Yuh-Line then went on to work as an advocate and organizer on anti-poverty issues, building a broad coalition to fight predatory lending and help low-income families build assets.
After moving to New York, Yuh-Line completed her Master’s in Public Administration within the National Urban Fellowship, working on critical regional and international environmental concerns. She then served as Chief of Staff for Assemblymember Ron Kim where, under her leadership, Assemblymember Kim’s office helped thousands of immigrants, small-business owners, teachers, seniors, workers, and students. She has drafted legislation to expand language access for immigrant communities, fought for more affordable housing, and expanded services for seniors.
She currently lives in the Financial District with her handsome dog, Mr. Puds.</t>
  </si>
  <si>
    <t>LOB 548  
Albany, NY 12248</t>
  </si>
  <si>
    <t>250 Broadway Room 2212  
New York, NY 10007</t>
  </si>
  <si>
    <t>518-455-3640</t>
  </si>
  <si>
    <t>212-312-1420</t>
  </si>
  <si>
    <t>niouy@nyassembly.gov</t>
  </si>
  <si>
    <t>http://assembly.state.ny.us/mem/Yuh-Line-Niou</t>
  </si>
  <si>
    <t>https://www.facebook.com/yuhlineniou/; https://twitter.com/yuhline</t>
  </si>
  <si>
    <t>Assembly 65.png</t>
  </si>
  <si>
    <t>Served as Chief of Staff for Assemblymember Ron Kim</t>
  </si>
  <si>
    <t>Assembly District 65</t>
  </si>
  <si>
    <t>065_hdrhs.png</t>
  </si>
  <si>
    <t>556539991</t>
  </si>
  <si>
    <t>NYL000438</t>
  </si>
  <si>
    <t>Barnwell</t>
  </si>
  <si>
    <t>Brian Barnwell</t>
  </si>
  <si>
    <t>Puerto Rican/Hispanic, Committee, Assembly;
Aging, Committee, Assembly;
Children and Families, Committee, Assembly;
Real Property Taxation, Committee, Assembly;
Labor, Committee, Assembly;
Libraries and Education Technology, Committee, Assembly</t>
  </si>
  <si>
    <t>Brian Barnwell was born in New York City in 1986 and is a longtime Woodside resident. He comes from a middle-class family of law enforcement officers, nurses and teachers. He earned his bachelor’s in political science, cum laude, from Arizona State University and his law degree from Albany Law School.
During his time in law school, Barnwell worked for two judges, the Albany County District Attorney’s Office and the Albany Law School Civil Rights and Disabilities Law Clinic. After law school, Barnwell went into private practice before working for New York City Councilman Costa Constantinides. During his time with Councilman Constantinides, Barnwell helped organize various community volunteer operations and helped countless constituents in local community matters. Barnwell also currently organizes volunteer groups that work with local churches and City Harvest to feed the needy.
Barnwell’s legislative priorities include strengthening the middle class and helping those who are striving to get into the middle class, as well as helping seniors and veterans.</t>
  </si>
  <si>
    <t>55-19 69th Street  
Maspeth, NY 11378</t>
  </si>
  <si>
    <t>518-455-4755</t>
  </si>
  <si>
    <t>718-651-3185</t>
  </si>
  <si>
    <t>BarnwellB@nyassembly.gov</t>
  </si>
  <si>
    <t>http://assembly.state.ny.us/mem/Brian-Barnwell/</t>
  </si>
  <si>
    <t>https://www.facebook.com/Barnwell4NY/</t>
  </si>
  <si>
    <t>Assembly 30.png</t>
  </si>
  <si>
    <t>Brian Barnwell, Office of Assemblymember, Personal Staff Office, Assembly</t>
  </si>
  <si>
    <t>Worked for Costa Constantides.</t>
  </si>
  <si>
    <t>Assembly District 30</t>
  </si>
  <si>
    <t>030_hdrhs.png</t>
  </si>
  <si>
    <t>Brian Barnwell, Assemblymember</t>
  </si>
  <si>
    <t>556540170</t>
  </si>
  <si>
    <t>NYL000430</t>
  </si>
  <si>
    <t>D'Urso</t>
  </si>
  <si>
    <t>Anthony D'Urso</t>
  </si>
  <si>
    <t>Veterans' Affairs, Committee, Assembly;
Social Services, Committee, Assembly;
Governmental Employees, Committee, Assembly;
Environmental Conservation, Committee, Assembly;
Economic Development, Job Creation, Commerce and Industry, Committee, Assembly</t>
  </si>
  <si>
    <t>Born in ltaly, Tony D’Urso immigrated to the United States at age 21 with only eight years of education. He worked his way through school, receiving his bachelor’s and master’s degrees from the Pratt Institute School of Architecture.
Tony began his public service career in 1971 with the NYC Department of Housing Preservation and Development, where he rose through the ranks to become assistant commissioner of the Division of Architecture Engineering and Construction. Under his direction, the division designed and built 2,500 apartments per year during the last 10 years of his career. During this time, Tony also taught at Bronx Community College and volunteered with youth sports teams and community organizations, aspiring to have a positive impact on future generations. In addition, Tony has served in several positions, including president, of Cellini Lodge of the Order Sons of Italy in America in New Hyde Park since 1975.
In 1991, Tony was elected councilman for the town of North Hempstead. He was instrumental in limiting spending and saving taxpayer money, repairing infrastructure and improving local parks. Tony also helped pass “trap, spay/neuter and release” feral cat laws and secured funding to expand the town animal shelter.
Since leaving his post as councilman in 2005, Tony has been committed to helping the less fortunate both locally and abroad, embarking on 36 volunteer trips over the past decade. He helped establish an orphanage for children devastated by the 2010 Haitian earthquake; worked in rural Nicaragua building houses, schools, community centers and water projects; and travels to Kenya to build schools and provide children with food, uniforms and school supplies.
Tony and his wife, Maria, lived in New Hyde Park for 35 years before moving to Port Washington. They have four children: Anthony Jr., Joseph, Peter and Rosanna. Tony is also the proud grandfather of Aidan, Hannah, Luca, Matteo, Nicholas and Ryan.</t>
  </si>
  <si>
    <t>LOB 920  
Albany, NY 12248</t>
  </si>
  <si>
    <t>45 North Station Plaza  
Suite 203  
Great Neck, NY 11021</t>
  </si>
  <si>
    <t>518-455-5192</t>
  </si>
  <si>
    <t>516-482-6966</t>
  </si>
  <si>
    <t>dursoa@nyassembly.gov</t>
  </si>
  <si>
    <t>https://www.facebook.com/TonyDUrsoforAssembly/</t>
  </si>
  <si>
    <t>Assembly 16.png</t>
  </si>
  <si>
    <t>Assistant Commissioner with NYC Department of Buildings</t>
  </si>
  <si>
    <t>Assembly District 16</t>
  </si>
  <si>
    <t>016_hdrhs.png</t>
  </si>
  <si>
    <t>556540310</t>
  </si>
  <si>
    <t>NYL000444</t>
  </si>
  <si>
    <t>Robert Carroll</t>
  </si>
  <si>
    <t>Environmental Conservation, Committee, Assembly;
Tourism, Parks, Arts and Sports Development, Committee, Assembly;
Labor, Committee, Assembly;
Election Law, Committee, Assembly;
Cities, Committee, Assembly</t>
  </si>
  <si>
    <t>A lifelong resident of Windsor Terrace and Kensington, Robert Carroll represents the 44th District in the New York State Assembly.
Carroll attended P.S. 230 and graduated from Xaverian High School, SUNY Binghamton (where he studied History and Theatre) and New York Law School. Before being elected to the Assembly he was a practicing attorney specializing in contract law, election law, trusts and estates, and real estate law.
Carroll also did work in non-profit theatre where he worked as a writer and actor, and was the Development Director and fundraiser for an independent theatre company in Manhattan. A play he wrote (The Believers) was produced on the Upper West Side of Manhattan in the Fall of 2014.
Carroll served on Community Board 7, where he chaired multiple committees, and is a member of many community organizations like the Windsor Terrace Food Coop and the Park Slope Civic Council.</t>
  </si>
  <si>
    <t>LOB 429  
Albany, NY 12248</t>
  </si>
  <si>
    <t>416 Seventh Avenue  
Brooklyn, NY 11215</t>
  </si>
  <si>
    <t>518-455-5377</t>
  </si>
  <si>
    <t>718-788-7221</t>
  </si>
  <si>
    <t>CarrollR@nyassembly.gov</t>
  </si>
  <si>
    <t>http://assembly.state.ny.us/mem/Robert-C-Carroll</t>
  </si>
  <si>
    <t>https://twitter.com/bobby4brooklyn?lang=en</t>
  </si>
  <si>
    <t>Assembly 44.png</t>
  </si>
  <si>
    <t>President of the Central Brooklyn Independent Democrats</t>
  </si>
  <si>
    <t>Assembly District 44</t>
  </si>
  <si>
    <t>044_hdrhs.png</t>
  </si>
  <si>
    <t>557593680</t>
  </si>
  <si>
    <t>NYL000445</t>
  </si>
  <si>
    <t>Tremaine</t>
  </si>
  <si>
    <t>Tremaine Wright</t>
  </si>
  <si>
    <t>Banks, Committee, Assembly;
Aging, Committee, Assembly;
Children and Families, Committee, Assembly;
Transportation, Committee, Assembly;
Cities, Committee, Assembly</t>
  </si>
  <si>
    <t>Tremaine S. Wright was elected to the New York State Assembly on November 8, 2016. She serves the 56th Assembly District of Brooklyn, NY which represents the Bedford-Stuyvesant and Northern Crown Heights neighborhoods.
Tremaine is a Brooklyn native who still lives on the same block where her grandparents raised their family. She is a graduate of Duke University and the University of Chicago Law School. She has practiced law at Brooklyn Legal Services and private law firms. Through pro bono work, she has assisted incarcerated mothers, small-business owners and those facing various spousal, custody and support matters. Tremaine has served on Community Board 3 for more than 12 years and most recently served as the board chairperson.
Tremaine also owned and operated Common Grounds: a Neighborhood Coffee House from March 2006 to September 2015. Tremaine realized that her neighborhood lacked an adequate number of eateries and gathering places. She set out to create a place that would answer that need as well as foster community, provide economic opportunity and enhance commercial activity. Common Grounds did it – it employed local talent, provided stability on a block that was riddled with illicit commerce and provided a place for various segments of our community to intersect and connect. The greatest success of Common Grounds is the impact it has had on the lives of the people who came through its doors in need, and departed full and encouraged. Common Grounds created tangible change in individuals, as well as in community economics.
Tremaine Wright resides in Bedford-Stuyvesant where she continues to work within the community to improve the neighborhood’s quality of life.</t>
  </si>
  <si>
    <t>LOB 424, Albany, NY 12248</t>
  </si>
  <si>
    <t>1360 Fulton Street, Room 417Brooklyn, NY 11216</t>
  </si>
  <si>
    <t>518-455-5474</t>
  </si>
  <si>
    <t>718-399-7630</t>
  </si>
  <si>
    <t>wrightt@nyassembly.gov</t>
  </si>
  <si>
    <t>http://assembly.state.ny.us/mem/Tremaine-Wright</t>
  </si>
  <si>
    <t>https://twitter.com/assemblytwright?lang=en</t>
  </si>
  <si>
    <t>Assembly 56.png</t>
  </si>
  <si>
    <t>Tremaine Wright, Office of Assemblymember, Personal Staff Office, Assembly</t>
  </si>
  <si>
    <t>Chairperson of Brooklyn Community Board 3</t>
  </si>
  <si>
    <t>Assembly District 56</t>
  </si>
  <si>
    <t>Tremaine_Wright.png</t>
  </si>
  <si>
    <t>Tremaine Wright, Assemblymember</t>
  </si>
  <si>
    <t>557593961</t>
  </si>
  <si>
    <t>NYL000446</t>
  </si>
  <si>
    <t>Norris</t>
  </si>
  <si>
    <t>Michael Norris</t>
  </si>
  <si>
    <t>Aging, Committee, Assembly;
Health, Committee, Assembly;
Election Law, Committee, Assembly;
Cities, Committee, Assembly;
Higher Education, Committee, Assembly</t>
  </si>
  <si>
    <t>Michael J. Norris was elected to the New York State Assembly on November 8, 2016. His district includes parts of Niagara, Erie and Orleans Counties.
Mike received his Bachelor of Arts Degree from Niagara University and Juris Doctorate from Albany Law School. He was admitted to the New York State Bar in 2006.
He will fight to create jobs by eliminating needless regulations suffocating businesses, advocate for stronger ethics laws and champion the protection of local home rule.
Since his admission to the Bar, Mike has engaged in general practice concentrating in the areas of Real Estate, Wills and Estate Planning, and Municipal Law and is a partner in the law firm of Seaman Norris, LLP. He has served as the Attorney for the Town of Lockport, Town of Somerset, and Village of Cassadaga, the Third Corporation Counsel for the City of Lockport and the Prosecutor for the Towns of Lockport and Hartland.
Mike is a member of the Lockport, Niagara County, Erie County and New York State Bar Associations.
Mike also worked for the New York State Senate and Assembly, served as a Niagara County Election Commissioner and interned in the City of Lockport Mayor’s office.
An active community leader, Mike is a member and past president of the Lockport Rotary Club and member of All Saints Roman Catholic Church in Lockport. He is also a past member of the Tony Nemi’s Youth Sportsman’s League and LCTV Board of Directors. Mike was one of 12 members selected in the Greater Niagara Newspapers’ Inaugural Under 40 Class in 2015 and received the Paul Harris Award from Lockport Rotary in 2013.
He is a lifelong Lockport resident and graduate of Lockport High School.</t>
  </si>
  <si>
    <t>LOB 718
Albany, NY 12248</t>
  </si>
  <si>
    <t>8180 Main Street
Clarence, NY 14221</t>
  </si>
  <si>
    <t>518-455-4601</t>
  </si>
  <si>
    <t>716-839-4691</t>
  </si>
  <si>
    <t>norrism@nyassembly.gov</t>
  </si>
  <si>
    <t>http://assembly.state.ny.us/mem/Michael-J-Norris</t>
  </si>
  <si>
    <t>Assembly 144.png</t>
  </si>
  <si>
    <t>former aide for both NYS Assembly and NY Senate</t>
  </si>
  <si>
    <t>Assembly District 144</t>
  </si>
  <si>
    <t>Michael_Norris.png</t>
  </si>
  <si>
    <t>557594874</t>
  </si>
  <si>
    <t>NYL000447</t>
  </si>
  <si>
    <t>Mary Beth Walsh</t>
  </si>
  <si>
    <t>Education, Committee, Assembly;
Aging, Committee, Assembly;
Children and Families, Committee, Assembly;
Mental Health, Committee, Assembly;
Libraries and Education Technology, Committee, Assembly</t>
  </si>
  <si>
    <t>Mary Beth Walsh was elected to the New York State Assembly on November 8, 2016. Her district includes parts of Saratoga and Schenectady Counties.
Mary Beth’s experience as an attorney, advocate for children and families and proud Saratoga County business owner will enable her to represent the people of the 112th Assembly District. Committed to reforming Albany and making New York State a better place to live, work and raise a family, she will work to instill real ethics reform in state government, revitalize the economy and turn around the business climate, fight for middle-class families, revamp the education system and empower parents to advocate for their children and protect upstate values.
Prior to being elected to the Assembly, Mary Beth served in a variety of leadership positions in local and county government, including two terms as a Councilwoman in the Town of Ballston, Saratoga County IDA, Saratoga County Ethics Advisory Council and Saratoga County Autism Council. These community-based positions have helped Mary Beth to develop a keen sense of what matters most to upstate residents, families and businesses. Throughout her tenure as Councilwoman, Mary Beth helped deliver critically important services to residents while promoting fiscal restraint and keeping the Town of Ballston free of municipal taxation.
Mary Beth currently works at her own private practice. She has been a practicing attorney for more than 25 years, and most recently served as Saratoga Assistant County Attorney and the Town of Edinburg Attorney.
As a wife to husband Jim, and a mother of six in a blended family, Mary Beth is keenly aware of the challenges facing our families today.</t>
  </si>
  <si>
    <t>LOB 725
Albany, NY 12248</t>
  </si>
  <si>
    <t>199 Milton Avenue
Suite 3-4
Ballston Spa, NY 12020</t>
  </si>
  <si>
    <t>518-455-5772</t>
  </si>
  <si>
    <t>518-884-8010</t>
  </si>
  <si>
    <t>walshm@nyassembly.gov</t>
  </si>
  <si>
    <t>http://assembly.state.ny.us/mem/Mary-Beth-Walsh</t>
  </si>
  <si>
    <t>https://www.facebook.com/marybethforassembly/</t>
  </si>
  <si>
    <t>Assembly 112.png</t>
  </si>
  <si>
    <t>Served on the Ballston Town Council
Town of Edinburg Attorney</t>
  </si>
  <si>
    <t>Assembly District 112</t>
  </si>
  <si>
    <t>Mary_Beth_Walsh.png</t>
  </si>
  <si>
    <t>557595057</t>
  </si>
  <si>
    <t>NYL000439</t>
  </si>
  <si>
    <t>Kevin Byrne</t>
  </si>
  <si>
    <t>Banks, Committee, Assembly;
Aging, Committee, Assembly;
Labor, Committee, Assembly;
Governmental Operations, Committee, Assembly;
Health, Committee, Assembly</t>
  </si>
  <si>
    <t>LOB 629
Albany, NY 12248</t>
  </si>
  <si>
    <t>947 S. Lake Blvd.,Ste 1CMahopac, NY 10541</t>
  </si>
  <si>
    <t>518-455-5783</t>
  </si>
  <si>
    <t>845-628-3781</t>
  </si>
  <si>
    <t>ByrneK@nyassembly.gov</t>
  </si>
  <si>
    <t>http://assembly.state.ny.us/mem/Kevin-M-Byrne/</t>
  </si>
  <si>
    <t>https://twitter.com/byrne4ny; https://www.facebook.com/Byrne4NY/</t>
  </si>
  <si>
    <t>Assembly 94.png</t>
  </si>
  <si>
    <t>Deputy District Director to Congresswoman Nan Hayworth</t>
  </si>
  <si>
    <t>Assembly District 94</t>
  </si>
  <si>
    <t>Kevin_Byrne_portrait.png</t>
  </si>
  <si>
    <t>557595367</t>
  </si>
  <si>
    <t>NYL000440</t>
  </si>
  <si>
    <t>Brian Miller</t>
  </si>
  <si>
    <t>Social Services, Committee, Assembly;
Local Governments, Committee, Assembly;
Real Property Taxation, Committee, Assembly;
Environmental Conservation, Committee, Assembly</t>
  </si>
  <si>
    <t>Brian Miller was elected to the New York State Assembly on November 8, 2016. His district is comprised of parts of Oneida, Herkimer, Otsego, Delaware, Ulster, Sullivan and Orange counties.
As an Assemblyman, Brian will work to reduce taxes and unfunded mandates, overhaul the Common Core education standards, and eliminate the restraints of the SAFE Act, as well as increase employment opportunities and mental health services for veterans. Brian also plans to address the heroin epidemic by increasing treatment options and improving education on the dangers of opioids and heroin.
From 2000-2016, Brian served as an Oneida County Legislator in the 16th district. He’s served as chairman of the Public Works Committee, assistant majority leader, member of the Ways and Means Committee, member of the Region 6 Fish and Wildlife Management Board, and served eight years as the Bridgewater Town Supervisor. A graduate of Mohawk Valley Community College, Brian has more than 36 years of experience as a mechanical engineer.
Dedicated to making the community a better place, Brian has volunteered as a youth basketball and baseball coach, as well as serving as a member of the Oneida County Youth Advisory Board.
Brian resides in New Hartford, a suburb outside Utica, with his wife, Dawn, and son, Nicholas.</t>
  </si>
  <si>
    <t>14 Central Ave, Suite 101  
P.O. Box 247  
Wallkill, NY 12589</t>
  </si>
  <si>
    <t>LOB 544  
Albany, NY 12248</t>
  </si>
  <si>
    <t>4747 Middle Settlement Road
New Hartford, NY 13413</t>
  </si>
  <si>
    <t>315-736-3947</t>
  </si>
  <si>
    <t>845-895-1080</t>
  </si>
  <si>
    <t>518-455-5334</t>
  </si>
  <si>
    <t>315-736-3879</t>
  </si>
  <si>
    <t>millerb@nyassembly.gov</t>
  </si>
  <si>
    <t>http://assembly.state.ny.us/mem/Brian-D-Miller</t>
  </si>
  <si>
    <t>https://www.facebook.com/BrianMillerAssembly/</t>
  </si>
  <si>
    <t>Assembly 101.png</t>
  </si>
  <si>
    <t>Oneida County Legislature, chairman of the Public Works Committee</t>
  </si>
  <si>
    <t>Assembly District 101</t>
  </si>
  <si>
    <t>Brian_Miller.png</t>
  </si>
  <si>
    <t>557595597</t>
  </si>
  <si>
    <t>NYL000432</t>
  </si>
  <si>
    <t>Monica Wallace</t>
  </si>
  <si>
    <t>Veterans' Affairs, Committee, Assembly;
Local Governments, Committee, Assembly;
Aging, Committee, Assembly;
Energy, Committee, Assembly;
Real Property Taxation, Committee, Assembly</t>
  </si>
  <si>
    <t>Monica Wallace was elected in 2016 to represent the 143rd Assembly District, which includes the Erie County towns of Cheektowaga and Lancaster and the villages of Depew, Lancaster and Sloan.
Monica learned early on the importance of hard work and education. Raised by a single mother who instilled these values in her, Monica became the first person in her family to earn a college degree. She worked her way through college and law school, earning her undergraduate degree with honors from SUNY Binghamton, and her J.D., cum laude, from SUNY Buffalo Law School.
Monica understands that public service is a privilege and is honored to have earned the support of her constituents. Before her election to the Assembly, Monica spent much of her legal career as a law clerk in federal court, where she helped ensure that justice was served and that laws were applied equally to all parties appearing before the court. Monica also served on the faculty at her alma mater, SUNY Buffalo Law School, teaching students how the law can be used as a vehicle for positive social change.
Monica is an active member of her community. She served as a local and state director for the Western New York Chapter of the Women’s Bar Association of the State of New York, an organization dedicated to advancing the status of women and children in New York. She also served as a member of the Lancaster YMCA Board and served on the Legal Writing Institute’s Bar Outreach Committee.
Monica’s legislative priorities include strengthening public education, standing up for working families, creating jobs by supporting economic development, upgrading local infrastructure and restoring integrity to government.
Monica lives in the town of Lancaster with her husband, John, and two children, Jack and Claire.</t>
  </si>
  <si>
    <t>LOB Room 721
Albany, NY 12248</t>
  </si>
  <si>
    <t>2562 Walden Avenue
Suite 102
Cheektowaga, NY 14225</t>
  </si>
  <si>
    <t>518-455-3962</t>
  </si>
  <si>
    <t>716-686-3752</t>
  </si>
  <si>
    <t>518-455-5921</t>
  </si>
  <si>
    <t>716-686-0080</t>
  </si>
  <si>
    <t>wallacem@nyassembly.gov</t>
  </si>
  <si>
    <t>http://assembly.state.ny.us/mem/Monica-P-Wallace</t>
  </si>
  <si>
    <t>https://www.facebook.com/wallace143/; https://twitter.com/mwallace143</t>
  </si>
  <si>
    <t>Assembly 143.png</t>
  </si>
  <si>
    <t>Monica Wallace, Office of Assemblymember, Personal Staff Office, Assembly</t>
  </si>
  <si>
    <t>Previously served as a clerk to Judge Richard Arcara</t>
  </si>
  <si>
    <t>Assembly District 143</t>
  </si>
  <si>
    <t>Monica_Wallace.png</t>
  </si>
  <si>
    <t>Monica Wallace, Assemblymember</t>
  </si>
  <si>
    <t>557595637</t>
  </si>
  <si>
    <t>NYL000434</t>
  </si>
  <si>
    <t>Pheffer Amato</t>
  </si>
  <si>
    <t>Stacey Pheffer Amato</t>
  </si>
  <si>
    <t>Veterans' Affairs, Committee, Assembly;
Governmental Employees, Committee, Assembly;
Racing and Wagering, Committee, Assembly;
Corporations, Authorities and Commissions, Committee, Assembly;
Consumer Affairs and Protection, Committee, Assembly</t>
  </si>
  <si>
    <t>Stacey Pheffer Amato represents the New York State Assembly's 23rd District, encompassing the Queens neighborhoods of Broad Channel, Hamilton Beach, Howard Beach, Lindenwood, Ozone Park and Rockaway. Stacey’s mother, Queens County Clerk Audrey Pheffer, previously held this Assembly seat, and upon Stacey’s election, they became the first mother-daughter team to hold the same seat in the New York State Legislature.
Born in Rockaway, Stacey has a longstanding commitment to community advocacy and involvement. Stacey was most recently female district leader for the 23rd District, working closely with elected officials and civic groups to get more families involved in the community. Stacey has also been an active member of the Rockaway Beach Civic Association for the last 15 years and is a committee member of the NY Rising Community Reconstruction Program, which is tasked with overseeing the state's recovery efforts from Superstorm Sandy. A dedicated public school parent, Stacey has served as president of the parent associations at her children's schools, including when the entire school was displaced to Brooklyn after Superstorm Sandy.
Prior to holding office, Stacey worked as an education paraprofessional for the NYC Department of Education and as a procurement analyst for the FDNY and the NYC Sanitation Department. Stacey holds a bachelor’s degree in business economics from SUNY Oneonta and co-owns Elegante Restaurant &amp; Pizzeria, a small business in Rockaway Beach, with her husband, Frank.
She and Frank live in Rockaway Beach with their two children, Sam and Isabella.</t>
  </si>
  <si>
    <t>LOB 542
Albany, NY 12248</t>
  </si>
  <si>
    <t>162-38 Crossbay Blvd.
Howard Beach, NY 11414</t>
  </si>
  <si>
    <t>9516 Rockaway Beach Boulevard
Rockaway Beach, NY 11693</t>
  </si>
  <si>
    <t>718-835-3190</t>
  </si>
  <si>
    <t>718-945-9549</t>
  </si>
  <si>
    <t>518-455-4292</t>
  </si>
  <si>
    <t>718-641-8755</t>
  </si>
  <si>
    <t>718-945-9550</t>
  </si>
  <si>
    <t>amatos@nyassembly.gov</t>
  </si>
  <si>
    <t>http://assembly.state.ny.us/mem/Stacey-Pheffer-Amato</t>
  </si>
  <si>
    <t>https://twitter.com/stacey23ad?lang=en</t>
  </si>
  <si>
    <t>Assembly 23.png</t>
  </si>
  <si>
    <t>Committee Member of the NY Rising Community Reconstruction Program</t>
  </si>
  <si>
    <t>Assembly District 23</t>
  </si>
  <si>
    <t>Stacey_Amato.png</t>
  </si>
  <si>
    <t>558723012</t>
  </si>
  <si>
    <t>NYL000431</t>
  </si>
  <si>
    <t>Errigo</t>
  </si>
  <si>
    <t>Joseph Errigo</t>
  </si>
  <si>
    <t>Oversight, Analysis and Investigation, Committee, Assembly;
Economic Development, Job Creation, Commerce and Industry, Committee, Assembly;
Mental Health, Committee, Assembly;
Children and Families, Committee, Assembly;
Aging, Committee, Assembly</t>
  </si>
  <si>
    <t>Joseph Errigo was elected to the New York State Assembly on November 8, 2016. His district includes parts of Monroe, Livingston and Steuben counties. He also served in the New York State Assembly (130th District) from 2001-2010.
Joseph will fight for increased state aid for farmers, a repeal of the SAFE Act, an end to the Common Core Standards and improved access to health care for seniors. He will also work to reduce unnecessary regulations and end corruption in Albany.
His experiences as the owner of Tiro Reporting Service and Errigo Sand and Gravel allow him to understand the difficulties small business owners face. He has also worked as a court reporter for the Supreme/County/Family/Surrogate Courts in New York State, as a partner for Midtown Reporting Inc., as a draftsman for the New York State Department of Transportation and was honorably discharged from the Marine Corp Reserves.
He has been advised legislators, judges and town supervisors on important public policy matters.
In 1999, then-Gov. George Pataki nominated Joseph to the Rochester Genesee Regional Transportation Authority as the Livingston County Commissioner. Joseph was a member of East House and Rotary and has served on the Judicial Screening Committee of Livingston County.
During his first stint in the Assembly, Joseph was appointed by former Minority Leader John Faso to serve as the Ranking Minority Member on the Assembly’s Children and Families Committee. There, he was able to work on legislation that directly impacts the lives of New York’s youth and help create laws that enhance the juvenile justice system and delinquency prevention programs.
A Rochester native, Joseph graduated from Aquinas Institute in 1956. He lives in Conesus with his wife, Kathy, has three children, Sam, Mary Ellen and Joe and has six grandchildren.</t>
  </si>
  <si>
    <t>LOB 527
Albany, NY 12248</t>
  </si>
  <si>
    <t>30 Office Park Way
Pittsford, NY 14534</t>
  </si>
  <si>
    <t>518-455-5918</t>
  </si>
  <si>
    <t>585-218-0063</t>
  </si>
  <si>
    <t>518-455-5662</t>
  </si>
  <si>
    <t>585-218-0038</t>
  </si>
  <si>
    <t>errigoj@nyassembly.gov</t>
  </si>
  <si>
    <t>http://assembly.state.ny.us/mem/Joseph-A-Errigo</t>
  </si>
  <si>
    <t>Assembly 133.png</t>
  </si>
  <si>
    <t>Previously served as chairman of the Republican Committee for the Town of Conesus</t>
  </si>
  <si>
    <t>Assembly District 133</t>
  </si>
  <si>
    <t>joseph_errigo.jpeg</t>
  </si>
  <si>
    <t>562217950</t>
  </si>
  <si>
    <t>Ishmael</t>
  </si>
  <si>
    <t>Kyle Ishmael</t>
  </si>
  <si>
    <t>Kyle has focused his life on advocating, educating, and building consensus. A St. John’s University and Thomas Jefferson School of Law graduate, he honed his legal skills in the areas of family and administrative law, public policy, and politics. During this time Kyle served as Attorney General of the National Black Law Students Association, leading NBLSA’s advocacy initiatives. He organized a lobby day to urge Congress to support enhanced prosecution of hate crimes—resulting in the signing of legislation by President Obama. As AG, Kyle also successfully led the effort to amend NBLSA’s constitution, broadening their anti-discrimination policies to cover disability and sexual orientation. Kyle has served as a paralegal professor, Legal Volunteer at Hillary for America, and judge for youth debates. His professional experiences include work in legislative, judicial, and city government. Currently, he is the Executive Director of the New York State Black, Puerto Rican, Hispanic, and Asian
Legislative Caucus.</t>
  </si>
  <si>
    <t>Previously Executive Director, working for The New York State Black, Puerto Rican, Hispanic and Asian Legislative Caucus, Senate, reporting to N. Nick Perry, Assemblymember. Set inactive on 13-JUN-2017.</t>
  </si>
  <si>
    <t>image1-150x150.jpg</t>
  </si>
  <si>
    <t>567253145</t>
  </si>
  <si>
    <t>Abigail A</t>
  </si>
  <si>
    <t>Abigail A Dean</t>
  </si>
  <si>
    <t>Abigail A Dean, Assistant Counsel</t>
  </si>
  <si>
    <t>567253236</t>
  </si>
  <si>
    <t>Ada B Cruz, Community Affairs Specialist</t>
  </si>
  <si>
    <t>567260452</t>
  </si>
  <si>
    <t>Rokadia</t>
  </si>
  <si>
    <t>Adnan E</t>
  </si>
  <si>
    <t>Adnan E Rokadia</t>
  </si>
  <si>
    <t>Previously Community Liaison, working for Todd Kaminsky, Office of Senator, Personal Staff Office, Senate, reporting to Todd Kaminsky, Senator. Set inactive on 19-SEP-2017.</t>
  </si>
  <si>
    <t>567260504</t>
  </si>
  <si>
    <t>(518) 455-2499</t>
  </si>
  <si>
    <t>artessa@nysenate.gov</t>
  </si>
  <si>
    <t>Alicia G Artessa, Assistant Counsel</t>
  </si>
  <si>
    <t>567260555</t>
  </si>
  <si>
    <t>Alexander J Blizinski, Legislative Aide</t>
  </si>
  <si>
    <t>567260608</t>
  </si>
  <si>
    <t>Alison G Heaphy, Drupal Architect</t>
  </si>
  <si>
    <t>567260633</t>
  </si>
  <si>
    <t>Amanda N Casella, Legislative Analyst</t>
  </si>
  <si>
    <t>567260676</t>
  </si>
  <si>
    <t>Venturelli</t>
  </si>
  <si>
    <t>Amber N</t>
  </si>
  <si>
    <t>Amber N Venturelli</t>
  </si>
  <si>
    <t>567260729</t>
  </si>
  <si>
    <t>(518) 455-7937</t>
  </si>
  <si>
    <t>Amy L Church, Administrative Assistant</t>
  </si>
  <si>
    <t>567260768</t>
  </si>
  <si>
    <t>Ana Maria Paola C Munoz, Policy Director</t>
  </si>
  <si>
    <t>567260813</t>
  </si>
  <si>
    <t>Andrea J Robbins, Analyst</t>
  </si>
  <si>
    <t>567260942</t>
  </si>
  <si>
    <t>Andrew C Taranto, Communications Liaison</t>
  </si>
  <si>
    <t>567264186</t>
  </si>
  <si>
    <t>Alford</t>
  </si>
  <si>
    <t>Julia N</t>
  </si>
  <si>
    <t>Julia N Alford</t>
  </si>
  <si>
    <t>Previously Legislative Assistant, working for Liz Krueger, Office of Senator, Personal Staff Office, Senate, reporting to Liz Krueger, Senator. Set inactive on 19-SEP-2017.</t>
  </si>
  <si>
    <t>567266517</t>
  </si>
  <si>
    <t>Alyssa B Kogon, District Coordinator</t>
  </si>
  <si>
    <t>567266881</t>
  </si>
  <si>
    <t>Counsel/Program and Finance; Education, Judiciary, Investigations</t>
  </si>
  <si>
    <t>(518) 455-3586</t>
  </si>
  <si>
    <t>godkin@nysenate.gov</t>
  </si>
  <si>
    <t>Amanda A Godkin, Assistant Counsel</t>
  </si>
  <si>
    <t>567665398</t>
  </si>
  <si>
    <t>Yesleany C</t>
  </si>
  <si>
    <t>Yesleany C Gonzalez</t>
  </si>
  <si>
    <t>Previously Student Assistant, working for Idc Counsel/program Office, Central Staff Office, Senate. Set inactive on 19-SEP-2017.</t>
  </si>
  <si>
    <t>567665475</t>
  </si>
  <si>
    <t>Zackary S Laffin, Asst Constit Relations Reprsntve</t>
  </si>
  <si>
    <t>567678540</t>
  </si>
  <si>
    <t>Frank Tassone, Exec Dir/dir Of Nyc Maj. Operations</t>
  </si>
  <si>
    <t>Ali Mullin</t>
  </si>
  <si>
    <t>567678541</t>
  </si>
  <si>
    <t>Seth M Snyder, Senior Programmer</t>
  </si>
  <si>
    <t>567678543</t>
  </si>
  <si>
    <t>David H Vahue, Assistant Production Coordinator 1</t>
  </si>
  <si>
    <t>567678547</t>
  </si>
  <si>
    <t>Devin D Verdoni, Facility Assistant</t>
  </si>
  <si>
    <t>567678549</t>
  </si>
  <si>
    <t>Michael A Miniotis, Office Support Representative</t>
  </si>
  <si>
    <t>567678550</t>
  </si>
  <si>
    <t>Osr/ Trainer Ii</t>
  </si>
  <si>
    <t>Kaitlin C Wilson, Osr/ Trainer Ii</t>
  </si>
  <si>
    <t>567678551</t>
  </si>
  <si>
    <t>567678554</t>
  </si>
  <si>
    <t>Franze</t>
  </si>
  <si>
    <t>Michael D Franze</t>
  </si>
  <si>
    <t>567678556</t>
  </si>
  <si>
    <t>567678559</t>
  </si>
  <si>
    <t>567678560</t>
  </si>
  <si>
    <t>Mary A Mcginley, Administrative Clerk</t>
  </si>
  <si>
    <t>567678562</t>
  </si>
  <si>
    <t>Hayden M Speckhardt, Maintenance Worker</t>
  </si>
  <si>
    <t>567678563</t>
  </si>
  <si>
    <t>Joshua E Korn, Budget Analyst</t>
  </si>
  <si>
    <t>567678564</t>
  </si>
  <si>
    <t>Chantelle E Wilkinson, Budget Analyst</t>
  </si>
  <si>
    <t>567678567</t>
  </si>
  <si>
    <t>James W Eagan, Budget Analyst</t>
  </si>
  <si>
    <t>567678568</t>
  </si>
  <si>
    <t>Benjamin R Eddy, Budget Analyst</t>
  </si>
  <si>
    <t>567678569</t>
  </si>
  <si>
    <t>Philip T Manuli Jr, Legislative Analyst</t>
  </si>
  <si>
    <t>567678570</t>
  </si>
  <si>
    <t>Jeffrey E Wetherbee, Fiscal Policy Analyst</t>
  </si>
  <si>
    <t>567678572</t>
  </si>
  <si>
    <t>Previously Senate Session Assistant, working for Sen Student Program Off/Sess Asst, Central Staff Office, Senate. Set inactive on 12-JUN-2017.</t>
  </si>
  <si>
    <t>Joshua D Austin, Legislative Assistant</t>
  </si>
  <si>
    <t>567678573</t>
  </si>
  <si>
    <t>Bohn</t>
  </si>
  <si>
    <t>Harrison J</t>
  </si>
  <si>
    <t>Harrison J Bohn</t>
  </si>
  <si>
    <t>Previously Legislative Aide, working for Elizabeth Little, Office of Senator, Personal Staff Office, Senate, reporting to Elizabeth Little, Deputy Majority Whip of the Senate. Set inactive on 19-SEP-2017.</t>
  </si>
  <si>
    <t>567678574</t>
  </si>
  <si>
    <t>Previously Student Aide, working for Jesse Hamilton, Office of Senator, Personal Staff Office, Senate, reporting to Jesse Hamilton, Senator. Set inactive on 19-SEP-2017.</t>
  </si>
  <si>
    <t>567678576</t>
  </si>
  <si>
    <t>Byers</t>
  </si>
  <si>
    <t>Tara Byers</t>
  </si>
  <si>
    <t>Previously Session Aide, working for Fred Akshar, Office of Senator, Personal Staff Office, Senate, reporting to Fred Akshar, Senator. Set inactive on 19-SEP-2017.</t>
  </si>
  <si>
    <t>567678578</t>
  </si>
  <si>
    <t>Truman N</t>
  </si>
  <si>
    <t>Truman N Derrick</t>
  </si>
  <si>
    <t>Previously Legislative Aide, working for Kathleen A. Marchione, Office of Senator, Personal Staff Office, Senate, reporting to Kathleen A. Marchione, Senator. Set inactive on 19-SEP-2017.</t>
  </si>
  <si>
    <t>567678579</t>
  </si>
  <si>
    <t>Duclosel</t>
  </si>
  <si>
    <t>Thara</t>
  </si>
  <si>
    <t>Thara Duclosel</t>
  </si>
  <si>
    <t>Previously Legislative Aide, working for Andrea Stewart-Cousins, Office of Senator, Personal Staff Office, Senate, reporting to Andrea Stewart-Cousins, Senate Minority Leader. Set inactive on 19-SEP-2017.</t>
  </si>
  <si>
    <t>567678580</t>
  </si>
  <si>
    <t>Ehlers</t>
  </si>
  <si>
    <t>Lauren A Ehlers</t>
  </si>
  <si>
    <t>Previously Legislative Assistant, working for Philip Boyle, Office of Senator, Personal Staff Office, Senate, reporting to Philip Boyle, Senator. Set inactive on 19-SEP-2017.</t>
  </si>
  <si>
    <t>567678581</t>
  </si>
  <si>
    <t>Session Aide</t>
  </si>
  <si>
    <t>Casey D Fenton, Session Aide</t>
  </si>
  <si>
    <t>567678584</t>
  </si>
  <si>
    <t>Finn</t>
  </si>
  <si>
    <t>Nicole M Finn</t>
  </si>
  <si>
    <t>Previously Legislative Assistant, working for James L Seward, Office of Senator, Personal Staff Office, Senate, reporting to James L Seward, Chairman, Senate Majority Conference. Set inactive on 19-SEP-2017.</t>
  </si>
  <si>
    <t>567678585</t>
  </si>
  <si>
    <t>Quamid A</t>
  </si>
  <si>
    <t>Quamid A Francis</t>
  </si>
  <si>
    <t>Previously Legislative Assistant, working for Martin J Golden, Office of Senator, Personal Staff Office, Senate, reporting to Martin J Golden, Secretary of the Senate Majority Conference. Set inactive on 19-SEP-2017.</t>
  </si>
  <si>
    <t>567678587</t>
  </si>
  <si>
    <t>Gagliardi</t>
  </si>
  <si>
    <t>Paul A Gagliardi</t>
  </si>
  <si>
    <t>567678590</t>
  </si>
  <si>
    <t>Greg M Goodnough, Legislative Aide</t>
  </si>
  <si>
    <t>567678591</t>
  </si>
  <si>
    <t>567678592</t>
  </si>
  <si>
    <t>Kaelin</t>
  </si>
  <si>
    <t>Thomas J Kaelin</t>
  </si>
  <si>
    <t>567678594</t>
  </si>
  <si>
    <t>Peter J Kiernan</t>
  </si>
  <si>
    <t>567678596</t>
  </si>
  <si>
    <t>Knudtsen</t>
  </si>
  <si>
    <t>Morgan R</t>
  </si>
  <si>
    <t>Morgan R Knudtsen</t>
  </si>
  <si>
    <t>567678598</t>
  </si>
  <si>
    <t>Losito</t>
  </si>
  <si>
    <t>Logan J Losito</t>
  </si>
  <si>
    <t>567678601</t>
  </si>
  <si>
    <t>Makogon</t>
  </si>
  <si>
    <t>Anna Makogon</t>
  </si>
  <si>
    <t>567678602</t>
  </si>
  <si>
    <t>Marvell</t>
  </si>
  <si>
    <t>Casey J</t>
  </si>
  <si>
    <t>Casey J Marvell</t>
  </si>
  <si>
    <t>Previously Legislative Aide, working for Tony Avella, Office of Senator, Personal Staff Office, Senate, reporting to Tony Avella, Assistant Conference Leader for Policy and Administration of Independent Democratic Conference. Set inactive on 19-SEP-2017.</t>
  </si>
  <si>
    <t>567678605</t>
  </si>
  <si>
    <t>Merrow</t>
  </si>
  <si>
    <t>Hannah L</t>
  </si>
  <si>
    <t>Hannah L Merrow</t>
  </si>
  <si>
    <t>Hannah L Merrow, Legislative Aide</t>
  </si>
  <si>
    <t>567678606</t>
  </si>
  <si>
    <t>Breanna L Morin, Legislative Coordinator</t>
  </si>
  <si>
    <t>567678607</t>
  </si>
  <si>
    <t>Anna R</t>
  </si>
  <si>
    <t>Anna R Myers</t>
  </si>
  <si>
    <t>Previously Legislative Aide, working for Joseph A Griffo, Office of Senator, Personal Staff Office, Senate, reporting to Joseph A Griffo, Deputy Majority Leader for Policy. Set inactive on 19-SEP-2017.</t>
  </si>
  <si>
    <t>567678608</t>
  </si>
  <si>
    <t>Rice Jr</t>
  </si>
  <si>
    <t>Derrick C</t>
  </si>
  <si>
    <t>Derrick C Rice Jr</t>
  </si>
  <si>
    <t>Previously Legislative Aide, working for Marisol Alcantara, Office of Senator, Personal Staff Office, Senate, reporting to Marisol Alcantara, Senator. Set inactive on 19-SEP-2017.</t>
  </si>
  <si>
    <t>567678610</t>
  </si>
  <si>
    <t>Karlin E</t>
  </si>
  <si>
    <t>Karlin E Tapia</t>
  </si>
  <si>
    <t>Previously Legislative Aide, working for Chris Jacobs, Office of Senator, Personal Staff Office, Senate, reporting to Chris Jacobs, Senator. Set inactive on 19-SEP-2017.</t>
  </si>
  <si>
    <t>567678611</t>
  </si>
  <si>
    <t>Villalobos</t>
  </si>
  <si>
    <t>Erik G</t>
  </si>
  <si>
    <t>Erik G Villalobos</t>
  </si>
  <si>
    <t>567678612</t>
  </si>
  <si>
    <t>Waitkins</t>
  </si>
  <si>
    <t>Nadine C</t>
  </si>
  <si>
    <t>Nadine C Waitkins</t>
  </si>
  <si>
    <t>567678615</t>
  </si>
  <si>
    <t>Dipasquale</t>
  </si>
  <si>
    <t>Andrew J Dipasquale</t>
  </si>
  <si>
    <t>Andrew J Dipasquale, Special Assistant</t>
  </si>
  <si>
    <t>567678616</t>
  </si>
  <si>
    <t>Previously Senate Fellow, working for Sen Student Program Off/fellows, Central Staff Office, Senate. Set inactive on 19-SEP-2017.</t>
  </si>
  <si>
    <t>567678618</t>
  </si>
  <si>
    <t>Dejon J</t>
  </si>
  <si>
    <t>Dejon J Hall</t>
  </si>
  <si>
    <t>567678619</t>
  </si>
  <si>
    <t>McIntosh Green</t>
  </si>
  <si>
    <t>Nayemai-isis</t>
  </si>
  <si>
    <t>Nayemai-isis McIntosh Green</t>
  </si>
  <si>
    <t>greenn@nyassembly.gov</t>
  </si>
  <si>
    <t>Nayemai-isis McIntosh Green, Chief Of Staff</t>
  </si>
  <si>
    <t>567678621</t>
  </si>
  <si>
    <t>Connor F Murphy, Press Aide</t>
  </si>
  <si>
    <t>567678622</t>
  </si>
  <si>
    <t>Kevin G</t>
  </si>
  <si>
    <t>Kevin G Murphy</t>
  </si>
  <si>
    <t>567678623</t>
  </si>
  <si>
    <t>Jared J Pellerin, Counsel</t>
  </si>
  <si>
    <t>567678624</t>
  </si>
  <si>
    <t>Javier A</t>
  </si>
  <si>
    <t>Javier A Santiago</t>
  </si>
  <si>
    <t>567678626</t>
  </si>
  <si>
    <t>Energy/Environmental Conservation/Agriculture/Cultural Affairs</t>
  </si>
  <si>
    <t>(518) 455-7936</t>
  </si>
  <si>
    <t>Jillian R Sauer, Assistant Counsel To The Majority</t>
  </si>
  <si>
    <t>567678627</t>
  </si>
  <si>
    <t>Casandra A</t>
  </si>
  <si>
    <t>Casandra A Stephenson</t>
  </si>
  <si>
    <t>Casandra A Stephenson, Legislative Coordinator</t>
  </si>
  <si>
    <t>567678629</t>
  </si>
  <si>
    <t>Counsel/Program and Finance; Health, Alcoholism &amp; Drug Abuse</t>
  </si>
  <si>
    <t>567678630</t>
  </si>
  <si>
    <t>Kimberley R King, Administrative Assistant</t>
  </si>
  <si>
    <t>567678631</t>
  </si>
  <si>
    <t>Suzy S Ballantyne, Chief Of Staff</t>
  </si>
  <si>
    <t>567678632</t>
  </si>
  <si>
    <t>Princy A Abraham, Associate Counsel</t>
  </si>
  <si>
    <t>567678634</t>
  </si>
  <si>
    <t>Tamara S Frazier, Associate Counsel</t>
  </si>
  <si>
    <t>567678637</t>
  </si>
  <si>
    <t>Celifa A Landy, Executive Assistant</t>
  </si>
  <si>
    <t>567678640</t>
  </si>
  <si>
    <t>Dorothy F Powell, Associate Counsel</t>
  </si>
  <si>
    <t>567678642</t>
  </si>
  <si>
    <t>Rabinow</t>
  </si>
  <si>
    <t>Laura E Rabinow</t>
  </si>
  <si>
    <t>Laura E Rabinow, Policy Analyst</t>
  </si>
  <si>
    <t>567678644</t>
  </si>
  <si>
    <t>Kendra D</t>
  </si>
  <si>
    <t>Kendra D Sena</t>
  </si>
  <si>
    <t>Previously Associate Counsel, working for Minority Counsel/program, Central Staff Office, Senate. Set inactive on 12-JUN-2017.</t>
  </si>
  <si>
    <t>567678646</t>
  </si>
  <si>
    <t>Jennifer G Sober, Special Counsel</t>
  </si>
  <si>
    <t>567678647</t>
  </si>
  <si>
    <t>Joan A Omeste, External Relations Associate</t>
  </si>
  <si>
    <t>567678650</t>
  </si>
  <si>
    <t>Stoll</t>
  </si>
  <si>
    <t>William A</t>
  </si>
  <si>
    <t>William A Stoll</t>
  </si>
  <si>
    <t>Previously Community Liaison, working for Minority Conf Serv &amp; Ext Relations, Central Staff Office, Senate. Set inactive on 12-JUN-2017.</t>
  </si>
  <si>
    <t>567678651</t>
  </si>
  <si>
    <t>Ascher</t>
  </si>
  <si>
    <t>Martin F</t>
  </si>
  <si>
    <t>Martin F Ascher</t>
  </si>
  <si>
    <t>Previously Community Liaison, working for Minority Administration, Central Staff Office, Senate. Set inactive on 19-SEP-2017.</t>
  </si>
  <si>
    <t>567678652</t>
  </si>
  <si>
    <t>Julia Caro, Executive Assistant</t>
  </si>
  <si>
    <t>567678653</t>
  </si>
  <si>
    <t>Iris D Cruz, Administrative Assistant</t>
  </si>
  <si>
    <t>567678655</t>
  </si>
  <si>
    <t>Nayram S Gasu, Policy And Research Associate</t>
  </si>
  <si>
    <t>567678657</t>
  </si>
  <si>
    <t>Wanda E Helms, Administrative Assistant</t>
  </si>
  <si>
    <t>567678659</t>
  </si>
  <si>
    <t>Cori P</t>
  </si>
  <si>
    <t>Cori P Hoffman</t>
  </si>
  <si>
    <t>Previously Scheduler Legislative Aide, working for Minority Administration, Central Staff Office, Senate. Set inactive on 19-SEP-2017.</t>
  </si>
  <si>
    <t>567678663</t>
  </si>
  <si>
    <t>Macduff</t>
  </si>
  <si>
    <t>Audrie A</t>
  </si>
  <si>
    <t>Audrie A Macduff</t>
  </si>
  <si>
    <t>Previously Policy Analyst, working for Minority Administration, Central Staff Office, Senate. Set inactive on 19-SEP-2017.</t>
  </si>
  <si>
    <t>567678666</t>
  </si>
  <si>
    <t>567678668</t>
  </si>
  <si>
    <t>Richard S Bellando, Legislative Aide</t>
  </si>
  <si>
    <t>567678669</t>
  </si>
  <si>
    <t>Lagana</t>
  </si>
  <si>
    <t>Pasquale Lagana</t>
  </si>
  <si>
    <t>Pasquale Lagana, Special Assistant</t>
  </si>
  <si>
    <t>567678671</t>
  </si>
  <si>
    <t>Health &amp; Mental Hygiene/Human Services; Housing, Health Insurance</t>
  </si>
  <si>
    <t>(518) 455-2406</t>
  </si>
  <si>
    <t>Nicola T Coleman, Senior Counsel</t>
  </si>
  <si>
    <t>567678672</t>
  </si>
  <si>
    <t>Economic Development/Transportation/Financial Services/Local Government; Economic Develppment, Revenue, Investigations &amp; Government Operations</t>
  </si>
  <si>
    <t>(518) 455-2483</t>
  </si>
  <si>
    <t>Jonathan L Federman, Special Counsel</t>
  </si>
  <si>
    <t>567678674</t>
  </si>
  <si>
    <t>Civil Service/Labor</t>
  </si>
  <si>
    <t>Joseph W Foskett, Assistant Counsel</t>
  </si>
  <si>
    <t>567678675</t>
  </si>
  <si>
    <t>(518) 455-2676</t>
  </si>
  <si>
    <t>Lauren E Mcdonnell, Clerk</t>
  </si>
  <si>
    <t>567678677</t>
  </si>
  <si>
    <t>Darlene D Murray, Committee Clerk</t>
  </si>
  <si>
    <t>567678679</t>
  </si>
  <si>
    <t>Lorrie L Pizzola, Committee Director</t>
  </si>
  <si>
    <t>567678682</t>
  </si>
  <si>
    <t>Ian E Stewart</t>
  </si>
  <si>
    <t>Previously Intern, working for Majority Counsel/program Office, Central Staff Office, Senate. Set inactive on 12-JUN-2017.</t>
  </si>
  <si>
    <t>Ian E Stewart, Intern</t>
  </si>
  <si>
    <t>567678683</t>
  </si>
  <si>
    <t>Marisa N Cavanaugh, Creative Services Assistant</t>
  </si>
  <si>
    <t>567678684</t>
  </si>
  <si>
    <t>Michael A Ellison, Deputy Director</t>
  </si>
  <si>
    <t>567678685</t>
  </si>
  <si>
    <t>Caitlin B Scholl, Coordinator</t>
  </si>
  <si>
    <t>567678686</t>
  </si>
  <si>
    <t>hayen@nysenate.gov</t>
  </si>
  <si>
    <t>Jennifer N Hayen, Communications Director</t>
  </si>
  <si>
    <t>567678687</t>
  </si>
  <si>
    <t>Teresa M Snyder, Lca Press Assistant</t>
  </si>
  <si>
    <t>567678688</t>
  </si>
  <si>
    <t>Brian A Abreu, Messenger</t>
  </si>
  <si>
    <t>567678690</t>
  </si>
  <si>
    <t>Gary T Desorbo, Assistant Counsel</t>
  </si>
  <si>
    <t>567678691</t>
  </si>
  <si>
    <t>Kirkwood</t>
  </si>
  <si>
    <t>James A Kirkwood</t>
  </si>
  <si>
    <t>Previously Counsel To The Administrative Regula, working for Lc/admin Regulations Review Comm, Central Staff Office, Senate. Set inactive on 19-SEP-2017.</t>
  </si>
  <si>
    <t>567678692</t>
  </si>
  <si>
    <t>Counsel/Program and Finance; Banks, Consumers, Higher Education</t>
  </si>
  <si>
    <t>(518) 455-2497</t>
  </si>
  <si>
    <t>Rachel P Ainspan, Counsel</t>
  </si>
  <si>
    <t>567678694</t>
  </si>
  <si>
    <t>Jaclyn E</t>
  </si>
  <si>
    <t>Jaclyn E Cavanagh</t>
  </si>
  <si>
    <t>jcavanag@nysenate.gov</t>
  </si>
  <si>
    <t>Jaclyn E Cavanagh, Administrative Assistant/ Sheduler</t>
  </si>
  <si>
    <t>567678695</t>
  </si>
  <si>
    <t>Kenneth C</t>
  </si>
  <si>
    <t>Kenneth C Chiu</t>
  </si>
  <si>
    <t>Kenneth C Chiu, Special Assistant</t>
  </si>
  <si>
    <t>567678696</t>
  </si>
  <si>
    <t>Cristobal</t>
  </si>
  <si>
    <t>Dania A</t>
  </si>
  <si>
    <t>Dania A Cristobal</t>
  </si>
  <si>
    <t>Previously Administrative Director, working for Idc Counsel/program Office, Central Staff Office, Senate. Set inactive on 12-JUN-2017.</t>
  </si>
  <si>
    <t>567678698</t>
  </si>
  <si>
    <t>Ragen A</t>
  </si>
  <si>
    <t>Ragen A Doyle</t>
  </si>
  <si>
    <t>Previously Community Events Coordinator, working for Idc Counsel/program Office, Central Staff Office, Senate. Set inactive on 19-SEP-2017.</t>
  </si>
  <si>
    <t>567678699</t>
  </si>
  <si>
    <t>Timothy F Harte, Special Assistant</t>
  </si>
  <si>
    <t>567678701</t>
  </si>
  <si>
    <t>Kaniu</t>
  </si>
  <si>
    <t>Raymond B</t>
  </si>
  <si>
    <t>Raymond B Kaniu</t>
  </si>
  <si>
    <t>Counsel/Program and Finance; Legislative Finance Analyst</t>
  </si>
  <si>
    <t>Previously Legislative Finance Analyst, working for Idc Counsel/program Office, Central Staff Office, Senate. Set inactive on 12-JUN-2017.</t>
  </si>
  <si>
    <t>567678703</t>
  </si>
  <si>
    <t>Kristin M Maccera, Director Of Albany Operations</t>
  </si>
  <si>
    <t>567678704</t>
  </si>
  <si>
    <t>Peter R Rakowsky, Legislative Aide</t>
  </si>
  <si>
    <t>567678707</t>
  </si>
  <si>
    <t>Shawn G Stewart, Special Assistant</t>
  </si>
  <si>
    <t>567678711</t>
  </si>
  <si>
    <t>Michelle R Dolgow-cristofaro, Director Of Programming And Executiv</t>
  </si>
  <si>
    <t>567678712</t>
  </si>
  <si>
    <t>Melissa R Bartz, Payroll Processor</t>
  </si>
  <si>
    <t>567678714</t>
  </si>
  <si>
    <t>Staci M Lent, Payroll Processor</t>
  </si>
  <si>
    <t>567678715</t>
  </si>
  <si>
    <t>Jessica A Dulong, Secretary</t>
  </si>
  <si>
    <t>567678716</t>
  </si>
  <si>
    <t>Watts Jr</t>
  </si>
  <si>
    <t>Michael E Watts Jr</t>
  </si>
  <si>
    <t>567678717</t>
  </si>
  <si>
    <t>James P O'connor, Counsel</t>
  </si>
  <si>
    <t>567678718</t>
  </si>
  <si>
    <t>(518) 455-3587</t>
  </si>
  <si>
    <t>oleary@nysenate.gov</t>
  </si>
  <si>
    <t>Katelyn S O'leary, Legislative Assistant</t>
  </si>
  <si>
    <t>567678720</t>
  </si>
  <si>
    <t>Suzanne D D'alba, Document Clerk</t>
  </si>
  <si>
    <t>567679065</t>
  </si>
  <si>
    <t>Jahnae A</t>
  </si>
  <si>
    <t>Jahnae A Henry</t>
  </si>
  <si>
    <t>Previously Legislative Assistant, working for William J Larkin Jr., Office of Senator, Personal Staff Office, Senate, reporting to William J Larkin Jr., Senator. Set inactive on 19-SEP-2017.</t>
  </si>
  <si>
    <t>567679066</t>
  </si>
  <si>
    <t>Meghan E Hurlburt, Constituent Affairs Liaison</t>
  </si>
  <si>
    <t>567679067</t>
  </si>
  <si>
    <t>Kristin J Mulligan, Administrative Assistant</t>
  </si>
  <si>
    <t>567679068</t>
  </si>
  <si>
    <t>Julie E</t>
  </si>
  <si>
    <t>Julie E Long</t>
  </si>
  <si>
    <t>Previously Legislative Director, working for Velmanette Montgomery, Office of Senator, Personal Staff Office, Senate, reporting to Velmanette Montgomery, Senator. Set inactive on 19-SEP-2017.</t>
  </si>
  <si>
    <t>567679070</t>
  </si>
  <si>
    <t>Shakti A Robbins-cubas, Community Liaison</t>
  </si>
  <si>
    <t>567679074</t>
  </si>
  <si>
    <t>Jason A Salmon, Community Liaison</t>
  </si>
  <si>
    <t>567679077</t>
  </si>
  <si>
    <t>Block-levin</t>
  </si>
  <si>
    <t>Natalie E</t>
  </si>
  <si>
    <t>Natalie E Block-levin</t>
  </si>
  <si>
    <t>Previously Director Of Community Relations, working for Todd Kaminsky, Office of Senator, Personal Staff Office, Senate, reporting to Todd Kaminsky, Senator. Set inactive on 19-SEP-2017.</t>
  </si>
  <si>
    <t>567679078</t>
  </si>
  <si>
    <t>Magdalonie</t>
  </si>
  <si>
    <t>Magdalonie Campbell</t>
  </si>
  <si>
    <t>Magdalonie Campbell, District Director</t>
  </si>
  <si>
    <t>567679081</t>
  </si>
  <si>
    <t>Curley</t>
  </si>
  <si>
    <t>Marie R</t>
  </si>
  <si>
    <t>Marie R Curley</t>
  </si>
  <si>
    <t>Previously Legislative Director, working for Todd Kaminsky, Office of Senator, Personal Staff Office, Senate, reporting to Todd Kaminsky, Senator. Set inactive on 19-SEP-2017.</t>
  </si>
  <si>
    <t>567679083</t>
  </si>
  <si>
    <t>Tyler D</t>
  </si>
  <si>
    <t>Tyler D Dillon</t>
  </si>
  <si>
    <t>Previously Communications Director, working for Todd Kaminsky, Office of Senator, Personal Staff Office, Senate, reporting to Todd Kaminsky, Senator. Set inactive on 19-SEP-2017.</t>
  </si>
  <si>
    <t>567679084</t>
  </si>
  <si>
    <t>Judy M Goldman, Counsel</t>
  </si>
  <si>
    <t>567679085</t>
  </si>
  <si>
    <t>Judy A Griffin, Director Of Community Outreach</t>
  </si>
  <si>
    <t>567679088</t>
  </si>
  <si>
    <t>Leviton-Kramer</t>
  </si>
  <si>
    <t>Kim I</t>
  </si>
  <si>
    <t>Kim I Leviton-Kramer</t>
  </si>
  <si>
    <t>Previously District Director, working for Todd Kaminsky, Office of Senator, Personal Staff Office, Senate, reporting to Todd Kaminsky, Senator. Set inactive on 12-JUN-2017.</t>
  </si>
  <si>
    <t>567679093</t>
  </si>
  <si>
    <t>Gilbert K Hoe, Dir Comm Outreach / Legislative Aide</t>
  </si>
  <si>
    <t>567679094</t>
  </si>
  <si>
    <t>mcrae@nysenate.gov</t>
  </si>
  <si>
    <t>Previously worked for Senator Toby Ann Stavisky</t>
  </si>
  <si>
    <t>Tess Mcrae, Senior Associate</t>
  </si>
  <si>
    <t>567679095</t>
  </si>
  <si>
    <t>Eunjin Vogel</t>
  </si>
  <si>
    <t>Previously Director Of External Affairs, working for Toby Ann Stavisky, Office of Senator, Personal Staff Office, Senate, reporting to Toby Ann Stavisky, Senator. Set inactive on 12-JUN-2017.</t>
  </si>
  <si>
    <t>567679097</t>
  </si>
  <si>
    <t>Dinkuhn</t>
  </si>
  <si>
    <t>Katherine E Dinkuhn</t>
  </si>
  <si>
    <t>Previously District Operations Manager, working for Timothy Kennedy, Office of Senator, Personal Staff Office, Senate, reporting to Timothy Kennedy, Senator. Set inactive on 19-SEP-2017.</t>
  </si>
  <si>
    <t>567679100</t>
  </si>
  <si>
    <t>Mckayla A Mulhern, Legislative Analyst Comnty Liaison</t>
  </si>
  <si>
    <t>567679101</t>
  </si>
  <si>
    <t>Palmira A Ortiz, Administrative Assistant</t>
  </si>
  <si>
    <t>567679103</t>
  </si>
  <si>
    <t>Richard M Rodgers, Legislative Director</t>
  </si>
  <si>
    <t>567679104</t>
  </si>
  <si>
    <t>Michael R Ambrecht, Counsel</t>
  </si>
  <si>
    <t>567679105</t>
  </si>
  <si>
    <t>Denise M Decker, Executive Administrative Assistant</t>
  </si>
  <si>
    <t>567679108</t>
  </si>
  <si>
    <t>Eric M Hofmeister, District Director</t>
  </si>
  <si>
    <t>567679109</t>
  </si>
  <si>
    <t>Romero</t>
  </si>
  <si>
    <t>Jennifer L Romero</t>
  </si>
  <si>
    <t>Previously Assistant Director Of Operations, working for Thomas D. Croci, Office of Senator, Personal Staff Office, Senate, reporting to Thomas D. Croci, Senator. Set inactive on 19-SEP-2017.</t>
  </si>
  <si>
    <t>567679111</t>
  </si>
  <si>
    <t>Charles M Trupia, Special Assistant</t>
  </si>
  <si>
    <t>567679113</t>
  </si>
  <si>
    <t>Brian K Austin, Web Communications Specialist</t>
  </si>
  <si>
    <t>567679114</t>
  </si>
  <si>
    <t>Michael C Finnegan</t>
  </si>
  <si>
    <t>Michael C Finnegan, Senior Advisor</t>
  </si>
  <si>
    <t>567679115</t>
  </si>
  <si>
    <t>Frank D Lombardi, Community Coordinator</t>
  </si>
  <si>
    <t>567679117</t>
  </si>
  <si>
    <t>O Peter T Michaelis, Photographer</t>
  </si>
  <si>
    <t>567679118</t>
  </si>
  <si>
    <t>Previously Office Assistant, working for Terrence Murphy, Office of Senator, Personal Staff Office, Senate, reporting to Terrence Murphy, Senator. Set inactive on 12-JUN-2017.</t>
  </si>
  <si>
    <t>567679122</t>
  </si>
  <si>
    <t>John T Winton, Director Of Community Affairs &amp;amp; Spec</t>
  </si>
  <si>
    <t>567679124</t>
  </si>
  <si>
    <t>Timothy J Berguson, Legislative Director</t>
  </si>
  <si>
    <t>567679125</t>
  </si>
  <si>
    <t>Shanna M Cassidy, Committee Clerk</t>
  </si>
  <si>
    <t>567679126</t>
  </si>
  <si>
    <t>Caitlin M Mcgowan, Counsel</t>
  </si>
  <si>
    <t>567679127</t>
  </si>
  <si>
    <t>Lynne A Versaci, Special Events Coordinator</t>
  </si>
  <si>
    <t>567679130</t>
  </si>
  <si>
    <t>Gregorio</t>
  </si>
  <si>
    <t>Michael J Gregorio</t>
  </si>
  <si>
    <t>Previously Director Of Community Affairs, working for Simcha Felder, Office of Senator, Personal Staff Office, Senate, reporting to Simcha Felder, Senator. Set inactive on 19-SEP-2017.</t>
  </si>
  <si>
    <t>567679132</t>
  </si>
  <si>
    <t>Joseph L Toiv, Special Projects Coordinator</t>
  </si>
  <si>
    <t>567679134</t>
  </si>
  <si>
    <t>Sulieka</t>
  </si>
  <si>
    <t>Sulieka Gonzalez</t>
  </si>
  <si>
    <t>Previously Constituent Liaison, working for Ruben Diaz, Office of Senator, Personal Staff Office, Senate, reporting to Ruben Diaz, Senator. Set inactive on 12-JUN-2017.</t>
  </si>
  <si>
    <t>567679135</t>
  </si>
  <si>
    <t>567679137</t>
  </si>
  <si>
    <t>567679139</t>
  </si>
  <si>
    <t>Michelle R Edwin, Special Assistant To The Senator</t>
  </si>
  <si>
    <t>567679141</t>
  </si>
  <si>
    <t>Henry Jr</t>
  </si>
  <si>
    <t>Ian R</t>
  </si>
  <si>
    <t>Ian R Henry Jr</t>
  </si>
  <si>
    <t>Previously Community Liaison/Special Assistant, working for Roxanne J. Persaud, Office of Senator, Personal Staff Office, Senate, reporting to Roxanne J. Persaud, Senator. Set inactive on 12-JUN-2017.</t>
  </si>
  <si>
    <t>567679143</t>
  </si>
  <si>
    <t>Leilani S Lewter, District Office Liaison</t>
  </si>
  <si>
    <t>567679147</t>
  </si>
  <si>
    <t>Mitchell L Partnow</t>
  </si>
  <si>
    <t>MPartnow@nysenate.gov</t>
  </si>
  <si>
    <t>Mitchell L Partnow, Chief Of Staff</t>
  </si>
  <si>
    <t>567679149</t>
  </si>
  <si>
    <t>Dsingh@nysenate.gov</t>
  </si>
  <si>
    <t>Danil Singh, Community Liaison / Scheduler</t>
  </si>
  <si>
    <t>567679150</t>
  </si>
  <si>
    <t>Diana Tetruashvily, Communications Assistant</t>
  </si>
  <si>
    <t>567679152</t>
  </si>
  <si>
    <t>Lateef A Turral, Senior Constituent Liaison</t>
  </si>
  <si>
    <t>567679154</t>
  </si>
  <si>
    <t>Jennifer R Viechweg-horsford, Communications Coordinator</t>
  </si>
  <si>
    <t>567679156</t>
  </si>
  <si>
    <t>Maddilyn R Genovese, Director Of Community Relations</t>
  </si>
  <si>
    <t>567679158</t>
  </si>
  <si>
    <t>Goeseke</t>
  </si>
  <si>
    <t>Russell J</t>
  </si>
  <si>
    <t>Russell J Goeseke</t>
  </si>
  <si>
    <t>Previously Community Representative, working for Robert G. Ortt, Office of Senator, Personal Staff Office, Senate, reporting to Robert G. Ortt, Senator. Set inactive on 12-JUN-2017.</t>
  </si>
  <si>
    <t>Russell J Goeseke, Community Representative</t>
  </si>
  <si>
    <t>567679160</t>
  </si>
  <si>
    <t>Erica L Lutz, Constituent Relations Aide</t>
  </si>
  <si>
    <t>567679163</t>
  </si>
  <si>
    <t>Merritt</t>
  </si>
  <si>
    <t>Jack A</t>
  </si>
  <si>
    <t>Jack A Merritt</t>
  </si>
  <si>
    <t>Previously Constituent Relations Aide, working for Robert G. Ortt, Office of Senator, Personal Staff Office, Senate, reporting to Robert G. Ortt, Senator. Set inactive on 12-JUN-2017.</t>
  </si>
  <si>
    <t>567679165</t>
  </si>
  <si>
    <t>Joshua M Veronica, Constituent Relations Aide</t>
  </si>
  <si>
    <t>567679166</t>
  </si>
  <si>
    <t>Robert W Welch, Constituent Relations Manager</t>
  </si>
  <si>
    <t>567679168</t>
  </si>
  <si>
    <t>Gloria J Hunter, Community Relations Liaison</t>
  </si>
  <si>
    <t>567679171</t>
  </si>
  <si>
    <t>Mary Romeo, Office Assistant</t>
  </si>
  <si>
    <t>567679173</t>
  </si>
  <si>
    <t>Logan M Eddy, Legislative Aide</t>
  </si>
  <si>
    <t>567679174</t>
  </si>
  <si>
    <t>Ashlyn M</t>
  </si>
  <si>
    <t>Ashlyn M Foster</t>
  </si>
  <si>
    <t>Previously Constituent Relations Aide, working for Patty Ritchie, Office of Senator, Personal Staff Office, Senate, reporting to Patty Ritchie, Deputy Majority Leader for Senate/Assembly Relations. Set inactive on 12-JUN-2017.</t>
  </si>
  <si>
    <t>567679176</t>
  </si>
  <si>
    <t>Friot</t>
  </si>
  <si>
    <t>John J Friot</t>
  </si>
  <si>
    <t>Previously Communications Director, working for Patty Ritchie, Office of Senator, Personal Staff Office, Senate, reporting to Patty Ritchie, Deputy Majority Leader for Senate/Assembly Relations. Set inactive on 12-JUN-2017.</t>
  </si>
  <si>
    <t>567679179</t>
  </si>
  <si>
    <t>Licht-Benning</t>
  </si>
  <si>
    <t>Maire M</t>
  </si>
  <si>
    <t>Maire M Licht-Benning</t>
  </si>
  <si>
    <t>Previously Constituent Relations Assistant, working for Patty Ritchie, Office of Senator, Personal Staff Office, Senate, reporting to Patty Ritchie, Deputy Majority Leader for Senate/Assembly Relations. Set inactive on 12-JUN-2017.</t>
  </si>
  <si>
    <t>567679180</t>
  </si>
  <si>
    <t>David M Poleto Jr, Constituent Relations Assistant</t>
  </si>
  <si>
    <t>567679181</t>
  </si>
  <si>
    <t>Schutzer</t>
  </si>
  <si>
    <t>Harrison M</t>
  </si>
  <si>
    <t>Harrison M Schutzer</t>
  </si>
  <si>
    <t>Previously Legislative Aide, working for Simcha Felder, Office of Senator, Personal Staff Office, Senate, reporting to Simcha Felder, Senator. Set inactive on 19-SEP-2017.</t>
  </si>
  <si>
    <t>567679182</t>
  </si>
  <si>
    <t>Liza M Acevedo, Director Of Communications</t>
  </si>
  <si>
    <t>567679183</t>
  </si>
  <si>
    <t>Lakisha N Johnson, Community Liaison</t>
  </si>
  <si>
    <t>567679186</t>
  </si>
  <si>
    <t>Liz M</t>
  </si>
  <si>
    <t>Liz M Aponte</t>
  </si>
  <si>
    <t>Previously Community Liaison, working for Martin Malavé Dilan, Office of Senator, Personal Staff Office, Senate, reporting to Martin Malavé Dilan, Senator. Set inactive on 12-JUN-2017.</t>
  </si>
  <si>
    <t>567679187</t>
  </si>
  <si>
    <t>Oliver C Haynes, Community Liaison</t>
  </si>
  <si>
    <t>567679189</t>
  </si>
  <si>
    <t>Numsuwankijkul</t>
  </si>
  <si>
    <t>Jessica A Numsuwankijkul</t>
  </si>
  <si>
    <t>567679191</t>
  </si>
  <si>
    <t>Policy Advisor</t>
  </si>
  <si>
    <t>Cantore</t>
  </si>
  <si>
    <t>Anthony S</t>
  </si>
  <si>
    <t>Anthony S Cantore</t>
  </si>
  <si>
    <t>Anthony S Cantore, Policy Advisor</t>
  </si>
  <si>
    <t>567679193</t>
  </si>
  <si>
    <t>Marko Kepi, Special Assistant</t>
  </si>
  <si>
    <t>567679194</t>
  </si>
  <si>
    <t>jjohnson@nysenate.gov</t>
  </si>
  <si>
    <t>Jane M Arrendell-johnson, District Representative</t>
  </si>
  <si>
    <t>567679196</t>
  </si>
  <si>
    <t>Claudia Carias Valenzuela, District Representative</t>
  </si>
  <si>
    <t>567679198</t>
  </si>
  <si>
    <t>mtcarter10@gmail.com</t>
  </si>
  <si>
    <t>Michael T Carter, Press Secretary</t>
  </si>
  <si>
    <t>567679199</t>
  </si>
  <si>
    <t>Jetsenia M Cenices, District Office Manager</t>
  </si>
  <si>
    <t>567679200</t>
  </si>
  <si>
    <t>Harold S Forsythe, Community Liaison</t>
  </si>
  <si>
    <t>567679202</t>
  </si>
  <si>
    <t>Susan M Russell, Special Counsel</t>
  </si>
  <si>
    <t>567679203</t>
  </si>
  <si>
    <t>avasquez@nysenate.gov</t>
  </si>
  <si>
    <t>Angel I Vasquez, Chief Of Staff</t>
  </si>
  <si>
    <t>567679205</t>
  </si>
  <si>
    <t>Cassiack</t>
  </si>
  <si>
    <t>Theresa A Cassiack</t>
  </si>
  <si>
    <t>Previously Legislative Director, working for Leroy Comrie, Office of Senator, Personal Staff Office, Senate, reporting to Leroy Comrie, Senator. Set inactive on 19-SEP-2017.</t>
  </si>
  <si>
    <t>567679206</t>
  </si>
  <si>
    <t>tjackson@nysenate.gov</t>
  </si>
  <si>
    <t>Tayler D Jackson, Director Of Scheduling</t>
  </si>
  <si>
    <t>567679209</t>
  </si>
  <si>
    <t>Jordine Y Jones, Legislative Counsel</t>
  </si>
  <si>
    <t>567679211</t>
  </si>
  <si>
    <t>Lachanda C Marcelle-moor, Constituent Affairs Liaison</t>
  </si>
  <si>
    <t>567679212</t>
  </si>
  <si>
    <t>Raven M Robinson, Press Secretary</t>
  </si>
  <si>
    <t>567679214</t>
  </si>
  <si>
    <t>Erica D Bemiss, Administrative Assistant</t>
  </si>
  <si>
    <t>567679216</t>
  </si>
  <si>
    <t>Deborah A Coppola</t>
  </si>
  <si>
    <t>Previously Legislative Aide, working for Kathleen A. Marchione, Office of Senator, Personal Staff Office, Senate, reporting to Kathleen A. Marchione, Senator. Set inactive on 12-JUN-2017.</t>
  </si>
  <si>
    <t>567679217</t>
  </si>
  <si>
    <t>Patrick J Cronin, Deputy Legislative Director</t>
  </si>
  <si>
    <t>567679219</t>
  </si>
  <si>
    <t>Jeffrey R Griffin, Constituent Liaison</t>
  </si>
  <si>
    <t>567679220</t>
  </si>
  <si>
    <t>Offner</t>
  </si>
  <si>
    <t>Daniel F Offner</t>
  </si>
  <si>
    <t>Daniel F Offner, Press Secretary/special Events Coord</t>
  </si>
  <si>
    <t>567679222</t>
  </si>
  <si>
    <t>Sarah E Spellman, Constituent Liaison</t>
  </si>
  <si>
    <t>567679225</t>
  </si>
  <si>
    <t>Tyler P Broker, Counsel</t>
  </si>
  <si>
    <t>567679226</t>
  </si>
  <si>
    <t>Ashley P Dotter, Spcl Evnts Constit Relations Coord</t>
  </si>
  <si>
    <t>567679227</t>
  </si>
  <si>
    <t>Gelfuso</t>
  </si>
  <si>
    <t>Shawna M</t>
  </si>
  <si>
    <t>Shawna M Gelfuso</t>
  </si>
  <si>
    <t>Previously Intern, working for Joseph A Griffo, Office of Senator, Personal Staff Office, Senate, reporting to Joseph A Griffo, Deputy Majority Leader for Policy. Set inactive on 12-JUN-2017.</t>
  </si>
  <si>
    <t>567679228</t>
  </si>
  <si>
    <t>David Burgoa, Director Of Constituent Services</t>
  </si>
  <si>
    <t>567679231</t>
  </si>
  <si>
    <t>Damaris Mone`, Deputy Chief Of Staff</t>
  </si>
  <si>
    <t>567679233</t>
  </si>
  <si>
    <t>Emely C Paez, Chief Of Staff</t>
  </si>
  <si>
    <t>567679236</t>
  </si>
  <si>
    <t>Office Manager / Scheduler</t>
  </si>
  <si>
    <t>Tyler J White</t>
  </si>
  <si>
    <t>Tyler J White, Office Manager / Scheduler</t>
  </si>
  <si>
    <t>567679237</t>
  </si>
  <si>
    <t>Tendrina Alexandre, Community Liaison</t>
  </si>
  <si>
    <t>567679238</t>
  </si>
  <si>
    <t>Terell L Brock, Community Aide</t>
  </si>
  <si>
    <t>567679240</t>
  </si>
  <si>
    <t>2432 Grand Concourse, Suite 506  
Bronx, NY 10458</t>
  </si>
  <si>
    <t>jaybaeznys@gmail.com</t>
  </si>
  <si>
    <t>Jay Baez, Community Affairs Representative</t>
  </si>
  <si>
    <t>567679242</t>
  </si>
  <si>
    <t>Laurie B Hannon, Administrative Assistant</t>
  </si>
  <si>
    <t>567679243</t>
  </si>
  <si>
    <t>Andrew T Toranzo, Legislative Assistant</t>
  </si>
  <si>
    <t>567679245</t>
  </si>
  <si>
    <t>Hermon R</t>
  </si>
  <si>
    <t>Hermon R Card</t>
  </si>
  <si>
    <t>Hermon R Card, Special Assistant</t>
  </si>
  <si>
    <t>567679246</t>
  </si>
  <si>
    <t>Jordan M Denzak, Constituent Services Representative</t>
  </si>
  <si>
    <t>567679247</t>
  </si>
  <si>
    <t>Rebecca E Doss, Assistant Communication Director</t>
  </si>
  <si>
    <t>567679249</t>
  </si>
  <si>
    <t>John D Mcbride, District Director</t>
  </si>
  <si>
    <t>567679253</t>
  </si>
  <si>
    <t>bednarcz@nysenate.gov</t>
  </si>
  <si>
    <t>Lindsay P Turk, Constituent Services Representative</t>
  </si>
  <si>
    <t>567679255</t>
  </si>
  <si>
    <t>Kevin C Devlin, Legislative Aide</t>
  </si>
  <si>
    <t>567679256</t>
  </si>
  <si>
    <t>Hynes</t>
  </si>
  <si>
    <t>Matthew S Hynes</t>
  </si>
  <si>
    <t>Previously Chief Of Staff, working for John E. Brooks, Office of Senator, Personal Staff Office, Senate, reporting to John E. Brooks, Senator. Set inactive on 19-SEP-2017.</t>
  </si>
  <si>
    <t>567679258</t>
  </si>
  <si>
    <t>Inch</t>
  </si>
  <si>
    <t>Melissa L</t>
  </si>
  <si>
    <t>Melissa L Inch</t>
  </si>
  <si>
    <t>Previously Public Relations Liaison, working for John E. Brooks, Office of Senator, Personal Staff Office, Senate. Set inactive on 12-JUN-2017.</t>
  </si>
  <si>
    <t>567679260</t>
  </si>
  <si>
    <t>Chelsea M Lemon, Legislative Director</t>
  </si>
  <si>
    <t>567679262</t>
  </si>
  <si>
    <t>Michael F Reid, Legislative Aide</t>
  </si>
  <si>
    <t>567679263</t>
  </si>
  <si>
    <t>Tswillia@nysenate.gov</t>
  </si>
  <si>
    <t>Tammie S Williams, District Director</t>
  </si>
  <si>
    <t>567679264</t>
  </si>
  <si>
    <t>Graham C</t>
  </si>
  <si>
    <t>Graham C Kelly</t>
  </si>
  <si>
    <t>Previously Community Relations Specialist, working for Jesse Hamilton, Office of Senator, Personal Staff Office, Senate, reporting to Jesse Hamilton, Senator. Set inactive on 19-SEP-2017.</t>
  </si>
  <si>
    <t>567679268</t>
  </si>
  <si>
    <t>Kronert</t>
  </si>
  <si>
    <t>Jonathan Z</t>
  </si>
  <si>
    <t>Jonathan Z Kronert</t>
  </si>
  <si>
    <t>Previously Community Liaison, working for Jesse Hamilton, Office of Senator, Personal Staff Office, Senate, reporting to Jesse Hamilton, Senator. Set inactive on 12-JUN-2017.</t>
  </si>
  <si>
    <t>567679271</t>
  </si>
  <si>
    <t>Derek R Mathis, Community Liaison</t>
  </si>
  <si>
    <t>567679272</t>
  </si>
  <si>
    <t>Patton</t>
  </si>
  <si>
    <t>Nicole M Patton</t>
  </si>
  <si>
    <t>Previously Scheduler Legislative Aide, working for Jesse Hamilton, Office of Senator, Personal Staff Office, Senate, reporting to Jesse Hamilton, Senator. Set inactive on 19-SEP-2017.</t>
  </si>
  <si>
    <t>567679273</t>
  </si>
  <si>
    <t>Samuel L Williams, Community Liaison</t>
  </si>
  <si>
    <t>567679275</t>
  </si>
  <si>
    <t>Vjollca Abdullahu, Executive Assistant</t>
  </si>
  <si>
    <t>567679277</t>
  </si>
  <si>
    <t>Previously reported to Senator Jeffrey Klein</t>
  </si>
  <si>
    <t>Kenneth J Garger, District Press Secretary</t>
  </si>
  <si>
    <t>567679280</t>
  </si>
  <si>
    <t>Odis Guerrero, District Representative</t>
  </si>
  <si>
    <t>567679282</t>
  </si>
  <si>
    <t>Gina M</t>
  </si>
  <si>
    <t>Gina M Klein</t>
  </si>
  <si>
    <t>Gina M Klein, District Representative</t>
  </si>
  <si>
    <t>567679283</t>
  </si>
  <si>
    <t>Romaldo L Peart, Administrative Assistant</t>
  </si>
  <si>
    <t>567679285</t>
  </si>
  <si>
    <t>Jose` Rodriguez Jr, Executive Director/district Office</t>
  </si>
  <si>
    <t>567679286</t>
  </si>
  <si>
    <t>Andy Salas, District Representative</t>
  </si>
  <si>
    <t>567679288</t>
  </si>
  <si>
    <t>Khaleel M</t>
  </si>
  <si>
    <t>Khaleel M Anderson</t>
  </si>
  <si>
    <t>Previously Assistant Community Liaison, working for James Sanders, Office of Senator, Personal Staff Office, Senate, reporting to James Sanders, Senator. Set inactive on 19-SEP-2017.</t>
  </si>
  <si>
    <t>567679290</t>
  </si>
  <si>
    <t>Latoya R Benjamin, Director Of Economic Development</t>
  </si>
  <si>
    <t>567679291</t>
  </si>
  <si>
    <t>Bledman</t>
  </si>
  <si>
    <t>Tanagra A</t>
  </si>
  <si>
    <t>Tanagra A Bledman</t>
  </si>
  <si>
    <t>bledman@nysenate.gov</t>
  </si>
  <si>
    <t>Tanagra A Bledman, Community Liaison</t>
  </si>
  <si>
    <t>567679292</t>
  </si>
  <si>
    <t>Hilliard</t>
  </si>
  <si>
    <t>Jason M Hilliard</t>
  </si>
  <si>
    <t>Previously Director Of Policy &amp; Legislation, working for James Sanders, Office of Senator, Personal Staff Office, Senate, reporting to James Sanders, Senator. Set inactive on 19-SEP-2017.</t>
  </si>
  <si>
    <t>567679294</t>
  </si>
  <si>
    <t>Ashley L O'neill, Scheduler</t>
  </si>
  <si>
    <t>567679296</t>
  </si>
  <si>
    <t>Chiedu A Uzoigwe, Constituent Services</t>
  </si>
  <si>
    <t>567679298</t>
  </si>
  <si>
    <t>Isaac Addoh, Community Liaison</t>
  </si>
  <si>
    <t>567679299</t>
  </si>
  <si>
    <t>ngaray@nysenate.gov</t>
  </si>
  <si>
    <t>Nancy J Garay, Administrative Assistant</t>
  </si>
  <si>
    <t>567679302</t>
  </si>
  <si>
    <t>Unique N Groom, Community Liaison</t>
  </si>
  <si>
    <t>567679303</t>
  </si>
  <si>
    <t>Laidley@nysenate.gov</t>
  </si>
  <si>
    <t>Jason D Laidley, Chief Of Staff</t>
  </si>
  <si>
    <t>567679305</t>
  </si>
  <si>
    <t>Maddow@nysenate.gov</t>
  </si>
  <si>
    <t>Dominique E Maddox, Special Assistant</t>
  </si>
  <si>
    <t>567679306</t>
  </si>
  <si>
    <t>Maria Angelica Martinez Corzo, Director Of Policy &amp; Legislation</t>
  </si>
  <si>
    <t>567679308</t>
  </si>
  <si>
    <t>Ranell Ogilvie, Community Liaison</t>
  </si>
  <si>
    <t>567679310</t>
  </si>
  <si>
    <t>Jascelyn L Parson, Office Coordinator</t>
  </si>
  <si>
    <t>567679312</t>
  </si>
  <si>
    <t>Randi M Kelder, Constituent Coordinator</t>
  </si>
  <si>
    <t>567679314</t>
  </si>
  <si>
    <t>Brittany L Kolbe, District Coordinator</t>
  </si>
  <si>
    <t>567679316</t>
  </si>
  <si>
    <t>Benjamin H Kosinski, Senior Counsel</t>
  </si>
  <si>
    <t>567679319</t>
  </si>
  <si>
    <t>Victoria A Longo</t>
  </si>
  <si>
    <t>Victoria A Longo, Executive Assistant</t>
  </si>
  <si>
    <t>567679320</t>
  </si>
  <si>
    <t>Anthony J Stanish, Constituent Coordinator</t>
  </si>
  <si>
    <t>567679323</t>
  </si>
  <si>
    <t>Benjamin L Federman, Constituent Services Coordinator</t>
  </si>
  <si>
    <t>567679324</t>
  </si>
  <si>
    <t>Cheryl K Grafton, Public Affairs Coordinator</t>
  </si>
  <si>
    <t>567679329</t>
  </si>
  <si>
    <t>Elizabeth T Hansen, Constituent Services Assistant</t>
  </si>
  <si>
    <t>567679331</t>
  </si>
  <si>
    <t>Mina R Hoblitz, Constituent Services Assistant</t>
  </si>
  <si>
    <t>567679334</t>
  </si>
  <si>
    <t>Waliur</t>
  </si>
  <si>
    <t>Waliur Rahman</t>
  </si>
  <si>
    <t>Previously Public Affairs Assistant, working for Fred Akshar, Office of Senator, Personal Staff Office, Senate, reporting to Fred Akshar, Senator. Set inactive on 19-SEP-2017.</t>
  </si>
  <si>
    <t>567679336</t>
  </si>
  <si>
    <t>Ashley M Sherman</t>
  </si>
  <si>
    <t>Ashley M Sherman, Chief Of Staff</t>
  </si>
  <si>
    <t>567679337</t>
  </si>
  <si>
    <t>Wendy Brennan, Community Outreach &amp;amp; Constituent Ser</t>
  </si>
  <si>
    <t>567679338</t>
  </si>
  <si>
    <t>grunewal@nysenate.gov</t>
  </si>
  <si>
    <t>Madeline L Grunewald, Scheduler/community Liaison</t>
  </si>
  <si>
    <t>567679340</t>
  </si>
  <si>
    <t>Dina</t>
  </si>
  <si>
    <t>Stacie J</t>
  </si>
  <si>
    <t>Stacie J Dina</t>
  </si>
  <si>
    <t>Previously Constituent Service Aide/Budget Asst, working for Elizabeth Little, Office of Senator, Personal Staff Office, Senate, reporting to Elizabeth Little, Deputy Majority Whip of the Senate. Set inactive on 12-JUN-2017.</t>
  </si>
  <si>
    <t>567679341</t>
  </si>
  <si>
    <t>Carmella R Mantello, Legislative Director</t>
  </si>
  <si>
    <t>567679342</t>
  </si>
  <si>
    <t>Clare E</t>
  </si>
  <si>
    <t>Clare E Mckenna</t>
  </si>
  <si>
    <t>Previously Scheduler, working for Elaine Phillips, Office of Senator, Personal Staff Office, Senate, reporting to Elaine Phillips, Senator. Set inactive on 12-JUN-2017.</t>
  </si>
  <si>
    <t>567679344</t>
  </si>
  <si>
    <t>Nicolello</t>
  </si>
  <si>
    <t>Patrick F</t>
  </si>
  <si>
    <t>Patrick F Nicolello</t>
  </si>
  <si>
    <t>Previously Constituent Services Representative, working for Elaine Phillips, Office of Senator, Personal Staff Office, Senate, reporting to Elaine Phillips, Senator. Set inactive on 19-SEP-2017.</t>
  </si>
  <si>
    <t>567679346</t>
  </si>
  <si>
    <t>Jennifer E Rimmer, Special Advisor</t>
  </si>
  <si>
    <t>567679347</t>
  </si>
  <si>
    <t>Kathy L Wade, Chief Of Staff</t>
  </si>
  <si>
    <t>567679348</t>
  </si>
  <si>
    <t>Hegt</t>
  </si>
  <si>
    <t>Brian D Hegt</t>
  </si>
  <si>
    <t>Brian D Hegt, Communications Director</t>
  </si>
  <si>
    <t>567679349</t>
  </si>
  <si>
    <t>Losier</t>
  </si>
  <si>
    <t>Steven A Losier</t>
  </si>
  <si>
    <t>Previously District Representative, working for David Carlucci, Office of Senator, Personal Staff Office, Senate, reporting to David Carlucci, Independent Democratic Conference Whip. Set inactive on 12-JUN-2017.</t>
  </si>
  <si>
    <t>567679351</t>
  </si>
  <si>
    <t>maccera@nysenate.gov</t>
  </si>
  <si>
    <t>Esteban A Maccera, Legislative Director</t>
  </si>
  <si>
    <t>567679354</t>
  </si>
  <si>
    <t>Catherine M Oteri, Executive Aide</t>
  </si>
  <si>
    <t>567679355</t>
  </si>
  <si>
    <t>Patrick J Sheehan</t>
  </si>
  <si>
    <t>Patrick J Sheehan, District Representative</t>
  </si>
  <si>
    <t>567679356</t>
  </si>
  <si>
    <t>Chol-awan A Majok, Community Engagement Representative</t>
  </si>
  <si>
    <t>567679357</t>
  </si>
  <si>
    <t>Eamon A</t>
  </si>
  <si>
    <t>Eamon A Gallagher</t>
  </si>
  <si>
    <t>Director of Albany Operations for Former Senator Daniel Squadron</t>
  </si>
  <si>
    <t>567679358</t>
  </si>
  <si>
    <t>Shelley Wu</t>
  </si>
  <si>
    <t>Previously Assistant Community Liaison, working for Daniel L Squadron, Office of Senator, Personal Staff Office, Senate, reporting to Daniel L Squadron, Assistant Minority Whip. Set inactive on 12-JUN-2017.</t>
  </si>
  <si>
    <t>567679361</t>
  </si>
  <si>
    <t>Emma C Balkin, Senate Aide</t>
  </si>
  <si>
    <t>567679364</t>
  </si>
  <si>
    <t>Christopher F Knospe, Chief Of Staff</t>
  </si>
  <si>
    <t>567679366</t>
  </si>
  <si>
    <t>Sean P O'neil, Field Representative</t>
  </si>
  <si>
    <t>567679367</t>
  </si>
  <si>
    <t>Kimberly C Peck, Field Representative</t>
  </si>
  <si>
    <t>567679369</t>
  </si>
  <si>
    <t>Javier R</t>
  </si>
  <si>
    <t>Javier R Tapia</t>
  </si>
  <si>
    <t>Javier R Tapia, Counsel</t>
  </si>
  <si>
    <t>567679370</t>
  </si>
  <si>
    <t>Melissa K Gonzalez, Dir. Of Operations &amp;amp; Legis. Director</t>
  </si>
  <si>
    <t>567679371</t>
  </si>
  <si>
    <t>Randall G Holcomb, Constituent Specialist</t>
  </si>
  <si>
    <t>567679373</t>
  </si>
  <si>
    <t>Susan J Rowley, Constituent Specialist</t>
  </si>
  <si>
    <t>567679374</t>
  </si>
  <si>
    <t>David P Schnall, Special Assistant</t>
  </si>
  <si>
    <t>567679377</t>
  </si>
  <si>
    <t>Susan I Kaplan, Legislative Analyst</t>
  </si>
  <si>
    <t>567679378</t>
  </si>
  <si>
    <t>gardy@nysenate.gov</t>
  </si>
  <si>
    <t>Noah S Gardy, Press Secretary</t>
  </si>
  <si>
    <t>567679380</t>
  </si>
  <si>
    <t>Lasher</t>
  </si>
  <si>
    <t>Gloria H</t>
  </si>
  <si>
    <t>Gloria H Lasher</t>
  </si>
  <si>
    <t>Previously Executive Assistant/scheduler, working for Brad Hoylman, Office of Senator, Personal Staff Office, Senate, reporting to Brad Hoylman, Senator. Set inactive on 19-SEP-2017.</t>
  </si>
  <si>
    <t>567679381</t>
  </si>
  <si>
    <t>Previously District Representative, working for Tony Avella, Office of Senator, Personal Staff Office, Senate, reporting to Tony Avella, Assistant Conference Leader for Policy and Administration of Independent Democratic Conference. Set inactive on 12-JUN-2017.</t>
  </si>
  <si>
    <t>567679383</t>
  </si>
  <si>
    <t>Arabelis Y</t>
  </si>
  <si>
    <t>Arabelis Y Brito</t>
  </si>
  <si>
    <t>Previously District Representative, working for Tony Avella, Office of Senator, Personal Staff Office, Senate, reporting to Tony Avella, Assistant Conference Leader for Policy and Administration of Independent Democratic Conference. Set inactive on 19-SEP-2017.</t>
  </si>
  <si>
    <t>567679385</t>
  </si>
  <si>
    <t>Jake T</t>
  </si>
  <si>
    <t>Jake T Goldstein</t>
  </si>
  <si>
    <t>567679387</t>
  </si>
  <si>
    <t>Lemp@nyc.gov</t>
  </si>
  <si>
    <t>Keryn C Lemp, Director Of Constituent Services</t>
  </si>
  <si>
    <t>567679389</t>
  </si>
  <si>
    <t>Jonathan J Perry</t>
  </si>
  <si>
    <t>Previously Legislative Counsel, working for Tony Avella, Office of Senator, Personal Staff Office, Senate, reporting to Tony Avella, Assistant Conference Leader for Policy and Administration of Independent Democratic Conference. Set inactive on 12-JUN-2017.</t>
  </si>
  <si>
    <t>567679390</t>
  </si>
  <si>
    <t>Royston J</t>
  </si>
  <si>
    <t>Royston J Peters</t>
  </si>
  <si>
    <t>Previously Constituent Representative, working for Tony Avella, Office of Senator, Personal Staff Office, Senate, reporting to Tony Avella, Assistant Conference Leader for Policy and Administration of Independent Democratic Conference. Set inactive on 19-SEP-2017.</t>
  </si>
  <si>
    <t>567679391</t>
  </si>
  <si>
    <t>Conner J Quinn, Press Secretary</t>
  </si>
  <si>
    <t>567679393</t>
  </si>
  <si>
    <t>Wessells</t>
  </si>
  <si>
    <t>Jackson P</t>
  </si>
  <si>
    <t>Jackson P Wessells</t>
  </si>
  <si>
    <t>567679395</t>
  </si>
  <si>
    <t>Previously Intern, working for Andrew J Lanza, Office of Senator, Personal Staff Office, Senate, reporting to Andrew J Lanza, Deputy Majorty Leader for Government Oversight and Accountability. Set inactive on 12-JUN-2017.</t>
  </si>
  <si>
    <t>Andrew D Razzore, Intern</t>
  </si>
  <si>
    <t>567679396</t>
  </si>
  <si>
    <t>Gabriella E Wagner, Constituent Aide</t>
  </si>
  <si>
    <t>567679399</t>
  </si>
  <si>
    <t>Diane Atkins, District Director</t>
  </si>
  <si>
    <t>567679401</t>
  </si>
  <si>
    <t>Richard F Distel, Correspondence Assistant</t>
  </si>
  <si>
    <t>567679402</t>
  </si>
  <si>
    <t>Michael C Jefferson, Communications Director</t>
  </si>
  <si>
    <t>567679404</t>
  </si>
  <si>
    <t>Matthew F O'keefe</t>
  </si>
  <si>
    <t>Matthew F O'keefe, District Representative</t>
  </si>
  <si>
    <t>568444594</t>
  </si>
  <si>
    <t>Treece</t>
  </si>
  <si>
    <t>A. Jaquetta</t>
  </si>
  <si>
    <t>A. Jaquetta Treece</t>
  </si>
  <si>
    <t>treecea@nyassembly.gov</t>
  </si>
  <si>
    <t>A. Jaquetta Treece, Legis Asst</t>
  </si>
  <si>
    <t>568444698</t>
  </si>
  <si>
    <t>Muro</t>
  </si>
  <si>
    <t>Adam D Muro</t>
  </si>
  <si>
    <t>muroa@nyassembly.gov</t>
  </si>
  <si>
    <t>Adam D Muro, Media Coord</t>
  </si>
  <si>
    <t>568446654</t>
  </si>
  <si>
    <t>NYL000433</t>
  </si>
  <si>
    <t>Vanel</t>
  </si>
  <si>
    <t>Clyde</t>
  </si>
  <si>
    <t>Clyde Vanel</t>
  </si>
  <si>
    <t>Banks, Committee, Assembly;
Children and Families, Committee, Assembly;
Small Business, Committee, Assembly;
Election Law, Committee, Assembly;
Corporations, Authorities and Commissions, Committee, Assembly</t>
  </si>
  <si>
    <t>Assembly member Clyde Vanel was elected to the New York State Assembly on November 8, 2016. He serves the 33rd Assembly district of Queens, New York, encompassing the neighborhoods of Cambria Heights, St. Albans, Hollis, Queens Village, Bellerose and parts of Floral Park.
Clyde Vanel is an attorney, entrepreneur, private pilot and community advocate from Cambria Heights, New York. He previously served as the Chief of Staff for New York State Senator James Sanders Jr. Clyde Vanel is the owner and operator of Vanel Law Firm, P.C. where he focuses on intellectual property law, business law and wills and estate planning. Clyde is also an Internet entrepreneur. He is the owner and operator of TrademarkReady.com which provides trademark filing and protection services. Additionally, Clyde was the owner and operator of Vanel on First; a restaurant, bar and lounge in lower Manhattan for five years.
Clyde is the founder of the New York Metro chapter of the Black Pilots of America, Inc. The organization trains and exposes the community and youth to the field of aviation. Through the organization, many youth and community members have been trained in pre-flight of an aircraft and aviation-related trainings.
Assembly member Vanel has worked extensively in political community empowerment. He has helped many community members become involved with and informed the community regarding elections and political matters. Clyde has mentored young men with Eagle Academy in the Bronx and in Queens and the Young Men's Rites of Passage with the Allen A.M.E Church in Jamaica, Queens.
He holds a Juris Doctor from Boston University School of Law, where he served as the Editor-in-Chief of the Journal of Science &amp; Technology Law.
He holds a Bachelor of Science in Aviation Administration and an Associate of Applied Science in Aerospace Technology from Farmingdale State College, where he served as the Student Government President.
Clyde Vanel was raised in Cambria Heights, New York, with nine siblings. He is a member of Kappa Alpha Psi Fraternity, Inc.</t>
  </si>
  <si>
    <t>97-01 Springfield Boulevard  
Queens Village, NY 11429</t>
  </si>
  <si>
    <t>518-455-3740</t>
  </si>
  <si>
    <t>718-464-7128</t>
  </si>
  <si>
    <t>518-455-4711</t>
  </si>
  <si>
    <t>718-479-2333</t>
  </si>
  <si>
    <t>vanelc@nyassembly.gov</t>
  </si>
  <si>
    <t>http://assembly.state.ny.us/mem/Clyde-Vanel</t>
  </si>
  <si>
    <t>https://twitter.com/clydevanel?lang=en; https://www.facebook.com/clyde.vanel</t>
  </si>
  <si>
    <t>Assembly 33.png</t>
  </si>
  <si>
    <t>Founder of New York Metro chapter of the Black Pilots of America, Inc.
Chief of Staff for New York State Senator James Sanders Jr.</t>
  </si>
  <si>
    <t>Assembly District 33</t>
  </si>
  <si>
    <t>Clyde_Vanel.png</t>
  </si>
  <si>
    <t>568446656</t>
  </si>
  <si>
    <t>Ambrose</t>
  </si>
  <si>
    <t>Aaron K Ambrose</t>
  </si>
  <si>
    <t>ambrosea@nyassembly.gov</t>
  </si>
  <si>
    <t>Aaron K Ambrose, Office Manager</t>
  </si>
  <si>
    <t>568446661</t>
  </si>
  <si>
    <t>Tolibov</t>
  </si>
  <si>
    <t>Ahathon</t>
  </si>
  <si>
    <t>Ahathon Tolibov</t>
  </si>
  <si>
    <t>Previously Intern, working for Intern Program, Central Staff Office, Assembly. Set inactive on 20-SEP-2017.</t>
  </si>
  <si>
    <t>568446663</t>
  </si>
  <si>
    <t>Devane-forster</t>
  </si>
  <si>
    <t>Aimee L</t>
  </si>
  <si>
    <t>Aimee L Devane-Forster</t>
  </si>
  <si>
    <t>devaneforstera@nyassembly.gov</t>
  </si>
  <si>
    <t>Aimee L Devane-Forster, Admin Assistant</t>
  </si>
  <si>
    <t>568446664</t>
  </si>
  <si>
    <t>Lydeatte-hepburn</t>
  </si>
  <si>
    <t>Alanna V</t>
  </si>
  <si>
    <t>Alanna V Lydeatte-Hepburn</t>
  </si>
  <si>
    <t>568446667</t>
  </si>
  <si>
    <t>Hipolito</t>
  </si>
  <si>
    <t>Alex P</t>
  </si>
  <si>
    <t>Alex P Hipolito</t>
  </si>
  <si>
    <t>hipolitoa@nyassembly.gov</t>
  </si>
  <si>
    <t>Alex P Hipolito, Legis Asst</t>
  </si>
  <si>
    <t>568446668</t>
  </si>
  <si>
    <t>Arecchi</t>
  </si>
  <si>
    <t>Alexa K</t>
  </si>
  <si>
    <t>Alexa K Arecchi</t>
  </si>
  <si>
    <t>arecchia@nyassembly.gov</t>
  </si>
  <si>
    <t>Alexa K Arecchi, Constituent Liaison</t>
  </si>
  <si>
    <t>568446672</t>
  </si>
  <si>
    <t>Lincoln</t>
  </si>
  <si>
    <t>Alexander Lincoln</t>
  </si>
  <si>
    <t>lincolna@nyassembly.gov</t>
  </si>
  <si>
    <t>Alexander Lincoln, Comp Oper</t>
  </si>
  <si>
    <t>568446674</t>
  </si>
  <si>
    <t>Santo</t>
  </si>
  <si>
    <t>Alexandra M Santo</t>
  </si>
  <si>
    <t>Previously Community Liaison, working for Félix Ortiz, Office of Assemblymember, Personal Staff Office, Assembly, reporting to Félix Ortiz, Assemblymember. Set inactive on 13-JUN-2017.</t>
  </si>
  <si>
    <t>568446675</t>
  </si>
  <si>
    <t>Lamonte</t>
  </si>
  <si>
    <t>Alexandra N</t>
  </si>
  <si>
    <t>Alexandra N Lamonte</t>
  </si>
  <si>
    <t>568446676</t>
  </si>
  <si>
    <t>Alexandra N Larkin</t>
  </si>
  <si>
    <t>Previously Chief Of Staff, working for Pamela Harris, Office of Assemblymember, Personal Staff Office, Assembly, reporting to Pamela Harris, Assemblymember. Set inactive on 20-SEP-2017.</t>
  </si>
  <si>
    <t>568446678</t>
  </si>
  <si>
    <t>Alexandra R Levy</t>
  </si>
  <si>
    <t>568446679</t>
  </si>
  <si>
    <t>Wint</t>
  </si>
  <si>
    <t>Alexandrae W</t>
  </si>
  <si>
    <t>Alexandrae W Wint</t>
  </si>
  <si>
    <t>winta@nyassembly.gov</t>
  </si>
  <si>
    <t>Alexandrae W Wint, Community Liaison</t>
  </si>
  <si>
    <t>568446680</t>
  </si>
  <si>
    <t>Nuwer</t>
  </si>
  <si>
    <t>Alexandrea L</t>
  </si>
  <si>
    <t>Alexandrea L Nuwer</t>
  </si>
  <si>
    <t>568446681</t>
  </si>
  <si>
    <t>Ferraiuolo</t>
  </si>
  <si>
    <t>Alexandria R</t>
  </si>
  <si>
    <t>Alexandria R Ferraiuolo</t>
  </si>
  <si>
    <t>Previously Office Assistant, working for Fred Thiele Jr., Office of Assemblymember, Personal Staff Office, Assembly, reporting to Fred Thiele Jr., Assemblymember. Set inactive on 13-JUN-2017.</t>
  </si>
  <si>
    <t>568446683</t>
  </si>
  <si>
    <t>Paredes Toledo</t>
  </si>
  <si>
    <t>Alexis Paredes Toledo</t>
  </si>
  <si>
    <t>568446684</t>
  </si>
  <si>
    <t>Alfredo</t>
  </si>
  <si>
    <t>Alfredo Rivera</t>
  </si>
  <si>
    <t>Previously Graduate Scholar, working for Intern Program, Central Staff Office, Assembly. Set inactive on 20-SEP-2017.</t>
  </si>
  <si>
    <t>568446685</t>
  </si>
  <si>
    <t>Najmi</t>
  </si>
  <si>
    <t>Ali Najmi</t>
  </si>
  <si>
    <t>najmia@nyassembly.gov</t>
  </si>
  <si>
    <t>Ali Najmi, Counsel</t>
  </si>
  <si>
    <t>568446688</t>
  </si>
  <si>
    <t>Munian</t>
  </si>
  <si>
    <t>Alicia A</t>
  </si>
  <si>
    <t>Alicia A Munian</t>
  </si>
  <si>
    <t>Previously Legis Asst, working for Michaelle Solages, Office of Assemblymember, Personal Staff Office, Assembly, reporting to Michaelle Solages, Assemblymember. Set inactive on 20-SEP-2017.</t>
  </si>
  <si>
    <t>568446690</t>
  </si>
  <si>
    <t>Osur</t>
  </si>
  <si>
    <t>Alicia P</t>
  </si>
  <si>
    <t>Alicia P Osur</t>
  </si>
  <si>
    <t>Previously Constituent Liaison, working for Brian Miller, Office of Assemblymember, Personal Staff Office, Assembly, reporting to Brian Miller, Assemblymember. Set inactive on 13-JUN-2017.</t>
  </si>
  <si>
    <t>568446692</t>
  </si>
  <si>
    <t>Krugovykh</t>
  </si>
  <si>
    <t>Alina</t>
  </si>
  <si>
    <t>Alina Krugovykh</t>
  </si>
  <si>
    <t>568446694</t>
  </si>
  <si>
    <t>Alison</t>
  </si>
  <si>
    <t>Alison Cummings</t>
  </si>
  <si>
    <t>cummingsa@nyassembly.gov</t>
  </si>
  <si>
    <t>Alison Cummings, Constituent Liaison</t>
  </si>
  <si>
    <t>568446695</t>
  </si>
  <si>
    <t>Beals</t>
  </si>
  <si>
    <t>Allegra P</t>
  </si>
  <si>
    <t>Allegra P Beals</t>
  </si>
  <si>
    <t>568446696</t>
  </si>
  <si>
    <t>Allyssa J</t>
  </si>
  <si>
    <t>Allyssa J Rose</t>
  </si>
  <si>
    <t>568446700</t>
  </si>
  <si>
    <t>Colton-heins</t>
  </si>
  <si>
    <t>Alyssa B Colton-Heins</t>
  </si>
  <si>
    <t>coltonheinsa@nyassembly.gov</t>
  </si>
  <si>
    <t>Alyssa B Colton-Heins, Writer</t>
  </si>
  <si>
    <t>568446701</t>
  </si>
  <si>
    <t>Amanda K Wagner</t>
  </si>
  <si>
    <t>wagnera@nyassembly.gov</t>
  </si>
  <si>
    <t>Amanda K Wagner, Committee Asst</t>
  </si>
  <si>
    <t>568446702</t>
  </si>
  <si>
    <t>Amanda L Roberts</t>
  </si>
  <si>
    <t>Previously Legis Director, working for Daniel O'Donnell, Office of Assemblymember, Personal Staff Office, Assembly, reporting to Daniel O'Donnell, Assemblymember. Set inactive on 20-SEP-2017.</t>
  </si>
  <si>
    <t>568446703</t>
  </si>
  <si>
    <t>Amanda N Perri</t>
  </si>
  <si>
    <t>perria@nyassembly.gov</t>
  </si>
  <si>
    <t>Amanda N Perri, Graphic Artist</t>
  </si>
  <si>
    <t>568446705</t>
  </si>
  <si>
    <t>Lebron</t>
  </si>
  <si>
    <t>Amandi S</t>
  </si>
  <si>
    <t>Amandi S Lebron</t>
  </si>
  <si>
    <t>568446706</t>
  </si>
  <si>
    <t>Greenan</t>
  </si>
  <si>
    <t>Amelia S</t>
  </si>
  <si>
    <t>Amelia S Greenan</t>
  </si>
  <si>
    <t>Previously served as Admin Aide for Assemblymember Michael Kearns until December 2017.</t>
  </si>
  <si>
    <t>568446708</t>
  </si>
  <si>
    <t>Supv Payroll</t>
  </si>
  <si>
    <t>Marchand</t>
  </si>
  <si>
    <t>Amy E Marchand</t>
  </si>
  <si>
    <t>marchanda@nyassembly.gov</t>
  </si>
  <si>
    <t>Amy E Marchand, Supv Payroll</t>
  </si>
  <si>
    <t>568446709</t>
  </si>
  <si>
    <t>Rosario Marcial</t>
  </si>
  <si>
    <t>Ana C</t>
  </si>
  <si>
    <t>Ana C Rosario Marcial</t>
  </si>
  <si>
    <t>rosariomarciala@nyassembly.gov</t>
  </si>
  <si>
    <t>Staff Support, Central Staff Office, Assembly</t>
  </si>
  <si>
    <t>Previously reported to Assemblymember Angelo Santabarbara</t>
  </si>
  <si>
    <t>Ana C Rosario Marcial, D O Manager</t>
  </si>
  <si>
    <t>568446711</t>
  </si>
  <si>
    <t>Anais M</t>
  </si>
  <si>
    <t>Anais M Vasquez</t>
  </si>
  <si>
    <t>vasqueza@nyassembly.gov</t>
  </si>
  <si>
    <t>Anais M Vasquez, Legis Aide</t>
  </si>
  <si>
    <t>568446712</t>
  </si>
  <si>
    <t>Grenadier</t>
  </si>
  <si>
    <t>Andrea B</t>
  </si>
  <si>
    <t>Andrea B Grenadier</t>
  </si>
  <si>
    <t>grenadiera@nyassembly.gov</t>
  </si>
  <si>
    <t>Andrea B Grenadier, Dir Communications</t>
  </si>
  <si>
    <t>568446713</t>
  </si>
  <si>
    <t>Castano</t>
  </si>
  <si>
    <t>Andrea M Castano</t>
  </si>
  <si>
    <t>Previously Community Liaison, working for Jeffrey Dinowitz, Office of Assemblymember, Personal Staff Office, Assembly, reporting to Jeffrey Dinowitz, Assemblymember. Set inactive on 20-SEP-2017.</t>
  </si>
  <si>
    <t>568446719</t>
  </si>
  <si>
    <t>dugana@nyassembly.gov</t>
  </si>
  <si>
    <t>Andrew M Dugan, Sr Coord</t>
  </si>
  <si>
    <t>568446720</t>
  </si>
  <si>
    <t>golaszewskia@nyassembly.gov</t>
  </si>
  <si>
    <t>Aneta Golaszewski, District Representative</t>
  </si>
  <si>
    <t>568446721</t>
  </si>
  <si>
    <t>Mirizzi</t>
  </si>
  <si>
    <t>Angela M Mirizzi</t>
  </si>
  <si>
    <t>mirizzia@nyassembly.gov</t>
  </si>
  <si>
    <t>Angela M Mirizzi, Community Liaison</t>
  </si>
  <si>
    <t>568446723</t>
  </si>
  <si>
    <t>Noncarrow</t>
  </si>
  <si>
    <t>Angela M Noncarrow</t>
  </si>
  <si>
    <t>noncarrowa@nyassembly.gov</t>
  </si>
  <si>
    <t>Angela M Noncarrow, Legis Aide</t>
  </si>
  <si>
    <t>568446724</t>
  </si>
  <si>
    <t>Angelica C</t>
  </si>
  <si>
    <t>Angelica C Marrero</t>
  </si>
  <si>
    <t>marreroa@nyassembly.gov</t>
  </si>
  <si>
    <t>Angelica C Marrero, Office Assistant</t>
  </si>
  <si>
    <t>568446725</t>
  </si>
  <si>
    <t>Catalano</t>
  </si>
  <si>
    <t>Angelo C</t>
  </si>
  <si>
    <t>Angelo C Catalano</t>
  </si>
  <si>
    <t>catalanoa@nyassembly.gov</t>
  </si>
  <si>
    <t>Angelo C Catalano, Researcher</t>
  </si>
  <si>
    <t>568446727</t>
  </si>
  <si>
    <t>Van Patten</t>
  </si>
  <si>
    <t>Angelynne E</t>
  </si>
  <si>
    <t>Angelynne E Van Patten</t>
  </si>
  <si>
    <t>vanpattena@nyassembly.gov</t>
  </si>
  <si>
    <t>Angelynne E Van Patten, Exec Asst</t>
  </si>
  <si>
    <t>568446730</t>
  </si>
  <si>
    <t>Anika A</t>
  </si>
  <si>
    <t>Anika A Fenton</t>
  </si>
  <si>
    <t>568446733</t>
  </si>
  <si>
    <t>Dolphin</t>
  </si>
  <si>
    <t>Ann Marie</t>
  </si>
  <si>
    <t>Ann Marie Dolphin</t>
  </si>
  <si>
    <t>dolphina@nyassembly.gov</t>
  </si>
  <si>
    <t>Ann Marie Dolphin, Dir Constit/supp Svcs</t>
  </si>
  <si>
    <t>568446737</t>
  </si>
  <si>
    <t>Anna C Anderson</t>
  </si>
  <si>
    <t>Previously Admin Aide, working for Assemblymember Michael Kearns, until December 2017.</t>
  </si>
  <si>
    <t>568446738</t>
  </si>
  <si>
    <t>Firsova</t>
  </si>
  <si>
    <t>Anna Firsova</t>
  </si>
  <si>
    <t>firsovaa@nyassembly.gov</t>
  </si>
  <si>
    <t>Anna Firsova, Community Liaison</t>
  </si>
  <si>
    <t>568446739</t>
  </si>
  <si>
    <t>Anne A</t>
  </si>
  <si>
    <t>Anne A Richards</t>
  </si>
  <si>
    <t>Anne A Richards, D O Liaison</t>
  </si>
  <si>
    <t>568446740</t>
  </si>
  <si>
    <t>Barnhart</t>
  </si>
  <si>
    <t>Anne K</t>
  </si>
  <si>
    <t>Anne K Barnhart</t>
  </si>
  <si>
    <t>barnharta@nyassembly.gov</t>
  </si>
  <si>
    <t>Anne K Barnhart, Legis Aide</t>
  </si>
  <si>
    <t>568446741</t>
  </si>
  <si>
    <t>Kadamani</t>
  </si>
  <si>
    <t>Anne R</t>
  </si>
  <si>
    <t>Anne R Kadamani</t>
  </si>
  <si>
    <t>kadamania@nyassembly.gov</t>
  </si>
  <si>
    <t>Anne R Kadamani, Legis Aide</t>
  </si>
  <si>
    <t>568446747</t>
  </si>
  <si>
    <t>Macerola</t>
  </si>
  <si>
    <t>Anthony F Macerola</t>
  </si>
  <si>
    <t>568446752</t>
  </si>
  <si>
    <t>Maniscalco</t>
  </si>
  <si>
    <t>Anthony J Maniscalco</t>
  </si>
  <si>
    <t>568446754</t>
  </si>
  <si>
    <t>Legis Fiscal Anal</t>
  </si>
  <si>
    <t>Anthony J Shearer</t>
  </si>
  <si>
    <t>shearera@nyassembly.gov</t>
  </si>
  <si>
    <t>Anthony J Shearer, Legis Fiscal Anal</t>
  </si>
  <si>
    <t>568446757</t>
  </si>
  <si>
    <t>Scattaglia</t>
  </si>
  <si>
    <t>Anthony M Scattaglia</t>
  </si>
  <si>
    <t>scattagliaa@nyassembly.gov</t>
  </si>
  <si>
    <t>Anthony M Scattaglia, Community Liaison</t>
  </si>
  <si>
    <t>568446760</t>
  </si>
  <si>
    <t>Antirson R</t>
  </si>
  <si>
    <t>Antirson R Ortiz</t>
  </si>
  <si>
    <t>ortiza@nyassembly.gov</t>
  </si>
  <si>
    <t>Antirson R Ortiz, D O Manager</t>
  </si>
  <si>
    <t>568446761</t>
  </si>
  <si>
    <t>Konev</t>
  </si>
  <si>
    <t>Anton A</t>
  </si>
  <si>
    <t>Anton A Konev</t>
  </si>
  <si>
    <t>koneva@nyassembly.gov</t>
  </si>
  <si>
    <t>Anton A Konev, Chief Of Staff</t>
  </si>
  <si>
    <t>568446762</t>
  </si>
  <si>
    <t>Kraja</t>
  </si>
  <si>
    <t>Ardita</t>
  </si>
  <si>
    <t>Ardita Kraja</t>
  </si>
  <si>
    <t>krajaa@nyassembly.gov</t>
  </si>
  <si>
    <t>Ardita Kraja, Legis Aide</t>
  </si>
  <si>
    <t>568446763</t>
  </si>
  <si>
    <t>Arelys E</t>
  </si>
  <si>
    <t>Arelys E Martinez</t>
  </si>
  <si>
    <t>martineza@nyassembly.gov</t>
  </si>
  <si>
    <t>Arelys E Martinez, Community Liaison</t>
  </si>
  <si>
    <t>568446765</t>
  </si>
  <si>
    <t>Ariadne B</t>
  </si>
  <si>
    <t>Ariadne B Yoon</t>
  </si>
  <si>
    <t>yoona@nyassembly.gov</t>
  </si>
  <si>
    <t>Ariadne B Yoon, Special Asst</t>
  </si>
  <si>
    <t>568446766</t>
  </si>
  <si>
    <t>Dionisiou</t>
  </si>
  <si>
    <t>Aristidis S</t>
  </si>
  <si>
    <t>Aristidis S Dionisiou</t>
  </si>
  <si>
    <t>Previously Constituent Liaison, working for David Weprin, Office of Assemblymember, Personal Staff Office, Assembly, reporting to David Weprin, Assemblymember. Set inactive on 13-JUN-2017.</t>
  </si>
  <si>
    <t>568446777</t>
  </si>
  <si>
    <t>Ather H</t>
  </si>
  <si>
    <t>Ather H Tirmizi</t>
  </si>
  <si>
    <t>tirmizia@nyassembly.gov</t>
  </si>
  <si>
    <t>Ather H Tirmizi, Chief Of Staff</t>
  </si>
  <si>
    <t>568446779</t>
  </si>
  <si>
    <t>Ipsen</t>
  </si>
  <si>
    <t>Augustus I</t>
  </si>
  <si>
    <t>Augustus I Ipsen</t>
  </si>
  <si>
    <t>ipsena@nyassembly.gov</t>
  </si>
  <si>
    <t>Augustus I Ipsen, Community Liaison</t>
  </si>
  <si>
    <t>568446780</t>
  </si>
  <si>
    <t>Battaglia Ii</t>
  </si>
  <si>
    <t>Augustus J Ii</t>
  </si>
  <si>
    <t>Augustus J Ii Battaglia Ii</t>
  </si>
  <si>
    <t>Previously Researcher, working for Research Services, Central Staff Office, Assembly. Set inactive on 13-JUN-2017.</t>
  </si>
  <si>
    <t>568446781</t>
  </si>
  <si>
    <t>Cyperstein</t>
  </si>
  <si>
    <t>Avi Cyperstein</t>
  </si>
  <si>
    <t>Previously Sr Advisor, working for Dov Hikind, Office of Assemblymember, Personal Staff Office, Assembly, reporting to Dov Hikind, Assemblymember. Set inactive on 13-JUN-2017.</t>
  </si>
  <si>
    <t>568446782</t>
  </si>
  <si>
    <t>Banapsha</t>
  </si>
  <si>
    <t>Banapsha Rahman</t>
  </si>
  <si>
    <t>rahmanb@nyassembly.gov</t>
  </si>
  <si>
    <t>Banapsha Rahman, Scheduler</t>
  </si>
  <si>
    <t>568446786</t>
  </si>
  <si>
    <t>Van Bergen</t>
  </si>
  <si>
    <t>Barbara J Van Bergen</t>
  </si>
  <si>
    <t>vanbergenb@nyassembly.gov</t>
  </si>
  <si>
    <t>Barbara J Van Bergen, Clerk</t>
  </si>
  <si>
    <t>568446789</t>
  </si>
  <si>
    <t>Piccolo-evans</t>
  </si>
  <si>
    <t>Benjamin E Piccolo-Evans</t>
  </si>
  <si>
    <t>568446790</t>
  </si>
  <si>
    <t>Place</t>
  </si>
  <si>
    <t>Benjamin J Place</t>
  </si>
  <si>
    <t>placeb@nyassembly.gov</t>
  </si>
  <si>
    <t>Benjamin J Place, Legis Liaison</t>
  </si>
  <si>
    <t>568446792</t>
  </si>
  <si>
    <t>Benjamin T</t>
  </si>
  <si>
    <t>Benjamin T Decker</t>
  </si>
  <si>
    <t>deckerb@nyassembly.gov</t>
  </si>
  <si>
    <t>Benjamin T Decker, Assoc Counsel</t>
  </si>
  <si>
    <t>568446793</t>
  </si>
  <si>
    <t>Poy</t>
  </si>
  <si>
    <t>Beny E</t>
  </si>
  <si>
    <t>Beny E Poy</t>
  </si>
  <si>
    <t>poyb@nyassembly.gov</t>
  </si>
  <si>
    <t>Beny E Poy, Community Liaison</t>
  </si>
  <si>
    <t>568446798</t>
  </si>
  <si>
    <t>Dir Public Affairs</t>
  </si>
  <si>
    <t>Betsy L</t>
  </si>
  <si>
    <t>Betsy L Graham</t>
  </si>
  <si>
    <t>grahamb@nyassembly.gov</t>
  </si>
  <si>
    <t>Betsy L Graham, Dir Public Affairs</t>
  </si>
  <si>
    <t>568446799</t>
  </si>
  <si>
    <t>Rajpersaud</t>
  </si>
  <si>
    <t>Bianca Rajpersaud</t>
  </si>
  <si>
    <t>rajpersaudb@nyassembly.gov</t>
  </si>
  <si>
    <t>Bianca Rajpersaud, Dir Constit/supp Svcs</t>
  </si>
  <si>
    <t>568446803</t>
  </si>
  <si>
    <t>Uzoeshi</t>
  </si>
  <si>
    <t>Blessing U</t>
  </si>
  <si>
    <t>Blessing U Uzoeshi</t>
  </si>
  <si>
    <t>568446804</t>
  </si>
  <si>
    <t>Montanye</t>
  </si>
  <si>
    <t>Brandon T</t>
  </si>
  <si>
    <t>Brandon T Montanye</t>
  </si>
  <si>
    <t>568446805</t>
  </si>
  <si>
    <t>Brendan E</t>
  </si>
  <si>
    <t>Brendan E Fitzpatrick</t>
  </si>
  <si>
    <t>fitzpatrickb@nyassembly.gov</t>
  </si>
  <si>
    <t>Brendan E Fitzpatrick, Community Liaison</t>
  </si>
  <si>
    <t>568446808</t>
  </si>
  <si>
    <t>Lapolla</t>
  </si>
  <si>
    <t>Brendan J Lapolla</t>
  </si>
  <si>
    <t>568446810</t>
  </si>
  <si>
    <t>Brendan R</t>
  </si>
  <si>
    <t>Brendan R Sweeney</t>
  </si>
  <si>
    <t>Previously Legis Aide, working for Chad Lupinacci, Office of Assemblymember, Personal Staff Office, Assembly, reporting to Chad Lupinacci, Assemblymember. Set inactive on 13-JUN-2017.</t>
  </si>
  <si>
    <t>568446811</t>
  </si>
  <si>
    <t>Weitzberg</t>
  </si>
  <si>
    <t>Brent G Esq</t>
  </si>
  <si>
    <t>Brent G Esq Weitzberg</t>
  </si>
  <si>
    <t>weitzbergb@nyassembly.gov</t>
  </si>
  <si>
    <t>Brent G Esq Weitzberg, Chief Of Staff</t>
  </si>
  <si>
    <t>568446812</t>
  </si>
  <si>
    <t>Admin Service Liaison</t>
  </si>
  <si>
    <t>Brian D Hart</t>
  </si>
  <si>
    <t>hartb@nyassembly.gov</t>
  </si>
  <si>
    <t>Brian D Hart, Admin Service Liaison</t>
  </si>
  <si>
    <t>568446815</t>
  </si>
  <si>
    <t>Brian J Duffy</t>
  </si>
  <si>
    <t>568446818</t>
  </si>
  <si>
    <t>Early</t>
  </si>
  <si>
    <t>Brian J Early</t>
  </si>
  <si>
    <t>earlyb@nyassembly.gov</t>
  </si>
  <si>
    <t>Brian J Early, Legis Director</t>
  </si>
  <si>
    <t>568446819</t>
  </si>
  <si>
    <t>Coffin</t>
  </si>
  <si>
    <t>Brian M Coffin</t>
  </si>
  <si>
    <t>coffinb@nyassembly.gov</t>
  </si>
  <si>
    <t>Brian M Coffin, Legis Director</t>
  </si>
  <si>
    <t>568446822</t>
  </si>
  <si>
    <t>Odom</t>
  </si>
  <si>
    <t>Brian N</t>
  </si>
  <si>
    <t>Brian N Odom</t>
  </si>
  <si>
    <t>568446826</t>
  </si>
  <si>
    <t>Annunziata</t>
  </si>
  <si>
    <t>Bridgette A</t>
  </si>
  <si>
    <t>Bridgette A Annunziata</t>
  </si>
  <si>
    <t>annunziatab@nyassembly.gov</t>
  </si>
  <si>
    <t>Bridgette A Annunziata, Exec Secy</t>
  </si>
  <si>
    <t>568446827</t>
  </si>
  <si>
    <t>Wafer</t>
  </si>
  <si>
    <t>Brittany I</t>
  </si>
  <si>
    <t>Brittany I Wafer</t>
  </si>
  <si>
    <t>waferb@nyassembly.gov</t>
  </si>
  <si>
    <t>Brittany I Wafer, Researcher</t>
  </si>
  <si>
    <t>568446828</t>
  </si>
  <si>
    <t>Stinson</t>
  </si>
  <si>
    <t>Brittany L Stinson</t>
  </si>
  <si>
    <t>stinsonb@nyassembly.gov</t>
  </si>
  <si>
    <t>Brittany L Stinson, Committee Clerk</t>
  </si>
  <si>
    <t>568446829</t>
  </si>
  <si>
    <t>Brittany Rk</t>
  </si>
  <si>
    <t>Brittany Rk Ellis</t>
  </si>
  <si>
    <t>568446833</t>
  </si>
  <si>
    <t>Burgundy-ra</t>
  </si>
  <si>
    <t>Burgundy-Ra Burke</t>
  </si>
  <si>
    <t>burkeb@nyassembly.gov</t>
  </si>
  <si>
    <t>Burgundy-Ra Burke, Legis Budget Analyst</t>
  </si>
  <si>
    <t>568446835</t>
  </si>
  <si>
    <t>Sloan</t>
  </si>
  <si>
    <t>Caleb J</t>
  </si>
  <si>
    <t>Caleb J Sloan</t>
  </si>
  <si>
    <t>Previously Legis Aide, working for Michael Norris, Office of Assemblymember, Personal Staff Office, Assembly, reporting to Michael Norris, Assemblymember. Set inactive on 20-SEP-2017.</t>
  </si>
  <si>
    <t>568446837</t>
  </si>
  <si>
    <t>Horvath</t>
  </si>
  <si>
    <t>Cameron G</t>
  </si>
  <si>
    <t>Cameron G Horvath</t>
  </si>
  <si>
    <t>568446840</t>
  </si>
  <si>
    <t>Canyon S</t>
  </si>
  <si>
    <t>Canyon S Ryan</t>
  </si>
  <si>
    <t>568446845</t>
  </si>
  <si>
    <t>Alonso</t>
  </si>
  <si>
    <t>Carlos Alonso</t>
  </si>
  <si>
    <t>alonsoc@nyassembly.gov</t>
  </si>
  <si>
    <t>Carlos Alonso, Community Liaison</t>
  </si>
  <si>
    <t>568446847</t>
  </si>
  <si>
    <t>Isabella</t>
  </si>
  <si>
    <t>Carmela M</t>
  </si>
  <si>
    <t>Carmela M Isabella</t>
  </si>
  <si>
    <t>isabellac@nyassembly.gov</t>
  </si>
  <si>
    <t>Carmela M Isabella, Press Secretary</t>
  </si>
  <si>
    <t>568446850</t>
  </si>
  <si>
    <t>Mcmanus</t>
  </si>
  <si>
    <t>Carol G</t>
  </si>
  <si>
    <t>Carol G Mcmanus</t>
  </si>
  <si>
    <t>mcmanusc@nyassembly.gov</t>
  </si>
  <si>
    <t>Carol G Mcmanus, Legis Aide</t>
  </si>
  <si>
    <t>568446852</t>
  </si>
  <si>
    <t>Craig</t>
  </si>
  <si>
    <t>Caroline P</t>
  </si>
  <si>
    <t>Caroline P Craig</t>
  </si>
  <si>
    <t>Previously Legis Assoc, working for Richard Gottfried, Office of Assemblymember, Personal Staff Office, Assembly, reporting to Richard Gottfried, Assemblymember. Set inactive on 13-JUN-2017.</t>
  </si>
  <si>
    <t>568446855</t>
  </si>
  <si>
    <t>Caroline S</t>
  </si>
  <si>
    <t>Caroline S Constance</t>
  </si>
  <si>
    <t>568446857</t>
  </si>
  <si>
    <t>Asst Resolution Clk</t>
  </si>
  <si>
    <t>Carrie A</t>
  </si>
  <si>
    <t>Carrie A Sabourin</t>
  </si>
  <si>
    <t>sabourinc@nyassembly.gov</t>
  </si>
  <si>
    <t>Carrie A Sabourin, Asst Resolution Clk</t>
  </si>
  <si>
    <t>568446859</t>
  </si>
  <si>
    <t>Bagramian</t>
  </si>
  <si>
    <t>Cassandra M</t>
  </si>
  <si>
    <t>Cassandra M Bagramian</t>
  </si>
  <si>
    <t>bagramianc@nyassembly.gov</t>
  </si>
  <si>
    <t>Cassandra M Bagramian, Legis Budget Analyst</t>
  </si>
  <si>
    <t>568446860</t>
  </si>
  <si>
    <t>Nosal</t>
  </si>
  <si>
    <t>Cassandra M Nosal</t>
  </si>
  <si>
    <t>568446864</t>
  </si>
  <si>
    <t>Wehrle</t>
  </si>
  <si>
    <t>Catherine H Wehrle</t>
  </si>
  <si>
    <t>wehrlec@nyassembly.gov</t>
  </si>
  <si>
    <t>Catherine H Wehrle, D O Manager</t>
  </si>
  <si>
    <t>568446870</t>
  </si>
  <si>
    <t>Zhu</t>
  </si>
  <si>
    <t>Cathy Zhu</t>
  </si>
  <si>
    <t>Previously Community Liaison, working for Ron Kim, Office of Assemblymember, Personal Staff Office, Assembly, reporting to Ron Kim, Assemblymember. Set inactive on 13-JUN-2017.</t>
  </si>
  <si>
    <t>568446871</t>
  </si>
  <si>
    <t>Catrina</t>
  </si>
  <si>
    <t>Catrina Young</t>
  </si>
  <si>
    <t>568446872</t>
  </si>
  <si>
    <t>Gehnrich</t>
  </si>
  <si>
    <t>Cayley E</t>
  </si>
  <si>
    <t>Cayley E Gehnrich</t>
  </si>
  <si>
    <t>568446874</t>
  </si>
  <si>
    <t>Diagne</t>
  </si>
  <si>
    <t>Celine F</t>
  </si>
  <si>
    <t>Celine F Diagne</t>
  </si>
  <si>
    <t>diagnec@nyassembly.gov</t>
  </si>
  <si>
    <t>Celine F Diagne, Constituent Liaison</t>
  </si>
  <si>
    <t>568446878</t>
  </si>
  <si>
    <t>Cherise N</t>
  </si>
  <si>
    <t>Cherise N Parson</t>
  </si>
  <si>
    <t>parsonc@nyassembly.gov</t>
  </si>
  <si>
    <t>Cherise N Parson, Constituent Liaison</t>
  </si>
  <si>
    <t>568446880</t>
  </si>
  <si>
    <t>Petit-frere</t>
  </si>
  <si>
    <t>Cherlin B</t>
  </si>
  <si>
    <t>Cherlin B Petit-Frere</t>
  </si>
  <si>
    <t>petitfrerec@nyassembly.gov</t>
  </si>
  <si>
    <t>Cherlin B Petit-Frere, Office Assistant</t>
  </si>
  <si>
    <t>568446883</t>
  </si>
  <si>
    <t>Cheyenne A</t>
  </si>
  <si>
    <t>Cheyenne A James</t>
  </si>
  <si>
    <t>jamesc@nyassembly.gov</t>
  </si>
  <si>
    <t>Cheyenne A James, Assoc Counsel</t>
  </si>
  <si>
    <t>568446884</t>
  </si>
  <si>
    <t>Mbamali</t>
  </si>
  <si>
    <t>Chineze</t>
  </si>
  <si>
    <t>Chineze Mbamali</t>
  </si>
  <si>
    <t>568446886</t>
  </si>
  <si>
    <t>Corrales</t>
  </si>
  <si>
    <t>Christian A Corrales</t>
  </si>
  <si>
    <t>corralesc@nyassembly.gov</t>
  </si>
  <si>
    <t>Christian A Corrales, Legis Director</t>
  </si>
  <si>
    <t>568446888</t>
  </si>
  <si>
    <t>Christian A Kernozek</t>
  </si>
  <si>
    <t>568446902</t>
  </si>
  <si>
    <t>Coord Of Spec Srvcs</t>
  </si>
  <si>
    <t>Christine M Rodriguez</t>
  </si>
  <si>
    <t>rodriguezc@nyassembly.gov</t>
  </si>
  <si>
    <t>Christine M Rodriguez, Coord Of Spec Srvcs</t>
  </si>
  <si>
    <t>568446905</t>
  </si>
  <si>
    <t>Christopher A Ortega</t>
  </si>
  <si>
    <t>568446907</t>
  </si>
  <si>
    <t>Christopher Bottini</t>
  </si>
  <si>
    <t>bottinic@nyassembly.gov</t>
  </si>
  <si>
    <t>Christopher Bottini, Researcher</t>
  </si>
  <si>
    <t>568446910</t>
  </si>
  <si>
    <t>Greenidge</t>
  </si>
  <si>
    <t>Christopher Greenidge</t>
  </si>
  <si>
    <t>greenidgec@nyassembly.gov</t>
  </si>
  <si>
    <t>Christopher Greenidge, Assoc Counsel</t>
  </si>
  <si>
    <t>568446917</t>
  </si>
  <si>
    <t>Christopher T Friend</t>
  </si>
  <si>
    <t>Christopher T Friend, Legis Budget Analyst</t>
  </si>
  <si>
    <t>568446920</t>
  </si>
  <si>
    <t>Chau</t>
  </si>
  <si>
    <t>Cindy Chau</t>
  </si>
  <si>
    <t>568446924</t>
  </si>
  <si>
    <t>Colin M</t>
  </si>
  <si>
    <t>Colin M Crowley</t>
  </si>
  <si>
    <t>Previously Legis Aide, working for Pamela Hunter, Office of Assemblymember, Personal Staff Office, Assembly, reporting to Pamela Hunter, Assemblymember. Set inactive on 13-JUN-2017.</t>
  </si>
  <si>
    <t>568446928</t>
  </si>
  <si>
    <t>Dunleavy</t>
  </si>
  <si>
    <t>Conner P</t>
  </si>
  <si>
    <t>Conner P Dunleavy</t>
  </si>
  <si>
    <t>dunleavyc@nyassembly.gov</t>
  </si>
  <si>
    <t>Conner P Dunleavy, Legis Aide</t>
  </si>
  <si>
    <t>568446931</t>
  </si>
  <si>
    <t>Ruddy</t>
  </si>
  <si>
    <t>Courtenay</t>
  </si>
  <si>
    <t>Courtenay Ruddy</t>
  </si>
  <si>
    <t>ruddyc@nyassembly.gov</t>
  </si>
  <si>
    <t>Courtenay Ruddy, Chief Of Staff</t>
  </si>
  <si>
    <t>568446933</t>
  </si>
  <si>
    <t>Deleon</t>
  </si>
  <si>
    <t>Crystal N</t>
  </si>
  <si>
    <t>Crystal N Deleon</t>
  </si>
  <si>
    <t>Previously Coord Leg &amp; Comm Affs, working for Maritza Davila, Office of Assemblymember, Personal Staff Office, Assembly, reporting to Maritza Davila, Assemblymember. Set inactive on 13-JUN-2017.</t>
  </si>
  <si>
    <t>568446935</t>
  </si>
  <si>
    <t>Cynthia M</t>
  </si>
  <si>
    <t>Cynthia M Jacobson</t>
  </si>
  <si>
    <t>568446937</t>
  </si>
  <si>
    <t>Blech</t>
  </si>
  <si>
    <t>Daniel D Blech</t>
  </si>
  <si>
    <t>568446939</t>
  </si>
  <si>
    <t>Fishelman</t>
  </si>
  <si>
    <t>Daniel H Fishelman</t>
  </si>
  <si>
    <t>568446941</t>
  </si>
  <si>
    <t>Daniel J Gordon</t>
  </si>
  <si>
    <t>Daniel J Gordon, Committee Asst</t>
  </si>
  <si>
    <t>568446943</t>
  </si>
  <si>
    <t>Campanelli</t>
  </si>
  <si>
    <t>Daniel L Campanelli</t>
  </si>
  <si>
    <t>campanellid@nyassembly.gov</t>
  </si>
  <si>
    <t>Daniel L Campanelli, Chief Of Staff</t>
  </si>
  <si>
    <t>568446947</t>
  </si>
  <si>
    <t>Giannone</t>
  </si>
  <si>
    <t>Daniel T Giannone</t>
  </si>
  <si>
    <t>568446948</t>
  </si>
  <si>
    <t>Zolorzano</t>
  </si>
  <si>
    <t>Daniela S</t>
  </si>
  <si>
    <t>Daniela S Zolorzano</t>
  </si>
  <si>
    <t>568446950</t>
  </si>
  <si>
    <t>Ebert</t>
  </si>
  <si>
    <t>Danielle L Ebert</t>
  </si>
  <si>
    <t>568446952</t>
  </si>
  <si>
    <t>Cammarata</t>
  </si>
  <si>
    <t>Darleen A</t>
  </si>
  <si>
    <t>Darleen A Cammarata</t>
  </si>
  <si>
    <t>cammaratad@nyassembly.gov</t>
  </si>
  <si>
    <t>Darleen A Cammarata, D O Administrator</t>
  </si>
  <si>
    <t>568446954</t>
  </si>
  <si>
    <t>Jolibois</t>
  </si>
  <si>
    <t>Darlene Jolibois</t>
  </si>
  <si>
    <t>Previously Community Liaison, working for Jaime Williams, Office of Assemblymember, Personal Staff Office, Assembly, reporting to Jaime Williams, Assemblymember. Set inactive on 20-SEP-2017.</t>
  </si>
  <si>
    <t>568446955</t>
  </si>
  <si>
    <t>Moore Jr</t>
  </si>
  <si>
    <t>Darren L Jr Moore Jr</t>
  </si>
  <si>
    <t>568446959</t>
  </si>
  <si>
    <t>Hornung</t>
  </si>
  <si>
    <t>David C Hornung</t>
  </si>
  <si>
    <t>hornungd@nyassembly.gov</t>
  </si>
  <si>
    <t>David C Hornung, Legis Director</t>
  </si>
  <si>
    <t>568446962</t>
  </si>
  <si>
    <t>Boodram</t>
  </si>
  <si>
    <t>David J Boodram</t>
  </si>
  <si>
    <t>568446965</t>
  </si>
  <si>
    <t>Dedon</t>
  </si>
  <si>
    <t>David N</t>
  </si>
  <si>
    <t>David N Dedon</t>
  </si>
  <si>
    <t>dedond@nyassembly.gov</t>
  </si>
  <si>
    <t>David N Dedon, Invntory Mgt Splst</t>
  </si>
  <si>
    <t>568446969</t>
  </si>
  <si>
    <t>Gill</t>
  </si>
  <si>
    <t>David T Gill</t>
  </si>
  <si>
    <t>568446970</t>
  </si>
  <si>
    <t>Davon M</t>
  </si>
  <si>
    <t>Davon M Harris</t>
  </si>
  <si>
    <t>Davon M Harris, Community Liaison</t>
  </si>
  <si>
    <t>568446972</t>
  </si>
  <si>
    <t>Fowler</t>
  </si>
  <si>
    <t>Dawn M Fowler</t>
  </si>
  <si>
    <t>fowlerd@nyassembly.gov</t>
  </si>
  <si>
    <t>Dawn M Fowler, Exec Secy</t>
  </si>
  <si>
    <t>568446973</t>
  </si>
  <si>
    <t>Gode</t>
  </si>
  <si>
    <t>Dawn T</t>
  </si>
  <si>
    <t>Dawn T Gode</t>
  </si>
  <si>
    <t>goded@nyassembly.gov</t>
  </si>
  <si>
    <t>Dawn T Gode, Constituent Liaison</t>
  </si>
  <si>
    <t>568446974</t>
  </si>
  <si>
    <t>Deborah E</t>
  </si>
  <si>
    <t>Deborah E Tucker</t>
  </si>
  <si>
    <t>tuckerd@nyassembly.gov</t>
  </si>
  <si>
    <t>Deborah E Tucker, Legis Aide</t>
  </si>
  <si>
    <t>568446980</t>
  </si>
  <si>
    <t>Balkarran</t>
  </si>
  <si>
    <t>Deepa Balkarran</t>
  </si>
  <si>
    <t>Previously Legis Aide, working for William Colton, Office of Assemblymember, Personal Staff Office, Assembly, reporting to William Colton, Assemblymember. Set inactive on 20-SEP-2017.</t>
  </si>
  <si>
    <t>568446981</t>
  </si>
  <si>
    <t>Salsich</t>
  </si>
  <si>
    <t>Deirdre M</t>
  </si>
  <si>
    <t>Deirdre M Salsich</t>
  </si>
  <si>
    <t>salsichd@nyassembly.gov</t>
  </si>
  <si>
    <t>Deirdre M Salsich, Assoc Counsel</t>
  </si>
  <si>
    <t>568446989</t>
  </si>
  <si>
    <t>Vasilescu</t>
  </si>
  <si>
    <t>Dikran A</t>
  </si>
  <si>
    <t>Dikran A Vasilescu</t>
  </si>
  <si>
    <t>Previously Director of Communications for Assemblymember Francisco Moya. Set inactive Nov. 2017</t>
  </si>
  <si>
    <t>568446990</t>
  </si>
  <si>
    <t>Dionne L</t>
  </si>
  <si>
    <t>Dionne L Brown</t>
  </si>
  <si>
    <t>brownd@nyassembly.gov</t>
  </si>
  <si>
    <t>Dionne L Brown, Chief Of Staff</t>
  </si>
  <si>
    <t>568446992</t>
  </si>
  <si>
    <t>Zadlo</t>
  </si>
  <si>
    <t>Dominik D</t>
  </si>
  <si>
    <t>Dominik D Zadlo</t>
  </si>
  <si>
    <t>568446995</t>
  </si>
  <si>
    <t>Petrie</t>
  </si>
  <si>
    <t>Donald W</t>
  </si>
  <si>
    <t>Donald W Petrie</t>
  </si>
  <si>
    <t>petried@nyassembly.gov</t>
  </si>
  <si>
    <t>Donald W Petrie, Legis Aide</t>
  </si>
  <si>
    <t>568447001</t>
  </si>
  <si>
    <t>Mineconzo</t>
  </si>
  <si>
    <t>Dustin</t>
  </si>
  <si>
    <t>Dustin Mineconzo</t>
  </si>
  <si>
    <t>mineconzod@nyassembly.gov</t>
  </si>
  <si>
    <t>Dustin Mineconzo, Legis Budget Analyst</t>
  </si>
  <si>
    <t>568447004</t>
  </si>
  <si>
    <t>Tragni</t>
  </si>
  <si>
    <t>Dylan H</t>
  </si>
  <si>
    <t>Dylan H Tragni</t>
  </si>
  <si>
    <t>tragnid@nyassembly.gov</t>
  </si>
  <si>
    <t>Dylan H Tragni, Exec Coordinator</t>
  </si>
  <si>
    <t>568447005</t>
  </si>
  <si>
    <t>Dylan L</t>
  </si>
  <si>
    <t>Dylan L Payne</t>
  </si>
  <si>
    <t>568447008</t>
  </si>
  <si>
    <t>Peertamsingh</t>
  </si>
  <si>
    <t>Dylon H</t>
  </si>
  <si>
    <t>Dylon H Peertamsingh</t>
  </si>
  <si>
    <t>peertamsinghd@nyassembly.gov</t>
  </si>
  <si>
    <t>Dylon H Peertamsingh, Legis Aide</t>
  </si>
  <si>
    <t>568447009</t>
  </si>
  <si>
    <t>Weber</t>
  </si>
  <si>
    <t>Eamon E</t>
  </si>
  <si>
    <t>Eamon E Weber</t>
  </si>
  <si>
    <t>webere@nyassembly.gov</t>
  </si>
  <si>
    <t>Eamon E Weber, Chief Of Staff</t>
  </si>
  <si>
    <t>568447011</t>
  </si>
  <si>
    <t>Richiez</t>
  </si>
  <si>
    <t>Edith R</t>
  </si>
  <si>
    <t>Edith R Richiez</t>
  </si>
  <si>
    <t>richieze@nyassembly.gov</t>
  </si>
  <si>
    <t>Edith R Richiez, Dep Chief Of Staff</t>
  </si>
  <si>
    <t>568447019</t>
  </si>
  <si>
    <t>Takor</t>
  </si>
  <si>
    <t>Ekong B</t>
  </si>
  <si>
    <t>Ekong B Takor</t>
  </si>
  <si>
    <t>568447020</t>
  </si>
  <si>
    <t>Elaine B</t>
  </si>
  <si>
    <t>Elaine B Fernandez</t>
  </si>
  <si>
    <t>Previously Chief Of Staff, working for Kevin Cahill, Office of Assemblymember, Personal Staff Office, Assembly, reporting to Kevin Cahill, Assemblymember. Set inactive on 13-JUN-2017.</t>
  </si>
  <si>
    <t>568447022</t>
  </si>
  <si>
    <t>Cenko</t>
  </si>
  <si>
    <t>Elena Cenko</t>
  </si>
  <si>
    <t>568447023</t>
  </si>
  <si>
    <t>Del Peral</t>
  </si>
  <si>
    <t>Elena Del Peral</t>
  </si>
  <si>
    <t>Previously Media Spec, working for Conference Services, Central Staff Office, Assembly. Set inactive on 13-JUN-2017.</t>
  </si>
  <si>
    <t>568447024</t>
  </si>
  <si>
    <t>Labunski</t>
  </si>
  <si>
    <t>Elena M Labunski</t>
  </si>
  <si>
    <t>labunskie@nyassembly.gov</t>
  </si>
  <si>
    <t>Elena M Labunski, Word Processor</t>
  </si>
  <si>
    <t>568447025</t>
  </si>
  <si>
    <t>Elena M Norman</t>
  </si>
  <si>
    <t>568447028</t>
  </si>
  <si>
    <t>Elias A</t>
  </si>
  <si>
    <t>Elias A Farah</t>
  </si>
  <si>
    <t>Previously Leg Research Liaison, working for Minority Leader's Office - Buffalo, Central Staff Office, Assembly. Set inactive on 13-JUN-2017.</t>
  </si>
  <si>
    <t>568447029</t>
  </si>
  <si>
    <t>Sandoval</t>
  </si>
  <si>
    <t>Elijio</t>
  </si>
  <si>
    <t>Elijio Sandoval</t>
  </si>
  <si>
    <t>568447031</t>
  </si>
  <si>
    <t>Recruitment Officer</t>
  </si>
  <si>
    <t>Wellington-cleary</t>
  </si>
  <si>
    <t>Elisha</t>
  </si>
  <si>
    <t>Elisha Wellington-Cleary</t>
  </si>
  <si>
    <t>wellingtonclearye@nyassembly.gov</t>
  </si>
  <si>
    <t>Elisha Wellington-Cleary, Recruitment Officer</t>
  </si>
  <si>
    <t>568447032</t>
  </si>
  <si>
    <t>Elissa</t>
  </si>
  <si>
    <t>Elissa Kane</t>
  </si>
  <si>
    <t>kanee@nyassembly.gov</t>
  </si>
  <si>
    <t>Elissa Kane, Legis Assoc</t>
  </si>
  <si>
    <t>568447033</t>
  </si>
  <si>
    <t>Huson</t>
  </si>
  <si>
    <t>Elizabeth A Huson</t>
  </si>
  <si>
    <t>husone@nyassembly.gov</t>
  </si>
  <si>
    <t>Elizabeth A Huson, D O Assistant</t>
  </si>
  <si>
    <t>568447036</t>
  </si>
  <si>
    <t>Conforme</t>
  </si>
  <si>
    <t>Elizabeth Conforme</t>
  </si>
  <si>
    <t>conformee@nyassembly.gov</t>
  </si>
  <si>
    <t>Elizabeth Conforme, D O Manager</t>
  </si>
  <si>
    <t>568447037</t>
  </si>
  <si>
    <t>Segun</t>
  </si>
  <si>
    <t>Elizabeth D</t>
  </si>
  <si>
    <t>Elizabeth D Segun</t>
  </si>
  <si>
    <t>segune@nyassembly.gov</t>
  </si>
  <si>
    <t>Elizabeth D Segun, Legis Asst</t>
  </si>
  <si>
    <t>568447041</t>
  </si>
  <si>
    <t>Aritonang</t>
  </si>
  <si>
    <t>Elizabeth O</t>
  </si>
  <si>
    <t>Elizabeth O Aritonang</t>
  </si>
  <si>
    <t>aritonange@nyassembly.gov</t>
  </si>
  <si>
    <t>Elizabeth O Aritonang, Legis Budget Analyst</t>
  </si>
  <si>
    <t>568447042</t>
  </si>
  <si>
    <t>Borcilo</t>
  </si>
  <si>
    <t>Elma</t>
  </si>
  <si>
    <t>Elma Borcilo</t>
  </si>
  <si>
    <t>borciloe@nyassembly.gov</t>
  </si>
  <si>
    <t>Elma Borcilo, Legis Advisor</t>
  </si>
  <si>
    <t>568447043</t>
  </si>
  <si>
    <t>Osman</t>
  </si>
  <si>
    <t>Elsayed A</t>
  </si>
  <si>
    <t>Elsayed A Osman</t>
  </si>
  <si>
    <t>568447045</t>
  </si>
  <si>
    <t>Hennes</t>
  </si>
  <si>
    <t>Elyse B</t>
  </si>
  <si>
    <t>Elyse B Hennes</t>
  </si>
  <si>
    <t>hennese@nyassembly.gov</t>
  </si>
  <si>
    <t>Elyse B Hennes, Research Assistant</t>
  </si>
  <si>
    <t>568447050</t>
  </si>
  <si>
    <t>Markowitz</t>
  </si>
  <si>
    <t>Emily C</t>
  </si>
  <si>
    <t>Emily C Markowitz</t>
  </si>
  <si>
    <t>Previously Community Liaison, working for Richard Gottfried, Office of Assemblymember, Personal Staff Office, Assembly, reporting to Richard Gottfried, Assemblymember. Set inactive on 13-JUN-2017.</t>
  </si>
  <si>
    <t>568447051</t>
  </si>
  <si>
    <t>Eric B</t>
  </si>
  <si>
    <t>Eric B Fuentes</t>
  </si>
  <si>
    <t>Previously Legis Aide, working for José Rivera, Office of Assemblymember, Personal Staff Office, Assembly, reporting to José Rivera, Assemblymember. Set inactive on 13-JUN-2017.</t>
  </si>
  <si>
    <t>568447052</t>
  </si>
  <si>
    <t>Eric R Ross</t>
  </si>
  <si>
    <t>568447059</t>
  </si>
  <si>
    <t>Fanny</t>
  </si>
  <si>
    <t>Fanny Lin</t>
  </si>
  <si>
    <t>568447061</t>
  </si>
  <si>
    <t>Forhad</t>
  </si>
  <si>
    <t>Forhad Rahman</t>
  </si>
  <si>
    <t>568447062</t>
  </si>
  <si>
    <t>Garland</t>
  </si>
  <si>
    <t>Forrest T</t>
  </si>
  <si>
    <t>Forrest T Garland</t>
  </si>
  <si>
    <t>568447063</t>
  </si>
  <si>
    <t>Wynn</t>
  </si>
  <si>
    <t>Forrest T Wynn</t>
  </si>
  <si>
    <t>wynnf@nyassembly.gov</t>
  </si>
  <si>
    <t>Forrest T Wynn, Coord Leg &amp;amp; Comm Affs</t>
  </si>
  <si>
    <t>568447065</t>
  </si>
  <si>
    <t>Tse</t>
  </si>
  <si>
    <t>Francesca C</t>
  </si>
  <si>
    <t>Francesca C Tse</t>
  </si>
  <si>
    <t>568447067</t>
  </si>
  <si>
    <t>Francois S</t>
  </si>
  <si>
    <t>Francois S Acosta</t>
  </si>
  <si>
    <t>568447068</t>
  </si>
  <si>
    <t>Keophetlasy</t>
  </si>
  <si>
    <t>Frank Keophetlasy</t>
  </si>
  <si>
    <t>keophetlasyf@nyassembly.gov</t>
  </si>
  <si>
    <t>Frank Keophetlasy, Legis Asst</t>
  </si>
  <si>
    <t>568447070</t>
  </si>
  <si>
    <t>Frank M Dixon</t>
  </si>
  <si>
    <t>Previously served as Legislative Aide for Assemblymember Peter Lopez until 2017.</t>
  </si>
  <si>
    <t>568447071</t>
  </si>
  <si>
    <t>Frederic B</t>
  </si>
  <si>
    <t>Frederic B Klein</t>
  </si>
  <si>
    <t>kleinf@nyassembly.gov</t>
  </si>
  <si>
    <t>Frederic B Klein, Community Liaison</t>
  </si>
  <si>
    <t>568447072</t>
  </si>
  <si>
    <t>Trejo</t>
  </si>
  <si>
    <t>Gabrielle A</t>
  </si>
  <si>
    <t>Gabrielle A Trejo</t>
  </si>
  <si>
    <t>568447075</t>
  </si>
  <si>
    <t>Dann-Allel</t>
  </si>
  <si>
    <t>Gabrielle</t>
  </si>
  <si>
    <t>Gabrielle Dann-Allel</t>
  </si>
  <si>
    <t>568447076</t>
  </si>
  <si>
    <t>Layton</t>
  </si>
  <si>
    <t>Gary E</t>
  </si>
  <si>
    <t>Gary E Layton</t>
  </si>
  <si>
    <t>Worked as executive assistant to former Assemblymember Joseph Saladino</t>
  </si>
  <si>
    <t>568447078</t>
  </si>
  <si>
    <t>Genevieve M</t>
  </si>
  <si>
    <t>Genevieve M Marcy</t>
  </si>
  <si>
    <t>Previously Community Liaison, working for Dan Quart, Office of Assemblymember, Personal Staff Office, Assembly, reporting to Dan Quart, Assemblymember. Set inactive on 13-JUN-2017.</t>
  </si>
  <si>
    <t>568447081</t>
  </si>
  <si>
    <t>Humbert</t>
  </si>
  <si>
    <t>Geraldine L</t>
  </si>
  <si>
    <t>Geraldine L Humbert</t>
  </si>
  <si>
    <t>568447083</t>
  </si>
  <si>
    <t>Dannenbaum</t>
  </si>
  <si>
    <t>Gerard D</t>
  </si>
  <si>
    <t>Gerard D Dannenbaum</t>
  </si>
  <si>
    <t>568447084</t>
  </si>
  <si>
    <t>Lovero</t>
  </si>
  <si>
    <t>Gian Vito</t>
  </si>
  <si>
    <t>Gian Vito Lovero</t>
  </si>
  <si>
    <t>568447087</t>
  </si>
  <si>
    <t>Cantave</t>
  </si>
  <si>
    <t>Ginelle O</t>
  </si>
  <si>
    <t>Ginelle O Cantave</t>
  </si>
  <si>
    <t>Previously served as Administrative Assistant for Assemblymember Chad Lupinacci. Set inactive Jan, 2018 when Lupinacci resigned.</t>
  </si>
  <si>
    <t>568447089</t>
  </si>
  <si>
    <t>Perna</t>
  </si>
  <si>
    <t>Giovanni A</t>
  </si>
  <si>
    <t>Giovanni A Perna</t>
  </si>
  <si>
    <t>568447091</t>
  </si>
  <si>
    <t>Vayngurt</t>
  </si>
  <si>
    <t>Gregory S Vayngurt</t>
  </si>
  <si>
    <t>Previously Community Liaison, working for Helene Weinstein, Office of Assemblymember, Personal Staff Office, Assembly, reporting to Helene Weinstein, Assemblymember. Set inactive on 20-SEP-2017.</t>
  </si>
  <si>
    <t>568447092</t>
  </si>
  <si>
    <t>Grettel</t>
  </si>
  <si>
    <t>Grettel Wong</t>
  </si>
  <si>
    <t>wongg@nyassembly.gov</t>
  </si>
  <si>
    <t>Grettel Wong, Admin Assistant</t>
  </si>
  <si>
    <t>568447095</t>
  </si>
  <si>
    <t>Dieurine</t>
  </si>
  <si>
    <t>Guerschom Jw</t>
  </si>
  <si>
    <t>Guerschom Jw Dieurine</t>
  </si>
  <si>
    <t>Previously Constituent Liaison, working for Alicia Hyndman, Office of Assemblymember, Personal Staff Office, Assembly, reporting to Alicia Hyndman, Assemblymember. Set inactive on 13-JUN-2017.</t>
  </si>
  <si>
    <t>568447096</t>
  </si>
  <si>
    <t>Girsdansky</t>
  </si>
  <si>
    <t>Gwendolyn L Girsdansky</t>
  </si>
  <si>
    <t>girsdanskyg@nyassembly.gov</t>
  </si>
  <si>
    <t>Gwendolyn L Girsdansky, Writer</t>
  </si>
  <si>
    <t>568447101</t>
  </si>
  <si>
    <t>Harris A</t>
  </si>
  <si>
    <t>Harris A Weiss</t>
  </si>
  <si>
    <t>weissh@nyassembly.gov</t>
  </si>
  <si>
    <t>Harris A Weiss, Legis Aide</t>
  </si>
  <si>
    <t>568447103</t>
  </si>
  <si>
    <t>Heather R Moore</t>
  </si>
  <si>
    <t>mooreh@nyassembly.gov</t>
  </si>
  <si>
    <t>Heather R Moore, Office Mngr-min</t>
  </si>
  <si>
    <t>568447105</t>
  </si>
  <si>
    <t>Henriquez</t>
  </si>
  <si>
    <t>Hector O</t>
  </si>
  <si>
    <t>Hector O Henriquez</t>
  </si>
  <si>
    <t>henriquezh@nyassembly.gov</t>
  </si>
  <si>
    <t>Hector O Henriquez, Systems Programmer</t>
  </si>
  <si>
    <t>568447108</t>
  </si>
  <si>
    <t>Hutchinson</t>
  </si>
  <si>
    <t>Henderson L</t>
  </si>
  <si>
    <t>Henderson L Hutchinson</t>
  </si>
  <si>
    <t>hutchinsonh@nyassembly.gov</t>
  </si>
  <si>
    <t>Henderson L Hutchinson, Spec Asst-comm Relat</t>
  </si>
  <si>
    <t>568447109</t>
  </si>
  <si>
    <t>Henry M</t>
  </si>
  <si>
    <t>Henry M Cumoletti</t>
  </si>
  <si>
    <t>Previously Corres Coordinator, working for Correspondence Services (Minority), Central Staff Office, Assembly. Set inactive on 13-JUN-2017.</t>
  </si>
  <si>
    <t>568447110</t>
  </si>
  <si>
    <t>Tranes</t>
  </si>
  <si>
    <t>Henry Tranes</t>
  </si>
  <si>
    <t>tranesh@nyassembly.gov</t>
  </si>
  <si>
    <t>Henry Tranes, Assoc Counsel</t>
  </si>
  <si>
    <t>568447131</t>
  </si>
  <si>
    <t>Wohl</t>
  </si>
  <si>
    <t>Honora S</t>
  </si>
  <si>
    <t>Honora S Wohl</t>
  </si>
  <si>
    <t>Previously Legis Aide, working for Aileen Gunther, Office of Assemblymember, Personal Staff Office, Assembly, reporting to Aileen Gunther, Assemblymember. Set inactive on 13-JUN-2017.</t>
  </si>
  <si>
    <t>568447138</t>
  </si>
  <si>
    <t>Dibra</t>
  </si>
  <si>
    <t>Hyrjana</t>
  </si>
  <si>
    <t>Hyrjana Dibra</t>
  </si>
  <si>
    <t>Previously Scheduler, working for Latoya Joyner, Office of Assemblymember, Personal Staff Office, Assembly, reporting to Latoya Joyner, Assemblymember. Set inactive on 13-JUN-2017.</t>
  </si>
  <si>
    <t>568447145</t>
  </si>
  <si>
    <t>Girshek</t>
  </si>
  <si>
    <t>Ian D</t>
  </si>
  <si>
    <t>Ian D Girshek</t>
  </si>
  <si>
    <t>girsheki@nyassembly.gov</t>
  </si>
  <si>
    <t>Ian D Girshek, Legis Director</t>
  </si>
  <si>
    <t>568447176</t>
  </si>
  <si>
    <t>Princ Economist, Min</t>
  </si>
  <si>
    <t>Underwood</t>
  </si>
  <si>
    <t>Isabella M Underwood</t>
  </si>
  <si>
    <t>underwoodi@nyassembly.gov</t>
  </si>
  <si>
    <t>Isabella M Underwood, Princ Economist, Min</t>
  </si>
  <si>
    <t>568447185</t>
  </si>
  <si>
    <t>Callender</t>
  </si>
  <si>
    <t>Iyanni K</t>
  </si>
  <si>
    <t>Iyanni K Callender</t>
  </si>
  <si>
    <t>568447187</t>
  </si>
  <si>
    <t>Prusaczyk</t>
  </si>
  <si>
    <t>Izabella</t>
  </si>
  <si>
    <t>Izabella Prusaczyk</t>
  </si>
  <si>
    <t>prusaczyki@nyassembly.gov</t>
  </si>
  <si>
    <t>Izabella Prusaczyk, Admin Assistant</t>
  </si>
  <si>
    <t>568447191</t>
  </si>
  <si>
    <t>Kohler</t>
  </si>
  <si>
    <t>Jaclyn L</t>
  </si>
  <si>
    <t>Jaclyn L Kohler</t>
  </si>
  <si>
    <t>kohlerj@nyassembly.gov</t>
  </si>
  <si>
    <t>Jaclyn L Kohler, Photographer</t>
  </si>
  <si>
    <t>568447193</t>
  </si>
  <si>
    <t>Mamorsky</t>
  </si>
  <si>
    <t>Jacqueline B</t>
  </si>
  <si>
    <t>Jacqueline B Mamorsky</t>
  </si>
  <si>
    <t>568447195</t>
  </si>
  <si>
    <t>Yapp</t>
  </si>
  <si>
    <t>Jahmal A</t>
  </si>
  <si>
    <t>Jahmal A Yapp</t>
  </si>
  <si>
    <t>yappj@nyassembly.gov</t>
  </si>
  <si>
    <t>Jahmal A Yapp, Admin Secy</t>
  </si>
  <si>
    <t>568447197</t>
  </si>
  <si>
    <t>Jamella C</t>
  </si>
  <si>
    <t>Jamella C Montgomery</t>
  </si>
  <si>
    <t>montgomeryj@nyassembly.gov</t>
  </si>
  <si>
    <t>Jamella C Montgomery, Legis Coord</t>
  </si>
  <si>
    <t>568447199</t>
  </si>
  <si>
    <t>Nabywaniec</t>
  </si>
  <si>
    <t>James A Nabywaniec</t>
  </si>
  <si>
    <t>nabywaniecj@nyassembly.gov</t>
  </si>
  <si>
    <t>James A Nabywaniec, Legis Aide</t>
  </si>
  <si>
    <t>568447206</t>
  </si>
  <si>
    <t>James E Walsh</t>
  </si>
  <si>
    <t>walshj@nyassembly.gov</t>
  </si>
  <si>
    <t>James E Walsh, Admin Counsel</t>
  </si>
  <si>
    <t>568447208</t>
  </si>
  <si>
    <t>Comp Specialist</t>
  </si>
  <si>
    <t>Shahen</t>
  </si>
  <si>
    <t>James F Shahen</t>
  </si>
  <si>
    <t>shahenj@nyassembly.gov</t>
  </si>
  <si>
    <t>James F Shahen, Comp Specialist</t>
  </si>
  <si>
    <t>568447214</t>
  </si>
  <si>
    <t>James W Coughlin</t>
  </si>
  <si>
    <t>coughlinj@nyassembly.gov</t>
  </si>
  <si>
    <t>James W Coughlin, Coord</t>
  </si>
  <si>
    <t>568447218</t>
  </si>
  <si>
    <t>Pringle</t>
  </si>
  <si>
    <t>Jamila A</t>
  </si>
  <si>
    <t>Jamila A Pringle</t>
  </si>
  <si>
    <t>pringlej@nyassembly.gov</t>
  </si>
  <si>
    <t>Jamila A Pringle, Chief Of Staff</t>
  </si>
  <si>
    <t>568447223</t>
  </si>
  <si>
    <t>Guardia</t>
  </si>
  <si>
    <t>Janella</t>
  </si>
  <si>
    <t>Janella Guardia</t>
  </si>
  <si>
    <t>Previously Chief Of Staff, working for Ron Castorina, Jr., Office of Assemblymember, Personal Staff Office, Assembly, reporting to Ron Castorina, Jr., Assemblymember. Set inactive on 13-JUN-2017.</t>
  </si>
  <si>
    <t>568447229</t>
  </si>
  <si>
    <t>Jasmin C</t>
  </si>
  <si>
    <t>Jasmin C Butler</t>
  </si>
  <si>
    <t>Jasmin C Butler, Word Processor/secy</t>
  </si>
  <si>
    <t>568447232</t>
  </si>
  <si>
    <t>Lettieri</t>
  </si>
  <si>
    <t>Jason C Lettieri</t>
  </si>
  <si>
    <t>568447236</t>
  </si>
  <si>
    <t>Antonopoulos</t>
  </si>
  <si>
    <t>Jason D Antonopoulos</t>
  </si>
  <si>
    <t>antonopoulosj@nyassembly.gov</t>
  </si>
  <si>
    <t>Jason D Antonopoulos, Community Liaison</t>
  </si>
  <si>
    <t>568447238</t>
  </si>
  <si>
    <t>Jean A</t>
  </si>
  <si>
    <t>Jean A Gallagher</t>
  </si>
  <si>
    <t>gallagherj@nyassembly.gov</t>
  </si>
  <si>
    <t>Jean A Gallagher, Legis Aide</t>
  </si>
  <si>
    <t>568447239</t>
  </si>
  <si>
    <t>Macaffer</t>
  </si>
  <si>
    <t>Jean K</t>
  </si>
  <si>
    <t>Jean K Macaffer</t>
  </si>
  <si>
    <t>macafferj@nyassembly.gov</t>
  </si>
  <si>
    <t>Jean K Macaffer, Legis Counsel</t>
  </si>
  <si>
    <t>568447241</t>
  </si>
  <si>
    <t>Alfano</t>
  </si>
  <si>
    <t>Jeffrey M Alfano</t>
  </si>
  <si>
    <t>Previously Legal Assistant, working for Ron Castorina, Jr., Office of Assemblymember, Personal Staff Office, Assembly, reporting to Ron Castorina, Jr., Assemblymember. Set inactive on 20-SEP-2017.</t>
  </si>
  <si>
    <t>568447242</t>
  </si>
  <si>
    <t>Kohn</t>
  </si>
  <si>
    <t>Jeffrey M Kohn</t>
  </si>
  <si>
    <t>kohnj@nyassembly.gov</t>
  </si>
  <si>
    <t>Jeffrey M Kohn, Chief Of Staff</t>
  </si>
  <si>
    <t>568447244</t>
  </si>
  <si>
    <t>Jennifer A Sherman</t>
  </si>
  <si>
    <t>Previously Legis Asst, working for Tom McKevitt, Office of Assemblymember, Personal Staff Office, Assembly, reporting to Tom McKevitt, Assistant Minority Leader of Pro Tempore. Set inactive on 20-SEP-2017.</t>
  </si>
  <si>
    <t>568447246</t>
  </si>
  <si>
    <t>Locke</t>
  </si>
  <si>
    <t>Jennifer K</t>
  </si>
  <si>
    <t>Jennifer K Locke</t>
  </si>
  <si>
    <t>lockej@nyassembly.gov</t>
  </si>
  <si>
    <t>Jennifer K Locke, Constituent Liaison</t>
  </si>
  <si>
    <t>568447248</t>
  </si>
  <si>
    <t>Dir Of Purchasng</t>
  </si>
  <si>
    <t>Jennifer L Brand</t>
  </si>
  <si>
    <t>brandj@nyassembly.gov</t>
  </si>
  <si>
    <t>Jennifer L Brand, Dir Of Purchasng</t>
  </si>
  <si>
    <t>568447251</t>
  </si>
  <si>
    <t>Heffner</t>
  </si>
  <si>
    <t>Jennifer Ls</t>
  </si>
  <si>
    <t>Jennifer Ls Heffner</t>
  </si>
  <si>
    <t>heffnerj@nyassembly.gov</t>
  </si>
  <si>
    <t>Jennifer Ls Heffner, Assoc Counsel</t>
  </si>
  <si>
    <t>568447252</t>
  </si>
  <si>
    <t>Cath</t>
  </si>
  <si>
    <t>Jennifer M Cath</t>
  </si>
  <si>
    <t>cathj@nyassembly.gov</t>
  </si>
  <si>
    <t>Jennifer M Cath, Admin Assistant</t>
  </si>
  <si>
    <t>568447254</t>
  </si>
  <si>
    <t>Jennifer R Rivera</t>
  </si>
  <si>
    <t>Previously Community Liaison, working for Maritza Davila, Office of Assemblymember, Personal Staff Office, Assembly, reporting to Maritza Davila, Assemblymember. Set inactive on 13-JUN-2017.</t>
  </si>
  <si>
    <t>568447255</t>
  </si>
  <si>
    <t>Espinosa</t>
  </si>
  <si>
    <t>Jeremy J Espinosa</t>
  </si>
  <si>
    <t>espinosaj@nyassembly.gov</t>
  </si>
  <si>
    <t>Jeremy J Espinosa, D O Manager</t>
  </si>
  <si>
    <t>568447257</t>
  </si>
  <si>
    <t>Cruz Vaswquez</t>
  </si>
  <si>
    <t>Jessica Cruz Vaswquez</t>
  </si>
  <si>
    <t>568447258</t>
  </si>
  <si>
    <t>Jessica L Levine</t>
  </si>
  <si>
    <t>568447262</t>
  </si>
  <si>
    <t>Schug</t>
  </si>
  <si>
    <t>Jessica N Schug</t>
  </si>
  <si>
    <t>schugj@nyassembly.gov</t>
  </si>
  <si>
    <t>Jessica N Schug, Legis Coord</t>
  </si>
  <si>
    <t>568447263</t>
  </si>
  <si>
    <t>Jessie L</t>
  </si>
  <si>
    <t>Jessie L Powell</t>
  </si>
  <si>
    <t>powellj@nyassembly.gov</t>
  </si>
  <si>
    <t>Jessie L Powell, Mail Clk</t>
  </si>
  <si>
    <t>568447264</t>
  </si>
  <si>
    <t>Shah</t>
  </si>
  <si>
    <t>Jignasha B</t>
  </si>
  <si>
    <t>Jignasha B Shah</t>
  </si>
  <si>
    <t>568447267</t>
  </si>
  <si>
    <t>Schoenfeld</t>
  </si>
  <si>
    <t>Jill A Schoenfeld</t>
  </si>
  <si>
    <t>Previously served as Community Liaison for Assemblymember Brian Kavanagh until 2017 when Kavanagh was elected to represent the 26th NY Senate District.</t>
  </si>
  <si>
    <t>568447270</t>
  </si>
  <si>
    <t>Jill M Stewart</t>
  </si>
  <si>
    <t>stewartj@nyassembly.gov</t>
  </si>
  <si>
    <t>Jill M Stewart, Admin Assistant</t>
  </si>
  <si>
    <t>568447271</t>
  </si>
  <si>
    <t>Nadiak</t>
  </si>
  <si>
    <t>Jillian L</t>
  </si>
  <si>
    <t>Jillian L Nadiak</t>
  </si>
  <si>
    <t>Previously Community Liaison, working for Kevin Cahill, Office of Assemblymember, Personal Staff Office, Assembly, reporting to Kevin Cahill, Assemblymember. Set inactive on 13-JUN-2017.</t>
  </si>
  <si>
    <t>568447272</t>
  </si>
  <si>
    <t>Cortez</t>
  </si>
  <si>
    <t>Jillian V</t>
  </si>
  <si>
    <t>Jillian V Cortez</t>
  </si>
  <si>
    <t>cortezj@nyassembly.gov</t>
  </si>
  <si>
    <t>Jillian V Cortez, Office Manager</t>
  </si>
  <si>
    <t>568447273</t>
  </si>
  <si>
    <t>Joann Randazzo</t>
  </si>
  <si>
    <t>randazzoj@nyassembly.gov</t>
  </si>
  <si>
    <t>Joann Randazzo, Community Liaison</t>
  </si>
  <si>
    <t>568447275</t>
  </si>
  <si>
    <t>Zullo</t>
  </si>
  <si>
    <t>Joelle M</t>
  </si>
  <si>
    <t>Joelle M Zullo</t>
  </si>
  <si>
    <t>zulloj@nyassembly.gov</t>
  </si>
  <si>
    <t>Joelle M Zullo, Legis Director</t>
  </si>
  <si>
    <t>568447277</t>
  </si>
  <si>
    <t>John A Greene</t>
  </si>
  <si>
    <t>greenej@nyassembly.gov</t>
  </si>
  <si>
    <t>John A Greene, Community Liaison</t>
  </si>
  <si>
    <t>568447281</t>
  </si>
  <si>
    <t>Rinaudo</t>
  </si>
  <si>
    <t>John M Rinaudo</t>
  </si>
  <si>
    <t>rinaudoj@nyassembly.gov</t>
  </si>
  <si>
    <t>Previously worked for Assemblymember Nicole Malliotakis</t>
  </si>
  <si>
    <t>John M Rinaudo, Constituent Liaison</t>
  </si>
  <si>
    <t>568447284</t>
  </si>
  <si>
    <t>John P Louis</t>
  </si>
  <si>
    <t>Previously Constituent Svc Mgr, working for Diana Richardson, Office of Assemblymember, Personal Staff Office, Assembly, reporting to Diana Richardson, Assemblymember. Set inactive on 20-SEP-2017.</t>
  </si>
  <si>
    <t>568447287</t>
  </si>
  <si>
    <t>Fitzsimmons</t>
  </si>
  <si>
    <t>John R Fitzsimmons</t>
  </si>
  <si>
    <t>fitzsimmonsj@nyassembly.gov</t>
  </si>
  <si>
    <t>John R Fitzsimmons, Dep Chief Of Staff</t>
  </si>
  <si>
    <t>568447289</t>
  </si>
  <si>
    <t>Midwood</t>
  </si>
  <si>
    <t>John T Midwood</t>
  </si>
  <si>
    <t>midwoodj@nyassembly.gov</t>
  </si>
  <si>
    <t>John T Midwood, Community Liaison</t>
  </si>
  <si>
    <t>568447292</t>
  </si>
  <si>
    <t>Vargas Lopez</t>
  </si>
  <si>
    <t>Jolisel E</t>
  </si>
  <si>
    <t>Jolisel E Vargas Lopez</t>
  </si>
  <si>
    <t>568447299</t>
  </si>
  <si>
    <t>Joong Ho</t>
  </si>
  <si>
    <t>Joong Ho Cho</t>
  </si>
  <si>
    <t>Previously Community Liaison, working for Nily Rozic, Office of Assemblymember, Personal Staff Office, Assembly, reporting to Nily Rozic, Assemblymember. Set inactive on 13-JUN-2017.</t>
  </si>
  <si>
    <t>568447304</t>
  </si>
  <si>
    <t>Zyglis</t>
  </si>
  <si>
    <t>Jordan D</t>
  </si>
  <si>
    <t>Jordan D Zyglis</t>
  </si>
  <si>
    <t>zyglisj@nyassembly.gov</t>
  </si>
  <si>
    <t>Jordan D Zyglis, Commun Relations Dir</t>
  </si>
  <si>
    <t>568447306</t>
  </si>
  <si>
    <t>Joseph A Romano</t>
  </si>
  <si>
    <t>romanoj@nyassembly.gov</t>
  </si>
  <si>
    <t>Joseph A Romano, Community Liaison</t>
  </si>
  <si>
    <t>568447308</t>
  </si>
  <si>
    <t>Moravec</t>
  </si>
  <si>
    <t>Joseph D Moravec</t>
  </si>
  <si>
    <t>Previously Legis Aide, working for Thomas Abinanti, Office of Assemblymember, Personal Staff Office, Assembly, reporting to Thomas Abinanti, Assemblymember. Set inactive on 13-JUN-2017.</t>
  </si>
  <si>
    <t>568447309</t>
  </si>
  <si>
    <t>Janots</t>
  </si>
  <si>
    <t>Joseph F</t>
  </si>
  <si>
    <t>Joseph F Janots</t>
  </si>
  <si>
    <t>568447310</t>
  </si>
  <si>
    <t>Ham</t>
  </si>
  <si>
    <t>Joseph Ham</t>
  </si>
  <si>
    <t>Previously Community Liaison, working for Catherine Nolan, Office of Assemblymember, Personal Staff Office, Assembly, reporting to Catherine Nolan, Assemblymember. Set inactive on 20-SEP-2017.</t>
  </si>
  <si>
    <t>568447312</t>
  </si>
  <si>
    <t>Lanzilotta</t>
  </si>
  <si>
    <t>Joseph I</t>
  </si>
  <si>
    <t>Joseph I Lanzilotta</t>
  </si>
  <si>
    <t>Previously Legis Aide, working for Melissa Miller, Office of Assemblymember, Personal Staff Office, Assembly, reporting to Melissa Miller, Assemblymember. Set inactive on 20-SEP-2017.</t>
  </si>
  <si>
    <t>568447314</t>
  </si>
  <si>
    <t>Orlando</t>
  </si>
  <si>
    <t>Joseph J Orlando</t>
  </si>
  <si>
    <t>orlandoj@nyassembly.gov</t>
  </si>
  <si>
    <t>Joseph J Orlando, Community Liaison</t>
  </si>
  <si>
    <t>568447318</t>
  </si>
  <si>
    <t>Theall</t>
  </si>
  <si>
    <t>Joseph T</t>
  </si>
  <si>
    <t>Joseph T Theall</t>
  </si>
  <si>
    <t>theallj@nyassembly.gov</t>
  </si>
  <si>
    <t>Joseph T Theall, Special Asst</t>
  </si>
  <si>
    <t>568447319</t>
  </si>
  <si>
    <t>Josephina M</t>
  </si>
  <si>
    <t>Josephina M Rivera</t>
  </si>
  <si>
    <t>568447320</t>
  </si>
  <si>
    <t>Board</t>
  </si>
  <si>
    <t>Joshua A Board</t>
  </si>
  <si>
    <t>boardj@nyassembly.gov</t>
  </si>
  <si>
    <t>Joshua A Board, Community Liaison</t>
  </si>
  <si>
    <t>568447322</t>
  </si>
  <si>
    <t>Ragland</t>
  </si>
  <si>
    <t>Joshua K Ragland</t>
  </si>
  <si>
    <t>raglandj@nyassembly.gov</t>
  </si>
  <si>
    <t>Joshua K Ragland, Researcher</t>
  </si>
  <si>
    <t>568447324</t>
  </si>
  <si>
    <t>Mouzon</t>
  </si>
  <si>
    <t>Joshua L Mouzon</t>
  </si>
  <si>
    <t>568447325</t>
  </si>
  <si>
    <t>Washock</t>
  </si>
  <si>
    <t>Jude P</t>
  </si>
  <si>
    <t>Jude P Washock</t>
  </si>
  <si>
    <t>568447328</t>
  </si>
  <si>
    <t>Judith M Cruz</t>
  </si>
  <si>
    <t>Previously reported to Assemblymember Carmen De La Rosa</t>
  </si>
  <si>
    <t>Judith M Cruz, Dir Constit/supp Svcs</t>
  </si>
  <si>
    <t>568447332</t>
  </si>
  <si>
    <t>birzonj@nyassembly.gov</t>
  </si>
  <si>
    <t>Justin M Birzon, Assoc Counsel</t>
  </si>
  <si>
    <t>568447333</t>
  </si>
  <si>
    <t>Justyn J</t>
  </si>
  <si>
    <t>Justyn J Turner</t>
  </si>
  <si>
    <t>turnerj@nyassembly.gov</t>
  </si>
  <si>
    <t>Justyn J Turner, Asst Coord</t>
  </si>
  <si>
    <t>568447336</t>
  </si>
  <si>
    <t>Normantas</t>
  </si>
  <si>
    <t>Kajus</t>
  </si>
  <si>
    <t>Kajus Normantas</t>
  </si>
  <si>
    <t>568447343</t>
  </si>
  <si>
    <t>Blumer</t>
  </si>
  <si>
    <t>Karen R</t>
  </si>
  <si>
    <t>Karen R Blumer</t>
  </si>
  <si>
    <t>Previously Research Analyst, working for Steve Englebright, Office of Assemblymember, Personal Staff Office, Assembly, reporting to Steve Englebright, Assemblymember. Set inactive on 13-JUN-2017.</t>
  </si>
  <si>
    <t>568447344</t>
  </si>
  <si>
    <t>Mc Arthur</t>
  </si>
  <si>
    <t>Karen S</t>
  </si>
  <si>
    <t>Karen S Mc Arthur</t>
  </si>
  <si>
    <t>Previously D O Manager, working for Joseph Morelle, Office of Assemblymember, Personal Staff Office, Assembly, reporting to Joseph Morelle, Assemblymember. Set inactive on 20-SEP-2017.</t>
  </si>
  <si>
    <t>568447349</t>
  </si>
  <si>
    <t>Arab</t>
  </si>
  <si>
    <t>Karim M</t>
  </si>
  <si>
    <t>Karim M Arab</t>
  </si>
  <si>
    <t>arabk@nyassembly.gov</t>
  </si>
  <si>
    <t>Karim M Arab, Community Liaison</t>
  </si>
  <si>
    <t>568447352</t>
  </si>
  <si>
    <t>Coraisaca</t>
  </si>
  <si>
    <t>Karina E</t>
  </si>
  <si>
    <t>Karina E Coraisaca</t>
  </si>
  <si>
    <t>568447358</t>
  </si>
  <si>
    <t>Kate W</t>
  </si>
  <si>
    <t>Kate W Ng</t>
  </si>
  <si>
    <t>ngk@nyassembly.gov</t>
  </si>
  <si>
    <t>Kate W Ng, Graphic Artist</t>
  </si>
  <si>
    <t>568447360</t>
  </si>
  <si>
    <t>Jesaitis</t>
  </si>
  <si>
    <t>Katherine I</t>
  </si>
  <si>
    <t>Katherine I Jesaitis</t>
  </si>
  <si>
    <t>jesaitisk@nyassembly.gov</t>
  </si>
  <si>
    <t>Katherine I Jesaitis, Analyst</t>
  </si>
  <si>
    <t>568447362</t>
  </si>
  <si>
    <t>Franger</t>
  </si>
  <si>
    <t>Katherine M Franger</t>
  </si>
  <si>
    <t>Previously Chief Of Staff, working for Brian Kavanagh, Office of Assemblymember, Personal Staff Office, Assembly, reporting to Brian Kavanagh, Assemblymember. Set inactive on 13-JUN-2017.</t>
  </si>
  <si>
    <t>568447365</t>
  </si>
  <si>
    <t>Allacco</t>
  </si>
  <si>
    <t>Katherine N Allacco</t>
  </si>
  <si>
    <t>allaccok@nyassembly.gov</t>
  </si>
  <si>
    <t>Katherine N Allacco, Asst Coord</t>
  </si>
  <si>
    <t>568447390</t>
  </si>
  <si>
    <t>Soriano</t>
  </si>
  <si>
    <t>Kathleen N</t>
  </si>
  <si>
    <t>Kathleen N Soriano</t>
  </si>
  <si>
    <t>Previously Legis Assoc, working for Andrew Garbarino, Office of Assemblymember, Personal Staff Office, Assembly, reporting to Andrew Garbarino, Assemblymember. Set inactive on 20-SEP-2017.</t>
  </si>
  <si>
    <t>568447396</t>
  </si>
  <si>
    <t>Kathleen S Hollis</t>
  </si>
  <si>
    <t>hollisk@nyassembly.gov</t>
  </si>
  <si>
    <t>Kathleen S Hollis, Community Liaison</t>
  </si>
  <si>
    <t>568447401</t>
  </si>
  <si>
    <t>Keyser</t>
  </si>
  <si>
    <t>Kathleen S Keyser</t>
  </si>
  <si>
    <t>keyserk@nyassembly.gov</t>
  </si>
  <si>
    <t>Kathleen S Keyser, Constituent Svc Mgr</t>
  </si>
  <si>
    <t>568447414</t>
  </si>
  <si>
    <t>Epstein</t>
  </si>
  <si>
    <t>Kayla B</t>
  </si>
  <si>
    <t>Kayla B Epstein</t>
  </si>
  <si>
    <t>epsteink@nyassembly.gov</t>
  </si>
  <si>
    <t>Previously Legis Asst, working for Michaelle Solages, Office of Assemblymember, Personal Staff Office, Assembly, reporting to Michaelle Solages, Assemblymember. Set inactive on 13-JUN-2017.</t>
  </si>
  <si>
    <t>Kayla B Epstein, Legis Asst</t>
  </si>
  <si>
    <t>568447416</t>
  </si>
  <si>
    <t>Kayla E</t>
  </si>
  <si>
    <t>Kayla E Perry</t>
  </si>
  <si>
    <t>568447418</t>
  </si>
  <si>
    <t>Potter</t>
  </si>
  <si>
    <t>Kayla M</t>
  </si>
  <si>
    <t>Kayla M Potter</t>
  </si>
  <si>
    <t>568447421</t>
  </si>
  <si>
    <t>Metviner</t>
  </si>
  <si>
    <t>Kayleigh B</t>
  </si>
  <si>
    <t>Kayleigh B Metviner</t>
  </si>
  <si>
    <t>metvinerk@nyassembly.gov</t>
  </si>
  <si>
    <t>Kayleigh B Metviner, Legis Aide</t>
  </si>
  <si>
    <t>568447425</t>
  </si>
  <si>
    <t>Enright</t>
  </si>
  <si>
    <t>Kaylynn M</t>
  </si>
  <si>
    <t>Kaylynn M Enright</t>
  </si>
  <si>
    <t>568447427</t>
  </si>
  <si>
    <t>Keely J</t>
  </si>
  <si>
    <t>Keely J Luce</t>
  </si>
  <si>
    <t>Previously Payroll Processor, working for Finance Department, Central Staff Office, Assembly. Set inactive on 13-JUN-2017.</t>
  </si>
  <si>
    <t>568447428</t>
  </si>
  <si>
    <t>Ericksen</t>
  </si>
  <si>
    <t>Keith B Ericksen</t>
  </si>
  <si>
    <t>568447429</t>
  </si>
  <si>
    <t>Keith M Tubbs</t>
  </si>
  <si>
    <t>Previously Chief Of Staff, working for Latrice Walker, Office of Assemblymember, Personal Staff Office, Assembly, reporting to Latrice Walker, Assemblymember. Set inactive on 20-SEP-2017.</t>
  </si>
  <si>
    <t>568447432</t>
  </si>
  <si>
    <t>Appolon</t>
  </si>
  <si>
    <t>Kelith G</t>
  </si>
  <si>
    <t>Kelith G Appolon</t>
  </si>
  <si>
    <t>568447448</t>
  </si>
  <si>
    <t>Zheng</t>
  </si>
  <si>
    <t>Kenny J</t>
  </si>
  <si>
    <t>Kenny J Zheng</t>
  </si>
  <si>
    <t>Previously Communications Coord, working for William Colton, Office of Assemblymember, Personal Staff Office, Assembly, reporting to William Colton, Assemblymember. Set inactive on 20-SEP-2017.</t>
  </si>
  <si>
    <t>568447452</t>
  </si>
  <si>
    <t>Cherestal</t>
  </si>
  <si>
    <t>Kettena</t>
  </si>
  <si>
    <t>Kettena Cherestal</t>
  </si>
  <si>
    <t>568447461</t>
  </si>
  <si>
    <t>Kevin G Wisniewski</t>
  </si>
  <si>
    <t>wisniewskik@nyassembly.gov</t>
  </si>
  <si>
    <t>Kevin G Wisniewski, Dep Chief Of Staff</t>
  </si>
  <si>
    <t>568447467</t>
  </si>
  <si>
    <t>Perlow</t>
  </si>
  <si>
    <t>Kevin M Perlow</t>
  </si>
  <si>
    <t>568447468</t>
  </si>
  <si>
    <t>Scorsone</t>
  </si>
  <si>
    <t>Kevin M Scorsone</t>
  </si>
  <si>
    <t>scorsonek@nyassembly.gov</t>
  </si>
  <si>
    <t>Kevin M Scorsone, Corres Coordinator</t>
  </si>
  <si>
    <t>568447471</t>
  </si>
  <si>
    <t>Moran</t>
  </si>
  <si>
    <t>Kevin P Moran</t>
  </si>
  <si>
    <t>morank@nyassembly.gov</t>
  </si>
  <si>
    <t>Kevin P Moran, Media Spec</t>
  </si>
  <si>
    <t>568447475</t>
  </si>
  <si>
    <t>Kam-Au</t>
  </si>
  <si>
    <t>Khush</t>
  </si>
  <si>
    <t>Khush Kam-Au</t>
  </si>
  <si>
    <t>Previously Community Liaison, working for Shelley Mayer, Office of Assemblymember, Personal Staff Office, Assembly, reporting to Shelley Mayer, Assemblymember. Set inactive on 13-JUN-2017.</t>
  </si>
  <si>
    <t>568447486</t>
  </si>
  <si>
    <t>Muller</t>
  </si>
  <si>
    <t>Kimberly A Muller</t>
  </si>
  <si>
    <t>mullerk@nyassembly.gov</t>
  </si>
  <si>
    <t>Kimberly A Muller, Exec Receptionist</t>
  </si>
  <si>
    <t>568447488</t>
  </si>
  <si>
    <t>Kimberly A Rose</t>
  </si>
  <si>
    <t>Previously Legis Director, working for David Buchwald, Office of Assemblymember, Personal Staff Office, Assembly, reporting to David Buchwald, Assemblymember. Set inactive on 13-JUN-2017.</t>
  </si>
  <si>
    <t>568447495</t>
  </si>
  <si>
    <t>Roc</t>
  </si>
  <si>
    <t>Kimberly L Roc</t>
  </si>
  <si>
    <t>568447497</t>
  </si>
  <si>
    <t>Kira Z</t>
  </si>
  <si>
    <t>Kira Z Gorman</t>
  </si>
  <si>
    <t>gormank@nyassembly.gov</t>
  </si>
  <si>
    <t>Kira Z Gorman, D O Director</t>
  </si>
  <si>
    <t>568447502</t>
  </si>
  <si>
    <t>Kiswana J</t>
  </si>
  <si>
    <t>Kiswana J Houston</t>
  </si>
  <si>
    <t>houstonk@nyassembly.gov</t>
  </si>
  <si>
    <t>Kiswana J Houston, Admin Assistant</t>
  </si>
  <si>
    <t>568447504</t>
  </si>
  <si>
    <t>Mc Kissick</t>
  </si>
  <si>
    <t>Klarke J</t>
  </si>
  <si>
    <t>Klarke J Mc Kissick</t>
  </si>
  <si>
    <t>Previously Dir Communications, working for Clyde Vanel, Office of Assemblymember, Personal Staff Office, Assembly, reporting to Clyde Vanel, Assemblymember. Set inactive on 20-SEP-2017.</t>
  </si>
  <si>
    <t>568447511</t>
  </si>
  <si>
    <t>Princ Committee Asst</t>
  </si>
  <si>
    <t>Zielinski</t>
  </si>
  <si>
    <t>Kristin A</t>
  </si>
  <si>
    <t>Kristin A Zielinski</t>
  </si>
  <si>
    <t>zielinskik@nyassembly.gov</t>
  </si>
  <si>
    <t>Kristin A Zielinski, Princ Committee Asst</t>
  </si>
  <si>
    <t>568447518</t>
  </si>
  <si>
    <t>Kristine A</t>
  </si>
  <si>
    <t>Kristine A Steve</t>
  </si>
  <si>
    <t>568447522</t>
  </si>
  <si>
    <t>Sconzo</t>
  </si>
  <si>
    <t>Krystina R</t>
  </si>
  <si>
    <t>Krystina R Sconzo</t>
  </si>
  <si>
    <t>Previously Legis Aide, working for Dean Murray, Office of Assemblymember, Personal Staff Office, Assembly, reporting to Dean Murray, Assemblymember. Set inactive on 13-JUN-2017.</t>
  </si>
  <si>
    <t>568447526</t>
  </si>
  <si>
    <t>Kyle H</t>
  </si>
  <si>
    <t>Kyle H Ishmael</t>
  </si>
  <si>
    <t>ishmaelk@nyassembly.gov</t>
  </si>
  <si>
    <t>Kyle H Ishmael, Exec Director</t>
  </si>
  <si>
    <t>568447527</t>
  </si>
  <si>
    <t>Wallach</t>
  </si>
  <si>
    <t>Kyle J</t>
  </si>
  <si>
    <t>Kyle J Wallach</t>
  </si>
  <si>
    <t>wallachk@nyassembly.gov</t>
  </si>
  <si>
    <t>Kyle J Wallach, Committee Asst</t>
  </si>
  <si>
    <t>568447532</t>
  </si>
  <si>
    <t>Lacey-ann K</t>
  </si>
  <si>
    <t>Lacey-Ann K Allen</t>
  </si>
  <si>
    <t>allenl@nyassembly.gov</t>
  </si>
  <si>
    <t>Lacey-Ann K Allen, Office Assistant</t>
  </si>
  <si>
    <t>568447534</t>
  </si>
  <si>
    <t>Lahmar A</t>
  </si>
  <si>
    <t>Lahmar A Louis</t>
  </si>
  <si>
    <t>louisl@nyassembly.gov</t>
  </si>
  <si>
    <t>Lahmar A Louis, Legis Budget Analyst</t>
  </si>
  <si>
    <t>568447542</t>
  </si>
  <si>
    <t>Lasheca Rb</t>
  </si>
  <si>
    <t>Lasheca Rb Lewis</t>
  </si>
  <si>
    <t>lewisl@nyassembly.gov</t>
  </si>
  <si>
    <t>Lasheca Rb Lewis, Commun Relations Dir</t>
  </si>
  <si>
    <t>568447545</t>
  </si>
  <si>
    <t>Latia V</t>
  </si>
  <si>
    <t>Latia V Mitchell</t>
  </si>
  <si>
    <t>mitchelll@nyassembly.gov</t>
  </si>
  <si>
    <t>Latia V Mitchell, Legis Fiscal Anal</t>
  </si>
  <si>
    <t>568447547</t>
  </si>
  <si>
    <t>Marcano</t>
  </si>
  <si>
    <t>Latrice S</t>
  </si>
  <si>
    <t>Latrice S Marcano</t>
  </si>
  <si>
    <t>marcanol@nyassembly.gov</t>
  </si>
  <si>
    <t>Latrice S Marcano, Invntory Mgt Splst</t>
  </si>
  <si>
    <t>568447553</t>
  </si>
  <si>
    <t>Laura E Turner</t>
  </si>
  <si>
    <t>turnerl@nyassembly.gov</t>
  </si>
  <si>
    <t>Laura E Turner, Exec Asst</t>
  </si>
  <si>
    <t>568447558</t>
  </si>
  <si>
    <t>Lembo</t>
  </si>
  <si>
    <t>Lauren A Lembo</t>
  </si>
  <si>
    <t>Previously Communications Coord, working for Chad Lupinacci, Office of Assemblymember, Personal Staff Office, Assembly, reporting to Chad Lupinacci, Assemblymember. Set inactive on 13-JUN-2017.</t>
  </si>
  <si>
    <t>568447561</t>
  </si>
  <si>
    <t>Ennis</t>
  </si>
  <si>
    <t>Lauren F</t>
  </si>
  <si>
    <t>Lauren F Ennis</t>
  </si>
  <si>
    <t>568447573</t>
  </si>
  <si>
    <t>Laurence</t>
  </si>
  <si>
    <t>Laurence Hong</t>
  </si>
  <si>
    <t>hongl@nyassembly.gov</t>
  </si>
  <si>
    <t>Laurence Hong, Dep Chief Of Staff</t>
  </si>
  <si>
    <t>568447578</t>
  </si>
  <si>
    <t>Moses</t>
  </si>
  <si>
    <t>Leah Moses</t>
  </si>
  <si>
    <t>mosesl@nyassembly.gov</t>
  </si>
  <si>
    <t>Leah Moses, Community Liaison</t>
  </si>
  <si>
    <t>568447583</t>
  </si>
  <si>
    <t>Leslie A</t>
  </si>
  <si>
    <t>Leslie A Wallace</t>
  </si>
  <si>
    <t>wallacel@nyassembly.gov</t>
  </si>
  <si>
    <t>Leslie A Wallace, Coord</t>
  </si>
  <si>
    <t>568447586</t>
  </si>
  <si>
    <t>Letisha N</t>
  </si>
  <si>
    <t>Letisha N Guerrero</t>
  </si>
  <si>
    <t>568447587</t>
  </si>
  <si>
    <t>Letizia</t>
  </si>
  <si>
    <t>Letizia Ignizio</t>
  </si>
  <si>
    <t>igniziol@nyassembly.gov</t>
  </si>
  <si>
    <t>Letizia Ignizio, Admin Assistant</t>
  </si>
  <si>
    <t>568447593</t>
  </si>
  <si>
    <t>Sachs</t>
  </si>
  <si>
    <t>Linda G</t>
  </si>
  <si>
    <t>Linda G Sachs</t>
  </si>
  <si>
    <t>sachsl@nyassembly.gov</t>
  </si>
  <si>
    <t>Linda G Sachs, Communications Coord</t>
  </si>
  <si>
    <t>568447595</t>
  </si>
  <si>
    <t>Lindsay R</t>
  </si>
  <si>
    <t>Lindsay R Bratek</t>
  </si>
  <si>
    <t>bratekl@nyassembly.gov</t>
  </si>
  <si>
    <t>Lindsay R Bratek, D O Assistant</t>
  </si>
  <si>
    <t>568447599</t>
  </si>
  <si>
    <t>Lisa M Sacco</t>
  </si>
  <si>
    <t>saccol@nyassembly.gov</t>
  </si>
  <si>
    <t>Lisa M Sacco, D O Director</t>
  </si>
  <si>
    <t>568447603</t>
  </si>
  <si>
    <t>Urban</t>
  </si>
  <si>
    <t>Lisa M Urban</t>
  </si>
  <si>
    <t>urbanl@nyassembly.gov</t>
  </si>
  <si>
    <t>Lisa M Urban, D O Director</t>
  </si>
  <si>
    <t>568447604</t>
  </si>
  <si>
    <t>Yaeger</t>
  </si>
  <si>
    <t>Lisa M Yaeger</t>
  </si>
  <si>
    <t>yaegerl@nyassembly.gov</t>
  </si>
  <si>
    <t>Lisa M Yaeger, Counsel</t>
  </si>
  <si>
    <t>568447605</t>
  </si>
  <si>
    <t>Yam</t>
  </si>
  <si>
    <t>Lisa Yam</t>
  </si>
  <si>
    <t>568447611</t>
  </si>
  <si>
    <t>Aybar-Ventura</t>
  </si>
  <si>
    <t>Liznel C</t>
  </si>
  <si>
    <t>Liznel C Aybar-Ventura</t>
  </si>
  <si>
    <t>Previously Dir Community Affairs, working for Daniel O'Donnell, Office of Assemblymember, Personal Staff Office, Assembly, reporting to Daniel O'Donnell, Assemblymember. Set inactive on 13-JUN-2017.</t>
  </si>
  <si>
    <t>568447612</t>
  </si>
  <si>
    <t>Loan N Tran</t>
  </si>
  <si>
    <t>tranl@nyassembly.gov</t>
  </si>
  <si>
    <t>Loan N Tran, Sr Computer Prog Ana</t>
  </si>
  <si>
    <t>568447613</t>
  </si>
  <si>
    <t>Farberg</t>
  </si>
  <si>
    <t>Loraine V</t>
  </si>
  <si>
    <t>Loraine V Farberg</t>
  </si>
  <si>
    <t>Previously Constituent Liaison, working for Rebecca Seawright, Office of Assemblymember, Personal Staff Office, Assembly, reporting to Rebecca Seawright, Assemblymember. Set inactive on 20-SEP-2017.</t>
  </si>
  <si>
    <t>568447615</t>
  </si>
  <si>
    <t>Arrington</t>
  </si>
  <si>
    <t>Loren T</t>
  </si>
  <si>
    <t>Loren T Arrington</t>
  </si>
  <si>
    <t>arringtonl@nyassembly.gov</t>
  </si>
  <si>
    <t>Loren T Arrington, Media Spec</t>
  </si>
  <si>
    <t>568447616</t>
  </si>
  <si>
    <t>Lori L Hansen</t>
  </si>
  <si>
    <t>hansenl@nyassembly.gov</t>
  </si>
  <si>
    <t>Lori L Hansen, Word Processor/secy</t>
  </si>
  <si>
    <t>568447618</t>
  </si>
  <si>
    <t>Lanzillotta</t>
  </si>
  <si>
    <t>Louis A</t>
  </si>
  <si>
    <t>Louis A Lanzillotta</t>
  </si>
  <si>
    <t>lanzillottal@nyassembly.gov</t>
  </si>
  <si>
    <t>Louis A Lanzillotta, Legis Liaison</t>
  </si>
  <si>
    <t>568447621</t>
  </si>
  <si>
    <t>Serriano</t>
  </si>
  <si>
    <t>Luccas</t>
  </si>
  <si>
    <t>Luccas Serriano</t>
  </si>
  <si>
    <t>serrianol@nyassembly.gov</t>
  </si>
  <si>
    <t>Luccas Serriano, Operations Assistant</t>
  </si>
  <si>
    <t>568447622</t>
  </si>
  <si>
    <t>Lutricia M Graves</t>
  </si>
  <si>
    <t>gravesl@nyassembly.gov</t>
  </si>
  <si>
    <t>Lutricia M Graves, Admin Assistant</t>
  </si>
  <si>
    <t>568447625</t>
  </si>
  <si>
    <t>Gassmann</t>
  </si>
  <si>
    <t>Madeline E</t>
  </si>
  <si>
    <t>Madeline E Gassmann</t>
  </si>
  <si>
    <t>568447627</t>
  </si>
  <si>
    <t>Mughal</t>
  </si>
  <si>
    <t>Madiha L</t>
  </si>
  <si>
    <t>Madiha L Mughal</t>
  </si>
  <si>
    <t>mughalm@nyassembly.gov</t>
  </si>
  <si>
    <t>Madiha L Mughal, D O Assistant</t>
  </si>
  <si>
    <t>568447630</t>
  </si>
  <si>
    <t>Maeghan E</t>
  </si>
  <si>
    <t>Maeghan E Roberts</t>
  </si>
  <si>
    <t>Previously served as Communications Coordinator for Assemblymember Michael Kearns until December 2017.</t>
  </si>
  <si>
    <t>568447635</t>
  </si>
  <si>
    <t>Ed Writer</t>
  </si>
  <si>
    <t>Velte</t>
  </si>
  <si>
    <t>Marcy L</t>
  </si>
  <si>
    <t>Marcy L Velte</t>
  </si>
  <si>
    <t>veltem@nyassembly.gov</t>
  </si>
  <si>
    <t>Marcy L Velte, Ed Writer</t>
  </si>
  <si>
    <t>568447639</t>
  </si>
  <si>
    <t>Web Coordinator</t>
  </si>
  <si>
    <t>Silveri</t>
  </si>
  <si>
    <t>Margaret M Silveri</t>
  </si>
  <si>
    <t>silverim@nyassembly.gov</t>
  </si>
  <si>
    <t>Margaret M Silveri, Web Coordinator</t>
  </si>
  <si>
    <t>568447644</t>
  </si>
  <si>
    <t>Henain</t>
  </si>
  <si>
    <t>Maria M Henain</t>
  </si>
  <si>
    <t>568447648</t>
  </si>
  <si>
    <t>Novak</t>
  </si>
  <si>
    <t>Maria R</t>
  </si>
  <si>
    <t>Maria R Novak</t>
  </si>
  <si>
    <t>novakm@nyassembly.gov</t>
  </si>
  <si>
    <t>Maria R Novak, D O Manager</t>
  </si>
  <si>
    <t>568447649</t>
  </si>
  <si>
    <t>Gronchi</t>
  </si>
  <si>
    <t>Maria Vittoria</t>
  </si>
  <si>
    <t>Maria Vittoria Gronchi</t>
  </si>
  <si>
    <t>568447650</t>
  </si>
  <si>
    <t>Lovato</t>
  </si>
  <si>
    <t>Marie Lovato</t>
  </si>
  <si>
    <t>lovatom@nyassembly.gov</t>
  </si>
  <si>
    <t>Marie Lovato, Legis Budget Analyst</t>
  </si>
  <si>
    <t>568447652</t>
  </si>
  <si>
    <t>Rueda</t>
  </si>
  <si>
    <t>Mariella D</t>
  </si>
  <si>
    <t>Mariella D Rueda</t>
  </si>
  <si>
    <t>ruedam@nyassembly.gov</t>
  </si>
  <si>
    <t>Mariella D Rueda, Legis Asst</t>
  </si>
  <si>
    <t>568447653</t>
  </si>
  <si>
    <t>Konate</t>
  </si>
  <si>
    <t>Marietou</t>
  </si>
  <si>
    <t>Marietou Konate</t>
  </si>
  <si>
    <t>konatem@nyassembly.gov</t>
  </si>
  <si>
    <t>Marietou Konate, Legis Budget Analyst</t>
  </si>
  <si>
    <t>568447657</t>
  </si>
  <si>
    <t>Ceilema</t>
  </si>
  <si>
    <t>Marilyn I</t>
  </si>
  <si>
    <t>Marilyn I Ceilema</t>
  </si>
  <si>
    <t>ceilemam@nyassembly.gov</t>
  </si>
  <si>
    <t>Marilyn I Ceilema, Admin Assistant</t>
  </si>
  <si>
    <t>568447660</t>
  </si>
  <si>
    <t>Altomare</t>
  </si>
  <si>
    <t>Mark Altomare</t>
  </si>
  <si>
    <t>568447664</t>
  </si>
  <si>
    <t>Martha C</t>
  </si>
  <si>
    <t>Martha C Mahoney</t>
  </si>
  <si>
    <t>Previously Legis Director, working for Shelley Mayer, Office of Assemblymember, Personal Staff Office, Assembly, reporting to Shelley Mayer, Assemblymember. Set inactive on 13-JUN-2017.</t>
  </si>
  <si>
    <t>568447667</t>
  </si>
  <si>
    <t>Martha-ann</t>
  </si>
  <si>
    <t>Martha-Ann Murphy</t>
  </si>
  <si>
    <t>Previously served as Community Liaison for Assemblymember Michael Kearns until December 2017.</t>
  </si>
  <si>
    <t>568447673</t>
  </si>
  <si>
    <t>Coon</t>
  </si>
  <si>
    <t>Mary Ellen</t>
  </si>
  <si>
    <t>Mary Ellen Coon</t>
  </si>
  <si>
    <t>coonm@nyassembly.gov</t>
  </si>
  <si>
    <t>Mary Ellen Coon, Comp Oper</t>
  </si>
  <si>
    <t>568447674</t>
  </si>
  <si>
    <t>Copeland</t>
  </si>
  <si>
    <t>Mary J Copeland</t>
  </si>
  <si>
    <t>copelandm@nyassembly.gov</t>
  </si>
  <si>
    <t>Mary J Copeland, Graphic Artist</t>
  </si>
  <si>
    <t>568447683</t>
  </si>
  <si>
    <t>acquistom@nyassembly.gov</t>
  </si>
  <si>
    <t>Marykate Acquisto, Scheduling Director</t>
  </si>
  <si>
    <t>568447685</t>
  </si>
  <si>
    <t>Mashama R</t>
  </si>
  <si>
    <t>Mashama R Burns</t>
  </si>
  <si>
    <t>Previously Legis Asst, working for Earlene Hooper, Office of Assemblymember, Personal Staff Office, Assembly, reporting to Earlene Hooper, Assemblymember. Set inactive on 20-SEP-2017.</t>
  </si>
  <si>
    <t>568447692</t>
  </si>
  <si>
    <t>Domanick</t>
  </si>
  <si>
    <t>Matthew J Domanick</t>
  </si>
  <si>
    <t>568447694</t>
  </si>
  <si>
    <t>Marquis</t>
  </si>
  <si>
    <t>Matthew J Marquis</t>
  </si>
  <si>
    <t>568447696</t>
  </si>
  <si>
    <t>Matthew J Mccaffrey</t>
  </si>
  <si>
    <t>Previously Committee Asst, working for Program And Counsel Staff, Central Staff Office, Assembly. Set inactive on 13-JUN-2017.</t>
  </si>
  <si>
    <t>568447697</t>
  </si>
  <si>
    <t>Matthew K Garcia</t>
  </si>
  <si>
    <t>568447701</t>
  </si>
  <si>
    <t>Bond</t>
  </si>
  <si>
    <t>Matthew R Bond</t>
  </si>
  <si>
    <t>bondm@nyassembly.gov</t>
  </si>
  <si>
    <t>Matthew R Bond, Legis Aide</t>
  </si>
  <si>
    <t>568447703</t>
  </si>
  <si>
    <t>Jansen</t>
  </si>
  <si>
    <t>Matthew R Jansen</t>
  </si>
  <si>
    <t>568447705</t>
  </si>
  <si>
    <t>Matthew S Rosenberg</t>
  </si>
  <si>
    <t>568447709</t>
  </si>
  <si>
    <t>Matthew T Jones</t>
  </si>
  <si>
    <t>Previously Constituent Liaison, working for William Magnarelli, Office of Assemblymember, Personal Staff Office, Assembly, reporting to William Magnarelli, Assemblymember. Set inactive on 13-JUN-2017.</t>
  </si>
  <si>
    <t>568447711</t>
  </si>
  <si>
    <t>Maura G</t>
  </si>
  <si>
    <t>Maura G Mcnamara</t>
  </si>
  <si>
    <t>mcnamaram@nyassembly.gov</t>
  </si>
  <si>
    <t>Maura G Mcnamara, Assoc Counsel</t>
  </si>
  <si>
    <t>568447713</t>
  </si>
  <si>
    <t>Maximino</t>
  </si>
  <si>
    <t>Maximino Rodriguez</t>
  </si>
  <si>
    <t>rodriguezm@nyassembly.gov</t>
  </si>
  <si>
    <t>Maximino Rodriguez, Researcher</t>
  </si>
  <si>
    <t>568447721</t>
  </si>
  <si>
    <t>Fleming</t>
  </si>
  <si>
    <t>Meagan M Fleming</t>
  </si>
  <si>
    <t>Previously Legal Assistant, working for Counsel Staff (Minority), Central Staff Office, Assembly. Set inactive on 20-SEP-2017.</t>
  </si>
  <si>
    <t>568447723</t>
  </si>
  <si>
    <t>Bowles</t>
  </si>
  <si>
    <t>Megan A</t>
  </si>
  <si>
    <t>Megan A Bowles</t>
  </si>
  <si>
    <t>bowlesm@nyassembly.gov</t>
  </si>
  <si>
    <t>Megan A Bowles, Legis Director</t>
  </si>
  <si>
    <t>568447724</t>
  </si>
  <si>
    <t>Megan J</t>
  </si>
  <si>
    <t>Megan J Ross</t>
  </si>
  <si>
    <t>568447726</t>
  </si>
  <si>
    <t>Furcick</t>
  </si>
  <si>
    <t>Meghan T</t>
  </si>
  <si>
    <t>Meghan T Furcick</t>
  </si>
  <si>
    <t>furcickm@nyassembly.gov</t>
  </si>
  <si>
    <t>Meghan T Furcick, Legis Aide</t>
  </si>
  <si>
    <t>568447729</t>
  </si>
  <si>
    <t>Meghan V</t>
  </si>
  <si>
    <t>Meghan V Rose</t>
  </si>
  <si>
    <t>568447730</t>
  </si>
  <si>
    <t>Wittmann</t>
  </si>
  <si>
    <t>Meredith A</t>
  </si>
  <si>
    <t>Meredith A Wittmann</t>
  </si>
  <si>
    <t>wittmannm@nyassembly.gov</t>
  </si>
  <si>
    <t>Meredith A Wittmann, Scheduler</t>
  </si>
  <si>
    <t>568447731</t>
  </si>
  <si>
    <t>Rustemi</t>
  </si>
  <si>
    <t>Mezhgan</t>
  </si>
  <si>
    <t>Mezhgan Rustemi</t>
  </si>
  <si>
    <t>568447733</t>
  </si>
  <si>
    <t>Falvo</t>
  </si>
  <si>
    <t>Michael A Falvo</t>
  </si>
  <si>
    <t>falvom@nyassembly.gov</t>
  </si>
  <si>
    <t>Michael A Falvo, Media Coord</t>
  </si>
  <si>
    <t>568447735</t>
  </si>
  <si>
    <t>Lekkas</t>
  </si>
  <si>
    <t>Michael A Lekkas</t>
  </si>
  <si>
    <t>568447736</t>
  </si>
  <si>
    <t>Michael A Stinson</t>
  </si>
  <si>
    <t>Previously Chief Of Staff, working for Jo Anne Simon, Office of Assemblymember, Personal Staff Office, Assembly, reporting to Jo Anne Simon, Assemblymember. Set inactive on 13-JUN-2017.</t>
  </si>
  <si>
    <t>568447738</t>
  </si>
  <si>
    <t>Renick</t>
  </si>
  <si>
    <t>Michael C Renick</t>
  </si>
  <si>
    <t>renickm@nyassembly.gov</t>
  </si>
  <si>
    <t>Michael C Renick, Regional Coord</t>
  </si>
  <si>
    <t>568447739</t>
  </si>
  <si>
    <t>Rostoker</t>
  </si>
  <si>
    <t>Michael E Rostoker</t>
  </si>
  <si>
    <t>rostokerm@nyassembly.gov</t>
  </si>
  <si>
    <t>Michael E Rostoker, Constituent Liaison</t>
  </si>
  <si>
    <t>568447740</t>
  </si>
  <si>
    <t>Michael F Labunski</t>
  </si>
  <si>
    <t>labunskim@nyassembly.gov</t>
  </si>
  <si>
    <t>Michael F Labunski, Mail Clk</t>
  </si>
  <si>
    <t>568447743</t>
  </si>
  <si>
    <t>Dudar</t>
  </si>
  <si>
    <t>Michael J Dudar</t>
  </si>
  <si>
    <t>dudarm@nyassembly.gov</t>
  </si>
  <si>
    <t>Michael J Dudar, Mail Clk</t>
  </si>
  <si>
    <t>568447744</t>
  </si>
  <si>
    <t>Ferraro</t>
  </si>
  <si>
    <t>Michael J Ferraro</t>
  </si>
  <si>
    <t>ferrarom@nyassembly.gov</t>
  </si>
  <si>
    <t>Michael J Ferraro, Researcher</t>
  </si>
  <si>
    <t>568447746</t>
  </si>
  <si>
    <t>Michael J Fox, Legislative Assistant</t>
  </si>
  <si>
    <t>568447747</t>
  </si>
  <si>
    <t>Michael J Graham</t>
  </si>
  <si>
    <t>grahamm@nyassembly.gov</t>
  </si>
  <si>
    <t>Michael J Graham, Community Liaison</t>
  </si>
  <si>
    <t>568447749</t>
  </si>
  <si>
    <t>Michael J Harris</t>
  </si>
  <si>
    <t>Michael J Harris, Telephone Operator</t>
  </si>
  <si>
    <t>568447750</t>
  </si>
  <si>
    <t>Michael J Morris</t>
  </si>
  <si>
    <t>568447754</t>
  </si>
  <si>
    <t>Michael L Corker</t>
  </si>
  <si>
    <t>corkerm@nyassembly.gov</t>
  </si>
  <si>
    <t>Michael L Corker, Legis Aide</t>
  </si>
  <si>
    <t>568447758</t>
  </si>
  <si>
    <t>Barse</t>
  </si>
  <si>
    <t>Michael S Barse</t>
  </si>
  <si>
    <t>barsem@nyassembly.gov</t>
  </si>
  <si>
    <t>Michael S Barse, Coord</t>
  </si>
  <si>
    <t>568447760</t>
  </si>
  <si>
    <t>Michayla Q</t>
  </si>
  <si>
    <t>Michayla Q Mcmahon</t>
  </si>
  <si>
    <t>mcmahonm@nyassembly.gov</t>
  </si>
  <si>
    <t>Michayla Q Mcmahon, Admin Assistant</t>
  </si>
  <si>
    <t>568447764</t>
  </si>
  <si>
    <t>French-leblanc</t>
  </si>
  <si>
    <t>Micheline</t>
  </si>
  <si>
    <t>Micheline French-Leblanc</t>
  </si>
  <si>
    <t>568447765</t>
  </si>
  <si>
    <t>Wilkes</t>
  </si>
  <si>
    <t>Michelle T</t>
  </si>
  <si>
    <t>Michelle T Wilkes</t>
  </si>
  <si>
    <t>wilkesm@nyassembly.gov</t>
  </si>
  <si>
    <t>Michelle T Wilkes, Dir Constit/supp Svcs</t>
  </si>
  <si>
    <t>568447768</t>
  </si>
  <si>
    <t>Molly E Snyder</t>
  </si>
  <si>
    <t>snyderm@nyassembly.gov</t>
  </si>
  <si>
    <t>Molly E Snyder, Media Coord</t>
  </si>
  <si>
    <t>568447769</t>
  </si>
  <si>
    <t>Arias Miranda</t>
  </si>
  <si>
    <t>Monica Arias Miranda</t>
  </si>
  <si>
    <t>Previously served as Special Projects Coordinator for Assemblymember Peter Lopez until 2017.</t>
  </si>
  <si>
    <t>568447771</t>
  </si>
  <si>
    <t>Chowdhury</t>
  </si>
  <si>
    <t>Mubarrat A</t>
  </si>
  <si>
    <t>Mubarrat A Chowdhury</t>
  </si>
  <si>
    <t>568447772</t>
  </si>
  <si>
    <t>Muhammad M</t>
  </si>
  <si>
    <t>Muhammad M Rahman</t>
  </si>
  <si>
    <t>rahmanm@nyassembly.gov</t>
  </si>
  <si>
    <t>Muhammad M Rahman, Constituent Liaison</t>
  </si>
  <si>
    <t>568447773</t>
  </si>
  <si>
    <t>Mauro-nachilongo</t>
  </si>
  <si>
    <t>Mwaka</t>
  </si>
  <si>
    <t>Mwaka Mauro-Nachilongo</t>
  </si>
  <si>
    <t>mauronachilongom@nyassembly.gov</t>
  </si>
  <si>
    <t>Mwaka Mauro-Nachilongo, Research Assistant</t>
  </si>
  <si>
    <t>568447774</t>
  </si>
  <si>
    <t>martinezm@nyassembly.gov</t>
  </si>
  <si>
    <t>Mykela M Martinez, District Representative</t>
  </si>
  <si>
    <t>568447778</t>
  </si>
  <si>
    <t>Nancy L Allen</t>
  </si>
  <si>
    <t>allenn@nyassembly.gov</t>
  </si>
  <si>
    <t>Nancy L Allen, Legis Budget Analyst</t>
  </si>
  <si>
    <t>568447781</t>
  </si>
  <si>
    <t>Sardo Travis</t>
  </si>
  <si>
    <t>Nanette M</t>
  </si>
  <si>
    <t>Nanette M Sardo Travis</t>
  </si>
  <si>
    <t>Previously served as Legislative Aide for Assemblymember Al Graf. Set inactive January 2018 when he resigned.</t>
  </si>
  <si>
    <t>568447782</t>
  </si>
  <si>
    <t>Sakovics</t>
  </si>
  <si>
    <t>Naomi R Sakovics</t>
  </si>
  <si>
    <t>sakovicsn@nyassembly.gov</t>
  </si>
  <si>
    <t>Naomi R Sakovics, Dir Communications</t>
  </si>
  <si>
    <t>568447784</t>
  </si>
  <si>
    <t>Sivan</t>
  </si>
  <si>
    <t>Nava</t>
  </si>
  <si>
    <t>Nava Sivan</t>
  </si>
  <si>
    <t>sivann@nyassembly.gov</t>
  </si>
  <si>
    <t>Nava Sivan, Legis Aide</t>
  </si>
  <si>
    <t>568447786</t>
  </si>
  <si>
    <t>Nellie V</t>
  </si>
  <si>
    <t>Nellie V Torres</t>
  </si>
  <si>
    <t>torresn@nyassembly.gov</t>
  </si>
  <si>
    <t>Nellie V Torres, Admin Assistant</t>
  </si>
  <si>
    <t>568447787</t>
  </si>
  <si>
    <t>Melgar Martinez</t>
  </si>
  <si>
    <t>Nelson O</t>
  </si>
  <si>
    <t>Nelson O Melgar Martinez</t>
  </si>
  <si>
    <t>melgarmartinezn@nyassembly.gov</t>
  </si>
  <si>
    <t>Nelson O Melgar Martinez, Constituent Liaison</t>
  </si>
  <si>
    <t>568447788</t>
  </si>
  <si>
    <t>Bradford</t>
  </si>
  <si>
    <t>Niasia K</t>
  </si>
  <si>
    <t>Niasia K Bradford</t>
  </si>
  <si>
    <t>bradfordn@nyassembly.gov</t>
  </si>
  <si>
    <t>Niasia K Bradford, Community Liaison</t>
  </si>
  <si>
    <t>568447789</t>
  </si>
  <si>
    <t>Bedore</t>
  </si>
  <si>
    <t>Nicholas A Bedore</t>
  </si>
  <si>
    <t>568447790</t>
  </si>
  <si>
    <t>Nicholas A Reyes</t>
  </si>
  <si>
    <t>568447793</t>
  </si>
  <si>
    <t>Negron</t>
  </si>
  <si>
    <t>Nicholas J Negron</t>
  </si>
  <si>
    <t>negronn@nyassembly.gov</t>
  </si>
  <si>
    <t>Nicholas J Negron, Researcher</t>
  </si>
  <si>
    <t>568447795</t>
  </si>
  <si>
    <t>Sturbin</t>
  </si>
  <si>
    <t>Nicholas J Sturbin</t>
  </si>
  <si>
    <t>568447796</t>
  </si>
  <si>
    <t>Trudden</t>
  </si>
  <si>
    <t>Nicholas J Trudden</t>
  </si>
  <si>
    <t>568447799</t>
  </si>
  <si>
    <t>Altieri</t>
  </si>
  <si>
    <t>Nicholas M</t>
  </si>
  <si>
    <t>Nicholas M Altieri</t>
  </si>
  <si>
    <t>568447801</t>
  </si>
  <si>
    <t>Decirce</t>
  </si>
  <si>
    <t>Nicholas R</t>
  </si>
  <si>
    <t>Nicholas R Decirce</t>
  </si>
  <si>
    <t>decircen@nyassembly.gov</t>
  </si>
  <si>
    <t>Nicholas R Decirce, Leg Budget Anal Min</t>
  </si>
  <si>
    <t>568447802</t>
  </si>
  <si>
    <t>Weatherbee</t>
  </si>
  <si>
    <t>Nicholas R Weatherbee</t>
  </si>
  <si>
    <t>weatherbeen@nyassembly.gov</t>
  </si>
  <si>
    <t>Nicholas R Weatherbee, Legis Director</t>
  </si>
  <si>
    <t>568447806</t>
  </si>
  <si>
    <t>Zaromatidis</t>
  </si>
  <si>
    <t>Nicholas T Zaromatidis</t>
  </si>
  <si>
    <t>568447807</t>
  </si>
  <si>
    <t>Haddadnia</t>
  </si>
  <si>
    <t>Nicole C Haddadnia</t>
  </si>
  <si>
    <t>568447808</t>
  </si>
  <si>
    <t>Einhorn</t>
  </si>
  <si>
    <t>Nicole L</t>
  </si>
  <si>
    <t>Nicole L Einhorn</t>
  </si>
  <si>
    <t>einhornn@nyassembly.gov</t>
  </si>
  <si>
    <t>Nicole L Einhorn, Accts Pay Specialist</t>
  </si>
  <si>
    <t>568447813</t>
  </si>
  <si>
    <t>Valera</t>
  </si>
  <si>
    <t>Nicole M Valera</t>
  </si>
  <si>
    <t>568447817</t>
  </si>
  <si>
    <t>Migliore</t>
  </si>
  <si>
    <t>Nicole V</t>
  </si>
  <si>
    <t>Nicole V Migliore</t>
  </si>
  <si>
    <t>miglioren@nyassembly.gov</t>
  </si>
  <si>
    <t>Nicole V Migliore, Chief Of Staff</t>
  </si>
  <si>
    <t>568447822</t>
  </si>
  <si>
    <t>Nicole V Parisi</t>
  </si>
  <si>
    <t>parisin@nyassembly.gov</t>
  </si>
  <si>
    <t>Nicole V Parisi, Chief Of Staff</t>
  </si>
  <si>
    <t>568447824</t>
  </si>
  <si>
    <t>Lantigua Jimenez</t>
  </si>
  <si>
    <t>Nikaurys O</t>
  </si>
  <si>
    <t>Nikaurys O Lantigua Jimenez</t>
  </si>
  <si>
    <t>568447826</t>
  </si>
  <si>
    <t>Tillman</t>
  </si>
  <si>
    <t>Nikolai P</t>
  </si>
  <si>
    <t>Nikolai P Tillman</t>
  </si>
  <si>
    <t>568447828</t>
  </si>
  <si>
    <t>Orm</t>
  </si>
  <si>
    <t>Nina O</t>
  </si>
  <si>
    <t>Nina O Orm</t>
  </si>
  <si>
    <t>568447834</t>
  </si>
  <si>
    <t>Castro</t>
  </si>
  <si>
    <t>Nores</t>
  </si>
  <si>
    <t>Nores Castro</t>
  </si>
  <si>
    <t>Previously Admin Assistant, working for Helene Weinstein, Office of Assemblymember, Personal Staff Office, Assembly, reporting to Helene Weinstein, Assemblymember. Set inactive on 20-SEP-2017.</t>
  </si>
  <si>
    <t>568447844</t>
  </si>
  <si>
    <t>Olivia J</t>
  </si>
  <si>
    <t>Olivia J Miller</t>
  </si>
  <si>
    <t>millero@nyassembly.gov</t>
  </si>
  <si>
    <t>Olivia J Miller, Admin Assistant</t>
  </si>
  <si>
    <t>568447852</t>
  </si>
  <si>
    <t>Ovalles</t>
  </si>
  <si>
    <t>Orlando R</t>
  </si>
  <si>
    <t>Orlando R Ovalles</t>
  </si>
  <si>
    <t>ovalleso@nyassembly.gov</t>
  </si>
  <si>
    <t>Orlando R Ovalles, Chief Of Staff</t>
  </si>
  <si>
    <t>568447864</t>
  </si>
  <si>
    <t>Paige M Wood</t>
  </si>
  <si>
    <t>woodp@nyassembly.gov</t>
  </si>
  <si>
    <t>Paige M Wood, Receptionist</t>
  </si>
  <si>
    <t>568447877</t>
  </si>
  <si>
    <t>Pamela Santos</t>
  </si>
  <si>
    <t>santosp@nyassembly.gov</t>
  </si>
  <si>
    <t>Pamela Santos, Accts Pay Specialist</t>
  </si>
  <si>
    <t>568447891</t>
  </si>
  <si>
    <t>Searing</t>
  </si>
  <si>
    <t>Patrick G Searing</t>
  </si>
  <si>
    <t>searingp@nyassembly.gov</t>
  </si>
  <si>
    <t>Patrick G Searing, Legis Aide</t>
  </si>
  <si>
    <t>568447893</t>
  </si>
  <si>
    <t>Deangelis</t>
  </si>
  <si>
    <t>Patrick R</t>
  </si>
  <si>
    <t>Patrick R Deangelis</t>
  </si>
  <si>
    <t>568447896</t>
  </si>
  <si>
    <t>Uliano</t>
  </si>
  <si>
    <t>Patrick V</t>
  </si>
  <si>
    <t>Patrick V Uliano</t>
  </si>
  <si>
    <t>568447910</t>
  </si>
  <si>
    <t>568447912</t>
  </si>
  <si>
    <t>Persida</t>
  </si>
  <si>
    <t>Persida Roman</t>
  </si>
  <si>
    <t>romanp@nyassembly.gov</t>
  </si>
  <si>
    <t>Persida Roman, Community Liaison</t>
  </si>
  <si>
    <t>568447914</t>
  </si>
  <si>
    <t>Peter C Benson</t>
  </si>
  <si>
    <t>bensonp@nyassembly.gov</t>
  </si>
  <si>
    <t>Peter C Benson, Researcher</t>
  </si>
  <si>
    <t>568447916</t>
  </si>
  <si>
    <t>Lewicki</t>
  </si>
  <si>
    <t>Peter C Lewicki</t>
  </si>
  <si>
    <t>568447919</t>
  </si>
  <si>
    <t>Kola</t>
  </si>
  <si>
    <t>Petrit</t>
  </si>
  <si>
    <t>Petrit Kola</t>
  </si>
  <si>
    <t>Previously Operations Assistant, working for Mark Gjonaj, Office of Assemblymember, Personal Staff Office, Assembly, reporting to Mark Gjonaj, Assemblymember. Set inactive on 20-SEP-2017.</t>
  </si>
  <si>
    <t>568447926</t>
  </si>
  <si>
    <t>Guerette</t>
  </si>
  <si>
    <t>Rachael</t>
  </si>
  <si>
    <t>Rachael Guerette</t>
  </si>
  <si>
    <t>568447935</t>
  </si>
  <si>
    <t>Rachelle A</t>
  </si>
  <si>
    <t>Rachelle A Fraser</t>
  </si>
  <si>
    <t>568447938</t>
  </si>
  <si>
    <t>Rana E</t>
  </si>
  <si>
    <t>Rana E Moses</t>
  </si>
  <si>
    <t>Previously Office Administrator, working for Clyde Vanel, Office of Assemblymember, Personal Staff Office, Assembly, reporting to Clyde Vanel, Assemblymember. Set inactive on 20-SEP-2017.</t>
  </si>
  <si>
    <t>568447943</t>
  </si>
  <si>
    <t>Koniowka</t>
  </si>
  <si>
    <t>Randy S</t>
  </si>
  <si>
    <t>Randy S Koniowka</t>
  </si>
  <si>
    <t>koniowkar@nyassembly.gov</t>
  </si>
  <si>
    <t>Randy S Koniowka, Legis Director</t>
  </si>
  <si>
    <t>568447947</t>
  </si>
  <si>
    <t>Raulito R</t>
  </si>
  <si>
    <t>Raulito R Martinez</t>
  </si>
  <si>
    <t>568447949</t>
  </si>
  <si>
    <t>Jain</t>
  </si>
  <si>
    <t>Raunak</t>
  </si>
  <si>
    <t>Raunak Jain</t>
  </si>
  <si>
    <t>568447952</t>
  </si>
  <si>
    <t>Jagos</t>
  </si>
  <si>
    <t>Ray J</t>
  </si>
  <si>
    <t>Ray J Jagos</t>
  </si>
  <si>
    <t>568447958</t>
  </si>
  <si>
    <t>Isenhart</t>
  </si>
  <si>
    <t>Rebecca E Isenhart</t>
  </si>
  <si>
    <t>isenhartr@nyassembly.gov</t>
  </si>
  <si>
    <t>Rebecca E Isenhart, Dir Communications</t>
  </si>
  <si>
    <t>568447960</t>
  </si>
  <si>
    <t>Dir Of Spec Projs</t>
  </si>
  <si>
    <t>Castaneda</t>
  </si>
  <si>
    <t>Rebecca L Castaneda</t>
  </si>
  <si>
    <t>castanedar@nyassembly.gov</t>
  </si>
  <si>
    <t>Rebecca L Castaneda, Dir Of Spec Projs</t>
  </si>
  <si>
    <t>568447972</t>
  </si>
  <si>
    <t>Bray</t>
  </si>
  <si>
    <t>Reginald K</t>
  </si>
  <si>
    <t>Reginald K Bray</t>
  </si>
  <si>
    <t>568447976</t>
  </si>
  <si>
    <t>Renee</t>
  </si>
  <si>
    <t>Renee Lewis</t>
  </si>
  <si>
    <t>Renee Lewis, Legis Budget Analyst</t>
  </si>
  <si>
    <t>568447981</t>
  </si>
  <si>
    <t>Rhiannon I</t>
  </si>
  <si>
    <t>Rhiannon I Spencer</t>
  </si>
  <si>
    <t>568447984</t>
  </si>
  <si>
    <t>Aguirre</t>
  </si>
  <si>
    <t>Ricardo A</t>
  </si>
  <si>
    <t>Ricardo A Aguirre</t>
  </si>
  <si>
    <t>Used to work for Dickens in the NYC Council
Previously Counsel, working for Inez Dickens, Office of Assemblymember, Personal Staff Office, Assembly, reporting to Inez Dickens, Assemblymember. Set inactive on20-SEP-2017.</t>
  </si>
  <si>
    <t>568447995</t>
  </si>
  <si>
    <t>Vernal</t>
  </si>
  <si>
    <t>Richard J Vernal</t>
  </si>
  <si>
    <t>vernalr@nyassembly.gov</t>
  </si>
  <si>
    <t>Richard J Vernal, Dep Sgt At Arms</t>
  </si>
  <si>
    <t>568448002</t>
  </si>
  <si>
    <t>Livan</t>
  </si>
  <si>
    <t>Rick J</t>
  </si>
  <si>
    <t>Rick J Livan</t>
  </si>
  <si>
    <t>livanr@nyassembly.gov</t>
  </si>
  <si>
    <t>Rick J Livan, Chief Of Staff</t>
  </si>
  <si>
    <t>568448006</t>
  </si>
  <si>
    <t>Ackley</t>
  </si>
  <si>
    <t>Riley M</t>
  </si>
  <si>
    <t>Riley M Ackley</t>
  </si>
  <si>
    <t>ackleyr@nyassembly.gov</t>
  </si>
  <si>
    <t>Riley M Ackley, Writer</t>
  </si>
  <si>
    <t>568448011</t>
  </si>
  <si>
    <t>Robert J Bergin</t>
  </si>
  <si>
    <t>berginr@nyassembly.gov</t>
  </si>
  <si>
    <t>Robert J Bergin, Counsel</t>
  </si>
  <si>
    <t>568448013</t>
  </si>
  <si>
    <t>Sr Advisor</t>
  </si>
  <si>
    <t>Kappstatter</t>
  </si>
  <si>
    <t>Robert J Kappstatter</t>
  </si>
  <si>
    <t>kappstatterr@nyassembly.gov</t>
  </si>
  <si>
    <t>Robert J Kappstatter, Sr Advisor</t>
  </si>
  <si>
    <t>568448024</t>
  </si>
  <si>
    <t>Robert L Morgan</t>
  </si>
  <si>
    <t>morganr@nyassembly.gov</t>
  </si>
  <si>
    <t>Robert L Morgan, Community Liaison</t>
  </si>
  <si>
    <t>568448029</t>
  </si>
  <si>
    <t>Robert P Loomis</t>
  </si>
  <si>
    <t>loomisr@nyassembly.gov</t>
  </si>
  <si>
    <t>Robert P Loomis, Committee Asst</t>
  </si>
  <si>
    <t>568448030</t>
  </si>
  <si>
    <t>Roenacee S</t>
  </si>
  <si>
    <t>Roenacee S Thomas</t>
  </si>
  <si>
    <t>568448032</t>
  </si>
  <si>
    <t>Roxanne D</t>
  </si>
  <si>
    <t>Roxanne D Rodriguez</t>
  </si>
  <si>
    <t>Roxanne D Rodriguez, Constituent Liaison</t>
  </si>
  <si>
    <t>568448033</t>
  </si>
  <si>
    <t>Suazo Rodas</t>
  </si>
  <si>
    <t>Ruben D</t>
  </si>
  <si>
    <t>Ruben D Suazo Rodas</t>
  </si>
  <si>
    <t>Previously Schedule &amp; Prog Coord, working for Diana Richardson, Office of Assemblymember, Personal Staff Office, Assembly, reporting to Diana Richardson, Assemblymember. Set inactive on 13-JUN-2017.</t>
  </si>
  <si>
    <t>568448034</t>
  </si>
  <si>
    <t>Benitez</t>
  </si>
  <si>
    <t>Ruby L Benitez</t>
  </si>
  <si>
    <t>benitezr@nyassembly.gov</t>
  </si>
  <si>
    <t>Ruby L Benitez, Constituent Liaison</t>
  </si>
  <si>
    <t>568448035</t>
  </si>
  <si>
    <t>Ryan A Christensen</t>
  </si>
  <si>
    <t>568448036</t>
  </si>
  <si>
    <t>Ryan J Clancy</t>
  </si>
  <si>
    <t>568448037</t>
  </si>
  <si>
    <t>Haas</t>
  </si>
  <si>
    <t>Ryan J Haas</t>
  </si>
  <si>
    <t>Previously Dir Communications, working for Dov Hikind, Office of Assemblymember, Personal Staff Office, Assembly, reporting to Dov Hikind, Assemblymember. Set inactive on 13-JUN-2017.</t>
  </si>
  <si>
    <t>568448039</t>
  </si>
  <si>
    <t>Ryne R</t>
  </si>
  <si>
    <t>Ryne R Martin</t>
  </si>
  <si>
    <t>martinr@nyassembly.gov</t>
  </si>
  <si>
    <t>Ryne R Martin, Communications Coord</t>
  </si>
  <si>
    <t>568448040</t>
  </si>
  <si>
    <t>Sabrina T</t>
  </si>
  <si>
    <t>Sabrina T Mcdonald</t>
  </si>
  <si>
    <t>mcdonalds@nyassembly.gov</t>
  </si>
  <si>
    <t>Sabrina T Mcdonald, Community Liaison</t>
  </si>
  <si>
    <t>568448042</t>
  </si>
  <si>
    <t>Bowie</t>
  </si>
  <si>
    <t>Samantha C</t>
  </si>
  <si>
    <t>Samantha C Bowie</t>
  </si>
  <si>
    <t>bowies@nyassembly.gov</t>
  </si>
  <si>
    <t>Samantha C Bowie, Asst Press Secretary</t>
  </si>
  <si>
    <t>568448046</t>
  </si>
  <si>
    <t>Samuel A Miller</t>
  </si>
  <si>
    <t>568448048</t>
  </si>
  <si>
    <t>Samuel C</t>
  </si>
  <si>
    <t>Samuel C Clarke</t>
  </si>
  <si>
    <t>Previously D O Director, working for Diana Richardson, Office of Assemblymember, Personal Staff Office, Assembly, reporting to Diana Richardson, Assemblymember. Set inactive on 13-JUN-2017.</t>
  </si>
  <si>
    <t>568448049</t>
  </si>
  <si>
    <t>Samuel F</t>
  </si>
  <si>
    <t>Samuel F Weprin</t>
  </si>
  <si>
    <t>568448050</t>
  </si>
  <si>
    <t>Kaur</t>
  </si>
  <si>
    <t>Sandeep</t>
  </si>
  <si>
    <t>Sandeep Kaur</t>
  </si>
  <si>
    <t>568448054</t>
  </si>
  <si>
    <t>Neitzel</t>
  </si>
  <si>
    <t>Sara J Neitzel</t>
  </si>
  <si>
    <t>568448056</t>
  </si>
  <si>
    <t>Humes</t>
  </si>
  <si>
    <t>Sarah J Humes</t>
  </si>
  <si>
    <t>humess@nyassembly.gov</t>
  </si>
  <si>
    <t>Sarah J Humes, Admin Assistant</t>
  </si>
  <si>
    <t>568448060</t>
  </si>
  <si>
    <t>Argersinger</t>
  </si>
  <si>
    <t>Sarah R</t>
  </si>
  <si>
    <t>Sarah R Argersinger</t>
  </si>
  <si>
    <t>Previously Constituent Liaison, working for Al Stirpe, Office of Assemblymember, Personal Staff Office, Assembly, reporting to Al Stirpe, Assistant Majority Whip. Set inactive on 20-SEP-2017.</t>
  </si>
  <si>
    <t>568448061</t>
  </si>
  <si>
    <t>Zahakos</t>
  </si>
  <si>
    <t>Sarah S</t>
  </si>
  <si>
    <t>Sarah S Zahakos</t>
  </si>
  <si>
    <t>Previously Legis Budget Analyst, working for Assembly Ways And Means Committee, Central Staff Office, Assembly. Set inactive on 13-JUN-2017.</t>
  </si>
  <si>
    <t>568448063</t>
  </si>
  <si>
    <t>Janke</t>
  </si>
  <si>
    <t>Scott D Janke</t>
  </si>
  <si>
    <t>jankes@nyassembly.gov</t>
  </si>
  <si>
    <t>Scott D Janke, Legis Analyst</t>
  </si>
  <si>
    <t>568448065</t>
  </si>
  <si>
    <t>Scott J Meyers</t>
  </si>
  <si>
    <t>568448070</t>
  </si>
  <si>
    <t>Sean L</t>
  </si>
  <si>
    <t>Sean L Russell</t>
  </si>
  <si>
    <t>russells@nyassembly.gov</t>
  </si>
  <si>
    <t>Sean L Russell, Photographer</t>
  </si>
  <si>
    <t>568448071</t>
  </si>
  <si>
    <t>Seth H</t>
  </si>
  <si>
    <t>Seth H Urbinder</t>
  </si>
  <si>
    <t>urbinders@nyassembly.gov</t>
  </si>
  <si>
    <t>Seth H Urbinder, Special Asst</t>
  </si>
  <si>
    <t>568448074</t>
  </si>
  <si>
    <t>Shalyn M</t>
  </si>
  <si>
    <t>Shalyn M Ranellone</t>
  </si>
  <si>
    <t>ranellones@nyassembly.gov</t>
  </si>
  <si>
    <t>Shalyn M Ranellone, Chief Of Staff</t>
  </si>
  <si>
    <t>568448077</t>
  </si>
  <si>
    <t>Shaniyat H</t>
  </si>
  <si>
    <t>Shaniyat H Chowdhury</t>
  </si>
  <si>
    <t>568448079</t>
  </si>
  <si>
    <t>Shannon R</t>
  </si>
  <si>
    <t>Shannon R Owens</t>
  </si>
  <si>
    <t>568448082</t>
  </si>
  <si>
    <t>Shantalee</t>
  </si>
  <si>
    <t>Shantalee Martinez</t>
  </si>
  <si>
    <t>martinezs@nyassembly.gov</t>
  </si>
  <si>
    <t>Shantalee Martinez, Researcher</t>
  </si>
  <si>
    <t>568448089</t>
  </si>
  <si>
    <t>Salvione</t>
  </si>
  <si>
    <t>Sherri A</t>
  </si>
  <si>
    <t>Sherri A Salvione</t>
  </si>
  <si>
    <t>salviones@nyassembly.gov</t>
  </si>
  <si>
    <t>Sherri A Salvione, Legis Aide</t>
  </si>
  <si>
    <t>568448093</t>
  </si>
  <si>
    <t>Laferlita Gullo</t>
  </si>
  <si>
    <t>Silvana</t>
  </si>
  <si>
    <t>Silvana Laferlita Gullo</t>
  </si>
  <si>
    <t>Worked as executive assistant for former Assemblymember Joseph Saladino
Previously Exec Asst, working for Intergovernmental Relations - Long Island (Minority), Central Staff Office, Assembly. Set inactive on20-SEP-2017.</t>
  </si>
  <si>
    <t>568448095</t>
  </si>
  <si>
    <t>Hashib</t>
  </si>
  <si>
    <t>Sm</t>
  </si>
  <si>
    <t>Sm Hashib</t>
  </si>
  <si>
    <t>568448105</t>
  </si>
  <si>
    <t>Stephane R</t>
  </si>
  <si>
    <t>Stephane R Casseus</t>
  </si>
  <si>
    <t>casseuss@nyassembly.gov</t>
  </si>
  <si>
    <t>Stephane R Casseus, Legis Asst</t>
  </si>
  <si>
    <t>568448106</t>
  </si>
  <si>
    <t>Stephanie A Frank</t>
  </si>
  <si>
    <t>Previously Admin Assistant, working for Marc Butler, Office of Assemblymember, Personal Staff Office, Assembly, reporting to Marc Butler, Assemblymember. Set inactive on 20-SEP-2017.</t>
  </si>
  <si>
    <t>568448109</t>
  </si>
  <si>
    <t>Lord</t>
  </si>
  <si>
    <t>Stephanie C Lord</t>
  </si>
  <si>
    <t>lords@nyassembly.gov</t>
  </si>
  <si>
    <t>Stephanie C Lord, Leg Budget Anal Min</t>
  </si>
  <si>
    <t>568448112</t>
  </si>
  <si>
    <t>Pambianchi</t>
  </si>
  <si>
    <t>Steven A Pambianchi</t>
  </si>
  <si>
    <t>568448113</t>
  </si>
  <si>
    <t>Raga</t>
  </si>
  <si>
    <t>Steven B Raga</t>
  </si>
  <si>
    <t>ragas@nyassembly.gov</t>
  </si>
  <si>
    <t>Steven B Raga, Chief Of Staff</t>
  </si>
  <si>
    <t>568448115</t>
  </si>
  <si>
    <t>Ziganto</t>
  </si>
  <si>
    <t>Steven J Ziganto</t>
  </si>
  <si>
    <t>zigantos@nyassembly.gov</t>
  </si>
  <si>
    <t>Steven J Ziganto, Sr Systms Programmer</t>
  </si>
  <si>
    <t>568448119</t>
  </si>
  <si>
    <t>Sukhram</t>
  </si>
  <si>
    <t>Subhash D</t>
  </si>
  <si>
    <t>Subhash D Sukhram</t>
  </si>
  <si>
    <t>sukhrams@nyassembly.gov</t>
  </si>
  <si>
    <t>Subhash D Sukhram, Accts Pay Specialist</t>
  </si>
  <si>
    <t>568448121</t>
  </si>
  <si>
    <t>Suet Mui</t>
  </si>
  <si>
    <t>Suet Mui Lam</t>
  </si>
  <si>
    <t>lams@nyassembly.gov</t>
  </si>
  <si>
    <t>Suet Mui Lam, Community Liaison</t>
  </si>
  <si>
    <t>568448123</t>
  </si>
  <si>
    <t>Sharma</t>
  </si>
  <si>
    <t>Sumeet A</t>
  </si>
  <si>
    <t>Sumeet A Sharma</t>
  </si>
  <si>
    <t>sharmas@nyassembly.gov</t>
  </si>
  <si>
    <t>Sumeet A Sharma, Dir Communications</t>
  </si>
  <si>
    <t>568448128</t>
  </si>
  <si>
    <t>Lupian</t>
  </si>
  <si>
    <t>Susan L Lupian</t>
  </si>
  <si>
    <t>Previously Clerk, working for Public Information Office, Central Staff Office, Assembly. Set inactive on 20-SEP-2017.</t>
  </si>
  <si>
    <t>568448134</t>
  </si>
  <si>
    <t>Edzenga</t>
  </si>
  <si>
    <t>Suzanne M</t>
  </si>
  <si>
    <t>Suzanne M Edzenga</t>
  </si>
  <si>
    <t>edzengas@nyassembly.gov</t>
  </si>
  <si>
    <t>Suzanne M Edzenga, D O Manager</t>
  </si>
  <si>
    <t>568448138</t>
  </si>
  <si>
    <t>Mcgough</t>
  </si>
  <si>
    <t>Tahlil R</t>
  </si>
  <si>
    <t>Tahlil R Mcgough</t>
  </si>
  <si>
    <t>mcgought@nyassembly.gov</t>
  </si>
  <si>
    <t>Tahlil R Mcgough, Legis Budget Analyst</t>
  </si>
  <si>
    <t>568448139</t>
  </si>
  <si>
    <t>Wagnac</t>
  </si>
  <si>
    <t>Taina B</t>
  </si>
  <si>
    <t>Taina B Wagnac</t>
  </si>
  <si>
    <t>wagnact@nyassembly.gov</t>
  </si>
  <si>
    <t>Taina B Wagnac, Analyst</t>
  </si>
  <si>
    <t>568448141</t>
  </si>
  <si>
    <t>Taiquan L</t>
  </si>
  <si>
    <t>Taiquan L Coleman</t>
  </si>
  <si>
    <t>Taiquan L Coleman, Community Liaison</t>
  </si>
  <si>
    <t>568448143</t>
  </si>
  <si>
    <t>Herasme</t>
  </si>
  <si>
    <t>Taire</t>
  </si>
  <si>
    <t>Taire Herasme</t>
  </si>
  <si>
    <t>herasmet@nyassembly.gov</t>
  </si>
  <si>
    <t>Taire Herasme, Community Liaison</t>
  </si>
  <si>
    <t>568448145</t>
  </si>
  <si>
    <t>Kotsar</t>
  </si>
  <si>
    <t>Tamara Kotsar</t>
  </si>
  <si>
    <t>kotsart@nyassembly.gov</t>
  </si>
  <si>
    <t>Tamara Kotsar, Constituent Liaison</t>
  </si>
  <si>
    <t>568448151</t>
  </si>
  <si>
    <t>Tanique Q</t>
  </si>
  <si>
    <t>Tanique Q Williams</t>
  </si>
  <si>
    <t>williamst@nyassembly.gov</t>
  </si>
  <si>
    <t>Tanique Q Williams, Writer</t>
  </si>
  <si>
    <t>568448153</t>
  </si>
  <si>
    <t>Carrion</t>
  </si>
  <si>
    <t>Tanya Carrion</t>
  </si>
  <si>
    <t>carriont@nyassembly.gov</t>
  </si>
  <si>
    <t>Tanya Carrion, Special Asst</t>
  </si>
  <si>
    <t>568448157</t>
  </si>
  <si>
    <t>Blakley</t>
  </si>
  <si>
    <t>Tavia S</t>
  </si>
  <si>
    <t>Tavia S Blakley</t>
  </si>
  <si>
    <t>blakleyt@nyassembly.gov</t>
  </si>
  <si>
    <t>Tavia S Blakley, Coord Leg &amp;amp; Comm Affs</t>
  </si>
  <si>
    <t>568448159</t>
  </si>
  <si>
    <t>Taylor M Friedman</t>
  </si>
  <si>
    <t>Previously Communications Coord, working for Rebecca Seawright, Office of Assemblymember, Personal Staff Office, Assembly, reporting to Rebecca Seawright, Assemblymember. Set inactive on 20-SEP-2017.</t>
  </si>
  <si>
    <t>568448160</t>
  </si>
  <si>
    <t>Dame-rohring</t>
  </si>
  <si>
    <t>Tearra A</t>
  </si>
  <si>
    <t>Tearra A Dame-Rohring</t>
  </si>
  <si>
    <t>damerohringt@nyassembly.gov</t>
  </si>
  <si>
    <t>Tearra A Dame-Rohring, Admin Assistant</t>
  </si>
  <si>
    <t>568448161</t>
  </si>
  <si>
    <t>Teneesha</t>
  </si>
  <si>
    <t>Teneesha Young</t>
  </si>
  <si>
    <t>youngt@nyassembly.gov</t>
  </si>
  <si>
    <t>Teneesha Young, Committee Asst</t>
  </si>
  <si>
    <t>568448162</t>
  </si>
  <si>
    <t>Michos</t>
  </si>
  <si>
    <t>Terence S</t>
  </si>
  <si>
    <t>Terence S Michos</t>
  </si>
  <si>
    <t>Previously Communications Coord, working for Kevin Byrne, Office of Assemblymember, Personal Staff Office, Assembly, reporting to Kevin Byrne, Assemblymember. Set inactive on 13-JUN-2017.</t>
  </si>
  <si>
    <t>568448164</t>
  </si>
  <si>
    <t>Tai</t>
  </si>
  <si>
    <t>Teresa Tai</t>
  </si>
  <si>
    <t>568448165</t>
  </si>
  <si>
    <t>Tess I</t>
  </si>
  <si>
    <t>Tess I Galarneau</t>
  </si>
  <si>
    <t>galarneaut@nyassembly.gov</t>
  </si>
  <si>
    <t>Tess I Galarneau, Communications Coord</t>
  </si>
  <si>
    <t>568448166</t>
  </si>
  <si>
    <t>Mack</t>
  </si>
  <si>
    <t>Thaddeus I</t>
  </si>
  <si>
    <t>Thaddeus I Mack</t>
  </si>
  <si>
    <t>Previously Commun Relations Dir, working for Joseph Morelle, Office of Assemblymember, Personal Staff Office, Assembly, reporting to Joseph Morelle, Assemblymember. Set inactive on 13-JUN-2017.</t>
  </si>
  <si>
    <t>568448169</t>
  </si>
  <si>
    <t>Dep Chief Ed/writer</t>
  </si>
  <si>
    <t>Thomas A Alston</t>
  </si>
  <si>
    <t>alstont@nyassembly.gov</t>
  </si>
  <si>
    <t>Thomas A Alston, Dep Chief Ed/writer</t>
  </si>
  <si>
    <t>568448173</t>
  </si>
  <si>
    <t>Thomas J Mccarthy</t>
  </si>
  <si>
    <t>mccarthyt@nyassembly.gov</t>
  </si>
  <si>
    <t>Thomas J Mccarthy, Legis Aide</t>
  </si>
  <si>
    <t>568448174</t>
  </si>
  <si>
    <t>Scarangello</t>
  </si>
  <si>
    <t>Thomas J Scarangello</t>
  </si>
  <si>
    <t>Previously Commun Relations Dir, working for Member Services (Minority), Central Staff Office, Assembly. Set inactive on 20-SEP-2017.</t>
  </si>
  <si>
    <t>568448176</t>
  </si>
  <si>
    <t>Weiner</t>
  </si>
  <si>
    <t>Thomas J Weiner</t>
  </si>
  <si>
    <t>568448178</t>
  </si>
  <si>
    <t>Neppell</t>
  </si>
  <si>
    <t>Thomas M Neppell</t>
  </si>
  <si>
    <t>neppellt@nyassembly.gov</t>
  </si>
  <si>
    <t>Thomas M Neppell, Legis Aide</t>
  </si>
  <si>
    <t>568448180</t>
  </si>
  <si>
    <t>Tiffany A Scott</t>
  </si>
  <si>
    <t>568448182</t>
  </si>
  <si>
    <t>Tiffany N</t>
  </si>
  <si>
    <t>Tiffany N Brooks</t>
  </si>
  <si>
    <t>brookst@nyassembly.gov</t>
  </si>
  <si>
    <t>Tiffany N Brooks, Researcher</t>
  </si>
  <si>
    <t>568448184</t>
  </si>
  <si>
    <t>Yip-melamed</t>
  </si>
  <si>
    <t>Tiffany Yip-Melamed</t>
  </si>
  <si>
    <t>yipmelamedt@nyassembly.gov</t>
  </si>
  <si>
    <t>Tiffany Yip-Melamed, Constituent Liaison</t>
  </si>
  <si>
    <t>568448186</t>
  </si>
  <si>
    <t>Norton</t>
  </si>
  <si>
    <t>Timothy I</t>
  </si>
  <si>
    <t>Timothy I Norton</t>
  </si>
  <si>
    <t>568448191</t>
  </si>
  <si>
    <t>Ting Ting</t>
  </si>
  <si>
    <t>Ting Ting Zhao</t>
  </si>
  <si>
    <t>zhaot@nyassembly.gov</t>
  </si>
  <si>
    <t>Ting Ting Zhao, Coord Leg &amp; Comm Affs</t>
  </si>
  <si>
    <t>568448192</t>
  </si>
  <si>
    <t>Todd Morse</t>
  </si>
  <si>
    <t>morset@nyassembly.gov</t>
  </si>
  <si>
    <t>Todd Morse, Invntory Mgt Splst</t>
  </si>
  <si>
    <t>568448193</t>
  </si>
  <si>
    <t>Dare</t>
  </si>
  <si>
    <t>Tolani A</t>
  </si>
  <si>
    <t>Tolani A Dare</t>
  </si>
  <si>
    <t>568448194</t>
  </si>
  <si>
    <t>Marin</t>
  </si>
  <si>
    <t>Tonisha D</t>
  </si>
  <si>
    <t>Tonisha D Marin</t>
  </si>
  <si>
    <t>marint@nyassembly.gov</t>
  </si>
  <si>
    <t>Tonisha D Marin, Constituent Liaison</t>
  </si>
  <si>
    <t>568448195</t>
  </si>
  <si>
    <t>Cao</t>
  </si>
  <si>
    <t>Tony Cao</t>
  </si>
  <si>
    <t>caot@nyassembly.gov</t>
  </si>
  <si>
    <t>Tony Cao, Chief Of Staff</t>
  </si>
  <si>
    <t>568448196</t>
  </si>
  <si>
    <t>Torvari S</t>
  </si>
  <si>
    <t>Torvari S Williams</t>
  </si>
  <si>
    <t>568448198</t>
  </si>
  <si>
    <t>Whitford</t>
  </si>
  <si>
    <t>Tracy L Whitford</t>
  </si>
  <si>
    <t>568448199</t>
  </si>
  <si>
    <t>Madison</t>
  </si>
  <si>
    <t>Tracy M Madison</t>
  </si>
  <si>
    <t>madisont@nyassembly.gov</t>
  </si>
  <si>
    <t>Tracy M Madison, Sr Payroll Processor</t>
  </si>
  <si>
    <t>568448200</t>
  </si>
  <si>
    <t>Efiom</t>
  </si>
  <si>
    <t>Trisha</t>
  </si>
  <si>
    <t>Trisha Efiom</t>
  </si>
  <si>
    <t>568448202</t>
  </si>
  <si>
    <t>Estes</t>
  </si>
  <si>
    <t>Troy M</t>
  </si>
  <si>
    <t>Troy M Estes</t>
  </si>
  <si>
    <t>568448204</t>
  </si>
  <si>
    <t>Parks</t>
  </si>
  <si>
    <t>Tyler D Parks</t>
  </si>
  <si>
    <t>Previously Legis Aide, working for Kimberly Jean-Pierre, Office of Assemblymember, Personal Staff Office, Assembly, reporting to Kimberly Jean-Pierre, Assemblymember. Set inactive on 13-JUN-2017.</t>
  </si>
  <si>
    <t>568448208</t>
  </si>
  <si>
    <t>Horn</t>
  </si>
  <si>
    <t>Valerie A Horn</t>
  </si>
  <si>
    <t>568448209</t>
  </si>
  <si>
    <t>Parish</t>
  </si>
  <si>
    <t>Vandolf</t>
  </si>
  <si>
    <t>Vandolf Parish</t>
  </si>
  <si>
    <t>parishv@nyassembly.gov</t>
  </si>
  <si>
    <t>Vandolf Parish, Chief Of Staff</t>
  </si>
  <si>
    <t>568448211</t>
  </si>
  <si>
    <t>Salman</t>
  </si>
  <si>
    <t>Vanessa K</t>
  </si>
  <si>
    <t>Vanessa K Salman</t>
  </si>
  <si>
    <t>568448213</t>
  </si>
  <si>
    <t>Ucan</t>
  </si>
  <si>
    <t>Veysel</t>
  </si>
  <si>
    <t>Veysel Ucan</t>
  </si>
  <si>
    <t>Previously Legis Aide, working for Kevin Cahill, Office of Assemblymember, Personal Staff Office, Assembly, reporting to Kevin Cahill, Assemblymember. Set inactive on 13-JUN-2017.</t>
  </si>
  <si>
    <t>568448215</t>
  </si>
  <si>
    <t>Brannigan</t>
  </si>
  <si>
    <t>Victoria D</t>
  </si>
  <si>
    <t>Victoria D Brannigan</t>
  </si>
  <si>
    <t>branniganv@nyassembly.gov</t>
  </si>
  <si>
    <t>Victoria D Brannigan, Graphic Artist</t>
  </si>
  <si>
    <t>568448220</t>
  </si>
  <si>
    <t>Admin Asst/office Mgr</t>
  </si>
  <si>
    <t>Victoria K</t>
  </si>
  <si>
    <t>Victoria K Perry</t>
  </si>
  <si>
    <t>perryv@nyassembly.gov</t>
  </si>
  <si>
    <t>Victoria K Perry, Admin Asst/office Mgr</t>
  </si>
  <si>
    <t>568448222</t>
  </si>
  <si>
    <t>Prevosti</t>
  </si>
  <si>
    <t>Victoria S Prevosti</t>
  </si>
  <si>
    <t>Previously Legis Aide, working for Ron Kim, Office of Assemblymember, Personal Staff Office, Assembly, reporting to Ron Kim, Assemblymember. Set inactive on 20-SEP-2017.</t>
  </si>
  <si>
    <t>568448224</t>
  </si>
  <si>
    <t>Abdallh</t>
  </si>
  <si>
    <t>Waael H</t>
  </si>
  <si>
    <t>Waael H Abdallh</t>
  </si>
  <si>
    <t>abdallhw@nyassembly.gov</t>
  </si>
  <si>
    <t>Waael H Abdallh, Constituent Liaison</t>
  </si>
  <si>
    <t>568448225</t>
  </si>
  <si>
    <t>Asst To Asst Speaker</t>
  </si>
  <si>
    <t>Weber Leung</t>
  </si>
  <si>
    <t>leungw@nyassembly.gov</t>
  </si>
  <si>
    <t>Weber Leung, Asst To Asst Speaker</t>
  </si>
  <si>
    <t>568448226</t>
  </si>
  <si>
    <t>Mounts</t>
  </si>
  <si>
    <t>Wesley J</t>
  </si>
  <si>
    <t>Wesley J Mounts</t>
  </si>
  <si>
    <t>mountsw@nyassembly.gov</t>
  </si>
  <si>
    <t>Wesley J Mounts, Legis Fiscal Anal</t>
  </si>
  <si>
    <t>568448229</t>
  </si>
  <si>
    <t>William C Gustafson</t>
  </si>
  <si>
    <t>Previously Chief Of Staff, working for Didi Barrett, Office of Assemblymember, Personal Staff Office, Assembly, reporting to Didi Barrett, Assemblymember. Set inactive on 20-SEP-2017.</t>
  </si>
  <si>
    <t>568448230</t>
  </si>
  <si>
    <t>Wilyuly</t>
  </si>
  <si>
    <t>Wilyuly Lopez</t>
  </si>
  <si>
    <t>lopezw@nyassembly.gov</t>
  </si>
  <si>
    <t>Wilyuly Lopez, Constituent Liaison</t>
  </si>
  <si>
    <t>568448232</t>
  </si>
  <si>
    <t>Trittas</t>
  </si>
  <si>
    <t>Yannis</t>
  </si>
  <si>
    <t>Yannis Trittas</t>
  </si>
  <si>
    <t>trittasy@nyassembly.gov</t>
  </si>
  <si>
    <t>Yannis Trittas, Dep Chief Of Staff</t>
  </si>
  <si>
    <t>568448234</t>
  </si>
  <si>
    <t>Dalmacy</t>
  </si>
  <si>
    <t>Yveline L</t>
  </si>
  <si>
    <t>Yveline L Dalmacy</t>
  </si>
  <si>
    <t>dalmacyy@nyassembly.gov</t>
  </si>
  <si>
    <t>Yveline L Dalmacy, Legis Director</t>
  </si>
  <si>
    <t>568448235</t>
  </si>
  <si>
    <t>Yvette C</t>
  </si>
  <si>
    <t>Yvette C Barrow</t>
  </si>
  <si>
    <t>Previously Special Asst, working for N. Nick Perry, Office of Assemblymember, Personal Staff Office, Assembly, reporting to N. Nick Perry, Assemblymember. Set inactive on 13-JUN-2017.</t>
  </si>
  <si>
    <t>568448236</t>
  </si>
  <si>
    <t>Zantao</t>
  </si>
  <si>
    <t>Zantao Zhu</t>
  </si>
  <si>
    <t>568448237</t>
  </si>
  <si>
    <t>Zimmerglass</t>
  </si>
  <si>
    <t>Zena L</t>
  </si>
  <si>
    <t>Zena L Zimmerglass</t>
  </si>
  <si>
    <t>zimmerglassz@nyassembly.gov</t>
  </si>
  <si>
    <t>Zena L Zimmerglass, Legis Director</t>
  </si>
  <si>
    <t>575794791</t>
  </si>
  <si>
    <t>Deputy Secretary for Civil Rights</t>
  </si>
  <si>
    <t>Norma Ramos</t>
  </si>
  <si>
    <t>Office of the Governor, Executive Office, Governor &amp; State Executive;
Civil Rights, Committee, NYC Council</t>
  </si>
  <si>
    <t>Civil Rights</t>
  </si>
  <si>
    <t>Norma Ramos, Deputy Secretary for Civil Rights</t>
  </si>
  <si>
    <t>575794811</t>
  </si>
  <si>
    <t>Executive Director, NY State of Health, The Official Health Plan Marketplace</t>
  </si>
  <si>
    <t>Frescatore</t>
  </si>
  <si>
    <t>Donna Frescatore</t>
  </si>
  <si>
    <t>Donna Frescatore, Executive Director, NY State of Health, The Official Health Plan Marketplace</t>
  </si>
  <si>
    <t>575794864</t>
  </si>
  <si>
    <t>Assistant Counsel to Governor Cuomo</t>
  </si>
  <si>
    <t>Bernabe</t>
  </si>
  <si>
    <t>Axel</t>
  </si>
  <si>
    <t>Axel Bernabe</t>
  </si>
  <si>
    <t>https://www.linkedin.com/in/axel-bernabe-45a6512</t>
  </si>
  <si>
    <t>AAEAAQAAAAAAAAJyAAAAJDRiZDVmMTNhLWUxNDktNGIxOS05ZWMyLTM1ZmFiODc5ZjU3Nw.jpg</t>
  </si>
  <si>
    <t>Axel Bernabe, Assistant Counsel to Governor Cuomo</t>
  </si>
  <si>
    <t>575794895</t>
  </si>
  <si>
    <t>Deputy Director at NY State of Health</t>
  </si>
  <si>
    <t>Holahan</t>
  </si>
  <si>
    <t>Danielle Holahan</t>
  </si>
  <si>
    <t>Health, Department of, Agency, Governor &amp; State Executive</t>
  </si>
  <si>
    <t>imgres.jpg</t>
  </si>
  <si>
    <t>Danielle Holahan, Deputy Director at NY State of Health</t>
  </si>
  <si>
    <t>575794924</t>
  </si>
  <si>
    <t>Mayor of Syracuse</t>
  </si>
  <si>
    <t>Miner</t>
  </si>
  <si>
    <t>Stephanie Miner</t>
  </si>
  <si>
    <t>imgres-1.jpg</t>
  </si>
  <si>
    <t>Stephanie Miner, Mayor of Syracuse</t>
  </si>
  <si>
    <t>575794970</t>
  </si>
  <si>
    <t>New York State Secretary of State</t>
  </si>
  <si>
    <t>Rossana</t>
  </si>
  <si>
    <t>Rossana Rosado</t>
  </si>
  <si>
    <t>imgres-2.jpg</t>
  </si>
  <si>
    <t>Rossana Rosado, New York State Secretary of State</t>
  </si>
  <si>
    <t>579588251</t>
  </si>
  <si>
    <t>Mohamed</t>
  </si>
  <si>
    <t>Abdelrahman</t>
  </si>
  <si>
    <t>Abdelrahman Mohamed</t>
  </si>
  <si>
    <t>(212) 482-5108</t>
  </si>
  <si>
    <t>Abdelrahman Mohamed, Legislative Computer Support Specialist</t>
  </si>
  <si>
    <t>579588505</t>
  </si>
  <si>
    <t>Ullian</t>
  </si>
  <si>
    <t>Adam Ullian</t>
  </si>
  <si>
    <t>Adam Ullian, Councilmanic Aide</t>
  </si>
  <si>
    <t>579588709</t>
  </si>
  <si>
    <t>Adolfo</t>
  </si>
  <si>
    <t>Adolfo Abreu</t>
  </si>
  <si>
    <t>Adolfo Abreu, Councilmanic Aide</t>
  </si>
  <si>
    <t>579588913</t>
  </si>
  <si>
    <t>Deputy Chief of Staff for Policy and Budget</t>
  </si>
  <si>
    <t>Adriana Lily</t>
  </si>
  <si>
    <t>Adriana Lily Garcia</t>
  </si>
  <si>
    <t>Menchaca's former policy and budget director</t>
  </si>
  <si>
    <t>Adriana Lily Garcia, Deputy Chief of Staff for Policy and Budget</t>
  </si>
  <si>
    <t>579589310</t>
  </si>
  <si>
    <t>Sheil</t>
  </si>
  <si>
    <t>Aileen Sheil</t>
  </si>
  <si>
    <t>Aileen Sheil, Councilmanic Aide</t>
  </si>
  <si>
    <t>579589657</t>
  </si>
  <si>
    <t>Collazo, Jr.</t>
  </si>
  <si>
    <t>Albert Collazo, Jr.</t>
  </si>
  <si>
    <t>Previously Councilmanic Aide, working for Rafael Salamanca, Office of Councilmember, Personal Staff Office, NYC Council, reporting to Rafael Salamanca, Councilmember. Set inactive on 20-SEP-2017.</t>
  </si>
  <si>
    <t>579590925</t>
  </si>
  <si>
    <t>Alexander Gershman</t>
  </si>
  <si>
    <t>Alexander Gershman, Councilmanic Aide</t>
  </si>
  <si>
    <t>579603470</t>
  </si>
  <si>
    <t>Director of Council Service Bureau</t>
  </si>
  <si>
    <t>Chin-kee-fatt</t>
  </si>
  <si>
    <t>Camille</t>
  </si>
  <si>
    <t>Camille Chin-Kee-Fatt</t>
  </si>
  <si>
    <t>(212) 482-5110</t>
  </si>
  <si>
    <t>Camille Chin-Kee-Fatt, Director of Council Service Bureau</t>
  </si>
  <si>
    <t>579603497</t>
  </si>
  <si>
    <t>Kirk Swanson</t>
  </si>
  <si>
    <t>(212) 482-5141</t>
  </si>
  <si>
    <t>Kirk Swanson, Assistant Director of Administration</t>
  </si>
  <si>
    <t>579603502</t>
  </si>
  <si>
    <t>Legislative Intern</t>
  </si>
  <si>
    <t>Jordan Walker</t>
  </si>
  <si>
    <t>Jordan Walker, Legislative Intern</t>
  </si>
  <si>
    <t>579603505</t>
  </si>
  <si>
    <t>He</t>
  </si>
  <si>
    <t>Dorothy</t>
  </si>
  <si>
    <t>Dorothy He</t>
  </si>
  <si>
    <t>(212) 266-2002</t>
  </si>
  <si>
    <t>Dorothy He, Communications Assistant</t>
  </si>
  <si>
    <t>579603509</t>
  </si>
  <si>
    <t>Mccarten</t>
  </si>
  <si>
    <t>John J McCarten</t>
  </si>
  <si>
    <t>John J McCarten, Legislative Intern</t>
  </si>
  <si>
    <t>579603510</t>
  </si>
  <si>
    <t>Towell</t>
  </si>
  <si>
    <t>Katherine Towell</t>
  </si>
  <si>
    <t>(212) 788-0260</t>
  </si>
  <si>
    <t>Katherine Towell, Communications Assistant</t>
  </si>
  <si>
    <t>579603554</t>
  </si>
  <si>
    <t>Holly Beck</t>
  </si>
  <si>
    <t>Previously Legislative Counsel, working for Drafting, Central Staff Office, NYC Council. Set inactive on 20-SEP-2017.</t>
  </si>
  <si>
    <t>579603567</t>
  </si>
  <si>
    <t>Mihirig</t>
  </si>
  <si>
    <t>Balqees</t>
  </si>
  <si>
    <t>Balqees Mihirig</t>
  </si>
  <si>
    <t>(212) 482-5484</t>
  </si>
  <si>
    <t>Balqees Mihirig, Legislative Counsel</t>
  </si>
  <si>
    <t>579603570</t>
  </si>
  <si>
    <t>Reisberg</t>
  </si>
  <si>
    <t>Jacob Reisberg</t>
  </si>
  <si>
    <t>579603576</t>
  </si>
  <si>
    <t>Wanzenberg</t>
  </si>
  <si>
    <t>Alexis Wanzenberg</t>
  </si>
  <si>
    <t>(212) 482-5491</t>
  </si>
  <si>
    <t>Alexis Wanzenberg, Legislative Counsel</t>
  </si>
  <si>
    <t>579603579</t>
  </si>
  <si>
    <t>Yavana</t>
  </si>
  <si>
    <t>Sylvester</t>
  </si>
  <si>
    <t>Sylvester Yavana</t>
  </si>
  <si>
    <t>(212) 482-5481</t>
  </si>
  <si>
    <t>Sylvester Yavana, Legislative Counsel</t>
  </si>
  <si>
    <t>579603583</t>
  </si>
  <si>
    <t>Rebecca Crimmins</t>
  </si>
  <si>
    <t>(212) 482-5126</t>
  </si>
  <si>
    <t>Rebecca Crimmins, Senior Legislative Policy Analyst</t>
  </si>
  <si>
    <t>579603592</t>
  </si>
  <si>
    <t>Kopelman</t>
  </si>
  <si>
    <t>Tatiana</t>
  </si>
  <si>
    <t>Tatiana Kopelman</t>
  </si>
  <si>
    <t>Previously Legislative Intern, working for Economic &amp; Community Development, Central Staff Office, NYC Council. Set inactive on 20-SEP-2017.</t>
  </si>
  <si>
    <t>579603596</t>
  </si>
  <si>
    <t>Jessica Dodson Ackerman</t>
  </si>
  <si>
    <t>(212) 482-2914</t>
  </si>
  <si>
    <t>Jessica Dodson Ackerman, Senior Legislative Financial Analyst</t>
  </si>
  <si>
    <t>579603624</t>
  </si>
  <si>
    <t>Elizabeth Hoffman</t>
  </si>
  <si>
    <t>(212) 482-2960</t>
  </si>
  <si>
    <t>Elizabeth Hoffman, Principal Legislative Financial Analyst</t>
  </si>
  <si>
    <t>579603629</t>
  </si>
  <si>
    <t>Sheila Johnson</t>
  </si>
  <si>
    <t>(212) 482-2974</t>
  </si>
  <si>
    <t>Sheila Johnson, Legislative Financial Analyst</t>
  </si>
  <si>
    <t>579603632</t>
  </si>
  <si>
    <t>Jin</t>
  </si>
  <si>
    <t>Jin Lee</t>
  </si>
  <si>
    <t>(212) 482-2962</t>
  </si>
  <si>
    <t>Jin Lee, Legislative Financial Analyst</t>
  </si>
  <si>
    <t>579603640</t>
  </si>
  <si>
    <t>Mensah</t>
  </si>
  <si>
    <t>Prince Mensah</t>
  </si>
  <si>
    <t>Prince Mensah, Legislative Assistant</t>
  </si>
  <si>
    <t>579603645</t>
  </si>
  <si>
    <t>Nuzhat</t>
  </si>
  <si>
    <t>Nameera</t>
  </si>
  <si>
    <t>Nameera Nuzhat</t>
  </si>
  <si>
    <t>(212) 482-2939</t>
  </si>
  <si>
    <t>Nameera Nuzhat, Legislative Financial Analyst</t>
  </si>
  <si>
    <t>579603680</t>
  </si>
  <si>
    <t>West</t>
  </si>
  <si>
    <t>Brandon West</t>
  </si>
  <si>
    <t>Brandon West, Senior Legislative Financial Analyst</t>
  </si>
  <si>
    <t>579603684</t>
  </si>
  <si>
    <t>Winslow</t>
  </si>
  <si>
    <t>Davis Winslow</t>
  </si>
  <si>
    <t>(212) 482-2959</t>
  </si>
  <si>
    <t>Davis Winslow, Legislative Financial Analyst</t>
  </si>
  <si>
    <t>579603689</t>
  </si>
  <si>
    <t>Patrick Bradford</t>
  </si>
  <si>
    <t>(212) 482-2957</t>
  </si>
  <si>
    <t>Patrick Bradford, Legislative Counsel</t>
  </si>
  <si>
    <t>579603692</t>
  </si>
  <si>
    <t>Chang</t>
  </si>
  <si>
    <t>Leon K.</t>
  </si>
  <si>
    <t>Leon K. Chang</t>
  </si>
  <si>
    <t>(212) 482-2951</t>
  </si>
  <si>
    <t>Leon K. Chang, Legislative Administrative Assistant</t>
  </si>
  <si>
    <t>579603702</t>
  </si>
  <si>
    <t>Elizabeth Guzman</t>
  </si>
  <si>
    <t>(212) 482-2968</t>
  </si>
  <si>
    <t>Elizabeth Guzman, Legislative Counsel</t>
  </si>
  <si>
    <t>579603706</t>
  </si>
  <si>
    <t>Johnson-brown</t>
  </si>
  <si>
    <t>Andre Johnson-Brown</t>
  </si>
  <si>
    <t>(212) 482-2923</t>
  </si>
  <si>
    <t>Andre Johnson-Brown, Legislative Investigator</t>
  </si>
  <si>
    <t>579603709</t>
  </si>
  <si>
    <t>Atto</t>
  </si>
  <si>
    <t>Atto Knight</t>
  </si>
  <si>
    <t>Atto Knight, Legislative Clerk (Intern)</t>
  </si>
  <si>
    <t>579603722</t>
  </si>
  <si>
    <t>Abene</t>
  </si>
  <si>
    <t>Nicole Abene</t>
  </si>
  <si>
    <t>(212) 482-5492</t>
  </si>
  <si>
    <t>Nicole Abene, Legislative Counsel</t>
  </si>
  <si>
    <t>579603749</t>
  </si>
  <si>
    <t>Rooney</t>
  </si>
  <si>
    <t>Emily Rooney</t>
  </si>
  <si>
    <t>(212) 482-5447</t>
  </si>
  <si>
    <t>Emily Rooney, Legislative Policy Analyst</t>
  </si>
  <si>
    <t>579603767</t>
  </si>
  <si>
    <t>Gonzalez-chazari</t>
  </si>
  <si>
    <t>Jaime Gonzalez-Chazari</t>
  </si>
  <si>
    <t>Jaime Gonzalez-Chazari, Legislative Intern</t>
  </si>
  <si>
    <t>579603773</t>
  </si>
  <si>
    <t>Peter Lam</t>
  </si>
  <si>
    <t>(212) 482-5195</t>
  </si>
  <si>
    <t>Peter Lam, Legislative Computer Support Specialist</t>
  </si>
  <si>
    <t>579603806</t>
  </si>
  <si>
    <t>John Parsons</t>
  </si>
  <si>
    <t>John Parsons Douglas</t>
  </si>
  <si>
    <t>(212) 482-5188</t>
  </si>
  <si>
    <t>John Parsons Douglas, Legislative Project Manager</t>
  </si>
  <si>
    <t>579603813</t>
  </si>
  <si>
    <t>Elizabeth Lee</t>
  </si>
  <si>
    <t>(212) 482-5184</t>
  </si>
  <si>
    <t>Elizabeth Lee, Legislative Project Manager</t>
  </si>
  <si>
    <t>579603821</t>
  </si>
  <si>
    <t>Lubin</t>
  </si>
  <si>
    <t>Julie Lubin</t>
  </si>
  <si>
    <t>(212) 482-5185</t>
  </si>
  <si>
    <t>Julie Lubin, Legislative Counsel</t>
  </si>
  <si>
    <t>579603834</t>
  </si>
  <si>
    <t>Yuen</t>
  </si>
  <si>
    <t>Jeffrey Yuen</t>
  </si>
  <si>
    <t>Jeffrey Yuen, Legislative Project Manager</t>
  </si>
  <si>
    <t>579603854</t>
  </si>
  <si>
    <t>Hailu</t>
  </si>
  <si>
    <t>Ze-emanuel</t>
  </si>
  <si>
    <t>Ze-Emanuel Hailu</t>
  </si>
  <si>
    <t>(212) 482-5498</t>
  </si>
  <si>
    <t>Ze-Emanuel Hailu, Legislative Counsel</t>
  </si>
  <si>
    <t>579603861</t>
  </si>
  <si>
    <t>Nadia Johnson</t>
  </si>
  <si>
    <t>(212) 482-5459</t>
  </si>
  <si>
    <t>Nadia Johnson, Legislative Policy Analyst</t>
  </si>
  <si>
    <t>579603869</t>
  </si>
  <si>
    <t>Porta</t>
  </si>
  <si>
    <t>Martha Indiana</t>
  </si>
  <si>
    <t>Martha Indiana Porta</t>
  </si>
  <si>
    <t>[212-482-5493](tel:\(212\)%20482-5493)</t>
  </si>
  <si>
    <t xml:space="preserve"> For the immigration component, Indiana Porta [(212-482-5493](tel:\(212\)%20482-5493); [IPorta@council.nyc.gov](mailto:IPorta@council.nyc.gov)) is the best point person generally.</t>
  </si>
  <si>
    <t>Martha Indiana Porta, Legislative Counsel</t>
  </si>
  <si>
    <t>579603881</t>
  </si>
  <si>
    <t>Alejandro</t>
  </si>
  <si>
    <t>Kristina Alejandro</t>
  </si>
  <si>
    <t>(212) 788-7147</t>
  </si>
  <si>
    <t>Kristina Alejandro, Legislative Assistant</t>
  </si>
  <si>
    <t>579603889</t>
  </si>
  <si>
    <t>German</t>
  </si>
  <si>
    <t>Hector</t>
  </si>
  <si>
    <t>Hector German</t>
  </si>
  <si>
    <t>(212) 788-7142</t>
  </si>
  <si>
    <t>Hector German, Legislative Assistant</t>
  </si>
  <si>
    <t>579603907</t>
  </si>
  <si>
    <t>Rose Martinez</t>
  </si>
  <si>
    <t>(212) 482-5482</t>
  </si>
  <si>
    <t>Rose Martinez, Legislative Policy Analyst</t>
  </si>
  <si>
    <t>579603933</t>
  </si>
  <si>
    <t>Romo Zamora</t>
  </si>
  <si>
    <t>Gerardo</t>
  </si>
  <si>
    <t>Gerardo Romo Zamora</t>
  </si>
  <si>
    <t>Gerardo Romo Zamora, Legislative Coordinator</t>
  </si>
  <si>
    <t>579603936</t>
  </si>
  <si>
    <t>Rosario-doran</t>
  </si>
  <si>
    <t>Yowalka</t>
  </si>
  <si>
    <t>Yowalka Rosario-Doran</t>
  </si>
  <si>
    <t>(212) 482-6609</t>
  </si>
  <si>
    <t>Yowalka Rosario-Doran, Legislative Coordinator</t>
  </si>
  <si>
    <t>579603939</t>
  </si>
  <si>
    <t>Arshad</t>
  </si>
  <si>
    <t>Muhammad</t>
  </si>
  <si>
    <t>Muhammad Arshad</t>
  </si>
  <si>
    <t>Muhammad Arshad, Assistant Sergeant At Arms</t>
  </si>
  <si>
    <t>579603944</t>
  </si>
  <si>
    <t>Sakeem</t>
  </si>
  <si>
    <t>Sakeem Bradley</t>
  </si>
  <si>
    <t>Sakeem Bradley, Assistant Sergeant At Arms</t>
  </si>
  <si>
    <t>579603946</t>
  </si>
  <si>
    <t>Dautaj</t>
  </si>
  <si>
    <t>Han</t>
  </si>
  <si>
    <t>Han Dautaj</t>
  </si>
  <si>
    <t>Han Dautaj, Assistant Sergeant At Arms</t>
  </si>
  <si>
    <t>579603953</t>
  </si>
  <si>
    <t>Mackendy</t>
  </si>
  <si>
    <t>Mackendy Joseph</t>
  </si>
  <si>
    <t>Mackendy Joseph, Assistant Sergeant At Arms</t>
  </si>
  <si>
    <t>579603956</t>
  </si>
  <si>
    <t>Pellegrino</t>
  </si>
  <si>
    <t>Jessica Pellegrino</t>
  </si>
  <si>
    <t>Jessica Pellegrino, Assistant Sergeant At Arms</t>
  </si>
  <si>
    <t>579603998</t>
  </si>
  <si>
    <t>Josimel</t>
  </si>
  <si>
    <t>Josimel De La Cruz</t>
  </si>
  <si>
    <t>jdelacruz@council.nyc.gov</t>
  </si>
  <si>
    <t>Josimel De La Cruz, Scheduler</t>
  </si>
  <si>
    <t>579604008</t>
  </si>
  <si>
    <t>Mcleveighn</t>
  </si>
  <si>
    <t>Claire</t>
  </si>
  <si>
    <t>Claire McLeveighn</t>
  </si>
  <si>
    <t>cmcleveighn@council.nyc.gov</t>
  </si>
  <si>
    <t>Claire McLeveighn, Legislative Director</t>
  </si>
  <si>
    <t>579604039</t>
  </si>
  <si>
    <t>Vivian Carter</t>
  </si>
  <si>
    <t>Previously Councilmanic Aide, working for Andrew Cohen, Office of Councilmember, Personal Staff Office, NYC Council, reporting to Andrew Cohen, Councilmember. Set inactive on 20-SEP-2017.</t>
  </si>
  <si>
    <t>579604049</t>
  </si>
  <si>
    <t>Tenore</t>
  </si>
  <si>
    <t>Nicholas V</t>
  </si>
  <si>
    <t>Nicholas V Tenore</t>
  </si>
  <si>
    <t>Nicholas V Tenore, Councilmanic Aide</t>
  </si>
  <si>
    <t>579604076</t>
  </si>
  <si>
    <t>Damon Lipscomb</t>
  </si>
  <si>
    <t>dlipscomb@council.nyc.gov</t>
  </si>
  <si>
    <t>Damon Lipscomb, Legislative Director</t>
  </si>
  <si>
    <t>579604080</t>
  </si>
  <si>
    <t>Brandon J</t>
  </si>
  <si>
    <t>Brandon J Ortiz</t>
  </si>
  <si>
    <t>Brandon J Ortiz, Councilmanic Aide</t>
  </si>
  <si>
    <t>579604084</t>
  </si>
  <si>
    <t>Serrett</t>
  </si>
  <si>
    <t>Shellawn</t>
  </si>
  <si>
    <t>Shellawn Serrett</t>
  </si>
  <si>
    <t>Previously Councilmanic Aide, working for Robert Cornegy, Office of Councilmember, Personal Staff Office, NYC Council, reporting to Robert Cornegy, Councilmember. Set inactive on 20-SEP-2017.</t>
  </si>
  <si>
    <t>579604087</t>
  </si>
  <si>
    <t>Malika</t>
  </si>
  <si>
    <t>Malika Simmons</t>
  </si>
  <si>
    <t>Malika Simmons, Councilmanic Aide</t>
  </si>
  <si>
    <t>579604091</t>
  </si>
  <si>
    <t>Nicole Wright</t>
  </si>
  <si>
    <t>NWright@council.nyc.gov</t>
  </si>
  <si>
    <t>Nicole Wright, Scheduler</t>
  </si>
  <si>
    <t>579604095</t>
  </si>
  <si>
    <t>Stefani</t>
  </si>
  <si>
    <t>Stefani Zinerman</t>
  </si>
  <si>
    <t>SZinerman@council.nyc.gov</t>
  </si>
  <si>
    <t>Stefani Zinerman, Chief of Staff</t>
  </si>
  <si>
    <t>579604100</t>
  </si>
  <si>
    <t>Cepeda</t>
  </si>
  <si>
    <t>Dylan Cepeda</t>
  </si>
  <si>
    <t>Dylan Cepeda, Councilmanic Aide</t>
  </si>
  <si>
    <t>579604138</t>
  </si>
  <si>
    <t>Winter</t>
  </si>
  <si>
    <t>Kristia Beaubrun Winter</t>
  </si>
  <si>
    <t>Kristia Beaubrun Winter, Councilmanic Aide</t>
  </si>
  <si>
    <t>579604141</t>
  </si>
  <si>
    <t>Kera</t>
  </si>
  <si>
    <t>Kera Wright</t>
  </si>
  <si>
    <t>Previously Councilmanic Aide, working for Laurie Cumbo, Office of Councilmember, Personal Staff Office, NYC Council, reporting to Laurie Cumbo, Councilmember. Set inactive on 20-SEP-2017.</t>
  </si>
  <si>
    <t>579604153</t>
  </si>
  <si>
    <t>Wendy Powell</t>
  </si>
  <si>
    <t>Wendy Powell, Councilmanic Aide</t>
  </si>
  <si>
    <t>579604165</t>
  </si>
  <si>
    <t>Cardozo</t>
  </si>
  <si>
    <t>Ivia</t>
  </si>
  <si>
    <t>Ivia Cardozo</t>
  </si>
  <si>
    <t>Ivia Cardozo, Councilmanic Aide</t>
  </si>
  <si>
    <t>579604182</t>
  </si>
  <si>
    <t>Ye</t>
  </si>
  <si>
    <t>Qibin</t>
  </si>
  <si>
    <t>Qibin Ye</t>
  </si>
  <si>
    <t>Qibin Ye, Councilmanic Aide</t>
  </si>
  <si>
    <t>579604191</t>
  </si>
  <si>
    <t>Armando</t>
  </si>
  <si>
    <t>Armando Fuentes</t>
  </si>
  <si>
    <t>Armando Fuentes, Councilmanic Aide</t>
  </si>
  <si>
    <t>579604203</t>
  </si>
  <si>
    <t>Jose Rivera</t>
  </si>
  <si>
    <t>Jose Rivera, Councilmanic Aide</t>
  </si>
  <si>
    <t>579604208</t>
  </si>
  <si>
    <t>Tannor</t>
  </si>
  <si>
    <t>Erika</t>
  </si>
  <si>
    <t>Erika Tannor</t>
  </si>
  <si>
    <t>Erika Tannor, Councilmanic Aide</t>
  </si>
  <si>
    <t>579604224</t>
  </si>
  <si>
    <t>Hyppolite</t>
  </si>
  <si>
    <t>Sacha</t>
  </si>
  <si>
    <t>Sacha Hyppolite</t>
  </si>
  <si>
    <t>Previously Councilmanic Aide, working for Mathieu Eugene, Office of Councilmember, Personal Staff Office, NYC Council, reporting to Mathieu Eugene, Councilmember. Set inactive on 20-SEP-2017.</t>
  </si>
  <si>
    <t>579604233</t>
  </si>
  <si>
    <t>Larrieux</t>
  </si>
  <si>
    <t>Jean Larrieux</t>
  </si>
  <si>
    <t>Jean Larrieux, Councilmanic Aide</t>
  </si>
  <si>
    <t>579604238</t>
  </si>
  <si>
    <t>Delsie</t>
  </si>
  <si>
    <t>Delsie Lawson</t>
  </si>
  <si>
    <t>Delsie Lawson, Councilmanic Aide</t>
  </si>
  <si>
    <t>579604256</t>
  </si>
  <si>
    <t>Jacqueline Sanchez</t>
  </si>
  <si>
    <t>579604273</t>
  </si>
  <si>
    <t>Cory R</t>
  </si>
  <si>
    <t>Cory R Epstein</t>
  </si>
  <si>
    <t>579604287</t>
  </si>
  <si>
    <t>Vaidman Stone</t>
  </si>
  <si>
    <t>Marianna</t>
  </si>
  <si>
    <t>Marianna Vaidman Stone</t>
  </si>
  <si>
    <t>579604292</t>
  </si>
  <si>
    <t>Casali</t>
  </si>
  <si>
    <t>Paul Walter</t>
  </si>
  <si>
    <t>Paul Walter Casali</t>
  </si>
  <si>
    <t>579604314</t>
  </si>
  <si>
    <t>Shabshaikhes</t>
  </si>
  <si>
    <t>Jonathan Shabshaikhes</t>
  </si>
  <si>
    <t>579604317</t>
  </si>
  <si>
    <t>Tang</t>
  </si>
  <si>
    <t>Wenjie</t>
  </si>
  <si>
    <t>Wenjie Tang</t>
  </si>
  <si>
    <t>579604341</t>
  </si>
  <si>
    <t>Kaci</t>
  </si>
  <si>
    <t>Iva</t>
  </si>
  <si>
    <t>Iva Kaci</t>
  </si>
  <si>
    <t>579604348</t>
  </si>
  <si>
    <t>Anna Roberts</t>
  </si>
  <si>
    <t>579604355</t>
  </si>
  <si>
    <t>Segal</t>
  </si>
  <si>
    <t>Benjamin Segal</t>
  </si>
  <si>
    <t>579604359</t>
  </si>
  <si>
    <t>Snowder</t>
  </si>
  <si>
    <t>Stephen Snowder</t>
  </si>
  <si>
    <t>579604374</t>
  </si>
  <si>
    <t>Steven Behar</t>
  </si>
  <si>
    <t>SBehar@council.nyc.gov</t>
  </si>
  <si>
    <t>Steven Behar, Legislative Director</t>
  </si>
  <si>
    <t>579604378</t>
  </si>
  <si>
    <t>Chiu Muniz</t>
  </si>
  <si>
    <t>Yan</t>
  </si>
  <si>
    <t>Yan Chiu Muniz</t>
  </si>
  <si>
    <t>Yan Chiu Muniz, Councilmanic Aide</t>
  </si>
  <si>
    <t>579604387</t>
  </si>
  <si>
    <t>Noh</t>
  </si>
  <si>
    <t>David Noh</t>
  </si>
  <si>
    <t>David Noh, Councilmanic Aide</t>
  </si>
  <si>
    <t>579604391</t>
  </si>
  <si>
    <t>Yearwood</t>
  </si>
  <si>
    <t>Stacey Yearwood</t>
  </si>
  <si>
    <t>Stacey Yearwood, Councilmanic Aide</t>
  </si>
  <si>
    <t>579604403</t>
  </si>
  <si>
    <t>Comerford</t>
  </si>
  <si>
    <t>Patrice</t>
  </si>
  <si>
    <t>Patrice Comerford</t>
  </si>
  <si>
    <t>Patrice Comerford, Councilmanic Aide</t>
  </si>
  <si>
    <t>579604407</t>
  </si>
  <si>
    <t>Sean E</t>
  </si>
  <si>
    <t>Sean E Coughlin</t>
  </si>
  <si>
    <t>Sean E Coughlin, Councilmanic Aide</t>
  </si>
  <si>
    <t>579604425</t>
  </si>
  <si>
    <t>Jamieson</t>
  </si>
  <si>
    <t>Joslyn</t>
  </si>
  <si>
    <t>Joslyn Jamieson</t>
  </si>
  <si>
    <t>Joslyn Jamieson, Councilmanic Aide</t>
  </si>
  <si>
    <t>579604434</t>
  </si>
  <si>
    <t>Isabel P</t>
  </si>
  <si>
    <t>Isabel P Smith</t>
  </si>
  <si>
    <t>Isabel P Smith, Councilmanic Aide</t>
  </si>
  <si>
    <t>579604465</t>
  </si>
  <si>
    <t>Frampton-shillingford</t>
  </si>
  <si>
    <t>Antonia</t>
  </si>
  <si>
    <t>Antonia Frampton-Shillingford</t>
  </si>
  <si>
    <t>Antonia Frampton-Shillingford, Councilmanic Aide</t>
  </si>
  <si>
    <t>579604474</t>
  </si>
  <si>
    <t>Shalaya</t>
  </si>
  <si>
    <t>Shalaya Martin</t>
  </si>
  <si>
    <t>579604484</t>
  </si>
  <si>
    <t>Renato Mendoza</t>
  </si>
  <si>
    <t>Renato Mendoza, Councilmanic Aide</t>
  </si>
  <si>
    <t>579604500</t>
  </si>
  <si>
    <t>Chai Lin</t>
  </si>
  <si>
    <t>Chai Lin Chen</t>
  </si>
  <si>
    <t>Chai Lin Chen, Councilmanic Aide</t>
  </si>
  <si>
    <t>579604511</t>
  </si>
  <si>
    <t>Ha Eun</t>
  </si>
  <si>
    <t>Ha Eun Choi</t>
  </si>
  <si>
    <t>Ha Eun Choi, Councilmanic Aide</t>
  </si>
  <si>
    <t>579604516</t>
  </si>
  <si>
    <t>Marco Guzman</t>
  </si>
  <si>
    <t>Marco Guzman, Councilmanic Aide</t>
  </si>
  <si>
    <t>579604582</t>
  </si>
  <si>
    <t>Bartholomew</t>
  </si>
  <si>
    <t>Bartholomew Caro</t>
  </si>
  <si>
    <t>579604588</t>
  </si>
  <si>
    <t>Kingsley</t>
  </si>
  <si>
    <t>Joshua Kingsley</t>
  </si>
  <si>
    <t>Previously worked for Councilmember Rory Lancman</t>
  </si>
  <si>
    <t>Joshua Kingsley, Councilmanic Aide</t>
  </si>
  <si>
    <t>579604604</t>
  </si>
  <si>
    <t>Rony</t>
  </si>
  <si>
    <t>Rony Sylvain</t>
  </si>
  <si>
    <t>Rony Sylvain, Councilmanic Aide</t>
  </si>
  <si>
    <t>579604608</t>
  </si>
  <si>
    <t>Jason Weinstein</t>
  </si>
  <si>
    <t>579604615</t>
  </si>
  <si>
    <t>Abdul</t>
  </si>
  <si>
    <t>Rubina</t>
  </si>
  <si>
    <t>Rubina Abdul</t>
  </si>
  <si>
    <t>Rubina Abdul, Councilmanic Aide</t>
  </si>
  <si>
    <t>579604636</t>
  </si>
  <si>
    <t>Levers</t>
  </si>
  <si>
    <t>Anna C Levers</t>
  </si>
  <si>
    <t>Anna C Levers, Councilmanic Aide</t>
  </si>
  <si>
    <t>579604657</t>
  </si>
  <si>
    <t>Jonathan Boucher</t>
  </si>
  <si>
    <t>jboucher@council.nyc.gov</t>
  </si>
  <si>
    <t>Jonathan Boucher, Chief of Staff</t>
  </si>
  <si>
    <t>579604681</t>
  </si>
  <si>
    <t>Edward Paulino</t>
  </si>
  <si>
    <t>Edward Paulino, Councilmanic Aide</t>
  </si>
  <si>
    <t>579604711</t>
  </si>
  <si>
    <t>Cuello</t>
  </si>
  <si>
    <t>Erik Cuello</t>
  </si>
  <si>
    <t>Erik Cuello, Councilmanic Aide</t>
  </si>
  <si>
    <t>579604726</t>
  </si>
  <si>
    <t>Kyshia K</t>
  </si>
  <si>
    <t>Kyshia K Smith</t>
  </si>
  <si>
    <t>KSmith2@Council.nyc.gov</t>
  </si>
  <si>
    <t>Kyshia K Smith, Scheduler</t>
  </si>
  <si>
    <t>579604751</t>
  </si>
  <si>
    <t>Mariya Markh</t>
  </si>
  <si>
    <t>Mariya Markh, Councilmanic Aide</t>
  </si>
  <si>
    <t>579604756</t>
  </si>
  <si>
    <t>Nurse</t>
  </si>
  <si>
    <t>Daniel Nurse</t>
  </si>
  <si>
    <t>Daniel Nurse, Councilmanic Aide</t>
  </si>
  <si>
    <t>579604768</t>
  </si>
  <si>
    <t>Li Ling</t>
  </si>
  <si>
    <t>Li Ling Zhu</t>
  </si>
  <si>
    <t>Li Ling Zhu, Councilmanic Aide</t>
  </si>
  <si>
    <t>579604796</t>
  </si>
  <si>
    <t>Aurora</t>
  </si>
  <si>
    <t>Aurora Flores</t>
  </si>
  <si>
    <t>579604807</t>
  </si>
  <si>
    <t>Capelli</t>
  </si>
  <si>
    <t>Francine Capelli</t>
  </si>
  <si>
    <t>Francine Capelli, Councilmanic Aide</t>
  </si>
  <si>
    <t>579604816</t>
  </si>
  <si>
    <t>Kourani</t>
  </si>
  <si>
    <t>Rose Kourani</t>
  </si>
  <si>
    <t>Rose Kourani, Councilmanic Aide</t>
  </si>
  <si>
    <t>579604827</t>
  </si>
  <si>
    <t>Carl L Luciano</t>
  </si>
  <si>
    <t>579604830</t>
  </si>
  <si>
    <t>Cherisse</t>
  </si>
  <si>
    <t>Cherisse Miller</t>
  </si>
  <si>
    <t>Previously Councilmanic Aide, working for Darlene Mealy, Office of Councilmember, Personal Staff Office, NYC Council, reporting to Darlene Mealy, Councilmember. Set inactive on 20-SEP-2017.</t>
  </si>
  <si>
    <t>579604834</t>
  </si>
  <si>
    <t>Kiara</t>
  </si>
  <si>
    <t>Kiara Perry</t>
  </si>
  <si>
    <t>579604837</t>
  </si>
  <si>
    <t>Phillips-singletary</t>
  </si>
  <si>
    <t>Sarissa</t>
  </si>
  <si>
    <t>Sarissa Phillips-Singletary</t>
  </si>
  <si>
    <t>579604840</t>
  </si>
  <si>
    <t>Lawrence Saunders</t>
  </si>
  <si>
    <t>579604843</t>
  </si>
  <si>
    <t>William H</t>
  </si>
  <si>
    <t>William H Williams</t>
  </si>
  <si>
    <t>579604874</t>
  </si>
  <si>
    <t>Jimenez Marrero</t>
  </si>
  <si>
    <t>Jorge Jimenez Marrero</t>
  </si>
  <si>
    <t>579604886</t>
  </si>
  <si>
    <t>Inniss</t>
  </si>
  <si>
    <t>Ari-ayana</t>
  </si>
  <si>
    <t>Ari-ayana Inniss</t>
  </si>
  <si>
    <t>Ari-ayana Inniss, Councilmanic Aide</t>
  </si>
  <si>
    <t>579604894</t>
  </si>
  <si>
    <t>Gregory Rose</t>
  </si>
  <si>
    <t>GRose@council.nyc.gov</t>
  </si>
  <si>
    <t>Gregory Rose, Legislative Director</t>
  </si>
  <si>
    <t>579604902</t>
  </si>
  <si>
    <t>Cintron</t>
  </si>
  <si>
    <t>Jason Cintron</t>
  </si>
  <si>
    <t>Previously served as Legislative Director for Councilmember Annabel Palma, set inactive January 2018.</t>
  </si>
  <si>
    <t>579604905</t>
  </si>
  <si>
    <t>Gayle</t>
  </si>
  <si>
    <t>Cherie</t>
  </si>
  <si>
    <t>Cherie Gayle</t>
  </si>
  <si>
    <t>579604911</t>
  </si>
  <si>
    <t>Angelica Colon</t>
  </si>
  <si>
    <t>Angelica Colon, Councilmanic Aide</t>
  </si>
  <si>
    <t>579604918</t>
  </si>
  <si>
    <t>Mercado</t>
  </si>
  <si>
    <t>Dionivel</t>
  </si>
  <si>
    <t>Dionivel Mercado</t>
  </si>
  <si>
    <t>Dionivel Mercado, Councilmanic Aide</t>
  </si>
  <si>
    <t>579604925</t>
  </si>
  <si>
    <t>Boris</t>
  </si>
  <si>
    <t>Boris Santos</t>
  </si>
  <si>
    <t>Boris Santos, Councilmanic Aide</t>
  </si>
  <si>
    <t>579604940</t>
  </si>
  <si>
    <t>Jordan Bishop</t>
  </si>
  <si>
    <t>Previously Councilmanic Aide, working for Donovan Richards, Office of Councilmember, Personal Staff Office, NYC Council, reporting to Donovan Richards, Councilmember. Set inactive on 20-SEP-2017.</t>
  </si>
  <si>
    <t>579604977</t>
  </si>
  <si>
    <t>Maritza Solano</t>
  </si>
  <si>
    <t>Maritza Solano, Councilmanic Aide</t>
  </si>
  <si>
    <t>579604985</t>
  </si>
  <si>
    <t>Ophelia Collins</t>
  </si>
  <si>
    <t>Ophelia Collins, Councilmanic Aide</t>
  </si>
  <si>
    <t>579605008</t>
  </si>
  <si>
    <t>Lisa Marie</t>
  </si>
  <si>
    <t>Lisa Marie Thompson</t>
  </si>
  <si>
    <t>Lisa Marie Thompson, Councilmanic Aide</t>
  </si>
  <si>
    <t>579605027</t>
  </si>
  <si>
    <t>Scandole</t>
  </si>
  <si>
    <t>Steven Scandole</t>
  </si>
  <si>
    <t>Previously Councilmanic Aide, working for Helen Rosenthal, Office of Councilmember, Personal Staff Office, NYC Council, reporting to Helen Rosenthal, Councilmember. Set inactive on 20-SEP-2017.</t>
  </si>
  <si>
    <t>579605030</t>
  </si>
  <si>
    <t>Jonathan Terrace</t>
  </si>
  <si>
    <t>NTerrace@council.nyc.gov</t>
  </si>
  <si>
    <t>Jonathan Terrace, Scheduler</t>
  </si>
  <si>
    <t>579605035</t>
  </si>
  <si>
    <t>Josue</t>
  </si>
  <si>
    <t>Josue Melendez</t>
  </si>
  <si>
    <t>Josue Melendez, Councilmanic Aide</t>
  </si>
  <si>
    <t>579605042</t>
  </si>
  <si>
    <t>Ogaldes Wiggins</t>
  </si>
  <si>
    <t>Maritza Ogaldes Wiggins</t>
  </si>
  <si>
    <t>Maritza Ogaldes Wiggins, Councilmanic Aide</t>
  </si>
  <si>
    <t>579605045</t>
  </si>
  <si>
    <t>Zaccaro</t>
  </si>
  <si>
    <t>John Zaccaro</t>
  </si>
  <si>
    <t>John Zaccaro, Councilmanic Aide</t>
  </si>
  <si>
    <t>579605055</t>
  </si>
  <si>
    <t>Enea-vargas</t>
  </si>
  <si>
    <t>Romina</t>
  </si>
  <si>
    <t>Romina Enea-Vargas</t>
  </si>
  <si>
    <t>renea@council.nyc.gov</t>
  </si>
  <si>
    <t>Romina Enea-Vargas, Scheduler</t>
  </si>
  <si>
    <t>579605068</t>
  </si>
  <si>
    <t>Rosaly</t>
  </si>
  <si>
    <t>Rosaly Ruiz</t>
  </si>
  <si>
    <t>Rosaly Ruiz, Councilmanic Aide</t>
  </si>
  <si>
    <t>579605071</t>
  </si>
  <si>
    <t>Sanchez Leon</t>
  </si>
  <si>
    <t>Israel Sanchez Leon</t>
  </si>
  <si>
    <t>Israel Sanchez Leon, Councilmanic Aide</t>
  </si>
  <si>
    <t>579605102</t>
  </si>
  <si>
    <t>Cano</t>
  </si>
  <si>
    <t>Maricela</t>
  </si>
  <si>
    <t>Maricela Cano</t>
  </si>
  <si>
    <t>Maricela Cano, Councilmanic Aide</t>
  </si>
  <si>
    <t>579605107</t>
  </si>
  <si>
    <t>Scherie</t>
  </si>
  <si>
    <t>Scherie Murray</t>
  </si>
  <si>
    <t>Previously Councilmanic Aide, working for Eric Ulrich, Office of Councilmember, Personal Staff Office, NYC Council, reporting to Eric Ulrich, Councilmember. Set inactive on 20-SEP-2017.</t>
  </si>
  <si>
    <t>579605112</t>
  </si>
  <si>
    <t>Prentis</t>
  </si>
  <si>
    <t>Mary Prentis</t>
  </si>
  <si>
    <t>Mary Prentis, Councilmanic Aide</t>
  </si>
  <si>
    <t>579605117</t>
  </si>
  <si>
    <t>Tschirhart</t>
  </si>
  <si>
    <t>Kevin Tschirhart</t>
  </si>
  <si>
    <t>KTschirhart@council.nyc.gov</t>
  </si>
  <si>
    <t>Kevin Tschirhart, Chief of Staff</t>
  </si>
  <si>
    <t>579605124</t>
  </si>
  <si>
    <t>Yarinel</t>
  </si>
  <si>
    <t>Yarinel Fernandez</t>
  </si>
  <si>
    <t>579605133</t>
  </si>
  <si>
    <t>Laura Powell</t>
  </si>
  <si>
    <t>Previously served as Councilmanic Aide to Councilmember James Vacca, set inactive January 2018.</t>
  </si>
  <si>
    <t>579605141</t>
  </si>
  <si>
    <t>Coniglio</t>
  </si>
  <si>
    <t>Christine Coniglio</t>
  </si>
  <si>
    <t>Christine Coniglio, Councilmanic Aide</t>
  </si>
  <si>
    <t>579605160</t>
  </si>
  <si>
    <t>Medrano</t>
  </si>
  <si>
    <t>Kenny Medrano</t>
  </si>
  <si>
    <t>Kenny Medrano, Councilmanic Aide</t>
  </si>
  <si>
    <t>579605164</t>
  </si>
  <si>
    <t>Xavier</t>
  </si>
  <si>
    <t>Xavier Perez</t>
  </si>
  <si>
    <t>Previously Scheduler, working for Jimmy Van Bramer, Office of Councilmember, Personal Staff Office, NYC Council, reporting to Jimmy Van Bramer, Councilmember. Set inactive on 20-SEP-2017.</t>
  </si>
  <si>
    <t>579605168</t>
  </si>
  <si>
    <t>Swernoff</t>
  </si>
  <si>
    <t>Arielle</t>
  </si>
  <si>
    <t>Arielle Swernoff</t>
  </si>
  <si>
    <t>579605185</t>
  </si>
  <si>
    <t>Jacob Gold</t>
  </si>
  <si>
    <t>Jacob Gold, Councilmanic Aide</t>
  </si>
  <si>
    <t>579605189</t>
  </si>
  <si>
    <t>Gooding</t>
  </si>
  <si>
    <t>Beverly</t>
  </si>
  <si>
    <t>Beverly Gooding</t>
  </si>
  <si>
    <t>Beverly Gooding, Councilmanic Aide</t>
  </si>
  <si>
    <t>579605214</t>
  </si>
  <si>
    <t>Newsome</t>
  </si>
  <si>
    <t>Orielle</t>
  </si>
  <si>
    <t>Orielle Newsome</t>
  </si>
  <si>
    <t>Previously Councilmanic Aide, working for Ruben Wills, Office of Councilmember, Personal Staff Office, NYC Council, reporting to Ruben Wills, Councilmember. Set inactive on 20-SEP-2017.</t>
  </si>
  <si>
    <t>579605226</t>
  </si>
  <si>
    <t>Smart</t>
  </si>
  <si>
    <t>Tamir</t>
  </si>
  <si>
    <t>Tamir Smart</t>
  </si>
  <si>
    <t>580145455</t>
  </si>
  <si>
    <t>NYL000451</t>
  </si>
  <si>
    <t>Aging, Committee, Senate;
Mental Health and Developmental Disabilities, Committee, Senate;
Consumer Protection, Committee, Senate;
Insurance, Committee, Senate;
Education, Committee, Senate;
Agriculture, Committee, Senate;
Local Government, Committee, Senate;
Housing, Construction and Community Development, Committee, Senate</t>
  </si>
  <si>
    <t>A lifelong resident of Long Island, John E. Brooks has devoted his life to giving back to his community. In November 2016, the people elected him to continue his service in the New York State Senate.  
For more than 45 years, Senator Brooks has been an active volunteer firefighter with the Seaford, Medford and Lindenhurst Fire Departments, previously serving as Seaford's Chief of Department. In addition to his work for the fire department, Senator Brooks served on the Seaford Board of Education for a total of six years, acting as Vice President from 1997-1999. Prior to Superstorm Sandy, Senator Brooks was the Chairman of the Long Island Hurricane Symposium Programs where he worked hand-in-hand with hurricane experts and the National Weather Services to evaluate risk on Long Island.  
Professionally, Senator Brooks was an executive in the insurance industry and most recently worked as the Director of Risk Management for Nassau County. Recently, he successfully challenged the New York State of Health Insurance Plans’ rate increases, resulting in its rollback and producing a savings of $300 million statewide.  
Senator Brooks legislative priorities include tackling government corruption, ensuring that all students receive the highest quality education possible, addressing taxation evaluation, confronting hunger in our communities, combating the opioid epidemic, and making Long Island is an affordable place to live and raise a family.  
Brooks is a veteran of the New York Army National Guard, and holds a Bachelor’s degree from New York Institute of Technology and an Associate’s degree from the State University of New York at Farmingdale. He resides in Seaford, has a son, John, and is the proud grandfather of Penelope.</t>
  </si>
  <si>
    <t>Legislative Office Building, Room 513, Albany, NY 12247</t>
  </si>
  <si>
    <t>5550 Merrick Road  
Massapequa, NY 11758</t>
  </si>
  <si>
    <t>(518) 426-6925</t>
  </si>
  <si>
    <t>(516) 882-0636</t>
  </si>
  <si>
    <t>(518) 455-2765</t>
  </si>
  <si>
    <t>(516) 882-0630</t>
  </si>
  <si>
    <t>brooks@nysenate.gov</t>
  </si>
  <si>
    <t>https://www.nysenate.gov/senators/john-e-brooks</t>
  </si>
  <si>
    <t>https://www.facebook.com/SenatorJohnBrooks/</t>
  </si>
  <si>
    <t>Senate 8.png</t>
  </si>
  <si>
    <t>Served with the Seaford Fire Department
Member of the Seaford Board of Education
Nassau County's Director of Risk Management</t>
  </si>
  <si>
    <t>Senate District 8</t>
  </si>
  <si>
    <t>John_E._Brooks.cc6eda9c.png</t>
  </si>
  <si>
    <t>580828486</t>
  </si>
  <si>
    <t>Training Coordinator</t>
  </si>
  <si>
    <t>Coons</t>
  </si>
  <si>
    <t>Stacey M</t>
  </si>
  <si>
    <t>Stacey M Coons</t>
  </si>
  <si>
    <t>coonss@nyassembly.gov</t>
  </si>
  <si>
    <t>Office Of Ethics And Compliance, Central Staff Office, Assembly</t>
  </si>
  <si>
    <t>Stacey M Coons, Training Coordinator</t>
  </si>
  <si>
    <t>581729175</t>
  </si>
  <si>
    <t>Staff Secretary</t>
  </si>
  <si>
    <t>Ports</t>
  </si>
  <si>
    <t>Douglas F</t>
  </si>
  <si>
    <t>Douglas F Ports</t>
  </si>
  <si>
    <t>portsd@nyassembly.gov</t>
  </si>
  <si>
    <t>Intergovernmental Relations, Central Staff Office, Assembly</t>
  </si>
  <si>
    <t>Douglas F Ports, Staff Secretary</t>
  </si>
  <si>
    <t>581729271</t>
  </si>
  <si>
    <t>Jane T</t>
  </si>
  <si>
    <t>Jane T Feldman</t>
  </si>
  <si>
    <t>Previously Exec Dir Ethcs &amp; Comp, working for Office Of Ethics And Compliance, Central Staff Office, Assembly. Set inactive on 20-SEP-2017.</t>
  </si>
  <si>
    <t>581729352</t>
  </si>
  <si>
    <t>Sec/spkr Intgovtl Aff</t>
  </si>
  <si>
    <t>Garba</t>
  </si>
  <si>
    <t>Joseph N</t>
  </si>
  <si>
    <t>Joseph N Garba</t>
  </si>
  <si>
    <t>garbaj@nyassembly.gov</t>
  </si>
  <si>
    <t>Joseph N Garba, Sec/spkr Intgovtl Aff</t>
  </si>
  <si>
    <t>581729472</t>
  </si>
  <si>
    <t>Dep Sec Intergov Aff</t>
  </si>
  <si>
    <t>Kim Ramos</t>
  </si>
  <si>
    <t>ramosk@nyassembly.gov</t>
  </si>
  <si>
    <t>Kim Ramos, Dep Sec Intergov Aff</t>
  </si>
  <si>
    <t>582586221</t>
  </si>
  <si>
    <t>Dwight</t>
  </si>
  <si>
    <t>Dwight Evans</t>
  </si>
  <si>
    <t>Previously Chief of Staff, working for Joseph A Griffo, Office of Senator, Personal Staff Office, Senate, reporting to Joseph A Griffo, Deputy Majority Leader for Policy. Set inactive on 12-JUN-2017.</t>
  </si>
  <si>
    <t>582596291</t>
  </si>
  <si>
    <t>Piedra Leon</t>
  </si>
  <si>
    <t>Veronica Piedra Leon</t>
  </si>
  <si>
    <t>Veronica Piedra Leon, Chief of Staff</t>
  </si>
  <si>
    <t>592236206</t>
  </si>
  <si>
    <t>fogel@nysenate.org</t>
  </si>
  <si>
    <t>Adam S Fogel, Chief Of Staff</t>
  </si>
  <si>
    <t>592248864</t>
  </si>
  <si>
    <t>Suozzi</t>
  </si>
  <si>
    <t>Thomas Suozzi</t>
  </si>
  <si>
    <t>Armed Services, Committee, U.S. Senate;
Foreign Affairs, Committee, U.S. House of Representatives</t>
  </si>
  <si>
    <t>202-225-4669</t>
  </si>
  <si>
    <t>202-225-3335</t>
  </si>
  <si>
    <t>631-923-4100</t>
  </si>
  <si>
    <t>http://souzzi.house.gov</t>
  </si>
  <si>
    <t>https://twitter.com/reptomsuozzi</t>
  </si>
  <si>
    <t>US_3.png</t>
  </si>
  <si>
    <t>Thomas Suozzi, Office of U.S. Representative, Personal Staff Office, U.S. House of Representatives</t>
  </si>
  <si>
    <t>NY 3</t>
  </si>
  <si>
    <t>tom_suozzi.jpg</t>
  </si>
  <si>
    <t>Thomas Suozzi, U.S. Representative</t>
  </si>
  <si>
    <t>593337388</t>
  </si>
  <si>
    <t>John Faso</t>
  </si>
  <si>
    <t>Agriculture, Committee, U.S. House of Representatives;
Budget, Committee, U.S. House of Representatives;
Transportation and Infastructure, Committee, U.S. House of Representatives</t>
  </si>
  <si>
    <t>1616 Longworth HOB  
Washington, DC 20515</t>
  </si>
  <si>
    <t>111 Main Street  
Delhi, NY 13753</t>
  </si>
  <si>
    <t xml:space="preserve"> 202-225-1168</t>
  </si>
  <si>
    <t>[(845) 514-2322](tel:8455142322)</t>
  </si>
  <si>
    <t>[(202) 225-5614](tel:202-225-5614)</t>
  </si>
  <si>
    <t>**Delhi:** (607) 746-9537 ** Kinderhook:  **518-610-8133  **﻿Kingston: **845-514-2322</t>
  </si>
  <si>
    <t>https://faso.house.gov/</t>
  </si>
  <si>
    <t>http://twitter.com/repjohnfaso</t>
  </si>
  <si>
    <t>US_19.png</t>
  </si>
  <si>
    <t>John Faso, Office of U.S. Representative, Personal Staff Office, U.S. House of Representatives</t>
  </si>
  <si>
    <t>NY 19</t>
  </si>
  <si>
    <t>John_Faso.jpg</t>
  </si>
  <si>
    <t>John Faso, U.S. Representative</t>
  </si>
  <si>
    <t>595260914</t>
  </si>
  <si>
    <t>Jean Weinberg</t>
  </si>
  <si>
    <t>jean.weinberg@nycha.nyc.gov</t>
  </si>
  <si>
    <t>Housing Authority, New York City (NYCHA), Agency, Mayor &amp; NYC Executive</t>
  </si>
  <si>
    <t>607284131</t>
  </si>
  <si>
    <t>Comptroller</t>
  </si>
  <si>
    <t>Maragos</t>
  </si>
  <si>
    <t>George Maragos</t>
  </si>
  <si>
    <t>Nassau County Executive</t>
  </si>
  <si>
    <t>Nassau</t>
  </si>
  <si>
    <t>George Maragos, Comptroller</t>
  </si>
  <si>
    <t>607284133</t>
  </si>
  <si>
    <t>District Attorney</t>
  </si>
  <si>
    <t>Singas</t>
  </si>
  <si>
    <t>Madeline Singas</t>
  </si>
  <si>
    <t>Madeline Singas, District Attorney</t>
  </si>
  <si>
    <t>607284135</t>
  </si>
  <si>
    <t>County Executive</t>
  </si>
  <si>
    <t>Mangano</t>
  </si>
  <si>
    <t>Ed</t>
  </si>
  <si>
    <t>Ed Mangano</t>
  </si>
  <si>
    <t>Ed Mangano, County Executive</t>
  </si>
  <si>
    <t>607284137</t>
  </si>
  <si>
    <t>County Clerk</t>
  </si>
  <si>
    <t>O’Connell</t>
  </si>
  <si>
    <t>Maureen O’Connell</t>
  </si>
  <si>
    <t>Maureen O’Connell, County Clerk</t>
  </si>
  <si>
    <t>607284139</t>
  </si>
  <si>
    <t>Abrahams</t>
  </si>
  <si>
    <t>Kevan</t>
  </si>
  <si>
    <t>Kevan Abrahams</t>
  </si>
  <si>
    <t>Kevan Abrahams, Office of Legislator, Personal Staff Office, Nassau County Legislature</t>
  </si>
  <si>
    <t>Nassau County Legislative District 1</t>
  </si>
  <si>
    <t>Kevan Abrahams, Minority Leader</t>
  </si>
  <si>
    <t>607284141</t>
  </si>
  <si>
    <t>Denise Ford</t>
  </si>
  <si>
    <t>Denise Ford, Office of Legislator, Personal Staff Office, Nassau County Legislature</t>
  </si>
  <si>
    <t>Nassau County Legislative District 4</t>
  </si>
  <si>
    <t>Denise Ford, Legislator</t>
  </si>
  <si>
    <t>607284143</t>
  </si>
  <si>
    <t>Gonsalves</t>
  </si>
  <si>
    <t>Norma Gonsalves</t>
  </si>
  <si>
    <t>Served for nearly 20 years in the Nassau County Legislature, did not run for re-election in 2017.</t>
  </si>
  <si>
    <t>607284146</t>
  </si>
  <si>
    <t>Deputy Presiding Officer</t>
  </si>
  <si>
    <t>Richard Nicolello</t>
  </si>
  <si>
    <t>Richard Nicolello, Office of Legislator, Personal Staff Office, Nassau County Legislature</t>
  </si>
  <si>
    <t>Nassau County Legislative District 9</t>
  </si>
  <si>
    <t>Richard Nicolello, Deputy Presiding Officer</t>
  </si>
  <si>
    <t>607284147</t>
  </si>
  <si>
    <t>Bynoe</t>
  </si>
  <si>
    <t>Siela</t>
  </si>
  <si>
    <t>Siela Bynoe</t>
  </si>
  <si>
    <t>Siela Bynoe, Office of Legislator, Personal Staff Office, Nassau County Legislature</t>
  </si>
  <si>
    <t>Nassau County Legislative District 2</t>
  </si>
  <si>
    <t>Siela Bynoe, Legislator</t>
  </si>
  <si>
    <t>607284149</t>
  </si>
  <si>
    <t>Carrié</t>
  </si>
  <si>
    <t>Carrié Solages</t>
  </si>
  <si>
    <t>Carrié Solages, Office of Legislator, Personal Staff Office, Nassau County Legislature</t>
  </si>
  <si>
    <t>Nassau County Legislative District 3</t>
  </si>
  <si>
    <t>Carrié Solages, Legislator</t>
  </si>
  <si>
    <t>607284151</t>
  </si>
  <si>
    <t>Laura Curran</t>
  </si>
  <si>
    <t>Laura Curran, Office of Legislator, Personal Staff Office, Nassau County Legislature</t>
  </si>
  <si>
    <t>Nassau County Legislative District 5</t>
  </si>
  <si>
    <t>Laura Curran, Legislator</t>
  </si>
  <si>
    <t>607284152</t>
  </si>
  <si>
    <t>Gaylor III</t>
  </si>
  <si>
    <t>C. William</t>
  </si>
  <si>
    <t>C. William Gaylor III</t>
  </si>
  <si>
    <t>C. William Gaylor III, Office of Legislator, Personal Staff Office, Nassau County Legislature</t>
  </si>
  <si>
    <t>Nassau County Legislative District 6</t>
  </si>
  <si>
    <t>C. William Gaylor III, Legislator</t>
  </si>
  <si>
    <t>607284155</t>
  </si>
  <si>
    <t>Kopel</t>
  </si>
  <si>
    <t>Howard Kopel</t>
  </si>
  <si>
    <t>Howard Kopel, Office of Legislator, Personal Staff Office, Nassau County Legislature</t>
  </si>
  <si>
    <t>Nassau County Legislative District 7</t>
  </si>
  <si>
    <t>Howard Kopel, Legislator</t>
  </si>
  <si>
    <t>607284157</t>
  </si>
  <si>
    <t>Muscarella</t>
  </si>
  <si>
    <t>Vincent Muscarella</t>
  </si>
  <si>
    <t>Vincent Muscarella, Office of Legislator, Personal Staff Office, Nassau County Legislature</t>
  </si>
  <si>
    <t>Nassau County Legislative District 8</t>
  </si>
  <si>
    <t>Vincent Muscarella, Legislator</t>
  </si>
  <si>
    <t>607284160</t>
  </si>
  <si>
    <t>Birnbaum</t>
  </si>
  <si>
    <t>Ellen Birnbaum</t>
  </si>
  <si>
    <t>Ellen Birnbaum, Office of Legislator, Personal Staff Office, Nassau County Legislature</t>
  </si>
  <si>
    <t>Nassau County Legislative District 10</t>
  </si>
  <si>
    <t>Ellen Birnbaum, Legislator</t>
  </si>
  <si>
    <t>607284162</t>
  </si>
  <si>
    <t>Deriggi-Whitton</t>
  </si>
  <si>
    <t>Delia</t>
  </si>
  <si>
    <t>Delia Deriggi-Whitton</t>
  </si>
  <si>
    <t>Delia Deriggi-Whitton, Office of Legislator, Personal Staff Office, Nassau County Legislature</t>
  </si>
  <si>
    <t>Nassau County Legislative District 11</t>
  </si>
  <si>
    <t>Delia Deriggi-Whitton, Legislator</t>
  </si>
  <si>
    <t>607284166</t>
  </si>
  <si>
    <t>James Kennedy</t>
  </si>
  <si>
    <t>James Kennedy, Office of Legislator, Personal Staff Office, Nassau County Legislature</t>
  </si>
  <si>
    <t>Nassau County Legislative District 12</t>
  </si>
  <si>
    <t>James Kennedy, Legislator</t>
  </si>
  <si>
    <t>607284168</t>
  </si>
  <si>
    <t>Laura Schaefer</t>
  </si>
  <si>
    <t>Laura Schaefer, Office of Legislator, Personal Staff Office, Nassau County Legislature</t>
  </si>
  <si>
    <t>Nassau County Legislative District 14</t>
  </si>
  <si>
    <t>Laura Schaefer, Legislator</t>
  </si>
  <si>
    <t>607284172</t>
  </si>
  <si>
    <t>Dunne</t>
  </si>
  <si>
    <t>Dennis Dunne</t>
  </si>
  <si>
    <t>Dennis Dunne, Office of Legislator, Personal Staff Office, Nassau County Legislature</t>
  </si>
  <si>
    <t>Nassau County Legislative District 15</t>
  </si>
  <si>
    <t>Dennis Dunne, Legislator</t>
  </si>
  <si>
    <t>607284174</t>
  </si>
  <si>
    <t>Drucker</t>
  </si>
  <si>
    <t>Arnold Drucker</t>
  </si>
  <si>
    <t>Arnold Drucker, Office of Legislator, Personal Staff Office, Nassau County Legislature</t>
  </si>
  <si>
    <t>Nassau County Legislative District 16</t>
  </si>
  <si>
    <t>Arnold Drucker, Legislator</t>
  </si>
  <si>
    <t>607284177</t>
  </si>
  <si>
    <t>Rose Marie Walker</t>
  </si>
  <si>
    <t>Rose Marie Walker, Office of Legislator, Personal Staff Office, Nassau County Legislature</t>
  </si>
  <si>
    <t>Nassau County Legislative District 17</t>
  </si>
  <si>
    <t>Rose Marie Walker, Legislator</t>
  </si>
  <si>
    <t>607284180</t>
  </si>
  <si>
    <t>MacKenzie</t>
  </si>
  <si>
    <t>Donald MacKenzie</t>
  </si>
  <si>
    <t>Donald MacKenzie, Office of Legislator, Personal Staff Office, Nassau County Legislature</t>
  </si>
  <si>
    <t>Nassau County Legislative District 18</t>
  </si>
  <si>
    <t>Donald MacKenzie, Legislator</t>
  </si>
  <si>
    <t>607284183</t>
  </si>
  <si>
    <t>Rhoads</t>
  </si>
  <si>
    <t>Steven Rhoads</t>
  </si>
  <si>
    <t>Steven Rhoads, Office of Legislator, Personal Staff Office, Nassau County Legislature</t>
  </si>
  <si>
    <t>Nassau County Legislative District 19</t>
  </si>
  <si>
    <t>Steven Rhoads, Legislator</t>
  </si>
  <si>
    <t>607284184</t>
  </si>
  <si>
    <t>Suffolk County Sherrif</t>
  </si>
  <si>
    <t>DeMarco</t>
  </si>
  <si>
    <t>Vincent DeMarco</t>
  </si>
  <si>
    <t>Suffolk County Executive</t>
  </si>
  <si>
    <t>Suffolk</t>
  </si>
  <si>
    <t>Vincent DeMarco, Suffolk County Sherrif</t>
  </si>
  <si>
    <t>607284187</t>
  </si>
  <si>
    <t>Bellone</t>
  </si>
  <si>
    <t>Steve Bellone</t>
  </si>
  <si>
    <t>Steve Bellone, County Executive</t>
  </si>
  <si>
    <t>607284188</t>
  </si>
  <si>
    <t>Spota</t>
  </si>
  <si>
    <t>Thomas Spota</t>
  </si>
  <si>
    <t>Thomas Spota, District Attorney</t>
  </si>
  <si>
    <t>607284191</t>
  </si>
  <si>
    <t>Kennedy Jr.</t>
  </si>
  <si>
    <t>John M.</t>
  </si>
  <si>
    <t>John M. Kennedy Jr.</t>
  </si>
  <si>
    <t>John M. Kennedy Jr., Comptroller</t>
  </si>
  <si>
    <t>607284193</t>
  </si>
  <si>
    <t>Pascale</t>
  </si>
  <si>
    <t>Judith Pascale</t>
  </si>
  <si>
    <t>Judith Pascale, County Clerk</t>
  </si>
  <si>
    <t>607284195</t>
  </si>
  <si>
    <t>Dep. Presiding Officer</t>
  </si>
  <si>
    <t>Rob</t>
  </si>
  <si>
    <t>Rob Calarco</t>
  </si>
  <si>
    <t>Suffolk County Legislature</t>
  </si>
  <si>
    <t>Rob Calarco, Office of Legislator, Personal Staff Office, Suffolk County Legislature</t>
  </si>
  <si>
    <t>Suffolk County Legislative District 7</t>
  </si>
  <si>
    <t>Rob Calarco, Dep. Presiding Officer</t>
  </si>
  <si>
    <t>607284198</t>
  </si>
  <si>
    <t>Presiding Officer</t>
  </si>
  <si>
    <t>Duwayne</t>
  </si>
  <si>
    <t>Duwayne Gregory</t>
  </si>
  <si>
    <t>Duwayne Gregory, Office of Legislator, Personal Staff Office, Suffolk County Legislature</t>
  </si>
  <si>
    <t>Suffolk County Legislative District 15</t>
  </si>
  <si>
    <t>Duwayne Gregory, Presiding Officer</t>
  </si>
  <si>
    <t>607284200</t>
  </si>
  <si>
    <t>Hahn</t>
  </si>
  <si>
    <t>Kara</t>
  </si>
  <si>
    <t>Kara Hahn</t>
  </si>
  <si>
    <t>Kara Hahn, Office of Legislator, Personal Staff Office, Suffolk County Legislature</t>
  </si>
  <si>
    <t>Suffolk County Legislative District 5</t>
  </si>
  <si>
    <t>Kara Hahn, Majority Leader</t>
  </si>
  <si>
    <t>607284201</t>
  </si>
  <si>
    <t>Krupski</t>
  </si>
  <si>
    <t>Albert Krupski</t>
  </si>
  <si>
    <t>Albert Krupski, Office of Legislator, Personal Staff Office, Suffolk County Legislature</t>
  </si>
  <si>
    <t>Suffolk County Legislative District 1</t>
  </si>
  <si>
    <t>Albert Krupski, Legislator</t>
  </si>
  <si>
    <t>607284203</t>
  </si>
  <si>
    <t>Bridget Fleming</t>
  </si>
  <si>
    <t>Bridget Fleming, Office of Legislator, Personal Staff Office, Suffolk County Legislature</t>
  </si>
  <si>
    <t>Suffolk County Legislative District 2</t>
  </si>
  <si>
    <t>Bridget Fleming, Legislator</t>
  </si>
  <si>
    <t>607284205</t>
  </si>
  <si>
    <t>Browning</t>
  </si>
  <si>
    <t>Kate</t>
  </si>
  <si>
    <t>Kate Browning</t>
  </si>
  <si>
    <t>Kate Browning, Office of Legislator, Personal Staff Office, Suffolk County Legislature</t>
  </si>
  <si>
    <t>Working Families</t>
  </si>
  <si>
    <t>Suffolk County Legislative District 3</t>
  </si>
  <si>
    <t>Kate Browning, Legislator</t>
  </si>
  <si>
    <t>607284207</t>
  </si>
  <si>
    <t>Muratore</t>
  </si>
  <si>
    <t>Tom Muratore</t>
  </si>
  <si>
    <t>Tom Muratore, Office of Legislator, Personal Staff Office, Suffolk County Legislature</t>
  </si>
  <si>
    <t>Suffolk County Legislative District 4</t>
  </si>
  <si>
    <t>Tom Muratore, Legislator</t>
  </si>
  <si>
    <t>607284208</t>
  </si>
  <si>
    <t>Anker</t>
  </si>
  <si>
    <t>Sarah Anker</t>
  </si>
  <si>
    <t>Sarah Anker, Office of Legislator, Personal Staff Office, Suffolk County Legislature</t>
  </si>
  <si>
    <t>Suffolk County Legislative District 6</t>
  </si>
  <si>
    <t>Sarah Anker, Legislator</t>
  </si>
  <si>
    <t>607284210</t>
  </si>
  <si>
    <t>Lindsay III</t>
  </si>
  <si>
    <t>William Lindsay III</t>
  </si>
  <si>
    <t>William Lindsay III, Office of Legislator, Personal Staff Office, Suffolk County Legislature</t>
  </si>
  <si>
    <t>Suffolk County Legislative District 8</t>
  </si>
  <si>
    <t>William Lindsay III, Legislator</t>
  </si>
  <si>
    <t>607284212</t>
  </si>
  <si>
    <t>Monica Martinez</t>
  </si>
  <si>
    <t>Monica Martinez, Office of Legislator, Personal Staff Office, Suffolk County Legislature</t>
  </si>
  <si>
    <t>Suffolk County Legislative District 9</t>
  </si>
  <si>
    <t>Monica Martinez, Legislator</t>
  </si>
  <si>
    <t>607284213</t>
  </si>
  <si>
    <t>Cilmi</t>
  </si>
  <si>
    <t>Tom Cilmi</t>
  </si>
  <si>
    <t>Tom Cilmi, Office of Legislator, Personal Staff Office, Suffolk County Legislature</t>
  </si>
  <si>
    <t>Suffolk County Legislative District 10</t>
  </si>
  <si>
    <t>Tom Cilmi, Legislator</t>
  </si>
  <si>
    <t>607284216</t>
  </si>
  <si>
    <t>Barraga</t>
  </si>
  <si>
    <t>Thomas Barraga</t>
  </si>
  <si>
    <t>Thomas Barraga, Office of Legislator, Personal Staff Office, Suffolk County Legislature</t>
  </si>
  <si>
    <t>Suffolk County Legislative District 11</t>
  </si>
  <si>
    <t>Thomas Barraga, Legislator</t>
  </si>
  <si>
    <t>607284220</t>
  </si>
  <si>
    <t>Leslie Kennedy</t>
  </si>
  <si>
    <t>Leslie Kennedy, Office of Legislator, Personal Staff Office, Suffolk County Legislature</t>
  </si>
  <si>
    <t>Suffolk County Legislative District 12</t>
  </si>
  <si>
    <t>Leslie Kennedy, Legislator</t>
  </si>
  <si>
    <t>607284222</t>
  </si>
  <si>
    <t>McCaffrey</t>
  </si>
  <si>
    <t>Kevin J. McCaffrey</t>
  </si>
  <si>
    <t>Kevin J. McCaffrey, Office of Legislator, Personal Staff Office, Suffolk County Legislature</t>
  </si>
  <si>
    <t>Suffolk County Legislative District 14</t>
  </si>
  <si>
    <t>Kevin J. McCaffrey, Minority Leader</t>
  </si>
  <si>
    <t>607284223</t>
  </si>
  <si>
    <t>Trotta</t>
  </si>
  <si>
    <t>Robert Trotta</t>
  </si>
  <si>
    <t>Robert Trotta, Office of Legislator, Personal Staff Office, Suffolk County Legislature</t>
  </si>
  <si>
    <t>Suffolk County Legislative District 13</t>
  </si>
  <si>
    <t>Robert Trotta, Legislator</t>
  </si>
  <si>
    <t>607284225</t>
  </si>
  <si>
    <t>Steve Stern</t>
  </si>
  <si>
    <t>Steve Stern, Office of Legislator, Personal Staff Office, Suffolk County Legislature</t>
  </si>
  <si>
    <t>Suffolk County Legislative District 16</t>
  </si>
  <si>
    <t>Steve Stern, Legislator</t>
  </si>
  <si>
    <t>607284227</t>
  </si>
  <si>
    <t>D’Amaro</t>
  </si>
  <si>
    <t>Lou</t>
  </si>
  <si>
    <t>Lou D’Amaro</t>
  </si>
  <si>
    <t>Lou D’Amaro, Office of Legislator, Personal Staff Office, Suffolk County Legislature</t>
  </si>
  <si>
    <t>Suffolk County Legislative District 17</t>
  </si>
  <si>
    <t>Lou D’Amaro, Legislator</t>
  </si>
  <si>
    <t>607284228</t>
  </si>
  <si>
    <t>William Spencer</t>
  </si>
  <si>
    <t>William Spencer, Office of Legislator, Personal Staff Office, Suffolk County Legislature</t>
  </si>
  <si>
    <t>Suffolk County Legislative District 18</t>
  </si>
  <si>
    <t>William Spencer, Legislator</t>
  </si>
  <si>
    <t>607284230</t>
  </si>
  <si>
    <t>Nassau County Sheriff</t>
  </si>
  <si>
    <t>Sposato</t>
  </si>
  <si>
    <t>Michael Sposato</t>
  </si>
  <si>
    <t>Michael Sposato, Nassau County Sheriff</t>
  </si>
  <si>
    <t>607284231</t>
  </si>
  <si>
    <t>Deputy County Executive for Health and Human Services</t>
  </si>
  <si>
    <t>Elliot</t>
  </si>
  <si>
    <t>Phillip Elliot</t>
  </si>
  <si>
    <t>Rob Walker, Chief Deputy County Executive</t>
  </si>
  <si>
    <t>Phillip Elliot, Deputy County Executive for Health and Human Services</t>
  </si>
  <si>
    <t>607284233</t>
  </si>
  <si>
    <t>Nassau Co. Police Commissioner (Acting)</t>
  </si>
  <si>
    <t>Krumpter</t>
  </si>
  <si>
    <t>Thomas Krumpter</t>
  </si>
  <si>
    <t>Thomas Krumpter, Nassau Co. Police Commissioner (Acting)</t>
  </si>
  <si>
    <t>607284234</t>
  </si>
  <si>
    <t>Deputy County Executive for Finance</t>
  </si>
  <si>
    <t>Naughton</t>
  </si>
  <si>
    <t>Eric Naughton</t>
  </si>
  <si>
    <t>Eric Naughton, Deputy County Executive for Finance</t>
  </si>
  <si>
    <t>607284236</t>
  </si>
  <si>
    <t>Senior Policy Advisor and Communications Director</t>
  </si>
  <si>
    <t>Nevin</t>
  </si>
  <si>
    <t>Brain</t>
  </si>
  <si>
    <t>Brain Nevin</t>
  </si>
  <si>
    <t>Brain Nevin, Senior Policy Advisor and Communications Director</t>
  </si>
  <si>
    <t>607284237</t>
  </si>
  <si>
    <t>Legislative Affairs</t>
  </si>
  <si>
    <t>Petrucci</t>
  </si>
  <si>
    <t>Concetta</t>
  </si>
  <si>
    <t>Concetta Petrucci</t>
  </si>
  <si>
    <t>Concetta Petrucci, Legislative Affairs</t>
  </si>
  <si>
    <t>607284239</t>
  </si>
  <si>
    <t>Deputy County Executive for Public Safety</t>
  </si>
  <si>
    <t>Ribando</t>
  </si>
  <si>
    <t>Charles Ribando</t>
  </si>
  <si>
    <t>Charles Ribando, Deputy County Executive for Public Safety</t>
  </si>
  <si>
    <t>607284240</t>
  </si>
  <si>
    <t>Chief Deputy County Executive</t>
  </si>
  <si>
    <t>Rob Walker</t>
  </si>
  <si>
    <t>607284242</t>
  </si>
  <si>
    <t>Chief of Staff, Minority</t>
  </si>
  <si>
    <t>Biamonte</t>
  </si>
  <si>
    <t>Bill Biamonte</t>
  </si>
  <si>
    <t>Bill Biamonte, Chief of Staff, Minority</t>
  </si>
  <si>
    <t>607284245</t>
  </si>
  <si>
    <t>Capers</t>
  </si>
  <si>
    <t>Cecilia Capers</t>
  </si>
  <si>
    <t>Cecilia Capers, Deputy Counsel</t>
  </si>
  <si>
    <t>607284247</t>
  </si>
  <si>
    <t>Chief Counsel, Minority</t>
  </si>
  <si>
    <t>Clines</t>
  </si>
  <si>
    <t>Pete Clines</t>
  </si>
  <si>
    <t>Pete Clines, Chief Counsel, Minority</t>
  </si>
  <si>
    <t>607284250</t>
  </si>
  <si>
    <t>Communications Director, Minority</t>
  </si>
  <si>
    <t>Corcoran-Doolin</t>
  </si>
  <si>
    <t>Lauren Corcoran-Doolin</t>
  </si>
  <si>
    <t>Lauren Corcoran-Doolin, Communications Director, Minority</t>
  </si>
  <si>
    <t>607284252</t>
  </si>
  <si>
    <t>Finance Director, Minority</t>
  </si>
  <si>
    <t>Darcy</t>
  </si>
  <si>
    <t>Michelle Darcy</t>
  </si>
  <si>
    <t>Michelle Darcy, Finance Director, Minority</t>
  </si>
  <si>
    <t>607284253</t>
  </si>
  <si>
    <t>Senior Deputy Counsel, Majority</t>
  </si>
  <si>
    <t>Meredith</t>
  </si>
  <si>
    <t>Meredith Hughes</t>
  </si>
  <si>
    <t>Chris Ostuni, Chief Counsel, Majority</t>
  </si>
  <si>
    <t>Meredith Hughes, Senior Deputy Counsel, Majority</t>
  </si>
  <si>
    <t>607284255</t>
  </si>
  <si>
    <t>Finance Director, Majority</t>
  </si>
  <si>
    <t>McCoy</t>
  </si>
  <si>
    <t>Dan McCoy</t>
  </si>
  <si>
    <t>Norma Gonsalves, Office of Legislator, Personal Staff Office, Nassau County Legislature</t>
  </si>
  <si>
    <t>Dan McCoy, Finance Director, Majority</t>
  </si>
  <si>
    <t>607284257</t>
  </si>
  <si>
    <t>Communications Director, Majority</t>
  </si>
  <si>
    <t>Moroney</t>
  </si>
  <si>
    <t>Frank Moroney</t>
  </si>
  <si>
    <t>Frank Moroney, Communications Director, Majority</t>
  </si>
  <si>
    <t>607284260</t>
  </si>
  <si>
    <t>Chief Counsel, Majority</t>
  </si>
  <si>
    <t>Ostuni</t>
  </si>
  <si>
    <t>Chris Ostuni</t>
  </si>
  <si>
    <t>Served as Chief Counsel to Nassau County Legislator Norma Gonsalves, who did not run for re-election in 2017.</t>
  </si>
  <si>
    <t>607284262</t>
  </si>
  <si>
    <t>Legislative Director, Minority</t>
  </si>
  <si>
    <t>Tumminello</t>
  </si>
  <si>
    <t>Gaspare</t>
  </si>
  <si>
    <t>Gaspare Tumminello</t>
  </si>
  <si>
    <t>Gaspare Tumminello, Legislative Director, Minority</t>
  </si>
  <si>
    <t>607284265</t>
  </si>
  <si>
    <t>Dennis Cohen</t>
  </si>
  <si>
    <t>Dennis Cohen, Chief Deputy County Executive</t>
  </si>
  <si>
    <t>607284266</t>
  </si>
  <si>
    <t>Deputy County Exec for Public Safety</t>
  </si>
  <si>
    <t>Melito</t>
  </si>
  <si>
    <t>Tom Melito</t>
  </si>
  <si>
    <t>Tom Melito, Deputy County Exec for Public Safety</t>
  </si>
  <si>
    <t>607284268</t>
  </si>
  <si>
    <t>Assistant Deputy County Executive</t>
  </si>
  <si>
    <t>Montes</t>
  </si>
  <si>
    <t>Luis Montes</t>
  </si>
  <si>
    <t>John Schneider, Deputy County Executive</t>
  </si>
  <si>
    <t>Luis Montes, Assistant Deputy County Executive</t>
  </si>
  <si>
    <t>607284269</t>
  </si>
  <si>
    <t>ADCE for Communications</t>
  </si>
  <si>
    <t>Myer</t>
  </si>
  <si>
    <t>Justin</t>
  </si>
  <si>
    <t>Justin Myer</t>
  </si>
  <si>
    <t>Justin Myer, ADCE for Communications</t>
  </si>
  <si>
    <t>607284271</t>
  </si>
  <si>
    <t>Santeramo</t>
  </si>
  <si>
    <t>Lisa Santeramo</t>
  </si>
  <si>
    <t>Lisa Santeramo, Assistant Deputy County Executive</t>
  </si>
  <si>
    <t>607284272</t>
  </si>
  <si>
    <t>Deputy County Executive</t>
  </si>
  <si>
    <t>John Schneider</t>
  </si>
  <si>
    <t>607284274</t>
  </si>
  <si>
    <t>Deputy County Executive for Administration</t>
  </si>
  <si>
    <t>Peter Scully</t>
  </si>
  <si>
    <t>Peter Scully, Deputy County Executive for Administration</t>
  </si>
  <si>
    <t>607284275</t>
  </si>
  <si>
    <t>Vaughan</t>
  </si>
  <si>
    <t>Tom Vaughan</t>
  </si>
  <si>
    <t>Tom Vaughan, Deputy Chief of Staff</t>
  </si>
  <si>
    <t>607284277</t>
  </si>
  <si>
    <t>Suffolk Co. Police Commissioner</t>
  </si>
  <si>
    <t>Sini</t>
  </si>
  <si>
    <t>Tim</t>
  </si>
  <si>
    <t>Tim Sini</t>
  </si>
  <si>
    <t>Tim Sini, Suffolk Co. Police Commissioner</t>
  </si>
  <si>
    <t>607284279</t>
  </si>
  <si>
    <t>Gregory Atherton</t>
  </si>
  <si>
    <t>Gregory Atherton, Chief of Staff, Minority</t>
  </si>
  <si>
    <t>607284280</t>
  </si>
  <si>
    <t>Deputy Communications Director, Majority</t>
  </si>
  <si>
    <t>Katie Baker</t>
  </si>
  <si>
    <t>Katie Baker, Deputy Communications Director, Majority</t>
  </si>
  <si>
    <t>607284282</t>
  </si>
  <si>
    <t>Chief of Staff, Majority</t>
  </si>
  <si>
    <t>Gellerstein</t>
  </si>
  <si>
    <t>Lora</t>
  </si>
  <si>
    <t>Lora Gellerstein</t>
  </si>
  <si>
    <t>Lora Gellerstein, Chief of Staff, Majority</t>
  </si>
  <si>
    <t>607284284</t>
  </si>
  <si>
    <t>Greguski</t>
  </si>
  <si>
    <t>Eva Greguski</t>
  </si>
  <si>
    <t>Eva Greguski, Chief of Staff</t>
  </si>
  <si>
    <t>607284285</t>
  </si>
  <si>
    <t>District Chief of Staff</t>
  </si>
  <si>
    <t>Mangelli</t>
  </si>
  <si>
    <t>Clare</t>
  </si>
  <si>
    <t>Clare Mangelli</t>
  </si>
  <si>
    <t>Clare Mangelli, District Chief of Staff</t>
  </si>
  <si>
    <t>607284287</t>
  </si>
  <si>
    <t>Chief Counsel, Majority &amp; Minority</t>
  </si>
  <si>
    <t>George Nolan</t>
  </si>
  <si>
    <t>Duwayne Gregory, Presiding Officer;
Kevin J. McCaffrey, Minority Leader</t>
  </si>
  <si>
    <t>George Nolan, Chief Counsel, Majority &amp;amp; Minority</t>
  </si>
  <si>
    <t>607284288</t>
  </si>
  <si>
    <t>Pitcher</t>
  </si>
  <si>
    <t>Mike Pitcher</t>
  </si>
  <si>
    <t>Mike Pitcher, Communications Director, Majority</t>
  </si>
  <si>
    <t>607284290</t>
  </si>
  <si>
    <t>Turano</t>
  </si>
  <si>
    <t>Alyssa Turano</t>
  </si>
  <si>
    <t>Alyssa Turano, Chief of Staff</t>
  </si>
  <si>
    <t>610229210</t>
  </si>
  <si>
    <t>Assistant</t>
  </si>
  <si>
    <t>Verbal</t>
  </si>
  <si>
    <t>Ruth Verbal</t>
  </si>
  <si>
    <t>(518) 486-1214</t>
  </si>
  <si>
    <t>Ruth Verbal, Assistant</t>
  </si>
  <si>
    <t>610229236</t>
  </si>
  <si>
    <t>Small</t>
  </si>
  <si>
    <t>Rachel Small</t>
  </si>
  <si>
    <t>Public Safety</t>
  </si>
  <si>
    <t>Rachel Small, Deputy Secretary</t>
  </si>
  <si>
    <t>610229307</t>
  </si>
  <si>
    <t>Assistant Secretary</t>
  </si>
  <si>
    <t>Kamilah</t>
  </si>
  <si>
    <t>Kamilah Smith</t>
  </si>
  <si>
    <t>Kamilah Smith, Assistant Secretary</t>
  </si>
  <si>
    <t>610229384</t>
  </si>
  <si>
    <t>Ben Voce</t>
  </si>
  <si>
    <t>Ben Voce Gardner</t>
  </si>
  <si>
    <t>Ben Voce Gardner, Assistant Secretary</t>
  </si>
  <si>
    <t>610229430</t>
  </si>
  <si>
    <t>Patrizia</t>
  </si>
  <si>
    <t>Patrizia Greco</t>
  </si>
  <si>
    <t>(518) 474-3522</t>
  </si>
  <si>
    <t>Patrizia Greco, Assistant</t>
  </si>
  <si>
    <t>610229495</t>
  </si>
  <si>
    <t>Lisa Lynn</t>
  </si>
  <si>
    <t>Lisa Lynn, Assistant</t>
  </si>
  <si>
    <t>610229570</t>
  </si>
  <si>
    <t>Director of Digital Communications and Citizen Engagement</t>
  </si>
  <si>
    <t>Grace Cheung</t>
  </si>
  <si>
    <t>Technology</t>
  </si>
  <si>
    <t>Grace Cheung, Director of Digital Communications and Citizen Engagement</t>
  </si>
  <si>
    <t>610229594</t>
  </si>
  <si>
    <t>Director of Performance &amp;amp; Efficiency</t>
  </si>
  <si>
    <t>Utter</t>
  </si>
  <si>
    <t>Derek</t>
  </si>
  <si>
    <t>Derek Utter</t>
  </si>
  <si>
    <t>Derek Utter, Director of Performance &amp;amp; Efficiency</t>
  </si>
  <si>
    <t>610229655</t>
  </si>
  <si>
    <t>Kabir</t>
  </si>
  <si>
    <t>Sharif</t>
  </si>
  <si>
    <t>Sharif Kabir</t>
  </si>
  <si>
    <t>Transportation</t>
  </si>
  <si>
    <t>Sharif Kabir, Assistant Secretary</t>
  </si>
  <si>
    <t>610229678</t>
  </si>
  <si>
    <t>Program Associate</t>
  </si>
  <si>
    <t>Castor</t>
  </si>
  <si>
    <t>Sandy Castor</t>
  </si>
  <si>
    <t>Sandy Castor, Program Associate</t>
  </si>
  <si>
    <t>610229704</t>
  </si>
  <si>
    <t>Special Assistant for Intergovernmental Affairs</t>
  </si>
  <si>
    <t>Wojnar</t>
  </si>
  <si>
    <t>Michael Wojnar</t>
  </si>
  <si>
    <t>Michael Wojnar, Special Assistant for Intergovernmental Affairs</t>
  </si>
  <si>
    <t>610229777</t>
  </si>
  <si>
    <t>Ann Carey</t>
  </si>
  <si>
    <t>(518) 486-9896</t>
  </si>
  <si>
    <t>Ann Carey, Assistant</t>
  </si>
  <si>
    <t>610230035</t>
  </si>
  <si>
    <t>Former Cuomo Chief Information Officer</t>
  </si>
  <si>
    <t>Maggie</t>
  </si>
  <si>
    <t>Maggie Miller</t>
  </si>
  <si>
    <t>Cuomo Chief Information Officer (2017)</t>
  </si>
  <si>
    <t>Maggie Miller, Former Cuomo Chief Information Officer</t>
  </si>
  <si>
    <t>610233472</t>
  </si>
  <si>
    <t>Lauter</t>
  </si>
  <si>
    <t>Jenna</t>
  </si>
  <si>
    <t>Jenna Lauter</t>
  </si>
  <si>
    <t>(212) 681-4647</t>
  </si>
  <si>
    <t>Executive Chamber Stater Operations</t>
  </si>
  <si>
    <t>Jenna Lauter, Special Assistant</t>
  </si>
  <si>
    <t>610233582</t>
  </si>
  <si>
    <t>Deputy Director of State Operations for Programs</t>
  </si>
  <si>
    <t>Powers</t>
  </si>
  <si>
    <t>Rosemary Powers</t>
  </si>
  <si>
    <t>Executive Chamber State Operations; Civil Rights; Energy; Environment; Transportation</t>
  </si>
  <si>
    <t>Rosemary Powers, Deputy Director of State Operations for Programs</t>
  </si>
  <si>
    <t>610233643</t>
  </si>
  <si>
    <t>Assistant Deputy Director</t>
  </si>
  <si>
    <t>Amanda Boomhower</t>
  </si>
  <si>
    <t>(518) 408-2051</t>
  </si>
  <si>
    <t>Executive Chamber State Operations</t>
  </si>
  <si>
    <t>Amanda Boomhower, Assistant Deputy Director</t>
  </si>
  <si>
    <t>610233690</t>
  </si>
  <si>
    <t>Phibbs</t>
  </si>
  <si>
    <t>Deborah Phibbs</t>
  </si>
  <si>
    <t>(518) 473-9958</t>
  </si>
  <si>
    <t>Deborah Phibbs, Executive Assistant</t>
  </si>
  <si>
    <t>610233807</t>
  </si>
  <si>
    <t>Denise Walcott</t>
  </si>
  <si>
    <t>(212) 681-4584</t>
  </si>
  <si>
    <t>Denise Walcott, Assistant</t>
  </si>
  <si>
    <t>610234000</t>
  </si>
  <si>
    <t>Assistant Secretary for Housing</t>
  </si>
  <si>
    <t>Kisha</t>
  </si>
  <si>
    <t>Kisha Santiago</t>
  </si>
  <si>
    <t>Economic Development &amp; Housing</t>
  </si>
  <si>
    <t>Kisha Santiago, Assistant Secretary for Housing</t>
  </si>
  <si>
    <t>610234055</t>
  </si>
  <si>
    <t>Assistant Secretary for Economic Development and Innovation</t>
  </si>
  <si>
    <t>Spence</t>
  </si>
  <si>
    <t>Adam Spence</t>
  </si>
  <si>
    <t>Adam Spence, Assistant Secretary for Economic Development and Innovation</t>
  </si>
  <si>
    <t>610234084</t>
  </si>
  <si>
    <t>Dews</t>
  </si>
  <si>
    <t>Tamara Dews</t>
  </si>
  <si>
    <t>Tamara Dews, Senior Policy Advisor</t>
  </si>
  <si>
    <t>610234111</t>
  </si>
  <si>
    <t>Hochman</t>
  </si>
  <si>
    <t>Jere</t>
  </si>
  <si>
    <t>Jere Hochman</t>
  </si>
  <si>
    <t>Education</t>
  </si>
  <si>
    <t>Jere Hochman, Deputy Secretary</t>
  </si>
  <si>
    <t>610234133</t>
  </si>
  <si>
    <t>Assistant Secretary for Education</t>
  </si>
  <si>
    <t>Jamie Frank</t>
  </si>
  <si>
    <t>Jamie Frank, Assistant Secretary for Education</t>
  </si>
  <si>
    <t>610234151</t>
  </si>
  <si>
    <t>Assistant Secretary for Higher Education</t>
  </si>
  <si>
    <t>Quaintance</t>
  </si>
  <si>
    <t>Jay Quaintance</t>
  </si>
  <si>
    <t>Jay Quaintance, Assistant Secretary for Higher Education</t>
  </si>
  <si>
    <t>610234168</t>
  </si>
  <si>
    <t>Therasse</t>
  </si>
  <si>
    <t>Paola Therasse</t>
  </si>
  <si>
    <t>Paola Therasse, Program Associate</t>
  </si>
  <si>
    <t>610234197</t>
  </si>
  <si>
    <t>Fuller</t>
  </si>
  <si>
    <t>Dan Fuller</t>
  </si>
  <si>
    <t>Dan Fuller, Policy Advisor</t>
  </si>
  <si>
    <t>610234212</t>
  </si>
  <si>
    <t>Hildreth</t>
  </si>
  <si>
    <t>Kim Hildreth</t>
  </si>
  <si>
    <t>(518) 486-9699</t>
  </si>
  <si>
    <t>Kim Hildreth, Assistant</t>
  </si>
  <si>
    <t>610234230</t>
  </si>
  <si>
    <t>Chair, Energy Sub-Cabinet</t>
  </si>
  <si>
    <t>Kauffman</t>
  </si>
  <si>
    <t>Richard Kauffman</t>
  </si>
  <si>
    <t>Energy</t>
  </si>
  <si>
    <t>Richard Kauffman, Chair, Energy Sub-Cabinet</t>
  </si>
  <si>
    <t>610234240</t>
  </si>
  <si>
    <t>Bard</t>
  </si>
  <si>
    <t>Cameron Bard</t>
  </si>
  <si>
    <t>Cameron Bard, Chief of Staff</t>
  </si>
  <si>
    <t>610234268</t>
  </si>
  <si>
    <t>Kara Allen</t>
  </si>
  <si>
    <t>Kara Allen, Assistant Secretary</t>
  </si>
  <si>
    <t>610234300</t>
  </si>
  <si>
    <t>John O'Leary</t>
  </si>
  <si>
    <t>(212) 681-4575</t>
  </si>
  <si>
    <t>John O'Leary, Assistant</t>
  </si>
  <si>
    <t>610234374</t>
  </si>
  <si>
    <t>Vaughns</t>
  </si>
  <si>
    <t>Jeanne Vaughns</t>
  </si>
  <si>
    <t>(518) 408-2552</t>
  </si>
  <si>
    <t>Energy, Environment</t>
  </si>
  <si>
    <t>Jeanne Vaughns, Assistant</t>
  </si>
  <si>
    <t>610234442</t>
  </si>
  <si>
    <t>Chief of Staff to Director of State Operations</t>
  </si>
  <si>
    <t>Dineen</t>
  </si>
  <si>
    <t>Kate Dineen</t>
  </si>
  <si>
    <t>Assistant Secretary - Environment</t>
  </si>
  <si>
    <t>Environment</t>
  </si>
  <si>
    <t>Kate Dineen, Chief of Staff to Director of State Operations</t>
  </si>
  <si>
    <t>610234484</t>
  </si>
  <si>
    <t>Brenda Torres</t>
  </si>
  <si>
    <t>Brenda Torres, Assistant Secretary</t>
  </si>
  <si>
    <t>610234541</t>
  </si>
  <si>
    <t>First Deputy Secretary of State at the New York Department</t>
  </si>
  <si>
    <t>Brendan</t>
  </si>
  <si>
    <t>Brendan Fitzgerald</t>
  </si>
  <si>
    <t>Government &amp; Financial Services</t>
  </si>
  <si>
    <t>Brendan Fitzgerald, First Deputy Secretary of State at the New York Department</t>
  </si>
  <si>
    <t>610234602</t>
  </si>
  <si>
    <t>McCann</t>
  </si>
  <si>
    <t>Kristy</t>
  </si>
  <si>
    <t>Kristy McCann</t>
  </si>
  <si>
    <t>(518) 408-2922</t>
  </si>
  <si>
    <t>Economic Development &amp; Housing, Government &amp; Financial Services</t>
  </si>
  <si>
    <t>Kristy McCann, Assistant</t>
  </si>
  <si>
    <t>610234669</t>
  </si>
  <si>
    <t>Assistant Secretary for Health</t>
  </si>
  <si>
    <t>Duhan</t>
  </si>
  <si>
    <t>Rose Duhan</t>
  </si>
  <si>
    <t>Rose Duhan, Assistant Secretary for Health</t>
  </si>
  <si>
    <t>610234681</t>
  </si>
  <si>
    <t>Assistant Secretary for Mental Hygiene</t>
  </si>
  <si>
    <t>Tracie</t>
  </si>
  <si>
    <t>Tracie Gardner</t>
  </si>
  <si>
    <t>Tracie Gardner, Assistant Secretary for Mental Hygiene</t>
  </si>
  <si>
    <t>610234701</t>
  </si>
  <si>
    <t>Program Associate for Health</t>
  </si>
  <si>
    <t>Winborn</t>
  </si>
  <si>
    <t>Ralanda</t>
  </si>
  <si>
    <t>Ralanda Winborn</t>
  </si>
  <si>
    <t>Ralanda Winborn, Program Associate for Health</t>
  </si>
  <si>
    <t>610234722</t>
  </si>
  <si>
    <t>Sheri Senecal</t>
  </si>
  <si>
    <t>(518) 408-2500</t>
  </si>
  <si>
    <t>Sheri Senecal, Assistant</t>
  </si>
  <si>
    <t>610234748</t>
  </si>
  <si>
    <t>Sherry Hwang</t>
  </si>
  <si>
    <t>Sherry Hwang Rodriguez</t>
  </si>
  <si>
    <t>Sherry Hwang Rodriguez, Senior Policy Advisor</t>
  </si>
  <si>
    <t>610234796</t>
  </si>
  <si>
    <t>Catalina</t>
  </si>
  <si>
    <t>Catalina Cruz</t>
  </si>
  <si>
    <t>Previously served as Special Assistant to Councilmember Julissa Ferreras, set inactive January 2018.</t>
  </si>
  <si>
    <t>610234985</t>
  </si>
  <si>
    <t>Former Cuomo Press Secretary</t>
  </si>
  <si>
    <t>Wing</t>
  </si>
  <si>
    <t>Matt</t>
  </si>
  <si>
    <t>Matt Wing</t>
  </si>
  <si>
    <t>Cuomo Press Secretary (2014)</t>
  </si>
  <si>
    <t>Matt Wing, Former Cuomo Press Secretary</t>
  </si>
  <si>
    <t>610235024</t>
  </si>
  <si>
    <t>Former Cuomo Chief Counsel</t>
  </si>
  <si>
    <t>Denerstein</t>
  </si>
  <si>
    <t>Mylan</t>
  </si>
  <si>
    <t>Mylan Denerstein</t>
  </si>
  <si>
    <t>Cuomo Chief Counsel (2014)</t>
  </si>
  <si>
    <t>Mylan Denerstein, Former Cuomo Chief Counsel</t>
  </si>
  <si>
    <t>610235058</t>
  </si>
  <si>
    <t>Former Cuomo State Operations Director</t>
  </si>
  <si>
    <t>Glaser</t>
  </si>
  <si>
    <t>Howard Glaser</t>
  </si>
  <si>
    <t>Cuomo State Operations Director (2014)</t>
  </si>
  <si>
    <t>Howard Glaser, Former Cuomo State Operations Director</t>
  </si>
  <si>
    <t>610235086</t>
  </si>
  <si>
    <t>Former Cuomo Chief of Staff</t>
  </si>
  <si>
    <t>Vlasto</t>
  </si>
  <si>
    <t>Josh Vlasto</t>
  </si>
  <si>
    <t>Cuomo Chief of Staff (2014)</t>
  </si>
  <si>
    <t>Josh Vlasto, Former Cuomo Chief of Staff</t>
  </si>
  <si>
    <t>610235130</t>
  </si>
  <si>
    <t>Digman</t>
  </si>
  <si>
    <t>Brian Digman</t>
  </si>
  <si>
    <t>Cuomo Chief Information Officer (2014)</t>
  </si>
  <si>
    <t>Brian Digman, Former Cuomo Chief Information Officer</t>
  </si>
  <si>
    <t>610235154</t>
  </si>
  <si>
    <t>Former Cuomo Top Aide</t>
  </si>
  <si>
    <t>Larry Schwartz</t>
  </si>
  <si>
    <t>Cuomo Top Aide (2015)</t>
  </si>
  <si>
    <t>Larry Schwartz, Former Cuomo Top Aide</t>
  </si>
  <si>
    <t>610235174</t>
  </si>
  <si>
    <t>Former Cuomo Budget Director</t>
  </si>
  <si>
    <t>Megna</t>
  </si>
  <si>
    <t>Robert Megna</t>
  </si>
  <si>
    <t>Cuomo Budget Director (2015)</t>
  </si>
  <si>
    <t>Robert Megna, Former Cuomo Budget Director</t>
  </si>
  <si>
    <t>610235197</t>
  </si>
  <si>
    <t>Former Cuomo Dept of Financial Services Superintendent</t>
  </si>
  <si>
    <t>Lawsky</t>
  </si>
  <si>
    <t>Benjamin Lawsky</t>
  </si>
  <si>
    <t>Cuomo Dept of Financial Services Superintendent (2015)</t>
  </si>
  <si>
    <t>Benjamin Lawsky, Former Cuomo Dept of Financial Services Superintendent</t>
  </si>
  <si>
    <t>610235216</t>
  </si>
  <si>
    <t>Former Cuomo Deputy Secretary for Public Safety</t>
  </si>
  <si>
    <t>Terry O'Leary</t>
  </si>
  <si>
    <t>Cuomo Deputy Secretary for Public Safety (2016)</t>
  </si>
  <si>
    <t>Terry O'Leary, Former Cuomo Deputy Secretary for Public Safety</t>
  </si>
  <si>
    <t>610235754</t>
  </si>
  <si>
    <t>Comella</t>
  </si>
  <si>
    <t>Maria Comella</t>
  </si>
  <si>
    <t>According to NY Times Article "Cuomo Hires Maria Comella, a Christie Consultant, as Chief of Staff" from 04/25/17, Ms. Comella worked as an outside consultant for Mr. Cuomo in 2017, helping to formulate the governor’s 2017 agenda. Before joining Mr. Cuomo’s camp, Ms. Comella served a host of Republicans as part of presidential campaigns, including a winner — George W. Bush in 2004 — and two unsuccessful campaigns in 2008: those of Rudolph W. Giuliani and Senator John McCain, and she served as communications director and as deputy chief of staff in New Jersey and as chief messaging officer for his aborted 2016 presidential effort.  As a spokeswoman for Mr. Christie, Ms. Comella was known as a pugnacious and ardent defender of her boss, even during the so-called Bridgegate scandal.  She was born and raised in upstate New York.</t>
  </si>
  <si>
    <t>Maria Comella.jpg</t>
  </si>
  <si>
    <t>Maria Comella, Chief of Staff</t>
  </si>
  <si>
    <t>610236043</t>
  </si>
  <si>
    <t>Neer</t>
  </si>
  <si>
    <t>Katie Neer</t>
  </si>
  <si>
    <t>Katie Neer, Assistant</t>
  </si>
  <si>
    <t>610236101</t>
  </si>
  <si>
    <t>Galasso</t>
  </si>
  <si>
    <t>Valery</t>
  </si>
  <si>
    <t>Valery Galasso</t>
  </si>
  <si>
    <t>Clinton-Kaine transition team</t>
  </si>
  <si>
    <t>Valery Galasso, Senior Policy Advisor</t>
  </si>
  <si>
    <t>610236128</t>
  </si>
  <si>
    <t>Oakford</t>
  </si>
  <si>
    <t>Patrick Oakford</t>
  </si>
  <si>
    <t>U.S. Department of Labor</t>
  </si>
  <si>
    <t>Patrick Oakford, Senior Policy Advisor</t>
  </si>
  <si>
    <t>610236143</t>
  </si>
  <si>
    <t>Deputy Director of State Operations</t>
  </si>
  <si>
    <t>Perrin</t>
  </si>
  <si>
    <t>Mike Perrin</t>
  </si>
  <si>
    <t>Mike Perrin, Deputy Director of State Operations</t>
  </si>
  <si>
    <t>610236164</t>
  </si>
  <si>
    <t>Deputy Communications Director for Transportation</t>
  </si>
  <si>
    <t>Jon Weinstein</t>
  </si>
  <si>
    <t>Jon Weinstein, Deputy Communications Director for Transportation</t>
  </si>
  <si>
    <t>610236181</t>
  </si>
  <si>
    <t>Chief Specialist Counsel for Ethics, Risk and Compliance</t>
  </si>
  <si>
    <t>Pokorny</t>
  </si>
  <si>
    <t>Carolyn Pokorny</t>
  </si>
  <si>
    <t>Obama administration</t>
  </si>
  <si>
    <t>Carolyn Pokorny, Chief Specialist Counsel for Ethics, Risk and Compliance</t>
  </si>
  <si>
    <t>610236203</t>
  </si>
  <si>
    <t>Director of Special Projects</t>
  </si>
  <si>
    <t>Christopher O'Brien</t>
  </si>
  <si>
    <t>Christopher O'Brien, Director of Special Projects</t>
  </si>
  <si>
    <t>610236217</t>
  </si>
  <si>
    <t>Deputy Director of Special Projects</t>
  </si>
  <si>
    <t>Bittleman</t>
  </si>
  <si>
    <t>Sarah Bittleman</t>
  </si>
  <si>
    <t>Sarah Bittleman, Deputy Director of Special Projects</t>
  </si>
  <si>
    <t>610236231</t>
  </si>
  <si>
    <t>Molly D. Dillon</t>
  </si>
  <si>
    <t>Molly D. Dillon, Senior Policy Advisor</t>
  </si>
  <si>
    <t>610236248</t>
  </si>
  <si>
    <t>Director of Scheduling</t>
  </si>
  <si>
    <t>Annabel Walsh</t>
  </si>
  <si>
    <t>Annabel Walsh, Director of Scheduling</t>
  </si>
  <si>
    <t>610236271</t>
  </si>
  <si>
    <t>Wertheimer</t>
  </si>
  <si>
    <t>Joel Wertheimer</t>
  </si>
  <si>
    <t>Joel Wertheimer, Staff Secretary</t>
  </si>
  <si>
    <t>610236284</t>
  </si>
  <si>
    <t>Assistant Director of Executive Operations</t>
  </si>
  <si>
    <t>Darley</t>
  </si>
  <si>
    <t>Jen</t>
  </si>
  <si>
    <t>Jen Darley</t>
  </si>
  <si>
    <t>Clinton campaign</t>
  </si>
  <si>
    <t>Jen Darley, Assistant Director of Executive Operations</t>
  </si>
  <si>
    <t>610236298</t>
  </si>
  <si>
    <t>Deputy Director of Media Relations</t>
  </si>
  <si>
    <t>Bibi</t>
  </si>
  <si>
    <t>Elizabeth Bibi</t>
  </si>
  <si>
    <t>Sen. Tim Kaine (during Clinton campaign)</t>
  </si>
  <si>
    <t>Elizabeth Bibi, Deputy Director of Media Relations</t>
  </si>
  <si>
    <t>610236314</t>
  </si>
  <si>
    <t>Speechwriter</t>
  </si>
  <si>
    <t>Andrew Tillman</t>
  </si>
  <si>
    <t>Andrew Tillman, Speechwriter</t>
  </si>
  <si>
    <t>610236332</t>
  </si>
  <si>
    <t>Director of Digital Communications</t>
  </si>
  <si>
    <t>Tim Fullerton</t>
  </si>
  <si>
    <t>Tim Fullerton, Director of Digital Communications</t>
  </si>
  <si>
    <t>610236349</t>
  </si>
  <si>
    <t>Video Producer</t>
  </si>
  <si>
    <t>Diana Bowen</t>
  </si>
  <si>
    <t>Diana Bowen, Video Producer</t>
  </si>
  <si>
    <t>610236416</t>
  </si>
  <si>
    <t>Director of Downstate Intergovernmental Affairs</t>
  </si>
  <si>
    <t>Kelly-Apson</t>
  </si>
  <si>
    <t>Rochelle</t>
  </si>
  <si>
    <t>Rochelle Kelly-Apson</t>
  </si>
  <si>
    <t>Rochelle Kelly-Apson, Director of Downstate Intergovernmental Affairs</t>
  </si>
  <si>
    <t>610236489</t>
  </si>
  <si>
    <t>Assistant Secretary for Economic Development</t>
  </si>
  <si>
    <t>Brendan Hughes</t>
  </si>
  <si>
    <t>Brendan Hughes, Assistant Secretary for Economic Development</t>
  </si>
  <si>
    <t>610236574</t>
  </si>
  <si>
    <t>Assistant Secretary for Human Services</t>
  </si>
  <si>
    <t>Neifeld</t>
  </si>
  <si>
    <t>Kerri</t>
  </si>
  <si>
    <t>Kerri Neifeld</t>
  </si>
  <si>
    <t>Kerri Neifeld, Assistant Secretary for Human Services</t>
  </si>
  <si>
    <t>610236841</t>
  </si>
  <si>
    <t>Appointments Secretary</t>
  </si>
  <si>
    <t>Lowy</t>
  </si>
  <si>
    <t>Penny Lowy</t>
  </si>
  <si>
    <t>Penny Lowy, Appointments Secretary</t>
  </si>
  <si>
    <t>610236926</t>
  </si>
  <si>
    <t>Project Coordinator at the New York State Office of Parks, Recreation and Historic Preservation</t>
  </si>
  <si>
    <t>John Ceretto, Project Coordinator at the New York State Office of Parks, Recreation and Historic Preservation</t>
  </si>
  <si>
    <t>610237008</t>
  </si>
  <si>
    <t>Director of the Governor's Office of Employee Relations</t>
  </si>
  <si>
    <t>Volforte</t>
  </si>
  <si>
    <t>Michael Volforte</t>
  </si>
  <si>
    <t>Michael Volforte, Director of the Governor's Office of Employee Relations</t>
  </si>
  <si>
    <t>610237096</t>
  </si>
  <si>
    <t>Deputy Chair and Counsel for the NYS Public Employment Relations Board</t>
  </si>
  <si>
    <t>Sarah Coleman</t>
  </si>
  <si>
    <t>Sarah Coleman, Deputy Chair and Counsel for the NYS Public Employment Relations Board</t>
  </si>
  <si>
    <t>617421711</t>
  </si>
  <si>
    <t>Born in Harlem, Brian A. Benjamin is the son of Caribbean immigrants who came to this country seeking new opportunities for themselves and their family.  Although they didn’t have a college education, his parents were fortunate enough to eventually find good-paying union jobs, which allowed them to provide a middle-class upbringing for Brian and his siblings. His parents instilled in him a deep commitment to education, so Brian attended local schools before earning his undergraduate degree in Public Policy from Brown University and his MBA from Harvard Business School.
Currently, Brian develops affordable housing as a partner in Genesis Companies.  Genesis’ unique community engagement model has allowed Brian to develop over a thousand units of environmentally sustainable, affordable housing while helping young people develop work skills and secure good construction jobs through the Sobro Youthbuild program. Prior to Genesis, Brian worked in finance, served as the Richmond Field Director in Terry McAuliffe’s gubernatorial campaign and interned in the office of Bill Lynch &amp; Associates.
Brian is heavily involved in his community, serving as Chair of Community Board #10, where he formerly chaired the Land Use Committee, a position he used to preserve the character of our community and help keep Harlem affordable. He has helped countless young people at Harlem’s Wadleigh High School achieve a brighter future since launching a mentoring program in 2013, and he is honored to serve as an alumni-elected trustee of Brown University.  In addition to his work in the community, Brian has long been active in progressive politics, serving as a 2012 delegate for President Barack Obama and as a member of President Obama’s National Finance Committee.
Brian is an active member of Harlem’s historic First Corinthian Baptist Church. After graduating from business school, Brian wanted to return to the neighborhood that gave his family a start in life over 40 years ago. It was Harlem Hospital that opened its doors to his pregnant mother without health insurance years ago and while it’s a coincidence that Brian presently lives a few short blocks from that same hospital it is purposeful that Brian looks to give back to Harlem as much as it has given to him.</t>
  </si>
  <si>
    <t>188 State Street Room 517, Legislative Office Building Albany , NY 12247</t>
  </si>
  <si>
    <t>163 West 125th Street Harlem State Office Bldg., Suite 912 New York , NY 10027</t>
  </si>
  <si>
    <t>518-426-6809</t>
  </si>
  <si>
    <t>212-678-0001</t>
  </si>
  <si>
    <t>518-455-2441</t>
  </si>
  <si>
    <t>212-222-7315</t>
  </si>
  <si>
    <t>bbenjamin@nysenate.gov</t>
  </si>
  <si>
    <t>https://twitter.com/brianabenjamin?lang=en; https://www.facebook.com/BenjaminforNewYork/?ref=page_internal</t>
  </si>
  <si>
    <t>Senate 29.png</t>
  </si>
  <si>
    <t>Richmond Field Director in Terry McAuliffe’s gubernatorial campaign
Intern in the office of Bill Lynch &amp; Associates</t>
  </si>
  <si>
    <t>Senate District 30</t>
  </si>
  <si>
    <t>Brian_Benjamin.jpg</t>
  </si>
  <si>
    <t>621323441</t>
  </si>
  <si>
    <t>Christine Pellegrino</t>
  </si>
  <si>
    <t>As a mother, educator and community leader Christine Pellegrino directly understands the challenges facing Long Island’s families.
As an elementary school reading teacher for the past twenty five years, Christine has shown leadership by regularly organizing and facilitating team meetings with colleagues and serving as the outreach coordinator for her department. She communicates with various groups throughout the school community, working with those students who are identified as being at-risk for reading below grade level and regularly advocating for their needs in various settings. Her commitment and dedication to our children has been recognized by both colleagues and parents.
No stranger to Albany, as the Political Action Chair, she attends the annual NYSUT sponsored Lobby Days to participate in the direct lobbying of local lawmakers on specific issues facing educators and has also organized and implemented a successful annual tradition of lobbying in Albany by a coalition of various stakeholder groups.
As a leader of the Opt Out movement Christine has advocated and organized against standardization from Albany that harms our children. She has fought for funding for education and believes that Long Island’s families deserve their fair share of dollars from Albany.
A proud mother of two children in middle school, Christine earned her Bachelor of Science Degree in Elementary Education in 1991 and her Master of Science Degree in Education: Reading Specialist in 1998. She also received an Education Professional Diploma, School Supervision &amp; Administration in 2012.</t>
  </si>
  <si>
    <t>LOB 720  
Albany, NY 12248</t>
  </si>
  <si>
    <t>512 Park Blvd.  
Massapequa Park, NY 11762</t>
  </si>
  <si>
    <t>516-541-4625</t>
  </si>
  <si>
    <t>518-455-5305</t>
  </si>
  <si>
    <t>516-541-4598</t>
  </si>
  <si>
    <t>pellegrinoc@nyassembly.gov</t>
  </si>
  <si>
    <t>http://nyassembly.gov/mem/?ad=009&amp;sh=bio</t>
  </si>
  <si>
    <t>https://twitter.com/christineny09?lang=en; https://www.facebook.com/ChristineNY09/</t>
  </si>
  <si>
    <t>Assembly 9.png</t>
  </si>
  <si>
    <t>Christine Pellegrino, Office of Assemblymember, Personal Staff Office, Assembly</t>
  </si>
  <si>
    <t>Delegate for Bernie Sanders' 2016 presidential primaries</t>
  </si>
  <si>
    <t>Assembly District 9</t>
  </si>
  <si>
    <t>200px-Christine_Pellegrino_.jpg</t>
  </si>
  <si>
    <t>Christine Pellegrino, Assemblymember</t>
  </si>
  <si>
    <t>625374567</t>
  </si>
  <si>
    <t>Michael P Hegarty, Community Liaison</t>
  </si>
  <si>
    <t>625374569</t>
  </si>
  <si>
    <t>Aidan P Hughes, Staff Assistant</t>
  </si>
  <si>
    <t>625374573</t>
  </si>
  <si>
    <t>Previously Community Liaison, working for Thomas D. Croci, Office of Senator, Personal Staff Office, Senate, reporting to Thomas D. Croci, Senator. Set inactive on 19-SEP-2017.</t>
  </si>
  <si>
    <t>625374576</t>
  </si>
  <si>
    <t>Raida Hossain, Director Of Constituent Affairs</t>
  </si>
  <si>
    <t>625374577</t>
  </si>
  <si>
    <t>Yong Jae</t>
  </si>
  <si>
    <t>Yong Jae Jung</t>
  </si>
  <si>
    <t>Yong Jae Jung, Special Assistant</t>
  </si>
  <si>
    <t>625374579</t>
  </si>
  <si>
    <t>Joseph A Telano, Director Of Operations</t>
  </si>
  <si>
    <t>625374582</t>
  </si>
  <si>
    <t>Community Liaison for Former Senator Daniel Squadron.</t>
  </si>
  <si>
    <t>625374584</t>
  </si>
  <si>
    <t>David J Prouty, Staff Assistant</t>
  </si>
  <si>
    <t>625374586</t>
  </si>
  <si>
    <t>Latoya Matthew, Counsel</t>
  </si>
  <si>
    <t>625374588</t>
  </si>
  <si>
    <t>Hennessy S Reyes, Community Affairs Representative</t>
  </si>
  <si>
    <t>625374589</t>
  </si>
  <si>
    <t>Maverick</t>
  </si>
  <si>
    <t>Maverick Silva</t>
  </si>
  <si>
    <t>Previously Special Assistant, working for Gustavo Rivera, Office of Senator, Personal Staff Office, Senate, reporting to Gustavo Rivera, Senator. Set inactive on 19-SEP-2017.</t>
  </si>
  <si>
    <t>625374592</t>
  </si>
  <si>
    <t>Santina E Baker, Special Events Coordinator</t>
  </si>
  <si>
    <t>625374596</t>
  </si>
  <si>
    <t>Bushen</t>
  </si>
  <si>
    <t>Camden J Bushen</t>
  </si>
  <si>
    <t>Camden J Bushen, Constituent Relations Assistant</t>
  </si>
  <si>
    <t>625374599</t>
  </si>
  <si>
    <t>Senior Communications Associate</t>
  </si>
  <si>
    <t>Holly J</t>
  </si>
  <si>
    <t>Holly J Mckenna</t>
  </si>
  <si>
    <t>Holly J Mckenna, Senior Communications Associate</t>
  </si>
  <si>
    <t>625374603</t>
  </si>
  <si>
    <t>Graham D Wise, Special Assistant To The Senator</t>
  </si>
  <si>
    <t>625374605</t>
  </si>
  <si>
    <t>Digiacomo</t>
  </si>
  <si>
    <t>Christina M Digiacomo</t>
  </si>
  <si>
    <t>Previously Constituent Aide, working for Andrew J Lanza, Office of Senator, Personal Staff Office, Senate, reporting to Andrew J Lanza, Deputy Majorty Leader for Government Oversight and Accountability. Set inactive on 19-SEP-2017.</t>
  </si>
  <si>
    <t>625374606</t>
  </si>
  <si>
    <t>Fried</t>
  </si>
  <si>
    <t>Michael L Fried</t>
  </si>
  <si>
    <t>625374608</t>
  </si>
  <si>
    <t>Previously Intern, working for Andrew J Lanza, Office of Senator, Personal Staff Office, Senate, reporting to Andrew J Lanza, Deputy Majorty Leader for Government Oversight and Accountability. Set inactive on 19-SEP-2017.</t>
  </si>
  <si>
    <t>625374609</t>
  </si>
  <si>
    <t>Nasta</t>
  </si>
  <si>
    <t>Madeleine M</t>
  </si>
  <si>
    <t>Madeleine M Nasta</t>
  </si>
  <si>
    <t>625374611</t>
  </si>
  <si>
    <t>Julia E</t>
  </si>
  <si>
    <t>Julia E Porzio</t>
  </si>
  <si>
    <t>625374612</t>
  </si>
  <si>
    <t>Honeyman</t>
  </si>
  <si>
    <t>Brittany K</t>
  </si>
  <si>
    <t>Brittany K Honeyman</t>
  </si>
  <si>
    <t>honeymanb@nyassembly.gov</t>
  </si>
  <si>
    <t>Previously reported to Senator Brad Hoylman</t>
  </si>
  <si>
    <t>Brittany K Honeyman, Researcher</t>
  </si>
  <si>
    <t>625374614</t>
  </si>
  <si>
    <t>Elena M Sorisi, Legislative Aide/community Liaison</t>
  </si>
  <si>
    <t>625374618</t>
  </si>
  <si>
    <t>Caroline M Wekselbaum, Sr. Legis Aide &amp; Dir Of Special Proj</t>
  </si>
  <si>
    <t>625374620</t>
  </si>
  <si>
    <t>Bryan W Best, Legislative Director</t>
  </si>
  <si>
    <t>625374621</t>
  </si>
  <si>
    <t>Christopher G Connors, Case Worker</t>
  </si>
  <si>
    <t>625374623</t>
  </si>
  <si>
    <t>Kloch</t>
  </si>
  <si>
    <t>Richelle R</t>
  </si>
  <si>
    <t>Richelle R Kloch</t>
  </si>
  <si>
    <t>Richelle R Kloch, Constituent Relations Aide</t>
  </si>
  <si>
    <t>625374624</t>
  </si>
  <si>
    <t>Ashley Meza, Associate Press Officer</t>
  </si>
  <si>
    <t>625374626</t>
  </si>
  <si>
    <t>Adaboh</t>
  </si>
  <si>
    <t>Louisa A</t>
  </si>
  <si>
    <t>Louisa A Adaboh</t>
  </si>
  <si>
    <t>Previously Intern, working for Jesse Hamilton, Office of Senator, Personal Staff Office, Senate, reporting to Jesse Hamilton, Senator. Set inactive on 19-SEP-2017.</t>
  </si>
  <si>
    <t>625374629</t>
  </si>
  <si>
    <t>Brook A</t>
  </si>
  <si>
    <t>Brook A Christopher</t>
  </si>
  <si>
    <t>Previously Community Liaison, working for Jesse Hamilton, Office of Senator, Personal Staff Office, Senate, reporting to Jesse Hamilton, Senator. Set inactive on 19-SEP-2017.</t>
  </si>
  <si>
    <t>625374631</t>
  </si>
  <si>
    <t>Jason D Delaguila, Community Liaison</t>
  </si>
  <si>
    <t>625374633</t>
  </si>
  <si>
    <t>Grant N Yanney, Communications Coordinator</t>
  </si>
  <si>
    <t>625374635</t>
  </si>
  <si>
    <t>Previously Community Affairs Specialist, working for Sue Serino, Office of Senator, Personal Staff Office, Senate, reporting to Sue Serino, Senator. Set inactive on 19-SEP-2017.</t>
  </si>
  <si>
    <t>625374636</t>
  </si>
  <si>
    <t>Kirsten L Dolan, Legislative Assistant</t>
  </si>
  <si>
    <t>625374638</t>
  </si>
  <si>
    <t>Charles P Duffy, Special Assistant</t>
  </si>
  <si>
    <t>625374640</t>
  </si>
  <si>
    <t>Thomas J Hagan, Intern</t>
  </si>
  <si>
    <t>625374641</t>
  </si>
  <si>
    <t>Patricia A Jackson, Community Liaison</t>
  </si>
  <si>
    <t>625374643</t>
  </si>
  <si>
    <t>Meixner</t>
  </si>
  <si>
    <t>Lauren M Meixner</t>
  </si>
  <si>
    <t>Previously Intern, working for Velmanette Montgomery, Office of Senator, Personal Staff Office, Senate, reporting to Velmanette Montgomery, Senator. Set inactive on 19-SEP-2017.</t>
  </si>
  <si>
    <t>625374645</t>
  </si>
  <si>
    <t>Fabian P</t>
  </si>
  <si>
    <t>Fabian P Smith</t>
  </si>
  <si>
    <t>625374647</t>
  </si>
  <si>
    <t>Thomas J Moriarty, Constituent Service Aide</t>
  </si>
  <si>
    <t>625374649</t>
  </si>
  <si>
    <t>Dawn G Gresham, Health Policy Analyst/community Liai</t>
  </si>
  <si>
    <t>625374652</t>
  </si>
  <si>
    <t>Michael S Van Itallie, Community Liaison</t>
  </si>
  <si>
    <t>625374653</t>
  </si>
  <si>
    <t>Nicholas W Marsala, Community Aide</t>
  </si>
  <si>
    <t>625374656</t>
  </si>
  <si>
    <t>Daniel J Cavanagh, Special Assistant</t>
  </si>
  <si>
    <t>625374658</t>
  </si>
  <si>
    <t>Previously Constituent Liaison for Senator Ruben Diaz. Set inactive Nov. 2017</t>
  </si>
  <si>
    <t>625374663</t>
  </si>
  <si>
    <t>Regina M Furfaro, Scheduler</t>
  </si>
  <si>
    <t>625374665</t>
  </si>
  <si>
    <t>Marlena S</t>
  </si>
  <si>
    <t>Marlena S Benjamin</t>
  </si>
  <si>
    <t>Marlena S Benjamin, Community Liaison</t>
  </si>
  <si>
    <t>625374667</t>
  </si>
  <si>
    <t>Anthony J Capozzi, Director Of Community Outreach</t>
  </si>
  <si>
    <t>625374674</t>
  </si>
  <si>
    <t>Sammy L</t>
  </si>
  <si>
    <t>Sammy L Davis</t>
  </si>
  <si>
    <t>Sammy L Davis, Security Coordinator</t>
  </si>
  <si>
    <t>625374676</t>
  </si>
  <si>
    <t>Vanessa B Agudelo, District Representative</t>
  </si>
  <si>
    <t>625374678</t>
  </si>
  <si>
    <t>Brennan J Ward, District Representative</t>
  </si>
  <si>
    <t>625374679</t>
  </si>
  <si>
    <t>Paul S Pfeiffer, Communications Director</t>
  </si>
  <si>
    <t>625374681</t>
  </si>
  <si>
    <t>Dedes</t>
  </si>
  <si>
    <t>Iaonnis M</t>
  </si>
  <si>
    <t>Iaonnis M Dedes</t>
  </si>
  <si>
    <t>Previously Deputy Communications Director, working for Pamela Helming, Office of Senator, Personal Staff Office, Senate, reporting to Pamela Helming, Senator. Set inactive on 19-SEP-2017.</t>
  </si>
  <si>
    <t>625374682</t>
  </si>
  <si>
    <t>Kristin L Frank, Legislative Director/counsel</t>
  </si>
  <si>
    <t>625374684</t>
  </si>
  <si>
    <t>Michelle L Van Alst, Executive Assistant</t>
  </si>
  <si>
    <t>625374686</t>
  </si>
  <si>
    <t>Taryn E Windheim, Constituent Services Representative</t>
  </si>
  <si>
    <t>625374689</t>
  </si>
  <si>
    <t>Gabriella M Farrell, Executive Assistant</t>
  </si>
  <si>
    <t>625374691</t>
  </si>
  <si>
    <t>Lucia Y Martinez, Constituent Services</t>
  </si>
  <si>
    <t>625374693</t>
  </si>
  <si>
    <t>Bassell</t>
  </si>
  <si>
    <t>Joseph T Bassell</t>
  </si>
  <si>
    <t>Previously Committee Director, working for Idc Counsel/program Office, Central Staff Office, Senate. Set inactive on 19-SEP-2017.</t>
  </si>
  <si>
    <t>625374696</t>
  </si>
  <si>
    <t>Cadesca</t>
  </si>
  <si>
    <t>Langie</t>
  </si>
  <si>
    <t>Langie Cadesca</t>
  </si>
  <si>
    <t>Previously Intern, working for Idc Counsel/program Office, Central Staff Office, Senate. Set inactive on 19-SEP-2017.</t>
  </si>
  <si>
    <t>625374697</t>
  </si>
  <si>
    <t>Diana V Dellacava, Digital &amp; Social Media Manager</t>
  </si>
  <si>
    <t>625374700</t>
  </si>
  <si>
    <t>Letellier</t>
  </si>
  <si>
    <t>Yonel E</t>
  </si>
  <si>
    <t>Yonel E Letellier</t>
  </si>
  <si>
    <t>Previously Special Assistant, working for Idc Counsel/program Office, Central Staff Office, Senate. Set inactive on 19-SEP-2017.</t>
  </si>
  <si>
    <t>625374703</t>
  </si>
  <si>
    <t>Whitehead</t>
  </si>
  <si>
    <t>Nicole S Whitehead</t>
  </si>
  <si>
    <t>Previously Administrative Assistant, working for Lc/legislative Ethics Commission, Central Staff Office, Senate. Set inactive on 19-SEP-2017.</t>
  </si>
  <si>
    <t>625374704</t>
  </si>
  <si>
    <t>Shannon L</t>
  </si>
  <si>
    <t>Shannon L Clark</t>
  </si>
  <si>
    <t>Previously Messenger Apprentice, working for Legislative Messenger Service, Central Staff Office, Senate. Set inactive on 19-SEP-2017.</t>
  </si>
  <si>
    <t>625374706</t>
  </si>
  <si>
    <t>Kennasha S Hardy, Messenger</t>
  </si>
  <si>
    <t>625374707</t>
  </si>
  <si>
    <t>Mollie A Shook, Messenger</t>
  </si>
  <si>
    <t>625374709</t>
  </si>
  <si>
    <t>Kellsey B Wickham, Messenger</t>
  </si>
  <si>
    <t>625374711</t>
  </si>
  <si>
    <t>Kenan K Kurt, Associate Counsel</t>
  </si>
  <si>
    <t>625374712</t>
  </si>
  <si>
    <t>Ryan J Mcleod, Senior Counsel</t>
  </si>
  <si>
    <t>625374714</t>
  </si>
  <si>
    <t>Antic</t>
  </si>
  <si>
    <t>Uros</t>
  </si>
  <si>
    <t>Uros Antic</t>
  </si>
  <si>
    <t>Previously Technology Intern, working for Senate Technology Services, Central Staff Office, Senate. Set inactive on 19-SEP-2017.</t>
  </si>
  <si>
    <t>625374717</t>
  </si>
  <si>
    <t>Bebber</t>
  </si>
  <si>
    <t>Robert L Bebber</t>
  </si>
  <si>
    <t>625374718</t>
  </si>
  <si>
    <t>Courneene</t>
  </si>
  <si>
    <t>Hayden J Courneene</t>
  </si>
  <si>
    <t>Previously Office Support Representative, working for Senate Technology Services, Central Staff Office, Senate. Set inactive on 19-SEP-2017.</t>
  </si>
  <si>
    <t>625374721</t>
  </si>
  <si>
    <t>Ann E Shaw, Proofreader</t>
  </si>
  <si>
    <t>625374723</t>
  </si>
  <si>
    <t>Medick</t>
  </si>
  <si>
    <t>Jordan T</t>
  </si>
  <si>
    <t>Jordan T Medick</t>
  </si>
  <si>
    <t>Jordan T Medick, Facility Assistant</t>
  </si>
  <si>
    <t>625374725</t>
  </si>
  <si>
    <t>Chenguang</t>
  </si>
  <si>
    <t>Chenguang He</t>
  </si>
  <si>
    <t>Previously Web Developer, working for Sts/business Applications Center, Central Staff Office, Senate. Set inactive on 19-SEP-2017.</t>
  </si>
  <si>
    <t>626453831</t>
  </si>
  <si>
    <t>Macklin</t>
  </si>
  <si>
    <t>Deshawnda D</t>
  </si>
  <si>
    <t>Deshawnda D Macklin</t>
  </si>
  <si>
    <t>macklind@nyassembly.gov</t>
  </si>
  <si>
    <t>Deshawnda D Macklin, Purch Clerk</t>
  </si>
  <si>
    <t>626453832</t>
  </si>
  <si>
    <t>Terrill</t>
  </si>
  <si>
    <t>Sarah M Terrill</t>
  </si>
  <si>
    <t>terrills@nyassembly.gov</t>
  </si>
  <si>
    <t>Sarah M Terrill, Telephone Operator</t>
  </si>
  <si>
    <t>626453833</t>
  </si>
  <si>
    <t>Pohl</t>
  </si>
  <si>
    <t>Martin H</t>
  </si>
  <si>
    <t>Martin H Pohl</t>
  </si>
  <si>
    <t>Previously Tech/videographer, working for Radio, Tv &amp; Audio-visual, Central Staff Office, Assembly. Set inactive on 20-SEP-2017.</t>
  </si>
  <si>
    <t>626453834</t>
  </si>
  <si>
    <t>Luke J</t>
  </si>
  <si>
    <t>Luke J Foley</t>
  </si>
  <si>
    <t>626453835</t>
  </si>
  <si>
    <t>Galeano</t>
  </si>
  <si>
    <t>Melissa Galeano</t>
  </si>
  <si>
    <t>626453836</t>
  </si>
  <si>
    <t>Terzioglu</t>
  </si>
  <si>
    <t>Burak</t>
  </si>
  <si>
    <t>Burak Terzioglu</t>
  </si>
  <si>
    <t>626453837</t>
  </si>
  <si>
    <t>Garrick M</t>
  </si>
  <si>
    <t>Garrick M Johnson</t>
  </si>
  <si>
    <t>Previously Page, working for Sergeant-at-arms, Central Staff Office, Assembly. Set inactive on 20-SEP-2017.</t>
  </si>
  <si>
    <t>626453838</t>
  </si>
  <si>
    <t>Process Oper Trainee</t>
  </si>
  <si>
    <t>Labelle</t>
  </si>
  <si>
    <t>Paul J Labelle</t>
  </si>
  <si>
    <t>labellep@nyassembly.gov</t>
  </si>
  <si>
    <t>Paul J Labelle, Process Oper Trainee</t>
  </si>
  <si>
    <t>626453839</t>
  </si>
  <si>
    <t>Winner</t>
  </si>
  <si>
    <t>Darrell J Winner</t>
  </si>
  <si>
    <t>winnerd@nyassembly.gov</t>
  </si>
  <si>
    <t>Darrell J Winner, Process Oper Trainee</t>
  </si>
  <si>
    <t>626453841</t>
  </si>
  <si>
    <t>Diederich</t>
  </si>
  <si>
    <t>Shannon M Diederich</t>
  </si>
  <si>
    <t>diederichs@nyassembly.gov</t>
  </si>
  <si>
    <t>Shannon M Diederich, Admin Assistant</t>
  </si>
  <si>
    <t>626453842</t>
  </si>
  <si>
    <t>Mushett</t>
  </si>
  <si>
    <t>David J Mushett</t>
  </si>
  <si>
    <t>mushettd@nyassembly.gov</t>
  </si>
  <si>
    <t>David J Mushett, Assoc Counsel</t>
  </si>
  <si>
    <t>626453843</t>
  </si>
  <si>
    <t>Rackley</t>
  </si>
  <si>
    <t>Ellen L</t>
  </si>
  <si>
    <t>Ellen L Rackley</t>
  </si>
  <si>
    <t>rackleye@nyassembly.gov</t>
  </si>
  <si>
    <t>Ellen L Rackley, Assoc Counsel</t>
  </si>
  <si>
    <t>626453845</t>
  </si>
  <si>
    <t>Sterling</t>
  </si>
  <si>
    <t>Jeffrey J</t>
  </si>
  <si>
    <t>Jeffrey J Sterling</t>
  </si>
  <si>
    <t>sterlingj@nyassembly.gov</t>
  </si>
  <si>
    <t>Jeffrey J Sterling, Researcher</t>
  </si>
  <si>
    <t>626453846</t>
  </si>
  <si>
    <t>Kara A</t>
  </si>
  <si>
    <t>Kara A Butler</t>
  </si>
  <si>
    <t>butlerk@nyassembly.gov</t>
  </si>
  <si>
    <t>Kara A Butler, Admin Assistant</t>
  </si>
  <si>
    <t>626453848</t>
  </si>
  <si>
    <t>Sara J Falvo</t>
  </si>
  <si>
    <t>falvos@nyassembly.gov</t>
  </si>
  <si>
    <t>Sara J Falvo, Writer</t>
  </si>
  <si>
    <t>626453849</t>
  </si>
  <si>
    <t>Shore</t>
  </si>
  <si>
    <t>Matthew M</t>
  </si>
  <si>
    <t>Matthew M Shore</t>
  </si>
  <si>
    <t>shorem@nyassembly.gov</t>
  </si>
  <si>
    <t>Matthew M Shore, Committee Asst</t>
  </si>
  <si>
    <t>626453851</t>
  </si>
  <si>
    <t>Christian M</t>
  </si>
  <si>
    <t>Christian M Barnes</t>
  </si>
  <si>
    <t>barnesc@nyassembly.gov</t>
  </si>
  <si>
    <t>Christian M Barnes, Asst Coord</t>
  </si>
  <si>
    <t>626453852</t>
  </si>
  <si>
    <t>Benjamin J Golub</t>
  </si>
  <si>
    <t>golubb@nyassembly.gov</t>
  </si>
  <si>
    <t>Benjamin J Golub, Coord</t>
  </si>
  <si>
    <t>626453853</t>
  </si>
  <si>
    <t>Skellie</t>
  </si>
  <si>
    <t>Madeline A</t>
  </si>
  <si>
    <t>Madeline A Skellie</t>
  </si>
  <si>
    <t>skelliem@nyassembly.gov</t>
  </si>
  <si>
    <t>Madeline A Skellie, Legis Analyst</t>
  </si>
  <si>
    <t>626453855</t>
  </si>
  <si>
    <t>Christina M Bennett</t>
  </si>
  <si>
    <t>bennettc@nyassembly.gov</t>
  </si>
  <si>
    <t>Christina M Bennett, Exec Asst</t>
  </si>
  <si>
    <t>626453856</t>
  </si>
  <si>
    <t>Wilmot</t>
  </si>
  <si>
    <t>Mary K Wilmot</t>
  </si>
  <si>
    <t>wilmotm@nyassembly.gov</t>
  </si>
  <si>
    <t>Mary K Wilmot, Legis Liaison</t>
  </si>
  <si>
    <t>626453857</t>
  </si>
  <si>
    <t>Thomas R Knapp</t>
  </si>
  <si>
    <t>knappt@nyassembly.gov</t>
  </si>
  <si>
    <t>Thomas R Knapp, Assoc Counsel</t>
  </si>
  <si>
    <t>626453858</t>
  </si>
  <si>
    <t>Legal Assistant</t>
  </si>
  <si>
    <t>Reisman</t>
  </si>
  <si>
    <t>Corey S</t>
  </si>
  <si>
    <t>Corey S Reisman</t>
  </si>
  <si>
    <t>reismanc@nyassembly.gov</t>
  </si>
  <si>
    <t>Corey S Reisman, Legal Assistant</t>
  </si>
  <si>
    <t>626453859</t>
  </si>
  <si>
    <t>Stupple</t>
  </si>
  <si>
    <t>Arianna G</t>
  </si>
  <si>
    <t>Arianna G Stupple</t>
  </si>
  <si>
    <t>stupplea@nyassembly.gov</t>
  </si>
  <si>
    <t>Arianna G Stupple, Assoc Counsel</t>
  </si>
  <si>
    <t>626453860</t>
  </si>
  <si>
    <t>Hoose</t>
  </si>
  <si>
    <t>Ryan M Hoose</t>
  </si>
  <si>
    <t>hooser@nyassembly.gov</t>
  </si>
  <si>
    <t>Ryan M Hoose, Policy Analyst</t>
  </si>
  <si>
    <t>626453861</t>
  </si>
  <si>
    <t>Bruen</t>
  </si>
  <si>
    <t>Ciaran P</t>
  </si>
  <si>
    <t>Ciaran P Bruen</t>
  </si>
  <si>
    <t>bruenc@nyassembly.gov</t>
  </si>
  <si>
    <t>Ciaran P Bruen, Regional Coord</t>
  </si>
  <si>
    <t>626453862</t>
  </si>
  <si>
    <t>Krysten N</t>
  </si>
  <si>
    <t>Krysten N Murphy</t>
  </si>
  <si>
    <t>murphyk@nyassembly.gov</t>
  </si>
  <si>
    <t>Krysten N Murphy, Regional Coord</t>
  </si>
  <si>
    <t>626453863</t>
  </si>
  <si>
    <t>Vazquez De La Cruz</t>
  </si>
  <si>
    <t>Mario E</t>
  </si>
  <si>
    <t>Mario E Vazquez De La Cruz</t>
  </si>
  <si>
    <t>Previously Legis Asst, working for Puerto Rican/hispanic Task Force, Central Staff Office, Assembly. Set inactive on 20-SEP-2017.</t>
  </si>
  <si>
    <t>626453865</t>
  </si>
  <si>
    <t>Baldera</t>
  </si>
  <si>
    <t>Juan E</t>
  </si>
  <si>
    <t>Juan E Baldera</t>
  </si>
  <si>
    <t>balderaj@nyassembly.gov</t>
  </si>
  <si>
    <t>Juan E Baldera, Legis Asst</t>
  </si>
  <si>
    <t>626453867</t>
  </si>
  <si>
    <t>General Legis Clk Min</t>
  </si>
  <si>
    <t>Fay</t>
  </si>
  <si>
    <t>Stephanie K</t>
  </si>
  <si>
    <t>Stephanie K Fay</t>
  </si>
  <si>
    <t>fays@nyassembly.gov</t>
  </si>
  <si>
    <t>Stephanie K Fay, General Legis Clk Min</t>
  </si>
  <si>
    <t>626453869</t>
  </si>
  <si>
    <t>Malchak</t>
  </si>
  <si>
    <t>Natasha L</t>
  </si>
  <si>
    <t>Natasha L Malchak</t>
  </si>
  <si>
    <t>malchakn@nyassembly.gov</t>
  </si>
  <si>
    <t>Natasha L Malchak, Legis Budget Analyst</t>
  </si>
  <si>
    <t>626453870</t>
  </si>
  <si>
    <t>Eric P</t>
  </si>
  <si>
    <t>Eric P Reimer</t>
  </si>
  <si>
    <t>reimere@nyassembly.gov</t>
  </si>
  <si>
    <t>Eric P Reimer, Legis Fiscal Anal</t>
  </si>
  <si>
    <t>626453871</t>
  </si>
  <si>
    <t>Secretary-min</t>
  </si>
  <si>
    <t>Wintermute</t>
  </si>
  <si>
    <t>Jennifer S</t>
  </si>
  <si>
    <t>Jennifer S Wintermute</t>
  </si>
  <si>
    <t>wintermutej@nyassembly.gov</t>
  </si>
  <si>
    <t>Jennifer S Wintermute, Secretary-min</t>
  </si>
  <si>
    <t>626453872</t>
  </si>
  <si>
    <t>Scott D Bauer</t>
  </si>
  <si>
    <t>bauers@nyassembly.gov</t>
  </si>
  <si>
    <t>Scott D Bauer, Contract Mgmt Spec</t>
  </si>
  <si>
    <t>626453873</t>
  </si>
  <si>
    <t>Bauduy</t>
  </si>
  <si>
    <t>Michael Bauduy</t>
  </si>
  <si>
    <t>bauduym@nyassembly.gov</t>
  </si>
  <si>
    <t>Michael Bauduy, Community Liaison</t>
  </si>
  <si>
    <t>626453874</t>
  </si>
  <si>
    <t>Joseph J Montesano</t>
  </si>
  <si>
    <t>montesanoj@nyassembly.gov</t>
  </si>
  <si>
    <t>Joseph J Montesano, Community Liaison</t>
  </si>
  <si>
    <t>626453875</t>
  </si>
  <si>
    <t>Molly S</t>
  </si>
  <si>
    <t>Molly S Riley</t>
  </si>
  <si>
    <t>rileym@nyassembly.gov</t>
  </si>
  <si>
    <t>Molly S Riley, Chief Of Staff</t>
  </si>
  <si>
    <t>626453876</t>
  </si>
  <si>
    <t>Connolly-dougherty</t>
  </si>
  <si>
    <t>Irene M</t>
  </si>
  <si>
    <t>Irene M Connolly-dougherty</t>
  </si>
  <si>
    <t>connollydoughertyi@nyassembly.gov</t>
  </si>
  <si>
    <t>Irene M Connolly-dougherty, Community Liaison</t>
  </si>
  <si>
    <t>626453877</t>
  </si>
  <si>
    <t>Hyman</t>
  </si>
  <si>
    <t>Joshua S Hyman</t>
  </si>
  <si>
    <t>hymanj@nyassembly.gov</t>
  </si>
  <si>
    <t>Joshua S Hyman, Dir Communications</t>
  </si>
  <si>
    <t>626453878</t>
  </si>
  <si>
    <t>Randell</t>
  </si>
  <si>
    <t>Daniel S</t>
  </si>
  <si>
    <t>Daniel S Randell</t>
  </si>
  <si>
    <t>randelld@nyassembly.gov</t>
  </si>
  <si>
    <t>Daniel S Randell, Community Liaison</t>
  </si>
  <si>
    <t>626453879</t>
  </si>
  <si>
    <t>Courtney P</t>
  </si>
  <si>
    <t>Courtney P Ball</t>
  </si>
  <si>
    <t>ballc@nyassembly.gov</t>
  </si>
  <si>
    <t>Courtney P Ball, Community Liaison</t>
  </si>
  <si>
    <t>626453880</t>
  </si>
  <si>
    <t>Glushefski</t>
  </si>
  <si>
    <t>Vanessa A</t>
  </si>
  <si>
    <t>Vanessa A Glushefski</t>
  </si>
  <si>
    <t>Previously Legis Director, working for Monica Wallace, Office of Assemblymember, Personal Staff Office, Assembly, reporting to Monica Wallace, Assemblymember. Set inactive on 20-SEP-2017.</t>
  </si>
  <si>
    <t>626453881</t>
  </si>
  <si>
    <t>Patrick J Kennedy</t>
  </si>
  <si>
    <t>kennedyp@nyassembly.gov</t>
  </si>
  <si>
    <t>Patrick J Kennedy, Dir Communications</t>
  </si>
  <si>
    <t>626453882</t>
  </si>
  <si>
    <t>Karri M</t>
  </si>
  <si>
    <t>Karri M Tibbitts</t>
  </si>
  <si>
    <t>tibbittsk@nyassembly.gov</t>
  </si>
  <si>
    <t>Karri M Tibbitts, Constituent Liaison</t>
  </si>
  <si>
    <t>626453885</t>
  </si>
  <si>
    <t>Waterman</t>
  </si>
  <si>
    <t>Michael B Waterman</t>
  </si>
  <si>
    <t>watermanm@nyassembly.gov</t>
  </si>
  <si>
    <t>Michael B Waterman, Chief Of Staff</t>
  </si>
  <si>
    <t>626453886</t>
  </si>
  <si>
    <t>Wierzbowski</t>
  </si>
  <si>
    <t>Gina M Wierzbowski</t>
  </si>
  <si>
    <t>wierzbowskig@nyassembly.gov</t>
  </si>
  <si>
    <t>Gina M Wierzbowski, D O Manager</t>
  </si>
  <si>
    <t>626453887</t>
  </si>
  <si>
    <t>Jarrell K</t>
  </si>
  <si>
    <t>Jarrell K Brandon</t>
  </si>
  <si>
    <t>brandonj@nyassembly.gov</t>
  </si>
  <si>
    <t>Jarrell K Brandon, Dir Community Affairs</t>
  </si>
  <si>
    <t>626453888</t>
  </si>
  <si>
    <t>Shantae J</t>
  </si>
  <si>
    <t>Shantae J Edwards</t>
  </si>
  <si>
    <t>edwardss@nyassembly.gov</t>
  </si>
  <si>
    <t>Shantae J Edwards, Exec Asst</t>
  </si>
  <si>
    <t>626453890</t>
  </si>
  <si>
    <t>Naomi N</t>
  </si>
  <si>
    <t>Naomi N Hopkins</t>
  </si>
  <si>
    <t>hopkinsn@nyassembly.gov</t>
  </si>
  <si>
    <t>Naomi N Hopkins, Chief Of Staff</t>
  </si>
  <si>
    <t>626453893</t>
  </si>
  <si>
    <t>Tsirakidis</t>
  </si>
  <si>
    <t>Harriet</t>
  </si>
  <si>
    <t>Harriet Tsirakidis</t>
  </si>
  <si>
    <t>tsirakidish@nyassembly.gov</t>
  </si>
  <si>
    <t>Harriet Tsirakidis, Legis Director</t>
  </si>
  <si>
    <t>626453898</t>
  </si>
  <si>
    <t>Allman</t>
  </si>
  <si>
    <t>Richard L Allman</t>
  </si>
  <si>
    <t>allmanr@nyassembly.gov</t>
  </si>
  <si>
    <t>Richard L Allman, Community Liaison</t>
  </si>
  <si>
    <t>626453899</t>
  </si>
  <si>
    <t>Davey</t>
  </si>
  <si>
    <t>Cynthia L Davey</t>
  </si>
  <si>
    <t>daveyc@nyassembly.gov</t>
  </si>
  <si>
    <t>Cynthia L Davey, Legis Asst</t>
  </si>
  <si>
    <t>626453900</t>
  </si>
  <si>
    <t>Ratajczak</t>
  </si>
  <si>
    <t>Robert M Ratajczak</t>
  </si>
  <si>
    <t>ratajczakr@nyassembly.gov</t>
  </si>
  <si>
    <t>Robert M Ratajczak, Community Liaison</t>
  </si>
  <si>
    <t>626453902</t>
  </si>
  <si>
    <t>Gauthier</t>
  </si>
  <si>
    <t>Debra J Gauthier</t>
  </si>
  <si>
    <t>gauthierd@nyassembly.gov</t>
  </si>
  <si>
    <t>Debra J Gauthier, D O Assistant</t>
  </si>
  <si>
    <t>626453903</t>
  </si>
  <si>
    <t>Novello</t>
  </si>
  <si>
    <t>John G Novello</t>
  </si>
  <si>
    <t>novelloj@nyassembly.gov</t>
  </si>
  <si>
    <t>John G Novello, Chief Of Staff</t>
  </si>
  <si>
    <t>626453904</t>
  </si>
  <si>
    <t>Larock</t>
  </si>
  <si>
    <t>Shelby E</t>
  </si>
  <si>
    <t>Shelby E Larock</t>
  </si>
  <si>
    <t>larocks@nyassembly.gov</t>
  </si>
  <si>
    <t>Shelby E Larock, Constituent Svc Mgr</t>
  </si>
  <si>
    <t>626453905</t>
  </si>
  <si>
    <t>Miguel Ad</t>
  </si>
  <si>
    <t>Miguel Ad Nesbitt</t>
  </si>
  <si>
    <t>nesbittm@nyassembly.gov</t>
  </si>
  <si>
    <t>Miguel Ad Nesbitt, Communications Coord</t>
  </si>
  <si>
    <t>626453906</t>
  </si>
  <si>
    <t>Molly F</t>
  </si>
  <si>
    <t>Molly F Ryan</t>
  </si>
  <si>
    <t>ryanm@nyassembly.gov</t>
  </si>
  <si>
    <t>Molly F Ryan, Chief Of Staff</t>
  </si>
  <si>
    <t>626453909</t>
  </si>
  <si>
    <t>Kerry T</t>
  </si>
  <si>
    <t>Kerry T Donovan</t>
  </si>
  <si>
    <t>donovank@nyassembly.gov</t>
  </si>
  <si>
    <t>Kerry T Donovan, Dir Communications</t>
  </si>
  <si>
    <t>626453910</t>
  </si>
  <si>
    <t>Dickinson</t>
  </si>
  <si>
    <t>Tessa A</t>
  </si>
  <si>
    <t>Tessa A Dickinson</t>
  </si>
  <si>
    <t>Previously D O Liaison, working for Didi Barrett, Office of Assemblymember, Personal Staff Office, Assembly, reporting to Didi Barrett, Assemblymember. Set inactive on 20-SEP-2017.</t>
  </si>
  <si>
    <t>626453911</t>
  </si>
  <si>
    <t>Debrowner</t>
  </si>
  <si>
    <t>Nolan J</t>
  </si>
  <si>
    <t>Nolan J Debrowner</t>
  </si>
  <si>
    <t>debrownern@nyassembly.gov</t>
  </si>
  <si>
    <t>Nolan J Debrowner, Legis Aide</t>
  </si>
  <si>
    <t>626453912</t>
  </si>
  <si>
    <t>Hinojosa</t>
  </si>
  <si>
    <t>Victoria R</t>
  </si>
  <si>
    <t>Victoria R Hinojosa</t>
  </si>
  <si>
    <t>hinojosav@nyassembly.gov</t>
  </si>
  <si>
    <t>Victoria R Hinojosa, Constituent Liaison</t>
  </si>
  <si>
    <t>626453913</t>
  </si>
  <si>
    <t>O'hanlon</t>
  </si>
  <si>
    <t>Kathleen M O'hanlon</t>
  </si>
  <si>
    <t>ohanlonk@nyassembly.gov</t>
  </si>
  <si>
    <t>Kathleen M O'hanlon, Communications Coord</t>
  </si>
  <si>
    <t>626453915</t>
  </si>
  <si>
    <t>Lermond W</t>
  </si>
  <si>
    <t>Lermond W Mayes</t>
  </si>
  <si>
    <t>mayesl@nyassembly.gov</t>
  </si>
  <si>
    <t>Lermond W Mayes, Chief Of Staff</t>
  </si>
  <si>
    <t>626453916</t>
  </si>
  <si>
    <t>Staley</t>
  </si>
  <si>
    <t>Paul B</t>
  </si>
  <si>
    <t>Paul B Staley</t>
  </si>
  <si>
    <t>staleyp@nyassembly.gov</t>
  </si>
  <si>
    <t>Paul B Staley, Community Liaison</t>
  </si>
  <si>
    <t>626453917</t>
  </si>
  <si>
    <t>Marjorie A</t>
  </si>
  <si>
    <t>Marjorie A Sullivan</t>
  </si>
  <si>
    <t>626453918</t>
  </si>
  <si>
    <t>Kathleen Ross</t>
  </si>
  <si>
    <t>rossk@nyassembly.gov</t>
  </si>
  <si>
    <t>Kathleen Ross, Constituent Liaison</t>
  </si>
  <si>
    <t>626453920</t>
  </si>
  <si>
    <t>Symantha J</t>
  </si>
  <si>
    <t>Symantha J Rhodes</t>
  </si>
  <si>
    <t>Previously Legis Asst, working for Latrice Walker, Office of Assemblymember, Personal Staff Office, Assembly, reporting to Latrice Walker, Assemblymember. Set inactive on 20-SEP-2017.</t>
  </si>
  <si>
    <t>626453921</t>
  </si>
  <si>
    <t>Ricci</t>
  </si>
  <si>
    <t>Tracy A Ricci</t>
  </si>
  <si>
    <t>626453923</t>
  </si>
  <si>
    <t>Pori</t>
  </si>
  <si>
    <t>Isabella M Pori</t>
  </si>
  <si>
    <t>porii@nyassembly.gov</t>
  </si>
  <si>
    <t>Isabella M Pori, Spec Asst-comm Relat</t>
  </si>
  <si>
    <t>626453925</t>
  </si>
  <si>
    <t>Rianna C</t>
  </si>
  <si>
    <t>Rianna C Young</t>
  </si>
  <si>
    <t>youngr@nyassembly.gov</t>
  </si>
  <si>
    <t>Rianna C Young, Constituent Liaison</t>
  </si>
  <si>
    <t>626453926</t>
  </si>
  <si>
    <t>Markowsky</t>
  </si>
  <si>
    <t>Aileen R</t>
  </si>
  <si>
    <t>Aileen R Markowsky</t>
  </si>
  <si>
    <t>markowskya@nyassembly.gov</t>
  </si>
  <si>
    <t>Aileen R Markowsky, Legis Aide</t>
  </si>
  <si>
    <t>626453927</t>
  </si>
  <si>
    <t>Bautista De Martinez</t>
  </si>
  <si>
    <t>Kirssy E</t>
  </si>
  <si>
    <t>Kirssy E Bautista De Martinez</t>
  </si>
  <si>
    <t>bautistademartinezk@nyassembly.gov</t>
  </si>
  <si>
    <t>Kirssy E Bautista De Martinez, Scheduler</t>
  </si>
  <si>
    <t>626453930</t>
  </si>
  <si>
    <t>Dion J</t>
  </si>
  <si>
    <t>Dion J Powell</t>
  </si>
  <si>
    <t>powelld@nyassembly.gov</t>
  </si>
  <si>
    <t>Dion J Powell, Community Liaison</t>
  </si>
  <si>
    <t>626453931</t>
  </si>
  <si>
    <t>Tschiderer</t>
  </si>
  <si>
    <t>Christopher M Tschiderer</t>
  </si>
  <si>
    <t>tschidererc@nyassembly.gov</t>
  </si>
  <si>
    <t>Christopher M Tschiderer, Coord Leg &amp; Comm Affs</t>
  </si>
  <si>
    <t>626453932</t>
  </si>
  <si>
    <t>Berry</t>
  </si>
  <si>
    <t>Courtney A Berry</t>
  </si>
  <si>
    <t>berryc@nyassembly.gov</t>
  </si>
  <si>
    <t>Courtney A Berry, Communications Assoc</t>
  </si>
  <si>
    <t>626453933</t>
  </si>
  <si>
    <t>Macaulay</t>
  </si>
  <si>
    <t>Nefertiti N</t>
  </si>
  <si>
    <t>Nefertiti N Macaulay</t>
  </si>
  <si>
    <t>macaulayn@nyassembly.gov</t>
  </si>
  <si>
    <t>Nefertiti N Macaulay, Community Liaison</t>
  </si>
  <si>
    <t>626453934</t>
  </si>
  <si>
    <t>Debra K</t>
  </si>
  <si>
    <t>Debra K Levine</t>
  </si>
  <si>
    <t>levined@nyassembly.gov</t>
  </si>
  <si>
    <t>Debra K Levine, Legis Aide</t>
  </si>
  <si>
    <t>626453935</t>
  </si>
  <si>
    <t>Sarah T</t>
  </si>
  <si>
    <t>Sarah T Diaz</t>
  </si>
  <si>
    <t>diazs@nyassembly.gov</t>
  </si>
  <si>
    <t>Sarah T Diaz, D O Administrator</t>
  </si>
  <si>
    <t>626453936</t>
  </si>
  <si>
    <t>626453937</t>
  </si>
  <si>
    <t>Rebecca R</t>
  </si>
  <si>
    <t>Rebecca R Miller</t>
  </si>
  <si>
    <t>Previously served as Chief of Staff for Assemblymember Brian Kavanagh until 2017 when Kavanagh was elected to represent the 26th NY Senate District.</t>
  </si>
  <si>
    <t>626453938</t>
  </si>
  <si>
    <t>Miletic</t>
  </si>
  <si>
    <t>Aleksander N</t>
  </si>
  <si>
    <t>Aleksander N Miletic</t>
  </si>
  <si>
    <t>miletica@nyassembly.gov</t>
  </si>
  <si>
    <t>Aleksander N Miletic, Communications Asst</t>
  </si>
  <si>
    <t>626453939</t>
  </si>
  <si>
    <t>Adolphus</t>
  </si>
  <si>
    <t>Regina T</t>
  </si>
  <si>
    <t>Regina T Adolphus</t>
  </si>
  <si>
    <t>Previously Constituent Liaison, working for Earlene Hooper, Office of Assemblymember, Personal Staff Office, Assembly, reporting to Earlene Hooper, Assemblymember. Set inactive on 20-SEP-2017.</t>
  </si>
  <si>
    <t>626453940</t>
  </si>
  <si>
    <t>Coads</t>
  </si>
  <si>
    <t>Hazel</t>
  </si>
  <si>
    <t>Hazel Coads</t>
  </si>
  <si>
    <t>coadsh@nyassembly.gov</t>
  </si>
  <si>
    <t>Hazel Coads, Constituent Liaison</t>
  </si>
  <si>
    <t>626453943</t>
  </si>
  <si>
    <t>Hofflich</t>
  </si>
  <si>
    <t>Lisa D Hofflich</t>
  </si>
  <si>
    <t>hofflichl@nyassembly.gov</t>
  </si>
  <si>
    <t>Lisa D Hofflich, Legis Advisor</t>
  </si>
  <si>
    <t>626453945</t>
  </si>
  <si>
    <t>Loughlin</t>
  </si>
  <si>
    <t>Emily M</t>
  </si>
  <si>
    <t>Emily M Loughlin</t>
  </si>
  <si>
    <t>loughline@nyassembly.gov</t>
  </si>
  <si>
    <t>Emily M Loughlin, Dir Communications</t>
  </si>
  <si>
    <t>626453950</t>
  </si>
  <si>
    <t>Humphrey</t>
  </si>
  <si>
    <t>Linda L Humphrey</t>
  </si>
  <si>
    <t>humphreyl@nyassembly.gov</t>
  </si>
  <si>
    <t>Linda L Humphrey, Community Liaison</t>
  </si>
  <si>
    <t>626453952</t>
  </si>
  <si>
    <t>Blancero</t>
  </si>
  <si>
    <t>Thomas P Blancero</t>
  </si>
  <si>
    <t>blancerot@nyassembly.gov</t>
  </si>
  <si>
    <t>Thomas P Blancero, Dir Communications</t>
  </si>
  <si>
    <t>626453953</t>
  </si>
  <si>
    <t>Linda C</t>
  </si>
  <si>
    <t>Linda C Suarez</t>
  </si>
  <si>
    <t>suarezl@nyassembly.gov</t>
  </si>
  <si>
    <t>Linda C Suarez, Community Liaison</t>
  </si>
  <si>
    <t>626453955</t>
  </si>
  <si>
    <t>Nicole L Vito</t>
  </si>
  <si>
    <t>viton@nyassembly.gov</t>
  </si>
  <si>
    <t>Nicole L Vito, Community Liaison</t>
  </si>
  <si>
    <t>626453956</t>
  </si>
  <si>
    <t>Fien</t>
  </si>
  <si>
    <t>Christine C</t>
  </si>
  <si>
    <t>Christine C Fien</t>
  </si>
  <si>
    <t>fienc@nyassembly.gov</t>
  </si>
  <si>
    <t>Christine C Fien, Constituent Liaison</t>
  </si>
  <si>
    <t>626453957</t>
  </si>
  <si>
    <t>Morabito</t>
  </si>
  <si>
    <t>Elizabeth E</t>
  </si>
  <si>
    <t>Elizabeth E Morabito</t>
  </si>
  <si>
    <t>morabitoe@nyassembly.gov</t>
  </si>
  <si>
    <t>Elizabeth E Morabito, Legis Asst</t>
  </si>
  <si>
    <t>626453958</t>
  </si>
  <si>
    <t>Dennis W</t>
  </si>
  <si>
    <t>Dennis W Jones</t>
  </si>
  <si>
    <t>jonesd@nyassembly.gov</t>
  </si>
  <si>
    <t>Dennis W Jones, Legis Aide</t>
  </si>
  <si>
    <t>626453962</t>
  </si>
  <si>
    <t>Mayfield</t>
  </si>
  <si>
    <t>Aiysha</t>
  </si>
  <si>
    <t>Aiysha Mayfield</t>
  </si>
  <si>
    <t>Previously Constituent Liaison, working for Catherine Nolan, Office of Assemblymember, Personal Staff Office, Assembly, reporting to Catherine Nolan, Assemblymember. Set inactive on 20-SEP-2017.</t>
  </si>
  <si>
    <t>626453963</t>
  </si>
  <si>
    <t>Nazrul</t>
  </si>
  <si>
    <t>Nazrul Islam</t>
  </si>
  <si>
    <t>Previously Community Liaison, working for Félix Ortiz, Office of Assemblymember, Personal Staff Office, Assembly, reporting to Félix Ortiz, Assemblymember. Set inactive on 20-SEP-2017.</t>
  </si>
  <si>
    <t>626453965</t>
  </si>
  <si>
    <t>Elffy M</t>
  </si>
  <si>
    <t>Elffy M Hernandez</t>
  </si>
  <si>
    <t>Previously Constituent Liaison, working for Phil Ramos, Office of Assemblymember, Personal Staff Office, Assembly, reporting to Phil Ramos, Assemblymember. Set inactive on 20-SEP-2017.</t>
  </si>
  <si>
    <t>626453967</t>
  </si>
  <si>
    <t>Hilt</t>
  </si>
  <si>
    <t>Michael J Hilt</t>
  </si>
  <si>
    <t>Previously Legis Aide, working for Edward Ra, Office of Assemblymember, Personal Staff Office, Assembly, reporting to Edward Ra, Assemblymember. Set inactive on 20-SEP-2017.</t>
  </si>
  <si>
    <t>626453969</t>
  </si>
  <si>
    <t>Gewanter</t>
  </si>
  <si>
    <t>Michelle Gewanter</t>
  </si>
  <si>
    <t>gewanterm@nyassembly.gov</t>
  </si>
  <si>
    <t>Michelle Gewanter, Legis Aide</t>
  </si>
  <si>
    <t>626453970</t>
  </si>
  <si>
    <t>Williamson</t>
  </si>
  <si>
    <t>Sherri I</t>
  </si>
  <si>
    <t>Sherri I Williamson</t>
  </si>
  <si>
    <t>williamsons@nyassembly.gov</t>
  </si>
  <si>
    <t>Sherri I Williamson, Legis Aide</t>
  </si>
  <si>
    <t>626453971</t>
  </si>
  <si>
    <t>Aguirre Amaya</t>
  </si>
  <si>
    <t>Andres F Aguirre Amaya</t>
  </si>
  <si>
    <t>aguirreamayaa@nyassembly.gov</t>
  </si>
  <si>
    <t>Andres F Aguirre Amaya, D O Assistant</t>
  </si>
  <si>
    <t>626453972</t>
  </si>
  <si>
    <t>Shatara</t>
  </si>
  <si>
    <t>Ibrahim Shatara</t>
  </si>
  <si>
    <t>shatarai@nyassembly.gov</t>
  </si>
  <si>
    <t>Ibrahim Shatara, Dep Chief Of Staff</t>
  </si>
  <si>
    <t>626453973</t>
  </si>
  <si>
    <t>O'connell</t>
  </si>
  <si>
    <t>Kathleen M O'connell</t>
  </si>
  <si>
    <t>oconnellk@nyassembly.gov</t>
  </si>
  <si>
    <t>Kathleen M O'connell, Office Assistant</t>
  </si>
  <si>
    <t>626453974</t>
  </si>
  <si>
    <t>Dir Policy Developmnt</t>
  </si>
  <si>
    <t>Alexander R Kelly</t>
  </si>
  <si>
    <t>kellya@nyassembly.gov</t>
  </si>
  <si>
    <t>Alexander R Kelly, Dir Policy Developmnt</t>
  </si>
  <si>
    <t>626453975</t>
  </si>
  <si>
    <t>Patrick F Nelson</t>
  </si>
  <si>
    <t>Previously Spec Proj Coord, working for Phil Steck, Office of Assemblymember, Personal Staff Office, Assembly, reporting to Phil Steck, Assemblymember. Set inactive on 20-SEP-2017.</t>
  </si>
  <si>
    <t>626453977</t>
  </si>
  <si>
    <t>Mahana-anderson</t>
  </si>
  <si>
    <t>Ronit L</t>
  </si>
  <si>
    <t>Ronit L Mahana-anderson</t>
  </si>
  <si>
    <t>mahanaandersonr@nyassembly.gov</t>
  </si>
  <si>
    <t>Ronit L Mahana-anderson, Special Asst</t>
  </si>
  <si>
    <t>626453978</t>
  </si>
  <si>
    <t>Vernikov</t>
  </si>
  <si>
    <t>Inna E</t>
  </si>
  <si>
    <t>Inna E Vernikov</t>
  </si>
  <si>
    <t>vernikovi@nyassembly.gov</t>
  </si>
  <si>
    <t>Inna E Vernikov, Special Asst</t>
  </si>
  <si>
    <t>626453979</t>
  </si>
  <si>
    <t>Dejesus</t>
  </si>
  <si>
    <t>Priscilla Dejesus</t>
  </si>
  <si>
    <t>dejesusp@nyassembly.gov</t>
  </si>
  <si>
    <t>Priscilla Dejesus, Scheduler</t>
  </si>
  <si>
    <t>626453980</t>
  </si>
  <si>
    <t>Gjonbalaj</t>
  </si>
  <si>
    <t>Dardan</t>
  </si>
  <si>
    <t>Dardan Gjonbalaj</t>
  </si>
  <si>
    <t>Previously D O Liaison, working for Mark Gjonaj, Office of Assemblymember, Personal Staff Office, Assembly, reporting to Mark Gjonaj, Assemblymember. Set inactive on 20-SEP-2017.</t>
  </si>
  <si>
    <t>626453982</t>
  </si>
  <si>
    <t>Zuo</t>
  </si>
  <si>
    <t>Cheng</t>
  </si>
  <si>
    <t>Cheng Zuo</t>
  </si>
  <si>
    <t>zuoc@nyassembly.gov</t>
  </si>
  <si>
    <t>Cheng Zuo, Community Liaison</t>
  </si>
  <si>
    <t>626453983</t>
  </si>
  <si>
    <t>Robert Baez</t>
  </si>
  <si>
    <t>baezr@nyassembly.gov</t>
  </si>
  <si>
    <t>Robert Baez, Community Liaison</t>
  </si>
  <si>
    <t>626453984</t>
  </si>
  <si>
    <t>Sempepos</t>
  </si>
  <si>
    <t>Eleftherios C</t>
  </si>
  <si>
    <t>Eleftherios C Sempepos</t>
  </si>
  <si>
    <t>sempepose@nyassembly.gov</t>
  </si>
  <si>
    <t>Eleftherios C Sempepos, Community Liaison</t>
  </si>
  <si>
    <t>626453985</t>
  </si>
  <si>
    <t>Smook</t>
  </si>
  <si>
    <t>Amanda M Smook</t>
  </si>
  <si>
    <t>smooka@nyassembly.gov</t>
  </si>
  <si>
    <t>Amanda M Smook, Community Liaison</t>
  </si>
  <si>
    <t>626453986</t>
  </si>
  <si>
    <t>Christopher C Chu</t>
  </si>
  <si>
    <t>chuc@nyassembly.gov</t>
  </si>
  <si>
    <t>Christopher C Chu, Constituent Liaison</t>
  </si>
  <si>
    <t>626453987</t>
  </si>
  <si>
    <t>Kimberly P</t>
  </si>
  <si>
    <t>Kimberly P James</t>
  </si>
  <si>
    <t>Previously Admin Aide, working for Anthony Brindisi, Office of Assemblymember, Personal Staff Office, Assembly, reporting to Anthony Brindisi, Assemblymember. Set inactive on 20-SEP-2017.</t>
  </si>
  <si>
    <t>626453988</t>
  </si>
  <si>
    <t>Hidekee</t>
  </si>
  <si>
    <t>Hidekee Salazar</t>
  </si>
  <si>
    <t>salazarh@nyassembly.gov</t>
  </si>
  <si>
    <t>Hidekee Salazar, Community Liaison</t>
  </si>
  <si>
    <t>626453989</t>
  </si>
  <si>
    <t>Vincent R Fields</t>
  </si>
  <si>
    <t>fieldsv@nyassembly.gov</t>
  </si>
  <si>
    <t>Vincent R Fields, Admin Asst/office Mgr</t>
  </si>
  <si>
    <t>626453992</t>
  </si>
  <si>
    <t>Ulaj</t>
  </si>
  <si>
    <t>Emiljana</t>
  </si>
  <si>
    <t>Emiljana Ulaj</t>
  </si>
  <si>
    <t>ulaje@nyassembly.gov</t>
  </si>
  <si>
    <t>Emiljana Ulaj, Dir Communications</t>
  </si>
  <si>
    <t>626859080</t>
  </si>
  <si>
    <t>Guile</t>
  </si>
  <si>
    <t>Nicholas R Guile</t>
  </si>
  <si>
    <t>guilen@nyassembly.gov</t>
  </si>
  <si>
    <t>Nicholas R Guile, Legis Aide</t>
  </si>
  <si>
    <t>626875151</t>
  </si>
  <si>
    <t>Stacia T</t>
  </si>
  <si>
    <t>Stacia T Greene</t>
  </si>
  <si>
    <t>Previously Admin Assistant, working for Bob Oaks, Office of Assemblymember, Personal Staff Office, Assembly, reporting to Bob Oaks, Assemblymember. Set inactive on 20-SEP-2017.</t>
  </si>
  <si>
    <t>626875152</t>
  </si>
  <si>
    <t>Alejandro E</t>
  </si>
  <si>
    <t>Alejandro E Gonzalez</t>
  </si>
  <si>
    <t>Previously Legis Liaison, working for Brian Curran, Office of Assemblymember, Personal Staff Office, Assembly, reporting to Brian Curran, Assemblymember. Set inactive on 20-SEP-2017.</t>
  </si>
  <si>
    <t>626875155</t>
  </si>
  <si>
    <t>Couser</t>
  </si>
  <si>
    <t>Cheryl L Couser</t>
  </si>
  <si>
    <t>couserc@nyassembly.gov</t>
  </si>
  <si>
    <t>Cheryl L Couser, Legis Director</t>
  </si>
  <si>
    <t>626875158</t>
  </si>
  <si>
    <t>St-hubert</t>
  </si>
  <si>
    <t>Zacharie</t>
  </si>
  <si>
    <t>Zacharie St-hubert</t>
  </si>
  <si>
    <t>Previously Legis Aide, working for Kimberly Jean-Pierre, Office of Assemblymember, Personal Staff Office, Assembly, reporting to Kimberly Jean-Pierre, Assemblymember. Set inactive on 20-SEP-2017.</t>
  </si>
  <si>
    <t>626875161</t>
  </si>
  <si>
    <t>Owusu-ansah</t>
  </si>
  <si>
    <t>Samuel Owusu-ansah</t>
  </si>
  <si>
    <t>Previously Office Assistant, working for Sandy Galef, Office of Assemblymember, Personal Staff Office, Assembly, reporting to Sandy Galef, Assemblymember. Set inactive on 20-SEP-2017.</t>
  </si>
  <si>
    <t>626875162</t>
  </si>
  <si>
    <t>Nabors</t>
  </si>
  <si>
    <t>Juanita</t>
  </si>
  <si>
    <t>Juanita Nabors</t>
  </si>
  <si>
    <t>Previously Admin Assistant, working for Earlene Hooper, Office of Assemblymember, Personal Staff Office, Assembly, reporting to Earlene Hooper, Assemblymember. Set inactive on 20-SEP-2017.</t>
  </si>
  <si>
    <t>626875164</t>
  </si>
  <si>
    <t>Gioeni</t>
  </si>
  <si>
    <t>Samuel R</t>
  </si>
  <si>
    <t>Samuel R Gioeni</t>
  </si>
  <si>
    <t>Previously Legis Asst, working for Michael Blake, Office of Assemblymember, Personal Staff Office, Assembly, reporting to Michael Blake, Assemblymember. Set inactive on 20-SEP-2017.</t>
  </si>
  <si>
    <t>626875165</t>
  </si>
  <si>
    <t>Petrak</t>
  </si>
  <si>
    <t>Sarah B</t>
  </si>
  <si>
    <t>Sarah B Petrak</t>
  </si>
  <si>
    <t>Previously Office Manager, working for Ken Blankenbush, Office of Assemblymember, Personal Staff Office, Assembly, reporting to Ken Blankenbush, Assemblymember. Set inactive on 20-SEP-2017.</t>
  </si>
  <si>
    <t>626875167</t>
  </si>
  <si>
    <t>Sconiers</t>
  </si>
  <si>
    <t>Ann P</t>
  </si>
  <si>
    <t>Ann P Sconiers</t>
  </si>
  <si>
    <t>Previously Legis Aide, working for Alicia Hyndman, Office of Assemblymember, Personal Staff Office, Assembly, reporting to Alicia Hyndman, Assemblymember. Set inactive on 20-SEP-2017.</t>
  </si>
  <si>
    <t>626875168</t>
  </si>
  <si>
    <t>Egloff</t>
  </si>
  <si>
    <t>Jacob G</t>
  </si>
  <si>
    <t>Jacob G Egloff</t>
  </si>
  <si>
    <t>egloffj@nyassembly.gov</t>
  </si>
  <si>
    <t>Jacob G Egloff, Legis Aide</t>
  </si>
  <si>
    <t>626875170</t>
  </si>
  <si>
    <t>Ya</t>
  </si>
  <si>
    <t>Johnson Ya</t>
  </si>
  <si>
    <t>yaj@nyassembly.gov</t>
  </si>
  <si>
    <t>Johnson Ya, D O Liaison</t>
  </si>
  <si>
    <t>626875171</t>
  </si>
  <si>
    <t>Ou</t>
  </si>
  <si>
    <t>Rebecca Y</t>
  </si>
  <si>
    <t>Rebecca Y Ou</t>
  </si>
  <si>
    <t>our@nyassembly.gov</t>
  </si>
  <si>
    <t>Rebecca Y Ou, Constituent Svc Mgr</t>
  </si>
  <si>
    <t>626875172</t>
  </si>
  <si>
    <t>Nguyen</t>
  </si>
  <si>
    <t>Peter D Nguyen</t>
  </si>
  <si>
    <t>nguyenp@nyassembly.gov</t>
  </si>
  <si>
    <t>Peter D Nguyen, D O Liaison</t>
  </si>
  <si>
    <t>656272160</t>
  </si>
  <si>
    <t>Mike Lynch</t>
  </si>
  <si>
    <t>Mike Lynch, Chief of Staff</t>
  </si>
  <si>
    <t>656272161</t>
  </si>
  <si>
    <t>Matthew Albert</t>
  </si>
  <si>
    <t>Matthew Albert, Chief of Staff</t>
  </si>
  <si>
    <t>656272163</t>
  </si>
  <si>
    <t>Kevin Fogarty</t>
  </si>
  <si>
    <t>Kevin Fogarty, Chief of Staff</t>
  </si>
  <si>
    <t>656272164</t>
  </si>
  <si>
    <t>Liam Fitzsimmons</t>
  </si>
  <si>
    <t>Liam Fitzsimmons, Chief of Staff</t>
  </si>
  <si>
    <t>656272167</t>
  </si>
  <si>
    <t>Cedric</t>
  </si>
  <si>
    <t>Cedric Grant</t>
  </si>
  <si>
    <t>Cedric Grant, Chief of Staff</t>
  </si>
  <si>
    <t>656272168</t>
  </si>
  <si>
    <t>Kate Keating</t>
  </si>
  <si>
    <t>Kate Keating, Chief of Staff</t>
  </si>
  <si>
    <t>656272169</t>
  </si>
  <si>
    <t>Nell</t>
  </si>
  <si>
    <t>Nell Reilly</t>
  </si>
  <si>
    <t>Nell Reilly, Chief of Staff</t>
  </si>
  <si>
    <t>656272170</t>
  </si>
  <si>
    <t>Elizabeth Stanley</t>
  </si>
  <si>
    <t>Elizabeth Stanley, Chief of Staff</t>
  </si>
  <si>
    <t>656272171</t>
  </si>
  <si>
    <t>Brad Gentile</t>
  </si>
  <si>
    <t>Brad Gentile, Chief of Staff</t>
  </si>
  <si>
    <t>656272172</t>
  </si>
  <si>
    <t>Amidon</t>
  </si>
  <si>
    <t>Eric Amidon</t>
  </si>
  <si>
    <t>Eric Amidon, Chief of Staff</t>
  </si>
  <si>
    <t>656272173</t>
  </si>
  <si>
    <t>Florio</t>
  </si>
  <si>
    <t>Mike Florio</t>
  </si>
  <si>
    <t>Mike Florio, Chief of Staff</t>
  </si>
  <si>
    <t>656272174</t>
  </si>
  <si>
    <t>Lafargue</t>
  </si>
  <si>
    <t>Sophia</t>
  </si>
  <si>
    <t>Sophia Lafargue</t>
  </si>
  <si>
    <t>Sophia Lafargue, Chief of Staff</t>
  </si>
  <si>
    <t>656272175</t>
  </si>
  <si>
    <t>Oswald</t>
  </si>
  <si>
    <t>Justin Oswald</t>
  </si>
  <si>
    <t>Justin Oswald, Chief of Staff</t>
  </si>
  <si>
    <t>656272176</t>
  </si>
  <si>
    <t>Minehardt</t>
  </si>
  <si>
    <t>Adam Minehardt</t>
  </si>
  <si>
    <t>Adam Minehardt, Chief of Staff</t>
  </si>
  <si>
    <t>656272178</t>
  </si>
  <si>
    <t>Drane</t>
  </si>
  <si>
    <t>LaDavia</t>
  </si>
  <si>
    <t>LaDavia Drane</t>
  </si>
  <si>
    <t>LaDavia Drane, Chief of Staff</t>
  </si>
  <si>
    <t>656272180</t>
  </si>
  <si>
    <t>Rutkin</t>
  </si>
  <si>
    <t>Amy Rutkin</t>
  </si>
  <si>
    <t>Amy Rutkin, Chief of Staff</t>
  </si>
  <si>
    <t>656272181</t>
  </si>
  <si>
    <t>Carara</t>
  </si>
  <si>
    <t>Ronald</t>
  </si>
  <si>
    <t>Ronald Carara</t>
  </si>
  <si>
    <t>Ronald Carara, Chief of Staff</t>
  </si>
  <si>
    <t>656272183</t>
  </si>
  <si>
    <t>Iger</t>
  </si>
  <si>
    <t>Michael Iger</t>
  </si>
  <si>
    <t>Michael Iger, Chief of Staff</t>
  </si>
  <si>
    <t>656272184</t>
  </si>
  <si>
    <t>Weitz</t>
  </si>
  <si>
    <t>Bill Weitz</t>
  </si>
  <si>
    <t>Bill Weitz, Chief of Staff</t>
  </si>
  <si>
    <t>656272185</t>
  </si>
  <si>
    <t>Persico</t>
  </si>
  <si>
    <t>Tim Persico</t>
  </si>
  <si>
    <t>Tim Persico, Chief of Staff</t>
  </si>
  <si>
    <t>656272186</t>
  </si>
  <si>
    <t>Pasccello</t>
  </si>
  <si>
    <t>Dain Pasccello</t>
  </si>
  <si>
    <t>Dain Pasccello, Chief of Staff</t>
  </si>
  <si>
    <t>656272187</t>
  </si>
  <si>
    <t>Brigg</t>
  </si>
  <si>
    <t>Cinton</t>
  </si>
  <si>
    <t>Cinton Brigg</t>
  </si>
  <si>
    <t>Cinton Brigg, Chief of Staff</t>
  </si>
  <si>
    <t>656272188</t>
  </si>
  <si>
    <t>Kratovil</t>
  </si>
  <si>
    <t>Lindley</t>
  </si>
  <si>
    <t>Lindley Kratovil</t>
  </si>
  <si>
    <t>Lindley Kratovil, Chief of Staff</t>
  </si>
  <si>
    <t>656272189</t>
  </si>
  <si>
    <t>Matter</t>
  </si>
  <si>
    <t>Margaux</t>
  </si>
  <si>
    <t>Margaux Matter</t>
  </si>
  <si>
    <t>Margaux Matter, Chief of Staff</t>
  </si>
  <si>
    <t>656272190</t>
  </si>
  <si>
    <t>Kopien</t>
  </si>
  <si>
    <t>Tim Kopien</t>
  </si>
  <si>
    <t>Tim Kopien, Chief of Staff</t>
  </si>
  <si>
    <t>656272191</t>
  </si>
  <si>
    <t>Fery</t>
  </si>
  <si>
    <t>Matthew Fery</t>
  </si>
  <si>
    <t>Matthew Fery, Chief of Staff</t>
  </si>
  <si>
    <t>656272192</t>
  </si>
  <si>
    <t>Hook</t>
  </si>
  <si>
    <t>Michael Hook</t>
  </si>
  <si>
    <t>Michael Hook, Chief of Staff</t>
  </si>
  <si>
    <t>656272193</t>
  </si>
  <si>
    <t>Fassler</t>
  </si>
  <si>
    <t>Jess</t>
  </si>
  <si>
    <t>Jess Fassler</t>
  </si>
  <si>
    <t>Jess Fassler, Chief of Staff</t>
  </si>
  <si>
    <t>656272194</t>
  </si>
  <si>
    <t>House</t>
  </si>
  <si>
    <t>Matt House</t>
  </si>
  <si>
    <t>Matt House, Communications Director</t>
  </si>
  <si>
    <t>656272195</t>
  </si>
  <si>
    <t>Caitlin</t>
  </si>
  <si>
    <t>Caitlin Girouard</t>
  </si>
  <si>
    <t>Caitlin Girouard, Communications Director</t>
  </si>
  <si>
    <t>656272196</t>
  </si>
  <si>
    <t>Coleman Lamb</t>
  </si>
  <si>
    <t>Coleman Lamb, Communications Director</t>
  </si>
  <si>
    <t>656272197</t>
  </si>
  <si>
    <t>O'Connor</t>
  </si>
  <si>
    <t>Erin O'Connor</t>
  </si>
  <si>
    <t>Erin O'Connor, Communications Director</t>
  </si>
  <si>
    <t>656272199</t>
  </si>
  <si>
    <t>Daniel Schwartz</t>
  </si>
  <si>
    <t>Daniel Schwartz, Communications Director</t>
  </si>
  <si>
    <t>656272200</t>
  </si>
  <si>
    <t>Jordan Morris</t>
  </si>
  <si>
    <t>Jordan Morris, Communications Director</t>
  </si>
  <si>
    <t>656272201</t>
  </si>
  <si>
    <t>Patrick Ryan</t>
  </si>
  <si>
    <t>Patrick Ryan, Communications Director</t>
  </si>
  <si>
    <t>656272202</t>
  </si>
  <si>
    <t>Theresa Kennedy</t>
  </si>
  <si>
    <t>Theresa Kennedy, Communications Director</t>
  </si>
  <si>
    <t>656272203</t>
  </si>
  <si>
    <t>Samntha</t>
  </si>
  <si>
    <t>Samntha Cotton</t>
  </si>
  <si>
    <t>Samntha Cotton, Communications Director</t>
  </si>
  <si>
    <t>656272204</t>
  </si>
  <si>
    <t>Barumer</t>
  </si>
  <si>
    <t>Marc Barumer</t>
  </si>
  <si>
    <t>Marc Barumer, Communications Director</t>
  </si>
  <si>
    <t>656272205</t>
  </si>
  <si>
    <t>Disena</t>
  </si>
  <si>
    <t>Jennifer Disena</t>
  </si>
  <si>
    <t>Jennifer Disena, Communications Director</t>
  </si>
  <si>
    <t>656272207</t>
  </si>
  <si>
    <t>Goldes</t>
  </si>
  <si>
    <t>Jordan Goldes</t>
  </si>
  <si>
    <t>Jordan Goldes, Communications Director</t>
  </si>
  <si>
    <t>656272208</t>
  </si>
  <si>
    <t>Haurek</t>
  </si>
  <si>
    <t>Alex Haurek</t>
  </si>
  <si>
    <t>Alex Haurek, Communications Director</t>
  </si>
  <si>
    <t>656272209</t>
  </si>
  <si>
    <t>Hardaway</t>
  </si>
  <si>
    <t>Michael Hardaway</t>
  </si>
  <si>
    <t>Michael Hardaway, Communications Director</t>
  </si>
  <si>
    <t>656272211</t>
  </si>
  <si>
    <t>Randle Person</t>
  </si>
  <si>
    <t>Candace Randle Person</t>
  </si>
  <si>
    <t>Candace Randle Person, Communications Director</t>
  </si>
  <si>
    <t>656272212</t>
  </si>
  <si>
    <t>Gidner</t>
  </si>
  <si>
    <t>Courtny</t>
  </si>
  <si>
    <t>Courtny Gidner</t>
  </si>
  <si>
    <t>Courtny Gidner, Communications Director</t>
  </si>
  <si>
    <t>656272215</t>
  </si>
  <si>
    <t>Amador</t>
  </si>
  <si>
    <t>Paola Amador</t>
  </si>
  <si>
    <t>Paola Amador, Communications Director</t>
  </si>
  <si>
    <t>656272216</t>
  </si>
  <si>
    <t>Loewenstein</t>
  </si>
  <si>
    <t>Roy Loewenstein</t>
  </si>
  <si>
    <t>Roy Loewenstein, Communications Director</t>
  </si>
  <si>
    <t>656272217</t>
  </si>
  <si>
    <t>Weaver</t>
  </si>
  <si>
    <t>Courtney Weaver</t>
  </si>
  <si>
    <t>Courtney Weaver, Communications Director</t>
  </si>
  <si>
    <t>656272218</t>
  </si>
  <si>
    <t>Flanagin</t>
  </si>
  <si>
    <t>Tom Flanagin</t>
  </si>
  <si>
    <t>Tom Flanagin, Communications Director</t>
  </si>
  <si>
    <t>656272219</t>
  </si>
  <si>
    <t>Gohringer</t>
  </si>
  <si>
    <t>Jeff</t>
  </si>
  <si>
    <t>Jeff Gohringer</t>
  </si>
  <si>
    <t>Jeff Gohringer, Communications Director</t>
  </si>
  <si>
    <t>656272220</t>
  </si>
  <si>
    <t>McAdams</t>
  </si>
  <si>
    <t>Michael McAdams</t>
  </si>
  <si>
    <t>Michael McAdams, Communications Director</t>
  </si>
  <si>
    <t>656272222</t>
  </si>
  <si>
    <t>Ofosu</t>
  </si>
  <si>
    <t>Asi</t>
  </si>
  <si>
    <t>Asi Ofosu</t>
  </si>
  <si>
    <t>Asi Ofosu, Deputy Chief of Staff</t>
  </si>
  <si>
    <t>656272223</t>
  </si>
  <si>
    <t>Barlett</t>
  </si>
  <si>
    <t>Blaire</t>
  </si>
  <si>
    <t>Blaire Barlett</t>
  </si>
  <si>
    <t>Blaire Barlett, Deputy Chief of Staff</t>
  </si>
  <si>
    <t>656272224</t>
  </si>
  <si>
    <t>Nicole Cohen</t>
  </si>
  <si>
    <t>Nicole Cohen, Legislative Director</t>
  </si>
  <si>
    <t>656272226</t>
  </si>
  <si>
    <t>Patrick Rooney</t>
  </si>
  <si>
    <t>Patrick Rooney, Legislative Director</t>
  </si>
  <si>
    <t>656272227</t>
  </si>
  <si>
    <t>Colleen</t>
  </si>
  <si>
    <t>Colleen Bell</t>
  </si>
  <si>
    <t>Colleen Bell, Legislative Director</t>
  </si>
  <si>
    <t>656272228</t>
  </si>
  <si>
    <t>Nick Stewart</t>
  </si>
  <si>
    <t>Nick Stewart, Legislative Director</t>
  </si>
  <si>
    <t>656272229</t>
  </si>
  <si>
    <t>Ted Alexander</t>
  </si>
  <si>
    <t>Ted Alexander, Legislative Director</t>
  </si>
  <si>
    <t>656272230</t>
  </si>
  <si>
    <t>Christina Parisi</t>
  </si>
  <si>
    <t>Christina Parisi, Legislative Director</t>
  </si>
  <si>
    <t>656272232</t>
  </si>
  <si>
    <t>Colleen Nguyen</t>
  </si>
  <si>
    <t>Colleen Nguyen, Legislative Director</t>
  </si>
  <si>
    <t>656272233</t>
  </si>
  <si>
    <t>Courtney Carrow</t>
  </si>
  <si>
    <t>Courtney Carrow, Legislative Director</t>
  </si>
  <si>
    <t>656272234</t>
  </si>
  <si>
    <t>Jeff Morgan</t>
  </si>
  <si>
    <t>Jeff Morgan, Legislative Director</t>
  </si>
  <si>
    <t>656272235</t>
  </si>
  <si>
    <t>Dowling</t>
  </si>
  <si>
    <t>Kevin Dowling</t>
  </si>
  <si>
    <t>Kevin Dowling, Legislative Director</t>
  </si>
  <si>
    <t>656272237</t>
  </si>
  <si>
    <t>Matese</t>
  </si>
  <si>
    <t>Jamie Matese</t>
  </si>
  <si>
    <t>Jamie Matese, Legislative Director</t>
  </si>
  <si>
    <t>656272238</t>
  </si>
  <si>
    <t>Shuste</t>
  </si>
  <si>
    <t>Diane Shuste</t>
  </si>
  <si>
    <t>Diane Shuste, Legislative Director</t>
  </si>
  <si>
    <t>656272239</t>
  </si>
  <si>
    <t>Jolly</t>
  </si>
  <si>
    <t>Ernie</t>
  </si>
  <si>
    <t>Ernie Jolly</t>
  </si>
  <si>
    <t>Ernie Jolly, Legislative Director</t>
  </si>
  <si>
    <t>656272241</t>
  </si>
  <si>
    <t>Bagby</t>
  </si>
  <si>
    <t>David Bagby</t>
  </si>
  <si>
    <t>David Bagby, Legislative Director</t>
  </si>
  <si>
    <t>656272242</t>
  </si>
  <si>
    <t>Pelletier</t>
  </si>
  <si>
    <t>Justin Pelletier</t>
  </si>
  <si>
    <t>Justin Pelletier, Legislative Director</t>
  </si>
  <si>
    <t>656272243</t>
  </si>
  <si>
    <t>Rabdle</t>
  </si>
  <si>
    <t>Chirs</t>
  </si>
  <si>
    <t>Chirs Rabdle</t>
  </si>
  <si>
    <t>Chirs Rabdle, Legislative Director</t>
  </si>
  <si>
    <t>656272244</t>
  </si>
  <si>
    <t>Morton</t>
  </si>
  <si>
    <t>Lisette Morton</t>
  </si>
  <si>
    <t>Lisette Morton, Legislative Director</t>
  </si>
  <si>
    <t>656272246</t>
  </si>
  <si>
    <t>Carranza</t>
  </si>
  <si>
    <t>Valera Carranza</t>
  </si>
  <si>
    <t>Valera Carranza, Legislative Director</t>
  </si>
  <si>
    <t>656272248</t>
  </si>
  <si>
    <t>Skretny</t>
  </si>
  <si>
    <t>Brian Skretny</t>
  </si>
  <si>
    <t>Brian Skretny, Legislative Director</t>
  </si>
  <si>
    <t>656272249</t>
  </si>
  <si>
    <t>Action</t>
  </si>
  <si>
    <t>Dana Action</t>
  </si>
  <si>
    <t>Dana Action, Legislative Director</t>
  </si>
  <si>
    <t>656272250</t>
  </si>
  <si>
    <t>Mintz</t>
  </si>
  <si>
    <t>Tom Mintz</t>
  </si>
  <si>
    <t>Tom Mintz, Legislative Director</t>
  </si>
  <si>
    <t>656272251</t>
  </si>
  <si>
    <t>Drew</t>
  </si>
  <si>
    <t>Drew Wayne</t>
  </si>
  <si>
    <t>Drew Wayne, Legislative Director</t>
  </si>
  <si>
    <t>656272252</t>
  </si>
  <si>
    <t>Howell</t>
  </si>
  <si>
    <t>Zach</t>
  </si>
  <si>
    <t>Zach Howell</t>
  </si>
  <si>
    <t>Zach Howell, Legislative Director</t>
  </si>
  <si>
    <t>656272253</t>
  </si>
  <si>
    <t>Taira</t>
  </si>
  <si>
    <t>Meghan</t>
  </si>
  <si>
    <t>Meghan Taira</t>
  </si>
  <si>
    <t>Meghan Taira, Legislative Director</t>
  </si>
  <si>
    <t>656272255</t>
  </si>
  <si>
    <t>Jamison</t>
  </si>
  <si>
    <t>Brooke</t>
  </si>
  <si>
    <t>Brooke Jamison</t>
  </si>
  <si>
    <t>Brooke Jamison, Legislative Director</t>
  </si>
  <si>
    <t>656272257</t>
  </si>
  <si>
    <t>Masrangelo</t>
  </si>
  <si>
    <t>David Masrangelo</t>
  </si>
  <si>
    <t>David Masrangelo, Office Manager</t>
  </si>
  <si>
    <t>656272258</t>
  </si>
  <si>
    <t>Castellucci</t>
  </si>
  <si>
    <t>Don</t>
  </si>
  <si>
    <t>Don Castellucci</t>
  </si>
  <si>
    <t>Don Castellucci, Office Manager</t>
  </si>
  <si>
    <t>656272260</t>
  </si>
  <si>
    <t>Jennifer Bell</t>
  </si>
  <si>
    <t>Jennifer Bell, Press Secretary</t>
  </si>
  <si>
    <t>656272262</t>
  </si>
  <si>
    <t>Hannah</t>
  </si>
  <si>
    <t>Hannah Andrews</t>
  </si>
  <si>
    <t>Hannah Andrews, Press Secretary</t>
  </si>
  <si>
    <t>656272264</t>
  </si>
  <si>
    <t>Wasson</t>
  </si>
  <si>
    <t>Lou Wasson</t>
  </si>
  <si>
    <t>Lou Wasson, Press Secretary</t>
  </si>
  <si>
    <t>656272266</t>
  </si>
  <si>
    <t>Bennet</t>
  </si>
  <si>
    <t>Christine Bennet</t>
  </si>
  <si>
    <t>Christine Bennet, Press Secretary</t>
  </si>
  <si>
    <t>656272271</t>
  </si>
  <si>
    <t>Daniels</t>
  </si>
  <si>
    <t>Bryant Daniels</t>
  </si>
  <si>
    <t>Bryant Daniels, Press Secretary</t>
  </si>
  <si>
    <t>656272275</t>
  </si>
  <si>
    <t>Sonneborn</t>
  </si>
  <si>
    <t>Matt Sonneborn</t>
  </si>
  <si>
    <t>Matt Sonneborn, Press Secretary</t>
  </si>
  <si>
    <t>656272278</t>
  </si>
  <si>
    <t>Janice Siegel</t>
  </si>
  <si>
    <t>Janice Siegel, Scheduler</t>
  </si>
  <si>
    <t>656272282</t>
  </si>
  <si>
    <t>Amanda Walsh</t>
  </si>
  <si>
    <t>Amanda Walsh, Scheduler</t>
  </si>
  <si>
    <t>656272285</t>
  </si>
  <si>
    <t>Kim Fuller</t>
  </si>
  <si>
    <t>Kim Fuller, Scheduler</t>
  </si>
  <si>
    <t>656272291</t>
  </si>
  <si>
    <t>Kevin Golden</t>
  </si>
  <si>
    <t>Kevin Golden, Scheduler</t>
  </si>
  <si>
    <t>656272295</t>
  </si>
  <si>
    <t>Brenda Connolly</t>
  </si>
  <si>
    <t>Brenda Connolly, Scheduler</t>
  </si>
  <si>
    <t>656272297</t>
  </si>
  <si>
    <t>Taylor Elliot</t>
  </si>
  <si>
    <t>Taylor Elliot, Scheduler</t>
  </si>
  <si>
    <t>656272301</t>
  </si>
  <si>
    <t>Darlene Murray</t>
  </si>
  <si>
    <t>Darlene Murray, Scheduler</t>
  </si>
  <si>
    <t>656272304</t>
  </si>
  <si>
    <t>Kayla</t>
  </si>
  <si>
    <t>Kayla Williams</t>
  </si>
  <si>
    <t>Kayla Williams, Scheduler</t>
  </si>
  <si>
    <t>656272311</t>
  </si>
  <si>
    <t>Paciello</t>
  </si>
  <si>
    <t>Nicole Paciello</t>
  </si>
  <si>
    <t>Nicole Paciello, Scheduler</t>
  </si>
  <si>
    <t>656272322</t>
  </si>
  <si>
    <t>Arbeit</t>
  </si>
  <si>
    <t>Ellie</t>
  </si>
  <si>
    <t>Ellie Arbeit</t>
  </si>
  <si>
    <t>Ellie Arbeit, Scheduler</t>
  </si>
  <si>
    <t>656272331</t>
  </si>
  <si>
    <t>Proby</t>
  </si>
  <si>
    <t>Tera</t>
  </si>
  <si>
    <t>Tera Proby</t>
  </si>
  <si>
    <t>Tera Proby, Scheduler</t>
  </si>
  <si>
    <t>656272340</t>
  </si>
  <si>
    <t>Litvak</t>
  </si>
  <si>
    <t>Audrey</t>
  </si>
  <si>
    <t>Audrey Litvak</t>
  </si>
  <si>
    <t>Audrey Litvak, Scheduler</t>
  </si>
  <si>
    <t>656272348</t>
  </si>
  <si>
    <t>Goins</t>
  </si>
  <si>
    <t>Shawnta</t>
  </si>
  <si>
    <t>Shawnta Goins</t>
  </si>
  <si>
    <t>Shawnta Goins, Scheduler</t>
  </si>
  <si>
    <t>656272356</t>
  </si>
  <si>
    <t>Tulloch</t>
  </si>
  <si>
    <t>Rebecca Tulloch</t>
  </si>
  <si>
    <t>Rebecca Tulloch, Scheduler</t>
  </si>
  <si>
    <t>656272360</t>
  </si>
  <si>
    <t>Dominguez</t>
  </si>
  <si>
    <t>Raphael</t>
  </si>
  <si>
    <t>Raphael Dominguez</t>
  </si>
  <si>
    <t>Raphael Dominguez, Scheduler</t>
  </si>
  <si>
    <t>656272363</t>
  </si>
  <si>
    <t>Vallejo</t>
  </si>
  <si>
    <t>Jessica Vallejo</t>
  </si>
  <si>
    <t>Jessica Vallejo, Scheduler</t>
  </si>
  <si>
    <t>656272366</t>
  </si>
  <si>
    <t>Castillo</t>
  </si>
  <si>
    <t>Valentin</t>
  </si>
  <si>
    <t>Valentin Castillo</t>
  </si>
  <si>
    <t>Valentin Castillo, Scheduler</t>
  </si>
  <si>
    <t>656272369</t>
  </si>
  <si>
    <t>Healton</t>
  </si>
  <si>
    <t>Kelly Healton</t>
  </si>
  <si>
    <t>Kelly Healton, Scheduler</t>
  </si>
  <si>
    <t>656272371</t>
  </si>
  <si>
    <t>Hope Costa</t>
  </si>
  <si>
    <t>Hope Costa, Scheduler</t>
  </si>
  <si>
    <t>656272374</t>
  </si>
  <si>
    <t>Cosci</t>
  </si>
  <si>
    <t>Emily Cosci</t>
  </si>
  <si>
    <t>Emily Cosci, Scheduler</t>
  </si>
  <si>
    <t>656272377</t>
  </si>
  <si>
    <t>Dorn</t>
  </si>
  <si>
    <t>Teri</t>
  </si>
  <si>
    <t>Teri Dorn</t>
  </si>
  <si>
    <t>Teri Dorn, Scheduler</t>
  </si>
  <si>
    <t>656272380</t>
  </si>
  <si>
    <t>Kilgalin</t>
  </si>
  <si>
    <t>Elizabeth Kilgalin</t>
  </si>
  <si>
    <t>Elizabeth Kilgalin, Scheduler</t>
  </si>
  <si>
    <t>656272384</t>
  </si>
  <si>
    <t>Tewelde</t>
  </si>
  <si>
    <t>Yodit</t>
  </si>
  <si>
    <t>Yodit Tewelde</t>
  </si>
  <si>
    <t>Yodit Tewelde, Scheduler</t>
  </si>
  <si>
    <t>656272388</t>
  </si>
  <si>
    <t>Mittler</t>
  </si>
  <si>
    <t>Michelle Mittler</t>
  </si>
  <si>
    <t>Michelle Mittler, Scheduler</t>
  </si>
  <si>
    <t>656272392</t>
  </si>
  <si>
    <t>Spears</t>
  </si>
  <si>
    <t>Kinsey</t>
  </si>
  <si>
    <t>Kinsey Spears</t>
  </si>
  <si>
    <t>Kinsey Spears, Scheduler</t>
  </si>
  <si>
    <t>678767065</t>
  </si>
  <si>
    <t>Bronx County District Attorney</t>
  </si>
  <si>
    <t>Darcel</t>
  </si>
  <si>
    <t>Darcel D. Clark</t>
  </si>
  <si>
    <t>198 East 161st StreetBronx, NY 10541</t>
  </si>
  <si>
    <t>(718) 590-2198</t>
  </si>
  <si>
    <t>(718) 590-2000</t>
  </si>
  <si>
    <t>clarkda@bronxda.nyc.gov</t>
  </si>
  <si>
    <t>7029408.jpg</t>
  </si>
  <si>
    <t>Darcel D. Clark, Bronx County District Attorney</t>
  </si>
  <si>
    <t>678767738</t>
  </si>
  <si>
    <t>New York County District Attorney</t>
  </si>
  <si>
    <t>Vance</t>
  </si>
  <si>
    <t>Cyrus Vance Jr.</t>
  </si>
  <si>
    <t>One Hogan PlaceRoom 854New York, NY 10013</t>
  </si>
  <si>
    <t>(212) 335-8999</t>
  </si>
  <si>
    <t>(212) 335-9000</t>
  </si>
  <si>
    <t>vancec@dany.nyc.gov</t>
  </si>
  <si>
    <t>New York</t>
  </si>
  <si>
    <t>cyrus-vance-jr-By-Marc-Scrivo.jpg</t>
  </si>
  <si>
    <t>Cyrus Vance Jr., New York County District Attorney</t>
  </si>
  <si>
    <t>678767933</t>
  </si>
  <si>
    <t>Acting Kings County District Attorney</t>
  </si>
  <si>
    <t>Eric Gonzalez</t>
  </si>
  <si>
    <t>350 Jay Street19th FloorBrooklyn, NY 11201-2908</t>
  </si>
  <si>
    <t>(718) 250-2210</t>
  </si>
  <si>
    <t>(718) 250-2202</t>
  </si>
  <si>
    <t>Kings</t>
  </si>
  <si>
    <t>362x541xGonzalez-eric-lrg-pic.png.pagespeed.ic.er2EjThIcl.jpg</t>
  </si>
  <si>
    <t>Eric Gonzalez, Acting Kings County District Attorney</t>
  </si>
  <si>
    <t>678768129</t>
  </si>
  <si>
    <t>Queens County District Attorney</t>
  </si>
  <si>
    <t>Richard A. Brown</t>
  </si>
  <si>
    <t>125-01 Queens BoulevardKew Gardens, NY 11415</t>
  </si>
  <si>
    <t>(718) 286-6350</t>
  </si>
  <si>
    <t>(718) 286-6300</t>
  </si>
  <si>
    <t>rabrown@queensda.org</t>
  </si>
  <si>
    <t>Queens</t>
  </si>
  <si>
    <t>2014_DA_Head_Shot.jpg</t>
  </si>
  <si>
    <t>Richard A. Brown, Queens County District Attorney</t>
  </si>
  <si>
    <t>681225233</t>
  </si>
  <si>
    <t>Maxwell B Bernstein, Community Liaison</t>
  </si>
  <si>
    <t>681225235</t>
  </si>
  <si>
    <t>Cappiello</t>
  </si>
  <si>
    <t>Kristy L</t>
  </si>
  <si>
    <t>Kristy L Cappiello</t>
  </si>
  <si>
    <t>Kristy L Cappiello, Constituent Aide</t>
  </si>
  <si>
    <t>681225243</t>
  </si>
  <si>
    <t>Ryan E</t>
  </si>
  <si>
    <t>Ryan E Carey</t>
  </si>
  <si>
    <t>Ryan E Carey, Constituent Aide</t>
  </si>
  <si>
    <t>681225244</t>
  </si>
  <si>
    <t>Brian D Finn</t>
  </si>
  <si>
    <t>Brian D Finn, Constituent Aide</t>
  </si>
  <si>
    <t>681225246</t>
  </si>
  <si>
    <t>Michael J Fusco</t>
  </si>
  <si>
    <t>Michael J Fusco, Constituent Aide</t>
  </si>
  <si>
    <t>681225247</t>
  </si>
  <si>
    <t>Gambino</t>
  </si>
  <si>
    <t>Alexander M Gambino</t>
  </si>
  <si>
    <t>Alexander M Gambino, Intern</t>
  </si>
  <si>
    <t>681225248</t>
  </si>
  <si>
    <t>Christopher W Lombardi</t>
  </si>
  <si>
    <t>Christopher W Lombardi, Intern</t>
  </si>
  <si>
    <t>681225250</t>
  </si>
  <si>
    <t>Andrew J Rosalbo, Constituent Aide</t>
  </si>
  <si>
    <t>681225254</t>
  </si>
  <si>
    <t>Robert G</t>
  </si>
  <si>
    <t>Robert G Schmidt</t>
  </si>
  <si>
    <t>Robert G Schmidt, Intern</t>
  </si>
  <si>
    <t>681225256</t>
  </si>
  <si>
    <t>Tashiro</t>
  </si>
  <si>
    <t>Michael A Tashiro</t>
  </si>
  <si>
    <t>Michael A Tashiro, Constituent Aide</t>
  </si>
  <si>
    <t>681225257</t>
  </si>
  <si>
    <t>Nicholas E Tesoriero</t>
  </si>
  <si>
    <t>Nicholas E Tesoriero, Intern</t>
  </si>
  <si>
    <t>681225260</t>
  </si>
  <si>
    <t>Vasile</t>
  </si>
  <si>
    <t>Madeline M</t>
  </si>
  <si>
    <t>Madeline M Vasile</t>
  </si>
  <si>
    <t>Madeline M Vasile, Constituent Aide</t>
  </si>
  <si>
    <t>681225261</t>
  </si>
  <si>
    <t>Jesse H Isleman, Legislative Counsel</t>
  </si>
  <si>
    <t>681225263</t>
  </si>
  <si>
    <t>Valerie A Alcena, District Office Director</t>
  </si>
  <si>
    <t>681225264</t>
  </si>
  <si>
    <t>Kercena A Dozier, Chief Of Staff</t>
  </si>
  <si>
    <t>681225266</t>
  </si>
  <si>
    <t>Sabrina A Ellis, Office Coordinator</t>
  </si>
  <si>
    <t>681225267</t>
  </si>
  <si>
    <t>Daiquan D Frasier, Special Assistant</t>
  </si>
  <si>
    <t>681225269</t>
  </si>
  <si>
    <t>Shana Harmongoff, Community Relations Liaison</t>
  </si>
  <si>
    <t>681225270</t>
  </si>
  <si>
    <t>Deshaundra J Johnson, Community Coordinator</t>
  </si>
  <si>
    <t>681225272</t>
  </si>
  <si>
    <t>Constituent Services Advocate</t>
  </si>
  <si>
    <t>Sandy Navas, Constituent Services Advocate</t>
  </si>
  <si>
    <t>681225274</t>
  </si>
  <si>
    <t>Neil D Reilly, Community Liaison</t>
  </si>
  <si>
    <t>681225275</t>
  </si>
  <si>
    <t>Diana M Conklin, Executive Administrator</t>
  </si>
  <si>
    <t>681225278</t>
  </si>
  <si>
    <t>Lisa D Hill, Director Of Communications</t>
  </si>
  <si>
    <t>681225280</t>
  </si>
  <si>
    <t>Oakley</t>
  </si>
  <si>
    <t>Michelle M Oakley</t>
  </si>
  <si>
    <t>Michelle M Oakley, Constituent Specialist</t>
  </si>
  <si>
    <t>681225282</t>
  </si>
  <si>
    <t>Oscar J</t>
  </si>
  <si>
    <t>Oscar J Dunham</t>
  </si>
  <si>
    <t>Oscar J Dunham, Director Of Operations</t>
  </si>
  <si>
    <t>681225284</t>
  </si>
  <si>
    <t>Scott R Waters, Director Of Community Outreach</t>
  </si>
  <si>
    <t>681225286</t>
  </si>
  <si>
    <t>Jessica Spanton, Operations Coordinator</t>
  </si>
  <si>
    <t>681225287</t>
  </si>
  <si>
    <t>Matthew J Capp, Constituent Services Representative</t>
  </si>
  <si>
    <t>681225291</t>
  </si>
  <si>
    <t>Kailey N Lyons, Legislative Aide</t>
  </si>
  <si>
    <t>681225292</t>
  </si>
  <si>
    <t>Meagan M Mccarty, Constituent Services Representative</t>
  </si>
  <si>
    <t>681225295</t>
  </si>
  <si>
    <t>Stephen D Romano, Director Of Communications</t>
  </si>
  <si>
    <t>681225297</t>
  </si>
  <si>
    <t>Marcia E Miller, Public Affairs Assistant</t>
  </si>
  <si>
    <t>681225299</t>
  </si>
  <si>
    <t>Marc A Clarke, Intern</t>
  </si>
  <si>
    <t>681225302</t>
  </si>
  <si>
    <t>Leichele S Walker, Summer Aide</t>
  </si>
  <si>
    <t>681225304</t>
  </si>
  <si>
    <t>Felix E Omozusi, Constituent Liaison</t>
  </si>
  <si>
    <t>681225305</t>
  </si>
  <si>
    <t>Carlos M Ruiz, Special Assistant For Economic Dvlpm</t>
  </si>
  <si>
    <t>681225308</t>
  </si>
  <si>
    <t>David J Kornbluh, District Representative</t>
  </si>
  <si>
    <t>681225311</t>
  </si>
  <si>
    <t>Augustus B Mcauliffe, Community Liaison</t>
  </si>
  <si>
    <t>681225312</t>
  </si>
  <si>
    <t>Gidget V Gaston, Receptionist</t>
  </si>
  <si>
    <t>681225313</t>
  </si>
  <si>
    <t>Tarver</t>
  </si>
  <si>
    <t>William D Tarver</t>
  </si>
  <si>
    <t>William D Tarver, Intern</t>
  </si>
  <si>
    <t>681225315</t>
  </si>
  <si>
    <t>Myles L</t>
  </si>
  <si>
    <t>Myles L White</t>
  </si>
  <si>
    <t>Myles L White, Community Liaison</t>
  </si>
  <si>
    <t>681225316</t>
  </si>
  <si>
    <t>Carolyn T Stone, Communications Director</t>
  </si>
  <si>
    <t>681225319</t>
  </si>
  <si>
    <t>Penfield</t>
  </si>
  <si>
    <t>Patrick F Penfield</t>
  </si>
  <si>
    <t>Patrick F Penfield, Intern</t>
  </si>
  <si>
    <t>681225321</t>
  </si>
  <si>
    <t>Rachel S</t>
  </si>
  <si>
    <t>Rachel S Bernstein</t>
  </si>
  <si>
    <t>Rachel S Bernstein, Special Assistant</t>
  </si>
  <si>
    <t>681225323</t>
  </si>
  <si>
    <t>Daisy R More Gonzales, Community Liaison</t>
  </si>
  <si>
    <t>681225324</t>
  </si>
  <si>
    <t>Stephanie Olcese, Constituent Services Liaison</t>
  </si>
  <si>
    <t>681225327</t>
  </si>
  <si>
    <t>Migliori</t>
  </si>
  <si>
    <t>Katherine E Migliori</t>
  </si>
  <si>
    <t>Katherine E Migliori, Intern</t>
  </si>
  <si>
    <t>681225329</t>
  </si>
  <si>
    <t>Thomas R Hebert, Intern</t>
  </si>
  <si>
    <t>681225331</t>
  </si>
  <si>
    <t>Manuel A Ruiz, Media Coordinator</t>
  </si>
  <si>
    <t>681225332</t>
  </si>
  <si>
    <t>Arielis M Ramos, Administrative Aide</t>
  </si>
  <si>
    <t>681225336</t>
  </si>
  <si>
    <t>Allyson N Bero, Community Affairs Coordinator</t>
  </si>
  <si>
    <t>681225338</t>
  </si>
  <si>
    <t>Jonathan J Monfiletto, Director Of Communications</t>
  </si>
  <si>
    <t>681225340</t>
  </si>
  <si>
    <t>Adeline C</t>
  </si>
  <si>
    <t>Adeline C Rudolph</t>
  </si>
  <si>
    <t>Adeline C Rudolph, Constituent Services Representative</t>
  </si>
  <si>
    <t>681225342</t>
  </si>
  <si>
    <t>Timothy J Wright, Community Affairs Coordinator</t>
  </si>
  <si>
    <t>681225343</t>
  </si>
  <si>
    <t>Sarah E Coon</t>
  </si>
  <si>
    <t>Sarah E Coon, Constituent Liaison</t>
  </si>
  <si>
    <t>681225347</t>
  </si>
  <si>
    <t>Hanse</t>
  </si>
  <si>
    <t>Christopher B</t>
  </si>
  <si>
    <t>Christopher B Hanse</t>
  </si>
  <si>
    <t>Christopher B Hanse, Intern</t>
  </si>
  <si>
    <t>681225349</t>
  </si>
  <si>
    <t>District Office Assistant</t>
  </si>
  <si>
    <t>Emma K</t>
  </si>
  <si>
    <t>Emma K Mccarthy</t>
  </si>
  <si>
    <t>Emma K Mccarthy, District Office Assistant</t>
  </si>
  <si>
    <t>681225351</t>
  </si>
  <si>
    <t>681225353</t>
  </si>
  <si>
    <t>Avi Z Fertig, Communications Director</t>
  </si>
  <si>
    <t>681225354</t>
  </si>
  <si>
    <t>Sheri Toiv, Executive Assistant</t>
  </si>
  <si>
    <t>681225356</t>
  </si>
  <si>
    <t>Carly E Bulgia, Legislative Assistant</t>
  </si>
  <si>
    <t>681225357</t>
  </si>
  <si>
    <t>Meagan R Nolan, Constituent Relations Specialist</t>
  </si>
  <si>
    <t>681225359</t>
  </si>
  <si>
    <t>Zeneta B Everhart, Community Representative</t>
  </si>
  <si>
    <t>681225360</t>
  </si>
  <si>
    <t>Alexandra Farbenblum, Communications Director</t>
  </si>
  <si>
    <t>681225363</t>
  </si>
  <si>
    <t>Alexander J Fox, Constituent Liaison</t>
  </si>
  <si>
    <t>681225364</t>
  </si>
  <si>
    <t>Caitlin B Gilligan, Communications Specialist/policy Ana</t>
  </si>
  <si>
    <t>681225366</t>
  </si>
  <si>
    <t>Nicole S Lane, Administrative Assistant</t>
  </si>
  <si>
    <t>681225367</t>
  </si>
  <si>
    <t>John Joseph Ciampoli, Legislative Assistant</t>
  </si>
  <si>
    <t>681225369</t>
  </si>
  <si>
    <t>Nancy L Ozmon, Photographer</t>
  </si>
  <si>
    <t>681225370</t>
  </si>
  <si>
    <t>Marianela Diaz, External Relations Associate</t>
  </si>
  <si>
    <t>681225373</t>
  </si>
  <si>
    <t>Hayden J Boone, Office Support Representative</t>
  </si>
  <si>
    <t>681225375</t>
  </si>
  <si>
    <t>Benjamen M Shankland, Office Support Representative</t>
  </si>
  <si>
    <t>681225376</t>
  </si>
  <si>
    <t>Donna M Allen, Office Manager</t>
  </si>
  <si>
    <t>681225378</t>
  </si>
  <si>
    <t>Anthony A Calabrese, Programmer</t>
  </si>
  <si>
    <t>681225379</t>
  </si>
  <si>
    <t>James K Donnelly Jr, Telecommunications Engineer</t>
  </si>
  <si>
    <t>681225383</t>
  </si>
  <si>
    <t>John A Turoski Jr, Intern</t>
  </si>
  <si>
    <t>681225384</t>
  </si>
  <si>
    <t>Sandra L Miller-Council, Communications Assistant</t>
  </si>
  <si>
    <t>681225386</t>
  </si>
  <si>
    <t>Creative Services Intern</t>
  </si>
  <si>
    <t>James J Lloyd</t>
  </si>
  <si>
    <t>James J Lloyd, Creative Services Intern</t>
  </si>
  <si>
    <t>681264936</t>
  </si>
  <si>
    <t>Andrew J Williams</t>
  </si>
  <si>
    <t>Andrew J Williams, Public Affairs Coord</t>
  </si>
  <si>
    <t>681264937</t>
  </si>
  <si>
    <t>Billings</t>
  </si>
  <si>
    <t>Emma K Billings</t>
  </si>
  <si>
    <t>billingse@nyassembly.gov</t>
  </si>
  <si>
    <t>Emma K Billings, Community Liaison</t>
  </si>
  <si>
    <t>681264938</t>
  </si>
  <si>
    <t>olearya@nyassembly.gov</t>
  </si>
  <si>
    <t>Alexander J O'leary, Legis Aide</t>
  </si>
  <si>
    <t>681264939</t>
  </si>
  <si>
    <t>Amanda L Robinson</t>
  </si>
  <si>
    <t>robinsona@nyassembly.gov</t>
  </si>
  <si>
    <t>Amanda L Robinson, Office Assistant</t>
  </si>
  <si>
    <t>681264940</t>
  </si>
  <si>
    <t>Cona</t>
  </si>
  <si>
    <t>Angelo P</t>
  </si>
  <si>
    <t>Angelo P Cona</t>
  </si>
  <si>
    <t>conaa@nyassembly.gov</t>
  </si>
  <si>
    <t>Angelo P Cona, Legis Aide</t>
  </si>
  <si>
    <t>681264941</t>
  </si>
  <si>
    <t>Olivencia</t>
  </si>
  <si>
    <t>Augustine</t>
  </si>
  <si>
    <t>Augustine Olivencia</t>
  </si>
  <si>
    <t>681264942</t>
  </si>
  <si>
    <t>Bianca Z</t>
  </si>
  <si>
    <t>Bianca Z Taylor</t>
  </si>
  <si>
    <t>taylorb@nyassembly.gov</t>
  </si>
  <si>
    <t>Bianca Z Taylor, Constituent Liaison</t>
  </si>
  <si>
    <t>681264944</t>
  </si>
  <si>
    <t>Schieble</t>
  </si>
  <si>
    <t>Bradley W</t>
  </si>
  <si>
    <t>Bradley W Schieble</t>
  </si>
  <si>
    <t>schiebleb@nyassembly.gov</t>
  </si>
  <si>
    <t>Bradley W Schieble, Legis Aide</t>
  </si>
  <si>
    <t>681264945</t>
  </si>
  <si>
    <t>Brendan J Cunningham</t>
  </si>
  <si>
    <t>cunninghamb@nyassembly.gov</t>
  </si>
  <si>
    <t>Brendan J Cunningham, Chief Of Staff</t>
  </si>
  <si>
    <t>681264947</t>
  </si>
  <si>
    <t>Brian P</t>
  </si>
  <si>
    <t>Brian P Murphy</t>
  </si>
  <si>
    <t>murphyb@nyassembly.gov</t>
  </si>
  <si>
    <t>Brian P Murphy, Asst Coord</t>
  </si>
  <si>
    <t>681264949</t>
  </si>
  <si>
    <t>London</t>
  </si>
  <si>
    <t>Carey S</t>
  </si>
  <si>
    <t>Carey S London</t>
  </si>
  <si>
    <t>londonc@nyassembly.gov</t>
  </si>
  <si>
    <t>Carey S London, Exec Asst</t>
  </si>
  <si>
    <t>681264950</t>
  </si>
  <si>
    <t>Moller</t>
  </si>
  <si>
    <t>Charlotte M</t>
  </si>
  <si>
    <t>Charlotte M Moller</t>
  </si>
  <si>
    <t>mollerc@nyassembly.gov</t>
  </si>
  <si>
    <t>Charlotte M Moller, Committee Asst</t>
  </si>
  <si>
    <t>681264951</t>
  </si>
  <si>
    <t>Sapp</t>
  </si>
  <si>
    <t>Charlotte T</t>
  </si>
  <si>
    <t>Charlotte T Sapp</t>
  </si>
  <si>
    <t>sappc@nyassembly.gov</t>
  </si>
  <si>
    <t>Charlotte T Sapp, Community Liaison</t>
  </si>
  <si>
    <t>681264952</t>
  </si>
  <si>
    <t>Estella</t>
  </si>
  <si>
    <t>Christina M Estella</t>
  </si>
  <si>
    <t>estellac@nyassembly.gov</t>
  </si>
  <si>
    <t>Christina M Estella, Mail Clk</t>
  </si>
  <si>
    <t>681264953</t>
  </si>
  <si>
    <t>Sambataro</t>
  </si>
  <si>
    <t>Christopher M Sambataro</t>
  </si>
  <si>
    <t>sambataroc@nyassembly.gov</t>
  </si>
  <si>
    <t>Christopher M Sambataro, Constituent Liaison</t>
  </si>
  <si>
    <t>681264955</t>
  </si>
  <si>
    <t>Legis Research Asst</t>
  </si>
  <si>
    <t>Colleen A</t>
  </si>
  <si>
    <t>Colleen A Roberts</t>
  </si>
  <si>
    <t>robertsc@nyassembly.gov</t>
  </si>
  <si>
    <t>Colleen A Roberts, Legis Research Asst</t>
  </si>
  <si>
    <t>681264956</t>
  </si>
  <si>
    <t>Colleen B</t>
  </si>
  <si>
    <t>Colleen B Ryan</t>
  </si>
  <si>
    <t>ryanc@nyassembly.gov</t>
  </si>
  <si>
    <t>Colleen B Ryan, Researcher</t>
  </si>
  <si>
    <t>681264957</t>
  </si>
  <si>
    <t>Rojas</t>
  </si>
  <si>
    <t>Cynthia K</t>
  </si>
  <si>
    <t>Cynthia K Rojas</t>
  </si>
  <si>
    <t>Previously Constituent Liaison for Assemblymember Francisco Moya. Set inactive Nov. 2017</t>
  </si>
  <si>
    <t>681264959</t>
  </si>
  <si>
    <t>Jemmott</t>
  </si>
  <si>
    <t>Darryl C</t>
  </si>
  <si>
    <t>Darryl C Jemmott</t>
  </si>
  <si>
    <t>jemmottd@nyassembly.gov</t>
  </si>
  <si>
    <t>Darryl C Jemmott, Communications Coord</t>
  </si>
  <si>
    <t>681264961</t>
  </si>
  <si>
    <t>Pascarella</t>
  </si>
  <si>
    <t>David A Pascarella</t>
  </si>
  <si>
    <t>pascarellad@nyassembly.gov</t>
  </si>
  <si>
    <t>David A Pascarella, Legis Aide</t>
  </si>
  <si>
    <t>681264966</t>
  </si>
  <si>
    <t>Ialenti</t>
  </si>
  <si>
    <t>Devon E</t>
  </si>
  <si>
    <t>Devon E Ialenti</t>
  </si>
  <si>
    <t>ialentid@nyassembly.gov</t>
  </si>
  <si>
    <t>Devon E Ialenti, Legis Aide</t>
  </si>
  <si>
    <t>681264968</t>
  </si>
  <si>
    <t>Jimenez</t>
  </si>
  <si>
    <t>Dominick D</t>
  </si>
  <si>
    <t>Dominick D Jimenez</t>
  </si>
  <si>
    <t>jimenezd@nyassembly.gov</t>
  </si>
  <si>
    <t>Dominick D Jimenez, Community Liaison</t>
  </si>
  <si>
    <t>681264970</t>
  </si>
  <si>
    <t>Erin M Fleming</t>
  </si>
  <si>
    <t>fleminge@nyassembly.gov</t>
  </si>
  <si>
    <t>Erin M Fleming, Office Assistant</t>
  </si>
  <si>
    <t>681264973</t>
  </si>
  <si>
    <t>Evan A</t>
  </si>
  <si>
    <t>Evan A Rivera</t>
  </si>
  <si>
    <t>riverae@nyassembly.gov</t>
  </si>
  <si>
    <t>Evan A Rivera, Office Assistant</t>
  </si>
  <si>
    <t>681264975</t>
  </si>
  <si>
    <t>Lamarre</t>
  </si>
  <si>
    <t>Fabienne A</t>
  </si>
  <si>
    <t>Fabienne A Lamarre</t>
  </si>
  <si>
    <t>lamarref@nyassembly.gov</t>
  </si>
  <si>
    <t>Fabienne A Lamarre, Office Assistant</t>
  </si>
  <si>
    <t>681264978</t>
  </si>
  <si>
    <t>Gaeun</t>
  </si>
  <si>
    <t>Gaeun Kim</t>
  </si>
  <si>
    <t>kimg@nyassembly.gov</t>
  </si>
  <si>
    <t>Gaeun Kim, Community Liaison</t>
  </si>
  <si>
    <t>681264982</t>
  </si>
  <si>
    <t>Giovanna</t>
  </si>
  <si>
    <t>Giovanna Hernandez</t>
  </si>
  <si>
    <t>Giovanna Hernandez, Commun Relations Dir</t>
  </si>
  <si>
    <t>681264984</t>
  </si>
  <si>
    <t>Macri</t>
  </si>
  <si>
    <t>Gregory A</t>
  </si>
  <si>
    <t>Gregory A Macri</t>
  </si>
  <si>
    <t>macrig@nyassembly.gov</t>
  </si>
  <si>
    <t>Gregory A Macri, Legis Aide</t>
  </si>
  <si>
    <t>681264988</t>
  </si>
  <si>
    <t>Pulgarin</t>
  </si>
  <si>
    <t>Isabel N</t>
  </si>
  <si>
    <t>Isabel N Pulgarin</t>
  </si>
  <si>
    <t>pulgarini@nyassembly.gov</t>
  </si>
  <si>
    <t>Isabel N Pulgarin, Community Liaison</t>
  </si>
  <si>
    <t>681264989</t>
  </si>
  <si>
    <t>Ishrael M</t>
  </si>
  <si>
    <t>Ishrael M Gonzalez</t>
  </si>
  <si>
    <t>gonzalezi@nyassembly.gov</t>
  </si>
  <si>
    <t>Ishrael M Gonzalez, Constituent Liaison</t>
  </si>
  <si>
    <t>681264993</t>
  </si>
  <si>
    <t>Cerretto</t>
  </si>
  <si>
    <t>Jacob J</t>
  </si>
  <si>
    <t>Jacob J Cerretto</t>
  </si>
  <si>
    <t>cerrettoj@nyassembly.gov</t>
  </si>
  <si>
    <t>Jacob J Cerretto, Legis Aide</t>
  </si>
  <si>
    <t>681264996</t>
  </si>
  <si>
    <t>Moresky</t>
  </si>
  <si>
    <t>Joseph V Moresky</t>
  </si>
  <si>
    <t>Previously served as legislative aide for Assemblymember Chad Lupinacci. Set inactive Jan, 2018 when Lupinacci resigned.</t>
  </si>
  <si>
    <t>681264998</t>
  </si>
  <si>
    <t>Bravo</t>
  </si>
  <si>
    <t>Juan N</t>
  </si>
  <si>
    <t>Juan N Bravo</t>
  </si>
  <si>
    <t>bravoj@nyassembly.gov</t>
  </si>
  <si>
    <t>Juan N Bravo, Community Liaison</t>
  </si>
  <si>
    <t>681265001</t>
  </si>
  <si>
    <t>Mc Grath</t>
  </si>
  <si>
    <t>Judith A Mc Grath</t>
  </si>
  <si>
    <t>mcgrathj@nyassembly.gov</t>
  </si>
  <si>
    <t>Judith A Mc Grath, Office Assistant</t>
  </si>
  <si>
    <t>681265003</t>
  </si>
  <si>
    <t>Purdy</t>
  </si>
  <si>
    <t>Julia H</t>
  </si>
  <si>
    <t>Julia H Purdy</t>
  </si>
  <si>
    <t>purdyj@nyassembly.gov</t>
  </si>
  <si>
    <t>Julia H Purdy, Legis Director</t>
  </si>
  <si>
    <t>681265005</t>
  </si>
  <si>
    <t>Julie E Ehrlich</t>
  </si>
  <si>
    <t>ehrlichj@nyassembly.gov</t>
  </si>
  <si>
    <t>Julie E Ehrlich, Legis Aide</t>
  </si>
  <si>
    <t>681265007</t>
  </si>
  <si>
    <t>Schwamb</t>
  </si>
  <si>
    <t>Justin A Schwamb</t>
  </si>
  <si>
    <t>schwambj@nyassembly.gov</t>
  </si>
  <si>
    <t>Justin A Schwamb, Constituent Liaison</t>
  </si>
  <si>
    <t>681265011</t>
  </si>
  <si>
    <t>Kassandra</t>
  </si>
  <si>
    <t>Kassandra Diamond</t>
  </si>
  <si>
    <t>diamondk@nyassembly.gov</t>
  </si>
  <si>
    <t>Kassandra Diamond, Legis Aide</t>
  </si>
  <si>
    <t>681265017</t>
  </si>
  <si>
    <t>Katherine V Simmons</t>
  </si>
  <si>
    <t>simmonsk@nyassembly.gov</t>
  </si>
  <si>
    <t>Katherine V Simmons, Exec Asst</t>
  </si>
  <si>
    <t>681265019</t>
  </si>
  <si>
    <t>Tobin</t>
  </si>
  <si>
    <t>Kimberly P Tobin</t>
  </si>
  <si>
    <t>tobink@nyassembly.gov</t>
  </si>
  <si>
    <t>Kimberly P Tobin, Admin Aide</t>
  </si>
  <si>
    <t>681265023</t>
  </si>
  <si>
    <t>Ireland</t>
  </si>
  <si>
    <t>Kiron S</t>
  </si>
  <si>
    <t>Kiron S Ireland</t>
  </si>
  <si>
    <t>irelandk@nyassembly.gov</t>
  </si>
  <si>
    <t>Kiron S Ireland, Research Assistant</t>
  </si>
  <si>
    <t>681265028</t>
  </si>
  <si>
    <t>Zamora</t>
  </si>
  <si>
    <t>Krystal</t>
  </si>
  <si>
    <t>Krystal Zamora</t>
  </si>
  <si>
    <t>zamorak@nyassembly.gov</t>
  </si>
  <si>
    <t>Krystal Zamora, Chief Of Staff</t>
  </si>
  <si>
    <t>681265030</t>
  </si>
  <si>
    <t>Pick</t>
  </si>
  <si>
    <t>Kyle K</t>
  </si>
  <si>
    <t>Kyle K Pick</t>
  </si>
  <si>
    <t>pickk@nyassembly.gov</t>
  </si>
  <si>
    <t>Kyle K Pick, Community Liaison</t>
  </si>
  <si>
    <t>681265033</t>
  </si>
  <si>
    <t>Latoya N</t>
  </si>
  <si>
    <t>Latoya N Hart</t>
  </si>
  <si>
    <t>hartl@nyassembly.gov</t>
  </si>
  <si>
    <t>Latoya N Hart, Admin Assistant</t>
  </si>
  <si>
    <t>681265037</t>
  </si>
  <si>
    <t>Curiale</t>
  </si>
  <si>
    <t>Laura M Curiale</t>
  </si>
  <si>
    <t>curialel@nyassembly.gov</t>
  </si>
  <si>
    <t>Laura M Curiale, Community Liaison</t>
  </si>
  <si>
    <t>681265041</t>
  </si>
  <si>
    <t>Klose</t>
  </si>
  <si>
    <t>Lauren A Klose</t>
  </si>
  <si>
    <t>klosel@nyassembly.gov</t>
  </si>
  <si>
    <t>Lauren A Klose, Asst Coord</t>
  </si>
  <si>
    <t>681265045</t>
  </si>
  <si>
    <t>Salcedo</t>
  </si>
  <si>
    <t>Linel M</t>
  </si>
  <si>
    <t>Linel M Salcedo</t>
  </si>
  <si>
    <t>salcedol@nyassembly.gov</t>
  </si>
  <si>
    <t>Linel M Salcedo, Community Liaison</t>
  </si>
  <si>
    <t>681265048</t>
  </si>
  <si>
    <t>Sorin</t>
  </si>
  <si>
    <t>Lisa A Sorin</t>
  </si>
  <si>
    <t>sorinl@nyassembly.gov</t>
  </si>
  <si>
    <t>Lisa A Sorin, Exec Director</t>
  </si>
  <si>
    <t>681265053</t>
  </si>
  <si>
    <t>Malina R</t>
  </si>
  <si>
    <t>Malina R Matos</t>
  </si>
  <si>
    <t>matosm@nyassembly.gov</t>
  </si>
  <si>
    <t>Malina R Matos, Community Liaison</t>
  </si>
  <si>
    <t>681265057</t>
  </si>
  <si>
    <t>Coyle</t>
  </si>
  <si>
    <t>Margaret M Coyle</t>
  </si>
  <si>
    <t>coylem@nyassembly.gov</t>
  </si>
  <si>
    <t>Margaret M Coyle, Office Assistant</t>
  </si>
  <si>
    <t>681265063</t>
  </si>
  <si>
    <t>Electronic Tech</t>
  </si>
  <si>
    <t>Baran</t>
  </si>
  <si>
    <t>Matthew Baran</t>
  </si>
  <si>
    <t>baranm@nyassembly.gov</t>
  </si>
  <si>
    <t>Matthew Baran, Electronic Tech</t>
  </si>
  <si>
    <t>681265064</t>
  </si>
  <si>
    <t>Henning</t>
  </si>
  <si>
    <t>Matthew T Henning</t>
  </si>
  <si>
    <t>henningm@nyassembly.gov</t>
  </si>
  <si>
    <t>Matthew T Henning, Research Assistant</t>
  </si>
  <si>
    <t>681265068</t>
  </si>
  <si>
    <t>Tighe</t>
  </si>
  <si>
    <t>Matthew T Tighe</t>
  </si>
  <si>
    <t>tighem@nyassembly.gov</t>
  </si>
  <si>
    <t>Matthew T Tighe, Special Asst</t>
  </si>
  <si>
    <t>681265071</t>
  </si>
  <si>
    <t>Chang Mok</t>
  </si>
  <si>
    <t>Melany</t>
  </si>
  <si>
    <t>Melany Chang Mok</t>
  </si>
  <si>
    <t>changmokm@nyassembly.gov</t>
  </si>
  <si>
    <t>Melany Chang Mok, Community Liaison</t>
  </si>
  <si>
    <t>681265073</t>
  </si>
  <si>
    <t>Michael J Cavanaugh</t>
  </si>
  <si>
    <t>cavanaughm@nyassembly.gov</t>
  </si>
  <si>
    <t>Michael J Cavanaugh, Community Liaison</t>
  </si>
  <si>
    <t>681265075</t>
  </si>
  <si>
    <t>Dormer</t>
  </si>
  <si>
    <t>Michael J Dormer</t>
  </si>
  <si>
    <t>Previously served as Legislative Assistant to Assemblymember Tom Mckevitt, set inactive in Jan 2018</t>
  </si>
  <si>
    <t>681265077</t>
  </si>
  <si>
    <t>Benbow</t>
  </si>
  <si>
    <t>Michael M Benbow</t>
  </si>
  <si>
    <t>benbowm@nyassembly.gov</t>
  </si>
  <si>
    <t>Michael M Benbow, Research Assistant</t>
  </si>
  <si>
    <t>681265080</t>
  </si>
  <si>
    <t>Kraft</t>
  </si>
  <si>
    <t>Michael P Kraft</t>
  </si>
  <si>
    <t>kraftm@nyassembly.gov</t>
  </si>
  <si>
    <t>Michael P Kraft, Writer</t>
  </si>
  <si>
    <t>681265083</t>
  </si>
  <si>
    <t>Montaruli</t>
  </si>
  <si>
    <t>Michael S Montaruli</t>
  </si>
  <si>
    <t>montarulim@nyassembly.gov</t>
  </si>
  <si>
    <t>Michael S Montaruli, Comp Programmer Anal</t>
  </si>
  <si>
    <t>681265085</t>
  </si>
  <si>
    <t>Whyte</t>
  </si>
  <si>
    <t>Minah S</t>
  </si>
  <si>
    <t>Minah S Whyte</t>
  </si>
  <si>
    <t>whytem@nyassembly.gov</t>
  </si>
  <si>
    <t>Minah S Whyte, Legis Asst</t>
  </si>
  <si>
    <t>681265088</t>
  </si>
  <si>
    <t>Massoni</t>
  </si>
  <si>
    <t>Nicholas E Massoni</t>
  </si>
  <si>
    <t>massonin@nyassembly.gov</t>
  </si>
  <si>
    <t>Nicholas E Massoni, D O Assistant</t>
  </si>
  <si>
    <t>681265089</t>
  </si>
  <si>
    <t>Noel A</t>
  </si>
  <si>
    <t>Noel A Casey</t>
  </si>
  <si>
    <t>caseyn@nyassembly.gov</t>
  </si>
  <si>
    <t>Noel A Casey, Community Liaison</t>
  </si>
  <si>
    <t>681265091</t>
  </si>
  <si>
    <t>Owen A</t>
  </si>
  <si>
    <t>Owen A Patterson</t>
  </si>
  <si>
    <t>pattersono@nyassembly.gov</t>
  </si>
  <si>
    <t>Owen A Patterson, Legis Research Asst</t>
  </si>
  <si>
    <t>681265094</t>
  </si>
  <si>
    <t>Gunaseharan</t>
  </si>
  <si>
    <t>Priya A</t>
  </si>
  <si>
    <t>Priya A Gunaseharan</t>
  </si>
  <si>
    <t>gunaseharanp@nyassembly.gov</t>
  </si>
  <si>
    <t>Priya A Gunaseharan, D O Liaison</t>
  </si>
  <si>
    <t>681265098</t>
  </si>
  <si>
    <t>Ricki L</t>
  </si>
  <si>
    <t>Ricki L Rodriguez</t>
  </si>
  <si>
    <t>Ricki L Rodriguez, Constituent Liaison</t>
  </si>
  <si>
    <t>681265100</t>
  </si>
  <si>
    <t>Borst</t>
  </si>
  <si>
    <t>Rita S</t>
  </si>
  <si>
    <t>Rita S Borst</t>
  </si>
  <si>
    <t>borstr@nyassembly.gov</t>
  </si>
  <si>
    <t>Rita S Borst, Constituent Svc Mgr</t>
  </si>
  <si>
    <t>681265103</t>
  </si>
  <si>
    <t>Rivka L</t>
  </si>
  <si>
    <t>Rivka L Gross</t>
  </si>
  <si>
    <t>grossr@nyassembly.gov</t>
  </si>
  <si>
    <t>Rivka L Gross, Community Liaison</t>
  </si>
  <si>
    <t>681265104</t>
  </si>
  <si>
    <t>Agyemang</t>
  </si>
  <si>
    <t>Robert A Agyemang</t>
  </si>
  <si>
    <t>agyemangr@nyassembly.gov</t>
  </si>
  <si>
    <t>Robert A Agyemang, Dir Communications</t>
  </si>
  <si>
    <t>681265106</t>
  </si>
  <si>
    <t>Gawronski</t>
  </si>
  <si>
    <t>Samantha S</t>
  </si>
  <si>
    <t>Samantha S Gawronski</t>
  </si>
  <si>
    <t>681265107</t>
  </si>
  <si>
    <t>Sarah R Davis</t>
  </si>
  <si>
    <t>daviss@nyassembly.gov</t>
  </si>
  <si>
    <t>Sarah R Davis, Constituent Liaison</t>
  </si>
  <si>
    <t>681265108</t>
  </si>
  <si>
    <t>Melville</t>
  </si>
  <si>
    <t>Savanna M</t>
  </si>
  <si>
    <t>Savanna M Melville</t>
  </si>
  <si>
    <t>melvilles@nyassembly.gov</t>
  </si>
  <si>
    <t>Savanna M Melville, Legis Liaison</t>
  </si>
  <si>
    <t>681265109</t>
  </si>
  <si>
    <t>Naseer</t>
  </si>
  <si>
    <t>Shafay</t>
  </si>
  <si>
    <t>Shafay Naseer</t>
  </si>
  <si>
    <t>naseers@nyassembly.gov</t>
  </si>
  <si>
    <t>Shafay Naseer, Dir Public Affairs</t>
  </si>
  <si>
    <t>681265110</t>
  </si>
  <si>
    <t>Gethers</t>
  </si>
  <si>
    <t>Sharon S</t>
  </si>
  <si>
    <t>Sharon S Gethers</t>
  </si>
  <si>
    <t>getherss@nyassembly.gov</t>
  </si>
  <si>
    <t>Sharon S Gethers, Admin Assistant</t>
  </si>
  <si>
    <t>681265111</t>
  </si>
  <si>
    <t>Luciano-perez</t>
  </si>
  <si>
    <t>Stephanie Luciano-perez</t>
  </si>
  <si>
    <t>lucianoperezs@nyassembly.gov</t>
  </si>
  <si>
    <t>Stephanie Luciano-perez, Constituent Liaison</t>
  </si>
  <si>
    <t>681265112</t>
  </si>
  <si>
    <t>Taylor A</t>
  </si>
  <si>
    <t>Taylor A Klein</t>
  </si>
  <si>
    <t>kleint@nyassembly.gov</t>
  </si>
  <si>
    <t>Taylor A Klein, Legis Aide</t>
  </si>
  <si>
    <t>681265113</t>
  </si>
  <si>
    <t>Izzo</t>
  </si>
  <si>
    <t>Trisha A Izzo</t>
  </si>
  <si>
    <t>izzot@nyassembly.gov</t>
  </si>
  <si>
    <t>Trisha A Izzo, Payroll Processor</t>
  </si>
  <si>
    <t>681265116</t>
  </si>
  <si>
    <t>Fellig</t>
  </si>
  <si>
    <t>Vita S</t>
  </si>
  <si>
    <t>Vita S Fellig</t>
  </si>
  <si>
    <t>felligv@nyassembly.gov</t>
  </si>
  <si>
    <t>Vita S Fellig, Community Liaison</t>
  </si>
  <si>
    <t>681265117</t>
  </si>
  <si>
    <t>Mardah</t>
  </si>
  <si>
    <t>Waheera H</t>
  </si>
  <si>
    <t>Waheera H Mardah</t>
  </si>
  <si>
    <t>mardahw@nyassembly.gov</t>
  </si>
  <si>
    <t>Waheera H Mardah, D O Manager</t>
  </si>
  <si>
    <t>681265118</t>
  </si>
  <si>
    <t>William G Duma</t>
  </si>
  <si>
    <t>dumaw@nyassembly.gov</t>
  </si>
  <si>
    <t>William G Duma, Office Assistant</t>
  </si>
  <si>
    <t>681265120</t>
  </si>
  <si>
    <t>Xochitl A</t>
  </si>
  <si>
    <t>Xochitl A Santamaria</t>
  </si>
  <si>
    <t>santamariax@nyassembly.gov</t>
  </si>
  <si>
    <t>Xochitl A Santamaria, Constituent Liaison</t>
  </si>
  <si>
    <t>684807765</t>
  </si>
  <si>
    <t>Sabrina</t>
  </si>
  <si>
    <t>Sabrina Ellis</t>
  </si>
  <si>
    <t>684807766</t>
  </si>
  <si>
    <t>Linda Wood</t>
  </si>
  <si>
    <t>684807771</t>
  </si>
  <si>
    <t>Morano</t>
  </si>
  <si>
    <t>Frank Morano</t>
  </si>
  <si>
    <t>684807773</t>
  </si>
  <si>
    <t>Hua</t>
  </si>
  <si>
    <t>Sabrina S</t>
  </si>
  <si>
    <t>Sabrina S Hua</t>
  </si>
  <si>
    <t>684807775</t>
  </si>
  <si>
    <t>Polizzi</t>
  </si>
  <si>
    <t>Christina Polizzi</t>
  </si>
  <si>
    <t>684807777</t>
  </si>
  <si>
    <t>Michael D Corbett</t>
  </si>
  <si>
    <t>684807779</t>
  </si>
  <si>
    <t>Joye</t>
  </si>
  <si>
    <t>Simone</t>
  </si>
  <si>
    <t>Simone Joye</t>
  </si>
  <si>
    <t>684807781</t>
  </si>
  <si>
    <t>Kegan</t>
  </si>
  <si>
    <t>Kegan Sheehan</t>
  </si>
  <si>
    <t>684807785</t>
  </si>
  <si>
    <t>Christine Stoll</t>
  </si>
  <si>
    <t>684807786</t>
  </si>
  <si>
    <t>Hawkins</t>
  </si>
  <si>
    <t>Lawrence Hawkins</t>
  </si>
  <si>
    <t>684807790</t>
  </si>
  <si>
    <t>Metz</t>
  </si>
  <si>
    <t>Refael</t>
  </si>
  <si>
    <t>Refael Metz</t>
  </si>
  <si>
    <t>684807791</t>
  </si>
  <si>
    <t>Srapyan</t>
  </si>
  <si>
    <t>Julieta</t>
  </si>
  <si>
    <t>Julieta Srapyan</t>
  </si>
  <si>
    <t>684807795</t>
  </si>
  <si>
    <t>Ethan Tucker</t>
  </si>
  <si>
    <t>684807800</t>
  </si>
  <si>
    <t>Philipp</t>
  </si>
  <si>
    <t>Grace Philipp</t>
  </si>
  <si>
    <t>Previously reported to Councilmember Daniel Garodnick, set inactive January 2018.</t>
  </si>
  <si>
    <t>684807802</t>
  </si>
  <si>
    <t>Brannan</t>
  </si>
  <si>
    <t>Justin Brannan</t>
  </si>
  <si>
    <t>NYCD_43.png</t>
  </si>
  <si>
    <t>Justin Brannan, Office of Councilmember, Personal Staff Office, NYC Council</t>
  </si>
  <si>
    <t>Previously served as Director of Communication and Legislative Affairs for Councilmember Vincent Gentile.</t>
  </si>
  <si>
    <t>CD 43</t>
  </si>
  <si>
    <t>Justin_Brannan_Councilemember.jpg</t>
  </si>
  <si>
    <t>Justin Brannan, Councilmember</t>
  </si>
  <si>
    <t>684807806</t>
  </si>
  <si>
    <t>Justin Cortes</t>
  </si>
  <si>
    <t>684807807</t>
  </si>
  <si>
    <t>Strong</t>
  </si>
  <si>
    <t>Stacy Strong</t>
  </si>
  <si>
    <t>684807809</t>
  </si>
  <si>
    <t>Kinzer</t>
  </si>
  <si>
    <t>David Kinzer</t>
  </si>
  <si>
    <t>Previously reported to Councilmember David Greenfield, set inactive January 2018.</t>
  </si>
  <si>
    <t>684807810</t>
  </si>
  <si>
    <t>Jaime Cho</t>
  </si>
  <si>
    <t>684807819</t>
  </si>
  <si>
    <t>Damien</t>
  </si>
  <si>
    <t>Damien Walters</t>
  </si>
  <si>
    <t>684807828</t>
  </si>
  <si>
    <t>Kagan</t>
  </si>
  <si>
    <t>Rachel Kagan</t>
  </si>
  <si>
    <t>684807829</t>
  </si>
  <si>
    <t>Levitt</t>
  </si>
  <si>
    <t>Joshua Levitt</t>
  </si>
  <si>
    <t>684807830</t>
  </si>
  <si>
    <t>Whitney</t>
  </si>
  <si>
    <t>Whitney Hu</t>
  </si>
  <si>
    <t>684807836</t>
  </si>
  <si>
    <t>Almedina</t>
  </si>
  <si>
    <t>Bianca J</t>
  </si>
  <si>
    <t>Bianca J Almedina</t>
  </si>
  <si>
    <t>Previously reported to Councilmember Melissa Mark-Viverito, set inactive January 2018.</t>
  </si>
  <si>
    <t>684807839</t>
  </si>
  <si>
    <t>Dantoni</t>
  </si>
  <si>
    <t>Thomas Dantoni</t>
  </si>
  <si>
    <t>684807844</t>
  </si>
  <si>
    <t>Morri</t>
  </si>
  <si>
    <t>Edward Morri</t>
  </si>
  <si>
    <t>684807845</t>
  </si>
  <si>
    <t>Ashley Michelle</t>
  </si>
  <si>
    <t>Ashley Michelle Thompson</t>
  </si>
  <si>
    <t>Previously reported to Councilmember Darlene Mealy, set inactive January 2018.</t>
  </si>
  <si>
    <t>684807846</t>
  </si>
  <si>
    <t>Tamesha</t>
  </si>
  <si>
    <t>Tamesha Thompson</t>
  </si>
  <si>
    <t>Previously served reported to Councilmember Darlene Mealy, set inactive January 2018.</t>
  </si>
  <si>
    <t>684807847</t>
  </si>
  <si>
    <t>Ellicott</t>
  </si>
  <si>
    <t>Bryan J Ellicott</t>
  </si>
  <si>
    <t>684807850</t>
  </si>
  <si>
    <t>Isaac Garcia</t>
  </si>
  <si>
    <t>684807851</t>
  </si>
  <si>
    <t>Jasmine N</t>
  </si>
  <si>
    <t>Jasmine N Askew</t>
  </si>
  <si>
    <t>684807853</t>
  </si>
  <si>
    <t>Ramcharit</t>
  </si>
  <si>
    <t>Tricia</t>
  </si>
  <si>
    <t>Tricia Ramcharit</t>
  </si>
  <si>
    <t>Previously reported to Councilmember Rosie Mendez, set inactive January 2018</t>
  </si>
  <si>
    <t>684807857</t>
  </si>
  <si>
    <t>James J. Johnson</t>
  </si>
  <si>
    <t>684807858</t>
  </si>
  <si>
    <t>Kenneth Burgos</t>
  </si>
  <si>
    <t>Previously reported to Councilmember Annabel Palma, set inactive January 2018.</t>
  </si>
  <si>
    <t>684807861</t>
  </si>
  <si>
    <t>Escano Quezada</t>
  </si>
  <si>
    <t>Rafael Escano Quezada</t>
  </si>
  <si>
    <t>684807863</t>
  </si>
  <si>
    <t>Dilsson</t>
  </si>
  <si>
    <t>Dilsson Gomez</t>
  </si>
  <si>
    <t>684807865</t>
  </si>
  <si>
    <t>Nasir</t>
  </si>
  <si>
    <t>Zara</t>
  </si>
  <si>
    <t>Zara Nasir</t>
  </si>
  <si>
    <t>684807868</t>
  </si>
  <si>
    <t>Jordon</t>
  </si>
  <si>
    <t>Jordon Bishop</t>
  </si>
  <si>
    <t>684807874</t>
  </si>
  <si>
    <t>Durand</t>
  </si>
  <si>
    <t>Nina R</t>
  </si>
  <si>
    <t>Nina R Durand</t>
  </si>
  <si>
    <t>684807879</t>
  </si>
  <si>
    <t>Louis-espiritusanto</t>
  </si>
  <si>
    <t>Jose Louis-Espiritusanto</t>
  </si>
  <si>
    <t>684807880</t>
  </si>
  <si>
    <t>Miliano</t>
  </si>
  <si>
    <t>Stephanie Miliano</t>
  </si>
  <si>
    <t>684807886</t>
  </si>
  <si>
    <t>Stephanie Rodriguez</t>
  </si>
  <si>
    <t>684807891</t>
  </si>
  <si>
    <t>Crean</t>
  </si>
  <si>
    <t>Sarah Crean</t>
  </si>
  <si>
    <t>684807892</t>
  </si>
  <si>
    <t>Darwish</t>
  </si>
  <si>
    <t>Theresa Darwish</t>
  </si>
  <si>
    <t>684807894</t>
  </si>
  <si>
    <t>Genn</t>
  </si>
  <si>
    <t>Rita R</t>
  </si>
  <si>
    <t>Rita R Genn</t>
  </si>
  <si>
    <t>684807896</t>
  </si>
  <si>
    <t>Mamadi</t>
  </si>
  <si>
    <t>Mamadi Conde</t>
  </si>
  <si>
    <t>684807898</t>
  </si>
  <si>
    <t>Knotts</t>
  </si>
  <si>
    <t>Shanna</t>
  </si>
  <si>
    <t>Shanna Knotts</t>
  </si>
  <si>
    <t>684807904</t>
  </si>
  <si>
    <t>Halilaj</t>
  </si>
  <si>
    <t>Hatmone</t>
  </si>
  <si>
    <t>Hatmone Halilaj</t>
  </si>
  <si>
    <t>684807908</t>
  </si>
  <si>
    <t>Kozikowska</t>
  </si>
  <si>
    <t>Natalie Kozikowska</t>
  </si>
  <si>
    <t>684807911</t>
  </si>
  <si>
    <t>Pazienza</t>
  </si>
  <si>
    <t>Vincent Pazienza</t>
  </si>
  <si>
    <t>684807913</t>
  </si>
  <si>
    <t>Altshuler</t>
  </si>
  <si>
    <t>Berina</t>
  </si>
  <si>
    <t>Berina Altshuler</t>
  </si>
  <si>
    <t>Previously reported to Councilmember James Vacca, set inactive January 2018.</t>
  </si>
  <si>
    <t>684807914</t>
  </si>
  <si>
    <t>Hecht</t>
  </si>
  <si>
    <t>Zachary Hecht</t>
  </si>
  <si>
    <t>684807916</t>
  </si>
  <si>
    <t>Mckinney</t>
  </si>
  <si>
    <t>Brenda Mckinney</t>
  </si>
  <si>
    <t>684807918</t>
  </si>
  <si>
    <t>Nuzzo</t>
  </si>
  <si>
    <t>Stephen P</t>
  </si>
  <si>
    <t>Stephen P Nuzzo</t>
  </si>
  <si>
    <t>Previously served reported to Councilmember James Vacca, set inactive January 2018.</t>
  </si>
  <si>
    <t>684807927</t>
  </si>
  <si>
    <t>Bernatovicz</t>
  </si>
  <si>
    <t>Jack Bernatovicz</t>
  </si>
  <si>
    <t>684807929</t>
  </si>
  <si>
    <t>Jesse Fallen</t>
  </si>
  <si>
    <t>684807933</t>
  </si>
  <si>
    <t>Twomey</t>
  </si>
  <si>
    <t>Michael J Twomey</t>
  </si>
  <si>
    <t>684807935</t>
  </si>
  <si>
    <t>Basdeo</t>
  </si>
  <si>
    <t>Ramanand</t>
  </si>
  <si>
    <t>Ramanand Basdeo</t>
  </si>
  <si>
    <t>Previously served reported to Councilmember Ruben Wills, set inactive January 2018.</t>
  </si>
  <si>
    <t>684807957</t>
  </si>
  <si>
    <t>Paola Ramos</t>
  </si>
  <si>
    <t>684807958</t>
  </si>
  <si>
    <t>Nair</t>
  </si>
  <si>
    <t>Priya</t>
  </si>
  <si>
    <t>Priya Nair</t>
  </si>
  <si>
    <t>684807961</t>
  </si>
  <si>
    <t>Yolainny</t>
  </si>
  <si>
    <t>Yolainny Reyes</t>
  </si>
  <si>
    <t>684807962</t>
  </si>
  <si>
    <t>Nassereddine</t>
  </si>
  <si>
    <t>Malak</t>
  </si>
  <si>
    <t>Malak Nassereddine</t>
  </si>
  <si>
    <t>684807970</t>
  </si>
  <si>
    <t>Zachary Harris</t>
  </si>
  <si>
    <t>684807973</t>
  </si>
  <si>
    <t>Applewhaite</t>
  </si>
  <si>
    <t>Julian Applewhaite</t>
  </si>
  <si>
    <t>684807978</t>
  </si>
  <si>
    <t>Dujon</t>
  </si>
  <si>
    <t>Robin Dujon</t>
  </si>
  <si>
    <t>684807979</t>
  </si>
  <si>
    <t>Tiarra</t>
  </si>
  <si>
    <t>Tiarra Haynes</t>
  </si>
  <si>
    <t>684807981</t>
  </si>
  <si>
    <t>Andre Lynch</t>
  </si>
  <si>
    <t>684807983</t>
  </si>
  <si>
    <t>Daniel Morris</t>
  </si>
  <si>
    <t>684807985</t>
  </si>
  <si>
    <t>Soukas</t>
  </si>
  <si>
    <t>Emily Soukas</t>
  </si>
  <si>
    <t>684807989</t>
  </si>
  <si>
    <t>Caitlin Fahey</t>
  </si>
  <si>
    <t>684807999</t>
  </si>
  <si>
    <t>Burkhalter</t>
  </si>
  <si>
    <t>John Burkhalter</t>
  </si>
  <si>
    <t>684808004</t>
  </si>
  <si>
    <t>Meagan P</t>
  </si>
  <si>
    <t>Meagan P Chen</t>
  </si>
  <si>
    <t>(212) 482-5494</t>
  </si>
  <si>
    <t>684808006</t>
  </si>
  <si>
    <t>Dennie</t>
  </si>
  <si>
    <t>Madiba</t>
  </si>
  <si>
    <t>Madiba Dennie</t>
  </si>
  <si>
    <t>684808025</t>
  </si>
  <si>
    <t>Kayla Howell</t>
  </si>
  <si>
    <t>684808032</t>
  </si>
  <si>
    <t>Zeng</t>
  </si>
  <si>
    <t>Jin Zeng</t>
  </si>
  <si>
    <t>684808033</t>
  </si>
  <si>
    <t>Lopez III</t>
  </si>
  <si>
    <t>Edwin Lopez III</t>
  </si>
  <si>
    <t>722178665</t>
  </si>
  <si>
    <t>Keith Powers</t>
  </si>
  <si>
    <t>https://www.facebook.com/KeithPowersNYC/; https://twitter.com/keithpowersnyc; https://www.instagram.com/keithpowersnyc/</t>
  </si>
  <si>
    <t>NYCD_4.png</t>
  </si>
  <si>
    <t>Keith Powers, Office of Councilmember, Personal Staff Office, NYC Council</t>
  </si>
  <si>
    <t>Chief of Staff for Assemblymember Jonathan Bing
Campaign manager for Sen. Liz Krueger</t>
  </si>
  <si>
    <t>CD 4</t>
  </si>
  <si>
    <t>200px-Keith_Powers.png</t>
  </si>
  <si>
    <t>Keith Powers, Councilmember</t>
  </si>
  <si>
    <t>722204961</t>
  </si>
  <si>
    <t>Yeger</t>
  </si>
  <si>
    <t>Kalman</t>
  </si>
  <si>
    <t>Kalman Yeger</t>
  </si>
  <si>
    <t>https://twitter.com/kalmanyeger?lang=en; https://www.facebook.com/kalman.yeger</t>
  </si>
  <si>
    <t>NYCD_44.png</t>
  </si>
  <si>
    <t>Kalman Yeger, Office of Councilmember, Personal Staff Office, NYC Council</t>
  </si>
  <si>
    <t>Senior advisor and counsel to New York City Councilman David Greenfield
Executive director and counsel for Bronx Borough President Ruben Diaz Jr.</t>
  </si>
  <si>
    <t>Democratic; Conservative</t>
  </si>
  <si>
    <t>CD 44</t>
  </si>
  <si>
    <t>Kalman_Yeger.jpg</t>
  </si>
  <si>
    <t>Kalman Yeger, Councilmember</t>
  </si>
  <si>
    <t>722261895</t>
  </si>
  <si>
    <t>Adrienne</t>
  </si>
  <si>
    <t>Adrienne Adams</t>
  </si>
  <si>
    <t>https://twitter.com/adrienneadamsny?lang=en; https://www.facebook.com/AdrienneAdams4NY/</t>
  </si>
  <si>
    <t>NYCD_28.png</t>
  </si>
  <si>
    <t>Adrienne Adams, Office of Councilmember, Personal Staff Office, NYC Council</t>
  </si>
  <si>
    <t>Chair of Community Board 12
Executive secretary for the board of directors of the Alpha Kappa Alpha Sorority's IVYAKAdemy Day Care Center
Member of the Queens Borough Public Library Board of Trustees, the Governor's Local Planning Committee for the Jamaica Downtown Revitalization Initiative, and the Jamaica NOW Leadership Council</t>
  </si>
  <si>
    <t>CD 28</t>
  </si>
  <si>
    <t>Adrienne_Adams.jpg</t>
  </si>
  <si>
    <t>Adrienne Adams, Councilmember</t>
  </si>
  <si>
    <t>753908430</t>
  </si>
  <si>
    <t>Asst. Counsel to the Governor</t>
  </si>
  <si>
    <t>Jason Starr</t>
  </si>
  <si>
    <t>Jason Starr, Asst. Counsel to the Governor</t>
  </si>
  <si>
    <t>Tags</t>
  </si>
  <si>
    <t>Podio Item ID</t>
  </si>
  <si>
    <t>Open States ID</t>
  </si>
  <si>
    <t>District Represented</t>
  </si>
  <si>
    <t>Leadership Title</t>
  </si>
  <si>
    <t>2014 Voting Rights Grade</t>
  </si>
  <si>
    <t>2014 Government Accountability Grade</t>
  </si>
  <si>
    <t>2014 Health Grade</t>
  </si>
  <si>
    <t>2014 Disability Rights Grade</t>
  </si>
  <si>
    <t>2014 Criminal or Juvenile Justice Grade</t>
  </si>
  <si>
    <t>2014 Workers Rights Grade</t>
  </si>
  <si>
    <t>2014 Housing Rights Grade</t>
  </si>
  <si>
    <t>2014 Human Rights Report Card Grade</t>
  </si>
  <si>
    <t>Committee Assignments and Caucuses</t>
  </si>
  <si>
    <t>Ranker For</t>
  </si>
  <si>
    <t>Chairpersonship</t>
  </si>
  <si>
    <t>Personal Staff Responsibility</t>
  </si>
  <si>
    <t>In Legislative Leadership</t>
  </si>
  <si>
    <t>Election Status</t>
  </si>
  <si>
    <t>Bio</t>
  </si>
  <si>
    <t>Sexual Orientation</t>
  </si>
  <si>
    <t>Race</t>
  </si>
  <si>
    <t>Gender</t>
  </si>
  <si>
    <t>Address 3 / Other</t>
  </si>
  <si>
    <t>Address 2 / Capitol or Legislative Office</t>
  </si>
  <si>
    <t>Address 1 / District Office</t>
  </si>
  <si>
    <t>Fax 2 / Capital or Legislative Office</t>
  </si>
  <si>
    <t>Fax 1 / District Office</t>
  </si>
  <si>
    <t>Phone 3 / Other</t>
  </si>
  <si>
    <t>Phone 2 / Capitol or Legislative Office</t>
  </si>
  <si>
    <t>Phone 1 / District Office</t>
  </si>
  <si>
    <t>Email 2</t>
  </si>
  <si>
    <t>Email</t>
  </si>
  <si>
    <t>Website</t>
  </si>
  <si>
    <t>Social Media</t>
  </si>
  <si>
    <t>Borough</t>
  </si>
  <si>
    <t>Region</t>
  </si>
  <si>
    <t>District Map</t>
  </si>
  <si>
    <t>Works for Group</t>
  </si>
  <si>
    <t>Reports to Person</t>
  </si>
  <si>
    <t>Previous Roles in Government</t>
  </si>
  <si>
    <t>General Notes and Intel</t>
  </si>
  <si>
    <t>Year First Elected</t>
  </si>
  <si>
    <t>Legislative Conference</t>
  </si>
  <si>
    <t>Party</t>
  </si>
  <si>
    <t>Area Represented</t>
  </si>
  <si>
    <t>Image</t>
  </si>
  <si>
    <t>Full Name, Title</t>
  </si>
  <si>
    <t>Created by</t>
  </si>
  <si>
    <t>Created on</t>
  </si>
  <si>
    <t>Vlookup Full Name</t>
  </si>
  <si>
    <t>Reports to Person (Podio ID)</t>
  </si>
  <si>
    <t>Works for Group (Podio ID)</t>
  </si>
  <si>
    <t>Reports to formatted</t>
  </si>
  <si>
    <t>John DeFrancisco</t>
  </si>
  <si>
    <t>Thomas F. O'Mara</t>
  </si>
  <si>
    <t>Kenneth P. Lavalle, Majority Caucus Chair</t>
  </si>
  <si>
    <t>Kevin S. Parker, Senator</t>
  </si>
  <si>
    <t>Christopher Jacobs, Senator</t>
  </si>
  <si>
    <t>Carl L. Marcellino, Majority Whip</t>
  </si>
  <si>
    <t>Martin J. Golden, Secretary of the Senate Majority Conference</t>
  </si>
  <si>
    <t>Patricia A. Ritchie, Deputy Majority Leader for Senate/Assembly Relations</t>
  </si>
  <si>
    <t>John J. Flanagan, Senate Majority Leader</t>
  </si>
  <si>
    <t>Neil D. Breslin, Senator</t>
  </si>
  <si>
    <t>Michael H. Ranzenhofer, Deputy Majority Leader for Economic Development</t>
  </si>
  <si>
    <t>David J.</t>
  </si>
  <si>
    <t>David J. Valesky, Deputy Independent Democratic Conference Leader for Legislative Operations</t>
  </si>
  <si>
    <t>Robert Ortt, Senator</t>
  </si>
  <si>
    <t>Susan Serino, Senator</t>
  </si>
  <si>
    <t>Terrence P. Murphy, Senator</t>
  </si>
  <si>
    <t>Thomas Croci, Senator</t>
  </si>
  <si>
    <t>Thomas F. O'Mara, Senator</t>
  </si>
  <si>
    <t>Timothy M. Kennedy, Senator</t>
  </si>
  <si>
    <t>William J. Larkin, Jr., Senator</t>
  </si>
  <si>
    <t>Michael N. Gianaris, Deputy Minority Leader</t>
  </si>
  <si>
    <t>Addabbo Jr.</t>
  </si>
  <si>
    <t>Joseph P. Addabbo, Jr., Senator</t>
  </si>
  <si>
    <t>James L.</t>
  </si>
  <si>
    <t>James L. Seward, Chairman, Senate Majority Conference</t>
  </si>
  <si>
    <t>Jose M. Serrano, Senator</t>
  </si>
  <si>
    <t>Diane J.</t>
  </si>
  <si>
    <t>Diane J. Savino, Independent Democratic Conferece Liaison to the Executive Branch</t>
  </si>
  <si>
    <t>Michael H.</t>
  </si>
  <si>
    <t>Thomas F.</t>
  </si>
  <si>
    <t>Carl L.</t>
  </si>
  <si>
    <t>Jeffrey D. Klein, Independent Democractic Conference Leader</t>
  </si>
  <si>
    <t>Andrew J. Lanza, Deputy Majorty Leader for Government Oversight and Accountability</t>
  </si>
  <si>
    <t>John J. Bonacic, Deputy Majority Leader for State/Federal Relations</t>
  </si>
  <si>
    <t>Joseph A. Griffo, Deputy Majority Leader for Policy</t>
  </si>
  <si>
    <t>John Brooks, Senator</t>
  </si>
  <si>
    <t>Catharine M. Young, Assistant Senate Majority Whip</t>
  </si>
  <si>
    <t>Terrence P.</t>
  </si>
  <si>
    <t>Catharine M.</t>
  </si>
  <si>
    <t>Joseph E.</t>
  </si>
  <si>
    <t>Joseph E. Robach, Chairman, Majority Steering Committee</t>
  </si>
  <si>
    <t>Brian A. Benjamin, Senator</t>
  </si>
  <si>
    <t>Kathleen Marchione, Senator</t>
  </si>
  <si>
    <t>Jeffrey D.</t>
  </si>
  <si>
    <t>John DeFrancisco, Deputy Majority Leader</t>
  </si>
  <si>
    <t>Martin J.</t>
  </si>
  <si>
    <t>Michael N.</t>
  </si>
  <si>
    <t>David S.</t>
  </si>
  <si>
    <t>David S. Carlucci, Independent Democratic Conference Whip</t>
  </si>
  <si>
    <t>Neil D.</t>
  </si>
  <si>
    <t>Kevin S.</t>
  </si>
  <si>
    <t>Brian A.</t>
  </si>
  <si>
    <t>Works for Group Formatted</t>
  </si>
  <si>
    <t>476548324</t>
  </si>
  <si>
    <t>Joshua Levitt;
Rachel Kagan;
Jason Weinstein;
Rony Sylvain, Councilmanic Aide;
Vanessa Ogle;
Bartholomew Caro;
Jordan Beberman, Councilmanic Aide;
Masis Sarkissian, Councilmanic Aide</t>
  </si>
  <si>
    <t>476548325</t>
  </si>
  <si>
    <t>Annabel Palma, Office of Councilmember, Personal Staff Office, NYC Council</t>
  </si>
  <si>
    <t>476548326</t>
  </si>
  <si>
    <t>Michael Cohen, Legislative Director;
Ronnie L Croce, Scheduler;
Alex Anderson, Councilmanic Aide;
David Aronov, Councilmanic Aide;
Bruce Eiber, Councilmanic Aide;
Victoria Fernandez, Councilmanic Aide;
Barry M Goldstein, Councilmanic Aide;
Jeanne Kullas, Councilmanic Aide;
Amanda L Menichini, Councilmanic Aide;
Howard M Pollack, Councilmanic Aide</t>
  </si>
  <si>
    <t>476548329</t>
  </si>
  <si>
    <t>Niki Kokkinos, Scheduler;
Shachar Sharon, Councilmanic Aide;
Josefina Germosen, Councilmanic Aide;
Nicholas Roloson, Chief of Staff;
Nicholas A Widzowski, Legislative Director;
Michael D Corbett</t>
  </si>
  <si>
    <t>476548330</t>
  </si>
  <si>
    <t>Beverly Gooding, Councilmanic Aide;
Jacob Gold, Councilmanic Aide;
Priscilla Chery, Councilmanic Aide;
Rance E Huff, Chief of Staff;
Vania Andre, Councilmanic Aide;
Farah Louis, Councilmanic Aide;
Yeshaya J. Samet, Councilmanic Aide;
Ernest Skinner, Councilmanic Aide;
Michael J Twomey</t>
  </si>
  <si>
    <t>476548332</t>
  </si>
  <si>
    <t>Israel Sanchez Leon, Councilmanic Aide;
Rosaly Ruiz, Councilmanic Aide;
Romina Enea-Vargas, Scheduler;
Adolfo Abreu, Councilmanic Aide;
Raymond Emilio Rodriguez, Legislative Director;
Aicha Bamba, Councilmanic Aide;
Luisa Benedetto;
Ronn Jordan, Councilmanic Aide;
Rafael Moure-Punnett, Councilmanic Aide;
Ashley Torres</t>
  </si>
  <si>
    <t>476548333</t>
  </si>
  <si>
    <t>Kam Shou Cora Fung, Councilmanic Aide;
Patricia Olan, Scheduler;
Vincent Fang, Legislative Director;
Paul Leonard, Councilmanic Aide;
Linda Eng, Councilmanic Aide;
Yong Hao Teo;
Sabrina S Hua</t>
  </si>
  <si>
    <t>476548334</t>
  </si>
  <si>
    <t>Christine Coniglio, Councilmanic Aide;
Ahmed T Nazaar, Legislative Director;
Breeana Mulligan, Scheduler;
Jonathan Szott, Chief of Staff;
Kathleen Boehme, Councilmanic Aide;
Vito Tautonico, Councilmanic Aide;
InYoung Kim, Councilmanic Aide;
Lionel H Morales, Councilmanic Aide;
Seunghoo Yon, Councilmanic Aide</t>
  </si>
  <si>
    <t>476548336</t>
  </si>
  <si>
    <t>Executive Office</t>
  </si>
  <si>
    <t>Corning Tower, Empire State Plaza, Albany, NY 12237</t>
  </si>
  <si>
    <t>Albany</t>
  </si>
  <si>
    <t>Division of Administration, Executive Office, Governor &amp; State Executive</t>
  </si>
  <si>
    <t>476548338</t>
  </si>
  <si>
    <t>State Comptroller, Office of the, Agency, Governor &amp; State Executive</t>
  </si>
  <si>
    <t>Division of Contracts and Expenditure, Executive Office, Governor &amp; State Executive</t>
  </si>
  <si>
    <t>476548340</t>
  </si>
  <si>
    <t>Division of Human Resources and Administration, Executive Office, Governor &amp; State Executive</t>
  </si>
  <si>
    <t>476548341</t>
  </si>
  <si>
    <t>Division of Intergovernmental Relations, Executive Office, Governor &amp; State Executive</t>
  </si>
  <si>
    <t>476548343</t>
  </si>
  <si>
    <t>Division of Investigations, Executive Office, Governor &amp; State Executive</t>
  </si>
  <si>
    <t>476548345</t>
  </si>
  <si>
    <t>Division of Legal Affairs, Executive Office, Governor &amp; State Executive</t>
  </si>
  <si>
    <t>476548346</t>
  </si>
  <si>
    <t>Division of Legal Services, Executive Office, Governor &amp; State Executive</t>
  </si>
  <si>
    <t>476548348</t>
  </si>
  <si>
    <t>Division of Payroll, Accounting and Revenue Services, Executive Office, Governor &amp; State Executive</t>
  </si>
  <si>
    <t>476548349</t>
  </si>
  <si>
    <t>Bldg. 12, State Campus, Albany, NY 12240</t>
  </si>
  <si>
    <t>Labor, Department of, Agency, Governor &amp; State Executive</t>
  </si>
  <si>
    <t>Division of Research &amp; Statistics, Executive Office, Governor &amp; State Executive</t>
  </si>
  <si>
    <t>476548351</t>
  </si>
  <si>
    <t>Department of Civil Service, Executive Office, Governor &amp; State Executive</t>
  </si>
  <si>
    <t>476548352</t>
  </si>
  <si>
    <t>Agency</t>
  </si>
  <si>
    <t>Development Authority of the North Country, Agency, Governor &amp; State Executive</t>
  </si>
  <si>
    <t>476548353</t>
  </si>
  <si>
    <t>Developmental Disabilities Planning Council, Agency, Governor &amp; State Executive</t>
  </si>
  <si>
    <t>476548356</t>
  </si>
  <si>
    <t>Keith L. Wright, Office of Assemblymember, Personal Staff Office, Assembly</t>
  </si>
  <si>
    <t>476548357</t>
  </si>
  <si>
    <t>Carmen E. Arroyo, Office of Assemblymember, Personal Staff Office, Assembly</t>
  </si>
  <si>
    <t>476548358</t>
  </si>
  <si>
    <t>Joseph M. Giglio, Office of Assemblymember, Personal Staff Office, Assembly</t>
  </si>
  <si>
    <t>476548360</t>
  </si>
  <si>
    <t>Stephen M. Hawley, Office of Assemblymember, Personal Staff Office, Assembly</t>
  </si>
  <si>
    <t>476548362</t>
  </si>
  <si>
    <t>Jane L. Corwin, Office of Assemblymember, Personal Staff Office, Assembly</t>
  </si>
  <si>
    <t>476548364</t>
  </si>
  <si>
    <t>Michael A. Montesano, Office of Assemblymember, Personal Staff Office, Assembly</t>
  </si>
  <si>
    <t>476548365</t>
  </si>
  <si>
    <t>L. Dean Murray, Office of Assemblymember, Personal Staff Office, Assembly</t>
  </si>
  <si>
    <t>476548366</t>
  </si>
  <si>
    <t>Alfred C. Graf, Office of Assemblymember, Personal Staff Office, Assembly</t>
  </si>
  <si>
    <t>476548368</t>
  </si>
  <si>
    <t>Brian F. Curran, Office of Assemblymember, Personal Staff Office, Assembly</t>
  </si>
  <si>
    <t>476548371</t>
  </si>
  <si>
    <t>Nicole Malliotakis, Office of Assemblymember</t>
  </si>
  <si>
    <t>Angela M Mirizzi, Community Liaison;
Cara A Buonincontri, Community Liaison;
Paul Marrone, Chief Of Staff;
Ian A Kay, Constituent Liaison</t>
  </si>
  <si>
    <t>476548372</t>
  </si>
  <si>
    <t>Stephen M. Katz, Office of Assemblymember, Personal Staff Office, Assembly</t>
  </si>
  <si>
    <t>476548374</t>
  </si>
  <si>
    <t>Government Operations</t>
  </si>
  <si>
    <t>Committee</t>
  </si>
  <si>
    <t>Carlos Menchaca, Councilmember;
Antonio Reynoso, Councilmember;
Steven Matteo, Minority Leader;
Ritchie Torres, Councilmember;
Mark Levine, Councilmember;
Ben Kallos, Councilmember</t>
  </si>
  <si>
    <t>http://council.nyc.gov/html/committees/government_operations.shtml</t>
  </si>
  <si>
    <t>Municipal governmental structure and organization, Department of Citywide Administrative Services, Community Boards, Tax Commission, Board of Standards and Appeals, Campaign Finance Board, Board of Elections, Voter Assistance Commission, Commission on Public Information and Communication, Department of Records and Information Services, Financial Information Services Agency, and Law Department.</t>
  </si>
  <si>
    <t>476548376</t>
  </si>
  <si>
    <t>General Welfare</t>
  </si>
  <si>
    <t>Carlos Menchaca, Councilmember;
Donovan Richards, Councilmember;
Vanessa L Gibson, Councilmember;
Ritchie Torres, Councilmember;
Fernando Cabrera, Councilmember;
Corey Johnson, Councilmember;
Stephen Levin, Councilmember</t>
  </si>
  <si>
    <t>http://council.nyc.gov/html/committees/general_welfare.shtml</t>
  </si>
  <si>
    <t>Human Resources Administration/Department of Social Services, Administration for Children's Services, Department of Homeless Services, Office of Immigrant Affairs, and charitable institutions.</t>
  </si>
  <si>
    <t>476548378</t>
  </si>
  <si>
    <t>Fire &amp; Criminal Justice</t>
  </si>
  <si>
    <t>Fernando Cabrera, Councilmember;
Paul Vallone, Councilmember;
Rory Lancman, Councilmember;
Elizabeth Crowley, Councilmember;
Mathieu Eugene, Councilmember</t>
  </si>
  <si>
    <t>http://council.nyc.gov/html/committees/fire.shtml</t>
  </si>
  <si>
    <t>Fire/EMS (non-health related issues), Legal Aid, Department of Probation, Correction.</t>
  </si>
  <si>
    <t>Fire &amp; Criminal Justice, Committee, NYC Council</t>
  </si>
  <si>
    <t>476548379</t>
  </si>
  <si>
    <t>Finance</t>
  </si>
  <si>
    <t>Steven Matteo, Minority Leader;
Robert Cornegy, Councilmember;
Laurie Cumbo, Councilmember;
I. Daneek Miller, Councilmember;
Jimmy Van Bramer, Councilmember;
Vanessa L Gibson, Councilmember;
Ydanis Rodriguez, Councilmember;
Mark Levine, Councilmember;
Helen Rosenthal, Councilmember;
Corey Johnson, Councilmember</t>
  </si>
  <si>
    <t>http://council.nyc.gov/html/committees/finance.shtml</t>
  </si>
  <si>
    <t>Executive Budget review and Budget modification, Banking Commission, Comptroller's Office, Department of Design and Construction, Department of Finance, Independent Budget Office and fiscal policy and revenue from any source.</t>
  </si>
  <si>
    <t>Finance, Committee, NYC Council</t>
  </si>
  <si>
    <t>476548382</t>
  </si>
  <si>
    <t>Environmental Protection</t>
  </si>
  <si>
    <t>Costa Constantinides, Councilmember;
Rory Lancman, Councilmember;
Donovan Richards, Councilmember;
Eric Ulrich, Councilmember;
Stephen Levin, Councilmember</t>
  </si>
  <si>
    <t>http://council.nyc.gov/html/committees/environmental_protection.shtml</t>
  </si>
  <si>
    <t>Department of Environmental Protectio</t>
  </si>
  <si>
    <t>476548384</t>
  </si>
  <si>
    <t>Ydanis Rodriguez, Councilmember;
Helen Rosenthal, Councilmember;
Deborah Rose, Councilmember;
Chaim Deutsch, Councilmember;
Mark Treyger, Councilmember;
Alan Maisel, Councilmember;
Jumaane D. Williams, Councilmember;
Inez Barron, Councilmember;
Antonio Reynoso, Councilmember;
Stephen Levin, Councilmember;
Andy King, Councilmember;
Mark Levine, Councilmember;
Ben Kallos, Councilmember;
Margaret Chin, Councilmember;
Daniel Dromm, Councilmember</t>
  </si>
  <si>
    <t>http://council.nyc.gov/html/committees/education.shtml</t>
  </si>
  <si>
    <t>Department of Education, School Construction Authority.</t>
  </si>
  <si>
    <t>476548386</t>
  </si>
  <si>
    <t>Economic Development</t>
  </si>
  <si>
    <t>Joseph Borelli, Councilmember;
Inez Barron, Councilmember;
Donovan Richards, Councilmember;
Karen Koslowitz, Councilmember;
I. Daneek Miller, Councilmember</t>
  </si>
  <si>
    <t>http://council.nyc.gov/html/committees/economic_development.shtml</t>
  </si>
  <si>
    <t>Economic Development Corporation, Department of Small Business Services.</t>
  </si>
  <si>
    <t>Economic Development, Committee, NYC Council</t>
  </si>
  <si>
    <t>476548387</t>
  </si>
  <si>
    <t>Cultural Affairs</t>
  </si>
  <si>
    <t>Laurie Cumbo, Councilmember;
Stephen Levin, Councilmember;
Elizabeth Crowley, Councilmember;
Costa Constantinides, Councilmember;
Peter Koo, Councilmember;
Andy King, Councilmember;
Helen Rosenthal, Councilmember;
Jimmy Van Bramer, Councilmember</t>
  </si>
  <si>
    <t>http://council.nyc.gov/html/committees/cultural_affairs.shtml</t>
  </si>
  <si>
    <t>Department of Cultural Affairs, Libraries, Museums, Art Commission, New York City Commission for the United Nations, Consular Corps and International Business, Mayor's Office of Special Projects and Community Events, and to encourage harmony among the citizens of New York City, to promote the image of New York City, and enhance the relationship of its citizens with the international community.</t>
  </si>
  <si>
    <t>476548389</t>
  </si>
  <si>
    <t>Contracts</t>
  </si>
  <si>
    <t>Richard C Hoffmeister, Contracts Manager;
Michael G Hughes</t>
  </si>
  <si>
    <t>Barry Grodenchik, Councilmember;
Andrew Cohen, Councilmember;
Chaim Deutsch, Councilmember;
I. Daneek Miller, Councilmember;
Costa Constantinides, Councilmember;
Peter Koo, Councilmember;
Corey Johnson, Councilmember;
Helen Rosenthal, Councilmember</t>
  </si>
  <si>
    <t>http://council.nyc.gov/html/committees/contracts.shtml</t>
  </si>
  <si>
    <t>Procurement Policy Board, review of City procurement policies and procedures, oversight over government contracts, Mayor's Office of Contracts, and collection agency contracts.</t>
  </si>
  <si>
    <t>476548390</t>
  </si>
  <si>
    <t>Consumer Affairs</t>
  </si>
  <si>
    <t>Karen Koslowitz, Councilmember;
Rory Lancman, Councilmember;
Rafael Espinal, Councilmember</t>
  </si>
  <si>
    <t>http://council.nyc.gov/html/committees/consumer_affairs.shtml</t>
  </si>
  <si>
    <t>Department of Consumer Affairs, Business Integrity Commission.</t>
  </si>
  <si>
    <t>476548392</t>
  </si>
  <si>
    <t>Jacob Sporn, Councilmanic Aide;
Kyshia K Smith, Scheduler;
Erik Cuello, Councilmanic Aide;
Amy Slattery, Legislative Director;
Aya Keefe, Chief of Staff;
Manuel Belliard, Councilmanic Aide;
Stephanie Q. Bello Rosario, Councilmanic Aide;
Jae Ko</t>
  </si>
  <si>
    <t>476548393</t>
  </si>
  <si>
    <t>Ana Fischer, Councilmanic Aide;
M. Ndigo Washington, Councilmanic Aide;
March A Cook, Scheduler;
William Clay, Councilmanic Aide;
Nayo J Simmons, Chief of Staff;
Vinson Verdree, Councilmanic Aide</t>
  </si>
  <si>
    <t>476548395</t>
  </si>
  <si>
    <t>Erika Tannor, Councilmanic Aide;
Jose Rivera, Councilmanic Aide;
Armando Fuentes, Councilmanic Aide;
Maria Matos, Scheduler;
Jose Arbelo, Legislative Director;
Angelica Flores, Councilmanic Aide;
Celestina Leon;
Lloyd E Lesperance, Councilmanic Aide;
Carlos Soto, Councilmanic Aide</t>
  </si>
  <si>
    <t>476548396</t>
  </si>
  <si>
    <t>476548397</t>
  </si>
  <si>
    <t>James Vacca, Office of Councilmember, Personal Staff Office, NYC Council</t>
  </si>
  <si>
    <t>476548399</t>
  </si>
  <si>
    <t>Vincent Gentile, Office of Councilmember, Personal Staff Office, NYC Council</t>
  </si>
  <si>
    <t>476548400</t>
  </si>
  <si>
    <t>Lawrence Hawkins;
Kera Wright;
Kristia Beaubrun Winter, Councilmanic Aide;
Jasmin Coello, Scheduler;
Monica Abend, Chief of Staff;
Dominique Bryant, Councilmanic Aide;
Matthew-George D Pitt, Councilmanic Aide;
Sasha Sealey, Councilmanic Aide</t>
  </si>
  <si>
    <t>476548402</t>
  </si>
  <si>
    <t>Stephanie Miliano;
Jose Louis-Espiritusanto;
Maritza Solano, Councilmanic Aide;
Russell S Murphy, Legislative Director;
Kiana A Diaz, Councilmanic Aide;
Maurice Edwards, Councilmanic Aide;
Rita Gomez, Councilmanic Aide;
Allison James, Councilmanic Aide;
Juan Reyes, Councilmanic Aide;
Stephanie Rodriguez</t>
  </si>
  <si>
    <t>476548403</t>
  </si>
  <si>
    <t>Qibin Ye, Councilmanic Aide;
Carolyn T Tran, Chief of Staff;
Ivia Cardozo, Councilmanic Aide;
Sebastian Maguire, Legislative Director;
Jacqueline Cosme, Councilmanic Aide;
Michael Mallon, Councilmanic Aide;
Jonathan Martinez, Councilmanic Aide</t>
  </si>
  <si>
    <t>476548405</t>
  </si>
  <si>
    <t>Mental Hygiene, Executive Office, Governor &amp; State Executive</t>
  </si>
  <si>
    <t>476548407</t>
  </si>
  <si>
    <t>Office of Health Systems Management, Executive Office, Governor &amp; State Executive</t>
  </si>
  <si>
    <t>476548409</t>
  </si>
  <si>
    <t>Office of the State Comptroller, Executive Office, Governor &amp; State Executive</t>
  </si>
  <si>
    <t>476548411</t>
  </si>
  <si>
    <t>Central Staff Office</t>
  </si>
  <si>
    <t>Jordan Walker, Legislative Intern;
Kirk Swanson, Assistant Director of Administration;
Antonio E.P. Lopez, Legislative Clerk;
Xusana Davis, Legislative Assistant;
Camille Chin-Kee-Fatt, Director of Council Service Bureau;
Alan P Katz, Legislative Administrative Assistant;
Andrea V Clarke, Legislative Coordinator;
Andrew Liss, Legislative Assistant;
Barbara Scafiddi, Legislative Assistant;
Camille A Francis, Deputy Director;
Carl D'Alba, Assistant Director of Administration;
Cecelia A Mogilansky, Legislative Assistant;
Chandra Morgan, Legislative Clerk;
Cheryl King-Lawson, Legislative Assistant;
Chesnel Noel, Legislative Assistant;
Donna Ceglecki, Legislative Administrative Manager;
Earie J Matthews, Legislative Clerk;
Edward Custodio, Legislative Assistant;
Fitim Shabani, Legislative Assistant;
Freddy Merizalde, Legislative Clerk;
Gina Gronborg, Legislative Administrative Assistant;
Gina Guiteau;
Henry Colon, Legislative Messenger;
Hilda Fernandez, Legislative Coordinator;
Ildefonso Velazquez, Legislative Messenger;
James R Burgess, Legislative Clerk;
Jane L Liff Schatz, Legislative Assistant;
Jeannie B Lajes, Legislative Assistant;
John Doherty, Legislative Administrative Assistant;
John Smyth, Assistant Director of Administration;
Melinda Velez, Chief of Staff;
Katherine M Joy, Legislative Assistant;
Keavy Ann Gleason, Assistant Director of Administration;
Kord Henry, Legislative Assistant;
Lesbia M Lopez, Legislative Assistant;
Marcello Testa, Assistant Director of Administration;
Maribel Valencia, Legislative Administrative Manager;
Michael DeLoach, Legislative Support Services Coordinator;
Pratima Persaud, Legislative Assistant;
Salena T Glenn, Legislative Assistant;
Vidiya Cancel, Legislative Coordinator;
Wayne Miller, Assistant Director of Administration;
Eric Gonzales, Legislative Assistant;
Maud A Hibbert, Legislative Assistant;
Sidney Pradel, Legislative Assistant;
Frederic Ramnarine, Legislative Assistant;
Margaret C Toro, Assistant Director of Administration;
Michael Welgoss</t>
  </si>
  <si>
    <t>Agency Bldg. 1, Empire State Plaza, Albany, NY 12238</t>
  </si>
  <si>
    <t>476548414</t>
  </si>
  <si>
    <t>Administrative Services and Public Affairs, Executive Office, Governor &amp; State Executive</t>
  </si>
  <si>
    <t>476548415</t>
  </si>
  <si>
    <t>AIDS Institute, Executive Office, Governor &amp; State Executive</t>
  </si>
  <si>
    <t>476548416</t>
  </si>
  <si>
    <t>Budget Services, Executive Office, Governor &amp; State Executive</t>
  </si>
  <si>
    <t>476548417</t>
  </si>
  <si>
    <t>Adirondack Park Agency, Agency, Governor &amp; State Executive</t>
  </si>
  <si>
    <t>476548419</t>
  </si>
  <si>
    <t>Administration</t>
  </si>
  <si>
    <t>Stewart D Feiner, Asst Events Coord;
Edward J Harris, Events Coordinator;
Andrea K Lopez, Exec Asst;
Sana F Mcconney, Admin Assistant;
Kathleen M Owens, Budget Director;
John P Wellspeak, Dir Of Administration</t>
  </si>
  <si>
    <t>State Capitol, Albany, NY 12247</t>
  </si>
  <si>
    <t>518-455-2800</t>
  </si>
  <si>
    <t>476548420</t>
  </si>
  <si>
    <t>https://www.facebook.com/pages/New-York-State-Division-of-Budget/167369213423784</t>
  </si>
  <si>
    <t>https://www.budget.ny.gov/</t>
  </si>
  <si>
    <t>476548422</t>
  </si>
  <si>
    <t>https://www.facebook.com/nyslabor</t>
  </si>
  <si>
    <t>http://www.labor.ny.gov/home/</t>
  </si>
  <si>
    <t>476548423</t>
  </si>
  <si>
    <t>https://www.facebook.com/NYSDOH</t>
  </si>
  <si>
    <t>https://www.health.ny.gov/</t>
  </si>
  <si>
    <t>476548425</t>
  </si>
  <si>
    <t>https://www.facebook.com/NYSAssemblyMajority</t>
  </si>
  <si>
    <t>http://www.assembly.state.ny.us/</t>
  </si>
  <si>
    <t>Assembly, New York State, Government Body, Assembly</t>
  </si>
  <si>
    <t>476548426</t>
  </si>
  <si>
    <t>Employee Relations, Governor's Office of, Agency, Governor &amp; State Executive</t>
  </si>
  <si>
    <t>476548427</t>
  </si>
  <si>
    <t>Energy Research Development Authority, New York State, Agency, Governor &amp; State Executive</t>
  </si>
  <si>
    <t>476548429</t>
  </si>
  <si>
    <t>Environmental Conservation, Department of, Agency, Governor &amp; State Executive</t>
  </si>
  <si>
    <t>476548430</t>
  </si>
  <si>
    <t>Environmental Facilities Corporation, New York State, Agency, Governor &amp; State Executive</t>
  </si>
  <si>
    <t>476548432</t>
  </si>
  <si>
    <t>Mail And Distribution</t>
  </si>
  <si>
    <t>Michael J Dudar, Mail Clk;
Jessie L Powell, Mail Clk;
John C Barber, Supv Mail Room;
Thomas S Gonzalez, Journey Person;
Gary W Lynch, Mail &amp; Distributn Clk;
Andrell Perry, Asst Supv Mail &amp; Dist;
Quadim D Terrell, Mail Clk</t>
  </si>
  <si>
    <t>476548433</t>
  </si>
  <si>
    <t>Maintenance</t>
  </si>
  <si>
    <t>Jill M Stewart, Admin Assistant;
Benjamin A Barber, Maint Worker;
Richard M Bryant, Asst Supv;
Scott A Cioffi, Maint Worker;
Corey V Cookingham, Shift Supervisor;
Andre Fm Hauser, Maint Worker;
Rolland F Lewis, Maint Worker;
Martin J Maloney, Maint Worker;
Rodney M Murray, Maint Worker;
Stephen A Napier, Supt Bldgs;
Thomas P O'Sullivan, Maint Worker;
Kirby Parham, Supervisor;
Mirsie Pengu, Maint Worker;
John C Welcome, Maint Worker</t>
  </si>
  <si>
    <t>476548434</t>
  </si>
  <si>
    <t>Post Office</t>
  </si>
  <si>
    <t>Kevin R Weinman, Mail Clk;
Michael T Vickerson, Asst Supv;
Arthur D Stewart, Sr Mail &amp; Dist Clrk;
Jovanie L Reyes, Mail Clk;
Christina M Merrill;
Chris Garrison, Mail Clk;
Evelyn D Ebron-Davis, Mail Clk;
Michael C Andi, Supv Po</t>
  </si>
  <si>
    <t>476548436</t>
  </si>
  <si>
    <t>Print Shop</t>
  </si>
  <si>
    <t>Jeremy J Barber, Journey Person;
Marsha L Booth, Sr Systems Operator;
Jason R Bristol, Bindery Operator;
Lemon J Burton, Sr Bindery Operator;
Raymond T Conley, Sr Press Operator;
Richard J Corrado, Asst Supv;
Kevin A Deguire, Dep Dir Bindery;
Richard A Demassio, Prod Manager;
Brent M Di Novo, Dir Of Print Operatns;
James W Dowen, Sr Bindery Operator;
Colleen M Doyle, Bindery Operator;
Kevin J Fairbairn, Sr Bindery Operator;
Hugo Godinez, Asst Supv-binding;
Jasen J Herrick, Sr Press Operator;
Brian K Hodges, Sr Systems Operator;
George A Hydorn, Copy Center Supv;
Frederick W Konig, Dep Dir Print Ops;
Richard J Lawrence, Process Administrator;
David J Marro, Press Operator;
Robert J Mc Omber, Bindery Operator;
Manuel Ortiz, Journey Person;
Robert V Outlar, Press Operator;
Rosa M Pezzuto, Office Manager;
Dennis Prudhomme, Sr Press Operator;
Thomas J Rousselle, Bindery Operator;
Christopher Santos, Sr Press Operator;
Ian E Thornton, Sr Press Operator;
Carl J Tubbs, Supervisor;
Eric A Unright, Bindery Supervisor;
Mary A Upton, Sr Systems Operator;
Foster R Williams</t>
  </si>
  <si>
    <t>476548437</t>
  </si>
  <si>
    <t>Purchasing</t>
  </si>
  <si>
    <t>Jennifer L Brand, Dir Of Purchasng;
Victoria A Breen, Sr Purch Clk;
Kaitlyn E Carr, Purch Clerk;
Angilena L Mauro, Purch Clerk;
William C Rogers, Messenger;
Audra K Youngs, Purchasing Deputy;
Deshawnda D Macklin, Purch Clerk</t>
  </si>
  <si>
    <t>476548439</t>
  </si>
  <si>
    <t>Telephone Operations</t>
  </si>
  <si>
    <t>Michael J Harris, Telephone Operator;
Paula D Cherry, Supervisor;
Karen Ortiz, Telephone Operator;
Timothy F Patnode, Telephone Operator;
Frank A Rios, Telephone Operator;
Luis A Santana, Asst Supv;
Sandra Young, Telephone Operator;
Sarah M Terrill, Telephone Operator</t>
  </si>
  <si>
    <t>476548440</t>
  </si>
  <si>
    <t>Finance Department</t>
  </si>
  <si>
    <t>Tracy M Madison, Sr Payroll Processor;
Subhash D Sukhram, Accts Pay Specialist;
Pamela Santos, Accts Pay Specialist;
Nicole L Einhorn, Accts Pay Specialist;
Amy E Marchand, Supv Payroll;
Gail L Agata, Princ Financi Analyst;
Lorraine G Almindo;
F. Charles Antonucci, Sr Payroll Processor;
Kimberly A Bonomo, Payroll Manager;
Ashley D Ceasar, Accts Pay Input Spec;
Chrysanthe T Cholakis, Financial Analyst;
Ricky J Cook;
Meagan E Girgenti, Accts Payable Auditor;
Gwendolyn L Hayles, Accts Pay Specialist;
Jan E Hunziker, Financial Analyst;
Edward O Johnson, Financial Analyst;
Sandra L Miller-Pangman, Sr Payroll Processor;
William G Oak, Dir Of Finance;
Margot A Rose, Asst Mgr Acts Payable;
Jessica R Tibbitts, Payroll Processor;
Deona L Walker, Accts Payable Auditor</t>
  </si>
  <si>
    <t>476548441</t>
  </si>
  <si>
    <t>Human Resources</t>
  </si>
  <si>
    <t>Elisha Wellington-Cleary, Recruitment Officer;
Clarence V Fallen, T &amp; A Input Operator;
Karen A Giroux, Sr Benefits Admin;
Clarke O Goyer, Admin Aide;
Paula A Guidetti, T &amp; A Input Operator;
Jennifer Harris, Dep Dir Human Resourc;
Marcia Hill, Admin Assistant;
Kathleen M Joyce, Dir Human Resources;
Paul Kuteesa, Human Resources Splst;
Peter J Lindemann;
Maria A Patelos, Sr Personnel Asst;
Tamara M Sigond, Supv - T&amp;a;
Valerie J Smith-Butler, Sr Personnel Asst;
Margaret A Van Epps, T &amp; A Input Operator</t>
  </si>
  <si>
    <t>476548443</t>
  </si>
  <si>
    <t>Radio, Tv &amp; Audio-visual</t>
  </si>
  <si>
    <t>Martin H Pohl;
Michael A Falvo, Media Coord;
Jessica M Baxter, Chamber Brdcst Coord;
Harold D Bryant, Videographer;
Dustin P Budge, Engineer;
David J Bulnes, Asst Dir Chmbr Brdcst;
Kathleen G Deleo, Secy;
Richard T Haddard, Chief Engineer;
Brian J Kanalley, Tech/videographer;
Elizabeth M Koenig, Sr Media Coord;
Steven C Majewski, Videographer;
Denise B Mallery, Exec Asst;
J. Michael Merges, Dir Radio/tv &amp; Av Svc;
Richard J Mooney, Audio Visual Director;
Laurie A St. Onge-Merges, Audio Visual Asst;
Shannon M Straney, Tech/videographer;
Nicole S Wason, Audio Visual Aide;
Ilyse M Wolberg, Media Coord;
Becky S Zaloga, Sr Videographer</t>
  </si>
  <si>
    <t>476548444</t>
  </si>
  <si>
    <t>Graphics</t>
  </si>
  <si>
    <t>Kate W Ng, Graphic Artist;
Eric R Duncan, Sr Graphic Artist;
Albert F Edmonds, Graphic Artist;
Maryann Hannay, Prod Coordinator;
James A Uzzo, Graphic Director;
James M Whiting, Graphic Artist</t>
  </si>
  <si>
    <t>476548446</t>
  </si>
  <si>
    <t>Member Support Services</t>
  </si>
  <si>
    <t>476548447</t>
  </si>
  <si>
    <t>Public Information Office</t>
  </si>
  <si>
    <t>Susan L Lupian;
Barbara J Van Bergen, Clerk;
Theresa J Klein-Franke, Records Access Asst;
Robin L Marilla, Records Access Offr</t>
  </si>
  <si>
    <t>476548448</t>
  </si>
  <si>
    <t>Canal Corporation, Agency, Governor &amp; State Executive</t>
  </si>
  <si>
    <t>476548450</t>
  </si>
  <si>
    <t>Center for Community Health, Executive Office, Governor &amp; State Executive</t>
  </si>
  <si>
    <t>476548451</t>
  </si>
  <si>
    <t>Center for Environmental Health, Executive Office, Governor &amp; State Executive</t>
  </si>
  <si>
    <t>476548452</t>
  </si>
  <si>
    <t>Intern Program</t>
  </si>
  <si>
    <t>Burak Terzioglu;
Luke J Foley;
Melissa Galeano;
Zantao Zhu;
Vanessa K Salman;
Valerie A Horn;
Troy M Estes;
Trisha Efiom;
Torvari S Williams;
Tolani A Dare;
Timothy I Norton;
Tiffany A Scott;
Thomas J Weiner;
Teresa Tai;
Steven A Pambianchi;
Sm Hashib;
Shannon R Owens;
Shaniyat H Chowdhury;
Scott J Meyers;
Samuel F Weprin;
Samuel A Miller;
Ryan J Clancy;
Ryan A Christensen;
Roenacee S Thomas;
Reginald K Bray;
Raunak Jain;
Rachelle A Fraser;
Rachael Guerette;
Peter C Lewicki;
Pedro J Gonzalez-Ortiz;
Patrick V Uliano;
Nina O Orm;
Nikolai P Tillman;
Nikaurys O Lantigua Jimenez;
Nicole M Valera;
Nicole C Haddadnia;
Nicholas M Altieri;
Nicholas J Trudden;
Nicholas J Sturbin;
Nicholas A Reyes;
Nicholas A Bedore;
Mubarrat A Chowdhury;
Micheline French-Leblanc;
Michael J Morris;
Michael A Lekkas;
Mezhgan Rustemi;
Meghan V Rose;
Megan J Ross;
Matthew S Rosenberg;
Matthew R Jansen;
Matthew K Garcia;
Matthew J Marquis;
Mark Altomare;
Maria Vittoria Gronchi;
Maria M Henain;
Madeline E Gassmann;
Lisa Yam;
Letisha N Guerrero;
Lauren F Ennis;
Kristine A Steve;
Kimberly L Roc;
Kevin M Perlow;
Kettena Cherestal;
Kelith G Appolon;
Keith B Ericksen;
Kaylynn M Enright;
Kayla M Potter;
Kayla E Perry;
Karina E Coraisaca;
Kajus Normantas;
Jude P Washock;
Joshua L Mouzon;
Josephina M Rivera;
Joseph F Janots;
Jolisel E Vargas Lopez;
Jignasha B Shah;
Jessica L Levine;
Jessica Cruz Vaswquez;
Jason C Lettieri;
Jacqueline B Mamorsky;
Iyanni K Callender;
Giovanni A Perna;
Gian Vito Lovero;
Gerard D Dannenbaum;
Geraldine L Humbert;
Gabrielle A Trejo;
Francois S Acosta;
Francesca C Tse;
Forrest T Garland;
Forhad Rahman;
Fanny Lin;
Eric R Ross;
Elsayed A Osman;
Elijio Sandoval;
Elena M Norman;
Elena Cenko;
Ekong B Takor;
Dylan L Payne;
Dominik D Zadlo;
David J Boodram;
Darren L Jr Moore Jr;
Danielle L Ebert;
Daniela S Zolorzano;
Daniel T Giannone;
Daniel H Fishelman;
Cynthia M Jacobson;
Cindy Chau;
Christopher A Ortega;
Chineze Mbamali;
Cayley E Gehnrich;
Catrina Young;
Cassandra M Nosal;
Caroline S Constance;
Canyon S Ryan;
Cameron G Horvath;
Brittany Rk Ellis;
Brian N Odom;
Brian J Duffy;
Brendan J Lapolla;
Brandon T Montanye;
Blessing U Uzoeshi;
Benjamin E Piccolo-Evans;
Anthony J Maniscalco;
Anthony F Macerola;
Anika A Fenton;
Amandi S Lebron;
Allyssa J Rose;
Allegra P Beals;
Alina Krugovykh;
Alfredo Rivera;
Alexis Paredes Toledo;
Alexandrea L Nuwer;
Alexandra R Levy;
Alexandra N Lamonte;
Alanna V Lydeatte-Hepburn;
Ahathon Tolibov;
Angela D Ledford, Prof-in-res;
Kathleen W Mccarty, Dir Intern Prog;
Wesley D Nishiyama, Assistant Professor;
Janet E Penksa;
Jacquelyn C Richards, Admin Assistant;
Debra A Sanders, Dep Dir</t>
  </si>
  <si>
    <t>476548454</t>
  </si>
  <si>
    <t>Communications Office of State Comptroller, Executive Office, Governor &amp; State Executive</t>
  </si>
  <si>
    <t>476548455</t>
  </si>
  <si>
    <t>Photography</t>
  </si>
  <si>
    <t>Sean L Russell, Photographer;
Jaclyn L Kohler, Photographer;
Rebecca A Dawes, Admin Assistant;
Ashley B Gavel, Sr Photographer;
William E Krogh, Lab Technician;
Alvin R Peters, Dep Dir Photography;
George W Simmons, Dir Of Photography</t>
  </si>
  <si>
    <t>476548456</t>
  </si>
  <si>
    <t>Capital Defender Office, Agency, Governor &amp; State Executive</t>
  </si>
  <si>
    <t>476548458</t>
  </si>
  <si>
    <t>Andrew R. Garbarino, Office of Assemblymember, Personal Staff Office, Assembly</t>
  </si>
  <si>
    <t>476548460</t>
  </si>
  <si>
    <t>https://www.facebook.com/nyscomptroller</t>
  </si>
  <si>
    <t>http://www.osc.state.ny.us/</t>
  </si>
  <si>
    <t>476548462</t>
  </si>
  <si>
    <t>Kieran M. Lalor, Office of Assemblymember, Personal Staff Office, Assembly</t>
  </si>
  <si>
    <t>476548465</t>
  </si>
  <si>
    <t>William R. Nojay, Office of Assemblymember, Personal Staff Office, Assembly</t>
  </si>
  <si>
    <t>476548466</t>
  </si>
  <si>
    <t>Daniel G. Stec, Office of Assemblymember, Personal Staff Office, Assembly</t>
  </si>
  <si>
    <t>476548467</t>
  </si>
  <si>
    <t>Anthony H. Palumbo, Office of Assemblymember</t>
  </si>
  <si>
    <t>Thomas M Neppell, Legis Aide;
Angela M Noncarrow, Legis Aide;
Jennine P Kubik, Exec Asst</t>
  </si>
  <si>
    <t>476548469</t>
  </si>
  <si>
    <t>Angela M. Wozniak, Office of Assemblymember, Personal Staff Office, Assembly</t>
  </si>
  <si>
    <t>476548470</t>
  </si>
  <si>
    <t>Communications Office, Executive Office, Governor &amp; State Executive</t>
  </si>
  <si>
    <t>476548472</t>
  </si>
  <si>
    <t>Peter A. Lawrence, Office of Assemblymember, Personal Staff Office, Assembly</t>
  </si>
  <si>
    <t>476548473</t>
  </si>
  <si>
    <t>http://www.ny.gov/</t>
  </si>
  <si>
    <t>476548476</t>
  </si>
  <si>
    <t>Karl A. Brabenec, Office of Assemblymember, Personal Staff Office, Assembly</t>
  </si>
  <si>
    <t>476548477</t>
  </si>
  <si>
    <t>James Tedisco, Personal Staff Office, Senate</t>
  </si>
  <si>
    <t>476548478</t>
  </si>
  <si>
    <t>Robert C. Oaks, Office of Assemblymember, Personal Staff Office, Assembly</t>
  </si>
  <si>
    <t>476548480</t>
  </si>
  <si>
    <t>Marc W. Butler, Office of Assemblymember, Personal Staff Office, Assembly</t>
  </si>
  <si>
    <t>476548481</t>
  </si>
  <si>
    <t>Clifford W. Crouch, Office of Assemblymember, Personal Staff Office, Assembly</t>
  </si>
  <si>
    <t>476548483</t>
  </si>
  <si>
    <t>Mark Weprin, Office of Councilmember, Personal Staff Office, NYC Council</t>
  </si>
  <si>
    <t>476548484</t>
  </si>
  <si>
    <t>Refael Metz;
Wendy Powell, Councilmanic Aide;
Alexander Gershman, Councilmanic Aide;
Mary Scarfogliero, Chief of Staff;
Tova Chatzinoff, Scheduler;
Irene Khlevner, Councilmanic Aide;
Jacob Plushnick, Legislative Director;
Nathan Rosenberg, Councilmanic Aide;
Wai Po Tsang, Councilmanic Aide;
Julieta Srapyan</t>
  </si>
  <si>
    <t>476548485</t>
  </si>
  <si>
    <t>Correction, Commission of, Agency, Governor &amp; State Executive</t>
  </si>
  <si>
    <t>476548487</t>
  </si>
  <si>
    <t>http://schools.nyc.gov/default.htm</t>
  </si>
  <si>
    <t>New York City Department of Education, Agency, Mayor &amp; NYC Executive</t>
  </si>
  <si>
    <t>476548488</t>
  </si>
  <si>
    <t>Correctional Services, Department of, Agency, Governor &amp; State Executive</t>
  </si>
  <si>
    <t>476548490</t>
  </si>
  <si>
    <t>http://www.nyc.gov/html/fy05sc/html/home/home.shtml</t>
  </si>
  <si>
    <t>Fiscal Year 2005 Securitization Corporation, Agency, Mayor &amp; NYC Executive</t>
  </si>
  <si>
    <t>476548491</t>
  </si>
  <si>
    <t>Council on Children and Families, Agency, Governor &amp; State Executive</t>
  </si>
  <si>
    <t>476548492</t>
  </si>
  <si>
    <t>Council on the Arts, Agency, Governor &amp; State Executive</t>
  </si>
  <si>
    <t>476548494</t>
  </si>
  <si>
    <t>Court Administration; Office of, Agency, Governor &amp; State Executive</t>
  </si>
  <si>
    <t>476548495</t>
  </si>
  <si>
    <t>Court of Appeals - Law Reporting Bureau, Agency, Governor &amp; State Executive</t>
  </si>
  <si>
    <t>476548497</t>
  </si>
  <si>
    <t>Credit Union, District #6 Federal, Agency, Governor &amp; State Executive</t>
  </si>
  <si>
    <t>476548498</t>
  </si>
  <si>
    <t>Lisa Marie Thompson, Councilmanic Aide;
Ophelia Collins, Councilmanic Aide;
Christine Johnson, Chief of Staff;
Edwina Martin, Legislative Director;
Stephanie Brown Shavuo, Councilmanic Aide;
Vincent Gragnani, Councilmanic Aide;
David Hernandez, Councilmanic Aide;
Troy McGhie, Councilmanic Aide;
Isa M Rogers, Councilmanic Aide;
Brandon Stradford, Councilmanic Aide</t>
  </si>
  <si>
    <t>476548501</t>
  </si>
  <si>
    <t>Credit Union, Mohawk Valley Federal, Agency, Governor &amp; State Executive</t>
  </si>
  <si>
    <t>476548502</t>
  </si>
  <si>
    <t>Theresa Darwish;
Sarah Crean;
Jonathan Terrace, Scheduler;
Steven Scandole;
Marisa Maack, Chief of Staff;
Sean P Fitzpatrick, Councilmanic Aide;
Anna Gago, Councilmanic Aide;
Vivian Rivera, Councilmanic Aide;
Rita R Genn</t>
  </si>
  <si>
    <t>476548503</t>
  </si>
  <si>
    <t>Credit Union, Niagara Frontier State Employees Federal, Agency, Governor &amp; State Executive</t>
  </si>
  <si>
    <t>476548505</t>
  </si>
  <si>
    <t>Anna E Scaife, Legislative Director;
Jeannine Cherichetti, Councilmanic Aide;
Eric Faynberg, Councilmanic Aide;
Lai Wah Fung, Councilmanic Aide;
Inna Lukyanenko, Scheduler;
Ethan Lustig-Elgrably, Councilmanic Aide;
Dilyora Rahimova;
Samantha Ross, Councilmanic Aide</t>
  </si>
  <si>
    <t>476548506</t>
  </si>
  <si>
    <t>Credit Union, State C.S. Employees Federal - Watertown, Agency, Governor &amp; State Executive</t>
  </si>
  <si>
    <t>476548507</t>
  </si>
  <si>
    <t>Li Ling Zhu, Councilmanic Aide;
Daniel Nurse, Councilmanic Aide;
Mariya Markh, Councilmanic Aide;
Debbie Malone, Legislative Director;
Gail Fazio, Councilmanic Aide;
Sharon Long, Chief of Staff;
Pearl Anish, Councilmanic Aide;
Eileen O'Brien, Councilmanic Aide;
Bonnie Solomon, Councilmanic Aide</t>
  </si>
  <si>
    <t>476548509</t>
  </si>
  <si>
    <t>Credit Union, State Employees Federal - Long Island, Agency, Governor &amp; State Executive</t>
  </si>
  <si>
    <t>476548510</t>
  </si>
  <si>
    <t>http://www.nyc.gov/html/hyic/html/home/home.shtml</t>
  </si>
  <si>
    <t>Hudson Yards Infrastructure Corporation, Agency, Mayor &amp; NYC Executive</t>
  </si>
  <si>
    <t>476548512</t>
  </si>
  <si>
    <t>Community Development</t>
  </si>
  <si>
    <t>Alan Maisel, Councilmember;
Elizabeth Crowley, Councilmember;
Vanessa L Gibson, Councilmember;
Andy King, Councilmember;
Helen Rosenthal, Councilmember</t>
  </si>
  <si>
    <t>http://council.nyc.gov/html/committees/community_development.shtml</t>
  </si>
  <si>
    <t>Issues relating to poverty and its reduction especially in low income neighborhoods.</t>
  </si>
  <si>
    <t>Community Development, Committee, NYC Council</t>
  </si>
  <si>
    <t>476548513</t>
  </si>
  <si>
    <t>Credit Union, State Employees Federal - Syracuse, Agency, Governor &amp; State Executive</t>
  </si>
  <si>
    <t>476548515</t>
  </si>
  <si>
    <t>Credit Union, State Employees Federal (SEFCU), Agency, Governor &amp; State Executive</t>
  </si>
  <si>
    <t>476548517</t>
  </si>
  <si>
    <t>Criminal Justice Services, Division of, Agency, Governor &amp; State Executive</t>
  </si>
  <si>
    <t>476548518</t>
  </si>
  <si>
    <t>Civil Service &amp; Labor</t>
  </si>
  <si>
    <t>Costa Constantinides, Councilmember;
Daniel Dromm, Councilmember;
I. Daneek Miller, Councilmember;
Elizabeth Crowley, Councilmember;
Robert Cornegy, Councilmember</t>
  </si>
  <si>
    <t>http://council.nyc.gov/html/committees/labor.shtml</t>
  </si>
  <si>
    <t>Municipal Officers and Employees, Office of Labor Relations, Office of Collective Bargaining, Office of Labor Services, and Municipal Pension and Retirement Systems.</t>
  </si>
  <si>
    <t>476548520</t>
  </si>
  <si>
    <t>Cyber Security and Critical Infrastructure Coordination, Agency, Governor &amp; State Executive</t>
  </si>
  <si>
    <t>476548521</t>
  </si>
  <si>
    <t>Deferred Compensation Plan, New York State, Agency, Governor &amp; State Executive</t>
  </si>
  <si>
    <t>476548522</t>
  </si>
  <si>
    <t>Department of Agriculture and Markets, Executive Office, Governor &amp; State Executive</t>
  </si>
  <si>
    <t>476548524</t>
  </si>
  <si>
    <t>James Gary Pretlow, Office of Assemblymember, Personal Staff Office, Assembly</t>
  </si>
  <si>
    <t>476548525</t>
  </si>
  <si>
    <t>Public Housing</t>
  </si>
  <si>
    <t>Rafael Salamanca, Councilmember;
Vanessa L Gibson, Councilmember;
Laurie Cumbo, Councilmember;
Donovan Richards, Councilmember;
Jimmy Van Bramer, Councilmember;
Ritchie Torres, Councilmember</t>
  </si>
  <si>
    <t>http://council.nyc.gov/html/committees/public_housing.shtml</t>
  </si>
  <si>
    <t>NYC Housing Authority</t>
  </si>
  <si>
    <t>476548527</t>
  </si>
  <si>
    <t>Oversight &amp; Investigation</t>
  </si>
  <si>
    <t>Bill Perkins, Councilmember;
Chaim Deutsch, Councilmember;
Daniel Dromm, Councilmember;
Rory Lancman, Councilmember;
Costa Constantinides, Councilmember;
Helen Rosenthal, Councilmember</t>
  </si>
  <si>
    <t>http://council.nyc.gov/html/committees/oversight.shtml</t>
  </si>
  <si>
    <t>To investigate any matters within the jurisdiction of the Council relating to property, affairs or government of New York City, and the Department of Investigation.</t>
  </si>
  <si>
    <t>Oversight &amp; Investigation, Committee, NYC Council</t>
  </si>
  <si>
    <t>476548528</t>
  </si>
  <si>
    <t>http://www.nyc.gov/html/starcorp/html/home/home.shtml</t>
  </si>
  <si>
    <t>Sales Tax Asset Receivable Corporation (STAR), Agency, Mayor &amp; NYC Executive</t>
  </si>
  <si>
    <t>476548530</t>
  </si>
  <si>
    <t>Rafael Salamanca, Councilmember;
Deborah Rose, Councilmember;
Mathieu Eugene, Councilmember;
Daniel Dromm, Councilmember;
Andy King, Councilmember</t>
  </si>
  <si>
    <t>http://council.nyc.gov/html/committees/civil_rights.shtml</t>
  </si>
  <si>
    <t>Human Rights Commission, Equal Employment Practices Commission, Equal Employment Opportunity.</t>
  </si>
  <si>
    <t>Civil Rights, Committee, NYC Council</t>
  </si>
  <si>
    <t>476548531</t>
  </si>
  <si>
    <t>Parks and Recreation</t>
  </si>
  <si>
    <t>Mark Treyger, Councilmember;
Alan Maisel, Councilmember;
Jimmy Van Bramer, Councilmember;
Fernando Cabrera, Councilmember;
Andrew Cohen, Councilmember;
Mark Levine, Councilmember</t>
  </si>
  <si>
    <t>http://council.nyc.gov/html/committees/parks.shtml</t>
  </si>
  <si>
    <t>Department of Parks and Recreation.</t>
  </si>
  <si>
    <t>Parks and Recreation, Committee, NYC Council</t>
  </si>
  <si>
    <t>476548533</t>
  </si>
  <si>
    <t>Mental Health</t>
  </si>
  <si>
    <t>Elizabeth Crowley, Councilmember;
Paul Vallone, Councilmember;
Corey Johnson, Councilmember;
Barry Grodenchik, Councilmember;
Joseph Borelli, Councilmember;
Andrew Cohen, Councilmember</t>
  </si>
  <si>
    <t>http://council.nyc.gov/html/committees/mental_health.shtml</t>
  </si>
  <si>
    <t>Department of Health and Mental Hygiene for issues of mental health, mental retardation and alcoholism services and Mayor's Office for People with Disabilities.</t>
  </si>
  <si>
    <t>476548535</t>
  </si>
  <si>
    <t>http://www.nyc.gov/html/nyw/home.html</t>
  </si>
  <si>
    <t>Water Finance Authority, NYC Municipal (NYW), Agency, Mayor &amp; NYC Executive</t>
  </si>
  <si>
    <t>476548537</t>
  </si>
  <si>
    <t>Land Use</t>
  </si>
  <si>
    <t>Deborah Rose, Councilmember;
Mark Treyger, Councilmember;
Jumaane D. Williams, Councilmember;
Inez Barron, Councilmember;
Brad Lander, Councilmember;
Antonio Reynoso, Councilmember;
Stephen Levin, Councilmember;
Donovan Richards, Councilmember;
Peter Koo, Councilmember;
Ritchie Torres, Councilmember;
Andrew Cohen, Councilmember;
Ydanis Rodriguez, Councilmember;
Ben Kallos, Councilmember</t>
  </si>
  <si>
    <t>http://council.nyc.gov/html/committees/land_use.shtml</t>
  </si>
  <si>
    <t>City Planning Commission, Department of City Planning, Department of Information Technology and Telecommunications, Landmarks Preservation Commission, land use and landmarks review.</t>
  </si>
  <si>
    <t>Land Use, Committee, NYC Council</t>
  </si>
  <si>
    <t>476548539</t>
  </si>
  <si>
    <t>Juvenile Justice</t>
  </si>
  <si>
    <t>Bill Perkins, Councilmember;
Inez Barron, Councilmember;
Rory Lancman, Councilmember;
Fernando Cabrera, Councilmember</t>
  </si>
  <si>
    <t>http://council.nyc.gov/html/committees/juvenile_justice.shtml</t>
  </si>
  <si>
    <t>Department of Juvenile Justice</t>
  </si>
  <si>
    <t>476548540</t>
  </si>
  <si>
    <t>Immigration</t>
  </si>
  <si>
    <t>Peter Koo, Councilmember;
Daniel Dromm, Councilmember;
Rafael Espinal, Councilmember;
Carlos Menchaca, Councilmember;
Mathieu Eugene, Councilmember</t>
  </si>
  <si>
    <t>http://council.nyc.gov/html/committees/immigration.shtml</t>
  </si>
  <si>
    <t>Mayor's Office of Immigrant Affairs and other matters affecting immigration.</t>
  </si>
  <si>
    <t>476548542</t>
  </si>
  <si>
    <t>Court of Claims, Agency, Governor &amp; State Executive</t>
  </si>
  <si>
    <t>476548543</t>
  </si>
  <si>
    <t>Aging</t>
  </si>
  <si>
    <t>Rafael Salamanca, Councilmember;
Maria del Carmen Arroyo;
Deborah Rose, Councilmember;
Chaim Deutsch, Councilmember;
Mark Treyger, Councilmember;
Karen Koslowitz, Councilmember;
Paul Vallone, Councilmember;
Margaret Chin, Councilmember</t>
  </si>
  <si>
    <t>http://council.nyc.gov/html/committees/aging.shtml</t>
  </si>
  <si>
    <t>The Council Committee on Aging covers the NYC Department for the Aging and all federal, state and municipal programs pertinent to senior citizens.</t>
  </si>
  <si>
    <t>476548545</t>
  </si>
  <si>
    <t>http://www.nyc.gov/html/nycwaterboard/html/home/home.shtml</t>
  </si>
  <si>
    <t>Water Board (NYWB), Agency, Mayor &amp; NYC Executive</t>
  </si>
  <si>
    <t>476548546</t>
  </si>
  <si>
    <t>Mayor, Office of the, Agency, Mayor &amp; NYC Executive</t>
  </si>
  <si>
    <t>476548548</t>
  </si>
  <si>
    <t>http://www.nyc.gov/analytics</t>
  </si>
  <si>
    <t>Data Analytics, Mayor's Office of (MODA), Agency, Mayor &amp; NYC Executive</t>
  </si>
  <si>
    <t>476548549</t>
  </si>
  <si>
    <t>http://www.nyc.gov/html/recovery/html/home/home.shtml</t>
  </si>
  <si>
    <t>Housing Recovery Operations (HRO), Agency, Mayor &amp; NYC Executive</t>
  </si>
  <si>
    <t>476548550</t>
  </si>
  <si>
    <t>http://www.nyc.gov/html/prob/html/home/home.shtml</t>
  </si>
  <si>
    <t>Probation, Department of (DOP), Agency, Mayor &amp; NYC Executive</t>
  </si>
  <si>
    <t>476548552</t>
  </si>
  <si>
    <t>Housing &amp; Buildings</t>
  </si>
  <si>
    <t>Rafael Salamanca, Councilmember;
Barry Grodenchik, Councilmember;
Rafael Espinal, Councilmember;
Robert Cornegy, Councilmember;
Antonio Reynoso, Councilmember;
Eric Ulrich, Councilmember;
Karen Koslowitz, Councilmember;
Ritchie Torres, Councilmember;
Ydanis Rodriguez, Councilmember;
Mark Levine, Councilmember;
Helen Rosenthal, Councilmember;
Jumaane D. Williams, Councilmember</t>
  </si>
  <si>
    <t>http://council.nyc.gov/html/committees/housing.shtml</t>
  </si>
  <si>
    <t>Department of Housing Preservation and Development, Department of Buildings, and rent regulation.</t>
  </si>
  <si>
    <t>476548553</t>
  </si>
  <si>
    <t>Mayor &amp; NYC Executive, Government Body, Mayor &amp; NYC Executive</t>
  </si>
  <si>
    <t>476548555</t>
  </si>
  <si>
    <t>Governor &amp; NYS Executive, Government Body, Governor &amp; State Executive</t>
  </si>
  <si>
    <t>476548557</t>
  </si>
  <si>
    <t>New York City Council, Government Body, NYC Council</t>
  </si>
  <si>
    <t>476548559</t>
  </si>
  <si>
    <t>Marina B Pugliese, Official Reporter;
Antoinette M Nowak, Transcriber;
Martina M Gallagher, Dep Official Reporter;
Amy E Donnelly, Transcriber</t>
  </si>
  <si>
    <t>476548560</t>
  </si>
  <si>
    <t>Richard J Vernal, Dep Sgt At Arms;
John A Couch;
Gilbert F Ethier;
Wayne P Jackson, Sgt-at-arms;
Richard J Lenihan;
Brady F Palladino, Page;
William Payne, Dep Sgt At Arms;
Michael K Rhatigan;
Charles L Tryon, Dep Sgt At Arms;
John T Sr Albarelli, Chief Dep Sgt-at-arms;
Garrick M Johnson</t>
  </si>
  <si>
    <t>476548562</t>
  </si>
  <si>
    <t>Index Clerk</t>
  </si>
  <si>
    <t>Zachary M Andi, Sr Asst Index Clk;
Charles L Braddock, Sr Asst Index Clk;
Brian T Dalton, First Dep Dir;
Amy B Galarneau, Info Processing Spec;
Paul C Tearno, Dir Indx Opr/indx Clk;
David A Toohey, Dep Dir;
Denise M Whitman, Info Processing Spec;
Amy D Williams, Sr Asst Index Clk</t>
  </si>
  <si>
    <t>476548564</t>
  </si>
  <si>
    <t>Document Room</t>
  </si>
  <si>
    <t>Marc A Bohley, Document Clerk;
David G Cole, Document Clerk;
Michael O Gaffney, Director;
Timothy P Mc Hugh, Document Clerk;
Brian J Paeglow, Document Clerk;
Sandra L Stevens, 1st Deputy Suprdnt;
Lee O Williams, Document Clerk</t>
  </si>
  <si>
    <t>476548565</t>
  </si>
  <si>
    <t>Bulk Processing</t>
  </si>
  <si>
    <t>Darrell J Winner, Process Oper Trainee;
Paul J Labelle, Process Oper Trainee;
Michael F Labunski, Mail Clk;
Malaika A Barrett, Mail Clk;
Bruce A Beauchamp, Journey Person;
William F Bub, Process Operator;
Lewis J Foster, Process Operator;
William J La Clair, Asst Supv;
Walter Manilenko, Journey Person;
John B Mckay, Journey Person;
Mark Pasquariello, Dir Of Bulk Procesing;
John F Travis, Sr Process Operator;
Heather E Warren, Journey Person;
Eric J Wierzbicki, Sr Process Operator</t>
  </si>
  <si>
    <t>476548567</t>
  </si>
  <si>
    <t>Procurement</t>
  </si>
  <si>
    <t>Patricia A Gibson, Dir Procurement;
Shannon M Diederich, Admin Assistant</t>
  </si>
  <si>
    <t>476548568</t>
  </si>
  <si>
    <t>Claudia Tenney, Office of Assemblymember</t>
  </si>
  <si>
    <t>Claudia Tenney, Office of Assemblymember, Personal Staff Office, Assembly</t>
  </si>
  <si>
    <t>476548570</t>
  </si>
  <si>
    <t>Kenneth D. Blankenbush, Office of Assemblymember, Personal Staff Office, Assembly</t>
  </si>
  <si>
    <t>476548571</t>
  </si>
  <si>
    <t>Mark Johns, Office of Assemblymember</t>
  </si>
  <si>
    <t>Stacie A Watters, Legis Assoc;
Pamela A Stuart, Admin Assistant;
Sean M Delehanty, Chief Of Staff</t>
  </si>
  <si>
    <t>476548572</t>
  </si>
  <si>
    <t>Janet L. Duprey, Office of Assemblymember, Personal Staff Office, Assembly</t>
  </si>
  <si>
    <t>476548574</t>
  </si>
  <si>
    <t>Philip A. Palmesano, Office of Assemblymember, Personal Staff Office, Assembly</t>
  </si>
  <si>
    <t>476548576</t>
  </si>
  <si>
    <t>Christopher S. Friend, Office of Assemblymember, Personal Staff Office, Assembly</t>
  </si>
  <si>
    <t>476548578</t>
  </si>
  <si>
    <t>John D. Ceretto, Office of Assemblymember, Personal Staff Office, Assembly</t>
  </si>
  <si>
    <t>476548579</t>
  </si>
  <si>
    <t>Higher Education</t>
  </si>
  <si>
    <t>Jumaane D. Williams, Councilmember;
Laurie Cumbo, Councilmember;
Vanessa L Gibson, Councilmember;
Fernando Cabrera, Councilmember;
Ydanis Rodriguez, Councilmember;
Inez Barron, Councilmember</t>
  </si>
  <si>
    <t>http://council.nyc.gov/html/committees/higher_education.shtml</t>
  </si>
  <si>
    <t>City University of New York.</t>
  </si>
  <si>
    <t>476548581</t>
  </si>
  <si>
    <t>Andrew Goodell, Office of Assemblymember, Personal Staff Office, Assembly</t>
  </si>
  <si>
    <t>476548582</t>
  </si>
  <si>
    <t>Steven F. Mclaughlin, Office of Assemblymember, Personal Staff Office, Assembly</t>
  </si>
  <si>
    <t>476548583</t>
  </si>
  <si>
    <t>Raymond W. Walter, Office of Assemblymember, Personal Staff Office, Assembly</t>
  </si>
  <si>
    <t>476548585</t>
  </si>
  <si>
    <t>Health</t>
  </si>
  <si>
    <t>Inez Barron, Councilmember;
Mathieu Eugene, Councilmember;
Rafael Espinal, Councilmember;
Robert Cornegy, Councilmember;
Jimmy Van Bramer, Councilmember;
Peter Koo, Councilmember;
Corey Johnson, Councilmember</t>
  </si>
  <si>
    <t>http://council.nyc.gov/html/committees/health.shtml</t>
  </si>
  <si>
    <t>Department of Health and Mental Hygiene, Health and Hospitals Corporation and Office of the Chief Medical Examiner, EMS (health related issues).</t>
  </si>
  <si>
    <t>Health, Committee, NYC Council</t>
  </si>
  <si>
    <t>476548586</t>
  </si>
  <si>
    <t>Joseph C. Borelli, Office of Assemblymember, Personal Staff Office, Assembly</t>
  </si>
  <si>
    <t>476548588</t>
  </si>
  <si>
    <t>David J. Dipietro, Office of Assemblymember, Personal Staff Office, Assembly</t>
  </si>
  <si>
    <t>476548589</t>
  </si>
  <si>
    <t>Simone Joye;
Stefani Zinerman, Chief of Staff;
Nicole Wright, Scheduler;
Malika Simmons, Councilmanic Aide;
Shellawn Serrett;
Brandon J Ortiz, Councilmanic Aide;
Damon Lipscomb, Legislative Director;
Joseph Grant, Councilmanic Aide;
Kegan Sheehan</t>
  </si>
  <si>
    <t>476548591</t>
  </si>
  <si>
    <t>Stacy Strong;
Justin Cortes;
Joshua Cortes;
Margaret Asamoah, Scheduler;
Dana N Wax, Legislative Director;
Wendy Gallegos, Councilmanic Aide;
Nabilah Iddrisu, Councilmanic Aide;
Alondra Perez;
Jefrey Velasquez, Councilmanic Aide</t>
  </si>
  <si>
    <t>476548592</t>
  </si>
  <si>
    <t>Inez E. Dickens, Office of Councilmember, Personal Staff Office, NYC Council</t>
  </si>
  <si>
    <t>476548593</t>
  </si>
  <si>
    <t>Marco Guzman, Councilmanic Aide;
Ha Eun Choi, Councilmanic Aide;
Chai Lin Chen, Councilmanic Aide;
Elaine Cheung, Chief of Staff;
Yun Chan, Councilmanic Aide;
Jake LaSala, Councilmanic Aide;
Dan Lin, Councilmanic Aide;
Scott Sieber, Councilmanic Aide;
Yu Hsien Wu, Councilmanic Aide</t>
  </si>
  <si>
    <t>476548596</t>
  </si>
  <si>
    <t>Claire McLeveighn, Legislative Director;
Josimel De La Cruz, Scheduler;
Lucia Bradshaw, Councilmanic Aide;
Karen Cacho, Councilmanic Aide;
Gregory Faulkner, Chief of Staff;
Carmen Perez, Councilmanic Aide;
Anthony Springer, Councilmanic Aide</t>
  </si>
  <si>
    <t>476548597</t>
  </si>
  <si>
    <t>Natalie Kozikowska;
Hatmone Halilaj;
Kevin Tschirhart, Chief of Staff;
Mary Prentis, Councilmanic Aide;
Scherie Murray;
Maricela Cano, Councilmanic Aide;
Ciara Grace Donley, Scheduler;
Nazia Ahmed, Councilmanic Aide;
Arlene M. Brown, Councilmanic Aide;
Robert Schwach, Councilmanic Aide;
Vincent Pazienza</t>
  </si>
  <si>
    <t>476548599</t>
  </si>
  <si>
    <t>Delsie Lawson, Councilmanic Aide;
Jean Larrieux, Councilmanic Aide;
Sacha Hyppolite;
Adam Ullian, Councilmanic Aide;
Roslyn Joinvil, Councilmanic Aide;
Lubnah Bien-Aime;
Ramona Cabreja, Councilmanic Aide;
Soumia Chraibi, Councilmanic Aide;
Tania Gelin, Councilmanic Aide;
David Suarez;
Ethan Tucker</t>
  </si>
  <si>
    <t>476548600</t>
  </si>
  <si>
    <t>David G. Greenfield, Office of Councilmember, Personal Staff Office, NYC Council</t>
  </si>
  <si>
    <t>476548601</t>
  </si>
  <si>
    <t>Darlene Mealy, Office of Councilmember, Personal Staff Office, NYC Council</t>
  </si>
  <si>
    <t>476548603</t>
  </si>
  <si>
    <t>Tiffany Card;
Carolina Gil, Councilmanic Aide;
Dylan Cepeda, Councilmanic Aide;
Roman Paprocki;
Amanda Farias;
Margaret Farrell Hayes, Councilmanic Aide;
Jeffrey Mailman, Legislative Director;
Katherine Mooney, Councilmanic Aide;
Christine Stoll</t>
  </si>
  <si>
    <t>476548604</t>
  </si>
  <si>
    <t>Nina R Durand;
Jordon Bishop;
Jordan Bishop;
Jessica Luina, Councilmanic Aide;
Mercedes R Buchanan, Chief of Staff;
Devaney Sophia Brown, Councilmanic Aide;
Jordan Michael Gibbons, Legislative Director;
Mitch R Noel, Councilmanic Aide;
Malik Sanders, Councilmanic Aide</t>
  </si>
  <si>
    <t>476548605</t>
  </si>
  <si>
    <t>Maria del Carmen Arroyo, Office of Councilmember, Personal Staff Office, NYC Council</t>
  </si>
  <si>
    <t>476548607</t>
  </si>
  <si>
    <t>http://nycrgb.org/</t>
  </si>
  <si>
    <t>Rent Guidelines Board (RGB), Agency, Mayor &amp; NYC Executive</t>
  </si>
  <si>
    <t>476548608</t>
  </si>
  <si>
    <t>Ruben Wills, Office of Councilmember, Personal Staff Office, NYC Council</t>
  </si>
  <si>
    <t>476548610</t>
  </si>
  <si>
    <t>Economics and Revenue, Executive Office, Governor &amp; State Executive</t>
  </si>
  <si>
    <t>476548611</t>
  </si>
  <si>
    <t>Domestic Violence, Office for the Prevention of, Agency, Governor &amp; State Executive</t>
  </si>
  <si>
    <t>476548613</t>
  </si>
  <si>
    <t>Dormitory Authority, Agency, Governor &amp; State Executive</t>
  </si>
  <si>
    <t>476548614</t>
  </si>
  <si>
    <t>Executive Office, Executive Office, Governor &amp; State Executive</t>
  </si>
  <si>
    <t>476548616</t>
  </si>
  <si>
    <t>Education Department, Agency, Governor &amp; State Executive</t>
  </si>
  <si>
    <t>476548617</t>
  </si>
  <si>
    <t>Executive Offices, Executive Office, Governor &amp; State Executive</t>
  </si>
  <si>
    <t>476548619</t>
  </si>
  <si>
    <t>Elections, State Board of, Agency, Governor &amp; State Executive</t>
  </si>
  <si>
    <t>476548620</t>
  </si>
  <si>
    <t>Public Protection, Executive Office, Governor &amp; State Executive</t>
  </si>
  <si>
    <t>476548622</t>
  </si>
  <si>
    <t>Executive Staff, Executive Office, Governor &amp; State Executive</t>
  </si>
  <si>
    <t>476548623</t>
  </si>
  <si>
    <t>Empire State College, Agency, Governor &amp; State Executive</t>
  </si>
  <si>
    <t>476548625</t>
  </si>
  <si>
    <t>Transportation, Economic Development, Environment and Energy, Executive Office, Governor &amp; State Executive</t>
  </si>
  <si>
    <t>476548626</t>
  </si>
  <si>
    <t>Expenditure/Debt, Executive Office, Governor &amp; State Executive</t>
  </si>
  <si>
    <t>476548628</t>
  </si>
  <si>
    <t>Empire State Development, Agency, Governor &amp; State Executive</t>
  </si>
  <si>
    <t>476548629</t>
  </si>
  <si>
    <t>Christina Polizzi;
Nicholas V Tenore, Councilmanic Aide;
Vivian Carter;
Daniel Johnson, Chief of Staff;
Fredda Tourin, Scheduler;
Joshua C Stephenson, Councilmanic Aide;
Allyson Oliveras, Councilmanic Aide;
Kathryn Theobald, Legislative Director</t>
  </si>
  <si>
    <t>476548630</t>
  </si>
  <si>
    <t>Ethics Commission - See Joint Commission on Public Ethics, Agency, Governor &amp; State Executive</t>
  </si>
  <si>
    <t>476548632</t>
  </si>
  <si>
    <t>Empire State Development Corporation, Agency, Governor &amp; State Executive</t>
  </si>
  <si>
    <t>476548633</t>
  </si>
  <si>
    <t>Vincent Ignizio, Office of Councilmember, Personal Staff Office, NYC Council</t>
  </si>
  <si>
    <t>476548634</t>
  </si>
  <si>
    <t>Financial Control Board, Agency, Governor &amp; State Executive</t>
  </si>
  <si>
    <t>476548636</t>
  </si>
  <si>
    <t>Dilsson Gomez;
Boris Santos, Councilmanic Aide;
Dionivel Mercado, Councilmanic Aide;
Angelica Colon, Councilmanic Aide;
Jennifer Gutierrez, Chief of Staff;
Lacey Tauber, Legislative Director;
Pedro Sena;
Alexandra Medina, Councilmanic Aide;
Alexis Rodriguez Santana, Councilmanic Aide;
Tevina Willis;
Kevin Worthington;
Zara Nasir</t>
  </si>
  <si>
    <t>476548637</t>
  </si>
  <si>
    <t>Financial Services, Department of, Agency, Governor &amp; State Executive</t>
  </si>
  <si>
    <t>476548639</t>
  </si>
  <si>
    <t>Freshwater Wetlands Appeals Board, Agency, Governor &amp; State Executive</t>
  </si>
  <si>
    <t>476548640</t>
  </si>
  <si>
    <t>Nily D. Rozic, Office of Assemblymember, Personal Staff Office, Assembly</t>
  </si>
  <si>
    <t>476548641</t>
  </si>
  <si>
    <t>John T. Mcdonald, III, Office of Assemblymember, Personal Staff Office, Assembly</t>
  </si>
  <si>
    <t>476548643</t>
  </si>
  <si>
    <t>Marcos A. Crespo, Office of Assemblymember, Personal Staff Office, Assembly</t>
  </si>
  <si>
    <t>476548644</t>
  </si>
  <si>
    <t>Deborah A Girgenti, Office Director;
Sandra A Portnoy, Dir Constit/supp Svcs</t>
  </si>
  <si>
    <t>Michelle Schimel, Office of Assemblymember, Personal Staff Office, Assembly</t>
  </si>
  <si>
    <t>476548646</t>
  </si>
  <si>
    <t>Sgt-At-Arms</t>
  </si>
  <si>
    <t>Jessica Pellegrino, Assistant Sergeant At Arms;
Mackendy Joseph, Assistant Sergeant At Arms;
Allen Hsu;
Dain Hope, Assistant Sergeant At Arms;
Han Dautaj, Assistant Sergeant At Arms;
Sakeem Bradley, Assistant Sergeant At Arms;
John Biondo, Assistant Sergeant At Arms;
Muhammad Arshad, Assistant Sergeant At Arms;
Rafael Perez, Sergeant At Arms</t>
  </si>
  <si>
    <t>476548647</t>
  </si>
  <si>
    <t>Community Engagement Division, Central Staff Office, NYC Council</t>
  </si>
  <si>
    <t>476548648</t>
  </si>
  <si>
    <t>Jason Otano, Director Legal Division;
Alycia M. Vassell, Legislative Investigator;
Edward Lynch, Legislative Clerk (Intern);
Marly Marcellus, Legislative Counsel;
Serena Longley, Legislative Counsel;
Atto Knight, Legislative Clerk (Intern);
Andre Johnson-Brown, Legislative Investigator;
Elizabeth Guzman, Legislative Counsel;
Rohan Grant, Legislative Counsel;
Francesca Della Vecchia, Legislative Analyst;
Charles W Davis, Executive Legislative Coordinator;
Leon K. Chang, Legislative Administrative Assistant;
Patrick Bradford, Legislative Counsel;
Danielle Barbato, Legislative Counsel;
Abid Hossain, Legislative Counsel</t>
  </si>
  <si>
    <t>476548650</t>
  </si>
  <si>
    <t>Speaker's Office, Central Staff Office, NYC Council</t>
  </si>
  <si>
    <t>476548651</t>
  </si>
  <si>
    <t>Katherine Towell, Communications Assistant;
John J McCarten, Legislative Intern;
Dorothy He, Communications Assistant;
Mary L Hobson, Legislative Administrative Assistant;
Robin Levine, Director - Office of Communications;
Shirley Limongi, Communications Assistant;
William Alatriste, Communications Assistant</t>
  </si>
  <si>
    <t>476548653</t>
  </si>
  <si>
    <t>Elena Brady, Legislative Assistant;
Constance Tinneny;
Peter Spencer, Director;
Loren Centineo, Scheduler</t>
  </si>
  <si>
    <t>476548654</t>
  </si>
  <si>
    <t>Tatiana Kopelman;
Rebecca Crimmins, Senior Legislative Policy Analyst;
Chelsea Kelley, Legislative Policy Analyst;
George Sarkissian, Deputy Director</t>
  </si>
  <si>
    <t>476548655</t>
  </si>
  <si>
    <t>Peter Lam, Legislative Computer Support Specialist;
Jaime Gonzalez-Chazari, Legislative Intern;
Abdelrahman Mohamed, Legislative Computer Support Specialist;
Christopher M Lall, Director;
Faisal Rehman;
Gregory Olsen, Deputy Director;
Ishamel Henningham, Legislative Computer Support Specialist;
Joseph Mero, Legislative Computer Support Specialist;
Paul Ella, Legislative Support Services Coordinator;
Pierre R Germain, Legislative Computer Support Specialist;
Richard Glicksman, Legislative Computer Support Specialist;
Sony M Issac, Legislative Systems Manager;
Alexandria Mendez, Legislative Support Services Coordinator</t>
  </si>
  <si>
    <t>476548657</t>
  </si>
  <si>
    <t>Legislative Document, Central Staff Office, NYC Council</t>
  </si>
  <si>
    <t>476548658</t>
  </si>
  <si>
    <t>Council Stat, Central Staff Office, NYC Council</t>
  </si>
  <si>
    <t>476548660</t>
  </si>
  <si>
    <t>Unemployment Insurance Division, Executive Office, Governor &amp; State Executive</t>
  </si>
  <si>
    <t>476548661</t>
  </si>
  <si>
    <t>Worker Protection, Executive Office, Governor &amp; State Executive</t>
  </si>
  <si>
    <t>476548664</t>
  </si>
  <si>
    <t>Tug Hill Commission, Agency, Governor &amp; State Executive</t>
  </si>
  <si>
    <t>476548665</t>
  </si>
  <si>
    <t>Veterans' Affairs, Division of, Agency, Governor &amp; State Executive</t>
  </si>
  <si>
    <t>476548667</t>
  </si>
  <si>
    <t>Victim Services, Office of, Agency, Governor &amp; State Executive</t>
  </si>
  <si>
    <t>476548669</t>
  </si>
  <si>
    <t>Welfare Inspector General, Office of the, Agency, Governor &amp; State Executive</t>
  </si>
  <si>
    <t>476548670</t>
  </si>
  <si>
    <t>Welfare Research, Inc., Agency, Governor &amp; State Executive</t>
  </si>
  <si>
    <t>476548673</t>
  </si>
  <si>
    <t>Workers' Compensation Board, Agency, Governor &amp; State Executive</t>
  </si>
  <si>
    <t>476548674</t>
  </si>
  <si>
    <t>LGBT</t>
  </si>
  <si>
    <t>Caucus</t>
  </si>
  <si>
    <t>Carlos Menchaca, Councilmember;
Jimmy Van Bramer, Councilmember;
Daniel Dromm, Councilmember;
Ritchie Torres, Councilmember;
Corey Johnson, Councilmember</t>
  </si>
  <si>
    <t>LGBT, Caucus, NYC Council</t>
  </si>
  <si>
    <t>476548676</t>
  </si>
  <si>
    <t>Jewish</t>
  </si>
  <si>
    <t>Chaim Deutsch, Councilmember;
Mark Treyger, Councilmember;
Alan Maisel, Councilmember;
Brad Lander, Councilmember;
Stephen Levin, Councilmember;
Karen Koslowitz, Councilmember;
Rory Lancman, Councilmember;
Andrew Cohen, Councilmember;
Helen Rosenthal, Councilmember;
Ben Kallos, Councilmember;
Mark Levine, Councilmember</t>
  </si>
  <si>
    <t>Jewish, Caucus, NYC Council</t>
  </si>
  <si>
    <t>476548678</t>
  </si>
  <si>
    <t>Women's</t>
  </si>
  <si>
    <t>Deborah Rose, Councilmember;
Inez Barron, Councilmember;
Laurie Cumbo, Councilmember;
Karen Koslowitz, Councilmember;
Vanessa L Gibson, Councilmember;
Helen Rosenthal, Councilmember;
Margaret Chin, Councilmember;
Elizabeth Crowley, Councilmember</t>
  </si>
  <si>
    <t>Women's, Caucus, NYC Council</t>
  </si>
  <si>
    <t>476548680</t>
  </si>
  <si>
    <t>Black, Latino and Asian (BLAC)</t>
  </si>
  <si>
    <t>Bill Perkins, Councilmember;
Deborah Rose, Councilmember;
Jumaane D. Williams, Councilmember;
Inez Barron, Councilmember;
Mathieu Eugene, Councilmember;
Carlos Menchaca, Councilmember;
Rafael Espinal, Councilmember;
Robert Cornegy, Councilmember;
Laurie Cumbo, Councilmember;
Antonio Reynoso, Councilmember;
Donovan Richards, Councilmember;
I. Daneek Miller, Councilmember;
Peter Koo, Councilmember;
Vanessa L Gibson, Councilmember;
Ritchie Torres, Councilmember;
Fernando Cabrera, Councilmember;
Ydanis Rodriguez, Councilmember;
Margaret Chin, Councilmember;
Andy King, Councilmember</t>
  </si>
  <si>
    <t>476548681</t>
  </si>
  <si>
    <t>http://www.nyc.gov/html/ymi/html/home/home.shtml</t>
  </si>
  <si>
    <t>NYC Young Men’s Initiative, Agency, Mayor &amp; NYC Executive</t>
  </si>
  <si>
    <t>476548683</t>
  </si>
  <si>
    <t>City Council Budget Negotiating Team</t>
  </si>
  <si>
    <t>Deborah Rose, Councilmember;
Jumaane D. Williams, Councilmember;
Antonio Reynoso, Councilmember;
Donovan Richards, Councilmember;
Jimmy Van Bramer, Councilmember;
Andy King, Councilmember;
Ydanis Rodriguez, Councilmember;
Helen Rosenthal, Councilmember;
Margaret Chin, Councilmember</t>
  </si>
  <si>
    <t>The budget team, which represents each borough in the city, determines the Council's priorities as it relates to restoring cuts and asking for funding in the mayor's spending plan each year.</t>
  </si>
  <si>
    <t>City Council Budget Negotiating Team, Committee, NYC Council</t>
  </si>
  <si>
    <t>476548684</t>
  </si>
  <si>
    <t>Courts and Legal Services</t>
  </si>
  <si>
    <t>Carlos Menchaca, Councilmember;
Rory Lancman, Councilmember;
Vanessa L Gibson, Councilmember;
Ben Kallos, Councilmember;
Paul Vallone, Councilmember</t>
  </si>
  <si>
    <t>Paul Vallone, Councilmember;
Rory Lancman, Councilmember</t>
  </si>
  <si>
    <t>476548685</t>
  </si>
  <si>
    <t>476548687</t>
  </si>
  <si>
    <t>Administrative Services/Com. Engagement</t>
  </si>
  <si>
    <t>476548688</t>
  </si>
  <si>
    <t>Administrative Services/OGC</t>
  </si>
  <si>
    <t>476548690</t>
  </si>
  <si>
    <t>Administrative Services/Public Tech.</t>
  </si>
  <si>
    <t>476548691</t>
  </si>
  <si>
    <t>Administrative Services/Spkr. Off.</t>
  </si>
  <si>
    <t>476548693</t>
  </si>
  <si>
    <t>Community Outreach</t>
  </si>
  <si>
    <t>Taina Quinones;
Emilia Lizzi, Legislative Assistant;
Mildred Bonilla, Legislative Assistant;
Stanley Black, Legislative Clerk (Intern);
Jennifer Berger, Legislative Assistant;
Yousif Almontaser, Legislative Assistant;
Yariv Shavitt, Legislative Administrative Manager;
Walter Algarin, Deputy Unit Chief;
Steven Dudley, Legislative Assistant;
Sheree Mullins, Legislative Administrative Assistant;
Robbie Welch, Legislative Assistant;
Perri Litton;
Omany Luna, Legislative Assistant;
Marissa L Yanni, Legislative Assistant;
Linwood Smith, Legislative Assistant;
Faiza Ali, Legislative Assistant;
Ivan Luevanos, Deputy Director;
Felix Palacios;
Esteban Duran, Legislative Assistant;
Elisabeth Greenberg;
David English, Legislative Assistant;
Danielle Porcaro, Deputy Director;
Christine McLaughlin, Director;
Chantal Reubel, Legislative Assistant;
Carlos Carino, Legislative Assistant;
Brian Nahman, Legislative Administrative Assistant;
Brandon C Colson, Director;
Antonio Rodriguez, Legislative Assistant;
Amelia Adams, Director;
Allen Wright, Legislative Assistant;
Laura Garcia-Martinez, Legislative Clerk (Intern);
Yuliya Habets, Legislative Clerk;
Xiaomin Zhao, Legislative Assistant;
Jessica Flores, Legislative Assistant</t>
  </si>
  <si>
    <t>476548694</t>
  </si>
  <si>
    <t>Drafting</t>
  </si>
  <si>
    <t>Gafar Zaaloff, Legislative Policy Analyst;
Sylvester Yavana, Legislative Counsel;
Alexis Wanzenberg, Legislative Counsel;
Jacob Reisberg;
Holly Beck;
Margaret McGuinness, Legislative Administrative Assistant;
Wesley Jones, Assistant Director - Legal;
Michelle Lee, Legislative Counsel;
Anne Decker, Deputy Director;
Paul Sinegal, Legislative Counsel</t>
  </si>
  <si>
    <t>476548695</t>
  </si>
  <si>
    <t>Gen.Counsel</t>
  </si>
  <si>
    <t>476548698</t>
  </si>
  <si>
    <t>Human Services</t>
  </si>
  <si>
    <t>Michael H Kurtz, Legislative Policy Analyst;
Andrew K Gichuru, Legislative Counsel;
Tonya Cyrus, Senior Legislative Policy Analyst;
Terzah N Nasser, Deputy Director;
Michael D Benjamin, Legislative Counsel;
Matthew Carlin, Legislative Counsel;
Jonathan Masserano, Senior Legislative Policy Analyst;
Johanna Castro-Campusano, Legislative Administrative Assistant;
Joan Povolny, Senior Legislative Policy Analyst;
Janet Atwell, Senior Legislative Policy Analyst;
Crystal Pond, Senior Legislative Policy Analyst;
Chloe G Rivera, Legislative Policy Analyst;
Aysha E. Schomburg, Assistant Director - Legal;
Andrea Vazquez, Legislative Counsel;
Aminta C Kilawan, Legislative Counsel;
Nicole Abene, Legislative Counsel;
Smita Deshmukh, Legislative Counsel;
Emily Rooney, Legislative Policy Analyst;
David Seitzer, Legislative Counsel</t>
  </si>
  <si>
    <t>476548699</t>
  </si>
  <si>
    <t>Infrastructure</t>
  </si>
  <si>
    <t>Meagan Chen;
Alex R Paulenoff, Legislative Counsel;
Bradley Reid, Legislative Counsel;
Edward Atkin, Deputy Director;
Faizah Malik, Legislative Counsel;
Guillermo Patino, Senior Legislative Policy Analyst;
Jeffrey Baker, Deputy Director;
Jennifer Wilcox, Assistant Director - Legal;
Jose Conde, Legislative Policy Analyst;
Kristoffer Sartori, Legislative Counsel;
Patrick Mulvihill, Senior Legislative Policy Analyst;
Samara Swanston, Legislative Counsel;
William Murray, Senior Legislative Policy Analyst;
Jay Cullen Howe, Legislative Counsel;
Malaika Jabali, Legislative Policy Analyst;
Nadia Johnson, Legislative Policy Analyst</t>
  </si>
  <si>
    <t>476548701</t>
  </si>
  <si>
    <t>Leg. Document</t>
  </si>
  <si>
    <t>Ivette Molina, Legislative Assistant;
Jonathan C Ettricks, Director;
Matthew E DiStefano, Legislative Attorney;
Ruthie A DelFranco, Legislative Assistant;
William J Martin, Legislative Assistant</t>
  </si>
  <si>
    <t>476548702</t>
  </si>
  <si>
    <t>Earlene Hooper, Office of Assemblymember</t>
  </si>
  <si>
    <t>Juanita Nabors;
Hazel Coads, Constituent Liaison;
Regina T Adolphus;
Mashama R Burns;
Marcia J Chandler, Chief Of Staff;
Lance D Clarke, Counsel;
Paulette D Williams, D O Manager;
Sharon S Gethers, Admin Assistant</t>
  </si>
  <si>
    <t>476548703</t>
  </si>
  <si>
    <t>Aravella Simotas, Office of Assemblymember</t>
  </si>
  <si>
    <t>Waael H Abdallh, Constituent Liaison;
Linda G Sachs, Communications Coord;
Samantha R Darche, Chief Of Staff;
Cleva M Davis;
Theodoros Kasapis, D O Liaison;
Alexia M Makrigiannis, Dep Chief Of Staff</t>
  </si>
  <si>
    <t>476548705</t>
  </si>
  <si>
    <t>Vivian E. Cook, Office of Assemblymember, Personal Staff Office, Assembly</t>
  </si>
  <si>
    <t>476548706</t>
  </si>
  <si>
    <t>Deborah J. Glick, Office of Assemblymember, Personal Staff Office, Assembly</t>
  </si>
  <si>
    <t>476548708</t>
  </si>
  <si>
    <t>William D. Magee, Office of Assemblymember, Personal Staff Office, Assembly</t>
  </si>
  <si>
    <t>476548709</t>
  </si>
  <si>
    <t>Joseph D. Morelle, Office of Assemblymember, Personal Staff Office, Assembly</t>
  </si>
  <si>
    <t>476548712</t>
  </si>
  <si>
    <t>Harry B. Bronson, Office of Assemblymember, Personal Staff Office, Assembly</t>
  </si>
  <si>
    <t>476548713</t>
  </si>
  <si>
    <t>Kimberly Jean-Pierre, Office of Assemblymember</t>
  </si>
  <si>
    <t>Zacharie St-hubert;
Yaryl E Gonzalez, Legis Aide;
Lasheca Rb Lewis, Commun Relations Dir;
Kristi M Reynolds;
Brendan J Cunningham, Chief Of Staff</t>
  </si>
  <si>
    <t>476548715</t>
  </si>
  <si>
    <t>Jeffrion L. Aubry, Office of Assemblymember, Personal Staff Office, Assembly</t>
  </si>
  <si>
    <t>476548717</t>
  </si>
  <si>
    <t>Steven Englebright, Office of Assemblymember, Personal Staff Office, Assembly</t>
  </si>
  <si>
    <t>476548718</t>
  </si>
  <si>
    <t>Kevin A. Cahill, Office of Assemblymember, Personal Staff Office, Assembly</t>
  </si>
  <si>
    <t>476548721</t>
  </si>
  <si>
    <t>Sandra R. Galef, Office of Assemblymember, Personal Staff Office, Assembly</t>
  </si>
  <si>
    <t>476548722</t>
  </si>
  <si>
    <t>Policy &amp; Innovation, Central Staff Office, NYC Council</t>
  </si>
  <si>
    <t>476548724</t>
  </si>
  <si>
    <t>State &amp; Federal Affairs, Central Staff Office, NYC Council</t>
  </si>
  <si>
    <t>476548725</t>
  </si>
  <si>
    <t>Jeffrey Yuen, Legislative Project Manager;
Maria Christy Sabalvaro, Legislative Administrative Assistant;
Rosy Yarina Perez, Legislative Administrative Assistant;
Brian Paul, Legislative Project Manager;
Rajinder Mann, Director of Land Use Division;
Julie Lubin, Legislative Counsel;
James Lloyd, Legislative Project Manager;
Amy B Levitan, Deputy Director;
Elizabeth Lee, Legislative Project Manager;
Peter L Janosik, Legislative Project Manager;
Margaret D Griffin, Legislative Coordinator;
John Parsons Douglas, Legislative Project Manager;
Dylan Casey, Legislative Counsel;
Jeffrey Campagna, Legislative Counsel</t>
  </si>
  <si>
    <t>476548726</t>
  </si>
  <si>
    <t>Jessica Dodson Ackerman, Senior Legislative Financial Analyst;
Aliya Ali, Senior Legislative Financial Analyst;
Katherine N Anderson, Legislative Coordinator;
Roberta Caturano, Legislative Administrative Assistant;
Rebecca Chasan, Legislative Counsel;
Emre M Edev, Assistant Director - Finance;
Maria Enache, Legislative Financial Analyst;
Crilhien Francisco, Principal Legislative Financial Analyst;
Sarah Gastelum, Senior Legislative Financial Analyst;
Kenneth Grace, Legislative Financial Analyst;
Elizabeth Hoffman, Principal Legislative Financial Analyst;
William Kyeremateng, Legislative Financial Analyst;
Sheila Johnson, Legislative Financial Analyst;
Jin Lee, Legislative Financial Analyst;
Raymond Majewski, Deputy Director - Finance;
Prince Mensah, Legislative Assistant;
Jeanette Merrill, Legislative Financial Analyst;
Latonia R Mckinney, Director of Finance;
Chima Obichere, Principal Legislative Financial Analyst;
Nameera Nuzhat, Legislative Financial Analyst;
Kaitlyn G O'Hagan, Legislative Financial Analyst;
Maria L Pagan, Legislative Coordinator;
Regina Poreda-Ryan, Deputy Director - Finance;
James Reyes, Senior Legislative Financial Analyst;
Stephen Riester, Senior Legislative Financial Analyst;
Paul Scimone, Deputy Director - Finance;
John Russell, Principal Legislative Financial Analyst;
Jonathan Seltzer, Legislative Financial Analyst;
Dohini Sompura, Principal Legislative Financial Analyst;
Kendall Stephenson, Legislative Financial Analyst;
Paul Sturm, Principal Legislative Financial Analyst;
Nathaniel Toth, Deputy Director - Finance;
Brandon West, Senior Legislative Financial Analyst;
Davis Winslow, Legislative Financial Analyst;
Eisha Wright, Principal Legislative Financial Analyst;
Eric N Bernstein, Legislative Counsel</t>
  </si>
  <si>
    <t>476548728</t>
  </si>
  <si>
    <t>Daniel R. Garodnick, Office of Councilmember, Personal Staff Office, NYC Council</t>
  </si>
  <si>
    <t>476548729</t>
  </si>
  <si>
    <t>Isabel P Smith, Councilmanic Aide;
Joslyn Jamieson, Councilmanic Aide;
Jesse Towsen, Chief of Staff;
Paul Westrick, Legislative Director;
Sushant Harite, Councilmanic Aide;
Michael Corbett;
Debbie Lightbody, Councilmanic Aide;
Tirso R Tavarez, Councilmanic Aide</t>
  </si>
  <si>
    <t>476548731</t>
  </si>
  <si>
    <t>Gregory Rose, Legislative Director;
Ari-ayana Inniss, Councilmanic Aide;
Candace Prince-Modeste, Chief of Staff;
Akshar A Patel, Scheduler;
Margaret J Denson, Councilmanic Aide;
Al-Hassan Kanu, Councilmanic Aide;
James J. Johnson</t>
  </si>
  <si>
    <t>476548732</t>
  </si>
  <si>
    <t>Jesse Fallen;
Jack Bernatovicz;
Arielle Swernoff;
Xavier Perez;
Kenny Medrano, Councilmanic Aide;
Aileen Sheil, Councilmanic Aide;
Matthew A Wallace, Chief of Staff;
Elana Ehrenberg;
Deborah Tharrington, Councilmanic Aide;
Andres F Villa, Legislative Director</t>
  </si>
  <si>
    <t>476548734</t>
  </si>
  <si>
    <t>Edward Paulino, Councilmanic Aide;
Jonathan Boucher, Chief of Staff;
Julie Bero;
Kevin Peter Carroll, Scheduler;
Glomani Bravo-Lopez, Councilmanic Aide;
Betty J Lester, Councilmanic Aide;
Metin Necdet Sarci, Councilmanic Aide;
Benjamin Solotaire, Councilmanic Aide</t>
  </si>
  <si>
    <t>476548735</t>
  </si>
  <si>
    <t>Anna C Levers, Councilmanic Aide;
Rubina Abdul, Councilmanic Aide;
Rachel Goodman, Chief of Staff;
Susan Charlop, Councilmanic Aide;
Gabriella Friedlander, Councilmanic Aide;
Victoria Sell, Councilmanic Aide;
Catherine Zinnel, Councilmanic Aide;
Whitney Hu</t>
  </si>
  <si>
    <t>476548736</t>
  </si>
  <si>
    <t>Rosie Mendez, Office of Councilmember, Personal Staff Office, NYC Council</t>
  </si>
  <si>
    <t>476548738</t>
  </si>
  <si>
    <t>Sean E Coughlin, Councilmanic Aide;
Patrice Comerford, Councilmanic Aide;
David Moss, Councilmanic Aide;
Louis Cholden-Brown, Legislative Director;
Erik Bottcher, Chief of Staff;
Matthew T Green, Councilmanic Aide;
Cecile Scott, Councilmanic Aide</t>
  </si>
  <si>
    <t>476548739</t>
  </si>
  <si>
    <t>Adam Bermudez;
Renato Mendoza, Councilmanic Aide;
Shalaya Martin;
Antonia Frampton-Shillingford, Councilmanic Aide;
Michael Armstrong;
Brian Melford, Councilmanic Aide;
Stephanie Cleaton, Councilmanic Aide;
Norma Diego, Councilmanic Aide;
Comy Lewis, Councilmanic Aide;
Elijah Nwaokocha, Councilmanic Aide;
Damien Walters</t>
  </si>
  <si>
    <t>476548741</t>
  </si>
  <si>
    <t>Carlos Menchaca, Office of Councilmember</t>
  </si>
  <si>
    <t>Bryan J Ellicott;
Veronica Piedra Leon, Chief of Staff;
Adriana Lily Garcia, Deputy Chief of Staff for Policy and Budget;
Vladimir Martinez;
David Estrada, Director of Communications;
Janet Andrews;
Aldo Cano Trevino, Councilmanic Aide;
Julian Morales;
Kaden Sun, Councilmanic Aide;
Ling Xia Ye-Kneller, Scheduler;
Isaac Garcia</t>
  </si>
  <si>
    <t>476548742</t>
  </si>
  <si>
    <t>Rose Kourani, Councilmanic Aide;
Thomas Dantoni;
David Carr, Chief of Staff;
Francine Capelli, Councilmanic Aide;
Edward Morri</t>
  </si>
  <si>
    <t>476548743</t>
  </si>
  <si>
    <t>Jo Anne Simon, Office of Assemblymember</t>
  </si>
  <si>
    <t>James B Harvey, Constituent Liaison;
Joann Van Slyke, Office Manager;
Rivka L Gross, Community Liaison</t>
  </si>
  <si>
    <t>476548745</t>
  </si>
  <si>
    <t>Office of Speaker</t>
  </si>
  <si>
    <t>Joey Pressley, Deputy Chief of Staff;
Tiana Betancourt, Legislative Assistant;
Thomas G O'Neill, Special Advisor to the Director;
Robert J Newman, Executive Legislative Coordinator;
Ramon Martinez III, Chief of Staff;
Phyllis Henderson, Legislative Assistant;
Matthew Orama, Legislative Assistant;
Joseph A. Taranto, Special Advisor to the Director;
Ana Garcia, Legislative Assistant;
Fohat Patrick Aird-Bombo, Legislative Assistant;
Kristina Alejandro, Legislative Assistant;
Hector German, Legislative Assistant;
Kelly E Taylor, Legislative Counsel</t>
  </si>
  <si>
    <t>476548746</t>
  </si>
  <si>
    <t>Policy</t>
  </si>
  <si>
    <t>James K Subudhi, Legislative Policy Analyst;
Rose Martinez, Legislative Policy Analyst;
Sasha Ahuja;
Patrick McClellan;
Theodore Moore;
Philip Martin, Legislative Policy Analyst</t>
  </si>
  <si>
    <t>476548748</t>
  </si>
  <si>
    <t>Latrice M. Walker, Office of Assemblymember, Personal Staff Office, Assembly</t>
  </si>
  <si>
    <t>476548750</t>
  </si>
  <si>
    <t>Public Technology</t>
  </si>
  <si>
    <t>Yowalka Rosario-Doran, Legislative Coordinator;
Gerardo Romo Zamora, Legislative Coordinator;
Julian Robinson;
Lindsey Nater, Legislative Clerk (Intern);
Erica Gonzalez, Director;
Jazmin Chavez Coronado, Deputy Director;
Lauren Quinones, Legislative Coordinator;
Joyce Li, Legislative Coordinator;
Juana Ponce De Leon, Legislative Administrative Manager;
Julia Fredenburg, Legislative Coordinator;
Mehreen Ahmed;
Andrew Cochran, Legislative Coordinator;
Jin Zeng</t>
  </si>
  <si>
    <t>476548751</t>
  </si>
  <si>
    <t>Todd D. Kaminsky, Office of Assemblymember, Personal Staff Office, Assembly</t>
  </si>
  <si>
    <t>476548753</t>
  </si>
  <si>
    <t>Sgt.At-Arms</t>
  </si>
  <si>
    <t>476548758</t>
  </si>
  <si>
    <t>Office of the Staten Island Borough President, Agency, Mayor &amp; NYC Executive</t>
  </si>
  <si>
    <t>476548760</t>
  </si>
  <si>
    <t>N. Nick Perry, Office of Assemblymember</t>
  </si>
  <si>
    <t>Henderson L Hutchinson, Spec Asst-comm Relat;
Dawn N Scott, Admin Assistant;
Christian A Corrales, Legis Director;
Vivienne I Bent, Special Asst;
Joyce Elie, Chief Of Staff;
Lissa E Mathieu, Recep/secy;
Dalton D Robinson, D O Manager;
Francis X Shea, Communications Coord</t>
  </si>
  <si>
    <t>476548761</t>
  </si>
  <si>
    <t>Office of the Queens Borough President, Agency, Mayor &amp; NYC Executive</t>
  </si>
  <si>
    <t>476548763</t>
  </si>
  <si>
    <t>Progressive</t>
  </si>
  <si>
    <t>Bill Perkins, Councilmember;
Deborah Rose, Councilmember;
Jumaane D. Williams, Councilmember;
Brad Lander, Councilmember;
Carlos Menchaca, Councilmember;
Stephen Levin, Councilmember;
I. Daneek Miller, Councilmember;
Jimmy Van Bramer, Councilmember;
Daniel Dromm, Councilmember;
Ritchie Torres, Councilmember;
Ydanis Rodriguez, Councilmember;
Mark Levine, Councilmember;
Helen Rosenthal, Councilmember;
Ben Kallos, Councilmember;
Corey Johnson, Councilmember;
Margaret Chin, Councilmember;
Antonio Reynoso, Councilmember;
Donovan Richards, Councilmember</t>
  </si>
  <si>
    <t>Donovan Richards, Councilmember;
Antonio Reynoso, Councilmember</t>
  </si>
  <si>
    <t>https://twitter.com/NYCProgressives</t>
  </si>
  <si>
    <t>476548765</t>
  </si>
  <si>
    <t>Youth Services</t>
  </si>
  <si>
    <t>Laurie Cumbo, Councilmember;
Andy King, Councilmember;
Margaret Chin, Councilmember;
Mathieu Eugene, Councilmember</t>
  </si>
  <si>
    <t>Youth Board, Department of Youth and Community Development, Interagency Coordinating Council and youth related programs.
b. Each standing committee shall be composed of no fewer than five members.
c. The Speaker may create such subcommittees or special committees as he or she deems necessary and appropriate.</t>
  </si>
  <si>
    <t>476548766</t>
  </si>
  <si>
    <t>Womens Issues</t>
  </si>
  <si>
    <t>Elizabeth Crowley, Councilmember;
Karen Koslowitz, Councilmember;
Ben Kallos, Councilmember;
Laurie Cumbo, Councilmember</t>
  </si>
  <si>
    <t>Issues relating to public policy concerns of women, domestic violence, Office to Combat Domestic Violence, and Agency for Child Development.</t>
  </si>
  <si>
    <t>476548768</t>
  </si>
  <si>
    <t>Waterfronts</t>
  </si>
  <si>
    <t>Chaim Deutsch, Councilmember;
Paul Vallone, Councilmember;
Corey Johnson, Councilmember;
Deborah Rose, Councilmember</t>
  </si>
  <si>
    <t>Matters relating to the waterfront</t>
  </si>
  <si>
    <t>476548769</t>
  </si>
  <si>
    <t>Veterans</t>
  </si>
  <si>
    <t>Andrew Cohen, Councilmember;
Fernando Cabrera, Councilmember;
Paul Vallone, Councilmember;
Eric Ulrich, Councilmember;
Alan Maisel, Councilmember</t>
  </si>
  <si>
    <t>Mayor's Office of Veterans Affairs and other veteran related issues</t>
  </si>
  <si>
    <t>476548771</t>
  </si>
  <si>
    <t>Deborah Rose, Councilmember;
Carlos Menchaca, Councilmember;
Antonio Reynoso, Councilmember;
Stephen Levin, Councilmember;
Donovan Richards, Councilmember;
I. Daneek Miller, Councilmember;
Jimmy Van Bramer, Councilmember;
Costa Constantinides, Councilmember;
Margaret Chin, Councilmember;
Ydanis Rodriguez, Councilmember</t>
  </si>
  <si>
    <t>Mass Transportation Agencies and facilities, Department of Transportation, New York City Transit Authority, Taxi and Limousine Commission.</t>
  </si>
  <si>
    <t>476548772</t>
  </si>
  <si>
    <t>Barry Grodenchik, Councilmember;
Joseph Borelli, Councilmember;
Steven Matteo, Minority Leader</t>
  </si>
  <si>
    <t>Technology in New York City, Department of Information Technology and Telecommunications (non-land use related issues), Mayor's Office of Film, Theatre and Broadcasting, NYC TV, and dissemination of public information through use of technology</t>
  </si>
  <si>
    <t>Technology, Committee, NYC Council</t>
  </si>
  <si>
    <t>476548773</t>
  </si>
  <si>
    <t>Office of the Bronx Borough President, Agency, Mayor &amp; NYC Executive</t>
  </si>
  <si>
    <t>476548775</t>
  </si>
  <si>
    <t>Julissa Ferreras, Office of Councilmember, Personal Staff Office, NYC Council</t>
  </si>
  <si>
    <t>476548776</t>
  </si>
  <si>
    <t>Office of the Brookyn Borough President, Agency, Mayor &amp; NYC Executive</t>
  </si>
  <si>
    <t>476548778</t>
  </si>
  <si>
    <t>Recovery and Resiliency</t>
  </si>
  <si>
    <t>Steven Matteo, Minority Leader;
Carlos Menchaca, Councilmember;
Eric Ulrich, Councilmember;
Donovan Richards, Councilmember;
Margaret Chin, Councilmember;
Mark Treyger, Councilmember</t>
  </si>
  <si>
    <t>Issues related to Recovery and Redevelopment.</t>
  </si>
  <si>
    <t>476548779</t>
  </si>
  <si>
    <t>Melissa Mark-Viverito, Office of Councilmember, Personal Staff Office, NYC Council</t>
  </si>
  <si>
    <t>476548781</t>
  </si>
  <si>
    <t>476548782</t>
  </si>
  <si>
    <t>Steven Matteo, Minority Leader;
Chaim Deutsch, Councilmember;
Jumaane D. Williams, Councilmember;
Rafael Espinal, Councilmember;
Robert Cornegy, Councilmember;
Rory Lancman, Councilmember;
Ritchie Torres, Councilmember;
Vanessa L Gibson, Councilmember</t>
  </si>
  <si>
    <t>Police Department, Courts, District Attorneys, Special Narcotics Prosecutor, Civilian Complaint Review Board, Criminal Justice Coordinator, and Emergency Management Department (OEM).</t>
  </si>
  <si>
    <t>476548784</t>
  </si>
  <si>
    <t>NYC000071</t>
  </si>
  <si>
    <t>Small Business</t>
  </si>
  <si>
    <t>Fred Thiele Jr., Assemblymember;
David DiPietro, Assemblymember;
Alicia Hyndman, Assemblymember;
Diana Richardson, Assemblymember;
Dean Murray, Assemblymember;
Rodneyse Bichotte, Assemblymember;
Carrie Woerner, Assemblymember;
Charles Barron, Assemblymember;
Frank Skartados, Assemblymember;
José Rivera, Assemblymember;
Kieran Michael Lalor, Assemblymember;
Victor Pichardo, Assemblymember;
Ken Blankenbush, Assemblymember;
Inez Dickens, Assemblymember;
Billy Jones, Assemblymember;
Clyde Vanel, Assemblymember</t>
  </si>
  <si>
    <t>http://assembly.state.ny.us/comm/?sec=mem&amp;id=34</t>
  </si>
  <si>
    <t>The Committee works closely with a number of State agencies and entities to ensure they are serving the needs of the small business community, including the Department of Economic Development and the Empire State Development Corporation, which are the State's chief economic development entities. The Committee also oversees the work of the State University of New York in administering the Small Business Development Centers Program.
New York State statutes affected by legislation before the Small Business Committee include Banking Law, Economic Development Law, State Finance Law, Public Authorities Law, Labor Law, and Civil Practice Law &amp; Rules. Many small business issues, such as changes in taxation, economic development programs, insurance, State agencies' regulatory practices, and employee benefit programs, are not under the jurisdiction of the Small Business Committee. These issues are overseen by the Committees on Economic Development, Job Creation, Commerce and Industry
;
Banks
;
Labor
;
Insurance
;
Governmental Operations
;
and Ways and Means. The Small Business Committee remains involved by working with these committees.</t>
  </si>
  <si>
    <t>Standing</t>
  </si>
  <si>
    <t>476548785</t>
  </si>
  <si>
    <t>NYC000062</t>
  </si>
  <si>
    <t>Judiciary</t>
  </si>
  <si>
    <t>Helene Weinstein, Assemblymember;
Michael Montesano, Assistant Minority Whip;
David Buchwald, Assemblymember;
Charles Lavine, Assemblymember;
Andy Goodell, Assemblymember;
Dan Quart, Assemblymember;
Kenneth Zebrowski, Assemblymember;
Michele Titus, Assemblymember;
Latoya Joyner, Assemblymember;
Rebecca Seawright, Assemblymember;
Jo Anne Simon, Assemblymember;
Matthew Titone, Assemblymember;
Jeffrey Dinowitz, Assemblymember;
Edward Braunstein, Assemblymember;
David Weprin, Assemblymember;
Phil Steck, Assemblymember;
William Barclay, Deputy Minority Leader;
Anthony H. Palumbo, Assemblymember;
Aravella Simotas, Assemblymember</t>
  </si>
  <si>
    <t>http://assembly.state.ny.us/comm/?sec=mem&amp;id=24</t>
  </si>
  <si>
    <t>The Assembly Committee on Judiciary has jurisdiction over legislation affecting all aspects of both state and local courts. It has primary jurisdiction over amendments to the State Constitution, Civil Practice Law and Rules, Judiciary Law, Uniform Court Acts, Family Court Act, Surrogate's Court and Procedure Act, Domestic Relations Law, Estates Powers and Trusts Law, Uniform Commercial Code, Lien Law, Debtor-Creditor Law, General Obligations Law, Real Property Law, Real Property Actions and Proceedings Law, Civil Rights Law, Partnership Law, and the Eminent Domain Procedure Law.
The Judiciary Committee works closely with other committees of the Assembly, including the committees on Rules and Codes, and the Ways and Means Committee with which the Judiciary Committee shares budgetary oversight of the Office of Court Administration and the Department of Law. All committees in the Legislature report proposed constitutional amendments to the Judiciary Committee.
A top priority of the Committee each year is ensuring that funding is added to the state budget for civil legal services for low-income New Yorkers. In light of the ongoing devastating impact of the economic crisis on already diminished funding resources for civil legal services and the rising unmet need for civil legal services, the Judiciary Committee remained a strong advocate for funding of civil legal services. The enacted Judiciary budget for State Fiscal Year 2012-13 included a $25 million appropriation for civil legal services and a continued $15 million allocation to the New York Interest on Lawyer's Account (IOLA) fund, a significant source of funding for civil legal services, to make up for the dramatic loss in revenues for the fund over the past few years.</t>
  </si>
  <si>
    <t>476548786</t>
  </si>
  <si>
    <t>State &amp; Federal Legislation</t>
  </si>
  <si>
    <t>Alan Maisel, Councilmember;
Brad Lander, Councilmember;
Rafael Espinal, Councilmember;
Antonio Reynoso, Councilmember;
Ben Kallos, Councilmember;
Karen Koslowitz, Councilmember;
Bill Perkins, Councilmember</t>
  </si>
  <si>
    <t>Federal legislation, State legislation and [Home Rule requests](http://council.nyc.gov/html/about/homesrules.shtml).</t>
  </si>
  <si>
    <t>476548787</t>
  </si>
  <si>
    <t>NYC000083</t>
  </si>
  <si>
    <t>Election Day Operations and Voter Disenfranchisement</t>
  </si>
  <si>
    <t>Barbara Lifton, Assemblymember;
David Buchwald, Assemblymember</t>
  </si>
  <si>
    <t>http://assembly.state.ny.us/comm/?sec=mem&amp;id=103</t>
  </si>
  <si>
    <t>Subcommittee</t>
  </si>
  <si>
    <t>476548788</t>
  </si>
  <si>
    <t>NYC000129</t>
  </si>
  <si>
    <t>Libraries</t>
  </si>
  <si>
    <t>David J. Valesky, Deputy Independent Democratic Conference Leader for Legislative Operations;
Kathleen Marchione, Senator;
Joseph P. Addabbo, Jr., Senator;
Jose M. Serrano, Senator;
James Tedisco, Senator;
James L. Seward, Chairman, Senate Majority Conference;
Gustavo Rivera, Senator;
Patricia A. Ritchie, Deputy Majority Leader for Senate/Assembly Relations;
Patrick M. Gallivan, Senator;
Kenneth P. Lavalle, Majority Caucus Chair;
William J. Larkin, Jr., Senator;
Velmanette Montgomery, Senator;
Tony Avella, Assistant Conference Leader for Policy and Administration of Independent Democratic Conference;
Toby Ann Stavisky, Senator;
Susan Serino, Senator;
Christopher Jacobs, Senator;
Carl L. Marcellino, Majority Whip;
Brad Hoylman, Senator</t>
  </si>
  <si>
    <t>http://www.nysenate.gov/committees/libraries</t>
  </si>
  <si>
    <t>Temporary Committee</t>
  </si>
  <si>
    <t>Libraries, Committee, Senate</t>
  </si>
  <si>
    <t>476548790</t>
  </si>
  <si>
    <t>NYC000127</t>
  </si>
  <si>
    <t>Puerto Rican/Latino Caucus</t>
  </si>
  <si>
    <t>Martin Malavé Dilan, Senator;
José Peralta, Senator</t>
  </si>
  <si>
    <t>http://www.nysenate.gov/committee/puerto-ricanlatino-caucus</t>
  </si>
  <si>
    <t>Puerto Rican/Latino Caucus, Committee, Senate</t>
  </si>
  <si>
    <t>476548791</t>
  </si>
  <si>
    <t>NYC000132</t>
  </si>
  <si>
    <t>Infrastructure and Capital Investment</t>
  </si>
  <si>
    <t>Elaine Phillips, Senator;
Marisol Alcantara, Senator;
Simcha Felder, Senator;
Martin Malavé Dilan, Senator;
Thomas Croci, Senator;
Leroy Comrie, Senator;
Patrick M. Gallivan, Senator;
Joseph E. Robach, Chairman, Majority Steering Committee;
Timothy M. Kennedy, Senator</t>
  </si>
  <si>
    <t>http://www.nysenate.gov/committee/infrastructure-and-capital-investment</t>
  </si>
  <si>
    <t>476548793</t>
  </si>
  <si>
    <t>NYC000070</t>
  </si>
  <si>
    <t>Rules</t>
  </si>
  <si>
    <t>Crystal Peoples-Stokes, Assemblymember;
Michele Titus, Assemblymember;
Stephen Hawley, Assistant Minority Leader;
Sandy Galef, Assemblymember;
Amy Paulin, Assemblymember;
Darius Pridgen, Council President;
Jeffrion Aubry, Assemblymember;
William Barclay, Deputy Minority Leader;
Joseph Morelle, Assemblymember;
Catherine Nolan, Assemblymember;
Bob Oaks, Assemblymember;
Félix Ortiz, Assemblymember;
N. Nick Perry, Assemblymember;
Marc Butler, Assemblymember;
William Colton, Assemblymember;
Vivian Cook, Assemblymember;
Clifford Crouch, Clifford Crouch;
Jeffrey Dinowitz, Assemblymember;
Steve Englebright, Assemblymember;
J. Gary Pretlow, Assemblymember;
Andrew Raia, Deputy Minority Whip;
Helene Weinstein, Assemblymember;
William Magnarelli, Assemblymember;
Gary Finch, Assistant Minority Leader;
David Gantt, Assemblymember;
Deborah Glick, Assemblymember;
Richard Gottfried, Assemblymember;
Earlene Hooper, Assemblymember;
Brian M Kolb, Assemblymember;
Joseph Lentol, Assemblymember;
Carl Heastie, Speaker</t>
  </si>
  <si>
    <t>http://assembly.state.ny.us/comm/?sec=mem&amp;id=33</t>
  </si>
  <si>
    <t>476548794</t>
  </si>
  <si>
    <t>NYC000072</t>
  </si>
  <si>
    <t>Social Services</t>
  </si>
  <si>
    <t>Anthony D'Urso, Assemblymember;
Melissa Miller, Assemblymember;
Brian Miller, Assemblymember;
Victor Pichardo, Assemblymember;
Ron Kim, Assemblymember;
Anthony H. Palumbo, Assemblymember;
Jeffrion Aubry, Assemblymember;
Maritza Davila, Assemblymember;
Michaelle Solages, Assemblymember;
Dan Stec, Assemblymember;
Charles Barron, Assemblymember;
Rodneyse Bichotte, Assemblymember;
Latoya Joyner, Assemblymember;
Shelley Mayer, Assemblymember;
Pamela Hunter, Assemblymember;
Andy Goodell, Assemblymember;
Andrew Hevesi, Assemblymember</t>
  </si>
  <si>
    <t>http://assembly.state.ny.us/comm/?sec=mem&amp;id=35</t>
  </si>
  <si>
    <t>The Assembly Social Services Committee has jurisdiction over legislation affecting programs providing financial, medical and support services to indigent households in New York State. The work of the Committee also affects the aged, blind and disabled residing in the community and in residential care facilities. The statutory basis for these programs is contained in the State Social Services Law. This law allows the administration of basic temporary assistance and emergency support programs statewide, including the following programs: Family Assistance, Safety Net Assistance, Emergency Assistance to Needy Families with Children, Emergency Assistance for Adults, and certain parts of the Supplemental Security Income Program.
The Committee works closely with the Committees on Health, Children and Families, Aging, Labor and Housing, and with the Task Force on Homelessness, and the Task Force on Food, Farm and Nutrition Policy. The Committee also has legislative oversight responsibilities for programs administered by the Office of Temporary and Disability Assistance (OTDA). OTDA is responsible for supervising programs that provide assistance and support to eligible families and individuals in the state. Some of OTDA's functions include: providing temporary cash assistance
;
providing assistance in paying for food
;
providing heating assistance
;
overseeing New York State's child support enforcement program
;
determining certain aspects of eligibility for Social Security Disability benefits
;
supervising homeless housing and services programs
;
and providing assistance to certain immigrant populations.</t>
  </si>
  <si>
    <t>476548796</t>
  </si>
  <si>
    <t>Legal/Gov't Affair</t>
  </si>
  <si>
    <t>Joshua Kingsley, Councilmanic Aide;
Martha Indiana Porta, Legislative Counsel;
Ze-Emanuel Hailu, Legislative Counsel;
Beth K Golub, Legislative Counsel;
Brian Crow, Legislative Counsel;
Carlos Beato, Legislative Counsel;
Deepa Ambekar, Legislative Counsel;
Israel Martinez, Legislative Policy Analyst;
Laura J Popa, Deputy Chief of Staff;
Josh Hanshaft;
Laboni Rahman;
Matthew Gewolb, Director;
Natasha Kerry, Legislative Counsel;
Rachel Cordero, Deputy Director;
Richard Persky, Legislative Administrative Assistant;
Robert Calandra, Assistant Director - Legal;
William Hongach, Senior Legislative Policy Analyst;
Casie M Addison, Legislative Policy Analyst;
Balqees Mihirig, Legislative Counsel</t>
  </si>
  <si>
    <t>476548797</t>
  </si>
  <si>
    <t>NYC000044</t>
  </si>
  <si>
    <t>Children and Families</t>
  </si>
  <si>
    <t>Clyde Vanel, Assemblymember;
Joseph Errigo, Assemblymember;
Kimberly Jean-Pierre, Assemblymember;
Melissa Miller, Assemblymember;
Tremaine Wright, Assemblymember;
Jaime Williams, Assemblymember;
Mary Beth Walsh, Assemblymember;
Brian Barnwell, Assemblymember;
Carmen Arroyo, Assemblymember;
Maritza Davila, Assemblymember;
Diana Richardson, Assemblymember;
Michele Titus, Assemblymember;
Shelley Mayer, Assemblymember;
Ellen Jaffee, Assemblymember;
Pamela Harris, Assemblymember;
Patricia Fahy, Assemblymember;
Christopher Friend, Assemblymember</t>
  </si>
  <si>
    <t>http://assembly.state.ny.us/comm/?sec=mem&amp;id=5</t>
  </si>
  <si>
    <t>The Assembly Standing Committee on Children and Families has jurisdiction over legislation affecting: (1) child welfare, including foster care, preventive services, and adoption
;
(2) child care
;
(3) juvenile justice, including youth development and delinquency prevention programs, Persons in Need of Supervision (PINS), and the detention and placement of adjudicated youth
;
(4) adult protective services
;
(5) residential and non-residential domestic violence services
;
and (6) other services and programs for children and their families, including Family Court processes.
In New York State, there are 62 counties and 58 local social services districts. Each county represents a local district, with the exception of New York City which operates as one district for all five counties. The Office of Children and Family Services (OCFS) oversees local district provision and administration of child welfare, child care, youth programs, adult protective and other publicly funded services for children and families. In addition, in New York City, the Administration for Children's Services (ACS) is responsible for the provision and administration of child welfare services, juvenile justice services and child care assistance.</t>
  </si>
  <si>
    <t>476548799</t>
  </si>
  <si>
    <t>Standards &amp; Ethics</t>
  </si>
  <si>
    <t>Steven Matteo, Minority Leader;
Brad Lander, Councilmember;
Carlos Menchaca, Councilmember;
Alan Maisel, Councilmember</t>
  </si>
  <si>
    <t>Conflicts of Interest Board and Council Ethics.</t>
  </si>
  <si>
    <t>476548800</t>
  </si>
  <si>
    <t>NYC000051</t>
  </si>
  <si>
    <t>Ellen Jaffee, Assemblymember;
Peter Lawrence, Assemblymember;
Mary Beth Walsh, Assemblymember;
Steven Otis, Majority Caucus Vice-chair;
Rebecca Seawright, Assemblymember;
Ron Kim, Assemblymember;
Barbara Lifton, Assemblymember;
Carmen Arroyo, Assemblymember;
Michael Benedetto, Assemblymember;
David McDonough, Assemblymember;
Michael Miller, Assemblymember;
Daniel O'Donnell, Assemblymember;
Amy Paulin, Assemblymember;
Walter Mosley, Assemblymember;
Edward Ra, Assemblymember;
Phil Ramos, Assemblymember;
Linda Rosenthal, Assemblymember;
Fred Thiele Jr., Assemblymember;
Dean Murray, Assemblymember;
Matthew Titone, Assemblymember;
Michele Titus, Assemblymember;
William Magnarelli, Assemblymember;
Anthony Brindisi, Assemblymember;
Sean Ryan, Assemblymember;
Shelley Mayer, Assemblymember;
Steve Englebright, Assemblymember;
Earlene Hooper, Assemblymember;
Catherine Nolan, Assemblymember</t>
  </si>
  <si>
    <t>http://assembly.state.ny.us/comm/?sec=mem&amp;id=12</t>
  </si>
  <si>
    <t>The New York State Constitution states that, '[t]he Legislature shall provide for the maintenance and support of a system of free common schools, wherein all the children of this state may be educated' (Article 11, Section 1). This constitutional provision establishes the foundation for the areas of responsibility of the Assembly's Standing Committee on Education.
The Committee oversees educational policies and programs affecting prekindergarten, elementary and secondary education for more than 3 million children attending both public and non-public schools. Within New York State, there are nearly 700 school districts, including the nation's largest, the New York City School District, which enrolls over one million students. In addition, 37 Boards of Cooperative Educational Services (BOCES) provide occupational education, shared services, special education, and academic programs on a regional basis. The Committee also participates in the process for selecting persons to serve on the New York State Board of Regents.
The Committee works diligently to ensure that the public schools of this large and diverse State provide the range of opportunities that all students need to fulfill their potential. The Committee supports equitable funding and strengthening the quality of public education in the State.</t>
  </si>
  <si>
    <t>476548802</t>
  </si>
  <si>
    <t>NYC000055</t>
  </si>
  <si>
    <t>Ethics and Guidance</t>
  </si>
  <si>
    <t>Aravella Simotas, Assemblymember;
Michael Montesano, Assistant Minority Whip;
Peter Lawrence, Assemblymember;
Michele Titus, Assemblymember;
Kenneth Zebrowski, Assemblymember;
Joseph Giglio, Assemblymember;
Brian Curran, Assemblymember;
Charles Lavine, Assemblymember</t>
  </si>
  <si>
    <t>http://assembly.state.ny.us/comm/?sec=mem&amp;id=16</t>
  </si>
  <si>
    <t>The New York State Assembly Ethics and Guidance Committee is a standing committee consisting of eight members. It is unique in that it is the only committee to have equal numbers of Democrats and Republicans. The Committee is not a committee of original jurisdiction for proposed legislation and does not therefore consider bills. The Committee is able to answer questions and provide ethical guidance/opinions for members and staff. The Committee is responsible for investigating alleged violations of Assembly sexual harassment/retaliation policy and reports its findings and proposed sanctions to the Speaker.
Pursuant to the Rules of the Assembly, the Ethics and Guidance Committee is responsible for developing and updating a course for members and employees with regard to the laws and policies governing their conduct.</t>
  </si>
  <si>
    <t>476548803</t>
  </si>
  <si>
    <t>NYC000032</t>
  </si>
  <si>
    <t>Joseph A. Griffo, Deputy Majority Leader for Policy;
José Peralta, Senator;
Todd Kaminsky, Senator;
Thomas Croci, Senator;
Carl L. Marcellino, Majority Whip;
Christopher Scanlon, Common Council Member;
Patricia A. Ritchie, Deputy Majority Leader for Senate/Assembly Relations;
Toby Ann Stavisky, Senator;
David J. Valesky, Deputy Independent Democratic Conference Leader for Legislative Operations;
Tony Avella, Assistant Conference Leader for Policy and Administration of Independent Democratic Conference;
Thomas F. O'Mara, Senator;
Michael H. Ranzenhofer, Deputy Majority Leader for Economic Development;
Martin Malavé Dilan, Senator;
Patrick M. Gallivan, Senator;
Timothy M. Kennedy, Senator;
William J. Larkin, Jr., Senator;
Catharine M. Young, Assistant Senate Majority Whip;
Joseph E. Robach, Chairman, Majority Steering Committee</t>
  </si>
  <si>
    <t>http://www.nysenate.gov/committees/transportation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</si>
  <si>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Transportation Committee advances policies that coordinate the management of transit systems and ensure safe travel. The Committee also develops and reviews legislation covering a wide range of topics affecting the movement of people and goods throughout the State. The Committee's jurisdiction includes oversight and analysis of the activities, including the implementation and administration of programs, of the Departments of Transportation (DOT) and Motor Vehicles (DMV), the New York State Thruway Authority, and various regional transportation authorities and commissions. Committee action primarily affects the following consolidated laws: Vehicle and Traffic, Highway, Transportation, Navigation, Canal, and Railroad.</t>
  </si>
  <si>
    <t>476548805</t>
  </si>
  <si>
    <t>NYC000133</t>
  </si>
  <si>
    <t>New York City Education Subcommittee</t>
  </si>
  <si>
    <t>Toby Ann Stavisky, Senator;
Andrew J. Lanza, Deputy Majorty Leader for Government Oversight and Accountability;
Tony Avella, Assistant Conference Leader for Policy and Administration of Independent Democratic Conference;
Martin J. Golden, Secretary of the Senate Majority Conference;
Simcha Felder, Senator</t>
  </si>
  <si>
    <t>http://www.nysenate.gov/committee/new-york-city-education-subcommittee</t>
  </si>
  <si>
    <t>New York City Education Subcommittee, Committee, Senate</t>
  </si>
  <si>
    <t>476548806</t>
  </si>
  <si>
    <t>NYC000040</t>
  </si>
  <si>
    <t>Joseph Errigo, Assemblymember;
Billy Jones, Assemblymember;
Donna Lupardo, Assemblymember;
Inez Dickens, Assemblymember;
Michael Norris, Assemblymember;
Tremaine Wright, Assemblymember;
Mary Beth Walsh, Assemblymember;
Monica Wallace, Assemblymember;
Kevin Byrne, Assemblymember;
Brian Barnwell, Assemblymember;
Peter Abbate Jr., Assemblymember;
Carmen Arroyo, Assemblymember;
John McDonald III, Assemblymember;
Luis Sepulveda, Assemblymember;
Edward Braunstein, Assemblymember;
José Rivera, Assemblymember;
Michael DenDekker, Assemblymember;
Phil Ramos, Assemblymember;
Christopher Friend, Assemblymember;
Karl Brabenec, Assemblymember;
Charles Barron, Assemblymember;
Latoya Joyner, Assemblymember;
Dean Murray, Assemblymember;
Helene Weinstein, Assemblymember;
Anthony Brindisi, Assemblymember;
Mark Johns, Assemblymember;
Alicia Hyndman, Assemblymember;
Pamela Harris, Assemblymember;
William Magee, Assemblymember</t>
  </si>
  <si>
    <t>http://assembly.state.ny.us/comm/?sec=mem&amp;id=1</t>
  </si>
  <si>
    <t>The New York State Assembly Standing Committee on Aging has jurisdiction over legislation affecting the quality of life of New York's senior citizen population. The Committee also reviews certain legislation providing real property tax relief for those over the age of sixty-five. The Committee works closely with, and has legislative and budgetary oversight for programs administered by, the New York State Office for the Aging. The Committee works to ensure services are available so that seniors enjoy a high quality of life. This includes programs such as the Expanded In-Home Services for the Elderly Program (EISEP), Caregiver Resource Centers, Long-Term Care Ombudsman Program, Retired and Senior Volunteer Program (RSVP), Senior Respite Programs, Social Adult Day Programs, Naturally Occurring Retirement Communities (NORC), Neighborhood Naturally Occurring Retirement Communities (NNORC), Foster Grandparent Programs, Elder Abuse Education and Outreach Program, and Meals-on-Wheels Programs.  
The Committee has legislative and budgetary oversight of the Elderly Pharmaceutical Insurance Coverage (EPIC) Program, which is administered by the New York State Department of Health.</t>
  </si>
  <si>
    <t>476548808</t>
  </si>
  <si>
    <t>NYC000041</t>
  </si>
  <si>
    <t>Agriculture</t>
  </si>
  <si>
    <t>Billy Jones, Assemblymember;
Barbara Lifton, Assemblymember;
Michael Benedetto, Assemblymember;
Angelo Santabarbara, Assemblymember;
Luis Sepulveda, Assemblymember;
James Skoufis, Assemblymember;
Al Stirpe, Assistant Majority Whip;
Harry Bronson, Assemblymember;
Marc Butler, Assemblymember;
José Rivera, Assemblymember;
Clifford Crouch, Clifford Crouch;
Frank Skartados, Assemblymember;
Linda Rosenthal, Assemblymember;
Addie Jenne, Assemblymember;
Carrie Woerner, Assemblymember;
Didi Barrett, Assemblymember;
Gary Finch, Assistant Minority Leader;
Aileen Gunther, Assemblymember;
Stephen Hawley, Assistant Minority Leader;
Ken Blankenbush, Assemblymember;
William Magee, Assemblymember</t>
  </si>
  <si>
    <t>http://assembly.state.ny.us/comm/?sec=mem&amp;id=2</t>
  </si>
  <si>
    <t>The Assembly Standing Committee on Agriculture is responsible for legislation that relates to the Agriculture and Markets Law, oversight of the New York State Department of Agriculture and Markets, and the Agriculture and Markets budget. The Agriculture Committee works closely with institutions of higher education, such as Cornell University, to promote agriculture research and development through programs such as the Quality Milk Program and Integrated Pest Management. The Agriculture Committee works to ensure the viability of New York's farms, promote the state's agricultural products, support agricultural economic development and protect our state's farmland resources.
As part of its legislative and oversight functions, the Agriculture Committee investigates issues related to food inspections and safety, farmland protection, farm product sales and marketing, agribusiness licensing and regulation, the humane treatment of domesticated animals, kosher laws, and animal diseases. The Agriculture Committee also provides support and counsel for agriculturally-related legislation that is referred to other Assembly Committees such as the Committees on Labor, Economic Development, Environmental Conservation and Energy.</t>
  </si>
  <si>
    <t>476548809</t>
  </si>
  <si>
    <t>NYC000069</t>
  </si>
  <si>
    <t>Real Property Taxation</t>
  </si>
  <si>
    <t>Inez Dickens, Assemblymember;
Brian Miller, Assemblymember;
Monica Wallace, Assemblymember;
Brian Barnwell, Assemblymember;
Victor Pichardo, Assemblymember;
John McDonald III, Assemblymember;
Kieran Michael Lalor, Assemblymember;
Sandy Galef, Assemblymember</t>
  </si>
  <si>
    <t>http://assembly.state.ny.us/comm/?sec=mem&amp;id=32</t>
  </si>
  <si>
    <t>The Committee on Real Property Taxation is responsible for legislation that sets policies for equity and fairness in the way assessors determine real property tax assessments, and seeks ways to reduce the overall tax burden. The committee aims to promote transparent, efficient local tax assessment processes and maintain effective property tax relief systems, including the STAR program.
The Committee works closely with the New York State Office of Real Property Tax Services (ORPTS) to promote informed and responsible legislation. It also collaborates with the Assembly Standing Committees on Local Governments and Cities to examine the impact of State aid to counties, cities, towns and villages. Jointly, they have examined the Citizen Empowerment Tax Credits, the Local Government Citizens Re- Organization Empowerment Grant Program, the Local Government Efficiency Grant Program, and the Local Government Performance and Efficiency Program.</t>
  </si>
  <si>
    <t>476548811</t>
  </si>
  <si>
    <t>NYC000043</t>
  </si>
  <si>
    <t>Clyde Vanel, Assemblymember;
Carmen De La Rosa, Assemblymember;
Inez Dickens, Assemblymember;
Yuh-Line Niou, Assemblymember;
Kenneth Zebrowski, Assemblymember;
Tremaine Wright, Assemblymember;
Ron Castorina, Jr., Assemblymember;
Kevin Byrne, Assemblymember;
Peter Abbate Jr., Assemblymember;
Nicole Malliotakis, Assemblymember;
Michael Miller, Assemblymember;
N. Nick Perry, Assemblymember;
Kieran Michael Lalor, Assemblymember;
Luis Sepulveda, Assemblymember;
Walter Mosley, Assemblymember;
David Weprin, Assemblymember;
Aravella Simotas, Assemblymember;
Brian Curran, Assemblymember;
Andrew Raia, Deputy Minority Whip;
Robert Rodriguez, Assemblymember;
Kimberly Jean-Pierre, Assemblymember;
Rebecca Seawright, Assemblymember;
Rodneyse Bichotte, Assemblymember;
Michael Blake, Assemblymember;
Diana Richardson, Assemblymember;
Sean Ryan, Assemblymember;
Gary Finch, Assistant Minority Leader;
William Magee, Assemblymember</t>
  </si>
  <si>
    <t>http://assembly.state.ny.us/comm/?sec=mem&amp;id=4</t>
  </si>
  <si>
    <t>The New York State Assembly Standing Committee on Banks reviews and creates legislation affecting financial institutions that operate in New York State. The Committee's statutory purview includes the Banking Law, the General Obligations Law, the Uniform Commercial Code, and the Personal Property Law. Entities under the Banking Law jurisdiction include banks, trust companies, safe deposit companies, savings banks, savings and loan associations, credit unions, bank holding companies, sales finance companies, licensed lenders, licensed cashers of checks, money transmitters, budget planners, mortgage brokers, mortgage bankers, insurance premium finance agencies, and foreign and private banks.
The bills within the Banks Committee address a broad range of banking concerns including maintaining the competitive balance among financial institutions, protecting customers' interests, providing housing finance, and modifying banking regulations and administration.</t>
  </si>
  <si>
    <t>Banks, Committee, Assembly</t>
  </si>
  <si>
    <t>476548813</t>
  </si>
  <si>
    <t>NYC000045</t>
  </si>
  <si>
    <t>Cities</t>
  </si>
  <si>
    <t>Michael Norris, Assemblymember;
Tremaine Wright, Assemblymember;
Ron Castorina, Jr., Assemblymember;
Robert Carroll, Assemblymember;
Victor Pichardo, Assemblymember;
John McDonald III, Assemblymember;
David Weprin, Assemblymember;
Marcos Crespo, Assemblymember;
Edward Braunstein, Assemblymember;
Karl Brabenec, Assemblymember;
Erik Dilan, Assemblymember;
Shelley Mayer, Assemblymember;
Andy Goodell, Assemblymember;
Michael Benedetto, Assemblymember</t>
  </si>
  <si>
    <t>http://assembly.state.ny.us/comm/?sec=mem&amp;id=6</t>
  </si>
  <si>
    <t>The New York State Assembly Standing Committee on Cities initiates and reviews legislation affecting the State's 62 cities. The Municipal Home Rule powers provided to cities under the provisions of Article IX of the New York State Constitution limits the committee's authority. Article IX describes and defines the powers, duties and limitations of local governments and the State Legislature in the enactment of laws affecting local governments. These Home Rule powers generally limit the Legislature's actions to pass (a) general laws, which apply uniformly to all local governments of equal size
;
(b) special laws, on request by two-thirds of the membership of the local legislative body, or on the request of its chief executive officer and concurred by a majority of the membership of the local government, i.e., a 'Home Rule Message'
;
and (c) laws needed for emergencies provided that two-thirds of both houses concur, and there is a certificate of necessity from the Governor, which states that an emergency situation requires enactment of such law.
Bills referred to the Committee on Cities are those that would amend city charters, the Administrative Code of the City of New York, the General City Law, the Second Class Cities Law or the General Municipal Law. Bills that relate to cities and would amend general bodies of law such as Public Health, Housing, Energy, Transportation, Education, or Economic Development may also be referred to the Cities Committee if they have specific or local applicability.</t>
  </si>
  <si>
    <t>476548814</t>
  </si>
  <si>
    <t>NYC000046</t>
  </si>
  <si>
    <t>Codes</t>
  </si>
  <si>
    <t>Patricia Fahy, Assemblymember;
Angelo Morinello, Assemblymember;
Andrew Hevesi, Assemblymember;
Thomas Abinanti, Assemblymember;
Daniel O'Donnell, Assemblymember;
Michael Montesano, Assistant Minority Whip;
Walter Mosley, Assemblymember;
David Weprin, Assemblymember;
Vivian Cook, Assemblymember;
Steven Cymbrowitz, Assemblymember;
N. Nick Perry, Assemblymember;
J. Gary Pretlow, Assemblymember;
Edward Ra, Assemblymember;
Robin Schimminger, Assemblymember;
Michele Titus, Assemblymember;
Helene Weinstein, Assemblymember;
Kenneth Zebrowski, Assemblymember;
Joseph Giglio, Assemblymember;
Charles Lavine, Assemblymember;
Joseph Lentol, Assemblymember</t>
  </si>
  <si>
    <t>http://assembly.state.ny.us/comm/?sec=mem&amp;id=7</t>
  </si>
  <si>
    <t>The New York State Assembly Standing Committee on Codes considers issues and legislation regarding the State's criminal and civil justice system. Most of the legislation considered by the members of the Codes Committee amends the Criminal Procedure Law, the Penal Law, the Civil Practice Law and Rules as well as selected articles of the Executive Law.
In addition, the Committee's dual reference authority, pursuant to Rule IV ยง 6 (i) of the Rules of the Assembly of the State of New York, places within its jurisdiction legislation initiated in any of the other Assembly standing committees which imposes or changes any fine, term of imprisonment, forfeiture of rights or property, or other penal sanction as well as legislation related to the procedure by which such fine, term of imprisonment, forfeiture or other penal sanction is imposed or changed.</t>
  </si>
  <si>
    <t>476548816</t>
  </si>
  <si>
    <t>NYC000048</t>
  </si>
  <si>
    <t>Corporations, Authorities and Commissions</t>
  </si>
  <si>
    <t>Clyde Vanel, Assemblymember;
Carmen De La Rosa, Assemblymember;
Jeffrey Dinowitz, Assemblymember;
Stacey Pheffer Amato, Assemblymember;
Peter Lawrence, Assemblymember;
Ron Kim, Assemblymember;
Thomas Abinanti, Assemblymember;
Nicole Malliotakis, Assemblymember;
Philip Palmesano, Assemblymember;
Nily Rozic, Assemblymember;
Michael Montesano, Assistant Minority Whip;
Aravella Simotas, Assemblymember;
Ken Blankenbush, Assemblymember;
Vivian Cook, Assemblymember;
Robert Rodriguez, Assemblymember;
Addie Jenne, Assemblymember;
Christopher Friend, Assemblymember;
Erik Dilan, Assemblymember;
Rebecca Seawright, Assemblymember;
Diana Richardson, Assemblymember;
Dan Quart, Assemblymember;
Steven Otis, Majority Caucus Vice-chair;
Sandy Galef, Assemblymember;
David Buchwald, Assemblymember;
Amy Paulin, Assemblymember</t>
  </si>
  <si>
    <t>http://assembly.state.ny.us/comm/?sec=mem&amp;id=9</t>
  </si>
  <si>
    <t>The Committee on Corporations, Authorities and Commissions has jurisdiction over the laws concerning private, not-for-profit and public corporations in New York State. Much of the Committee's work focuses on the organizational framework and activities of the State's many public authorities. These authorities, which provide services in areas such as transportation, power, health care financing and environmental services, operate as quasi-governmental entities at the State and local government level. The Committee examines proposals affecting the governance of for-profit, not-for-profit, and other corporations in the State. This responsibility includes making sure the State's laws affecting corporations remain up-to-date so New York remains competitive nationwide while at the same time balancing the need for adequate oversight of corporations based in New York.
The Assembly Majority and this Committee have fought for adequate funding for mass transit for many years, and have worked to ensure that money is spent wisely in maintaining and improving these systems. As a result, the Committee has a particular interest in the Metropolitan Transportation Authority (MTA) and the Thruway Authority, as well as the other authorities providing public transportation in the State.</t>
  </si>
  <si>
    <t>476548817</t>
  </si>
  <si>
    <t>NYC000049</t>
  </si>
  <si>
    <t>Correction</t>
  </si>
  <si>
    <t>Carmen De La Rosa, Assemblymember;
David Weprin, Assemblymember;
Philip Palmesano, Assemblymember;
Félix Ortiz, Assemblymember;
Maritza Davila, Assemblymember;
Nily Rozic, Assemblymember;
Luis Sepulveda, Assemblymember;
Walter Mosley, Assemblymember;
William Colton, Assemblymember;
Latrice Walker, Assemblymember;
Michael Blake, Assemblymember;
Gary Finch, Assistant Minority Leader;
Joseph Giglio, Assemblymember</t>
  </si>
  <si>
    <t>http://assembly.state.ny.us/comm/?sec=mem&amp;id=10</t>
  </si>
  <si>
    <t>The Assembly Committee on Correction has jurisdiction over legislation affecting all aspects of the operations of both state and local correctional facilities. This responsibility includes 61 state correctional facilities and 62 local correctional systems, including all local jails and police lockups operated by municipalities across New York State. The Committee on Correction works closely with other committees of the Assembly, including the Committees on Alcoholism and Drug Abuse, Codes, Health, and Mental Health, regarding issues that affect correction staff and inmates.</t>
  </si>
  <si>
    <t>476548819</t>
  </si>
  <si>
    <t>NYC000050</t>
  </si>
  <si>
    <t>Economic Development, Job Creation, Commerce and Industry</t>
  </si>
  <si>
    <t>Joseph Errigo, Assemblymember;
Anthony D'Urso, Assemblymember;
Joseph Giglio, Assemblymember;
Billy Jones, Assemblymember;
Maritza Davila, Assemblymember;
Al Stirpe, Assistant Majority Whip;
Raymond Walter, Assemblymember;
Harry Bronson, Assemblymember;
Marc Butler, Assemblymember;
Kevin Cahill, Assemblymember;
Clifford Crouch, Clifford Crouch;
Frank Skartados, Assemblymember;
Addie Jenne, Assemblymember;
Charles Barron, Assemblymember;
Latrice Walker, Assemblymember;
Kimberly Jean-Pierre, Assemblymember;
Rodneyse Bichotte, Assemblymember;
William Magnarelli, Assemblymember;
Anthony Brindisi, Assemblymember;
Didi Barrett, Assemblymember;
David Gantt, Assemblymember;
Alicia Hyndman, Assemblymember;
David DiPietro, Assemblymember;
Donna Lupardo, Assemblymember;
Robin Schimminger, Assemblymember</t>
  </si>
  <si>
    <t>http://assembly.state.ny.us/comm/?sec=mem&amp;id=11</t>
  </si>
  <si>
    <t>The Assembly Standing Committee on Economic Development, Job Creation, Commerce and Industry presides over legislation that affects economic development and business regulation throughout the State. The Committee helps oversee the State's various economic development agencies, authorities, and programs that play an important role in determining the State's overall economy. The Committee also is responsible for the controlled sale of alcoholic beverages and the licensing, registration, and regulation of a broad spectrum of industries associated with the production, distribution, and sale of alcoholic beverages.
Many State agencies, economic development organizations, and other groups and associations work with the Committee on these important issues. The State agencies include the Department of Economic Development, the Urban Development Corporation, the Job Development Authority, the Department of State, the Division of Criminal Justice Services, the State Liquor Authority, the Department of Labor and the Department of Law. At the local level, the Committee works with a number of organizations, including not-for-profit local development corporations, economic development agencies, various not-for-profit foundations, universities, chambers of commerce, and Small Business Development Centers.</t>
  </si>
  <si>
    <t>476548820</t>
  </si>
  <si>
    <t>NYC000088</t>
  </si>
  <si>
    <t>Mitchell-Lama</t>
  </si>
  <si>
    <t>Michael Blake, Assemblymember;
Andrew Raia, Deputy Minority Whip</t>
  </si>
  <si>
    <t>http://assembly.state.ny.us/comm/?sec=mem&amp;id=110</t>
  </si>
  <si>
    <t>476548822</t>
  </si>
  <si>
    <t>NYC000016</t>
  </si>
  <si>
    <t>Energy and Telecommunications</t>
  </si>
  <si>
    <t>Leroy Comrie, Senator;
Robert Ortt, Senator;
Patricia A. Ritchie, Deputy Majority Leader for Senate/Assembly Relations;
Thomas F. O'Mara, Senator;
Elizabeth Little, Deputy Majority Whip of the Senate;
Martin Malavé Dilan, Senator;
Thomas Croci, Senator;
Timothy M. Kennedy, Senator;
Kevin S. Parker, Senator;
Joseph A. Griffo, Deputy Majority Leader for Policy;
José Peralta, Senator</t>
  </si>
  <si>
    <t>http://www.nysenate.gov/committees/energy-and-telecommunications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</si>
  <si>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Energy Committee has jurisdiction over legislation relating to energy availability and sources, policy and planning, conservation, and electric and gas and steam rate-making in New York State. The Committee considers legislation that amends the Energy Law, the Public Service Law, the Public Authorities Law, Economic Development Law and Rural Electric Cooperative Law.
The Committee works closely with the Assembly Committee on Corporations, Authorities and Commissions, which considers legislation concerning the structure and operations of the New York Power Authority (NYPA), the Public Service Commission (PSC), the New York Energy Research and Development Authority (NYSERDA), and the Long Island Power Authority (LIPA). The Committee also works with other State agencies including the Department of Economic Development (DED), the Department of Environmental Conservation (DEC), and the Department of Transportation (DOT).</t>
  </si>
  <si>
    <t>Energy and Telecommunications, Committee, Senate</t>
  </si>
  <si>
    <t>476548824</t>
  </si>
  <si>
    <t>NYC000001</t>
  </si>
  <si>
    <t>Kirsten Gillibrand, U.S. Senator;
John Brooks, Senator;
Marisol Alcantara, Senator;
Jose M. Serrano, Senator;
Simcha Felder, Senator;
Kathleen Marchione, Senator;
Joseph P. Addabbo, Jr., Senator;
Rich Funke, Senator;
Martin J. Golden, Secretary of the Senate Majority Conference;
Kenneth P. Lavalle, Majority Caucus Chair;
Susan Serino, Senator</t>
  </si>
  <si>
    <t>http://www.nysenate.gov/committees/aging</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</si>
  <si>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Aging has jurisdiction over legislation affecting the quality of life of New York's senior citizen population. The Committee also reviews certain legislation providing real property tax relief for those over the age of sixty-five. The Committee works closely with, and has legislative and budgetary oversight for programs administered by, the New York State Office for the Aging. The Committee works to ensure services are available so that seniors enjoy a high quality of life. This includes programs such as the Expanded In-Home Services for the Elderly Program (EISEP), Caregiver Resource Centers, Long-Term Care Ombudsman Program, Retired and Senior Volunteer Program (RSVP), Senior Respite Programs, Social Adult Day Programs, Naturally Occurring Retirement Communities (NORC), Neighborhood Naturally Occurring Retirement Communities (NNORC), Foster Grandparent Programs, Elder Abuse Education and Outreach Program, and Meals-on-Wheels Programs.  
The Committee has legislative and budgetary oversight of the Elderly Pharmaceutical Insurance Coverage (EPIC) Program, which is administered by the New York State Department of Health.</t>
  </si>
  <si>
    <t>Aging, Committee, Senate</t>
  </si>
  <si>
    <t>476548825</t>
  </si>
  <si>
    <t>NYC000002</t>
  </si>
  <si>
    <t>John Brooks, Senator;
Jose M. Serrano, Senator;
James L. Seward, Chairman, Senate Majority Conference;
David J. Valesky, Deputy Independent Democratic Conference Leader for Legislative Operations;
Thomas F. O'Mara, Senator;
Michael H. Ranzenhofer, Deputy Majority Leader for Economic Development;
Patrick M. Gallivan, Senator;
Rich Funke, Senator;
Leroy Comrie, Senator;
Velmanette Montgomery, Senator;
Patricia A. Ritchie, Deputy Majority Leader for Senate/Assembly Relations</t>
  </si>
  <si>
    <t>http://www.nysenate.gov/committees/agriculture</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</si>
  <si>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Agriculture is responsible for legislation that relates to the Agriculture and Markets Law, oversight of the New York State Department of Agriculture and Markets, and the Agriculture and Markets budget. The Agriculture Committee works closely with institutions of higher education, such as Cornell University, to promote agriculture research and development through programs such as the Quality Milk Program and Integrated Pest Management. The Agriculture Committee works to ensure the viability of New York's farms, promote the state's agricultural products, support agricultural economic development and protect our state's farmland resources.
As part of its legislative and oversight functions, the Agriculture Committee investigates issues related to food inspections and safety, farmland protection, farm product sales and marketing, agribusiness licensing and regulation, the humane treatment of domesticated animals, kosher laws, and animal diseases. The Agriculture Committee also provides support and counsel for agriculturally-related legislation that is referred to other Assembly Committees such as the Committees on Labor, Economic Development, Environmental Conservation and Energy.</t>
  </si>
  <si>
    <t>Agriculture, Committee, Senate</t>
  </si>
  <si>
    <t>476548827</t>
  </si>
  <si>
    <t>NYC000004</t>
  </si>
  <si>
    <t>José Peralta, Senator;
James Tedisco, Senator;
Pamela Helming, Senator;
Christopher Jacobs, Senator;
George Latimer, Senator;
James Sanders, Senator;
Carl L. Marcellino, Majority Whip;
Thomas F. O'Mara, Senator;
Kathleen Marchione, Senator;
John J. Bonacic, Deputy Majority Leader for State/Federal Relations;
Neil D. Breslin, Senator;
Jesse Hamilton, Senator;
Terrence P. Murphy, Senator;
George Amedore, Senator;
Timothy M. Kennedy, Senator;
Kevin S. Parker, Senator;
Fred Akshar, Senator;
Diane J. Savino, Independent Democratic Conferece Liaison to the Executive Branch</t>
  </si>
  <si>
    <t>http://www.nysenate.gov/committees/banks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</si>
  <si>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Banks reviews and creates legislation affecting financial institutions that operate in New York State. The Committee's statutory purview includes the Banking Law, the General Obligations Law, the Uniform Commercial Code, and the Personal Property Law. Entities under the Banking Law jurisdiction include banks, trust companies, safe deposit companies, savings banks, savings and loan associations, credit unions, bank holding companies, sales finance companies, licensed lenders, licensed cashers of checks, money transmitters, budget planners, mortgage brokers, mortgage bankers, insurance premium finance agencies, and foreign and private banks.
The bills within the Banks Committee address a broad range of banking concerns including maintaining the competitive balance among financial institutions, protecting customers' interests, providing housing finance, and modifying banking regulations and administration.</t>
  </si>
  <si>
    <t>476548829</t>
  </si>
  <si>
    <t>NYC000135</t>
  </si>
  <si>
    <t>Science, Technology, Incubation and Entrepreneurship</t>
  </si>
  <si>
    <t>Jose M. Serrano, Senator;
James Sanders, Senator;
George Amedore, Senator;
Patrick M. Gallivan, Senator;
Michael H. Ranzenhofer, Deputy Majority Leader for Economic Development;
Liz Krueger, Senator;
Kenneth P. Lavalle, Majority Caucus Chair;
Todd Kaminsky, Senator;
Rich Funke, Senator;
Martin J. Golden, Secretary of the Senate Majority Conference;
Joseph E. Robach, Chairman, Majority Steering Committee</t>
  </si>
  <si>
    <t>http://www.nysenate.gov/committees/science-technology-incubation-and-entrepreneurship</t>
  </si>
  <si>
    <t>Science, Technology, Incubation and Entrepreneurship, Committee, Senate</t>
  </si>
  <si>
    <t>476548831</t>
  </si>
  <si>
    <t>NYC000134</t>
  </si>
  <si>
    <t>Alcoholism and Drug Abuse</t>
  </si>
  <si>
    <t>Elaine Phillips, Senator;
Todd Kaminsky, Senator;
Patricia A. Ritchie, Deputy Majority Leader for Senate/Assembly Relations;
John J. Bonacic, Deputy Majority Leader for State/Federal Relations;
David S. Carlucci, Independent Democratic Conference Whip;
George Amedore, Senator;
Kevin S. Parker, Senator</t>
  </si>
  <si>
    <t>http://www.nysenate.gov/committee/alcoholism-and-drug-abuse</t>
  </si>
  <si>
    <t>476548832</t>
  </si>
  <si>
    <t>NYC000009</t>
  </si>
  <si>
    <t>Commerce, Economic Development and Small Business</t>
  </si>
  <si>
    <t>Jesse Hamilton, Senator;
Jamaal Bailey, Senator;
Simcha Felder, Senator;
James Sanders, Senator;
Joseph A. Griffo, Deputy Majority Leader for Policy;
Rich Funke, Senator;
Patrick M. Gallivan, Senator;
Joseph E. Robach, Chairman, Majority Steering Committee;
Timothy M. Kennedy, Senator;
Roxanne J. Persaud, Senator;
Philip Boyle, Senator</t>
  </si>
  <si>
    <t>http://www.nysenate.gov/committees/commerce-economic-development-and-small-business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</si>
  <si>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Economic Development, Job Creation, Commerce and Industry presides over legislation that affects economic development and business regulation throughout the State. The Committee helps oversee the State's various economic development agencies, authorities, and programs that play an important role in determining the State's overall economy. The Committee also is responsible for the controlled sale of alcoholic beverages and the licensing, registration, and regulation of a broad spectrum of industries associated with the production, distribution, and sale of alcoholic beverages.
Many State agencies, economic development organizations, and other groups and associations work with the Committee on these important issues. The State agencies include the Department of Economic Development, the Urban Development Corporation, the Job Development Authority, the Department of State, the Division of Criminal Justice Services, the State Liquor Authority, the Department of Labor and the Department of Law. At the local level, the Committee works with a number of organizations, including not-for-profit local development corporations, economic development agencies, various not-for-profit foundations, universities, chambers of commerce, and Small Business Development Centers.</t>
  </si>
  <si>
    <t>Commerce, Economic Development and Small Business, Committee, Senate</t>
  </si>
  <si>
    <t>476548834</t>
  </si>
  <si>
    <t>Ronald T. Kim, Office of Assemblymember, Personal Staff Office, Assembly</t>
  </si>
  <si>
    <t>476548835</t>
  </si>
  <si>
    <t>NYC000031</t>
  </si>
  <si>
    <t>James Tedisco, Senator;
Pamela Helming, Senator;
Marisol Alcantara, Senator;
Kenneth P. Lavalle, Majority Caucus Chair;
George Amedore, Senator;
Roxanne J. Persaud, Senator</t>
  </si>
  <si>
    <t>http://www.nysenate.gov/committees/social-services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</si>
  <si>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Social Services Committee has jurisdiction over legislation affecting programs providing financial, medical and support services to indigent households in New York State. The work of the Committee also affects the aged, blind and disabled residing in the community and in residential care facilities. The statutory basis for these programs is contained in the State Social Services Law. This law allows the administration of basic temporary assistance and emergency support programs statewide, including the following programs: Family Assistance, Safety Net Assistance, Emergency Assistance to Needy Families with Children, Emergency Assistance for Adults, and certain parts of the Supplemental Security Income Program.
The Committee works closely with the Committees on Health, Children and Families, Aging, Labor and Housing, and with the Task Force on Homelessness, and the Task Force on Food, Farm and Nutrition Policy. The Committee also has legislative oversight responsibilities for programs administered by the Office of Temporary and Disability Assistance (OTDA). OTDA is responsible for supervising programs that provide assistance and support to eligible families and individuals in the state. Some of OTDA's functions include: providing temporary cash assistance
;
providing assistance in paying for food
;
providing heating assistance
;
overseeing New York State's child support enforcement program
;
determining certain aspects of eligibility for Social Security Disability benefits
;
supervising homeless housing and services programs
;
and providing assistance to certain immigrant populations.</t>
  </si>
  <si>
    <t>476548837</t>
  </si>
  <si>
    <t>NYC000020</t>
  </si>
  <si>
    <t>James Tedisco, Senator;
Todd Kaminsky, Senator;
Christopher Jacobs, Senator;
Gustavo Rivera, Senator;
James L. Seward, Chairman, Senate Majority Conference;
Toby Ann Stavisky, Senator;
David J. Valesky, Deputy Independent Democratic Conference Leader for Legislative Operations;
Brad Hoylman, Senator;
Simcha Felder, Senator;
Elizabeth Little, Deputy Majority Whip of the Senate;
Terrence P. Murphy, Senator;
Martin J. Golden, Secretary of the Senate Majority Conference;
William J. Larkin, Jr., Senator;
Velmanette Montgomery, Senator;
Roxanne J. Persaud, Senator;
Kemp Hannon, Senator;
Patricia A. Ritchie, Deputy Majority Leader for Senate/Assembly Relations</t>
  </si>
  <si>
    <t>http://www.nysenate.gov/committees/health</t>
  </si>
  <si>
    <t>NOTE: The New York State Senate does not make consistent information about the legislative jurisdiction of its standing committees accessible to the public. As a result, we cannot presently display a summary of this committee. Please see the description for the comparable Assembly standing committee.</t>
  </si>
  <si>
    <t>476548839</t>
  </si>
  <si>
    <t>NYC000025</t>
  </si>
  <si>
    <t>Velmanette Montgomery, Senator;
Jesse Hamilton, Senator;
Jamaal Bailey, Senator;
Elaine Phillips, Senator;
Todd Kaminsky, Senator;
Christopher Jacobs, Senator;
Diane J. Savino, Independent Democratic Conferece Liaison to the Executive Branch;
Toby Ann Stavisky, Senator;
Brad Hoylman, Senator;
Andrew J. Lanza, Deputy Majorty Leader for Government Oversight and Accountability;
Philip Boyle, Senator;
Tony Avella, Assistant Conference Leader for Policy and Administration of Independent Democratic Conference;
Thomas F. O'Mara, Senator;
Michael H. Ranzenhofer, Deputy Majority Leader for Economic Development;
Neil D. Breslin, Senator;
Martin Malavé Dilan, Senator;
Thomas Croci, Senator;
Susan Serino, Senator;
Kemp Hannon, Senator;
Kenneth P. Lavalle, Majority Caucus Chair;
George Amedore, Senator;
John J. Bonacic, Deputy Majority Leader for State/Federal Relations</t>
  </si>
  <si>
    <t>http://www.nysenate.gov/committees/judiciary</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</si>
  <si>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Committee on Judiciary has jurisdiction over legislation affecting all aspects of both state and local courts. It has primary jurisdiction over amendments to the State Constitution, Civil Practice Law and Rules, Judiciary Law, Uniform Court Acts, Family Court Act, Surrogate's Court and Procedure Act, Domestic Relations Law, Estates Powers and Trusts Law, Uniform Commercial Code, Lien Law, Debtor-Creditor Law, General Obligations Law, Real Property Law, Real Property Actions and Proceedings Law, Civil Rights Law, Partnership Law, and the Eminent Domain Procedure Law.
The Judiciary Committee works closely with other committees of the Assembly, including the committees on Rules and Codes, and the Ways and Means Committee with which the Judiciary Committee shares budgetary oversight of the Office of Court Administration and the Department of Law. All committees in the Legislature report proposed constitutional amendments to the Judiciary Committee.
A top priority of the Committee each year is ensuring that funding is added to the state budget for civil legal services for low-income New Yorkers. In light of the ongoing devastating impact of the economic crisis on already diminished funding resources for civil legal services and the rising unmet need for civil legal services, the Judiciary Committee remained a strong advocate for funding of civil legal services. The enacted Judiciary budget for State Fiscal Year 2012-13 included a $25 million appropriation for civil legal services and a continued $15 million allocation to the New York Interest on Lawyer's Account (IOLA) fund, a significant source of funding for civil legal services, to make up for the dramatic loss in revenues for the fund over the past few years.</t>
  </si>
  <si>
    <t>Judiciary, Committee, Senate</t>
  </si>
  <si>
    <t>476548840</t>
  </si>
  <si>
    <t>NYC000090</t>
  </si>
  <si>
    <t>Oversight of Minority and Women-Owned Business Enterprises (MWBEs)</t>
  </si>
  <si>
    <t>Michael Benedetto, Assemblymember;
Rodneyse Bichotte, Assemblymember</t>
  </si>
  <si>
    <t>http://assembly.state.ny.us/comm/?sec=mem&amp;id=107</t>
  </si>
  <si>
    <t>476548843</t>
  </si>
  <si>
    <t>NYC000052</t>
  </si>
  <si>
    <t>Election Law</t>
  </si>
  <si>
    <t>Clyde Vanel, Assemblymember;
Michael Norris, Assemblymember;
Robert Carroll, Assemblymember;
Barbara Lifton, Assemblymember;
Thomas Abinanti, Assemblymember;
Jeffrey Dinowitz, Assemblymember;
Karl Brabenec, Assemblymember;
Latrice Walker, Assemblymember;
Michael Blake, Assemblymember;
Sandy Galef, Assemblymember;
David Buchwald, Assemblymember;
Joseph Lentol, Assemblymember;
Michael Cusick, Assemblymember;
Charles Lavine, Assemblymember</t>
  </si>
  <si>
    <t>http://assembly.state.ny.us/comm/?sec=mem&amp;id=13</t>
  </si>
  <si>
    <t>The jurisdiction of the Assembly Standing Committee on Election Law includes all legislation that affects elections on the national, state and local levels, including ballot access, voter registration and enrollment, voter education and outreach, campaign financing and related administrative procedures of the State Board of Elections and local boards of elections.</t>
  </si>
  <si>
    <t>476548844</t>
  </si>
  <si>
    <t>NYC000053</t>
  </si>
  <si>
    <t>Erik Dilan, Assemblymember;
Pamela Hunter, Assemblymember;
Monica Wallace, Assemblymember;
William Barclay, Deputy Minority Leader;
Angelo Santabarbara, Assemblymember;
Marcos Crespo, Assemblymember;
Addie Jenne, Assemblymember;
Charles Barron, Assemblymember;
Latrice Walker, Assemblymember;
Aravella Simotas, Assemblymember;
Steve Englebright, Assemblymember;
Andrew Garbarino, Assemblymember;
Philip Palmesano, Assemblymember;
Amy Paulin, Assemblymember;
Michael Cusick, Assemblymember</t>
  </si>
  <si>
    <t>http://assembly.state.ny.us/comm/?sec=mem&amp;id=14</t>
  </si>
  <si>
    <t>The Assembly Energy Committee has jurisdiction over legislation relating to energy availability and sources, policy and planning, conservation, and electric and gas and steam rate-making in New York State. The Committee considers legislation that amends the Energy Law, the Public Service Law, the Public Authorities Law, Economic Development Law and Rural Electric Cooperative Law.
The Committee works closely with the Assembly Committee on Corporations, Authorities and Commissions, which considers legislation concerning the structure and operations of the New York Power Authority (NYPA), the Public Service Commission (PSC), the New York Energy Research and Development Authority (NYSERDA), and the Long Island Power Authority (LIPA). The Committee also works with other State agencies including the Department of Economic Development (DED), the Department of Environmental Conservation (DEC), and the Department of Transportation (DOT).</t>
  </si>
  <si>
    <t>476548847</t>
  </si>
  <si>
    <t>Small Buisness</t>
  </si>
  <si>
    <t>Bill Perkins, Councilmember;
Mathieu Eugene, Councilmember;
Carlos Menchaca, Councilmember;
Eric Ulrich, Councilmember;
Karen Koslowitz, Councilmember;
Peter Koo, Councilmember;
Paul Vallone, Councilmember;
Robert Cornegy, Councilmember</t>
  </si>
  <si>
    <t>Matters relating to retail business and emerging industries.</t>
  </si>
  <si>
    <t>476548848</t>
  </si>
  <si>
    <t>Agency Bldg. 4, Empire State Plaza, Albany, NY 12224-0341</t>
  </si>
  <si>
    <t>Nonprofit Coordination, Executive Office, Governor &amp; State Executive</t>
  </si>
  <si>
    <t>476548850</t>
  </si>
  <si>
    <t>NYC000054</t>
  </si>
  <si>
    <t>Environmental Conservation</t>
  </si>
  <si>
    <t>Didi Barrett, Assemblymember;
Anthony D'Urso, Assemblymember;
Melissa Miller, Assemblymember;
Brian Miller, Assemblymember;
Jaime Williams, Assemblymember;
Robert Carroll, Assemblymember;
Barbara Lifton, Assemblymember;
Anthony H. Palumbo, Assemblymember;
Thomas Abinanti, Assemblymember;
Daniel O'Donnell, Assemblymember;
Crystal Peoples-Stokes, Assemblymember;
Nily Rozic, Assemblymember;
Dan Stec, Assemblymember;
Marcos Crespo, Assemblymember;
Marc Butler, Assemblymember;
William Colton, Assemblymember;
Steven Cymbrowitz, Assemblymember;
Andrew Raia, Deputy Minority Whip;
Fred Thiele Jr., Assemblymember;
Matthew Titone, Assemblymember;
Sean Ryan, Assemblymember;
Steven Otis, Majority Caucus Vice-chair;
Deborah Glick, Assemblymember;
Aileen Gunther, Assemblymember;
Ellen Jaffee, Assemblymember;
Patricia Fahy, Assemblymember;
Andrew Garbarino, Assemblymember;
Steve Englebright, Assemblymember</t>
  </si>
  <si>
    <t>http://assembly.state.ny.us/comm/?sec=mem&amp;id=15</t>
  </si>
  <si>
    <t>The Assembly Standing Committee on Environmental Conservation has jurisdiction over legislation affecting State environmental policy. The Committee considers bills amending the Environmental Conservation Law (ECL), Canal Law, Executive Law, Soil and Water Conservation Districts Law, and Navigation Law.
The primary concerns of the Committee are pollution prevention and control, resource management, and environmental quality issues. The Committee also monitors the activities and enforcement of environmental laws by the New York State Department of Environmental Conservation (DEC).</t>
  </si>
  <si>
    <t>476548851</t>
  </si>
  <si>
    <t>Legislative Office Bldg., Empire State Plaza, Albany, NY 12248</t>
  </si>
  <si>
    <t>518-455-4100</t>
  </si>
  <si>
    <t>NYS Assembly Information, Executive Office, Governor &amp; State Executive</t>
  </si>
  <si>
    <t>476548853</t>
  </si>
  <si>
    <t>Office of Administration, Executive Office, Governor &amp; State Executive</t>
  </si>
  <si>
    <t>476548855</t>
  </si>
  <si>
    <t>Office of Budget and Policy Analysis, Executive Office, Governor &amp; State Executive</t>
  </si>
  <si>
    <t>476548856</t>
  </si>
  <si>
    <t>NYC000056</t>
  </si>
  <si>
    <t>Governmental Employees</t>
  </si>
  <si>
    <t>Anthony D'Urso, Assemblymember;
Clifford Crouch, Clifford Crouch;
Stacey Pheffer Amato, Assemblymember;
Anthony Brindisi, Assemblymember;
Anthony H. Palumbo, Assemblymember;
Jeffrion Aubry, Assemblymember;
Angelo Santabarbara, Assemblymember;
William Colton, Assemblymember;
Michael Cusick, Assemblymember;
Michael DenDekker, Assemblymember;
Kenneth Zebrowski, Assemblymember;
Mark Johns, Assemblymember;
Nicole Malliotakis, Assemblymember;
Peter Abbate Jr., Assemblymember</t>
  </si>
  <si>
    <t>http://assembly.state.ny.us/comm/?sec=mem&amp;id=17</t>
  </si>
  <si>
    <t>The Assembly Standing Committee on Governmental Employees is responsible for legislation pertaining to civil service law and the public pension systems. Examples of civil service legislation include proposals relating to the rights of governmental employees, such as disciplinary proceedings, transfers and layoffs, the right to organize collective bargaining units, and the ratification of collective bargaining agreements. Proposals amending the public pension systems affect public employees' retirement and disability benefits, qualification for such benefits, and the governing structure of the retirement systems.</t>
  </si>
  <si>
    <t>476548858</t>
  </si>
  <si>
    <t>Office of Communications, Executive Office, Governor &amp; State Executive</t>
  </si>
  <si>
    <t>476548859</t>
  </si>
  <si>
    <t>Office of Counsel to the Governor, Executive Office, Governor &amp; State Executive</t>
  </si>
  <si>
    <t>476548861</t>
  </si>
  <si>
    <t>NYC000057</t>
  </si>
  <si>
    <t>Governmental Operations</t>
  </si>
  <si>
    <t>Alicia Hyndman, Assemblymember;
Kevin Byrne, Assemblymember;
Ron Kim, Assemblymember;
Michael Benedetto, Assemblymember;
Kieran Michael Lalor, Assemblymember;
Rodneyse Bichotte, Assemblymember;
Michael Blake, Assemblymember;
Sandy Galef, Assemblymember;
Deborah Glick, Assemblymember;
Andy Goodell, Assemblymember;
Mark Johns, Assemblymember;
David Buchwald, Assemblymember;
Crystal Peoples-Stokes, Assemblymember</t>
  </si>
  <si>
    <t>http://assembly.state.ny.us/comm/?sec=mem&amp;id=18</t>
  </si>
  <si>
    <t>The Governmental Operations Committee's jurisdiction encompasses a broad spectrum of legislative issues. The Committee's subject areas include: governmental reform, lobbying and ethics laws, crime victims' rights, human rights, rights of individuals with disabilities, State procurement and technology policies, Freedom of Information and Open Meetings Laws, disaster preparedness, homeland security, public lands and buildings, redistricting and reapportionment, and the organization and operation of the executive and legislative branches of State government. The Committee also acts on legislation proposed to it by the Assembly Ethics and Guidance Committee, the Assembly Committee on Oversight, Analysis, and Investigation, the Administrative Regulation Review Commission, and the Legislative Commission on Government Administration.</t>
  </si>
  <si>
    <t>476548862</t>
  </si>
  <si>
    <t>Office of Governmental and External Affairs, Executive Office, Governor &amp; State Executive</t>
  </si>
  <si>
    <t>476548865</t>
  </si>
  <si>
    <t>Office of Health Insurance Programs, Executive Office, Governor &amp; State Executive</t>
  </si>
  <si>
    <t>476548866</t>
  </si>
  <si>
    <t>Office for the Aging, Agency, Governor &amp; State Executive</t>
  </si>
  <si>
    <t>476548868</t>
  </si>
  <si>
    <t>NYC000005</t>
  </si>
  <si>
    <t>Pamela Helming, Senator;
Diane J. Savino, Independent Democratic Conferece Liaison to the Executive Branch;
Tony Avella, Assistant Conference Leader for Policy and Administration of Independent Democratic Conference;
John J. Bonacic, Deputy Majority Leader for State/Federal Relations;
Susan Serino, Senator;
Velmanette Montgomery, Senator;
Roxanne J. Persaud, Senator</t>
  </si>
  <si>
    <t>http://www.nysenate.gov/committee/children-and-families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</si>
  <si>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Children and Families has jurisdiction over legislation affecting: (1) child welfare, including foster care, preventive services, and adoption
;
(2) child care
;
(3) juvenile justice, including youth development and delinquency prevention programs, Persons in Need of Supervision (PINS), and the detention and placement of adjudicated youth
;
(4) adult protective services
;
(5) residential and non-residential domestic violence services
;
and (6) other services and programs for children and their families, including Family Court processes.
In New York State, there are 62 counties and 58 local social services districts. Each county represents a local district, with the exception of New York City which operates as one district for all five counties. The Office of Children and Family Services (OCFS) oversees local district provision and administration of child welfare, child care, youth programs, adult protective and other publicly funded services for children and families. In addition, in New York City, the Administration for Children's Services (ACS) is responsible for the provision and administration of child welfare services, juvenile justice services and child care assistance.</t>
  </si>
  <si>
    <t>476548869</t>
  </si>
  <si>
    <t>Office of Alcoholism and Substance Abuse Services, Agency, Governor &amp; State Executive</t>
  </si>
  <si>
    <t>476548871</t>
  </si>
  <si>
    <t>Office of Children and Family Services, Agency, Governor &amp; State Executive</t>
  </si>
  <si>
    <t>476548872</t>
  </si>
  <si>
    <t>Office of Indigent Legal Services, Agency, Governor &amp; State Executive</t>
  </si>
  <si>
    <t>476548873</t>
  </si>
  <si>
    <t>http://www.nyc.gov/html/oem/html/home/home.shtml</t>
  </si>
  <si>
    <t>Emergency Management NYC Office of (OEM), Agency, Mayor &amp; NYC Executive</t>
  </si>
  <si>
    <t>476548875</t>
  </si>
  <si>
    <t>http://www.nyc.gov/html/doc/html/home/home.shtml</t>
  </si>
  <si>
    <t>Correction, Department of (DOC), Agency, Mayor &amp; NYC Executive</t>
  </si>
  <si>
    <t>476548876</t>
  </si>
  <si>
    <t>http://www1.nyc.gov/site/dca/index.page</t>
  </si>
  <si>
    <t>Consumer Affairs, Department of (DCA), Agency, Mayor &amp; NYC Executive</t>
  </si>
  <si>
    <t>476548878</t>
  </si>
  <si>
    <t>NYC000006</t>
  </si>
  <si>
    <t>Tony Avella, Assistant Conference Leader for Policy and Administration of Independent Democratic Conference;
Christopher Jacobs, Senator;
Simcha Felder, Senator;
Rich Funke, Senator;
Roxanne J. Persaud, Senator;
Fred Akshar, Senator;
Jose M. Serrano, Senator</t>
  </si>
  <si>
    <t>http://www.nysenate.gov/committee/cities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</si>
  <si>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Cities initiates and reviews legislation affecting the State's 62 cities. The Municipal Home Rule powers provided to cities under the provisions of Article IX of the New York State Constitution limits the committee's authority. Article IX describes and defines the powers, duties and limitations of local governments and the State Legislature in the enactment of laws affecting local governments. These Home Rule powers generally limit the Legislature's actions to pass (a) general laws, which apply uniformly to all local governments of equal size
;
(b) special laws, on request by two-thirds of the membership of the local legislative body, or on the request of its chief executive officer and concurred by a majority of the membership of the local government, i.e., a 'Home Rule Message'
;
and (c) laws needed for emergencies provided that two-thirds of both houses concur, and there is a certificate of necessity from the Governor, which states that an emergency situation requires enactment of such law.
Bills referred to the Committee on Cities are those that would amend city charters, the Administrative Code of the City of New York, the General City Law, the Second Class Cities Law or the General Municipal Law. Bills that relate to cities and would amend general bodies of law such as Public Health, Housing, Energy, Transportation, Education, or Economic Development may also be referred to the Cities Committee if they have specific or local
applicability.</t>
  </si>
  <si>
    <t>Cities, Committee, Senate</t>
  </si>
  <si>
    <t>476548879</t>
  </si>
  <si>
    <t>http://www1.nyc.gov/site/dsny/index.page</t>
  </si>
  <si>
    <t>Sanitation, Department of (DSNY), Agency, Mayor &amp; NYC Executive</t>
  </si>
  <si>
    <t>476548881</t>
  </si>
  <si>
    <t>http://www.nyc.gov/html/ohcd</t>
  </si>
  <si>
    <t>Workforce Development, Mayor's Office of, Agency, Mayor &amp; NYC Executive</t>
  </si>
  <si>
    <t>476548882</t>
  </si>
  <si>
    <t>http://www.brooklynda.org/</t>
  </si>
  <si>
    <t>District Attorney - Kings County (Brooklyn), Agency, Mayor &amp; NYC Executive</t>
  </si>
  <si>
    <t>476548884</t>
  </si>
  <si>
    <t>NYC000007</t>
  </si>
  <si>
    <t>Civil Service and Pensions</t>
  </si>
  <si>
    <t>Jose M. Serrano, Senator;
Elaine Phillips, Senator;
Patricia A. Ritchie, Deputy Majority Leader for Senate/Assembly Relations;
Diane J. Savino, Independent Democratic Conferece Liaison to the Executive Branch;
Andrew J. Lanza, Deputy Majorty Leader for Government Oversight and Accountability;
Joseph P. Addabbo, Jr., Senator;
Robert Ortt, Senator;
Thomas Croci, Senator;
Roxanne J. Persaud, Senator;
James Sanders, Senator;
Martin J. Golden, Secretary of the Senate Majority Conference</t>
  </si>
  <si>
    <t>http://www.nysenate.gov/committees/civil-service-and-pensions</t>
  </si>
  <si>
    <t>476548885</t>
  </si>
  <si>
    <t>http://www.nyc.gov/html/nycppf/html/home/home.shtml</t>
  </si>
  <si>
    <t>Police Pension Fund (PPF), Agency, Mayor &amp; NYC Executive</t>
  </si>
  <si>
    <t>476548887</t>
  </si>
  <si>
    <t>NYC000010</t>
  </si>
  <si>
    <t>Consumer Protection</t>
  </si>
  <si>
    <t>David S. Carlucci, Independent Democratic Conference Whip;
Jesse Hamilton, Senator;
Pamela Helming, Senator;
Jose M. Serrano, Senator;
George Latimer, Senator;
Philip Boyle, Senator;
Rich Funke, Senator;
Leroy Comrie, Senator;
George Amedore, Senator;
Joseph E. Robach, Chairman, Majority Steering Committee;
John Brooks, Senator</t>
  </si>
  <si>
    <t>http://www.nysenate.gov/committees/consumer-protection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</si>
  <si>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Consumer Affairs and Protection develops legislation aimed at protecting consumers' rights and ensuring the public's ability to make informed choices in the marketplace. Generally, the Committee has jurisdiction over legislation that amends certain sections of the General Business and Personal Property Laws and parts of the Agriculture and Markets and Education Laws. The broad interests of the Committee reflect the fact that today's consumers can be victims of fraud, misinformation, or lack of information that is vital to their health, safety, and welfare in many facets of life.
To protect consumers' rights and help them make informed choices, the Committee works with consumer groups and state and federal agencies. At the state level, these agencies include: the Department of State
;
the Department of Law
;
the Department of Financial Services
;
the Department of Education
;
the Department of Environmental Conservation
;
the Department of Health
;
and the Department of Agriculture and Markets. The federal government agencies with which the Committee works include: the Federal Trade Commission (FTC)
;
the Consumer Financial Protection Bureau (CFPB)
;
the Food and Drug Administration (FDA)
;
the Federal Communications Commission (FCC)
;
the Consumer Product Safety Commission (CPSC)
;
and the National Highway Traffic Safety Administration (NHTSA). The Committee also works with local agencies, such as the New York City Department of Consumer Affairs, local consumer affairs offices, numerous Better Business Bureaus, and bar associations throughout the State.
In addition, the Committee works to help consumers through the development of legislation under the jurisdiction of other Assembly standing committees. Such committees include the Committees on Banks
;
Transportation
;
Corporations, Authorities, and Commissions
;
Economic Development, Job Creation, Commerce, and Industry
;
Agriculture
;
and Insurance.</t>
  </si>
  <si>
    <t>476548889</t>
  </si>
  <si>
    <t>http://www.nycedc.com</t>
  </si>
  <si>
    <t>Economic Development Corporation (EDC), Agency, Mayor &amp; NYC Executive</t>
  </si>
  <si>
    <t>476548890</t>
  </si>
  <si>
    <t>http://www.nyc.gov/html/loft/html/home/home.shtml</t>
  </si>
  <si>
    <t>Loft Board (LOFT), Agency, Mayor &amp; NYC Executive</t>
  </si>
  <si>
    <t>476548892</t>
  </si>
  <si>
    <t>NYC000011</t>
  </si>
  <si>
    <t>Leroy Comrie, Senator;
Marisol Alcantara, Senator;
Robert Ortt, Senator;
George Amedore, Senator;
William J. Larkin, Jr., Senator;
Michael H. Ranzenhofer, Deputy Majority Leader for Economic Development</t>
  </si>
  <si>
    <t>http://www.nysenate.gov/committees/corporations-authorities-and-commissions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</si>
  <si>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Corporations, Authorities and Commissions has jurisdiction over the laws concerning private, not-for-profit and public corporations in New York State. Much of the Committee's work focuses on the organizational framework and activities of the State's many public authorities. These authorities, which provide services in areas such as transportation, power, health care financing and environmental services, operate as quasi-governmental entities at the State and local government level. The Committee examines proposals affecting the governance of for-profit, not-for-profit, and other corporations in the State. This responsibility includes making sure the State's laws affecting corporations remain up-to-date so New York remains competitive nationwide while at the same time balancing the need for adequate oversight of corporations based in New York.
The Assembly Majority and this Committee have fought for adequate funding for mass transit for many years, and have worked to ensure that money is spent wisely in maintaining and improving these systems. As a result, the Committee has a particular interest in the Metropolitan Transportation Authority (MTA) and the Thruway Authority, as well as the other authorities providing public transportation in the State.</t>
  </si>
  <si>
    <t>476548894</t>
  </si>
  <si>
    <t>Laura Atlas, Deputy Director of Outreach;
Timothy Tapia, Director of Outreach;
Sara Valenzuela, Director of External Affairs;
Julissa Gonzalez, Director of Constituent Services;
Anna Brower, Director of Communications;
M. Umair Khan, Deputy Counsel;
Larry Schimmel, General Counsel Investments/Operations;
Amanda Masters, Deputy Counsel for Litigation;
Jennifer Levy, General Counsel for Litigation;
Jarret Hova, Legislative Director;
Barbara Sherman, Deputy Director of Policy;
Amber Greene, Director of Policy;
Wayne Collins, Director of Scheduling/Advance;
Laura Acosta, Deputy Chief of Staff;
Bianca Wheeler, Administrator and Special Projects;
Javier Lacayo, Press Secretary;
Ibrahim Khan, Chief of Staff</t>
  </si>
  <si>
    <t>http://pubadvocate.nyc.gov/</t>
  </si>
  <si>
    <t>476548896</t>
  </si>
  <si>
    <t>http://www.bklynpubliclibrary.org/</t>
  </si>
  <si>
    <t>Brooklyn Public Library (BPL), Agency, Mayor &amp; NYC Executive</t>
  </si>
  <si>
    <t>476548897</t>
  </si>
  <si>
    <t>NYC000059</t>
  </si>
  <si>
    <t>John McDonald III, Assemblymember;
Michael Norris, Assemblymember;
Angelo Morinello, Assemblymember;
Victor Pichardo, Assemblymember;
Barbara Lifton, Assemblymember;
Amy Paulin, Assemblymember;
Crystal Peoples-Stokes, Assemblymember;
Al Stirpe, Assistant Majority Whip;
Marc Butler, Assemblymember;
Kevin Cahill, Assemblymember;
Michael Cusick, Assemblymember;
Edward Ra, Assemblymember;
Jo Anne Simon, Assemblymember;
Anthony Brindisi, Assemblymember;
Steve Englebright, Assemblymember;
Michael Fitzpatrick, Assemblymember;
Richard Gottfried, Assemblymember;
Charles Lavine, Assemblymember;
Pamela Harris, Assemblymember;
Donna Lupardo, Assemblymember;
Patricia Fahy, Assemblymember;
William Magee, Assemblymember;
Andrew Garbarino, Assemblymember;
Deborah Glick, Assemblymember</t>
  </si>
  <si>
    <t>http://assembly.state.ny.us/comm/?sec=mem&amp;id=20</t>
  </si>
  <si>
    <t>The Committee on Higher Education is responsible for the initiation and review of legislation relevant to higher education and the professions in New York State. It is primarily concerned with policy initiatives affecting the State University of New York (SUNY), the City University of New York (CUNY), the independent colleges and universities of New York, proprietary vocational schools, student financial aid, and the licensed professions. However, because of the complex and comprehensive nature of New York's system of higher education, the Committee has also been involved in shaping legislation in such diverse public policy fields as health care, economic and workforce development, technology, capital financing, and elementary and secondary education.
The New York State system of higher education has been heralded for decades for its quality and comprehensive service to the public with a full range of academic, professional, and vocational programs. The three components of this system include the State University of New York (SUNY), the City University of New York (CUNY), and the numerous independent colleges and universities, proprietary colleges and schools located within New York State.
In addition to providing support to the state-operated campuses of SUNY and the senior college programs of CUNY, New York State contributes financially to community colleges and provides direct aid to independent colleges and universities. The State also demonstrates its commitment to higher education through funding one of the country's largest state-supported Tuition Assistance Program (TAP), a need-based grant program that helps eligible New York State residents pay tuition at approved higher education schools in the State (both public and private institutions).
The Committee on Higher Education also monitors the ongoing activities of the 48 professions, which the State Education Department (SED) is charged with licensing and regulating. Through careful consideration of legislation affecting the professions and through the monitoring of the professional discipline functions of the State Education and Health Departments, the Committee endeavors to protect the health, safety, and welfare of the public and to ensure the maintenance of high standards and competence within the professional realm.</t>
  </si>
  <si>
    <t>476548899</t>
  </si>
  <si>
    <t>Library, Brooklyn Public (BPL), Agency, Mayor &amp; NYC Executive</t>
  </si>
  <si>
    <t>476548900</t>
  </si>
  <si>
    <t>NYC000060</t>
  </si>
  <si>
    <t>Housing</t>
  </si>
  <si>
    <t>Carmen De La Rosa, Assemblymember;
Gary Finch, Assistant Minority Leader;
Yuh-Line Niou, Assemblymember;
Angelo Morinello, Assemblymember;
Latoya Joyner, Assemblymember;
Steven Cymbrowitz, Assemblymember;
Ron Castorina, Jr., Assemblymember;
Charles Barron, Assemblymember;
Victor Pichardo, Assemblymember;
Ron Kim, Assemblymember;
Maritza Davila, Assemblymember;
Luis Sepulveda, Assemblymember;
Raymond Walter, Assemblymember;
Walter Mosley, Assemblymember;
Vivian Cook, Assemblymember;
Andrew Raia, Deputy Minority Whip;
Robert Rodriguez, Assemblymember;
Linda Rosenthal, Assemblymember;
Erik Dilan, Assemblymember;
Latrice Walker, Assemblymember;
Rodneyse Bichotte, Assemblymember;
Michael Blake, Assemblymember;
Mark Johns, Assemblymember;
Michael Fitzpatrick, Assemblymember</t>
  </si>
  <si>
    <t>http://assembly.state.ny.us/comm/?sec=mem&amp;id=22</t>
  </si>
  <si>
    <t>The New York State Assembly Committee is responsible for legislation concerning housing development and preservation. Its purview includes rent regulation, as well as legislation that amends the following volumes of the New York Consolidated Laws: (1) Multiple Dwelling Law, which encompasses health and safety standards for buildings with three or more families living independently of each other in New York City and Buffalo
;
(2) Multiple Residence Law, which covers health and safety standards for buildings with three or more families living independently of each other in all localities other than New York City and Buffalo
;
(3) Private Housing Finance Law, which governs the following state programs: Mitchell-Lama
;
Limited Dividend Companies
;
Redevelopment Companies
;
Housing Trust Fund
;
Affordable Home Ownership Development
;
Turnkey
;
Permanent Housing for Homeless Families
;
Infrastructure Development Demonstration
;
Mobile Home Cooperative Fund
;
Housing Development Fund
;
Neighborhood Preservation
;
Rural Preservation
;
Rural Area Revitalization
;
Rural Rental Assistance
;
Special Needs Housing
;
Urban Initiatives
;
several New York City programs
;
and the administration of the State Housing Finance Agency and New York City Housing Development Corporation
;
and (4) Public Housing Law, which covers the safety, management, and financing of local public housing authorities throughout the State.
In addition to bills regarding these laws, the Committee has jurisdiction over legislation amending the following sections of the Unconsolidated Laws: the Emergency Housing Rent Control Law
;
the Local Emergency Housing Rent Control Law
;
the New York City Rent Stabilization Law
;
the Emergency Tenant Protection Act of 1974
;
sections of the New York City Administrative Code and the City of Buffalo Administrative Code
;
sections of the General Business Law that relate to the conversion of real property from rental to cooperative (co-op) or condominium (condo) status
;
and the housing-related sections of the Executive Law, Real Property Law, Real Property Actions and Proceedings Law, and Public Authorities Law.</t>
  </si>
  <si>
    <t>476548902</t>
  </si>
  <si>
    <t>http://www.nyc.gov/html/mocs/html/home/home.shtml</t>
  </si>
  <si>
    <t>Contract Services, Mayor's Office of (MOCS), Agency, Mayor &amp; NYC Executive</t>
  </si>
  <si>
    <t>476548903</t>
  </si>
  <si>
    <t>Sanitation</t>
  </si>
  <si>
    <t>Andy King, Councilmember;
Vanessa L Gibson, Councilmember;
Costa Constantinides, Councilmember;
Antonio Reynoso, Councilmember;
Steven Matteo, Minority Leader</t>
  </si>
  <si>
    <t>Department of Sanitation.</t>
  </si>
  <si>
    <t>Sanitation, Committee, NYC Council</t>
  </si>
  <si>
    <t>476548905</t>
  </si>
  <si>
    <t>Rules, Priviliges, and Elections</t>
  </si>
  <si>
    <t>Steven Matteo, Minority Leader;
Deborah Rose, Councilmember;
Jumaane D. Williams, Councilmember;
Rafael Espinal, Councilmember;
Ydanis Rodriguez, Councilmember;
Mark Levine, Councilmember;
Margaret Chin, Councilmember;
Brad Lander, Councilmember</t>
  </si>
  <si>
    <t>Council structure and organization and appointments.</t>
  </si>
  <si>
    <t>476548906</t>
  </si>
  <si>
    <t>William Scarborough, Office of Assemblymember, Personal Staff Office, Assembly</t>
  </si>
  <si>
    <t>476548908</t>
  </si>
  <si>
    <t>NYC000061</t>
  </si>
  <si>
    <t>Insurance</t>
  </si>
  <si>
    <t>Yuh-Line Niou, Assemblymember;
Latrice Walker, Assemblymember;
Aravella Simotas, Assemblymember;
Andrew Garbarino, Assemblymember;
Crystal Peoples-Stokes, Assemblymember;
James Skoufis, Assemblymember;
Phil Steck, Assemblymember;
Raymond Walter, Assemblymember;
Marcos Crespo, Assemblymember;
Ken Blankenbush, Assemblymember;
Marc Butler, Assemblymember;
Vivian Cook, Assemblymember;
José Rivera, Assemblymember;
Brian Curran, Assemblymember;
Steven Cymbrowitz, Assemblymember;
J. Gary Pretlow, Assemblymember;
Erik Dilan, Assemblymember;
Latoya Joyner, Assemblymember;
Stephen Hawley, Assistant Minority Leader;
Andrew Hevesi, Assemblymember;
Charles Lavine, Assemblymember;
Pamela Hunter, Assemblymember;
William Barclay, Deputy Minority Leader;
Kevin Cahill, Assemblymember</t>
  </si>
  <si>
    <t>http://assembly.state.ny.us/comm/?sec=mem&amp;id=23</t>
  </si>
  <si>
    <t>The Committee on Insurance has jurisdiction over legislation that affects any form of personal insurance, such as health, casualty, property, flood, life or automotive insurance. It proposes and reviews legislation that will strengthen the New York State insurance market by expanding access to effective insurance and improving the consumer protections surrounding it. The Committee oversees the implementation of the federal Patient Protection and Affordable Care Act (PPACA) in New York State, including the Health Benefit Exchange and the Small Business Health Options Program (SHOP). The Committee also investigates issues that affect the cost or quality of insurance, such as rising prescription drug costs or the ability of insurers to meet capital demands during crises (E.g. Catastrophic storm damage).</t>
  </si>
  <si>
    <t>476548909</t>
  </si>
  <si>
    <t>Walter T. Mosley, Office of Assemblymember, Personal Staff Office, Assembly</t>
  </si>
  <si>
    <t>476548910</t>
  </si>
  <si>
    <t>Patricia A. Fahy, Office of Assemblymember, Personal Staff Office, Assembly</t>
  </si>
  <si>
    <t>476548912</t>
  </si>
  <si>
    <t>NYC000047</t>
  </si>
  <si>
    <t>Consumer Affairs and Protection</t>
  </si>
  <si>
    <t>Dan Stec, Assemblymember;
Stacey Pheffer Amato, Assemblymember;
Yuh-Line Niou, Assemblymember;
Nily Rozic, Assemblymember;
Jaime Williams, Assemblymember;
Peter Abbate Jr., Assemblymember;
David McDonough, Assemblymember;
Michaelle Solages, Assemblymember;
Erik Dilan, Assemblymember;
Jo Anne Simon, Assemblymember;
Rebecca Seawright, Assemblymember;
Dan Quart, Assemblymember;
David Buchwald, Assemblymember;
Anthony H. Palumbo, Assemblymember</t>
  </si>
  <si>
    <t>http://assembly.state.ny.us/comm/?sec=mem&amp;id=8</t>
  </si>
  <si>
    <t>The Committee on Consumer Affairs and Protection develops legislation aimed at protecting consumers' rights and ensuring the public's ability to make informed choices in the marketplace. Generally, the Committee has jurisdiction over legislation that amends certain sections of the General Business and Personal Property Laws and parts of the Agriculture and Markets and Education Laws. The broad interests of the Committee reflect the fact that today's consumers can be victims of fraud, misinformation, or lack of information that is vital to their health, safety, and welfare in many facets of life.
To protect consumers' rights and help them make informed choices, the Committee works with consumer groups and state and federal agencies. At the state level, these agencies include: the Department of State
;
the Department of Law
;
the Department of Financial Services
;
the Department of Education
;
the Department of Environmental Conservation
;
the Department of Health
;
and the Department of Agriculture and Markets. The federal government agencies with which the Committee works include: the Federal Trade Commission (FTC)
;
the Consumer Financial Protection Bureau (CFPB)
;
the Food and Drug Administration (FDA)
;
the Federal Communications Commission (FCC)
;
the Consumer Product Safety Commission (CPSC)
;
and the National Highway Traffic Safety Administration (NHTSA). The Committee also works with local agencies, such as the New York City Department of Consumer Affairs, local consumer affairs offices, numerous Better Business Bureaus, and bar associations throughout the State.
In addition, the Committee works to help consumers through the development of legislation under the jurisdiction of other Assembly standing committees. Such committees include the Committees on Banks
;
Transportation
;
Corporations, Authorities, and Commissions
;
Economic Development, Job Creation, Commerce, and Industry
;
Agriculture
;
and Insurance.</t>
  </si>
  <si>
    <t>476548914</t>
  </si>
  <si>
    <t>Fred W. Thiele, Jr., Office of Assemblymember, Personal Staff Office, Assembly</t>
  </si>
  <si>
    <t>476548915</t>
  </si>
  <si>
    <t>Alec Brook-krasny, Office of Assemblymember, Personal Staff Office, Assembly</t>
  </si>
  <si>
    <t>476548916</t>
  </si>
  <si>
    <t>Mark Gjonaj, Office of Assemblymember</t>
  </si>
  <si>
    <t>Lisa A Sorin, Exec Director;
Ishrael M Gonzalez, Constituent Liaison;
Dardan Gjonbalaj;
Priscilla Dejesus, Scheduler;
Petrit Kola;
Marilyn I Ceilema, Admin Assistant;
Dylan H Tragni, Exec Coordinator;
William J Madonna;
Lilyanna Pekic, Community Liaison;
Aleatha M Williams;
Bianca Z Taylor, Constituent Liaison</t>
  </si>
  <si>
    <t>476548918</t>
  </si>
  <si>
    <t>NYC000063</t>
  </si>
  <si>
    <t>Labor</t>
  </si>
  <si>
    <t>Phil Steck, Assemblymember;
Angelo Morinello, Assemblymember;
Latoya Joyner, Assemblymember;
Ron Castorina, Jr., Assemblymember;
Robert Carroll, Assemblymember;
Kevin Byrne, Assemblymember;
Brian Barnwell, Assemblymember;
Peter Abbate Jr., Assemblymember;
Michael Benedetto, Assemblymember;
Michael Miller, Assemblymember;
Félix Ortiz, Assemblymember;
Nily Rozic, Assemblymember;
James Skoufis, Assemblymember;
Harry Bronson, Assemblymember;
William Colton, Assemblymember;
Clifford Crouch, Clifford Crouch;
Brian Curran, Assemblymember;
Michael DenDekker, Assemblymember;
N. Nick Perry, Assemblymember;
Robert Rodriguez, Assemblymember;
Karl Brabenec, Assemblymember;
Jo Anne Simon, Assemblymember;
Kenneth Zebrowski, Assemblymember;
Shelley Mayer, Assemblymember;
Michael Fitzpatrick, Assemblymember;
Andrew Hevesi, Assemblymember;
David DiPietro, Assemblymember;
Michele Titus, Assemblymember</t>
  </si>
  <si>
    <t>http://assembly.state.ny.us/comm/?sec=mem&amp;id=25</t>
  </si>
  <si>
    <t>The Committee's jurisdiction encompasses wage standards, including minimum wage and prevailing wage
;
worker rights relating to a safe work environment and the ability to organize, as well as standards for unemployment insurance and workers' compensation.
The Committee considers legislation from a variety of sources including members of the Assembly, bills submitted for consideration by the governor and, those submitted at the request of state offices or other agencies which include the Department of Labor, the Workers' Compensation Board, the Office of the State Comptroller or the Office of the Attorney General. The Committee also generates legislation at the request of constituents, collective bargaining organizations, think-tanks and worker advocacy groups.</t>
  </si>
  <si>
    <t>476548920</t>
  </si>
  <si>
    <t>Edward C. Braunstein, Office of Assemblymember, Personal Staff Office, Assembly</t>
  </si>
  <si>
    <t>476548922</t>
  </si>
  <si>
    <t>Joseph R. Lentol, Office of Assemblymember, Personal Staff Office, Assembly</t>
  </si>
  <si>
    <t>476548924</t>
  </si>
  <si>
    <t>Roxanne J. Persaud, Office of Assemblymember, Personal Staff Office, Assembly</t>
  </si>
  <si>
    <t>476548926</t>
  </si>
  <si>
    <t>Gaming Commission, Agency, Governor &amp; State Executive</t>
  </si>
  <si>
    <t>476548927</t>
  </si>
  <si>
    <t>Michael R. Benedetto, Office of Assemblymember, Personal Staff Office, Assembly</t>
  </si>
  <si>
    <t>476548928</t>
  </si>
  <si>
    <t>General Services, Office of, Agency, Governor &amp; State Executive</t>
  </si>
  <si>
    <t>476548930</t>
  </si>
  <si>
    <t>NYC000108</t>
  </si>
  <si>
    <t>Food, Farm &amp; Nutrition Policy</t>
  </si>
  <si>
    <t>http://assembly.state.ny.us/comm/?sec=mem&amp;id=62</t>
  </si>
  <si>
    <t>Task Forces &amp; Other Entity</t>
  </si>
  <si>
    <t>Food, Farm &amp; Nutrition Policy, Committee, Assembly</t>
  </si>
  <si>
    <t>476548931</t>
  </si>
  <si>
    <t>William Colton, Office of Assemblymember</t>
  </si>
  <si>
    <t>Suet Mui Lam, Community Liaison;
Kenny J Zheng;
Joann Randazzo, Community Liaison;
Deepa Balkarran;
Anna Firsova, Community Liaison;
Larisa Magali, Community Liaison;
Sarawat A Sarah, D O Administrator;
Nancy Tong, Commun Relations Dir;
Wenyi Zhuang, Chief Of Staff</t>
  </si>
  <si>
    <t>476548933</t>
  </si>
  <si>
    <t>Harlem Community Development Corporation, Agency, Governor &amp; State Executive</t>
  </si>
  <si>
    <t>476548934</t>
  </si>
  <si>
    <t>Charles Barron, Office of Assemblymember</t>
  </si>
  <si>
    <t>Keron W Alleyne;
Melvin A Faulkner, Community Liaison;
Viola E Plummer, Chief Of Staff;
Valeria D White, Office Director;
Juan N Bravo, Community Liaison</t>
  </si>
  <si>
    <t>476548935</t>
  </si>
  <si>
    <t>Higher Education Services Corporation, Agency, Governor &amp; State Executive</t>
  </si>
  <si>
    <t>476548937</t>
  </si>
  <si>
    <t>Matthew J. Titone, Office of Assemblymember, Personal Staff Office, Assembly</t>
  </si>
  <si>
    <t>476548938</t>
  </si>
  <si>
    <t>NYC000109</t>
  </si>
  <si>
    <t>New Americans</t>
  </si>
  <si>
    <t>http://assembly.state.ny.us/comm/?sec=mem&amp;id=83</t>
  </si>
  <si>
    <t>New Americans, Committee, Assembly</t>
  </si>
  <si>
    <t>476548940</t>
  </si>
  <si>
    <t>George Amedore, Office of Senator</t>
  </si>
  <si>
    <t>Cathy L Cardillo, Legislative Director;
Anthony J Stanish, Constituent Coordinator;
Victoria A Longo, Executive Assistant;
Benjamin H Kosinski, Senior Counsel;
Brittany L Kolbe, District Coordinator;
Randi M Kelder, Constituent Coordinator;
Eileen E Miller, Director Of Communications &amp; Operati;
Heidi L Haynes, District Coordinator;
Thomas M Lutz, Faith Based Liaison;
Vincenzo R Nicosia, Director Of Public Affairs;
Douglas A Breakell, Chief Of Staff</t>
  </si>
  <si>
    <t>476548941</t>
  </si>
  <si>
    <t>Office Automation And Data Processing</t>
  </si>
  <si>
    <t>Steven J Ziganto, Sr Systms Programmer;
Mary Ellen Coon, Comp Oper;
Maria Dowd-Resler, Telecom Analyst;
Margaret M Silveri, Web Coordinator;
Lutricia M Graves, Admin Assistant;
Loan N Tran, Sr Computer Prog Ana;
Hector O Henriquez, Systems Programmer;
Alexander Lincoln, Comp Oper;
John T Albarelli, Sr System Analyst;
Elaine M Amyot, Sr Computer Prog Ana;
Jeffery D Askew, Sr Field Engineer;
Sebastian R Auger, Sr Systms Programmer;
Mark J Aversa, Proj Mgr;
Leonard C Bohley, Mgr Comptr Opratns;
Christopher L Cacciotti, Sr Computer Operator;
Lauriston J Chattoo, Comp Oper - Eve;
Steven Corley, Sr Systms Programmer;
James L Corsey, Systems Programmer;
Jesse J Crescent, Systems Analyst;
Brian S Crowder, Systems Analyst;
Ellen F Cullen, Sr Computer Prog Ana;
Christopher Dalmata, Super Chamber Ops;
Anthony J Dilello, Manager Tech Services;
Michael J Dubiac, Proj Mgr;
Jessica L Edmonds, Sr Computer Prog Ana;
Timothy C Franda, Comp Programmer Anal;
Matthew O Garretson, Sr Systms Programmer;
Tinika L Gause, Exec Asst;
Kristen L Geoghegan, Proj Mgr;
John P Granich, Shift Supervisor;
Nicholas J Gritmon, Systems Programmer;
Eugene L Guidetti, Comp Oper;
William K Harrington, Comp Programmer Anal;
Elizabeth M Hughes, Ofc Automation Trnr;
Jamie-Ann Keith, Mgr Web Development;
Ryan M Kelly, Ofc Automation Trnr;
Janice M Kenneally, Sup/ofc Autmatn Trng;
Rebecca B Mansir, Proj Mgr;
Donald M Marilla, Chief Info Officer;
Dennis A Mauro, Mgr Pc Sys/chb Ops/hd;
Thomas G Mccaffrey, Supv Pc Systems;
Mark A Mclean, Mgr Leg Applicatns;
Hong Mei, Sr Computer Prog Ana;
John J Mirabile, Sr System Analyst;
Matthew K Nhan, Comp Programmer Anal;
David Pecoraro, Sr Computer Prog Ana;
Keith R Perry, Telecom Manager;
Tatjana Purcell, Sr Tech Svc Specialis;
Judith M Schaub, Sr Computer Prog Ana;
Zing Zing Shishak, Sr Systms Programmer;
Beth R Stengrevics, Tech Svcs Specialist;
Randall W Strijek, Pc Sr System Analyst;
Roman Swyst, Comp Programmer Anal;
Justin J Tibbitts, Ofc Automation Trnr;
Roberta R Trudeau, Sr Computer Prog Ana;
Bryon A Varin, Proj Mgr;
Mari E Vosburgh, Mgr Aplcatns Prgrmg;
Ronald S Waskiewicz, Dir Cntrlzd Data Proc;
Irina Webster, Database Admnr/systms;
Christopher F Wise, Telecom Assistant;
Reuben N Zimmerman, Systems Programmer;
Stephen M Zimmerman, Mgr Systms Progrmng</t>
  </si>
  <si>
    <t>476548943</t>
  </si>
  <si>
    <t>George Latimer, Office of Senator</t>
  </si>
  <si>
    <t>Walter P Murphy, Deputy District Director;
Victor L Mallison, Chief Of Staff;
Rosalind B Weinstein, Director Of Constituent Services;
Raymond L Sculky, Community Liaison;
Peter M Loughran, Legislative Director;
Nancy S Tunis, District Office Director;
Kathleen V Pettograsso, Director Of Albany Operations;
Joseph A Glazer, Communications Director;
Gene R Branca, Community Liaison;
Andrew J Ferris, Deputy Chief Of Staff;
Andrew G Genna, Director Of Community Outreach</t>
  </si>
  <si>
    <t>476548944</t>
  </si>
  <si>
    <t>NYC000095</t>
  </si>
  <si>
    <t>Students with Special Needs</t>
  </si>
  <si>
    <t>Shelley Mayer, Assemblymember;
Phil Ramos, Assemblymember</t>
  </si>
  <si>
    <t>http://assembly.state.ny.us/comm/?sec=mem&amp;id=102</t>
  </si>
  <si>
    <t>Students with Special Needs, Committee, Assembly</t>
  </si>
  <si>
    <t>476548946</t>
  </si>
  <si>
    <t>Dawn M Pastore, Data Systems Specialist;
Jacqueline M Fiore, Writer</t>
  </si>
  <si>
    <t>Hugh T Farley, Office of Senator, Personal Staff Office, Senate</t>
  </si>
  <si>
    <t>476548948</t>
  </si>
  <si>
    <t>Inventory Management</t>
  </si>
  <si>
    <t>Todd Morse, Invntory Mgt Splst;
Todd A Ragone, Invntory Mgt Splst;
Latrice S Marcano, Invntory Mgt Splst;
David N Dedon, Invntory Mgt Splst;
John E Battaglino, Rec Supv/warehous Mgr;
Ricky D Gordon, Invntory Mgt Splst;
Gregory E O'Brien;
Dennis P O'Toole, Inventory Record Spec;
Scott D Provost, Inventory Manager</t>
  </si>
  <si>
    <t>476548949</t>
  </si>
  <si>
    <t>James L Seward, Office of Senator</t>
  </si>
  <si>
    <t>David J Prouty, Staff Assistant;
Bernadette M Phillips, Executive Assistant;
Catherine M Moshier, Special Assistant;
Cheryl A Oechsner, Office Assistant;
Douglas B Cannistra, Staff Assistant;
Duncan S Davie, Chief Of Staff;
Jeffrey C Bishop, Communications Director;
Julie L Taylor, Secretary;
Laurie A Heimroth, Committee Clerk;
Luann M King, Staff Assistant;
Mary L Smith, Staff Assistant;
Natalie A Bernardi, Committee Counsel/director;
Nicole M Finn</t>
  </si>
  <si>
    <t>476548951</t>
  </si>
  <si>
    <t>Press Operations</t>
  </si>
  <si>
    <t>Samantha C Bowie, Asst Press Secretary;
Angelynne E Van Patten, Exec Asst;
Kerri A Biche, Press Secy To The Spk;
R. Bryan Franke, Asst Press Secretary;
Heriberto Gonzalez, Dep Press Secy;
Ebony R Meeks-Laidley, Dep Press Secy;
Najay F Roache, Dep Press Secy;
Michael J Whyland, Dir Communications</t>
  </si>
  <si>
    <t>476548952</t>
  </si>
  <si>
    <t>James Sanders, Office of Senator</t>
  </si>
  <si>
    <t>Felix E Omozusi, Constituent Liaison;
Chiedu A Uzoigwe, Constituent Services;
Ashley L O'neill, Scheduler;
Jason M Hilliard;
Tanagra A Bledman, Community Liaison;
Latoya R Benjamin, Director Of Economic Development;
Khaleel M Anderson;
Annmarie Costella, Communications Director;
Hayden D Horsham, District Manager;
Kevin Jean Baptiste;
Lisa M George, Constituent Liaison;
Tajuana Hamm, Deputy Chief Staff / Senior Advisor;
Carlos M Ruiz, Special Assistant For Economic Dvlpm</t>
  </si>
  <si>
    <t>476548954</t>
  </si>
  <si>
    <t>Supplies Unit</t>
  </si>
  <si>
    <t>Deval J Sanders, Supply Clk;
Darian C Harris, Supply Clk;
Barbara J Shipman, Supv Supplies</t>
  </si>
  <si>
    <t>476548955</t>
  </si>
  <si>
    <t>Jeffrey D Klein, Office of Senator</t>
  </si>
  <si>
    <t>Augustus B Mcauliffe, Community Liaison;
David J Kornbluh, District Representative;
Michelle R Dolgow-cristofaro, Director Of Programming And Executiv;
Matthew F O'keefe, District Representative;
Andy Salas, District Representative;
Jose` Rodriguez Jr, Executive Director/district Office;
Romaldo L Peart, Administrative Assistant;
Gina M Klein, District Representative;
Odis Guerrero, District Representative;
Vjollca Abdullahu, Executive Assistant;
Cristina L Lang, Director Of Constituent Services;
Daniel P Hogle, Director Of Community Affairs;
Josefina C Rodriguez, Office Assistant</t>
  </si>
  <si>
    <t>476548956</t>
  </si>
  <si>
    <t>Production Services</t>
  </si>
  <si>
    <t>Sharon M Salvo, Sr Admin Asst;
Mary Lynn Patricelli, Dir Production Svcs</t>
  </si>
  <si>
    <t>476548958</t>
  </si>
  <si>
    <t>Jesse Hamilton, Office of Senator</t>
  </si>
  <si>
    <t>William D Tarver, Intern;
Gidget V Gaston, Receptionist;
Oscar D Bruce;
Grant N Yanney, Communications Coordinator;
Jason D Delaguila, Community Liaison;
Brook A Christopher;
Louisa A Adaboh;
Ean W Fullerton, Communications And Research Director;
Samuel L Williams, Community Liaison;
Nicole M Patton;
Derek R Mathis, Community Liaison;
Graham C Kelly;
Anne Rhea L Smith, Director Of Special Events Diversity;
Benjamin C Azinge, Community Liaison;
Elisa M Helligar-lewis, Deputy Director Of Constituent Serv.;
Jarvis L Houston, Chief Of Staff;
Jonathan L Harkavy, Legislative Director;
Maxine U Vergara, Director Of Administration;
Reuven Lipkind, Constituent Services Director;
Rosalyn V Johnson, Constituent Aide;
Sarana G Purcell, Deputy Chief Of Staff;
Myles L White, Community Liaison</t>
  </si>
  <si>
    <t>476548959</t>
  </si>
  <si>
    <t>Staff Support</t>
  </si>
  <si>
    <t>Ana C Rosario Marcial, D O Manager;
Judith M Cruz, Dir Constit/supp Svcs;
Megan A Bowles, Legis Director</t>
  </si>
  <si>
    <t>476548961</t>
  </si>
  <si>
    <t>NYC000097</t>
  </si>
  <si>
    <t>Trust and Estates</t>
  </si>
  <si>
    <t>Edward Braunstein, Assemblymember;
Matthew Titone, Assemblymember</t>
  </si>
  <si>
    <t>http://assembly.state.ny.us/comm/?sec=mem&amp;id=113</t>
  </si>
  <si>
    <t>476548962</t>
  </si>
  <si>
    <t>Jack M Martins, Office of Senator, Personal Staff Office, Senate</t>
  </si>
  <si>
    <t>476548964</t>
  </si>
  <si>
    <t>Operations</t>
  </si>
  <si>
    <t>Luccas Serriano, Operations Assistant;
James E Cancer, Shift Supervisor;
James J Devine, Dir Of Operations;
Timothy M Dingman, Prin Operations Coord;
Jessica J Easton, Exec Operations Mgr;
Mildred R Erdheim, Office Manager;
Paul Fote, Proj Mgr;
Agron Pysqyli, Operations Assistant;
Tyrone Banks, Operations Assistant</t>
  </si>
  <si>
    <t>476548965</t>
  </si>
  <si>
    <t>John A DeFrancisco, Office of Senator</t>
  </si>
  <si>
    <t>Joshua D Austin, Legislative Assistant;
Daniel J Florkiewicz;
Lindsay P Turk, Constituent Services Representative;
John D Mcbride, District Director;
Rebecca E Doss, Assistant Communication Director;
Jordan M Denzak, Constituent Services Representative;
Hermon R Card, Special Assistant;
Carole M Luther, Legislative Assistant;
Debra J Cody, Director Of Constituent Services;
Dorothy V Pohlid, Chief Of Staff;
Michael J Sommers, Constituent Services Representative;
Tiffany M Latino, Communications Director;
Patrick F Penfield, Intern</t>
  </si>
  <si>
    <t>476548966</t>
  </si>
  <si>
    <t>Legal Services</t>
  </si>
  <si>
    <t>Nellie V Torres, Admin Assistant;
Brian M Coyne, Dir Of Legislativ Ops;
Karen A De Chalus, Sr Legis Assoc;
Nathan J Kerstein, Asst Counsel;
Octavia E Maxwell, Admin Assistant;
Deborah S Miller, Dir Of Legislativ Svc;
Jenelle M Monroe, Exec Asst;
Judith K Morgan-Harris, Legis Assoc;
Tyrone Benton, Legis Assoc</t>
  </si>
  <si>
    <t>476548968</t>
  </si>
  <si>
    <t>John J Bonacic, Office of Senator</t>
  </si>
  <si>
    <t>Marlena S Benjamin, Community Liaison;
Andrew T Toranzo, Legislative Assistant;
Laurie B Hannon, Administrative Assistant;
Andrew J Winchell, Chief Of Staff;
Barbara A Clifford, Executive Assistant;
Conor P Gillis, Press Secretary;
Joann Drake, Community Liaison;
Robert H Itzla, Special Assistant;
Tiffanie A Downs, Community Liaison;
Tina B Mole, Community Liaison;
Tonya M Speckhardt, Executive Assistant;
Brielle J Christian, Counsel</t>
  </si>
  <si>
    <t>476548969</t>
  </si>
  <si>
    <t>Metropolitan Support Services</t>
  </si>
  <si>
    <t>Simone A Jones, Scheduler;
Karim M Arab, Community Liaison;
Jahmal A Yapp, Admin Secy;
Isamari Puello, Exec Admn To The Spk;
Dioris A Valerio, Admin Assistant;
Susan Chulengarian-Tirotta, Admin Assistant;
Jessica R Maldonado-Dejesus, Office Director;
Mayda Recio, Admin Assistant</t>
  </si>
  <si>
    <t>476548970</t>
  </si>
  <si>
    <t>NYC000098</t>
  </si>
  <si>
    <t>Tuition Assistance Program</t>
  </si>
  <si>
    <t>Crystal Peoples-Stokes, Assemblymember;
Linda Rosenthal, Assemblymember;
Jo Anne Simon, Assemblymember</t>
  </si>
  <si>
    <t>http://assembly.state.ny.us/comm/?sec=mem&amp;id=109</t>
  </si>
  <si>
    <t>476548972</t>
  </si>
  <si>
    <t>John J Flanagan, Office of Senator</t>
  </si>
  <si>
    <t>Monica H Wirth, Administrative Assistant;
Angela Meyer, Director Constituent Relations;
Annmarie Lang, Legislative Aide;
Carol A Decarmine-nucci, Legislative Aide;
Nancy A Schnell, Dist. Office Communications Coord.;
Paul E Hennings, Assistant Counsel;
Raymond M Bennardo, Chief Of Staff;
Robert M Caroppoli, Communications Director;
Robin J Mueller, Special Assistant Majority Leader;
Sydney R Gross;
James P Curran, Special Counsel To Majority Leader</t>
  </si>
  <si>
    <t>476548973</t>
  </si>
  <si>
    <t>Journal Operations</t>
  </si>
  <si>
    <t>Christina L Zola, Dep Jrnl Clk/counsel;
Carrie A Sabourin, Asst Resolution Clk;
Carrie E Baldwin, Dep Journal Clk;
Tonya A Curry, Desk Operation Assoc;
Mary-Anne E Dandles, Clerk Of Assembly;
Blair H Davis, Journal Cmb Sys Mgr;
Terri A Faulkner, Data System Assoc;
Robert C Forman, Journal Cmb Sys Assoc;
Aretha M Jones, Resolution Unit Coord;
Emma L Leigh, Committee Clerk Coord;
Kathleen B Rogers, First Deputy Clerk;
Loan N Ton, Desk Operation Assoc;
Theresa S Weir, Data System Assoc</t>
  </si>
  <si>
    <t>476548975</t>
  </si>
  <si>
    <t>John L Sampson, Office of Senator, Personal Staff Office, Senate</t>
  </si>
  <si>
    <t>476548976</t>
  </si>
  <si>
    <t>Ellen L Rackley, Assoc Counsel;
David J Mushett, Assoc Counsel;
Joanne E Barker, Counsel To Majority;
Brian R Haak, Assoc Counsel/parliam;
Amy A Metcalfe, Dep Counsel To Maj;
Alicia D Searles, Exec Asst;
Roslyn D Stinney-Gayle, Admin Assistant;
Tina M Walters, Admin Assistant</t>
  </si>
  <si>
    <t>476548978</t>
  </si>
  <si>
    <t>Speaker Of The Assembly</t>
  </si>
  <si>
    <t>Aimee L Devane-Forster, Admin Assistant;
Mwaka Mauro-Nachilongo, Research Assistant;
Kimberly A Muller, Exec Receptionist;
Kathleen O'Keefe, Legis Counsel - Spk;
Jevonni L Brooks, Chief Of Staff;
Marcus A Salgado, Exec Asst To The Spk;
Paul T Upton, Dep Chief Of Staff;
Howard R Vargas, Exec Counsel To Spkr;
Anita L Wilson, Exec Receptionist</t>
  </si>
  <si>
    <t>476548979</t>
  </si>
  <si>
    <t>Gustavo Rivera, Office of Senator</t>
  </si>
  <si>
    <t>Rachel S Bernstein, Special Assistant;
Maverick Silva;
Hennessy S Reyes, Community Affairs Representative;
Latoya Matthew, Counsel;
Jay Baez, Community Affairs Representative;
Ana Maria Paola C Munoz, Policy Director;
Annalicia P Finol, Deputy Chief Of Staff;
Katrina L Asante, Chief Of Staff;
Miguel A Rondon-almonte, Community Affairs Representative;
Rachel M Ferrari, Director Of Community Affairs;
Valeria M Munt, Director Of Communications;
Xiomara E Loarte;
Michael J Fox, Legislative Assistant</t>
  </si>
  <si>
    <t>476548980</t>
  </si>
  <si>
    <t>NYC000099</t>
  </si>
  <si>
    <t>Volunteer Emergency Services</t>
  </si>
  <si>
    <t>William Magee, Assemblymember;
Anthony Brindisi, Assemblymember</t>
  </si>
  <si>
    <t>http://assembly.state.ny.us/comm/?sec=mem&amp;id=115</t>
  </si>
  <si>
    <t>476548982</t>
  </si>
  <si>
    <t>Jose M Serrano, Office of Senator</t>
  </si>
  <si>
    <t>Terell L Brock, Community Aide;
Tendrina Alexandre, Community Liaison;
Eric A Rivera;
Farhana Hassan;
George R Damalas, Communications Director;
Gregory G Meyer, Chief Of Staff;
Jose-ramon Perez-lopez, Community Liaison;
Juliana M Commisso, Office Manager/albany;
Daisy R More Gonzales, Community Liaison</t>
  </si>
  <si>
    <t>476548983</t>
  </si>
  <si>
    <t>Communications And Information Services</t>
  </si>
  <si>
    <t>Lisa M Yaeger, Counsel;
Katie M Bender, Dep Dir Com/info Svce;
John J Knight, Sr Communication Coor;
Susan J Coletto, Exec Asst;
Jannie V Daggs, Admin Assistant;
Douglas H Defriest, Messenger;
Andrew C Hayles, Messenger;
Brenna C Igoe, Office Administrator;
Morgan E Weinberg, Dir Comm &amp; Info Svces</t>
  </si>
  <si>
    <t>476548984</t>
  </si>
  <si>
    <t>http://www.queenscountypa.com/</t>
  </si>
  <si>
    <t>Public Administrator - Queens County (QPA), Agency, Mayor &amp; NYC Executive</t>
  </si>
  <si>
    <t>476548986</t>
  </si>
  <si>
    <t>Conference Services</t>
  </si>
  <si>
    <t>Loren T Arrington, Media Spec;
Siderita M Bombaj, Dep Dir Conference Sv;
Sarah J Humes, Admin Assistant;
Molly E Snyder, Media Coord;
Kevin P Moran, Media Spec;
Joshua M Benton, Media Spec;
Scott R Andi, Info Research-retriev;
Mark A Halwick, Media Spec;
Michael R Mann, Media Supervisor;
James P Riley, Librarian-retrieval;
Linda A Robins, Director;
Francesco C Sainato, Media Coord;
Douglas L Santon, Editorial Webmaster;
Michael J Sellers, Dir Of Retrieval Svc</t>
  </si>
  <si>
    <t>476548987</t>
  </si>
  <si>
    <t>Gary D. Finch, Office of Assemblymember, Personal Staff Office, Assembly</t>
  </si>
  <si>
    <t>476548989</t>
  </si>
  <si>
    <t>NYC000100</t>
  </si>
  <si>
    <t>Women Veterans</t>
  </si>
  <si>
    <t>Stephen Hawley, Assistant Minority Leader;
Addie Jenne, Assemblymember</t>
  </si>
  <si>
    <t>http://assembly.state.ny.us/comm/?sec=mem&amp;id=92</t>
  </si>
  <si>
    <t>Women Veterans, Committee, Assembly</t>
  </si>
  <si>
    <t>476548990</t>
  </si>
  <si>
    <t>Brian M. Kolb, Office of Assemblymember, Personal Staff Office, Assembly</t>
  </si>
  <si>
    <t>476548992</t>
  </si>
  <si>
    <t>David G. Mcdonough, Office of Assemblymember, Personal Staff Office, Assembly</t>
  </si>
  <si>
    <t>476548994</t>
  </si>
  <si>
    <t>William A. Barclay, Office of Assemblymember, Personal Staff Office, Assembly</t>
  </si>
  <si>
    <t>476548995</t>
  </si>
  <si>
    <t>NYC000101</t>
  </si>
  <si>
    <t>Women's Health</t>
  </si>
  <si>
    <t>Linda Rosenthal, Assemblymember;
Aileen Gunther, Assemblymember;
Crystal Peoples-Stokes, Assemblymember</t>
  </si>
  <si>
    <t>http://assembly.state.ny.us/comm/?sec=mem&amp;id=108</t>
  </si>
  <si>
    <t>Women's Health, Committee, Assembly</t>
  </si>
  <si>
    <t>476548997</t>
  </si>
  <si>
    <t>Michael J. Fitzpatrick, Office of Assemblymember, Personal Staff Office, Assembly</t>
  </si>
  <si>
    <t>476548998</t>
  </si>
  <si>
    <t>Andrew P. Raia, Office of Assemblymember, Personal Staff Office, Assembly</t>
  </si>
  <si>
    <t>476549000</t>
  </si>
  <si>
    <t>NYC000093</t>
  </si>
  <si>
    <t>Renewable Energy</t>
  </si>
  <si>
    <t>Latrice Walker, Assemblymember;
Linda Rosenthal, Assemblymember</t>
  </si>
  <si>
    <t>http://assembly.state.ny.us/comm/?sec=mem&amp;id=104</t>
  </si>
  <si>
    <t>476549001</t>
  </si>
  <si>
    <t>Joseph S. Saladino, Office of Assemblymember, Personal Staff Office, Assembly</t>
  </si>
  <si>
    <t>476549003</t>
  </si>
  <si>
    <t>http://www.nyc.gov/html/vets/html/home/home.shtml</t>
  </si>
  <si>
    <t>Veterans' Affairs, Mayor's Office of (MOVA), Agency, Mayor &amp; NYC Executive</t>
  </si>
  <si>
    <t>476549004</t>
  </si>
  <si>
    <t>Ch/document Room</t>
  </si>
  <si>
    <t>Suzanne D D'alba, Document Clerk;
Anthony J Cirrincione;
Carmine Berghela Jr, Document Clerk;
Christopher M Williams, Document Clerk;
Mark R Tatko, Asst Document Room Manager;
Paul P Graffeo, Supervisor, Legis Assistance Office;
Steven J Naples, Document Clerk;
Victor J Carrk Jr, Document Room Manager</t>
  </si>
  <si>
    <t>476549005</t>
  </si>
  <si>
    <t>Ch/journal Clerk's Office</t>
  </si>
  <si>
    <t>Jessica A Dulong, Secretary;
Brittany M Henne, Bill Jacketing Clerk;
Daniel G Ruggles, Supervisor Senate Desk Operations;
Jeffrey P Lilac, Bill Jacketing Clerk;
Jennifer M Walsh, Bill Jacketing Clerk;
Mark D Retajczyk, Senate Desk Operations Clerk;
Mary E Carey, Journal Clerk;
Patrick T Ryan, Senate Desk Operations Clerk;
Robert Tiberia, Deputy Journal Clerk</t>
  </si>
  <si>
    <t>476549007</t>
  </si>
  <si>
    <t>NYC000028</t>
  </si>
  <si>
    <t>Mental Health and Developmental Disabilities</t>
  </si>
  <si>
    <t>John Brooks, Senator;
David S. Carlucci, Independent Democratic Conference Whip;
Jamaal Bailey, Senator;
Gustavo Rivera, Senator;
Simcha Felder, Senator;
Susan Serino, Senator;
Jesse Hamilton, Senator;
Terrence P. Murphy, Senator;
Kemp Hannon, Senator;
Liz Krueger, Senator;
Robert Ortt, Senator</t>
  </si>
  <si>
    <t>http://www.nysenate.gov/committees/mental-health-and-developmental-disabilities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</si>
  <si>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Committee on Mental Health and Developmental Disabilities has jurisdiction over legislation affecting programs that provide services, care, treatment, and advocacy for individuals with various disabilities. The Committee focuses on ensuring that individuals with a mental illness or a developmental disability and those with multiple disabilities are provided appropriate and necessary services to live a fulfilling life and are protected from abuse or harm in institutional and community settings.
The Committee has legislative oversight of programs administered and licensed by the State Office of Mental Health (OMH) and the State Office for People with Developmental Disabilities (OPWDD). The Committee also has statutory oversight of the Commission on Quality Care and Advocacy for Persons with Disabilities (CQC-APD), the Developmental Disabilities Planning Council (DDPC), the Inter-Office Coordinating Council (IOCC), and the Most Integrated Setting Coordinating Council (MISCC). The Committee also works closely with the New York State Assembly Standing Committee on Alcoholism and Drug Abuse, the Assembly Standing Committee on Veterans Affairs, the Assembly Standing Committee on Correction, and the Task Force on People with Disabilities.</t>
  </si>
  <si>
    <t>476549008</t>
  </si>
  <si>
    <t>Chamber Services</t>
  </si>
  <si>
    <t>Christopher J Cook, Director Of Chamber Services;
Jonathan L Graves, Director Legislative Operations;
Kathleen E Burton, Clerk/home Rule Secretary</t>
  </si>
  <si>
    <t>476549010</t>
  </si>
  <si>
    <t>http://www.nycsca.org/Pages/Welcome.aspx</t>
  </si>
  <si>
    <t>School Construction Authority (SCA), Agency, Mayor &amp; NYC Executive</t>
  </si>
  <si>
    <t>476549011</t>
  </si>
  <si>
    <t>Fo/accounts Payable</t>
  </si>
  <si>
    <t>Tiffany A Colwell, Account Clerk;
Sheila J Gould, Accounts Payable Manager;
Judith L Paine, Account Clerk;
Kevin P Volk;
Maria L Gardell, Deputy Accounts Payable Manager;
Susan L Costanzo, Account Clerk</t>
  </si>
  <si>
    <t>476549014</t>
  </si>
  <si>
    <t>Fo/payroll</t>
  </si>
  <si>
    <t>Staci M Lent, Payroll Processor;
Melissa R Bartz, Payroll Processor;
David S Frangella, General Clerk;
Jacklyn M Kenny, Senior Payroll Processor;
Sharon M Dupre, Payroll Manager</t>
  </si>
  <si>
    <t>476549015</t>
  </si>
  <si>
    <t>Idc Communications</t>
  </si>
  <si>
    <t>Kenneth J Garger, District Press Secretary;
Cameron Z Sagan, Press Secretary</t>
  </si>
  <si>
    <t>476549017</t>
  </si>
  <si>
    <t>Idc Counsel/program Office</t>
  </si>
  <si>
    <t>Esteban A Maccera, Legislative Director;
John S Daley, Assistant Counsel;
Yesleany C Gonzalez;
Barbara M Oneill, Senior Advisor;
Ashley C Dougherty, Assistant Counsel;
Yonel E Letellier;
Diana V Dellacava, Digital &amp; Social Media Manager;
Langie Cadesca;
Joseph T Bassell;
Paul D Mccarthy, Policy Analyst / Counsel;
Vincent P Rossetti, Legislative Analyst;
Daniel J Vardaro, Executive Assistant;
Evan T Sullivan, Legislative Director;
Steven Raul Rothblatt, Director Of Community Affairs;
Gregory D Pratt, Deputy Finance Director;
Richard D Nelson, Community Liaison;
Geniene P Moore, Deputy Events Coordinator;
Katelyn S O'leary, Legislative Assistant;
Shawn G Stewart, Special Assistant;
Peter R Rakowsky, Legislative Aide;
Kristin M Maccera, Director Of Albany Operations;
Timothy F Harte, Special Assistant;
Ragen A Doyle;
Kenneth C Chiu, Special Assistant;
Jaclyn E Cavanagh, Administrative Assistant/ Sheduler;
Rachel P Ainspan, Counsel;
Amanda A Godkin, Assistant Counsel;
Alicia G Artessa, Assistant Counsel;
Daniel H Levin, Senior Counsel;
Gabriel E Paniza, Policy Director;
J Stephen Casscles, Counsel To The Idc Leader;
Jason C Martin, Director Of Operations</t>
  </si>
  <si>
    <t>476549018</t>
  </si>
  <si>
    <t>http://www.nyc.gov/html/doitt/html/home/home.shtml</t>
  </si>
  <si>
    <t>Information Technology and Telecommunications, Department of (DOITT), Agency, Mayor &amp; NYC Executive</t>
  </si>
  <si>
    <t>476549020</t>
  </si>
  <si>
    <t>http://www.nypl.org/</t>
  </si>
  <si>
    <t>Library, New York Public (NYPL), Agency, Mayor &amp; NYC Executive</t>
  </si>
  <si>
    <t>476549022</t>
  </si>
  <si>
    <t>New York Public Library (NYPL), Agency, Mayor &amp; NYC Executive</t>
  </si>
  <si>
    <t>476549024</t>
  </si>
  <si>
    <t>NYC000008</t>
  </si>
  <si>
    <t>http://www.nysenate.gov/committee/codes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</si>
  <si>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Assembly Standing Committee on Codes considers issues and legislation regarding the State's criminal and civil justice system. Most of the legislation considered by the members of the Codes Committee amends the Criminal Procedure Law, the Penal Law, the Civil Practice Law and Rules as well as selected articles of the Executive Law.
In addition, the Committee's dual reference authority, pursuant to Rule IV ยง 6 (i) of the Rules of the Assembly of the State of New York, places within its jurisdiction legislation initiated in any of the other Assembly standing committees which imposes or changes any fine, term of imprisonment, forfeiture of rights or property, or other penal sanction as well as legislation related to the procedure by which such fine, term of imprisonment, forfeiture or other penal sanction is imposed or changed.</t>
  </si>
  <si>
    <t>Codes, Committee, Senate</t>
  </si>
  <si>
    <t>476549025</t>
  </si>
  <si>
    <t>http://www.nyc.gov/html/ocme/html/home/home.shtml</t>
  </si>
  <si>
    <t>Chief Medical Examiner, NYC Office of (OCME), Agency, Mayor &amp; NYC Executive</t>
  </si>
  <si>
    <t>476549027</t>
  </si>
  <si>
    <t>http://www.nyc.gov/html/nycfood/html/home/home.shtml</t>
  </si>
  <si>
    <t>Food Policy Director, Office of the, Agency, Mayor &amp; NYC Executive</t>
  </si>
  <si>
    <t>476549028</t>
  </si>
  <si>
    <t>NYC000151</t>
  </si>
  <si>
    <t>Banking in Underserved Communities</t>
  </si>
  <si>
    <t>http://assembly.state.ny.us/comm/?sec=mem&amp;id=95</t>
  </si>
  <si>
    <t>476549030</t>
  </si>
  <si>
    <t>http://www.nyc.gov/html/nypd/html/home/home.shtml</t>
  </si>
  <si>
    <t>Police Department (NYPD), Agency, Mayor &amp; NYC Executive</t>
  </si>
  <si>
    <t>476549031</t>
  </si>
  <si>
    <t>NYC000153</t>
  </si>
  <si>
    <t>Intergenerational Care</t>
  </si>
  <si>
    <t>http://assembly.state.ny.us/comm/?sec=mem&amp;id=140</t>
  </si>
  <si>
    <t>476549033</t>
  </si>
  <si>
    <t>http://www.nyc.gov/html/dycd/html/home/home.shtml</t>
  </si>
  <si>
    <t>Youth and Community Development, Department of (DYCD), Agency, Mayor &amp; NYC Executive</t>
  </si>
  <si>
    <t>476549034</t>
  </si>
  <si>
    <t>NYC000139</t>
  </si>
  <si>
    <t>Toxic Substances and Hazardous Wastes</t>
  </si>
  <si>
    <t>http://assembly.state.ny.us/comm/?sec=mem&amp;id=56</t>
  </si>
  <si>
    <t>Toxic Substances and Hazardous Wastes, Committee, Assembly</t>
  </si>
  <si>
    <t>476549036</t>
  </si>
  <si>
    <t>NYC000155</t>
  </si>
  <si>
    <t>State-Local Relations</t>
  </si>
  <si>
    <t>http://assembly.state.ny.us/comm/?sec=mem&amp;id=54</t>
  </si>
  <si>
    <t>State-Local Relations, Committee, Assembly</t>
  </si>
  <si>
    <t>476549037</t>
  </si>
  <si>
    <t>NYC000012</t>
  </si>
  <si>
    <t>Crime Victims, Crime and Correction</t>
  </si>
  <si>
    <t>Jesse Hamilton, Senator;
James Tedisco, Senator;
Jamaal Bailey, Senator;
Pamela Helming, Senator;
Christopher Jacobs, Senator;
Patricia A. Ritchie, Deputy Majority Leader for Senate/Assembly Relations;
Gustavo Rivera, Senator;
Joseph A. Griffo, Deputy Majority Leader for Policy;
Elizabeth Little, Deputy Majority Whip of the Senate;
Velmanette Montgomery, Senator;
Fred Akshar, Senator;
Patrick M. Gallivan, Senator;
Brad Hoylman, Senator</t>
  </si>
  <si>
    <t>http://www.nysenate.gov/committees/crime-victims-crime-and-correction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</si>
  <si>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Committee on Correction has jurisdiction over legislation affecting all aspects of the operations of both state and local correctional facilities. This responsibility includes 61 state correctional facilities and 62 local correctional systems, including all local jails and police lockups operated by municipalities across New York State. The Committee on Correction works closely with other committees of the Assembly, including the Committees on Alcoholism and Drug Abuse, Codes, Health, and Mental Health, regarding issues that affect correction staff and inmates.</t>
  </si>
  <si>
    <t>476549039</t>
  </si>
  <si>
    <t>http://www.nyc.gov/mayor</t>
  </si>
  <si>
    <t>Mayor's Office (OM), Agency, Mayor &amp; NYC Executive</t>
  </si>
  <si>
    <t>476549040</t>
  </si>
  <si>
    <t>http://www.nyc.gov/html/cau/html/home/home.shtml</t>
  </si>
  <si>
    <t>Community Affairs Unit (CAU), Agency, Mayor &amp; NYC Executive</t>
  </si>
  <si>
    <t>476549043</t>
  </si>
  <si>
    <t>http://www.nyc.gov/html/olr/html/home/home.shtml</t>
  </si>
  <si>
    <t>Labor Relations, NYC Office of (OLR), Agency, Mayor &amp; NYC Executive</t>
  </si>
  <si>
    <t>476549044</t>
  </si>
  <si>
    <t>http://www.nyc.gov/html/cau/html/cb/cb.shtml</t>
  </si>
  <si>
    <t>Community Boards (CB), Agency, Mayor &amp; NYC Executive</t>
  </si>
  <si>
    <t>476549046</t>
  </si>
  <si>
    <t>http://www.nyc.gov/html/snp</t>
  </si>
  <si>
    <t>Special Narcotics Prosecutor, NYC Office of the (SNP), Agency, Mayor &amp; NYC Executive</t>
  </si>
  <si>
    <t>476549047</t>
  </si>
  <si>
    <t>NYC000013</t>
  </si>
  <si>
    <t>Cultural Affairs, Tourism, Parks and Recreation</t>
  </si>
  <si>
    <t>Pamela Helming, Senator;
Marisol Alcantara, Senator;
Patricia A. Ritchie, Deputy Majority Leader for Senate/Assembly Relations;
Brad Hoylman, Senator;
Tony Avella, Assistant Conference Leader for Policy and Administration of Independent Democratic Conference;
Carl L. Marcellino, Majority Whip;
Kathleen Marchione, Senator;
Rich Funke, Senator;
Susan Serino, Senator;
Timothy M. Kennedy, Senator;
Roxanne J. Persaud, Senator;
Jose M. Serrano, Senator;
Elizabeth Little, Deputy Majority Whip of the Senate</t>
  </si>
  <si>
    <t>http://www.nysenate.gov/committees/cultural-affairs-tourism-parks-and-recreation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</si>
  <si>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Tourism, Parks, Arts and Sports Development reviews and initiates legislation that affects tourism, State parks and historic sites, and arts groups in New York State. The Committee's statutory purview includes: the Arts and Cultural Affairs Law, the Canal Law, the Navigation Law, the Parks, Recreation and Historic Preservation Law, the Economic Development Law and portions of the Executive, General Business Law and Unconsolidated Law. Entities under the jurisdiction of the Committee include the Office of Parks, Recreation and Historic Preservation, the Department of Economic Development Division of Tourism, the New York State Council on the Arts, the Olympic Regional Development Authority, the State Athletic Commission, and the Canal Corporation.
Legislation before the Committee emanates principally from legislators who are aware of the issues facing the tourism industry, tourism-related businesses, and the Office of Parks, Recreation and Historic Preservation, the New York State Council on the Arts, the Department of State, and the Canal Corporation as part of the Thruway Authority.</t>
  </si>
  <si>
    <t>476549049</t>
  </si>
  <si>
    <t>http://www.nyc.gov/html/sbs/html/home/home.shtml</t>
  </si>
  <si>
    <t>Small Business Services (SBS), Agency, Mayor &amp; NYC Executive</t>
  </si>
  <si>
    <t>476549050</t>
  </si>
  <si>
    <t>http://www.queenslibrary.org/</t>
  </si>
  <si>
    <t>Queens Library (QL), Agency, Mayor &amp; NYC Executive</t>
  </si>
  <si>
    <t>476549052</t>
  </si>
  <si>
    <t>http://www.nyc.gov/html/bsa/html/home/home.shtml</t>
  </si>
  <si>
    <t>Standards and Appeals, Board of (BSA), Agency, Mayor &amp; NYC Executive</t>
  </si>
  <si>
    <t>476549053</t>
  </si>
  <si>
    <t>http://www.nyc.gov/html/kcpa/html/home/home.shtml</t>
  </si>
  <si>
    <t>Public Administrator - Kings County (KCPA), Agency, Mayor &amp; NYC Executive</t>
  </si>
  <si>
    <t>476549055</t>
  </si>
  <si>
    <t>http://www.nyc.gov/html/dcp/home.html</t>
  </si>
  <si>
    <t>City Planning, Department of (DCP), Agency, Mayor &amp; NYC Executive</t>
  </si>
  <si>
    <t>476549056</t>
  </si>
  <si>
    <t>476549058</t>
  </si>
  <si>
    <t>http://www.nyc.gov/html/conflicts/html/home/home.shtml</t>
  </si>
  <si>
    <t>Conflicts of Interest Board (COIB), Agency, Mayor &amp; NYC Executive</t>
  </si>
  <si>
    <t>476549059</t>
  </si>
  <si>
    <t>Homeland Security and Emergency Services, Division of, Agency, Governor &amp; State Executive</t>
  </si>
  <si>
    <t>476549061</t>
  </si>
  <si>
    <t>Housing and Community Renewal, Division of, Agency, Governor &amp; State Executive</t>
  </si>
  <si>
    <t>476549062</t>
  </si>
  <si>
    <t>Housing Finance Agency, New York State, Agency, Governor &amp; State Executive</t>
  </si>
  <si>
    <t>476549063</t>
  </si>
  <si>
    <t>Housing Trust Fund Corporation, Agency, Governor &amp; State Executive</t>
  </si>
  <si>
    <t>476549065</t>
  </si>
  <si>
    <t>http://www.nyc.gov/html/doi/html/home/home.shtml</t>
  </si>
  <si>
    <t>Investigation, Department of (DOI), Agency, Mayor &amp; NYC Executive</t>
  </si>
  <si>
    <t>476549066</t>
  </si>
  <si>
    <t>Hudson River - Black River Regulating District, Agency, Governor &amp; State Executive</t>
  </si>
  <si>
    <t>476549068</t>
  </si>
  <si>
    <t>Hudson River Valley Greenway, Agency, Governor &amp; State Executive</t>
  </si>
  <si>
    <t>476549069</t>
  </si>
  <si>
    <t>Human Resources Administration. City of New York, Agency, Mayor &amp; NYC Executive</t>
  </si>
  <si>
    <t>476549071</t>
  </si>
  <si>
    <t>Human Rights, State Division of, Agency, Governor &amp; State Executive</t>
  </si>
  <si>
    <t>476549072</t>
  </si>
  <si>
    <t>NYC000014</t>
  </si>
  <si>
    <t>John Brooks, Senator;
Patrick M. Gallivan, Senator;
Toby Ann Stavisky, Senator;
George Latimer, Senator;
Joseph P. Addabbo, Jr., Senator;
Neil D. Breslin, Senator;
Jesse Hamilton, Senator;
Velmanette Montgomery, Senator;
José Peralta, Senator;
James L. Seward, Chairman, Senate Majority Conference;
Andrew J. Lanza, Deputy Majorty Leader for Government Oversight and Accountability;
Tony Avella, Assistant Conference Leader for Policy and Administration of Independent Democratic Conference;
Carl L. Marcellino, Majority Whip;
Michael H. Ranzenhofer, Deputy Majority Leader for Economic Development;
Elizabeth Little, Deputy Majority Whip of the Senate;
Thomas Croci, Senator;
Susan Serino, Senator;
Joseph E. Robach, Chairman, Majority Steering Committee;
Kenneth P. Lavalle, Majority Caucus Chair</t>
  </si>
  <si>
    <t>James L. Seward, Chairman, Senate Majority Conference;
Andrew J. Lanza, Deputy Majorty Leader for Government Oversight and Accountability;
Tony Avella, Assistant Conference Leader for Policy and Administration of Independent Democratic Conference;
Carl L. Marcellino, Majority Whip;
Michael H. Ranzenhofer, Deputy Majority Leader for Economic Development;
Elizabeth Little, Deputy Majority Whip of the Senate;
Thomas Croci, Senator;
Susan Serino, Senator;
Joseph E. Robach, Chairman, Majority Steering Committee;
Kenneth P. Lavalle, Majority Caucus Chair</t>
  </si>
  <si>
    <t>http://www.nysenate.gov/committees/education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</si>
  <si>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New York State Constitution states that, '[t]he Legislature shall provide for the maintenance and support of a system of free common schools, wherein all the children of this state may be educated' (Article 11, Section 1). This constitutional provision establishes the foundation for the areas of responsibility of the Assembly's Standing Committee on Education.
The Committee oversees educational policies and programs affecting prekindergarten, elementary and secondary education for more than 3 million children attending both public and non-public schools. Within New York State, there are nearly 700 school districts, including the nation's largest, the New York City School District, which enrolls over one million students. In addition, 37 Boards of Cooperative Educational Services (BOCES) provide occupational education, shared services, special education, and academic programs on a regional basis. The Committee also participates in the process for selecting persons to serve on the New York State Board of Regents.
The Committee works diligently to ensure that the public schools of this large and diverse State provide the range of opportunities that all students need to fulfill their potential. The Committee supports equitable funding and strengthening the quality of public education in the State.</t>
  </si>
  <si>
    <t>476549074</t>
  </si>
  <si>
    <t>Information Technology Services, Office of, Agency, Governor &amp; State Executive</t>
  </si>
  <si>
    <t>476549075</t>
  </si>
  <si>
    <t>Inspector General, Office of the, Agency, Governor &amp; State Executive</t>
  </si>
  <si>
    <t>476549077</t>
  </si>
  <si>
    <t>http://www.nyc.gov/html/doh/html/home/home.shtml</t>
  </si>
  <si>
    <t>Health and Mental Hygiene, Department of (DOHMH), Agency, Mayor &amp; NYC Executive</t>
  </si>
  <si>
    <t>476549078</t>
  </si>
  <si>
    <t>Insurance Fund, State, Agency, Governor &amp; State Executive</t>
  </si>
  <si>
    <t>476549080</t>
  </si>
  <si>
    <t>Regional Services</t>
  </si>
  <si>
    <t>Michael Y Torres, Asst Coord;
Katherine N Allacco, Asst Coord;
Aaron J Levine, Asst Coord;
Rhay Guillen, Coord;
Matthew R Mc Larnon;
Luisa F Gonzalez, Coord;
Justin J Bartlett, Dep Dir Regional Svcs;
Jason R Klau, Coord;
Adrian S Williams, Coord;
Andrew B Arthur, Coord;
David A Bissember, Coord;
Leah K Cherry, Coord;
Dylan P Doody, Coord;
Mark D Dudka, Coord;
Ruby L Kaplan, Constituent Svc Mgr;
Lauren Keating, Dir Regional Services;
Lynn B Koester, Asst Coord;
Damita Mcgill, Admin Assistant;
Alexander J Rodriguez, Coord;
Alex D Sutherland, Coord;
April M Wilson, Sr Coord;
Justyn J Turner, Asst Coord</t>
  </si>
  <si>
    <t>476549081</t>
  </si>
  <si>
    <t>http://www.nyc.gov/html/cidi/html/home/home.shtml</t>
  </si>
  <si>
    <t>Center for Innovation through Data Intelligence (CIDI), Agency, Mayor &amp; NYC Executive</t>
  </si>
  <si>
    <t>476549083</t>
  </si>
  <si>
    <t>Editorial Services</t>
  </si>
  <si>
    <t>Shaniqua Lyles, Asst Dir Of Procesing;
Thomas A Alston, Dep Chief Ed/writer;
Tanique Q Williams, Writer;
Riley M Ackley, Writer;
Mary J Copeland, Graphic Artist;
Gwendolyn L Girsdansky, Writer;
Alyssa B Colton-Heins, Writer;
Sana F Bady, Dep Dir Of Editing;
Catherine A Berman, Spec Proj Coord;
Amber L Fulmer, Dep Dir For Processin;
Laura Koennecke, Dep Dir Editorial Svc;
Aida G Maldonado-Torres, Translator;
Dana M Marascia, Dir Editorial Svc;
Dalia S Quintero, Senior Translator;
Ramon V Rodriguez, Admin Assistant;
Alan F Seymour, Sr Graphic Artist;
Patrick E Stephenson, Graphic Artist;
Elizabeth A Sweeney, Assoc Graphic Artist;
Brittany L Tucker, Dir For Editing;
Yoloxochitl Vidal-Guzman, Translator</t>
  </si>
  <si>
    <t>476549084</t>
  </si>
  <si>
    <t>Research Services</t>
  </si>
  <si>
    <t>Brittany I Wafer, Researcher;
Joshua K Ragland, Researcher;
Nicholas J Negron, Researcher;
Shantalee Martinez, Researcher;
Brittany K Honeyman, Researcher;
Jeffrey J Sterling, Researcher;
Tiffany N Brooks, Researcher;
Peter C Benson, Researcher;
Michael J Ferraro, Researcher;
Maximino Rodriguez, Researcher;
Kathleen S Orlan;
Izam M Izzadeen, Researcher;
Heather S Clawson, Dir Research Services;
Christopher Bottini, Researcher;
Christine M Morse-Sicko, Dep Dir Research Svcs;
Christian A Kernozek;
Angelo C Catalano, Researcher;
Vanessa R Adams, Admin Assistant</t>
  </si>
  <si>
    <t>476549086</t>
  </si>
  <si>
    <t>http://www.nyc.gov/html/lpc/html/home/home.shtml</t>
  </si>
  <si>
    <t>Landmarks Preservation Commission (LPC), Agency, Mayor &amp; NYC Executive</t>
  </si>
  <si>
    <t>476549088</t>
  </si>
  <si>
    <t>Speaker's Correspondence</t>
  </si>
  <si>
    <t>Sara J Falvo, Writer;
Kara A Butler, Admin Assistant;
Leslie P Chaplin, Word Processor;
Mary E Hines, Writer;
Kevin D Hogan, Dir Speaker's Corres;
Courtney L Jones, Correspondence Asst;
Brenda Pestillo, Sr Ed Writer;
Melanie L Ryan</t>
  </si>
  <si>
    <t>476549089</t>
  </si>
  <si>
    <t>Program And Counsel Staff</t>
  </si>
  <si>
    <t>Mary T Harris, Exec Secy;
Matthew M Shore, Committee Asst;
Teneesha Young, Committee Asst;
Taina B Wagnac, Analyst;
Sara J Neitzel;
Robert P Loomis, Committee Asst;
Omar S Mcgill, Committee Asst;
Maura G Mcnamara, Assoc Counsel;
Kyle J Wallach, Committee Asst;
Kristin A Zielinski, Princ Committee Asst;
Katherine I Jesaitis, Analyst;
Justin M Birzon, Assoc Counsel;
Jennifer Ls Heffner, Assoc Counsel;
Ihrar Muhammadi, Committee Asst;
Henry Tranes, Assoc Counsel;
Grettel Wong, Admin Assistant;
Deirdre M Salsich, Assoc Counsel;
Dawn M Fowler, Exec Secy;
David T Gordon, Assoc Counsel;
Daniel J Gordon, Committee Asst;
Christopher Greenidge, Assoc Counsel;
Cheyenne A James, Assoc Counsel;
Benjamin T Decker, Assoc Counsel;
Bridgette A Annunziata, Exec Secy;
Amanda K Wagner, Committee Asst;
Patrick A Golden, Princ Analyst;
Dianna M Goodwin, Assoc Counsel;
Logan C Hardy, Analyst;
Mary L Heffernan, Exec Secy;
Michael R Hernandez, Asst Secy-prog/policy;
Aubree D Heydrick, Analyst;
Jessica D Hill, Dep Personnel;
Kimberly T Hill, Dir Tf People W Disab;
Peter S Hoffman, Sr Analyst;
Debra P Jenkins, Princ Analyst;
Nathaniel J Jenkins, Princ Analyst;
Anthony J Kergaravat, Princ Analyst;
Teri A Kleinmann, Assoc Counsel;
Katherine R Kurtessis, Sr Analyst;
Ashley A Luz, Analyst;
Amy J Maggs, Assoc Counsel;
Christian A Malanga, Asst Secy-prog/policy;
Julia Mallalieu, Dep Secy For Prog/pol;
Jennifer L Marrero, Princ Analyst;
Joanne B Martin, Princ Analyst;
Steven R Mccutcheon, Princ Analyst;
Molly A Mcdonald, Exec Secy;
Michelle M Milot, Princ Analyst;
Rebecca A Mudie, Asst Secy-prog/policy;
Richard P Murphy, Princ Program Manager;
Paul G Nickson, Princ Analyst;
Janice E Nieves, Assoc Counsel;
Jessica A Norgrove;
Yolande Page, Sr Counsel/dir S.f.r.;
Marty I Rosenbaum, Sr Team Counsel;
Daniel F Salvin, Asst Secy-prog/policy;
Willie A Sanchez, Princ Analyst;
Naomi R Schultz, Princ Analyst;
Teia N Smith, Admin Assistant;
Robert M Stern, Princ Analyst;
Aaron K Suggs, Asst Secy-prog/policy;
Michael P Szydlo, Princ Analyst;
Nicole M Van Auken, Exec Secy;
Maria S Volpe-Mcdermott, Sr Analyst;
Giovanni Warren, Asst Secy-prog/policy;
Fletcher J Whyland, Sr Analyst;
Brian T Williams, Sr Analyst;
Terri A Zaleski, Exec Secy;
Kendall J Jacobsen, Princ Analyst;
Tana M Agostini;
Christine A Albarelli, Admin Assistant;
Richard B Ancowitz, Assoc Counsel;
Meg S Antz, Princ Analyst;
Matthew R Aumand, Sr Analyst;
Alice M Bagley, Admin Assistant;
Jonathan A Bailey, Assoc Counsel;
Jeannine A Barcher, Exec Secy;
Julie A Barney, Princ Analyst;
Margaret D Bauer, Exec Asst;
Alice M Baumgartner, Princ Analyst;
Jennifer L Best, Asst Secy-prog/policy;
Yolanda J Bostic Williams, Princ Analyst;
Joann D Butler, Exec Secy;
Cynthia L Ceniviva, Exec Secy;
Lou Ann Ciccone, Sec To Sp For Pr/plcy;
Sarah K Conklin, Exec Secy;
Erin E Cunningham, Princ Analyst;
Lauren M Denison, Princ Analyst;
Ashley M Drake, Publ Hear/conf Coord;
Lindsey C Facteau, Princ Analyst;
Kathleen Fazio, Princ Analyst</t>
  </si>
  <si>
    <t>476549092</t>
  </si>
  <si>
    <t>Data Services</t>
  </si>
  <si>
    <t>Elena M Labunski, Word Processor;
Lisa A Calarco, Dep Dir Data Services;
Nicole M Campagnano, Electronic Media Coor;
Regina M Eastman, Sr Mail Specialist;
Judith Ethier, Print Operator;
Leisha H Harrison-Vinci, Dir Of Data Services;
Patricia A Luce, Systems Operator;
Carolyn G Riley, Data Assistant;
Donna M Wilde, Asst Dir</t>
  </si>
  <si>
    <t>476549093</t>
  </si>
  <si>
    <t>Administration And Personnel (Minority)</t>
  </si>
  <si>
    <t>Sarah G Kraham, Sr Exec Asst;
Jerry C Price, Sr Admin Svcs Liaison;
Sharon M Ahl, Supv T&amp;a/d.o. Accts;
Timothy G Atchinson, Sr Admin Svcs Liaison;
Laura M Dudley, Dir Admin &amp; Pers;
Judithann C Rosetti, Process Administrator;
Tamar S Volans, Dep Dir</t>
  </si>
  <si>
    <t>476549095</t>
  </si>
  <si>
    <t>Legal Services General (Minority)</t>
  </si>
  <si>
    <t>476549096</t>
  </si>
  <si>
    <t>http://www.nyc.gov/html/tlc/html/home/home.shtml</t>
  </si>
  <si>
    <t>Taxi and Limousine Commission (TLC), Agency, Mayor &amp; NYC Executive</t>
  </si>
  <si>
    <t>476549097</t>
  </si>
  <si>
    <t>NYC000015</t>
  </si>
  <si>
    <t>Elections</t>
  </si>
  <si>
    <t>James Tedisco, Senator;
Tony Avella, Assistant Conference Leader for Policy and Administration of Independent Democratic Conference;
Kathleen Marchione, Senator;
Martin Malavé Dilan, Senator;
Patrick M. Gallivan, Senator;
George Amedore, Senator;
Liz Krueger, Senator;
Fred Akshar, Senator;
Leroy Comrie, Senator</t>
  </si>
  <si>
    <t>http://www.nysenate.gov/committee/elections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</si>
  <si>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jurisdiction of the Assembly Standing Committee on Election Law includes all legislation that affects elections on the national, state and local levels, including ballot access, voter registration and enrollment, voter education and outreach, campaign financing and related administrative procedures of the State Board of Elections and local boards of elections.</t>
  </si>
  <si>
    <t>476549099</t>
  </si>
  <si>
    <t>Communications (Minority)</t>
  </si>
  <si>
    <t>476549101</t>
  </si>
  <si>
    <t>Constituent Services/photography (Minority)</t>
  </si>
  <si>
    <t>Christian M Barnes, Asst Coord;
Victoria D Brannigan, Graphic Artist;
Shane P Mchugh, Sr Media Coord;
Michayla Q Mcmahon, Admin Assistant;
Michael S Barse, Coord;
Leslie A Wallace, Coord;
James W Coughlin, Coord;
Corey D Bailey, Dir Comm Resources;
Andrew M Dugan, Sr Coord;
Amanda N Perri, Graphic Artist;
Adam D Muro, Media Coord;
Matthew J Dill, Dir Member Svcs Min;
Francis J Hogan, Sr Graphic Artist;
Daniel J Lafave, Princ Coordinator;
Timothy P Lantz, Princ Coordinator;
Bruce R Mcdonough, Photography Svcs Mgr;
Michael J Miller, Regional Coord;
Matthew J Milligan, Art Director-minority;
Michael M Mulraney, Sr Media Coord;
Joshua S Nagy, Sr Media Coord;
Robert L Ragaini, Photographer;
Allison L Scott, Sr Coord;
Santino R Thomas, Coord;
Bernadette D Vandeinse-Perez, Sr Coord;
Nicholas A Wilock, Dir Conf Press Op-min;
Benjamin J Golub, Coord</t>
  </si>
  <si>
    <t>476549103</t>
  </si>
  <si>
    <t>Production Services (Minority)</t>
  </si>
  <si>
    <t>Marcy L Velte, Ed Writer;
Laura E Turner, Exec Asst;
Jennifer M Cath, Admin Assistant;
Brian D Hart, Admin Service Liaison;
Laurie S Ammerman, Sr Ed Writer;
Diane M Bramer, Dir Production Svcs;
Maureen P Cooley, Exec Asst;
Richard G Kelly, Printing Supv</t>
  </si>
  <si>
    <t>476549104</t>
  </si>
  <si>
    <t>Michael J. Cusick, Office of Assemblymember, Personal Staff Office, Assembly</t>
  </si>
  <si>
    <t>476549105</t>
  </si>
  <si>
    <t>Radio &amp; Tv (Minority)</t>
  </si>
  <si>
    <t>Matthew H Visscher, Reporter/producer;
Frank J Valenti, Sr Videographer;
Michael R Frezon, Director Of Radio/tv;
Edmund D Flint, Reporter/producer;
Gregory W Finley, Videographer;
Thomas W Coleman, Media Asst</t>
  </si>
  <si>
    <t>476549106</t>
  </si>
  <si>
    <t>Ellen C. Jaffee, Office of Assemblymember, Personal Staff Office, Assembly</t>
  </si>
  <si>
    <t>476549107</t>
  </si>
  <si>
    <t>Information Retrieval (Minority)</t>
  </si>
  <si>
    <t>Caroline M Waters, Info Specialist;
Robert C Wappman, Sr Info Analyst;
Derek T Neal, Sr Info Analyst;
Jean M Len, Info Specialist;
Timothy J Dunn, Dir Info Retrieval;
Russell L Crowe, Info Specialist</t>
  </si>
  <si>
    <t>476549108</t>
  </si>
  <si>
    <t>Latoya B. Joyner, Office of Assemblymember, Personal Staff Office, Assembly</t>
  </si>
  <si>
    <t>476549109</t>
  </si>
  <si>
    <t>Research And Program Development (Minority)</t>
  </si>
  <si>
    <t>Madeline A Skellie, Legis Analyst;
Scott D Janke, Legis Analyst;
Lynn M Whimple, Exec Asst;
Andrew P Bigness, Legis Analyst;
Michael J Daly, Director;
Erica N Elie Prass, Admin Secy;
Geoffrey J Flynn, Princ Legis Analyst;
Danielle N Fortunato, Sr Legislativ Analyst;
Kim M Halayko, Princ Legis Analyst;
Kyle C Ketcham;
Gideon J Lamb, Dep Dir;
Mark G Lundberg, Princ Legis Analyst;
Gavin M Grey, Legis Analyst</t>
  </si>
  <si>
    <t>476549111</t>
  </si>
  <si>
    <t>NYC000154</t>
  </si>
  <si>
    <t>http://assembly.state.ny.us/comm/?sec=mem&amp;id=136</t>
  </si>
  <si>
    <t>Infrastructure, Committee, Assembly</t>
  </si>
  <si>
    <t>476549112</t>
  </si>
  <si>
    <t>Robin L. Schimminger, Office of Assemblymember, Personal Staff Office, Assembly</t>
  </si>
  <si>
    <t>476549114</t>
  </si>
  <si>
    <t>Idc Leader's Senior Staff</t>
  </si>
  <si>
    <t>Candice M Giove, Communications Director;
Sarah L Bangs, Finance Director;
Dana R Rico, Chief Of Staff;
Shelley M Andrews, Counsel To The Independ Democ Conf</t>
  </si>
  <si>
    <t>476549115</t>
  </si>
  <si>
    <t>Sheldon Silver, Office of Assemblymember, Personal Staff Office, Assembly</t>
  </si>
  <si>
    <t>476549117</t>
  </si>
  <si>
    <t>Lc/admin Regulations Review Comm</t>
  </si>
  <si>
    <t>James A Kirkwood;
John A Koury, Director</t>
  </si>
  <si>
    <t>476549118</t>
  </si>
  <si>
    <t>Michael G. Miller, Office of Assemblymember, Personal Staff Office, Assembly</t>
  </si>
  <si>
    <t>476549119</t>
  </si>
  <si>
    <t>Lc/development Of Rural Resources</t>
  </si>
  <si>
    <t>Jillian D Kasow, Cnsl Dir Of Lgsltv Commsn Rural Rcs;
Wade D Abbott</t>
  </si>
  <si>
    <t>476549121</t>
  </si>
  <si>
    <t>NYC000148</t>
  </si>
  <si>
    <t>Consumer Fraud Protection</t>
  </si>
  <si>
    <t>http://assembly.state.ny.us/comm/?sec=mem&amp;id=142</t>
  </si>
  <si>
    <t>476549122</t>
  </si>
  <si>
    <t>Michael A. Blake, Office of Assemblymember, Personal Staff Office, Assembly</t>
  </si>
  <si>
    <t>476549124</t>
  </si>
  <si>
    <t>Lc/legislative Ethics Commission</t>
  </si>
  <si>
    <t>Felicia A Reid, Senior Counsel;
Gary T Desorbo, Assistant Counsel;
Kathleen T Seibert, Deputy Director;
Lisa P Reid, Executive Director &amp; Counsel;
Nicole A Manikas, Manager Of Training, Reporting &amp; Dis;
Vicky T Doren, Executive Assistant;
Nicole S Whitehead</t>
  </si>
  <si>
    <t>476549125</t>
  </si>
  <si>
    <t>Rebecca A. Seawright, Office of Assemblymember, Personal Staff Office, Assembly</t>
  </si>
  <si>
    <t>476549127</t>
  </si>
  <si>
    <t>Legislative Health Service</t>
  </si>
  <si>
    <t>Sheila B Ritoch, Director;
Donna M Byer, Legislative Health Svc Staff Nurse;
Bernadette R Rich, Legislative Health Svc Staff Nurse</t>
  </si>
  <si>
    <t>476549129</t>
  </si>
  <si>
    <t>Luis R. Sepulveda, Office of Assemblymember, Personal Staff Office, Assembly</t>
  </si>
  <si>
    <t>476549130</t>
  </si>
  <si>
    <t>NYC000017</t>
  </si>
  <si>
    <t>James Tedisco, Senator;
Elaine Phillips, Senator;
Todd Kaminsky, Senator;
Brad Hoylman, Senator;
George Latimer, Senator;
Tony Avella, Assistant Conference Leader for Policy and Administration of Independent Democratic Conference;
Carl L. Marcellino, Majority Whip;
Elizabeth Little, Deputy Majority Whip of the Senate;
Joseph P. Addabbo, Jr., Senator;
Robert Ortt, Senator;
Rich Funke, Senator;
Kenneth P. Lavalle, Majority Caucus Chair;
Thomas F. O'Mara, Senator</t>
  </si>
  <si>
    <t>http://www.nysenate.gov/committees/environmental-conservation</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</si>
  <si>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Environmental Conservation has jurisdiction over legislation affecting State environmental policy. The Committee considers bills amending the Environmental Conservation Law (ECL), Canal Law, Executive Law, Soil and Water Conservation Districts Law, and Navigation Law.
The primary concerns of the Committee are pollution prevention and control, resource management, and environmental quality issues. The Committee also monitors the activities and enforcement of environmental laws by the New York State Department of Environmental Conservation (DEC).</t>
  </si>
  <si>
    <t>476549132</t>
  </si>
  <si>
    <t>Legislative Library</t>
  </si>
  <si>
    <t>Suzanne E Rohrer, Administrative Assistant;
Stephen L Gersztoff, Law Librarian;
Kate S Balassie, Legislative Librarian;
Karen A Bogdan, Administrative Assistant;
Joseph D Bartlette Jr, Law Library Assistant;
James A Giliberto, Legislative Librarian;
Christopher J Van Epps, Law Library Assistant</t>
  </si>
  <si>
    <t>476549133</t>
  </si>
  <si>
    <t>Francisco P. Moya, Office of Assemblymember, Personal Staff Office, Assembly</t>
  </si>
  <si>
    <t>476549135</t>
  </si>
  <si>
    <t>Legislative Messenger Service</t>
  </si>
  <si>
    <t>Kellsey B Wickham, Messenger;
Mollie A Shook, Messenger;
Kennasha S Hardy, Messenger;
Shannon L Clark;
Brian A Abreu, Messenger;
Adam S Denenberg, Messenger Coordinator;
Barbara H Wojtowicz, Messenger;
Barbara Mcdonald, Messenger Coordinator;
Beth A Bonesteel, Assistant Director;
Francis M Rotundo, Messenger;
Greta G Amodeo, Messenger;
Kadija S Oliver, Messenger Coordinator;
Katherine A Griffin, Messenger;
Kathleen A Schleich, Messenger;
Kathy A O'brien, Messenger Coordinator;
Kevin T Kather, Dir. Legislative Messenger Service;
Kimberly A Lapp, Messenger;
Marcus L Gagnon, Messenger;
Michael A Cohen, Messenger;
Michelle L Daly, Messenger;
Patrick M O'hara, Messenger;
Robert B Desieno, Messenger;
Sharon M Forkeutis, Messenger;
Valerie J Zeh, Messenger;
William B Gerard, Messenger;
William D Crowe, Messenger</t>
  </si>
  <si>
    <t>476549137</t>
  </si>
  <si>
    <t>Brian P. Kavanagh, Office of Assemblymember, Personal Staff Office, Assembly</t>
  </si>
  <si>
    <t>476549138</t>
  </si>
  <si>
    <t>Majority Communications</t>
  </si>
  <si>
    <t>Rayan S Aguam, New Media Specialist;
Teresa M Snyder, Lca Press Assistant;
Darren L Boysen, Senior Press Aide;
Maureen F Wren, Executive Deputy Press Secretary;
Sally K Fitzgerald, Executive Assistant;
Thomas A Reale, Director Of New Media;
Connor F Murphy, Press Aide</t>
  </si>
  <si>
    <t>476549139</t>
  </si>
  <si>
    <t>William B. Magnarelli, Office of Assemblymember, Personal Staff Office, Assembly</t>
  </si>
  <si>
    <t>476549141</t>
  </si>
  <si>
    <t>Majority Conference Services</t>
  </si>
  <si>
    <t>Ryan M Richmond, Digital Outreach Analyst;
Caitlin B Scholl, Coordinator;
Michael A Ellison, Deputy Director;
Marisa N Cavanaugh, Creative Services Assistant;
Christopher J Formisano, Digital Media Coordinator;
James F Shahen Jr, Coordinator;
Christopher P Stazio, Senior Policy Manager / Coordinator;
Beth A Wright-clemente, Senior Editor And Coordinator;
Brian C Watson, Senior Data Anaylst And Coordinator;
Bryan J Gorman, Outreach Manager / Coordinator;
Christopher G Mckenna, Community Outreach Director;
Donna R Peek, Executive Assistant;
Jon D Costello, Deputy Dir. Majority Conference Svcs;
Keith B Mcnab, Conference Director Of Information T;
Mark A Verdile, Videographer/video Services Manager;
Melissa D Nooney, Creative Services Director;
Michael R Cook, Director Of On-line Communications;
Owen H Johnson, Research Assistant;
Samuel D Nelson, Director Of Digital Outreach;
Stephanie A Durr, Digital Outreach Coordinator;
Teresa R Rossi, Counsel;
Terry L Blosser-bernardo, Graphic Design Assistant</t>
  </si>
  <si>
    <t>476549142</t>
  </si>
  <si>
    <t>Maritza Davila, Office of Assemblymember</t>
  </si>
  <si>
    <t>Joseph A Yanis, Chief Of Staff;
Andres F Aguirre Amaya, D O Assistant;
Rachel T Fuentes;
Paula Melendez, Constituent Svc Mgr</t>
  </si>
  <si>
    <t>476549144</t>
  </si>
  <si>
    <t>Office of Intergovernmental Affairs, Executive Office, Governor &amp; State Executive</t>
  </si>
  <si>
    <t>476549145</t>
  </si>
  <si>
    <t>Majority Counsel/program Office</t>
  </si>
  <si>
    <t>Abigail A Dean, Assistant Counsel;
Charles P Pensabene, Assistant Counsel;
Timothy D Atkins;
Lorrie L Pizzola, Committee Director;
Darlene D Murray, Committee Clerk;
Lauren E Mcdonnell, Clerk;
Joseph W Foskett, Assistant Counsel;
Jonathan L Federman, Special Counsel;
Nicola T Coleman, Senior Counsel;
Allison J Gold, Assistant Counsel;
Amy L Church, Administrative Assistant;
Anne S Tarpinian, Senior Counsel/committee Director;
Anthony P Piscitelli, Senior Counsel;
Barbara A Mcredmond, Assistant Counsel;
Carmen J Barber, Assistant Counsel;
Colleen M Glavin, Senior Counsel;
David C Previte, Senior Counsel;
David J Burns, Clerk;
David L Gruenberg, Assistant Counsel To The Majority;
Emma E Maceko, Assistant Counsel;
Francis P Alleva;
J Thomas Wickham Jr, Director, Council Health Care Financ;
Joseph R Messina;
Katherine E Pendergast, Dr. Of Majority Appointments;
Kenneth J Connolly;
Kristin G Sinclair, Committee Director;
Lisa R Harris, Senior Counsel;
Margaret L Sardinia, Executive Assistant;
Mary Robyn Cotrona, Assistant Counsel;
Nicole A Stewart, Assistant Counsel;
Paul M Midey, Assistant Counsel;
Peggy L Germain, Administrative Assistant;
Rebecca A Lovullo, First Assistant Counsel;
Robert T Farley, Senior Counsel;
Susan T Lattimore, Executive Assistant;
Wendy W Fick;
Jillian R Sauer, Assistant Counsel To The Majority</t>
  </si>
  <si>
    <t>476549147</t>
  </si>
  <si>
    <t>Office of Public Health, Executive Office, Governor &amp; State Executive</t>
  </si>
  <si>
    <t>476549148</t>
  </si>
  <si>
    <t>Majority Leader's Senior Staff</t>
  </si>
  <si>
    <t>Scott M Reif, Director Of Communications For The M;
Peter H Mooney, Senior Advisor;
Shawn M Mackinnon, Secretary Senate Finance Committee;
Francis W Patience, Secretary Of The Senate;
Joseph E Conway, Dir. Of Majority Conference Services</t>
  </si>
  <si>
    <t>476549149</t>
  </si>
  <si>
    <t>Office of Quality and Patient Safety, Executive Office, Governor &amp; State Executive</t>
  </si>
  <si>
    <t>476549151</t>
  </si>
  <si>
    <t>Majority Legislative Services</t>
  </si>
  <si>
    <t>476549152</t>
  </si>
  <si>
    <t>Elsewhere</t>
  </si>
  <si>
    <t>Office of the Commissioner, Executive Office, Governor &amp; State Executive</t>
  </si>
  <si>
    <t>476549154</t>
  </si>
  <si>
    <t>Majority Operations Office</t>
  </si>
  <si>
    <t>Carl Mills III, Long Island Regional Director &amp; Coun;
Meagan Fitzgerald, Operation Manager;
Kristen M Thompson, Dir Of Constituent Communications;
Sarah E Minguela, Legislative Policy Analyst;
Jared W Manfredi, Policy Analyst And Community Affair;
Theodore T Kusnierz, Director Of Policy &amp; Operations;
James P O'connor, Counsel;
Pasquale Lagana, Special Assistant;
Richard S Bellando, Legislative Aide;
Amanda E Holzer, Legislative Director;
Amanda J Surber Gonzalez, Community Affairs Specialist;
Christine A Geed, Deputy Chief Of Staff;
Colin J Schmitt, Special Assistant;
Elizabeth A Murphy, Constituent Relations Specialist;
James E Mcelhone, Community Relations Specialist;
James Maisano, Special Counsel;
James S Mcclelland, Constituent Services Assistant;
John D Evans, Chief Of Staff;
Jose M Garcia-oliva, Community Liaison;
Joseph A Sorbero, Special Advisor To The Majority Lead;
Laura A Schreiner, Special Assistant;
Marcus R Povinelli, Legislative Analyst;
Mari S Agui, Executive Assistant/event Coordinato;
Michael A Strasburg, Community Outreach Specialist;
Ryan M Love, Director Of Digital &amp; Social Media;
Salvatore J Rinaldi Jr, Long Island Coordinator;
Stella Losquadro, Regional Coordinator;
Susan K Peterson, Senior Policy Analyst;
Michael L Johnson, Special Assistant</t>
  </si>
  <si>
    <t>476549155</t>
  </si>
  <si>
    <t>Office of the Executive Deputy Comptroller for Operations, Executive Office, Governor &amp; State Executive</t>
  </si>
  <si>
    <t>476549157</t>
  </si>
  <si>
    <t>Majority Policy Development</t>
  </si>
  <si>
    <t>Mallory R Baringer, Legislative Director;
Kelly A Mccready, Executive Dr. Of Policy Development;
Christine M Rush, Deputy Director Of Policy Developmen;
Charles P Silverstein, Director Of Research And Program</t>
  </si>
  <si>
    <t>476549158</t>
  </si>
  <si>
    <t>Office of the First Deputy Comptroller, Executive Office, Governor &amp; State Executive</t>
  </si>
  <si>
    <t>476549160</t>
  </si>
  <si>
    <t>http://www.nyc.gov/html/cchr/html/home/home.shtml</t>
  </si>
  <si>
    <t>476549163</t>
  </si>
  <si>
    <t>Office of the Governor</t>
  </si>
  <si>
    <t>Maria Comella, Chief of Staff;
Valery Galasso, Senior Policy Advisor;
Patrick Oakford, Senior Policy Advisor;
Mike Perrin, Deputy Director of State Operations;
Kate Dineen, Chief of Staff to Director of State Operations;
Jon Weinstein, Deputy Communications Director for Transportation;
Carolyn Pokorny, Chief Specialist Counsel for Ethics, Risk and Compliance;
Christopher O'Brien, Director of Special Projects;
Sarah Bittleman, Deputy Director of Special Projects;
Molly D. Dillon, Senior Policy Advisor;
Annabel Walsh, Director of Scheduling;
Joel Wertheimer, Staff Secretary;
Jen Darley, Assistant Director of Executive Operations;
Elizabeth Bibi, Deputy Director of Media Relations;
Andrew Tillman, Speechwriter;
Tim Fullerton, Director of Digital Communications;
Diana Bowen, Video Producer;
Rochelle Kelly-Apson, Director of Downstate Intergovernmental Affairs;
Brendan Hughes, Assistant Secretary for Economic Development;
Kerri Neifeld, Assistant Secretary for Human Services;
Penny Lowy, Appointments Secretary;
Brendan Fitzgerald, First Deputy Secretary of State at the New York Department;
Michael Volforte, Director of the Governor's Office of Employee Relations;
Sarah Coleman, Deputy Chair and Counsel for the NYS Public Employment Relations Board;
Jason Starr, Asst. Counsel to the Governor;
Axel Bernabe, Assistant Counsel to Governor Cuomo;
Rossana Rosado, New York State Secretary of State</t>
  </si>
  <si>
    <t>Norma Ramos, Deputy Secretary for Civil Rights;
Andrew Cuomo, Governor;
Kathy Hochul, Lt. Governor;
Eric Schneiderman, Attorney General;
Thomas P. DiNapoli, New York State Comptroller</t>
  </si>
  <si>
    <t>476549164</t>
  </si>
  <si>
    <t>250 Broadway, New York, NY 10007</t>
  </si>
  <si>
    <t>212-312-1448</t>
  </si>
  <si>
    <t>Office of the Minority Leader, Executive Office, Governor &amp; State Executive</t>
  </si>
  <si>
    <t>476549166</t>
  </si>
  <si>
    <t>NYC000065</t>
  </si>
  <si>
    <t>Local Governments</t>
  </si>
  <si>
    <t>Brian Miller, Assemblymember;
Monica Wallace, Assemblymember;
James Skoufis, Assemblymember;
Dan Stec, Assemblymember;
Harry Bronson, Assemblymember;
Phil Ramos, Assemblymember;
Frank Skartados, Assemblymember;
Addie Jenne, Assemblymember;
Christopher Friend, Assemblymember;
Karl Brabenec, Assemblymember;
Carrie Woerner, Assemblymember;
Kimberly Jean-Pierre, Assemblymember;
Sean Ryan, Assemblymember;
Steven Otis, Majority Caucus Vice-chair;
David Gantt, Assemblymember;
David Buchwald, Assemblymember;
William Magee, Assemblymember;
William Magnarelli, Assemblymember</t>
  </si>
  <si>
    <t>http://assembly.state.ny.us/comm/?sec=mem&amp;id=27</t>
  </si>
  <si>
    <t>The Assembly Standing Committee on Local Governments considers the legislative needs of New York State's local governments, including counties, cities, towns, villages, school districts, fire districts, and various other special districts and local agencies. The Committee monitors the needs of local governments and strives to develop legislative remedies to those needs. The Committee also explores new proposals and ideas that will enable local governments to better serve the citizens of New York State. The Committee endeavors to see the enactment of laws that will further improve local governments' abilities to address their unique problems. The Committee also considers legislation that will provide flexibility in municipal finances and considers other legislative solutions to help local governments remain financially solvent.
The Committee considers legislation that proposes to amend the General Municipal, Municipal Home Rule, Local Finance, County, Town, Village, Volunteer Firefighters' Benefit and Volunteer Ambulance Workers' Benefit Laws. Since the structure, powers and scope of local governments is broad, the Committee's concerns cover a wide range. Home rule legislation is also addressed. These bills deal with issues specific to a certain local government's jurisdiction and are intended to remedy a specific local concern. Through the use of home rule legislation to solve individual local needs, the Committee has helped resolve many unique situations and has enabled local governments all over the State to serve their citizens better.</t>
  </si>
  <si>
    <t>476549167</t>
  </si>
  <si>
    <t>Office of the Secretary to the Governor, Executive Office, Governor &amp; State Executive</t>
  </si>
  <si>
    <t>476549169</t>
  </si>
  <si>
    <t>212-312-1400</t>
  </si>
  <si>
    <t>Office of the Speaker, Executive Office, Governor &amp; State Executive</t>
  </si>
  <si>
    <t>476549170</t>
  </si>
  <si>
    <t>476549172</t>
  </si>
  <si>
    <t>NYC000066</t>
  </si>
  <si>
    <t>Joseph Errigo, Assemblymember;
Carmen De La Rosa, Assemblymember;
Melissa Miller, Assemblymember;
Michael Miller, Assemblymember;
Mary Beth Walsh, Assemblymember;
Angelo Santabarbara, Assemblymember;
Luis Sepulveda, Assemblymember;
Robert Rodriguez, Assemblymember;
Kimberly Jean-Pierre, Assemblymember;
Diana Richardson, Assemblymember;
Didi Barrett, Assemblymember;
Ellen Jaffee, Assemblymember;
Aileen Gunther, Assemblymember</t>
  </si>
  <si>
    <t>http://assembly.state.ny.us/comm/?sec=mem&amp;id=29</t>
  </si>
  <si>
    <t>The Assembly Committee on Mental Health and Developmental Disabilities has jurisdiction over legislation affecting programs that provide services, care, treatment, and advocacy for individuals with various disabilities. The Committee focuses on ensuring that individuals with a mental illness or a developmental disability and those with multiple disabilities are provided appropriate and necessary services to live a fulfilling life and are protected from abuse or harm in institutional and community settings.
The Committee has legislative oversight of programs administered and licensed by the State Office of Mental Health (OMH) and the State Office for People with Developmental Disabilities (OPWDD). The Committee also has statutory oversight of the Commission on Quality Care and Advocacy for Persons with Disabilities (CQC-APD), the Developmental Disabilities Planning Council (DDPC), the Inter-Office Coordinating Council (IOCC), and the Most Integrated Setting Coordinating Council (MISCC). The Committee also works closely with the New York State Assembly Standing Committee on Alcoholism and Drug Abuse, the Assembly Standing Committee on Veterans Affairs, the Assembly Standing Committee on Correction, and the Task Force on People with Disabilities.</t>
  </si>
  <si>
    <t>Mental Health, Committee, Assembly</t>
  </si>
  <si>
    <t>476549173</t>
  </si>
  <si>
    <t>Parks, Recreation and Historic Preservation, Office of, Agency, Governor &amp; State Executive</t>
  </si>
  <si>
    <t>476549175</t>
  </si>
  <si>
    <t>Parole, Division of, Agency, Governor &amp; State Executive</t>
  </si>
  <si>
    <t>476549176</t>
  </si>
  <si>
    <t>José Peralta, Office of Senator</t>
  </si>
  <si>
    <t>Tyler J White, Office Manager / Scheduler;
Emely C Paez, Chief Of Staff;
Damaris Mone`, Deputy Chief Of Staff;
David Burgoa, Director Of Constituent Services;
Deanna Foote, Director Of Community Relations;
Juan B Soto, Communications Director;
Justin K Teres;
Margarita Perez, Chief Of Staff Albany Office;
Michael A Hernandez, Legislative Aide;
Miriam O Aldana, Depty Dir Of Community Relations;
Priscilla Carrow, Depty Dir Of Community Relations;
Stephanie Olcese, Constituent Services Liaison</t>
  </si>
  <si>
    <t>476549178</t>
  </si>
  <si>
    <t>http://www.nyc.gov/html/ceo/html/home/home.shtml</t>
  </si>
  <si>
    <t>Center for Economic Opportunity (CEO), Agency, Mayor &amp; NYC Executive</t>
  </si>
  <si>
    <t>476549179</t>
  </si>
  <si>
    <t>NYC000067</t>
  </si>
  <si>
    <t>Oversight, Analysis and Investigation</t>
  </si>
  <si>
    <t>Joseph Errigo, Assemblymember;
Matthew Titone, Assemblymember;
Michael Montesano, Assistant Minority Whip;
Fred Thiele Jr., Assemblymember;
William Magnarelli, Assemblymember</t>
  </si>
  <si>
    <t>http://assembly.state.ny.us/comm/?sec=mem&amp;id=30</t>
  </si>
  <si>
    <t>The Committee on Oversight, Analysis and Investigation conducts examines the implementation, budget and adequacy of laws and programs, and helps ensure that the legislature's intent is followed. Review projects can be short-term, involving only a few telephone calls, in-depth, financial and historical data collection, field investigations, on-site State agency visits, interviews, and public hearings. The committee conducts reviews based on suggestions of the Speaker, the Committee Chair, individual members, governmental sources, or the public. It also provides technical assistance and guidance to help other standing committees conduct reviews.
The Committee derives its power from the New York State Constitution and its house rules. Article III of the State Constitution empowers the state legislature to appoint committees to investigate matters relating to the property and affairs of government and the State, and to modify the roles, functions and powers of executive departments as necessary. The Legislative and Civil Rights Laws allow a legislative committee to require the appearance of witnesses at a hearing. The State Finance Law strengthens the Legislature's \power of the purse\" by requiring legislative appropriations before any State monies are spent and by limiting the ability of the Executive to move money within and between agencies. Finally</t>
  </si>
  <si>
    <t>476549181</t>
  </si>
  <si>
    <t>Joseph A Griffo, Office of Senator</t>
  </si>
  <si>
    <t>Anna R Myers;
Brian T Adey, Director Of Operations And Administr;
Deanna L Stafford, Dir. Of Const. Serv. Commun. Relat;
Geraldine E Purcell, Director Of Legislation And Committe;
James A Durkish, Constituent Representative;
Linda V Croghan, Administrative Aide;
Reed A Kinderman, Executive Assistant;
Richard A Miller, Correspondence Specialist;
Richard L Ashlaw, Constituent Representative;
Rocco A Laduca, Communications Director;
Shelly K Darcangelo, Deputy Director Of Constituent Serv.;
Katherine E Migliori, Intern</t>
  </si>
  <si>
    <t>476549182</t>
  </si>
  <si>
    <t>Joseph E Robach, Office of Senator</t>
  </si>
  <si>
    <t>Steven T Barz, Director Of Public Affairs;
Patricia A Jackson, Community Liaison;
Ashley P Dotter, Spcl Evnts Constit Relations Coord;
Tyler P Broker, Counsel;
Andrew J Conlon, Dir Constit Svcs &amp; Const. Corresp;
C Charlene Stackman;
Frank X Allkofer, Constituent Relations Aide;
Joshua T Jensen, Director Of Communications;
Katherine B Munzinger, Chief Of Staff;
Michelle E Cameron, Senior Legislative Analyst;
Paula M Kosiorek, Office Manager;
Timothy P Ragazzo, Director Of Operations &amp; Legislation;
Thomas R Hebert, Intern</t>
  </si>
  <si>
    <t>476549183</t>
  </si>
  <si>
    <t>Joseph P Addabbo Jr., Office of Senator</t>
  </si>
  <si>
    <t>Sarah E Spellman, Constituent Liaison;
Daniel F Offner, Press Secretary/special Events Coord;
Jeffrey R Griffin, Constituent Liaison;
Carl V Moore, Constituent Liaison;
Eva Grech, Community Liaison;
Janet K Kash, Communications Director;
Kristi D Porth, Scheduler;
Neil C Giannelli, Office Manager;
Patricia Mccabe, Special Assistant;
Sandee Doremus, Community Liaison;
Thomas A Dellanno, Assistant Community Liaison;
Victoria L Clark, Legislative Director</t>
  </si>
  <si>
    <t>476549185</t>
  </si>
  <si>
    <t>NYC000068</t>
  </si>
  <si>
    <t>Racing and Wagering</t>
  </si>
  <si>
    <t>Stacey Pheffer Amato, Assemblymember;
Michael Miller, Assemblymember;
Angelo Santabarbara, Assemblymember;
Michaelle Solages, Assemblymember;
Carrie Woerner, Assemblymember;
Peter Lawrence, Assemblymember;
Aileen Gunther, Assemblymember;
Andrew Garbarino, Assemblymember;
J. Gary Pretlow, Assemblymember</t>
  </si>
  <si>
    <t>http://assembly.state.ny.us/comm/?sec=mem&amp;id=31</t>
  </si>
  <si>
    <t>The Committee on Racing and Wagering oversees the New York State Gaming Commission and has jurisdiction over legislation affecting all aspects of racing and gambling within New York. The Committee often also works on issues surrounding racing and wagering, such as consumer protection for gamblers, responsible gambling, equine health, and the humane treatment of race horses.
The State Gaming Commission is comprised of four divisions: charitable gaming
;
lottery
;
gaming
;
and horse racing and pari-mutuel wagering. The Division of Lottery operates and administers the state lottery for education. The Charitable Gaming Division supervises and administers the games of chance licensing law, bingo licensing law, and bingo control law as prescribed in General Municipal Law and Executive Law. The Gaming Division regulates and oversees Indian gaming as defined by tribal-state compacts pursuant to the Indian Regulatory Act. The Horse Racing and Pari-Mutuel Wagering Division regulates and administers of all horse racing and pari-mutuel wagering activities.</t>
  </si>
  <si>
    <t>476549186</t>
  </si>
  <si>
    <t>Kathleen A. Marchione, Office of Senator</t>
  </si>
  <si>
    <t>Truman N Derrick;
Patrick J Cronin, Deputy Legislative Director;
Daniel F Casale, Constituent Services Representative;
Daphne V Jordan, Committee Dir. &amp; Legislative Dir.;
Elizabeth M Callaghan, Legislative Correspondent;
Jeffrey D Cleary, Director Of Governmental Relations;
Jerri S Bayly, Scheduler;
Joshua K Fitzpatrick, Chief Of Staff/dir. Communications;
Kathy A Jeanson, Public Events Planner;
M Stephanie Gardinier, Administrative Assistant;
Peter J Gemellaro, Legislative Analyst;
Tom L Lewis, Deputy Chief Staff Dir Of Operations</t>
  </si>
  <si>
    <t>476549188</t>
  </si>
  <si>
    <t>http://www.nyc.gov/html/eepc/html/home/home.shtml</t>
  </si>
  <si>
    <t>Equal Employment Practices Commission (EEPC), Agency, Mayor &amp; NYC Executive</t>
  </si>
  <si>
    <t>476549189</t>
  </si>
  <si>
    <t>Kemp Hannon, Office of Senator</t>
  </si>
  <si>
    <t>Nicholas W Marsala, Community Aide;
Janet Adams, Administrative Assistant;
Erica D Bemiss, Administrative Assistant;
Alison M Birzon, Counsel;
Daniel D Goodrich, Community Liaison;
Gail Speranza;
H Arthur Anderson III, Community Aide;
H Philip Hecken, Director Of Communications;
Holly L Bell, Administrative Assistant;
Jacqueline A Vita, Senior Legislative Aide;
Joseph D Velardi, Legislative Aide;
Marie F Lombardi, Senior Legislative Aide;
Marilyn A Foley, Administrative Assistant;
Mary Frances Armellino, Secretary / Receptionist</t>
  </si>
  <si>
    <t>476549192</t>
  </si>
  <si>
    <t>NYC000018</t>
  </si>
  <si>
    <t>Ethics</t>
  </si>
  <si>
    <t>David J. Valesky, Deputy Independent Democratic Conference Leader for Legislative Operations;
David S. Carlucci, Independent Democratic Conference Whip;
Elaine Phillips, Senator;
Diane J. Savino, Independent Democratic Conferece Liaison to the Executive Branch;
Roxanne J. Persaud, Senator;
Gustavo Rivera, Senator;
Andrew J. Lanza, Deputy Majorty Leader for Government Oversight and Accountability;
Thomas Croci, Senator;
Michael N. Gianaris, Deputy Minority Leader</t>
  </si>
  <si>
    <t>http://www.nysenate.gov/committees/ethics</t>
  </si>
  <si>
    <t>476549193</t>
  </si>
  <si>
    <t>Kenneth P LaValle, Office of Senator</t>
  </si>
  <si>
    <t>Kelly H Hendricken, Director Counsel Higher Ed Committee;
Ann Eisenhut, Executive Assistant;
Beth A Lamountain, Executive Secretary;
Brian M Murphy, Counsel;
Bruce G Blower II, Director Of Communications;
Jeffrey K Kito, Community Liaison;
Joann M Ingham, Chief Of Staff;
Laura J Griffiths, Legislative Aide;
Rosanne Ferris, Legislative Analyst;
Valerie Avignone, Executive Secretary;
Jared J Pellerin, Counsel</t>
  </si>
  <si>
    <t>476549195</t>
  </si>
  <si>
    <t>Kevin S Parker, Office of Senator</t>
  </si>
  <si>
    <t>Raven M Robinson, Press Secretary;
Lachanda C Marcelle-moor, Constituent Affairs Liaison;
Jordine Y Jones, Legislative Counsel;
Daniel Harrison Green, Counsel/special Assistant;
Glenda Cadogan, District Press Officer;
Nikiti A Jones, District Office Manager;
Peter R Weiss, Community Liaison;
Tamara Tucker, Executive Assistant;
Tara A Williams, Director Of Special Events;
Vaughn T Mayers</t>
  </si>
  <si>
    <t>476549196</t>
  </si>
  <si>
    <t>http://manhattanda.org/</t>
  </si>
  <si>
    <t>District Attorney - New York County (Manhattan), Agency, Mayor &amp; NYC Executive</t>
  </si>
  <si>
    <t>476549198</t>
  </si>
  <si>
    <t>Leroy Comrie, Office of Senator</t>
  </si>
  <si>
    <t>Tayler D Jackson, Director Of Scheduling;
Theresa A Cassiack;
Andrew C Taranto, Communications Liaison;
Earnest Flowers III, Liaison;
Alvin O Stevens, Special Assistant;
Amir Abbady, Director Of Constituent Services;
Derrick Davis, Chief Of Staff;
Katherina N Thompson, Community Liaison;
Lois Menyweather, Director Of Community Affairs;
Lynette Shelborne-barfield, Director Of Special Projects;
Marilyn R Jackson, Executive Assistant;
Marsha E Mortimore, Administrative Assistant</t>
  </si>
  <si>
    <t>476549199</t>
  </si>
  <si>
    <t>Marc Panepinto, Office of Senator, Personal Staff Office, Senate</t>
  </si>
  <si>
    <t>476549200</t>
  </si>
  <si>
    <t>Martin J Golden, Office of Senator</t>
  </si>
  <si>
    <t>Daniel J Cavanagh, Special Assistant;
Steven A Taylor, Director, Senate Select Committee On;
Marko Kepi, Special Assistant;
Anthony S Cantore, Policy Advisor;
Anthony F Testaverde, Special Assistant;
Arlene Rutuelo, Executive Assistant;
Ching Yee K Wong-ho, Community Representative;
Doreen A Garson, Community Representative;
Gerard J Kassar, Chief Of Staff;
Jeffrey F Kraus, Counselor;
John F Quaglione, Dpty Chief Of Staff &amp; Press Secretar;
Maria Scarpati, Administrative Assistant;
Meg V Brown, Director Of Administration;
Serena M Maclellan, Community Representative;
Shlomo Braun, Community Representative;
Victoria J Disalvo, Director Of Community Affairs;
Quamid A Francis</t>
  </si>
  <si>
    <t>476549203</t>
  </si>
  <si>
    <t>Michael H Ranzenhofer, Office of Senator</t>
  </si>
  <si>
    <t>Emily A Carroll, Legislative Assnt / Committee Clerk;
Carol A Macielak-wojtkowski, Legislative Associate;
Daniel R Aikin, Director Of Communications And Speci;
Deadra D Morrissey, Exec. Secretary/albany Office Mngr.;
Gabriella N Ortiz, Director Of Scheduling/community Lia;
Jerome J Grasso, Field Representative;
Jonathan E Mcnulty, Dr. Const Aff/ Sr. Field Rep;
Kathleen M Donner, Chief Of Staff;
Michael R Hettler, Counsel/legislative Director;
Rachel A Bachorski, Legislative Assistant;
Wendy M Ragosta</t>
  </si>
  <si>
    <t>476549205</t>
  </si>
  <si>
    <t>Michael Gianaris, Office of Senator</t>
  </si>
  <si>
    <t>Lakisha N Johnson, Community Liaison;
Liza M Acevedo, Director Of Communications;
Adam J Barth, Legislative Counsel;
Irene Stathatos, Deputy Chief Of Staff/operations;
Kristina T Kwacz, Director Of Albany Operations;
Michael D Sais, Chief Of Staff;
Nella Y Zaini, District Office Manager;
Rose Marie Poveromo, Community Liaison</t>
  </si>
  <si>
    <t>476549206</t>
  </si>
  <si>
    <t>http://council.nyc.gov/html/home/home.shtml</t>
  </si>
  <si>
    <t>City Council, New York, Agency, Mayor &amp; NYC Executive</t>
  </si>
  <si>
    <t>476549209</t>
  </si>
  <si>
    <t>NYC000019</t>
  </si>
  <si>
    <t>Jamaal Bailey, Senator;
David S. Carlucci, Independent Democratic Conference Whip;
Leroy Comrie, Senator;
Tony Avella, Assistant Conference Leader for Policy and Administration of Independent Democratic Conference;
Todd Kaminsky, Senator;
Simcha Felder, Senator;
Richard A. Fontana, Lovejoy District Common Council Member;
Rasheed Wyatt, Common Council Member;
Patricia A. Ritchie, Deputy Majority Leader for Senate/Assembly Relations;
Gustavo Rivera, Senator;
Diane J. Savino, Independent Democratic Conferece Liaison to the Executive Branch;
James L. Seward, Chairman, Senate Majority Conference;
Toby Ann Stavisky, Senator;
David J. Valesky, Deputy Independent Democratic Conference Leader for Legislative Operations;
Andrew J. Lanza, Deputy Majorty Leader for Government Oversight and Accountability;
Philip Boyle, Senator;
Joseph A. Griffo, Deputy Majority Leader for Policy;
Carl L. Marcellino, Majority Whip;
Thomas F. O'Mara, Senator;
Michael H. Ranzenhofer, Deputy Majority Leader for Economic Development;
Kathleen Marchione, Senator;
Elizabeth Little, Deputy Majority Whip of the Senate;
John J. Bonacic, Deputy Majority Leader for State/Federal Relations;
Neil D. Breslin, Senator;
Martin Malavé Dilan, Senator;
Patrick M. Gallivan, Senator;
Martin J. Golden, Secretary of the Senate Majority Conference;
Joseph E. Robach, Chairman, Majority Steering Committee;
Kemp Hannon, Senator;
Timothy M. Kennedy, Senator;
William J. Larkin, Jr., Senator;
Kenneth P. Lavalle, Majority Caucus Chair;
Velmanette Montgomery, Senator;
Catharine M. Young, Assistant Senate Majority Whip;
Kevin S. Parker, Senator;
José Peralta, Senator;
Liz Krueger, Senator</t>
  </si>
  <si>
    <t>http://www.nysenate.gov/committees/finance</t>
  </si>
  <si>
    <t>476549210</t>
  </si>
  <si>
    <t>http://www.nyc.gov/html/bic/html/home/home.shtml</t>
  </si>
  <si>
    <t>Business Integrity Commission (BIC), Agency, Mayor &amp; NYC Executive</t>
  </si>
  <si>
    <t>476549213</t>
  </si>
  <si>
    <t>http://www.nyc.gov/html/ccpc/html/home/home.shtml</t>
  </si>
  <si>
    <t>Commission to Combat Police Corruption (CCPC), Agency, Mayor &amp; NYC Executive</t>
  </si>
  <si>
    <t>476549214</t>
  </si>
  <si>
    <t>http://www.cityclerk.nyc.gov/html/home/home.shtml</t>
  </si>
  <si>
    <t>City Clerk, Office of the (CLERK), Agency, Mayor &amp; NYC Executive</t>
  </si>
  <si>
    <t>476549215</t>
  </si>
  <si>
    <t>http://rcda.nyc.gov/</t>
  </si>
  <si>
    <t>District Attorney - Richmond County (Staten Island), Agency, Mayor &amp; NYC Executive</t>
  </si>
  <si>
    <t>476549217</t>
  </si>
  <si>
    <t>http://www.nyc.gov/html/fdny/html/home2.shtml</t>
  </si>
  <si>
    <t>Fire Department, New York City (FDNY), Agency, Mayor &amp; NYC Executive</t>
  </si>
  <si>
    <t>476549219</t>
  </si>
  <si>
    <t>http://www.nyc.gov/html/ccrb/html/home/home.shtml</t>
  </si>
  <si>
    <t>Civilian Complaint Review Board (CCRB), Agency, Mayor &amp; NYC Executive</t>
  </si>
  <si>
    <t>476549220</t>
  </si>
  <si>
    <t>NYC000021</t>
  </si>
  <si>
    <t>Jamaal Bailey, Senator;
Pamela Helming, Senator;
Marisol Alcantara, Senator;
Patricia A. Ritchie, Deputy Majority Leader for Senate/Assembly Relations;
Gustavo Rivera, Senator;
James L. Seward, Chairman, Senate Majority Conference;
Toby Ann Stavisky, Senator;
Joseph A. Griffo, Deputy Majority Leader for Policy;
Neil D. Breslin, Senator;
Patrick M. Gallivan, Senator;
Robert Ortt, Senator;
Rich Funke, Senator;
Thomas Croci, Senator;
Susan Serino, Senator;
Joseph E. Robach, Chairman, Majority Steering Committee;
Liz Krueger, Senator;
Kevin S. Parker, Senator;
José Peralta, Senator;
Kenneth P. Lavalle, Majority Caucus Chair</t>
  </si>
  <si>
    <t>http://www.nysenate.gov/committees/higher-education</t>
  </si>
  <si>
    <t>The Senate Higher Education Committee is charged with the review and development of legislation addressing postsecondary education for New York State. This includes legislation dealing with the Board of Regents as well as the 50 professions licensed by the State Education Department. The committee's jurisdiction, therefore, covers a broad range of areas including maintaining the quality of New York's public and independent colleges and universities, continuing the state's long tradition of providing the nation's most generous student financial aid programs, and providing institutional aid to all sectors of higher education. In addition, the committee plays a key role in program quality and access, offers opportunities for professional education, encourages academic and private sector cooperation, stimulates research, and facilitates elementary and postsecondary partnership programs. It also provides oversight of proprietary schools and vocational schools, and facilitates adult learning  
opportunities.
Furthermore, the committee is deeply involved with the process by which practitioners acquire, demonstrate and maintain professional skills. A major component of the committee's work is to consider change and expansion to the scope of practice of the state's professions, as well as to consider the licensure of newly created professions. Another important responsibility of the committee is to consider gubernatorial and mayoral nominations to the various boards, task forces and work groups within the higher education community.</t>
  </si>
  <si>
    <t>476549222</t>
  </si>
  <si>
    <t>NYC000116</t>
  </si>
  <si>
    <t>State-Native American Relations</t>
  </si>
  <si>
    <t>John J. Bonacic, Deputy Majority Leader for State/Federal Relations;
Gustavo Rivera, Senator;
Elizabeth Little, Deputy Majority Whip of the Senate;
Patrick M. Gallivan, Senator;
Velmanette Montgomery, Senator;
Timothy M. Kennedy, Senator;
Christopher Jacobs, Senator;
Catharine M. Young, Assistant Senate Majority Whip;
Joseph A. Griffo, Deputy Majority Leader for Policy;
Joseph P. Addabbo, Jr., Senator</t>
  </si>
  <si>
    <t>http://www.nysenate.gov/committees/state-native-american-relations</t>
  </si>
  <si>
    <t>State-Native American Relations, Committee, Senate</t>
  </si>
  <si>
    <t>476549223</t>
  </si>
  <si>
    <t>http://www.nyc.gov/html/oer/html/home/home.shtml</t>
  </si>
  <si>
    <t>Environmental Remediation, Office of (OER), Agency, Mayor &amp; NYC Executive</t>
  </si>
  <si>
    <t>476549225</t>
  </si>
  <si>
    <t>http://www.nyc.gov/html/ops/html/home/home.shtml</t>
  </si>
  <si>
    <t>Operations, Mayor's Office of (OPS), Agency, Mayor &amp; NYC Executive</t>
  </si>
  <si>
    <t>476549227</t>
  </si>
  <si>
    <t>http://www.nycgovparks.org/</t>
  </si>
  <si>
    <t>Parks and Recreation, Department of (DPR), Agency, Mayor &amp; NYC Executive</t>
  </si>
  <si>
    <t>476549228</t>
  </si>
  <si>
    <t>NYC000104</t>
  </si>
  <si>
    <t>Rural Resources</t>
  </si>
  <si>
    <t>Barbara Lifton, Assemblymember;
Frank Skartados, Assemblymember</t>
  </si>
  <si>
    <t>http://assembly.state.ny.us/comm/?sec=mem&amp;id=47</t>
  </si>
  <si>
    <t>Legislative Commission</t>
  </si>
  <si>
    <t>476549230</t>
  </si>
  <si>
    <t>http://www.nyc.gov/html/fund/html/home/home.shtml</t>
  </si>
  <si>
    <t>Mayor's Fund to Advance NYC (Mayor's Fund), Agency, Mayor &amp; NYC Executive</t>
  </si>
  <si>
    <t>476549232</t>
  </si>
  <si>
    <t>NYC000164</t>
  </si>
  <si>
    <t>The New York State Black, Puerto Rican, Hispanic and Asian Legislative Caucus</t>
  </si>
  <si>
    <t>https://www.nysenate.gov/committees/new-york-state-black-puerto-rican-hispanic-and-asian-legislative-caucus</t>
  </si>
  <si>
    <t>The New York State Black, Puerto Rican, Hispanic and Asian Legislative Caucus, Senate</t>
  </si>
  <si>
    <t>476549233</t>
  </si>
  <si>
    <t>NYC000023</t>
  </si>
  <si>
    <t>John Brooks, Senator;
Gustavo Rivera, Senator;
Elaine Phillips, Senator;
Diane J. Savino, Independent Democratic Conferece Liaison to the Executive Branch;
Christopher Jacobs, Senator;
George Latimer, Senator;
Andrew J. Lanza, Deputy Majorty Leader for Government Oversight and Accountability;
Thomas F. O'Mara, Senator;
Neil D. Breslin, Senator;
Susan Serino, Senator;
Jesse Hamilton, Senator;
Terrence P. Murphy, Senator;
Martin J. Golden, Secretary of the Senate Majority Conference;
Timothy M. Kennedy, Senator;
William J. Larkin, Jr., Senator;
Kenneth P. Lavalle, Majority Caucus Chair;
Kevin S. Parker, Senator;
James L. Seward, Chairman, Senate Majority Conference;
Fred Akshar, Senator</t>
  </si>
  <si>
    <t>http://www.nysenate.gov/committees/insurance</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</si>
  <si>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Insurance has jurisdiction over legislation that affects any form of personal insurance, such as health, casualty, property, flood, life or automotive insurance. It proposes and reviews legislation that will strengthen the New York State insurance market by expanding access to effective insurance and improving the consumer protections surrounding it. The Committee oversees the implementation of the federal Patient Protection and Affordable Care Act (PPACA) in New York State, including the Health Benefit Exchange and the Small Business Health Options Program (SHOP). The Committee also investigates issues that affect the cost or quality of insurance, such as rising prescription drug costs or the ability of insurers to meet capital demands during crises (E.g. Catastrophic storm damage).</t>
  </si>
  <si>
    <t>476549236</t>
  </si>
  <si>
    <t>http://www.nyc.gov/html/csc/html/home/home.shtml</t>
  </si>
  <si>
    <t>Civil Service Commission (CSC), Agency, Mayor &amp; NYC Executive</t>
  </si>
  <si>
    <t>476549237</t>
  </si>
  <si>
    <t>http://www.nyc.gov/html/oec/html/home/home.shtml</t>
  </si>
  <si>
    <t>Environmental Coordination, NYC Office of (OEC), Agency, Mayor &amp; NYC Executive</t>
  </si>
  <si>
    <t>476549239</t>
  </si>
  <si>
    <t>http://www.nyc.gov/html/ajc/html/home/home.shtml</t>
  </si>
  <si>
    <t>Administrative Justice Coordinator, NYC Office of (AJC), Agency, Mayor &amp; NYC Executive</t>
  </si>
  <si>
    <t>476549240</t>
  </si>
  <si>
    <t>http://www.nyc.gov/html/planyc2030/html/home/home.shtml</t>
  </si>
  <si>
    <t>Long-Term Planning &amp; Sustainability, Office of (OLTPS), Agency, Mayor &amp; NYC Executive</t>
  </si>
  <si>
    <t>476549241</t>
  </si>
  <si>
    <t>http://www.nyc.gov/html/omb/html/home/home.shtml</t>
  </si>
  <si>
    <t>Management and Budget, Office of (OMB), Agency, Mayor &amp; NYC Executive</t>
  </si>
  <si>
    <t>476549243</t>
  </si>
  <si>
    <t>NYC000024</t>
  </si>
  <si>
    <t>Investigations and Government Operations</t>
  </si>
  <si>
    <t>Elaine Phillips, Senator;
Andrew J. Lanza, Deputy Majorty Leader for Government Oversight and Accountability;
Thomas F. O'Mara, Senator;
David S. Carlucci, Independent Democratic Conference Whip;
Terrence P. Murphy, Senator;
Martin J. Golden, Secretary of the Senate Majority Conference;
Brad Hoylman, Senator</t>
  </si>
  <si>
    <t>http://www.nysenate.gov/committee/investigations-and-government-operations</t>
  </si>
  <si>
    <t>The New York State Senate Standing Committee on Investigations and Government Operations has legislative oversight responsibilities on initiatives amending a variety of laws focusing on government operations. The Committee is charged with the responsibility of overseeing State actions and policies. In addition, the Committee does have the authority to conduct investigations of State entities.
The Committee's purview covers sections of the Alcohol Beverage Control law, Civil Rights law, Executive law, Indian law, Legislative law, Public Authorities law, Public Buildings law, Public Lands law, Public Officer law, State law, Tax law and Office of General Services land transfers in Unconsolidated law.</t>
  </si>
  <si>
    <t>476549244</t>
  </si>
  <si>
    <t>http://www.nyc.gov/html/tfa/home.html</t>
  </si>
  <si>
    <t>New York City Transitional Finance Authority (TFA), Agency, Mayor &amp; NYC Executive</t>
  </si>
  <si>
    <t>476549246</t>
  </si>
  <si>
    <t>http://www.nyc.gov/html/imm/html/home/home.shtml</t>
  </si>
  <si>
    <t>Immigrant Affairs, Mayor's Office of (MOIA), Agency, Mayor &amp; NYC Executive</t>
  </si>
  <si>
    <t>476549247</t>
  </si>
  <si>
    <t>http://www.nycservice.org/</t>
  </si>
  <si>
    <t>NYC Service (SERVICE), Agency, Mayor &amp; NYC Executive</t>
  </si>
  <si>
    <t>476549249</t>
  </si>
  <si>
    <t>NYC000137</t>
  </si>
  <si>
    <t>Heroin Task Force</t>
  </si>
  <si>
    <t>David S. Carlucci, Independent Democratic Conference Whip;
Kemp Hannon, Senator;
Kathleen Marchione, Senator;
Joseph E. Robach, Chairman, Majority Steering Committee;
Joseph A. Griffo, Deputy Majority Leader for Policy;
John J. Flanagan, Senate Majority Leader;
John J. Bonacic, Deputy Majority Leader for State/Federal Relations;
James Tedisco, Senator;
James L. Seward, Chairman, Senate Majority Conference;
Elaine Phillips, Senator;
Diane J. Savino, Independent Democratic Conferece Liaison to the Executive Branch;
Patricia A. Ritchie, Deputy Majority Leader for Senate/Assembly Relations;
Patrick M. Gallivan, Senator;
Pamela Helming, Senator;
Michael H. Ranzenhofer, Deputy Majority Leader for Economic Development;
Martin J. Golden, Secretary of the Senate Majority Conference;
Kenneth P. Lavalle, Majority Caucus Chair;
William J. Larkin, Jr., Senator;
Thomas F. O'Mara, Senator;
Thomas Croci, Senator;
Terrence P. Murphy, Senator;
Susan Serino, Senator;
Robert Ortt, Senator;
Rich Funke, Senator;
Catharine M. Young, Assistant Senate Majority Whip;
Carl L. Marcellino, Majority Whip;
Andrew J. Lanza, Deputy Majorty Leader for Government Oversight and Accountability;
Philip Boyle, Senator;
David J. Valesky, Deputy Independent Democratic Conference Leader for Legislative Operations</t>
  </si>
  <si>
    <t>http://www.nysenate.gov/committees/heroin-task-force</t>
  </si>
  <si>
    <t>Heroin Task Force, Committee, Senate</t>
  </si>
  <si>
    <t>476549250</t>
  </si>
  <si>
    <t>Interest on Lawyer Account Fund, Agency, Governor &amp; State Executive</t>
  </si>
  <si>
    <t>476549252</t>
  </si>
  <si>
    <t>Investigation, Temporary State Commission of, Agency, Governor &amp; State Executive</t>
  </si>
  <si>
    <t>476549253</t>
  </si>
  <si>
    <t>http://www.nyc.gov/html/records/html/home/home.shtml</t>
  </si>
  <si>
    <t>Records, Department of (DOR), Agency, Mayor &amp; NYC Executive</t>
  </si>
  <si>
    <t>476549254</t>
  </si>
  <si>
    <t>Joint Commission on Public Ethics, New York State, Agency, Governor &amp; State Executive</t>
  </si>
  <si>
    <t>476549256</t>
  </si>
  <si>
    <t>Judicial Conduct, State Commission on, Agency, Governor &amp; State Executive</t>
  </si>
  <si>
    <t>476549257</t>
  </si>
  <si>
    <t>Justice Center, Agency, Governor &amp; State Executive</t>
  </si>
  <si>
    <t>476549259</t>
  </si>
  <si>
    <t>Labor-Management Committees, Agency, Governor &amp; State Executive</t>
  </si>
  <si>
    <t>476549260</t>
  </si>
  <si>
    <t>Lake George Park Commission, Agency, Governor &amp; State Executive</t>
  </si>
  <si>
    <t>476549262</t>
  </si>
  <si>
    <t>476549263</t>
  </si>
  <si>
    <t>http://www.nyc.gov/html/ia/html/home/home.shtml</t>
  </si>
  <si>
    <t>International Affairs, Mayor's Office for (IA), Agency, Mayor &amp; NYC Executive</t>
  </si>
  <si>
    <t>476549264</t>
  </si>
  <si>
    <t>Law Examiners, Board of, Agency, Governor &amp; State Executive</t>
  </si>
  <si>
    <t>476549266</t>
  </si>
  <si>
    <t>Lawyers' Fund for Client Protection, Agency, Governor &amp; State Executive</t>
  </si>
  <si>
    <t>476549267</t>
  </si>
  <si>
    <t>Planning and Technology, Executive Office, Governor &amp; State Executive</t>
  </si>
  <si>
    <t>476549269</t>
  </si>
  <si>
    <t>Legislative Bill Drafting Commission, Agency, Governor &amp; State Executive</t>
  </si>
  <si>
    <t>476549270</t>
  </si>
  <si>
    <t>Public Affairs Group, Executive Office, Governor &amp; State Executive</t>
  </si>
  <si>
    <t>476549271</t>
  </si>
  <si>
    <t>Legislative Gazette, Agency, Governor &amp; State Executive</t>
  </si>
  <si>
    <t>476549273</t>
  </si>
  <si>
    <t>People with Developmental Disabilities, Office of, Agency, Governor &amp; State Executive</t>
  </si>
  <si>
    <t>476549274</t>
  </si>
  <si>
    <t>Legislative Retrieval System, Agency, Governor &amp; State Executive</t>
  </si>
  <si>
    <t>476549275</t>
  </si>
  <si>
    <t>Power Authority, New York, Agency, Governor &amp; State Executive</t>
  </si>
  <si>
    <t>476549277</t>
  </si>
  <si>
    <t>Minority Leader's Office</t>
  </si>
  <si>
    <t>Paige M Wood, Receptionist;
Olivia J Miller, Admin Assistant;
Marianne D Crary;
Kelly L Kline, Exec Asst;
Dawn M Rizzo, Office Manager;
George A Iv Stackman, Admin Aide;
Christina M Bennett, Exec Asst</t>
  </si>
  <si>
    <t>476549278</t>
  </si>
  <si>
    <t>NYC000131</t>
  </si>
  <si>
    <t>Demographic Research and Reapportionment</t>
  </si>
  <si>
    <t>http://assembly.state.ny.us/comm/?sec=mem&amp;id=60</t>
  </si>
  <si>
    <t>Demographic Research and Reapportionment, Committee, Assembly</t>
  </si>
  <si>
    <t>476549281</t>
  </si>
  <si>
    <t>NYC000152</t>
  </si>
  <si>
    <t>Solid Waste Management</t>
  </si>
  <si>
    <t>http://assembly.state.ny.us/comm/?sec=mem&amp;id=53</t>
  </si>
  <si>
    <t>Solid Waste Management, Committee, Assembly</t>
  </si>
  <si>
    <t>476549282</t>
  </si>
  <si>
    <t>Probation and Correctional Alternatives, Division of, Agency, Governor &amp; State Executive</t>
  </si>
  <si>
    <t>476549283</t>
  </si>
  <si>
    <t>Minority Leader Staff</t>
  </si>
  <si>
    <t>Daniel M Cairns, Dir Regional Svcs-min;
Thomas J Kraus, Exec Director;
Judith A Skype, Chief Of Staff;
Mary K Wilmot, Legis Liaison</t>
  </si>
  <si>
    <t>476549285</t>
  </si>
  <si>
    <t>NYC000084</t>
  </si>
  <si>
    <t>Emerging Workforce</t>
  </si>
  <si>
    <t>Nily Rozic, Assemblymember;
Kenneth Zebrowski, Assemblymember</t>
  </si>
  <si>
    <t>http://assembly.state.ny.us/comm/?sec=mem&amp;id=114</t>
  </si>
  <si>
    <t>476549286</t>
  </si>
  <si>
    <t>Correspondence Services (Minority)</t>
  </si>
  <si>
    <t>Kevin M Scorsone, Corres Coordinator;
Amy L Damin, Corres Coordinator</t>
  </si>
  <si>
    <t>476549288</t>
  </si>
  <si>
    <t>Professional Standards, Committee on, Agency, Governor &amp; State Executive</t>
  </si>
  <si>
    <t>476549289</t>
  </si>
  <si>
    <t>NYC000026</t>
  </si>
  <si>
    <t>Patricia A. Ritchie, Deputy Majority Leader for Senate/Assembly Relations;
Marisol Alcantara, Senator;
Gustavo Rivera, Senator;
Diane J. Savino, Independent Democratic Conferece Liaison to the Executive Branch;
James Sanders, Senator;
Carl L. Marcellino, Majority Whip;
Joseph P. Addabbo, Jr., Senator;
Martin Malavé Dilan, Senator;
Patrick M. Gallivan, Senator;
Robert Ortt, Senator;
Terrence P. Murphy, Senator;
Joseph E. Robach, Chairman, Majority Steering Committee;
Kemp Hannon, Senator;
Fred Akshar, Senator;
Kevin S. Parker, Senator</t>
  </si>
  <si>
    <t>http://www.nysenate.gov/committees/labor</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</si>
  <si>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Labor Committee's jurisdiction encompasses wage standards, including minimum wage and prevailing wage
;
worker rights relating to a safe work environment and the ability to organize, as well as standards for unemployment insurance and workers' compensation.
The Committee considers legislation from a variety of sources including members of the Assembly, bills submitted for consideration by the governor and, those submitted at the request of state offices or other agencies which include the Department of Labor, the Workers' Compensation Board, the Office of the State Comptroller or the Office of the Attorney General. The Committee also generates legislation at the request of constituents, collective bargaining organizations, think-tanks and worker advocacy groups.</t>
  </si>
  <si>
    <t>476549291</t>
  </si>
  <si>
    <t>Public Employment Relations Board, Agency, Governor &amp; State Executive</t>
  </si>
  <si>
    <t>476549293</t>
  </si>
  <si>
    <t>Counsel Staff (Minority)</t>
  </si>
  <si>
    <t>Arianna G Stupple, Assoc Counsel;
Corey S Reisman, Legal Assistant;
Thomas R Knapp, Assoc Counsel;
Rhiannon I Spencer;
Meagan M Fleming;
Renee E Canestrari, Floor Assistant;
Bruce J Couture, Legis Assoc;
Adam M Fusco, Sr Assoc Counsel;
Douglas L Goldman, Sr Assoc Counsel;
Beth A Maselli, Princ Legis Assistant;
Kelli A Mazzariello, Exec Secy;
Carey A Mcneff, Exec Secy;
Kelly L O'Donovan, Admin Counsel;
Michelle S Pellegri, Legis Counsel;
Ann M Riccitelli, Office Manager;
Karen A Romagnano;
Sarah A Shearer, Admin Counsel;
Logan J Smith, Sr Policy Counsel-min;
Melissa A Ullrich, Exec Secy;
Edmund V Wick, Dir Min Counsel Staff</t>
  </si>
  <si>
    <t>476549295</t>
  </si>
  <si>
    <t>Public Service, Department of, Agency, Governor &amp; State Executive</t>
  </si>
  <si>
    <t>476549297</t>
  </si>
  <si>
    <t>NYC000089</t>
  </si>
  <si>
    <t>Outreach and Oversight of Senior Citizen Programs</t>
  </si>
  <si>
    <t>http://assembly.state.ny.us/comm/?sec=mem&amp;id=93</t>
  </si>
  <si>
    <t>Outreach and Oversight of Senior Citizen Programs, Committee, Assembly</t>
  </si>
  <si>
    <t>476549299</t>
  </si>
  <si>
    <t>Member Services (Minority)</t>
  </si>
  <si>
    <t>Thomas J Scarangello;
James E Walsh, Admin Counsel;
William J Barlow, Dep Dir;
Spencer T Bernard, Dep Dir;
Jenifer J Pratico, Exec Coordinator;
John M Rinaudo, Constituent Liaison</t>
  </si>
  <si>
    <t>476549300</t>
  </si>
  <si>
    <t>Racing and Wagering Board - See Gaming Commission, Agency, Governor &amp; State Executive</t>
  </si>
  <si>
    <t>476549302</t>
  </si>
  <si>
    <t>Public Affairs (Minority)</t>
  </si>
  <si>
    <t>Betsy L Graham, Dir Public Affairs;
William R Delap, Public Affairs Coord;
Michael P Mcguire, Princ Coordinator;
Stephanie R Owens, Office Assistant;
Daniel J Sabbatino, Sr Coord</t>
  </si>
  <si>
    <t>476549303</t>
  </si>
  <si>
    <t>Real Property Services, Office of, Agency, Governor &amp; State Executive</t>
  </si>
  <si>
    <t>476549305</t>
  </si>
  <si>
    <t>Public Policy (Minority)</t>
  </si>
  <si>
    <t>Jason M Kehoe, Sr Dir Min Pd/lg Pol;
Christopher P Slater, Dep Legis Dir;
Ryan M Hoose, Policy Analyst</t>
  </si>
  <si>
    <t>476549306</t>
  </si>
  <si>
    <t>NYC000091</t>
  </si>
  <si>
    <t>Oversight of the Department of Environmental Conservation</t>
  </si>
  <si>
    <t>Crystal Peoples-Stokes, Assemblymember;
Matthew Titone, Assemblymember;
Patricia Fahy, Assemblymember</t>
  </si>
  <si>
    <t>http://assembly.state.ny.us/comm/?sec=mem&amp;id=105</t>
  </si>
  <si>
    <t>476549308</t>
  </si>
  <si>
    <t>Science Technology and Innovation, NYS Foundation for, Agency, Governor &amp; State Executive</t>
  </si>
  <si>
    <t>476549309</t>
  </si>
  <si>
    <t>Office Of Automation And Data Development/Planning</t>
  </si>
  <si>
    <t>Louise E White, Comp Spec/exec Asst;
James F Shahen, Comp Specialist;
Jeffrey L Harrington, Dir Of Statistic Info;
Darren S Mcgeary, Dep Dir Planning;
John W Mclennan, Systems Prog Analyst;
Raymond F Roberts;
Heidi A Verhagen, Proj Mgr;
Barry Zeplowitz, Special Asst</t>
  </si>
  <si>
    <t>476549311</t>
  </si>
  <si>
    <t>https://www.facebook.com/Nysenate</t>
  </si>
  <si>
    <t>http://www.nysenate.gov/</t>
  </si>
  <si>
    <t>Senate, New York State, Government Body, Senate</t>
  </si>
  <si>
    <t>476549312</t>
  </si>
  <si>
    <t>Minority Leader's Office - New York City</t>
  </si>
  <si>
    <t>Robert L Morgan, Community Liaison;
Matthew Mirones;
Juan Carlos Polanco, Director;
Valentina A Salamatova, Exec Secy</t>
  </si>
  <si>
    <t>476549315</t>
  </si>
  <si>
    <t>NYC000085</t>
  </si>
  <si>
    <t>Export Trade</t>
  </si>
  <si>
    <t>Marc Butler, Assemblymember;
Al Stirpe, Assistant Majority Whip</t>
  </si>
  <si>
    <t>http://assembly.state.ny.us/comm/?sec=mem&amp;id=101</t>
  </si>
  <si>
    <t>476549316</t>
  </si>
  <si>
    <t>Intergovernmental Relations - Long Island (Minority)</t>
  </si>
  <si>
    <t>Michael J Graham, Community Liaison;
Frank M Grucci, Dep Dir;
Rosalie J Hanson, Regional Coord;
Victoria M Johnson, Princ Coordinator;
James B Teese, Director</t>
  </si>
  <si>
    <t>476549318</t>
  </si>
  <si>
    <t>Minority Leader's Office - Buffalo</t>
  </si>
  <si>
    <t>Michael C Renick, Regional Coord;
Scott T Jordan, Director;
Andrea M Thurber, Asst To The Director;
Jeffery C Zeplowitz, Regional Coord</t>
  </si>
  <si>
    <t>476549319</t>
  </si>
  <si>
    <t>Intergovernmental Relations - Mid-Hudson (Minority)</t>
  </si>
  <si>
    <t>Krysten N Murphy, Regional Coord;
Ciaran P Bruen, Regional Coord;
Anne K Barnhart, Legis Aide;
Kenneth J Ronk, Regional Office Dir</t>
  </si>
  <si>
    <t>476549322</t>
  </si>
  <si>
    <t>NYC000094</t>
  </si>
  <si>
    <t>Retention of Homeownership and Stabilization of Affordable Housing</t>
  </si>
  <si>
    <t>Michael Benedetto, Assemblymember;
Maritza Davila, Assemblymember</t>
  </si>
  <si>
    <t>http://assembly.state.ny.us/comm/?sec=mem&amp;id=111</t>
  </si>
  <si>
    <t>476549323</t>
  </si>
  <si>
    <t>Black, Puerto Rican, Hispanic &amp; Asian Legislative Caucus</t>
  </si>
  <si>
    <t>Kyle H Ishmael, Exec Director;
Denise Redmond, Exec Asst</t>
  </si>
  <si>
    <t>476549325</t>
  </si>
  <si>
    <t>Puerto Rican/hispanic Task Force</t>
  </si>
  <si>
    <t>Guillermo Martinez, Legis Director;
Yianna I Munoz-Justo, Exec Asst;
Mario E Vazquez De La Cruz</t>
  </si>
  <si>
    <t>476549326</t>
  </si>
  <si>
    <t>NYC000077</t>
  </si>
  <si>
    <t>Agriculture Economic Development and Farmland Protection</t>
  </si>
  <si>
    <t>http://assembly.state.ny.us/comm/?sec=mem&amp;id=117</t>
  </si>
  <si>
    <t>476549328</t>
  </si>
  <si>
    <t>NYC000102</t>
  </si>
  <si>
    <t>Workplace Safety</t>
  </si>
  <si>
    <t>http://assembly.state.ny.us/comm/?sec=mem&amp;id=123</t>
  </si>
  <si>
    <t>Workplace Safety, Committee, Assembly</t>
  </si>
  <si>
    <t>476549329</t>
  </si>
  <si>
    <t>Minority Administration</t>
  </si>
  <si>
    <t>Audrie A Macduff;
Cori P Hoffman;
Wanda E Helms, Administrative Assistant;
Nayram S Gasu, Policy And Research Associate;
Iris D Cruz, Administrative Assistant;
Julia Caro, Executive Assistant;
Martin F Ascher;
Jonaliza D Misa, Communications Specialist;
Kerry L Saunders, Community Liaison;
Lauren Popper Ellis, Public Policy Director;
Lloyd W Sherman, Special Assistant;
Margaret A Milne, Sr. Confidential Exec. Assistant;
Arthur L Lumpkin, Office Manager</t>
  </si>
  <si>
    <t>476549331</t>
  </si>
  <si>
    <t>Minority Conf Serv &amp; Ext Relations</t>
  </si>
  <si>
    <t>Tess Mcrae, Senior Associate;
Jessica N Lafalce, Director Of Community Outreach;
Marianne Reilly, Communications Specialist;
Joan A Omeste, External Relations Associate;
Alec D Lewis, Legislative Director;
Alexander S Elmasri, Deputy Director;
Christopher M Conroy, Senior Associate;
David Jonathan Dembitzer, Constituent Liaison;
Donald J Millington Jr, Deputy Director, Democratic Conferen;
James J Cerroni Jr, External Relations Associate;
Laura J Manno;
Matthew R Lerch, Director &amp; Counsel Of External Relat;
Robert J Brandon, Community Liaison;
Tanya Jones-sullivan, Administrative Assistant;
Tracey D Pierce, Dir. Of Democratic Conf Srvcs;
Brian D Kelly, Senior Associate</t>
  </si>
  <si>
    <t>476549332</t>
  </si>
  <si>
    <t>Margaret M. Markey, Office of Assemblymember, Personal Staff Office, Assembly</t>
  </si>
  <si>
    <t>476549334</t>
  </si>
  <si>
    <t>NYC000078</t>
  </si>
  <si>
    <t>Autism Retention</t>
  </si>
  <si>
    <t>http://assembly.state.ny.us/comm/?sec=mem&amp;id=119</t>
  </si>
  <si>
    <t>Autism Retention, Committee, Assembly</t>
  </si>
  <si>
    <t>476549335</t>
  </si>
  <si>
    <t>Amy R. Paulin, Office of Assemblymember, Personal Staff Office, Assembly</t>
  </si>
  <si>
    <t>476549337</t>
  </si>
  <si>
    <t>Minority Counsel/program</t>
  </si>
  <si>
    <t>Ryan J Mcleod, Senior Counsel;
Kenan K Kurt, Associate Counsel;
Jennifer G Sober, Special Counsel;
Laura E Rabinow, Policy Analyst;
Dorothy F Powell, Associate Counsel;
Celifa A Landy, Executive Assistant;
Tamara S Frazier, Associate Counsel;
Princy A Abraham, Associate Counsel;
Christopher T Higgins, Deputy Counsel;
Daniel M Leinung, Senior Counsel;
Daniel R Ranellone, Senior Counsel;
Eric J Katz, Deputy Counsel;
Erica N Rangel, Floor Counsel;
Joanna L Schmidt, Confidential Executive Assistant;
Diane J Girouard, Analyst</t>
  </si>
  <si>
    <t>476549338</t>
  </si>
  <si>
    <t>NYC000086</t>
  </si>
  <si>
    <t>Foster Care</t>
  </si>
  <si>
    <t>http://assembly.state.ny.us/comm/?sec=mem&amp;id=97</t>
  </si>
  <si>
    <t>476549340</t>
  </si>
  <si>
    <t>Caroline C. Woerner, Office of Assemblymember, Personal Staff Office, Assembly</t>
  </si>
  <si>
    <t>476549341</t>
  </si>
  <si>
    <t>Minority Leader's Senior Staff</t>
  </si>
  <si>
    <t>Felix O Muniz, Finance Director;
Suzy S Ballantyne, Chief Of Staff;
Alejandra N Paulino, Secretary To Democratic Conference;
James H Watson, Director Of Policy Development;
Mary Kate Glazer, Director Democratic Conf. Admin.;
Michael T Murphy, Communications Director/senior Polic;
Shontell M Smith, Dir Cnsl Prog &amp; Senate Fince Minrty</t>
  </si>
  <si>
    <t>476549343</t>
  </si>
  <si>
    <t>NYC000042</t>
  </si>
  <si>
    <t>Patricia Fahy, Assemblymember;
Melissa Miller, Assemblymember;
Carmen Arroyo, Assemblymember;
Crystal Peoples-Stokes, Assemblymember;
John McDonald III, Assemblymember;
Maritza Davila, Assemblymember;
Al Stirpe, Assistant Majority Whip;
Michael DenDekker, Assemblymember;
Dan Quart, Assemblymember;
David DiPietro, Assemblymember;
Pamela Harris, Assemblymember;
Mark Johns, Assemblymember;
Linda Rosenthal, Assemblymember</t>
  </si>
  <si>
    <t>http://assembly.state.ny.us/comm/?sec=mem&amp;id=3</t>
  </si>
  <si>
    <t>The Assembly Committee on Alcoholism and Drug Abuse develops and considers legislation impacting programs that provide prevention, treatment, and recovery services for individuals and families in New York State. The Committee has oversight and works closely with the New York State Office of Alcoholism and Substance Abuse Services (OASAS) to ensure that policies and initiatives carried forward by the Assembly Majority will improve access and enhance prevention, treatment, and recovery services.</t>
  </si>
  <si>
    <t>476549344</t>
  </si>
  <si>
    <t>Barbara S. Lifton, Office of Assemblymember, Personal Staff Office, Assembly</t>
  </si>
  <si>
    <t>476549346</t>
  </si>
  <si>
    <t>Minority Office Of Communications</t>
  </si>
  <si>
    <t>Leonard I Goodkin, Press Officer;
Jonathan R Heppner, Press Secretary;
Georgina R Parsons, Press Officer;
Gary K Ginsburg, Deputy Communications Director</t>
  </si>
  <si>
    <t>476549347</t>
  </si>
  <si>
    <t>Rodneyse Bichotte, Office of Assemblymember</t>
  </si>
  <si>
    <t>Lisa L Derrick, Dir Of Operations;
Francois O Jeanty, Dir Constit/supp Svcs;
Rona C Taylor, Chief Of Staff;
Robert A Agyemang, Dir Communications</t>
  </si>
  <si>
    <t>476549349</t>
  </si>
  <si>
    <t>NYC000092</t>
  </si>
  <si>
    <t>Regulated Mortgage Lenders</t>
  </si>
  <si>
    <t>Walter Mosley, Assemblymember;
David McDonough, Assemblymember</t>
  </si>
  <si>
    <t>http://assembly.state.ny.us/comm/?sec=mem&amp;id=96</t>
  </si>
  <si>
    <t>476549350</t>
  </si>
  <si>
    <t>Secretary Of The Senate's Office</t>
  </si>
  <si>
    <t>Kimberley R King, Administrative Assistant;
Carolyn M Reisinger, Correspondence Specialist;
Dianne L Byron-schneider, Executive Assistant;
Jo Ann V Requate, Executive Assistant;
Leslie E King, Executive Assistant;
Maria E Grenci, Administrative Assistant;
Mary E Sack, Deputy Executive Assistant;
Michael S Ostrander, Special Assnt To Secy Of The Senate;
Patricia A Crotty, Administrative Assistant;
Susan K Mcmahon, Secretary;
Susan M Ryan, Senior Executive Assistant</t>
  </si>
  <si>
    <t>476549352</t>
  </si>
  <si>
    <t>NYC000064</t>
  </si>
  <si>
    <t>Libraries and Education Technology</t>
  </si>
  <si>
    <t>Dan Quart, Assemblymember;
Inez Dickens, Assemblymember;
Yuh-Line Niou, Assemblymember;
Mary Beth Walsh, Assemblymember;
Brian Barnwell, Assemblymember;
Philip Palmesano, Assemblymember;
Michaelle Solages, Assemblymember;
Steven Otis, Majority Caucus Vice-chair</t>
  </si>
  <si>
    <t>http://assembly.state.ny.us/comm/?sec=mem&amp;id=26</t>
  </si>
  <si>
    <t>The Libraries and Education Technology Committee has jurisdiction over legislation concerning the many issues affecting public, academic, school and private libraries. The Committee develops and reviews legislation affecting the administration and funding of libraries and library systems across New York State. The committe also focuses on the changing public needs of libraries in the information age. The Committee assists libraries in sustaining the infrastructure and staff resources necessary to allow all New Yorkers access to the technological advances available through New York's vast library community.</t>
  </si>
  <si>
    <t>Libraries and Education Technology, Committee, Assembly</t>
  </si>
  <si>
    <t>476549353</t>
  </si>
  <si>
    <t>Shelley B. Mayer, Office of Assemblymember, Personal Staff Office, Assembly</t>
  </si>
  <si>
    <t>476549354</t>
  </si>
  <si>
    <t>Sen Student Program Off/fellows</t>
  </si>
  <si>
    <t>Mark E Swarts;
Javier A Santiago;
Kevin G Murphy;
Peatros T Haile</t>
  </si>
  <si>
    <t>476549356</t>
  </si>
  <si>
    <t>Didi D. Barrett, Office of Assemblymember, Personal Staff Office, Assembly</t>
  </si>
  <si>
    <t>476549357</t>
  </si>
  <si>
    <t>Senate Finance Committee/majority</t>
  </si>
  <si>
    <t>Francis J Palasieski, Legislative Analyst;
Jeffrey T Degironimo, Legislative Analyst;
Kevin T Gannon, Legislative Budget Analyst;
Jeffrey E Wetherbee, Fiscal Policy Analyst;
Philip T Manuli Jr, Legislative Analyst;
Benjamin R Eddy, Budget Analyst;
James W Eagan, Budget Analyst;
Allison L Bradley, Principal Analyst;
Ann M Shaw, Legislative Initative Coordinator;
Brendan J Boyle, Legislative Analyst;
Charles F Vaas, Principal Analyst;
Dave L Thoman, Senior Analyst;
Ellen A Biggane, Principal Analyst;
Janet L Reilly, Committee Clerk;
Jason P Clark, It Operations Coordinator;
Jennifer E Goronsky, Administrative Assistant;
Joanne E Fogarty, Senior Analyst;
John J Divito, Senior Analyst;
Kevin J Ressler, Clerk;
Lauren L Melendez, Senior Analyst;
Lisa A Bruno, Special Projects Coordinator;
Maria A Logiudice, Manag Dir Of Budget &amp; Fiscal Stdies;
Mark S Nachbar, Principal Analyst;
Nancy E Laustrup, Executive Assistant;
Nicole C Fosco, Director Of Fiscal Studies;
Peter C Drao, Director Of Budget Studies;
Peter D Foland, Principal Analyst;
Sharon E Carpinello;
Steven A Rodway, Counsel;
Thomas P Havel, Deputy Secretary</t>
  </si>
  <si>
    <t>476549359</t>
  </si>
  <si>
    <t>Donna A. Lupardo, Office of Assemblymember, Personal Staff Office, Assembly</t>
  </si>
  <si>
    <t>476549360</t>
  </si>
  <si>
    <t>NYC000073</t>
  </si>
  <si>
    <t>Tourism, Parks, Arts and Sports Development</t>
  </si>
  <si>
    <t>Billy Jones, Assemblymember;
Donna Lupardo, Assemblymember;
Angelo Morinello, Assemblymember;
Jaime Williams, Assemblymember;
Ron Castorina, Jr., Assemblymember;
Robert Carroll, Assemblymember;
Daniel O'Donnell, Assemblymember;
Philip Palmesano, Assemblymember;
Dan Stec, Assemblymember;
Al Stirpe, Assistant Majority Whip;
Frank Skartados, Assemblymember;
Linda Rosenthal, Assemblymember;
Matthew Titone, Assemblymember;
Carrie Woerner, Assemblymember;
Dean Murray, Assemblymember;
Dan Quart, Assemblymember;
Didi Barrett, Assemblymember;
Steven Otis, Majority Caucus Vice-chair;
Patricia Fahy, Assemblymember</t>
  </si>
  <si>
    <t>http://assembly.state.ny.us/comm/?sec=mem&amp;id=38</t>
  </si>
  <si>
    <t>The Assembly Standing Committee on Tourism, Parks, Arts and Sports Development reviews and initiates legislation that affects tourism, State parks and historic sites, and arts groups in New York State. The Committee's statutory purview includes: the Arts and Cultural Affairs Law, the Canal Law, the Navigation Law, the Parks, Recreation and Historic Preservation Law, the Economic Development Law and portions of the Executive, General Business Law and Unconsolidated Law. Entities under the jurisdiction of the Committee include the Office of Parks, Recreation and Historic Preservation, the Department of Economic Development Division of Tourism, the New York State Council on the Arts, the Olympic Regional Development Authority, the State Athletic Commission, and the Canal Corporation.
Legislation before the Committee emanates principally from legislators who are aware of the issues facing the tourism industry, tourism-related businesses, and the Office of Parks, Recreation and Historic Preservation, the New York State Council on the Arts, the Department of State, and the Canal Corporation as part of the Thruway Authority.</t>
  </si>
  <si>
    <t>Tourism, Parks, Arts and Sports Development, Committee, Assembly</t>
  </si>
  <si>
    <t>476549361</t>
  </si>
  <si>
    <t>Senate Finance Committee/minority</t>
  </si>
  <si>
    <t>Andrew J Postiglione, Deputy Finance Director;
Marilyn M Gallagher, Executive Assistant;
Chantelle E Wilkinson, Budget Analyst;
Joshua E Korn, Budget Analyst;
Andrea J Robbins, Analyst;
A Joshua Ehrlich, Senior Counsel;
Celeste R Knight, Sr. Confidential Executive Assistant;
Cheryl B Halter, Sr. Budget / Program Analyst;
Jacqueline Y Donaldson, Senior Advisor;
Michael J Laccetti, Director Of Fiscal Studies;
Paul A Alexander, Principal Budget / Program Analyst;
Teria M Cooper, Principal Analyst</t>
  </si>
  <si>
    <t>476549363</t>
  </si>
  <si>
    <t>Daniel J. O'donnell, Office of Assemblymember, Personal Staff Office, Assembly</t>
  </si>
  <si>
    <t>476549364</t>
  </si>
  <si>
    <t>NYC000082</t>
  </si>
  <si>
    <t>Criminal Procedure</t>
  </si>
  <si>
    <t>Kenneth Zebrowski, Assemblymember;
Daniel O'Donnell, Assemblymember;
Michele Titus, Assemblymember</t>
  </si>
  <si>
    <t>http://assembly.state.ny.us/comm/?sec=mem&amp;id=98</t>
  </si>
  <si>
    <t>476549366</t>
  </si>
  <si>
    <t>Helene E. Weinstein, Office of Assemblymember, Personal Staff Office, Assembly</t>
  </si>
  <si>
    <t>476549367</t>
  </si>
  <si>
    <t>Senate Fiscal Office</t>
  </si>
  <si>
    <t>476549369</t>
  </si>
  <si>
    <t>NYC000076</t>
  </si>
  <si>
    <t>Ways and Means</t>
  </si>
  <si>
    <t>Bob Oaks, Assemblymember;
Joseph Lentol, Assemblymember;
Earlene Hooper, Assemblymember;
Stephen Hawley, Assistant Minority Leader;
Deborah Glick, Assemblymember;
David Gantt, Assemblymember;
Michael Fitzpatrick, Assemblymember;
Helene Weinstein, Assemblymember;
Fred Thiele Jr., Assemblymember;
Robin Schimminger, Assemblymember;
Robert Rodriguez, Assemblymember;
Phil Ramos, Assemblymember;
J. Gary Pretlow, Assemblymember;
N. Nick Perry, Assemblymember;
Michael Cusick, Assemblymember;
Clifford Crouch, Clifford Crouch;
Vivian Cook, Assemblymember;
William Colton, Assemblymember;
Kevin Cahill, Assemblymember;
Edward Braunstein, Assemblymember;
David Weprin, Assemblymember;
Raymond Walter, Assemblymember;
Félix Ortiz, Assemblymember;
Catherine Nolan, Assemblymember;
Nicole Malliotakis, Assemblymember;
Michael Benedetto, Assemblymember;
William Barclay, Deputy Minority Leader;
Jeffrion Aubry, Assemblymember;
Brian Higgins, U.S. Representative;
Brian Curran, Assemblymember;
Michael Montesano, Assistant Minority Whip;
Nily Rozic, Assemblymember;
John McDonald III, Assemblymember</t>
  </si>
  <si>
    <t>http://assembly.state.ny.us/comm/?sec=mem&amp;id=41</t>
  </si>
  <si>
    <t>476549370</t>
  </si>
  <si>
    <t>Senate M&amp;o/director's Office</t>
  </si>
  <si>
    <t>William J Beach, Director Of Maintenance &amp; Operations;
Marlita A Paigo, Administrative Assistant;
Kelli A Carney, Administrative Assistant;
Francis J Mckearin Iv, Deputy Dir. Of Maint &amp; Operations;
Casey E Flaherty, Operations Coordinator</t>
  </si>
  <si>
    <t>476549372</t>
  </si>
  <si>
    <t>Crystal D. Peoples-stokes, Office of Assemblymember, Personal Staff Office, Assembly</t>
  </si>
  <si>
    <t>476549373</t>
  </si>
  <si>
    <t>Y. Phillip Goldfeder, Office of Assemblymember, Personal Staff Office, Assembly</t>
  </si>
  <si>
    <t>476549374</t>
  </si>
  <si>
    <t>Senate M&amp;o/do Coordinator</t>
  </si>
  <si>
    <t>Tracy L Starr, District Office Coordinator;
Franci D Schwartz, Administrative Assistant;
Dhyalma N Vazquez, Vendor Responsibility Examiner/analy;
Carolyn A Reichelt, Administrative Assistant;
Brian R Beresford, Downstate Operations Coordinator</t>
  </si>
  <si>
    <t>476549376</t>
  </si>
  <si>
    <t>Computer Services, Executive Office, Governor &amp; State Executive</t>
  </si>
  <si>
    <t>476549377</t>
  </si>
  <si>
    <t>Frank K. Skartados, Office of Assemblymember, Personal Staff Office, Assembly</t>
  </si>
  <si>
    <t>476549380</t>
  </si>
  <si>
    <t>NYC000146</t>
  </si>
  <si>
    <t>Insurer Investments and Market Practices in Underserved Areas</t>
  </si>
  <si>
    <t>http://assembly.state.ny.us/comm/?sec=mem&amp;id=112</t>
  </si>
  <si>
    <t>476549381</t>
  </si>
  <si>
    <t>Senate M&amp;o/furnishings Control</t>
  </si>
  <si>
    <t>476549383</t>
  </si>
  <si>
    <t>Division of the Chief Information Officer, Executive Office, Governor &amp; State Executive</t>
  </si>
  <si>
    <t>476549384</t>
  </si>
  <si>
    <t>Michael F Nozzolio, Office of Senator, Personal Staff Office, Senate</t>
  </si>
  <si>
    <t>476549386</t>
  </si>
  <si>
    <t>Senate M&amp;o/housekeeping</t>
  </si>
  <si>
    <t>Mary A Paolucci, Supervisor Of Housekeeping;
Maria Synowiec, Housekeeper;
Iwona J Pietkiewicz, Housekeeper;
Grace U Popowczak, Housekeeper;
Deborah L Kannes, Housekeeper;
Antonietta E Kurdt, Housekeeper</t>
  </si>
  <si>
    <t>476549387</t>
  </si>
  <si>
    <t>Education and Arts, Executive Office, Governor &amp; State Executive</t>
  </si>
  <si>
    <t>476549389</t>
  </si>
  <si>
    <t>NYC000058</t>
  </si>
  <si>
    <t>Michael Norris, Assemblymember;
Michaelle Solages, Assemblymember;
Ron Kim, Assemblymember;
Kevin Byrne, Assemblymember;
Thomas Abinanti, Assemblymember;
David McDonough, Assemblymember;
Amy Paulin, Assemblymember;
Phil Steck, Assemblymember;
Raymond Walter, Assemblymember;
Edward Braunstein, Assemblymember;
Kevin Cahill, Assemblymember;
Steven Cymbrowitz, Assemblymember;
Jeffrey Dinowitz, Assemblymember;
Edward Ra, Assemblymember;
Linda Rosenthal, Assemblymember;
Robin Schimminger, Assemblymember;
Matthew Titone, Assemblymember;
Shelley Mayer, Assemblymember;
Sandy Galef, Assemblymember;
Aileen Gunther, Assemblymember;
Andrew Hevesi, Assemblymember;
Ellen Jaffee, Assemblymember;
Charles Lavine, Assemblymember;
Andrew Garbarino, Assemblymember;
Andrew Raia, Deputy Minority Whip;
Richard Gottfried, Assemblymember</t>
  </si>
  <si>
    <t>http://assembly.state.ny.us/comm/?sec=mem&amp;id=19</t>
  </si>
  <si>
    <t>476549390</t>
  </si>
  <si>
    <t>Media Services</t>
  </si>
  <si>
    <t>Erin E Duncan, Administrative Assistant;
Eric J Hough;
Adam C Naumovitz, Director Of Operations;
Brian A Styk, Assistant Production Technician;
Chris R Shields, Photographer;
Christina A Primero, Photographer;
James F Sottile, Production Technician;
Joyce E Koehler, Executive Assistant;
Julia G Lilkendey, Deputy Director;
Mark E Hansen, Director Media Services;
Mark L Emerson, Photographer;
Matthew H Carter, Senior Production Technician;
Nancy L Andrews;
Peter F Hurtt, Chief Electronics Engineer;
Peter J Dudley, Senior Production Technician;
Tanya Bissaillon, Photographer;
Thomas J Kahil, Production Technician</t>
  </si>
  <si>
    <t>476549392</t>
  </si>
  <si>
    <t>Michael Venditto, Office of Senator, Personal Staff Office, Senate</t>
  </si>
  <si>
    <t>476549393</t>
  </si>
  <si>
    <t>Health, Executive Office, Governor &amp; State Executive</t>
  </si>
  <si>
    <t>476549396</t>
  </si>
  <si>
    <t>http://www.nyc.gov/html/tsasc/home.html</t>
  </si>
  <si>
    <t>TSASC, Inc., Agency, Mayor &amp; NYC Executive</t>
  </si>
  <si>
    <t>476549397</t>
  </si>
  <si>
    <t>Neil D Breslin, Office of Senator</t>
  </si>
  <si>
    <t>Regina M Furfaro, Scheduler;
Matthew R Barron, Legislative Assistant;
Amanda L Vennard, Community Liaison;
Becki S Rappazzo, Director Of Administration;
Evan C Schneider, Director Of Policy Development;
Kathryn F Barry, Community Liaison;
Maureen Cetrino, Chief Of Staff</t>
  </si>
  <si>
    <t>476549399</t>
  </si>
  <si>
    <t>Agency Bldg. 2, Empire State Plaza, Albany, NY 12223</t>
  </si>
  <si>
    <t>Industrial Board of Appeals, Executive Office, Governor &amp; State Executive</t>
  </si>
  <si>
    <t>476549400</t>
  </si>
  <si>
    <t>Patty Ritchie, Office of Senator</t>
  </si>
  <si>
    <t>Sarah E Coon, Constituent Liaison;
Jenny L Hart, Legislative Director;
Graham D Wise, Special Assistant To The Senator;
Holly J Mckenna, Senior Communications Associate;
Camden J Bushen, Constituent Relations Assistant;
Santina E Baker, Special Events Coordinator;
James M Thomas, Regional Policy Advisor;
David M Poleto Jr, Constituent Relations Assistant;
Logan M Eddy, Legislative Aide;
Bonnie J Fikes, Constituent Services Specialist;
James E Reagen, Public Affairs Liaison;
Mark C Walczyk, District Director;
Michael J Schenk, Deputy Chief Of Staff;
Patricia A Mcmurray, Executive Director;
Sarah D Rupert, Director Scheduling / Office Manager;
Sarah V Compo, Chief Of Staff;
Sheila D O'sullivan, Deputy Dir. Agriculture Comm. / Coun;
John H Dow Iii, Associate Counsel</t>
  </si>
  <si>
    <t>476549401</t>
  </si>
  <si>
    <t>NYC000027</t>
  </si>
  <si>
    <t>Local Government</t>
  </si>
  <si>
    <t>John Brooks, Senator;
David S. Carlucci, Independent Democratic Conference Whip;
Todd Kaminsky, Senator;
Patricia A. Ritchie, Deputy Majority Leader for Senate/Assembly Relations;
George Latimer, Senator;
Philip Boyle, Senator;
Robert Ortt, Senator;
Terrence P. Murphy, Senator;
Kathleen Marchione, Senator</t>
  </si>
  <si>
    <t>http://www.nysenate.gov/committees/local-government</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</si>
  <si>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Local Governments considers the legislative needs of New York State's local governments, including counties, cities, towns, villages, school districts, fire districts, and various other special districts and local agencies. The Committee monitors the needs of local governments and strives to develop legislative remedies to those needs. The Committee also explores new proposals and ideas that will enable local governments to better serve the citizens of New York State. The Committee endeavors to see the enactment of laws that will further improve local governments' abilities to address their unique problems. The Committee also considers legislation that will provide flexibility in municipal finances and considers other legislative solutions to help local governments remain financially solvent.
The Committee considers legislation that proposes to amend the General Municipal, Municipal Home Rule, Local Finance, County, Town, Village, Volunteer Firefighters' Benefit and Volunteer Ambulance Workers' Benefit Laws. Since the structure, powers and scope of local governments is broad, the Committee's concerns cover a wide range. Home rule legislation is also addressed. These bills deal with issues specific to a certain local government's jurisdiction and are intended to remedy a specific local concern. Through the use of home rule legislation to solve individual local needs, the Committee has helped resolve many unique situations and has enabled local governments all over the State to serve their citizens better.</t>
  </si>
  <si>
    <t>476549404</t>
  </si>
  <si>
    <t>Investigations, Executive Office, Governor &amp; State Executive</t>
  </si>
  <si>
    <t>476549405</t>
  </si>
  <si>
    <t>Patrick M. Gallivan, Office of Senator</t>
  </si>
  <si>
    <t>Niko P Ladopoulos, Director Of Albany Operations;
Anne F Chwiecko, Dir Of Constit Affairs &amp; Spec. Proj;
Anthony J Baynes Jr, Chief Of Staff;
Camille C Robbins, Office Manager/albany;
Eileen N Hopkins, District Operations Manager;
Frank E Swiatek, Senior Advisor Small Business;
James R Ranney, Director Of Communications &amp; Operati;
Keith S Bryan, Chief Of Staff;
Mark N Rieman, Senior Advisor;
Mitchell A Martin, Dir Commnty Affairs &amp; Spec. Projects</t>
  </si>
  <si>
    <t>476549407</t>
  </si>
  <si>
    <t>http://www.nyc.gov/html/acj/html/home/home.shtml</t>
  </si>
  <si>
    <t>Judiciary, Mayor's Advisory Committee on the (ACJ), Agency, Mayor &amp; NYC Executive</t>
  </si>
  <si>
    <t>476549409</t>
  </si>
  <si>
    <t>Philip Boyle, Office of Senator</t>
  </si>
  <si>
    <t>Jennifer N Hayen, Communications Director;
Christopher G Connors, Case Worker;
Mary Romeo, Office Assistant;
Angel M Rivera, Outreach Director;
Ann B Parmely, District Representative;
Claudia Tantone, Chief Of Staff;
Deanna J Schneider, Legislative Director;
Dennis P Bennett, District Representative;
Edward Wiggins, District Representative;
Gordon D Canary, District Director;
Michael J Falk, Case Worker;
Patricia A Walsh, Case Worker;
Scott M Lavery, Office Coordinator;
Thomas S Connolly Jr, Director Of Operations;
Lauren A Ehlers</t>
  </si>
  <si>
    <t>476549410</t>
  </si>
  <si>
    <t>Rich Funke, Office of Senator</t>
  </si>
  <si>
    <t>Trevor W Bender, Deputy Legislative Director;
Gloria J Hunter, Community Relations Liaison;
Zackary S Laffin, Asst Constit Relations Reprsntve;
Alexander C Barrette, Constituent Services Coordinator;
Helen A Deubler, District Office Manager;
Jake R Chard, Constituent Relations Coordinator;
Jesse L Sleezer, Director Of District Operations And;
Kevin M Knapp, Deputy Chief Staff Dir Of Operations;
Laura E Manley, Committee Dir. &amp; Legislative Dir.;
Lisa M Sams, Office Manager/albany;
Matthew D Nelligan, Chief Of Staff;
Shalym O Nater, Communications Liaison;
Christopher B Hanse, Intern</t>
  </si>
  <si>
    <t>476549411</t>
  </si>
  <si>
    <t>Robert Ortt, Office of Senator, Personal Staff Office, Senate</t>
  </si>
  <si>
    <t>476549413</t>
  </si>
  <si>
    <t>https://www.nycers.org/%28S%28dtox3aztt1imnmq3wd0i5w45%29%29/index.aspx</t>
  </si>
  <si>
    <t>NYC Employees' Retirement System (NYCERS), Agency, Mayor &amp; NYC Executive</t>
  </si>
  <si>
    <t>476549414</t>
  </si>
  <si>
    <t>Ruben Diaz, Office of Councilmember</t>
  </si>
  <si>
    <t>Monica L Monzon;
Daniel B Charbonneau;
Silvia D Lorenzo;
Cecilia Hernandez;
Angel B Gaud;
Ann M Noonan;
Frances A Vasquez;
Geraldine B Lamb;
Helen Jacome;
Leila Martinez;
Lillian Vargas;
Samaris Gross;
Rosa A Ayala</t>
  </si>
  <si>
    <t>476549416</t>
  </si>
  <si>
    <t>Ruth Hassell-Thompson, Office of Senator, Personal Staff Office, Senate</t>
  </si>
  <si>
    <t>476549417</t>
  </si>
  <si>
    <t>Simcha Felder, Office of Senator</t>
  </si>
  <si>
    <t>Avi Z Fertig, Communications Director;
Harrison M Schutzer;
Bryan W Best, Legislative Director;
Rodney C Powis, Counsel/albany Chief Of Staff;
Joseph L Toiv, Special Projects Coordinator;
Michael J Gregorio;
Cirel Neumann, Chief Of Staff;
Darlene A Leder, Director Of Operations/albany Office;
Ellyn Walansky, Director Of Constituent Services;
Joseph C Langsam, Community Relations Liaison;
Joseph Grunfeld;
Judah A Wohlgelernter, Director Of Special Projects;
Sheri Toiv, Executive Assistant</t>
  </si>
  <si>
    <t>476549419</t>
  </si>
  <si>
    <t>Susan Serino, Office of Senator, Personal Staff Office, Senate</t>
  </si>
  <si>
    <t>476549420</t>
  </si>
  <si>
    <t>NYC000029</t>
  </si>
  <si>
    <t>Racing, Gaming and Wagering</t>
  </si>
  <si>
    <t>David J. Valesky, Deputy Independent Democratic Conference Leader for Legislative Operations;
Fred Akshar, Senator;
George Latimer, Senator;
Philip Boyle, Senator;
James Sanders, Senator;
Joseph A. Griffo, Deputy Majority Leader for Policy;
Michael H. Ranzenhofer, Deputy Majority Leader for Economic Development;
Kathleen Marchione, Senator;
Leroy Comrie, Senator;
Joseph P. Addabbo, Jr., Senator;
John J. Bonacic, Deputy Majority Leader for State/Federal Relations</t>
  </si>
  <si>
    <t>http://www.nysenate.gov/committees/racing-gaming-and-wagering</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</si>
  <si>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Committee on Racing and Wagering oversees the New York State Gaming Commission and has jurisdiction over legislation affecting all aspects of racing and gambling within New York. The Committee often also works on issues surrounding racing and wagering, such as consumer protection for gamblers, responsible gambling, equine health, and the humane treatment of race horses.
The State Gaming Commission is comprised of four divisions: charitable gaming
;
lottery
;
gaming
;
and horse racing and pari-mutuel wagering. The Division of Lottery operates and administers the state lottery for education. The Charitable Gaming Division supervises and administers the games of chance licensing law, bingo licensing law, and bingo control law as prescribed in General Municipal Law and Executive Law. The Gaming Division regulates and oversees Indian gaming as defined by tribal-state compacts pursuant to the Indian Regulatory Act. The Horse Racing and Pari-Mutuel Wagering Division regulates and administers of all horse racing and pari-mutuel wagering activities.</t>
  </si>
  <si>
    <t>476549422</t>
  </si>
  <si>
    <t>Terrence P. Murphy, Office of Senator, Personal Staff Office, Senate</t>
  </si>
  <si>
    <t>476549423</t>
  </si>
  <si>
    <t>Thomas Croci, Office of Senator, Personal Staff Office, Senate</t>
  </si>
  <si>
    <t>476549425</t>
  </si>
  <si>
    <t>http://www.nyc.gov/html/oignypd/pages/home/home.shtml</t>
  </si>
  <si>
    <t>Inspector General NYPD, Office of the, Agency, Mayor &amp; NYC Executive</t>
  </si>
  <si>
    <t>476549427</t>
  </si>
  <si>
    <t>http://www.nyc.gov/html/dot/html/home/home.shtml</t>
  </si>
  <si>
    <t>Transportation, Department of (DOT), Agency, Mayor &amp; NYC Executive</t>
  </si>
  <si>
    <t>476549429</t>
  </si>
  <si>
    <t>NYC000030</t>
  </si>
  <si>
    <t>Timothy M. Kennedy, Senator;
Joseph A. Griffo, Deputy Majority Leader for Policy;
Diane J. Savino, Independent Democratic Conferece Liaison to the Executive Branch;
Michael H. Ranzenhofer, Deputy Majority Leader for Economic Development;
James L. Seward, Chairman, Senate Majority Conference;
Andrea Stewart-Cousins, Senate Minority Leader;
David J. Valesky, Deputy Independent Democratic Conference Leader for Legislative Operations;
Andrew J. Lanza, Deputy Majorty Leader for Government Oversight and Accountability;
Carl L. Marcellino, Majority Whip;
Elizabeth Little, Deputy Majority Whip of the Senate;
John J. Bonacic, Deputy Majority Leader for State/Federal Relations;
Neil D. Breslin, Senator;
David S. Carlucci, Independent Democratic Conference Whip;
John DeFrancisco, Deputy Majority Leader;
Martin Malavé Dilan, Senator;
John J. Flanagan, Senate Majority Leader;
Michael N. Gianaris, Deputy Minority Leader;
Joseph E. Robach, Chairman, Majority Steering Committee;
Kemp Hannon, Senator;
Liz Krueger, Senator;
William J. Larkin, Jr., Senator;
Kenneth P. Lavalle, Majority Caucus Chair;
Velmanette Montgomery, Senator;
Kevin S. Parker, Senator</t>
  </si>
  <si>
    <t>http://www.nysenate.gov/committees/rules</t>
  </si>
  <si>
    <t>476549430</t>
  </si>
  <si>
    <t>http://www.nyc.gov/html/hhc/html/home/home.shtml</t>
  </si>
  <si>
    <t>Health and Hospitals Corporation (HHC), Agency, Mayor &amp; NYC Executive</t>
  </si>
  <si>
    <t>476549432</t>
  </si>
  <si>
    <t>http://www.queensda.org/</t>
  </si>
  <si>
    <t>District Attorney - Queens County, Agency, Mayor &amp; NYC Executive</t>
  </si>
  <si>
    <t>476549433</t>
  </si>
  <si>
    <t>http://www.nyc.gov/html/dob/html/home/home.shtml</t>
  </si>
  <si>
    <t>Buildings, Department of (DOB), Agency, Mayor &amp; NYC Executive</t>
  </si>
  <si>
    <t>476549435</t>
  </si>
  <si>
    <t>NYC000033</t>
  </si>
  <si>
    <t>Veterans, Homeland Security and Military Affairs</t>
  </si>
  <si>
    <t>Todd Kaminsky, Senator;
Christopher Jacobs, Senator;
Simcha Felder, Senator;
James Sanders, Senator;
Kathleen Marchione, Senator;
Joseph P. Addabbo, Jr., Senator;
David S. Carlucci, Independent Democratic Conference Whip;
Robert Ortt, Senator;
Leroy Comrie, Senator;
George Amedore, Senator;
Martin J. Golden, Secretary of the Senate Majority Conference;
William J. Larkin, Jr., Senator;
Thomas Croci, Senator</t>
  </si>
  <si>
    <t>http://www.nysenate.gov/committees/veterans-homeland-security-and-military-affairs</t>
  </si>
  <si>
    <t>NOTE: The New York State Senate does not make consistent information about the legislative jurisdiction of its standing committees accessible to the public. As a result, we cannot presently display a detailed summary for this Senate committee. Instead, please find below a description for the comparable Assembly standing committee.
The Assembly Standing Committee on Veterans' Affairs evaluates legislation affecting New York State residents who served in the United States armed forces. The Committee seeks to safeguard programs and promote legislation to benefit veterans and their families. In addition, the Committee maintains an ongoing dialogue with the veteran community and addresses issues affecting the lives of New York State veterans.
Veterans are affected by a number of titles of New York State statute, principally: Civil Service Law, Executive Law, Military Law, Education Law, Real Property Tax Law, Public Health Law, and Retirement and Social Security Law. Amendments to the State constitution that would affect veterans are also considered by the Committee. New York State currently offers a variety of veterans' assistance programs, including a real property tax exemption program, educational assistance for certain veterans and their family members, and a state veterans nursing home program.
While the Standing Committee on Veterans' Affairs has jurisdiction over legislation that affects veterans' benefits and programs that help veterans and their families, the Committee does not work alone. Some initiatives advanced by individual veterans and veterans service organizations are referred to other standing committees, such as Transportation, Real Property Taxation, Health, Governmental Employees, Labor, Tourism, Parks, Arts, and Sports Development, Environmental Conservation, Election Law, Small Business and Mental Health. As a result, the Committee's chair, members, and staff must work closely with other committees to ensure that this unique population's needs are met. To meet this goal, the Committee may analyze legislation referred to other Assembly standing committees and conduct joint public hearings and roundtables with other committees.</t>
  </si>
  <si>
    <t>Veterans, Homeland Security and Military Affairs, Committee, Senate</t>
  </si>
  <si>
    <t>476549436</t>
  </si>
  <si>
    <t>http://www.nyc.gov/html/actuary</t>
  </si>
  <si>
    <t>Actuary, NYC Office of the (NYCOA), Agency, Mayor &amp; NYC Executive</t>
  </si>
  <si>
    <t>476549438</t>
  </si>
  <si>
    <t>http://bronxda.nyc.gov/</t>
  </si>
  <si>
    <t>District Attorney - Bronx County, Agency, Mayor &amp; NYC Executive</t>
  </si>
  <si>
    <t>476549439</t>
  </si>
  <si>
    <t>http://www.nyc.gov/html/nbat/html/home/home.shtml</t>
  </si>
  <si>
    <t>New Business Acceleration Team (NBAT), Agency, Mayor &amp; NYC Executive</t>
  </si>
  <si>
    <t>476549441</t>
  </si>
  <si>
    <t>http://www.nyc.gov/html/dfta/html/home/home.shtml</t>
  </si>
  <si>
    <t>Aging, Department for the (DFTA), Agency, Mayor &amp; NYC Executive</t>
  </si>
  <si>
    <t>476549443</t>
  </si>
  <si>
    <t>http://www.ibo.nyc.ny.us/index.html</t>
  </si>
  <si>
    <t>Independent Budget Office, NYC (IBO), Agency, Mayor &amp; NYC Executive</t>
  </si>
  <si>
    <t>476549446</t>
  </si>
  <si>
    <t>http://www.nyc.gov/html/ddc/html/home/home.shtml</t>
  </si>
  <si>
    <t>Design and Construction, Department of (DDC), Agency, Mayor &amp; NYC Executive</t>
  </si>
  <si>
    <t>476549447</t>
  </si>
  <si>
    <t>http://www.nyccfb.info/</t>
  </si>
  <si>
    <t>Campaign Finance Board (CFB), Agency, Mayor &amp; NYC Executive</t>
  </si>
  <si>
    <t>476549449</t>
  </si>
  <si>
    <t>NYC000074</t>
  </si>
  <si>
    <t>Alicia Hyndman, Assemblymember;
Tremaine Wright, Assemblymember;
Jaime Williams, Assemblymember;
Sean Ryan, Assemblymember;
Christopher Friend, Assemblymember;
Nicole Malliotakis, Assemblymember;
James Skoufis, Assemblymember;
Phil Steck, Assemblymember;
Marcos Crespo, Assemblymember;
Harry Bronson, Assemblymember;
Michael Cusick, Assemblymember;
Michael DenDekker, Assemblymember;
N. Nick Perry, Assemblymember;
Edward Ra, Assemblymember;
Frank Skartados, Assemblymember;
Fred Thiele Jr., Assemblymember;
Kimberly Jean-Pierre, Assemblymember;
Jo Anne Simon, Assemblymember;
Dean Murray, Assemblymember;
Anthony Brindisi, Assemblymember;
Pamela Hunter, Assemblymember;
David DiPietro, Assemblymember;
Donna Lupardo, Assemblymember;
David McDonough, Assemblymember;
David Gantt, Assemblymember</t>
  </si>
  <si>
    <t>http://assembly.state.ny.us/comm/?sec=mem&amp;id=39</t>
  </si>
  <si>
    <t>The Assembly Transportation Committee advances policies that coordinate the management of transit systems and ensure safe travel. The Committee also develops and reviews legislation covering a wide range of topics affecting the movement of people and goods throughout the State. The Committee's jurisdiction includes oversight and analysis of the activities, including the implementation and administration of programs, of the Departments of Transportation (DOT) and Motor Vehicles (DMV), the New York State Thruway Authority, and various regional transportation authorities and commissions. Committee action primarily affects the following consolidated laws: Vehicle and Traffic, Highway, Transportation, Navigation, Canal, and Railroad.</t>
  </si>
  <si>
    <t>476549450</t>
  </si>
  <si>
    <t>http://www.nyc.gov/html/cjc/html/home/home.shtml</t>
  </si>
  <si>
    <t>Criminal Justice, Mayor's Office of, Agency, Mayor &amp; NYC Executive</t>
  </si>
  <si>
    <t>476549452</t>
  </si>
  <si>
    <t>NYC000120</t>
  </si>
  <si>
    <t>Administrative Regulations Review</t>
  </si>
  <si>
    <t>Aravella Simotas, Assemblymember;
Dan Quart, Assemblymember</t>
  </si>
  <si>
    <t>http://assembly.state.ny.us/comm/?sec=mem&amp;id=44</t>
  </si>
  <si>
    <t>476549453</t>
  </si>
  <si>
    <t>http://www.nyc.gov/html/cjc/html/quality/mose.shtml</t>
  </si>
  <si>
    <t>Special Enforcement, Mayor's Office of (MOSE), Agency, Mayor &amp; NYC Executive</t>
  </si>
  <si>
    <t>476549455</t>
  </si>
  <si>
    <t>NYC000121</t>
  </si>
  <si>
    <t>Science and Technology</t>
  </si>
  <si>
    <t>http://assembly.state.ny.us/comm/?sec=mem&amp;id=51</t>
  </si>
  <si>
    <t>Science and Technology, Committee, Assembly</t>
  </si>
  <si>
    <t>476549456</t>
  </si>
  <si>
    <t>http://www.nyc.gov/html/cecm/html/home/home.shtml</t>
  </si>
  <si>
    <t>Citywide Event Coordination and Management, Office of (CECM), Agency, Mayor &amp; NYC Executive</t>
  </si>
  <si>
    <t>476549458</t>
  </si>
  <si>
    <t>http://www.nyc.gov/html/dep/html/home/home.shtml</t>
  </si>
  <si>
    <t>Environmental Protection, Department of (DEP), Agency, Mayor &amp; NYC Executive</t>
  </si>
  <si>
    <t>476549459</t>
  </si>
  <si>
    <t>NYC000122</t>
  </si>
  <si>
    <t>Skills Development and Career Education</t>
  </si>
  <si>
    <t>http://assembly.state.ny.us/comm/?sec=mem&amp;id=52</t>
  </si>
  <si>
    <t>476549461</t>
  </si>
  <si>
    <t>http://www.nyc.gov/html/ocdv/html/home/home.shtml</t>
  </si>
  <si>
    <t>Domestic Violence, Mayor's Office to Combat (OCDV), Agency, Mayor &amp; NYC Executive</t>
  </si>
  <si>
    <t>476549464</t>
  </si>
  <si>
    <t>http://www.nyc.gov/html/moiga/html/home/home.shtml</t>
  </si>
  <si>
    <t>476549465</t>
  </si>
  <si>
    <t>NYC000130</t>
  </si>
  <si>
    <t>Government Administration</t>
  </si>
  <si>
    <t>http://assembly.state.ny.us/comm/?sec=mem&amp;id=49</t>
  </si>
  <si>
    <t>476549467</t>
  </si>
  <si>
    <t>http://www.nyc.gov/html/opa/html/home/home.shtml</t>
  </si>
  <si>
    <t>Payroll Administration, Office of (OPA), Agency, Mayor &amp; NYC Executive</t>
  </si>
  <si>
    <t>476549468</t>
  </si>
  <si>
    <t>http://www.nycountypa.com/</t>
  </si>
  <si>
    <t>Public Administrator - New York County (NYCountyPA), Agency, Mayor &amp; NYC Executive</t>
  </si>
  <si>
    <t>476549469</t>
  </si>
  <si>
    <t>NYC000110</t>
  </si>
  <si>
    <t>People with Disabilities</t>
  </si>
  <si>
    <t>Didi Barrett, Assemblymember;
Aravella Simotas, Assemblymember</t>
  </si>
  <si>
    <t>http://assembly.state.ny.us/comm/?sec=mem&amp;id=66</t>
  </si>
  <si>
    <t>People with Disabilities, Committee, Assembly</t>
  </si>
  <si>
    <t>476549470</t>
  </si>
  <si>
    <t>NYC000111</t>
  </si>
  <si>
    <t>Puerto Rican/Hispanic</t>
  </si>
  <si>
    <t>José Rivera, Assemblymember;
Jeffrion Aubry, Assemblymember;
Earlene Hooper, Assemblymember;
Phil Ramos, Assemblymember;
Nily Rozic, Assemblymember;
Michele Titus, Assemblymember;
Michael Benedetto, Assemblymember;
Matthew Titone, Assemblymember;
Maritza Davila, Assemblymember;
Marcos Crespo, Assemblymember;
Luis Sepulveda, Assemblymember;
Vivian Cook, Assemblymember;
Victor Pichardo, Assemblymember;
Shelley Mayer, Assemblymember;
Ron Kim, Assemblymember;
Robert Rodriguez, Assemblymember;
Carmen Arroyo, Assemblymember;
Carl Heastie, Speaker;
Brian Barnwell, Assemblymember;
Aravella Simotas, Assemblymember;
Amy Paulin, Assemblymember;
Aileen Gunther, Assemblymember;
Michael Miller, Assemblymember;
Catherine Nolan, Assemblymember;
Daniel O'Donnell, Assemblymember;
Michael DenDekker, Assemblymember;
Jeffrey Dinowitz, Assemblymember;
Steven Otis, Majority Caucus Vice-chair;
David Buchwald, Assemblymember;
Félix Ortiz, Assemblymember</t>
  </si>
  <si>
    <t>http://assembly.state.ny.us/comm/?sec=mem&amp;id=67</t>
  </si>
  <si>
    <t>476549471</t>
  </si>
  <si>
    <t>http://www.nyc.gov/html/artcom/html/home/home.shtml</t>
  </si>
  <si>
    <t>Art Commission, Agency, Mayor &amp; NYC Executive</t>
  </si>
  <si>
    <t>476549472</t>
  </si>
  <si>
    <t>NYC000112</t>
  </si>
  <si>
    <t>State-Federal Relations</t>
  </si>
  <si>
    <t>http://assembly.state.ny.us/comm/?sec=mem&amp;id=36</t>
  </si>
  <si>
    <t>State-Federal Relations, Committee, Assembly</t>
  </si>
  <si>
    <t>476549474</t>
  </si>
  <si>
    <t>Senate M&amp;o/inv &amp; Records Management</t>
  </si>
  <si>
    <t>Matthew B Breithaupt, Microfilm Clerk;
Donald R Moore, Supervisor For Microfilm &amp; Inventory</t>
  </si>
  <si>
    <t>476549475</t>
  </si>
  <si>
    <t>Senate M&amp;o/maintenance</t>
  </si>
  <si>
    <t>Hayden M Speckhardt, Maintenance Worker;
Bogumil C Poznanski, Maintenance Worker;
David A Lockwood, Maintenance Supervisor;
Donald Pratt, Maintenance Worker;
Jeffrey W Dickershaid, Maintenance Worker;
Jeremy T Pitts, Maintenance Worker;
Raymond J Hess;
Robert A Martinez, Maintenance Worker;
Thomas J Whitbeck, Maintenance Worker;
Timothy J Stallmer, Assistant Supervisor Of Maintenance</t>
  </si>
  <si>
    <t>476549478</t>
  </si>
  <si>
    <t>Senate M&amp;o/post Office</t>
  </si>
  <si>
    <t>Mark C Aldrich, Postal Clerk;
Daniel T Cassidy, Postal Clerk;
James C Creed, Assistant Postmaster;
Mark T Fagan, Postal Clerk;
Thomas A Shepard Jr, Postmaster</t>
  </si>
  <si>
    <t>476549479</t>
  </si>
  <si>
    <t>NYC000113</t>
  </si>
  <si>
    <t>University-Industry Cooperation</t>
  </si>
  <si>
    <t>http://assembly.state.ny.us/comm/?sec=mem&amp;id=68</t>
  </si>
  <si>
    <t>University-Industry Cooperation, Committee, Assembly</t>
  </si>
  <si>
    <t>476549481</t>
  </si>
  <si>
    <t>Senate M&amp;o/purchasing</t>
  </si>
  <si>
    <t>Harry L Zieber, Procurement Officer;
Matthew W Mcguire, Purchasing Clerk;
Meghan K Stevens, Purchasing Clerk;
Michael S Desantis, Purchasing Clerk;
Nicole R Crescenzi, Purchasing Agent</t>
  </si>
  <si>
    <t>476549482</t>
  </si>
  <si>
    <t>Senate M&amp;o/receiving</t>
  </si>
  <si>
    <t>476549484</t>
  </si>
  <si>
    <t>Senate M&amp;o/shop</t>
  </si>
  <si>
    <t>Scott J Brennan, Carpenter Ii;
Samuel S Senich, Shop Supervisor;
J Thomas Piacente, Carpenter Ii</t>
  </si>
  <si>
    <t>476549485</t>
  </si>
  <si>
    <t>NYC000114</t>
  </si>
  <si>
    <t>Women's Issues</t>
  </si>
  <si>
    <t>Vivian Cook, Assemblymember;
Shelley Mayer, Assemblymember;
Catherine Nolan, Assemblymember</t>
  </si>
  <si>
    <t>http://assembly.state.ny.us/comm/?sec=mem&amp;id=69</t>
  </si>
  <si>
    <t>Women's Issues, Committee, Assembly</t>
  </si>
  <si>
    <t>476549487</t>
  </si>
  <si>
    <t>Senate M&amp;o/supply</t>
  </si>
  <si>
    <t>Thomas J Larkin, Deputy Supply Chief;
Nigel D Banks, Supply Clerk;
Lawrence W Mead, Supply Clerk;
Joseph A Maloy, Chief Senate Supply</t>
  </si>
  <si>
    <t>476549488</t>
  </si>
  <si>
    <t>Senate M&amp;o/telephone Operators</t>
  </si>
  <si>
    <t>Sharon F Yavonditte, Supervisor Telephone Operators;
Nicole M Neisen, Telephone Operator;
Melissa M Ferguson, Assistant Supervisor</t>
  </si>
  <si>
    <t>476549489</t>
  </si>
  <si>
    <t>NYC000124</t>
  </si>
  <si>
    <t>Joint Advisory Board on Broadcast of State Government Proceedings</t>
  </si>
  <si>
    <t>http://assembly.state.ny.us/comm/?sec=mem&amp;id=130</t>
  </si>
  <si>
    <t>Joint Advisory Board on Broadcast of State Government Proceedings, Committee, Assembly</t>
  </si>
  <si>
    <t>476549491</t>
  </si>
  <si>
    <t>Senate Personnel Office</t>
  </si>
  <si>
    <t>Mary A Mcginley, Administrative Clerk;
Amanda K Talham, Employee Benefits Assistant;
Ashley L Deblasio, Time &amp; Attendance Liaison;
Barbara J Ardman, Employee Benefits Assistant;
Damita C Karlquist, Senior Employment Processing Associa;
Dawn L Harrington, Personnel Officer;
Donna Schmidt, Assistant Personnel Officer;
Eileen T Smith, Supervisor, Time &amp; Attendance;
Giulio A Cavallo, Special Health Advisor;
Jason A Kippen, Recruitment And Training Coordinator;
Karen L Lehan, Benefits Assistant Supervisor;
Mary E Daly, Employment Processing Associate;
Mary Pat Larose, Benefits Supervisor/liaison;
Suzanne E Kelly, Office Coordinator</t>
  </si>
  <si>
    <t>476549492</t>
  </si>
  <si>
    <t>Senate Sergeant-at-arms</t>
  </si>
  <si>
    <t>Kevin W Mahar;
Jerome Holland;
Michael D Franze;
William E Davis;
Anthony D Katsur, Session Sergeant-at-arms;
David V Adams;
Henry G Reimer, Deputy Sergeant-at-arms;
James F Rosencrans;
James W Murphy;
John K Sundstrom;
Joseph Kowalewski Jr;
Kevin P Breen;
Michael F Heller, Deputy Sergeant-at-arms;
Paul C Antonovich;
Philip J Mchugh;
Stephen F Slagen, Sergeant-at-arms;
Thomas J Regan;
William C Martin, Assistant Sergeant-at-arms;
William F Gorman</t>
  </si>
  <si>
    <t>476549494</t>
  </si>
  <si>
    <t>http://www.nyc.gov/html/greenyc/html/home/home.shtml</t>
  </si>
  <si>
    <t>GreeNYC (GNYC), Agency, Mayor &amp; NYC Executive</t>
  </si>
  <si>
    <t>476549495</t>
  </si>
  <si>
    <t>NYC000140</t>
  </si>
  <si>
    <t>Agricultural Production &amp; Technology</t>
  </si>
  <si>
    <t>http://assembly.state.ny.us/comm/?sec=mem&amp;id=144</t>
  </si>
  <si>
    <t>476549498</t>
  </si>
  <si>
    <t>Senate Services</t>
  </si>
  <si>
    <t>Haile M Tuccillo, Administrative Assistant;
Anna M Hunt, Administrative Coordinator;
Brian M Gambacorta, Operations Coordinator;
Juli D Silva, Special Projects Coordinator;
Kayla L Patnaude, Writer;
Kimberly L Rossman, Editing &amp; Proofing Manager;
Maureen E Mcauliffe, Writer;
Renato Donato Jr, Deputy Director;
Richard F Turoski Jr, Director Of Senate Services;
Jacqueline M Fiore, Writer</t>
  </si>
  <si>
    <t>476549499</t>
  </si>
  <si>
    <t>Senate Student Programs Office</t>
  </si>
  <si>
    <t>Nicholas J Parrella, Director Of Student Programs;
Mitchell W Lucas, Executive Assistant</t>
  </si>
  <si>
    <t>476549501</t>
  </si>
  <si>
    <t>NYC000141</t>
  </si>
  <si>
    <t>Transitional Services</t>
  </si>
  <si>
    <t>http://assembly.state.ny.us/comm/?sec=mem&amp;id=100</t>
  </si>
  <si>
    <t>476549502</t>
  </si>
  <si>
    <t>Senate Technology Services</t>
  </si>
  <si>
    <t>Hayden J Courneene;
Robert L Bebber;
Uros Antic;
Kaitlin C Wilson, Osr/ Trainer Ii;
Michael A Miniotis, Office Support Representative;
Alison G Heaphy, Drupal Architect;
Audrey S Esposito, Technical Writer;
Barbara A Davi, Senior Office Support Representative;
Dean Decrescenzo, Osr/ Regional Support Specialist;
Dean L Hill, Open Projects Manager;
Debra L Marks, Security Coordinator;
Fanes K Saintil, Web Support Specialist;
Gary A Garrison, Supervisor Of Computer Operations;
James Bell, Director, Senate Technology Services;
Jason J Biernacki, Manager Sts Educ. And Support;
Jean M Lafalce, Senior Computer Operator;
Joanne L Sestito;
Joseph A Del Torto, Network Support Analyst;
Kimberly S King, Web Support Specialist;
Kimberly Sierzega, Supervisor Of Training;
Maria T Peterson, Office Manager;
Martin E Moore, Assistant Technical Support Supv.;
Mary L Clouse, Manager Of Security &amp; Documentation;
Patrick K Cushing, Technical Support Representative;
Paul J Bombard, Technical Support Supervisor;
Robert K Reed, Supv Systems Programming;
Roseanna C Grimaldi, Office Support Representative;
Ryan T Blair, Digital Director;
Scott J Walsh, Senior Office Support Representative;
William Moody, Senior Network Engineer</t>
  </si>
  <si>
    <t>476549504</t>
  </si>
  <si>
    <t>Steven Otis, Office of Assemblymember</t>
  </si>
  <si>
    <t>Lisa M Urban, D O Director;
Jean K Macaffer, Legis Counsel;
Debra L Lagapa, Chief Of Staff</t>
  </si>
  <si>
    <t>476549505</t>
  </si>
  <si>
    <t>Adriano Espaillat, Office of Senator, Personal Staff Office, Senate</t>
  </si>
  <si>
    <t>476549506</t>
  </si>
  <si>
    <t>State, Department of, Agency, Governor &amp; State Executive</t>
  </si>
  <si>
    <t>476549508</t>
  </si>
  <si>
    <t>State Liquor Authority, Agency, Governor &amp; State Executive</t>
  </si>
  <si>
    <t>476549509</t>
  </si>
  <si>
    <t>NYC000144</t>
  </si>
  <si>
    <t>Diversity in Law</t>
  </si>
  <si>
    <t>http://assembly.state.ny.us/comm/?sec=mem&amp;id=145</t>
  </si>
  <si>
    <t>476549511</t>
  </si>
  <si>
    <t>Assembly Ways And Means Committee</t>
  </si>
  <si>
    <t>Jennifer S Wintermute, Secretary-min;
Eric P Reimer, Legis Fiscal Anal;
Natasha L Malchak, Legis Budget Analyst;
Stephanie K Fay, General Legis Clk Min;
Juan E Baldera, Legis Asst;
Wesley J Mounts, Legis Fiscal Anal;
Tahlil R Mcgough, Legis Budget Analyst;
Stephanie C Lord, Leg Budget Anal Min;
Renee Lewis, Legis Budget Analyst;
Nicholas R Decirce, Leg Budget Anal Min;
Nancy L Allen, Legis Budget Analyst;
Misty S Ferguson, Leg Fisc Analyst-min;
Matthew T Henderson, Leg Budget Anal Min;
Marietou Konate, Legis Budget Analyst;
Mariella D Rueda, Legis Asst;
Marie Lovato, Legis Budget Analyst;
Lori L Hansen, Word Processor/secy;
Latia V Mitchell, Legis Fiscal Anal;
Lahmar A Louis, Legis Budget Analyst;
Jasmin C Butler, Word Processor/secy;
Isabella M Underwood, Princ Economist, Min;
Heather R Moore, Office Mngr-min;
Elizabeth R Anderson, Legis Budget Analyst;
Elizabeth O Aritonang, Legis Budget Analyst;
Dustin Mineconzo, Legis Budget Analyst;
Christopher T Friend, Legis Budget Analyst;
Cassandra M Bagramian, Legis Budget Analyst;
Burgundy-Ra Burke, Legis Budget Analyst;
Anthony J Shearer, Legis Fiscal Anal;
A. Jaquetta Treece, Legis Asst;
Carter Avery, Legis Asst;
Mark T Baillargeon, Research Assistant;
Brian E Bartlett, Econ Dev Special-min;
Earnestine M Bell-Temple, Legis Asst;
Andrew J Bock, Sr Leg Fiscal Anal;
Pamela M Burger, Exec Asst;
Susan R Burstein, Legis Asst;
Jude M Chiera, Proj Coordinator;
Marcia A Coleman, Exec Director;
Jessica J Damrath, Princ Leg Bud Analyst;
Debra R Devine, Legis Coord/comm Clk;
Rebecca P Dower, Dir Min Staff;
Benjamin L Engwer;
Brad J Fahsel, Sr Research Assoc;
Philip A Fields, Dir Of Budget Studies;
Bernadette A Flynn, Princ Legis Bud Ana-m;
Victor E Franco, Princ Dep Dir Bud Stu;
Clinton L Freeman, Staff Dir;
Jonathan A Gatt, Research Assistant;
Edward V Golden, Dep Dir Budg Stud-min;
Matthew D Golden, Dep Dir Bud Studies;
Selena K Hajiani, Princ Leg Bud Analyst;
Betty L Harper, Receptionist;
Terri S Hart, Word Processor/secy;
Minoru Hata, Tax Counsel;
Thomas M Hatcher, Sr Economist;
Keisha C Hercules, Recep/secy;
Stephanie L Herrick, Legis Dir - Minority;
Franklin Hess, Staff Dir;
Thomas W Hodgkins, Dep Dir Tax Studies;
Rhonda M Hood, Exec Asst;
Shauntea E Irby, Legis Aide;
Inbong Kang, Chief Economist;
Patricia J Kincaid, Exec Asst;
Anne M Kowalski;
Christine H Kowalski, Sr Leg Budget Anal;
Patrice J Kuzniak, Demographer;
Audrey E Mchugh, Admin Officer;
John R Mertz, Counsel To Minority;
Colleen M Milian, Exec Secy;
Dervisa Mujanovic, Exec Secy;
Barbara J Neal, Sr Word Process;
Lauren E O'Hare, 1st Dp Dr/dr Fisc Stu;
Sean C O'Keefe, Dep Dir Bud Studies;
Christopher A Pacileo, Leg Budget Anal Min;
Maneechit Pattanapanchai, Princ Economist;
Tammy L Resnick, Office Manager;
Joshua P Risler, Assoc Dep Dir Minorit;
Anthony Rodolakis, Dir Tax/econ Studies;
Caroline Rowan;
Karen M Ryan, Exec Asst;
Ashley M Ryle, Dep Dir Bud Studies;
Erin L Smith, Dep Dir Bud Studies;
Matthew G Steigman, Dep Dir Bud Studies;
Sean J Stephens, Legis Budget Analyst;
Sandra G Stewart, Sr Economist;
Alfred Taylor, Assemblymember;
Gladys Vandyke, Receptionist;
Blake G Washington, Secy To Committee;
Chad G Woodley, Legis Asst;
Marea N Wright, Exec Secy;
David A Young, Dep Dir Minority</t>
  </si>
  <si>
    <t>476549512</t>
  </si>
  <si>
    <t>State Police, Division of, Agency, Governor &amp; State Executive</t>
  </si>
  <si>
    <t>476549514</t>
  </si>
  <si>
    <t>State University of New York, Agency, Governor &amp; State Executive</t>
  </si>
  <si>
    <t>476549515</t>
  </si>
  <si>
    <t>Legislative Task Force On Reapportionment - Joint Operations</t>
  </si>
  <si>
    <t>Donna M Zinno-Baybusky, Recep/secy;
Eric D Wienckowski, Sr Cartographer;
Dina F Weissman, Data Entry Coord;
Marisa E Vallve, Sr Gis Research Anal;
Scott J Smith, Database Admnr/systms;
Bruce B Ruiz, Gis Manager;
Joseph Ortiz, Comp Oper;
Kenneth R Norman, Systems Analyst;
Janylyn C Merkur, Exec Asst;
Kathryn A Gorka, Sas Programmer;
John J Gorka, Systems Manager;
Isaac Fefer, Sr Demographer</t>
  </si>
  <si>
    <t>476549517</t>
  </si>
  <si>
    <t>Statewide Financial System, Agency, Governor &amp; State Executive</t>
  </si>
  <si>
    <t>476549518</t>
  </si>
  <si>
    <t>NYC000138</t>
  </si>
  <si>
    <t>Micro Business</t>
  </si>
  <si>
    <t>http://assembly.state.ny.us/comm/?sec=mem&amp;id=139</t>
  </si>
  <si>
    <t>Micro Business, Committee, Assembly</t>
  </si>
  <si>
    <t>476549520</t>
  </si>
  <si>
    <t>sullivan county, Agency, Governor &amp; State Executive</t>
  </si>
  <si>
    <t>476549522</t>
  </si>
  <si>
    <t>SUNY - Manhattan Educational Opportunity Center, Agency, Governor &amp; State Executive</t>
  </si>
  <si>
    <t>476549524</t>
  </si>
  <si>
    <t>Jeffrey E. Dinowitz, Office of Assemblymember, Personal Staff Office, Assembly</t>
  </si>
  <si>
    <t>476549525</t>
  </si>
  <si>
    <t>NYC000143</t>
  </si>
  <si>
    <t>Regional Tourism Development</t>
  </si>
  <si>
    <t>http://assembly.state.ny.us/comm/?sec=mem&amp;id=138</t>
  </si>
  <si>
    <t>Regional Tourism Development, Committee, Assembly</t>
  </si>
  <si>
    <t>476549529</t>
  </si>
  <si>
    <t>Supreme Court Appellate Division - Third Department, Agency, Governor &amp; State Executive</t>
  </si>
  <si>
    <t>476549531</t>
  </si>
  <si>
    <t>Samuel D. Roberts, Office of Assemblymember, Personal Staff Office, Assembly</t>
  </si>
  <si>
    <t>476549532</t>
  </si>
  <si>
    <t>Taxation and Finance, Department of, Agency, Governor &amp; State Executive</t>
  </si>
  <si>
    <t>476549534</t>
  </si>
  <si>
    <t>NYC000142</t>
  </si>
  <si>
    <t>Museums &amp; Cultural Institutions</t>
  </si>
  <si>
    <t>http://assembly.state.ny.us/comm/?sec=mem&amp;id=137</t>
  </si>
  <si>
    <t>Museums &amp; Cultural Institutions, Committee, Assembly</t>
  </si>
  <si>
    <t>476549535</t>
  </si>
  <si>
    <t>Victor M. Pichardo, Office of Assemblymember, Personal Staff Office, Assembly</t>
  </si>
  <si>
    <t>476549536</t>
  </si>
  <si>
    <t>Teachers' Retirement System, Agency, Governor &amp; State Executive</t>
  </si>
  <si>
    <t>476549538</t>
  </si>
  <si>
    <t>Sean M. Ryan, Office of Assemblymember, Personal Staff Office, Assembly</t>
  </si>
  <si>
    <t>476549539</t>
  </si>
  <si>
    <t>Technology, Office for - See Information Technology Services, Agency, Governor &amp; State Executive</t>
  </si>
  <si>
    <t>476549541</t>
  </si>
  <si>
    <t>NYC000147</t>
  </si>
  <si>
    <t>Catastrophic Natural Disasters</t>
  </si>
  <si>
    <t>Peter Abbate Jr., Assemblymember;
James Skoufis, Assemblymember</t>
  </si>
  <si>
    <t>http://assembly.state.ny.us/comm/?sec=mem&amp;id=118</t>
  </si>
  <si>
    <t>476549543</t>
  </si>
  <si>
    <t>Michaelle C. Solages, Office of Assemblymember, Personal Staff Office, Assembly</t>
  </si>
  <si>
    <t>476549544</t>
  </si>
  <si>
    <t>Temporary and Disability Assistance, Office of, Agency, Governor &amp; State Executive</t>
  </si>
  <si>
    <t>476549546</t>
  </si>
  <si>
    <t>Angelo L. Santabarbara, Office of Assemblymember, Personal Staff Office, Assembly</t>
  </si>
  <si>
    <t>476549548</t>
  </si>
  <si>
    <t>NYC000145</t>
  </si>
  <si>
    <t>Effective Treatment</t>
  </si>
  <si>
    <t>http://assembly.state.ny.us/comm/?sec=mem&amp;id=94</t>
  </si>
  <si>
    <t>476549550</t>
  </si>
  <si>
    <t>The Egg, Agency, Governor &amp; State Executive</t>
  </si>
  <si>
    <t>476549551</t>
  </si>
  <si>
    <t>Guillermo Linares, Office of Assemblymember, Personal Staff Office, Assembly</t>
  </si>
  <si>
    <t>476549553</t>
  </si>
  <si>
    <t>Thomas F O'Mara, Office of Senator</t>
  </si>
  <si>
    <t>Greg M Goodnough, Legislative Aide;
Denise M Decker, Executive Administrative Assistant;
Michael R Ambrecht, Counsel;
Brian S Alapatt, Legislative Director;
James J Meddleton, Communications Director;
Jeanette M Wayand-reif, Director Of Operations;
Sara J Lattin, Executive Secretary;
Sharon E Sitrin-moore, Community Representative</t>
  </si>
  <si>
    <t>476549554</t>
  </si>
  <si>
    <t>Tom Libous, Office of Senator, Personal Staff Office, Senate</t>
  </si>
  <si>
    <t>476549555</t>
  </si>
  <si>
    <t>Steven Cymbrowitz, Office of Assemblymember</t>
  </si>
  <si>
    <t>Tamara Kotsar, Constituent Liaison;
Dawn T Gode, Constituent Liaison;
Ardita Kraja, Legis Aide;
Lena Dethomasis, Office Manager;
Irina Fidler, Community Liaison;
Vladimir Grjonko, Communications Assoc;
Adrienne M Knoll, Dir Communications;
Leonid Markh, Chief Of Staff;
Roslyn C Sokol, Community Liaison;
Richard W Sutcheck, Office Assistant</t>
  </si>
  <si>
    <t>476549557</t>
  </si>
  <si>
    <t>NYC000149</t>
  </si>
  <si>
    <t>Intergovernmental Consumer Affairs</t>
  </si>
  <si>
    <t>http://assembly.state.ny.us/comm/?sec=mem&amp;id=141</t>
  </si>
  <si>
    <t>476549558</t>
  </si>
  <si>
    <t>Timothy Kennedy, Office of Senator</t>
  </si>
  <si>
    <t>Adam S Fogel, Chief Of Staff;
Richard M Rodgers, Legislative Director;
Palmira A Ortiz, Administrative Assistant;
Mckayla A Mulhern, Legislative Analyst Comnty Liaison;
Katherine E Dinkuhn;
Elyse E Fears, Community Liaison;
Molly P Hirschbeck, Communications Director;
Robert L Davidson, Senior Advisor;
Zeneta B Everhart, Community Representative</t>
  </si>
  <si>
    <t>476549560</t>
  </si>
  <si>
    <t>Charles Lavine, Office of Assemblymember</t>
  </si>
  <si>
    <t>Scott M Wolff, Dir Of Operations;
Nelson O Melgar Martinez, Constituent Liaison;
Michael E Rostoker, Constituent Liaison;
Antonia M Brown, Admin Aide;
Tara E Butler-Sahai, Chief Of Staff;
Theodore J Kopczynski, Constituent Liaison;
Darci M Lindgren, Legis Director</t>
  </si>
  <si>
    <t>476549561</t>
  </si>
  <si>
    <t>NYC000150</t>
  </si>
  <si>
    <t>Community Integration</t>
  </si>
  <si>
    <t>http://assembly.state.ny.us/comm/?sec=mem&amp;id=143</t>
  </si>
  <si>
    <t>476549563</t>
  </si>
  <si>
    <t>Toby Ann Stavisky, Office of Senator</t>
  </si>
  <si>
    <t>Joseph A Telano, Director Of Operations;
Yong Jae Jung, Special Assistant;
Raida Hossain, Director Of Constituent Affairs;
Gilbert K Hoe, Dir Comm Outreach / Legislative Aide;
David I Troise Jr, Deputy Chief Of Staff;
Judith L Abbot, Community Liaison;
Marilyn M Dyer, Executive Assistant;
Michael A Favilla, Chief Of Staff;
Minwen Yang, Director Of Special Projects</t>
  </si>
  <si>
    <t>476549564</t>
  </si>
  <si>
    <t>State Capitol, Albany, NY 12224</t>
  </si>
  <si>
    <t>Lieutenant Governor, Office of the, Agency, Governor &amp; State Executive</t>
  </si>
  <si>
    <t>Lt. Governor's Office, Executive Office, Governor &amp; State Executive</t>
  </si>
  <si>
    <t>476549567</t>
  </si>
  <si>
    <t>Velmanette Montgomery, Office of Senator</t>
  </si>
  <si>
    <t>Fabian P Smith;
Lauren M Meixner;
Jason A Salmon, Community Liaison;
Shakti A Robbins-cubas, Community Liaison;
Julie E Long;
Deborah R Moore, Deputy Chief Of Staff;
Oscar M Jonas, Community Liaison;
Susan Leung, Chief Of Staff;
Zairita C Penaherrera;
Casandra A Stephenson, Legislative Coordinator</t>
  </si>
  <si>
    <t>476549568</t>
  </si>
  <si>
    <t>https://www.facebook.com/sharer/sharer.php?u=http%3A%2F%2Fon.ny.gov%2F13EKkYr&amp;ret=login</t>
  </si>
  <si>
    <t>https://www.governor.ny.gov/meet-lieutenant-governor-kathy-hochul</t>
  </si>
  <si>
    <t>476549571</t>
  </si>
  <si>
    <t>William J Larkin Jr., Office of Senator</t>
  </si>
  <si>
    <t>Kristin J Mulligan, Administrative Assistant;
Meghan E Hurlburt, Constituent Affairs Liaison;
Jahnae A Henry;
Brian M Maher, Director Of Communications;
Darcie A Casey, Executive Assistant;
Geraldine A Rhoades, Executive Assistant;
James G Mcgee, District Director;
Jennifer Downs, Director Of Operations And Program;
Patrick M Schraa, Policy Director;
Robert D Nickol, Counsel;
Thomas J Moriarty, Constituent Service Aide</t>
  </si>
  <si>
    <t>476549573</t>
  </si>
  <si>
    <t>Ss/graphic Arts</t>
  </si>
  <si>
    <t>Kristin E Shaw, Proofreader;
Ann E Shaw, Proofreader;
Anthony J Graziano, Graphic Artist I;
David S Bruce, Senior Graphic Artist;
Marisa N O'brien, Senior Designer;
Michele B Rafferty, Senior Graphic Artist;
Paul Dorado, Manager Of Graphics;
Robyn S Kearns, Senior Graphic Artist</t>
  </si>
  <si>
    <t>476549574</t>
  </si>
  <si>
    <t>NYC000157</t>
  </si>
  <si>
    <t>Task Force on Lyme and Tick-Borne Diseases</t>
  </si>
  <si>
    <t>David S. Carlucci, Independent Democratic Conference Whip;
Kemp Hannon, Senator;
Kathleen Marchione, Senator;
John J. Flanagan, Senate Majority Leader;
John J. Bonacic, Deputy Majority Leader for State/Federal Relations;
George Amedore, Senator;
Elizabeth Little, Deputy Majority Whip of the Senate;
Patricia A. Ritchie, Deputy Majority Leader for Senate/Assembly Relations;
Kenneth P. Lavalle, Majority Caucus Chair;
William J. Larkin, Jr., Senator;
Thomas F. O'Mara, Senator;
Thomas Croci, Senator;
Susan Serino, Senator;
Philip Boyle, Senator;
Catharine M. Young, Assistant Senate Majority Whip;
Carl L. Marcellino, Majority Whip;
Christopher Jacobs, Senator</t>
  </si>
  <si>
    <t>http://www.nysenate.gov/committees/task-force-lyme-and-tick-borne-diseases</t>
  </si>
  <si>
    <t>Task Force on Lyme and Tick-Borne Diseases, Committee, Senate</t>
  </si>
  <si>
    <t>476549575</t>
  </si>
  <si>
    <t>Ss/production Services</t>
  </si>
  <si>
    <t>David H Vahue, Assistant Production Coordinator 1;
Devin D Verdoni, Facility Assistant;
Andrew D Strum, Production Coordinator I;
Angelo J Lombardi, Mailing Assistant;
Anthony A Shufon Jr, Data Analyst;
Augustus F Bessinger, Finishing Technician;
Benjamin W Gradess, Facility Assistant;
Brian L Sabourin, Facility Assistant;
Bruce E Thompson, Laser Operator;
Daniel J Fogarty, Production Facility Manager;
David L Hine, Laser Operator;
Donald J Neison, Production Services Data Manager;
Edward J Hartunian, Mailing Assistant;
Frank A Klinowski, Laser/quick Copy Manager;
Frederick A Beck, Director Of Productions;
Frederick J Seestadt, Assistant Production Facility Manage;
George Mahserjian III, Production Facility Manager;
Gregory E Klopfer, Warehouse Clerk;
Gregory Marshall, Pre Press Technician I;
James A Byrnes, Press Operator I;
Jennifer L Kelson, Mail Selection Specialist;
Joel T Rigsbee, Finishing Supervisor;
Joseph J Rappazzo III, Webpress Operatori;
Keith J Spencer, Data Analyst;
Kenneth P Walker, Facility Coordinator I;
Kenneth T Brown, Production Proofreading Coordinator;
Kevin M Colwill, Internal Operations Manager;
Leon M Gandron, Mailing Assistant;
Linda T Sylvain, Administrative Assistant;
Martin J Gilchrist, Finishing Technician;
Matthew R O'rourke, Press Assistant;
Michael C Mohrhoff, Webpress Operatori;
Michael D Patterson, Finishing Technician;
Patrick S Linger, Senior Webpress Operator I;
Paul J Defrancisco, Data Analyst;
Ralph J Donato, Postal Operations Coordinator;
Rebecca M Oechsner, Senior Production Coordinator;
Richard M O'brien, Mailing Assistant;
Russell M Davis, Finishing Technician;
S Dennis Jones, Facility Assistant;
Scott A Courtemanche, Postal Operations Manager;
Scott C Hotaling, Graphic Artist I;
Sean R Headwell, Facility Assistant;
Steven M Shaver, Laser Operations Supervisor;
Theresia A Schwalb, Facility Manager;
William J Shutter, Mailing Operator Ii;
Jordan T Medick, Facility Assistant</t>
  </si>
  <si>
    <t>476549577</t>
  </si>
  <si>
    <t>Ss/quick Copy</t>
  </si>
  <si>
    <t>Peter H Benson, Production Technician;
John D O'brien, Production Technician I;
Eric Champine, Production Technician;
David L Morizio, Supply Assistant</t>
  </si>
  <si>
    <t>476549578</t>
  </si>
  <si>
    <t>Ss/senate Office Services</t>
  </si>
  <si>
    <t>Dawn M Pastore, Data Systems Specialist;
Donna M Carner;
Holly M Speenburgh, Data Entry Operator;
Jennifer L Reid, Director Of Senate Office Services;
Katherine A Blais, Data Entry Operator;
Peter M Duma, Data Entry Operator;
Regina A Lombardi, Data Entry Operator;
Sarah A Czelusniak, Work Coordinator/proofer;
Stella Jashienski, Proofreader</t>
  </si>
  <si>
    <t>476549580</t>
  </si>
  <si>
    <t>Ss/special Events</t>
  </si>
  <si>
    <t>Tammy L Maddalla, Senior Special Events Coordinator;
Shane E Jones, Special Events Coordinator;
Michael W Broderick, Special Events Coordinator;
Kelly C Deweese, Senior Special Events Coordinator;
Douglas G Jetter, Senior Special Events Coordinator;
Cynthia A Greenstein, Special Events Project Coordinator;
Carole L Gensicki, Special Events Coordinator</t>
  </si>
  <si>
    <t>476549581</t>
  </si>
  <si>
    <t>Lobbying, Temporary State Commission on - See Joint Commission on Public Ethics, Agency, Governor &amp; State Executive</t>
  </si>
  <si>
    <t>476549583</t>
  </si>
  <si>
    <t>Sts/business Applications Center</t>
  </si>
  <si>
    <t>Chenguang He;
Seth M Snyder, Senior Programmer;
Ann Y Bush, Programmer / Analyst;
Brian H Phillips, Programmer / Analyst;
Brian Heitner, Senior Programmer;
John C Boucher, Programmer;
Kenneth J Zalewski, Applications Manager;
Kevin F Caseiras, Business Application Developer;
Sam L Stouffer, Senior Web Developer;
Stephen J Gardner, Mgr, Data Base &amp; End User Computing;
Steven B Binkowski, Web Developer;
Christine M Gordinier, Supervisor, Applications Programming</t>
  </si>
  <si>
    <t>476549584</t>
  </si>
  <si>
    <t>Lottery, Division of - See Gaming Commission, Agency, Governor &amp; State Executive</t>
  </si>
  <si>
    <t>476549585</t>
  </si>
  <si>
    <t>Sts/telecommunications</t>
  </si>
  <si>
    <t>Matthew Rochler, Senior Unified Communictns Engineer;
Marilyn E Brennan, Administrative Assistant;
Lisa A Morin, Telecommunications Network Coord;
Joseph V Dilorenzo;
John L Ezell;
John I Snyder Jr, Mngr Data Processing Unified Comm;
John A Speziale, Unified Communications Engineer</t>
  </si>
  <si>
    <t>476549587</t>
  </si>
  <si>
    <t>Medicaid Fraud Control Unit, Agency, Governor &amp; State Executive</t>
  </si>
  <si>
    <t>476549588</t>
  </si>
  <si>
    <t>Tf/demographic Research And Reapp</t>
  </si>
  <si>
    <t>Frank Tassone, Exec Dir/dir Of Nyc Maj. Operations;
Daniel J Hennessy, Senior Research Analyst;
David S Schaefer, Senior Research Analyst</t>
  </si>
  <si>
    <t>476549590</t>
  </si>
  <si>
    <t>Medicaid Inspector General, Office of the, Agency, Governor &amp; State Executive</t>
  </si>
  <si>
    <t>476549591</t>
  </si>
  <si>
    <t>David F. Gantt, Office of Assemblymember, Personal Staff Office, Assembly</t>
  </si>
  <si>
    <t>476549592</t>
  </si>
  <si>
    <t>Mental Health, Office of, Agency, Governor &amp; State Executive</t>
  </si>
  <si>
    <t>476549594</t>
  </si>
  <si>
    <t>Mental Hygiene Legal Services - Fourth, Agency, Governor &amp; State Executive</t>
  </si>
  <si>
    <t>476549595</t>
  </si>
  <si>
    <t>Mental Hygiene Legal Services - Third, Agency, Governor &amp; State Executive</t>
  </si>
  <si>
    <t>476549597</t>
  </si>
  <si>
    <t>Dov Hikind, Office of Assemblymember</t>
  </si>
  <si>
    <t>Inna E Vernikov, Special Asst;
Ronit L Mahana-anderson, Special Asst;
Nava Sivan, Legis Aide;
Feige Blachorsky, Office Manager;
Dov Cohen, Legis Director;
Leibish L Daskal, Community Liaison;
Sharon Fuchs, Exec Asst;
Cheskel Klein, Community Liaison;
Marc B Kronenberg, Chief Of Staff;
Yechiel Landau, Community Liaison;
David Schwartz, Communications Asst;
Yisroel E Weiss, Community Liaison</t>
  </si>
  <si>
    <t>476549598</t>
  </si>
  <si>
    <t>Military and Naval Affairs, Division of, Agency, Governor &amp; State Executive</t>
  </si>
  <si>
    <t>476549599</t>
  </si>
  <si>
    <t>Thomas J. Abinanti, Office of Assemblymember, Personal Staff Office, Assembly</t>
  </si>
  <si>
    <t>476549602</t>
  </si>
  <si>
    <t>Motor Vehicles, Department of, Agency, Governor &amp; State Executive</t>
  </si>
  <si>
    <t>476549603</t>
  </si>
  <si>
    <t>Albert A. Stirpe, Jr., Office of Assemblymember, Personal Staff Office, Assembly</t>
  </si>
  <si>
    <t>476549605</t>
  </si>
  <si>
    <t>Natural Heritage Trust, Agency, Governor &amp; State Executive</t>
  </si>
  <si>
    <t>476549606</t>
  </si>
  <si>
    <t>Linda B. Rosenthal, Office of Assemblymember, Personal Staff Office, Assembly</t>
  </si>
  <si>
    <t>476549607</t>
  </si>
  <si>
    <t>Design Commission, Agency, Mayor &amp; NYC Executive</t>
  </si>
  <si>
    <t>476549609</t>
  </si>
  <si>
    <t>David E. Buchwald, Office of Assemblymember, Personal Staff Office, Assembly</t>
  </si>
  <si>
    <t>476549610</t>
  </si>
  <si>
    <t>NYC000117</t>
  </si>
  <si>
    <t>Legislative Task Force on Demographic Research and Reapportionment</t>
  </si>
  <si>
    <t>http://www.nysenate.gov/committee/legislative-task-force-demographic-research-and-reapportionment</t>
  </si>
  <si>
    <t>Legislative Task Force on Demographic Research and Reapportionment, Senate</t>
  </si>
  <si>
    <t>476549612</t>
  </si>
  <si>
    <t>José Rivera, Office of Assemblymember</t>
  </si>
  <si>
    <t>Linda C Suarez, Community Liaison;
Jasmin A Clavasquin, Chief Of Staff;
Rosa D Hernandez, Legis Aide;
Evan A Rivera, Office Assistant</t>
  </si>
  <si>
    <t>476549613</t>
  </si>
  <si>
    <t>http://www.nyc.gov/html/oath/html/home/home.shtml</t>
  </si>
  <si>
    <t>Administrative Trials and Hearings, Office of (OATH), Agency, Mayor &amp; NYC Executive</t>
  </si>
  <si>
    <t>476549615</t>
  </si>
  <si>
    <t>Philip R. Ramos, Office of Assemblymember, Personal Staff Office, Assembly</t>
  </si>
  <si>
    <t>476549616</t>
  </si>
  <si>
    <t>Daniel Quart, Office of Assemblymember, Personal Staff Office, Assembly</t>
  </si>
  <si>
    <t>476549617</t>
  </si>
  <si>
    <t>http://a856-gbol.nyc.gov/gbolwebsite/261.html</t>
  </si>
  <si>
    <t>Public Administrator - Bronx County (BCPA), Agency, Mayor &amp; NYC Executive</t>
  </si>
  <si>
    <t>476549619</t>
  </si>
  <si>
    <t>http://www.nycgo.com/</t>
  </si>
  <si>
    <t>NYC &amp; Company (NYCGO), Agency, Mayor &amp; NYC Executive</t>
  </si>
  <si>
    <t>476549620</t>
  </si>
  <si>
    <t>Aileen M. Gunther, Office of Assemblymember, Personal Staff Office, Assembly</t>
  </si>
  <si>
    <t>476549622</t>
  </si>
  <si>
    <t>Addie J. Russell, Office of Assemblymember, Personal Staff Office, Assembly</t>
  </si>
  <si>
    <t>476549623</t>
  </si>
  <si>
    <t>http://vote.nyc.ny.us/html/home/home.shtml</t>
  </si>
  <si>
    <t>Elections, Board of (BOE), Agency, Mayor &amp; NYC Executive</t>
  </si>
  <si>
    <t>476549625</t>
  </si>
  <si>
    <t>Victoria H Guisinger;
Mary K Seery, Legis Aide</t>
  </si>
  <si>
    <t>James F. Brennan, Office of Assemblymember, Personal Staff Office, Assembly</t>
  </si>
  <si>
    <t>476549626</t>
  </si>
  <si>
    <t>NYC000126</t>
  </si>
  <si>
    <t>New York State Conference of Black Senators</t>
  </si>
  <si>
    <t>Velmanette Montgomery, Senator;
Andrea Stewart-Cousins, Senate Minority Leader</t>
  </si>
  <si>
    <t>http://www.nysenate.gov/committee/new-york-state-conference-black-senators</t>
  </si>
  <si>
    <t>New York State Conference of Black Senators, Committee, Senate</t>
  </si>
  <si>
    <t>476549628</t>
  </si>
  <si>
    <t>Catherine T. Nolan, Office of Assemblymember, Personal Staff Office, Assembly</t>
  </si>
  <si>
    <t>476549629</t>
  </si>
  <si>
    <t>http://comptroller.nyc.gov/</t>
  </si>
  <si>
    <t>Comptroller (COMP), Agency, Mayor &amp; NYC Executive</t>
  </si>
  <si>
    <t>476549631</t>
  </si>
  <si>
    <t>http://www.nycourts.gov/courts/13jd/surrogates/publicadministrator.shtml</t>
  </si>
  <si>
    <t>Public Administrator - Richmond County (RCPA), Agency, Mayor &amp; NYC Executive</t>
  </si>
  <si>
    <t>476549632</t>
  </si>
  <si>
    <t>http://www.nyc.gov/html/dhs/html/home/home.shtml</t>
  </si>
  <si>
    <t>Homeless Services, Department of (DHS), Agency, Mayor &amp; NYC Executive</t>
  </si>
  <si>
    <t>476549634</t>
  </si>
  <si>
    <t>http://www.nyc.gov/html/acs/html/home/home.shtml</t>
  </si>
  <si>
    <t>Children's Services, Administration for (ACS), Agency, Mayor &amp; NYC Executive</t>
  </si>
  <si>
    <t>476549635</t>
  </si>
  <si>
    <t>http://www.nyc.gov/html/ohcd/html/workforce/workforce_investment_board.shtml</t>
  </si>
  <si>
    <t>Workforce Investment Board (WIB), Agency, Mayor &amp; NYC Executive</t>
  </si>
  <si>
    <t>476549637</t>
  </si>
  <si>
    <t>http://www.nyc.gov/html/tat/html/home/home.shtml</t>
  </si>
  <si>
    <t>Tax Appeals Tribunal, New York City (TAT), Agency, Mayor &amp; NYC Executive</t>
  </si>
  <si>
    <t>476549639</t>
  </si>
  <si>
    <t>http://www.nyc.gov/html/nycha/html/home/home.shtml</t>
  </si>
  <si>
    <t>476549641</t>
  </si>
  <si>
    <t>http://www.nyc.gov/html/taxcomm/html/home/home.shtml</t>
  </si>
  <si>
    <t>Tax Commission, New York City (TC), Agency, Mayor &amp; NYC Executive</t>
  </si>
  <si>
    <t>476549642</t>
  </si>
  <si>
    <t>http://www.nyc.gov/html/dcas/html/home/home.shtml</t>
  </si>
  <si>
    <t>Citywide Administrative Services, Department of (DCAS), Agency, Mayor &amp; NYC Executive</t>
  </si>
  <si>
    <t>476549644</t>
  </si>
  <si>
    <t>NYC000081</t>
  </si>
  <si>
    <t>Child Product Safety</t>
  </si>
  <si>
    <t>Michaelle Solages, Assemblymember;
Michael Benedetto, Assemblymember;
David McDonough, Assemblymember</t>
  </si>
  <si>
    <t>http://assembly.state.ny.us/comm/?sec=mem&amp;id=88</t>
  </si>
  <si>
    <t>Child Product Safety, Committee, Assembly</t>
  </si>
  <si>
    <t>476549645</t>
  </si>
  <si>
    <t>http://www1.nyc.gov/site/finance/index.page</t>
  </si>
  <si>
    <t>Finance, Department of (DOF), Agency, Mayor &amp; NYC Executive</t>
  </si>
  <si>
    <t>476549647</t>
  </si>
  <si>
    <t>http://www.nyc.gov/html/hra/html/home/home.shtml</t>
  </si>
  <si>
    <t>Human Resources Administration (HRA), Agency, Mayor &amp; NYC Executive</t>
  </si>
  <si>
    <t>476549648</t>
  </si>
  <si>
    <t>NYC000160</t>
  </si>
  <si>
    <t>Administrative Regulations Review Commission (ARRC)</t>
  </si>
  <si>
    <t>Liz Krueger, Senator;
Philip Boyle, Senator;
Christopher Jacobs, Senator</t>
  </si>
  <si>
    <t>http://www.nysenate.gov/committees/administrative-regulations-review-commission-arrc</t>
  </si>
  <si>
    <t>476549650</t>
  </si>
  <si>
    <t>Library, Queens Public (QL), Agency, Mayor &amp; NYC Executive</t>
  </si>
  <si>
    <t>476549651</t>
  </si>
  <si>
    <t>http://www.nyc.gov/html/dcla/html/home/home.shtml</t>
  </si>
  <si>
    <t>Cultural Affairs, Department of (DCLA), Agency, Mayor &amp; NYC Executive</t>
  </si>
  <si>
    <t>476549653</t>
  </si>
  <si>
    <t>http://www.cuny.edu/index.html</t>
  </si>
  <si>
    <t>City University of New York (CUNY), Agency, Mayor &amp; NYC Executive</t>
  </si>
  <si>
    <t>476549654</t>
  </si>
  <si>
    <t>http://www1.nyc.gov/site/hpd/index.page</t>
  </si>
  <si>
    <t>Housing Preservation and Development, Department of (HPD), Agency, Mayor &amp; NYC Executive</t>
  </si>
  <si>
    <t>476549656</t>
  </si>
  <si>
    <t>http://www.nyc.gov/html/mocs/ppb/html/home/home.shtml</t>
  </si>
  <si>
    <t>Procurement Policy Board (PPB), Agency, Mayor &amp; NYC Executive</t>
  </si>
  <si>
    <t>476549657</t>
  </si>
  <si>
    <t>Andrea Stewart-Cousins, Office of Senator</t>
  </si>
  <si>
    <t>Thara Duclosel;
Panya J Kroun, Director Of Communications/ District;
Karen A Schullere, Special Assistant;
Richard F Distel, Correspondence Assistant;
Diane Atkins, District Director;
Christopher A Johnson, Special Assistant;
Cortne A Johnson, Administrative Assistant/ Sheduler;
Jared S Newman, Legislative Aide;
Maria C Garcia, Community Liaison;
Susan J Grelick, Legislative Director/counsel;
Symra D Brandon, Director Community Affairs;
Maxwell B Bernstein, Community Liaison</t>
  </si>
  <si>
    <t>476549659</t>
  </si>
  <si>
    <t>Andrew J Lanza, Office of Senator</t>
  </si>
  <si>
    <t>John A Turoski Jr, Intern;
Nicholas E Tesoriero, Intern;
Michael A Tashiro, Constituent Aide;
Robert G Schmidt, Intern;
Andrew J Rosalbo, Constituent Aide;
Andrew D Razzore, Intern;
Christopher W Lombardi, Intern;
Alexander M Gambino, Intern;
Michael J Fusco, Constituent Aide;
Brian D Finn, Constituent Aide;
Samantha A Dmytrow, Constituent Aide;
Ryan E Carey, Constituent Aide;
Kristy L Cappiello, Constituent Aide;
Breanna L Morin, Legislative Coordinator;
Julia E Porzio;
Madeleine M Nasta;
Jordan B Lowmark;
Michael L Fried;
Christina M Digiacomo;
Gabriella E Wagner, Constituent Aide;
Alexandra J Pasquale, Constituent Aide;
Anthony J Reinhart, Deputy Chief Of Staff;
Barbra S Fischetti, Constituent Liaison;
Glenn A Yost, Counsel;
John A Turoski Sr, Chief Of Staff;
Justine A Dmytrow, Constituent Liaison;
Kim L Marselle, Community Liaison;
Nancy L Probst, Director Of Communications;
Ralph J Porzio, Counsel;
Raymond A Fasano, Counsel;
William R Matarazzo, Director Of Operations;
Madeline M Vasile, Constituent Aide</t>
  </si>
  <si>
    <t>476549660</t>
  </si>
  <si>
    <t>Tony Avella, Office of Senator</t>
  </si>
  <si>
    <t>Jesse H Isleman, Legislative Counsel;
Aneta Golaszewski, District Representative;
Casey J Marvell;
Jackson P Wessells;
Conner J Quinn, Press Secretary;
Royston J Peters;
Keryn C Lemp, Director Of Constituent Services;
Jake T Goldstein;
Arabelis Y Brito;
Francesca D Hammer, Administrative Assistant;
Jeffrey A Frediani, Deputy Chief Of Staff;
Rebecca A Sheehan, Chief Of Staff/counsel;
Samantha I Bernstein, Deputy Legislative Director;
Mykela M Martinez, District Representative</t>
  </si>
  <si>
    <t>476549661</t>
  </si>
  <si>
    <t>http://www.nyc.gov/html/mopd/html/home/home.shtml</t>
  </si>
  <si>
    <t>People with Disabilities, Mayor's Office for (MOPD), Agency, Mayor &amp; NYC Executive</t>
  </si>
  <si>
    <t>476549663</t>
  </si>
  <si>
    <t>NYC000118</t>
  </si>
  <si>
    <t>Housing, Construction and Community Development</t>
  </si>
  <si>
    <t>John Brooks, Senator;
Jamaal Bailey, Senator;
Philip Boyle, Senator;
Tony Avella, Assistant Conference Leader for Policy and Administration of Independent Democratic Conference;
Elizabeth Little, Deputy Majority Whip of the Senate;
John J. Bonacic, Deputy Majority Leader for State/Federal Relations;
Patrick M. Gallivan, Senator;
Liz Krueger, Senator;
Catharine M. Young, Assistant Senate Majority Whip</t>
  </si>
  <si>
    <t>http://www.nysenate.gov/committee/housing-construction-and-community-development</t>
  </si>
  <si>
    <t>476549664</t>
  </si>
  <si>
    <t>Bill Perkins, Office of Senator</t>
  </si>
  <si>
    <t>Bill Perkins, Office of Senator, Personal Staff Office, Senate</t>
  </si>
  <si>
    <t>476549666</t>
  </si>
  <si>
    <t>Brad Hoylman, Office of Senator</t>
  </si>
  <si>
    <t>Caroline M Wekselbaum, Sr. Legis Aide &amp; Dir Of Special Proj;
Elena M Sorisi, Legislative Aide/community Liaison;
Eli B Szenes-strauss, Deputy Chief Of Staff;
Gloria H Lasher;
Noah S Gardy, Press Secretary;
Burton W Phillips, Policy Director/counsel;
David M Kruger, Director Of Operations &amp; Scheduling;
Peter J Ajemian, Chief Of Staff;
Rebecca L Kriegman, Senior Legislative Aide;
Tara A Klein, Deputy Policy Director</t>
  </si>
  <si>
    <t>476549667</t>
  </si>
  <si>
    <t>Carl L Marcellino, Office of Senator</t>
  </si>
  <si>
    <t>Gregory J Atherton, Counsel;
Susan I Kaplan, Legislative Analyst;
Charlotte D Longo, Research Assistant;
Deborah Peck Kelleher, Director Education Committee;
Desmond J Bergin, Special Assistant;
Ellen N Savino, Counsel;
John C Dicocco, Constituent Aide;
Kathy D Wilson, Dir Communications/dir District Oper;
Kirk W Ives, Chief Of Staff;
Mary Anne B Hicks, Director Of Constituent Services;
Nancy C Laguerra, Special Assistant;
Robert A Conte, Outreach Coordinator;
Toni Ann Lamalfa, Executive Secretary/committee Clerk;
Diana M Conklin, Executive Administrator</t>
  </si>
  <si>
    <t>476549669</t>
  </si>
  <si>
    <t>Catharine Young, Office of Senator</t>
  </si>
  <si>
    <t>Lisa D Hill, Director Of Communications;
Andrew J Dipasquale, Special Assistant;
Kimberly A Burke, Executive Dir Of Policy &amp; Operations;
David P Schnall, Special Assistant;
Susan J Rowley, Constituent Specialist;
Randall G Holcomb, Constituent Specialist;
Melissa K Gonzalez, Dir. Of Operations &amp;amp; Legis. Director;
Carole R Maddalla, Assistant Director Of Operations/ Of;
Darrell F Gronemeier, District Communications Coordinator;
Deborah A Aumick, Constituent Specialist;
George L Fillgrove, Constituent Relations Manager;
James A Culbertson, Community Liaison;
Jessica E Jeune, Chief Of Staff;
Joyce A Louser, Office Coordinator;
Julie A Schmidt, District Coordinator;
Kara L Stimson, Secretary;
Kevin J Muldowney, Constituent Relations Specialist;
Lisa A Vanstrom, Constituent Specialist;
Robert M Driscoll;
Ryan J Debrino, Director Of Correspondence;
Thomas A Bock;
William J Heaney, Community Liaison;
Michelle M Oakley, Constituent Specialist</t>
  </si>
  <si>
    <t>476549670</t>
  </si>
  <si>
    <t>http://www.nyc.gov/html/law/html/home/home.shtml</t>
  </si>
  <si>
    <t>Law Department (LAW), Agency, Mayor &amp; NYC Executive</t>
  </si>
  <si>
    <t>476549673</t>
  </si>
  <si>
    <t>Daniel L Squadron, Office of Senator</t>
  </si>
  <si>
    <t>476549674</t>
  </si>
  <si>
    <t>David J Valesky, Office of Senator</t>
  </si>
  <si>
    <t>Kyle T Pero, Counsel;
Chol-awan A Majok, Community Engagement Representative;
Jacob R Wilkinson, Counsel;
Jessica A Martino, Senior Administrative Aide;
L Susan Richardson;
Meghan M Titus, Director Of Constituent Services;
Scott R Butler, Chief Of Staff;
Tracy L Carman, Director Of Communications</t>
  </si>
  <si>
    <t>476549676</t>
  </si>
  <si>
    <t>David Carlucci, Office of Senator</t>
  </si>
  <si>
    <t>Scott R Waters, Director Of Community Outreach;
Oscar J Dunham, Director Of Operations;
Patrick J Sheehan, District Representative;
Catherine M Oteri, Executive Aide;
Brian D Hegt, Communications Director;
Benjamin A Young, Chief Of Staff;
Cory D Hasson;
Kim L Jeffrey, Ossing District Representative</t>
  </si>
  <si>
    <t>476549678</t>
  </si>
  <si>
    <t>http://www.nyc.gov/html/boc</t>
  </si>
  <si>
    <t>Correction, Board of (BOC), Agency, Mayor &amp; NYC Executive</t>
  </si>
  <si>
    <t>476549679</t>
  </si>
  <si>
    <t>Dean G Skelos, Office of Senator, Personal Staff Office, Senate</t>
  </si>
  <si>
    <t>476549680</t>
  </si>
  <si>
    <t>Diane J Savino, Office of Senator</t>
  </si>
  <si>
    <t>Alex Later, Community Liaison;
Brandon S Patterson, Director Of Operations;
Bryan M Clenahan, Counsel;
Carl J Gucciardi, Research &amp; Development Assnt;
Faith Marie Famularo, Legislative Director;
Joanne Carbone, Director Of Scheduling;
John N Sollazzo, Community Liaison;
Olga Fiore, Senate Aide;
Robert L Cataldo, Chief Of Staff;
Shannon S Watkins;
Sheila Boyd, Community Constituent;
Jessica Spanton, Operations Coordinator</t>
  </si>
  <si>
    <t>476549682</t>
  </si>
  <si>
    <t>http://www.nyc.gov/html/mccm/html/home/home.shtml</t>
  </si>
  <si>
    <t>Mayor's Committee on City Marshals (MCCM), Agency, Mayor &amp; NYC Executive</t>
  </si>
  <si>
    <t>476549683</t>
  </si>
  <si>
    <t>Elizabeth Little, Office of Senator</t>
  </si>
  <si>
    <t>Harrison J Bohn;
Carmella R Mantello, Legislative Director;
Bonnie J Lucas, Senate Aide;
Catherine H Barton, Constituent Service Aide;
Daniel E Macentee, Chief Of Staff &amp; Director Of Communi;
Jennifer L Lunt, Education Advisor;
Keith M Scherer, Community Outreach Director;
Mary P Mcdonald, Scheduler / Legislative Assistant;
Paul A Maroun, North Country Coord./counsel;
Sharon Henderson, Special Projects Coordinator</t>
  </si>
  <si>
    <t>476549685</t>
  </si>
  <si>
    <t>NYC000158</t>
  </si>
  <si>
    <t>Legislative Commission on Rural Resources</t>
  </si>
  <si>
    <t>David J. Valesky, Deputy Independent Democratic Conference Leader for Legislative Operations;
Fred Akshar, Senator;
Patricia A. Ritchie, Deputy Majority Leader for Senate/Assembly Relations;
Pamela Helming, Senator</t>
  </si>
  <si>
    <t>http://www.nysenate.gov/committees/legislative-commission-rural-resources</t>
  </si>
  <si>
    <t>476549686</t>
  </si>
  <si>
    <t>Liz Krueger, Office of Senator</t>
  </si>
  <si>
    <t>Julia N Alford;
Michael S Van Itallie, Community Liaison;
Dawn G Gresham, Health Policy Analyst/community Liai;
Madeline L Grunewald, Scheduler/community Liaison;
Wendy Brennan, Community Outreach &amp;amp; Constituent Ser;
Bradley R Usher, Chief Of Staff;
Carolyn W Burke, Legislative Director;
Justin N Flagg, Communications Director;
Mitzi K Hart, Legislative Aide;
Sarra Hale-stern, Deputy Chief Of Staff</t>
  </si>
  <si>
    <t>476549689</t>
  </si>
  <si>
    <t>http://www.nyc.gov/html/film/html/home/home.shtml</t>
  </si>
  <si>
    <t>Media and Entertainment, Mayor's Office of (MOME), Agency, Mayor &amp; NYC Executive</t>
  </si>
  <si>
    <t>476549690</t>
  </si>
  <si>
    <t>Annette Robinson, Office of Assemblymember, Personal Staff Office, Assembly</t>
  </si>
  <si>
    <t>476549692</t>
  </si>
  <si>
    <t>Félix Ortiz, Office of Assemblymember</t>
  </si>
  <si>
    <t>Malina R Matos, Community Liaison;
Gregory A Macri, Legis Aide;
Taire Herasme, Community Liaison;
Vita S Fellig, Community Liaison;
Julie E Ehrlich, Legis Aide;
Melany Chang Mok, Community Liaison;
Nazrul Islam;
Weber Leung, Asst To Asst Speaker;
Persida Roman, Community Liaison;
Elyse B Hennes, Research Assistant;
Brian J Early, Legis Director;
Maruf M Alam, Office Director;
Nancy A Astudillo, Community Liaison;
Karen Broughton, Community Liaison;
Carmen I Calderin, Community Liaison;
Anthony M Cristello, Committee Clerk;
Jeffrey M Wice, Spec Counsel;
Kyle K Pick, Community Liaison</t>
  </si>
  <si>
    <t>476549693</t>
  </si>
  <si>
    <t>Thruway Authority, Agency, Governor &amp; State Executive</t>
  </si>
  <si>
    <t>476549695</t>
  </si>
  <si>
    <t>Andrew D. Hevesi, Office of Assemblymember, Personal Staff Office, Assembly</t>
  </si>
  <si>
    <t>476549696</t>
  </si>
  <si>
    <t>Anthony J. Brindisi, Office of Assemblymember, Personal Staff Office, Assembly</t>
  </si>
  <si>
    <t>476549697</t>
  </si>
  <si>
    <t>Richard N. Gottfried, Office of Assemblymember, Personal Staff Office, Assembly</t>
  </si>
  <si>
    <t>476549699</t>
  </si>
  <si>
    <t>Transportation, Department of, Agency, Governor &amp; State Executive</t>
  </si>
  <si>
    <t>476549700</t>
  </si>
  <si>
    <t>Robert J. Rodriguez, Office of Assemblymember, Personal Staff Office, Assembly</t>
  </si>
  <si>
    <t>476549703</t>
  </si>
  <si>
    <t>http://www.nyc.gov/html/media/html/home/home.shtml</t>
  </si>
  <si>
    <t>NYC Media, Agency, Mayor &amp; NYC Executive</t>
  </si>
  <si>
    <t>476549704</t>
  </si>
  <si>
    <t>James G. Skoufis, Office of Assemblymember, Personal Staff Office, Assembly</t>
  </si>
  <si>
    <t>476549706</t>
  </si>
  <si>
    <t>Legislative Divisions, Central Staff Office, NYC Council</t>
  </si>
  <si>
    <t>476549707</t>
  </si>
  <si>
    <t>Phillip G. Steck, Office of Assemblymember, Personal Staff Office, Assembly</t>
  </si>
  <si>
    <t>476549709</t>
  </si>
  <si>
    <t>Peter J. Abbate, Jr., Office of Assemblymember, Personal Staff Office, Assembly</t>
  </si>
  <si>
    <t>476549710</t>
  </si>
  <si>
    <t>David I. Weprin, Office of Assemblymember, Personal Staff Office, Assembly</t>
  </si>
  <si>
    <t>476549711</t>
  </si>
  <si>
    <t>http://www.nyc.gov/html/media/html/tv/tv.shtml</t>
  </si>
  <si>
    <t>NYC TV (NYCTV), Agency, Mayor &amp; NYC Executive</t>
  </si>
  <si>
    <t>476549715</t>
  </si>
  <si>
    <t>Michael G. Dendekker, Office of Assemblymember, Personal Staff Office, Assembly</t>
  </si>
  <si>
    <t>476549716</t>
  </si>
  <si>
    <t>NYC000075</t>
  </si>
  <si>
    <t>Veterans' Affairs</t>
  </si>
  <si>
    <t>Anthony D'Urso, Assemblymember;
Stacey Pheffer Amato, Assemblymember;
Angelo Morinello, Assemblymember;
Ken Blankenbush, Assemblymember;
Walter Mosley, Assemblymember;
Monica Wallace, Assemblymember;
David McDonough, Assemblymember;
Michael Miller, Assemblymember;
Catherine Nolan, Assemblymember;
Kieran Michael Lalor, Assemblymember;
Angelo Santabarbara, Assemblymember;
James Skoufis, Assemblymember;
Michael Cusick, Assemblymember;
Addie Jenne, Assemblymember;
Michael Blake, Assemblymember;
Didi Barrett, Assemblymember;
Pamela Hunter, Assemblymember;
Stephen Hawley, Assistant Minority Leader;
Michael DenDekker, Assemblymember</t>
  </si>
  <si>
    <t>http://assembly.state.ny.us/comm/?sec=mem&amp;id=40</t>
  </si>
  <si>
    <t>The Assembly Standing Committee on Veterans' Affairs evaluates legislation affecting New York State residents who served in the United States armed forces. The Committee seeks to safeguard programs and promote legislation to benefit veterans and their families. In addition, the Committee maintains an ongoing dialogue with the veteran community and addresses issues affecting the lives of New York State veterans.
Veterans are affected by a number of titles of New York State statute, principally: Civil Service Law, Executive Law, Military Law, Education Law, Real Property Tax Law, Public Health Law, and Retirement and Social Security Law. Amendments to the State constitution that would affect veterans are also considered by the Committee. New York State currently offers a variety of veterans' assistance programs, including a real property tax exemption program, educational assistance for certain veterans and their family members, and a state veterans nursing home program.
While the Standing Committee on Veterans' Affairs has jurisdiction over legislation that affects veterans' benefits and programs that help veterans and their families, the Committee does not work alone. Some initiatives advanced by individual veterans and veterans service organizations are referred to other standing committees, such as Transportation, Real Property Taxation, Health, Governmental Employees, Labor, Tourism, Parks, Arts, and Sports Development, Environmental Conservation, Election Law, Small Business and Mental Health. As a result, the Committee's chair, members, and staff must work closely with other committees to ensure that this unique population's needs are met. To meet this goal, the Committee may analyze legislation referred to other Assembly standing committees and conduct joint public hearings and roundtables with other committees.</t>
  </si>
  <si>
    <t>476549718</t>
  </si>
  <si>
    <t>Michele R. Titus, Office of Assemblymember, Personal Staff Office, Assembly</t>
  </si>
  <si>
    <t>476549719</t>
  </si>
  <si>
    <t>Barbara M. Clark, Office of Assemblymember, Personal Staff Office, Assembly</t>
  </si>
  <si>
    <t>476549720</t>
  </si>
  <si>
    <t>Kenneth P. Zebrowski, Office of Assemblymember, Personal Staff Office, Assembly</t>
  </si>
  <si>
    <t>513167434</t>
  </si>
  <si>
    <t>Budget</t>
  </si>
  <si>
    <t>Budget, Committee, Buffalo Common Council</t>
  </si>
  <si>
    <t>513167435</t>
  </si>
  <si>
    <t>Civil Service</t>
  </si>
  <si>
    <t>513167437</t>
  </si>
  <si>
    <t>Claims</t>
  </si>
  <si>
    <t>Claims, Committee, Buffalo Common Council</t>
  </si>
  <si>
    <t>513167439</t>
  </si>
  <si>
    <t>Community Development, Committee, Buffalo Common Council</t>
  </si>
  <si>
    <t>513167440</t>
  </si>
  <si>
    <t>Education, Committee, Buffalo Common Council</t>
  </si>
  <si>
    <t>513167441</t>
  </si>
  <si>
    <t>Finance, Committee, Buffalo Common Council</t>
  </si>
  <si>
    <t>513167443</t>
  </si>
  <si>
    <t>Legislation</t>
  </si>
  <si>
    <t>Legislation, Committee, Buffalo Common Council</t>
  </si>
  <si>
    <t>513167444</t>
  </si>
  <si>
    <t>Minority and Women Business Enterprise</t>
  </si>
  <si>
    <t>513167445</t>
  </si>
  <si>
    <t>Police Oversight</t>
  </si>
  <si>
    <t>Police Oversight, Committee, Buffalo Common Council</t>
  </si>
  <si>
    <t>513167446</t>
  </si>
  <si>
    <t>Policy Oversight</t>
  </si>
  <si>
    <t>Policy Oversight, Committee, Buffalo Common Council</t>
  </si>
  <si>
    <t>513167448</t>
  </si>
  <si>
    <t>Rules, Committee, Buffalo Common Council</t>
  </si>
  <si>
    <t>513167449</t>
  </si>
  <si>
    <t>Transportation, Committee, Buffalo Common Council</t>
  </si>
  <si>
    <t>513167450</t>
  </si>
  <si>
    <t>Waterfront Development</t>
  </si>
  <si>
    <t>Waterfront Development, Committee, Buffalo Common Council</t>
  </si>
  <si>
    <t>513167452</t>
  </si>
  <si>
    <t>Community Enrichment</t>
  </si>
  <si>
    <t>Community Enrichment, Committee, Erie County Executive</t>
  </si>
  <si>
    <t>513167453</t>
  </si>
  <si>
    <t>Economic Development, Committee, Erie County Executive</t>
  </si>
  <si>
    <t>513167454</t>
  </si>
  <si>
    <t>Energy and Environment</t>
  </si>
  <si>
    <t>513167456</t>
  </si>
  <si>
    <t>Finance and Management</t>
  </si>
  <si>
    <t>513167457</t>
  </si>
  <si>
    <t>Government Affairs</t>
  </si>
  <si>
    <t>513167458</t>
  </si>
  <si>
    <t>Health and Human Services</t>
  </si>
  <si>
    <t>513167460</t>
  </si>
  <si>
    <t>Minority and Women Business Enterprise, Committee, Erie County Executive</t>
  </si>
  <si>
    <t>513167461</t>
  </si>
  <si>
    <t>Public Safety, Committee, Erie County Executive</t>
  </si>
  <si>
    <t>515115645</t>
  </si>
  <si>
    <t>Jaime Williams, Office of Assemblymember</t>
  </si>
  <si>
    <t>Rochelle G Cohen;
Ian D Girshek, Legis Director;
Darlene Jolibois;
Anne A Richards, D O Liaison;
Adam N Diamond, Commun Relations Dir;
Savanna M Melville, Legis Liaison</t>
  </si>
  <si>
    <t>515124421</t>
  </si>
  <si>
    <t>Marisol Alcantara, Office of Senator</t>
  </si>
  <si>
    <t>Derrick C Rice Jr;
Brennan J Ward, District Representative;
Vanessa B Agudelo, District Representative;
Joshua M Jones, Director Albany Operations / Policy;
Nurys B Deoleo, Senior Advisor;
Angel I Vasquez, Chief Of Staff;
Susan M Russell, Special Counsel;
Harold S Forsythe, Community Liaison;
Jetsenia M Cenices, District Office Manager;
Michael T Carter, Press Secretary;
Claudia Carias Valenzuela, District Representative;
Jane M Arrendell-johnson, District Representative;
Marisol Alcantara, Senator;
Manuel A Ruiz, Media Coordinator</t>
  </si>
  <si>
    <t>515124436</t>
  </si>
  <si>
    <t>Elaine Phillips, Office of Senator</t>
  </si>
  <si>
    <t>Meagan M Mccarty, Constituent Services Representative;
Kailey N Lyons, Legislative Aide;
Matthew J Capp, Constituent Services Representative;
Morgan R Knudtsen;
Christopher R Schneider;
Colin F Sauvigne;
Tania A Lawes, Constituent Services Representative;
James P Katen, Legislative Aide;
Barbara C Donno;
John K Banville III, Director Of Operations;
Kathy L Wade, Chief Of Staff;
Jennifer E Rimmer, Special Advisor;
Patrick F Nicolello;
Amanda D Salgado, Scheduler;
Stephen D Romano, Director Of Communications</t>
  </si>
  <si>
    <t>515124444</t>
  </si>
  <si>
    <t>Chris Jacobs, Office of Senator</t>
  </si>
  <si>
    <t>Paul S Pfeiffer, Communications Director;
Christopher P Savage, District Director;
Michelle M Jensen, Executive Assistant;
Michael A Greco, Manager Constituent Services;
Tina A Alfieri;
Javier R Tapia, Counsel;
Kimberly C Peck, Field Representative;
Sean P O'neil, Field Representative;
Christopher F Knospe, Chief Of Staff;
Emma C Balkin, Senate Aide;
Karlin E Tapia</t>
  </si>
  <si>
    <t>515124456</t>
  </si>
  <si>
    <t>Alice Cancel, Office of Assemblymember</t>
  </si>
  <si>
    <t>Alice Cancel, Office of Assemblymember, Personal Staff Office, Assembly</t>
  </si>
  <si>
    <t>515124461</t>
  </si>
  <si>
    <t>Billy Jones, Office of Assemblymember</t>
  </si>
  <si>
    <t>Molly F Ryan, Chief Of Staff;
Miguel Ad Nesbitt, Communications Coord;
Shelby E Larock, Constituent Svc Mgr;
Billy Jones, Assemblymember;
Andrew J Williams, Public Affairs Coord</t>
  </si>
  <si>
    <t>515124467</t>
  </si>
  <si>
    <t>Melissa Miller, Office of Assemblymember</t>
  </si>
  <si>
    <t>John G Novello, Chief Of Staff;
Debra J Gauthier, D O Assistant;
Louis A Lanzillotta, Legis Liaison;
Lainie A Altman, D O Manager;
Joseph I Lanzilotta;
Melissa Miller, Assemblymember;
Kassandra Diamond, Legis Aide</t>
  </si>
  <si>
    <t>515124474</t>
  </si>
  <si>
    <t>Ron Castorina, Jr., Office of Assemblymember</t>
  </si>
  <si>
    <t>David A Pascarella, Legis Aide;
Rick J Livan, Chief Of Staff;
Letizia Ignizio, Admin Assistant;
Jeffrey M Alfano;
Ron Castorina, Jr., Assemblymember;
Christopher M Sambataro, Constituent Liaison</t>
  </si>
  <si>
    <t>515124479</t>
  </si>
  <si>
    <t>Angelo Morinello, Office of Assemblymember</t>
  </si>
  <si>
    <t>Cynthia L Davey, Legis Asst;
Nicholas T Audi;
Maria R Novak, D O Manager;
Eamon E Weber, Chief Of Staff;
Angelo Morinello, Assemblymember;
Robert M Ratajczak, Community Liaison</t>
  </si>
  <si>
    <t>556163726</t>
  </si>
  <si>
    <t>Inez Dickens, Office of Assemblymember</t>
  </si>
  <si>
    <t>Lermond W Mayes, Chief Of Staff;
Ricardo A Aguirre;
Jamella C Montgomery, Legis Coord;
Paul B Staley, Community Liaison</t>
  </si>
  <si>
    <t>556166735</t>
  </si>
  <si>
    <t>Carmen De La Rosa, Office of Assemblymember</t>
  </si>
  <si>
    <t>Richard L Allman, Community Liaison;
Elizabeth Conforme, D O Manager;
Arelys E Martinez, Community Liaison;
Orlando R Ovalles, Chief Of Staff;
Ruby L Benitez, Constituent Liaison</t>
  </si>
  <si>
    <t>556166891</t>
  </si>
  <si>
    <t>Brian Barnwell, Office of Assemblymember</t>
  </si>
  <si>
    <t>Meredith A Wittmann, Scheduler;
Steven B Raga, Chief Of Staff;
Nanette V Alvarado</t>
  </si>
  <si>
    <t>556166933</t>
  </si>
  <si>
    <t>Yuh-Line Niou, Office of Assemblymember</t>
  </si>
  <si>
    <t>Rebecca Y Ou, Constituent Svc Mgr;
Peter D Nguyen, D O Liaison;
Johnson Ya, D O Liaison;
Laurence Hong, Dep Chief Of Staff;
Ting Ting Zhao, Coord Leg &amp; Comm Affs</t>
  </si>
  <si>
    <t>556166947</t>
  </si>
  <si>
    <t>Robert Carroll, Office of Assemblymember</t>
  </si>
  <si>
    <t>556167069</t>
  </si>
  <si>
    <t>Anthony D'Urso, Office of Assemblymember</t>
  </si>
  <si>
    <t>557546363</t>
  </si>
  <si>
    <t>NYC000162</t>
  </si>
  <si>
    <t>Water Resource Needs of New York State</t>
  </si>
  <si>
    <t>558405223</t>
  </si>
  <si>
    <t>Jamaal Bailey, Office of Senator</t>
  </si>
  <si>
    <t>Marc A Clarke, Intern;
Ashley Meza, Associate Press Officer;
Jacqueline M Jenkins-cox, Director Of Operations;
Kenneth G Agosto, Deputy Chief Of Staff;
Jascelyn L Parson, Office Coordinator;
Ranell Ogilvie, Community Liaison;
Maria Angelica Martinez Corzo, Director Of Policy &amp; Legislation;
Dominique E Maddox, Special Assistant;
Jason D Laidley, Chief Of Staff;
Unique N Groom, Community Liaison;
Nancy J Garay, Administrative Assistant;
Isaac Addoh, Community Liaison;
Leichele S Walker, Summer Aide</t>
  </si>
  <si>
    <t>558409392</t>
  </si>
  <si>
    <t>Mary Beth Walsh, Office of Assemblymember</t>
  </si>
  <si>
    <t>Emma K Billings, Community Liaison;
Gina M Wierzbowski, D O Manager;
Samantha N Torrey, Chief Of Staff;
Michael J Cavanaugh, Community Liaison</t>
  </si>
  <si>
    <t>558448938</t>
  </si>
  <si>
    <t>Brian M Kolb, Office of Assemblymember</t>
  </si>
  <si>
    <t>Tearra A Dame-Rohring, Admin Assistant;
Jacqualine M Bruce, Office Manager;
Trisha A Turner, Community Liaison</t>
  </si>
  <si>
    <t>558449209</t>
  </si>
  <si>
    <t>J. Gary Pretlow, Office of Assemblymember</t>
  </si>
  <si>
    <t>558449220</t>
  </si>
  <si>
    <t>Shelley Mayer, Office of Assemblymember</t>
  </si>
  <si>
    <t>Carlos Alonso, Community Liaison;
Emiljana Ulaj, Dir Communications;
Vincent R Fields, Admin Asst/office Mgr;
Rachel A Estroff, Chief Of Staff;
Marcello H Figueroa, Community Liaison;
Noel A Casey, Community Liaison</t>
  </si>
  <si>
    <t>558449232</t>
  </si>
  <si>
    <t>Thomas Abinanti, Office of Assemblymember</t>
  </si>
  <si>
    <t>Kathleen E Conroy;
Joanne G Sold, Chief Of Staff;
Andrea B Grenadier, Dir Communications;
Alyssa S Jacobs, Dir Constit/supp Svcs</t>
  </si>
  <si>
    <t>558449251</t>
  </si>
  <si>
    <t>David Buchwald, Office of Assemblymember</t>
  </si>
  <si>
    <t>Kerry T Donovan, Dir Communications;
Randy S Koniowka, Legis Director;
Madiha L Mughal, D O Assistant;
Joseph J Orlando, Community Liaison;
Alexander E Roithmayr, Chief Of Staff</t>
  </si>
  <si>
    <t>558449261</t>
  </si>
  <si>
    <t>Kevin Byrne, Office of Assemblymember</t>
  </si>
  <si>
    <t>Nanci P Kalbfell, D O Manager;
Matthew J Covucci, Chief Of Staff;
John A Greene, Community Liaison</t>
  </si>
  <si>
    <t>558449275</t>
  </si>
  <si>
    <t>Sandy Galef, Office of Assemblymember</t>
  </si>
  <si>
    <t>Emily M Loughlin, Dir Communications;
Lisa D Hofflich, Legis Advisor;
Samuel Owusu-ansah</t>
  </si>
  <si>
    <t>558449288</t>
  </si>
  <si>
    <t>Kenneth Zebrowski, Office of Assemblymember</t>
  </si>
  <si>
    <t>Meghan T Furcick, Legis Aide;
Kimberly B Giordano, Dir Communications;
Edward C Bresnan, Chief Of Staff</t>
  </si>
  <si>
    <t>558449297</t>
  </si>
  <si>
    <t>Ellen Jaffee, Office of Assemblymember</t>
  </si>
  <si>
    <t>Rita S Borst, Constituent Svc Mgr;
Rose A Gabriel-Leandre, Chief Of Staff;
Michele J Mccarthy, Dir Communications;
Christina M Philo, Legis Director;
Priya A Gunaseharan, D O Liaison</t>
  </si>
  <si>
    <t>558449309</t>
  </si>
  <si>
    <t>Karl Brabenec, Office of Assemblymember</t>
  </si>
  <si>
    <t>Margaret M Coyle, Office Assistant;
Kathleen M O'connell, Office Assistant;
Suzanne M Edzenga, D O Manager;
Ryan M Zygmunt, Commun Relations Dir;
Michael J Dolan, Community Liaison;
Joseph E Coleman, Chief Of Staff;
William G Duma, Office Assistant</t>
  </si>
  <si>
    <t>558449328</t>
  </si>
  <si>
    <t>James Skoufis, Office of Assemblymember</t>
  </si>
  <si>
    <t>Christine M Rodriguez, Coord Of Spec Srvcs;
Brendan G Coyne, D O Assistant;
Carlos F Valle, Coord Leg &amp; Comm Affs;
Laurie R Tautel, Chief Of Staff</t>
  </si>
  <si>
    <t>558449347</t>
  </si>
  <si>
    <t>Aileen Gunther, Office of Assemblymember</t>
  </si>
  <si>
    <t>Rebecca E Isenhart, Dir Communications;
Debra K Levine, Legis Aide;
Thomas M Gatto, Legis Aide;
Rachel E Steingart, Dir Constit/supp Svcs;
Jean A Gallagher, Legis Aide;
Daniel R Ryan;
Carmel M Wilson, Constituent Svc Mgr;
Angelica C Marrero, Office Assistant</t>
  </si>
  <si>
    <t>558449378</t>
  </si>
  <si>
    <t>Brian Miller, Office of Assemblymember</t>
  </si>
  <si>
    <t>Michael B Waterman, Chief Of Staff;
Karri M Tibbitts, Constituent Liaison;
Karen I Newton, D O Manager;
Bradley W Schieble, Legis Aide</t>
  </si>
  <si>
    <t>558449408</t>
  </si>
  <si>
    <t>Peter Lopez, Office of Assemblymember</t>
  </si>
  <si>
    <t>Peter Lopez, Office of Assemblymember, Personal Staff Office, Assembly</t>
  </si>
  <si>
    <t>558449425</t>
  </si>
  <si>
    <t>Patricia Fahy, Office of Assemblymember</t>
  </si>
  <si>
    <t>Jacob G Egloff, Legis Aide;
Elissa Kane, Legis Assoc;
Dawn A Reddy-Dugan, Sr Legislativ Analyst;
Catherine M Fahey, Chief Of Staff</t>
  </si>
  <si>
    <t>558449432</t>
  </si>
  <si>
    <t>Phil Steck, Office of Assemblymember</t>
  </si>
  <si>
    <t>Thaddeus C Rutherford, Chief Of Staff;
Mary M Brown, Dir Communications;
Eli T Mcnett, D O Director;
Alison C Mclean, Legis Director;
Patrick F Nelson</t>
  </si>
  <si>
    <t>558449452</t>
  </si>
  <si>
    <t>Angelo Santabarbara, Office of Assemblymember</t>
  </si>
  <si>
    <t>Nicole V Parisi, Chief Of Staff;
Brian M Coffin, Legis Director;
Benjamin J Place, Legis Liaison</t>
  </si>
  <si>
    <t>558449466</t>
  </si>
  <si>
    <t>Carrie Woerner, Office of Assemblymember</t>
  </si>
  <si>
    <t>Zena L Zimmerglass, Legis Director;
Mark A Luciano, Chief Of Staff;
Amanda E Seres, Dep Chief Of Staff;
Jeremy J Espinosa, D O Manager</t>
  </si>
  <si>
    <t>558449487</t>
  </si>
  <si>
    <t>Dan Stec, Office of Assemblymember</t>
  </si>
  <si>
    <t>Deborah A Capezzuti, Chief Of Staff;
Leesa K Stiller, D O Manager</t>
  </si>
  <si>
    <t>558449500</t>
  </si>
  <si>
    <t>Addie Jenne, Office of Assemblymember</t>
  </si>
  <si>
    <t>Ryne R Martin, Communications Coord;
Judith A Aldrich, Coord Leg &amp; Comm Affs;
Gertrude M Karris, Constituent Liaison;
Catherine H Wehrle, D O Manager;
Sean S Ewart, Legis Director</t>
  </si>
  <si>
    <t>558449519</t>
  </si>
  <si>
    <t>Ken Blankenbush, Office of Assemblymember</t>
  </si>
  <si>
    <t>Lindsay D Eggleston, Admin Assistant;
James A Nabywaniec, Legis Aide;
Brian S Peck, Chief Of Staff;
Sarah B Petrak</t>
  </si>
  <si>
    <t>558449535</t>
  </si>
  <si>
    <t>Marc Butler, Office of Assemblymember</t>
  </si>
  <si>
    <t>Stephanie A Frank;
Nancy K Martin, Admin Assistant;
Linda S Cockett, Office Manager;
Dorothy J Macvean, Office Mngr-min;
Deborah A Dempsey Scialdo, Chief Of Staff</t>
  </si>
  <si>
    <t>558449557</t>
  </si>
  <si>
    <t>Anthony Brindisi, Office of Assemblymember</t>
  </si>
  <si>
    <t>Kimberly P James;
Sarah F Bormann, Dir Constit/supp Svcs;
John A Stemen, Dir Communications;
Caitlin A Calogero, Chief Of Staff;
Kimberly P Tobin, Admin Aide</t>
  </si>
  <si>
    <t>558449564</t>
  </si>
  <si>
    <t>William Barclay, Office of Assemblymember</t>
  </si>
  <si>
    <t>Virginia E Kujan;
Terry M Wilbur, Constituent Liaison;
Jennifer L Cook, Chief Of Staff;
Brittney F Jerred, Media Spec;
Xochitl A Santamaria, Constituent Liaison</t>
  </si>
  <si>
    <t>558449579</t>
  </si>
  <si>
    <t>William Magee, Office of Assemblymember</t>
  </si>
  <si>
    <t>Laura A Martino, Office Director;
Kim M Digeorge, Princ Secretary;
Darlene E Mullally;
Connie S Groves, Committee Clerk;
Robert J Sheuchenko, Special Asst</t>
  </si>
  <si>
    <t>558449617</t>
  </si>
  <si>
    <t>Clifford Crouch, Office of Assemblymember</t>
  </si>
  <si>
    <t>Laurie A Gialanella, D O Manager;
Donald W Petrie, Legis Aide;
Souriporn Bouasay, Chief Of Staff</t>
  </si>
  <si>
    <t>558449705</t>
  </si>
  <si>
    <t>Donna Lupardo, Office of Assemblymember</t>
  </si>
  <si>
    <t>Jeffrey M Quain, Dep Chief Of Staff;
Harris A Weiss, Legis Aide;
Gloria J Poff, Chief Of Staff;
Christopher J Whalen, Dir Communications;
Joan M Marcy</t>
  </si>
  <si>
    <t>558449774</t>
  </si>
  <si>
    <t>Christopher Friend, Office of Assemblymember</t>
  </si>
  <si>
    <t>Deborah J Howard, Community Liaison;
Christine A Brooks, Admin Assistant;
Scott A Esty, Chief Of Staff</t>
  </si>
  <si>
    <t>558449797</t>
  </si>
  <si>
    <t>Barbara Lifton, Office of Assemblymember</t>
  </si>
  <si>
    <t>Lesley A Tillotson, Legis Aide;
Joseph C Murtagh, Communications Coord;
Jordan A Lesser, Legis Counsel;
Catherine M Emilian, D O Manager;
Linda L Smith</t>
  </si>
  <si>
    <t>558449890</t>
  </si>
  <si>
    <t>Gary Finch, Office of Assemblymember</t>
  </si>
  <si>
    <t>Thomas S Galbato;
Pamela Scarbrough Kirkwood;
Mary J Fergusson;
Denice A Hall, Exec Asst</t>
  </si>
  <si>
    <t>558449982</t>
  </si>
  <si>
    <t>Al Stirpe, Office of Assemblymember</t>
  </si>
  <si>
    <t>Sarah R Argersinger;
Drew L Davis, Legis Coord;
David J Hewitt, D O Director;
Courtenay Ruddy, Chief Of Staff;
Sarah R Davis, Constituent Liaison</t>
  </si>
  <si>
    <t>558450075</t>
  </si>
  <si>
    <t>Pamela Hunter, Office of Assemblymember</t>
  </si>
  <si>
    <t>Christopher M Tschiderer, Coord Leg &amp; Comm Affs;
Lisa M Sacco, D O Director;
Kiswana J Houston, Admin Assistant;
Jennifer K Locke, Constituent Liaison</t>
  </si>
  <si>
    <t>558450162</t>
  </si>
  <si>
    <t>William Magnarelli, Office of Assemblymember</t>
  </si>
  <si>
    <t>Sandra L Palma, Admin Assistant;
Joseph A Romano, Community Liaison;
Diana L Abdella, Communications Asst;
Craig M Swiecki, Legis Director;
Christine M Fix;
Christine H Slocum, Chief Of Staff;
Barbara A Roberts, Admin Assistant</t>
  </si>
  <si>
    <t>558450227</t>
  </si>
  <si>
    <t>Bob Oaks, Office of Assemblymember</t>
  </si>
  <si>
    <t>Myra L Brown, D O Manager;
Louise R Hoffman Broach, Communications Coord;
Cory L Tylenda, Legis Asst;
Stacia T Greene</t>
  </si>
  <si>
    <t>558450240</t>
  </si>
  <si>
    <t>Philip Palmesano, Office of Assemblymember</t>
  </si>
  <si>
    <t>Sperry J Navone, Chief Of Staff;
Tammy L Pepin, Legis Asst</t>
  </si>
  <si>
    <t>558450254</t>
  </si>
  <si>
    <t>Joseph Errigo, Office of Assemblymember</t>
  </si>
  <si>
    <t>Joseph J Montesano, Community Liaison;
Michael P Palmesano, Community Liaison;
Eileen F Collins;
Carol G Mcmanus, Legis Aide;
Molly S Riley, Chief Of Staff</t>
  </si>
  <si>
    <t>558450268</t>
  </si>
  <si>
    <t>Peter Lawrence, Office of Assemblymember</t>
  </si>
  <si>
    <t>Randy T Jensen, D O Assistant;
Aaron N Baker, Chief Of Staff;
Jacob J Cerretto, Legis Aide</t>
  </si>
  <si>
    <t>558450287</t>
  </si>
  <si>
    <t>Joseph Morelle, Office of Assemblymember</t>
  </si>
  <si>
    <t>Christine C Fien, Constituent Liaison;
Tyler E Swartz, Constituent Liaison;
Sean T Hart, Dep Chief Of Staff;
Samuel A Friedman;
Robert J Bergin, Counsel;
Nicholas R Weatherbee, Legis Director;
Kyle T Brace, Admin Assistant;
Kristin D Mccann, Chief Of Staff;
Karen S Mc Arthur;
James A Nasso, Dir Constit/supp Svcs;
Frances L Fanning;
Elma Borcilo, Legis Advisor;
Dana C Vernetti, Dep Dir Communication;
Arleigh Campbell-Roselene, Constituent Liaison;
Katherine V Simmons, Exec Asst</t>
  </si>
  <si>
    <t>558450303</t>
  </si>
  <si>
    <t>David Gantt, Office of Assemblymember</t>
  </si>
  <si>
    <t>Nicholas E Thony, Legis Director;
Frank Keophetlasy, Legis Asst;
Brian F Van Grol, Legis Aide;
Allison A Mosley, D O Manager;
Albert Jones, Legis Aide;
Vincent R Felder, Legis Aide</t>
  </si>
  <si>
    <t>558450320</t>
  </si>
  <si>
    <t>Harry Bronson, Office of Assemblymember</t>
  </si>
  <si>
    <t>Jennifer L Skoog-Harvey, Chief Of Staff;
Cheryl L Redick;
Allan L Richards, Coord Leg &amp; Comm Affs;
Alex P Hipolito, Legis Asst;
Elizabeth E Morabito, Legis Asst</t>
  </si>
  <si>
    <t>558450335</t>
  </si>
  <si>
    <t>Stephen Hawley, Office of Assemblymember</t>
  </si>
  <si>
    <t>Jayleen E Carney, Admin Assistant;
Eileen S Banker, Chief Of Staff;
Carol A Garavelli;
Alan R Dennis, Community Liaison;
Sharon E White, Community Liaison</t>
  </si>
  <si>
    <t>558450351</t>
  </si>
  <si>
    <t>Robin Schimminger, Office of Assemblymember</t>
  </si>
  <si>
    <t>Therese M Wegler, Commun Relations Dir;
Patricia A Spector, Admin Assistant;
Patrice D Mago, Office Manager;
Naomi R Sakovics, Dir Communications;
Mary E Sullivan Szarek, Admin Aide;
Lynette J Hameister, Office Manager;
Kenneth L Berlinski, Chief Of Staff;
Vanessa R Komarnicki, Legis Director</t>
  </si>
  <si>
    <t>558450363</t>
  </si>
  <si>
    <t>Crystal Peoples-Stokes, Office of Assemblymember</t>
  </si>
  <si>
    <t>Mark J Boyd, Chief Of Staff;
Leah M Halton-Pope;
Deborah E Tucker, Legis Aide;
Carmen L Swans, Legis Asst;
Sheldon L Anderson</t>
  </si>
  <si>
    <t>558450376</t>
  </si>
  <si>
    <t>Michael Kearns, Office of Assemblymember</t>
  </si>
  <si>
    <t>Michael Kearns, Office of Assemblymember, Personal Staff Office, Assembly</t>
  </si>
  <si>
    <t>558450387</t>
  </si>
  <si>
    <t>Monica Wallace, Office of Assemblymember</t>
  </si>
  <si>
    <t>Julia H Purdy, Legis Director;
Patrick J Kennedy, Dir Communications;
Vanessa A Glushefski;
Courtney P Ball, Community Liaison;
Jordan D Zyglis, Commun Relations Dir;
Colleen A Roberts, Legis Research Asst</t>
  </si>
  <si>
    <t>558450398</t>
  </si>
  <si>
    <t>Michael Norris, Office of Assemblymember</t>
  </si>
  <si>
    <t>Kimberly A Laurie, D O Manager;
Caleb J Sloan;
Palmo A Bologna, Chief Of Staff</t>
  </si>
  <si>
    <t>558450412</t>
  </si>
  <si>
    <t>Raymond Walter, Office of Assemblymember</t>
  </si>
  <si>
    <t>Lindsay R Bratek, D O Assistant;
Forrest T Wynn, Coord Leg &amp;amp; Comm Affs;
Erin K Baker Langworthy, Chief Of Staff</t>
  </si>
  <si>
    <t>558450439</t>
  </si>
  <si>
    <t>David DiPietro, Office of Assemblymember</t>
  </si>
  <si>
    <t>Elizabeth A Huson, D O Assistant;
Christine M Gierlinger, Chief Of Staff;
Karl J Simmeth, Community Liaison</t>
  </si>
  <si>
    <t>558450455</t>
  </si>
  <si>
    <t>Joseph Giglio, Office of Assemblymember</t>
  </si>
  <si>
    <t>Kathleen S Hollis, Community Liaison;
Heidi M Hartley, D O Director;
Darleen V Taylor;
Winifred M Brand, Constituent Liaison</t>
  </si>
  <si>
    <t>558450478</t>
  </si>
  <si>
    <t>Sean Ryan, Office of Assemblymember</t>
  </si>
  <si>
    <t>Rebecca L Castaneda, Dir Of Spec Projs;
Joshua L Pennel, Chief Of Staff;
Jennifer R Dunning, Commun Relations Dir;
Cody M Meyers, Dir Communications</t>
  </si>
  <si>
    <t>558450490</t>
  </si>
  <si>
    <t>Andy Goodell, Office of Assemblymember</t>
  </si>
  <si>
    <t>Elisabeth T Rankin, D O Director;
Dorothy L Gruber, Admin Assistant;
Michele H Krege, Admin Assistant</t>
  </si>
  <si>
    <t>558451006</t>
  </si>
  <si>
    <t>Martin Malavé Dilan, Office of Senator</t>
  </si>
  <si>
    <t>Cindy Torres, Community Aide;
Jaime Ortiz, Community Liaison;
Charveys Gonzalez, Legislative Director;
Miguel A Suarez, Community Affairs Assistant;
Ollie B Ross, Community Liaison;
Graham S Parker, Communications Director;
Heath A Heimroth, Chief Of Staff;
Hugo F Espinal, Community Liaison;
Oliver C Haynes, Community Liaison;
Arielis M Ramos, Administrative Aide</t>
  </si>
  <si>
    <t>558451025</t>
  </si>
  <si>
    <t>Edward Ra, Office of Assemblymember</t>
  </si>
  <si>
    <t>Taylor A Klein, Legis Aide;
Conner P Dunleavy, Legis Aide;
Angelo P Cona, Legis Aide;
Michael J Hilt;
Veronica E Ebhuoma, Community Liaison;
Savitri P Naraidu, Secy;
Monica Buck, Community Liaison;
Christopher C Cianciulli, Special Asst;
Alexander J O'leary, Legis Aide</t>
  </si>
  <si>
    <t>558451044</t>
  </si>
  <si>
    <t>Roxanne J. Persaud, Office of Senator</t>
  </si>
  <si>
    <t>Sandra L Miller-Council, Communications Assistant;
Emma K Mccarthy, District Office Assistant;
Marie Monk, Community Liaison;
Niara N Banks, Legislative Aide;
Jennifer R Viechweg-horsford, Communications Coordinator;
Lateef A Turral, Senior Constituent Liaison;
Diana Tetruashvily, Communications Assistant;
Danil Singh, Community Liaison / Scheduler;
Mitchell L Partnow, Chief Of Staff;
Leilani S Lewter, District Office Liaison;
Michelle R Edwin, Special Assistant To The Senator;
Michael D Benjamin, Special Assistant</t>
  </si>
  <si>
    <t>558451070</t>
  </si>
  <si>
    <t>Brian Curran, Office of Assemblymember</t>
  </si>
  <si>
    <t>Alejandro E Gonzalez;
Nicole L Vito, Community Liaison;
Matthew F Paccione, Community Liaison;
Leslie S Rothschild, Chief Of Staff;
Kathryn M Stark, Admin Assistant;
Christine M Digregorio, Legis Liaison;
Bruno F Romano, Community Liaison;
Annmarie Reardon, Community Liaison</t>
  </si>
  <si>
    <t>558451088</t>
  </si>
  <si>
    <t>Francisco Moya, Office of Councilmember</t>
  </si>
  <si>
    <t>Meghan C Tadio;
Dikran A Vasilescu;
Aridia Espinal;
Cynthia K Rojas</t>
  </si>
  <si>
    <t>558451110</t>
  </si>
  <si>
    <t>Ron Kim, Office of Assemblymember</t>
  </si>
  <si>
    <t>Cheng Zuo, Community Liaison;
Young Han Kim, Commun Relations Dir;
Victoria S Prevosti;
Tony Cao, Chief Of Staff;
Ali Najmi, Counsel;
Gaeun Kim, Community Liaison</t>
  </si>
  <si>
    <t>558451134</t>
  </si>
  <si>
    <t>Terrence Murphy, Office of Senator</t>
  </si>
  <si>
    <t>Marykate Acquisto, Scheduling Director;
Thomas J Hagan, Intern;
Charles P Duffy, Special Assistant;
Jamie L Sprague, Director Of Constituent Services;
Matthew J Slater, Chief Of Staff;
Daniel L Pagano, Counsel;
Marianne C Oros, Director Of Community Outreach;
Laurie A Noel, Constituent Liaison/operations Asst.;
Morgan J Maragliano, Legislative Director/counsel;
Meghan M Dobroski, Scheduling Director;
Christopher R Arnold, Senior Advisor;
Michael C Jefferson, Communications Director;
John T Winton, Director Of Community Affairs &amp;amp; Spec;
O Peter T Michaelis, Photographer;
Frank D Lombardi, Community Coordinator;
Michael C Finnegan, Senior Advisor;
Brian K Austin, Web Communications Specialist;
Amanda A Fallon, Deputy Chief Of Staff</t>
  </si>
  <si>
    <t>558451151</t>
  </si>
  <si>
    <t>Helene Weinstein, Office of Assemblymember</t>
  </si>
  <si>
    <t>Yehuda J Schupper, Dir Communications;
Victoria Nekrasova Salyamov, Constituent Liaison;
Tiffany Yip-Melamed, Constituent Liaison;
Sarah J Beaver, Legis Director;
Nores Castro;
Nadia K Gareeb, Counsel;
Jasmine Thimothe, Constituent Liaison;
Gregory S Vayngurt;
Sofiya Lumelski, Dir Constit/supp Svcs</t>
  </si>
  <si>
    <t>558451165</t>
  </si>
  <si>
    <t>Sue Serino, Office of Senator</t>
  </si>
  <si>
    <t>Kirsten L Dolan, Legislative Assistant;
Anil R Beephan Jr;
Caroline Chauvin, Chief Of Staff;
Jacqueline Annabi, District Office Coordinator;
Nicholas W Joseph, Policy Analyst;
Kara M Cumoletti, Communications Director;
Sakima A Brown;
Lydia A Biskup, Director Of District Ofce Operations;
Lynne A Versaci, Special Events Coordinator;
Caitlin M Mcgowan, Counsel;
Shanna M Cassidy, Committee Clerk;
Timothy J Berguson, Legislative Director;
Alyssa B Kogon, District Coordinator;
Amanda N Casella, Legislative Analyst;
Carly E Bulgia, Legislative Assistant</t>
  </si>
  <si>
    <t>558451172</t>
  </si>
  <si>
    <t>Diana Richardson, Office of Assemblymember</t>
  </si>
  <si>
    <t>Nefertiti N Macaulay, Community Liaison;
Courtney A Berry, Communications Assoc;
John P Louis;
Jamila A Pringle, Chief Of Staff</t>
  </si>
  <si>
    <t>558451182</t>
  </si>
  <si>
    <t>Pamela Harris, Office of Assemblymember</t>
  </si>
  <si>
    <t>Yveline L Dalmacy, Legis Director;
Leah Moses, Community Liaison;
Dionne L Brown, Chief Of Staff;
Alexandra N Larkin</t>
  </si>
  <si>
    <t>558451197</t>
  </si>
  <si>
    <t>James Tedisco, Office of Senator</t>
  </si>
  <si>
    <t>Casey D Fenton, Session Aide;
Christopher M Rhodes, Deputy Chief Of Staff;
Michael J Kenneally, Legislative Director;
Dean A Johnson, Legislative Aide;
Shirley A Demartino, Executive Secretary;
Franceine D Suski, Constituent Services Coordinator;
Michael P Mansion, Counsel;
Tracy A Ellis, Director Constituent Relations;
Jennifer P Conkling-donovan, Community Liaison;
Adam D Kramer, Chief Of Staff/dir. Communications;
Alexander J Blizinski, Legislative Aide;
Jonathan A Pirro, Policy Director</t>
  </si>
  <si>
    <t>558451211</t>
  </si>
  <si>
    <t>Peter Abbate Jr., Office of Assemblymember</t>
  </si>
  <si>
    <t>Victoria J Mazzola, Legis Aide;
Victoria C Kelly, Dir Communications;
Lisamarie Bono, Legis Aide;
Lisa M Samarija, Legis Aide;
Kelly I Steier, Legis Aide;
Joseph P Brady, Legis Director;
I Wen Chu, Legis Aide;
Christine A Eppelmann, Legis Aide</t>
  </si>
  <si>
    <t>558451223</t>
  </si>
  <si>
    <t>Joseph Lentol, Office of Assemblymember</t>
  </si>
  <si>
    <t>Marcy D Feinman, Legis Liaison;
Kathleen M Lyons, Legis Asst;
Jayne L Lavigna-Jesmain, Counsel;
Izabella Prusaczyk, Admin Assistant;
Eric M Radezky, D O Director;
Emilia Mijatovic, Dir Community Affairs;
Edward G Baker, Dir Communications;
David L Cohen, Counsel;
Catherine E Peake, Staff Dir;
Carolyn A Wildman;
Ursula M Wesolinska, Special Asst</t>
  </si>
  <si>
    <t>558451257</t>
  </si>
  <si>
    <t>Fred Akshar, Office of Senator</t>
  </si>
  <si>
    <t>Tara Byers;
Sammy L Davis, Security Coordinator;
Anthony J Capozzi, Director Of Community Outreach;
Jessica A Williams, Director Of Administration;
Jason E Shaw, Technology Director;
Emmanuel L Priest, Director Of Public Affairs;
Mary C Lee, Special Advisor;
Valerie A Datta, Director Of Operations;
Ashley M Sherman, Chief Of Staff;
Waliur Rahman;
Mina R Hoblitz, Constituent Services Assistant;
Elizabeth T Hansen, Constituent Services Assistant;
Cheryl K Grafton, Public Affairs Coordinator;
Benjamin L Federman, Constituent Services Coordinator;
Marcia E Miller, Public Affairs Assistant</t>
  </si>
  <si>
    <t>558451273</t>
  </si>
  <si>
    <t>Erik Dilan, Office of Assemblymember</t>
  </si>
  <si>
    <t>Videsh A Persaud, Chief Of Staff;
Tonisha D Marin, Constituent Liaison;
Karen Z Cherry, Community Liaison;
Jackelynn L Reyes, Constituent Svc Mgr;
Wilyuly Lopez, Constituent Liaison</t>
  </si>
  <si>
    <t>558451297</t>
  </si>
  <si>
    <t>Pamela Helming, Office of Senator</t>
  </si>
  <si>
    <t>Adeline C Rudolph, Constituent Services Representative;
Jonathan J Monfiletto, Director Of Communications;
Allyson N Bero, Community Affairs Coordinator;
William J Backes;
Aron Ashrafioun, Deputy Communications Director;
Taryn E Windheim, Constituent Services Representative;
Michelle L Van Alst, Executive Assistant;
Kristin L Frank, Legislative Director/counsel;
Iaonnis M Dedes;
John K Slattery, Legislative Analyst;
Lisa M Salotti, Senior Caseworker;
Amy N Foley;
Timothy J Wright, Community Affairs Coordinator</t>
  </si>
  <si>
    <t>558451368</t>
  </si>
  <si>
    <t>Latrice Walker, Office of Assemblymember</t>
  </si>
  <si>
    <t>Symantha J Rhodes;
Michelle T Wilkes, Dir Constit/supp Svcs;
Keith M Tubbs;
Eddie I Karim, Commun Relations Dir;
Nayemai-isis McIntosh Green, Chief Of Staff</t>
  </si>
  <si>
    <t>558451424</t>
  </si>
  <si>
    <t>Tremaine Wright, Office of Assemblymember</t>
  </si>
  <si>
    <t>Lacey-Ann K Allen, Office Assistant;
Naomi N Hopkins, Chief Of Staff;
Shantae J Edwards, Exec Asst;
Jarrell K Brandon, Dir Community Affairs;
Amanda L Robinson, Office Assistant</t>
  </si>
  <si>
    <t>558451450</t>
  </si>
  <si>
    <t>Walter Mosley, Office of Assemblymember</t>
  </si>
  <si>
    <t>Taiquan L Coleman, Community Liaison;
Isabella M Pori, Spec Asst-comm Relat;
Joshua A Board, Community Liaison;
Gigi R Davis-Elliott, Chief Of Staff;
Latoya N Hart, Admin Assistant</t>
  </si>
  <si>
    <t>558451462</t>
  </si>
  <si>
    <t>Matthew Titone, Office of Assemblymember</t>
  </si>
  <si>
    <t>Sylvia E Ancrum, Constituent Liaison;
Roy Moskowitz, Press Secretary;
Nicholas B Carlson;
Mark E Zink, Constituent Liaison;
Jacqueline Ramos, D O Manager;
Dorothy A Crimmins, Constituent Svc Mgr;
Christopher M Bauer, Chief Of Staff;
Nolan J Debrowner, Legis Aide</t>
  </si>
  <si>
    <t>558451477</t>
  </si>
  <si>
    <t>Robert G. Ortt, Office of Senator</t>
  </si>
  <si>
    <t>Hannah L Merrow, Legislative Aide;
Richelle R Kloch, Constituent Relations Aide;
Richard F Soluri;
Suzanne B Hempel, District Director;
Joseph E Erdman, Committee Dir. &amp; Legislative Dir.;
Antoinette C Delbel, Communications Director;
Kevin L Crumb, Chief Of Staff;
Regina D Boyd, Executive Assistant/committee Clerk/;
Robert W Welch, Constituent Relations Manager;
Joshua M Veronica, Constituent Relations Aide;
Erica L Lutz, Constituent Relations Aide;
Maddilyn R Genovese, Director Of Community Relations;
William R Hilts, Community Representative;
Russell J Goeseke, Community Representative</t>
  </si>
  <si>
    <t>558451486</t>
  </si>
  <si>
    <t>Michael Cusick, Office of Assemblymember</t>
  </si>
  <si>
    <t>Thomas P Blancero, Dir Communications;
Vincent C Argenziano, Chief Of Staff;
Stuart Brenker, Community Liaison;
Sharon L Grobe, Legis Director;
Brianne P O'Leary, Dir Admin Oper;
Bianca Rajpersaud, Dir Constit/supp Svcs;
Nicholas E Massoni, D O Assistant</t>
  </si>
  <si>
    <t>558451496</t>
  </si>
  <si>
    <t>Deborah Glick, Office of Assemblymember</t>
  </si>
  <si>
    <t>Sarah T Diaz, D O Administrator;
Virginia E Farrell, Legis Analyst;
Sarah M Sanchala, Chief Of Staff;
Maryam A Abdul-Aleem, Community Liaison;
Louise E Mahon, Legis Asst;
Charles N Anderson, Community Liaison;
Charles Leduc, Legis Director</t>
  </si>
  <si>
    <t>558451506</t>
  </si>
  <si>
    <t>Linda Rosenthal, Office of Assemblymember</t>
  </si>
  <si>
    <t>Nicholas R Guile, Legis Aide;
Matthew R Bond, Legis Aide;
Lauren Schuster, Chief Of Staff;
Erica G Overton, Dep Chief Of Staff;
Augustus I Ipsen, Community Liaison</t>
  </si>
  <si>
    <t>558451515</t>
  </si>
  <si>
    <t>Robert Rodriguez, Office of Assemblymember</t>
  </si>
  <si>
    <t>Dominick D Jimenez, Community Liaison;
Vandolf Parish, Chief Of Staff;
Jason Cruz, Dir Constit/supp Svcs;
Gabriel J Hernandez, Dep Dir District Off;
France C Blanco-Bardia;
Anne R Kadamani, Legis Aide;
Stephanie Luciano-perez, Constituent Liaison</t>
  </si>
  <si>
    <t>558451532</t>
  </si>
  <si>
    <t>Daniel O'Donnell, Office of Assemblymember</t>
  </si>
  <si>
    <t>Christopher C Chu, Constituent Liaison;
Yannis Trittas, Dep Chief Of Staff;
Nicole V Migliore, Chief Of Staff;
Joyce P Goodman, Community Liaison;
Cheryl A Myers;
Ann Horowitz, Legis Asst;
Amanda L Roberts;
Linel M Salcedo, Community Liaison</t>
  </si>
  <si>
    <t>558451568</t>
  </si>
  <si>
    <t>Herman Farrell Jr., Office of Assemblymember</t>
  </si>
  <si>
    <t>Herman Farrell Jr., Office of Assemblymember, Personal Staff Office, Assembly</t>
  </si>
  <si>
    <t>558451581</t>
  </si>
  <si>
    <t>Dan Quart, Office of Assemblymember</t>
  </si>
  <si>
    <t>Kathleen M O'hanlon, Communications Coord;
Victoria R Hinojosa, Constituent Liaison;
Amanda R Wallwin, Chief Of Staff</t>
  </si>
  <si>
    <t>558451598</t>
  </si>
  <si>
    <t>Brian Kavanagh, Office of Senator</t>
  </si>
  <si>
    <t>558451608</t>
  </si>
  <si>
    <t>Richard Gottfried, Office of Assemblymember</t>
  </si>
  <si>
    <t>Aleksander N Miletic, Communications Asst;
Wendi B Paster, Chief Of Staff;
Sherri A Salvione, Legis Aide;
Nancy S Alexander, Community Liaison;
Monica J Miller, Sr Legis Assoc;
Mischa B Sogut, Legis Director;
Martin A Algaze, Spec Asst-comm Relat;
Maria N Guzman, Constituent Svc Mgr;
Kayleigh B Metviner, Legis Aide;
Kathryn F Curren, Committee Clerk;
Christina C Coppola, Exec Asst;
Brice H Peyre, Communications Coord;
Anthony M Scattaglia, Community Liaison;
Matthew T Tighe, Special Asst</t>
  </si>
  <si>
    <t>558451621</t>
  </si>
  <si>
    <t>Rebecca Seawright, Office of Assemblymember</t>
  </si>
  <si>
    <t>Cheryl L Couser, Legis Director;
Taylor M Friedman;
Loraine V Farberg;
Katarina N Matic, Chief Of Staff;
Courtney M Ferrissey, Constituent Liaison</t>
  </si>
  <si>
    <t>558451634</t>
  </si>
  <si>
    <t>Latoya Joyner, Office of Assemblymember</t>
  </si>
  <si>
    <t>Waheera H Mardah, D O Manager;
Kirssy E Bautista De Martinez, Scheduler;
James D Gilkey, Chief Of Staff;
Beny E Poy, Community Liaison</t>
  </si>
  <si>
    <t>558451645</t>
  </si>
  <si>
    <t>Michael Blake, Office of Assemblymember</t>
  </si>
  <si>
    <t>Samuel R Gioeni;
Dion J Powell, Community Liaison;
John R Fitzsimmons, Dep Chief Of Staff;
Joelle M Zullo, Legis Director;
Krystal Zamora, Chief Of Staff</t>
  </si>
  <si>
    <t>558451659</t>
  </si>
  <si>
    <t>Jeffrey Dinowitz, Office of Assemblymember</t>
  </si>
  <si>
    <t>Teresa Colon, Dir Constit/supp Svcs;
Randi A Martos, Chief Of Staff;
Michele J Sbuttoni;
Ivan L Nedds, Community Liaison;
Frederic B Klein, Community Liaison;
Brendan E Fitzpatrick, Community Liaison;
Andrea M Castano;
William I Schwartz, Legis Director</t>
  </si>
  <si>
    <t>558451674</t>
  </si>
  <si>
    <t>Michael Benedetto, Office of Assemblymember</t>
  </si>
  <si>
    <t>Renee O Mills, Legis Aide;
Leon S Tulton, Legis Aide;
Judith A Talar;
Joshua E Adams, Legis Aide;
John N Korres, Legis Aide;
John A Collazzi, Chief Of Staff;
Iris D Figueras, Committee Clerk;
Elaine Fiorio, Legis Aide;
Sylvia N Reyes, Legis Aide</t>
  </si>
  <si>
    <t>558451690</t>
  </si>
  <si>
    <t>Carl Heastie, Office of Assemblymember</t>
  </si>
  <si>
    <t>Michael M Benbow, Research Assistant;
Sandra E Cruz Rosas, Constituent Liaison;
Michelle S Stewart, Admin Assistant;
Kevin C Riley, Commun Relations Dir;
Alexandrae W Wint, Community Liaison;
Kiron S Ireland, Research Assistant</t>
  </si>
  <si>
    <t>558451698</t>
  </si>
  <si>
    <t>Carmen Arroyo, Office of Assemblymember</t>
  </si>
  <si>
    <t>Robert Baez, Community Liaison;
Stanley De La Cruz, Special Asst;
Petrita Hernandez-Rojas, Special Asst;
Neyda I Martinez-Franco, Special Asst;
Isamar Rodriguez, Chief Of Staff;
Eric J Green, Community Liaison;
Arnold Brown, Special Asst</t>
  </si>
  <si>
    <t>558451705</t>
  </si>
  <si>
    <t>Marcos Crespo, Office of Assemblymember</t>
  </si>
  <si>
    <t>Roxanne D Rodriguez, Constituent Liaison;
Onelis Ramirez, Community Liaison;
Davon M Harris, Community Liaison;
Antirson R Ortiz, D O Manager;
Alexandra Pulinario, Receptionist</t>
  </si>
  <si>
    <t>558451721</t>
  </si>
  <si>
    <t>Victor Pichardo, Office of Assemblymember</t>
  </si>
  <si>
    <t>Hidekee Salazar, Community Liaison;
Nestor S Medina, D O Director;
Ivelisse Arroyo, Dir Constit/supp Svcs;
Evangelina Medellin, Chief Of Staff;
Charlotte T Sapp, Community Liaison</t>
  </si>
  <si>
    <t>558451758</t>
  </si>
  <si>
    <t>Luis Sepulveda, Office of Assemblymember</t>
  </si>
  <si>
    <t>Tanya Carrion, Special Asst;
Robert J Kappstatter, Sr Advisor;
Oshrie M Zak, Counsel;
Lettisha Y Teasley, Constituent Svc Mgr;
Anton A Konev, Chief Of Staff;
Ibrahim Shatara, Dep Chief Of Staff</t>
  </si>
  <si>
    <t>558451777</t>
  </si>
  <si>
    <t>Amy Paulin, Office of Assemblymember</t>
  </si>
  <si>
    <t>Michelle Gewanter, Legis Aide;
Susie H Rush, Legis Analyst;
Stephanie M Amann, Legis Counsel;
Nancy A Johnston, Chief Of Staff;
Kevin T Czerwinski, Media Coord;
Catherine A Draper, Legis Aide;
Barbara L Jaffe, Legis Asst;
Anais M Vasquez, Legis Aide</t>
  </si>
  <si>
    <t>558451821</t>
  </si>
  <si>
    <t>Kevin Cahill, Office of Assemblymember</t>
  </si>
  <si>
    <t>Linda L Humphrey, Community Liaison;
Victoria K Perry, Admin Asst/office Mgr;
Thomas R Hoffay, Legis Aide;
Laurie E Wheelock, Legis Director;
Kathleen S Keyser, Constituent Svc Mgr;
Joseph T Theall, Special Asst;
Judith A Mc Grath, Office Assistant</t>
  </si>
  <si>
    <t>558451866</t>
  </si>
  <si>
    <t>Frank Skartados, Office of Assemblymember</t>
  </si>
  <si>
    <t>Steven K Gold, Chief Of Staff;
Jillian V Cortez, Office Manager;
Christopher M Whitson, Public Affairs Coord;
Alexander R Kelly, Dir Policy Developmnt</t>
  </si>
  <si>
    <t>558451895</t>
  </si>
  <si>
    <t>Kieran Michael Lalor, Office of Assemblymember</t>
  </si>
  <si>
    <t>Kira Z Gorman, D O Director;
Christopher G Covucci, Chief Of Staff</t>
  </si>
  <si>
    <t>558451917</t>
  </si>
  <si>
    <t>Didi Barrett, Office of Assemblymember</t>
  </si>
  <si>
    <t>Thomas J Mccarthy, Legis Aide;
Tessa A Dickinson;
William C Gustafson;
Kristin M Williams, Legis Director;
John T Midwood, Community Liaison;
Owen A Patterson, Legis Research Asst</t>
  </si>
  <si>
    <t>558451928</t>
  </si>
  <si>
    <t>Steven McLaughlin, Office of Assemblymember</t>
  </si>
  <si>
    <t>Steven McLaughlin, Office of Assemblymember, Personal Staff Office, Assembly</t>
  </si>
  <si>
    <t>558451942</t>
  </si>
  <si>
    <t>John McDonald, III, Office of Assemblymember</t>
  </si>
  <si>
    <t>Tess I Galarneau, Communications Coord;
Shalyn M Ranellone, Chief Of Staff;
Derrick L Conyers</t>
  </si>
  <si>
    <t>558453121</t>
  </si>
  <si>
    <t>Fred Thiele Jr., Office of Assemblymember</t>
  </si>
  <si>
    <t>Erin M Fleming, Office Assistant;
Lisa M Lombardo, Legis Director;
Denise A Mcredmond, Legis Aide;
Carey S London, Exec Asst</t>
  </si>
  <si>
    <t>558453155</t>
  </si>
  <si>
    <t>Dean Murray, Office of Assemblymember</t>
  </si>
  <si>
    <t>Aileen R Markowsky, Legis Aide;
Edward A Flood, Chief Of Staff</t>
  </si>
  <si>
    <t>558453214</t>
  </si>
  <si>
    <t>Thomas D. Croci, Office of Senator</t>
  </si>
  <si>
    <t>Lawrence W Murphy, Special Assistant, Veterans Affairs;
Amber N Venturelli;
Erin M Mctiernan;
Karen Pope, Executive Assistant;
Vincent Belfiore;
Linda D Vavricka, Constituent Services Representative;
Jennifer M Slagen-bobersky, Legislative Counsel;
Salvatore C Nicosia, Community Liaison/special Assistant;
Christopher M Molluso, Chief Of Staff;
Francine A Hinton, District Office Manager;
Patrick D Boyle, Deputy Chief Of Staff/operations;
Charles M Trupia, Special Assistant;
Jennifer L Romero;
Eric M Hofmeister, District Director;
Meagan R Nolan, Constituent Relations Specialist</t>
  </si>
  <si>
    <t>558453281</t>
  </si>
  <si>
    <t>Steve Englebright, Office of Assemblymember</t>
  </si>
  <si>
    <t>Stephen B Liss, Counsel;
Nancy E Rissacher, Exec Asst;
Maria T Hoffman, Chief Of Staff;
Lisa R Oitzinger, Admin Assistant;
Jessica N Schug, Legis Coord</t>
  </si>
  <si>
    <t>558453348</t>
  </si>
  <si>
    <t>Al Graf, Office of Assemblymember</t>
  </si>
  <si>
    <t>Al Graf, Office of Assemblymember, Personal Staff Office, Assembly</t>
  </si>
  <si>
    <t>558453396</t>
  </si>
  <si>
    <t>Phil Ramos, Office of Assemblymember</t>
  </si>
  <si>
    <t>Darryl C Jemmott, Communications Coord;
Giovanna Hernandez, Commun Relations Dir;
Elffy M Hernandez;
Jeanine E Vargas;
Edith R Richiez, Dep Chief Of Staff;
David C Hornung, Legis Director;
Ather H Tirmizi, Chief Of Staff;
Shafay Naseer, Dir Public Affairs</t>
  </si>
  <si>
    <t>558453453</t>
  </si>
  <si>
    <t>Andrew Garbarino, Office of Assemblymember</t>
  </si>
  <si>
    <t>Kathleen N Soriano;
Jarett C Gandolfo, Chief Of Staff;
Darleen A Cammarata, D O Administrator;
Justin A Schwamb, Constituent Liaison</t>
  </si>
  <si>
    <t>558453537</t>
  </si>
  <si>
    <t>Michael Fitzpatrick, Office of Assemblymember</t>
  </si>
  <si>
    <t>Kathleen A Albrecht, Chief Of Staff;
Margaret M Ranalli, Legis Asst</t>
  </si>
  <si>
    <t>558453581</t>
  </si>
  <si>
    <t>John E. Brooks, Office of Senator</t>
  </si>
  <si>
    <t>Kevin W Clemency, Chief Of Staff;
Lucia Y Martinez, Constituent Services;
Gabriella M Farrell, Executive Assistant;
Tammie S Williams, District Director;
Michael F Reid, Legislative Aide;
Chelsea M Lemon, Legislative Director;
Matthew S Hynes;
Kevin C Devlin, Legislative Aide;
Carolyn T Stone, Communications Director</t>
  </si>
  <si>
    <t>558453621</t>
  </si>
  <si>
    <t>Joseph Saladino, Office of Assemblymember</t>
  </si>
  <si>
    <t>Joseph Saladino, Office of Assemblymember, Personal Staff Office, Assembly</t>
  </si>
  <si>
    <t>558453667</t>
  </si>
  <si>
    <t>Todd Kaminsky, Office of Senator</t>
  </si>
  <si>
    <t>Alexander J Fox, Constituent Liaison;
Alexandra Farbenblum, Communications Director;
Aidan P Hughes, Staff Assistant;
Michael P Hegarty, Community Liaison;
Sogdiana Weisenberg, Office Coordinator;
Halie J Meyers, Chief Of Staff;
Judy A Griffin, Director Of Community Outreach;
Judy M Goldman, Counsel;
Tyler D Dillon;
Marie R Curley;
Magdalonie Campbell, District Director;
Natalie E Block-levin;
Ada B Cruz, Community Affairs Specialist</t>
  </si>
  <si>
    <t>558453701</t>
  </si>
  <si>
    <t>Chad Lupinacci, Office of Assemblymember</t>
  </si>
  <si>
    <t>Chad Lupinacci, Office of Assemblymember, Personal Staff Office, Assembly</t>
  </si>
  <si>
    <t>558453735</t>
  </si>
  <si>
    <t>Andrew Raia, Office of Assemblymember</t>
  </si>
  <si>
    <t>Patrick G Searing, Legis Aide;
Judith P Van Amburgh;
Barbara A Hanna, Exec Asst</t>
  </si>
  <si>
    <t>558453783</t>
  </si>
  <si>
    <t>David McDonough, Office of Assemblymember</t>
  </si>
  <si>
    <t>Sara A Holly, Legis Asst;
Norene W Parola, Legis Asst;
Lynette P Liverani, D O Manager;
Devon E Ialenti, Legis Aide</t>
  </si>
  <si>
    <t>558453820</t>
  </si>
  <si>
    <t>Michael Montesano, Office of Assemblymember</t>
  </si>
  <si>
    <t>Eleftherios C Sempepos, Community Liaison;
Nancy M Moccia, Legis Asst;
Ida Mcquair, Chief Of Staff;
Danielle A Losowski, Legis Asst;
Amanda M Smook, Community Liaison</t>
  </si>
  <si>
    <t>558453868</t>
  </si>
  <si>
    <t>Tom McKevitt, Office of Assemblymember</t>
  </si>
  <si>
    <t>Tom McKevitt, Office of Assemblymember, Personal Staff Office, Assembly</t>
  </si>
  <si>
    <t>558453909</t>
  </si>
  <si>
    <t>Michaelle Solages, Office of Assemblymember</t>
  </si>
  <si>
    <t>Stephane R Casseus, Legis Asst;
Matthew J Domanick;
Kiana R Bierria-Anderson, Chief Of Staff;
Elizabeth D Segun, Legis Asst;
Alicia A Munian;
Kayla B Epstein, Legis Asst</t>
  </si>
  <si>
    <t>558453955</t>
  </si>
  <si>
    <t>Stacey Pheffer Amato, Office of Assemblymember</t>
  </si>
  <si>
    <t>Joshua S Hyman, Dir Communications;
Irene M Connolly-dougherty, Community Liaison;
P'nina R Gluck, Dir Constit/supp Svcs;
Amanda K Kernozek, Staff Dir;
Daniel S Randell, Community Liaison</t>
  </si>
  <si>
    <t>558454007</t>
  </si>
  <si>
    <t>David Weprin, Office of Assemblymember</t>
  </si>
  <si>
    <t>Rianna C Young, Constituent Liaison;
Yen S Chou, Special Asst;
Sumeet A Sharma, Dir Communications;
Muhammad M Rahman, Constituent Liaison;
Janna M Loyola, Chief Of Staff;
Harpreet S Toor, Spec Asst-comm Relat;
Casey R Lajszky, Dir Constit/supp Svcs;
Anthony J Lemma, Commun Relations Dir</t>
  </si>
  <si>
    <t>558454055</t>
  </si>
  <si>
    <t>Nily Rozic, Office of Assemblymember</t>
  </si>
  <si>
    <t>Meagan A Molina, Legis Director;
Marilla W Li, Dir Constit/supp Svcs;
Erin L Kennedy-Rogers, Chief Of Staff;
Isabel N Pulgarin, Community Liaison</t>
  </si>
  <si>
    <t>558454108</t>
  </si>
  <si>
    <t>Edward Braunstein, Office of Assemblymember</t>
  </si>
  <si>
    <t>Seth H Urbinder, Special Asst;
Jason D Antonopoulos, Community Liaison;
David M Fischer, Chief Of Staff;
Ariadne B Yoon, Special Asst</t>
  </si>
  <si>
    <t>558454154</t>
  </si>
  <si>
    <t>Michael Simanowitz, Office of Assemblymember</t>
  </si>
  <si>
    <t>Michael Simanowitz, Office of Assemblymember, Personal Staff Office, Assembly</t>
  </si>
  <si>
    <t>558454192</t>
  </si>
  <si>
    <t>Andrew Hevesi, Office of Assemblymember</t>
  </si>
  <si>
    <t>Kevin G Wisniewski, Dep Chief Of Staff;
Brent G Esq Weitzberg, Chief Of Staff;
Alexa K Arecchi, Constituent Liaison;
Rebecca M Rasmussen, Exec Director</t>
  </si>
  <si>
    <t>558454241</t>
  </si>
  <si>
    <t>Alicia Hyndman, Office of Assemblymember</t>
  </si>
  <si>
    <t>Sabrina T Mcdonald, Community Liaison;
Niasia K Bradford, Community Liaison;
Manuel Caughman, Community Liaison;
Cherise N Parson, Constituent Liaison;
Banapsha Rahman, Scheduler;
Andy Laine, Chief Of Staff</t>
  </si>
  <si>
    <t>558454277</t>
  </si>
  <si>
    <t>Michele Titus, Office of Assemblymember</t>
  </si>
  <si>
    <t>Tavia S Blakley, Coord Leg &amp;amp; Comm Affs;
Richard A Mckoy, Special Asst;
Norman R Jones, Legis Director;
Claude Nelson;
Adama Barry, Dir Communications;
Cherlin B Petit-Frere, Office Assistant</t>
  </si>
  <si>
    <t>558454322</t>
  </si>
  <si>
    <t>Vivian Cook, Office of Assemblymember</t>
  </si>
  <si>
    <t>Dennis W Jones, Legis Aide;
Sharon M Crawford-Elliott, Office Manager;
Reginald D Chalmers, Legis Aide;
Michael L Corker, Legis Aide;
Julie A Corker, Legis Aide;
Joyce D Corker Nanci, Chief Of Staff;
Cynthia J Banks, Legis Aide</t>
  </si>
  <si>
    <t>558454357</t>
  </si>
  <si>
    <t>Clyde Vanel, Office of Assemblymember</t>
  </si>
  <si>
    <t>Michael Bauduy, Community Liaison;
Rana E Moses;
Klarke J Mc Kissick;
Aaron K Ambrose, Office Manager;
Celine F Diagne, Constituent Liaison</t>
  </si>
  <si>
    <t>558454396</t>
  </si>
  <si>
    <t>Michael DenDekker, Office of Assemblymember</t>
  </si>
  <si>
    <t>Tara Snow, Counsel;
Seth M Sahr, Counsel;
Maureen Allen, Chief Of Staff;
Maria C Bolanos, Constituent Liaison;
Kenny Mendoza, Community Liaison;
Joan A Ragone;
Gary P Gilbert, Community Liaison;
Andres Y Vargas, Community Liaison;
Alexandra M Casey;
Dylon H Peertamsingh, Legis Aide</t>
  </si>
  <si>
    <t>558454434</t>
  </si>
  <si>
    <t>Jeffrion Aubry, Office of Assemblymember</t>
  </si>
  <si>
    <t>Tracey Gatling, D O Manager;
Mary C Nicholson;
Marilyn Alston, Office Assistant;
Louise Emanuel, Community Liaison;
Lilli Pioche, Admin Assistant;
Hirian L Barcia, Office Assistant;
Diana M Hernandez, Research Assistant;
Adriele Douglas, Legis Director;
Fabienne A Lamarre, Office Assistant</t>
  </si>
  <si>
    <t>558454475</t>
  </si>
  <si>
    <t>Catherine Nolan, Office of Assemblymember</t>
  </si>
  <si>
    <t>Kathleen M Whynot, Chief Of Staff;
Joseph Ham;
Ira R Greenberg, Legis Advisor;
Elizabeth M Cope, Legis Coord;
Edwin G Cadiz, Constituent Liaison;
Diane R Ballek, Spec Asst-comm Relat;
Devra L Nusbaum;
David Renz, Constituent Liaison;
David J Aglialoro, D O Director;
Brittany L Stinson, Committee Clerk;
Anne-Marie G Weiss, Legis Advisor;
Alison Cummings, Constituent Liaison;
Aiysha Mayfield</t>
  </si>
  <si>
    <t>558454531</t>
  </si>
  <si>
    <t>Michael Miller, Office of Assemblymember</t>
  </si>
  <si>
    <t>Kathleen Ross, Constituent Liaison;
Richard E Wahmann;
Linda N Fogal, Office Manager;
Jeffrey M Kohn, Chief Of Staff;
Carmen Ramirez, Constituent Liaison;
Carmela M Isabella, Press Secretary;
Ann Marie Dolphin, Dir Constit/supp Svcs;
Ricki L Rodriguez, Constituent Liaison</t>
  </si>
  <si>
    <t>567259753</t>
  </si>
  <si>
    <t>Sen Student Program Off/Sess Asst</t>
  </si>
  <si>
    <t>Sen Student Program Off/Sess Asst, Central Staff Office, Senate</t>
  </si>
  <si>
    <t>577978733</t>
  </si>
  <si>
    <t>Barry Grodenchik, Office of Councilmember</t>
  </si>
  <si>
    <t>Stacey Yearwood, Councilmanic Aide;
David Noh, Councilmanic Aide;
Jennifer Greer;
Ari Gershman, Councilmanic Aide;
Yan Chiu Muniz, Councilmanic Aide;
Steven Behar, Legislative Director;
Dev Awasthi, Councilmanic Aide;
Jaime Cho</t>
  </si>
  <si>
    <t>578061125</t>
  </si>
  <si>
    <t>Joseph Borelli, Office of Councilmember</t>
  </si>
  <si>
    <t>Frank Rapacciuolo, Councilmanic Aide;
Frank Mascia, Chief of Staff;
Michelle Landi, Scheduler;
Susan Laforgia, Councilmanic Aide;
Peter Giunta, Councilmanic Aide;
Frank Morano</t>
  </si>
  <si>
    <t>578109143</t>
  </si>
  <si>
    <t>Rafael Salamanca, Office of Councilmember</t>
  </si>
  <si>
    <t>Mamadi Conde;
John Zaccaro, Councilmanic Aide;
Maritza Ogaldes Wiggins, Councilmanic Aide;
Ryan Monell, Chief of Staff;
Josue Melendez, Councilmanic Aide;
Albert Collazo, Jr.;
Shanna Knotts</t>
  </si>
  <si>
    <t>579487592</t>
  </si>
  <si>
    <t>Office Of Ethics And Compliance</t>
  </si>
  <si>
    <t>Jane T Feldman;
Stacey M Coons, Training Coordinator</t>
  </si>
  <si>
    <t>579488112</t>
  </si>
  <si>
    <t>Intergovernmental Relations</t>
  </si>
  <si>
    <t>Kim Ramos, Dep Sec Intergov Aff;
Joseph N Garba, Sec/spkr Intgovtl Aff;
Douglas F Ports, Staff Secretary</t>
  </si>
  <si>
    <t>583266768</t>
  </si>
  <si>
    <t>Legislative Task Force On Reapportionment</t>
  </si>
  <si>
    <t>Legislative Task Force On Reapportionment, Central Staff Office, Assembly</t>
  </si>
  <si>
    <t>583270233</t>
  </si>
  <si>
    <t>Scott D Bauer, Contract Mgmt Spec;
Richard C Hoffmeister, Contracts Manager;
Angilena L Mauro, Purch Clerk</t>
  </si>
  <si>
    <t>583272290</t>
  </si>
  <si>
    <t>Sec Of The Senate/Temp Assignment</t>
  </si>
  <si>
    <t>Sec Of The Senate/Temp Assignment, Central Staff Office, Senate</t>
  </si>
  <si>
    <t>584408448</t>
  </si>
  <si>
    <t>Bill Perkins, Office of Councilmember</t>
  </si>
  <si>
    <t>Kevin Russell;
Keith Lilly;
Rafael Escano Quezada;
Sabrina Ellis;
Tahj Berrien;
Linda Wood</t>
  </si>
  <si>
    <t>607231689</t>
  </si>
  <si>
    <t>Kevan Abrahams, Office of Legislator</t>
  </si>
  <si>
    <t>Alyssa Turano, Chief of Staff;
Mike Pitcher, Communications Director, Majority;
Gaspare Tumminello, Legislative Director, Minority;
Michelle Darcy, Finance Director, Minority;
Lauren Corcoran-Doolin, Communications Director, Minority;
Pete Clines, Chief Counsel, Minority;
Bill Biamonte, Chief of Staff, Minority;
Cecilia Capers, Deputy Counsel</t>
  </si>
  <si>
    <t>607231690</t>
  </si>
  <si>
    <t>Denise Ford, Office of Legislator</t>
  </si>
  <si>
    <t>607231691</t>
  </si>
  <si>
    <t>Norma Gonsalves, Office of Legislator</t>
  </si>
  <si>
    <t>Frank Moroney, Communications Director, Majority;
Dan McCoy, Finance Director, Majority</t>
  </si>
  <si>
    <t>607231692</t>
  </si>
  <si>
    <t>Richard Nicolello, Office of Legislator</t>
  </si>
  <si>
    <t>607231693</t>
  </si>
  <si>
    <t>Siela Bynoe, Office of Legislator</t>
  </si>
  <si>
    <t>607231694</t>
  </si>
  <si>
    <t>Carrié Solages, Office of Legislator</t>
  </si>
  <si>
    <t>607231695</t>
  </si>
  <si>
    <t>Laura Curran, Office of Legislator</t>
  </si>
  <si>
    <t>607231696</t>
  </si>
  <si>
    <t>C. William Gaylor III, Office of Legislator</t>
  </si>
  <si>
    <t>607231697</t>
  </si>
  <si>
    <t>Howard Kopel, Office of Legislator</t>
  </si>
  <si>
    <t>607231698</t>
  </si>
  <si>
    <t>Vincent Muscarella, Office of Legislator</t>
  </si>
  <si>
    <t>607231700</t>
  </si>
  <si>
    <t>Ellen Birnbaum, Office of Legislator</t>
  </si>
  <si>
    <t>607231701</t>
  </si>
  <si>
    <t>Delia Deriggi-Whitton, Office of Legislator</t>
  </si>
  <si>
    <t>607231702</t>
  </si>
  <si>
    <t>James Kennedy, Office of Legislator</t>
  </si>
  <si>
    <t>607231703</t>
  </si>
  <si>
    <t>Laura Schaefer, Office of Legislator</t>
  </si>
  <si>
    <t>607231704</t>
  </si>
  <si>
    <t>Dennis Dunne, Office of Legislator</t>
  </si>
  <si>
    <t>607231705</t>
  </si>
  <si>
    <t>Arnold Drucker, Office of Legislator</t>
  </si>
  <si>
    <t>607231706</t>
  </si>
  <si>
    <t>Rose Marie Walker, Office of Legislator</t>
  </si>
  <si>
    <t>607231707</t>
  </si>
  <si>
    <t>Donald MacKenzie, Office of Legislator</t>
  </si>
  <si>
    <t>607231708</t>
  </si>
  <si>
    <t>Steven Rhoads, Office of Legislator</t>
  </si>
  <si>
    <t>607231709</t>
  </si>
  <si>
    <t>Rob Calarco, Office of Legislator</t>
  </si>
  <si>
    <t>607231710</t>
  </si>
  <si>
    <t>Duwayne Gregory, Office of Legislator</t>
  </si>
  <si>
    <t>Clare Mangelli, District Chief of Staff;
Lora Gellerstein, Chief of Staff, Majority;
Katie Baker, Deputy Communications Director, Majority</t>
  </si>
  <si>
    <t>607231711</t>
  </si>
  <si>
    <t>Kara Hahn, Office of Legislator</t>
  </si>
  <si>
    <t>607231712</t>
  </si>
  <si>
    <t>Albert Krupski, Office of Legislator</t>
  </si>
  <si>
    <t>607231713</t>
  </si>
  <si>
    <t>Bridget Fleming, Office of Legislator</t>
  </si>
  <si>
    <t>607231714</t>
  </si>
  <si>
    <t>Kate Browning, Office of Legislator</t>
  </si>
  <si>
    <t>607231716</t>
  </si>
  <si>
    <t>Tom Muratore, Office of Legislator</t>
  </si>
  <si>
    <t>607231717</t>
  </si>
  <si>
    <t>Sarah Anker, Office of Legislator</t>
  </si>
  <si>
    <t>607231718</t>
  </si>
  <si>
    <t>William Lindsay III, Office of Legislator</t>
  </si>
  <si>
    <t>607231720</t>
  </si>
  <si>
    <t>Monica Martinez, Office of Legislator</t>
  </si>
  <si>
    <t>607231721</t>
  </si>
  <si>
    <t>Tom Cilmi, Office of Legislator</t>
  </si>
  <si>
    <t>607231722</t>
  </si>
  <si>
    <t>Thomas Barraga, Office of Legislator</t>
  </si>
  <si>
    <t>607231723</t>
  </si>
  <si>
    <t>Leslie Kennedy, Office of Legislator</t>
  </si>
  <si>
    <t>607231725</t>
  </si>
  <si>
    <t>Kevin J. McCaffrey, Office of Legislator</t>
  </si>
  <si>
    <t>607231726</t>
  </si>
  <si>
    <t>Robert Trotta, Office of Legislator</t>
  </si>
  <si>
    <t>607231727</t>
  </si>
  <si>
    <t>Steve Stern, Office of Legislator</t>
  </si>
  <si>
    <t>607231728</t>
  </si>
  <si>
    <t>Lou D’Amaro, Office of Legislator</t>
  </si>
  <si>
    <t>607231730</t>
  </si>
  <si>
    <t>William Spencer, Office of Legislator</t>
  </si>
  <si>
    <t>617380548</t>
  </si>
  <si>
    <t>NYC000166</t>
  </si>
  <si>
    <t>Senate Majority Task Force on Counterterrorism and Public Protection</t>
  </si>
  <si>
    <t>Joseph E. Robach, Chairman, Majority Steering Committee;
Andrew J. Lanza, Deputy Majorty Leader for Government Oversight and Accountability;
Kemp Hannon, Senator;
Joseph A. Griffo, Deputy Majority Leader for Policy;
Martin J. Golden, Secretary of the Senate Majority Conference;
Patrick M. Gallivan, Senator;
Thomas Croci, Senator;
Simcha Felder, Senator</t>
  </si>
  <si>
    <t>Senate Majority Task Force on Counterterrorism and Public Protection, Committee, Senate</t>
  </si>
  <si>
    <t>617381093</t>
  </si>
  <si>
    <t>NYC000167</t>
  </si>
  <si>
    <t>Task Force for Demographic Research and Reapportionment</t>
  </si>
  <si>
    <t>Task Force for Demographic Research and Reapportionment, Committee, Senate</t>
  </si>
  <si>
    <t>622984120</t>
  </si>
  <si>
    <t>Program Development and Funding, Office of</t>
  </si>
  <si>
    <t>Alfred E. Smith Office Building80 South Swan Street Albany, New York 12210</t>
  </si>
  <si>
    <t>Program Development and Funding, Office of, Executive Office, Governor &amp; State Executive</t>
  </si>
  <si>
    <t>623565937</t>
  </si>
  <si>
    <t>Legislative Task Force On Reapportionment - Assembly</t>
  </si>
  <si>
    <t>623569743</t>
  </si>
  <si>
    <t>Legislative Women's Caucus</t>
  </si>
  <si>
    <t>Shirley C Tranholm, Exec Director;
Whitney A Griffin, Asst Dir</t>
  </si>
  <si>
    <t>624135429</t>
  </si>
  <si>
    <t>Brian Benjamin, Office of Senator</t>
  </si>
  <si>
    <t>Sandy Navas, Constituent Services Advocate;
Deshaundra J Johnson, Community Coordinator;
Shana Harmongoff, Community Relations Liaison;
Daiquan D Frasier, Special Assistant;
Emma L Forbes, Director Of Communications;
Sabrina A Ellis, Office Coordinator;
Kercena A Dozier, Chief Of Staff;
Valerie A Alcena, District Office Director;
Neil D Reilly, Community Liaison</t>
  </si>
  <si>
    <t>624136167</t>
  </si>
  <si>
    <t>Christine Pellegrino, Office of Assemblymember</t>
  </si>
  <si>
    <t>636875126</t>
  </si>
  <si>
    <t>Aging, Committee, U.S. Senate</t>
  </si>
  <si>
    <t>636875128</t>
  </si>
  <si>
    <t>Agriculture, Nutrition and Forestry</t>
  </si>
  <si>
    <t>Agriculture, Nutrition and Forestry, Committee, U.S. Senate</t>
  </si>
  <si>
    <t>636875129</t>
  </si>
  <si>
    <t>Appropriations</t>
  </si>
  <si>
    <t>Appropriations, Committee, U.S. Senate</t>
  </si>
  <si>
    <t>636875132</t>
  </si>
  <si>
    <t>Armed Services</t>
  </si>
  <si>
    <t>Kirsten Gillibrand, U.S. Senator;
Thomas Suozzi, U.S. Representative</t>
  </si>
  <si>
    <t>Armed Services, Committee, U.S. Senate</t>
  </si>
  <si>
    <t>636875135</t>
  </si>
  <si>
    <t>Banking, Housing, and Urban Affairs</t>
  </si>
  <si>
    <t>Banking, Housing, and Urban Affairs, Committee, U.S. Senate</t>
  </si>
  <si>
    <t>636875136</t>
  </si>
  <si>
    <t>Budget, Committee, U.S. Senate</t>
  </si>
  <si>
    <t>636875138</t>
  </si>
  <si>
    <t>Commerce, Science, and Transportation</t>
  </si>
  <si>
    <t>Commerce, Science, and Transportation, Committee, U.S. Senate</t>
  </si>
  <si>
    <t>636875139</t>
  </si>
  <si>
    <t>Energy and Natural Resources</t>
  </si>
  <si>
    <t>Energy and Natural Resources, Committee, U.S. Senate</t>
  </si>
  <si>
    <t>636875140</t>
  </si>
  <si>
    <t>Enviroment and Public Works</t>
  </si>
  <si>
    <t>Enviroment and Public Works, Committee, U.S. Senate</t>
  </si>
  <si>
    <t>636875141</t>
  </si>
  <si>
    <t>Ethics, Committee, U.S. Senate</t>
  </si>
  <si>
    <t>636875142</t>
  </si>
  <si>
    <t>Finance, Committee, U.S. Senate</t>
  </si>
  <si>
    <t>636875143</t>
  </si>
  <si>
    <t>Foreign Relations</t>
  </si>
  <si>
    <t>Foreign Relations, Committee, U.S. Senate</t>
  </si>
  <si>
    <t>636875144</t>
  </si>
  <si>
    <t>Health, Education, Labor and Pensions</t>
  </si>
  <si>
    <t>Health, Education, Labor and Pensions, Committee, U.S. Senate</t>
  </si>
  <si>
    <t>636875145</t>
  </si>
  <si>
    <t>Homeland Security and Governmental Affairs</t>
  </si>
  <si>
    <t>Homeland Security and Governmental Affairs, Committee, U.S. Senate</t>
  </si>
  <si>
    <t>636875146</t>
  </si>
  <si>
    <t>Indian Affairs</t>
  </si>
  <si>
    <t>Indian Affairs, Committee, U.S. Senate</t>
  </si>
  <si>
    <t>636875147</t>
  </si>
  <si>
    <t>Intelligence</t>
  </si>
  <si>
    <t>Intelligence, Committee, U.S. Senate</t>
  </si>
  <si>
    <t>636875148</t>
  </si>
  <si>
    <t>Judiciary, Committee, U.S. Senate</t>
  </si>
  <si>
    <t>636875149</t>
  </si>
  <si>
    <t>Rules and Administration</t>
  </si>
  <si>
    <t>Rules and Administration, Committee, U.S. Senate</t>
  </si>
  <si>
    <t>636875150</t>
  </si>
  <si>
    <t>Small Business and Entrepreneurship</t>
  </si>
  <si>
    <t>Small Business and Entrepreneurship, Committee, U.S. Senate</t>
  </si>
  <si>
    <t>636875151</t>
  </si>
  <si>
    <t>United States Senate Caucus on International Narcotis Control</t>
  </si>
  <si>
    <t>United States Senate Caucus on International Narcotis Control, Caucus, U.S. Senate</t>
  </si>
  <si>
    <t>636875152</t>
  </si>
  <si>
    <t>Veterans' Affairs, Committee, U.S. Senate</t>
  </si>
  <si>
    <t>636875153</t>
  </si>
  <si>
    <t>Sean Maloney, U.S. Representative;
John Faso, U.S. Representative</t>
  </si>
  <si>
    <t>Agriculture, Committee, U.S. House of Representatives</t>
  </si>
  <si>
    <t>636875154</t>
  </si>
  <si>
    <t>Nita Lowey, U.S. Representative;
José Serrano, U.S. Representative;
Grace Meng, U.S. Representative</t>
  </si>
  <si>
    <t>636875155</t>
  </si>
  <si>
    <t>Armed Services, Committee, U.S. House of Representatives</t>
  </si>
  <si>
    <t>636875156</t>
  </si>
  <si>
    <t>John Faso, U.S. Representative;
Hakeem Jeffries, U.S. Representative;
Brian Higgins, U.S. Representative</t>
  </si>
  <si>
    <t>Budget, Committee, U.S. House of Representatives</t>
  </si>
  <si>
    <t>636875157</t>
  </si>
  <si>
    <t>Education and the Workforce</t>
  </si>
  <si>
    <t>Adriano Espaillat, U.S. Representative;
Elise Stefanik, U.S. Representative</t>
  </si>
  <si>
    <t>Education and the Workforce, Committee, U.S. House of Representatives</t>
  </si>
  <si>
    <t>636875158</t>
  </si>
  <si>
    <t>Energy and Commerce</t>
  </si>
  <si>
    <t>Paul Tonko, U.S. Representative;
Yvette Clarke, U.S. Representative;
Chris Collins, U.S. Representative</t>
  </si>
  <si>
    <t>636875159</t>
  </si>
  <si>
    <t>Ethics, Committee, U.S. House of Representatives</t>
  </si>
  <si>
    <t>636875161</t>
  </si>
  <si>
    <t>Events Surrounding the 2012 Terrist Attack in Benghazi</t>
  </si>
  <si>
    <t>Events Surrounding the 2012 Terrist Attack in Benghazi, Committee, U.S. House of Representatives</t>
  </si>
  <si>
    <t>636875162</t>
  </si>
  <si>
    <t>Financial Services</t>
  </si>
  <si>
    <t>Carolyn Maloney, U.S. Representative;
Nydia Velázquez, U.S. Representative;
Gregory Meeks, U.S. Representative;
Peter King, U.S. Representative;
Lee M Zeldin, U.S. Representative;
Claudia Tenney, U.S. Representative</t>
  </si>
  <si>
    <t>636875163</t>
  </si>
  <si>
    <t>Foreign Affairs</t>
  </si>
  <si>
    <t>Adriano Espaillat, U.S. Representative;
Daniel M. Donovan, Jr., U.S. Representative;
Thomas Suozzi, U.S. Representative;
Gregory Meeks, U.S. Representative;
Lee M Zeldin, U.S. Representative;
Eliot Engel, U.S. Representative</t>
  </si>
  <si>
    <t>Foreign Affairs, Committee, U.S. House of Representatives</t>
  </si>
  <si>
    <t>636875166</t>
  </si>
  <si>
    <t>Homeland Security</t>
  </si>
  <si>
    <t>Daniel M. Donovan, Jr., U.S. Representative;
Kathleen Rice, U.S. Representative;
Peter King, U.S. Representative;
John Katko, U.S. Representative</t>
  </si>
  <si>
    <t>Homeland Security, Committee, U.S. House of Representatives</t>
  </si>
  <si>
    <t>636875167</t>
  </si>
  <si>
    <t>House Administration</t>
  </si>
  <si>
    <t>House Administration, Committee, U.S. House of Representatives</t>
  </si>
  <si>
    <t>636875168</t>
  </si>
  <si>
    <t>Intelligence, Committee, U.S. House of Representatives</t>
  </si>
  <si>
    <t>636875169</t>
  </si>
  <si>
    <t>Hakeem Jeffries, U.S. Representative;
Jerrold Nadler, U.S. Representative</t>
  </si>
  <si>
    <t>Judiciary, Committee, U.S. House of Representatives</t>
  </si>
  <si>
    <t>636875170</t>
  </si>
  <si>
    <t>Natural Resources</t>
  </si>
  <si>
    <t>Natural Resources, Committee, U.S. House of Representatives</t>
  </si>
  <si>
    <t>636875171</t>
  </si>
  <si>
    <t>Oversight and Government Reform</t>
  </si>
  <si>
    <t>Oversight and Government Reform, Committee, U.S. House of Representatives</t>
  </si>
  <si>
    <t>636875172</t>
  </si>
  <si>
    <t>636875173</t>
  </si>
  <si>
    <t>Science, Space, and Technology</t>
  </si>
  <si>
    <t>Science, Space, and Technology, Committee, U.S. House of Representatives</t>
  </si>
  <si>
    <t>636875174</t>
  </si>
  <si>
    <t>Adriano Espaillat, U.S. Representative;
Nydia Velázquez, U.S. Representative</t>
  </si>
  <si>
    <t>636875176</t>
  </si>
  <si>
    <t>Transportation and Infastructure</t>
  </si>
  <si>
    <t>John Faso, U.S. Representative;
Sean Maloney, U.S. Representative;
Jerrold Nadler, U.S. Representative;
John Katko, U.S. Representative</t>
  </si>
  <si>
    <t>Transportation and Infastructure, Committee, U.S. House of Representatives</t>
  </si>
  <si>
    <t>636875177</t>
  </si>
  <si>
    <t>Joseph Crowley, U.S. Representative;
Tom Reed II, U.S. Representative</t>
  </si>
  <si>
    <t>636875178</t>
  </si>
  <si>
    <t>Commission on Security and Cooperation in Europe</t>
  </si>
  <si>
    <t>Commission on Security and Cooperation in Europe, Committee, U.S. Senate</t>
  </si>
  <si>
    <t>636875179</t>
  </si>
  <si>
    <t>Joint Committee on Printing</t>
  </si>
  <si>
    <t>Joint Committee on Printing, Committee, U.S. Senate</t>
  </si>
  <si>
    <t>636875180</t>
  </si>
  <si>
    <t>Joint Committee on Taxation</t>
  </si>
  <si>
    <t>Joint Committee on Taxation, Committee, U.S. Senate</t>
  </si>
  <si>
    <t>636875181</t>
  </si>
  <si>
    <t>Joint Committee on the Library</t>
  </si>
  <si>
    <t>Joint Committee on the Library, Committee, U.S. Senate</t>
  </si>
  <si>
    <t>636875182</t>
  </si>
  <si>
    <t>Joint Economic Committee</t>
  </si>
  <si>
    <t>Joint Economic Committee, Committee, U.S. Senate</t>
  </si>
  <si>
    <t>636876451</t>
  </si>
  <si>
    <t>Veterans' Affairs, Committee, U.S. House of Representatives</t>
  </si>
  <si>
    <t>656784453</t>
  </si>
  <si>
    <t>Adriano Espaillat, Office of U.S. Representative</t>
  </si>
  <si>
    <t>Raphael Dominguez, Scheduler;
Candace Randle Person, Communications Director;
Aneiry D. Batista, Chief of Staff;
Valera Carranza, Legislative Director</t>
  </si>
  <si>
    <t>656784455</t>
  </si>
  <si>
    <t>Brian Higgins, Office of U.S. Representative</t>
  </si>
  <si>
    <t>Matthew Fery, Chief of Staff;
Kayla Williams, Scheduler;
Theresa Kennedy, Communications Director</t>
  </si>
  <si>
    <t>656784456</t>
  </si>
  <si>
    <t>Carolyn Maloney, Office of U.S. Representative</t>
  </si>
  <si>
    <t>Michael Iger, Chief of Staff;
Jennifer Bell, Press Secretary;
Christina Parisi, Legislative Director;
Rebecca Tulloch, Scheduler</t>
  </si>
  <si>
    <t>656784459</t>
  </si>
  <si>
    <t>Chris Collins, Office of U.S. Representative</t>
  </si>
  <si>
    <t>Taylor Elliot, Scheduler;
Michael McAdams, Communications Director;
Michael Hook, Chief of Staff;
Ted Alexander, Legislative Director</t>
  </si>
  <si>
    <t>656784464</t>
  </si>
  <si>
    <t>Claudia Tenney, Office of U.S. Representative</t>
  </si>
  <si>
    <t>Nick Stewart, Legislative Director;
Margaux Matter, Chief of Staff;
Hannah Andrews, Press Secretary;
Teri Dorn, Scheduler</t>
  </si>
  <si>
    <t>656784465</t>
  </si>
  <si>
    <t>Daniel M. Donovan, Jr., Office of U.S. Representative</t>
  </si>
  <si>
    <t>Patrick Ryan, Communications Director;
Blaire Barlett, Deputy Chief of Staff;
Ronald Carara, Chief of Staff</t>
  </si>
  <si>
    <t>656784468</t>
  </si>
  <si>
    <t>Eliot Engel, Office of U.S. Representative</t>
  </si>
  <si>
    <t>Bryant Daniels, Press Secretary;
Brian Skretny, Legislative Director;
Bill Weitz, Chief of Staff;
Darlene Murray, Scheduler</t>
  </si>
  <si>
    <t>656784471</t>
  </si>
  <si>
    <t>Elise Stefanik, Office of U.S. Representative</t>
  </si>
  <si>
    <t>Lindley Kratovil, Chief of Staff;
Emily Cosci, Scheduler;
Courtney Carrow, Legislative Director;
Tom Flanagin, Communications Director</t>
  </si>
  <si>
    <t>656784474</t>
  </si>
  <si>
    <t>Grace Meng, Office of U.S. Representative</t>
  </si>
  <si>
    <t>Jordan Goldes, Communications Director;
David Bagby, Legislative Director;
Brenda Connolly, Scheduler;
Justin Oswald, Chief of Staff</t>
  </si>
  <si>
    <t>656784476</t>
  </si>
  <si>
    <t>Gregory Meeks, Office of U.S. Representative</t>
  </si>
  <si>
    <t>Kim Fuller, Scheduler;
Jordan Morris, Communications Director;
Ernie Jolly, Legislative Director;
Sophia Lafargue, Chief of Staff</t>
  </si>
  <si>
    <t>656784478</t>
  </si>
  <si>
    <t>Hakeem Jeffries, Office of U.S. Representative</t>
  </si>
  <si>
    <t>Chirs Rabdle, Legislative Director;
Cedric Grant, Chief of Staff;
Audrey Litvak, Scheduler;
Michael Hardaway, Communications Director</t>
  </si>
  <si>
    <t>656784481</t>
  </si>
  <si>
    <t>Jerrold Nadler, Office of U.S. Representative</t>
  </si>
  <si>
    <t>Janice Siegel, Scheduler;
Daniel Schwartz, Communications Director;
Amy Rutkin, Chief of Staff;
Lisette Morton, Legislative Director</t>
  </si>
  <si>
    <t>656784483</t>
  </si>
  <si>
    <t>John Faso, Office of U.S. Representative</t>
  </si>
  <si>
    <t>Hope Costa, Scheduler;
Dain Pasccello, Chief of Staff;
Courtney Weaver, Communications Director;
Patrick Rooney, Legislative Director</t>
  </si>
  <si>
    <t>656784485</t>
  </si>
  <si>
    <t>John Katko, Office of U.S. Representative</t>
  </si>
  <si>
    <t>Erin O'Connor, Communications Director;
Elizabeth Kilgalin, Scheduler;
Brad Gentile, Chief of Staff;
Zach Howell, Legislative Director</t>
  </si>
  <si>
    <t>656784488</t>
  </si>
  <si>
    <t>José Serrano, Office of U.S. Representative</t>
  </si>
  <si>
    <t>Paola Amador, Communications Director;
Matthew Albert, Chief of Staff;
Valentin Castillo, Scheduler</t>
  </si>
  <si>
    <t>656784491</t>
  </si>
  <si>
    <t>Joseph Crowley, Office of U.S. Representative</t>
  </si>
  <si>
    <t>Kate Keating, Chief of Staff;
Jessica Vallejo, Scheduler;
Courtny Gidner, Communications Director;
Nicole Cohen, Legislative Director</t>
  </si>
  <si>
    <t>656784493</t>
  </si>
  <si>
    <t>Kathleen Rice, Office of U.S. Representative</t>
  </si>
  <si>
    <t>Colleen Nguyen, Legislative Director;
Coleman Lamb, Communications Director;
Amanda Walsh, Scheduler;
Nell Reilly, Chief of Staff</t>
  </si>
  <si>
    <t>656784495</t>
  </si>
  <si>
    <t>Lee M Zeldin, Office of U.S. Representative</t>
  </si>
  <si>
    <t>Kevin Dowling, Legislative Director;
Jennifer Disena, Communications Director;
Eric Amidon, Chief of Staff;
Nicole Paciello, Scheduler</t>
  </si>
  <si>
    <t>656784498</t>
  </si>
  <si>
    <t>Louise Slaughter, Office of U.S. Representative</t>
  </si>
  <si>
    <t>Liam Fitzsimmons, Chief of Staff;
Jeff Gohringer, Communications Director;
Colleen Bell, Legislative Director;
Yodit Tewelde, Scheduler</t>
  </si>
  <si>
    <t>656784502</t>
  </si>
  <si>
    <t>Nita Lowey, Office of U.S. Representative</t>
  </si>
  <si>
    <t>Kelly Healton, Scheduler;
Elizabeth Stanley, Chief of Staff;
Dana Action, Legislative Director;
Roy Loewenstein, Communications Director</t>
  </si>
  <si>
    <t>656784505</t>
  </si>
  <si>
    <t>Nydia Velázquez, Office of U.S. Representative</t>
  </si>
  <si>
    <t>Justin Pelletier, Legislative Director;
Alex Haurek, Communications Director;
Adam Minehardt, Chief of Staff;
Tera Proby, Scheduler</t>
  </si>
  <si>
    <t>656784507</t>
  </si>
  <si>
    <t>Paul Tonko, Office of U.S. Representative</t>
  </si>
  <si>
    <t>Jeff Morgan, Legislative Director;
David Masrangelo, Office Manager;
Cinton Brigg, Chief of Staff;
Matt Sonneborn, Press Secretary</t>
  </si>
  <si>
    <t>656784512</t>
  </si>
  <si>
    <t>Peter King, Office of U.S. Representative</t>
  </si>
  <si>
    <t>Jamie Matese, Legislative Director;
Kevin Fogarty, Chief of Staff</t>
  </si>
  <si>
    <t>656784514</t>
  </si>
  <si>
    <t>Sean Maloney, Office of U.S. Representative</t>
  </si>
  <si>
    <t>Tim Persico, Chief of Staff;
Kevin Golden, Scheduler;
Caitlin Girouard, Communications Director;
Tom Mintz, Legislative Director</t>
  </si>
  <si>
    <t>656784516</t>
  </si>
  <si>
    <t>Thomas Suozzi, Office of U.S. Representative</t>
  </si>
  <si>
    <t>Lou Wasson, Press Secretary;
Ellie Arbeit, Scheduler;
Diane Shuste, Legislative Director;
Mike Florio, Chief of Staff</t>
  </si>
  <si>
    <t>656784518</t>
  </si>
  <si>
    <t>Tom Reed II, Office of U.S. Representative</t>
  </si>
  <si>
    <t>Samntha Cotton, Communications Director;
Drew Wayne, Legislative Director;
Don Castellucci, Office Manager;
Tim Kopien, Chief of Staff</t>
  </si>
  <si>
    <t>656784520</t>
  </si>
  <si>
    <t>Yvette Clarke, Office of U.S. Representative</t>
  </si>
  <si>
    <t>Shawnta Goins, Scheduler;
LaDavia Drane, Chief of Staff;
Asi Ofosu, Deputy Chief of Staff;
Christine Bennet, Press Secretary</t>
  </si>
  <si>
    <t>656784522</t>
  </si>
  <si>
    <t>Charles Schumer, Office of U.S. Senator</t>
  </si>
  <si>
    <t>Michelle Mittler, Scheduler;
Meghan Taira, Legislative Director;
Matt House, Communications Director;
Mike Lynch, Chief of Staff</t>
  </si>
  <si>
    <t>656784524</t>
  </si>
  <si>
    <t>Kirsten Gillibrand, Office of U.S. Senator</t>
  </si>
  <si>
    <t>Kinsey Spears, Scheduler;
Jess Fassler, Chief of Staff;
Brooke Jamison, Legislative Director;
Marc Barumer, Communications Director</t>
  </si>
  <si>
    <t>722288237</t>
  </si>
  <si>
    <t>Kalman Yeger, Office of Councilmember</t>
  </si>
  <si>
    <t>722288273</t>
  </si>
  <si>
    <t>Carlina Rivera, Office of Councilmember</t>
  </si>
  <si>
    <t>722288299</t>
  </si>
  <si>
    <t>Mark Gjonaj, Office of Councilmember</t>
  </si>
  <si>
    <t>722290021</t>
  </si>
  <si>
    <t>Keith Powers, Office of Councilmember</t>
  </si>
  <si>
    <t>722295687</t>
  </si>
  <si>
    <t>Adrienne Adams, Office of Councilmember</t>
  </si>
  <si>
    <t>722297928</t>
  </si>
  <si>
    <t>Alicka Ampry-Samuel, Office of Councilmember</t>
  </si>
  <si>
    <t>722298388</t>
  </si>
  <si>
    <t>Diana Ayala, Office of Councilmember</t>
  </si>
  <si>
    <t>723141635</t>
  </si>
  <si>
    <t>Justin Brannan, Office of Councilmember</t>
  </si>
  <si>
    <t>756011499</t>
  </si>
  <si>
    <t>Tom McKevitt, Office of Legislator</t>
  </si>
  <si>
    <t>756042561</t>
  </si>
  <si>
    <t>Alfred Taylor, Office of Assemblymember</t>
  </si>
  <si>
    <t>Notes</t>
  </si>
  <si>
    <t>Group Name</t>
  </si>
  <si>
    <t>Group Government Body</t>
  </si>
  <si>
    <t>Group Type</t>
  </si>
  <si>
    <t>Staffers</t>
  </si>
  <si>
    <t>Electeds</t>
  </si>
  <si>
    <t>Members of Committee or Caucus</t>
  </si>
  <si>
    <t>Ranker of Committee or Caucus</t>
  </si>
  <si>
    <t>Chair of Committee or Caucus</t>
  </si>
  <si>
    <t>Fax 2 / Capitol or Legislative Office</t>
  </si>
  <si>
    <t>Description</t>
  </si>
  <si>
    <t>Oversight Functions</t>
  </si>
  <si>
    <t>Agency Office Location</t>
  </si>
  <si>
    <t>Subgroup of Agency</t>
  </si>
  <si>
    <t>Committee Type</t>
  </si>
  <si>
    <t>Name, Group Type, Government Body</t>
  </si>
  <si>
    <t>Elizabeth Little, Office Of Senator, Personal Staff Office, Senate</t>
  </si>
  <si>
    <t>Fred Akshar, Office Of Senator, Personal Staff Office, Senate</t>
  </si>
  <si>
    <t>José Peralta, Office Of Senator, Personal Staff Office, Senate</t>
  </si>
  <si>
    <t>Liz Krueger, Office Of Senator, Personal Staff Office, Senate</t>
  </si>
  <si>
    <t>Martin Malavé Dilan, Office Of Senator, Personal Staff Office, Senate</t>
  </si>
  <si>
    <t>Thomas F. O'Mara, Office Of Senator, Personal Staff Office, Senate</t>
  </si>
  <si>
    <t>Tony Avella, Office Of Senator, Personal Staff Office, Senate</t>
  </si>
  <si>
    <t>James L. Seward, Office of Senator</t>
  </si>
  <si>
    <t>James L. Seward, Office of Senator, Personal Staff Office, Senate</t>
  </si>
  <si>
    <t>Jeffrey D. Klein, Office of Senator</t>
  </si>
  <si>
    <t>Jeffrey D. Klein, Office of Senator, Personal Staff Office, Senate</t>
  </si>
  <si>
    <t>John J. Bonacic, Office of Senator</t>
  </si>
  <si>
    <t>John J. Bonacic, Office of Senator, Personal Staff Office, Senate</t>
  </si>
  <si>
    <t>John J. Flanagan, Office of Senator</t>
  </si>
  <si>
    <t>John J. Flanagan, Office of Senator, Personal Staff Office, Senate</t>
  </si>
  <si>
    <t>Jose M. Serrano, Office of Senator</t>
  </si>
  <si>
    <t>Jose M. Serrano, Office of Senator, Personal Staff Office, Senate</t>
  </si>
  <si>
    <t>Joseph A. Griffo, Office of Senator</t>
  </si>
  <si>
    <t>Joseph A. Griffo, Office of Senator, Personal Staff Office, Senate</t>
  </si>
  <si>
    <t>Joseph E. Robach, Office of Senator</t>
  </si>
  <si>
    <t>Joseph E. Robach, Office of Senator, Personal Staff Office, Senate</t>
  </si>
  <si>
    <t>Joseph P. Addabbo Jr., Office of Senator</t>
  </si>
  <si>
    <t>Joseph P. Addabbo Jr., Office of Senator, Personal Staff Office, Senate</t>
  </si>
  <si>
    <t>Kathleen Marchione, Office of Senator</t>
  </si>
  <si>
    <t>Kathleen Marchione, Office of Senator, Personal Staff Office, Senate</t>
  </si>
  <si>
    <t>Kenneth P. LaValle, Office of Senator</t>
  </si>
  <si>
    <t>Kenneth P. LaValle, Office of Senator, Personal Staff Office, Senate</t>
  </si>
  <si>
    <t>Kevin S. Parker, Office of Senator</t>
  </si>
  <si>
    <t>Kevin S. Parker, Office of Senator, Personal Staff Office, Senate</t>
  </si>
  <si>
    <t>Martin J. Golden, Office of Senator</t>
  </si>
  <si>
    <t>Martin J. Golden, Office of Senator, Personal Staff Office, Senate</t>
  </si>
  <si>
    <t>Michael H. Ranzenhofer, Office of Senator</t>
  </si>
  <si>
    <t>Michael H. Ranzenhofer, Office of Senator, Personal Staff Office, Senate</t>
  </si>
  <si>
    <t>Michael N. Gianaris, Office of Senator</t>
  </si>
  <si>
    <t>Michael N. Gianaris, Office of Senator, Personal Staff Office, Senate</t>
  </si>
  <si>
    <t>Patricia A. Ritchie, Office of Senator</t>
  </si>
  <si>
    <t>Patricia A. Ritchie, Office of Senator, Personal Staff Office, Senate</t>
  </si>
  <si>
    <t>Thomas F. O'Mara, Office of Senator</t>
  </si>
  <si>
    <t>Thomas F. O'Mara, Office of Senator, Personal Staff Office, Senate</t>
  </si>
  <si>
    <t>Timothy M. Kennedy, Office of Senator</t>
  </si>
  <si>
    <t>Timothy M. Kennedy, Office of Senator, Personal Staff Office, Senate</t>
  </si>
  <si>
    <t>William J. Larkin, Jr., Office of Senator</t>
  </si>
  <si>
    <t>William J. Larkin, Jr., Office of Senator, Personal Staff Office, Senate</t>
  </si>
  <si>
    <t>Andrew J. Lanza, Office of Senator</t>
  </si>
  <si>
    <t>Andrew J. Lanza, Office of Senator, Personal Staff Office, Senate</t>
  </si>
  <si>
    <t>Carl L. Marcellino, Office of Senator</t>
  </si>
  <si>
    <t>Carl L. Marcellino, Office of Senator, Personal Staff Office, Senate</t>
  </si>
  <si>
    <t>Catharine M. Young, Office of Senator</t>
  </si>
  <si>
    <t>Catharine M. Young, Office of Senator, Personal Staff Office, Senate</t>
  </si>
  <si>
    <t>David J. Valesky, Office of Senator</t>
  </si>
  <si>
    <t>David J. Valesky, Office of Senator, Personal Staff Office, Senate</t>
  </si>
  <si>
    <t>David S. Carlucci, Office of Senator</t>
  </si>
  <si>
    <t>David S. Carlucci, Office of Senator, Personal Staff Office, Senate</t>
  </si>
  <si>
    <t>Diane J. Savino, Office of Senator</t>
  </si>
  <si>
    <t>Diane J. Savino, Office of Senator, Personal Staff Office, Senate</t>
  </si>
  <si>
    <t>Christopher Jacobs, Office of Senator</t>
  </si>
  <si>
    <t>Christopher Jacobs, Office of Senator, Personal Staff Office, Senate</t>
  </si>
  <si>
    <t>John Brooks, Office of Senator</t>
  </si>
  <si>
    <t>John Brooks, Office of Senator, Personal Staff Office, Senate</t>
  </si>
  <si>
    <t>Brian A. Benjamin, Office of Senator</t>
  </si>
  <si>
    <t>Brian A. Benjamin, Office of Senator, Personal Staff Office, Senate</t>
  </si>
  <si>
    <t>John DeFrancisco, Office Of Senator, Personal Staff Office, Senate</t>
  </si>
  <si>
    <t>Gustavo Rivera, Office Of Senator, Personal Staff Office, Senate</t>
  </si>
  <si>
    <t>John DeFrancisco, Office of Senator</t>
  </si>
  <si>
    <t>John DeFrancisco, Office of Senator, Personal Staff Office, Senate</t>
  </si>
  <si>
    <t>Joseph P. Addabbo Jr., Office Of Senator, Personal Staff Office, Senate</t>
  </si>
  <si>
    <t>Joseph P. Addabbo Jr.</t>
  </si>
  <si>
    <t>Neil D. Breslin, Office of Senator, Personal Staff Office, Senate</t>
  </si>
  <si>
    <t>Joseph P. Addabbo Jr., Senator</t>
  </si>
  <si>
    <t>765290942</t>
  </si>
  <si>
    <t>Giavanna M Corazza, Intern</t>
  </si>
  <si>
    <t>765290945</t>
  </si>
  <si>
    <t>Thomas V Delaney, Intern</t>
  </si>
  <si>
    <t>765290947</t>
  </si>
  <si>
    <t>Albert D Fishteyn, Intern</t>
  </si>
  <si>
    <t>765290952</t>
  </si>
  <si>
    <t>Joshua J Miller, Intern</t>
  </si>
  <si>
    <t>765290954</t>
  </si>
  <si>
    <t>Michael N Reneo, Intern</t>
  </si>
  <si>
    <t>765290960</t>
  </si>
  <si>
    <t>Benjamin L Shapiro, Intern</t>
  </si>
  <si>
    <t>765290965</t>
  </si>
  <si>
    <t>Kaitlyn A Valentino, Intern</t>
  </si>
  <si>
    <t>765290967</t>
  </si>
  <si>
    <t>Luther D Isler, Community Coordinator</t>
  </si>
  <si>
    <t>765290969</t>
  </si>
  <si>
    <t>Catherine E Dean, Scheduler</t>
  </si>
  <si>
    <t>765290971</t>
  </si>
  <si>
    <t>Jonathan R Sterne, Director Of Communications</t>
  </si>
  <si>
    <t>765290974</t>
  </si>
  <si>
    <t>Danielle Zuckerman, Community Liaison</t>
  </si>
  <si>
    <t>765290978</t>
  </si>
  <si>
    <t>John T Eberth, Communications Specialist</t>
  </si>
  <si>
    <t>765290979</t>
  </si>
  <si>
    <t>Daniel T Merriam, Constituent Specialist</t>
  </si>
  <si>
    <t>765290983</t>
  </si>
  <si>
    <t>Daniel B Cohen, District Representative</t>
  </si>
  <si>
    <t>765290988</t>
  </si>
  <si>
    <t>John G Lyon, Communications Director</t>
  </si>
  <si>
    <t>765290989</t>
  </si>
  <si>
    <t>John P Mulgrew, Open Projects Manager</t>
  </si>
  <si>
    <t>765290993</t>
  </si>
  <si>
    <t>Scott V Vera, District Representative</t>
  </si>
  <si>
    <t>765290996</t>
  </si>
  <si>
    <t>Alina S Witman, District/event Coordinator</t>
  </si>
  <si>
    <t>765290999</t>
  </si>
  <si>
    <t>Daniel J Grippo, Constituent Services Assistant</t>
  </si>
  <si>
    <t>765291000</t>
  </si>
  <si>
    <t>Malcolm I Clark, Community Liaison</t>
  </si>
  <si>
    <t>765291004</t>
  </si>
  <si>
    <t>Nicole M Thomas, Community Liaison</t>
  </si>
  <si>
    <t>765291005</t>
  </si>
  <si>
    <t>Joshua C Bailey, Legislative Assistant</t>
  </si>
  <si>
    <t>765291008</t>
  </si>
  <si>
    <t>Catherine M Seamon, Special Assistant</t>
  </si>
  <si>
    <t>765291010</t>
  </si>
  <si>
    <t>Deborah L Hoyle, Communications Consultant</t>
  </si>
  <si>
    <t>765291011</t>
  </si>
  <si>
    <t>Patrick J Hill, District Representative</t>
  </si>
  <si>
    <t>765291013</t>
  </si>
  <si>
    <t>Farrah L Kule-rubin, District Representative</t>
  </si>
  <si>
    <t>765291016</t>
  </si>
  <si>
    <t>Dragan Konstantinovic, Scheduler/office Manager</t>
  </si>
  <si>
    <t>765291017</t>
  </si>
  <si>
    <t>Phiveline Solano, Community Relations Liaison</t>
  </si>
  <si>
    <t>765291020</t>
  </si>
  <si>
    <t>Samuel A Gerould, Director Of Communications</t>
  </si>
  <si>
    <t>765291021</t>
  </si>
  <si>
    <t>Patricia W Anthony, Scheduler &amp;amp; Constit. Relations Coord</t>
  </si>
  <si>
    <t>765291022</t>
  </si>
  <si>
    <t>Katelin E Burgess, Office Manager</t>
  </si>
  <si>
    <t>765291026</t>
  </si>
  <si>
    <t>Anthony Giudice, Press Secretary/special Events Coord</t>
  </si>
  <si>
    <t>765291033</t>
  </si>
  <si>
    <t>Richard C Howland Jr, Legislative Aide</t>
  </si>
  <si>
    <t>765291035</t>
  </si>
  <si>
    <t>Donald J Cranston, Special Assistant</t>
  </si>
  <si>
    <t>765291036</t>
  </si>
  <si>
    <t>John M Seravalli, Special Assistant</t>
  </si>
  <si>
    <t>765291038</t>
  </si>
  <si>
    <t>Fredrick G Mitchell, Community Affairs Representative</t>
  </si>
  <si>
    <t>765291040</t>
  </si>
  <si>
    <t>Jolene B Bender, Constituent Services Representative</t>
  </si>
  <si>
    <t>765291042</t>
  </si>
  <si>
    <t>Christopher M Catt, Chief Of Staff</t>
  </si>
  <si>
    <t>765291043</t>
  </si>
  <si>
    <t>Joshua G Garnish, Community &amp;amp; Constituent Affairs Asst</t>
  </si>
  <si>
    <t>765291044</t>
  </si>
  <si>
    <t>Slagana Mitris, Community Liaison</t>
  </si>
  <si>
    <t>765291045</t>
  </si>
  <si>
    <t>Brian J Dwyer, Director Of Communications</t>
  </si>
  <si>
    <t>765291047</t>
  </si>
  <si>
    <t>Karen M Howard, Community Affairs Assistant</t>
  </si>
  <si>
    <t>765291050</t>
  </si>
  <si>
    <t>Phyllis P Wickerham, Community Affairs Assistant</t>
  </si>
  <si>
    <t>765291051</t>
  </si>
  <si>
    <t>Patricia E Cruz-irving, Communic &amp;amp; Community Affairs Advisor</t>
  </si>
  <si>
    <t>765291052</t>
  </si>
  <si>
    <t>Tyler J Sharpe, Community Representative</t>
  </si>
  <si>
    <t>765291054</t>
  </si>
  <si>
    <t>Marlene A Cooper, Constituent Liaison</t>
  </si>
  <si>
    <t>765291055</t>
  </si>
  <si>
    <t>Devin A Thorpe, Constituent Liaison</t>
  </si>
  <si>
    <t>765291056</t>
  </si>
  <si>
    <t>Michelle B Taylor, District Office Manager</t>
  </si>
  <si>
    <t>765291057</t>
  </si>
  <si>
    <t>Madeleine G Meier, Intern</t>
  </si>
  <si>
    <t>765291058</t>
  </si>
  <si>
    <t>Emily L Reid, Scheduler/community Liaison</t>
  </si>
  <si>
    <t>765291059</t>
  </si>
  <si>
    <t>James W Duffy, Assistant Community Liaison</t>
  </si>
  <si>
    <t>765291060</t>
  </si>
  <si>
    <t>Tess G Korten, Staff Assistant</t>
  </si>
  <si>
    <t>765291061</t>
  </si>
  <si>
    <t>Julien A Vincent, Staff Assistant</t>
  </si>
  <si>
    <t>765291062</t>
  </si>
  <si>
    <t>Isabeaux S Kennedy-mitton, District Representative</t>
  </si>
  <si>
    <t>765291063</t>
  </si>
  <si>
    <t>Wilson A Zelaya, District Representative</t>
  </si>
  <si>
    <t>765291065</t>
  </si>
  <si>
    <t>Philip W Giltner, Legislative Director</t>
  </si>
  <si>
    <t>765291066</t>
  </si>
  <si>
    <t>Christopher M Bottini, Legislative Director</t>
  </si>
  <si>
    <t>765291067</t>
  </si>
  <si>
    <t>Justin A Law, Counsel</t>
  </si>
  <si>
    <t>765291068</t>
  </si>
  <si>
    <t>Ryan S Senecal, Legislative Coordinator</t>
  </si>
  <si>
    <t>765291070</t>
  </si>
  <si>
    <t>Morgan J Halloran, Committee Counsel/director</t>
  </si>
  <si>
    <t>765291071</t>
  </si>
  <si>
    <t>Cameron F Kirkpatrick, Director Of Legislation And Policy</t>
  </si>
  <si>
    <t>765291074</t>
  </si>
  <si>
    <t>Amanda L Cole, Legislative Assistant</t>
  </si>
  <si>
    <t>765291076</t>
  </si>
  <si>
    <t>John J Brunetti, Counsel</t>
  </si>
  <si>
    <t>765291078</t>
  </si>
  <si>
    <t>Andrew N Friedel, Student Aide</t>
  </si>
  <si>
    <t>765291079</t>
  </si>
  <si>
    <t>Alexander R Flood, Legislative Aide</t>
  </si>
  <si>
    <t>765291080</t>
  </si>
  <si>
    <t>Scott P Henderson, Legislative Analyst</t>
  </si>
  <si>
    <t>765291081</t>
  </si>
  <si>
    <t>Laura A Huneau, Scheduler</t>
  </si>
  <si>
    <t>765291082</t>
  </si>
  <si>
    <t>Nicholas J Haas Jr, Legislative Assistant</t>
  </si>
  <si>
    <t>765291083</t>
  </si>
  <si>
    <t>Lori A Dollard, Administrative Assistant</t>
  </si>
  <si>
    <t>765291084</t>
  </si>
  <si>
    <t>Katie L Mcloughlin, Administrative Aide</t>
  </si>
  <si>
    <t>765291086</t>
  </si>
  <si>
    <t>Kristin N Otis, Executive Assistant</t>
  </si>
  <si>
    <t>765291087</t>
  </si>
  <si>
    <t>Patricia A Grady, Scheduling Assistant</t>
  </si>
  <si>
    <t>765291089</t>
  </si>
  <si>
    <t>Elizabeth A Nowicki, Assistant Counsel</t>
  </si>
  <si>
    <t>765291092</t>
  </si>
  <si>
    <t>Jared L Scali, Intern</t>
  </si>
  <si>
    <t>765291094</t>
  </si>
  <si>
    <t>Nicole A Bratek, Manager Of Training, Reporting &amp;amp; Dis</t>
  </si>
  <si>
    <t>765291095</t>
  </si>
  <si>
    <t>Barbara A Constantino, Legislative Health Svc Staff Nurse</t>
  </si>
  <si>
    <t>765291096</t>
  </si>
  <si>
    <t>Julia M Boschi, Administrative Assistant</t>
  </si>
  <si>
    <t>765291097</t>
  </si>
  <si>
    <t>Charles S Bennardo, Special Assistant</t>
  </si>
  <si>
    <t>765291099</t>
  </si>
  <si>
    <t>Mallory B Massry, Legislative Director</t>
  </si>
  <si>
    <t>765291100</t>
  </si>
  <si>
    <t>Therese A Daly, Staff Assistant Of The Democratic Co</t>
  </si>
  <si>
    <t>765291101</t>
  </si>
  <si>
    <t>Inga L Aponte, Translator</t>
  </si>
  <si>
    <t>765291102</t>
  </si>
  <si>
    <t>Marissa A Espinoza, External Relations Associate</t>
  </si>
  <si>
    <t>765291103</t>
  </si>
  <si>
    <t>Kelechi Ikwuakor, External Relations Associate</t>
  </si>
  <si>
    <t>765291104</t>
  </si>
  <si>
    <t>Katherine K Mcnamara, Policy Analyst</t>
  </si>
  <si>
    <t>765291105</t>
  </si>
  <si>
    <t>Samrin A Ali, Senate Fellow</t>
  </si>
  <si>
    <t>765291106</t>
  </si>
  <si>
    <t>Darcy J Kennedy, Senate Fellow</t>
  </si>
  <si>
    <t>765291108</t>
  </si>
  <si>
    <t>Aaron M Lawson, Senate Fellow</t>
  </si>
  <si>
    <t>765291110</t>
  </si>
  <si>
    <t>Richard Olivier Marius, Senate Fellow</t>
  </si>
  <si>
    <t>765291112</t>
  </si>
  <si>
    <t>Cailin N Mckenna, Senate Fellow</t>
  </si>
  <si>
    <t>765291113</t>
  </si>
  <si>
    <t>Darrell J Metcalf, Senate Fellow</t>
  </si>
  <si>
    <t>765291114</t>
  </si>
  <si>
    <t>Jeremy A Millard, Senate Fellow</t>
  </si>
  <si>
    <t>765291116</t>
  </si>
  <si>
    <t>Nathan J Morgan, Senate Fellow</t>
  </si>
  <si>
    <t>765291117</t>
  </si>
  <si>
    <t>Michael W Pottetti, Senate Fellow</t>
  </si>
  <si>
    <t>765291119</t>
  </si>
  <si>
    <t>Katherine E Slye, Senate Fellow</t>
  </si>
  <si>
    <t>765291120</t>
  </si>
  <si>
    <t>Ryan A Spinner, Senate Fellow</t>
  </si>
  <si>
    <t>765291121</t>
  </si>
  <si>
    <t>Robert W Tracey, Senate Fellow</t>
  </si>
  <si>
    <t>765291123</t>
  </si>
  <si>
    <t>Gerald F Byrne, Senate Session Assistant</t>
  </si>
  <si>
    <t>765291125</t>
  </si>
  <si>
    <t>Kate E Cunningham, Senate Session Assistant</t>
  </si>
  <si>
    <t>765291126</t>
  </si>
  <si>
    <t>Lauren Done-torres, Senate Session Assistant</t>
  </si>
  <si>
    <t>765291127</t>
  </si>
  <si>
    <t>Trevor T Eck, Senate Session Assistant</t>
  </si>
  <si>
    <t>765291128</t>
  </si>
  <si>
    <t>Brandon D Holdridge, Senate Session Assistant</t>
  </si>
  <si>
    <t>765291130</t>
  </si>
  <si>
    <t>Lila Je, Senate Session Assistant</t>
  </si>
  <si>
    <t>765291131</t>
  </si>
  <si>
    <t>Brian G Juliano, Senate Session Assistant</t>
  </si>
  <si>
    <t>765291132</t>
  </si>
  <si>
    <t>Brittany E Kilcher, Senate Session Assistant</t>
  </si>
  <si>
    <t>765291134</t>
  </si>
  <si>
    <t>Zachary J Kogut, Senate Session Assistant</t>
  </si>
  <si>
    <t>765291135</t>
  </si>
  <si>
    <t>Joanne A Marius, Senate Session Assistant</t>
  </si>
  <si>
    <t>765291137</t>
  </si>
  <si>
    <t>Natasha M Martinez, Senate Session Assistant</t>
  </si>
  <si>
    <t>765291138</t>
  </si>
  <si>
    <t>Kyle T Mcintyre, Senate Session Assistant</t>
  </si>
  <si>
    <t>765291139</t>
  </si>
  <si>
    <t>Austin T Morgan, Senate Session Assistant</t>
  </si>
  <si>
    <t>765291140</t>
  </si>
  <si>
    <t>Ian G Morris, Senate Session Assistant</t>
  </si>
  <si>
    <t>765291141</t>
  </si>
  <si>
    <t>Diana R Murray, Senate Session Assistant</t>
  </si>
  <si>
    <t>765291143</t>
  </si>
  <si>
    <t>Kerry H Neuman, Senate Session Assistant</t>
  </si>
  <si>
    <t>765291144</t>
  </si>
  <si>
    <t>Zachariah L Parker, Senate Session Assistant</t>
  </si>
  <si>
    <t>765291145</t>
  </si>
  <si>
    <t>Lucy O Passaro, Senate Session Assistant</t>
  </si>
  <si>
    <t>765291146</t>
  </si>
  <si>
    <t>Jesse T Pollard, Senate Session Assistant</t>
  </si>
  <si>
    <t>765291147</t>
  </si>
  <si>
    <t>Maya E Rudolph, Senate Session Assistant</t>
  </si>
  <si>
    <t>765291148</t>
  </si>
  <si>
    <t>Mitchell A Rybak, Senate Session Assistant</t>
  </si>
  <si>
    <t>765291150</t>
  </si>
  <si>
    <t>Danielle L Segall, Senate Session Assistant</t>
  </si>
  <si>
    <t>765291152</t>
  </si>
  <si>
    <t>Jeffrey B Shapiro, Senate Session Assistant</t>
  </si>
  <si>
    <t>765291153</t>
  </si>
  <si>
    <t>Erika A Smithson, Senate Session Assistant</t>
  </si>
  <si>
    <t>765291154</t>
  </si>
  <si>
    <t>Emma M Thrasher, Senate Session Assistant</t>
  </si>
  <si>
    <t>765291155</t>
  </si>
  <si>
    <t>Katherine V Vaskevich, Senate Session Assistant</t>
  </si>
  <si>
    <t>765291156</t>
  </si>
  <si>
    <t>Kate L Wood, Senate Session Assistant</t>
  </si>
  <si>
    <t>765291157</t>
  </si>
  <si>
    <t>Freda M Zurita-bravo, Senate Session Assistant</t>
  </si>
  <si>
    <t>765291160</t>
  </si>
  <si>
    <t>Mark A Westbrook, Maintenance Worker</t>
  </si>
  <si>
    <t>765291164</t>
  </si>
  <si>
    <t>William J Gannon, Session Sergeant-at-arms</t>
  </si>
  <si>
    <t>765291167</t>
  </si>
  <si>
    <t>Richard V Mamone, Session Sergeant-at-arms</t>
  </si>
  <si>
    <t>765291169</t>
  </si>
  <si>
    <t>Nathan J Uchytil, Facility Assistant</t>
  </si>
  <si>
    <t>765291170</t>
  </si>
  <si>
    <t>Lauren A Wasielewski, Data Entry Operator</t>
  </si>
  <si>
    <t>Vlookup Import Staff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</si>
</sst>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
  </numFmts>
  <fonts count="6" x14ac:knownFonts="1">
    <font>
      <sz val="12"/>
      <color theme="1"/>
      <name val="Calibri"/>
      <family val="2"/>
      <scheme val="minor"/>
    </font>
    <font>
      <sz val="11"/>
      <color theme="1"/>
      <name val="Calibri"/>
      <family val="2"/>
      <scheme val="minor"/>
    </font>
    <font>
      <sz val="11"/>
      <color rgb="FF000000"/>
      <name val="Calibri"/>
      <family val="2"/>
    </font>
    <font>
      <u/>
      <sz val="12"/>
      <color theme="10"/>
      <name val="Calibri"/>
      <family val="2"/>
      <scheme val="minor"/>
    </font>
    <font>
      <u/>
      <sz val="12"/>
      <color theme="11"/>
      <name val="Calibri"/>
      <family val="2"/>
      <scheme val="minor"/>
    </font>
    <font>
      <sz val="12"/>
      <color rgb="FF000000"/>
      <name val="Calibri"/>
      <family val="2"/>
      <scheme val="minor"/>
    </font>
  </fonts>
  <fills count="7">
    <fill>
      <patternFill patternType="none"/>
    </fill>
    <fill>
      <patternFill patternType="gray125"/>
    </fill>
    <fill>
      <patternFill patternType="solid">
        <fgColor rgb="FF7030A0"/>
        <bgColor indexed="64"/>
      </patternFill>
    </fill>
    <fill>
      <patternFill patternType="solid">
        <fgColor theme="2" tint="-0.499984740745262"/>
        <bgColor indexed="64"/>
      </patternFill>
    </fill>
    <fill>
      <patternFill patternType="solid">
        <fgColor rgb="FFB4C6E7"/>
        <bgColor rgb="FFB4C6E7"/>
      </patternFill>
    </fill>
    <fill>
      <patternFill patternType="solid">
        <fgColor rgb="FFFF0000"/>
        <bgColor indexed="64"/>
      </patternFill>
    </fill>
    <fill>
      <patternFill patternType="solid">
        <fgColor rgb="FFD9E1F2"/>
        <bgColor rgb="FFD9E1F2"/>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22">
    <xf numFmtId="0" fontId="0" fillId="0" borderId="0"/>
    <xf numFmtId="0" fontId="1"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5">
    <xf numFmtId="0" fontId="0" fillId="0" borderId="0" xfId="0"/>
    <xf numFmtId="14" fontId="0" fillId="0" borderId="0" xfId="0" applyNumberFormat="1"/>
    <xf numFmtId="0" fontId="0" fillId="2" borderId="0" xfId="0" applyFill="1"/>
    <xf numFmtId="0" fontId="1" fillId="0" borderId="0" xfId="1"/>
    <xf numFmtId="164" fontId="2" fillId="0" borderId="0" xfId="1" applyNumberFormat="1" applyFont="1"/>
    <xf numFmtId="0" fontId="0" fillId="3" borderId="0" xfId="0" applyFill="1"/>
    <xf numFmtId="0" fontId="5" fillId="4" borderId="0" xfId="0" applyFont="1" applyFill="1" applyBorder="1"/>
    <xf numFmtId="0" fontId="0" fillId="0" borderId="1" xfId="0" applyBorder="1"/>
    <xf numFmtId="0" fontId="0" fillId="5" borderId="0" xfId="0" applyFill="1"/>
    <xf numFmtId="0" fontId="0" fillId="0" borderId="0" xfId="0" applyFill="1"/>
    <xf numFmtId="14" fontId="0" fillId="0" borderId="0" xfId="0" applyNumberFormat="1" applyFill="1"/>
    <xf numFmtId="0" fontId="0" fillId="0" borderId="0" xfId="0" applyBorder="1"/>
    <xf numFmtId="0" fontId="5" fillId="6" borderId="1" xfId="0" applyFont="1" applyFill="1" applyBorder="1"/>
    <xf numFmtId="0" fontId="5" fillId="6" borderId="0" xfId="0" applyFont="1" applyFill="1" applyBorder="1"/>
    <xf numFmtId="0" fontId="0" fillId="0" borderId="0" xfId="0" applyFill="1" applyBorder="1"/>
  </cellXfs>
  <cellStyles count="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Normal" xfId="0" builtinId="0"/>
    <cellStyle name="Normal 2" xfId="1"/>
  </cellStyles>
  <dxfs count="27">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numFmt numFmtId="19" formatCode="m/d/yy"/>
    </dxf>
    <dxf>
      <numFmt numFmtId="19" formatCode="m/d/yy"/>
    </dxf>
    <dxf>
      <numFmt numFmtId="19" formatCode="m/d/yy"/>
    </dxf>
    <dxf>
      <numFmt numFmtId="0" formatCode="General"/>
    </dxf>
    <dxf>
      <numFmt numFmtId="0" formatCode="General"/>
    </dxf>
    <dxf>
      <numFmt numFmtId="0" formatCode="General"/>
    </dxf>
    <dxf>
      <numFmt numFmtId="0" formatCode="General"/>
    </dxf>
    <dxf>
      <numFmt numFmtId="19" formatCode="m/d/yy"/>
    </dxf>
    <dxf>
      <numFmt numFmtId="19" formatCode="m/d/yy"/>
    </dxf>
    <dxf>
      <numFmt numFmtId="19" formatCode="m/d/yy"/>
    </dxf>
    <dxf>
      <numFmt numFmtId="0" formatCode="General"/>
    </dxf>
    <dxf>
      <numFmt numFmtId="0" formatCode="General"/>
    </dxf>
    <dxf>
      <numFmt numFmtId="0" formatCode="General"/>
    </dxf>
    <dxf>
      <numFmt numFmtId="0" formatCode="General"/>
    </dxf>
    <dxf>
      <numFmt numFmtId="19" formatCode="m/d/yy"/>
    </dxf>
    <dxf>
      <numFmt numFmtId="19" formatCode="m/d/yy"/>
    </dxf>
    <dxf>
      <numFmt numFmtId="19" formatCode="m/d/yy"/>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ables/table1.xml><?xml version="1.0" encoding="utf-8"?>
<table xmlns="http://schemas.openxmlformats.org/spreadsheetml/2006/main" id="12" name="allActive" displayName="allActive" ref="A1:BH111" totalsRowShown="0" headerRowCellStyle="Normal 2" dataCellStyle="Normal 2">
  <autoFilter ref="A1:BH111"/>
  <sortState ref="A2:BI1412">
    <sortCondition descending="1" ref="C1:C1412"/>
  </sortState>
  <tableColumns count="60">
    <tableColumn id="50" name="Full Name" dataCellStyle="Normal 2"/>
    <tableColumn id="58" name="Podio Item ID" dataCellStyle="Normal 2"/>
    <tableColumn id="60" name="Vlookup Import Staff" dataDxfId="26" dataCellStyle="Normal 2">
      <calculatedColumnFormula>VLOOKUP(allActive[[#This Row],[Full Name]],Table110[],1,0)</calculatedColumnFormula>
    </tableColumn>
    <tableColumn id="1" name="Created on" dataDxfId="25" dataCellStyle="Normal 2"/>
    <tableColumn id="2" name="Created by" dataCellStyle="Normal 2"/>
    <tableColumn id="3" name="Full Name, Title" dataCellStyle="Normal 2"/>
    <tableColumn id="4" name="Image" dataCellStyle="Normal 2"/>
    <tableColumn id="5" name="Area Represented" dataCellStyle="Normal 2"/>
    <tableColumn id="6" name="Party" dataCellStyle="Normal 2"/>
    <tableColumn id="7" name="Legislative Conference" dataCellStyle="Normal 2"/>
    <tableColumn id="8" name="Year First Elected" dataCellStyle="Normal 2"/>
    <tableColumn id="9" name="General Notes and Intel" dataCellStyle="Normal 2"/>
    <tableColumn id="10" name="Previous Roles in Government" dataCellStyle="Normal 2"/>
    <tableColumn id="11" name="Reports to Person" dataCellStyle="Normal 2"/>
    <tableColumn id="12" name="Works for Group" dataCellStyle="Normal 2"/>
    <tableColumn id="13" name="Personal Staff Office" dataCellStyle="Normal 2"/>
    <tableColumn id="14" name="District Map" dataCellStyle="Normal 2"/>
    <tableColumn id="15" name="Region" dataCellStyle="Normal 2"/>
    <tableColumn id="16" name="Borough" dataCellStyle="Normal 2"/>
    <tableColumn id="17" name="Social Media" dataCellStyle="Normal 2"/>
    <tableColumn id="18" name="Website" dataCellStyle="Normal 2"/>
    <tableColumn id="19" name="Email" dataCellStyle="Normal 2"/>
    <tableColumn id="20" name="Email 2" dataCellStyle="Normal 2"/>
    <tableColumn id="21" name="Phone 1 / District Office" dataCellStyle="Normal 2"/>
    <tableColumn id="22" name="Phone 2 / Capitol or Legislative Office" dataCellStyle="Normal 2"/>
    <tableColumn id="23" name="Phone 3 / Other" dataCellStyle="Normal 2"/>
    <tableColumn id="24" name="Fax 1 / District Office" dataCellStyle="Normal 2"/>
    <tableColumn id="25" name="Fax 2 / Capital or Legislative Office" dataCellStyle="Normal 2"/>
    <tableColumn id="26" name="Address 1 / District Office" dataCellStyle="Normal 2"/>
    <tableColumn id="27" name="Address 2 / Capitol or Legislative Office" dataCellStyle="Normal 2"/>
    <tableColumn id="28" name="Address 3 / Other" dataCellStyle="Normal 2"/>
    <tableColumn id="29" name="Gender" dataCellStyle="Normal 2"/>
    <tableColumn id="30" name="Race" dataCellStyle="Normal 2"/>
    <tableColumn id="31" name="Sexual Orientation" dataCellStyle="Normal 2"/>
    <tableColumn id="32" name="Bio" dataCellStyle="Normal 2"/>
    <tableColumn id="33" name="Reason" dataCellStyle="Normal 2"/>
    <tableColumn id="34" name="Government Body" dataCellStyle="Normal 2"/>
    <tableColumn id="35" name="Election Status" dataCellStyle="Normal 2"/>
    <tableColumn id="36" name="In Legislative Leadership" dataCellStyle="Normal 2"/>
    <tableColumn id="37" name="Legislative Staff Type" dataCellStyle="Normal 2"/>
    <tableColumn id="38" name="Personal Staff Responsibility" dataCellStyle="Normal 2"/>
    <tableColumn id="39" name="Chairpersonship" dataCellStyle="Normal 2"/>
    <tableColumn id="40" name="Ranker For" dataCellStyle="Normal 2"/>
    <tableColumn id="41" name="Committee Assignments and Caucuses" dataCellStyle="Normal 2"/>
    <tableColumn id="42" name="2014 Human Rights Report Card Grade" dataCellStyle="Normal 2"/>
    <tableColumn id="43" name="2014 Housing Rights Grade" dataCellStyle="Normal 2"/>
    <tableColumn id="44" name="2014 Workers Rights Grade" dataCellStyle="Normal 2"/>
    <tableColumn id="45" name="2014 Criminal or Juvenile Justice Grade" dataCellStyle="Normal 2"/>
    <tableColumn id="46" name="2014 Disability Rights Grade" dataCellStyle="Normal 2"/>
    <tableColumn id="47" name="2014 Health Grade" dataCellStyle="Normal 2"/>
    <tableColumn id="48" name="2014 Government Accountability Grade" dataCellStyle="Normal 2"/>
    <tableColumn id="49" name="2014 Voting Rights Grade" dataCellStyle="Normal 2"/>
    <tableColumn id="51" name="First Name" dataCellStyle="Normal 2"/>
    <tableColumn id="52" name="Last Name" dataCellStyle="Normal 2"/>
    <tableColumn id="53" name="Title" dataCellStyle="Normal 2"/>
    <tableColumn id="54" name="Leadership Title" dataCellStyle="Normal 2"/>
    <tableColumn id="55" name="Active" dataCellStyle="Normal 2"/>
    <tableColumn id="56" name="District Represented" dataCellStyle="Normal 2"/>
    <tableColumn id="57" name="Open States ID" dataCellStyle="Normal 2"/>
    <tableColumn id="59" name="Tags" dataCellStyle="Normal 2"/>
  </tableColumns>
  <tableStyleInfo name="TableStyleMedium9" showFirstColumn="0" showLastColumn="0" showRowStripes="1" showColumnStripes="0"/>
</table>
</file>

<file path=xl/tables/table2.xml><?xml version="1.0" encoding="utf-8"?>
<table xmlns="http://schemas.openxmlformats.org/spreadsheetml/2006/main" id="9" name="Table110" displayName="Table110" ref="A1:AC1301" totalsRowShown="0">
  <autoFilter ref="A1:AC1301"/>
  <sortState ref="A2:AD1301">
    <sortCondition descending="1" ref="H1:H1301"/>
  </sortState>
  <tableColumns count="29">
    <tableColumn id="28" name="Full Name (formatted)"/>
    <tableColumn id="29" name="Vlookup Full Name" dataDxfId="24">
      <calculatedColumnFormula>VLOOKUP(Table110[[#This Row],[Full Name (formatted)]],peopleNew[],2,0)</calculatedColumnFormula>
    </tableColumn>
    <tableColumn id="27" name="Full Name (pre format)" dataDxfId="23">
      <calculatedColumnFormula>TRIM(Table110[[#This Row],[Full Name (pre trim)]])</calculatedColumnFormula>
    </tableColumn>
    <tableColumn id="1" name="Full Name (pre trim)"/>
    <tableColumn id="2" name="First Name"/>
    <tableColumn id="3" name="Last Name"/>
    <tableColumn id="4" name="Title"/>
    <tableColumn id="5" name="Legislative Staff Type"/>
    <tableColumn id="6" name="Personal Staff Office"/>
    <tableColumn id="7" name="Reports to Person"/>
    <tableColumn id="32" name="Reports to formatted"/>
    <tableColumn id="30" name="Reports to Person (Podio ID)" dataDxfId="22">
      <calculatedColumnFormula>VLOOKUP(Table110[[#This Row],[Reports to formatted]],peopleNew[],2,0)</calculatedColumnFormula>
    </tableColumn>
    <tableColumn id="8" name="Works for Group"/>
    <tableColumn id="33" name="Works for Group Formatted"/>
    <tableColumn id="31" name="Works for Group (Podio ID)" dataDxfId="21">
      <calculatedColumnFormula>VLOOKUP(Table110[[#This Row],[Works for Group Formatted]],groupsNew[],2,0)</calculatedColumnFormula>
    </tableColumn>
    <tableColumn id="9" name="Government Body"/>
    <tableColumn id="10" name="Reason"/>
    <tableColumn id="11" name="Active"/>
    <tableColumn id="16" name="EMPLOYEE_NAME"/>
    <tableColumn id="17" name="OFFICE"/>
    <tableColumn id="18" name="CITY"/>
    <tableColumn id="19" name="EMPLOYEE_TITLE"/>
    <tableColumn id="20" name="BIWEEKLY/HOURLY_RATE"/>
    <tableColumn id="21" name="PAYROLL_TYPE"/>
    <tableColumn id="22" name="PAY_PERIOD"/>
    <tableColumn id="23" name="PAY_PERIOD_BEGIN_DATE" dataDxfId="20"/>
    <tableColumn id="24" name="PAY_PERIOD_END_DATE" dataDxfId="19"/>
    <tableColumn id="25" name="CHECK_DATE" dataDxfId="18"/>
    <tableColumn id="26" name="LEGISLATIVE_ENTITY"/>
  </tableColumns>
  <tableStyleInfo name="TableStyleMedium9" showFirstColumn="0" showLastColumn="0" showRowStripes="1" showColumnStripes="0"/>
</table>
</file>

<file path=xl/tables/table3.xml><?xml version="1.0" encoding="utf-8"?>
<table xmlns="http://schemas.openxmlformats.org/spreadsheetml/2006/main" id="10" name="Table11011" displayName="Table11011" ref="A1:AC130" totalsRowShown="0">
  <autoFilter ref="A1:AC130"/>
  <sortState ref="A2:AC130">
    <sortCondition ref="I1:I130"/>
  </sortState>
  <tableColumns count="29">
    <tableColumn id="28" name="Full Name"/>
    <tableColumn id="29" name="Vlookup Full Name" dataDxfId="17">
      <calculatedColumnFormula>VLOOKUP(Table11011[[#This Row],[Full Name]],Table5[],2,0)</calculatedColumnFormula>
    </tableColumn>
    <tableColumn id="27" name="Full Name (pre format)" dataDxfId="16">
      <calculatedColumnFormula>TRIM(Table11011[[#This Row],[Full Name (pre trim)]])</calculatedColumnFormula>
    </tableColumn>
    <tableColumn id="1" name="Full Name (pre trim)"/>
    <tableColumn id="2" name="First Name"/>
    <tableColumn id="3" name="Last Name"/>
    <tableColumn id="4" name="Title"/>
    <tableColumn id="5" name="Legislative Staff Type"/>
    <tableColumn id="6" name="Personal Staff Office"/>
    <tableColumn id="7" name="Reports to Person"/>
    <tableColumn id="32" name="Reports to formatted"/>
    <tableColumn id="30" name="Reports to Person (Podio ID)" dataDxfId="15">
      <calculatedColumnFormula>VLOOKUP(Table11011[[#This Row],[Reports to formatted]],Table5[],1,0)</calculatedColumnFormula>
    </tableColumn>
    <tableColumn id="8" name="Works for Group"/>
    <tableColumn id="33" name="Works for Group Formatted"/>
    <tableColumn id="31" name="Works for Group (Podio ID)" dataDxfId="14">
      <calculatedColumnFormula>VLOOKUP(Table11011[[#This Row],[Works for Group Formatted]],groupsNew[],1,0)</calculatedColumnFormula>
    </tableColumn>
    <tableColumn id="9" name="Government Body"/>
    <tableColumn id="10" name="Reason"/>
    <tableColumn id="11" name="Active"/>
    <tableColumn id="16" name="EMPLOYEE_NAME"/>
    <tableColumn id="17" name="OFFICE"/>
    <tableColumn id="18" name="CITY"/>
    <tableColumn id="19" name="EMPLOYEE_TITLE"/>
    <tableColumn id="20" name="BIWEEKLY/HOURLY_RATE"/>
    <tableColumn id="21" name="PAYROLL_TYPE"/>
    <tableColumn id="22" name="PAY_PERIOD"/>
    <tableColumn id="23" name="PAY_PERIOD_BEGIN_DATE" dataDxfId="13"/>
    <tableColumn id="24" name="PAY_PERIOD_END_DATE" dataDxfId="12"/>
    <tableColumn id="25" name="CHECK_DATE" dataDxfId="11"/>
    <tableColumn id="26" name="LEGISLATIVE_ENTITY"/>
  </tableColumns>
  <tableStyleInfo name="TableStyleMedium9" showFirstColumn="0" showLastColumn="0" showRowStripes="1" showColumnStripes="0"/>
</table>
</file>

<file path=xl/tables/table4.xml><?xml version="1.0" encoding="utf-8"?>
<table xmlns="http://schemas.openxmlformats.org/spreadsheetml/2006/main" id="1" name="Table1" displayName="Table1" ref="A1:AC1324" totalsRowShown="0">
  <autoFilter ref="A1:AC1324"/>
  <sortState ref="A2:AC1324">
    <sortCondition descending="1" ref="L1:L1324"/>
  </sortState>
  <tableColumns count="29">
    <tableColumn id="28" name="Full Name (formatted)"/>
    <tableColumn id="29" name="Vlookup Full Name" dataDxfId="10">
      <calculatedColumnFormula>VLOOKUP(Table1[[#This Row],[Full Name (formatted)]],peopleNew[],2,0)</calculatedColumnFormula>
    </tableColumn>
    <tableColumn id="27" name="Full Name (pre format)" dataDxfId="9">
      <calculatedColumnFormula>TRIM(Table1[[#This Row],[Full Name (pre trim)]])</calculatedColumnFormula>
    </tableColumn>
    <tableColumn id="1" name="Full Name (pre trim)"/>
    <tableColumn id="2" name="First Name"/>
    <tableColumn id="3" name="Last Name"/>
    <tableColumn id="4" name="Title"/>
    <tableColumn id="5" name="Legislative Staff Type"/>
    <tableColumn id="6" name="Personal Staff Office"/>
    <tableColumn id="7" name="Reports to Person"/>
    <tableColumn id="32" name="Reports to formatted"/>
    <tableColumn id="30" name="Reports to Person (Podio ID)" dataDxfId="8">
      <calculatedColumnFormula>VLOOKUP(Table1[[#This Row],[Reports to formatted]],peopleNew[],1,0)</calculatedColumnFormula>
    </tableColumn>
    <tableColumn id="8" name="Works for Group"/>
    <tableColumn id="33" name="Works for Group Formatted"/>
    <tableColumn id="31" name="Works for Group (Podio ID)" dataDxfId="7">
      <calculatedColumnFormula>VLOOKUP(Table1[[#This Row],[Works for Group Formatted]],groupsNew[],1,0)</calculatedColumnFormula>
    </tableColumn>
    <tableColumn id="9" name="Government Body"/>
    <tableColumn id="10" name="Reason"/>
    <tableColumn id="11" name="Active"/>
    <tableColumn id="16" name="EMPLOYEE_NAME"/>
    <tableColumn id="17" name="OFFICE"/>
    <tableColumn id="18" name="CITY"/>
    <tableColumn id="19" name="EMPLOYEE_TITLE"/>
    <tableColumn id="20" name="BIWEEKLY/HOURLY_RATE"/>
    <tableColumn id="21" name="PAYROLL_TYPE"/>
    <tableColumn id="22" name="PAY_PERIOD"/>
    <tableColumn id="23" name="PAY_PERIOD_BEGIN_DATE" dataDxfId="6"/>
    <tableColumn id="24" name="PAY_PERIOD_END_DATE" dataDxfId="5"/>
    <tableColumn id="25" name="CHECK_DATE" dataDxfId="4"/>
    <tableColumn id="26" name="LEGISLATIVE_ENTITY"/>
  </tableColumns>
  <tableStyleInfo name="TableStyleMedium9" showFirstColumn="0" showLastColumn="0" showRowStripes="1" showColumnStripes="0"/>
</table>
</file>

<file path=xl/tables/table5.xml><?xml version="1.0" encoding="utf-8"?>
<table xmlns="http://schemas.openxmlformats.org/spreadsheetml/2006/main" id="11" name="peopleNew" displayName="peopleNew" ref="A1:BG6313" totalsRowShown="0" headerRowCellStyle="Normal 2" dataCellStyle="Normal 2">
  <autoFilter ref="A1:BG6313"/>
  <tableColumns count="59">
    <tableColumn id="50" name="Full Name" dataCellStyle="Normal 2"/>
    <tableColumn id="58" name="Podio Item ID" dataCellStyle="Normal 2"/>
    <tableColumn id="1" name="Created on" dataDxfId="3" dataCellStyle="Normal 2"/>
    <tableColumn id="2" name="Created by" dataCellStyle="Normal 2"/>
    <tableColumn id="3" name="Full Name, Title" dataCellStyle="Normal 2"/>
    <tableColumn id="4" name="Image" dataCellStyle="Normal 2"/>
    <tableColumn id="5" name="Area Represented" dataCellStyle="Normal 2"/>
    <tableColumn id="6" name="Party" dataCellStyle="Normal 2"/>
    <tableColumn id="7" name="Legislative Conference" dataCellStyle="Normal 2"/>
    <tableColumn id="8" name="Year First Elected" dataCellStyle="Normal 2"/>
    <tableColumn id="9" name="General Notes and Intel" dataCellStyle="Normal 2"/>
    <tableColumn id="10" name="Previous Roles in Government" dataCellStyle="Normal 2"/>
    <tableColumn id="11" name="Reports to Person" dataCellStyle="Normal 2"/>
    <tableColumn id="12" name="Works for Group" dataCellStyle="Normal 2"/>
    <tableColumn id="13" name="Personal Staff Office" dataCellStyle="Normal 2"/>
    <tableColumn id="14" name="District Map" dataCellStyle="Normal 2"/>
    <tableColumn id="15" name="Region" dataCellStyle="Normal 2"/>
    <tableColumn id="16" name="Borough" dataCellStyle="Normal 2"/>
    <tableColumn id="17" name="Social Media" dataCellStyle="Normal 2"/>
    <tableColumn id="18" name="Website" dataCellStyle="Normal 2"/>
    <tableColumn id="19" name="Email" dataCellStyle="Normal 2"/>
    <tableColumn id="20" name="Email 2" dataCellStyle="Normal 2"/>
    <tableColumn id="21" name="Phone 1 / District Office" dataCellStyle="Normal 2"/>
    <tableColumn id="22" name="Phone 2 / Capitol or Legislative Office" dataCellStyle="Normal 2"/>
    <tableColumn id="23" name="Phone 3 / Other" dataCellStyle="Normal 2"/>
    <tableColumn id="24" name="Fax 1 / District Office" dataCellStyle="Normal 2"/>
    <tableColumn id="25" name="Fax 2 / Capital or Legislative Office" dataCellStyle="Normal 2"/>
    <tableColumn id="26" name="Address 1 / District Office" dataCellStyle="Normal 2"/>
    <tableColumn id="27" name="Address 2 / Capitol or Legislative Office" dataCellStyle="Normal 2"/>
    <tableColumn id="28" name="Address 3 / Other" dataCellStyle="Normal 2"/>
    <tableColumn id="29" name="Gender" dataCellStyle="Normal 2"/>
    <tableColumn id="30" name="Race" dataCellStyle="Normal 2"/>
    <tableColumn id="31" name="Sexual Orientation" dataCellStyle="Normal 2"/>
    <tableColumn id="32" name="Bio" dataCellStyle="Normal 2"/>
    <tableColumn id="33" name="Reason" dataCellStyle="Normal 2"/>
    <tableColumn id="34" name="Government Body" dataCellStyle="Normal 2"/>
    <tableColumn id="35" name="Election Status" dataCellStyle="Normal 2"/>
    <tableColumn id="36" name="In Legislative Leadership" dataCellStyle="Normal 2"/>
    <tableColumn id="37" name="Legislative Staff Type" dataCellStyle="Normal 2"/>
    <tableColumn id="38" name="Personal Staff Responsibility" dataCellStyle="Normal 2"/>
    <tableColumn id="39" name="Chairpersonship" dataCellStyle="Normal 2"/>
    <tableColumn id="40" name="Ranker For" dataCellStyle="Normal 2"/>
    <tableColumn id="41" name="Committee Assignments and Caucuses" dataCellStyle="Normal 2"/>
    <tableColumn id="42" name="2014 Human Rights Report Card Grade" dataCellStyle="Normal 2"/>
    <tableColumn id="43" name="2014 Housing Rights Grade" dataCellStyle="Normal 2"/>
    <tableColumn id="44" name="2014 Workers Rights Grade" dataCellStyle="Normal 2"/>
    <tableColumn id="45" name="2014 Criminal or Juvenile Justice Grade" dataCellStyle="Normal 2"/>
    <tableColumn id="46" name="2014 Disability Rights Grade" dataCellStyle="Normal 2"/>
    <tableColumn id="47" name="2014 Health Grade" dataCellStyle="Normal 2"/>
    <tableColumn id="48" name="2014 Government Accountability Grade" dataCellStyle="Normal 2"/>
    <tableColumn id="49" name="2014 Voting Rights Grade" dataCellStyle="Normal 2"/>
    <tableColumn id="51" name="First Name" dataCellStyle="Normal 2"/>
    <tableColumn id="52" name="Last Name" dataCellStyle="Normal 2"/>
    <tableColumn id="53" name="Title" dataCellStyle="Normal 2"/>
    <tableColumn id="54" name="Leadership Title" dataCellStyle="Normal 2"/>
    <tableColumn id="55" name="Active" dataCellStyle="Normal 2"/>
    <tableColumn id="56" name="District Represented" dataCellStyle="Normal 2"/>
    <tableColumn id="57" name="Open States ID" dataCellStyle="Normal 2"/>
    <tableColumn id="59" name="Tags" dataCellStyle="Normal 2"/>
  </tableColumns>
  <tableStyleInfo name="TableStyleMedium9" showFirstColumn="0" showLastColumn="0" showRowStripes="1" showColumnStripes="0"/>
</table>
</file>

<file path=xl/tables/table6.xml><?xml version="1.0" encoding="utf-8"?>
<table xmlns="http://schemas.openxmlformats.org/spreadsheetml/2006/main" id="5" name="Table5" displayName="Table5" ref="A1:BG6184" totalsRowShown="0" headerRowCellStyle="Normal 2" dataCellStyle="Normal 2">
  <autoFilter ref="A1:BG6184"/>
  <tableColumns count="59">
    <tableColumn id="50" name="Full Name" dataCellStyle="Normal 2"/>
    <tableColumn id="58" name="Podio Item ID" dataCellStyle="Normal 2"/>
    <tableColumn id="1" name="Created on" dataDxfId="2" dataCellStyle="Normal 2"/>
    <tableColumn id="2" name="Created by" dataCellStyle="Normal 2"/>
    <tableColumn id="3" name="Full Name, Title" dataCellStyle="Normal 2"/>
    <tableColumn id="4" name="Image" dataCellStyle="Normal 2"/>
    <tableColumn id="5" name="Area Represented" dataCellStyle="Normal 2"/>
    <tableColumn id="6" name="Party" dataCellStyle="Normal 2"/>
    <tableColumn id="7" name="Legislative Conference" dataCellStyle="Normal 2"/>
    <tableColumn id="8" name="Year First Elected" dataCellStyle="Normal 2"/>
    <tableColumn id="9" name="General Notes and Intel" dataCellStyle="Normal 2"/>
    <tableColumn id="10" name="Previous Roles in Government" dataCellStyle="Normal 2"/>
    <tableColumn id="11" name="Reports to Person" dataCellStyle="Normal 2"/>
    <tableColumn id="12" name="Works for Group" dataCellStyle="Normal 2"/>
    <tableColumn id="13" name="Personal Staff Office" dataCellStyle="Normal 2"/>
    <tableColumn id="14" name="District Map" dataCellStyle="Normal 2"/>
    <tableColumn id="15" name="Region" dataCellStyle="Normal 2"/>
    <tableColumn id="16" name="Borough" dataCellStyle="Normal 2"/>
    <tableColumn id="17" name="Social Media" dataCellStyle="Normal 2"/>
    <tableColumn id="18" name="Website" dataCellStyle="Normal 2"/>
    <tableColumn id="19" name="Email" dataCellStyle="Normal 2"/>
    <tableColumn id="20" name="Email 2" dataCellStyle="Normal 2"/>
    <tableColumn id="21" name="Phone 1 / District Office" dataCellStyle="Normal 2"/>
    <tableColumn id="22" name="Phone 2 / Capitol or Legislative Office" dataCellStyle="Normal 2"/>
    <tableColumn id="23" name="Phone 3 / Other" dataCellStyle="Normal 2"/>
    <tableColumn id="24" name="Fax 1 / District Office" dataCellStyle="Normal 2"/>
    <tableColumn id="25" name="Fax 2 / Capital or Legislative Office" dataCellStyle="Normal 2"/>
    <tableColumn id="26" name="Address 1 / District Office" dataCellStyle="Normal 2"/>
    <tableColumn id="27" name="Address 2 / Capitol or Legislative Office" dataCellStyle="Normal 2"/>
    <tableColumn id="28" name="Address 3 / Other" dataCellStyle="Normal 2"/>
    <tableColumn id="29" name="Gender" dataCellStyle="Normal 2"/>
    <tableColumn id="30" name="Race" dataCellStyle="Normal 2"/>
    <tableColumn id="31" name="Sexual Orientation" dataCellStyle="Normal 2"/>
    <tableColumn id="32" name="Bio" dataCellStyle="Normal 2"/>
    <tableColumn id="33" name="Reason" dataCellStyle="Normal 2"/>
    <tableColumn id="34" name="Government Body" dataCellStyle="Normal 2"/>
    <tableColumn id="35" name="Election Status" dataCellStyle="Normal 2"/>
    <tableColumn id="36" name="In Legislative Leadership" dataCellStyle="Normal 2"/>
    <tableColumn id="37" name="Legislative Staff Type" dataCellStyle="Normal 2"/>
    <tableColumn id="38" name="Personal Staff Responsibility" dataCellStyle="Normal 2"/>
    <tableColumn id="39" name="Chairpersonship" dataCellStyle="Normal 2"/>
    <tableColumn id="40" name="Ranker For" dataCellStyle="Normal 2"/>
    <tableColumn id="41" name="Committee Assignments and Caucuses" dataCellStyle="Normal 2"/>
    <tableColumn id="42" name="2014 Human Rights Report Card Grade" dataCellStyle="Normal 2"/>
    <tableColumn id="43" name="2014 Housing Rights Grade" dataCellStyle="Normal 2"/>
    <tableColumn id="44" name="2014 Workers Rights Grade" dataCellStyle="Normal 2"/>
    <tableColumn id="45" name="2014 Criminal or Juvenile Justice Grade" dataCellStyle="Normal 2"/>
    <tableColumn id="46" name="2014 Disability Rights Grade" dataCellStyle="Normal 2"/>
    <tableColumn id="47" name="2014 Health Grade" dataCellStyle="Normal 2"/>
    <tableColumn id="48" name="2014 Government Accountability Grade" dataCellStyle="Normal 2"/>
    <tableColumn id="49" name="2014 Voting Rights Grade" dataCellStyle="Normal 2"/>
    <tableColumn id="51" name="First Name" dataCellStyle="Normal 2"/>
    <tableColumn id="52" name="Last Name" dataCellStyle="Normal 2"/>
    <tableColumn id="53" name="Title" dataCellStyle="Normal 2"/>
    <tableColumn id="54" name="Leadership Title" dataCellStyle="Normal 2"/>
    <tableColumn id="55" name="Active" dataCellStyle="Normal 2"/>
    <tableColumn id="56" name="District Represented" dataCellStyle="Normal 2"/>
    <tableColumn id="57" name="Open States ID" dataCellStyle="Normal 2"/>
    <tableColumn id="59" name="Tags" dataCellStyle="Normal 2"/>
  </tableColumns>
  <tableStyleInfo name="TableStyleMedium9" showFirstColumn="0" showLastColumn="0" showRowStripes="1" showColumnStripes="0"/>
</table>
</file>

<file path=xl/tables/table7.xml><?xml version="1.0" encoding="utf-8"?>
<table xmlns="http://schemas.openxmlformats.org/spreadsheetml/2006/main" id="6" name="Table6" displayName="Table6" ref="A1:AF1215" totalsRowShown="0" headerRowCellStyle="Normal 2" dataCellStyle="Normal 2">
  <autoFilter ref="A1:AF1215"/>
  <tableColumns count="32">
    <tableColumn id="3" name="Name, Group Type, Government Body" dataCellStyle="Normal 2"/>
    <tableColumn id="1" name="Created on" dataDxfId="1" dataCellStyle="Normal 2"/>
    <tableColumn id="2" name="Created by" dataCellStyle="Normal 2"/>
    <tableColumn id="4" name="Committee Type" dataCellStyle="Normal 2"/>
    <tableColumn id="5" name="Subgroup of Agency" dataCellStyle="Normal 2"/>
    <tableColumn id="6" name="Agency Office Location" dataCellStyle="Normal 2"/>
    <tableColumn id="7" name="Oversight Functions" dataCellStyle="Normal 2"/>
    <tableColumn id="8" name="Description" dataCellStyle="Normal 2"/>
    <tableColumn id="9" name="Website" dataCellStyle="Normal 2"/>
    <tableColumn id="10" name="Social Media" dataCellStyle="Normal 2"/>
    <tableColumn id="11" name="Email" dataCellStyle="Normal 2"/>
    <tableColumn id="12" name="Email 2" dataCellStyle="Normal 2"/>
    <tableColumn id="13" name="Phone 1 / District Office" dataCellStyle="Normal 2"/>
    <tableColumn id="14" name="Phone 2 / Capitol or Legislative Office" dataCellStyle="Normal 2"/>
    <tableColumn id="15" name="Phone 3 / Other" dataCellStyle="Normal 2"/>
    <tableColumn id="16" name="Fax 1 / District Office" dataCellStyle="Normal 2"/>
    <tableColumn id="17" name="Fax 2 / Capitol or Legislative Office" dataCellStyle="Normal 2"/>
    <tableColumn id="18" name="Address 1 / District Office" dataCellStyle="Normal 2"/>
    <tableColumn id="19" name="Address 2 / Capitol or Legislative Office" dataCellStyle="Normal 2"/>
    <tableColumn id="20" name="Address 3 / Other" dataCellStyle="Normal 2"/>
    <tableColumn id="21" name="Chair of Committee or Caucus" dataCellStyle="Normal 2"/>
    <tableColumn id="22" name="Ranker of Committee or Caucus" dataCellStyle="Normal 2"/>
    <tableColumn id="23" name="Members of Committee or Caucus" dataCellStyle="Normal 2"/>
    <tableColumn id="24" name="Electeds" dataCellStyle="Normal 2"/>
    <tableColumn id="25" name="Staffers" dataCellStyle="Normal 2"/>
    <tableColumn id="26" name="Group Type" dataCellStyle="Normal 2"/>
    <tableColumn id="27" name="Group Government Body" dataCellStyle="Normal 2"/>
    <tableColumn id="28" name="Group Name" dataCellStyle="Normal 2"/>
    <tableColumn id="29" name="Open States ID" dataCellStyle="Normal 2"/>
    <tableColumn id="30" name="Podio Item ID" dataCellStyle="Normal 2"/>
    <tableColumn id="31" name="Notes" dataCellStyle="Normal 2"/>
    <tableColumn id="32" name="Tags" dataCellStyle="Normal 2"/>
  </tableColumns>
  <tableStyleInfo name="TableStyleMedium9" showFirstColumn="0" showLastColumn="0" showRowStripes="1" showColumnStripes="0"/>
</table>
</file>

<file path=xl/tables/table8.xml><?xml version="1.0" encoding="utf-8"?>
<table xmlns="http://schemas.openxmlformats.org/spreadsheetml/2006/main" id="8" name="groupsNew" displayName="groupsNew" ref="A1:AF1215" totalsRowShown="0" headerRowCellStyle="Normal 2" dataCellStyle="Normal 2">
  <autoFilter ref="A1:AF1215"/>
  <tableColumns count="32">
    <tableColumn id="3" name="Name, Group Type, Government Body" dataCellStyle="Normal 2"/>
    <tableColumn id="30" name="Podio Item ID" dataCellStyle="Normal 2"/>
    <tableColumn id="1" name="Created on" dataDxfId="0" dataCellStyle="Normal 2"/>
    <tableColumn id="2" name="Created by" dataCellStyle="Normal 2"/>
    <tableColumn id="4" name="Committee Type" dataCellStyle="Normal 2"/>
    <tableColumn id="5" name="Subgroup of Agency" dataCellStyle="Normal 2"/>
    <tableColumn id="6" name="Agency Office Location" dataCellStyle="Normal 2"/>
    <tableColumn id="7" name="Oversight Functions" dataCellStyle="Normal 2"/>
    <tableColumn id="8" name="Description" dataCellStyle="Normal 2"/>
    <tableColumn id="9" name="Website" dataCellStyle="Normal 2"/>
    <tableColumn id="10" name="Social Media" dataCellStyle="Normal 2"/>
    <tableColumn id="11" name="Email" dataCellStyle="Normal 2"/>
    <tableColumn id="12" name="Email 2" dataCellStyle="Normal 2"/>
    <tableColumn id="13" name="Phone 1 / District Office" dataCellStyle="Normal 2"/>
    <tableColumn id="14" name="Phone 2 / Capitol or Legislative Office" dataCellStyle="Normal 2"/>
    <tableColumn id="15" name="Phone 3 / Other" dataCellStyle="Normal 2"/>
    <tableColumn id="16" name="Fax 1 / District Office" dataCellStyle="Normal 2"/>
    <tableColumn id="17" name="Fax 2 / Capitol or Legislative Office" dataCellStyle="Normal 2"/>
    <tableColumn id="18" name="Address 1 / District Office" dataCellStyle="Normal 2"/>
    <tableColumn id="19" name="Address 2 / Capitol or Legislative Office" dataCellStyle="Normal 2"/>
    <tableColumn id="20" name="Address 3 / Other" dataCellStyle="Normal 2"/>
    <tableColumn id="21" name="Chair of Committee or Caucus" dataCellStyle="Normal 2"/>
    <tableColumn id="22" name="Ranker of Committee or Caucus" dataCellStyle="Normal 2"/>
    <tableColumn id="23" name="Members of Committee or Caucus" dataCellStyle="Normal 2"/>
    <tableColumn id="24" name="Electeds" dataCellStyle="Normal 2"/>
    <tableColumn id="25" name="Staffers" dataCellStyle="Normal 2"/>
    <tableColumn id="26" name="Group Type" dataCellStyle="Normal 2"/>
    <tableColumn id="27" name="Group Government Body" dataCellStyle="Normal 2"/>
    <tableColumn id="28" name="Group Name" dataCellStyle="Normal 2"/>
    <tableColumn id="29" name="Open States ID" dataCellStyle="Normal 2"/>
    <tableColumn id="31" name="Notes" dataCellStyle="Normal 2"/>
    <tableColumn id="32" name="Tags" dataCellStyle="Normal 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11"/>
  <sheetViews>
    <sheetView workbookViewId="0">
      <selection activeCell="H12" sqref="H12"/>
    </sheetView>
  </sheetViews>
  <sheetFormatPr baseColWidth="10" defaultRowHeight="16" x14ac:dyDescent="0.2"/>
  <cols>
    <col min="1" max="1" width="20.83203125" style="3" customWidth="1"/>
    <col min="2" max="2" width="14.83203125" style="3" customWidth="1"/>
    <col min="3" max="3" width="20.83203125" style="3" customWidth="1"/>
    <col min="4" max="5" width="12" style="3" customWidth="1"/>
    <col min="6" max="6" width="15.6640625" style="3" customWidth="1"/>
    <col min="7" max="7" width="10.83203125" style="3"/>
    <col min="8" max="8" width="17.33203125" style="3" customWidth="1"/>
    <col min="9" max="9" width="10.83203125" style="3"/>
    <col min="10" max="10" width="20.83203125" style="3" customWidth="1"/>
    <col min="11" max="11" width="16.83203125" style="3" customWidth="1"/>
    <col min="12" max="12" width="21.83203125" style="3" customWidth="1"/>
    <col min="13" max="13" width="26.5" style="3" customWidth="1"/>
    <col min="14" max="14" width="17.1640625" style="3" customWidth="1"/>
    <col min="15" max="15" width="16.33203125" style="3" customWidth="1"/>
    <col min="16" max="16" width="19.1640625" style="3" customWidth="1"/>
    <col min="17" max="17" width="13" style="3" customWidth="1"/>
    <col min="18" max="19" width="10.83203125" style="3"/>
    <col min="20" max="20" width="13.33203125" style="3" customWidth="1"/>
    <col min="21" max="23" width="10.83203125" style="3"/>
    <col min="24" max="24" width="21.83203125" style="3" customWidth="1"/>
    <col min="25" max="25" width="32.1640625" style="3" customWidth="1"/>
    <col min="26" max="26" width="15.83203125" style="3" customWidth="1"/>
    <col min="27" max="27" width="19.6640625" style="3" customWidth="1"/>
    <col min="28" max="28" width="29.83203125" style="3" customWidth="1"/>
    <col min="29" max="29" width="23.1640625" style="3" customWidth="1"/>
    <col min="30" max="30" width="33.5" style="3" customWidth="1"/>
    <col min="31" max="31" width="17.1640625" style="3" customWidth="1"/>
    <col min="32" max="33" width="10.83203125" style="3"/>
    <col min="34" max="34" width="17.83203125" style="3" customWidth="1"/>
    <col min="35" max="36" width="10.83203125" style="3"/>
    <col min="37" max="37" width="17.5" style="3" customWidth="1"/>
    <col min="38" max="38" width="14.83203125" style="3" customWidth="1"/>
    <col min="39" max="39" width="22.1640625" style="3" customWidth="1"/>
    <col min="40" max="40" width="19.6640625" style="3" customWidth="1"/>
    <col min="41" max="41" width="25.1640625" style="3" customWidth="1"/>
    <col min="42" max="42" width="16" style="3" customWidth="1"/>
    <col min="43" max="43" width="11.83203125" style="3" customWidth="1"/>
    <col min="44" max="44" width="32.83203125" style="3" customWidth="1"/>
    <col min="45" max="45" width="33" style="3" customWidth="1"/>
    <col min="46" max="46" width="24" style="3" customWidth="1"/>
    <col min="47" max="47" width="24.33203125" style="3" customWidth="1"/>
    <col min="48" max="48" width="33.33203125" style="3" customWidth="1"/>
    <col min="49" max="49" width="25" style="3" customWidth="1"/>
    <col min="50" max="50" width="17.83203125" style="3" customWidth="1"/>
    <col min="51" max="51" width="33.83203125" style="3" customWidth="1"/>
    <col min="52" max="52" width="23" style="3" customWidth="1"/>
    <col min="54" max="54" width="11.83203125" style="3" customWidth="1"/>
    <col min="55" max="55" width="11.5" style="3" customWidth="1"/>
    <col min="56" max="56" width="10.83203125" style="3"/>
    <col min="57" max="57" width="15.6640625" style="3" customWidth="1"/>
    <col min="58" max="58" width="10.83203125" style="3"/>
    <col min="59" max="59" width="19.1640625" style="3" customWidth="1"/>
    <col min="61" max="61" width="14" style="3" customWidth="1"/>
    <col min="62" max="16384" width="10.83203125" style="3"/>
  </cols>
  <sheetData>
    <row r="1" spans="1:60" ht="15" x14ac:dyDescent="0.2">
      <c r="A1" s="3" t="s">
        <v>0</v>
      </c>
      <c r="B1" s="3" t="s">
        <v>38970</v>
      </c>
      <c r="C1" s="3" t="s">
        <v>43009</v>
      </c>
      <c r="D1" s="3" t="s">
        <v>39018</v>
      </c>
      <c r="E1" s="3" t="s">
        <v>39017</v>
      </c>
      <c r="F1" s="3" t="s">
        <v>39016</v>
      </c>
      <c r="G1" s="3" t="s">
        <v>39015</v>
      </c>
      <c r="H1" s="3" t="s">
        <v>39014</v>
      </c>
      <c r="I1" s="3" t="s">
        <v>39013</v>
      </c>
      <c r="J1" s="3" t="s">
        <v>39012</v>
      </c>
      <c r="K1" s="3" t="s">
        <v>39011</v>
      </c>
      <c r="L1" s="3" t="s">
        <v>39010</v>
      </c>
      <c r="M1" s="3" t="s">
        <v>39009</v>
      </c>
      <c r="N1" s="3" t="s">
        <v>39008</v>
      </c>
      <c r="O1" s="3" t="s">
        <v>39007</v>
      </c>
      <c r="P1" s="3" t="s">
        <v>5</v>
      </c>
      <c r="Q1" s="3" t="s">
        <v>39006</v>
      </c>
      <c r="R1" s="3" t="s">
        <v>39005</v>
      </c>
      <c r="S1" s="3" t="s">
        <v>39004</v>
      </c>
      <c r="T1" s="3" t="s">
        <v>39003</v>
      </c>
      <c r="U1" s="3" t="s">
        <v>39002</v>
      </c>
      <c r="V1" s="3" t="s">
        <v>39001</v>
      </c>
      <c r="W1" s="3" t="s">
        <v>39000</v>
      </c>
      <c r="X1" s="3" t="s">
        <v>38999</v>
      </c>
      <c r="Y1" s="3" t="s">
        <v>38998</v>
      </c>
      <c r="Z1" s="3" t="s">
        <v>38997</v>
      </c>
      <c r="AA1" s="3" t="s">
        <v>38996</v>
      </c>
      <c r="AB1" s="3" t="s">
        <v>38995</v>
      </c>
      <c r="AC1" s="3" t="s">
        <v>38994</v>
      </c>
      <c r="AD1" s="3" t="s">
        <v>38993</v>
      </c>
      <c r="AE1" s="3" t="s">
        <v>38992</v>
      </c>
      <c r="AF1" s="3" t="s">
        <v>38991</v>
      </c>
      <c r="AG1" s="3" t="s">
        <v>38990</v>
      </c>
      <c r="AH1" s="3" t="s">
        <v>38989</v>
      </c>
      <c r="AI1" s="3" t="s">
        <v>38988</v>
      </c>
      <c r="AJ1" s="3" t="s">
        <v>7</v>
      </c>
      <c r="AK1" s="3" t="s">
        <v>6</v>
      </c>
      <c r="AL1" s="3" t="s">
        <v>38987</v>
      </c>
      <c r="AM1" s="3" t="s">
        <v>38986</v>
      </c>
      <c r="AN1" s="3" t="s">
        <v>4</v>
      </c>
      <c r="AO1" s="3" t="s">
        <v>38985</v>
      </c>
      <c r="AP1" s="3" t="s">
        <v>38984</v>
      </c>
      <c r="AQ1" s="3" t="s">
        <v>38983</v>
      </c>
      <c r="AR1" s="3" t="s">
        <v>38982</v>
      </c>
      <c r="AS1" s="3" t="s">
        <v>38981</v>
      </c>
      <c r="AT1" s="3" t="s">
        <v>38980</v>
      </c>
      <c r="AU1" s="3" t="s">
        <v>38979</v>
      </c>
      <c r="AV1" s="3" t="s">
        <v>38978</v>
      </c>
      <c r="AW1" s="3" t="s">
        <v>38977</v>
      </c>
      <c r="AX1" s="3" t="s">
        <v>38976</v>
      </c>
      <c r="AY1" s="3" t="s">
        <v>38975</v>
      </c>
      <c r="AZ1" s="3" t="s">
        <v>38974</v>
      </c>
      <c r="BA1" s="3" t="s">
        <v>1</v>
      </c>
      <c r="BB1" s="3" t="s">
        <v>2</v>
      </c>
      <c r="BC1" s="3" t="s">
        <v>3</v>
      </c>
      <c r="BD1" s="3" t="s">
        <v>38973</v>
      </c>
      <c r="BE1" s="3" t="s">
        <v>8</v>
      </c>
      <c r="BF1" s="3" t="s">
        <v>38972</v>
      </c>
      <c r="BG1" s="3" t="s">
        <v>38971</v>
      </c>
      <c r="BH1" s="3" t="s">
        <v>38969</v>
      </c>
    </row>
    <row r="2" spans="1:60" ht="15" x14ac:dyDescent="0.2">
      <c r="A2" s="3" t="s">
        <v>31973</v>
      </c>
      <c r="B2" s="3" t="s">
        <v>31971</v>
      </c>
      <c r="C2" s="3" t="e">
        <f>VLOOKUP(allActive[[#This Row],[Full Name]],Table110[],1,0)</f>
        <v>#N/A</v>
      </c>
      <c r="D2" s="4">
        <v>42789.530925925923</v>
      </c>
      <c r="E2" s="3" t="s">
        <v>31816</v>
      </c>
      <c r="F2" s="3" t="s">
        <v>31974</v>
      </c>
      <c r="N2" s="3" t="s">
        <v>10513</v>
      </c>
      <c r="O2" s="3" t="s">
        <v>10512</v>
      </c>
      <c r="P2" s="3" t="s">
        <v>8540</v>
      </c>
      <c r="AJ2" s="3" t="s">
        <v>29</v>
      </c>
      <c r="AK2" s="3" t="s">
        <v>28</v>
      </c>
      <c r="AN2" s="3" t="s">
        <v>24</v>
      </c>
      <c r="BA2" s="3" t="s">
        <v>31972</v>
      </c>
      <c r="BB2" s="3" t="s">
        <v>10178</v>
      </c>
      <c r="BC2" s="3" t="s">
        <v>4349</v>
      </c>
      <c r="BE2" s="3" t="s">
        <v>30</v>
      </c>
      <c r="BH2" s="3"/>
    </row>
    <row r="3" spans="1:60" ht="15" x14ac:dyDescent="0.2">
      <c r="A3" s="3" t="s">
        <v>32154</v>
      </c>
      <c r="B3" s="3" t="s">
        <v>32152</v>
      </c>
      <c r="C3" s="3" t="e">
        <f>VLOOKUP(allActive[[#This Row],[Full Name]],Table110[],1,0)</f>
        <v>#N/A</v>
      </c>
      <c r="D3" s="4">
        <v>42789.531585648147</v>
      </c>
      <c r="E3" s="3" t="s">
        <v>31816</v>
      </c>
      <c r="F3" s="3" t="s">
        <v>32155</v>
      </c>
      <c r="N3" s="3" t="s">
        <v>9245</v>
      </c>
      <c r="O3" s="3" t="s">
        <v>9239</v>
      </c>
      <c r="P3" s="3" t="s">
        <v>25</v>
      </c>
      <c r="AJ3" s="3" t="s">
        <v>29</v>
      </c>
      <c r="AK3" s="3" t="s">
        <v>28</v>
      </c>
      <c r="AN3" s="3" t="s">
        <v>24</v>
      </c>
      <c r="BA3" s="3" t="s">
        <v>32153</v>
      </c>
      <c r="BB3" s="3" t="s">
        <v>28429</v>
      </c>
      <c r="BC3" s="3" t="s">
        <v>381</v>
      </c>
      <c r="BE3" s="3" t="s">
        <v>30</v>
      </c>
      <c r="BH3" s="3"/>
    </row>
    <row r="4" spans="1:60" ht="15" x14ac:dyDescent="0.2">
      <c r="A4" s="3" t="s">
        <v>36746</v>
      </c>
      <c r="B4" s="3" t="s">
        <v>36744</v>
      </c>
      <c r="C4" s="3" t="e">
        <f>VLOOKUP(allActive[[#This Row],[Full Name]],Table110[],1,0)</f>
        <v>#N/A</v>
      </c>
      <c r="D4" s="4">
        <v>42895.599363425928</v>
      </c>
      <c r="E4" s="3" t="s">
        <v>31816</v>
      </c>
      <c r="F4" s="3" t="s">
        <v>36747</v>
      </c>
      <c r="N4" s="3" t="s">
        <v>10450</v>
      </c>
      <c r="O4" s="3" t="s">
        <v>10449</v>
      </c>
      <c r="P4" s="3" t="s">
        <v>25</v>
      </c>
      <c r="AJ4" s="3" t="s">
        <v>29</v>
      </c>
      <c r="AK4" s="3" t="s">
        <v>28</v>
      </c>
      <c r="AN4" s="3" t="s">
        <v>24</v>
      </c>
      <c r="BA4" s="3" t="s">
        <v>36745</v>
      </c>
      <c r="BB4" s="3" t="s">
        <v>3273</v>
      </c>
      <c r="BC4" s="3" t="s">
        <v>672</v>
      </c>
      <c r="BE4" s="3" t="s">
        <v>30</v>
      </c>
      <c r="BH4" s="3"/>
    </row>
    <row r="5" spans="1:60" ht="15" x14ac:dyDescent="0.2">
      <c r="A5" s="3" t="s">
        <v>9966</v>
      </c>
      <c r="B5" s="3" t="s">
        <v>9964</v>
      </c>
      <c r="C5" s="3" t="e">
        <f>VLOOKUP(allActive[[#This Row],[Full Name]],Table110[],1,0)</f>
        <v>#N/A</v>
      </c>
      <c r="D5" s="4">
        <v>42618.939236111109</v>
      </c>
      <c r="E5" s="3" t="s">
        <v>7639</v>
      </c>
      <c r="F5" s="3" t="s">
        <v>9968</v>
      </c>
      <c r="M5" s="3" t="s">
        <v>9967</v>
      </c>
      <c r="N5" s="3" t="s">
        <v>39039</v>
      </c>
      <c r="O5" s="3" t="s">
        <v>9913</v>
      </c>
      <c r="P5" s="3" t="s">
        <v>25</v>
      </c>
      <c r="AJ5" s="3" t="s">
        <v>29</v>
      </c>
      <c r="AK5" s="3" t="s">
        <v>28</v>
      </c>
      <c r="AN5" s="3" t="s">
        <v>24</v>
      </c>
      <c r="BA5" s="3" t="s">
        <v>4164</v>
      </c>
      <c r="BB5" s="3" t="s">
        <v>4412</v>
      </c>
      <c r="BC5" s="3" t="s">
        <v>9965</v>
      </c>
      <c r="BE5" s="3" t="s">
        <v>30</v>
      </c>
      <c r="BH5" s="3"/>
    </row>
    <row r="6" spans="1:60" ht="15" x14ac:dyDescent="0.2">
      <c r="A6" s="3" t="s">
        <v>9879</v>
      </c>
      <c r="B6" s="3" t="s">
        <v>9877</v>
      </c>
      <c r="C6" s="3" t="e">
        <f>VLOOKUP(allActive[[#This Row],[Full Name]],Table110[],1,0)</f>
        <v>#N/A</v>
      </c>
      <c r="D6" s="4">
        <v>42618.939212962963</v>
      </c>
      <c r="E6" s="3" t="s">
        <v>7639</v>
      </c>
      <c r="F6" s="3" t="s">
        <v>9880</v>
      </c>
      <c r="N6" s="3" t="s">
        <v>39038</v>
      </c>
      <c r="O6" s="3" t="s">
        <v>9767</v>
      </c>
      <c r="P6" s="3" t="s">
        <v>8540</v>
      </c>
      <c r="AJ6" s="3" t="s">
        <v>29</v>
      </c>
      <c r="AK6" s="3" t="s">
        <v>28</v>
      </c>
      <c r="AN6" s="3" t="s">
        <v>24</v>
      </c>
      <c r="BA6" s="3" t="s">
        <v>2804</v>
      </c>
      <c r="BB6" s="3" t="s">
        <v>9878</v>
      </c>
      <c r="BC6" s="3" t="s">
        <v>2706</v>
      </c>
      <c r="BE6" s="3" t="s">
        <v>30</v>
      </c>
      <c r="BH6" s="3"/>
    </row>
    <row r="7" spans="1:60" ht="15" x14ac:dyDescent="0.2">
      <c r="A7" s="3" t="s">
        <v>32208</v>
      </c>
      <c r="B7" s="3" t="s">
        <v>32207</v>
      </c>
      <c r="C7" s="3" t="e">
        <f>VLOOKUP(allActive[[#This Row],[Full Name]],Table110[],1,0)</f>
        <v>#N/A</v>
      </c>
      <c r="D7" s="4">
        <v>42789.53162037037</v>
      </c>
      <c r="E7" s="3" t="s">
        <v>31816</v>
      </c>
      <c r="F7" s="3" t="s">
        <v>32209</v>
      </c>
      <c r="N7" s="3" t="s">
        <v>39038</v>
      </c>
      <c r="O7" s="3" t="s">
        <v>9767</v>
      </c>
      <c r="P7" s="3" t="s">
        <v>25</v>
      </c>
      <c r="AJ7" s="3" t="s">
        <v>29</v>
      </c>
      <c r="AK7" s="3" t="s">
        <v>28</v>
      </c>
      <c r="AN7" s="3" t="s">
        <v>24</v>
      </c>
      <c r="BA7" s="3" t="s">
        <v>3187</v>
      </c>
      <c r="BB7" s="3" t="s">
        <v>26526</v>
      </c>
      <c r="BC7" s="3" t="s">
        <v>1697</v>
      </c>
      <c r="BE7" s="3" t="s">
        <v>30</v>
      </c>
      <c r="BH7" s="3"/>
    </row>
    <row r="8" spans="1:60" ht="15" x14ac:dyDescent="0.2">
      <c r="A8" s="3" t="s">
        <v>9538</v>
      </c>
      <c r="B8" s="3" t="s">
        <v>9534</v>
      </c>
      <c r="C8" s="3" t="e">
        <f>VLOOKUP(allActive[[#This Row],[Full Name]],Table110[],1,0)</f>
        <v>#N/A</v>
      </c>
      <c r="D8" s="4">
        <v>42618.939155092587</v>
      </c>
      <c r="E8" s="3" t="s">
        <v>7639</v>
      </c>
      <c r="F8" s="3" t="s">
        <v>9539</v>
      </c>
      <c r="N8" s="3" t="s">
        <v>8589</v>
      </c>
      <c r="O8" s="3" t="s">
        <v>8588</v>
      </c>
      <c r="P8" s="3" t="s">
        <v>8540</v>
      </c>
      <c r="AJ8" s="3" t="s">
        <v>29</v>
      </c>
      <c r="AK8" s="3" t="s">
        <v>28</v>
      </c>
      <c r="AN8" s="3" t="s">
        <v>24</v>
      </c>
      <c r="BA8" s="3" t="s">
        <v>9537</v>
      </c>
      <c r="BB8" s="3" t="s">
        <v>9536</v>
      </c>
      <c r="BC8" s="3" t="s">
        <v>9535</v>
      </c>
      <c r="BE8" s="3" t="s">
        <v>30</v>
      </c>
      <c r="BH8" s="3"/>
    </row>
    <row r="9" spans="1:60" ht="15" x14ac:dyDescent="0.2">
      <c r="A9" s="3" t="s">
        <v>38233</v>
      </c>
      <c r="B9" s="3" t="s">
        <v>38230</v>
      </c>
      <c r="C9" s="3" t="e">
        <f>VLOOKUP(allActive[[#This Row],[Full Name]],Table110[],1,0)</f>
        <v>#N/A</v>
      </c>
      <c r="D9" s="4">
        <v>42990.605752314812</v>
      </c>
      <c r="E9" s="3" t="s">
        <v>31816</v>
      </c>
      <c r="F9" s="3" t="s">
        <v>38234</v>
      </c>
      <c r="N9" s="3" t="s">
        <v>25266</v>
      </c>
      <c r="O9" s="3" t="s">
        <v>19581</v>
      </c>
      <c r="P9" s="3" t="s">
        <v>25</v>
      </c>
      <c r="AJ9" s="3" t="s">
        <v>29</v>
      </c>
      <c r="AK9" s="3" t="s">
        <v>28</v>
      </c>
      <c r="AN9" s="3" t="s">
        <v>24</v>
      </c>
      <c r="BA9" s="3" t="s">
        <v>38232</v>
      </c>
      <c r="BB9" s="3" t="s">
        <v>4039</v>
      </c>
      <c r="BC9" s="3" t="s">
        <v>38231</v>
      </c>
      <c r="BE9" s="3" t="s">
        <v>30</v>
      </c>
      <c r="BH9" s="3"/>
    </row>
    <row r="10" spans="1:60" ht="15" x14ac:dyDescent="0.2">
      <c r="A10" s="3" t="s">
        <v>32248</v>
      </c>
      <c r="B10" s="3" t="s">
        <v>32247</v>
      </c>
      <c r="C10" s="3" t="e">
        <f>VLOOKUP(allActive[[#This Row],[Full Name]],Table110[],1,0)</f>
        <v>#N/A</v>
      </c>
      <c r="D10" s="4">
        <v>42789.531643518523</v>
      </c>
      <c r="E10" s="3" t="s">
        <v>31816</v>
      </c>
      <c r="F10" s="3" t="s">
        <v>32250</v>
      </c>
      <c r="N10" s="3" t="s">
        <v>25266</v>
      </c>
      <c r="O10" s="3" t="s">
        <v>19581</v>
      </c>
      <c r="P10" s="3" t="s">
        <v>25</v>
      </c>
      <c r="V10" s="3" t="s">
        <v>32249</v>
      </c>
      <c r="AJ10" s="3" t="s">
        <v>29</v>
      </c>
      <c r="AK10" s="3" t="s">
        <v>28</v>
      </c>
      <c r="AN10" s="3" t="s">
        <v>24</v>
      </c>
      <c r="AO10" s="3" t="s">
        <v>7629</v>
      </c>
      <c r="BA10" s="3" t="s">
        <v>30610</v>
      </c>
      <c r="BB10" s="3" t="s">
        <v>27587</v>
      </c>
      <c r="BC10" s="3" t="s">
        <v>643</v>
      </c>
      <c r="BE10" s="3" t="s">
        <v>30</v>
      </c>
      <c r="BH10" s="3"/>
    </row>
    <row r="11" spans="1:60" ht="15" x14ac:dyDescent="0.2">
      <c r="A11" s="3" t="s">
        <v>31917</v>
      </c>
      <c r="B11" s="3" t="s">
        <v>31914</v>
      </c>
      <c r="C11" s="3" t="e">
        <f>VLOOKUP(allActive[[#This Row],[Full Name]],Table110[],1,0)</f>
        <v>#N/A</v>
      </c>
      <c r="D11" s="4">
        <v>42789.530902777777</v>
      </c>
      <c r="E11" s="3" t="s">
        <v>31816</v>
      </c>
      <c r="F11" s="3" t="s">
        <v>31918</v>
      </c>
      <c r="N11" s="3" t="s">
        <v>39036</v>
      </c>
      <c r="O11" s="3" t="s">
        <v>9280</v>
      </c>
      <c r="P11" s="3" t="s">
        <v>8540</v>
      </c>
      <c r="AJ11" s="3" t="s">
        <v>29</v>
      </c>
      <c r="AK11" s="3" t="s">
        <v>28</v>
      </c>
      <c r="AN11" s="3" t="s">
        <v>24</v>
      </c>
      <c r="BA11" s="3" t="s">
        <v>31916</v>
      </c>
      <c r="BB11" s="3" t="s">
        <v>31915</v>
      </c>
      <c r="BC11" s="3" t="s">
        <v>429</v>
      </c>
      <c r="BE11" s="3" t="s">
        <v>30</v>
      </c>
      <c r="BH11" s="3"/>
    </row>
    <row r="12" spans="1:60" ht="15" x14ac:dyDescent="0.2">
      <c r="A12" s="3" t="s">
        <v>36809</v>
      </c>
      <c r="B12" s="3" t="s">
        <v>36806</v>
      </c>
      <c r="C12" s="3" t="e">
        <f>VLOOKUP(allActive[[#This Row],[Full Name]],Table110[],1,0)</f>
        <v>#N/A</v>
      </c>
      <c r="D12" s="4">
        <v>42895.599386574067</v>
      </c>
      <c r="E12" s="3" t="s">
        <v>31816</v>
      </c>
      <c r="F12" s="3" t="s">
        <v>36810</v>
      </c>
      <c r="N12" s="3" t="s">
        <v>39036</v>
      </c>
      <c r="O12" s="3" t="s">
        <v>9280</v>
      </c>
      <c r="P12" s="3" t="s">
        <v>25</v>
      </c>
      <c r="AJ12" s="3" t="s">
        <v>29</v>
      </c>
      <c r="AK12" s="3" t="s">
        <v>28</v>
      </c>
      <c r="AN12" s="3" t="s">
        <v>24</v>
      </c>
      <c r="BA12" s="3" t="s">
        <v>36808</v>
      </c>
      <c r="BB12" s="3" t="s">
        <v>36807</v>
      </c>
      <c r="BC12" s="3" t="s">
        <v>252</v>
      </c>
      <c r="BE12" s="3" t="s">
        <v>30</v>
      </c>
      <c r="BH12" s="3"/>
    </row>
    <row r="13" spans="1:60" ht="15" x14ac:dyDescent="0.2">
      <c r="A13" s="3" t="s">
        <v>9278</v>
      </c>
      <c r="B13" s="3" t="s">
        <v>9275</v>
      </c>
      <c r="C13" s="3" t="e">
        <f>VLOOKUP(allActive[[#This Row],[Full Name]],Table110[],1,0)</f>
        <v>#N/A</v>
      </c>
      <c r="D13" s="4">
        <v>42618.939097222217</v>
      </c>
      <c r="E13" s="3" t="s">
        <v>7639</v>
      </c>
      <c r="F13" s="3" t="s">
        <v>9281</v>
      </c>
      <c r="N13" s="3" t="s">
        <v>39036</v>
      </c>
      <c r="O13" s="3" t="s">
        <v>9280</v>
      </c>
      <c r="P13" s="3" t="s">
        <v>25</v>
      </c>
      <c r="V13" s="3" t="s">
        <v>9279</v>
      </c>
      <c r="AJ13" s="3" t="s">
        <v>29</v>
      </c>
      <c r="AK13" s="3" t="s">
        <v>28</v>
      </c>
      <c r="AN13" s="3" t="s">
        <v>24</v>
      </c>
      <c r="BA13" s="3" t="s">
        <v>9277</v>
      </c>
      <c r="BB13" s="3" t="s">
        <v>9276</v>
      </c>
      <c r="BC13" s="3" t="s">
        <v>790</v>
      </c>
      <c r="BE13" s="3" t="s">
        <v>30</v>
      </c>
      <c r="BH13" s="3"/>
    </row>
    <row r="14" spans="1:60" ht="15" x14ac:dyDescent="0.2">
      <c r="A14" s="3" t="s">
        <v>32265</v>
      </c>
      <c r="B14" s="3" t="s">
        <v>32262</v>
      </c>
      <c r="C14" s="3" t="e">
        <f>VLOOKUP(allActive[[#This Row],[Full Name]],Table110[],1,0)</f>
        <v>#N/A</v>
      </c>
      <c r="D14" s="4">
        <v>42789.531655092593</v>
      </c>
      <c r="E14" s="3" t="s">
        <v>31816</v>
      </c>
      <c r="F14" s="3" t="s">
        <v>32267</v>
      </c>
      <c r="M14" s="3" t="s">
        <v>32266</v>
      </c>
      <c r="N14" s="3" t="s">
        <v>39036</v>
      </c>
      <c r="O14" s="3" t="s">
        <v>9280</v>
      </c>
      <c r="P14" s="3" t="s">
        <v>25</v>
      </c>
      <c r="AJ14" s="3" t="s">
        <v>29</v>
      </c>
      <c r="AK14" s="3" t="s">
        <v>28</v>
      </c>
      <c r="AN14" s="3" t="s">
        <v>24</v>
      </c>
      <c r="BA14" s="3" t="s">
        <v>32264</v>
      </c>
      <c r="BB14" s="3" t="s">
        <v>32263</v>
      </c>
      <c r="BC14" s="3" t="s">
        <v>952</v>
      </c>
      <c r="BE14" s="3" t="s">
        <v>30</v>
      </c>
      <c r="BH14" s="3"/>
    </row>
    <row r="15" spans="1:60" ht="15" x14ac:dyDescent="0.2">
      <c r="A15" s="3" t="s">
        <v>38228</v>
      </c>
      <c r="B15" s="3" t="s">
        <v>38225</v>
      </c>
      <c r="C15" s="3" t="e">
        <f>VLOOKUP(allActive[[#This Row],[Full Name]],Table110[],1,0)</f>
        <v>#N/A</v>
      </c>
      <c r="D15" s="4">
        <v>42990.605752314812</v>
      </c>
      <c r="E15" s="3" t="s">
        <v>31816</v>
      </c>
      <c r="F15" s="3" t="s">
        <v>38229</v>
      </c>
      <c r="N15" s="3" t="s">
        <v>9173</v>
      </c>
      <c r="O15" s="3" t="s">
        <v>9172</v>
      </c>
      <c r="P15" s="3" t="s">
        <v>8540</v>
      </c>
      <c r="AJ15" s="3" t="s">
        <v>29</v>
      </c>
      <c r="AK15" s="3" t="s">
        <v>28</v>
      </c>
      <c r="AN15" s="3" t="s">
        <v>24</v>
      </c>
      <c r="BA15" s="3" t="s">
        <v>38227</v>
      </c>
      <c r="BB15" s="3" t="s">
        <v>38226</v>
      </c>
      <c r="BC15" s="3" t="s">
        <v>1388</v>
      </c>
      <c r="BE15" s="3" t="s">
        <v>30</v>
      </c>
      <c r="BH15" s="3"/>
    </row>
    <row r="16" spans="1:60" ht="15" x14ac:dyDescent="0.2">
      <c r="A16" s="3" t="s">
        <v>9212</v>
      </c>
      <c r="B16" s="3" t="s">
        <v>9208</v>
      </c>
      <c r="C16" s="3" t="e">
        <f>VLOOKUP(allActive[[#This Row],[Full Name]],Table110[],1,0)</f>
        <v>#N/A</v>
      </c>
      <c r="D16" s="4">
        <v>42618.939074074071</v>
      </c>
      <c r="E16" s="3" t="s">
        <v>7639</v>
      </c>
      <c r="F16" s="3" t="s">
        <v>9213</v>
      </c>
      <c r="N16" s="3" t="s">
        <v>9173</v>
      </c>
      <c r="O16" s="3" t="s">
        <v>9172</v>
      </c>
      <c r="P16" s="3" t="s">
        <v>25</v>
      </c>
      <c r="AJ16" s="3" t="s">
        <v>29</v>
      </c>
      <c r="AK16" s="3" t="s">
        <v>28</v>
      </c>
      <c r="AN16" s="3" t="s">
        <v>24</v>
      </c>
      <c r="BA16" s="3" t="s">
        <v>9211</v>
      </c>
      <c r="BB16" s="3" t="s">
        <v>9210</v>
      </c>
      <c r="BC16" s="3" t="s">
        <v>9209</v>
      </c>
      <c r="BE16" s="3" t="s">
        <v>30</v>
      </c>
      <c r="BH16" s="3"/>
    </row>
    <row r="17" spans="1:60" ht="15" x14ac:dyDescent="0.2">
      <c r="A17" s="3" t="s">
        <v>13437</v>
      </c>
      <c r="B17" s="3" t="s">
        <v>13435</v>
      </c>
      <c r="C17" s="3" t="e">
        <f>VLOOKUP(allActive[[#This Row],[Full Name]],Table110[],1,0)</f>
        <v>#N/A</v>
      </c>
      <c r="D17" s="4">
        <v>42618.939849537041</v>
      </c>
      <c r="E17" s="3" t="s">
        <v>7639</v>
      </c>
      <c r="F17" s="3" t="s">
        <v>13439</v>
      </c>
      <c r="N17" s="3" t="s">
        <v>9173</v>
      </c>
      <c r="O17" s="3" t="s">
        <v>9172</v>
      </c>
      <c r="P17" s="3" t="s">
        <v>8540</v>
      </c>
      <c r="V17" s="3" t="s">
        <v>13438</v>
      </c>
      <c r="AJ17" s="3" t="s">
        <v>29</v>
      </c>
      <c r="AK17" s="3" t="s">
        <v>28</v>
      </c>
      <c r="AN17" s="3" t="s">
        <v>24</v>
      </c>
      <c r="AO17" s="3" t="s">
        <v>1720</v>
      </c>
      <c r="BA17" s="3" t="s">
        <v>2288</v>
      </c>
      <c r="BB17" s="3" t="s">
        <v>13436</v>
      </c>
      <c r="BC17" s="3" t="s">
        <v>1456</v>
      </c>
      <c r="BE17" s="3" t="s">
        <v>30</v>
      </c>
      <c r="BH17" s="3"/>
    </row>
    <row r="18" spans="1:60" ht="15" x14ac:dyDescent="0.2">
      <c r="A18" s="3" t="s">
        <v>12776</v>
      </c>
      <c r="B18" s="3" t="s">
        <v>12774</v>
      </c>
      <c r="C18" s="3" t="e">
        <f>VLOOKUP(allActive[[#This Row],[Full Name]],Table110[],1,0)</f>
        <v>#N/A</v>
      </c>
      <c r="D18" s="4">
        <v>42618.939710648148</v>
      </c>
      <c r="E18" s="3" t="s">
        <v>7639</v>
      </c>
      <c r="F18" s="3" t="s">
        <v>12778</v>
      </c>
      <c r="M18" s="3" t="s">
        <v>12777</v>
      </c>
      <c r="N18" s="3" t="s">
        <v>9059</v>
      </c>
      <c r="O18" s="3" t="s">
        <v>9058</v>
      </c>
      <c r="P18" s="3" t="s">
        <v>25</v>
      </c>
      <c r="AJ18" s="3" t="s">
        <v>29</v>
      </c>
      <c r="AK18" s="3" t="s">
        <v>28</v>
      </c>
      <c r="AN18" s="3" t="s">
        <v>24</v>
      </c>
      <c r="BA18" s="3" t="s">
        <v>781</v>
      </c>
      <c r="BB18" s="3" t="s">
        <v>12775</v>
      </c>
      <c r="BC18" s="3" t="s">
        <v>148</v>
      </c>
      <c r="BE18" s="3" t="s">
        <v>30</v>
      </c>
      <c r="BH18" s="3"/>
    </row>
    <row r="19" spans="1:60" ht="15" x14ac:dyDescent="0.2">
      <c r="A19" s="3" t="s">
        <v>8900</v>
      </c>
      <c r="B19" s="3" t="s">
        <v>8898</v>
      </c>
      <c r="C19" s="3" t="e">
        <f>VLOOKUP(allActive[[#This Row],[Full Name]],Table110[],1,0)</f>
        <v>#N/A</v>
      </c>
      <c r="D19" s="4">
        <v>42618.939004629632</v>
      </c>
      <c r="E19" s="3" t="s">
        <v>7639</v>
      </c>
      <c r="F19" s="3" t="s">
        <v>8904</v>
      </c>
      <c r="N19" s="3" t="s">
        <v>8903</v>
      </c>
      <c r="O19" s="3" t="s">
        <v>8902</v>
      </c>
      <c r="P19" s="3" t="s">
        <v>8540</v>
      </c>
      <c r="V19" s="3" t="s">
        <v>8901</v>
      </c>
      <c r="AJ19" s="3" t="s">
        <v>29</v>
      </c>
      <c r="AK19" s="3" t="s">
        <v>28</v>
      </c>
      <c r="AN19" s="3" t="s">
        <v>24</v>
      </c>
      <c r="AO19" s="3" t="s">
        <v>7629</v>
      </c>
      <c r="BA19" s="3" t="s">
        <v>1158</v>
      </c>
      <c r="BB19" s="3" t="s">
        <v>8899</v>
      </c>
      <c r="BC19" s="3" t="s">
        <v>643</v>
      </c>
      <c r="BE19" s="3" t="s">
        <v>30</v>
      </c>
      <c r="BH19" s="3"/>
    </row>
    <row r="20" spans="1:60" ht="15" x14ac:dyDescent="0.2">
      <c r="A20" s="3" t="s">
        <v>28040</v>
      </c>
      <c r="B20" s="3" t="s">
        <v>28037</v>
      </c>
      <c r="C20" s="3" t="e">
        <f>VLOOKUP(allActive[[#This Row],[Full Name]],Table110[],1,0)</f>
        <v>#N/A</v>
      </c>
      <c r="D20" s="4">
        <v>42618.942731481482</v>
      </c>
      <c r="E20" s="3" t="s">
        <v>7639</v>
      </c>
      <c r="F20" s="3" t="s">
        <v>28043</v>
      </c>
      <c r="M20" s="3" t="s">
        <v>28042</v>
      </c>
      <c r="N20" s="3" t="s">
        <v>39030</v>
      </c>
      <c r="O20" s="3" t="s">
        <v>42718</v>
      </c>
      <c r="P20" s="3" t="s">
        <v>8540</v>
      </c>
      <c r="X20" s="3" t="s">
        <v>28041</v>
      </c>
      <c r="AJ20" s="3" t="s">
        <v>29</v>
      </c>
      <c r="AK20" s="3" t="s">
        <v>28</v>
      </c>
      <c r="AN20" s="3" t="s">
        <v>24</v>
      </c>
      <c r="BA20" s="3" t="s">
        <v>28039</v>
      </c>
      <c r="BB20" s="3" t="s">
        <v>28038</v>
      </c>
      <c r="BC20" s="3" t="s">
        <v>61</v>
      </c>
      <c r="BE20" s="3" t="s">
        <v>30</v>
      </c>
      <c r="BH20" s="3"/>
    </row>
    <row r="21" spans="1:60" ht="15" x14ac:dyDescent="0.2">
      <c r="A21" s="3" t="s">
        <v>36766</v>
      </c>
      <c r="B21" s="3" t="s">
        <v>36764</v>
      </c>
      <c r="C21" s="3" t="e">
        <f>VLOOKUP(allActive[[#This Row],[Full Name]],Table110[],1,0)</f>
        <v>#N/A</v>
      </c>
      <c r="D21" s="4">
        <v>42895.599374999998</v>
      </c>
      <c r="E21" s="3" t="s">
        <v>31816</v>
      </c>
      <c r="F21" s="3" t="s">
        <v>36767</v>
      </c>
      <c r="N21" s="3" t="s">
        <v>39030</v>
      </c>
      <c r="O21" s="3" t="s">
        <v>42718</v>
      </c>
      <c r="P21" s="3" t="s">
        <v>25</v>
      </c>
      <c r="AJ21" s="3" t="s">
        <v>29</v>
      </c>
      <c r="AK21" s="3" t="s">
        <v>28</v>
      </c>
      <c r="AN21" s="3" t="s">
        <v>24</v>
      </c>
      <c r="BA21" s="3" t="s">
        <v>16845</v>
      </c>
      <c r="BB21" s="3" t="s">
        <v>36765</v>
      </c>
      <c r="BC21" s="3" t="s">
        <v>4838</v>
      </c>
      <c r="BE21" s="3" t="s">
        <v>30</v>
      </c>
      <c r="BH21" s="3"/>
    </row>
    <row r="22" spans="1:60" ht="15" x14ac:dyDescent="0.2">
      <c r="A22" s="3" t="s">
        <v>38223</v>
      </c>
      <c r="B22" s="3" t="s">
        <v>38222</v>
      </c>
      <c r="C22" s="3" t="e">
        <f>VLOOKUP(allActive[[#This Row],[Full Name]],Table110[],1,0)</f>
        <v>#N/A</v>
      </c>
      <c r="D22" s="4">
        <v>42990.605752314812</v>
      </c>
      <c r="E22" s="3" t="s">
        <v>31816</v>
      </c>
      <c r="F22" s="3" t="s">
        <v>38224</v>
      </c>
      <c r="N22" s="3" t="s">
        <v>39030</v>
      </c>
      <c r="O22" s="3" t="s">
        <v>42718</v>
      </c>
      <c r="P22" s="3" t="s">
        <v>25</v>
      </c>
      <c r="AJ22" s="3" t="s">
        <v>29</v>
      </c>
      <c r="AK22" s="3" t="s">
        <v>28</v>
      </c>
      <c r="AN22" s="3" t="s">
        <v>24</v>
      </c>
      <c r="BA22" s="3" t="s">
        <v>4255</v>
      </c>
      <c r="BB22" s="3" t="s">
        <v>34261</v>
      </c>
      <c r="BC22" s="3" t="s">
        <v>1531</v>
      </c>
      <c r="BE22" s="3" t="s">
        <v>30</v>
      </c>
      <c r="BH22" s="3"/>
    </row>
    <row r="23" spans="1:60" ht="15" x14ac:dyDescent="0.2">
      <c r="A23" s="3" t="s">
        <v>36771</v>
      </c>
      <c r="B23" s="3" t="s">
        <v>36768</v>
      </c>
      <c r="C23" s="3" t="e">
        <f>VLOOKUP(allActive[[#This Row],[Full Name]],Table110[],1,0)</f>
        <v>#N/A</v>
      </c>
      <c r="D23" s="4">
        <v>42895.599374999998</v>
      </c>
      <c r="E23" s="3" t="s">
        <v>31816</v>
      </c>
      <c r="F23" s="3" t="s">
        <v>36772</v>
      </c>
      <c r="N23" s="3" t="s">
        <v>39030</v>
      </c>
      <c r="O23" s="3" t="s">
        <v>42718</v>
      </c>
      <c r="P23" s="3" t="s">
        <v>8540</v>
      </c>
      <c r="AJ23" s="3" t="s">
        <v>29</v>
      </c>
      <c r="AK23" s="3" t="s">
        <v>28</v>
      </c>
      <c r="AN23" s="3" t="s">
        <v>24</v>
      </c>
      <c r="BA23" s="3" t="s">
        <v>36770</v>
      </c>
      <c r="BB23" s="3" t="s">
        <v>4113</v>
      </c>
      <c r="BC23" s="3" t="s">
        <v>36769</v>
      </c>
      <c r="BE23" s="3" t="s">
        <v>30</v>
      </c>
      <c r="BH23" s="3"/>
    </row>
    <row r="24" spans="1:60" ht="15" x14ac:dyDescent="0.2">
      <c r="A24" s="3" t="s">
        <v>13071</v>
      </c>
      <c r="B24" s="3" t="s">
        <v>13069</v>
      </c>
      <c r="C24" s="3" t="e">
        <f>VLOOKUP(allActive[[#This Row],[Full Name]],Table110[],1,0)</f>
        <v>#N/A</v>
      </c>
      <c r="D24" s="4">
        <v>42618.939780092587</v>
      </c>
      <c r="E24" s="3" t="s">
        <v>7639</v>
      </c>
      <c r="F24" s="3" t="s">
        <v>13073</v>
      </c>
      <c r="M24" s="3" t="s">
        <v>13072</v>
      </c>
      <c r="N24" s="3" t="s">
        <v>39030</v>
      </c>
      <c r="O24" s="3" t="s">
        <v>42718</v>
      </c>
      <c r="P24" s="3" t="s">
        <v>25</v>
      </c>
      <c r="AJ24" s="3" t="s">
        <v>29</v>
      </c>
      <c r="AK24" s="3" t="s">
        <v>28</v>
      </c>
      <c r="AN24" s="3" t="s">
        <v>24</v>
      </c>
      <c r="BA24" s="3" t="s">
        <v>1594</v>
      </c>
      <c r="BB24" s="3" t="s">
        <v>13070</v>
      </c>
      <c r="BC24" s="3" t="s">
        <v>672</v>
      </c>
      <c r="BE24" s="3" t="s">
        <v>30</v>
      </c>
      <c r="BH24" s="3"/>
    </row>
    <row r="25" spans="1:60" ht="15" x14ac:dyDescent="0.2">
      <c r="A25" s="3" t="s">
        <v>38218</v>
      </c>
      <c r="B25" s="3" t="s">
        <v>38216</v>
      </c>
      <c r="C25" s="3" t="e">
        <f>VLOOKUP(allActive[[#This Row],[Full Name]],Table110[],1,0)</f>
        <v>#N/A</v>
      </c>
      <c r="D25" s="4">
        <v>42990.605740740742</v>
      </c>
      <c r="E25" s="3" t="s">
        <v>31816</v>
      </c>
      <c r="F25" s="3" t="s">
        <v>38219</v>
      </c>
      <c r="N25" s="3" t="s">
        <v>11105</v>
      </c>
      <c r="O25" s="3" t="s">
        <v>11104</v>
      </c>
      <c r="P25" s="3" t="s">
        <v>25</v>
      </c>
      <c r="AJ25" s="3" t="s">
        <v>29</v>
      </c>
      <c r="AK25" s="3" t="s">
        <v>28</v>
      </c>
      <c r="AN25" s="3" t="s">
        <v>24</v>
      </c>
      <c r="BA25" s="3" t="s">
        <v>38217</v>
      </c>
      <c r="BB25" s="3" t="s">
        <v>5200</v>
      </c>
      <c r="BC25" s="3" t="s">
        <v>651</v>
      </c>
      <c r="BE25" s="3" t="s">
        <v>30</v>
      </c>
      <c r="BH25" s="3"/>
    </row>
    <row r="26" spans="1:60" ht="15" x14ac:dyDescent="0.2">
      <c r="A26" s="3" t="s">
        <v>32322</v>
      </c>
      <c r="B26" s="3" t="s">
        <v>32318</v>
      </c>
      <c r="C26" s="3" t="e">
        <f>VLOOKUP(allActive[[#This Row],[Full Name]],Table110[],1,0)</f>
        <v>#N/A</v>
      </c>
      <c r="D26" s="4">
        <v>42789.531678240739</v>
      </c>
      <c r="E26" s="3" t="s">
        <v>31816</v>
      </c>
      <c r="F26" s="3" t="s">
        <v>32323</v>
      </c>
      <c r="N26" s="3" t="s">
        <v>39029</v>
      </c>
      <c r="O26" s="3" t="s">
        <v>42712</v>
      </c>
      <c r="P26" s="3" t="s">
        <v>8540</v>
      </c>
      <c r="AJ26" s="3" t="s">
        <v>29</v>
      </c>
      <c r="AK26" s="3" t="s">
        <v>28</v>
      </c>
      <c r="AN26" s="3" t="s">
        <v>24</v>
      </c>
      <c r="BA26" s="3" t="s">
        <v>32321</v>
      </c>
      <c r="BB26" s="3" t="s">
        <v>32320</v>
      </c>
      <c r="BC26" s="3" t="s">
        <v>32319</v>
      </c>
      <c r="BE26" s="3" t="s">
        <v>30</v>
      </c>
      <c r="BH26" s="3"/>
    </row>
    <row r="27" spans="1:60" ht="15" x14ac:dyDescent="0.2">
      <c r="A27" s="3" t="s">
        <v>23005</v>
      </c>
      <c r="B27" s="3" t="s">
        <v>23002</v>
      </c>
      <c r="C27" s="3" t="e">
        <f>VLOOKUP(allActive[[#This Row],[Full Name]],Table110[],1,0)</f>
        <v>#N/A</v>
      </c>
      <c r="D27" s="4">
        <v>42618.941712962973</v>
      </c>
      <c r="E27" s="3" t="s">
        <v>7639</v>
      </c>
      <c r="F27" s="3" t="s">
        <v>23006</v>
      </c>
      <c r="M27" s="3" t="s">
        <v>10441</v>
      </c>
      <c r="N27" s="3" t="s">
        <v>10044</v>
      </c>
      <c r="O27" s="3" t="s">
        <v>10043</v>
      </c>
      <c r="P27" s="3" t="s">
        <v>25</v>
      </c>
      <c r="AJ27" s="3" t="s">
        <v>29</v>
      </c>
      <c r="AK27" s="3" t="s">
        <v>28</v>
      </c>
      <c r="AN27" s="3" t="s">
        <v>24</v>
      </c>
      <c r="BA27" s="3" t="s">
        <v>23004</v>
      </c>
      <c r="BB27" s="3" t="s">
        <v>23003</v>
      </c>
      <c r="BC27" s="3" t="s">
        <v>429</v>
      </c>
      <c r="BE27" s="3" t="s">
        <v>30</v>
      </c>
      <c r="BH27" s="3"/>
    </row>
    <row r="28" spans="1:60" ht="15" x14ac:dyDescent="0.2">
      <c r="A28" s="3" t="s">
        <v>30458</v>
      </c>
      <c r="B28" s="3" t="s">
        <v>30455</v>
      </c>
      <c r="C28" s="3" t="e">
        <f>VLOOKUP(allActive[[#This Row],[Full Name]],Table110[],1,0)</f>
        <v>#N/A</v>
      </c>
      <c r="D28" s="4">
        <v>42618.943229166667</v>
      </c>
      <c r="E28" s="3" t="s">
        <v>7639</v>
      </c>
      <c r="F28" s="3" t="s">
        <v>30460</v>
      </c>
      <c r="N28" s="3" t="s">
        <v>39065</v>
      </c>
      <c r="O28" s="3" t="s">
        <v>42706</v>
      </c>
      <c r="P28" s="3" t="s">
        <v>8540</v>
      </c>
      <c r="V28" s="3" t="s">
        <v>30459</v>
      </c>
      <c r="AJ28" s="3" t="s">
        <v>29</v>
      </c>
      <c r="AK28" s="3" t="s">
        <v>28</v>
      </c>
      <c r="AN28" s="3" t="s">
        <v>24</v>
      </c>
      <c r="AO28" s="3" t="s">
        <v>1720</v>
      </c>
      <c r="BA28" s="3" t="s">
        <v>30457</v>
      </c>
      <c r="BB28" s="3" t="s">
        <v>30456</v>
      </c>
      <c r="BC28" s="3" t="s">
        <v>1720</v>
      </c>
      <c r="BE28" s="3" t="s">
        <v>30</v>
      </c>
      <c r="BH28" s="3"/>
    </row>
    <row r="29" spans="1:60" ht="15" x14ac:dyDescent="0.2">
      <c r="A29" s="3" t="s">
        <v>21465</v>
      </c>
      <c r="B29" s="3" t="s">
        <v>21462</v>
      </c>
      <c r="C29" s="3" t="e">
        <f>VLOOKUP(allActive[[#This Row],[Full Name]],Table110[],1,0)</f>
        <v>#N/A</v>
      </c>
      <c r="D29" s="4">
        <v>42618.941412037027</v>
      </c>
      <c r="E29" s="3" t="s">
        <v>7639</v>
      </c>
      <c r="F29" s="3" t="s">
        <v>21466</v>
      </c>
      <c r="N29" s="3" t="s">
        <v>42750</v>
      </c>
      <c r="O29" s="3" t="s">
        <v>42704</v>
      </c>
      <c r="P29" s="3" t="s">
        <v>8540</v>
      </c>
      <c r="AJ29" s="3" t="s">
        <v>29</v>
      </c>
      <c r="AK29" s="3" t="s">
        <v>28</v>
      </c>
      <c r="AN29" s="3" t="s">
        <v>24</v>
      </c>
      <c r="BA29" s="3" t="s">
        <v>21464</v>
      </c>
      <c r="BB29" s="3" t="s">
        <v>21463</v>
      </c>
      <c r="BC29" s="3" t="s">
        <v>790</v>
      </c>
      <c r="BE29" s="3" t="s">
        <v>30</v>
      </c>
      <c r="BH29" s="3"/>
    </row>
    <row r="30" spans="1:60" ht="15" x14ac:dyDescent="0.2">
      <c r="A30" s="3" t="s">
        <v>32367</v>
      </c>
      <c r="B30" s="3" t="s">
        <v>32365</v>
      </c>
      <c r="C30" s="3" t="e">
        <f>VLOOKUP(allActive[[#This Row],[Full Name]],Table110[],1,0)</f>
        <v>#N/A</v>
      </c>
      <c r="D30" s="4">
        <v>42789.531701388893</v>
      </c>
      <c r="E30" s="3" t="s">
        <v>31816</v>
      </c>
      <c r="F30" s="3" t="s">
        <v>32368</v>
      </c>
      <c r="N30" s="3" t="s">
        <v>42750</v>
      </c>
      <c r="O30" s="3" t="s">
        <v>42704</v>
      </c>
      <c r="P30" s="3" t="s">
        <v>25</v>
      </c>
      <c r="AJ30" s="3" t="s">
        <v>29</v>
      </c>
      <c r="AK30" s="3" t="s">
        <v>28</v>
      </c>
      <c r="AN30" s="3" t="s">
        <v>24</v>
      </c>
      <c r="BA30" s="3" t="s">
        <v>1252</v>
      </c>
      <c r="BB30" s="3" t="s">
        <v>32366</v>
      </c>
      <c r="BC30" s="3" t="s">
        <v>2561</v>
      </c>
      <c r="BE30" s="3" t="s">
        <v>30</v>
      </c>
      <c r="BH30" s="3"/>
    </row>
    <row r="31" spans="1:60" ht="15" x14ac:dyDescent="0.2">
      <c r="A31" s="3" t="s">
        <v>21373</v>
      </c>
      <c r="B31" s="3" t="s">
        <v>21370</v>
      </c>
      <c r="C31" s="3" t="e">
        <f>VLOOKUP(allActive[[#This Row],[Full Name]],Table110[],1,0)</f>
        <v>#N/A</v>
      </c>
      <c r="D31" s="4">
        <v>42618.941388888888</v>
      </c>
      <c r="E31" s="3" t="s">
        <v>7639</v>
      </c>
      <c r="F31" s="3" t="s">
        <v>21374</v>
      </c>
      <c r="N31" s="3" t="s">
        <v>39063</v>
      </c>
      <c r="O31" s="3" t="s">
        <v>42702</v>
      </c>
      <c r="P31" s="3" t="s">
        <v>25</v>
      </c>
      <c r="AJ31" s="3" t="s">
        <v>29</v>
      </c>
      <c r="AK31" s="3" t="s">
        <v>28</v>
      </c>
      <c r="AN31" s="3" t="s">
        <v>24</v>
      </c>
      <c r="BA31" s="3" t="s">
        <v>21372</v>
      </c>
      <c r="BB31" s="3" t="s">
        <v>21371</v>
      </c>
      <c r="BC31" s="3" t="s">
        <v>244</v>
      </c>
      <c r="BE31" s="3" t="s">
        <v>30</v>
      </c>
      <c r="BH31" s="3"/>
    </row>
    <row r="32" spans="1:60" ht="15" x14ac:dyDescent="0.2">
      <c r="A32" s="3" t="s">
        <v>21004</v>
      </c>
      <c r="B32" s="3" t="s">
        <v>21001</v>
      </c>
      <c r="C32" s="3" t="e">
        <f>VLOOKUP(allActive[[#This Row],[Full Name]],Table110[],1,0)</f>
        <v>#N/A</v>
      </c>
      <c r="D32" s="4">
        <v>42618.941319444442</v>
      </c>
      <c r="E32" s="3" t="s">
        <v>7639</v>
      </c>
      <c r="F32" s="3" t="s">
        <v>21006</v>
      </c>
      <c r="N32" s="3" t="s">
        <v>39057</v>
      </c>
      <c r="O32" s="3" t="s">
        <v>42700</v>
      </c>
      <c r="P32" s="3" t="s">
        <v>25</v>
      </c>
      <c r="V32" s="3" t="s">
        <v>21005</v>
      </c>
      <c r="AJ32" s="3" t="s">
        <v>29</v>
      </c>
      <c r="AK32" s="3" t="s">
        <v>28</v>
      </c>
      <c r="AN32" s="3" t="s">
        <v>24</v>
      </c>
      <c r="BA32" s="3" t="s">
        <v>21003</v>
      </c>
      <c r="BB32" s="3" t="s">
        <v>21002</v>
      </c>
      <c r="BC32" s="3" t="s">
        <v>790</v>
      </c>
      <c r="BE32" s="3" t="s">
        <v>30</v>
      </c>
      <c r="BH32" s="3"/>
    </row>
    <row r="33" spans="1:60" ht="15" x14ac:dyDescent="0.2">
      <c r="A33" s="3" t="s">
        <v>38204</v>
      </c>
      <c r="B33" s="3" t="s">
        <v>38202</v>
      </c>
      <c r="C33" s="3" t="e">
        <f>VLOOKUP(allActive[[#This Row],[Full Name]],Table110[],1,0)</f>
        <v>#N/A</v>
      </c>
      <c r="D33" s="4">
        <v>42990.605740740742</v>
      </c>
      <c r="E33" s="3" t="s">
        <v>31816</v>
      </c>
      <c r="F33" s="3" t="s">
        <v>38205</v>
      </c>
      <c r="N33" s="3" t="s">
        <v>39057</v>
      </c>
      <c r="O33" s="3" t="s">
        <v>42700</v>
      </c>
      <c r="P33" s="3" t="s">
        <v>25</v>
      </c>
      <c r="AJ33" s="3" t="s">
        <v>29</v>
      </c>
      <c r="AK33" s="3" t="s">
        <v>28</v>
      </c>
      <c r="AN33" s="3" t="s">
        <v>24</v>
      </c>
      <c r="BA33" s="3" t="s">
        <v>5540</v>
      </c>
      <c r="BB33" s="3" t="s">
        <v>38203</v>
      </c>
      <c r="BC33" s="3" t="s">
        <v>1388</v>
      </c>
      <c r="BE33" s="3" t="s">
        <v>30</v>
      </c>
      <c r="BH33" s="3"/>
    </row>
    <row r="34" spans="1:60" ht="15" x14ac:dyDescent="0.2">
      <c r="A34" s="3" t="s">
        <v>32388</v>
      </c>
      <c r="B34" s="3" t="s">
        <v>32386</v>
      </c>
      <c r="C34" s="3" t="e">
        <f>VLOOKUP(allActive[[#This Row],[Full Name]],Table110[],1,0)</f>
        <v>#N/A</v>
      </c>
      <c r="D34" s="4">
        <v>42789.531712962962</v>
      </c>
      <c r="E34" s="3" t="s">
        <v>31816</v>
      </c>
      <c r="F34" s="3" t="s">
        <v>32389</v>
      </c>
      <c r="N34" s="3" t="s">
        <v>20126</v>
      </c>
      <c r="O34" s="3" t="s">
        <v>20125</v>
      </c>
      <c r="P34" s="3" t="s">
        <v>25</v>
      </c>
      <c r="AJ34" s="3" t="s">
        <v>29</v>
      </c>
      <c r="AK34" s="3" t="s">
        <v>28</v>
      </c>
      <c r="AN34" s="3" t="s">
        <v>24</v>
      </c>
      <c r="BA34" s="3" t="s">
        <v>5440</v>
      </c>
      <c r="BB34" s="3" t="s">
        <v>7756</v>
      </c>
      <c r="BC34" s="3" t="s">
        <v>32387</v>
      </c>
      <c r="BE34" s="3" t="s">
        <v>30</v>
      </c>
      <c r="BH34" s="3"/>
    </row>
    <row r="35" spans="1:60" ht="15" x14ac:dyDescent="0.2">
      <c r="A35" s="3" t="s">
        <v>36859</v>
      </c>
      <c r="B35" s="3" t="s">
        <v>36857</v>
      </c>
      <c r="C35" s="3" t="e">
        <f>VLOOKUP(allActive[[#This Row],[Full Name]],Table110[],1,0)</f>
        <v>#N/A</v>
      </c>
      <c r="D35" s="4">
        <v>42895.599421296298</v>
      </c>
      <c r="E35" s="3" t="s">
        <v>31816</v>
      </c>
      <c r="F35" s="3" t="s">
        <v>36860</v>
      </c>
      <c r="N35" s="3" t="s">
        <v>39056</v>
      </c>
      <c r="O35" s="3" t="s">
        <v>42694</v>
      </c>
      <c r="P35" s="3" t="s">
        <v>25</v>
      </c>
      <c r="AJ35" s="3" t="s">
        <v>29</v>
      </c>
      <c r="AK35" s="3" t="s">
        <v>28</v>
      </c>
      <c r="AN35" s="3" t="s">
        <v>24</v>
      </c>
      <c r="BA35" s="3" t="s">
        <v>36858</v>
      </c>
      <c r="BB35" s="3" t="s">
        <v>662</v>
      </c>
      <c r="BC35" s="3" t="s">
        <v>40</v>
      </c>
      <c r="BE35" s="3" t="s">
        <v>30</v>
      </c>
      <c r="BH35" s="3"/>
    </row>
    <row r="36" spans="1:60" ht="15" x14ac:dyDescent="0.2">
      <c r="A36" s="3" t="s">
        <v>38192</v>
      </c>
      <c r="B36" s="3" t="s">
        <v>38190</v>
      </c>
      <c r="C36" s="3" t="e">
        <f>VLOOKUP(allActive[[#This Row],[Full Name]],Table110[],1,0)</f>
        <v>#N/A</v>
      </c>
      <c r="D36" s="4">
        <v>42990.605740740742</v>
      </c>
      <c r="E36" s="3" t="s">
        <v>31816</v>
      </c>
      <c r="F36" s="3" t="s">
        <v>38193</v>
      </c>
      <c r="N36" s="3" t="s">
        <v>39067</v>
      </c>
      <c r="O36" s="3" t="s">
        <v>42746</v>
      </c>
      <c r="P36" s="3" t="s">
        <v>25</v>
      </c>
      <c r="AJ36" s="3" t="s">
        <v>29</v>
      </c>
      <c r="AK36" s="3" t="s">
        <v>28</v>
      </c>
      <c r="AN36" s="3" t="s">
        <v>24</v>
      </c>
      <c r="BA36" s="3" t="s">
        <v>32550</v>
      </c>
      <c r="BB36" s="3" t="s">
        <v>38191</v>
      </c>
      <c r="BC36" s="3" t="s">
        <v>1388</v>
      </c>
      <c r="BE36" s="3" t="s">
        <v>30</v>
      </c>
      <c r="BH36" s="3"/>
    </row>
    <row r="37" spans="1:60" ht="15" x14ac:dyDescent="0.2">
      <c r="A37" s="3" t="s">
        <v>32404</v>
      </c>
      <c r="B37" s="3" t="s">
        <v>32402</v>
      </c>
      <c r="C37" s="3" t="e">
        <f>VLOOKUP(allActive[[#This Row],[Full Name]],Table110[],1,0)</f>
        <v>#N/A</v>
      </c>
      <c r="D37" s="4">
        <v>42789.531712962962</v>
      </c>
      <c r="E37" s="3" t="s">
        <v>31816</v>
      </c>
      <c r="F37" s="3" t="s">
        <v>32405</v>
      </c>
      <c r="N37" s="3" t="s">
        <v>39067</v>
      </c>
      <c r="O37" s="3" t="s">
        <v>42746</v>
      </c>
      <c r="P37" s="3" t="s">
        <v>25</v>
      </c>
      <c r="AJ37" s="3" t="s">
        <v>29</v>
      </c>
      <c r="AK37" s="3" t="s">
        <v>28</v>
      </c>
      <c r="AN37" s="3" t="s">
        <v>24</v>
      </c>
      <c r="BA37" s="3" t="s">
        <v>32403</v>
      </c>
      <c r="BB37" s="3" t="s">
        <v>30288</v>
      </c>
      <c r="BC37" s="3" t="s">
        <v>672</v>
      </c>
      <c r="BE37" s="3" t="s">
        <v>30</v>
      </c>
      <c r="BH37" s="3"/>
    </row>
    <row r="38" spans="1:60" ht="15" x14ac:dyDescent="0.2">
      <c r="A38" s="3" t="s">
        <v>17343</v>
      </c>
      <c r="B38" s="3" t="s">
        <v>17341</v>
      </c>
      <c r="C38" s="3" t="e">
        <f>VLOOKUP(allActive[[#This Row],[Full Name]],Table110[],1,0)</f>
        <v>#N/A</v>
      </c>
      <c r="D38" s="4">
        <v>42618.940578703703</v>
      </c>
      <c r="E38" s="3" t="s">
        <v>7639</v>
      </c>
      <c r="F38" s="3" t="s">
        <v>17345</v>
      </c>
      <c r="N38" s="3" t="s">
        <v>39058</v>
      </c>
      <c r="O38" s="3" t="s">
        <v>42740</v>
      </c>
      <c r="P38" s="3" t="s">
        <v>25</v>
      </c>
      <c r="AJ38" s="3" t="s">
        <v>29</v>
      </c>
      <c r="AK38" s="3" t="s">
        <v>28</v>
      </c>
      <c r="AN38" s="3" t="s">
        <v>24</v>
      </c>
      <c r="BA38" s="3" t="s">
        <v>3874</v>
      </c>
      <c r="BB38" s="3" t="s">
        <v>17342</v>
      </c>
      <c r="BC38" s="3" t="s">
        <v>643</v>
      </c>
      <c r="BE38" s="3" t="s">
        <v>30</v>
      </c>
      <c r="BH38" s="3"/>
    </row>
    <row r="39" spans="1:60" ht="15" x14ac:dyDescent="0.2">
      <c r="A39" s="3" t="s">
        <v>38182</v>
      </c>
      <c r="B39" s="3" t="s">
        <v>38180</v>
      </c>
      <c r="C39" s="3" t="e">
        <f>VLOOKUP(allActive[[#This Row],[Full Name]],Table110[],1,0)</f>
        <v>#N/A</v>
      </c>
      <c r="D39" s="4">
        <v>42990.605740740742</v>
      </c>
      <c r="E39" s="3" t="s">
        <v>31816</v>
      </c>
      <c r="F39" s="3" t="s">
        <v>38183</v>
      </c>
      <c r="N39" s="3" t="s">
        <v>15454</v>
      </c>
      <c r="O39" s="3" t="s">
        <v>15453</v>
      </c>
      <c r="P39" s="3" t="s">
        <v>25</v>
      </c>
      <c r="AJ39" s="3" t="s">
        <v>29</v>
      </c>
      <c r="AK39" s="3" t="s">
        <v>28</v>
      </c>
      <c r="AN39" s="3" t="s">
        <v>24</v>
      </c>
      <c r="BA39" s="3" t="s">
        <v>1598</v>
      </c>
      <c r="BB39" s="3" t="s">
        <v>38181</v>
      </c>
      <c r="BC39" s="3" t="s">
        <v>1388</v>
      </c>
      <c r="BE39" s="3" t="s">
        <v>30</v>
      </c>
      <c r="BH39" s="3"/>
    </row>
    <row r="40" spans="1:60" ht="15" x14ac:dyDescent="0.2">
      <c r="A40" s="3" t="s">
        <v>38186</v>
      </c>
      <c r="B40" s="3" t="s">
        <v>38184</v>
      </c>
      <c r="C40" s="3" t="e">
        <f>VLOOKUP(allActive[[#This Row],[Full Name]],Table110[],1,0)</f>
        <v>#N/A</v>
      </c>
      <c r="D40" s="4">
        <v>42990.605740740742</v>
      </c>
      <c r="E40" s="3" t="s">
        <v>31816</v>
      </c>
      <c r="F40" s="3" t="s">
        <v>38187</v>
      </c>
      <c r="N40" s="3" t="s">
        <v>15454</v>
      </c>
      <c r="O40" s="3" t="s">
        <v>15453</v>
      </c>
      <c r="P40" s="3" t="s">
        <v>25</v>
      </c>
      <c r="AJ40" s="3" t="s">
        <v>29</v>
      </c>
      <c r="AK40" s="3" t="s">
        <v>28</v>
      </c>
      <c r="AN40" s="3" t="s">
        <v>24</v>
      </c>
      <c r="BA40" s="3" t="s">
        <v>38185</v>
      </c>
      <c r="BB40" s="3" t="s">
        <v>7756</v>
      </c>
      <c r="BC40" s="3" t="s">
        <v>40</v>
      </c>
      <c r="BE40" s="3" t="s">
        <v>30</v>
      </c>
      <c r="BH40" s="3"/>
    </row>
    <row r="41" spans="1:60" ht="15" x14ac:dyDescent="0.2">
      <c r="A41" s="3" t="s">
        <v>32459</v>
      </c>
      <c r="B41" s="3" t="s">
        <v>32457</v>
      </c>
      <c r="C41" s="3" t="e">
        <f>VLOOKUP(allActive[[#This Row],[Full Name]],Table110[],1,0)</f>
        <v>#N/A</v>
      </c>
      <c r="D41" s="4">
        <v>42789.531747685192</v>
      </c>
      <c r="E41" s="3" t="s">
        <v>31816</v>
      </c>
      <c r="F41" s="3" t="s">
        <v>32460</v>
      </c>
      <c r="N41" s="3" t="s">
        <v>39054</v>
      </c>
      <c r="O41" s="3" t="s">
        <v>42692</v>
      </c>
      <c r="P41" s="3" t="s">
        <v>25</v>
      </c>
      <c r="AJ41" s="3" t="s">
        <v>29</v>
      </c>
      <c r="AK41" s="3" t="s">
        <v>28</v>
      </c>
      <c r="AN41" s="3" t="s">
        <v>24</v>
      </c>
      <c r="BA41" s="3" t="s">
        <v>32458</v>
      </c>
      <c r="BB41" s="3" t="s">
        <v>3409</v>
      </c>
      <c r="BC41" s="3" t="s">
        <v>148</v>
      </c>
      <c r="BE41" s="3" t="s">
        <v>30</v>
      </c>
      <c r="BH41" s="3"/>
    </row>
    <row r="42" spans="1:60" ht="15" x14ac:dyDescent="0.2">
      <c r="A42" s="3" t="s">
        <v>20846</v>
      </c>
      <c r="B42" s="3" t="s">
        <v>20844</v>
      </c>
      <c r="C42" s="3" t="e">
        <f>VLOOKUP(allActive[[#This Row],[Full Name]],Table110[],1,0)</f>
        <v>#N/A</v>
      </c>
      <c r="D42" s="4">
        <v>42618.94127314815</v>
      </c>
      <c r="E42" s="3" t="s">
        <v>7639</v>
      </c>
      <c r="F42" s="3" t="s">
        <v>20847</v>
      </c>
      <c r="N42" s="3" t="s">
        <v>39054</v>
      </c>
      <c r="O42" s="3" t="s">
        <v>42692</v>
      </c>
      <c r="P42" s="3" t="s">
        <v>25</v>
      </c>
      <c r="AJ42" s="3" t="s">
        <v>29</v>
      </c>
      <c r="AK42" s="3" t="s">
        <v>28</v>
      </c>
      <c r="AN42" s="3" t="s">
        <v>24</v>
      </c>
      <c r="BA42" s="3" t="s">
        <v>5862</v>
      </c>
      <c r="BB42" s="3" t="s">
        <v>20845</v>
      </c>
      <c r="BC42" s="3" t="s">
        <v>1855</v>
      </c>
      <c r="BE42" s="3" t="s">
        <v>30</v>
      </c>
      <c r="BH42" s="3"/>
    </row>
    <row r="43" spans="1:60" ht="15" x14ac:dyDescent="0.2">
      <c r="A43" s="3" t="s">
        <v>32649</v>
      </c>
      <c r="B43" s="3" t="s">
        <v>32648</v>
      </c>
      <c r="C43" s="3" t="e">
        <f>VLOOKUP(allActive[[#This Row],[Full Name]],Table110[],1,0)</f>
        <v>#N/A</v>
      </c>
      <c r="D43" s="4">
        <v>42789.531840277778</v>
      </c>
      <c r="E43" s="3" t="s">
        <v>31816</v>
      </c>
      <c r="F43" s="3" t="s">
        <v>32650</v>
      </c>
      <c r="N43" s="3" t="s">
        <v>39054</v>
      </c>
      <c r="O43" s="3" t="s">
        <v>42692</v>
      </c>
      <c r="P43" s="3" t="s">
        <v>25</v>
      </c>
      <c r="AJ43" s="3" t="s">
        <v>29</v>
      </c>
      <c r="AK43" s="3" t="s">
        <v>28</v>
      </c>
      <c r="AN43" s="3" t="s">
        <v>24</v>
      </c>
      <c r="BA43" s="3" t="s">
        <v>23774</v>
      </c>
      <c r="BB43" s="3" t="s">
        <v>21820</v>
      </c>
      <c r="BC43" s="3" t="s">
        <v>148</v>
      </c>
      <c r="BE43" s="3" t="s">
        <v>30</v>
      </c>
      <c r="BH43" s="3"/>
    </row>
    <row r="44" spans="1:60" ht="15" x14ac:dyDescent="0.2">
      <c r="A44" s="3" t="s">
        <v>26445</v>
      </c>
      <c r="B44" s="3" t="s">
        <v>26443</v>
      </c>
      <c r="C44" s="3" t="e">
        <f>VLOOKUP(allActive[[#This Row],[Full Name]],Table110[],1,0)</f>
        <v>#N/A</v>
      </c>
      <c r="D44" s="4">
        <v>42618.942407407398</v>
      </c>
      <c r="E44" s="3" t="s">
        <v>7639</v>
      </c>
      <c r="F44" s="3" t="s">
        <v>26446</v>
      </c>
      <c r="N44" s="3" t="s">
        <v>18792</v>
      </c>
      <c r="O44" s="3" t="s">
        <v>18791</v>
      </c>
      <c r="P44" s="3" t="s">
        <v>8540</v>
      </c>
      <c r="X44" s="3" t="s">
        <v>15685</v>
      </c>
      <c r="AJ44" s="3" t="s">
        <v>29</v>
      </c>
      <c r="AK44" s="3" t="s">
        <v>28</v>
      </c>
      <c r="AN44" s="3" t="s">
        <v>24</v>
      </c>
      <c r="BA44" s="3" t="s">
        <v>26444</v>
      </c>
      <c r="BB44" s="3" t="s">
        <v>3206</v>
      </c>
      <c r="BC44" s="3" t="s">
        <v>429</v>
      </c>
      <c r="BE44" s="3" t="s">
        <v>30</v>
      </c>
      <c r="BH44" s="3"/>
    </row>
    <row r="45" spans="1:60" ht="15" x14ac:dyDescent="0.2">
      <c r="A45" s="3" t="s">
        <v>32476</v>
      </c>
      <c r="B45" s="3" t="s">
        <v>32473</v>
      </c>
      <c r="C45" s="3" t="e">
        <f>VLOOKUP(allActive[[#This Row],[Full Name]],Table110[],1,0)</f>
        <v>#N/A</v>
      </c>
      <c r="D45" s="4">
        <v>42789.531747685192</v>
      </c>
      <c r="E45" s="3" t="s">
        <v>31816</v>
      </c>
      <c r="F45" s="3" t="s">
        <v>32478</v>
      </c>
      <c r="N45" s="3" t="s">
        <v>15490</v>
      </c>
      <c r="O45" s="3" t="s">
        <v>15489</v>
      </c>
      <c r="P45" s="3" t="s">
        <v>25</v>
      </c>
      <c r="V45" s="3" t="s">
        <v>32477</v>
      </c>
      <c r="AJ45" s="3" t="s">
        <v>29</v>
      </c>
      <c r="AK45" s="3" t="s">
        <v>28</v>
      </c>
      <c r="AN45" s="3" t="s">
        <v>24</v>
      </c>
      <c r="AO45" s="3" t="s">
        <v>1720</v>
      </c>
      <c r="BA45" s="3" t="s">
        <v>32475</v>
      </c>
      <c r="BB45" s="3" t="s">
        <v>32474</v>
      </c>
      <c r="BC45" s="3" t="s">
        <v>40</v>
      </c>
      <c r="BE45" s="3" t="s">
        <v>30</v>
      </c>
      <c r="BH45" s="3"/>
    </row>
    <row r="46" spans="1:60" ht="15" x14ac:dyDescent="0.2">
      <c r="A46" s="3" t="s">
        <v>19398</v>
      </c>
      <c r="B46" s="3" t="s">
        <v>19396</v>
      </c>
      <c r="C46" s="3" t="e">
        <f>VLOOKUP(allActive[[#This Row],[Full Name]],Table110[],1,0)</f>
        <v>#N/A</v>
      </c>
      <c r="D46" s="4">
        <v>42618.940983796303</v>
      </c>
      <c r="E46" s="3" t="s">
        <v>7639</v>
      </c>
      <c r="F46" s="3" t="s">
        <v>19399</v>
      </c>
      <c r="N46" s="3" t="s">
        <v>39047</v>
      </c>
      <c r="O46" s="3" t="s">
        <v>42690</v>
      </c>
      <c r="P46" s="3" t="s">
        <v>25</v>
      </c>
      <c r="AJ46" s="3" t="s">
        <v>29</v>
      </c>
      <c r="AK46" s="3" t="s">
        <v>28</v>
      </c>
      <c r="AN46" s="3" t="s">
        <v>24</v>
      </c>
      <c r="BA46" s="3" t="s">
        <v>4648</v>
      </c>
      <c r="BB46" s="3" t="s">
        <v>19397</v>
      </c>
      <c r="BC46" s="3" t="s">
        <v>672</v>
      </c>
      <c r="BE46" s="3" t="s">
        <v>30</v>
      </c>
      <c r="BH46" s="3"/>
    </row>
    <row r="47" spans="1:60" ht="15" x14ac:dyDescent="0.2">
      <c r="A47" s="3" t="s">
        <v>19668</v>
      </c>
      <c r="B47" s="3" t="s">
        <v>19665</v>
      </c>
      <c r="C47" s="3" t="e">
        <f>VLOOKUP(allActive[[#This Row],[Full Name]],Table110[],1,0)</f>
        <v>#N/A</v>
      </c>
      <c r="D47" s="4">
        <v>42618.941041666672</v>
      </c>
      <c r="E47" s="3" t="s">
        <v>7639</v>
      </c>
      <c r="F47" s="3" t="s">
        <v>19670</v>
      </c>
      <c r="N47" s="3" t="s">
        <v>11292</v>
      </c>
      <c r="O47" s="3" t="s">
        <v>11288</v>
      </c>
      <c r="P47" s="3" t="s">
        <v>25</v>
      </c>
      <c r="V47" s="3" t="s">
        <v>19669</v>
      </c>
      <c r="AJ47" s="3" t="s">
        <v>29</v>
      </c>
      <c r="AK47" s="3" t="s">
        <v>28</v>
      </c>
      <c r="AN47" s="3" t="s">
        <v>24</v>
      </c>
      <c r="AO47" s="3" t="s">
        <v>7629</v>
      </c>
      <c r="BA47" s="3" t="s">
        <v>19667</v>
      </c>
      <c r="BB47" s="3" t="s">
        <v>19666</v>
      </c>
      <c r="BC47" s="3" t="s">
        <v>643</v>
      </c>
      <c r="BE47" s="3" t="s">
        <v>30</v>
      </c>
      <c r="BH47" s="3"/>
    </row>
    <row r="48" spans="1:60" ht="15" x14ac:dyDescent="0.2">
      <c r="A48" s="3" t="s">
        <v>26347</v>
      </c>
      <c r="B48" s="3" t="s">
        <v>26344</v>
      </c>
      <c r="C48" s="3" t="e">
        <f>VLOOKUP(allActive[[#This Row],[Full Name]],Table110[],1,0)</f>
        <v>#N/A</v>
      </c>
      <c r="D48" s="4">
        <v>42618.942384259259</v>
      </c>
      <c r="E48" s="3" t="s">
        <v>7639</v>
      </c>
      <c r="F48" s="3" t="s">
        <v>26349</v>
      </c>
      <c r="N48" s="3" t="s">
        <v>11292</v>
      </c>
      <c r="O48" s="3" t="s">
        <v>11288</v>
      </c>
      <c r="P48" s="3" t="s">
        <v>25</v>
      </c>
      <c r="V48" s="3" t="s">
        <v>26348</v>
      </c>
      <c r="AJ48" s="3" t="s">
        <v>29</v>
      </c>
      <c r="AK48" s="3" t="s">
        <v>28</v>
      </c>
      <c r="AN48" s="3" t="s">
        <v>24</v>
      </c>
      <c r="AO48" s="3" t="s">
        <v>1720</v>
      </c>
      <c r="BA48" s="3" t="s">
        <v>26346</v>
      </c>
      <c r="BB48" s="3" t="s">
        <v>26345</v>
      </c>
      <c r="BC48" s="3" t="s">
        <v>80</v>
      </c>
      <c r="BE48" s="3" t="s">
        <v>30</v>
      </c>
      <c r="BH48" s="3"/>
    </row>
    <row r="49" spans="1:60" ht="15" x14ac:dyDescent="0.2">
      <c r="A49" s="3" t="s">
        <v>38196</v>
      </c>
      <c r="B49" s="3" t="s">
        <v>38194</v>
      </c>
      <c r="C49" s="3" t="e">
        <f>VLOOKUP(allActive[[#This Row],[Full Name]],Table110[],1,0)</f>
        <v>#N/A</v>
      </c>
      <c r="D49" s="4">
        <v>42990.605740740742</v>
      </c>
      <c r="E49" s="3" t="s">
        <v>31816</v>
      </c>
      <c r="F49" s="3" t="s">
        <v>38197</v>
      </c>
      <c r="N49" s="3" t="s">
        <v>11292</v>
      </c>
      <c r="O49" s="3" t="s">
        <v>11288</v>
      </c>
      <c r="P49" s="3" t="s">
        <v>25</v>
      </c>
      <c r="AJ49" s="3" t="s">
        <v>29</v>
      </c>
      <c r="AK49" s="3" t="s">
        <v>28</v>
      </c>
      <c r="AN49" s="3" t="s">
        <v>24</v>
      </c>
      <c r="BA49" s="3" t="s">
        <v>38195</v>
      </c>
      <c r="BB49" s="3" t="s">
        <v>734</v>
      </c>
      <c r="BC49" s="3" t="s">
        <v>672</v>
      </c>
      <c r="BE49" s="3" t="s">
        <v>30</v>
      </c>
      <c r="BH49" s="3"/>
    </row>
    <row r="50" spans="1:60" ht="15" x14ac:dyDescent="0.2">
      <c r="A50" s="3" t="s">
        <v>7256</v>
      </c>
      <c r="B50" s="3" t="s">
        <v>14109</v>
      </c>
      <c r="C50" s="3" t="e">
        <f>VLOOKUP(allActive[[#This Row],[Full Name]],Table110[],1,0)</f>
        <v>#N/A</v>
      </c>
      <c r="D50" s="4">
        <v>42618.939988425933</v>
      </c>
      <c r="E50" s="3" t="s">
        <v>7639</v>
      </c>
      <c r="F50" s="3" t="s">
        <v>14110</v>
      </c>
      <c r="N50" s="3" t="s">
        <v>14027</v>
      </c>
      <c r="O50" s="3" t="s">
        <v>14026</v>
      </c>
      <c r="P50" s="3" t="s">
        <v>8540</v>
      </c>
      <c r="AJ50" s="3" t="s">
        <v>29</v>
      </c>
      <c r="AK50" s="3" t="s">
        <v>28</v>
      </c>
      <c r="AN50" s="3" t="s">
        <v>24</v>
      </c>
      <c r="BA50" s="3" t="s">
        <v>4781</v>
      </c>
      <c r="BB50" s="3" t="s">
        <v>4782</v>
      </c>
      <c r="BC50" s="3" t="s">
        <v>1208</v>
      </c>
      <c r="BE50" s="3" t="s">
        <v>30</v>
      </c>
      <c r="BH50" s="3"/>
    </row>
    <row r="51" spans="1:60" ht="15" x14ac:dyDescent="0.2">
      <c r="A51" s="3" t="s">
        <v>7523</v>
      </c>
      <c r="B51" s="3" t="s">
        <v>17992</v>
      </c>
      <c r="C51" s="3" t="e">
        <f>VLOOKUP(allActive[[#This Row],[Full Name]],Table110[],1,0)</f>
        <v>#N/A</v>
      </c>
      <c r="D51" s="4">
        <v>42618.940706018519</v>
      </c>
      <c r="E51" s="3" t="s">
        <v>7639</v>
      </c>
      <c r="F51" s="3" t="s">
        <v>17994</v>
      </c>
      <c r="N51" s="3" t="s">
        <v>14027</v>
      </c>
      <c r="O51" s="3" t="s">
        <v>14026</v>
      </c>
      <c r="P51" s="3" t="s">
        <v>25</v>
      </c>
      <c r="V51" s="3" t="s">
        <v>17993</v>
      </c>
      <c r="AJ51" s="3" t="s">
        <v>29</v>
      </c>
      <c r="AK51" s="3" t="s">
        <v>28</v>
      </c>
      <c r="AN51" s="3" t="s">
        <v>24</v>
      </c>
      <c r="AO51" s="3" t="s">
        <v>1720</v>
      </c>
      <c r="BA51" s="3" t="s">
        <v>5898</v>
      </c>
      <c r="BB51" s="3" t="s">
        <v>5899</v>
      </c>
      <c r="BC51" s="3" t="s">
        <v>5900</v>
      </c>
      <c r="BE51" s="3" t="s">
        <v>30</v>
      </c>
      <c r="BH51" s="3"/>
    </row>
    <row r="52" spans="1:60" ht="15" x14ac:dyDescent="0.2">
      <c r="A52" s="3" t="s">
        <v>7573</v>
      </c>
      <c r="B52" s="3" t="s">
        <v>14143</v>
      </c>
      <c r="C52" s="3" t="e">
        <f>VLOOKUP(allActive[[#This Row],[Full Name]],Table110[],1,0)</f>
        <v>#N/A</v>
      </c>
      <c r="D52" s="4">
        <v>42618.94</v>
      </c>
      <c r="E52" s="3" t="s">
        <v>7639</v>
      </c>
      <c r="F52" s="3" t="s">
        <v>14144</v>
      </c>
      <c r="N52" s="3" t="s">
        <v>14027</v>
      </c>
      <c r="O52" s="3" t="s">
        <v>14026</v>
      </c>
      <c r="P52" s="3" t="s">
        <v>25</v>
      </c>
      <c r="AJ52" s="3" t="s">
        <v>29</v>
      </c>
      <c r="AK52" s="3" t="s">
        <v>28</v>
      </c>
      <c r="AN52" s="3" t="s">
        <v>24</v>
      </c>
      <c r="BA52" s="3" t="s">
        <v>6097</v>
      </c>
      <c r="BB52" s="3" t="s">
        <v>6098</v>
      </c>
      <c r="BC52" s="3" t="s">
        <v>23</v>
      </c>
      <c r="BE52" s="3" t="s">
        <v>30</v>
      </c>
      <c r="BH52" s="3"/>
    </row>
    <row r="53" spans="1:60" ht="15" x14ac:dyDescent="0.2">
      <c r="A53" s="3" t="s">
        <v>7020</v>
      </c>
      <c r="B53" s="3" t="s">
        <v>18024</v>
      </c>
      <c r="C53" s="3" t="e">
        <f>VLOOKUP(allActive[[#This Row],[Full Name]],Table110[],1,0)</f>
        <v>#N/A</v>
      </c>
      <c r="D53" s="4">
        <v>42618.940706018519</v>
      </c>
      <c r="E53" s="3" t="s">
        <v>7639</v>
      </c>
      <c r="F53" s="3" t="s">
        <v>18025</v>
      </c>
      <c r="N53" s="3" t="s">
        <v>14027</v>
      </c>
      <c r="O53" s="3" t="s">
        <v>14026</v>
      </c>
      <c r="P53" s="3" t="s">
        <v>8540</v>
      </c>
      <c r="AJ53" s="3" t="s">
        <v>29</v>
      </c>
      <c r="AK53" s="3" t="s">
        <v>28</v>
      </c>
      <c r="AN53" s="3" t="s">
        <v>24</v>
      </c>
      <c r="AO53" s="3" t="s">
        <v>184</v>
      </c>
      <c r="BA53" s="3" t="s">
        <v>2000</v>
      </c>
      <c r="BB53" s="3" t="s">
        <v>3777</v>
      </c>
      <c r="BC53" s="3" t="s">
        <v>184</v>
      </c>
      <c r="BE53" s="3" t="s">
        <v>30</v>
      </c>
      <c r="BH53" s="3"/>
    </row>
    <row r="54" spans="1:60" ht="15" x14ac:dyDescent="0.2">
      <c r="A54" s="3" t="s">
        <v>7401</v>
      </c>
      <c r="B54" s="3" t="s">
        <v>18100</v>
      </c>
      <c r="C54" s="3" t="e">
        <f>VLOOKUP(allActive[[#This Row],[Full Name]],Table110[],1,0)</f>
        <v>#N/A</v>
      </c>
      <c r="D54" s="4">
        <v>42618.940729166658</v>
      </c>
      <c r="E54" s="3" t="s">
        <v>7639</v>
      </c>
      <c r="F54" s="3" t="s">
        <v>18101</v>
      </c>
      <c r="N54" s="3" t="s">
        <v>14027</v>
      </c>
      <c r="O54" s="3" t="s">
        <v>14026</v>
      </c>
      <c r="P54" s="3" t="s">
        <v>25</v>
      </c>
      <c r="AJ54" s="3" t="s">
        <v>29</v>
      </c>
      <c r="AK54" s="3" t="s">
        <v>28</v>
      </c>
      <c r="AN54" s="3" t="s">
        <v>24</v>
      </c>
      <c r="BA54" s="3" t="s">
        <v>5388</v>
      </c>
      <c r="BB54" s="3" t="s">
        <v>5389</v>
      </c>
      <c r="BC54" s="3" t="s">
        <v>40</v>
      </c>
      <c r="BE54" s="3" t="s">
        <v>30</v>
      </c>
      <c r="BH54" s="3"/>
    </row>
    <row r="55" spans="1:60" ht="15" x14ac:dyDescent="0.2">
      <c r="A55" s="3" t="s">
        <v>6670</v>
      </c>
      <c r="B55" s="3" t="s">
        <v>17346</v>
      </c>
      <c r="C55" s="3" t="e">
        <f>VLOOKUP(allActive[[#This Row],[Full Name]],Table110[],1,0)</f>
        <v>#N/A</v>
      </c>
      <c r="D55" s="4">
        <v>42618.940578703703</v>
      </c>
      <c r="E55" s="3" t="s">
        <v>7639</v>
      </c>
      <c r="F55" s="3" t="s">
        <v>17347</v>
      </c>
      <c r="N55" s="3" t="s">
        <v>14027</v>
      </c>
      <c r="O55" s="3" t="s">
        <v>14026</v>
      </c>
      <c r="P55" s="3" t="s">
        <v>25</v>
      </c>
      <c r="AJ55" s="3" t="s">
        <v>29</v>
      </c>
      <c r="AK55" s="3" t="s">
        <v>28</v>
      </c>
      <c r="AN55" s="3" t="s">
        <v>24</v>
      </c>
      <c r="BA55" s="3" t="s">
        <v>1475</v>
      </c>
      <c r="BB55" s="3" t="s">
        <v>2189</v>
      </c>
      <c r="BC55" s="3" t="s">
        <v>134</v>
      </c>
      <c r="BE55" s="3" t="s">
        <v>30</v>
      </c>
      <c r="BH55" s="3"/>
    </row>
    <row r="56" spans="1:60" ht="15" x14ac:dyDescent="0.2">
      <c r="A56" s="3" t="s">
        <v>7047</v>
      </c>
      <c r="B56" s="3" t="s">
        <v>18137</v>
      </c>
      <c r="C56" s="3" t="e">
        <f>VLOOKUP(allActive[[#This Row],[Full Name]],Table110[],1,0)</f>
        <v>#N/A</v>
      </c>
      <c r="D56" s="4">
        <v>42618.940740740742</v>
      </c>
      <c r="E56" s="3" t="s">
        <v>7639</v>
      </c>
      <c r="F56" s="3" t="s">
        <v>18139</v>
      </c>
      <c r="N56" s="3" t="s">
        <v>14027</v>
      </c>
      <c r="O56" s="3" t="s">
        <v>14026</v>
      </c>
      <c r="P56" s="3" t="s">
        <v>8540</v>
      </c>
      <c r="V56" s="3" t="s">
        <v>18138</v>
      </c>
      <c r="AJ56" s="3" t="s">
        <v>29</v>
      </c>
      <c r="AK56" s="3" t="s">
        <v>28</v>
      </c>
      <c r="AN56" s="3" t="s">
        <v>24</v>
      </c>
      <c r="AO56" s="3" t="s">
        <v>7629</v>
      </c>
      <c r="BA56" s="3" t="s">
        <v>3891</v>
      </c>
      <c r="BB56" s="3" t="s">
        <v>3892</v>
      </c>
      <c r="BC56" s="3" t="s">
        <v>643</v>
      </c>
      <c r="BE56" s="3" t="s">
        <v>30</v>
      </c>
      <c r="BH56" s="3"/>
    </row>
    <row r="57" spans="1:60" ht="15" x14ac:dyDescent="0.2">
      <c r="A57" s="3" t="s">
        <v>6733</v>
      </c>
      <c r="B57" s="3" t="s">
        <v>14025</v>
      </c>
      <c r="C57" s="3" t="e">
        <f>VLOOKUP(allActive[[#This Row],[Full Name]],Table110[],1,0)</f>
        <v>#N/A</v>
      </c>
      <c r="D57" s="4">
        <v>42618.939976851849</v>
      </c>
      <c r="E57" s="3" t="s">
        <v>7639</v>
      </c>
      <c r="F57" s="3" t="s">
        <v>14028</v>
      </c>
      <c r="N57" s="3" t="s">
        <v>14027</v>
      </c>
      <c r="O57" s="3" t="s">
        <v>14026</v>
      </c>
      <c r="P57" s="3" t="s">
        <v>25</v>
      </c>
      <c r="AJ57" s="3" t="s">
        <v>29</v>
      </c>
      <c r="AK57" s="3" t="s">
        <v>28</v>
      </c>
      <c r="AN57" s="3" t="s">
        <v>24</v>
      </c>
      <c r="BA57" s="3" t="s">
        <v>2480</v>
      </c>
      <c r="BB57" s="3" t="s">
        <v>2481</v>
      </c>
      <c r="BC57" s="3" t="s">
        <v>2482</v>
      </c>
      <c r="BE57" s="3" t="s">
        <v>30</v>
      </c>
      <c r="BH57" s="3"/>
    </row>
    <row r="58" spans="1:60" ht="15" x14ac:dyDescent="0.2">
      <c r="A58" s="3" t="s">
        <v>7173</v>
      </c>
      <c r="B58" s="3" t="s">
        <v>18158</v>
      </c>
      <c r="C58" s="3" t="e">
        <f>VLOOKUP(allActive[[#This Row],[Full Name]],Table110[],1,0)</f>
        <v>#N/A</v>
      </c>
      <c r="D58" s="4">
        <v>42618.940740740742</v>
      </c>
      <c r="E58" s="3" t="s">
        <v>7639</v>
      </c>
      <c r="F58" s="3" t="s">
        <v>18159</v>
      </c>
      <c r="N58" s="3" t="s">
        <v>14027</v>
      </c>
      <c r="O58" s="3" t="s">
        <v>14026</v>
      </c>
      <c r="P58" s="3" t="s">
        <v>25</v>
      </c>
      <c r="AJ58" s="3" t="s">
        <v>29</v>
      </c>
      <c r="AK58" s="3" t="s">
        <v>28</v>
      </c>
      <c r="AN58" s="3" t="s">
        <v>24</v>
      </c>
      <c r="BA58" s="3" t="s">
        <v>4427</v>
      </c>
      <c r="BB58" s="3" t="s">
        <v>4412</v>
      </c>
      <c r="BC58" s="3" t="s">
        <v>4428</v>
      </c>
      <c r="BE58" s="3" t="s">
        <v>30</v>
      </c>
      <c r="BH58" s="3"/>
    </row>
    <row r="59" spans="1:60" ht="15" x14ac:dyDescent="0.2">
      <c r="A59" s="3" t="s">
        <v>6424</v>
      </c>
      <c r="B59" s="3" t="s">
        <v>14084</v>
      </c>
      <c r="C59" s="3" t="e">
        <f>VLOOKUP(allActive[[#This Row],[Full Name]],Table110[],1,0)</f>
        <v>#N/A</v>
      </c>
      <c r="D59" s="4">
        <v>42618.939976851849</v>
      </c>
      <c r="E59" s="3" t="s">
        <v>7639</v>
      </c>
      <c r="F59" s="3" t="s">
        <v>14085</v>
      </c>
      <c r="N59" s="3" t="s">
        <v>14027</v>
      </c>
      <c r="O59" s="3" t="s">
        <v>14026</v>
      </c>
      <c r="P59" s="3" t="s">
        <v>25</v>
      </c>
      <c r="AJ59" s="3" t="s">
        <v>29</v>
      </c>
      <c r="AK59" s="3" t="s">
        <v>28</v>
      </c>
      <c r="AN59" s="3" t="s">
        <v>24</v>
      </c>
      <c r="BA59" s="3" t="s">
        <v>925</v>
      </c>
      <c r="BB59" s="3" t="s">
        <v>926</v>
      </c>
      <c r="BC59" s="3" t="s">
        <v>40</v>
      </c>
      <c r="BE59" s="3" t="s">
        <v>30</v>
      </c>
      <c r="BH59" s="3"/>
    </row>
    <row r="60" spans="1:60" ht="15" x14ac:dyDescent="0.2">
      <c r="A60" s="3" t="s">
        <v>6752</v>
      </c>
      <c r="B60" s="3" t="s">
        <v>17949</v>
      </c>
      <c r="C60" s="3" t="e">
        <f>VLOOKUP(allActive[[#This Row],[Full Name]],Table110[],1,0)</f>
        <v>#N/A</v>
      </c>
      <c r="D60" s="4">
        <v>42618.940694444442</v>
      </c>
      <c r="E60" s="3" t="s">
        <v>7639</v>
      </c>
      <c r="F60" s="3" t="s">
        <v>17950</v>
      </c>
      <c r="N60" s="3" t="s">
        <v>14027</v>
      </c>
      <c r="O60" s="3" t="s">
        <v>14026</v>
      </c>
      <c r="P60" s="3" t="s">
        <v>8540</v>
      </c>
      <c r="AJ60" s="3" t="s">
        <v>29</v>
      </c>
      <c r="AK60" s="3" t="s">
        <v>28</v>
      </c>
      <c r="AN60" s="3" t="s">
        <v>24</v>
      </c>
      <c r="BA60" s="3" t="s">
        <v>1760</v>
      </c>
      <c r="BB60" s="3" t="s">
        <v>2569</v>
      </c>
      <c r="BC60" s="3" t="s">
        <v>790</v>
      </c>
      <c r="BE60" s="3" t="s">
        <v>30</v>
      </c>
      <c r="BH60" s="3"/>
    </row>
    <row r="61" spans="1:60" ht="15" x14ac:dyDescent="0.2">
      <c r="A61" s="3" t="s">
        <v>17277</v>
      </c>
      <c r="B61" s="3" t="s">
        <v>17274</v>
      </c>
      <c r="C61" s="3" t="e">
        <f>VLOOKUP(allActive[[#This Row],[Full Name]],Table110[],1,0)</f>
        <v>#N/A</v>
      </c>
      <c r="D61" s="4">
        <v>42618.940555555557</v>
      </c>
      <c r="E61" s="3" t="s">
        <v>7639</v>
      </c>
      <c r="F61" s="3" t="s">
        <v>17278</v>
      </c>
      <c r="N61" s="3" t="s">
        <v>10865</v>
      </c>
      <c r="O61" s="3" t="s">
        <v>10861</v>
      </c>
      <c r="P61" s="3" t="s">
        <v>25</v>
      </c>
      <c r="AJ61" s="3" t="s">
        <v>29</v>
      </c>
      <c r="AK61" s="3" t="s">
        <v>28</v>
      </c>
      <c r="AN61" s="3" t="s">
        <v>24</v>
      </c>
      <c r="BA61" s="3" t="s">
        <v>17276</v>
      </c>
      <c r="BB61" s="3" t="s">
        <v>3817</v>
      </c>
      <c r="BC61" s="3" t="s">
        <v>17275</v>
      </c>
      <c r="BE61" s="3" t="s">
        <v>30</v>
      </c>
      <c r="BH61" s="3"/>
    </row>
    <row r="62" spans="1:60" ht="15" x14ac:dyDescent="0.2">
      <c r="A62" s="3" t="s">
        <v>32513</v>
      </c>
      <c r="B62" s="3" t="s">
        <v>32512</v>
      </c>
      <c r="C62" s="3" t="e">
        <f>VLOOKUP(allActive[[#This Row],[Full Name]],Table110[],1,0)</f>
        <v>#N/A</v>
      </c>
      <c r="D62" s="4">
        <v>42789.531770833331</v>
      </c>
      <c r="E62" s="3" t="s">
        <v>31816</v>
      </c>
      <c r="F62" s="3" t="s">
        <v>32514</v>
      </c>
      <c r="N62" s="3" t="s">
        <v>10865</v>
      </c>
      <c r="O62" s="3" t="s">
        <v>10861</v>
      </c>
      <c r="P62" s="3" t="s">
        <v>8540</v>
      </c>
      <c r="AJ62" s="3" t="s">
        <v>29</v>
      </c>
      <c r="AK62" s="3" t="s">
        <v>28</v>
      </c>
      <c r="AN62" s="3" t="s">
        <v>24</v>
      </c>
      <c r="BA62" s="3" t="s">
        <v>22192</v>
      </c>
      <c r="BB62" s="3" t="s">
        <v>3765</v>
      </c>
      <c r="BC62" s="3" t="s">
        <v>51</v>
      </c>
      <c r="BE62" s="3" t="s">
        <v>30</v>
      </c>
      <c r="BH62" s="3"/>
    </row>
    <row r="63" spans="1:60" ht="15" x14ac:dyDescent="0.2">
      <c r="A63" s="3" t="s">
        <v>36865</v>
      </c>
      <c r="B63" s="3" t="s">
        <v>36863</v>
      </c>
      <c r="C63" s="3" t="e">
        <f>VLOOKUP(allActive[[#This Row],[Full Name]],Table110[],1,0)</f>
        <v>#N/A</v>
      </c>
      <c r="D63" s="4">
        <v>42895.599421296298</v>
      </c>
      <c r="E63" s="3" t="s">
        <v>31816</v>
      </c>
      <c r="F63" s="3" t="s">
        <v>36866</v>
      </c>
      <c r="N63" s="3" t="s">
        <v>10267</v>
      </c>
      <c r="O63" s="3" t="s">
        <v>10266</v>
      </c>
      <c r="P63" s="3" t="s">
        <v>25</v>
      </c>
      <c r="AJ63" s="3" t="s">
        <v>29</v>
      </c>
      <c r="AK63" s="3" t="s">
        <v>28</v>
      </c>
      <c r="AN63" s="3" t="s">
        <v>24</v>
      </c>
      <c r="BA63" s="3" t="s">
        <v>36864</v>
      </c>
      <c r="BB63" s="3" t="s">
        <v>1709</v>
      </c>
      <c r="BC63" s="3" t="s">
        <v>3941</v>
      </c>
      <c r="BE63" s="3" t="s">
        <v>30</v>
      </c>
      <c r="BH63" s="3"/>
    </row>
    <row r="64" spans="1:60" ht="15" x14ac:dyDescent="0.2">
      <c r="A64" s="3" t="s">
        <v>32530</v>
      </c>
      <c r="B64" s="3" t="s">
        <v>32529</v>
      </c>
      <c r="C64" s="3" t="e">
        <f>VLOOKUP(allActive[[#This Row],[Full Name]],Table110[],1,0)</f>
        <v>#N/A</v>
      </c>
      <c r="D64" s="4">
        <v>42789.531782407408</v>
      </c>
      <c r="E64" s="3" t="s">
        <v>31816</v>
      </c>
      <c r="F64" s="3" t="s">
        <v>32531</v>
      </c>
      <c r="N64" s="3" t="s">
        <v>10267</v>
      </c>
      <c r="O64" s="3" t="s">
        <v>10266</v>
      </c>
      <c r="P64" s="3" t="s">
        <v>25</v>
      </c>
      <c r="AJ64" s="3" t="s">
        <v>29</v>
      </c>
      <c r="AK64" s="3" t="s">
        <v>28</v>
      </c>
      <c r="AN64" s="3" t="s">
        <v>24</v>
      </c>
      <c r="BA64" s="3" t="s">
        <v>10148</v>
      </c>
      <c r="BB64" s="3" t="s">
        <v>5479</v>
      </c>
      <c r="BC64" s="3" t="s">
        <v>643</v>
      </c>
      <c r="BE64" s="3" t="s">
        <v>30</v>
      </c>
      <c r="BH64" s="3"/>
    </row>
    <row r="65" spans="1:60" ht="15" x14ac:dyDescent="0.2">
      <c r="A65" s="3" t="s">
        <v>23096</v>
      </c>
      <c r="B65" s="3" t="s">
        <v>23094</v>
      </c>
      <c r="C65" s="3" t="e">
        <f>VLOOKUP(allActive[[#This Row],[Full Name]],Table110[],1,0)</f>
        <v>#N/A</v>
      </c>
      <c r="D65" s="4">
        <v>42618.941724537042</v>
      </c>
      <c r="E65" s="3" t="s">
        <v>7639</v>
      </c>
      <c r="F65" s="3" t="s">
        <v>23097</v>
      </c>
      <c r="N65" s="3" t="s">
        <v>12830</v>
      </c>
      <c r="O65" s="3" t="s">
        <v>12829</v>
      </c>
      <c r="P65" s="3" t="s">
        <v>8540</v>
      </c>
      <c r="AJ65" s="3" t="s">
        <v>29</v>
      </c>
      <c r="AK65" s="3" t="s">
        <v>28</v>
      </c>
      <c r="AN65" s="3" t="s">
        <v>24</v>
      </c>
      <c r="BA65" s="3" t="s">
        <v>1638</v>
      </c>
      <c r="BB65" s="3" t="s">
        <v>23095</v>
      </c>
      <c r="BC65" s="3" t="s">
        <v>429</v>
      </c>
      <c r="BE65" s="3" t="s">
        <v>30</v>
      </c>
      <c r="BH65" s="3"/>
    </row>
    <row r="66" spans="1:60" ht="15" x14ac:dyDescent="0.2">
      <c r="A66" s="3" t="s">
        <v>32559</v>
      </c>
      <c r="B66" s="3" t="s">
        <v>32557</v>
      </c>
      <c r="C66" s="3" t="e">
        <f>VLOOKUP(allActive[[#This Row],[Full Name]],Table110[],1,0)</f>
        <v>#N/A</v>
      </c>
      <c r="D66" s="4">
        <v>42789.531793981478</v>
      </c>
      <c r="E66" s="3" t="s">
        <v>31816</v>
      </c>
      <c r="F66" s="3" t="s">
        <v>32560</v>
      </c>
      <c r="N66" s="3" t="s">
        <v>39071</v>
      </c>
      <c r="O66" s="3" t="s">
        <v>42734</v>
      </c>
      <c r="P66" s="3" t="s">
        <v>25</v>
      </c>
      <c r="AJ66" s="3" t="s">
        <v>29</v>
      </c>
      <c r="AK66" s="3" t="s">
        <v>28</v>
      </c>
      <c r="AN66" s="3" t="s">
        <v>24</v>
      </c>
      <c r="BA66" s="3" t="s">
        <v>3334</v>
      </c>
      <c r="BB66" s="3" t="s">
        <v>32558</v>
      </c>
      <c r="BC66" s="3" t="s">
        <v>790</v>
      </c>
      <c r="BE66" s="3" t="s">
        <v>30</v>
      </c>
      <c r="BH66" s="3"/>
    </row>
    <row r="67" spans="1:60" ht="15" x14ac:dyDescent="0.2">
      <c r="A67" s="3" t="s">
        <v>38150</v>
      </c>
      <c r="B67" s="3" t="s">
        <v>38148</v>
      </c>
      <c r="C67" s="3" t="e">
        <f>VLOOKUP(allActive[[#This Row],[Full Name]],Table110[],1,0)</f>
        <v>#N/A</v>
      </c>
      <c r="D67" s="4">
        <v>42990.605729166673</v>
      </c>
      <c r="E67" s="3" t="s">
        <v>31816</v>
      </c>
      <c r="F67" s="3" t="s">
        <v>38151</v>
      </c>
      <c r="N67" s="3" t="s">
        <v>39071</v>
      </c>
      <c r="O67" s="3" t="s">
        <v>42734</v>
      </c>
      <c r="P67" s="3" t="s">
        <v>25</v>
      </c>
      <c r="AJ67" s="3" t="s">
        <v>29</v>
      </c>
      <c r="AK67" s="3" t="s">
        <v>28</v>
      </c>
      <c r="AN67" s="3" t="s">
        <v>24</v>
      </c>
      <c r="BA67" s="3" t="s">
        <v>38149</v>
      </c>
      <c r="BB67" s="3" t="s">
        <v>28402</v>
      </c>
      <c r="BC67" s="3" t="s">
        <v>1483</v>
      </c>
      <c r="BE67" s="3" t="s">
        <v>30</v>
      </c>
      <c r="BH67" s="3"/>
    </row>
    <row r="68" spans="1:60" ht="15" x14ac:dyDescent="0.2">
      <c r="A68" s="3" t="s">
        <v>32571</v>
      </c>
      <c r="B68" s="3" t="s">
        <v>32570</v>
      </c>
      <c r="C68" s="3" t="e">
        <f>VLOOKUP(allActive[[#This Row],[Full Name]],Table110[],1,0)</f>
        <v>#N/A</v>
      </c>
      <c r="D68" s="4">
        <v>42789.531805555547</v>
      </c>
      <c r="E68" s="3" t="s">
        <v>31816</v>
      </c>
      <c r="F68" s="3" t="s">
        <v>32572</v>
      </c>
      <c r="N68" s="3" t="s">
        <v>39071</v>
      </c>
      <c r="O68" s="3" t="s">
        <v>42734</v>
      </c>
      <c r="P68" s="3" t="s">
        <v>25</v>
      </c>
      <c r="AJ68" s="3" t="s">
        <v>29</v>
      </c>
      <c r="AK68" s="3" t="s">
        <v>28</v>
      </c>
      <c r="AN68" s="3" t="s">
        <v>24</v>
      </c>
      <c r="BA68" s="3" t="s">
        <v>1590</v>
      </c>
      <c r="BB68" s="3" t="s">
        <v>5462</v>
      </c>
      <c r="BC68" s="3" t="s">
        <v>148</v>
      </c>
      <c r="BE68" s="3" t="s">
        <v>30</v>
      </c>
      <c r="BH68" s="3"/>
    </row>
    <row r="69" spans="1:60" ht="15" x14ac:dyDescent="0.2">
      <c r="A69" s="3" t="s">
        <v>29889</v>
      </c>
      <c r="B69" s="3" t="s">
        <v>29887</v>
      </c>
      <c r="C69" s="3" t="e">
        <f>VLOOKUP(allActive[[#This Row],[Full Name]],Table110[],1,0)</f>
        <v>#N/A</v>
      </c>
      <c r="D69" s="4">
        <v>42618.943113425928</v>
      </c>
      <c r="E69" s="3" t="s">
        <v>7639</v>
      </c>
      <c r="F69" s="3" t="s">
        <v>29890</v>
      </c>
      <c r="N69" s="3" t="s">
        <v>39071</v>
      </c>
      <c r="O69" s="3" t="s">
        <v>42734</v>
      </c>
      <c r="P69" s="3" t="s">
        <v>25</v>
      </c>
      <c r="AJ69" s="3" t="s">
        <v>29</v>
      </c>
      <c r="AK69" s="3" t="s">
        <v>28</v>
      </c>
      <c r="AN69" s="3" t="s">
        <v>24</v>
      </c>
      <c r="BA69" s="3" t="s">
        <v>3953</v>
      </c>
      <c r="BB69" s="3" t="s">
        <v>8922</v>
      </c>
      <c r="BC69" s="3" t="s">
        <v>29888</v>
      </c>
      <c r="BE69" s="3" t="s">
        <v>30</v>
      </c>
      <c r="BH69" s="3"/>
    </row>
    <row r="70" spans="1:60" ht="15" x14ac:dyDescent="0.2">
      <c r="A70" s="3" t="s">
        <v>32592</v>
      </c>
      <c r="B70" s="3" t="s">
        <v>32590</v>
      </c>
      <c r="C70" s="3" t="e">
        <f>VLOOKUP(allActive[[#This Row],[Full Name]],Table110[],1,0)</f>
        <v>#N/A</v>
      </c>
      <c r="D70" s="4">
        <v>42789.531817129631</v>
      </c>
      <c r="E70" s="3" t="s">
        <v>31816</v>
      </c>
      <c r="F70" s="3" t="s">
        <v>32593</v>
      </c>
      <c r="N70" s="3" t="s">
        <v>39027</v>
      </c>
      <c r="O70" s="3" t="s">
        <v>42738</v>
      </c>
      <c r="P70" s="3" t="s">
        <v>8540</v>
      </c>
      <c r="AJ70" s="3" t="s">
        <v>29</v>
      </c>
      <c r="AK70" s="3" t="s">
        <v>28</v>
      </c>
      <c r="AN70" s="3" t="s">
        <v>24</v>
      </c>
      <c r="BA70" s="3" t="s">
        <v>32591</v>
      </c>
      <c r="BB70" s="3" t="s">
        <v>23091</v>
      </c>
      <c r="BC70" s="3" t="s">
        <v>176</v>
      </c>
      <c r="BE70" s="3" t="s">
        <v>30</v>
      </c>
      <c r="BH70" s="3"/>
    </row>
    <row r="71" spans="1:60" ht="15" x14ac:dyDescent="0.2">
      <c r="A71" s="3" t="s">
        <v>38146</v>
      </c>
      <c r="B71" s="3" t="s">
        <v>38144</v>
      </c>
      <c r="C71" s="3" t="e">
        <f>VLOOKUP(allActive[[#This Row],[Full Name]],Table110[],1,0)</f>
        <v>#N/A</v>
      </c>
      <c r="D71" s="4">
        <v>42990.605717592603</v>
      </c>
      <c r="E71" s="3" t="s">
        <v>31816</v>
      </c>
      <c r="F71" s="3" t="s">
        <v>38147</v>
      </c>
      <c r="N71" s="3" t="s">
        <v>39059</v>
      </c>
      <c r="O71" s="3" t="s">
        <v>42730</v>
      </c>
      <c r="P71" s="3" t="s">
        <v>25</v>
      </c>
      <c r="AJ71" s="3" t="s">
        <v>29</v>
      </c>
      <c r="AK71" s="3" t="s">
        <v>28</v>
      </c>
      <c r="AN71" s="3" t="s">
        <v>24</v>
      </c>
      <c r="BA71" s="3" t="s">
        <v>3198</v>
      </c>
      <c r="BB71" s="3" t="s">
        <v>38145</v>
      </c>
      <c r="BC71" s="3" t="s">
        <v>395</v>
      </c>
      <c r="BE71" s="3" t="s">
        <v>30</v>
      </c>
      <c r="BH71" s="3"/>
    </row>
    <row r="72" spans="1:60" ht="15" x14ac:dyDescent="0.2">
      <c r="A72" s="3" t="s">
        <v>31944</v>
      </c>
      <c r="B72" s="3" t="s">
        <v>31942</v>
      </c>
      <c r="C72" s="3" t="e">
        <f>VLOOKUP(allActive[[#This Row],[Full Name]],Table110[],1,0)</f>
        <v>#N/A</v>
      </c>
      <c r="D72" s="4">
        <v>42789.530914351853</v>
      </c>
      <c r="E72" s="3" t="s">
        <v>31816</v>
      </c>
      <c r="F72" s="3" t="s">
        <v>31945</v>
      </c>
      <c r="N72" s="3" t="s">
        <v>39059</v>
      </c>
      <c r="O72" s="3" t="s">
        <v>42730</v>
      </c>
      <c r="P72" s="3" t="s">
        <v>8540</v>
      </c>
      <c r="AJ72" s="3" t="s">
        <v>29</v>
      </c>
      <c r="AK72" s="3" t="s">
        <v>28</v>
      </c>
      <c r="AN72" s="3" t="s">
        <v>24</v>
      </c>
      <c r="BA72" s="3" t="s">
        <v>1475</v>
      </c>
      <c r="BB72" s="3" t="s">
        <v>31943</v>
      </c>
      <c r="BC72" s="3" t="s">
        <v>672</v>
      </c>
      <c r="BE72" s="3" t="s">
        <v>30</v>
      </c>
      <c r="BH72" s="3"/>
    </row>
    <row r="73" spans="1:60" ht="15" x14ac:dyDescent="0.2">
      <c r="A73" s="3" t="s">
        <v>28839</v>
      </c>
      <c r="B73" s="3" t="s">
        <v>28837</v>
      </c>
      <c r="C73" s="3" t="e">
        <f>VLOOKUP(allActive[[#This Row],[Full Name]],Table110[],1,0)</f>
        <v>#N/A</v>
      </c>
      <c r="D73" s="4">
        <v>42618.942893518521</v>
      </c>
      <c r="E73" s="3" t="s">
        <v>7639</v>
      </c>
      <c r="F73" s="3" t="s">
        <v>28840</v>
      </c>
      <c r="N73" s="3" t="s">
        <v>39059</v>
      </c>
      <c r="O73" s="3" t="s">
        <v>42730</v>
      </c>
      <c r="P73" s="3" t="s">
        <v>25</v>
      </c>
      <c r="AJ73" s="3" t="s">
        <v>29</v>
      </c>
      <c r="AK73" s="3" t="s">
        <v>28</v>
      </c>
      <c r="AN73" s="3" t="s">
        <v>24</v>
      </c>
      <c r="BA73" s="3" t="s">
        <v>598</v>
      </c>
      <c r="BB73" s="3" t="s">
        <v>28838</v>
      </c>
      <c r="BC73" s="3" t="s">
        <v>40</v>
      </c>
      <c r="BE73" s="3" t="s">
        <v>30</v>
      </c>
      <c r="BH73" s="3"/>
    </row>
    <row r="74" spans="1:60" ht="15" x14ac:dyDescent="0.2">
      <c r="A74" s="3" t="s">
        <v>27292</v>
      </c>
      <c r="B74" s="3" t="s">
        <v>27289</v>
      </c>
      <c r="C74" s="3" t="e">
        <f>VLOOKUP(allActive[[#This Row],[Full Name]],Table110[],1,0)</f>
        <v>#N/A</v>
      </c>
      <c r="D74" s="4">
        <v>42618.94258101852</v>
      </c>
      <c r="E74" s="3" t="s">
        <v>7639</v>
      </c>
      <c r="F74" s="3" t="s">
        <v>27295</v>
      </c>
      <c r="N74" s="3" t="s">
        <v>39059</v>
      </c>
      <c r="O74" s="3" t="s">
        <v>42730</v>
      </c>
      <c r="P74" s="3" t="s">
        <v>8540</v>
      </c>
      <c r="V74" s="3" t="s">
        <v>27294</v>
      </c>
      <c r="X74" s="3" t="s">
        <v>27293</v>
      </c>
      <c r="AJ74" s="3" t="s">
        <v>29</v>
      </c>
      <c r="AK74" s="3" t="s">
        <v>28</v>
      </c>
      <c r="AN74" s="3" t="s">
        <v>24</v>
      </c>
      <c r="AO74" s="3" t="s">
        <v>7629</v>
      </c>
      <c r="BA74" s="3" t="s">
        <v>27291</v>
      </c>
      <c r="BB74" s="3" t="s">
        <v>27290</v>
      </c>
      <c r="BC74" s="3" t="s">
        <v>643</v>
      </c>
      <c r="BE74" s="3" t="s">
        <v>30</v>
      </c>
      <c r="BH74" s="3"/>
    </row>
    <row r="75" spans="1:60" ht="15" x14ac:dyDescent="0.2">
      <c r="A75" s="3" t="s">
        <v>27371</v>
      </c>
      <c r="B75" s="3" t="s">
        <v>27368</v>
      </c>
      <c r="C75" s="3" t="e">
        <f>VLOOKUP(allActive[[#This Row],[Full Name]],Table110[],1,0)</f>
        <v>#N/A</v>
      </c>
      <c r="D75" s="4">
        <v>42618.94259259259</v>
      </c>
      <c r="E75" s="3" t="s">
        <v>7639</v>
      </c>
      <c r="F75" s="3" t="s">
        <v>27372</v>
      </c>
      <c r="N75" s="3" t="s">
        <v>39059</v>
      </c>
      <c r="O75" s="3" t="s">
        <v>42730</v>
      </c>
      <c r="P75" s="3" t="s">
        <v>25</v>
      </c>
      <c r="AJ75" s="3" t="s">
        <v>29</v>
      </c>
      <c r="AK75" s="3" t="s">
        <v>28</v>
      </c>
      <c r="AN75" s="3" t="s">
        <v>24</v>
      </c>
      <c r="BA75" s="3" t="s">
        <v>27370</v>
      </c>
      <c r="BB75" s="3" t="s">
        <v>27369</v>
      </c>
      <c r="BC75" s="3" t="s">
        <v>2069</v>
      </c>
      <c r="BE75" s="3" t="s">
        <v>30</v>
      </c>
      <c r="BH75" s="3"/>
    </row>
    <row r="76" spans="1:60" ht="15" x14ac:dyDescent="0.2">
      <c r="A76" s="3" t="s">
        <v>27501</v>
      </c>
      <c r="B76" s="3" t="s">
        <v>27499</v>
      </c>
      <c r="C76" s="3" t="e">
        <f>VLOOKUP(allActive[[#This Row],[Full Name]],Table110[],1,0)</f>
        <v>#N/A</v>
      </c>
      <c r="D76" s="4">
        <v>42618.942627314813</v>
      </c>
      <c r="E76" s="3" t="s">
        <v>7639</v>
      </c>
      <c r="F76" s="3" t="s">
        <v>27503</v>
      </c>
      <c r="N76" s="3" t="s">
        <v>39028</v>
      </c>
      <c r="O76" s="3" t="s">
        <v>42728</v>
      </c>
      <c r="P76" s="3" t="s">
        <v>25</v>
      </c>
      <c r="V76" s="3" t="s">
        <v>27502</v>
      </c>
      <c r="AJ76" s="3" t="s">
        <v>29</v>
      </c>
      <c r="AK76" s="3" t="s">
        <v>28</v>
      </c>
      <c r="AN76" s="3" t="s">
        <v>24</v>
      </c>
      <c r="AO76" s="3" t="s">
        <v>1720</v>
      </c>
      <c r="BA76" s="3" t="s">
        <v>27500</v>
      </c>
      <c r="BB76" s="3" t="s">
        <v>16849</v>
      </c>
      <c r="BC76" s="3" t="s">
        <v>23</v>
      </c>
      <c r="BE76" s="3" t="s">
        <v>30</v>
      </c>
      <c r="BH76" s="3"/>
    </row>
    <row r="77" spans="1:60" ht="15" x14ac:dyDescent="0.2">
      <c r="A77" s="3" t="s">
        <v>21263</v>
      </c>
      <c r="B77" s="3" t="s">
        <v>21261</v>
      </c>
      <c r="C77" s="3" t="e">
        <f>VLOOKUP(allActive[[#This Row],[Full Name]],Table110[],1,0)</f>
        <v>#N/A</v>
      </c>
      <c r="D77" s="4">
        <v>42618.941365740742</v>
      </c>
      <c r="E77" s="3" t="s">
        <v>7639</v>
      </c>
      <c r="F77" s="3" t="s">
        <v>21266</v>
      </c>
      <c r="M77" s="3" t="s">
        <v>21265</v>
      </c>
      <c r="N77" s="3" t="s">
        <v>39064</v>
      </c>
      <c r="O77" s="3" t="s">
        <v>42742</v>
      </c>
      <c r="P77" s="3" t="s">
        <v>8540</v>
      </c>
      <c r="AJ77" s="3" t="s">
        <v>29</v>
      </c>
      <c r="AK77" s="3" t="s">
        <v>28</v>
      </c>
      <c r="AN77" s="3" t="s">
        <v>24</v>
      </c>
      <c r="BA77" s="3" t="s">
        <v>19068</v>
      </c>
      <c r="BB77" s="3" t="s">
        <v>21262</v>
      </c>
      <c r="BC77" s="3" t="s">
        <v>80</v>
      </c>
      <c r="BE77" s="3" t="s">
        <v>30</v>
      </c>
      <c r="BH77" s="3"/>
    </row>
    <row r="78" spans="1:60" ht="15" x14ac:dyDescent="0.2">
      <c r="A78" s="3" t="s">
        <v>25787</v>
      </c>
      <c r="B78" s="3" t="s">
        <v>25785</v>
      </c>
      <c r="C78" s="3" t="e">
        <f>VLOOKUP(allActive[[#This Row],[Full Name]],Table110[],1,0)</f>
        <v>#N/A</v>
      </c>
      <c r="D78" s="4">
        <v>42618.94226851852</v>
      </c>
      <c r="E78" s="3" t="s">
        <v>7639</v>
      </c>
      <c r="F78" s="3" t="s">
        <v>25789</v>
      </c>
      <c r="N78" s="3" t="s">
        <v>13206</v>
      </c>
      <c r="O78" s="3" t="s">
        <v>13205</v>
      </c>
      <c r="P78" s="3" t="s">
        <v>25</v>
      </c>
      <c r="V78" s="3" t="s">
        <v>25788</v>
      </c>
      <c r="AJ78" s="3" t="s">
        <v>29</v>
      </c>
      <c r="AK78" s="3" t="s">
        <v>28</v>
      </c>
      <c r="AN78" s="3" t="s">
        <v>24</v>
      </c>
      <c r="AO78" s="3" t="s">
        <v>7629</v>
      </c>
      <c r="BA78" s="3" t="s">
        <v>1979</v>
      </c>
      <c r="BB78" s="3" t="s">
        <v>25786</v>
      </c>
      <c r="BC78" s="3" t="s">
        <v>643</v>
      </c>
      <c r="BE78" s="3" t="s">
        <v>30</v>
      </c>
      <c r="BH78" s="3"/>
    </row>
    <row r="79" spans="1:60" ht="15" x14ac:dyDescent="0.2">
      <c r="A79" s="3" t="s">
        <v>38098</v>
      </c>
      <c r="B79" s="3" t="s">
        <v>38096</v>
      </c>
      <c r="C79" s="3" t="e">
        <f>VLOOKUP(allActive[[#This Row],[Full Name]],Table110[],1,0)</f>
        <v>#N/A</v>
      </c>
      <c r="D79" s="4">
        <v>42990.605706018519</v>
      </c>
      <c r="E79" s="3" t="s">
        <v>31816</v>
      </c>
      <c r="F79" s="3" t="s">
        <v>38099</v>
      </c>
      <c r="N79" s="3" t="s">
        <v>39055</v>
      </c>
      <c r="O79" s="3" t="s">
        <v>42726</v>
      </c>
      <c r="P79" s="3" t="s">
        <v>25</v>
      </c>
      <c r="AJ79" s="3" t="s">
        <v>29</v>
      </c>
      <c r="AK79" s="3" t="s">
        <v>28</v>
      </c>
      <c r="AN79" s="3" t="s">
        <v>24</v>
      </c>
      <c r="BA79" s="3" t="s">
        <v>28230</v>
      </c>
      <c r="BB79" s="3" t="s">
        <v>38097</v>
      </c>
      <c r="BC79" s="3" t="s">
        <v>1388</v>
      </c>
      <c r="BE79" s="3" t="s">
        <v>30</v>
      </c>
      <c r="BH79" s="3"/>
    </row>
    <row r="80" spans="1:60" ht="15" x14ac:dyDescent="0.2">
      <c r="A80" s="3" t="s">
        <v>38101</v>
      </c>
      <c r="B80" s="3" t="s">
        <v>38100</v>
      </c>
      <c r="C80" s="3" t="e">
        <f>VLOOKUP(allActive[[#This Row],[Full Name]],Table110[],1,0)</f>
        <v>#N/A</v>
      </c>
      <c r="D80" s="4">
        <v>42990.605706018519</v>
      </c>
      <c r="E80" s="3" t="s">
        <v>31816</v>
      </c>
      <c r="F80" s="3" t="s">
        <v>38102</v>
      </c>
      <c r="N80" s="3" t="s">
        <v>39055</v>
      </c>
      <c r="O80" s="3" t="s">
        <v>42726</v>
      </c>
      <c r="P80" s="3" t="s">
        <v>25</v>
      </c>
      <c r="AJ80" s="3" t="s">
        <v>29</v>
      </c>
      <c r="AK80" s="3" t="s">
        <v>28</v>
      </c>
      <c r="AN80" s="3" t="s">
        <v>24</v>
      </c>
      <c r="BA80" s="3" t="s">
        <v>3536</v>
      </c>
      <c r="BB80" s="3" t="s">
        <v>3748</v>
      </c>
      <c r="BC80" s="3" t="s">
        <v>1388</v>
      </c>
      <c r="BE80" s="3" t="s">
        <v>30</v>
      </c>
      <c r="BH80" s="3"/>
    </row>
    <row r="81" spans="1:60" ht="15" x14ac:dyDescent="0.2">
      <c r="A81" s="3" t="s">
        <v>38107</v>
      </c>
      <c r="B81" s="3" t="s">
        <v>38105</v>
      </c>
      <c r="C81" s="3" t="e">
        <f>VLOOKUP(allActive[[#This Row],[Full Name]],Table110[],1,0)</f>
        <v>#N/A</v>
      </c>
      <c r="D81" s="4">
        <v>42990.605706018519</v>
      </c>
      <c r="E81" s="3" t="s">
        <v>31816</v>
      </c>
      <c r="F81" s="3" t="s">
        <v>38108</v>
      </c>
      <c r="N81" s="3" t="s">
        <v>39055</v>
      </c>
      <c r="O81" s="3" t="s">
        <v>42726</v>
      </c>
      <c r="P81" s="3" t="s">
        <v>25</v>
      </c>
      <c r="AJ81" s="3" t="s">
        <v>29</v>
      </c>
      <c r="AK81" s="3" t="s">
        <v>28</v>
      </c>
      <c r="AN81" s="3" t="s">
        <v>24</v>
      </c>
      <c r="BA81" s="3" t="s">
        <v>38106</v>
      </c>
      <c r="BB81" s="3" t="s">
        <v>5332</v>
      </c>
      <c r="BC81" s="3" t="s">
        <v>1388</v>
      </c>
      <c r="BE81" s="3" t="s">
        <v>30</v>
      </c>
      <c r="BH81" s="3"/>
    </row>
    <row r="82" spans="1:60" ht="15" x14ac:dyDescent="0.2">
      <c r="A82" s="3" t="s">
        <v>38111</v>
      </c>
      <c r="B82" s="3" t="s">
        <v>38109</v>
      </c>
      <c r="C82" s="3" t="e">
        <f>VLOOKUP(allActive[[#This Row],[Full Name]],Table110[],1,0)</f>
        <v>#N/A</v>
      </c>
      <c r="D82" s="4">
        <v>42990.605706018519</v>
      </c>
      <c r="E82" s="3" t="s">
        <v>31816</v>
      </c>
      <c r="F82" s="3" t="s">
        <v>38112</v>
      </c>
      <c r="N82" s="3" t="s">
        <v>39055</v>
      </c>
      <c r="O82" s="3" t="s">
        <v>42726</v>
      </c>
      <c r="P82" s="3" t="s">
        <v>25</v>
      </c>
      <c r="AJ82" s="3" t="s">
        <v>29</v>
      </c>
      <c r="AK82" s="3" t="s">
        <v>28</v>
      </c>
      <c r="AN82" s="3" t="s">
        <v>24</v>
      </c>
      <c r="BA82" s="3" t="s">
        <v>1420</v>
      </c>
      <c r="BB82" s="3" t="s">
        <v>38110</v>
      </c>
      <c r="BC82" s="3" t="s">
        <v>275</v>
      </c>
      <c r="BE82" s="3" t="s">
        <v>30</v>
      </c>
      <c r="BH82" s="3"/>
    </row>
    <row r="83" spans="1:60" ht="15" x14ac:dyDescent="0.2">
      <c r="A83" s="3" t="s">
        <v>38114</v>
      </c>
      <c r="B83" s="3" t="s">
        <v>38113</v>
      </c>
      <c r="C83" s="3" t="e">
        <f>VLOOKUP(allActive[[#This Row],[Full Name]],Table110[],1,0)</f>
        <v>#N/A</v>
      </c>
      <c r="D83" s="4">
        <v>42990.605717592603</v>
      </c>
      <c r="E83" s="3" t="s">
        <v>31816</v>
      </c>
      <c r="F83" s="3" t="s">
        <v>38115</v>
      </c>
      <c r="N83" s="3" t="s">
        <v>39055</v>
      </c>
      <c r="O83" s="3" t="s">
        <v>42726</v>
      </c>
      <c r="P83" s="3" t="s">
        <v>25</v>
      </c>
      <c r="AJ83" s="3" t="s">
        <v>29</v>
      </c>
      <c r="AK83" s="3" t="s">
        <v>28</v>
      </c>
      <c r="AN83" s="3" t="s">
        <v>24</v>
      </c>
      <c r="BA83" s="3" t="s">
        <v>29489</v>
      </c>
      <c r="BB83" s="3" t="s">
        <v>8837</v>
      </c>
      <c r="BC83" s="3" t="s">
        <v>1388</v>
      </c>
      <c r="BE83" s="3" t="s">
        <v>30</v>
      </c>
      <c r="BH83" s="3"/>
    </row>
    <row r="84" spans="1:60" ht="15" x14ac:dyDescent="0.2">
      <c r="A84" s="3" t="s">
        <v>38119</v>
      </c>
      <c r="B84" s="3" t="s">
        <v>38116</v>
      </c>
      <c r="C84" s="3" t="e">
        <f>VLOOKUP(allActive[[#This Row],[Full Name]],Table110[],1,0)</f>
        <v>#N/A</v>
      </c>
      <c r="D84" s="4">
        <v>42990.605717592603</v>
      </c>
      <c r="E84" s="3" t="s">
        <v>31816</v>
      </c>
      <c r="F84" s="3" t="s">
        <v>38120</v>
      </c>
      <c r="N84" s="3" t="s">
        <v>39055</v>
      </c>
      <c r="O84" s="3" t="s">
        <v>42726</v>
      </c>
      <c r="P84" s="3" t="s">
        <v>25</v>
      </c>
      <c r="AJ84" s="3" t="s">
        <v>29</v>
      </c>
      <c r="AK84" s="3" t="s">
        <v>28</v>
      </c>
      <c r="AN84" s="3" t="s">
        <v>24</v>
      </c>
      <c r="BA84" s="3" t="s">
        <v>38118</v>
      </c>
      <c r="BB84" s="3" t="s">
        <v>38117</v>
      </c>
      <c r="BC84" s="3" t="s">
        <v>275</v>
      </c>
      <c r="BE84" s="3" t="s">
        <v>30</v>
      </c>
      <c r="BH84" s="3"/>
    </row>
    <row r="85" spans="1:60" ht="15" x14ac:dyDescent="0.2">
      <c r="A85" s="3" t="s">
        <v>23581</v>
      </c>
      <c r="B85" s="3" t="s">
        <v>23579</v>
      </c>
      <c r="C85" s="3" t="e">
        <f>VLOOKUP(allActive[[#This Row],[Full Name]],Table110[],1,0)</f>
        <v>#N/A</v>
      </c>
      <c r="D85" s="4">
        <v>42618.941817129627</v>
      </c>
      <c r="E85" s="3" t="s">
        <v>7639</v>
      </c>
      <c r="F85" s="3" t="s">
        <v>23583</v>
      </c>
      <c r="N85" s="3" t="s">
        <v>39055</v>
      </c>
      <c r="O85" s="3" t="s">
        <v>42726</v>
      </c>
      <c r="P85" s="3" t="s">
        <v>8540</v>
      </c>
      <c r="V85" s="3" t="s">
        <v>23582</v>
      </c>
      <c r="AJ85" s="3" t="s">
        <v>29</v>
      </c>
      <c r="AK85" s="3" t="s">
        <v>28</v>
      </c>
      <c r="AN85" s="3" t="s">
        <v>24</v>
      </c>
      <c r="BA85" s="3" t="s">
        <v>4658</v>
      </c>
      <c r="BB85" s="3" t="s">
        <v>23580</v>
      </c>
      <c r="BC85" s="3" t="s">
        <v>80</v>
      </c>
      <c r="BE85" s="3" t="s">
        <v>30</v>
      </c>
      <c r="BH85" s="3"/>
    </row>
    <row r="86" spans="1:60" ht="15" x14ac:dyDescent="0.2">
      <c r="A86" s="3" t="s">
        <v>38084</v>
      </c>
      <c r="B86" s="3" t="s">
        <v>38081</v>
      </c>
      <c r="C86" s="3" t="e">
        <f>VLOOKUP(allActive[[#This Row],[Full Name]],Table110[],1,0)</f>
        <v>#N/A</v>
      </c>
      <c r="D86" s="4">
        <v>42990.605706018519</v>
      </c>
      <c r="E86" s="3" t="s">
        <v>31816</v>
      </c>
      <c r="F86" s="3" t="s">
        <v>38085</v>
      </c>
      <c r="N86" s="3" t="s">
        <v>39055</v>
      </c>
      <c r="O86" s="3" t="s">
        <v>42726</v>
      </c>
      <c r="P86" s="3" t="s">
        <v>25</v>
      </c>
      <c r="AJ86" s="3" t="s">
        <v>29</v>
      </c>
      <c r="AK86" s="3" t="s">
        <v>28</v>
      </c>
      <c r="AN86" s="3" t="s">
        <v>24</v>
      </c>
      <c r="BA86" s="3" t="s">
        <v>38083</v>
      </c>
      <c r="BB86" s="3" t="s">
        <v>38082</v>
      </c>
      <c r="BC86" s="3" t="s">
        <v>275</v>
      </c>
      <c r="BE86" s="3" t="s">
        <v>30</v>
      </c>
      <c r="BH86" s="3"/>
    </row>
    <row r="87" spans="1:60" ht="15" x14ac:dyDescent="0.2">
      <c r="A87" s="3" t="s">
        <v>25842</v>
      </c>
      <c r="B87" s="3" t="s">
        <v>25840</v>
      </c>
      <c r="C87" s="3" t="e">
        <f>VLOOKUP(allActive[[#This Row],[Full Name]],Table110[],1,0)</f>
        <v>#N/A</v>
      </c>
      <c r="D87" s="4">
        <v>42618.942280092589</v>
      </c>
      <c r="E87" s="3" t="s">
        <v>7639</v>
      </c>
      <c r="F87" s="3" t="s">
        <v>25843</v>
      </c>
      <c r="M87" s="3" t="s">
        <v>22767</v>
      </c>
      <c r="N87" s="3" t="s">
        <v>39055</v>
      </c>
      <c r="O87" s="3" t="s">
        <v>42726</v>
      </c>
      <c r="P87" s="3" t="s">
        <v>25</v>
      </c>
      <c r="AJ87" s="3" t="s">
        <v>29</v>
      </c>
      <c r="AK87" s="3" t="s">
        <v>28</v>
      </c>
      <c r="AN87" s="3" t="s">
        <v>24</v>
      </c>
      <c r="BA87" s="3" t="s">
        <v>25841</v>
      </c>
      <c r="BB87" s="3" t="s">
        <v>1871</v>
      </c>
      <c r="BC87" s="3" t="s">
        <v>275</v>
      </c>
      <c r="BE87" s="3" t="s">
        <v>30</v>
      </c>
      <c r="BH87" s="3"/>
    </row>
    <row r="88" spans="1:60" ht="15" x14ac:dyDescent="0.2">
      <c r="A88" s="3" t="s">
        <v>38088</v>
      </c>
      <c r="B88" s="3" t="s">
        <v>38086</v>
      </c>
      <c r="C88" s="3" t="e">
        <f>VLOOKUP(allActive[[#This Row],[Full Name]],Table110[],1,0)</f>
        <v>#N/A</v>
      </c>
      <c r="D88" s="4">
        <v>42990.605706018519</v>
      </c>
      <c r="E88" s="3" t="s">
        <v>31816</v>
      </c>
      <c r="F88" s="3" t="s">
        <v>38089</v>
      </c>
      <c r="N88" s="3" t="s">
        <v>39055</v>
      </c>
      <c r="O88" s="3" t="s">
        <v>42726</v>
      </c>
      <c r="P88" s="3" t="s">
        <v>25</v>
      </c>
      <c r="AJ88" s="3" t="s">
        <v>29</v>
      </c>
      <c r="AK88" s="3" t="s">
        <v>28</v>
      </c>
      <c r="AN88" s="3" t="s">
        <v>24</v>
      </c>
      <c r="BA88" s="3" t="s">
        <v>38087</v>
      </c>
      <c r="BB88" s="3" t="s">
        <v>1187</v>
      </c>
      <c r="BC88" s="3" t="s">
        <v>275</v>
      </c>
      <c r="BE88" s="3" t="s">
        <v>30</v>
      </c>
      <c r="BH88" s="3"/>
    </row>
    <row r="89" spans="1:60" ht="15" x14ac:dyDescent="0.2">
      <c r="A89" s="3" t="s">
        <v>38091</v>
      </c>
      <c r="B89" s="3" t="s">
        <v>38090</v>
      </c>
      <c r="C89" s="3" t="e">
        <f>VLOOKUP(allActive[[#This Row],[Full Name]],Table110[],1,0)</f>
        <v>#N/A</v>
      </c>
      <c r="D89" s="4">
        <v>42990.605706018519</v>
      </c>
      <c r="E89" s="3" t="s">
        <v>31816</v>
      </c>
      <c r="F89" s="3" t="s">
        <v>38092</v>
      </c>
      <c r="N89" s="3" t="s">
        <v>39055</v>
      </c>
      <c r="O89" s="3" t="s">
        <v>42726</v>
      </c>
      <c r="P89" s="3" t="s">
        <v>25</v>
      </c>
      <c r="AJ89" s="3" t="s">
        <v>29</v>
      </c>
      <c r="AK89" s="3" t="s">
        <v>28</v>
      </c>
      <c r="AN89" s="3" t="s">
        <v>24</v>
      </c>
      <c r="BA89" s="3" t="s">
        <v>3334</v>
      </c>
      <c r="BB89" s="3" t="s">
        <v>31881</v>
      </c>
      <c r="BC89" s="3" t="s">
        <v>275</v>
      </c>
      <c r="BE89" s="3" t="s">
        <v>30</v>
      </c>
      <c r="BH89" s="3"/>
    </row>
    <row r="90" spans="1:60" ht="15" x14ac:dyDescent="0.2">
      <c r="A90" s="3" t="s">
        <v>38094</v>
      </c>
      <c r="B90" s="3" t="s">
        <v>38093</v>
      </c>
      <c r="C90" s="3" t="e">
        <f>VLOOKUP(allActive[[#This Row],[Full Name]],Table110[],1,0)</f>
        <v>#N/A</v>
      </c>
      <c r="D90" s="4">
        <v>42990.605706018519</v>
      </c>
      <c r="E90" s="3" t="s">
        <v>31816</v>
      </c>
      <c r="F90" s="3" t="s">
        <v>38095</v>
      </c>
      <c r="N90" s="3" t="s">
        <v>39055</v>
      </c>
      <c r="O90" s="3" t="s">
        <v>42726</v>
      </c>
      <c r="P90" s="3" t="s">
        <v>25</v>
      </c>
      <c r="AJ90" s="3" t="s">
        <v>29</v>
      </c>
      <c r="AK90" s="3" t="s">
        <v>28</v>
      </c>
      <c r="AN90" s="3" t="s">
        <v>24</v>
      </c>
      <c r="BA90" s="3" t="s">
        <v>2129</v>
      </c>
      <c r="BB90" s="3" t="s">
        <v>16254</v>
      </c>
      <c r="BC90" s="3" t="s">
        <v>275</v>
      </c>
      <c r="BE90" s="3" t="s">
        <v>30</v>
      </c>
      <c r="BH90" s="3"/>
    </row>
    <row r="91" spans="1:60" ht="15" x14ac:dyDescent="0.2">
      <c r="A91" s="3" t="s">
        <v>9199</v>
      </c>
      <c r="B91" s="3" t="s">
        <v>9195</v>
      </c>
      <c r="C91" s="3" t="e">
        <f>VLOOKUP(allActive[[#This Row],[Full Name]],Table110[],1,0)</f>
        <v>#N/A</v>
      </c>
      <c r="D91" s="4">
        <v>42618.939074074071</v>
      </c>
      <c r="E91" s="3" t="s">
        <v>7639</v>
      </c>
      <c r="F91" s="3" t="s">
        <v>9201</v>
      </c>
      <c r="M91" s="3" t="s">
        <v>9200</v>
      </c>
      <c r="O91" s="3" t="s">
        <v>159</v>
      </c>
      <c r="P91" s="3" t="s">
        <v>8540</v>
      </c>
      <c r="AJ91" s="3" t="s">
        <v>29</v>
      </c>
      <c r="AK91" s="3" t="s">
        <v>28</v>
      </c>
      <c r="AN91" s="3" t="s">
        <v>62</v>
      </c>
      <c r="BA91" s="3" t="s">
        <v>9198</v>
      </c>
      <c r="BB91" s="3" t="s">
        <v>9197</v>
      </c>
      <c r="BC91" s="3" t="s">
        <v>9196</v>
      </c>
      <c r="BE91" s="3" t="s">
        <v>30</v>
      </c>
      <c r="BH91" s="3"/>
    </row>
    <row r="92" spans="1:60" ht="15" x14ac:dyDescent="0.2">
      <c r="A92" s="3" t="s">
        <v>31764</v>
      </c>
      <c r="B92" s="3" t="s">
        <v>31762</v>
      </c>
      <c r="C92" s="3" t="e">
        <f>VLOOKUP(allActive[[#This Row],[Full Name]],Table110[],1,0)</f>
        <v>#N/A</v>
      </c>
      <c r="D92" s="4">
        <v>42788.81826388889</v>
      </c>
      <c r="E92" s="3" t="s">
        <v>7639</v>
      </c>
      <c r="F92" s="3" t="s">
        <v>31765</v>
      </c>
      <c r="O92" s="3" t="s">
        <v>530</v>
      </c>
      <c r="AJ92" s="3" t="s">
        <v>29</v>
      </c>
      <c r="AK92" s="3" t="s">
        <v>28</v>
      </c>
      <c r="AN92" s="3" t="s">
        <v>62</v>
      </c>
      <c r="BA92" s="3" t="s">
        <v>31763</v>
      </c>
      <c r="BB92" s="3" t="s">
        <v>1719</v>
      </c>
      <c r="BC92" s="3" t="s">
        <v>351</v>
      </c>
      <c r="BE92" s="3" t="s">
        <v>30</v>
      </c>
      <c r="BH92" s="3"/>
    </row>
    <row r="93" spans="1:60" ht="15" x14ac:dyDescent="0.2">
      <c r="A93" s="3" t="s">
        <v>31991</v>
      </c>
      <c r="B93" s="3" t="s">
        <v>31989</v>
      </c>
      <c r="C93" s="3" t="e">
        <f>VLOOKUP(allActive[[#This Row],[Full Name]],Table110[],1,0)</f>
        <v>#N/A</v>
      </c>
      <c r="D93" s="4">
        <v>42789.5309375</v>
      </c>
      <c r="E93" s="3" t="s">
        <v>31816</v>
      </c>
      <c r="F93" s="3" t="s">
        <v>31992</v>
      </c>
      <c r="O93" s="3" t="s">
        <v>63</v>
      </c>
      <c r="AJ93" s="3" t="s">
        <v>29</v>
      </c>
      <c r="AK93" s="3" t="s">
        <v>28</v>
      </c>
      <c r="AN93" s="3" t="s">
        <v>62</v>
      </c>
      <c r="BA93" s="3" t="s">
        <v>3907</v>
      </c>
      <c r="BB93" s="3" t="s">
        <v>31990</v>
      </c>
      <c r="BC93" s="3" t="s">
        <v>3264</v>
      </c>
      <c r="BE93" s="3" t="s">
        <v>30</v>
      </c>
      <c r="BH93" s="3"/>
    </row>
    <row r="94" spans="1:60" ht="15" x14ac:dyDescent="0.2">
      <c r="A94" s="3" t="s">
        <v>25154</v>
      </c>
      <c r="B94" s="3" t="s">
        <v>25152</v>
      </c>
      <c r="C94" s="3" t="e">
        <f>VLOOKUP(allActive[[#This Row],[Full Name]],Table110[],1,0)</f>
        <v>#N/A</v>
      </c>
      <c r="D94" s="4">
        <v>42618.942141203697</v>
      </c>
      <c r="E94" s="3" t="s">
        <v>7639</v>
      </c>
      <c r="F94" s="3" t="s">
        <v>25155</v>
      </c>
      <c r="O94" s="3" t="s">
        <v>530</v>
      </c>
      <c r="AJ94" s="3" t="s">
        <v>29</v>
      </c>
      <c r="AK94" s="3" t="s">
        <v>28</v>
      </c>
      <c r="AN94" s="3" t="s">
        <v>62</v>
      </c>
      <c r="BA94" s="3" t="s">
        <v>5540</v>
      </c>
      <c r="BB94" s="3" t="s">
        <v>25153</v>
      </c>
      <c r="BC94" s="3" t="s">
        <v>1144</v>
      </c>
      <c r="BE94" s="3" t="s">
        <v>30</v>
      </c>
      <c r="BH94" s="3"/>
    </row>
    <row r="95" spans="1:60" ht="15" x14ac:dyDescent="0.2">
      <c r="A95" s="3" t="s">
        <v>32054</v>
      </c>
      <c r="B95" s="3" t="s">
        <v>32053</v>
      </c>
      <c r="C95" s="3" t="e">
        <f>VLOOKUP(allActive[[#This Row],[Full Name]],Table110[],1,0)</f>
        <v>#N/A</v>
      </c>
      <c r="D95" s="4">
        <v>42789.530960648153</v>
      </c>
      <c r="E95" s="3" t="s">
        <v>31816</v>
      </c>
      <c r="F95" s="3" t="s">
        <v>32056</v>
      </c>
      <c r="M95" s="3" t="s">
        <v>32055</v>
      </c>
      <c r="O95" s="3" t="s">
        <v>530</v>
      </c>
      <c r="AJ95" s="3" t="s">
        <v>29</v>
      </c>
      <c r="AK95" s="3" t="s">
        <v>28</v>
      </c>
      <c r="AN95" s="3" t="s">
        <v>62</v>
      </c>
      <c r="BA95" s="3" t="s">
        <v>22006</v>
      </c>
      <c r="BB95" s="3" t="s">
        <v>5689</v>
      </c>
      <c r="BC95" s="3" t="s">
        <v>1388</v>
      </c>
      <c r="BE95" s="3" t="s">
        <v>30</v>
      </c>
      <c r="BH95" s="3"/>
    </row>
    <row r="96" spans="1:60" ht="15" x14ac:dyDescent="0.2">
      <c r="A96" s="3" t="s">
        <v>38276</v>
      </c>
      <c r="B96" s="3" t="s">
        <v>38274</v>
      </c>
      <c r="C96" s="3" t="e">
        <f>VLOOKUP(allActive[[#This Row],[Full Name]],Table110[],1,0)</f>
        <v>#N/A</v>
      </c>
      <c r="D96" s="4">
        <v>42990.605763888889</v>
      </c>
      <c r="E96" s="3" t="s">
        <v>31816</v>
      </c>
      <c r="F96" s="3" t="s">
        <v>38277</v>
      </c>
      <c r="O96" s="3" t="s">
        <v>830</v>
      </c>
      <c r="AJ96" s="3" t="s">
        <v>29</v>
      </c>
      <c r="AK96" s="3" t="s">
        <v>28</v>
      </c>
      <c r="AN96" s="3" t="s">
        <v>62</v>
      </c>
      <c r="BA96" s="3" t="s">
        <v>1317</v>
      </c>
      <c r="BB96" s="3" t="s">
        <v>10649</v>
      </c>
      <c r="BC96" s="3" t="s">
        <v>38275</v>
      </c>
      <c r="BE96" s="3" t="s">
        <v>30</v>
      </c>
      <c r="BH96" s="3"/>
    </row>
    <row r="97" spans="1:60" ht="15" x14ac:dyDescent="0.2">
      <c r="A97" s="3" t="s">
        <v>29298</v>
      </c>
      <c r="B97" s="3" t="s">
        <v>29295</v>
      </c>
      <c r="C97" s="3" t="e">
        <f>VLOOKUP(allActive[[#This Row],[Full Name]],Table110[],1,0)</f>
        <v>#N/A</v>
      </c>
      <c r="D97" s="4">
        <v>42618.942997685182</v>
      </c>
      <c r="E97" s="3" t="s">
        <v>7639</v>
      </c>
      <c r="F97" s="3" t="s">
        <v>29299</v>
      </c>
      <c r="O97" s="3" t="s">
        <v>159</v>
      </c>
      <c r="AJ97" s="3" t="s">
        <v>29</v>
      </c>
      <c r="AK97" s="3" t="s">
        <v>28</v>
      </c>
      <c r="AN97" s="3" t="s">
        <v>62</v>
      </c>
      <c r="BA97" s="3" t="s">
        <v>29297</v>
      </c>
      <c r="BB97" s="3" t="s">
        <v>29296</v>
      </c>
      <c r="BC97" s="3" t="s">
        <v>672</v>
      </c>
      <c r="BE97" s="3" t="s">
        <v>30</v>
      </c>
      <c r="BH97" s="3"/>
    </row>
    <row r="98" spans="1:60" ht="15" x14ac:dyDescent="0.2">
      <c r="A98" s="3" t="s">
        <v>36939</v>
      </c>
      <c r="B98" s="3" t="s">
        <v>36936</v>
      </c>
      <c r="C98" s="3" t="e">
        <f>VLOOKUP(allActive[[#This Row],[Full Name]],Table110[],1,0)</f>
        <v>#N/A</v>
      </c>
      <c r="D98" s="4">
        <v>42895.599456018521</v>
      </c>
      <c r="E98" s="3" t="s">
        <v>31816</v>
      </c>
      <c r="F98" s="3" t="s">
        <v>36940</v>
      </c>
      <c r="O98" s="3" t="s">
        <v>609</v>
      </c>
      <c r="AJ98" s="3" t="s">
        <v>29</v>
      </c>
      <c r="AK98" s="3" t="s">
        <v>28</v>
      </c>
      <c r="AN98" s="3" t="s">
        <v>62</v>
      </c>
      <c r="BA98" s="3" t="s">
        <v>36938</v>
      </c>
      <c r="BB98" s="3" t="s">
        <v>36937</v>
      </c>
      <c r="BC98" s="3" t="s">
        <v>2646</v>
      </c>
      <c r="BE98" s="3" t="s">
        <v>30</v>
      </c>
      <c r="BH98" s="3"/>
    </row>
    <row r="99" spans="1:60" ht="15" x14ac:dyDescent="0.2">
      <c r="A99" s="3" t="s">
        <v>28862</v>
      </c>
      <c r="B99" s="3" t="s">
        <v>28860</v>
      </c>
      <c r="C99" s="3" t="e">
        <f>VLOOKUP(allActive[[#This Row],[Full Name]],Table110[],1,0)</f>
        <v>#N/A</v>
      </c>
      <c r="D99" s="4">
        <v>42618.94290509259</v>
      </c>
      <c r="E99" s="3" t="s">
        <v>7639</v>
      </c>
      <c r="F99" s="3" t="s">
        <v>28868</v>
      </c>
      <c r="M99" s="3" t="s">
        <v>28867</v>
      </c>
      <c r="O99" s="3" t="s">
        <v>177</v>
      </c>
      <c r="P99" s="3" t="s">
        <v>8540</v>
      </c>
      <c r="V99" s="3" t="s">
        <v>28866</v>
      </c>
      <c r="X99" s="3" t="s">
        <v>28865</v>
      </c>
      <c r="Y99" s="3" t="s">
        <v>28864</v>
      </c>
      <c r="AI99" s="3" t="s">
        <v>28863</v>
      </c>
      <c r="AJ99" s="3" t="s">
        <v>29</v>
      </c>
      <c r="AK99" s="3" t="s">
        <v>28</v>
      </c>
      <c r="AN99" s="3" t="s">
        <v>62</v>
      </c>
      <c r="BA99" s="3" t="s">
        <v>28861</v>
      </c>
      <c r="BB99" s="3" t="s">
        <v>21074</v>
      </c>
      <c r="BC99" s="3" t="s">
        <v>351</v>
      </c>
      <c r="BE99" s="3" t="s">
        <v>30</v>
      </c>
      <c r="BH99" s="3"/>
    </row>
    <row r="100" spans="1:60" ht="15" x14ac:dyDescent="0.2">
      <c r="A100" s="3" t="s">
        <v>16105</v>
      </c>
      <c r="B100" s="3" t="s">
        <v>16102</v>
      </c>
      <c r="C100" s="3" t="e">
        <f>VLOOKUP(allActive[[#This Row],[Full Name]],Table110[],1,0)</f>
        <v>#N/A</v>
      </c>
      <c r="D100" s="4">
        <v>42618.940335648149</v>
      </c>
      <c r="E100" s="3" t="s">
        <v>7639</v>
      </c>
      <c r="F100" s="3" t="s">
        <v>16106</v>
      </c>
      <c r="O100" s="3" t="s">
        <v>1615</v>
      </c>
      <c r="AJ100" s="3" t="s">
        <v>29</v>
      </c>
      <c r="AK100" s="3" t="s">
        <v>28</v>
      </c>
      <c r="AN100" s="3" t="s">
        <v>62</v>
      </c>
      <c r="BA100" s="3" t="s">
        <v>16104</v>
      </c>
      <c r="BB100" s="3" t="s">
        <v>2068</v>
      </c>
      <c r="BC100" s="3" t="s">
        <v>16103</v>
      </c>
      <c r="BE100" s="3" t="s">
        <v>30</v>
      </c>
      <c r="BH100" s="3"/>
    </row>
    <row r="101" spans="1:60" ht="15" x14ac:dyDescent="0.2">
      <c r="A101" s="3" t="s">
        <v>19534</v>
      </c>
      <c r="B101" s="3" t="s">
        <v>19532</v>
      </c>
      <c r="C101" s="3" t="e">
        <f>VLOOKUP(allActive[[#This Row],[Full Name]],Table110[],1,0)</f>
        <v>#N/A</v>
      </c>
      <c r="D101" s="4">
        <v>42618.941006944442</v>
      </c>
      <c r="E101" s="3" t="s">
        <v>7639</v>
      </c>
      <c r="F101" s="3" t="s">
        <v>19535</v>
      </c>
      <c r="O101" s="3" t="s">
        <v>1500</v>
      </c>
      <c r="AJ101" s="3" t="s">
        <v>29</v>
      </c>
      <c r="AK101" s="3" t="s">
        <v>28</v>
      </c>
      <c r="AN101" s="3" t="s">
        <v>62</v>
      </c>
      <c r="BA101" s="3" t="s">
        <v>242</v>
      </c>
      <c r="BB101" s="3" t="s">
        <v>19533</v>
      </c>
      <c r="BC101" s="3" t="s">
        <v>1499</v>
      </c>
      <c r="BE101" s="3" t="s">
        <v>30</v>
      </c>
      <c r="BH101" s="3"/>
    </row>
    <row r="102" spans="1:60" ht="15" x14ac:dyDescent="0.2">
      <c r="A102" s="3" t="s">
        <v>29812</v>
      </c>
      <c r="B102" s="3" t="s">
        <v>29810</v>
      </c>
      <c r="C102" s="3" t="e">
        <f>VLOOKUP(allActive[[#This Row],[Full Name]],Table110[],1,0)</f>
        <v>#N/A</v>
      </c>
      <c r="D102" s="4">
        <v>42618.943101851852</v>
      </c>
      <c r="E102" s="3" t="s">
        <v>7639</v>
      </c>
      <c r="F102" s="3" t="s">
        <v>29817</v>
      </c>
      <c r="M102" s="3" t="s">
        <v>29816</v>
      </c>
      <c r="O102" s="3" t="s">
        <v>177</v>
      </c>
      <c r="P102" s="3" t="s">
        <v>25</v>
      </c>
      <c r="V102" s="3" t="s">
        <v>29815</v>
      </c>
      <c r="X102" s="3" t="s">
        <v>29814</v>
      </c>
      <c r="Y102" s="3" t="s">
        <v>29813</v>
      </c>
      <c r="AI102" s="3" t="s">
        <v>15254</v>
      </c>
      <c r="AJ102" s="3" t="s">
        <v>29</v>
      </c>
      <c r="AK102" s="3" t="s">
        <v>28</v>
      </c>
      <c r="AN102" s="3" t="s">
        <v>62</v>
      </c>
      <c r="BA102" s="3" t="s">
        <v>29811</v>
      </c>
      <c r="BB102" s="3" t="s">
        <v>8195</v>
      </c>
      <c r="BC102" s="3" t="s">
        <v>184</v>
      </c>
      <c r="BE102" s="3" t="s">
        <v>30</v>
      </c>
      <c r="BH102" s="3"/>
    </row>
    <row r="103" spans="1:60" ht="15" x14ac:dyDescent="0.2">
      <c r="A103" s="3" t="s">
        <v>13555</v>
      </c>
      <c r="B103" s="3" t="s">
        <v>13552</v>
      </c>
      <c r="C103" s="3" t="e">
        <f>VLOOKUP(allActive[[#This Row],[Full Name]],Table110[],1,0)</f>
        <v>#N/A</v>
      </c>
      <c r="D103" s="4">
        <v>42618.939872685187</v>
      </c>
      <c r="E103" s="3" t="s">
        <v>7639</v>
      </c>
      <c r="F103" s="3" t="s">
        <v>13556</v>
      </c>
      <c r="O103" s="3" t="s">
        <v>4003</v>
      </c>
      <c r="AJ103" s="3" t="s">
        <v>29</v>
      </c>
      <c r="AK103" s="3" t="s">
        <v>28</v>
      </c>
      <c r="AN103" s="3" t="s">
        <v>62</v>
      </c>
      <c r="AO103" s="3" t="s">
        <v>184</v>
      </c>
      <c r="BA103" s="3" t="s">
        <v>13554</v>
      </c>
      <c r="BB103" s="3" t="s">
        <v>13553</v>
      </c>
      <c r="BC103" s="3" t="s">
        <v>184</v>
      </c>
      <c r="BE103" s="3" t="s">
        <v>30</v>
      </c>
      <c r="BH103" s="3"/>
    </row>
    <row r="104" spans="1:60" ht="15" x14ac:dyDescent="0.2">
      <c r="A104" s="3" t="s">
        <v>22561</v>
      </c>
      <c r="B104" s="3" t="s">
        <v>22559</v>
      </c>
      <c r="C104" s="3" t="e">
        <f>VLOOKUP(allActive[[#This Row],[Full Name]],Table110[],1,0)</f>
        <v>#N/A</v>
      </c>
      <c r="D104" s="4">
        <v>42618.941620370373</v>
      </c>
      <c r="E104" s="3" t="s">
        <v>7639</v>
      </c>
      <c r="F104" s="3" t="s">
        <v>22562</v>
      </c>
      <c r="O104" s="3" t="s">
        <v>768</v>
      </c>
      <c r="AJ104" s="3" t="s">
        <v>29</v>
      </c>
      <c r="AK104" s="3" t="s">
        <v>28</v>
      </c>
      <c r="AN104" s="3" t="s">
        <v>62</v>
      </c>
      <c r="BA104" s="3" t="s">
        <v>22560</v>
      </c>
      <c r="BB104" s="3" t="s">
        <v>5019</v>
      </c>
      <c r="BC104" s="3" t="s">
        <v>1284</v>
      </c>
      <c r="BE104" s="3" t="s">
        <v>30</v>
      </c>
      <c r="BH104" s="3"/>
    </row>
    <row r="105" spans="1:60" ht="15" x14ac:dyDescent="0.2">
      <c r="A105" s="3" t="s">
        <v>14511</v>
      </c>
      <c r="B105" s="3" t="s">
        <v>14507</v>
      </c>
      <c r="C105" s="3" t="e">
        <f>VLOOKUP(allActive[[#This Row],[Full Name]],Table110[],1,0)</f>
        <v>#N/A</v>
      </c>
      <c r="D105" s="4">
        <v>42618.940057870372</v>
      </c>
      <c r="E105" s="3" t="s">
        <v>7639</v>
      </c>
      <c r="F105" s="3" t="s">
        <v>14512</v>
      </c>
      <c r="O105" s="3" t="s">
        <v>245</v>
      </c>
      <c r="P105" s="3" t="s">
        <v>8540</v>
      </c>
      <c r="AJ105" s="3" t="s">
        <v>29</v>
      </c>
      <c r="AK105" s="3" t="s">
        <v>28</v>
      </c>
      <c r="AN105" s="3" t="s">
        <v>62</v>
      </c>
      <c r="BA105" s="3" t="s">
        <v>14510</v>
      </c>
      <c r="BB105" s="3" t="s">
        <v>14509</v>
      </c>
      <c r="BC105" s="3" t="s">
        <v>14508</v>
      </c>
      <c r="BE105" s="3" t="s">
        <v>30</v>
      </c>
      <c r="BH105" s="3"/>
    </row>
    <row r="106" spans="1:60" ht="15" x14ac:dyDescent="0.2">
      <c r="A106" s="3" t="s">
        <v>19246</v>
      </c>
      <c r="B106" s="3" t="s">
        <v>19244</v>
      </c>
      <c r="C106" s="3" t="e">
        <f>VLOOKUP(allActive[[#This Row],[Full Name]],Table110[],1,0)</f>
        <v>#N/A</v>
      </c>
      <c r="D106" s="4">
        <v>42618.940949074073</v>
      </c>
      <c r="E106" s="3" t="s">
        <v>7639</v>
      </c>
      <c r="F106" s="3" t="s">
        <v>19247</v>
      </c>
      <c r="O106" s="3" t="s">
        <v>945</v>
      </c>
      <c r="AJ106" s="3" t="s">
        <v>29</v>
      </c>
      <c r="AK106" s="3" t="s">
        <v>28</v>
      </c>
      <c r="AN106" s="3" t="s">
        <v>62</v>
      </c>
      <c r="BA106" s="3" t="s">
        <v>942</v>
      </c>
      <c r="BB106" s="3" t="s">
        <v>19245</v>
      </c>
      <c r="BC106" s="3" t="s">
        <v>944</v>
      </c>
      <c r="BE106" s="3" t="s">
        <v>30</v>
      </c>
      <c r="BH106" s="3"/>
    </row>
    <row r="107" spans="1:60" ht="15" x14ac:dyDescent="0.2">
      <c r="A107" s="3" t="s">
        <v>32033</v>
      </c>
      <c r="B107" s="3" t="s">
        <v>32031</v>
      </c>
      <c r="C107" s="3" t="e">
        <f>VLOOKUP(allActive[[#This Row],[Full Name]],Table110[],1,0)</f>
        <v>#N/A</v>
      </c>
      <c r="D107" s="4">
        <v>42789.530949074076</v>
      </c>
      <c r="E107" s="3" t="s">
        <v>31816</v>
      </c>
      <c r="F107" s="3" t="s">
        <v>32034</v>
      </c>
      <c r="O107" s="3" t="s">
        <v>159</v>
      </c>
      <c r="AJ107" s="3" t="s">
        <v>29</v>
      </c>
      <c r="AK107" s="3" t="s">
        <v>28</v>
      </c>
      <c r="AN107" s="3" t="s">
        <v>62</v>
      </c>
      <c r="BA107" s="3" t="s">
        <v>4714</v>
      </c>
      <c r="BB107" s="3" t="s">
        <v>32032</v>
      </c>
      <c r="BC107" s="3" t="s">
        <v>672</v>
      </c>
      <c r="BE107" s="3" t="s">
        <v>30</v>
      </c>
      <c r="BH107" s="3"/>
    </row>
    <row r="108" spans="1:60" ht="15" x14ac:dyDescent="0.2">
      <c r="A108" s="3" t="s">
        <v>20257</v>
      </c>
      <c r="B108" s="3" t="s">
        <v>20254</v>
      </c>
      <c r="C108" s="3" t="e">
        <f>VLOOKUP(allActive[[#This Row],[Full Name]],Table110[],1,0)</f>
        <v>#N/A</v>
      </c>
      <c r="D108" s="4">
        <v>42618.941157407397</v>
      </c>
      <c r="E108" s="3" t="s">
        <v>7639</v>
      </c>
      <c r="F108" s="3" t="s">
        <v>20263</v>
      </c>
      <c r="M108" s="3" t="s">
        <v>20262</v>
      </c>
      <c r="O108" s="3" t="s">
        <v>177</v>
      </c>
      <c r="P108" s="3" t="s">
        <v>8540</v>
      </c>
      <c r="V108" s="3" t="s">
        <v>20261</v>
      </c>
      <c r="X108" s="3" t="s">
        <v>20260</v>
      </c>
      <c r="Y108" s="3" t="s">
        <v>20259</v>
      </c>
      <c r="AI108" s="3" t="s">
        <v>20258</v>
      </c>
      <c r="AJ108" s="3" t="s">
        <v>29</v>
      </c>
      <c r="AK108" s="3" t="s">
        <v>28</v>
      </c>
      <c r="AN108" s="3" t="s">
        <v>62</v>
      </c>
      <c r="BA108" s="3" t="s">
        <v>20256</v>
      </c>
      <c r="BB108" s="3" t="s">
        <v>20255</v>
      </c>
      <c r="BC108" s="3" t="s">
        <v>903</v>
      </c>
      <c r="BE108" s="3" t="s">
        <v>30</v>
      </c>
      <c r="BH108" s="3"/>
    </row>
    <row r="109" spans="1:60" ht="15" x14ac:dyDescent="0.2">
      <c r="A109" s="3" t="s">
        <v>32082</v>
      </c>
      <c r="B109" s="3" t="s">
        <v>32080</v>
      </c>
      <c r="C109" s="3" t="e">
        <f>VLOOKUP(allActive[[#This Row],[Full Name]],Table110[],1,0)</f>
        <v>#N/A</v>
      </c>
      <c r="D109" s="4">
        <v>42789.530972222223</v>
      </c>
      <c r="E109" s="3" t="s">
        <v>31816</v>
      </c>
      <c r="F109" s="3" t="s">
        <v>32084</v>
      </c>
      <c r="O109" s="3" t="s">
        <v>177</v>
      </c>
      <c r="V109" s="3" t="s">
        <v>32083</v>
      </c>
      <c r="X109" s="3" t="s">
        <v>22264</v>
      </c>
      <c r="AI109" s="3" t="s">
        <v>13385</v>
      </c>
      <c r="AJ109" s="3" t="s">
        <v>29</v>
      </c>
      <c r="AK109" s="3" t="s">
        <v>28</v>
      </c>
      <c r="AN109" s="3" t="s">
        <v>62</v>
      </c>
      <c r="BA109" s="3" t="s">
        <v>32081</v>
      </c>
      <c r="BB109" s="3" t="s">
        <v>1302</v>
      </c>
      <c r="BC109" s="3" t="s">
        <v>3210</v>
      </c>
      <c r="BE109" s="3" t="s">
        <v>30</v>
      </c>
      <c r="BH109" s="3"/>
    </row>
    <row r="110" spans="1:60" ht="15" x14ac:dyDescent="0.2">
      <c r="A110" s="3" t="s">
        <v>22306</v>
      </c>
      <c r="B110" s="3" t="s">
        <v>22304</v>
      </c>
      <c r="C110" s="3" t="e">
        <f>VLOOKUP(allActive[[#This Row],[Full Name]],Table110[],1,0)</f>
        <v>#N/A</v>
      </c>
      <c r="D110" s="4">
        <v>42618.941574074073</v>
      </c>
      <c r="E110" s="3" t="s">
        <v>7639</v>
      </c>
      <c r="F110" s="3" t="s">
        <v>22307</v>
      </c>
      <c r="O110" s="3" t="s">
        <v>768</v>
      </c>
      <c r="AJ110" s="3" t="s">
        <v>29</v>
      </c>
      <c r="AK110" s="3" t="s">
        <v>28</v>
      </c>
      <c r="AN110" s="3" t="s">
        <v>62</v>
      </c>
      <c r="BA110" s="3" t="s">
        <v>13651</v>
      </c>
      <c r="BB110" s="3" t="s">
        <v>5451</v>
      </c>
      <c r="BC110" s="3" t="s">
        <v>22305</v>
      </c>
      <c r="BE110" s="3" t="s">
        <v>30</v>
      </c>
      <c r="BH110" s="3"/>
    </row>
    <row r="111" spans="1:60" ht="15" x14ac:dyDescent="0.2">
      <c r="A111" s="3" t="s">
        <v>32087</v>
      </c>
      <c r="B111" s="3" t="s">
        <v>32085</v>
      </c>
      <c r="C111" s="3" t="e">
        <f>VLOOKUP(allActive[[#This Row],[Full Name]],Table110[],1,0)</f>
        <v>#N/A</v>
      </c>
      <c r="D111" s="4">
        <v>42789.530972222223</v>
      </c>
      <c r="E111" s="3" t="s">
        <v>31816</v>
      </c>
      <c r="F111" s="3" t="s">
        <v>32088</v>
      </c>
      <c r="O111" s="3" t="s">
        <v>177</v>
      </c>
      <c r="AJ111" s="3" t="s">
        <v>29</v>
      </c>
      <c r="AK111" s="3" t="s">
        <v>28</v>
      </c>
      <c r="AN111" s="3" t="s">
        <v>62</v>
      </c>
      <c r="BA111" s="3" t="s">
        <v>32086</v>
      </c>
      <c r="BB111" s="3" t="s">
        <v>27365</v>
      </c>
      <c r="BC111" s="3" t="s">
        <v>672</v>
      </c>
      <c r="BE111" s="3" t="s">
        <v>30</v>
      </c>
      <c r="BH111"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301"/>
  <sheetViews>
    <sheetView tabSelected="1" topLeftCell="A1270" workbookViewId="0">
      <selection activeCell="A2" sqref="A2:AC1301"/>
    </sheetView>
  </sheetViews>
  <sheetFormatPr baseColWidth="10" defaultRowHeight="16" x14ac:dyDescent="0.2"/>
  <cols>
    <col min="1" max="3" width="26.5" customWidth="1"/>
    <col min="4" max="4" width="17" customWidth="1"/>
    <col min="5" max="5" width="26.5" bestFit="1" customWidth="1"/>
    <col min="7" max="7" width="12.6640625" customWidth="1"/>
    <col min="8" max="8" width="12.33203125" customWidth="1"/>
    <col min="9" max="9" width="26.5" customWidth="1"/>
    <col min="10" max="11" width="21.1640625" customWidth="1"/>
    <col min="12" max="12" width="41.5" customWidth="1"/>
    <col min="13" max="13" width="60.83203125" bestFit="1" customWidth="1"/>
    <col min="14" max="14" width="60.83203125" customWidth="1"/>
    <col min="15" max="15" width="44.6640625" customWidth="1"/>
    <col min="16" max="16" width="30.5" customWidth="1"/>
    <col min="17" max="17" width="18.83203125" customWidth="1"/>
    <col min="18" max="18" width="24.83203125" customWidth="1"/>
    <col min="19" max="19" width="11" customWidth="1"/>
    <col min="20" max="20" width="18.83203125" customWidth="1"/>
    <col min="23" max="23" width="17.83203125" customWidth="1"/>
    <col min="24" max="24" width="25.1640625" customWidth="1"/>
    <col min="25" max="25" width="16.1640625" customWidth="1"/>
    <col min="26" max="26" width="14.1640625" customWidth="1"/>
    <col min="27" max="27" width="25.83203125" customWidth="1"/>
    <col min="28" max="28" width="24.1640625" customWidth="1"/>
    <col min="29" max="29" width="14.5" customWidth="1"/>
    <col min="30" max="30" width="20.6640625" customWidth="1"/>
  </cols>
  <sheetData>
    <row r="1" spans="1:29" x14ac:dyDescent="0.2">
      <c r="A1" t="s">
        <v>6297</v>
      </c>
      <c r="B1" s="5" t="s">
        <v>39019</v>
      </c>
      <c r="C1" s="5" t="s">
        <v>7620</v>
      </c>
      <c r="D1" s="5" t="s">
        <v>6296</v>
      </c>
      <c r="E1" t="s">
        <v>1</v>
      </c>
      <c r="F1" t="s">
        <v>2</v>
      </c>
      <c r="G1" t="s">
        <v>3</v>
      </c>
      <c r="H1" t="s">
        <v>4</v>
      </c>
      <c r="I1" t="s">
        <v>5</v>
      </c>
      <c r="J1" s="5" t="s">
        <v>39008</v>
      </c>
      <c r="K1" s="5" t="s">
        <v>39022</v>
      </c>
      <c r="L1" t="s">
        <v>39020</v>
      </c>
      <c r="M1" s="5" t="s">
        <v>39007</v>
      </c>
      <c r="N1" s="5" t="s">
        <v>39075</v>
      </c>
      <c r="O1" t="s">
        <v>39021</v>
      </c>
      <c r="P1" t="s">
        <v>6</v>
      </c>
      <c r="Q1" t="s">
        <v>7</v>
      </c>
      <c r="R1" t="s">
        <v>8</v>
      </c>
      <c r="S1" s="2" t="s">
        <v>9</v>
      </c>
      <c r="T1" s="2" t="s">
        <v>10</v>
      </c>
      <c r="U1" s="2" t="s">
        <v>11</v>
      </c>
      <c r="V1" s="2" t="s">
        <v>12</v>
      </c>
      <c r="W1" s="2" t="s">
        <v>13</v>
      </c>
      <c r="X1" s="2" t="s">
        <v>14</v>
      </c>
      <c r="Y1" s="2" t="s">
        <v>15</v>
      </c>
      <c r="Z1" s="2" t="s">
        <v>16</v>
      </c>
      <c r="AA1" s="2" t="s">
        <v>17</v>
      </c>
      <c r="AB1" s="2" t="s">
        <v>18</v>
      </c>
      <c r="AC1" s="2" t="s">
        <v>19</v>
      </c>
    </row>
    <row r="2" spans="1:29" x14ac:dyDescent="0.2">
      <c r="A2" t="s">
        <v>7043</v>
      </c>
      <c r="B2" t="str">
        <f>VLOOKUP(Table110[[#This Row],[Full Name (formatted)]],peopleNew[],2,0)</f>
        <v>476542848</v>
      </c>
      <c r="C2" t="str">
        <f>TRIM(Table110[[#This Row],[Full Name (pre trim)]])</f>
        <v>Brian M Maher</v>
      </c>
      <c r="D2" t="s">
        <v>3877</v>
      </c>
      <c r="E2" t="s">
        <v>2373</v>
      </c>
      <c r="F2" t="s">
        <v>3878</v>
      </c>
      <c r="G2" t="s">
        <v>80</v>
      </c>
      <c r="H2" t="s">
        <v>24</v>
      </c>
      <c r="I2" t="s">
        <v>25</v>
      </c>
      <c r="J2" t="s">
        <v>1268</v>
      </c>
      <c r="K2" t="s">
        <v>1268</v>
      </c>
      <c r="L2" t="str">
        <f>VLOOKUP(Table110[[#This Row],[Reports to formatted]],peopleNew[],2,0)</f>
        <v>476545269</v>
      </c>
      <c r="M2" t="s">
        <v>1269</v>
      </c>
      <c r="N2" t="s">
        <v>1269</v>
      </c>
      <c r="O2" t="str">
        <f>VLOOKUP(Table110[[#This Row],[Works for Group Formatted]],groupsNew[],2,0)</f>
        <v>476549571</v>
      </c>
      <c r="P2" t="s">
        <v>28</v>
      </c>
      <c r="Q2" t="s">
        <v>29</v>
      </c>
      <c r="R2" t="s">
        <v>30</v>
      </c>
      <c r="S2" t="s">
        <v>3879</v>
      </c>
      <c r="T2" t="s">
        <v>1271</v>
      </c>
      <c r="U2" t="s">
        <v>3125</v>
      </c>
      <c r="V2" t="s">
        <v>86</v>
      </c>
      <c r="W2">
        <v>2221.16</v>
      </c>
      <c r="X2" t="s">
        <v>35</v>
      </c>
      <c r="Y2">
        <v>20</v>
      </c>
      <c r="Z2" s="1">
        <v>43097</v>
      </c>
      <c r="AA2" s="1">
        <v>43110</v>
      </c>
      <c r="AB2" s="1">
        <v>43124</v>
      </c>
      <c r="AC2" t="s">
        <v>36</v>
      </c>
    </row>
    <row r="3" spans="1:29" x14ac:dyDescent="0.2">
      <c r="A3" t="s">
        <v>6482</v>
      </c>
      <c r="B3" t="str">
        <f>VLOOKUP(Table110[[#This Row],[Full Name (formatted)]],peopleNew[],2,0)</f>
        <v>476542853</v>
      </c>
      <c r="C3" t="str">
        <f>TRIM(Table110[[#This Row],[Full Name (pre trim)]])</f>
        <v>Darcie A Casey</v>
      </c>
      <c r="D3" t="s">
        <v>1265</v>
      </c>
      <c r="E3" t="s">
        <v>1266</v>
      </c>
      <c r="F3" t="s">
        <v>1267</v>
      </c>
      <c r="G3" t="s">
        <v>51</v>
      </c>
      <c r="H3" t="s">
        <v>24</v>
      </c>
      <c r="I3" t="s">
        <v>8540</v>
      </c>
      <c r="J3" t="s">
        <v>1268</v>
      </c>
      <c r="K3" t="s">
        <v>1268</v>
      </c>
      <c r="L3" t="str">
        <f>VLOOKUP(Table110[[#This Row],[Reports to formatted]],peopleNew[],2,0)</f>
        <v>476545269</v>
      </c>
      <c r="M3" t="s">
        <v>1269</v>
      </c>
      <c r="N3" t="s">
        <v>1269</v>
      </c>
      <c r="O3" t="str">
        <f>VLOOKUP(Table110[[#This Row],[Works for Group Formatted]],groupsNew[],2,0)</f>
        <v>476549571</v>
      </c>
      <c r="P3" t="s">
        <v>28</v>
      </c>
      <c r="Q3" t="s">
        <v>29</v>
      </c>
      <c r="R3" t="s">
        <v>30</v>
      </c>
      <c r="S3" t="s">
        <v>1270</v>
      </c>
      <c r="T3" t="s">
        <v>1271</v>
      </c>
      <c r="U3" t="s">
        <v>66</v>
      </c>
      <c r="V3" t="s">
        <v>57</v>
      </c>
      <c r="W3">
        <v>2653.85</v>
      </c>
      <c r="X3" t="s">
        <v>35</v>
      </c>
      <c r="Y3">
        <v>20</v>
      </c>
      <c r="Z3" s="1">
        <v>43097</v>
      </c>
      <c r="AA3" s="1">
        <v>43110</v>
      </c>
      <c r="AB3" s="1">
        <v>43124</v>
      </c>
      <c r="AC3" t="s">
        <v>36</v>
      </c>
    </row>
    <row r="4" spans="1:29" x14ac:dyDescent="0.2">
      <c r="A4" t="s">
        <v>7092</v>
      </c>
      <c r="B4" t="str">
        <f>VLOOKUP(Table110[[#This Row],[Full Name (formatted)]],peopleNew[],2,0)</f>
        <v>476542857</v>
      </c>
      <c r="C4" t="str">
        <f>TRIM(Table110[[#This Row],[Full Name (pre trim)]])</f>
        <v>James G Mcgee</v>
      </c>
      <c r="D4" t="s">
        <v>4079</v>
      </c>
      <c r="E4" t="s">
        <v>4080</v>
      </c>
      <c r="F4" t="s">
        <v>4081</v>
      </c>
      <c r="G4" t="s">
        <v>381</v>
      </c>
      <c r="H4" t="s">
        <v>24</v>
      </c>
      <c r="I4" t="s">
        <v>25</v>
      </c>
      <c r="J4" t="s">
        <v>1268</v>
      </c>
      <c r="K4" t="s">
        <v>1268</v>
      </c>
      <c r="L4" t="str">
        <f>VLOOKUP(Table110[[#This Row],[Reports to formatted]],peopleNew[],2,0)</f>
        <v>476545269</v>
      </c>
      <c r="M4" t="s">
        <v>1269</v>
      </c>
      <c r="N4" t="s">
        <v>1269</v>
      </c>
      <c r="O4" t="str">
        <f>VLOOKUP(Table110[[#This Row],[Works for Group Formatted]],groupsNew[],2,0)</f>
        <v>476549571</v>
      </c>
      <c r="P4" t="s">
        <v>28</v>
      </c>
      <c r="Q4" t="s">
        <v>29</v>
      </c>
      <c r="R4" t="s">
        <v>30</v>
      </c>
      <c r="S4" t="s">
        <v>4082</v>
      </c>
      <c r="T4" t="s">
        <v>1271</v>
      </c>
      <c r="U4" t="s">
        <v>3125</v>
      </c>
      <c r="V4" t="s">
        <v>387</v>
      </c>
      <c r="W4">
        <v>3230.77</v>
      </c>
      <c r="X4" t="s">
        <v>35</v>
      </c>
      <c r="Y4">
        <v>20</v>
      </c>
      <c r="Z4" s="1">
        <v>43097</v>
      </c>
      <c r="AA4" s="1">
        <v>43110</v>
      </c>
      <c r="AB4" s="1">
        <v>43124</v>
      </c>
      <c r="AC4" t="s">
        <v>36</v>
      </c>
    </row>
    <row r="5" spans="1:29" x14ac:dyDescent="0.2">
      <c r="A5" t="s">
        <v>7396</v>
      </c>
      <c r="B5" t="str">
        <f>VLOOKUP(Table110[[#This Row],[Full Name (formatted)]],peopleNew[],2,0)</f>
        <v>476542864</v>
      </c>
      <c r="C5" t="str">
        <f>TRIM(Table110[[#This Row],[Full Name (pre trim)]])</f>
        <v>Patrick M Schraa</v>
      </c>
      <c r="D5" t="s">
        <v>5368</v>
      </c>
      <c r="E5" t="s">
        <v>4558</v>
      </c>
      <c r="F5" t="s">
        <v>5369</v>
      </c>
      <c r="G5" t="s">
        <v>1952</v>
      </c>
      <c r="H5" t="s">
        <v>24</v>
      </c>
      <c r="I5" t="s">
        <v>8540</v>
      </c>
      <c r="J5" t="s">
        <v>1268</v>
      </c>
      <c r="K5" t="s">
        <v>1268</v>
      </c>
      <c r="L5" t="str">
        <f>VLOOKUP(Table110[[#This Row],[Reports to formatted]],peopleNew[],2,0)</f>
        <v>476545269</v>
      </c>
      <c r="M5" t="s">
        <v>1269</v>
      </c>
      <c r="N5" s="11" t="s">
        <v>1269</v>
      </c>
      <c r="O5" t="str">
        <f>VLOOKUP(Table110[[#This Row],[Works for Group Formatted]],groupsNew[],2,0)</f>
        <v>476549571</v>
      </c>
      <c r="P5" t="s">
        <v>28</v>
      </c>
      <c r="Q5" t="s">
        <v>29</v>
      </c>
      <c r="R5" t="s">
        <v>30</v>
      </c>
      <c r="S5" t="s">
        <v>5370</v>
      </c>
      <c r="T5" t="s">
        <v>1271</v>
      </c>
      <c r="U5" t="s">
        <v>66</v>
      </c>
      <c r="V5" t="s">
        <v>1954</v>
      </c>
      <c r="W5">
        <v>3711.54</v>
      </c>
      <c r="X5" t="s">
        <v>35</v>
      </c>
      <c r="Y5">
        <v>20</v>
      </c>
      <c r="Z5" s="1">
        <v>43097</v>
      </c>
      <c r="AA5" s="1">
        <v>43110</v>
      </c>
      <c r="AB5" s="1">
        <v>43124</v>
      </c>
      <c r="AC5" t="s">
        <v>36</v>
      </c>
    </row>
    <row r="6" spans="1:29" x14ac:dyDescent="0.2">
      <c r="A6" t="s">
        <v>7323</v>
      </c>
      <c r="B6" t="str">
        <f>VLOOKUP(Table110[[#This Row],[Full Name (formatted)]],peopleNew[],2,0)</f>
        <v>476543756</v>
      </c>
      <c r="C6" t="str">
        <f>TRIM(Table110[[#This Row],[Full Name (pre trim)]])</f>
        <v>Geraldine A Rhoades</v>
      </c>
      <c r="D6" t="s">
        <v>5056</v>
      </c>
      <c r="E6" t="s">
        <v>5057</v>
      </c>
      <c r="F6" t="s">
        <v>5058</v>
      </c>
      <c r="G6" t="s">
        <v>51</v>
      </c>
      <c r="H6" t="s">
        <v>24</v>
      </c>
      <c r="I6" t="s">
        <v>25</v>
      </c>
      <c r="J6" t="s">
        <v>1268</v>
      </c>
      <c r="K6" t="s">
        <v>1268</v>
      </c>
      <c r="L6" t="str">
        <f>VLOOKUP(Table110[[#This Row],[Reports to formatted]],peopleNew[],2,0)</f>
        <v>476545269</v>
      </c>
      <c r="M6" t="s">
        <v>1269</v>
      </c>
      <c r="N6" t="s">
        <v>1269</v>
      </c>
      <c r="O6" t="str">
        <f>VLOOKUP(Table110[[#This Row],[Works for Group Formatted]],groupsNew[],2,0)</f>
        <v>476549571</v>
      </c>
      <c r="P6" t="s">
        <v>28</v>
      </c>
      <c r="Q6" t="s">
        <v>29</v>
      </c>
      <c r="R6" t="s">
        <v>30</v>
      </c>
      <c r="S6" t="s">
        <v>5059</v>
      </c>
      <c r="T6" t="s">
        <v>1271</v>
      </c>
      <c r="U6" t="s">
        <v>3125</v>
      </c>
      <c r="V6" t="s">
        <v>57</v>
      </c>
      <c r="W6">
        <v>2786.54</v>
      </c>
      <c r="X6" t="s">
        <v>35</v>
      </c>
      <c r="Y6">
        <v>20</v>
      </c>
      <c r="Z6" s="1">
        <v>43097</v>
      </c>
      <c r="AA6" s="1">
        <v>43110</v>
      </c>
      <c r="AB6" s="1">
        <v>43124</v>
      </c>
      <c r="AC6" t="s">
        <v>36</v>
      </c>
    </row>
    <row r="7" spans="1:29" x14ac:dyDescent="0.2">
      <c r="A7" t="s">
        <v>6618</v>
      </c>
      <c r="B7" t="str">
        <f>VLOOKUP(Table110[[#This Row],[Full Name (formatted)]],peopleNew[],2,0)</f>
        <v>476543763</v>
      </c>
      <c r="C7" t="str">
        <f>TRIM(Table110[[#This Row],[Full Name (pre trim)]])</f>
        <v>Jennifer Downs</v>
      </c>
      <c r="D7" t="s">
        <v>1955</v>
      </c>
      <c r="E7" t="s">
        <v>1956</v>
      </c>
      <c r="F7" t="s">
        <v>1957</v>
      </c>
      <c r="G7" t="s">
        <v>1958</v>
      </c>
      <c r="H7" t="s">
        <v>24</v>
      </c>
      <c r="I7" t="s">
        <v>8540</v>
      </c>
      <c r="J7" t="s">
        <v>1268</v>
      </c>
      <c r="K7" t="s">
        <v>1268</v>
      </c>
      <c r="L7" t="str">
        <f>VLOOKUP(Table110[[#This Row],[Reports to formatted]],peopleNew[],2,0)</f>
        <v>476545269</v>
      </c>
      <c r="M7" t="s">
        <v>1269</v>
      </c>
      <c r="N7" t="s">
        <v>1269</v>
      </c>
      <c r="O7" t="str">
        <f>VLOOKUP(Table110[[#This Row],[Works for Group Formatted]],groupsNew[],2,0)</f>
        <v>476549571</v>
      </c>
      <c r="P7" t="s">
        <v>28</v>
      </c>
      <c r="Q7" t="s">
        <v>29</v>
      </c>
      <c r="R7" t="s">
        <v>30</v>
      </c>
      <c r="S7" t="s">
        <v>1959</v>
      </c>
      <c r="T7" t="s">
        <v>1271</v>
      </c>
      <c r="U7" t="s">
        <v>66</v>
      </c>
      <c r="V7" t="s">
        <v>1960</v>
      </c>
      <c r="W7">
        <v>4480.7700000000004</v>
      </c>
      <c r="X7" t="s">
        <v>35</v>
      </c>
      <c r="Y7">
        <v>20</v>
      </c>
      <c r="Z7" s="1">
        <v>43097</v>
      </c>
      <c r="AA7" s="1">
        <v>43110</v>
      </c>
      <c r="AB7" s="1">
        <v>43124</v>
      </c>
      <c r="AC7" t="s">
        <v>36</v>
      </c>
    </row>
    <row r="8" spans="1:29" x14ac:dyDescent="0.2">
      <c r="A8" t="s">
        <v>7191</v>
      </c>
      <c r="B8" t="str">
        <f>VLOOKUP(Table110[[#This Row],[Full Name (formatted)]],peopleNew[],2,0)</f>
        <v>476544801</v>
      </c>
      <c r="C8" t="str">
        <f>TRIM(Table110[[#This Row],[Full Name (pre trim)]])</f>
        <v>Robert D Nickol</v>
      </c>
      <c r="D8" t="s">
        <v>4508</v>
      </c>
      <c r="E8" t="s">
        <v>4509</v>
      </c>
      <c r="F8" t="s">
        <v>4510</v>
      </c>
      <c r="G8" t="s">
        <v>176</v>
      </c>
      <c r="H8" t="s">
        <v>24</v>
      </c>
      <c r="I8" t="s">
        <v>8540</v>
      </c>
      <c r="J8" t="s">
        <v>1268</v>
      </c>
      <c r="K8" t="s">
        <v>1268</v>
      </c>
      <c r="L8" t="str">
        <f>VLOOKUP(Table110[[#This Row],[Reports to formatted]],peopleNew[],2,0)</f>
        <v>476545269</v>
      </c>
      <c r="M8" t="s">
        <v>1269</v>
      </c>
      <c r="N8" t="s">
        <v>1269</v>
      </c>
      <c r="O8" t="str">
        <f>VLOOKUP(Table110[[#This Row],[Works for Group Formatted]],groupsNew[],2,0)</f>
        <v>476549571</v>
      </c>
      <c r="P8" t="s">
        <v>28</v>
      </c>
      <c r="Q8" t="s">
        <v>29</v>
      </c>
      <c r="R8" t="s">
        <v>30</v>
      </c>
      <c r="S8" t="s">
        <v>4511</v>
      </c>
      <c r="T8" t="s">
        <v>1271</v>
      </c>
      <c r="U8" t="s">
        <v>66</v>
      </c>
      <c r="V8" t="s">
        <v>180</v>
      </c>
      <c r="W8">
        <v>3542.31</v>
      </c>
      <c r="X8" t="s">
        <v>35</v>
      </c>
      <c r="Y8">
        <v>20</v>
      </c>
      <c r="Z8" s="1">
        <v>43097</v>
      </c>
      <c r="AA8" s="1">
        <v>43110</v>
      </c>
      <c r="AB8" s="1">
        <v>43124</v>
      </c>
      <c r="AC8" t="s">
        <v>36</v>
      </c>
    </row>
    <row r="9" spans="1:29" x14ac:dyDescent="0.2">
      <c r="A9" t="s">
        <v>6870</v>
      </c>
      <c r="B9" t="str">
        <f>VLOOKUP(Table110[[#This Row],[Full Name (formatted)]],peopleNew[],2,0)</f>
        <v>567679066</v>
      </c>
      <c r="C9" t="str">
        <f>TRIM(Table110[[#This Row],[Full Name (pre trim)]])</f>
        <v>Meghan E Hurlburt</v>
      </c>
      <c r="D9" t="s">
        <v>3120</v>
      </c>
      <c r="E9" t="s">
        <v>3121</v>
      </c>
      <c r="F9" t="s">
        <v>3122</v>
      </c>
      <c r="G9" t="s">
        <v>3123</v>
      </c>
      <c r="H9" t="s">
        <v>24</v>
      </c>
      <c r="I9" t="s">
        <v>25</v>
      </c>
      <c r="J9" t="s">
        <v>1268</v>
      </c>
      <c r="K9" t="s">
        <v>1268</v>
      </c>
      <c r="L9" t="str">
        <f>VLOOKUP(Table110[[#This Row],[Reports to formatted]],peopleNew[],2,0)</f>
        <v>476545269</v>
      </c>
      <c r="M9" t="s">
        <v>1269</v>
      </c>
      <c r="N9" s="11" t="s">
        <v>1269</v>
      </c>
      <c r="O9" t="str">
        <f>VLOOKUP(Table110[[#This Row],[Works for Group Formatted]],groupsNew[],2,0)</f>
        <v>476549571</v>
      </c>
      <c r="P9" t="s">
        <v>28</v>
      </c>
      <c r="Q9" t="s">
        <v>29</v>
      </c>
      <c r="R9" t="s">
        <v>30</v>
      </c>
      <c r="S9" t="s">
        <v>3124</v>
      </c>
      <c r="T9" t="s">
        <v>1271</v>
      </c>
      <c r="U9" t="s">
        <v>3125</v>
      </c>
      <c r="V9" t="s">
        <v>3126</v>
      </c>
      <c r="W9">
        <v>2038.47</v>
      </c>
      <c r="X9" t="s">
        <v>35</v>
      </c>
      <c r="Y9">
        <v>20</v>
      </c>
      <c r="Z9" s="1">
        <v>43097</v>
      </c>
      <c r="AA9" s="1">
        <v>43110</v>
      </c>
      <c r="AB9" s="1">
        <v>43124</v>
      </c>
      <c r="AC9" t="s">
        <v>36</v>
      </c>
    </row>
    <row r="10" spans="1:29" x14ac:dyDescent="0.2">
      <c r="A10" t="s">
        <v>7165</v>
      </c>
      <c r="B10" t="str">
        <f>VLOOKUP(Table110[[#This Row],[Full Name (formatted)]],peopleNew[],2,0)</f>
        <v>567679067</v>
      </c>
      <c r="C10" t="str">
        <f>TRIM(Table110[[#This Row],[Full Name (pre trim)]])</f>
        <v>Kristin J Mulligan</v>
      </c>
      <c r="D10" t="s">
        <v>4395</v>
      </c>
      <c r="E10" t="s">
        <v>4396</v>
      </c>
      <c r="F10" t="s">
        <v>4397</v>
      </c>
      <c r="G10" t="s">
        <v>107</v>
      </c>
      <c r="H10" t="s">
        <v>24</v>
      </c>
      <c r="I10" t="s">
        <v>25</v>
      </c>
      <c r="J10" t="s">
        <v>1268</v>
      </c>
      <c r="K10" t="s">
        <v>1268</v>
      </c>
      <c r="L10" t="str">
        <f>VLOOKUP(Table110[[#This Row],[Reports to formatted]],peopleNew[],2,0)</f>
        <v>476545269</v>
      </c>
      <c r="M10" t="s">
        <v>1269</v>
      </c>
      <c r="N10" t="s">
        <v>1269</v>
      </c>
      <c r="O10" t="str">
        <f>VLOOKUP(Table110[[#This Row],[Works for Group Formatted]],groupsNew[],2,0)</f>
        <v>476549571</v>
      </c>
      <c r="P10" t="s">
        <v>28</v>
      </c>
      <c r="Q10" t="s">
        <v>29</v>
      </c>
      <c r="R10" t="s">
        <v>30</v>
      </c>
      <c r="S10" t="s">
        <v>4398</v>
      </c>
      <c r="T10" t="s">
        <v>1271</v>
      </c>
      <c r="U10" t="s">
        <v>3125</v>
      </c>
      <c r="V10" t="s">
        <v>113</v>
      </c>
      <c r="W10">
        <v>1120.8</v>
      </c>
      <c r="X10" t="s">
        <v>47</v>
      </c>
      <c r="Y10">
        <v>20</v>
      </c>
      <c r="Z10" s="1">
        <v>43097</v>
      </c>
      <c r="AA10" s="1">
        <v>43110</v>
      </c>
      <c r="AB10" s="1">
        <v>43124</v>
      </c>
      <c r="AC10" t="s">
        <v>36</v>
      </c>
    </row>
    <row r="11" spans="1:29" x14ac:dyDescent="0.2">
      <c r="A11" t="s">
        <v>7154</v>
      </c>
      <c r="B11" t="str">
        <f>VLOOKUP(Table110[[#This Row],[Full Name (formatted)]],peopleNew[],2,0)</f>
        <v>625374647</v>
      </c>
      <c r="C11" t="str">
        <f>TRIM(Table110[[#This Row],[Full Name (pre trim)]])</f>
        <v>Thomas J Moriarty</v>
      </c>
      <c r="D11" t="s">
        <v>4343</v>
      </c>
      <c r="E11" t="s">
        <v>2790</v>
      </c>
      <c r="F11" t="s">
        <v>4344</v>
      </c>
      <c r="G11" t="s">
        <v>569</v>
      </c>
      <c r="H11" t="s">
        <v>24</v>
      </c>
      <c r="I11" t="s">
        <v>25</v>
      </c>
      <c r="J11" t="s">
        <v>1268</v>
      </c>
      <c r="K11" t="s">
        <v>1268</v>
      </c>
      <c r="L11" t="str">
        <f>VLOOKUP(Table110[[#This Row],[Reports to formatted]],peopleNew[],2,0)</f>
        <v>476545269</v>
      </c>
      <c r="M11" t="s">
        <v>1269</v>
      </c>
      <c r="N11" t="s">
        <v>1269</v>
      </c>
      <c r="O11" t="str">
        <f>VLOOKUP(Table110[[#This Row],[Works for Group Formatted]],groupsNew[],2,0)</f>
        <v>476549571</v>
      </c>
      <c r="P11" t="s">
        <v>28</v>
      </c>
      <c r="Q11" t="s">
        <v>29</v>
      </c>
      <c r="R11" t="s">
        <v>30</v>
      </c>
      <c r="S11" t="s">
        <v>4345</v>
      </c>
      <c r="T11" t="s">
        <v>1271</v>
      </c>
      <c r="U11" t="s">
        <v>3125</v>
      </c>
      <c r="V11" t="s">
        <v>575</v>
      </c>
      <c r="W11">
        <v>25</v>
      </c>
      <c r="X11" t="s">
        <v>282</v>
      </c>
      <c r="Y11">
        <v>20</v>
      </c>
      <c r="Z11" s="1">
        <v>43097</v>
      </c>
      <c r="AA11" s="1">
        <v>43110</v>
      </c>
      <c r="AB11" s="1">
        <v>43124</v>
      </c>
      <c r="AC11" t="s">
        <v>36</v>
      </c>
    </row>
    <row r="12" spans="1:29" x14ac:dyDescent="0.2">
      <c r="A12" t="s">
        <v>6999</v>
      </c>
      <c r="B12" t="str">
        <f>VLOOKUP(Table110[[#This Row],[Full Name (formatted)]],peopleNew[],2,0)</f>
        <v>476542842</v>
      </c>
      <c r="C12" t="str">
        <f>TRIM(Table110[[#This Row],[Full Name (pre trim)]])</f>
        <v>Susan Leung</v>
      </c>
      <c r="D12" t="s">
        <v>3683</v>
      </c>
      <c r="E12" t="s">
        <v>3684</v>
      </c>
      <c r="F12" t="s">
        <v>3685</v>
      </c>
      <c r="G12" t="s">
        <v>643</v>
      </c>
      <c r="H12" t="s">
        <v>24</v>
      </c>
      <c r="I12" t="s">
        <v>25</v>
      </c>
      <c r="J12" t="s">
        <v>1209</v>
      </c>
      <c r="K12" t="s">
        <v>1209</v>
      </c>
      <c r="L12" t="str">
        <f>VLOOKUP(Table110[[#This Row],[Reports to formatted]],peopleNew[],2,0)</f>
        <v>476545011</v>
      </c>
      <c r="M12" t="s">
        <v>1210</v>
      </c>
      <c r="N12" t="s">
        <v>1210</v>
      </c>
      <c r="O12" t="str">
        <f>VLOOKUP(Table110[[#This Row],[Works for Group Formatted]],groupsNew[],2,0)</f>
        <v>476549567</v>
      </c>
      <c r="P12" t="s">
        <v>28</v>
      </c>
      <c r="Q12" t="s">
        <v>29</v>
      </c>
      <c r="R12" t="s">
        <v>30</v>
      </c>
      <c r="S12" t="s">
        <v>3686</v>
      </c>
      <c r="T12" t="s">
        <v>1212</v>
      </c>
      <c r="U12" t="s">
        <v>318</v>
      </c>
      <c r="V12" t="s">
        <v>648</v>
      </c>
      <c r="W12">
        <v>3098.93</v>
      </c>
      <c r="X12" t="s">
        <v>35</v>
      </c>
      <c r="Y12">
        <v>20</v>
      </c>
      <c r="Z12" s="1">
        <v>43097</v>
      </c>
      <c r="AA12" s="1">
        <v>43110</v>
      </c>
      <c r="AB12" s="1">
        <v>43124</v>
      </c>
      <c r="AC12" t="s">
        <v>36</v>
      </c>
    </row>
    <row r="13" spans="1:29" x14ac:dyDescent="0.2">
      <c r="A13" t="s">
        <v>7147</v>
      </c>
      <c r="B13" t="str">
        <f>VLOOKUP(Table110[[#This Row],[Full Name (formatted)]],peopleNew[],2,0)</f>
        <v>476543716</v>
      </c>
      <c r="C13" t="str">
        <f>TRIM(Table110[[#This Row],[Full Name (pre trim)]])</f>
        <v>Deborah R Moore</v>
      </c>
      <c r="D13" t="s">
        <v>4314</v>
      </c>
      <c r="E13" t="s">
        <v>4315</v>
      </c>
      <c r="F13" t="s">
        <v>4312</v>
      </c>
      <c r="G13" t="s">
        <v>134</v>
      </c>
      <c r="H13" t="s">
        <v>24</v>
      </c>
      <c r="I13" t="s">
        <v>25</v>
      </c>
      <c r="J13" t="s">
        <v>1209</v>
      </c>
      <c r="K13" t="s">
        <v>1209</v>
      </c>
      <c r="L13" t="str">
        <f>VLOOKUP(Table110[[#This Row],[Reports to formatted]],peopleNew[],2,0)</f>
        <v>476545011</v>
      </c>
      <c r="M13" t="s">
        <v>1210</v>
      </c>
      <c r="N13" t="s">
        <v>1210</v>
      </c>
      <c r="O13" t="str">
        <f>VLOOKUP(Table110[[#This Row],[Works for Group Formatted]],groupsNew[],2,0)</f>
        <v>476549567</v>
      </c>
      <c r="P13" t="s">
        <v>28</v>
      </c>
      <c r="Q13" t="s">
        <v>29</v>
      </c>
      <c r="R13" t="s">
        <v>30</v>
      </c>
      <c r="S13" t="s">
        <v>4316</v>
      </c>
      <c r="T13" t="s">
        <v>1212</v>
      </c>
      <c r="U13" t="s">
        <v>318</v>
      </c>
      <c r="V13" t="s">
        <v>136</v>
      </c>
      <c r="W13">
        <v>2595.62</v>
      </c>
      <c r="X13" t="s">
        <v>47</v>
      </c>
      <c r="Y13">
        <v>20</v>
      </c>
      <c r="Z13" s="1">
        <v>43097</v>
      </c>
      <c r="AA13" s="1">
        <v>43110</v>
      </c>
      <c r="AB13" s="1">
        <v>43124</v>
      </c>
      <c r="AC13" t="s">
        <v>36</v>
      </c>
    </row>
    <row r="14" spans="1:29" x14ac:dyDescent="0.2">
      <c r="A14" t="s">
        <v>6897</v>
      </c>
      <c r="B14" t="str">
        <f>VLOOKUP(Table110[[#This Row],[Full Name (formatted)]],peopleNew[],2,0)</f>
        <v>476543728</v>
      </c>
      <c r="C14" t="str">
        <f>TRIM(Table110[[#This Row],[Full Name (pre trim)]])</f>
        <v>Oscar M Jonas</v>
      </c>
      <c r="D14" t="s">
        <v>3232</v>
      </c>
      <c r="E14" t="s">
        <v>3233</v>
      </c>
      <c r="F14" t="s">
        <v>3234</v>
      </c>
      <c r="G14" t="s">
        <v>40</v>
      </c>
      <c r="H14" t="s">
        <v>24</v>
      </c>
      <c r="I14" t="s">
        <v>25</v>
      </c>
      <c r="J14" t="s">
        <v>1209</v>
      </c>
      <c r="K14" t="s">
        <v>1209</v>
      </c>
      <c r="L14" t="str">
        <f>VLOOKUP(Table110[[#This Row],[Reports to formatted]],peopleNew[],2,0)</f>
        <v>476545011</v>
      </c>
      <c r="M14" t="s">
        <v>1210</v>
      </c>
      <c r="N14" t="s">
        <v>1210</v>
      </c>
      <c r="O14" t="str">
        <f>VLOOKUP(Table110[[#This Row],[Works for Group Formatted]],groupsNew[],2,0)</f>
        <v>476549567</v>
      </c>
      <c r="P14" t="s">
        <v>28</v>
      </c>
      <c r="Q14" t="s">
        <v>29</v>
      </c>
      <c r="R14" t="s">
        <v>30</v>
      </c>
      <c r="S14" t="s">
        <v>3235</v>
      </c>
      <c r="T14" t="s">
        <v>1212</v>
      </c>
      <c r="U14" t="s">
        <v>318</v>
      </c>
      <c r="V14" t="s">
        <v>46</v>
      </c>
      <c r="W14">
        <v>2412.58</v>
      </c>
      <c r="X14" t="s">
        <v>47</v>
      </c>
      <c r="Y14">
        <v>20</v>
      </c>
      <c r="Z14" s="1">
        <v>43097</v>
      </c>
      <c r="AA14" s="1">
        <v>43110</v>
      </c>
      <c r="AB14" s="1">
        <v>43124</v>
      </c>
      <c r="AC14" t="s">
        <v>36</v>
      </c>
    </row>
    <row r="15" spans="1:29" x14ac:dyDescent="0.2">
      <c r="A15" t="s">
        <v>6471</v>
      </c>
      <c r="B15" t="str">
        <f>VLOOKUP(Table110[[#This Row],[Full Name (formatted)]],peopleNew[],2,0)</f>
        <v>567678652</v>
      </c>
      <c r="C15" t="str">
        <f>TRIM(Table110[[#This Row],[Full Name (pre trim)]])</f>
        <v>Julia Caro</v>
      </c>
      <c r="D15" t="s">
        <v>1205</v>
      </c>
      <c r="E15" t="s">
        <v>1206</v>
      </c>
      <c r="F15" t="s">
        <v>1207</v>
      </c>
      <c r="G15" t="s">
        <v>1208</v>
      </c>
      <c r="H15" t="s">
        <v>24</v>
      </c>
      <c r="I15" t="s">
        <v>8540</v>
      </c>
      <c r="J15" t="s">
        <v>1209</v>
      </c>
      <c r="K15" t="s">
        <v>1209</v>
      </c>
      <c r="L15" t="str">
        <f>VLOOKUP(Table110[[#This Row],[Reports to formatted]],peopleNew[],2,0)</f>
        <v>476545011</v>
      </c>
      <c r="M15" t="s">
        <v>1210</v>
      </c>
      <c r="N15" t="s">
        <v>1210</v>
      </c>
      <c r="O15" t="str">
        <f>VLOOKUP(Table110[[#This Row],[Works for Group Formatted]],groupsNew[],2,0)</f>
        <v>476549567</v>
      </c>
      <c r="P15" t="s">
        <v>28</v>
      </c>
      <c r="Q15" t="s">
        <v>29</v>
      </c>
      <c r="R15" t="s">
        <v>30</v>
      </c>
      <c r="S15" t="s">
        <v>1211</v>
      </c>
      <c r="T15" t="s">
        <v>1212</v>
      </c>
      <c r="U15" t="s">
        <v>66</v>
      </c>
      <c r="V15" t="s">
        <v>1213</v>
      </c>
      <c r="W15">
        <v>2403.85</v>
      </c>
      <c r="X15" t="s">
        <v>35</v>
      </c>
      <c r="Y15">
        <v>20</v>
      </c>
      <c r="Z15" s="1">
        <v>43097</v>
      </c>
      <c r="AA15" s="1">
        <v>43110</v>
      </c>
      <c r="AB15" s="1">
        <v>43124</v>
      </c>
      <c r="AC15" t="s">
        <v>36</v>
      </c>
    </row>
    <row r="16" spans="1:29" x14ac:dyDescent="0.2">
      <c r="A16" t="s">
        <v>7337</v>
      </c>
      <c r="B16" t="str">
        <f>VLOOKUP(Table110[[#This Row],[Full Name (formatted)]],peopleNew[],2,0)</f>
        <v>567679070</v>
      </c>
      <c r="C16" t="str">
        <f>TRIM(Table110[[#This Row],[Full Name (pre trim)]])</f>
        <v>Shakti A Robbins-cubas</v>
      </c>
      <c r="D16" t="s">
        <v>5121</v>
      </c>
      <c r="E16" t="s">
        <v>5122</v>
      </c>
      <c r="F16" t="s">
        <v>5123</v>
      </c>
      <c r="G16" t="s">
        <v>40</v>
      </c>
      <c r="H16" t="s">
        <v>24</v>
      </c>
      <c r="I16" t="s">
        <v>25</v>
      </c>
      <c r="J16" t="s">
        <v>1209</v>
      </c>
      <c r="K16" t="s">
        <v>1209</v>
      </c>
      <c r="L16" t="str">
        <f>VLOOKUP(Table110[[#This Row],[Reports to formatted]],peopleNew[],2,0)</f>
        <v>476545011</v>
      </c>
      <c r="M16" t="s">
        <v>1210</v>
      </c>
      <c r="N16" t="s">
        <v>1210</v>
      </c>
      <c r="O16" t="str">
        <f>VLOOKUP(Table110[[#This Row],[Works for Group Formatted]],groupsNew[],2,0)</f>
        <v>476549567</v>
      </c>
      <c r="P16" t="s">
        <v>28</v>
      </c>
      <c r="Q16" t="s">
        <v>29</v>
      </c>
      <c r="R16" t="s">
        <v>30</v>
      </c>
      <c r="S16" t="s">
        <v>5124</v>
      </c>
      <c r="T16" t="s">
        <v>1212</v>
      </c>
      <c r="U16" t="s">
        <v>318</v>
      </c>
      <c r="V16" t="s">
        <v>46</v>
      </c>
      <c r="W16">
        <v>2079.81</v>
      </c>
      <c r="X16" t="s">
        <v>35</v>
      </c>
      <c r="Y16">
        <v>20</v>
      </c>
      <c r="Z16" s="1">
        <v>43097</v>
      </c>
      <c r="AA16" s="1">
        <v>43110</v>
      </c>
      <c r="AB16" s="1">
        <v>43124</v>
      </c>
      <c r="AC16" t="s">
        <v>36</v>
      </c>
    </row>
    <row r="17" spans="1:29" x14ac:dyDescent="0.2">
      <c r="A17" t="s">
        <v>7374</v>
      </c>
      <c r="B17" t="str">
        <f>VLOOKUP(Table110[[#This Row],[Full Name (formatted)]],peopleNew[],2,0)</f>
        <v>567679074</v>
      </c>
      <c r="C17" t="str">
        <f>TRIM(Table110[[#This Row],[Full Name (pre trim)]])</f>
        <v>Jason A Salmon</v>
      </c>
      <c r="D17" t="s">
        <v>5276</v>
      </c>
      <c r="E17" t="s">
        <v>3394</v>
      </c>
      <c r="F17" t="s">
        <v>5277</v>
      </c>
      <c r="G17" t="s">
        <v>40</v>
      </c>
      <c r="H17" t="s">
        <v>24</v>
      </c>
      <c r="I17" t="s">
        <v>25</v>
      </c>
      <c r="J17" t="s">
        <v>1209</v>
      </c>
      <c r="K17" t="s">
        <v>1209</v>
      </c>
      <c r="L17" t="str">
        <f>VLOOKUP(Table110[[#This Row],[Reports to formatted]],peopleNew[],2,0)</f>
        <v>476545011</v>
      </c>
      <c r="M17" t="s">
        <v>1210</v>
      </c>
      <c r="N17" t="s">
        <v>1210</v>
      </c>
      <c r="O17" t="str">
        <f>VLOOKUP(Table110[[#This Row],[Works for Group Formatted]],groupsNew[],2,0)</f>
        <v>476549567</v>
      </c>
      <c r="P17" t="s">
        <v>28</v>
      </c>
      <c r="Q17" t="s">
        <v>29</v>
      </c>
      <c r="R17" t="s">
        <v>30</v>
      </c>
      <c r="S17" t="s">
        <v>5278</v>
      </c>
      <c r="T17" t="s">
        <v>1212</v>
      </c>
      <c r="U17" t="s">
        <v>318</v>
      </c>
      <c r="V17" t="s">
        <v>46</v>
      </c>
      <c r="W17">
        <v>2079.81</v>
      </c>
      <c r="X17" t="s">
        <v>35</v>
      </c>
      <c r="Y17">
        <v>20</v>
      </c>
      <c r="Z17" s="1">
        <v>43097</v>
      </c>
      <c r="AA17" s="1">
        <v>43110</v>
      </c>
      <c r="AB17" s="1">
        <v>43124</v>
      </c>
      <c r="AC17" t="s">
        <v>36</v>
      </c>
    </row>
    <row r="18" spans="1:29" x14ac:dyDescent="0.2">
      <c r="A18" t="s">
        <v>6803</v>
      </c>
      <c r="B18" t="str">
        <f>VLOOKUP(Table110[[#This Row],[Full Name (formatted)]],peopleNew[],2,0)</f>
        <v>476545925</v>
      </c>
      <c r="C18" t="str">
        <f>TRIM(Table110[[#This Row],[Full Name (pre trim)]])</f>
        <v>Francesca D Hammer</v>
      </c>
      <c r="D18" t="s">
        <v>2819</v>
      </c>
      <c r="E18" t="s">
        <v>2820</v>
      </c>
      <c r="F18" t="s">
        <v>2821</v>
      </c>
      <c r="G18" t="s">
        <v>107</v>
      </c>
      <c r="H18" t="s">
        <v>24</v>
      </c>
      <c r="I18" t="s">
        <v>25</v>
      </c>
      <c r="J18" t="s">
        <v>592</v>
      </c>
      <c r="K18" t="s">
        <v>17678</v>
      </c>
      <c r="L18" t="str">
        <f>VLOOKUP(Table110[[#This Row],[Reports to formatted]],peopleNew[],2,0)</f>
        <v>476544236</v>
      </c>
      <c r="M18" t="s">
        <v>593</v>
      </c>
      <c r="N18" t="s">
        <v>42688</v>
      </c>
      <c r="O18" t="str">
        <f>VLOOKUP(Table110[[#This Row],[Works for Group Formatted]],groupsNew[],2,0)</f>
        <v>476549660</v>
      </c>
      <c r="P18" t="s">
        <v>28</v>
      </c>
      <c r="Q18" t="s">
        <v>29</v>
      </c>
      <c r="R18" t="s">
        <v>30</v>
      </c>
      <c r="S18" t="s">
        <v>2822</v>
      </c>
      <c r="T18" t="s">
        <v>595</v>
      </c>
      <c r="U18" t="s">
        <v>596</v>
      </c>
      <c r="V18" t="s">
        <v>113</v>
      </c>
      <c r="W18">
        <v>288.47000000000003</v>
      </c>
      <c r="X18" t="s">
        <v>47</v>
      </c>
      <c r="Y18">
        <v>20</v>
      </c>
      <c r="Z18" s="1">
        <v>43097</v>
      </c>
      <c r="AA18" s="1">
        <v>43110</v>
      </c>
      <c r="AB18" s="1">
        <v>43124</v>
      </c>
      <c r="AC18" t="s">
        <v>36</v>
      </c>
    </row>
    <row r="19" spans="1:29" x14ac:dyDescent="0.2">
      <c r="A19" t="s">
        <v>6393</v>
      </c>
      <c r="B19" t="str">
        <f>VLOOKUP(Table110[[#This Row],[Full Name (formatted)]],peopleNew[],2,0)</f>
        <v>476545967</v>
      </c>
      <c r="C19" t="str">
        <f>TRIM(Table110[[#This Row],[Full Name (pre trim)]])</f>
        <v>Samantha I Bernstein</v>
      </c>
      <c r="D19" t="s">
        <v>736</v>
      </c>
      <c r="E19" t="s">
        <v>737</v>
      </c>
      <c r="F19" t="s">
        <v>734</v>
      </c>
      <c r="G19" t="s">
        <v>657</v>
      </c>
      <c r="H19" t="s">
        <v>24</v>
      </c>
      <c r="I19" t="s">
        <v>8540</v>
      </c>
      <c r="J19" t="s">
        <v>592</v>
      </c>
      <c r="K19" t="s">
        <v>17678</v>
      </c>
      <c r="L19" t="str">
        <f>VLOOKUP(Table110[[#This Row],[Reports to formatted]],peopleNew[],2,0)</f>
        <v>476544236</v>
      </c>
      <c r="M19" t="s">
        <v>593</v>
      </c>
      <c r="N19" t="s">
        <v>42688</v>
      </c>
      <c r="O19" t="str">
        <f>VLOOKUP(Table110[[#This Row],[Works for Group Formatted]],groupsNew[],2,0)</f>
        <v>476549660</v>
      </c>
      <c r="P19" t="s">
        <v>28</v>
      </c>
      <c r="Q19" t="s">
        <v>29</v>
      </c>
      <c r="R19" t="s">
        <v>30</v>
      </c>
      <c r="S19" t="s">
        <v>738</v>
      </c>
      <c r="T19" t="s">
        <v>595</v>
      </c>
      <c r="U19" t="s">
        <v>66</v>
      </c>
      <c r="V19" t="s">
        <v>659</v>
      </c>
      <c r="W19">
        <v>2115.39</v>
      </c>
      <c r="X19" t="s">
        <v>35</v>
      </c>
      <c r="Y19">
        <v>20</v>
      </c>
      <c r="Z19" s="1">
        <v>43097</v>
      </c>
      <c r="AA19" s="1">
        <v>43110</v>
      </c>
      <c r="AB19" s="1">
        <v>43124</v>
      </c>
      <c r="AC19" t="s">
        <v>36</v>
      </c>
    </row>
    <row r="20" spans="1:29" x14ac:dyDescent="0.2">
      <c r="A20" t="s">
        <v>6705</v>
      </c>
      <c r="B20" t="str">
        <f>VLOOKUP(Table110[[#This Row],[Full Name (formatted)]],peopleNew[],2,0)</f>
        <v>476546606</v>
      </c>
      <c r="C20" t="str">
        <f>TRIM(Table110[[#This Row],[Full Name (pre trim)]])</f>
        <v>Jeffrey A Frediani</v>
      </c>
      <c r="D20" t="s">
        <v>2341</v>
      </c>
      <c r="E20" t="s">
        <v>2342</v>
      </c>
      <c r="F20" t="s">
        <v>2343</v>
      </c>
      <c r="G20" t="s">
        <v>134</v>
      </c>
      <c r="H20" t="s">
        <v>24</v>
      </c>
      <c r="I20" t="s">
        <v>25</v>
      </c>
      <c r="J20" t="s">
        <v>592</v>
      </c>
      <c r="K20" t="s">
        <v>17678</v>
      </c>
      <c r="L20" t="str">
        <f>VLOOKUP(Table110[[#This Row],[Reports to formatted]],peopleNew[],2,0)</f>
        <v>476544236</v>
      </c>
      <c r="M20" t="s">
        <v>593</v>
      </c>
      <c r="N20" t="s">
        <v>42688</v>
      </c>
      <c r="O20" t="str">
        <f>VLOOKUP(Table110[[#This Row],[Works for Group Formatted]],groupsNew[],2,0)</f>
        <v>476549660</v>
      </c>
      <c r="P20" t="s">
        <v>28</v>
      </c>
      <c r="Q20" t="s">
        <v>29</v>
      </c>
      <c r="R20" t="s">
        <v>30</v>
      </c>
      <c r="S20" t="s">
        <v>2344</v>
      </c>
      <c r="T20" t="s">
        <v>595</v>
      </c>
      <c r="U20" t="s">
        <v>596</v>
      </c>
      <c r="V20" t="s">
        <v>136</v>
      </c>
      <c r="W20">
        <v>2500</v>
      </c>
      <c r="X20" t="s">
        <v>35</v>
      </c>
      <c r="Y20">
        <v>20</v>
      </c>
      <c r="Z20" s="1">
        <v>43097</v>
      </c>
      <c r="AA20" s="1">
        <v>43110</v>
      </c>
      <c r="AB20" s="1">
        <v>43124</v>
      </c>
      <c r="AC20" t="s">
        <v>36</v>
      </c>
    </row>
    <row r="21" spans="1:29" x14ac:dyDescent="0.2">
      <c r="A21" t="s">
        <v>7419</v>
      </c>
      <c r="B21" t="str">
        <f>VLOOKUP(Table110[[#This Row],[Full Name (formatted)]],peopleNew[],2,0)</f>
        <v>476546696</v>
      </c>
      <c r="C21" t="str">
        <f>TRIM(Table110[[#This Row],[Full Name (pre trim)]])</f>
        <v>Rebecca A Sheehan</v>
      </c>
      <c r="D21" t="s">
        <v>5461</v>
      </c>
      <c r="E21" t="s">
        <v>3786</v>
      </c>
      <c r="F21" t="s">
        <v>5462</v>
      </c>
      <c r="G21" t="s">
        <v>5463</v>
      </c>
      <c r="H21" t="s">
        <v>24</v>
      </c>
      <c r="I21" t="s">
        <v>25</v>
      </c>
      <c r="J21" t="s">
        <v>592</v>
      </c>
      <c r="K21" t="s">
        <v>17678</v>
      </c>
      <c r="L21" t="str">
        <f>VLOOKUP(Table110[[#This Row],[Reports to formatted]],peopleNew[],2,0)</f>
        <v>476544236</v>
      </c>
      <c r="M21" t="s">
        <v>593</v>
      </c>
      <c r="N21" t="s">
        <v>42688</v>
      </c>
      <c r="O21" t="str">
        <f>VLOOKUP(Table110[[#This Row],[Works for Group Formatted]],groupsNew[],2,0)</f>
        <v>476549660</v>
      </c>
      <c r="P21" t="s">
        <v>28</v>
      </c>
      <c r="Q21" t="s">
        <v>29</v>
      </c>
      <c r="R21" t="s">
        <v>30</v>
      </c>
      <c r="S21" t="s">
        <v>5464</v>
      </c>
      <c r="T21" t="s">
        <v>595</v>
      </c>
      <c r="U21" t="s">
        <v>596</v>
      </c>
      <c r="V21" t="s">
        <v>5465</v>
      </c>
      <c r="W21">
        <v>3846.16</v>
      </c>
      <c r="X21" t="s">
        <v>35</v>
      </c>
      <c r="Y21">
        <v>20</v>
      </c>
      <c r="Z21" s="1">
        <v>43097</v>
      </c>
      <c r="AA21" s="1">
        <v>43110</v>
      </c>
      <c r="AB21" s="1">
        <v>43124</v>
      </c>
      <c r="AC21" t="s">
        <v>36</v>
      </c>
    </row>
    <row r="22" spans="1:29" x14ac:dyDescent="0.2">
      <c r="A22" t="s">
        <v>6370</v>
      </c>
      <c r="B22" t="str">
        <f>VLOOKUP(Table110[[#This Row],[Full Name (formatted)]],peopleNew[],2,0)</f>
        <v>567679381</v>
      </c>
      <c r="C22" t="str">
        <f>TRIM(Table110[[#This Row],[Full Name (pre trim)]])</f>
        <v>Matthew R Bayley</v>
      </c>
      <c r="D22" t="s">
        <v>590</v>
      </c>
      <c r="E22" t="s">
        <v>544</v>
      </c>
      <c r="F22" t="s">
        <v>591</v>
      </c>
      <c r="G22" t="s">
        <v>148</v>
      </c>
      <c r="H22" t="s">
        <v>24</v>
      </c>
      <c r="I22" t="s">
        <v>25</v>
      </c>
      <c r="J22" t="s">
        <v>592</v>
      </c>
      <c r="K22" t="s">
        <v>17678</v>
      </c>
      <c r="L22" t="str">
        <f>VLOOKUP(Table110[[#This Row],[Reports to formatted]],peopleNew[],2,0)</f>
        <v>476544236</v>
      </c>
      <c r="M22" t="s">
        <v>593</v>
      </c>
      <c r="N22" t="s">
        <v>42688</v>
      </c>
      <c r="O22" t="str">
        <f>VLOOKUP(Table110[[#This Row],[Works for Group Formatted]],groupsNew[],2,0)</f>
        <v>476549660</v>
      </c>
      <c r="P22" t="s">
        <v>28</v>
      </c>
      <c r="Q22" t="s">
        <v>29</v>
      </c>
      <c r="R22" t="s">
        <v>30</v>
      </c>
      <c r="S22" t="s">
        <v>594</v>
      </c>
      <c r="T22" t="s">
        <v>595</v>
      </c>
      <c r="U22" t="s">
        <v>596</v>
      </c>
      <c r="V22" t="s">
        <v>154</v>
      </c>
      <c r="W22">
        <v>1346.16</v>
      </c>
      <c r="X22" t="s">
        <v>47</v>
      </c>
      <c r="Y22">
        <v>20</v>
      </c>
      <c r="Z22" s="1">
        <v>43097</v>
      </c>
      <c r="AA22" s="1">
        <v>43110</v>
      </c>
      <c r="AB22" s="1">
        <v>43124</v>
      </c>
      <c r="AC22" t="s">
        <v>36</v>
      </c>
    </row>
    <row r="23" spans="1:29" x14ac:dyDescent="0.2">
      <c r="A23" t="s">
        <v>6996</v>
      </c>
      <c r="B23" t="str">
        <f>VLOOKUP(Table110[[#This Row],[Full Name (formatted)]],peopleNew[],2,0)</f>
        <v>567679387</v>
      </c>
      <c r="C23" t="str">
        <f>TRIM(Table110[[#This Row],[Full Name (pre trim)]])</f>
        <v>Keryn C Lemp</v>
      </c>
      <c r="D23" t="s">
        <v>3670</v>
      </c>
      <c r="E23" t="s">
        <v>3671</v>
      </c>
      <c r="F23" t="s">
        <v>3672</v>
      </c>
      <c r="G23" t="s">
        <v>23</v>
      </c>
      <c r="H23" t="s">
        <v>24</v>
      </c>
      <c r="I23" t="s">
        <v>25</v>
      </c>
      <c r="J23" t="s">
        <v>592</v>
      </c>
      <c r="K23" t="s">
        <v>17678</v>
      </c>
      <c r="L23" t="str">
        <f>VLOOKUP(Table110[[#This Row],[Reports to formatted]],peopleNew[],2,0)</f>
        <v>476544236</v>
      </c>
      <c r="M23" t="s">
        <v>593</v>
      </c>
      <c r="N23" t="s">
        <v>42688</v>
      </c>
      <c r="O23" t="str">
        <f>VLOOKUP(Table110[[#This Row],[Works for Group Formatted]],groupsNew[],2,0)</f>
        <v>476549660</v>
      </c>
      <c r="P23" t="s">
        <v>28</v>
      </c>
      <c r="Q23" t="s">
        <v>29</v>
      </c>
      <c r="R23" t="s">
        <v>30</v>
      </c>
      <c r="S23" t="s">
        <v>3673</v>
      </c>
      <c r="T23" t="s">
        <v>595</v>
      </c>
      <c r="U23" t="s">
        <v>596</v>
      </c>
      <c r="V23" t="s">
        <v>34</v>
      </c>
      <c r="W23">
        <v>2019.24</v>
      </c>
      <c r="X23" t="s">
        <v>35</v>
      </c>
      <c r="Y23">
        <v>20</v>
      </c>
      <c r="Z23" s="1">
        <v>43097</v>
      </c>
      <c r="AA23" s="1">
        <v>43110</v>
      </c>
      <c r="AB23" s="1">
        <v>43124</v>
      </c>
      <c r="AC23" t="s">
        <v>36</v>
      </c>
    </row>
    <row r="24" spans="1:29" x14ac:dyDescent="0.2">
      <c r="A24" t="s">
        <v>7291</v>
      </c>
      <c r="B24" t="str">
        <f>VLOOKUP(Table110[[#This Row],[Full Name (formatted)]],peopleNew[],2,0)</f>
        <v>567679391</v>
      </c>
      <c r="C24" t="str">
        <f>TRIM(Table110[[#This Row],[Full Name (pre trim)]])</f>
        <v>Conner J Quinn</v>
      </c>
      <c r="D24" t="s">
        <v>4928</v>
      </c>
      <c r="E24" t="s">
        <v>4929</v>
      </c>
      <c r="F24" t="s">
        <v>4930</v>
      </c>
      <c r="G24" t="s">
        <v>1248</v>
      </c>
      <c r="H24" t="s">
        <v>24</v>
      </c>
      <c r="I24" t="s">
        <v>25</v>
      </c>
      <c r="J24" t="s">
        <v>592</v>
      </c>
      <c r="K24" t="s">
        <v>17678</v>
      </c>
      <c r="L24" t="str">
        <f>VLOOKUP(Table110[[#This Row],[Reports to formatted]],peopleNew[],2,0)</f>
        <v>476544236</v>
      </c>
      <c r="M24" t="s">
        <v>593</v>
      </c>
      <c r="N24" s="6" t="s">
        <v>42688</v>
      </c>
      <c r="O24" t="str">
        <f>VLOOKUP(Table110[[#This Row],[Works for Group Formatted]],groupsNew[],2,0)</f>
        <v>476549660</v>
      </c>
      <c r="P24" t="s">
        <v>28</v>
      </c>
      <c r="Q24" t="s">
        <v>29</v>
      </c>
      <c r="R24" t="s">
        <v>30</v>
      </c>
      <c r="S24" t="s">
        <v>4931</v>
      </c>
      <c r="T24" t="s">
        <v>595</v>
      </c>
      <c r="U24" t="s">
        <v>596</v>
      </c>
      <c r="V24" t="s">
        <v>1250</v>
      </c>
      <c r="W24">
        <v>1538.47</v>
      </c>
      <c r="X24" t="s">
        <v>35</v>
      </c>
      <c r="Y24">
        <v>20</v>
      </c>
      <c r="Z24" s="1">
        <v>43097</v>
      </c>
      <c r="AA24" s="1">
        <v>43110</v>
      </c>
      <c r="AB24" s="1">
        <v>43124</v>
      </c>
      <c r="AC24" t="s">
        <v>36</v>
      </c>
    </row>
    <row r="25" spans="1:29" x14ac:dyDescent="0.2">
      <c r="A25" t="s">
        <v>6755</v>
      </c>
      <c r="B25" t="str">
        <f>VLOOKUP(Table110[[#This Row],[Full Name (formatted)]],peopleNew[],2,0)</f>
        <v>568446720</v>
      </c>
      <c r="C25" t="str">
        <f>TRIM(Table110[[#This Row],[Full Name (pre trim)]])</f>
        <v>Aneta Golaszewski</v>
      </c>
      <c r="D25" t="s">
        <v>2579</v>
      </c>
      <c r="E25" t="s">
        <v>2580</v>
      </c>
      <c r="F25" t="s">
        <v>2581</v>
      </c>
      <c r="G25" t="s">
        <v>148</v>
      </c>
      <c r="H25" t="s">
        <v>24</v>
      </c>
      <c r="I25" t="s">
        <v>25</v>
      </c>
      <c r="J25" t="s">
        <v>592</v>
      </c>
      <c r="K25" t="s">
        <v>17678</v>
      </c>
      <c r="L25" t="str">
        <f>VLOOKUP(Table110[[#This Row],[Reports to formatted]],peopleNew[],2,0)</f>
        <v>476544236</v>
      </c>
      <c r="M25" t="s">
        <v>593</v>
      </c>
      <c r="N25" s="6" t="s">
        <v>42688</v>
      </c>
      <c r="O25" t="str">
        <f>VLOOKUP(Table110[[#This Row],[Works for Group Formatted]],groupsNew[],2,0)</f>
        <v>476549660</v>
      </c>
      <c r="P25" t="s">
        <v>28</v>
      </c>
      <c r="Q25" t="s">
        <v>29</v>
      </c>
      <c r="R25" t="s">
        <v>30</v>
      </c>
      <c r="S25" t="s">
        <v>2582</v>
      </c>
      <c r="T25" t="s">
        <v>595</v>
      </c>
      <c r="U25" t="s">
        <v>596</v>
      </c>
      <c r="V25" t="s">
        <v>154</v>
      </c>
      <c r="W25">
        <v>1346.16</v>
      </c>
      <c r="X25" t="s">
        <v>35</v>
      </c>
      <c r="Y25">
        <v>20</v>
      </c>
      <c r="Z25" s="1">
        <v>43097</v>
      </c>
      <c r="AA25" s="1">
        <v>43110</v>
      </c>
      <c r="AB25" s="1">
        <v>43124</v>
      </c>
      <c r="AC25" t="s">
        <v>36</v>
      </c>
    </row>
    <row r="26" spans="1:29" x14ac:dyDescent="0.2">
      <c r="A26" t="s">
        <v>7070</v>
      </c>
      <c r="B26" t="str">
        <f>VLOOKUP(Table110[[#This Row],[Full Name (formatted)]],peopleNew[],2,0)</f>
        <v>568447774</v>
      </c>
      <c r="C26" t="str">
        <f>TRIM(Table110[[#This Row],[Full Name (pre trim)]])</f>
        <v>Mykela M Martinez</v>
      </c>
      <c r="D26" t="s">
        <v>3987</v>
      </c>
      <c r="E26" t="s">
        <v>3988</v>
      </c>
      <c r="F26" t="s">
        <v>3980</v>
      </c>
      <c r="G26" t="s">
        <v>148</v>
      </c>
      <c r="H26" t="s">
        <v>24</v>
      </c>
      <c r="I26" t="s">
        <v>25</v>
      </c>
      <c r="J26" t="s">
        <v>592</v>
      </c>
      <c r="K26" t="s">
        <v>17678</v>
      </c>
      <c r="L26" t="str">
        <f>VLOOKUP(Table110[[#This Row],[Reports to formatted]],peopleNew[],2,0)</f>
        <v>476544236</v>
      </c>
      <c r="M26" t="s">
        <v>593</v>
      </c>
      <c r="N26" t="s">
        <v>42688</v>
      </c>
      <c r="O26" t="str">
        <f>VLOOKUP(Table110[[#This Row],[Works for Group Formatted]],groupsNew[],2,0)</f>
        <v>476549660</v>
      </c>
      <c r="P26" t="s">
        <v>28</v>
      </c>
      <c r="Q26" t="s">
        <v>29</v>
      </c>
      <c r="R26" t="s">
        <v>30</v>
      </c>
      <c r="S26" t="s">
        <v>3989</v>
      </c>
      <c r="T26" t="s">
        <v>595</v>
      </c>
      <c r="U26" t="s">
        <v>596</v>
      </c>
      <c r="V26" t="s">
        <v>154</v>
      </c>
      <c r="W26">
        <v>1346.16</v>
      </c>
      <c r="X26" t="s">
        <v>35</v>
      </c>
      <c r="Y26">
        <v>20</v>
      </c>
      <c r="Z26" s="1">
        <v>43097</v>
      </c>
      <c r="AA26" s="1">
        <v>43110</v>
      </c>
      <c r="AB26" s="1">
        <v>43124</v>
      </c>
      <c r="AC26" t="s">
        <v>36</v>
      </c>
    </row>
    <row r="27" spans="1:29" x14ac:dyDescent="0.2">
      <c r="A27" t="s">
        <v>6874</v>
      </c>
      <c r="B27" t="str">
        <f>VLOOKUP(Table110[[#This Row],[Full Name (formatted)]],peopleNew[],2,0)</f>
        <v>681225261</v>
      </c>
      <c r="C27" t="str">
        <f>TRIM(Table110[[#This Row],[Full Name (pre trim)]])</f>
        <v>Jesse H Isleman</v>
      </c>
      <c r="D27" t="s">
        <v>3141</v>
      </c>
      <c r="E27" t="s">
        <v>3142</v>
      </c>
      <c r="F27" t="s">
        <v>3143</v>
      </c>
      <c r="G27" t="s">
        <v>557</v>
      </c>
      <c r="H27" t="s">
        <v>24</v>
      </c>
      <c r="I27" t="s">
        <v>25</v>
      </c>
      <c r="J27" t="s">
        <v>592</v>
      </c>
      <c r="K27" t="s">
        <v>17678</v>
      </c>
      <c r="L27" t="str">
        <f>VLOOKUP(Table110[[#This Row],[Reports to formatted]],peopleNew[],2,0)</f>
        <v>476544236</v>
      </c>
      <c r="M27" t="s">
        <v>593</v>
      </c>
      <c r="N27" t="s">
        <v>42688</v>
      </c>
      <c r="O27" t="str">
        <f>VLOOKUP(Table110[[#This Row],[Works for Group Formatted]],groupsNew[],2,0)</f>
        <v>476549660</v>
      </c>
      <c r="P27" t="s">
        <v>28</v>
      </c>
      <c r="Q27" t="s">
        <v>29</v>
      </c>
      <c r="R27" t="s">
        <v>30</v>
      </c>
      <c r="S27" t="s">
        <v>3144</v>
      </c>
      <c r="T27" t="s">
        <v>595</v>
      </c>
      <c r="U27" t="s">
        <v>596</v>
      </c>
      <c r="V27" t="s">
        <v>559</v>
      </c>
      <c r="W27">
        <v>2500</v>
      </c>
      <c r="X27" t="s">
        <v>35</v>
      </c>
      <c r="Y27">
        <v>20</v>
      </c>
      <c r="Z27" s="1">
        <v>43097</v>
      </c>
      <c r="AA27" s="1">
        <v>43110</v>
      </c>
      <c r="AB27" s="1">
        <v>43124</v>
      </c>
      <c r="AC27" t="s">
        <v>36</v>
      </c>
    </row>
    <row r="28" spans="1:29" x14ac:dyDescent="0.2">
      <c r="A28" t="s">
        <v>6925</v>
      </c>
      <c r="B28" t="str">
        <f>VLOOKUP(Table110[[#This Row],[Full Name (formatted)]],peopleNew[],2,0)</f>
        <v>765291062</v>
      </c>
      <c r="C28" t="str">
        <f>TRIM(Table110[[#This Row],[Full Name (pre trim)]])</f>
        <v>Isabeaux S Kennedy-mitton</v>
      </c>
      <c r="D28" t="s">
        <v>3353</v>
      </c>
      <c r="E28" t="s">
        <v>3354</v>
      </c>
      <c r="F28" t="s">
        <v>3355</v>
      </c>
      <c r="G28" t="s">
        <v>148</v>
      </c>
      <c r="H28" t="s">
        <v>24</v>
      </c>
      <c r="I28" t="s">
        <v>25</v>
      </c>
      <c r="J28" t="s">
        <v>592</v>
      </c>
      <c r="K28" t="s">
        <v>17678</v>
      </c>
      <c r="L28" t="str">
        <f>VLOOKUP(Table110[[#This Row],[Reports to formatted]],peopleNew[],2,0)</f>
        <v>476544236</v>
      </c>
      <c r="M28" t="s">
        <v>593</v>
      </c>
      <c r="N28" t="s">
        <v>42688</v>
      </c>
      <c r="O28" t="str">
        <f>VLOOKUP(Table110[[#This Row],[Works for Group Formatted]],groupsNew[],2,0)</f>
        <v>476549660</v>
      </c>
      <c r="P28" t="s">
        <v>28</v>
      </c>
      <c r="Q28" t="s">
        <v>29</v>
      </c>
      <c r="R28" t="s">
        <v>30</v>
      </c>
      <c r="S28" t="s">
        <v>3356</v>
      </c>
      <c r="T28" t="s">
        <v>595</v>
      </c>
      <c r="U28" t="s">
        <v>596</v>
      </c>
      <c r="V28" t="s">
        <v>154</v>
      </c>
      <c r="W28">
        <v>1346.16</v>
      </c>
      <c r="X28" t="s">
        <v>35</v>
      </c>
      <c r="Y28">
        <v>20</v>
      </c>
      <c r="Z28" s="1">
        <v>43097</v>
      </c>
      <c r="AA28" s="1">
        <v>43110</v>
      </c>
      <c r="AB28" s="1">
        <v>43124</v>
      </c>
      <c r="AC28" t="s">
        <v>36</v>
      </c>
    </row>
    <row r="29" spans="1:29" x14ac:dyDescent="0.2">
      <c r="A29" t="s">
        <v>7615</v>
      </c>
      <c r="B29" t="str">
        <f>VLOOKUP(Table110[[#This Row],[Full Name (formatted)]],peopleNew[],2,0)</f>
        <v>765291063</v>
      </c>
      <c r="C29" t="str">
        <f>TRIM(Table110[[#This Row],[Full Name (pre trim)]])</f>
        <v>Wilson A Zelaya</v>
      </c>
      <c r="D29" t="s">
        <v>6271</v>
      </c>
      <c r="E29" t="s">
        <v>6272</v>
      </c>
      <c r="F29" t="s">
        <v>6273</v>
      </c>
      <c r="G29" t="s">
        <v>148</v>
      </c>
      <c r="H29" t="s">
        <v>24</v>
      </c>
      <c r="I29" t="s">
        <v>25</v>
      </c>
      <c r="J29" t="s">
        <v>592</v>
      </c>
      <c r="K29" t="s">
        <v>17678</v>
      </c>
      <c r="L29" t="str">
        <f>VLOOKUP(Table110[[#This Row],[Reports to formatted]],peopleNew[],2,0)</f>
        <v>476544236</v>
      </c>
      <c r="M29" t="s">
        <v>593</v>
      </c>
      <c r="N29" t="s">
        <v>42688</v>
      </c>
      <c r="O29" t="str">
        <f>VLOOKUP(Table110[[#This Row],[Works for Group Formatted]],groupsNew[],2,0)</f>
        <v>476549660</v>
      </c>
      <c r="P29" t="s">
        <v>28</v>
      </c>
      <c r="Q29" t="s">
        <v>29</v>
      </c>
      <c r="R29" t="s">
        <v>30</v>
      </c>
      <c r="S29" t="s">
        <v>6274</v>
      </c>
      <c r="T29" t="s">
        <v>595</v>
      </c>
      <c r="U29" t="s">
        <v>596</v>
      </c>
      <c r="V29" t="s">
        <v>154</v>
      </c>
      <c r="W29">
        <v>1346.16</v>
      </c>
      <c r="X29" t="s">
        <v>35</v>
      </c>
      <c r="Y29">
        <v>20</v>
      </c>
      <c r="Z29" s="1">
        <v>43097</v>
      </c>
      <c r="AA29" s="1">
        <v>43110</v>
      </c>
      <c r="AB29" s="1">
        <v>43124</v>
      </c>
      <c r="AC29" t="s">
        <v>36</v>
      </c>
    </row>
    <row r="30" spans="1:29" x14ac:dyDescent="0.2">
      <c r="A30" t="s">
        <v>7574</v>
      </c>
      <c r="B30" t="str">
        <f>VLOOKUP(Table110[[#This Row],[Full Name (formatted)]],peopleNew[],2,0)</f>
        <v>476544224</v>
      </c>
      <c r="C30" t="str">
        <f>TRIM(Table110[[#This Row],[Full Name (pre trim)]])</f>
        <v>Sogdiana Weisenberg</v>
      </c>
      <c r="D30" t="s">
        <v>6100</v>
      </c>
      <c r="E30" t="s">
        <v>6101</v>
      </c>
      <c r="F30" t="s">
        <v>6102</v>
      </c>
      <c r="G30" t="s">
        <v>2069</v>
      </c>
      <c r="H30" t="s">
        <v>24</v>
      </c>
      <c r="I30" t="s">
        <v>25</v>
      </c>
      <c r="J30" t="s">
        <v>1608</v>
      </c>
      <c r="K30" t="s">
        <v>1608</v>
      </c>
      <c r="L30" t="str">
        <f>VLOOKUP(Table110[[#This Row],[Reports to formatted]],peopleNew[],2,0)</f>
        <v>476542511</v>
      </c>
      <c r="M30" t="s">
        <v>1609</v>
      </c>
      <c r="N30" t="s">
        <v>1609</v>
      </c>
      <c r="O30" t="str">
        <f>VLOOKUP(Table110[[#This Row],[Works for Group Formatted]],groupsNew[],2,0)</f>
        <v>558453667</v>
      </c>
      <c r="P30" t="s">
        <v>28</v>
      </c>
      <c r="Q30" t="s">
        <v>29</v>
      </c>
      <c r="R30" t="s">
        <v>30</v>
      </c>
      <c r="S30" t="s">
        <v>6103</v>
      </c>
      <c r="T30" t="s">
        <v>1611</v>
      </c>
      <c r="U30" t="s">
        <v>1612</v>
      </c>
      <c r="V30" t="s">
        <v>2071</v>
      </c>
      <c r="W30">
        <v>807.7</v>
      </c>
      <c r="X30" t="s">
        <v>47</v>
      </c>
      <c r="Y30">
        <v>20</v>
      </c>
      <c r="Z30" s="1">
        <v>43097</v>
      </c>
      <c r="AA30" s="1">
        <v>43110</v>
      </c>
      <c r="AB30" s="1">
        <v>43124</v>
      </c>
      <c r="AC30" t="s">
        <v>36</v>
      </c>
    </row>
    <row r="31" spans="1:29" x14ac:dyDescent="0.2">
      <c r="A31" t="s">
        <v>7120</v>
      </c>
      <c r="B31" t="str">
        <f>VLOOKUP(Table110[[#This Row],[Full Name (formatted)]],peopleNew[],2,0)</f>
        <v>476544904</v>
      </c>
      <c r="C31" t="str">
        <f>TRIM(Table110[[#This Row],[Full Name (pre trim)]])</f>
        <v>Halie J Meyers</v>
      </c>
      <c r="D31" t="s">
        <v>4196</v>
      </c>
      <c r="E31" t="s">
        <v>4197</v>
      </c>
      <c r="F31" t="s">
        <v>4198</v>
      </c>
      <c r="G31" t="s">
        <v>643</v>
      </c>
      <c r="H31" t="s">
        <v>24</v>
      </c>
      <c r="I31" t="s">
        <v>25</v>
      </c>
      <c r="J31" t="s">
        <v>1608</v>
      </c>
      <c r="K31" t="s">
        <v>1608</v>
      </c>
      <c r="L31" t="str">
        <f>VLOOKUP(Table110[[#This Row],[Reports to formatted]],peopleNew[],2,0)</f>
        <v>476542511</v>
      </c>
      <c r="M31" t="s">
        <v>1609</v>
      </c>
      <c r="N31" t="s">
        <v>1609</v>
      </c>
      <c r="O31" t="str">
        <f>VLOOKUP(Table110[[#This Row],[Works for Group Formatted]],groupsNew[],2,0)</f>
        <v>558453667</v>
      </c>
      <c r="P31" t="s">
        <v>28</v>
      </c>
      <c r="Q31" t="s">
        <v>29</v>
      </c>
      <c r="R31" t="s">
        <v>30</v>
      </c>
      <c r="S31" t="s">
        <v>4199</v>
      </c>
      <c r="T31" t="s">
        <v>1611</v>
      </c>
      <c r="U31" t="s">
        <v>1612</v>
      </c>
      <c r="V31" t="s">
        <v>648</v>
      </c>
      <c r="W31">
        <v>3269.24</v>
      </c>
      <c r="X31" t="s">
        <v>35</v>
      </c>
      <c r="Y31">
        <v>20</v>
      </c>
      <c r="Z31" s="1">
        <v>43097</v>
      </c>
      <c r="AA31" s="1">
        <v>43110</v>
      </c>
      <c r="AB31" s="1">
        <v>43124</v>
      </c>
      <c r="AC31" t="s">
        <v>36</v>
      </c>
    </row>
    <row r="32" spans="1:29" x14ac:dyDescent="0.2">
      <c r="A32" t="s">
        <v>6548</v>
      </c>
      <c r="B32" t="str">
        <f>VLOOKUP(Table110[[#This Row],[Full Name (formatted)]],peopleNew[],2,0)</f>
        <v>567253236</v>
      </c>
      <c r="C32" t="str">
        <f>TRIM(Table110[[#This Row],[Full Name (pre trim)]])</f>
        <v>Ada B Cruz</v>
      </c>
      <c r="D32" t="s">
        <v>1605</v>
      </c>
      <c r="E32" t="s">
        <v>1606</v>
      </c>
      <c r="F32" t="s">
        <v>1607</v>
      </c>
      <c r="G32" t="s">
        <v>616</v>
      </c>
      <c r="H32" t="s">
        <v>24</v>
      </c>
      <c r="I32" t="s">
        <v>25</v>
      </c>
      <c r="J32" t="s">
        <v>1608</v>
      </c>
      <c r="K32" t="s">
        <v>1608</v>
      </c>
      <c r="L32" t="str">
        <f>VLOOKUP(Table110[[#This Row],[Reports to formatted]],peopleNew[],2,0)</f>
        <v>476542511</v>
      </c>
      <c r="M32" t="s">
        <v>1609</v>
      </c>
      <c r="N32" t="s">
        <v>1609</v>
      </c>
      <c r="O32" t="str">
        <f>VLOOKUP(Table110[[#This Row],[Works for Group Formatted]],groupsNew[],2,0)</f>
        <v>558453667</v>
      </c>
      <c r="P32" t="s">
        <v>28</v>
      </c>
      <c r="Q32" t="s">
        <v>29</v>
      </c>
      <c r="R32" t="s">
        <v>30</v>
      </c>
      <c r="S32" t="s">
        <v>1610</v>
      </c>
      <c r="T32" t="s">
        <v>1611</v>
      </c>
      <c r="U32" t="s">
        <v>1612</v>
      </c>
      <c r="V32" t="s">
        <v>619</v>
      </c>
      <c r="W32">
        <v>653.85</v>
      </c>
      <c r="X32" t="s">
        <v>47</v>
      </c>
      <c r="Y32">
        <v>20</v>
      </c>
      <c r="Z32" s="1">
        <v>43097</v>
      </c>
      <c r="AA32" s="1">
        <v>43110</v>
      </c>
      <c r="AB32" s="1">
        <v>43124</v>
      </c>
      <c r="AC32" t="s">
        <v>36</v>
      </c>
    </row>
    <row r="33" spans="1:29" x14ac:dyDescent="0.2">
      <c r="A33" t="s">
        <v>6757</v>
      </c>
      <c r="B33" t="str">
        <f>VLOOKUP(Table110[[#This Row],[Full Name (formatted)]],peopleNew[],2,0)</f>
        <v>567679084</v>
      </c>
      <c r="C33" t="str">
        <f>TRIM(Table110[[#This Row],[Full Name (pre trim)]])</f>
        <v>Judy M Goldman</v>
      </c>
      <c r="D33" t="s">
        <v>2587</v>
      </c>
      <c r="E33" t="s">
        <v>2588</v>
      </c>
      <c r="F33" t="s">
        <v>2589</v>
      </c>
      <c r="G33" t="s">
        <v>176</v>
      </c>
      <c r="H33" t="s">
        <v>24</v>
      </c>
      <c r="I33" t="s">
        <v>25</v>
      </c>
      <c r="J33" t="s">
        <v>1608</v>
      </c>
      <c r="K33" t="s">
        <v>1608</v>
      </c>
      <c r="L33" t="str">
        <f>VLOOKUP(Table110[[#This Row],[Reports to formatted]],peopleNew[],2,0)</f>
        <v>476542511</v>
      </c>
      <c r="M33" t="s">
        <v>1609</v>
      </c>
      <c r="N33" t="s">
        <v>1609</v>
      </c>
      <c r="O33" t="str">
        <f>VLOOKUP(Table110[[#This Row],[Works for Group Formatted]],groupsNew[],2,0)</f>
        <v>558453667</v>
      </c>
      <c r="P33" t="s">
        <v>28</v>
      </c>
      <c r="Q33" t="s">
        <v>29</v>
      </c>
      <c r="R33" t="s">
        <v>30</v>
      </c>
      <c r="S33" t="s">
        <v>2590</v>
      </c>
      <c r="T33" t="s">
        <v>1611</v>
      </c>
      <c r="U33" t="s">
        <v>1612</v>
      </c>
      <c r="V33" t="s">
        <v>180</v>
      </c>
      <c r="W33">
        <v>615.39</v>
      </c>
      <c r="X33" t="s">
        <v>47</v>
      </c>
      <c r="Y33">
        <v>20</v>
      </c>
      <c r="Z33" s="1">
        <v>43097</v>
      </c>
      <c r="AA33" s="1">
        <v>43110</v>
      </c>
      <c r="AB33" s="1">
        <v>43124</v>
      </c>
      <c r="AC33" t="s">
        <v>36</v>
      </c>
    </row>
    <row r="34" spans="1:29" x14ac:dyDescent="0.2">
      <c r="A34" t="s">
        <v>6783</v>
      </c>
      <c r="B34" t="str">
        <f>VLOOKUP(Table110[[#This Row],[Full Name (formatted)]],peopleNew[],2,0)</f>
        <v>567679085</v>
      </c>
      <c r="C34" t="str">
        <f>TRIM(Table110[[#This Row],[Full Name (pre trim)]])</f>
        <v>Judy A Griffin</v>
      </c>
      <c r="D34" t="s">
        <v>2723</v>
      </c>
      <c r="E34" t="s">
        <v>2724</v>
      </c>
      <c r="F34" t="s">
        <v>2721</v>
      </c>
      <c r="G34" t="s">
        <v>2482</v>
      </c>
      <c r="H34" t="s">
        <v>24</v>
      </c>
      <c r="I34" t="s">
        <v>25</v>
      </c>
      <c r="J34" t="s">
        <v>1608</v>
      </c>
      <c r="K34" t="s">
        <v>1608</v>
      </c>
      <c r="L34" t="str">
        <f>VLOOKUP(Table110[[#This Row],[Reports to formatted]],peopleNew[],2,0)</f>
        <v>476542511</v>
      </c>
      <c r="M34" t="s">
        <v>1609</v>
      </c>
      <c r="N34" t="s">
        <v>1609</v>
      </c>
      <c r="O34" t="str">
        <f>VLOOKUP(Table110[[#This Row],[Works for Group Formatted]],groupsNew[],2,0)</f>
        <v>558453667</v>
      </c>
      <c r="P34" t="s">
        <v>28</v>
      </c>
      <c r="Q34" t="s">
        <v>29</v>
      </c>
      <c r="R34" t="s">
        <v>30</v>
      </c>
      <c r="S34" t="s">
        <v>2725</v>
      </c>
      <c r="T34" t="s">
        <v>1611</v>
      </c>
      <c r="U34" t="s">
        <v>1612</v>
      </c>
      <c r="V34" t="s">
        <v>2484</v>
      </c>
      <c r="W34">
        <v>1423.08</v>
      </c>
      <c r="X34" t="s">
        <v>47</v>
      </c>
      <c r="Y34">
        <v>20</v>
      </c>
      <c r="Z34" s="1">
        <v>43097</v>
      </c>
      <c r="AA34" s="1">
        <v>43110</v>
      </c>
      <c r="AB34" s="1">
        <v>43124</v>
      </c>
      <c r="AC34" t="s">
        <v>36</v>
      </c>
    </row>
    <row r="35" spans="1:29" x14ac:dyDescent="0.2">
      <c r="A35" t="s">
        <v>6824</v>
      </c>
      <c r="B35" t="str">
        <f>VLOOKUP(Table110[[#This Row],[Full Name (formatted)]],peopleNew[],2,0)</f>
        <v>625374567</v>
      </c>
      <c r="C35" t="str">
        <f>TRIM(Table110[[#This Row],[Full Name (pre trim)]])</f>
        <v>Michael P Hegarty</v>
      </c>
      <c r="D35" t="s">
        <v>2912</v>
      </c>
      <c r="E35" t="s">
        <v>2913</v>
      </c>
      <c r="F35" t="s">
        <v>2914</v>
      </c>
      <c r="G35" t="s">
        <v>40</v>
      </c>
      <c r="H35" t="s">
        <v>24</v>
      </c>
      <c r="I35" t="s">
        <v>25</v>
      </c>
      <c r="J35" t="s">
        <v>1608</v>
      </c>
      <c r="K35" t="s">
        <v>1608</v>
      </c>
      <c r="L35" t="str">
        <f>VLOOKUP(Table110[[#This Row],[Reports to formatted]],peopleNew[],2,0)</f>
        <v>476542511</v>
      </c>
      <c r="M35" t="s">
        <v>1609</v>
      </c>
      <c r="N35" t="s">
        <v>1609</v>
      </c>
      <c r="O35" t="str">
        <f>VLOOKUP(Table110[[#This Row],[Works for Group Formatted]],groupsNew[],2,0)</f>
        <v>558453667</v>
      </c>
      <c r="P35" t="s">
        <v>28</v>
      </c>
      <c r="Q35" t="s">
        <v>29</v>
      </c>
      <c r="R35" t="s">
        <v>30</v>
      </c>
      <c r="S35" t="s">
        <v>2915</v>
      </c>
      <c r="T35" t="s">
        <v>1611</v>
      </c>
      <c r="U35" t="s">
        <v>1612</v>
      </c>
      <c r="V35" t="s">
        <v>46</v>
      </c>
      <c r="W35">
        <v>1384.62</v>
      </c>
      <c r="X35" t="s">
        <v>35</v>
      </c>
      <c r="Y35">
        <v>20</v>
      </c>
      <c r="Z35" s="1">
        <v>43097</v>
      </c>
      <c r="AA35" s="1">
        <v>43110</v>
      </c>
      <c r="AB35" s="1">
        <v>43124</v>
      </c>
      <c r="AC35" t="s">
        <v>36</v>
      </c>
    </row>
    <row r="36" spans="1:29" x14ac:dyDescent="0.2">
      <c r="A36" t="s">
        <v>6866</v>
      </c>
      <c r="B36" t="str">
        <f>VLOOKUP(Table110[[#This Row],[Full Name (formatted)]],peopleNew[],2,0)</f>
        <v>625374569</v>
      </c>
      <c r="C36" t="str">
        <f>TRIM(Table110[[#This Row],[Full Name (pre trim)]])</f>
        <v>Aidan P Hughes</v>
      </c>
      <c r="D36" t="s">
        <v>3100</v>
      </c>
      <c r="E36" t="s">
        <v>3101</v>
      </c>
      <c r="F36" t="s">
        <v>3102</v>
      </c>
      <c r="G36" t="s">
        <v>1154</v>
      </c>
      <c r="H36" t="s">
        <v>24</v>
      </c>
      <c r="I36" t="s">
        <v>25</v>
      </c>
      <c r="J36" t="s">
        <v>1608</v>
      </c>
      <c r="K36" t="s">
        <v>1608</v>
      </c>
      <c r="L36" t="str">
        <f>VLOOKUP(Table110[[#This Row],[Reports to formatted]],peopleNew[],2,0)</f>
        <v>476542511</v>
      </c>
      <c r="M36" t="s">
        <v>1609</v>
      </c>
      <c r="N36" t="s">
        <v>1609</v>
      </c>
      <c r="O36" t="str">
        <f>VLOOKUP(Table110[[#This Row],[Works for Group Formatted]],groupsNew[],2,0)</f>
        <v>558453667</v>
      </c>
      <c r="P36" t="s">
        <v>28</v>
      </c>
      <c r="Q36" t="s">
        <v>29</v>
      </c>
      <c r="R36" t="s">
        <v>30</v>
      </c>
      <c r="S36" t="s">
        <v>3103</v>
      </c>
      <c r="T36" t="s">
        <v>1611</v>
      </c>
      <c r="U36" t="s">
        <v>1612</v>
      </c>
      <c r="V36" t="s">
        <v>1156</v>
      </c>
      <c r="W36">
        <v>1230.77</v>
      </c>
      <c r="X36" t="s">
        <v>35</v>
      </c>
      <c r="Y36">
        <v>20</v>
      </c>
      <c r="Z36" s="1">
        <v>43097</v>
      </c>
      <c r="AA36" s="1">
        <v>43110</v>
      </c>
      <c r="AB36" s="1">
        <v>43124</v>
      </c>
      <c r="AC36" t="s">
        <v>36</v>
      </c>
    </row>
    <row r="37" spans="1:29" x14ac:dyDescent="0.2">
      <c r="A37" t="s">
        <v>7007</v>
      </c>
      <c r="B37" t="str">
        <f>VLOOKUP(Table110[[#This Row],[Full Name (formatted)]],peopleNew[],2,0)</f>
        <v>625374582</v>
      </c>
      <c r="C37" t="str">
        <f>TRIM(Table110[[#This Row],[Full Name (pre trim)]])</f>
        <v>Fendi J Linan</v>
      </c>
      <c r="D37" t="s">
        <v>3718</v>
      </c>
      <c r="E37" t="s">
        <v>3719</v>
      </c>
      <c r="F37" t="s">
        <v>3720</v>
      </c>
      <c r="G37" t="s">
        <v>23</v>
      </c>
      <c r="H37" t="s">
        <v>24</v>
      </c>
      <c r="I37" t="s">
        <v>25</v>
      </c>
      <c r="J37" t="s">
        <v>1608</v>
      </c>
      <c r="K37" t="s">
        <v>1608</v>
      </c>
      <c r="L37" t="str">
        <f>VLOOKUP(Table110[[#This Row],[Reports to formatted]],peopleNew[],2,0)</f>
        <v>476542511</v>
      </c>
      <c r="M37" t="s">
        <v>1609</v>
      </c>
      <c r="N37" t="s">
        <v>1609</v>
      </c>
      <c r="O37" t="str">
        <f>VLOOKUP(Table110[[#This Row],[Works for Group Formatted]],groupsNew[],2,0)</f>
        <v>558453667</v>
      </c>
      <c r="P37" t="s">
        <v>28</v>
      </c>
      <c r="Q37" t="s">
        <v>29</v>
      </c>
      <c r="R37" t="s">
        <v>30</v>
      </c>
      <c r="S37" t="s">
        <v>3721</v>
      </c>
      <c r="T37" t="s">
        <v>1611</v>
      </c>
      <c r="U37" t="s">
        <v>1612</v>
      </c>
      <c r="V37" t="s">
        <v>34</v>
      </c>
      <c r="W37">
        <v>1846.16</v>
      </c>
      <c r="X37" t="s">
        <v>35</v>
      </c>
      <c r="Y37">
        <v>20</v>
      </c>
      <c r="Z37" s="1">
        <v>43097</v>
      </c>
      <c r="AA37" s="1">
        <v>43110</v>
      </c>
      <c r="AB37" s="1">
        <v>43124</v>
      </c>
      <c r="AC37" t="s">
        <v>36</v>
      </c>
    </row>
    <row r="38" spans="1:29" x14ac:dyDescent="0.2">
      <c r="A38" t="s">
        <v>6659</v>
      </c>
      <c r="B38" t="str">
        <f>VLOOKUP(Table110[[#This Row],[Full Name (formatted)]],peopleNew[],2,0)</f>
        <v>681225360</v>
      </c>
      <c r="C38" t="str">
        <f>TRIM(Table110[[#This Row],[Full Name (pre trim)]])</f>
        <v>Alexandra Farbenblum</v>
      </c>
      <c r="D38" t="s">
        <v>2140</v>
      </c>
      <c r="E38" t="s">
        <v>2141</v>
      </c>
      <c r="F38" t="s">
        <v>2142</v>
      </c>
      <c r="G38" t="s">
        <v>790</v>
      </c>
      <c r="H38" t="s">
        <v>24</v>
      </c>
      <c r="I38" t="s">
        <v>25</v>
      </c>
      <c r="J38" t="s">
        <v>1608</v>
      </c>
      <c r="K38" t="s">
        <v>1608</v>
      </c>
      <c r="L38" t="str">
        <f>VLOOKUP(Table110[[#This Row],[Reports to formatted]],peopleNew[],2,0)</f>
        <v>476542511</v>
      </c>
      <c r="M38" t="s">
        <v>1609</v>
      </c>
      <c r="N38" t="s">
        <v>1609</v>
      </c>
      <c r="O38" t="str">
        <f>VLOOKUP(Table110[[#This Row],[Works for Group Formatted]],groupsNew[],2,0)</f>
        <v>558453667</v>
      </c>
      <c r="P38" t="s">
        <v>28</v>
      </c>
      <c r="Q38" t="s">
        <v>29</v>
      </c>
      <c r="R38" t="s">
        <v>30</v>
      </c>
      <c r="S38" t="s">
        <v>2143</v>
      </c>
      <c r="T38" t="s">
        <v>1611</v>
      </c>
      <c r="U38" t="s">
        <v>1612</v>
      </c>
      <c r="V38" t="s">
        <v>792</v>
      </c>
      <c r="W38">
        <v>2307.6999999999998</v>
      </c>
      <c r="X38" t="s">
        <v>35</v>
      </c>
      <c r="Y38">
        <v>20</v>
      </c>
      <c r="Z38" s="1">
        <v>43097</v>
      </c>
      <c r="AA38" s="1">
        <v>43110</v>
      </c>
      <c r="AB38" s="1">
        <v>43124</v>
      </c>
      <c r="AC38" t="s">
        <v>36</v>
      </c>
    </row>
    <row r="39" spans="1:29" x14ac:dyDescent="0.2">
      <c r="A39" t="s">
        <v>6699</v>
      </c>
      <c r="B39" t="str">
        <f>VLOOKUP(Table110[[#This Row],[Full Name (formatted)]],peopleNew[],2,0)</f>
        <v>681225363</v>
      </c>
      <c r="C39" t="str">
        <f>TRIM(Table110[[#This Row],[Full Name (pre trim)]])</f>
        <v>Alexander J Fox</v>
      </c>
      <c r="D39" t="s">
        <v>2315</v>
      </c>
      <c r="E39" t="s">
        <v>820</v>
      </c>
      <c r="F39" t="s">
        <v>2316</v>
      </c>
      <c r="G39" t="s">
        <v>184</v>
      </c>
      <c r="H39" t="s">
        <v>24</v>
      </c>
      <c r="I39" t="s">
        <v>25</v>
      </c>
      <c r="J39" t="s">
        <v>1608</v>
      </c>
      <c r="K39" t="s">
        <v>1608</v>
      </c>
      <c r="L39" t="str">
        <f>VLOOKUP(Table110[[#This Row],[Reports to formatted]],peopleNew[],2,0)</f>
        <v>476542511</v>
      </c>
      <c r="M39" t="s">
        <v>1609</v>
      </c>
      <c r="N39" t="s">
        <v>1609</v>
      </c>
      <c r="O39" t="str">
        <f>VLOOKUP(Table110[[#This Row],[Works for Group Formatted]],groupsNew[],2,0)</f>
        <v>558453667</v>
      </c>
      <c r="P39" t="s">
        <v>28</v>
      </c>
      <c r="Q39" t="s">
        <v>29</v>
      </c>
      <c r="R39" t="s">
        <v>30</v>
      </c>
      <c r="S39" t="s">
        <v>2317</v>
      </c>
      <c r="T39" t="s">
        <v>1611</v>
      </c>
      <c r="U39" t="s">
        <v>1612</v>
      </c>
      <c r="V39" t="s">
        <v>190</v>
      </c>
      <c r="W39">
        <v>1653.85</v>
      </c>
      <c r="X39" t="s">
        <v>35</v>
      </c>
      <c r="Y39">
        <v>20</v>
      </c>
      <c r="Z39" s="1">
        <v>43097</v>
      </c>
      <c r="AA39" s="1">
        <v>43110</v>
      </c>
      <c r="AB39" s="1">
        <v>43124</v>
      </c>
      <c r="AC39" t="s">
        <v>36</v>
      </c>
    </row>
    <row r="40" spans="1:29" x14ac:dyDescent="0.2">
      <c r="A40" t="s">
        <v>6625</v>
      </c>
      <c r="B40" t="str">
        <f>VLOOKUP(Table110[[#This Row],[Full Name (formatted)]],peopleNew[],2,0)</f>
        <v>765291059</v>
      </c>
      <c r="C40" t="str">
        <f>TRIM(Table110[[#This Row],[Full Name (pre trim)]])</f>
        <v>James W Duffy</v>
      </c>
      <c r="D40" t="s">
        <v>1986</v>
      </c>
      <c r="E40" t="s">
        <v>1987</v>
      </c>
      <c r="F40" t="s">
        <v>1984</v>
      </c>
      <c r="G40" t="s">
        <v>1782</v>
      </c>
      <c r="H40" t="s">
        <v>24</v>
      </c>
      <c r="I40" t="s">
        <v>25</v>
      </c>
      <c r="J40" t="s">
        <v>1608</v>
      </c>
      <c r="K40" t="s">
        <v>1608</v>
      </c>
      <c r="L40" t="str">
        <f>VLOOKUP(Table110[[#This Row],[Reports to formatted]],peopleNew[],2,0)</f>
        <v>476542511</v>
      </c>
      <c r="M40" t="s">
        <v>1609</v>
      </c>
      <c r="N40" t="s">
        <v>1609</v>
      </c>
      <c r="O40" t="str">
        <f>VLOOKUP(Table110[[#This Row],[Works for Group Formatted]],groupsNew[],2,0)</f>
        <v>558453667</v>
      </c>
      <c r="P40" t="s">
        <v>28</v>
      </c>
      <c r="Q40" t="s">
        <v>29</v>
      </c>
      <c r="R40" t="s">
        <v>30</v>
      </c>
      <c r="S40" t="s">
        <v>1988</v>
      </c>
      <c r="T40" t="s">
        <v>1611</v>
      </c>
      <c r="U40" t="s">
        <v>1612</v>
      </c>
      <c r="V40" t="s">
        <v>1785</v>
      </c>
      <c r="W40">
        <v>16.66</v>
      </c>
      <c r="X40" t="s">
        <v>282</v>
      </c>
      <c r="Y40">
        <v>20</v>
      </c>
      <c r="Z40" s="1">
        <v>43097</v>
      </c>
      <c r="AA40" s="1">
        <v>43110</v>
      </c>
      <c r="AB40" s="1">
        <v>43124</v>
      </c>
      <c r="AC40" t="s">
        <v>36</v>
      </c>
    </row>
    <row r="41" spans="1:29" x14ac:dyDescent="0.2">
      <c r="A41" t="s">
        <v>6950</v>
      </c>
      <c r="B41" t="str">
        <f>VLOOKUP(Table110[[#This Row],[Full Name (formatted)]],peopleNew[],2,0)</f>
        <v>765291060</v>
      </c>
      <c r="C41" t="str">
        <f>TRIM(Table110[[#This Row],[Full Name (pre trim)]])</f>
        <v>Tess G Korten</v>
      </c>
      <c r="D41" t="s">
        <v>3468</v>
      </c>
      <c r="E41" t="s">
        <v>3469</v>
      </c>
      <c r="F41" t="s">
        <v>3470</v>
      </c>
      <c r="G41" t="s">
        <v>1154</v>
      </c>
      <c r="H41" t="s">
        <v>24</v>
      </c>
      <c r="I41" t="s">
        <v>25</v>
      </c>
      <c r="J41" t="s">
        <v>1608</v>
      </c>
      <c r="K41" t="s">
        <v>1608</v>
      </c>
      <c r="L41" t="str">
        <f>VLOOKUP(Table110[[#This Row],[Reports to formatted]],peopleNew[],2,0)</f>
        <v>476542511</v>
      </c>
      <c r="M41" t="s">
        <v>1609</v>
      </c>
      <c r="N41" t="s">
        <v>1609</v>
      </c>
      <c r="O41" t="str">
        <f>VLOOKUP(Table110[[#This Row],[Works for Group Formatted]],groupsNew[],2,0)</f>
        <v>558453667</v>
      </c>
      <c r="P41" t="s">
        <v>28</v>
      </c>
      <c r="Q41" t="s">
        <v>29</v>
      </c>
      <c r="R41" t="s">
        <v>30</v>
      </c>
      <c r="S41" t="s">
        <v>3471</v>
      </c>
      <c r="T41" t="s">
        <v>1611</v>
      </c>
      <c r="U41" t="s">
        <v>1612</v>
      </c>
      <c r="V41" t="s">
        <v>1156</v>
      </c>
      <c r="W41">
        <v>16.66</v>
      </c>
      <c r="X41" t="s">
        <v>282</v>
      </c>
      <c r="Y41">
        <v>20</v>
      </c>
      <c r="Z41" s="1">
        <v>43097</v>
      </c>
      <c r="AA41" s="1">
        <v>43110</v>
      </c>
      <c r="AB41" s="1">
        <v>43124</v>
      </c>
      <c r="AC41" t="s">
        <v>36</v>
      </c>
    </row>
    <row r="42" spans="1:29" x14ac:dyDescent="0.2">
      <c r="A42" t="s">
        <v>7555</v>
      </c>
      <c r="B42" t="str">
        <f>VLOOKUP(Table110[[#This Row],[Full Name (formatted)]],peopleNew[],2,0)</f>
        <v>765291061</v>
      </c>
      <c r="C42" t="str">
        <f>TRIM(Table110[[#This Row],[Full Name (pre trim)]])</f>
        <v>Julien A Vincent</v>
      </c>
      <c r="D42" t="s">
        <v>6027</v>
      </c>
      <c r="E42" t="s">
        <v>6028</v>
      </c>
      <c r="F42" t="s">
        <v>6029</v>
      </c>
      <c r="G42" t="s">
        <v>1154</v>
      </c>
      <c r="H42" t="s">
        <v>24</v>
      </c>
      <c r="I42" t="s">
        <v>25</v>
      </c>
      <c r="J42" t="s">
        <v>1608</v>
      </c>
      <c r="K42" t="s">
        <v>1608</v>
      </c>
      <c r="L42" t="str">
        <f>VLOOKUP(Table110[[#This Row],[Reports to formatted]],peopleNew[],2,0)</f>
        <v>476542511</v>
      </c>
      <c r="M42" t="s">
        <v>1609</v>
      </c>
      <c r="N42" t="s">
        <v>1609</v>
      </c>
      <c r="O42" t="str">
        <f>VLOOKUP(Table110[[#This Row],[Works for Group Formatted]],groupsNew[],2,0)</f>
        <v>558453667</v>
      </c>
      <c r="P42" t="s">
        <v>28</v>
      </c>
      <c r="Q42" t="s">
        <v>29</v>
      </c>
      <c r="R42" t="s">
        <v>30</v>
      </c>
      <c r="S42" t="s">
        <v>6030</v>
      </c>
      <c r="T42" t="s">
        <v>1611</v>
      </c>
      <c r="U42" t="s">
        <v>1612</v>
      </c>
      <c r="V42" t="s">
        <v>1156</v>
      </c>
      <c r="W42">
        <v>1230.77</v>
      </c>
      <c r="X42" t="s">
        <v>35</v>
      </c>
      <c r="Y42">
        <v>20</v>
      </c>
      <c r="Z42" s="1">
        <v>43097</v>
      </c>
      <c r="AA42" s="1">
        <v>43110</v>
      </c>
      <c r="AB42" s="1">
        <v>43124</v>
      </c>
      <c r="AC42" t="s">
        <v>36</v>
      </c>
    </row>
    <row r="43" spans="1:29" x14ac:dyDescent="0.2">
      <c r="A43" t="s">
        <v>6634</v>
      </c>
      <c r="B43" t="str">
        <f>VLOOKUP(Table110[[#This Row],[Full Name (formatted)]],peopleNew[],2,0)</f>
        <v>476542823</v>
      </c>
      <c r="C43" t="str">
        <f>TRIM(Table110[[#This Row],[Full Name (pre trim)]])</f>
        <v>Marilyn M Dyer</v>
      </c>
      <c r="D43" t="s">
        <v>2027</v>
      </c>
      <c r="E43" t="s">
        <v>2028</v>
      </c>
      <c r="F43" t="s">
        <v>2029</v>
      </c>
      <c r="G43" t="s">
        <v>51</v>
      </c>
      <c r="H43" t="s">
        <v>24</v>
      </c>
      <c r="I43" t="s">
        <v>8540</v>
      </c>
      <c r="J43" t="s">
        <v>41</v>
      </c>
      <c r="K43" t="s">
        <v>41</v>
      </c>
      <c r="L43" t="str">
        <f>VLOOKUP(Table110[[#This Row],[Reports to formatted]],peopleNew[],2,0)</f>
        <v>476542947</v>
      </c>
      <c r="M43" t="s">
        <v>42</v>
      </c>
      <c r="N43" t="s">
        <v>42</v>
      </c>
      <c r="O43" t="str">
        <f>VLOOKUP(Table110[[#This Row],[Works for Group Formatted]],groupsNew[],2,0)</f>
        <v>476549563</v>
      </c>
      <c r="P43" t="s">
        <v>28</v>
      </c>
      <c r="Q43" t="s">
        <v>29</v>
      </c>
      <c r="R43" t="s">
        <v>30</v>
      </c>
      <c r="S43" t="s">
        <v>2030</v>
      </c>
      <c r="T43" t="s">
        <v>44</v>
      </c>
      <c r="U43" t="s">
        <v>66</v>
      </c>
      <c r="V43" t="s">
        <v>57</v>
      </c>
      <c r="W43">
        <v>2538.4699999999998</v>
      </c>
      <c r="X43" t="s">
        <v>35</v>
      </c>
      <c r="Y43">
        <v>20</v>
      </c>
      <c r="Z43" s="1">
        <v>43097</v>
      </c>
      <c r="AA43" s="1">
        <v>43110</v>
      </c>
      <c r="AB43" s="1">
        <v>43124</v>
      </c>
      <c r="AC43" t="s">
        <v>36</v>
      </c>
    </row>
    <row r="44" spans="1:29" x14ac:dyDescent="0.2">
      <c r="A44" t="s">
        <v>6663</v>
      </c>
      <c r="B44" t="str">
        <f>VLOOKUP(Table110[[#This Row],[Full Name (formatted)]],peopleNew[],2,0)</f>
        <v>476542827</v>
      </c>
      <c r="C44" t="str">
        <f>TRIM(Table110[[#This Row],[Full Name (pre trim)]])</f>
        <v>Michael A Favilla</v>
      </c>
      <c r="D44" t="s">
        <v>2156</v>
      </c>
      <c r="E44" t="s">
        <v>1420</v>
      </c>
      <c r="F44" t="s">
        <v>2157</v>
      </c>
      <c r="G44" t="s">
        <v>643</v>
      </c>
      <c r="H44" t="s">
        <v>24</v>
      </c>
      <c r="I44" t="s">
        <v>25</v>
      </c>
      <c r="J44" t="s">
        <v>41</v>
      </c>
      <c r="K44" t="s">
        <v>41</v>
      </c>
      <c r="L44" t="str">
        <f>VLOOKUP(Table110[[#This Row],[Reports to formatted]],peopleNew[],2,0)</f>
        <v>476542947</v>
      </c>
      <c r="M44" t="s">
        <v>42</v>
      </c>
      <c r="N44" t="s">
        <v>42</v>
      </c>
      <c r="O44" t="str">
        <f>VLOOKUP(Table110[[#This Row],[Works for Group Formatted]],groupsNew[],2,0)</f>
        <v>476549563</v>
      </c>
      <c r="P44" t="s">
        <v>28</v>
      </c>
      <c r="Q44" t="s">
        <v>29</v>
      </c>
      <c r="R44" t="s">
        <v>30</v>
      </c>
      <c r="S44" t="s">
        <v>2158</v>
      </c>
      <c r="T44" t="s">
        <v>44</v>
      </c>
      <c r="U44" t="s">
        <v>45</v>
      </c>
      <c r="V44" t="s">
        <v>648</v>
      </c>
      <c r="W44">
        <v>2923.08</v>
      </c>
      <c r="X44" t="s">
        <v>35</v>
      </c>
      <c r="Y44">
        <v>20</v>
      </c>
      <c r="Z44" s="1">
        <v>43097</v>
      </c>
      <c r="AA44" s="1">
        <v>43110</v>
      </c>
      <c r="AB44" s="1">
        <v>43124</v>
      </c>
      <c r="AC44" t="s">
        <v>36</v>
      </c>
    </row>
    <row r="45" spans="1:29" x14ac:dyDescent="0.2">
      <c r="A45" t="s">
        <v>7519</v>
      </c>
      <c r="B45" t="str">
        <f>VLOOKUP(Table110[[#This Row],[Full Name (formatted)]],peopleNew[],2,0)</f>
        <v>476543676</v>
      </c>
      <c r="C45" t="str">
        <f>TRIM(Table110[[#This Row],[Full Name (pre trim)]])</f>
        <v>David I Troise Jr</v>
      </c>
      <c r="D45" t="s">
        <v>5881</v>
      </c>
      <c r="E45" t="s">
        <v>5882</v>
      </c>
      <c r="F45" t="s">
        <v>5883</v>
      </c>
      <c r="G45" t="s">
        <v>134</v>
      </c>
      <c r="H45" t="s">
        <v>24</v>
      </c>
      <c r="I45" t="s">
        <v>25</v>
      </c>
      <c r="J45" t="s">
        <v>41</v>
      </c>
      <c r="K45" t="s">
        <v>41</v>
      </c>
      <c r="L45" t="str">
        <f>VLOOKUP(Table110[[#This Row],[Reports to formatted]],peopleNew[],2,0)</f>
        <v>476542947</v>
      </c>
      <c r="M45" t="s">
        <v>42</v>
      </c>
      <c r="N45" t="s">
        <v>42</v>
      </c>
      <c r="O45" t="str">
        <f>VLOOKUP(Table110[[#This Row],[Works for Group Formatted]],groupsNew[],2,0)</f>
        <v>476549563</v>
      </c>
      <c r="P45" t="s">
        <v>28</v>
      </c>
      <c r="Q45" t="s">
        <v>29</v>
      </c>
      <c r="R45" t="s">
        <v>30</v>
      </c>
      <c r="S45" t="s">
        <v>5884</v>
      </c>
      <c r="T45" t="s">
        <v>44</v>
      </c>
      <c r="U45" t="s">
        <v>45</v>
      </c>
      <c r="V45" t="s">
        <v>136</v>
      </c>
      <c r="W45">
        <v>2692.31</v>
      </c>
      <c r="X45" t="s">
        <v>35</v>
      </c>
      <c r="Y45">
        <v>20</v>
      </c>
      <c r="Z45" s="1">
        <v>43097</v>
      </c>
      <c r="AA45" s="1">
        <v>43110</v>
      </c>
      <c r="AB45" s="1">
        <v>43124</v>
      </c>
      <c r="AC45" t="s">
        <v>36</v>
      </c>
    </row>
    <row r="46" spans="1:29" x14ac:dyDescent="0.2">
      <c r="A46" t="s">
        <v>6299</v>
      </c>
      <c r="B46" t="str">
        <f>VLOOKUP(Table110[[#This Row],[Full Name (formatted)]],peopleNew[],2,0)</f>
        <v>476543694</v>
      </c>
      <c r="C46" t="str">
        <f>TRIM(Table110[[#This Row],[Full Name (pre trim)]])</f>
        <v>Judith L Abbot</v>
      </c>
      <c r="D46" t="s">
        <v>37</v>
      </c>
      <c r="E46" t="s">
        <v>38</v>
      </c>
      <c r="F46" t="s">
        <v>39</v>
      </c>
      <c r="G46" t="s">
        <v>40</v>
      </c>
      <c r="H46" t="s">
        <v>24</v>
      </c>
      <c r="I46" t="s">
        <v>25</v>
      </c>
      <c r="J46" t="s">
        <v>41</v>
      </c>
      <c r="K46" t="s">
        <v>41</v>
      </c>
      <c r="L46" t="str">
        <f>VLOOKUP(Table110[[#This Row],[Reports to formatted]],peopleNew[],2,0)</f>
        <v>476542947</v>
      </c>
      <c r="M46" t="s">
        <v>42</v>
      </c>
      <c r="N46" t="s">
        <v>42</v>
      </c>
      <c r="O46" t="str">
        <f>VLOOKUP(Table110[[#This Row],[Works for Group Formatted]],groupsNew[],2,0)</f>
        <v>476549563</v>
      </c>
      <c r="P46" t="s">
        <v>28</v>
      </c>
      <c r="Q46" t="s">
        <v>29</v>
      </c>
      <c r="R46" t="s">
        <v>30</v>
      </c>
      <c r="S46" t="s">
        <v>43</v>
      </c>
      <c r="T46" t="s">
        <v>44</v>
      </c>
      <c r="U46" t="s">
        <v>45</v>
      </c>
      <c r="V46" t="s">
        <v>46</v>
      </c>
      <c r="W46">
        <v>1076.93</v>
      </c>
      <c r="X46" t="s">
        <v>47</v>
      </c>
      <c r="Y46">
        <v>20</v>
      </c>
      <c r="Z46" s="1">
        <v>43097</v>
      </c>
      <c r="AA46" s="1">
        <v>43110</v>
      </c>
      <c r="AB46" s="1">
        <v>43124</v>
      </c>
      <c r="AC46" t="s">
        <v>36</v>
      </c>
    </row>
    <row r="47" spans="1:29" x14ac:dyDescent="0.2">
      <c r="A47" t="s">
        <v>7607</v>
      </c>
      <c r="B47" t="str">
        <f>VLOOKUP(Table110[[#This Row],[Full Name (formatted)]],peopleNew[],2,0)</f>
        <v>476543698</v>
      </c>
      <c r="C47" t="str">
        <f>TRIM(Table110[[#This Row],[Full Name (pre trim)]])</f>
        <v>Minwen Yang</v>
      </c>
      <c r="D47" t="s">
        <v>6236</v>
      </c>
      <c r="E47" t="s">
        <v>6237</v>
      </c>
      <c r="F47" t="s">
        <v>6238</v>
      </c>
      <c r="G47" t="s">
        <v>5469</v>
      </c>
      <c r="H47" t="s">
        <v>24</v>
      </c>
      <c r="I47" t="s">
        <v>25</v>
      </c>
      <c r="J47" t="s">
        <v>41</v>
      </c>
      <c r="K47" t="s">
        <v>41</v>
      </c>
      <c r="L47" t="str">
        <f>VLOOKUP(Table110[[#This Row],[Reports to formatted]],peopleNew[],2,0)</f>
        <v>476542947</v>
      </c>
      <c r="M47" t="s">
        <v>42</v>
      </c>
      <c r="N47" t="s">
        <v>42</v>
      </c>
      <c r="O47" t="str">
        <f>VLOOKUP(Table110[[#This Row],[Works for Group Formatted]],groupsNew[],2,0)</f>
        <v>476549563</v>
      </c>
      <c r="P47" t="s">
        <v>28</v>
      </c>
      <c r="Q47" t="s">
        <v>29</v>
      </c>
      <c r="R47" t="s">
        <v>30</v>
      </c>
      <c r="S47" t="s">
        <v>6239</v>
      </c>
      <c r="T47" t="s">
        <v>44</v>
      </c>
      <c r="U47" t="s">
        <v>45</v>
      </c>
      <c r="V47" t="s">
        <v>5471</v>
      </c>
      <c r="W47">
        <v>1923.08</v>
      </c>
      <c r="X47" t="s">
        <v>35</v>
      </c>
      <c r="Y47">
        <v>20</v>
      </c>
      <c r="Z47" s="1">
        <v>43097</v>
      </c>
      <c r="AA47" s="1">
        <v>43110</v>
      </c>
      <c r="AB47" s="1">
        <v>43124</v>
      </c>
      <c r="AC47" t="s">
        <v>36</v>
      </c>
    </row>
    <row r="48" spans="1:29" x14ac:dyDescent="0.2">
      <c r="A48" t="s">
        <v>6851</v>
      </c>
      <c r="B48" t="str">
        <f>VLOOKUP(Table110[[#This Row],[Full Name (formatted)]],peopleNew[],2,0)</f>
        <v>567679093</v>
      </c>
      <c r="C48" t="str">
        <f>TRIM(Table110[[#This Row],[Full Name (pre trim)]])</f>
        <v>Gilbert K Hoe</v>
      </c>
      <c r="D48" t="s">
        <v>3030</v>
      </c>
      <c r="E48" t="s">
        <v>3031</v>
      </c>
      <c r="F48" t="s">
        <v>3032</v>
      </c>
      <c r="G48" t="s">
        <v>3033</v>
      </c>
      <c r="H48" t="s">
        <v>24</v>
      </c>
      <c r="I48" t="s">
        <v>25</v>
      </c>
      <c r="J48" t="s">
        <v>41</v>
      </c>
      <c r="K48" t="s">
        <v>41</v>
      </c>
      <c r="L48" t="str">
        <f>VLOOKUP(Table110[[#This Row],[Reports to formatted]],peopleNew[],2,0)</f>
        <v>476542947</v>
      </c>
      <c r="M48" t="s">
        <v>42</v>
      </c>
      <c r="N48" t="s">
        <v>42</v>
      </c>
      <c r="O48" t="str">
        <f>VLOOKUP(Table110[[#This Row],[Works for Group Formatted]],groupsNew[],2,0)</f>
        <v>476549563</v>
      </c>
      <c r="P48" t="s">
        <v>28</v>
      </c>
      <c r="Q48" t="s">
        <v>29</v>
      </c>
      <c r="R48" t="s">
        <v>30</v>
      </c>
      <c r="S48" t="s">
        <v>3034</v>
      </c>
      <c r="T48" t="s">
        <v>44</v>
      </c>
      <c r="U48" t="s">
        <v>45</v>
      </c>
      <c r="V48" t="s">
        <v>3035</v>
      </c>
      <c r="W48">
        <v>1961.54</v>
      </c>
      <c r="X48" t="s">
        <v>47</v>
      </c>
      <c r="Y48">
        <v>20</v>
      </c>
      <c r="Z48" s="1">
        <v>43097</v>
      </c>
      <c r="AA48" s="1">
        <v>43110</v>
      </c>
      <c r="AB48" s="1">
        <v>43124</v>
      </c>
      <c r="AC48" t="s">
        <v>36</v>
      </c>
    </row>
    <row r="49" spans="1:29" x14ac:dyDescent="0.2">
      <c r="A49" t="s">
        <v>6859</v>
      </c>
      <c r="B49" t="str">
        <f>VLOOKUP(Table110[[#This Row],[Full Name (formatted)]],peopleNew[],2,0)</f>
        <v>625374576</v>
      </c>
      <c r="C49" t="str">
        <f>TRIM(Table110[[#This Row],[Full Name (pre trim)]])</f>
        <v>Raida Hossain</v>
      </c>
      <c r="D49" t="s">
        <v>3067</v>
      </c>
      <c r="E49" t="s">
        <v>3068</v>
      </c>
      <c r="F49" t="s">
        <v>3069</v>
      </c>
      <c r="G49" t="s">
        <v>3070</v>
      </c>
      <c r="H49" t="s">
        <v>24</v>
      </c>
      <c r="I49" t="s">
        <v>25</v>
      </c>
      <c r="J49" t="s">
        <v>41</v>
      </c>
      <c r="K49" t="s">
        <v>41</v>
      </c>
      <c r="L49" t="str">
        <f>VLOOKUP(Table110[[#This Row],[Reports to formatted]],peopleNew[],2,0)</f>
        <v>476542947</v>
      </c>
      <c r="M49" t="s">
        <v>42</v>
      </c>
      <c r="N49" t="s">
        <v>42</v>
      </c>
      <c r="O49" t="str">
        <f>VLOOKUP(Table110[[#This Row],[Works for Group Formatted]],groupsNew[],2,0)</f>
        <v>476549563</v>
      </c>
      <c r="P49" t="s">
        <v>28</v>
      </c>
      <c r="Q49" t="s">
        <v>29</v>
      </c>
      <c r="R49" t="s">
        <v>30</v>
      </c>
      <c r="S49" t="s">
        <v>3071</v>
      </c>
      <c r="T49" t="s">
        <v>44</v>
      </c>
      <c r="U49" t="s">
        <v>45</v>
      </c>
      <c r="V49" t="s">
        <v>3072</v>
      </c>
      <c r="W49">
        <v>1461.54</v>
      </c>
      <c r="X49" t="s">
        <v>35</v>
      </c>
      <c r="Y49">
        <v>20</v>
      </c>
      <c r="Z49" s="1">
        <v>43097</v>
      </c>
      <c r="AA49" s="1">
        <v>43110</v>
      </c>
      <c r="AB49" s="1">
        <v>43124</v>
      </c>
      <c r="AC49" t="s">
        <v>36</v>
      </c>
    </row>
    <row r="50" spans="1:29" x14ac:dyDescent="0.2">
      <c r="A50" t="s">
        <v>7500</v>
      </c>
      <c r="B50" t="str">
        <f>VLOOKUP(Table110[[#This Row],[Full Name (formatted)]],peopleNew[],2,0)</f>
        <v>625374579</v>
      </c>
      <c r="C50" t="str">
        <f>TRIM(Table110[[#This Row],[Full Name (pre trim)]])</f>
        <v>Joseph A Telano</v>
      </c>
      <c r="D50" t="s">
        <v>5802</v>
      </c>
      <c r="E50" t="s">
        <v>1760</v>
      </c>
      <c r="F50" t="s">
        <v>5803</v>
      </c>
      <c r="G50" t="s">
        <v>1483</v>
      </c>
      <c r="H50" t="s">
        <v>24</v>
      </c>
      <c r="I50" t="s">
        <v>25</v>
      </c>
      <c r="J50" t="s">
        <v>41</v>
      </c>
      <c r="K50" t="s">
        <v>41</v>
      </c>
      <c r="L50" t="str">
        <f>VLOOKUP(Table110[[#This Row],[Reports to formatted]],peopleNew[],2,0)</f>
        <v>476542947</v>
      </c>
      <c r="M50" t="s">
        <v>42</v>
      </c>
      <c r="N50" t="s">
        <v>42</v>
      </c>
      <c r="O50" t="str">
        <f>VLOOKUP(Table110[[#This Row],[Works for Group Formatted]],groupsNew[],2,0)</f>
        <v>476549563</v>
      </c>
      <c r="P50" t="s">
        <v>28</v>
      </c>
      <c r="Q50" t="s">
        <v>29</v>
      </c>
      <c r="R50" t="s">
        <v>30</v>
      </c>
      <c r="S50" t="s">
        <v>5804</v>
      </c>
      <c r="T50" t="s">
        <v>44</v>
      </c>
      <c r="U50" t="s">
        <v>45</v>
      </c>
      <c r="V50" t="s">
        <v>1485</v>
      </c>
      <c r="W50">
        <v>1461.54</v>
      </c>
      <c r="X50" t="s">
        <v>35</v>
      </c>
      <c r="Y50">
        <v>20</v>
      </c>
      <c r="Z50" s="1">
        <v>43097</v>
      </c>
      <c r="AA50" s="1">
        <v>43110</v>
      </c>
      <c r="AB50" s="1">
        <v>43124</v>
      </c>
      <c r="AC50" t="s">
        <v>36</v>
      </c>
    </row>
    <row r="51" spans="1:29" x14ac:dyDescent="0.2">
      <c r="A51" t="s">
        <v>6566</v>
      </c>
      <c r="B51" t="str">
        <f>VLOOKUP(Table110[[#This Row],[Full Name (formatted)]],peopleNew[],2,0)</f>
        <v>476542812</v>
      </c>
      <c r="C51" t="str">
        <f>TRIM(Table110[[#This Row],[Full Name (pre trim)]])</f>
        <v>Robert L Davidson</v>
      </c>
      <c r="D51" t="s">
        <v>1695</v>
      </c>
      <c r="E51" t="s">
        <v>1288</v>
      </c>
      <c r="F51" t="s">
        <v>1696</v>
      </c>
      <c r="G51" t="s">
        <v>1697</v>
      </c>
      <c r="H51" t="s">
        <v>24</v>
      </c>
      <c r="I51" t="s">
        <v>25</v>
      </c>
      <c r="J51" t="s">
        <v>1698</v>
      </c>
      <c r="K51" t="s">
        <v>1698</v>
      </c>
      <c r="L51" t="str">
        <f>VLOOKUP(Table110[[#This Row],[Reports to formatted]],peopleNew[],2,0)</f>
        <v>476545391</v>
      </c>
      <c r="M51" t="s">
        <v>1699</v>
      </c>
      <c r="N51" t="s">
        <v>1699</v>
      </c>
      <c r="O51" t="str">
        <f>VLOOKUP(Table110[[#This Row],[Works for Group Formatted]],groupsNew[],2,0)</f>
        <v>476549558</v>
      </c>
      <c r="P51" t="s">
        <v>28</v>
      </c>
      <c r="Q51" t="s">
        <v>29</v>
      </c>
      <c r="R51" t="s">
        <v>30</v>
      </c>
      <c r="S51" t="s">
        <v>1700</v>
      </c>
      <c r="T51" t="s">
        <v>1701</v>
      </c>
      <c r="U51" t="s">
        <v>489</v>
      </c>
      <c r="V51" t="s">
        <v>1702</v>
      </c>
      <c r="W51">
        <v>2115.39</v>
      </c>
      <c r="X51" t="s">
        <v>35</v>
      </c>
      <c r="Y51">
        <v>20</v>
      </c>
      <c r="Z51" s="1">
        <v>43097</v>
      </c>
      <c r="AA51" s="1">
        <v>43110</v>
      </c>
      <c r="AB51" s="1">
        <v>43124</v>
      </c>
      <c r="AC51" t="s">
        <v>36</v>
      </c>
    </row>
    <row r="52" spans="1:29" x14ac:dyDescent="0.2">
      <c r="A52" t="s">
        <v>6664</v>
      </c>
      <c r="B52" t="str">
        <f>VLOOKUP(Table110[[#This Row],[Full Name (formatted)]],peopleNew[],2,0)</f>
        <v>476543638</v>
      </c>
      <c r="C52" t="str">
        <f>TRIM(Table110[[#This Row],[Full Name (pre trim)]])</f>
        <v>Elyse E Fears</v>
      </c>
      <c r="D52" t="s">
        <v>2159</v>
      </c>
      <c r="E52" t="s">
        <v>2160</v>
      </c>
      <c r="F52" t="s">
        <v>2161</v>
      </c>
      <c r="G52" t="s">
        <v>40</v>
      </c>
      <c r="H52" t="s">
        <v>24</v>
      </c>
      <c r="I52" t="s">
        <v>25</v>
      </c>
      <c r="J52" t="s">
        <v>1698</v>
      </c>
      <c r="K52" t="s">
        <v>1698</v>
      </c>
      <c r="L52" t="str">
        <f>VLOOKUP(Table110[[#This Row],[Reports to formatted]],peopleNew[],2,0)</f>
        <v>476545391</v>
      </c>
      <c r="M52" t="s">
        <v>1699</v>
      </c>
      <c r="N52" t="s">
        <v>1699</v>
      </c>
      <c r="O52" t="str">
        <f>VLOOKUP(Table110[[#This Row],[Works for Group Formatted]],groupsNew[],2,0)</f>
        <v>476549558</v>
      </c>
      <c r="P52" t="s">
        <v>28</v>
      </c>
      <c r="Q52" t="s">
        <v>29</v>
      </c>
      <c r="R52" t="s">
        <v>30</v>
      </c>
      <c r="S52" t="s">
        <v>2162</v>
      </c>
      <c r="T52" t="s">
        <v>1701</v>
      </c>
      <c r="U52" t="s">
        <v>489</v>
      </c>
      <c r="V52" t="s">
        <v>46</v>
      </c>
      <c r="W52">
        <v>1346.16</v>
      </c>
      <c r="X52" t="s">
        <v>35</v>
      </c>
      <c r="Y52">
        <v>20</v>
      </c>
      <c r="Z52" s="1">
        <v>43097</v>
      </c>
      <c r="AA52" s="1">
        <v>43110</v>
      </c>
      <c r="AB52" s="1">
        <v>43124</v>
      </c>
      <c r="AC52" t="s">
        <v>36</v>
      </c>
    </row>
    <row r="53" spans="1:29" x14ac:dyDescent="0.2">
      <c r="A53" t="s">
        <v>6849</v>
      </c>
      <c r="B53" t="str">
        <f>VLOOKUP(Table110[[#This Row],[Full Name (formatted)]],peopleNew[],2,0)</f>
        <v>476543667</v>
      </c>
      <c r="C53" t="str">
        <f>TRIM(Table110[[#This Row],[Full Name (pre trim)]])</f>
        <v>Molly P Hirschbeck</v>
      </c>
      <c r="D53" t="s">
        <v>3022</v>
      </c>
      <c r="E53" t="s">
        <v>3023</v>
      </c>
      <c r="F53" t="s">
        <v>3024</v>
      </c>
      <c r="G53" t="s">
        <v>790</v>
      </c>
      <c r="H53" t="s">
        <v>24</v>
      </c>
      <c r="I53" t="s">
        <v>25</v>
      </c>
      <c r="J53" t="s">
        <v>1698</v>
      </c>
      <c r="K53" t="s">
        <v>1698</v>
      </c>
      <c r="L53" t="str">
        <f>VLOOKUP(Table110[[#This Row],[Reports to formatted]],peopleNew[],2,0)</f>
        <v>476545391</v>
      </c>
      <c r="M53" t="s">
        <v>1699</v>
      </c>
      <c r="N53" t="s">
        <v>1699</v>
      </c>
      <c r="O53" t="str">
        <f>VLOOKUP(Table110[[#This Row],[Works for Group Formatted]],groupsNew[],2,0)</f>
        <v>476549558</v>
      </c>
      <c r="P53" t="s">
        <v>28</v>
      </c>
      <c r="Q53" t="s">
        <v>29</v>
      </c>
      <c r="R53" t="s">
        <v>30</v>
      </c>
      <c r="S53" t="s">
        <v>3025</v>
      </c>
      <c r="T53" t="s">
        <v>1701</v>
      </c>
      <c r="U53" t="s">
        <v>489</v>
      </c>
      <c r="V53" t="s">
        <v>792</v>
      </c>
      <c r="W53">
        <v>2495.77</v>
      </c>
      <c r="X53" t="s">
        <v>35</v>
      </c>
      <c r="Y53">
        <v>20</v>
      </c>
      <c r="Z53" s="1">
        <v>43097</v>
      </c>
      <c r="AA53" s="1">
        <v>43110</v>
      </c>
      <c r="AB53" s="1">
        <v>43124</v>
      </c>
      <c r="AC53" t="s">
        <v>36</v>
      </c>
    </row>
    <row r="54" spans="1:29" x14ac:dyDescent="0.2">
      <c r="A54" t="s">
        <v>7164</v>
      </c>
      <c r="B54" t="str">
        <f>VLOOKUP(Table110[[#This Row],[Full Name (formatted)]],peopleNew[],2,0)</f>
        <v>567679100</v>
      </c>
      <c r="C54" t="str">
        <f>TRIM(Table110[[#This Row],[Full Name (pre trim)]])</f>
        <v>Mckayla A Mulhern</v>
      </c>
      <c r="D54" t="s">
        <v>4389</v>
      </c>
      <c r="E54" t="s">
        <v>4390</v>
      </c>
      <c r="F54" t="s">
        <v>4391</v>
      </c>
      <c r="G54" t="s">
        <v>4392</v>
      </c>
      <c r="H54" t="s">
        <v>24</v>
      </c>
      <c r="I54" t="s">
        <v>25</v>
      </c>
      <c r="J54" t="s">
        <v>1698</v>
      </c>
      <c r="K54" t="s">
        <v>1698</v>
      </c>
      <c r="L54" t="str">
        <f>VLOOKUP(Table110[[#This Row],[Reports to formatted]],peopleNew[],2,0)</f>
        <v>476545391</v>
      </c>
      <c r="M54" t="s">
        <v>1699</v>
      </c>
      <c r="N54" t="s">
        <v>1699</v>
      </c>
      <c r="O54" t="str">
        <f>VLOOKUP(Table110[[#This Row],[Works for Group Formatted]],groupsNew[],2,0)</f>
        <v>476549558</v>
      </c>
      <c r="P54" t="s">
        <v>28</v>
      </c>
      <c r="Q54" t="s">
        <v>29</v>
      </c>
      <c r="R54" t="s">
        <v>30</v>
      </c>
      <c r="S54" t="s">
        <v>4393</v>
      </c>
      <c r="T54" t="s">
        <v>1701</v>
      </c>
      <c r="U54" t="s">
        <v>489</v>
      </c>
      <c r="V54" t="s">
        <v>4394</v>
      </c>
      <c r="W54">
        <v>1782.7</v>
      </c>
      <c r="X54" t="s">
        <v>35</v>
      </c>
      <c r="Y54">
        <v>20</v>
      </c>
      <c r="Z54" s="1">
        <v>43097</v>
      </c>
      <c r="AA54" s="1">
        <v>43110</v>
      </c>
      <c r="AB54" s="1">
        <v>43124</v>
      </c>
      <c r="AC54" t="s">
        <v>36</v>
      </c>
    </row>
    <row r="55" spans="1:29" x14ac:dyDescent="0.2">
      <c r="A55" t="s">
        <v>7221</v>
      </c>
      <c r="B55" t="str">
        <f>VLOOKUP(Table110[[#This Row],[Full Name (formatted)]],peopleNew[],2,0)</f>
        <v>567679101</v>
      </c>
      <c r="C55" t="str">
        <f>TRIM(Table110[[#This Row],[Full Name (pre trim)]])</f>
        <v>Palmira A Ortiz</v>
      </c>
      <c r="D55" t="s">
        <v>4639</v>
      </c>
      <c r="E55" t="s">
        <v>4640</v>
      </c>
      <c r="F55" t="s">
        <v>4632</v>
      </c>
      <c r="G55" t="s">
        <v>107</v>
      </c>
      <c r="H55" t="s">
        <v>24</v>
      </c>
      <c r="I55" t="s">
        <v>25</v>
      </c>
      <c r="J55" t="s">
        <v>1698</v>
      </c>
      <c r="K55" t="s">
        <v>1698</v>
      </c>
      <c r="L55" t="str">
        <f>VLOOKUP(Table110[[#This Row],[Reports to formatted]],peopleNew[],2,0)</f>
        <v>476545391</v>
      </c>
      <c r="M55" t="s">
        <v>1699</v>
      </c>
      <c r="N55" t="s">
        <v>1699</v>
      </c>
      <c r="O55" t="str">
        <f>VLOOKUP(Table110[[#This Row],[Works for Group Formatted]],groupsNew[],2,0)</f>
        <v>476549558</v>
      </c>
      <c r="P55" t="s">
        <v>28</v>
      </c>
      <c r="Q55" t="s">
        <v>29</v>
      </c>
      <c r="R55" t="s">
        <v>30</v>
      </c>
      <c r="S55" t="s">
        <v>4641</v>
      </c>
      <c r="T55" t="s">
        <v>1701</v>
      </c>
      <c r="U55" t="s">
        <v>489</v>
      </c>
      <c r="V55" t="s">
        <v>113</v>
      </c>
      <c r="W55">
        <v>653.85</v>
      </c>
      <c r="X55" t="s">
        <v>47</v>
      </c>
      <c r="Y55">
        <v>20</v>
      </c>
      <c r="Z55" s="1">
        <v>43097</v>
      </c>
      <c r="AA55" s="1">
        <v>43110</v>
      </c>
      <c r="AB55" s="1">
        <v>43124</v>
      </c>
      <c r="AC55" t="s">
        <v>36</v>
      </c>
    </row>
    <row r="56" spans="1:29" x14ac:dyDescent="0.2">
      <c r="A56" t="s">
        <v>7340</v>
      </c>
      <c r="B56" t="str">
        <f>VLOOKUP(Table110[[#This Row],[Full Name (formatted)]],peopleNew[],2,0)</f>
        <v>567679103</v>
      </c>
      <c r="C56" t="str">
        <f>TRIM(Table110[[#This Row],[Full Name (pre trim)]])</f>
        <v>Richard M Rodgers</v>
      </c>
      <c r="D56" t="s">
        <v>5134</v>
      </c>
      <c r="E56" t="s">
        <v>4552</v>
      </c>
      <c r="F56" t="s">
        <v>5135</v>
      </c>
      <c r="G56" t="s">
        <v>184</v>
      </c>
      <c r="H56" t="s">
        <v>24</v>
      </c>
      <c r="I56" t="s">
        <v>25</v>
      </c>
      <c r="J56" t="s">
        <v>1698</v>
      </c>
      <c r="K56" t="s">
        <v>1698</v>
      </c>
      <c r="L56" t="str">
        <f>VLOOKUP(Table110[[#This Row],[Reports to formatted]],peopleNew[],2,0)</f>
        <v>476545391</v>
      </c>
      <c r="M56" t="s">
        <v>1699</v>
      </c>
      <c r="N56" t="s">
        <v>1699</v>
      </c>
      <c r="O56" t="str">
        <f>VLOOKUP(Table110[[#This Row],[Works for Group Formatted]],groupsNew[],2,0)</f>
        <v>476549558</v>
      </c>
      <c r="P56" t="s">
        <v>28</v>
      </c>
      <c r="Q56" t="s">
        <v>29</v>
      </c>
      <c r="R56" t="s">
        <v>30</v>
      </c>
      <c r="S56" t="s">
        <v>5136</v>
      </c>
      <c r="T56" t="s">
        <v>1701</v>
      </c>
      <c r="U56" t="s">
        <v>489</v>
      </c>
      <c r="V56" t="s">
        <v>190</v>
      </c>
      <c r="W56">
        <v>2115.39</v>
      </c>
      <c r="X56" t="s">
        <v>35</v>
      </c>
      <c r="Y56">
        <v>20</v>
      </c>
      <c r="Z56" s="1">
        <v>43097</v>
      </c>
      <c r="AA56" s="1">
        <v>43110</v>
      </c>
      <c r="AB56" s="1">
        <v>43124</v>
      </c>
      <c r="AC56" t="s">
        <v>36</v>
      </c>
    </row>
    <row r="57" spans="1:29" x14ac:dyDescent="0.2">
      <c r="A57" t="s">
        <v>7619</v>
      </c>
      <c r="B57" t="str">
        <f>VLOOKUP(Table110[[#This Row],[Full Name (formatted)]],peopleNew[],2,0)</f>
        <v>568447910</v>
      </c>
      <c r="C57" t="str">
        <f>TRIM(Table110[[#This Row],[Full Name (pre trim)]])</f>
        <v>Pedro J Gonzalez-ortiz</v>
      </c>
      <c r="D57" t="s">
        <v>2600</v>
      </c>
      <c r="E57" t="s">
        <v>2601</v>
      </c>
      <c r="F57" t="s">
        <v>7621</v>
      </c>
      <c r="G57" t="s">
        <v>40</v>
      </c>
      <c r="H57" t="s">
        <v>24</v>
      </c>
      <c r="I57" t="s">
        <v>25</v>
      </c>
      <c r="J57" t="s">
        <v>1698</v>
      </c>
      <c r="K57" t="s">
        <v>1698</v>
      </c>
      <c r="L57" t="str">
        <f>VLOOKUP(Table110[[#This Row],[Reports to formatted]],peopleNew[],2,0)</f>
        <v>476545391</v>
      </c>
      <c r="M57" t="s">
        <v>1699</v>
      </c>
      <c r="N57" t="s">
        <v>1699</v>
      </c>
      <c r="O57" t="str">
        <f>VLOOKUP(Table110[[#This Row],[Works for Group Formatted]],groupsNew[],2,0)</f>
        <v>476549558</v>
      </c>
      <c r="P57" t="s">
        <v>28</v>
      </c>
      <c r="Q57" t="s">
        <v>29</v>
      </c>
      <c r="R57" t="s">
        <v>30</v>
      </c>
      <c r="S57" t="s">
        <v>2603</v>
      </c>
      <c r="T57" t="s">
        <v>1701</v>
      </c>
      <c r="U57" t="s">
        <v>489</v>
      </c>
      <c r="V57" t="s">
        <v>46</v>
      </c>
      <c r="W57">
        <v>576.92999999999995</v>
      </c>
      <c r="X57" t="s">
        <v>47</v>
      </c>
      <c r="Y57">
        <v>20</v>
      </c>
      <c r="Z57" s="1">
        <v>43097</v>
      </c>
      <c r="AA57" s="1">
        <v>43110</v>
      </c>
      <c r="AB57" s="1">
        <v>43124</v>
      </c>
      <c r="AC57" t="s">
        <v>36</v>
      </c>
    </row>
    <row r="58" spans="1:29" x14ac:dyDescent="0.2">
      <c r="A58" t="s">
        <v>6689</v>
      </c>
      <c r="B58" t="str">
        <f>VLOOKUP(Table110[[#This Row],[Full Name (formatted)]],peopleNew[],2,0)</f>
        <v>592236206</v>
      </c>
      <c r="C58" t="str">
        <f>TRIM(Table110[[#This Row],[Full Name (pre trim)]])</f>
        <v>Adam S Fogel</v>
      </c>
      <c r="D58" t="s">
        <v>2272</v>
      </c>
      <c r="E58" t="s">
        <v>1796</v>
      </c>
      <c r="F58" t="s">
        <v>2273</v>
      </c>
      <c r="G58" t="s">
        <v>643</v>
      </c>
      <c r="H58" t="s">
        <v>24</v>
      </c>
      <c r="I58" t="s">
        <v>25</v>
      </c>
      <c r="J58" t="s">
        <v>1698</v>
      </c>
      <c r="K58" t="s">
        <v>1698</v>
      </c>
      <c r="L58" t="str">
        <f>VLOOKUP(Table110[[#This Row],[Reports to formatted]],peopleNew[],2,0)</f>
        <v>476545391</v>
      </c>
      <c r="M58" t="s">
        <v>1699</v>
      </c>
      <c r="N58" t="s">
        <v>1699</v>
      </c>
      <c r="O58" t="str">
        <f>VLOOKUP(Table110[[#This Row],[Works for Group Formatted]],groupsNew[],2,0)</f>
        <v>476549558</v>
      </c>
      <c r="P58" t="s">
        <v>28</v>
      </c>
      <c r="Q58" t="s">
        <v>29</v>
      </c>
      <c r="R58" t="s">
        <v>30</v>
      </c>
      <c r="S58" t="s">
        <v>2274</v>
      </c>
      <c r="T58" t="s">
        <v>1701</v>
      </c>
      <c r="U58" t="s">
        <v>489</v>
      </c>
      <c r="V58" t="s">
        <v>648</v>
      </c>
      <c r="W58">
        <v>3367.31</v>
      </c>
      <c r="X58" t="s">
        <v>35</v>
      </c>
      <c r="Y58">
        <v>20</v>
      </c>
      <c r="Z58" s="1">
        <v>43097</v>
      </c>
      <c r="AA58" s="1">
        <v>43110</v>
      </c>
      <c r="AB58" s="1">
        <v>43124</v>
      </c>
      <c r="AC58" t="s">
        <v>36</v>
      </c>
    </row>
    <row r="59" spans="1:29" x14ac:dyDescent="0.2">
      <c r="A59" t="s">
        <v>6654</v>
      </c>
      <c r="B59" t="str">
        <f>VLOOKUP(Table110[[#This Row],[Full Name (formatted)]],peopleNew[],2,0)</f>
        <v>681225359</v>
      </c>
      <c r="C59" t="str">
        <f>TRIM(Table110[[#This Row],[Full Name (pre trim)]])</f>
        <v>Zeneta B Everhart</v>
      </c>
      <c r="D59" t="s">
        <v>2120</v>
      </c>
      <c r="E59" t="s">
        <v>2121</v>
      </c>
      <c r="F59" t="s">
        <v>2122</v>
      </c>
      <c r="G59" t="s">
        <v>952</v>
      </c>
      <c r="H59" t="s">
        <v>24</v>
      </c>
      <c r="I59" t="s">
        <v>25</v>
      </c>
      <c r="J59" t="s">
        <v>1698</v>
      </c>
      <c r="K59" t="s">
        <v>1698</v>
      </c>
      <c r="L59" t="str">
        <f>VLOOKUP(Table110[[#This Row],[Reports to formatted]],peopleNew[],2,0)</f>
        <v>476545391</v>
      </c>
      <c r="M59" t="s">
        <v>1699</v>
      </c>
      <c r="N59" t="s">
        <v>1699</v>
      </c>
      <c r="O59" t="str">
        <f>VLOOKUP(Table110[[#This Row],[Works for Group Formatted]],groupsNew[],2,0)</f>
        <v>476549558</v>
      </c>
      <c r="P59" t="s">
        <v>28</v>
      </c>
      <c r="Q59" t="s">
        <v>29</v>
      </c>
      <c r="R59" t="s">
        <v>30</v>
      </c>
      <c r="S59" t="s">
        <v>2123</v>
      </c>
      <c r="T59" t="s">
        <v>1701</v>
      </c>
      <c r="U59" t="s">
        <v>489</v>
      </c>
      <c r="V59" t="s">
        <v>954</v>
      </c>
      <c r="W59">
        <v>1615.39</v>
      </c>
      <c r="X59" t="s">
        <v>35</v>
      </c>
      <c r="Y59">
        <v>20</v>
      </c>
      <c r="Z59" s="1">
        <v>43097</v>
      </c>
      <c r="AA59" s="1">
        <v>43110</v>
      </c>
      <c r="AB59" s="1">
        <v>43124</v>
      </c>
      <c r="AC59" t="s">
        <v>36</v>
      </c>
    </row>
    <row r="60" spans="1:29" x14ac:dyDescent="0.2">
      <c r="A60" t="s">
        <v>7307</v>
      </c>
      <c r="B60" t="str">
        <f>VLOOKUP(Table110[[#This Row],[Full Name (formatted)]],peopleNew[],2,0)</f>
        <v>765291058</v>
      </c>
      <c r="C60" t="str">
        <f>TRIM(Table110[[#This Row],[Full Name (pre trim)]])</f>
        <v>Emily L Reid</v>
      </c>
      <c r="D60" t="s">
        <v>4994</v>
      </c>
      <c r="E60" t="s">
        <v>4995</v>
      </c>
      <c r="F60" t="s">
        <v>4996</v>
      </c>
      <c r="G60" t="s">
        <v>2766</v>
      </c>
      <c r="H60" t="s">
        <v>24</v>
      </c>
      <c r="I60" t="s">
        <v>25</v>
      </c>
      <c r="J60" t="s">
        <v>1698</v>
      </c>
      <c r="K60" t="s">
        <v>1698</v>
      </c>
      <c r="L60" t="str">
        <f>VLOOKUP(Table110[[#This Row],[Reports to formatted]],peopleNew[],2,0)</f>
        <v>476545391</v>
      </c>
      <c r="M60" t="s">
        <v>1699</v>
      </c>
      <c r="N60" t="s">
        <v>1699</v>
      </c>
      <c r="O60" t="str">
        <f>VLOOKUP(Table110[[#This Row],[Works for Group Formatted]],groupsNew[],2,0)</f>
        <v>476549558</v>
      </c>
      <c r="P60" t="s">
        <v>28</v>
      </c>
      <c r="Q60" t="s">
        <v>29</v>
      </c>
      <c r="R60" t="s">
        <v>30</v>
      </c>
      <c r="S60" t="s">
        <v>4997</v>
      </c>
      <c r="T60" t="s">
        <v>1701</v>
      </c>
      <c r="U60" t="s">
        <v>489</v>
      </c>
      <c r="V60" t="s">
        <v>2768</v>
      </c>
      <c r="W60">
        <v>1230.77</v>
      </c>
      <c r="X60" t="s">
        <v>35</v>
      </c>
      <c r="Y60">
        <v>20</v>
      </c>
      <c r="Z60" s="1">
        <v>43097</v>
      </c>
      <c r="AA60" s="1">
        <v>43110</v>
      </c>
      <c r="AB60" s="1">
        <v>43124</v>
      </c>
      <c r="AC60" t="s">
        <v>36</v>
      </c>
    </row>
    <row r="61" spans="1:29" x14ac:dyDescent="0.2">
      <c r="A61" t="s">
        <v>6315</v>
      </c>
      <c r="B61" t="str">
        <f>VLOOKUP(Table110[[#This Row],[Full Name (formatted)]],peopleNew[],2,0)</f>
        <v>476542721</v>
      </c>
      <c r="C61" t="str">
        <f>TRIM(Table110[[#This Row],[Full Name (pre trim)]])</f>
        <v>Brian S Alapatt</v>
      </c>
      <c r="D61" t="s">
        <v>181</v>
      </c>
      <c r="E61" t="s">
        <v>182</v>
      </c>
      <c r="F61" t="s">
        <v>183</v>
      </c>
      <c r="G61" t="s">
        <v>184</v>
      </c>
      <c r="H61" t="s">
        <v>24</v>
      </c>
      <c r="I61" t="s">
        <v>8540</v>
      </c>
      <c r="J61" t="s">
        <v>186</v>
      </c>
      <c r="K61" t="s">
        <v>39024</v>
      </c>
      <c r="L61" t="str">
        <f>VLOOKUP(Table110[[#This Row],[Reports to formatted]],peopleNew[],2,0)</f>
        <v>476543496</v>
      </c>
      <c r="M61" t="s">
        <v>187</v>
      </c>
      <c r="N61" t="s">
        <v>187</v>
      </c>
      <c r="O61" t="str">
        <f>VLOOKUP(Table110[[#This Row],[Works for Group Formatted]],groupsNew[],2,0)</f>
        <v>476549553</v>
      </c>
      <c r="P61" t="s">
        <v>28</v>
      </c>
      <c r="Q61" t="s">
        <v>29</v>
      </c>
      <c r="R61" t="s">
        <v>30</v>
      </c>
      <c r="S61" t="s">
        <v>188</v>
      </c>
      <c r="T61" t="s">
        <v>189</v>
      </c>
      <c r="U61" t="s">
        <v>66</v>
      </c>
      <c r="V61" t="s">
        <v>190</v>
      </c>
      <c r="W61">
        <v>1865.39</v>
      </c>
      <c r="X61" t="s">
        <v>47</v>
      </c>
      <c r="Y61">
        <v>20</v>
      </c>
      <c r="Z61" s="1">
        <v>43097</v>
      </c>
      <c r="AA61" s="1">
        <v>43110</v>
      </c>
      <c r="AB61" s="1">
        <v>43124</v>
      </c>
      <c r="AC61" t="s">
        <v>36</v>
      </c>
    </row>
    <row r="62" spans="1:29" x14ac:dyDescent="0.2">
      <c r="A62" t="s">
        <v>7112</v>
      </c>
      <c r="B62" t="str">
        <f>VLOOKUP(Table110[[#This Row],[Full Name (formatted)]],peopleNew[],2,0)</f>
        <v>476542726</v>
      </c>
      <c r="C62" t="str">
        <f>TRIM(Table110[[#This Row],[Full Name (pre trim)]])</f>
        <v>James J Meddleton</v>
      </c>
      <c r="D62" t="s">
        <v>4167</v>
      </c>
      <c r="E62" t="s">
        <v>1317</v>
      </c>
      <c r="F62" t="s">
        <v>4168</v>
      </c>
      <c r="G62" t="s">
        <v>790</v>
      </c>
      <c r="H62" t="s">
        <v>24</v>
      </c>
      <c r="I62" t="s">
        <v>8540</v>
      </c>
      <c r="J62" t="s">
        <v>186</v>
      </c>
      <c r="K62" t="s">
        <v>39024</v>
      </c>
      <c r="L62" t="str">
        <f>VLOOKUP(Table110[[#This Row],[Reports to formatted]],peopleNew[],2,0)</f>
        <v>476543496</v>
      </c>
      <c r="M62" t="s">
        <v>187</v>
      </c>
      <c r="N62" t="s">
        <v>42687</v>
      </c>
      <c r="O62" t="str">
        <f>VLOOKUP(Table110[[#This Row],[Works for Group Formatted]],groupsNew[],2,0)</f>
        <v>476549553</v>
      </c>
      <c r="P62" t="s">
        <v>28</v>
      </c>
      <c r="Q62" t="s">
        <v>29</v>
      </c>
      <c r="R62" t="s">
        <v>30</v>
      </c>
      <c r="S62" t="s">
        <v>4169</v>
      </c>
      <c r="T62" t="s">
        <v>189</v>
      </c>
      <c r="U62" t="s">
        <v>66</v>
      </c>
      <c r="V62" t="s">
        <v>792</v>
      </c>
      <c r="W62">
        <v>3288.47</v>
      </c>
      <c r="X62" t="s">
        <v>35</v>
      </c>
      <c r="Y62">
        <v>20</v>
      </c>
      <c r="Z62" s="1">
        <v>43097</v>
      </c>
      <c r="AA62" s="1">
        <v>43110</v>
      </c>
      <c r="AB62" s="1">
        <v>43124</v>
      </c>
      <c r="AC62" t="s">
        <v>36</v>
      </c>
    </row>
    <row r="63" spans="1:29" x14ac:dyDescent="0.2">
      <c r="A63" t="s">
        <v>7571</v>
      </c>
      <c r="B63" t="str">
        <f>VLOOKUP(Table110[[#This Row],[Full Name (formatted)]],peopleNew[],2,0)</f>
        <v>476542730</v>
      </c>
      <c r="C63" t="str">
        <f>TRIM(Table110[[#This Row],[Full Name (pre trim)]])</f>
        <v>Jeanette M Wayand-reif</v>
      </c>
      <c r="D63" t="s">
        <v>6088</v>
      </c>
      <c r="E63" t="s">
        <v>6089</v>
      </c>
      <c r="F63" t="s">
        <v>6090</v>
      </c>
      <c r="G63" t="s">
        <v>1483</v>
      </c>
      <c r="H63" t="s">
        <v>24</v>
      </c>
      <c r="I63" t="s">
        <v>8540</v>
      </c>
      <c r="J63" t="s">
        <v>186</v>
      </c>
      <c r="K63" t="s">
        <v>39024</v>
      </c>
      <c r="L63" t="str">
        <f>VLOOKUP(Table110[[#This Row],[Reports to formatted]],peopleNew[],2,0)</f>
        <v>476543496</v>
      </c>
      <c r="M63" t="s">
        <v>187</v>
      </c>
      <c r="N63" t="s">
        <v>42687</v>
      </c>
      <c r="O63" t="str">
        <f>VLOOKUP(Table110[[#This Row],[Works for Group Formatted]],groupsNew[],2,0)</f>
        <v>476549553</v>
      </c>
      <c r="P63" t="s">
        <v>28</v>
      </c>
      <c r="Q63" t="s">
        <v>29</v>
      </c>
      <c r="R63" t="s">
        <v>30</v>
      </c>
      <c r="S63" t="s">
        <v>6091</v>
      </c>
      <c r="T63" t="s">
        <v>189</v>
      </c>
      <c r="U63" t="s">
        <v>66</v>
      </c>
      <c r="V63" t="s">
        <v>1485</v>
      </c>
      <c r="W63">
        <v>2538.4699999999998</v>
      </c>
      <c r="X63" t="s">
        <v>35</v>
      </c>
      <c r="Y63">
        <v>20</v>
      </c>
      <c r="Z63" s="1">
        <v>43097</v>
      </c>
      <c r="AA63" s="1">
        <v>43110</v>
      </c>
      <c r="AB63" s="1">
        <v>43124</v>
      </c>
      <c r="AC63" t="s">
        <v>36</v>
      </c>
    </row>
    <row r="64" spans="1:29" x14ac:dyDescent="0.2">
      <c r="A64" t="s">
        <v>7432</v>
      </c>
      <c r="B64" t="str">
        <f>VLOOKUP(Table110[[#This Row],[Full Name (formatted)]],peopleNew[],2,0)</f>
        <v>476542740</v>
      </c>
      <c r="C64" t="str">
        <f>TRIM(Table110[[#This Row],[Full Name (pre trim)]])</f>
        <v>Sharon E Sitrin-moore</v>
      </c>
      <c r="D64" t="s">
        <v>5520</v>
      </c>
      <c r="E64" t="s">
        <v>1219</v>
      </c>
      <c r="F64" t="s">
        <v>5521</v>
      </c>
      <c r="G64" t="s">
        <v>952</v>
      </c>
      <c r="H64" t="s">
        <v>24</v>
      </c>
      <c r="I64" t="s">
        <v>25</v>
      </c>
      <c r="J64" t="s">
        <v>186</v>
      </c>
      <c r="K64" t="s">
        <v>39024</v>
      </c>
      <c r="L64" t="str">
        <f>VLOOKUP(Table110[[#This Row],[Reports to formatted]],peopleNew[],2,0)</f>
        <v>476543496</v>
      </c>
      <c r="M64" t="s">
        <v>187</v>
      </c>
      <c r="N64" t="s">
        <v>42687</v>
      </c>
      <c r="O64" t="str">
        <f>VLOOKUP(Table110[[#This Row],[Works for Group Formatted]],groupsNew[],2,0)</f>
        <v>476549553</v>
      </c>
      <c r="P64" t="s">
        <v>28</v>
      </c>
      <c r="Q64" t="s">
        <v>29</v>
      </c>
      <c r="R64" t="s">
        <v>30</v>
      </c>
      <c r="S64" t="s">
        <v>5522</v>
      </c>
      <c r="T64" t="s">
        <v>189</v>
      </c>
      <c r="U64" t="s">
        <v>3631</v>
      </c>
      <c r="V64" t="s">
        <v>954</v>
      </c>
      <c r="W64">
        <v>2230.77</v>
      </c>
      <c r="X64" t="s">
        <v>35</v>
      </c>
      <c r="Y64">
        <v>20</v>
      </c>
      <c r="Z64" s="1">
        <v>43097</v>
      </c>
      <c r="AA64" s="1">
        <v>43110</v>
      </c>
      <c r="AB64" s="1">
        <v>43124</v>
      </c>
      <c r="AC64" t="s">
        <v>36</v>
      </c>
    </row>
    <row r="65" spans="1:29" x14ac:dyDescent="0.2">
      <c r="A65" t="s">
        <v>6986</v>
      </c>
      <c r="B65" t="str">
        <f>VLOOKUP(Table110[[#This Row],[Full Name (formatted)]],peopleNew[],2,0)</f>
        <v>476543561</v>
      </c>
      <c r="C65" t="str">
        <f>TRIM(Table110[[#This Row],[Full Name (pre trim)]])</f>
        <v>Sara J Lattin</v>
      </c>
      <c r="D65" t="s">
        <v>3627</v>
      </c>
      <c r="E65" t="s">
        <v>3628</v>
      </c>
      <c r="F65" t="s">
        <v>3629</v>
      </c>
      <c r="G65" t="s">
        <v>419</v>
      </c>
      <c r="H65" t="s">
        <v>24</v>
      </c>
      <c r="I65" t="s">
        <v>25</v>
      </c>
      <c r="J65" t="s">
        <v>186</v>
      </c>
      <c r="K65" t="s">
        <v>39024</v>
      </c>
      <c r="L65" t="str">
        <f>VLOOKUP(Table110[[#This Row],[Reports to formatted]],peopleNew[],2,0)</f>
        <v>476543496</v>
      </c>
      <c r="M65" t="s">
        <v>187</v>
      </c>
      <c r="N65" t="s">
        <v>42687</v>
      </c>
      <c r="O65" t="str">
        <f>VLOOKUP(Table110[[#This Row],[Works for Group Formatted]],groupsNew[],2,0)</f>
        <v>476549553</v>
      </c>
      <c r="P65" t="s">
        <v>28</v>
      </c>
      <c r="Q65" t="s">
        <v>29</v>
      </c>
      <c r="R65" t="s">
        <v>30</v>
      </c>
      <c r="S65" t="s">
        <v>3630</v>
      </c>
      <c r="T65" t="s">
        <v>189</v>
      </c>
      <c r="U65" t="s">
        <v>3631</v>
      </c>
      <c r="V65" t="s">
        <v>425</v>
      </c>
      <c r="W65">
        <v>2326.9299999999998</v>
      </c>
      <c r="X65" t="s">
        <v>35</v>
      </c>
      <c r="Y65">
        <v>20</v>
      </c>
      <c r="Z65" s="1">
        <v>43097</v>
      </c>
      <c r="AA65" s="1">
        <v>43110</v>
      </c>
      <c r="AB65" s="1">
        <v>43124</v>
      </c>
      <c r="AC65" t="s">
        <v>36</v>
      </c>
    </row>
    <row r="66" spans="1:29" x14ac:dyDescent="0.2">
      <c r="A66" t="s">
        <v>6761</v>
      </c>
      <c r="B66" t="str">
        <f>VLOOKUP(Table110[[#This Row],[Full Name (formatted)]],peopleNew[],2,0)</f>
        <v>567678590</v>
      </c>
      <c r="C66" t="str">
        <f>TRIM(Table110[[#This Row],[Full Name (pre trim)]])</f>
        <v>Greg M Goodnough</v>
      </c>
      <c r="D66" t="s">
        <v>2610</v>
      </c>
      <c r="E66" t="s">
        <v>2611</v>
      </c>
      <c r="F66" t="s">
        <v>2612</v>
      </c>
      <c r="G66" t="s">
        <v>429</v>
      </c>
      <c r="H66" t="s">
        <v>24</v>
      </c>
      <c r="I66" t="s">
        <v>8540</v>
      </c>
      <c r="J66" t="s">
        <v>186</v>
      </c>
      <c r="K66" t="s">
        <v>39024</v>
      </c>
      <c r="L66" t="str">
        <f>VLOOKUP(Table110[[#This Row],[Reports to formatted]],peopleNew[],2,0)</f>
        <v>476543496</v>
      </c>
      <c r="M66" t="s">
        <v>187</v>
      </c>
      <c r="N66" t="s">
        <v>42687</v>
      </c>
      <c r="O66" t="str">
        <f>VLOOKUP(Table110[[#This Row],[Works for Group Formatted]],groupsNew[],2,0)</f>
        <v>476549553</v>
      </c>
      <c r="P66" t="s">
        <v>28</v>
      </c>
      <c r="Q66" t="s">
        <v>29</v>
      </c>
      <c r="R66" t="s">
        <v>30</v>
      </c>
      <c r="S66" t="s">
        <v>2613</v>
      </c>
      <c r="T66" t="s">
        <v>189</v>
      </c>
      <c r="U66" t="s">
        <v>66</v>
      </c>
      <c r="V66" t="s">
        <v>434</v>
      </c>
      <c r="W66">
        <v>1230.77</v>
      </c>
      <c r="X66" t="s">
        <v>35</v>
      </c>
      <c r="Y66">
        <v>20</v>
      </c>
      <c r="Z66" s="1">
        <v>43097</v>
      </c>
      <c r="AA66" s="1">
        <v>43110</v>
      </c>
      <c r="AB66" s="1">
        <v>43124</v>
      </c>
      <c r="AC66" t="s">
        <v>36</v>
      </c>
    </row>
    <row r="67" spans="1:29" x14ac:dyDescent="0.2">
      <c r="A67" t="s">
        <v>6324</v>
      </c>
      <c r="B67" t="str">
        <f>VLOOKUP(Table110[[#This Row],[Full Name (formatted)]],peopleNew[],2,0)</f>
        <v>567679104</v>
      </c>
      <c r="C67" t="str">
        <f>TRIM(Table110[[#This Row],[Full Name (pre trim)]])</f>
        <v>Michael R Ambrecht</v>
      </c>
      <c r="D67" t="s">
        <v>259</v>
      </c>
      <c r="E67" t="s">
        <v>260</v>
      </c>
      <c r="F67" t="s">
        <v>261</v>
      </c>
      <c r="G67" t="s">
        <v>176</v>
      </c>
      <c r="H67" t="s">
        <v>24</v>
      </c>
      <c r="I67" t="s">
        <v>8540</v>
      </c>
      <c r="J67" t="s">
        <v>186</v>
      </c>
      <c r="K67" t="s">
        <v>39024</v>
      </c>
      <c r="L67" t="str">
        <f>VLOOKUP(Table110[[#This Row],[Reports to formatted]],peopleNew[],2,0)</f>
        <v>476543496</v>
      </c>
      <c r="M67" t="s">
        <v>187</v>
      </c>
      <c r="N67" t="s">
        <v>42687</v>
      </c>
      <c r="O67" t="str">
        <f>VLOOKUP(Table110[[#This Row],[Works for Group Formatted]],groupsNew[],2,0)</f>
        <v>476549553</v>
      </c>
      <c r="P67" t="s">
        <v>28</v>
      </c>
      <c r="Q67" t="s">
        <v>29</v>
      </c>
      <c r="R67" t="s">
        <v>30</v>
      </c>
      <c r="S67" t="s">
        <v>262</v>
      </c>
      <c r="T67" t="s">
        <v>189</v>
      </c>
      <c r="U67" t="s">
        <v>66</v>
      </c>
      <c r="V67" t="s">
        <v>180</v>
      </c>
      <c r="W67">
        <v>2826.93</v>
      </c>
      <c r="X67" t="s">
        <v>47</v>
      </c>
      <c r="Y67">
        <v>20</v>
      </c>
      <c r="Z67" s="1">
        <v>43097</v>
      </c>
      <c r="AA67" s="1">
        <v>43110</v>
      </c>
      <c r="AB67" s="1">
        <v>43124</v>
      </c>
      <c r="AC67" t="s">
        <v>36</v>
      </c>
    </row>
    <row r="68" spans="1:29" x14ac:dyDescent="0.2">
      <c r="A68" t="s">
        <v>6575</v>
      </c>
      <c r="B68" t="str">
        <f>VLOOKUP(Table110[[#This Row],[Full Name (formatted)]],peopleNew[],2,0)</f>
        <v>567679105</v>
      </c>
      <c r="C68" t="str">
        <f>TRIM(Table110[[#This Row],[Full Name (pre trim)]])</f>
        <v>Denise M Decker</v>
      </c>
      <c r="D68" t="s">
        <v>1739</v>
      </c>
      <c r="E68" t="s">
        <v>1740</v>
      </c>
      <c r="F68" t="s">
        <v>1741</v>
      </c>
      <c r="G68" t="s">
        <v>1742</v>
      </c>
      <c r="H68" t="s">
        <v>24</v>
      </c>
      <c r="I68" t="s">
        <v>8540</v>
      </c>
      <c r="J68" t="s">
        <v>186</v>
      </c>
      <c r="K68" t="s">
        <v>39024</v>
      </c>
      <c r="L68" t="str">
        <f>VLOOKUP(Table110[[#This Row],[Reports to formatted]],peopleNew[],2,0)</f>
        <v>476543496</v>
      </c>
      <c r="M68" t="s">
        <v>187</v>
      </c>
      <c r="N68" t="s">
        <v>42687</v>
      </c>
      <c r="O68" t="str">
        <f>VLOOKUP(Table110[[#This Row],[Works for Group Formatted]],groupsNew[],2,0)</f>
        <v>476549553</v>
      </c>
      <c r="P68" t="s">
        <v>28</v>
      </c>
      <c r="Q68" t="s">
        <v>29</v>
      </c>
      <c r="R68" t="s">
        <v>30</v>
      </c>
      <c r="S68" t="s">
        <v>1743</v>
      </c>
      <c r="T68" t="s">
        <v>189</v>
      </c>
      <c r="U68" t="s">
        <v>66</v>
      </c>
      <c r="V68" t="s">
        <v>1744</v>
      </c>
      <c r="W68">
        <v>1373.08</v>
      </c>
      <c r="X68" t="s">
        <v>47</v>
      </c>
      <c r="Y68">
        <v>20</v>
      </c>
      <c r="Z68" s="1">
        <v>43097</v>
      </c>
      <c r="AA68" s="1">
        <v>43110</v>
      </c>
      <c r="AB68" s="1">
        <v>43124</v>
      </c>
      <c r="AC68" t="s">
        <v>36</v>
      </c>
    </row>
    <row r="69" spans="1:29" x14ac:dyDescent="0.2">
      <c r="A69" t="s">
        <v>7113</v>
      </c>
      <c r="B69" t="str">
        <f>VLOOKUP(Table110[[#This Row],[Full Name (formatted)]],peopleNew[],2,0)</f>
        <v>765291057</v>
      </c>
      <c r="C69" t="str">
        <f>TRIM(Table110[[#This Row],[Full Name (pre trim)]])</f>
        <v>Madeleine G Meier</v>
      </c>
      <c r="D69" t="s">
        <v>4170</v>
      </c>
      <c r="E69" t="s">
        <v>4171</v>
      </c>
      <c r="F69" t="s">
        <v>4172</v>
      </c>
      <c r="G69" t="s">
        <v>1388</v>
      </c>
      <c r="H69" t="s">
        <v>24</v>
      </c>
      <c r="I69" t="s">
        <v>25</v>
      </c>
      <c r="J69" t="s">
        <v>186</v>
      </c>
      <c r="K69" t="s">
        <v>39024</v>
      </c>
      <c r="L69" t="str">
        <f>VLOOKUP(Table110[[#This Row],[Reports to formatted]],peopleNew[],2,0)</f>
        <v>476543496</v>
      </c>
      <c r="M69" t="s">
        <v>187</v>
      </c>
      <c r="N69" t="s">
        <v>42687</v>
      </c>
      <c r="O69" t="str">
        <f>VLOOKUP(Table110[[#This Row],[Works for Group Formatted]],groupsNew[],2,0)</f>
        <v>476549553</v>
      </c>
      <c r="P69" t="s">
        <v>28</v>
      </c>
      <c r="Q69" t="s">
        <v>29</v>
      </c>
      <c r="R69" t="s">
        <v>30</v>
      </c>
      <c r="S69" t="s">
        <v>4173</v>
      </c>
      <c r="T69" t="s">
        <v>189</v>
      </c>
      <c r="U69" t="s">
        <v>3631</v>
      </c>
      <c r="V69" t="s">
        <v>1390</v>
      </c>
      <c r="W69">
        <v>15</v>
      </c>
      <c r="X69" t="s">
        <v>282</v>
      </c>
      <c r="Y69">
        <v>20</v>
      </c>
      <c r="Z69" s="1">
        <v>43097</v>
      </c>
      <c r="AA69" s="1">
        <v>43110</v>
      </c>
      <c r="AB69" s="1">
        <v>43124</v>
      </c>
      <c r="AC69" t="s">
        <v>36</v>
      </c>
    </row>
    <row r="70" spans="1:29" x14ac:dyDescent="0.2">
      <c r="A70" t="s">
        <v>6848</v>
      </c>
      <c r="B70" t="str">
        <f>VLOOKUP(Table110[[#This Row],[Full Name (formatted)]],peopleNew[],2,0)</f>
        <v>476542686</v>
      </c>
      <c r="C70" t="str">
        <f>TRIM(Table110[[#This Row],[Full Name (pre trim)]])</f>
        <v>Francine A Hinton</v>
      </c>
      <c r="D70" t="s">
        <v>3018</v>
      </c>
      <c r="E70" t="s">
        <v>3019</v>
      </c>
      <c r="F70" t="s">
        <v>3020</v>
      </c>
      <c r="G70" t="s">
        <v>1313</v>
      </c>
      <c r="H70" t="s">
        <v>24</v>
      </c>
      <c r="I70" t="s">
        <v>25</v>
      </c>
      <c r="J70" t="s">
        <v>909</v>
      </c>
      <c r="K70" t="s">
        <v>909</v>
      </c>
      <c r="L70" t="str">
        <f>VLOOKUP(Table110[[#This Row],[Reports to formatted]],peopleNew[],2,0)</f>
        <v>476542921</v>
      </c>
      <c r="M70" t="s">
        <v>910</v>
      </c>
      <c r="N70" t="s">
        <v>910</v>
      </c>
      <c r="O70" t="str">
        <f>VLOOKUP(Table110[[#This Row],[Works for Group Formatted]],groupsNew[],2,0)</f>
        <v>476549423</v>
      </c>
      <c r="P70" t="s">
        <v>28</v>
      </c>
      <c r="Q70" t="s">
        <v>29</v>
      </c>
      <c r="R70" t="s">
        <v>30</v>
      </c>
      <c r="S70" t="s">
        <v>3021</v>
      </c>
      <c r="T70" t="s">
        <v>912</v>
      </c>
      <c r="U70" t="s">
        <v>635</v>
      </c>
      <c r="V70" t="s">
        <v>1315</v>
      </c>
      <c r="W70">
        <v>2704.04</v>
      </c>
      <c r="X70" t="s">
        <v>35</v>
      </c>
      <c r="Y70">
        <v>20</v>
      </c>
      <c r="Z70" s="1">
        <v>43097</v>
      </c>
      <c r="AA70" s="1">
        <v>43110</v>
      </c>
      <c r="AB70" s="1">
        <v>43124</v>
      </c>
      <c r="AC70" t="s">
        <v>36</v>
      </c>
    </row>
    <row r="71" spans="1:29" x14ac:dyDescent="0.2">
      <c r="A71" t="s">
        <v>7434</v>
      </c>
      <c r="B71" t="str">
        <f>VLOOKUP(Table110[[#This Row],[Full Name (formatted)]],peopleNew[],2,0)</f>
        <v>476542692</v>
      </c>
      <c r="C71" t="str">
        <f>TRIM(Table110[[#This Row],[Full Name (pre trim)]])</f>
        <v>Jennifer M Slagen-bobersky</v>
      </c>
      <c r="D71" t="s">
        <v>5529</v>
      </c>
      <c r="E71" t="s">
        <v>5530</v>
      </c>
      <c r="F71" t="s">
        <v>5531</v>
      </c>
      <c r="G71" t="s">
        <v>557</v>
      </c>
      <c r="H71" t="s">
        <v>24</v>
      </c>
      <c r="I71" t="s">
        <v>8540</v>
      </c>
      <c r="J71" t="s">
        <v>909</v>
      </c>
      <c r="K71" t="s">
        <v>909</v>
      </c>
      <c r="L71" t="str">
        <f>VLOOKUP(Table110[[#This Row],[Reports to formatted]],peopleNew[],2,0)</f>
        <v>476542921</v>
      </c>
      <c r="M71" t="s">
        <v>910</v>
      </c>
      <c r="N71" t="s">
        <v>910</v>
      </c>
      <c r="O71" t="str">
        <f>VLOOKUP(Table110[[#This Row],[Works for Group Formatted]],groupsNew[],2,0)</f>
        <v>476549423</v>
      </c>
      <c r="P71" t="s">
        <v>28</v>
      </c>
      <c r="Q71" t="s">
        <v>29</v>
      </c>
      <c r="R71" t="s">
        <v>30</v>
      </c>
      <c r="S71" t="s">
        <v>5532</v>
      </c>
      <c r="T71" t="s">
        <v>912</v>
      </c>
      <c r="U71" t="s">
        <v>66</v>
      </c>
      <c r="V71" t="s">
        <v>559</v>
      </c>
      <c r="W71">
        <v>1076.93</v>
      </c>
      <c r="X71" t="s">
        <v>47</v>
      </c>
      <c r="Y71">
        <v>20</v>
      </c>
      <c r="Z71" s="1">
        <v>43097</v>
      </c>
      <c r="AA71" s="1">
        <v>43110</v>
      </c>
      <c r="AB71" s="1">
        <v>43124</v>
      </c>
      <c r="AC71" t="s">
        <v>36</v>
      </c>
    </row>
    <row r="72" spans="1:29" x14ac:dyDescent="0.2">
      <c r="A72" t="s">
        <v>7544</v>
      </c>
      <c r="B72" t="str">
        <f>VLOOKUP(Table110[[#This Row],[Full Name (formatted)]],peopleNew[],2,0)</f>
        <v>476542703</v>
      </c>
      <c r="C72" t="str">
        <f>TRIM(Table110[[#This Row],[Full Name (pre trim)]])</f>
        <v>Linda D Vavricka</v>
      </c>
      <c r="D72" t="s">
        <v>5980</v>
      </c>
      <c r="E72" t="s">
        <v>5981</v>
      </c>
      <c r="F72" t="s">
        <v>5982</v>
      </c>
      <c r="G72" t="s">
        <v>651</v>
      </c>
      <c r="H72" t="s">
        <v>24</v>
      </c>
      <c r="I72" t="s">
        <v>25</v>
      </c>
      <c r="J72" t="s">
        <v>909</v>
      </c>
      <c r="K72" t="s">
        <v>909</v>
      </c>
      <c r="L72" t="str">
        <f>VLOOKUP(Table110[[#This Row],[Reports to formatted]],peopleNew[],2,0)</f>
        <v>476542921</v>
      </c>
      <c r="M72" t="s">
        <v>910</v>
      </c>
      <c r="N72" t="s">
        <v>910</v>
      </c>
      <c r="O72" t="str">
        <f>VLOOKUP(Table110[[#This Row],[Works for Group Formatted]],groupsNew[],2,0)</f>
        <v>476549423</v>
      </c>
      <c r="P72" t="s">
        <v>28</v>
      </c>
      <c r="Q72" t="s">
        <v>29</v>
      </c>
      <c r="R72" t="s">
        <v>30</v>
      </c>
      <c r="S72" t="s">
        <v>5983</v>
      </c>
      <c r="T72" t="s">
        <v>912</v>
      </c>
      <c r="U72" t="s">
        <v>635</v>
      </c>
      <c r="V72" t="s">
        <v>654</v>
      </c>
      <c r="W72">
        <v>1509.24</v>
      </c>
      <c r="X72" t="s">
        <v>47</v>
      </c>
      <c r="Y72">
        <v>20</v>
      </c>
      <c r="Z72" s="1">
        <v>43097</v>
      </c>
      <c r="AA72" s="1">
        <v>43110</v>
      </c>
      <c r="AB72" s="1">
        <v>43124</v>
      </c>
      <c r="AC72" t="s">
        <v>36</v>
      </c>
    </row>
    <row r="73" spans="1:29" x14ac:dyDescent="0.2">
      <c r="A73" t="s">
        <v>6421</v>
      </c>
      <c r="B73" t="str">
        <f>VLOOKUP(Table110[[#This Row],[Full Name (formatted)]],peopleNew[],2,0)</f>
        <v>476542708</v>
      </c>
      <c r="C73" t="str">
        <f>TRIM(Table110[[#This Row],[Full Name (pre trim)]])</f>
        <v>Patrick D Boyle</v>
      </c>
      <c r="D73" t="s">
        <v>906</v>
      </c>
      <c r="E73" t="s">
        <v>907</v>
      </c>
      <c r="F73" t="s">
        <v>902</v>
      </c>
      <c r="G73" t="s">
        <v>908</v>
      </c>
      <c r="H73" t="s">
        <v>24</v>
      </c>
      <c r="I73" t="s">
        <v>25</v>
      </c>
      <c r="J73" t="s">
        <v>909</v>
      </c>
      <c r="K73" t="s">
        <v>909</v>
      </c>
      <c r="L73" t="str">
        <f>VLOOKUP(Table110[[#This Row],[Reports to formatted]],peopleNew[],2,0)</f>
        <v>476542921</v>
      </c>
      <c r="M73" t="s">
        <v>910</v>
      </c>
      <c r="N73" t="s">
        <v>910</v>
      </c>
      <c r="O73" t="str">
        <f>VLOOKUP(Table110[[#This Row],[Works for Group Formatted]],groupsNew[],2,0)</f>
        <v>476549423</v>
      </c>
      <c r="P73" t="s">
        <v>28</v>
      </c>
      <c r="Q73" t="s">
        <v>29</v>
      </c>
      <c r="R73" t="s">
        <v>30</v>
      </c>
      <c r="S73" t="s">
        <v>911</v>
      </c>
      <c r="T73" t="s">
        <v>912</v>
      </c>
      <c r="U73" t="s">
        <v>635</v>
      </c>
      <c r="V73" t="s">
        <v>913</v>
      </c>
      <c r="W73">
        <v>2787.89</v>
      </c>
      <c r="X73" t="s">
        <v>35</v>
      </c>
      <c r="Y73">
        <v>20</v>
      </c>
      <c r="Z73" s="1">
        <v>43097</v>
      </c>
      <c r="AA73" s="1">
        <v>43110</v>
      </c>
      <c r="AB73" s="1">
        <v>43124</v>
      </c>
      <c r="AC73" t="s">
        <v>36</v>
      </c>
    </row>
    <row r="74" spans="1:29" x14ac:dyDescent="0.2">
      <c r="A74" t="s">
        <v>7192</v>
      </c>
      <c r="B74" t="str">
        <f>VLOOKUP(Table110[[#This Row],[Full Name (formatted)]],peopleNew[],2,0)</f>
        <v>476542713</v>
      </c>
      <c r="C74" t="str">
        <f>TRIM(Table110[[#This Row],[Full Name (pre trim)]])</f>
        <v>Salvatore C Nicosia</v>
      </c>
      <c r="D74" t="s">
        <v>4512</v>
      </c>
      <c r="E74" t="s">
        <v>4513</v>
      </c>
      <c r="F74" t="s">
        <v>4514</v>
      </c>
      <c r="G74" t="s">
        <v>4515</v>
      </c>
      <c r="H74" t="s">
        <v>24</v>
      </c>
      <c r="I74" t="s">
        <v>25</v>
      </c>
      <c r="J74" t="s">
        <v>909</v>
      </c>
      <c r="K74" t="s">
        <v>909</v>
      </c>
      <c r="L74" t="str">
        <f>VLOOKUP(Table110[[#This Row],[Reports to formatted]],peopleNew[],2,0)</f>
        <v>476542921</v>
      </c>
      <c r="M74" t="s">
        <v>910</v>
      </c>
      <c r="N74" t="s">
        <v>910</v>
      </c>
      <c r="O74" t="str">
        <f>VLOOKUP(Table110[[#This Row],[Works for Group Formatted]],groupsNew[],2,0)</f>
        <v>476549423</v>
      </c>
      <c r="P74" t="s">
        <v>28</v>
      </c>
      <c r="Q74" t="s">
        <v>29</v>
      </c>
      <c r="R74" t="s">
        <v>30</v>
      </c>
      <c r="S74" t="s">
        <v>4516</v>
      </c>
      <c r="T74" t="s">
        <v>912</v>
      </c>
      <c r="U74" t="s">
        <v>635</v>
      </c>
      <c r="V74" t="s">
        <v>4517</v>
      </c>
      <c r="W74">
        <v>20</v>
      </c>
      <c r="X74" t="s">
        <v>282</v>
      </c>
      <c r="Y74">
        <v>20</v>
      </c>
      <c r="Z74" s="1">
        <v>43097</v>
      </c>
      <c r="AA74" s="1">
        <v>43110</v>
      </c>
      <c r="AB74" s="1">
        <v>43124</v>
      </c>
      <c r="AC74" t="s">
        <v>36</v>
      </c>
    </row>
    <row r="75" spans="1:29" x14ac:dyDescent="0.2">
      <c r="A75" t="s">
        <v>7139</v>
      </c>
      <c r="B75" t="str">
        <f>VLOOKUP(Table110[[#This Row],[Full Name (formatted)]],peopleNew[],2,0)</f>
        <v>476543535</v>
      </c>
      <c r="C75" t="str">
        <f>TRIM(Table110[[#This Row],[Full Name (pre trim)]])</f>
        <v>Christopher M Molluso</v>
      </c>
      <c r="D75" t="s">
        <v>4282</v>
      </c>
      <c r="E75" t="s">
        <v>871</v>
      </c>
      <c r="F75" t="s">
        <v>4283</v>
      </c>
      <c r="G75" t="s">
        <v>643</v>
      </c>
      <c r="H75" t="s">
        <v>24</v>
      </c>
      <c r="I75" t="s">
        <v>8540</v>
      </c>
      <c r="J75" t="s">
        <v>909</v>
      </c>
      <c r="K75" t="s">
        <v>909</v>
      </c>
      <c r="L75" t="str">
        <f>VLOOKUP(Table110[[#This Row],[Reports to formatted]],peopleNew[],2,0)</f>
        <v>476542921</v>
      </c>
      <c r="M75" t="s">
        <v>910</v>
      </c>
      <c r="N75" t="s">
        <v>910</v>
      </c>
      <c r="O75" t="str">
        <f>VLOOKUP(Table110[[#This Row],[Works for Group Formatted]],groupsNew[],2,0)</f>
        <v>476549423</v>
      </c>
      <c r="P75" t="s">
        <v>28</v>
      </c>
      <c r="Q75" t="s">
        <v>29</v>
      </c>
      <c r="R75" t="s">
        <v>30</v>
      </c>
      <c r="S75" t="s">
        <v>4284</v>
      </c>
      <c r="T75" t="s">
        <v>912</v>
      </c>
      <c r="U75" t="s">
        <v>66</v>
      </c>
      <c r="V75" t="s">
        <v>648</v>
      </c>
      <c r="W75">
        <v>4765.3900000000003</v>
      </c>
      <c r="X75" t="s">
        <v>35</v>
      </c>
      <c r="Y75">
        <v>20</v>
      </c>
      <c r="Z75" s="1">
        <v>43097</v>
      </c>
      <c r="AA75" s="1">
        <v>43110</v>
      </c>
      <c r="AB75" s="1">
        <v>43124</v>
      </c>
      <c r="AC75" t="s">
        <v>36</v>
      </c>
    </row>
    <row r="76" spans="1:29" x14ac:dyDescent="0.2">
      <c r="A76" t="s">
        <v>7271</v>
      </c>
      <c r="B76" t="str">
        <f>VLOOKUP(Table110[[#This Row],[Full Name (formatted)]],peopleNew[],2,0)</f>
        <v>476543545</v>
      </c>
      <c r="C76" t="str">
        <f>TRIM(Table110[[#This Row],[Full Name (pre trim)]])</f>
        <v>Karen Pope</v>
      </c>
      <c r="D76" t="s">
        <v>4846</v>
      </c>
      <c r="E76" t="s">
        <v>4847</v>
      </c>
      <c r="F76" t="s">
        <v>4848</v>
      </c>
      <c r="G76" t="s">
        <v>51</v>
      </c>
      <c r="H76" t="s">
        <v>24</v>
      </c>
      <c r="I76" t="s">
        <v>25</v>
      </c>
      <c r="J76" t="s">
        <v>909</v>
      </c>
      <c r="K76" t="s">
        <v>909</v>
      </c>
      <c r="L76" t="str">
        <f>VLOOKUP(Table110[[#This Row],[Reports to formatted]],peopleNew[],2,0)</f>
        <v>476542921</v>
      </c>
      <c r="M76" t="s">
        <v>910</v>
      </c>
      <c r="N76" t="s">
        <v>910</v>
      </c>
      <c r="O76" t="str">
        <f>VLOOKUP(Table110[[#This Row],[Works for Group Formatted]],groupsNew[],2,0)</f>
        <v>476549423</v>
      </c>
      <c r="P76" t="s">
        <v>28</v>
      </c>
      <c r="Q76" t="s">
        <v>29</v>
      </c>
      <c r="R76" t="s">
        <v>30</v>
      </c>
      <c r="S76" t="s">
        <v>4849</v>
      </c>
      <c r="T76" t="s">
        <v>912</v>
      </c>
      <c r="U76" t="s">
        <v>635</v>
      </c>
      <c r="V76" t="s">
        <v>57</v>
      </c>
      <c r="W76">
        <v>2704.04</v>
      </c>
      <c r="X76" t="s">
        <v>35</v>
      </c>
      <c r="Y76">
        <v>20</v>
      </c>
      <c r="Z76" s="1">
        <v>43097</v>
      </c>
      <c r="AA76" s="1">
        <v>43110</v>
      </c>
      <c r="AB76" s="1">
        <v>43124</v>
      </c>
      <c r="AC76" t="s">
        <v>36</v>
      </c>
    </row>
    <row r="77" spans="1:29" x14ac:dyDescent="0.2">
      <c r="A77" t="s">
        <v>6852</v>
      </c>
      <c r="B77" t="str">
        <f>VLOOKUP(Table110[[#This Row],[Full Name (formatted)]],peopleNew[],2,0)</f>
        <v>567679108</v>
      </c>
      <c r="C77" t="str">
        <f>TRIM(Table110[[#This Row],[Full Name (pre trim)]])</f>
        <v>Eric M Hofmeister</v>
      </c>
      <c r="D77" t="s">
        <v>3036</v>
      </c>
      <c r="E77" t="s">
        <v>3037</v>
      </c>
      <c r="F77" t="s">
        <v>3038</v>
      </c>
      <c r="G77" t="s">
        <v>381</v>
      </c>
      <c r="H77" t="s">
        <v>24</v>
      </c>
      <c r="I77" t="s">
        <v>25</v>
      </c>
      <c r="J77" t="s">
        <v>909</v>
      </c>
      <c r="K77" t="s">
        <v>909</v>
      </c>
      <c r="L77" t="str">
        <f>VLOOKUP(Table110[[#This Row],[Reports to formatted]],peopleNew[],2,0)</f>
        <v>476542921</v>
      </c>
      <c r="M77" t="s">
        <v>910</v>
      </c>
      <c r="N77" t="s">
        <v>910</v>
      </c>
      <c r="O77" t="str">
        <f>VLOOKUP(Table110[[#This Row],[Works for Group Formatted]],groupsNew[],2,0)</f>
        <v>476549423</v>
      </c>
      <c r="P77" t="s">
        <v>28</v>
      </c>
      <c r="Q77" t="s">
        <v>29</v>
      </c>
      <c r="R77" t="s">
        <v>30</v>
      </c>
      <c r="S77" t="s">
        <v>3039</v>
      </c>
      <c r="T77" t="s">
        <v>912</v>
      </c>
      <c r="U77" t="s">
        <v>635</v>
      </c>
      <c r="V77" t="s">
        <v>387</v>
      </c>
      <c r="W77">
        <v>4076.93</v>
      </c>
      <c r="X77" t="s">
        <v>35</v>
      </c>
      <c r="Y77">
        <v>20</v>
      </c>
      <c r="Z77" s="1">
        <v>43097</v>
      </c>
      <c r="AA77" s="1">
        <v>43110</v>
      </c>
      <c r="AB77" s="1">
        <v>43124</v>
      </c>
      <c r="AC77" t="s">
        <v>36</v>
      </c>
    </row>
    <row r="78" spans="1:29" x14ac:dyDescent="0.2">
      <c r="A78" t="s">
        <v>7520</v>
      </c>
      <c r="B78" t="str">
        <f>VLOOKUP(Table110[[#This Row],[Full Name (formatted)]],peopleNew[],2,0)</f>
        <v>567679111</v>
      </c>
      <c r="C78" t="str">
        <f>TRIM(Table110[[#This Row],[Full Name (pre trim)]])</f>
        <v>Charles M Trupia</v>
      </c>
      <c r="D78" t="s">
        <v>5885</v>
      </c>
      <c r="E78" t="s">
        <v>5886</v>
      </c>
      <c r="F78" t="s">
        <v>5887</v>
      </c>
      <c r="G78" t="s">
        <v>672</v>
      </c>
      <c r="H78" t="s">
        <v>24</v>
      </c>
      <c r="I78" t="s">
        <v>25</v>
      </c>
      <c r="J78" t="s">
        <v>909</v>
      </c>
      <c r="K78" t="s">
        <v>909</v>
      </c>
      <c r="L78" t="str">
        <f>VLOOKUP(Table110[[#This Row],[Reports to formatted]],peopleNew[],2,0)</f>
        <v>476542921</v>
      </c>
      <c r="M78" t="s">
        <v>910</v>
      </c>
      <c r="N78" t="s">
        <v>910</v>
      </c>
      <c r="O78" t="str">
        <f>VLOOKUP(Table110[[#This Row],[Works for Group Formatted]],groupsNew[],2,0)</f>
        <v>476549423</v>
      </c>
      <c r="P78" t="s">
        <v>28</v>
      </c>
      <c r="Q78" t="s">
        <v>29</v>
      </c>
      <c r="R78" t="s">
        <v>30</v>
      </c>
      <c r="S78" t="s">
        <v>5888</v>
      </c>
      <c r="T78" t="s">
        <v>912</v>
      </c>
      <c r="U78" t="s">
        <v>635</v>
      </c>
      <c r="V78" t="s">
        <v>674</v>
      </c>
      <c r="W78">
        <v>346.16</v>
      </c>
      <c r="X78" t="s">
        <v>47</v>
      </c>
      <c r="Y78">
        <v>20</v>
      </c>
      <c r="Z78" s="1">
        <v>43097</v>
      </c>
      <c r="AA78" s="1">
        <v>43110</v>
      </c>
      <c r="AB78" s="1">
        <v>43124</v>
      </c>
      <c r="AC78" t="s">
        <v>36</v>
      </c>
    </row>
    <row r="79" spans="1:29" x14ac:dyDescent="0.2">
      <c r="A79" t="s">
        <v>7110</v>
      </c>
      <c r="B79" t="str">
        <f>VLOOKUP(Table110[[#This Row],[Full Name (formatted)]],peopleNew[],2,0)</f>
        <v>625374573</v>
      </c>
      <c r="C79" t="str">
        <f>TRIM(Table110[[#This Row],[Full Name (pre trim)]])</f>
        <v>Erin M Mctiernan</v>
      </c>
      <c r="D79" t="s">
        <v>4159</v>
      </c>
      <c r="E79" t="s">
        <v>4160</v>
      </c>
      <c r="F79" t="s">
        <v>4161</v>
      </c>
      <c r="G79" t="s">
        <v>40</v>
      </c>
      <c r="H79" t="s">
        <v>24</v>
      </c>
      <c r="I79" t="s">
        <v>25</v>
      </c>
      <c r="J79" t="s">
        <v>909</v>
      </c>
      <c r="K79" t="s">
        <v>909</v>
      </c>
      <c r="L79" t="str">
        <f>VLOOKUP(Table110[[#This Row],[Reports to formatted]],peopleNew[],2,0)</f>
        <v>476542921</v>
      </c>
      <c r="M79" t="s">
        <v>910</v>
      </c>
      <c r="N79" t="s">
        <v>910</v>
      </c>
      <c r="O79" t="str">
        <f>VLOOKUP(Table110[[#This Row],[Works for Group Formatted]],groupsNew[],2,0)</f>
        <v>476549423</v>
      </c>
      <c r="P79" t="s">
        <v>28</v>
      </c>
      <c r="Q79" t="s">
        <v>29</v>
      </c>
      <c r="R79" t="s">
        <v>30</v>
      </c>
      <c r="S79" t="s">
        <v>4162</v>
      </c>
      <c r="T79" t="s">
        <v>912</v>
      </c>
      <c r="U79" t="s">
        <v>635</v>
      </c>
      <c r="V79" t="s">
        <v>46</v>
      </c>
      <c r="W79">
        <v>1817.31</v>
      </c>
      <c r="X79" t="s">
        <v>47</v>
      </c>
      <c r="Y79">
        <v>20</v>
      </c>
      <c r="Z79" s="1">
        <v>43097</v>
      </c>
      <c r="AA79" s="1">
        <v>43110</v>
      </c>
      <c r="AB79" s="1">
        <v>43124</v>
      </c>
      <c r="AC79" t="s">
        <v>36</v>
      </c>
    </row>
    <row r="80" spans="1:29" x14ac:dyDescent="0.2">
      <c r="A80" t="s">
        <v>7195</v>
      </c>
      <c r="B80" t="str">
        <f>VLOOKUP(Table110[[#This Row],[Full Name (formatted)]],peopleNew[],2,0)</f>
        <v>681225357</v>
      </c>
      <c r="C80" t="str">
        <f>TRIM(Table110[[#This Row],[Full Name (pre trim)]])</f>
        <v>Meagan R Nolan</v>
      </c>
      <c r="D80" t="s">
        <v>4527</v>
      </c>
      <c r="E80" t="s">
        <v>4528</v>
      </c>
      <c r="F80" t="s">
        <v>4529</v>
      </c>
      <c r="G80" t="s">
        <v>4382</v>
      </c>
      <c r="H80" t="s">
        <v>24</v>
      </c>
      <c r="I80" t="s">
        <v>25</v>
      </c>
      <c r="J80" t="s">
        <v>909</v>
      </c>
      <c r="K80" t="s">
        <v>909</v>
      </c>
      <c r="L80" t="str">
        <f>VLOOKUP(Table110[[#This Row],[Reports to formatted]],peopleNew[],2,0)</f>
        <v>476542921</v>
      </c>
      <c r="M80" t="s">
        <v>910</v>
      </c>
      <c r="N80" t="s">
        <v>910</v>
      </c>
      <c r="O80" t="str">
        <f>VLOOKUP(Table110[[#This Row],[Works for Group Formatted]],groupsNew[],2,0)</f>
        <v>476549423</v>
      </c>
      <c r="P80" t="s">
        <v>28</v>
      </c>
      <c r="Q80" t="s">
        <v>29</v>
      </c>
      <c r="R80" t="s">
        <v>30</v>
      </c>
      <c r="S80" t="s">
        <v>4530</v>
      </c>
      <c r="T80" t="s">
        <v>912</v>
      </c>
      <c r="U80" t="s">
        <v>635</v>
      </c>
      <c r="V80" t="s">
        <v>4384</v>
      </c>
      <c r="W80">
        <v>1413.47</v>
      </c>
      <c r="X80" t="s">
        <v>35</v>
      </c>
      <c r="Y80">
        <v>20</v>
      </c>
      <c r="Z80" s="1">
        <v>43097</v>
      </c>
      <c r="AA80" s="1">
        <v>43110</v>
      </c>
      <c r="AB80" s="1">
        <v>43124</v>
      </c>
      <c r="AC80" t="s">
        <v>36</v>
      </c>
    </row>
    <row r="81" spans="1:29" x14ac:dyDescent="0.2">
      <c r="A81" t="s">
        <v>7227</v>
      </c>
      <c r="B81" t="str">
        <f>VLOOKUP(Table110[[#This Row],[Full Name (formatted)]],peopleNew[],2,0)</f>
        <v>476542655</v>
      </c>
      <c r="C81" t="str">
        <f>TRIM(Table110[[#This Row],[Full Name (pre trim)]])</f>
        <v>Daniel L Pagano</v>
      </c>
      <c r="D81" t="s">
        <v>4665</v>
      </c>
      <c r="E81" t="s">
        <v>4666</v>
      </c>
      <c r="F81" t="s">
        <v>4667</v>
      </c>
      <c r="G81" t="s">
        <v>176</v>
      </c>
      <c r="H81" t="s">
        <v>24</v>
      </c>
      <c r="I81" t="s">
        <v>25</v>
      </c>
      <c r="J81" t="s">
        <v>91</v>
      </c>
      <c r="K81" t="s">
        <v>91</v>
      </c>
      <c r="L81" t="str">
        <f>VLOOKUP(Table110[[#This Row],[Reports to formatted]],peopleNew[],2,0)</f>
        <v>476544822</v>
      </c>
      <c r="M81" t="s">
        <v>92</v>
      </c>
      <c r="N81" t="s">
        <v>92</v>
      </c>
      <c r="O81" t="str">
        <f>VLOOKUP(Table110[[#This Row],[Works for Group Formatted]],groupsNew[],2,0)</f>
        <v>476549422</v>
      </c>
      <c r="P81" t="s">
        <v>28</v>
      </c>
      <c r="Q81" t="s">
        <v>29</v>
      </c>
      <c r="R81" t="s">
        <v>30</v>
      </c>
      <c r="S81" t="s">
        <v>4668</v>
      </c>
      <c r="T81" t="s">
        <v>94</v>
      </c>
      <c r="U81" t="s">
        <v>95</v>
      </c>
      <c r="V81" t="s">
        <v>180</v>
      </c>
      <c r="W81">
        <v>576.92999999999995</v>
      </c>
      <c r="X81" t="s">
        <v>47</v>
      </c>
      <c r="Y81">
        <v>20</v>
      </c>
      <c r="Z81" s="1">
        <v>43097</v>
      </c>
      <c r="AA81" s="1">
        <v>43110</v>
      </c>
      <c r="AB81" s="1">
        <v>43124</v>
      </c>
      <c r="AC81" t="s">
        <v>36</v>
      </c>
    </row>
    <row r="82" spans="1:29" x14ac:dyDescent="0.2">
      <c r="A82" t="s">
        <v>7462</v>
      </c>
      <c r="B82" t="str">
        <f>VLOOKUP(Table110[[#This Row],[Full Name (formatted)]],peopleNew[],2,0)</f>
        <v>476542663</v>
      </c>
      <c r="C82" t="str">
        <f>TRIM(Table110[[#This Row],[Full Name (pre trim)]])</f>
        <v>Jamie L Sprague</v>
      </c>
      <c r="D82" t="s">
        <v>5644</v>
      </c>
      <c r="E82" t="s">
        <v>5645</v>
      </c>
      <c r="F82" t="s">
        <v>5646</v>
      </c>
      <c r="G82" t="s">
        <v>23</v>
      </c>
      <c r="H82" t="s">
        <v>24</v>
      </c>
      <c r="I82" t="s">
        <v>25</v>
      </c>
      <c r="J82" t="s">
        <v>91</v>
      </c>
      <c r="K82" t="s">
        <v>91</v>
      </c>
      <c r="L82" t="str">
        <f>VLOOKUP(Table110[[#This Row],[Reports to formatted]],peopleNew[],2,0)</f>
        <v>476544822</v>
      </c>
      <c r="M82" t="s">
        <v>92</v>
      </c>
      <c r="N82" t="s">
        <v>92</v>
      </c>
      <c r="O82" t="str">
        <f>VLOOKUP(Table110[[#This Row],[Works for Group Formatted]],groupsNew[],2,0)</f>
        <v>476549422</v>
      </c>
      <c r="P82" t="s">
        <v>28</v>
      </c>
      <c r="Q82" t="s">
        <v>29</v>
      </c>
      <c r="R82" t="s">
        <v>30</v>
      </c>
      <c r="S82" t="s">
        <v>5647</v>
      </c>
      <c r="T82" t="s">
        <v>94</v>
      </c>
      <c r="U82" t="s">
        <v>95</v>
      </c>
      <c r="V82" t="s">
        <v>34</v>
      </c>
      <c r="W82">
        <v>2115.39</v>
      </c>
      <c r="X82" t="s">
        <v>35</v>
      </c>
      <c r="Y82">
        <v>20</v>
      </c>
      <c r="Z82" s="1">
        <v>43097</v>
      </c>
      <c r="AA82" s="1">
        <v>43110</v>
      </c>
      <c r="AB82" s="1">
        <v>43124</v>
      </c>
      <c r="AC82" t="s">
        <v>36</v>
      </c>
    </row>
    <row r="83" spans="1:29" x14ac:dyDescent="0.2">
      <c r="A83" t="s">
        <v>7218</v>
      </c>
      <c r="B83" t="str">
        <f>VLOOKUP(Table110[[#This Row],[Full Name (formatted)]],peopleNew[],2,0)</f>
        <v>476542667</v>
      </c>
      <c r="C83" t="str">
        <f>TRIM(Table110[[#This Row],[Full Name (pre trim)]])</f>
        <v>Marianne C Oros</v>
      </c>
      <c r="D83" t="s">
        <v>4626</v>
      </c>
      <c r="E83" t="s">
        <v>4627</v>
      </c>
      <c r="F83" t="s">
        <v>4628</v>
      </c>
      <c r="G83" t="s">
        <v>2482</v>
      </c>
      <c r="H83" t="s">
        <v>24</v>
      </c>
      <c r="I83" t="s">
        <v>25</v>
      </c>
      <c r="J83" t="s">
        <v>91</v>
      </c>
      <c r="K83" t="s">
        <v>91</v>
      </c>
      <c r="L83" t="str">
        <f>VLOOKUP(Table110[[#This Row],[Reports to formatted]],peopleNew[],2,0)</f>
        <v>476544822</v>
      </c>
      <c r="M83" t="s">
        <v>92</v>
      </c>
      <c r="N83" t="s">
        <v>92</v>
      </c>
      <c r="O83" t="str">
        <f>VLOOKUP(Table110[[#This Row],[Works for Group Formatted]],groupsNew[],2,0)</f>
        <v>476549422</v>
      </c>
      <c r="P83" t="s">
        <v>28</v>
      </c>
      <c r="Q83" t="s">
        <v>29</v>
      </c>
      <c r="R83" t="s">
        <v>30</v>
      </c>
      <c r="S83" t="s">
        <v>4629</v>
      </c>
      <c r="T83" t="s">
        <v>94</v>
      </c>
      <c r="U83" t="s">
        <v>95</v>
      </c>
      <c r="V83" t="s">
        <v>2484</v>
      </c>
      <c r="W83">
        <v>1153.8499999999999</v>
      </c>
      <c r="X83" t="s">
        <v>47</v>
      </c>
      <c r="Y83">
        <v>20</v>
      </c>
      <c r="Z83" s="1">
        <v>43097</v>
      </c>
      <c r="AA83" s="1">
        <v>43110</v>
      </c>
      <c r="AB83" s="1">
        <v>43124</v>
      </c>
      <c r="AC83" t="s">
        <v>36</v>
      </c>
    </row>
    <row r="84" spans="1:29" x14ac:dyDescent="0.2">
      <c r="A84" t="s">
        <v>7435</v>
      </c>
      <c r="B84" t="str">
        <f>VLOOKUP(Table110[[#This Row],[Full Name (formatted)]],peopleNew[],2,0)</f>
        <v>476542672</v>
      </c>
      <c r="C84" t="str">
        <f>TRIM(Table110[[#This Row],[Full Name (pre trim)]])</f>
        <v>Matthew J Slater</v>
      </c>
      <c r="D84" t="s">
        <v>5533</v>
      </c>
      <c r="E84" t="s">
        <v>1168</v>
      </c>
      <c r="F84" t="s">
        <v>5534</v>
      </c>
      <c r="G84" t="s">
        <v>643</v>
      </c>
      <c r="H84" t="s">
        <v>24</v>
      </c>
      <c r="I84" t="s">
        <v>25</v>
      </c>
      <c r="J84" t="s">
        <v>91</v>
      </c>
      <c r="K84" t="s">
        <v>91</v>
      </c>
      <c r="L84" t="str">
        <f>VLOOKUP(Table110[[#This Row],[Reports to formatted]],peopleNew[],2,0)</f>
        <v>476544822</v>
      </c>
      <c r="M84" t="s">
        <v>92</v>
      </c>
      <c r="N84" t="s">
        <v>92</v>
      </c>
      <c r="O84" t="str">
        <f>VLOOKUP(Table110[[#This Row],[Works for Group Formatted]],groupsNew[],2,0)</f>
        <v>476549422</v>
      </c>
      <c r="P84" t="s">
        <v>28</v>
      </c>
      <c r="Q84" t="s">
        <v>29</v>
      </c>
      <c r="R84" t="s">
        <v>30</v>
      </c>
      <c r="S84" t="s">
        <v>5535</v>
      </c>
      <c r="T84" t="s">
        <v>94</v>
      </c>
      <c r="U84" t="s">
        <v>95</v>
      </c>
      <c r="V84" t="s">
        <v>648</v>
      </c>
      <c r="W84">
        <v>3750</v>
      </c>
      <c r="X84" t="s">
        <v>35</v>
      </c>
      <c r="Y84">
        <v>20</v>
      </c>
      <c r="Z84" s="1">
        <v>43097</v>
      </c>
      <c r="AA84" s="1">
        <v>43110</v>
      </c>
      <c r="AB84" s="1">
        <v>43124</v>
      </c>
      <c r="AC84" t="s">
        <v>36</v>
      </c>
    </row>
    <row r="85" spans="1:29" x14ac:dyDescent="0.2">
      <c r="A85" t="s">
        <v>6602</v>
      </c>
      <c r="B85" t="str">
        <f>VLOOKUP(Table110[[#This Row],[Full Name (formatted)]],peopleNew[],2,0)</f>
        <v>476542675</v>
      </c>
      <c r="C85" t="str">
        <f>TRIM(Table110[[#This Row],[Full Name (pre trim)]])</f>
        <v>Meghan M Dobroski</v>
      </c>
      <c r="D85" t="s">
        <v>1873</v>
      </c>
      <c r="E85" t="s">
        <v>1874</v>
      </c>
      <c r="F85" t="s">
        <v>1875</v>
      </c>
      <c r="G85" t="s">
        <v>90</v>
      </c>
      <c r="H85" t="s">
        <v>24</v>
      </c>
      <c r="I85" t="s">
        <v>8540</v>
      </c>
      <c r="J85" t="s">
        <v>91</v>
      </c>
      <c r="K85" t="s">
        <v>91</v>
      </c>
      <c r="L85" t="str">
        <f>VLOOKUP(Table110[[#This Row],[Reports to formatted]],peopleNew[],2,0)</f>
        <v>476544822</v>
      </c>
      <c r="M85" t="s">
        <v>92</v>
      </c>
      <c r="N85" t="s">
        <v>92</v>
      </c>
      <c r="O85" t="str">
        <f>VLOOKUP(Table110[[#This Row],[Works for Group Formatted]],groupsNew[],2,0)</f>
        <v>476549422</v>
      </c>
      <c r="P85" t="s">
        <v>28</v>
      </c>
      <c r="Q85" t="s">
        <v>29</v>
      </c>
      <c r="R85" t="s">
        <v>30</v>
      </c>
      <c r="S85" t="s">
        <v>1876</v>
      </c>
      <c r="T85" t="s">
        <v>94</v>
      </c>
      <c r="U85" t="s">
        <v>66</v>
      </c>
      <c r="V85" t="s">
        <v>96</v>
      </c>
      <c r="W85">
        <v>1038.47</v>
      </c>
      <c r="X85" t="s">
        <v>47</v>
      </c>
      <c r="Y85">
        <v>20</v>
      </c>
      <c r="Z85" s="1">
        <v>43097</v>
      </c>
      <c r="AA85" s="1">
        <v>43110</v>
      </c>
      <c r="AB85" s="1">
        <v>43124</v>
      </c>
      <c r="AC85" t="s">
        <v>36</v>
      </c>
    </row>
    <row r="86" spans="1:29" x14ac:dyDescent="0.2">
      <c r="A86" t="s">
        <v>6657</v>
      </c>
      <c r="B86" t="str">
        <f>VLOOKUP(Table110[[#This Row],[Full Name (formatted)]],peopleNew[],2,0)</f>
        <v>476543493</v>
      </c>
      <c r="C86" t="str">
        <f>TRIM(Table110[[#This Row],[Full Name (pre trim)]])</f>
        <v>Amanda A Fallon</v>
      </c>
      <c r="D86" t="s">
        <v>2132</v>
      </c>
      <c r="E86" t="s">
        <v>2133</v>
      </c>
      <c r="F86" t="s">
        <v>2134</v>
      </c>
      <c r="G86" t="s">
        <v>134</v>
      </c>
      <c r="H86" t="s">
        <v>24</v>
      </c>
      <c r="I86" t="s">
        <v>8540</v>
      </c>
      <c r="J86" t="s">
        <v>91</v>
      </c>
      <c r="K86" t="s">
        <v>91</v>
      </c>
      <c r="L86" t="str">
        <f>VLOOKUP(Table110[[#This Row],[Reports to formatted]],peopleNew[],2,0)</f>
        <v>476544822</v>
      </c>
      <c r="M86" t="s">
        <v>92</v>
      </c>
      <c r="N86" t="s">
        <v>92</v>
      </c>
      <c r="O86" t="str">
        <f>VLOOKUP(Table110[[#This Row],[Works for Group Formatted]],groupsNew[],2,0)</f>
        <v>476549422</v>
      </c>
      <c r="P86" t="s">
        <v>28</v>
      </c>
      <c r="Q86" t="s">
        <v>29</v>
      </c>
      <c r="R86" t="s">
        <v>30</v>
      </c>
      <c r="S86" t="s">
        <v>2135</v>
      </c>
      <c r="T86" t="s">
        <v>94</v>
      </c>
      <c r="U86" t="s">
        <v>66</v>
      </c>
      <c r="V86" t="s">
        <v>136</v>
      </c>
      <c r="W86">
        <v>1538.47</v>
      </c>
      <c r="X86" t="s">
        <v>47</v>
      </c>
      <c r="Y86">
        <v>20</v>
      </c>
      <c r="Z86" s="1">
        <v>43097</v>
      </c>
      <c r="AA86" s="1">
        <v>43110</v>
      </c>
      <c r="AB86" s="1">
        <v>43124</v>
      </c>
      <c r="AC86" t="s">
        <v>36</v>
      </c>
    </row>
    <row r="87" spans="1:29" x14ac:dyDescent="0.2">
      <c r="A87" t="s">
        <v>6336</v>
      </c>
      <c r="B87" t="str">
        <f>VLOOKUP(Table110[[#This Row],[Full Name (formatted)]],peopleNew[],2,0)</f>
        <v>476543501</v>
      </c>
      <c r="C87" t="str">
        <f>TRIM(Table110[[#This Row],[Full Name (pre trim)]])</f>
        <v>Christopher R Arnold</v>
      </c>
      <c r="D87" t="s">
        <v>338</v>
      </c>
      <c r="E87" t="s">
        <v>339</v>
      </c>
      <c r="F87" t="s">
        <v>340</v>
      </c>
      <c r="G87" t="s">
        <v>341</v>
      </c>
      <c r="H87" t="s">
        <v>24</v>
      </c>
      <c r="I87" t="s">
        <v>25</v>
      </c>
      <c r="J87" t="s">
        <v>91</v>
      </c>
      <c r="K87" t="s">
        <v>91</v>
      </c>
      <c r="L87" t="str">
        <f>VLOOKUP(Table110[[#This Row],[Reports to formatted]],peopleNew[],2,0)</f>
        <v>476544822</v>
      </c>
      <c r="M87" t="s">
        <v>92</v>
      </c>
      <c r="N87" t="s">
        <v>92</v>
      </c>
      <c r="O87" t="str">
        <f>VLOOKUP(Table110[[#This Row],[Works for Group Formatted]],groupsNew[],2,0)</f>
        <v>476549422</v>
      </c>
      <c r="P87" t="s">
        <v>28</v>
      </c>
      <c r="Q87" t="s">
        <v>29</v>
      </c>
      <c r="R87" t="s">
        <v>30</v>
      </c>
      <c r="S87" t="s">
        <v>342</v>
      </c>
      <c r="T87" t="s">
        <v>94</v>
      </c>
      <c r="U87" t="s">
        <v>95</v>
      </c>
      <c r="V87" t="s">
        <v>343</v>
      </c>
      <c r="W87">
        <v>3461.54</v>
      </c>
      <c r="X87" t="s">
        <v>35</v>
      </c>
      <c r="Y87">
        <v>20</v>
      </c>
      <c r="Z87" s="1">
        <v>43097</v>
      </c>
      <c r="AA87" s="1">
        <v>43110</v>
      </c>
      <c r="AB87" s="1">
        <v>43124</v>
      </c>
      <c r="AC87" t="s">
        <v>36</v>
      </c>
    </row>
    <row r="88" spans="1:29" x14ac:dyDescent="0.2">
      <c r="A88" t="s">
        <v>7194</v>
      </c>
      <c r="B88" t="str">
        <f>VLOOKUP(Table110[[#This Row],[Full Name (formatted)]],peopleNew[],2,0)</f>
        <v>476543524</v>
      </c>
      <c r="C88" t="str">
        <f>TRIM(Table110[[#This Row],[Full Name (pre trim)]])</f>
        <v>Laurie A Noel</v>
      </c>
      <c r="D88" t="s">
        <v>4521</v>
      </c>
      <c r="E88" t="s">
        <v>2921</v>
      </c>
      <c r="F88" t="s">
        <v>4522</v>
      </c>
      <c r="G88" t="s">
        <v>4523</v>
      </c>
      <c r="H88" t="s">
        <v>24</v>
      </c>
      <c r="I88" t="s">
        <v>25</v>
      </c>
      <c r="J88" t="s">
        <v>91</v>
      </c>
      <c r="K88" t="s">
        <v>91</v>
      </c>
      <c r="L88" t="str">
        <f>VLOOKUP(Table110[[#This Row],[Reports to formatted]],peopleNew[],2,0)</f>
        <v>476544822</v>
      </c>
      <c r="M88" t="s">
        <v>92</v>
      </c>
      <c r="N88" t="s">
        <v>92</v>
      </c>
      <c r="O88" t="str">
        <f>VLOOKUP(Table110[[#This Row],[Works for Group Formatted]],groupsNew[],2,0)</f>
        <v>476549422</v>
      </c>
      <c r="P88" t="s">
        <v>28</v>
      </c>
      <c r="Q88" t="s">
        <v>29</v>
      </c>
      <c r="R88" t="s">
        <v>30</v>
      </c>
      <c r="S88" t="s">
        <v>4524</v>
      </c>
      <c r="T88" t="s">
        <v>94</v>
      </c>
      <c r="U88" t="s">
        <v>4525</v>
      </c>
      <c r="V88" t="s">
        <v>4526</v>
      </c>
      <c r="W88">
        <v>1500</v>
      </c>
      <c r="X88" t="s">
        <v>35</v>
      </c>
      <c r="Y88">
        <v>20</v>
      </c>
      <c r="Z88" s="1">
        <v>43097</v>
      </c>
      <c r="AA88" s="1">
        <v>43110</v>
      </c>
      <c r="AB88" s="1">
        <v>43124</v>
      </c>
      <c r="AC88" t="s">
        <v>36</v>
      </c>
    </row>
    <row r="89" spans="1:29" x14ac:dyDescent="0.2">
      <c r="A89" t="s">
        <v>6345</v>
      </c>
      <c r="B89" t="str">
        <f>VLOOKUP(Table110[[#This Row],[Full Name (formatted)]],peopleNew[],2,0)</f>
        <v>567679113</v>
      </c>
      <c r="C89" t="str">
        <f>TRIM(Table110[[#This Row],[Full Name (pre trim)]])</f>
        <v>Brian K Austin</v>
      </c>
      <c r="D89" t="s">
        <v>402</v>
      </c>
      <c r="E89" t="s">
        <v>403</v>
      </c>
      <c r="F89" t="s">
        <v>404</v>
      </c>
      <c r="G89" t="s">
        <v>405</v>
      </c>
      <c r="H89" t="s">
        <v>24</v>
      </c>
      <c r="I89" t="s">
        <v>25</v>
      </c>
      <c r="J89" t="s">
        <v>91</v>
      </c>
      <c r="K89" t="s">
        <v>91</v>
      </c>
      <c r="L89" t="str">
        <f>VLOOKUP(Table110[[#This Row],[Reports to formatted]],peopleNew[],2,0)</f>
        <v>476544822</v>
      </c>
      <c r="M89" t="s">
        <v>92</v>
      </c>
      <c r="N89" t="s">
        <v>92</v>
      </c>
      <c r="O89" t="str">
        <f>VLOOKUP(Table110[[#This Row],[Works for Group Formatted]],groupsNew[],2,0)</f>
        <v>476549422</v>
      </c>
      <c r="P89" t="s">
        <v>28</v>
      </c>
      <c r="Q89" t="s">
        <v>29</v>
      </c>
      <c r="R89" t="s">
        <v>30</v>
      </c>
      <c r="S89" t="s">
        <v>406</v>
      </c>
      <c r="T89" t="s">
        <v>94</v>
      </c>
      <c r="U89" t="s">
        <v>95</v>
      </c>
      <c r="V89" t="s">
        <v>407</v>
      </c>
      <c r="W89">
        <v>846.16</v>
      </c>
      <c r="X89" t="s">
        <v>47</v>
      </c>
      <c r="Y89">
        <v>20</v>
      </c>
      <c r="Z89" s="1">
        <v>43097</v>
      </c>
      <c r="AA89" s="1">
        <v>43110</v>
      </c>
      <c r="AB89" s="1">
        <v>43124</v>
      </c>
      <c r="AC89" t="s">
        <v>36</v>
      </c>
    </row>
    <row r="90" spans="1:29" x14ac:dyDescent="0.2">
      <c r="A90" t="s">
        <v>7013</v>
      </c>
      <c r="B90" t="str">
        <f>VLOOKUP(Table110[[#This Row],[Full Name (formatted)]],peopleNew[],2,0)</f>
        <v>567679115</v>
      </c>
      <c r="C90" t="str">
        <f>TRIM(Table110[[#This Row],[Full Name (pre trim)]])</f>
        <v>Frank D Lombardi</v>
      </c>
      <c r="D90" t="s">
        <v>3750</v>
      </c>
      <c r="E90" t="s">
        <v>3751</v>
      </c>
      <c r="F90" t="s">
        <v>3748</v>
      </c>
      <c r="G90" t="s">
        <v>2334</v>
      </c>
      <c r="H90" t="s">
        <v>24</v>
      </c>
      <c r="I90" t="s">
        <v>25</v>
      </c>
      <c r="J90" t="s">
        <v>91</v>
      </c>
      <c r="K90" t="s">
        <v>91</v>
      </c>
      <c r="L90" t="str">
        <f>VLOOKUP(Table110[[#This Row],[Reports to formatted]],peopleNew[],2,0)</f>
        <v>476544822</v>
      </c>
      <c r="M90" t="s">
        <v>92</v>
      </c>
      <c r="N90" t="s">
        <v>92</v>
      </c>
      <c r="O90" t="str">
        <f>VLOOKUP(Table110[[#This Row],[Works for Group Formatted]],groupsNew[],2,0)</f>
        <v>476549422</v>
      </c>
      <c r="P90" t="s">
        <v>28</v>
      </c>
      <c r="Q90" t="s">
        <v>29</v>
      </c>
      <c r="R90" t="s">
        <v>30</v>
      </c>
      <c r="S90" t="s">
        <v>3752</v>
      </c>
      <c r="T90" t="s">
        <v>94</v>
      </c>
      <c r="U90" t="s">
        <v>95</v>
      </c>
      <c r="V90" t="s">
        <v>2336</v>
      </c>
      <c r="W90">
        <v>461.54</v>
      </c>
      <c r="X90" t="s">
        <v>47</v>
      </c>
      <c r="Y90">
        <v>20</v>
      </c>
      <c r="Z90" s="1">
        <v>43097</v>
      </c>
      <c r="AA90" s="1">
        <v>43110</v>
      </c>
      <c r="AB90" s="1">
        <v>43124</v>
      </c>
      <c r="AC90" t="s">
        <v>36</v>
      </c>
    </row>
    <row r="91" spans="1:29" x14ac:dyDescent="0.2">
      <c r="A91" t="s">
        <v>7122</v>
      </c>
      <c r="B91" t="str">
        <f>VLOOKUP(Table110[[#This Row],[Full Name (formatted)]],peopleNew[],2,0)</f>
        <v>567679117</v>
      </c>
      <c r="C91" t="str">
        <f>TRIM(Table110[[#This Row],[Full Name (pre trim)]])</f>
        <v>O Peter T Michaelis</v>
      </c>
      <c r="D91" t="s">
        <v>4206</v>
      </c>
      <c r="E91" t="s">
        <v>4207</v>
      </c>
      <c r="F91" t="s">
        <v>4208</v>
      </c>
      <c r="G91" t="s">
        <v>802</v>
      </c>
      <c r="H91" t="s">
        <v>24</v>
      </c>
      <c r="I91" t="s">
        <v>25</v>
      </c>
      <c r="J91" t="s">
        <v>91</v>
      </c>
      <c r="K91" t="s">
        <v>91</v>
      </c>
      <c r="L91" t="str">
        <f>VLOOKUP(Table110[[#This Row],[Reports to formatted]],peopleNew[],2,0)</f>
        <v>476544822</v>
      </c>
      <c r="M91" t="s">
        <v>92</v>
      </c>
      <c r="N91" t="s">
        <v>92</v>
      </c>
      <c r="O91" t="str">
        <f>VLOOKUP(Table110[[#This Row],[Works for Group Formatted]],groupsNew[],2,0)</f>
        <v>476549422</v>
      </c>
      <c r="P91" t="s">
        <v>28</v>
      </c>
      <c r="Q91" t="s">
        <v>29</v>
      </c>
      <c r="R91" t="s">
        <v>30</v>
      </c>
      <c r="S91" t="s">
        <v>4209</v>
      </c>
      <c r="T91" t="s">
        <v>94</v>
      </c>
      <c r="U91" t="s">
        <v>95</v>
      </c>
      <c r="V91" t="s">
        <v>806</v>
      </c>
      <c r="W91">
        <v>961.54</v>
      </c>
      <c r="X91" t="s">
        <v>47</v>
      </c>
      <c r="Y91">
        <v>20</v>
      </c>
      <c r="Z91" s="1">
        <v>43097</v>
      </c>
      <c r="AA91" s="1">
        <v>43110</v>
      </c>
      <c r="AB91" s="1">
        <v>43124</v>
      </c>
      <c r="AC91" t="s">
        <v>36</v>
      </c>
    </row>
    <row r="92" spans="1:29" x14ac:dyDescent="0.2">
      <c r="A92" t="s">
        <v>7376</v>
      </c>
      <c r="B92" t="str">
        <f>VLOOKUP(Table110[[#This Row],[Full Name (formatted)]],peopleNew[],2,0)</f>
        <v>567679118</v>
      </c>
      <c r="C92" t="str">
        <f>TRIM(Table110[[#This Row],[Full Name (pre trim)]])</f>
        <v>Nick Santamaria</v>
      </c>
      <c r="D92" t="s">
        <v>5284</v>
      </c>
      <c r="E92" t="s">
        <v>5285</v>
      </c>
      <c r="F92" t="s">
        <v>5286</v>
      </c>
      <c r="G92" t="s">
        <v>4592</v>
      </c>
      <c r="H92" t="s">
        <v>24</v>
      </c>
      <c r="I92" t="s">
        <v>25</v>
      </c>
      <c r="J92" t="s">
        <v>91</v>
      </c>
      <c r="K92" t="s">
        <v>91</v>
      </c>
      <c r="L92" t="str">
        <f>VLOOKUP(Table110[[#This Row],[Reports to formatted]],peopleNew[],2,0)</f>
        <v>476544822</v>
      </c>
      <c r="M92" t="s">
        <v>92</v>
      </c>
      <c r="N92" t="s">
        <v>92</v>
      </c>
      <c r="O92" t="str">
        <f>VLOOKUP(Table110[[#This Row],[Works for Group Formatted]],groupsNew[],2,0)</f>
        <v>476549422</v>
      </c>
      <c r="P92" t="s">
        <v>28</v>
      </c>
      <c r="Q92" t="s">
        <v>29</v>
      </c>
      <c r="R92" t="s">
        <v>30</v>
      </c>
      <c r="S92" t="s">
        <v>5287</v>
      </c>
      <c r="T92" t="s">
        <v>94</v>
      </c>
      <c r="U92" t="s">
        <v>95</v>
      </c>
      <c r="V92" t="s">
        <v>4594</v>
      </c>
      <c r="W92">
        <v>12</v>
      </c>
      <c r="X92" t="s">
        <v>282</v>
      </c>
      <c r="Y92">
        <v>20</v>
      </c>
      <c r="Z92" s="1">
        <v>43097</v>
      </c>
      <c r="AA92" s="1">
        <v>43110</v>
      </c>
      <c r="AB92" s="1">
        <v>43124</v>
      </c>
      <c r="AC92" t="s">
        <v>36</v>
      </c>
    </row>
    <row r="93" spans="1:29" x14ac:dyDescent="0.2">
      <c r="A93" t="s">
        <v>7596</v>
      </c>
      <c r="B93" t="str">
        <f>VLOOKUP(Table110[[#This Row],[Full Name (formatted)]],peopleNew[],2,0)</f>
        <v>567679122</v>
      </c>
      <c r="C93" t="str">
        <f>TRIM(Table110[[#This Row],[Full Name (pre trim)]])</f>
        <v>John T Winton</v>
      </c>
      <c r="D93" t="s">
        <v>6185</v>
      </c>
      <c r="E93" t="s">
        <v>2037</v>
      </c>
      <c r="F93" t="s">
        <v>6186</v>
      </c>
      <c r="G93" t="s">
        <v>6187</v>
      </c>
      <c r="H93" t="s">
        <v>24</v>
      </c>
      <c r="I93" t="s">
        <v>25</v>
      </c>
      <c r="J93" t="s">
        <v>91</v>
      </c>
      <c r="K93" t="s">
        <v>91</v>
      </c>
      <c r="L93" t="str">
        <f>VLOOKUP(Table110[[#This Row],[Reports to formatted]],peopleNew[],2,0)</f>
        <v>476544822</v>
      </c>
      <c r="M93" t="s">
        <v>92</v>
      </c>
      <c r="N93" t="s">
        <v>92</v>
      </c>
      <c r="O93" t="str">
        <f>VLOOKUP(Table110[[#This Row],[Works for Group Formatted]],groupsNew[],2,0)</f>
        <v>476549422</v>
      </c>
      <c r="P93" t="s">
        <v>28</v>
      </c>
      <c r="Q93" t="s">
        <v>29</v>
      </c>
      <c r="R93" t="s">
        <v>30</v>
      </c>
      <c r="S93" t="s">
        <v>6188</v>
      </c>
      <c r="T93" t="s">
        <v>94</v>
      </c>
      <c r="U93" t="s">
        <v>95</v>
      </c>
      <c r="V93" t="s">
        <v>6189</v>
      </c>
      <c r="W93">
        <v>1923.08</v>
      </c>
      <c r="X93" t="s">
        <v>35</v>
      </c>
      <c r="Y93">
        <v>20</v>
      </c>
      <c r="Z93" s="1">
        <v>43097</v>
      </c>
      <c r="AA93" s="1">
        <v>43110</v>
      </c>
      <c r="AB93" s="1">
        <v>43124</v>
      </c>
      <c r="AC93" t="s">
        <v>36</v>
      </c>
    </row>
    <row r="94" spans="1:29" x14ac:dyDescent="0.2">
      <c r="A94" t="s">
        <v>6885</v>
      </c>
      <c r="B94" t="str">
        <f>VLOOKUP(Table110[[#This Row],[Full Name (formatted)]],peopleNew[],2,0)</f>
        <v>567679402</v>
      </c>
      <c r="C94" t="str">
        <f>TRIM(Table110[[#This Row],[Full Name (pre trim)]])</f>
        <v>Michael C Jefferson</v>
      </c>
      <c r="D94" t="s">
        <v>3186</v>
      </c>
      <c r="E94" t="s">
        <v>3187</v>
      </c>
      <c r="F94" t="s">
        <v>3188</v>
      </c>
      <c r="G94" t="s">
        <v>790</v>
      </c>
      <c r="H94" t="s">
        <v>24</v>
      </c>
      <c r="I94" t="s">
        <v>25</v>
      </c>
      <c r="J94" t="s">
        <v>91</v>
      </c>
      <c r="K94" t="s">
        <v>91</v>
      </c>
      <c r="L94" t="str">
        <f>VLOOKUP(Table110[[#This Row],[Reports to formatted]],peopleNew[],2,0)</f>
        <v>476544822</v>
      </c>
      <c r="M94" t="s">
        <v>92</v>
      </c>
      <c r="N94" t="s">
        <v>92</v>
      </c>
      <c r="O94" t="str">
        <f>VLOOKUP(Table110[[#This Row],[Works for Group Formatted]],groupsNew[],2,0)</f>
        <v>476549422</v>
      </c>
      <c r="P94" t="s">
        <v>28</v>
      </c>
      <c r="Q94" t="s">
        <v>29</v>
      </c>
      <c r="R94" t="s">
        <v>30</v>
      </c>
      <c r="S94" t="s">
        <v>3189</v>
      </c>
      <c r="T94" t="s">
        <v>94</v>
      </c>
      <c r="U94" t="s">
        <v>95</v>
      </c>
      <c r="V94" t="s">
        <v>792</v>
      </c>
      <c r="W94">
        <v>2115.39</v>
      </c>
      <c r="X94" t="s">
        <v>35</v>
      </c>
      <c r="Y94">
        <v>20</v>
      </c>
      <c r="Z94" s="1">
        <v>43097</v>
      </c>
      <c r="AA94" s="1">
        <v>43110</v>
      </c>
      <c r="AB94" s="1">
        <v>43124</v>
      </c>
      <c r="AC94" t="s">
        <v>36</v>
      </c>
    </row>
    <row r="95" spans="1:29" x14ac:dyDescent="0.2">
      <c r="A95" t="s">
        <v>6304</v>
      </c>
      <c r="B95" t="str">
        <f>VLOOKUP(Table110[[#This Row],[Full Name (formatted)]],peopleNew[],2,0)</f>
        <v>568447683</v>
      </c>
      <c r="C95" t="str">
        <f>TRIM(Table110[[#This Row],[Full Name (pre trim)]])</f>
        <v>Marykate Acquisto</v>
      </c>
      <c r="D95" t="s">
        <v>87</v>
      </c>
      <c r="E95" t="s">
        <v>88</v>
      </c>
      <c r="F95" t="s">
        <v>89</v>
      </c>
      <c r="G95" t="s">
        <v>90</v>
      </c>
      <c r="H95" t="s">
        <v>24</v>
      </c>
      <c r="I95" t="s">
        <v>25</v>
      </c>
      <c r="J95" t="s">
        <v>91</v>
      </c>
      <c r="K95" t="s">
        <v>91</v>
      </c>
      <c r="L95" t="str">
        <f>VLOOKUP(Table110[[#This Row],[Reports to formatted]],peopleNew[],2,0)</f>
        <v>476544822</v>
      </c>
      <c r="M95" t="s">
        <v>92</v>
      </c>
      <c r="N95" t="s">
        <v>92</v>
      </c>
      <c r="O95" t="str">
        <f>VLOOKUP(Table110[[#This Row],[Works for Group Formatted]],groupsNew[],2,0)</f>
        <v>476549422</v>
      </c>
      <c r="P95" t="s">
        <v>28</v>
      </c>
      <c r="Q95" t="s">
        <v>29</v>
      </c>
      <c r="R95" t="s">
        <v>30</v>
      </c>
      <c r="S95" t="s">
        <v>93</v>
      </c>
      <c r="T95" t="s">
        <v>94</v>
      </c>
      <c r="U95" t="s">
        <v>95</v>
      </c>
      <c r="V95" t="s">
        <v>96</v>
      </c>
      <c r="W95">
        <v>1923.08</v>
      </c>
      <c r="X95" t="s">
        <v>35</v>
      </c>
      <c r="Y95">
        <v>20</v>
      </c>
      <c r="Z95" s="1">
        <v>43097</v>
      </c>
      <c r="AA95" s="1">
        <v>43110</v>
      </c>
      <c r="AB95" s="1">
        <v>43124</v>
      </c>
      <c r="AC95" t="s">
        <v>36</v>
      </c>
    </row>
    <row r="96" spans="1:29" x14ac:dyDescent="0.2">
      <c r="A96" t="s">
        <v>6624</v>
      </c>
      <c r="B96" t="str">
        <f>VLOOKUP(Table110[[#This Row],[Full Name (formatted)]],peopleNew[],2,0)</f>
        <v>625374638</v>
      </c>
      <c r="C96" t="str">
        <f>TRIM(Table110[[#This Row],[Full Name (pre trim)]])</f>
        <v>Charles P Duffy</v>
      </c>
      <c r="D96" t="s">
        <v>1982</v>
      </c>
      <c r="E96" t="s">
        <v>1983</v>
      </c>
      <c r="F96" t="s">
        <v>1984</v>
      </c>
      <c r="G96" t="s">
        <v>672</v>
      </c>
      <c r="H96" t="s">
        <v>24</v>
      </c>
      <c r="I96" t="s">
        <v>25</v>
      </c>
      <c r="J96" t="s">
        <v>91</v>
      </c>
      <c r="K96" t="s">
        <v>91</v>
      </c>
      <c r="L96" t="str">
        <f>VLOOKUP(Table110[[#This Row],[Reports to formatted]],peopleNew[],2,0)</f>
        <v>476544822</v>
      </c>
      <c r="M96" t="s">
        <v>92</v>
      </c>
      <c r="N96" t="s">
        <v>92</v>
      </c>
      <c r="O96" t="str">
        <f>VLOOKUP(Table110[[#This Row],[Works for Group Formatted]],groupsNew[],2,0)</f>
        <v>476549422</v>
      </c>
      <c r="P96" t="s">
        <v>28</v>
      </c>
      <c r="Q96" t="s">
        <v>29</v>
      </c>
      <c r="R96" t="s">
        <v>30</v>
      </c>
      <c r="S96" t="s">
        <v>1985</v>
      </c>
      <c r="T96" t="s">
        <v>94</v>
      </c>
      <c r="U96" t="s">
        <v>95</v>
      </c>
      <c r="V96" t="s">
        <v>674</v>
      </c>
      <c r="W96">
        <v>269.24</v>
      </c>
      <c r="X96" t="s">
        <v>47</v>
      </c>
      <c r="Y96">
        <v>20</v>
      </c>
      <c r="Z96" s="1">
        <v>43097</v>
      </c>
      <c r="AA96" s="1">
        <v>43110</v>
      </c>
      <c r="AB96" s="1">
        <v>43124</v>
      </c>
      <c r="AC96" t="s">
        <v>36</v>
      </c>
    </row>
    <row r="97" spans="1:29" x14ac:dyDescent="0.2">
      <c r="A97" t="s">
        <v>6797</v>
      </c>
      <c r="B97" t="str">
        <f>VLOOKUP(Table110[[#This Row],[Full Name (formatted)]],peopleNew[],2,0)</f>
        <v>625374640</v>
      </c>
      <c r="C97" t="str">
        <f>TRIM(Table110[[#This Row],[Full Name (pre trim)]])</f>
        <v>Thomas J Hagan</v>
      </c>
      <c r="D97" t="s">
        <v>2789</v>
      </c>
      <c r="E97" t="s">
        <v>2790</v>
      </c>
      <c r="F97" t="s">
        <v>2791</v>
      </c>
      <c r="G97" t="s">
        <v>1388</v>
      </c>
      <c r="H97" t="s">
        <v>24</v>
      </c>
      <c r="I97" t="s">
        <v>25</v>
      </c>
      <c r="J97" t="s">
        <v>91</v>
      </c>
      <c r="K97" t="s">
        <v>91</v>
      </c>
      <c r="L97" t="str">
        <f>VLOOKUP(Table110[[#This Row],[Reports to formatted]],peopleNew[],2,0)</f>
        <v>476544822</v>
      </c>
      <c r="M97" t="s">
        <v>92</v>
      </c>
      <c r="N97" t="s">
        <v>92</v>
      </c>
      <c r="O97" t="str">
        <f>VLOOKUP(Table110[[#This Row],[Works for Group Formatted]],groupsNew[],2,0)</f>
        <v>476549422</v>
      </c>
      <c r="P97" t="s">
        <v>28</v>
      </c>
      <c r="Q97" t="s">
        <v>29</v>
      </c>
      <c r="R97" t="s">
        <v>30</v>
      </c>
      <c r="S97" t="s">
        <v>2792</v>
      </c>
      <c r="T97" t="s">
        <v>94</v>
      </c>
      <c r="U97" t="s">
        <v>95</v>
      </c>
      <c r="V97" t="s">
        <v>1390</v>
      </c>
      <c r="W97">
        <v>630</v>
      </c>
      <c r="X97" t="s">
        <v>47</v>
      </c>
      <c r="Y97">
        <v>20</v>
      </c>
      <c r="Z97" s="1">
        <v>43097</v>
      </c>
      <c r="AA97" s="1">
        <v>43110</v>
      </c>
      <c r="AB97" s="1">
        <v>43124</v>
      </c>
      <c r="AC97" t="s">
        <v>36</v>
      </c>
    </row>
    <row r="98" spans="1:29" x14ac:dyDescent="0.2">
      <c r="A98" t="s">
        <v>6496</v>
      </c>
      <c r="B98" t="str">
        <f>VLOOKUP(Table110[[#This Row],[Full Name (formatted)]],peopleNew[],2,0)</f>
        <v>476542628</v>
      </c>
      <c r="C98" t="str">
        <f>TRIM(Table110[[#This Row],[Full Name (pre trim)]])</f>
        <v>Caroline Chauvin</v>
      </c>
      <c r="D98" t="s">
        <v>1336</v>
      </c>
      <c r="E98" t="s">
        <v>1337</v>
      </c>
      <c r="F98" t="s">
        <v>1338</v>
      </c>
      <c r="G98" t="s">
        <v>1339</v>
      </c>
      <c r="H98" t="s">
        <v>24</v>
      </c>
      <c r="I98" t="s">
        <v>8540</v>
      </c>
      <c r="J98" t="s">
        <v>295</v>
      </c>
      <c r="K98" t="s">
        <v>295</v>
      </c>
      <c r="L98" t="str">
        <f>VLOOKUP(Table110[[#This Row],[Reports to formatted]],peopleNew[],2,0)</f>
        <v>476544776</v>
      </c>
      <c r="M98" t="s">
        <v>296</v>
      </c>
      <c r="N98" t="s">
        <v>296</v>
      </c>
      <c r="O98" t="str">
        <f>VLOOKUP(Table110[[#This Row],[Works for Group Formatted]],groupsNew[],2,0)</f>
        <v>476549419</v>
      </c>
      <c r="P98" t="s">
        <v>28</v>
      </c>
      <c r="Q98" t="s">
        <v>29</v>
      </c>
      <c r="R98" t="s">
        <v>30</v>
      </c>
      <c r="S98" t="s">
        <v>1340</v>
      </c>
      <c r="T98" t="s">
        <v>298</v>
      </c>
      <c r="U98" t="s">
        <v>66</v>
      </c>
      <c r="V98" t="s">
        <v>1341</v>
      </c>
      <c r="W98">
        <v>1153.8499999999999</v>
      </c>
      <c r="X98" t="s">
        <v>47</v>
      </c>
      <c r="Y98">
        <v>20</v>
      </c>
      <c r="Z98" s="1">
        <v>43097</v>
      </c>
      <c r="AA98" s="1">
        <v>43110</v>
      </c>
      <c r="AB98" s="1">
        <v>43124</v>
      </c>
      <c r="AC98" t="s">
        <v>36</v>
      </c>
    </row>
    <row r="99" spans="1:29" x14ac:dyDescent="0.2">
      <c r="A99" t="s">
        <v>6329</v>
      </c>
      <c r="B99" t="str">
        <f>VLOOKUP(Table110[[#This Row],[Full Name (formatted)]],peopleNew[],2,0)</f>
        <v>476542634</v>
      </c>
      <c r="C99" t="str">
        <f>TRIM(Table110[[#This Row],[Full Name (pre trim)]])</f>
        <v>Jacqueline Annabi</v>
      </c>
      <c r="D99" t="s">
        <v>291</v>
      </c>
      <c r="E99" t="s">
        <v>292</v>
      </c>
      <c r="F99" t="s">
        <v>293</v>
      </c>
      <c r="G99" t="s">
        <v>294</v>
      </c>
      <c r="H99" t="s">
        <v>24</v>
      </c>
      <c r="I99" t="s">
        <v>25</v>
      </c>
      <c r="J99" t="s">
        <v>295</v>
      </c>
      <c r="K99" t="s">
        <v>295</v>
      </c>
      <c r="L99" t="str">
        <f>VLOOKUP(Table110[[#This Row],[Reports to formatted]],peopleNew[],2,0)</f>
        <v>476544776</v>
      </c>
      <c r="M99" t="s">
        <v>296</v>
      </c>
      <c r="N99" t="s">
        <v>296</v>
      </c>
      <c r="O99" t="str">
        <f>VLOOKUP(Table110[[#This Row],[Works for Group Formatted]],groupsNew[],2,0)</f>
        <v>476549419</v>
      </c>
      <c r="P99" t="s">
        <v>28</v>
      </c>
      <c r="Q99" t="s">
        <v>29</v>
      </c>
      <c r="R99" t="s">
        <v>30</v>
      </c>
      <c r="S99" t="s">
        <v>297</v>
      </c>
      <c r="T99" t="s">
        <v>298</v>
      </c>
      <c r="U99" t="s">
        <v>299</v>
      </c>
      <c r="V99" t="s">
        <v>300</v>
      </c>
      <c r="W99">
        <v>2019.24</v>
      </c>
      <c r="X99" t="s">
        <v>35</v>
      </c>
      <c r="Y99">
        <v>20</v>
      </c>
      <c r="Z99" s="1">
        <v>43097</v>
      </c>
      <c r="AA99" s="1">
        <v>43110</v>
      </c>
      <c r="AB99" s="1">
        <v>43124</v>
      </c>
      <c r="AC99" t="s">
        <v>36</v>
      </c>
    </row>
    <row r="100" spans="1:29" x14ac:dyDescent="0.2">
      <c r="A100" t="s">
        <v>6403</v>
      </c>
      <c r="B100" t="str">
        <f>VLOOKUP(Table110[[#This Row],[Full Name (formatted)]],peopleNew[],2,0)</f>
        <v>476542637</v>
      </c>
      <c r="C100" t="str">
        <f>TRIM(Table110[[#This Row],[Full Name (pre trim)]])</f>
        <v>Lydia A Biskup</v>
      </c>
      <c r="D100" t="s">
        <v>793</v>
      </c>
      <c r="E100" t="s">
        <v>794</v>
      </c>
      <c r="F100" t="s">
        <v>795</v>
      </c>
      <c r="G100" t="s">
        <v>796</v>
      </c>
      <c r="H100" t="s">
        <v>24</v>
      </c>
      <c r="I100" t="s">
        <v>25</v>
      </c>
      <c r="J100" t="s">
        <v>295</v>
      </c>
      <c r="K100" t="s">
        <v>295</v>
      </c>
      <c r="L100" t="str">
        <f>VLOOKUP(Table110[[#This Row],[Reports to formatted]],peopleNew[],2,0)</f>
        <v>476544776</v>
      </c>
      <c r="M100" t="s">
        <v>296</v>
      </c>
      <c r="N100" t="s">
        <v>296</v>
      </c>
      <c r="O100" t="str">
        <f>VLOOKUP(Table110[[#This Row],[Works for Group Formatted]],groupsNew[],2,0)</f>
        <v>476549419</v>
      </c>
      <c r="P100" t="s">
        <v>28</v>
      </c>
      <c r="Q100" t="s">
        <v>29</v>
      </c>
      <c r="R100" t="s">
        <v>30</v>
      </c>
      <c r="S100" t="s">
        <v>797</v>
      </c>
      <c r="T100" t="s">
        <v>298</v>
      </c>
      <c r="U100" t="s">
        <v>618</v>
      </c>
      <c r="V100" t="s">
        <v>798</v>
      </c>
      <c r="W100">
        <v>3384.62</v>
      </c>
      <c r="X100" t="s">
        <v>35</v>
      </c>
      <c r="Y100">
        <v>20</v>
      </c>
      <c r="Z100" s="1">
        <v>43097</v>
      </c>
      <c r="AA100" s="1">
        <v>43110</v>
      </c>
      <c r="AB100" s="1">
        <v>43124</v>
      </c>
      <c r="AC100" t="s">
        <v>36</v>
      </c>
    </row>
    <row r="101" spans="1:29" x14ac:dyDescent="0.2">
      <c r="A101" t="s">
        <v>6905</v>
      </c>
      <c r="B101" t="str">
        <f>VLOOKUP(Table110[[#This Row],[Full Name (formatted)]],peopleNew[],2,0)</f>
        <v>476542639</v>
      </c>
      <c r="C101" t="str">
        <f>TRIM(Table110[[#This Row],[Full Name (pre trim)]])</f>
        <v>Nicholas W Joseph</v>
      </c>
      <c r="D101" t="s">
        <v>3261</v>
      </c>
      <c r="E101" t="s">
        <v>3262</v>
      </c>
      <c r="F101" t="s">
        <v>3263</v>
      </c>
      <c r="G101" t="s">
        <v>3264</v>
      </c>
      <c r="H101" t="s">
        <v>24</v>
      </c>
      <c r="I101" t="s">
        <v>25</v>
      </c>
      <c r="J101" t="s">
        <v>295</v>
      </c>
      <c r="K101" t="s">
        <v>295</v>
      </c>
      <c r="L101" t="str">
        <f>VLOOKUP(Table110[[#This Row],[Reports to formatted]],peopleNew[],2,0)</f>
        <v>476544776</v>
      </c>
      <c r="M101" t="s">
        <v>296</v>
      </c>
      <c r="N101" t="s">
        <v>296</v>
      </c>
      <c r="O101" t="str">
        <f>VLOOKUP(Table110[[#This Row],[Works for Group Formatted]],groupsNew[],2,0)</f>
        <v>476549419</v>
      </c>
      <c r="P101" t="s">
        <v>28</v>
      </c>
      <c r="Q101" t="s">
        <v>29</v>
      </c>
      <c r="R101" t="s">
        <v>30</v>
      </c>
      <c r="S101" t="s">
        <v>3265</v>
      </c>
      <c r="T101" t="s">
        <v>298</v>
      </c>
      <c r="U101" t="s">
        <v>618</v>
      </c>
      <c r="V101" t="s">
        <v>3266</v>
      </c>
      <c r="W101">
        <v>1730.77</v>
      </c>
      <c r="X101" t="s">
        <v>35</v>
      </c>
      <c r="Y101">
        <v>20</v>
      </c>
      <c r="Z101" s="1">
        <v>43097</v>
      </c>
      <c r="AA101" s="1">
        <v>43110</v>
      </c>
      <c r="AB101" s="1">
        <v>43124</v>
      </c>
      <c r="AC101" t="s">
        <v>36</v>
      </c>
    </row>
    <row r="102" spans="1:29" x14ac:dyDescent="0.2">
      <c r="A102" t="s">
        <v>6552</v>
      </c>
      <c r="B102" t="str">
        <f>VLOOKUP(Table110[[#This Row],[Full Name (formatted)]],peopleNew[],2,0)</f>
        <v>476543485</v>
      </c>
      <c r="C102" t="str">
        <f>TRIM(Table110[[#This Row],[Full Name (pre trim)]])</f>
        <v>Kara M Cumoletti</v>
      </c>
      <c r="D102" t="s">
        <v>1627</v>
      </c>
      <c r="E102" t="s">
        <v>1628</v>
      </c>
      <c r="F102" t="s">
        <v>1629</v>
      </c>
      <c r="G102" t="s">
        <v>1630</v>
      </c>
      <c r="H102" t="s">
        <v>24</v>
      </c>
      <c r="I102" t="s">
        <v>8540</v>
      </c>
      <c r="J102" t="s">
        <v>295</v>
      </c>
      <c r="K102" t="s">
        <v>295</v>
      </c>
      <c r="L102" t="str">
        <f>VLOOKUP(Table110[[#This Row],[Reports to formatted]],peopleNew[],2,0)</f>
        <v>476544776</v>
      </c>
      <c r="M102" t="s">
        <v>296</v>
      </c>
      <c r="N102" t="s">
        <v>296</v>
      </c>
      <c r="O102" t="str">
        <f>VLOOKUP(Table110[[#This Row],[Works for Group Formatted]],groupsNew[],2,0)</f>
        <v>476549419</v>
      </c>
      <c r="P102" t="s">
        <v>28</v>
      </c>
      <c r="Q102" t="s">
        <v>29</v>
      </c>
      <c r="R102" t="s">
        <v>30</v>
      </c>
      <c r="S102" t="s">
        <v>1631</v>
      </c>
      <c r="T102" t="s">
        <v>298</v>
      </c>
      <c r="U102" t="s">
        <v>66</v>
      </c>
      <c r="V102" t="s">
        <v>1632</v>
      </c>
      <c r="W102">
        <v>3384.62</v>
      </c>
      <c r="X102" t="s">
        <v>35</v>
      </c>
      <c r="Y102">
        <v>20</v>
      </c>
      <c r="Z102" s="1">
        <v>43097</v>
      </c>
      <c r="AA102" s="1">
        <v>43110</v>
      </c>
      <c r="AB102" s="1">
        <v>43124</v>
      </c>
      <c r="AC102" t="s">
        <v>36</v>
      </c>
    </row>
    <row r="103" spans="1:29" x14ac:dyDescent="0.2">
      <c r="A103" t="s">
        <v>6481</v>
      </c>
      <c r="B103" t="str">
        <f>VLOOKUP(Table110[[#This Row],[Full Name (formatted)]],peopleNew[],2,0)</f>
        <v>567260633</v>
      </c>
      <c r="C103" t="str">
        <f>TRIM(Table110[[#This Row],[Full Name (pre trim)]])</f>
        <v>Amanda N Casella</v>
      </c>
      <c r="D103" t="s">
        <v>1261</v>
      </c>
      <c r="E103" t="s">
        <v>1262</v>
      </c>
      <c r="F103" t="s">
        <v>1263</v>
      </c>
      <c r="G103" t="s">
        <v>903</v>
      </c>
      <c r="H103" t="s">
        <v>24</v>
      </c>
      <c r="I103" t="s">
        <v>25</v>
      </c>
      <c r="J103" t="s">
        <v>295</v>
      </c>
      <c r="K103" t="s">
        <v>295</v>
      </c>
      <c r="L103" t="str">
        <f>VLOOKUP(Table110[[#This Row],[Reports to formatted]],peopleNew[],2,0)</f>
        <v>476544776</v>
      </c>
      <c r="M103" t="s">
        <v>296</v>
      </c>
      <c r="N103" t="s">
        <v>296</v>
      </c>
      <c r="O103" t="str">
        <f>VLOOKUP(Table110[[#This Row],[Works for Group Formatted]],groupsNew[],2,0)</f>
        <v>476549419</v>
      </c>
      <c r="P103" t="s">
        <v>28</v>
      </c>
      <c r="Q103" t="s">
        <v>29</v>
      </c>
      <c r="R103" t="s">
        <v>30</v>
      </c>
      <c r="S103" t="s">
        <v>1264</v>
      </c>
      <c r="T103" t="s">
        <v>298</v>
      </c>
      <c r="U103" t="s">
        <v>618</v>
      </c>
      <c r="V103" t="s">
        <v>905</v>
      </c>
      <c r="W103">
        <v>1817.31</v>
      </c>
      <c r="X103" t="s">
        <v>47</v>
      </c>
      <c r="Y103">
        <v>20</v>
      </c>
      <c r="Z103" s="1">
        <v>43097</v>
      </c>
      <c r="AA103" s="1">
        <v>43110</v>
      </c>
      <c r="AB103" s="1">
        <v>43124</v>
      </c>
      <c r="AC103" t="s">
        <v>36</v>
      </c>
    </row>
    <row r="104" spans="1:29" x14ac:dyDescent="0.2">
      <c r="A104" t="s">
        <v>6944</v>
      </c>
      <c r="B104" t="str">
        <f>VLOOKUP(Table110[[#This Row],[Full Name (formatted)]],peopleNew[],2,0)</f>
        <v>567266517</v>
      </c>
      <c r="C104" t="str">
        <f>TRIM(Table110[[#This Row],[Full Name (pre trim)]])</f>
        <v>Alyssa B Kogon</v>
      </c>
      <c r="D104" t="s">
        <v>3442</v>
      </c>
      <c r="E104" t="s">
        <v>3443</v>
      </c>
      <c r="F104" t="s">
        <v>3444</v>
      </c>
      <c r="G104" t="s">
        <v>2887</v>
      </c>
      <c r="H104" t="s">
        <v>24</v>
      </c>
      <c r="I104" t="s">
        <v>25</v>
      </c>
      <c r="J104" t="s">
        <v>295</v>
      </c>
      <c r="K104" t="s">
        <v>295</v>
      </c>
      <c r="L104" t="str">
        <f>VLOOKUP(Table110[[#This Row],[Reports to formatted]],peopleNew[],2,0)</f>
        <v>476544776</v>
      </c>
      <c r="M104" t="s">
        <v>296</v>
      </c>
      <c r="N104" t="s">
        <v>296</v>
      </c>
      <c r="O104" t="str">
        <f>VLOOKUP(Table110[[#This Row],[Works for Group Formatted]],groupsNew[],2,0)</f>
        <v>476549419</v>
      </c>
      <c r="P104" t="s">
        <v>28</v>
      </c>
      <c r="Q104" t="s">
        <v>29</v>
      </c>
      <c r="R104" t="s">
        <v>30</v>
      </c>
      <c r="S104" t="s">
        <v>3445</v>
      </c>
      <c r="T104" t="s">
        <v>298</v>
      </c>
      <c r="U104" t="s">
        <v>618</v>
      </c>
      <c r="V104" t="s">
        <v>2890</v>
      </c>
      <c r="W104">
        <v>865.39</v>
      </c>
      <c r="X104" t="s">
        <v>47</v>
      </c>
      <c r="Y104">
        <v>20</v>
      </c>
      <c r="Z104" s="1">
        <v>43097</v>
      </c>
      <c r="AA104" s="1">
        <v>43110</v>
      </c>
      <c r="AB104" s="1">
        <v>43124</v>
      </c>
      <c r="AC104" t="s">
        <v>36</v>
      </c>
    </row>
    <row r="105" spans="1:29" x14ac:dyDescent="0.2">
      <c r="A105" t="s">
        <v>6390</v>
      </c>
      <c r="B105" t="str">
        <f>VLOOKUP(Table110[[#This Row],[Full Name (formatted)]],peopleNew[],2,0)</f>
        <v>567679124</v>
      </c>
      <c r="C105" t="str">
        <f>TRIM(Table110[[#This Row],[Full Name (pre trim)]])</f>
        <v>Timothy J Berguson</v>
      </c>
      <c r="D105" t="s">
        <v>722</v>
      </c>
      <c r="E105" t="s">
        <v>723</v>
      </c>
      <c r="F105" t="s">
        <v>724</v>
      </c>
      <c r="G105" t="s">
        <v>184</v>
      </c>
      <c r="H105" t="s">
        <v>24</v>
      </c>
      <c r="I105" t="s">
        <v>8540</v>
      </c>
      <c r="J105" t="s">
        <v>295</v>
      </c>
      <c r="K105" t="s">
        <v>295</v>
      </c>
      <c r="L105" t="str">
        <f>VLOOKUP(Table110[[#This Row],[Reports to formatted]],peopleNew[],2,0)</f>
        <v>476544776</v>
      </c>
      <c r="M105" t="s">
        <v>296</v>
      </c>
      <c r="N105" t="s">
        <v>296</v>
      </c>
      <c r="O105" t="str">
        <f>VLOOKUP(Table110[[#This Row],[Works for Group Formatted]],groupsNew[],2,0)</f>
        <v>476549419</v>
      </c>
      <c r="P105" t="s">
        <v>28</v>
      </c>
      <c r="Q105" t="s">
        <v>29</v>
      </c>
      <c r="R105" t="s">
        <v>30</v>
      </c>
      <c r="S105" t="s">
        <v>725</v>
      </c>
      <c r="T105" t="s">
        <v>298</v>
      </c>
      <c r="U105" t="s">
        <v>66</v>
      </c>
      <c r="V105" t="s">
        <v>190</v>
      </c>
      <c r="W105">
        <v>2019.24</v>
      </c>
      <c r="X105" t="s">
        <v>35</v>
      </c>
      <c r="Y105">
        <v>20</v>
      </c>
      <c r="Z105" s="1">
        <v>43097</v>
      </c>
      <c r="AA105" s="1">
        <v>43110</v>
      </c>
      <c r="AB105" s="1">
        <v>43124</v>
      </c>
      <c r="AC105" t="s">
        <v>36</v>
      </c>
    </row>
    <row r="106" spans="1:29" x14ac:dyDescent="0.2">
      <c r="A106" t="s">
        <v>6485</v>
      </c>
      <c r="B106" t="str">
        <f>VLOOKUP(Table110[[#This Row],[Full Name (formatted)]],peopleNew[],2,0)</f>
        <v>567679125</v>
      </c>
      <c r="C106" t="str">
        <f>TRIM(Table110[[#This Row],[Full Name (pre trim)]])</f>
        <v>Shanna M Cassidy</v>
      </c>
      <c r="D106" t="s">
        <v>1282</v>
      </c>
      <c r="E106" t="s">
        <v>1283</v>
      </c>
      <c r="F106" t="s">
        <v>1280</v>
      </c>
      <c r="G106" t="s">
        <v>1284</v>
      </c>
      <c r="H106" t="s">
        <v>24</v>
      </c>
      <c r="I106" t="s">
        <v>8540</v>
      </c>
      <c r="J106" t="s">
        <v>295</v>
      </c>
      <c r="K106" t="s">
        <v>295</v>
      </c>
      <c r="L106" t="str">
        <f>VLOOKUP(Table110[[#This Row],[Reports to formatted]],peopleNew[],2,0)</f>
        <v>476544776</v>
      </c>
      <c r="M106" t="s">
        <v>296</v>
      </c>
      <c r="N106" t="s">
        <v>296</v>
      </c>
      <c r="O106" t="str">
        <f>VLOOKUP(Table110[[#This Row],[Works for Group Formatted]],groupsNew[],2,0)</f>
        <v>476549419</v>
      </c>
      <c r="P106" t="s">
        <v>28</v>
      </c>
      <c r="Q106" t="s">
        <v>29</v>
      </c>
      <c r="R106" t="s">
        <v>30</v>
      </c>
      <c r="S106" t="s">
        <v>1285</v>
      </c>
      <c r="T106" t="s">
        <v>298</v>
      </c>
      <c r="U106" t="s">
        <v>66</v>
      </c>
      <c r="V106" t="s">
        <v>1286</v>
      </c>
      <c r="W106">
        <v>1015.39</v>
      </c>
      <c r="X106" t="s">
        <v>47</v>
      </c>
      <c r="Y106">
        <v>20</v>
      </c>
      <c r="Z106" s="1">
        <v>43097</v>
      </c>
      <c r="AA106" s="1">
        <v>43110</v>
      </c>
      <c r="AB106" s="1">
        <v>43124</v>
      </c>
      <c r="AC106" t="s">
        <v>36</v>
      </c>
    </row>
    <row r="107" spans="1:29" x14ac:dyDescent="0.2">
      <c r="A107" t="s">
        <v>7094</v>
      </c>
      <c r="B107" t="str">
        <f>VLOOKUP(Table110[[#This Row],[Full Name (formatted)]],peopleNew[],2,0)</f>
        <v>567679126</v>
      </c>
      <c r="C107" t="str">
        <f>TRIM(Table110[[#This Row],[Full Name (pre trim)]])</f>
        <v>Caitlin M Mcgowan</v>
      </c>
      <c r="D107" t="s">
        <v>4089</v>
      </c>
      <c r="E107" t="s">
        <v>4090</v>
      </c>
      <c r="F107" t="s">
        <v>4091</v>
      </c>
      <c r="G107" t="s">
        <v>176</v>
      </c>
      <c r="H107" t="s">
        <v>24</v>
      </c>
      <c r="I107" t="s">
        <v>8540</v>
      </c>
      <c r="J107" t="s">
        <v>295</v>
      </c>
      <c r="K107" t="s">
        <v>295</v>
      </c>
      <c r="L107" t="str">
        <f>VLOOKUP(Table110[[#This Row],[Reports to formatted]],peopleNew[],2,0)</f>
        <v>476544776</v>
      </c>
      <c r="M107" t="s">
        <v>296</v>
      </c>
      <c r="N107" t="s">
        <v>296</v>
      </c>
      <c r="O107" t="str">
        <f>VLOOKUP(Table110[[#This Row],[Works for Group Formatted]],groupsNew[],2,0)</f>
        <v>476549419</v>
      </c>
      <c r="P107" t="s">
        <v>28</v>
      </c>
      <c r="Q107" t="s">
        <v>29</v>
      </c>
      <c r="R107" t="s">
        <v>30</v>
      </c>
      <c r="S107" t="s">
        <v>4092</v>
      </c>
      <c r="T107" t="s">
        <v>298</v>
      </c>
      <c r="U107" t="s">
        <v>66</v>
      </c>
      <c r="V107" t="s">
        <v>180</v>
      </c>
      <c r="W107">
        <v>1903.85</v>
      </c>
      <c r="X107" t="s">
        <v>47</v>
      </c>
      <c r="Y107">
        <v>20</v>
      </c>
      <c r="Z107" s="1">
        <v>43097</v>
      </c>
      <c r="AA107" s="1">
        <v>43110</v>
      </c>
      <c r="AB107" s="1">
        <v>43124</v>
      </c>
      <c r="AC107" t="s">
        <v>36</v>
      </c>
    </row>
    <row r="108" spans="1:29" x14ac:dyDescent="0.2">
      <c r="A108" t="s">
        <v>7553</v>
      </c>
      <c r="B108" t="str">
        <f>VLOOKUP(Table110[[#This Row],[Full Name (formatted)]],peopleNew[],2,0)</f>
        <v>567679127</v>
      </c>
      <c r="C108" t="str">
        <f>TRIM(Table110[[#This Row],[Full Name (pre trim)]])</f>
        <v>Lynne A Versaci</v>
      </c>
      <c r="D108" t="s">
        <v>6017</v>
      </c>
      <c r="E108" t="s">
        <v>6018</v>
      </c>
      <c r="F108" t="s">
        <v>6019</v>
      </c>
      <c r="G108" t="s">
        <v>466</v>
      </c>
      <c r="H108" t="s">
        <v>24</v>
      </c>
      <c r="I108" t="s">
        <v>25</v>
      </c>
      <c r="J108" t="s">
        <v>295</v>
      </c>
      <c r="K108" t="s">
        <v>295</v>
      </c>
      <c r="L108" t="str">
        <f>VLOOKUP(Table110[[#This Row],[Reports to formatted]],peopleNew[],2,0)</f>
        <v>476544776</v>
      </c>
      <c r="M108" t="s">
        <v>296</v>
      </c>
      <c r="N108" t="s">
        <v>296</v>
      </c>
      <c r="O108" t="str">
        <f>VLOOKUP(Table110[[#This Row],[Works for Group Formatted]],groupsNew[],2,0)</f>
        <v>476549419</v>
      </c>
      <c r="P108" t="s">
        <v>28</v>
      </c>
      <c r="Q108" t="s">
        <v>29</v>
      </c>
      <c r="R108" t="s">
        <v>30</v>
      </c>
      <c r="S108" t="s">
        <v>6020</v>
      </c>
      <c r="T108" t="s">
        <v>298</v>
      </c>
      <c r="U108" t="s">
        <v>618</v>
      </c>
      <c r="V108" t="s">
        <v>472</v>
      </c>
      <c r="W108">
        <v>22.5</v>
      </c>
      <c r="X108" t="s">
        <v>282</v>
      </c>
      <c r="Y108">
        <v>20</v>
      </c>
      <c r="Z108" s="1">
        <v>43097</v>
      </c>
      <c r="AA108" s="1">
        <v>43110</v>
      </c>
      <c r="AB108" s="1">
        <v>43124</v>
      </c>
      <c r="AC108" t="s">
        <v>36</v>
      </c>
    </row>
    <row r="109" spans="1:29" x14ac:dyDescent="0.2">
      <c r="A109" t="s">
        <v>6373</v>
      </c>
      <c r="B109" t="str">
        <f>VLOOKUP(Table110[[#This Row],[Full Name (formatted)]],peopleNew[],2,0)</f>
        <v>625374635</v>
      </c>
      <c r="C109" t="str">
        <f>TRIM(Table110[[#This Row],[Full Name (pre trim)]])</f>
        <v>Anil R Beephan Jr</v>
      </c>
      <c r="D109" t="s">
        <v>613</v>
      </c>
      <c r="E109" t="s">
        <v>614</v>
      </c>
      <c r="F109" t="s">
        <v>615</v>
      </c>
      <c r="G109" t="s">
        <v>616</v>
      </c>
      <c r="H109" t="s">
        <v>24</v>
      </c>
      <c r="I109" t="s">
        <v>25</v>
      </c>
      <c r="J109" t="s">
        <v>295</v>
      </c>
      <c r="K109" t="s">
        <v>295</v>
      </c>
      <c r="L109" t="str">
        <f>VLOOKUP(Table110[[#This Row],[Reports to formatted]],peopleNew[],2,0)</f>
        <v>476544776</v>
      </c>
      <c r="M109" t="s">
        <v>296</v>
      </c>
      <c r="N109" t="s">
        <v>296</v>
      </c>
      <c r="O109" t="str">
        <f>VLOOKUP(Table110[[#This Row],[Works for Group Formatted]],groupsNew[],2,0)</f>
        <v>476549419</v>
      </c>
      <c r="P109" t="s">
        <v>28</v>
      </c>
      <c r="Q109" t="s">
        <v>29</v>
      </c>
      <c r="R109" t="s">
        <v>30</v>
      </c>
      <c r="S109" t="s">
        <v>617</v>
      </c>
      <c r="T109" t="s">
        <v>298</v>
      </c>
      <c r="U109" t="s">
        <v>618</v>
      </c>
      <c r="V109" t="s">
        <v>619</v>
      </c>
      <c r="W109">
        <v>20</v>
      </c>
      <c r="X109" t="s">
        <v>282</v>
      </c>
      <c r="Y109">
        <v>20</v>
      </c>
      <c r="Z109" s="1">
        <v>43097</v>
      </c>
      <c r="AA109" s="1">
        <v>43110</v>
      </c>
      <c r="AB109" s="1">
        <v>43124</v>
      </c>
      <c r="AC109" t="s">
        <v>36</v>
      </c>
    </row>
    <row r="110" spans="1:29" x14ac:dyDescent="0.2">
      <c r="A110" t="s">
        <v>6603</v>
      </c>
      <c r="B110" t="str">
        <f>VLOOKUP(Table110[[#This Row],[Full Name (formatted)]],peopleNew[],2,0)</f>
        <v>625374636</v>
      </c>
      <c r="C110" t="str">
        <f>TRIM(Table110[[#This Row],[Full Name (pre trim)]])</f>
        <v>Kirsten L Dolan</v>
      </c>
      <c r="D110" t="s">
        <v>1877</v>
      </c>
      <c r="E110" t="s">
        <v>1878</v>
      </c>
      <c r="F110" t="s">
        <v>1879</v>
      </c>
      <c r="G110" t="s">
        <v>410</v>
      </c>
      <c r="H110" t="s">
        <v>24</v>
      </c>
      <c r="I110" t="s">
        <v>25</v>
      </c>
      <c r="J110" t="s">
        <v>295</v>
      </c>
      <c r="K110" t="s">
        <v>295</v>
      </c>
      <c r="L110" t="str">
        <f>VLOOKUP(Table110[[#This Row],[Reports to formatted]],peopleNew[],2,0)</f>
        <v>476544776</v>
      </c>
      <c r="M110" t="s">
        <v>296</v>
      </c>
      <c r="N110" t="s">
        <v>296</v>
      </c>
      <c r="O110" t="str">
        <f>VLOOKUP(Table110[[#This Row],[Works for Group Formatted]],groupsNew[],2,0)</f>
        <v>476549419</v>
      </c>
      <c r="P110" t="s">
        <v>28</v>
      </c>
      <c r="Q110" t="s">
        <v>29</v>
      </c>
      <c r="R110" t="s">
        <v>30</v>
      </c>
      <c r="S110" t="s">
        <v>1880</v>
      </c>
      <c r="T110" t="s">
        <v>298</v>
      </c>
      <c r="U110" t="s">
        <v>618</v>
      </c>
      <c r="V110" t="s">
        <v>415</v>
      </c>
      <c r="W110">
        <v>280</v>
      </c>
      <c r="X110" t="s">
        <v>47</v>
      </c>
      <c r="Y110">
        <v>20</v>
      </c>
      <c r="Z110" s="1">
        <v>43097</v>
      </c>
      <c r="AA110" s="1">
        <v>43110</v>
      </c>
      <c r="AB110" s="1">
        <v>43124</v>
      </c>
      <c r="AC110" t="s">
        <v>36</v>
      </c>
    </row>
    <row r="111" spans="1:29" x14ac:dyDescent="0.2">
      <c r="A111" t="s">
        <v>6445</v>
      </c>
      <c r="B111" t="str">
        <f>VLOOKUP(Table110[[#This Row],[Full Name (formatted)]],peopleNew[],2,0)</f>
        <v>681225356</v>
      </c>
      <c r="C111" t="str">
        <f>TRIM(Table110[[#This Row],[Full Name (pre trim)]])</f>
        <v>Carly E Bulgia</v>
      </c>
      <c r="D111" t="s">
        <v>1049</v>
      </c>
      <c r="E111" t="s">
        <v>1050</v>
      </c>
      <c r="F111" t="s">
        <v>1051</v>
      </c>
      <c r="G111" t="s">
        <v>410</v>
      </c>
      <c r="H111" t="s">
        <v>24</v>
      </c>
      <c r="I111" t="s">
        <v>25</v>
      </c>
      <c r="J111" t="s">
        <v>295</v>
      </c>
      <c r="K111" t="s">
        <v>295</v>
      </c>
      <c r="L111" t="str">
        <f>VLOOKUP(Table110[[#This Row],[Reports to formatted]],peopleNew[],2,0)</f>
        <v>476544776</v>
      </c>
      <c r="M111" t="s">
        <v>296</v>
      </c>
      <c r="N111" t="s">
        <v>296</v>
      </c>
      <c r="O111" t="str">
        <f>VLOOKUP(Table110[[#This Row],[Works for Group Formatted]],groupsNew[],2,0)</f>
        <v>476549419</v>
      </c>
      <c r="P111" t="s">
        <v>28</v>
      </c>
      <c r="Q111" t="s">
        <v>29</v>
      </c>
      <c r="R111" t="s">
        <v>30</v>
      </c>
      <c r="S111" t="s">
        <v>1052</v>
      </c>
      <c r="T111" t="s">
        <v>298</v>
      </c>
      <c r="U111" t="s">
        <v>618</v>
      </c>
      <c r="V111" t="s">
        <v>415</v>
      </c>
      <c r="W111">
        <v>1153.8499999999999</v>
      </c>
      <c r="X111" t="s">
        <v>35</v>
      </c>
      <c r="Y111">
        <v>20</v>
      </c>
      <c r="Z111" s="1">
        <v>43097</v>
      </c>
      <c r="AA111" s="1">
        <v>43110</v>
      </c>
      <c r="AB111" s="1">
        <v>43124</v>
      </c>
      <c r="AC111" t="s">
        <v>36</v>
      </c>
    </row>
    <row r="112" spans="1:29" x14ac:dyDescent="0.2">
      <c r="A112" t="s">
        <v>7280</v>
      </c>
      <c r="B112" t="str">
        <f>VLOOKUP(Table110[[#This Row],[Full Name (formatted)]],peopleNew[],2,0)</f>
        <v>476542319</v>
      </c>
      <c r="C112" t="str">
        <f>TRIM(Table110[[#This Row],[Full Name (pre trim)]])</f>
        <v>Rodney C Powis</v>
      </c>
      <c r="D112" t="s">
        <v>4881</v>
      </c>
      <c r="E112" t="s">
        <v>4882</v>
      </c>
      <c r="F112" t="s">
        <v>4883</v>
      </c>
      <c r="G112" t="s">
        <v>4884</v>
      </c>
      <c r="H112" t="s">
        <v>24</v>
      </c>
      <c r="I112" t="s">
        <v>8540</v>
      </c>
      <c r="J112" t="s">
        <v>754</v>
      </c>
      <c r="K112" t="s">
        <v>754</v>
      </c>
      <c r="L112" t="str">
        <f>VLOOKUP(Table110[[#This Row],[Reports to formatted]],peopleNew[],2,0)</f>
        <v>476544129</v>
      </c>
      <c r="M112" t="s">
        <v>755</v>
      </c>
      <c r="N112" t="s">
        <v>755</v>
      </c>
      <c r="O112" t="str">
        <f>VLOOKUP(Table110[[#This Row],[Works for Group Formatted]],groupsNew[],2,0)</f>
        <v>476549417</v>
      </c>
      <c r="P112" t="s">
        <v>28</v>
      </c>
      <c r="Q112" t="s">
        <v>29</v>
      </c>
      <c r="R112" t="s">
        <v>30</v>
      </c>
      <c r="S112" t="s">
        <v>4885</v>
      </c>
      <c r="T112" t="s">
        <v>757</v>
      </c>
      <c r="U112" t="s">
        <v>66</v>
      </c>
      <c r="V112" t="s">
        <v>4886</v>
      </c>
      <c r="W112">
        <v>4596.1499999999996</v>
      </c>
      <c r="X112" t="s">
        <v>47</v>
      </c>
      <c r="Y112">
        <v>20</v>
      </c>
      <c r="Z112" s="1">
        <v>43097</v>
      </c>
      <c r="AA112" s="1">
        <v>43110</v>
      </c>
      <c r="AB112" s="1">
        <v>43124</v>
      </c>
      <c r="AC112" t="s">
        <v>36</v>
      </c>
    </row>
    <row r="113" spans="1:29" x14ac:dyDescent="0.2">
      <c r="A113" t="s">
        <v>6979</v>
      </c>
      <c r="B113" t="str">
        <f>VLOOKUP(Table110[[#This Row],[Full Name (formatted)]],peopleNew[],2,0)</f>
        <v>476542609</v>
      </c>
      <c r="C113" t="str">
        <f>TRIM(Table110[[#This Row],[Full Name (pre trim)]])</f>
        <v>Joseph C Langsam</v>
      </c>
      <c r="D113" t="s">
        <v>3597</v>
      </c>
      <c r="E113" t="s">
        <v>3598</v>
      </c>
      <c r="F113" t="s">
        <v>3599</v>
      </c>
      <c r="G113" t="s">
        <v>3117</v>
      </c>
      <c r="H113" t="s">
        <v>24</v>
      </c>
      <c r="I113" t="s">
        <v>25</v>
      </c>
      <c r="J113" t="s">
        <v>754</v>
      </c>
      <c r="K113" t="s">
        <v>754</v>
      </c>
      <c r="L113" t="str">
        <f>VLOOKUP(Table110[[#This Row],[Reports to formatted]],peopleNew[],2,0)</f>
        <v>476544129</v>
      </c>
      <c r="M113" t="s">
        <v>755</v>
      </c>
      <c r="N113" t="s">
        <v>755</v>
      </c>
      <c r="O113" t="str">
        <f>VLOOKUP(Table110[[#This Row],[Works for Group Formatted]],groupsNew[],2,0)</f>
        <v>476549417</v>
      </c>
      <c r="P113" t="s">
        <v>28</v>
      </c>
      <c r="Q113" t="s">
        <v>29</v>
      </c>
      <c r="R113" t="s">
        <v>30</v>
      </c>
      <c r="S113" t="s">
        <v>3600</v>
      </c>
      <c r="T113" t="s">
        <v>757</v>
      </c>
      <c r="U113" t="s">
        <v>318</v>
      </c>
      <c r="V113" t="s">
        <v>3119</v>
      </c>
      <c r="W113">
        <v>1346.16</v>
      </c>
      <c r="X113" t="s">
        <v>47</v>
      </c>
      <c r="Y113">
        <v>20</v>
      </c>
      <c r="Z113" s="1">
        <v>43097</v>
      </c>
      <c r="AA113" s="1">
        <v>43110</v>
      </c>
      <c r="AB113" s="1">
        <v>43124</v>
      </c>
      <c r="AC113" t="s">
        <v>36</v>
      </c>
    </row>
    <row r="114" spans="1:29" x14ac:dyDescent="0.2">
      <c r="A114" t="s">
        <v>7600</v>
      </c>
      <c r="B114" t="str">
        <f>VLOOKUP(Table110[[#This Row],[Full Name (formatted)]],peopleNew[],2,0)</f>
        <v>476542621</v>
      </c>
      <c r="C114" t="str">
        <f>TRIM(Table110[[#This Row],[Full Name (pre trim)]])</f>
        <v>Judah A Wohlgelernter</v>
      </c>
      <c r="D114" t="s">
        <v>6204</v>
      </c>
      <c r="E114" t="s">
        <v>6205</v>
      </c>
      <c r="F114" t="s">
        <v>6206</v>
      </c>
      <c r="G114" t="s">
        <v>5469</v>
      </c>
      <c r="H114" t="s">
        <v>24</v>
      </c>
      <c r="I114" t="s">
        <v>25</v>
      </c>
      <c r="J114" t="s">
        <v>754</v>
      </c>
      <c r="K114" t="s">
        <v>754</v>
      </c>
      <c r="L114" t="str">
        <f>VLOOKUP(Table110[[#This Row],[Reports to formatted]],peopleNew[],2,0)</f>
        <v>476544129</v>
      </c>
      <c r="M114" t="s">
        <v>755</v>
      </c>
      <c r="N114" t="s">
        <v>755</v>
      </c>
      <c r="O114" t="str">
        <f>VLOOKUP(Table110[[#This Row],[Works for Group Formatted]],groupsNew[],2,0)</f>
        <v>476549417</v>
      </c>
      <c r="P114" t="s">
        <v>28</v>
      </c>
      <c r="Q114" t="s">
        <v>29</v>
      </c>
      <c r="R114" t="s">
        <v>30</v>
      </c>
      <c r="S114" t="s">
        <v>6207</v>
      </c>
      <c r="T114" t="s">
        <v>757</v>
      </c>
      <c r="U114" t="s">
        <v>318</v>
      </c>
      <c r="V114" t="s">
        <v>5471</v>
      </c>
      <c r="W114">
        <v>1346.16</v>
      </c>
      <c r="X114" t="s">
        <v>35</v>
      </c>
      <c r="Y114">
        <v>20</v>
      </c>
      <c r="Z114" s="1">
        <v>43097</v>
      </c>
      <c r="AA114" s="1">
        <v>43110</v>
      </c>
      <c r="AB114" s="1">
        <v>43124</v>
      </c>
      <c r="AC114" t="s">
        <v>36</v>
      </c>
    </row>
    <row r="115" spans="1:29" x14ac:dyDescent="0.2">
      <c r="A115" t="s">
        <v>7189</v>
      </c>
      <c r="B115" t="str">
        <f>VLOOKUP(Table110[[#This Row],[Full Name (formatted)]],peopleNew[],2,0)</f>
        <v>476543448</v>
      </c>
      <c r="C115" t="str">
        <f>TRIM(Table110[[#This Row],[Full Name (pre trim)]])</f>
        <v>Cirel Neumann</v>
      </c>
      <c r="D115" t="s">
        <v>4498</v>
      </c>
      <c r="E115" t="s">
        <v>4499</v>
      </c>
      <c r="F115" t="s">
        <v>4500</v>
      </c>
      <c r="G115" t="s">
        <v>643</v>
      </c>
      <c r="H115" t="s">
        <v>24</v>
      </c>
      <c r="I115" t="s">
        <v>25</v>
      </c>
      <c r="J115" t="s">
        <v>754</v>
      </c>
      <c r="K115" t="s">
        <v>754</v>
      </c>
      <c r="L115" t="str">
        <f>VLOOKUP(Table110[[#This Row],[Reports to formatted]],peopleNew[],2,0)</f>
        <v>476544129</v>
      </c>
      <c r="M115" t="s">
        <v>755</v>
      </c>
      <c r="N115" t="s">
        <v>755</v>
      </c>
      <c r="O115" t="str">
        <f>VLOOKUP(Table110[[#This Row],[Works for Group Formatted]],groupsNew[],2,0)</f>
        <v>476549417</v>
      </c>
      <c r="P115" t="s">
        <v>28</v>
      </c>
      <c r="Q115" t="s">
        <v>29</v>
      </c>
      <c r="R115" t="s">
        <v>30</v>
      </c>
      <c r="S115" t="s">
        <v>4501</v>
      </c>
      <c r="T115" t="s">
        <v>757</v>
      </c>
      <c r="U115" t="s">
        <v>318</v>
      </c>
      <c r="V115" t="s">
        <v>648</v>
      </c>
      <c r="W115">
        <v>4653.8500000000004</v>
      </c>
      <c r="X115" t="s">
        <v>35</v>
      </c>
      <c r="Y115">
        <v>20</v>
      </c>
      <c r="Z115" s="1">
        <v>43097</v>
      </c>
      <c r="AA115" s="1">
        <v>43110</v>
      </c>
      <c r="AB115" s="1">
        <v>43124</v>
      </c>
      <c r="AC115" t="s">
        <v>36</v>
      </c>
    </row>
    <row r="116" spans="1:29" x14ac:dyDescent="0.2">
      <c r="A116" t="s">
        <v>7559</v>
      </c>
      <c r="B116" t="str">
        <f>VLOOKUP(Table110[[#This Row],[Full Name (formatted)]],peopleNew[],2,0)</f>
        <v>476543459</v>
      </c>
      <c r="C116" t="str">
        <f>TRIM(Table110[[#This Row],[Full Name (pre trim)]])</f>
        <v>Ellyn Walansky</v>
      </c>
      <c r="D116" t="s">
        <v>6043</v>
      </c>
      <c r="E116" t="s">
        <v>6044</v>
      </c>
      <c r="F116" t="s">
        <v>6045</v>
      </c>
      <c r="G116" t="s">
        <v>23</v>
      </c>
      <c r="H116" t="s">
        <v>24</v>
      </c>
      <c r="I116" t="s">
        <v>25</v>
      </c>
      <c r="J116" t="s">
        <v>754</v>
      </c>
      <c r="K116" t="s">
        <v>754</v>
      </c>
      <c r="L116" t="str">
        <f>VLOOKUP(Table110[[#This Row],[Reports to formatted]],peopleNew[],2,0)</f>
        <v>476544129</v>
      </c>
      <c r="M116" t="s">
        <v>755</v>
      </c>
      <c r="N116" t="s">
        <v>755</v>
      </c>
      <c r="O116" t="str">
        <f>VLOOKUP(Table110[[#This Row],[Works for Group Formatted]],groupsNew[],2,0)</f>
        <v>476549417</v>
      </c>
      <c r="P116" t="s">
        <v>28</v>
      </c>
      <c r="Q116" t="s">
        <v>29</v>
      </c>
      <c r="R116" t="s">
        <v>30</v>
      </c>
      <c r="S116" t="s">
        <v>6046</v>
      </c>
      <c r="T116" t="s">
        <v>757</v>
      </c>
      <c r="U116" t="s">
        <v>318</v>
      </c>
      <c r="V116" t="s">
        <v>34</v>
      </c>
      <c r="W116">
        <v>2500</v>
      </c>
      <c r="X116" t="s">
        <v>35</v>
      </c>
      <c r="Y116">
        <v>20</v>
      </c>
      <c r="Z116" s="1">
        <v>43097</v>
      </c>
      <c r="AA116" s="1">
        <v>43110</v>
      </c>
      <c r="AB116" s="1">
        <v>43124</v>
      </c>
      <c r="AC116" t="s">
        <v>36</v>
      </c>
    </row>
    <row r="117" spans="1:29" x14ac:dyDescent="0.2">
      <c r="A117" t="s">
        <v>6738</v>
      </c>
      <c r="B117" t="str">
        <f>VLOOKUP(Table110[[#This Row],[Full Name (formatted)]],peopleNew[],2,0)</f>
        <v>476546529</v>
      </c>
      <c r="C117" t="str">
        <f>TRIM(Table110[[#This Row],[Full Name (pre trim)]])</f>
        <v>Peggy L Germain</v>
      </c>
      <c r="D117" t="s">
        <v>2501</v>
      </c>
      <c r="E117" t="s">
        <v>2502</v>
      </c>
      <c r="F117" t="s">
        <v>2503</v>
      </c>
      <c r="G117" t="s">
        <v>51</v>
      </c>
      <c r="H117" t="s">
        <v>24</v>
      </c>
      <c r="I117" t="s">
        <v>8540</v>
      </c>
      <c r="J117" t="s">
        <v>754</v>
      </c>
      <c r="K117" t="s">
        <v>754</v>
      </c>
      <c r="L117" t="str">
        <f>VLOOKUP(Table110[[#This Row],[Reports to formatted]],peopleNew[],2,0)</f>
        <v>476544129</v>
      </c>
      <c r="M117" t="s">
        <v>755</v>
      </c>
      <c r="N117" t="s">
        <v>755</v>
      </c>
      <c r="O117" t="str">
        <f>VLOOKUP(Table110[[#This Row],[Works for Group Formatted]],groupsNew[],2,0)</f>
        <v>476549417</v>
      </c>
      <c r="P117" t="s">
        <v>28</v>
      </c>
      <c r="Q117" t="s">
        <v>29</v>
      </c>
      <c r="R117" t="s">
        <v>30</v>
      </c>
      <c r="S117" t="s">
        <v>2504</v>
      </c>
      <c r="T117" t="s">
        <v>757</v>
      </c>
      <c r="U117" t="s">
        <v>66</v>
      </c>
      <c r="V117" t="s">
        <v>57</v>
      </c>
      <c r="W117">
        <v>1846.16</v>
      </c>
      <c r="X117" t="s">
        <v>47</v>
      </c>
      <c r="Y117">
        <v>20</v>
      </c>
      <c r="Z117" s="1">
        <v>43097</v>
      </c>
      <c r="AA117" s="1">
        <v>43110</v>
      </c>
      <c r="AB117" s="1">
        <v>43124</v>
      </c>
      <c r="AC117" t="s">
        <v>36</v>
      </c>
    </row>
    <row r="118" spans="1:29" x14ac:dyDescent="0.2">
      <c r="A118" t="s">
        <v>7513</v>
      </c>
      <c r="B118" t="str">
        <f>VLOOKUP(Table110[[#This Row],[Full Name (formatted)]],peopleNew[],2,0)</f>
        <v>567679132</v>
      </c>
      <c r="C118" t="str">
        <f>TRIM(Table110[[#This Row],[Full Name (pre trim)]])</f>
        <v>Joseph L Toiv</v>
      </c>
      <c r="D118" t="s">
        <v>5854</v>
      </c>
      <c r="E118" t="s">
        <v>5855</v>
      </c>
      <c r="F118" t="s">
        <v>5856</v>
      </c>
      <c r="G118" t="s">
        <v>40</v>
      </c>
      <c r="H118" t="s">
        <v>24</v>
      </c>
      <c r="I118" t="s">
        <v>25</v>
      </c>
      <c r="J118" t="s">
        <v>754</v>
      </c>
      <c r="K118" t="s">
        <v>754</v>
      </c>
      <c r="L118" t="str">
        <f>VLOOKUP(Table110[[#This Row],[Reports to formatted]],peopleNew[],2,0)</f>
        <v>476544129</v>
      </c>
      <c r="M118" t="s">
        <v>755</v>
      </c>
      <c r="N118" t="s">
        <v>755</v>
      </c>
      <c r="O118" t="str">
        <f>VLOOKUP(Table110[[#This Row],[Works for Group Formatted]],groupsNew[],2,0)</f>
        <v>476549417</v>
      </c>
      <c r="P118" t="s">
        <v>28</v>
      </c>
      <c r="Q118" t="s">
        <v>29</v>
      </c>
      <c r="R118" t="s">
        <v>30</v>
      </c>
      <c r="S118" t="s">
        <v>5857</v>
      </c>
      <c r="T118" t="s">
        <v>757</v>
      </c>
      <c r="U118" t="s">
        <v>318</v>
      </c>
      <c r="V118" t="s">
        <v>46</v>
      </c>
      <c r="W118">
        <v>1538.47</v>
      </c>
      <c r="X118" t="s">
        <v>35</v>
      </c>
      <c r="Y118">
        <v>20</v>
      </c>
      <c r="Z118" s="1">
        <v>43097</v>
      </c>
      <c r="AA118" s="1">
        <v>43110</v>
      </c>
      <c r="AB118" s="1">
        <v>43124</v>
      </c>
      <c r="AC118" t="s">
        <v>36</v>
      </c>
    </row>
    <row r="119" spans="1:29" x14ac:dyDescent="0.2">
      <c r="A119" t="s">
        <v>6396</v>
      </c>
      <c r="B119" t="str">
        <f>VLOOKUP(Table110[[#This Row],[Full Name (formatted)]],peopleNew[],2,0)</f>
        <v>625374620</v>
      </c>
      <c r="C119" t="str">
        <f>TRIM(Table110[[#This Row],[Full Name (pre trim)]])</f>
        <v>Bryan W Best</v>
      </c>
      <c r="D119" t="s">
        <v>751</v>
      </c>
      <c r="E119" t="s">
        <v>752</v>
      </c>
      <c r="F119" t="s">
        <v>753</v>
      </c>
      <c r="G119" t="s">
        <v>184</v>
      </c>
      <c r="H119" t="s">
        <v>24</v>
      </c>
      <c r="I119" t="s">
        <v>8540</v>
      </c>
      <c r="J119" t="s">
        <v>754</v>
      </c>
      <c r="K119" t="s">
        <v>754</v>
      </c>
      <c r="L119" t="str">
        <f>VLOOKUP(Table110[[#This Row],[Reports to formatted]],peopleNew[],2,0)</f>
        <v>476544129</v>
      </c>
      <c r="M119" t="s">
        <v>755</v>
      </c>
      <c r="N119" t="s">
        <v>755</v>
      </c>
      <c r="O119" t="str">
        <f>VLOOKUP(Table110[[#This Row],[Works for Group Formatted]],groupsNew[],2,0)</f>
        <v>476549417</v>
      </c>
      <c r="P119" t="s">
        <v>28</v>
      </c>
      <c r="Q119" t="s">
        <v>29</v>
      </c>
      <c r="R119" t="s">
        <v>30</v>
      </c>
      <c r="S119" t="s">
        <v>756</v>
      </c>
      <c r="T119" t="s">
        <v>757</v>
      </c>
      <c r="U119" t="s">
        <v>66</v>
      </c>
      <c r="V119" t="s">
        <v>190</v>
      </c>
      <c r="W119">
        <v>2688.47</v>
      </c>
      <c r="X119" t="s">
        <v>35</v>
      </c>
      <c r="Y119">
        <v>20</v>
      </c>
      <c r="Z119" s="1">
        <v>43097</v>
      </c>
      <c r="AA119" s="1">
        <v>43110</v>
      </c>
      <c r="AB119" s="1">
        <v>43124</v>
      </c>
      <c r="AC119" t="s">
        <v>36</v>
      </c>
    </row>
    <row r="120" spans="1:29" x14ac:dyDescent="0.2">
      <c r="A120" t="s">
        <v>7514</v>
      </c>
      <c r="B120" t="str">
        <f>VLOOKUP(Table110[[#This Row],[Full Name (formatted)]],peopleNew[],2,0)</f>
        <v>681225354</v>
      </c>
      <c r="C120" t="str">
        <f>TRIM(Table110[[#This Row],[Full Name (pre trim)]])</f>
        <v>Sheri Toiv</v>
      </c>
      <c r="D120" t="s">
        <v>5858</v>
      </c>
      <c r="E120" t="s">
        <v>5859</v>
      </c>
      <c r="F120" t="s">
        <v>5856</v>
      </c>
      <c r="G120" t="s">
        <v>790</v>
      </c>
      <c r="H120" t="s">
        <v>24</v>
      </c>
      <c r="I120" t="s">
        <v>25</v>
      </c>
      <c r="J120" t="s">
        <v>754</v>
      </c>
      <c r="K120" t="s">
        <v>754</v>
      </c>
      <c r="L120" t="str">
        <f>VLOOKUP(Table110[[#This Row],[Reports to formatted]],peopleNew[],2,0)</f>
        <v>476544129</v>
      </c>
      <c r="M120" t="s">
        <v>755</v>
      </c>
      <c r="N120" t="s">
        <v>755</v>
      </c>
      <c r="O120" t="str">
        <f>VLOOKUP(Table110[[#This Row],[Works for Group Formatted]],groupsNew[],2,0)</f>
        <v>476549417</v>
      </c>
      <c r="P120" t="s">
        <v>28</v>
      </c>
      <c r="Q120" t="s">
        <v>29</v>
      </c>
      <c r="R120" t="s">
        <v>30</v>
      </c>
      <c r="S120" t="s">
        <v>5860</v>
      </c>
      <c r="T120" t="s">
        <v>757</v>
      </c>
      <c r="U120" t="s">
        <v>318</v>
      </c>
      <c r="V120" t="s">
        <v>792</v>
      </c>
      <c r="W120">
        <v>2500</v>
      </c>
      <c r="X120" t="s">
        <v>35</v>
      </c>
      <c r="Y120">
        <v>20</v>
      </c>
      <c r="Z120" s="1">
        <v>43097</v>
      </c>
      <c r="AA120" s="1">
        <v>43110</v>
      </c>
      <c r="AB120" s="1">
        <v>43124</v>
      </c>
      <c r="AC120" t="s">
        <v>36</v>
      </c>
    </row>
    <row r="121" spans="1:29" x14ac:dyDescent="0.2">
      <c r="A121" t="s">
        <v>7498</v>
      </c>
      <c r="B121" t="str">
        <f>VLOOKUP(Table110[[#This Row],[Full Name (formatted)]],peopleNew[],2,0)</f>
        <v>765291056</v>
      </c>
      <c r="C121" t="str">
        <f>TRIM(Table110[[#This Row],[Full Name (pre trim)]])</f>
        <v>Michelle B Taylor</v>
      </c>
      <c r="D121" t="s">
        <v>5795</v>
      </c>
      <c r="E121" t="s">
        <v>5796</v>
      </c>
      <c r="F121" t="s">
        <v>5793</v>
      </c>
      <c r="G121" t="s">
        <v>1313</v>
      </c>
      <c r="H121" t="s">
        <v>24</v>
      </c>
      <c r="I121" t="s">
        <v>25</v>
      </c>
      <c r="J121" t="s">
        <v>754</v>
      </c>
      <c r="K121" t="s">
        <v>754</v>
      </c>
      <c r="L121" t="str">
        <f>VLOOKUP(Table110[[#This Row],[Reports to formatted]],peopleNew[],2,0)</f>
        <v>476544129</v>
      </c>
      <c r="M121" t="s">
        <v>755</v>
      </c>
      <c r="N121" t="s">
        <v>755</v>
      </c>
      <c r="O121" t="str">
        <f>VLOOKUP(Table110[[#This Row],[Works for Group Formatted]],groupsNew[],2,0)</f>
        <v>476549417</v>
      </c>
      <c r="P121" t="s">
        <v>28</v>
      </c>
      <c r="Q121" t="s">
        <v>29</v>
      </c>
      <c r="R121" t="s">
        <v>30</v>
      </c>
      <c r="S121" t="s">
        <v>5797</v>
      </c>
      <c r="T121" t="s">
        <v>757</v>
      </c>
      <c r="U121" t="s">
        <v>318</v>
      </c>
      <c r="V121" t="s">
        <v>1315</v>
      </c>
      <c r="W121">
        <v>1153.8499999999999</v>
      </c>
      <c r="X121" t="s">
        <v>47</v>
      </c>
      <c r="Y121">
        <v>20</v>
      </c>
      <c r="Z121" s="1">
        <v>43097</v>
      </c>
      <c r="AA121" s="1">
        <v>43110</v>
      </c>
      <c r="AB121" s="1">
        <v>43124</v>
      </c>
      <c r="AC121" t="s">
        <v>36</v>
      </c>
    </row>
    <row r="122" spans="1:29" x14ac:dyDescent="0.2">
      <c r="A122" t="s">
        <v>6382</v>
      </c>
      <c r="B122" t="str">
        <f>VLOOKUP(Table110[[#This Row],[Full Name (formatted)]],peopleNew[],2,0)</f>
        <v>476544648</v>
      </c>
      <c r="C122" t="str">
        <f>TRIM(Table110[[#This Row],[Full Name (pre trim)]])</f>
        <v>Michael D Benjamin</v>
      </c>
      <c r="D122" t="s">
        <v>670</v>
      </c>
      <c r="E122" t="s">
        <v>671</v>
      </c>
      <c r="F122" t="s">
        <v>662</v>
      </c>
      <c r="G122" t="s">
        <v>672</v>
      </c>
      <c r="H122" t="s">
        <v>24</v>
      </c>
      <c r="I122" t="s">
        <v>25</v>
      </c>
      <c r="J122" t="s">
        <v>508</v>
      </c>
      <c r="K122" t="s">
        <v>508</v>
      </c>
      <c r="L122" t="str">
        <f>VLOOKUP(Table110[[#This Row],[Reports to formatted]],peopleNew[],2,0)</f>
        <v>476547565</v>
      </c>
      <c r="M122" t="s">
        <v>509</v>
      </c>
      <c r="N122" t="s">
        <v>509</v>
      </c>
      <c r="O122" t="str">
        <f>VLOOKUP(Table110[[#This Row],[Works for Group Formatted]],groupsNew[],2,0)</f>
        <v>558451044</v>
      </c>
      <c r="P122" t="s">
        <v>28</v>
      </c>
      <c r="Q122" t="s">
        <v>29</v>
      </c>
      <c r="R122" t="s">
        <v>30</v>
      </c>
      <c r="S122" t="s">
        <v>673</v>
      </c>
      <c r="T122" t="s">
        <v>511</v>
      </c>
      <c r="U122" t="s">
        <v>318</v>
      </c>
      <c r="V122" t="s">
        <v>674</v>
      </c>
      <c r="W122">
        <v>592.30999999999995</v>
      </c>
      <c r="X122" t="s">
        <v>47</v>
      </c>
      <c r="Y122">
        <v>20</v>
      </c>
      <c r="Z122" s="1">
        <v>43097</v>
      </c>
      <c r="AA122" s="1">
        <v>43110</v>
      </c>
      <c r="AB122" s="1">
        <v>43124</v>
      </c>
      <c r="AC122" t="s">
        <v>36</v>
      </c>
    </row>
    <row r="123" spans="1:29" x14ac:dyDescent="0.2">
      <c r="A123" t="s">
        <v>7142</v>
      </c>
      <c r="B123" t="str">
        <f>VLOOKUP(Table110[[#This Row],[Full Name (formatted)]],peopleNew[],2,0)</f>
        <v>476546264</v>
      </c>
      <c r="C123" t="str">
        <f>TRIM(Table110[[#This Row],[Full Name (pre trim)]])</f>
        <v>Marie Monk</v>
      </c>
      <c r="D123" t="s">
        <v>4293</v>
      </c>
      <c r="E123" t="s">
        <v>4294</v>
      </c>
      <c r="F123" t="s">
        <v>4295</v>
      </c>
      <c r="G123" t="s">
        <v>40</v>
      </c>
      <c r="H123" t="s">
        <v>24</v>
      </c>
      <c r="I123" t="s">
        <v>25</v>
      </c>
      <c r="J123" t="s">
        <v>508</v>
      </c>
      <c r="K123" t="s">
        <v>508</v>
      </c>
      <c r="L123" t="str">
        <f>VLOOKUP(Table110[[#This Row],[Reports to formatted]],peopleNew[],2,0)</f>
        <v>476547565</v>
      </c>
      <c r="M123" t="s">
        <v>509</v>
      </c>
      <c r="N123" t="s">
        <v>509</v>
      </c>
      <c r="O123" t="str">
        <f>VLOOKUP(Table110[[#This Row],[Works for Group Formatted]],groupsNew[],2,0)</f>
        <v>558451044</v>
      </c>
      <c r="P123" t="s">
        <v>28</v>
      </c>
      <c r="Q123" t="s">
        <v>29</v>
      </c>
      <c r="R123" t="s">
        <v>30</v>
      </c>
      <c r="S123" t="s">
        <v>4296</v>
      </c>
      <c r="T123" t="s">
        <v>511</v>
      </c>
      <c r="U123" t="s">
        <v>318</v>
      </c>
      <c r="V123" t="s">
        <v>46</v>
      </c>
      <c r="W123">
        <v>1596.16</v>
      </c>
      <c r="X123" t="s">
        <v>35</v>
      </c>
      <c r="Y123">
        <v>20</v>
      </c>
      <c r="Z123" s="1">
        <v>43097</v>
      </c>
      <c r="AA123" s="1">
        <v>43110</v>
      </c>
      <c r="AB123" s="1">
        <v>43124</v>
      </c>
      <c r="AC123" t="s">
        <v>36</v>
      </c>
    </row>
    <row r="124" spans="1:29" x14ac:dyDescent="0.2">
      <c r="A124" t="s">
        <v>6358</v>
      </c>
      <c r="B124" t="str">
        <f>VLOOKUP(Table110[[#This Row],[Full Name (formatted)]],peopleNew[],2,0)</f>
        <v>476546392</v>
      </c>
      <c r="C124" t="str">
        <f>TRIM(Table110[[#This Row],[Full Name (pre trim)]])</f>
        <v>Niara N Banks</v>
      </c>
      <c r="D124" t="s">
        <v>505</v>
      </c>
      <c r="E124" t="s">
        <v>506</v>
      </c>
      <c r="F124" t="s">
        <v>507</v>
      </c>
      <c r="G124" t="s">
        <v>429</v>
      </c>
      <c r="H124" t="s">
        <v>24</v>
      </c>
      <c r="I124" t="s">
        <v>8540</v>
      </c>
      <c r="J124" t="s">
        <v>508</v>
      </c>
      <c r="K124" t="s">
        <v>508</v>
      </c>
      <c r="L124" t="str">
        <f>VLOOKUP(Table110[[#This Row],[Reports to formatted]],peopleNew[],2,0)</f>
        <v>476547565</v>
      </c>
      <c r="M124" t="s">
        <v>509</v>
      </c>
      <c r="N124" t="s">
        <v>509</v>
      </c>
      <c r="O124" t="str">
        <f>VLOOKUP(Table110[[#This Row],[Works for Group Formatted]],groupsNew[],2,0)</f>
        <v>558451044</v>
      </c>
      <c r="P124" t="s">
        <v>28</v>
      </c>
      <c r="Q124" t="s">
        <v>29</v>
      </c>
      <c r="R124" t="s">
        <v>30</v>
      </c>
      <c r="S124" t="s">
        <v>510</v>
      </c>
      <c r="T124" t="s">
        <v>511</v>
      </c>
      <c r="U124" t="s">
        <v>66</v>
      </c>
      <c r="V124" t="s">
        <v>434</v>
      </c>
      <c r="W124">
        <v>750</v>
      </c>
      <c r="X124" t="s">
        <v>47</v>
      </c>
      <c r="Y124">
        <v>20</v>
      </c>
      <c r="Z124" s="1">
        <v>43097</v>
      </c>
      <c r="AA124" s="1">
        <v>43110</v>
      </c>
      <c r="AB124" s="1">
        <v>43124</v>
      </c>
      <c r="AC124" t="s">
        <v>36</v>
      </c>
    </row>
    <row r="125" spans="1:29" x14ac:dyDescent="0.2">
      <c r="A125" t="s">
        <v>6640</v>
      </c>
      <c r="B125" t="str">
        <f>VLOOKUP(Table110[[#This Row],[Full Name (formatted)]],peopleNew[],2,0)</f>
        <v>567679139</v>
      </c>
      <c r="C125" t="str">
        <f>TRIM(Table110[[#This Row],[Full Name (pre trim)]])</f>
        <v>Michelle R Edwin</v>
      </c>
      <c r="D125" t="s">
        <v>2053</v>
      </c>
      <c r="E125" t="s">
        <v>1882</v>
      </c>
      <c r="F125" t="s">
        <v>2054</v>
      </c>
      <c r="G125" t="s">
        <v>194</v>
      </c>
      <c r="H125" t="s">
        <v>24</v>
      </c>
      <c r="I125" t="s">
        <v>8540</v>
      </c>
      <c r="J125" t="s">
        <v>508</v>
      </c>
      <c r="K125" t="s">
        <v>508</v>
      </c>
      <c r="L125" t="str">
        <f>VLOOKUP(Table110[[#This Row],[Reports to formatted]],peopleNew[],2,0)</f>
        <v>476547565</v>
      </c>
      <c r="M125" t="s">
        <v>509</v>
      </c>
      <c r="N125" t="s">
        <v>509</v>
      </c>
      <c r="O125" t="str">
        <f>VLOOKUP(Table110[[#This Row],[Works for Group Formatted]],groupsNew[],2,0)</f>
        <v>558451044</v>
      </c>
      <c r="P125" t="s">
        <v>28</v>
      </c>
      <c r="Q125" t="s">
        <v>29</v>
      </c>
      <c r="R125" t="s">
        <v>30</v>
      </c>
      <c r="S125" t="s">
        <v>2055</v>
      </c>
      <c r="T125" t="s">
        <v>511</v>
      </c>
      <c r="U125" t="s">
        <v>66</v>
      </c>
      <c r="V125" t="s">
        <v>199</v>
      </c>
      <c r="W125">
        <v>2961.54</v>
      </c>
      <c r="X125" t="s">
        <v>35</v>
      </c>
      <c r="Y125">
        <v>20</v>
      </c>
      <c r="Z125" s="1">
        <v>43097</v>
      </c>
      <c r="AA125" s="1">
        <v>43110</v>
      </c>
      <c r="AB125" s="1">
        <v>43124</v>
      </c>
      <c r="AC125" t="s">
        <v>36</v>
      </c>
    </row>
    <row r="126" spans="1:29" x14ac:dyDescent="0.2">
      <c r="A126" t="s">
        <v>7004</v>
      </c>
      <c r="B126" t="str">
        <f>VLOOKUP(Table110[[#This Row],[Full Name (formatted)]],peopleNew[],2,0)</f>
        <v>567679143</v>
      </c>
      <c r="C126" t="str">
        <f>TRIM(Table110[[#This Row],[Full Name (pre trim)]])</f>
        <v>Leilani S Lewter</v>
      </c>
      <c r="D126" t="s">
        <v>3704</v>
      </c>
      <c r="E126" t="s">
        <v>3705</v>
      </c>
      <c r="F126" t="s">
        <v>3706</v>
      </c>
      <c r="G126" t="s">
        <v>3707</v>
      </c>
      <c r="H126" t="s">
        <v>24</v>
      </c>
      <c r="I126" t="s">
        <v>25</v>
      </c>
      <c r="J126" t="s">
        <v>508</v>
      </c>
      <c r="K126" t="s">
        <v>508</v>
      </c>
      <c r="L126" t="str">
        <f>VLOOKUP(Table110[[#This Row],[Reports to formatted]],peopleNew[],2,0)</f>
        <v>476547565</v>
      </c>
      <c r="M126" t="s">
        <v>509</v>
      </c>
      <c r="N126" t="s">
        <v>509</v>
      </c>
      <c r="O126" t="str">
        <f>VLOOKUP(Table110[[#This Row],[Works for Group Formatted]],groupsNew[],2,0)</f>
        <v>558451044</v>
      </c>
      <c r="P126" t="s">
        <v>28</v>
      </c>
      <c r="Q126" t="s">
        <v>29</v>
      </c>
      <c r="R126" t="s">
        <v>30</v>
      </c>
      <c r="S126" t="s">
        <v>3708</v>
      </c>
      <c r="T126" t="s">
        <v>511</v>
      </c>
      <c r="U126" t="s">
        <v>318</v>
      </c>
      <c r="V126" t="s">
        <v>3709</v>
      </c>
      <c r="W126">
        <v>600</v>
      </c>
      <c r="X126" t="s">
        <v>47</v>
      </c>
      <c r="Y126">
        <v>20</v>
      </c>
      <c r="Z126" s="1">
        <v>43097</v>
      </c>
      <c r="AA126" s="1">
        <v>43110</v>
      </c>
      <c r="AB126" s="1">
        <v>43124</v>
      </c>
      <c r="AC126" t="s">
        <v>36</v>
      </c>
    </row>
    <row r="127" spans="1:29" x14ac:dyDescent="0.2">
      <c r="A127" t="s">
        <v>7431</v>
      </c>
      <c r="B127" t="str">
        <f>VLOOKUP(Table110[[#This Row],[Full Name (formatted)]],peopleNew[],2,0)</f>
        <v>567679149</v>
      </c>
      <c r="C127" t="str">
        <f>TRIM(Table110[[#This Row],[Full Name (pre trim)]])</f>
        <v>Danil Singh</v>
      </c>
      <c r="D127" t="s">
        <v>5514</v>
      </c>
      <c r="E127" t="s">
        <v>5515</v>
      </c>
      <c r="F127" t="s">
        <v>5516</v>
      </c>
      <c r="G127" t="s">
        <v>5517</v>
      </c>
      <c r="H127" t="s">
        <v>24</v>
      </c>
      <c r="I127" t="s">
        <v>25</v>
      </c>
      <c r="J127" t="s">
        <v>508</v>
      </c>
      <c r="K127" t="s">
        <v>508</v>
      </c>
      <c r="L127" t="str">
        <f>VLOOKUP(Table110[[#This Row],[Reports to formatted]],peopleNew[],2,0)</f>
        <v>476547565</v>
      </c>
      <c r="M127" t="s">
        <v>509</v>
      </c>
      <c r="N127" t="s">
        <v>509</v>
      </c>
      <c r="O127" t="str">
        <f>VLOOKUP(Table110[[#This Row],[Works for Group Formatted]],groupsNew[],2,0)</f>
        <v>558451044</v>
      </c>
      <c r="P127" t="s">
        <v>28</v>
      </c>
      <c r="Q127" t="s">
        <v>29</v>
      </c>
      <c r="R127" t="s">
        <v>30</v>
      </c>
      <c r="S127" t="s">
        <v>5518</v>
      </c>
      <c r="T127" t="s">
        <v>511</v>
      </c>
      <c r="U127" t="s">
        <v>318</v>
      </c>
      <c r="V127" t="s">
        <v>5519</v>
      </c>
      <c r="W127">
        <v>750</v>
      </c>
      <c r="X127" t="s">
        <v>47</v>
      </c>
      <c r="Y127">
        <v>20</v>
      </c>
      <c r="Z127" s="1">
        <v>43097</v>
      </c>
      <c r="AA127" s="1">
        <v>43110</v>
      </c>
      <c r="AB127" s="1">
        <v>43124</v>
      </c>
      <c r="AC127" t="s">
        <v>36</v>
      </c>
    </row>
    <row r="128" spans="1:29" x14ac:dyDescent="0.2">
      <c r="A128" t="s">
        <v>7502</v>
      </c>
      <c r="B128" t="str">
        <f>VLOOKUP(Table110[[#This Row],[Full Name (formatted)]],peopleNew[],2,0)</f>
        <v>567679150</v>
      </c>
      <c r="C128" t="str">
        <f>TRIM(Table110[[#This Row],[Full Name (pre trim)]])</f>
        <v>Diana Tetruashvily</v>
      </c>
      <c r="D128" t="s">
        <v>5809</v>
      </c>
      <c r="E128" t="s">
        <v>5810</v>
      </c>
      <c r="F128" t="s">
        <v>5811</v>
      </c>
      <c r="G128" t="s">
        <v>4236</v>
      </c>
      <c r="H128" t="s">
        <v>24</v>
      </c>
      <c r="I128" t="s">
        <v>25</v>
      </c>
      <c r="J128" t="s">
        <v>508</v>
      </c>
      <c r="K128" t="s">
        <v>508</v>
      </c>
      <c r="L128" t="str">
        <f>VLOOKUP(Table110[[#This Row],[Reports to formatted]],peopleNew[],2,0)</f>
        <v>476547565</v>
      </c>
      <c r="M128" t="s">
        <v>509</v>
      </c>
      <c r="N128" t="s">
        <v>509</v>
      </c>
      <c r="O128" t="str">
        <f>VLOOKUP(Table110[[#This Row],[Works for Group Formatted]],groupsNew[],2,0)</f>
        <v>558451044</v>
      </c>
      <c r="P128" t="s">
        <v>28</v>
      </c>
      <c r="Q128" t="s">
        <v>29</v>
      </c>
      <c r="R128" t="s">
        <v>30</v>
      </c>
      <c r="S128" t="s">
        <v>5812</v>
      </c>
      <c r="T128" t="s">
        <v>511</v>
      </c>
      <c r="U128" t="s">
        <v>318</v>
      </c>
      <c r="V128" t="s">
        <v>4238</v>
      </c>
      <c r="W128">
        <v>750</v>
      </c>
      <c r="X128" t="s">
        <v>47</v>
      </c>
      <c r="Y128">
        <v>20</v>
      </c>
      <c r="Z128" s="1">
        <v>43097</v>
      </c>
      <c r="AA128" s="1">
        <v>43110</v>
      </c>
      <c r="AB128" s="1">
        <v>43124</v>
      </c>
      <c r="AC128" t="s">
        <v>36</v>
      </c>
    </row>
    <row r="129" spans="1:29" x14ac:dyDescent="0.2">
      <c r="A129" t="s">
        <v>7528</v>
      </c>
      <c r="B129" t="str">
        <f>VLOOKUP(Table110[[#This Row],[Full Name (formatted)]],peopleNew[],2,0)</f>
        <v>567679152</v>
      </c>
      <c r="C129" t="str">
        <f>TRIM(Table110[[#This Row],[Full Name (pre trim)]])</f>
        <v>Lateef A Turral</v>
      </c>
      <c r="D129" t="s">
        <v>5917</v>
      </c>
      <c r="E129" t="s">
        <v>5918</v>
      </c>
      <c r="F129" t="s">
        <v>5919</v>
      </c>
      <c r="G129" t="s">
        <v>5920</v>
      </c>
      <c r="H129" t="s">
        <v>24</v>
      </c>
      <c r="I129" t="s">
        <v>25</v>
      </c>
      <c r="J129" t="s">
        <v>508</v>
      </c>
      <c r="K129" t="s">
        <v>508</v>
      </c>
      <c r="L129" t="str">
        <f>VLOOKUP(Table110[[#This Row],[Reports to formatted]],peopleNew[],2,0)</f>
        <v>476547565</v>
      </c>
      <c r="M129" t="s">
        <v>509</v>
      </c>
      <c r="N129" t="s">
        <v>509</v>
      </c>
      <c r="O129" t="str">
        <f>VLOOKUP(Table110[[#This Row],[Works for Group Formatted]],groupsNew[],2,0)</f>
        <v>558451044</v>
      </c>
      <c r="P129" t="s">
        <v>28</v>
      </c>
      <c r="Q129" t="s">
        <v>29</v>
      </c>
      <c r="R129" t="s">
        <v>30</v>
      </c>
      <c r="S129" t="s">
        <v>5921</v>
      </c>
      <c r="T129" t="s">
        <v>511</v>
      </c>
      <c r="U129" t="s">
        <v>318</v>
      </c>
      <c r="V129" t="s">
        <v>5922</v>
      </c>
      <c r="W129">
        <v>1557.7</v>
      </c>
      <c r="X129" t="s">
        <v>35</v>
      </c>
      <c r="Y129">
        <v>20</v>
      </c>
      <c r="Z129" s="1">
        <v>43097</v>
      </c>
      <c r="AA129" s="1">
        <v>43110</v>
      </c>
      <c r="AB129" s="1">
        <v>43124</v>
      </c>
      <c r="AC129" t="s">
        <v>36</v>
      </c>
    </row>
    <row r="130" spans="1:29" x14ac:dyDescent="0.2">
      <c r="A130" t="s">
        <v>7554</v>
      </c>
      <c r="B130" t="str">
        <f>VLOOKUP(Table110[[#This Row],[Full Name (formatted)]],peopleNew[],2,0)</f>
        <v>567679154</v>
      </c>
      <c r="C130" t="str">
        <f>TRIM(Table110[[#This Row],[Full Name (pre trim)]])</f>
        <v>Jennifer R Viechweg-horsford</v>
      </c>
      <c r="D130" t="s">
        <v>6021</v>
      </c>
      <c r="E130" t="s">
        <v>6022</v>
      </c>
      <c r="F130" t="s">
        <v>6023</v>
      </c>
      <c r="G130" t="s">
        <v>6024</v>
      </c>
      <c r="H130" t="s">
        <v>24</v>
      </c>
      <c r="I130" t="s">
        <v>25</v>
      </c>
      <c r="J130" t="s">
        <v>508</v>
      </c>
      <c r="K130" t="s">
        <v>508</v>
      </c>
      <c r="L130" t="str">
        <f>VLOOKUP(Table110[[#This Row],[Reports to formatted]],peopleNew[],2,0)</f>
        <v>476547565</v>
      </c>
      <c r="M130" t="s">
        <v>509</v>
      </c>
      <c r="N130" t="s">
        <v>509</v>
      </c>
      <c r="O130" t="str">
        <f>VLOOKUP(Table110[[#This Row],[Works for Group Formatted]],groupsNew[],2,0)</f>
        <v>558451044</v>
      </c>
      <c r="P130" t="s">
        <v>28</v>
      </c>
      <c r="Q130" t="s">
        <v>29</v>
      </c>
      <c r="R130" t="s">
        <v>30</v>
      </c>
      <c r="S130" t="s">
        <v>6025</v>
      </c>
      <c r="T130" t="s">
        <v>511</v>
      </c>
      <c r="U130" t="s">
        <v>318</v>
      </c>
      <c r="V130" t="s">
        <v>6026</v>
      </c>
      <c r="W130">
        <v>1557.7</v>
      </c>
      <c r="X130" t="s">
        <v>35</v>
      </c>
      <c r="Y130">
        <v>20</v>
      </c>
      <c r="Z130" s="1">
        <v>43097</v>
      </c>
      <c r="AA130" s="1">
        <v>43110</v>
      </c>
      <c r="AB130" s="1">
        <v>43124</v>
      </c>
      <c r="AC130" t="s">
        <v>36</v>
      </c>
    </row>
    <row r="131" spans="1:29" x14ac:dyDescent="0.2">
      <c r="A131" t="s">
        <v>7624</v>
      </c>
      <c r="B131" t="str">
        <f>VLOOKUP(Table110[[#This Row],[Full Name (formatted)]],peopleNew[],2,0)</f>
        <v>681225384</v>
      </c>
      <c r="C131" t="str">
        <f>TRIM(Table110[[#This Row],[Full Name (pre trim)]])</f>
        <v>Sandra L Miller-council</v>
      </c>
      <c r="D131" t="s">
        <v>4233</v>
      </c>
      <c r="E131" t="s">
        <v>4234</v>
      </c>
      <c r="F131" t="s">
        <v>7625</v>
      </c>
      <c r="G131" t="s">
        <v>4236</v>
      </c>
      <c r="H131" t="s">
        <v>24</v>
      </c>
      <c r="I131" t="s">
        <v>25</v>
      </c>
      <c r="J131" t="s">
        <v>508</v>
      </c>
      <c r="K131" t="s">
        <v>508</v>
      </c>
      <c r="L131" t="str">
        <f>VLOOKUP(Table110[[#This Row],[Reports to formatted]],peopleNew[],2,0)</f>
        <v>476547565</v>
      </c>
      <c r="M131" t="s">
        <v>509</v>
      </c>
      <c r="N131" t="s">
        <v>509</v>
      </c>
      <c r="O131" t="str">
        <f>VLOOKUP(Table110[[#This Row],[Works for Group Formatted]],groupsNew[],2,0)</f>
        <v>558451044</v>
      </c>
      <c r="P131" t="s">
        <v>28</v>
      </c>
      <c r="Q131" t="s">
        <v>29</v>
      </c>
      <c r="R131" t="s">
        <v>30</v>
      </c>
      <c r="S131" t="s">
        <v>4237</v>
      </c>
      <c r="T131" t="s">
        <v>511</v>
      </c>
      <c r="U131" t="s">
        <v>318</v>
      </c>
      <c r="V131" t="s">
        <v>4238</v>
      </c>
      <c r="W131">
        <v>750</v>
      </c>
      <c r="X131" t="s">
        <v>47</v>
      </c>
      <c r="Y131">
        <v>20</v>
      </c>
      <c r="Z131" s="1">
        <v>43097</v>
      </c>
      <c r="AA131" s="1">
        <v>43110</v>
      </c>
      <c r="AB131" s="1">
        <v>43124</v>
      </c>
      <c r="AC131" t="s">
        <v>36</v>
      </c>
    </row>
    <row r="132" spans="1:29" x14ac:dyDescent="0.2">
      <c r="A132" t="s">
        <v>6532</v>
      </c>
      <c r="B132" t="str">
        <f>VLOOKUP(Table110[[#This Row],[Full Name (formatted)]],peopleNew[],2,0)</f>
        <v>765291054</v>
      </c>
      <c r="C132" t="str">
        <f>TRIM(Table110[[#This Row],[Full Name (pre trim)]])</f>
        <v>Marlene A Cooper</v>
      </c>
      <c r="D132" t="s">
        <v>1528</v>
      </c>
      <c r="E132" t="s">
        <v>1529</v>
      </c>
      <c r="F132" t="s">
        <v>1530</v>
      </c>
      <c r="G132" t="s">
        <v>1531</v>
      </c>
      <c r="H132" t="s">
        <v>24</v>
      </c>
      <c r="I132" t="s">
        <v>25</v>
      </c>
      <c r="J132" t="s">
        <v>508</v>
      </c>
      <c r="K132" t="s">
        <v>508</v>
      </c>
      <c r="L132" t="str">
        <f>VLOOKUP(Table110[[#This Row],[Reports to formatted]],peopleNew[],2,0)</f>
        <v>476547565</v>
      </c>
      <c r="M132" t="s">
        <v>509</v>
      </c>
      <c r="N132" t="s">
        <v>509</v>
      </c>
      <c r="O132" t="str">
        <f>VLOOKUP(Table110[[#This Row],[Works for Group Formatted]],groupsNew[],2,0)</f>
        <v>558451044</v>
      </c>
      <c r="P132" t="s">
        <v>28</v>
      </c>
      <c r="Q132" t="s">
        <v>29</v>
      </c>
      <c r="R132" t="s">
        <v>30</v>
      </c>
      <c r="S132" t="s">
        <v>1532</v>
      </c>
      <c r="T132" t="s">
        <v>511</v>
      </c>
      <c r="U132" t="s">
        <v>318</v>
      </c>
      <c r="V132" t="s">
        <v>1533</v>
      </c>
      <c r="W132">
        <v>750</v>
      </c>
      <c r="X132" t="s">
        <v>47</v>
      </c>
      <c r="Y132">
        <v>20</v>
      </c>
      <c r="Z132" s="1">
        <v>43097</v>
      </c>
      <c r="AA132" s="1">
        <v>43110</v>
      </c>
      <c r="AB132" s="1">
        <v>43124</v>
      </c>
      <c r="AC132" t="s">
        <v>36</v>
      </c>
    </row>
    <row r="133" spans="1:29" x14ac:dyDescent="0.2">
      <c r="A133" t="s">
        <v>7509</v>
      </c>
      <c r="B133" t="str">
        <f>VLOOKUP(Table110[[#This Row],[Full Name (formatted)]],peopleNew[],2,0)</f>
        <v>765291055</v>
      </c>
      <c r="C133" t="str">
        <f>TRIM(Table110[[#This Row],[Full Name (pre trim)]])</f>
        <v>Devin A Thorpe</v>
      </c>
      <c r="D133" t="s">
        <v>5837</v>
      </c>
      <c r="E133" t="s">
        <v>5838</v>
      </c>
      <c r="F133" t="s">
        <v>5839</v>
      </c>
      <c r="G133" t="s">
        <v>1531</v>
      </c>
      <c r="H133" t="s">
        <v>24</v>
      </c>
      <c r="I133" t="s">
        <v>25</v>
      </c>
      <c r="J133" t="s">
        <v>508</v>
      </c>
      <c r="K133" t="s">
        <v>508</v>
      </c>
      <c r="L133" t="str">
        <f>VLOOKUP(Table110[[#This Row],[Reports to formatted]],peopleNew[],2,0)</f>
        <v>476547565</v>
      </c>
      <c r="M133" t="s">
        <v>509</v>
      </c>
      <c r="N133" t="s">
        <v>509</v>
      </c>
      <c r="O133" t="str">
        <f>VLOOKUP(Table110[[#This Row],[Works for Group Formatted]],groupsNew[],2,0)</f>
        <v>558451044</v>
      </c>
      <c r="P133" t="s">
        <v>28</v>
      </c>
      <c r="Q133" t="s">
        <v>29</v>
      </c>
      <c r="R133" t="s">
        <v>30</v>
      </c>
      <c r="S133" t="s">
        <v>5840</v>
      </c>
      <c r="T133" t="s">
        <v>511</v>
      </c>
      <c r="U133" t="s">
        <v>318</v>
      </c>
      <c r="V133" t="s">
        <v>1533</v>
      </c>
      <c r="W133">
        <v>750</v>
      </c>
      <c r="X133" t="s">
        <v>47</v>
      </c>
      <c r="Y133">
        <v>20</v>
      </c>
      <c r="Z133" s="1">
        <v>43097</v>
      </c>
      <c r="AA133" s="1">
        <v>43110</v>
      </c>
      <c r="AB133" s="1">
        <v>43124</v>
      </c>
      <c r="AC133" t="s">
        <v>36</v>
      </c>
    </row>
    <row r="134" spans="1:29" x14ac:dyDescent="0.2">
      <c r="A134" t="s">
        <v>6648</v>
      </c>
      <c r="B134" t="str">
        <f>VLOOKUP(Table110[[#This Row],[Full Name (formatted)]],peopleNew[],2,0)</f>
        <v>476542530</v>
      </c>
      <c r="C134" t="str">
        <f>TRIM(Table110[[#This Row],[Full Name (pre trim)]])</f>
        <v>Joseph E Erdman</v>
      </c>
      <c r="D134" t="s">
        <v>2088</v>
      </c>
      <c r="E134" t="s">
        <v>1511</v>
      </c>
      <c r="F134" t="s">
        <v>2089</v>
      </c>
      <c r="G134" t="s">
        <v>2090</v>
      </c>
      <c r="H134" t="s">
        <v>24</v>
      </c>
      <c r="I134" t="s">
        <v>8540</v>
      </c>
      <c r="J134" t="s">
        <v>887</v>
      </c>
      <c r="K134" t="s">
        <v>887</v>
      </c>
      <c r="L134" t="str">
        <f>VLOOKUP(Table110[[#This Row],[Reports to formatted]],peopleNew[],2,0)</f>
        <v>476544436</v>
      </c>
      <c r="M134" t="s">
        <v>888</v>
      </c>
      <c r="N134" t="s">
        <v>888</v>
      </c>
      <c r="O134" t="str">
        <f>VLOOKUP(Table110[[#This Row],[Works for Group Formatted]],groupsNew[],2,0)</f>
        <v>476549411</v>
      </c>
      <c r="P134" t="s">
        <v>28</v>
      </c>
      <c r="Q134" t="s">
        <v>29</v>
      </c>
      <c r="R134" t="s">
        <v>30</v>
      </c>
      <c r="S134" t="s">
        <v>2091</v>
      </c>
      <c r="T134" t="s">
        <v>890</v>
      </c>
      <c r="U134" t="s">
        <v>66</v>
      </c>
      <c r="V134" t="s">
        <v>2092</v>
      </c>
      <c r="W134">
        <v>2889.16</v>
      </c>
      <c r="X134" t="s">
        <v>35</v>
      </c>
      <c r="Y134">
        <v>20</v>
      </c>
      <c r="Z134" s="1">
        <v>43097</v>
      </c>
      <c r="AA134" s="1">
        <v>43110</v>
      </c>
      <c r="AB134" s="1">
        <v>43124</v>
      </c>
      <c r="AC134" t="s">
        <v>36</v>
      </c>
    </row>
    <row r="135" spans="1:29" x14ac:dyDescent="0.2">
      <c r="A135" t="s">
        <v>6547</v>
      </c>
      <c r="B135" t="str">
        <f>VLOOKUP(Table110[[#This Row],[Full Name (formatted)]],peopleNew[],2,0)</f>
        <v>476542533</v>
      </c>
      <c r="C135" t="str">
        <f>TRIM(Table110[[#This Row],[Full Name (pre trim)]])</f>
        <v>Kevin L Crumb</v>
      </c>
      <c r="D135" t="s">
        <v>1601</v>
      </c>
      <c r="E135" t="s">
        <v>1602</v>
      </c>
      <c r="F135" t="s">
        <v>1603</v>
      </c>
      <c r="G135" t="s">
        <v>643</v>
      </c>
      <c r="H135" t="s">
        <v>24</v>
      </c>
      <c r="I135" t="s">
        <v>8540</v>
      </c>
      <c r="J135" t="s">
        <v>887</v>
      </c>
      <c r="K135" t="s">
        <v>887</v>
      </c>
      <c r="L135" t="str">
        <f>VLOOKUP(Table110[[#This Row],[Reports to formatted]],peopleNew[],2,0)</f>
        <v>476544436</v>
      </c>
      <c r="M135" t="s">
        <v>888</v>
      </c>
      <c r="N135" t="s">
        <v>888</v>
      </c>
      <c r="O135" t="str">
        <f>VLOOKUP(Table110[[#This Row],[Works for Group Formatted]],groupsNew[],2,0)</f>
        <v>476549411</v>
      </c>
      <c r="P135" t="s">
        <v>28</v>
      </c>
      <c r="Q135" t="s">
        <v>29</v>
      </c>
      <c r="R135" t="s">
        <v>30</v>
      </c>
      <c r="S135" t="s">
        <v>1604</v>
      </c>
      <c r="T135" t="s">
        <v>890</v>
      </c>
      <c r="U135" t="s">
        <v>66</v>
      </c>
      <c r="V135" t="s">
        <v>648</v>
      </c>
      <c r="W135">
        <v>3565.39</v>
      </c>
      <c r="X135" t="s">
        <v>35</v>
      </c>
      <c r="Y135">
        <v>20</v>
      </c>
      <c r="Z135" s="1">
        <v>43097</v>
      </c>
      <c r="AA135" s="1">
        <v>43110</v>
      </c>
      <c r="AB135" s="1">
        <v>43124</v>
      </c>
      <c r="AC135" t="s">
        <v>36</v>
      </c>
    </row>
    <row r="136" spans="1:29" x14ac:dyDescent="0.2">
      <c r="A136" t="s">
        <v>6418</v>
      </c>
      <c r="B136" t="str">
        <f>VLOOKUP(Table110[[#This Row],[Full Name (formatted)]],peopleNew[],2,0)</f>
        <v>476542542</v>
      </c>
      <c r="C136" t="str">
        <f>TRIM(Table110[[#This Row],[Full Name (pre trim)]])</f>
        <v>Regina D Boyd</v>
      </c>
      <c r="D136" t="s">
        <v>883</v>
      </c>
      <c r="E136" t="s">
        <v>884</v>
      </c>
      <c r="F136" t="s">
        <v>885</v>
      </c>
      <c r="G136" t="s">
        <v>886</v>
      </c>
      <c r="H136" t="s">
        <v>24</v>
      </c>
      <c r="I136" t="s">
        <v>8540</v>
      </c>
      <c r="J136" t="s">
        <v>887</v>
      </c>
      <c r="K136" t="s">
        <v>887</v>
      </c>
      <c r="L136" t="str">
        <f>VLOOKUP(Table110[[#This Row],[Reports to formatted]],peopleNew[],2,0)</f>
        <v>476544436</v>
      </c>
      <c r="M136" t="s">
        <v>888</v>
      </c>
      <c r="N136" t="s">
        <v>888</v>
      </c>
      <c r="O136" t="str">
        <f>VLOOKUP(Table110[[#This Row],[Works for Group Formatted]],groupsNew[],2,0)</f>
        <v>476549411</v>
      </c>
      <c r="P136" t="s">
        <v>28</v>
      </c>
      <c r="Q136" t="s">
        <v>29</v>
      </c>
      <c r="R136" t="s">
        <v>30</v>
      </c>
      <c r="S136" t="s">
        <v>889</v>
      </c>
      <c r="T136" t="s">
        <v>890</v>
      </c>
      <c r="U136" t="s">
        <v>66</v>
      </c>
      <c r="V136" t="s">
        <v>891</v>
      </c>
      <c r="W136">
        <v>1901.54</v>
      </c>
      <c r="X136" t="s">
        <v>35</v>
      </c>
      <c r="Y136">
        <v>20</v>
      </c>
      <c r="Z136" s="1">
        <v>43097</v>
      </c>
      <c r="AA136" s="1">
        <v>43110</v>
      </c>
      <c r="AB136" s="1">
        <v>43124</v>
      </c>
      <c r="AC136" t="s">
        <v>36</v>
      </c>
    </row>
    <row r="137" spans="1:29" x14ac:dyDescent="0.2">
      <c r="A137" t="s">
        <v>6846</v>
      </c>
      <c r="B137" t="str">
        <f>VLOOKUP(Table110[[#This Row],[Full Name (formatted)]],peopleNew[],2,0)</f>
        <v>476542554</v>
      </c>
      <c r="C137" t="str">
        <f>TRIM(Table110[[#This Row],[Full Name (pre trim)]])</f>
        <v>William R Hilts</v>
      </c>
      <c r="D137" t="s">
        <v>3009</v>
      </c>
      <c r="E137" t="s">
        <v>3010</v>
      </c>
      <c r="F137" t="s">
        <v>3011</v>
      </c>
      <c r="G137" t="s">
        <v>952</v>
      </c>
      <c r="H137" t="s">
        <v>24</v>
      </c>
      <c r="I137" t="s">
        <v>25</v>
      </c>
      <c r="J137" t="s">
        <v>887</v>
      </c>
      <c r="K137" t="s">
        <v>887</v>
      </c>
      <c r="L137" t="str">
        <f>VLOOKUP(Table110[[#This Row],[Reports to formatted]],peopleNew[],2,0)</f>
        <v>476544436</v>
      </c>
      <c r="M137" t="s">
        <v>888</v>
      </c>
      <c r="N137" t="s">
        <v>888</v>
      </c>
      <c r="O137" t="str">
        <f>VLOOKUP(Table110[[#This Row],[Works for Group Formatted]],groupsNew[],2,0)</f>
        <v>476549411</v>
      </c>
      <c r="P137" t="s">
        <v>28</v>
      </c>
      <c r="Q137" t="s">
        <v>29</v>
      </c>
      <c r="R137" t="s">
        <v>30</v>
      </c>
      <c r="S137" t="s">
        <v>3012</v>
      </c>
      <c r="T137" t="s">
        <v>890</v>
      </c>
      <c r="U137" t="s">
        <v>2489</v>
      </c>
      <c r="V137" t="s">
        <v>954</v>
      </c>
      <c r="W137">
        <v>15</v>
      </c>
      <c r="X137" t="s">
        <v>282</v>
      </c>
      <c r="Y137">
        <v>20</v>
      </c>
      <c r="Z137" s="1">
        <v>43097</v>
      </c>
      <c r="AA137" s="1">
        <v>43110</v>
      </c>
      <c r="AB137" s="1">
        <v>43124</v>
      </c>
      <c r="AC137" t="s">
        <v>36</v>
      </c>
    </row>
    <row r="138" spans="1:29" x14ac:dyDescent="0.2">
      <c r="A138" t="s">
        <v>6831</v>
      </c>
      <c r="B138" t="str">
        <f>VLOOKUP(Table110[[#This Row],[Full Name (formatted)]],peopleNew[],2,0)</f>
        <v>476543351</v>
      </c>
      <c r="C138" t="str">
        <f>TRIM(Table110[[#This Row],[Full Name (pre trim)]])</f>
        <v>Suzanne B Hempel</v>
      </c>
      <c r="D138" t="s">
        <v>2943</v>
      </c>
      <c r="E138" t="s">
        <v>2944</v>
      </c>
      <c r="F138" t="s">
        <v>2945</v>
      </c>
      <c r="G138" t="s">
        <v>381</v>
      </c>
      <c r="H138" t="s">
        <v>24</v>
      </c>
      <c r="I138" t="s">
        <v>25</v>
      </c>
      <c r="J138" t="s">
        <v>887</v>
      </c>
      <c r="K138" t="s">
        <v>887</v>
      </c>
      <c r="L138" t="str">
        <f>VLOOKUP(Table110[[#This Row],[Reports to formatted]],peopleNew[],2,0)</f>
        <v>476544436</v>
      </c>
      <c r="M138" t="s">
        <v>888</v>
      </c>
      <c r="N138" t="s">
        <v>888</v>
      </c>
      <c r="O138" t="str">
        <f>VLOOKUP(Table110[[#This Row],[Works for Group Formatted]],groupsNew[],2,0)</f>
        <v>476549411</v>
      </c>
      <c r="P138" t="s">
        <v>28</v>
      </c>
      <c r="Q138" t="s">
        <v>29</v>
      </c>
      <c r="R138" t="s">
        <v>30</v>
      </c>
      <c r="S138" t="s">
        <v>2946</v>
      </c>
      <c r="T138" t="s">
        <v>890</v>
      </c>
      <c r="U138" t="s">
        <v>2489</v>
      </c>
      <c r="V138" t="s">
        <v>387</v>
      </c>
      <c r="W138">
        <v>2732.7</v>
      </c>
      <c r="X138" t="s">
        <v>35</v>
      </c>
      <c r="Y138">
        <v>20</v>
      </c>
      <c r="Z138" s="1">
        <v>43097</v>
      </c>
      <c r="AA138" s="1">
        <v>43110</v>
      </c>
      <c r="AB138" s="1">
        <v>43124</v>
      </c>
      <c r="AC138" t="s">
        <v>36</v>
      </c>
    </row>
    <row r="139" spans="1:29" x14ac:dyDescent="0.2">
      <c r="A139" t="s">
        <v>6734</v>
      </c>
      <c r="B139" t="str">
        <f>VLOOKUP(Table110[[#This Row],[Full Name (formatted)]],peopleNew[],2,0)</f>
        <v>567679156</v>
      </c>
      <c r="C139" t="str">
        <f>TRIM(Table110[[#This Row],[Full Name (pre trim)]])</f>
        <v>Maddilyn R Genovese</v>
      </c>
      <c r="D139" t="s">
        <v>2485</v>
      </c>
      <c r="E139" t="s">
        <v>2486</v>
      </c>
      <c r="F139" t="s">
        <v>2487</v>
      </c>
      <c r="G139" t="s">
        <v>203</v>
      </c>
      <c r="H139" t="s">
        <v>24</v>
      </c>
      <c r="I139" t="s">
        <v>25</v>
      </c>
      <c r="J139" t="s">
        <v>887</v>
      </c>
      <c r="K139" t="s">
        <v>887</v>
      </c>
      <c r="L139" t="str">
        <f>VLOOKUP(Table110[[#This Row],[Reports to formatted]],peopleNew[],2,0)</f>
        <v>476544436</v>
      </c>
      <c r="M139" t="s">
        <v>888</v>
      </c>
      <c r="N139" t="s">
        <v>888</v>
      </c>
      <c r="O139" t="str">
        <f>VLOOKUP(Table110[[#This Row],[Works for Group Formatted]],groupsNew[],2,0)</f>
        <v>476549411</v>
      </c>
      <c r="P139" t="s">
        <v>28</v>
      </c>
      <c r="Q139" t="s">
        <v>29</v>
      </c>
      <c r="R139" t="s">
        <v>30</v>
      </c>
      <c r="S139" t="s">
        <v>2488</v>
      </c>
      <c r="T139" t="s">
        <v>890</v>
      </c>
      <c r="U139" t="s">
        <v>2489</v>
      </c>
      <c r="V139" t="s">
        <v>209</v>
      </c>
      <c r="W139">
        <v>2236.16</v>
      </c>
      <c r="X139" t="s">
        <v>35</v>
      </c>
      <c r="Y139">
        <v>20</v>
      </c>
      <c r="Z139" s="1">
        <v>43097</v>
      </c>
      <c r="AA139" s="1">
        <v>43110</v>
      </c>
      <c r="AB139" s="1">
        <v>43124</v>
      </c>
      <c r="AC139" t="s">
        <v>36</v>
      </c>
    </row>
    <row r="140" spans="1:29" x14ac:dyDescent="0.2">
      <c r="A140" t="s">
        <v>7029</v>
      </c>
      <c r="B140" t="str">
        <f>VLOOKUP(Table110[[#This Row],[Full Name (formatted)]],peopleNew[],2,0)</f>
        <v>567679160</v>
      </c>
      <c r="C140" t="str">
        <f>TRIM(Table110[[#This Row],[Full Name (pre trim)]])</f>
        <v>Erica L Lutz</v>
      </c>
      <c r="D140" t="s">
        <v>3815</v>
      </c>
      <c r="E140" t="s">
        <v>3816</v>
      </c>
      <c r="F140" t="s">
        <v>3817</v>
      </c>
      <c r="G140" t="s">
        <v>252</v>
      </c>
      <c r="H140" t="s">
        <v>24</v>
      </c>
      <c r="I140" t="s">
        <v>25</v>
      </c>
      <c r="J140" t="s">
        <v>887</v>
      </c>
      <c r="K140" t="s">
        <v>887</v>
      </c>
      <c r="L140" t="str">
        <f>VLOOKUP(Table110[[#This Row],[Reports to formatted]],peopleNew[],2,0)</f>
        <v>476544436</v>
      </c>
      <c r="M140" t="s">
        <v>888</v>
      </c>
      <c r="N140" t="s">
        <v>888</v>
      </c>
      <c r="O140" t="str">
        <f>VLOOKUP(Table110[[#This Row],[Works for Group Formatted]],groupsNew[],2,0)</f>
        <v>476549411</v>
      </c>
      <c r="P140" t="s">
        <v>28</v>
      </c>
      <c r="Q140" t="s">
        <v>29</v>
      </c>
      <c r="R140" t="s">
        <v>30</v>
      </c>
      <c r="S140" t="s">
        <v>3818</v>
      </c>
      <c r="T140" t="s">
        <v>890</v>
      </c>
      <c r="U140" t="s">
        <v>2489</v>
      </c>
      <c r="V140" t="s">
        <v>258</v>
      </c>
      <c r="W140">
        <v>1307.7</v>
      </c>
      <c r="X140" t="s">
        <v>35</v>
      </c>
      <c r="Y140">
        <v>20</v>
      </c>
      <c r="Z140" s="1">
        <v>43097</v>
      </c>
      <c r="AA140" s="1">
        <v>43110</v>
      </c>
      <c r="AB140" s="1">
        <v>43124</v>
      </c>
      <c r="AC140" t="s">
        <v>36</v>
      </c>
    </row>
    <row r="141" spans="1:29" x14ac:dyDescent="0.2">
      <c r="A141" t="s">
        <v>7552</v>
      </c>
      <c r="B141" t="str">
        <f>VLOOKUP(Table110[[#This Row],[Full Name (formatted)]],peopleNew[],2,0)</f>
        <v>567679165</v>
      </c>
      <c r="C141" t="str">
        <f>TRIM(Table110[[#This Row],[Full Name (pre trim)]])</f>
        <v>Joshua M Veronica</v>
      </c>
      <c r="D141" t="s">
        <v>6014</v>
      </c>
      <c r="E141" t="s">
        <v>3241</v>
      </c>
      <c r="F141" t="s">
        <v>6015</v>
      </c>
      <c r="G141" t="s">
        <v>252</v>
      </c>
      <c r="H141" t="s">
        <v>24</v>
      </c>
      <c r="I141" t="s">
        <v>25</v>
      </c>
      <c r="J141" t="s">
        <v>887</v>
      </c>
      <c r="K141" t="s">
        <v>887</v>
      </c>
      <c r="L141" t="str">
        <f>VLOOKUP(Table110[[#This Row],[Reports to formatted]],peopleNew[],2,0)</f>
        <v>476544436</v>
      </c>
      <c r="M141" t="s">
        <v>888</v>
      </c>
      <c r="N141" t="s">
        <v>888</v>
      </c>
      <c r="O141" t="str">
        <f>VLOOKUP(Table110[[#This Row],[Works for Group Formatted]],groupsNew[],2,0)</f>
        <v>476549411</v>
      </c>
      <c r="P141" t="s">
        <v>28</v>
      </c>
      <c r="Q141" t="s">
        <v>29</v>
      </c>
      <c r="R141" t="s">
        <v>30</v>
      </c>
      <c r="S141" t="s">
        <v>6016</v>
      </c>
      <c r="T141" t="s">
        <v>890</v>
      </c>
      <c r="U141" t="s">
        <v>2489</v>
      </c>
      <c r="V141" t="s">
        <v>258</v>
      </c>
      <c r="W141">
        <v>18</v>
      </c>
      <c r="X141" t="s">
        <v>282</v>
      </c>
      <c r="Y141">
        <v>20</v>
      </c>
      <c r="Z141" s="1">
        <v>43097</v>
      </c>
      <c r="AA141" s="1">
        <v>43110</v>
      </c>
      <c r="AB141" s="1">
        <v>43124</v>
      </c>
      <c r="AC141" t="s">
        <v>36</v>
      </c>
    </row>
    <row r="142" spans="1:29" x14ac:dyDescent="0.2">
      <c r="A142" t="s">
        <v>7577</v>
      </c>
      <c r="B142" t="str">
        <f>VLOOKUP(Table110[[#This Row],[Full Name (formatted)]],peopleNew[],2,0)</f>
        <v>567679166</v>
      </c>
      <c r="C142" t="str">
        <f>TRIM(Table110[[#This Row],[Full Name (pre trim)]])</f>
        <v>Robert W Welch</v>
      </c>
      <c r="D142" t="s">
        <v>6113</v>
      </c>
      <c r="E142" t="s">
        <v>5878</v>
      </c>
      <c r="F142" t="s">
        <v>6114</v>
      </c>
      <c r="G142" t="s">
        <v>2209</v>
      </c>
      <c r="H142" t="s">
        <v>24</v>
      </c>
      <c r="I142" t="s">
        <v>25</v>
      </c>
      <c r="J142" t="s">
        <v>887</v>
      </c>
      <c r="K142" t="s">
        <v>887</v>
      </c>
      <c r="L142" t="str">
        <f>VLOOKUP(Table110[[#This Row],[Reports to formatted]],peopleNew[],2,0)</f>
        <v>476544436</v>
      </c>
      <c r="M142" t="s">
        <v>888</v>
      </c>
      <c r="N142" t="s">
        <v>888</v>
      </c>
      <c r="O142" t="str">
        <f>VLOOKUP(Table110[[#This Row],[Works for Group Formatted]],groupsNew[],2,0)</f>
        <v>476549411</v>
      </c>
      <c r="P142" t="s">
        <v>28</v>
      </c>
      <c r="Q142" t="s">
        <v>29</v>
      </c>
      <c r="R142" t="s">
        <v>30</v>
      </c>
      <c r="S142" t="s">
        <v>6115</v>
      </c>
      <c r="T142" t="s">
        <v>890</v>
      </c>
      <c r="U142" t="s">
        <v>2489</v>
      </c>
      <c r="V142" t="s">
        <v>2211</v>
      </c>
      <c r="W142">
        <v>2654.23</v>
      </c>
      <c r="X142" t="s">
        <v>35</v>
      </c>
      <c r="Y142">
        <v>20</v>
      </c>
      <c r="Z142" s="1">
        <v>43097</v>
      </c>
      <c r="AA142" s="1">
        <v>43110</v>
      </c>
      <c r="AB142" s="1">
        <v>43124</v>
      </c>
      <c r="AC142" t="s">
        <v>36</v>
      </c>
    </row>
    <row r="143" spans="1:29" x14ac:dyDescent="0.2">
      <c r="A143" t="s">
        <v>6626</v>
      </c>
      <c r="B143" t="str">
        <f>VLOOKUP(Table110[[#This Row],[Full Name (formatted)]],peopleNew[],2,0)</f>
        <v>568446719</v>
      </c>
      <c r="C143" t="str">
        <f>TRIM(Table110[[#This Row],[Full Name (pre trim)]])</f>
        <v>Andrew M Dugan</v>
      </c>
      <c r="D143" t="s">
        <v>1989</v>
      </c>
      <c r="E143" t="s">
        <v>1990</v>
      </c>
      <c r="F143" t="s">
        <v>1991</v>
      </c>
      <c r="G143" t="s">
        <v>80</v>
      </c>
      <c r="H143" t="s">
        <v>24</v>
      </c>
      <c r="I143" t="s">
        <v>8540</v>
      </c>
      <c r="J143" t="s">
        <v>887</v>
      </c>
      <c r="K143" t="s">
        <v>887</v>
      </c>
      <c r="L143" t="str">
        <f>VLOOKUP(Table110[[#This Row],[Reports to formatted]],peopleNew[],2,0)</f>
        <v>476544436</v>
      </c>
      <c r="M143" t="s">
        <v>888</v>
      </c>
      <c r="N143" t="s">
        <v>888</v>
      </c>
      <c r="O143" t="str">
        <f>VLOOKUP(Table110[[#This Row],[Works for Group Formatted]],groupsNew[],2,0)</f>
        <v>476549411</v>
      </c>
      <c r="P143" t="s">
        <v>28</v>
      </c>
      <c r="Q143" t="s">
        <v>29</v>
      </c>
      <c r="R143" t="s">
        <v>30</v>
      </c>
      <c r="S143" t="s">
        <v>1992</v>
      </c>
      <c r="T143" t="s">
        <v>890</v>
      </c>
      <c r="U143" t="s">
        <v>66</v>
      </c>
      <c r="V143" t="s">
        <v>86</v>
      </c>
      <c r="W143">
        <v>2153.85</v>
      </c>
      <c r="X143" t="s">
        <v>35</v>
      </c>
      <c r="Y143">
        <v>20</v>
      </c>
      <c r="Z143" s="1">
        <v>43097</v>
      </c>
      <c r="AA143" s="1">
        <v>43110</v>
      </c>
      <c r="AB143" s="1">
        <v>43124</v>
      </c>
      <c r="AC143" t="s">
        <v>36</v>
      </c>
    </row>
    <row r="144" spans="1:29" x14ac:dyDescent="0.2">
      <c r="A144" t="s">
        <v>7414</v>
      </c>
      <c r="B144" t="str">
        <f>VLOOKUP(Table110[[#This Row],[Full Name (formatted)]],peopleNew[],2,0)</f>
        <v>765291052</v>
      </c>
      <c r="C144" t="str">
        <f>TRIM(Table110[[#This Row],[Full Name (pre trim)]])</f>
        <v>Tyler J Sharpe</v>
      </c>
      <c r="D144" t="s">
        <v>5439</v>
      </c>
      <c r="E144" t="s">
        <v>5440</v>
      </c>
      <c r="F144" t="s">
        <v>5441</v>
      </c>
      <c r="G144" t="s">
        <v>952</v>
      </c>
      <c r="H144" t="s">
        <v>24</v>
      </c>
      <c r="I144" t="s">
        <v>25</v>
      </c>
      <c r="J144" t="s">
        <v>887</v>
      </c>
      <c r="K144" t="s">
        <v>887</v>
      </c>
      <c r="L144" t="str">
        <f>VLOOKUP(Table110[[#This Row],[Reports to formatted]],peopleNew[],2,0)</f>
        <v>476544436</v>
      </c>
      <c r="M144" t="s">
        <v>888</v>
      </c>
      <c r="N144" t="s">
        <v>888</v>
      </c>
      <c r="O144" t="str">
        <f>VLOOKUP(Table110[[#This Row],[Works for Group Formatted]],groupsNew[],2,0)</f>
        <v>476549411</v>
      </c>
      <c r="P144" t="s">
        <v>28</v>
      </c>
      <c r="Q144" t="s">
        <v>29</v>
      </c>
      <c r="R144" t="s">
        <v>30</v>
      </c>
      <c r="S144" t="s">
        <v>5442</v>
      </c>
      <c r="T144" t="s">
        <v>890</v>
      </c>
      <c r="U144" t="s">
        <v>2489</v>
      </c>
      <c r="V144" t="s">
        <v>954</v>
      </c>
      <c r="W144">
        <v>15</v>
      </c>
      <c r="X144" t="s">
        <v>282</v>
      </c>
      <c r="Y144">
        <v>20</v>
      </c>
      <c r="Z144" s="1">
        <v>43097</v>
      </c>
      <c r="AA144" s="1">
        <v>43110</v>
      </c>
      <c r="AB144" s="1">
        <v>43124</v>
      </c>
      <c r="AC144" t="s">
        <v>36</v>
      </c>
    </row>
    <row r="145" spans="1:29" x14ac:dyDescent="0.2">
      <c r="A145" t="s">
        <v>6362</v>
      </c>
      <c r="B145" t="str">
        <f>VLOOKUP(Table110[[#This Row],[Full Name (formatted)]],peopleNew[],2,0)</f>
        <v>476542493</v>
      </c>
      <c r="C145" t="str">
        <f>TRIM(Table110[[#This Row],[Full Name (pre trim)]])</f>
        <v>Alexander C Barrette</v>
      </c>
      <c r="D145" t="s">
        <v>533</v>
      </c>
      <c r="E145" t="s">
        <v>534</v>
      </c>
      <c r="F145" t="s">
        <v>535</v>
      </c>
      <c r="G145" t="s">
        <v>536</v>
      </c>
      <c r="H145" t="s">
        <v>24</v>
      </c>
      <c r="I145" t="s">
        <v>25</v>
      </c>
      <c r="J145" t="s">
        <v>537</v>
      </c>
      <c r="K145" t="s">
        <v>537</v>
      </c>
      <c r="L145" t="str">
        <f>VLOOKUP(Table110[[#This Row],[Reports to formatted]],peopleNew[],2,0)</f>
        <v>476544717</v>
      </c>
      <c r="M145" t="s">
        <v>538</v>
      </c>
      <c r="N145" t="s">
        <v>538</v>
      </c>
      <c r="O145" t="str">
        <f>VLOOKUP(Table110[[#This Row],[Works for Group Formatted]],groupsNew[],2,0)</f>
        <v>476549410</v>
      </c>
      <c r="P145" t="s">
        <v>28</v>
      </c>
      <c r="Q145" t="s">
        <v>29</v>
      </c>
      <c r="R145" t="s">
        <v>30</v>
      </c>
      <c r="S145" t="s">
        <v>539</v>
      </c>
      <c r="T145" t="s">
        <v>540</v>
      </c>
      <c r="U145" t="s">
        <v>541</v>
      </c>
      <c r="V145" t="s">
        <v>542</v>
      </c>
      <c r="W145">
        <v>1730.77</v>
      </c>
      <c r="X145" t="s">
        <v>35</v>
      </c>
      <c r="Y145">
        <v>20</v>
      </c>
      <c r="Z145" s="1">
        <v>43097</v>
      </c>
      <c r="AA145" s="1">
        <v>43110</v>
      </c>
      <c r="AB145" s="1">
        <v>43124</v>
      </c>
      <c r="AC145" t="s">
        <v>36</v>
      </c>
    </row>
    <row r="146" spans="1:29" x14ac:dyDescent="0.2">
      <c r="A146" t="s">
        <v>6495</v>
      </c>
      <c r="B146" t="str">
        <f>VLOOKUP(Table110[[#This Row],[Full Name (formatted)]],peopleNew[],2,0)</f>
        <v>476542500</v>
      </c>
      <c r="C146" t="str">
        <f>TRIM(Table110[[#This Row],[Full Name (pre trim)]])</f>
        <v>Jake R Chard</v>
      </c>
      <c r="D146" t="s">
        <v>1330</v>
      </c>
      <c r="E146" t="s">
        <v>1331</v>
      </c>
      <c r="F146" t="s">
        <v>1332</v>
      </c>
      <c r="G146" t="s">
        <v>1333</v>
      </c>
      <c r="H146" t="s">
        <v>24</v>
      </c>
      <c r="I146" t="s">
        <v>25</v>
      </c>
      <c r="J146" t="s">
        <v>537</v>
      </c>
      <c r="K146" t="s">
        <v>537</v>
      </c>
      <c r="L146" t="str">
        <f>VLOOKUP(Table110[[#This Row],[Reports to formatted]],peopleNew[],2,0)</f>
        <v>476544717</v>
      </c>
      <c r="M146" t="s">
        <v>538</v>
      </c>
      <c r="N146" t="s">
        <v>538</v>
      </c>
      <c r="O146" t="str">
        <f>VLOOKUP(Table110[[#This Row],[Works for Group Formatted]],groupsNew[],2,0)</f>
        <v>476549410</v>
      </c>
      <c r="P146" t="s">
        <v>28</v>
      </c>
      <c r="Q146" t="s">
        <v>29</v>
      </c>
      <c r="R146" t="s">
        <v>30</v>
      </c>
      <c r="S146" t="s">
        <v>1334</v>
      </c>
      <c r="T146" t="s">
        <v>540</v>
      </c>
      <c r="U146" t="s">
        <v>541</v>
      </c>
      <c r="V146" t="s">
        <v>1335</v>
      </c>
      <c r="W146">
        <v>1730.77</v>
      </c>
      <c r="X146" t="s">
        <v>35</v>
      </c>
      <c r="Y146">
        <v>20</v>
      </c>
      <c r="Z146" s="1">
        <v>43097</v>
      </c>
      <c r="AA146" s="1">
        <v>43110</v>
      </c>
      <c r="AB146" s="1">
        <v>43124</v>
      </c>
      <c r="AC146" t="s">
        <v>36</v>
      </c>
    </row>
    <row r="147" spans="1:29" x14ac:dyDescent="0.2">
      <c r="A147" t="s">
        <v>6940</v>
      </c>
      <c r="B147" t="str">
        <f>VLOOKUP(Table110[[#This Row],[Full Name (formatted)]],peopleNew[],2,0)</f>
        <v>476542509</v>
      </c>
      <c r="C147" t="str">
        <f>TRIM(Table110[[#This Row],[Full Name (pre trim)]])</f>
        <v>Kevin M Knapp</v>
      </c>
      <c r="D147" t="s">
        <v>3423</v>
      </c>
      <c r="E147" t="s">
        <v>1448</v>
      </c>
      <c r="F147" t="s">
        <v>3424</v>
      </c>
      <c r="G147" t="s">
        <v>3425</v>
      </c>
      <c r="H147" t="s">
        <v>24</v>
      </c>
      <c r="I147" t="s">
        <v>25</v>
      </c>
      <c r="J147" t="s">
        <v>537</v>
      </c>
      <c r="K147" t="s">
        <v>537</v>
      </c>
      <c r="L147" t="str">
        <f>VLOOKUP(Table110[[#This Row],[Reports to formatted]],peopleNew[],2,0)</f>
        <v>476544717</v>
      </c>
      <c r="M147" t="s">
        <v>538</v>
      </c>
      <c r="N147" t="s">
        <v>538</v>
      </c>
      <c r="O147" t="str">
        <f>VLOOKUP(Table110[[#This Row],[Works for Group Formatted]],groupsNew[],2,0)</f>
        <v>476549410</v>
      </c>
      <c r="P147" t="s">
        <v>28</v>
      </c>
      <c r="Q147" t="s">
        <v>29</v>
      </c>
      <c r="R147" t="s">
        <v>30</v>
      </c>
      <c r="S147" t="s">
        <v>3426</v>
      </c>
      <c r="T147" t="s">
        <v>540</v>
      </c>
      <c r="U147" t="s">
        <v>541</v>
      </c>
      <c r="V147" t="s">
        <v>3427</v>
      </c>
      <c r="W147">
        <v>2698.85</v>
      </c>
      <c r="X147" t="s">
        <v>35</v>
      </c>
      <c r="Y147">
        <v>20</v>
      </c>
      <c r="Z147" s="1">
        <v>43097</v>
      </c>
      <c r="AA147" s="1">
        <v>43110</v>
      </c>
      <c r="AB147" s="1">
        <v>43124</v>
      </c>
      <c r="AC147" t="s">
        <v>36</v>
      </c>
    </row>
    <row r="148" spans="1:29" x14ac:dyDescent="0.2">
      <c r="A148" t="s">
        <v>7051</v>
      </c>
      <c r="B148" t="str">
        <f>VLOOKUP(Table110[[#This Row],[Full Name (formatted)]],peopleNew[],2,0)</f>
        <v>476542518</v>
      </c>
      <c r="C148" t="str">
        <f>TRIM(Table110[[#This Row],[Full Name (pre trim)]])</f>
        <v>Laura E Manley</v>
      </c>
      <c r="D148" t="s">
        <v>3906</v>
      </c>
      <c r="E148" t="s">
        <v>3907</v>
      </c>
      <c r="F148" t="s">
        <v>3908</v>
      </c>
      <c r="G148" t="s">
        <v>2090</v>
      </c>
      <c r="H148" t="s">
        <v>24</v>
      </c>
      <c r="I148" t="s">
        <v>8540</v>
      </c>
      <c r="J148" t="s">
        <v>537</v>
      </c>
      <c r="K148" t="s">
        <v>537</v>
      </c>
      <c r="L148" t="str">
        <f>VLOOKUP(Table110[[#This Row],[Reports to formatted]],peopleNew[],2,0)</f>
        <v>476544717</v>
      </c>
      <c r="M148" t="s">
        <v>538</v>
      </c>
      <c r="N148" t="s">
        <v>538</v>
      </c>
      <c r="O148" t="str">
        <f>VLOOKUP(Table110[[#This Row],[Works for Group Formatted]],groupsNew[],2,0)</f>
        <v>476549410</v>
      </c>
      <c r="P148" t="s">
        <v>28</v>
      </c>
      <c r="Q148" t="s">
        <v>29</v>
      </c>
      <c r="R148" t="s">
        <v>30</v>
      </c>
      <c r="S148" t="s">
        <v>3909</v>
      </c>
      <c r="T148" t="s">
        <v>540</v>
      </c>
      <c r="U148" t="s">
        <v>66</v>
      </c>
      <c r="V148" t="s">
        <v>2092</v>
      </c>
      <c r="W148">
        <v>2750</v>
      </c>
      <c r="X148" t="s">
        <v>35</v>
      </c>
      <c r="Y148">
        <v>20</v>
      </c>
      <c r="Z148" s="1">
        <v>43097</v>
      </c>
      <c r="AA148" s="1">
        <v>43110</v>
      </c>
      <c r="AB148" s="1">
        <v>43124</v>
      </c>
      <c r="AC148" t="s">
        <v>36</v>
      </c>
    </row>
    <row r="149" spans="1:29" x14ac:dyDescent="0.2">
      <c r="A149" t="s">
        <v>7179</v>
      </c>
      <c r="B149" t="str">
        <f>VLOOKUP(Table110[[#This Row],[Full Name (formatted)]],peopleNew[],2,0)</f>
        <v>476542520</v>
      </c>
      <c r="C149" t="str">
        <f>TRIM(Table110[[#This Row],[Full Name (pre trim)]])</f>
        <v>Shalym O Nater</v>
      </c>
      <c r="D149" t="s">
        <v>4449</v>
      </c>
      <c r="E149" t="s">
        <v>4450</v>
      </c>
      <c r="F149" t="s">
        <v>4451</v>
      </c>
      <c r="G149" t="s">
        <v>4452</v>
      </c>
      <c r="H149" t="s">
        <v>24</v>
      </c>
      <c r="I149" t="s">
        <v>25</v>
      </c>
      <c r="J149" t="s">
        <v>537</v>
      </c>
      <c r="K149" t="s">
        <v>537</v>
      </c>
      <c r="L149" t="str">
        <f>VLOOKUP(Table110[[#This Row],[Reports to formatted]],peopleNew[],2,0)</f>
        <v>476544717</v>
      </c>
      <c r="M149" t="s">
        <v>538</v>
      </c>
      <c r="N149" t="s">
        <v>538</v>
      </c>
      <c r="O149" t="str">
        <f>VLOOKUP(Table110[[#This Row],[Works for Group Formatted]],groupsNew[],2,0)</f>
        <v>476549410</v>
      </c>
      <c r="P149" t="s">
        <v>28</v>
      </c>
      <c r="Q149" t="s">
        <v>29</v>
      </c>
      <c r="R149" t="s">
        <v>30</v>
      </c>
      <c r="S149" t="s">
        <v>4453</v>
      </c>
      <c r="T149" t="s">
        <v>540</v>
      </c>
      <c r="U149" t="s">
        <v>541</v>
      </c>
      <c r="V149" t="s">
        <v>4454</v>
      </c>
      <c r="W149">
        <v>365.39</v>
      </c>
      <c r="X149" t="s">
        <v>47</v>
      </c>
      <c r="Y149">
        <v>20</v>
      </c>
      <c r="Z149" s="1">
        <v>43097</v>
      </c>
      <c r="AA149" s="1">
        <v>43110</v>
      </c>
      <c r="AB149" s="1">
        <v>43124</v>
      </c>
      <c r="AC149" t="s">
        <v>36</v>
      </c>
    </row>
    <row r="150" spans="1:29" x14ac:dyDescent="0.2">
      <c r="A150" t="s">
        <v>6380</v>
      </c>
      <c r="B150" t="str">
        <f>VLOOKUP(Table110[[#This Row],[Full Name (formatted)]],peopleNew[],2,0)</f>
        <v>476542650</v>
      </c>
      <c r="C150" t="str">
        <f>TRIM(Table110[[#This Row],[Full Name (pre trim)]])</f>
        <v>Trevor W Bender</v>
      </c>
      <c r="D150" t="s">
        <v>655</v>
      </c>
      <c r="E150" t="s">
        <v>656</v>
      </c>
      <c r="F150" t="s">
        <v>642</v>
      </c>
      <c r="G150" t="s">
        <v>657</v>
      </c>
      <c r="H150" t="s">
        <v>24</v>
      </c>
      <c r="I150" t="s">
        <v>8540</v>
      </c>
      <c r="J150" t="s">
        <v>537</v>
      </c>
      <c r="K150" t="s">
        <v>537</v>
      </c>
      <c r="L150" t="str">
        <f>VLOOKUP(Table110[[#This Row],[Reports to formatted]],peopleNew[],2,0)</f>
        <v>476544717</v>
      </c>
      <c r="M150" t="s">
        <v>538</v>
      </c>
      <c r="N150" t="s">
        <v>538</v>
      </c>
      <c r="O150" t="str">
        <f>VLOOKUP(Table110[[#This Row],[Works for Group Formatted]],groupsNew[],2,0)</f>
        <v>476549410</v>
      </c>
      <c r="P150" t="s">
        <v>28</v>
      </c>
      <c r="Q150" t="s">
        <v>29</v>
      </c>
      <c r="R150" t="s">
        <v>30</v>
      </c>
      <c r="S150" t="s">
        <v>658</v>
      </c>
      <c r="T150" t="s">
        <v>540</v>
      </c>
      <c r="U150" t="s">
        <v>66</v>
      </c>
      <c r="V150" t="s">
        <v>659</v>
      </c>
      <c r="W150">
        <v>1730.77</v>
      </c>
      <c r="X150" t="s">
        <v>35</v>
      </c>
      <c r="Y150">
        <v>20</v>
      </c>
      <c r="Z150" s="1">
        <v>43097</v>
      </c>
      <c r="AA150" s="1">
        <v>43110</v>
      </c>
      <c r="AB150" s="1">
        <v>43124</v>
      </c>
      <c r="AC150" t="s">
        <v>36</v>
      </c>
    </row>
    <row r="151" spans="1:29" x14ac:dyDescent="0.2">
      <c r="A151" t="s">
        <v>6592</v>
      </c>
      <c r="B151" t="str">
        <f>VLOOKUP(Table110[[#This Row],[Full Name (formatted)]],peopleNew[],2,0)</f>
        <v>476543300</v>
      </c>
      <c r="C151" t="str">
        <f>TRIM(Table110[[#This Row],[Full Name (pre trim)]])</f>
        <v>Helen A Deubler</v>
      </c>
      <c r="D151" t="s">
        <v>1822</v>
      </c>
      <c r="E151" t="s">
        <v>1823</v>
      </c>
      <c r="F151" t="s">
        <v>1824</v>
      </c>
      <c r="G151" t="s">
        <v>1313</v>
      </c>
      <c r="H151" t="s">
        <v>24</v>
      </c>
      <c r="I151" t="s">
        <v>25</v>
      </c>
      <c r="J151" t="s">
        <v>537</v>
      </c>
      <c r="K151" t="s">
        <v>537</v>
      </c>
      <c r="L151" t="str">
        <f>VLOOKUP(Table110[[#This Row],[Reports to formatted]],peopleNew[],2,0)</f>
        <v>476544717</v>
      </c>
      <c r="M151" t="s">
        <v>538</v>
      </c>
      <c r="N151" t="s">
        <v>538</v>
      </c>
      <c r="O151" t="str">
        <f>VLOOKUP(Table110[[#This Row],[Works for Group Formatted]],groupsNew[],2,0)</f>
        <v>476549410</v>
      </c>
      <c r="P151" t="s">
        <v>28</v>
      </c>
      <c r="Q151" t="s">
        <v>29</v>
      </c>
      <c r="R151" t="s">
        <v>30</v>
      </c>
      <c r="S151" t="s">
        <v>1825</v>
      </c>
      <c r="T151" t="s">
        <v>540</v>
      </c>
      <c r="U151" t="s">
        <v>541</v>
      </c>
      <c r="V151" t="s">
        <v>1315</v>
      </c>
      <c r="W151">
        <v>1980.77</v>
      </c>
      <c r="X151" t="s">
        <v>35</v>
      </c>
      <c r="Y151">
        <v>20</v>
      </c>
      <c r="Z151" s="1">
        <v>43097</v>
      </c>
      <c r="AA151" s="1">
        <v>43110</v>
      </c>
      <c r="AB151" s="1">
        <v>43124</v>
      </c>
      <c r="AC151" t="s">
        <v>36</v>
      </c>
    </row>
    <row r="152" spans="1:29" x14ac:dyDescent="0.2">
      <c r="A152" t="s">
        <v>7185</v>
      </c>
      <c r="B152" t="str">
        <f>VLOOKUP(Table110[[#This Row],[Full Name (formatted)]],peopleNew[],2,0)</f>
        <v>476543315</v>
      </c>
      <c r="C152" t="str">
        <f>TRIM(Table110[[#This Row],[Full Name (pre trim)]])</f>
        <v>Matthew D Nelligan</v>
      </c>
      <c r="D152" t="s">
        <v>4481</v>
      </c>
      <c r="E152" t="s">
        <v>4482</v>
      </c>
      <c r="F152" t="s">
        <v>4483</v>
      </c>
      <c r="G152" t="s">
        <v>643</v>
      </c>
      <c r="H152" t="s">
        <v>24</v>
      </c>
      <c r="I152" t="s">
        <v>8540</v>
      </c>
      <c r="J152" t="s">
        <v>537</v>
      </c>
      <c r="K152" t="s">
        <v>537</v>
      </c>
      <c r="L152" t="str">
        <f>VLOOKUP(Table110[[#This Row],[Reports to formatted]],peopleNew[],2,0)</f>
        <v>476544717</v>
      </c>
      <c r="M152" t="s">
        <v>538</v>
      </c>
      <c r="N152" t="s">
        <v>538</v>
      </c>
      <c r="O152" t="str">
        <f>VLOOKUP(Table110[[#This Row],[Works for Group Formatted]],groupsNew[],2,0)</f>
        <v>476549410</v>
      </c>
      <c r="P152" t="s">
        <v>28</v>
      </c>
      <c r="Q152" t="s">
        <v>29</v>
      </c>
      <c r="R152" t="s">
        <v>30</v>
      </c>
      <c r="S152" t="s">
        <v>4484</v>
      </c>
      <c r="T152" t="s">
        <v>540</v>
      </c>
      <c r="U152" t="s">
        <v>66</v>
      </c>
      <c r="V152" t="s">
        <v>648</v>
      </c>
      <c r="W152">
        <v>4811.54</v>
      </c>
      <c r="X152" t="s">
        <v>35</v>
      </c>
      <c r="Y152">
        <v>20</v>
      </c>
      <c r="Z152" s="1">
        <v>43097</v>
      </c>
      <c r="AA152" s="1">
        <v>43110</v>
      </c>
      <c r="AB152" s="1">
        <v>43124</v>
      </c>
      <c r="AC152" t="s">
        <v>36</v>
      </c>
    </row>
    <row r="153" spans="1:29" x14ac:dyDescent="0.2">
      <c r="A153" t="s">
        <v>6969</v>
      </c>
      <c r="B153" t="str">
        <f>VLOOKUP(Table110[[#This Row],[Full Name (formatted)]],peopleNew[],2,0)</f>
        <v>567665475</v>
      </c>
      <c r="C153" t="str">
        <f>TRIM(Table110[[#This Row],[Full Name (pre trim)]])</f>
        <v>Zackary S Laffin</v>
      </c>
      <c r="D153" t="s">
        <v>3557</v>
      </c>
      <c r="E153" t="s">
        <v>3558</v>
      </c>
      <c r="F153" t="s">
        <v>3559</v>
      </c>
      <c r="G153" t="s">
        <v>3560</v>
      </c>
      <c r="H153" t="s">
        <v>24</v>
      </c>
      <c r="I153" t="s">
        <v>25</v>
      </c>
      <c r="J153" t="s">
        <v>537</v>
      </c>
      <c r="K153" t="s">
        <v>537</v>
      </c>
      <c r="L153" t="str">
        <f>VLOOKUP(Table110[[#This Row],[Reports to formatted]],peopleNew[],2,0)</f>
        <v>476544717</v>
      </c>
      <c r="M153" t="s">
        <v>538</v>
      </c>
      <c r="N153" t="s">
        <v>538</v>
      </c>
      <c r="O153" t="str">
        <f>VLOOKUP(Table110[[#This Row],[Works for Group Formatted]],groupsNew[],2,0)</f>
        <v>476549410</v>
      </c>
      <c r="P153" t="s">
        <v>28</v>
      </c>
      <c r="Q153" t="s">
        <v>29</v>
      </c>
      <c r="R153" t="s">
        <v>30</v>
      </c>
      <c r="S153" t="s">
        <v>3561</v>
      </c>
      <c r="T153" t="s">
        <v>540</v>
      </c>
      <c r="U153" t="s">
        <v>541</v>
      </c>
      <c r="V153" t="s">
        <v>3562</v>
      </c>
      <c r="W153">
        <v>576.92999999999995</v>
      </c>
      <c r="X153" t="s">
        <v>47</v>
      </c>
      <c r="Y153">
        <v>20</v>
      </c>
      <c r="Z153" s="1">
        <v>43097</v>
      </c>
      <c r="AA153" s="1">
        <v>43110</v>
      </c>
      <c r="AB153" s="1">
        <v>43124</v>
      </c>
      <c r="AC153" t="s">
        <v>36</v>
      </c>
    </row>
    <row r="154" spans="1:29" x14ac:dyDescent="0.2">
      <c r="A154" t="s">
        <v>6869</v>
      </c>
      <c r="B154" t="str">
        <f>VLOOKUP(Table110[[#This Row],[Full Name (formatted)]],peopleNew[],2,0)</f>
        <v>567679168</v>
      </c>
      <c r="C154" t="str">
        <f>TRIM(Table110[[#This Row],[Full Name (pre trim)]])</f>
        <v>Gloria J Hunter</v>
      </c>
      <c r="D154" t="s">
        <v>3114</v>
      </c>
      <c r="E154" t="s">
        <v>3115</v>
      </c>
      <c r="F154" t="s">
        <v>3116</v>
      </c>
      <c r="G154" t="s">
        <v>3117</v>
      </c>
      <c r="H154" t="s">
        <v>24</v>
      </c>
      <c r="I154" t="s">
        <v>25</v>
      </c>
      <c r="J154" t="s">
        <v>537</v>
      </c>
      <c r="K154" t="s">
        <v>537</v>
      </c>
      <c r="L154" t="str">
        <f>VLOOKUP(Table110[[#This Row],[Reports to formatted]],peopleNew[],2,0)</f>
        <v>476544717</v>
      </c>
      <c r="M154" t="s">
        <v>538</v>
      </c>
      <c r="N154" t="s">
        <v>538</v>
      </c>
      <c r="O154" t="str">
        <f>VLOOKUP(Table110[[#This Row],[Works for Group Formatted]],groupsNew[],2,0)</f>
        <v>476549410</v>
      </c>
      <c r="P154" t="s">
        <v>28</v>
      </c>
      <c r="Q154" t="s">
        <v>29</v>
      </c>
      <c r="R154" t="s">
        <v>30</v>
      </c>
      <c r="S154" t="s">
        <v>3118</v>
      </c>
      <c r="T154" t="s">
        <v>540</v>
      </c>
      <c r="U154" t="s">
        <v>541</v>
      </c>
      <c r="V154" t="s">
        <v>3119</v>
      </c>
      <c r="W154">
        <v>750</v>
      </c>
      <c r="X154" t="s">
        <v>47</v>
      </c>
      <c r="Y154">
        <v>20</v>
      </c>
      <c r="Z154" s="1">
        <v>43097</v>
      </c>
      <c r="AA154" s="1">
        <v>43110</v>
      </c>
      <c r="AB154" s="1">
        <v>43124</v>
      </c>
      <c r="AC154" t="s">
        <v>36</v>
      </c>
    </row>
    <row r="155" spans="1:29" x14ac:dyDescent="0.2">
      <c r="A155" t="s">
        <v>6550</v>
      </c>
      <c r="B155" t="str">
        <f>VLOOKUP(Table110[[#This Row],[Full Name (formatted)]],peopleNew[],2,0)</f>
        <v>765291051</v>
      </c>
      <c r="C155" t="str">
        <f>TRIM(Table110[[#This Row],[Full Name (pre trim)]])</f>
        <v>Patricia E Cruz-irving</v>
      </c>
      <c r="D155" t="s">
        <v>1618</v>
      </c>
      <c r="E155" t="s">
        <v>1619</v>
      </c>
      <c r="F155" t="s">
        <v>1620</v>
      </c>
      <c r="G155" t="s">
        <v>1621</v>
      </c>
      <c r="H155" t="s">
        <v>24</v>
      </c>
      <c r="I155" t="s">
        <v>25</v>
      </c>
      <c r="J155" t="s">
        <v>537</v>
      </c>
      <c r="K155" t="s">
        <v>537</v>
      </c>
      <c r="L155" t="str">
        <f>VLOOKUP(Table110[[#This Row],[Reports to formatted]],peopleNew[],2,0)</f>
        <v>476544717</v>
      </c>
      <c r="M155" t="s">
        <v>538</v>
      </c>
      <c r="N155" t="s">
        <v>538</v>
      </c>
      <c r="O155" t="str">
        <f>VLOOKUP(Table110[[#This Row],[Works for Group Formatted]],groupsNew[],2,0)</f>
        <v>476549410</v>
      </c>
      <c r="P155" t="s">
        <v>28</v>
      </c>
      <c r="Q155" t="s">
        <v>29</v>
      </c>
      <c r="R155" t="s">
        <v>30</v>
      </c>
      <c r="S155" t="s">
        <v>1622</v>
      </c>
      <c r="T155" t="s">
        <v>540</v>
      </c>
      <c r="U155" t="s">
        <v>541</v>
      </c>
      <c r="V155" t="s">
        <v>1623</v>
      </c>
      <c r="W155">
        <v>769.24</v>
      </c>
      <c r="X155" t="s">
        <v>47</v>
      </c>
      <c r="Y155">
        <v>20</v>
      </c>
      <c r="Z155" s="1">
        <v>43097</v>
      </c>
      <c r="AA155" s="1">
        <v>43110</v>
      </c>
      <c r="AB155" s="1">
        <v>43124</v>
      </c>
      <c r="AC155" t="s">
        <v>36</v>
      </c>
    </row>
    <row r="156" spans="1:29" x14ac:dyDescent="0.2">
      <c r="A156" t="s">
        <v>7224</v>
      </c>
      <c r="B156" t="str">
        <f>VLOOKUP(Table110[[#This Row],[Full Name (formatted)]],peopleNew[],2,0)</f>
        <v>765291086</v>
      </c>
      <c r="C156" t="str">
        <f>TRIM(Table110[[#This Row],[Full Name (pre trim)]])</f>
        <v>Kristin N Otis</v>
      </c>
      <c r="D156" t="s">
        <v>4653</v>
      </c>
      <c r="E156" t="s">
        <v>4654</v>
      </c>
      <c r="F156" t="s">
        <v>4655</v>
      </c>
      <c r="G156" t="s">
        <v>51</v>
      </c>
      <c r="H156" t="s">
        <v>24</v>
      </c>
      <c r="I156" t="s">
        <v>8540</v>
      </c>
      <c r="J156" t="s">
        <v>537</v>
      </c>
      <c r="K156" t="s">
        <v>537</v>
      </c>
      <c r="L156" t="str">
        <f>VLOOKUP(Table110[[#This Row],[Reports to formatted]],peopleNew[],2,0)</f>
        <v>476544717</v>
      </c>
      <c r="M156" t="s">
        <v>538</v>
      </c>
      <c r="N156" t="s">
        <v>538</v>
      </c>
      <c r="O156" t="str">
        <f>VLOOKUP(Table110[[#This Row],[Works for Group Formatted]],groupsNew[],2,0)</f>
        <v>476549410</v>
      </c>
      <c r="P156" t="s">
        <v>28</v>
      </c>
      <c r="Q156" t="s">
        <v>29</v>
      </c>
      <c r="R156" t="s">
        <v>30</v>
      </c>
      <c r="S156" t="s">
        <v>4656</v>
      </c>
      <c r="T156" t="s">
        <v>540</v>
      </c>
      <c r="U156" t="s">
        <v>66</v>
      </c>
      <c r="V156" t="s">
        <v>57</v>
      </c>
      <c r="W156">
        <v>1538.47</v>
      </c>
      <c r="X156" t="s">
        <v>35</v>
      </c>
      <c r="Y156">
        <v>20</v>
      </c>
      <c r="Z156" s="1">
        <v>43097</v>
      </c>
      <c r="AA156" s="1">
        <v>43110</v>
      </c>
      <c r="AB156" s="1">
        <v>43124</v>
      </c>
      <c r="AC156" t="s">
        <v>36</v>
      </c>
    </row>
    <row r="157" spans="1:29" x14ac:dyDescent="0.2">
      <c r="A157" t="s">
        <v>7235</v>
      </c>
      <c r="B157" t="str">
        <f>VLOOKUP(Table110[[#This Row],[Full Name (formatted)]],peopleNew[],2,0)</f>
        <v>476542464</v>
      </c>
      <c r="C157" t="str">
        <f>TRIM(Table110[[#This Row],[Full Name (pre trim)]])</f>
        <v>Ann B Parmely</v>
      </c>
      <c r="D157" t="s">
        <v>4695</v>
      </c>
      <c r="E157" t="s">
        <v>4696</v>
      </c>
      <c r="F157" t="s">
        <v>4697</v>
      </c>
      <c r="G157" t="s">
        <v>148</v>
      </c>
      <c r="H157" t="s">
        <v>24</v>
      </c>
      <c r="I157" t="s">
        <v>25</v>
      </c>
      <c r="J157" t="s">
        <v>689</v>
      </c>
      <c r="K157" t="s">
        <v>689</v>
      </c>
      <c r="L157" t="str">
        <f>VLOOKUP(Table110[[#This Row],[Reports to formatted]],peopleNew[],2,0)</f>
        <v>476544214</v>
      </c>
      <c r="M157" t="s">
        <v>690</v>
      </c>
      <c r="N157" t="s">
        <v>690</v>
      </c>
      <c r="O157" t="str">
        <f>VLOOKUP(Table110[[#This Row],[Works for Group Formatted]],groupsNew[],2,0)</f>
        <v>476549409</v>
      </c>
      <c r="P157" t="s">
        <v>28</v>
      </c>
      <c r="Q157" t="s">
        <v>29</v>
      </c>
      <c r="R157" t="s">
        <v>30</v>
      </c>
      <c r="S157" t="s">
        <v>4698</v>
      </c>
      <c r="T157" t="s">
        <v>692</v>
      </c>
      <c r="U157" t="s">
        <v>693</v>
      </c>
      <c r="V157" t="s">
        <v>154</v>
      </c>
      <c r="W157">
        <v>2220.44</v>
      </c>
      <c r="X157" t="s">
        <v>35</v>
      </c>
      <c r="Y157">
        <v>20</v>
      </c>
      <c r="Z157" s="1">
        <v>43097</v>
      </c>
      <c r="AA157" s="1">
        <v>43110</v>
      </c>
      <c r="AB157" s="1">
        <v>43124</v>
      </c>
      <c r="AC157" t="s">
        <v>36</v>
      </c>
    </row>
    <row r="158" spans="1:29" x14ac:dyDescent="0.2">
      <c r="A158" t="s">
        <v>7492</v>
      </c>
      <c r="B158" t="str">
        <f>VLOOKUP(Table110[[#This Row],[Full Name (formatted)]],peopleNew[],2,0)</f>
        <v>476542469</v>
      </c>
      <c r="C158" t="str">
        <f>TRIM(Table110[[#This Row],[Full Name (pre trim)]])</f>
        <v>Claudia Tantone</v>
      </c>
      <c r="D158" t="s">
        <v>5767</v>
      </c>
      <c r="E158" t="s">
        <v>1194</v>
      </c>
      <c r="F158" t="s">
        <v>5768</v>
      </c>
      <c r="G158" t="s">
        <v>643</v>
      </c>
      <c r="H158" t="s">
        <v>24</v>
      </c>
      <c r="I158" t="s">
        <v>25</v>
      </c>
      <c r="J158" t="s">
        <v>689</v>
      </c>
      <c r="K158" t="s">
        <v>689</v>
      </c>
      <c r="L158" t="str">
        <f>VLOOKUP(Table110[[#This Row],[Reports to formatted]],peopleNew[],2,0)</f>
        <v>476544214</v>
      </c>
      <c r="M158" t="s">
        <v>690</v>
      </c>
      <c r="N158" t="s">
        <v>690</v>
      </c>
      <c r="O158" t="str">
        <f>VLOOKUP(Table110[[#This Row],[Works for Group Formatted]],groupsNew[],2,0)</f>
        <v>476549409</v>
      </c>
      <c r="P158" t="s">
        <v>28</v>
      </c>
      <c r="Q158" t="s">
        <v>29</v>
      </c>
      <c r="R158" t="s">
        <v>30</v>
      </c>
      <c r="S158" t="s">
        <v>5769</v>
      </c>
      <c r="T158" t="s">
        <v>692</v>
      </c>
      <c r="U158" t="s">
        <v>693</v>
      </c>
      <c r="V158" t="s">
        <v>648</v>
      </c>
      <c r="W158">
        <v>3305.05</v>
      </c>
      <c r="X158" t="s">
        <v>35</v>
      </c>
      <c r="Y158">
        <v>20</v>
      </c>
      <c r="Z158" s="1">
        <v>43097</v>
      </c>
      <c r="AA158" s="1">
        <v>43110</v>
      </c>
      <c r="AB158" s="1">
        <v>43124</v>
      </c>
      <c r="AC158" t="s">
        <v>36</v>
      </c>
    </row>
    <row r="159" spans="1:29" x14ac:dyDescent="0.2">
      <c r="A159" t="s">
        <v>6385</v>
      </c>
      <c r="B159" t="str">
        <f>VLOOKUP(Table110[[#This Row],[Full Name (formatted)]],peopleNew[],2,0)</f>
        <v>476542472</v>
      </c>
      <c r="C159" t="str">
        <f>TRIM(Table110[[#This Row],[Full Name (pre trim)]])</f>
        <v>Dennis P Bennett</v>
      </c>
      <c r="D159" t="s">
        <v>686</v>
      </c>
      <c r="E159" t="s">
        <v>687</v>
      </c>
      <c r="F159" t="s">
        <v>688</v>
      </c>
      <c r="G159" t="s">
        <v>148</v>
      </c>
      <c r="H159" t="s">
        <v>24</v>
      </c>
      <c r="I159" t="s">
        <v>25</v>
      </c>
      <c r="J159" t="s">
        <v>689</v>
      </c>
      <c r="K159" t="s">
        <v>689</v>
      </c>
      <c r="L159" t="str">
        <f>VLOOKUP(Table110[[#This Row],[Reports to formatted]],peopleNew[],2,0)</f>
        <v>476544214</v>
      </c>
      <c r="M159" t="s">
        <v>690</v>
      </c>
      <c r="N159" t="s">
        <v>690</v>
      </c>
      <c r="O159" t="str">
        <f>VLOOKUP(Table110[[#This Row],[Works for Group Formatted]],groupsNew[],2,0)</f>
        <v>476549409</v>
      </c>
      <c r="P159" t="s">
        <v>28</v>
      </c>
      <c r="Q159" t="s">
        <v>29</v>
      </c>
      <c r="R159" t="s">
        <v>30</v>
      </c>
      <c r="S159" t="s">
        <v>691</v>
      </c>
      <c r="T159" t="s">
        <v>692</v>
      </c>
      <c r="U159" t="s">
        <v>693</v>
      </c>
      <c r="V159" t="s">
        <v>154</v>
      </c>
      <c r="W159">
        <v>461.54</v>
      </c>
      <c r="X159" t="s">
        <v>47</v>
      </c>
      <c r="Y159">
        <v>20</v>
      </c>
      <c r="Z159" s="1">
        <v>43097</v>
      </c>
      <c r="AA159" s="1">
        <v>43110</v>
      </c>
      <c r="AB159" s="1">
        <v>43124</v>
      </c>
      <c r="AC159" t="s">
        <v>36</v>
      </c>
    </row>
    <row r="160" spans="1:29" x14ac:dyDescent="0.2">
      <c r="A160" t="s">
        <v>7564</v>
      </c>
      <c r="B160" t="str">
        <f>VLOOKUP(Table110[[#This Row],[Full Name (formatted)]],peopleNew[],2,0)</f>
        <v>476542484</v>
      </c>
      <c r="C160" t="str">
        <f>TRIM(Table110[[#This Row],[Full Name (pre trim)]])</f>
        <v>Patricia A Walsh</v>
      </c>
      <c r="D160" t="s">
        <v>6064</v>
      </c>
      <c r="E160" t="s">
        <v>1594</v>
      </c>
      <c r="F160" t="s">
        <v>6062</v>
      </c>
      <c r="G160" t="s">
        <v>1489</v>
      </c>
      <c r="H160" t="s">
        <v>24</v>
      </c>
      <c r="I160" t="s">
        <v>25</v>
      </c>
      <c r="J160" t="s">
        <v>689</v>
      </c>
      <c r="K160" t="s">
        <v>689</v>
      </c>
      <c r="L160" t="str">
        <f>VLOOKUP(Table110[[#This Row],[Reports to formatted]],peopleNew[],2,0)</f>
        <v>476544214</v>
      </c>
      <c r="M160" t="s">
        <v>690</v>
      </c>
      <c r="N160" t="s">
        <v>690</v>
      </c>
      <c r="O160" t="str">
        <f>VLOOKUP(Table110[[#This Row],[Works for Group Formatted]],groupsNew[],2,0)</f>
        <v>476549409</v>
      </c>
      <c r="P160" t="s">
        <v>28</v>
      </c>
      <c r="Q160" t="s">
        <v>29</v>
      </c>
      <c r="R160" t="s">
        <v>30</v>
      </c>
      <c r="S160" t="s">
        <v>6065</v>
      </c>
      <c r="T160" t="s">
        <v>692</v>
      </c>
      <c r="U160" t="s">
        <v>693</v>
      </c>
      <c r="V160" t="s">
        <v>1491</v>
      </c>
      <c r="W160">
        <v>3076.93</v>
      </c>
      <c r="X160" t="s">
        <v>35</v>
      </c>
      <c r="Y160">
        <v>20</v>
      </c>
      <c r="Z160" s="1">
        <v>43097</v>
      </c>
      <c r="AA160" s="1">
        <v>43110</v>
      </c>
      <c r="AB160" s="1">
        <v>43124</v>
      </c>
      <c r="AC160" t="s">
        <v>36</v>
      </c>
    </row>
    <row r="161" spans="1:29" x14ac:dyDescent="0.2">
      <c r="A161" t="s">
        <v>6524</v>
      </c>
      <c r="B161" t="str">
        <f>VLOOKUP(Table110[[#This Row],[Full Name (formatted)]],peopleNew[],2,0)</f>
        <v>476542490</v>
      </c>
      <c r="C161" t="str">
        <f>TRIM(Table110[[#This Row],[Full Name (pre trim)]])</f>
        <v>Thomas S Connolly Jr</v>
      </c>
      <c r="D161" t="s">
        <v>1480</v>
      </c>
      <c r="E161" t="s">
        <v>1481</v>
      </c>
      <c r="F161" t="s">
        <v>1482</v>
      </c>
      <c r="G161" t="s">
        <v>1483</v>
      </c>
      <c r="H161" t="s">
        <v>24</v>
      </c>
      <c r="I161" t="s">
        <v>8540</v>
      </c>
      <c r="J161" t="s">
        <v>689</v>
      </c>
      <c r="K161" t="s">
        <v>689</v>
      </c>
      <c r="L161" t="str">
        <f>VLOOKUP(Table110[[#This Row],[Reports to formatted]],peopleNew[],2,0)</f>
        <v>476544214</v>
      </c>
      <c r="M161" t="s">
        <v>690</v>
      </c>
      <c r="N161" t="s">
        <v>690</v>
      </c>
      <c r="O161" t="str">
        <f>VLOOKUP(Table110[[#This Row],[Works for Group Formatted]],groupsNew[],2,0)</f>
        <v>476549409</v>
      </c>
      <c r="P161" t="s">
        <v>28</v>
      </c>
      <c r="Q161" t="s">
        <v>29</v>
      </c>
      <c r="R161" t="s">
        <v>30</v>
      </c>
      <c r="S161" t="s">
        <v>1484</v>
      </c>
      <c r="T161" t="s">
        <v>692</v>
      </c>
      <c r="U161" t="s">
        <v>66</v>
      </c>
      <c r="V161" t="s">
        <v>1485</v>
      </c>
      <c r="W161">
        <v>3305.05</v>
      </c>
      <c r="X161" t="s">
        <v>35</v>
      </c>
      <c r="Y161">
        <v>20</v>
      </c>
      <c r="Z161" s="1">
        <v>43097</v>
      </c>
      <c r="AA161" s="1">
        <v>43110</v>
      </c>
      <c r="AB161" s="1">
        <v>43124</v>
      </c>
      <c r="AC161" t="s">
        <v>36</v>
      </c>
    </row>
    <row r="162" spans="1:29" x14ac:dyDescent="0.2">
      <c r="A162" t="s">
        <v>7334</v>
      </c>
      <c r="B162" t="str">
        <f>VLOOKUP(Table110[[#This Row],[Full Name (formatted)]],peopleNew[],2,0)</f>
        <v>476543243</v>
      </c>
      <c r="C162" t="str">
        <f>TRIM(Table110[[#This Row],[Full Name (pre trim)]])</f>
        <v>Angel M Rivera</v>
      </c>
      <c r="D162" t="s">
        <v>5104</v>
      </c>
      <c r="E162" t="s">
        <v>5105</v>
      </c>
      <c r="F162" t="s">
        <v>5106</v>
      </c>
      <c r="G162" t="s">
        <v>5107</v>
      </c>
      <c r="H162" t="s">
        <v>24</v>
      </c>
      <c r="I162" t="s">
        <v>25</v>
      </c>
      <c r="J162" t="s">
        <v>689</v>
      </c>
      <c r="K162" t="s">
        <v>689</v>
      </c>
      <c r="L162" t="str">
        <f>VLOOKUP(Table110[[#This Row],[Reports to formatted]],peopleNew[],2,0)</f>
        <v>476544214</v>
      </c>
      <c r="M162" t="s">
        <v>690</v>
      </c>
      <c r="N162" t="s">
        <v>690</v>
      </c>
      <c r="O162" t="str">
        <f>VLOOKUP(Table110[[#This Row],[Works for Group Formatted]],groupsNew[],2,0)</f>
        <v>476549409</v>
      </c>
      <c r="P162" t="s">
        <v>28</v>
      </c>
      <c r="Q162" t="s">
        <v>29</v>
      </c>
      <c r="R162" t="s">
        <v>30</v>
      </c>
      <c r="S162" t="s">
        <v>5108</v>
      </c>
      <c r="T162" t="s">
        <v>692</v>
      </c>
      <c r="U162" t="s">
        <v>693</v>
      </c>
      <c r="V162" t="s">
        <v>5109</v>
      </c>
      <c r="W162">
        <v>2605.0500000000002</v>
      </c>
      <c r="X162" t="s">
        <v>35</v>
      </c>
      <c r="Y162">
        <v>20</v>
      </c>
      <c r="Z162" s="1">
        <v>43097</v>
      </c>
      <c r="AA162" s="1">
        <v>43110</v>
      </c>
      <c r="AB162" s="1">
        <v>43124</v>
      </c>
      <c r="AC162" t="s">
        <v>36</v>
      </c>
    </row>
    <row r="163" spans="1:29" x14ac:dyDescent="0.2">
      <c r="A163" t="s">
        <v>7392</v>
      </c>
      <c r="B163" t="str">
        <f>VLOOKUP(Table110[[#This Row],[Full Name (formatted)]],peopleNew[],2,0)</f>
        <v>476543250</v>
      </c>
      <c r="C163" t="str">
        <f>TRIM(Table110[[#This Row],[Full Name (pre trim)]])</f>
        <v>Deanna J Schneider</v>
      </c>
      <c r="D163" t="s">
        <v>5348</v>
      </c>
      <c r="E163" t="s">
        <v>5349</v>
      </c>
      <c r="F163" t="s">
        <v>5350</v>
      </c>
      <c r="G163" t="s">
        <v>184</v>
      </c>
      <c r="H163" t="s">
        <v>24</v>
      </c>
      <c r="I163" t="s">
        <v>8540</v>
      </c>
      <c r="J163" t="s">
        <v>689</v>
      </c>
      <c r="K163" t="s">
        <v>689</v>
      </c>
      <c r="L163" t="str">
        <f>VLOOKUP(Table110[[#This Row],[Reports to formatted]],peopleNew[],2,0)</f>
        <v>476544214</v>
      </c>
      <c r="M163" t="s">
        <v>690</v>
      </c>
      <c r="N163" t="s">
        <v>690</v>
      </c>
      <c r="O163" t="str">
        <f>VLOOKUP(Table110[[#This Row],[Works for Group Formatted]],groupsNew[],2,0)</f>
        <v>476549409</v>
      </c>
      <c r="P163" t="s">
        <v>28</v>
      </c>
      <c r="Q163" t="s">
        <v>29</v>
      </c>
      <c r="R163" t="s">
        <v>30</v>
      </c>
      <c r="S163" t="s">
        <v>5351</v>
      </c>
      <c r="T163" t="s">
        <v>692</v>
      </c>
      <c r="U163" t="s">
        <v>66</v>
      </c>
      <c r="V163" t="s">
        <v>190</v>
      </c>
      <c r="W163">
        <v>2384.62</v>
      </c>
      <c r="X163" t="s">
        <v>35</v>
      </c>
      <c r="Y163">
        <v>20</v>
      </c>
      <c r="Z163" s="1">
        <v>43097</v>
      </c>
      <c r="AA163" s="1">
        <v>43110</v>
      </c>
      <c r="AB163" s="1">
        <v>43124</v>
      </c>
      <c r="AC163" t="s">
        <v>36</v>
      </c>
    </row>
    <row r="164" spans="1:29" x14ac:dyDescent="0.2">
      <c r="A164" t="s">
        <v>7584</v>
      </c>
      <c r="B164" t="str">
        <f>VLOOKUP(Table110[[#This Row],[Full Name (formatted)]],peopleNew[],2,0)</f>
        <v>476543256</v>
      </c>
      <c r="C164" t="str">
        <f>TRIM(Table110[[#This Row],[Full Name (pre trim)]])</f>
        <v>Edward Wiggins</v>
      </c>
      <c r="D164" t="s">
        <v>6141</v>
      </c>
      <c r="E164" t="s">
        <v>6142</v>
      </c>
      <c r="F164" t="s">
        <v>6143</v>
      </c>
      <c r="G164" t="s">
        <v>148</v>
      </c>
      <c r="H164" t="s">
        <v>24</v>
      </c>
      <c r="I164" t="s">
        <v>25</v>
      </c>
      <c r="J164" t="s">
        <v>689</v>
      </c>
      <c r="K164" t="s">
        <v>689</v>
      </c>
      <c r="L164" t="str">
        <f>VLOOKUP(Table110[[#This Row],[Reports to formatted]],peopleNew[],2,0)</f>
        <v>476544214</v>
      </c>
      <c r="M164" t="s">
        <v>690</v>
      </c>
      <c r="N164" t="s">
        <v>690</v>
      </c>
      <c r="O164" t="str">
        <f>VLOOKUP(Table110[[#This Row],[Works for Group Formatted]],groupsNew[],2,0)</f>
        <v>476549409</v>
      </c>
      <c r="P164" t="s">
        <v>28</v>
      </c>
      <c r="Q164" t="s">
        <v>29</v>
      </c>
      <c r="R164" t="s">
        <v>30</v>
      </c>
      <c r="S164" t="s">
        <v>6144</v>
      </c>
      <c r="T164" t="s">
        <v>692</v>
      </c>
      <c r="U164" t="s">
        <v>693</v>
      </c>
      <c r="V164" t="s">
        <v>154</v>
      </c>
      <c r="W164">
        <v>461.54</v>
      </c>
      <c r="X164" t="s">
        <v>47</v>
      </c>
      <c r="Y164">
        <v>20</v>
      </c>
      <c r="Z164" s="1">
        <v>43097</v>
      </c>
      <c r="AA164" s="1">
        <v>43110</v>
      </c>
      <c r="AB164" s="1">
        <v>43124</v>
      </c>
      <c r="AC164" t="s">
        <v>36</v>
      </c>
    </row>
    <row r="165" spans="1:29" x14ac:dyDescent="0.2">
      <c r="A165" t="s">
        <v>6461</v>
      </c>
      <c r="B165" t="str">
        <f>VLOOKUP(Table110[[#This Row],[Full Name (formatted)]],peopleNew[],2,0)</f>
        <v>476543264</v>
      </c>
      <c r="C165" t="str">
        <f>TRIM(Table110[[#This Row],[Full Name (pre trim)]])</f>
        <v>Gordon D Canary</v>
      </c>
      <c r="D165" t="s">
        <v>1147</v>
      </c>
      <c r="E165" t="s">
        <v>1148</v>
      </c>
      <c r="F165" t="s">
        <v>1149</v>
      </c>
      <c r="G165" t="s">
        <v>381</v>
      </c>
      <c r="H165" t="s">
        <v>24</v>
      </c>
      <c r="I165" t="s">
        <v>25</v>
      </c>
      <c r="J165" t="s">
        <v>689</v>
      </c>
      <c r="K165" t="s">
        <v>689</v>
      </c>
      <c r="L165" t="str">
        <f>VLOOKUP(Table110[[#This Row],[Reports to formatted]],peopleNew[],2,0)</f>
        <v>476544214</v>
      </c>
      <c r="M165" t="s">
        <v>690</v>
      </c>
      <c r="N165" t="s">
        <v>690</v>
      </c>
      <c r="O165" t="str">
        <f>VLOOKUP(Table110[[#This Row],[Works for Group Formatted]],groupsNew[],2,0)</f>
        <v>476549409</v>
      </c>
      <c r="P165" t="s">
        <v>28</v>
      </c>
      <c r="Q165" t="s">
        <v>29</v>
      </c>
      <c r="R165" t="s">
        <v>30</v>
      </c>
      <c r="S165" t="s">
        <v>1150</v>
      </c>
      <c r="T165" t="s">
        <v>692</v>
      </c>
      <c r="U165" t="s">
        <v>693</v>
      </c>
      <c r="V165" t="s">
        <v>387</v>
      </c>
      <c r="W165">
        <v>1153.8499999999999</v>
      </c>
      <c r="X165" t="s">
        <v>47</v>
      </c>
      <c r="Y165">
        <v>20</v>
      </c>
      <c r="Z165" s="1">
        <v>43097</v>
      </c>
      <c r="AA165" s="1">
        <v>43110</v>
      </c>
      <c r="AB165" s="1">
        <v>43124</v>
      </c>
      <c r="AC165" t="s">
        <v>36</v>
      </c>
    </row>
    <row r="166" spans="1:29" x14ac:dyDescent="0.2">
      <c r="A166" t="s">
        <v>6656</v>
      </c>
      <c r="B166" t="str">
        <f>VLOOKUP(Table110[[#This Row],[Full Name (formatted)]],peopleNew[],2,0)</f>
        <v>476543273</v>
      </c>
      <c r="C166" t="str">
        <f>TRIM(Table110[[#This Row],[Full Name (pre trim)]])</f>
        <v>Michael J Falk</v>
      </c>
      <c r="D166" t="s">
        <v>2128</v>
      </c>
      <c r="E166" t="s">
        <v>2129</v>
      </c>
      <c r="F166" t="s">
        <v>2130</v>
      </c>
      <c r="G166" t="s">
        <v>1489</v>
      </c>
      <c r="H166" t="s">
        <v>24</v>
      </c>
      <c r="I166" t="s">
        <v>25</v>
      </c>
      <c r="J166" t="s">
        <v>689</v>
      </c>
      <c r="K166" t="s">
        <v>689</v>
      </c>
      <c r="L166" t="str">
        <f>VLOOKUP(Table110[[#This Row],[Reports to formatted]],peopleNew[],2,0)</f>
        <v>476544214</v>
      </c>
      <c r="M166" t="s">
        <v>690</v>
      </c>
      <c r="N166" t="s">
        <v>690</v>
      </c>
      <c r="O166" t="str">
        <f>VLOOKUP(Table110[[#This Row],[Works for Group Formatted]],groupsNew[],2,0)</f>
        <v>476549409</v>
      </c>
      <c r="P166" t="s">
        <v>28</v>
      </c>
      <c r="Q166" t="s">
        <v>29</v>
      </c>
      <c r="R166" t="s">
        <v>30</v>
      </c>
      <c r="S166" t="s">
        <v>2131</v>
      </c>
      <c r="T166" t="s">
        <v>692</v>
      </c>
      <c r="U166" t="s">
        <v>693</v>
      </c>
      <c r="V166" t="s">
        <v>1491</v>
      </c>
      <c r="W166">
        <v>1374.29</v>
      </c>
      <c r="X166" t="s">
        <v>35</v>
      </c>
      <c r="Y166">
        <v>20</v>
      </c>
      <c r="Z166" s="1">
        <v>43097</v>
      </c>
      <c r="AA166" s="1">
        <v>43110</v>
      </c>
      <c r="AB166" s="1">
        <v>43124</v>
      </c>
      <c r="AC166" t="s">
        <v>36</v>
      </c>
    </row>
    <row r="167" spans="1:29" x14ac:dyDescent="0.2">
      <c r="A167" t="s">
        <v>6988</v>
      </c>
      <c r="B167" t="str">
        <f>VLOOKUP(Table110[[#This Row],[Full Name (formatted)]],peopleNew[],2,0)</f>
        <v>476543281</v>
      </c>
      <c r="C167" t="str">
        <f>TRIM(Table110[[#This Row],[Full Name (pre trim)]])</f>
        <v>Scott M Lavery</v>
      </c>
      <c r="D167" t="s">
        <v>3636</v>
      </c>
      <c r="E167" t="s">
        <v>3637</v>
      </c>
      <c r="F167" t="s">
        <v>3638</v>
      </c>
      <c r="G167" t="s">
        <v>2069</v>
      </c>
      <c r="H167" t="s">
        <v>24</v>
      </c>
      <c r="I167" t="s">
        <v>25</v>
      </c>
      <c r="J167" t="s">
        <v>689</v>
      </c>
      <c r="K167" t="s">
        <v>689</v>
      </c>
      <c r="L167" t="str">
        <f>VLOOKUP(Table110[[#This Row],[Reports to formatted]],peopleNew[],2,0)</f>
        <v>476544214</v>
      </c>
      <c r="M167" t="s">
        <v>690</v>
      </c>
      <c r="N167" t="s">
        <v>690</v>
      </c>
      <c r="O167" t="str">
        <f>VLOOKUP(Table110[[#This Row],[Works for Group Formatted]],groupsNew[],2,0)</f>
        <v>476549409</v>
      </c>
      <c r="P167" t="s">
        <v>28</v>
      </c>
      <c r="Q167" t="s">
        <v>29</v>
      </c>
      <c r="R167" t="s">
        <v>30</v>
      </c>
      <c r="S167" t="s">
        <v>3639</v>
      </c>
      <c r="T167" t="s">
        <v>692</v>
      </c>
      <c r="U167" t="s">
        <v>693</v>
      </c>
      <c r="V167" t="s">
        <v>2071</v>
      </c>
      <c r="W167">
        <v>1153.8499999999999</v>
      </c>
      <c r="X167" t="s">
        <v>47</v>
      </c>
      <c r="Y167">
        <v>20</v>
      </c>
      <c r="Z167" s="1">
        <v>43097</v>
      </c>
      <c r="AA167" s="1">
        <v>43110</v>
      </c>
      <c r="AB167" s="1">
        <v>43124</v>
      </c>
      <c r="AC167" t="s">
        <v>36</v>
      </c>
    </row>
    <row r="168" spans="1:29" x14ac:dyDescent="0.2">
      <c r="A168" t="s">
        <v>6817</v>
      </c>
      <c r="B168" t="str">
        <f>VLOOKUP(Table110[[#This Row],[Full Name (formatted)]],peopleNew[],2,0)</f>
        <v>567678686</v>
      </c>
      <c r="C168" t="str">
        <f>TRIM(Table110[[#This Row],[Full Name (pre trim)]])</f>
        <v>Jennifer N Hayen</v>
      </c>
      <c r="D168" t="s">
        <v>2880</v>
      </c>
      <c r="E168" t="s">
        <v>2881</v>
      </c>
      <c r="F168" t="s">
        <v>2882</v>
      </c>
      <c r="G168" t="s">
        <v>790</v>
      </c>
      <c r="H168" t="s">
        <v>24</v>
      </c>
      <c r="I168" t="s">
        <v>25</v>
      </c>
      <c r="J168" t="s">
        <v>689</v>
      </c>
      <c r="K168" t="s">
        <v>689</v>
      </c>
      <c r="L168" t="str">
        <f>VLOOKUP(Table110[[#This Row],[Reports to formatted]],peopleNew[],2,0)</f>
        <v>476544214</v>
      </c>
      <c r="M168" t="s">
        <v>690</v>
      </c>
      <c r="N168" t="s">
        <v>690</v>
      </c>
      <c r="O168" t="str">
        <f>VLOOKUP(Table110[[#This Row],[Works for Group Formatted]],groupsNew[],2,0)</f>
        <v>476549409</v>
      </c>
      <c r="P168" t="s">
        <v>28</v>
      </c>
      <c r="Q168" t="s">
        <v>29</v>
      </c>
      <c r="R168" t="s">
        <v>30</v>
      </c>
      <c r="S168" t="s">
        <v>2883</v>
      </c>
      <c r="T168" t="s">
        <v>692</v>
      </c>
      <c r="U168" t="s">
        <v>693</v>
      </c>
      <c r="V168" t="s">
        <v>792</v>
      </c>
      <c r="W168">
        <v>2028.15</v>
      </c>
      <c r="X168" t="s">
        <v>35</v>
      </c>
      <c r="Y168">
        <v>20</v>
      </c>
      <c r="Z168" s="1">
        <v>43097</v>
      </c>
      <c r="AA168" s="1">
        <v>43110</v>
      </c>
      <c r="AB168" s="1">
        <v>43124</v>
      </c>
      <c r="AC168" t="s">
        <v>36</v>
      </c>
    </row>
    <row r="169" spans="1:29" x14ac:dyDescent="0.2">
      <c r="A169" t="s">
        <v>7346</v>
      </c>
      <c r="B169" t="str">
        <f>VLOOKUP(Table110[[#This Row],[Full Name (formatted)]],peopleNew[],2,0)</f>
        <v>567679171</v>
      </c>
      <c r="C169" t="str">
        <f>TRIM(Table110[[#This Row],[Full Name (pre trim)]])</f>
        <v>Mary Romeo</v>
      </c>
      <c r="D169" t="s">
        <v>5158</v>
      </c>
      <c r="E169" t="s">
        <v>5159</v>
      </c>
      <c r="F169" t="s">
        <v>5160</v>
      </c>
      <c r="G169" t="s">
        <v>4592</v>
      </c>
      <c r="H169" t="s">
        <v>24</v>
      </c>
      <c r="I169" t="s">
        <v>25</v>
      </c>
      <c r="J169" t="s">
        <v>689</v>
      </c>
      <c r="K169" t="s">
        <v>689</v>
      </c>
      <c r="L169" t="str">
        <f>VLOOKUP(Table110[[#This Row],[Reports to formatted]],peopleNew[],2,0)</f>
        <v>476544214</v>
      </c>
      <c r="M169" t="s">
        <v>690</v>
      </c>
      <c r="N169" t="s">
        <v>690</v>
      </c>
      <c r="O169" t="str">
        <f>VLOOKUP(Table110[[#This Row],[Works for Group Formatted]],groupsNew[],2,0)</f>
        <v>476549409</v>
      </c>
      <c r="P169" t="s">
        <v>28</v>
      </c>
      <c r="Q169" t="s">
        <v>29</v>
      </c>
      <c r="R169" t="s">
        <v>30</v>
      </c>
      <c r="S169" t="s">
        <v>5161</v>
      </c>
      <c r="T169" t="s">
        <v>692</v>
      </c>
      <c r="U169" t="s">
        <v>693</v>
      </c>
      <c r="V169" t="s">
        <v>4594</v>
      </c>
      <c r="W169">
        <v>455</v>
      </c>
      <c r="X169" t="s">
        <v>47</v>
      </c>
      <c r="Y169">
        <v>20</v>
      </c>
      <c r="Z169" s="1">
        <v>43097</v>
      </c>
      <c r="AA169" s="1">
        <v>43110</v>
      </c>
      <c r="AB169" s="1">
        <v>43124</v>
      </c>
      <c r="AC169" t="s">
        <v>36</v>
      </c>
    </row>
    <row r="170" spans="1:29" x14ac:dyDescent="0.2">
      <c r="A170" t="s">
        <v>6525</v>
      </c>
      <c r="B170" t="str">
        <f>VLOOKUP(Table110[[#This Row],[Full Name (formatted)]],peopleNew[],2,0)</f>
        <v>625374621</v>
      </c>
      <c r="C170" t="str">
        <f>TRIM(Table110[[#This Row],[Full Name (pre trim)]])</f>
        <v>Christopher G Connors</v>
      </c>
      <c r="D170" t="s">
        <v>1486</v>
      </c>
      <c r="E170" t="s">
        <v>1487</v>
      </c>
      <c r="F170" t="s">
        <v>1488</v>
      </c>
      <c r="G170" t="s">
        <v>1489</v>
      </c>
      <c r="H170" t="s">
        <v>24</v>
      </c>
      <c r="I170" t="s">
        <v>25</v>
      </c>
      <c r="J170" t="s">
        <v>689</v>
      </c>
      <c r="K170" t="s">
        <v>689</v>
      </c>
      <c r="L170" t="str">
        <f>VLOOKUP(Table110[[#This Row],[Reports to formatted]],peopleNew[],2,0)</f>
        <v>476544214</v>
      </c>
      <c r="M170" t="s">
        <v>690</v>
      </c>
      <c r="N170" t="s">
        <v>690</v>
      </c>
      <c r="O170" t="str">
        <f>VLOOKUP(Table110[[#This Row],[Works for Group Formatted]],groupsNew[],2,0)</f>
        <v>476549409</v>
      </c>
      <c r="P170" t="s">
        <v>28</v>
      </c>
      <c r="Q170" t="s">
        <v>29</v>
      </c>
      <c r="R170" t="s">
        <v>30</v>
      </c>
      <c r="S170" t="s">
        <v>1490</v>
      </c>
      <c r="T170" t="s">
        <v>692</v>
      </c>
      <c r="U170" t="s">
        <v>693</v>
      </c>
      <c r="V170" t="s">
        <v>1491</v>
      </c>
      <c r="W170">
        <v>2028.13</v>
      </c>
      <c r="X170" t="s">
        <v>35</v>
      </c>
      <c r="Y170">
        <v>20</v>
      </c>
      <c r="Z170" s="1">
        <v>43097</v>
      </c>
      <c r="AA170" s="1">
        <v>43110</v>
      </c>
      <c r="AB170" s="1">
        <v>43124</v>
      </c>
      <c r="AC170" t="s">
        <v>36</v>
      </c>
    </row>
    <row r="171" spans="1:29" x14ac:dyDescent="0.2">
      <c r="A171" t="s">
        <v>7336</v>
      </c>
      <c r="B171" t="str">
        <f>VLOOKUP(Table110[[#This Row],[Full Name (formatted)]],peopleNew[],2,0)</f>
        <v>476542415</v>
      </c>
      <c r="C171" t="str">
        <f>TRIM(Table110[[#This Row],[Full Name (pre trim)]])</f>
        <v>Camille C Robbins</v>
      </c>
      <c r="D171" t="s">
        <v>5116</v>
      </c>
      <c r="E171" t="s">
        <v>5117</v>
      </c>
      <c r="F171" t="s">
        <v>5112</v>
      </c>
      <c r="G171" t="s">
        <v>5118</v>
      </c>
      <c r="H171" t="s">
        <v>24</v>
      </c>
      <c r="I171" t="s">
        <v>8540</v>
      </c>
      <c r="J171" t="s">
        <v>1044</v>
      </c>
      <c r="K171" t="s">
        <v>1044</v>
      </c>
      <c r="L171" t="str">
        <f>VLOOKUP(Table110[[#This Row],[Reports to formatted]],peopleNew[],2,0)</f>
        <v>476545623</v>
      </c>
      <c r="M171" t="s">
        <v>1045</v>
      </c>
      <c r="N171" t="s">
        <v>1045</v>
      </c>
      <c r="O171" t="str">
        <f>VLOOKUP(Table110[[#This Row],[Works for Group Formatted]],groupsNew[],2,0)</f>
        <v>476549405</v>
      </c>
      <c r="P171" t="s">
        <v>28</v>
      </c>
      <c r="Q171" t="s">
        <v>29</v>
      </c>
      <c r="R171" t="s">
        <v>30</v>
      </c>
      <c r="S171" t="s">
        <v>5119</v>
      </c>
      <c r="T171" t="s">
        <v>1047</v>
      </c>
      <c r="U171" t="s">
        <v>66</v>
      </c>
      <c r="V171" t="s">
        <v>5120</v>
      </c>
      <c r="W171">
        <v>2250</v>
      </c>
      <c r="X171" t="s">
        <v>35</v>
      </c>
      <c r="Y171">
        <v>20</v>
      </c>
      <c r="Z171" s="1">
        <v>43097</v>
      </c>
      <c r="AA171" s="1">
        <v>43110</v>
      </c>
      <c r="AB171" s="1">
        <v>43124</v>
      </c>
      <c r="AC171" t="s">
        <v>36</v>
      </c>
    </row>
    <row r="172" spans="1:29" x14ac:dyDescent="0.2">
      <c r="A172" t="s">
        <v>6857</v>
      </c>
      <c r="B172" t="str">
        <f>VLOOKUP(Table110[[#This Row],[Full Name (formatted)]],peopleNew[],2,0)</f>
        <v>476542421</v>
      </c>
      <c r="C172" t="str">
        <f>TRIM(Table110[[#This Row],[Full Name (pre trim)]])</f>
        <v>Eileen N Hopkins</v>
      </c>
      <c r="D172" t="s">
        <v>3057</v>
      </c>
      <c r="E172" t="s">
        <v>3058</v>
      </c>
      <c r="F172" t="s">
        <v>3059</v>
      </c>
      <c r="G172" t="s">
        <v>1313</v>
      </c>
      <c r="H172" t="s">
        <v>24</v>
      </c>
      <c r="I172" t="s">
        <v>25</v>
      </c>
      <c r="J172" t="s">
        <v>1044</v>
      </c>
      <c r="K172" t="s">
        <v>1044</v>
      </c>
      <c r="L172" t="str">
        <f>VLOOKUP(Table110[[#This Row],[Reports to formatted]],peopleNew[],2,0)</f>
        <v>476545623</v>
      </c>
      <c r="M172" t="s">
        <v>1045</v>
      </c>
      <c r="N172" t="s">
        <v>1045</v>
      </c>
      <c r="O172" t="str">
        <f>VLOOKUP(Table110[[#This Row],[Works for Group Formatted]],groupsNew[],2,0)</f>
        <v>476549405</v>
      </c>
      <c r="P172" t="s">
        <v>28</v>
      </c>
      <c r="Q172" t="s">
        <v>29</v>
      </c>
      <c r="R172" t="s">
        <v>30</v>
      </c>
      <c r="S172" t="s">
        <v>3060</v>
      </c>
      <c r="T172" t="s">
        <v>1047</v>
      </c>
      <c r="U172" t="s">
        <v>1048</v>
      </c>
      <c r="V172" t="s">
        <v>1315</v>
      </c>
      <c r="W172">
        <v>2110</v>
      </c>
      <c r="X172" t="s">
        <v>35</v>
      </c>
      <c r="Y172">
        <v>20</v>
      </c>
      <c r="Z172" s="1">
        <v>43097</v>
      </c>
      <c r="AA172" s="1">
        <v>43110</v>
      </c>
      <c r="AB172" s="1">
        <v>43124</v>
      </c>
      <c r="AC172" t="s">
        <v>36</v>
      </c>
    </row>
    <row r="173" spans="1:29" x14ac:dyDescent="0.2">
      <c r="A173" t="s">
        <v>7487</v>
      </c>
      <c r="B173" t="str">
        <f>VLOOKUP(Table110[[#This Row],[Full Name (formatted)]],peopleNew[],2,0)</f>
        <v>476542428</v>
      </c>
      <c r="C173" t="str">
        <f>TRIM(Table110[[#This Row],[Full Name (pre trim)]])</f>
        <v>Frank E Swiatek</v>
      </c>
      <c r="D173" t="s">
        <v>5746</v>
      </c>
      <c r="E173" t="s">
        <v>5747</v>
      </c>
      <c r="F173" t="s">
        <v>5748</v>
      </c>
      <c r="G173" t="s">
        <v>5749</v>
      </c>
      <c r="H173" t="s">
        <v>24</v>
      </c>
      <c r="I173" t="s">
        <v>25</v>
      </c>
      <c r="J173" t="s">
        <v>1044</v>
      </c>
      <c r="K173" t="s">
        <v>1044</v>
      </c>
      <c r="L173" t="str">
        <f>VLOOKUP(Table110[[#This Row],[Reports to formatted]],peopleNew[],2,0)</f>
        <v>476545623</v>
      </c>
      <c r="M173" t="s">
        <v>1045</v>
      </c>
      <c r="N173" t="s">
        <v>1045</v>
      </c>
      <c r="O173" t="str">
        <f>VLOOKUP(Table110[[#This Row],[Works for Group Formatted]],groupsNew[],2,0)</f>
        <v>476549405</v>
      </c>
      <c r="P173" t="s">
        <v>28</v>
      </c>
      <c r="Q173" t="s">
        <v>29</v>
      </c>
      <c r="R173" t="s">
        <v>30</v>
      </c>
      <c r="S173" t="s">
        <v>5750</v>
      </c>
      <c r="T173" t="s">
        <v>1047</v>
      </c>
      <c r="U173" t="s">
        <v>1048</v>
      </c>
      <c r="V173" t="s">
        <v>5751</v>
      </c>
      <c r="W173">
        <v>487.35</v>
      </c>
      <c r="X173" t="s">
        <v>47</v>
      </c>
      <c r="Y173">
        <v>20</v>
      </c>
      <c r="Z173" s="1">
        <v>43097</v>
      </c>
      <c r="AA173" s="1">
        <v>43110</v>
      </c>
      <c r="AB173" s="1">
        <v>43124</v>
      </c>
      <c r="AC173" t="s">
        <v>36</v>
      </c>
    </row>
    <row r="174" spans="1:29" x14ac:dyDescent="0.2">
      <c r="A174" t="s">
        <v>7298</v>
      </c>
      <c r="B174" t="str">
        <f>VLOOKUP(Table110[[#This Row],[Full Name (formatted)]],peopleNew[],2,0)</f>
        <v>476542433</v>
      </c>
      <c r="C174" t="str">
        <f>TRIM(Table110[[#This Row],[Full Name (pre trim)]])</f>
        <v>James R Ranney</v>
      </c>
      <c r="D174" t="s">
        <v>4957</v>
      </c>
      <c r="E174" t="s">
        <v>4958</v>
      </c>
      <c r="F174" t="s">
        <v>4959</v>
      </c>
      <c r="G174" t="s">
        <v>1630</v>
      </c>
      <c r="H174" t="s">
        <v>24</v>
      </c>
      <c r="I174" t="s">
        <v>25</v>
      </c>
      <c r="J174" t="s">
        <v>1044</v>
      </c>
      <c r="K174" t="s">
        <v>1044</v>
      </c>
      <c r="L174" t="str">
        <f>VLOOKUP(Table110[[#This Row],[Reports to formatted]],peopleNew[],2,0)</f>
        <v>476545623</v>
      </c>
      <c r="M174" t="s">
        <v>1045</v>
      </c>
      <c r="N174" t="s">
        <v>1045</v>
      </c>
      <c r="O174" t="str">
        <f>VLOOKUP(Table110[[#This Row],[Works for Group Formatted]],groupsNew[],2,0)</f>
        <v>476549405</v>
      </c>
      <c r="P174" t="s">
        <v>28</v>
      </c>
      <c r="Q174" t="s">
        <v>29</v>
      </c>
      <c r="R174" t="s">
        <v>30</v>
      </c>
      <c r="S174" t="s">
        <v>4960</v>
      </c>
      <c r="T174" t="s">
        <v>1047</v>
      </c>
      <c r="U174" t="s">
        <v>1048</v>
      </c>
      <c r="V174" t="s">
        <v>1632</v>
      </c>
      <c r="W174">
        <v>3080</v>
      </c>
      <c r="X174" t="s">
        <v>35</v>
      </c>
      <c r="Y174">
        <v>20</v>
      </c>
      <c r="Z174" s="1">
        <v>43097</v>
      </c>
      <c r="AA174" s="1">
        <v>43110</v>
      </c>
      <c r="AB174" s="1">
        <v>43124</v>
      </c>
      <c r="AC174" t="s">
        <v>36</v>
      </c>
    </row>
    <row r="175" spans="1:29" x14ac:dyDescent="0.2">
      <c r="A175" t="s">
        <v>7329</v>
      </c>
      <c r="B175" t="str">
        <f>VLOOKUP(Table110[[#This Row],[Full Name (formatted)]],peopleNew[],2,0)</f>
        <v>476542445</v>
      </c>
      <c r="C175" t="str">
        <f>TRIM(Table110[[#This Row],[Full Name (pre trim)]])</f>
        <v>Mark N Rieman</v>
      </c>
      <c r="D175" t="s">
        <v>5080</v>
      </c>
      <c r="E175" t="s">
        <v>5081</v>
      </c>
      <c r="F175" t="s">
        <v>5082</v>
      </c>
      <c r="G175" t="s">
        <v>1697</v>
      </c>
      <c r="H175" t="s">
        <v>24</v>
      </c>
      <c r="I175" t="s">
        <v>25</v>
      </c>
      <c r="J175" t="s">
        <v>1044</v>
      </c>
      <c r="K175" t="s">
        <v>1044</v>
      </c>
      <c r="L175" t="str">
        <f>VLOOKUP(Table110[[#This Row],[Reports to formatted]],peopleNew[],2,0)</f>
        <v>476545623</v>
      </c>
      <c r="M175" t="s">
        <v>1045</v>
      </c>
      <c r="N175" t="s">
        <v>1045</v>
      </c>
      <c r="O175" t="str">
        <f>VLOOKUP(Table110[[#This Row],[Works for Group Formatted]],groupsNew[],2,0)</f>
        <v>476549405</v>
      </c>
      <c r="P175" t="s">
        <v>28</v>
      </c>
      <c r="Q175" t="s">
        <v>29</v>
      </c>
      <c r="R175" t="s">
        <v>30</v>
      </c>
      <c r="S175" t="s">
        <v>5083</v>
      </c>
      <c r="T175" t="s">
        <v>1047</v>
      </c>
      <c r="U175" t="s">
        <v>5084</v>
      </c>
      <c r="V175" t="s">
        <v>1702</v>
      </c>
      <c r="W175">
        <v>1153.8</v>
      </c>
      <c r="X175" t="s">
        <v>47</v>
      </c>
      <c r="Y175">
        <v>20</v>
      </c>
      <c r="Z175" s="1">
        <v>43097</v>
      </c>
      <c r="AA175" s="1">
        <v>43110</v>
      </c>
      <c r="AB175" s="1">
        <v>43124</v>
      </c>
      <c r="AC175" t="s">
        <v>36</v>
      </c>
    </row>
    <row r="176" spans="1:29" x14ac:dyDescent="0.2">
      <c r="A176" t="s">
        <v>7065</v>
      </c>
      <c r="B176" t="str">
        <f>VLOOKUP(Table110[[#This Row],[Full Name (formatted)]],peopleNew[],2,0)</f>
        <v>476542450</v>
      </c>
      <c r="C176" t="str">
        <f>TRIM(Table110[[#This Row],[Full Name (pre trim)]])</f>
        <v>Mitchell A Martin</v>
      </c>
      <c r="D176" t="s">
        <v>3966</v>
      </c>
      <c r="E176" t="s">
        <v>3967</v>
      </c>
      <c r="F176" t="s">
        <v>3964</v>
      </c>
      <c r="G176" t="s">
        <v>1360</v>
      </c>
      <c r="H176" t="s">
        <v>24</v>
      </c>
      <c r="I176" t="s">
        <v>25</v>
      </c>
      <c r="J176" t="s">
        <v>1044</v>
      </c>
      <c r="K176" t="s">
        <v>1044</v>
      </c>
      <c r="L176" t="str">
        <f>VLOOKUP(Table110[[#This Row],[Reports to formatted]],peopleNew[],2,0)</f>
        <v>476545623</v>
      </c>
      <c r="M176" t="s">
        <v>1045</v>
      </c>
      <c r="N176" t="s">
        <v>1045</v>
      </c>
      <c r="O176" t="str">
        <f>VLOOKUP(Table110[[#This Row],[Works for Group Formatted]],groupsNew[],2,0)</f>
        <v>476549405</v>
      </c>
      <c r="P176" t="s">
        <v>28</v>
      </c>
      <c r="Q176" t="s">
        <v>29</v>
      </c>
      <c r="R176" t="s">
        <v>30</v>
      </c>
      <c r="S176" t="s">
        <v>3968</v>
      </c>
      <c r="T176" t="s">
        <v>1047</v>
      </c>
      <c r="U176" t="s">
        <v>1048</v>
      </c>
      <c r="V176" t="s">
        <v>1362</v>
      </c>
      <c r="W176">
        <v>2300</v>
      </c>
      <c r="X176" t="s">
        <v>47</v>
      </c>
      <c r="Y176">
        <v>20</v>
      </c>
      <c r="Z176" s="1">
        <v>43097</v>
      </c>
      <c r="AA176" s="1">
        <v>43110</v>
      </c>
      <c r="AB176" s="1">
        <v>43124</v>
      </c>
      <c r="AC176" t="s">
        <v>36</v>
      </c>
    </row>
    <row r="177" spans="1:29" x14ac:dyDescent="0.2">
      <c r="A177" t="s">
        <v>6500</v>
      </c>
      <c r="B177" t="str">
        <f>VLOOKUP(Table110[[#This Row],[Full Name (formatted)]],peopleNew[],2,0)</f>
        <v>476543230</v>
      </c>
      <c r="C177" t="str">
        <f>TRIM(Table110[[#This Row],[Full Name (pre trim)]])</f>
        <v>Anne F Chwiecko</v>
      </c>
      <c r="D177" t="s">
        <v>1357</v>
      </c>
      <c r="E177" t="s">
        <v>1358</v>
      </c>
      <c r="F177" t="s">
        <v>1359</v>
      </c>
      <c r="G177" t="s">
        <v>1360</v>
      </c>
      <c r="H177" t="s">
        <v>24</v>
      </c>
      <c r="I177" t="s">
        <v>25</v>
      </c>
      <c r="J177" t="s">
        <v>1044</v>
      </c>
      <c r="K177" t="s">
        <v>1044</v>
      </c>
      <c r="L177" t="str">
        <f>VLOOKUP(Table110[[#This Row],[Reports to formatted]],peopleNew[],2,0)</f>
        <v>476545623</v>
      </c>
      <c r="M177" t="s">
        <v>1045</v>
      </c>
      <c r="N177" t="s">
        <v>1045</v>
      </c>
      <c r="O177" t="str">
        <f>VLOOKUP(Table110[[#This Row],[Works for Group Formatted]],groupsNew[],2,0)</f>
        <v>476549405</v>
      </c>
      <c r="P177" t="s">
        <v>28</v>
      </c>
      <c r="Q177" t="s">
        <v>29</v>
      </c>
      <c r="R177" t="s">
        <v>30</v>
      </c>
      <c r="S177" t="s">
        <v>1361</v>
      </c>
      <c r="T177" t="s">
        <v>1047</v>
      </c>
      <c r="U177" t="s">
        <v>1048</v>
      </c>
      <c r="V177" t="s">
        <v>1362</v>
      </c>
      <c r="W177">
        <v>2300</v>
      </c>
      <c r="X177" t="s">
        <v>35</v>
      </c>
      <c r="Y177">
        <v>20</v>
      </c>
      <c r="Z177" s="1">
        <v>43097</v>
      </c>
      <c r="AA177" s="1">
        <v>43110</v>
      </c>
      <c r="AB177" s="1">
        <v>43124</v>
      </c>
      <c r="AC177" t="s">
        <v>36</v>
      </c>
    </row>
    <row r="178" spans="1:29" x14ac:dyDescent="0.2">
      <c r="A178" t="s">
        <v>6444</v>
      </c>
      <c r="B178" t="str">
        <f>VLOOKUP(Table110[[#This Row],[Full Name (formatted)]],peopleNew[],2,0)</f>
        <v>476543232</v>
      </c>
      <c r="C178" t="str">
        <f>TRIM(Table110[[#This Row],[Full Name (pre trim)]])</f>
        <v>Keith S Bryan</v>
      </c>
      <c r="D178" t="s">
        <v>1041</v>
      </c>
      <c r="E178" t="s">
        <v>1042</v>
      </c>
      <c r="F178" t="s">
        <v>1043</v>
      </c>
      <c r="G178" t="s">
        <v>643</v>
      </c>
      <c r="H178" t="s">
        <v>24</v>
      </c>
      <c r="I178" t="s">
        <v>25</v>
      </c>
      <c r="J178" t="s">
        <v>1044</v>
      </c>
      <c r="K178" t="s">
        <v>1044</v>
      </c>
      <c r="L178" t="str">
        <f>VLOOKUP(Table110[[#This Row],[Reports to formatted]],peopleNew[],2,0)</f>
        <v>476545623</v>
      </c>
      <c r="M178" t="s">
        <v>1045</v>
      </c>
      <c r="N178" t="s">
        <v>1045</v>
      </c>
      <c r="O178" t="str">
        <f>VLOOKUP(Table110[[#This Row],[Works for Group Formatted]],groupsNew[],2,0)</f>
        <v>476549405</v>
      </c>
      <c r="P178" t="s">
        <v>28</v>
      </c>
      <c r="Q178" t="s">
        <v>29</v>
      </c>
      <c r="R178" t="s">
        <v>30</v>
      </c>
      <c r="S178" t="s">
        <v>1046</v>
      </c>
      <c r="T178" t="s">
        <v>1047</v>
      </c>
      <c r="U178" t="s">
        <v>1048</v>
      </c>
      <c r="V178" t="s">
        <v>648</v>
      </c>
      <c r="W178">
        <v>3596.16</v>
      </c>
      <c r="X178" t="s">
        <v>35</v>
      </c>
      <c r="Y178">
        <v>20</v>
      </c>
      <c r="Z178" s="1">
        <v>43097</v>
      </c>
      <c r="AA178" s="1">
        <v>43110</v>
      </c>
      <c r="AB178" s="1">
        <v>43124</v>
      </c>
      <c r="AC178" t="s">
        <v>36</v>
      </c>
    </row>
    <row r="179" spans="1:29" x14ac:dyDescent="0.2">
      <c r="A179" t="s">
        <v>6966</v>
      </c>
      <c r="B179" t="str">
        <f>VLOOKUP(Table110[[#This Row],[Full Name (formatted)]],peopleNew[],2,0)</f>
        <v>476546506</v>
      </c>
      <c r="C179" t="str">
        <f>TRIM(Table110[[#This Row],[Full Name (pre trim)]])</f>
        <v>Niko P Ladopoulos</v>
      </c>
      <c r="D179" t="s">
        <v>3542</v>
      </c>
      <c r="E179" t="s">
        <v>3543</v>
      </c>
      <c r="F179" t="s">
        <v>3544</v>
      </c>
      <c r="G179" t="s">
        <v>3545</v>
      </c>
      <c r="H179" t="s">
        <v>24</v>
      </c>
      <c r="I179" t="s">
        <v>8540</v>
      </c>
      <c r="J179" t="s">
        <v>1044</v>
      </c>
      <c r="K179" t="s">
        <v>1044</v>
      </c>
      <c r="L179" t="str">
        <f>VLOOKUP(Table110[[#This Row],[Reports to formatted]],peopleNew[],2,0)</f>
        <v>476545623</v>
      </c>
      <c r="M179" t="s">
        <v>1045</v>
      </c>
      <c r="N179" t="s">
        <v>1045</v>
      </c>
      <c r="O179" t="str">
        <f>VLOOKUP(Table110[[#This Row],[Works for Group Formatted]],groupsNew[],2,0)</f>
        <v>476549405</v>
      </c>
      <c r="P179" t="s">
        <v>28</v>
      </c>
      <c r="Q179" t="s">
        <v>29</v>
      </c>
      <c r="R179" t="s">
        <v>30</v>
      </c>
      <c r="S179" t="s">
        <v>3546</v>
      </c>
      <c r="T179" t="s">
        <v>1047</v>
      </c>
      <c r="U179" t="s">
        <v>66</v>
      </c>
      <c r="V179" t="s">
        <v>3547</v>
      </c>
      <c r="W179">
        <v>3500</v>
      </c>
      <c r="X179" t="s">
        <v>35</v>
      </c>
      <c r="Y179">
        <v>20</v>
      </c>
      <c r="Z179" s="1">
        <v>43097</v>
      </c>
      <c r="AA179" s="1">
        <v>43110</v>
      </c>
      <c r="AB179" s="1">
        <v>43124</v>
      </c>
      <c r="AC179" t="s">
        <v>36</v>
      </c>
    </row>
    <row r="180" spans="1:29" x14ac:dyDescent="0.2">
      <c r="A180" t="s">
        <v>6863</v>
      </c>
      <c r="B180" t="str">
        <f>VLOOKUP(Table110[[#This Row],[Full Name (formatted)]],peopleNew[],2,0)</f>
        <v>765291047</v>
      </c>
      <c r="C180" t="str">
        <f>TRIM(Table110[[#This Row],[Full Name (pre trim)]])</f>
        <v>Karen M Howard</v>
      </c>
      <c r="D180" t="s">
        <v>3084</v>
      </c>
      <c r="E180" t="s">
        <v>3085</v>
      </c>
      <c r="F180" t="s">
        <v>3086</v>
      </c>
      <c r="G180" t="s">
        <v>3087</v>
      </c>
      <c r="H180" t="s">
        <v>24</v>
      </c>
      <c r="I180" t="s">
        <v>25</v>
      </c>
      <c r="J180" t="s">
        <v>1044</v>
      </c>
      <c r="K180" t="s">
        <v>1044</v>
      </c>
      <c r="L180" t="str">
        <f>VLOOKUP(Table110[[#This Row],[Reports to formatted]],peopleNew[],2,0)</f>
        <v>476545623</v>
      </c>
      <c r="M180" t="s">
        <v>1045</v>
      </c>
      <c r="N180" t="s">
        <v>1045</v>
      </c>
      <c r="O180" t="str">
        <f>VLOOKUP(Table110[[#This Row],[Works for Group Formatted]],groupsNew[],2,0)</f>
        <v>476549405</v>
      </c>
      <c r="P180" t="s">
        <v>28</v>
      </c>
      <c r="Q180" t="s">
        <v>29</v>
      </c>
      <c r="R180" t="s">
        <v>30</v>
      </c>
      <c r="S180" t="s">
        <v>3088</v>
      </c>
      <c r="T180" t="s">
        <v>1047</v>
      </c>
      <c r="U180" t="s">
        <v>1048</v>
      </c>
      <c r="V180" t="s">
        <v>3089</v>
      </c>
      <c r="W180">
        <v>15</v>
      </c>
      <c r="X180" t="s">
        <v>282</v>
      </c>
      <c r="Y180">
        <v>20</v>
      </c>
      <c r="Z180" s="1">
        <v>43097</v>
      </c>
      <c r="AA180" s="1">
        <v>43110</v>
      </c>
      <c r="AB180" s="1">
        <v>43124</v>
      </c>
      <c r="AC180" t="s">
        <v>36</v>
      </c>
    </row>
    <row r="181" spans="1:29" x14ac:dyDescent="0.2">
      <c r="A181" t="s">
        <v>7581</v>
      </c>
      <c r="B181" t="str">
        <f>VLOOKUP(Table110[[#This Row],[Full Name (formatted)]],peopleNew[],2,0)</f>
        <v>765291050</v>
      </c>
      <c r="C181" t="str">
        <f>TRIM(Table110[[#This Row],[Full Name (pre trim)]])</f>
        <v>Phyllis P Wickerham</v>
      </c>
      <c r="D181" t="s">
        <v>6128</v>
      </c>
      <c r="E181" t="s">
        <v>6129</v>
      </c>
      <c r="F181" t="s">
        <v>6130</v>
      </c>
      <c r="G181" t="s">
        <v>3087</v>
      </c>
      <c r="H181" t="s">
        <v>24</v>
      </c>
      <c r="I181" t="s">
        <v>25</v>
      </c>
      <c r="J181" t="s">
        <v>1044</v>
      </c>
      <c r="K181" t="s">
        <v>1044</v>
      </c>
      <c r="L181" t="str">
        <f>VLOOKUP(Table110[[#This Row],[Reports to formatted]],peopleNew[],2,0)</f>
        <v>476545623</v>
      </c>
      <c r="M181" t="s">
        <v>1045</v>
      </c>
      <c r="N181" t="s">
        <v>1045</v>
      </c>
      <c r="O181" t="str">
        <f>VLOOKUP(Table110[[#This Row],[Works for Group Formatted]],groupsNew[],2,0)</f>
        <v>476549405</v>
      </c>
      <c r="P181" t="s">
        <v>28</v>
      </c>
      <c r="Q181" t="s">
        <v>29</v>
      </c>
      <c r="R181" t="s">
        <v>30</v>
      </c>
      <c r="S181" t="s">
        <v>6131</v>
      </c>
      <c r="T181" t="s">
        <v>1047</v>
      </c>
      <c r="U181" t="s">
        <v>257</v>
      </c>
      <c r="V181" t="s">
        <v>3089</v>
      </c>
      <c r="W181">
        <v>15</v>
      </c>
      <c r="X181" t="s">
        <v>282</v>
      </c>
      <c r="Y181">
        <v>20</v>
      </c>
      <c r="Z181" s="1">
        <v>43097</v>
      </c>
      <c r="AA181" s="1">
        <v>43110</v>
      </c>
      <c r="AB181" s="1">
        <v>43124</v>
      </c>
      <c r="AC181" t="s">
        <v>36</v>
      </c>
    </row>
    <row r="182" spans="1:29" x14ac:dyDescent="0.2">
      <c r="A182" t="s">
        <v>7102</v>
      </c>
      <c r="B182" t="str">
        <f>VLOOKUP(Table110[[#This Row],[Full Name (formatted)]],peopleNew[],2,0)</f>
        <v>765291084</v>
      </c>
      <c r="C182" t="str">
        <f>TRIM(Table110[[#This Row],[Full Name (pre trim)]])</f>
        <v>Katie L Mcloughlin</v>
      </c>
      <c r="D182" t="s">
        <v>4122</v>
      </c>
      <c r="E182" t="s">
        <v>4123</v>
      </c>
      <c r="F182" t="s">
        <v>4124</v>
      </c>
      <c r="G182" t="s">
        <v>1586</v>
      </c>
      <c r="H182" t="s">
        <v>24</v>
      </c>
      <c r="I182" t="s">
        <v>8540</v>
      </c>
      <c r="J182" t="s">
        <v>1044</v>
      </c>
      <c r="K182" t="s">
        <v>1044</v>
      </c>
      <c r="L182" t="str">
        <f>VLOOKUP(Table110[[#This Row],[Reports to formatted]],peopleNew[],2,0)</f>
        <v>476545623</v>
      </c>
      <c r="M182" t="s">
        <v>1045</v>
      </c>
      <c r="N182" t="s">
        <v>1045</v>
      </c>
      <c r="O182" t="str">
        <f>VLOOKUP(Table110[[#This Row],[Works for Group Formatted]],groupsNew[],2,0)</f>
        <v>476549405</v>
      </c>
      <c r="P182" t="s">
        <v>28</v>
      </c>
      <c r="Q182" t="s">
        <v>29</v>
      </c>
      <c r="R182" t="s">
        <v>30</v>
      </c>
      <c r="S182" t="s">
        <v>4125</v>
      </c>
      <c r="T182" t="s">
        <v>1047</v>
      </c>
      <c r="U182" t="s">
        <v>66</v>
      </c>
      <c r="V182" t="s">
        <v>1588</v>
      </c>
      <c r="W182">
        <v>15</v>
      </c>
      <c r="X182" t="s">
        <v>282</v>
      </c>
      <c r="Y182">
        <v>20</v>
      </c>
      <c r="Z182" s="1">
        <v>43097</v>
      </c>
      <c r="AA182" s="1">
        <v>43110</v>
      </c>
      <c r="AB182" s="1">
        <v>43124</v>
      </c>
      <c r="AC182" t="s">
        <v>36</v>
      </c>
    </row>
    <row r="183" spans="1:29" x14ac:dyDescent="0.2">
      <c r="A183" t="s">
        <v>6812</v>
      </c>
      <c r="B183" t="str">
        <f>VLOOKUP(Table110[[#This Row],[Full Name (formatted)]],peopleNew[],2,0)</f>
        <v>476542334</v>
      </c>
      <c r="C183" t="str">
        <f>TRIM(Table110[[#This Row],[Full Name (pre trim)]])</f>
        <v>Jenny L Hart</v>
      </c>
      <c r="D183" t="s">
        <v>2859</v>
      </c>
      <c r="E183" t="s">
        <v>2860</v>
      </c>
      <c r="F183" t="s">
        <v>2861</v>
      </c>
      <c r="G183" t="s">
        <v>184</v>
      </c>
      <c r="H183" t="s">
        <v>24</v>
      </c>
      <c r="I183" t="s">
        <v>8540</v>
      </c>
      <c r="J183" t="s">
        <v>467</v>
      </c>
      <c r="K183" t="s">
        <v>467</v>
      </c>
      <c r="L183" t="str">
        <f>VLOOKUP(Table110[[#This Row],[Reports to formatted]],peopleNew[],2,0)</f>
        <v>476542954</v>
      </c>
      <c r="M183" t="s">
        <v>468</v>
      </c>
      <c r="N183" t="s">
        <v>468</v>
      </c>
      <c r="O183" t="str">
        <f>VLOOKUP(Table110[[#This Row],[Works for Group Formatted]],groupsNew[],2,0)</f>
        <v>476549400</v>
      </c>
      <c r="P183" t="s">
        <v>28</v>
      </c>
      <c r="Q183" t="s">
        <v>29</v>
      </c>
      <c r="R183" t="s">
        <v>30</v>
      </c>
      <c r="S183" t="s">
        <v>2862</v>
      </c>
      <c r="T183" t="s">
        <v>470</v>
      </c>
      <c r="U183" t="s">
        <v>66</v>
      </c>
      <c r="V183" t="s">
        <v>190</v>
      </c>
      <c r="W183">
        <v>1923.08</v>
      </c>
      <c r="X183" t="s">
        <v>35</v>
      </c>
      <c r="Y183">
        <v>20</v>
      </c>
      <c r="Z183" s="1">
        <v>43097</v>
      </c>
      <c r="AA183" s="1">
        <v>43110</v>
      </c>
      <c r="AB183" s="1">
        <v>43124</v>
      </c>
      <c r="AC183" t="s">
        <v>36</v>
      </c>
    </row>
    <row r="184" spans="1:29" x14ac:dyDescent="0.2">
      <c r="A184" t="s">
        <v>6673</v>
      </c>
      <c r="B184" t="str">
        <f>VLOOKUP(Table110[[#This Row],[Full Name (formatted)]],peopleNew[],2,0)</f>
        <v>476542365</v>
      </c>
      <c r="C184" t="str">
        <f>TRIM(Table110[[#This Row],[Full Name (pre trim)]])</f>
        <v>Bonnie J Fikes</v>
      </c>
      <c r="D184" t="s">
        <v>2200</v>
      </c>
      <c r="E184" t="s">
        <v>2201</v>
      </c>
      <c r="F184" t="s">
        <v>2202</v>
      </c>
      <c r="G184" t="s">
        <v>2203</v>
      </c>
      <c r="H184" t="s">
        <v>24</v>
      </c>
      <c r="I184" t="s">
        <v>25</v>
      </c>
      <c r="J184" t="s">
        <v>467</v>
      </c>
      <c r="K184" t="s">
        <v>467</v>
      </c>
      <c r="L184" t="str">
        <f>VLOOKUP(Table110[[#This Row],[Reports to formatted]],peopleNew[],2,0)</f>
        <v>476542954</v>
      </c>
      <c r="M184" t="s">
        <v>468</v>
      </c>
      <c r="N184" t="s">
        <v>468</v>
      </c>
      <c r="O184" t="str">
        <f>VLOOKUP(Table110[[#This Row],[Works for Group Formatted]],groupsNew[],2,0)</f>
        <v>476549400</v>
      </c>
      <c r="P184" t="s">
        <v>28</v>
      </c>
      <c r="Q184" t="s">
        <v>29</v>
      </c>
      <c r="R184" t="s">
        <v>30</v>
      </c>
      <c r="S184" t="s">
        <v>2204</v>
      </c>
      <c r="T184" t="s">
        <v>470</v>
      </c>
      <c r="U184" t="s">
        <v>471</v>
      </c>
      <c r="V184" t="s">
        <v>2205</v>
      </c>
      <c r="W184">
        <v>1027.24</v>
      </c>
      <c r="X184" t="s">
        <v>47</v>
      </c>
      <c r="Y184">
        <v>20</v>
      </c>
      <c r="Z184" s="1">
        <v>43097</v>
      </c>
      <c r="AA184" s="1">
        <v>43110</v>
      </c>
      <c r="AB184" s="1">
        <v>43124</v>
      </c>
      <c r="AC184" t="s">
        <v>36</v>
      </c>
    </row>
    <row r="185" spans="1:29" x14ac:dyDescent="0.2">
      <c r="A185" t="s">
        <v>7385</v>
      </c>
      <c r="B185" t="str">
        <f>VLOOKUP(Table110[[#This Row],[Full Name (formatted)]],peopleNew[],2,0)</f>
        <v>476542374</v>
      </c>
      <c r="C185" t="str">
        <f>TRIM(Table110[[#This Row],[Full Name (pre trim)]])</f>
        <v>Michael J Schenk</v>
      </c>
      <c r="D185" t="s">
        <v>5319</v>
      </c>
      <c r="E185" t="s">
        <v>2129</v>
      </c>
      <c r="F185" t="s">
        <v>5320</v>
      </c>
      <c r="G185" t="s">
        <v>134</v>
      </c>
      <c r="H185" t="s">
        <v>24</v>
      </c>
      <c r="I185" t="s">
        <v>25</v>
      </c>
      <c r="J185" t="s">
        <v>467</v>
      </c>
      <c r="K185" t="s">
        <v>467</v>
      </c>
      <c r="L185" t="str">
        <f>VLOOKUP(Table110[[#This Row],[Reports to formatted]],peopleNew[],2,0)</f>
        <v>476542954</v>
      </c>
      <c r="M185" t="s">
        <v>468</v>
      </c>
      <c r="N185" t="s">
        <v>468</v>
      </c>
      <c r="O185" t="str">
        <f>VLOOKUP(Table110[[#This Row],[Works for Group Formatted]],groupsNew[],2,0)</f>
        <v>476549400</v>
      </c>
      <c r="P185" t="s">
        <v>28</v>
      </c>
      <c r="Q185" t="s">
        <v>29</v>
      </c>
      <c r="R185" t="s">
        <v>30</v>
      </c>
      <c r="S185" t="s">
        <v>5321</v>
      </c>
      <c r="T185" t="s">
        <v>470</v>
      </c>
      <c r="U185" t="s">
        <v>471</v>
      </c>
      <c r="V185" t="s">
        <v>136</v>
      </c>
      <c r="W185">
        <v>2115.39</v>
      </c>
      <c r="X185" t="s">
        <v>35</v>
      </c>
      <c r="Y185">
        <v>20</v>
      </c>
      <c r="Z185" s="1">
        <v>43097</v>
      </c>
      <c r="AA185" s="1">
        <v>43110</v>
      </c>
      <c r="AB185" s="1">
        <v>43124</v>
      </c>
      <c r="AC185" t="s">
        <v>36</v>
      </c>
    </row>
    <row r="186" spans="1:29" x14ac:dyDescent="0.2">
      <c r="A186" t="s">
        <v>7104</v>
      </c>
      <c r="B186" t="str">
        <f>VLOOKUP(Table110[[#This Row],[Full Name (formatted)]],peopleNew[],2,0)</f>
        <v>476542380</v>
      </c>
      <c r="C186" t="str">
        <f>TRIM(Table110[[#This Row],[Full Name (pre trim)]])</f>
        <v>Patricia A Mcmurray</v>
      </c>
      <c r="D186" t="s">
        <v>4130</v>
      </c>
      <c r="E186" t="s">
        <v>1594</v>
      </c>
      <c r="F186" t="s">
        <v>4131</v>
      </c>
      <c r="G186" t="s">
        <v>4132</v>
      </c>
      <c r="H186" t="s">
        <v>24</v>
      </c>
      <c r="I186" t="s">
        <v>25</v>
      </c>
      <c r="J186" t="s">
        <v>467</v>
      </c>
      <c r="K186" t="s">
        <v>467</v>
      </c>
      <c r="L186" t="str">
        <f>VLOOKUP(Table110[[#This Row],[Reports to formatted]],peopleNew[],2,0)</f>
        <v>476542954</v>
      </c>
      <c r="M186" t="s">
        <v>468</v>
      </c>
      <c r="N186" t="s">
        <v>468</v>
      </c>
      <c r="O186" t="str">
        <f>VLOOKUP(Table110[[#This Row],[Works for Group Formatted]],groupsNew[],2,0)</f>
        <v>476549400</v>
      </c>
      <c r="P186" t="s">
        <v>28</v>
      </c>
      <c r="Q186" t="s">
        <v>29</v>
      </c>
      <c r="R186" t="s">
        <v>30</v>
      </c>
      <c r="S186" t="s">
        <v>4133</v>
      </c>
      <c r="T186" t="s">
        <v>470</v>
      </c>
      <c r="U186" t="s">
        <v>4134</v>
      </c>
      <c r="V186" t="s">
        <v>4135</v>
      </c>
      <c r="W186">
        <v>2692.31</v>
      </c>
      <c r="X186" t="s">
        <v>35</v>
      </c>
      <c r="Y186">
        <v>20</v>
      </c>
      <c r="Z186" s="1">
        <v>43097</v>
      </c>
      <c r="AA186" s="1">
        <v>43110</v>
      </c>
      <c r="AB186" s="1">
        <v>43124</v>
      </c>
      <c r="AC186" t="s">
        <v>36</v>
      </c>
    </row>
    <row r="187" spans="1:29" x14ac:dyDescent="0.2">
      <c r="A187" t="s">
        <v>7360</v>
      </c>
      <c r="B187" t="str">
        <f>VLOOKUP(Table110[[#This Row],[Full Name (formatted)]],peopleNew[],2,0)</f>
        <v>476542384</v>
      </c>
      <c r="C187" t="str">
        <f>TRIM(Table110[[#This Row],[Full Name (pre trim)]])</f>
        <v>Sarah D Rupert</v>
      </c>
      <c r="D187" t="s">
        <v>5218</v>
      </c>
      <c r="E187" t="s">
        <v>5219</v>
      </c>
      <c r="F187" t="s">
        <v>5220</v>
      </c>
      <c r="G187" t="s">
        <v>5221</v>
      </c>
      <c r="H187" t="s">
        <v>24</v>
      </c>
      <c r="I187" t="s">
        <v>25</v>
      </c>
      <c r="J187" t="s">
        <v>467</v>
      </c>
      <c r="K187" t="s">
        <v>467</v>
      </c>
      <c r="L187" t="str">
        <f>VLOOKUP(Table110[[#This Row],[Reports to formatted]],peopleNew[],2,0)</f>
        <v>476542954</v>
      </c>
      <c r="M187" t="s">
        <v>468</v>
      </c>
      <c r="N187" t="s">
        <v>468</v>
      </c>
      <c r="O187" t="str">
        <f>VLOOKUP(Table110[[#This Row],[Works for Group Formatted]],groupsNew[],2,0)</f>
        <v>476549400</v>
      </c>
      <c r="P187" t="s">
        <v>28</v>
      </c>
      <c r="Q187" t="s">
        <v>29</v>
      </c>
      <c r="R187" t="s">
        <v>30</v>
      </c>
      <c r="S187" t="s">
        <v>5222</v>
      </c>
      <c r="T187" t="s">
        <v>470</v>
      </c>
      <c r="U187" t="s">
        <v>4134</v>
      </c>
      <c r="V187" t="s">
        <v>5223</v>
      </c>
      <c r="W187">
        <v>1538.47</v>
      </c>
      <c r="X187" t="s">
        <v>35</v>
      </c>
      <c r="Y187">
        <v>20</v>
      </c>
      <c r="Z187" s="1">
        <v>43097</v>
      </c>
      <c r="AA187" s="1">
        <v>43110</v>
      </c>
      <c r="AB187" s="1">
        <v>43124</v>
      </c>
      <c r="AC187" t="s">
        <v>36</v>
      </c>
    </row>
    <row r="188" spans="1:29" x14ac:dyDescent="0.2">
      <c r="A188" t="s">
        <v>6520</v>
      </c>
      <c r="B188" t="str">
        <f>VLOOKUP(Table110[[#This Row],[Full Name (formatted)]],peopleNew[],2,0)</f>
        <v>476542388</v>
      </c>
      <c r="C188" t="str">
        <f>TRIM(Table110[[#This Row],[Full Name (pre trim)]])</f>
        <v>Sarah V Compo</v>
      </c>
      <c r="D188" t="s">
        <v>1459</v>
      </c>
      <c r="E188" t="s">
        <v>1460</v>
      </c>
      <c r="F188" t="s">
        <v>1461</v>
      </c>
      <c r="G188" t="s">
        <v>643</v>
      </c>
      <c r="H188" t="s">
        <v>24</v>
      </c>
      <c r="I188" t="s">
        <v>25</v>
      </c>
      <c r="J188" t="s">
        <v>467</v>
      </c>
      <c r="K188" t="s">
        <v>467</v>
      </c>
      <c r="L188" t="str">
        <f>VLOOKUP(Table110[[#This Row],[Reports to formatted]],peopleNew[],2,0)</f>
        <v>476542954</v>
      </c>
      <c r="M188" t="s">
        <v>468</v>
      </c>
      <c r="N188" t="s">
        <v>468</v>
      </c>
      <c r="O188" t="str">
        <f>VLOOKUP(Table110[[#This Row],[Works for Group Formatted]],groupsNew[],2,0)</f>
        <v>476549400</v>
      </c>
      <c r="P188" t="s">
        <v>28</v>
      </c>
      <c r="Q188" t="s">
        <v>29</v>
      </c>
      <c r="R188" t="s">
        <v>30</v>
      </c>
      <c r="S188" t="s">
        <v>1462</v>
      </c>
      <c r="T188" t="s">
        <v>470</v>
      </c>
      <c r="U188" t="s">
        <v>471</v>
      </c>
      <c r="V188" t="s">
        <v>648</v>
      </c>
      <c r="W188">
        <v>2884.62</v>
      </c>
      <c r="X188" t="s">
        <v>35</v>
      </c>
      <c r="Y188">
        <v>20</v>
      </c>
      <c r="Z188" s="1">
        <v>43097</v>
      </c>
      <c r="AA188" s="1">
        <v>43110</v>
      </c>
      <c r="AB188" s="1">
        <v>43124</v>
      </c>
      <c r="AC188" t="s">
        <v>36</v>
      </c>
    </row>
    <row r="189" spans="1:29" x14ac:dyDescent="0.2">
      <c r="A189" t="s">
        <v>7209</v>
      </c>
      <c r="B189" t="str">
        <f>VLOOKUP(Table110[[#This Row],[Full Name (formatted)]],peopleNew[],2,0)</f>
        <v>476542393</v>
      </c>
      <c r="C189" t="str">
        <f>TRIM(Table110[[#This Row],[Full Name (pre trim)]])</f>
        <v>Sheila D O'sullivan</v>
      </c>
      <c r="D189" t="s">
        <v>4583</v>
      </c>
      <c r="E189" t="s">
        <v>4584</v>
      </c>
      <c r="F189" t="s">
        <v>4585</v>
      </c>
      <c r="G189" t="s">
        <v>4586</v>
      </c>
      <c r="H189" t="s">
        <v>24</v>
      </c>
      <c r="I189" t="s">
        <v>8540</v>
      </c>
      <c r="J189" t="s">
        <v>467</v>
      </c>
      <c r="K189" t="s">
        <v>467</v>
      </c>
      <c r="L189" t="str">
        <f>VLOOKUP(Table110[[#This Row],[Reports to formatted]],peopleNew[],2,0)</f>
        <v>476542954</v>
      </c>
      <c r="M189" t="s">
        <v>468</v>
      </c>
      <c r="N189" t="s">
        <v>468</v>
      </c>
      <c r="O189" t="str">
        <f>VLOOKUP(Table110[[#This Row],[Works for Group Formatted]],groupsNew[],2,0)</f>
        <v>476549400</v>
      </c>
      <c r="P189" t="s">
        <v>28</v>
      </c>
      <c r="Q189" t="s">
        <v>29</v>
      </c>
      <c r="R189" t="s">
        <v>30</v>
      </c>
      <c r="S189" t="s">
        <v>4587</v>
      </c>
      <c r="T189" t="s">
        <v>470</v>
      </c>
      <c r="U189" t="s">
        <v>66</v>
      </c>
      <c r="V189" t="s">
        <v>4588</v>
      </c>
      <c r="W189">
        <v>1230.77</v>
      </c>
      <c r="X189" t="s">
        <v>47</v>
      </c>
      <c r="Y189">
        <v>20</v>
      </c>
      <c r="Z189" s="1">
        <v>43097</v>
      </c>
      <c r="AA189" s="1">
        <v>43110</v>
      </c>
      <c r="AB189" s="1">
        <v>43124</v>
      </c>
      <c r="AC189" t="s">
        <v>36</v>
      </c>
    </row>
    <row r="190" spans="1:29" x14ac:dyDescent="0.2">
      <c r="A190" t="s">
        <v>7302</v>
      </c>
      <c r="B190" t="str">
        <f>VLOOKUP(Table110[[#This Row],[Full Name (formatted)]],peopleNew[],2,0)</f>
        <v>476543197</v>
      </c>
      <c r="C190" t="str">
        <f>TRIM(Table110[[#This Row],[Full Name (pre trim)]])</f>
        <v>James E Reagen</v>
      </c>
      <c r="D190" t="s">
        <v>4971</v>
      </c>
      <c r="E190" t="s">
        <v>3760</v>
      </c>
      <c r="F190" t="s">
        <v>4972</v>
      </c>
      <c r="G190" t="s">
        <v>4973</v>
      </c>
      <c r="H190" t="s">
        <v>24</v>
      </c>
      <c r="I190" t="s">
        <v>25</v>
      </c>
      <c r="J190" t="s">
        <v>467</v>
      </c>
      <c r="K190" t="s">
        <v>467</v>
      </c>
      <c r="L190" t="str">
        <f>VLOOKUP(Table110[[#This Row],[Reports to formatted]],peopleNew[],2,0)</f>
        <v>476542954</v>
      </c>
      <c r="M190" t="s">
        <v>468</v>
      </c>
      <c r="N190" t="s">
        <v>468</v>
      </c>
      <c r="O190" t="str">
        <f>VLOOKUP(Table110[[#This Row],[Works for Group Formatted]],groupsNew[],2,0)</f>
        <v>476549400</v>
      </c>
      <c r="P190" t="s">
        <v>28</v>
      </c>
      <c r="Q190" t="s">
        <v>29</v>
      </c>
      <c r="R190" t="s">
        <v>30</v>
      </c>
      <c r="S190" t="s">
        <v>4974</v>
      </c>
      <c r="T190" t="s">
        <v>470</v>
      </c>
      <c r="U190" t="s">
        <v>4134</v>
      </c>
      <c r="V190" t="s">
        <v>4975</v>
      </c>
      <c r="W190">
        <v>1864.9</v>
      </c>
      <c r="X190" t="s">
        <v>35</v>
      </c>
      <c r="Y190">
        <v>20</v>
      </c>
      <c r="Z190" s="1">
        <v>43097</v>
      </c>
      <c r="AA190" s="1">
        <v>43110</v>
      </c>
      <c r="AB190" s="1">
        <v>43124</v>
      </c>
      <c r="AC190" t="s">
        <v>36</v>
      </c>
    </row>
    <row r="191" spans="1:29" x14ac:dyDescent="0.2">
      <c r="A191" t="s">
        <v>7560</v>
      </c>
      <c r="B191" t="str">
        <f>VLOOKUP(Table110[[#This Row],[Full Name (formatted)]],peopleNew[],2,0)</f>
        <v>476543208</v>
      </c>
      <c r="C191" t="str">
        <f>TRIM(Table110[[#This Row],[Full Name (pre trim)]])</f>
        <v>Mark C Walczyk</v>
      </c>
      <c r="D191" t="s">
        <v>6047</v>
      </c>
      <c r="E191" t="s">
        <v>211</v>
      </c>
      <c r="F191" t="s">
        <v>6048</v>
      </c>
      <c r="G191" t="s">
        <v>381</v>
      </c>
      <c r="H191" t="s">
        <v>24</v>
      </c>
      <c r="I191" t="s">
        <v>25</v>
      </c>
      <c r="J191" t="s">
        <v>467</v>
      </c>
      <c r="K191" t="s">
        <v>467</v>
      </c>
      <c r="L191" t="str">
        <f>VLOOKUP(Table110[[#This Row],[Reports to formatted]],peopleNew[],2,0)</f>
        <v>476542954</v>
      </c>
      <c r="M191" t="s">
        <v>468</v>
      </c>
      <c r="N191" t="s">
        <v>468</v>
      </c>
      <c r="O191" t="str">
        <f>VLOOKUP(Table110[[#This Row],[Works for Group Formatted]],groupsNew[],2,0)</f>
        <v>476549400</v>
      </c>
      <c r="P191" t="s">
        <v>28</v>
      </c>
      <c r="Q191" t="s">
        <v>29</v>
      </c>
      <c r="R191" t="s">
        <v>30</v>
      </c>
      <c r="S191" t="s">
        <v>6049</v>
      </c>
      <c r="T191" t="s">
        <v>470</v>
      </c>
      <c r="U191" t="s">
        <v>471</v>
      </c>
      <c r="V191" t="s">
        <v>387</v>
      </c>
      <c r="W191">
        <v>2192.3200000000002</v>
      </c>
      <c r="X191" t="s">
        <v>35</v>
      </c>
      <c r="Y191">
        <v>20</v>
      </c>
      <c r="Z191" s="1">
        <v>43097</v>
      </c>
      <c r="AA191" s="1">
        <v>43110</v>
      </c>
      <c r="AB191" s="1">
        <v>43124</v>
      </c>
      <c r="AC191" t="s">
        <v>36</v>
      </c>
    </row>
    <row r="192" spans="1:29" x14ac:dyDescent="0.2">
      <c r="A192" t="s">
        <v>6639</v>
      </c>
      <c r="B192" t="str">
        <f>VLOOKUP(Table110[[#This Row],[Full Name (formatted)]],peopleNew[],2,0)</f>
        <v>567679173</v>
      </c>
      <c r="C192" t="str">
        <f>TRIM(Table110[[#This Row],[Full Name (pre trim)]])</f>
        <v>Logan M Eddy</v>
      </c>
      <c r="D192" t="s">
        <v>2050</v>
      </c>
      <c r="E192" t="s">
        <v>2051</v>
      </c>
      <c r="F192" t="s">
        <v>2048</v>
      </c>
      <c r="G192" t="s">
        <v>429</v>
      </c>
      <c r="H192" t="s">
        <v>24</v>
      </c>
      <c r="I192" t="s">
        <v>25</v>
      </c>
      <c r="J192" t="s">
        <v>467</v>
      </c>
      <c r="K192" t="s">
        <v>467</v>
      </c>
      <c r="L192" t="str">
        <f>VLOOKUP(Table110[[#This Row],[Reports to formatted]],peopleNew[],2,0)</f>
        <v>476542954</v>
      </c>
      <c r="M192" t="s">
        <v>468</v>
      </c>
      <c r="N192" t="s">
        <v>468</v>
      </c>
      <c r="O192" t="str">
        <f>VLOOKUP(Table110[[#This Row],[Works for Group Formatted]],groupsNew[],2,0)</f>
        <v>476549400</v>
      </c>
      <c r="P192" t="s">
        <v>28</v>
      </c>
      <c r="Q192" t="s">
        <v>29</v>
      </c>
      <c r="R192" t="s">
        <v>30</v>
      </c>
      <c r="S192" t="s">
        <v>2052</v>
      </c>
      <c r="T192" t="s">
        <v>470</v>
      </c>
      <c r="U192" t="s">
        <v>471</v>
      </c>
      <c r="V192" t="s">
        <v>434</v>
      </c>
      <c r="W192">
        <v>961.54</v>
      </c>
      <c r="X192" t="s">
        <v>47</v>
      </c>
      <c r="Y192">
        <v>20</v>
      </c>
      <c r="Z192" s="1">
        <v>43097</v>
      </c>
      <c r="AA192" s="1">
        <v>43110</v>
      </c>
      <c r="AB192" s="1">
        <v>43124</v>
      </c>
      <c r="AC192" t="s">
        <v>36</v>
      </c>
    </row>
    <row r="193" spans="1:29" x14ac:dyDescent="0.2">
      <c r="A193" t="s">
        <v>7269</v>
      </c>
      <c r="B193" t="str">
        <f>VLOOKUP(Table110[[#This Row],[Full Name (formatted)]],peopleNew[],2,0)</f>
        <v>567679180</v>
      </c>
      <c r="C193" t="str">
        <f>TRIM(Table110[[#This Row],[Full Name (pre trim)]])</f>
        <v>David M Poleto Jr</v>
      </c>
      <c r="D193" t="s">
        <v>4836</v>
      </c>
      <c r="E193" t="s">
        <v>3508</v>
      </c>
      <c r="F193" t="s">
        <v>4837</v>
      </c>
      <c r="G193" t="s">
        <v>4838</v>
      </c>
      <c r="H193" t="s">
        <v>24</v>
      </c>
      <c r="I193" t="s">
        <v>25</v>
      </c>
      <c r="J193" t="s">
        <v>467</v>
      </c>
      <c r="K193" t="s">
        <v>467</v>
      </c>
      <c r="L193" t="str">
        <f>VLOOKUP(Table110[[#This Row],[Reports to formatted]],peopleNew[],2,0)</f>
        <v>476542954</v>
      </c>
      <c r="M193" t="s">
        <v>468</v>
      </c>
      <c r="N193" t="s">
        <v>468</v>
      </c>
      <c r="O193" t="str">
        <f>VLOOKUP(Table110[[#This Row],[Works for Group Formatted]],groupsNew[],2,0)</f>
        <v>476549400</v>
      </c>
      <c r="P193" t="s">
        <v>28</v>
      </c>
      <c r="Q193" t="s">
        <v>29</v>
      </c>
      <c r="R193" t="s">
        <v>30</v>
      </c>
      <c r="S193" t="s">
        <v>4839</v>
      </c>
      <c r="T193" t="s">
        <v>470</v>
      </c>
      <c r="U193" t="s">
        <v>4840</v>
      </c>
      <c r="V193" t="s">
        <v>4841</v>
      </c>
      <c r="W193">
        <v>884.62</v>
      </c>
      <c r="X193" t="s">
        <v>47</v>
      </c>
      <c r="Y193">
        <v>20</v>
      </c>
      <c r="Z193" s="1">
        <v>43097</v>
      </c>
      <c r="AA193" s="1">
        <v>43110</v>
      </c>
      <c r="AB193" s="1">
        <v>43124</v>
      </c>
      <c r="AC193" t="s">
        <v>36</v>
      </c>
    </row>
    <row r="194" spans="1:29" x14ac:dyDescent="0.2">
      <c r="A194" t="s">
        <v>6353</v>
      </c>
      <c r="B194" t="str">
        <f>VLOOKUP(Table110[[#This Row],[Full Name (formatted)]],peopleNew[],2,0)</f>
        <v>625374592</v>
      </c>
      <c r="C194" t="str">
        <f>TRIM(Table110[[#This Row],[Full Name (pre trim)]])</f>
        <v>Santina E Baker</v>
      </c>
      <c r="D194" t="s">
        <v>463</v>
      </c>
      <c r="E194" t="s">
        <v>464</v>
      </c>
      <c r="F194" t="s">
        <v>465</v>
      </c>
      <c r="G194" t="s">
        <v>466</v>
      </c>
      <c r="H194" t="s">
        <v>24</v>
      </c>
      <c r="I194" t="s">
        <v>25</v>
      </c>
      <c r="J194" t="s">
        <v>467</v>
      </c>
      <c r="K194" t="s">
        <v>467</v>
      </c>
      <c r="L194" t="str">
        <f>VLOOKUP(Table110[[#This Row],[Reports to formatted]],peopleNew[],2,0)</f>
        <v>476542954</v>
      </c>
      <c r="M194" t="s">
        <v>468</v>
      </c>
      <c r="N194" t="s">
        <v>468</v>
      </c>
      <c r="O194" t="str">
        <f>VLOOKUP(Table110[[#This Row],[Works for Group Formatted]],groupsNew[],2,0)</f>
        <v>476549400</v>
      </c>
      <c r="P194" t="s">
        <v>28</v>
      </c>
      <c r="Q194" t="s">
        <v>29</v>
      </c>
      <c r="R194" t="s">
        <v>30</v>
      </c>
      <c r="S194" t="s">
        <v>469</v>
      </c>
      <c r="T194" t="s">
        <v>470</v>
      </c>
      <c r="U194" t="s">
        <v>471</v>
      </c>
      <c r="V194" t="s">
        <v>472</v>
      </c>
      <c r="W194">
        <v>1192.31</v>
      </c>
      <c r="X194" t="s">
        <v>47</v>
      </c>
      <c r="Y194">
        <v>20</v>
      </c>
      <c r="Z194" s="1">
        <v>43097</v>
      </c>
      <c r="AA194" s="1">
        <v>43110</v>
      </c>
      <c r="AB194" s="1">
        <v>43124</v>
      </c>
      <c r="AC194" t="s">
        <v>36</v>
      </c>
    </row>
    <row r="195" spans="1:29" x14ac:dyDescent="0.2">
      <c r="A195" t="s">
        <v>7598</v>
      </c>
      <c r="B195" t="str">
        <f>VLOOKUP(Table110[[#This Row],[Full Name (formatted)]],peopleNew[],2,0)</f>
        <v>625374603</v>
      </c>
      <c r="C195" t="str">
        <f>TRIM(Table110[[#This Row],[Full Name (pre trim)]])</f>
        <v>Graham D Wise</v>
      </c>
      <c r="D195" t="s">
        <v>6194</v>
      </c>
      <c r="E195" t="s">
        <v>6195</v>
      </c>
      <c r="F195" t="s">
        <v>6196</v>
      </c>
      <c r="G195" t="s">
        <v>194</v>
      </c>
      <c r="H195" t="s">
        <v>24</v>
      </c>
      <c r="I195" t="s">
        <v>25</v>
      </c>
      <c r="J195" t="s">
        <v>467</v>
      </c>
      <c r="K195" t="s">
        <v>467</v>
      </c>
      <c r="L195" t="str">
        <f>VLOOKUP(Table110[[#This Row],[Reports to formatted]],peopleNew[],2,0)</f>
        <v>476542954</v>
      </c>
      <c r="M195" t="s">
        <v>468</v>
      </c>
      <c r="N195" t="s">
        <v>468</v>
      </c>
      <c r="O195" t="str">
        <f>VLOOKUP(Table110[[#This Row],[Works for Group Formatted]],groupsNew[],2,0)</f>
        <v>476549400</v>
      </c>
      <c r="P195" t="s">
        <v>28</v>
      </c>
      <c r="Q195" t="s">
        <v>29</v>
      </c>
      <c r="R195" t="s">
        <v>30</v>
      </c>
      <c r="S195" t="s">
        <v>6197</v>
      </c>
      <c r="T195" t="s">
        <v>470</v>
      </c>
      <c r="U195" t="s">
        <v>471</v>
      </c>
      <c r="V195" t="s">
        <v>199</v>
      </c>
      <c r="W195">
        <v>2115.39</v>
      </c>
      <c r="X195" t="s">
        <v>47</v>
      </c>
      <c r="Y195">
        <v>20</v>
      </c>
      <c r="Z195" s="1">
        <v>43097</v>
      </c>
      <c r="AA195" s="1">
        <v>43110</v>
      </c>
      <c r="AB195" s="1">
        <v>43124</v>
      </c>
      <c r="AC195" t="s">
        <v>36</v>
      </c>
    </row>
    <row r="196" spans="1:29" x14ac:dyDescent="0.2">
      <c r="A196" t="s">
        <v>6633</v>
      </c>
      <c r="B196" t="str">
        <f>VLOOKUP(Table110[[#This Row],[Full Name (formatted)]],peopleNew[],2,0)</f>
        <v>765291045</v>
      </c>
      <c r="C196" t="str">
        <f>TRIM(Table110[[#This Row],[Full Name (pre trim)]])</f>
        <v>Brian J Dwyer</v>
      </c>
      <c r="D196" t="s">
        <v>2023</v>
      </c>
      <c r="E196" t="s">
        <v>2024</v>
      </c>
      <c r="F196" t="s">
        <v>2025</v>
      </c>
      <c r="G196" t="s">
        <v>80</v>
      </c>
      <c r="H196" t="s">
        <v>24</v>
      </c>
      <c r="I196" t="s">
        <v>25</v>
      </c>
      <c r="J196" t="s">
        <v>467</v>
      </c>
      <c r="K196" t="s">
        <v>467</v>
      </c>
      <c r="L196" t="str">
        <f>VLOOKUP(Table110[[#This Row],[Reports to formatted]],peopleNew[],2,0)</f>
        <v>476542954</v>
      </c>
      <c r="M196" t="s">
        <v>468</v>
      </c>
      <c r="N196" t="s">
        <v>468</v>
      </c>
      <c r="O196" t="str">
        <f>VLOOKUP(Table110[[#This Row],[Works for Group Formatted]],groupsNew[],2,0)</f>
        <v>476549400</v>
      </c>
      <c r="P196" t="s">
        <v>28</v>
      </c>
      <c r="Q196" t="s">
        <v>29</v>
      </c>
      <c r="R196" t="s">
        <v>30</v>
      </c>
      <c r="S196" t="s">
        <v>2026</v>
      </c>
      <c r="T196" t="s">
        <v>470</v>
      </c>
      <c r="U196" t="s">
        <v>471</v>
      </c>
      <c r="V196" t="s">
        <v>86</v>
      </c>
      <c r="W196">
        <v>1807.7</v>
      </c>
      <c r="X196" t="s">
        <v>47</v>
      </c>
      <c r="Y196">
        <v>20</v>
      </c>
      <c r="Z196" s="1">
        <v>43097</v>
      </c>
      <c r="AA196" s="1">
        <v>43110</v>
      </c>
      <c r="AB196" s="1">
        <v>43124</v>
      </c>
      <c r="AC196" t="s">
        <v>36</v>
      </c>
    </row>
    <row r="197" spans="1:29" x14ac:dyDescent="0.2">
      <c r="A197" t="s">
        <v>7436</v>
      </c>
      <c r="B197" t="str">
        <f>VLOOKUP(Table110[[#This Row],[Full Name (formatted)]],peopleNew[],2,0)</f>
        <v>476542939</v>
      </c>
      <c r="C197" t="str">
        <f>TRIM(Table110[[#This Row],[Full Name (pre trim)]])</f>
        <v>John K Slattery</v>
      </c>
      <c r="D197" t="s">
        <v>5536</v>
      </c>
      <c r="E197" t="s">
        <v>519</v>
      </c>
      <c r="F197" t="s">
        <v>5537</v>
      </c>
      <c r="G197" t="s">
        <v>903</v>
      </c>
      <c r="H197" t="s">
        <v>24</v>
      </c>
      <c r="I197" t="s">
        <v>8540</v>
      </c>
      <c r="J197" t="s">
        <v>365</v>
      </c>
      <c r="K197" t="s">
        <v>365</v>
      </c>
      <c r="L197" t="str">
        <f>VLOOKUP(Table110[[#This Row],[Reports to formatted]],peopleNew[],2,0)</f>
        <v>515137830</v>
      </c>
      <c r="M197" t="s">
        <v>366</v>
      </c>
      <c r="N197" t="s">
        <v>366</v>
      </c>
      <c r="O197" t="str">
        <f>VLOOKUP(Table110[[#This Row],[Works for Group Formatted]],groupsNew[],2,0)</f>
        <v>558451297</v>
      </c>
      <c r="P197" t="s">
        <v>28</v>
      </c>
      <c r="Q197" t="s">
        <v>29</v>
      </c>
      <c r="R197" t="s">
        <v>30</v>
      </c>
      <c r="S197" t="s">
        <v>5538</v>
      </c>
      <c r="T197" t="s">
        <v>368</v>
      </c>
      <c r="U197" t="s">
        <v>66</v>
      </c>
      <c r="V197" t="s">
        <v>905</v>
      </c>
      <c r="W197">
        <v>1826.93</v>
      </c>
      <c r="X197" t="s">
        <v>35</v>
      </c>
      <c r="Y197">
        <v>20</v>
      </c>
      <c r="Z197" s="1">
        <v>43097</v>
      </c>
      <c r="AA197" s="1">
        <v>43110</v>
      </c>
      <c r="AB197" s="1">
        <v>43124</v>
      </c>
      <c r="AC197" t="s">
        <v>36</v>
      </c>
    </row>
    <row r="198" spans="1:29" x14ac:dyDescent="0.2">
      <c r="A198" t="s">
        <v>6340</v>
      </c>
      <c r="B198" t="str">
        <f>VLOOKUP(Table110[[#This Row],[Full Name (formatted)]],peopleNew[],2,0)</f>
        <v>476543287</v>
      </c>
      <c r="C198" t="str">
        <f>TRIM(Table110[[#This Row],[Full Name (pre trim)]])</f>
        <v>Aron Ashrafioun</v>
      </c>
      <c r="D198" t="s">
        <v>361</v>
      </c>
      <c r="E198" t="s">
        <v>362</v>
      </c>
      <c r="F198" t="s">
        <v>363</v>
      </c>
      <c r="G198" t="s">
        <v>364</v>
      </c>
      <c r="H198" t="s">
        <v>24</v>
      </c>
      <c r="I198" t="s">
        <v>8540</v>
      </c>
      <c r="J198" t="s">
        <v>365</v>
      </c>
      <c r="K198" t="s">
        <v>365</v>
      </c>
      <c r="L198" t="str">
        <f>VLOOKUP(Table110[[#This Row],[Reports to formatted]],peopleNew[],2,0)</f>
        <v>515137830</v>
      </c>
      <c r="M198" t="s">
        <v>366</v>
      </c>
      <c r="N198" t="s">
        <v>366</v>
      </c>
      <c r="O198" t="str">
        <f>VLOOKUP(Table110[[#This Row],[Works for Group Formatted]],groupsNew[],2,0)</f>
        <v>558451297</v>
      </c>
      <c r="P198" t="s">
        <v>28</v>
      </c>
      <c r="Q198" t="s">
        <v>29</v>
      </c>
      <c r="R198" t="s">
        <v>30</v>
      </c>
      <c r="S198" t="s">
        <v>367</v>
      </c>
      <c r="T198" t="s">
        <v>368</v>
      </c>
      <c r="U198" t="s">
        <v>66</v>
      </c>
      <c r="V198" t="s">
        <v>369</v>
      </c>
      <c r="W198">
        <v>1826.93</v>
      </c>
      <c r="X198" t="s">
        <v>35</v>
      </c>
      <c r="Y198">
        <v>20</v>
      </c>
      <c r="Z198" s="1">
        <v>43097</v>
      </c>
      <c r="AA198" s="1">
        <v>43110</v>
      </c>
      <c r="AB198" s="1">
        <v>43124</v>
      </c>
      <c r="AC198" t="s">
        <v>36</v>
      </c>
    </row>
    <row r="199" spans="1:29" x14ac:dyDescent="0.2">
      <c r="A199" t="s">
        <v>7375</v>
      </c>
      <c r="B199" t="str">
        <f>VLOOKUP(Table110[[#This Row],[Full Name (formatted)]],peopleNew[],2,0)</f>
        <v>476547026</v>
      </c>
      <c r="C199" t="str">
        <f>TRIM(Table110[[#This Row],[Full Name (pre trim)]])</f>
        <v>Lisa M Salotti</v>
      </c>
      <c r="D199" t="s">
        <v>5279</v>
      </c>
      <c r="E199" t="s">
        <v>2288</v>
      </c>
      <c r="F199" t="s">
        <v>5280</v>
      </c>
      <c r="G199" t="s">
        <v>5281</v>
      </c>
      <c r="H199" t="s">
        <v>24</v>
      </c>
      <c r="I199" t="s">
        <v>25</v>
      </c>
      <c r="J199" t="s">
        <v>365</v>
      </c>
      <c r="K199" t="s">
        <v>365</v>
      </c>
      <c r="L199" t="str">
        <f>VLOOKUP(Table110[[#This Row],[Reports to formatted]],peopleNew[],2,0)</f>
        <v>515137830</v>
      </c>
      <c r="M199" t="s">
        <v>366</v>
      </c>
      <c r="N199" t="s">
        <v>366</v>
      </c>
      <c r="O199" t="str">
        <f>VLOOKUP(Table110[[#This Row],[Works for Group Formatted]],groupsNew[],2,0)</f>
        <v>558451297</v>
      </c>
      <c r="P199" t="s">
        <v>28</v>
      </c>
      <c r="Q199" t="s">
        <v>29</v>
      </c>
      <c r="R199" t="s">
        <v>30</v>
      </c>
      <c r="S199" t="s">
        <v>5282</v>
      </c>
      <c r="T199" t="s">
        <v>368</v>
      </c>
      <c r="U199" t="s">
        <v>653</v>
      </c>
      <c r="V199" t="s">
        <v>5283</v>
      </c>
      <c r="W199">
        <v>1796.16</v>
      </c>
      <c r="X199" t="s">
        <v>35</v>
      </c>
      <c r="Y199">
        <v>20</v>
      </c>
      <c r="Z199" s="1">
        <v>43097</v>
      </c>
      <c r="AA199" s="1">
        <v>43110</v>
      </c>
      <c r="AB199" s="1">
        <v>43124</v>
      </c>
      <c r="AC199" t="s">
        <v>36</v>
      </c>
    </row>
    <row r="200" spans="1:29" x14ac:dyDescent="0.2">
      <c r="A200" t="s">
        <v>6702</v>
      </c>
      <c r="B200" t="str">
        <f>VLOOKUP(Table110[[#This Row],[Full Name (formatted)]],peopleNew[],2,0)</f>
        <v>625374682</v>
      </c>
      <c r="C200" t="str">
        <f>TRIM(Table110[[#This Row],[Full Name (pre trim)]])</f>
        <v>Kristin L Frank</v>
      </c>
      <c r="D200" t="s">
        <v>2325</v>
      </c>
      <c r="E200" t="s">
        <v>2326</v>
      </c>
      <c r="F200" t="s">
        <v>2327</v>
      </c>
      <c r="G200" t="s">
        <v>2328</v>
      </c>
      <c r="H200" t="s">
        <v>24</v>
      </c>
      <c r="I200" t="s">
        <v>8540</v>
      </c>
      <c r="J200" t="s">
        <v>365</v>
      </c>
      <c r="K200" t="s">
        <v>365</v>
      </c>
      <c r="L200" t="str">
        <f>VLOOKUP(Table110[[#This Row],[Reports to formatted]],peopleNew[],2,0)</f>
        <v>515137830</v>
      </c>
      <c r="M200" t="s">
        <v>366</v>
      </c>
      <c r="N200" t="s">
        <v>366</v>
      </c>
      <c r="O200" t="str">
        <f>VLOOKUP(Table110[[#This Row],[Works for Group Formatted]],groupsNew[],2,0)</f>
        <v>558451297</v>
      </c>
      <c r="P200" t="s">
        <v>28</v>
      </c>
      <c r="Q200" t="s">
        <v>29</v>
      </c>
      <c r="R200" t="s">
        <v>30</v>
      </c>
      <c r="S200" t="s">
        <v>2329</v>
      </c>
      <c r="T200" t="s">
        <v>368</v>
      </c>
      <c r="U200" t="s">
        <v>66</v>
      </c>
      <c r="V200" t="s">
        <v>2330</v>
      </c>
      <c r="W200">
        <v>2884.62</v>
      </c>
      <c r="X200" t="s">
        <v>35</v>
      </c>
      <c r="Y200">
        <v>20</v>
      </c>
      <c r="Z200" s="1">
        <v>43097</v>
      </c>
      <c r="AA200" s="1">
        <v>43110</v>
      </c>
      <c r="AB200" s="1">
        <v>43124</v>
      </c>
      <c r="AC200" t="s">
        <v>36</v>
      </c>
    </row>
    <row r="201" spans="1:29" x14ac:dyDescent="0.2">
      <c r="A201" t="s">
        <v>7535</v>
      </c>
      <c r="B201" t="str">
        <f>VLOOKUP(Table110[[#This Row],[Full Name (formatted)]],peopleNew[],2,0)</f>
        <v>625374684</v>
      </c>
      <c r="C201" t="str">
        <f>TRIM(Table110[[#This Row],[Full Name (pre trim)]])</f>
        <v>Michelle L Van Alst</v>
      </c>
      <c r="D201" t="s">
        <v>5948</v>
      </c>
      <c r="E201" t="s">
        <v>1670</v>
      </c>
      <c r="F201" t="s">
        <v>5949</v>
      </c>
      <c r="G201" t="s">
        <v>51</v>
      </c>
      <c r="H201" t="s">
        <v>24</v>
      </c>
      <c r="I201" t="s">
        <v>8540</v>
      </c>
      <c r="J201" t="s">
        <v>365</v>
      </c>
      <c r="K201" t="s">
        <v>365</v>
      </c>
      <c r="L201" t="str">
        <f>VLOOKUP(Table110[[#This Row],[Reports to formatted]],peopleNew[],2,0)</f>
        <v>515137830</v>
      </c>
      <c r="M201" t="s">
        <v>366</v>
      </c>
      <c r="N201" t="s">
        <v>366</v>
      </c>
      <c r="O201" t="str">
        <f>VLOOKUP(Table110[[#This Row],[Works for Group Formatted]],groupsNew[],2,0)</f>
        <v>558451297</v>
      </c>
      <c r="P201" t="s">
        <v>28</v>
      </c>
      <c r="Q201" t="s">
        <v>29</v>
      </c>
      <c r="R201" t="s">
        <v>30</v>
      </c>
      <c r="S201" t="s">
        <v>5950</v>
      </c>
      <c r="T201" t="s">
        <v>368</v>
      </c>
      <c r="U201" t="s">
        <v>66</v>
      </c>
      <c r="V201" t="s">
        <v>57</v>
      </c>
      <c r="W201">
        <v>1788.47</v>
      </c>
      <c r="X201" t="s">
        <v>35</v>
      </c>
      <c r="Y201">
        <v>20</v>
      </c>
      <c r="Z201" s="1">
        <v>43097</v>
      </c>
      <c r="AA201" s="1">
        <v>43110</v>
      </c>
      <c r="AB201" s="1">
        <v>43124</v>
      </c>
      <c r="AC201" t="s">
        <v>36</v>
      </c>
    </row>
    <row r="202" spans="1:29" x14ac:dyDescent="0.2">
      <c r="A202" t="s">
        <v>7595</v>
      </c>
      <c r="B202" t="str">
        <f>VLOOKUP(Table110[[#This Row],[Full Name (formatted)]],peopleNew[],2,0)</f>
        <v>625374686</v>
      </c>
      <c r="C202" t="str">
        <f>TRIM(Table110[[#This Row],[Full Name (pre trim)]])</f>
        <v>Taryn E Windheim</v>
      </c>
      <c r="D202" t="s">
        <v>6181</v>
      </c>
      <c r="E202" t="s">
        <v>6182</v>
      </c>
      <c r="F202" t="s">
        <v>6183</v>
      </c>
      <c r="G202" t="s">
        <v>651</v>
      </c>
      <c r="H202" t="s">
        <v>24</v>
      </c>
      <c r="I202" t="s">
        <v>25</v>
      </c>
      <c r="J202" t="s">
        <v>365</v>
      </c>
      <c r="K202" t="s">
        <v>365</v>
      </c>
      <c r="L202" t="str">
        <f>VLOOKUP(Table110[[#This Row],[Reports to formatted]],peopleNew[],2,0)</f>
        <v>515137830</v>
      </c>
      <c r="M202" t="s">
        <v>366</v>
      </c>
      <c r="N202" t="s">
        <v>366</v>
      </c>
      <c r="O202" t="str">
        <f>VLOOKUP(Table110[[#This Row],[Works for Group Formatted]],groupsNew[],2,0)</f>
        <v>558451297</v>
      </c>
      <c r="P202" t="s">
        <v>28</v>
      </c>
      <c r="Q202" t="s">
        <v>29</v>
      </c>
      <c r="R202" t="s">
        <v>30</v>
      </c>
      <c r="S202" t="s">
        <v>6184</v>
      </c>
      <c r="T202" t="s">
        <v>368</v>
      </c>
      <c r="U202" t="s">
        <v>653</v>
      </c>
      <c r="V202" t="s">
        <v>654</v>
      </c>
      <c r="W202">
        <v>769.2</v>
      </c>
      <c r="X202" t="s">
        <v>47</v>
      </c>
      <c r="Y202">
        <v>20</v>
      </c>
      <c r="Z202" s="1">
        <v>43097</v>
      </c>
      <c r="AA202" s="1">
        <v>43110</v>
      </c>
      <c r="AB202" s="1">
        <v>43124</v>
      </c>
      <c r="AC202" t="s">
        <v>36</v>
      </c>
    </row>
    <row r="203" spans="1:29" x14ac:dyDescent="0.2">
      <c r="A203" t="s">
        <v>6394</v>
      </c>
      <c r="B203" t="str">
        <f>VLOOKUP(Table110[[#This Row],[Full Name (formatted)]],peopleNew[],2,0)</f>
        <v>681225336</v>
      </c>
      <c r="C203" t="str">
        <f>TRIM(Table110[[#This Row],[Full Name (pre trim)]])</f>
        <v>Allyson N Bero</v>
      </c>
      <c r="D203" t="s">
        <v>739</v>
      </c>
      <c r="E203" t="s">
        <v>740</v>
      </c>
      <c r="F203" t="s">
        <v>741</v>
      </c>
      <c r="G203" t="s">
        <v>742</v>
      </c>
      <c r="H203" t="s">
        <v>24</v>
      </c>
      <c r="I203" t="s">
        <v>25</v>
      </c>
      <c r="J203" t="s">
        <v>365</v>
      </c>
      <c r="K203" t="s">
        <v>365</v>
      </c>
      <c r="L203" t="str">
        <f>VLOOKUP(Table110[[#This Row],[Reports to formatted]],peopleNew[],2,0)</f>
        <v>515137830</v>
      </c>
      <c r="M203" t="s">
        <v>366</v>
      </c>
      <c r="N203" t="s">
        <v>366</v>
      </c>
      <c r="O203" t="str">
        <f>VLOOKUP(Table110[[#This Row],[Works for Group Formatted]],groupsNew[],2,0)</f>
        <v>558451297</v>
      </c>
      <c r="P203" t="s">
        <v>28</v>
      </c>
      <c r="Q203" t="s">
        <v>29</v>
      </c>
      <c r="R203" t="s">
        <v>30</v>
      </c>
      <c r="S203" t="s">
        <v>743</v>
      </c>
      <c r="T203" t="s">
        <v>368</v>
      </c>
      <c r="U203" t="s">
        <v>653</v>
      </c>
      <c r="V203" t="s">
        <v>744</v>
      </c>
      <c r="W203">
        <v>1538.47</v>
      </c>
      <c r="X203" t="s">
        <v>35</v>
      </c>
      <c r="Y203">
        <v>20</v>
      </c>
      <c r="Z203" s="1">
        <v>43097</v>
      </c>
      <c r="AA203" s="1">
        <v>43110</v>
      </c>
      <c r="AB203" s="1">
        <v>43124</v>
      </c>
      <c r="AC203" t="s">
        <v>36</v>
      </c>
    </row>
    <row r="204" spans="1:29" x14ac:dyDescent="0.2">
      <c r="A204" t="s">
        <v>7141</v>
      </c>
      <c r="B204" t="str">
        <f>VLOOKUP(Table110[[#This Row],[Full Name (formatted)]],peopleNew[],2,0)</f>
        <v>681225338</v>
      </c>
      <c r="C204" t="str">
        <f>TRIM(Table110[[#This Row],[Full Name (pre trim)]])</f>
        <v>Jonathan J Monfiletto</v>
      </c>
      <c r="D204" t="s">
        <v>4289</v>
      </c>
      <c r="E204" t="s">
        <v>4290</v>
      </c>
      <c r="F204" t="s">
        <v>4291</v>
      </c>
      <c r="G204" t="s">
        <v>80</v>
      </c>
      <c r="H204" t="s">
        <v>24</v>
      </c>
      <c r="I204" t="s">
        <v>25</v>
      </c>
      <c r="J204" t="s">
        <v>365</v>
      </c>
      <c r="K204" t="s">
        <v>365</v>
      </c>
      <c r="L204" t="str">
        <f>VLOOKUP(Table110[[#This Row],[Reports to formatted]],peopleNew[],2,0)</f>
        <v>515137830</v>
      </c>
      <c r="M204" t="s">
        <v>366</v>
      </c>
      <c r="N204" t="s">
        <v>366</v>
      </c>
      <c r="O204" t="str">
        <f>VLOOKUP(Table110[[#This Row],[Works for Group Formatted]],groupsNew[],2,0)</f>
        <v>558451297</v>
      </c>
      <c r="P204" t="s">
        <v>28</v>
      </c>
      <c r="Q204" t="s">
        <v>29</v>
      </c>
      <c r="R204" t="s">
        <v>30</v>
      </c>
      <c r="S204" t="s">
        <v>4292</v>
      </c>
      <c r="T204" t="s">
        <v>368</v>
      </c>
      <c r="U204" t="s">
        <v>653</v>
      </c>
      <c r="V204" t="s">
        <v>86</v>
      </c>
      <c r="W204">
        <v>1769.24</v>
      </c>
      <c r="X204" t="s">
        <v>35</v>
      </c>
      <c r="Y204">
        <v>20</v>
      </c>
      <c r="Z204" s="1">
        <v>43097</v>
      </c>
      <c r="AA204" s="1">
        <v>43110</v>
      </c>
      <c r="AB204" s="1">
        <v>43124</v>
      </c>
      <c r="AC204" t="s">
        <v>36</v>
      </c>
    </row>
    <row r="205" spans="1:29" x14ac:dyDescent="0.2">
      <c r="A205" t="s">
        <v>7605</v>
      </c>
      <c r="B205" t="str">
        <f>VLOOKUP(Table110[[#This Row],[Full Name (formatted)]],peopleNew[],2,0)</f>
        <v>681225342</v>
      </c>
      <c r="C205" t="str">
        <f>TRIM(Table110[[#This Row],[Full Name (pre trim)]])</f>
        <v>Timothy J Wright</v>
      </c>
      <c r="D205" t="s">
        <v>6226</v>
      </c>
      <c r="E205" t="s">
        <v>723</v>
      </c>
      <c r="F205" t="s">
        <v>6227</v>
      </c>
      <c r="G205" t="s">
        <v>6228</v>
      </c>
      <c r="H205" t="s">
        <v>24</v>
      </c>
      <c r="I205" t="s">
        <v>25</v>
      </c>
      <c r="J205" t="s">
        <v>365</v>
      </c>
      <c r="K205" t="s">
        <v>365</v>
      </c>
      <c r="L205" t="str">
        <f>VLOOKUP(Table110[[#This Row],[Reports to formatted]],peopleNew[],2,0)</f>
        <v>515137830</v>
      </c>
      <c r="M205" t="s">
        <v>366</v>
      </c>
      <c r="N205" t="s">
        <v>366</v>
      </c>
      <c r="O205" t="str">
        <f>VLOOKUP(Table110[[#This Row],[Works for Group Formatted]],groupsNew[],2,0)</f>
        <v>558451297</v>
      </c>
      <c r="P205" t="s">
        <v>28</v>
      </c>
      <c r="Q205" t="s">
        <v>29</v>
      </c>
      <c r="R205" t="s">
        <v>30</v>
      </c>
      <c r="S205" t="s">
        <v>6229</v>
      </c>
      <c r="T205" t="s">
        <v>368</v>
      </c>
      <c r="U205" t="s">
        <v>653</v>
      </c>
      <c r="V205" t="s">
        <v>6230</v>
      </c>
      <c r="W205">
        <v>1269.24</v>
      </c>
      <c r="X205" t="s">
        <v>35</v>
      </c>
      <c r="Y205">
        <v>20</v>
      </c>
      <c r="Z205" s="1">
        <v>43097</v>
      </c>
      <c r="AA205" s="1">
        <v>43110</v>
      </c>
      <c r="AB205" s="1">
        <v>43124</v>
      </c>
      <c r="AC205" t="s">
        <v>36</v>
      </c>
    </row>
    <row r="206" spans="1:29" x14ac:dyDescent="0.2">
      <c r="A206" t="s">
        <v>6379</v>
      </c>
      <c r="B206" t="str">
        <f>VLOOKUP(Table110[[#This Row],[Full Name (formatted)]],peopleNew[],2,0)</f>
        <v>765291040</v>
      </c>
      <c r="C206" t="str">
        <f>TRIM(Table110[[#This Row],[Full Name (pre trim)]])</f>
        <v>Jolene B Bender</v>
      </c>
      <c r="D206" t="s">
        <v>649</v>
      </c>
      <c r="E206" t="s">
        <v>650</v>
      </c>
      <c r="F206" t="s">
        <v>642</v>
      </c>
      <c r="G206" t="s">
        <v>651</v>
      </c>
      <c r="H206" t="s">
        <v>24</v>
      </c>
      <c r="I206" t="s">
        <v>25</v>
      </c>
      <c r="J206" t="s">
        <v>365</v>
      </c>
      <c r="K206" t="s">
        <v>365</v>
      </c>
      <c r="L206" t="str">
        <f>VLOOKUP(Table110[[#This Row],[Reports to formatted]],peopleNew[],2,0)</f>
        <v>515137830</v>
      </c>
      <c r="M206" t="s">
        <v>366</v>
      </c>
      <c r="N206" t="s">
        <v>366</v>
      </c>
      <c r="O206" t="str">
        <f>VLOOKUP(Table110[[#This Row],[Works for Group Formatted]],groupsNew[],2,0)</f>
        <v>558451297</v>
      </c>
      <c r="P206" t="s">
        <v>28</v>
      </c>
      <c r="Q206" t="s">
        <v>29</v>
      </c>
      <c r="R206" t="s">
        <v>30</v>
      </c>
      <c r="S206" t="s">
        <v>652</v>
      </c>
      <c r="T206" t="s">
        <v>368</v>
      </c>
      <c r="U206" t="s">
        <v>653</v>
      </c>
      <c r="V206" t="s">
        <v>654</v>
      </c>
      <c r="W206">
        <v>15</v>
      </c>
      <c r="X206" t="s">
        <v>282</v>
      </c>
      <c r="Y206">
        <v>20</v>
      </c>
      <c r="Z206" s="1">
        <v>43097</v>
      </c>
      <c r="AA206" s="1">
        <v>43110</v>
      </c>
      <c r="AB206" s="1">
        <v>43124</v>
      </c>
      <c r="AC206" t="s">
        <v>36</v>
      </c>
    </row>
    <row r="207" spans="1:29" x14ac:dyDescent="0.2">
      <c r="A207" t="s">
        <v>6487</v>
      </c>
      <c r="B207" t="str">
        <f>VLOOKUP(Table110[[#This Row],[Full Name (formatted)]],peopleNew[],2,0)</f>
        <v>765291042</v>
      </c>
      <c r="C207" t="str">
        <f>TRIM(Table110[[#This Row],[Full Name (pre trim)]])</f>
        <v>Christopher M Catt</v>
      </c>
      <c r="D207" t="s">
        <v>1291</v>
      </c>
      <c r="E207" t="s">
        <v>871</v>
      </c>
      <c r="F207" t="s">
        <v>1292</v>
      </c>
      <c r="G207" t="s">
        <v>643</v>
      </c>
      <c r="H207" t="s">
        <v>24</v>
      </c>
      <c r="I207" t="s">
        <v>25</v>
      </c>
      <c r="J207" t="s">
        <v>365</v>
      </c>
      <c r="K207" t="s">
        <v>365</v>
      </c>
      <c r="L207" t="str">
        <f>VLOOKUP(Table110[[#This Row],[Reports to formatted]],peopleNew[],2,0)</f>
        <v>515137830</v>
      </c>
      <c r="M207" t="s">
        <v>366</v>
      </c>
      <c r="N207" t="s">
        <v>366</v>
      </c>
      <c r="O207" t="str">
        <f>VLOOKUP(Table110[[#This Row],[Works for Group Formatted]],groupsNew[],2,0)</f>
        <v>558451297</v>
      </c>
      <c r="P207" t="s">
        <v>28</v>
      </c>
      <c r="Q207" t="s">
        <v>29</v>
      </c>
      <c r="R207" t="s">
        <v>30</v>
      </c>
      <c r="S207" t="s">
        <v>1293</v>
      </c>
      <c r="T207" t="s">
        <v>368</v>
      </c>
      <c r="U207" t="s">
        <v>653</v>
      </c>
      <c r="V207" t="s">
        <v>648</v>
      </c>
      <c r="W207">
        <v>3269.24</v>
      </c>
      <c r="X207" t="s">
        <v>35</v>
      </c>
      <c r="Y207">
        <v>20</v>
      </c>
      <c r="Z207" s="1">
        <v>43097</v>
      </c>
      <c r="AA207" s="1">
        <v>43110</v>
      </c>
      <c r="AB207" s="1">
        <v>43124</v>
      </c>
      <c r="AC207" t="s">
        <v>36</v>
      </c>
    </row>
    <row r="208" spans="1:29" x14ac:dyDescent="0.2">
      <c r="A208" t="s">
        <v>6724</v>
      </c>
      <c r="B208" t="str">
        <f>VLOOKUP(Table110[[#This Row],[Full Name (formatted)]],peopleNew[],2,0)</f>
        <v>765291043</v>
      </c>
      <c r="C208" t="str">
        <f>TRIM(Table110[[#This Row],[Full Name (pre trim)]])</f>
        <v>Joshua G Garnish</v>
      </c>
      <c r="D208" t="s">
        <v>2434</v>
      </c>
      <c r="E208" t="s">
        <v>2435</v>
      </c>
      <c r="F208" t="s">
        <v>2436</v>
      </c>
      <c r="G208" t="s">
        <v>2437</v>
      </c>
      <c r="H208" t="s">
        <v>24</v>
      </c>
      <c r="I208" t="s">
        <v>25</v>
      </c>
      <c r="J208" t="s">
        <v>365</v>
      </c>
      <c r="K208" t="s">
        <v>365</v>
      </c>
      <c r="L208" t="str">
        <f>VLOOKUP(Table110[[#This Row],[Reports to formatted]],peopleNew[],2,0)</f>
        <v>515137830</v>
      </c>
      <c r="M208" t="s">
        <v>366</v>
      </c>
      <c r="N208" t="s">
        <v>366</v>
      </c>
      <c r="O208" t="str">
        <f>VLOOKUP(Table110[[#This Row],[Works for Group Formatted]],groupsNew[],2,0)</f>
        <v>558451297</v>
      </c>
      <c r="P208" t="s">
        <v>28</v>
      </c>
      <c r="Q208" t="s">
        <v>29</v>
      </c>
      <c r="R208" t="s">
        <v>30</v>
      </c>
      <c r="S208" t="s">
        <v>2438</v>
      </c>
      <c r="T208" t="s">
        <v>368</v>
      </c>
      <c r="U208" t="s">
        <v>653</v>
      </c>
      <c r="V208" t="s">
        <v>2439</v>
      </c>
      <c r="W208">
        <v>1307.7</v>
      </c>
      <c r="X208" t="s">
        <v>35</v>
      </c>
      <c r="Y208">
        <v>20</v>
      </c>
      <c r="Z208" s="1">
        <v>43097</v>
      </c>
      <c r="AA208" s="1">
        <v>43110</v>
      </c>
      <c r="AB208" s="1">
        <v>43124</v>
      </c>
      <c r="AC208" t="s">
        <v>36</v>
      </c>
    </row>
    <row r="209" spans="1:29" x14ac:dyDescent="0.2">
      <c r="A209" t="s">
        <v>7136</v>
      </c>
      <c r="B209" t="str">
        <f>VLOOKUP(Table110[[#This Row],[Full Name (formatted)]],peopleNew[],2,0)</f>
        <v>765291044</v>
      </c>
      <c r="C209" t="str">
        <f>TRIM(Table110[[#This Row],[Full Name (pre trim)]])</f>
        <v>Slagana Mitris</v>
      </c>
      <c r="D209" t="s">
        <v>4269</v>
      </c>
      <c r="E209" t="s">
        <v>4270</v>
      </c>
      <c r="F209" t="s">
        <v>4271</v>
      </c>
      <c r="G209" t="s">
        <v>40</v>
      </c>
      <c r="H209" t="s">
        <v>24</v>
      </c>
      <c r="I209" t="s">
        <v>25</v>
      </c>
      <c r="J209" t="s">
        <v>365</v>
      </c>
      <c r="K209" t="s">
        <v>365</v>
      </c>
      <c r="L209" t="str">
        <f>VLOOKUP(Table110[[#This Row],[Reports to formatted]],peopleNew[],2,0)</f>
        <v>515137830</v>
      </c>
      <c r="M209" t="s">
        <v>366</v>
      </c>
      <c r="N209" t="s">
        <v>366</v>
      </c>
      <c r="O209" t="str">
        <f>VLOOKUP(Table110[[#This Row],[Works for Group Formatted]],groupsNew[],2,0)</f>
        <v>558451297</v>
      </c>
      <c r="P209" t="s">
        <v>28</v>
      </c>
      <c r="Q209" t="s">
        <v>29</v>
      </c>
      <c r="R209" t="s">
        <v>30</v>
      </c>
      <c r="S209" t="s">
        <v>4272</v>
      </c>
      <c r="T209" t="s">
        <v>368</v>
      </c>
      <c r="U209" t="s">
        <v>653</v>
      </c>
      <c r="V209" t="s">
        <v>46</v>
      </c>
      <c r="W209">
        <v>20</v>
      </c>
      <c r="X209" t="s">
        <v>282</v>
      </c>
      <c r="Y209">
        <v>20</v>
      </c>
      <c r="Z209" s="1">
        <v>43097</v>
      </c>
      <c r="AA209" s="1">
        <v>43110</v>
      </c>
      <c r="AB209" s="1">
        <v>43124</v>
      </c>
      <c r="AC209" t="s">
        <v>36</v>
      </c>
    </row>
    <row r="210" spans="1:29" x14ac:dyDescent="0.2">
      <c r="A210" t="s">
        <v>6605</v>
      </c>
      <c r="B210" t="str">
        <f>VLOOKUP(Table110[[#This Row],[Full Name (formatted)]],peopleNew[],2,0)</f>
        <v>765291083</v>
      </c>
      <c r="C210" t="str">
        <f>TRIM(Table110[[#This Row],[Full Name (pre trim)]])</f>
        <v>Lori A Dollard</v>
      </c>
      <c r="D210" t="s">
        <v>1887</v>
      </c>
      <c r="E210" t="s">
        <v>1888</v>
      </c>
      <c r="F210" t="s">
        <v>1889</v>
      </c>
      <c r="G210" t="s">
        <v>107</v>
      </c>
      <c r="H210" t="s">
        <v>24</v>
      </c>
      <c r="I210" t="s">
        <v>8540</v>
      </c>
      <c r="J210" t="s">
        <v>365</v>
      </c>
      <c r="K210" t="s">
        <v>365</v>
      </c>
      <c r="L210" t="str">
        <f>VLOOKUP(Table110[[#This Row],[Reports to formatted]],peopleNew[],2,0)</f>
        <v>515137830</v>
      </c>
      <c r="M210" t="s">
        <v>366</v>
      </c>
      <c r="N210" t="s">
        <v>366</v>
      </c>
      <c r="O210" t="str">
        <f>VLOOKUP(Table110[[#This Row],[Works for Group Formatted]],groupsNew[],2,0)</f>
        <v>558451297</v>
      </c>
      <c r="P210" t="s">
        <v>28</v>
      </c>
      <c r="Q210" t="s">
        <v>29</v>
      </c>
      <c r="R210" t="s">
        <v>30</v>
      </c>
      <c r="S210" t="s">
        <v>1890</v>
      </c>
      <c r="T210" t="s">
        <v>368</v>
      </c>
      <c r="U210" t="s">
        <v>66</v>
      </c>
      <c r="V210" t="s">
        <v>113</v>
      </c>
      <c r="W210">
        <v>1346.16</v>
      </c>
      <c r="X210" t="s">
        <v>47</v>
      </c>
      <c r="Y210">
        <v>20</v>
      </c>
      <c r="Z210" s="1">
        <v>43097</v>
      </c>
      <c r="AA210" s="1">
        <v>43110</v>
      </c>
      <c r="AB210" s="1">
        <v>43124</v>
      </c>
      <c r="AC210" t="s">
        <v>36</v>
      </c>
    </row>
    <row r="211" spans="1:29" x14ac:dyDescent="0.2">
      <c r="A211" t="s">
        <v>7547</v>
      </c>
      <c r="B211" t="str">
        <f>VLOOKUP(Table110[[#This Row],[Full Name (formatted)]],peopleNew[],2,0)</f>
        <v>476542349</v>
      </c>
      <c r="C211" t="str">
        <f>TRIM(Table110[[#This Row],[Full Name (pre trim)]])</f>
        <v>Amanda L Vennard</v>
      </c>
      <c r="D211" t="s">
        <v>5993</v>
      </c>
      <c r="E211" t="s">
        <v>1423</v>
      </c>
      <c r="F211" t="s">
        <v>5994</v>
      </c>
      <c r="G211" t="s">
        <v>40</v>
      </c>
      <c r="H211" t="s">
        <v>24</v>
      </c>
      <c r="I211" t="s">
        <v>8540</v>
      </c>
      <c r="J211" t="s">
        <v>546</v>
      </c>
      <c r="K211" t="s">
        <v>546</v>
      </c>
      <c r="L211" t="str">
        <f>VLOOKUP(Table110[[#This Row],[Reports to formatted]],peopleNew[],2,0)</f>
        <v>476546096</v>
      </c>
      <c r="M211" t="s">
        <v>547</v>
      </c>
      <c r="N211" t="s">
        <v>547</v>
      </c>
      <c r="O211" t="str">
        <f>VLOOKUP(Table110[[#This Row],[Works for Group Formatted]],groupsNew[],2,0)</f>
        <v>476549397</v>
      </c>
      <c r="P211" t="s">
        <v>28</v>
      </c>
      <c r="Q211" t="s">
        <v>29</v>
      </c>
      <c r="R211" t="s">
        <v>30</v>
      </c>
      <c r="S211" t="s">
        <v>5995</v>
      </c>
      <c r="T211" t="s">
        <v>549</v>
      </c>
      <c r="U211" t="s">
        <v>66</v>
      </c>
      <c r="V211" t="s">
        <v>46</v>
      </c>
      <c r="W211">
        <v>1494.24</v>
      </c>
      <c r="X211" t="s">
        <v>47</v>
      </c>
      <c r="Y211">
        <v>20</v>
      </c>
      <c r="Z211" s="1">
        <v>43097</v>
      </c>
      <c r="AA211" s="1">
        <v>43110</v>
      </c>
      <c r="AB211" s="1">
        <v>43124</v>
      </c>
      <c r="AC211" t="s">
        <v>36</v>
      </c>
    </row>
    <row r="212" spans="1:29" x14ac:dyDescent="0.2">
      <c r="A212" t="s">
        <v>7300</v>
      </c>
      <c r="B212" t="str">
        <f>VLOOKUP(Table110[[#This Row],[Full Name (formatted)]],peopleNew[],2,0)</f>
        <v>476542353</v>
      </c>
      <c r="C212" t="str">
        <f>TRIM(Table110[[#This Row],[Full Name (pre trim)]])</f>
        <v>Becki S Rappazzo</v>
      </c>
      <c r="D212" t="s">
        <v>4963</v>
      </c>
      <c r="E212" t="s">
        <v>4964</v>
      </c>
      <c r="F212" t="s">
        <v>4965</v>
      </c>
      <c r="G212" t="s">
        <v>1017</v>
      </c>
      <c r="H212" t="s">
        <v>24</v>
      </c>
      <c r="I212" t="s">
        <v>8540</v>
      </c>
      <c r="J212" t="s">
        <v>546</v>
      </c>
      <c r="K212" t="s">
        <v>546</v>
      </c>
      <c r="L212" t="str">
        <f>VLOOKUP(Table110[[#This Row],[Reports to formatted]],peopleNew[],2,0)</f>
        <v>476546096</v>
      </c>
      <c r="M212" t="s">
        <v>547</v>
      </c>
      <c r="N212" t="s">
        <v>547</v>
      </c>
      <c r="O212" t="str">
        <f>VLOOKUP(Table110[[#This Row],[Works for Group Formatted]],groupsNew[],2,0)</f>
        <v>476549397</v>
      </c>
      <c r="P212" t="s">
        <v>28</v>
      </c>
      <c r="Q212" t="s">
        <v>29</v>
      </c>
      <c r="R212" t="s">
        <v>30</v>
      </c>
      <c r="S212" t="s">
        <v>4966</v>
      </c>
      <c r="T212" t="s">
        <v>549</v>
      </c>
      <c r="U212" t="s">
        <v>66</v>
      </c>
      <c r="V212" t="s">
        <v>1019</v>
      </c>
      <c r="W212">
        <v>2420.2399999999998</v>
      </c>
      <c r="X212" t="s">
        <v>47</v>
      </c>
      <c r="Y212">
        <v>20</v>
      </c>
      <c r="Z212" s="1">
        <v>43097</v>
      </c>
      <c r="AA212" s="1">
        <v>43110</v>
      </c>
      <c r="AB212" s="1">
        <v>43124</v>
      </c>
      <c r="AC212" t="s">
        <v>36</v>
      </c>
    </row>
    <row r="213" spans="1:29" x14ac:dyDescent="0.2">
      <c r="A213" t="s">
        <v>7393</v>
      </c>
      <c r="B213" t="str">
        <f>VLOOKUP(Table110[[#This Row],[Full Name (formatted)]],peopleNew[],2,0)</f>
        <v>476542356</v>
      </c>
      <c r="C213" t="str">
        <f>TRIM(Table110[[#This Row],[Full Name (pre trim)]])</f>
        <v>Evan C Schneider</v>
      </c>
      <c r="D213" t="s">
        <v>5352</v>
      </c>
      <c r="E213" t="s">
        <v>5353</v>
      </c>
      <c r="F213" t="s">
        <v>5350</v>
      </c>
      <c r="G213" t="s">
        <v>5354</v>
      </c>
      <c r="H213" t="s">
        <v>24</v>
      </c>
      <c r="I213" t="s">
        <v>8540</v>
      </c>
      <c r="J213" t="s">
        <v>546</v>
      </c>
      <c r="K213" t="s">
        <v>546</v>
      </c>
      <c r="L213" t="str">
        <f>VLOOKUP(Table110[[#This Row],[Reports to formatted]],peopleNew[],2,0)</f>
        <v>476546096</v>
      </c>
      <c r="M213" t="s">
        <v>547</v>
      </c>
      <c r="N213" t="s">
        <v>547</v>
      </c>
      <c r="O213" t="str">
        <f>VLOOKUP(Table110[[#This Row],[Works for Group Formatted]],groupsNew[],2,0)</f>
        <v>476549397</v>
      </c>
      <c r="P213" t="s">
        <v>28</v>
      </c>
      <c r="Q213" t="s">
        <v>29</v>
      </c>
      <c r="R213" t="s">
        <v>30</v>
      </c>
      <c r="S213" t="s">
        <v>5355</v>
      </c>
      <c r="T213" t="s">
        <v>549</v>
      </c>
      <c r="U213" t="s">
        <v>66</v>
      </c>
      <c r="V213" t="s">
        <v>5356</v>
      </c>
      <c r="W213">
        <v>3446.62</v>
      </c>
      <c r="X213" t="s">
        <v>35</v>
      </c>
      <c r="Y213">
        <v>20</v>
      </c>
      <c r="Z213" s="1">
        <v>43097</v>
      </c>
      <c r="AA213" s="1">
        <v>43110</v>
      </c>
      <c r="AB213" s="1">
        <v>43124</v>
      </c>
      <c r="AC213" t="s">
        <v>36</v>
      </c>
    </row>
    <row r="214" spans="1:29" x14ac:dyDescent="0.2">
      <c r="A214" t="s">
        <v>6364</v>
      </c>
      <c r="B214" t="str">
        <f>VLOOKUP(Table110[[#This Row],[Full Name (formatted)]],peopleNew[],2,0)</f>
        <v>476542361</v>
      </c>
      <c r="C214" t="str">
        <f>TRIM(Table110[[#This Row],[Full Name (pre trim)]])</f>
        <v>Kathryn F Barry</v>
      </c>
      <c r="D214" t="s">
        <v>550</v>
      </c>
      <c r="E214" t="s">
        <v>551</v>
      </c>
      <c r="F214" t="s">
        <v>552</v>
      </c>
      <c r="G214" t="s">
        <v>40</v>
      </c>
      <c r="H214" t="s">
        <v>24</v>
      </c>
      <c r="I214" t="s">
        <v>8540</v>
      </c>
      <c r="J214" t="s">
        <v>546</v>
      </c>
      <c r="K214" t="s">
        <v>546</v>
      </c>
      <c r="L214" t="str">
        <f>VLOOKUP(Table110[[#This Row],[Reports to formatted]],peopleNew[],2,0)</f>
        <v>476546096</v>
      </c>
      <c r="M214" t="s">
        <v>547</v>
      </c>
      <c r="N214" t="s">
        <v>547</v>
      </c>
      <c r="O214" t="str">
        <f>VLOOKUP(Table110[[#This Row],[Works for Group Formatted]],groupsNew[],2,0)</f>
        <v>476549397</v>
      </c>
      <c r="P214" t="s">
        <v>28</v>
      </c>
      <c r="Q214" t="s">
        <v>29</v>
      </c>
      <c r="R214" t="s">
        <v>30</v>
      </c>
      <c r="S214" t="s">
        <v>553</v>
      </c>
      <c r="T214" t="s">
        <v>549</v>
      </c>
      <c r="U214" t="s">
        <v>66</v>
      </c>
      <c r="V214" t="s">
        <v>46</v>
      </c>
      <c r="W214">
        <v>1522.12</v>
      </c>
      <c r="X214" t="s">
        <v>47</v>
      </c>
      <c r="Y214">
        <v>20</v>
      </c>
      <c r="Z214" s="1">
        <v>43097</v>
      </c>
      <c r="AA214" s="1">
        <v>43110</v>
      </c>
      <c r="AB214" s="1">
        <v>43124</v>
      </c>
      <c r="AC214" t="s">
        <v>36</v>
      </c>
    </row>
    <row r="215" spans="1:29" x14ac:dyDescent="0.2">
      <c r="A215" t="s">
        <v>6363</v>
      </c>
      <c r="B215" t="str">
        <f>VLOOKUP(Table110[[#This Row],[Full Name (formatted)]],peopleNew[],2,0)</f>
        <v>476542854</v>
      </c>
      <c r="C215" t="str">
        <f>TRIM(Table110[[#This Row],[Full Name (pre trim)]])</f>
        <v>Matthew R Barron</v>
      </c>
      <c r="D215" t="s">
        <v>543</v>
      </c>
      <c r="E215" t="s">
        <v>544</v>
      </c>
      <c r="F215" t="s">
        <v>545</v>
      </c>
      <c r="G215" t="s">
        <v>410</v>
      </c>
      <c r="H215" t="s">
        <v>24</v>
      </c>
      <c r="I215" t="s">
        <v>8540</v>
      </c>
      <c r="J215" t="s">
        <v>546</v>
      </c>
      <c r="K215" t="s">
        <v>546</v>
      </c>
      <c r="L215" t="str">
        <f>VLOOKUP(Table110[[#This Row],[Reports to formatted]],peopleNew[],2,0)</f>
        <v>476546096</v>
      </c>
      <c r="M215" t="s">
        <v>547</v>
      </c>
      <c r="N215" t="s">
        <v>547</v>
      </c>
      <c r="O215" t="str">
        <f>VLOOKUP(Table110[[#This Row],[Works for Group Formatted]],groupsNew[],2,0)</f>
        <v>476549397</v>
      </c>
      <c r="P215" t="s">
        <v>28</v>
      </c>
      <c r="Q215" t="s">
        <v>29</v>
      </c>
      <c r="R215" t="s">
        <v>30</v>
      </c>
      <c r="S215" t="s">
        <v>548</v>
      </c>
      <c r="T215" t="s">
        <v>549</v>
      </c>
      <c r="U215" t="s">
        <v>66</v>
      </c>
      <c r="V215" t="s">
        <v>415</v>
      </c>
      <c r="W215">
        <v>1853.85</v>
      </c>
      <c r="X215" t="s">
        <v>35</v>
      </c>
      <c r="Y215">
        <v>20</v>
      </c>
      <c r="Z215" s="1">
        <v>43097</v>
      </c>
      <c r="AA215" s="1">
        <v>43110</v>
      </c>
      <c r="AB215" s="1">
        <v>43124</v>
      </c>
      <c r="AC215" t="s">
        <v>36</v>
      </c>
    </row>
    <row r="216" spans="1:29" x14ac:dyDescent="0.2">
      <c r="A216" t="s">
        <v>6493</v>
      </c>
      <c r="B216" t="str">
        <f>VLOOKUP(Table110[[#This Row],[Full Name (formatted)]],peopleNew[],2,0)</f>
        <v>476543191</v>
      </c>
      <c r="C216" t="str">
        <f>TRIM(Table110[[#This Row],[Full Name (pre trim)]])</f>
        <v>Maureen Cetrino</v>
      </c>
      <c r="D216" t="s">
        <v>1322</v>
      </c>
      <c r="E216" t="s">
        <v>1323</v>
      </c>
      <c r="F216" t="s">
        <v>1324</v>
      </c>
      <c r="G216" t="s">
        <v>643</v>
      </c>
      <c r="H216" t="s">
        <v>24</v>
      </c>
      <c r="I216" t="s">
        <v>8540</v>
      </c>
      <c r="J216" t="s">
        <v>546</v>
      </c>
      <c r="K216" t="s">
        <v>546</v>
      </c>
      <c r="L216" t="str">
        <f>VLOOKUP(Table110[[#This Row],[Reports to formatted]],peopleNew[],2,0)</f>
        <v>476546096</v>
      </c>
      <c r="M216" t="s">
        <v>547</v>
      </c>
      <c r="N216" t="s">
        <v>547</v>
      </c>
      <c r="O216" t="str">
        <f>VLOOKUP(Table110[[#This Row],[Works for Group Formatted]],groupsNew[],2,0)</f>
        <v>476549397</v>
      </c>
      <c r="P216" t="s">
        <v>28</v>
      </c>
      <c r="Q216" t="s">
        <v>29</v>
      </c>
      <c r="R216" t="s">
        <v>30</v>
      </c>
      <c r="S216" t="s">
        <v>1325</v>
      </c>
      <c r="T216" t="s">
        <v>549</v>
      </c>
      <c r="U216" t="s">
        <v>66</v>
      </c>
      <c r="V216" t="s">
        <v>648</v>
      </c>
      <c r="W216">
        <v>3094.81</v>
      </c>
      <c r="X216" t="s">
        <v>47</v>
      </c>
      <c r="Y216">
        <v>20</v>
      </c>
      <c r="Z216" s="1">
        <v>43097</v>
      </c>
      <c r="AA216" s="1">
        <v>43110</v>
      </c>
      <c r="AB216" s="1">
        <v>43124</v>
      </c>
      <c r="AC216" t="s">
        <v>36</v>
      </c>
    </row>
    <row r="217" spans="1:29" x14ac:dyDescent="0.2">
      <c r="A217" t="s">
        <v>6708</v>
      </c>
      <c r="B217" t="str">
        <f>VLOOKUP(Table110[[#This Row],[Full Name (formatted)]],peopleNew[],2,0)</f>
        <v>625374663</v>
      </c>
      <c r="C217" t="str">
        <f>TRIM(Table110[[#This Row],[Full Name (pre trim)]])</f>
        <v>Regina M Furfaro</v>
      </c>
      <c r="D217" t="s">
        <v>2357</v>
      </c>
      <c r="E217" t="s">
        <v>2358</v>
      </c>
      <c r="F217" t="s">
        <v>2359</v>
      </c>
      <c r="G217" t="s">
        <v>1720</v>
      </c>
      <c r="H217" t="s">
        <v>24</v>
      </c>
      <c r="I217" t="s">
        <v>8540</v>
      </c>
      <c r="J217" t="s">
        <v>546</v>
      </c>
      <c r="K217" t="s">
        <v>546</v>
      </c>
      <c r="L217" t="str">
        <f>VLOOKUP(Table110[[#This Row],[Reports to formatted]],peopleNew[],2,0)</f>
        <v>476546096</v>
      </c>
      <c r="M217" t="s">
        <v>547</v>
      </c>
      <c r="N217" t="s">
        <v>547</v>
      </c>
      <c r="O217" t="str">
        <f>VLOOKUP(Table110[[#This Row],[Works for Group Formatted]],groupsNew[],2,0)</f>
        <v>476549397</v>
      </c>
      <c r="P217" t="s">
        <v>28</v>
      </c>
      <c r="Q217" t="s">
        <v>29</v>
      </c>
      <c r="R217" t="s">
        <v>30</v>
      </c>
      <c r="S217" t="s">
        <v>2360</v>
      </c>
      <c r="T217" t="s">
        <v>549</v>
      </c>
      <c r="U217" t="s">
        <v>66</v>
      </c>
      <c r="V217" t="s">
        <v>1722</v>
      </c>
      <c r="W217">
        <v>1692.31</v>
      </c>
      <c r="X217" t="s">
        <v>35</v>
      </c>
      <c r="Y217">
        <v>20</v>
      </c>
      <c r="Z217" s="1">
        <v>43097</v>
      </c>
      <c r="AA217" s="1">
        <v>43110</v>
      </c>
      <c r="AB217" s="1">
        <v>43124</v>
      </c>
      <c r="AC217" t="s">
        <v>36</v>
      </c>
    </row>
    <row r="218" spans="1:29" x14ac:dyDescent="0.2">
      <c r="A218" t="s">
        <v>7468</v>
      </c>
      <c r="B218" t="str">
        <f>VLOOKUP(Table110[[#This Row],[Full Name (formatted)]],peopleNew[],2,0)</f>
        <v>476542859</v>
      </c>
      <c r="C218" t="str">
        <f>TRIM(Table110[[#This Row],[Full Name (pre trim)]])</f>
        <v>Irene Stathatos</v>
      </c>
      <c r="D218" t="s">
        <v>5669</v>
      </c>
      <c r="E218" t="s">
        <v>5670</v>
      </c>
      <c r="F218" t="s">
        <v>5671</v>
      </c>
      <c r="G218" t="s">
        <v>908</v>
      </c>
      <c r="H218" t="s">
        <v>24</v>
      </c>
      <c r="I218" t="s">
        <v>25</v>
      </c>
      <c r="J218" t="s">
        <v>81</v>
      </c>
      <c r="K218" t="s">
        <v>81</v>
      </c>
      <c r="L218" t="str">
        <f>VLOOKUP(Table110[[#This Row],[Reports to formatted]],peopleNew[],2,0)</f>
        <v>476545584</v>
      </c>
      <c r="M218" t="s">
        <v>82</v>
      </c>
      <c r="N218" t="s">
        <v>82</v>
      </c>
      <c r="O218" t="str">
        <f>VLOOKUP(Table110[[#This Row],[Works for Group Formatted]],groupsNew[],2,0)</f>
        <v>476549205</v>
      </c>
      <c r="P218" t="s">
        <v>28</v>
      </c>
      <c r="Q218" t="s">
        <v>29</v>
      </c>
      <c r="R218" t="s">
        <v>30</v>
      </c>
      <c r="S218" t="s">
        <v>5672</v>
      </c>
      <c r="T218" t="s">
        <v>84</v>
      </c>
      <c r="U218" t="s">
        <v>85</v>
      </c>
      <c r="V218" t="s">
        <v>913</v>
      </c>
      <c r="W218">
        <v>3023.93</v>
      </c>
      <c r="X218" t="s">
        <v>35</v>
      </c>
      <c r="Y218">
        <v>20</v>
      </c>
      <c r="Z218" s="1">
        <v>43097</v>
      </c>
      <c r="AA218" s="1">
        <v>43110</v>
      </c>
      <c r="AB218" s="1">
        <v>43124</v>
      </c>
      <c r="AC218" t="s">
        <v>36</v>
      </c>
    </row>
    <row r="219" spans="1:29" x14ac:dyDescent="0.2">
      <c r="A219" t="s">
        <v>6963</v>
      </c>
      <c r="B219" t="str">
        <f>VLOOKUP(Table110[[#This Row],[Full Name (formatted)]],peopleNew[],2,0)</f>
        <v>476542869</v>
      </c>
      <c r="C219" t="str">
        <f>TRIM(Table110[[#This Row],[Full Name (pre trim)]])</f>
        <v>Kristina T Kwacz</v>
      </c>
      <c r="D219" t="s">
        <v>3531</v>
      </c>
      <c r="E219" t="s">
        <v>3532</v>
      </c>
      <c r="F219" t="s">
        <v>3533</v>
      </c>
      <c r="G219" t="s">
        <v>1208</v>
      </c>
      <c r="H219" t="s">
        <v>24</v>
      </c>
      <c r="I219" t="s">
        <v>8540</v>
      </c>
      <c r="J219" t="s">
        <v>81</v>
      </c>
      <c r="K219" t="s">
        <v>81</v>
      </c>
      <c r="L219" t="str">
        <f>VLOOKUP(Table110[[#This Row],[Reports to formatted]],peopleNew[],2,0)</f>
        <v>476545584</v>
      </c>
      <c r="M219" t="s">
        <v>82</v>
      </c>
      <c r="N219" t="s">
        <v>82</v>
      </c>
      <c r="O219" t="str">
        <f>VLOOKUP(Table110[[#This Row],[Works for Group Formatted]],groupsNew[],2,0)</f>
        <v>476549205</v>
      </c>
      <c r="P219" t="s">
        <v>28</v>
      </c>
      <c r="Q219" t="s">
        <v>29</v>
      </c>
      <c r="R219" t="s">
        <v>30</v>
      </c>
      <c r="S219" t="s">
        <v>3534</v>
      </c>
      <c r="T219" t="s">
        <v>84</v>
      </c>
      <c r="U219" t="s">
        <v>66</v>
      </c>
      <c r="V219" t="s">
        <v>1213</v>
      </c>
      <c r="W219">
        <v>1908.54</v>
      </c>
      <c r="X219" t="s">
        <v>35</v>
      </c>
      <c r="Y219">
        <v>20</v>
      </c>
      <c r="Z219" s="1">
        <v>43097</v>
      </c>
      <c r="AA219" s="1">
        <v>43110</v>
      </c>
      <c r="AB219" s="1">
        <v>43124</v>
      </c>
      <c r="AC219" t="s">
        <v>36</v>
      </c>
    </row>
    <row r="220" spans="1:29" x14ac:dyDescent="0.2">
      <c r="A220" t="s">
        <v>7612</v>
      </c>
      <c r="B220" t="str">
        <f>VLOOKUP(Table110[[#This Row],[Full Name (formatted)]],peopleNew[],2,0)</f>
        <v>476542876</v>
      </c>
      <c r="C220" t="str">
        <f>TRIM(Table110[[#This Row],[Full Name (pre trim)]])</f>
        <v>Nella Y Zaini</v>
      </c>
      <c r="D220" t="s">
        <v>6258</v>
      </c>
      <c r="E220" t="s">
        <v>6259</v>
      </c>
      <c r="F220" t="s">
        <v>6260</v>
      </c>
      <c r="G220" t="s">
        <v>1313</v>
      </c>
      <c r="H220" t="s">
        <v>24</v>
      </c>
      <c r="I220" t="s">
        <v>25</v>
      </c>
      <c r="J220" t="s">
        <v>81</v>
      </c>
      <c r="K220" t="s">
        <v>81</v>
      </c>
      <c r="L220" t="str">
        <f>VLOOKUP(Table110[[#This Row],[Reports to formatted]],peopleNew[],2,0)</f>
        <v>476545584</v>
      </c>
      <c r="M220" t="s">
        <v>82</v>
      </c>
      <c r="N220" t="s">
        <v>82</v>
      </c>
      <c r="O220" t="str">
        <f>VLOOKUP(Table110[[#This Row],[Works for Group Formatted]],groupsNew[],2,0)</f>
        <v>476549205</v>
      </c>
      <c r="P220" t="s">
        <v>28</v>
      </c>
      <c r="Q220" t="s">
        <v>29</v>
      </c>
      <c r="R220" t="s">
        <v>30</v>
      </c>
      <c r="S220" t="s">
        <v>6261</v>
      </c>
      <c r="T220" t="s">
        <v>84</v>
      </c>
      <c r="U220" t="s">
        <v>85</v>
      </c>
      <c r="V220" t="s">
        <v>1315</v>
      </c>
      <c r="W220">
        <v>2235.4699999999998</v>
      </c>
      <c r="X220" t="s">
        <v>35</v>
      </c>
      <c r="Y220">
        <v>20</v>
      </c>
      <c r="Z220" s="1">
        <v>43097</v>
      </c>
      <c r="AA220" s="1">
        <v>43110</v>
      </c>
      <c r="AB220" s="1">
        <v>43124</v>
      </c>
      <c r="AC220" t="s">
        <v>36</v>
      </c>
    </row>
    <row r="221" spans="1:29" x14ac:dyDescent="0.2">
      <c r="A221" t="s">
        <v>7277</v>
      </c>
      <c r="B221" t="str">
        <f>VLOOKUP(Table110[[#This Row],[Full Name (formatted)]],peopleNew[],2,0)</f>
        <v>476542901</v>
      </c>
      <c r="C221" t="str">
        <f>TRIM(Table110[[#This Row],[Full Name (pre trim)]])</f>
        <v>Rose Marie Poveromo</v>
      </c>
      <c r="D221" t="s">
        <v>4869</v>
      </c>
      <c r="E221" t="s">
        <v>4870</v>
      </c>
      <c r="F221" t="s">
        <v>4871</v>
      </c>
      <c r="G221" t="s">
        <v>40</v>
      </c>
      <c r="H221" t="s">
        <v>24</v>
      </c>
      <c r="I221" t="s">
        <v>25</v>
      </c>
      <c r="J221" t="s">
        <v>81</v>
      </c>
      <c r="K221" t="s">
        <v>81</v>
      </c>
      <c r="L221" t="str">
        <f>VLOOKUP(Table110[[#This Row],[Reports to formatted]],peopleNew[],2,0)</f>
        <v>476545584</v>
      </c>
      <c r="M221" t="s">
        <v>82</v>
      </c>
      <c r="N221" t="s">
        <v>82</v>
      </c>
      <c r="O221" t="str">
        <f>VLOOKUP(Table110[[#This Row],[Works for Group Formatted]],groupsNew[],2,0)</f>
        <v>476549205</v>
      </c>
      <c r="P221" t="s">
        <v>28</v>
      </c>
      <c r="Q221" t="s">
        <v>29</v>
      </c>
      <c r="R221" t="s">
        <v>30</v>
      </c>
      <c r="S221" t="s">
        <v>4872</v>
      </c>
      <c r="T221" t="s">
        <v>84</v>
      </c>
      <c r="U221" t="s">
        <v>85</v>
      </c>
      <c r="V221" t="s">
        <v>46</v>
      </c>
      <c r="W221">
        <v>485.47</v>
      </c>
      <c r="X221" t="s">
        <v>47</v>
      </c>
      <c r="Y221">
        <v>20</v>
      </c>
      <c r="Z221" s="1">
        <v>43097</v>
      </c>
      <c r="AA221" s="1">
        <v>43110</v>
      </c>
      <c r="AB221" s="1">
        <v>43124</v>
      </c>
      <c r="AC221" t="s">
        <v>36</v>
      </c>
    </row>
    <row r="222" spans="1:29" x14ac:dyDescent="0.2">
      <c r="A222" t="s">
        <v>6365</v>
      </c>
      <c r="B222" t="str">
        <f>VLOOKUP(Table110[[#This Row],[Full Name (formatted)]],peopleNew[],2,0)</f>
        <v>476546782</v>
      </c>
      <c r="C222" t="str">
        <f>TRIM(Table110[[#This Row],[Full Name (pre trim)]])</f>
        <v>Adam J Barth</v>
      </c>
      <c r="D222" t="s">
        <v>554</v>
      </c>
      <c r="E222" t="s">
        <v>555</v>
      </c>
      <c r="F222" t="s">
        <v>556</v>
      </c>
      <c r="G222" t="s">
        <v>557</v>
      </c>
      <c r="H222" t="s">
        <v>24</v>
      </c>
      <c r="I222" t="s">
        <v>8540</v>
      </c>
      <c r="J222" t="s">
        <v>81</v>
      </c>
      <c r="K222" t="s">
        <v>81</v>
      </c>
      <c r="L222" t="str">
        <f>VLOOKUP(Table110[[#This Row],[Reports to formatted]],peopleNew[],2,0)</f>
        <v>476545584</v>
      </c>
      <c r="M222" t="s">
        <v>82</v>
      </c>
      <c r="N222" t="s">
        <v>82</v>
      </c>
      <c r="O222" t="str">
        <f>VLOOKUP(Table110[[#This Row],[Works for Group Formatted]],groupsNew[],2,0)</f>
        <v>476549205</v>
      </c>
      <c r="P222" t="s">
        <v>28</v>
      </c>
      <c r="Q222" t="s">
        <v>29</v>
      </c>
      <c r="R222" t="s">
        <v>30</v>
      </c>
      <c r="S222" t="s">
        <v>558</v>
      </c>
      <c r="T222" t="s">
        <v>84</v>
      </c>
      <c r="U222" t="s">
        <v>66</v>
      </c>
      <c r="V222" t="s">
        <v>559</v>
      </c>
      <c r="W222">
        <v>2043.16</v>
      </c>
      <c r="X222" t="s">
        <v>35</v>
      </c>
      <c r="Y222">
        <v>20</v>
      </c>
      <c r="Z222" s="1">
        <v>43097</v>
      </c>
      <c r="AA222" s="1">
        <v>43110</v>
      </c>
      <c r="AB222" s="1">
        <v>43124</v>
      </c>
      <c r="AC222" t="s">
        <v>36</v>
      </c>
    </row>
    <row r="223" spans="1:29" x14ac:dyDescent="0.2">
      <c r="A223" t="s">
        <v>7371</v>
      </c>
      <c r="B223" t="str">
        <f>VLOOKUP(Table110[[#This Row],[Full Name (formatted)]],peopleNew[],2,0)</f>
        <v>476546944</v>
      </c>
      <c r="C223" t="str">
        <f>TRIM(Table110[[#This Row],[Full Name (pre trim)]])</f>
        <v>Michael D Sais</v>
      </c>
      <c r="D223" t="s">
        <v>5265</v>
      </c>
      <c r="E223" t="s">
        <v>671</v>
      </c>
      <c r="F223" t="s">
        <v>5266</v>
      </c>
      <c r="G223" t="s">
        <v>643</v>
      </c>
      <c r="H223" t="s">
        <v>24</v>
      </c>
      <c r="I223" t="s">
        <v>25</v>
      </c>
      <c r="J223" t="s">
        <v>81</v>
      </c>
      <c r="K223" t="s">
        <v>81</v>
      </c>
      <c r="L223" t="str">
        <f>VLOOKUP(Table110[[#This Row],[Reports to formatted]],peopleNew[],2,0)</f>
        <v>476545584</v>
      </c>
      <c r="M223" t="s">
        <v>82</v>
      </c>
      <c r="N223" t="s">
        <v>82</v>
      </c>
      <c r="O223" t="str">
        <f>VLOOKUP(Table110[[#This Row],[Works for Group Formatted]],groupsNew[],2,0)</f>
        <v>476549205</v>
      </c>
      <c r="P223" t="s">
        <v>28</v>
      </c>
      <c r="Q223" t="s">
        <v>29</v>
      </c>
      <c r="R223" t="s">
        <v>30</v>
      </c>
      <c r="S223" t="s">
        <v>5267</v>
      </c>
      <c r="T223" t="s">
        <v>84</v>
      </c>
      <c r="U223" t="s">
        <v>85</v>
      </c>
      <c r="V223" t="s">
        <v>648</v>
      </c>
      <c r="W223">
        <v>3683.16</v>
      </c>
      <c r="X223" t="s">
        <v>35</v>
      </c>
      <c r="Y223">
        <v>20</v>
      </c>
      <c r="Z223" s="1">
        <v>43097</v>
      </c>
      <c r="AA223" s="1">
        <v>43110</v>
      </c>
      <c r="AB223" s="1">
        <v>43124</v>
      </c>
      <c r="AC223" t="s">
        <v>36</v>
      </c>
    </row>
    <row r="224" spans="1:29" x14ac:dyDescent="0.2">
      <c r="A224" t="s">
        <v>6303</v>
      </c>
      <c r="B224" t="str">
        <f>VLOOKUP(Table110[[#This Row],[Full Name (formatted)]],peopleNew[],2,0)</f>
        <v>567679182</v>
      </c>
      <c r="C224" t="str">
        <f>TRIM(Table110[[#This Row],[Full Name (pre trim)]])</f>
        <v>Liza M Acevedo</v>
      </c>
      <c r="D224" t="s">
        <v>77</v>
      </c>
      <c r="E224" t="s">
        <v>78</v>
      </c>
      <c r="F224" t="s">
        <v>79</v>
      </c>
      <c r="G224" t="s">
        <v>80</v>
      </c>
      <c r="H224" t="s">
        <v>24</v>
      </c>
      <c r="I224" t="s">
        <v>25</v>
      </c>
      <c r="J224" t="s">
        <v>81</v>
      </c>
      <c r="K224" t="s">
        <v>81</v>
      </c>
      <c r="L224" t="str">
        <f>VLOOKUP(Table110[[#This Row],[Reports to formatted]],peopleNew[],2,0)</f>
        <v>476545584</v>
      </c>
      <c r="M224" t="s">
        <v>82</v>
      </c>
      <c r="N224" t="s">
        <v>82</v>
      </c>
      <c r="O224" t="str">
        <f>VLOOKUP(Table110[[#This Row],[Works for Group Formatted]],groupsNew[],2,0)</f>
        <v>476549205</v>
      </c>
      <c r="P224" t="s">
        <v>28</v>
      </c>
      <c r="Q224" t="s">
        <v>29</v>
      </c>
      <c r="R224" t="s">
        <v>30</v>
      </c>
      <c r="S224" t="s">
        <v>83</v>
      </c>
      <c r="T224" t="s">
        <v>84</v>
      </c>
      <c r="U224" t="s">
        <v>85</v>
      </c>
      <c r="V224" t="s">
        <v>86</v>
      </c>
      <c r="W224">
        <v>2427.77</v>
      </c>
      <c r="X224" t="s">
        <v>35</v>
      </c>
      <c r="Y224">
        <v>20</v>
      </c>
      <c r="Z224" s="1">
        <v>43097</v>
      </c>
      <c r="AA224" s="1">
        <v>43110</v>
      </c>
      <c r="AB224" s="1">
        <v>43124</v>
      </c>
      <c r="AC224" t="s">
        <v>36</v>
      </c>
    </row>
    <row r="225" spans="1:29" x14ac:dyDescent="0.2">
      <c r="A225" t="s">
        <v>6893</v>
      </c>
      <c r="B225" t="str">
        <f>VLOOKUP(Table110[[#This Row],[Full Name (formatted)]],peopleNew[],2,0)</f>
        <v>567679183</v>
      </c>
      <c r="C225" t="str">
        <f>TRIM(Table110[[#This Row],[Full Name (pre trim)]])</f>
        <v>Lakisha N Johnson</v>
      </c>
      <c r="D225" t="s">
        <v>3218</v>
      </c>
      <c r="E225" t="s">
        <v>3219</v>
      </c>
      <c r="F225" t="s">
        <v>3206</v>
      </c>
      <c r="G225" t="s">
        <v>40</v>
      </c>
      <c r="H225" t="s">
        <v>24</v>
      </c>
      <c r="I225" t="s">
        <v>25</v>
      </c>
      <c r="J225" t="s">
        <v>81</v>
      </c>
      <c r="K225" t="s">
        <v>81</v>
      </c>
      <c r="L225" t="str">
        <f>VLOOKUP(Table110[[#This Row],[Reports to formatted]],peopleNew[],2,0)</f>
        <v>476545584</v>
      </c>
      <c r="M225" t="s">
        <v>82</v>
      </c>
      <c r="N225" t="s">
        <v>82</v>
      </c>
      <c r="O225" t="str">
        <f>VLOOKUP(Table110[[#This Row],[Works for Group Formatted]],groupsNew[],2,0)</f>
        <v>476549205</v>
      </c>
      <c r="P225" t="s">
        <v>28</v>
      </c>
      <c r="Q225" t="s">
        <v>29</v>
      </c>
      <c r="R225" t="s">
        <v>30</v>
      </c>
      <c r="S225" t="s">
        <v>3220</v>
      </c>
      <c r="T225" t="s">
        <v>84</v>
      </c>
      <c r="U225" t="s">
        <v>85</v>
      </c>
      <c r="V225" t="s">
        <v>46</v>
      </c>
      <c r="W225">
        <v>1793.16</v>
      </c>
      <c r="X225" t="s">
        <v>35</v>
      </c>
      <c r="Y225">
        <v>20</v>
      </c>
      <c r="Z225" s="1">
        <v>43097</v>
      </c>
      <c r="AA225" s="1">
        <v>43110</v>
      </c>
      <c r="AB225" s="1">
        <v>43124</v>
      </c>
      <c r="AC225" t="s">
        <v>36</v>
      </c>
    </row>
    <row r="226" spans="1:29" x14ac:dyDescent="0.2">
      <c r="A226" t="s">
        <v>7036</v>
      </c>
      <c r="B226" t="str">
        <f>VLOOKUP(Table110[[#This Row],[Full Name (formatted)]],peopleNew[],2,0)</f>
        <v>476542429</v>
      </c>
      <c r="C226" t="str">
        <f>TRIM(Table110[[#This Row],[Full Name (pre trim)]])</f>
        <v>Carol A Macielak-wojtkowski</v>
      </c>
      <c r="D226" t="s">
        <v>3845</v>
      </c>
      <c r="E226" t="s">
        <v>1736</v>
      </c>
      <c r="F226" t="s">
        <v>3846</v>
      </c>
      <c r="G226" t="s">
        <v>3847</v>
      </c>
      <c r="H226" t="s">
        <v>24</v>
      </c>
      <c r="I226" t="s">
        <v>25</v>
      </c>
      <c r="J226" t="s">
        <v>167</v>
      </c>
      <c r="K226" t="s">
        <v>167</v>
      </c>
      <c r="L226" t="str">
        <f>VLOOKUP(Table110[[#This Row],[Reports to formatted]],peopleNew[],2,0)</f>
        <v>476543451</v>
      </c>
      <c r="M226" t="s">
        <v>168</v>
      </c>
      <c r="N226" t="s">
        <v>168</v>
      </c>
      <c r="O226" t="str">
        <f>VLOOKUP(Table110[[#This Row],[Works for Group Formatted]],groupsNew[],2,0)</f>
        <v>476549203</v>
      </c>
      <c r="P226" t="s">
        <v>28</v>
      </c>
      <c r="Q226" t="s">
        <v>29</v>
      </c>
      <c r="R226" t="s">
        <v>30</v>
      </c>
      <c r="S226" t="s">
        <v>3848</v>
      </c>
      <c r="T226" t="s">
        <v>170</v>
      </c>
      <c r="U226" t="s">
        <v>171</v>
      </c>
      <c r="V226" t="s">
        <v>3849</v>
      </c>
      <c r="W226">
        <v>880.77</v>
      </c>
      <c r="X226" t="s">
        <v>47</v>
      </c>
      <c r="Y226">
        <v>20</v>
      </c>
      <c r="Z226" s="1">
        <v>43097</v>
      </c>
      <c r="AA226" s="1">
        <v>43110</v>
      </c>
      <c r="AB226" s="1">
        <v>43124</v>
      </c>
      <c r="AC226" t="s">
        <v>36</v>
      </c>
    </row>
    <row r="227" spans="1:29" x14ac:dyDescent="0.2">
      <c r="A227" t="s">
        <v>7159</v>
      </c>
      <c r="B227" t="str">
        <f>VLOOKUP(Table110[[#This Row],[Full Name (formatted)]],peopleNew[],2,0)</f>
        <v>476542643</v>
      </c>
      <c r="C227" t="str">
        <f>TRIM(Table110[[#This Row],[Full Name (pre trim)]])</f>
        <v>Deadra D Morrissey</v>
      </c>
      <c r="D227" t="s">
        <v>4365</v>
      </c>
      <c r="E227" t="s">
        <v>4366</v>
      </c>
      <c r="F227" t="s">
        <v>4367</v>
      </c>
      <c r="G227" t="s">
        <v>4368</v>
      </c>
      <c r="H227" t="s">
        <v>24</v>
      </c>
      <c r="I227" t="s">
        <v>8540</v>
      </c>
      <c r="J227" t="s">
        <v>167</v>
      </c>
      <c r="K227" t="s">
        <v>167</v>
      </c>
      <c r="L227" t="str">
        <f>VLOOKUP(Table110[[#This Row],[Reports to formatted]],peopleNew[],2,0)</f>
        <v>476543451</v>
      </c>
      <c r="M227" t="s">
        <v>168</v>
      </c>
      <c r="N227" t="s">
        <v>168</v>
      </c>
      <c r="O227" t="str">
        <f>VLOOKUP(Table110[[#This Row],[Works for Group Formatted]],groupsNew[],2,0)</f>
        <v>476549203</v>
      </c>
      <c r="P227" t="s">
        <v>28</v>
      </c>
      <c r="Q227" t="s">
        <v>29</v>
      </c>
      <c r="R227" t="s">
        <v>30</v>
      </c>
      <c r="S227" t="s">
        <v>4369</v>
      </c>
      <c r="T227" t="s">
        <v>170</v>
      </c>
      <c r="U227" t="s">
        <v>66</v>
      </c>
      <c r="V227" t="s">
        <v>4370</v>
      </c>
      <c r="W227">
        <v>1365.39</v>
      </c>
      <c r="X227" t="s">
        <v>47</v>
      </c>
      <c r="Y227">
        <v>20</v>
      </c>
      <c r="Z227" s="1">
        <v>43097</v>
      </c>
      <c r="AA227" s="1">
        <v>43110</v>
      </c>
      <c r="AB227" s="1">
        <v>43124</v>
      </c>
      <c r="AC227" t="s">
        <v>36</v>
      </c>
    </row>
    <row r="228" spans="1:29" x14ac:dyDescent="0.2">
      <c r="A228" t="s">
        <v>7219</v>
      </c>
      <c r="B228" t="str">
        <f>VLOOKUP(Table110[[#This Row],[Full Name (formatted)]],peopleNew[],2,0)</f>
        <v>476542648</v>
      </c>
      <c r="C228" t="str">
        <f>TRIM(Table110[[#This Row],[Full Name (pre trim)]])</f>
        <v>Gabriella N Ortiz</v>
      </c>
      <c r="D228" t="s">
        <v>4630</v>
      </c>
      <c r="E228" t="s">
        <v>4631</v>
      </c>
      <c r="F228" t="s">
        <v>4632</v>
      </c>
      <c r="G228" t="s">
        <v>4633</v>
      </c>
      <c r="H228" t="s">
        <v>24</v>
      </c>
      <c r="I228" t="s">
        <v>25</v>
      </c>
      <c r="J228" t="s">
        <v>167</v>
      </c>
      <c r="K228" t="s">
        <v>167</v>
      </c>
      <c r="L228" t="str">
        <f>VLOOKUP(Table110[[#This Row],[Reports to formatted]],peopleNew[],2,0)</f>
        <v>476543451</v>
      </c>
      <c r="M228" t="s">
        <v>168</v>
      </c>
      <c r="N228" t="s">
        <v>168</v>
      </c>
      <c r="O228" t="str">
        <f>VLOOKUP(Table110[[#This Row],[Works for Group Formatted]],groupsNew[],2,0)</f>
        <v>476549203</v>
      </c>
      <c r="P228" t="s">
        <v>28</v>
      </c>
      <c r="Q228" t="s">
        <v>29</v>
      </c>
      <c r="R228" t="s">
        <v>30</v>
      </c>
      <c r="S228" t="s">
        <v>4634</v>
      </c>
      <c r="T228" t="s">
        <v>170</v>
      </c>
      <c r="U228" t="s">
        <v>171</v>
      </c>
      <c r="V228" t="s">
        <v>4635</v>
      </c>
      <c r="W228">
        <v>1769.24</v>
      </c>
      <c r="X228" t="s">
        <v>35</v>
      </c>
      <c r="Y228">
        <v>20</v>
      </c>
      <c r="Z228" s="1">
        <v>43097</v>
      </c>
      <c r="AA228" s="1">
        <v>43110</v>
      </c>
      <c r="AB228" s="1">
        <v>43124</v>
      </c>
      <c r="AC228" t="s">
        <v>36</v>
      </c>
    </row>
    <row r="229" spans="1:29" x14ac:dyDescent="0.2">
      <c r="A229" t="s">
        <v>6772</v>
      </c>
      <c r="B229" t="str">
        <f>VLOOKUP(Table110[[#This Row],[Full Name (formatted)]],peopleNew[],2,0)</f>
        <v>476542653</v>
      </c>
      <c r="C229" t="str">
        <f>TRIM(Table110[[#This Row],[Full Name (pre trim)]])</f>
        <v>Jerome J Grasso</v>
      </c>
      <c r="D229" t="s">
        <v>2666</v>
      </c>
      <c r="E229" t="s">
        <v>2667</v>
      </c>
      <c r="F229" t="s">
        <v>2668</v>
      </c>
      <c r="G229" t="s">
        <v>2669</v>
      </c>
      <c r="H229" t="s">
        <v>24</v>
      </c>
      <c r="I229" t="s">
        <v>25</v>
      </c>
      <c r="J229" t="s">
        <v>167</v>
      </c>
      <c r="K229" t="s">
        <v>167</v>
      </c>
      <c r="L229" t="str">
        <f>VLOOKUP(Table110[[#This Row],[Reports to formatted]],peopleNew[],2,0)</f>
        <v>476543451</v>
      </c>
      <c r="M229" t="s">
        <v>168</v>
      </c>
      <c r="N229" t="s">
        <v>168</v>
      </c>
      <c r="O229" t="str">
        <f>VLOOKUP(Table110[[#This Row],[Works for Group Formatted]],groupsNew[],2,0)</f>
        <v>476549203</v>
      </c>
      <c r="P229" t="s">
        <v>28</v>
      </c>
      <c r="Q229" t="s">
        <v>29</v>
      </c>
      <c r="R229" t="s">
        <v>30</v>
      </c>
      <c r="S229" t="s">
        <v>2670</v>
      </c>
      <c r="T229" t="s">
        <v>170</v>
      </c>
      <c r="U229" t="s">
        <v>171</v>
      </c>
      <c r="V229" t="s">
        <v>2671</v>
      </c>
      <c r="W229">
        <v>1288.47</v>
      </c>
      <c r="X229" t="s">
        <v>47</v>
      </c>
      <c r="Y229">
        <v>20</v>
      </c>
      <c r="Z229" s="1">
        <v>43097</v>
      </c>
      <c r="AA229" s="1">
        <v>43110</v>
      </c>
      <c r="AB229" s="1">
        <v>43124</v>
      </c>
      <c r="AC229" t="s">
        <v>36</v>
      </c>
    </row>
    <row r="230" spans="1:29" x14ac:dyDescent="0.2">
      <c r="A230" t="s">
        <v>7107</v>
      </c>
      <c r="B230" t="str">
        <f>VLOOKUP(Table110[[#This Row],[Full Name (formatted)]],peopleNew[],2,0)</f>
        <v>476542662</v>
      </c>
      <c r="C230" t="str">
        <f>TRIM(Table110[[#This Row],[Full Name (pre trim)]])</f>
        <v>Jonathan E Mcnulty</v>
      </c>
      <c r="D230" t="s">
        <v>4146</v>
      </c>
      <c r="E230" t="s">
        <v>4147</v>
      </c>
      <c r="F230" t="s">
        <v>4148</v>
      </c>
      <c r="G230" t="s">
        <v>4149</v>
      </c>
      <c r="H230" t="s">
        <v>24</v>
      </c>
      <c r="I230" t="s">
        <v>25</v>
      </c>
      <c r="J230" t="s">
        <v>167</v>
      </c>
      <c r="K230" t="s">
        <v>167</v>
      </c>
      <c r="L230" t="str">
        <f>VLOOKUP(Table110[[#This Row],[Reports to formatted]],peopleNew[],2,0)</f>
        <v>476543451</v>
      </c>
      <c r="M230" t="s">
        <v>168</v>
      </c>
      <c r="N230" t="s">
        <v>168</v>
      </c>
      <c r="O230" t="str">
        <f>VLOOKUP(Table110[[#This Row],[Works for Group Formatted]],groupsNew[],2,0)</f>
        <v>476549203</v>
      </c>
      <c r="P230" t="s">
        <v>28</v>
      </c>
      <c r="Q230" t="s">
        <v>29</v>
      </c>
      <c r="R230" t="s">
        <v>30</v>
      </c>
      <c r="S230" t="s">
        <v>4150</v>
      </c>
      <c r="T230" t="s">
        <v>170</v>
      </c>
      <c r="U230" t="s">
        <v>171</v>
      </c>
      <c r="V230" t="s">
        <v>4151</v>
      </c>
      <c r="W230">
        <v>2650</v>
      </c>
      <c r="X230" t="s">
        <v>35</v>
      </c>
      <c r="Y230">
        <v>20</v>
      </c>
      <c r="Z230" s="1">
        <v>43097</v>
      </c>
      <c r="AA230" s="1">
        <v>43110</v>
      </c>
      <c r="AB230" s="1">
        <v>43124</v>
      </c>
      <c r="AC230" t="s">
        <v>36</v>
      </c>
    </row>
    <row r="231" spans="1:29" x14ac:dyDescent="0.2">
      <c r="A231" t="s">
        <v>6841</v>
      </c>
      <c r="B231" t="str">
        <f>VLOOKUP(Table110[[#This Row],[Full Name (formatted)]],peopleNew[],2,0)</f>
        <v>476542707</v>
      </c>
      <c r="C231" t="str">
        <f>TRIM(Table110[[#This Row],[Full Name (pre trim)]])</f>
        <v>Michael R Hettler</v>
      </c>
      <c r="D231" t="s">
        <v>2989</v>
      </c>
      <c r="E231" t="s">
        <v>260</v>
      </c>
      <c r="F231" t="s">
        <v>2990</v>
      </c>
      <c r="G231" t="s">
        <v>2991</v>
      </c>
      <c r="H231" t="s">
        <v>24</v>
      </c>
      <c r="I231" t="s">
        <v>25</v>
      </c>
      <c r="J231" t="s">
        <v>167</v>
      </c>
      <c r="K231" t="s">
        <v>167</v>
      </c>
      <c r="L231" t="str">
        <f>VLOOKUP(Table110[[#This Row],[Reports to formatted]],peopleNew[],2,0)</f>
        <v>476543451</v>
      </c>
      <c r="M231" t="s">
        <v>168</v>
      </c>
      <c r="N231" t="s">
        <v>168</v>
      </c>
      <c r="O231" t="str">
        <f>VLOOKUP(Table110[[#This Row],[Works for Group Formatted]],groupsNew[],2,0)</f>
        <v>476549203</v>
      </c>
      <c r="P231" t="s">
        <v>28</v>
      </c>
      <c r="Q231" t="s">
        <v>29</v>
      </c>
      <c r="R231" t="s">
        <v>30</v>
      </c>
      <c r="S231" t="s">
        <v>2992</v>
      </c>
      <c r="T231" t="s">
        <v>170</v>
      </c>
      <c r="U231" t="s">
        <v>171</v>
      </c>
      <c r="V231" t="s">
        <v>2993</v>
      </c>
      <c r="W231">
        <v>2788.47</v>
      </c>
      <c r="X231" t="s">
        <v>47</v>
      </c>
      <c r="Y231">
        <v>20</v>
      </c>
      <c r="Z231" s="1">
        <v>43097</v>
      </c>
      <c r="AA231" s="1">
        <v>43110</v>
      </c>
      <c r="AB231" s="1">
        <v>43124</v>
      </c>
      <c r="AC231" t="s">
        <v>36</v>
      </c>
    </row>
    <row r="232" spans="1:29" x14ac:dyDescent="0.2">
      <c r="A232" t="s">
        <v>6475</v>
      </c>
      <c r="B232" t="str">
        <f>VLOOKUP(Table110[[#This Row],[Full Name (formatted)]],peopleNew[],2,0)</f>
        <v>476544005</v>
      </c>
      <c r="C232" t="str">
        <f>TRIM(Table110[[#This Row],[Full Name (pre trim)]])</f>
        <v>Emily A Carroll</v>
      </c>
      <c r="D232" t="s">
        <v>1228</v>
      </c>
      <c r="E232" t="s">
        <v>1229</v>
      </c>
      <c r="F232" t="s">
        <v>1230</v>
      </c>
      <c r="G232" t="s">
        <v>1231</v>
      </c>
      <c r="H232" t="s">
        <v>24</v>
      </c>
      <c r="I232" t="s">
        <v>8540</v>
      </c>
      <c r="J232" t="s">
        <v>167</v>
      </c>
      <c r="K232" t="s">
        <v>167</v>
      </c>
      <c r="L232" t="str">
        <f>VLOOKUP(Table110[[#This Row],[Reports to formatted]],peopleNew[],2,0)</f>
        <v>476543451</v>
      </c>
      <c r="M232" t="s">
        <v>168</v>
      </c>
      <c r="N232" t="s">
        <v>168</v>
      </c>
      <c r="O232" t="str">
        <f>VLOOKUP(Table110[[#This Row],[Works for Group Formatted]],groupsNew[],2,0)</f>
        <v>476549203</v>
      </c>
      <c r="P232" t="s">
        <v>28</v>
      </c>
      <c r="Q232" t="s">
        <v>29</v>
      </c>
      <c r="R232" t="s">
        <v>30</v>
      </c>
      <c r="S232" t="s">
        <v>1232</v>
      </c>
      <c r="T232" t="s">
        <v>170</v>
      </c>
      <c r="U232" t="s">
        <v>66</v>
      </c>
      <c r="V232" t="s">
        <v>1233</v>
      </c>
      <c r="W232">
        <v>1673.08</v>
      </c>
      <c r="X232" t="s">
        <v>35</v>
      </c>
      <c r="Y232">
        <v>20</v>
      </c>
      <c r="Z232" s="1">
        <v>43097</v>
      </c>
      <c r="AA232" s="1">
        <v>43110</v>
      </c>
      <c r="AB232" s="1">
        <v>43124</v>
      </c>
      <c r="AC232" t="s">
        <v>36</v>
      </c>
    </row>
    <row r="233" spans="1:29" x14ac:dyDescent="0.2">
      <c r="A233" t="s">
        <v>6313</v>
      </c>
      <c r="B233" t="str">
        <f>VLOOKUP(Table110[[#This Row],[Full Name (formatted)]],peopleNew[],2,0)</f>
        <v>476546748</v>
      </c>
      <c r="C233" t="str">
        <f>TRIM(Table110[[#This Row],[Full Name (pre trim)]])</f>
        <v>Daniel R Aikin</v>
      </c>
      <c r="D233" t="s">
        <v>163</v>
      </c>
      <c r="E233" t="s">
        <v>164</v>
      </c>
      <c r="F233" t="s">
        <v>165</v>
      </c>
      <c r="G233" t="s">
        <v>166</v>
      </c>
      <c r="H233" t="s">
        <v>24</v>
      </c>
      <c r="I233" t="s">
        <v>25</v>
      </c>
      <c r="J233" t="s">
        <v>167</v>
      </c>
      <c r="K233" t="s">
        <v>167</v>
      </c>
      <c r="L233" t="str">
        <f>VLOOKUP(Table110[[#This Row],[Reports to formatted]],peopleNew[],2,0)</f>
        <v>476543451</v>
      </c>
      <c r="M233" t="s">
        <v>168</v>
      </c>
      <c r="N233" t="s">
        <v>168</v>
      </c>
      <c r="O233" t="str">
        <f>VLOOKUP(Table110[[#This Row],[Works for Group Formatted]],groupsNew[],2,0)</f>
        <v>476549203</v>
      </c>
      <c r="P233" t="s">
        <v>28</v>
      </c>
      <c r="Q233" t="s">
        <v>29</v>
      </c>
      <c r="R233" t="s">
        <v>30</v>
      </c>
      <c r="S233" t="s">
        <v>169</v>
      </c>
      <c r="T233" t="s">
        <v>170</v>
      </c>
      <c r="U233" t="s">
        <v>171</v>
      </c>
      <c r="V233" t="s">
        <v>172</v>
      </c>
      <c r="W233">
        <v>2650</v>
      </c>
      <c r="X233" t="s">
        <v>35</v>
      </c>
      <c r="Y233">
        <v>20</v>
      </c>
      <c r="Z233" s="1">
        <v>43097</v>
      </c>
      <c r="AA233" s="1">
        <v>43110</v>
      </c>
      <c r="AB233" s="1">
        <v>43124</v>
      </c>
      <c r="AC233" t="s">
        <v>36</v>
      </c>
    </row>
    <row r="234" spans="1:29" x14ac:dyDescent="0.2">
      <c r="A234" t="s">
        <v>6611</v>
      </c>
      <c r="B234" t="str">
        <f>VLOOKUP(Table110[[#This Row],[Full Name (formatted)]],peopleNew[],2,0)</f>
        <v>476546760</v>
      </c>
      <c r="C234" t="str">
        <f>TRIM(Table110[[#This Row],[Full Name (pre trim)]])</f>
        <v>Kathleen M Donner</v>
      </c>
      <c r="D234" t="s">
        <v>1919</v>
      </c>
      <c r="E234" t="s">
        <v>1920</v>
      </c>
      <c r="F234" t="s">
        <v>1921</v>
      </c>
      <c r="G234" t="s">
        <v>643</v>
      </c>
      <c r="H234" t="s">
        <v>24</v>
      </c>
      <c r="I234" t="s">
        <v>25</v>
      </c>
      <c r="J234" t="s">
        <v>167</v>
      </c>
      <c r="K234" t="s">
        <v>167</v>
      </c>
      <c r="L234" t="str">
        <f>VLOOKUP(Table110[[#This Row],[Reports to formatted]],peopleNew[],2,0)</f>
        <v>476543451</v>
      </c>
      <c r="M234" t="s">
        <v>168</v>
      </c>
      <c r="N234" t="s">
        <v>168</v>
      </c>
      <c r="O234" t="str">
        <f>VLOOKUP(Table110[[#This Row],[Works for Group Formatted]],groupsNew[],2,0)</f>
        <v>476549203</v>
      </c>
      <c r="P234" t="s">
        <v>28</v>
      </c>
      <c r="Q234" t="s">
        <v>29</v>
      </c>
      <c r="R234" t="s">
        <v>30</v>
      </c>
      <c r="S234" t="s">
        <v>1922</v>
      </c>
      <c r="T234" t="s">
        <v>170</v>
      </c>
      <c r="U234" t="s">
        <v>171</v>
      </c>
      <c r="V234" t="s">
        <v>648</v>
      </c>
      <c r="W234">
        <v>3211.54</v>
      </c>
      <c r="X234" t="s">
        <v>35</v>
      </c>
      <c r="Y234">
        <v>20</v>
      </c>
      <c r="Z234" s="1">
        <v>43097</v>
      </c>
      <c r="AA234" s="1">
        <v>43110</v>
      </c>
      <c r="AB234" s="1">
        <v>43124</v>
      </c>
      <c r="AC234" t="s">
        <v>36</v>
      </c>
    </row>
    <row r="235" spans="1:29" x14ac:dyDescent="0.2">
      <c r="A235" t="s">
        <v>6350</v>
      </c>
      <c r="B235" t="str">
        <f>VLOOKUP(Table110[[#This Row],[Full Name (formatted)]],peopleNew[],2,0)</f>
        <v>476546771</v>
      </c>
      <c r="C235" t="str">
        <f>TRIM(Table110[[#This Row],[Full Name (pre trim)]])</f>
        <v>Rachel A Bachorski</v>
      </c>
      <c r="D235" t="s">
        <v>442</v>
      </c>
      <c r="E235" t="s">
        <v>443</v>
      </c>
      <c r="F235" t="s">
        <v>444</v>
      </c>
      <c r="G235" t="s">
        <v>410</v>
      </c>
      <c r="H235" t="s">
        <v>24</v>
      </c>
      <c r="I235" t="s">
        <v>25</v>
      </c>
      <c r="J235" t="s">
        <v>167</v>
      </c>
      <c r="K235" t="s">
        <v>167</v>
      </c>
      <c r="L235" t="str">
        <f>VLOOKUP(Table110[[#This Row],[Reports to formatted]],peopleNew[],2,0)</f>
        <v>476543451</v>
      </c>
      <c r="M235" t="s">
        <v>168</v>
      </c>
      <c r="N235" t="s">
        <v>168</v>
      </c>
      <c r="O235" t="str">
        <f>VLOOKUP(Table110[[#This Row],[Works for Group Formatted]],groupsNew[],2,0)</f>
        <v>476549203</v>
      </c>
      <c r="P235" t="s">
        <v>28</v>
      </c>
      <c r="Q235" t="s">
        <v>29</v>
      </c>
      <c r="R235" t="s">
        <v>30</v>
      </c>
      <c r="S235" t="s">
        <v>445</v>
      </c>
      <c r="T235" t="s">
        <v>170</v>
      </c>
      <c r="U235" t="s">
        <v>171</v>
      </c>
      <c r="V235" t="s">
        <v>415</v>
      </c>
      <c r="W235">
        <v>980.77</v>
      </c>
      <c r="X235" t="s">
        <v>47</v>
      </c>
      <c r="Y235">
        <v>20</v>
      </c>
      <c r="Z235" s="1">
        <v>43097</v>
      </c>
      <c r="AA235" s="1">
        <v>43110</v>
      </c>
      <c r="AB235" s="1">
        <v>43124</v>
      </c>
      <c r="AC235" t="s">
        <v>36</v>
      </c>
    </row>
    <row r="236" spans="1:29" x14ac:dyDescent="0.2">
      <c r="A236" t="s">
        <v>6796</v>
      </c>
      <c r="B236" t="str">
        <f>VLOOKUP(Table110[[#This Row],[Full Name (formatted)]],peopleNew[],2,0)</f>
        <v>765291082</v>
      </c>
      <c r="C236" t="str">
        <f>TRIM(Table110[[#This Row],[Full Name (pre trim)]])</f>
        <v>Nicholas J Haas Jr</v>
      </c>
      <c r="D236" t="s">
        <v>2785</v>
      </c>
      <c r="E236" t="s">
        <v>2786</v>
      </c>
      <c r="F236" t="s">
        <v>2787</v>
      </c>
      <c r="G236" t="s">
        <v>410</v>
      </c>
      <c r="H236" t="s">
        <v>24</v>
      </c>
      <c r="I236" t="s">
        <v>8540</v>
      </c>
      <c r="J236" t="s">
        <v>167</v>
      </c>
      <c r="K236" t="s">
        <v>167</v>
      </c>
      <c r="L236" t="str">
        <f>VLOOKUP(Table110[[#This Row],[Reports to formatted]],peopleNew[],2,0)</f>
        <v>476543451</v>
      </c>
      <c r="M236" t="s">
        <v>168</v>
      </c>
      <c r="N236" t="s">
        <v>168</v>
      </c>
      <c r="O236" t="str">
        <f>VLOOKUP(Table110[[#This Row],[Works for Group Formatted]],groupsNew[],2,0)</f>
        <v>476549203</v>
      </c>
      <c r="P236" t="s">
        <v>28</v>
      </c>
      <c r="Q236" t="s">
        <v>29</v>
      </c>
      <c r="R236" t="s">
        <v>30</v>
      </c>
      <c r="S236" t="s">
        <v>2788</v>
      </c>
      <c r="T236" t="s">
        <v>170</v>
      </c>
      <c r="U236" t="s">
        <v>66</v>
      </c>
      <c r="V236" t="s">
        <v>415</v>
      </c>
      <c r="W236">
        <v>1538.47</v>
      </c>
      <c r="X236" t="s">
        <v>35</v>
      </c>
      <c r="Y236">
        <v>20</v>
      </c>
      <c r="Z236" s="1">
        <v>43097</v>
      </c>
      <c r="AA236" s="1">
        <v>43110</v>
      </c>
      <c r="AB236" s="1">
        <v>43124</v>
      </c>
      <c r="AC236" t="s">
        <v>36</v>
      </c>
    </row>
    <row r="237" spans="1:29" x14ac:dyDescent="0.2">
      <c r="A237" t="s">
        <v>6758</v>
      </c>
      <c r="B237" t="str">
        <f>VLOOKUP(Table110[[#This Row],[Full Name (formatted)]],peopleNew[],2,0)</f>
        <v>476542244</v>
      </c>
      <c r="C237" t="str">
        <f>TRIM(Table110[[#This Row],[Full Name (pre trim)]])</f>
        <v>Charveys Gonzalez</v>
      </c>
      <c r="D237" t="s">
        <v>2591</v>
      </c>
      <c r="E237" t="s">
        <v>2592</v>
      </c>
      <c r="F237" t="s">
        <v>2593</v>
      </c>
      <c r="G237" t="s">
        <v>184</v>
      </c>
      <c r="H237" t="s">
        <v>24</v>
      </c>
      <c r="I237" t="s">
        <v>25</v>
      </c>
      <c r="J237" t="s">
        <v>2096</v>
      </c>
      <c r="K237" t="s">
        <v>24030</v>
      </c>
      <c r="L237" t="str">
        <f>VLOOKUP(Table110[[#This Row],[Reports to formatted]],peopleNew[],2,0)</f>
        <v>476545859</v>
      </c>
      <c r="M237" t="s">
        <v>2097</v>
      </c>
      <c r="N237" s="11" t="s">
        <v>42686</v>
      </c>
      <c r="O237" t="str">
        <f>VLOOKUP(Table110[[#This Row],[Works for Group Formatted]],groupsNew[],2,0)</f>
        <v>558451006</v>
      </c>
      <c r="P237" t="s">
        <v>28</v>
      </c>
      <c r="Q237" t="s">
        <v>29</v>
      </c>
      <c r="R237" t="s">
        <v>30</v>
      </c>
      <c r="S237" t="s">
        <v>2594</v>
      </c>
      <c r="T237" t="s">
        <v>2099</v>
      </c>
      <c r="U237" t="s">
        <v>318</v>
      </c>
      <c r="V237" t="s">
        <v>190</v>
      </c>
      <c r="W237">
        <v>2868.66</v>
      </c>
      <c r="X237" t="s">
        <v>35</v>
      </c>
      <c r="Y237">
        <v>20</v>
      </c>
      <c r="Z237" s="1">
        <v>43097</v>
      </c>
      <c r="AA237" s="1">
        <v>43110</v>
      </c>
      <c r="AB237" s="1">
        <v>43124</v>
      </c>
      <c r="AC237" t="s">
        <v>36</v>
      </c>
    </row>
    <row r="238" spans="1:29" x14ac:dyDescent="0.2">
      <c r="A238" t="s">
        <v>7233</v>
      </c>
      <c r="B238" t="str">
        <f>VLOOKUP(Table110[[#This Row],[Full Name (formatted)]],peopleNew[],2,0)</f>
        <v>476542313</v>
      </c>
      <c r="C238" t="str">
        <f>TRIM(Table110[[#This Row],[Full Name (pre trim)]])</f>
        <v>Graham S Parker</v>
      </c>
      <c r="D238" t="s">
        <v>4688</v>
      </c>
      <c r="E238" t="s">
        <v>4689</v>
      </c>
      <c r="F238" t="s">
        <v>4690</v>
      </c>
      <c r="G238" t="s">
        <v>790</v>
      </c>
      <c r="H238" t="s">
        <v>24</v>
      </c>
      <c r="I238" t="s">
        <v>8540</v>
      </c>
      <c r="J238" t="s">
        <v>2096</v>
      </c>
      <c r="K238" t="s">
        <v>24030</v>
      </c>
      <c r="L238" t="str">
        <f>VLOOKUP(Table110[[#This Row],[Reports to formatted]],peopleNew[],2,0)</f>
        <v>476545859</v>
      </c>
      <c r="M238" t="s">
        <v>2097</v>
      </c>
      <c r="N238" t="s">
        <v>42686</v>
      </c>
      <c r="O238" t="str">
        <f>VLOOKUP(Table110[[#This Row],[Works for Group Formatted]],groupsNew[],2,0)</f>
        <v>558451006</v>
      </c>
      <c r="P238" t="s">
        <v>28</v>
      </c>
      <c r="Q238" t="s">
        <v>29</v>
      </c>
      <c r="R238" t="s">
        <v>30</v>
      </c>
      <c r="S238" t="s">
        <v>4691</v>
      </c>
      <c r="T238" t="s">
        <v>2099</v>
      </c>
      <c r="U238" t="s">
        <v>66</v>
      </c>
      <c r="V238" t="s">
        <v>792</v>
      </c>
      <c r="W238">
        <v>2423.08</v>
      </c>
      <c r="X238" t="s">
        <v>35</v>
      </c>
      <c r="Y238">
        <v>20</v>
      </c>
      <c r="Z238" s="1">
        <v>43097</v>
      </c>
      <c r="AA238" s="1">
        <v>43110</v>
      </c>
      <c r="AB238" s="1">
        <v>43124</v>
      </c>
      <c r="AC238" t="s">
        <v>36</v>
      </c>
    </row>
    <row r="239" spans="1:29" x14ac:dyDescent="0.2">
      <c r="A239" t="s">
        <v>6649</v>
      </c>
      <c r="B239" t="str">
        <f>VLOOKUP(Table110[[#This Row],[Full Name (formatted)]],peopleNew[],2,0)</f>
        <v>476542316</v>
      </c>
      <c r="C239" t="str">
        <f>TRIM(Table110[[#This Row],[Full Name (pre trim)]])</f>
        <v>Hugo F Espinal</v>
      </c>
      <c r="D239" t="s">
        <v>2093</v>
      </c>
      <c r="E239" t="s">
        <v>2094</v>
      </c>
      <c r="F239" t="s">
        <v>2095</v>
      </c>
      <c r="G239" t="s">
        <v>40</v>
      </c>
      <c r="H239" t="s">
        <v>24</v>
      </c>
      <c r="I239" t="s">
        <v>25</v>
      </c>
      <c r="J239" t="s">
        <v>2096</v>
      </c>
      <c r="K239" t="s">
        <v>24030</v>
      </c>
      <c r="L239" t="str">
        <f>VLOOKUP(Table110[[#This Row],[Reports to formatted]],peopleNew[],2,0)</f>
        <v>476545859</v>
      </c>
      <c r="M239" t="s">
        <v>2097</v>
      </c>
      <c r="N239" t="s">
        <v>42686</v>
      </c>
      <c r="O239" t="str">
        <f>VLOOKUP(Table110[[#This Row],[Works for Group Formatted]],groupsNew[],2,0)</f>
        <v>558451006</v>
      </c>
      <c r="P239" t="s">
        <v>28</v>
      </c>
      <c r="Q239" t="s">
        <v>29</v>
      </c>
      <c r="R239" t="s">
        <v>30</v>
      </c>
      <c r="S239" t="s">
        <v>2098</v>
      </c>
      <c r="T239" t="s">
        <v>2099</v>
      </c>
      <c r="U239" t="s">
        <v>318</v>
      </c>
      <c r="V239" t="s">
        <v>46</v>
      </c>
      <c r="W239">
        <v>1788.47</v>
      </c>
      <c r="X239" t="s">
        <v>47</v>
      </c>
      <c r="Y239">
        <v>20</v>
      </c>
      <c r="Z239" s="1">
        <v>43097</v>
      </c>
      <c r="AA239" s="1">
        <v>43110</v>
      </c>
      <c r="AB239" s="1">
        <v>43124</v>
      </c>
      <c r="AC239" t="s">
        <v>36</v>
      </c>
    </row>
    <row r="240" spans="1:29" x14ac:dyDescent="0.2">
      <c r="A240" t="s">
        <v>7481</v>
      </c>
      <c r="B240" t="str">
        <f>VLOOKUP(Table110[[#This Row],[Full Name (formatted)]],peopleNew[],2,0)</f>
        <v>476542413</v>
      </c>
      <c r="C240" t="str">
        <f>TRIM(Table110[[#This Row],[Full Name (pre trim)]])</f>
        <v>Miguel A Suarez</v>
      </c>
      <c r="D240" t="s">
        <v>5723</v>
      </c>
      <c r="E240" t="s">
        <v>5163</v>
      </c>
      <c r="F240" t="s">
        <v>5724</v>
      </c>
      <c r="G240" t="s">
        <v>3087</v>
      </c>
      <c r="H240" t="s">
        <v>24</v>
      </c>
      <c r="I240" t="s">
        <v>25</v>
      </c>
      <c r="J240" t="s">
        <v>2096</v>
      </c>
      <c r="K240" t="s">
        <v>24030</v>
      </c>
      <c r="L240" t="str">
        <f>VLOOKUP(Table110[[#This Row],[Reports to formatted]],peopleNew[],2,0)</f>
        <v>476545859</v>
      </c>
      <c r="M240" t="s">
        <v>2097</v>
      </c>
      <c r="N240" t="s">
        <v>42686</v>
      </c>
      <c r="O240" t="str">
        <f>VLOOKUP(Table110[[#This Row],[Works for Group Formatted]],groupsNew[],2,0)</f>
        <v>558451006</v>
      </c>
      <c r="P240" t="s">
        <v>28</v>
      </c>
      <c r="Q240" t="s">
        <v>29</v>
      </c>
      <c r="R240" t="s">
        <v>30</v>
      </c>
      <c r="S240" t="s">
        <v>5725</v>
      </c>
      <c r="T240" t="s">
        <v>2099</v>
      </c>
      <c r="U240" t="s">
        <v>318</v>
      </c>
      <c r="V240" t="s">
        <v>3089</v>
      </c>
      <c r="W240">
        <v>1048.08</v>
      </c>
      <c r="X240" t="s">
        <v>47</v>
      </c>
      <c r="Y240">
        <v>20</v>
      </c>
      <c r="Z240" s="1">
        <v>43097</v>
      </c>
      <c r="AA240" s="1">
        <v>43110</v>
      </c>
      <c r="AB240" s="1">
        <v>43124</v>
      </c>
      <c r="AC240" t="s">
        <v>36</v>
      </c>
    </row>
    <row r="241" spans="1:29" x14ac:dyDescent="0.2">
      <c r="A241" t="s">
        <v>7517</v>
      </c>
      <c r="B241" t="str">
        <f>VLOOKUP(Table110[[#This Row],[Full Name (formatted)]],peopleNew[],2,0)</f>
        <v>476546431</v>
      </c>
      <c r="C241" t="str">
        <f>TRIM(Table110[[#This Row],[Full Name (pre trim)]])</f>
        <v>Cindy Torres</v>
      </c>
      <c r="D241" t="s">
        <v>5873</v>
      </c>
      <c r="E241" t="s">
        <v>5874</v>
      </c>
      <c r="F241" t="s">
        <v>5875</v>
      </c>
      <c r="G241" t="s">
        <v>269</v>
      </c>
      <c r="H241" t="s">
        <v>24</v>
      </c>
      <c r="I241" t="s">
        <v>25</v>
      </c>
      <c r="J241" t="s">
        <v>2096</v>
      </c>
      <c r="K241" t="s">
        <v>24030</v>
      </c>
      <c r="L241" t="str">
        <f>VLOOKUP(Table110[[#This Row],[Reports to formatted]],peopleNew[],2,0)</f>
        <v>476545859</v>
      </c>
      <c r="M241" t="s">
        <v>2097</v>
      </c>
      <c r="N241" t="s">
        <v>42686</v>
      </c>
      <c r="O241" t="str">
        <f>VLOOKUP(Table110[[#This Row],[Works for Group Formatted]],groupsNew[],2,0)</f>
        <v>558451006</v>
      </c>
      <c r="P241" t="s">
        <v>28</v>
      </c>
      <c r="Q241" t="s">
        <v>29</v>
      </c>
      <c r="R241" t="s">
        <v>30</v>
      </c>
      <c r="S241" t="s">
        <v>5876</v>
      </c>
      <c r="T241" t="s">
        <v>2099</v>
      </c>
      <c r="U241" t="s">
        <v>318</v>
      </c>
      <c r="V241" t="s">
        <v>271</v>
      </c>
      <c r="W241">
        <v>1357.7</v>
      </c>
      <c r="X241" t="s">
        <v>35</v>
      </c>
      <c r="Y241">
        <v>20</v>
      </c>
      <c r="Z241" s="1">
        <v>43097</v>
      </c>
      <c r="AA241" s="1">
        <v>43110</v>
      </c>
      <c r="AB241" s="1">
        <v>43124</v>
      </c>
      <c r="AC241" t="s">
        <v>36</v>
      </c>
    </row>
    <row r="242" spans="1:29" x14ac:dyDescent="0.2">
      <c r="A242" t="s">
        <v>6825</v>
      </c>
      <c r="B242" t="str">
        <f>VLOOKUP(Table110[[#This Row],[Full Name (formatted)]],peopleNew[],2,0)</f>
        <v>476546445</v>
      </c>
      <c r="C242" t="str">
        <f>TRIM(Table110[[#This Row],[Full Name (pre trim)]])</f>
        <v>Heath A Heimroth</v>
      </c>
      <c r="D242" t="s">
        <v>2916</v>
      </c>
      <c r="E242" t="s">
        <v>2917</v>
      </c>
      <c r="F242" t="s">
        <v>2918</v>
      </c>
      <c r="G242" t="s">
        <v>643</v>
      </c>
      <c r="H242" t="s">
        <v>24</v>
      </c>
      <c r="I242" t="s">
        <v>8540</v>
      </c>
      <c r="J242" t="s">
        <v>2096</v>
      </c>
      <c r="K242" t="s">
        <v>24030</v>
      </c>
      <c r="L242" t="str">
        <f>VLOOKUP(Table110[[#This Row],[Reports to formatted]],peopleNew[],2,0)</f>
        <v>476545859</v>
      </c>
      <c r="M242" t="s">
        <v>2097</v>
      </c>
      <c r="N242" t="s">
        <v>42686</v>
      </c>
      <c r="O242" t="str">
        <f>VLOOKUP(Table110[[#This Row],[Works for Group Formatted]],groupsNew[],2,0)</f>
        <v>558451006</v>
      </c>
      <c r="P242" t="s">
        <v>28</v>
      </c>
      <c r="Q242" t="s">
        <v>29</v>
      </c>
      <c r="R242" t="s">
        <v>30</v>
      </c>
      <c r="S242" t="s">
        <v>2919</v>
      </c>
      <c r="T242" t="s">
        <v>2099</v>
      </c>
      <c r="U242" t="s">
        <v>66</v>
      </c>
      <c r="V242" t="s">
        <v>648</v>
      </c>
      <c r="W242">
        <v>3126.16</v>
      </c>
      <c r="X242" t="s">
        <v>35</v>
      </c>
      <c r="Y242">
        <v>20</v>
      </c>
      <c r="Z242" s="1">
        <v>43097</v>
      </c>
      <c r="AA242" s="1">
        <v>43110</v>
      </c>
      <c r="AB242" s="1">
        <v>43124</v>
      </c>
      <c r="AC242" t="s">
        <v>36</v>
      </c>
    </row>
    <row r="243" spans="1:29" x14ac:dyDescent="0.2">
      <c r="A243" t="s">
        <v>7220</v>
      </c>
      <c r="B243" t="str">
        <f>VLOOKUP(Table110[[#This Row],[Full Name (formatted)]],peopleNew[],2,0)</f>
        <v>476546459</v>
      </c>
      <c r="C243" t="str">
        <f>TRIM(Table110[[#This Row],[Full Name (pre trim)]])</f>
        <v>Jaime Ortiz</v>
      </c>
      <c r="D243" t="s">
        <v>4636</v>
      </c>
      <c r="E243" t="s">
        <v>4637</v>
      </c>
      <c r="F243" t="s">
        <v>4632</v>
      </c>
      <c r="G243" t="s">
        <v>40</v>
      </c>
      <c r="H243" t="s">
        <v>24</v>
      </c>
      <c r="I243" t="s">
        <v>25</v>
      </c>
      <c r="J243" t="s">
        <v>2096</v>
      </c>
      <c r="K243" t="s">
        <v>24030</v>
      </c>
      <c r="L243" t="str">
        <f>VLOOKUP(Table110[[#This Row],[Reports to formatted]],peopleNew[],2,0)</f>
        <v>476545859</v>
      </c>
      <c r="M243" t="s">
        <v>2097</v>
      </c>
      <c r="N243" t="s">
        <v>42686</v>
      </c>
      <c r="O243" t="str">
        <f>VLOOKUP(Table110[[#This Row],[Works for Group Formatted]],groupsNew[],2,0)</f>
        <v>558451006</v>
      </c>
      <c r="P243" t="s">
        <v>28</v>
      </c>
      <c r="Q243" t="s">
        <v>29</v>
      </c>
      <c r="R243" t="s">
        <v>30</v>
      </c>
      <c r="S243" t="s">
        <v>4638</v>
      </c>
      <c r="T243" t="s">
        <v>2099</v>
      </c>
      <c r="U243" t="s">
        <v>318</v>
      </c>
      <c r="V243" t="s">
        <v>46</v>
      </c>
      <c r="W243">
        <v>615.39</v>
      </c>
      <c r="X243" t="s">
        <v>47</v>
      </c>
      <c r="Y243">
        <v>20</v>
      </c>
      <c r="Z243" s="1">
        <v>43097</v>
      </c>
      <c r="AA243" s="1">
        <v>43110</v>
      </c>
      <c r="AB243" s="1">
        <v>43124</v>
      </c>
      <c r="AC243" t="s">
        <v>36</v>
      </c>
    </row>
    <row r="244" spans="1:29" x14ac:dyDescent="0.2">
      <c r="A244" t="s">
        <v>7350</v>
      </c>
      <c r="B244" t="str">
        <f>VLOOKUP(Table110[[#This Row],[Full Name (formatted)]],peopleNew[],2,0)</f>
        <v>476546737</v>
      </c>
      <c r="C244" t="str">
        <f>TRIM(Table110[[#This Row],[Full Name (pre trim)]])</f>
        <v>Ollie B Ross</v>
      </c>
      <c r="D244" t="s">
        <v>5173</v>
      </c>
      <c r="E244" t="s">
        <v>5174</v>
      </c>
      <c r="F244" t="s">
        <v>5175</v>
      </c>
      <c r="G244" t="s">
        <v>40</v>
      </c>
      <c r="H244" t="s">
        <v>24</v>
      </c>
      <c r="I244" t="s">
        <v>25</v>
      </c>
      <c r="J244" t="s">
        <v>2096</v>
      </c>
      <c r="K244" t="s">
        <v>24030</v>
      </c>
      <c r="L244" t="str">
        <f>VLOOKUP(Table110[[#This Row],[Reports to formatted]],peopleNew[],2,0)</f>
        <v>476545859</v>
      </c>
      <c r="M244" t="s">
        <v>2097</v>
      </c>
      <c r="N244" t="s">
        <v>42686</v>
      </c>
      <c r="O244" t="str">
        <f>VLOOKUP(Table110[[#This Row],[Works for Group Formatted]],groupsNew[],2,0)</f>
        <v>558451006</v>
      </c>
      <c r="P244" t="s">
        <v>28</v>
      </c>
      <c r="Q244" t="s">
        <v>29</v>
      </c>
      <c r="R244" t="s">
        <v>30</v>
      </c>
      <c r="S244" t="s">
        <v>5176</v>
      </c>
      <c r="T244" t="s">
        <v>2099</v>
      </c>
      <c r="U244" t="s">
        <v>318</v>
      </c>
      <c r="V244" t="s">
        <v>46</v>
      </c>
      <c r="W244">
        <v>500</v>
      </c>
      <c r="X244" t="s">
        <v>47</v>
      </c>
      <c r="Y244">
        <v>20</v>
      </c>
      <c r="Z244" s="1">
        <v>43097</v>
      </c>
      <c r="AA244" s="1">
        <v>43110</v>
      </c>
      <c r="AB244" s="1">
        <v>43124</v>
      </c>
      <c r="AC244" t="s">
        <v>36</v>
      </c>
    </row>
    <row r="245" spans="1:29" x14ac:dyDescent="0.2">
      <c r="A245" t="s">
        <v>6819</v>
      </c>
      <c r="B245" t="str">
        <f>VLOOKUP(Table110[[#This Row],[Full Name (formatted)]],peopleNew[],2,0)</f>
        <v>567679187</v>
      </c>
      <c r="C245" t="str">
        <f>TRIM(Table110[[#This Row],[Full Name (pre trim)]])</f>
        <v>Oliver C Haynes</v>
      </c>
      <c r="D245" t="s">
        <v>2891</v>
      </c>
      <c r="E245" t="s">
        <v>2892</v>
      </c>
      <c r="F245" t="s">
        <v>2886</v>
      </c>
      <c r="G245" t="s">
        <v>40</v>
      </c>
      <c r="H245" t="s">
        <v>24</v>
      </c>
      <c r="I245" t="s">
        <v>25</v>
      </c>
      <c r="J245" t="s">
        <v>2096</v>
      </c>
      <c r="K245" t="s">
        <v>24030</v>
      </c>
      <c r="L245" t="str">
        <f>VLOOKUP(Table110[[#This Row],[Reports to formatted]],peopleNew[],2,0)</f>
        <v>476545859</v>
      </c>
      <c r="M245" t="s">
        <v>2097</v>
      </c>
      <c r="N245" t="s">
        <v>42686</v>
      </c>
      <c r="O245" t="str">
        <f>VLOOKUP(Table110[[#This Row],[Works for Group Formatted]],groupsNew[],2,0)</f>
        <v>558451006</v>
      </c>
      <c r="P245" t="s">
        <v>28</v>
      </c>
      <c r="Q245" t="s">
        <v>29</v>
      </c>
      <c r="R245" t="s">
        <v>30</v>
      </c>
      <c r="S245" t="s">
        <v>2893</v>
      </c>
      <c r="T245" t="s">
        <v>2099</v>
      </c>
      <c r="U245" t="s">
        <v>318</v>
      </c>
      <c r="V245" t="s">
        <v>46</v>
      </c>
      <c r="W245">
        <v>1423.08</v>
      </c>
      <c r="X245" t="s">
        <v>35</v>
      </c>
      <c r="Y245">
        <v>20</v>
      </c>
      <c r="Z245" s="1">
        <v>43097</v>
      </c>
      <c r="AA245" s="1">
        <v>43110</v>
      </c>
      <c r="AB245" s="1">
        <v>43124</v>
      </c>
      <c r="AC245" t="s">
        <v>36</v>
      </c>
    </row>
    <row r="246" spans="1:29" x14ac:dyDescent="0.2">
      <c r="A246" t="s">
        <v>7295</v>
      </c>
      <c r="B246" t="str">
        <f>VLOOKUP(Table110[[#This Row],[Full Name (formatted)]],peopleNew[],2,0)</f>
        <v>681225332</v>
      </c>
      <c r="C246" t="str">
        <f>TRIM(Table110[[#This Row],[Full Name (pre trim)]])</f>
        <v>Arielis M Ramos</v>
      </c>
      <c r="D246" t="s">
        <v>4944</v>
      </c>
      <c r="E246" t="s">
        <v>4945</v>
      </c>
      <c r="F246" t="s">
        <v>4946</v>
      </c>
      <c r="G246" t="s">
        <v>1586</v>
      </c>
      <c r="H246" t="s">
        <v>24</v>
      </c>
      <c r="I246" t="s">
        <v>25</v>
      </c>
      <c r="J246" t="s">
        <v>2096</v>
      </c>
      <c r="K246" t="s">
        <v>24030</v>
      </c>
      <c r="L246" t="str">
        <f>VLOOKUP(Table110[[#This Row],[Reports to formatted]],peopleNew[],2,0)</f>
        <v>476545859</v>
      </c>
      <c r="M246" t="s">
        <v>2097</v>
      </c>
      <c r="N246" t="s">
        <v>42686</v>
      </c>
      <c r="O246" t="str">
        <f>VLOOKUP(Table110[[#This Row],[Works for Group Formatted]],groupsNew[],2,0)</f>
        <v>558451006</v>
      </c>
      <c r="P246" t="s">
        <v>28</v>
      </c>
      <c r="Q246" t="s">
        <v>29</v>
      </c>
      <c r="R246" t="s">
        <v>30</v>
      </c>
      <c r="S246" t="s">
        <v>4947</v>
      </c>
      <c r="T246" t="s">
        <v>2099</v>
      </c>
      <c r="U246" t="s">
        <v>318</v>
      </c>
      <c r="V246" t="s">
        <v>1588</v>
      </c>
      <c r="W246">
        <v>1050</v>
      </c>
      <c r="X246" t="s">
        <v>35</v>
      </c>
      <c r="Y246">
        <v>20</v>
      </c>
      <c r="Z246" s="1">
        <v>43097</v>
      </c>
      <c r="AA246" s="1">
        <v>43110</v>
      </c>
      <c r="AB246" s="1">
        <v>43124</v>
      </c>
      <c r="AC246" t="s">
        <v>36</v>
      </c>
    </row>
    <row r="247" spans="1:29" x14ac:dyDescent="0.2">
      <c r="A247" t="s">
        <v>7135</v>
      </c>
      <c r="B247" t="str">
        <f>VLOOKUP(Table110[[#This Row],[Full Name (formatted)]],peopleNew[],2,0)</f>
        <v>765291038</v>
      </c>
      <c r="C247" t="str">
        <f>TRIM(Table110[[#This Row],[Full Name (pre trim)]])</f>
        <v>Fredrick G Mitchell</v>
      </c>
      <c r="D247" t="s">
        <v>4265</v>
      </c>
      <c r="E247" t="s">
        <v>4266</v>
      </c>
      <c r="F247" t="s">
        <v>4267</v>
      </c>
      <c r="G247" t="s">
        <v>449</v>
      </c>
      <c r="H247" t="s">
        <v>24</v>
      </c>
      <c r="I247" t="s">
        <v>25</v>
      </c>
      <c r="J247" t="s">
        <v>2096</v>
      </c>
      <c r="K247" t="s">
        <v>24030</v>
      </c>
      <c r="L247" t="str">
        <f>VLOOKUP(Table110[[#This Row],[Reports to formatted]],peopleNew[],2,0)</f>
        <v>476545859</v>
      </c>
      <c r="M247" t="s">
        <v>2097</v>
      </c>
      <c r="N247" t="s">
        <v>42686</v>
      </c>
      <c r="O247" t="str">
        <f>VLOOKUP(Table110[[#This Row],[Works for Group Formatted]],groupsNew[],2,0)</f>
        <v>558451006</v>
      </c>
      <c r="P247" t="s">
        <v>28</v>
      </c>
      <c r="Q247" t="s">
        <v>29</v>
      </c>
      <c r="R247" t="s">
        <v>30</v>
      </c>
      <c r="S247" t="s">
        <v>4268</v>
      </c>
      <c r="T247" t="s">
        <v>2099</v>
      </c>
      <c r="U247" t="s">
        <v>318</v>
      </c>
      <c r="V247" t="s">
        <v>454</v>
      </c>
      <c r="W247">
        <v>634.62</v>
      </c>
      <c r="X247" t="s">
        <v>47</v>
      </c>
      <c r="Y247">
        <v>20</v>
      </c>
      <c r="Z247" s="1">
        <v>43097</v>
      </c>
      <c r="AA247" s="1">
        <v>43110</v>
      </c>
      <c r="AB247" s="1">
        <v>43124</v>
      </c>
      <c r="AC247" t="s">
        <v>36</v>
      </c>
    </row>
    <row r="248" spans="1:29" x14ac:dyDescent="0.2">
      <c r="A248" t="s">
        <v>7363</v>
      </c>
      <c r="B248" t="str">
        <f>VLOOKUP(Table110[[#This Row],[Full Name (formatted)]],peopleNew[],2,0)</f>
        <v>476542213</v>
      </c>
      <c r="C248" t="str">
        <f>TRIM(Table110[[#This Row],[Full Name (pre trim)]])</f>
        <v>Arlene Rutuelo</v>
      </c>
      <c r="D248" t="s">
        <v>5233</v>
      </c>
      <c r="E248" t="s">
        <v>5234</v>
      </c>
      <c r="F248" t="s">
        <v>5235</v>
      </c>
      <c r="G248" t="s">
        <v>51</v>
      </c>
      <c r="H248" t="s">
        <v>24</v>
      </c>
      <c r="I248" t="s">
        <v>25</v>
      </c>
      <c r="J248" t="s">
        <v>522</v>
      </c>
      <c r="K248" t="s">
        <v>522</v>
      </c>
      <c r="L248" t="str">
        <f>VLOOKUP(Table110[[#This Row],[Reports to formatted]],peopleNew[],2,0)</f>
        <v>476545547</v>
      </c>
      <c r="M248" t="s">
        <v>523</v>
      </c>
      <c r="N248" t="s">
        <v>523</v>
      </c>
      <c r="O248" t="str">
        <f>VLOOKUP(Table110[[#This Row],[Works for Group Formatted]],groupsNew[],2,0)</f>
        <v>476549200</v>
      </c>
      <c r="P248" t="s">
        <v>28</v>
      </c>
      <c r="Q248" t="s">
        <v>29</v>
      </c>
      <c r="R248" t="s">
        <v>30</v>
      </c>
      <c r="S248" t="s">
        <v>5236</v>
      </c>
      <c r="T248" t="s">
        <v>525</v>
      </c>
      <c r="U248" t="s">
        <v>318</v>
      </c>
      <c r="V248" t="s">
        <v>57</v>
      </c>
      <c r="W248">
        <v>1854</v>
      </c>
      <c r="X248" t="s">
        <v>35</v>
      </c>
      <c r="Y248">
        <v>20</v>
      </c>
      <c r="Z248" s="1">
        <v>43097</v>
      </c>
      <c r="AA248" s="1">
        <v>43110</v>
      </c>
      <c r="AB248" s="1">
        <v>43124</v>
      </c>
      <c r="AC248" t="s">
        <v>36</v>
      </c>
    </row>
    <row r="249" spans="1:29" x14ac:dyDescent="0.2">
      <c r="A249" t="s">
        <v>6726</v>
      </c>
      <c r="B249" t="str">
        <f>VLOOKUP(Table110[[#This Row],[Full Name (formatted)]],peopleNew[],2,0)</f>
        <v>476542215</v>
      </c>
      <c r="C249" t="str">
        <f>TRIM(Table110[[#This Row],[Full Name (pre trim)]])</f>
        <v>Doreen A Garson</v>
      </c>
      <c r="D249" t="s">
        <v>2446</v>
      </c>
      <c r="E249" t="s">
        <v>2447</v>
      </c>
      <c r="F249" t="s">
        <v>2448</v>
      </c>
      <c r="G249" t="s">
        <v>952</v>
      </c>
      <c r="H249" t="s">
        <v>24</v>
      </c>
      <c r="I249" t="s">
        <v>25</v>
      </c>
      <c r="J249" t="s">
        <v>522</v>
      </c>
      <c r="K249" t="s">
        <v>522</v>
      </c>
      <c r="L249" t="str">
        <f>VLOOKUP(Table110[[#This Row],[Reports to formatted]],peopleNew[],2,0)</f>
        <v>476545547</v>
      </c>
      <c r="M249" t="s">
        <v>523</v>
      </c>
      <c r="N249" t="s">
        <v>523</v>
      </c>
      <c r="O249" t="str">
        <f>VLOOKUP(Table110[[#This Row],[Works for Group Formatted]],groupsNew[],2,0)</f>
        <v>476549200</v>
      </c>
      <c r="P249" t="s">
        <v>28</v>
      </c>
      <c r="Q249" t="s">
        <v>29</v>
      </c>
      <c r="R249" t="s">
        <v>30</v>
      </c>
      <c r="S249" t="s">
        <v>2449</v>
      </c>
      <c r="T249" t="s">
        <v>525</v>
      </c>
      <c r="U249" t="s">
        <v>318</v>
      </c>
      <c r="V249" t="s">
        <v>954</v>
      </c>
      <c r="W249">
        <v>762.87</v>
      </c>
      <c r="X249" t="s">
        <v>47</v>
      </c>
      <c r="Y249">
        <v>20</v>
      </c>
      <c r="Z249" s="1">
        <v>43097</v>
      </c>
      <c r="AA249" s="1">
        <v>43110</v>
      </c>
      <c r="AB249" s="1">
        <v>43124</v>
      </c>
      <c r="AC249" t="s">
        <v>36</v>
      </c>
    </row>
    <row r="250" spans="1:29" x14ac:dyDescent="0.2">
      <c r="A250" t="s">
        <v>6955</v>
      </c>
      <c r="B250" t="str">
        <f>VLOOKUP(Table110[[#This Row],[Full Name (formatted)]],peopleNew[],2,0)</f>
        <v>476542221</v>
      </c>
      <c r="C250" t="str">
        <f>TRIM(Table110[[#This Row],[Full Name (pre trim)]])</f>
        <v>Jeffrey F Kraus</v>
      </c>
      <c r="D250" t="s">
        <v>3489</v>
      </c>
      <c r="E250" t="s">
        <v>3490</v>
      </c>
      <c r="F250" t="s">
        <v>3491</v>
      </c>
      <c r="G250" t="s">
        <v>3492</v>
      </c>
      <c r="H250" t="s">
        <v>24</v>
      </c>
      <c r="I250" t="s">
        <v>25</v>
      </c>
      <c r="J250" t="s">
        <v>522</v>
      </c>
      <c r="K250" t="s">
        <v>522</v>
      </c>
      <c r="L250" t="str">
        <f>VLOOKUP(Table110[[#This Row],[Reports to formatted]],peopleNew[],2,0)</f>
        <v>476545547</v>
      </c>
      <c r="M250" t="s">
        <v>523</v>
      </c>
      <c r="N250" t="s">
        <v>523</v>
      </c>
      <c r="O250" t="str">
        <f>VLOOKUP(Table110[[#This Row],[Works for Group Formatted]],groupsNew[],2,0)</f>
        <v>476549200</v>
      </c>
      <c r="P250" t="s">
        <v>28</v>
      </c>
      <c r="Q250" t="s">
        <v>29</v>
      </c>
      <c r="R250" t="s">
        <v>30</v>
      </c>
      <c r="S250" t="s">
        <v>3493</v>
      </c>
      <c r="T250" t="s">
        <v>525</v>
      </c>
      <c r="U250" t="s">
        <v>318</v>
      </c>
      <c r="V250" t="s">
        <v>3494</v>
      </c>
      <c r="W250">
        <v>1240.1199999999999</v>
      </c>
      <c r="X250" t="s">
        <v>47</v>
      </c>
      <c r="Y250">
        <v>20</v>
      </c>
      <c r="Z250" s="1">
        <v>43097</v>
      </c>
      <c r="AA250" s="1">
        <v>43110</v>
      </c>
      <c r="AB250" s="1">
        <v>43124</v>
      </c>
      <c r="AC250" t="s">
        <v>36</v>
      </c>
    </row>
    <row r="251" spans="1:29" x14ac:dyDescent="0.2">
      <c r="A251" t="s">
        <v>7290</v>
      </c>
      <c r="B251" t="str">
        <f>VLOOKUP(Table110[[#This Row],[Full Name (formatted)]],peopleNew[],2,0)</f>
        <v>476542222</v>
      </c>
      <c r="C251" t="str">
        <f>TRIM(Table110[[#This Row],[Full Name (pre trim)]])</f>
        <v>John F Quaglione</v>
      </c>
      <c r="D251" t="s">
        <v>4922</v>
      </c>
      <c r="E251" t="s">
        <v>4923</v>
      </c>
      <c r="F251" t="s">
        <v>4924</v>
      </c>
      <c r="G251" t="s">
        <v>4925</v>
      </c>
      <c r="H251" t="s">
        <v>24</v>
      </c>
      <c r="I251" t="s">
        <v>25</v>
      </c>
      <c r="J251" t="s">
        <v>522</v>
      </c>
      <c r="K251" t="s">
        <v>522</v>
      </c>
      <c r="L251" t="str">
        <f>VLOOKUP(Table110[[#This Row],[Reports to formatted]],peopleNew[],2,0)</f>
        <v>476545547</v>
      </c>
      <c r="M251" t="s">
        <v>523</v>
      </c>
      <c r="N251" t="s">
        <v>523</v>
      </c>
      <c r="O251" t="str">
        <f>VLOOKUP(Table110[[#This Row],[Works for Group Formatted]],groupsNew[],2,0)</f>
        <v>476549200</v>
      </c>
      <c r="P251" t="s">
        <v>28</v>
      </c>
      <c r="Q251" t="s">
        <v>29</v>
      </c>
      <c r="R251" t="s">
        <v>30</v>
      </c>
      <c r="S251" t="s">
        <v>4926</v>
      </c>
      <c r="T251" t="s">
        <v>525</v>
      </c>
      <c r="U251" t="s">
        <v>318</v>
      </c>
      <c r="V251" t="s">
        <v>4927</v>
      </c>
      <c r="W251">
        <v>3804.92</v>
      </c>
      <c r="X251" t="s">
        <v>35</v>
      </c>
      <c r="Y251">
        <v>20</v>
      </c>
      <c r="Z251" s="1">
        <v>43097</v>
      </c>
      <c r="AA251" s="1">
        <v>43110</v>
      </c>
      <c r="AB251" s="1">
        <v>43124</v>
      </c>
      <c r="AC251" t="s">
        <v>36</v>
      </c>
    </row>
    <row r="252" spans="1:29" x14ac:dyDescent="0.2">
      <c r="A252" t="s">
        <v>6439</v>
      </c>
      <c r="B252" t="str">
        <f>VLOOKUP(Table110[[#This Row],[Full Name (formatted)]],peopleNew[],2,0)</f>
        <v>476542224</v>
      </c>
      <c r="C252" t="str">
        <f>TRIM(Table110[[#This Row],[Full Name (pre trim)]])</f>
        <v>Meg V Brown</v>
      </c>
      <c r="D252" t="s">
        <v>1015</v>
      </c>
      <c r="E252" t="s">
        <v>1016</v>
      </c>
      <c r="F252" t="s">
        <v>1011</v>
      </c>
      <c r="G252" t="s">
        <v>1017</v>
      </c>
      <c r="H252" t="s">
        <v>24</v>
      </c>
      <c r="I252" t="s">
        <v>8540</v>
      </c>
      <c r="J252" t="s">
        <v>522</v>
      </c>
      <c r="K252" t="s">
        <v>522</v>
      </c>
      <c r="L252" t="str">
        <f>VLOOKUP(Table110[[#This Row],[Reports to formatted]],peopleNew[],2,0)</f>
        <v>476545547</v>
      </c>
      <c r="M252" t="s">
        <v>523</v>
      </c>
      <c r="N252" t="s">
        <v>523</v>
      </c>
      <c r="O252" t="str">
        <f>VLOOKUP(Table110[[#This Row],[Works for Group Formatted]],groupsNew[],2,0)</f>
        <v>476549200</v>
      </c>
      <c r="P252" t="s">
        <v>28</v>
      </c>
      <c r="Q252" t="s">
        <v>29</v>
      </c>
      <c r="R252" t="s">
        <v>30</v>
      </c>
      <c r="S252" t="s">
        <v>1018</v>
      </c>
      <c r="T252" t="s">
        <v>525</v>
      </c>
      <c r="U252" t="s">
        <v>66</v>
      </c>
      <c r="V252" t="s">
        <v>1019</v>
      </c>
      <c r="W252">
        <v>2583.36</v>
      </c>
      <c r="X252" t="s">
        <v>35</v>
      </c>
      <c r="Y252">
        <v>20</v>
      </c>
      <c r="Z252" s="1">
        <v>43097</v>
      </c>
      <c r="AA252" s="1">
        <v>43110</v>
      </c>
      <c r="AB252" s="1">
        <v>43124</v>
      </c>
      <c r="AC252" t="s">
        <v>36</v>
      </c>
    </row>
    <row r="253" spans="1:29" x14ac:dyDescent="0.2">
      <c r="A253" t="s">
        <v>7038</v>
      </c>
      <c r="B253" t="str">
        <f>VLOOKUP(Table110[[#This Row],[Full Name (formatted)]],peopleNew[],2,0)</f>
        <v>476542240</v>
      </c>
      <c r="C253" t="str">
        <f>TRIM(Table110[[#This Row],[Full Name (pre trim)]])</f>
        <v>Serena M Maclellan</v>
      </c>
      <c r="D253" t="s">
        <v>3856</v>
      </c>
      <c r="E253" t="s">
        <v>3857</v>
      </c>
      <c r="F253" t="s">
        <v>3858</v>
      </c>
      <c r="G253" t="s">
        <v>952</v>
      </c>
      <c r="H253" t="s">
        <v>24</v>
      </c>
      <c r="I253" t="s">
        <v>25</v>
      </c>
      <c r="J253" t="s">
        <v>522</v>
      </c>
      <c r="K253" t="s">
        <v>522</v>
      </c>
      <c r="L253" t="str">
        <f>VLOOKUP(Table110[[#This Row],[Reports to formatted]],peopleNew[],2,0)</f>
        <v>476545547</v>
      </c>
      <c r="M253" t="s">
        <v>523</v>
      </c>
      <c r="N253" t="s">
        <v>523</v>
      </c>
      <c r="O253" t="str">
        <f>VLOOKUP(Table110[[#This Row],[Works for Group Formatted]],groupsNew[],2,0)</f>
        <v>476549200</v>
      </c>
      <c r="P253" t="s">
        <v>28</v>
      </c>
      <c r="Q253" t="s">
        <v>29</v>
      </c>
      <c r="R253" t="s">
        <v>30</v>
      </c>
      <c r="S253" t="s">
        <v>3859</v>
      </c>
      <c r="T253" t="s">
        <v>525</v>
      </c>
      <c r="U253" t="s">
        <v>318</v>
      </c>
      <c r="V253" t="s">
        <v>954</v>
      </c>
      <c r="W253">
        <v>961.54</v>
      </c>
      <c r="X253" t="s">
        <v>47</v>
      </c>
      <c r="Y253">
        <v>20</v>
      </c>
      <c r="Z253" s="1">
        <v>43097</v>
      </c>
      <c r="AA253" s="1">
        <v>43110</v>
      </c>
      <c r="AB253" s="1">
        <v>43124</v>
      </c>
      <c r="AC253" t="s">
        <v>36</v>
      </c>
    </row>
    <row r="254" spans="1:29" x14ac:dyDescent="0.2">
      <c r="A254" t="s">
        <v>6428</v>
      </c>
      <c r="B254" t="str">
        <f>VLOOKUP(Table110[[#This Row],[Full Name (formatted)]],peopleNew[],2,0)</f>
        <v>476542241</v>
      </c>
      <c r="C254" t="str">
        <f>TRIM(Table110[[#This Row],[Full Name (pre trim)]])</f>
        <v>Shlomo Braun</v>
      </c>
      <c r="D254" t="s">
        <v>949</v>
      </c>
      <c r="E254" t="s">
        <v>950</v>
      </c>
      <c r="F254" t="s">
        <v>951</v>
      </c>
      <c r="G254" t="s">
        <v>952</v>
      </c>
      <c r="H254" t="s">
        <v>24</v>
      </c>
      <c r="I254" t="s">
        <v>25</v>
      </c>
      <c r="J254" t="s">
        <v>522</v>
      </c>
      <c r="K254" t="s">
        <v>522</v>
      </c>
      <c r="L254" t="str">
        <f>VLOOKUP(Table110[[#This Row],[Reports to formatted]],peopleNew[],2,0)</f>
        <v>476545547</v>
      </c>
      <c r="M254" t="s">
        <v>523</v>
      </c>
      <c r="N254" t="s">
        <v>523</v>
      </c>
      <c r="O254" t="str">
        <f>VLOOKUP(Table110[[#This Row],[Works for Group Formatted]],groupsNew[],2,0)</f>
        <v>476549200</v>
      </c>
      <c r="P254" t="s">
        <v>28</v>
      </c>
      <c r="Q254" t="s">
        <v>29</v>
      </c>
      <c r="R254" t="s">
        <v>30</v>
      </c>
      <c r="S254" t="s">
        <v>953</v>
      </c>
      <c r="T254" t="s">
        <v>525</v>
      </c>
      <c r="U254" t="s">
        <v>318</v>
      </c>
      <c r="V254" t="s">
        <v>954</v>
      </c>
      <c r="W254">
        <v>455</v>
      </c>
      <c r="X254" t="s">
        <v>47</v>
      </c>
      <c r="Y254">
        <v>20</v>
      </c>
      <c r="Z254" s="1">
        <v>43097</v>
      </c>
      <c r="AA254" s="1">
        <v>43110</v>
      </c>
      <c r="AB254" s="1">
        <v>43124</v>
      </c>
      <c r="AC254" t="s">
        <v>36</v>
      </c>
    </row>
    <row r="255" spans="1:29" x14ac:dyDescent="0.2">
      <c r="A255" t="s">
        <v>6598</v>
      </c>
      <c r="B255" t="str">
        <f>VLOOKUP(Table110[[#This Row],[Full Name (formatted)]],peopleNew[],2,0)</f>
        <v>476542242</v>
      </c>
      <c r="C255" t="str">
        <f>TRIM(Table110[[#This Row],[Full Name (pre trim)]])</f>
        <v>Victoria J Disalvo</v>
      </c>
      <c r="D255" t="s">
        <v>1852</v>
      </c>
      <c r="E255" t="s">
        <v>1853</v>
      </c>
      <c r="F255" t="s">
        <v>1854</v>
      </c>
      <c r="G255" t="s">
        <v>1855</v>
      </c>
      <c r="H255" t="s">
        <v>24</v>
      </c>
      <c r="I255" t="s">
        <v>25</v>
      </c>
      <c r="J255" t="s">
        <v>522</v>
      </c>
      <c r="K255" t="s">
        <v>522</v>
      </c>
      <c r="L255" t="str">
        <f>VLOOKUP(Table110[[#This Row],[Reports to formatted]],peopleNew[],2,0)</f>
        <v>476545547</v>
      </c>
      <c r="M255" t="s">
        <v>523</v>
      </c>
      <c r="N255" t="s">
        <v>523</v>
      </c>
      <c r="O255" t="str">
        <f>VLOOKUP(Table110[[#This Row],[Works for Group Formatted]],groupsNew[],2,0)</f>
        <v>476549200</v>
      </c>
      <c r="P255" t="s">
        <v>28</v>
      </c>
      <c r="Q255" t="s">
        <v>29</v>
      </c>
      <c r="R255" t="s">
        <v>30</v>
      </c>
      <c r="S255" t="s">
        <v>1856</v>
      </c>
      <c r="T255" t="s">
        <v>525</v>
      </c>
      <c r="U255" t="s">
        <v>318</v>
      </c>
      <c r="V255" t="s">
        <v>1857</v>
      </c>
      <c r="W255">
        <v>2079.54</v>
      </c>
      <c r="X255" t="s">
        <v>35</v>
      </c>
      <c r="Y255">
        <v>20</v>
      </c>
      <c r="Z255" s="1">
        <v>43097</v>
      </c>
      <c r="AA255" s="1">
        <v>43110</v>
      </c>
      <c r="AB255" s="1">
        <v>43124</v>
      </c>
      <c r="AC255" t="s">
        <v>36</v>
      </c>
    </row>
    <row r="256" spans="1:29" x14ac:dyDescent="0.2">
      <c r="A256" t="s">
        <v>6360</v>
      </c>
      <c r="B256" t="str">
        <f>VLOOKUP(Table110[[#This Row],[Full Name (formatted)]],peopleNew[],2,0)</f>
        <v>476543165</v>
      </c>
      <c r="C256" t="str">
        <f>TRIM(Table110[[#This Row],[Full Name (pre trim)]])</f>
        <v>John K Banville III</v>
      </c>
      <c r="D256" t="s">
        <v>6290</v>
      </c>
      <c r="E256" t="s">
        <v>519</v>
      </c>
      <c r="F256" t="s">
        <v>520</v>
      </c>
      <c r="G256" t="s">
        <v>521</v>
      </c>
      <c r="H256" t="s">
        <v>24</v>
      </c>
      <c r="I256" t="s">
        <v>8540</v>
      </c>
      <c r="J256" t="s">
        <v>522</v>
      </c>
      <c r="K256" t="s">
        <v>522</v>
      </c>
      <c r="L256" t="str">
        <f>VLOOKUP(Table110[[#This Row],[Reports to formatted]],peopleNew[],2,0)</f>
        <v>476545547</v>
      </c>
      <c r="M256" t="s">
        <v>523</v>
      </c>
      <c r="N256" t="s">
        <v>523</v>
      </c>
      <c r="O256" t="str">
        <f>VLOOKUP(Table110[[#This Row],[Works for Group Formatted]],groupsNew[],2,0)</f>
        <v>476549200</v>
      </c>
      <c r="P256" t="s">
        <v>28</v>
      </c>
      <c r="Q256" t="s">
        <v>29</v>
      </c>
      <c r="R256" t="s">
        <v>30</v>
      </c>
      <c r="S256" t="s">
        <v>524</v>
      </c>
      <c r="T256" t="s">
        <v>525</v>
      </c>
      <c r="U256" t="s">
        <v>66</v>
      </c>
      <c r="V256" t="s">
        <v>526</v>
      </c>
      <c r="W256">
        <v>3876.39</v>
      </c>
      <c r="X256" t="s">
        <v>35</v>
      </c>
      <c r="Y256">
        <v>20</v>
      </c>
      <c r="Z256" s="1">
        <v>43097</v>
      </c>
      <c r="AA256" s="1">
        <v>43110</v>
      </c>
      <c r="AB256" s="1">
        <v>43124</v>
      </c>
      <c r="AC256" t="s">
        <v>36</v>
      </c>
    </row>
    <row r="257" spans="1:29" x14ac:dyDescent="0.2">
      <c r="A257" t="s">
        <v>7499</v>
      </c>
      <c r="B257" t="str">
        <f>VLOOKUP(Table110[[#This Row],[Full Name (formatted)]],peopleNew[],2,0)</f>
        <v>476546170</v>
      </c>
      <c r="C257" t="str">
        <f>TRIM(Table110[[#This Row],[Full Name (pre trim)]])</f>
        <v>Steven A Taylor</v>
      </c>
      <c r="D257" t="s">
        <v>5798</v>
      </c>
      <c r="E257" t="s">
        <v>5148</v>
      </c>
      <c r="F257" t="s">
        <v>5793</v>
      </c>
      <c r="G257" t="s">
        <v>5799</v>
      </c>
      <c r="H257" t="s">
        <v>24</v>
      </c>
      <c r="I257" t="s">
        <v>8540</v>
      </c>
      <c r="J257" t="s">
        <v>522</v>
      </c>
      <c r="K257" t="s">
        <v>522</v>
      </c>
      <c r="L257" t="str">
        <f>VLOOKUP(Table110[[#This Row],[Reports to formatted]],peopleNew[],2,0)</f>
        <v>476545547</v>
      </c>
      <c r="M257" t="s">
        <v>523</v>
      </c>
      <c r="N257" t="s">
        <v>523</v>
      </c>
      <c r="O257" t="str">
        <f>VLOOKUP(Table110[[#This Row],[Works for Group Formatted]],groupsNew[],2,0)</f>
        <v>476549200</v>
      </c>
      <c r="P257" t="s">
        <v>28</v>
      </c>
      <c r="Q257" t="s">
        <v>29</v>
      </c>
      <c r="R257" t="s">
        <v>30</v>
      </c>
      <c r="S257" t="s">
        <v>5800</v>
      </c>
      <c r="T257" t="s">
        <v>525</v>
      </c>
      <c r="U257" t="s">
        <v>66</v>
      </c>
      <c r="V257" t="s">
        <v>5801</v>
      </c>
      <c r="W257">
        <v>4326.93</v>
      </c>
      <c r="X257" t="s">
        <v>35</v>
      </c>
      <c r="Y257">
        <v>20</v>
      </c>
      <c r="Z257" s="1">
        <v>43097</v>
      </c>
      <c r="AA257" s="1">
        <v>43110</v>
      </c>
      <c r="AB257" s="1">
        <v>43124</v>
      </c>
      <c r="AC257" t="s">
        <v>36</v>
      </c>
    </row>
    <row r="258" spans="1:29" x14ac:dyDescent="0.2">
      <c r="A258" t="s">
        <v>7501</v>
      </c>
      <c r="B258" t="str">
        <f>VLOOKUP(Table110[[#This Row],[Full Name (formatted)]],peopleNew[],2,0)</f>
        <v>476546288</v>
      </c>
      <c r="C258" t="str">
        <f>TRIM(Table110[[#This Row],[Full Name (pre trim)]])</f>
        <v>Anthony F Testaverde</v>
      </c>
      <c r="D258" t="s">
        <v>5805</v>
      </c>
      <c r="E258" t="s">
        <v>5806</v>
      </c>
      <c r="F258" t="s">
        <v>5807</v>
      </c>
      <c r="G258" t="s">
        <v>672</v>
      </c>
      <c r="H258" t="s">
        <v>24</v>
      </c>
      <c r="I258" t="s">
        <v>25</v>
      </c>
      <c r="J258" t="s">
        <v>522</v>
      </c>
      <c r="K258" t="s">
        <v>522</v>
      </c>
      <c r="L258" t="str">
        <f>VLOOKUP(Table110[[#This Row],[Reports to formatted]],peopleNew[],2,0)</f>
        <v>476545547</v>
      </c>
      <c r="M258" t="s">
        <v>523</v>
      </c>
      <c r="N258" t="s">
        <v>523</v>
      </c>
      <c r="O258" t="str">
        <f>VLOOKUP(Table110[[#This Row],[Works for Group Formatted]],groupsNew[],2,0)</f>
        <v>476549200</v>
      </c>
      <c r="P258" t="s">
        <v>28</v>
      </c>
      <c r="Q258" t="s">
        <v>29</v>
      </c>
      <c r="R258" t="s">
        <v>30</v>
      </c>
      <c r="S258" t="s">
        <v>5808</v>
      </c>
      <c r="T258" t="s">
        <v>525</v>
      </c>
      <c r="U258" t="s">
        <v>318</v>
      </c>
      <c r="V258" t="s">
        <v>674</v>
      </c>
      <c r="W258">
        <v>1384.62</v>
      </c>
      <c r="X258" t="s">
        <v>35</v>
      </c>
      <c r="Y258">
        <v>20</v>
      </c>
      <c r="Z258" s="1">
        <v>43097</v>
      </c>
      <c r="AA258" s="1">
        <v>43110</v>
      </c>
      <c r="AB258" s="1">
        <v>43124</v>
      </c>
      <c r="AC258" t="s">
        <v>36</v>
      </c>
    </row>
    <row r="259" spans="1:29" x14ac:dyDescent="0.2">
      <c r="A259" t="s">
        <v>7602</v>
      </c>
      <c r="B259" t="str">
        <f>VLOOKUP(Table110[[#This Row],[Full Name (formatted)]],peopleNew[],2,0)</f>
        <v>476546300</v>
      </c>
      <c r="C259" t="str">
        <f>TRIM(Table110[[#This Row],[Full Name (pre trim)]])</f>
        <v>Ching Yee K Wong-ho</v>
      </c>
      <c r="D259" t="s">
        <v>6212</v>
      </c>
      <c r="E259" t="s">
        <v>6213</v>
      </c>
      <c r="F259" t="s">
        <v>6214</v>
      </c>
      <c r="G259" t="s">
        <v>952</v>
      </c>
      <c r="H259" t="s">
        <v>24</v>
      </c>
      <c r="I259" t="s">
        <v>25</v>
      </c>
      <c r="J259" t="s">
        <v>522</v>
      </c>
      <c r="K259" t="s">
        <v>522</v>
      </c>
      <c r="L259" t="str">
        <f>VLOOKUP(Table110[[#This Row],[Reports to formatted]],peopleNew[],2,0)</f>
        <v>476545547</v>
      </c>
      <c r="M259" t="s">
        <v>523</v>
      </c>
      <c r="N259" t="s">
        <v>523</v>
      </c>
      <c r="O259" t="str">
        <f>VLOOKUP(Table110[[#This Row],[Works for Group Formatted]],groupsNew[],2,0)</f>
        <v>476549200</v>
      </c>
      <c r="P259" t="s">
        <v>28</v>
      </c>
      <c r="Q259" t="s">
        <v>29</v>
      </c>
      <c r="R259" t="s">
        <v>30</v>
      </c>
      <c r="S259" t="s">
        <v>6215</v>
      </c>
      <c r="T259" t="s">
        <v>525</v>
      </c>
      <c r="U259" t="s">
        <v>318</v>
      </c>
      <c r="V259" t="s">
        <v>954</v>
      </c>
      <c r="W259">
        <v>751.09</v>
      </c>
      <c r="X259" t="s">
        <v>47</v>
      </c>
      <c r="Y259">
        <v>20</v>
      </c>
      <c r="Z259" s="1">
        <v>43097</v>
      </c>
      <c r="AA259" s="1">
        <v>43110</v>
      </c>
      <c r="AB259" s="1">
        <v>43124</v>
      </c>
      <c r="AC259" t="s">
        <v>36</v>
      </c>
    </row>
    <row r="260" spans="1:29" x14ac:dyDescent="0.2">
      <c r="A260" t="s">
        <v>6913</v>
      </c>
      <c r="B260" t="str">
        <f>VLOOKUP(Table110[[#This Row],[Full Name (formatted)]],peopleNew[],2,0)</f>
        <v>476546312</v>
      </c>
      <c r="C260" t="str">
        <f>TRIM(Table110[[#This Row],[Full Name (pre trim)]])</f>
        <v>Gerard J Kassar</v>
      </c>
      <c r="D260" t="s">
        <v>3301</v>
      </c>
      <c r="E260" t="s">
        <v>3302</v>
      </c>
      <c r="F260" t="s">
        <v>3303</v>
      </c>
      <c r="G260" t="s">
        <v>643</v>
      </c>
      <c r="H260" t="s">
        <v>24</v>
      </c>
      <c r="I260" t="s">
        <v>25</v>
      </c>
      <c r="J260" t="s">
        <v>522</v>
      </c>
      <c r="K260" t="s">
        <v>522</v>
      </c>
      <c r="L260" t="str">
        <f>VLOOKUP(Table110[[#This Row],[Reports to formatted]],peopleNew[],2,0)</f>
        <v>476545547</v>
      </c>
      <c r="M260" t="s">
        <v>523</v>
      </c>
      <c r="N260" t="s">
        <v>523</v>
      </c>
      <c r="O260" t="str">
        <f>VLOOKUP(Table110[[#This Row],[Works for Group Formatted]],groupsNew[],2,0)</f>
        <v>476549200</v>
      </c>
      <c r="P260" t="s">
        <v>28</v>
      </c>
      <c r="Q260" t="s">
        <v>29</v>
      </c>
      <c r="R260" t="s">
        <v>30</v>
      </c>
      <c r="S260" t="s">
        <v>3304</v>
      </c>
      <c r="T260" t="s">
        <v>525</v>
      </c>
      <c r="U260" t="s">
        <v>318</v>
      </c>
      <c r="V260" t="s">
        <v>648</v>
      </c>
      <c r="W260">
        <v>4218.1400000000003</v>
      </c>
      <c r="X260" t="s">
        <v>35</v>
      </c>
      <c r="Y260">
        <v>20</v>
      </c>
      <c r="Z260" s="1">
        <v>43097</v>
      </c>
      <c r="AA260" s="1">
        <v>43110</v>
      </c>
      <c r="AB260" s="1">
        <v>43124</v>
      </c>
      <c r="AC260" t="s">
        <v>36</v>
      </c>
    </row>
    <row r="261" spans="1:29" x14ac:dyDescent="0.2">
      <c r="A261" t="s">
        <v>7383</v>
      </c>
      <c r="B261" t="str">
        <f>VLOOKUP(Table110[[#This Row],[Full Name (formatted)]],peopleNew[],2,0)</f>
        <v>476546415</v>
      </c>
      <c r="C261" t="str">
        <f>TRIM(Table110[[#This Row],[Full Name (pre trim)]])</f>
        <v>Maria Scarpati</v>
      </c>
      <c r="D261" t="s">
        <v>5312</v>
      </c>
      <c r="E261" t="s">
        <v>5313</v>
      </c>
      <c r="F261" t="s">
        <v>5314</v>
      </c>
      <c r="G261" t="s">
        <v>107</v>
      </c>
      <c r="H261" t="s">
        <v>24</v>
      </c>
      <c r="I261" t="s">
        <v>25</v>
      </c>
      <c r="J261" t="s">
        <v>522</v>
      </c>
      <c r="K261" t="s">
        <v>522</v>
      </c>
      <c r="L261" t="str">
        <f>VLOOKUP(Table110[[#This Row],[Reports to formatted]],peopleNew[],2,0)</f>
        <v>476545547</v>
      </c>
      <c r="M261" t="s">
        <v>523</v>
      </c>
      <c r="N261" t="s">
        <v>523</v>
      </c>
      <c r="O261" t="str">
        <f>VLOOKUP(Table110[[#This Row],[Works for Group Formatted]],groupsNew[],2,0)</f>
        <v>476549200</v>
      </c>
      <c r="P261" t="s">
        <v>28</v>
      </c>
      <c r="Q261" t="s">
        <v>29</v>
      </c>
      <c r="R261" t="s">
        <v>30</v>
      </c>
      <c r="S261" t="s">
        <v>5315</v>
      </c>
      <c r="T261" t="s">
        <v>525</v>
      </c>
      <c r="U261" t="s">
        <v>318</v>
      </c>
      <c r="V261" t="s">
        <v>113</v>
      </c>
      <c r="W261">
        <v>1717.84</v>
      </c>
      <c r="X261" t="s">
        <v>35</v>
      </c>
      <c r="Y261">
        <v>20</v>
      </c>
      <c r="Z261" s="1">
        <v>43097</v>
      </c>
      <c r="AA261" s="1">
        <v>43110</v>
      </c>
      <c r="AB261" s="1">
        <v>43124</v>
      </c>
      <c r="AC261" t="s">
        <v>36</v>
      </c>
    </row>
    <row r="262" spans="1:29" x14ac:dyDescent="0.2">
      <c r="A262" t="s">
        <v>6927</v>
      </c>
      <c r="B262" t="str">
        <f>VLOOKUP(Table110[[#This Row],[Full Name (formatted)]],peopleNew[],2,0)</f>
        <v>567679193</v>
      </c>
      <c r="C262" t="str">
        <f>TRIM(Table110[[#This Row],[Full Name (pre trim)]])</f>
        <v>Marko Kepi</v>
      </c>
      <c r="D262" t="s">
        <v>3363</v>
      </c>
      <c r="E262" t="s">
        <v>3364</v>
      </c>
      <c r="F262" t="s">
        <v>3365</v>
      </c>
      <c r="G262" t="s">
        <v>672</v>
      </c>
      <c r="H262" t="s">
        <v>24</v>
      </c>
      <c r="I262" t="s">
        <v>25</v>
      </c>
      <c r="J262" t="s">
        <v>522</v>
      </c>
      <c r="K262" t="s">
        <v>522</v>
      </c>
      <c r="L262" t="str">
        <f>VLOOKUP(Table110[[#This Row],[Reports to formatted]],peopleNew[],2,0)</f>
        <v>476545547</v>
      </c>
      <c r="M262" t="s">
        <v>523</v>
      </c>
      <c r="N262" t="s">
        <v>523</v>
      </c>
      <c r="O262" t="str">
        <f>VLOOKUP(Table110[[#This Row],[Works for Group Formatted]],groupsNew[],2,0)</f>
        <v>476549200</v>
      </c>
      <c r="P262" t="s">
        <v>28</v>
      </c>
      <c r="Q262" t="s">
        <v>29</v>
      </c>
      <c r="R262" t="s">
        <v>30</v>
      </c>
      <c r="S262" t="s">
        <v>3366</v>
      </c>
      <c r="T262" t="s">
        <v>525</v>
      </c>
      <c r="U262" t="s">
        <v>318</v>
      </c>
      <c r="V262" t="s">
        <v>674</v>
      </c>
      <c r="W262">
        <v>1903.85</v>
      </c>
      <c r="X262" t="s">
        <v>35</v>
      </c>
      <c r="Y262">
        <v>20</v>
      </c>
      <c r="Z262" s="1">
        <v>43097</v>
      </c>
      <c r="AA262" s="1">
        <v>43110</v>
      </c>
      <c r="AB262" s="1">
        <v>43124</v>
      </c>
      <c r="AC262" t="s">
        <v>36</v>
      </c>
    </row>
    <row r="263" spans="1:29" x14ac:dyDescent="0.2">
      <c r="A263" t="s">
        <v>6489</v>
      </c>
      <c r="B263" t="str">
        <f>VLOOKUP(Table110[[#This Row],[Full Name (formatted)]],peopleNew[],2,0)</f>
        <v>625374656</v>
      </c>
      <c r="C263" t="str">
        <f>TRIM(Table110[[#This Row],[Full Name (pre trim)]])</f>
        <v>Daniel J Cavanagh</v>
      </c>
      <c r="D263" t="s">
        <v>1300</v>
      </c>
      <c r="E263" t="s">
        <v>1301</v>
      </c>
      <c r="F263" t="s">
        <v>1302</v>
      </c>
      <c r="G263" t="s">
        <v>672</v>
      </c>
      <c r="H263" t="s">
        <v>24</v>
      </c>
      <c r="I263" t="s">
        <v>25</v>
      </c>
      <c r="J263" t="s">
        <v>522</v>
      </c>
      <c r="K263" t="s">
        <v>522</v>
      </c>
      <c r="L263" t="str">
        <f>VLOOKUP(Table110[[#This Row],[Reports to formatted]],peopleNew[],2,0)</f>
        <v>476545547</v>
      </c>
      <c r="M263" t="s">
        <v>523</v>
      </c>
      <c r="N263" t="s">
        <v>523</v>
      </c>
      <c r="O263" t="str">
        <f>VLOOKUP(Table110[[#This Row],[Works for Group Formatted]],groupsNew[],2,0)</f>
        <v>476549200</v>
      </c>
      <c r="P263" t="s">
        <v>28</v>
      </c>
      <c r="Q263" t="s">
        <v>29</v>
      </c>
      <c r="R263" t="s">
        <v>30</v>
      </c>
      <c r="S263" t="s">
        <v>1303</v>
      </c>
      <c r="T263" t="s">
        <v>525</v>
      </c>
      <c r="U263" t="s">
        <v>318</v>
      </c>
      <c r="V263" t="s">
        <v>674</v>
      </c>
      <c r="W263">
        <v>576.92999999999995</v>
      </c>
      <c r="X263" t="s">
        <v>47</v>
      </c>
      <c r="Y263">
        <v>20</v>
      </c>
      <c r="Z263" s="1">
        <v>43097</v>
      </c>
      <c r="AA263" s="1">
        <v>43110</v>
      </c>
      <c r="AB263" s="1">
        <v>43124</v>
      </c>
      <c r="AC263" t="s">
        <v>36</v>
      </c>
    </row>
    <row r="264" spans="1:29" x14ac:dyDescent="0.2">
      <c r="A264" t="s">
        <v>6540</v>
      </c>
      <c r="B264" t="str">
        <f>VLOOKUP(Table110[[#This Row],[Full Name (formatted)]],peopleNew[],2,0)</f>
        <v>765291035</v>
      </c>
      <c r="C264" t="str">
        <f>TRIM(Table110[[#This Row],[Full Name (pre trim)]])</f>
        <v>Donald J Cranston</v>
      </c>
      <c r="D264" t="s">
        <v>1565</v>
      </c>
      <c r="E264" t="s">
        <v>1566</v>
      </c>
      <c r="F264" t="s">
        <v>1567</v>
      </c>
      <c r="G264" t="s">
        <v>672</v>
      </c>
      <c r="H264" t="s">
        <v>24</v>
      </c>
      <c r="I264" t="s">
        <v>25</v>
      </c>
      <c r="J264" t="s">
        <v>522</v>
      </c>
      <c r="K264" t="s">
        <v>522</v>
      </c>
      <c r="L264" t="str">
        <f>VLOOKUP(Table110[[#This Row],[Reports to formatted]],peopleNew[],2,0)</f>
        <v>476545547</v>
      </c>
      <c r="M264" t="s">
        <v>523</v>
      </c>
      <c r="N264" t="s">
        <v>523</v>
      </c>
      <c r="O264" t="str">
        <f>VLOOKUP(Table110[[#This Row],[Works for Group Formatted]],groupsNew[],2,0)</f>
        <v>476549200</v>
      </c>
      <c r="P264" t="s">
        <v>28</v>
      </c>
      <c r="Q264" t="s">
        <v>29</v>
      </c>
      <c r="R264" t="s">
        <v>30</v>
      </c>
      <c r="S264" t="s">
        <v>1568</v>
      </c>
      <c r="T264" t="s">
        <v>525</v>
      </c>
      <c r="U264" t="s">
        <v>318</v>
      </c>
      <c r="V264" t="s">
        <v>674</v>
      </c>
      <c r="W264">
        <v>1346.16</v>
      </c>
      <c r="X264" t="s">
        <v>47</v>
      </c>
      <c r="Y264">
        <v>20</v>
      </c>
      <c r="Z264" s="1">
        <v>43097</v>
      </c>
      <c r="AA264" s="1">
        <v>43110</v>
      </c>
      <c r="AB264" s="1">
        <v>43124</v>
      </c>
      <c r="AC264" t="s">
        <v>36</v>
      </c>
    </row>
    <row r="265" spans="1:29" x14ac:dyDescent="0.2">
      <c r="A265" t="s">
        <v>7409</v>
      </c>
      <c r="B265" t="str">
        <f>VLOOKUP(Table110[[#This Row],[Full Name (formatted)]],peopleNew[],2,0)</f>
        <v>765291036</v>
      </c>
      <c r="C265" t="str">
        <f>TRIM(Table110[[#This Row],[Full Name (pre trim)]])</f>
        <v>John M Seravalli</v>
      </c>
      <c r="D265" t="s">
        <v>5421</v>
      </c>
      <c r="E265" t="s">
        <v>5422</v>
      </c>
      <c r="F265" t="s">
        <v>5423</v>
      </c>
      <c r="G265" t="s">
        <v>672</v>
      </c>
      <c r="H265" t="s">
        <v>24</v>
      </c>
      <c r="I265" t="s">
        <v>25</v>
      </c>
      <c r="J265" t="s">
        <v>522</v>
      </c>
      <c r="K265" t="s">
        <v>522</v>
      </c>
      <c r="L265" t="str">
        <f>VLOOKUP(Table110[[#This Row],[Reports to formatted]],peopleNew[],2,0)</f>
        <v>476545547</v>
      </c>
      <c r="M265" t="s">
        <v>523</v>
      </c>
      <c r="N265" t="s">
        <v>523</v>
      </c>
      <c r="O265" t="str">
        <f>VLOOKUP(Table110[[#This Row],[Works for Group Formatted]],groupsNew[],2,0)</f>
        <v>476549200</v>
      </c>
      <c r="P265" t="s">
        <v>28</v>
      </c>
      <c r="Q265" t="s">
        <v>29</v>
      </c>
      <c r="R265" t="s">
        <v>30</v>
      </c>
      <c r="S265" t="s">
        <v>5424</v>
      </c>
      <c r="T265" t="s">
        <v>525</v>
      </c>
      <c r="U265" t="s">
        <v>318</v>
      </c>
      <c r="V265" t="s">
        <v>674</v>
      </c>
      <c r="W265">
        <v>1600</v>
      </c>
      <c r="X265" t="s">
        <v>47</v>
      </c>
      <c r="Y265">
        <v>20</v>
      </c>
      <c r="Z265" s="1">
        <v>43097</v>
      </c>
      <c r="AA265" s="1">
        <v>43110</v>
      </c>
      <c r="AB265" s="1">
        <v>43124</v>
      </c>
      <c r="AC265" t="s">
        <v>36</v>
      </c>
    </row>
    <row r="266" spans="1:29" x14ac:dyDescent="0.2">
      <c r="A266" t="s">
        <v>6588</v>
      </c>
      <c r="B266" t="str">
        <f>VLOOKUP(Table110[[#This Row],[Full Name (formatted)]],peopleNew[],2,0)</f>
        <v>476545290</v>
      </c>
      <c r="C266" t="str">
        <f>TRIM(Table110[[#This Row],[Full Name (pre trim)]])</f>
        <v>Nurys B Deoleo</v>
      </c>
      <c r="D266" t="s">
        <v>1805</v>
      </c>
      <c r="E266" t="s">
        <v>1806</v>
      </c>
      <c r="F266" t="s">
        <v>1807</v>
      </c>
      <c r="G266" t="s">
        <v>1697</v>
      </c>
      <c r="H266" t="s">
        <v>24</v>
      </c>
      <c r="I266" t="s">
        <v>25</v>
      </c>
      <c r="J266" t="s">
        <v>149</v>
      </c>
      <c r="K266" t="s">
        <v>149</v>
      </c>
      <c r="L266" t="str">
        <f>VLOOKUP(Table110[[#This Row],[Reports to formatted]],peopleNew[],2,0)</f>
        <v>515124425</v>
      </c>
      <c r="M266" t="s">
        <v>150</v>
      </c>
      <c r="N266" t="s">
        <v>150</v>
      </c>
      <c r="O266" t="str">
        <f>VLOOKUP(Table110[[#This Row],[Works for Group Formatted]],groupsNew[],2,0)</f>
        <v>515124421</v>
      </c>
      <c r="P266" t="s">
        <v>28</v>
      </c>
      <c r="Q266" t="s">
        <v>29</v>
      </c>
      <c r="R266" t="s">
        <v>30</v>
      </c>
      <c r="S266" t="s">
        <v>1808</v>
      </c>
      <c r="T266" t="s">
        <v>152</v>
      </c>
      <c r="U266" t="s">
        <v>153</v>
      </c>
      <c r="V266" t="s">
        <v>1702</v>
      </c>
      <c r="W266">
        <v>2192.31</v>
      </c>
      <c r="X266" t="s">
        <v>35</v>
      </c>
      <c r="Y266">
        <v>20</v>
      </c>
      <c r="Z266" s="1">
        <v>43097</v>
      </c>
      <c r="AA266" s="1">
        <v>43110</v>
      </c>
      <c r="AB266" s="1">
        <v>43124</v>
      </c>
      <c r="AC266" t="s">
        <v>36</v>
      </c>
    </row>
    <row r="267" spans="1:29" x14ac:dyDescent="0.2">
      <c r="A267" t="s">
        <v>6899</v>
      </c>
      <c r="B267" t="str">
        <f>VLOOKUP(Table110[[#This Row],[Full Name (formatted)]],peopleNew[],2,0)</f>
        <v>476545748</v>
      </c>
      <c r="C267" t="str">
        <f>TRIM(Table110[[#This Row],[Full Name (pre trim)]])</f>
        <v>Joshua M Jones</v>
      </c>
      <c r="D267" t="s">
        <v>3240</v>
      </c>
      <c r="E267" t="s">
        <v>3241</v>
      </c>
      <c r="F267" t="s">
        <v>3238</v>
      </c>
      <c r="G267" t="s">
        <v>3242</v>
      </c>
      <c r="H267" t="s">
        <v>24</v>
      </c>
      <c r="I267" t="s">
        <v>8540</v>
      </c>
      <c r="J267" t="s">
        <v>149</v>
      </c>
      <c r="K267" t="s">
        <v>149</v>
      </c>
      <c r="L267" t="str">
        <f>VLOOKUP(Table110[[#This Row],[Reports to formatted]],peopleNew[],2,0)</f>
        <v>515124425</v>
      </c>
      <c r="M267" t="s">
        <v>150</v>
      </c>
      <c r="N267" t="s">
        <v>150</v>
      </c>
      <c r="O267" t="str">
        <f>VLOOKUP(Table110[[#This Row],[Works for Group Formatted]],groupsNew[],2,0)</f>
        <v>515124421</v>
      </c>
      <c r="P267" t="s">
        <v>28</v>
      </c>
      <c r="Q267" t="s">
        <v>29</v>
      </c>
      <c r="R267" t="s">
        <v>30</v>
      </c>
      <c r="S267" t="s">
        <v>3243</v>
      </c>
      <c r="T267" t="s">
        <v>152</v>
      </c>
      <c r="U267" t="s">
        <v>66</v>
      </c>
      <c r="V267" t="s">
        <v>3244</v>
      </c>
      <c r="W267">
        <v>1423.08</v>
      </c>
      <c r="X267" t="s">
        <v>35</v>
      </c>
      <c r="Y267">
        <v>20</v>
      </c>
      <c r="Z267" s="1">
        <v>43097</v>
      </c>
      <c r="AA267" s="1">
        <v>43110</v>
      </c>
      <c r="AB267" s="1">
        <v>43124</v>
      </c>
      <c r="AC267" t="s">
        <v>36</v>
      </c>
    </row>
    <row r="268" spans="1:29" x14ac:dyDescent="0.2">
      <c r="A268" t="s">
        <v>6337</v>
      </c>
      <c r="B268" t="str">
        <f>VLOOKUP(Table110[[#This Row],[Full Name (formatted)]],peopleNew[],2,0)</f>
        <v>567679194</v>
      </c>
      <c r="C268" t="str">
        <f>TRIM(Table110[[#This Row],[Full Name (pre trim)]])</f>
        <v>Jane M Arrendell-johnson</v>
      </c>
      <c r="D268" t="s">
        <v>344</v>
      </c>
      <c r="E268" t="s">
        <v>345</v>
      </c>
      <c r="F268" t="s">
        <v>346</v>
      </c>
      <c r="G268" t="s">
        <v>148</v>
      </c>
      <c r="H268" t="s">
        <v>24</v>
      </c>
      <c r="I268" t="s">
        <v>25</v>
      </c>
      <c r="J268" t="s">
        <v>149</v>
      </c>
      <c r="K268" t="s">
        <v>149</v>
      </c>
      <c r="L268" t="str">
        <f>VLOOKUP(Table110[[#This Row],[Reports to formatted]],peopleNew[],2,0)</f>
        <v>515124425</v>
      </c>
      <c r="M268" t="s">
        <v>150</v>
      </c>
      <c r="N268" t="s">
        <v>150</v>
      </c>
      <c r="O268" t="str">
        <f>VLOOKUP(Table110[[#This Row],[Works for Group Formatted]],groupsNew[],2,0)</f>
        <v>515124421</v>
      </c>
      <c r="P268" t="s">
        <v>28</v>
      </c>
      <c r="Q268" t="s">
        <v>29</v>
      </c>
      <c r="R268" t="s">
        <v>30</v>
      </c>
      <c r="S268" t="s">
        <v>347</v>
      </c>
      <c r="T268" t="s">
        <v>152</v>
      </c>
      <c r="U268" t="s">
        <v>153</v>
      </c>
      <c r="V268" t="s">
        <v>154</v>
      </c>
      <c r="W268">
        <v>1346.16</v>
      </c>
      <c r="X268" t="s">
        <v>35</v>
      </c>
      <c r="Y268">
        <v>20</v>
      </c>
      <c r="Z268" s="1">
        <v>43097</v>
      </c>
      <c r="AA268" s="1">
        <v>43110</v>
      </c>
      <c r="AB268" s="1">
        <v>43124</v>
      </c>
      <c r="AC268" t="s">
        <v>36</v>
      </c>
    </row>
    <row r="269" spans="1:29" x14ac:dyDescent="0.2">
      <c r="A269" t="s">
        <v>6468</v>
      </c>
      <c r="B269" t="str">
        <f>VLOOKUP(Table110[[#This Row],[Full Name (formatted)]],peopleNew[],2,0)</f>
        <v>567679196</v>
      </c>
      <c r="C269" t="str">
        <f>TRIM(Table110[[#This Row],[Full Name (pre trim)]])</f>
        <v>Claudia Carias Valenzuela</v>
      </c>
      <c r="D269" t="s">
        <v>1193</v>
      </c>
      <c r="E269" t="s">
        <v>1194</v>
      </c>
      <c r="F269" t="s">
        <v>1195</v>
      </c>
      <c r="G269" t="s">
        <v>148</v>
      </c>
      <c r="H269" t="s">
        <v>24</v>
      </c>
      <c r="I269" t="s">
        <v>25</v>
      </c>
      <c r="J269" t="s">
        <v>149</v>
      </c>
      <c r="K269" t="s">
        <v>149</v>
      </c>
      <c r="L269" t="str">
        <f>VLOOKUP(Table110[[#This Row],[Reports to formatted]],peopleNew[],2,0)</f>
        <v>515124425</v>
      </c>
      <c r="M269" t="s">
        <v>150</v>
      </c>
      <c r="N269" t="s">
        <v>150</v>
      </c>
      <c r="O269" t="str">
        <f>VLOOKUP(Table110[[#This Row],[Works for Group Formatted]],groupsNew[],2,0)</f>
        <v>515124421</v>
      </c>
      <c r="P269" t="s">
        <v>28</v>
      </c>
      <c r="Q269" t="s">
        <v>29</v>
      </c>
      <c r="R269" t="s">
        <v>30</v>
      </c>
      <c r="S269" t="s">
        <v>1196</v>
      </c>
      <c r="T269" t="s">
        <v>152</v>
      </c>
      <c r="U269" t="s">
        <v>153</v>
      </c>
      <c r="V269" t="s">
        <v>154</v>
      </c>
      <c r="W269">
        <v>1615.39</v>
      </c>
      <c r="X269" t="s">
        <v>35</v>
      </c>
      <c r="Y269">
        <v>20</v>
      </c>
      <c r="Z269" s="1">
        <v>43097</v>
      </c>
      <c r="AA269" s="1">
        <v>43110</v>
      </c>
      <c r="AB269" s="1">
        <v>43124</v>
      </c>
      <c r="AC269" t="s">
        <v>36</v>
      </c>
    </row>
    <row r="270" spans="1:29" x14ac:dyDescent="0.2">
      <c r="A270" t="s">
        <v>6478</v>
      </c>
      <c r="B270" t="str">
        <f>VLOOKUP(Table110[[#This Row],[Full Name (formatted)]],peopleNew[],2,0)</f>
        <v>567679198</v>
      </c>
      <c r="C270" t="str">
        <f>TRIM(Table110[[#This Row],[Full Name (pre trim)]])</f>
        <v>Michael T Carter</v>
      </c>
      <c r="D270" t="s">
        <v>1246</v>
      </c>
      <c r="E270" t="s">
        <v>1247</v>
      </c>
      <c r="F270" t="s">
        <v>1242</v>
      </c>
      <c r="G270" t="s">
        <v>1248</v>
      </c>
      <c r="H270" t="s">
        <v>24</v>
      </c>
      <c r="I270" t="s">
        <v>25</v>
      </c>
      <c r="J270" t="s">
        <v>149</v>
      </c>
      <c r="K270" t="s">
        <v>149</v>
      </c>
      <c r="L270" t="str">
        <f>VLOOKUP(Table110[[#This Row],[Reports to formatted]],peopleNew[],2,0)</f>
        <v>515124425</v>
      </c>
      <c r="M270" t="s">
        <v>150</v>
      </c>
      <c r="N270" t="s">
        <v>150</v>
      </c>
      <c r="O270" t="str">
        <f>VLOOKUP(Table110[[#This Row],[Works for Group Formatted]],groupsNew[],2,0)</f>
        <v>515124421</v>
      </c>
      <c r="P270" t="s">
        <v>28</v>
      </c>
      <c r="Q270" t="s">
        <v>29</v>
      </c>
      <c r="R270" t="s">
        <v>30</v>
      </c>
      <c r="S270" t="s">
        <v>1249</v>
      </c>
      <c r="T270" t="s">
        <v>152</v>
      </c>
      <c r="U270" t="s">
        <v>153</v>
      </c>
      <c r="V270" t="s">
        <v>1250</v>
      </c>
      <c r="W270">
        <v>1423.08</v>
      </c>
      <c r="X270" t="s">
        <v>35</v>
      </c>
      <c r="Y270">
        <v>20</v>
      </c>
      <c r="Z270" s="1">
        <v>43097</v>
      </c>
      <c r="AA270" s="1">
        <v>43110</v>
      </c>
      <c r="AB270" s="1">
        <v>43124</v>
      </c>
      <c r="AC270" t="s">
        <v>36</v>
      </c>
    </row>
    <row r="271" spans="1:29" x14ac:dyDescent="0.2">
      <c r="A271" t="s">
        <v>6491</v>
      </c>
      <c r="B271" t="str">
        <f>VLOOKUP(Table110[[#This Row],[Full Name (formatted)]],peopleNew[],2,0)</f>
        <v>567679199</v>
      </c>
      <c r="C271" t="str">
        <f>TRIM(Table110[[#This Row],[Full Name (pre trim)]])</f>
        <v>Jetsenia M Cenices</v>
      </c>
      <c r="D271" t="s">
        <v>1310</v>
      </c>
      <c r="E271" t="s">
        <v>1311</v>
      </c>
      <c r="F271" t="s">
        <v>1312</v>
      </c>
      <c r="G271" t="s">
        <v>1313</v>
      </c>
      <c r="H271" t="s">
        <v>24</v>
      </c>
      <c r="I271" t="s">
        <v>25</v>
      </c>
      <c r="J271" t="s">
        <v>149</v>
      </c>
      <c r="K271" t="s">
        <v>149</v>
      </c>
      <c r="L271" t="str">
        <f>VLOOKUP(Table110[[#This Row],[Reports to formatted]],peopleNew[],2,0)</f>
        <v>515124425</v>
      </c>
      <c r="M271" t="s">
        <v>150</v>
      </c>
      <c r="N271" t="s">
        <v>150</v>
      </c>
      <c r="O271" t="str">
        <f>VLOOKUP(Table110[[#This Row],[Works for Group Formatted]],groupsNew[],2,0)</f>
        <v>515124421</v>
      </c>
      <c r="P271" t="s">
        <v>28</v>
      </c>
      <c r="Q271" t="s">
        <v>29</v>
      </c>
      <c r="R271" t="s">
        <v>30</v>
      </c>
      <c r="S271" t="s">
        <v>1314</v>
      </c>
      <c r="T271" t="s">
        <v>152</v>
      </c>
      <c r="U271" t="s">
        <v>153</v>
      </c>
      <c r="V271" t="s">
        <v>1315</v>
      </c>
      <c r="W271">
        <v>2307.6999999999998</v>
      </c>
      <c r="X271" t="s">
        <v>35</v>
      </c>
      <c r="Y271">
        <v>20</v>
      </c>
      <c r="Z271" s="1">
        <v>43097</v>
      </c>
      <c r="AA271" s="1">
        <v>43110</v>
      </c>
      <c r="AB271" s="1">
        <v>43124</v>
      </c>
      <c r="AC271" t="s">
        <v>36</v>
      </c>
    </row>
    <row r="272" spans="1:29" x14ac:dyDescent="0.2">
      <c r="A272" t="s">
        <v>6696</v>
      </c>
      <c r="B272" t="str">
        <f>VLOOKUP(Table110[[#This Row],[Full Name (formatted)]],peopleNew[],2,0)</f>
        <v>567679200</v>
      </c>
      <c r="C272" t="str">
        <f>TRIM(Table110[[#This Row],[Full Name (pre trim)]])</f>
        <v>Harold S Forsythe</v>
      </c>
      <c r="D272" t="s">
        <v>2301</v>
      </c>
      <c r="E272" t="s">
        <v>2302</v>
      </c>
      <c r="F272" t="s">
        <v>2303</v>
      </c>
      <c r="G272" t="s">
        <v>40</v>
      </c>
      <c r="H272" t="s">
        <v>24</v>
      </c>
      <c r="I272" t="s">
        <v>25</v>
      </c>
      <c r="J272" t="s">
        <v>149</v>
      </c>
      <c r="K272" t="s">
        <v>149</v>
      </c>
      <c r="L272" t="str">
        <f>VLOOKUP(Table110[[#This Row],[Reports to formatted]],peopleNew[],2,0)</f>
        <v>515124425</v>
      </c>
      <c r="M272" t="s">
        <v>150</v>
      </c>
      <c r="N272" t="s">
        <v>150</v>
      </c>
      <c r="O272" t="str">
        <f>VLOOKUP(Table110[[#This Row],[Works for Group Formatted]],groupsNew[],2,0)</f>
        <v>515124421</v>
      </c>
      <c r="P272" t="s">
        <v>28</v>
      </c>
      <c r="Q272" t="s">
        <v>29</v>
      </c>
      <c r="R272" t="s">
        <v>30</v>
      </c>
      <c r="S272" t="s">
        <v>2304</v>
      </c>
      <c r="T272" t="s">
        <v>152</v>
      </c>
      <c r="U272" t="s">
        <v>153</v>
      </c>
      <c r="V272" t="s">
        <v>46</v>
      </c>
      <c r="W272">
        <v>769.24</v>
      </c>
      <c r="X272" t="s">
        <v>47</v>
      </c>
      <c r="Y272">
        <v>20</v>
      </c>
      <c r="Z272" s="1">
        <v>43097</v>
      </c>
      <c r="AA272" s="1">
        <v>43110</v>
      </c>
      <c r="AB272" s="1">
        <v>43124</v>
      </c>
      <c r="AC272" t="s">
        <v>36</v>
      </c>
    </row>
    <row r="273" spans="1:29" x14ac:dyDescent="0.2">
      <c r="A273" t="s">
        <v>7362</v>
      </c>
      <c r="B273" t="str">
        <f>VLOOKUP(Table110[[#This Row],[Full Name (formatted)]],peopleNew[],2,0)</f>
        <v>567679202</v>
      </c>
      <c r="C273" t="str">
        <f>TRIM(Table110[[#This Row],[Full Name (pre trim)]])</f>
        <v>Susan M Russell</v>
      </c>
      <c r="D273" t="s">
        <v>5229</v>
      </c>
      <c r="E273" t="s">
        <v>5230</v>
      </c>
      <c r="F273" t="s">
        <v>5231</v>
      </c>
      <c r="G273" t="s">
        <v>2169</v>
      </c>
      <c r="H273" t="s">
        <v>24</v>
      </c>
      <c r="I273" t="s">
        <v>25</v>
      </c>
      <c r="J273" t="s">
        <v>149</v>
      </c>
      <c r="K273" t="s">
        <v>149</v>
      </c>
      <c r="L273" t="str">
        <f>VLOOKUP(Table110[[#This Row],[Reports to formatted]],peopleNew[],2,0)</f>
        <v>515124425</v>
      </c>
      <c r="M273" t="s">
        <v>150</v>
      </c>
      <c r="N273" t="s">
        <v>150</v>
      </c>
      <c r="O273" t="str">
        <f>VLOOKUP(Table110[[#This Row],[Works for Group Formatted]],groupsNew[],2,0)</f>
        <v>515124421</v>
      </c>
      <c r="P273" t="s">
        <v>28</v>
      </c>
      <c r="Q273" t="s">
        <v>29</v>
      </c>
      <c r="R273" t="s">
        <v>30</v>
      </c>
      <c r="S273" t="s">
        <v>5232</v>
      </c>
      <c r="T273" t="s">
        <v>152</v>
      </c>
      <c r="U273" t="s">
        <v>153</v>
      </c>
      <c r="V273" t="s">
        <v>2171</v>
      </c>
      <c r="W273">
        <v>1153.8499999999999</v>
      </c>
      <c r="X273" t="s">
        <v>47</v>
      </c>
      <c r="Y273">
        <v>20</v>
      </c>
      <c r="Z273" s="1">
        <v>43097</v>
      </c>
      <c r="AA273" s="1">
        <v>43110</v>
      </c>
      <c r="AB273" s="1">
        <v>43124</v>
      </c>
      <c r="AC273" t="s">
        <v>36</v>
      </c>
    </row>
    <row r="274" spans="1:29" x14ac:dyDescent="0.2">
      <c r="A274" t="s">
        <v>7542</v>
      </c>
      <c r="B274" t="str">
        <f>VLOOKUP(Table110[[#This Row],[Full Name (formatted)]],peopleNew[],2,0)</f>
        <v>567679203</v>
      </c>
      <c r="C274" t="str">
        <f>TRIM(Table110[[#This Row],[Full Name (pre trim)]])</f>
        <v>Angel I Vasquez</v>
      </c>
      <c r="D274" t="s">
        <v>5973</v>
      </c>
      <c r="E274" t="s">
        <v>5974</v>
      </c>
      <c r="F274" t="s">
        <v>5975</v>
      </c>
      <c r="G274" t="s">
        <v>643</v>
      </c>
      <c r="H274" t="s">
        <v>24</v>
      </c>
      <c r="I274" t="s">
        <v>25</v>
      </c>
      <c r="J274" t="s">
        <v>149</v>
      </c>
      <c r="K274" t="s">
        <v>149</v>
      </c>
      <c r="L274" t="str">
        <f>VLOOKUP(Table110[[#This Row],[Reports to formatted]],peopleNew[],2,0)</f>
        <v>515124425</v>
      </c>
      <c r="M274" t="s">
        <v>150</v>
      </c>
      <c r="N274" t="s">
        <v>150</v>
      </c>
      <c r="O274" t="str">
        <f>VLOOKUP(Table110[[#This Row],[Works for Group Formatted]],groupsNew[],2,0)</f>
        <v>515124421</v>
      </c>
      <c r="P274" t="s">
        <v>28</v>
      </c>
      <c r="Q274" t="s">
        <v>29</v>
      </c>
      <c r="R274" t="s">
        <v>30</v>
      </c>
      <c r="S274" t="s">
        <v>5976</v>
      </c>
      <c r="T274" t="s">
        <v>152</v>
      </c>
      <c r="U274" t="s">
        <v>153</v>
      </c>
      <c r="V274" t="s">
        <v>648</v>
      </c>
      <c r="W274">
        <v>3269.24</v>
      </c>
      <c r="X274" t="s">
        <v>35</v>
      </c>
      <c r="Y274">
        <v>20</v>
      </c>
      <c r="Z274" s="1">
        <v>43097</v>
      </c>
      <c r="AA274" s="1">
        <v>43110</v>
      </c>
      <c r="AB274" s="1">
        <v>43124</v>
      </c>
      <c r="AC274" t="s">
        <v>36</v>
      </c>
    </row>
    <row r="275" spans="1:29" x14ac:dyDescent="0.2">
      <c r="A275" t="s">
        <v>6311</v>
      </c>
      <c r="B275" t="str">
        <f>VLOOKUP(Table110[[#This Row],[Full Name (formatted)]],peopleNew[],2,0)</f>
        <v>625374676</v>
      </c>
      <c r="C275" t="str">
        <f>TRIM(Table110[[#This Row],[Full Name (pre trim)]])</f>
        <v>Vanessa B Agudelo</v>
      </c>
      <c r="D275" t="s">
        <v>145</v>
      </c>
      <c r="E275" t="s">
        <v>146</v>
      </c>
      <c r="F275" t="s">
        <v>147</v>
      </c>
      <c r="G275" t="s">
        <v>148</v>
      </c>
      <c r="H275" t="s">
        <v>24</v>
      </c>
      <c r="I275" t="s">
        <v>25</v>
      </c>
      <c r="J275" t="s">
        <v>149</v>
      </c>
      <c r="K275" t="s">
        <v>149</v>
      </c>
      <c r="L275" t="str">
        <f>VLOOKUP(Table110[[#This Row],[Reports to formatted]],peopleNew[],2,0)</f>
        <v>515124425</v>
      </c>
      <c r="M275" t="s">
        <v>150</v>
      </c>
      <c r="N275" t="s">
        <v>150</v>
      </c>
      <c r="O275" t="str">
        <f>VLOOKUP(Table110[[#This Row],[Works for Group Formatted]],groupsNew[],2,0)</f>
        <v>515124421</v>
      </c>
      <c r="P275" t="s">
        <v>28</v>
      </c>
      <c r="Q275" t="s">
        <v>29</v>
      </c>
      <c r="R275" t="s">
        <v>30</v>
      </c>
      <c r="S275" t="s">
        <v>151</v>
      </c>
      <c r="T275" t="s">
        <v>152</v>
      </c>
      <c r="U275" t="s">
        <v>153</v>
      </c>
      <c r="V275" t="s">
        <v>154</v>
      </c>
      <c r="W275">
        <v>1250</v>
      </c>
      <c r="X275" t="s">
        <v>35</v>
      </c>
      <c r="Y275">
        <v>20</v>
      </c>
      <c r="Z275" s="1">
        <v>43097</v>
      </c>
      <c r="AA275" s="1">
        <v>43110</v>
      </c>
      <c r="AB275" s="1">
        <v>43124</v>
      </c>
      <c r="AC275" t="s">
        <v>36</v>
      </c>
    </row>
    <row r="276" spans="1:29" x14ac:dyDescent="0.2">
      <c r="A276" t="s">
        <v>7566</v>
      </c>
      <c r="B276" t="str">
        <f>VLOOKUP(Table110[[#This Row],[Full Name (formatted)]],peopleNew[],2,0)</f>
        <v>625374678</v>
      </c>
      <c r="C276" t="str">
        <f>TRIM(Table110[[#This Row],[Full Name (pre trim)]])</f>
        <v>Brennan J Ward</v>
      </c>
      <c r="D276" t="s">
        <v>6068</v>
      </c>
      <c r="E276" t="s">
        <v>6069</v>
      </c>
      <c r="F276" t="s">
        <v>6070</v>
      </c>
      <c r="G276" t="s">
        <v>148</v>
      </c>
      <c r="H276" t="s">
        <v>24</v>
      </c>
      <c r="I276" t="s">
        <v>25</v>
      </c>
      <c r="J276" t="s">
        <v>149</v>
      </c>
      <c r="K276" t="s">
        <v>149</v>
      </c>
      <c r="L276" t="str">
        <f>VLOOKUP(Table110[[#This Row],[Reports to formatted]],peopleNew[],2,0)</f>
        <v>515124425</v>
      </c>
      <c r="M276" t="s">
        <v>150</v>
      </c>
      <c r="N276" t="s">
        <v>150</v>
      </c>
      <c r="O276" t="str">
        <f>VLOOKUP(Table110[[#This Row],[Works for Group Formatted]],groupsNew[],2,0)</f>
        <v>515124421</v>
      </c>
      <c r="P276" t="s">
        <v>28</v>
      </c>
      <c r="Q276" t="s">
        <v>29</v>
      </c>
      <c r="R276" t="s">
        <v>30</v>
      </c>
      <c r="S276" t="s">
        <v>6071</v>
      </c>
      <c r="T276" t="s">
        <v>152</v>
      </c>
      <c r="U276" t="s">
        <v>153</v>
      </c>
      <c r="V276" t="s">
        <v>154</v>
      </c>
      <c r="W276">
        <v>1346.16</v>
      </c>
      <c r="X276" t="s">
        <v>35</v>
      </c>
      <c r="Y276">
        <v>20</v>
      </c>
      <c r="Z276" s="1">
        <v>43097</v>
      </c>
      <c r="AA276" s="1">
        <v>43110</v>
      </c>
      <c r="AB276" s="1">
        <v>43124</v>
      </c>
      <c r="AC276" t="s">
        <v>36</v>
      </c>
    </row>
    <row r="277" spans="1:29" x14ac:dyDescent="0.2">
      <c r="A277" t="s">
        <v>7359</v>
      </c>
      <c r="B277" t="str">
        <f>VLOOKUP(Table110[[#This Row],[Full Name (formatted)]],peopleNew[],2,0)</f>
        <v>681225331</v>
      </c>
      <c r="C277" t="str">
        <f>TRIM(Table110[[#This Row],[Full Name (pre trim)]])</f>
        <v>Manuel A Ruiz</v>
      </c>
      <c r="D277" t="s">
        <v>5213</v>
      </c>
      <c r="E277" t="s">
        <v>5214</v>
      </c>
      <c r="F277" t="s">
        <v>5209</v>
      </c>
      <c r="G277" t="s">
        <v>5215</v>
      </c>
      <c r="H277" t="s">
        <v>24</v>
      </c>
      <c r="I277" t="s">
        <v>25</v>
      </c>
      <c r="J277" t="s">
        <v>149</v>
      </c>
      <c r="K277" t="s">
        <v>149</v>
      </c>
      <c r="L277" t="str">
        <f>VLOOKUP(Table110[[#This Row],[Reports to formatted]],peopleNew[],2,0)</f>
        <v>515124425</v>
      </c>
      <c r="M277" t="s">
        <v>150</v>
      </c>
      <c r="N277" t="s">
        <v>150</v>
      </c>
      <c r="O277" t="str">
        <f>VLOOKUP(Table110[[#This Row],[Works for Group Formatted]],groupsNew[],2,0)</f>
        <v>515124421</v>
      </c>
      <c r="P277" t="s">
        <v>28</v>
      </c>
      <c r="Q277" t="s">
        <v>29</v>
      </c>
      <c r="R277" t="s">
        <v>30</v>
      </c>
      <c r="S277" t="s">
        <v>5216</v>
      </c>
      <c r="T277" t="s">
        <v>152</v>
      </c>
      <c r="U277" t="s">
        <v>153</v>
      </c>
      <c r="V277" t="s">
        <v>5217</v>
      </c>
      <c r="W277">
        <v>500</v>
      </c>
      <c r="X277" t="s">
        <v>47</v>
      </c>
      <c r="Y277">
        <v>20</v>
      </c>
      <c r="Z277" s="1">
        <v>43097</v>
      </c>
      <c r="AA277" s="1">
        <v>43110</v>
      </c>
      <c r="AB277" s="1">
        <v>43124</v>
      </c>
      <c r="AC277" t="s">
        <v>36</v>
      </c>
    </row>
    <row r="278" spans="1:29" x14ac:dyDescent="0.2">
      <c r="A278" t="s">
        <v>6683</v>
      </c>
      <c r="B278" t="str">
        <f>VLOOKUP(Table110[[#This Row],[Full Name (formatted)]],peopleNew[],2,0)</f>
        <v>476543289</v>
      </c>
      <c r="C278" t="str">
        <f>TRIM(Table110[[#This Row],[Full Name (pre trim)]])</f>
        <v>Justin N Flagg</v>
      </c>
      <c r="D278" t="s">
        <v>2246</v>
      </c>
      <c r="E278" t="s">
        <v>2247</v>
      </c>
      <c r="F278" t="s">
        <v>2248</v>
      </c>
      <c r="G278" t="s">
        <v>790</v>
      </c>
      <c r="H278" t="s">
        <v>24</v>
      </c>
      <c r="I278" t="s">
        <v>25</v>
      </c>
      <c r="J278" t="s">
        <v>990</v>
      </c>
      <c r="K278" t="s">
        <v>22115</v>
      </c>
      <c r="L278" t="str">
        <f>VLOOKUP(Table110[[#This Row],[Reports to formatted]],peopleNew[],2,0)</f>
        <v>476545311</v>
      </c>
      <c r="M278" t="s">
        <v>991</v>
      </c>
      <c r="N278" t="s">
        <v>42685</v>
      </c>
      <c r="O278" t="str">
        <f>VLOOKUP(Table110[[#This Row],[Works for Group Formatted]],groupsNew[],2,0)</f>
        <v>476549686</v>
      </c>
      <c r="P278" t="s">
        <v>28</v>
      </c>
      <c r="Q278" t="s">
        <v>29</v>
      </c>
      <c r="R278" t="s">
        <v>30</v>
      </c>
      <c r="S278" t="s">
        <v>2249</v>
      </c>
      <c r="T278" t="s">
        <v>993</v>
      </c>
      <c r="U278" t="s">
        <v>153</v>
      </c>
      <c r="V278" t="s">
        <v>792</v>
      </c>
      <c r="W278">
        <v>2003.85</v>
      </c>
      <c r="X278" t="s">
        <v>35</v>
      </c>
      <c r="Y278">
        <v>20</v>
      </c>
      <c r="Z278" s="1">
        <v>43097</v>
      </c>
      <c r="AA278" s="1">
        <v>43110</v>
      </c>
      <c r="AB278" s="1">
        <v>43124</v>
      </c>
      <c r="AC278" t="s">
        <v>36</v>
      </c>
    </row>
    <row r="279" spans="1:29" x14ac:dyDescent="0.2">
      <c r="A279" t="s">
        <v>7530</v>
      </c>
      <c r="B279" t="str">
        <f>VLOOKUP(Table110[[#This Row],[Full Name (formatted)]],peopleNew[],2,0)</f>
        <v>476543826</v>
      </c>
      <c r="C279" t="str">
        <f>TRIM(Table110[[#This Row],[Full Name (pre trim)]])</f>
        <v>Bradley R Usher</v>
      </c>
      <c r="D279" t="s">
        <v>5926</v>
      </c>
      <c r="E279" t="s">
        <v>5927</v>
      </c>
      <c r="F279" t="s">
        <v>5928</v>
      </c>
      <c r="G279" t="s">
        <v>643</v>
      </c>
      <c r="H279" t="s">
        <v>24</v>
      </c>
      <c r="I279" t="s">
        <v>25</v>
      </c>
      <c r="J279" t="s">
        <v>990</v>
      </c>
      <c r="K279" t="s">
        <v>22115</v>
      </c>
      <c r="L279" t="str">
        <f>VLOOKUP(Table110[[#This Row],[Reports to formatted]],peopleNew[],2,0)</f>
        <v>476545311</v>
      </c>
      <c r="M279" t="s">
        <v>991</v>
      </c>
      <c r="N279" t="s">
        <v>42685</v>
      </c>
      <c r="O279" t="str">
        <f>VLOOKUP(Table110[[#This Row],[Works for Group Formatted]],groupsNew[],2,0)</f>
        <v>476549686</v>
      </c>
      <c r="P279" t="s">
        <v>28</v>
      </c>
      <c r="Q279" t="s">
        <v>29</v>
      </c>
      <c r="R279" t="s">
        <v>30</v>
      </c>
      <c r="S279" t="s">
        <v>5929</v>
      </c>
      <c r="T279" t="s">
        <v>993</v>
      </c>
      <c r="U279" t="s">
        <v>153</v>
      </c>
      <c r="V279" t="s">
        <v>648</v>
      </c>
      <c r="W279">
        <v>3429.81</v>
      </c>
      <c r="X279" t="s">
        <v>47</v>
      </c>
      <c r="Y279">
        <v>20</v>
      </c>
      <c r="Z279" s="1">
        <v>43097</v>
      </c>
      <c r="AA279" s="1">
        <v>43110</v>
      </c>
      <c r="AB279" s="1">
        <v>43124</v>
      </c>
      <c r="AC279" t="s">
        <v>36</v>
      </c>
    </row>
    <row r="280" spans="1:29" x14ac:dyDescent="0.2">
      <c r="A280" t="s">
        <v>6448</v>
      </c>
      <c r="B280" t="str">
        <f>VLOOKUP(Table110[[#This Row],[Full Name (formatted)]],peopleNew[],2,0)</f>
        <v>476543837</v>
      </c>
      <c r="C280" t="str">
        <f>TRIM(Table110[[#This Row],[Full Name (pre trim)]])</f>
        <v>Carolyn W Burke</v>
      </c>
      <c r="D280" t="s">
        <v>1061</v>
      </c>
      <c r="E280" t="s">
        <v>1062</v>
      </c>
      <c r="F280" t="s">
        <v>1063</v>
      </c>
      <c r="G280" t="s">
        <v>184</v>
      </c>
      <c r="H280" t="s">
        <v>24</v>
      </c>
      <c r="I280" t="s">
        <v>8540</v>
      </c>
      <c r="J280" t="s">
        <v>990</v>
      </c>
      <c r="K280" t="s">
        <v>22115</v>
      </c>
      <c r="L280" t="str">
        <f>VLOOKUP(Table110[[#This Row],[Reports to formatted]],peopleNew[],2,0)</f>
        <v>476545311</v>
      </c>
      <c r="M280" t="s">
        <v>991</v>
      </c>
      <c r="N280" t="s">
        <v>42685</v>
      </c>
      <c r="O280" t="str">
        <f>VLOOKUP(Table110[[#This Row],[Works for Group Formatted]],groupsNew[],2,0)</f>
        <v>476549686</v>
      </c>
      <c r="P280" t="s">
        <v>28</v>
      </c>
      <c r="Q280" t="s">
        <v>29</v>
      </c>
      <c r="R280" t="s">
        <v>30</v>
      </c>
      <c r="S280" t="s">
        <v>1064</v>
      </c>
      <c r="T280" t="s">
        <v>993</v>
      </c>
      <c r="U280" t="s">
        <v>66</v>
      </c>
      <c r="V280" t="s">
        <v>190</v>
      </c>
      <c r="W280">
        <v>2950.77</v>
      </c>
      <c r="X280" t="s">
        <v>35</v>
      </c>
      <c r="Y280">
        <v>20</v>
      </c>
      <c r="Z280" s="1">
        <v>43097</v>
      </c>
      <c r="AA280" s="1">
        <v>43110</v>
      </c>
      <c r="AB280" s="1">
        <v>43124</v>
      </c>
      <c r="AC280" t="s">
        <v>36</v>
      </c>
    </row>
    <row r="281" spans="1:29" x14ac:dyDescent="0.2">
      <c r="A281" t="s">
        <v>6813</v>
      </c>
      <c r="B281" t="str">
        <f>VLOOKUP(Table110[[#This Row],[Full Name (formatted)]],peopleNew[],2,0)</f>
        <v>476543966</v>
      </c>
      <c r="C281" t="str">
        <f>TRIM(Table110[[#This Row],[Full Name (pre trim)]])</f>
        <v>Mitzi K Hart</v>
      </c>
      <c r="D281" t="s">
        <v>2863</v>
      </c>
      <c r="E281" t="s">
        <v>2864</v>
      </c>
      <c r="F281" t="s">
        <v>2861</v>
      </c>
      <c r="G281" t="s">
        <v>429</v>
      </c>
      <c r="H281" t="s">
        <v>24</v>
      </c>
      <c r="I281" t="s">
        <v>8540</v>
      </c>
      <c r="J281" t="s">
        <v>990</v>
      </c>
      <c r="K281" t="s">
        <v>22115</v>
      </c>
      <c r="L281" t="str">
        <f>VLOOKUP(Table110[[#This Row],[Reports to formatted]],peopleNew[],2,0)</f>
        <v>476545311</v>
      </c>
      <c r="M281" t="s">
        <v>991</v>
      </c>
      <c r="N281" t="s">
        <v>42685</v>
      </c>
      <c r="O281" t="str">
        <f>VLOOKUP(Table110[[#This Row],[Works for Group Formatted]],groupsNew[],2,0)</f>
        <v>476549686</v>
      </c>
      <c r="P281" t="s">
        <v>28</v>
      </c>
      <c r="Q281" t="s">
        <v>29</v>
      </c>
      <c r="R281" t="s">
        <v>30</v>
      </c>
      <c r="S281" t="s">
        <v>2865</v>
      </c>
      <c r="T281" t="s">
        <v>993</v>
      </c>
      <c r="U281" t="s">
        <v>66</v>
      </c>
      <c r="V281" t="s">
        <v>434</v>
      </c>
      <c r="W281">
        <v>1115.3900000000001</v>
      </c>
      <c r="X281" t="s">
        <v>47</v>
      </c>
      <c r="Y281">
        <v>20</v>
      </c>
      <c r="Z281" s="1">
        <v>43097</v>
      </c>
      <c r="AA281" s="1">
        <v>43110</v>
      </c>
      <c r="AB281" s="1">
        <v>43124</v>
      </c>
      <c r="AC281" t="s">
        <v>36</v>
      </c>
    </row>
    <row r="282" spans="1:29" x14ac:dyDescent="0.2">
      <c r="A282" t="s">
        <v>6799</v>
      </c>
      <c r="B282" t="str">
        <f>VLOOKUP(Table110[[#This Row],[Full Name (formatted)]],peopleNew[],2,0)</f>
        <v>476543978</v>
      </c>
      <c r="C282" t="str">
        <f>TRIM(Table110[[#This Row],[Full Name (pre trim)]])</f>
        <v>Sarra Hale-stern</v>
      </c>
      <c r="D282" t="s">
        <v>2799</v>
      </c>
      <c r="E282" t="s">
        <v>2800</v>
      </c>
      <c r="F282" t="s">
        <v>2801</v>
      </c>
      <c r="G282" t="s">
        <v>134</v>
      </c>
      <c r="H282" t="s">
        <v>24</v>
      </c>
      <c r="I282" t="s">
        <v>25</v>
      </c>
      <c r="J282" t="s">
        <v>990</v>
      </c>
      <c r="K282" t="s">
        <v>22115</v>
      </c>
      <c r="L282" t="str">
        <f>VLOOKUP(Table110[[#This Row],[Reports to formatted]],peopleNew[],2,0)</f>
        <v>476545311</v>
      </c>
      <c r="M282" t="s">
        <v>991</v>
      </c>
      <c r="N282" t="s">
        <v>42685</v>
      </c>
      <c r="O282" t="str">
        <f>VLOOKUP(Table110[[#This Row],[Works for Group Formatted]],groupsNew[],2,0)</f>
        <v>476549686</v>
      </c>
      <c r="P282" t="s">
        <v>28</v>
      </c>
      <c r="Q282" t="s">
        <v>29</v>
      </c>
      <c r="R282" t="s">
        <v>30</v>
      </c>
      <c r="S282" t="s">
        <v>2802</v>
      </c>
      <c r="T282" t="s">
        <v>993</v>
      </c>
      <c r="U282" t="s">
        <v>153</v>
      </c>
      <c r="V282" t="s">
        <v>136</v>
      </c>
      <c r="W282">
        <v>2915</v>
      </c>
      <c r="X282" t="s">
        <v>35</v>
      </c>
      <c r="Y282">
        <v>20</v>
      </c>
      <c r="Z282" s="1">
        <v>43097</v>
      </c>
      <c r="AA282" s="1">
        <v>43110</v>
      </c>
      <c r="AB282" s="1">
        <v>43124</v>
      </c>
      <c r="AC282" t="s">
        <v>36</v>
      </c>
    </row>
    <row r="283" spans="1:29" x14ac:dyDescent="0.2">
      <c r="A283" t="s">
        <v>6434</v>
      </c>
      <c r="B283" t="str">
        <f>VLOOKUP(Table110[[#This Row],[Full Name (formatted)]],peopleNew[],2,0)</f>
        <v>567679337</v>
      </c>
      <c r="C283" t="str">
        <f>TRIM(Table110[[#This Row],[Full Name (pre trim)]])</f>
        <v>Wendy Brennan</v>
      </c>
      <c r="D283" t="s">
        <v>987</v>
      </c>
      <c r="E283" t="s">
        <v>988</v>
      </c>
      <c r="F283" t="s">
        <v>976</v>
      </c>
      <c r="G283" t="s">
        <v>989</v>
      </c>
      <c r="H283" t="s">
        <v>24</v>
      </c>
      <c r="I283" t="s">
        <v>25</v>
      </c>
      <c r="J283" t="s">
        <v>990</v>
      </c>
      <c r="K283" t="s">
        <v>22115</v>
      </c>
      <c r="L283" t="str">
        <f>VLOOKUP(Table110[[#This Row],[Reports to formatted]],peopleNew[],2,0)</f>
        <v>476545311</v>
      </c>
      <c r="M283" t="s">
        <v>991</v>
      </c>
      <c r="N283" t="s">
        <v>42685</v>
      </c>
      <c r="O283" t="str">
        <f>VLOOKUP(Table110[[#This Row],[Works for Group Formatted]],groupsNew[],2,0)</f>
        <v>476549686</v>
      </c>
      <c r="P283" t="s">
        <v>28</v>
      </c>
      <c r="Q283" t="s">
        <v>29</v>
      </c>
      <c r="R283" t="s">
        <v>30</v>
      </c>
      <c r="S283" t="s">
        <v>992</v>
      </c>
      <c r="T283" t="s">
        <v>993</v>
      </c>
      <c r="U283" t="s">
        <v>153</v>
      </c>
      <c r="V283" t="s">
        <v>994</v>
      </c>
      <c r="W283">
        <v>1822.31</v>
      </c>
      <c r="X283" t="s">
        <v>35</v>
      </c>
      <c r="Y283">
        <v>20</v>
      </c>
      <c r="Z283" s="1">
        <v>43097</v>
      </c>
      <c r="AA283" s="1">
        <v>43110</v>
      </c>
      <c r="AB283" s="1">
        <v>43124</v>
      </c>
      <c r="AC283" t="s">
        <v>36</v>
      </c>
    </row>
    <row r="284" spans="1:29" x14ac:dyDescent="0.2">
      <c r="A284" t="s">
        <v>6792</v>
      </c>
      <c r="B284" t="str">
        <f>VLOOKUP(Table110[[#This Row],[Full Name (formatted)]],peopleNew[],2,0)</f>
        <v>567679338</v>
      </c>
      <c r="C284" t="str">
        <f>TRIM(Table110[[#This Row],[Full Name (pre trim)]])</f>
        <v>Madeline L Grunewald</v>
      </c>
      <c r="D284" t="s">
        <v>2763</v>
      </c>
      <c r="E284" t="s">
        <v>2764</v>
      </c>
      <c r="F284" t="s">
        <v>2765</v>
      </c>
      <c r="G284" t="s">
        <v>2766</v>
      </c>
      <c r="H284" t="s">
        <v>24</v>
      </c>
      <c r="I284" t="s">
        <v>25</v>
      </c>
      <c r="J284" t="s">
        <v>990</v>
      </c>
      <c r="K284" t="s">
        <v>22115</v>
      </c>
      <c r="L284" t="str">
        <f>VLOOKUP(Table110[[#This Row],[Reports to formatted]],peopleNew[],2,0)</f>
        <v>476545311</v>
      </c>
      <c r="M284" t="s">
        <v>991</v>
      </c>
      <c r="N284" t="s">
        <v>42685</v>
      </c>
      <c r="O284" t="str">
        <f>VLOOKUP(Table110[[#This Row],[Works for Group Formatted]],groupsNew[],2,0)</f>
        <v>476549686</v>
      </c>
      <c r="P284" t="s">
        <v>28</v>
      </c>
      <c r="Q284" t="s">
        <v>29</v>
      </c>
      <c r="R284" t="s">
        <v>30</v>
      </c>
      <c r="S284" t="s">
        <v>2767</v>
      </c>
      <c r="T284" t="s">
        <v>993</v>
      </c>
      <c r="U284" t="s">
        <v>153</v>
      </c>
      <c r="V284" t="s">
        <v>2768</v>
      </c>
      <c r="W284">
        <v>1584.62</v>
      </c>
      <c r="X284" t="s">
        <v>35</v>
      </c>
      <c r="Y284">
        <v>20</v>
      </c>
      <c r="Z284" s="1">
        <v>43097</v>
      </c>
      <c r="AA284" s="1">
        <v>43110</v>
      </c>
      <c r="AB284" s="1">
        <v>43124</v>
      </c>
      <c r="AC284" t="s">
        <v>36</v>
      </c>
    </row>
    <row r="285" spans="1:29" x14ac:dyDescent="0.2">
      <c r="A285" t="s">
        <v>6781</v>
      </c>
      <c r="B285" t="str">
        <f>VLOOKUP(Table110[[#This Row],[Full Name (formatted)]],peopleNew[],2,0)</f>
        <v>625374649</v>
      </c>
      <c r="C285" t="str">
        <f>TRIM(Table110[[#This Row],[Full Name (pre trim)]])</f>
        <v>Dawn G Gresham</v>
      </c>
      <c r="D285" t="s">
        <v>2713</v>
      </c>
      <c r="E285" t="s">
        <v>2714</v>
      </c>
      <c r="F285" t="s">
        <v>2715</v>
      </c>
      <c r="G285" t="s">
        <v>2716</v>
      </c>
      <c r="H285" t="s">
        <v>24</v>
      </c>
      <c r="I285" t="s">
        <v>25</v>
      </c>
      <c r="J285" t="s">
        <v>990</v>
      </c>
      <c r="K285" t="s">
        <v>22115</v>
      </c>
      <c r="L285" t="str">
        <f>VLOOKUP(Table110[[#This Row],[Reports to formatted]],peopleNew[],2,0)</f>
        <v>476545311</v>
      </c>
      <c r="M285" t="s">
        <v>991</v>
      </c>
      <c r="N285" t="s">
        <v>42685</v>
      </c>
      <c r="O285" t="str">
        <f>VLOOKUP(Table110[[#This Row],[Works for Group Formatted]],groupsNew[],2,0)</f>
        <v>476549686</v>
      </c>
      <c r="P285" t="s">
        <v>28</v>
      </c>
      <c r="Q285" t="s">
        <v>29</v>
      </c>
      <c r="R285" t="s">
        <v>30</v>
      </c>
      <c r="S285" t="s">
        <v>2717</v>
      </c>
      <c r="T285" t="s">
        <v>993</v>
      </c>
      <c r="U285" t="s">
        <v>153</v>
      </c>
      <c r="V285" t="s">
        <v>2718</v>
      </c>
      <c r="W285">
        <v>1697.31</v>
      </c>
      <c r="X285" t="s">
        <v>35</v>
      </c>
      <c r="Y285">
        <v>20</v>
      </c>
      <c r="Z285" s="1">
        <v>43097</v>
      </c>
      <c r="AA285" s="1">
        <v>43110</v>
      </c>
      <c r="AB285" s="1">
        <v>43124</v>
      </c>
      <c r="AC285" t="s">
        <v>36</v>
      </c>
    </row>
    <row r="286" spans="1:29" x14ac:dyDescent="0.2">
      <c r="A286" t="s">
        <v>7537</v>
      </c>
      <c r="B286" t="str">
        <f>VLOOKUP(Table110[[#This Row],[Full Name (formatted)]],peopleNew[],2,0)</f>
        <v>625374652</v>
      </c>
      <c r="C286" t="str">
        <f>TRIM(Table110[[#This Row],[Full Name (pre trim)]])</f>
        <v>Michael S Van Itallie</v>
      </c>
      <c r="D286" t="s">
        <v>5954</v>
      </c>
      <c r="E286" t="s">
        <v>1644</v>
      </c>
      <c r="F286" t="s">
        <v>5955</v>
      </c>
      <c r="G286" t="s">
        <v>5956</v>
      </c>
      <c r="H286" t="s">
        <v>24</v>
      </c>
      <c r="I286" t="s">
        <v>25</v>
      </c>
      <c r="J286" t="s">
        <v>990</v>
      </c>
      <c r="K286" t="s">
        <v>22115</v>
      </c>
      <c r="L286" t="str">
        <f>VLOOKUP(Table110[[#This Row],[Reports to formatted]],peopleNew[],2,0)</f>
        <v>476545311</v>
      </c>
      <c r="M286" t="s">
        <v>991</v>
      </c>
      <c r="N286" t="s">
        <v>42685</v>
      </c>
      <c r="O286" t="str">
        <f>VLOOKUP(Table110[[#This Row],[Works for Group Formatted]],groupsNew[],2,0)</f>
        <v>476549686</v>
      </c>
      <c r="P286" t="s">
        <v>28</v>
      </c>
      <c r="Q286" t="s">
        <v>29</v>
      </c>
      <c r="R286" t="s">
        <v>30</v>
      </c>
      <c r="S286" t="s">
        <v>5957</v>
      </c>
      <c r="T286" t="s">
        <v>993</v>
      </c>
      <c r="U286" t="s">
        <v>153</v>
      </c>
      <c r="V286" t="s">
        <v>5958</v>
      </c>
      <c r="W286">
        <v>1543.27</v>
      </c>
      <c r="X286" t="s">
        <v>35</v>
      </c>
      <c r="Y286">
        <v>20</v>
      </c>
      <c r="Z286" s="1">
        <v>43097</v>
      </c>
      <c r="AA286" s="1">
        <v>43110</v>
      </c>
      <c r="AB286" s="1">
        <v>43124</v>
      </c>
      <c r="AC286" t="s">
        <v>36</v>
      </c>
    </row>
    <row r="287" spans="1:29" x14ac:dyDescent="0.2">
      <c r="A287" t="s">
        <v>6298</v>
      </c>
      <c r="B287" t="str">
        <f>VLOOKUP(Table110[[#This Row],[Full Name (formatted)]],peopleNew[],2,0)</f>
        <v>476542161</v>
      </c>
      <c r="C287" t="str">
        <f>TRIM(Table110[[#This Row],[Full Name (pre trim)]])</f>
        <v>Amir Abbady</v>
      </c>
      <c r="D287" t="s">
        <v>20</v>
      </c>
      <c r="E287" t="s">
        <v>21</v>
      </c>
      <c r="F287" t="s">
        <v>22</v>
      </c>
      <c r="G287" t="s">
        <v>23</v>
      </c>
      <c r="H287" t="s">
        <v>24</v>
      </c>
      <c r="I287" t="s">
        <v>25</v>
      </c>
      <c r="J287" t="s">
        <v>26</v>
      </c>
      <c r="K287" t="s">
        <v>26</v>
      </c>
      <c r="L287" t="str">
        <f>VLOOKUP(Table110[[#This Row],[Reports to formatted]],peopleNew[],2,0)</f>
        <v>476544380</v>
      </c>
      <c r="M287" t="s">
        <v>27</v>
      </c>
      <c r="N287" t="s">
        <v>27</v>
      </c>
      <c r="O287" t="str">
        <f>VLOOKUP(Table110[[#This Row],[Works for Group Formatted]],groupsNew[],2,0)</f>
        <v>476549198</v>
      </c>
      <c r="P287" t="s">
        <v>28</v>
      </c>
      <c r="Q287" t="s">
        <v>29</v>
      </c>
      <c r="R287" t="s">
        <v>30</v>
      </c>
      <c r="S287" t="s">
        <v>31</v>
      </c>
      <c r="T287" t="s">
        <v>32</v>
      </c>
      <c r="U287" t="s">
        <v>33</v>
      </c>
      <c r="V287" t="s">
        <v>34</v>
      </c>
      <c r="W287">
        <v>2019.24</v>
      </c>
      <c r="X287" t="s">
        <v>35</v>
      </c>
      <c r="Y287">
        <v>20</v>
      </c>
      <c r="Z287" s="1">
        <v>43097</v>
      </c>
      <c r="AA287" s="1">
        <v>43110</v>
      </c>
      <c r="AB287" s="1">
        <v>43124</v>
      </c>
      <c r="AC287" t="s">
        <v>36</v>
      </c>
    </row>
    <row r="288" spans="1:29" x14ac:dyDescent="0.2">
      <c r="A288" t="s">
        <v>7507</v>
      </c>
      <c r="B288" t="str">
        <f>VLOOKUP(Table110[[#This Row],[Full Name (formatted)]],peopleNew[],2,0)</f>
        <v>476542175</v>
      </c>
      <c r="C288" t="str">
        <f>TRIM(Table110[[#This Row],[Full Name (pre trim)]])</f>
        <v>Katherina N Thompson</v>
      </c>
      <c r="D288" t="s">
        <v>5829</v>
      </c>
      <c r="E288" t="s">
        <v>5830</v>
      </c>
      <c r="F288" t="s">
        <v>5827</v>
      </c>
      <c r="G288" t="s">
        <v>40</v>
      </c>
      <c r="H288" t="s">
        <v>24</v>
      </c>
      <c r="I288" t="s">
        <v>25</v>
      </c>
      <c r="J288" t="s">
        <v>26</v>
      </c>
      <c r="K288" t="s">
        <v>26</v>
      </c>
      <c r="L288" t="str">
        <f>VLOOKUP(Table110[[#This Row],[Reports to formatted]],peopleNew[],2,0)</f>
        <v>476544380</v>
      </c>
      <c r="M288" t="s">
        <v>27</v>
      </c>
      <c r="N288" t="s">
        <v>27</v>
      </c>
      <c r="O288" t="str">
        <f>VLOOKUP(Table110[[#This Row],[Works for Group Formatted]],groupsNew[],2,0)</f>
        <v>476549198</v>
      </c>
      <c r="P288" t="s">
        <v>28</v>
      </c>
      <c r="Q288" t="s">
        <v>29</v>
      </c>
      <c r="R288" t="s">
        <v>30</v>
      </c>
      <c r="S288" t="s">
        <v>5831</v>
      </c>
      <c r="T288" t="s">
        <v>32</v>
      </c>
      <c r="U288" t="s">
        <v>33</v>
      </c>
      <c r="V288" t="s">
        <v>46</v>
      </c>
      <c r="W288">
        <v>1634.62</v>
      </c>
      <c r="X288" t="s">
        <v>35</v>
      </c>
      <c r="Y288">
        <v>20</v>
      </c>
      <c r="Z288" s="1">
        <v>43097</v>
      </c>
      <c r="AA288" s="1">
        <v>43110</v>
      </c>
      <c r="AB288" s="1">
        <v>43124</v>
      </c>
      <c r="AC288" t="s">
        <v>36</v>
      </c>
    </row>
    <row r="289" spans="1:29" x14ac:dyDescent="0.2">
      <c r="A289" t="s">
        <v>7115</v>
      </c>
      <c r="B289" t="str">
        <f>VLOOKUP(Table110[[#This Row],[Full Name (formatted)]],peopleNew[],2,0)</f>
        <v>476542176</v>
      </c>
      <c r="C289" t="str">
        <f>TRIM(Table110[[#This Row],[Full Name (pre trim)]])</f>
        <v>Lois Menyweather</v>
      </c>
      <c r="D289" t="s">
        <v>4178</v>
      </c>
      <c r="E289" t="s">
        <v>4179</v>
      </c>
      <c r="F289" t="s">
        <v>4180</v>
      </c>
      <c r="G289" t="s">
        <v>1855</v>
      </c>
      <c r="H289" t="s">
        <v>24</v>
      </c>
      <c r="I289" t="s">
        <v>25</v>
      </c>
      <c r="J289" t="s">
        <v>26</v>
      </c>
      <c r="K289" t="s">
        <v>26</v>
      </c>
      <c r="L289" t="str">
        <f>VLOOKUP(Table110[[#This Row],[Reports to formatted]],peopleNew[],2,0)</f>
        <v>476544380</v>
      </c>
      <c r="M289" t="s">
        <v>27</v>
      </c>
      <c r="N289" t="s">
        <v>27</v>
      </c>
      <c r="O289" t="str">
        <f>VLOOKUP(Table110[[#This Row],[Works for Group Formatted]],groupsNew[],2,0)</f>
        <v>476549198</v>
      </c>
      <c r="P289" t="s">
        <v>28</v>
      </c>
      <c r="Q289" t="s">
        <v>29</v>
      </c>
      <c r="R289" t="s">
        <v>30</v>
      </c>
      <c r="S289" t="s">
        <v>4181</v>
      </c>
      <c r="T289" t="s">
        <v>32</v>
      </c>
      <c r="U289" t="s">
        <v>33</v>
      </c>
      <c r="V289" t="s">
        <v>1857</v>
      </c>
      <c r="W289">
        <v>1153.8499999999999</v>
      </c>
      <c r="X289" t="s">
        <v>47</v>
      </c>
      <c r="Y289">
        <v>20</v>
      </c>
      <c r="Z289" s="1">
        <v>43097</v>
      </c>
      <c r="AA289" s="1">
        <v>43110</v>
      </c>
      <c r="AB289" s="1">
        <v>43124</v>
      </c>
      <c r="AC289" t="s">
        <v>36</v>
      </c>
    </row>
    <row r="290" spans="1:29" x14ac:dyDescent="0.2">
      <c r="A290" t="s">
        <v>6878</v>
      </c>
      <c r="B290" t="str">
        <f>VLOOKUP(Table110[[#This Row],[Full Name (formatted)]],peopleNew[],2,0)</f>
        <v>476542177</v>
      </c>
      <c r="C290" t="str">
        <f>TRIM(Table110[[#This Row],[Full Name (pre trim)]])</f>
        <v>Marilyn R Jackson</v>
      </c>
      <c r="D290" t="s">
        <v>3157</v>
      </c>
      <c r="E290" t="s">
        <v>3158</v>
      </c>
      <c r="F290" t="s">
        <v>3159</v>
      </c>
      <c r="G290" t="s">
        <v>51</v>
      </c>
      <c r="H290" t="s">
        <v>24</v>
      </c>
      <c r="I290" t="s">
        <v>25</v>
      </c>
      <c r="J290" t="s">
        <v>26</v>
      </c>
      <c r="K290" t="s">
        <v>26</v>
      </c>
      <c r="L290" t="str">
        <f>VLOOKUP(Table110[[#This Row],[Reports to formatted]],peopleNew[],2,0)</f>
        <v>476544380</v>
      </c>
      <c r="M290" t="s">
        <v>27</v>
      </c>
      <c r="N290" t="s">
        <v>27</v>
      </c>
      <c r="O290" t="str">
        <f>VLOOKUP(Table110[[#This Row],[Works for Group Formatted]],groupsNew[],2,0)</f>
        <v>476549198</v>
      </c>
      <c r="P290" t="s">
        <v>28</v>
      </c>
      <c r="Q290" t="s">
        <v>29</v>
      </c>
      <c r="R290" t="s">
        <v>30</v>
      </c>
      <c r="S290" t="s">
        <v>3160</v>
      </c>
      <c r="T290" t="s">
        <v>32</v>
      </c>
      <c r="U290" t="s">
        <v>33</v>
      </c>
      <c r="V290" t="s">
        <v>57</v>
      </c>
      <c r="W290">
        <v>1153.8499999999999</v>
      </c>
      <c r="X290" t="s">
        <v>47</v>
      </c>
      <c r="Y290">
        <v>20</v>
      </c>
      <c r="Z290" s="1">
        <v>43097</v>
      </c>
      <c r="AA290" s="1">
        <v>43110</v>
      </c>
      <c r="AB290" s="1">
        <v>43124</v>
      </c>
      <c r="AC290" t="s">
        <v>36</v>
      </c>
    </row>
    <row r="291" spans="1:29" x14ac:dyDescent="0.2">
      <c r="A291" t="s">
        <v>6686</v>
      </c>
      <c r="B291" t="str">
        <f>VLOOKUP(Table110[[#This Row],[Full Name (formatted)]],peopleNew[],2,0)</f>
        <v>476544615</v>
      </c>
      <c r="C291" t="str">
        <f>TRIM(Table110[[#This Row],[Full Name (pre trim)]])</f>
        <v>Earnest Flowers III</v>
      </c>
      <c r="D291" t="s">
        <v>6291</v>
      </c>
      <c r="E291" t="s">
        <v>2260</v>
      </c>
      <c r="F291" t="s">
        <v>7622</v>
      </c>
      <c r="G291" t="s">
        <v>2261</v>
      </c>
      <c r="H291" t="s">
        <v>24</v>
      </c>
      <c r="I291" t="s">
        <v>25</v>
      </c>
      <c r="J291" t="s">
        <v>26</v>
      </c>
      <c r="K291" t="s">
        <v>26</v>
      </c>
      <c r="L291" t="str">
        <f>VLOOKUP(Table110[[#This Row],[Reports to formatted]],peopleNew[],2,0)</f>
        <v>476544380</v>
      </c>
      <c r="M291" t="s">
        <v>27</v>
      </c>
      <c r="N291" t="s">
        <v>27</v>
      </c>
      <c r="O291" t="str">
        <f>VLOOKUP(Table110[[#This Row],[Works for Group Formatted]],groupsNew[],2,0)</f>
        <v>476549198</v>
      </c>
      <c r="P291" t="s">
        <v>28</v>
      </c>
      <c r="Q291" t="s">
        <v>29</v>
      </c>
      <c r="R291" t="s">
        <v>30</v>
      </c>
      <c r="S291" t="s">
        <v>2262</v>
      </c>
      <c r="T291" t="s">
        <v>32</v>
      </c>
      <c r="U291" t="s">
        <v>33</v>
      </c>
      <c r="V291" t="s">
        <v>2263</v>
      </c>
      <c r="W291">
        <v>769.24</v>
      </c>
      <c r="X291" t="s">
        <v>47</v>
      </c>
      <c r="Y291">
        <v>20</v>
      </c>
      <c r="Z291" s="1">
        <v>43097</v>
      </c>
      <c r="AA291" s="1">
        <v>43110</v>
      </c>
      <c r="AB291" s="1">
        <v>43124</v>
      </c>
      <c r="AC291" t="s">
        <v>36</v>
      </c>
    </row>
    <row r="292" spans="1:29" x14ac:dyDescent="0.2">
      <c r="A292" t="s">
        <v>7471</v>
      </c>
      <c r="B292" t="str">
        <f>VLOOKUP(Table110[[#This Row],[Full Name (formatted)]],peopleNew[],2,0)</f>
        <v>476545906</v>
      </c>
      <c r="C292" t="str">
        <f>TRIM(Table110[[#This Row],[Full Name (pre trim)]])</f>
        <v>Alvin O Stevens</v>
      </c>
      <c r="D292" t="s">
        <v>5681</v>
      </c>
      <c r="E292" t="s">
        <v>5682</v>
      </c>
      <c r="F292" t="s">
        <v>5683</v>
      </c>
      <c r="G292" t="s">
        <v>672</v>
      </c>
      <c r="H292" t="s">
        <v>24</v>
      </c>
      <c r="I292" t="s">
        <v>25</v>
      </c>
      <c r="J292" t="s">
        <v>26</v>
      </c>
      <c r="K292" t="s">
        <v>26</v>
      </c>
      <c r="L292" t="str">
        <f>VLOOKUP(Table110[[#This Row],[Reports to formatted]],peopleNew[],2,0)</f>
        <v>476544380</v>
      </c>
      <c r="M292" t="s">
        <v>27</v>
      </c>
      <c r="N292" t="s">
        <v>27</v>
      </c>
      <c r="O292" t="str">
        <f>VLOOKUP(Table110[[#This Row],[Works for Group Formatted]],groupsNew[],2,0)</f>
        <v>476549198</v>
      </c>
      <c r="P292" t="s">
        <v>28</v>
      </c>
      <c r="Q292" t="s">
        <v>29</v>
      </c>
      <c r="R292" t="s">
        <v>30</v>
      </c>
      <c r="S292" t="s">
        <v>5684</v>
      </c>
      <c r="T292" t="s">
        <v>32</v>
      </c>
      <c r="U292" t="s">
        <v>33</v>
      </c>
      <c r="V292" t="s">
        <v>674</v>
      </c>
      <c r="W292">
        <v>769.24</v>
      </c>
      <c r="X292" t="s">
        <v>47</v>
      </c>
      <c r="Y292">
        <v>20</v>
      </c>
      <c r="Z292" s="1">
        <v>43097</v>
      </c>
      <c r="AA292" s="1">
        <v>43110</v>
      </c>
      <c r="AB292" s="1">
        <v>43124</v>
      </c>
      <c r="AC292" t="s">
        <v>36</v>
      </c>
    </row>
    <row r="293" spans="1:29" x14ac:dyDescent="0.2">
      <c r="A293" t="s">
        <v>6568</v>
      </c>
      <c r="B293" t="str">
        <f>VLOOKUP(Table110[[#This Row],[Full Name (formatted)]],peopleNew[],2,0)</f>
        <v>476545921</v>
      </c>
      <c r="C293" t="str">
        <f>TRIM(Table110[[#This Row],[Full Name (pre trim)]])</f>
        <v>Derrick Davis</v>
      </c>
      <c r="D293" t="s">
        <v>1707</v>
      </c>
      <c r="E293" t="s">
        <v>1708</v>
      </c>
      <c r="F293" t="s">
        <v>1709</v>
      </c>
      <c r="G293" t="s">
        <v>643</v>
      </c>
      <c r="H293" t="s">
        <v>24</v>
      </c>
      <c r="I293" t="s">
        <v>25</v>
      </c>
      <c r="J293" t="s">
        <v>26</v>
      </c>
      <c r="K293" t="s">
        <v>26</v>
      </c>
      <c r="L293" t="str">
        <f>VLOOKUP(Table110[[#This Row],[Reports to formatted]],peopleNew[],2,0)</f>
        <v>476544380</v>
      </c>
      <c r="M293" t="s">
        <v>27</v>
      </c>
      <c r="N293" t="s">
        <v>27</v>
      </c>
      <c r="O293" t="str">
        <f>VLOOKUP(Table110[[#This Row],[Works for Group Formatted]],groupsNew[],2,0)</f>
        <v>476549198</v>
      </c>
      <c r="P293" t="s">
        <v>28</v>
      </c>
      <c r="Q293" t="s">
        <v>29</v>
      </c>
      <c r="R293" t="s">
        <v>30</v>
      </c>
      <c r="S293" t="s">
        <v>1710</v>
      </c>
      <c r="T293" t="s">
        <v>32</v>
      </c>
      <c r="U293" t="s">
        <v>33</v>
      </c>
      <c r="V293" t="s">
        <v>648</v>
      </c>
      <c r="W293">
        <v>3846.16</v>
      </c>
      <c r="X293" t="s">
        <v>35</v>
      </c>
      <c r="Y293">
        <v>20</v>
      </c>
      <c r="Z293" s="1">
        <v>43097</v>
      </c>
      <c r="AA293" s="1">
        <v>43110</v>
      </c>
      <c r="AB293" s="1">
        <v>43124</v>
      </c>
      <c r="AC293" t="s">
        <v>36</v>
      </c>
    </row>
    <row r="294" spans="1:29" x14ac:dyDescent="0.2">
      <c r="A294" t="s">
        <v>6964</v>
      </c>
      <c r="B294" t="str">
        <f>VLOOKUP(Table110[[#This Row],[Full Name (formatted)]],peopleNew[],2,0)</f>
        <v>476546010</v>
      </c>
      <c r="C294" t="str">
        <f>TRIM(Table110[[#This Row],[Full Name (pre trim)]])</f>
        <v>Christopher W Labarge</v>
      </c>
      <c r="D294" t="s">
        <v>3535</v>
      </c>
      <c r="E294" t="s">
        <v>3536</v>
      </c>
      <c r="F294" t="s">
        <v>3537</v>
      </c>
      <c r="G294" t="s">
        <v>184</v>
      </c>
      <c r="H294" t="s">
        <v>24</v>
      </c>
      <c r="I294" t="s">
        <v>8540</v>
      </c>
      <c r="J294" t="s">
        <v>26</v>
      </c>
      <c r="K294" t="s">
        <v>26</v>
      </c>
      <c r="L294" t="str">
        <f>VLOOKUP(Table110[[#This Row],[Reports to formatted]],peopleNew[],2,0)</f>
        <v>476544380</v>
      </c>
      <c r="M294" t="s">
        <v>27</v>
      </c>
      <c r="N294" t="s">
        <v>27</v>
      </c>
      <c r="O294" t="str">
        <f>VLOOKUP(Table110[[#This Row],[Works for Group Formatted]],groupsNew[],2,0)</f>
        <v>476549198</v>
      </c>
      <c r="P294" t="s">
        <v>28</v>
      </c>
      <c r="Q294" t="s">
        <v>29</v>
      </c>
      <c r="R294" t="s">
        <v>30</v>
      </c>
      <c r="S294" t="s">
        <v>3538</v>
      </c>
      <c r="T294" t="s">
        <v>32</v>
      </c>
      <c r="U294" t="s">
        <v>66</v>
      </c>
      <c r="V294" t="s">
        <v>190</v>
      </c>
      <c r="W294">
        <v>1923.08</v>
      </c>
      <c r="X294" t="s">
        <v>35</v>
      </c>
      <c r="Y294">
        <v>20</v>
      </c>
      <c r="Z294" s="1">
        <v>43097</v>
      </c>
      <c r="AA294" s="1">
        <v>43110</v>
      </c>
      <c r="AB294" s="1">
        <v>43124</v>
      </c>
      <c r="AC294" t="s">
        <v>36</v>
      </c>
    </row>
    <row r="295" spans="1:29" x14ac:dyDescent="0.2">
      <c r="A295" t="s">
        <v>7420</v>
      </c>
      <c r="B295" t="str">
        <f>VLOOKUP(Table110[[#This Row],[Full Name (formatted)]],peopleNew[],2,0)</f>
        <v>476546028</v>
      </c>
      <c r="C295" t="str">
        <f>TRIM(Table110[[#This Row],[Full Name (pre trim)]])</f>
        <v>Lynette Shelborne-barfield</v>
      </c>
      <c r="D295" t="s">
        <v>5466</v>
      </c>
      <c r="E295" t="s">
        <v>5467</v>
      </c>
      <c r="F295" t="s">
        <v>5468</v>
      </c>
      <c r="G295" t="s">
        <v>5469</v>
      </c>
      <c r="H295" t="s">
        <v>24</v>
      </c>
      <c r="I295" t="s">
        <v>25</v>
      </c>
      <c r="J295" t="s">
        <v>26</v>
      </c>
      <c r="K295" t="s">
        <v>26</v>
      </c>
      <c r="L295" t="str">
        <f>VLOOKUP(Table110[[#This Row],[Reports to formatted]],peopleNew[],2,0)</f>
        <v>476544380</v>
      </c>
      <c r="M295" t="s">
        <v>27</v>
      </c>
      <c r="N295" t="s">
        <v>27</v>
      </c>
      <c r="O295" t="str">
        <f>VLOOKUP(Table110[[#This Row],[Works for Group Formatted]],groupsNew[],2,0)</f>
        <v>476549198</v>
      </c>
      <c r="P295" t="s">
        <v>28</v>
      </c>
      <c r="Q295" t="s">
        <v>29</v>
      </c>
      <c r="R295" t="s">
        <v>30</v>
      </c>
      <c r="S295" t="s">
        <v>5470</v>
      </c>
      <c r="T295" t="s">
        <v>32</v>
      </c>
      <c r="U295" t="s">
        <v>33</v>
      </c>
      <c r="V295" t="s">
        <v>5471</v>
      </c>
      <c r="W295">
        <v>1730.77</v>
      </c>
      <c r="X295" t="s">
        <v>35</v>
      </c>
      <c r="Y295">
        <v>20</v>
      </c>
      <c r="Z295" s="1">
        <v>43097</v>
      </c>
      <c r="AA295" s="1">
        <v>43110</v>
      </c>
      <c r="AB295" s="1">
        <v>43124</v>
      </c>
      <c r="AC295" t="s">
        <v>36</v>
      </c>
    </row>
    <row r="296" spans="1:29" x14ac:dyDescent="0.2">
      <c r="A296" t="s">
        <v>7160</v>
      </c>
      <c r="B296" t="str">
        <f>VLOOKUP(Table110[[#This Row],[Full Name (formatted)]],peopleNew[],2,0)</f>
        <v>476546038</v>
      </c>
      <c r="C296" t="str">
        <f>TRIM(Table110[[#This Row],[Full Name (pre trim)]])</f>
        <v>Marsha E Mortimore</v>
      </c>
      <c r="D296" t="s">
        <v>4371</v>
      </c>
      <c r="E296" t="s">
        <v>4372</v>
      </c>
      <c r="F296" t="s">
        <v>4373</v>
      </c>
      <c r="G296" t="s">
        <v>107</v>
      </c>
      <c r="H296" t="s">
        <v>24</v>
      </c>
      <c r="I296" t="s">
        <v>8540</v>
      </c>
      <c r="J296" t="s">
        <v>26</v>
      </c>
      <c r="K296" t="s">
        <v>26</v>
      </c>
      <c r="L296" t="str">
        <f>VLOOKUP(Table110[[#This Row],[Reports to formatted]],peopleNew[],2,0)</f>
        <v>476544380</v>
      </c>
      <c r="M296" t="s">
        <v>27</v>
      </c>
      <c r="N296" t="s">
        <v>27</v>
      </c>
      <c r="O296" t="str">
        <f>VLOOKUP(Table110[[#This Row],[Works for Group Formatted]],groupsNew[],2,0)</f>
        <v>476549198</v>
      </c>
      <c r="P296" t="s">
        <v>28</v>
      </c>
      <c r="Q296" t="s">
        <v>29</v>
      </c>
      <c r="R296" t="s">
        <v>30</v>
      </c>
      <c r="S296" t="s">
        <v>4374</v>
      </c>
      <c r="T296" t="s">
        <v>32</v>
      </c>
      <c r="U296" t="s">
        <v>66</v>
      </c>
      <c r="V296" t="s">
        <v>113</v>
      </c>
      <c r="W296">
        <v>25.5</v>
      </c>
      <c r="X296" t="s">
        <v>282</v>
      </c>
      <c r="Y296">
        <v>20</v>
      </c>
      <c r="Z296" s="1">
        <v>43097</v>
      </c>
      <c r="AA296" s="1">
        <v>43110</v>
      </c>
      <c r="AB296" s="1">
        <v>43124</v>
      </c>
      <c r="AC296" t="s">
        <v>36</v>
      </c>
    </row>
    <row r="297" spans="1:29" x14ac:dyDescent="0.2">
      <c r="A297" t="s">
        <v>7493</v>
      </c>
      <c r="B297" t="str">
        <f>VLOOKUP(Table110[[#This Row],[Full Name (formatted)]],peopleNew[],2,0)</f>
        <v>567260942</v>
      </c>
      <c r="C297" t="str">
        <f>TRIM(Table110[[#This Row],[Full Name (pre trim)]])</f>
        <v>Andrew C Taranto</v>
      </c>
      <c r="D297" t="s">
        <v>5770</v>
      </c>
      <c r="E297" t="s">
        <v>5771</v>
      </c>
      <c r="F297" t="s">
        <v>5772</v>
      </c>
      <c r="G297" t="s">
        <v>4452</v>
      </c>
      <c r="H297" t="s">
        <v>24</v>
      </c>
      <c r="I297" t="s">
        <v>25</v>
      </c>
      <c r="J297" t="s">
        <v>26</v>
      </c>
      <c r="K297" t="s">
        <v>26</v>
      </c>
      <c r="L297" t="str">
        <f>VLOOKUP(Table110[[#This Row],[Reports to formatted]],peopleNew[],2,0)</f>
        <v>476544380</v>
      </c>
      <c r="M297" t="s">
        <v>27</v>
      </c>
      <c r="N297" t="s">
        <v>27</v>
      </c>
      <c r="O297" t="str">
        <f>VLOOKUP(Table110[[#This Row],[Works for Group Formatted]],groupsNew[],2,0)</f>
        <v>476549198</v>
      </c>
      <c r="P297" t="s">
        <v>28</v>
      </c>
      <c r="Q297" t="s">
        <v>29</v>
      </c>
      <c r="R297" t="s">
        <v>30</v>
      </c>
      <c r="S297" t="s">
        <v>5773</v>
      </c>
      <c r="T297" t="s">
        <v>32</v>
      </c>
      <c r="U297" t="s">
        <v>33</v>
      </c>
      <c r="V297" t="s">
        <v>4454</v>
      </c>
      <c r="W297">
        <v>1346.16</v>
      </c>
      <c r="X297" t="s">
        <v>35</v>
      </c>
      <c r="Y297">
        <v>20</v>
      </c>
      <c r="Z297" s="1">
        <v>43097</v>
      </c>
      <c r="AA297" s="1">
        <v>43110</v>
      </c>
      <c r="AB297" s="1">
        <v>43124</v>
      </c>
      <c r="AC297" t="s">
        <v>36</v>
      </c>
    </row>
    <row r="298" spans="1:29" x14ac:dyDescent="0.2">
      <c r="A298" t="s">
        <v>6880</v>
      </c>
      <c r="B298" t="str">
        <f>VLOOKUP(Table110[[#This Row],[Full Name (formatted)]],peopleNew[],2,0)</f>
        <v>567679206</v>
      </c>
      <c r="C298" t="str">
        <f>TRIM(Table110[[#This Row],[Full Name (pre trim)]])</f>
        <v>Tayler D Jackson</v>
      </c>
      <c r="D298" t="s">
        <v>3163</v>
      </c>
      <c r="E298" t="s">
        <v>3164</v>
      </c>
      <c r="F298" t="s">
        <v>3159</v>
      </c>
      <c r="G298" t="s">
        <v>1178</v>
      </c>
      <c r="H298" t="s">
        <v>24</v>
      </c>
      <c r="I298" t="s">
        <v>25</v>
      </c>
      <c r="J298" t="s">
        <v>26</v>
      </c>
      <c r="K298" t="s">
        <v>26</v>
      </c>
      <c r="L298" t="str">
        <f>VLOOKUP(Table110[[#This Row],[Reports to formatted]],peopleNew[],2,0)</f>
        <v>476544380</v>
      </c>
      <c r="M298" t="s">
        <v>27</v>
      </c>
      <c r="N298" t="s">
        <v>27</v>
      </c>
      <c r="O298" t="str">
        <f>VLOOKUP(Table110[[#This Row],[Works for Group Formatted]],groupsNew[],2,0)</f>
        <v>476549198</v>
      </c>
      <c r="P298" t="s">
        <v>28</v>
      </c>
      <c r="Q298" t="s">
        <v>29</v>
      </c>
      <c r="R298" t="s">
        <v>30</v>
      </c>
      <c r="S298" t="s">
        <v>3165</v>
      </c>
      <c r="T298" t="s">
        <v>32</v>
      </c>
      <c r="U298" t="s">
        <v>33</v>
      </c>
      <c r="V298" t="s">
        <v>1180</v>
      </c>
      <c r="W298">
        <v>1538.47</v>
      </c>
      <c r="X298" t="s">
        <v>35</v>
      </c>
      <c r="Y298">
        <v>20</v>
      </c>
      <c r="Z298" s="1">
        <v>43097</v>
      </c>
      <c r="AA298" s="1">
        <v>43110</v>
      </c>
      <c r="AB298" s="1">
        <v>43124</v>
      </c>
      <c r="AC298" t="s">
        <v>36</v>
      </c>
    </row>
    <row r="299" spans="1:29" x14ac:dyDescent="0.2">
      <c r="A299" t="s">
        <v>6457</v>
      </c>
      <c r="B299" t="str">
        <f>VLOOKUP(Table110[[#This Row],[Full Name (formatted)]],peopleNew[],2,0)</f>
        <v>476542152</v>
      </c>
      <c r="C299" t="str">
        <f>TRIM(Table110[[#This Row],[Full Name (pre trim)]])</f>
        <v>Glenda Cadogan</v>
      </c>
      <c r="D299" t="s">
        <v>1118</v>
      </c>
      <c r="E299" t="s">
        <v>1119</v>
      </c>
      <c r="F299" t="s">
        <v>1120</v>
      </c>
      <c r="G299" t="s">
        <v>1121</v>
      </c>
      <c r="H299" t="s">
        <v>24</v>
      </c>
      <c r="I299" t="s">
        <v>25</v>
      </c>
      <c r="J299" t="s">
        <v>1122</v>
      </c>
      <c r="K299" t="s">
        <v>1122</v>
      </c>
      <c r="L299" t="str">
        <f>VLOOKUP(Table110[[#This Row],[Reports to formatted]],peopleNew[],2,0)</f>
        <v>476547796</v>
      </c>
      <c r="M299" t="s">
        <v>1123</v>
      </c>
      <c r="N299" t="s">
        <v>1123</v>
      </c>
      <c r="O299" t="str">
        <f>VLOOKUP(Table110[[#This Row],[Works for Group Formatted]],groupsNew[],2,0)</f>
        <v>476549195</v>
      </c>
      <c r="P299" t="s">
        <v>28</v>
      </c>
      <c r="Q299" t="s">
        <v>29</v>
      </c>
      <c r="R299" t="s">
        <v>30</v>
      </c>
      <c r="S299" t="s">
        <v>1124</v>
      </c>
      <c r="T299" t="s">
        <v>1125</v>
      </c>
      <c r="U299" t="s">
        <v>318</v>
      </c>
      <c r="V299" t="s">
        <v>1126</v>
      </c>
      <c r="W299">
        <v>961.54</v>
      </c>
      <c r="X299" t="s">
        <v>47</v>
      </c>
      <c r="Y299">
        <v>20</v>
      </c>
      <c r="Z299" s="1">
        <v>43097</v>
      </c>
      <c r="AA299" s="1">
        <v>43110</v>
      </c>
      <c r="AB299" s="1">
        <v>43124</v>
      </c>
      <c r="AC299" t="s">
        <v>36</v>
      </c>
    </row>
    <row r="300" spans="1:29" x14ac:dyDescent="0.2">
      <c r="A300" t="s">
        <v>6900</v>
      </c>
      <c r="B300" t="str">
        <f>VLOOKUP(Table110[[#This Row],[Full Name (formatted)]],peopleNew[],2,0)</f>
        <v>476542153</v>
      </c>
      <c r="C300" t="str">
        <f>TRIM(Table110[[#This Row],[Full Name (pre trim)]])</f>
        <v>Nikiti A Jones</v>
      </c>
      <c r="D300" t="s">
        <v>3245</v>
      </c>
      <c r="E300" t="s">
        <v>3246</v>
      </c>
      <c r="F300" t="s">
        <v>3238</v>
      </c>
      <c r="G300" t="s">
        <v>1313</v>
      </c>
      <c r="H300" t="s">
        <v>24</v>
      </c>
      <c r="I300" t="s">
        <v>25</v>
      </c>
      <c r="J300" t="s">
        <v>1122</v>
      </c>
      <c r="K300" t="s">
        <v>1122</v>
      </c>
      <c r="L300" t="str">
        <f>VLOOKUP(Table110[[#This Row],[Reports to formatted]],peopleNew[],2,0)</f>
        <v>476547796</v>
      </c>
      <c r="M300" t="s">
        <v>1123</v>
      </c>
      <c r="N300" t="s">
        <v>1123</v>
      </c>
      <c r="O300" t="str">
        <f>VLOOKUP(Table110[[#This Row],[Works for Group Formatted]],groupsNew[],2,0)</f>
        <v>476549195</v>
      </c>
      <c r="P300" t="s">
        <v>28</v>
      </c>
      <c r="Q300" t="s">
        <v>29</v>
      </c>
      <c r="R300" t="s">
        <v>30</v>
      </c>
      <c r="S300" t="s">
        <v>3247</v>
      </c>
      <c r="T300" t="s">
        <v>1125</v>
      </c>
      <c r="U300" t="s">
        <v>318</v>
      </c>
      <c r="V300" t="s">
        <v>1315</v>
      </c>
      <c r="W300">
        <v>2115.39</v>
      </c>
      <c r="X300" t="s">
        <v>35</v>
      </c>
      <c r="Y300">
        <v>20</v>
      </c>
      <c r="Z300" s="1">
        <v>43097</v>
      </c>
      <c r="AA300" s="1">
        <v>43110</v>
      </c>
      <c r="AB300" s="1">
        <v>43124</v>
      </c>
      <c r="AC300" t="s">
        <v>36</v>
      </c>
    </row>
    <row r="301" spans="1:29" x14ac:dyDescent="0.2">
      <c r="A301" t="s">
        <v>7522</v>
      </c>
      <c r="B301" t="str">
        <f>VLOOKUP(Table110[[#This Row],[Full Name (formatted)]],peopleNew[],2,0)</f>
        <v>476542158</v>
      </c>
      <c r="C301" t="str">
        <f>TRIM(Table110[[#This Row],[Full Name (pre trim)]])</f>
        <v>Tamara Tucker</v>
      </c>
      <c r="D301" t="s">
        <v>5893</v>
      </c>
      <c r="E301" t="s">
        <v>5894</v>
      </c>
      <c r="F301" t="s">
        <v>5895</v>
      </c>
      <c r="G301" t="s">
        <v>51</v>
      </c>
      <c r="H301" t="s">
        <v>24</v>
      </c>
      <c r="I301" t="s">
        <v>8540</v>
      </c>
      <c r="J301" t="s">
        <v>1122</v>
      </c>
      <c r="K301" t="s">
        <v>1122</v>
      </c>
      <c r="L301" t="str">
        <f>VLOOKUP(Table110[[#This Row],[Reports to formatted]],peopleNew[],2,0)</f>
        <v>476547796</v>
      </c>
      <c r="M301" t="s">
        <v>1123</v>
      </c>
      <c r="N301" t="s">
        <v>1123</v>
      </c>
      <c r="O301" t="str">
        <f>VLOOKUP(Table110[[#This Row],[Works for Group Formatted]],groupsNew[],2,0)</f>
        <v>476549195</v>
      </c>
      <c r="P301" t="s">
        <v>28</v>
      </c>
      <c r="Q301" t="s">
        <v>29</v>
      </c>
      <c r="R301" t="s">
        <v>30</v>
      </c>
      <c r="S301" t="s">
        <v>5896</v>
      </c>
      <c r="T301" t="s">
        <v>1125</v>
      </c>
      <c r="U301" t="s">
        <v>66</v>
      </c>
      <c r="V301" t="s">
        <v>57</v>
      </c>
      <c r="W301">
        <v>1730.77</v>
      </c>
      <c r="X301" t="s">
        <v>35</v>
      </c>
      <c r="Y301">
        <v>20</v>
      </c>
      <c r="Z301" s="1">
        <v>43097</v>
      </c>
      <c r="AA301" s="1">
        <v>43110</v>
      </c>
      <c r="AB301" s="1">
        <v>43124</v>
      </c>
      <c r="AC301" t="s">
        <v>36</v>
      </c>
    </row>
    <row r="302" spans="1:29" x14ac:dyDescent="0.2">
      <c r="A302" t="s">
        <v>7078</v>
      </c>
      <c r="B302" t="str">
        <f>VLOOKUP(Table110[[#This Row],[Full Name (formatted)]],peopleNew[],2,0)</f>
        <v>476542160</v>
      </c>
      <c r="C302" t="str">
        <f>TRIM(Table110[[#This Row],[Full Name (pre trim)]])</f>
        <v>Vaughn T Mayers</v>
      </c>
      <c r="D302" t="s">
        <v>4019</v>
      </c>
      <c r="E302" t="s">
        <v>4020</v>
      </c>
      <c r="F302" t="s">
        <v>4021</v>
      </c>
      <c r="G302" t="s">
        <v>643</v>
      </c>
      <c r="H302" t="s">
        <v>24</v>
      </c>
      <c r="I302" t="s">
        <v>25</v>
      </c>
      <c r="J302" t="s">
        <v>1122</v>
      </c>
      <c r="K302" t="s">
        <v>1122</v>
      </c>
      <c r="L302" t="str">
        <f>VLOOKUP(Table110[[#This Row],[Reports to formatted]],peopleNew[],2,0)</f>
        <v>476547796</v>
      </c>
      <c r="M302" t="s">
        <v>1123</v>
      </c>
      <c r="N302" t="s">
        <v>1123</v>
      </c>
      <c r="O302" t="str">
        <f>VLOOKUP(Table110[[#This Row],[Works for Group Formatted]],groupsNew[],2,0)</f>
        <v>476549195</v>
      </c>
      <c r="P302" t="s">
        <v>28</v>
      </c>
      <c r="Q302" t="s">
        <v>29</v>
      </c>
      <c r="R302" t="s">
        <v>30</v>
      </c>
      <c r="S302" t="s">
        <v>4022</v>
      </c>
      <c r="T302" t="s">
        <v>1125</v>
      </c>
      <c r="U302" t="s">
        <v>318</v>
      </c>
      <c r="V302" t="s">
        <v>648</v>
      </c>
      <c r="W302">
        <v>3692.31</v>
      </c>
      <c r="X302" t="s">
        <v>47</v>
      </c>
      <c r="Y302">
        <v>20</v>
      </c>
      <c r="Z302" s="1">
        <v>43097</v>
      </c>
      <c r="AA302" s="1">
        <v>43110</v>
      </c>
      <c r="AB302" s="1">
        <v>43124</v>
      </c>
      <c r="AC302" t="s">
        <v>36</v>
      </c>
    </row>
    <row r="303" spans="1:29" x14ac:dyDescent="0.2">
      <c r="A303" t="s">
        <v>6777</v>
      </c>
      <c r="B303" t="str">
        <f>VLOOKUP(Table110[[#This Row],[Full Name (formatted)]],peopleNew[],2,0)</f>
        <v>476545675</v>
      </c>
      <c r="C303" t="str">
        <f>TRIM(Table110[[#This Row],[Full Name (pre trim)]])</f>
        <v>Daniel Harrison Green</v>
      </c>
      <c r="D303" t="s">
        <v>2691</v>
      </c>
      <c r="E303" t="s">
        <v>2692</v>
      </c>
      <c r="F303" t="s">
        <v>2693</v>
      </c>
      <c r="G303" t="s">
        <v>2694</v>
      </c>
      <c r="H303" t="s">
        <v>24</v>
      </c>
      <c r="I303" t="s">
        <v>25</v>
      </c>
      <c r="J303" t="s">
        <v>1122</v>
      </c>
      <c r="K303" t="s">
        <v>1122</v>
      </c>
      <c r="L303" t="str">
        <f>VLOOKUP(Table110[[#This Row],[Reports to formatted]],peopleNew[],2,0)</f>
        <v>476547796</v>
      </c>
      <c r="M303" t="s">
        <v>1123</v>
      </c>
      <c r="N303" t="s">
        <v>1123</v>
      </c>
      <c r="O303" t="str">
        <f>VLOOKUP(Table110[[#This Row],[Works for Group Formatted]],groupsNew[],2,0)</f>
        <v>476549195</v>
      </c>
      <c r="P303" t="s">
        <v>28</v>
      </c>
      <c r="Q303" t="s">
        <v>29</v>
      </c>
      <c r="R303" t="s">
        <v>30</v>
      </c>
      <c r="S303" t="s">
        <v>2695</v>
      </c>
      <c r="T303" t="s">
        <v>1125</v>
      </c>
      <c r="U303" t="s">
        <v>318</v>
      </c>
      <c r="V303" t="s">
        <v>2696</v>
      </c>
      <c r="W303">
        <v>2788.47</v>
      </c>
      <c r="X303" t="s">
        <v>35</v>
      </c>
      <c r="Y303">
        <v>20</v>
      </c>
      <c r="Z303" s="1">
        <v>43097</v>
      </c>
      <c r="AA303" s="1">
        <v>43110</v>
      </c>
      <c r="AB303" s="1">
        <v>43124</v>
      </c>
      <c r="AC303" t="s">
        <v>36</v>
      </c>
    </row>
    <row r="304" spans="1:29" x14ac:dyDescent="0.2">
      <c r="A304" t="s">
        <v>7575</v>
      </c>
      <c r="B304" t="str">
        <f>VLOOKUP(Table110[[#This Row],[Full Name (formatted)]],peopleNew[],2,0)</f>
        <v>476545870</v>
      </c>
      <c r="C304" t="str">
        <f>TRIM(Table110[[#This Row],[Full Name (pre trim)]])</f>
        <v>Peter R Weiss</v>
      </c>
      <c r="D304" t="s">
        <v>6104</v>
      </c>
      <c r="E304" t="s">
        <v>4941</v>
      </c>
      <c r="F304" t="s">
        <v>6105</v>
      </c>
      <c r="G304" t="s">
        <v>40</v>
      </c>
      <c r="H304" t="s">
        <v>24</v>
      </c>
      <c r="I304" t="s">
        <v>25</v>
      </c>
      <c r="J304" t="s">
        <v>1122</v>
      </c>
      <c r="K304" t="s">
        <v>1122</v>
      </c>
      <c r="L304" t="str">
        <f>VLOOKUP(Table110[[#This Row],[Reports to formatted]],peopleNew[],2,0)</f>
        <v>476547796</v>
      </c>
      <c r="M304" t="s">
        <v>1123</v>
      </c>
      <c r="N304" t="s">
        <v>1123</v>
      </c>
      <c r="O304" t="str">
        <f>VLOOKUP(Table110[[#This Row],[Works for Group Formatted]],groupsNew[],2,0)</f>
        <v>476549195</v>
      </c>
      <c r="P304" t="s">
        <v>28</v>
      </c>
      <c r="Q304" t="s">
        <v>29</v>
      </c>
      <c r="R304" t="s">
        <v>30</v>
      </c>
      <c r="S304" t="s">
        <v>6106</v>
      </c>
      <c r="T304" t="s">
        <v>1125</v>
      </c>
      <c r="U304" t="s">
        <v>318</v>
      </c>
      <c r="V304" t="s">
        <v>46</v>
      </c>
      <c r="W304">
        <v>576.92999999999995</v>
      </c>
      <c r="X304" t="s">
        <v>47</v>
      </c>
      <c r="Y304">
        <v>20</v>
      </c>
      <c r="Z304" s="1">
        <v>43097</v>
      </c>
      <c r="AA304" s="1">
        <v>43110</v>
      </c>
      <c r="AB304" s="1">
        <v>43124</v>
      </c>
      <c r="AC304" t="s">
        <v>36</v>
      </c>
    </row>
    <row r="305" spans="1:29" x14ac:dyDescent="0.2">
      <c r="A305" t="s">
        <v>7591</v>
      </c>
      <c r="B305" t="str">
        <f>VLOOKUP(Table110[[#This Row],[Full Name (formatted)]],peopleNew[],2,0)</f>
        <v>476545893</v>
      </c>
      <c r="C305" t="str">
        <f>TRIM(Table110[[#This Row],[Full Name (pre trim)]])</f>
        <v>Tara A Williams</v>
      </c>
      <c r="D305" t="s">
        <v>6163</v>
      </c>
      <c r="E305" t="s">
        <v>3408</v>
      </c>
      <c r="F305" t="s">
        <v>6153</v>
      </c>
      <c r="G305" t="s">
        <v>6164</v>
      </c>
      <c r="H305" t="s">
        <v>24</v>
      </c>
      <c r="I305" t="s">
        <v>25</v>
      </c>
      <c r="J305" t="s">
        <v>1122</v>
      </c>
      <c r="K305" t="s">
        <v>1122</v>
      </c>
      <c r="L305" t="str">
        <f>VLOOKUP(Table110[[#This Row],[Reports to formatted]],peopleNew[],2,0)</f>
        <v>476547796</v>
      </c>
      <c r="M305" t="s">
        <v>1123</v>
      </c>
      <c r="N305" t="s">
        <v>1123</v>
      </c>
      <c r="O305" t="str">
        <f>VLOOKUP(Table110[[#This Row],[Works for Group Formatted]],groupsNew[],2,0)</f>
        <v>476549195</v>
      </c>
      <c r="P305" t="s">
        <v>28</v>
      </c>
      <c r="Q305" t="s">
        <v>29</v>
      </c>
      <c r="R305" t="s">
        <v>30</v>
      </c>
      <c r="S305" t="s">
        <v>6165</v>
      </c>
      <c r="T305" t="s">
        <v>1125</v>
      </c>
      <c r="U305" t="s">
        <v>318</v>
      </c>
      <c r="V305" t="s">
        <v>6166</v>
      </c>
      <c r="W305">
        <v>2307.6999999999998</v>
      </c>
      <c r="X305" t="s">
        <v>35</v>
      </c>
      <c r="Y305">
        <v>20</v>
      </c>
      <c r="Z305" s="1">
        <v>43097</v>
      </c>
      <c r="AA305" s="1">
        <v>43110</v>
      </c>
      <c r="AB305" s="1">
        <v>43124</v>
      </c>
      <c r="AC305" t="s">
        <v>36</v>
      </c>
    </row>
    <row r="306" spans="1:29" x14ac:dyDescent="0.2">
      <c r="A306" t="s">
        <v>6898</v>
      </c>
      <c r="B306" t="str">
        <f>VLOOKUP(Table110[[#This Row],[Full Name (formatted)]],peopleNew[],2,0)</f>
        <v>567679209</v>
      </c>
      <c r="C306" t="str">
        <f>TRIM(Table110[[#This Row],[Full Name (pre trim)]])</f>
        <v>Jordine Y Jones</v>
      </c>
      <c r="D306" t="s">
        <v>3236</v>
      </c>
      <c r="E306" t="s">
        <v>3237</v>
      </c>
      <c r="F306" t="s">
        <v>3238</v>
      </c>
      <c r="G306" t="s">
        <v>557</v>
      </c>
      <c r="H306" t="s">
        <v>24</v>
      </c>
      <c r="I306" t="s">
        <v>8540</v>
      </c>
      <c r="J306" t="s">
        <v>1122</v>
      </c>
      <c r="K306" t="s">
        <v>1122</v>
      </c>
      <c r="L306" t="str">
        <f>VLOOKUP(Table110[[#This Row],[Reports to formatted]],peopleNew[],2,0)</f>
        <v>476547796</v>
      </c>
      <c r="M306" t="s">
        <v>1123</v>
      </c>
      <c r="N306" t="s">
        <v>1123</v>
      </c>
      <c r="O306" t="str">
        <f>VLOOKUP(Table110[[#This Row],[Works for Group Formatted]],groupsNew[],2,0)</f>
        <v>476549195</v>
      </c>
      <c r="P306" t="s">
        <v>28</v>
      </c>
      <c r="Q306" t="s">
        <v>29</v>
      </c>
      <c r="R306" t="s">
        <v>30</v>
      </c>
      <c r="S306" t="s">
        <v>3239</v>
      </c>
      <c r="T306" t="s">
        <v>1125</v>
      </c>
      <c r="U306" t="s">
        <v>66</v>
      </c>
      <c r="V306" t="s">
        <v>559</v>
      </c>
      <c r="W306">
        <v>2307.6999999999998</v>
      </c>
      <c r="X306" t="s">
        <v>35</v>
      </c>
      <c r="Y306">
        <v>20</v>
      </c>
      <c r="Z306" s="1">
        <v>43097</v>
      </c>
      <c r="AA306" s="1">
        <v>43110</v>
      </c>
      <c r="AB306" s="1">
        <v>43124</v>
      </c>
      <c r="AC306" t="s">
        <v>36</v>
      </c>
    </row>
    <row r="307" spans="1:29" x14ac:dyDescent="0.2">
      <c r="A307" t="s">
        <v>7055</v>
      </c>
      <c r="B307" t="str">
        <f>VLOOKUP(Table110[[#This Row],[Full Name (formatted)]],peopleNew[],2,0)</f>
        <v>567679211</v>
      </c>
      <c r="C307" t="str">
        <f>TRIM(Table110[[#This Row],[Full Name (pre trim)]])</f>
        <v>Lachanda C Marcelle-moor</v>
      </c>
      <c r="D307" t="s">
        <v>3921</v>
      </c>
      <c r="E307" t="s">
        <v>3922</v>
      </c>
      <c r="F307" t="s">
        <v>3923</v>
      </c>
      <c r="G307" t="s">
        <v>3123</v>
      </c>
      <c r="H307" t="s">
        <v>24</v>
      </c>
      <c r="I307" t="s">
        <v>25</v>
      </c>
      <c r="J307" t="s">
        <v>1122</v>
      </c>
      <c r="K307" t="s">
        <v>1122</v>
      </c>
      <c r="L307" t="str">
        <f>VLOOKUP(Table110[[#This Row],[Reports to formatted]],peopleNew[],2,0)</f>
        <v>476547796</v>
      </c>
      <c r="M307" t="s">
        <v>1123</v>
      </c>
      <c r="N307" t="s">
        <v>1123</v>
      </c>
      <c r="O307" t="str">
        <f>VLOOKUP(Table110[[#This Row],[Works for Group Formatted]],groupsNew[],2,0)</f>
        <v>476549195</v>
      </c>
      <c r="P307" t="s">
        <v>28</v>
      </c>
      <c r="Q307" t="s">
        <v>29</v>
      </c>
      <c r="R307" t="s">
        <v>30</v>
      </c>
      <c r="S307" t="s">
        <v>3924</v>
      </c>
      <c r="T307" t="s">
        <v>1125</v>
      </c>
      <c r="U307" t="s">
        <v>318</v>
      </c>
      <c r="V307" t="s">
        <v>3126</v>
      </c>
      <c r="W307">
        <v>1730.77</v>
      </c>
      <c r="X307" t="s">
        <v>35</v>
      </c>
      <c r="Y307">
        <v>20</v>
      </c>
      <c r="Z307" s="1">
        <v>43097</v>
      </c>
      <c r="AA307" s="1">
        <v>43110</v>
      </c>
      <c r="AB307" s="1">
        <v>43124</v>
      </c>
      <c r="AC307" t="s">
        <v>36</v>
      </c>
    </row>
    <row r="308" spans="1:29" x14ac:dyDescent="0.2">
      <c r="A308" t="s">
        <v>7338</v>
      </c>
      <c r="B308" t="str">
        <f>VLOOKUP(Table110[[#This Row],[Full Name (formatted)]],peopleNew[],2,0)</f>
        <v>567679212</v>
      </c>
      <c r="C308" t="str">
        <f>TRIM(Table110[[#This Row],[Full Name (pre trim)]])</f>
        <v>Raven M Robinson</v>
      </c>
      <c r="D308" t="s">
        <v>5125</v>
      </c>
      <c r="E308" t="s">
        <v>5126</v>
      </c>
      <c r="F308" t="s">
        <v>5127</v>
      </c>
      <c r="G308" t="s">
        <v>1248</v>
      </c>
      <c r="H308" t="s">
        <v>24</v>
      </c>
      <c r="I308" t="s">
        <v>25</v>
      </c>
      <c r="J308" t="s">
        <v>1122</v>
      </c>
      <c r="K308" t="s">
        <v>1122</v>
      </c>
      <c r="L308" t="str">
        <f>VLOOKUP(Table110[[#This Row],[Reports to formatted]],peopleNew[],2,0)</f>
        <v>476547796</v>
      </c>
      <c r="M308" t="s">
        <v>1123</v>
      </c>
      <c r="N308" t="s">
        <v>1123</v>
      </c>
      <c r="O308" t="str">
        <f>VLOOKUP(Table110[[#This Row],[Works for Group Formatted]],groupsNew[],2,0)</f>
        <v>476549195</v>
      </c>
      <c r="P308" t="s">
        <v>28</v>
      </c>
      <c r="Q308" t="s">
        <v>29</v>
      </c>
      <c r="R308" t="s">
        <v>30</v>
      </c>
      <c r="S308" t="s">
        <v>5128</v>
      </c>
      <c r="T308" t="s">
        <v>1125</v>
      </c>
      <c r="U308" t="s">
        <v>318</v>
      </c>
      <c r="V308" t="s">
        <v>1250</v>
      </c>
      <c r="W308">
        <v>961.54</v>
      </c>
      <c r="X308" t="s">
        <v>47</v>
      </c>
      <c r="Y308">
        <v>20</v>
      </c>
      <c r="Z308" s="1">
        <v>43097</v>
      </c>
      <c r="AA308" s="1">
        <v>43110</v>
      </c>
      <c r="AB308" s="1">
        <v>43124</v>
      </c>
      <c r="AC308" t="s">
        <v>36</v>
      </c>
    </row>
    <row r="309" spans="1:29" x14ac:dyDescent="0.2">
      <c r="A309" t="s">
        <v>6873</v>
      </c>
      <c r="B309" t="str">
        <f>VLOOKUP(Table110[[#This Row],[Full Name (formatted)]],peopleNew[],2,0)</f>
        <v>476542138</v>
      </c>
      <c r="C309" t="str">
        <f>TRIM(Table110[[#This Row],[Full Name (pre trim)]])</f>
        <v>Joann M Ingham</v>
      </c>
      <c r="D309" t="s">
        <v>3137</v>
      </c>
      <c r="E309" t="s">
        <v>3138</v>
      </c>
      <c r="F309" t="s">
        <v>3139</v>
      </c>
      <c r="G309" t="s">
        <v>643</v>
      </c>
      <c r="H309" t="s">
        <v>24</v>
      </c>
      <c r="I309" t="s">
        <v>25</v>
      </c>
      <c r="J309" t="s">
        <v>420</v>
      </c>
      <c r="K309" t="s">
        <v>420</v>
      </c>
      <c r="L309" t="str">
        <f>VLOOKUP(Table110[[#This Row],[Reports to formatted]],peopleNew[],2,0)</f>
        <v>476545237</v>
      </c>
      <c r="M309" t="s">
        <v>421</v>
      </c>
      <c r="N309" t="s">
        <v>421</v>
      </c>
      <c r="O309" t="str">
        <f>VLOOKUP(Table110[[#This Row],[Works for Group Formatted]],groupsNew[],2,0)</f>
        <v>476549193</v>
      </c>
      <c r="P309" t="s">
        <v>28</v>
      </c>
      <c r="Q309" t="s">
        <v>29</v>
      </c>
      <c r="R309" t="s">
        <v>30</v>
      </c>
      <c r="S309" t="s">
        <v>3140</v>
      </c>
      <c r="T309" t="s">
        <v>423</v>
      </c>
      <c r="U309" t="s">
        <v>424</v>
      </c>
      <c r="V309" t="s">
        <v>648</v>
      </c>
      <c r="W309">
        <v>4615.3900000000003</v>
      </c>
      <c r="X309" t="s">
        <v>35</v>
      </c>
      <c r="Y309">
        <v>20</v>
      </c>
      <c r="Z309" s="1">
        <v>43097</v>
      </c>
      <c r="AA309" s="1">
        <v>43110</v>
      </c>
      <c r="AB309" s="1">
        <v>43124</v>
      </c>
      <c r="AC309" t="s">
        <v>36</v>
      </c>
    </row>
    <row r="310" spans="1:29" x14ac:dyDescent="0.2">
      <c r="A310" t="s">
        <v>6671</v>
      </c>
      <c r="B310" t="str">
        <f>VLOOKUP(Table110[[#This Row],[Full Name (formatted)]],peopleNew[],2,0)</f>
        <v>476542139</v>
      </c>
      <c r="C310" t="str">
        <f>TRIM(Table110[[#This Row],[Full Name (pre trim)]])</f>
        <v>Rosanne Ferris</v>
      </c>
      <c r="D310" t="s">
        <v>2191</v>
      </c>
      <c r="E310" t="s">
        <v>2192</v>
      </c>
      <c r="F310" t="s">
        <v>2189</v>
      </c>
      <c r="G310" t="s">
        <v>903</v>
      </c>
      <c r="H310" t="s">
        <v>24</v>
      </c>
      <c r="I310" t="s">
        <v>8540</v>
      </c>
      <c r="J310" t="s">
        <v>420</v>
      </c>
      <c r="K310" t="s">
        <v>420</v>
      </c>
      <c r="L310" t="str">
        <f>VLOOKUP(Table110[[#This Row],[Reports to formatted]],peopleNew[],2,0)</f>
        <v>476545237</v>
      </c>
      <c r="M310" t="s">
        <v>421</v>
      </c>
      <c r="N310" t="s">
        <v>421</v>
      </c>
      <c r="O310" t="str">
        <f>VLOOKUP(Table110[[#This Row],[Works for Group Formatted]],groupsNew[],2,0)</f>
        <v>476549193</v>
      </c>
      <c r="P310" t="s">
        <v>28</v>
      </c>
      <c r="Q310" t="s">
        <v>29</v>
      </c>
      <c r="R310" t="s">
        <v>30</v>
      </c>
      <c r="S310" t="s">
        <v>2193</v>
      </c>
      <c r="T310" t="s">
        <v>423</v>
      </c>
      <c r="U310" t="s">
        <v>66</v>
      </c>
      <c r="V310" t="s">
        <v>905</v>
      </c>
      <c r="W310">
        <v>2797.04</v>
      </c>
      <c r="X310" t="s">
        <v>35</v>
      </c>
      <c r="Y310">
        <v>20</v>
      </c>
      <c r="Z310" s="1">
        <v>43097</v>
      </c>
      <c r="AA310" s="1">
        <v>43110</v>
      </c>
      <c r="AB310" s="1">
        <v>43124</v>
      </c>
      <c r="AC310" t="s">
        <v>36</v>
      </c>
    </row>
    <row r="311" spans="1:29" x14ac:dyDescent="0.2">
      <c r="A311" t="s">
        <v>6642</v>
      </c>
      <c r="B311" t="str">
        <f>VLOOKUP(Table110[[#This Row],[Full Name (formatted)]],peopleNew[],2,0)</f>
        <v>476542868</v>
      </c>
      <c r="C311" t="str">
        <f>TRIM(Table110[[#This Row],[Full Name (pre trim)]])</f>
        <v>Ann Eisenhut</v>
      </c>
      <c r="D311" t="s">
        <v>2062</v>
      </c>
      <c r="E311" t="s">
        <v>2063</v>
      </c>
      <c r="F311" t="s">
        <v>2064</v>
      </c>
      <c r="G311" t="s">
        <v>51</v>
      </c>
      <c r="H311" t="s">
        <v>24</v>
      </c>
      <c r="I311" t="s">
        <v>8540</v>
      </c>
      <c r="J311" t="s">
        <v>420</v>
      </c>
      <c r="K311" t="s">
        <v>420</v>
      </c>
      <c r="L311" t="str">
        <f>VLOOKUP(Table110[[#This Row],[Reports to formatted]],peopleNew[],2,0)</f>
        <v>476545237</v>
      </c>
      <c r="M311" t="s">
        <v>421</v>
      </c>
      <c r="N311" t="s">
        <v>421</v>
      </c>
      <c r="O311" t="str">
        <f>VLOOKUP(Table110[[#This Row],[Works for Group Formatted]],groupsNew[],2,0)</f>
        <v>476549193</v>
      </c>
      <c r="P311" t="s">
        <v>28</v>
      </c>
      <c r="Q311" t="s">
        <v>29</v>
      </c>
      <c r="R311" t="s">
        <v>30</v>
      </c>
      <c r="S311" t="s">
        <v>2065</v>
      </c>
      <c r="T311" t="s">
        <v>423</v>
      </c>
      <c r="U311" t="s">
        <v>66</v>
      </c>
      <c r="V311" t="s">
        <v>57</v>
      </c>
      <c r="W311">
        <v>2176.9299999999998</v>
      </c>
      <c r="X311" t="s">
        <v>47</v>
      </c>
      <c r="Y311">
        <v>20</v>
      </c>
      <c r="Z311" s="1">
        <v>43097</v>
      </c>
      <c r="AA311" s="1">
        <v>43110</v>
      </c>
      <c r="AB311" s="1">
        <v>43124</v>
      </c>
      <c r="AC311" t="s">
        <v>36</v>
      </c>
    </row>
    <row r="312" spans="1:29" x14ac:dyDescent="0.2">
      <c r="A312" t="s">
        <v>6974</v>
      </c>
      <c r="B312" t="str">
        <f>VLOOKUP(Table110[[#This Row],[Full Name (formatted)]],peopleNew[],2,0)</f>
        <v>476542872</v>
      </c>
      <c r="C312" t="str">
        <f>TRIM(Table110[[#This Row],[Full Name (pre trim)]])</f>
        <v>Beth A Lamountain</v>
      </c>
      <c r="D312" t="s">
        <v>3580</v>
      </c>
      <c r="E312" t="s">
        <v>848</v>
      </c>
      <c r="F312" t="s">
        <v>3581</v>
      </c>
      <c r="G312" t="s">
        <v>419</v>
      </c>
      <c r="H312" t="s">
        <v>24</v>
      </c>
      <c r="I312" t="s">
        <v>8540</v>
      </c>
      <c r="J312" t="s">
        <v>420</v>
      </c>
      <c r="K312" t="s">
        <v>420</v>
      </c>
      <c r="L312" t="str">
        <f>VLOOKUP(Table110[[#This Row],[Reports to formatted]],peopleNew[],2,0)</f>
        <v>476545237</v>
      </c>
      <c r="M312" t="s">
        <v>421</v>
      </c>
      <c r="N312" t="s">
        <v>421</v>
      </c>
      <c r="O312" t="str">
        <f>VLOOKUP(Table110[[#This Row],[Works for Group Formatted]],groupsNew[],2,0)</f>
        <v>476549193</v>
      </c>
      <c r="P312" t="s">
        <v>28</v>
      </c>
      <c r="Q312" t="s">
        <v>29</v>
      </c>
      <c r="R312" t="s">
        <v>30</v>
      </c>
      <c r="S312" t="s">
        <v>3582</v>
      </c>
      <c r="T312" t="s">
        <v>423</v>
      </c>
      <c r="U312" t="s">
        <v>66</v>
      </c>
      <c r="V312" t="s">
        <v>425</v>
      </c>
      <c r="W312">
        <v>2171.54</v>
      </c>
      <c r="X312" t="s">
        <v>35</v>
      </c>
      <c r="Y312">
        <v>20</v>
      </c>
      <c r="Z312" s="1">
        <v>43097</v>
      </c>
      <c r="AA312" s="1">
        <v>43110</v>
      </c>
      <c r="AB312" s="1">
        <v>43124</v>
      </c>
      <c r="AC312" t="s">
        <v>36</v>
      </c>
    </row>
    <row r="313" spans="1:29" x14ac:dyDescent="0.2">
      <c r="A313" t="s">
        <v>6409</v>
      </c>
      <c r="B313" t="str">
        <f>VLOOKUP(Table110[[#This Row],[Full Name (formatted)]],peopleNew[],2,0)</f>
        <v>476542875</v>
      </c>
      <c r="C313" t="str">
        <f>TRIM(Table110[[#This Row],[Full Name (pre trim)]])</f>
        <v>Bruce G Blower II</v>
      </c>
      <c r="D313" t="s">
        <v>6295</v>
      </c>
      <c r="E313" t="s">
        <v>834</v>
      </c>
      <c r="F313" t="s">
        <v>835</v>
      </c>
      <c r="G313" t="s">
        <v>80</v>
      </c>
      <c r="H313" t="s">
        <v>24</v>
      </c>
      <c r="I313" t="s">
        <v>25</v>
      </c>
      <c r="J313" t="s">
        <v>420</v>
      </c>
      <c r="K313" t="s">
        <v>420</v>
      </c>
      <c r="L313" t="str">
        <f>VLOOKUP(Table110[[#This Row],[Reports to formatted]],peopleNew[],2,0)</f>
        <v>476545237</v>
      </c>
      <c r="M313" t="s">
        <v>421</v>
      </c>
      <c r="N313" t="s">
        <v>421</v>
      </c>
      <c r="O313" t="str">
        <f>VLOOKUP(Table110[[#This Row],[Works for Group Formatted]],groupsNew[],2,0)</f>
        <v>476549193</v>
      </c>
      <c r="P313" t="s">
        <v>28</v>
      </c>
      <c r="Q313" t="s">
        <v>29</v>
      </c>
      <c r="R313" t="s">
        <v>30</v>
      </c>
      <c r="S313" t="s">
        <v>836</v>
      </c>
      <c r="T313" t="s">
        <v>423</v>
      </c>
      <c r="U313" t="s">
        <v>424</v>
      </c>
      <c r="V313" t="s">
        <v>86</v>
      </c>
      <c r="W313">
        <v>3394.24</v>
      </c>
      <c r="X313" t="s">
        <v>35</v>
      </c>
      <c r="Y313">
        <v>20</v>
      </c>
      <c r="Z313" s="1">
        <v>43097</v>
      </c>
      <c r="AA313" s="1">
        <v>43110</v>
      </c>
      <c r="AB313" s="1">
        <v>43124</v>
      </c>
      <c r="AC313" t="s">
        <v>36</v>
      </c>
    </row>
    <row r="314" spans="1:29" x14ac:dyDescent="0.2">
      <c r="A314" t="s">
        <v>6834</v>
      </c>
      <c r="B314" t="str">
        <f>VLOOKUP(Table110[[#This Row],[Full Name (formatted)]],peopleNew[],2,0)</f>
        <v>476545167</v>
      </c>
      <c r="C314" t="str">
        <f>TRIM(Table110[[#This Row],[Full Name (pre trim)]])</f>
        <v>Kelly H Hendricken</v>
      </c>
      <c r="D314" t="s">
        <v>2954</v>
      </c>
      <c r="E314" t="s">
        <v>2955</v>
      </c>
      <c r="F314" t="s">
        <v>2956</v>
      </c>
      <c r="G314" t="s">
        <v>2957</v>
      </c>
      <c r="H314" t="s">
        <v>24</v>
      </c>
      <c r="I314" t="s">
        <v>8540</v>
      </c>
      <c r="J314" t="s">
        <v>420</v>
      </c>
      <c r="K314" t="s">
        <v>420</v>
      </c>
      <c r="L314" t="str">
        <f>VLOOKUP(Table110[[#This Row],[Reports to formatted]],peopleNew[],2,0)</f>
        <v>476545237</v>
      </c>
      <c r="M314" t="s">
        <v>421</v>
      </c>
      <c r="N314" t="s">
        <v>421</v>
      </c>
      <c r="O314" t="str">
        <f>VLOOKUP(Table110[[#This Row],[Works for Group Formatted]],groupsNew[],2,0)</f>
        <v>476549193</v>
      </c>
      <c r="P314" t="s">
        <v>28</v>
      </c>
      <c r="Q314" t="s">
        <v>29</v>
      </c>
      <c r="R314" t="s">
        <v>30</v>
      </c>
      <c r="S314" t="s">
        <v>2958</v>
      </c>
      <c r="T314" t="s">
        <v>423</v>
      </c>
      <c r="U314" t="s">
        <v>66</v>
      </c>
      <c r="V314" t="s">
        <v>2959</v>
      </c>
      <c r="W314">
        <v>2403.85</v>
      </c>
      <c r="X314" t="s">
        <v>35</v>
      </c>
      <c r="Y314">
        <v>20</v>
      </c>
      <c r="Z314" s="1">
        <v>43097</v>
      </c>
      <c r="AA314" s="1">
        <v>43110</v>
      </c>
      <c r="AB314" s="1">
        <v>43124</v>
      </c>
      <c r="AC314" t="s">
        <v>36</v>
      </c>
    </row>
    <row r="315" spans="1:29" x14ac:dyDescent="0.2">
      <c r="A315" t="s">
        <v>7169</v>
      </c>
      <c r="B315" t="str">
        <f>VLOOKUP(Table110[[#This Row],[Full Name (formatted)]],peopleNew[],2,0)</f>
        <v>476545610</v>
      </c>
      <c r="C315" t="str">
        <f>TRIM(Table110[[#This Row],[Full Name (pre trim)]])</f>
        <v>Brian M Murphy</v>
      </c>
      <c r="D315" t="s">
        <v>4411</v>
      </c>
      <c r="E315" t="s">
        <v>2373</v>
      </c>
      <c r="F315" t="s">
        <v>4412</v>
      </c>
      <c r="G315" t="s">
        <v>176</v>
      </c>
      <c r="H315" t="s">
        <v>24</v>
      </c>
      <c r="I315" t="s">
        <v>8540</v>
      </c>
      <c r="J315" t="s">
        <v>420</v>
      </c>
      <c r="K315" t="s">
        <v>420</v>
      </c>
      <c r="L315" t="str">
        <f>VLOOKUP(Table110[[#This Row],[Reports to formatted]],peopleNew[],2,0)</f>
        <v>476545237</v>
      </c>
      <c r="M315" t="s">
        <v>421</v>
      </c>
      <c r="N315" t="s">
        <v>421</v>
      </c>
      <c r="O315" t="str">
        <f>VLOOKUP(Table110[[#This Row],[Works for Group Formatted]],groupsNew[],2,0)</f>
        <v>476549193</v>
      </c>
      <c r="P315" t="s">
        <v>28</v>
      </c>
      <c r="Q315" t="s">
        <v>29</v>
      </c>
      <c r="R315" t="s">
        <v>30</v>
      </c>
      <c r="S315" t="s">
        <v>4413</v>
      </c>
      <c r="T315" t="s">
        <v>423</v>
      </c>
      <c r="U315" t="s">
        <v>66</v>
      </c>
      <c r="V315" t="s">
        <v>180</v>
      </c>
      <c r="W315">
        <v>2634.62</v>
      </c>
      <c r="X315" t="s">
        <v>47</v>
      </c>
      <c r="Y315">
        <v>20</v>
      </c>
      <c r="Z315" s="1">
        <v>43097</v>
      </c>
      <c r="AA315" s="1">
        <v>43110</v>
      </c>
      <c r="AB315" s="1">
        <v>43124</v>
      </c>
      <c r="AC315" t="s">
        <v>36</v>
      </c>
    </row>
    <row r="316" spans="1:29" x14ac:dyDescent="0.2">
      <c r="A316" t="s">
        <v>6936</v>
      </c>
      <c r="B316" t="str">
        <f>VLOOKUP(Table110[[#This Row],[Full Name (formatted)]],peopleNew[],2,0)</f>
        <v>476545630</v>
      </c>
      <c r="C316" t="str">
        <f>TRIM(Table110[[#This Row],[Full Name (pre trim)]])</f>
        <v>Jeffrey K Kito</v>
      </c>
      <c r="D316" t="s">
        <v>3403</v>
      </c>
      <c r="E316" t="s">
        <v>3404</v>
      </c>
      <c r="F316" t="s">
        <v>3405</v>
      </c>
      <c r="G316" t="s">
        <v>40</v>
      </c>
      <c r="H316" t="s">
        <v>24</v>
      </c>
      <c r="I316" t="s">
        <v>25</v>
      </c>
      <c r="J316" t="s">
        <v>420</v>
      </c>
      <c r="K316" t="s">
        <v>420</v>
      </c>
      <c r="L316" t="str">
        <f>VLOOKUP(Table110[[#This Row],[Reports to formatted]],peopleNew[],2,0)</f>
        <v>476545237</v>
      </c>
      <c r="M316" t="s">
        <v>421</v>
      </c>
      <c r="N316" t="s">
        <v>421</v>
      </c>
      <c r="O316" t="str">
        <f>VLOOKUP(Table110[[#This Row],[Works for Group Formatted]],groupsNew[],2,0)</f>
        <v>476549193</v>
      </c>
      <c r="P316" t="s">
        <v>28</v>
      </c>
      <c r="Q316" t="s">
        <v>29</v>
      </c>
      <c r="R316" t="s">
        <v>30</v>
      </c>
      <c r="S316" t="s">
        <v>3406</v>
      </c>
      <c r="T316" t="s">
        <v>423</v>
      </c>
      <c r="U316" t="s">
        <v>424</v>
      </c>
      <c r="V316" t="s">
        <v>46</v>
      </c>
      <c r="W316">
        <v>1307.7</v>
      </c>
      <c r="X316" t="s">
        <v>47</v>
      </c>
      <c r="Y316">
        <v>20</v>
      </c>
      <c r="Z316" s="1">
        <v>43097</v>
      </c>
      <c r="AA316" s="1">
        <v>43110</v>
      </c>
      <c r="AB316" s="1">
        <v>43124</v>
      </c>
      <c r="AC316" t="s">
        <v>36</v>
      </c>
    </row>
    <row r="317" spans="1:29" x14ac:dyDescent="0.2">
      <c r="A317" t="s">
        <v>6785</v>
      </c>
      <c r="B317" t="str">
        <f>VLOOKUP(Table110[[#This Row],[Full Name (formatted)]],peopleNew[],2,0)</f>
        <v>476545646</v>
      </c>
      <c r="C317" t="str">
        <f>TRIM(Table110[[#This Row],[Full Name (pre trim)]])</f>
        <v>Laura J Griffiths</v>
      </c>
      <c r="D317" t="s">
        <v>2728</v>
      </c>
      <c r="E317" t="s">
        <v>2729</v>
      </c>
      <c r="F317" t="s">
        <v>2730</v>
      </c>
      <c r="G317" t="s">
        <v>429</v>
      </c>
      <c r="H317" t="s">
        <v>24</v>
      </c>
      <c r="I317" t="s">
        <v>25</v>
      </c>
      <c r="J317" t="s">
        <v>420</v>
      </c>
      <c r="K317" t="s">
        <v>420</v>
      </c>
      <c r="L317" t="str">
        <f>VLOOKUP(Table110[[#This Row],[Reports to formatted]],peopleNew[],2,0)</f>
        <v>476545237</v>
      </c>
      <c r="M317" t="s">
        <v>421</v>
      </c>
      <c r="N317" t="s">
        <v>421</v>
      </c>
      <c r="O317" t="str">
        <f>VLOOKUP(Table110[[#This Row],[Works for Group Formatted]],groupsNew[],2,0)</f>
        <v>476549193</v>
      </c>
      <c r="P317" t="s">
        <v>28</v>
      </c>
      <c r="Q317" t="s">
        <v>29</v>
      </c>
      <c r="R317" t="s">
        <v>30</v>
      </c>
      <c r="S317" t="s">
        <v>2731</v>
      </c>
      <c r="T317" t="s">
        <v>423</v>
      </c>
      <c r="U317" t="s">
        <v>424</v>
      </c>
      <c r="V317" t="s">
        <v>434</v>
      </c>
      <c r="W317">
        <v>2220.08</v>
      </c>
      <c r="X317" t="s">
        <v>35</v>
      </c>
      <c r="Y317">
        <v>20</v>
      </c>
      <c r="Z317" s="1">
        <v>43097</v>
      </c>
      <c r="AA317" s="1">
        <v>43110</v>
      </c>
      <c r="AB317" s="1">
        <v>43124</v>
      </c>
      <c r="AC317" t="s">
        <v>36</v>
      </c>
    </row>
    <row r="318" spans="1:29" x14ac:dyDescent="0.2">
      <c r="A318" t="s">
        <v>6347</v>
      </c>
      <c r="B318" t="str">
        <f>VLOOKUP(Table110[[#This Row],[Full Name (formatted)]],peopleNew[],2,0)</f>
        <v>476545660</v>
      </c>
      <c r="C318" t="str">
        <f>TRIM(Table110[[#This Row],[Full Name (pre trim)]])</f>
        <v>Valerie Avignone</v>
      </c>
      <c r="D318" t="s">
        <v>416</v>
      </c>
      <c r="E318" t="s">
        <v>417</v>
      </c>
      <c r="F318" t="s">
        <v>418</v>
      </c>
      <c r="G318" t="s">
        <v>419</v>
      </c>
      <c r="H318" t="s">
        <v>24</v>
      </c>
      <c r="I318" t="s">
        <v>25</v>
      </c>
      <c r="J318" t="s">
        <v>420</v>
      </c>
      <c r="K318" t="s">
        <v>420</v>
      </c>
      <c r="L318" t="str">
        <f>VLOOKUP(Table110[[#This Row],[Reports to formatted]],peopleNew[],2,0)</f>
        <v>476545237</v>
      </c>
      <c r="M318" t="s">
        <v>421</v>
      </c>
      <c r="N318" t="s">
        <v>421</v>
      </c>
      <c r="O318" t="str">
        <f>VLOOKUP(Table110[[#This Row],[Works for Group Formatted]],groupsNew[],2,0)</f>
        <v>476549193</v>
      </c>
      <c r="P318" t="s">
        <v>28</v>
      </c>
      <c r="Q318" t="s">
        <v>29</v>
      </c>
      <c r="R318" t="s">
        <v>30</v>
      </c>
      <c r="S318" t="s">
        <v>422</v>
      </c>
      <c r="T318" t="s">
        <v>423</v>
      </c>
      <c r="U318" t="s">
        <v>424</v>
      </c>
      <c r="V318" t="s">
        <v>425</v>
      </c>
      <c r="W318">
        <v>1873.08</v>
      </c>
      <c r="X318" t="s">
        <v>35</v>
      </c>
      <c r="Y318">
        <v>20</v>
      </c>
      <c r="Z318" s="1">
        <v>43097</v>
      </c>
      <c r="AA318" s="1">
        <v>43110</v>
      </c>
      <c r="AB318" s="1">
        <v>43124</v>
      </c>
      <c r="AC318" t="s">
        <v>36</v>
      </c>
    </row>
    <row r="319" spans="1:29" x14ac:dyDescent="0.2">
      <c r="A319" t="s">
        <v>7249</v>
      </c>
      <c r="B319" t="str">
        <f>VLOOKUP(Table110[[#This Row],[Full Name (formatted)]],peopleNew[],2,0)</f>
        <v>567678623</v>
      </c>
      <c r="C319" t="str">
        <f>TRIM(Table110[[#This Row],[Full Name (pre trim)]])</f>
        <v>Jared J Pellerin</v>
      </c>
      <c r="D319" t="s">
        <v>4754</v>
      </c>
      <c r="E319" t="s">
        <v>4755</v>
      </c>
      <c r="F319" t="s">
        <v>4756</v>
      </c>
      <c r="G319" t="s">
        <v>176</v>
      </c>
      <c r="H319" t="s">
        <v>24</v>
      </c>
      <c r="I319" t="s">
        <v>8540</v>
      </c>
      <c r="J319" t="s">
        <v>420</v>
      </c>
      <c r="K319" t="s">
        <v>420</v>
      </c>
      <c r="L319" t="str">
        <f>VLOOKUP(Table110[[#This Row],[Reports to formatted]],peopleNew[],2,0)</f>
        <v>476545237</v>
      </c>
      <c r="M319" t="s">
        <v>421</v>
      </c>
      <c r="N319" t="s">
        <v>421</v>
      </c>
      <c r="O319" t="str">
        <f>VLOOKUP(Table110[[#This Row],[Works for Group Formatted]],groupsNew[],2,0)</f>
        <v>476549193</v>
      </c>
      <c r="P319" t="s">
        <v>28</v>
      </c>
      <c r="Q319" t="s">
        <v>29</v>
      </c>
      <c r="R319" t="s">
        <v>30</v>
      </c>
      <c r="S319" t="s">
        <v>4757</v>
      </c>
      <c r="T319" t="s">
        <v>423</v>
      </c>
      <c r="U319" t="s">
        <v>66</v>
      </c>
      <c r="V319" t="s">
        <v>180</v>
      </c>
      <c r="W319">
        <v>1923.08</v>
      </c>
      <c r="X319" t="s">
        <v>35</v>
      </c>
      <c r="Y319">
        <v>20</v>
      </c>
      <c r="Z319" s="1">
        <v>43097</v>
      </c>
      <c r="AA319" s="1">
        <v>43110</v>
      </c>
      <c r="AB319" s="1">
        <v>43124</v>
      </c>
      <c r="AC319" t="s">
        <v>36</v>
      </c>
    </row>
    <row r="320" spans="1:29" x14ac:dyDescent="0.2">
      <c r="A320" t="s">
        <v>6400</v>
      </c>
      <c r="B320" t="str">
        <f>VLOOKUP(Table110[[#This Row],[Full Name (formatted)]],peopleNew[],2,0)</f>
        <v>476542719</v>
      </c>
      <c r="C320" t="str">
        <f>TRIM(Table110[[#This Row],[Full Name (pre trim)]])</f>
        <v>Alison M Birzon</v>
      </c>
      <c r="D320" t="s">
        <v>780</v>
      </c>
      <c r="E320" t="s">
        <v>781</v>
      </c>
      <c r="F320" t="s">
        <v>782</v>
      </c>
      <c r="G320" t="s">
        <v>176</v>
      </c>
      <c r="H320" t="s">
        <v>24</v>
      </c>
      <c r="I320" t="s">
        <v>8540</v>
      </c>
      <c r="J320" t="s">
        <v>108</v>
      </c>
      <c r="K320" t="s">
        <v>108</v>
      </c>
      <c r="L320" t="str">
        <f>VLOOKUP(Table110[[#This Row],[Reports to formatted]],peopleNew[],2,0)</f>
        <v>476545461</v>
      </c>
      <c r="M320" t="s">
        <v>109</v>
      </c>
      <c r="N320" s="11" t="s">
        <v>109</v>
      </c>
      <c r="O320" t="str">
        <f>VLOOKUP(Table110[[#This Row],[Works for Group Formatted]],groupsNew[],2,0)</f>
        <v>476549189</v>
      </c>
      <c r="P320" t="s">
        <v>28</v>
      </c>
      <c r="Q320" t="s">
        <v>29</v>
      </c>
      <c r="R320" t="s">
        <v>30</v>
      </c>
      <c r="S320" t="s">
        <v>783</v>
      </c>
      <c r="T320" t="s">
        <v>111</v>
      </c>
      <c r="U320" t="s">
        <v>66</v>
      </c>
      <c r="V320" t="s">
        <v>180</v>
      </c>
      <c r="W320">
        <v>3346.16</v>
      </c>
      <c r="X320" t="s">
        <v>35</v>
      </c>
      <c r="Y320">
        <v>20</v>
      </c>
      <c r="Z320" s="1">
        <v>43097</v>
      </c>
      <c r="AA320" s="1">
        <v>43110</v>
      </c>
      <c r="AB320" s="1">
        <v>43124</v>
      </c>
      <c r="AC320" t="s">
        <v>36</v>
      </c>
    </row>
    <row r="321" spans="1:29" x14ac:dyDescent="0.2">
      <c r="A321" t="s">
        <v>7556</v>
      </c>
      <c r="B321" t="str">
        <f>VLOOKUP(Table110[[#This Row],[Full Name (formatted)]],peopleNew[],2,0)</f>
        <v>476542777</v>
      </c>
      <c r="C321" t="str">
        <f>TRIM(Table110[[#This Row],[Full Name (pre trim)]])</f>
        <v>Jacqueline A Vita</v>
      </c>
      <c r="D321" t="s">
        <v>6031</v>
      </c>
      <c r="E321" t="s">
        <v>6032</v>
      </c>
      <c r="F321" t="s">
        <v>6033</v>
      </c>
      <c r="G321" t="s">
        <v>3498</v>
      </c>
      <c r="H321" t="s">
        <v>24</v>
      </c>
      <c r="I321" t="s">
        <v>25</v>
      </c>
      <c r="J321" t="s">
        <v>108</v>
      </c>
      <c r="K321" t="s">
        <v>108</v>
      </c>
      <c r="L321" t="str">
        <f>VLOOKUP(Table110[[#This Row],[Reports to formatted]],peopleNew[],2,0)</f>
        <v>476545461</v>
      </c>
      <c r="M321" t="s">
        <v>109</v>
      </c>
      <c r="N321" t="s">
        <v>109</v>
      </c>
      <c r="O321" t="str">
        <f>VLOOKUP(Table110[[#This Row],[Works for Group Formatted]],groupsNew[],2,0)</f>
        <v>476549189</v>
      </c>
      <c r="P321" t="s">
        <v>28</v>
      </c>
      <c r="Q321" t="s">
        <v>29</v>
      </c>
      <c r="R321" t="s">
        <v>30</v>
      </c>
      <c r="S321" t="s">
        <v>6034</v>
      </c>
      <c r="T321" t="s">
        <v>111</v>
      </c>
      <c r="U321" t="s">
        <v>112</v>
      </c>
      <c r="V321" t="s">
        <v>3500</v>
      </c>
      <c r="W321">
        <v>2846.16</v>
      </c>
      <c r="X321" t="s">
        <v>35</v>
      </c>
      <c r="Y321">
        <v>20</v>
      </c>
      <c r="Z321" s="1">
        <v>43097</v>
      </c>
      <c r="AA321" s="1">
        <v>43110</v>
      </c>
      <c r="AB321" s="1">
        <v>43124</v>
      </c>
      <c r="AC321" t="s">
        <v>36</v>
      </c>
    </row>
    <row r="322" spans="1:29" x14ac:dyDescent="0.2">
      <c r="A322" t="s">
        <v>7546</v>
      </c>
      <c r="B322" t="str">
        <f>VLOOKUP(Table110[[#This Row],[Full Name (formatted)]],peopleNew[],2,0)</f>
        <v>476542781</v>
      </c>
      <c r="C322" t="str">
        <f>TRIM(Table110[[#This Row],[Full Name (pre trim)]])</f>
        <v>Joseph D Velardi</v>
      </c>
      <c r="D322" t="s">
        <v>5990</v>
      </c>
      <c r="E322" t="s">
        <v>561</v>
      </c>
      <c r="F322" t="s">
        <v>5991</v>
      </c>
      <c r="G322" t="s">
        <v>429</v>
      </c>
      <c r="H322" t="s">
        <v>24</v>
      </c>
      <c r="I322" t="s">
        <v>25</v>
      </c>
      <c r="J322" t="s">
        <v>108</v>
      </c>
      <c r="K322" t="s">
        <v>108</v>
      </c>
      <c r="L322" t="str">
        <f>VLOOKUP(Table110[[#This Row],[Reports to formatted]],peopleNew[],2,0)</f>
        <v>476545461</v>
      </c>
      <c r="M322" t="s">
        <v>109</v>
      </c>
      <c r="N322" t="s">
        <v>109</v>
      </c>
      <c r="O322" t="str">
        <f>VLOOKUP(Table110[[#This Row],[Works for Group Formatted]],groupsNew[],2,0)</f>
        <v>476549189</v>
      </c>
      <c r="P322" t="s">
        <v>28</v>
      </c>
      <c r="Q322" t="s">
        <v>29</v>
      </c>
      <c r="R322" t="s">
        <v>30</v>
      </c>
      <c r="S322" t="s">
        <v>5992</v>
      </c>
      <c r="T322" t="s">
        <v>111</v>
      </c>
      <c r="U322" t="s">
        <v>112</v>
      </c>
      <c r="V322" t="s">
        <v>434</v>
      </c>
      <c r="W322">
        <v>1423.08</v>
      </c>
      <c r="X322" t="s">
        <v>35</v>
      </c>
      <c r="Y322">
        <v>20</v>
      </c>
      <c r="Z322" s="1">
        <v>43097</v>
      </c>
      <c r="AA322" s="1">
        <v>43110</v>
      </c>
      <c r="AB322" s="1">
        <v>43124</v>
      </c>
      <c r="AC322" t="s">
        <v>36</v>
      </c>
    </row>
    <row r="323" spans="1:29" x14ac:dyDescent="0.2">
      <c r="A323" t="s">
        <v>7014</v>
      </c>
      <c r="B323" t="str">
        <f>VLOOKUP(Table110[[#This Row],[Full Name (formatted)]],peopleNew[],2,0)</f>
        <v>476542822</v>
      </c>
      <c r="C323" t="str">
        <f>TRIM(Table110[[#This Row],[Full Name (pre trim)]])</f>
        <v>Marie F Lombardi</v>
      </c>
      <c r="D323" t="s">
        <v>3753</v>
      </c>
      <c r="E323" t="s">
        <v>3754</v>
      </c>
      <c r="F323" t="s">
        <v>3748</v>
      </c>
      <c r="G323" t="s">
        <v>3498</v>
      </c>
      <c r="H323" t="s">
        <v>24</v>
      </c>
      <c r="I323" t="s">
        <v>25</v>
      </c>
      <c r="J323" t="s">
        <v>108</v>
      </c>
      <c r="K323" t="s">
        <v>108</v>
      </c>
      <c r="L323" t="str">
        <f>VLOOKUP(Table110[[#This Row],[Reports to formatted]],peopleNew[],2,0)</f>
        <v>476545461</v>
      </c>
      <c r="M323" t="s">
        <v>109</v>
      </c>
      <c r="N323" t="s">
        <v>109</v>
      </c>
      <c r="O323" t="str">
        <f>VLOOKUP(Table110[[#This Row],[Works for Group Formatted]],groupsNew[],2,0)</f>
        <v>476549189</v>
      </c>
      <c r="P323" t="s">
        <v>28</v>
      </c>
      <c r="Q323" t="s">
        <v>29</v>
      </c>
      <c r="R323" t="s">
        <v>30</v>
      </c>
      <c r="S323" t="s">
        <v>3755</v>
      </c>
      <c r="T323" t="s">
        <v>111</v>
      </c>
      <c r="U323" t="s">
        <v>112</v>
      </c>
      <c r="V323" t="s">
        <v>3500</v>
      </c>
      <c r="W323">
        <v>1692.31</v>
      </c>
      <c r="X323" t="s">
        <v>47</v>
      </c>
      <c r="Y323">
        <v>20</v>
      </c>
      <c r="Z323" s="1">
        <v>43097</v>
      </c>
      <c r="AA323" s="1">
        <v>43110</v>
      </c>
      <c r="AB323" s="1">
        <v>43124</v>
      </c>
      <c r="AC323" t="s">
        <v>36</v>
      </c>
    </row>
    <row r="324" spans="1:29" x14ac:dyDescent="0.2">
      <c r="A324" t="s">
        <v>6691</v>
      </c>
      <c r="B324" t="str">
        <f>VLOOKUP(Table110[[#This Row],[Full Name (formatted)]],peopleNew[],2,0)</f>
        <v>476542826</v>
      </c>
      <c r="C324" t="str">
        <f>TRIM(Table110[[#This Row],[Full Name (pre trim)]])</f>
        <v>Marilyn A Foley</v>
      </c>
      <c r="D324" t="s">
        <v>2279</v>
      </c>
      <c r="E324" t="s">
        <v>2280</v>
      </c>
      <c r="F324" t="s">
        <v>2281</v>
      </c>
      <c r="G324" t="s">
        <v>107</v>
      </c>
      <c r="H324" t="s">
        <v>24</v>
      </c>
      <c r="I324" t="s">
        <v>25</v>
      </c>
      <c r="J324" t="s">
        <v>108</v>
      </c>
      <c r="K324" t="s">
        <v>108</v>
      </c>
      <c r="L324" t="str">
        <f>VLOOKUP(Table110[[#This Row],[Reports to formatted]],peopleNew[],2,0)</f>
        <v>476545461</v>
      </c>
      <c r="M324" t="s">
        <v>109</v>
      </c>
      <c r="N324" t="s">
        <v>109</v>
      </c>
      <c r="O324" t="str">
        <f>VLOOKUP(Table110[[#This Row],[Works for Group Formatted]],groupsNew[],2,0)</f>
        <v>476549189</v>
      </c>
      <c r="P324" t="s">
        <v>28</v>
      </c>
      <c r="Q324" t="s">
        <v>29</v>
      </c>
      <c r="R324" t="s">
        <v>30</v>
      </c>
      <c r="S324" t="s">
        <v>2282</v>
      </c>
      <c r="T324" t="s">
        <v>111</v>
      </c>
      <c r="U324" t="s">
        <v>112</v>
      </c>
      <c r="V324" t="s">
        <v>113</v>
      </c>
      <c r="W324">
        <v>2230.77</v>
      </c>
      <c r="X324" t="s">
        <v>35</v>
      </c>
      <c r="Y324">
        <v>20</v>
      </c>
      <c r="Z324" s="1">
        <v>43097</v>
      </c>
      <c r="AA324" s="1">
        <v>43110</v>
      </c>
      <c r="AB324" s="1">
        <v>43124</v>
      </c>
      <c r="AC324" t="s">
        <v>36</v>
      </c>
    </row>
    <row r="325" spans="1:29" x14ac:dyDescent="0.2">
      <c r="A325" t="s">
        <v>6334</v>
      </c>
      <c r="B325" t="str">
        <f>VLOOKUP(Table110[[#This Row],[Full Name (formatted)]],peopleNew[],2,0)</f>
        <v>476542829</v>
      </c>
      <c r="C325" t="str">
        <f>TRIM(Table110[[#This Row],[Full Name (pre trim)]])</f>
        <v>Mary Frances Armellino</v>
      </c>
      <c r="D325" t="s">
        <v>328</v>
      </c>
      <c r="E325" t="s">
        <v>329</v>
      </c>
      <c r="F325" t="s">
        <v>330</v>
      </c>
      <c r="G325" t="s">
        <v>331</v>
      </c>
      <c r="H325" t="s">
        <v>24</v>
      </c>
      <c r="I325" t="s">
        <v>25</v>
      </c>
      <c r="J325" t="s">
        <v>108</v>
      </c>
      <c r="K325" t="s">
        <v>108</v>
      </c>
      <c r="L325" t="str">
        <f>VLOOKUP(Table110[[#This Row],[Reports to formatted]],peopleNew[],2,0)</f>
        <v>476545461</v>
      </c>
      <c r="M325" t="s">
        <v>109</v>
      </c>
      <c r="N325" t="s">
        <v>109</v>
      </c>
      <c r="O325" t="str">
        <f>VLOOKUP(Table110[[#This Row],[Works for Group Formatted]],groupsNew[],2,0)</f>
        <v>476549189</v>
      </c>
      <c r="P325" t="s">
        <v>28</v>
      </c>
      <c r="Q325" t="s">
        <v>29</v>
      </c>
      <c r="R325" t="s">
        <v>30</v>
      </c>
      <c r="S325" t="s">
        <v>332</v>
      </c>
      <c r="T325" t="s">
        <v>111</v>
      </c>
      <c r="U325" t="s">
        <v>112</v>
      </c>
      <c r="V325" t="s">
        <v>333</v>
      </c>
      <c r="W325">
        <v>1307.7</v>
      </c>
      <c r="X325" t="s">
        <v>35</v>
      </c>
      <c r="Y325">
        <v>20</v>
      </c>
      <c r="Z325" s="1">
        <v>43097</v>
      </c>
      <c r="AA325" s="1">
        <v>43110</v>
      </c>
      <c r="AB325" s="1">
        <v>43124</v>
      </c>
      <c r="AC325" t="s">
        <v>36</v>
      </c>
    </row>
    <row r="326" spans="1:29" x14ac:dyDescent="0.2">
      <c r="A326" t="s">
        <v>6306</v>
      </c>
      <c r="B326" t="str">
        <f>VLOOKUP(Table110[[#This Row],[Full Name (formatted)]],peopleNew[],2,0)</f>
        <v>476543160</v>
      </c>
      <c r="C326" t="str">
        <f>TRIM(Table110[[#This Row],[Full Name (pre trim)]])</f>
        <v>Janet Adams</v>
      </c>
      <c r="D326" t="s">
        <v>105</v>
      </c>
      <c r="E326" t="s">
        <v>106</v>
      </c>
      <c r="F326" t="s">
        <v>99</v>
      </c>
      <c r="G326" t="s">
        <v>107</v>
      </c>
      <c r="H326" t="s">
        <v>24</v>
      </c>
      <c r="I326" t="s">
        <v>25</v>
      </c>
      <c r="J326" t="s">
        <v>108</v>
      </c>
      <c r="K326" t="s">
        <v>108</v>
      </c>
      <c r="L326" t="str">
        <f>VLOOKUP(Table110[[#This Row],[Reports to formatted]],peopleNew[],2,0)</f>
        <v>476545461</v>
      </c>
      <c r="M326" t="s">
        <v>109</v>
      </c>
      <c r="N326" t="s">
        <v>109</v>
      </c>
      <c r="O326" t="str">
        <f>VLOOKUP(Table110[[#This Row],[Works for Group Formatted]],groupsNew[],2,0)</f>
        <v>476549189</v>
      </c>
      <c r="P326" t="s">
        <v>28</v>
      </c>
      <c r="Q326" t="s">
        <v>29</v>
      </c>
      <c r="R326" t="s">
        <v>30</v>
      </c>
      <c r="S326" t="s">
        <v>110</v>
      </c>
      <c r="T326" t="s">
        <v>111</v>
      </c>
      <c r="U326" t="s">
        <v>112</v>
      </c>
      <c r="V326" t="s">
        <v>113</v>
      </c>
      <c r="W326">
        <v>2461.54</v>
      </c>
      <c r="X326" t="s">
        <v>35</v>
      </c>
      <c r="Y326">
        <v>20</v>
      </c>
      <c r="Z326" s="1">
        <v>43097</v>
      </c>
      <c r="AA326" s="1">
        <v>43110</v>
      </c>
      <c r="AB326" s="1">
        <v>43124</v>
      </c>
      <c r="AC326" t="s">
        <v>36</v>
      </c>
    </row>
    <row r="327" spans="1:29" x14ac:dyDescent="0.2">
      <c r="A327" t="s">
        <v>6762</v>
      </c>
      <c r="B327" t="str">
        <f>VLOOKUP(Table110[[#This Row],[Full Name (formatted)]],peopleNew[],2,0)</f>
        <v>476545473</v>
      </c>
      <c r="C327" t="str">
        <f>TRIM(Table110[[#This Row],[Full Name (pre trim)]])</f>
        <v>Daniel D Goodrich</v>
      </c>
      <c r="D327" t="s">
        <v>2614</v>
      </c>
      <c r="E327" t="s">
        <v>2615</v>
      </c>
      <c r="F327" t="s">
        <v>2616</v>
      </c>
      <c r="G327" t="s">
        <v>40</v>
      </c>
      <c r="H327" t="s">
        <v>24</v>
      </c>
      <c r="I327" t="s">
        <v>25</v>
      </c>
      <c r="J327" t="s">
        <v>108</v>
      </c>
      <c r="K327" t="s">
        <v>108</v>
      </c>
      <c r="L327" t="str">
        <f>VLOOKUP(Table110[[#This Row],[Reports to formatted]],peopleNew[],2,0)</f>
        <v>476545461</v>
      </c>
      <c r="M327" t="s">
        <v>109</v>
      </c>
      <c r="N327" t="s">
        <v>109</v>
      </c>
      <c r="O327" t="str">
        <f>VLOOKUP(Table110[[#This Row],[Works for Group Formatted]],groupsNew[],2,0)</f>
        <v>476549189</v>
      </c>
      <c r="P327" t="s">
        <v>28</v>
      </c>
      <c r="Q327" t="s">
        <v>29</v>
      </c>
      <c r="R327" t="s">
        <v>30</v>
      </c>
      <c r="S327" t="s">
        <v>2617</v>
      </c>
      <c r="T327" t="s">
        <v>111</v>
      </c>
      <c r="U327" t="s">
        <v>112</v>
      </c>
      <c r="V327" t="s">
        <v>46</v>
      </c>
      <c r="W327">
        <v>1307.7</v>
      </c>
      <c r="X327" t="s">
        <v>47</v>
      </c>
      <c r="Y327">
        <v>20</v>
      </c>
      <c r="Z327" s="1">
        <v>43097</v>
      </c>
      <c r="AA327" s="1">
        <v>43110</v>
      </c>
      <c r="AB327" s="1">
        <v>43124</v>
      </c>
      <c r="AC327" t="s">
        <v>36</v>
      </c>
    </row>
    <row r="328" spans="1:29" x14ac:dyDescent="0.2">
      <c r="A328" t="s">
        <v>6326</v>
      </c>
      <c r="B328" t="str">
        <f>VLOOKUP(Table110[[#This Row],[Full Name (formatted)]],peopleNew[],2,0)</f>
        <v>476545482</v>
      </c>
      <c r="C328" t="str">
        <f>TRIM(Table110[[#This Row],[Full Name (pre trim)]])</f>
        <v>H Arthur Anderson III</v>
      </c>
      <c r="D328" t="s">
        <v>6289</v>
      </c>
      <c r="E328" t="s">
        <v>267</v>
      </c>
      <c r="F328" t="s">
        <v>268</v>
      </c>
      <c r="G328" t="s">
        <v>269</v>
      </c>
      <c r="H328" t="s">
        <v>24</v>
      </c>
      <c r="I328" t="s">
        <v>25</v>
      </c>
      <c r="J328" t="s">
        <v>108</v>
      </c>
      <c r="K328" t="s">
        <v>108</v>
      </c>
      <c r="L328" t="str">
        <f>VLOOKUP(Table110[[#This Row],[Reports to formatted]],peopleNew[],2,0)</f>
        <v>476545461</v>
      </c>
      <c r="M328" t="s">
        <v>109</v>
      </c>
      <c r="N328" t="s">
        <v>109</v>
      </c>
      <c r="O328" t="str">
        <f>VLOOKUP(Table110[[#This Row],[Works for Group Formatted]],groupsNew[],2,0)</f>
        <v>476549189</v>
      </c>
      <c r="P328" t="s">
        <v>28</v>
      </c>
      <c r="Q328" t="s">
        <v>29</v>
      </c>
      <c r="R328" t="s">
        <v>30</v>
      </c>
      <c r="S328" t="s">
        <v>270</v>
      </c>
      <c r="T328" t="s">
        <v>111</v>
      </c>
      <c r="U328" t="s">
        <v>112</v>
      </c>
      <c r="V328" t="s">
        <v>271</v>
      </c>
      <c r="W328">
        <v>376.25</v>
      </c>
      <c r="X328" t="s">
        <v>47</v>
      </c>
      <c r="Y328">
        <v>20</v>
      </c>
      <c r="Z328" s="1">
        <v>43097</v>
      </c>
      <c r="AA328" s="1">
        <v>43110</v>
      </c>
      <c r="AB328" s="1">
        <v>43124</v>
      </c>
      <c r="AC328" t="s">
        <v>36</v>
      </c>
    </row>
    <row r="329" spans="1:29" x14ac:dyDescent="0.2">
      <c r="A329" t="s">
        <v>6823</v>
      </c>
      <c r="B329" t="str">
        <f>VLOOKUP(Table110[[#This Row],[Full Name (formatted)]],peopleNew[],2,0)</f>
        <v>476545491</v>
      </c>
      <c r="C329" t="str">
        <f>TRIM(Table110[[#This Row],[Full Name (pre trim)]])</f>
        <v>H Philip Hecken</v>
      </c>
      <c r="D329" t="s">
        <v>2908</v>
      </c>
      <c r="E329" t="s">
        <v>2909</v>
      </c>
      <c r="F329" t="s">
        <v>2910</v>
      </c>
      <c r="G329" t="s">
        <v>80</v>
      </c>
      <c r="H329" t="s">
        <v>24</v>
      </c>
      <c r="I329" t="s">
        <v>25</v>
      </c>
      <c r="J329" t="s">
        <v>108</v>
      </c>
      <c r="K329" t="s">
        <v>108</v>
      </c>
      <c r="L329" t="str">
        <f>VLOOKUP(Table110[[#This Row],[Reports to formatted]],peopleNew[],2,0)</f>
        <v>476545461</v>
      </c>
      <c r="M329" t="s">
        <v>109</v>
      </c>
      <c r="N329" t="s">
        <v>109</v>
      </c>
      <c r="O329" t="str">
        <f>VLOOKUP(Table110[[#This Row],[Works for Group Formatted]],groupsNew[],2,0)</f>
        <v>476549189</v>
      </c>
      <c r="P329" t="s">
        <v>28</v>
      </c>
      <c r="Q329" t="s">
        <v>29</v>
      </c>
      <c r="R329" t="s">
        <v>30</v>
      </c>
      <c r="S329" t="s">
        <v>2911</v>
      </c>
      <c r="T329" t="s">
        <v>111</v>
      </c>
      <c r="U329" t="s">
        <v>112</v>
      </c>
      <c r="V329" t="s">
        <v>86</v>
      </c>
      <c r="W329">
        <v>2076.9299999999998</v>
      </c>
      <c r="X329" t="s">
        <v>35</v>
      </c>
      <c r="Y329">
        <v>20</v>
      </c>
      <c r="Z329" s="1">
        <v>43097</v>
      </c>
      <c r="AA329" s="1">
        <v>43110</v>
      </c>
      <c r="AB329" s="1">
        <v>43124</v>
      </c>
      <c r="AC329" t="s">
        <v>36</v>
      </c>
    </row>
    <row r="330" spans="1:29" x14ac:dyDescent="0.2">
      <c r="A330" t="s">
        <v>6374</v>
      </c>
      <c r="B330" t="str">
        <f>VLOOKUP(Table110[[#This Row],[Full Name (formatted)]],peopleNew[],2,0)</f>
        <v>476545500</v>
      </c>
      <c r="C330" t="str">
        <f>TRIM(Table110[[#This Row],[Full Name (pre trim)]])</f>
        <v>Holly L Bell</v>
      </c>
      <c r="D330" t="s">
        <v>620</v>
      </c>
      <c r="E330" t="s">
        <v>621</v>
      </c>
      <c r="F330" t="s">
        <v>622</v>
      </c>
      <c r="G330" t="s">
        <v>107</v>
      </c>
      <c r="H330" t="s">
        <v>24</v>
      </c>
      <c r="I330" t="s">
        <v>8540</v>
      </c>
      <c r="J330" t="s">
        <v>108</v>
      </c>
      <c r="K330" t="s">
        <v>108</v>
      </c>
      <c r="L330" t="str">
        <f>VLOOKUP(Table110[[#This Row],[Reports to formatted]],peopleNew[],2,0)</f>
        <v>476545461</v>
      </c>
      <c r="M330" t="s">
        <v>109</v>
      </c>
      <c r="N330" t="s">
        <v>109</v>
      </c>
      <c r="O330" t="str">
        <f>VLOOKUP(Table110[[#This Row],[Works for Group Formatted]],groupsNew[],2,0)</f>
        <v>476549189</v>
      </c>
      <c r="P330" t="s">
        <v>28</v>
      </c>
      <c r="Q330" t="s">
        <v>29</v>
      </c>
      <c r="R330" t="s">
        <v>30</v>
      </c>
      <c r="S330" t="s">
        <v>623</v>
      </c>
      <c r="T330" t="s">
        <v>111</v>
      </c>
      <c r="U330" t="s">
        <v>66</v>
      </c>
      <c r="V330" t="s">
        <v>113</v>
      </c>
      <c r="W330">
        <v>2192.31</v>
      </c>
      <c r="X330" t="s">
        <v>35</v>
      </c>
      <c r="Y330">
        <v>20</v>
      </c>
      <c r="Z330" s="1">
        <v>43097</v>
      </c>
      <c r="AA330" s="1">
        <v>43110</v>
      </c>
      <c r="AB330" s="1">
        <v>43124</v>
      </c>
      <c r="AC330" t="s">
        <v>36</v>
      </c>
    </row>
    <row r="331" spans="1:29" x14ac:dyDescent="0.2">
      <c r="A331" t="s">
        <v>6377</v>
      </c>
      <c r="B331" t="str">
        <f>VLOOKUP(Table110[[#This Row],[Full Name (formatted)]],peopleNew[],2,0)</f>
        <v>567679214</v>
      </c>
      <c r="C331" t="str">
        <f>TRIM(Table110[[#This Row],[Full Name (pre trim)]])</f>
        <v>Erica D Bemiss</v>
      </c>
      <c r="D331" t="s">
        <v>636</v>
      </c>
      <c r="E331" t="s">
        <v>637</v>
      </c>
      <c r="F331" t="s">
        <v>638</v>
      </c>
      <c r="G331" t="s">
        <v>107</v>
      </c>
      <c r="H331" t="s">
        <v>24</v>
      </c>
      <c r="I331" t="s">
        <v>8540</v>
      </c>
      <c r="J331" t="s">
        <v>108</v>
      </c>
      <c r="K331" t="s">
        <v>108</v>
      </c>
      <c r="L331" t="str">
        <f>VLOOKUP(Table110[[#This Row],[Reports to formatted]],peopleNew[],2,0)</f>
        <v>476545461</v>
      </c>
      <c r="M331" t="s">
        <v>109</v>
      </c>
      <c r="N331" t="s">
        <v>109</v>
      </c>
      <c r="O331" t="str">
        <f>VLOOKUP(Table110[[#This Row],[Works for Group Formatted]],groupsNew[],2,0)</f>
        <v>476549189</v>
      </c>
      <c r="P331" t="s">
        <v>28</v>
      </c>
      <c r="Q331" t="s">
        <v>29</v>
      </c>
      <c r="R331" t="s">
        <v>30</v>
      </c>
      <c r="S331" t="s">
        <v>639</v>
      </c>
      <c r="T331" t="s">
        <v>111</v>
      </c>
      <c r="U331" t="s">
        <v>66</v>
      </c>
      <c r="V331" t="s">
        <v>113</v>
      </c>
      <c r="W331">
        <v>1730.77</v>
      </c>
      <c r="X331" t="s">
        <v>35</v>
      </c>
      <c r="Y331">
        <v>20</v>
      </c>
      <c r="Z331" s="1">
        <v>43097</v>
      </c>
      <c r="AA331" s="1">
        <v>43110</v>
      </c>
      <c r="AB331" s="1">
        <v>43124</v>
      </c>
      <c r="AC331" t="s">
        <v>36</v>
      </c>
    </row>
    <row r="332" spans="1:29" x14ac:dyDescent="0.2">
      <c r="A332" t="s">
        <v>7061</v>
      </c>
      <c r="B332" t="str">
        <f>VLOOKUP(Table110[[#This Row],[Full Name (formatted)]],peopleNew[],2,0)</f>
        <v>625374653</v>
      </c>
      <c r="C332" t="str">
        <f>TRIM(Table110[[#This Row],[Full Name (pre trim)]])</f>
        <v>Nicholas W Marsala</v>
      </c>
      <c r="D332" t="s">
        <v>3949</v>
      </c>
      <c r="E332" t="s">
        <v>3262</v>
      </c>
      <c r="F332" t="s">
        <v>3950</v>
      </c>
      <c r="G332" t="s">
        <v>269</v>
      </c>
      <c r="H332" t="s">
        <v>24</v>
      </c>
      <c r="I332" t="s">
        <v>25</v>
      </c>
      <c r="J332" t="s">
        <v>108</v>
      </c>
      <c r="K332" t="s">
        <v>108</v>
      </c>
      <c r="L332" t="str">
        <f>VLOOKUP(Table110[[#This Row],[Reports to formatted]],peopleNew[],2,0)</f>
        <v>476545461</v>
      </c>
      <c r="M332" t="s">
        <v>109</v>
      </c>
      <c r="N332" t="s">
        <v>109</v>
      </c>
      <c r="O332" t="str">
        <f>VLOOKUP(Table110[[#This Row],[Works for Group Formatted]],groupsNew[],2,0)</f>
        <v>476549189</v>
      </c>
      <c r="P332" t="s">
        <v>28</v>
      </c>
      <c r="Q332" t="s">
        <v>29</v>
      </c>
      <c r="R332" t="s">
        <v>30</v>
      </c>
      <c r="S332" t="s">
        <v>3951</v>
      </c>
      <c r="T332" t="s">
        <v>111</v>
      </c>
      <c r="U332" t="s">
        <v>112</v>
      </c>
      <c r="V332" t="s">
        <v>271</v>
      </c>
      <c r="W332">
        <v>461.54</v>
      </c>
      <c r="X332" t="s">
        <v>47</v>
      </c>
      <c r="Y332">
        <v>20</v>
      </c>
      <c r="Z332" s="1">
        <v>43097</v>
      </c>
      <c r="AA332" s="1">
        <v>43110</v>
      </c>
      <c r="AB332" s="1">
        <v>43124</v>
      </c>
      <c r="AC332" t="s">
        <v>36</v>
      </c>
    </row>
    <row r="333" spans="1:29" x14ac:dyDescent="0.2">
      <c r="A333" t="s">
        <v>6479</v>
      </c>
      <c r="B333" t="str">
        <f>VLOOKUP(Table110[[#This Row],[Full Name (formatted)]],peopleNew[],2,0)</f>
        <v>476545305</v>
      </c>
      <c r="C333" t="str">
        <f>TRIM(Table110[[#This Row],[Full Name (pre trim)]])</f>
        <v>Daniel F Casale</v>
      </c>
      <c r="D333" t="s">
        <v>1251</v>
      </c>
      <c r="E333" t="s">
        <v>1252</v>
      </c>
      <c r="F333" t="s">
        <v>1253</v>
      </c>
      <c r="G333" t="s">
        <v>651</v>
      </c>
      <c r="H333" t="s">
        <v>24</v>
      </c>
      <c r="I333" t="s">
        <v>8540</v>
      </c>
      <c r="J333" t="s">
        <v>1135</v>
      </c>
      <c r="K333" t="s">
        <v>1135</v>
      </c>
      <c r="L333" t="str">
        <f>VLOOKUP(Table110[[#This Row],[Reports to formatted]],peopleNew[],2,0)</f>
        <v>476545989</v>
      </c>
      <c r="M333" t="s">
        <v>1136</v>
      </c>
      <c r="N333" t="s">
        <v>1136</v>
      </c>
      <c r="O333" t="str">
        <f>VLOOKUP(Table110[[#This Row],[Works for Group Formatted]],groupsNew[],2,0)</f>
        <v>476549186</v>
      </c>
      <c r="P333" t="s">
        <v>28</v>
      </c>
      <c r="Q333" t="s">
        <v>29</v>
      </c>
      <c r="R333" t="s">
        <v>30</v>
      </c>
      <c r="S333" t="s">
        <v>1254</v>
      </c>
      <c r="T333" t="s">
        <v>1138</v>
      </c>
      <c r="U333" t="s">
        <v>66</v>
      </c>
      <c r="V333" t="s">
        <v>654</v>
      </c>
      <c r="W333">
        <v>2353.04</v>
      </c>
      <c r="X333" t="s">
        <v>35</v>
      </c>
      <c r="Y333">
        <v>20</v>
      </c>
      <c r="Z333" s="1">
        <v>43097</v>
      </c>
      <c r="AA333" s="1">
        <v>43110</v>
      </c>
      <c r="AB333" s="1">
        <v>43124</v>
      </c>
      <c r="AC333" t="s">
        <v>36</v>
      </c>
    </row>
    <row r="334" spans="1:29" x14ac:dyDescent="0.2">
      <c r="A334" t="s">
        <v>6682</v>
      </c>
      <c r="B334" t="str">
        <f>VLOOKUP(Table110[[#This Row],[Full Name (formatted)]],peopleNew[],2,0)</f>
        <v>476545317</v>
      </c>
      <c r="C334" t="str">
        <f>TRIM(Table110[[#This Row],[Full Name (pre trim)]])</f>
        <v>Joshua K Fitzpatrick</v>
      </c>
      <c r="D334" t="s">
        <v>2240</v>
      </c>
      <c r="E334" t="s">
        <v>2241</v>
      </c>
      <c r="F334" t="s">
        <v>2242</v>
      </c>
      <c r="G334" t="s">
        <v>2243</v>
      </c>
      <c r="H334" t="s">
        <v>24</v>
      </c>
      <c r="I334" t="s">
        <v>8540</v>
      </c>
      <c r="J334" t="s">
        <v>1135</v>
      </c>
      <c r="K334" t="s">
        <v>1135</v>
      </c>
      <c r="L334" t="str">
        <f>VLOOKUP(Table110[[#This Row],[Reports to formatted]],peopleNew[],2,0)</f>
        <v>476545989</v>
      </c>
      <c r="M334" t="s">
        <v>1136</v>
      </c>
      <c r="N334" t="s">
        <v>1136</v>
      </c>
      <c r="O334" t="str">
        <f>VLOOKUP(Table110[[#This Row],[Works for Group Formatted]],groupsNew[],2,0)</f>
        <v>476549186</v>
      </c>
      <c r="P334" t="s">
        <v>28</v>
      </c>
      <c r="Q334" t="s">
        <v>29</v>
      </c>
      <c r="R334" t="s">
        <v>30</v>
      </c>
      <c r="S334" t="s">
        <v>2244</v>
      </c>
      <c r="T334" t="s">
        <v>1138</v>
      </c>
      <c r="U334" t="s">
        <v>66</v>
      </c>
      <c r="V334" t="s">
        <v>2245</v>
      </c>
      <c r="W334">
        <v>4813.2700000000004</v>
      </c>
      <c r="X334" t="s">
        <v>35</v>
      </c>
      <c r="Y334">
        <v>20</v>
      </c>
      <c r="Z334" s="1">
        <v>43097</v>
      </c>
      <c r="AA334" s="1">
        <v>43110</v>
      </c>
      <c r="AB334" s="1">
        <v>43124</v>
      </c>
      <c r="AC334" t="s">
        <v>36</v>
      </c>
    </row>
    <row r="335" spans="1:29" x14ac:dyDescent="0.2">
      <c r="A335" t="s">
        <v>6884</v>
      </c>
      <c r="B335" t="str">
        <f>VLOOKUP(Table110[[#This Row],[Full Name (formatted)]],peopleNew[],2,0)</f>
        <v>476545326</v>
      </c>
      <c r="C335" t="str">
        <f>TRIM(Table110[[#This Row],[Full Name (pre trim)]])</f>
        <v>Kathy A Jeanson</v>
      </c>
      <c r="D335" t="s">
        <v>3180</v>
      </c>
      <c r="E335" t="s">
        <v>3181</v>
      </c>
      <c r="F335" t="s">
        <v>3182</v>
      </c>
      <c r="G335" t="s">
        <v>3183</v>
      </c>
      <c r="H335" t="s">
        <v>24</v>
      </c>
      <c r="I335" t="s">
        <v>25</v>
      </c>
      <c r="J335" t="s">
        <v>1135</v>
      </c>
      <c r="K335" t="s">
        <v>1135</v>
      </c>
      <c r="L335" t="str">
        <f>VLOOKUP(Table110[[#This Row],[Reports to formatted]],peopleNew[],2,0)</f>
        <v>476545989</v>
      </c>
      <c r="M335" t="s">
        <v>1136</v>
      </c>
      <c r="N335" t="s">
        <v>1136</v>
      </c>
      <c r="O335" t="str">
        <f>VLOOKUP(Table110[[#This Row],[Works for Group Formatted]],groupsNew[],2,0)</f>
        <v>476549186</v>
      </c>
      <c r="P335" t="s">
        <v>28</v>
      </c>
      <c r="Q335" t="s">
        <v>29</v>
      </c>
      <c r="R335" t="s">
        <v>30</v>
      </c>
      <c r="S335" t="s">
        <v>3184</v>
      </c>
      <c r="T335" t="s">
        <v>1138</v>
      </c>
      <c r="U335" t="s">
        <v>1139</v>
      </c>
      <c r="V335" t="s">
        <v>3185</v>
      </c>
      <c r="W335">
        <v>23.69</v>
      </c>
      <c r="X335" t="s">
        <v>282</v>
      </c>
      <c r="Y335">
        <v>20</v>
      </c>
      <c r="Z335" s="1">
        <v>43097</v>
      </c>
      <c r="AA335" s="1">
        <v>43110</v>
      </c>
      <c r="AB335" s="1">
        <v>43124</v>
      </c>
      <c r="AC335" t="s">
        <v>36</v>
      </c>
    </row>
    <row r="336" spans="1:29" x14ac:dyDescent="0.2">
      <c r="A336" t="s">
        <v>7003</v>
      </c>
      <c r="B336" t="str">
        <f>VLOOKUP(Table110[[#This Row],[Full Name (formatted)]],peopleNew[],2,0)</f>
        <v>476545343</v>
      </c>
      <c r="C336" t="str">
        <f>TRIM(Table110[[#This Row],[Full Name (pre trim)]])</f>
        <v>Tom L Lewis</v>
      </c>
      <c r="D336" t="s">
        <v>3701</v>
      </c>
      <c r="E336" t="s">
        <v>3702</v>
      </c>
      <c r="F336" t="s">
        <v>3695</v>
      </c>
      <c r="G336" t="s">
        <v>3425</v>
      </c>
      <c r="H336" t="s">
        <v>24</v>
      </c>
      <c r="I336" t="s">
        <v>8540</v>
      </c>
      <c r="J336" t="s">
        <v>1135</v>
      </c>
      <c r="K336" t="s">
        <v>1135</v>
      </c>
      <c r="L336" t="str">
        <f>VLOOKUP(Table110[[#This Row],[Reports to formatted]],peopleNew[],2,0)</f>
        <v>476545989</v>
      </c>
      <c r="M336" t="s">
        <v>1136</v>
      </c>
      <c r="N336" t="s">
        <v>1136</v>
      </c>
      <c r="O336" t="str">
        <f>VLOOKUP(Table110[[#This Row],[Works for Group Formatted]],groupsNew[],2,0)</f>
        <v>476549186</v>
      </c>
      <c r="P336" t="s">
        <v>28</v>
      </c>
      <c r="Q336" t="s">
        <v>29</v>
      </c>
      <c r="R336" t="s">
        <v>30</v>
      </c>
      <c r="S336" t="s">
        <v>3703</v>
      </c>
      <c r="T336" t="s">
        <v>1138</v>
      </c>
      <c r="U336" t="s">
        <v>66</v>
      </c>
      <c r="V336" t="s">
        <v>3427</v>
      </c>
      <c r="W336">
        <v>3149.43</v>
      </c>
      <c r="X336" t="s">
        <v>47</v>
      </c>
      <c r="Y336">
        <v>20</v>
      </c>
      <c r="Z336" s="1">
        <v>43097</v>
      </c>
      <c r="AA336" s="1">
        <v>43110</v>
      </c>
      <c r="AB336" s="1">
        <v>43124</v>
      </c>
      <c r="AC336" t="s">
        <v>36</v>
      </c>
    </row>
    <row r="337" spans="1:29" x14ac:dyDescent="0.2">
      <c r="A337" t="s">
        <v>6904</v>
      </c>
      <c r="B337" t="str">
        <f>VLOOKUP(Table110[[#This Row],[Full Name (formatted)]],peopleNew[],2,0)</f>
        <v>476547954</v>
      </c>
      <c r="C337" t="str">
        <f>TRIM(Table110[[#This Row],[Full Name (pre trim)]])</f>
        <v>Daphne V Jordan</v>
      </c>
      <c r="D337" t="s">
        <v>3257</v>
      </c>
      <c r="E337" t="s">
        <v>3258</v>
      </c>
      <c r="F337" t="s">
        <v>3259</v>
      </c>
      <c r="G337" t="s">
        <v>2090</v>
      </c>
      <c r="H337" t="s">
        <v>24</v>
      </c>
      <c r="I337" t="s">
        <v>8540</v>
      </c>
      <c r="J337" t="s">
        <v>1135</v>
      </c>
      <c r="K337" t="s">
        <v>1135</v>
      </c>
      <c r="L337" t="str">
        <f>VLOOKUP(Table110[[#This Row],[Reports to formatted]],peopleNew[],2,0)</f>
        <v>476545989</v>
      </c>
      <c r="M337" t="s">
        <v>1136</v>
      </c>
      <c r="N337" t="s">
        <v>1136</v>
      </c>
      <c r="O337" t="str">
        <f>VLOOKUP(Table110[[#This Row],[Works for Group Formatted]],groupsNew[],2,0)</f>
        <v>476549186</v>
      </c>
      <c r="P337" t="s">
        <v>28</v>
      </c>
      <c r="Q337" t="s">
        <v>29</v>
      </c>
      <c r="R337" t="s">
        <v>30</v>
      </c>
      <c r="S337" t="s">
        <v>3260</v>
      </c>
      <c r="T337" t="s">
        <v>1138</v>
      </c>
      <c r="U337" t="s">
        <v>66</v>
      </c>
      <c r="V337" t="s">
        <v>2092</v>
      </c>
      <c r="W337">
        <v>3030.58</v>
      </c>
      <c r="X337" t="s">
        <v>35</v>
      </c>
      <c r="Y337">
        <v>20</v>
      </c>
      <c r="Z337" s="1">
        <v>43097</v>
      </c>
      <c r="AA337" s="1">
        <v>43110</v>
      </c>
      <c r="AB337" s="1">
        <v>43124</v>
      </c>
      <c r="AC337" t="s">
        <v>36</v>
      </c>
    </row>
    <row r="338" spans="1:29" x14ac:dyDescent="0.2">
      <c r="A338" t="s">
        <v>6459</v>
      </c>
      <c r="B338" t="str">
        <f>VLOOKUP(Table110[[#This Row],[Full Name (formatted)]],peopleNew[],2,0)</f>
        <v>476547982</v>
      </c>
      <c r="C338" t="str">
        <f>TRIM(Table110[[#This Row],[Full Name (pre trim)]])</f>
        <v>Elizabeth M Callaghan</v>
      </c>
      <c r="D338" t="s">
        <v>1131</v>
      </c>
      <c r="E338" t="s">
        <v>1132</v>
      </c>
      <c r="F338" t="s">
        <v>1133</v>
      </c>
      <c r="G338" t="s">
        <v>1134</v>
      </c>
      <c r="H338" t="s">
        <v>24</v>
      </c>
      <c r="I338" t="s">
        <v>25</v>
      </c>
      <c r="J338" t="s">
        <v>1135</v>
      </c>
      <c r="K338" t="s">
        <v>1135</v>
      </c>
      <c r="L338" t="str">
        <f>VLOOKUP(Table110[[#This Row],[Reports to formatted]],peopleNew[],2,0)</f>
        <v>476545989</v>
      </c>
      <c r="M338" t="s">
        <v>1136</v>
      </c>
      <c r="N338" t="s">
        <v>1136</v>
      </c>
      <c r="O338" t="str">
        <f>VLOOKUP(Table110[[#This Row],[Works for Group Formatted]],groupsNew[],2,0)</f>
        <v>476549186</v>
      </c>
      <c r="P338" t="s">
        <v>28</v>
      </c>
      <c r="Q338" t="s">
        <v>29</v>
      </c>
      <c r="R338" t="s">
        <v>30</v>
      </c>
      <c r="S338" t="s">
        <v>1137</v>
      </c>
      <c r="T338" t="s">
        <v>1138</v>
      </c>
      <c r="U338" t="s">
        <v>1139</v>
      </c>
      <c r="V338" t="s">
        <v>1140</v>
      </c>
      <c r="W338">
        <v>23.69</v>
      </c>
      <c r="X338" t="s">
        <v>282</v>
      </c>
      <c r="Y338">
        <v>20</v>
      </c>
      <c r="Z338" s="1">
        <v>43097</v>
      </c>
      <c r="AA338" s="1">
        <v>43110</v>
      </c>
      <c r="AB338" s="1">
        <v>43124</v>
      </c>
      <c r="AC338" t="s">
        <v>36</v>
      </c>
    </row>
    <row r="339" spans="1:29" s="9" customFormat="1" x14ac:dyDescent="0.2">
      <c r="A339" t="s">
        <v>6507</v>
      </c>
      <c r="B339" t="str">
        <f>VLOOKUP(Table110[[#This Row],[Full Name (formatted)]],peopleNew[],2,0)</f>
        <v>476547996</v>
      </c>
      <c r="C339" t="str">
        <f>TRIM(Table110[[#This Row],[Full Name (pre trim)]])</f>
        <v>Jeffrey D Cleary</v>
      </c>
      <c r="D339" t="s">
        <v>1391</v>
      </c>
      <c r="E339" t="s">
        <v>1392</v>
      </c>
      <c r="F339" t="s">
        <v>1393</v>
      </c>
      <c r="G339" t="s">
        <v>1160</v>
      </c>
      <c r="H339" t="s">
        <v>24</v>
      </c>
      <c r="I339" t="s">
        <v>8540</v>
      </c>
      <c r="J339" t="s">
        <v>1135</v>
      </c>
      <c r="K339" t="s">
        <v>1135</v>
      </c>
      <c r="L339" t="str">
        <f>VLOOKUP(Table110[[#This Row],[Reports to formatted]],peopleNew[],2,0)</f>
        <v>476545989</v>
      </c>
      <c r="M339" t="s">
        <v>1136</v>
      </c>
      <c r="N339" t="s">
        <v>1136</v>
      </c>
      <c r="O339" t="str">
        <f>VLOOKUP(Table110[[#This Row],[Works for Group Formatted]],groupsNew[],2,0)</f>
        <v>476549186</v>
      </c>
      <c r="P339" t="s">
        <v>28</v>
      </c>
      <c r="Q339" t="s">
        <v>29</v>
      </c>
      <c r="R339" t="s">
        <v>30</v>
      </c>
      <c r="S339" t="s">
        <v>1394</v>
      </c>
      <c r="T339" t="s">
        <v>1138</v>
      </c>
      <c r="U339" t="s">
        <v>66</v>
      </c>
      <c r="V339" t="s">
        <v>1166</v>
      </c>
      <c r="W339">
        <v>2297.69</v>
      </c>
      <c r="X339" t="s">
        <v>35</v>
      </c>
      <c r="Y339">
        <v>20</v>
      </c>
      <c r="Z339" s="1">
        <v>43097</v>
      </c>
      <c r="AA339" s="1">
        <v>43110</v>
      </c>
      <c r="AB339" s="1">
        <v>43124</v>
      </c>
      <c r="AC339" t="s">
        <v>36</v>
      </c>
    </row>
    <row r="340" spans="1:29" s="9" customFormat="1" x14ac:dyDescent="0.2">
      <c r="A340" t="s">
        <v>6720</v>
      </c>
      <c r="B340" t="str">
        <f>VLOOKUP(Table110[[#This Row],[Full Name (formatted)]],peopleNew[],2,0)</f>
        <v>476548079</v>
      </c>
      <c r="C340" t="str">
        <f>TRIM(Table110[[#This Row],[Full Name (pre trim)]])</f>
        <v>M Stephanie Gardinier</v>
      </c>
      <c r="D340" t="s">
        <v>2408</v>
      </c>
      <c r="E340" t="s">
        <v>2409</v>
      </c>
      <c r="F340" t="s">
        <v>2410</v>
      </c>
      <c r="G340" t="s">
        <v>107</v>
      </c>
      <c r="H340" t="s">
        <v>24</v>
      </c>
      <c r="I340" t="s">
        <v>25</v>
      </c>
      <c r="J340" t="s">
        <v>1135</v>
      </c>
      <c r="K340" t="s">
        <v>1135</v>
      </c>
      <c r="L340" t="str">
        <f>VLOOKUP(Table110[[#This Row],[Reports to formatted]],peopleNew[],2,0)</f>
        <v>476545989</v>
      </c>
      <c r="M340" t="s">
        <v>1136</v>
      </c>
      <c r="N340" t="s">
        <v>1136</v>
      </c>
      <c r="O340" t="str">
        <f>VLOOKUP(Table110[[#This Row],[Works for Group Formatted]],groupsNew[],2,0)</f>
        <v>476549186</v>
      </c>
      <c r="P340" t="s">
        <v>28</v>
      </c>
      <c r="Q340" t="s">
        <v>29</v>
      </c>
      <c r="R340" t="s">
        <v>30</v>
      </c>
      <c r="S340" t="s">
        <v>2411</v>
      </c>
      <c r="T340" t="s">
        <v>1138</v>
      </c>
      <c r="U340" t="s">
        <v>2412</v>
      </c>
      <c r="V340" t="s">
        <v>113</v>
      </c>
      <c r="W340">
        <v>18</v>
      </c>
      <c r="X340" t="s">
        <v>282</v>
      </c>
      <c r="Y340">
        <v>20</v>
      </c>
      <c r="Z340" s="1">
        <v>43097</v>
      </c>
      <c r="AA340" s="1">
        <v>43110</v>
      </c>
      <c r="AB340" s="1">
        <v>43124</v>
      </c>
      <c r="AC340" t="s">
        <v>36</v>
      </c>
    </row>
    <row r="341" spans="1:29" s="9" customFormat="1" x14ac:dyDescent="0.2">
      <c r="A341" t="s">
        <v>6732</v>
      </c>
      <c r="B341" t="str">
        <f>VLOOKUP(Table110[[#This Row],[Full Name (formatted)]],peopleNew[],2,0)</f>
        <v>476548096</v>
      </c>
      <c r="C341" t="str">
        <f>TRIM(Table110[[#This Row],[Full Name (pre trim)]])</f>
        <v>Peter J Gemellaro</v>
      </c>
      <c r="D341" t="s">
        <v>2476</v>
      </c>
      <c r="E341" t="s">
        <v>1979</v>
      </c>
      <c r="F341" t="s">
        <v>2477</v>
      </c>
      <c r="G341" t="s">
        <v>903</v>
      </c>
      <c r="H341" t="s">
        <v>24</v>
      </c>
      <c r="I341" t="s">
        <v>8540</v>
      </c>
      <c r="J341" t="s">
        <v>1135</v>
      </c>
      <c r="K341" t="s">
        <v>1135</v>
      </c>
      <c r="L341" t="str">
        <f>VLOOKUP(Table110[[#This Row],[Reports to formatted]],peopleNew[],2,0)</f>
        <v>476545989</v>
      </c>
      <c r="M341" t="s">
        <v>1136</v>
      </c>
      <c r="N341" t="s">
        <v>1136</v>
      </c>
      <c r="O341" t="str">
        <f>VLOOKUP(Table110[[#This Row],[Works for Group Formatted]],groupsNew[],2,0)</f>
        <v>476549186</v>
      </c>
      <c r="P341" t="s">
        <v>28</v>
      </c>
      <c r="Q341" t="s">
        <v>29</v>
      </c>
      <c r="R341" t="s">
        <v>30</v>
      </c>
      <c r="S341" t="s">
        <v>2478</v>
      </c>
      <c r="T341" t="s">
        <v>1138</v>
      </c>
      <c r="U341" t="s">
        <v>66</v>
      </c>
      <c r="V341" t="s">
        <v>905</v>
      </c>
      <c r="W341">
        <v>24.72</v>
      </c>
      <c r="X341" t="s">
        <v>282</v>
      </c>
      <c r="Y341">
        <v>20</v>
      </c>
      <c r="Z341" s="1">
        <v>43097</v>
      </c>
      <c r="AA341" s="1">
        <v>43110</v>
      </c>
      <c r="AB341" s="1">
        <v>43124</v>
      </c>
      <c r="AC341" t="s">
        <v>36</v>
      </c>
    </row>
    <row r="342" spans="1:29" s="9" customFormat="1" x14ac:dyDescent="0.2">
      <c r="A342" t="s">
        <v>6544</v>
      </c>
      <c r="B342" t="str">
        <f>VLOOKUP(Table110[[#This Row],[Full Name (formatted)]],peopleNew[],2,0)</f>
        <v>567679217</v>
      </c>
      <c r="C342" t="str">
        <f>TRIM(Table110[[#This Row],[Full Name (pre trim)]])</f>
        <v>Patrick J Cronin</v>
      </c>
      <c r="D342" t="s">
        <v>1589</v>
      </c>
      <c r="E342" t="s">
        <v>1590</v>
      </c>
      <c r="F342" t="s">
        <v>1591</v>
      </c>
      <c r="G342" t="s">
        <v>657</v>
      </c>
      <c r="H342" t="s">
        <v>24</v>
      </c>
      <c r="I342" t="s">
        <v>25</v>
      </c>
      <c r="J342" t="s">
        <v>1135</v>
      </c>
      <c r="K342" t="s">
        <v>1135</v>
      </c>
      <c r="L342" t="str">
        <f>VLOOKUP(Table110[[#This Row],[Reports to formatted]],peopleNew[],2,0)</f>
        <v>476545989</v>
      </c>
      <c r="M342" t="s">
        <v>1136</v>
      </c>
      <c r="N342" t="s">
        <v>1136</v>
      </c>
      <c r="O342" t="str">
        <f>VLOOKUP(Table110[[#This Row],[Works for Group Formatted]],groupsNew[],2,0)</f>
        <v>476549186</v>
      </c>
      <c r="P342" t="s">
        <v>28</v>
      </c>
      <c r="Q342" t="s">
        <v>29</v>
      </c>
      <c r="R342" t="s">
        <v>30</v>
      </c>
      <c r="S342" t="s">
        <v>1592</v>
      </c>
      <c r="T342" t="s">
        <v>1138</v>
      </c>
      <c r="U342" t="s">
        <v>1139</v>
      </c>
      <c r="V342" t="s">
        <v>659</v>
      </c>
      <c r="W342">
        <v>1584.62</v>
      </c>
      <c r="X342" t="s">
        <v>35</v>
      </c>
      <c r="Y342">
        <v>20</v>
      </c>
      <c r="Z342" s="1">
        <v>43097</v>
      </c>
      <c r="AA342" s="1">
        <v>43110</v>
      </c>
      <c r="AB342" s="1">
        <v>43124</v>
      </c>
      <c r="AC342" t="s">
        <v>36</v>
      </c>
    </row>
    <row r="343" spans="1:29" s="9" customFormat="1" x14ac:dyDescent="0.2">
      <c r="A343" t="s">
        <v>6864</v>
      </c>
      <c r="B343" t="str">
        <f>VLOOKUP(Table110[[#This Row],[Full Name (formatted)]],peopleNew[],2,0)</f>
        <v>765291033</v>
      </c>
      <c r="C343" t="str">
        <f>TRIM(Table110[[#This Row],[Full Name (pre trim)]])</f>
        <v>Richard C Howland Jr</v>
      </c>
      <c r="D343" t="s">
        <v>3090</v>
      </c>
      <c r="E343" t="s">
        <v>3091</v>
      </c>
      <c r="F343" t="s">
        <v>3092</v>
      </c>
      <c r="G343" t="s">
        <v>429</v>
      </c>
      <c r="H343" t="s">
        <v>24</v>
      </c>
      <c r="I343" t="s">
        <v>25</v>
      </c>
      <c r="J343" t="s">
        <v>1135</v>
      </c>
      <c r="K343" t="s">
        <v>1135</v>
      </c>
      <c r="L343" t="str">
        <f>VLOOKUP(Table110[[#This Row],[Reports to formatted]],peopleNew[],2,0)</f>
        <v>476545989</v>
      </c>
      <c r="M343" t="s">
        <v>1136</v>
      </c>
      <c r="N343" t="s">
        <v>1136</v>
      </c>
      <c r="O343" t="str">
        <f>VLOOKUP(Table110[[#This Row],[Works for Group Formatted]],groupsNew[],2,0)</f>
        <v>476549186</v>
      </c>
      <c r="P343" t="s">
        <v>28</v>
      </c>
      <c r="Q343" t="s">
        <v>29</v>
      </c>
      <c r="R343" t="s">
        <v>30</v>
      </c>
      <c r="S343" t="s">
        <v>3093</v>
      </c>
      <c r="T343" t="s">
        <v>1138</v>
      </c>
      <c r="U343" t="s">
        <v>2412</v>
      </c>
      <c r="V343" t="s">
        <v>434</v>
      </c>
      <c r="W343">
        <v>18</v>
      </c>
      <c r="X343" t="s">
        <v>282</v>
      </c>
      <c r="Y343">
        <v>20</v>
      </c>
      <c r="Z343" s="1">
        <v>43097</v>
      </c>
      <c r="AA343" s="1">
        <v>43110</v>
      </c>
      <c r="AB343" s="1">
        <v>43124</v>
      </c>
      <c r="AC343" t="s">
        <v>36</v>
      </c>
    </row>
    <row r="344" spans="1:29" s="9" customFormat="1" x14ac:dyDescent="0.2">
      <c r="A344" t="s">
        <v>6867</v>
      </c>
      <c r="B344" t="str">
        <f>VLOOKUP(Table110[[#This Row],[Full Name (formatted)]],peopleNew[],2,0)</f>
        <v>765291081</v>
      </c>
      <c r="C344" t="str">
        <f>TRIM(Table110[[#This Row],[Full Name (pre trim)]])</f>
        <v>Laura A Huneau</v>
      </c>
      <c r="D344" t="s">
        <v>3104</v>
      </c>
      <c r="E344" t="s">
        <v>3105</v>
      </c>
      <c r="F344" t="s">
        <v>3106</v>
      </c>
      <c r="G344" t="s">
        <v>1720</v>
      </c>
      <c r="H344" t="s">
        <v>24</v>
      </c>
      <c r="I344" t="s">
        <v>8540</v>
      </c>
      <c r="J344" t="s">
        <v>1135</v>
      </c>
      <c r="K344" t="s">
        <v>1135</v>
      </c>
      <c r="L344" t="str">
        <f>VLOOKUP(Table110[[#This Row],[Reports to formatted]],peopleNew[],2,0)</f>
        <v>476545989</v>
      </c>
      <c r="M344" t="s">
        <v>1136</v>
      </c>
      <c r="N344" t="s">
        <v>1136</v>
      </c>
      <c r="O344" t="str">
        <f>VLOOKUP(Table110[[#This Row],[Works for Group Formatted]],groupsNew[],2,0)</f>
        <v>476549186</v>
      </c>
      <c r="P344" t="s">
        <v>28</v>
      </c>
      <c r="Q344" t="s">
        <v>29</v>
      </c>
      <c r="R344" t="s">
        <v>30</v>
      </c>
      <c r="S344" t="s">
        <v>3107</v>
      </c>
      <c r="T344" t="s">
        <v>1138</v>
      </c>
      <c r="U344" t="s">
        <v>66</v>
      </c>
      <c r="V344" t="s">
        <v>1722</v>
      </c>
      <c r="W344">
        <v>1730.77</v>
      </c>
      <c r="X344" t="s">
        <v>35</v>
      </c>
      <c r="Y344">
        <v>20</v>
      </c>
      <c r="Z344" s="1">
        <v>43097</v>
      </c>
      <c r="AA344" s="1">
        <v>43110</v>
      </c>
      <c r="AB344" s="1">
        <v>43124</v>
      </c>
      <c r="AC344" t="s">
        <v>36</v>
      </c>
    </row>
    <row r="345" spans="1:29" s="9" customFormat="1" x14ac:dyDescent="0.2">
      <c r="A345" t="s">
        <v>6775</v>
      </c>
      <c r="B345" t="str">
        <f>VLOOKUP(Table110[[#This Row],[Full Name (formatted)]],peopleNew[],2,0)</f>
        <v>476545148</v>
      </c>
      <c r="C345" t="str">
        <f>TRIM(Table110[[#This Row],[Full Name (pre trim)]])</f>
        <v>Eva Grech</v>
      </c>
      <c r="D345" t="s">
        <v>2682</v>
      </c>
      <c r="E345" t="s">
        <v>2683</v>
      </c>
      <c r="F345" t="s">
        <v>2684</v>
      </c>
      <c r="G345" t="s">
        <v>40</v>
      </c>
      <c r="H345" t="s">
        <v>24</v>
      </c>
      <c r="I345" t="s">
        <v>25</v>
      </c>
      <c r="J345" t="s">
        <v>1381</v>
      </c>
      <c r="K345" t="s">
        <v>42748</v>
      </c>
      <c r="L345" t="str">
        <f>VLOOKUP(Table110[[#This Row],[Reports to formatted]],peopleNew[],2,0)</f>
        <v>476542935</v>
      </c>
      <c r="M345" t="s">
        <v>1382</v>
      </c>
      <c r="N345" t="s">
        <v>42747</v>
      </c>
      <c r="O345" t="str">
        <f>VLOOKUP(Table110[[#This Row],[Works for Group Formatted]],groupsNew[],2,0)</f>
        <v>476549183</v>
      </c>
      <c r="P345" t="s">
        <v>28</v>
      </c>
      <c r="Q345" t="s">
        <v>29</v>
      </c>
      <c r="R345" t="s">
        <v>30</v>
      </c>
      <c r="S345" t="s">
        <v>2685</v>
      </c>
      <c r="T345" t="s">
        <v>1384</v>
      </c>
      <c r="U345" t="s">
        <v>1784</v>
      </c>
      <c r="V345" t="s">
        <v>46</v>
      </c>
      <c r="W345">
        <v>1442.51</v>
      </c>
      <c r="X345" t="s">
        <v>35</v>
      </c>
      <c r="Y345">
        <v>20</v>
      </c>
      <c r="Z345" s="1">
        <v>43097</v>
      </c>
      <c r="AA345" s="1">
        <v>43110</v>
      </c>
      <c r="AB345" s="1">
        <v>43124</v>
      </c>
      <c r="AC345" t="s">
        <v>36</v>
      </c>
    </row>
    <row r="346" spans="1:29" s="9" customFormat="1" x14ac:dyDescent="0.2">
      <c r="A346" t="s">
        <v>7273</v>
      </c>
      <c r="B346" t="str">
        <f>VLOOKUP(Table110[[#This Row],[Full Name (formatted)]],peopleNew[],2,0)</f>
        <v>476545164</v>
      </c>
      <c r="C346" t="str">
        <f>TRIM(Table110[[#This Row],[Full Name (pre trim)]])</f>
        <v>Kristi D Porth</v>
      </c>
      <c r="D346" t="s">
        <v>4854</v>
      </c>
      <c r="E346" t="s">
        <v>4855</v>
      </c>
      <c r="F346" t="s">
        <v>4856</v>
      </c>
      <c r="G346" t="s">
        <v>1720</v>
      </c>
      <c r="H346" t="s">
        <v>24</v>
      </c>
      <c r="I346" t="s">
        <v>25</v>
      </c>
      <c r="J346" t="s">
        <v>1381</v>
      </c>
      <c r="K346" t="s">
        <v>42748</v>
      </c>
      <c r="L346" t="str">
        <f>VLOOKUP(Table110[[#This Row],[Reports to formatted]],peopleNew[],2,0)</f>
        <v>476542935</v>
      </c>
      <c r="M346" t="s">
        <v>1382</v>
      </c>
      <c r="N346" t="s">
        <v>42747</v>
      </c>
      <c r="O346" t="str">
        <f>VLOOKUP(Table110[[#This Row],[Works for Group Formatted]],groupsNew[],2,0)</f>
        <v>476549183</v>
      </c>
      <c r="P346" t="s">
        <v>28</v>
      </c>
      <c r="Q346" t="s">
        <v>29</v>
      </c>
      <c r="R346" t="s">
        <v>30</v>
      </c>
      <c r="S346" t="s">
        <v>4857</v>
      </c>
      <c r="T346" t="s">
        <v>1384</v>
      </c>
      <c r="U346" t="s">
        <v>1784</v>
      </c>
      <c r="V346" t="s">
        <v>1722</v>
      </c>
      <c r="W346">
        <v>1503.08</v>
      </c>
      <c r="X346" t="s">
        <v>35</v>
      </c>
      <c r="Y346">
        <v>20</v>
      </c>
      <c r="Z346" s="1">
        <v>43097</v>
      </c>
      <c r="AA346" s="1">
        <v>43110</v>
      </c>
      <c r="AB346" s="1">
        <v>43124</v>
      </c>
      <c r="AC346" t="s">
        <v>36</v>
      </c>
    </row>
    <row r="347" spans="1:29" x14ac:dyDescent="0.2">
      <c r="A347" t="s">
        <v>7082</v>
      </c>
      <c r="B347" t="str">
        <f>VLOOKUP(Table110[[#This Row],[Full Name (formatted)]],peopleNew[],2,0)</f>
        <v>476545289</v>
      </c>
      <c r="C347" t="str">
        <f>TRIM(Table110[[#This Row],[Full Name (pre trim)]])</f>
        <v>Patricia Mccabe</v>
      </c>
      <c r="D347" t="s">
        <v>4033</v>
      </c>
      <c r="E347" t="s">
        <v>4034</v>
      </c>
      <c r="F347" t="s">
        <v>4035</v>
      </c>
      <c r="G347" t="s">
        <v>672</v>
      </c>
      <c r="H347" t="s">
        <v>24</v>
      </c>
      <c r="I347" t="s">
        <v>25</v>
      </c>
      <c r="J347" t="s">
        <v>1381</v>
      </c>
      <c r="K347" t="s">
        <v>42748</v>
      </c>
      <c r="L347" t="str">
        <f>VLOOKUP(Table110[[#This Row],[Reports to formatted]],peopleNew[],2,0)</f>
        <v>476542935</v>
      </c>
      <c r="M347" t="s">
        <v>1382</v>
      </c>
      <c r="N347" t="s">
        <v>42747</v>
      </c>
      <c r="O347" t="str">
        <f>VLOOKUP(Table110[[#This Row],[Works for Group Formatted]],groupsNew[],2,0)</f>
        <v>476549183</v>
      </c>
      <c r="P347" t="s">
        <v>28</v>
      </c>
      <c r="Q347" t="s">
        <v>29</v>
      </c>
      <c r="R347" t="s">
        <v>30</v>
      </c>
      <c r="S347" t="s">
        <v>4036</v>
      </c>
      <c r="T347" t="s">
        <v>1384</v>
      </c>
      <c r="U347" t="s">
        <v>1784</v>
      </c>
      <c r="V347" t="s">
        <v>674</v>
      </c>
      <c r="W347">
        <v>2327.2199999999998</v>
      </c>
      <c r="X347" t="s">
        <v>35</v>
      </c>
      <c r="Y347">
        <v>20</v>
      </c>
      <c r="Z347" s="1">
        <v>43097</v>
      </c>
      <c r="AA347" s="1">
        <v>43110</v>
      </c>
      <c r="AB347" s="1">
        <v>43124</v>
      </c>
      <c r="AC347" t="s">
        <v>36</v>
      </c>
    </row>
    <row r="348" spans="1:29" x14ac:dyDescent="0.2">
      <c r="A348" t="s">
        <v>6583</v>
      </c>
      <c r="B348" t="str">
        <f>VLOOKUP(Table110[[#This Row],[Full Name (formatted)]],peopleNew[],2,0)</f>
        <v>476545296</v>
      </c>
      <c r="C348" t="str">
        <f>TRIM(Table110[[#This Row],[Full Name (pre trim)]])</f>
        <v>Thomas A Dellanno</v>
      </c>
      <c r="D348" t="s">
        <v>1779</v>
      </c>
      <c r="E348" t="s">
        <v>1780</v>
      </c>
      <c r="F348" t="s">
        <v>1781</v>
      </c>
      <c r="G348" t="s">
        <v>1782</v>
      </c>
      <c r="H348" t="s">
        <v>24</v>
      </c>
      <c r="I348" t="s">
        <v>25</v>
      </c>
      <c r="J348" t="s">
        <v>1381</v>
      </c>
      <c r="K348" t="s">
        <v>42748</v>
      </c>
      <c r="L348" t="str">
        <f>VLOOKUP(Table110[[#This Row],[Reports to formatted]],peopleNew[],2,0)</f>
        <v>476542935</v>
      </c>
      <c r="M348" t="s">
        <v>1382</v>
      </c>
      <c r="N348" t="s">
        <v>42747</v>
      </c>
      <c r="O348" t="str">
        <f>VLOOKUP(Table110[[#This Row],[Works for Group Formatted]],groupsNew[],2,0)</f>
        <v>476549183</v>
      </c>
      <c r="P348" t="s">
        <v>28</v>
      </c>
      <c r="Q348" t="s">
        <v>29</v>
      </c>
      <c r="R348" t="s">
        <v>30</v>
      </c>
      <c r="S348" t="s">
        <v>1783</v>
      </c>
      <c r="T348" t="s">
        <v>1384</v>
      </c>
      <c r="U348" t="s">
        <v>1784</v>
      </c>
      <c r="V348" t="s">
        <v>1785</v>
      </c>
      <c r="W348">
        <v>407.89</v>
      </c>
      <c r="X348" t="s">
        <v>47</v>
      </c>
      <c r="Y348">
        <v>20</v>
      </c>
      <c r="Z348" s="1">
        <v>43097</v>
      </c>
      <c r="AA348" s="1">
        <v>43110</v>
      </c>
      <c r="AB348" s="1">
        <v>43124</v>
      </c>
      <c r="AC348" t="s">
        <v>36</v>
      </c>
    </row>
    <row r="349" spans="1:29" x14ac:dyDescent="0.2">
      <c r="A349" t="s">
        <v>7146</v>
      </c>
      <c r="B349" t="str">
        <f>VLOOKUP(Table110[[#This Row],[Full Name (formatted)]],peopleNew[],2,0)</f>
        <v>476547709</v>
      </c>
      <c r="C349" t="str">
        <f>TRIM(Table110[[#This Row],[Full Name (pre trim)]])</f>
        <v>Carl V Moore</v>
      </c>
      <c r="D349" t="s">
        <v>4310</v>
      </c>
      <c r="E349" t="s">
        <v>4311</v>
      </c>
      <c r="F349" t="s">
        <v>4312</v>
      </c>
      <c r="G349" t="s">
        <v>1531</v>
      </c>
      <c r="H349" t="s">
        <v>24</v>
      </c>
      <c r="I349" t="s">
        <v>25</v>
      </c>
      <c r="J349" t="s">
        <v>1381</v>
      </c>
      <c r="K349" t="s">
        <v>42748</v>
      </c>
      <c r="L349" t="str">
        <f>VLOOKUP(Table110[[#This Row],[Reports to formatted]],peopleNew[],2,0)</f>
        <v>476542935</v>
      </c>
      <c r="M349" t="s">
        <v>1382</v>
      </c>
      <c r="N349" t="s">
        <v>42747</v>
      </c>
      <c r="O349" t="str">
        <f>VLOOKUP(Table110[[#This Row],[Works for Group Formatted]],groupsNew[],2,0)</f>
        <v>476549183</v>
      </c>
      <c r="P349" t="s">
        <v>28</v>
      </c>
      <c r="Q349" t="s">
        <v>29</v>
      </c>
      <c r="R349" t="s">
        <v>30</v>
      </c>
      <c r="S349" t="s">
        <v>4313</v>
      </c>
      <c r="T349" t="s">
        <v>1384</v>
      </c>
      <c r="U349" t="s">
        <v>1784</v>
      </c>
      <c r="V349" t="s">
        <v>1533</v>
      </c>
      <c r="W349">
        <v>1584.63</v>
      </c>
      <c r="X349" t="s">
        <v>35</v>
      </c>
      <c r="Y349">
        <v>20</v>
      </c>
      <c r="Z349" s="1">
        <v>43097</v>
      </c>
      <c r="AA349" s="1">
        <v>43110</v>
      </c>
      <c r="AB349" s="1">
        <v>43124</v>
      </c>
      <c r="AC349" t="s">
        <v>36</v>
      </c>
    </row>
    <row r="350" spans="1:29" x14ac:dyDescent="0.2">
      <c r="A350" t="s">
        <v>6741</v>
      </c>
      <c r="B350" t="str">
        <f>VLOOKUP(Table110[[#This Row],[Full Name (formatted)]],peopleNew[],2,0)</f>
        <v>476547787</v>
      </c>
      <c r="C350" t="str">
        <f>TRIM(Table110[[#This Row],[Full Name (pre trim)]])</f>
        <v>Neil C Giannelli</v>
      </c>
      <c r="D350" t="s">
        <v>2515</v>
      </c>
      <c r="E350" t="s">
        <v>2516</v>
      </c>
      <c r="F350" t="s">
        <v>2517</v>
      </c>
      <c r="G350" t="s">
        <v>244</v>
      </c>
      <c r="H350" t="s">
        <v>24</v>
      </c>
      <c r="I350" t="s">
        <v>25</v>
      </c>
      <c r="J350" t="s">
        <v>1381</v>
      </c>
      <c r="K350" t="s">
        <v>42748</v>
      </c>
      <c r="L350" t="str">
        <f>VLOOKUP(Table110[[#This Row],[Reports to formatted]],peopleNew[],2,0)</f>
        <v>476542935</v>
      </c>
      <c r="M350" t="s">
        <v>1382</v>
      </c>
      <c r="N350" t="s">
        <v>42747</v>
      </c>
      <c r="O350" t="str">
        <f>VLOOKUP(Table110[[#This Row],[Works for Group Formatted]],groupsNew[],2,0)</f>
        <v>476549183</v>
      </c>
      <c r="P350" t="s">
        <v>28</v>
      </c>
      <c r="Q350" t="s">
        <v>29</v>
      </c>
      <c r="R350" t="s">
        <v>30</v>
      </c>
      <c r="S350" t="s">
        <v>2518</v>
      </c>
      <c r="T350" t="s">
        <v>1384</v>
      </c>
      <c r="U350" t="s">
        <v>2519</v>
      </c>
      <c r="V350" t="s">
        <v>248</v>
      </c>
      <c r="W350">
        <v>1764.9</v>
      </c>
      <c r="X350" t="s">
        <v>35</v>
      </c>
      <c r="Y350">
        <v>20</v>
      </c>
      <c r="Z350" s="1">
        <v>43097</v>
      </c>
      <c r="AA350" s="1">
        <v>43110</v>
      </c>
      <c r="AB350" s="1">
        <v>43124</v>
      </c>
      <c r="AC350" t="s">
        <v>36</v>
      </c>
    </row>
    <row r="351" spans="1:29" x14ac:dyDescent="0.2">
      <c r="A351" t="s">
        <v>6613</v>
      </c>
      <c r="B351" t="str">
        <f>VLOOKUP(Table110[[#This Row],[Full Name (formatted)]],peopleNew[],2,0)</f>
        <v>476547799</v>
      </c>
      <c r="C351" t="str">
        <f>TRIM(Table110[[#This Row],[Full Name (pre trim)]])</f>
        <v>Sandee Doremus</v>
      </c>
      <c r="D351" t="s">
        <v>1929</v>
      </c>
      <c r="E351" t="s">
        <v>1930</v>
      </c>
      <c r="F351" t="s">
        <v>1931</v>
      </c>
      <c r="G351" t="s">
        <v>40</v>
      </c>
      <c r="H351" t="s">
        <v>24</v>
      </c>
      <c r="I351" t="s">
        <v>25</v>
      </c>
      <c r="J351" t="s">
        <v>1381</v>
      </c>
      <c r="K351" t="s">
        <v>42748</v>
      </c>
      <c r="L351" t="str">
        <f>VLOOKUP(Table110[[#This Row],[Reports to formatted]],peopleNew[],2,0)</f>
        <v>476542935</v>
      </c>
      <c r="M351" t="s">
        <v>1382</v>
      </c>
      <c r="N351" t="s">
        <v>42747</v>
      </c>
      <c r="O351" t="str">
        <f>VLOOKUP(Table110[[#This Row],[Works for Group Formatted]],groupsNew[],2,0)</f>
        <v>476549183</v>
      </c>
      <c r="P351" t="s">
        <v>28</v>
      </c>
      <c r="Q351" t="s">
        <v>29</v>
      </c>
      <c r="R351" t="s">
        <v>30</v>
      </c>
      <c r="S351" t="s">
        <v>1932</v>
      </c>
      <c r="T351" t="s">
        <v>1384</v>
      </c>
      <c r="U351" t="s">
        <v>1794</v>
      </c>
      <c r="V351" t="s">
        <v>46</v>
      </c>
      <c r="W351">
        <v>1584.63</v>
      </c>
      <c r="X351" t="s">
        <v>35</v>
      </c>
      <c r="Y351">
        <v>20</v>
      </c>
      <c r="Z351" s="1">
        <v>43097</v>
      </c>
      <c r="AA351" s="1">
        <v>43110</v>
      </c>
      <c r="AB351" s="1">
        <v>43124</v>
      </c>
      <c r="AC351" t="s">
        <v>36</v>
      </c>
    </row>
    <row r="352" spans="1:29" x14ac:dyDescent="0.2">
      <c r="A352" t="s">
        <v>6505</v>
      </c>
      <c r="B352" t="str">
        <f>VLOOKUP(Table110[[#This Row],[Full Name (formatted)]],peopleNew[],2,0)</f>
        <v>476547811</v>
      </c>
      <c r="C352" t="str">
        <f>TRIM(Table110[[#This Row],[Full Name (pre trim)]])</f>
        <v>Victoria L Clark</v>
      </c>
      <c r="D352" t="s">
        <v>1379</v>
      </c>
      <c r="E352" t="s">
        <v>1380</v>
      </c>
      <c r="F352" t="s">
        <v>1372</v>
      </c>
      <c r="G352" t="s">
        <v>184</v>
      </c>
      <c r="H352" t="s">
        <v>24</v>
      </c>
      <c r="I352" t="s">
        <v>8540</v>
      </c>
      <c r="J352" t="s">
        <v>1381</v>
      </c>
      <c r="K352" t="s">
        <v>42748</v>
      </c>
      <c r="L352" t="str">
        <f>VLOOKUP(Table110[[#This Row],[Reports to formatted]],peopleNew[],2,0)</f>
        <v>476542935</v>
      </c>
      <c r="M352" t="s">
        <v>1382</v>
      </c>
      <c r="N352" t="s">
        <v>42747</v>
      </c>
      <c r="O352" t="str">
        <f>VLOOKUP(Table110[[#This Row],[Works for Group Formatted]],groupsNew[],2,0)</f>
        <v>476549183</v>
      </c>
      <c r="P352" t="s">
        <v>28</v>
      </c>
      <c r="Q352" t="s">
        <v>29</v>
      </c>
      <c r="R352" t="s">
        <v>30</v>
      </c>
      <c r="S352" t="s">
        <v>1383</v>
      </c>
      <c r="T352" t="s">
        <v>1384</v>
      </c>
      <c r="U352" t="s">
        <v>66</v>
      </c>
      <c r="V352" t="s">
        <v>190</v>
      </c>
      <c r="W352">
        <v>2397.12</v>
      </c>
      <c r="X352" t="s">
        <v>35</v>
      </c>
      <c r="Y352">
        <v>20</v>
      </c>
      <c r="Z352" s="1">
        <v>43097</v>
      </c>
      <c r="AA352" s="1">
        <v>43110</v>
      </c>
      <c r="AB352" s="1">
        <v>43124</v>
      </c>
      <c r="AC352" t="s">
        <v>36</v>
      </c>
    </row>
    <row r="353" spans="1:29" x14ac:dyDescent="0.2">
      <c r="A353" t="s">
        <v>6782</v>
      </c>
      <c r="B353" t="str">
        <f>VLOOKUP(Table110[[#This Row],[Full Name (formatted)]],peopleNew[],2,0)</f>
        <v>567679219</v>
      </c>
      <c r="C353" t="str">
        <f>TRIM(Table110[[#This Row],[Full Name (pre trim)]])</f>
        <v>Jeffrey R Griffin</v>
      </c>
      <c r="D353" t="s">
        <v>2719</v>
      </c>
      <c r="E353" t="s">
        <v>2720</v>
      </c>
      <c r="F353" t="s">
        <v>2721</v>
      </c>
      <c r="G353" t="s">
        <v>1531</v>
      </c>
      <c r="H353" t="s">
        <v>24</v>
      </c>
      <c r="I353" t="s">
        <v>25</v>
      </c>
      <c r="J353" t="s">
        <v>1381</v>
      </c>
      <c r="K353" t="s">
        <v>42748</v>
      </c>
      <c r="L353" t="str">
        <f>VLOOKUP(Table110[[#This Row],[Reports to formatted]],peopleNew[],2,0)</f>
        <v>476542935</v>
      </c>
      <c r="M353" t="s">
        <v>1382</v>
      </c>
      <c r="N353" t="s">
        <v>42747</v>
      </c>
      <c r="O353" t="str">
        <f>VLOOKUP(Table110[[#This Row],[Works for Group Formatted]],groupsNew[],2,0)</f>
        <v>476549183</v>
      </c>
      <c r="P353" t="s">
        <v>28</v>
      </c>
      <c r="Q353" t="s">
        <v>29</v>
      </c>
      <c r="R353" t="s">
        <v>30</v>
      </c>
      <c r="S353" t="s">
        <v>2722</v>
      </c>
      <c r="T353" t="s">
        <v>1384</v>
      </c>
      <c r="U353" t="s">
        <v>2519</v>
      </c>
      <c r="V353" t="s">
        <v>1533</v>
      </c>
      <c r="W353">
        <v>1576.93</v>
      </c>
      <c r="X353" t="s">
        <v>35</v>
      </c>
      <c r="Y353">
        <v>20</v>
      </c>
      <c r="Z353" s="1">
        <v>43097</v>
      </c>
      <c r="AA353" s="1">
        <v>43110</v>
      </c>
      <c r="AB353" s="1">
        <v>43124</v>
      </c>
      <c r="AC353" t="s">
        <v>36</v>
      </c>
    </row>
    <row r="354" spans="1:29" x14ac:dyDescent="0.2">
      <c r="A354" t="s">
        <v>7458</v>
      </c>
      <c r="B354" t="str">
        <f>VLOOKUP(Table110[[#This Row],[Full Name (formatted)]],peopleNew[],2,0)</f>
        <v>567679222</v>
      </c>
      <c r="C354" t="str">
        <f>TRIM(Table110[[#This Row],[Full Name (pre trim)]])</f>
        <v>Sarah E Spellman</v>
      </c>
      <c r="D354" t="s">
        <v>5628</v>
      </c>
      <c r="E354" t="s">
        <v>4255</v>
      </c>
      <c r="F354" t="s">
        <v>5629</v>
      </c>
      <c r="G354" t="s">
        <v>1531</v>
      </c>
      <c r="H354" t="s">
        <v>24</v>
      </c>
      <c r="I354" t="s">
        <v>25</v>
      </c>
      <c r="J354" t="s">
        <v>1381</v>
      </c>
      <c r="K354" t="s">
        <v>42748</v>
      </c>
      <c r="L354" t="str">
        <f>VLOOKUP(Table110[[#This Row],[Reports to formatted]],peopleNew[],2,0)</f>
        <v>476542935</v>
      </c>
      <c r="M354" t="s">
        <v>1382</v>
      </c>
      <c r="N354" t="s">
        <v>42747</v>
      </c>
      <c r="O354" t="str">
        <f>VLOOKUP(Table110[[#This Row],[Works for Group Formatted]],groupsNew[],2,0)</f>
        <v>476549183</v>
      </c>
      <c r="P354" t="s">
        <v>28</v>
      </c>
      <c r="Q354" t="s">
        <v>29</v>
      </c>
      <c r="R354" t="s">
        <v>30</v>
      </c>
      <c r="S354" t="s">
        <v>5630</v>
      </c>
      <c r="T354" t="s">
        <v>1384</v>
      </c>
      <c r="U354" t="s">
        <v>2519</v>
      </c>
      <c r="V354" t="s">
        <v>1533</v>
      </c>
      <c r="W354">
        <v>1488.7</v>
      </c>
      <c r="X354" t="s">
        <v>35</v>
      </c>
      <c r="Y354">
        <v>20</v>
      </c>
      <c r="Z354" s="1">
        <v>43097</v>
      </c>
      <c r="AA354" s="1">
        <v>43110</v>
      </c>
      <c r="AB354" s="1">
        <v>43124</v>
      </c>
      <c r="AC354" t="s">
        <v>36</v>
      </c>
    </row>
    <row r="355" spans="1:29" x14ac:dyDescent="0.2">
      <c r="A355" t="s">
        <v>6750</v>
      </c>
      <c r="B355" t="str">
        <f>VLOOKUP(Table110[[#This Row],[Full Name (formatted)]],peopleNew[],2,0)</f>
        <v>765291026</v>
      </c>
      <c r="C355" t="str">
        <f>TRIM(Table110[[#This Row],[Full Name (pre trim)]])</f>
        <v>Anthony Giudice</v>
      </c>
      <c r="D355" t="s">
        <v>2559</v>
      </c>
      <c r="E355" t="s">
        <v>303</v>
      </c>
      <c r="F355" t="s">
        <v>2560</v>
      </c>
      <c r="G355" t="s">
        <v>2561</v>
      </c>
      <c r="H355" t="s">
        <v>24</v>
      </c>
      <c r="I355" t="s">
        <v>25</v>
      </c>
      <c r="J355" t="s">
        <v>1381</v>
      </c>
      <c r="K355" t="s">
        <v>42748</v>
      </c>
      <c r="L355" t="str">
        <f>VLOOKUP(Table110[[#This Row],[Reports to formatted]],peopleNew[],2,0)</f>
        <v>476542935</v>
      </c>
      <c r="M355" t="s">
        <v>1382</v>
      </c>
      <c r="N355" t="s">
        <v>42747</v>
      </c>
      <c r="O355" t="str">
        <f>VLOOKUP(Table110[[#This Row],[Works for Group Formatted]],groupsNew[],2,0)</f>
        <v>476549183</v>
      </c>
      <c r="P355" t="s">
        <v>28</v>
      </c>
      <c r="Q355" t="s">
        <v>29</v>
      </c>
      <c r="R355" t="s">
        <v>30</v>
      </c>
      <c r="S355" t="s">
        <v>2562</v>
      </c>
      <c r="T355" t="s">
        <v>1384</v>
      </c>
      <c r="U355" t="s">
        <v>1784</v>
      </c>
      <c r="V355" t="s">
        <v>2563</v>
      </c>
      <c r="W355">
        <v>1538.47</v>
      </c>
      <c r="X355" t="s">
        <v>35</v>
      </c>
      <c r="Y355">
        <v>20</v>
      </c>
      <c r="Z355" s="1">
        <v>43097</v>
      </c>
      <c r="AA355" s="1">
        <v>43110</v>
      </c>
      <c r="AB355" s="1">
        <v>43124</v>
      </c>
      <c r="AC355" t="s">
        <v>36</v>
      </c>
    </row>
    <row r="356" spans="1:29" x14ac:dyDescent="0.2">
      <c r="A356" t="s">
        <v>6323</v>
      </c>
      <c r="B356" t="str">
        <f>VLOOKUP(Table110[[#This Row],[Full Name (formatted)]],peopleNew[],2,0)</f>
        <v>476545059</v>
      </c>
      <c r="C356" t="str">
        <f>TRIM(Table110[[#This Row],[Full Name (pre trim)]])</f>
        <v>Frank X Allkofer</v>
      </c>
      <c r="D356" t="s">
        <v>249</v>
      </c>
      <c r="E356" t="s">
        <v>250</v>
      </c>
      <c r="F356" t="s">
        <v>251</v>
      </c>
      <c r="G356" t="s">
        <v>252</v>
      </c>
      <c r="H356" t="s">
        <v>24</v>
      </c>
      <c r="I356" t="s">
        <v>25</v>
      </c>
      <c r="J356" t="s">
        <v>253</v>
      </c>
      <c r="K356" t="s">
        <v>253</v>
      </c>
      <c r="L356" t="str">
        <f>VLOOKUP(Table110[[#This Row],[Reports to formatted]],peopleNew[],2,0)</f>
        <v>476544894</v>
      </c>
      <c r="M356" t="s">
        <v>254</v>
      </c>
      <c r="N356" t="s">
        <v>254</v>
      </c>
      <c r="O356" t="str">
        <f>VLOOKUP(Table110[[#This Row],[Works for Group Formatted]],groupsNew[],2,0)</f>
        <v>476549182</v>
      </c>
      <c r="P356" t="s">
        <v>28</v>
      </c>
      <c r="Q356" t="s">
        <v>29</v>
      </c>
      <c r="R356" t="s">
        <v>30</v>
      </c>
      <c r="S356" t="s">
        <v>255</v>
      </c>
      <c r="T356" t="s">
        <v>256</v>
      </c>
      <c r="U356" t="s">
        <v>257</v>
      </c>
      <c r="V356" t="s">
        <v>258</v>
      </c>
      <c r="W356">
        <v>769.24</v>
      </c>
      <c r="X356" t="s">
        <v>47</v>
      </c>
      <c r="Y356">
        <v>20</v>
      </c>
      <c r="Z356" s="1">
        <v>43097</v>
      </c>
      <c r="AA356" s="1">
        <v>43110</v>
      </c>
      <c r="AB356" s="1">
        <v>43124</v>
      </c>
      <c r="AC356" t="s">
        <v>36</v>
      </c>
    </row>
    <row r="357" spans="1:29" x14ac:dyDescent="0.2">
      <c r="A357" t="s">
        <v>7293</v>
      </c>
      <c r="B357" t="str">
        <f>VLOOKUP(Table110[[#This Row],[Full Name (formatted)]],peopleNew[],2,0)</f>
        <v>476545139</v>
      </c>
      <c r="C357" t="str">
        <f>TRIM(Table110[[#This Row],[Full Name (pre trim)]])</f>
        <v>Timothy P Ragazzo</v>
      </c>
      <c r="D357" t="s">
        <v>4936</v>
      </c>
      <c r="E357" t="s">
        <v>4937</v>
      </c>
      <c r="F357" t="s">
        <v>4938</v>
      </c>
      <c r="G357" t="s">
        <v>3545</v>
      </c>
      <c r="H357" t="s">
        <v>24</v>
      </c>
      <c r="I357" t="s">
        <v>8540</v>
      </c>
      <c r="J357" t="s">
        <v>253</v>
      </c>
      <c r="K357" t="s">
        <v>253</v>
      </c>
      <c r="L357" t="str">
        <f>VLOOKUP(Table110[[#This Row],[Reports to formatted]],peopleNew[],2,0)</f>
        <v>476544894</v>
      </c>
      <c r="M357" t="s">
        <v>254</v>
      </c>
      <c r="N357" t="s">
        <v>254</v>
      </c>
      <c r="O357" t="str">
        <f>VLOOKUP(Table110[[#This Row],[Works for Group Formatted]],groupsNew[],2,0)</f>
        <v>476549182</v>
      </c>
      <c r="P357" t="s">
        <v>28</v>
      </c>
      <c r="Q357" t="s">
        <v>29</v>
      </c>
      <c r="R357" t="s">
        <v>30</v>
      </c>
      <c r="S357" t="s">
        <v>4939</v>
      </c>
      <c r="T357" t="s">
        <v>256</v>
      </c>
      <c r="U357" t="s">
        <v>66</v>
      </c>
      <c r="V357" t="s">
        <v>3547</v>
      </c>
      <c r="W357">
        <v>3076.93</v>
      </c>
      <c r="X357" t="s">
        <v>35</v>
      </c>
      <c r="Y357">
        <v>20</v>
      </c>
      <c r="Z357" s="1">
        <v>43097</v>
      </c>
      <c r="AA357" s="1">
        <v>43110</v>
      </c>
      <c r="AB357" s="1">
        <v>43124</v>
      </c>
      <c r="AC357" t="s">
        <v>36</v>
      </c>
    </row>
    <row r="358" spans="1:29" x14ac:dyDescent="0.2">
      <c r="A358" t="s">
        <v>6523</v>
      </c>
      <c r="B358" t="str">
        <f>VLOOKUP(Table110[[#This Row],[Full Name (formatted)]],peopleNew[],2,0)</f>
        <v>476547345</v>
      </c>
      <c r="C358" t="str">
        <f>TRIM(Table110[[#This Row],[Full Name (pre trim)]])</f>
        <v>Andrew J Conlon</v>
      </c>
      <c r="D358" t="s">
        <v>1474</v>
      </c>
      <c r="E358" t="s">
        <v>1475</v>
      </c>
      <c r="F358" t="s">
        <v>1476</v>
      </c>
      <c r="G358" t="s">
        <v>1477</v>
      </c>
      <c r="H358" t="s">
        <v>24</v>
      </c>
      <c r="I358" t="s">
        <v>25</v>
      </c>
      <c r="J358" t="s">
        <v>253</v>
      </c>
      <c r="K358" t="s">
        <v>253</v>
      </c>
      <c r="L358" t="str">
        <f>VLOOKUP(Table110[[#This Row],[Reports to formatted]],peopleNew[],2,0)</f>
        <v>476544894</v>
      </c>
      <c r="M358" t="s">
        <v>254</v>
      </c>
      <c r="N358" t="s">
        <v>254</v>
      </c>
      <c r="O358" t="str">
        <f>VLOOKUP(Table110[[#This Row],[Works for Group Formatted]],groupsNew[],2,0)</f>
        <v>476549182</v>
      </c>
      <c r="P358" t="s">
        <v>28</v>
      </c>
      <c r="Q358" t="s">
        <v>29</v>
      </c>
      <c r="R358" t="s">
        <v>30</v>
      </c>
      <c r="S358" t="s">
        <v>1478</v>
      </c>
      <c r="T358" t="s">
        <v>256</v>
      </c>
      <c r="U358" t="s">
        <v>257</v>
      </c>
      <c r="V358" t="s">
        <v>1479</v>
      </c>
      <c r="W358">
        <v>2099.62</v>
      </c>
      <c r="X358" t="s">
        <v>35</v>
      </c>
      <c r="Y358">
        <v>20</v>
      </c>
      <c r="Z358" s="1">
        <v>43097</v>
      </c>
      <c r="AA358" s="1">
        <v>43110</v>
      </c>
      <c r="AB358" s="1">
        <v>43124</v>
      </c>
      <c r="AC358" t="s">
        <v>36</v>
      </c>
    </row>
    <row r="359" spans="1:29" x14ac:dyDescent="0.2">
      <c r="A359" t="s">
        <v>7463</v>
      </c>
      <c r="B359" t="str">
        <f>VLOOKUP(Table110[[#This Row],[Full Name (formatted)]],peopleNew[],2,0)</f>
        <v>476547373</v>
      </c>
      <c r="C359" t="str">
        <f>TRIM(Table110[[#This Row],[Full Name (pre trim)]])</f>
        <v>C Charlene Stackman</v>
      </c>
      <c r="D359" t="s">
        <v>5648</v>
      </c>
      <c r="E359" t="s">
        <v>5649</v>
      </c>
      <c r="F359" t="s">
        <v>5650</v>
      </c>
      <c r="G359" t="s">
        <v>107</v>
      </c>
      <c r="H359" t="s">
        <v>24</v>
      </c>
      <c r="I359" t="s">
        <v>8540</v>
      </c>
      <c r="J359" t="s">
        <v>253</v>
      </c>
      <c r="K359" t="s">
        <v>253</v>
      </c>
      <c r="L359" t="str">
        <f>VLOOKUP(Table110[[#This Row],[Reports to formatted]],peopleNew[],2,0)</f>
        <v>476544894</v>
      </c>
      <c r="M359" t="s">
        <v>254</v>
      </c>
      <c r="N359" t="s">
        <v>254</v>
      </c>
      <c r="O359" t="str">
        <f>VLOOKUP(Table110[[#This Row],[Works for Group Formatted]],groupsNew[],2,0)</f>
        <v>476549182</v>
      </c>
      <c r="P359" t="s">
        <v>28</v>
      </c>
      <c r="Q359" t="s">
        <v>29</v>
      </c>
      <c r="R359" t="s">
        <v>30</v>
      </c>
      <c r="S359" t="s">
        <v>5651</v>
      </c>
      <c r="T359" t="s">
        <v>256</v>
      </c>
      <c r="U359" t="s">
        <v>66</v>
      </c>
      <c r="V359" t="s">
        <v>113</v>
      </c>
      <c r="W359">
        <v>1259.8399999999999</v>
      </c>
      <c r="X359" t="s">
        <v>47</v>
      </c>
      <c r="Y359">
        <v>20</v>
      </c>
      <c r="Z359" s="1">
        <v>43097</v>
      </c>
      <c r="AA359" s="1">
        <v>43110</v>
      </c>
      <c r="AB359" s="1">
        <v>43124</v>
      </c>
      <c r="AC359" t="s">
        <v>36</v>
      </c>
    </row>
    <row r="360" spans="1:29" x14ac:dyDescent="0.2">
      <c r="A360" t="s">
        <v>6887</v>
      </c>
      <c r="B360" t="str">
        <f>VLOOKUP(Table110[[#This Row],[Full Name (formatted)]],peopleNew[],2,0)</f>
        <v>476547545</v>
      </c>
      <c r="C360" t="str">
        <f>TRIM(Table110[[#This Row],[Full Name (pre trim)]])</f>
        <v>Joshua T Jensen</v>
      </c>
      <c r="D360" t="s">
        <v>3193</v>
      </c>
      <c r="E360" t="s">
        <v>3194</v>
      </c>
      <c r="F360" t="s">
        <v>3195</v>
      </c>
      <c r="G360" t="s">
        <v>80</v>
      </c>
      <c r="H360" t="s">
        <v>24</v>
      </c>
      <c r="I360" t="s">
        <v>25</v>
      </c>
      <c r="J360" t="s">
        <v>253</v>
      </c>
      <c r="K360" t="s">
        <v>253</v>
      </c>
      <c r="L360" t="str">
        <f>VLOOKUP(Table110[[#This Row],[Reports to formatted]],peopleNew[],2,0)</f>
        <v>476544894</v>
      </c>
      <c r="M360" t="s">
        <v>254</v>
      </c>
      <c r="N360" t="s">
        <v>254</v>
      </c>
      <c r="O360" t="str">
        <f>VLOOKUP(Table110[[#This Row],[Works for Group Formatted]],groupsNew[],2,0)</f>
        <v>476549182</v>
      </c>
      <c r="P360" t="s">
        <v>28</v>
      </c>
      <c r="Q360" t="s">
        <v>29</v>
      </c>
      <c r="R360" t="s">
        <v>30</v>
      </c>
      <c r="S360" t="s">
        <v>3196</v>
      </c>
      <c r="T360" t="s">
        <v>256</v>
      </c>
      <c r="U360" t="s">
        <v>257</v>
      </c>
      <c r="V360" t="s">
        <v>86</v>
      </c>
      <c r="W360">
        <v>2500</v>
      </c>
      <c r="X360" t="s">
        <v>35</v>
      </c>
      <c r="Y360">
        <v>20</v>
      </c>
      <c r="Z360" s="1">
        <v>43097</v>
      </c>
      <c r="AA360" s="1">
        <v>43110</v>
      </c>
      <c r="AB360" s="1">
        <v>43124</v>
      </c>
      <c r="AC360" t="s">
        <v>36</v>
      </c>
    </row>
    <row r="361" spans="1:29" x14ac:dyDescent="0.2">
      <c r="A361" t="s">
        <v>7168</v>
      </c>
      <c r="B361" t="str">
        <f>VLOOKUP(Table110[[#This Row],[Full Name (formatted)]],peopleNew[],2,0)</f>
        <v>476547558</v>
      </c>
      <c r="C361" t="str">
        <f>TRIM(Table110[[#This Row],[Full Name (pre trim)]])</f>
        <v>Katherine B Munzinger</v>
      </c>
      <c r="D361" t="s">
        <v>4407</v>
      </c>
      <c r="E361" t="s">
        <v>4408</v>
      </c>
      <c r="F361" t="s">
        <v>4409</v>
      </c>
      <c r="G361" t="s">
        <v>643</v>
      </c>
      <c r="H361" t="s">
        <v>24</v>
      </c>
      <c r="I361" t="s">
        <v>25</v>
      </c>
      <c r="J361" t="s">
        <v>253</v>
      </c>
      <c r="K361" t="s">
        <v>253</v>
      </c>
      <c r="L361" t="str">
        <f>VLOOKUP(Table110[[#This Row],[Reports to formatted]],peopleNew[],2,0)</f>
        <v>476544894</v>
      </c>
      <c r="M361" t="s">
        <v>254</v>
      </c>
      <c r="N361" t="s">
        <v>254</v>
      </c>
      <c r="O361" t="str">
        <f>VLOOKUP(Table110[[#This Row],[Works for Group Formatted]],groupsNew[],2,0)</f>
        <v>476549182</v>
      </c>
      <c r="P361" t="s">
        <v>28</v>
      </c>
      <c r="Q361" t="s">
        <v>29</v>
      </c>
      <c r="R361" t="s">
        <v>30</v>
      </c>
      <c r="S361" t="s">
        <v>4410</v>
      </c>
      <c r="T361" t="s">
        <v>256</v>
      </c>
      <c r="U361" t="s">
        <v>257</v>
      </c>
      <c r="V361" t="s">
        <v>648</v>
      </c>
      <c r="W361">
        <v>3192.31</v>
      </c>
      <c r="X361" t="s">
        <v>35</v>
      </c>
      <c r="Y361">
        <v>20</v>
      </c>
      <c r="Z361" s="1">
        <v>43097</v>
      </c>
      <c r="AA361" s="1">
        <v>43110</v>
      </c>
      <c r="AB361" s="1">
        <v>43124</v>
      </c>
      <c r="AC361" t="s">
        <v>36</v>
      </c>
    </row>
    <row r="362" spans="1:29" x14ac:dyDescent="0.2">
      <c r="A362" t="s">
        <v>6369</v>
      </c>
      <c r="B362" t="str">
        <f>VLOOKUP(Table110[[#This Row],[Full Name (formatted)]],peopleNew[],2,0)</f>
        <v>476547581</v>
      </c>
      <c r="C362" t="str">
        <f>TRIM(Table110[[#This Row],[Full Name (pre trim)]])</f>
        <v>Steven T Barz</v>
      </c>
      <c r="D362" t="s">
        <v>584</v>
      </c>
      <c r="E362" t="s">
        <v>585</v>
      </c>
      <c r="F362" t="s">
        <v>586</v>
      </c>
      <c r="G362" t="s">
        <v>587</v>
      </c>
      <c r="H362" t="s">
        <v>24</v>
      </c>
      <c r="I362" t="s">
        <v>25</v>
      </c>
      <c r="J362" t="s">
        <v>253</v>
      </c>
      <c r="K362" t="s">
        <v>253</v>
      </c>
      <c r="L362" t="str">
        <f>VLOOKUP(Table110[[#This Row],[Reports to formatted]],peopleNew[],2,0)</f>
        <v>476544894</v>
      </c>
      <c r="M362" t="s">
        <v>254</v>
      </c>
      <c r="N362" t="s">
        <v>254</v>
      </c>
      <c r="O362" t="str">
        <f>VLOOKUP(Table110[[#This Row],[Works for Group Formatted]],groupsNew[],2,0)</f>
        <v>476549182</v>
      </c>
      <c r="P362" t="s">
        <v>28</v>
      </c>
      <c r="Q362" t="s">
        <v>29</v>
      </c>
      <c r="R362" t="s">
        <v>30</v>
      </c>
      <c r="S362" t="s">
        <v>588</v>
      </c>
      <c r="T362" t="s">
        <v>256</v>
      </c>
      <c r="U362" t="s">
        <v>257</v>
      </c>
      <c r="V362" t="s">
        <v>589</v>
      </c>
      <c r="W362">
        <v>2500</v>
      </c>
      <c r="X362" t="s">
        <v>35</v>
      </c>
      <c r="Y362">
        <v>20</v>
      </c>
      <c r="Z362" s="1">
        <v>43097</v>
      </c>
      <c r="AA362" s="1">
        <v>43110</v>
      </c>
      <c r="AB362" s="1">
        <v>43124</v>
      </c>
      <c r="AC362" t="s">
        <v>36</v>
      </c>
    </row>
    <row r="363" spans="1:29" x14ac:dyDescent="0.2">
      <c r="A363" t="s">
        <v>6437</v>
      </c>
      <c r="B363" t="str">
        <f>VLOOKUP(Table110[[#This Row],[Full Name (formatted)]],peopleNew[],2,0)</f>
        <v>567679225</v>
      </c>
      <c r="C363" t="str">
        <f>TRIM(Table110[[#This Row],[Full Name (pre trim)]])</f>
        <v>Tyler P Broker</v>
      </c>
      <c r="D363" t="s">
        <v>1005</v>
      </c>
      <c r="E363" t="s">
        <v>1006</v>
      </c>
      <c r="F363" t="s">
        <v>1007</v>
      </c>
      <c r="G363" t="s">
        <v>176</v>
      </c>
      <c r="H363" t="s">
        <v>24</v>
      </c>
      <c r="I363" t="s">
        <v>8540</v>
      </c>
      <c r="J363" t="s">
        <v>253</v>
      </c>
      <c r="K363" t="s">
        <v>253</v>
      </c>
      <c r="L363" t="str">
        <f>VLOOKUP(Table110[[#This Row],[Reports to formatted]],peopleNew[],2,0)</f>
        <v>476544894</v>
      </c>
      <c r="M363" t="s">
        <v>254</v>
      </c>
      <c r="N363" t="s">
        <v>254</v>
      </c>
      <c r="O363" t="str">
        <f>VLOOKUP(Table110[[#This Row],[Works for Group Formatted]],groupsNew[],2,0)</f>
        <v>476549182</v>
      </c>
      <c r="P363" t="s">
        <v>28</v>
      </c>
      <c r="Q363" t="s">
        <v>29</v>
      </c>
      <c r="R363" t="s">
        <v>30</v>
      </c>
      <c r="S363" t="s">
        <v>1008</v>
      </c>
      <c r="T363" t="s">
        <v>256</v>
      </c>
      <c r="U363" t="s">
        <v>66</v>
      </c>
      <c r="V363" t="s">
        <v>180</v>
      </c>
      <c r="W363">
        <v>3076.93</v>
      </c>
      <c r="X363" t="s">
        <v>35</v>
      </c>
      <c r="Y363">
        <v>20</v>
      </c>
      <c r="Z363" s="1">
        <v>43097</v>
      </c>
      <c r="AA363" s="1">
        <v>43110</v>
      </c>
      <c r="AB363" s="1">
        <v>43124</v>
      </c>
      <c r="AC363" t="s">
        <v>36</v>
      </c>
    </row>
    <row r="364" spans="1:29" x14ac:dyDescent="0.2">
      <c r="A364" t="s">
        <v>6616</v>
      </c>
      <c r="B364" t="str">
        <f>VLOOKUP(Table110[[#This Row],[Full Name (formatted)]],peopleNew[],2,0)</f>
        <v>567679226</v>
      </c>
      <c r="C364" t="str">
        <f>TRIM(Table110[[#This Row],[Full Name (pre trim)]])</f>
        <v>Ashley P Dotter</v>
      </c>
      <c r="D364" t="s">
        <v>1943</v>
      </c>
      <c r="E364" t="s">
        <v>1944</v>
      </c>
      <c r="F364" t="s">
        <v>1945</v>
      </c>
      <c r="G364" t="s">
        <v>1946</v>
      </c>
      <c r="H364" t="s">
        <v>24</v>
      </c>
      <c r="I364" t="s">
        <v>25</v>
      </c>
      <c r="J364" t="s">
        <v>253</v>
      </c>
      <c r="K364" t="s">
        <v>253</v>
      </c>
      <c r="L364" t="str">
        <f>VLOOKUP(Table110[[#This Row],[Reports to formatted]],peopleNew[],2,0)</f>
        <v>476544894</v>
      </c>
      <c r="M364" t="s">
        <v>254</v>
      </c>
      <c r="N364" t="s">
        <v>254</v>
      </c>
      <c r="O364" t="str">
        <f>VLOOKUP(Table110[[#This Row],[Works for Group Formatted]],groupsNew[],2,0)</f>
        <v>476549182</v>
      </c>
      <c r="P364" t="s">
        <v>28</v>
      </c>
      <c r="Q364" t="s">
        <v>29</v>
      </c>
      <c r="R364" t="s">
        <v>30</v>
      </c>
      <c r="S364" t="s">
        <v>1947</v>
      </c>
      <c r="T364" t="s">
        <v>256</v>
      </c>
      <c r="U364" t="s">
        <v>257</v>
      </c>
      <c r="V364" t="s">
        <v>1948</v>
      </c>
      <c r="W364">
        <v>2115.39</v>
      </c>
      <c r="X364" t="s">
        <v>35</v>
      </c>
      <c r="Y364">
        <v>20</v>
      </c>
      <c r="Z364" s="1">
        <v>43097</v>
      </c>
      <c r="AA364" s="1">
        <v>43110</v>
      </c>
      <c r="AB364" s="1">
        <v>43124</v>
      </c>
      <c r="AC364" t="s">
        <v>36</v>
      </c>
    </row>
    <row r="365" spans="1:29" x14ac:dyDescent="0.2">
      <c r="A365" t="s">
        <v>6879</v>
      </c>
      <c r="B365" t="str">
        <f>VLOOKUP(Table110[[#This Row],[Full Name (formatted)]],peopleNew[],2,0)</f>
        <v>625374641</v>
      </c>
      <c r="C365" t="str">
        <f>TRIM(Table110[[#This Row],[Full Name (pre trim)]])</f>
        <v>Patricia A Jackson</v>
      </c>
      <c r="D365" t="s">
        <v>3161</v>
      </c>
      <c r="E365" t="s">
        <v>1594</v>
      </c>
      <c r="F365" t="s">
        <v>3159</v>
      </c>
      <c r="G365" t="s">
        <v>40</v>
      </c>
      <c r="H365" t="s">
        <v>24</v>
      </c>
      <c r="I365" t="s">
        <v>25</v>
      </c>
      <c r="J365" t="s">
        <v>253</v>
      </c>
      <c r="K365" t="s">
        <v>253</v>
      </c>
      <c r="L365" t="str">
        <f>VLOOKUP(Table110[[#This Row],[Reports to formatted]],peopleNew[],2,0)</f>
        <v>476544894</v>
      </c>
      <c r="M365" t="s">
        <v>254</v>
      </c>
      <c r="N365" t="s">
        <v>254</v>
      </c>
      <c r="O365" t="str">
        <f>VLOOKUP(Table110[[#This Row],[Works for Group Formatted]],groupsNew[],2,0)</f>
        <v>476549182</v>
      </c>
      <c r="P365" t="s">
        <v>28</v>
      </c>
      <c r="Q365" t="s">
        <v>29</v>
      </c>
      <c r="R365" t="s">
        <v>30</v>
      </c>
      <c r="S365" t="s">
        <v>3162</v>
      </c>
      <c r="T365" t="s">
        <v>256</v>
      </c>
      <c r="U365" t="s">
        <v>257</v>
      </c>
      <c r="V365" t="s">
        <v>46</v>
      </c>
      <c r="W365">
        <v>576.92999999999995</v>
      </c>
      <c r="X365" t="s">
        <v>47</v>
      </c>
      <c r="Y365">
        <v>20</v>
      </c>
      <c r="Z365" s="1">
        <v>43097</v>
      </c>
      <c r="AA365" s="1">
        <v>43110</v>
      </c>
      <c r="AB365" s="1">
        <v>43124</v>
      </c>
      <c r="AC365" t="s">
        <v>36</v>
      </c>
    </row>
    <row r="366" spans="1:29" x14ac:dyDescent="0.2">
      <c r="A366" t="s">
        <v>6822</v>
      </c>
      <c r="B366" t="str">
        <f>VLOOKUP(Table110[[#This Row],[Full Name (formatted)]],peopleNew[],2,0)</f>
        <v>681225329</v>
      </c>
      <c r="C366" t="str">
        <f>TRIM(Table110[[#This Row],[Full Name (pre trim)]])</f>
        <v>Thomas R Hebert</v>
      </c>
      <c r="D366" t="s">
        <v>2904</v>
      </c>
      <c r="E366" t="s">
        <v>2905</v>
      </c>
      <c r="F366" t="s">
        <v>2906</v>
      </c>
      <c r="G366" t="s">
        <v>1388</v>
      </c>
      <c r="H366" t="s">
        <v>24</v>
      </c>
      <c r="I366" t="s">
        <v>25</v>
      </c>
      <c r="J366" t="s">
        <v>253</v>
      </c>
      <c r="K366" t="s">
        <v>253</v>
      </c>
      <c r="L366" t="str">
        <f>VLOOKUP(Table110[[#This Row],[Reports to formatted]],peopleNew[],2,0)</f>
        <v>476544894</v>
      </c>
      <c r="M366" t="s">
        <v>254</v>
      </c>
      <c r="N366" t="s">
        <v>254</v>
      </c>
      <c r="O366" t="str">
        <f>VLOOKUP(Table110[[#This Row],[Works for Group Formatted]],groupsNew[],2,0)</f>
        <v>476549182</v>
      </c>
      <c r="P366" t="s">
        <v>28</v>
      </c>
      <c r="Q366" t="s">
        <v>29</v>
      </c>
      <c r="R366" t="s">
        <v>30</v>
      </c>
      <c r="S366" t="s">
        <v>2907</v>
      </c>
      <c r="T366" t="s">
        <v>256</v>
      </c>
      <c r="U366" t="s">
        <v>257</v>
      </c>
      <c r="V366" t="s">
        <v>1390</v>
      </c>
      <c r="W366">
        <v>13</v>
      </c>
      <c r="X366" t="s">
        <v>282</v>
      </c>
      <c r="Y366">
        <v>20</v>
      </c>
      <c r="Z366" s="1">
        <v>43097</v>
      </c>
      <c r="AA366" s="1">
        <v>43110</v>
      </c>
      <c r="AB366" s="1">
        <v>43124</v>
      </c>
      <c r="AC366" t="s">
        <v>36</v>
      </c>
    </row>
    <row r="367" spans="1:29" x14ac:dyDescent="0.2">
      <c r="A367" t="s">
        <v>6330</v>
      </c>
      <c r="B367" t="str">
        <f>VLOOKUP(Table110[[#This Row],[Full Name (formatted)]],peopleNew[],2,0)</f>
        <v>765291021</v>
      </c>
      <c r="C367" t="str">
        <f>TRIM(Table110[[#This Row],[Full Name (pre trim)]])</f>
        <v>Patricia W Anthony</v>
      </c>
      <c r="D367" t="s">
        <v>301</v>
      </c>
      <c r="E367" t="s">
        <v>302</v>
      </c>
      <c r="F367" t="s">
        <v>303</v>
      </c>
      <c r="G367" t="s">
        <v>304</v>
      </c>
      <c r="H367" t="s">
        <v>24</v>
      </c>
      <c r="I367" t="s">
        <v>25</v>
      </c>
      <c r="J367" t="s">
        <v>253</v>
      </c>
      <c r="K367" t="s">
        <v>253</v>
      </c>
      <c r="L367" t="str">
        <f>VLOOKUP(Table110[[#This Row],[Reports to formatted]],peopleNew[],2,0)</f>
        <v>476544894</v>
      </c>
      <c r="M367" t="s">
        <v>254</v>
      </c>
      <c r="N367" t="s">
        <v>254</v>
      </c>
      <c r="O367" t="str">
        <f>VLOOKUP(Table110[[#This Row],[Works for Group Formatted]],groupsNew[],2,0)</f>
        <v>476549182</v>
      </c>
      <c r="P367" t="s">
        <v>28</v>
      </c>
      <c r="Q367" t="s">
        <v>29</v>
      </c>
      <c r="R367" t="s">
        <v>30</v>
      </c>
      <c r="S367" t="s">
        <v>305</v>
      </c>
      <c r="T367" t="s">
        <v>256</v>
      </c>
      <c r="U367" t="s">
        <v>257</v>
      </c>
      <c r="V367" t="s">
        <v>306</v>
      </c>
      <c r="W367">
        <v>2307.6999999999998</v>
      </c>
      <c r="X367" t="s">
        <v>35</v>
      </c>
      <c r="Y367">
        <v>20</v>
      </c>
      <c r="Z367" s="1">
        <v>43097</v>
      </c>
      <c r="AA367" s="1">
        <v>43110</v>
      </c>
      <c r="AB367" s="1">
        <v>43124</v>
      </c>
      <c r="AC367" t="s">
        <v>36</v>
      </c>
    </row>
    <row r="368" spans="1:29" x14ac:dyDescent="0.2">
      <c r="A368" t="s">
        <v>6446</v>
      </c>
      <c r="B368" t="str">
        <f>VLOOKUP(Table110[[#This Row],[Full Name (formatted)]],peopleNew[],2,0)</f>
        <v>765291022</v>
      </c>
      <c r="C368" t="str">
        <f>TRIM(Table110[[#This Row],[Full Name (pre trim)]])</f>
        <v>Katelin E Burgess</v>
      </c>
      <c r="D368" t="s">
        <v>1053</v>
      </c>
      <c r="E368" t="s">
        <v>1054</v>
      </c>
      <c r="F368" t="s">
        <v>1055</v>
      </c>
      <c r="G368" t="s">
        <v>244</v>
      </c>
      <c r="H368" t="s">
        <v>24</v>
      </c>
      <c r="I368" t="s">
        <v>25</v>
      </c>
      <c r="J368" t="s">
        <v>253</v>
      </c>
      <c r="K368" t="s">
        <v>253</v>
      </c>
      <c r="L368" t="str">
        <f>VLOOKUP(Table110[[#This Row],[Reports to formatted]],peopleNew[],2,0)</f>
        <v>476544894</v>
      </c>
      <c r="M368" t="s">
        <v>254</v>
      </c>
      <c r="N368" t="s">
        <v>254</v>
      </c>
      <c r="O368" t="str">
        <f>VLOOKUP(Table110[[#This Row],[Works for Group Formatted]],groupsNew[],2,0)</f>
        <v>476549182</v>
      </c>
      <c r="P368" t="s">
        <v>28</v>
      </c>
      <c r="Q368" t="s">
        <v>29</v>
      </c>
      <c r="R368" t="s">
        <v>30</v>
      </c>
      <c r="S368" t="s">
        <v>1056</v>
      </c>
      <c r="T368" t="s">
        <v>256</v>
      </c>
      <c r="U368" t="s">
        <v>257</v>
      </c>
      <c r="V368" t="s">
        <v>248</v>
      </c>
      <c r="W368">
        <v>1269.24</v>
      </c>
      <c r="X368" t="s">
        <v>35</v>
      </c>
      <c r="Y368">
        <v>20</v>
      </c>
      <c r="Z368" s="1">
        <v>43097</v>
      </c>
      <c r="AA368" s="1">
        <v>43110</v>
      </c>
      <c r="AB368" s="1">
        <v>43124</v>
      </c>
      <c r="AC368" t="s">
        <v>36</v>
      </c>
    </row>
    <row r="369" spans="1:29" x14ac:dyDescent="0.2">
      <c r="A369" t="s">
        <v>7464</v>
      </c>
      <c r="B369" t="str">
        <f>VLOOKUP(Table110[[#This Row],[Full Name (formatted)]],peopleNew[],2,0)</f>
        <v>476545012</v>
      </c>
      <c r="C369" t="str">
        <f>TRIM(Table110[[#This Row],[Full Name (pre trim)]])</f>
        <v>Deanna L Stafford</v>
      </c>
      <c r="D369" t="s">
        <v>5652</v>
      </c>
      <c r="E369" t="s">
        <v>5653</v>
      </c>
      <c r="F369" t="s">
        <v>5654</v>
      </c>
      <c r="G369" t="s">
        <v>5655</v>
      </c>
      <c r="H369" t="s">
        <v>24</v>
      </c>
      <c r="I369" t="s">
        <v>25</v>
      </c>
      <c r="J369" t="s">
        <v>125</v>
      </c>
      <c r="K369" t="s">
        <v>125</v>
      </c>
      <c r="L369" t="str">
        <f>VLOOKUP(Table110[[#This Row],[Reports to formatted]],peopleNew[],2,0)</f>
        <v>476544013</v>
      </c>
      <c r="M369" t="s">
        <v>126</v>
      </c>
      <c r="N369" t="s">
        <v>126</v>
      </c>
      <c r="O369" t="str">
        <f>VLOOKUP(Table110[[#This Row],[Works for Group Formatted]],groupsNew[],2,0)</f>
        <v>476549181</v>
      </c>
      <c r="P369" t="s">
        <v>28</v>
      </c>
      <c r="Q369" t="s">
        <v>29</v>
      </c>
      <c r="R369" t="s">
        <v>30</v>
      </c>
      <c r="S369" t="s">
        <v>5656</v>
      </c>
      <c r="T369" t="s">
        <v>128</v>
      </c>
      <c r="U369" t="s">
        <v>129</v>
      </c>
      <c r="V369" t="s">
        <v>5657</v>
      </c>
      <c r="W369">
        <v>2000</v>
      </c>
      <c r="X369" t="s">
        <v>35</v>
      </c>
      <c r="Y369">
        <v>20</v>
      </c>
      <c r="Z369" s="1">
        <v>43097</v>
      </c>
      <c r="AA369" s="1">
        <v>43110</v>
      </c>
      <c r="AB369" s="1">
        <v>43124</v>
      </c>
      <c r="AC369" t="s">
        <v>36</v>
      </c>
    </row>
    <row r="370" spans="1:29" x14ac:dyDescent="0.2">
      <c r="A370" t="s">
        <v>7128</v>
      </c>
      <c r="B370" t="str">
        <f>VLOOKUP(Table110[[#This Row],[Full Name (formatted)]],peopleNew[],2,0)</f>
        <v>476545030</v>
      </c>
      <c r="C370" t="str">
        <f>TRIM(Table110[[#This Row],[Full Name (pre trim)]])</f>
        <v>Richard A Miller</v>
      </c>
      <c r="D370" t="s">
        <v>4228</v>
      </c>
      <c r="E370" t="s">
        <v>4229</v>
      </c>
      <c r="F370" t="s">
        <v>4220</v>
      </c>
      <c r="G370" t="s">
        <v>4230</v>
      </c>
      <c r="H370" t="s">
        <v>24</v>
      </c>
      <c r="I370" t="s">
        <v>25</v>
      </c>
      <c r="J370" t="s">
        <v>125</v>
      </c>
      <c r="K370" t="s">
        <v>125</v>
      </c>
      <c r="L370" t="str">
        <f>VLOOKUP(Table110[[#This Row],[Reports to formatted]],peopleNew[],2,0)</f>
        <v>476544013</v>
      </c>
      <c r="M370" t="s">
        <v>126</v>
      </c>
      <c r="N370" t="s">
        <v>126</v>
      </c>
      <c r="O370" t="str">
        <f>VLOOKUP(Table110[[#This Row],[Works for Group Formatted]],groupsNew[],2,0)</f>
        <v>476549181</v>
      </c>
      <c r="P370" t="s">
        <v>28</v>
      </c>
      <c r="Q370" t="s">
        <v>29</v>
      </c>
      <c r="R370" t="s">
        <v>30</v>
      </c>
      <c r="S370" t="s">
        <v>4231</v>
      </c>
      <c r="T370" t="s">
        <v>128</v>
      </c>
      <c r="U370" t="s">
        <v>129</v>
      </c>
      <c r="V370" t="s">
        <v>4232</v>
      </c>
      <c r="W370">
        <v>192.31</v>
      </c>
      <c r="X370" t="s">
        <v>47</v>
      </c>
      <c r="Y370">
        <v>20</v>
      </c>
      <c r="Z370" s="1">
        <v>43097</v>
      </c>
      <c r="AA370" s="1">
        <v>43110</v>
      </c>
      <c r="AB370" s="1">
        <v>43124</v>
      </c>
      <c r="AC370" t="s">
        <v>36</v>
      </c>
    </row>
    <row r="371" spans="1:29" x14ac:dyDescent="0.2">
      <c r="A371" t="s">
        <v>6563</v>
      </c>
      <c r="B371" t="str">
        <f>VLOOKUP(Table110[[#This Row],[Full Name (formatted)]],peopleNew[],2,0)</f>
        <v>476545048</v>
      </c>
      <c r="C371" t="str">
        <f>TRIM(Table110[[#This Row],[Full Name (pre trim)]])</f>
        <v>Shelly K Darcangelo</v>
      </c>
      <c r="D371" t="s">
        <v>1681</v>
      </c>
      <c r="E371" t="s">
        <v>1682</v>
      </c>
      <c r="F371" t="s">
        <v>1683</v>
      </c>
      <c r="G371" t="s">
        <v>1684</v>
      </c>
      <c r="H371" t="s">
        <v>24</v>
      </c>
      <c r="I371" t="s">
        <v>25</v>
      </c>
      <c r="J371" t="s">
        <v>125</v>
      </c>
      <c r="K371" t="s">
        <v>125</v>
      </c>
      <c r="L371" t="str">
        <f>VLOOKUP(Table110[[#This Row],[Reports to formatted]],peopleNew[],2,0)</f>
        <v>476544013</v>
      </c>
      <c r="M371" t="s">
        <v>126</v>
      </c>
      <c r="N371" t="s">
        <v>126</v>
      </c>
      <c r="O371" t="str">
        <f>VLOOKUP(Table110[[#This Row],[Works for Group Formatted]],groupsNew[],2,0)</f>
        <v>476549181</v>
      </c>
      <c r="P371" t="s">
        <v>28</v>
      </c>
      <c r="Q371" t="s">
        <v>29</v>
      </c>
      <c r="R371" t="s">
        <v>30</v>
      </c>
      <c r="S371" t="s">
        <v>1685</v>
      </c>
      <c r="T371" t="s">
        <v>128</v>
      </c>
      <c r="U371" t="s">
        <v>129</v>
      </c>
      <c r="V371" t="s">
        <v>1686</v>
      </c>
      <c r="W371">
        <v>1769.24</v>
      </c>
      <c r="X371" t="s">
        <v>35</v>
      </c>
      <c r="Y371">
        <v>20</v>
      </c>
      <c r="Z371" s="1">
        <v>43097</v>
      </c>
      <c r="AA371" s="1">
        <v>43110</v>
      </c>
      <c r="AB371" s="1">
        <v>43124</v>
      </c>
      <c r="AC371" t="s">
        <v>36</v>
      </c>
    </row>
    <row r="372" spans="1:29" x14ac:dyDescent="0.2">
      <c r="A372" t="s">
        <v>6308</v>
      </c>
      <c r="B372" t="str">
        <f>VLOOKUP(Table110[[#This Row],[Full Name (formatted)]],peopleNew[],2,0)</f>
        <v>476547114</v>
      </c>
      <c r="C372" t="str">
        <f>TRIM(Table110[[#This Row],[Full Name (pre trim)]])</f>
        <v>Brian T Adey</v>
      </c>
      <c r="D372" t="s">
        <v>121</v>
      </c>
      <c r="E372" t="s">
        <v>122</v>
      </c>
      <c r="F372" t="s">
        <v>123</v>
      </c>
      <c r="G372" t="s">
        <v>124</v>
      </c>
      <c r="H372" t="s">
        <v>24</v>
      </c>
      <c r="I372" t="s">
        <v>25</v>
      </c>
      <c r="J372" t="s">
        <v>125</v>
      </c>
      <c r="K372" t="s">
        <v>125</v>
      </c>
      <c r="L372" t="str">
        <f>VLOOKUP(Table110[[#This Row],[Reports to formatted]],peopleNew[],2,0)</f>
        <v>476544013</v>
      </c>
      <c r="M372" t="s">
        <v>126</v>
      </c>
      <c r="N372" t="s">
        <v>126</v>
      </c>
      <c r="O372" t="str">
        <f>VLOOKUP(Table110[[#This Row],[Works for Group Formatted]],groupsNew[],2,0)</f>
        <v>476549181</v>
      </c>
      <c r="P372" t="s">
        <v>28</v>
      </c>
      <c r="Q372" t="s">
        <v>29</v>
      </c>
      <c r="R372" t="s">
        <v>30</v>
      </c>
      <c r="S372" t="s">
        <v>127</v>
      </c>
      <c r="T372" t="s">
        <v>128</v>
      </c>
      <c r="U372" t="s">
        <v>129</v>
      </c>
      <c r="V372" t="s">
        <v>130</v>
      </c>
      <c r="W372">
        <v>2923.08</v>
      </c>
      <c r="X372" t="s">
        <v>35</v>
      </c>
      <c r="Y372">
        <v>20</v>
      </c>
      <c r="Z372" s="1">
        <v>43097</v>
      </c>
      <c r="AA372" s="1">
        <v>43110</v>
      </c>
      <c r="AB372" s="1">
        <v>43124</v>
      </c>
      <c r="AC372" t="s">
        <v>36</v>
      </c>
    </row>
    <row r="373" spans="1:29" x14ac:dyDescent="0.2">
      <c r="A373" t="s">
        <v>7288</v>
      </c>
      <c r="B373" t="str">
        <f>VLOOKUP(Table110[[#This Row],[Full Name (formatted)]],peopleNew[],2,0)</f>
        <v>476547122</v>
      </c>
      <c r="C373" t="str">
        <f>TRIM(Table110[[#This Row],[Full Name (pre trim)]])</f>
        <v>Geraldine E Purcell</v>
      </c>
      <c r="D373" t="s">
        <v>4913</v>
      </c>
      <c r="E373" t="s">
        <v>4914</v>
      </c>
      <c r="F373" t="s">
        <v>4915</v>
      </c>
      <c r="G373" t="s">
        <v>4916</v>
      </c>
      <c r="H373" t="s">
        <v>24</v>
      </c>
      <c r="I373" t="s">
        <v>8540</v>
      </c>
      <c r="J373" t="s">
        <v>125</v>
      </c>
      <c r="K373" t="s">
        <v>125</v>
      </c>
      <c r="L373" t="str">
        <f>VLOOKUP(Table110[[#This Row],[Reports to formatted]],peopleNew[],2,0)</f>
        <v>476544013</v>
      </c>
      <c r="M373" t="s">
        <v>126</v>
      </c>
      <c r="N373" t="s">
        <v>126</v>
      </c>
      <c r="O373" t="str">
        <f>VLOOKUP(Table110[[#This Row],[Works for Group Formatted]],groupsNew[],2,0)</f>
        <v>476549181</v>
      </c>
      <c r="P373" t="s">
        <v>28</v>
      </c>
      <c r="Q373" t="s">
        <v>29</v>
      </c>
      <c r="R373" t="s">
        <v>30</v>
      </c>
      <c r="S373" t="s">
        <v>4917</v>
      </c>
      <c r="T373" t="s">
        <v>128</v>
      </c>
      <c r="U373" t="s">
        <v>66</v>
      </c>
      <c r="V373" t="s">
        <v>4918</v>
      </c>
      <c r="W373">
        <v>2923.08</v>
      </c>
      <c r="X373" t="s">
        <v>35</v>
      </c>
      <c r="Y373">
        <v>20</v>
      </c>
      <c r="Z373" s="1">
        <v>43097</v>
      </c>
      <c r="AA373" s="1">
        <v>43110</v>
      </c>
      <c r="AB373" s="1">
        <v>43124</v>
      </c>
      <c r="AC373" t="s">
        <v>36</v>
      </c>
    </row>
    <row r="374" spans="1:29" x14ac:dyDescent="0.2">
      <c r="A374" t="s">
        <v>6631</v>
      </c>
      <c r="B374" t="str">
        <f>VLOOKUP(Table110[[#This Row],[Full Name (formatted)]],peopleNew[],2,0)</f>
        <v>476547133</v>
      </c>
      <c r="C374" t="str">
        <f>TRIM(Table110[[#This Row],[Full Name (pre trim)]])</f>
        <v>James A Durkish</v>
      </c>
      <c r="D374" t="s">
        <v>2013</v>
      </c>
      <c r="E374" t="s">
        <v>1107</v>
      </c>
      <c r="F374" t="s">
        <v>2014</v>
      </c>
      <c r="G374" t="s">
        <v>357</v>
      </c>
      <c r="H374" t="s">
        <v>24</v>
      </c>
      <c r="I374" t="s">
        <v>25</v>
      </c>
      <c r="J374" t="s">
        <v>125</v>
      </c>
      <c r="K374" t="s">
        <v>125</v>
      </c>
      <c r="L374" t="str">
        <f>VLOOKUP(Table110[[#This Row],[Reports to formatted]],peopleNew[],2,0)</f>
        <v>476544013</v>
      </c>
      <c r="M374" t="s">
        <v>126</v>
      </c>
      <c r="N374" t="s">
        <v>126</v>
      </c>
      <c r="O374" t="str">
        <f>VLOOKUP(Table110[[#This Row],[Works for Group Formatted]],groupsNew[],2,0)</f>
        <v>476549181</v>
      </c>
      <c r="P374" t="s">
        <v>28</v>
      </c>
      <c r="Q374" t="s">
        <v>29</v>
      </c>
      <c r="R374" t="s">
        <v>30</v>
      </c>
      <c r="S374" t="s">
        <v>2015</v>
      </c>
      <c r="T374" t="s">
        <v>128</v>
      </c>
      <c r="U374" t="s">
        <v>2016</v>
      </c>
      <c r="V374" t="s">
        <v>360</v>
      </c>
      <c r="W374">
        <v>615.39</v>
      </c>
      <c r="X374" t="s">
        <v>47</v>
      </c>
      <c r="Y374">
        <v>20</v>
      </c>
      <c r="Z374" s="1">
        <v>43097</v>
      </c>
      <c r="AA374" s="1">
        <v>43110</v>
      </c>
      <c r="AB374" s="1">
        <v>43124</v>
      </c>
      <c r="AC374" t="s">
        <v>36</v>
      </c>
    </row>
    <row r="375" spans="1:29" x14ac:dyDescent="0.2">
      <c r="A375" t="s">
        <v>6543</v>
      </c>
      <c r="B375" t="str">
        <f>VLOOKUP(Table110[[#This Row],[Full Name (formatted)]],peopleNew[],2,0)</f>
        <v>476547146</v>
      </c>
      <c r="C375" t="str">
        <f>TRIM(Table110[[#This Row],[Full Name (pre trim)]])</f>
        <v>Linda V Croghan</v>
      </c>
      <c r="D375" t="s">
        <v>1583</v>
      </c>
      <c r="E375" t="s">
        <v>1584</v>
      </c>
      <c r="F375" t="s">
        <v>1585</v>
      </c>
      <c r="G375" t="s">
        <v>1586</v>
      </c>
      <c r="H375" t="s">
        <v>24</v>
      </c>
      <c r="I375" t="s">
        <v>25</v>
      </c>
      <c r="J375" t="s">
        <v>125</v>
      </c>
      <c r="K375" t="s">
        <v>125</v>
      </c>
      <c r="L375" t="str">
        <f>VLOOKUP(Table110[[#This Row],[Reports to formatted]],peopleNew[],2,0)</f>
        <v>476544013</v>
      </c>
      <c r="M375" t="s">
        <v>126</v>
      </c>
      <c r="N375" t="s">
        <v>126</v>
      </c>
      <c r="O375" t="str">
        <f>VLOOKUP(Table110[[#This Row],[Works for Group Formatted]],groupsNew[],2,0)</f>
        <v>476549181</v>
      </c>
      <c r="P375" t="s">
        <v>28</v>
      </c>
      <c r="Q375" t="s">
        <v>29</v>
      </c>
      <c r="R375" t="s">
        <v>30</v>
      </c>
      <c r="S375" t="s">
        <v>1587</v>
      </c>
      <c r="T375" t="s">
        <v>128</v>
      </c>
      <c r="U375" t="s">
        <v>129</v>
      </c>
      <c r="V375" t="s">
        <v>1588</v>
      </c>
      <c r="W375">
        <v>35</v>
      </c>
      <c r="X375" t="s">
        <v>282</v>
      </c>
      <c r="Y375">
        <v>20</v>
      </c>
      <c r="Z375" s="1">
        <v>43097</v>
      </c>
      <c r="AA375" s="1">
        <v>43110</v>
      </c>
      <c r="AB375" s="1">
        <v>43124</v>
      </c>
      <c r="AC375" t="s">
        <v>36</v>
      </c>
    </row>
    <row r="376" spans="1:29" x14ac:dyDescent="0.2">
      <c r="A376" t="s">
        <v>6929</v>
      </c>
      <c r="B376" t="str">
        <f>VLOOKUP(Table110[[#This Row],[Full Name (formatted)]],peopleNew[],2,0)</f>
        <v>476547236</v>
      </c>
      <c r="C376" t="str">
        <f>TRIM(Table110[[#This Row],[Full Name (pre trim)]])</f>
        <v>Reed A Kinderman</v>
      </c>
      <c r="D376" t="s">
        <v>3371</v>
      </c>
      <c r="E376" t="s">
        <v>3372</v>
      </c>
      <c r="F376" t="s">
        <v>3373</v>
      </c>
      <c r="G376" t="s">
        <v>3374</v>
      </c>
      <c r="H376" t="s">
        <v>24</v>
      </c>
      <c r="I376" t="s">
        <v>25</v>
      </c>
      <c r="J376" t="s">
        <v>125</v>
      </c>
      <c r="K376" t="s">
        <v>125</v>
      </c>
      <c r="L376" t="str">
        <f>VLOOKUP(Table110[[#This Row],[Reports to formatted]],peopleNew[],2,0)</f>
        <v>476544013</v>
      </c>
      <c r="M376" t="s">
        <v>126</v>
      </c>
      <c r="N376" t="s">
        <v>126</v>
      </c>
      <c r="O376" t="str">
        <f>VLOOKUP(Table110[[#This Row],[Works for Group Formatted]],groupsNew[],2,0)</f>
        <v>476549181</v>
      </c>
      <c r="P376" t="s">
        <v>28</v>
      </c>
      <c r="Q376" t="s">
        <v>29</v>
      </c>
      <c r="R376" t="s">
        <v>30</v>
      </c>
      <c r="S376" t="s">
        <v>3375</v>
      </c>
      <c r="T376" t="s">
        <v>128</v>
      </c>
      <c r="U376" t="s">
        <v>129</v>
      </c>
      <c r="V376" t="s">
        <v>3376</v>
      </c>
      <c r="W376">
        <v>1769.24</v>
      </c>
      <c r="X376" t="s">
        <v>35</v>
      </c>
      <c r="Y376">
        <v>20</v>
      </c>
      <c r="Z376" s="1">
        <v>43097</v>
      </c>
      <c r="AA376" s="1">
        <v>43110</v>
      </c>
      <c r="AB376" s="1">
        <v>43124</v>
      </c>
      <c r="AC376" t="s">
        <v>36</v>
      </c>
    </row>
    <row r="377" spans="1:29" x14ac:dyDescent="0.2">
      <c r="A377" t="s">
        <v>6339</v>
      </c>
      <c r="B377" t="str">
        <f>VLOOKUP(Table110[[#This Row],[Full Name (formatted)]],peopleNew[],2,0)</f>
        <v>476547250</v>
      </c>
      <c r="C377" t="str">
        <f>TRIM(Table110[[#This Row],[Full Name (pre trim)]])</f>
        <v>Richard L Ashlaw</v>
      </c>
      <c r="D377" t="s">
        <v>354</v>
      </c>
      <c r="E377" t="s">
        <v>355</v>
      </c>
      <c r="F377" t="s">
        <v>356</v>
      </c>
      <c r="G377" t="s">
        <v>357</v>
      </c>
      <c r="H377" t="s">
        <v>24</v>
      </c>
      <c r="I377" t="s">
        <v>25</v>
      </c>
      <c r="J377" t="s">
        <v>125</v>
      </c>
      <c r="K377" t="s">
        <v>125</v>
      </c>
      <c r="L377" t="str">
        <f>VLOOKUP(Table110[[#This Row],[Reports to formatted]],peopleNew[],2,0)</f>
        <v>476544013</v>
      </c>
      <c r="M377" t="s">
        <v>126</v>
      </c>
      <c r="N377" t="s">
        <v>126</v>
      </c>
      <c r="O377" t="str">
        <f>VLOOKUP(Table110[[#This Row],[Works for Group Formatted]],groupsNew[],2,0)</f>
        <v>476549181</v>
      </c>
      <c r="P377" t="s">
        <v>28</v>
      </c>
      <c r="Q377" t="s">
        <v>29</v>
      </c>
      <c r="R377" t="s">
        <v>30</v>
      </c>
      <c r="S377" t="s">
        <v>358</v>
      </c>
      <c r="T377" t="s">
        <v>128</v>
      </c>
      <c r="U377" t="s">
        <v>359</v>
      </c>
      <c r="V377" t="s">
        <v>360</v>
      </c>
      <c r="W377">
        <v>615.39</v>
      </c>
      <c r="X377" t="s">
        <v>47</v>
      </c>
      <c r="Y377">
        <v>20</v>
      </c>
      <c r="Z377" s="1">
        <v>43097</v>
      </c>
      <c r="AA377" s="1">
        <v>43110</v>
      </c>
      <c r="AB377" s="1">
        <v>43124</v>
      </c>
      <c r="AC377" t="s">
        <v>36</v>
      </c>
    </row>
    <row r="378" spans="1:29" x14ac:dyDescent="0.2">
      <c r="A378" t="s">
        <v>6739</v>
      </c>
      <c r="B378" t="str">
        <f>VLOOKUP(Table110[[#This Row],[Full Name (formatted)]],peopleNew[],2,0)</f>
        <v>765291020</v>
      </c>
      <c r="C378" t="str">
        <f>TRIM(Table110[[#This Row],[Full Name (pre trim)]])</f>
        <v>Samuel A Gerould</v>
      </c>
      <c r="D378" t="s">
        <v>2505</v>
      </c>
      <c r="E378" t="s">
        <v>2506</v>
      </c>
      <c r="F378" t="s">
        <v>2507</v>
      </c>
      <c r="G378" t="s">
        <v>80</v>
      </c>
      <c r="H378" t="s">
        <v>24</v>
      </c>
      <c r="I378" t="s">
        <v>25</v>
      </c>
      <c r="J378" t="s">
        <v>125</v>
      </c>
      <c r="K378" t="s">
        <v>125</v>
      </c>
      <c r="L378" t="str">
        <f>VLOOKUP(Table110[[#This Row],[Reports to formatted]],peopleNew[],2,0)</f>
        <v>476544013</v>
      </c>
      <c r="M378" t="s">
        <v>126</v>
      </c>
      <c r="N378" t="s">
        <v>126</v>
      </c>
      <c r="O378" t="str">
        <f>VLOOKUP(Table110[[#This Row],[Works for Group Formatted]],groupsNew[],2,0)</f>
        <v>476549181</v>
      </c>
      <c r="P378" t="s">
        <v>28</v>
      </c>
      <c r="Q378" t="s">
        <v>29</v>
      </c>
      <c r="R378" t="s">
        <v>30</v>
      </c>
      <c r="S378" t="s">
        <v>2508</v>
      </c>
      <c r="T378" t="s">
        <v>128</v>
      </c>
      <c r="U378" t="s">
        <v>129</v>
      </c>
      <c r="V378" t="s">
        <v>86</v>
      </c>
      <c r="W378">
        <v>1615.39</v>
      </c>
      <c r="X378" t="s">
        <v>35</v>
      </c>
      <c r="Y378">
        <v>20</v>
      </c>
      <c r="Z378" s="1">
        <v>43097</v>
      </c>
      <c r="AA378" s="1">
        <v>43110</v>
      </c>
      <c r="AB378" s="1">
        <v>43124</v>
      </c>
      <c r="AC378" t="s">
        <v>36</v>
      </c>
    </row>
    <row r="379" spans="1:29" x14ac:dyDescent="0.2">
      <c r="A379" t="s">
        <v>6317</v>
      </c>
      <c r="B379" t="str">
        <f>VLOOKUP(Table110[[#This Row],[Full Name (formatted)]],peopleNew[],2,0)</f>
        <v>476544837</v>
      </c>
      <c r="C379" t="str">
        <f>TRIM(Table110[[#This Row],[Full Name (pre trim)]])</f>
        <v>Miriam O Aldana</v>
      </c>
      <c r="D379" t="s">
        <v>200</v>
      </c>
      <c r="E379" t="s">
        <v>201</v>
      </c>
      <c r="F379" t="s">
        <v>202</v>
      </c>
      <c r="G379" t="s">
        <v>203</v>
      </c>
      <c r="H379" t="s">
        <v>24</v>
      </c>
      <c r="I379" t="s">
        <v>25</v>
      </c>
      <c r="J379" t="s">
        <v>204</v>
      </c>
      <c r="K379" t="s">
        <v>29591</v>
      </c>
      <c r="L379" t="str">
        <f>VLOOKUP(Table110[[#This Row],[Reports to formatted]],peopleNew[],2,0)</f>
        <v>476547704</v>
      </c>
      <c r="M379" t="s">
        <v>205</v>
      </c>
      <c r="N379" t="s">
        <v>42684</v>
      </c>
      <c r="O379" t="str">
        <f>VLOOKUP(Table110[[#This Row],[Works for Group Formatted]],groupsNew[],2,0)</f>
        <v>476549176</v>
      </c>
      <c r="P379" t="s">
        <v>28</v>
      </c>
      <c r="Q379" t="s">
        <v>29</v>
      </c>
      <c r="R379" t="s">
        <v>30</v>
      </c>
      <c r="S379" t="s">
        <v>206</v>
      </c>
      <c r="T379" t="s">
        <v>207</v>
      </c>
      <c r="U379" t="s">
        <v>208</v>
      </c>
      <c r="V379" t="s">
        <v>209</v>
      </c>
      <c r="W379">
        <v>1884.62</v>
      </c>
      <c r="X379" t="s">
        <v>35</v>
      </c>
      <c r="Y379">
        <v>20</v>
      </c>
      <c r="Z379" s="1">
        <v>43097</v>
      </c>
      <c r="AA379" s="1">
        <v>43110</v>
      </c>
      <c r="AB379" s="1">
        <v>43124</v>
      </c>
      <c r="AC379" t="s">
        <v>36</v>
      </c>
    </row>
    <row r="380" spans="1:29" x14ac:dyDescent="0.2">
      <c r="A380" t="s">
        <v>6476</v>
      </c>
      <c r="B380" t="str">
        <f>VLOOKUP(Table110[[#This Row],[Full Name (formatted)]],peopleNew[],2,0)</f>
        <v>476544852</v>
      </c>
      <c r="C380" t="str">
        <f>TRIM(Table110[[#This Row],[Full Name (pre trim)]])</f>
        <v>Priscilla Carrow</v>
      </c>
      <c r="D380" t="s">
        <v>1234</v>
      </c>
      <c r="E380" t="s">
        <v>1235</v>
      </c>
      <c r="F380" t="s">
        <v>1236</v>
      </c>
      <c r="G380" t="s">
        <v>1237</v>
      </c>
      <c r="H380" t="s">
        <v>24</v>
      </c>
      <c r="I380" t="s">
        <v>25</v>
      </c>
      <c r="J380" t="s">
        <v>204</v>
      </c>
      <c r="K380" t="s">
        <v>29591</v>
      </c>
      <c r="L380" t="str">
        <f>VLOOKUP(Table110[[#This Row],[Reports to formatted]],peopleNew[],2,0)</f>
        <v>476547704</v>
      </c>
      <c r="M380" t="s">
        <v>205</v>
      </c>
      <c r="N380" t="s">
        <v>42684</v>
      </c>
      <c r="O380" t="str">
        <f>VLOOKUP(Table110[[#This Row],[Works for Group Formatted]],groupsNew[],2,0)</f>
        <v>476549176</v>
      </c>
      <c r="P380" t="s">
        <v>28</v>
      </c>
      <c r="Q380" t="s">
        <v>29</v>
      </c>
      <c r="R380" t="s">
        <v>30</v>
      </c>
      <c r="S380" t="s">
        <v>1238</v>
      </c>
      <c r="T380" t="s">
        <v>207</v>
      </c>
      <c r="U380" t="s">
        <v>208</v>
      </c>
      <c r="V380" t="s">
        <v>1239</v>
      </c>
      <c r="W380">
        <v>788.47</v>
      </c>
      <c r="X380" t="s">
        <v>47</v>
      </c>
      <c r="Y380">
        <v>20</v>
      </c>
      <c r="Z380" s="1">
        <v>43097</v>
      </c>
      <c r="AA380" s="1">
        <v>43110</v>
      </c>
      <c r="AB380" s="1">
        <v>43124</v>
      </c>
      <c r="AC380" t="s">
        <v>36</v>
      </c>
    </row>
    <row r="381" spans="1:29" x14ac:dyDescent="0.2">
      <c r="A381" t="s">
        <v>6692</v>
      </c>
      <c r="B381" t="str">
        <f>VLOOKUP(Table110[[#This Row],[Full Name (formatted)]],peopleNew[],2,0)</f>
        <v>476546880</v>
      </c>
      <c r="C381" t="str">
        <f>TRIM(Table110[[#This Row],[Full Name (pre trim)]])</f>
        <v>Deanna Foote</v>
      </c>
      <c r="D381" t="s">
        <v>2283</v>
      </c>
      <c r="E381" t="s">
        <v>2284</v>
      </c>
      <c r="F381" t="s">
        <v>2285</v>
      </c>
      <c r="G381" t="s">
        <v>134</v>
      </c>
      <c r="H381" t="s">
        <v>24</v>
      </c>
      <c r="I381" t="s">
        <v>25</v>
      </c>
      <c r="J381" t="s">
        <v>204</v>
      </c>
      <c r="K381" t="s">
        <v>29591</v>
      </c>
      <c r="L381" t="str">
        <f>VLOOKUP(Table110[[#This Row],[Reports to formatted]],peopleNew[],2,0)</f>
        <v>476547704</v>
      </c>
      <c r="M381" t="s">
        <v>205</v>
      </c>
      <c r="N381" t="s">
        <v>42684</v>
      </c>
      <c r="O381" t="str">
        <f>VLOOKUP(Table110[[#This Row],[Works for Group Formatted]],groupsNew[],2,0)</f>
        <v>476549176</v>
      </c>
      <c r="P381" t="s">
        <v>28</v>
      </c>
      <c r="Q381" t="s">
        <v>29</v>
      </c>
      <c r="R381" t="s">
        <v>30</v>
      </c>
      <c r="S381" t="s">
        <v>2286</v>
      </c>
      <c r="T381" t="s">
        <v>207</v>
      </c>
      <c r="U381" t="s">
        <v>208</v>
      </c>
      <c r="V381" t="s">
        <v>136</v>
      </c>
      <c r="W381">
        <v>2500</v>
      </c>
      <c r="X381" t="s">
        <v>35</v>
      </c>
      <c r="Y381">
        <v>20</v>
      </c>
      <c r="Z381" s="1">
        <v>43097</v>
      </c>
      <c r="AA381" s="1">
        <v>43110</v>
      </c>
      <c r="AB381" s="1">
        <v>43124</v>
      </c>
      <c r="AC381" t="s">
        <v>36</v>
      </c>
    </row>
    <row r="382" spans="1:29" x14ac:dyDescent="0.2">
      <c r="A382" t="s">
        <v>7452</v>
      </c>
      <c r="B382" t="str">
        <f>VLOOKUP(Table110[[#This Row],[Full Name (formatted)]],peopleNew[],2,0)</f>
        <v>476546902</v>
      </c>
      <c r="C382" t="str">
        <f>TRIM(Table110[[#This Row],[Full Name (pre trim)]])</f>
        <v>Juan B Soto</v>
      </c>
      <c r="D382" t="s">
        <v>5606</v>
      </c>
      <c r="E382" t="s">
        <v>5607</v>
      </c>
      <c r="F382" t="s">
        <v>5608</v>
      </c>
      <c r="G382" t="s">
        <v>790</v>
      </c>
      <c r="H382" t="s">
        <v>24</v>
      </c>
      <c r="I382" t="s">
        <v>25</v>
      </c>
      <c r="J382" t="s">
        <v>204</v>
      </c>
      <c r="K382" t="s">
        <v>29591</v>
      </c>
      <c r="L382" t="str">
        <f>VLOOKUP(Table110[[#This Row],[Reports to formatted]],peopleNew[],2,0)</f>
        <v>476547704</v>
      </c>
      <c r="M382" t="s">
        <v>205</v>
      </c>
      <c r="N382" t="s">
        <v>42684</v>
      </c>
      <c r="O382" t="str">
        <f>VLOOKUP(Table110[[#This Row],[Works for Group Formatted]],groupsNew[],2,0)</f>
        <v>476549176</v>
      </c>
      <c r="P382" t="s">
        <v>28</v>
      </c>
      <c r="Q382" t="s">
        <v>29</v>
      </c>
      <c r="R382" t="s">
        <v>30</v>
      </c>
      <c r="S382" t="s">
        <v>5609</v>
      </c>
      <c r="T382" t="s">
        <v>207</v>
      </c>
      <c r="U382" t="s">
        <v>208</v>
      </c>
      <c r="V382" t="s">
        <v>792</v>
      </c>
      <c r="W382">
        <v>2615.39</v>
      </c>
      <c r="X382" t="s">
        <v>35</v>
      </c>
      <c r="Y382">
        <v>20</v>
      </c>
      <c r="Z382" s="1">
        <v>43097</v>
      </c>
      <c r="AA382" s="1">
        <v>43110</v>
      </c>
      <c r="AB382" s="1">
        <v>43124</v>
      </c>
      <c r="AC382" t="s">
        <v>36</v>
      </c>
    </row>
    <row r="383" spans="1:29" x14ac:dyDescent="0.2">
      <c r="A383" t="s">
        <v>7251</v>
      </c>
      <c r="B383" t="str">
        <f>VLOOKUP(Table110[[#This Row],[Full Name (formatted)]],peopleNew[],2,0)</f>
        <v>476547066</v>
      </c>
      <c r="C383" t="str">
        <f>TRIM(Table110[[#This Row],[Full Name (pre trim)]])</f>
        <v>Margarita Perez</v>
      </c>
      <c r="D383" t="s">
        <v>4761</v>
      </c>
      <c r="E383" t="s">
        <v>4762</v>
      </c>
      <c r="F383" t="s">
        <v>4763</v>
      </c>
      <c r="G383" t="s">
        <v>4764</v>
      </c>
      <c r="H383" t="s">
        <v>24</v>
      </c>
      <c r="I383" t="s">
        <v>8540</v>
      </c>
      <c r="J383" t="s">
        <v>204</v>
      </c>
      <c r="K383" t="s">
        <v>29591</v>
      </c>
      <c r="L383" t="str">
        <f>VLOOKUP(Table110[[#This Row],[Reports to formatted]],peopleNew[],2,0)</f>
        <v>476547704</v>
      </c>
      <c r="M383" t="s">
        <v>205</v>
      </c>
      <c r="N383" t="s">
        <v>42684</v>
      </c>
      <c r="O383" t="str">
        <f>VLOOKUP(Table110[[#This Row],[Works for Group Formatted]],groupsNew[],2,0)</f>
        <v>476549176</v>
      </c>
      <c r="P383" t="s">
        <v>28</v>
      </c>
      <c r="Q383" t="s">
        <v>29</v>
      </c>
      <c r="R383" t="s">
        <v>30</v>
      </c>
      <c r="S383" t="s">
        <v>4765</v>
      </c>
      <c r="T383" t="s">
        <v>207</v>
      </c>
      <c r="U383" t="s">
        <v>66</v>
      </c>
      <c r="V383" t="s">
        <v>4766</v>
      </c>
      <c r="W383">
        <v>2403.85</v>
      </c>
      <c r="X383" t="s">
        <v>35</v>
      </c>
      <c r="Y383">
        <v>20</v>
      </c>
      <c r="Z383" s="1">
        <v>43097</v>
      </c>
      <c r="AA383" s="1">
        <v>43110</v>
      </c>
      <c r="AB383" s="1">
        <v>43124</v>
      </c>
      <c r="AC383" t="s">
        <v>36</v>
      </c>
    </row>
    <row r="384" spans="1:29" x14ac:dyDescent="0.2">
      <c r="A384" t="s">
        <v>6447</v>
      </c>
      <c r="B384" t="str">
        <f>VLOOKUP(Table110[[#This Row],[Full Name (formatted)]],peopleNew[],2,0)</f>
        <v>567679228</v>
      </c>
      <c r="C384" t="str">
        <f>TRIM(Table110[[#This Row],[Full Name (pre trim)]])</f>
        <v>David Burgoa</v>
      </c>
      <c r="D384" t="s">
        <v>1057</v>
      </c>
      <c r="E384" t="s">
        <v>1058</v>
      </c>
      <c r="F384" t="s">
        <v>1059</v>
      </c>
      <c r="G384" t="s">
        <v>23</v>
      </c>
      <c r="H384" t="s">
        <v>24</v>
      </c>
      <c r="I384" t="s">
        <v>25</v>
      </c>
      <c r="J384" t="s">
        <v>204</v>
      </c>
      <c r="K384" t="s">
        <v>29591</v>
      </c>
      <c r="L384" t="str">
        <f>VLOOKUP(Table110[[#This Row],[Reports to formatted]],peopleNew[],2,0)</f>
        <v>476547704</v>
      </c>
      <c r="M384" t="s">
        <v>205</v>
      </c>
      <c r="N384" t="s">
        <v>42684</v>
      </c>
      <c r="O384" t="str">
        <f>VLOOKUP(Table110[[#This Row],[Works for Group Formatted]],groupsNew[],2,0)</f>
        <v>476549176</v>
      </c>
      <c r="P384" t="s">
        <v>28</v>
      </c>
      <c r="Q384" t="s">
        <v>29</v>
      </c>
      <c r="R384" t="s">
        <v>30</v>
      </c>
      <c r="S384" t="s">
        <v>1060</v>
      </c>
      <c r="T384" t="s">
        <v>207</v>
      </c>
      <c r="U384" t="s">
        <v>208</v>
      </c>
      <c r="V384" t="s">
        <v>34</v>
      </c>
      <c r="W384">
        <v>1884.62</v>
      </c>
      <c r="X384" t="s">
        <v>35</v>
      </c>
      <c r="Y384">
        <v>20</v>
      </c>
      <c r="Z384" s="1">
        <v>43097</v>
      </c>
      <c r="AA384" s="1">
        <v>43110</v>
      </c>
      <c r="AB384" s="1">
        <v>43124</v>
      </c>
      <c r="AC384" t="s">
        <v>36</v>
      </c>
    </row>
    <row r="385" spans="1:29" x14ac:dyDescent="0.2">
      <c r="A385" t="s">
        <v>7226</v>
      </c>
      <c r="B385" t="str">
        <f>VLOOKUP(Table110[[#This Row],[Full Name (formatted)]],peopleNew[],2,0)</f>
        <v>567679233</v>
      </c>
      <c r="C385" t="str">
        <f>TRIM(Table110[[#This Row],[Full Name (pre trim)]])</f>
        <v>Emely C Paez</v>
      </c>
      <c r="D385" t="s">
        <v>4661</v>
      </c>
      <c r="E385" t="s">
        <v>4662</v>
      </c>
      <c r="F385" t="s">
        <v>4663</v>
      </c>
      <c r="G385" t="s">
        <v>643</v>
      </c>
      <c r="H385" t="s">
        <v>24</v>
      </c>
      <c r="I385" t="s">
        <v>25</v>
      </c>
      <c r="J385" t="s">
        <v>204</v>
      </c>
      <c r="K385" t="s">
        <v>29591</v>
      </c>
      <c r="L385" t="str">
        <f>VLOOKUP(Table110[[#This Row],[Reports to formatted]],peopleNew[],2,0)</f>
        <v>476547704</v>
      </c>
      <c r="M385" t="s">
        <v>205</v>
      </c>
      <c r="N385" t="s">
        <v>42684</v>
      </c>
      <c r="O385" t="str">
        <f>VLOOKUP(Table110[[#This Row],[Works for Group Formatted]],groupsNew[],2,0)</f>
        <v>476549176</v>
      </c>
      <c r="P385" t="s">
        <v>28</v>
      </c>
      <c r="Q385" t="s">
        <v>29</v>
      </c>
      <c r="R385" t="s">
        <v>30</v>
      </c>
      <c r="S385" t="s">
        <v>4664</v>
      </c>
      <c r="T385" t="s">
        <v>207</v>
      </c>
      <c r="U385" t="s">
        <v>208</v>
      </c>
      <c r="V385" t="s">
        <v>648</v>
      </c>
      <c r="W385">
        <v>3057.7</v>
      </c>
      <c r="X385" t="s">
        <v>35</v>
      </c>
      <c r="Y385">
        <v>20</v>
      </c>
      <c r="Z385" s="1">
        <v>43097</v>
      </c>
      <c r="AA385" s="1">
        <v>43110</v>
      </c>
      <c r="AB385" s="1">
        <v>43124</v>
      </c>
      <c r="AC385" t="s">
        <v>36</v>
      </c>
    </row>
    <row r="386" spans="1:29" x14ac:dyDescent="0.2">
      <c r="A386" t="s">
        <v>7213</v>
      </c>
      <c r="B386" t="str">
        <f>VLOOKUP(Table110[[#This Row],[Full Name (formatted)]],peopleNew[],2,0)</f>
        <v>681225324</v>
      </c>
      <c r="C386" t="str">
        <f>TRIM(Table110[[#This Row],[Full Name (pre trim)]])</f>
        <v>Stephanie Olcese</v>
      </c>
      <c r="D386" t="s">
        <v>4604</v>
      </c>
      <c r="E386" t="s">
        <v>4605</v>
      </c>
      <c r="F386" t="s">
        <v>4606</v>
      </c>
      <c r="G386" t="s">
        <v>4607</v>
      </c>
      <c r="H386" t="s">
        <v>24</v>
      </c>
      <c r="I386" t="s">
        <v>25</v>
      </c>
      <c r="J386" t="s">
        <v>204</v>
      </c>
      <c r="K386" t="s">
        <v>29591</v>
      </c>
      <c r="L386" t="str">
        <f>VLOOKUP(Table110[[#This Row],[Reports to formatted]],peopleNew[],2,0)</f>
        <v>476547704</v>
      </c>
      <c r="M386" t="s">
        <v>205</v>
      </c>
      <c r="N386" t="s">
        <v>42684</v>
      </c>
      <c r="O386" t="str">
        <f>VLOOKUP(Table110[[#This Row],[Works for Group Formatted]],groupsNew[],2,0)</f>
        <v>476549176</v>
      </c>
      <c r="P386" t="s">
        <v>28</v>
      </c>
      <c r="Q386" t="s">
        <v>29</v>
      </c>
      <c r="R386" t="s">
        <v>30</v>
      </c>
      <c r="S386" t="s">
        <v>4608</v>
      </c>
      <c r="T386" t="s">
        <v>207</v>
      </c>
      <c r="U386" t="s">
        <v>208</v>
      </c>
      <c r="V386" t="s">
        <v>4609</v>
      </c>
      <c r="W386">
        <v>1538.47</v>
      </c>
      <c r="X386" t="s">
        <v>35</v>
      </c>
      <c r="Y386">
        <v>20</v>
      </c>
      <c r="Z386" s="1">
        <v>43097</v>
      </c>
      <c r="AA386" s="1">
        <v>43110</v>
      </c>
      <c r="AB386" s="1">
        <v>43124</v>
      </c>
      <c r="AC386" t="s">
        <v>36</v>
      </c>
    </row>
    <row r="387" spans="1:29" x14ac:dyDescent="0.2">
      <c r="A387" t="s">
        <v>6947</v>
      </c>
      <c r="B387" t="str">
        <f>VLOOKUP(Table110[[#This Row],[Full Name (formatted)]],peopleNew[],2,0)</f>
        <v>765291016</v>
      </c>
      <c r="C387" t="str">
        <f>TRIM(Table110[[#This Row],[Full Name (pre trim)]])</f>
        <v>Dragan Konstantinovic</v>
      </c>
      <c r="D387" t="s">
        <v>3455</v>
      </c>
      <c r="E387" t="s">
        <v>3456</v>
      </c>
      <c r="F387" t="s">
        <v>3457</v>
      </c>
      <c r="G387" t="s">
        <v>3458</v>
      </c>
      <c r="H387" t="s">
        <v>24</v>
      </c>
      <c r="I387" t="s">
        <v>25</v>
      </c>
      <c r="J387" t="s">
        <v>204</v>
      </c>
      <c r="K387" t="s">
        <v>29591</v>
      </c>
      <c r="L387" t="str">
        <f>VLOOKUP(Table110[[#This Row],[Reports to formatted]],peopleNew[],2,0)</f>
        <v>476547704</v>
      </c>
      <c r="M387" t="s">
        <v>205</v>
      </c>
      <c r="N387" t="s">
        <v>42684</v>
      </c>
      <c r="O387" t="str">
        <f>VLOOKUP(Table110[[#This Row],[Works for Group Formatted]],groupsNew[],2,0)</f>
        <v>476549176</v>
      </c>
      <c r="P387" t="s">
        <v>28</v>
      </c>
      <c r="Q387" t="s">
        <v>29</v>
      </c>
      <c r="R387" t="s">
        <v>30</v>
      </c>
      <c r="S387" t="s">
        <v>3459</v>
      </c>
      <c r="T387" t="s">
        <v>207</v>
      </c>
      <c r="U387" t="s">
        <v>208</v>
      </c>
      <c r="V387" t="s">
        <v>3460</v>
      </c>
      <c r="W387">
        <v>1538.47</v>
      </c>
      <c r="X387" t="s">
        <v>35</v>
      </c>
      <c r="Y387">
        <v>20</v>
      </c>
      <c r="Z387" s="1">
        <v>43097</v>
      </c>
      <c r="AA387" s="1">
        <v>43110</v>
      </c>
      <c r="AB387" s="1">
        <v>43124</v>
      </c>
      <c r="AC387" t="s">
        <v>36</v>
      </c>
    </row>
    <row r="388" spans="1:29" x14ac:dyDescent="0.2">
      <c r="A388" t="s">
        <v>7447</v>
      </c>
      <c r="B388" t="str">
        <f>VLOOKUP(Table110[[#This Row],[Full Name (formatted)]],peopleNew[],2,0)</f>
        <v>765291017</v>
      </c>
      <c r="C388" t="str">
        <f>TRIM(Table110[[#This Row],[Full Name (pre trim)]])</f>
        <v>Phiveline Solano</v>
      </c>
      <c r="D388" t="s">
        <v>5586</v>
      </c>
      <c r="E388" t="s">
        <v>5587</v>
      </c>
      <c r="F388" t="s">
        <v>5588</v>
      </c>
      <c r="G388" t="s">
        <v>3117</v>
      </c>
      <c r="H388" t="s">
        <v>24</v>
      </c>
      <c r="I388" t="s">
        <v>25</v>
      </c>
      <c r="J388" t="s">
        <v>204</v>
      </c>
      <c r="K388" t="s">
        <v>29591</v>
      </c>
      <c r="L388" t="str">
        <f>VLOOKUP(Table110[[#This Row],[Reports to formatted]],peopleNew[],2,0)</f>
        <v>476547704</v>
      </c>
      <c r="M388" t="s">
        <v>205</v>
      </c>
      <c r="N388" t="s">
        <v>42684</v>
      </c>
      <c r="O388" t="str">
        <f>VLOOKUP(Table110[[#This Row],[Works for Group Formatted]],groupsNew[],2,0)</f>
        <v>476549176</v>
      </c>
      <c r="P388" t="s">
        <v>28</v>
      </c>
      <c r="Q388" t="s">
        <v>29</v>
      </c>
      <c r="R388" t="s">
        <v>30</v>
      </c>
      <c r="S388" t="s">
        <v>5589</v>
      </c>
      <c r="T388" t="s">
        <v>207</v>
      </c>
      <c r="U388" t="s">
        <v>208</v>
      </c>
      <c r="V388" t="s">
        <v>3119</v>
      </c>
      <c r="W388">
        <v>1538.47</v>
      </c>
      <c r="X388" t="s">
        <v>35</v>
      </c>
      <c r="Y388">
        <v>20</v>
      </c>
      <c r="Z388" s="1">
        <v>43097</v>
      </c>
      <c r="AA388" s="1">
        <v>43110</v>
      </c>
      <c r="AB388" s="1">
        <v>43124</v>
      </c>
      <c r="AC388" t="s">
        <v>36</v>
      </c>
    </row>
    <row r="389" spans="1:29" x14ac:dyDescent="0.2">
      <c r="A389" t="s">
        <v>6685</v>
      </c>
      <c r="B389" t="str">
        <f>VLOOKUP(Table110[[#This Row],[Full Name (formatted)]],peopleNew[],2,0)</f>
        <v>765291079</v>
      </c>
      <c r="C389" t="str">
        <f>TRIM(Table110[[#This Row],[Full Name (pre trim)]])</f>
        <v>Alexander R Flood</v>
      </c>
      <c r="D389" t="s">
        <v>2256</v>
      </c>
      <c r="E389" t="s">
        <v>2257</v>
      </c>
      <c r="F389" t="s">
        <v>2258</v>
      </c>
      <c r="G389" t="s">
        <v>429</v>
      </c>
      <c r="H389" t="s">
        <v>24</v>
      </c>
      <c r="I389" t="s">
        <v>8540</v>
      </c>
      <c r="J389" t="s">
        <v>204</v>
      </c>
      <c r="K389" t="s">
        <v>29591</v>
      </c>
      <c r="L389" t="str">
        <f>VLOOKUP(Table110[[#This Row],[Reports to formatted]],peopleNew[],2,0)</f>
        <v>476547704</v>
      </c>
      <c r="M389" t="s">
        <v>205</v>
      </c>
      <c r="N389" t="s">
        <v>42684</v>
      </c>
      <c r="O389" t="str">
        <f>VLOOKUP(Table110[[#This Row],[Works for Group Formatted]],groupsNew[],2,0)</f>
        <v>476549176</v>
      </c>
      <c r="P389" t="s">
        <v>28</v>
      </c>
      <c r="Q389" t="s">
        <v>29</v>
      </c>
      <c r="R389" t="s">
        <v>30</v>
      </c>
      <c r="S389" t="s">
        <v>2259</v>
      </c>
      <c r="T389" t="s">
        <v>207</v>
      </c>
      <c r="U389" t="s">
        <v>66</v>
      </c>
      <c r="V389" t="s">
        <v>434</v>
      </c>
      <c r="W389">
        <v>822.5</v>
      </c>
      <c r="X389" t="s">
        <v>47</v>
      </c>
      <c r="Y389">
        <v>20</v>
      </c>
      <c r="Z389" s="1">
        <v>43097</v>
      </c>
      <c r="AA389" s="1">
        <v>43110</v>
      </c>
      <c r="AB389" s="1">
        <v>43124</v>
      </c>
      <c r="AC389" t="s">
        <v>36</v>
      </c>
    </row>
    <row r="390" spans="1:29" x14ac:dyDescent="0.2">
      <c r="A390" t="s">
        <v>6832</v>
      </c>
      <c r="B390" t="str">
        <f>VLOOKUP(Table110[[#This Row],[Full Name (formatted)]],peopleNew[],2,0)</f>
        <v>765291080</v>
      </c>
      <c r="C390" t="str">
        <f>TRIM(Table110[[#This Row],[Full Name (pre trim)]])</f>
        <v>Scott P Henderson</v>
      </c>
      <c r="D390" t="s">
        <v>2947</v>
      </c>
      <c r="E390" t="s">
        <v>2948</v>
      </c>
      <c r="F390" t="s">
        <v>2949</v>
      </c>
      <c r="G390" t="s">
        <v>903</v>
      </c>
      <c r="H390" t="s">
        <v>24</v>
      </c>
      <c r="I390" t="s">
        <v>8540</v>
      </c>
      <c r="J390" t="s">
        <v>204</v>
      </c>
      <c r="K390" t="s">
        <v>29591</v>
      </c>
      <c r="L390" t="str">
        <f>VLOOKUP(Table110[[#This Row],[Reports to formatted]],peopleNew[],2,0)</f>
        <v>476547704</v>
      </c>
      <c r="M390" t="s">
        <v>205</v>
      </c>
      <c r="N390" t="s">
        <v>42684</v>
      </c>
      <c r="O390" t="str">
        <f>VLOOKUP(Table110[[#This Row],[Works for Group Formatted]],groupsNew[],2,0)</f>
        <v>476549176</v>
      </c>
      <c r="P390" t="s">
        <v>28</v>
      </c>
      <c r="Q390" t="s">
        <v>29</v>
      </c>
      <c r="R390" t="s">
        <v>30</v>
      </c>
      <c r="S390" t="s">
        <v>2950</v>
      </c>
      <c r="T390" t="s">
        <v>207</v>
      </c>
      <c r="U390" t="s">
        <v>66</v>
      </c>
      <c r="V390" t="s">
        <v>905</v>
      </c>
      <c r="W390">
        <v>986.47</v>
      </c>
      <c r="X390" t="s">
        <v>47</v>
      </c>
      <c r="Y390">
        <v>20</v>
      </c>
      <c r="Z390" s="1">
        <v>43097</v>
      </c>
      <c r="AA390" s="1">
        <v>43110</v>
      </c>
      <c r="AB390" s="1">
        <v>43124</v>
      </c>
      <c r="AC390" t="s">
        <v>36</v>
      </c>
    </row>
    <row r="391" spans="1:29" x14ac:dyDescent="0.2">
      <c r="A391" t="s">
        <v>6562</v>
      </c>
      <c r="B391" t="str">
        <f>VLOOKUP(Table110[[#This Row],[Full Name (formatted)]],peopleNew[],2,0)</f>
        <v>476544809</v>
      </c>
      <c r="C391" t="str">
        <f>TRIM(Table110[[#This Row],[Full Name (pre trim)]])</f>
        <v>George R Damalas</v>
      </c>
      <c r="D391" t="s">
        <v>1677</v>
      </c>
      <c r="E391" t="s">
        <v>1678</v>
      </c>
      <c r="F391" t="s">
        <v>1679</v>
      </c>
      <c r="G391" t="s">
        <v>790</v>
      </c>
      <c r="H391" t="s">
        <v>24</v>
      </c>
      <c r="I391" t="s">
        <v>25</v>
      </c>
      <c r="J391" t="s">
        <v>229</v>
      </c>
      <c r="K391" t="s">
        <v>229</v>
      </c>
      <c r="L391" t="str">
        <f>VLOOKUP(Table110[[#This Row],[Reports to formatted]],peopleNew[],2,0)</f>
        <v>476542951</v>
      </c>
      <c r="M391" t="s">
        <v>230</v>
      </c>
      <c r="N391" t="s">
        <v>230</v>
      </c>
      <c r="O391" t="str">
        <f>VLOOKUP(Table110[[#This Row],[Works for Group Formatted]],groupsNew[],2,0)</f>
        <v>476548982</v>
      </c>
      <c r="P391" t="s">
        <v>28</v>
      </c>
      <c r="Q391" t="s">
        <v>29</v>
      </c>
      <c r="R391" t="s">
        <v>30</v>
      </c>
      <c r="S391" t="s">
        <v>1680</v>
      </c>
      <c r="T391" t="s">
        <v>232</v>
      </c>
      <c r="U391" t="s">
        <v>153</v>
      </c>
      <c r="V391" t="s">
        <v>792</v>
      </c>
      <c r="W391">
        <v>2576.9299999999998</v>
      </c>
      <c r="X391" t="s">
        <v>35</v>
      </c>
      <c r="Y391">
        <v>20</v>
      </c>
      <c r="Z391" s="1">
        <v>43097</v>
      </c>
      <c r="AA391" s="1">
        <v>43110</v>
      </c>
      <c r="AB391" s="1">
        <v>43124</v>
      </c>
      <c r="AC391" t="s">
        <v>36</v>
      </c>
    </row>
    <row r="392" spans="1:29" x14ac:dyDescent="0.2">
      <c r="A392" t="s">
        <v>7252</v>
      </c>
      <c r="B392" t="str">
        <f>VLOOKUP(Table110[[#This Row],[Full Name (formatted)]],peopleNew[],2,0)</f>
        <v>476544821</v>
      </c>
      <c r="C392" t="str">
        <f>TRIM(Table110[[#This Row],[Full Name (pre trim)]])</f>
        <v>Jose-ramon Perez-lopez</v>
      </c>
      <c r="D392" t="s">
        <v>4767</v>
      </c>
      <c r="E392" t="s">
        <v>4768</v>
      </c>
      <c r="F392" t="s">
        <v>4769</v>
      </c>
      <c r="G392" t="s">
        <v>40</v>
      </c>
      <c r="H392" t="s">
        <v>24</v>
      </c>
      <c r="I392" t="s">
        <v>25</v>
      </c>
      <c r="J392" t="s">
        <v>229</v>
      </c>
      <c r="K392" t="s">
        <v>229</v>
      </c>
      <c r="L392" t="str">
        <f>VLOOKUP(Table110[[#This Row],[Reports to formatted]],peopleNew[],2,0)</f>
        <v>476542951</v>
      </c>
      <c r="M392" t="s">
        <v>230</v>
      </c>
      <c r="N392" t="s">
        <v>230</v>
      </c>
      <c r="O392" t="str">
        <f>VLOOKUP(Table110[[#This Row],[Works for Group Formatted]],groupsNew[],2,0)</f>
        <v>476548982</v>
      </c>
      <c r="P392" t="s">
        <v>28</v>
      </c>
      <c r="Q392" t="s">
        <v>29</v>
      </c>
      <c r="R392" t="s">
        <v>30</v>
      </c>
      <c r="S392" t="s">
        <v>4770</v>
      </c>
      <c r="T392" t="s">
        <v>232</v>
      </c>
      <c r="U392" t="s">
        <v>153</v>
      </c>
      <c r="V392" t="s">
        <v>46</v>
      </c>
      <c r="W392">
        <v>2115.39</v>
      </c>
      <c r="X392" t="s">
        <v>35</v>
      </c>
      <c r="Y392">
        <v>20</v>
      </c>
      <c r="Z392" s="1">
        <v>43097</v>
      </c>
      <c r="AA392" s="1">
        <v>43110</v>
      </c>
      <c r="AB392" s="1">
        <v>43124</v>
      </c>
      <c r="AC392" t="s">
        <v>36</v>
      </c>
    </row>
    <row r="393" spans="1:29" x14ac:dyDescent="0.2">
      <c r="A393" t="s">
        <v>7119</v>
      </c>
      <c r="B393" t="str">
        <f>VLOOKUP(Table110[[#This Row],[Full Name (formatted)]],peopleNew[],2,0)</f>
        <v>476546836</v>
      </c>
      <c r="C393" t="str">
        <f>TRIM(Table110[[#This Row],[Full Name (pre trim)]])</f>
        <v>Gregory G Meyer</v>
      </c>
      <c r="D393" t="s">
        <v>4193</v>
      </c>
      <c r="E393" t="s">
        <v>4194</v>
      </c>
      <c r="F393" t="s">
        <v>4191</v>
      </c>
      <c r="G393" t="s">
        <v>643</v>
      </c>
      <c r="H393" t="s">
        <v>24</v>
      </c>
      <c r="I393" t="s">
        <v>25</v>
      </c>
      <c r="J393" t="s">
        <v>229</v>
      </c>
      <c r="K393" t="s">
        <v>229</v>
      </c>
      <c r="L393" t="str">
        <f>VLOOKUP(Table110[[#This Row],[Reports to formatted]],peopleNew[],2,0)</f>
        <v>476542951</v>
      </c>
      <c r="M393" t="s">
        <v>230</v>
      </c>
      <c r="N393" t="s">
        <v>230</v>
      </c>
      <c r="O393" t="str">
        <f>VLOOKUP(Table110[[#This Row],[Works for Group Formatted]],groupsNew[],2,0)</f>
        <v>476548982</v>
      </c>
      <c r="P393" t="s">
        <v>28</v>
      </c>
      <c r="Q393" t="s">
        <v>29</v>
      </c>
      <c r="R393" t="s">
        <v>30</v>
      </c>
      <c r="S393" t="s">
        <v>4195</v>
      </c>
      <c r="T393" t="s">
        <v>232</v>
      </c>
      <c r="U393" t="s">
        <v>153</v>
      </c>
      <c r="V393" t="s">
        <v>648</v>
      </c>
      <c r="W393">
        <v>3750</v>
      </c>
      <c r="X393" t="s">
        <v>35</v>
      </c>
      <c r="Y393">
        <v>20</v>
      </c>
      <c r="Z393" s="1">
        <v>43097</v>
      </c>
      <c r="AA393" s="1">
        <v>43110</v>
      </c>
      <c r="AB393" s="1">
        <v>43124</v>
      </c>
      <c r="AC393" t="s">
        <v>36</v>
      </c>
    </row>
    <row r="394" spans="1:29" x14ac:dyDescent="0.2">
      <c r="A394" t="s">
        <v>6519</v>
      </c>
      <c r="B394" t="str">
        <f>VLOOKUP(Table110[[#This Row],[Full Name (formatted)]],peopleNew[],2,0)</f>
        <v>476546858</v>
      </c>
      <c r="C394" t="str">
        <f>TRIM(Table110[[#This Row],[Full Name (pre trim)]])</f>
        <v>Juliana M Commisso</v>
      </c>
      <c r="D394" t="s">
        <v>1453</v>
      </c>
      <c r="E394" t="s">
        <v>1454</v>
      </c>
      <c r="F394" t="s">
        <v>1455</v>
      </c>
      <c r="G394" t="s">
        <v>1456</v>
      </c>
      <c r="H394" t="s">
        <v>24</v>
      </c>
      <c r="I394" t="s">
        <v>8540</v>
      </c>
      <c r="J394" t="s">
        <v>229</v>
      </c>
      <c r="K394" t="s">
        <v>229</v>
      </c>
      <c r="L394" t="str">
        <f>VLOOKUP(Table110[[#This Row],[Reports to formatted]],peopleNew[],2,0)</f>
        <v>476542951</v>
      </c>
      <c r="M394" t="s">
        <v>230</v>
      </c>
      <c r="N394" t="s">
        <v>230</v>
      </c>
      <c r="O394" t="str">
        <f>VLOOKUP(Table110[[#This Row],[Works for Group Formatted]],groupsNew[],2,0)</f>
        <v>476548982</v>
      </c>
      <c r="P394" t="s">
        <v>28</v>
      </c>
      <c r="Q394" t="s">
        <v>29</v>
      </c>
      <c r="R394" t="s">
        <v>30</v>
      </c>
      <c r="S394" t="s">
        <v>1457</v>
      </c>
      <c r="T394" t="s">
        <v>232</v>
      </c>
      <c r="U394" t="s">
        <v>66</v>
      </c>
      <c r="V394" t="s">
        <v>1458</v>
      </c>
      <c r="W394">
        <v>1615.39</v>
      </c>
      <c r="X394" t="s">
        <v>47</v>
      </c>
      <c r="Y394">
        <v>20</v>
      </c>
      <c r="Z394" s="1">
        <v>43097</v>
      </c>
      <c r="AA394" s="1">
        <v>43110</v>
      </c>
      <c r="AB394" s="1">
        <v>43124</v>
      </c>
      <c r="AC394" t="s">
        <v>36</v>
      </c>
    </row>
    <row r="395" spans="1:29" x14ac:dyDescent="0.2">
      <c r="A395" t="s">
        <v>6320</v>
      </c>
      <c r="B395" t="str">
        <f>VLOOKUP(Table110[[#This Row],[Full Name (formatted)]],peopleNew[],2,0)</f>
        <v>567679237</v>
      </c>
      <c r="C395" t="str">
        <f>TRIM(Table110[[#This Row],[Full Name (pre trim)]])</f>
        <v>Tendrina Alexandre</v>
      </c>
      <c r="D395" t="s">
        <v>226</v>
      </c>
      <c r="E395" t="s">
        <v>227</v>
      </c>
      <c r="F395" t="s">
        <v>228</v>
      </c>
      <c r="G395" t="s">
        <v>40</v>
      </c>
      <c r="H395" t="s">
        <v>24</v>
      </c>
      <c r="I395" t="s">
        <v>25</v>
      </c>
      <c r="J395" t="s">
        <v>229</v>
      </c>
      <c r="K395" t="s">
        <v>229</v>
      </c>
      <c r="L395" t="str">
        <f>VLOOKUP(Table110[[#This Row],[Reports to formatted]],peopleNew[],2,0)</f>
        <v>476542951</v>
      </c>
      <c r="M395" t="s">
        <v>230</v>
      </c>
      <c r="N395" t="s">
        <v>230</v>
      </c>
      <c r="O395" t="str">
        <f>VLOOKUP(Table110[[#This Row],[Works for Group Formatted]],groupsNew[],2,0)</f>
        <v>476548982</v>
      </c>
      <c r="P395" t="s">
        <v>28</v>
      </c>
      <c r="Q395" t="s">
        <v>29</v>
      </c>
      <c r="R395" t="s">
        <v>30</v>
      </c>
      <c r="S395" t="s">
        <v>231</v>
      </c>
      <c r="T395" t="s">
        <v>232</v>
      </c>
      <c r="U395" t="s">
        <v>153</v>
      </c>
      <c r="V395" t="s">
        <v>46</v>
      </c>
      <c r="W395">
        <v>1788.47</v>
      </c>
      <c r="X395" t="s">
        <v>35</v>
      </c>
      <c r="Y395">
        <v>20</v>
      </c>
      <c r="Z395" s="1">
        <v>43097</v>
      </c>
      <c r="AA395" s="1">
        <v>43110</v>
      </c>
      <c r="AB395" s="1">
        <v>43124</v>
      </c>
      <c r="AC395" t="s">
        <v>36</v>
      </c>
    </row>
    <row r="396" spans="1:29" x14ac:dyDescent="0.2">
      <c r="A396" t="s">
        <v>6435</v>
      </c>
      <c r="B396" t="str">
        <f>VLOOKUP(Table110[[#This Row],[Full Name (formatted)]],peopleNew[],2,0)</f>
        <v>567679238</v>
      </c>
      <c r="C396" t="str">
        <f>TRIM(Table110[[#This Row],[Full Name (pre trim)]])</f>
        <v>Terell L Brock</v>
      </c>
      <c r="D396" t="s">
        <v>995</v>
      </c>
      <c r="E396" t="s">
        <v>996</v>
      </c>
      <c r="F396" t="s">
        <v>997</v>
      </c>
      <c r="G396" t="s">
        <v>40</v>
      </c>
      <c r="H396" t="s">
        <v>24</v>
      </c>
      <c r="I396" t="s">
        <v>25</v>
      </c>
      <c r="J396" t="s">
        <v>229</v>
      </c>
      <c r="K396" t="s">
        <v>229</v>
      </c>
      <c r="L396" t="str">
        <f>VLOOKUP(Table110[[#This Row],[Reports to formatted]],peopleNew[],2,0)</f>
        <v>476542951</v>
      </c>
      <c r="M396" t="s">
        <v>230</v>
      </c>
      <c r="N396" t="s">
        <v>230</v>
      </c>
      <c r="O396" t="str">
        <f>VLOOKUP(Table110[[#This Row],[Works for Group Formatted]],groupsNew[],2,0)</f>
        <v>476548982</v>
      </c>
      <c r="P396" t="s">
        <v>28</v>
      </c>
      <c r="Q396" t="s">
        <v>29</v>
      </c>
      <c r="R396" t="s">
        <v>30</v>
      </c>
      <c r="S396" t="s">
        <v>998</v>
      </c>
      <c r="T396" t="s">
        <v>232</v>
      </c>
      <c r="U396" t="s">
        <v>153</v>
      </c>
      <c r="V396" t="s">
        <v>46</v>
      </c>
      <c r="W396">
        <v>1557.7</v>
      </c>
      <c r="X396" t="s">
        <v>35</v>
      </c>
      <c r="Y396">
        <v>20</v>
      </c>
      <c r="Z396" s="1">
        <v>43097</v>
      </c>
      <c r="AA396" s="1">
        <v>43110</v>
      </c>
      <c r="AB396" s="1">
        <v>43124</v>
      </c>
      <c r="AC396" t="s">
        <v>36</v>
      </c>
    </row>
    <row r="397" spans="1:29" x14ac:dyDescent="0.2">
      <c r="A397" t="s">
        <v>7151</v>
      </c>
      <c r="B397" t="str">
        <f>VLOOKUP(Table110[[#This Row],[Full Name (formatted)]],peopleNew[],2,0)</f>
        <v>681225323</v>
      </c>
      <c r="C397" t="str">
        <f>TRIM(Table110[[#This Row],[Full Name (pre trim)]])</f>
        <v>Daisy R More Gonzales</v>
      </c>
      <c r="D397" t="s">
        <v>4332</v>
      </c>
      <c r="E397" t="s">
        <v>4333</v>
      </c>
      <c r="F397" t="s">
        <v>4334</v>
      </c>
      <c r="G397" t="s">
        <v>40</v>
      </c>
      <c r="H397" t="s">
        <v>24</v>
      </c>
      <c r="I397" t="s">
        <v>25</v>
      </c>
      <c r="J397" t="s">
        <v>229</v>
      </c>
      <c r="K397" t="s">
        <v>229</v>
      </c>
      <c r="L397" t="str">
        <f>VLOOKUP(Table110[[#This Row],[Reports to formatted]],peopleNew[],2,0)</f>
        <v>476542951</v>
      </c>
      <c r="M397" t="s">
        <v>230</v>
      </c>
      <c r="N397" t="s">
        <v>230</v>
      </c>
      <c r="O397" t="str">
        <f>VLOOKUP(Table110[[#This Row],[Works for Group Formatted]],groupsNew[],2,0)</f>
        <v>476548982</v>
      </c>
      <c r="P397" t="s">
        <v>28</v>
      </c>
      <c r="Q397" t="s">
        <v>29</v>
      </c>
      <c r="R397" t="s">
        <v>30</v>
      </c>
      <c r="S397" t="s">
        <v>4335</v>
      </c>
      <c r="T397" t="s">
        <v>232</v>
      </c>
      <c r="U397" t="s">
        <v>153</v>
      </c>
      <c r="V397" t="s">
        <v>46</v>
      </c>
      <c r="W397">
        <v>1596.16</v>
      </c>
      <c r="X397" t="s">
        <v>35</v>
      </c>
      <c r="Y397">
        <v>20</v>
      </c>
      <c r="Z397" s="1">
        <v>43097</v>
      </c>
      <c r="AA397" s="1">
        <v>43110</v>
      </c>
      <c r="AB397" s="1">
        <v>43124</v>
      </c>
      <c r="AC397" t="s">
        <v>36</v>
      </c>
    </row>
    <row r="398" spans="1:29" x14ac:dyDescent="0.2">
      <c r="A398" t="s">
        <v>7597</v>
      </c>
      <c r="B398" t="str">
        <f>VLOOKUP(Table110[[#This Row],[Full Name (formatted)]],peopleNew[],2,0)</f>
        <v>476542342</v>
      </c>
      <c r="C398" t="str">
        <f>TRIM(Table110[[#This Row],[Full Name (pre trim)]])</f>
        <v>Monica H Wirth</v>
      </c>
      <c r="D398" t="s">
        <v>6190</v>
      </c>
      <c r="E398" t="s">
        <v>6191</v>
      </c>
      <c r="F398" t="s">
        <v>6192</v>
      </c>
      <c r="G398" t="s">
        <v>107</v>
      </c>
      <c r="H398" t="s">
        <v>24</v>
      </c>
      <c r="I398" t="s">
        <v>25</v>
      </c>
      <c r="J398" t="s">
        <v>681</v>
      </c>
      <c r="K398" t="s">
        <v>681</v>
      </c>
      <c r="L398" t="str">
        <f>VLOOKUP(Table110[[#This Row],[Reports to formatted]],peopleNew[],2,0)</f>
        <v>476545666</v>
      </c>
      <c r="M398" t="s">
        <v>682</v>
      </c>
      <c r="N398" t="s">
        <v>682</v>
      </c>
      <c r="O398" t="str">
        <f>VLOOKUP(Table110[[#This Row],[Works for Group Formatted]],groupsNew[],2,0)</f>
        <v>476548972</v>
      </c>
      <c r="P398" t="s">
        <v>28</v>
      </c>
      <c r="Q398" t="s">
        <v>29</v>
      </c>
      <c r="R398" t="s">
        <v>30</v>
      </c>
      <c r="S398" t="s">
        <v>6193</v>
      </c>
      <c r="T398" t="s">
        <v>684</v>
      </c>
      <c r="U398" t="s">
        <v>685</v>
      </c>
      <c r="V398" t="s">
        <v>113</v>
      </c>
      <c r="W398">
        <v>1346.16</v>
      </c>
      <c r="X398" t="s">
        <v>47</v>
      </c>
      <c r="Y398">
        <v>20</v>
      </c>
      <c r="Z398" s="1">
        <v>43097</v>
      </c>
      <c r="AA398" s="1">
        <v>43110</v>
      </c>
      <c r="AB398" s="1">
        <v>43124</v>
      </c>
      <c r="AC398" t="s">
        <v>36</v>
      </c>
    </row>
    <row r="399" spans="1:29" x14ac:dyDescent="0.2">
      <c r="A399" t="s">
        <v>7118</v>
      </c>
      <c r="B399" t="str">
        <f>VLOOKUP(Table110[[#This Row],[Full Name (formatted)]],peopleNew[],2,0)</f>
        <v>476544448</v>
      </c>
      <c r="C399" t="str">
        <f>TRIM(Table110[[#This Row],[Full Name (pre trim)]])</f>
        <v>Angela Meyer</v>
      </c>
      <c r="D399" t="s">
        <v>4189</v>
      </c>
      <c r="E399" t="s">
        <v>4190</v>
      </c>
      <c r="F399" t="s">
        <v>4191</v>
      </c>
      <c r="G399" t="s">
        <v>2074</v>
      </c>
      <c r="H399" t="s">
        <v>24</v>
      </c>
      <c r="I399" t="s">
        <v>25</v>
      </c>
      <c r="J399" t="s">
        <v>681</v>
      </c>
      <c r="K399" t="s">
        <v>681</v>
      </c>
      <c r="L399" t="str">
        <f>VLOOKUP(Table110[[#This Row],[Reports to formatted]],peopleNew[],2,0)</f>
        <v>476545666</v>
      </c>
      <c r="M399" t="s">
        <v>682</v>
      </c>
      <c r="N399" t="s">
        <v>682</v>
      </c>
      <c r="O399" t="str">
        <f>VLOOKUP(Table110[[#This Row],[Works for Group Formatted]],groupsNew[],2,0)</f>
        <v>476548972</v>
      </c>
      <c r="P399" t="s">
        <v>28</v>
      </c>
      <c r="Q399" t="s">
        <v>29</v>
      </c>
      <c r="R399" t="s">
        <v>30</v>
      </c>
      <c r="S399" t="s">
        <v>4192</v>
      </c>
      <c r="T399" t="s">
        <v>684</v>
      </c>
      <c r="U399" t="s">
        <v>685</v>
      </c>
      <c r="V399" t="s">
        <v>2076</v>
      </c>
      <c r="W399">
        <v>3653.85</v>
      </c>
      <c r="X399" t="s">
        <v>35</v>
      </c>
      <c r="Y399">
        <v>20</v>
      </c>
      <c r="Z399" s="1">
        <v>43097</v>
      </c>
      <c r="AA399" s="1">
        <v>43110</v>
      </c>
      <c r="AB399" s="1">
        <v>43124</v>
      </c>
      <c r="AC399" t="s">
        <v>36</v>
      </c>
    </row>
    <row r="400" spans="1:29" x14ac:dyDescent="0.2">
      <c r="A400" t="s">
        <v>7394</v>
      </c>
      <c r="B400" t="str">
        <f>VLOOKUP(Table110[[#This Row],[Full Name (formatted)]],peopleNew[],2,0)</f>
        <v>476544479</v>
      </c>
      <c r="C400" t="str">
        <f>TRIM(Table110[[#This Row],[Full Name (pre trim)]])</f>
        <v>Nancy A Schnell</v>
      </c>
      <c r="D400" t="s">
        <v>5357</v>
      </c>
      <c r="E400" t="s">
        <v>5358</v>
      </c>
      <c r="F400" t="s">
        <v>5359</v>
      </c>
      <c r="G400" t="s">
        <v>5360</v>
      </c>
      <c r="H400" t="s">
        <v>24</v>
      </c>
      <c r="I400" t="s">
        <v>25</v>
      </c>
      <c r="J400" t="s">
        <v>681</v>
      </c>
      <c r="K400" t="s">
        <v>681</v>
      </c>
      <c r="L400" t="str">
        <f>VLOOKUP(Table110[[#This Row],[Reports to formatted]],peopleNew[],2,0)</f>
        <v>476545666</v>
      </c>
      <c r="M400" t="s">
        <v>682</v>
      </c>
      <c r="N400" t="s">
        <v>682</v>
      </c>
      <c r="O400" t="str">
        <f>VLOOKUP(Table110[[#This Row],[Works for Group Formatted]],groupsNew[],2,0)</f>
        <v>476548972</v>
      </c>
      <c r="P400" t="s">
        <v>28</v>
      </c>
      <c r="Q400" t="s">
        <v>29</v>
      </c>
      <c r="R400" t="s">
        <v>30</v>
      </c>
      <c r="S400" t="s">
        <v>5361</v>
      </c>
      <c r="T400" t="s">
        <v>684</v>
      </c>
      <c r="U400" t="s">
        <v>685</v>
      </c>
      <c r="V400" t="s">
        <v>5362</v>
      </c>
      <c r="W400">
        <v>1584.62</v>
      </c>
      <c r="X400" t="s">
        <v>47</v>
      </c>
      <c r="Y400">
        <v>20</v>
      </c>
      <c r="Z400" s="1">
        <v>43097</v>
      </c>
      <c r="AA400" s="1">
        <v>43110</v>
      </c>
      <c r="AB400" s="1">
        <v>43124</v>
      </c>
      <c r="AC400" t="s">
        <v>36</v>
      </c>
    </row>
    <row r="401" spans="1:29" x14ac:dyDescent="0.2">
      <c r="A401" t="s">
        <v>6977</v>
      </c>
      <c r="B401" t="str">
        <f>VLOOKUP(Table110[[#This Row],[Full Name (formatted)]],peopleNew[],2,0)</f>
        <v>476545995</v>
      </c>
      <c r="C401" t="str">
        <f>TRIM(Table110[[#This Row],[Full Name (pre trim)]])</f>
        <v>Annmarie Lang</v>
      </c>
      <c r="D401" t="s">
        <v>3591</v>
      </c>
      <c r="E401" t="s">
        <v>1546</v>
      </c>
      <c r="F401" t="s">
        <v>3592</v>
      </c>
      <c r="G401" t="s">
        <v>429</v>
      </c>
      <c r="H401" t="s">
        <v>24</v>
      </c>
      <c r="I401" t="s">
        <v>25</v>
      </c>
      <c r="J401" t="s">
        <v>681</v>
      </c>
      <c r="K401" t="s">
        <v>681</v>
      </c>
      <c r="L401" t="str">
        <f>VLOOKUP(Table110[[#This Row],[Reports to formatted]],peopleNew[],2,0)</f>
        <v>476545666</v>
      </c>
      <c r="M401" t="s">
        <v>682</v>
      </c>
      <c r="N401" t="s">
        <v>682</v>
      </c>
      <c r="O401" t="str">
        <f>VLOOKUP(Table110[[#This Row],[Works for Group Formatted]],groupsNew[],2,0)</f>
        <v>476548972</v>
      </c>
      <c r="P401" t="s">
        <v>28</v>
      </c>
      <c r="Q401" t="s">
        <v>29</v>
      </c>
      <c r="R401" t="s">
        <v>30</v>
      </c>
      <c r="S401" t="s">
        <v>3593</v>
      </c>
      <c r="T401" t="s">
        <v>684</v>
      </c>
      <c r="U401" t="s">
        <v>685</v>
      </c>
      <c r="V401" t="s">
        <v>434</v>
      </c>
      <c r="W401">
        <v>2692.31</v>
      </c>
      <c r="X401" t="s">
        <v>35</v>
      </c>
      <c r="Y401">
        <v>20</v>
      </c>
      <c r="Z401" s="1">
        <v>43097</v>
      </c>
      <c r="AA401" s="1">
        <v>43110</v>
      </c>
      <c r="AB401" s="1">
        <v>43124</v>
      </c>
      <c r="AC401" t="s">
        <v>36</v>
      </c>
    </row>
    <row r="402" spans="1:29" x14ac:dyDescent="0.2">
      <c r="A402" t="s">
        <v>6574</v>
      </c>
      <c r="B402" t="str">
        <f>VLOOKUP(Table110[[#This Row],[Full Name (formatted)]],peopleNew[],2,0)</f>
        <v>476546019</v>
      </c>
      <c r="C402" t="str">
        <f>TRIM(Table110[[#This Row],[Full Name (pre trim)]])</f>
        <v>Carol A Decarmine-nucci</v>
      </c>
      <c r="D402" t="s">
        <v>1735</v>
      </c>
      <c r="E402" t="s">
        <v>1736</v>
      </c>
      <c r="F402" t="s">
        <v>1737</v>
      </c>
      <c r="G402" t="s">
        <v>429</v>
      </c>
      <c r="H402" t="s">
        <v>24</v>
      </c>
      <c r="I402" t="s">
        <v>25</v>
      </c>
      <c r="J402" t="s">
        <v>681</v>
      </c>
      <c r="K402" t="s">
        <v>681</v>
      </c>
      <c r="L402" t="str">
        <f>VLOOKUP(Table110[[#This Row],[Reports to formatted]],peopleNew[],2,0)</f>
        <v>476545666</v>
      </c>
      <c r="M402" t="s">
        <v>682</v>
      </c>
      <c r="N402" t="s">
        <v>682</v>
      </c>
      <c r="O402" t="str">
        <f>VLOOKUP(Table110[[#This Row],[Works for Group Formatted]],groupsNew[],2,0)</f>
        <v>476548972</v>
      </c>
      <c r="P402" t="s">
        <v>28</v>
      </c>
      <c r="Q402" t="s">
        <v>29</v>
      </c>
      <c r="R402" t="s">
        <v>30</v>
      </c>
      <c r="S402" t="s">
        <v>1738</v>
      </c>
      <c r="T402" t="s">
        <v>684</v>
      </c>
      <c r="U402" t="s">
        <v>685</v>
      </c>
      <c r="V402" t="s">
        <v>434</v>
      </c>
      <c r="W402">
        <v>20</v>
      </c>
      <c r="X402" t="s">
        <v>282</v>
      </c>
      <c r="Y402">
        <v>20</v>
      </c>
      <c r="Z402" s="1">
        <v>43097</v>
      </c>
      <c r="AA402" s="1">
        <v>43110</v>
      </c>
      <c r="AB402" s="1">
        <v>43124</v>
      </c>
      <c r="AC402" t="s">
        <v>36</v>
      </c>
    </row>
    <row r="403" spans="1:29" x14ac:dyDescent="0.2">
      <c r="A403" t="s">
        <v>6837</v>
      </c>
      <c r="B403" t="str">
        <f>VLOOKUP(Table110[[#This Row],[Full Name (formatted)]],peopleNew[],2,0)</f>
        <v>476546115</v>
      </c>
      <c r="C403" t="str">
        <f>TRIM(Table110[[#This Row],[Full Name (pre trim)]])</f>
        <v>Paul E Hennings</v>
      </c>
      <c r="D403" t="s">
        <v>2971</v>
      </c>
      <c r="E403" t="s">
        <v>2972</v>
      </c>
      <c r="F403" t="s">
        <v>2973</v>
      </c>
      <c r="G403" t="s">
        <v>351</v>
      </c>
      <c r="H403" t="s">
        <v>24</v>
      </c>
      <c r="I403" t="s">
        <v>25</v>
      </c>
      <c r="J403" t="s">
        <v>681</v>
      </c>
      <c r="K403" t="s">
        <v>681</v>
      </c>
      <c r="L403" t="str">
        <f>VLOOKUP(Table110[[#This Row],[Reports to formatted]],peopleNew[],2,0)</f>
        <v>476545666</v>
      </c>
      <c r="M403" t="s">
        <v>682</v>
      </c>
      <c r="N403" t="s">
        <v>682</v>
      </c>
      <c r="O403" t="str">
        <f>VLOOKUP(Table110[[#This Row],[Works for Group Formatted]],groupsNew[],2,0)</f>
        <v>476548972</v>
      </c>
      <c r="P403" t="s">
        <v>28</v>
      </c>
      <c r="Q403" t="s">
        <v>29</v>
      </c>
      <c r="R403" t="s">
        <v>30</v>
      </c>
      <c r="S403" t="s">
        <v>2974</v>
      </c>
      <c r="T403" t="s">
        <v>684</v>
      </c>
      <c r="U403" t="s">
        <v>685</v>
      </c>
      <c r="V403" t="s">
        <v>353</v>
      </c>
      <c r="W403">
        <v>990.39</v>
      </c>
      <c r="X403" t="s">
        <v>47</v>
      </c>
      <c r="Y403">
        <v>20</v>
      </c>
      <c r="Z403" s="1">
        <v>43097</v>
      </c>
      <c r="AA403" s="1">
        <v>43110</v>
      </c>
      <c r="AB403" s="1">
        <v>43124</v>
      </c>
      <c r="AC403" t="s">
        <v>36</v>
      </c>
    </row>
    <row r="404" spans="1:29" x14ac:dyDescent="0.2">
      <c r="A404" t="s">
        <v>6384</v>
      </c>
      <c r="B404" t="str">
        <f>VLOOKUP(Table110[[#This Row],[Full Name (formatted)]],peopleNew[],2,0)</f>
        <v>476546128</v>
      </c>
      <c r="C404" t="str">
        <f>TRIM(Table110[[#This Row],[Full Name (pre trim)]])</f>
        <v>Raymond M Bennardo</v>
      </c>
      <c r="D404" t="s">
        <v>679</v>
      </c>
      <c r="E404" t="s">
        <v>680</v>
      </c>
      <c r="F404" t="s">
        <v>677</v>
      </c>
      <c r="G404" t="s">
        <v>643</v>
      </c>
      <c r="H404" t="s">
        <v>24</v>
      </c>
      <c r="I404" t="s">
        <v>25</v>
      </c>
      <c r="J404" t="s">
        <v>681</v>
      </c>
      <c r="K404" t="s">
        <v>681</v>
      </c>
      <c r="L404" t="str">
        <f>VLOOKUP(Table110[[#This Row],[Reports to formatted]],peopleNew[],2,0)</f>
        <v>476545666</v>
      </c>
      <c r="M404" t="s">
        <v>682</v>
      </c>
      <c r="N404" t="s">
        <v>682</v>
      </c>
      <c r="O404" t="str">
        <f>VLOOKUP(Table110[[#This Row],[Works for Group Formatted]],groupsNew[],2,0)</f>
        <v>476548972</v>
      </c>
      <c r="P404" t="s">
        <v>28</v>
      </c>
      <c r="Q404" t="s">
        <v>29</v>
      </c>
      <c r="R404" t="s">
        <v>30</v>
      </c>
      <c r="S404" t="s">
        <v>683</v>
      </c>
      <c r="T404" t="s">
        <v>684</v>
      </c>
      <c r="U404" t="s">
        <v>685</v>
      </c>
      <c r="V404" t="s">
        <v>648</v>
      </c>
      <c r="W404">
        <v>4714.24</v>
      </c>
      <c r="X404" t="s">
        <v>35</v>
      </c>
      <c r="Y404">
        <v>20</v>
      </c>
      <c r="Z404" s="1">
        <v>43097</v>
      </c>
      <c r="AA404" s="1">
        <v>43110</v>
      </c>
      <c r="AB404" s="1">
        <v>43124</v>
      </c>
      <c r="AC404" t="s">
        <v>36</v>
      </c>
    </row>
    <row r="405" spans="1:29" x14ac:dyDescent="0.2">
      <c r="A405" t="s">
        <v>6472</v>
      </c>
      <c r="B405" t="str">
        <f>VLOOKUP(Table110[[#This Row],[Full Name (formatted)]],peopleNew[],2,0)</f>
        <v>476546148</v>
      </c>
      <c r="C405" t="str">
        <f>TRIM(Table110[[#This Row],[Full Name (pre trim)]])</f>
        <v>Robert M Caroppoli</v>
      </c>
      <c r="D405" t="s">
        <v>1214</v>
      </c>
      <c r="E405" t="s">
        <v>1215</v>
      </c>
      <c r="F405" t="s">
        <v>1216</v>
      </c>
      <c r="G405" t="s">
        <v>790</v>
      </c>
      <c r="H405" t="s">
        <v>24</v>
      </c>
      <c r="I405" t="s">
        <v>25</v>
      </c>
      <c r="J405" t="s">
        <v>681</v>
      </c>
      <c r="K405" t="s">
        <v>681</v>
      </c>
      <c r="L405" t="str">
        <f>VLOOKUP(Table110[[#This Row],[Reports to formatted]],peopleNew[],2,0)</f>
        <v>476545666</v>
      </c>
      <c r="M405" t="s">
        <v>682</v>
      </c>
      <c r="N405" t="s">
        <v>682</v>
      </c>
      <c r="O405" t="str">
        <f>VLOOKUP(Table110[[#This Row],[Works for Group Formatted]],groupsNew[],2,0)</f>
        <v>476548972</v>
      </c>
      <c r="P405" t="s">
        <v>28</v>
      </c>
      <c r="Q405" t="s">
        <v>29</v>
      </c>
      <c r="R405" t="s">
        <v>30</v>
      </c>
      <c r="S405" t="s">
        <v>1217</v>
      </c>
      <c r="T405" t="s">
        <v>684</v>
      </c>
      <c r="U405" t="s">
        <v>685</v>
      </c>
      <c r="V405" t="s">
        <v>792</v>
      </c>
      <c r="W405">
        <v>3327.69</v>
      </c>
      <c r="X405" t="s">
        <v>35</v>
      </c>
      <c r="Y405">
        <v>20</v>
      </c>
      <c r="Z405" s="1">
        <v>43097</v>
      </c>
      <c r="AA405" s="1">
        <v>43110</v>
      </c>
      <c r="AB405" s="1">
        <v>43124</v>
      </c>
      <c r="AC405" t="s">
        <v>36</v>
      </c>
    </row>
    <row r="406" spans="1:29" x14ac:dyDescent="0.2">
      <c r="A406" t="s">
        <v>7161</v>
      </c>
      <c r="B406" t="str">
        <f>VLOOKUP(Table110[[#This Row],[Full Name (formatted)]],peopleNew[],2,0)</f>
        <v>476546159</v>
      </c>
      <c r="C406" t="str">
        <f>TRIM(Table110[[#This Row],[Full Name (pre trim)]])</f>
        <v>Robin J Mueller</v>
      </c>
      <c r="D406" t="s">
        <v>4375</v>
      </c>
      <c r="E406" t="s">
        <v>4376</v>
      </c>
      <c r="F406" t="s">
        <v>4377</v>
      </c>
      <c r="G406" t="s">
        <v>2197</v>
      </c>
      <c r="H406" t="s">
        <v>24</v>
      </c>
      <c r="I406" t="s">
        <v>8540</v>
      </c>
      <c r="J406" t="s">
        <v>681</v>
      </c>
      <c r="K406" t="s">
        <v>681</v>
      </c>
      <c r="L406" t="str">
        <f>VLOOKUP(Table110[[#This Row],[Reports to formatted]],peopleNew[],2,0)</f>
        <v>476545666</v>
      </c>
      <c r="M406" t="s">
        <v>682</v>
      </c>
      <c r="N406" t="s">
        <v>682</v>
      </c>
      <c r="O406" t="str">
        <f>VLOOKUP(Table110[[#This Row],[Works for Group Formatted]],groupsNew[],2,0)</f>
        <v>476548972</v>
      </c>
      <c r="P406" t="s">
        <v>28</v>
      </c>
      <c r="Q406" t="s">
        <v>29</v>
      </c>
      <c r="R406" t="s">
        <v>30</v>
      </c>
      <c r="S406" t="s">
        <v>4378</v>
      </c>
      <c r="T406" t="s">
        <v>684</v>
      </c>
      <c r="U406" t="s">
        <v>66</v>
      </c>
      <c r="V406" t="s">
        <v>2199</v>
      </c>
      <c r="W406">
        <v>3846.16</v>
      </c>
      <c r="X406" t="s">
        <v>35</v>
      </c>
      <c r="Y406">
        <v>20</v>
      </c>
      <c r="Z406" s="1">
        <v>43097</v>
      </c>
      <c r="AA406" s="1">
        <v>43110</v>
      </c>
      <c r="AB406" s="1">
        <v>43124</v>
      </c>
      <c r="AC406" t="s">
        <v>36</v>
      </c>
    </row>
    <row r="407" spans="1:29" x14ac:dyDescent="0.2">
      <c r="A407" t="s">
        <v>7002</v>
      </c>
      <c r="B407" t="str">
        <f>VLOOKUP(Table110[[#This Row],[Full Name (formatted)]],peopleNew[],2,0)</f>
        <v>476547961</v>
      </c>
      <c r="C407" t="str">
        <f>TRIM(Table110[[#This Row],[Full Name (pre trim)]])</f>
        <v>David L Lewis</v>
      </c>
      <c r="D407" t="s">
        <v>3697</v>
      </c>
      <c r="E407" t="s">
        <v>2758</v>
      </c>
      <c r="F407" t="s">
        <v>3695</v>
      </c>
      <c r="G407" t="s">
        <v>3698</v>
      </c>
      <c r="H407" t="s">
        <v>24</v>
      </c>
      <c r="I407" t="s">
        <v>8540</v>
      </c>
      <c r="J407" t="s">
        <v>681</v>
      </c>
      <c r="K407" t="s">
        <v>681</v>
      </c>
      <c r="L407" t="str">
        <f>VLOOKUP(Table110[[#This Row],[Reports to formatted]],peopleNew[],2,0)</f>
        <v>476545666</v>
      </c>
      <c r="M407" t="s">
        <v>682</v>
      </c>
      <c r="N407" t="s">
        <v>682</v>
      </c>
      <c r="O407" t="str">
        <f>VLOOKUP(Table110[[#This Row],[Works for Group Formatted]],groupsNew[],2,0)</f>
        <v>476548972</v>
      </c>
      <c r="P407" t="s">
        <v>28</v>
      </c>
      <c r="Q407" t="s">
        <v>29</v>
      </c>
      <c r="R407" t="s">
        <v>30</v>
      </c>
      <c r="S407" t="s">
        <v>3699</v>
      </c>
      <c r="T407" t="s">
        <v>684</v>
      </c>
      <c r="U407" t="s">
        <v>66</v>
      </c>
      <c r="V407" t="s">
        <v>3700</v>
      </c>
      <c r="W407">
        <v>6514.34</v>
      </c>
      <c r="X407" t="s">
        <v>47</v>
      </c>
      <c r="Y407">
        <v>20</v>
      </c>
      <c r="Z407" s="1">
        <v>43097</v>
      </c>
      <c r="AA407" s="1">
        <v>43110</v>
      </c>
      <c r="AB407" s="1">
        <v>43124</v>
      </c>
      <c r="AC407" t="s">
        <v>36</v>
      </c>
    </row>
    <row r="408" spans="1:29" x14ac:dyDescent="0.2">
      <c r="A408" t="s">
        <v>6498</v>
      </c>
      <c r="B408" t="str">
        <f>VLOOKUP(Table110[[#This Row],[Full Name (formatted)]],peopleNew[],2,0)</f>
        <v>476543885</v>
      </c>
      <c r="C408" t="str">
        <f>TRIM(Table110[[#This Row],[Full Name (pre trim)]])</f>
        <v>Brielle J Christian</v>
      </c>
      <c r="D408" t="s">
        <v>1346</v>
      </c>
      <c r="E408" t="s">
        <v>1347</v>
      </c>
      <c r="F408" t="s">
        <v>1348</v>
      </c>
      <c r="G408" t="s">
        <v>176</v>
      </c>
      <c r="H408" t="s">
        <v>24</v>
      </c>
      <c r="I408" t="s">
        <v>8540</v>
      </c>
      <c r="J408" t="s">
        <v>1349</v>
      </c>
      <c r="K408" t="s">
        <v>1349</v>
      </c>
      <c r="L408" t="str">
        <f>VLOOKUP(Table110[[#This Row],[Reports to formatted]],peopleNew[],2,0)</f>
        <v>476546192</v>
      </c>
      <c r="M408" t="s">
        <v>1350</v>
      </c>
      <c r="N408" t="s">
        <v>1350</v>
      </c>
      <c r="O408" t="str">
        <f>VLOOKUP(Table110[[#This Row],[Works for Group Formatted]],groupsNew[],2,0)</f>
        <v>476548968</v>
      </c>
      <c r="P408" t="s">
        <v>28</v>
      </c>
      <c r="Q408" t="s">
        <v>29</v>
      </c>
      <c r="R408" t="s">
        <v>30</v>
      </c>
      <c r="S408" t="s">
        <v>1351</v>
      </c>
      <c r="T408" t="s">
        <v>1352</v>
      </c>
      <c r="U408" t="s">
        <v>66</v>
      </c>
      <c r="V408" t="s">
        <v>180</v>
      </c>
      <c r="W408">
        <v>3173.08</v>
      </c>
      <c r="X408" t="s">
        <v>35</v>
      </c>
      <c r="Y408">
        <v>20</v>
      </c>
      <c r="Z408" s="1">
        <v>43097</v>
      </c>
      <c r="AA408" s="1">
        <v>43110</v>
      </c>
      <c r="AB408" s="1">
        <v>43124</v>
      </c>
      <c r="AC408" t="s">
        <v>36</v>
      </c>
    </row>
    <row r="409" spans="1:29" x14ac:dyDescent="0.2">
      <c r="A409" t="s">
        <v>6509</v>
      </c>
      <c r="B409" t="str">
        <f>VLOOKUP(Table110[[#This Row],[Full Name (formatted)]],peopleNew[],2,0)</f>
        <v>476544343</v>
      </c>
      <c r="C409" t="str">
        <f>TRIM(Table110[[#This Row],[Full Name (pre trim)]])</f>
        <v>Barbara A Clifford</v>
      </c>
      <c r="D409" t="s">
        <v>1399</v>
      </c>
      <c r="E409" t="s">
        <v>1400</v>
      </c>
      <c r="F409" t="s">
        <v>1401</v>
      </c>
      <c r="G409" t="s">
        <v>51</v>
      </c>
      <c r="H409" t="s">
        <v>24</v>
      </c>
      <c r="I409" t="s">
        <v>25</v>
      </c>
      <c r="J409" t="s">
        <v>1349</v>
      </c>
      <c r="K409" t="s">
        <v>1349</v>
      </c>
      <c r="L409" t="str">
        <f>VLOOKUP(Table110[[#This Row],[Reports to formatted]],peopleNew[],2,0)</f>
        <v>476546192</v>
      </c>
      <c r="M409" t="s">
        <v>1350</v>
      </c>
      <c r="N409" t="s">
        <v>1350</v>
      </c>
      <c r="O409" t="str">
        <f>VLOOKUP(Table110[[#This Row],[Works for Group Formatted]],groupsNew[],2,0)</f>
        <v>476548968</v>
      </c>
      <c r="P409" t="s">
        <v>28</v>
      </c>
      <c r="Q409" t="s">
        <v>29</v>
      </c>
      <c r="R409" t="s">
        <v>30</v>
      </c>
      <c r="S409" t="s">
        <v>1402</v>
      </c>
      <c r="T409" t="s">
        <v>1352</v>
      </c>
      <c r="U409" t="s">
        <v>1403</v>
      </c>
      <c r="V409" t="s">
        <v>57</v>
      </c>
      <c r="W409">
        <v>2269.2399999999998</v>
      </c>
      <c r="X409" t="s">
        <v>35</v>
      </c>
      <c r="Y409">
        <v>20</v>
      </c>
      <c r="Z409" s="1">
        <v>43097</v>
      </c>
      <c r="AA409" s="1">
        <v>43110</v>
      </c>
      <c r="AB409" s="1">
        <v>43124</v>
      </c>
      <c r="AC409" t="s">
        <v>36</v>
      </c>
    </row>
    <row r="410" spans="1:29" x14ac:dyDescent="0.2">
      <c r="A410" t="s">
        <v>6876</v>
      </c>
      <c r="B410" t="str">
        <f>VLOOKUP(Table110[[#This Row],[Full Name (formatted)]],peopleNew[],2,0)</f>
        <v>476544430</v>
      </c>
      <c r="C410" t="str">
        <f>TRIM(Table110[[#This Row],[Full Name (pre trim)]])</f>
        <v>Robert H Itzla</v>
      </c>
      <c r="D410" t="s">
        <v>3149</v>
      </c>
      <c r="E410" t="s">
        <v>3150</v>
      </c>
      <c r="F410" t="s">
        <v>3151</v>
      </c>
      <c r="G410" t="s">
        <v>672</v>
      </c>
      <c r="H410" t="s">
        <v>24</v>
      </c>
      <c r="I410" t="s">
        <v>25</v>
      </c>
      <c r="J410" t="s">
        <v>1349</v>
      </c>
      <c r="K410" t="s">
        <v>1349</v>
      </c>
      <c r="L410" t="str">
        <f>VLOOKUP(Table110[[#This Row],[Reports to formatted]],peopleNew[],2,0)</f>
        <v>476546192</v>
      </c>
      <c r="M410" t="s">
        <v>1350</v>
      </c>
      <c r="N410" t="s">
        <v>1350</v>
      </c>
      <c r="O410" t="str">
        <f>VLOOKUP(Table110[[#This Row],[Works for Group Formatted]],groupsNew[],2,0)</f>
        <v>476548968</v>
      </c>
      <c r="P410" t="s">
        <v>28</v>
      </c>
      <c r="Q410" t="s">
        <v>29</v>
      </c>
      <c r="R410" t="s">
        <v>30</v>
      </c>
      <c r="S410" t="s">
        <v>3152</v>
      </c>
      <c r="T410" t="s">
        <v>1352</v>
      </c>
      <c r="U410" t="s">
        <v>1403</v>
      </c>
      <c r="V410" t="s">
        <v>674</v>
      </c>
      <c r="W410">
        <v>36</v>
      </c>
      <c r="X410" t="s">
        <v>282</v>
      </c>
      <c r="Y410">
        <v>20</v>
      </c>
      <c r="Z410" s="1">
        <v>43097</v>
      </c>
      <c r="AA410" s="1">
        <v>43110</v>
      </c>
      <c r="AB410" s="1">
        <v>43124</v>
      </c>
      <c r="AC410" t="s">
        <v>36</v>
      </c>
    </row>
    <row r="411" spans="1:29" x14ac:dyDescent="0.2">
      <c r="A411" t="s">
        <v>7138</v>
      </c>
      <c r="B411" t="str">
        <f>VLOOKUP(Table110[[#This Row],[Full Name (formatted)]],peopleNew[],2,0)</f>
        <v>476544439</v>
      </c>
      <c r="C411" t="str">
        <f>TRIM(Table110[[#This Row],[Full Name (pre trim)]])</f>
        <v>Tina B Mole</v>
      </c>
      <c r="D411" t="s">
        <v>4278</v>
      </c>
      <c r="E411" t="s">
        <v>4279</v>
      </c>
      <c r="F411" t="s">
        <v>4280</v>
      </c>
      <c r="G411" t="s">
        <v>40</v>
      </c>
      <c r="H411" t="s">
        <v>24</v>
      </c>
      <c r="I411" t="s">
        <v>25</v>
      </c>
      <c r="J411" t="s">
        <v>1349</v>
      </c>
      <c r="K411" t="s">
        <v>1349</v>
      </c>
      <c r="L411" t="str">
        <f>VLOOKUP(Table110[[#This Row],[Reports to formatted]],peopleNew[],2,0)</f>
        <v>476546192</v>
      </c>
      <c r="M411" t="s">
        <v>1350</v>
      </c>
      <c r="N411" t="s">
        <v>1350</v>
      </c>
      <c r="O411" t="str">
        <f>VLOOKUP(Table110[[#This Row],[Works for Group Formatted]],groupsNew[],2,0)</f>
        <v>476548968</v>
      </c>
      <c r="P411" t="s">
        <v>28</v>
      </c>
      <c r="Q411" t="s">
        <v>29</v>
      </c>
      <c r="R411" t="s">
        <v>30</v>
      </c>
      <c r="S411" t="s">
        <v>4281</v>
      </c>
      <c r="T411" t="s">
        <v>1352</v>
      </c>
      <c r="U411" t="s">
        <v>1403</v>
      </c>
      <c r="V411" t="s">
        <v>46</v>
      </c>
      <c r="W411">
        <v>1846.16</v>
      </c>
      <c r="X411" t="s">
        <v>35</v>
      </c>
      <c r="Y411">
        <v>20</v>
      </c>
      <c r="Z411" s="1">
        <v>43097</v>
      </c>
      <c r="AA411" s="1">
        <v>43110</v>
      </c>
      <c r="AB411" s="1">
        <v>43124</v>
      </c>
      <c r="AC411" t="s">
        <v>36</v>
      </c>
    </row>
    <row r="412" spans="1:29" x14ac:dyDescent="0.2">
      <c r="A412" t="s">
        <v>7594</v>
      </c>
      <c r="B412" t="str">
        <f>VLOOKUP(Table110[[#This Row],[Full Name (formatted)]],peopleNew[],2,0)</f>
        <v>476545647</v>
      </c>
      <c r="C412" t="str">
        <f>TRIM(Table110[[#This Row],[Full Name (pre trim)]])</f>
        <v>Andrew J Winchell</v>
      </c>
      <c r="D412" t="s">
        <v>6178</v>
      </c>
      <c r="E412" t="s">
        <v>1475</v>
      </c>
      <c r="F412" t="s">
        <v>6179</v>
      </c>
      <c r="G412" t="s">
        <v>643</v>
      </c>
      <c r="H412" t="s">
        <v>24</v>
      </c>
      <c r="I412" t="s">
        <v>8540</v>
      </c>
      <c r="J412" t="s">
        <v>1349</v>
      </c>
      <c r="K412" t="s">
        <v>1349</v>
      </c>
      <c r="L412" t="str">
        <f>VLOOKUP(Table110[[#This Row],[Reports to formatted]],peopleNew[],2,0)</f>
        <v>476546192</v>
      </c>
      <c r="M412" t="s">
        <v>1350</v>
      </c>
      <c r="N412" t="s">
        <v>1350</v>
      </c>
      <c r="O412" t="str">
        <f>VLOOKUP(Table110[[#This Row],[Works for Group Formatted]],groupsNew[],2,0)</f>
        <v>476548968</v>
      </c>
      <c r="P412" t="s">
        <v>28</v>
      </c>
      <c r="Q412" t="s">
        <v>29</v>
      </c>
      <c r="R412" t="s">
        <v>30</v>
      </c>
      <c r="S412" t="s">
        <v>6180</v>
      </c>
      <c r="T412" t="s">
        <v>1352</v>
      </c>
      <c r="U412" t="s">
        <v>66</v>
      </c>
      <c r="V412" t="s">
        <v>648</v>
      </c>
      <c r="W412">
        <v>4615.3900000000003</v>
      </c>
      <c r="X412" t="s">
        <v>35</v>
      </c>
      <c r="Y412">
        <v>20</v>
      </c>
      <c r="Z412" s="1">
        <v>43097</v>
      </c>
      <c r="AA412" s="1">
        <v>43110</v>
      </c>
      <c r="AB412" s="1">
        <v>43124</v>
      </c>
      <c r="AC412" t="s">
        <v>36</v>
      </c>
    </row>
    <row r="413" spans="1:29" x14ac:dyDescent="0.2">
      <c r="A413" t="s">
        <v>6745</v>
      </c>
      <c r="B413" t="str">
        <f>VLOOKUP(Table110[[#This Row],[Full Name (formatted)]],peopleNew[],2,0)</f>
        <v>476545812</v>
      </c>
      <c r="C413" t="str">
        <f>TRIM(Table110[[#This Row],[Full Name (pre trim)]])</f>
        <v>Conor P Gillis</v>
      </c>
      <c r="D413" t="s">
        <v>2535</v>
      </c>
      <c r="E413" t="s">
        <v>2536</v>
      </c>
      <c r="F413" t="s">
        <v>2537</v>
      </c>
      <c r="G413" t="s">
        <v>1248</v>
      </c>
      <c r="H413" t="s">
        <v>24</v>
      </c>
      <c r="I413" t="s">
        <v>25</v>
      </c>
      <c r="J413" t="s">
        <v>1349</v>
      </c>
      <c r="K413" t="s">
        <v>1349</v>
      </c>
      <c r="L413" t="str">
        <f>VLOOKUP(Table110[[#This Row],[Reports to formatted]],peopleNew[],2,0)</f>
        <v>476546192</v>
      </c>
      <c r="M413" t="s">
        <v>1350</v>
      </c>
      <c r="N413" t="s">
        <v>1350</v>
      </c>
      <c r="O413" t="str">
        <f>VLOOKUP(Table110[[#This Row],[Works for Group Formatted]],groupsNew[],2,0)</f>
        <v>476548968</v>
      </c>
      <c r="P413" t="s">
        <v>28</v>
      </c>
      <c r="Q413" t="s">
        <v>29</v>
      </c>
      <c r="R413" t="s">
        <v>30</v>
      </c>
      <c r="S413" t="s">
        <v>2538</v>
      </c>
      <c r="T413" t="s">
        <v>1352</v>
      </c>
      <c r="U413" t="s">
        <v>1403</v>
      </c>
      <c r="V413" t="s">
        <v>1250</v>
      </c>
      <c r="W413">
        <v>2596.16</v>
      </c>
      <c r="X413" t="s">
        <v>35</v>
      </c>
      <c r="Y413">
        <v>20</v>
      </c>
      <c r="Z413" s="1">
        <v>43097</v>
      </c>
      <c r="AA413" s="1">
        <v>43110</v>
      </c>
      <c r="AB413" s="1">
        <v>43124</v>
      </c>
      <c r="AC413" t="s">
        <v>36</v>
      </c>
    </row>
    <row r="414" spans="1:29" x14ac:dyDescent="0.2">
      <c r="A414" t="s">
        <v>6621</v>
      </c>
      <c r="B414" t="str">
        <f>VLOOKUP(Table110[[#This Row],[Full Name (formatted)]],peopleNew[],2,0)</f>
        <v>476545841</v>
      </c>
      <c r="C414" t="str">
        <f>TRIM(Table110[[#This Row],[Full Name (pre trim)]])</f>
        <v>Joann Drake</v>
      </c>
      <c r="D414" t="s">
        <v>1968</v>
      </c>
      <c r="E414" t="s">
        <v>1969</v>
      </c>
      <c r="F414" t="s">
        <v>1970</v>
      </c>
      <c r="G414" t="s">
        <v>40</v>
      </c>
      <c r="H414" t="s">
        <v>24</v>
      </c>
      <c r="I414" t="s">
        <v>25</v>
      </c>
      <c r="J414" t="s">
        <v>1349</v>
      </c>
      <c r="K414" t="s">
        <v>1349</v>
      </c>
      <c r="L414" t="str">
        <f>VLOOKUP(Table110[[#This Row],[Reports to formatted]],peopleNew[],2,0)</f>
        <v>476546192</v>
      </c>
      <c r="M414" t="s">
        <v>1350</v>
      </c>
      <c r="N414" t="s">
        <v>1350</v>
      </c>
      <c r="O414" t="str">
        <f>VLOOKUP(Table110[[#This Row],[Works for Group Formatted]],groupsNew[],2,0)</f>
        <v>476548968</v>
      </c>
      <c r="P414" t="s">
        <v>28</v>
      </c>
      <c r="Q414" t="s">
        <v>29</v>
      </c>
      <c r="R414" t="s">
        <v>30</v>
      </c>
      <c r="S414" t="s">
        <v>1971</v>
      </c>
      <c r="T414" t="s">
        <v>1352</v>
      </c>
      <c r="U414" t="s">
        <v>1403</v>
      </c>
      <c r="V414" t="s">
        <v>46</v>
      </c>
      <c r="W414">
        <v>50</v>
      </c>
      <c r="X414" t="s">
        <v>282</v>
      </c>
      <c r="Y414">
        <v>20</v>
      </c>
      <c r="Z414" s="1">
        <v>43097</v>
      </c>
      <c r="AA414" s="1">
        <v>43110</v>
      </c>
      <c r="AB414" s="1">
        <v>43124</v>
      </c>
      <c r="AC414" t="s">
        <v>36</v>
      </c>
    </row>
    <row r="415" spans="1:29" x14ac:dyDescent="0.2">
      <c r="A415" t="s">
        <v>6619</v>
      </c>
      <c r="B415" t="str">
        <f>VLOOKUP(Table110[[#This Row],[Full Name (formatted)]],peopleNew[],2,0)</f>
        <v>476545907</v>
      </c>
      <c r="C415" t="str">
        <f>TRIM(Table110[[#This Row],[Full Name (pre trim)]])</f>
        <v>Tiffanie A Downs</v>
      </c>
      <c r="D415" t="s">
        <v>1961</v>
      </c>
      <c r="E415" t="s">
        <v>1962</v>
      </c>
      <c r="F415" t="s">
        <v>1957</v>
      </c>
      <c r="G415" t="s">
        <v>40</v>
      </c>
      <c r="H415" t="s">
        <v>24</v>
      </c>
      <c r="I415" t="s">
        <v>25</v>
      </c>
      <c r="J415" t="s">
        <v>1349</v>
      </c>
      <c r="K415" t="s">
        <v>1349</v>
      </c>
      <c r="L415" t="str">
        <f>VLOOKUP(Table110[[#This Row],[Reports to formatted]],peopleNew[],2,0)</f>
        <v>476546192</v>
      </c>
      <c r="M415" t="s">
        <v>1350</v>
      </c>
      <c r="N415" t="s">
        <v>1350</v>
      </c>
      <c r="O415" t="str">
        <f>VLOOKUP(Table110[[#This Row],[Works for Group Formatted]],groupsNew[],2,0)</f>
        <v>476548968</v>
      </c>
      <c r="P415" t="s">
        <v>28</v>
      </c>
      <c r="Q415" t="s">
        <v>29</v>
      </c>
      <c r="R415" t="s">
        <v>30</v>
      </c>
      <c r="S415" t="s">
        <v>1963</v>
      </c>
      <c r="T415" t="s">
        <v>1352</v>
      </c>
      <c r="U415" t="s">
        <v>1403</v>
      </c>
      <c r="V415" t="s">
        <v>46</v>
      </c>
      <c r="W415">
        <v>2115.39</v>
      </c>
      <c r="X415" t="s">
        <v>35</v>
      </c>
      <c r="Y415">
        <v>20</v>
      </c>
      <c r="Z415" s="1">
        <v>43097</v>
      </c>
      <c r="AA415" s="1">
        <v>43110</v>
      </c>
      <c r="AB415" s="1">
        <v>43124</v>
      </c>
      <c r="AC415" t="s">
        <v>36</v>
      </c>
    </row>
    <row r="416" spans="1:29" x14ac:dyDescent="0.2">
      <c r="A416" t="s">
        <v>7456</v>
      </c>
      <c r="B416" t="str">
        <f>VLOOKUP(Table110[[#This Row],[Full Name (formatted)]],peopleNew[],2,0)</f>
        <v>476545922</v>
      </c>
      <c r="C416" t="str">
        <f>TRIM(Table110[[#This Row],[Full Name (pre trim)]])</f>
        <v>Tonya M Speckhardt</v>
      </c>
      <c r="D416" t="s">
        <v>5621</v>
      </c>
      <c r="E416" t="s">
        <v>5622</v>
      </c>
      <c r="F416" t="s">
        <v>5619</v>
      </c>
      <c r="G416" t="s">
        <v>51</v>
      </c>
      <c r="H416" t="s">
        <v>24</v>
      </c>
      <c r="I416" t="s">
        <v>8540</v>
      </c>
      <c r="J416" t="s">
        <v>1349</v>
      </c>
      <c r="K416" t="s">
        <v>1349</v>
      </c>
      <c r="L416" t="str">
        <f>VLOOKUP(Table110[[#This Row],[Reports to formatted]],peopleNew[],2,0)</f>
        <v>476546192</v>
      </c>
      <c r="M416" t="s">
        <v>1350</v>
      </c>
      <c r="N416" t="s">
        <v>1350</v>
      </c>
      <c r="O416" t="str">
        <f>VLOOKUP(Table110[[#This Row],[Works for Group Formatted]],groupsNew[],2,0)</f>
        <v>476548968</v>
      </c>
      <c r="P416" t="s">
        <v>28</v>
      </c>
      <c r="Q416" t="s">
        <v>29</v>
      </c>
      <c r="R416" t="s">
        <v>30</v>
      </c>
      <c r="S416" t="s">
        <v>5623</v>
      </c>
      <c r="T416" t="s">
        <v>1352</v>
      </c>
      <c r="U416" t="s">
        <v>66</v>
      </c>
      <c r="V416" t="s">
        <v>57</v>
      </c>
      <c r="W416">
        <v>2307.6999999999998</v>
      </c>
      <c r="X416" t="s">
        <v>35</v>
      </c>
      <c r="Y416">
        <v>20</v>
      </c>
      <c r="Z416" s="1">
        <v>43097</v>
      </c>
      <c r="AA416" s="1">
        <v>43110</v>
      </c>
      <c r="AB416" s="1">
        <v>43124</v>
      </c>
      <c r="AC416" t="s">
        <v>36</v>
      </c>
    </row>
    <row r="417" spans="1:29" x14ac:dyDescent="0.2">
      <c r="A417" t="s">
        <v>6804</v>
      </c>
      <c r="B417" t="str">
        <f>VLOOKUP(Table110[[#This Row],[Full Name (formatted)]],peopleNew[],2,0)</f>
        <v>567679242</v>
      </c>
      <c r="C417" t="str">
        <f>TRIM(Table110[[#This Row],[Full Name (pre trim)]])</f>
        <v>Laurie B Hannon</v>
      </c>
      <c r="D417" t="s">
        <v>2823</v>
      </c>
      <c r="E417" t="s">
        <v>2824</v>
      </c>
      <c r="F417" t="s">
        <v>2825</v>
      </c>
      <c r="G417" t="s">
        <v>107</v>
      </c>
      <c r="H417" t="s">
        <v>24</v>
      </c>
      <c r="I417" t="s">
        <v>25</v>
      </c>
      <c r="J417" t="s">
        <v>1349</v>
      </c>
      <c r="K417" t="s">
        <v>1349</v>
      </c>
      <c r="L417" t="str">
        <f>VLOOKUP(Table110[[#This Row],[Reports to formatted]],peopleNew[],2,0)</f>
        <v>476546192</v>
      </c>
      <c r="M417" t="s">
        <v>1350</v>
      </c>
      <c r="N417" t="s">
        <v>1350</v>
      </c>
      <c r="O417" t="str">
        <f>VLOOKUP(Table110[[#This Row],[Works for Group Formatted]],groupsNew[],2,0)</f>
        <v>476548968</v>
      </c>
      <c r="P417" t="s">
        <v>28</v>
      </c>
      <c r="Q417" t="s">
        <v>29</v>
      </c>
      <c r="R417" t="s">
        <v>30</v>
      </c>
      <c r="S417" t="s">
        <v>2826</v>
      </c>
      <c r="T417" t="s">
        <v>1352</v>
      </c>
      <c r="U417" t="s">
        <v>1403</v>
      </c>
      <c r="V417" t="s">
        <v>113</v>
      </c>
      <c r="W417">
        <v>1826.93</v>
      </c>
      <c r="X417" t="s">
        <v>35</v>
      </c>
      <c r="Y417">
        <v>20</v>
      </c>
      <c r="Z417" s="1">
        <v>43097</v>
      </c>
      <c r="AA417" s="1">
        <v>43110</v>
      </c>
      <c r="AB417" s="1">
        <v>43124</v>
      </c>
      <c r="AC417" t="s">
        <v>36</v>
      </c>
    </row>
    <row r="418" spans="1:29" x14ac:dyDescent="0.2">
      <c r="A418" t="s">
        <v>7516</v>
      </c>
      <c r="B418" t="str">
        <f>VLOOKUP(Table110[[#This Row],[Full Name (formatted)]],peopleNew[],2,0)</f>
        <v>567679243</v>
      </c>
      <c r="C418" t="str">
        <f>TRIM(Table110[[#This Row],[Full Name (pre trim)]])</f>
        <v>Andrew T Toranzo</v>
      </c>
      <c r="D418" t="s">
        <v>5869</v>
      </c>
      <c r="E418" t="s">
        <v>5870</v>
      </c>
      <c r="F418" t="s">
        <v>5871</v>
      </c>
      <c r="G418" t="s">
        <v>410</v>
      </c>
      <c r="H418" t="s">
        <v>24</v>
      </c>
      <c r="I418" t="s">
        <v>8540</v>
      </c>
      <c r="J418" t="s">
        <v>1349</v>
      </c>
      <c r="K418" t="s">
        <v>1349</v>
      </c>
      <c r="L418" t="str">
        <f>VLOOKUP(Table110[[#This Row],[Reports to formatted]],peopleNew[],2,0)</f>
        <v>476546192</v>
      </c>
      <c r="M418" t="s">
        <v>1350</v>
      </c>
      <c r="N418" t="s">
        <v>1350</v>
      </c>
      <c r="O418" t="str">
        <f>VLOOKUP(Table110[[#This Row],[Works for Group Formatted]],groupsNew[],2,0)</f>
        <v>476548968</v>
      </c>
      <c r="P418" t="s">
        <v>28</v>
      </c>
      <c r="Q418" t="s">
        <v>29</v>
      </c>
      <c r="R418" t="s">
        <v>30</v>
      </c>
      <c r="S418" t="s">
        <v>5872</v>
      </c>
      <c r="T418" t="s">
        <v>1352</v>
      </c>
      <c r="U418" t="s">
        <v>66</v>
      </c>
      <c r="V418" t="s">
        <v>415</v>
      </c>
      <c r="W418">
        <v>1538.47</v>
      </c>
      <c r="X418" t="s">
        <v>35</v>
      </c>
      <c r="Y418">
        <v>20</v>
      </c>
      <c r="Z418" s="1">
        <v>43097</v>
      </c>
      <c r="AA418" s="1">
        <v>43110</v>
      </c>
      <c r="AB418" s="1">
        <v>43124</v>
      </c>
      <c r="AC418" t="s">
        <v>36</v>
      </c>
    </row>
    <row r="419" spans="1:29" x14ac:dyDescent="0.2">
      <c r="A419" t="s">
        <v>7028</v>
      </c>
      <c r="B419" t="str">
        <f>VLOOKUP(Table110[[#This Row],[Full Name (formatted)]],peopleNew[],2,0)</f>
        <v>476545469</v>
      </c>
      <c r="C419" t="str">
        <f>TRIM(Table110[[#This Row],[Full Name (pre trim)]])</f>
        <v>Carole M Luther</v>
      </c>
      <c r="D419" t="s">
        <v>3811</v>
      </c>
      <c r="E419" t="s">
        <v>3812</v>
      </c>
      <c r="F419" t="s">
        <v>3813</v>
      </c>
      <c r="G419" t="s">
        <v>410</v>
      </c>
      <c r="H419" t="s">
        <v>24</v>
      </c>
      <c r="I419" t="s">
        <v>8540</v>
      </c>
      <c r="J419" t="s">
        <v>411</v>
      </c>
      <c r="K419" t="s">
        <v>39023</v>
      </c>
      <c r="L419" t="str">
        <f>VLOOKUP(Table110[[#This Row],[Reports to formatted]],peopleNew[],2,0)</f>
        <v>476545945</v>
      </c>
      <c r="M419" t="s">
        <v>412</v>
      </c>
      <c r="N419" t="s">
        <v>42743</v>
      </c>
      <c r="O419" t="str">
        <f>VLOOKUP(Table110[[#This Row],[Works for Group Formatted]],groupsNew[],2,0)</f>
        <v>476548965</v>
      </c>
      <c r="P419" t="s">
        <v>28</v>
      </c>
      <c r="Q419" t="s">
        <v>29</v>
      </c>
      <c r="R419" t="s">
        <v>30</v>
      </c>
      <c r="S419" t="s">
        <v>3814</v>
      </c>
      <c r="T419" t="s">
        <v>414</v>
      </c>
      <c r="U419" t="s">
        <v>66</v>
      </c>
      <c r="V419" t="s">
        <v>415</v>
      </c>
      <c r="W419">
        <v>1769.24</v>
      </c>
      <c r="X419" t="s">
        <v>47</v>
      </c>
      <c r="Y419">
        <v>20</v>
      </c>
      <c r="Z419" s="1">
        <v>43097</v>
      </c>
      <c r="AA419" s="1">
        <v>43110</v>
      </c>
      <c r="AB419" s="1">
        <v>43124</v>
      </c>
      <c r="AC419" t="s">
        <v>36</v>
      </c>
    </row>
    <row r="420" spans="1:29" x14ac:dyDescent="0.2">
      <c r="A420" t="s">
        <v>6511</v>
      </c>
      <c r="B420" t="str">
        <f>VLOOKUP(Table110[[#This Row],[Full Name (formatted)]],peopleNew[],2,0)</f>
        <v>476545477</v>
      </c>
      <c r="C420" t="str">
        <f>TRIM(Table110[[#This Row],[Full Name (pre trim)]])</f>
        <v>Debra J Cody</v>
      </c>
      <c r="D420" t="s">
        <v>1410</v>
      </c>
      <c r="E420" t="s">
        <v>1411</v>
      </c>
      <c r="F420" t="s">
        <v>1412</v>
      </c>
      <c r="G420" t="s">
        <v>23</v>
      </c>
      <c r="H420" t="s">
        <v>24</v>
      </c>
      <c r="I420" t="s">
        <v>25</v>
      </c>
      <c r="J420" t="s">
        <v>411</v>
      </c>
      <c r="K420" t="s">
        <v>39023</v>
      </c>
      <c r="L420" t="str">
        <f>VLOOKUP(Table110[[#This Row],[Reports to formatted]],peopleNew[],2,0)</f>
        <v>476545945</v>
      </c>
      <c r="M420" t="s">
        <v>412</v>
      </c>
      <c r="N420" t="s">
        <v>42743</v>
      </c>
      <c r="O420" t="str">
        <f>VLOOKUP(Table110[[#This Row],[Works for Group Formatted]],groupsNew[],2,0)</f>
        <v>476548965</v>
      </c>
      <c r="P420" t="s">
        <v>28</v>
      </c>
      <c r="Q420" t="s">
        <v>29</v>
      </c>
      <c r="R420" t="s">
        <v>30</v>
      </c>
      <c r="S420" t="s">
        <v>1413</v>
      </c>
      <c r="T420" t="s">
        <v>414</v>
      </c>
      <c r="U420" t="s">
        <v>1097</v>
      </c>
      <c r="V420" t="s">
        <v>34</v>
      </c>
      <c r="W420">
        <v>2884.62</v>
      </c>
      <c r="X420" t="s">
        <v>35</v>
      </c>
      <c r="Y420">
        <v>20</v>
      </c>
      <c r="Z420" s="1">
        <v>43097</v>
      </c>
      <c r="AA420" s="1">
        <v>43110</v>
      </c>
      <c r="AB420" s="1">
        <v>43124</v>
      </c>
      <c r="AC420" t="s">
        <v>36</v>
      </c>
    </row>
    <row r="421" spans="1:29" x14ac:dyDescent="0.2">
      <c r="A421" t="s">
        <v>7268</v>
      </c>
      <c r="B421" t="str">
        <f>VLOOKUP(Table110[[#This Row],[Full Name (formatted)]],peopleNew[],2,0)</f>
        <v>476545487</v>
      </c>
      <c r="C421" t="str">
        <f>TRIM(Table110[[#This Row],[Full Name (pre trim)]])</f>
        <v>Dorothy V Pohlid</v>
      </c>
      <c r="D421" t="s">
        <v>4832</v>
      </c>
      <c r="E421" t="s">
        <v>4833</v>
      </c>
      <c r="F421" t="s">
        <v>4834</v>
      </c>
      <c r="G421" t="s">
        <v>643</v>
      </c>
      <c r="H421" t="s">
        <v>24</v>
      </c>
      <c r="I421" t="s">
        <v>8540</v>
      </c>
      <c r="J421" t="s">
        <v>411</v>
      </c>
      <c r="K421" t="s">
        <v>39023</v>
      </c>
      <c r="L421" t="str">
        <f>VLOOKUP(Table110[[#This Row],[Reports to formatted]],peopleNew[],2,0)</f>
        <v>476545945</v>
      </c>
      <c r="M421" t="s">
        <v>412</v>
      </c>
      <c r="N421" t="s">
        <v>42743</v>
      </c>
      <c r="O421" t="str">
        <f>VLOOKUP(Table110[[#This Row],[Works for Group Formatted]],groupsNew[],2,0)</f>
        <v>476548965</v>
      </c>
      <c r="P421" t="s">
        <v>28</v>
      </c>
      <c r="Q421" t="s">
        <v>29</v>
      </c>
      <c r="R421" t="s">
        <v>30</v>
      </c>
      <c r="S421" t="s">
        <v>4835</v>
      </c>
      <c r="T421" t="s">
        <v>414</v>
      </c>
      <c r="U421" t="s">
        <v>66</v>
      </c>
      <c r="V421" t="s">
        <v>648</v>
      </c>
      <c r="W421">
        <v>3923.08</v>
      </c>
      <c r="X421" t="s">
        <v>35</v>
      </c>
      <c r="Y421">
        <v>20</v>
      </c>
      <c r="Z421" s="1">
        <v>43097</v>
      </c>
      <c r="AA421" s="1">
        <v>43110</v>
      </c>
      <c r="AB421" s="1">
        <v>43124</v>
      </c>
      <c r="AC421" t="s">
        <v>36</v>
      </c>
    </row>
    <row r="422" spans="1:29" x14ac:dyDescent="0.2">
      <c r="A422" t="s">
        <v>7449</v>
      </c>
      <c r="B422" t="str">
        <f>VLOOKUP(Table110[[#This Row],[Full Name (formatted)]],peopleNew[],2,0)</f>
        <v>476545608</v>
      </c>
      <c r="C422" t="str">
        <f>TRIM(Table110[[#This Row],[Full Name (pre trim)]])</f>
        <v>Michael J Sommers</v>
      </c>
      <c r="D422" t="s">
        <v>5594</v>
      </c>
      <c r="E422" t="s">
        <v>2129</v>
      </c>
      <c r="F422" t="s">
        <v>5595</v>
      </c>
      <c r="G422" t="s">
        <v>651</v>
      </c>
      <c r="H422" t="s">
        <v>24</v>
      </c>
      <c r="I422" t="s">
        <v>25</v>
      </c>
      <c r="J422" t="s">
        <v>411</v>
      </c>
      <c r="K422" t="s">
        <v>39023</v>
      </c>
      <c r="L422" t="str">
        <f>VLOOKUP(Table110[[#This Row],[Reports to formatted]],peopleNew[],2,0)</f>
        <v>476545945</v>
      </c>
      <c r="M422" t="s">
        <v>412</v>
      </c>
      <c r="N422" t="s">
        <v>42743</v>
      </c>
      <c r="O422" t="str">
        <f>VLOOKUP(Table110[[#This Row],[Works for Group Formatted]],groupsNew[],2,0)</f>
        <v>476548965</v>
      </c>
      <c r="P422" t="s">
        <v>28</v>
      </c>
      <c r="Q422" t="s">
        <v>29</v>
      </c>
      <c r="R422" t="s">
        <v>30</v>
      </c>
      <c r="S422" t="s">
        <v>5596</v>
      </c>
      <c r="T422" t="s">
        <v>414</v>
      </c>
      <c r="U422" t="s">
        <v>1097</v>
      </c>
      <c r="V422" t="s">
        <v>654</v>
      </c>
      <c r="W422">
        <v>1153.8499999999999</v>
      </c>
      <c r="X422" t="s">
        <v>47</v>
      </c>
      <c r="Y422">
        <v>20</v>
      </c>
      <c r="Z422" s="1">
        <v>43097</v>
      </c>
      <c r="AA422" s="1">
        <v>43110</v>
      </c>
      <c r="AB422" s="1">
        <v>43124</v>
      </c>
      <c r="AC422" t="s">
        <v>36</v>
      </c>
    </row>
    <row r="423" spans="1:29" x14ac:dyDescent="0.2">
      <c r="A423" t="s">
        <v>6984</v>
      </c>
      <c r="B423" t="str">
        <f>VLOOKUP(Table110[[#This Row],[Full Name (formatted)]],peopleNew[],2,0)</f>
        <v>476545617</v>
      </c>
      <c r="C423" t="str">
        <f>TRIM(Table110[[#This Row],[Full Name (pre trim)]])</f>
        <v>Tiffany M Latino</v>
      </c>
      <c r="D423" t="s">
        <v>3619</v>
      </c>
      <c r="E423" t="s">
        <v>3620</v>
      </c>
      <c r="F423" t="s">
        <v>3621</v>
      </c>
      <c r="G423" t="s">
        <v>790</v>
      </c>
      <c r="H423" t="s">
        <v>24</v>
      </c>
      <c r="I423" t="s">
        <v>25</v>
      </c>
      <c r="J423" t="s">
        <v>411</v>
      </c>
      <c r="K423" t="s">
        <v>39023</v>
      </c>
      <c r="L423" t="str">
        <f>VLOOKUP(Table110[[#This Row],[Reports to formatted]],peopleNew[],2,0)</f>
        <v>476545945</v>
      </c>
      <c r="M423" t="s">
        <v>412</v>
      </c>
      <c r="N423" t="s">
        <v>42743</v>
      </c>
      <c r="O423" t="str">
        <f>VLOOKUP(Table110[[#This Row],[Works for Group Formatted]],groupsNew[],2,0)</f>
        <v>476548965</v>
      </c>
      <c r="P423" t="s">
        <v>28</v>
      </c>
      <c r="Q423" t="s">
        <v>29</v>
      </c>
      <c r="R423" t="s">
        <v>30</v>
      </c>
      <c r="S423" t="s">
        <v>3622</v>
      </c>
      <c r="T423" t="s">
        <v>414</v>
      </c>
      <c r="U423" t="s">
        <v>1097</v>
      </c>
      <c r="V423" t="s">
        <v>792</v>
      </c>
      <c r="W423">
        <v>3076.93</v>
      </c>
      <c r="X423" t="s">
        <v>35</v>
      </c>
      <c r="Y423">
        <v>20</v>
      </c>
      <c r="Z423" s="1">
        <v>43097</v>
      </c>
      <c r="AA423" s="1">
        <v>43110</v>
      </c>
      <c r="AB423" s="1">
        <v>43124</v>
      </c>
      <c r="AC423" t="s">
        <v>36</v>
      </c>
    </row>
    <row r="424" spans="1:29" x14ac:dyDescent="0.2">
      <c r="A424" t="s">
        <v>6346</v>
      </c>
      <c r="B424" t="str">
        <f>VLOOKUP(Table110[[#This Row],[Full Name (formatted)]],peopleNew[],2,0)</f>
        <v>567678572</v>
      </c>
      <c r="C424" t="str">
        <f>TRIM(Table110[[#This Row],[Full Name (pre trim)]])</f>
        <v>Joshua D Austin</v>
      </c>
      <c r="D424" t="s">
        <v>408</v>
      </c>
      <c r="E424" t="s">
        <v>409</v>
      </c>
      <c r="F424" t="s">
        <v>404</v>
      </c>
      <c r="G424" t="s">
        <v>410</v>
      </c>
      <c r="H424" t="s">
        <v>24</v>
      </c>
      <c r="I424" t="s">
        <v>8540</v>
      </c>
      <c r="J424" t="s">
        <v>411</v>
      </c>
      <c r="K424" t="s">
        <v>39023</v>
      </c>
      <c r="L424" t="str">
        <f>VLOOKUP(Table110[[#This Row],[Reports to formatted]],peopleNew[],2,0)</f>
        <v>476545945</v>
      </c>
      <c r="M424" t="s">
        <v>412</v>
      </c>
      <c r="N424" t="s">
        <v>42743</v>
      </c>
      <c r="O424" t="str">
        <f>VLOOKUP(Table110[[#This Row],[Works for Group Formatted]],groupsNew[],2,0)</f>
        <v>476548965</v>
      </c>
      <c r="P424" t="s">
        <v>28</v>
      </c>
      <c r="Q424" t="s">
        <v>29</v>
      </c>
      <c r="R424" t="s">
        <v>30</v>
      </c>
      <c r="S424" t="s">
        <v>413</v>
      </c>
      <c r="T424" t="s">
        <v>414</v>
      </c>
      <c r="U424" t="s">
        <v>66</v>
      </c>
      <c r="V424" t="s">
        <v>415</v>
      </c>
      <c r="W424">
        <v>13.5</v>
      </c>
      <c r="X424" t="s">
        <v>282</v>
      </c>
      <c r="Y424">
        <v>20</v>
      </c>
      <c r="Z424" s="1">
        <v>43097</v>
      </c>
      <c r="AA424" s="1">
        <v>43110</v>
      </c>
      <c r="AB424" s="1">
        <v>43124</v>
      </c>
      <c r="AC424" t="s">
        <v>36</v>
      </c>
    </row>
    <row r="425" spans="1:29" x14ac:dyDescent="0.2">
      <c r="A425" t="s">
        <v>6587</v>
      </c>
      <c r="B425" t="str">
        <f>VLOOKUP(Table110[[#This Row],[Full Name (formatted)]],peopleNew[],2,0)</f>
        <v>567679246</v>
      </c>
      <c r="C425" t="str">
        <f>TRIM(Table110[[#This Row],[Full Name (pre trim)]])</f>
        <v>Jordan M Denzak</v>
      </c>
      <c r="D425" t="s">
        <v>1801</v>
      </c>
      <c r="E425" t="s">
        <v>1802</v>
      </c>
      <c r="F425" t="s">
        <v>1803</v>
      </c>
      <c r="G425" t="s">
        <v>651</v>
      </c>
      <c r="H425" t="s">
        <v>24</v>
      </c>
      <c r="I425" t="s">
        <v>25</v>
      </c>
      <c r="J425" t="s">
        <v>411</v>
      </c>
      <c r="K425" t="s">
        <v>39023</v>
      </c>
      <c r="L425" t="str">
        <f>VLOOKUP(Table110[[#This Row],[Reports to formatted]],peopleNew[],2,0)</f>
        <v>476545945</v>
      </c>
      <c r="M425" t="s">
        <v>412</v>
      </c>
      <c r="N425" t="s">
        <v>42743</v>
      </c>
      <c r="O425" t="str">
        <f>VLOOKUP(Table110[[#This Row],[Works for Group Formatted]],groupsNew[],2,0)</f>
        <v>476548965</v>
      </c>
      <c r="P425" t="s">
        <v>28</v>
      </c>
      <c r="Q425" t="s">
        <v>29</v>
      </c>
      <c r="R425" t="s">
        <v>30</v>
      </c>
      <c r="S425" t="s">
        <v>1804</v>
      </c>
      <c r="T425" t="s">
        <v>414</v>
      </c>
      <c r="U425" t="s">
        <v>1097</v>
      </c>
      <c r="V425" t="s">
        <v>654</v>
      </c>
      <c r="W425">
        <v>1769.24</v>
      </c>
      <c r="X425" t="s">
        <v>35</v>
      </c>
      <c r="Y425">
        <v>20</v>
      </c>
      <c r="Z425" s="1">
        <v>43097</v>
      </c>
      <c r="AA425" s="1">
        <v>43110</v>
      </c>
      <c r="AB425" s="1">
        <v>43124</v>
      </c>
      <c r="AC425" t="s">
        <v>36</v>
      </c>
    </row>
    <row r="426" spans="1:29" x14ac:dyDescent="0.2">
      <c r="A426" t="s">
        <v>6615</v>
      </c>
      <c r="B426" t="str">
        <f>VLOOKUP(Table110[[#This Row],[Full Name (formatted)]],peopleNew[],2,0)</f>
        <v>567679247</v>
      </c>
      <c r="C426" t="str">
        <f>TRIM(Table110[[#This Row],[Full Name (pre trim)]])</f>
        <v>Rebecca E Doss</v>
      </c>
      <c r="D426" t="s">
        <v>1937</v>
      </c>
      <c r="E426" t="s">
        <v>1938</v>
      </c>
      <c r="F426" t="s">
        <v>1939</v>
      </c>
      <c r="G426" t="s">
        <v>1940</v>
      </c>
      <c r="H426" t="s">
        <v>24</v>
      </c>
      <c r="I426" t="s">
        <v>25</v>
      </c>
      <c r="J426" t="s">
        <v>411</v>
      </c>
      <c r="K426" t="s">
        <v>39023</v>
      </c>
      <c r="L426" t="str">
        <f>VLOOKUP(Table110[[#This Row],[Reports to formatted]],peopleNew[],2,0)</f>
        <v>476545945</v>
      </c>
      <c r="M426" t="s">
        <v>412</v>
      </c>
      <c r="N426" t="s">
        <v>42743</v>
      </c>
      <c r="O426" t="str">
        <f>VLOOKUP(Table110[[#This Row],[Works for Group Formatted]],groupsNew[],2,0)</f>
        <v>476548965</v>
      </c>
      <c r="P426" t="s">
        <v>28</v>
      </c>
      <c r="Q426" t="s">
        <v>29</v>
      </c>
      <c r="R426" t="s">
        <v>30</v>
      </c>
      <c r="S426" t="s">
        <v>1941</v>
      </c>
      <c r="T426" t="s">
        <v>414</v>
      </c>
      <c r="U426" t="s">
        <v>1097</v>
      </c>
      <c r="V426" t="s">
        <v>1942</v>
      </c>
      <c r="W426">
        <v>1923.08</v>
      </c>
      <c r="X426" t="s">
        <v>35</v>
      </c>
      <c r="Y426">
        <v>20</v>
      </c>
      <c r="Z426" s="1">
        <v>43097</v>
      </c>
      <c r="AA426" s="1">
        <v>43110</v>
      </c>
      <c r="AB426" s="1">
        <v>43124</v>
      </c>
      <c r="AC426" t="s">
        <v>36</v>
      </c>
    </row>
    <row r="427" spans="1:29" x14ac:dyDescent="0.2">
      <c r="A427" t="s">
        <v>7081</v>
      </c>
      <c r="B427" t="str">
        <f>VLOOKUP(Table110[[#This Row],[Full Name (formatted)]],peopleNew[],2,0)</f>
        <v>567679249</v>
      </c>
      <c r="C427" t="str">
        <f>TRIM(Table110[[#This Row],[Full Name (pre trim)]])</f>
        <v>John D Mcbride</v>
      </c>
      <c r="D427" t="s">
        <v>4030</v>
      </c>
      <c r="E427" t="s">
        <v>2117</v>
      </c>
      <c r="F427" t="s">
        <v>4031</v>
      </c>
      <c r="G427" t="s">
        <v>40</v>
      </c>
      <c r="H427" t="s">
        <v>24</v>
      </c>
      <c r="I427" t="s">
        <v>25</v>
      </c>
      <c r="J427" t="s">
        <v>411</v>
      </c>
      <c r="K427" t="s">
        <v>39023</v>
      </c>
      <c r="L427" t="str">
        <f>VLOOKUP(Table110[[#This Row],[Reports to formatted]],peopleNew[],2,0)</f>
        <v>476545945</v>
      </c>
      <c r="M427" t="s">
        <v>412</v>
      </c>
      <c r="N427" t="s">
        <v>42743</v>
      </c>
      <c r="O427" t="str">
        <f>VLOOKUP(Table110[[#This Row],[Works for Group Formatted]],groupsNew[],2,0)</f>
        <v>476548965</v>
      </c>
      <c r="P427" t="s">
        <v>28</v>
      </c>
      <c r="Q427" t="s">
        <v>29</v>
      </c>
      <c r="R427" t="s">
        <v>30</v>
      </c>
      <c r="S427" t="s">
        <v>4032</v>
      </c>
      <c r="T427" t="s">
        <v>414</v>
      </c>
      <c r="U427" t="s">
        <v>1097</v>
      </c>
      <c r="V427" t="s">
        <v>46</v>
      </c>
      <c r="W427">
        <v>2692.31</v>
      </c>
      <c r="X427" t="s">
        <v>35</v>
      </c>
      <c r="Y427">
        <v>20</v>
      </c>
      <c r="Z427" s="1">
        <v>43097</v>
      </c>
      <c r="AA427" s="1">
        <v>43110</v>
      </c>
      <c r="AB427" s="1">
        <v>43124</v>
      </c>
      <c r="AC427" t="s">
        <v>36</v>
      </c>
    </row>
    <row r="428" spans="1:29" x14ac:dyDescent="0.2">
      <c r="A428" t="s">
        <v>7524</v>
      </c>
      <c r="B428" t="str">
        <f>VLOOKUP(Table110[[#This Row],[Full Name (formatted)]],peopleNew[],2,0)</f>
        <v>567679253</v>
      </c>
      <c r="C428" t="str">
        <f>TRIM(Table110[[#This Row],[Full Name (pre trim)]])</f>
        <v>Lindsay P Turk</v>
      </c>
      <c r="D428" t="s">
        <v>5903</v>
      </c>
      <c r="E428" t="s">
        <v>5904</v>
      </c>
      <c r="F428" t="s">
        <v>5905</v>
      </c>
      <c r="G428" t="s">
        <v>244</v>
      </c>
      <c r="H428" t="s">
        <v>24</v>
      </c>
      <c r="I428" t="s">
        <v>25</v>
      </c>
      <c r="J428" t="s">
        <v>411</v>
      </c>
      <c r="K428" t="s">
        <v>39023</v>
      </c>
      <c r="L428" t="str">
        <f>VLOOKUP(Table110[[#This Row],[Reports to formatted]],peopleNew[],2,0)</f>
        <v>476545945</v>
      </c>
      <c r="M428" t="s">
        <v>412</v>
      </c>
      <c r="N428" t="s">
        <v>42743</v>
      </c>
      <c r="O428" t="str">
        <f>VLOOKUP(Table110[[#This Row],[Works for Group Formatted]],groupsNew[],2,0)</f>
        <v>476548965</v>
      </c>
      <c r="P428" t="s">
        <v>28</v>
      </c>
      <c r="Q428" t="s">
        <v>29</v>
      </c>
      <c r="R428" t="s">
        <v>30</v>
      </c>
      <c r="S428" t="s">
        <v>5906</v>
      </c>
      <c r="T428" t="s">
        <v>414</v>
      </c>
      <c r="U428" t="s">
        <v>1097</v>
      </c>
      <c r="V428" t="s">
        <v>248</v>
      </c>
      <c r="W428">
        <v>3076.93</v>
      </c>
      <c r="X428" t="s">
        <v>35</v>
      </c>
      <c r="Y428">
        <v>20</v>
      </c>
      <c r="Z428" s="1">
        <v>43097</v>
      </c>
      <c r="AA428" s="1">
        <v>43110</v>
      </c>
      <c r="AB428" s="1">
        <v>43124</v>
      </c>
      <c r="AC428" t="s">
        <v>36</v>
      </c>
    </row>
    <row r="429" spans="1:29" x14ac:dyDescent="0.2">
      <c r="A429" t="s">
        <v>6442</v>
      </c>
      <c r="B429" t="str">
        <f>VLOOKUP(Table110[[#This Row],[Full Name (formatted)]],peopleNew[],2,0)</f>
        <v>765291076</v>
      </c>
      <c r="C429" t="str">
        <f>TRIM(Table110[[#This Row],[Full Name (pre trim)]])</f>
        <v>John J Brunetti</v>
      </c>
      <c r="D429" t="s">
        <v>1031</v>
      </c>
      <c r="E429" t="s">
        <v>1032</v>
      </c>
      <c r="F429" t="s">
        <v>1033</v>
      </c>
      <c r="G429" t="s">
        <v>176</v>
      </c>
      <c r="H429" t="s">
        <v>24</v>
      </c>
      <c r="I429" t="s">
        <v>8540</v>
      </c>
      <c r="J429" t="s">
        <v>411</v>
      </c>
      <c r="K429" t="s">
        <v>39023</v>
      </c>
      <c r="L429" t="str">
        <f>VLOOKUP(Table110[[#This Row],[Reports to formatted]],peopleNew[],2,0)</f>
        <v>476545945</v>
      </c>
      <c r="M429" t="s">
        <v>412</v>
      </c>
      <c r="N429" t="s">
        <v>42743</v>
      </c>
      <c r="O429" t="str">
        <f>VLOOKUP(Table110[[#This Row],[Works for Group Formatted]],groupsNew[],2,0)</f>
        <v>476548965</v>
      </c>
      <c r="P429" t="s">
        <v>28</v>
      </c>
      <c r="Q429" t="s">
        <v>29</v>
      </c>
      <c r="R429" t="s">
        <v>30</v>
      </c>
      <c r="S429" t="s">
        <v>1034</v>
      </c>
      <c r="T429" t="s">
        <v>414</v>
      </c>
      <c r="U429" t="s">
        <v>66</v>
      </c>
      <c r="V429" t="s">
        <v>180</v>
      </c>
      <c r="W429">
        <v>3100.78</v>
      </c>
      <c r="X429" t="s">
        <v>47</v>
      </c>
      <c r="Y429">
        <v>20</v>
      </c>
      <c r="Z429" s="1">
        <v>43097</v>
      </c>
      <c r="AA429" s="1">
        <v>43110</v>
      </c>
      <c r="AB429" s="1">
        <v>43124</v>
      </c>
      <c r="AC429" t="s">
        <v>36</v>
      </c>
    </row>
    <row r="430" spans="1:29" x14ac:dyDescent="0.2">
      <c r="A430" t="s">
        <v>6706</v>
      </c>
      <c r="B430" t="str">
        <f>VLOOKUP(Table110[[#This Row],[Full Name (formatted)]],peopleNew[],2,0)</f>
        <v>765291078</v>
      </c>
      <c r="C430" t="str">
        <f>TRIM(Table110[[#This Row],[Full Name (pre trim)]])</f>
        <v>Andrew N Friedel</v>
      </c>
      <c r="D430" t="s">
        <v>2345</v>
      </c>
      <c r="E430" t="s">
        <v>2346</v>
      </c>
      <c r="F430" t="s">
        <v>2347</v>
      </c>
      <c r="G430" t="s">
        <v>2348</v>
      </c>
      <c r="H430" t="s">
        <v>24</v>
      </c>
      <c r="I430" t="s">
        <v>8540</v>
      </c>
      <c r="J430" t="s">
        <v>411</v>
      </c>
      <c r="K430" t="s">
        <v>39023</v>
      </c>
      <c r="L430" t="str">
        <f>VLOOKUP(Table110[[#This Row],[Reports to formatted]],peopleNew[],2,0)</f>
        <v>476545945</v>
      </c>
      <c r="M430" t="s">
        <v>412</v>
      </c>
      <c r="N430" t="s">
        <v>42743</v>
      </c>
      <c r="O430" t="str">
        <f>VLOOKUP(Table110[[#This Row],[Works for Group Formatted]],groupsNew[],2,0)</f>
        <v>476548965</v>
      </c>
      <c r="P430" t="s">
        <v>28</v>
      </c>
      <c r="Q430" t="s">
        <v>29</v>
      </c>
      <c r="R430" t="s">
        <v>30</v>
      </c>
      <c r="S430" t="s">
        <v>2349</v>
      </c>
      <c r="T430" t="s">
        <v>414</v>
      </c>
      <c r="U430" t="s">
        <v>66</v>
      </c>
      <c r="V430" t="s">
        <v>2350</v>
      </c>
      <c r="W430">
        <v>371.9</v>
      </c>
      <c r="X430" t="s">
        <v>47</v>
      </c>
      <c r="Y430">
        <v>20</v>
      </c>
      <c r="Z430" s="1">
        <v>43097</v>
      </c>
      <c r="AA430" s="1">
        <v>43110</v>
      </c>
      <c r="AB430" s="1">
        <v>43124</v>
      </c>
      <c r="AC430" t="s">
        <v>36</v>
      </c>
    </row>
    <row r="431" spans="1:29" x14ac:dyDescent="0.2">
      <c r="A431" t="s">
        <v>6593</v>
      </c>
      <c r="B431" t="str">
        <f>VLOOKUP(Table110[[#This Row],[Full Name (formatted)]],peopleNew[],2,0)</f>
        <v>567679255</v>
      </c>
      <c r="C431" t="str">
        <f>TRIM(Table110[[#This Row],[Full Name (pre trim)]])</f>
        <v>Kevin C Devlin</v>
      </c>
      <c r="D431" t="s">
        <v>1826</v>
      </c>
      <c r="E431" t="s">
        <v>1827</v>
      </c>
      <c r="F431" t="s">
        <v>1828</v>
      </c>
      <c r="G431" t="s">
        <v>429</v>
      </c>
      <c r="H431" t="s">
        <v>24</v>
      </c>
      <c r="I431" t="s">
        <v>25</v>
      </c>
      <c r="J431" t="s">
        <v>1425</v>
      </c>
      <c r="K431" t="s">
        <v>1425</v>
      </c>
      <c r="L431" t="str">
        <f>VLOOKUP(Table110[[#This Row],[Reports to formatted]],peopleNew[],2,0)</f>
        <v>580145455</v>
      </c>
      <c r="M431" t="s">
        <v>1426</v>
      </c>
      <c r="N431" t="s">
        <v>1426</v>
      </c>
      <c r="O431" t="str">
        <f>VLOOKUP(Table110[[#This Row],[Works for Group Formatted]],groupsNew[],2,0)</f>
        <v>558453581</v>
      </c>
      <c r="P431" t="s">
        <v>28</v>
      </c>
      <c r="Q431" t="s">
        <v>29</v>
      </c>
      <c r="R431" t="s">
        <v>30</v>
      </c>
      <c r="S431" t="s">
        <v>1829</v>
      </c>
      <c r="T431" t="s">
        <v>1428</v>
      </c>
      <c r="U431" t="s">
        <v>1830</v>
      </c>
      <c r="V431" t="s">
        <v>434</v>
      </c>
      <c r="W431">
        <v>1750</v>
      </c>
      <c r="X431" t="s">
        <v>35</v>
      </c>
      <c r="Y431">
        <v>20</v>
      </c>
      <c r="Z431" s="1">
        <v>43097</v>
      </c>
      <c r="AA431" s="1">
        <v>43110</v>
      </c>
      <c r="AB431" s="1">
        <v>43124</v>
      </c>
      <c r="AC431" t="s">
        <v>36</v>
      </c>
    </row>
    <row r="432" spans="1:29" x14ac:dyDescent="0.2">
      <c r="A432" t="s">
        <v>6995</v>
      </c>
      <c r="B432" t="str">
        <f>VLOOKUP(Table110[[#This Row],[Full Name (formatted)]],peopleNew[],2,0)</f>
        <v>567679260</v>
      </c>
      <c r="C432" t="str">
        <f>TRIM(Table110[[#This Row],[Full Name (pre trim)]])</f>
        <v>Chelsea M Lemon</v>
      </c>
      <c r="D432" t="s">
        <v>3666</v>
      </c>
      <c r="E432" t="s">
        <v>3667</v>
      </c>
      <c r="F432" t="s">
        <v>3668</v>
      </c>
      <c r="G432" t="s">
        <v>184</v>
      </c>
      <c r="H432" t="s">
        <v>24</v>
      </c>
      <c r="I432" t="s">
        <v>8540</v>
      </c>
      <c r="J432" t="s">
        <v>1425</v>
      </c>
      <c r="K432" t="s">
        <v>1425</v>
      </c>
      <c r="L432" t="str">
        <f>VLOOKUP(Table110[[#This Row],[Reports to formatted]],peopleNew[],2,0)</f>
        <v>580145455</v>
      </c>
      <c r="M432" t="s">
        <v>1426</v>
      </c>
      <c r="N432" t="s">
        <v>1426</v>
      </c>
      <c r="O432" t="str">
        <f>VLOOKUP(Table110[[#This Row],[Works for Group Formatted]],groupsNew[],2,0)</f>
        <v>558453581</v>
      </c>
      <c r="P432" t="s">
        <v>28</v>
      </c>
      <c r="Q432" t="s">
        <v>29</v>
      </c>
      <c r="R432" t="s">
        <v>30</v>
      </c>
      <c r="S432" t="s">
        <v>3669</v>
      </c>
      <c r="T432" t="s">
        <v>1428</v>
      </c>
      <c r="U432" t="s">
        <v>66</v>
      </c>
      <c r="V432" t="s">
        <v>190</v>
      </c>
      <c r="W432">
        <v>2461.54</v>
      </c>
      <c r="X432" t="s">
        <v>35</v>
      </c>
      <c r="Y432">
        <v>20</v>
      </c>
      <c r="Z432" s="1">
        <v>43097</v>
      </c>
      <c r="AA432" s="1">
        <v>43110</v>
      </c>
      <c r="AB432" s="1">
        <v>43124</v>
      </c>
      <c r="AC432" t="s">
        <v>36</v>
      </c>
    </row>
    <row r="433" spans="1:29" x14ac:dyDescent="0.2">
      <c r="A433" t="s">
        <v>7311</v>
      </c>
      <c r="B433" t="str">
        <f>VLOOKUP(Table110[[#This Row],[Full Name (formatted)]],peopleNew[],2,0)</f>
        <v>567679262</v>
      </c>
      <c r="C433" t="str">
        <f>TRIM(Table110[[#This Row],[Full Name (pre trim)]])</f>
        <v>Michael F Reid</v>
      </c>
      <c r="D433" t="s">
        <v>5010</v>
      </c>
      <c r="E433" t="s">
        <v>2930</v>
      </c>
      <c r="F433" t="s">
        <v>4996</v>
      </c>
      <c r="G433" t="s">
        <v>643</v>
      </c>
      <c r="H433" t="s">
        <v>24</v>
      </c>
      <c r="I433" t="s">
        <v>25</v>
      </c>
      <c r="J433" t="s">
        <v>1425</v>
      </c>
      <c r="K433" t="s">
        <v>1425</v>
      </c>
      <c r="L433" t="str">
        <f>VLOOKUP(Table110[[#This Row],[Reports to formatted]],peopleNew[],2,0)</f>
        <v>580145455</v>
      </c>
      <c r="M433" t="s">
        <v>1426</v>
      </c>
      <c r="N433" t="s">
        <v>1426</v>
      </c>
      <c r="O433" t="str">
        <f>VLOOKUP(Table110[[#This Row],[Works for Group Formatted]],groupsNew[],2,0)</f>
        <v>558453581</v>
      </c>
      <c r="P433" t="s">
        <v>28</v>
      </c>
      <c r="Q433" t="s">
        <v>29</v>
      </c>
      <c r="R433" t="s">
        <v>30</v>
      </c>
      <c r="S433" t="s">
        <v>5011</v>
      </c>
      <c r="T433" t="s">
        <v>1428</v>
      </c>
      <c r="U433" t="s">
        <v>1830</v>
      </c>
      <c r="V433" t="s">
        <v>648</v>
      </c>
      <c r="W433">
        <v>2730.77</v>
      </c>
      <c r="X433" t="s">
        <v>35</v>
      </c>
      <c r="Y433">
        <v>20</v>
      </c>
      <c r="Z433" s="1">
        <v>43097</v>
      </c>
      <c r="AA433" s="1">
        <v>43110</v>
      </c>
      <c r="AB433" s="1">
        <v>43124</v>
      </c>
      <c r="AC433" t="s">
        <v>36</v>
      </c>
    </row>
    <row r="434" spans="1:29" x14ac:dyDescent="0.2">
      <c r="A434" t="s">
        <v>7590</v>
      </c>
      <c r="B434" t="str">
        <f>VLOOKUP(Table110[[#This Row],[Full Name (formatted)]],peopleNew[],2,0)</f>
        <v>567679263</v>
      </c>
      <c r="C434" t="str">
        <f>TRIM(Table110[[#This Row],[Full Name (pre trim)]])</f>
        <v>Tammie S Williams</v>
      </c>
      <c r="D434" t="s">
        <v>6160</v>
      </c>
      <c r="E434" t="s">
        <v>6161</v>
      </c>
      <c r="F434" t="s">
        <v>6153</v>
      </c>
      <c r="G434" t="s">
        <v>381</v>
      </c>
      <c r="H434" t="s">
        <v>24</v>
      </c>
      <c r="I434" t="s">
        <v>25</v>
      </c>
      <c r="J434" t="s">
        <v>1425</v>
      </c>
      <c r="K434" t="s">
        <v>1425</v>
      </c>
      <c r="L434" t="str">
        <f>VLOOKUP(Table110[[#This Row],[Reports to formatted]],peopleNew[],2,0)</f>
        <v>580145455</v>
      </c>
      <c r="M434" t="s">
        <v>1426</v>
      </c>
      <c r="N434" t="s">
        <v>1426</v>
      </c>
      <c r="O434" t="str">
        <f>VLOOKUP(Table110[[#This Row],[Works for Group Formatted]],groupsNew[],2,0)</f>
        <v>558453581</v>
      </c>
      <c r="P434" t="s">
        <v>28</v>
      </c>
      <c r="Q434" t="s">
        <v>29</v>
      </c>
      <c r="R434" t="s">
        <v>30</v>
      </c>
      <c r="S434" t="s">
        <v>6162</v>
      </c>
      <c r="T434" t="s">
        <v>1428</v>
      </c>
      <c r="U434" t="s">
        <v>1830</v>
      </c>
      <c r="V434" t="s">
        <v>387</v>
      </c>
      <c r="W434">
        <v>2153.85</v>
      </c>
      <c r="X434" t="s">
        <v>35</v>
      </c>
      <c r="Y434">
        <v>20</v>
      </c>
      <c r="Z434" s="1">
        <v>43097</v>
      </c>
      <c r="AA434" s="1">
        <v>43110</v>
      </c>
      <c r="AB434" s="1">
        <v>43124</v>
      </c>
      <c r="AC434" t="s">
        <v>36</v>
      </c>
    </row>
    <row r="435" spans="1:29" x14ac:dyDescent="0.2">
      <c r="A435" t="s">
        <v>6661</v>
      </c>
      <c r="B435" t="str">
        <f>VLOOKUP(Table110[[#This Row],[Full Name (formatted)]],peopleNew[],2,0)</f>
        <v>625374689</v>
      </c>
      <c r="C435" t="str">
        <f>TRIM(Table110[[#This Row],[Full Name (pre trim)]])</f>
        <v>Gabriella M Farrell</v>
      </c>
      <c r="D435" t="s">
        <v>2148</v>
      </c>
      <c r="E435" t="s">
        <v>2149</v>
      </c>
      <c r="F435" t="s">
        <v>2150</v>
      </c>
      <c r="G435" t="s">
        <v>51</v>
      </c>
      <c r="H435" t="s">
        <v>24</v>
      </c>
      <c r="I435" t="s">
        <v>25</v>
      </c>
      <c r="J435" t="s">
        <v>1425</v>
      </c>
      <c r="K435" t="s">
        <v>1425</v>
      </c>
      <c r="L435" t="str">
        <f>VLOOKUP(Table110[[#This Row],[Reports to formatted]],peopleNew[],2,0)</f>
        <v>580145455</v>
      </c>
      <c r="M435" t="s">
        <v>1426</v>
      </c>
      <c r="N435" t="s">
        <v>1426</v>
      </c>
      <c r="O435" t="str">
        <f>VLOOKUP(Table110[[#This Row],[Works for Group Formatted]],groupsNew[],2,0)</f>
        <v>558453581</v>
      </c>
      <c r="P435" t="s">
        <v>28</v>
      </c>
      <c r="Q435" t="s">
        <v>29</v>
      </c>
      <c r="R435" t="s">
        <v>30</v>
      </c>
      <c r="S435" t="s">
        <v>2151</v>
      </c>
      <c r="T435" t="s">
        <v>1428</v>
      </c>
      <c r="U435" t="s">
        <v>1830</v>
      </c>
      <c r="V435" t="s">
        <v>57</v>
      </c>
      <c r="W435">
        <v>1269.24</v>
      </c>
      <c r="X435" t="s">
        <v>35</v>
      </c>
      <c r="Y435">
        <v>20</v>
      </c>
      <c r="Z435" s="1">
        <v>43097</v>
      </c>
      <c r="AA435" s="1">
        <v>43110</v>
      </c>
      <c r="AB435" s="1">
        <v>43124</v>
      </c>
      <c r="AC435" t="s">
        <v>36</v>
      </c>
    </row>
    <row r="436" spans="1:29" x14ac:dyDescent="0.2">
      <c r="A436" t="s">
        <v>7069</v>
      </c>
      <c r="B436" t="str">
        <f>VLOOKUP(Table110[[#This Row],[Full Name (formatted)]],peopleNew[],2,0)</f>
        <v>625374691</v>
      </c>
      <c r="C436" t="str">
        <f>TRIM(Table110[[#This Row],[Full Name (pre trim)]])</f>
        <v>Lucia Y Martinez</v>
      </c>
      <c r="D436" t="s">
        <v>3982</v>
      </c>
      <c r="E436" t="s">
        <v>3983</v>
      </c>
      <c r="F436" t="s">
        <v>3980</v>
      </c>
      <c r="G436" t="s">
        <v>3984</v>
      </c>
      <c r="H436" t="s">
        <v>24</v>
      </c>
      <c r="I436" t="s">
        <v>25</v>
      </c>
      <c r="J436" t="s">
        <v>1425</v>
      </c>
      <c r="K436" t="s">
        <v>1425</v>
      </c>
      <c r="L436" t="str">
        <f>VLOOKUP(Table110[[#This Row],[Reports to formatted]],peopleNew[],2,0)</f>
        <v>580145455</v>
      </c>
      <c r="M436" t="s">
        <v>1426</v>
      </c>
      <c r="N436" t="s">
        <v>1426</v>
      </c>
      <c r="O436" t="str">
        <f>VLOOKUP(Table110[[#This Row],[Works for Group Formatted]],groupsNew[],2,0)</f>
        <v>558453581</v>
      </c>
      <c r="P436" t="s">
        <v>28</v>
      </c>
      <c r="Q436" t="s">
        <v>29</v>
      </c>
      <c r="R436" t="s">
        <v>30</v>
      </c>
      <c r="S436" t="s">
        <v>3985</v>
      </c>
      <c r="T436" t="s">
        <v>1428</v>
      </c>
      <c r="U436" t="s">
        <v>1830</v>
      </c>
      <c r="V436" t="s">
        <v>3986</v>
      </c>
      <c r="W436">
        <v>1769.24</v>
      </c>
      <c r="X436" t="s">
        <v>35</v>
      </c>
      <c r="Y436">
        <v>20</v>
      </c>
      <c r="Z436" s="1">
        <v>43097</v>
      </c>
      <c r="AA436" s="1">
        <v>43110</v>
      </c>
      <c r="AB436" s="1">
        <v>43124</v>
      </c>
      <c r="AC436" t="s">
        <v>36</v>
      </c>
    </row>
    <row r="437" spans="1:29" x14ac:dyDescent="0.2">
      <c r="A437" t="s">
        <v>7476</v>
      </c>
      <c r="B437" t="str">
        <f>VLOOKUP(Table110[[#This Row],[Full Name (formatted)]],peopleNew[],2,0)</f>
        <v>681225316</v>
      </c>
      <c r="C437" t="str">
        <f>TRIM(Table110[[#This Row],[Full Name (pre trim)]])</f>
        <v>Carolyn T Stone</v>
      </c>
      <c r="D437" t="s">
        <v>5698</v>
      </c>
      <c r="E437" t="s">
        <v>5699</v>
      </c>
      <c r="F437" t="s">
        <v>5700</v>
      </c>
      <c r="G437" t="s">
        <v>790</v>
      </c>
      <c r="H437" t="s">
        <v>24</v>
      </c>
      <c r="I437" t="s">
        <v>25</v>
      </c>
      <c r="J437" t="s">
        <v>1425</v>
      </c>
      <c r="K437" t="s">
        <v>1425</v>
      </c>
      <c r="L437" t="str">
        <f>VLOOKUP(Table110[[#This Row],[Reports to formatted]],peopleNew[],2,0)</f>
        <v>580145455</v>
      </c>
      <c r="M437" t="s">
        <v>1426</v>
      </c>
      <c r="N437" t="s">
        <v>1426</v>
      </c>
      <c r="O437" t="str">
        <f>VLOOKUP(Table110[[#This Row],[Works for Group Formatted]],groupsNew[],2,0)</f>
        <v>558453581</v>
      </c>
      <c r="P437" t="s">
        <v>28</v>
      </c>
      <c r="Q437" t="s">
        <v>29</v>
      </c>
      <c r="R437" t="s">
        <v>30</v>
      </c>
      <c r="S437" t="s">
        <v>5701</v>
      </c>
      <c r="T437" t="s">
        <v>1428</v>
      </c>
      <c r="U437" t="s">
        <v>1830</v>
      </c>
      <c r="V437" t="s">
        <v>792</v>
      </c>
      <c r="W437">
        <v>2384.62</v>
      </c>
      <c r="X437" t="s">
        <v>35</v>
      </c>
      <c r="Y437">
        <v>20</v>
      </c>
      <c r="Z437" s="1">
        <v>43097</v>
      </c>
      <c r="AA437" s="1">
        <v>43110</v>
      </c>
      <c r="AB437" s="1">
        <v>43124</v>
      </c>
      <c r="AC437" t="s">
        <v>36</v>
      </c>
    </row>
    <row r="438" spans="1:29" x14ac:dyDescent="0.2">
      <c r="A438" t="s">
        <v>6514</v>
      </c>
      <c r="B438" t="str">
        <f>VLOOKUP(Table110[[#This Row],[Full Name (formatted)]],peopleNew[],2,0)</f>
        <v>765291074</v>
      </c>
      <c r="C438" t="str">
        <f>TRIM(Table110[[#This Row],[Full Name (pre trim)]])</f>
        <v>Amanda L Cole</v>
      </c>
      <c r="D438" t="s">
        <v>1422</v>
      </c>
      <c r="E438" t="s">
        <v>1423</v>
      </c>
      <c r="F438" t="s">
        <v>1424</v>
      </c>
      <c r="G438" t="s">
        <v>410</v>
      </c>
      <c r="H438" t="s">
        <v>24</v>
      </c>
      <c r="I438" t="s">
        <v>8540</v>
      </c>
      <c r="J438" t="s">
        <v>1425</v>
      </c>
      <c r="K438" t="s">
        <v>1425</v>
      </c>
      <c r="L438" t="str">
        <f>VLOOKUP(Table110[[#This Row],[Reports to formatted]],peopleNew[],2,0)</f>
        <v>580145455</v>
      </c>
      <c r="M438" t="s">
        <v>1426</v>
      </c>
      <c r="N438" t="s">
        <v>1426</v>
      </c>
      <c r="O438" t="str">
        <f>VLOOKUP(Table110[[#This Row],[Works for Group Formatted]],groupsNew[],2,0)</f>
        <v>558453581</v>
      </c>
      <c r="P438" t="s">
        <v>28</v>
      </c>
      <c r="Q438" t="s">
        <v>29</v>
      </c>
      <c r="R438" t="s">
        <v>30</v>
      </c>
      <c r="S438" t="s">
        <v>1427</v>
      </c>
      <c r="T438" t="s">
        <v>1428</v>
      </c>
      <c r="U438" t="s">
        <v>66</v>
      </c>
      <c r="V438" t="s">
        <v>415</v>
      </c>
      <c r="W438">
        <v>1153.8499999999999</v>
      </c>
      <c r="X438" t="s">
        <v>47</v>
      </c>
      <c r="Y438">
        <v>20</v>
      </c>
      <c r="Z438" s="1">
        <v>43097</v>
      </c>
      <c r="AA438" s="1">
        <v>43110</v>
      </c>
      <c r="AB438" s="1">
        <v>43124</v>
      </c>
      <c r="AC438" t="s">
        <v>36</v>
      </c>
    </row>
    <row r="439" spans="1:29" x14ac:dyDescent="0.2">
      <c r="A439" t="s">
        <v>6707</v>
      </c>
      <c r="B439" t="str">
        <f>VLOOKUP(Table110[[#This Row],[Full Name (formatted)]],peopleNew[],2,0)</f>
        <v>476543755</v>
      </c>
      <c r="C439" t="str">
        <f>TRIM(Table110[[#This Row],[Full Name (pre trim)]])</f>
        <v>Ean W Fullerton</v>
      </c>
      <c r="D439" t="s">
        <v>2351</v>
      </c>
      <c r="E439" t="s">
        <v>2352</v>
      </c>
      <c r="F439" t="s">
        <v>2353</v>
      </c>
      <c r="G439" t="s">
        <v>2354</v>
      </c>
      <c r="H439" t="s">
        <v>24</v>
      </c>
      <c r="I439" t="s">
        <v>25</v>
      </c>
      <c r="J439" t="s">
        <v>438</v>
      </c>
      <c r="K439" t="s">
        <v>438</v>
      </c>
      <c r="L439" t="str">
        <f>VLOOKUP(Table110[[#This Row],[Reports to formatted]],peopleNew[],2,0)</f>
        <v>476544621</v>
      </c>
      <c r="M439" t="s">
        <v>439</v>
      </c>
      <c r="N439" t="s">
        <v>439</v>
      </c>
      <c r="O439" t="str">
        <f>VLOOKUP(Table110[[#This Row],[Works for Group Formatted]],groupsNew[],2,0)</f>
        <v>476548958</v>
      </c>
      <c r="P439" t="s">
        <v>28</v>
      </c>
      <c r="Q439" t="s">
        <v>29</v>
      </c>
      <c r="R439" t="s">
        <v>30</v>
      </c>
      <c r="S439" t="s">
        <v>2355</v>
      </c>
      <c r="T439" t="s">
        <v>441</v>
      </c>
      <c r="U439" t="s">
        <v>318</v>
      </c>
      <c r="V439" t="s">
        <v>2356</v>
      </c>
      <c r="W439">
        <v>1980.77</v>
      </c>
      <c r="X439" t="s">
        <v>35</v>
      </c>
      <c r="Y439">
        <v>20</v>
      </c>
      <c r="Z439" s="1">
        <v>43097</v>
      </c>
      <c r="AA439" s="1">
        <v>43110</v>
      </c>
      <c r="AB439" s="1">
        <v>43124</v>
      </c>
      <c r="AC439" t="s">
        <v>36</v>
      </c>
    </row>
    <row r="440" spans="1:29" x14ac:dyDescent="0.2">
      <c r="A440" t="s">
        <v>6829</v>
      </c>
      <c r="B440" t="str">
        <f>VLOOKUP(Table110[[#This Row],[Full Name (formatted)]],peopleNew[],2,0)</f>
        <v>476544055</v>
      </c>
      <c r="C440" t="str">
        <f>TRIM(Table110[[#This Row],[Full Name (pre trim)]])</f>
        <v>Elisa M Helligar-lewis</v>
      </c>
      <c r="D440" t="s">
        <v>2935</v>
      </c>
      <c r="E440" t="s">
        <v>2936</v>
      </c>
      <c r="F440" t="s">
        <v>2937</v>
      </c>
      <c r="G440" t="s">
        <v>1684</v>
      </c>
      <c r="H440" t="s">
        <v>24</v>
      </c>
      <c r="I440" t="s">
        <v>25</v>
      </c>
      <c r="J440" t="s">
        <v>438</v>
      </c>
      <c r="K440" t="s">
        <v>438</v>
      </c>
      <c r="L440" t="str">
        <f>VLOOKUP(Table110[[#This Row],[Reports to formatted]],peopleNew[],2,0)</f>
        <v>476544621</v>
      </c>
      <c r="M440" t="s">
        <v>439</v>
      </c>
      <c r="N440" t="s">
        <v>439</v>
      </c>
      <c r="O440" t="str">
        <f>VLOOKUP(Table110[[#This Row],[Works for Group Formatted]],groupsNew[],2,0)</f>
        <v>476548958</v>
      </c>
      <c r="P440" t="s">
        <v>28</v>
      </c>
      <c r="Q440" t="s">
        <v>29</v>
      </c>
      <c r="R440" t="s">
        <v>30</v>
      </c>
      <c r="S440" t="s">
        <v>2938</v>
      </c>
      <c r="T440" t="s">
        <v>441</v>
      </c>
      <c r="U440" t="s">
        <v>318</v>
      </c>
      <c r="V440" t="s">
        <v>1686</v>
      </c>
      <c r="W440">
        <v>1807.7</v>
      </c>
      <c r="X440" t="s">
        <v>35</v>
      </c>
      <c r="Y440">
        <v>20</v>
      </c>
      <c r="Z440" s="1">
        <v>43097</v>
      </c>
      <c r="AA440" s="1">
        <v>43110</v>
      </c>
      <c r="AB440" s="1">
        <v>43124</v>
      </c>
      <c r="AC440" t="s">
        <v>36</v>
      </c>
    </row>
    <row r="441" spans="1:29" x14ac:dyDescent="0.2">
      <c r="A441" t="s">
        <v>7551</v>
      </c>
      <c r="B441" t="str">
        <f>VLOOKUP(Table110[[#This Row],[Full Name (formatted)]],peopleNew[],2,0)</f>
        <v>476544064</v>
      </c>
      <c r="C441" t="str">
        <f>TRIM(Table110[[#This Row],[Full Name (pre trim)]])</f>
        <v>Maxine U Vergara</v>
      </c>
      <c r="D441" t="s">
        <v>6010</v>
      </c>
      <c r="E441" t="s">
        <v>6011</v>
      </c>
      <c r="F441" t="s">
        <v>6012</v>
      </c>
      <c r="G441" t="s">
        <v>1017</v>
      </c>
      <c r="H441" t="s">
        <v>24</v>
      </c>
      <c r="I441" t="s">
        <v>25</v>
      </c>
      <c r="J441" t="s">
        <v>438</v>
      </c>
      <c r="K441" t="s">
        <v>438</v>
      </c>
      <c r="L441" t="str">
        <f>VLOOKUP(Table110[[#This Row],[Reports to formatted]],peopleNew[],2,0)</f>
        <v>476544621</v>
      </c>
      <c r="M441" t="s">
        <v>439</v>
      </c>
      <c r="N441" t="s">
        <v>439</v>
      </c>
      <c r="O441" t="str">
        <f>VLOOKUP(Table110[[#This Row],[Works for Group Formatted]],groupsNew[],2,0)</f>
        <v>476548958</v>
      </c>
      <c r="P441" t="s">
        <v>28</v>
      </c>
      <c r="Q441" t="s">
        <v>29</v>
      </c>
      <c r="R441" t="s">
        <v>30</v>
      </c>
      <c r="S441" t="s">
        <v>6013</v>
      </c>
      <c r="T441" t="s">
        <v>441</v>
      </c>
      <c r="U441" t="s">
        <v>318</v>
      </c>
      <c r="V441" t="s">
        <v>1019</v>
      </c>
      <c r="W441">
        <v>961.54</v>
      </c>
      <c r="X441" t="s">
        <v>47</v>
      </c>
      <c r="Y441">
        <v>20</v>
      </c>
      <c r="Z441" s="1">
        <v>43097</v>
      </c>
      <c r="AA441" s="1">
        <v>43110</v>
      </c>
      <c r="AB441" s="1">
        <v>43124</v>
      </c>
      <c r="AC441" t="s">
        <v>36</v>
      </c>
    </row>
    <row r="442" spans="1:29" x14ac:dyDescent="0.2">
      <c r="A442" t="s">
        <v>6896</v>
      </c>
      <c r="B442" t="str">
        <f>VLOOKUP(Table110[[#This Row],[Full Name (formatted)]],peopleNew[],2,0)</f>
        <v>476544075</v>
      </c>
      <c r="C442" t="str">
        <f>TRIM(Table110[[#This Row],[Full Name (pre trim)]])</f>
        <v>Rosalyn V Johnson</v>
      </c>
      <c r="D442" t="s">
        <v>3229</v>
      </c>
      <c r="E442" t="s">
        <v>3230</v>
      </c>
      <c r="F442" t="s">
        <v>3206</v>
      </c>
      <c r="G442" t="s">
        <v>275</v>
      </c>
      <c r="H442" t="s">
        <v>24</v>
      </c>
      <c r="I442" t="s">
        <v>25</v>
      </c>
      <c r="J442" t="s">
        <v>438</v>
      </c>
      <c r="K442" t="s">
        <v>438</v>
      </c>
      <c r="L442" t="str">
        <f>VLOOKUP(Table110[[#This Row],[Reports to formatted]],peopleNew[],2,0)</f>
        <v>476544621</v>
      </c>
      <c r="M442" t="s">
        <v>439</v>
      </c>
      <c r="N442" t="s">
        <v>439</v>
      </c>
      <c r="O442" t="str">
        <f>VLOOKUP(Table110[[#This Row],[Works for Group Formatted]],groupsNew[],2,0)</f>
        <v>476548958</v>
      </c>
      <c r="P442" t="s">
        <v>28</v>
      </c>
      <c r="Q442" t="s">
        <v>29</v>
      </c>
      <c r="R442" t="s">
        <v>30</v>
      </c>
      <c r="S442" t="s">
        <v>3231</v>
      </c>
      <c r="T442" t="s">
        <v>441</v>
      </c>
      <c r="U442" t="s">
        <v>318</v>
      </c>
      <c r="V442" t="s">
        <v>281</v>
      </c>
      <c r="W442">
        <v>455</v>
      </c>
      <c r="X442" t="s">
        <v>47</v>
      </c>
      <c r="Y442">
        <v>20</v>
      </c>
      <c r="Z442" s="1">
        <v>43097</v>
      </c>
      <c r="AA442" s="1">
        <v>43110</v>
      </c>
      <c r="AB442" s="1">
        <v>43124</v>
      </c>
      <c r="AC442" t="s">
        <v>36</v>
      </c>
    </row>
    <row r="443" spans="1:29" x14ac:dyDescent="0.2">
      <c r="A443" t="s">
        <v>7438</v>
      </c>
      <c r="B443" t="str">
        <f>VLOOKUP(Table110[[#This Row],[Full Name (formatted)]],peopleNew[],2,0)</f>
        <v>476545054</v>
      </c>
      <c r="C443" t="str">
        <f>TRIM(Table110[[#This Row],[Full Name (pre trim)]])</f>
        <v>Anne Rhea L Smith</v>
      </c>
      <c r="D443" t="s">
        <v>5543</v>
      </c>
      <c r="E443" t="s">
        <v>5544</v>
      </c>
      <c r="F443" t="s">
        <v>5545</v>
      </c>
      <c r="G443" t="s">
        <v>5546</v>
      </c>
      <c r="H443" t="s">
        <v>24</v>
      </c>
      <c r="I443" t="s">
        <v>25</v>
      </c>
      <c r="J443" t="s">
        <v>438</v>
      </c>
      <c r="K443" t="s">
        <v>438</v>
      </c>
      <c r="L443" t="str">
        <f>VLOOKUP(Table110[[#This Row],[Reports to formatted]],peopleNew[],2,0)</f>
        <v>476544621</v>
      </c>
      <c r="M443" t="s">
        <v>439</v>
      </c>
      <c r="N443" t="s">
        <v>439</v>
      </c>
      <c r="O443" t="str">
        <f>VLOOKUP(Table110[[#This Row],[Works for Group Formatted]],groupsNew[],2,0)</f>
        <v>476548958</v>
      </c>
      <c r="P443" t="s">
        <v>28</v>
      </c>
      <c r="Q443" t="s">
        <v>29</v>
      </c>
      <c r="R443" t="s">
        <v>30</v>
      </c>
      <c r="S443" t="s">
        <v>5547</v>
      </c>
      <c r="T443" t="s">
        <v>441</v>
      </c>
      <c r="U443" t="s">
        <v>318</v>
      </c>
      <c r="V443" t="s">
        <v>5548</v>
      </c>
      <c r="W443">
        <v>1346.16</v>
      </c>
      <c r="X443" t="s">
        <v>47</v>
      </c>
      <c r="Y443">
        <v>20</v>
      </c>
      <c r="Z443" s="1">
        <v>43097</v>
      </c>
      <c r="AA443" s="1">
        <v>43110</v>
      </c>
      <c r="AB443" s="1">
        <v>43124</v>
      </c>
      <c r="AC443" t="s">
        <v>36</v>
      </c>
    </row>
    <row r="444" spans="1:29" x14ac:dyDescent="0.2">
      <c r="A444" t="s">
        <v>6349</v>
      </c>
      <c r="B444" t="str">
        <f>VLOOKUP(Table110[[#This Row],[Full Name (formatted)]],peopleNew[],2,0)</f>
        <v>476545056</v>
      </c>
      <c r="C444" t="str">
        <f>TRIM(Table110[[#This Row],[Full Name (pre trim)]])</f>
        <v>Benjamin C Azinge</v>
      </c>
      <c r="D444" t="s">
        <v>435</v>
      </c>
      <c r="E444" t="s">
        <v>436</v>
      </c>
      <c r="F444" t="s">
        <v>437</v>
      </c>
      <c r="G444" t="s">
        <v>40</v>
      </c>
      <c r="H444" t="s">
        <v>24</v>
      </c>
      <c r="I444" t="s">
        <v>25</v>
      </c>
      <c r="J444" t="s">
        <v>438</v>
      </c>
      <c r="K444" t="s">
        <v>438</v>
      </c>
      <c r="L444" t="str">
        <f>VLOOKUP(Table110[[#This Row],[Reports to formatted]],peopleNew[],2,0)</f>
        <v>476544621</v>
      </c>
      <c r="M444" t="s">
        <v>439</v>
      </c>
      <c r="N444" t="s">
        <v>439</v>
      </c>
      <c r="O444" t="str">
        <f>VLOOKUP(Table110[[#This Row],[Works for Group Formatted]],groupsNew[],2,0)</f>
        <v>476548958</v>
      </c>
      <c r="P444" t="s">
        <v>28</v>
      </c>
      <c r="Q444" t="s">
        <v>29</v>
      </c>
      <c r="R444" t="s">
        <v>30</v>
      </c>
      <c r="S444" t="s">
        <v>440</v>
      </c>
      <c r="T444" t="s">
        <v>441</v>
      </c>
      <c r="U444" t="s">
        <v>318</v>
      </c>
      <c r="V444" t="s">
        <v>46</v>
      </c>
      <c r="W444">
        <v>576.92999999999995</v>
      </c>
      <c r="X444" t="s">
        <v>47</v>
      </c>
      <c r="Y444">
        <v>20</v>
      </c>
      <c r="Z444" s="1">
        <v>43097</v>
      </c>
      <c r="AA444" s="1">
        <v>43110</v>
      </c>
      <c r="AB444" s="1">
        <v>43124</v>
      </c>
      <c r="AC444" t="s">
        <v>36</v>
      </c>
    </row>
    <row r="445" spans="1:29" x14ac:dyDescent="0.2">
      <c r="A445" t="s">
        <v>6862</v>
      </c>
      <c r="B445" t="str">
        <f>VLOOKUP(Table110[[#This Row],[Full Name (formatted)]],peopleNew[],2,0)</f>
        <v>476545162</v>
      </c>
      <c r="C445" t="str">
        <f>TRIM(Table110[[#This Row],[Full Name (pre trim)]])</f>
        <v>Jarvis L Houston</v>
      </c>
      <c r="D445" t="s">
        <v>3080</v>
      </c>
      <c r="E445" t="s">
        <v>3081</v>
      </c>
      <c r="F445" t="s">
        <v>3082</v>
      </c>
      <c r="G445" t="s">
        <v>643</v>
      </c>
      <c r="H445" t="s">
        <v>24</v>
      </c>
      <c r="I445" t="s">
        <v>25</v>
      </c>
      <c r="J445" t="s">
        <v>438</v>
      </c>
      <c r="K445" t="s">
        <v>438</v>
      </c>
      <c r="L445" t="str">
        <f>VLOOKUP(Table110[[#This Row],[Reports to formatted]],peopleNew[],2,0)</f>
        <v>476544621</v>
      </c>
      <c r="M445" t="s">
        <v>439</v>
      </c>
      <c r="N445" t="s">
        <v>439</v>
      </c>
      <c r="O445" t="str">
        <f>VLOOKUP(Table110[[#This Row],[Works for Group Formatted]],groupsNew[],2,0)</f>
        <v>476548958</v>
      </c>
      <c r="P445" t="s">
        <v>28</v>
      </c>
      <c r="Q445" t="s">
        <v>29</v>
      </c>
      <c r="R445" t="s">
        <v>30</v>
      </c>
      <c r="S445" t="s">
        <v>3083</v>
      </c>
      <c r="T445" t="s">
        <v>441</v>
      </c>
      <c r="U445" t="s">
        <v>318</v>
      </c>
      <c r="V445" t="s">
        <v>648</v>
      </c>
      <c r="W445">
        <v>3269.24</v>
      </c>
      <c r="X445" t="s">
        <v>47</v>
      </c>
      <c r="Y445">
        <v>20</v>
      </c>
      <c r="Z445" s="1">
        <v>43097</v>
      </c>
      <c r="AA445" s="1">
        <v>43110</v>
      </c>
      <c r="AB445" s="1">
        <v>43124</v>
      </c>
      <c r="AC445" t="s">
        <v>36</v>
      </c>
    </row>
    <row r="446" spans="1:29" x14ac:dyDescent="0.2">
      <c r="A446" t="s">
        <v>6808</v>
      </c>
      <c r="B446" t="str">
        <f>VLOOKUP(Table110[[#This Row],[Full Name (formatted)]],peopleNew[],2,0)</f>
        <v>476545173</v>
      </c>
      <c r="C446" t="str">
        <f>TRIM(Table110[[#This Row],[Full Name (pre trim)]])</f>
        <v>Jonathan L Harkavy</v>
      </c>
      <c r="D446" t="s">
        <v>2842</v>
      </c>
      <c r="E446" t="s">
        <v>2168</v>
      </c>
      <c r="F446" t="s">
        <v>2843</v>
      </c>
      <c r="G446" t="s">
        <v>184</v>
      </c>
      <c r="H446" t="s">
        <v>24</v>
      </c>
      <c r="I446" t="s">
        <v>8540</v>
      </c>
      <c r="J446" t="s">
        <v>438</v>
      </c>
      <c r="K446" t="s">
        <v>438</v>
      </c>
      <c r="L446" t="str">
        <f>VLOOKUP(Table110[[#This Row],[Reports to formatted]],peopleNew[],2,0)</f>
        <v>476544621</v>
      </c>
      <c r="M446" t="s">
        <v>439</v>
      </c>
      <c r="N446" t="s">
        <v>439</v>
      </c>
      <c r="O446" t="str">
        <f>VLOOKUP(Table110[[#This Row],[Works for Group Formatted]],groupsNew[],2,0)</f>
        <v>476548958</v>
      </c>
      <c r="P446" t="s">
        <v>28</v>
      </c>
      <c r="Q446" t="s">
        <v>29</v>
      </c>
      <c r="R446" t="s">
        <v>30</v>
      </c>
      <c r="S446" t="s">
        <v>2844</v>
      </c>
      <c r="T446" t="s">
        <v>441</v>
      </c>
      <c r="U446" t="s">
        <v>66</v>
      </c>
      <c r="V446" t="s">
        <v>190</v>
      </c>
      <c r="W446">
        <v>2057.6999999999998</v>
      </c>
      <c r="X446" t="s">
        <v>47</v>
      </c>
      <c r="Y446">
        <v>20</v>
      </c>
      <c r="Z446" s="1">
        <v>43097</v>
      </c>
      <c r="AA446" s="1">
        <v>43110</v>
      </c>
      <c r="AB446" s="1">
        <v>43124</v>
      </c>
      <c r="AC446" t="s">
        <v>36</v>
      </c>
    </row>
    <row r="447" spans="1:29" x14ac:dyDescent="0.2">
      <c r="A447" t="s">
        <v>7009</v>
      </c>
      <c r="B447" t="str">
        <f>VLOOKUP(Table110[[#This Row],[Full Name (formatted)]],peopleNew[],2,0)</f>
        <v>476545189</v>
      </c>
      <c r="C447" t="str">
        <f>TRIM(Table110[[#This Row],[Full Name (pre trim)]])</f>
        <v>Reuven Lipkind</v>
      </c>
      <c r="D447" t="s">
        <v>3728</v>
      </c>
      <c r="E447" t="s">
        <v>3729</v>
      </c>
      <c r="F447" t="s">
        <v>3730</v>
      </c>
      <c r="G447" t="s">
        <v>3731</v>
      </c>
      <c r="H447" t="s">
        <v>24</v>
      </c>
      <c r="I447" t="s">
        <v>25</v>
      </c>
      <c r="J447" t="s">
        <v>438</v>
      </c>
      <c r="K447" t="s">
        <v>438</v>
      </c>
      <c r="L447" t="str">
        <f>VLOOKUP(Table110[[#This Row],[Reports to formatted]],peopleNew[],2,0)</f>
        <v>476544621</v>
      </c>
      <c r="M447" t="s">
        <v>439</v>
      </c>
      <c r="N447" t="s">
        <v>439</v>
      </c>
      <c r="O447" t="str">
        <f>VLOOKUP(Table110[[#This Row],[Works for Group Formatted]],groupsNew[],2,0)</f>
        <v>476548958</v>
      </c>
      <c r="P447" t="s">
        <v>28</v>
      </c>
      <c r="Q447" t="s">
        <v>29</v>
      </c>
      <c r="R447" t="s">
        <v>30</v>
      </c>
      <c r="S447" t="s">
        <v>3732</v>
      </c>
      <c r="T447" t="s">
        <v>441</v>
      </c>
      <c r="U447" t="s">
        <v>318</v>
      </c>
      <c r="V447" t="s">
        <v>3733</v>
      </c>
      <c r="W447">
        <v>1807.7</v>
      </c>
      <c r="X447" t="s">
        <v>35</v>
      </c>
      <c r="Y447">
        <v>20</v>
      </c>
      <c r="Z447" s="1">
        <v>43097</v>
      </c>
      <c r="AA447" s="1">
        <v>43110</v>
      </c>
      <c r="AB447" s="1">
        <v>43124</v>
      </c>
      <c r="AC447" t="s">
        <v>36</v>
      </c>
    </row>
    <row r="448" spans="1:29" x14ac:dyDescent="0.2">
      <c r="A448" t="s">
        <v>7289</v>
      </c>
      <c r="B448" t="str">
        <f>VLOOKUP(Table110[[#This Row],[Full Name (formatted)]],peopleNew[],2,0)</f>
        <v>476545200</v>
      </c>
      <c r="C448" t="str">
        <f>TRIM(Table110[[#This Row],[Full Name (pre trim)]])</f>
        <v>Sarana G Purcell</v>
      </c>
      <c r="D448" t="s">
        <v>4919</v>
      </c>
      <c r="E448" t="s">
        <v>4920</v>
      </c>
      <c r="F448" t="s">
        <v>4915</v>
      </c>
      <c r="G448" t="s">
        <v>134</v>
      </c>
      <c r="H448" t="s">
        <v>24</v>
      </c>
      <c r="I448" t="s">
        <v>25</v>
      </c>
      <c r="J448" t="s">
        <v>438</v>
      </c>
      <c r="K448" t="s">
        <v>438</v>
      </c>
      <c r="L448" t="str">
        <f>VLOOKUP(Table110[[#This Row],[Reports to formatted]],peopleNew[],2,0)</f>
        <v>476544621</v>
      </c>
      <c r="M448" t="s">
        <v>439</v>
      </c>
      <c r="N448" t="s">
        <v>439</v>
      </c>
      <c r="O448" t="str">
        <f>VLOOKUP(Table110[[#This Row],[Works for Group Formatted]],groupsNew[],2,0)</f>
        <v>476548958</v>
      </c>
      <c r="P448" t="s">
        <v>28</v>
      </c>
      <c r="Q448" t="s">
        <v>29</v>
      </c>
      <c r="R448" t="s">
        <v>30</v>
      </c>
      <c r="S448" t="s">
        <v>4921</v>
      </c>
      <c r="T448" t="s">
        <v>441</v>
      </c>
      <c r="U448" t="s">
        <v>318</v>
      </c>
      <c r="V448" t="s">
        <v>136</v>
      </c>
      <c r="W448">
        <v>2384.62</v>
      </c>
      <c r="X448" t="s">
        <v>35</v>
      </c>
      <c r="Y448">
        <v>20</v>
      </c>
      <c r="Z448" s="1">
        <v>43097</v>
      </c>
      <c r="AA448" s="1">
        <v>43110</v>
      </c>
      <c r="AB448" s="1">
        <v>43124</v>
      </c>
      <c r="AC448" t="s">
        <v>36</v>
      </c>
    </row>
    <row r="449" spans="1:29" x14ac:dyDescent="0.2">
      <c r="A449" t="s">
        <v>6441</v>
      </c>
      <c r="B449" t="str">
        <f>VLOOKUP(Table110[[#This Row],[Full Name (formatted)]],peopleNew[],2,0)</f>
        <v>567678574</v>
      </c>
      <c r="C449" t="str">
        <f>TRIM(Table110[[#This Row],[Full Name (pre trim)]])</f>
        <v>Oscar D Bruce</v>
      </c>
      <c r="D449" t="s">
        <v>1028</v>
      </c>
      <c r="E449" t="s">
        <v>1029</v>
      </c>
      <c r="F449" t="s">
        <v>1022</v>
      </c>
      <c r="G449" t="s">
        <v>672</v>
      </c>
      <c r="H449" t="s">
        <v>24</v>
      </c>
      <c r="I449" t="s">
        <v>25</v>
      </c>
      <c r="J449" t="s">
        <v>438</v>
      </c>
      <c r="K449" t="s">
        <v>438</v>
      </c>
      <c r="L449" t="str">
        <f>VLOOKUP(Table110[[#This Row],[Reports to formatted]],peopleNew[],2,0)</f>
        <v>476544621</v>
      </c>
      <c r="M449" t="s">
        <v>439</v>
      </c>
      <c r="N449" t="s">
        <v>439</v>
      </c>
      <c r="O449" t="str">
        <f>VLOOKUP(Table110[[#This Row],[Works for Group Formatted]],groupsNew[],2,0)</f>
        <v>476548958</v>
      </c>
      <c r="P449" t="s">
        <v>28</v>
      </c>
      <c r="Q449" t="s">
        <v>29</v>
      </c>
      <c r="R449" t="s">
        <v>30</v>
      </c>
      <c r="S449" t="s">
        <v>1030</v>
      </c>
      <c r="T449" t="s">
        <v>441</v>
      </c>
      <c r="U449" t="s">
        <v>318</v>
      </c>
      <c r="V449" t="s">
        <v>674</v>
      </c>
      <c r="W449">
        <v>576.92999999999995</v>
      </c>
      <c r="X449" t="s">
        <v>47</v>
      </c>
      <c r="Y449">
        <v>20</v>
      </c>
      <c r="Z449" s="1">
        <v>43097</v>
      </c>
      <c r="AA449" s="1">
        <v>43110</v>
      </c>
      <c r="AB449" s="1">
        <v>43124</v>
      </c>
      <c r="AC449" t="s">
        <v>36</v>
      </c>
    </row>
    <row r="450" spans="1:29" x14ac:dyDescent="0.2">
      <c r="A450" t="s">
        <v>7076</v>
      </c>
      <c r="B450" t="str">
        <f>VLOOKUP(Table110[[#This Row],[Full Name (formatted)]],peopleNew[],2,0)</f>
        <v>567679271</v>
      </c>
      <c r="C450" t="str">
        <f>TRIM(Table110[[#This Row],[Full Name (pre trim)]])</f>
        <v>Derek R Mathis</v>
      </c>
      <c r="D450" t="s">
        <v>4011</v>
      </c>
      <c r="E450" t="s">
        <v>4012</v>
      </c>
      <c r="F450" t="s">
        <v>4013</v>
      </c>
      <c r="G450" t="s">
        <v>40</v>
      </c>
      <c r="H450" t="s">
        <v>24</v>
      </c>
      <c r="I450" t="s">
        <v>25</v>
      </c>
      <c r="J450" t="s">
        <v>438</v>
      </c>
      <c r="K450" t="s">
        <v>438</v>
      </c>
      <c r="L450" t="str">
        <f>VLOOKUP(Table110[[#This Row],[Reports to formatted]],peopleNew[],2,0)</f>
        <v>476544621</v>
      </c>
      <c r="M450" t="s">
        <v>439</v>
      </c>
      <c r="N450" t="s">
        <v>439</v>
      </c>
      <c r="O450" t="str">
        <f>VLOOKUP(Table110[[#This Row],[Works for Group Formatted]],groupsNew[],2,0)</f>
        <v>476548958</v>
      </c>
      <c r="P450" t="s">
        <v>28</v>
      </c>
      <c r="Q450" t="s">
        <v>29</v>
      </c>
      <c r="R450" t="s">
        <v>30</v>
      </c>
      <c r="S450" t="s">
        <v>4014</v>
      </c>
      <c r="T450" t="s">
        <v>441</v>
      </c>
      <c r="U450" t="s">
        <v>318</v>
      </c>
      <c r="V450" t="s">
        <v>46</v>
      </c>
      <c r="W450">
        <v>461.54</v>
      </c>
      <c r="X450" t="s">
        <v>47</v>
      </c>
      <c r="Y450">
        <v>20</v>
      </c>
      <c r="Z450" s="1">
        <v>43097</v>
      </c>
      <c r="AA450" s="1">
        <v>43110</v>
      </c>
      <c r="AB450" s="1">
        <v>43124</v>
      </c>
      <c r="AC450" t="s">
        <v>36</v>
      </c>
    </row>
    <row r="451" spans="1:29" x14ac:dyDescent="0.2">
      <c r="A451" t="s">
        <v>7589</v>
      </c>
      <c r="B451" t="str">
        <f>VLOOKUP(Table110[[#This Row],[Full Name (formatted)]],peopleNew[],2,0)</f>
        <v>567679273</v>
      </c>
      <c r="C451" t="str">
        <f>TRIM(Table110[[#This Row],[Full Name (pre trim)]])</f>
        <v>Samuel L Williams</v>
      </c>
      <c r="D451" t="s">
        <v>6157</v>
      </c>
      <c r="E451" t="s">
        <v>6158</v>
      </c>
      <c r="F451" t="s">
        <v>6153</v>
      </c>
      <c r="G451" t="s">
        <v>40</v>
      </c>
      <c r="H451" t="s">
        <v>24</v>
      </c>
      <c r="I451" t="s">
        <v>25</v>
      </c>
      <c r="J451" t="s">
        <v>438</v>
      </c>
      <c r="K451" t="s">
        <v>438</v>
      </c>
      <c r="L451" t="str">
        <f>VLOOKUP(Table110[[#This Row],[Reports to formatted]],peopleNew[],2,0)</f>
        <v>476544621</v>
      </c>
      <c r="M451" t="s">
        <v>439</v>
      </c>
      <c r="N451" t="s">
        <v>439</v>
      </c>
      <c r="O451" t="str">
        <f>VLOOKUP(Table110[[#This Row],[Works for Group Formatted]],groupsNew[],2,0)</f>
        <v>476548958</v>
      </c>
      <c r="P451" t="s">
        <v>28</v>
      </c>
      <c r="Q451" t="s">
        <v>29</v>
      </c>
      <c r="R451" t="s">
        <v>30</v>
      </c>
      <c r="S451" t="s">
        <v>6159</v>
      </c>
      <c r="T451" t="s">
        <v>441</v>
      </c>
      <c r="U451" t="s">
        <v>318</v>
      </c>
      <c r="V451" t="s">
        <v>46</v>
      </c>
      <c r="W451">
        <v>455</v>
      </c>
      <c r="X451" t="s">
        <v>47</v>
      </c>
      <c r="Y451">
        <v>20</v>
      </c>
      <c r="Z451" s="1">
        <v>43097</v>
      </c>
      <c r="AA451" s="1">
        <v>43110</v>
      </c>
      <c r="AB451" s="1">
        <v>43124</v>
      </c>
      <c r="AC451" t="s">
        <v>36</v>
      </c>
    </row>
    <row r="452" spans="1:29" x14ac:dyDescent="0.2">
      <c r="A452" t="s">
        <v>6580</v>
      </c>
      <c r="B452" t="str">
        <f>VLOOKUP(Table110[[#This Row],[Full Name (formatted)]],peopleNew[],2,0)</f>
        <v>625374631</v>
      </c>
      <c r="C452" t="str">
        <f>TRIM(Table110[[#This Row],[Full Name (pre trim)]])</f>
        <v>Jason D Delaguila</v>
      </c>
      <c r="D452" t="s">
        <v>1765</v>
      </c>
      <c r="E452" t="s">
        <v>1766</v>
      </c>
      <c r="F452" t="s">
        <v>1767</v>
      </c>
      <c r="G452" t="s">
        <v>40</v>
      </c>
      <c r="H452" t="s">
        <v>24</v>
      </c>
      <c r="I452" t="s">
        <v>25</v>
      </c>
      <c r="J452" t="s">
        <v>438</v>
      </c>
      <c r="K452" t="s">
        <v>438</v>
      </c>
      <c r="L452" t="str">
        <f>VLOOKUP(Table110[[#This Row],[Reports to formatted]],peopleNew[],2,0)</f>
        <v>476544621</v>
      </c>
      <c r="M452" t="s">
        <v>439</v>
      </c>
      <c r="N452" t="s">
        <v>439</v>
      </c>
      <c r="O452" t="str">
        <f>VLOOKUP(Table110[[#This Row],[Works for Group Formatted]],groupsNew[],2,0)</f>
        <v>476548958</v>
      </c>
      <c r="P452" t="s">
        <v>28</v>
      </c>
      <c r="Q452" t="s">
        <v>29</v>
      </c>
      <c r="R452" t="s">
        <v>30</v>
      </c>
      <c r="S452" t="s">
        <v>1768</v>
      </c>
      <c r="T452" t="s">
        <v>441</v>
      </c>
      <c r="U452" t="s">
        <v>318</v>
      </c>
      <c r="V452" t="s">
        <v>46</v>
      </c>
      <c r="W452">
        <v>692.31</v>
      </c>
      <c r="X452" t="s">
        <v>47</v>
      </c>
      <c r="Y452">
        <v>20</v>
      </c>
      <c r="Z452" s="1">
        <v>43097</v>
      </c>
      <c r="AA452" s="1">
        <v>43110</v>
      </c>
      <c r="AB452" s="1">
        <v>43124</v>
      </c>
      <c r="AC452" t="s">
        <v>36</v>
      </c>
    </row>
    <row r="453" spans="1:29" x14ac:dyDescent="0.2">
      <c r="A453" t="s">
        <v>7608</v>
      </c>
      <c r="B453" t="str">
        <f>VLOOKUP(Table110[[#This Row],[Full Name (formatted)]],peopleNew[],2,0)</f>
        <v>625374633</v>
      </c>
      <c r="C453" t="str">
        <f>TRIM(Table110[[#This Row],[Full Name (pre trim)]])</f>
        <v>Grant N Yanney</v>
      </c>
      <c r="D453" t="s">
        <v>6240</v>
      </c>
      <c r="E453" t="s">
        <v>6241</v>
      </c>
      <c r="F453" t="s">
        <v>6242</v>
      </c>
      <c r="G453" t="s">
        <v>6024</v>
      </c>
      <c r="H453" t="s">
        <v>24</v>
      </c>
      <c r="I453" t="s">
        <v>25</v>
      </c>
      <c r="J453" t="s">
        <v>438</v>
      </c>
      <c r="K453" t="s">
        <v>438</v>
      </c>
      <c r="L453" t="str">
        <f>VLOOKUP(Table110[[#This Row],[Reports to formatted]],peopleNew[],2,0)</f>
        <v>476544621</v>
      </c>
      <c r="M453" t="s">
        <v>439</v>
      </c>
      <c r="N453" t="s">
        <v>439</v>
      </c>
      <c r="O453" t="str">
        <f>VLOOKUP(Table110[[#This Row],[Works for Group Formatted]],groupsNew[],2,0)</f>
        <v>476548958</v>
      </c>
      <c r="P453" t="s">
        <v>28</v>
      </c>
      <c r="Q453" t="s">
        <v>29</v>
      </c>
      <c r="R453" t="s">
        <v>30</v>
      </c>
      <c r="S453" t="s">
        <v>6243</v>
      </c>
      <c r="T453" t="s">
        <v>441</v>
      </c>
      <c r="U453" t="s">
        <v>318</v>
      </c>
      <c r="V453" t="s">
        <v>6026</v>
      </c>
      <c r="W453">
        <v>455</v>
      </c>
      <c r="X453" t="s">
        <v>47</v>
      </c>
      <c r="Y453">
        <v>20</v>
      </c>
      <c r="Z453" s="1">
        <v>43097</v>
      </c>
      <c r="AA453" s="1">
        <v>43110</v>
      </c>
      <c r="AB453" s="1">
        <v>43124</v>
      </c>
      <c r="AC453" t="s">
        <v>36</v>
      </c>
    </row>
    <row r="454" spans="1:29" x14ac:dyDescent="0.2">
      <c r="A454" t="s">
        <v>6728</v>
      </c>
      <c r="B454" t="str">
        <f>VLOOKUP(Table110[[#This Row],[Full Name (formatted)]],peopleNew[],2,0)</f>
        <v>681225312</v>
      </c>
      <c r="C454" t="str">
        <f>TRIM(Table110[[#This Row],[Full Name (pre trim)]])</f>
        <v>Gidget V Gaston</v>
      </c>
      <c r="D454" t="s">
        <v>2456</v>
      </c>
      <c r="E454" t="s">
        <v>2457</v>
      </c>
      <c r="F454" t="s">
        <v>2458</v>
      </c>
      <c r="G454" t="s">
        <v>2459</v>
      </c>
      <c r="H454" t="s">
        <v>24</v>
      </c>
      <c r="I454" t="s">
        <v>25</v>
      </c>
      <c r="J454" t="s">
        <v>438</v>
      </c>
      <c r="K454" t="s">
        <v>438</v>
      </c>
      <c r="L454" t="str">
        <f>VLOOKUP(Table110[[#This Row],[Reports to formatted]],peopleNew[],2,0)</f>
        <v>476544621</v>
      </c>
      <c r="M454" t="s">
        <v>439</v>
      </c>
      <c r="N454" t="s">
        <v>439</v>
      </c>
      <c r="O454" t="str">
        <f>VLOOKUP(Table110[[#This Row],[Works for Group Formatted]],groupsNew[],2,0)</f>
        <v>476548958</v>
      </c>
      <c r="P454" t="s">
        <v>28</v>
      </c>
      <c r="Q454" t="s">
        <v>29</v>
      </c>
      <c r="R454" t="s">
        <v>30</v>
      </c>
      <c r="S454" t="s">
        <v>2460</v>
      </c>
      <c r="T454" t="s">
        <v>441</v>
      </c>
      <c r="U454" t="s">
        <v>318</v>
      </c>
      <c r="V454" t="s">
        <v>2461</v>
      </c>
      <c r="W454">
        <v>1346.16</v>
      </c>
      <c r="X454" t="s">
        <v>35</v>
      </c>
      <c r="Y454">
        <v>20</v>
      </c>
      <c r="Z454" s="1">
        <v>43097</v>
      </c>
      <c r="AA454" s="1">
        <v>43110</v>
      </c>
      <c r="AB454" s="1">
        <v>43124</v>
      </c>
      <c r="AC454" t="s">
        <v>36</v>
      </c>
    </row>
    <row r="455" spans="1:29" x14ac:dyDescent="0.2">
      <c r="A455" t="s">
        <v>6978</v>
      </c>
      <c r="B455" t="str">
        <f>VLOOKUP(Table110[[#This Row],[Full Name (formatted)]],peopleNew[],2,0)</f>
        <v>476543810</v>
      </c>
      <c r="C455" t="str">
        <f>TRIM(Table110[[#This Row],[Full Name (pre trim)]])</f>
        <v>Cristina L Lang</v>
      </c>
      <c r="D455" t="s">
        <v>3594</v>
      </c>
      <c r="E455" t="s">
        <v>3595</v>
      </c>
      <c r="F455" t="s">
        <v>3592</v>
      </c>
      <c r="G455" t="s">
        <v>23</v>
      </c>
      <c r="H455" t="s">
        <v>24</v>
      </c>
      <c r="I455" t="s">
        <v>25</v>
      </c>
      <c r="J455" t="s">
        <v>52</v>
      </c>
      <c r="K455" t="s">
        <v>52</v>
      </c>
      <c r="L455" t="str">
        <f>VLOOKUP(Table110[[#This Row],[Reports to formatted]],peopleNew[],2,0)</f>
        <v>476545345</v>
      </c>
      <c r="M455" t="s">
        <v>53</v>
      </c>
      <c r="N455" t="s">
        <v>53</v>
      </c>
      <c r="O455" t="str">
        <f>VLOOKUP(Table110[[#This Row],[Works for Group Formatted]],groupsNew[],2,0)</f>
        <v>476548955</v>
      </c>
      <c r="P455" t="s">
        <v>28</v>
      </c>
      <c r="Q455" t="s">
        <v>29</v>
      </c>
      <c r="R455" t="s">
        <v>30</v>
      </c>
      <c r="S455" t="s">
        <v>3596</v>
      </c>
      <c r="T455" t="s">
        <v>55</v>
      </c>
      <c r="U455" t="s">
        <v>56</v>
      </c>
      <c r="V455" t="s">
        <v>34</v>
      </c>
      <c r="W455">
        <v>2115.39</v>
      </c>
      <c r="X455" t="s">
        <v>35</v>
      </c>
      <c r="Y455">
        <v>20</v>
      </c>
      <c r="Z455" s="1">
        <v>43097</v>
      </c>
      <c r="AA455" s="1">
        <v>43110</v>
      </c>
      <c r="AB455" s="1">
        <v>43124</v>
      </c>
      <c r="AC455" t="s">
        <v>36</v>
      </c>
    </row>
    <row r="456" spans="1:29" x14ac:dyDescent="0.2">
      <c r="A456" t="s">
        <v>7342</v>
      </c>
      <c r="B456" t="str">
        <f>VLOOKUP(Table110[[#This Row],[Full Name (formatted)]],peopleNew[],2,0)</f>
        <v>476545009</v>
      </c>
      <c r="C456" t="str">
        <f>TRIM(Table110[[#This Row],[Full Name (pre trim)]])</f>
        <v>Josefina C Rodriguez</v>
      </c>
      <c r="D456" t="s">
        <v>5143</v>
      </c>
      <c r="E456" t="s">
        <v>5144</v>
      </c>
      <c r="F456" t="s">
        <v>5145</v>
      </c>
      <c r="G456" t="s">
        <v>4592</v>
      </c>
      <c r="H456" t="s">
        <v>24</v>
      </c>
      <c r="I456" t="s">
        <v>25</v>
      </c>
      <c r="J456" t="s">
        <v>52</v>
      </c>
      <c r="K456" t="s">
        <v>52</v>
      </c>
      <c r="L456" t="str">
        <f>VLOOKUP(Table110[[#This Row],[Reports to formatted]],peopleNew[],2,0)</f>
        <v>476545345</v>
      </c>
      <c r="M456" t="s">
        <v>53</v>
      </c>
      <c r="N456" t="s">
        <v>53</v>
      </c>
      <c r="O456" t="str">
        <f>VLOOKUP(Table110[[#This Row],[Works for Group Formatted]],groupsNew[],2,0)</f>
        <v>476548955</v>
      </c>
      <c r="P456" t="s">
        <v>28</v>
      </c>
      <c r="Q456" t="s">
        <v>29</v>
      </c>
      <c r="R456" t="s">
        <v>30</v>
      </c>
      <c r="S456" t="s">
        <v>5146</v>
      </c>
      <c r="T456" t="s">
        <v>55</v>
      </c>
      <c r="U456" t="s">
        <v>56</v>
      </c>
      <c r="V456" t="s">
        <v>4594</v>
      </c>
      <c r="W456">
        <v>576.92999999999995</v>
      </c>
      <c r="X456" t="s">
        <v>47</v>
      </c>
      <c r="Y456">
        <v>20</v>
      </c>
      <c r="Z456" s="1">
        <v>43097</v>
      </c>
      <c r="AA456" s="1">
        <v>43110</v>
      </c>
      <c r="AB456" s="1">
        <v>43124</v>
      </c>
      <c r="AC456" t="s">
        <v>36</v>
      </c>
    </row>
    <row r="457" spans="1:29" x14ac:dyDescent="0.2">
      <c r="A457" t="s">
        <v>6604</v>
      </c>
      <c r="B457" t="str">
        <f>VLOOKUP(Table110[[#This Row],[Full Name (formatted)]],peopleNew[],2,0)</f>
        <v>567678711</v>
      </c>
      <c r="C457" t="str">
        <f>TRIM(Table110[[#This Row],[Full Name (pre trim)]])</f>
        <v>Michelle R Dolgow-cristofaro</v>
      </c>
      <c r="D457" t="s">
        <v>1881</v>
      </c>
      <c r="E457" t="s">
        <v>1882</v>
      </c>
      <c r="F457" t="s">
        <v>1883</v>
      </c>
      <c r="G457" t="s">
        <v>1884</v>
      </c>
      <c r="H457" t="s">
        <v>24</v>
      </c>
      <c r="I457" t="s">
        <v>25</v>
      </c>
      <c r="J457" t="s">
        <v>52</v>
      </c>
      <c r="K457" t="s">
        <v>52</v>
      </c>
      <c r="L457" t="str">
        <f>VLOOKUP(Table110[[#This Row],[Reports to formatted]],peopleNew[],2,0)</f>
        <v>476545345</v>
      </c>
      <c r="M457" t="s">
        <v>53</v>
      </c>
      <c r="N457" t="s">
        <v>53</v>
      </c>
      <c r="O457" t="str">
        <f>VLOOKUP(Table110[[#This Row],[Works for Group Formatted]],groupsNew[],2,0)</f>
        <v>476548955</v>
      </c>
      <c r="P457" t="s">
        <v>28</v>
      </c>
      <c r="Q457" t="s">
        <v>29</v>
      </c>
      <c r="R457" t="s">
        <v>30</v>
      </c>
      <c r="S457" t="s">
        <v>1885</v>
      </c>
      <c r="T457" t="s">
        <v>55</v>
      </c>
      <c r="U457" t="s">
        <v>56</v>
      </c>
      <c r="V457" t="s">
        <v>1886</v>
      </c>
      <c r="W457">
        <v>4038.47</v>
      </c>
      <c r="X457" t="s">
        <v>35</v>
      </c>
      <c r="Y457">
        <v>20</v>
      </c>
      <c r="Z457" s="1">
        <v>43097</v>
      </c>
      <c r="AA457" s="1">
        <v>43110</v>
      </c>
      <c r="AB457" s="1">
        <v>43124</v>
      </c>
      <c r="AC457" t="s">
        <v>36</v>
      </c>
    </row>
    <row r="458" spans="1:29" x14ac:dyDescent="0.2">
      <c r="A458" t="s">
        <v>7140</v>
      </c>
      <c r="B458" t="str">
        <f>VLOOKUP(Table110[[#This Row],[Full Name (formatted)]],peopleNew[],2,0)</f>
        <v>567679231</v>
      </c>
      <c r="C458" t="str">
        <f>TRIM(Table110[[#This Row],[Full Name (pre trim)]])</f>
        <v>Damaris Mone`</v>
      </c>
      <c r="D458" t="s">
        <v>4285</v>
      </c>
      <c r="E458" t="s">
        <v>4286</v>
      </c>
      <c r="F458" t="s">
        <v>4287</v>
      </c>
      <c r="G458" t="s">
        <v>938</v>
      </c>
      <c r="H458" t="s">
        <v>24</v>
      </c>
      <c r="I458" t="s">
        <v>25</v>
      </c>
      <c r="J458" t="s">
        <v>52</v>
      </c>
      <c r="K458" t="s">
        <v>52</v>
      </c>
      <c r="L458" t="str">
        <f>VLOOKUP(Table110[[#This Row],[Reports to formatted]],peopleNew[],2,0)</f>
        <v>476545345</v>
      </c>
      <c r="M458" t="s">
        <v>53</v>
      </c>
      <c r="N458" t="s">
        <v>53</v>
      </c>
      <c r="O458" t="str">
        <f>VLOOKUP(Table110[[#This Row],[Works for Group Formatted]],groupsNew[],2,0)</f>
        <v>476548955</v>
      </c>
      <c r="P458" t="s">
        <v>28</v>
      </c>
      <c r="Q458" t="s">
        <v>29</v>
      </c>
      <c r="R458" t="s">
        <v>30</v>
      </c>
      <c r="S458" t="s">
        <v>4288</v>
      </c>
      <c r="T458" t="s">
        <v>55</v>
      </c>
      <c r="U458" t="s">
        <v>56</v>
      </c>
      <c r="V458" t="s">
        <v>940</v>
      </c>
      <c r="W458">
        <v>2884.62</v>
      </c>
      <c r="X458" t="s">
        <v>35</v>
      </c>
      <c r="Y458">
        <v>20</v>
      </c>
      <c r="Z458" s="1">
        <v>43097</v>
      </c>
      <c r="AA458" s="1">
        <v>43110</v>
      </c>
      <c r="AB458" s="1">
        <v>43124</v>
      </c>
      <c r="AC458" t="s">
        <v>36</v>
      </c>
    </row>
    <row r="459" spans="1:29" x14ac:dyDescent="0.2">
      <c r="A459" t="s">
        <v>6300</v>
      </c>
      <c r="B459" t="str">
        <f>VLOOKUP(Table110[[#This Row],[Full Name (formatted)]],peopleNew[],2,0)</f>
        <v>567679275</v>
      </c>
      <c r="C459" t="str">
        <f>TRIM(Table110[[#This Row],[Full Name (pre trim)]])</f>
        <v>Vjollca Abdullahu</v>
      </c>
      <c r="D459" t="s">
        <v>48</v>
      </c>
      <c r="E459" t="s">
        <v>49</v>
      </c>
      <c r="F459" t="s">
        <v>50</v>
      </c>
      <c r="G459" t="s">
        <v>51</v>
      </c>
      <c r="H459" t="s">
        <v>24</v>
      </c>
      <c r="I459" t="s">
        <v>25</v>
      </c>
      <c r="J459" t="s">
        <v>52</v>
      </c>
      <c r="K459" t="s">
        <v>52</v>
      </c>
      <c r="L459" t="str">
        <f>VLOOKUP(Table110[[#This Row],[Reports to formatted]],peopleNew[],2,0)</f>
        <v>476545345</v>
      </c>
      <c r="M459" t="s">
        <v>53</v>
      </c>
      <c r="N459" t="s">
        <v>53</v>
      </c>
      <c r="O459" t="str">
        <f>VLOOKUP(Table110[[#This Row],[Works for Group Formatted]],groupsNew[],2,0)</f>
        <v>476548955</v>
      </c>
      <c r="P459" t="s">
        <v>28</v>
      </c>
      <c r="Q459" t="s">
        <v>29</v>
      </c>
      <c r="R459" t="s">
        <v>30</v>
      </c>
      <c r="S459" t="s">
        <v>54</v>
      </c>
      <c r="T459" t="s">
        <v>55</v>
      </c>
      <c r="U459" t="s">
        <v>56</v>
      </c>
      <c r="V459" t="s">
        <v>57</v>
      </c>
      <c r="W459">
        <v>1250</v>
      </c>
      <c r="X459" t="s">
        <v>35</v>
      </c>
      <c r="Y459">
        <v>20</v>
      </c>
      <c r="Z459" s="1">
        <v>43097</v>
      </c>
      <c r="AA459" s="1">
        <v>43110</v>
      </c>
      <c r="AB459" s="1">
        <v>43124</v>
      </c>
      <c r="AC459" t="s">
        <v>36</v>
      </c>
    </row>
    <row r="460" spans="1:29" x14ac:dyDescent="0.2">
      <c r="A460" t="s">
        <v>6794</v>
      </c>
      <c r="B460" t="str">
        <f>VLOOKUP(Table110[[#This Row],[Full Name (formatted)]],peopleNew[],2,0)</f>
        <v>567679280</v>
      </c>
      <c r="C460" t="str">
        <f>TRIM(Table110[[#This Row],[Full Name (pre trim)]])</f>
        <v>Odis Guerrero</v>
      </c>
      <c r="D460" t="s">
        <v>2775</v>
      </c>
      <c r="E460" t="s">
        <v>2776</v>
      </c>
      <c r="F460" t="s">
        <v>2777</v>
      </c>
      <c r="G460" t="s">
        <v>148</v>
      </c>
      <c r="H460" t="s">
        <v>24</v>
      </c>
      <c r="I460" t="s">
        <v>25</v>
      </c>
      <c r="J460" t="s">
        <v>52</v>
      </c>
      <c r="K460" t="s">
        <v>52</v>
      </c>
      <c r="L460" t="str">
        <f>VLOOKUP(Table110[[#This Row],[Reports to formatted]],peopleNew[],2,0)</f>
        <v>476545345</v>
      </c>
      <c r="M460" t="s">
        <v>53</v>
      </c>
      <c r="N460" t="s">
        <v>53</v>
      </c>
      <c r="O460" t="str">
        <f>VLOOKUP(Table110[[#This Row],[Works for Group Formatted]],groupsNew[],2,0)</f>
        <v>476548955</v>
      </c>
      <c r="P460" t="s">
        <v>28</v>
      </c>
      <c r="Q460" t="s">
        <v>29</v>
      </c>
      <c r="R460" t="s">
        <v>30</v>
      </c>
      <c r="S460" t="s">
        <v>2778</v>
      </c>
      <c r="T460" t="s">
        <v>55</v>
      </c>
      <c r="U460" t="s">
        <v>56</v>
      </c>
      <c r="V460" t="s">
        <v>154</v>
      </c>
      <c r="W460">
        <v>1250</v>
      </c>
      <c r="X460" t="s">
        <v>35</v>
      </c>
      <c r="Y460">
        <v>20</v>
      </c>
      <c r="Z460" s="1">
        <v>43097</v>
      </c>
      <c r="AA460" s="1">
        <v>43110</v>
      </c>
      <c r="AB460" s="1">
        <v>43124</v>
      </c>
      <c r="AC460" t="s">
        <v>36</v>
      </c>
    </row>
    <row r="461" spans="1:29" x14ac:dyDescent="0.2">
      <c r="A461" t="s">
        <v>7246</v>
      </c>
      <c r="B461" t="str">
        <f>VLOOKUP(Table110[[#This Row],[Full Name (formatted)]],peopleNew[],2,0)</f>
        <v>567679283</v>
      </c>
      <c r="C461" t="str">
        <f>TRIM(Table110[[#This Row],[Full Name (pre trim)]])</f>
        <v>Romaldo L Peart</v>
      </c>
      <c r="D461" t="s">
        <v>4742</v>
      </c>
      <c r="E461" t="s">
        <v>4743</v>
      </c>
      <c r="F461" t="s">
        <v>4744</v>
      </c>
      <c r="G461" t="s">
        <v>107</v>
      </c>
      <c r="H461" t="s">
        <v>24</v>
      </c>
      <c r="I461" t="s">
        <v>25</v>
      </c>
      <c r="J461" t="s">
        <v>52</v>
      </c>
      <c r="K461" t="s">
        <v>52</v>
      </c>
      <c r="L461" t="str">
        <f>VLOOKUP(Table110[[#This Row],[Reports to formatted]],peopleNew[],2,0)</f>
        <v>476545345</v>
      </c>
      <c r="M461" t="s">
        <v>53</v>
      </c>
      <c r="N461" t="s">
        <v>53</v>
      </c>
      <c r="O461" t="str">
        <f>VLOOKUP(Table110[[#This Row],[Works for Group Formatted]],groupsNew[],2,0)</f>
        <v>476548955</v>
      </c>
      <c r="P461" t="s">
        <v>28</v>
      </c>
      <c r="Q461" t="s">
        <v>29</v>
      </c>
      <c r="R461" t="s">
        <v>30</v>
      </c>
      <c r="S461" t="s">
        <v>4745</v>
      </c>
      <c r="T461" t="s">
        <v>55</v>
      </c>
      <c r="U461" t="s">
        <v>56</v>
      </c>
      <c r="V461" t="s">
        <v>113</v>
      </c>
      <c r="W461">
        <v>15</v>
      </c>
      <c r="X461" t="s">
        <v>282</v>
      </c>
      <c r="Y461">
        <v>20</v>
      </c>
      <c r="Z461" s="1">
        <v>43097</v>
      </c>
      <c r="AA461" s="1">
        <v>43110</v>
      </c>
      <c r="AB461" s="1">
        <v>43124</v>
      </c>
      <c r="AC461" t="s">
        <v>36</v>
      </c>
    </row>
    <row r="462" spans="1:29" x14ac:dyDescent="0.2">
      <c r="A462" t="s">
        <v>7341</v>
      </c>
      <c r="B462" t="str">
        <f>VLOOKUP(Table110[[#This Row],[Full Name (formatted)]],peopleNew[],2,0)</f>
        <v>567679285</v>
      </c>
      <c r="C462" t="str">
        <f>TRIM(Table110[[#This Row],[Full Name (pre trim)]])</f>
        <v>Jose` Rodriguez Jr</v>
      </c>
      <c r="D462" t="s">
        <v>5137</v>
      </c>
      <c r="E462" t="s">
        <v>5138</v>
      </c>
      <c r="F462" t="s">
        <v>5139</v>
      </c>
      <c r="G462" t="s">
        <v>5140</v>
      </c>
      <c r="H462" t="s">
        <v>24</v>
      </c>
      <c r="I462" t="s">
        <v>25</v>
      </c>
      <c r="J462" t="s">
        <v>52</v>
      </c>
      <c r="K462" t="s">
        <v>52</v>
      </c>
      <c r="L462" t="str">
        <f>VLOOKUP(Table110[[#This Row],[Reports to formatted]],peopleNew[],2,0)</f>
        <v>476545345</v>
      </c>
      <c r="M462" t="s">
        <v>53</v>
      </c>
      <c r="N462" t="s">
        <v>53</v>
      </c>
      <c r="O462" t="str">
        <f>VLOOKUP(Table110[[#This Row],[Works for Group Formatted]],groupsNew[],2,0)</f>
        <v>476548955</v>
      </c>
      <c r="P462" t="s">
        <v>28</v>
      </c>
      <c r="Q462" t="s">
        <v>29</v>
      </c>
      <c r="R462" t="s">
        <v>30</v>
      </c>
      <c r="S462" t="s">
        <v>5141</v>
      </c>
      <c r="T462" t="s">
        <v>55</v>
      </c>
      <c r="U462" t="s">
        <v>56</v>
      </c>
      <c r="V462" t="s">
        <v>5142</v>
      </c>
      <c r="W462">
        <v>4230.7700000000004</v>
      </c>
      <c r="X462" t="s">
        <v>35</v>
      </c>
      <c r="Y462">
        <v>20</v>
      </c>
      <c r="Z462" s="1">
        <v>43097</v>
      </c>
      <c r="AA462" s="1">
        <v>43110</v>
      </c>
      <c r="AB462" s="1">
        <v>43124</v>
      </c>
      <c r="AC462" t="s">
        <v>36</v>
      </c>
    </row>
    <row r="463" spans="1:29" x14ac:dyDescent="0.2">
      <c r="A463" t="s">
        <v>7372</v>
      </c>
      <c r="B463" t="str">
        <f>VLOOKUP(Table110[[#This Row],[Full Name (formatted)]],peopleNew[],2,0)</f>
        <v>567679286</v>
      </c>
      <c r="C463" t="str">
        <f>TRIM(Table110[[#This Row],[Full Name (pre trim)]])</f>
        <v>Andy Salas</v>
      </c>
      <c r="D463" t="s">
        <v>5268</v>
      </c>
      <c r="E463" t="s">
        <v>5269</v>
      </c>
      <c r="F463" t="s">
        <v>5270</v>
      </c>
      <c r="G463" t="s">
        <v>148</v>
      </c>
      <c r="H463" t="s">
        <v>24</v>
      </c>
      <c r="I463" t="s">
        <v>25</v>
      </c>
      <c r="J463" t="s">
        <v>52</v>
      </c>
      <c r="K463" t="s">
        <v>52</v>
      </c>
      <c r="L463" t="str">
        <f>VLOOKUP(Table110[[#This Row],[Reports to formatted]],peopleNew[],2,0)</f>
        <v>476545345</v>
      </c>
      <c r="M463" t="s">
        <v>53</v>
      </c>
      <c r="N463" t="s">
        <v>53</v>
      </c>
      <c r="O463" t="str">
        <f>VLOOKUP(Table110[[#This Row],[Works for Group Formatted]],groupsNew[],2,0)</f>
        <v>476548955</v>
      </c>
      <c r="P463" t="s">
        <v>28</v>
      </c>
      <c r="Q463" t="s">
        <v>29</v>
      </c>
      <c r="R463" t="s">
        <v>30</v>
      </c>
      <c r="S463" t="s">
        <v>5271</v>
      </c>
      <c r="T463" t="s">
        <v>55</v>
      </c>
      <c r="U463" t="s">
        <v>56</v>
      </c>
      <c r="V463" t="s">
        <v>154</v>
      </c>
      <c r="W463">
        <v>1461.54</v>
      </c>
      <c r="X463" t="s">
        <v>35</v>
      </c>
      <c r="Y463">
        <v>20</v>
      </c>
      <c r="Z463" s="1">
        <v>43097</v>
      </c>
      <c r="AA463" s="1">
        <v>43110</v>
      </c>
      <c r="AB463" s="1">
        <v>43124</v>
      </c>
      <c r="AC463" t="s">
        <v>36</v>
      </c>
    </row>
    <row r="464" spans="1:29" x14ac:dyDescent="0.2">
      <c r="A464" t="s">
        <v>6949</v>
      </c>
      <c r="B464" t="str">
        <f>VLOOKUP(Table110[[#This Row],[Full Name (formatted)]],peopleNew[],2,0)</f>
        <v>681225308</v>
      </c>
      <c r="C464" t="str">
        <f>TRIM(Table110[[#This Row],[Full Name (pre trim)]])</f>
        <v>David J Kornbluh</v>
      </c>
      <c r="D464" t="s">
        <v>3465</v>
      </c>
      <c r="E464" t="s">
        <v>1071</v>
      </c>
      <c r="F464" t="s">
        <v>3466</v>
      </c>
      <c r="G464" t="s">
        <v>148</v>
      </c>
      <c r="H464" t="s">
        <v>24</v>
      </c>
      <c r="I464" t="s">
        <v>25</v>
      </c>
      <c r="J464" t="s">
        <v>52</v>
      </c>
      <c r="K464" t="s">
        <v>52</v>
      </c>
      <c r="L464" t="str">
        <f>VLOOKUP(Table110[[#This Row],[Reports to formatted]],peopleNew[],2,0)</f>
        <v>476545345</v>
      </c>
      <c r="M464" t="s">
        <v>53</v>
      </c>
      <c r="N464" t="s">
        <v>53</v>
      </c>
      <c r="O464" t="str">
        <f>VLOOKUP(Table110[[#This Row],[Works for Group Formatted]],groupsNew[],2,0)</f>
        <v>476548955</v>
      </c>
      <c r="P464" t="s">
        <v>28</v>
      </c>
      <c r="Q464" t="s">
        <v>29</v>
      </c>
      <c r="R464" t="s">
        <v>30</v>
      </c>
      <c r="S464" t="s">
        <v>3467</v>
      </c>
      <c r="T464" t="s">
        <v>55</v>
      </c>
      <c r="U464" t="s">
        <v>56</v>
      </c>
      <c r="V464" t="s">
        <v>154</v>
      </c>
      <c r="W464">
        <v>769.24</v>
      </c>
      <c r="X464" t="s">
        <v>47</v>
      </c>
      <c r="Y464">
        <v>20</v>
      </c>
      <c r="Z464" s="1">
        <v>43097</v>
      </c>
      <c r="AA464" s="1">
        <v>43110</v>
      </c>
      <c r="AB464" s="1">
        <v>43124</v>
      </c>
      <c r="AC464" t="s">
        <v>36</v>
      </c>
    </row>
    <row r="465" spans="1:29" x14ac:dyDescent="0.2">
      <c r="A465" t="s">
        <v>7079</v>
      </c>
      <c r="B465" t="str">
        <f>VLOOKUP(Table110[[#This Row],[Full Name (formatted)]],peopleNew[],2,0)</f>
        <v>681225311</v>
      </c>
      <c r="C465" t="str">
        <f>TRIM(Table110[[#This Row],[Full Name (pre trim)]])</f>
        <v>Augustus B Mcauliffe</v>
      </c>
      <c r="D465" t="s">
        <v>4023</v>
      </c>
      <c r="E465" t="s">
        <v>4024</v>
      </c>
      <c r="F465" t="s">
        <v>4025</v>
      </c>
      <c r="G465" t="s">
        <v>40</v>
      </c>
      <c r="H465" t="s">
        <v>24</v>
      </c>
      <c r="I465" t="s">
        <v>25</v>
      </c>
      <c r="J465" t="s">
        <v>52</v>
      </c>
      <c r="K465" t="s">
        <v>52</v>
      </c>
      <c r="L465" t="str">
        <f>VLOOKUP(Table110[[#This Row],[Reports to formatted]],peopleNew[],2,0)</f>
        <v>476545345</v>
      </c>
      <c r="M465" t="s">
        <v>53</v>
      </c>
      <c r="N465" t="s">
        <v>53</v>
      </c>
      <c r="O465" t="str">
        <f>VLOOKUP(Table110[[#This Row],[Works for Group Formatted]],groupsNew[],2,0)</f>
        <v>476548955</v>
      </c>
      <c r="P465" t="s">
        <v>28</v>
      </c>
      <c r="Q465" t="s">
        <v>29</v>
      </c>
      <c r="R465" t="s">
        <v>30</v>
      </c>
      <c r="S465" t="s">
        <v>4026</v>
      </c>
      <c r="T465" t="s">
        <v>55</v>
      </c>
      <c r="U465" t="s">
        <v>56</v>
      </c>
      <c r="V465" t="s">
        <v>46</v>
      </c>
      <c r="W465">
        <v>15</v>
      </c>
      <c r="X465" t="s">
        <v>282</v>
      </c>
      <c r="Y465">
        <v>20</v>
      </c>
      <c r="Z465" s="1">
        <v>43097</v>
      </c>
      <c r="AA465" s="1">
        <v>43110</v>
      </c>
      <c r="AB465" s="1">
        <v>43124</v>
      </c>
      <c r="AC465" t="s">
        <v>36</v>
      </c>
    </row>
    <row r="466" spans="1:29" x14ac:dyDescent="0.2">
      <c r="A466" t="s">
        <v>6845</v>
      </c>
      <c r="B466" t="str">
        <f>VLOOKUP(Table110[[#This Row],[Full Name (formatted)]],peopleNew[],2,0)</f>
        <v>765291011</v>
      </c>
      <c r="C466" t="str">
        <f>TRIM(Table110[[#This Row],[Full Name (pre trim)]])</f>
        <v>Patrick J Hill</v>
      </c>
      <c r="D466" t="s">
        <v>3007</v>
      </c>
      <c r="E466" t="s">
        <v>1590</v>
      </c>
      <c r="F466" t="s">
        <v>3000</v>
      </c>
      <c r="G466" t="s">
        <v>148</v>
      </c>
      <c r="H466" t="s">
        <v>24</v>
      </c>
      <c r="I466" t="s">
        <v>25</v>
      </c>
      <c r="J466" t="s">
        <v>52</v>
      </c>
      <c r="K466" t="s">
        <v>52</v>
      </c>
      <c r="L466" t="str">
        <f>VLOOKUP(Table110[[#This Row],[Reports to formatted]],peopleNew[],2,0)</f>
        <v>476545345</v>
      </c>
      <c r="M466" t="s">
        <v>53</v>
      </c>
      <c r="N466" t="s">
        <v>53</v>
      </c>
      <c r="O466" t="str">
        <f>VLOOKUP(Table110[[#This Row],[Works for Group Formatted]],groupsNew[],2,0)</f>
        <v>476548955</v>
      </c>
      <c r="P466" t="s">
        <v>28</v>
      </c>
      <c r="Q466" t="s">
        <v>29</v>
      </c>
      <c r="R466" t="s">
        <v>30</v>
      </c>
      <c r="S466" t="s">
        <v>3008</v>
      </c>
      <c r="T466" t="s">
        <v>55</v>
      </c>
      <c r="U466" t="s">
        <v>56</v>
      </c>
      <c r="V466" t="s">
        <v>154</v>
      </c>
      <c r="W466">
        <v>1250</v>
      </c>
      <c r="X466" t="s">
        <v>35</v>
      </c>
      <c r="Y466">
        <v>20</v>
      </c>
      <c r="Z466" s="1">
        <v>43097</v>
      </c>
      <c r="AA466" s="1">
        <v>43110</v>
      </c>
      <c r="AB466" s="1">
        <v>43124</v>
      </c>
      <c r="AC466" t="s">
        <v>36</v>
      </c>
    </row>
    <row r="467" spans="1:29" x14ac:dyDescent="0.2">
      <c r="A467" t="s">
        <v>6959</v>
      </c>
      <c r="B467" t="str">
        <f>VLOOKUP(Table110[[#This Row],[Full Name (formatted)]],peopleNew[],2,0)</f>
        <v>765291013</v>
      </c>
      <c r="C467" t="str">
        <f>TRIM(Table110[[#This Row],[Full Name (pre trim)]])</f>
        <v>Farrah L Kule-rubin</v>
      </c>
      <c r="D467" t="s">
        <v>3513</v>
      </c>
      <c r="E467" t="s">
        <v>3514</v>
      </c>
      <c r="F467" t="s">
        <v>3515</v>
      </c>
      <c r="G467" t="s">
        <v>148</v>
      </c>
      <c r="H467" t="s">
        <v>24</v>
      </c>
      <c r="I467" t="s">
        <v>25</v>
      </c>
      <c r="J467" t="s">
        <v>52</v>
      </c>
      <c r="K467" t="s">
        <v>52</v>
      </c>
      <c r="L467" t="str">
        <f>VLOOKUP(Table110[[#This Row],[Reports to formatted]],peopleNew[],2,0)</f>
        <v>476545345</v>
      </c>
      <c r="M467" t="s">
        <v>53</v>
      </c>
      <c r="N467" t="s">
        <v>53</v>
      </c>
      <c r="O467" t="str">
        <f>VLOOKUP(Table110[[#This Row],[Works for Group Formatted]],groupsNew[],2,0)</f>
        <v>476548955</v>
      </c>
      <c r="P467" t="s">
        <v>28</v>
      </c>
      <c r="Q467" t="s">
        <v>29</v>
      </c>
      <c r="R467" t="s">
        <v>30</v>
      </c>
      <c r="S467" t="s">
        <v>3516</v>
      </c>
      <c r="T467" t="s">
        <v>55</v>
      </c>
      <c r="U467" t="s">
        <v>56</v>
      </c>
      <c r="V467" t="s">
        <v>154</v>
      </c>
      <c r="W467">
        <v>1538.47</v>
      </c>
      <c r="X467" t="s">
        <v>35</v>
      </c>
      <c r="Y467">
        <v>20</v>
      </c>
      <c r="Z467" s="1">
        <v>43097</v>
      </c>
      <c r="AA467" s="1">
        <v>43110</v>
      </c>
      <c r="AB467" s="1">
        <v>43124</v>
      </c>
      <c r="AC467" t="s">
        <v>36</v>
      </c>
    </row>
    <row r="468" spans="1:29" x14ac:dyDescent="0.2">
      <c r="A468" t="s">
        <v>7484</v>
      </c>
      <c r="B468" t="str">
        <f>VLOOKUP(Table110[[#This Row],[Full Name (formatted)]],peopleNew[],2,0)</f>
        <v>476544481</v>
      </c>
      <c r="C468" t="str">
        <f>TRIM(Table110[[#This Row],[Full Name (pre trim)]])</f>
        <v>Franceine D Suski</v>
      </c>
      <c r="D468" t="s">
        <v>5733</v>
      </c>
      <c r="E468" t="s">
        <v>5734</v>
      </c>
      <c r="F468" t="s">
        <v>5735</v>
      </c>
      <c r="G468" t="s">
        <v>536</v>
      </c>
      <c r="H468" t="s">
        <v>24</v>
      </c>
      <c r="I468" t="s">
        <v>25</v>
      </c>
      <c r="J468" t="s">
        <v>822</v>
      </c>
      <c r="K468" t="s">
        <v>822</v>
      </c>
      <c r="L468" t="str">
        <f>VLOOKUP(Table110[[#This Row],[Reports to formatted]],peopleNew[],2,0)</f>
        <v>476547240</v>
      </c>
      <c r="M468" t="s">
        <v>823</v>
      </c>
      <c r="N468" t="s">
        <v>823</v>
      </c>
      <c r="O468" t="str">
        <f>VLOOKUP(Table110[[#This Row],[Works for Group Formatted]],groupsNew[],2,0)</f>
        <v>558451197</v>
      </c>
      <c r="P468" t="s">
        <v>28</v>
      </c>
      <c r="Q468" t="s">
        <v>29</v>
      </c>
      <c r="R468" t="s">
        <v>30</v>
      </c>
      <c r="S468" t="s">
        <v>5736</v>
      </c>
      <c r="T468" t="s">
        <v>825</v>
      </c>
      <c r="U468" t="s">
        <v>1139</v>
      </c>
      <c r="V468" t="s">
        <v>542</v>
      </c>
      <c r="W468">
        <v>1615.39</v>
      </c>
      <c r="X468" t="s">
        <v>35</v>
      </c>
      <c r="Y468">
        <v>20</v>
      </c>
      <c r="Z468" s="1">
        <v>43097</v>
      </c>
      <c r="AA468" s="1">
        <v>43110</v>
      </c>
      <c r="AB468" s="1">
        <v>43124</v>
      </c>
      <c r="AC468" t="s">
        <v>36</v>
      </c>
    </row>
    <row r="469" spans="1:29" x14ac:dyDescent="0.2">
      <c r="A469" t="s">
        <v>6522</v>
      </c>
      <c r="B469" t="str">
        <f>VLOOKUP(Table110[[#This Row],[Full Name (formatted)]],peopleNew[],2,0)</f>
        <v>476544486</v>
      </c>
      <c r="C469" t="str">
        <f>TRIM(Table110[[#This Row],[Full Name (pre trim)]])</f>
        <v>Jennifer P Conkling-donovan</v>
      </c>
      <c r="D469" t="s">
        <v>1469</v>
      </c>
      <c r="E469" t="s">
        <v>1470</v>
      </c>
      <c r="F469" t="s">
        <v>1471</v>
      </c>
      <c r="G469" t="s">
        <v>40</v>
      </c>
      <c r="H469" t="s">
        <v>24</v>
      </c>
      <c r="I469" t="s">
        <v>25</v>
      </c>
      <c r="J469" t="s">
        <v>822</v>
      </c>
      <c r="K469" t="s">
        <v>822</v>
      </c>
      <c r="L469" t="str">
        <f>VLOOKUP(Table110[[#This Row],[Reports to formatted]],peopleNew[],2,0)</f>
        <v>476547240</v>
      </c>
      <c r="M469" t="s">
        <v>823</v>
      </c>
      <c r="N469" t="s">
        <v>823</v>
      </c>
      <c r="O469" t="str">
        <f>VLOOKUP(Table110[[#This Row],[Works for Group Formatted]],groupsNew[],2,0)</f>
        <v>558451197</v>
      </c>
      <c r="P469" t="s">
        <v>28</v>
      </c>
      <c r="Q469" t="s">
        <v>29</v>
      </c>
      <c r="R469" t="s">
        <v>30</v>
      </c>
      <c r="S469" t="s">
        <v>1472</v>
      </c>
      <c r="T469" t="s">
        <v>825</v>
      </c>
      <c r="U469" t="s">
        <v>1473</v>
      </c>
      <c r="V469" t="s">
        <v>46</v>
      </c>
      <c r="W469">
        <v>1961.54</v>
      </c>
      <c r="X469" t="s">
        <v>35</v>
      </c>
      <c r="Y469">
        <v>20</v>
      </c>
      <c r="Z469" s="1">
        <v>43097</v>
      </c>
      <c r="AA469" s="1">
        <v>43110</v>
      </c>
      <c r="AB469" s="1">
        <v>43124</v>
      </c>
      <c r="AC469" t="s">
        <v>36</v>
      </c>
    </row>
    <row r="470" spans="1:29" x14ac:dyDescent="0.2">
      <c r="A470" t="s">
        <v>7052</v>
      </c>
      <c r="B470" t="str">
        <f>VLOOKUP(Table110[[#This Row],[Full Name (formatted)]],peopleNew[],2,0)</f>
        <v>476544495</v>
      </c>
      <c r="C470" t="str">
        <f>TRIM(Table110[[#This Row],[Full Name (pre trim)]])</f>
        <v>Michael P Mansion</v>
      </c>
      <c r="D470" t="s">
        <v>3910</v>
      </c>
      <c r="E470" t="s">
        <v>2913</v>
      </c>
      <c r="F470" t="s">
        <v>3911</v>
      </c>
      <c r="G470" t="s">
        <v>176</v>
      </c>
      <c r="H470" t="s">
        <v>24</v>
      </c>
      <c r="I470" t="s">
        <v>8540</v>
      </c>
      <c r="J470" t="s">
        <v>822</v>
      </c>
      <c r="K470" t="s">
        <v>822</v>
      </c>
      <c r="L470" t="str">
        <f>VLOOKUP(Table110[[#This Row],[Reports to formatted]],peopleNew[],2,0)</f>
        <v>476547240</v>
      </c>
      <c r="M470" t="s">
        <v>823</v>
      </c>
      <c r="N470" t="s">
        <v>823</v>
      </c>
      <c r="O470" t="str">
        <f>VLOOKUP(Table110[[#This Row],[Works for Group Formatted]],groupsNew[],2,0)</f>
        <v>558451197</v>
      </c>
      <c r="P470" t="s">
        <v>28</v>
      </c>
      <c r="Q470" t="s">
        <v>29</v>
      </c>
      <c r="R470" t="s">
        <v>30</v>
      </c>
      <c r="S470" t="s">
        <v>3912</v>
      </c>
      <c r="T470" t="s">
        <v>825</v>
      </c>
      <c r="U470" t="s">
        <v>66</v>
      </c>
      <c r="V470" t="s">
        <v>180</v>
      </c>
      <c r="W470">
        <v>384.62</v>
      </c>
      <c r="X470" t="s">
        <v>47</v>
      </c>
      <c r="Y470">
        <v>20</v>
      </c>
      <c r="Z470" s="1">
        <v>43097</v>
      </c>
      <c r="AA470" s="1">
        <v>43110</v>
      </c>
      <c r="AB470" s="1">
        <v>43124</v>
      </c>
      <c r="AC470" t="s">
        <v>36</v>
      </c>
    </row>
    <row r="471" spans="1:29" x14ac:dyDescent="0.2">
      <c r="A471" t="s">
        <v>6644</v>
      </c>
      <c r="B471" t="str">
        <f>VLOOKUP(Table110[[#This Row],[Full Name (formatted)]],peopleNew[],2,0)</f>
        <v>476544590</v>
      </c>
      <c r="C471" t="str">
        <f>TRIM(Table110[[#This Row],[Full Name (pre trim)]])</f>
        <v>Tracy A Ellis</v>
      </c>
      <c r="D471" t="s">
        <v>2072</v>
      </c>
      <c r="E471" t="s">
        <v>2073</v>
      </c>
      <c r="F471" t="s">
        <v>2068</v>
      </c>
      <c r="G471" t="s">
        <v>2074</v>
      </c>
      <c r="H471" t="s">
        <v>24</v>
      </c>
      <c r="I471" t="s">
        <v>8540</v>
      </c>
      <c r="J471" t="s">
        <v>822</v>
      </c>
      <c r="K471" t="s">
        <v>822</v>
      </c>
      <c r="L471" t="str">
        <f>VLOOKUP(Table110[[#This Row],[Reports to formatted]],peopleNew[],2,0)</f>
        <v>476547240</v>
      </c>
      <c r="M471" t="s">
        <v>823</v>
      </c>
      <c r="N471" t="s">
        <v>823</v>
      </c>
      <c r="O471" t="str">
        <f>VLOOKUP(Table110[[#This Row],[Works for Group Formatted]],groupsNew[],2,0)</f>
        <v>558451197</v>
      </c>
      <c r="P471" t="s">
        <v>28</v>
      </c>
      <c r="Q471" t="s">
        <v>29</v>
      </c>
      <c r="R471" t="s">
        <v>30</v>
      </c>
      <c r="S471" t="s">
        <v>2075</v>
      </c>
      <c r="T471" t="s">
        <v>825</v>
      </c>
      <c r="U471" t="s">
        <v>66</v>
      </c>
      <c r="V471" t="s">
        <v>2076</v>
      </c>
      <c r="W471">
        <v>2230.77</v>
      </c>
      <c r="X471" t="s">
        <v>35</v>
      </c>
      <c r="Y471">
        <v>20</v>
      </c>
      <c r="Z471" s="1">
        <v>43097</v>
      </c>
      <c r="AA471" s="1">
        <v>43110</v>
      </c>
      <c r="AB471" s="1">
        <v>43124</v>
      </c>
      <c r="AC471" t="s">
        <v>36</v>
      </c>
    </row>
    <row r="472" spans="1:29" x14ac:dyDescent="0.2">
      <c r="A472" t="s">
        <v>7264</v>
      </c>
      <c r="B472" t="str">
        <f>VLOOKUP(Table110[[#This Row],[Full Name (formatted)]],peopleNew[],2,0)</f>
        <v>476545642</v>
      </c>
      <c r="C472" t="str">
        <f>TRIM(Table110[[#This Row],[Full Name (pre trim)]])</f>
        <v>Jonathan A Pirro</v>
      </c>
      <c r="D472" t="s">
        <v>4814</v>
      </c>
      <c r="E472" t="s">
        <v>4815</v>
      </c>
      <c r="F472" t="s">
        <v>4816</v>
      </c>
      <c r="G472" t="s">
        <v>1952</v>
      </c>
      <c r="H472" t="s">
        <v>24</v>
      </c>
      <c r="I472" t="s">
        <v>8540</v>
      </c>
      <c r="J472" t="s">
        <v>822</v>
      </c>
      <c r="K472" t="s">
        <v>822</v>
      </c>
      <c r="L472" t="str">
        <f>VLOOKUP(Table110[[#This Row],[Reports to formatted]],peopleNew[],2,0)</f>
        <v>476547240</v>
      </c>
      <c r="M472" t="s">
        <v>823</v>
      </c>
      <c r="N472" t="s">
        <v>823</v>
      </c>
      <c r="O472" t="str">
        <f>VLOOKUP(Table110[[#This Row],[Works for Group Formatted]],groupsNew[],2,0)</f>
        <v>558451197</v>
      </c>
      <c r="P472" t="s">
        <v>28</v>
      </c>
      <c r="Q472" t="s">
        <v>29</v>
      </c>
      <c r="R472" t="s">
        <v>30</v>
      </c>
      <c r="S472" t="s">
        <v>4817</v>
      </c>
      <c r="T472" t="s">
        <v>825</v>
      </c>
      <c r="U472" t="s">
        <v>66</v>
      </c>
      <c r="V472" t="s">
        <v>1954</v>
      </c>
      <c r="W472">
        <v>2230.77</v>
      </c>
      <c r="X472" t="s">
        <v>35</v>
      </c>
      <c r="Y472">
        <v>20</v>
      </c>
      <c r="Z472" s="1">
        <v>43097</v>
      </c>
      <c r="AA472" s="1">
        <v>43110</v>
      </c>
      <c r="AB472" s="1">
        <v>43124</v>
      </c>
      <c r="AC472" t="s">
        <v>36</v>
      </c>
    </row>
    <row r="473" spans="1:29" x14ac:dyDescent="0.2">
      <c r="A473" t="s">
        <v>6923</v>
      </c>
      <c r="B473" t="str">
        <f>VLOOKUP(Table110[[#This Row],[Full Name (formatted)]],peopleNew[],2,0)</f>
        <v>476546996</v>
      </c>
      <c r="C473" t="str">
        <f>TRIM(Table110[[#This Row],[Full Name (pre trim)]])</f>
        <v>Michael J Kenneally</v>
      </c>
      <c r="D473" t="s">
        <v>3346</v>
      </c>
      <c r="E473" t="s">
        <v>2129</v>
      </c>
      <c r="F473" t="s">
        <v>3347</v>
      </c>
      <c r="G473" t="s">
        <v>184</v>
      </c>
      <c r="H473" t="s">
        <v>24</v>
      </c>
      <c r="I473" t="s">
        <v>8540</v>
      </c>
      <c r="J473" t="s">
        <v>822</v>
      </c>
      <c r="K473" t="s">
        <v>822</v>
      </c>
      <c r="L473" t="str">
        <f>VLOOKUP(Table110[[#This Row],[Reports to formatted]],peopleNew[],2,0)</f>
        <v>476547240</v>
      </c>
      <c r="M473" t="s">
        <v>823</v>
      </c>
      <c r="N473" t="s">
        <v>823</v>
      </c>
      <c r="O473" t="str">
        <f>VLOOKUP(Table110[[#This Row],[Works for Group Formatted]],groupsNew[],2,0)</f>
        <v>558451197</v>
      </c>
      <c r="P473" t="s">
        <v>28</v>
      </c>
      <c r="Q473" t="s">
        <v>29</v>
      </c>
      <c r="R473" t="s">
        <v>30</v>
      </c>
      <c r="S473" t="s">
        <v>3348</v>
      </c>
      <c r="T473" t="s">
        <v>825</v>
      </c>
      <c r="U473" t="s">
        <v>66</v>
      </c>
      <c r="V473" t="s">
        <v>190</v>
      </c>
      <c r="W473">
        <v>2384.62</v>
      </c>
      <c r="X473" t="s">
        <v>35</v>
      </c>
      <c r="Y473">
        <v>20</v>
      </c>
      <c r="Z473" s="1">
        <v>43097</v>
      </c>
      <c r="AA473" s="1">
        <v>43110</v>
      </c>
      <c r="AB473" s="1">
        <v>43124</v>
      </c>
      <c r="AC473" t="s">
        <v>36</v>
      </c>
    </row>
    <row r="474" spans="1:29" x14ac:dyDescent="0.2">
      <c r="A474" t="s">
        <v>6954</v>
      </c>
      <c r="B474" t="str">
        <f>VLOOKUP(Table110[[#This Row],[Full Name (formatted)]],peopleNew[],2,0)</f>
        <v>476547003</v>
      </c>
      <c r="C474" t="str">
        <f>TRIM(Table110[[#This Row],[Full Name (pre trim)]])</f>
        <v>Adam D Kramer</v>
      </c>
      <c r="D474" t="s">
        <v>3485</v>
      </c>
      <c r="E474" t="s">
        <v>3486</v>
      </c>
      <c r="F474" t="s">
        <v>3487</v>
      </c>
      <c r="G474" t="s">
        <v>2243</v>
      </c>
      <c r="H474" t="s">
        <v>24</v>
      </c>
      <c r="I474" t="s">
        <v>8540</v>
      </c>
      <c r="J474" t="s">
        <v>822</v>
      </c>
      <c r="K474" t="s">
        <v>822</v>
      </c>
      <c r="L474" t="str">
        <f>VLOOKUP(Table110[[#This Row],[Reports to formatted]],peopleNew[],2,0)</f>
        <v>476547240</v>
      </c>
      <c r="M474" t="s">
        <v>823</v>
      </c>
      <c r="N474" t="s">
        <v>823</v>
      </c>
      <c r="O474" t="str">
        <f>VLOOKUP(Table110[[#This Row],[Works for Group Formatted]],groupsNew[],2,0)</f>
        <v>558451197</v>
      </c>
      <c r="P474" t="s">
        <v>28</v>
      </c>
      <c r="Q474" t="s">
        <v>29</v>
      </c>
      <c r="R474" t="s">
        <v>30</v>
      </c>
      <c r="S474" t="s">
        <v>3488</v>
      </c>
      <c r="T474" t="s">
        <v>825</v>
      </c>
      <c r="U474" t="s">
        <v>66</v>
      </c>
      <c r="V474" t="s">
        <v>2245</v>
      </c>
      <c r="W474">
        <v>4038.47</v>
      </c>
      <c r="X474" t="s">
        <v>35</v>
      </c>
      <c r="Y474">
        <v>20</v>
      </c>
      <c r="Z474" s="1">
        <v>43097</v>
      </c>
      <c r="AA474" s="1">
        <v>43110</v>
      </c>
      <c r="AB474" s="1">
        <v>43124</v>
      </c>
      <c r="AC474" t="s">
        <v>36</v>
      </c>
    </row>
    <row r="475" spans="1:29" x14ac:dyDescent="0.2">
      <c r="A475" t="s">
        <v>7324</v>
      </c>
      <c r="B475" t="str">
        <f>VLOOKUP(Table110[[#This Row],[Full Name (formatted)]],peopleNew[],2,0)</f>
        <v>476547018</v>
      </c>
      <c r="C475" t="str">
        <f>TRIM(Table110[[#This Row],[Full Name (pre trim)]])</f>
        <v>Christopher M Rhodes</v>
      </c>
      <c r="D475" t="s">
        <v>5060</v>
      </c>
      <c r="E475" t="s">
        <v>871</v>
      </c>
      <c r="F475" t="s">
        <v>5061</v>
      </c>
      <c r="G475" t="s">
        <v>134</v>
      </c>
      <c r="H475" t="s">
        <v>24</v>
      </c>
      <c r="I475" t="s">
        <v>25</v>
      </c>
      <c r="J475" t="s">
        <v>822</v>
      </c>
      <c r="K475" t="s">
        <v>822</v>
      </c>
      <c r="L475" t="str">
        <f>VLOOKUP(Table110[[#This Row],[Reports to formatted]],peopleNew[],2,0)</f>
        <v>476547240</v>
      </c>
      <c r="M475" t="s">
        <v>823</v>
      </c>
      <c r="N475" t="s">
        <v>823</v>
      </c>
      <c r="O475" t="str">
        <f>VLOOKUP(Table110[[#This Row],[Works for Group Formatted]],groupsNew[],2,0)</f>
        <v>558451197</v>
      </c>
      <c r="P475" t="s">
        <v>28</v>
      </c>
      <c r="Q475" t="s">
        <v>29</v>
      </c>
      <c r="R475" t="s">
        <v>30</v>
      </c>
      <c r="S475" t="s">
        <v>5062</v>
      </c>
      <c r="T475" t="s">
        <v>825</v>
      </c>
      <c r="U475" t="s">
        <v>1139</v>
      </c>
      <c r="V475" t="s">
        <v>136</v>
      </c>
      <c r="W475">
        <v>3076.93</v>
      </c>
      <c r="X475" t="s">
        <v>35</v>
      </c>
      <c r="Y475">
        <v>20</v>
      </c>
      <c r="Z475" s="1">
        <v>43097</v>
      </c>
      <c r="AA475" s="1">
        <v>43110</v>
      </c>
      <c r="AB475" s="1">
        <v>43124</v>
      </c>
      <c r="AC475" t="s">
        <v>36</v>
      </c>
    </row>
    <row r="476" spans="1:29" x14ac:dyDescent="0.2">
      <c r="A476" t="s">
        <v>6584</v>
      </c>
      <c r="B476" t="str">
        <f>VLOOKUP(Table110[[#This Row],[Full Name (formatted)]],peopleNew[],2,0)</f>
        <v>476547040</v>
      </c>
      <c r="C476" t="str">
        <f>TRIM(Table110[[#This Row],[Full Name (pre trim)]])</f>
        <v>Shirley A Demartino</v>
      </c>
      <c r="D476" t="s">
        <v>1786</v>
      </c>
      <c r="E476" t="s">
        <v>1787</v>
      </c>
      <c r="F476" t="s">
        <v>1788</v>
      </c>
      <c r="G476" t="s">
        <v>419</v>
      </c>
      <c r="H476" t="s">
        <v>24</v>
      </c>
      <c r="I476" t="s">
        <v>25</v>
      </c>
      <c r="J476" t="s">
        <v>822</v>
      </c>
      <c r="K476" t="s">
        <v>822</v>
      </c>
      <c r="L476" t="str">
        <f>VLOOKUP(Table110[[#This Row],[Reports to formatted]],peopleNew[],2,0)</f>
        <v>476547240</v>
      </c>
      <c r="M476" t="s">
        <v>823</v>
      </c>
      <c r="N476" t="s">
        <v>823</v>
      </c>
      <c r="O476" t="str">
        <f>VLOOKUP(Table110[[#This Row],[Works for Group Formatted]],groupsNew[],2,0)</f>
        <v>558451197</v>
      </c>
      <c r="P476" t="s">
        <v>28</v>
      </c>
      <c r="Q476" t="s">
        <v>29</v>
      </c>
      <c r="R476" t="s">
        <v>30</v>
      </c>
      <c r="S476" t="s">
        <v>1789</v>
      </c>
      <c r="T476" t="s">
        <v>825</v>
      </c>
      <c r="U476" t="s">
        <v>1139</v>
      </c>
      <c r="V476" t="s">
        <v>425</v>
      </c>
      <c r="W476">
        <v>1346.16</v>
      </c>
      <c r="X476" t="s">
        <v>47</v>
      </c>
      <c r="Y476">
        <v>20</v>
      </c>
      <c r="Z476" s="1">
        <v>43097</v>
      </c>
      <c r="AA476" s="1">
        <v>43110</v>
      </c>
      <c r="AB476" s="1">
        <v>43124</v>
      </c>
      <c r="AC476" t="s">
        <v>36</v>
      </c>
    </row>
    <row r="477" spans="1:29" x14ac:dyDescent="0.2">
      <c r="A477" t="s">
        <v>6407</v>
      </c>
      <c r="B477" t="str">
        <f>VLOOKUP(Table110[[#This Row],[Full Name (formatted)]],peopleNew[],2,0)</f>
        <v>567260555</v>
      </c>
      <c r="C477" t="str">
        <f>TRIM(Table110[[#This Row],[Full Name (pre trim)]])</f>
        <v>Alexander J Blizinski</v>
      </c>
      <c r="D477" t="s">
        <v>819</v>
      </c>
      <c r="E477" t="s">
        <v>820</v>
      </c>
      <c r="F477" t="s">
        <v>821</v>
      </c>
      <c r="G477" t="s">
        <v>429</v>
      </c>
      <c r="H477" t="s">
        <v>24</v>
      </c>
      <c r="I477" t="s">
        <v>8540</v>
      </c>
      <c r="J477" t="s">
        <v>822</v>
      </c>
      <c r="K477" t="s">
        <v>822</v>
      </c>
      <c r="L477" t="str">
        <f>VLOOKUP(Table110[[#This Row],[Reports to formatted]],peopleNew[],2,0)</f>
        <v>476547240</v>
      </c>
      <c r="M477" t="s">
        <v>823</v>
      </c>
      <c r="N477" t="s">
        <v>823</v>
      </c>
      <c r="O477" t="str">
        <f>VLOOKUP(Table110[[#This Row],[Works for Group Formatted]],groupsNew[],2,0)</f>
        <v>558451197</v>
      </c>
      <c r="P477" t="s">
        <v>28</v>
      </c>
      <c r="Q477" t="s">
        <v>29</v>
      </c>
      <c r="R477" t="s">
        <v>30</v>
      </c>
      <c r="S477" t="s">
        <v>824</v>
      </c>
      <c r="T477" t="s">
        <v>825</v>
      </c>
      <c r="U477" t="s">
        <v>66</v>
      </c>
      <c r="V477" t="s">
        <v>434</v>
      </c>
      <c r="W477">
        <v>1153.8499999999999</v>
      </c>
      <c r="X477" t="s">
        <v>35</v>
      </c>
      <c r="Y477">
        <v>20</v>
      </c>
      <c r="Z477" s="1">
        <v>43097</v>
      </c>
      <c r="AA477" s="1">
        <v>43110</v>
      </c>
      <c r="AB477" s="1">
        <v>43124</v>
      </c>
      <c r="AC477" t="s">
        <v>36</v>
      </c>
    </row>
    <row r="478" spans="1:29" x14ac:dyDescent="0.2">
      <c r="A478" t="s">
        <v>6667</v>
      </c>
      <c r="B478" t="str">
        <f>VLOOKUP(Table110[[#This Row],[Full Name (formatted)]],peopleNew[],2,0)</f>
        <v>567678581</v>
      </c>
      <c r="C478" t="str">
        <f>TRIM(Table110[[#This Row],[Full Name (pre trim)]])</f>
        <v>Casey D Fenton</v>
      </c>
      <c r="D478" t="s">
        <v>2172</v>
      </c>
      <c r="E478" t="s">
        <v>2173</v>
      </c>
      <c r="F478" t="s">
        <v>2174</v>
      </c>
      <c r="G478" t="s">
        <v>429</v>
      </c>
      <c r="H478" t="s">
        <v>24</v>
      </c>
      <c r="I478" t="s">
        <v>8540</v>
      </c>
      <c r="J478" t="s">
        <v>822</v>
      </c>
      <c r="K478" t="s">
        <v>822</v>
      </c>
      <c r="L478" t="str">
        <f>VLOOKUP(Table110[[#This Row],[Reports to formatted]],peopleNew[],2,0)</f>
        <v>476547240</v>
      </c>
      <c r="M478" t="s">
        <v>823</v>
      </c>
      <c r="N478" t="s">
        <v>823</v>
      </c>
      <c r="O478" t="str">
        <f>VLOOKUP(Table110[[#This Row],[Works for Group Formatted]],groupsNew[],2,0)</f>
        <v>558451197</v>
      </c>
      <c r="P478" t="s">
        <v>28</v>
      </c>
      <c r="Q478" t="s">
        <v>29</v>
      </c>
      <c r="R478" t="s">
        <v>30</v>
      </c>
      <c r="S478" t="s">
        <v>2175</v>
      </c>
      <c r="T478" t="s">
        <v>825</v>
      </c>
      <c r="U478" t="s">
        <v>66</v>
      </c>
      <c r="V478" t="s">
        <v>434</v>
      </c>
      <c r="W478">
        <v>1153.8499999999999</v>
      </c>
      <c r="X478" t="s">
        <v>35</v>
      </c>
      <c r="Y478">
        <v>20</v>
      </c>
      <c r="Z478" s="1">
        <v>43097</v>
      </c>
      <c r="AA478" s="1">
        <v>43110</v>
      </c>
      <c r="AB478" s="1">
        <v>43124</v>
      </c>
      <c r="AC478" t="s">
        <v>36</v>
      </c>
    </row>
    <row r="479" spans="1:29" x14ac:dyDescent="0.2">
      <c r="A479" t="s">
        <v>6858</v>
      </c>
      <c r="B479" t="str">
        <f>VLOOKUP(Table110[[#This Row],[Full Name (formatted)]],peopleNew[],2,0)</f>
        <v>476543764</v>
      </c>
      <c r="C479" t="str">
        <f>TRIM(Table110[[#This Row],[Full Name (pre trim)]])</f>
        <v>Hayden D Horsham</v>
      </c>
      <c r="D479" t="s">
        <v>3061</v>
      </c>
      <c r="E479" t="s">
        <v>3062</v>
      </c>
      <c r="F479" t="s">
        <v>3063</v>
      </c>
      <c r="G479" t="s">
        <v>3064</v>
      </c>
      <c r="H479" t="s">
        <v>24</v>
      </c>
      <c r="I479" t="s">
        <v>25</v>
      </c>
      <c r="J479" t="s">
        <v>664</v>
      </c>
      <c r="K479" t="s">
        <v>664</v>
      </c>
      <c r="L479" t="str">
        <f>VLOOKUP(Table110[[#This Row],[Reports to formatted]],peopleNew[],2,0)</f>
        <v>476544086</v>
      </c>
      <c r="M479" t="s">
        <v>665</v>
      </c>
      <c r="N479" t="s">
        <v>665</v>
      </c>
      <c r="O479" t="str">
        <f>VLOOKUP(Table110[[#This Row],[Works for Group Formatted]],groupsNew[],2,0)</f>
        <v>476548952</v>
      </c>
      <c r="P479" t="s">
        <v>28</v>
      </c>
      <c r="Q479" t="s">
        <v>29</v>
      </c>
      <c r="R479" t="s">
        <v>30</v>
      </c>
      <c r="S479" t="s">
        <v>3065</v>
      </c>
      <c r="T479" t="s">
        <v>667</v>
      </c>
      <c r="U479" t="s">
        <v>668</v>
      </c>
      <c r="V479" t="s">
        <v>3066</v>
      </c>
      <c r="W479">
        <v>1730.77</v>
      </c>
      <c r="X479" t="s">
        <v>35</v>
      </c>
      <c r="Y479">
        <v>20</v>
      </c>
      <c r="Z479" s="1">
        <v>43097</v>
      </c>
      <c r="AA479" s="1">
        <v>43110</v>
      </c>
      <c r="AB479" s="1">
        <v>43124</v>
      </c>
      <c r="AC479" t="s">
        <v>36</v>
      </c>
    </row>
    <row r="480" spans="1:29" x14ac:dyDescent="0.2">
      <c r="A480" t="s">
        <v>6736</v>
      </c>
      <c r="B480" t="str">
        <f>VLOOKUP(Table110[[#This Row],[Full Name (formatted)]],peopleNew[],2,0)</f>
        <v>476543776</v>
      </c>
      <c r="C480" t="str">
        <f>TRIM(Table110[[#This Row],[Full Name (pre trim)]])</f>
        <v>Lisa M George</v>
      </c>
      <c r="D480" t="s">
        <v>2494</v>
      </c>
      <c r="E480" t="s">
        <v>2288</v>
      </c>
      <c r="F480" t="s">
        <v>2495</v>
      </c>
      <c r="G480" t="s">
        <v>1531</v>
      </c>
      <c r="H480" t="s">
        <v>24</v>
      </c>
      <c r="I480" t="s">
        <v>25</v>
      </c>
      <c r="J480" t="s">
        <v>664</v>
      </c>
      <c r="K480" t="s">
        <v>664</v>
      </c>
      <c r="L480" t="str">
        <f>VLOOKUP(Table110[[#This Row],[Reports to formatted]],peopleNew[],2,0)</f>
        <v>476544086</v>
      </c>
      <c r="M480" t="s">
        <v>665</v>
      </c>
      <c r="N480" t="s">
        <v>665</v>
      </c>
      <c r="O480" t="str">
        <f>VLOOKUP(Table110[[#This Row],[Works for Group Formatted]],groupsNew[],2,0)</f>
        <v>476548952</v>
      </c>
      <c r="P480" t="s">
        <v>28</v>
      </c>
      <c r="Q480" t="s">
        <v>29</v>
      </c>
      <c r="R480" t="s">
        <v>30</v>
      </c>
      <c r="S480" t="s">
        <v>2496</v>
      </c>
      <c r="T480" t="s">
        <v>667</v>
      </c>
      <c r="U480" t="s">
        <v>1794</v>
      </c>
      <c r="V480" t="s">
        <v>1533</v>
      </c>
      <c r="W480">
        <v>1653.85</v>
      </c>
      <c r="X480" t="s">
        <v>35</v>
      </c>
      <c r="Y480">
        <v>20</v>
      </c>
      <c r="Z480" s="1">
        <v>43097</v>
      </c>
      <c r="AA480" s="1">
        <v>43110</v>
      </c>
      <c r="AB480" s="1">
        <v>43124</v>
      </c>
      <c r="AC480" t="s">
        <v>36</v>
      </c>
    </row>
    <row r="481" spans="1:29" x14ac:dyDescent="0.2">
      <c r="A481" t="s">
        <v>6802</v>
      </c>
      <c r="B481" t="str">
        <f>VLOOKUP(Table110[[#This Row],[Full Name (formatted)]],peopleNew[],2,0)</f>
        <v>476543787</v>
      </c>
      <c r="C481" t="str">
        <f>TRIM(Table110[[#This Row],[Full Name (pre trim)]])</f>
        <v>Tajuana Hamm</v>
      </c>
      <c r="D481" t="s">
        <v>2813</v>
      </c>
      <c r="E481" t="s">
        <v>2814</v>
      </c>
      <c r="F481" t="s">
        <v>2815</v>
      </c>
      <c r="G481" t="s">
        <v>2816</v>
      </c>
      <c r="H481" t="s">
        <v>24</v>
      </c>
      <c r="I481" t="s">
        <v>25</v>
      </c>
      <c r="J481" t="s">
        <v>664</v>
      </c>
      <c r="K481" t="s">
        <v>664</v>
      </c>
      <c r="L481" t="str">
        <f>VLOOKUP(Table110[[#This Row],[Reports to formatted]],peopleNew[],2,0)</f>
        <v>476544086</v>
      </c>
      <c r="M481" t="s">
        <v>665</v>
      </c>
      <c r="N481" t="s">
        <v>665</v>
      </c>
      <c r="O481" t="str">
        <f>VLOOKUP(Table110[[#This Row],[Works for Group Formatted]],groupsNew[],2,0)</f>
        <v>476548952</v>
      </c>
      <c r="P481" t="s">
        <v>28</v>
      </c>
      <c r="Q481" t="s">
        <v>29</v>
      </c>
      <c r="R481" t="s">
        <v>30</v>
      </c>
      <c r="S481" t="s">
        <v>2817</v>
      </c>
      <c r="T481" t="s">
        <v>667</v>
      </c>
      <c r="U481" t="s">
        <v>668</v>
      </c>
      <c r="V481" t="s">
        <v>2818</v>
      </c>
      <c r="W481">
        <v>2384.62</v>
      </c>
      <c r="X481" t="s">
        <v>35</v>
      </c>
      <c r="Y481">
        <v>20</v>
      </c>
      <c r="Z481" s="1">
        <v>43097</v>
      </c>
      <c r="AA481" s="1">
        <v>43110</v>
      </c>
      <c r="AB481" s="1">
        <v>43124</v>
      </c>
      <c r="AC481" t="s">
        <v>36</v>
      </c>
    </row>
    <row r="482" spans="1:29" x14ac:dyDescent="0.2">
      <c r="A482" t="s">
        <v>6536</v>
      </c>
      <c r="B482" t="str">
        <f>VLOOKUP(Table110[[#This Row],[Full Name (formatted)]],peopleNew[],2,0)</f>
        <v>476544850</v>
      </c>
      <c r="C482" t="str">
        <f>TRIM(Table110[[#This Row],[Full Name (pre trim)]])</f>
        <v>Annmarie Costella</v>
      </c>
      <c r="D482" t="s">
        <v>1545</v>
      </c>
      <c r="E482" t="s">
        <v>1546</v>
      </c>
      <c r="F482" t="s">
        <v>1547</v>
      </c>
      <c r="G482" t="s">
        <v>790</v>
      </c>
      <c r="H482" t="s">
        <v>24</v>
      </c>
      <c r="I482" t="s">
        <v>25</v>
      </c>
      <c r="J482" t="s">
        <v>664</v>
      </c>
      <c r="K482" t="s">
        <v>664</v>
      </c>
      <c r="L482" t="str">
        <f>VLOOKUP(Table110[[#This Row],[Reports to formatted]],peopleNew[],2,0)</f>
        <v>476544086</v>
      </c>
      <c r="M482" t="s">
        <v>665</v>
      </c>
      <c r="N482" t="s">
        <v>665</v>
      </c>
      <c r="O482" t="str">
        <f>VLOOKUP(Table110[[#This Row],[Works for Group Formatted]],groupsNew[],2,0)</f>
        <v>476548952</v>
      </c>
      <c r="P482" t="s">
        <v>28</v>
      </c>
      <c r="Q482" t="s">
        <v>29</v>
      </c>
      <c r="R482" t="s">
        <v>30</v>
      </c>
      <c r="S482" t="s">
        <v>1548</v>
      </c>
      <c r="T482" t="s">
        <v>667</v>
      </c>
      <c r="U482" t="s">
        <v>668</v>
      </c>
      <c r="V482" t="s">
        <v>792</v>
      </c>
      <c r="W482">
        <v>1846.16</v>
      </c>
      <c r="X482" t="s">
        <v>35</v>
      </c>
      <c r="Y482">
        <v>20</v>
      </c>
      <c r="Z482" s="1">
        <v>43097</v>
      </c>
      <c r="AA482" s="1">
        <v>43110</v>
      </c>
      <c r="AB482" s="1">
        <v>43124</v>
      </c>
      <c r="AC482" t="s">
        <v>36</v>
      </c>
    </row>
    <row r="483" spans="1:29" x14ac:dyDescent="0.2">
      <c r="A483" t="s">
        <v>6381</v>
      </c>
      <c r="B483" t="str">
        <f>VLOOKUP(Table110[[#This Row],[Full Name (formatted)]],peopleNew[],2,0)</f>
        <v>567679290</v>
      </c>
      <c r="C483" t="str">
        <f>TRIM(Table110[[#This Row],[Full Name (pre trim)]])</f>
        <v>Latoya R Benjamin</v>
      </c>
      <c r="D483" t="s">
        <v>660</v>
      </c>
      <c r="E483" t="s">
        <v>661</v>
      </c>
      <c r="F483" t="s">
        <v>662</v>
      </c>
      <c r="G483" t="s">
        <v>663</v>
      </c>
      <c r="H483" t="s">
        <v>24</v>
      </c>
      <c r="I483" t="s">
        <v>25</v>
      </c>
      <c r="J483" t="s">
        <v>664</v>
      </c>
      <c r="K483" t="s">
        <v>664</v>
      </c>
      <c r="L483" t="str">
        <f>VLOOKUP(Table110[[#This Row],[Reports to formatted]],peopleNew[],2,0)</f>
        <v>476544086</v>
      </c>
      <c r="M483" t="s">
        <v>665</v>
      </c>
      <c r="N483" t="s">
        <v>665</v>
      </c>
      <c r="O483" t="str">
        <f>VLOOKUP(Table110[[#This Row],[Works for Group Formatted]],groupsNew[],2,0)</f>
        <v>476548952</v>
      </c>
      <c r="P483" t="s">
        <v>28</v>
      </c>
      <c r="Q483" t="s">
        <v>29</v>
      </c>
      <c r="R483" t="s">
        <v>30</v>
      </c>
      <c r="S483" t="s">
        <v>666</v>
      </c>
      <c r="T483" t="s">
        <v>667</v>
      </c>
      <c r="U483" t="s">
        <v>668</v>
      </c>
      <c r="V483" t="s">
        <v>669</v>
      </c>
      <c r="W483">
        <v>1923.08</v>
      </c>
      <c r="X483" t="s">
        <v>35</v>
      </c>
      <c r="Y483">
        <v>20</v>
      </c>
      <c r="Z483" s="1">
        <v>43097</v>
      </c>
      <c r="AA483" s="1">
        <v>43110</v>
      </c>
      <c r="AB483" s="1">
        <v>43124</v>
      </c>
      <c r="AC483" t="s">
        <v>36</v>
      </c>
    </row>
    <row r="484" spans="1:29" x14ac:dyDescent="0.2">
      <c r="A484" t="s">
        <v>7207</v>
      </c>
      <c r="B484" t="str">
        <f>VLOOKUP(Table110[[#This Row],[Full Name (formatted)]],peopleNew[],2,0)</f>
        <v>567679294</v>
      </c>
      <c r="C484" t="str">
        <f>TRIM(Table110[[#This Row],[Full Name (pre trim)]])</f>
        <v>Ashley L O'neill</v>
      </c>
      <c r="D484" t="s">
        <v>4573</v>
      </c>
      <c r="E484" t="s">
        <v>1724</v>
      </c>
      <c r="F484" t="s">
        <v>4574</v>
      </c>
      <c r="G484" t="s">
        <v>4575</v>
      </c>
      <c r="H484" t="s">
        <v>24</v>
      </c>
      <c r="I484" t="s">
        <v>25</v>
      </c>
      <c r="J484" t="s">
        <v>664</v>
      </c>
      <c r="K484" t="s">
        <v>664</v>
      </c>
      <c r="L484" t="str">
        <f>VLOOKUP(Table110[[#This Row],[Reports to formatted]],peopleNew[],2,0)</f>
        <v>476544086</v>
      </c>
      <c r="M484" t="s">
        <v>665</v>
      </c>
      <c r="N484" t="s">
        <v>665</v>
      </c>
      <c r="O484" t="str">
        <f>VLOOKUP(Table110[[#This Row],[Works for Group Formatted]],groupsNew[],2,0)</f>
        <v>476548952</v>
      </c>
      <c r="P484" t="s">
        <v>28</v>
      </c>
      <c r="Q484" t="s">
        <v>29</v>
      </c>
      <c r="R484" t="s">
        <v>30</v>
      </c>
      <c r="S484" t="s">
        <v>4576</v>
      </c>
      <c r="T484" t="s">
        <v>667</v>
      </c>
      <c r="U484" t="s">
        <v>668</v>
      </c>
      <c r="V484" t="s">
        <v>4577</v>
      </c>
      <c r="W484">
        <v>1538.47</v>
      </c>
      <c r="X484" t="s">
        <v>35</v>
      </c>
      <c r="Y484">
        <v>20</v>
      </c>
      <c r="Z484" s="1">
        <v>43097</v>
      </c>
      <c r="AA484" s="1">
        <v>43110</v>
      </c>
      <c r="AB484" s="1">
        <v>43124</v>
      </c>
      <c r="AC484" t="s">
        <v>36</v>
      </c>
    </row>
    <row r="485" spans="1:29" x14ac:dyDescent="0.2">
      <c r="A485" t="s">
        <v>7531</v>
      </c>
      <c r="B485" t="str">
        <f>VLOOKUP(Table110[[#This Row],[Full Name (formatted)]],peopleNew[],2,0)</f>
        <v>567679296</v>
      </c>
      <c r="C485" t="str">
        <f>TRIM(Table110[[#This Row],[Full Name (pre trim)]])</f>
        <v>Chiedu A Uzoigwe</v>
      </c>
      <c r="D485" t="s">
        <v>5930</v>
      </c>
      <c r="E485" t="s">
        <v>5931</v>
      </c>
      <c r="F485" t="s">
        <v>5932</v>
      </c>
      <c r="G485" t="s">
        <v>3984</v>
      </c>
      <c r="H485" t="s">
        <v>24</v>
      </c>
      <c r="I485" t="s">
        <v>25</v>
      </c>
      <c r="J485" t="s">
        <v>664</v>
      </c>
      <c r="K485" t="s">
        <v>664</v>
      </c>
      <c r="L485" t="str">
        <f>VLOOKUP(Table110[[#This Row],[Reports to formatted]],peopleNew[],2,0)</f>
        <v>476544086</v>
      </c>
      <c r="M485" t="s">
        <v>665</v>
      </c>
      <c r="N485" t="s">
        <v>665</v>
      </c>
      <c r="O485" t="str">
        <f>VLOOKUP(Table110[[#This Row],[Works for Group Formatted]],groupsNew[],2,0)</f>
        <v>476548952</v>
      </c>
      <c r="P485" t="s">
        <v>28</v>
      </c>
      <c r="Q485" t="s">
        <v>29</v>
      </c>
      <c r="R485" t="s">
        <v>30</v>
      </c>
      <c r="S485" t="s">
        <v>5933</v>
      </c>
      <c r="T485" t="s">
        <v>667</v>
      </c>
      <c r="U485" t="s">
        <v>668</v>
      </c>
      <c r="V485" t="s">
        <v>3986</v>
      </c>
      <c r="W485">
        <v>1538.47</v>
      </c>
      <c r="X485" t="s">
        <v>35</v>
      </c>
      <c r="Y485">
        <v>20</v>
      </c>
      <c r="Z485" s="1">
        <v>43097</v>
      </c>
      <c r="AA485" s="1">
        <v>43110</v>
      </c>
      <c r="AB485" s="1">
        <v>43124</v>
      </c>
      <c r="AC485" t="s">
        <v>36</v>
      </c>
    </row>
    <row r="486" spans="1:29" x14ac:dyDescent="0.2">
      <c r="A486" t="s">
        <v>7216</v>
      </c>
      <c r="B486" t="str">
        <f>VLOOKUP(Table110[[#This Row],[Full Name (formatted)]],peopleNew[],2,0)</f>
        <v>681225304</v>
      </c>
      <c r="C486" t="str">
        <f>TRIM(Table110[[#This Row],[Full Name (pre trim)]])</f>
        <v>Felix E Omozusi</v>
      </c>
      <c r="D486" t="s">
        <v>4618</v>
      </c>
      <c r="E486" t="s">
        <v>4619</v>
      </c>
      <c r="F486" t="s">
        <v>4620</v>
      </c>
      <c r="G486" t="s">
        <v>1531</v>
      </c>
      <c r="H486" t="s">
        <v>24</v>
      </c>
      <c r="I486" t="s">
        <v>25</v>
      </c>
      <c r="J486" t="s">
        <v>664</v>
      </c>
      <c r="K486" t="s">
        <v>664</v>
      </c>
      <c r="L486" t="str">
        <f>VLOOKUP(Table110[[#This Row],[Reports to formatted]],peopleNew[],2,0)</f>
        <v>476544086</v>
      </c>
      <c r="M486" t="s">
        <v>665</v>
      </c>
      <c r="N486" t="s">
        <v>665</v>
      </c>
      <c r="O486" t="str">
        <f>VLOOKUP(Table110[[#This Row],[Works for Group Formatted]],groupsNew[],2,0)</f>
        <v>476548952</v>
      </c>
      <c r="P486" t="s">
        <v>28</v>
      </c>
      <c r="Q486" t="s">
        <v>29</v>
      </c>
      <c r="R486" t="s">
        <v>30</v>
      </c>
      <c r="S486" t="s">
        <v>4621</v>
      </c>
      <c r="T486" t="s">
        <v>667</v>
      </c>
      <c r="U486" t="s">
        <v>668</v>
      </c>
      <c r="V486" t="s">
        <v>1533</v>
      </c>
      <c r="W486">
        <v>1346.16</v>
      </c>
      <c r="X486" t="s">
        <v>35</v>
      </c>
      <c r="Y486">
        <v>20</v>
      </c>
      <c r="Z486" s="1">
        <v>43097</v>
      </c>
      <c r="AA486" s="1">
        <v>43110</v>
      </c>
      <c r="AB486" s="1">
        <v>43124</v>
      </c>
      <c r="AC486" t="s">
        <v>36</v>
      </c>
    </row>
    <row r="487" spans="1:29" x14ac:dyDescent="0.2">
      <c r="A487" t="s">
        <v>7358</v>
      </c>
      <c r="B487" t="str">
        <f>VLOOKUP(Table110[[#This Row],[Full Name (formatted)]],peopleNew[],2,0)</f>
        <v>681225305</v>
      </c>
      <c r="C487" t="str">
        <f>TRIM(Table110[[#This Row],[Full Name (pre trim)]])</f>
        <v>Carlos M Ruiz</v>
      </c>
      <c r="D487" t="s">
        <v>5208</v>
      </c>
      <c r="E487" t="s">
        <v>2780</v>
      </c>
      <c r="F487" t="s">
        <v>5209</v>
      </c>
      <c r="G487" t="s">
        <v>5210</v>
      </c>
      <c r="H487" t="s">
        <v>24</v>
      </c>
      <c r="I487" t="s">
        <v>25</v>
      </c>
      <c r="J487" t="s">
        <v>664</v>
      </c>
      <c r="K487" t="s">
        <v>664</v>
      </c>
      <c r="L487" t="str">
        <f>VLOOKUP(Table110[[#This Row],[Reports to formatted]],peopleNew[],2,0)</f>
        <v>476544086</v>
      </c>
      <c r="M487" t="s">
        <v>665</v>
      </c>
      <c r="N487" t="s">
        <v>665</v>
      </c>
      <c r="O487" t="str">
        <f>VLOOKUP(Table110[[#This Row],[Works for Group Formatted]],groupsNew[],2,0)</f>
        <v>476548952</v>
      </c>
      <c r="P487" t="s">
        <v>28</v>
      </c>
      <c r="Q487" t="s">
        <v>29</v>
      </c>
      <c r="R487" t="s">
        <v>30</v>
      </c>
      <c r="S487" t="s">
        <v>5211</v>
      </c>
      <c r="T487" t="s">
        <v>667</v>
      </c>
      <c r="U487" t="s">
        <v>668</v>
      </c>
      <c r="V487" t="s">
        <v>5212</v>
      </c>
      <c r="W487">
        <v>672</v>
      </c>
      <c r="X487" t="s">
        <v>47</v>
      </c>
      <c r="Y487">
        <v>20</v>
      </c>
      <c r="Z487" s="1">
        <v>43097</v>
      </c>
      <c r="AA487" s="1">
        <v>43110</v>
      </c>
      <c r="AB487" s="1">
        <v>43124</v>
      </c>
      <c r="AC487" t="s">
        <v>36</v>
      </c>
    </row>
    <row r="488" spans="1:29" x14ac:dyDescent="0.2">
      <c r="A488" t="s">
        <v>6865</v>
      </c>
      <c r="B488" t="str">
        <f>VLOOKUP(Table110[[#This Row],[Full Name (formatted)]],peopleNew[],2,0)</f>
        <v>765291010</v>
      </c>
      <c r="C488" t="str">
        <f>TRIM(Table110[[#This Row],[Full Name (pre trim)]])</f>
        <v>Deborah L Hoyle</v>
      </c>
      <c r="D488" t="s">
        <v>3094</v>
      </c>
      <c r="E488" t="s">
        <v>3095</v>
      </c>
      <c r="F488" t="s">
        <v>3096</v>
      </c>
      <c r="G488" t="s">
        <v>3097</v>
      </c>
      <c r="H488" t="s">
        <v>24</v>
      </c>
      <c r="I488" t="s">
        <v>25</v>
      </c>
      <c r="J488" t="s">
        <v>664</v>
      </c>
      <c r="K488" t="s">
        <v>664</v>
      </c>
      <c r="L488" t="str">
        <f>VLOOKUP(Table110[[#This Row],[Reports to formatted]],peopleNew[],2,0)</f>
        <v>476544086</v>
      </c>
      <c r="M488" t="s">
        <v>665</v>
      </c>
      <c r="N488" t="s">
        <v>665</v>
      </c>
      <c r="O488" t="str">
        <f>VLOOKUP(Table110[[#This Row],[Works for Group Formatted]],groupsNew[],2,0)</f>
        <v>476548952</v>
      </c>
      <c r="P488" t="s">
        <v>28</v>
      </c>
      <c r="Q488" t="s">
        <v>29</v>
      </c>
      <c r="R488" t="s">
        <v>30</v>
      </c>
      <c r="S488" t="s">
        <v>3098</v>
      </c>
      <c r="T488" t="s">
        <v>667</v>
      </c>
      <c r="U488" t="s">
        <v>668</v>
      </c>
      <c r="V488" t="s">
        <v>3099</v>
      </c>
      <c r="W488">
        <v>4000</v>
      </c>
      <c r="X488" t="s">
        <v>47</v>
      </c>
      <c r="Y488">
        <v>20</v>
      </c>
      <c r="Z488" s="1">
        <v>43097</v>
      </c>
      <c r="AA488" s="1">
        <v>43110</v>
      </c>
      <c r="AB488" s="1">
        <v>43124</v>
      </c>
      <c r="AC488" t="s">
        <v>36</v>
      </c>
    </row>
    <row r="489" spans="1:29" x14ac:dyDescent="0.2">
      <c r="A489" t="s">
        <v>6935</v>
      </c>
      <c r="B489" t="str">
        <f>VLOOKUP(Table110[[#This Row],[Full Name (formatted)]],peopleNew[],2,0)</f>
        <v>765291071</v>
      </c>
      <c r="C489" t="str">
        <f>TRIM(Table110[[#This Row],[Full Name (pre trim)]])</f>
        <v>Cameron F Kirkpatrick</v>
      </c>
      <c r="D489" t="s">
        <v>3397</v>
      </c>
      <c r="E489" t="s">
        <v>3398</v>
      </c>
      <c r="F489" t="s">
        <v>3399</v>
      </c>
      <c r="G489" t="s">
        <v>3400</v>
      </c>
      <c r="H489" t="s">
        <v>24</v>
      </c>
      <c r="I489" t="s">
        <v>8540</v>
      </c>
      <c r="J489" t="s">
        <v>664</v>
      </c>
      <c r="K489" t="s">
        <v>664</v>
      </c>
      <c r="L489" t="str">
        <f>VLOOKUP(Table110[[#This Row],[Reports to formatted]],peopleNew[],2,0)</f>
        <v>476544086</v>
      </c>
      <c r="M489" t="s">
        <v>665</v>
      </c>
      <c r="N489" t="s">
        <v>665</v>
      </c>
      <c r="O489" t="str">
        <f>VLOOKUP(Table110[[#This Row],[Works for Group Formatted]],groupsNew[],2,0)</f>
        <v>476548952</v>
      </c>
      <c r="P489" t="s">
        <v>28</v>
      </c>
      <c r="Q489" t="s">
        <v>29</v>
      </c>
      <c r="R489" t="s">
        <v>30</v>
      </c>
      <c r="S489" t="s">
        <v>3401</v>
      </c>
      <c r="T489" t="s">
        <v>667</v>
      </c>
      <c r="U489" t="s">
        <v>66</v>
      </c>
      <c r="V489" t="s">
        <v>3402</v>
      </c>
      <c r="W489">
        <v>1730.77</v>
      </c>
      <c r="X489" t="s">
        <v>35</v>
      </c>
      <c r="Y489">
        <v>20</v>
      </c>
      <c r="Z489" s="1">
        <v>43097</v>
      </c>
      <c r="AA489" s="1">
        <v>43110</v>
      </c>
      <c r="AB489" s="1">
        <v>43124</v>
      </c>
      <c r="AC489" t="s">
        <v>36</v>
      </c>
    </row>
    <row r="490" spans="1:29" x14ac:dyDescent="0.2">
      <c r="A490" t="s">
        <v>7210</v>
      </c>
      <c r="B490" t="str">
        <f>VLOOKUP(Table110[[#This Row],[Full Name (formatted)]],peopleNew[],2,0)</f>
        <v>476543581</v>
      </c>
      <c r="C490" t="str">
        <f>TRIM(Table110[[#This Row],[Full Name (pre trim)]])</f>
        <v>Cheryl A Oechsner</v>
      </c>
      <c r="D490" t="s">
        <v>4589</v>
      </c>
      <c r="E490" t="s">
        <v>4590</v>
      </c>
      <c r="F490" t="s">
        <v>4591</v>
      </c>
      <c r="G490" t="s">
        <v>4592</v>
      </c>
      <c r="H490" t="s">
        <v>24</v>
      </c>
      <c r="I490" t="s">
        <v>8540</v>
      </c>
      <c r="J490" t="s">
        <v>458</v>
      </c>
      <c r="K490" t="s">
        <v>458</v>
      </c>
      <c r="L490" t="str">
        <f>VLOOKUP(Table110[[#This Row],[Reports to formatted]],peopleNew[],2,0)</f>
        <v>476542949</v>
      </c>
      <c r="M490" t="s">
        <v>459</v>
      </c>
      <c r="N490" t="s">
        <v>459</v>
      </c>
      <c r="O490" t="str">
        <f>VLOOKUP(Table110[[#This Row],[Works for Group Formatted]],groupsNew[],2,0)</f>
        <v>476548949</v>
      </c>
      <c r="P490" t="s">
        <v>28</v>
      </c>
      <c r="Q490" t="s">
        <v>29</v>
      </c>
      <c r="R490" t="s">
        <v>30</v>
      </c>
      <c r="S490" t="s">
        <v>4593</v>
      </c>
      <c r="T490" t="s">
        <v>461</v>
      </c>
      <c r="U490" t="s">
        <v>66</v>
      </c>
      <c r="V490" t="s">
        <v>4594</v>
      </c>
      <c r="W490">
        <v>1485.58</v>
      </c>
      <c r="X490" t="s">
        <v>35</v>
      </c>
      <c r="Y490">
        <v>20</v>
      </c>
      <c r="Z490" s="1">
        <v>43097</v>
      </c>
      <c r="AA490" s="1">
        <v>43110</v>
      </c>
      <c r="AB490" s="1">
        <v>43124</v>
      </c>
      <c r="AC490" t="s">
        <v>36</v>
      </c>
    </row>
    <row r="491" spans="1:29" x14ac:dyDescent="0.2">
      <c r="A491" t="s">
        <v>6462</v>
      </c>
      <c r="B491" t="str">
        <f>VLOOKUP(Table110[[#This Row],[Full Name (formatted)]],peopleNew[],2,0)</f>
        <v>476543596</v>
      </c>
      <c r="C491" t="str">
        <f>TRIM(Table110[[#This Row],[Full Name (pre trim)]])</f>
        <v>Douglas B Cannistra</v>
      </c>
      <c r="D491" t="s">
        <v>1151</v>
      </c>
      <c r="E491" t="s">
        <v>1152</v>
      </c>
      <c r="F491" t="s">
        <v>1153</v>
      </c>
      <c r="G491" t="s">
        <v>1154</v>
      </c>
      <c r="H491" t="s">
        <v>24</v>
      </c>
      <c r="I491" t="s">
        <v>25</v>
      </c>
      <c r="J491" t="s">
        <v>458</v>
      </c>
      <c r="K491" t="s">
        <v>458</v>
      </c>
      <c r="L491" t="str">
        <f>VLOOKUP(Table110[[#This Row],[Reports to formatted]],peopleNew[],2,0)</f>
        <v>476542949</v>
      </c>
      <c r="M491" t="s">
        <v>459</v>
      </c>
      <c r="N491" t="s">
        <v>459</v>
      </c>
      <c r="O491" t="str">
        <f>VLOOKUP(Table110[[#This Row],[Works for Group Formatted]],groupsNew[],2,0)</f>
        <v>476548949</v>
      </c>
      <c r="P491" t="s">
        <v>28</v>
      </c>
      <c r="Q491" t="s">
        <v>29</v>
      </c>
      <c r="R491" t="s">
        <v>30</v>
      </c>
      <c r="S491" t="s">
        <v>1155</v>
      </c>
      <c r="T491" t="s">
        <v>461</v>
      </c>
      <c r="U491" t="s">
        <v>462</v>
      </c>
      <c r="V491" t="s">
        <v>1156</v>
      </c>
      <c r="W491">
        <v>557.70000000000005</v>
      </c>
      <c r="X491" t="s">
        <v>47</v>
      </c>
      <c r="Y491">
        <v>20</v>
      </c>
      <c r="Z491" s="1">
        <v>43097</v>
      </c>
      <c r="AA491" s="1">
        <v>43110</v>
      </c>
      <c r="AB491" s="1">
        <v>43124</v>
      </c>
      <c r="AC491" t="s">
        <v>36</v>
      </c>
    </row>
    <row r="492" spans="1:29" x14ac:dyDescent="0.2">
      <c r="A492" t="s">
        <v>6402</v>
      </c>
      <c r="B492" t="str">
        <f>VLOOKUP(Table110[[#This Row],[Full Name (formatted)]],peopleNew[],2,0)</f>
        <v>476543602</v>
      </c>
      <c r="C492" t="str">
        <f>TRIM(Table110[[#This Row],[Full Name (pre trim)]])</f>
        <v>Jeffrey C Bishop</v>
      </c>
      <c r="D492" t="s">
        <v>787</v>
      </c>
      <c r="E492" t="s">
        <v>788</v>
      </c>
      <c r="F492" t="s">
        <v>789</v>
      </c>
      <c r="G492" t="s">
        <v>790</v>
      </c>
      <c r="H492" t="s">
        <v>24</v>
      </c>
      <c r="I492" t="s">
        <v>25</v>
      </c>
      <c r="J492" t="s">
        <v>458</v>
      </c>
      <c r="K492" t="s">
        <v>458</v>
      </c>
      <c r="L492" t="str">
        <f>VLOOKUP(Table110[[#This Row],[Reports to formatted]],peopleNew[],2,0)</f>
        <v>476542949</v>
      </c>
      <c r="M492" t="s">
        <v>459</v>
      </c>
      <c r="N492" t="s">
        <v>459</v>
      </c>
      <c r="O492" t="str">
        <f>VLOOKUP(Table110[[#This Row],[Works for Group Formatted]],groupsNew[],2,0)</f>
        <v>476548949</v>
      </c>
      <c r="P492" t="s">
        <v>28</v>
      </c>
      <c r="Q492" t="s">
        <v>29</v>
      </c>
      <c r="R492" t="s">
        <v>30</v>
      </c>
      <c r="S492" t="s">
        <v>791</v>
      </c>
      <c r="T492" t="s">
        <v>461</v>
      </c>
      <c r="U492" t="s">
        <v>462</v>
      </c>
      <c r="V492" t="s">
        <v>792</v>
      </c>
      <c r="W492">
        <v>2788.47</v>
      </c>
      <c r="X492" t="s">
        <v>35</v>
      </c>
      <c r="Y492">
        <v>20</v>
      </c>
      <c r="Z492" s="1">
        <v>43097</v>
      </c>
      <c r="AA492" s="1">
        <v>43110</v>
      </c>
      <c r="AB492" s="1">
        <v>43124</v>
      </c>
      <c r="AC492" t="s">
        <v>36</v>
      </c>
    </row>
    <row r="493" spans="1:29" x14ac:dyDescent="0.2">
      <c r="A493" t="s">
        <v>6826</v>
      </c>
      <c r="B493" t="str">
        <f>VLOOKUP(Table110[[#This Row],[Full Name (formatted)]],peopleNew[],2,0)</f>
        <v>476543735</v>
      </c>
      <c r="C493" t="str">
        <f>TRIM(Table110[[#This Row],[Full Name (pre trim)]])</f>
        <v>Laurie A Heimroth</v>
      </c>
      <c r="D493" t="s">
        <v>2920</v>
      </c>
      <c r="E493" t="s">
        <v>2921</v>
      </c>
      <c r="F493" t="s">
        <v>2918</v>
      </c>
      <c r="G493" t="s">
        <v>1284</v>
      </c>
      <c r="H493" t="s">
        <v>24</v>
      </c>
      <c r="I493" t="s">
        <v>8540</v>
      </c>
      <c r="J493" t="s">
        <v>458</v>
      </c>
      <c r="K493" t="s">
        <v>458</v>
      </c>
      <c r="L493" t="str">
        <f>VLOOKUP(Table110[[#This Row],[Reports to formatted]],peopleNew[],2,0)</f>
        <v>476542949</v>
      </c>
      <c r="M493" t="s">
        <v>459</v>
      </c>
      <c r="N493" t="s">
        <v>459</v>
      </c>
      <c r="O493" t="str">
        <f>VLOOKUP(Table110[[#This Row],[Works for Group Formatted]],groupsNew[],2,0)</f>
        <v>476548949</v>
      </c>
      <c r="P493" t="s">
        <v>28</v>
      </c>
      <c r="Q493" t="s">
        <v>29</v>
      </c>
      <c r="R493" t="s">
        <v>30</v>
      </c>
      <c r="S493" t="s">
        <v>2922</v>
      </c>
      <c r="T493" t="s">
        <v>461</v>
      </c>
      <c r="U493" t="s">
        <v>66</v>
      </c>
      <c r="V493" t="s">
        <v>1286</v>
      </c>
      <c r="W493">
        <v>2376.9299999999998</v>
      </c>
      <c r="X493" t="s">
        <v>35</v>
      </c>
      <c r="Y493">
        <v>20</v>
      </c>
      <c r="Z493" s="1">
        <v>43097</v>
      </c>
      <c r="AA493" s="1">
        <v>43110</v>
      </c>
      <c r="AB493" s="1">
        <v>43124</v>
      </c>
      <c r="AC493" t="s">
        <v>36</v>
      </c>
    </row>
    <row r="494" spans="1:29" x14ac:dyDescent="0.2">
      <c r="A494" t="s">
        <v>7440</v>
      </c>
      <c r="B494" t="str">
        <f>VLOOKUP(Table110[[#This Row],[Full Name (formatted)]],peopleNew[],2,0)</f>
        <v>476543747</v>
      </c>
      <c r="C494" t="str">
        <f>TRIM(Table110[[#This Row],[Full Name (pre trim)]])</f>
        <v>Mary L Smith</v>
      </c>
      <c r="D494" t="s">
        <v>5554</v>
      </c>
      <c r="E494" t="s">
        <v>1405</v>
      </c>
      <c r="F494" t="s">
        <v>5545</v>
      </c>
      <c r="G494" t="s">
        <v>1154</v>
      </c>
      <c r="H494" t="s">
        <v>24</v>
      </c>
      <c r="I494" t="s">
        <v>25</v>
      </c>
      <c r="J494" t="s">
        <v>458</v>
      </c>
      <c r="K494" t="s">
        <v>458</v>
      </c>
      <c r="L494" t="str">
        <f>VLOOKUP(Table110[[#This Row],[Reports to formatted]],peopleNew[],2,0)</f>
        <v>476542949</v>
      </c>
      <c r="M494" t="s">
        <v>459</v>
      </c>
      <c r="N494" t="s">
        <v>459</v>
      </c>
      <c r="O494" t="str">
        <f>VLOOKUP(Table110[[#This Row],[Works for Group Formatted]],groupsNew[],2,0)</f>
        <v>476548949</v>
      </c>
      <c r="P494" t="s">
        <v>28</v>
      </c>
      <c r="Q494" t="s">
        <v>29</v>
      </c>
      <c r="R494" t="s">
        <v>30</v>
      </c>
      <c r="S494" t="s">
        <v>5555</v>
      </c>
      <c r="T494" t="s">
        <v>461</v>
      </c>
      <c r="U494" t="s">
        <v>5556</v>
      </c>
      <c r="V494" t="s">
        <v>1156</v>
      </c>
      <c r="W494">
        <v>530.77</v>
      </c>
      <c r="X494" t="s">
        <v>47</v>
      </c>
      <c r="Y494">
        <v>20</v>
      </c>
      <c r="Z494" s="1">
        <v>43097</v>
      </c>
      <c r="AA494" s="1">
        <v>43110</v>
      </c>
      <c r="AB494" s="1">
        <v>43124</v>
      </c>
      <c r="AC494" t="s">
        <v>36</v>
      </c>
    </row>
    <row r="495" spans="1:29" x14ac:dyDescent="0.2">
      <c r="A495" t="s">
        <v>7258</v>
      </c>
      <c r="B495" t="str">
        <f>VLOOKUP(Table110[[#This Row],[Full Name (formatted)]],peopleNew[],2,0)</f>
        <v>476544604</v>
      </c>
      <c r="C495" t="str">
        <f>TRIM(Table110[[#This Row],[Full Name (pre trim)]])</f>
        <v>Bernadette M Phillips</v>
      </c>
      <c r="D495" t="s">
        <v>4788</v>
      </c>
      <c r="E495" t="s">
        <v>4789</v>
      </c>
      <c r="F495" t="s">
        <v>4790</v>
      </c>
      <c r="G495" t="s">
        <v>51</v>
      </c>
      <c r="H495" t="s">
        <v>24</v>
      </c>
      <c r="I495" t="s">
        <v>8540</v>
      </c>
      <c r="J495" t="s">
        <v>458</v>
      </c>
      <c r="K495" t="s">
        <v>458</v>
      </c>
      <c r="L495" t="str">
        <f>VLOOKUP(Table110[[#This Row],[Reports to formatted]],peopleNew[],2,0)</f>
        <v>476542949</v>
      </c>
      <c r="M495" t="s">
        <v>459</v>
      </c>
      <c r="N495" t="s">
        <v>459</v>
      </c>
      <c r="O495" t="str">
        <f>VLOOKUP(Table110[[#This Row],[Works for Group Formatted]],groupsNew[],2,0)</f>
        <v>476548949</v>
      </c>
      <c r="P495" t="s">
        <v>28</v>
      </c>
      <c r="Q495" t="s">
        <v>29</v>
      </c>
      <c r="R495" t="s">
        <v>30</v>
      </c>
      <c r="S495" t="s">
        <v>4791</v>
      </c>
      <c r="T495" t="s">
        <v>461</v>
      </c>
      <c r="U495" t="s">
        <v>66</v>
      </c>
      <c r="V495" t="s">
        <v>57</v>
      </c>
      <c r="W495">
        <v>2763.47</v>
      </c>
      <c r="X495" t="s">
        <v>35</v>
      </c>
      <c r="Y495">
        <v>20</v>
      </c>
      <c r="Z495" s="1">
        <v>43097</v>
      </c>
      <c r="AA495" s="1">
        <v>43110</v>
      </c>
      <c r="AB495" s="1">
        <v>43124</v>
      </c>
      <c r="AC495" t="s">
        <v>36</v>
      </c>
    </row>
    <row r="496" spans="1:29" x14ac:dyDescent="0.2">
      <c r="A496" t="s">
        <v>6567</v>
      </c>
      <c r="B496" t="str">
        <f>VLOOKUP(Table110[[#This Row],[Full Name (formatted)]],peopleNew[],2,0)</f>
        <v>476544805</v>
      </c>
      <c r="C496" t="str">
        <f>TRIM(Table110[[#This Row],[Full Name (pre trim)]])</f>
        <v>Duncan S Davie</v>
      </c>
      <c r="D496" t="s">
        <v>1703</v>
      </c>
      <c r="E496" t="s">
        <v>1704</v>
      </c>
      <c r="F496" t="s">
        <v>1705</v>
      </c>
      <c r="G496" t="s">
        <v>643</v>
      </c>
      <c r="H496" t="s">
        <v>24</v>
      </c>
      <c r="I496" t="s">
        <v>25</v>
      </c>
      <c r="J496" t="s">
        <v>458</v>
      </c>
      <c r="K496" t="s">
        <v>458</v>
      </c>
      <c r="L496" t="str">
        <f>VLOOKUP(Table110[[#This Row],[Reports to formatted]],peopleNew[],2,0)</f>
        <v>476542949</v>
      </c>
      <c r="M496" t="s">
        <v>459</v>
      </c>
      <c r="N496" t="s">
        <v>459</v>
      </c>
      <c r="O496" t="str">
        <f>VLOOKUP(Table110[[#This Row],[Works for Group Formatted]],groupsNew[],2,0)</f>
        <v>476548949</v>
      </c>
      <c r="P496" t="s">
        <v>28</v>
      </c>
      <c r="Q496" t="s">
        <v>29</v>
      </c>
      <c r="R496" t="s">
        <v>30</v>
      </c>
      <c r="S496" t="s">
        <v>1706</v>
      </c>
      <c r="T496" t="s">
        <v>461</v>
      </c>
      <c r="U496" t="s">
        <v>462</v>
      </c>
      <c r="V496" t="s">
        <v>648</v>
      </c>
      <c r="W496">
        <v>4159.62</v>
      </c>
      <c r="X496" t="s">
        <v>35</v>
      </c>
      <c r="Y496">
        <v>20</v>
      </c>
      <c r="Z496" s="1">
        <v>43097</v>
      </c>
      <c r="AA496" s="1">
        <v>43110</v>
      </c>
      <c r="AB496" s="1">
        <v>43124</v>
      </c>
      <c r="AC496" t="s">
        <v>36</v>
      </c>
    </row>
    <row r="497" spans="1:29" x14ac:dyDescent="0.2">
      <c r="A497" t="s">
        <v>7497</v>
      </c>
      <c r="B497" t="str">
        <f>VLOOKUP(Table110[[#This Row],[Full Name (formatted)]],peopleNew[],2,0)</f>
        <v>476544825</v>
      </c>
      <c r="C497" t="str">
        <f>TRIM(Table110[[#This Row],[Full Name (pre trim)]])</f>
        <v>Julie L Taylor</v>
      </c>
      <c r="D497" t="s">
        <v>5791</v>
      </c>
      <c r="E497" t="s">
        <v>5792</v>
      </c>
      <c r="F497" t="s">
        <v>5793</v>
      </c>
      <c r="G497" t="s">
        <v>1996</v>
      </c>
      <c r="H497" t="s">
        <v>24</v>
      </c>
      <c r="I497" t="s">
        <v>25</v>
      </c>
      <c r="J497" t="s">
        <v>458</v>
      </c>
      <c r="K497" t="s">
        <v>458</v>
      </c>
      <c r="L497" t="str">
        <f>VLOOKUP(Table110[[#This Row],[Reports to formatted]],peopleNew[],2,0)</f>
        <v>476542949</v>
      </c>
      <c r="M497" t="s">
        <v>459</v>
      </c>
      <c r="N497" t="s">
        <v>459</v>
      </c>
      <c r="O497" t="str">
        <f>VLOOKUP(Table110[[#This Row],[Works for Group Formatted]],groupsNew[],2,0)</f>
        <v>476548949</v>
      </c>
      <c r="P497" t="s">
        <v>28</v>
      </c>
      <c r="Q497" t="s">
        <v>29</v>
      </c>
      <c r="R497" t="s">
        <v>30</v>
      </c>
      <c r="S497" t="s">
        <v>5794</v>
      </c>
      <c r="T497" t="s">
        <v>461</v>
      </c>
      <c r="U497" t="s">
        <v>462</v>
      </c>
      <c r="V497" t="s">
        <v>1998</v>
      </c>
      <c r="W497">
        <v>1807.7</v>
      </c>
      <c r="X497" t="s">
        <v>35</v>
      </c>
      <c r="Y497">
        <v>20</v>
      </c>
      <c r="Z497" s="1">
        <v>43097</v>
      </c>
      <c r="AA497" s="1">
        <v>43110</v>
      </c>
      <c r="AB497" s="1">
        <v>43124</v>
      </c>
      <c r="AC497" t="s">
        <v>36</v>
      </c>
    </row>
    <row r="498" spans="1:29" x14ac:dyDescent="0.2">
      <c r="A498" t="s">
        <v>6933</v>
      </c>
      <c r="B498" t="str">
        <f>VLOOKUP(Table110[[#This Row],[Full Name (formatted)]],peopleNew[],2,0)</f>
        <v>476544834</v>
      </c>
      <c r="C498" t="str">
        <f>TRIM(Table110[[#This Row],[Full Name (pre trim)]])</f>
        <v>Luann M King</v>
      </c>
      <c r="D498" t="s">
        <v>3389</v>
      </c>
      <c r="E498" t="s">
        <v>3390</v>
      </c>
      <c r="F498" t="s">
        <v>3379</v>
      </c>
      <c r="G498" t="s">
        <v>1154</v>
      </c>
      <c r="H498" t="s">
        <v>24</v>
      </c>
      <c r="I498" t="s">
        <v>25</v>
      </c>
      <c r="J498" t="s">
        <v>458</v>
      </c>
      <c r="K498" t="s">
        <v>458</v>
      </c>
      <c r="L498" t="str">
        <f>VLOOKUP(Table110[[#This Row],[Reports to formatted]],peopleNew[],2,0)</f>
        <v>476542949</v>
      </c>
      <c r="M498" t="s">
        <v>459</v>
      </c>
      <c r="N498" t="s">
        <v>459</v>
      </c>
      <c r="O498" t="str">
        <f>VLOOKUP(Table110[[#This Row],[Works for Group Formatted]],groupsNew[],2,0)</f>
        <v>476548949</v>
      </c>
      <c r="P498" t="s">
        <v>28</v>
      </c>
      <c r="Q498" t="s">
        <v>29</v>
      </c>
      <c r="R498" t="s">
        <v>30</v>
      </c>
      <c r="S498" t="s">
        <v>3391</v>
      </c>
      <c r="T498" t="s">
        <v>461</v>
      </c>
      <c r="U498" t="s">
        <v>3392</v>
      </c>
      <c r="V498" t="s">
        <v>1156</v>
      </c>
      <c r="W498">
        <v>1903.85</v>
      </c>
      <c r="X498" t="s">
        <v>35</v>
      </c>
      <c r="Y498">
        <v>20</v>
      </c>
      <c r="Z498" s="1">
        <v>43097</v>
      </c>
      <c r="AA498" s="1">
        <v>43110</v>
      </c>
      <c r="AB498" s="1">
        <v>43124</v>
      </c>
      <c r="AC498" t="s">
        <v>36</v>
      </c>
    </row>
    <row r="499" spans="1:29" x14ac:dyDescent="0.2">
      <c r="A499" t="s">
        <v>6391</v>
      </c>
      <c r="B499" t="str">
        <f>VLOOKUP(Table110[[#This Row],[Full Name (formatted)]],peopleNew[],2,0)</f>
        <v>476544842</v>
      </c>
      <c r="C499" t="str">
        <f>TRIM(Table110[[#This Row],[Full Name (pre trim)]])</f>
        <v>Natalie A Bernardi</v>
      </c>
      <c r="D499" t="s">
        <v>726</v>
      </c>
      <c r="E499" t="s">
        <v>727</v>
      </c>
      <c r="F499" t="s">
        <v>728</v>
      </c>
      <c r="G499" t="s">
        <v>729</v>
      </c>
      <c r="H499" t="s">
        <v>24</v>
      </c>
      <c r="I499" t="s">
        <v>8540</v>
      </c>
      <c r="J499" t="s">
        <v>458</v>
      </c>
      <c r="K499" t="s">
        <v>458</v>
      </c>
      <c r="L499" t="str">
        <f>VLOOKUP(Table110[[#This Row],[Reports to formatted]],peopleNew[],2,0)</f>
        <v>476542949</v>
      </c>
      <c r="M499" t="s">
        <v>459</v>
      </c>
      <c r="N499" t="s">
        <v>459</v>
      </c>
      <c r="O499" t="str">
        <f>VLOOKUP(Table110[[#This Row],[Works for Group Formatted]],groupsNew[],2,0)</f>
        <v>476548949</v>
      </c>
      <c r="P499" t="s">
        <v>28</v>
      </c>
      <c r="Q499" t="s">
        <v>29</v>
      </c>
      <c r="R499" t="s">
        <v>30</v>
      </c>
      <c r="S499" t="s">
        <v>730</v>
      </c>
      <c r="T499" t="s">
        <v>461</v>
      </c>
      <c r="U499" t="s">
        <v>66</v>
      </c>
      <c r="V499" t="s">
        <v>731</v>
      </c>
      <c r="W499">
        <v>3269.24</v>
      </c>
      <c r="X499" t="s">
        <v>35</v>
      </c>
      <c r="Y499">
        <v>20</v>
      </c>
      <c r="Z499" s="1">
        <v>43097</v>
      </c>
      <c r="AA499" s="1">
        <v>43110</v>
      </c>
      <c r="AB499" s="1">
        <v>43124</v>
      </c>
      <c r="AC499" t="s">
        <v>36</v>
      </c>
    </row>
    <row r="500" spans="1:29" x14ac:dyDescent="0.2">
      <c r="A500" t="s">
        <v>7287</v>
      </c>
      <c r="B500" t="str">
        <f>VLOOKUP(Table110[[#This Row],[Full Name (formatted)]],peopleNew[],2,0)</f>
        <v>625374584</v>
      </c>
      <c r="C500" t="str">
        <f>TRIM(Table110[[#This Row],[Full Name (pre trim)]])</f>
        <v>David J Prouty</v>
      </c>
      <c r="D500" t="s">
        <v>4910</v>
      </c>
      <c r="E500" t="s">
        <v>1071</v>
      </c>
      <c r="F500" t="s">
        <v>4911</v>
      </c>
      <c r="G500" t="s">
        <v>1154</v>
      </c>
      <c r="H500" t="s">
        <v>24</v>
      </c>
      <c r="I500" t="s">
        <v>25</v>
      </c>
      <c r="J500" t="s">
        <v>458</v>
      </c>
      <c r="K500" t="s">
        <v>458</v>
      </c>
      <c r="L500" t="str">
        <f>VLOOKUP(Table110[[#This Row],[Reports to formatted]],peopleNew[],2,0)</f>
        <v>476542949</v>
      </c>
      <c r="M500" t="s">
        <v>459</v>
      </c>
      <c r="N500" t="s">
        <v>459</v>
      </c>
      <c r="O500" t="str">
        <f>VLOOKUP(Table110[[#This Row],[Works for Group Formatted]],groupsNew[],2,0)</f>
        <v>476548949</v>
      </c>
      <c r="P500" t="s">
        <v>28</v>
      </c>
      <c r="Q500" t="s">
        <v>29</v>
      </c>
      <c r="R500" t="s">
        <v>30</v>
      </c>
      <c r="S500" t="s">
        <v>4912</v>
      </c>
      <c r="T500" t="s">
        <v>461</v>
      </c>
      <c r="U500" t="s">
        <v>462</v>
      </c>
      <c r="V500" t="s">
        <v>1156</v>
      </c>
      <c r="W500">
        <v>500</v>
      </c>
      <c r="X500" t="s">
        <v>47</v>
      </c>
      <c r="Y500">
        <v>20</v>
      </c>
      <c r="Z500" s="1">
        <v>43097</v>
      </c>
      <c r="AA500" s="1">
        <v>43110</v>
      </c>
      <c r="AB500" s="1">
        <v>43124</v>
      </c>
      <c r="AC500" t="s">
        <v>36</v>
      </c>
    </row>
    <row r="501" spans="1:29" x14ac:dyDescent="0.2">
      <c r="A501" t="s">
        <v>6352</v>
      </c>
      <c r="B501" t="str">
        <f>VLOOKUP(Table110[[#This Row],[Full Name (formatted)]],peopleNew[],2,0)</f>
        <v>765291005</v>
      </c>
      <c r="C501" t="str">
        <f>TRIM(Table110[[#This Row],[Full Name (pre trim)]])</f>
        <v>Joshua C Bailey</v>
      </c>
      <c r="D501" t="s">
        <v>455</v>
      </c>
      <c r="E501" t="s">
        <v>456</v>
      </c>
      <c r="F501" t="s">
        <v>457</v>
      </c>
      <c r="G501" t="s">
        <v>410</v>
      </c>
      <c r="H501" t="s">
        <v>24</v>
      </c>
      <c r="I501" t="s">
        <v>25</v>
      </c>
      <c r="J501" t="s">
        <v>458</v>
      </c>
      <c r="K501" t="s">
        <v>458</v>
      </c>
      <c r="L501" t="str">
        <f>VLOOKUP(Table110[[#This Row],[Reports to formatted]],peopleNew[],2,0)</f>
        <v>476542949</v>
      </c>
      <c r="M501" t="s">
        <v>459</v>
      </c>
      <c r="N501" t="s">
        <v>459</v>
      </c>
      <c r="O501" t="str">
        <f>VLOOKUP(Table110[[#This Row],[Works for Group Formatted]],groupsNew[],2,0)</f>
        <v>476548949</v>
      </c>
      <c r="P501" t="s">
        <v>28</v>
      </c>
      <c r="Q501" t="s">
        <v>29</v>
      </c>
      <c r="R501" t="s">
        <v>30</v>
      </c>
      <c r="S501" t="s">
        <v>460</v>
      </c>
      <c r="T501" t="s">
        <v>461</v>
      </c>
      <c r="U501" t="s">
        <v>462</v>
      </c>
      <c r="V501" t="s">
        <v>415</v>
      </c>
      <c r="W501">
        <v>1153.8499999999999</v>
      </c>
      <c r="X501" t="s">
        <v>35</v>
      </c>
      <c r="Y501">
        <v>20</v>
      </c>
      <c r="Z501" s="1">
        <v>43097</v>
      </c>
      <c r="AA501" s="1">
        <v>43110</v>
      </c>
      <c r="AB501" s="1">
        <v>43124</v>
      </c>
      <c r="AC501" t="s">
        <v>36</v>
      </c>
    </row>
    <row r="502" spans="1:29" x14ac:dyDescent="0.2">
      <c r="A502" t="s">
        <v>7402</v>
      </c>
      <c r="B502" t="str">
        <f>VLOOKUP(Table110[[#This Row],[Full Name (formatted)]],peopleNew[],2,0)</f>
        <v>765291008</v>
      </c>
      <c r="C502" t="str">
        <f>TRIM(Table110[[#This Row],[Full Name (pre trim)]])</f>
        <v>Catherine M Seamon</v>
      </c>
      <c r="D502" t="s">
        <v>5391</v>
      </c>
      <c r="E502" t="s">
        <v>4648</v>
      </c>
      <c r="F502" t="s">
        <v>5392</v>
      </c>
      <c r="G502" t="s">
        <v>672</v>
      </c>
      <c r="H502" t="s">
        <v>24</v>
      </c>
      <c r="I502" t="s">
        <v>25</v>
      </c>
      <c r="J502" t="s">
        <v>458</v>
      </c>
      <c r="K502" t="s">
        <v>458</v>
      </c>
      <c r="L502" t="str">
        <f>VLOOKUP(Table110[[#This Row],[Reports to formatted]],peopleNew[],2,0)</f>
        <v>476542949</v>
      </c>
      <c r="M502" t="s">
        <v>459</v>
      </c>
      <c r="N502" t="s">
        <v>459</v>
      </c>
      <c r="O502" t="str">
        <f>VLOOKUP(Table110[[#This Row],[Works for Group Formatted]],groupsNew[],2,0)</f>
        <v>476548949</v>
      </c>
      <c r="P502" t="s">
        <v>28</v>
      </c>
      <c r="Q502" t="s">
        <v>29</v>
      </c>
      <c r="R502" t="s">
        <v>30</v>
      </c>
      <c r="S502" t="s">
        <v>5393</v>
      </c>
      <c r="T502" t="s">
        <v>461</v>
      </c>
      <c r="U502" t="s">
        <v>462</v>
      </c>
      <c r="V502" t="s">
        <v>674</v>
      </c>
      <c r="W502">
        <v>1519.24</v>
      </c>
      <c r="X502" t="s">
        <v>35</v>
      </c>
      <c r="Y502">
        <v>20</v>
      </c>
      <c r="Z502" s="1">
        <v>43097</v>
      </c>
      <c r="AA502" s="1">
        <v>43110</v>
      </c>
      <c r="AB502" s="1">
        <v>43124</v>
      </c>
      <c r="AC502" t="s">
        <v>36</v>
      </c>
    </row>
    <row r="503" spans="1:29" x14ac:dyDescent="0.2">
      <c r="A503" t="s">
        <v>6800</v>
      </c>
      <c r="B503" t="str">
        <f>VLOOKUP(Table110[[#This Row],[Full Name (formatted)]],peopleNew[],2,0)</f>
        <v>765291070</v>
      </c>
      <c r="C503" t="str">
        <f>TRIM(Table110[[#This Row],[Full Name (pre trim)]])</f>
        <v>Morgan J Halloran</v>
      </c>
      <c r="D503" t="s">
        <v>2803</v>
      </c>
      <c r="E503" t="s">
        <v>2804</v>
      </c>
      <c r="F503" t="s">
        <v>2805</v>
      </c>
      <c r="G503" t="s">
        <v>729</v>
      </c>
      <c r="H503" t="s">
        <v>24</v>
      </c>
      <c r="I503" t="s">
        <v>8540</v>
      </c>
      <c r="J503" t="s">
        <v>458</v>
      </c>
      <c r="K503" t="s">
        <v>458</v>
      </c>
      <c r="L503" t="str">
        <f>VLOOKUP(Table110[[#This Row],[Reports to formatted]],peopleNew[],2,0)</f>
        <v>476542949</v>
      </c>
      <c r="M503" t="s">
        <v>459</v>
      </c>
      <c r="N503" t="s">
        <v>459</v>
      </c>
      <c r="O503" t="str">
        <f>VLOOKUP(Table110[[#This Row],[Works for Group Formatted]],groupsNew[],2,0)</f>
        <v>476548949</v>
      </c>
      <c r="P503" t="s">
        <v>28</v>
      </c>
      <c r="Q503" t="s">
        <v>29</v>
      </c>
      <c r="R503" t="s">
        <v>30</v>
      </c>
      <c r="S503" t="s">
        <v>2806</v>
      </c>
      <c r="T503" t="s">
        <v>461</v>
      </c>
      <c r="U503" t="s">
        <v>66</v>
      </c>
      <c r="V503" t="s">
        <v>731</v>
      </c>
      <c r="W503">
        <v>2692.31</v>
      </c>
      <c r="X503" t="s">
        <v>35</v>
      </c>
      <c r="Y503">
        <v>20</v>
      </c>
      <c r="Z503" s="1">
        <v>43097</v>
      </c>
      <c r="AA503" s="1">
        <v>43110</v>
      </c>
      <c r="AB503" s="1">
        <v>43124</v>
      </c>
      <c r="AC503" t="s">
        <v>36</v>
      </c>
    </row>
    <row r="504" spans="1:29" x14ac:dyDescent="0.2">
      <c r="A504" t="s">
        <v>6886</v>
      </c>
      <c r="B504" t="str">
        <f>VLOOKUP(Table110[[#This Row],[Full Name (formatted)]],peopleNew[],2,0)</f>
        <v>476543431</v>
      </c>
      <c r="C504" t="str">
        <f>TRIM(Table110[[#This Row],[Full Name (pre trim)]])</f>
        <v>Jacqueline M Jenkins-cox</v>
      </c>
      <c r="D504" t="s">
        <v>3190</v>
      </c>
      <c r="E504" t="s">
        <v>2217</v>
      </c>
      <c r="F504" t="s">
        <v>3191</v>
      </c>
      <c r="G504" t="s">
        <v>1483</v>
      </c>
      <c r="H504" t="s">
        <v>24</v>
      </c>
      <c r="I504" t="s">
        <v>8540</v>
      </c>
      <c r="J504" t="s">
        <v>117</v>
      </c>
      <c r="K504" t="s">
        <v>117</v>
      </c>
      <c r="L504" t="str">
        <f>VLOOKUP(Table110[[#This Row],[Reports to formatted]],peopleNew[],2,0)</f>
        <v>476544595</v>
      </c>
      <c r="M504" t="s">
        <v>118</v>
      </c>
      <c r="N504" t="s">
        <v>118</v>
      </c>
      <c r="O504" t="str">
        <f>VLOOKUP(Table110[[#This Row],[Works for Group Formatted]],groupsNew[],2,0)</f>
        <v>558405223</v>
      </c>
      <c r="P504" t="s">
        <v>28</v>
      </c>
      <c r="Q504" t="s">
        <v>29</v>
      </c>
      <c r="R504" t="s">
        <v>30</v>
      </c>
      <c r="S504" t="s">
        <v>3192</v>
      </c>
      <c r="T504" t="s">
        <v>120</v>
      </c>
      <c r="U504" t="s">
        <v>66</v>
      </c>
      <c r="V504" t="s">
        <v>1485</v>
      </c>
      <c r="W504">
        <v>2480.77</v>
      </c>
      <c r="X504" t="s">
        <v>35</v>
      </c>
      <c r="Y504">
        <v>20</v>
      </c>
      <c r="Z504" s="1">
        <v>43097</v>
      </c>
      <c r="AA504" s="1">
        <v>43110</v>
      </c>
      <c r="AB504" s="1">
        <v>43124</v>
      </c>
      <c r="AC504" t="s">
        <v>36</v>
      </c>
    </row>
    <row r="505" spans="1:29" x14ac:dyDescent="0.2">
      <c r="A505" t="s">
        <v>6309</v>
      </c>
      <c r="B505" t="str">
        <f>VLOOKUP(Table110[[#This Row],[Full Name (formatted)]],peopleNew[],2,0)</f>
        <v>476543438</v>
      </c>
      <c r="C505" t="str">
        <f>TRIM(Table110[[#This Row],[Full Name (pre trim)]])</f>
        <v>Kenneth G Agosto</v>
      </c>
      <c r="D505" t="s">
        <v>131</v>
      </c>
      <c r="E505" t="s">
        <v>132</v>
      </c>
      <c r="F505" t="s">
        <v>133</v>
      </c>
      <c r="G505" t="s">
        <v>134</v>
      </c>
      <c r="H505" t="s">
        <v>24</v>
      </c>
      <c r="I505" t="s">
        <v>25</v>
      </c>
      <c r="J505" t="s">
        <v>117</v>
      </c>
      <c r="K505" t="s">
        <v>117</v>
      </c>
      <c r="L505" t="str">
        <f>VLOOKUP(Table110[[#This Row],[Reports to formatted]],peopleNew[],2,0)</f>
        <v>476544595</v>
      </c>
      <c r="M505" t="s">
        <v>118</v>
      </c>
      <c r="N505" t="s">
        <v>118</v>
      </c>
      <c r="O505" t="str">
        <f>VLOOKUP(Table110[[#This Row],[Works for Group Formatted]],groupsNew[],2,0)</f>
        <v>558405223</v>
      </c>
      <c r="P505" t="s">
        <v>28</v>
      </c>
      <c r="Q505" t="s">
        <v>29</v>
      </c>
      <c r="R505" t="s">
        <v>30</v>
      </c>
      <c r="S505" t="s">
        <v>135</v>
      </c>
      <c r="T505" t="s">
        <v>120</v>
      </c>
      <c r="U505" t="s">
        <v>56</v>
      </c>
      <c r="V505" t="s">
        <v>136</v>
      </c>
      <c r="W505">
        <v>2217.6999999999998</v>
      </c>
      <c r="X505" t="s">
        <v>35</v>
      </c>
      <c r="Y505">
        <v>20</v>
      </c>
      <c r="Z505" s="1">
        <v>43097</v>
      </c>
      <c r="AA505" s="1">
        <v>43110</v>
      </c>
      <c r="AB505" s="1">
        <v>43124</v>
      </c>
      <c r="AC505" t="s">
        <v>36</v>
      </c>
    </row>
    <row r="506" spans="1:29" x14ac:dyDescent="0.2">
      <c r="A506" t="s">
        <v>6307</v>
      </c>
      <c r="B506" t="str">
        <f>VLOOKUP(Table110[[#This Row],[Full Name (formatted)]],peopleNew[],2,0)</f>
        <v>567679298</v>
      </c>
      <c r="C506" t="str">
        <f>TRIM(Table110[[#This Row],[Full Name (pre trim)]])</f>
        <v>Isaac Addoh</v>
      </c>
      <c r="D506" t="s">
        <v>114</v>
      </c>
      <c r="E506" t="s">
        <v>115</v>
      </c>
      <c r="F506" t="s">
        <v>116</v>
      </c>
      <c r="G506" t="s">
        <v>40</v>
      </c>
      <c r="H506" t="s">
        <v>24</v>
      </c>
      <c r="I506" t="s">
        <v>25</v>
      </c>
      <c r="J506" t="s">
        <v>117</v>
      </c>
      <c r="K506" t="s">
        <v>117</v>
      </c>
      <c r="L506" t="str">
        <f>VLOOKUP(Table110[[#This Row],[Reports to formatted]],peopleNew[],2,0)</f>
        <v>476544595</v>
      </c>
      <c r="M506" t="s">
        <v>118</v>
      </c>
      <c r="N506" t="s">
        <v>118</v>
      </c>
      <c r="O506" t="str">
        <f>VLOOKUP(Table110[[#This Row],[Works for Group Formatted]],groupsNew[],2,0)</f>
        <v>558405223</v>
      </c>
      <c r="P506" t="s">
        <v>28</v>
      </c>
      <c r="Q506" t="s">
        <v>29</v>
      </c>
      <c r="R506" t="s">
        <v>30</v>
      </c>
      <c r="S506" t="s">
        <v>119</v>
      </c>
      <c r="T506" t="s">
        <v>120</v>
      </c>
      <c r="U506" t="s">
        <v>56</v>
      </c>
      <c r="V506" t="s">
        <v>46</v>
      </c>
      <c r="W506">
        <v>563.47</v>
      </c>
      <c r="X506" t="s">
        <v>47</v>
      </c>
      <c r="Y506">
        <v>20</v>
      </c>
      <c r="Z506" s="1">
        <v>43097</v>
      </c>
      <c r="AA506" s="1">
        <v>43110</v>
      </c>
      <c r="AB506" s="1">
        <v>43124</v>
      </c>
      <c r="AC506" t="s">
        <v>36</v>
      </c>
    </row>
    <row r="507" spans="1:29" x14ac:dyDescent="0.2">
      <c r="A507" t="s">
        <v>6716</v>
      </c>
      <c r="B507" t="str">
        <f>VLOOKUP(Table110[[#This Row],[Full Name (formatted)]],peopleNew[],2,0)</f>
        <v>567679299</v>
      </c>
      <c r="C507" t="str">
        <f>TRIM(Table110[[#This Row],[Full Name (pre trim)]])</f>
        <v>Nancy J Garay</v>
      </c>
      <c r="D507" t="s">
        <v>2390</v>
      </c>
      <c r="E507" t="s">
        <v>2391</v>
      </c>
      <c r="F507" t="s">
        <v>2392</v>
      </c>
      <c r="G507" t="s">
        <v>107</v>
      </c>
      <c r="H507" t="s">
        <v>24</v>
      </c>
      <c r="I507" t="s">
        <v>25</v>
      </c>
      <c r="J507" t="s">
        <v>117</v>
      </c>
      <c r="K507" t="s">
        <v>117</v>
      </c>
      <c r="L507" t="str">
        <f>VLOOKUP(Table110[[#This Row],[Reports to formatted]],peopleNew[],2,0)</f>
        <v>476544595</v>
      </c>
      <c r="M507" t="s">
        <v>118</v>
      </c>
      <c r="N507" t="s">
        <v>118</v>
      </c>
      <c r="O507" t="str">
        <f>VLOOKUP(Table110[[#This Row],[Works for Group Formatted]],groupsNew[],2,0)</f>
        <v>558405223</v>
      </c>
      <c r="P507" t="s">
        <v>28</v>
      </c>
      <c r="Q507" t="s">
        <v>29</v>
      </c>
      <c r="R507" t="s">
        <v>30</v>
      </c>
      <c r="S507" t="s">
        <v>2393</v>
      </c>
      <c r="T507" t="s">
        <v>120</v>
      </c>
      <c r="U507" t="s">
        <v>56</v>
      </c>
      <c r="V507" t="s">
        <v>113</v>
      </c>
      <c r="W507">
        <v>1153.8499999999999</v>
      </c>
      <c r="X507" t="s">
        <v>35</v>
      </c>
      <c r="Y507">
        <v>20</v>
      </c>
      <c r="Z507" s="1">
        <v>43097</v>
      </c>
      <c r="AA507" s="1">
        <v>43110</v>
      </c>
      <c r="AB507" s="1">
        <v>43124</v>
      </c>
      <c r="AC507" t="s">
        <v>36</v>
      </c>
    </row>
    <row r="508" spans="1:29" x14ac:dyDescent="0.2">
      <c r="A508" t="s">
        <v>6789</v>
      </c>
      <c r="B508" t="str">
        <f>VLOOKUP(Table110[[#This Row],[Full Name (formatted)]],peopleNew[],2,0)</f>
        <v>567679302</v>
      </c>
      <c r="C508" t="str">
        <f>TRIM(Table110[[#This Row],[Full Name (pre trim)]])</f>
        <v>Unique N Groom</v>
      </c>
      <c r="D508" t="s">
        <v>2747</v>
      </c>
      <c r="E508" t="s">
        <v>2748</v>
      </c>
      <c r="F508" t="s">
        <v>2749</v>
      </c>
      <c r="G508" t="s">
        <v>40</v>
      </c>
      <c r="H508" t="s">
        <v>24</v>
      </c>
      <c r="I508" t="s">
        <v>25</v>
      </c>
      <c r="J508" t="s">
        <v>117</v>
      </c>
      <c r="K508" t="s">
        <v>117</v>
      </c>
      <c r="L508" t="str">
        <f>VLOOKUP(Table110[[#This Row],[Reports to formatted]],peopleNew[],2,0)</f>
        <v>476544595</v>
      </c>
      <c r="M508" t="s">
        <v>118</v>
      </c>
      <c r="N508" t="s">
        <v>118</v>
      </c>
      <c r="O508" t="str">
        <f>VLOOKUP(Table110[[#This Row],[Works for Group Formatted]],groupsNew[],2,0)</f>
        <v>558405223</v>
      </c>
      <c r="P508" t="s">
        <v>28</v>
      </c>
      <c r="Q508" t="s">
        <v>29</v>
      </c>
      <c r="R508" t="s">
        <v>30</v>
      </c>
      <c r="S508" t="s">
        <v>2750</v>
      </c>
      <c r="T508" t="s">
        <v>120</v>
      </c>
      <c r="U508" t="s">
        <v>56</v>
      </c>
      <c r="V508" t="s">
        <v>46</v>
      </c>
      <c r="W508">
        <v>711.54</v>
      </c>
      <c r="X508" t="s">
        <v>47</v>
      </c>
      <c r="Y508">
        <v>20</v>
      </c>
      <c r="Z508" s="1">
        <v>43097</v>
      </c>
      <c r="AA508" s="1">
        <v>43110</v>
      </c>
      <c r="AB508" s="1">
        <v>43124</v>
      </c>
      <c r="AC508" t="s">
        <v>36</v>
      </c>
    </row>
    <row r="509" spans="1:29" x14ac:dyDescent="0.2">
      <c r="A509" t="s">
        <v>6971</v>
      </c>
      <c r="B509" t="str">
        <f>VLOOKUP(Table110[[#This Row],[Full Name (formatted)]],peopleNew[],2,0)</f>
        <v>567679303</v>
      </c>
      <c r="C509" t="str">
        <f>TRIM(Table110[[#This Row],[Full Name (pre trim)]])</f>
        <v>Jason D Laidley</v>
      </c>
      <c r="D509" t="s">
        <v>3567</v>
      </c>
      <c r="E509" t="s">
        <v>1766</v>
      </c>
      <c r="F509" t="s">
        <v>3568</v>
      </c>
      <c r="G509" t="s">
        <v>643</v>
      </c>
      <c r="H509" t="s">
        <v>24</v>
      </c>
      <c r="I509" t="s">
        <v>25</v>
      </c>
      <c r="J509" t="s">
        <v>117</v>
      </c>
      <c r="K509" t="s">
        <v>117</v>
      </c>
      <c r="L509" t="str">
        <f>VLOOKUP(Table110[[#This Row],[Reports to formatted]],peopleNew[],2,0)</f>
        <v>476544595</v>
      </c>
      <c r="M509" t="s">
        <v>118</v>
      </c>
      <c r="N509" t="s">
        <v>118</v>
      </c>
      <c r="O509" t="str">
        <f>VLOOKUP(Table110[[#This Row],[Works for Group Formatted]],groupsNew[],2,0)</f>
        <v>558405223</v>
      </c>
      <c r="P509" t="s">
        <v>28</v>
      </c>
      <c r="Q509" t="s">
        <v>29</v>
      </c>
      <c r="R509" t="s">
        <v>30</v>
      </c>
      <c r="S509" t="s">
        <v>3569</v>
      </c>
      <c r="T509" t="s">
        <v>120</v>
      </c>
      <c r="U509" t="s">
        <v>56</v>
      </c>
      <c r="V509" t="s">
        <v>648</v>
      </c>
      <c r="W509">
        <v>3846.16</v>
      </c>
      <c r="X509" t="s">
        <v>35</v>
      </c>
      <c r="Y509">
        <v>20</v>
      </c>
      <c r="Z509" s="1">
        <v>43097</v>
      </c>
      <c r="AA509" s="1">
        <v>43110</v>
      </c>
      <c r="AB509" s="1">
        <v>43124</v>
      </c>
      <c r="AC509" t="s">
        <v>36</v>
      </c>
    </row>
    <row r="510" spans="1:29" x14ac:dyDescent="0.2">
      <c r="A510" t="s">
        <v>7041</v>
      </c>
      <c r="B510" t="str">
        <f>VLOOKUP(Table110[[#This Row],[Full Name (formatted)]],peopleNew[],2,0)</f>
        <v>567679305</v>
      </c>
      <c r="C510" t="str">
        <f>TRIM(Table110[[#This Row],[Full Name (pre trim)]])</f>
        <v>Dominique E Maddox</v>
      </c>
      <c r="D510" t="s">
        <v>3869</v>
      </c>
      <c r="E510" t="s">
        <v>3870</v>
      </c>
      <c r="F510" t="s">
        <v>3871</v>
      </c>
      <c r="G510" t="s">
        <v>672</v>
      </c>
      <c r="H510" t="s">
        <v>24</v>
      </c>
      <c r="I510" t="s">
        <v>25</v>
      </c>
      <c r="J510" t="s">
        <v>117</v>
      </c>
      <c r="K510" t="s">
        <v>117</v>
      </c>
      <c r="L510" t="str">
        <f>VLOOKUP(Table110[[#This Row],[Reports to formatted]],peopleNew[],2,0)</f>
        <v>476544595</v>
      </c>
      <c r="M510" t="s">
        <v>118</v>
      </c>
      <c r="N510" t="s">
        <v>118</v>
      </c>
      <c r="O510" t="str">
        <f>VLOOKUP(Table110[[#This Row],[Works for Group Formatted]],groupsNew[],2,0)</f>
        <v>558405223</v>
      </c>
      <c r="P510" t="s">
        <v>28</v>
      </c>
      <c r="Q510" t="s">
        <v>29</v>
      </c>
      <c r="R510" t="s">
        <v>30</v>
      </c>
      <c r="S510" t="s">
        <v>3872</v>
      </c>
      <c r="T510" t="s">
        <v>120</v>
      </c>
      <c r="U510" t="s">
        <v>56</v>
      </c>
      <c r="V510" t="s">
        <v>674</v>
      </c>
      <c r="W510">
        <v>865.39</v>
      </c>
      <c r="X510" t="s">
        <v>47</v>
      </c>
      <c r="Y510">
        <v>20</v>
      </c>
      <c r="Z510" s="1">
        <v>43097</v>
      </c>
      <c r="AA510" s="1">
        <v>43110</v>
      </c>
      <c r="AB510" s="1">
        <v>43124</v>
      </c>
      <c r="AC510" t="s">
        <v>36</v>
      </c>
    </row>
    <row r="511" spans="1:29" x14ac:dyDescent="0.2">
      <c r="A511" t="s">
        <v>7067</v>
      </c>
      <c r="B511" t="str">
        <f>VLOOKUP(Table110[[#This Row],[Full Name (formatted)]],peopleNew[],2,0)</f>
        <v>567679306</v>
      </c>
      <c r="C511" t="str">
        <f>TRIM(Table110[[#This Row],[Full Name (pre trim)]])</f>
        <v>Maria Angelica Martinez Corzo</v>
      </c>
      <c r="D511" t="s">
        <v>3974</v>
      </c>
      <c r="E511" t="s">
        <v>3975</v>
      </c>
      <c r="F511" t="s">
        <v>3976</v>
      </c>
      <c r="G511" t="s">
        <v>341</v>
      </c>
      <c r="H511" t="s">
        <v>24</v>
      </c>
      <c r="I511" t="s">
        <v>8540</v>
      </c>
      <c r="J511" t="s">
        <v>117</v>
      </c>
      <c r="K511" t="s">
        <v>117</v>
      </c>
      <c r="L511" t="str">
        <f>VLOOKUP(Table110[[#This Row],[Reports to formatted]],peopleNew[],2,0)</f>
        <v>476544595</v>
      </c>
      <c r="M511" t="s">
        <v>118</v>
      </c>
      <c r="N511" t="s">
        <v>118</v>
      </c>
      <c r="O511" t="str">
        <f>VLOOKUP(Table110[[#This Row],[Works for Group Formatted]],groupsNew[],2,0)</f>
        <v>558405223</v>
      </c>
      <c r="P511" t="s">
        <v>28</v>
      </c>
      <c r="Q511" t="s">
        <v>29</v>
      </c>
      <c r="R511" t="s">
        <v>30</v>
      </c>
      <c r="S511" t="s">
        <v>3977</v>
      </c>
      <c r="T511" t="s">
        <v>120</v>
      </c>
      <c r="U511" t="s">
        <v>66</v>
      </c>
      <c r="V511" t="s">
        <v>343</v>
      </c>
      <c r="W511">
        <v>2192.31</v>
      </c>
      <c r="X511" t="s">
        <v>35</v>
      </c>
      <c r="Y511">
        <v>20</v>
      </c>
      <c r="Z511" s="1">
        <v>43097</v>
      </c>
      <c r="AA511" s="1">
        <v>43110</v>
      </c>
      <c r="AB511" s="1">
        <v>43124</v>
      </c>
      <c r="AC511" t="s">
        <v>36</v>
      </c>
    </row>
    <row r="512" spans="1:29" x14ac:dyDescent="0.2">
      <c r="A512" t="s">
        <v>7212</v>
      </c>
      <c r="B512" t="str">
        <f>VLOOKUP(Table110[[#This Row],[Full Name (formatted)]],peopleNew[],2,0)</f>
        <v>567679308</v>
      </c>
      <c r="C512" t="str">
        <f>TRIM(Table110[[#This Row],[Full Name (pre trim)]])</f>
        <v>Ranell Ogilvie</v>
      </c>
      <c r="D512" t="s">
        <v>4600</v>
      </c>
      <c r="E512" t="s">
        <v>4601</v>
      </c>
      <c r="F512" t="s">
        <v>4602</v>
      </c>
      <c r="G512" t="s">
        <v>40</v>
      </c>
      <c r="H512" t="s">
        <v>24</v>
      </c>
      <c r="I512" t="s">
        <v>25</v>
      </c>
      <c r="J512" t="s">
        <v>117</v>
      </c>
      <c r="K512" t="s">
        <v>117</v>
      </c>
      <c r="L512" t="str">
        <f>VLOOKUP(Table110[[#This Row],[Reports to formatted]],peopleNew[],2,0)</f>
        <v>476544595</v>
      </c>
      <c r="M512" t="s">
        <v>118</v>
      </c>
      <c r="N512" t="s">
        <v>118</v>
      </c>
      <c r="O512" t="str">
        <f>VLOOKUP(Table110[[#This Row],[Works for Group Formatted]],groupsNew[],2,0)</f>
        <v>558405223</v>
      </c>
      <c r="P512" t="s">
        <v>28</v>
      </c>
      <c r="Q512" t="s">
        <v>29</v>
      </c>
      <c r="R512" t="s">
        <v>30</v>
      </c>
      <c r="S512" t="s">
        <v>4603</v>
      </c>
      <c r="T512" t="s">
        <v>120</v>
      </c>
      <c r="U512" t="s">
        <v>56</v>
      </c>
      <c r="V512" t="s">
        <v>46</v>
      </c>
      <c r="W512">
        <v>1211.54</v>
      </c>
      <c r="X512" t="s">
        <v>35</v>
      </c>
      <c r="Y512">
        <v>20</v>
      </c>
      <c r="Z512" s="1">
        <v>43097</v>
      </c>
      <c r="AA512" s="1">
        <v>43110</v>
      </c>
      <c r="AB512" s="1">
        <v>43124</v>
      </c>
      <c r="AC512" t="s">
        <v>36</v>
      </c>
    </row>
    <row r="513" spans="1:29" x14ac:dyDescent="0.2">
      <c r="A513" t="s">
        <v>7237</v>
      </c>
      <c r="B513" t="str">
        <f>VLOOKUP(Table110[[#This Row],[Full Name (formatted)]],peopleNew[],2,0)</f>
        <v>567679310</v>
      </c>
      <c r="C513" t="str">
        <f>TRIM(Table110[[#This Row],[Full Name (pre trim)]])</f>
        <v>Jascelyn L Parson</v>
      </c>
      <c r="D513" t="s">
        <v>4704</v>
      </c>
      <c r="E513" t="s">
        <v>4705</v>
      </c>
      <c r="F513" t="s">
        <v>4706</v>
      </c>
      <c r="G513" t="s">
        <v>2069</v>
      </c>
      <c r="H513" t="s">
        <v>24</v>
      </c>
      <c r="I513" t="s">
        <v>25</v>
      </c>
      <c r="J513" t="s">
        <v>117</v>
      </c>
      <c r="K513" t="s">
        <v>117</v>
      </c>
      <c r="L513" t="str">
        <f>VLOOKUP(Table110[[#This Row],[Reports to formatted]],peopleNew[],2,0)</f>
        <v>476544595</v>
      </c>
      <c r="M513" t="s">
        <v>118</v>
      </c>
      <c r="N513" t="s">
        <v>118</v>
      </c>
      <c r="O513" t="str">
        <f>VLOOKUP(Table110[[#This Row],[Works for Group Formatted]],groupsNew[],2,0)</f>
        <v>558405223</v>
      </c>
      <c r="P513" t="s">
        <v>28</v>
      </c>
      <c r="Q513" t="s">
        <v>29</v>
      </c>
      <c r="R513" t="s">
        <v>30</v>
      </c>
      <c r="S513" t="s">
        <v>4707</v>
      </c>
      <c r="T513" t="s">
        <v>120</v>
      </c>
      <c r="U513" t="s">
        <v>56</v>
      </c>
      <c r="V513" t="s">
        <v>2071</v>
      </c>
      <c r="W513">
        <v>1846.16</v>
      </c>
      <c r="X513" t="s">
        <v>35</v>
      </c>
      <c r="Y513">
        <v>20</v>
      </c>
      <c r="Z513" s="1">
        <v>43097</v>
      </c>
      <c r="AA513" s="1">
        <v>43110</v>
      </c>
      <c r="AB513" s="1">
        <v>43124</v>
      </c>
      <c r="AC513" t="s">
        <v>36</v>
      </c>
    </row>
    <row r="514" spans="1:29" x14ac:dyDescent="0.2">
      <c r="A514" t="s">
        <v>7121</v>
      </c>
      <c r="B514" t="str">
        <f>VLOOKUP(Table110[[#This Row],[Full Name (formatted)]],peopleNew[],2,0)</f>
        <v>625374624</v>
      </c>
      <c r="C514" t="str">
        <f>TRIM(Table110[[#This Row],[Full Name (pre trim)]])</f>
        <v>Ashley Meza</v>
      </c>
      <c r="D514" t="s">
        <v>4200</v>
      </c>
      <c r="E514" t="s">
        <v>4201</v>
      </c>
      <c r="F514" t="s">
        <v>4202</v>
      </c>
      <c r="G514" t="s">
        <v>4203</v>
      </c>
      <c r="H514" t="s">
        <v>24</v>
      </c>
      <c r="I514" t="s">
        <v>25</v>
      </c>
      <c r="J514" t="s">
        <v>117</v>
      </c>
      <c r="K514" t="s">
        <v>117</v>
      </c>
      <c r="L514" t="str">
        <f>VLOOKUP(Table110[[#This Row],[Reports to formatted]],peopleNew[],2,0)</f>
        <v>476544595</v>
      </c>
      <c r="M514" t="s">
        <v>118</v>
      </c>
      <c r="N514" t="s">
        <v>118</v>
      </c>
      <c r="O514" t="str">
        <f>VLOOKUP(Table110[[#This Row],[Works for Group Formatted]],groupsNew[],2,0)</f>
        <v>558405223</v>
      </c>
      <c r="P514" t="s">
        <v>28</v>
      </c>
      <c r="Q514" t="s">
        <v>29</v>
      </c>
      <c r="R514" t="s">
        <v>30</v>
      </c>
      <c r="S514" t="s">
        <v>4204</v>
      </c>
      <c r="T514" t="s">
        <v>120</v>
      </c>
      <c r="U514" t="s">
        <v>56</v>
      </c>
      <c r="V514" t="s">
        <v>4205</v>
      </c>
      <c r="W514">
        <v>1230.77</v>
      </c>
      <c r="X514" t="s">
        <v>35</v>
      </c>
      <c r="Y514">
        <v>20</v>
      </c>
      <c r="Z514" s="1">
        <v>43097</v>
      </c>
      <c r="AA514" s="1">
        <v>43110</v>
      </c>
      <c r="AB514" s="1">
        <v>43124</v>
      </c>
      <c r="AC514" t="s">
        <v>36</v>
      </c>
    </row>
    <row r="515" spans="1:29" x14ac:dyDescent="0.2">
      <c r="A515" t="s">
        <v>6506</v>
      </c>
      <c r="B515" t="str">
        <f>VLOOKUP(Table110[[#This Row],[Full Name (formatted)]],peopleNew[],2,0)</f>
        <v>681225299</v>
      </c>
      <c r="C515" t="str">
        <f>TRIM(Table110[[#This Row],[Full Name (pre trim)]])</f>
        <v>Marc A Clarke</v>
      </c>
      <c r="D515" t="s">
        <v>1385</v>
      </c>
      <c r="E515" t="s">
        <v>1386</v>
      </c>
      <c r="F515" t="s">
        <v>1387</v>
      </c>
      <c r="G515" t="s">
        <v>1388</v>
      </c>
      <c r="H515" t="s">
        <v>24</v>
      </c>
      <c r="I515" t="s">
        <v>25</v>
      </c>
      <c r="J515" t="s">
        <v>117</v>
      </c>
      <c r="K515" t="s">
        <v>117</v>
      </c>
      <c r="L515" t="str">
        <f>VLOOKUP(Table110[[#This Row],[Reports to formatted]],peopleNew[],2,0)</f>
        <v>476544595</v>
      </c>
      <c r="M515" t="s">
        <v>118</v>
      </c>
      <c r="N515" t="s">
        <v>118</v>
      </c>
      <c r="O515" t="str">
        <f>VLOOKUP(Table110[[#This Row],[Works for Group Formatted]],groupsNew[],2,0)</f>
        <v>558405223</v>
      </c>
      <c r="P515" t="s">
        <v>28</v>
      </c>
      <c r="Q515" t="s">
        <v>29</v>
      </c>
      <c r="R515" t="s">
        <v>30</v>
      </c>
      <c r="S515" t="s">
        <v>1389</v>
      </c>
      <c r="T515" t="s">
        <v>120</v>
      </c>
      <c r="U515" t="s">
        <v>56</v>
      </c>
      <c r="V515" t="s">
        <v>1390</v>
      </c>
      <c r="W515">
        <v>735.29</v>
      </c>
      <c r="X515" t="s">
        <v>47</v>
      </c>
      <c r="Y515">
        <v>20</v>
      </c>
      <c r="Z515" s="1">
        <v>43097</v>
      </c>
      <c r="AA515" s="1">
        <v>43110</v>
      </c>
      <c r="AB515" s="1">
        <v>43124</v>
      </c>
      <c r="AC515" t="s">
        <v>36</v>
      </c>
    </row>
    <row r="516" spans="1:29" x14ac:dyDescent="0.2">
      <c r="A516" t="s">
        <v>7562</v>
      </c>
      <c r="B516" t="str">
        <f>VLOOKUP(Table110[[#This Row],[Full Name (formatted)]],peopleNew[],2,0)</f>
        <v>681225302</v>
      </c>
      <c r="C516" t="str">
        <f>TRIM(Table110[[#This Row],[Full Name (pre trim)]])</f>
        <v>Leichele S Walker</v>
      </c>
      <c r="D516" t="s">
        <v>6056</v>
      </c>
      <c r="E516" t="s">
        <v>6057</v>
      </c>
      <c r="F516" t="s">
        <v>6052</v>
      </c>
      <c r="G516" t="s">
        <v>6058</v>
      </c>
      <c r="H516" t="s">
        <v>24</v>
      </c>
      <c r="I516" t="s">
        <v>25</v>
      </c>
      <c r="J516" t="s">
        <v>117</v>
      </c>
      <c r="K516" t="s">
        <v>117</v>
      </c>
      <c r="L516" t="str">
        <f>VLOOKUP(Table110[[#This Row],[Reports to formatted]],peopleNew[],2,0)</f>
        <v>476544595</v>
      </c>
      <c r="M516" t="s">
        <v>118</v>
      </c>
      <c r="N516" t="s">
        <v>118</v>
      </c>
      <c r="O516" t="str">
        <f>VLOOKUP(Table110[[#This Row],[Works for Group Formatted]],groupsNew[],2,0)</f>
        <v>558405223</v>
      </c>
      <c r="P516" t="s">
        <v>28</v>
      </c>
      <c r="Q516" t="s">
        <v>29</v>
      </c>
      <c r="R516" t="s">
        <v>30</v>
      </c>
      <c r="S516" t="s">
        <v>6059</v>
      </c>
      <c r="T516" t="s">
        <v>120</v>
      </c>
      <c r="U516" t="s">
        <v>56</v>
      </c>
      <c r="V516" t="s">
        <v>6060</v>
      </c>
      <c r="W516">
        <v>648.15</v>
      </c>
      <c r="X516" t="s">
        <v>47</v>
      </c>
      <c r="Y516">
        <v>20</v>
      </c>
      <c r="Z516" s="1">
        <v>43097</v>
      </c>
      <c r="AA516" s="1">
        <v>43110</v>
      </c>
      <c r="AB516" s="1">
        <v>43124</v>
      </c>
      <c r="AC516" t="s">
        <v>36</v>
      </c>
    </row>
    <row r="517" spans="1:29" x14ac:dyDescent="0.2">
      <c r="A517" t="s">
        <v>6504</v>
      </c>
      <c r="B517" t="str">
        <f>VLOOKUP(Table110[[#This Row],[Full Name (formatted)]],peopleNew[],2,0)</f>
        <v>765291000</v>
      </c>
      <c r="C517" t="str">
        <f>TRIM(Table110[[#This Row],[Full Name (pre trim)]])</f>
        <v>Malcolm I Clark</v>
      </c>
      <c r="D517" t="s">
        <v>1376</v>
      </c>
      <c r="E517" t="s">
        <v>1377</v>
      </c>
      <c r="F517" t="s">
        <v>1372</v>
      </c>
      <c r="G517" t="s">
        <v>40</v>
      </c>
      <c r="H517" t="s">
        <v>24</v>
      </c>
      <c r="I517" t="s">
        <v>25</v>
      </c>
      <c r="J517" t="s">
        <v>117</v>
      </c>
      <c r="K517" t="s">
        <v>117</v>
      </c>
      <c r="L517" t="str">
        <f>VLOOKUP(Table110[[#This Row],[Reports to formatted]],peopleNew[],2,0)</f>
        <v>476544595</v>
      </c>
      <c r="M517" t="s">
        <v>118</v>
      </c>
      <c r="N517" t="s">
        <v>118</v>
      </c>
      <c r="O517" t="str">
        <f>VLOOKUP(Table110[[#This Row],[Works for Group Formatted]],groupsNew[],2,0)</f>
        <v>558405223</v>
      </c>
      <c r="P517" t="s">
        <v>28</v>
      </c>
      <c r="Q517" t="s">
        <v>29</v>
      </c>
      <c r="R517" t="s">
        <v>30</v>
      </c>
      <c r="S517" t="s">
        <v>1378</v>
      </c>
      <c r="T517" t="s">
        <v>120</v>
      </c>
      <c r="U517" t="s">
        <v>56</v>
      </c>
      <c r="V517" t="s">
        <v>46</v>
      </c>
      <c r="W517">
        <v>348.84</v>
      </c>
      <c r="X517" t="s">
        <v>47</v>
      </c>
      <c r="Y517">
        <v>20</v>
      </c>
      <c r="Z517" s="1">
        <v>43097</v>
      </c>
      <c r="AA517" s="1">
        <v>43110</v>
      </c>
      <c r="AB517" s="1">
        <v>43124</v>
      </c>
      <c r="AC517" t="s">
        <v>36</v>
      </c>
    </row>
    <row r="518" spans="1:29" x14ac:dyDescent="0.2">
      <c r="A518" t="s">
        <v>7505</v>
      </c>
      <c r="B518" t="str">
        <f>VLOOKUP(Table110[[#This Row],[Full Name (formatted)]],peopleNew[],2,0)</f>
        <v>765291004</v>
      </c>
      <c r="C518" t="str">
        <f>TRIM(Table110[[#This Row],[Full Name (pre trim)]])</f>
        <v>Nicole M Thomas</v>
      </c>
      <c r="D518" t="s">
        <v>5823</v>
      </c>
      <c r="E518" t="s">
        <v>4471</v>
      </c>
      <c r="F518" t="s">
        <v>5819</v>
      </c>
      <c r="G518" t="s">
        <v>40</v>
      </c>
      <c r="H518" t="s">
        <v>24</v>
      </c>
      <c r="I518" t="s">
        <v>25</v>
      </c>
      <c r="J518" t="s">
        <v>117</v>
      </c>
      <c r="K518" t="s">
        <v>117</v>
      </c>
      <c r="L518" t="str">
        <f>VLOOKUP(Table110[[#This Row],[Reports to formatted]],peopleNew[],2,0)</f>
        <v>476544595</v>
      </c>
      <c r="M518" t="s">
        <v>118</v>
      </c>
      <c r="N518" t="s">
        <v>118</v>
      </c>
      <c r="O518" t="str">
        <f>VLOOKUP(Table110[[#This Row],[Works for Group Formatted]],groupsNew[],2,0)</f>
        <v>558405223</v>
      </c>
      <c r="P518" t="s">
        <v>28</v>
      </c>
      <c r="Q518" t="s">
        <v>29</v>
      </c>
      <c r="R518" t="s">
        <v>30</v>
      </c>
      <c r="S518" t="s">
        <v>5824</v>
      </c>
      <c r="T518" t="s">
        <v>120</v>
      </c>
      <c r="U518" t="s">
        <v>56</v>
      </c>
      <c r="V518" t="s">
        <v>46</v>
      </c>
      <c r="W518">
        <v>533.33000000000004</v>
      </c>
      <c r="X518" t="s">
        <v>47</v>
      </c>
      <c r="Y518">
        <v>20</v>
      </c>
      <c r="Z518" s="1">
        <v>43097</v>
      </c>
      <c r="AA518" s="1">
        <v>43110</v>
      </c>
      <c r="AB518" s="1">
        <v>43124</v>
      </c>
      <c r="AC518" t="s">
        <v>36</v>
      </c>
    </row>
    <row r="519" spans="1:29" x14ac:dyDescent="0.2">
      <c r="A519" s="9" t="s">
        <v>6675</v>
      </c>
      <c r="B519" s="9" t="str">
        <f>VLOOKUP(Table110[[#This Row],[Full Name (formatted)]],peopleNew[],2,0)</f>
        <v>476546410</v>
      </c>
      <c r="C519" s="9" t="str">
        <f>TRIM(Table110[[#This Row],[Full Name (pre trim)]])</f>
        <v>Annalicia P Finol</v>
      </c>
      <c r="D519" s="9" t="s">
        <v>2212</v>
      </c>
      <c r="E519" s="9" t="s">
        <v>2213</v>
      </c>
      <c r="F519" s="9" t="s">
        <v>2214</v>
      </c>
      <c r="G519" s="9" t="s">
        <v>643</v>
      </c>
      <c r="H519" s="9" t="s">
        <v>24</v>
      </c>
      <c r="I519" s="9" t="s">
        <v>25</v>
      </c>
      <c r="J519" s="9" t="s">
        <v>450</v>
      </c>
      <c r="K519" s="9" t="s">
        <v>11275</v>
      </c>
      <c r="L519" s="9" t="str">
        <f>VLOOKUP(Table110[[#This Row],[Reports to formatted]],peopleNew[],2,0)</f>
        <v>476542953</v>
      </c>
      <c r="M519" s="9" t="s">
        <v>451</v>
      </c>
      <c r="N519" s="9" t="s">
        <v>42744</v>
      </c>
      <c r="O519" s="9" t="str">
        <f>VLOOKUP(Table110[[#This Row],[Works for Group Formatted]],groupsNew[],2,0)</f>
        <v>476548979</v>
      </c>
      <c r="P519" s="9" t="s">
        <v>28</v>
      </c>
      <c r="Q519" s="9" t="s">
        <v>29</v>
      </c>
      <c r="R519" s="9" t="s">
        <v>30</v>
      </c>
      <c r="S519" s="9" t="s">
        <v>2215</v>
      </c>
      <c r="T519" s="9" t="s">
        <v>453</v>
      </c>
      <c r="U519" s="9" t="s">
        <v>56</v>
      </c>
      <c r="V519" s="9" t="s">
        <v>648</v>
      </c>
      <c r="W519" s="9">
        <v>3076.93</v>
      </c>
      <c r="X519" s="9" t="s">
        <v>35</v>
      </c>
      <c r="Y519" s="9">
        <v>20</v>
      </c>
      <c r="Z519" s="10">
        <v>43097</v>
      </c>
      <c r="AA519" s="10">
        <v>43110</v>
      </c>
      <c r="AB519" s="10">
        <v>43124</v>
      </c>
      <c r="AC519" s="9" t="s">
        <v>36</v>
      </c>
    </row>
    <row r="520" spans="1:29" x14ac:dyDescent="0.2">
      <c r="A520" s="9" t="s">
        <v>7347</v>
      </c>
      <c r="B520" s="9" t="str">
        <f>VLOOKUP(Table110[[#This Row],[Full Name (formatted)]],peopleNew[],2,0)</f>
        <v>476546595</v>
      </c>
      <c r="C520" s="9" t="str">
        <f>TRIM(Table110[[#This Row],[Full Name (pre trim)]])</f>
        <v>Miguel A Rondon-almonte</v>
      </c>
      <c r="D520" s="9" t="s">
        <v>5162</v>
      </c>
      <c r="E520" s="9" t="s">
        <v>5163</v>
      </c>
      <c r="F520" s="9" t="s">
        <v>5164</v>
      </c>
      <c r="G520" s="9" t="s">
        <v>449</v>
      </c>
      <c r="H520" s="9" t="s">
        <v>24</v>
      </c>
      <c r="I520" s="9" t="s">
        <v>25</v>
      </c>
      <c r="J520" s="9" t="s">
        <v>450</v>
      </c>
      <c r="K520" s="9" t="s">
        <v>11275</v>
      </c>
      <c r="L520" s="9" t="str">
        <f>VLOOKUP(Table110[[#This Row],[Reports to formatted]],peopleNew[],2,0)</f>
        <v>476542953</v>
      </c>
      <c r="M520" s="9" t="s">
        <v>451</v>
      </c>
      <c r="N520" s="9" t="s">
        <v>42744</v>
      </c>
      <c r="O520" s="9" t="str">
        <f>VLOOKUP(Table110[[#This Row],[Works for Group Formatted]],groupsNew[],2,0)</f>
        <v>476548979</v>
      </c>
      <c r="P520" s="9" t="s">
        <v>28</v>
      </c>
      <c r="Q520" s="9" t="s">
        <v>29</v>
      </c>
      <c r="R520" s="9" t="s">
        <v>30</v>
      </c>
      <c r="S520" s="9" t="s">
        <v>5165</v>
      </c>
      <c r="T520" s="9" t="s">
        <v>453</v>
      </c>
      <c r="U520" s="9" t="s">
        <v>56</v>
      </c>
      <c r="V520" s="9" t="s">
        <v>454</v>
      </c>
      <c r="W520" s="9">
        <v>1346.16</v>
      </c>
      <c r="X520" s="9" t="s">
        <v>47</v>
      </c>
      <c r="Y520" s="9">
        <v>20</v>
      </c>
      <c r="Z520" s="10">
        <v>43097</v>
      </c>
      <c r="AA520" s="10">
        <v>43110</v>
      </c>
      <c r="AB520" s="10">
        <v>43124</v>
      </c>
      <c r="AC520" s="9" t="s">
        <v>36</v>
      </c>
    </row>
    <row r="521" spans="1:29" x14ac:dyDescent="0.2">
      <c r="A521" s="9" t="s">
        <v>6669</v>
      </c>
      <c r="B521" s="9" t="str">
        <f>VLOOKUP(Table110[[#This Row],[Full Name (formatted)]],peopleNew[],2,0)</f>
        <v>476546603</v>
      </c>
      <c r="C521" s="9" t="str">
        <f>TRIM(Table110[[#This Row],[Full Name (pre trim)]])</f>
        <v>Rachel M Ferrari</v>
      </c>
      <c r="D521" s="9" t="s">
        <v>2184</v>
      </c>
      <c r="E521" s="9" t="s">
        <v>2185</v>
      </c>
      <c r="F521" s="9" t="s">
        <v>2186</v>
      </c>
      <c r="G521" s="9" t="s">
        <v>1855</v>
      </c>
      <c r="H521" s="9" t="s">
        <v>24</v>
      </c>
      <c r="I521" s="9" t="s">
        <v>25</v>
      </c>
      <c r="J521" s="9" t="s">
        <v>450</v>
      </c>
      <c r="K521" s="9" t="s">
        <v>11275</v>
      </c>
      <c r="L521" s="9" t="str">
        <f>VLOOKUP(Table110[[#This Row],[Reports to formatted]],peopleNew[],2,0)</f>
        <v>476542953</v>
      </c>
      <c r="M521" s="9" t="s">
        <v>451</v>
      </c>
      <c r="N521" s="9" t="s">
        <v>42744</v>
      </c>
      <c r="O521" s="9" t="str">
        <f>VLOOKUP(Table110[[#This Row],[Works for Group Formatted]],groupsNew[],2,0)</f>
        <v>476548979</v>
      </c>
      <c r="P521" s="9" t="s">
        <v>28</v>
      </c>
      <c r="Q521" s="9" t="s">
        <v>29</v>
      </c>
      <c r="R521" s="9" t="s">
        <v>30</v>
      </c>
      <c r="S521" s="9" t="s">
        <v>2187</v>
      </c>
      <c r="T521" s="9" t="s">
        <v>453</v>
      </c>
      <c r="U521" s="9" t="s">
        <v>56</v>
      </c>
      <c r="V521" s="9" t="s">
        <v>1857</v>
      </c>
      <c r="W521" s="9">
        <v>1634.62</v>
      </c>
      <c r="X521" s="9" t="s">
        <v>35</v>
      </c>
      <c r="Y521" s="9">
        <v>20</v>
      </c>
      <c r="Z521" s="10">
        <v>43097</v>
      </c>
      <c r="AA521" s="10">
        <v>43110</v>
      </c>
      <c r="AB521" s="10">
        <v>43124</v>
      </c>
      <c r="AC521" s="9" t="s">
        <v>36</v>
      </c>
    </row>
    <row r="522" spans="1:29" x14ac:dyDescent="0.2">
      <c r="A522" s="9" t="s">
        <v>7167</v>
      </c>
      <c r="B522" s="9" t="str">
        <f>VLOOKUP(Table110[[#This Row],[Full Name (formatted)]],peopleNew[],2,0)</f>
        <v>567260768</v>
      </c>
      <c r="C522" s="9" t="str">
        <f>TRIM(Table110[[#This Row],[Full Name (pre trim)]])</f>
        <v>Ana Maria Paola C Munoz</v>
      </c>
      <c r="D522" s="9" t="s">
        <v>4403</v>
      </c>
      <c r="E522" s="9" t="s">
        <v>4404</v>
      </c>
      <c r="F522" s="9" t="s">
        <v>4405</v>
      </c>
      <c r="G522" s="9" t="s">
        <v>1952</v>
      </c>
      <c r="H522" s="9" t="s">
        <v>24</v>
      </c>
      <c r="I522" s="9" t="s">
        <v>25</v>
      </c>
      <c r="J522" s="9" t="s">
        <v>450</v>
      </c>
      <c r="K522" s="9" t="s">
        <v>11275</v>
      </c>
      <c r="L522" s="9" t="str">
        <f>VLOOKUP(Table110[[#This Row],[Reports to formatted]],peopleNew[],2,0)</f>
        <v>476542953</v>
      </c>
      <c r="M522" s="9" t="s">
        <v>451</v>
      </c>
      <c r="N522" s="9" t="s">
        <v>42744</v>
      </c>
      <c r="O522" s="9" t="str">
        <f>VLOOKUP(Table110[[#This Row],[Works for Group Formatted]],groupsNew[],2,0)</f>
        <v>476548979</v>
      </c>
      <c r="P522" s="9" t="s">
        <v>28</v>
      </c>
      <c r="Q522" s="9" t="s">
        <v>29</v>
      </c>
      <c r="R522" s="9" t="s">
        <v>30</v>
      </c>
      <c r="S522" s="9" t="s">
        <v>4406</v>
      </c>
      <c r="T522" s="9" t="s">
        <v>453</v>
      </c>
      <c r="U522" s="9" t="s">
        <v>56</v>
      </c>
      <c r="V522" s="9" t="s">
        <v>1954</v>
      </c>
      <c r="W522" s="9">
        <v>1730.77</v>
      </c>
      <c r="X522" s="9" t="s">
        <v>35</v>
      </c>
      <c r="Y522" s="9">
        <v>20</v>
      </c>
      <c r="Z522" s="10">
        <v>43097</v>
      </c>
      <c r="AA522" s="10">
        <v>43110</v>
      </c>
      <c r="AB522" s="10">
        <v>43124</v>
      </c>
      <c r="AC522" s="9" t="s">
        <v>36</v>
      </c>
    </row>
    <row r="523" spans="1:29" x14ac:dyDescent="0.2">
      <c r="A523" s="9" t="s">
        <v>6351</v>
      </c>
      <c r="B523" s="9" t="str">
        <f>VLOOKUP(Table110[[#This Row],[Full Name (formatted)]],peopleNew[],2,0)</f>
        <v>567679240</v>
      </c>
      <c r="C523" s="9" t="str">
        <f>TRIM(Table110[[#This Row],[Full Name (pre trim)]])</f>
        <v>Jay Baez</v>
      </c>
      <c r="D523" s="9" t="s">
        <v>446</v>
      </c>
      <c r="E523" s="9" t="s">
        <v>447</v>
      </c>
      <c r="F523" s="9" t="s">
        <v>448</v>
      </c>
      <c r="G523" s="9" t="s">
        <v>449</v>
      </c>
      <c r="H523" s="9" t="s">
        <v>24</v>
      </c>
      <c r="I523" s="9" t="s">
        <v>25</v>
      </c>
      <c r="J523" s="9" t="s">
        <v>450</v>
      </c>
      <c r="K523" s="9" t="s">
        <v>11275</v>
      </c>
      <c r="L523" s="9" t="str">
        <f>VLOOKUP(Table110[[#This Row],[Reports to formatted]],peopleNew[],2,0)</f>
        <v>476542953</v>
      </c>
      <c r="M523" s="9" t="s">
        <v>451</v>
      </c>
      <c r="N523" s="9" t="s">
        <v>42744</v>
      </c>
      <c r="O523" s="9" t="str">
        <f>VLOOKUP(Table110[[#This Row],[Works for Group Formatted]],groupsNew[],2,0)</f>
        <v>476548979</v>
      </c>
      <c r="P523" s="9" t="s">
        <v>28</v>
      </c>
      <c r="Q523" s="9" t="s">
        <v>29</v>
      </c>
      <c r="R523" s="9" t="s">
        <v>30</v>
      </c>
      <c r="S523" s="9" t="s">
        <v>452</v>
      </c>
      <c r="T523" s="9" t="s">
        <v>453</v>
      </c>
      <c r="U523" s="9" t="s">
        <v>56</v>
      </c>
      <c r="V523" s="9" t="s">
        <v>454</v>
      </c>
      <c r="W523" s="9">
        <v>1615.39</v>
      </c>
      <c r="X523" s="9" t="s">
        <v>35</v>
      </c>
      <c r="Y523" s="9">
        <v>20</v>
      </c>
      <c r="Z523" s="10">
        <v>43097</v>
      </c>
      <c r="AA523" s="10">
        <v>43110</v>
      </c>
      <c r="AB523" s="10">
        <v>43124</v>
      </c>
      <c r="AC523" s="9" t="s">
        <v>36</v>
      </c>
    </row>
    <row r="524" spans="1:29" x14ac:dyDescent="0.2">
      <c r="A524" s="9" t="s">
        <v>6700</v>
      </c>
      <c r="B524" s="9" t="str">
        <f>VLOOKUP(Table110[[#This Row],[Full Name (formatted)]],peopleNew[],2,0)</f>
        <v>568447746</v>
      </c>
      <c r="C524" s="9" t="str">
        <f>TRIM(Table110[[#This Row],[Full Name (pre trim)]])</f>
        <v>Michael J Fox</v>
      </c>
      <c r="D524" s="9" t="s">
        <v>2318</v>
      </c>
      <c r="E524" s="9" t="s">
        <v>2129</v>
      </c>
      <c r="F524" s="9" t="s">
        <v>2316</v>
      </c>
      <c r="G524" s="9" t="s">
        <v>410</v>
      </c>
      <c r="H524" s="9" t="s">
        <v>24</v>
      </c>
      <c r="I524" t="s">
        <v>8540</v>
      </c>
      <c r="J524" s="9" t="s">
        <v>450</v>
      </c>
      <c r="K524" s="9" t="s">
        <v>11275</v>
      </c>
      <c r="L524" s="9" t="str">
        <f>VLOOKUP(Table110[[#This Row],[Reports to formatted]],peopleNew[],2,0)</f>
        <v>476542953</v>
      </c>
      <c r="M524" s="9" t="s">
        <v>451</v>
      </c>
      <c r="N524" s="9" t="s">
        <v>42744</v>
      </c>
      <c r="O524" s="9" t="str">
        <f>VLOOKUP(Table110[[#This Row],[Works for Group Formatted]],groupsNew[],2,0)</f>
        <v>476548979</v>
      </c>
      <c r="P524" s="9" t="s">
        <v>28</v>
      </c>
      <c r="Q524" s="9" t="s">
        <v>29</v>
      </c>
      <c r="R524" s="9" t="s">
        <v>30</v>
      </c>
      <c r="S524" s="9" t="s">
        <v>2319</v>
      </c>
      <c r="T524" s="9" t="s">
        <v>453</v>
      </c>
      <c r="U524" s="9" t="s">
        <v>66</v>
      </c>
      <c r="V524" s="9" t="s">
        <v>415</v>
      </c>
      <c r="W524" s="9">
        <v>1076.93</v>
      </c>
      <c r="X524" s="9" t="s">
        <v>35</v>
      </c>
      <c r="Y524" s="9">
        <v>20</v>
      </c>
      <c r="Z524" s="10">
        <v>43097</v>
      </c>
      <c r="AA524" s="10">
        <v>43110</v>
      </c>
      <c r="AB524" s="10">
        <v>43124</v>
      </c>
      <c r="AC524" s="9" t="s">
        <v>36</v>
      </c>
    </row>
    <row r="525" spans="1:29" x14ac:dyDescent="0.2">
      <c r="A525" s="9" t="s">
        <v>7077</v>
      </c>
      <c r="B525" s="9" t="str">
        <f>VLOOKUP(Table110[[#This Row],[Full Name (formatted)]],peopleNew[],2,0)</f>
        <v>625374586</v>
      </c>
      <c r="C525" s="9" t="str">
        <f>TRIM(Table110[[#This Row],[Full Name (pre trim)]])</f>
        <v>Latoya Matthew</v>
      </c>
      <c r="D525" s="9" t="s">
        <v>4015</v>
      </c>
      <c r="E525" s="9" t="s">
        <v>4016</v>
      </c>
      <c r="F525" s="9" t="s">
        <v>4017</v>
      </c>
      <c r="G525" s="9" t="s">
        <v>176</v>
      </c>
      <c r="H525" s="9" t="s">
        <v>24</v>
      </c>
      <c r="I525" s="9" t="s">
        <v>25</v>
      </c>
      <c r="J525" s="9" t="s">
        <v>450</v>
      </c>
      <c r="K525" s="9" t="s">
        <v>11275</v>
      </c>
      <c r="L525" s="9" t="str">
        <f>VLOOKUP(Table110[[#This Row],[Reports to formatted]],peopleNew[],2,0)</f>
        <v>476542953</v>
      </c>
      <c r="M525" s="9" t="s">
        <v>451</v>
      </c>
      <c r="N525" s="9" t="s">
        <v>42744</v>
      </c>
      <c r="O525" s="9" t="str">
        <f>VLOOKUP(Table110[[#This Row],[Works for Group Formatted]],groupsNew[],2,0)</f>
        <v>476548979</v>
      </c>
      <c r="P525" s="9" t="s">
        <v>28</v>
      </c>
      <c r="Q525" s="9" t="s">
        <v>29</v>
      </c>
      <c r="R525" s="9" t="s">
        <v>30</v>
      </c>
      <c r="S525" s="9" t="s">
        <v>4018</v>
      </c>
      <c r="T525" s="9" t="s">
        <v>453</v>
      </c>
      <c r="U525" s="9" t="s">
        <v>56</v>
      </c>
      <c r="V525" s="9" t="s">
        <v>180</v>
      </c>
      <c r="W525" s="9">
        <v>1230.77</v>
      </c>
      <c r="X525" s="9" t="s">
        <v>47</v>
      </c>
      <c r="Y525" s="9">
        <v>20</v>
      </c>
      <c r="Z525" s="10">
        <v>43097</v>
      </c>
      <c r="AA525" s="10">
        <v>43110</v>
      </c>
      <c r="AB525" s="10">
        <v>43124</v>
      </c>
      <c r="AC525" s="9" t="s">
        <v>36</v>
      </c>
    </row>
    <row r="526" spans="1:29" x14ac:dyDescent="0.2">
      <c r="A526" s="9" t="s">
        <v>7322</v>
      </c>
      <c r="B526" s="9" t="str">
        <f>VLOOKUP(Table110[[#This Row],[Full Name (formatted)]],peopleNew[],2,0)</f>
        <v>625374588</v>
      </c>
      <c r="C526" s="9" t="str">
        <f>TRIM(Table110[[#This Row],[Full Name (pre trim)]])</f>
        <v>Hennessy S Reyes</v>
      </c>
      <c r="D526" s="9" t="s">
        <v>5052</v>
      </c>
      <c r="E526" s="9" t="s">
        <v>5053</v>
      </c>
      <c r="F526" s="9" t="s">
        <v>5054</v>
      </c>
      <c r="G526" s="9" t="s">
        <v>449</v>
      </c>
      <c r="H526" s="9" t="s">
        <v>24</v>
      </c>
      <c r="I526" s="9" t="s">
        <v>25</v>
      </c>
      <c r="J526" s="9" t="s">
        <v>450</v>
      </c>
      <c r="K526" s="9" t="s">
        <v>11275</v>
      </c>
      <c r="L526" s="9" t="str">
        <f>VLOOKUP(Table110[[#This Row],[Reports to formatted]],peopleNew[],2,0)</f>
        <v>476542953</v>
      </c>
      <c r="M526" s="9" t="s">
        <v>451</v>
      </c>
      <c r="N526" s="9" t="s">
        <v>42744</v>
      </c>
      <c r="O526" s="9" t="str">
        <f>VLOOKUP(Table110[[#This Row],[Works for Group Formatted]],groupsNew[],2,0)</f>
        <v>476548979</v>
      </c>
      <c r="P526" s="9" t="s">
        <v>28</v>
      </c>
      <c r="Q526" s="9" t="s">
        <v>29</v>
      </c>
      <c r="R526" s="9" t="s">
        <v>30</v>
      </c>
      <c r="S526" s="9" t="s">
        <v>5055</v>
      </c>
      <c r="T526" s="9" t="s">
        <v>453</v>
      </c>
      <c r="U526" s="9" t="s">
        <v>56</v>
      </c>
      <c r="V526" s="9" t="s">
        <v>454</v>
      </c>
      <c r="W526" s="9">
        <v>1269.24</v>
      </c>
      <c r="X526" s="9" t="s">
        <v>35</v>
      </c>
      <c r="Y526" s="9">
        <v>20</v>
      </c>
      <c r="Z526" s="10">
        <v>43097</v>
      </c>
      <c r="AA526" s="10">
        <v>43110</v>
      </c>
      <c r="AB526" s="10">
        <v>43124</v>
      </c>
      <c r="AC526" s="9" t="s">
        <v>36</v>
      </c>
    </row>
    <row r="527" spans="1:29" x14ac:dyDescent="0.2">
      <c r="A527" t="s">
        <v>6429</v>
      </c>
      <c r="B527" t="str">
        <f>VLOOKUP(Table110[[#This Row],[Full Name (formatted)]],peopleNew[],2,0)</f>
        <v>476543310</v>
      </c>
      <c r="C527" t="str">
        <f>TRIM(Table110[[#This Row],[Full Name (pre trim)]])</f>
        <v>Douglas A Breakell</v>
      </c>
      <c r="D527" t="s">
        <v>955</v>
      </c>
      <c r="E527" t="s">
        <v>956</v>
      </c>
      <c r="F527" t="s">
        <v>957</v>
      </c>
      <c r="G527" t="s">
        <v>643</v>
      </c>
      <c r="H527" t="s">
        <v>24</v>
      </c>
      <c r="I527" t="s">
        <v>8540</v>
      </c>
      <c r="J527" t="s">
        <v>958</v>
      </c>
      <c r="K527" t="s">
        <v>958</v>
      </c>
      <c r="L527" t="str">
        <f>VLOOKUP(Table110[[#This Row],[Reports to formatted]],peopleNew[],2,0)</f>
        <v>476542920</v>
      </c>
      <c r="M527" t="s">
        <v>959</v>
      </c>
      <c r="N527" t="s">
        <v>959</v>
      </c>
      <c r="O527" t="str">
        <f>VLOOKUP(Table110[[#This Row],[Works for Group Formatted]],groupsNew[],2,0)</f>
        <v>476548940</v>
      </c>
      <c r="P527" t="s">
        <v>28</v>
      </c>
      <c r="Q527" t="s">
        <v>29</v>
      </c>
      <c r="R527" t="s">
        <v>30</v>
      </c>
      <c r="S527" t="s">
        <v>960</v>
      </c>
      <c r="T527" t="s">
        <v>961</v>
      </c>
      <c r="U527" t="s">
        <v>66</v>
      </c>
      <c r="V527" t="s">
        <v>648</v>
      </c>
      <c r="W527">
        <v>5300</v>
      </c>
      <c r="X527" t="s">
        <v>35</v>
      </c>
      <c r="Y527">
        <v>20</v>
      </c>
      <c r="Z527" s="1">
        <v>43097</v>
      </c>
      <c r="AA527" s="1">
        <v>43110</v>
      </c>
      <c r="AB527" s="1">
        <v>43124</v>
      </c>
      <c r="AC527" t="s">
        <v>36</v>
      </c>
    </row>
    <row r="528" spans="1:29" x14ac:dyDescent="0.2">
      <c r="A528" t="s">
        <v>7125</v>
      </c>
      <c r="B528" t="str">
        <f>VLOOKUP(Table110[[#This Row],[Full Name (formatted)]],peopleNew[],2,0)</f>
        <v>476544080</v>
      </c>
      <c r="C528" t="str">
        <f>TRIM(Table110[[#This Row],[Full Name (pre trim)]])</f>
        <v>Eileen E Miller</v>
      </c>
      <c r="D528" t="s">
        <v>4218</v>
      </c>
      <c r="E528" t="s">
        <v>4219</v>
      </c>
      <c r="F528" t="s">
        <v>4220</v>
      </c>
      <c r="G528" t="s">
        <v>1630</v>
      </c>
      <c r="H528" t="s">
        <v>24</v>
      </c>
      <c r="I528" t="s">
        <v>8540</v>
      </c>
      <c r="J528" t="s">
        <v>958</v>
      </c>
      <c r="K528" t="s">
        <v>958</v>
      </c>
      <c r="L528" t="str">
        <f>VLOOKUP(Table110[[#This Row],[Reports to formatted]],peopleNew[],2,0)</f>
        <v>476542920</v>
      </c>
      <c r="M528" t="s">
        <v>959</v>
      </c>
      <c r="N528" t="s">
        <v>959</v>
      </c>
      <c r="O528" t="str">
        <f>VLOOKUP(Table110[[#This Row],[Works for Group Formatted]],groupsNew[],2,0)</f>
        <v>476548940</v>
      </c>
      <c r="P528" t="s">
        <v>28</v>
      </c>
      <c r="Q528" t="s">
        <v>29</v>
      </c>
      <c r="R528" t="s">
        <v>30</v>
      </c>
      <c r="S528" t="s">
        <v>4221</v>
      </c>
      <c r="T528" t="s">
        <v>961</v>
      </c>
      <c r="U528" t="s">
        <v>66</v>
      </c>
      <c r="V528" t="s">
        <v>1632</v>
      </c>
      <c r="W528">
        <v>4346.16</v>
      </c>
      <c r="X528" t="s">
        <v>35</v>
      </c>
      <c r="Y528">
        <v>20</v>
      </c>
      <c r="Z528" s="1">
        <v>43097</v>
      </c>
      <c r="AA528" s="1">
        <v>43110</v>
      </c>
      <c r="AB528" s="1">
        <v>43124</v>
      </c>
      <c r="AC528" t="s">
        <v>36</v>
      </c>
    </row>
    <row r="529" spans="1:29" x14ac:dyDescent="0.2">
      <c r="A529" t="s">
        <v>6818</v>
      </c>
      <c r="B529" t="str">
        <f>VLOOKUP(Table110[[#This Row],[Full Name (formatted)]],peopleNew[],2,0)</f>
        <v>476544087</v>
      </c>
      <c r="C529" t="str">
        <f>TRIM(Table110[[#This Row],[Full Name (pre trim)]])</f>
        <v>Heidi L Haynes</v>
      </c>
      <c r="D529" t="s">
        <v>2884</v>
      </c>
      <c r="E529" t="s">
        <v>2885</v>
      </c>
      <c r="F529" t="s">
        <v>2886</v>
      </c>
      <c r="G529" t="s">
        <v>2887</v>
      </c>
      <c r="H529" t="s">
        <v>24</v>
      </c>
      <c r="I529" t="s">
        <v>25</v>
      </c>
      <c r="J529" t="s">
        <v>958</v>
      </c>
      <c r="K529" t="s">
        <v>958</v>
      </c>
      <c r="L529" t="str">
        <f>VLOOKUP(Table110[[#This Row],[Reports to formatted]],peopleNew[],2,0)</f>
        <v>476542920</v>
      </c>
      <c r="M529" t="s">
        <v>959</v>
      </c>
      <c r="N529" t="s">
        <v>959</v>
      </c>
      <c r="O529" t="str">
        <f>VLOOKUP(Table110[[#This Row],[Works for Group Formatted]],groupsNew[],2,0)</f>
        <v>476548940</v>
      </c>
      <c r="P529" t="s">
        <v>28</v>
      </c>
      <c r="Q529" t="s">
        <v>29</v>
      </c>
      <c r="R529" t="s">
        <v>30</v>
      </c>
      <c r="S529" t="s">
        <v>2888</v>
      </c>
      <c r="T529" t="s">
        <v>961</v>
      </c>
      <c r="U529" t="s">
        <v>2889</v>
      </c>
      <c r="V529" t="s">
        <v>2890</v>
      </c>
      <c r="W529">
        <v>1653.85</v>
      </c>
      <c r="X529" t="s">
        <v>35</v>
      </c>
      <c r="Y529">
        <v>20</v>
      </c>
      <c r="Z529" s="1">
        <v>43097</v>
      </c>
      <c r="AA529" s="1">
        <v>43110</v>
      </c>
      <c r="AB529" s="1">
        <v>43124</v>
      </c>
      <c r="AC529" t="s">
        <v>36</v>
      </c>
    </row>
    <row r="530" spans="1:29" x14ac:dyDescent="0.2">
      <c r="A530" t="s">
        <v>7193</v>
      </c>
      <c r="B530" t="str">
        <f>VLOOKUP(Table110[[#This Row],[Full Name (formatted)]],peopleNew[],2,0)</f>
        <v>476544159</v>
      </c>
      <c r="C530" t="str">
        <f>TRIM(Table110[[#This Row],[Full Name (pre trim)]])</f>
        <v>Vincenzo R Nicosia</v>
      </c>
      <c r="D530" t="s">
        <v>4518</v>
      </c>
      <c r="E530" t="s">
        <v>4519</v>
      </c>
      <c r="F530" t="s">
        <v>4514</v>
      </c>
      <c r="G530" t="s">
        <v>587</v>
      </c>
      <c r="H530" t="s">
        <v>24</v>
      </c>
      <c r="I530" t="s">
        <v>8540</v>
      </c>
      <c r="J530" t="s">
        <v>958</v>
      </c>
      <c r="K530" t="s">
        <v>958</v>
      </c>
      <c r="L530" t="str">
        <f>VLOOKUP(Table110[[#This Row],[Reports to formatted]],peopleNew[],2,0)</f>
        <v>476542920</v>
      </c>
      <c r="M530" t="s">
        <v>959</v>
      </c>
      <c r="N530" t="s">
        <v>959</v>
      </c>
      <c r="O530" t="str">
        <f>VLOOKUP(Table110[[#This Row],[Works for Group Formatted]],groupsNew[],2,0)</f>
        <v>476548940</v>
      </c>
      <c r="P530" t="s">
        <v>28</v>
      </c>
      <c r="Q530" t="s">
        <v>29</v>
      </c>
      <c r="R530" t="s">
        <v>30</v>
      </c>
      <c r="S530" t="s">
        <v>4520</v>
      </c>
      <c r="T530" t="s">
        <v>961</v>
      </c>
      <c r="U530" t="s">
        <v>66</v>
      </c>
      <c r="V530" t="s">
        <v>589</v>
      </c>
      <c r="W530">
        <v>1923.08</v>
      </c>
      <c r="X530" t="s">
        <v>35</v>
      </c>
      <c r="Y530">
        <v>20</v>
      </c>
      <c r="Z530" s="1">
        <v>43097</v>
      </c>
      <c r="AA530" s="1">
        <v>43110</v>
      </c>
      <c r="AB530" s="1">
        <v>43124</v>
      </c>
      <c r="AC530" t="s">
        <v>36</v>
      </c>
    </row>
    <row r="531" spans="1:29" x14ac:dyDescent="0.2">
      <c r="A531" t="s">
        <v>6466</v>
      </c>
      <c r="B531" t="str">
        <f>VLOOKUP(Table110[[#This Row],[Full Name (formatted)]],peopleNew[],2,0)</f>
        <v>476544366</v>
      </c>
      <c r="C531" t="str">
        <f>TRIM(Table110[[#This Row],[Full Name (pre trim)]])</f>
        <v>Cathy L Cardillo</v>
      </c>
      <c r="D531" t="s">
        <v>1181</v>
      </c>
      <c r="E531" t="s">
        <v>1182</v>
      </c>
      <c r="F531" t="s">
        <v>1183</v>
      </c>
      <c r="G531" t="s">
        <v>184</v>
      </c>
      <c r="H531" t="s">
        <v>24</v>
      </c>
      <c r="I531" t="s">
        <v>8540</v>
      </c>
      <c r="J531" t="s">
        <v>958</v>
      </c>
      <c r="K531" t="s">
        <v>958</v>
      </c>
      <c r="L531" t="str">
        <f>VLOOKUP(Table110[[#This Row],[Reports to formatted]],peopleNew[],2,0)</f>
        <v>476542920</v>
      </c>
      <c r="M531" t="s">
        <v>959</v>
      </c>
      <c r="N531" t="s">
        <v>959</v>
      </c>
      <c r="O531" t="str">
        <f>VLOOKUP(Table110[[#This Row],[Works for Group Formatted]],groupsNew[],2,0)</f>
        <v>476548940</v>
      </c>
      <c r="P531" t="s">
        <v>28</v>
      </c>
      <c r="Q531" t="s">
        <v>29</v>
      </c>
      <c r="R531" t="s">
        <v>30</v>
      </c>
      <c r="S531" t="s">
        <v>1184</v>
      </c>
      <c r="T531" t="s">
        <v>961</v>
      </c>
      <c r="U531" t="s">
        <v>66</v>
      </c>
      <c r="V531" t="s">
        <v>190</v>
      </c>
      <c r="W531">
        <v>3217.23</v>
      </c>
      <c r="X531" t="s">
        <v>35</v>
      </c>
      <c r="Y531">
        <v>20</v>
      </c>
      <c r="Z531" s="1">
        <v>43097</v>
      </c>
      <c r="AA531" s="1">
        <v>43110</v>
      </c>
      <c r="AB531" s="1">
        <v>43124</v>
      </c>
      <c r="AC531" t="s">
        <v>36</v>
      </c>
    </row>
    <row r="532" spans="1:29" x14ac:dyDescent="0.2">
      <c r="A532" t="s">
        <v>6545</v>
      </c>
      <c r="B532" t="str">
        <f>VLOOKUP(Table110[[#This Row],[Full Name (formatted)]],peopleNew[],2,0)</f>
        <v>476545006</v>
      </c>
      <c r="C532" t="str">
        <f>TRIM(Table110[[#This Row],[Full Name (pre trim)]])</f>
        <v>Patricia A Crotty</v>
      </c>
      <c r="D532" t="s">
        <v>1593</v>
      </c>
      <c r="E532" t="s">
        <v>1594</v>
      </c>
      <c r="F532" t="s">
        <v>1595</v>
      </c>
      <c r="G532" t="s">
        <v>51</v>
      </c>
      <c r="H532" t="s">
        <v>24</v>
      </c>
      <c r="I532" t="s">
        <v>8540</v>
      </c>
      <c r="J532" t="s">
        <v>958</v>
      </c>
      <c r="K532" t="s">
        <v>958</v>
      </c>
      <c r="L532" t="str">
        <f>VLOOKUP(Table110[[#This Row],[Reports to formatted]],peopleNew[],2,0)</f>
        <v>476542920</v>
      </c>
      <c r="M532" t="s">
        <v>959</v>
      </c>
      <c r="N532" t="s">
        <v>959</v>
      </c>
      <c r="O532" t="str">
        <f>VLOOKUP(Table110[[#This Row],[Works for Group Formatted]],groupsNew[],2,0)</f>
        <v>476548940</v>
      </c>
      <c r="P532" t="s">
        <v>28</v>
      </c>
      <c r="Q532" t="s">
        <v>29</v>
      </c>
      <c r="R532" t="s">
        <v>30</v>
      </c>
      <c r="S532" t="s">
        <v>1596</v>
      </c>
      <c r="T532" t="s">
        <v>961</v>
      </c>
      <c r="U532" t="s">
        <v>66</v>
      </c>
      <c r="V532" t="s">
        <v>57</v>
      </c>
      <c r="W532">
        <v>2385.63</v>
      </c>
      <c r="X532" t="s">
        <v>35</v>
      </c>
      <c r="Y532">
        <v>20</v>
      </c>
      <c r="Z532" s="1">
        <v>43097</v>
      </c>
      <c r="AA532" s="1">
        <v>43110</v>
      </c>
      <c r="AB532" s="1">
        <v>43124</v>
      </c>
      <c r="AC532" t="s">
        <v>36</v>
      </c>
    </row>
    <row r="533" spans="1:29" x14ac:dyDescent="0.2">
      <c r="A533" t="s">
        <v>6918</v>
      </c>
      <c r="B533" t="str">
        <f>VLOOKUP(Table110[[#This Row],[Full Name (formatted)]],peopleNew[],2,0)</f>
        <v>567679312</v>
      </c>
      <c r="C533" t="str">
        <f>TRIM(Table110[[#This Row],[Full Name (pre trim)]])</f>
        <v>Randi M Kelder</v>
      </c>
      <c r="D533" t="s">
        <v>3321</v>
      </c>
      <c r="E533" t="s">
        <v>3322</v>
      </c>
      <c r="F533" t="s">
        <v>3323</v>
      </c>
      <c r="G533" t="s">
        <v>3324</v>
      </c>
      <c r="H533" t="s">
        <v>24</v>
      </c>
      <c r="I533" t="s">
        <v>25</v>
      </c>
      <c r="J533" t="s">
        <v>958</v>
      </c>
      <c r="K533" t="s">
        <v>958</v>
      </c>
      <c r="L533" t="str">
        <f>VLOOKUP(Table110[[#This Row],[Reports to formatted]],peopleNew[],2,0)</f>
        <v>476542920</v>
      </c>
      <c r="M533" t="s">
        <v>959</v>
      </c>
      <c r="N533" t="s">
        <v>959</v>
      </c>
      <c r="O533" t="str">
        <f>VLOOKUP(Table110[[#This Row],[Works for Group Formatted]],groupsNew[],2,0)</f>
        <v>476548940</v>
      </c>
      <c r="P533" t="s">
        <v>28</v>
      </c>
      <c r="Q533" t="s">
        <v>29</v>
      </c>
      <c r="R533" t="s">
        <v>30</v>
      </c>
      <c r="S533" t="s">
        <v>3325</v>
      </c>
      <c r="T533" t="s">
        <v>961</v>
      </c>
      <c r="U533" t="s">
        <v>2889</v>
      </c>
      <c r="V533" t="s">
        <v>3326</v>
      </c>
      <c r="W533">
        <v>1269.24</v>
      </c>
      <c r="X533" t="s">
        <v>35</v>
      </c>
      <c r="Y533">
        <v>20</v>
      </c>
      <c r="Z533" s="1">
        <v>43097</v>
      </c>
      <c r="AA533" s="1">
        <v>43110</v>
      </c>
      <c r="AB533" s="1">
        <v>43124</v>
      </c>
      <c r="AC533" t="s">
        <v>36</v>
      </c>
    </row>
    <row r="534" spans="1:29" x14ac:dyDescent="0.2">
      <c r="A534" t="s">
        <v>6946</v>
      </c>
      <c r="B534" t="str">
        <f>VLOOKUP(Table110[[#This Row],[Full Name (formatted)]],peopleNew[],2,0)</f>
        <v>567679314</v>
      </c>
      <c r="C534" t="str">
        <f>TRIM(Table110[[#This Row],[Full Name (pre trim)]])</f>
        <v>Brittany L Kolbe</v>
      </c>
      <c r="D534" t="s">
        <v>3450</v>
      </c>
      <c r="E534" t="s">
        <v>3451</v>
      </c>
      <c r="F534" t="s">
        <v>3452</v>
      </c>
      <c r="G534" t="s">
        <v>2887</v>
      </c>
      <c r="H534" t="s">
        <v>24</v>
      </c>
      <c r="I534" t="s">
        <v>25</v>
      </c>
      <c r="J534" t="s">
        <v>958</v>
      </c>
      <c r="K534" t="s">
        <v>958</v>
      </c>
      <c r="L534" t="str">
        <f>VLOOKUP(Table110[[#This Row],[Reports to formatted]],peopleNew[],2,0)</f>
        <v>476542920</v>
      </c>
      <c r="M534" t="s">
        <v>959</v>
      </c>
      <c r="N534" t="s">
        <v>959</v>
      </c>
      <c r="O534" t="str">
        <f>VLOOKUP(Table110[[#This Row],[Works for Group Formatted]],groupsNew[],2,0)</f>
        <v>476548940</v>
      </c>
      <c r="P534" t="s">
        <v>28</v>
      </c>
      <c r="Q534" t="s">
        <v>29</v>
      </c>
      <c r="R534" t="s">
        <v>30</v>
      </c>
      <c r="S534" t="s">
        <v>3453</v>
      </c>
      <c r="T534" t="s">
        <v>961</v>
      </c>
      <c r="U534" t="s">
        <v>3454</v>
      </c>
      <c r="V534" t="s">
        <v>2890</v>
      </c>
      <c r="W534">
        <v>1423.08</v>
      </c>
      <c r="X534" t="s">
        <v>35</v>
      </c>
      <c r="Y534">
        <v>20</v>
      </c>
      <c r="Z534" s="1">
        <v>43097</v>
      </c>
      <c r="AA534" s="1">
        <v>43110</v>
      </c>
      <c r="AB534" s="1">
        <v>43124</v>
      </c>
      <c r="AC534" t="s">
        <v>36</v>
      </c>
    </row>
    <row r="535" spans="1:29" x14ac:dyDescent="0.2">
      <c r="A535" t="s">
        <v>7466</v>
      </c>
      <c r="B535" t="str">
        <f>VLOOKUP(Table110[[#This Row],[Full Name (formatted)]],peopleNew[],2,0)</f>
        <v>567679320</v>
      </c>
      <c r="C535" t="str">
        <f>TRIM(Table110[[#This Row],[Full Name (pre trim)]])</f>
        <v>Anthony J Stanish</v>
      </c>
      <c r="D535" t="s">
        <v>5663</v>
      </c>
      <c r="E535" t="s">
        <v>1158</v>
      </c>
      <c r="F535" t="s">
        <v>5664</v>
      </c>
      <c r="G535" t="s">
        <v>3324</v>
      </c>
      <c r="H535" t="s">
        <v>24</v>
      </c>
      <c r="I535" t="s">
        <v>8540</v>
      </c>
      <c r="J535" t="s">
        <v>958</v>
      </c>
      <c r="K535" t="s">
        <v>958</v>
      </c>
      <c r="L535" t="str">
        <f>VLOOKUP(Table110[[#This Row],[Reports to formatted]],peopleNew[],2,0)</f>
        <v>476542920</v>
      </c>
      <c r="M535" t="s">
        <v>959</v>
      </c>
      <c r="N535" t="s">
        <v>959</v>
      </c>
      <c r="O535" t="str">
        <f>VLOOKUP(Table110[[#This Row],[Works for Group Formatted]],groupsNew[],2,0)</f>
        <v>476548940</v>
      </c>
      <c r="P535" t="s">
        <v>28</v>
      </c>
      <c r="Q535" t="s">
        <v>29</v>
      </c>
      <c r="R535" t="s">
        <v>30</v>
      </c>
      <c r="S535" t="s">
        <v>5665</v>
      </c>
      <c r="T535" t="s">
        <v>961</v>
      </c>
      <c r="U535" t="s">
        <v>66</v>
      </c>
      <c r="V535" t="s">
        <v>3326</v>
      </c>
      <c r="W535">
        <v>1307.7</v>
      </c>
      <c r="X535" t="s">
        <v>35</v>
      </c>
      <c r="Y535">
        <v>20</v>
      </c>
      <c r="Z535" s="1">
        <v>43097</v>
      </c>
      <c r="AA535" s="1">
        <v>43110</v>
      </c>
      <c r="AB535" s="1">
        <v>43124</v>
      </c>
      <c r="AC535" t="s">
        <v>36</v>
      </c>
    </row>
    <row r="536" spans="1:29" x14ac:dyDescent="0.2">
      <c r="A536" t="s">
        <v>7407</v>
      </c>
      <c r="B536" t="str">
        <f>VLOOKUP(Table110[[#This Row],[Full Name (formatted)]],peopleNew[],2,0)</f>
        <v>765291068</v>
      </c>
      <c r="C536" t="str">
        <f>TRIM(Table110[[#This Row],[Full Name (pre trim)]])</f>
        <v>Ryan S Senecal</v>
      </c>
      <c r="D536" t="s">
        <v>5411</v>
      </c>
      <c r="E536" t="s">
        <v>5412</v>
      </c>
      <c r="F536" t="s">
        <v>5413</v>
      </c>
      <c r="G536" t="s">
        <v>4349</v>
      </c>
      <c r="H536" t="s">
        <v>24</v>
      </c>
      <c r="I536" t="s">
        <v>8540</v>
      </c>
      <c r="J536" t="s">
        <v>958</v>
      </c>
      <c r="K536" t="s">
        <v>958</v>
      </c>
      <c r="L536" t="str">
        <f>VLOOKUP(Table110[[#This Row],[Reports to formatted]],peopleNew[],2,0)</f>
        <v>476542920</v>
      </c>
      <c r="M536" t="s">
        <v>959</v>
      </c>
      <c r="N536" t="s">
        <v>959</v>
      </c>
      <c r="O536" t="str">
        <f>VLOOKUP(Table110[[#This Row],[Works for Group Formatted]],groupsNew[],2,0)</f>
        <v>476548940</v>
      </c>
      <c r="P536" t="s">
        <v>28</v>
      </c>
      <c r="Q536" t="s">
        <v>29</v>
      </c>
      <c r="R536" t="s">
        <v>30</v>
      </c>
      <c r="S536" t="s">
        <v>5414</v>
      </c>
      <c r="T536" t="s">
        <v>961</v>
      </c>
      <c r="U536" t="s">
        <v>66</v>
      </c>
      <c r="V536" t="s">
        <v>4351</v>
      </c>
      <c r="W536">
        <v>1153.8499999999999</v>
      </c>
      <c r="X536" t="s">
        <v>35</v>
      </c>
      <c r="Y536">
        <v>20</v>
      </c>
      <c r="Z536" s="1">
        <v>43097</v>
      </c>
      <c r="AA536" s="1">
        <v>43110</v>
      </c>
      <c r="AB536" s="1">
        <v>43124</v>
      </c>
      <c r="AC536" t="s">
        <v>36</v>
      </c>
    </row>
    <row r="537" spans="1:29" x14ac:dyDescent="0.2">
      <c r="A537" t="s">
        <v>6992</v>
      </c>
      <c r="B537" t="str">
        <f>VLOOKUP(Table110[[#This Row],[Full Name (formatted)]],peopleNew[],2,0)</f>
        <v>476542775</v>
      </c>
      <c r="C537" t="str">
        <f>TRIM(Table110[[#This Row],[Full Name (pre trim)]])</f>
        <v>Mary C Lee</v>
      </c>
      <c r="D537" t="s">
        <v>3652</v>
      </c>
      <c r="E537" t="s">
        <v>3653</v>
      </c>
      <c r="F537" t="s">
        <v>3654</v>
      </c>
      <c r="G537" t="s">
        <v>1339</v>
      </c>
      <c r="H537" t="s">
        <v>24</v>
      </c>
      <c r="I537" t="s">
        <v>25</v>
      </c>
      <c r="J537" t="s">
        <v>1161</v>
      </c>
      <c r="K537" t="s">
        <v>30208</v>
      </c>
      <c r="L537" t="str">
        <f>VLOOKUP(Table110[[#This Row],[Reports to formatted]],peopleNew[],2,0)</f>
        <v>476547918</v>
      </c>
      <c r="M537" t="s">
        <v>1162</v>
      </c>
      <c r="N537" t="s">
        <v>42683</v>
      </c>
      <c r="O537" t="str">
        <f>VLOOKUP(Table110[[#This Row],[Works for Group Formatted]],groupsNew[],2,0)</f>
        <v>558451257</v>
      </c>
      <c r="P537" t="s">
        <v>28</v>
      </c>
      <c r="Q537" t="s">
        <v>29</v>
      </c>
      <c r="R537" t="s">
        <v>30</v>
      </c>
      <c r="S537" t="s">
        <v>3655</v>
      </c>
      <c r="T537" t="s">
        <v>1164</v>
      </c>
      <c r="U537" t="s">
        <v>1165</v>
      </c>
      <c r="V537" t="s">
        <v>1341</v>
      </c>
      <c r="W537">
        <v>961.54</v>
      </c>
      <c r="X537" t="s">
        <v>47</v>
      </c>
      <c r="Y537">
        <v>20</v>
      </c>
      <c r="Z537" s="1">
        <v>43097</v>
      </c>
      <c r="AA537" s="1">
        <v>43110</v>
      </c>
      <c r="AB537" s="1">
        <v>43124</v>
      </c>
      <c r="AC537" t="s">
        <v>36</v>
      </c>
    </row>
    <row r="538" spans="1:29" x14ac:dyDescent="0.2">
      <c r="A538" t="s">
        <v>6564</v>
      </c>
      <c r="B538" t="str">
        <f>VLOOKUP(Table110[[#This Row],[Full Name (formatted)]],peopleNew[],2,0)</f>
        <v>476542787</v>
      </c>
      <c r="C538" t="str">
        <f>TRIM(Table110[[#This Row],[Full Name (pre trim)]])</f>
        <v>Valerie A Datta</v>
      </c>
      <c r="D538" t="s">
        <v>1687</v>
      </c>
      <c r="E538" t="s">
        <v>192</v>
      </c>
      <c r="F538" t="s">
        <v>1688</v>
      </c>
      <c r="G538" t="s">
        <v>1483</v>
      </c>
      <c r="H538" t="s">
        <v>24</v>
      </c>
      <c r="I538" t="s">
        <v>25</v>
      </c>
      <c r="J538" t="s">
        <v>1161</v>
      </c>
      <c r="K538" t="s">
        <v>30208</v>
      </c>
      <c r="L538" t="str">
        <f>VLOOKUP(Table110[[#This Row],[Reports to formatted]],peopleNew[],2,0)</f>
        <v>476547918</v>
      </c>
      <c r="M538" t="s">
        <v>1162</v>
      </c>
      <c r="N538" t="s">
        <v>42683</v>
      </c>
      <c r="O538" t="str">
        <f>VLOOKUP(Table110[[#This Row],[Works for Group Formatted]],groupsNew[],2,0)</f>
        <v>558451257</v>
      </c>
      <c r="P538" t="s">
        <v>28</v>
      </c>
      <c r="Q538" t="s">
        <v>29</v>
      </c>
      <c r="R538" t="s">
        <v>30</v>
      </c>
      <c r="S538" t="s">
        <v>1689</v>
      </c>
      <c r="T538" t="s">
        <v>1164</v>
      </c>
      <c r="U538" t="s">
        <v>1165</v>
      </c>
      <c r="V538" t="s">
        <v>1485</v>
      </c>
      <c r="W538">
        <v>2884.62</v>
      </c>
      <c r="X538" t="s">
        <v>35</v>
      </c>
      <c r="Y538">
        <v>20</v>
      </c>
      <c r="Z538" s="1">
        <v>43097</v>
      </c>
      <c r="AA538" s="1">
        <v>43110</v>
      </c>
      <c r="AB538" s="1">
        <v>43124</v>
      </c>
      <c r="AC538" t="s">
        <v>36</v>
      </c>
    </row>
    <row r="539" spans="1:29" x14ac:dyDescent="0.2">
      <c r="A539" t="s">
        <v>7417</v>
      </c>
      <c r="B539" t="str">
        <f>VLOOKUP(Table110[[#This Row],[Full Name (formatted)]],peopleNew[],2,0)</f>
        <v>476543584</v>
      </c>
      <c r="C539" t="str">
        <f>TRIM(Table110[[#This Row],[Full Name (pre trim)]])</f>
        <v>Jason E Shaw</v>
      </c>
      <c r="D539" t="s">
        <v>5453</v>
      </c>
      <c r="E539" t="s">
        <v>5454</v>
      </c>
      <c r="F539" t="s">
        <v>5451</v>
      </c>
      <c r="G539" t="s">
        <v>5455</v>
      </c>
      <c r="H539" t="s">
        <v>24</v>
      </c>
      <c r="I539" t="s">
        <v>25</v>
      </c>
      <c r="J539" t="s">
        <v>1161</v>
      </c>
      <c r="K539" t="s">
        <v>30208</v>
      </c>
      <c r="L539" t="str">
        <f>VLOOKUP(Table110[[#This Row],[Reports to formatted]],peopleNew[],2,0)</f>
        <v>476547918</v>
      </c>
      <c r="M539" t="s">
        <v>1162</v>
      </c>
      <c r="N539" t="s">
        <v>42683</v>
      </c>
      <c r="O539" t="str">
        <f>VLOOKUP(Table110[[#This Row],[Works for Group Formatted]],groupsNew[],2,0)</f>
        <v>558451257</v>
      </c>
      <c r="P539" t="s">
        <v>28</v>
      </c>
      <c r="Q539" t="s">
        <v>29</v>
      </c>
      <c r="R539" t="s">
        <v>30</v>
      </c>
      <c r="S539" t="s">
        <v>5456</v>
      </c>
      <c r="T539" t="s">
        <v>1164</v>
      </c>
      <c r="U539" t="s">
        <v>1165</v>
      </c>
      <c r="V539" t="s">
        <v>5457</v>
      </c>
      <c r="W539">
        <v>192.31</v>
      </c>
      <c r="X539" t="s">
        <v>47</v>
      </c>
      <c r="Y539">
        <v>20</v>
      </c>
      <c r="Z539" s="1">
        <v>43097</v>
      </c>
      <c r="AA539" s="1">
        <v>43110</v>
      </c>
      <c r="AB539" s="1">
        <v>43124</v>
      </c>
      <c r="AC539" t="s">
        <v>36</v>
      </c>
    </row>
    <row r="540" spans="1:29" x14ac:dyDescent="0.2">
      <c r="A540" t="s">
        <v>7588</v>
      </c>
      <c r="B540" t="str">
        <f>VLOOKUP(Table110[[#This Row],[Full Name (formatted)]],peopleNew[],2,0)</f>
        <v>476543593</v>
      </c>
      <c r="C540" t="str">
        <f>TRIM(Table110[[#This Row],[Full Name (pre trim)]])</f>
        <v>Jessica A Williams</v>
      </c>
      <c r="D540" t="s">
        <v>6155</v>
      </c>
      <c r="E540" t="s">
        <v>1994</v>
      </c>
      <c r="F540" t="s">
        <v>6153</v>
      </c>
      <c r="G540" t="s">
        <v>1017</v>
      </c>
      <c r="H540" t="s">
        <v>24</v>
      </c>
      <c r="I540" t="s">
        <v>25</v>
      </c>
      <c r="J540" t="s">
        <v>1161</v>
      </c>
      <c r="K540" t="s">
        <v>30208</v>
      </c>
      <c r="L540" t="str">
        <f>VLOOKUP(Table110[[#This Row],[Reports to formatted]],peopleNew[],2,0)</f>
        <v>476547918</v>
      </c>
      <c r="M540" t="s">
        <v>1162</v>
      </c>
      <c r="N540" t="s">
        <v>42683</v>
      </c>
      <c r="O540" t="str">
        <f>VLOOKUP(Table110[[#This Row],[Works for Group Formatted]],groupsNew[],2,0)</f>
        <v>558451257</v>
      </c>
      <c r="P540" t="s">
        <v>28</v>
      </c>
      <c r="Q540" t="s">
        <v>29</v>
      </c>
      <c r="R540" t="s">
        <v>30</v>
      </c>
      <c r="S540" t="s">
        <v>6156</v>
      </c>
      <c r="T540" t="s">
        <v>1164</v>
      </c>
      <c r="U540" t="s">
        <v>1165</v>
      </c>
      <c r="V540" t="s">
        <v>1019</v>
      </c>
      <c r="W540">
        <v>2884.62</v>
      </c>
      <c r="X540" t="s">
        <v>35</v>
      </c>
      <c r="Y540">
        <v>20</v>
      </c>
      <c r="Z540" s="1">
        <v>43097</v>
      </c>
      <c r="AA540" s="1">
        <v>43110</v>
      </c>
      <c r="AB540" s="1">
        <v>43124</v>
      </c>
      <c r="AC540" t="s">
        <v>36</v>
      </c>
    </row>
    <row r="541" spans="1:29" x14ac:dyDescent="0.2">
      <c r="A541" t="s">
        <v>7285</v>
      </c>
      <c r="B541" t="str">
        <f>VLOOKUP(Table110[[#This Row],[Full Name (formatted)]],peopleNew[],2,0)</f>
        <v>476545528</v>
      </c>
      <c r="C541" t="str">
        <f>TRIM(Table110[[#This Row],[Full Name (pre trim)]])</f>
        <v>Emmanuel L Priest</v>
      </c>
      <c r="D541" t="s">
        <v>4902</v>
      </c>
      <c r="E541" t="s">
        <v>4903</v>
      </c>
      <c r="F541" t="s">
        <v>4904</v>
      </c>
      <c r="G541" t="s">
        <v>587</v>
      </c>
      <c r="H541" t="s">
        <v>24</v>
      </c>
      <c r="I541" t="s">
        <v>25</v>
      </c>
      <c r="J541" t="s">
        <v>1161</v>
      </c>
      <c r="K541" t="s">
        <v>30208</v>
      </c>
      <c r="L541" t="str">
        <f>VLOOKUP(Table110[[#This Row],[Reports to formatted]],peopleNew[],2,0)</f>
        <v>476547918</v>
      </c>
      <c r="M541" t="s">
        <v>1162</v>
      </c>
      <c r="N541" t="s">
        <v>42683</v>
      </c>
      <c r="O541" t="str">
        <f>VLOOKUP(Table110[[#This Row],[Works for Group Formatted]],groupsNew[],2,0)</f>
        <v>558451257</v>
      </c>
      <c r="P541" t="s">
        <v>28</v>
      </c>
      <c r="Q541" t="s">
        <v>29</v>
      </c>
      <c r="R541" t="s">
        <v>30</v>
      </c>
      <c r="S541" t="s">
        <v>4905</v>
      </c>
      <c r="T541" t="s">
        <v>1164</v>
      </c>
      <c r="U541" t="s">
        <v>1165</v>
      </c>
      <c r="V541" t="s">
        <v>589</v>
      </c>
      <c r="W541">
        <v>2884.62</v>
      </c>
      <c r="X541" t="s">
        <v>35</v>
      </c>
      <c r="Y541">
        <v>20</v>
      </c>
      <c r="Z541" s="1">
        <v>43097</v>
      </c>
      <c r="AA541" s="1">
        <v>43110</v>
      </c>
      <c r="AB541" s="1">
        <v>43124</v>
      </c>
      <c r="AC541" t="s">
        <v>36</v>
      </c>
    </row>
    <row r="542" spans="1:29" x14ac:dyDescent="0.2">
      <c r="A542" t="s">
        <v>6665</v>
      </c>
      <c r="B542" t="str">
        <f>VLOOKUP(Table110[[#This Row],[Full Name (formatted)]],peopleNew[],2,0)</f>
        <v>567679323</v>
      </c>
      <c r="C542" t="str">
        <f>TRIM(Table110[[#This Row],[Full Name (pre trim)]])</f>
        <v>Benjamin L Federman</v>
      </c>
      <c r="D542" t="s">
        <v>2163</v>
      </c>
      <c r="E542" t="s">
        <v>2164</v>
      </c>
      <c r="F542" t="s">
        <v>2165</v>
      </c>
      <c r="G542" t="s">
        <v>536</v>
      </c>
      <c r="H542" t="s">
        <v>24</v>
      </c>
      <c r="I542" t="s">
        <v>25</v>
      </c>
      <c r="J542" t="s">
        <v>1161</v>
      </c>
      <c r="K542" t="s">
        <v>30208</v>
      </c>
      <c r="L542" t="str">
        <f>VLOOKUP(Table110[[#This Row],[Reports to formatted]],peopleNew[],2,0)</f>
        <v>476547918</v>
      </c>
      <c r="M542" t="s">
        <v>1162</v>
      </c>
      <c r="N542" t="s">
        <v>42683</v>
      </c>
      <c r="O542" t="str">
        <f>VLOOKUP(Table110[[#This Row],[Works for Group Formatted]],groupsNew[],2,0)</f>
        <v>558451257</v>
      </c>
      <c r="P542" t="s">
        <v>28</v>
      </c>
      <c r="Q542" t="s">
        <v>29</v>
      </c>
      <c r="R542" t="s">
        <v>30</v>
      </c>
      <c r="S542" t="s">
        <v>2166</v>
      </c>
      <c r="T542" t="s">
        <v>1164</v>
      </c>
      <c r="U542" t="s">
        <v>1165</v>
      </c>
      <c r="V542" t="s">
        <v>542</v>
      </c>
      <c r="W542">
        <v>1769.24</v>
      </c>
      <c r="X542" t="s">
        <v>35</v>
      </c>
      <c r="Y542">
        <v>20</v>
      </c>
      <c r="Z542" s="1">
        <v>43097</v>
      </c>
      <c r="AA542" s="1">
        <v>43110</v>
      </c>
      <c r="AB542" s="1">
        <v>43124</v>
      </c>
      <c r="AC542" t="s">
        <v>36</v>
      </c>
    </row>
    <row r="543" spans="1:29" x14ac:dyDescent="0.2">
      <c r="A543" t="s">
        <v>6771</v>
      </c>
      <c r="B543" t="str">
        <f>VLOOKUP(Table110[[#This Row],[Full Name (formatted)]],peopleNew[],2,0)</f>
        <v>567679324</v>
      </c>
      <c r="C543" t="str">
        <f>TRIM(Table110[[#This Row],[Full Name (pre trim)]])</f>
        <v>Cheryl K Grafton</v>
      </c>
      <c r="D543" t="s">
        <v>2660</v>
      </c>
      <c r="E543" t="s">
        <v>2661</v>
      </c>
      <c r="F543" t="s">
        <v>2662</v>
      </c>
      <c r="G543" t="s">
        <v>2663</v>
      </c>
      <c r="H543" t="s">
        <v>24</v>
      </c>
      <c r="I543" t="s">
        <v>25</v>
      </c>
      <c r="J543" t="s">
        <v>1161</v>
      </c>
      <c r="K543" t="s">
        <v>30208</v>
      </c>
      <c r="L543" t="str">
        <f>VLOOKUP(Table110[[#This Row],[Reports to formatted]],peopleNew[],2,0)</f>
        <v>476547918</v>
      </c>
      <c r="M543" t="s">
        <v>1162</v>
      </c>
      <c r="N543" t="s">
        <v>42683</v>
      </c>
      <c r="O543" t="str">
        <f>VLOOKUP(Table110[[#This Row],[Works for Group Formatted]],groupsNew[],2,0)</f>
        <v>558451257</v>
      </c>
      <c r="P543" t="s">
        <v>28</v>
      </c>
      <c r="Q543" t="s">
        <v>29</v>
      </c>
      <c r="R543" t="s">
        <v>30</v>
      </c>
      <c r="S543" t="s">
        <v>2664</v>
      </c>
      <c r="T543" t="s">
        <v>1164</v>
      </c>
      <c r="U543" t="s">
        <v>1165</v>
      </c>
      <c r="V543" t="s">
        <v>2665</v>
      </c>
      <c r="W543">
        <v>1615.39</v>
      </c>
      <c r="X543" t="s">
        <v>35</v>
      </c>
      <c r="Y543">
        <v>20</v>
      </c>
      <c r="Z543" s="1">
        <v>43097</v>
      </c>
      <c r="AA543" s="1">
        <v>43110</v>
      </c>
      <c r="AB543" s="1">
        <v>43124</v>
      </c>
      <c r="AC543" t="s">
        <v>36</v>
      </c>
    </row>
    <row r="544" spans="1:29" x14ac:dyDescent="0.2">
      <c r="A544" t="s">
        <v>6805</v>
      </c>
      <c r="B544" t="str">
        <f>VLOOKUP(Table110[[#This Row],[Full Name (formatted)]],peopleNew[],2,0)</f>
        <v>567679329</v>
      </c>
      <c r="C544" t="str">
        <f>TRIM(Table110[[#This Row],[Full Name (pre trim)]])</f>
        <v>Elizabeth T Hansen</v>
      </c>
      <c r="D544" t="s">
        <v>2827</v>
      </c>
      <c r="E544" t="s">
        <v>2828</v>
      </c>
      <c r="F544" t="s">
        <v>2829</v>
      </c>
      <c r="G544" t="s">
        <v>2830</v>
      </c>
      <c r="H544" t="s">
        <v>24</v>
      </c>
      <c r="I544" t="s">
        <v>25</v>
      </c>
      <c r="J544" t="s">
        <v>1161</v>
      </c>
      <c r="K544" t="s">
        <v>30208</v>
      </c>
      <c r="L544" t="str">
        <f>VLOOKUP(Table110[[#This Row],[Reports to formatted]],peopleNew[],2,0)</f>
        <v>476547918</v>
      </c>
      <c r="M544" t="s">
        <v>1162</v>
      </c>
      <c r="N544" t="s">
        <v>42683</v>
      </c>
      <c r="O544" t="str">
        <f>VLOOKUP(Table110[[#This Row],[Works for Group Formatted]],groupsNew[],2,0)</f>
        <v>558451257</v>
      </c>
      <c r="P544" t="s">
        <v>28</v>
      </c>
      <c r="Q544" t="s">
        <v>29</v>
      </c>
      <c r="R544" t="s">
        <v>30</v>
      </c>
      <c r="S544" t="s">
        <v>2831</v>
      </c>
      <c r="T544" t="s">
        <v>1164</v>
      </c>
      <c r="U544" t="s">
        <v>1165</v>
      </c>
      <c r="V544" t="s">
        <v>2832</v>
      </c>
      <c r="W544">
        <v>600</v>
      </c>
      <c r="X544" t="s">
        <v>47</v>
      </c>
      <c r="Y544">
        <v>20</v>
      </c>
      <c r="Z544" s="1">
        <v>43097</v>
      </c>
      <c r="AA544" s="1">
        <v>43110</v>
      </c>
      <c r="AB544" s="1">
        <v>43124</v>
      </c>
      <c r="AC544" t="s">
        <v>36</v>
      </c>
    </row>
    <row r="545" spans="1:29" x14ac:dyDescent="0.2">
      <c r="A545" t="s">
        <v>6850</v>
      </c>
      <c r="B545" t="str">
        <f>VLOOKUP(Table110[[#This Row],[Full Name (formatted)]],peopleNew[],2,0)</f>
        <v>567679331</v>
      </c>
      <c r="C545" t="str">
        <f>TRIM(Table110[[#This Row],[Full Name (pre trim)]])</f>
        <v>Mina R Hoblitz</v>
      </c>
      <c r="D545" t="s">
        <v>3026</v>
      </c>
      <c r="E545" t="s">
        <v>3027</v>
      </c>
      <c r="F545" t="s">
        <v>3028</v>
      </c>
      <c r="G545" t="s">
        <v>2738</v>
      </c>
      <c r="H545" t="s">
        <v>24</v>
      </c>
      <c r="I545" t="s">
        <v>8540</v>
      </c>
      <c r="J545" t="s">
        <v>1161</v>
      </c>
      <c r="K545" t="s">
        <v>30208</v>
      </c>
      <c r="L545" t="str">
        <f>VLOOKUP(Table110[[#This Row],[Reports to formatted]],peopleNew[],2,0)</f>
        <v>476547918</v>
      </c>
      <c r="M545" t="s">
        <v>1162</v>
      </c>
      <c r="N545" t="s">
        <v>42683</v>
      </c>
      <c r="O545" t="str">
        <f>VLOOKUP(Table110[[#This Row],[Works for Group Formatted]],groupsNew[],2,0)</f>
        <v>558451257</v>
      </c>
      <c r="P545" t="s">
        <v>28</v>
      </c>
      <c r="Q545" t="s">
        <v>29</v>
      </c>
      <c r="R545" t="s">
        <v>30</v>
      </c>
      <c r="S545" t="s">
        <v>3029</v>
      </c>
      <c r="T545" t="s">
        <v>1164</v>
      </c>
      <c r="U545" t="s">
        <v>66</v>
      </c>
      <c r="V545" t="s">
        <v>2740</v>
      </c>
      <c r="W545">
        <v>1692.31</v>
      </c>
      <c r="X545" t="s">
        <v>35</v>
      </c>
      <c r="Y545">
        <v>20</v>
      </c>
      <c r="Z545" s="1">
        <v>43097</v>
      </c>
      <c r="AA545" s="1">
        <v>43110</v>
      </c>
      <c r="AB545" s="1">
        <v>43124</v>
      </c>
      <c r="AC545" t="s">
        <v>36</v>
      </c>
    </row>
    <row r="546" spans="1:29" x14ac:dyDescent="0.2">
      <c r="A546" t="s">
        <v>6463</v>
      </c>
      <c r="B546" t="str">
        <f>VLOOKUP(Table110[[#This Row],[Full Name (formatted)]],peopleNew[],2,0)</f>
        <v>625374667</v>
      </c>
      <c r="C546" t="str">
        <f>TRIM(Table110[[#This Row],[Full Name (pre trim)]])</f>
        <v>Anthony J Capozzi</v>
      </c>
      <c r="D546" t="s">
        <v>1157</v>
      </c>
      <c r="E546" t="s">
        <v>1158</v>
      </c>
      <c r="F546" t="s">
        <v>1159</v>
      </c>
      <c r="G546" t="s">
        <v>1160</v>
      </c>
      <c r="H546" t="s">
        <v>24</v>
      </c>
      <c r="I546" t="s">
        <v>25</v>
      </c>
      <c r="J546" t="s">
        <v>1161</v>
      </c>
      <c r="K546" t="s">
        <v>30208</v>
      </c>
      <c r="L546" t="str">
        <f>VLOOKUP(Table110[[#This Row],[Reports to formatted]],peopleNew[],2,0)</f>
        <v>476547918</v>
      </c>
      <c r="M546" t="s">
        <v>1162</v>
      </c>
      <c r="N546" t="s">
        <v>42683</v>
      </c>
      <c r="O546" t="str">
        <f>VLOOKUP(Table110[[#This Row],[Works for Group Formatted]],groupsNew[],2,0)</f>
        <v>558451257</v>
      </c>
      <c r="P546" t="s">
        <v>28</v>
      </c>
      <c r="Q546" t="s">
        <v>29</v>
      </c>
      <c r="R546" t="s">
        <v>30</v>
      </c>
      <c r="S546" t="s">
        <v>1163</v>
      </c>
      <c r="T546" t="s">
        <v>1164</v>
      </c>
      <c r="U546" t="s">
        <v>1165</v>
      </c>
      <c r="V546" t="s">
        <v>1166</v>
      </c>
      <c r="W546">
        <v>2884.62</v>
      </c>
      <c r="X546" t="s">
        <v>35</v>
      </c>
      <c r="Y546">
        <v>20</v>
      </c>
      <c r="Z546" s="1">
        <v>43097</v>
      </c>
      <c r="AA546" s="1">
        <v>43110</v>
      </c>
      <c r="AB546" s="1">
        <v>43124</v>
      </c>
      <c r="AC546" t="s">
        <v>36</v>
      </c>
    </row>
    <row r="547" spans="1:29" x14ac:dyDescent="0.2">
      <c r="A547" t="s">
        <v>7127</v>
      </c>
      <c r="B547" t="str">
        <f>VLOOKUP(Table110[[#This Row],[Full Name (formatted)]],peopleNew[],2,0)</f>
        <v>681225297</v>
      </c>
      <c r="C547" t="str">
        <f>TRIM(Table110[[#This Row],[Full Name (pre trim)]])</f>
        <v>Marcia E Miller</v>
      </c>
      <c r="D547" t="s">
        <v>4225</v>
      </c>
      <c r="E547" t="s">
        <v>4226</v>
      </c>
      <c r="F547" t="s">
        <v>4220</v>
      </c>
      <c r="G547" t="s">
        <v>2830</v>
      </c>
      <c r="H547" t="s">
        <v>24</v>
      </c>
      <c r="I547" t="s">
        <v>25</v>
      </c>
      <c r="J547" t="s">
        <v>1161</v>
      </c>
      <c r="K547" t="s">
        <v>30208</v>
      </c>
      <c r="L547" t="str">
        <f>VLOOKUP(Table110[[#This Row],[Reports to formatted]],peopleNew[],2,0)</f>
        <v>476547918</v>
      </c>
      <c r="M547" t="s">
        <v>1162</v>
      </c>
      <c r="N547" t="s">
        <v>42683</v>
      </c>
      <c r="O547" t="str">
        <f>VLOOKUP(Table110[[#This Row],[Works for Group Formatted]],groupsNew[],2,0)</f>
        <v>558451257</v>
      </c>
      <c r="P547" t="s">
        <v>28</v>
      </c>
      <c r="Q547" t="s">
        <v>29</v>
      </c>
      <c r="R547" t="s">
        <v>30</v>
      </c>
      <c r="S547" t="s">
        <v>4227</v>
      </c>
      <c r="T547" t="s">
        <v>1164</v>
      </c>
      <c r="U547" t="s">
        <v>1165</v>
      </c>
      <c r="V547" t="s">
        <v>2832</v>
      </c>
      <c r="W547">
        <v>502.16</v>
      </c>
      <c r="X547" t="s">
        <v>47</v>
      </c>
      <c r="Y547">
        <v>20</v>
      </c>
      <c r="Z547" s="1">
        <v>43097</v>
      </c>
      <c r="AA547" s="1">
        <v>43110</v>
      </c>
      <c r="AB547" s="1">
        <v>43124</v>
      </c>
      <c r="AC547" t="s">
        <v>36</v>
      </c>
    </row>
    <row r="548" spans="1:29" x14ac:dyDescent="0.2">
      <c r="A548" t="s">
        <v>6787</v>
      </c>
      <c r="B548" t="str">
        <f>VLOOKUP(Table110[[#This Row],[Full Name (formatted)]],peopleNew[],2,0)</f>
        <v>765290999</v>
      </c>
      <c r="C548" t="str">
        <f>TRIM(Table110[[#This Row],[Full Name (pre trim)]])</f>
        <v>Daniel J Grippo</v>
      </c>
      <c r="D548" t="s">
        <v>2736</v>
      </c>
      <c r="E548" t="s">
        <v>1301</v>
      </c>
      <c r="F548" t="s">
        <v>2737</v>
      </c>
      <c r="G548" t="s">
        <v>2738</v>
      </c>
      <c r="H548" t="s">
        <v>24</v>
      </c>
      <c r="I548" t="s">
        <v>25</v>
      </c>
      <c r="J548" t="s">
        <v>1161</v>
      </c>
      <c r="K548" t="s">
        <v>30208</v>
      </c>
      <c r="L548" t="str">
        <f>VLOOKUP(Table110[[#This Row],[Reports to formatted]],peopleNew[],2,0)</f>
        <v>476547918</v>
      </c>
      <c r="M548" t="s">
        <v>1162</v>
      </c>
      <c r="N548" t="s">
        <v>42683</v>
      </c>
      <c r="O548" t="str">
        <f>VLOOKUP(Table110[[#This Row],[Works for Group Formatted]],groupsNew[],2,0)</f>
        <v>558451257</v>
      </c>
      <c r="P548" t="s">
        <v>28</v>
      </c>
      <c r="Q548" t="s">
        <v>29</v>
      </c>
      <c r="R548" t="s">
        <v>30</v>
      </c>
      <c r="S548" t="s">
        <v>2739</v>
      </c>
      <c r="T548" t="s">
        <v>1164</v>
      </c>
      <c r="U548" t="s">
        <v>1165</v>
      </c>
      <c r="V548" t="s">
        <v>2740</v>
      </c>
      <c r="W548">
        <v>1346.16</v>
      </c>
      <c r="X548" t="s">
        <v>35</v>
      </c>
      <c r="Y548">
        <v>20</v>
      </c>
      <c r="Z548" s="1">
        <v>43097</v>
      </c>
      <c r="AA548" s="1">
        <v>43110</v>
      </c>
      <c r="AB548" s="1">
        <v>43124</v>
      </c>
      <c r="AC548" t="s">
        <v>36</v>
      </c>
    </row>
    <row r="549" spans="1:29" x14ac:dyDescent="0.2">
      <c r="A549" t="s">
        <v>6367</v>
      </c>
      <c r="B549" t="str">
        <f>VLOOKUP(Table110[[#This Row],[Full Name (formatted)]],peopleNew[],2,0)</f>
        <v>476543184</v>
      </c>
      <c r="C549" t="str">
        <f>TRIM(Table110[[#This Row],[Full Name (pre trim)]])</f>
        <v>Catherine H Barton</v>
      </c>
      <c r="D549" t="s">
        <v>566</v>
      </c>
      <c r="E549" t="s">
        <v>567</v>
      </c>
      <c r="F549" t="s">
        <v>568</v>
      </c>
      <c r="G549" t="s">
        <v>569</v>
      </c>
      <c r="H549" t="s">
        <v>24</v>
      </c>
      <c r="I549" t="s">
        <v>25</v>
      </c>
      <c r="J549" t="s">
        <v>570</v>
      </c>
      <c r="K549" t="s">
        <v>21631</v>
      </c>
      <c r="L549" t="str">
        <f>VLOOKUP(Table110[[#This Row],[Reports to formatted]],peopleNew[],2,0)</f>
        <v>476545199</v>
      </c>
      <c r="M549" t="s">
        <v>571</v>
      </c>
      <c r="N549" t="s">
        <v>42682</v>
      </c>
      <c r="O549" t="str">
        <f>VLOOKUP(Table110[[#This Row],[Works for Group Formatted]],groupsNew[],2,0)</f>
        <v>476549683</v>
      </c>
      <c r="P549" t="s">
        <v>28</v>
      </c>
      <c r="Q549" t="s">
        <v>29</v>
      </c>
      <c r="R549" t="s">
        <v>30</v>
      </c>
      <c r="S549" t="s">
        <v>572</v>
      </c>
      <c r="T549" t="s">
        <v>573</v>
      </c>
      <c r="U549" t="s">
        <v>574</v>
      </c>
      <c r="V549" t="s">
        <v>575</v>
      </c>
      <c r="W549">
        <v>2079.39</v>
      </c>
      <c r="X549" t="s">
        <v>47</v>
      </c>
      <c r="Y549">
        <v>20</v>
      </c>
      <c r="Z549" s="1">
        <v>43097</v>
      </c>
      <c r="AA549" s="1">
        <v>43110</v>
      </c>
      <c r="AB549" s="1">
        <v>43124</v>
      </c>
      <c r="AC549" t="s">
        <v>36</v>
      </c>
    </row>
    <row r="550" spans="1:29" x14ac:dyDescent="0.2">
      <c r="A550" t="s">
        <v>7027</v>
      </c>
      <c r="B550" t="str">
        <f>VLOOKUP(Table110[[#This Row],[Full Name (formatted)]],peopleNew[],2,0)</f>
        <v>476543189</v>
      </c>
      <c r="C550" t="str">
        <f>TRIM(Table110[[#This Row],[Full Name (pre trim)]])</f>
        <v>Jennifer L Lunt</v>
      </c>
      <c r="D550" t="s">
        <v>3806</v>
      </c>
      <c r="E550" t="s">
        <v>3341</v>
      </c>
      <c r="F550" t="s">
        <v>3807</v>
      </c>
      <c r="G550" t="s">
        <v>3808</v>
      </c>
      <c r="H550" t="s">
        <v>24</v>
      </c>
      <c r="I550" t="s">
        <v>25</v>
      </c>
      <c r="J550" t="s">
        <v>570</v>
      </c>
      <c r="K550" t="s">
        <v>21631</v>
      </c>
      <c r="L550" t="str">
        <f>VLOOKUP(Table110[[#This Row],[Reports to formatted]],peopleNew[],2,0)</f>
        <v>476545199</v>
      </c>
      <c r="M550" t="s">
        <v>571</v>
      </c>
      <c r="N550" t="s">
        <v>42682</v>
      </c>
      <c r="O550" t="str">
        <f>VLOOKUP(Table110[[#This Row],[Works for Group Formatted]],groupsNew[],2,0)</f>
        <v>476549683</v>
      </c>
      <c r="P550" t="s">
        <v>28</v>
      </c>
      <c r="Q550" t="s">
        <v>29</v>
      </c>
      <c r="R550" t="s">
        <v>30</v>
      </c>
      <c r="S550" t="s">
        <v>3809</v>
      </c>
      <c r="T550" t="s">
        <v>573</v>
      </c>
      <c r="U550" t="s">
        <v>574</v>
      </c>
      <c r="V550" t="s">
        <v>3810</v>
      </c>
      <c r="W550">
        <v>2383.62</v>
      </c>
      <c r="X550" t="s">
        <v>47</v>
      </c>
      <c r="Y550">
        <v>20</v>
      </c>
      <c r="Z550" s="1">
        <v>43097</v>
      </c>
      <c r="AA550" s="1">
        <v>43110</v>
      </c>
      <c r="AB550" s="1">
        <v>43124</v>
      </c>
      <c r="AC550" t="s">
        <v>36</v>
      </c>
    </row>
    <row r="551" spans="1:29" x14ac:dyDescent="0.2">
      <c r="A551" t="s">
        <v>7060</v>
      </c>
      <c r="B551" t="str">
        <f>VLOOKUP(Table110[[#This Row],[Full Name (formatted)]],peopleNew[],2,0)</f>
        <v>476543194</v>
      </c>
      <c r="C551" t="str">
        <f>TRIM(Table110[[#This Row],[Full Name (pre trim)]])</f>
        <v>Paul A Maroun</v>
      </c>
      <c r="D551" t="s">
        <v>3944</v>
      </c>
      <c r="E551" t="s">
        <v>219</v>
      </c>
      <c r="F551" t="s">
        <v>3945</v>
      </c>
      <c r="G551" t="s">
        <v>3946</v>
      </c>
      <c r="H551" t="s">
        <v>24</v>
      </c>
      <c r="I551" t="s">
        <v>25</v>
      </c>
      <c r="J551" t="s">
        <v>570</v>
      </c>
      <c r="K551" t="s">
        <v>21631</v>
      </c>
      <c r="L551" t="str">
        <f>VLOOKUP(Table110[[#This Row],[Reports to formatted]],peopleNew[],2,0)</f>
        <v>476545199</v>
      </c>
      <c r="M551" t="s">
        <v>571</v>
      </c>
      <c r="N551" t="s">
        <v>42682</v>
      </c>
      <c r="O551" t="str">
        <f>VLOOKUP(Table110[[#This Row],[Works for Group Formatted]],groupsNew[],2,0)</f>
        <v>476549683</v>
      </c>
      <c r="P551" t="s">
        <v>28</v>
      </c>
      <c r="Q551" t="s">
        <v>29</v>
      </c>
      <c r="R551" t="s">
        <v>30</v>
      </c>
      <c r="S551" t="s">
        <v>3947</v>
      </c>
      <c r="T551" t="s">
        <v>573</v>
      </c>
      <c r="U551" t="s">
        <v>3796</v>
      </c>
      <c r="V551" t="s">
        <v>3948</v>
      </c>
      <c r="W551">
        <v>2675.39</v>
      </c>
      <c r="X551" t="s">
        <v>47</v>
      </c>
      <c r="Y551">
        <v>20</v>
      </c>
      <c r="Z551" s="1">
        <v>43097</v>
      </c>
      <c r="AA551" s="1">
        <v>43110</v>
      </c>
      <c r="AB551" s="1">
        <v>43124</v>
      </c>
      <c r="AC551" t="s">
        <v>36</v>
      </c>
    </row>
    <row r="552" spans="1:29" x14ac:dyDescent="0.2">
      <c r="A552" t="s">
        <v>7024</v>
      </c>
      <c r="B552" t="str">
        <f>VLOOKUP(Table110[[#This Row],[Full Name (formatted)]],peopleNew[],2,0)</f>
        <v>476543484</v>
      </c>
      <c r="C552" t="str">
        <f>TRIM(Table110[[#This Row],[Full Name (pre trim)]])</f>
        <v>Bonnie J Lucas</v>
      </c>
      <c r="D552" t="s">
        <v>3793</v>
      </c>
      <c r="E552" t="s">
        <v>2201</v>
      </c>
      <c r="F552" t="s">
        <v>3794</v>
      </c>
      <c r="G552" t="s">
        <v>484</v>
      </c>
      <c r="H552" t="s">
        <v>24</v>
      </c>
      <c r="I552" t="s">
        <v>25</v>
      </c>
      <c r="J552" t="s">
        <v>570</v>
      </c>
      <c r="K552" t="s">
        <v>21631</v>
      </c>
      <c r="L552" t="str">
        <f>VLOOKUP(Table110[[#This Row],[Reports to formatted]],peopleNew[],2,0)</f>
        <v>476545199</v>
      </c>
      <c r="M552" t="s">
        <v>571</v>
      </c>
      <c r="N552" t="s">
        <v>42682</v>
      </c>
      <c r="O552" t="str">
        <f>VLOOKUP(Table110[[#This Row],[Works for Group Formatted]],groupsNew[],2,0)</f>
        <v>476549683</v>
      </c>
      <c r="P552" t="s">
        <v>28</v>
      </c>
      <c r="Q552" t="s">
        <v>29</v>
      </c>
      <c r="R552" t="s">
        <v>30</v>
      </c>
      <c r="S552" t="s">
        <v>3795</v>
      </c>
      <c r="T552" t="s">
        <v>573</v>
      </c>
      <c r="U552" t="s">
        <v>3796</v>
      </c>
      <c r="V552" t="s">
        <v>490</v>
      </c>
      <c r="W552">
        <v>975.39</v>
      </c>
      <c r="X552" t="s">
        <v>47</v>
      </c>
      <c r="Y552">
        <v>20</v>
      </c>
      <c r="Z552" s="1">
        <v>43097</v>
      </c>
      <c r="AA552" s="1">
        <v>43110</v>
      </c>
      <c r="AB552" s="1">
        <v>43124</v>
      </c>
      <c r="AC552" t="s">
        <v>36</v>
      </c>
    </row>
    <row r="553" spans="1:29" x14ac:dyDescent="0.2">
      <c r="A553" t="s">
        <v>7035</v>
      </c>
      <c r="B553" t="str">
        <f>VLOOKUP(Table110[[#This Row],[Full Name (formatted)]],peopleNew[],2,0)</f>
        <v>476543553</v>
      </c>
      <c r="C553" t="str">
        <f>TRIM(Table110[[#This Row],[Full Name (pre trim)]])</f>
        <v>Daniel E Macentee</v>
      </c>
      <c r="D553" t="s">
        <v>3839</v>
      </c>
      <c r="E553" t="s">
        <v>3840</v>
      </c>
      <c r="F553" t="s">
        <v>3841</v>
      </c>
      <c r="G553" t="s">
        <v>3842</v>
      </c>
      <c r="H553" t="s">
        <v>24</v>
      </c>
      <c r="I553" t="s">
        <v>8540</v>
      </c>
      <c r="J553" t="s">
        <v>570</v>
      </c>
      <c r="K553" t="s">
        <v>21631</v>
      </c>
      <c r="L553" t="str">
        <f>VLOOKUP(Table110[[#This Row],[Reports to formatted]],peopleNew[],2,0)</f>
        <v>476545199</v>
      </c>
      <c r="M553" t="s">
        <v>571</v>
      </c>
      <c r="N553" t="s">
        <v>42682</v>
      </c>
      <c r="O553" t="str">
        <f>VLOOKUP(Table110[[#This Row],[Works for Group Formatted]],groupsNew[],2,0)</f>
        <v>476549683</v>
      </c>
      <c r="P553" t="s">
        <v>28</v>
      </c>
      <c r="Q553" t="s">
        <v>29</v>
      </c>
      <c r="R553" t="s">
        <v>30</v>
      </c>
      <c r="S553" t="s">
        <v>3843</v>
      </c>
      <c r="T553" t="s">
        <v>573</v>
      </c>
      <c r="U553" t="s">
        <v>66</v>
      </c>
      <c r="V553" t="s">
        <v>3844</v>
      </c>
      <c r="W553">
        <v>3255.39</v>
      </c>
      <c r="X553" t="s">
        <v>35</v>
      </c>
      <c r="Y553">
        <v>20</v>
      </c>
      <c r="Z553" s="1">
        <v>43097</v>
      </c>
      <c r="AA553" s="1">
        <v>43110</v>
      </c>
      <c r="AB553" s="1">
        <v>43124</v>
      </c>
      <c r="AC553" t="s">
        <v>36</v>
      </c>
    </row>
    <row r="554" spans="1:29" x14ac:dyDescent="0.2">
      <c r="A554" t="s">
        <v>7386</v>
      </c>
      <c r="B554" t="str">
        <f>VLOOKUP(Table110[[#This Row],[Full Name (formatted)]],peopleNew[],2,0)</f>
        <v>476543560</v>
      </c>
      <c r="C554" t="str">
        <f>TRIM(Table110[[#This Row],[Full Name (pre trim)]])</f>
        <v>Keith M Scherer</v>
      </c>
      <c r="D554" t="s">
        <v>5322</v>
      </c>
      <c r="E554" t="s">
        <v>5323</v>
      </c>
      <c r="F554" t="s">
        <v>5324</v>
      </c>
      <c r="G554" t="s">
        <v>4116</v>
      </c>
      <c r="H554" t="s">
        <v>24</v>
      </c>
      <c r="I554" t="s">
        <v>25</v>
      </c>
      <c r="J554" t="s">
        <v>570</v>
      </c>
      <c r="K554" t="s">
        <v>21631</v>
      </c>
      <c r="L554" t="str">
        <f>VLOOKUP(Table110[[#This Row],[Reports to formatted]],peopleNew[],2,0)</f>
        <v>476545199</v>
      </c>
      <c r="M554" t="s">
        <v>571</v>
      </c>
      <c r="N554" t="s">
        <v>42682</v>
      </c>
      <c r="O554" t="str">
        <f>VLOOKUP(Table110[[#This Row],[Works for Group Formatted]],groupsNew[],2,0)</f>
        <v>476549683</v>
      </c>
      <c r="P554" t="s">
        <v>28</v>
      </c>
      <c r="Q554" t="s">
        <v>29</v>
      </c>
      <c r="R554" t="s">
        <v>30</v>
      </c>
      <c r="S554" t="s">
        <v>5325</v>
      </c>
      <c r="T554" t="s">
        <v>573</v>
      </c>
      <c r="U554" t="s">
        <v>574</v>
      </c>
      <c r="V554" t="s">
        <v>4118</v>
      </c>
      <c r="W554">
        <v>2253.08</v>
      </c>
      <c r="X554" t="s">
        <v>35</v>
      </c>
      <c r="Y554">
        <v>20</v>
      </c>
      <c r="Z554" s="1">
        <v>43097</v>
      </c>
      <c r="AA554" s="1">
        <v>43110</v>
      </c>
      <c r="AB554" s="1">
        <v>43124</v>
      </c>
      <c r="AC554" t="s">
        <v>36</v>
      </c>
    </row>
    <row r="555" spans="1:29" x14ac:dyDescent="0.2">
      <c r="A555" t="s">
        <v>7089</v>
      </c>
      <c r="B555" t="str">
        <f>VLOOKUP(Table110[[#This Row],[Full Name (formatted)]],peopleNew[],2,0)</f>
        <v>476543689</v>
      </c>
      <c r="C555" t="str">
        <f>TRIM(Table110[[#This Row],[Full Name (pre trim)]])</f>
        <v>Mary P Mcdonald</v>
      </c>
      <c r="D555" t="s">
        <v>4065</v>
      </c>
      <c r="E555" t="s">
        <v>4066</v>
      </c>
      <c r="F555" t="s">
        <v>4063</v>
      </c>
      <c r="G555" t="s">
        <v>4067</v>
      </c>
      <c r="H555" t="s">
        <v>24</v>
      </c>
      <c r="I555" t="s">
        <v>8540</v>
      </c>
      <c r="J555" t="s">
        <v>570</v>
      </c>
      <c r="K555" t="s">
        <v>21631</v>
      </c>
      <c r="L555" t="str">
        <f>VLOOKUP(Table110[[#This Row],[Reports to formatted]],peopleNew[],2,0)</f>
        <v>476545199</v>
      </c>
      <c r="M555" t="s">
        <v>571</v>
      </c>
      <c r="N555" t="s">
        <v>42682</v>
      </c>
      <c r="O555" t="str">
        <f>VLOOKUP(Table110[[#This Row],[Works for Group Formatted]],groupsNew[],2,0)</f>
        <v>476549683</v>
      </c>
      <c r="P555" t="s">
        <v>28</v>
      </c>
      <c r="Q555" t="s">
        <v>29</v>
      </c>
      <c r="R555" t="s">
        <v>30</v>
      </c>
      <c r="S555" t="s">
        <v>4068</v>
      </c>
      <c r="T555" t="s">
        <v>573</v>
      </c>
      <c r="U555" t="s">
        <v>66</v>
      </c>
      <c r="V555" t="s">
        <v>4069</v>
      </c>
      <c r="W555">
        <v>2675.39</v>
      </c>
      <c r="X555" t="s">
        <v>35</v>
      </c>
      <c r="Y555">
        <v>20</v>
      </c>
      <c r="Z555" s="1">
        <v>43097</v>
      </c>
      <c r="AA555" s="1">
        <v>43110</v>
      </c>
      <c r="AB555" s="1">
        <v>43124</v>
      </c>
      <c r="AC555" t="s">
        <v>36</v>
      </c>
    </row>
    <row r="556" spans="1:29" x14ac:dyDescent="0.2">
      <c r="A556" t="s">
        <v>6833</v>
      </c>
      <c r="B556" t="str">
        <f>VLOOKUP(Table110[[#This Row],[Full Name (formatted)]],peopleNew[],2,0)</f>
        <v>476543710</v>
      </c>
      <c r="C556" t="str">
        <f>TRIM(Table110[[#This Row],[Full Name (pre trim)]])</f>
        <v>Sharon Henderson</v>
      </c>
      <c r="D556" t="s">
        <v>2951</v>
      </c>
      <c r="E556" t="s">
        <v>2952</v>
      </c>
      <c r="F556" t="s">
        <v>2949</v>
      </c>
      <c r="G556" t="s">
        <v>1038</v>
      </c>
      <c r="H556" t="s">
        <v>24</v>
      </c>
      <c r="I556" t="s">
        <v>25</v>
      </c>
      <c r="J556" t="s">
        <v>570</v>
      </c>
      <c r="K556" t="s">
        <v>21631</v>
      </c>
      <c r="L556" t="str">
        <f>VLOOKUP(Table110[[#This Row],[Reports to formatted]],peopleNew[],2,0)</f>
        <v>476545199</v>
      </c>
      <c r="M556" t="s">
        <v>571</v>
      </c>
      <c r="N556" t="s">
        <v>42682</v>
      </c>
      <c r="O556" t="str">
        <f>VLOOKUP(Table110[[#This Row],[Works for Group Formatted]],groupsNew[],2,0)</f>
        <v>476549683</v>
      </c>
      <c r="P556" t="s">
        <v>28</v>
      </c>
      <c r="Q556" t="s">
        <v>29</v>
      </c>
      <c r="R556" t="s">
        <v>30</v>
      </c>
      <c r="S556" t="s">
        <v>2953</v>
      </c>
      <c r="T556" t="s">
        <v>573</v>
      </c>
      <c r="U556" t="s">
        <v>574</v>
      </c>
      <c r="V556" t="s">
        <v>1040</v>
      </c>
      <c r="W556">
        <v>2853.08</v>
      </c>
      <c r="X556" t="s">
        <v>35</v>
      </c>
      <c r="Y556">
        <v>20</v>
      </c>
      <c r="Z556" s="1">
        <v>43097</v>
      </c>
      <c r="AA556" s="1">
        <v>43110</v>
      </c>
      <c r="AB556" s="1">
        <v>43124</v>
      </c>
      <c r="AC556" t="s">
        <v>36</v>
      </c>
    </row>
    <row r="557" spans="1:29" x14ac:dyDescent="0.2">
      <c r="A557" t="s">
        <v>7053</v>
      </c>
      <c r="B557" t="str">
        <f>VLOOKUP(Table110[[#This Row],[Full Name (formatted)]],peopleNew[],2,0)</f>
        <v>567679341</v>
      </c>
      <c r="C557" t="str">
        <f>TRIM(Table110[[#This Row],[Full Name (pre trim)]])</f>
        <v>Carmella R Mantello</v>
      </c>
      <c r="D557" t="s">
        <v>3913</v>
      </c>
      <c r="E557" t="s">
        <v>3914</v>
      </c>
      <c r="F557" t="s">
        <v>3915</v>
      </c>
      <c r="G557" t="s">
        <v>184</v>
      </c>
      <c r="H557" t="s">
        <v>24</v>
      </c>
      <c r="I557" t="s">
        <v>8540</v>
      </c>
      <c r="J557" t="s">
        <v>570</v>
      </c>
      <c r="K557" t="s">
        <v>21631</v>
      </c>
      <c r="L557" t="str">
        <f>VLOOKUP(Table110[[#This Row],[Reports to formatted]],peopleNew[],2,0)</f>
        <v>476545199</v>
      </c>
      <c r="M557" t="s">
        <v>571</v>
      </c>
      <c r="N557" t="s">
        <v>42682</v>
      </c>
      <c r="O557" t="str">
        <f>VLOOKUP(Table110[[#This Row],[Works for Group Formatted]],groupsNew[],2,0)</f>
        <v>476549683</v>
      </c>
      <c r="P557" t="s">
        <v>28</v>
      </c>
      <c r="Q557" t="s">
        <v>29</v>
      </c>
      <c r="R557" t="s">
        <v>30</v>
      </c>
      <c r="S557" t="s">
        <v>3916</v>
      </c>
      <c r="T557" t="s">
        <v>573</v>
      </c>
      <c r="U557" t="s">
        <v>66</v>
      </c>
      <c r="V557" t="s">
        <v>190</v>
      </c>
      <c r="W557">
        <v>2615.39</v>
      </c>
      <c r="X557" t="s">
        <v>35</v>
      </c>
      <c r="Y557">
        <v>20</v>
      </c>
      <c r="Z557" s="1">
        <v>43097</v>
      </c>
      <c r="AA557" s="1">
        <v>43110</v>
      </c>
      <c r="AB557" s="1">
        <v>43124</v>
      </c>
      <c r="AC557" t="s">
        <v>36</v>
      </c>
    </row>
    <row r="558" spans="1:29" x14ac:dyDescent="0.2">
      <c r="A558" t="s">
        <v>6680</v>
      </c>
      <c r="B558" t="str">
        <f>VLOOKUP(Table110[[#This Row],[Full Name (formatted)]],peopleNew[],2,0)</f>
        <v>476542306</v>
      </c>
      <c r="C558" t="str">
        <f>TRIM(Table110[[#This Row],[Full Name (pre trim)]])</f>
        <v>Meagan Fitzgerald</v>
      </c>
      <c r="D558" t="s">
        <v>2233</v>
      </c>
      <c r="E558" t="s">
        <v>2234</v>
      </c>
      <c r="F558" t="s">
        <v>2235</v>
      </c>
      <c r="G558" t="s">
        <v>1483</v>
      </c>
      <c r="H558" t="s">
        <v>24</v>
      </c>
      <c r="I558" t="s">
        <v>8540</v>
      </c>
      <c r="J558" t="s">
        <v>1170</v>
      </c>
      <c r="K558" t="s">
        <v>1170</v>
      </c>
      <c r="L558" t="str">
        <f>VLOOKUP(Table110[[#This Row],[Reports to formatted]],peopleNew[],2,0)</f>
        <v>515136168</v>
      </c>
      <c r="M558" t="s">
        <v>1171</v>
      </c>
      <c r="N558" t="s">
        <v>1171</v>
      </c>
      <c r="O558" t="str">
        <f>VLOOKUP(Table110[[#This Row],[Works for Group Formatted]],groupsNew[],2,0)</f>
        <v>515124436</v>
      </c>
      <c r="P558" t="s">
        <v>28</v>
      </c>
      <c r="Q558" t="s">
        <v>29</v>
      </c>
      <c r="R558" t="s">
        <v>30</v>
      </c>
      <c r="S558" t="s">
        <v>2236</v>
      </c>
      <c r="T558" t="s">
        <v>1173</v>
      </c>
      <c r="U558" t="s">
        <v>66</v>
      </c>
      <c r="V558" t="s">
        <v>1485</v>
      </c>
      <c r="W558">
        <v>3961.54</v>
      </c>
      <c r="X558" t="s">
        <v>35</v>
      </c>
      <c r="Y558">
        <v>20</v>
      </c>
      <c r="Z558" s="1">
        <v>43097</v>
      </c>
      <c r="AA558" s="1">
        <v>43110</v>
      </c>
      <c r="AB558" s="1">
        <v>43124</v>
      </c>
      <c r="AC558" t="s">
        <v>36</v>
      </c>
    </row>
    <row r="559" spans="1:29" x14ac:dyDescent="0.2">
      <c r="A559" t="s">
        <v>7373</v>
      </c>
      <c r="B559" t="str">
        <f>VLOOKUP(Table110[[#This Row],[Full Name (formatted)]],peopleNew[],2,0)</f>
        <v>476544154</v>
      </c>
      <c r="C559" t="str">
        <f>TRIM(Table110[[#This Row],[Full Name (pre trim)]])</f>
        <v>Amanda D Salgado</v>
      </c>
      <c r="D559" t="s">
        <v>5272</v>
      </c>
      <c r="E559" t="s">
        <v>5273</v>
      </c>
      <c r="F559" t="s">
        <v>5274</v>
      </c>
      <c r="G559" t="s">
        <v>1720</v>
      </c>
      <c r="H559" t="s">
        <v>24</v>
      </c>
      <c r="I559" t="s">
        <v>25</v>
      </c>
      <c r="J559" t="s">
        <v>1170</v>
      </c>
      <c r="K559" t="s">
        <v>1170</v>
      </c>
      <c r="L559" t="str">
        <f>VLOOKUP(Table110[[#This Row],[Reports to formatted]],peopleNew[],2,0)</f>
        <v>515136168</v>
      </c>
      <c r="M559" t="s">
        <v>1171</v>
      </c>
      <c r="N559" t="s">
        <v>1171</v>
      </c>
      <c r="O559" t="str">
        <f>VLOOKUP(Table110[[#This Row],[Works for Group Formatted]],groupsNew[],2,0)</f>
        <v>515124436</v>
      </c>
      <c r="P559" t="s">
        <v>28</v>
      </c>
      <c r="Q559" t="s">
        <v>29</v>
      </c>
      <c r="R559" t="s">
        <v>30</v>
      </c>
      <c r="S559" t="s">
        <v>5275</v>
      </c>
      <c r="T559" t="s">
        <v>1173</v>
      </c>
      <c r="U559" t="s">
        <v>1174</v>
      </c>
      <c r="V559" t="s">
        <v>1722</v>
      </c>
      <c r="W559">
        <v>1322.58</v>
      </c>
      <c r="X559" t="s">
        <v>35</v>
      </c>
      <c r="Y559">
        <v>20</v>
      </c>
      <c r="Z559" s="1">
        <v>43097</v>
      </c>
      <c r="AA559" s="1">
        <v>43110</v>
      </c>
      <c r="AB559" s="1">
        <v>43124</v>
      </c>
      <c r="AC559" t="s">
        <v>36</v>
      </c>
    </row>
    <row r="560" spans="1:29" x14ac:dyDescent="0.2">
      <c r="A560" t="s">
        <v>6990</v>
      </c>
      <c r="B560" t="str">
        <f>VLOOKUP(Table110[[#This Row],[Full Name (formatted)]],peopleNew[],2,0)</f>
        <v>476545386</v>
      </c>
      <c r="C560" t="str">
        <f>TRIM(Table110[[#This Row],[Full Name (pre trim)]])</f>
        <v>Tania A Lawes</v>
      </c>
      <c r="D560" t="s">
        <v>3644</v>
      </c>
      <c r="E560" t="s">
        <v>3645</v>
      </c>
      <c r="F560" t="s">
        <v>3646</v>
      </c>
      <c r="G560" t="s">
        <v>651</v>
      </c>
      <c r="H560" t="s">
        <v>24</v>
      </c>
      <c r="I560" t="s">
        <v>25</v>
      </c>
      <c r="J560" t="s">
        <v>1170</v>
      </c>
      <c r="K560" t="s">
        <v>1170</v>
      </c>
      <c r="L560" t="str">
        <f>VLOOKUP(Table110[[#This Row],[Reports to formatted]],peopleNew[],2,0)</f>
        <v>515136168</v>
      </c>
      <c r="M560" t="s">
        <v>1171</v>
      </c>
      <c r="N560" t="s">
        <v>1171</v>
      </c>
      <c r="O560" t="str">
        <f>VLOOKUP(Table110[[#This Row],[Works for Group Formatted]],groupsNew[],2,0)</f>
        <v>515124436</v>
      </c>
      <c r="P560" t="s">
        <v>28</v>
      </c>
      <c r="Q560" t="s">
        <v>29</v>
      </c>
      <c r="R560" t="s">
        <v>30</v>
      </c>
      <c r="S560" t="s">
        <v>3647</v>
      </c>
      <c r="T560" t="s">
        <v>1173</v>
      </c>
      <c r="U560" t="s">
        <v>1174</v>
      </c>
      <c r="V560" t="s">
        <v>654</v>
      </c>
      <c r="W560">
        <v>1596.5</v>
      </c>
      <c r="X560" t="s">
        <v>35</v>
      </c>
      <c r="Y560">
        <v>20</v>
      </c>
      <c r="Z560" s="1">
        <v>43097</v>
      </c>
      <c r="AA560" s="1">
        <v>43110</v>
      </c>
      <c r="AB560" s="1">
        <v>43124</v>
      </c>
      <c r="AC560" t="s">
        <v>36</v>
      </c>
    </row>
    <row r="561" spans="1:29" x14ac:dyDescent="0.2">
      <c r="A561" t="s">
        <v>7331</v>
      </c>
      <c r="B561" t="str">
        <f>VLOOKUP(Table110[[#This Row],[Full Name (formatted)]],peopleNew[],2,0)</f>
        <v>567679346</v>
      </c>
      <c r="C561" t="str">
        <f>TRIM(Table110[[#This Row],[Full Name (pre trim)]])</f>
        <v>Jennifer E Rimmer</v>
      </c>
      <c r="D561" t="s">
        <v>5091</v>
      </c>
      <c r="E561" t="s">
        <v>2634</v>
      </c>
      <c r="F561" t="s">
        <v>5092</v>
      </c>
      <c r="G561" t="s">
        <v>1339</v>
      </c>
      <c r="H561" t="s">
        <v>24</v>
      </c>
      <c r="I561" t="s">
        <v>25</v>
      </c>
      <c r="J561" t="s">
        <v>1170</v>
      </c>
      <c r="K561" t="s">
        <v>1170</v>
      </c>
      <c r="L561" t="str">
        <f>VLOOKUP(Table110[[#This Row],[Reports to formatted]],peopleNew[],2,0)</f>
        <v>515136168</v>
      </c>
      <c r="M561" t="s">
        <v>1171</v>
      </c>
      <c r="N561" t="s">
        <v>1171</v>
      </c>
      <c r="O561" t="str">
        <f>VLOOKUP(Table110[[#This Row],[Works for Group Formatted]],groupsNew[],2,0)</f>
        <v>515124436</v>
      </c>
      <c r="P561" t="s">
        <v>28</v>
      </c>
      <c r="Q561" t="s">
        <v>29</v>
      </c>
      <c r="R561" t="s">
        <v>30</v>
      </c>
      <c r="S561" t="s">
        <v>5093</v>
      </c>
      <c r="T561" t="s">
        <v>1173</v>
      </c>
      <c r="U561" t="s">
        <v>1174</v>
      </c>
      <c r="V561" t="s">
        <v>1341</v>
      </c>
      <c r="W561">
        <v>1538.47</v>
      </c>
      <c r="X561" t="s">
        <v>47</v>
      </c>
      <c r="Y561">
        <v>20</v>
      </c>
      <c r="Z561" s="1">
        <v>43097</v>
      </c>
      <c r="AA561" s="1">
        <v>43110</v>
      </c>
      <c r="AB561" s="1">
        <v>43124</v>
      </c>
      <c r="AC561" t="s">
        <v>36</v>
      </c>
    </row>
    <row r="562" spans="1:29" x14ac:dyDescent="0.2">
      <c r="A562" t="s">
        <v>7557</v>
      </c>
      <c r="B562" t="str">
        <f>VLOOKUP(Table110[[#This Row],[Full Name (formatted)]],peopleNew[],2,0)</f>
        <v>567679347</v>
      </c>
      <c r="C562" t="str">
        <f>TRIM(Table110[[#This Row],[Full Name (pre trim)]])</f>
        <v>Kathy L Wade</v>
      </c>
      <c r="D562" t="s">
        <v>6035</v>
      </c>
      <c r="E562" t="s">
        <v>6036</v>
      </c>
      <c r="F562" t="s">
        <v>6037</v>
      </c>
      <c r="G562" t="s">
        <v>643</v>
      </c>
      <c r="H562" t="s">
        <v>24</v>
      </c>
      <c r="I562" t="s">
        <v>25</v>
      </c>
      <c r="J562" t="s">
        <v>1170</v>
      </c>
      <c r="K562" t="s">
        <v>1170</v>
      </c>
      <c r="L562" t="str">
        <f>VLOOKUP(Table110[[#This Row],[Reports to formatted]],peopleNew[],2,0)</f>
        <v>515136168</v>
      </c>
      <c r="M562" t="s">
        <v>1171</v>
      </c>
      <c r="N562" t="s">
        <v>1171</v>
      </c>
      <c r="O562" t="str">
        <f>VLOOKUP(Table110[[#This Row],[Works for Group Formatted]],groupsNew[],2,0)</f>
        <v>515124436</v>
      </c>
      <c r="P562" t="s">
        <v>28</v>
      </c>
      <c r="Q562" t="s">
        <v>29</v>
      </c>
      <c r="R562" t="s">
        <v>30</v>
      </c>
      <c r="S562" t="s">
        <v>6038</v>
      </c>
      <c r="T562" t="s">
        <v>1173</v>
      </c>
      <c r="U562" t="s">
        <v>1174</v>
      </c>
      <c r="V562" t="s">
        <v>648</v>
      </c>
      <c r="W562">
        <v>4159.62</v>
      </c>
      <c r="X562" t="s">
        <v>35</v>
      </c>
      <c r="Y562">
        <v>20</v>
      </c>
      <c r="Z562" s="1">
        <v>43097</v>
      </c>
      <c r="AA562" s="1">
        <v>43110</v>
      </c>
      <c r="AB562" s="1">
        <v>43124</v>
      </c>
      <c r="AC562" t="s">
        <v>36</v>
      </c>
    </row>
    <row r="563" spans="1:29" x14ac:dyDescent="0.2">
      <c r="A563" t="s">
        <v>6464</v>
      </c>
      <c r="B563" t="str">
        <f>VLOOKUP(Table110[[#This Row],[Full Name (formatted)]],peopleNew[],2,0)</f>
        <v>681225287</v>
      </c>
      <c r="C563" t="str">
        <f>TRIM(Table110[[#This Row],[Full Name (pre trim)]])</f>
        <v>Matthew J Capp</v>
      </c>
      <c r="D563" t="s">
        <v>1167</v>
      </c>
      <c r="E563" t="s">
        <v>1168</v>
      </c>
      <c r="F563" t="s">
        <v>1169</v>
      </c>
      <c r="G563" t="s">
        <v>651</v>
      </c>
      <c r="H563" t="s">
        <v>24</v>
      </c>
      <c r="I563" t="s">
        <v>25</v>
      </c>
      <c r="J563" t="s">
        <v>1170</v>
      </c>
      <c r="K563" t="s">
        <v>1170</v>
      </c>
      <c r="L563" t="str">
        <f>VLOOKUP(Table110[[#This Row],[Reports to formatted]],peopleNew[],2,0)</f>
        <v>515136168</v>
      </c>
      <c r="M563" t="s">
        <v>1171</v>
      </c>
      <c r="N563" t="s">
        <v>1171</v>
      </c>
      <c r="O563" t="str">
        <f>VLOOKUP(Table110[[#This Row],[Works for Group Formatted]],groupsNew[],2,0)</f>
        <v>515124436</v>
      </c>
      <c r="P563" t="s">
        <v>28</v>
      </c>
      <c r="Q563" t="s">
        <v>29</v>
      </c>
      <c r="R563" t="s">
        <v>30</v>
      </c>
      <c r="S563" t="s">
        <v>1172</v>
      </c>
      <c r="T563" t="s">
        <v>1173</v>
      </c>
      <c r="U563" t="s">
        <v>1174</v>
      </c>
      <c r="V563" t="s">
        <v>654</v>
      </c>
      <c r="W563">
        <v>480</v>
      </c>
      <c r="X563" t="s">
        <v>47</v>
      </c>
      <c r="Y563">
        <v>20</v>
      </c>
      <c r="Z563" s="1">
        <v>43097</v>
      </c>
      <c r="AA563" s="1">
        <v>43110</v>
      </c>
      <c r="AB563" s="1">
        <v>43124</v>
      </c>
      <c r="AC563" t="s">
        <v>36</v>
      </c>
    </row>
    <row r="564" spans="1:29" x14ac:dyDescent="0.2">
      <c r="A564" t="s">
        <v>7031</v>
      </c>
      <c r="B564" t="str">
        <f>VLOOKUP(Table110[[#This Row],[Full Name (formatted)]],peopleNew[],2,0)</f>
        <v>681225291</v>
      </c>
      <c r="C564" t="str">
        <f>TRIM(Table110[[#This Row],[Full Name (pre trim)]])</f>
        <v>Kailey N Lyons</v>
      </c>
      <c r="D564" t="s">
        <v>3824</v>
      </c>
      <c r="E564" t="s">
        <v>3825</v>
      </c>
      <c r="F564" t="s">
        <v>3826</v>
      </c>
      <c r="G564" t="s">
        <v>429</v>
      </c>
      <c r="H564" t="s">
        <v>24</v>
      </c>
      <c r="I564" t="s">
        <v>25</v>
      </c>
      <c r="J564" t="s">
        <v>1170</v>
      </c>
      <c r="K564" t="s">
        <v>1170</v>
      </c>
      <c r="L564" t="str">
        <f>VLOOKUP(Table110[[#This Row],[Reports to formatted]],peopleNew[],2,0)</f>
        <v>515136168</v>
      </c>
      <c r="M564" t="s">
        <v>1171</v>
      </c>
      <c r="N564" t="s">
        <v>1171</v>
      </c>
      <c r="O564" t="str">
        <f>VLOOKUP(Table110[[#This Row],[Works for Group Formatted]],groupsNew[],2,0)</f>
        <v>515124436</v>
      </c>
      <c r="P564" t="s">
        <v>28</v>
      </c>
      <c r="Q564" t="s">
        <v>29</v>
      </c>
      <c r="R564" t="s">
        <v>30</v>
      </c>
      <c r="S564" t="s">
        <v>3827</v>
      </c>
      <c r="T564" t="s">
        <v>1173</v>
      </c>
      <c r="U564" t="s">
        <v>1174</v>
      </c>
      <c r="V564" t="s">
        <v>434</v>
      </c>
      <c r="W564">
        <v>1730.77</v>
      </c>
      <c r="X564" t="s">
        <v>35</v>
      </c>
      <c r="Y564">
        <v>20</v>
      </c>
      <c r="Z564" s="1">
        <v>43097</v>
      </c>
      <c r="AA564" s="1">
        <v>43110</v>
      </c>
      <c r="AB564" s="1">
        <v>43124</v>
      </c>
      <c r="AC564" t="s">
        <v>36</v>
      </c>
    </row>
    <row r="565" spans="1:29" x14ac:dyDescent="0.2">
      <c r="A565" t="s">
        <v>7084</v>
      </c>
      <c r="B565" t="str">
        <f>VLOOKUP(Table110[[#This Row],[Full Name (formatted)]],peopleNew[],2,0)</f>
        <v>681225292</v>
      </c>
      <c r="C565" t="str">
        <f>TRIM(Table110[[#This Row],[Full Name (pre trim)]])</f>
        <v>Meagan M Mccarty</v>
      </c>
      <c r="D565" t="s">
        <v>4043</v>
      </c>
      <c r="E565" t="s">
        <v>4044</v>
      </c>
      <c r="F565" t="s">
        <v>4045</v>
      </c>
      <c r="G565" t="s">
        <v>651</v>
      </c>
      <c r="H565" t="s">
        <v>24</v>
      </c>
      <c r="I565" t="s">
        <v>25</v>
      </c>
      <c r="J565" t="s">
        <v>1170</v>
      </c>
      <c r="K565" t="s">
        <v>1170</v>
      </c>
      <c r="L565" t="str">
        <f>VLOOKUP(Table110[[#This Row],[Reports to formatted]],peopleNew[],2,0)</f>
        <v>515136168</v>
      </c>
      <c r="M565" t="s">
        <v>1171</v>
      </c>
      <c r="N565" t="s">
        <v>1171</v>
      </c>
      <c r="O565" t="str">
        <f>VLOOKUP(Table110[[#This Row],[Works for Group Formatted]],groupsNew[],2,0)</f>
        <v>515124436</v>
      </c>
      <c r="P565" t="s">
        <v>28</v>
      </c>
      <c r="Q565" t="s">
        <v>29</v>
      </c>
      <c r="R565" t="s">
        <v>30</v>
      </c>
      <c r="S565" t="s">
        <v>4046</v>
      </c>
      <c r="T565" t="s">
        <v>1173</v>
      </c>
      <c r="U565" t="s">
        <v>1174</v>
      </c>
      <c r="V565" t="s">
        <v>654</v>
      </c>
      <c r="W565">
        <v>18</v>
      </c>
      <c r="X565" t="s">
        <v>282</v>
      </c>
      <c r="Y565">
        <v>20</v>
      </c>
      <c r="Z565" s="1">
        <v>43097</v>
      </c>
      <c r="AA565" s="1">
        <v>43110</v>
      </c>
      <c r="AB565" s="1">
        <v>43124</v>
      </c>
      <c r="AC565" t="s">
        <v>36</v>
      </c>
    </row>
    <row r="566" spans="1:29" x14ac:dyDescent="0.2">
      <c r="A566" t="s">
        <v>7345</v>
      </c>
      <c r="B566" t="str">
        <f>VLOOKUP(Table110[[#This Row],[Full Name (formatted)]],peopleNew[],2,0)</f>
        <v>681225295</v>
      </c>
      <c r="C566" t="str">
        <f>TRIM(Table110[[#This Row],[Full Name (pre trim)]])</f>
        <v>Stephen D Romano</v>
      </c>
      <c r="D566" t="s">
        <v>5154</v>
      </c>
      <c r="E566" t="s">
        <v>5155</v>
      </c>
      <c r="F566" t="s">
        <v>5156</v>
      </c>
      <c r="G566" t="s">
        <v>80</v>
      </c>
      <c r="H566" t="s">
        <v>24</v>
      </c>
      <c r="I566" t="s">
        <v>25</v>
      </c>
      <c r="J566" t="s">
        <v>1170</v>
      </c>
      <c r="K566" t="s">
        <v>1170</v>
      </c>
      <c r="L566" t="str">
        <f>VLOOKUP(Table110[[#This Row],[Reports to formatted]],peopleNew[],2,0)</f>
        <v>515136168</v>
      </c>
      <c r="M566" t="s">
        <v>1171</v>
      </c>
      <c r="N566" t="s">
        <v>1171</v>
      </c>
      <c r="O566" t="str">
        <f>VLOOKUP(Table110[[#This Row],[Works for Group Formatted]],groupsNew[],2,0)</f>
        <v>515124436</v>
      </c>
      <c r="P566" t="s">
        <v>28</v>
      </c>
      <c r="Q566" t="s">
        <v>29</v>
      </c>
      <c r="R566" t="s">
        <v>30</v>
      </c>
      <c r="S566" t="s">
        <v>5157</v>
      </c>
      <c r="T566" t="s">
        <v>1173</v>
      </c>
      <c r="U566" t="s">
        <v>1174</v>
      </c>
      <c r="V566" t="s">
        <v>86</v>
      </c>
      <c r="W566">
        <v>1730.77</v>
      </c>
      <c r="X566" t="s">
        <v>35</v>
      </c>
      <c r="Y566">
        <v>20</v>
      </c>
      <c r="Z566" s="1">
        <v>43097</v>
      </c>
      <c r="AA566" s="1">
        <v>43110</v>
      </c>
      <c r="AB566" s="1">
        <v>43124</v>
      </c>
      <c r="AC566" t="s">
        <v>36</v>
      </c>
    </row>
    <row r="567" spans="1:29" x14ac:dyDescent="0.2">
      <c r="A567" t="s">
        <v>6989</v>
      </c>
      <c r="B567" t="str">
        <f>VLOOKUP(Table110[[#This Row],[Full Name (formatted)]],peopleNew[],2,0)</f>
        <v>765291067</v>
      </c>
      <c r="C567" t="str">
        <f>TRIM(Table110[[#This Row],[Full Name (pre trim)]])</f>
        <v>Justin A Law</v>
      </c>
      <c r="D567" t="s">
        <v>3640</v>
      </c>
      <c r="E567" t="s">
        <v>3641</v>
      </c>
      <c r="F567" t="s">
        <v>3642</v>
      </c>
      <c r="G567" t="s">
        <v>176</v>
      </c>
      <c r="H567" t="s">
        <v>24</v>
      </c>
      <c r="I567" t="s">
        <v>8540</v>
      </c>
      <c r="J567" t="s">
        <v>1170</v>
      </c>
      <c r="K567" t="s">
        <v>1170</v>
      </c>
      <c r="L567" t="str">
        <f>VLOOKUP(Table110[[#This Row],[Reports to formatted]],peopleNew[],2,0)</f>
        <v>515136168</v>
      </c>
      <c r="M567" t="s">
        <v>1171</v>
      </c>
      <c r="N567" t="s">
        <v>1171</v>
      </c>
      <c r="O567" t="str">
        <f>VLOOKUP(Table110[[#This Row],[Works for Group Formatted]],groupsNew[],2,0)</f>
        <v>515124436</v>
      </c>
      <c r="P567" t="s">
        <v>28</v>
      </c>
      <c r="Q567" t="s">
        <v>29</v>
      </c>
      <c r="R567" t="s">
        <v>30</v>
      </c>
      <c r="S567" t="s">
        <v>3643</v>
      </c>
      <c r="T567" t="s">
        <v>1173</v>
      </c>
      <c r="U567" t="s">
        <v>66</v>
      </c>
      <c r="V567" t="s">
        <v>180</v>
      </c>
      <c r="W567">
        <v>1846.16</v>
      </c>
      <c r="X567" t="s">
        <v>47</v>
      </c>
      <c r="Y567">
        <v>20</v>
      </c>
      <c r="Z567" s="1">
        <v>43097</v>
      </c>
      <c r="AA567" s="1">
        <v>43110</v>
      </c>
      <c r="AB567" s="1">
        <v>43124</v>
      </c>
      <c r="AC567" t="s">
        <v>36</v>
      </c>
    </row>
    <row r="568" spans="1:29" x14ac:dyDescent="0.2">
      <c r="A568" t="s">
        <v>6486</v>
      </c>
      <c r="B568" t="str">
        <f>VLOOKUP(Table110[[#This Row],[Full Name (formatted)]],peopleNew[],2,0)</f>
        <v>476543176</v>
      </c>
      <c r="C568" t="str">
        <f>TRIM(Table110[[#This Row],[Full Name (pre trim)]])</f>
        <v>Robert L Cataldo</v>
      </c>
      <c r="D568" t="s">
        <v>1287</v>
      </c>
      <c r="E568" t="s">
        <v>1288</v>
      </c>
      <c r="F568" t="s">
        <v>1289</v>
      </c>
      <c r="G568" t="s">
        <v>643</v>
      </c>
      <c r="H568" t="s">
        <v>24</v>
      </c>
      <c r="I568" t="s">
        <v>25</v>
      </c>
      <c r="J568" t="s">
        <v>895</v>
      </c>
      <c r="K568" t="s">
        <v>895</v>
      </c>
      <c r="L568" t="str">
        <f>VLOOKUP(Table110[[#This Row],[Reports to formatted]],peopleNew[],2,0)</f>
        <v>476542952</v>
      </c>
      <c r="M568" t="s">
        <v>896</v>
      </c>
      <c r="N568" t="s">
        <v>896</v>
      </c>
      <c r="O568" t="str">
        <f>VLOOKUP(Table110[[#This Row],[Works for Group Formatted]],groupsNew[],2,0)</f>
        <v>476549680</v>
      </c>
      <c r="P568" t="s">
        <v>28</v>
      </c>
      <c r="Q568" t="s">
        <v>29</v>
      </c>
      <c r="R568" t="s">
        <v>30</v>
      </c>
      <c r="S568" t="s">
        <v>1290</v>
      </c>
      <c r="T568" t="s">
        <v>898</v>
      </c>
      <c r="U568" t="s">
        <v>280</v>
      </c>
      <c r="V568" t="s">
        <v>648</v>
      </c>
      <c r="W568">
        <v>3003.85</v>
      </c>
      <c r="X568" t="s">
        <v>35</v>
      </c>
      <c r="Y568">
        <v>20</v>
      </c>
      <c r="Z568" s="1">
        <v>43097</v>
      </c>
      <c r="AA568" s="1">
        <v>43110</v>
      </c>
      <c r="AB568" s="1">
        <v>43124</v>
      </c>
      <c r="AC568" t="s">
        <v>36</v>
      </c>
    </row>
    <row r="569" spans="1:29" x14ac:dyDescent="0.2">
      <c r="A569" t="s">
        <v>6419</v>
      </c>
      <c r="B569" t="str">
        <f>VLOOKUP(Table110[[#This Row],[Full Name (formatted)]],peopleNew[],2,0)</f>
        <v>476543181</v>
      </c>
      <c r="C569" t="str">
        <f>TRIM(Table110[[#This Row],[Full Name (pre trim)]])</f>
        <v>Sheila Boyd</v>
      </c>
      <c r="D569" t="s">
        <v>892</v>
      </c>
      <c r="E569" t="s">
        <v>893</v>
      </c>
      <c r="F569" t="s">
        <v>885</v>
      </c>
      <c r="G569" t="s">
        <v>894</v>
      </c>
      <c r="H569" t="s">
        <v>24</v>
      </c>
      <c r="I569" t="s">
        <v>25</v>
      </c>
      <c r="J569" t="s">
        <v>895</v>
      </c>
      <c r="K569" t="s">
        <v>895</v>
      </c>
      <c r="L569" t="str">
        <f>VLOOKUP(Table110[[#This Row],[Reports to formatted]],peopleNew[],2,0)</f>
        <v>476542952</v>
      </c>
      <c r="M569" t="s">
        <v>896</v>
      </c>
      <c r="N569" t="s">
        <v>896</v>
      </c>
      <c r="O569" t="str">
        <f>VLOOKUP(Table110[[#This Row],[Works for Group Formatted]],groupsNew[],2,0)</f>
        <v>476549680</v>
      </c>
      <c r="P569" t="s">
        <v>28</v>
      </c>
      <c r="Q569" t="s">
        <v>29</v>
      </c>
      <c r="R569" t="s">
        <v>30</v>
      </c>
      <c r="S569" t="s">
        <v>897</v>
      </c>
      <c r="T569" t="s">
        <v>898</v>
      </c>
      <c r="U569" t="s">
        <v>280</v>
      </c>
      <c r="V569" t="s">
        <v>899</v>
      </c>
      <c r="W569">
        <v>384.62</v>
      </c>
      <c r="X569" t="s">
        <v>47</v>
      </c>
      <c r="Y569">
        <v>20</v>
      </c>
      <c r="Z569" s="1">
        <v>43097</v>
      </c>
      <c r="AA569" s="1">
        <v>43110</v>
      </c>
      <c r="AB569" s="1">
        <v>43124</v>
      </c>
      <c r="AC569" t="s">
        <v>36</v>
      </c>
    </row>
    <row r="570" spans="1:29" x14ac:dyDescent="0.2">
      <c r="A570" t="s">
        <v>6508</v>
      </c>
      <c r="B570" t="str">
        <f>VLOOKUP(Table110[[#This Row],[Full Name (formatted)]],peopleNew[],2,0)</f>
        <v>476543373</v>
      </c>
      <c r="C570" t="str">
        <f>TRIM(Table110[[#This Row],[Full Name (pre trim)]])</f>
        <v>Bryan M Clenahan</v>
      </c>
      <c r="D570" t="s">
        <v>1395</v>
      </c>
      <c r="E570" t="s">
        <v>1396</v>
      </c>
      <c r="F570" t="s">
        <v>1397</v>
      </c>
      <c r="G570" t="s">
        <v>176</v>
      </c>
      <c r="H570" t="s">
        <v>24</v>
      </c>
      <c r="I570" t="s">
        <v>8540</v>
      </c>
      <c r="J570" t="s">
        <v>895</v>
      </c>
      <c r="K570" t="s">
        <v>895</v>
      </c>
      <c r="L570" t="str">
        <f>VLOOKUP(Table110[[#This Row],[Reports to formatted]],peopleNew[],2,0)</f>
        <v>476542952</v>
      </c>
      <c r="M570" t="s">
        <v>896</v>
      </c>
      <c r="N570" t="s">
        <v>896</v>
      </c>
      <c r="O570" t="str">
        <f>VLOOKUP(Table110[[#This Row],[Works for Group Formatted]],groupsNew[],2,0)</f>
        <v>476549680</v>
      </c>
      <c r="P570" t="s">
        <v>28</v>
      </c>
      <c r="Q570" t="s">
        <v>29</v>
      </c>
      <c r="R570" t="s">
        <v>30</v>
      </c>
      <c r="S570" t="s">
        <v>1398</v>
      </c>
      <c r="T570" t="s">
        <v>898</v>
      </c>
      <c r="U570" t="s">
        <v>66</v>
      </c>
      <c r="V570" t="s">
        <v>180</v>
      </c>
      <c r="W570">
        <v>3461.54</v>
      </c>
      <c r="X570" t="s">
        <v>35</v>
      </c>
      <c r="Y570">
        <v>20</v>
      </c>
      <c r="Z570" s="1">
        <v>43097</v>
      </c>
      <c r="AA570" s="1">
        <v>43110</v>
      </c>
      <c r="AB570" s="1">
        <v>43124</v>
      </c>
      <c r="AC570" t="s">
        <v>36</v>
      </c>
    </row>
    <row r="571" spans="1:29" x14ac:dyDescent="0.2">
      <c r="A571" t="s">
        <v>6793</v>
      </c>
      <c r="B571" t="str">
        <f>VLOOKUP(Table110[[#This Row],[Full Name (formatted)]],peopleNew[],2,0)</f>
        <v>476543380</v>
      </c>
      <c r="C571" t="str">
        <f>TRIM(Table110[[#This Row],[Full Name (pre trim)]])</f>
        <v>Carl J Gucciardi</v>
      </c>
      <c r="D571" t="s">
        <v>2769</v>
      </c>
      <c r="E571" t="s">
        <v>2770</v>
      </c>
      <c r="F571" t="s">
        <v>2771</v>
      </c>
      <c r="G571" t="s">
        <v>2772</v>
      </c>
      <c r="H571" t="s">
        <v>24</v>
      </c>
      <c r="I571" t="s">
        <v>25</v>
      </c>
      <c r="J571" t="s">
        <v>895</v>
      </c>
      <c r="K571" t="s">
        <v>895</v>
      </c>
      <c r="L571" t="str">
        <f>VLOOKUP(Table110[[#This Row],[Reports to formatted]],peopleNew[],2,0)</f>
        <v>476542952</v>
      </c>
      <c r="M571" t="s">
        <v>896</v>
      </c>
      <c r="N571" t="s">
        <v>896</v>
      </c>
      <c r="O571" t="str">
        <f>VLOOKUP(Table110[[#This Row],[Works for Group Formatted]],groupsNew[],2,0)</f>
        <v>476549680</v>
      </c>
      <c r="P571" t="s">
        <v>28</v>
      </c>
      <c r="Q571" t="s">
        <v>29</v>
      </c>
      <c r="R571" t="s">
        <v>30</v>
      </c>
      <c r="S571" t="s">
        <v>2773</v>
      </c>
      <c r="T571" t="s">
        <v>898</v>
      </c>
      <c r="U571" t="s">
        <v>280</v>
      </c>
      <c r="V571" t="s">
        <v>2774</v>
      </c>
      <c r="W571">
        <v>2180.77</v>
      </c>
      <c r="X571" t="s">
        <v>35</v>
      </c>
      <c r="Y571">
        <v>20</v>
      </c>
      <c r="Z571" s="1">
        <v>43097</v>
      </c>
      <c r="AA571" s="1">
        <v>43110</v>
      </c>
      <c r="AB571" s="1">
        <v>43124</v>
      </c>
      <c r="AC571" t="s">
        <v>36</v>
      </c>
    </row>
    <row r="572" spans="1:29" x14ac:dyDescent="0.2">
      <c r="A572" t="s">
        <v>6658</v>
      </c>
      <c r="B572" t="str">
        <f>VLOOKUP(Table110[[#This Row],[Full Name (formatted)]],peopleNew[],2,0)</f>
        <v>476543391</v>
      </c>
      <c r="C572" t="str">
        <f>TRIM(Table110[[#This Row],[Full Name (pre trim)]])</f>
        <v>Faith Marie Famularo</v>
      </c>
      <c r="D572" t="s">
        <v>2136</v>
      </c>
      <c r="E572" t="s">
        <v>2137</v>
      </c>
      <c r="F572" t="s">
        <v>2138</v>
      </c>
      <c r="G572" t="s">
        <v>184</v>
      </c>
      <c r="H572" t="s">
        <v>24</v>
      </c>
      <c r="I572" t="s">
        <v>8540</v>
      </c>
      <c r="J572" t="s">
        <v>895</v>
      </c>
      <c r="K572" t="s">
        <v>895</v>
      </c>
      <c r="L572" t="str">
        <f>VLOOKUP(Table110[[#This Row],[Reports to formatted]],peopleNew[],2,0)</f>
        <v>476542952</v>
      </c>
      <c r="M572" t="s">
        <v>896</v>
      </c>
      <c r="N572" t="s">
        <v>896</v>
      </c>
      <c r="O572" t="str">
        <f>VLOOKUP(Table110[[#This Row],[Works for Group Formatted]],groupsNew[],2,0)</f>
        <v>476549680</v>
      </c>
      <c r="P572" t="s">
        <v>28</v>
      </c>
      <c r="Q572" t="s">
        <v>29</v>
      </c>
      <c r="R572" t="s">
        <v>30</v>
      </c>
      <c r="S572" t="s">
        <v>2139</v>
      </c>
      <c r="T572" t="s">
        <v>898</v>
      </c>
      <c r="U572" t="s">
        <v>66</v>
      </c>
      <c r="V572" t="s">
        <v>190</v>
      </c>
      <c r="W572">
        <v>2115.39</v>
      </c>
      <c r="X572" t="s">
        <v>47</v>
      </c>
      <c r="Y572">
        <v>20</v>
      </c>
      <c r="Z572" s="1">
        <v>43097</v>
      </c>
      <c r="AA572" s="1">
        <v>43110</v>
      </c>
      <c r="AB572" s="1">
        <v>43124</v>
      </c>
      <c r="AC572" t="s">
        <v>36</v>
      </c>
    </row>
    <row r="573" spans="1:29" x14ac:dyDescent="0.2">
      <c r="A573" t="s">
        <v>7448</v>
      </c>
      <c r="B573" t="str">
        <f>VLOOKUP(Table110[[#This Row],[Full Name (formatted)]],peopleNew[],2,0)</f>
        <v>476543399</v>
      </c>
      <c r="C573" t="str">
        <f>TRIM(Table110[[#This Row],[Full Name (pre trim)]])</f>
        <v>John N Sollazzo</v>
      </c>
      <c r="D573" t="s">
        <v>5590</v>
      </c>
      <c r="E573" t="s">
        <v>5591</v>
      </c>
      <c r="F573" t="s">
        <v>5592</v>
      </c>
      <c r="G573" t="s">
        <v>40</v>
      </c>
      <c r="H573" t="s">
        <v>24</v>
      </c>
      <c r="I573" t="s">
        <v>25</v>
      </c>
      <c r="J573" t="s">
        <v>895</v>
      </c>
      <c r="K573" t="s">
        <v>895</v>
      </c>
      <c r="L573" t="str">
        <f>VLOOKUP(Table110[[#This Row],[Reports to formatted]],peopleNew[],2,0)</f>
        <v>476542952</v>
      </c>
      <c r="M573" t="s">
        <v>896</v>
      </c>
      <c r="N573" t="s">
        <v>896</v>
      </c>
      <c r="O573" t="str">
        <f>VLOOKUP(Table110[[#This Row],[Works for Group Formatted]],groupsNew[],2,0)</f>
        <v>476549680</v>
      </c>
      <c r="P573" t="s">
        <v>28</v>
      </c>
      <c r="Q573" t="s">
        <v>29</v>
      </c>
      <c r="R573" t="s">
        <v>30</v>
      </c>
      <c r="S573" t="s">
        <v>5593</v>
      </c>
      <c r="T573" t="s">
        <v>898</v>
      </c>
      <c r="U573" t="s">
        <v>280</v>
      </c>
      <c r="V573" t="s">
        <v>46</v>
      </c>
      <c r="W573">
        <v>420</v>
      </c>
      <c r="X573" t="s">
        <v>47</v>
      </c>
      <c r="Y573">
        <v>20</v>
      </c>
      <c r="Z573" s="1">
        <v>43097</v>
      </c>
      <c r="AA573" s="1">
        <v>43110</v>
      </c>
      <c r="AB573" s="1">
        <v>43124</v>
      </c>
      <c r="AC573" t="s">
        <v>36</v>
      </c>
    </row>
    <row r="574" spans="1:29" x14ac:dyDescent="0.2">
      <c r="A574" t="s">
        <v>6677</v>
      </c>
      <c r="B574" t="str">
        <f>VLOOKUP(Table110[[#This Row],[Full Name (formatted)]],peopleNew[],2,0)</f>
        <v>476543462</v>
      </c>
      <c r="C574" t="str">
        <f>TRIM(Table110[[#This Row],[Full Name (pre trim)]])</f>
        <v>Olga Fiore</v>
      </c>
      <c r="D574" t="s">
        <v>2222</v>
      </c>
      <c r="E574" t="s">
        <v>2223</v>
      </c>
      <c r="F574" t="s">
        <v>2218</v>
      </c>
      <c r="G574" t="s">
        <v>484</v>
      </c>
      <c r="H574" t="s">
        <v>24</v>
      </c>
      <c r="I574" t="s">
        <v>25</v>
      </c>
      <c r="J574" t="s">
        <v>895</v>
      </c>
      <c r="K574" t="s">
        <v>895</v>
      </c>
      <c r="L574" t="str">
        <f>VLOOKUP(Table110[[#This Row],[Reports to formatted]],peopleNew[],2,0)</f>
        <v>476542952</v>
      </c>
      <c r="M574" t="s">
        <v>896</v>
      </c>
      <c r="N574" t="s">
        <v>896</v>
      </c>
      <c r="O574" t="str">
        <f>VLOOKUP(Table110[[#This Row],[Works for Group Formatted]],groupsNew[],2,0)</f>
        <v>476549680</v>
      </c>
      <c r="P574" t="s">
        <v>28</v>
      </c>
      <c r="Q574" t="s">
        <v>29</v>
      </c>
      <c r="R574" t="s">
        <v>30</v>
      </c>
      <c r="S574" t="s">
        <v>2224</v>
      </c>
      <c r="T574" t="s">
        <v>898</v>
      </c>
      <c r="U574" t="s">
        <v>280</v>
      </c>
      <c r="V574" t="s">
        <v>490</v>
      </c>
      <c r="W574">
        <v>576.92999999999995</v>
      </c>
      <c r="X574" t="s">
        <v>47</v>
      </c>
      <c r="Y574">
        <v>20</v>
      </c>
      <c r="Z574" s="1">
        <v>43097</v>
      </c>
      <c r="AA574" s="1">
        <v>43110</v>
      </c>
      <c r="AB574" s="1">
        <v>43124</v>
      </c>
      <c r="AC574" t="s">
        <v>36</v>
      </c>
    </row>
    <row r="575" spans="1:29" x14ac:dyDescent="0.2">
      <c r="A575" t="s">
        <v>6983</v>
      </c>
      <c r="B575" t="str">
        <f>VLOOKUP(Table110[[#This Row],[Full Name (formatted)]],peopleNew[],2,0)</f>
        <v>476548069</v>
      </c>
      <c r="C575" t="str">
        <f>TRIM(Table110[[#This Row],[Full Name (pre trim)]])</f>
        <v>Alex Later</v>
      </c>
      <c r="D575" t="s">
        <v>3615</v>
      </c>
      <c r="E575" t="s">
        <v>3616</v>
      </c>
      <c r="F575" t="s">
        <v>3617</v>
      </c>
      <c r="G575" t="s">
        <v>40</v>
      </c>
      <c r="H575" t="s">
        <v>24</v>
      </c>
      <c r="I575" t="s">
        <v>25</v>
      </c>
      <c r="J575" t="s">
        <v>895</v>
      </c>
      <c r="K575" t="s">
        <v>895</v>
      </c>
      <c r="L575" t="str">
        <f>VLOOKUP(Table110[[#This Row],[Reports to formatted]],peopleNew[],2,0)</f>
        <v>476542952</v>
      </c>
      <c r="M575" t="s">
        <v>896</v>
      </c>
      <c r="N575" t="s">
        <v>896</v>
      </c>
      <c r="O575" t="str">
        <f>VLOOKUP(Table110[[#This Row],[Works for Group Formatted]],groupsNew[],2,0)</f>
        <v>476549680</v>
      </c>
      <c r="P575" t="s">
        <v>28</v>
      </c>
      <c r="Q575" t="s">
        <v>29</v>
      </c>
      <c r="R575" t="s">
        <v>30</v>
      </c>
      <c r="S575" t="s">
        <v>3618</v>
      </c>
      <c r="T575" t="s">
        <v>898</v>
      </c>
      <c r="U575" t="s">
        <v>280</v>
      </c>
      <c r="V575" t="s">
        <v>46</v>
      </c>
      <c r="W575">
        <v>1730.77</v>
      </c>
      <c r="X575" t="s">
        <v>35</v>
      </c>
      <c r="Y575">
        <v>20</v>
      </c>
      <c r="Z575" s="1">
        <v>43097</v>
      </c>
      <c r="AA575" s="1">
        <v>43110</v>
      </c>
      <c r="AB575" s="1">
        <v>43124</v>
      </c>
      <c r="AC575" t="s">
        <v>36</v>
      </c>
    </row>
    <row r="576" spans="1:29" x14ac:dyDescent="0.2">
      <c r="A576" t="s">
        <v>7243</v>
      </c>
      <c r="B576" t="str">
        <f>VLOOKUP(Table110[[#This Row],[Full Name (formatted)]],peopleNew[],2,0)</f>
        <v>476548107</v>
      </c>
      <c r="C576" t="str">
        <f>TRIM(Table110[[#This Row],[Full Name (pre trim)]])</f>
        <v>Brandon S Patterson</v>
      </c>
      <c r="D576" t="s">
        <v>4730</v>
      </c>
      <c r="E576" t="s">
        <v>4731</v>
      </c>
      <c r="F576" t="s">
        <v>4732</v>
      </c>
      <c r="G576" t="s">
        <v>1483</v>
      </c>
      <c r="H576" t="s">
        <v>24</v>
      </c>
      <c r="I576" t="s">
        <v>25</v>
      </c>
      <c r="J576" t="s">
        <v>895</v>
      </c>
      <c r="K576" t="s">
        <v>895</v>
      </c>
      <c r="L576" t="str">
        <f>VLOOKUP(Table110[[#This Row],[Reports to formatted]],peopleNew[],2,0)</f>
        <v>476542952</v>
      </c>
      <c r="M576" t="s">
        <v>896</v>
      </c>
      <c r="N576" t="s">
        <v>896</v>
      </c>
      <c r="O576" t="str">
        <f>VLOOKUP(Table110[[#This Row],[Works for Group Formatted]],groupsNew[],2,0)</f>
        <v>476549680</v>
      </c>
      <c r="P576" t="s">
        <v>28</v>
      </c>
      <c r="Q576" t="s">
        <v>29</v>
      </c>
      <c r="R576" t="s">
        <v>30</v>
      </c>
      <c r="S576" t="s">
        <v>4733</v>
      </c>
      <c r="T576" t="s">
        <v>898</v>
      </c>
      <c r="U576" t="s">
        <v>280</v>
      </c>
      <c r="V576" t="s">
        <v>1485</v>
      </c>
      <c r="W576">
        <v>2326.85</v>
      </c>
      <c r="X576" t="s">
        <v>35</v>
      </c>
      <c r="Y576">
        <v>20</v>
      </c>
      <c r="Z576" s="1">
        <v>43097</v>
      </c>
      <c r="AA576" s="1">
        <v>43110</v>
      </c>
      <c r="AB576" s="1">
        <v>43124</v>
      </c>
      <c r="AC576" t="s">
        <v>36</v>
      </c>
    </row>
    <row r="577" spans="1:29" x14ac:dyDescent="0.2">
      <c r="A577" t="s">
        <v>6465</v>
      </c>
      <c r="B577" t="str">
        <f>VLOOKUP(Table110[[#This Row],[Full Name (formatted)]],peopleNew[],2,0)</f>
        <v>476548113</v>
      </c>
      <c r="C577" t="str">
        <f>TRIM(Table110[[#This Row],[Full Name (pre trim)]])</f>
        <v>Joanne Carbone</v>
      </c>
      <c r="D577" t="s">
        <v>1175</v>
      </c>
      <c r="E577" t="s">
        <v>1176</v>
      </c>
      <c r="F577" t="s">
        <v>1177</v>
      </c>
      <c r="G577" t="s">
        <v>1178</v>
      </c>
      <c r="H577" t="s">
        <v>24</v>
      </c>
      <c r="I577" t="s">
        <v>25</v>
      </c>
      <c r="J577" t="s">
        <v>895</v>
      </c>
      <c r="K577" t="s">
        <v>895</v>
      </c>
      <c r="L577" t="str">
        <f>VLOOKUP(Table110[[#This Row],[Reports to formatted]],peopleNew[],2,0)</f>
        <v>476542952</v>
      </c>
      <c r="M577" t="s">
        <v>896</v>
      </c>
      <c r="N577" t="s">
        <v>896</v>
      </c>
      <c r="O577" t="str">
        <f>VLOOKUP(Table110[[#This Row],[Works for Group Formatted]],groupsNew[],2,0)</f>
        <v>476549680</v>
      </c>
      <c r="P577" t="s">
        <v>28</v>
      </c>
      <c r="Q577" t="s">
        <v>29</v>
      </c>
      <c r="R577" t="s">
        <v>30</v>
      </c>
      <c r="S577" t="s">
        <v>1179</v>
      </c>
      <c r="T577" t="s">
        <v>898</v>
      </c>
      <c r="U577" t="s">
        <v>280</v>
      </c>
      <c r="V577" t="s">
        <v>1180</v>
      </c>
      <c r="W577">
        <v>1961.24</v>
      </c>
      <c r="X577" t="s">
        <v>35</v>
      </c>
      <c r="Y577">
        <v>20</v>
      </c>
      <c r="Z577" s="1">
        <v>43097</v>
      </c>
      <c r="AA577" s="1">
        <v>43110</v>
      </c>
      <c r="AB577" s="1">
        <v>43124</v>
      </c>
      <c r="AC577" t="s">
        <v>36</v>
      </c>
    </row>
    <row r="578" spans="1:29" x14ac:dyDescent="0.2">
      <c r="A578" t="s">
        <v>7454</v>
      </c>
      <c r="B578" t="str">
        <f>VLOOKUP(Table110[[#This Row],[Full Name (formatted)]],peopleNew[],2,0)</f>
        <v>681225286</v>
      </c>
      <c r="C578" t="str">
        <f>TRIM(Table110[[#This Row],[Full Name (pre trim)]])</f>
        <v>Jessica Spanton</v>
      </c>
      <c r="D578" t="s">
        <v>5613</v>
      </c>
      <c r="E578" t="s">
        <v>5614</v>
      </c>
      <c r="F578" t="s">
        <v>5615</v>
      </c>
      <c r="G578" t="s">
        <v>2253</v>
      </c>
      <c r="H578" t="s">
        <v>24</v>
      </c>
      <c r="I578" t="s">
        <v>25</v>
      </c>
      <c r="J578" t="s">
        <v>895</v>
      </c>
      <c r="K578" t="s">
        <v>895</v>
      </c>
      <c r="L578" t="str">
        <f>VLOOKUP(Table110[[#This Row],[Reports to formatted]],peopleNew[],2,0)</f>
        <v>476542952</v>
      </c>
      <c r="M578" t="s">
        <v>896</v>
      </c>
      <c r="N578" t="s">
        <v>896</v>
      </c>
      <c r="O578" t="str">
        <f>VLOOKUP(Table110[[#This Row],[Works for Group Formatted]],groupsNew[],2,0)</f>
        <v>476549680</v>
      </c>
      <c r="P578" t="s">
        <v>28</v>
      </c>
      <c r="Q578" t="s">
        <v>29</v>
      </c>
      <c r="R578" t="s">
        <v>30</v>
      </c>
      <c r="S578" t="s">
        <v>5616</v>
      </c>
      <c r="T578" t="s">
        <v>898</v>
      </c>
      <c r="U578" t="s">
        <v>280</v>
      </c>
      <c r="V578" t="s">
        <v>2255</v>
      </c>
      <c r="W578">
        <v>2000</v>
      </c>
      <c r="X578" t="s">
        <v>35</v>
      </c>
      <c r="Y578">
        <v>20</v>
      </c>
      <c r="Z578" s="1">
        <v>43097</v>
      </c>
      <c r="AA578" s="1">
        <v>43110</v>
      </c>
      <c r="AB578" s="1">
        <v>43124</v>
      </c>
      <c r="AC578" t="s">
        <v>36</v>
      </c>
    </row>
    <row r="579" spans="1:29" x14ac:dyDescent="0.2">
      <c r="A579" t="s">
        <v>7611</v>
      </c>
      <c r="B579" t="str">
        <f>VLOOKUP(Table110[[#This Row],[Full Name (formatted)]],peopleNew[],2,0)</f>
        <v>476547756</v>
      </c>
      <c r="C579" t="str">
        <f>TRIM(Table110[[#This Row],[Full Name (pre trim)]])</f>
        <v>Benjamin A Young</v>
      </c>
      <c r="D579" t="s">
        <v>6254</v>
      </c>
      <c r="E579" t="s">
        <v>6255</v>
      </c>
      <c r="F579" t="s">
        <v>6256</v>
      </c>
      <c r="G579" t="s">
        <v>643</v>
      </c>
      <c r="H579" t="s">
        <v>24</v>
      </c>
      <c r="I579" t="s">
        <v>25</v>
      </c>
      <c r="J579" t="s">
        <v>873</v>
      </c>
      <c r="K579" t="s">
        <v>873</v>
      </c>
      <c r="L579" t="str">
        <f>VLOOKUP(Table110[[#This Row],[Reports to formatted]],peopleNew[],2,0)</f>
        <v>476546041</v>
      </c>
      <c r="M579" t="s">
        <v>874</v>
      </c>
      <c r="N579" t="s">
        <v>874</v>
      </c>
      <c r="O579" t="str">
        <f>VLOOKUP(Table110[[#This Row],[Works for Group Formatted]],groupsNew[],2,0)</f>
        <v>476549676</v>
      </c>
      <c r="P579" t="s">
        <v>28</v>
      </c>
      <c r="Q579" t="s">
        <v>29</v>
      </c>
      <c r="R579" t="s">
        <v>30</v>
      </c>
      <c r="S579" t="s">
        <v>6257</v>
      </c>
      <c r="T579" t="s">
        <v>876</v>
      </c>
      <c r="U579" t="s">
        <v>3823</v>
      </c>
      <c r="V579" t="s">
        <v>648</v>
      </c>
      <c r="W579">
        <v>3461.54</v>
      </c>
      <c r="X579" t="s">
        <v>35</v>
      </c>
      <c r="Y579">
        <v>20</v>
      </c>
      <c r="Z579" s="1">
        <v>43097</v>
      </c>
      <c r="AA579" s="1">
        <v>43110</v>
      </c>
      <c r="AB579" s="1">
        <v>43124</v>
      </c>
      <c r="AC579" t="s">
        <v>36</v>
      </c>
    </row>
    <row r="580" spans="1:29" x14ac:dyDescent="0.2">
      <c r="A580" t="s">
        <v>7223</v>
      </c>
      <c r="B580" t="str">
        <f>VLOOKUP(Table110[[#This Row],[Full Name (formatted)]],peopleNew[],2,0)</f>
        <v>567679354</v>
      </c>
      <c r="C580" t="str">
        <f>TRIM(Table110[[#This Row],[Full Name (pre trim)]])</f>
        <v>Catherine M Oteri</v>
      </c>
      <c r="D580" t="s">
        <v>4647</v>
      </c>
      <c r="E580" t="s">
        <v>4648</v>
      </c>
      <c r="F580" t="s">
        <v>4649</v>
      </c>
      <c r="G580" t="s">
        <v>4650</v>
      </c>
      <c r="H580" t="s">
        <v>24</v>
      </c>
      <c r="I580" t="s">
        <v>25</v>
      </c>
      <c r="J580" t="s">
        <v>873</v>
      </c>
      <c r="K580" t="s">
        <v>873</v>
      </c>
      <c r="L580" t="str">
        <f>VLOOKUP(Table110[[#This Row],[Reports to formatted]],peopleNew[],2,0)</f>
        <v>476546041</v>
      </c>
      <c r="M580" t="s">
        <v>874</v>
      </c>
      <c r="N580" t="s">
        <v>874</v>
      </c>
      <c r="O580" t="str">
        <f>VLOOKUP(Table110[[#This Row],[Works for Group Formatted]],groupsNew[],2,0)</f>
        <v>476549676</v>
      </c>
      <c r="P580" t="s">
        <v>28</v>
      </c>
      <c r="Q580" t="s">
        <v>29</v>
      </c>
      <c r="R580" t="s">
        <v>30</v>
      </c>
      <c r="S580" t="s">
        <v>4651</v>
      </c>
      <c r="T580" t="s">
        <v>876</v>
      </c>
      <c r="U580" t="s">
        <v>3823</v>
      </c>
      <c r="V580" t="s">
        <v>4652</v>
      </c>
      <c r="W580">
        <v>2115.39</v>
      </c>
      <c r="X580" t="s">
        <v>35</v>
      </c>
      <c r="Y580">
        <v>20</v>
      </c>
      <c r="Z580" s="1">
        <v>43097</v>
      </c>
      <c r="AA580" s="1">
        <v>43110</v>
      </c>
      <c r="AB580" s="1">
        <v>43124</v>
      </c>
      <c r="AC580" t="s">
        <v>36</v>
      </c>
    </row>
    <row r="581" spans="1:29" x14ac:dyDescent="0.2">
      <c r="A581" t="s">
        <v>7568</v>
      </c>
      <c r="B581" t="str">
        <f>VLOOKUP(Table110[[#This Row],[Full Name (formatted)]],peopleNew[],2,0)</f>
        <v>681225284</v>
      </c>
      <c r="C581" t="str">
        <f>TRIM(Table110[[#This Row],[Full Name (pre trim)]])</f>
        <v>Scott R Waters</v>
      </c>
      <c r="D581" t="s">
        <v>6076</v>
      </c>
      <c r="E581" t="s">
        <v>1091</v>
      </c>
      <c r="F581" t="s">
        <v>6077</v>
      </c>
      <c r="G581" t="s">
        <v>2482</v>
      </c>
      <c r="H581" t="s">
        <v>24</v>
      </c>
      <c r="I581" t="s">
        <v>25</v>
      </c>
      <c r="J581" t="s">
        <v>873</v>
      </c>
      <c r="K581" t="s">
        <v>873</v>
      </c>
      <c r="L581" t="str">
        <f>VLOOKUP(Table110[[#This Row],[Reports to formatted]],peopleNew[],2,0)</f>
        <v>476546041</v>
      </c>
      <c r="M581" t="s">
        <v>874</v>
      </c>
      <c r="N581" t="s">
        <v>874</v>
      </c>
      <c r="O581" t="str">
        <f>VLOOKUP(Table110[[#This Row],[Works for Group Formatted]],groupsNew[],2,0)</f>
        <v>476549676</v>
      </c>
      <c r="P581" t="s">
        <v>28</v>
      </c>
      <c r="Q581" t="s">
        <v>29</v>
      </c>
      <c r="R581" t="s">
        <v>30</v>
      </c>
      <c r="S581" t="s">
        <v>6078</v>
      </c>
      <c r="T581" t="s">
        <v>876</v>
      </c>
      <c r="U581" t="s">
        <v>3823</v>
      </c>
      <c r="V581" t="s">
        <v>2484</v>
      </c>
      <c r="W581">
        <v>2192.31</v>
      </c>
      <c r="X581" t="s">
        <v>35</v>
      </c>
      <c r="Y581">
        <v>20</v>
      </c>
      <c r="Z581" s="1">
        <v>43097</v>
      </c>
      <c r="AA581" s="1">
        <v>43110</v>
      </c>
      <c r="AB581" s="1">
        <v>43124</v>
      </c>
      <c r="AC581" t="s">
        <v>36</v>
      </c>
    </row>
    <row r="582" spans="1:29" x14ac:dyDescent="0.2">
      <c r="A582" t="s">
        <v>6512</v>
      </c>
      <c r="B582" t="str">
        <f>VLOOKUP(Table110[[#This Row],[Full Name (formatted)]],peopleNew[],2,0)</f>
        <v>765290983</v>
      </c>
      <c r="C582" t="str">
        <f>TRIM(Table110[[#This Row],[Full Name (pre trim)]])</f>
        <v>Daniel B Cohen</v>
      </c>
      <c r="D582" t="s">
        <v>1414</v>
      </c>
      <c r="E582" t="s">
        <v>1415</v>
      </c>
      <c r="F582" t="s">
        <v>1416</v>
      </c>
      <c r="G582" t="s">
        <v>148</v>
      </c>
      <c r="H582" t="s">
        <v>24</v>
      </c>
      <c r="I582" t="s">
        <v>25</v>
      </c>
      <c r="J582" t="s">
        <v>873</v>
      </c>
      <c r="K582" t="s">
        <v>873</v>
      </c>
      <c r="L582" t="str">
        <f>VLOOKUP(Table110[[#This Row],[Reports to formatted]],peopleNew[],2,0)</f>
        <v>476546041</v>
      </c>
      <c r="M582" t="s">
        <v>874</v>
      </c>
      <c r="N582" t="s">
        <v>874</v>
      </c>
      <c r="O582" t="str">
        <f>VLOOKUP(Table110[[#This Row],[Works for Group Formatted]],groupsNew[],2,0)</f>
        <v>476549676</v>
      </c>
      <c r="P582" t="s">
        <v>28</v>
      </c>
      <c r="Q582" t="s">
        <v>29</v>
      </c>
      <c r="R582" t="s">
        <v>30</v>
      </c>
      <c r="S582" t="s">
        <v>1417</v>
      </c>
      <c r="T582" t="s">
        <v>876</v>
      </c>
      <c r="U582" t="s">
        <v>1418</v>
      </c>
      <c r="V582" t="s">
        <v>154</v>
      </c>
      <c r="W582">
        <v>1153.8499999999999</v>
      </c>
      <c r="X582" t="s">
        <v>35</v>
      </c>
      <c r="Y582">
        <v>20</v>
      </c>
      <c r="Z582" s="1">
        <v>43097</v>
      </c>
      <c r="AA582" s="1">
        <v>43110</v>
      </c>
      <c r="AB582" s="1">
        <v>43124</v>
      </c>
      <c r="AC582" t="s">
        <v>36</v>
      </c>
    </row>
    <row r="583" spans="1:29" x14ac:dyDescent="0.2">
      <c r="A583" t="s">
        <v>7030</v>
      </c>
      <c r="B583" t="str">
        <f>VLOOKUP(Table110[[#This Row],[Full Name (formatted)]],peopleNew[],2,0)</f>
        <v>765290988</v>
      </c>
      <c r="C583" t="str">
        <f>TRIM(Table110[[#This Row],[Full Name (pre trim)]])</f>
        <v>John G Lyon</v>
      </c>
      <c r="D583" t="s">
        <v>3819</v>
      </c>
      <c r="E583" t="s">
        <v>3820</v>
      </c>
      <c r="F583" t="s">
        <v>3821</v>
      </c>
      <c r="G583" t="s">
        <v>790</v>
      </c>
      <c r="H583" t="s">
        <v>24</v>
      </c>
      <c r="I583" t="s">
        <v>25</v>
      </c>
      <c r="J583" t="s">
        <v>873</v>
      </c>
      <c r="K583" t="s">
        <v>873</v>
      </c>
      <c r="L583" t="str">
        <f>VLOOKUP(Table110[[#This Row],[Reports to formatted]],peopleNew[],2,0)</f>
        <v>476546041</v>
      </c>
      <c r="M583" t="s">
        <v>874</v>
      </c>
      <c r="N583" t="s">
        <v>874</v>
      </c>
      <c r="O583" t="str">
        <f>VLOOKUP(Table110[[#This Row],[Works for Group Formatted]],groupsNew[],2,0)</f>
        <v>476549676</v>
      </c>
      <c r="P583" t="s">
        <v>28</v>
      </c>
      <c r="Q583" t="s">
        <v>29</v>
      </c>
      <c r="R583" t="s">
        <v>30</v>
      </c>
      <c r="S583" t="s">
        <v>3822</v>
      </c>
      <c r="T583" t="s">
        <v>876</v>
      </c>
      <c r="U583" t="s">
        <v>3823</v>
      </c>
      <c r="V583" t="s">
        <v>792</v>
      </c>
      <c r="W583">
        <v>3076.93</v>
      </c>
      <c r="X583" t="s">
        <v>35</v>
      </c>
      <c r="Y583">
        <v>20</v>
      </c>
      <c r="Z583" s="1">
        <v>43097</v>
      </c>
      <c r="AA583" s="1">
        <v>43110</v>
      </c>
      <c r="AB583" s="1">
        <v>43124</v>
      </c>
      <c r="AC583" t="s">
        <v>36</v>
      </c>
    </row>
    <row r="584" spans="1:29" x14ac:dyDescent="0.2">
      <c r="A584" t="s">
        <v>7163</v>
      </c>
      <c r="B584" t="str">
        <f>VLOOKUP(Table110[[#This Row],[Full Name (formatted)]],peopleNew[],2,0)</f>
        <v>765290989</v>
      </c>
      <c r="C584" t="str">
        <f>TRIM(Table110[[#This Row],[Full Name (pre trim)]])</f>
        <v>John P Mulgrew</v>
      </c>
      <c r="D584" t="s">
        <v>4385</v>
      </c>
      <c r="E584" t="s">
        <v>4386</v>
      </c>
      <c r="F584" t="s">
        <v>4387</v>
      </c>
      <c r="G584" t="s">
        <v>3001</v>
      </c>
      <c r="H584" t="s">
        <v>24</v>
      </c>
      <c r="I584" t="s">
        <v>25</v>
      </c>
      <c r="J584" t="s">
        <v>873</v>
      </c>
      <c r="K584" t="s">
        <v>873</v>
      </c>
      <c r="L584" t="str">
        <f>VLOOKUP(Table110[[#This Row],[Reports to formatted]],peopleNew[],2,0)</f>
        <v>476546041</v>
      </c>
      <c r="M584" t="s">
        <v>874</v>
      </c>
      <c r="N584" t="s">
        <v>874</v>
      </c>
      <c r="O584" t="str">
        <f>VLOOKUP(Table110[[#This Row],[Works for Group Formatted]],groupsNew[],2,0)</f>
        <v>476549676</v>
      </c>
      <c r="P584" t="s">
        <v>28</v>
      </c>
      <c r="Q584" t="s">
        <v>29</v>
      </c>
      <c r="R584" t="s">
        <v>30</v>
      </c>
      <c r="S584" t="s">
        <v>4388</v>
      </c>
      <c r="T584" t="s">
        <v>876</v>
      </c>
      <c r="U584" t="s">
        <v>3823</v>
      </c>
      <c r="V584" t="s">
        <v>3003</v>
      </c>
      <c r="W584">
        <v>2307.6999999999998</v>
      </c>
      <c r="X584" t="s">
        <v>35</v>
      </c>
      <c r="Y584">
        <v>20</v>
      </c>
      <c r="Z584" s="1">
        <v>43097</v>
      </c>
      <c r="AA584" s="1">
        <v>43110</v>
      </c>
      <c r="AB584" s="1">
        <v>43124</v>
      </c>
      <c r="AC584" t="s">
        <v>36</v>
      </c>
    </row>
    <row r="585" spans="1:29" x14ac:dyDescent="0.2">
      <c r="A585" t="s">
        <v>7548</v>
      </c>
      <c r="B585" t="str">
        <f>VLOOKUP(Table110[[#This Row],[Full Name (formatted)]],peopleNew[],2,0)</f>
        <v>765290993</v>
      </c>
      <c r="C585" t="str">
        <f>TRIM(Table110[[#This Row],[Full Name (pre trim)]])</f>
        <v>Scott V Vera</v>
      </c>
      <c r="D585" t="s">
        <v>5996</v>
      </c>
      <c r="E585" t="s">
        <v>5997</v>
      </c>
      <c r="F585" t="s">
        <v>5998</v>
      </c>
      <c r="G585" t="s">
        <v>148</v>
      </c>
      <c r="H585" t="s">
        <v>24</v>
      </c>
      <c r="I585" t="s">
        <v>25</v>
      </c>
      <c r="J585" t="s">
        <v>873</v>
      </c>
      <c r="K585" t="s">
        <v>873</v>
      </c>
      <c r="L585" t="str">
        <f>VLOOKUP(Table110[[#This Row],[Reports to formatted]],peopleNew[],2,0)</f>
        <v>476546041</v>
      </c>
      <c r="M585" t="s">
        <v>874</v>
      </c>
      <c r="N585" t="s">
        <v>874</v>
      </c>
      <c r="O585" t="str">
        <f>VLOOKUP(Table110[[#This Row],[Works for Group Formatted]],groupsNew[],2,0)</f>
        <v>476549676</v>
      </c>
      <c r="P585" t="s">
        <v>28</v>
      </c>
      <c r="Q585" t="s">
        <v>29</v>
      </c>
      <c r="R585" t="s">
        <v>30</v>
      </c>
      <c r="S585" t="s">
        <v>5999</v>
      </c>
      <c r="T585" t="s">
        <v>876</v>
      </c>
      <c r="U585" t="s">
        <v>3823</v>
      </c>
      <c r="V585" t="s">
        <v>154</v>
      </c>
      <c r="W585">
        <v>1153.8499999999999</v>
      </c>
      <c r="X585" t="s">
        <v>35</v>
      </c>
      <c r="Y585">
        <v>20</v>
      </c>
      <c r="Z585" s="1">
        <v>43097</v>
      </c>
      <c r="AA585" s="1">
        <v>43110</v>
      </c>
      <c r="AB585" s="1">
        <v>43124</v>
      </c>
      <c r="AC585" t="s">
        <v>36</v>
      </c>
    </row>
    <row r="586" spans="1:29" x14ac:dyDescent="0.2">
      <c r="A586" t="s">
        <v>7599</v>
      </c>
      <c r="B586" t="str">
        <f>VLOOKUP(Table110[[#This Row],[Full Name (formatted)]],peopleNew[],2,0)</f>
        <v>765290996</v>
      </c>
      <c r="C586" t="str">
        <f>TRIM(Table110[[#This Row],[Full Name (pre trim)]])</f>
        <v>Alina S Witman</v>
      </c>
      <c r="D586" t="s">
        <v>6198</v>
      </c>
      <c r="E586" t="s">
        <v>6199</v>
      </c>
      <c r="F586" t="s">
        <v>6200</v>
      </c>
      <c r="G586" t="s">
        <v>6201</v>
      </c>
      <c r="H586" t="s">
        <v>24</v>
      </c>
      <c r="I586" t="s">
        <v>25</v>
      </c>
      <c r="J586" t="s">
        <v>873</v>
      </c>
      <c r="K586" t="s">
        <v>873</v>
      </c>
      <c r="L586" t="str">
        <f>VLOOKUP(Table110[[#This Row],[Reports to formatted]],peopleNew[],2,0)</f>
        <v>476546041</v>
      </c>
      <c r="M586" t="s">
        <v>874</v>
      </c>
      <c r="N586" t="s">
        <v>874</v>
      </c>
      <c r="O586" t="str">
        <f>VLOOKUP(Table110[[#This Row],[Works for Group Formatted]],groupsNew[],2,0)</f>
        <v>476549676</v>
      </c>
      <c r="P586" t="s">
        <v>28</v>
      </c>
      <c r="Q586" t="s">
        <v>29</v>
      </c>
      <c r="R586" t="s">
        <v>30</v>
      </c>
      <c r="S586" t="s">
        <v>6202</v>
      </c>
      <c r="T586" t="s">
        <v>876</v>
      </c>
      <c r="U586" t="s">
        <v>3823</v>
      </c>
      <c r="V586" t="s">
        <v>6203</v>
      </c>
      <c r="W586">
        <v>1653.85</v>
      </c>
      <c r="X586" t="s">
        <v>35</v>
      </c>
      <c r="Y586">
        <v>20</v>
      </c>
      <c r="Z586" s="1">
        <v>43097</v>
      </c>
      <c r="AA586" s="1">
        <v>43110</v>
      </c>
      <c r="AB586" s="1">
        <v>43124</v>
      </c>
      <c r="AC586" t="s">
        <v>36</v>
      </c>
    </row>
    <row r="587" spans="1:29" x14ac:dyDescent="0.2">
      <c r="A587" t="s">
        <v>6416</v>
      </c>
      <c r="B587" t="str">
        <f>VLOOKUP(Table110[[#This Row],[Full Name (formatted)]],peopleNew[],2,0)</f>
        <v>765291066</v>
      </c>
      <c r="C587" t="str">
        <f>TRIM(Table110[[#This Row],[Full Name (pre trim)]])</f>
        <v>Christopher M Bottini</v>
      </c>
      <c r="D587" t="s">
        <v>870</v>
      </c>
      <c r="E587" t="s">
        <v>871</v>
      </c>
      <c r="F587" t="s">
        <v>872</v>
      </c>
      <c r="G587" t="s">
        <v>184</v>
      </c>
      <c r="H587" t="s">
        <v>24</v>
      </c>
      <c r="I587" t="s">
        <v>8540</v>
      </c>
      <c r="J587" t="s">
        <v>873</v>
      </c>
      <c r="K587" t="s">
        <v>873</v>
      </c>
      <c r="L587" t="str">
        <f>VLOOKUP(Table110[[#This Row],[Reports to formatted]],peopleNew[],2,0)</f>
        <v>476546041</v>
      </c>
      <c r="M587" t="s">
        <v>874</v>
      </c>
      <c r="N587" t="s">
        <v>874</v>
      </c>
      <c r="O587" t="str">
        <f>VLOOKUP(Table110[[#This Row],[Works for Group Formatted]],groupsNew[],2,0)</f>
        <v>476549676</v>
      </c>
      <c r="P587" t="s">
        <v>28</v>
      </c>
      <c r="Q587" t="s">
        <v>29</v>
      </c>
      <c r="R587" t="s">
        <v>30</v>
      </c>
      <c r="S587" t="s">
        <v>875</v>
      </c>
      <c r="T587" t="s">
        <v>876</v>
      </c>
      <c r="U587" t="s">
        <v>66</v>
      </c>
      <c r="V587" t="s">
        <v>190</v>
      </c>
      <c r="W587">
        <v>1846.16</v>
      </c>
      <c r="X587" t="s">
        <v>35</v>
      </c>
      <c r="Y587">
        <v>20</v>
      </c>
      <c r="Z587" s="1">
        <v>43097</v>
      </c>
      <c r="AA587" s="1">
        <v>43110</v>
      </c>
      <c r="AB587" s="1">
        <v>43124</v>
      </c>
      <c r="AC587" t="s">
        <v>36</v>
      </c>
    </row>
    <row r="588" spans="1:29" x14ac:dyDescent="0.2">
      <c r="A588" t="s">
        <v>7253</v>
      </c>
      <c r="B588" t="str">
        <f>VLOOKUP(Table110[[#This Row],[Full Name (formatted)]],peopleNew[],2,0)</f>
        <v>476543967</v>
      </c>
      <c r="C588" t="str">
        <f>TRIM(Table110[[#This Row],[Full Name (pre trim)]])</f>
        <v>Kyle T Pero</v>
      </c>
      <c r="D588" t="s">
        <v>4771</v>
      </c>
      <c r="E588" t="s">
        <v>4102</v>
      </c>
      <c r="F588" t="s">
        <v>4772</v>
      </c>
      <c r="G588" t="s">
        <v>176</v>
      </c>
      <c r="H588" t="s">
        <v>24</v>
      </c>
      <c r="I588" t="s">
        <v>8540</v>
      </c>
      <c r="J588" t="s">
        <v>1093</v>
      </c>
      <c r="K588" t="s">
        <v>1093</v>
      </c>
      <c r="L588" t="str">
        <f>VLOOKUP(Table110[[#This Row],[Reports to formatted]],peopleNew[],2,0)</f>
        <v>476542475</v>
      </c>
      <c r="M588" t="s">
        <v>1094</v>
      </c>
      <c r="N588" t="s">
        <v>1094</v>
      </c>
      <c r="O588" t="str">
        <f>VLOOKUP(Table110[[#This Row],[Works for Group Formatted]],groupsNew[],2,0)</f>
        <v>476549674</v>
      </c>
      <c r="P588" t="s">
        <v>28</v>
      </c>
      <c r="Q588" t="s">
        <v>29</v>
      </c>
      <c r="R588" t="s">
        <v>30</v>
      </c>
      <c r="S588" t="s">
        <v>4773</v>
      </c>
      <c r="T588" t="s">
        <v>1096</v>
      </c>
      <c r="U588" t="s">
        <v>66</v>
      </c>
      <c r="V588" t="s">
        <v>180</v>
      </c>
      <c r="W588">
        <v>3076.93</v>
      </c>
      <c r="X588" t="s">
        <v>35</v>
      </c>
      <c r="Y588">
        <v>20</v>
      </c>
      <c r="Z588" s="1">
        <v>43097</v>
      </c>
      <c r="AA588" s="1">
        <v>43110</v>
      </c>
      <c r="AB588" s="1">
        <v>43124</v>
      </c>
      <c r="AC588" t="s">
        <v>36</v>
      </c>
    </row>
    <row r="589" spans="1:29" x14ac:dyDescent="0.2">
      <c r="A589" t="s">
        <v>7586</v>
      </c>
      <c r="B589" t="str">
        <f>VLOOKUP(Table110[[#This Row],[Full Name (formatted)]],peopleNew[],2,0)</f>
        <v>476547515</v>
      </c>
      <c r="C589" t="str">
        <f>TRIM(Table110[[#This Row],[Full Name (pre trim)]])</f>
        <v>Jacob R Wilkinson</v>
      </c>
      <c r="D589" t="s">
        <v>6149</v>
      </c>
      <c r="E589" t="s">
        <v>6150</v>
      </c>
      <c r="F589" t="s">
        <v>6147</v>
      </c>
      <c r="G589" t="s">
        <v>176</v>
      </c>
      <c r="H589" t="s">
        <v>24</v>
      </c>
      <c r="I589" t="s">
        <v>8540</v>
      </c>
      <c r="J589" t="s">
        <v>1093</v>
      </c>
      <c r="K589" t="s">
        <v>1093</v>
      </c>
      <c r="L589" t="str">
        <f>VLOOKUP(Table110[[#This Row],[Reports to formatted]],peopleNew[],2,0)</f>
        <v>476542475</v>
      </c>
      <c r="M589" t="s">
        <v>1094</v>
      </c>
      <c r="N589" t="s">
        <v>1094</v>
      </c>
      <c r="O589" t="str">
        <f>VLOOKUP(Table110[[#This Row],[Works for Group Formatted]],groupsNew[],2,0)</f>
        <v>476549674</v>
      </c>
      <c r="P589" t="s">
        <v>28</v>
      </c>
      <c r="Q589" t="s">
        <v>29</v>
      </c>
      <c r="R589" t="s">
        <v>30</v>
      </c>
      <c r="S589" t="s">
        <v>6151</v>
      </c>
      <c r="T589" t="s">
        <v>1096</v>
      </c>
      <c r="U589" t="s">
        <v>66</v>
      </c>
      <c r="V589" t="s">
        <v>180</v>
      </c>
      <c r="W589">
        <v>3461.54</v>
      </c>
      <c r="X589" t="s">
        <v>35</v>
      </c>
      <c r="Y589">
        <v>20</v>
      </c>
      <c r="Z589" s="1">
        <v>43097</v>
      </c>
      <c r="AA589" s="1">
        <v>43110</v>
      </c>
      <c r="AB589" s="1">
        <v>43124</v>
      </c>
      <c r="AC589" t="s">
        <v>36</v>
      </c>
    </row>
    <row r="590" spans="1:29" x14ac:dyDescent="0.2">
      <c r="A590" t="s">
        <v>7073</v>
      </c>
      <c r="B590" t="str">
        <f>VLOOKUP(Table110[[#This Row],[Full Name (formatted)]],peopleNew[],2,0)</f>
        <v>476547535</v>
      </c>
      <c r="C590" t="str">
        <f>TRIM(Table110[[#This Row],[Full Name (pre trim)]])</f>
        <v>Jessica A Martino</v>
      </c>
      <c r="D590" t="s">
        <v>3995</v>
      </c>
      <c r="E590" t="s">
        <v>1994</v>
      </c>
      <c r="F590" t="s">
        <v>3996</v>
      </c>
      <c r="G590" t="s">
        <v>3997</v>
      </c>
      <c r="H590" t="s">
        <v>24</v>
      </c>
      <c r="I590" t="s">
        <v>25</v>
      </c>
      <c r="J590" t="s">
        <v>1093</v>
      </c>
      <c r="K590" t="s">
        <v>1093</v>
      </c>
      <c r="L590" t="str">
        <f>VLOOKUP(Table110[[#This Row],[Reports to formatted]],peopleNew[],2,0)</f>
        <v>476542475</v>
      </c>
      <c r="M590" t="s">
        <v>1094</v>
      </c>
      <c r="N590" t="s">
        <v>1094</v>
      </c>
      <c r="O590" t="str">
        <f>VLOOKUP(Table110[[#This Row],[Works for Group Formatted]],groupsNew[],2,0)</f>
        <v>476549674</v>
      </c>
      <c r="P590" t="s">
        <v>28</v>
      </c>
      <c r="Q590" t="s">
        <v>29</v>
      </c>
      <c r="R590" t="s">
        <v>30</v>
      </c>
      <c r="S590" t="s">
        <v>3998</v>
      </c>
      <c r="T590" t="s">
        <v>1096</v>
      </c>
      <c r="U590" t="s">
        <v>1097</v>
      </c>
      <c r="V590" t="s">
        <v>3999</v>
      </c>
      <c r="W590">
        <v>1769.24</v>
      </c>
      <c r="X590" t="s">
        <v>35</v>
      </c>
      <c r="Y590">
        <v>20</v>
      </c>
      <c r="Z590" s="1">
        <v>43097</v>
      </c>
      <c r="AA590" s="1">
        <v>43110</v>
      </c>
      <c r="AB590" s="1">
        <v>43124</v>
      </c>
      <c r="AC590" t="s">
        <v>36</v>
      </c>
    </row>
    <row r="591" spans="1:29" x14ac:dyDescent="0.2">
      <c r="A591" t="s">
        <v>7326</v>
      </c>
      <c r="B591" t="str">
        <f>VLOOKUP(Table110[[#This Row],[Full Name (formatted)]],peopleNew[],2,0)</f>
        <v>476547562</v>
      </c>
      <c r="C591" t="str">
        <f>TRIM(Table110[[#This Row],[Full Name (pre trim)]])</f>
        <v>L Susan Richardson</v>
      </c>
      <c r="D591" t="s">
        <v>5067</v>
      </c>
      <c r="E591" t="s">
        <v>5068</v>
      </c>
      <c r="F591" t="s">
        <v>5069</v>
      </c>
      <c r="G591" t="s">
        <v>107</v>
      </c>
      <c r="H591" t="s">
        <v>24</v>
      </c>
      <c r="I591" t="s">
        <v>8540</v>
      </c>
      <c r="J591" t="s">
        <v>1093</v>
      </c>
      <c r="K591" t="s">
        <v>1093</v>
      </c>
      <c r="L591" t="str">
        <f>VLOOKUP(Table110[[#This Row],[Reports to formatted]],peopleNew[],2,0)</f>
        <v>476542475</v>
      </c>
      <c r="M591" t="s">
        <v>1094</v>
      </c>
      <c r="N591" t="s">
        <v>1094</v>
      </c>
      <c r="O591" t="str">
        <f>VLOOKUP(Table110[[#This Row],[Works for Group Formatted]],groupsNew[],2,0)</f>
        <v>476549674</v>
      </c>
      <c r="P591" t="s">
        <v>28</v>
      </c>
      <c r="Q591" t="s">
        <v>29</v>
      </c>
      <c r="R591" t="s">
        <v>30</v>
      </c>
      <c r="S591" t="s">
        <v>5070</v>
      </c>
      <c r="T591" t="s">
        <v>1096</v>
      </c>
      <c r="U591" t="s">
        <v>66</v>
      </c>
      <c r="V591" t="s">
        <v>113</v>
      </c>
      <c r="W591">
        <v>2153.85</v>
      </c>
      <c r="X591" t="s">
        <v>47</v>
      </c>
      <c r="Y591">
        <v>20</v>
      </c>
      <c r="Z591" s="1">
        <v>43097</v>
      </c>
      <c r="AA591" s="1">
        <v>43110</v>
      </c>
      <c r="AB591" s="1">
        <v>43124</v>
      </c>
      <c r="AC591" t="s">
        <v>36</v>
      </c>
    </row>
    <row r="592" spans="1:29" x14ac:dyDescent="0.2">
      <c r="A592" t="s">
        <v>7512</v>
      </c>
      <c r="B592" t="str">
        <f>VLOOKUP(Table110[[#This Row],[Full Name (formatted)]],peopleNew[],2,0)</f>
        <v>476547574</v>
      </c>
      <c r="C592" t="str">
        <f>TRIM(Table110[[#This Row],[Full Name (pre trim)]])</f>
        <v>Meghan M Titus</v>
      </c>
      <c r="D592" t="s">
        <v>5851</v>
      </c>
      <c r="E592" t="s">
        <v>1874</v>
      </c>
      <c r="F592" t="s">
        <v>5852</v>
      </c>
      <c r="G592" t="s">
        <v>23</v>
      </c>
      <c r="H592" t="s">
        <v>24</v>
      </c>
      <c r="I592" t="s">
        <v>25</v>
      </c>
      <c r="J592" t="s">
        <v>1093</v>
      </c>
      <c r="K592" t="s">
        <v>1093</v>
      </c>
      <c r="L592" t="str">
        <f>VLOOKUP(Table110[[#This Row],[Reports to formatted]],peopleNew[],2,0)</f>
        <v>476542475</v>
      </c>
      <c r="M592" t="s">
        <v>1094</v>
      </c>
      <c r="N592" t="s">
        <v>1094</v>
      </c>
      <c r="O592" t="str">
        <f>VLOOKUP(Table110[[#This Row],[Works for Group Formatted]],groupsNew[],2,0)</f>
        <v>476549674</v>
      </c>
      <c r="P592" t="s">
        <v>28</v>
      </c>
      <c r="Q592" t="s">
        <v>29</v>
      </c>
      <c r="R592" t="s">
        <v>30</v>
      </c>
      <c r="S592" t="s">
        <v>5853</v>
      </c>
      <c r="T592" t="s">
        <v>1096</v>
      </c>
      <c r="U592" t="s">
        <v>1097</v>
      </c>
      <c r="V592" t="s">
        <v>34</v>
      </c>
      <c r="W592">
        <v>1711.54</v>
      </c>
      <c r="X592" t="s">
        <v>47</v>
      </c>
      <c r="Y592">
        <v>20</v>
      </c>
      <c r="Z592" s="1">
        <v>43097</v>
      </c>
      <c r="AA592" s="1">
        <v>43110</v>
      </c>
      <c r="AB592" s="1">
        <v>43124</v>
      </c>
      <c r="AC592" t="s">
        <v>36</v>
      </c>
    </row>
    <row r="593" spans="1:29" x14ac:dyDescent="0.2">
      <c r="A593" t="s">
        <v>6453</v>
      </c>
      <c r="B593" t="str">
        <f>VLOOKUP(Table110[[#This Row],[Full Name (formatted)]],peopleNew[],2,0)</f>
        <v>476547762</v>
      </c>
      <c r="C593" t="str">
        <f>TRIM(Table110[[#This Row],[Full Name (pre trim)]])</f>
        <v>Scott R Butler</v>
      </c>
      <c r="D593" t="s">
        <v>1090</v>
      </c>
      <c r="E593" t="s">
        <v>1091</v>
      </c>
      <c r="F593" t="s">
        <v>1092</v>
      </c>
      <c r="G593" t="s">
        <v>643</v>
      </c>
      <c r="H593" t="s">
        <v>24</v>
      </c>
      <c r="I593" t="s">
        <v>25</v>
      </c>
      <c r="J593" t="s">
        <v>1093</v>
      </c>
      <c r="K593" t="s">
        <v>1093</v>
      </c>
      <c r="L593" t="str">
        <f>VLOOKUP(Table110[[#This Row],[Reports to formatted]],peopleNew[],2,0)</f>
        <v>476542475</v>
      </c>
      <c r="M593" t="s">
        <v>1094</v>
      </c>
      <c r="N593" t="s">
        <v>1094</v>
      </c>
      <c r="O593" t="str">
        <f>VLOOKUP(Table110[[#This Row],[Works for Group Formatted]],groupsNew[],2,0)</f>
        <v>476549674</v>
      </c>
      <c r="P593" t="s">
        <v>28</v>
      </c>
      <c r="Q593" t="s">
        <v>29</v>
      </c>
      <c r="R593" t="s">
        <v>30</v>
      </c>
      <c r="S593" t="s">
        <v>1095</v>
      </c>
      <c r="T593" t="s">
        <v>1096</v>
      </c>
      <c r="U593" t="s">
        <v>1097</v>
      </c>
      <c r="V593" t="s">
        <v>648</v>
      </c>
      <c r="W593">
        <v>3269.24</v>
      </c>
      <c r="X593" t="s">
        <v>35</v>
      </c>
      <c r="Y593">
        <v>20</v>
      </c>
      <c r="Z593" s="1">
        <v>43097</v>
      </c>
      <c r="AA593" s="1">
        <v>43110</v>
      </c>
      <c r="AB593" s="1">
        <v>43124</v>
      </c>
      <c r="AC593" t="s">
        <v>36</v>
      </c>
    </row>
    <row r="594" spans="1:29" x14ac:dyDescent="0.2">
      <c r="A594" t="s">
        <v>6469</v>
      </c>
      <c r="B594" t="str">
        <f>VLOOKUP(Table110[[#This Row],[Full Name (formatted)]],peopleNew[],2,0)</f>
        <v>476547775</v>
      </c>
      <c r="C594" t="str">
        <f>TRIM(Table110[[#This Row],[Full Name (pre trim)]])</f>
        <v>Tracy L Carman</v>
      </c>
      <c r="D594" t="s">
        <v>1197</v>
      </c>
      <c r="E594" t="s">
        <v>1198</v>
      </c>
      <c r="F594" t="s">
        <v>1199</v>
      </c>
      <c r="G594" t="s">
        <v>80</v>
      </c>
      <c r="H594" t="s">
        <v>24</v>
      </c>
      <c r="I594" t="s">
        <v>25</v>
      </c>
      <c r="J594" t="s">
        <v>1093</v>
      </c>
      <c r="K594" t="s">
        <v>1093</v>
      </c>
      <c r="L594" t="str">
        <f>VLOOKUP(Table110[[#This Row],[Reports to formatted]],peopleNew[],2,0)</f>
        <v>476542475</v>
      </c>
      <c r="M594" t="s">
        <v>1094</v>
      </c>
      <c r="N594" t="s">
        <v>1094</v>
      </c>
      <c r="O594" t="str">
        <f>VLOOKUP(Table110[[#This Row],[Works for Group Formatted]],groupsNew[],2,0)</f>
        <v>476549674</v>
      </c>
      <c r="P594" t="s">
        <v>28</v>
      </c>
      <c r="Q594" t="s">
        <v>29</v>
      </c>
      <c r="R594" t="s">
        <v>30</v>
      </c>
      <c r="S594" t="s">
        <v>1200</v>
      </c>
      <c r="T594" t="s">
        <v>1096</v>
      </c>
      <c r="U594" t="s">
        <v>1097</v>
      </c>
      <c r="V594" t="s">
        <v>86</v>
      </c>
      <c r="W594">
        <v>2480.77</v>
      </c>
      <c r="X594" t="s">
        <v>35</v>
      </c>
      <c r="Y594">
        <v>20</v>
      </c>
      <c r="Z594" s="1">
        <v>43097</v>
      </c>
      <c r="AA594" s="1">
        <v>43110</v>
      </c>
      <c r="AB594" s="1">
        <v>43124</v>
      </c>
      <c r="AC594" t="s">
        <v>36</v>
      </c>
    </row>
    <row r="595" spans="1:29" x14ac:dyDescent="0.2">
      <c r="A595" t="s">
        <v>7046</v>
      </c>
      <c r="B595" t="str">
        <f>VLOOKUP(Table110[[#This Row],[Full Name (formatted)]],peopleNew[],2,0)</f>
        <v>567679356</v>
      </c>
      <c r="C595" t="str">
        <f>TRIM(Table110[[#This Row],[Full Name (pre trim)]])</f>
        <v>Chol-awan A Majok</v>
      </c>
      <c r="D595" t="s">
        <v>3884</v>
      </c>
      <c r="E595" t="s">
        <v>3885</v>
      </c>
      <c r="F595" t="s">
        <v>3886</v>
      </c>
      <c r="G595" t="s">
        <v>3887</v>
      </c>
      <c r="H595" t="s">
        <v>24</v>
      </c>
      <c r="I595" t="s">
        <v>25</v>
      </c>
      <c r="J595" t="s">
        <v>1093</v>
      </c>
      <c r="K595" t="s">
        <v>1093</v>
      </c>
      <c r="L595" t="str">
        <f>VLOOKUP(Table110[[#This Row],[Reports to formatted]],peopleNew[],2,0)</f>
        <v>476542475</v>
      </c>
      <c r="M595" t="s">
        <v>1094</v>
      </c>
      <c r="N595" t="s">
        <v>1094</v>
      </c>
      <c r="O595" t="str">
        <f>VLOOKUP(Table110[[#This Row],[Works for Group Formatted]],groupsNew[],2,0)</f>
        <v>476549674</v>
      </c>
      <c r="P595" t="s">
        <v>28</v>
      </c>
      <c r="Q595" t="s">
        <v>29</v>
      </c>
      <c r="R595" t="s">
        <v>30</v>
      </c>
      <c r="S595" t="s">
        <v>3888</v>
      </c>
      <c r="T595" t="s">
        <v>1096</v>
      </c>
      <c r="U595" t="s">
        <v>1097</v>
      </c>
      <c r="V595" t="s">
        <v>3889</v>
      </c>
      <c r="W595">
        <v>2038.47</v>
      </c>
      <c r="X595" t="s">
        <v>35</v>
      </c>
      <c r="Y595">
        <v>20</v>
      </c>
      <c r="Z595" s="1">
        <v>43097</v>
      </c>
      <c r="AA595" s="1">
        <v>43110</v>
      </c>
      <c r="AB595" s="1">
        <v>43124</v>
      </c>
      <c r="AC595" t="s">
        <v>36</v>
      </c>
    </row>
    <row r="596" spans="1:29" x14ac:dyDescent="0.2">
      <c r="A596" t="s">
        <v>6776</v>
      </c>
      <c r="B596" t="str">
        <f>VLOOKUP(Table110[[#This Row],[Full Name (formatted)]],peopleNew[],2,0)</f>
        <v>476542198</v>
      </c>
      <c r="C596" t="str">
        <f>TRIM(Table110[[#This Row],[Full Name (pre trim)]])</f>
        <v>Michael A Greco</v>
      </c>
      <c r="D596" t="s">
        <v>2686</v>
      </c>
      <c r="E596" t="s">
        <v>1420</v>
      </c>
      <c r="F596" t="s">
        <v>2687</v>
      </c>
      <c r="G596" t="s">
        <v>2688</v>
      </c>
      <c r="H596" t="s">
        <v>24</v>
      </c>
      <c r="I596" t="s">
        <v>25</v>
      </c>
      <c r="J596" t="s">
        <v>485</v>
      </c>
      <c r="K596" t="s">
        <v>485</v>
      </c>
      <c r="L596" t="str">
        <f>VLOOKUP(Table110[[#This Row],[Reports to formatted]],peopleNew[],2,0)</f>
        <v>515137740</v>
      </c>
      <c r="M596" t="s">
        <v>486</v>
      </c>
      <c r="N596" t="s">
        <v>486</v>
      </c>
      <c r="O596" t="str">
        <f>VLOOKUP(Table110[[#This Row],[Works for Group Formatted]],groupsNew[],2,0)</f>
        <v>515124444</v>
      </c>
      <c r="P596" t="s">
        <v>28</v>
      </c>
      <c r="Q596" t="s">
        <v>29</v>
      </c>
      <c r="R596" t="s">
        <v>30</v>
      </c>
      <c r="S596" t="s">
        <v>2689</v>
      </c>
      <c r="T596" t="s">
        <v>488</v>
      </c>
      <c r="U596" t="s">
        <v>489</v>
      </c>
      <c r="V596" t="s">
        <v>2690</v>
      </c>
      <c r="W596">
        <v>1846.16</v>
      </c>
      <c r="X596" t="s">
        <v>35</v>
      </c>
      <c r="Y596">
        <v>20</v>
      </c>
      <c r="Z596" s="1">
        <v>43097</v>
      </c>
      <c r="AA596" s="1">
        <v>43110</v>
      </c>
      <c r="AB596" s="1">
        <v>43124</v>
      </c>
      <c r="AC596" t="s">
        <v>36</v>
      </c>
    </row>
    <row r="597" spans="1:29" x14ac:dyDescent="0.2">
      <c r="A597" t="s">
        <v>7230</v>
      </c>
      <c r="B597" t="str">
        <f>VLOOKUP(Table110[[#This Row],[Full Name (formatted)]],peopleNew[],2,0)</f>
        <v>476542601</v>
      </c>
      <c r="C597" t="str">
        <f>TRIM(Table110[[#This Row],[Full Name (pre trim)]])</f>
        <v>Francis J Palasieski</v>
      </c>
      <c r="D597" t="s">
        <v>4676</v>
      </c>
      <c r="E597" t="s">
        <v>4106</v>
      </c>
      <c r="F597" t="s">
        <v>4677</v>
      </c>
      <c r="G597" t="s">
        <v>184</v>
      </c>
      <c r="H597" t="s">
        <v>24</v>
      </c>
      <c r="I597" t="s">
        <v>8540</v>
      </c>
      <c r="J597" t="s">
        <v>485</v>
      </c>
      <c r="K597" t="s">
        <v>485</v>
      </c>
      <c r="L597" t="str">
        <f>VLOOKUP(Table110[[#This Row],[Reports to formatted]],peopleNew[],2,0)</f>
        <v>515137740</v>
      </c>
      <c r="M597" t="s">
        <v>486</v>
      </c>
      <c r="N597" t="s">
        <v>486</v>
      </c>
      <c r="O597" t="str">
        <f>VLOOKUP(Table110[[#This Row],[Works for Group Formatted]],groupsNew[],2,0)</f>
        <v>515124444</v>
      </c>
      <c r="P597" t="s">
        <v>28</v>
      </c>
      <c r="Q597" t="s">
        <v>29</v>
      </c>
      <c r="R597" t="s">
        <v>30</v>
      </c>
      <c r="S597" t="s">
        <v>4678</v>
      </c>
      <c r="T597" t="s">
        <v>488</v>
      </c>
      <c r="U597" t="s">
        <v>66</v>
      </c>
      <c r="V597" t="s">
        <v>190</v>
      </c>
      <c r="W597">
        <v>2307.6999999999998</v>
      </c>
      <c r="X597" t="s">
        <v>35</v>
      </c>
      <c r="Y597">
        <v>20</v>
      </c>
      <c r="Z597" s="1">
        <v>43097</v>
      </c>
      <c r="AA597" s="1">
        <v>43110</v>
      </c>
      <c r="AB597" s="1">
        <v>43124</v>
      </c>
      <c r="AC597" t="s">
        <v>36</v>
      </c>
    </row>
    <row r="598" spans="1:29" x14ac:dyDescent="0.2">
      <c r="A598" t="s">
        <v>6888</v>
      </c>
      <c r="B598" t="str">
        <f>VLOOKUP(Table110[[#This Row],[Full Name (formatted)]],peopleNew[],2,0)</f>
        <v>476544192</v>
      </c>
      <c r="C598" t="str">
        <f>TRIM(Table110[[#This Row],[Full Name (pre trim)]])</f>
        <v>Michelle M Jensen</v>
      </c>
      <c r="D598" t="s">
        <v>3197</v>
      </c>
      <c r="E598" t="s">
        <v>3198</v>
      </c>
      <c r="F598" t="s">
        <v>3195</v>
      </c>
      <c r="G598" t="s">
        <v>51</v>
      </c>
      <c r="H598" t="s">
        <v>24</v>
      </c>
      <c r="I598" t="s">
        <v>8540</v>
      </c>
      <c r="J598" t="s">
        <v>485</v>
      </c>
      <c r="K598" t="s">
        <v>485</v>
      </c>
      <c r="L598" t="str">
        <f>VLOOKUP(Table110[[#This Row],[Reports to formatted]],peopleNew[],2,0)</f>
        <v>515137740</v>
      </c>
      <c r="M598" t="s">
        <v>486</v>
      </c>
      <c r="N598" t="s">
        <v>486</v>
      </c>
      <c r="O598" t="str">
        <f>VLOOKUP(Table110[[#This Row],[Works for Group Formatted]],groupsNew[],2,0)</f>
        <v>515124444</v>
      </c>
      <c r="P598" t="s">
        <v>28</v>
      </c>
      <c r="Q598" t="s">
        <v>29</v>
      </c>
      <c r="R598" t="s">
        <v>30</v>
      </c>
      <c r="S598" t="s">
        <v>3199</v>
      </c>
      <c r="T598" t="s">
        <v>488</v>
      </c>
      <c r="U598" t="s">
        <v>66</v>
      </c>
      <c r="V598" t="s">
        <v>57</v>
      </c>
      <c r="W598">
        <v>2201.9299999999998</v>
      </c>
      <c r="X598" t="s">
        <v>35</v>
      </c>
      <c r="Y598">
        <v>20</v>
      </c>
      <c r="Z598" s="1">
        <v>43097</v>
      </c>
      <c r="AA598" s="1">
        <v>43110</v>
      </c>
      <c r="AB598" s="1">
        <v>43124</v>
      </c>
      <c r="AC598" t="s">
        <v>36</v>
      </c>
    </row>
    <row r="599" spans="1:29" x14ac:dyDescent="0.2">
      <c r="A599" t="s">
        <v>7380</v>
      </c>
      <c r="B599" t="str">
        <f>VLOOKUP(Table110[[#This Row],[Full Name (formatted)]],peopleNew[],2,0)</f>
        <v>476546065</v>
      </c>
      <c r="C599" t="str">
        <f>TRIM(Table110[[#This Row],[Full Name (pre trim)]])</f>
        <v>Christopher P Savage</v>
      </c>
      <c r="D599" t="s">
        <v>5300</v>
      </c>
      <c r="E599" t="s">
        <v>5301</v>
      </c>
      <c r="F599" t="s">
        <v>5302</v>
      </c>
      <c r="G599" t="s">
        <v>381</v>
      </c>
      <c r="H599" t="s">
        <v>24</v>
      </c>
      <c r="I599" t="s">
        <v>25</v>
      </c>
      <c r="J599" t="s">
        <v>485</v>
      </c>
      <c r="K599" t="s">
        <v>485</v>
      </c>
      <c r="L599" t="str">
        <f>VLOOKUP(Table110[[#This Row],[Reports to formatted]],peopleNew[],2,0)</f>
        <v>515137740</v>
      </c>
      <c r="M599" t="s">
        <v>486</v>
      </c>
      <c r="N599" t="s">
        <v>486</v>
      </c>
      <c r="O599" t="str">
        <f>VLOOKUP(Table110[[#This Row],[Works for Group Formatted]],groupsNew[],2,0)</f>
        <v>515124444</v>
      </c>
      <c r="P599" t="s">
        <v>28</v>
      </c>
      <c r="Q599" t="s">
        <v>29</v>
      </c>
      <c r="R599" t="s">
        <v>30</v>
      </c>
      <c r="S599" t="s">
        <v>5303</v>
      </c>
      <c r="T599" t="s">
        <v>488</v>
      </c>
      <c r="U599" t="s">
        <v>489</v>
      </c>
      <c r="V599" t="s">
        <v>387</v>
      </c>
      <c r="W599">
        <v>2884.62</v>
      </c>
      <c r="X599" t="s">
        <v>35</v>
      </c>
      <c r="Y599">
        <v>20</v>
      </c>
      <c r="Z599" s="1">
        <v>43097</v>
      </c>
      <c r="AA599" s="1">
        <v>43110</v>
      </c>
      <c r="AB599" s="1">
        <v>43124</v>
      </c>
      <c r="AC599" t="s">
        <v>36</v>
      </c>
    </row>
    <row r="600" spans="1:29" x14ac:dyDescent="0.2">
      <c r="A600" t="s">
        <v>6355</v>
      </c>
      <c r="B600" t="str">
        <f>VLOOKUP(Table110[[#This Row],[Full Name (formatted)]],peopleNew[],2,0)</f>
        <v>567679361</v>
      </c>
      <c r="C600" t="str">
        <f>TRIM(Table110[[#This Row],[Full Name (pre trim)]])</f>
        <v>Emma C Balkin</v>
      </c>
      <c r="D600" t="s">
        <v>481</v>
      </c>
      <c r="E600" t="s">
        <v>482</v>
      </c>
      <c r="F600" t="s">
        <v>483</v>
      </c>
      <c r="G600" t="s">
        <v>484</v>
      </c>
      <c r="H600" t="s">
        <v>24</v>
      </c>
      <c r="I600" t="s">
        <v>25</v>
      </c>
      <c r="J600" t="s">
        <v>485</v>
      </c>
      <c r="K600" t="s">
        <v>485</v>
      </c>
      <c r="L600" t="str">
        <f>VLOOKUP(Table110[[#This Row],[Reports to formatted]],peopleNew[],2,0)</f>
        <v>515137740</v>
      </c>
      <c r="M600" t="s">
        <v>486</v>
      </c>
      <c r="N600" t="s">
        <v>486</v>
      </c>
      <c r="O600" t="str">
        <f>VLOOKUP(Table110[[#This Row],[Works for Group Formatted]],groupsNew[],2,0)</f>
        <v>515124444</v>
      </c>
      <c r="P600" t="s">
        <v>28</v>
      </c>
      <c r="Q600" t="s">
        <v>29</v>
      </c>
      <c r="R600" t="s">
        <v>30</v>
      </c>
      <c r="S600" t="s">
        <v>487</v>
      </c>
      <c r="T600" t="s">
        <v>488</v>
      </c>
      <c r="U600" t="s">
        <v>489</v>
      </c>
      <c r="V600" t="s">
        <v>490</v>
      </c>
      <c r="W600">
        <v>1076.93</v>
      </c>
      <c r="X600" t="s">
        <v>35</v>
      </c>
      <c r="Y600">
        <v>20</v>
      </c>
      <c r="Z600" s="1">
        <v>43097</v>
      </c>
      <c r="AA600" s="1">
        <v>43110</v>
      </c>
      <c r="AB600" s="1">
        <v>43124</v>
      </c>
      <c r="AC600" t="s">
        <v>36</v>
      </c>
    </row>
    <row r="601" spans="1:29" x14ac:dyDescent="0.2">
      <c r="A601" t="s">
        <v>6942</v>
      </c>
      <c r="B601" t="str">
        <f>VLOOKUP(Table110[[#This Row],[Full Name (formatted)]],peopleNew[],2,0)</f>
        <v>567679364</v>
      </c>
      <c r="C601" t="str">
        <f>TRIM(Table110[[#This Row],[Full Name (pre trim)]])</f>
        <v>Christopher F Knospe</v>
      </c>
      <c r="D601" t="s">
        <v>3434</v>
      </c>
      <c r="E601" t="s">
        <v>3435</v>
      </c>
      <c r="F601" t="s">
        <v>3436</v>
      </c>
      <c r="G601" t="s">
        <v>643</v>
      </c>
      <c r="H601" t="s">
        <v>24</v>
      </c>
      <c r="I601" t="s">
        <v>25</v>
      </c>
      <c r="J601" t="s">
        <v>485</v>
      </c>
      <c r="K601" t="s">
        <v>485</v>
      </c>
      <c r="L601" t="str">
        <f>VLOOKUP(Table110[[#This Row],[Reports to formatted]],peopleNew[],2,0)</f>
        <v>515137740</v>
      </c>
      <c r="M601" t="s">
        <v>486</v>
      </c>
      <c r="N601" t="s">
        <v>486</v>
      </c>
      <c r="O601" t="str">
        <f>VLOOKUP(Table110[[#This Row],[Works for Group Formatted]],groupsNew[],2,0)</f>
        <v>515124444</v>
      </c>
      <c r="P601" t="s">
        <v>28</v>
      </c>
      <c r="Q601" t="s">
        <v>29</v>
      </c>
      <c r="R601" t="s">
        <v>30</v>
      </c>
      <c r="S601" t="s">
        <v>3437</v>
      </c>
      <c r="T601" t="s">
        <v>488</v>
      </c>
      <c r="U601" t="s">
        <v>489</v>
      </c>
      <c r="V601" t="s">
        <v>648</v>
      </c>
      <c r="W601">
        <v>3461.54</v>
      </c>
      <c r="X601" t="s">
        <v>35</v>
      </c>
      <c r="Y601">
        <v>20</v>
      </c>
      <c r="Z601" s="1">
        <v>43097</v>
      </c>
      <c r="AA601" s="1">
        <v>43110</v>
      </c>
      <c r="AB601" s="1">
        <v>43124</v>
      </c>
      <c r="AC601" t="s">
        <v>36</v>
      </c>
    </row>
    <row r="602" spans="1:29" x14ac:dyDescent="0.2">
      <c r="A602" t="s">
        <v>7206</v>
      </c>
      <c r="B602" t="str">
        <f>VLOOKUP(Table110[[#This Row],[Full Name (formatted)]],peopleNew[],2,0)</f>
        <v>567679366</v>
      </c>
      <c r="C602" t="str">
        <f>TRIM(Table110[[#This Row],[Full Name (pre trim)]])</f>
        <v>Sean P O'neil</v>
      </c>
      <c r="D602" t="s">
        <v>4569</v>
      </c>
      <c r="E602" t="s">
        <v>4570</v>
      </c>
      <c r="F602" t="s">
        <v>4571</v>
      </c>
      <c r="G602" t="s">
        <v>2669</v>
      </c>
      <c r="H602" t="s">
        <v>24</v>
      </c>
      <c r="I602" t="s">
        <v>25</v>
      </c>
      <c r="J602" t="s">
        <v>485</v>
      </c>
      <c r="K602" t="s">
        <v>485</v>
      </c>
      <c r="L602" t="str">
        <f>VLOOKUP(Table110[[#This Row],[Reports to formatted]],peopleNew[],2,0)</f>
        <v>515137740</v>
      </c>
      <c r="M602" t="s">
        <v>486</v>
      </c>
      <c r="N602" t="s">
        <v>486</v>
      </c>
      <c r="O602" t="str">
        <f>VLOOKUP(Table110[[#This Row],[Works for Group Formatted]],groupsNew[],2,0)</f>
        <v>515124444</v>
      </c>
      <c r="P602" t="s">
        <v>28</v>
      </c>
      <c r="Q602" t="s">
        <v>29</v>
      </c>
      <c r="R602" t="s">
        <v>30</v>
      </c>
      <c r="S602" t="s">
        <v>4572</v>
      </c>
      <c r="T602" t="s">
        <v>488</v>
      </c>
      <c r="U602" t="s">
        <v>489</v>
      </c>
      <c r="V602" t="s">
        <v>2671</v>
      </c>
      <c r="W602">
        <v>1538.47</v>
      </c>
      <c r="X602" t="s">
        <v>35</v>
      </c>
      <c r="Y602">
        <v>20</v>
      </c>
      <c r="Z602" s="1">
        <v>43097</v>
      </c>
      <c r="AA602" s="1">
        <v>43110</v>
      </c>
      <c r="AB602" s="1">
        <v>43124</v>
      </c>
      <c r="AC602" t="s">
        <v>36</v>
      </c>
    </row>
    <row r="603" spans="1:29" x14ac:dyDescent="0.2">
      <c r="A603" t="s">
        <v>7247</v>
      </c>
      <c r="B603" t="str">
        <f>VLOOKUP(Table110[[#This Row],[Full Name (formatted)]],peopleNew[],2,0)</f>
        <v>567679367</v>
      </c>
      <c r="C603" t="str">
        <f>TRIM(Table110[[#This Row],[Full Name (pre trim)]])</f>
        <v>Kimberly C Peck</v>
      </c>
      <c r="D603" t="s">
        <v>4746</v>
      </c>
      <c r="E603" t="s">
        <v>4747</v>
      </c>
      <c r="F603" t="s">
        <v>4748</v>
      </c>
      <c r="G603" t="s">
        <v>2669</v>
      </c>
      <c r="H603" t="s">
        <v>24</v>
      </c>
      <c r="I603" t="s">
        <v>25</v>
      </c>
      <c r="J603" t="s">
        <v>485</v>
      </c>
      <c r="K603" t="s">
        <v>485</v>
      </c>
      <c r="L603" t="str">
        <f>VLOOKUP(Table110[[#This Row],[Reports to formatted]],peopleNew[],2,0)</f>
        <v>515137740</v>
      </c>
      <c r="M603" t="s">
        <v>486</v>
      </c>
      <c r="N603" t="s">
        <v>486</v>
      </c>
      <c r="O603" t="str">
        <f>VLOOKUP(Table110[[#This Row],[Works for Group Formatted]],groupsNew[],2,0)</f>
        <v>515124444</v>
      </c>
      <c r="P603" t="s">
        <v>28</v>
      </c>
      <c r="Q603" t="s">
        <v>29</v>
      </c>
      <c r="R603" t="s">
        <v>30</v>
      </c>
      <c r="S603" t="s">
        <v>4749</v>
      </c>
      <c r="T603" t="s">
        <v>488</v>
      </c>
      <c r="U603" t="s">
        <v>489</v>
      </c>
      <c r="V603" t="s">
        <v>2671</v>
      </c>
      <c r="W603">
        <v>1384.62</v>
      </c>
      <c r="X603" t="s">
        <v>35</v>
      </c>
      <c r="Y603">
        <v>20</v>
      </c>
      <c r="Z603" s="1">
        <v>43097</v>
      </c>
      <c r="AA603" s="1">
        <v>43110</v>
      </c>
      <c r="AB603" s="1">
        <v>43124</v>
      </c>
      <c r="AC603" t="s">
        <v>36</v>
      </c>
    </row>
    <row r="604" spans="1:29" x14ac:dyDescent="0.2">
      <c r="A604" t="s">
        <v>7257</v>
      </c>
      <c r="B604" t="str">
        <f>VLOOKUP(Table110[[#This Row],[Full Name (formatted)]],peopleNew[],2,0)</f>
        <v>625374679</v>
      </c>
      <c r="C604" t="str">
        <f>TRIM(Table110[[#This Row],[Full Name (pre trim)]])</f>
        <v>Paul S Pfeiffer</v>
      </c>
      <c r="D604" t="s">
        <v>4784</v>
      </c>
      <c r="E604" t="s">
        <v>4785</v>
      </c>
      <c r="F604" t="s">
        <v>4786</v>
      </c>
      <c r="G604" t="s">
        <v>790</v>
      </c>
      <c r="H604" t="s">
        <v>24</v>
      </c>
      <c r="I604" t="s">
        <v>25</v>
      </c>
      <c r="J604" t="s">
        <v>485</v>
      </c>
      <c r="K604" t="s">
        <v>485</v>
      </c>
      <c r="L604" t="str">
        <f>VLOOKUP(Table110[[#This Row],[Reports to formatted]],peopleNew[],2,0)</f>
        <v>515137740</v>
      </c>
      <c r="M604" t="s">
        <v>486</v>
      </c>
      <c r="N604" t="s">
        <v>486</v>
      </c>
      <c r="O604" t="str">
        <f>VLOOKUP(Table110[[#This Row],[Works for Group Formatted]],groupsNew[],2,0)</f>
        <v>515124444</v>
      </c>
      <c r="P604" t="s">
        <v>28</v>
      </c>
      <c r="Q604" t="s">
        <v>29</v>
      </c>
      <c r="R604" t="s">
        <v>30</v>
      </c>
      <c r="S604" t="s">
        <v>4787</v>
      </c>
      <c r="T604" t="s">
        <v>488</v>
      </c>
      <c r="U604" t="s">
        <v>489</v>
      </c>
      <c r="V604" t="s">
        <v>792</v>
      </c>
      <c r="W604">
        <v>2500</v>
      </c>
      <c r="X604" t="s">
        <v>35</v>
      </c>
      <c r="Y604">
        <v>20</v>
      </c>
      <c r="Z604" s="1">
        <v>43097</v>
      </c>
      <c r="AA604" s="1">
        <v>43110</v>
      </c>
      <c r="AB604" s="1">
        <v>43124</v>
      </c>
      <c r="AC604" t="s">
        <v>36</v>
      </c>
    </row>
    <row r="605" spans="1:29" x14ac:dyDescent="0.2">
      <c r="A605" t="s">
        <v>6788</v>
      </c>
      <c r="B605" t="str">
        <f>VLOOKUP(Table110[[#This Row],[Full Name (formatted)]],peopleNew[],2,0)</f>
        <v>476546828</v>
      </c>
      <c r="C605" t="str">
        <f>TRIM(Table110[[#This Row],[Full Name (pre trim)]])</f>
        <v>Darrell F Gronemeier</v>
      </c>
      <c r="D605" t="s">
        <v>2741</v>
      </c>
      <c r="E605" t="s">
        <v>2742</v>
      </c>
      <c r="F605" t="s">
        <v>2743</v>
      </c>
      <c r="G605" t="s">
        <v>2744</v>
      </c>
      <c r="H605" t="s">
        <v>24</v>
      </c>
      <c r="I605" t="s">
        <v>25</v>
      </c>
      <c r="J605" t="s">
        <v>396</v>
      </c>
      <c r="K605" t="s">
        <v>396</v>
      </c>
      <c r="L605" t="str">
        <f>VLOOKUP(Table110[[#This Row],[Reports to formatted]],peopleNew[],2,0)</f>
        <v>476544861</v>
      </c>
      <c r="M605" t="s">
        <v>397</v>
      </c>
      <c r="N605" t="s">
        <v>397</v>
      </c>
      <c r="O605" t="str">
        <f>VLOOKUP(Table110[[#This Row],[Works for Group Formatted]],groupsNew[],2,0)</f>
        <v>476549669</v>
      </c>
      <c r="P605" t="s">
        <v>28</v>
      </c>
      <c r="Q605" t="s">
        <v>29</v>
      </c>
      <c r="R605" t="s">
        <v>30</v>
      </c>
      <c r="S605" t="s">
        <v>2745</v>
      </c>
      <c r="T605" t="s">
        <v>399</v>
      </c>
      <c r="U605" t="s">
        <v>400</v>
      </c>
      <c r="V605" t="s">
        <v>2746</v>
      </c>
      <c r="W605">
        <v>1573.66</v>
      </c>
      <c r="X605" t="s">
        <v>35</v>
      </c>
      <c r="Y605">
        <v>20</v>
      </c>
      <c r="Z605" s="1">
        <v>43097</v>
      </c>
      <c r="AA605" s="1">
        <v>43110</v>
      </c>
      <c r="AB605" s="1">
        <v>43124</v>
      </c>
      <c r="AC605" t="s">
        <v>36</v>
      </c>
    </row>
    <row r="606" spans="1:29" x14ac:dyDescent="0.2">
      <c r="A606" t="s">
        <v>7475</v>
      </c>
      <c r="B606" t="str">
        <f>VLOOKUP(Table110[[#This Row],[Full Name (formatted)]],peopleNew[],2,0)</f>
        <v>476546951</v>
      </c>
      <c r="C606" t="str">
        <f>TRIM(Table110[[#This Row],[Full Name (pre trim)]])</f>
        <v>Kara L Stimson</v>
      </c>
      <c r="D606" t="s">
        <v>5694</v>
      </c>
      <c r="E606" t="s">
        <v>5695</v>
      </c>
      <c r="F606" t="s">
        <v>5696</v>
      </c>
      <c r="G606" t="s">
        <v>1996</v>
      </c>
      <c r="H606" t="s">
        <v>24</v>
      </c>
      <c r="I606" t="s">
        <v>25</v>
      </c>
      <c r="J606" t="s">
        <v>396</v>
      </c>
      <c r="K606" t="s">
        <v>396</v>
      </c>
      <c r="L606" t="str">
        <f>VLOOKUP(Table110[[#This Row],[Reports to formatted]],peopleNew[],2,0)</f>
        <v>476544861</v>
      </c>
      <c r="M606" t="s">
        <v>397</v>
      </c>
      <c r="N606" t="s">
        <v>397</v>
      </c>
      <c r="O606" t="str">
        <f>VLOOKUP(Table110[[#This Row],[Works for Group Formatted]],groupsNew[],2,0)</f>
        <v>476549669</v>
      </c>
      <c r="P606" t="s">
        <v>28</v>
      </c>
      <c r="Q606" t="s">
        <v>29</v>
      </c>
      <c r="R606" t="s">
        <v>30</v>
      </c>
      <c r="S606" t="s">
        <v>5697</v>
      </c>
      <c r="T606" t="s">
        <v>399</v>
      </c>
      <c r="U606" t="s">
        <v>400</v>
      </c>
      <c r="V606" t="s">
        <v>1998</v>
      </c>
      <c r="W606">
        <v>1153.8499999999999</v>
      </c>
      <c r="X606" t="s">
        <v>35</v>
      </c>
      <c r="Y606">
        <v>20</v>
      </c>
      <c r="Z606" s="1">
        <v>43097</v>
      </c>
      <c r="AA606" s="1">
        <v>43110</v>
      </c>
      <c r="AB606" s="1">
        <v>43124</v>
      </c>
      <c r="AC606" t="s">
        <v>36</v>
      </c>
    </row>
    <row r="607" spans="1:29" x14ac:dyDescent="0.2">
      <c r="A607" t="s">
        <v>7538</v>
      </c>
      <c r="B607" t="str">
        <f>VLOOKUP(Table110[[#This Row],[Full Name (formatted)]],peopleNew[],2,0)</f>
        <v>476547047</v>
      </c>
      <c r="C607" t="str">
        <f>TRIM(Table110[[#This Row],[Full Name (pre trim)]])</f>
        <v>Lisa A Vanstrom</v>
      </c>
      <c r="D607" t="s">
        <v>5959</v>
      </c>
      <c r="E607" t="s">
        <v>1036</v>
      </c>
      <c r="F607" t="s">
        <v>5960</v>
      </c>
      <c r="G607" t="s">
        <v>395</v>
      </c>
      <c r="H607" t="s">
        <v>24</v>
      </c>
      <c r="I607" t="s">
        <v>25</v>
      </c>
      <c r="J607" t="s">
        <v>396</v>
      </c>
      <c r="K607" t="s">
        <v>396</v>
      </c>
      <c r="L607" t="str">
        <f>VLOOKUP(Table110[[#This Row],[Reports to formatted]],peopleNew[],2,0)</f>
        <v>476544861</v>
      </c>
      <c r="M607" t="s">
        <v>397</v>
      </c>
      <c r="N607" t="s">
        <v>397</v>
      </c>
      <c r="O607" t="str">
        <f>VLOOKUP(Table110[[#This Row],[Works for Group Formatted]],groupsNew[],2,0)</f>
        <v>476549669</v>
      </c>
      <c r="P607" t="s">
        <v>28</v>
      </c>
      <c r="Q607" t="s">
        <v>29</v>
      </c>
      <c r="R607" t="s">
        <v>30</v>
      </c>
      <c r="S607" t="s">
        <v>5961</v>
      </c>
      <c r="T607" t="s">
        <v>399</v>
      </c>
      <c r="U607" t="s">
        <v>3044</v>
      </c>
      <c r="V607" t="s">
        <v>401</v>
      </c>
      <c r="W607">
        <v>1340.58</v>
      </c>
      <c r="X607" t="s">
        <v>47</v>
      </c>
      <c r="Y607">
        <v>20</v>
      </c>
      <c r="Z607" s="1">
        <v>43097</v>
      </c>
      <c r="AA607" s="1">
        <v>43110</v>
      </c>
      <c r="AB607" s="1">
        <v>43124</v>
      </c>
      <c r="AC607" t="s">
        <v>36</v>
      </c>
    </row>
    <row r="608" spans="1:29" x14ac:dyDescent="0.2">
      <c r="A608" t="s">
        <v>7039</v>
      </c>
      <c r="B608" t="str">
        <f>VLOOKUP(Table110[[#This Row],[Full Name (formatted)]],peopleNew[],2,0)</f>
        <v>476547186</v>
      </c>
      <c r="C608" t="str">
        <f>TRIM(Table110[[#This Row],[Full Name (pre trim)]])</f>
        <v>Carole R Maddalla</v>
      </c>
      <c r="D608" t="s">
        <v>3860</v>
      </c>
      <c r="E608" t="s">
        <v>3861</v>
      </c>
      <c r="F608" t="s">
        <v>3862</v>
      </c>
      <c r="G608" t="s">
        <v>3863</v>
      </c>
      <c r="H608" t="s">
        <v>24</v>
      </c>
      <c r="I608" t="s">
        <v>8540</v>
      </c>
      <c r="J608" t="s">
        <v>396</v>
      </c>
      <c r="K608" t="s">
        <v>396</v>
      </c>
      <c r="L608" t="str">
        <f>VLOOKUP(Table110[[#This Row],[Reports to formatted]],peopleNew[],2,0)</f>
        <v>476544861</v>
      </c>
      <c r="M608" t="s">
        <v>397</v>
      </c>
      <c r="N608" t="s">
        <v>397</v>
      </c>
      <c r="O608" t="str">
        <f>VLOOKUP(Table110[[#This Row],[Works for Group Formatted]],groupsNew[],2,0)</f>
        <v>476549669</v>
      </c>
      <c r="P608" t="s">
        <v>28</v>
      </c>
      <c r="Q608" t="s">
        <v>29</v>
      </c>
      <c r="R608" t="s">
        <v>30</v>
      </c>
      <c r="S608" t="s">
        <v>3864</v>
      </c>
      <c r="T608" t="s">
        <v>399</v>
      </c>
      <c r="U608" t="s">
        <v>66</v>
      </c>
      <c r="V608" t="s">
        <v>3865</v>
      </c>
      <c r="W608">
        <v>1730.77</v>
      </c>
      <c r="X608" t="s">
        <v>35</v>
      </c>
      <c r="Y608">
        <v>20</v>
      </c>
      <c r="Z608" s="1">
        <v>43097</v>
      </c>
      <c r="AA608" s="1">
        <v>43110</v>
      </c>
      <c r="AB608" s="1">
        <v>43124</v>
      </c>
      <c r="AC608" t="s">
        <v>36</v>
      </c>
    </row>
    <row r="609" spans="1:29" x14ac:dyDescent="0.2">
      <c r="A609" t="s">
        <v>6344</v>
      </c>
      <c r="B609" t="str">
        <f>VLOOKUP(Table110[[#This Row],[Full Name (formatted)]],peopleNew[],2,0)</f>
        <v>476547200</v>
      </c>
      <c r="C609" t="str">
        <f>TRIM(Table110[[#This Row],[Full Name (pre trim)]])</f>
        <v>Deborah A Aumick</v>
      </c>
      <c r="D609" t="s">
        <v>392</v>
      </c>
      <c r="E609" t="s">
        <v>393</v>
      </c>
      <c r="F609" t="s">
        <v>394</v>
      </c>
      <c r="G609" t="s">
        <v>395</v>
      </c>
      <c r="H609" t="s">
        <v>24</v>
      </c>
      <c r="I609" t="s">
        <v>25</v>
      </c>
      <c r="J609" t="s">
        <v>396</v>
      </c>
      <c r="K609" t="s">
        <v>396</v>
      </c>
      <c r="L609" t="str">
        <f>VLOOKUP(Table110[[#This Row],[Reports to formatted]],peopleNew[],2,0)</f>
        <v>476544861</v>
      </c>
      <c r="M609" t="s">
        <v>397</v>
      </c>
      <c r="N609" t="s">
        <v>397</v>
      </c>
      <c r="O609" t="str">
        <f>VLOOKUP(Table110[[#This Row],[Works for Group Formatted]],groupsNew[],2,0)</f>
        <v>476549669</v>
      </c>
      <c r="P609" t="s">
        <v>28</v>
      </c>
      <c r="Q609" t="s">
        <v>29</v>
      </c>
      <c r="R609" t="s">
        <v>30</v>
      </c>
      <c r="S609" t="s">
        <v>398</v>
      </c>
      <c r="T609" t="s">
        <v>399</v>
      </c>
      <c r="U609" t="s">
        <v>400</v>
      </c>
      <c r="V609" t="s">
        <v>401</v>
      </c>
      <c r="W609">
        <v>1020.2</v>
      </c>
      <c r="X609" t="s">
        <v>47</v>
      </c>
      <c r="Y609">
        <v>20</v>
      </c>
      <c r="Z609" s="1">
        <v>43097</v>
      </c>
      <c r="AA609" s="1">
        <v>43110</v>
      </c>
      <c r="AB609" s="1">
        <v>43124</v>
      </c>
      <c r="AC609" t="s">
        <v>36</v>
      </c>
    </row>
    <row r="610" spans="1:29" x14ac:dyDescent="0.2">
      <c r="A610" t="s">
        <v>6674</v>
      </c>
      <c r="B610" t="str">
        <f>VLOOKUP(Table110[[#This Row],[Full Name (formatted)]],peopleNew[],2,0)</f>
        <v>476547209</v>
      </c>
      <c r="C610" t="str">
        <f>TRIM(Table110[[#This Row],[Full Name (pre trim)]])</f>
        <v>George L Fillgrove</v>
      </c>
      <c r="D610" t="s">
        <v>2206</v>
      </c>
      <c r="E610" t="s">
        <v>2207</v>
      </c>
      <c r="F610" t="s">
        <v>2208</v>
      </c>
      <c r="G610" t="s">
        <v>2209</v>
      </c>
      <c r="H610" t="s">
        <v>24</v>
      </c>
      <c r="I610" t="s">
        <v>25</v>
      </c>
      <c r="J610" t="s">
        <v>396</v>
      </c>
      <c r="K610" t="s">
        <v>396</v>
      </c>
      <c r="L610" t="str">
        <f>VLOOKUP(Table110[[#This Row],[Reports to formatted]],peopleNew[],2,0)</f>
        <v>476544861</v>
      </c>
      <c r="M610" t="s">
        <v>397</v>
      </c>
      <c r="N610" t="s">
        <v>397</v>
      </c>
      <c r="O610" t="str">
        <f>VLOOKUP(Table110[[#This Row],[Works for Group Formatted]],groupsNew[],2,0)</f>
        <v>476549669</v>
      </c>
      <c r="P610" t="s">
        <v>28</v>
      </c>
      <c r="Q610" t="s">
        <v>29</v>
      </c>
      <c r="R610" t="s">
        <v>30</v>
      </c>
      <c r="S610" t="s">
        <v>2210</v>
      </c>
      <c r="T610" t="s">
        <v>399</v>
      </c>
      <c r="U610" t="s">
        <v>400</v>
      </c>
      <c r="V610" t="s">
        <v>2211</v>
      </c>
      <c r="W610">
        <v>1442.5</v>
      </c>
      <c r="X610" t="s">
        <v>35</v>
      </c>
      <c r="Y610">
        <v>20</v>
      </c>
      <c r="Z610" s="1">
        <v>43097</v>
      </c>
      <c r="AA610" s="1">
        <v>43110</v>
      </c>
      <c r="AB610" s="1">
        <v>43124</v>
      </c>
      <c r="AC610" t="s">
        <v>36</v>
      </c>
    </row>
    <row r="611" spans="1:29" x14ac:dyDescent="0.2">
      <c r="A611" t="s">
        <v>6551</v>
      </c>
      <c r="B611" t="str">
        <f>VLOOKUP(Table110[[#This Row],[Full Name (formatted)]],peopleNew[],2,0)</f>
        <v>476547234</v>
      </c>
      <c r="C611" t="str">
        <f>TRIM(Table110[[#This Row],[Full Name (pre trim)]])</f>
        <v>James A Culbertson</v>
      </c>
      <c r="D611" t="s">
        <v>1624</v>
      </c>
      <c r="E611" t="s">
        <v>1107</v>
      </c>
      <c r="F611" t="s">
        <v>1625</v>
      </c>
      <c r="G611" t="s">
        <v>40</v>
      </c>
      <c r="H611" t="s">
        <v>24</v>
      </c>
      <c r="I611" t="s">
        <v>25</v>
      </c>
      <c r="J611" t="s">
        <v>396</v>
      </c>
      <c r="K611" t="s">
        <v>396</v>
      </c>
      <c r="L611" t="str">
        <f>VLOOKUP(Table110[[#This Row],[Reports to formatted]],peopleNew[],2,0)</f>
        <v>476544861</v>
      </c>
      <c r="M611" t="s">
        <v>397</v>
      </c>
      <c r="N611" t="s">
        <v>397</v>
      </c>
      <c r="O611" t="str">
        <f>VLOOKUP(Table110[[#This Row],[Works for Group Formatted]],groupsNew[],2,0)</f>
        <v>476549669</v>
      </c>
      <c r="P611" t="s">
        <v>28</v>
      </c>
      <c r="Q611" t="s">
        <v>29</v>
      </c>
      <c r="R611" t="s">
        <v>30</v>
      </c>
      <c r="S611" t="s">
        <v>1626</v>
      </c>
      <c r="T611" t="s">
        <v>399</v>
      </c>
      <c r="U611" t="s">
        <v>400</v>
      </c>
      <c r="V611" t="s">
        <v>46</v>
      </c>
      <c r="W611">
        <v>192.31</v>
      </c>
      <c r="X611" t="s">
        <v>47</v>
      </c>
      <c r="Y611">
        <v>20</v>
      </c>
      <c r="Z611" s="1">
        <v>43097</v>
      </c>
      <c r="AA611" s="1">
        <v>43110</v>
      </c>
      <c r="AB611" s="1">
        <v>43124</v>
      </c>
      <c r="AC611" t="s">
        <v>36</v>
      </c>
    </row>
    <row r="612" spans="1:29" x14ac:dyDescent="0.2">
      <c r="A612" t="s">
        <v>7390</v>
      </c>
      <c r="B612" t="str">
        <f>VLOOKUP(Table110[[#This Row],[Full Name (formatted)]],peopleNew[],2,0)</f>
        <v>476547395</v>
      </c>
      <c r="C612" t="str">
        <f>TRIM(Table110[[#This Row],[Full Name (pre trim)]])</f>
        <v>Julie A Schmidt</v>
      </c>
      <c r="D612" t="s">
        <v>5341</v>
      </c>
      <c r="E612" t="s">
        <v>5342</v>
      </c>
      <c r="F612" t="s">
        <v>5332</v>
      </c>
      <c r="G612" t="s">
        <v>2887</v>
      </c>
      <c r="H612" t="s">
        <v>24</v>
      </c>
      <c r="I612" t="s">
        <v>25</v>
      </c>
      <c r="J612" t="s">
        <v>396</v>
      </c>
      <c r="K612" t="s">
        <v>396</v>
      </c>
      <c r="L612" t="str">
        <f>VLOOKUP(Table110[[#This Row],[Reports to formatted]],peopleNew[],2,0)</f>
        <v>476544861</v>
      </c>
      <c r="M612" t="s">
        <v>397</v>
      </c>
      <c r="N612" t="s">
        <v>397</v>
      </c>
      <c r="O612" t="str">
        <f>VLOOKUP(Table110[[#This Row],[Works for Group Formatted]],groupsNew[],2,0)</f>
        <v>476549669</v>
      </c>
      <c r="P612" t="s">
        <v>28</v>
      </c>
      <c r="Q612" t="s">
        <v>29</v>
      </c>
      <c r="R612" t="s">
        <v>30</v>
      </c>
      <c r="S612" t="s">
        <v>5343</v>
      </c>
      <c r="T612" t="s">
        <v>399</v>
      </c>
      <c r="U612" t="s">
        <v>400</v>
      </c>
      <c r="V612" t="s">
        <v>2890</v>
      </c>
      <c r="W612">
        <v>1795.39</v>
      </c>
      <c r="X612" t="s">
        <v>35</v>
      </c>
      <c r="Y612">
        <v>20</v>
      </c>
      <c r="Z612" s="1">
        <v>43097</v>
      </c>
      <c r="AA612" s="1">
        <v>43110</v>
      </c>
      <c r="AB612" s="1">
        <v>43124</v>
      </c>
      <c r="AC612" t="s">
        <v>36</v>
      </c>
    </row>
    <row r="613" spans="1:29" x14ac:dyDescent="0.2">
      <c r="A613" t="s">
        <v>7162</v>
      </c>
      <c r="B613" t="str">
        <f>VLOOKUP(Table110[[#This Row],[Full Name (formatted)]],peopleNew[],2,0)</f>
        <v>476547408</v>
      </c>
      <c r="C613" t="str">
        <f>TRIM(Table110[[#This Row],[Full Name (pre trim)]])</f>
        <v>Kevin J Muldowney</v>
      </c>
      <c r="D613" t="s">
        <v>4379</v>
      </c>
      <c r="E613" t="s">
        <v>4380</v>
      </c>
      <c r="F613" t="s">
        <v>4381</v>
      </c>
      <c r="G613" t="s">
        <v>4382</v>
      </c>
      <c r="H613" t="s">
        <v>24</v>
      </c>
      <c r="I613" t="s">
        <v>25</v>
      </c>
      <c r="J613" t="s">
        <v>396</v>
      </c>
      <c r="K613" t="s">
        <v>396</v>
      </c>
      <c r="L613" t="str">
        <f>VLOOKUP(Table110[[#This Row],[Reports to formatted]],peopleNew[],2,0)</f>
        <v>476544861</v>
      </c>
      <c r="M613" t="s">
        <v>397</v>
      </c>
      <c r="N613" t="s">
        <v>397</v>
      </c>
      <c r="O613" t="str">
        <f>VLOOKUP(Table110[[#This Row],[Works for Group Formatted]],groupsNew[],2,0)</f>
        <v>476549669</v>
      </c>
      <c r="P613" t="s">
        <v>28</v>
      </c>
      <c r="Q613" t="s">
        <v>29</v>
      </c>
      <c r="R613" t="s">
        <v>30</v>
      </c>
      <c r="S613" t="s">
        <v>4383</v>
      </c>
      <c r="T613" t="s">
        <v>399</v>
      </c>
      <c r="U613" t="s">
        <v>3044</v>
      </c>
      <c r="V613" t="s">
        <v>4384</v>
      </c>
      <c r="W613">
        <v>461.54</v>
      </c>
      <c r="X613" t="s">
        <v>47</v>
      </c>
      <c r="Y613">
        <v>20</v>
      </c>
      <c r="Z613" s="1">
        <v>43097</v>
      </c>
      <c r="AA613" s="1">
        <v>43110</v>
      </c>
      <c r="AB613" s="1">
        <v>43124</v>
      </c>
      <c r="AC613" t="s">
        <v>36</v>
      </c>
    </row>
    <row r="614" spans="1:29" x14ac:dyDescent="0.2">
      <c r="A614" t="s">
        <v>6573</v>
      </c>
      <c r="B614" t="str">
        <f>VLOOKUP(Table110[[#This Row],[Full Name (formatted)]],peopleNew[],2,0)</f>
        <v>476547425</v>
      </c>
      <c r="C614" t="str">
        <f>TRIM(Table110[[#This Row],[Full Name (pre trim)]])</f>
        <v>Ryan J Debrino</v>
      </c>
      <c r="D614" t="s">
        <v>1729</v>
      </c>
      <c r="E614" t="s">
        <v>1730</v>
      </c>
      <c r="F614" t="s">
        <v>1731</v>
      </c>
      <c r="G614" t="s">
        <v>1732</v>
      </c>
      <c r="H614" t="s">
        <v>24</v>
      </c>
      <c r="I614" t="s">
        <v>8540</v>
      </c>
      <c r="J614" t="s">
        <v>396</v>
      </c>
      <c r="K614" t="s">
        <v>396</v>
      </c>
      <c r="L614" t="str">
        <f>VLOOKUP(Table110[[#This Row],[Reports to formatted]],peopleNew[],2,0)</f>
        <v>476544861</v>
      </c>
      <c r="M614" t="s">
        <v>397</v>
      </c>
      <c r="N614" t="s">
        <v>397</v>
      </c>
      <c r="O614" t="str">
        <f>VLOOKUP(Table110[[#This Row],[Works for Group Formatted]],groupsNew[],2,0)</f>
        <v>476549669</v>
      </c>
      <c r="P614" t="s">
        <v>28</v>
      </c>
      <c r="Q614" t="s">
        <v>29</v>
      </c>
      <c r="R614" t="s">
        <v>30</v>
      </c>
      <c r="S614" t="s">
        <v>1733</v>
      </c>
      <c r="T614" t="s">
        <v>399</v>
      </c>
      <c r="U614" t="s">
        <v>66</v>
      </c>
      <c r="V614" t="s">
        <v>1734</v>
      </c>
      <c r="W614">
        <v>1632.31</v>
      </c>
      <c r="X614" t="s">
        <v>35</v>
      </c>
      <c r="Y614">
        <v>20</v>
      </c>
      <c r="Z614" s="1">
        <v>43097</v>
      </c>
      <c r="AA614" s="1">
        <v>43110</v>
      </c>
      <c r="AB614" s="1">
        <v>43124</v>
      </c>
      <c r="AC614" t="s">
        <v>36</v>
      </c>
    </row>
    <row r="615" spans="1:29" x14ac:dyDescent="0.2">
      <c r="A615" t="s">
        <v>7450</v>
      </c>
      <c r="B615" t="str">
        <f>VLOOKUP(Table110[[#This Row],[Full Name (formatted)]],peopleNew[],2,0)</f>
        <v>476547876</v>
      </c>
      <c r="C615" t="str">
        <f>TRIM(Table110[[#This Row],[Full Name (pre trim)]])</f>
        <v>Joseph A Sorbero</v>
      </c>
      <c r="D615" t="s">
        <v>5597</v>
      </c>
      <c r="E615" t="s">
        <v>1760</v>
      </c>
      <c r="F615" t="s">
        <v>5598</v>
      </c>
      <c r="G615" t="s">
        <v>643</v>
      </c>
      <c r="H615" t="s">
        <v>24</v>
      </c>
      <c r="I615" t="s">
        <v>8540</v>
      </c>
      <c r="J615" t="s">
        <v>396</v>
      </c>
      <c r="K615" t="s">
        <v>396</v>
      </c>
      <c r="L615" t="str">
        <f>VLOOKUP(Table110[[#This Row],[Reports to formatted]],peopleNew[],2,0)</f>
        <v>476544861</v>
      </c>
      <c r="M615" t="s">
        <v>397</v>
      </c>
      <c r="N615" t="s">
        <v>397</v>
      </c>
      <c r="O615" t="str">
        <f>VLOOKUP(Table110[[#This Row],[Works for Group Formatted]],groupsNew[],2,0)</f>
        <v>476549669</v>
      </c>
      <c r="P615" t="s">
        <v>28</v>
      </c>
      <c r="Q615" t="s">
        <v>29</v>
      </c>
      <c r="R615" t="s">
        <v>30</v>
      </c>
      <c r="S615" t="s">
        <v>5599</v>
      </c>
      <c r="T615" t="s">
        <v>399</v>
      </c>
      <c r="U615" t="s">
        <v>66</v>
      </c>
      <c r="V615" t="s">
        <v>648</v>
      </c>
      <c r="W615">
        <v>4807.7</v>
      </c>
      <c r="X615" t="s">
        <v>35</v>
      </c>
      <c r="Y615">
        <v>20</v>
      </c>
      <c r="Z615" s="1">
        <v>43097</v>
      </c>
      <c r="AA615" s="1">
        <v>43110</v>
      </c>
      <c r="AB615" s="1">
        <v>43124</v>
      </c>
      <c r="AC615" t="s">
        <v>36</v>
      </c>
    </row>
    <row r="616" spans="1:29" x14ac:dyDescent="0.2">
      <c r="A616" t="s">
        <v>6759</v>
      </c>
      <c r="B616" t="str">
        <f>VLOOKUP(Table110[[#This Row],[Full Name (formatted)]],peopleNew[],2,0)</f>
        <v>567679370</v>
      </c>
      <c r="C616" t="str">
        <f>TRIM(Table110[[#This Row],[Full Name (pre trim)]])</f>
        <v>Melissa K Gonzalez</v>
      </c>
      <c r="D616" t="s">
        <v>2595</v>
      </c>
      <c r="E616" t="s">
        <v>2596</v>
      </c>
      <c r="F616" t="s">
        <v>2593</v>
      </c>
      <c r="G616" t="s">
        <v>2597</v>
      </c>
      <c r="H616" t="s">
        <v>24</v>
      </c>
      <c r="I616" t="s">
        <v>8540</v>
      </c>
      <c r="J616" t="s">
        <v>396</v>
      </c>
      <c r="K616" t="s">
        <v>396</v>
      </c>
      <c r="L616" t="str">
        <f>VLOOKUP(Table110[[#This Row],[Reports to formatted]],peopleNew[],2,0)</f>
        <v>476544861</v>
      </c>
      <c r="M616" t="s">
        <v>397</v>
      </c>
      <c r="N616" t="s">
        <v>397</v>
      </c>
      <c r="O616" t="str">
        <f>VLOOKUP(Table110[[#This Row],[Works for Group Formatted]],groupsNew[],2,0)</f>
        <v>476549669</v>
      </c>
      <c r="P616" t="s">
        <v>28</v>
      </c>
      <c r="Q616" t="s">
        <v>29</v>
      </c>
      <c r="R616" t="s">
        <v>30</v>
      </c>
      <c r="S616" t="s">
        <v>2598</v>
      </c>
      <c r="T616" t="s">
        <v>399</v>
      </c>
      <c r="U616" t="s">
        <v>66</v>
      </c>
      <c r="V616" t="s">
        <v>2599</v>
      </c>
      <c r="W616">
        <v>2307.6999999999998</v>
      </c>
      <c r="X616" t="s">
        <v>35</v>
      </c>
      <c r="Y616">
        <v>20</v>
      </c>
      <c r="Z616" s="1">
        <v>43097</v>
      </c>
      <c r="AA616" s="1">
        <v>43110</v>
      </c>
      <c r="AB616" s="1">
        <v>43124</v>
      </c>
      <c r="AC616" t="s">
        <v>36</v>
      </c>
    </row>
    <row r="617" spans="1:29" x14ac:dyDescent="0.2">
      <c r="A617" t="s">
        <v>6853</v>
      </c>
      <c r="B617" t="str">
        <f>VLOOKUP(Table110[[#This Row],[Full Name (formatted)]],peopleNew[],2,0)</f>
        <v>567679371</v>
      </c>
      <c r="C617" t="str">
        <f>TRIM(Table110[[#This Row],[Full Name (pre trim)]])</f>
        <v>Randall G Holcomb</v>
      </c>
      <c r="D617" t="s">
        <v>3040</v>
      </c>
      <c r="E617" t="s">
        <v>3041</v>
      </c>
      <c r="F617" t="s">
        <v>3042</v>
      </c>
      <c r="G617" t="s">
        <v>395</v>
      </c>
      <c r="H617" t="s">
        <v>24</v>
      </c>
      <c r="I617" t="s">
        <v>25</v>
      </c>
      <c r="J617" t="s">
        <v>396</v>
      </c>
      <c r="K617" t="s">
        <v>396</v>
      </c>
      <c r="L617" t="str">
        <f>VLOOKUP(Table110[[#This Row],[Reports to formatted]],peopleNew[],2,0)</f>
        <v>476544861</v>
      </c>
      <c r="M617" t="s">
        <v>397</v>
      </c>
      <c r="N617" t="s">
        <v>397</v>
      </c>
      <c r="O617" t="str">
        <f>VLOOKUP(Table110[[#This Row],[Works for Group Formatted]],groupsNew[],2,0)</f>
        <v>476549669</v>
      </c>
      <c r="P617" t="s">
        <v>28</v>
      </c>
      <c r="Q617" t="s">
        <v>29</v>
      </c>
      <c r="R617" t="s">
        <v>30</v>
      </c>
      <c r="S617" t="s">
        <v>3043</v>
      </c>
      <c r="T617" t="s">
        <v>399</v>
      </c>
      <c r="U617" t="s">
        <v>3044</v>
      </c>
      <c r="V617" t="s">
        <v>401</v>
      </c>
      <c r="W617">
        <v>432.7</v>
      </c>
      <c r="X617" t="s">
        <v>47</v>
      </c>
      <c r="Y617">
        <v>20</v>
      </c>
      <c r="Z617" s="1">
        <v>43097</v>
      </c>
      <c r="AA617" s="1">
        <v>43110</v>
      </c>
      <c r="AB617" s="1">
        <v>43124</v>
      </c>
      <c r="AC617" t="s">
        <v>36</v>
      </c>
    </row>
    <row r="618" spans="1:29" x14ac:dyDescent="0.2">
      <c r="A618" t="s">
        <v>7355</v>
      </c>
      <c r="B618" t="str">
        <f>VLOOKUP(Table110[[#This Row],[Full Name (formatted)]],peopleNew[],2,0)</f>
        <v>567679373</v>
      </c>
      <c r="C618" t="str">
        <f>TRIM(Table110[[#This Row],[Full Name (pre trim)]])</f>
        <v>Susan J Rowley</v>
      </c>
      <c r="D618" t="s">
        <v>5195</v>
      </c>
      <c r="E618" t="s">
        <v>2704</v>
      </c>
      <c r="F618" t="s">
        <v>5196</v>
      </c>
      <c r="G618" t="s">
        <v>395</v>
      </c>
      <c r="H618" t="s">
        <v>24</v>
      </c>
      <c r="I618" t="s">
        <v>25</v>
      </c>
      <c r="J618" t="s">
        <v>396</v>
      </c>
      <c r="K618" t="s">
        <v>396</v>
      </c>
      <c r="L618" t="str">
        <f>VLOOKUP(Table110[[#This Row],[Reports to formatted]],peopleNew[],2,0)</f>
        <v>476544861</v>
      </c>
      <c r="M618" t="s">
        <v>397</v>
      </c>
      <c r="N618" t="s">
        <v>397</v>
      </c>
      <c r="O618" t="str">
        <f>VLOOKUP(Table110[[#This Row],[Works for Group Formatted]],groupsNew[],2,0)</f>
        <v>476549669</v>
      </c>
      <c r="P618" t="s">
        <v>28</v>
      </c>
      <c r="Q618" t="s">
        <v>29</v>
      </c>
      <c r="R618" t="s">
        <v>30</v>
      </c>
      <c r="S618" t="s">
        <v>5197</v>
      </c>
      <c r="T618" t="s">
        <v>399</v>
      </c>
      <c r="U618" t="s">
        <v>3044</v>
      </c>
      <c r="V618" t="s">
        <v>401</v>
      </c>
      <c r="W618">
        <v>1265</v>
      </c>
      <c r="X618" t="s">
        <v>35</v>
      </c>
      <c r="Y618">
        <v>20</v>
      </c>
      <c r="Z618" s="1">
        <v>43097</v>
      </c>
      <c r="AA618" s="1">
        <v>43110</v>
      </c>
      <c r="AB618" s="1">
        <v>43124</v>
      </c>
      <c r="AC618" t="s">
        <v>36</v>
      </c>
    </row>
    <row r="619" spans="1:29" x14ac:dyDescent="0.2">
      <c r="A619" t="s">
        <v>7391</v>
      </c>
      <c r="B619" t="str">
        <f>VLOOKUP(Table110[[#This Row],[Full Name (formatted)]],peopleNew[],2,0)</f>
        <v>567679374</v>
      </c>
      <c r="C619" t="str">
        <f>TRIM(Table110[[#This Row],[Full Name (pre trim)]])</f>
        <v>David P Schnall</v>
      </c>
      <c r="D619" t="s">
        <v>5344</v>
      </c>
      <c r="E619" t="s">
        <v>5345</v>
      </c>
      <c r="F619" t="s">
        <v>5346</v>
      </c>
      <c r="G619" t="s">
        <v>672</v>
      </c>
      <c r="H619" t="s">
        <v>24</v>
      </c>
      <c r="I619" t="s">
        <v>8540</v>
      </c>
      <c r="J619" t="s">
        <v>396</v>
      </c>
      <c r="K619" t="s">
        <v>396</v>
      </c>
      <c r="L619" t="str">
        <f>VLOOKUP(Table110[[#This Row],[Reports to formatted]],peopleNew[],2,0)</f>
        <v>476544861</v>
      </c>
      <c r="M619" t="s">
        <v>397</v>
      </c>
      <c r="N619" t="s">
        <v>397</v>
      </c>
      <c r="O619" t="str">
        <f>VLOOKUP(Table110[[#This Row],[Works for Group Formatted]],groupsNew[],2,0)</f>
        <v>476549669</v>
      </c>
      <c r="P619" t="s">
        <v>28</v>
      </c>
      <c r="Q619" t="s">
        <v>29</v>
      </c>
      <c r="R619" t="s">
        <v>30</v>
      </c>
      <c r="S619" t="s">
        <v>5347</v>
      </c>
      <c r="T619" t="s">
        <v>399</v>
      </c>
      <c r="U619" t="s">
        <v>66</v>
      </c>
      <c r="V619" t="s">
        <v>674</v>
      </c>
      <c r="W619">
        <v>1461.54</v>
      </c>
      <c r="X619" t="s">
        <v>35</v>
      </c>
      <c r="Y619">
        <v>20</v>
      </c>
      <c r="Z619" s="1">
        <v>43097</v>
      </c>
      <c r="AA619" s="1">
        <v>43110</v>
      </c>
      <c r="AB619" s="1">
        <v>43124</v>
      </c>
      <c r="AC619" t="s">
        <v>36</v>
      </c>
    </row>
    <row r="620" spans="1:29" x14ac:dyDescent="0.2">
      <c r="A620" t="s">
        <v>6844</v>
      </c>
      <c r="B620" t="str">
        <f>VLOOKUP(Table110[[#This Row],[Full Name (formatted)]],peopleNew[],2,0)</f>
        <v>681225278</v>
      </c>
      <c r="C620" t="str">
        <f>TRIM(Table110[[#This Row],[Full Name (pre trim)]])</f>
        <v>Lisa D Hill</v>
      </c>
      <c r="D620" t="s">
        <v>3004</v>
      </c>
      <c r="E620" t="s">
        <v>3005</v>
      </c>
      <c r="F620" t="s">
        <v>3000</v>
      </c>
      <c r="G620" t="s">
        <v>80</v>
      </c>
      <c r="H620" t="s">
        <v>24</v>
      </c>
      <c r="I620" t="s">
        <v>8540</v>
      </c>
      <c r="J620" t="s">
        <v>396</v>
      </c>
      <c r="K620" t="s">
        <v>396</v>
      </c>
      <c r="L620" t="str">
        <f>VLOOKUP(Table110[[#This Row],[Reports to formatted]],peopleNew[],2,0)</f>
        <v>476544861</v>
      </c>
      <c r="M620" t="s">
        <v>397</v>
      </c>
      <c r="N620" t="s">
        <v>397</v>
      </c>
      <c r="O620" t="str">
        <f>VLOOKUP(Table110[[#This Row],[Works for Group Formatted]],groupsNew[],2,0)</f>
        <v>476549669</v>
      </c>
      <c r="P620" t="s">
        <v>28</v>
      </c>
      <c r="Q620" t="s">
        <v>29</v>
      </c>
      <c r="R620" t="s">
        <v>30</v>
      </c>
      <c r="S620" t="s">
        <v>3006</v>
      </c>
      <c r="T620" t="s">
        <v>399</v>
      </c>
      <c r="U620" t="s">
        <v>66</v>
      </c>
      <c r="V620" t="s">
        <v>86</v>
      </c>
      <c r="W620">
        <v>2692.31</v>
      </c>
      <c r="X620" t="s">
        <v>35</v>
      </c>
      <c r="Y620">
        <v>20</v>
      </c>
      <c r="Z620" s="1">
        <v>43097</v>
      </c>
      <c r="AA620" s="1">
        <v>43110</v>
      </c>
      <c r="AB620" s="1">
        <v>43124</v>
      </c>
      <c r="AC620" t="s">
        <v>36</v>
      </c>
    </row>
    <row r="621" spans="1:29" x14ac:dyDescent="0.2">
      <c r="A621" t="s">
        <v>6636</v>
      </c>
      <c r="B621" t="str">
        <f>VLOOKUP(Table110[[#This Row],[Full Name (formatted)]],peopleNew[],2,0)</f>
        <v>765290978</v>
      </c>
      <c r="C621" t="str">
        <f>TRIM(Table110[[#This Row],[Full Name (pre trim)]])</f>
        <v>John T Eberth</v>
      </c>
      <c r="D621" t="s">
        <v>2036</v>
      </c>
      <c r="E621" t="s">
        <v>2037</v>
      </c>
      <c r="F621" t="s">
        <v>2038</v>
      </c>
      <c r="G621" t="s">
        <v>2039</v>
      </c>
      <c r="H621" t="s">
        <v>24</v>
      </c>
      <c r="I621" t="s">
        <v>25</v>
      </c>
      <c r="J621" t="s">
        <v>396</v>
      </c>
      <c r="K621" t="s">
        <v>396</v>
      </c>
      <c r="L621" t="str">
        <f>VLOOKUP(Table110[[#This Row],[Reports to formatted]],peopleNew[],2,0)</f>
        <v>476544861</v>
      </c>
      <c r="M621" t="s">
        <v>397</v>
      </c>
      <c r="N621" t="s">
        <v>397</v>
      </c>
      <c r="O621" t="str">
        <f>VLOOKUP(Table110[[#This Row],[Works for Group Formatted]],groupsNew[],2,0)</f>
        <v>476549669</v>
      </c>
      <c r="P621" t="s">
        <v>28</v>
      </c>
      <c r="Q621" t="s">
        <v>29</v>
      </c>
      <c r="R621" t="s">
        <v>30</v>
      </c>
      <c r="S621" t="s">
        <v>2040</v>
      </c>
      <c r="T621" t="s">
        <v>399</v>
      </c>
      <c r="U621" t="s">
        <v>400</v>
      </c>
      <c r="V621" t="s">
        <v>2041</v>
      </c>
      <c r="W621">
        <v>1596.16</v>
      </c>
      <c r="X621" t="s">
        <v>35</v>
      </c>
      <c r="Y621">
        <v>20</v>
      </c>
      <c r="Z621" s="1">
        <v>43097</v>
      </c>
      <c r="AA621" s="1">
        <v>43110</v>
      </c>
      <c r="AB621" s="1">
        <v>43124</v>
      </c>
      <c r="AC621" t="s">
        <v>36</v>
      </c>
    </row>
    <row r="622" spans="1:29" x14ac:dyDescent="0.2">
      <c r="A622" t="s">
        <v>7116</v>
      </c>
      <c r="B622" t="str">
        <f>VLOOKUP(Table110[[#This Row],[Full Name (formatted)]],peopleNew[],2,0)</f>
        <v>765290979</v>
      </c>
      <c r="C622" t="str">
        <f>TRIM(Table110[[#This Row],[Full Name (pre trim)]])</f>
        <v>Daniel T Merriam</v>
      </c>
      <c r="D622" t="s">
        <v>4182</v>
      </c>
      <c r="E622" t="s">
        <v>1279</v>
      </c>
      <c r="F622" t="s">
        <v>4183</v>
      </c>
      <c r="G622" t="s">
        <v>395</v>
      </c>
      <c r="H622" t="s">
        <v>24</v>
      </c>
      <c r="I622" t="s">
        <v>25</v>
      </c>
      <c r="J622" t="s">
        <v>396</v>
      </c>
      <c r="K622" t="s">
        <v>396</v>
      </c>
      <c r="L622" t="str">
        <f>VLOOKUP(Table110[[#This Row],[Reports to formatted]],peopleNew[],2,0)</f>
        <v>476544861</v>
      </c>
      <c r="M622" t="s">
        <v>397</v>
      </c>
      <c r="N622" t="s">
        <v>397</v>
      </c>
      <c r="O622" t="str">
        <f>VLOOKUP(Table110[[#This Row],[Works for Group Formatted]],groupsNew[],2,0)</f>
        <v>476549669</v>
      </c>
      <c r="P622" t="s">
        <v>28</v>
      </c>
      <c r="Q622" t="s">
        <v>29</v>
      </c>
      <c r="R622" t="s">
        <v>30</v>
      </c>
      <c r="S622" t="s">
        <v>4184</v>
      </c>
      <c r="T622" t="s">
        <v>399</v>
      </c>
      <c r="U622" t="s">
        <v>400</v>
      </c>
      <c r="V622" t="s">
        <v>401</v>
      </c>
      <c r="W622">
        <v>336</v>
      </c>
      <c r="X622" t="s">
        <v>47</v>
      </c>
      <c r="Y622">
        <v>20</v>
      </c>
      <c r="Z622" s="1">
        <v>43097</v>
      </c>
      <c r="AA622" s="1">
        <v>43110</v>
      </c>
      <c r="AB622" s="1">
        <v>43124</v>
      </c>
      <c r="AC622" t="s">
        <v>36</v>
      </c>
    </row>
    <row r="623" spans="1:29" x14ac:dyDescent="0.2">
      <c r="A623" t="s">
        <v>6341</v>
      </c>
      <c r="B623" t="str">
        <f>VLOOKUP(Table110[[#This Row],[Full Name (formatted)]],peopleNew[],2,0)</f>
        <v>476542210</v>
      </c>
      <c r="C623" t="str">
        <f>TRIM(Table110[[#This Row],[Full Name (pre trim)]])</f>
        <v>Gregory J Atherton</v>
      </c>
      <c r="D623" t="s">
        <v>370</v>
      </c>
      <c r="E623" t="s">
        <v>371</v>
      </c>
      <c r="F623" t="s">
        <v>372</v>
      </c>
      <c r="G623" t="s">
        <v>176</v>
      </c>
      <c r="H623" t="s">
        <v>24</v>
      </c>
      <c r="I623" t="s">
        <v>25</v>
      </c>
      <c r="J623" t="s">
        <v>373</v>
      </c>
      <c r="K623" t="s">
        <v>373</v>
      </c>
      <c r="L623" t="str">
        <f>VLOOKUP(Table110[[#This Row],[Reports to formatted]],peopleNew[],2,0)</f>
        <v>476543796</v>
      </c>
      <c r="M623" t="s">
        <v>374</v>
      </c>
      <c r="N623" t="s">
        <v>374</v>
      </c>
      <c r="O623" t="str">
        <f>VLOOKUP(Table110[[#This Row],[Works for Group Formatted]],groupsNew[],2,0)</f>
        <v>476549667</v>
      </c>
      <c r="P623" t="s">
        <v>28</v>
      </c>
      <c r="Q623" t="s">
        <v>29</v>
      </c>
      <c r="R623" t="s">
        <v>30</v>
      </c>
      <c r="S623" t="s">
        <v>375</v>
      </c>
      <c r="T623" t="s">
        <v>376</v>
      </c>
      <c r="U623" t="s">
        <v>377</v>
      </c>
      <c r="V623" t="s">
        <v>180</v>
      </c>
      <c r="W623">
        <v>1730.77</v>
      </c>
      <c r="X623" t="s">
        <v>47</v>
      </c>
      <c r="Y623">
        <v>20</v>
      </c>
      <c r="Z623" s="1">
        <v>43097</v>
      </c>
      <c r="AA623" s="1">
        <v>43110</v>
      </c>
      <c r="AB623" s="1">
        <v>43124</v>
      </c>
      <c r="AC623" t="s">
        <v>36</v>
      </c>
    </row>
    <row r="624" spans="1:29" x14ac:dyDescent="0.2">
      <c r="A624" t="s">
        <v>6919</v>
      </c>
      <c r="B624" t="str">
        <f>VLOOKUP(Table110[[#This Row],[Full Name (formatted)]],peopleNew[],2,0)</f>
        <v>476546473</v>
      </c>
      <c r="C624" t="str">
        <f>TRIM(Table110[[#This Row],[Full Name (pre trim)]])</f>
        <v>Deborah Peck Kelleher</v>
      </c>
      <c r="D624" t="s">
        <v>3327</v>
      </c>
      <c r="E624" t="s">
        <v>3328</v>
      </c>
      <c r="F624" t="s">
        <v>3329</v>
      </c>
      <c r="G624" t="s">
        <v>3330</v>
      </c>
      <c r="H624" t="s">
        <v>24</v>
      </c>
      <c r="I624" t="s">
        <v>8540</v>
      </c>
      <c r="J624" t="s">
        <v>373</v>
      </c>
      <c r="K624" t="s">
        <v>373</v>
      </c>
      <c r="L624" t="str">
        <f>VLOOKUP(Table110[[#This Row],[Reports to formatted]],peopleNew[],2,0)</f>
        <v>476543796</v>
      </c>
      <c r="M624" t="s">
        <v>374</v>
      </c>
      <c r="N624" t="s">
        <v>374</v>
      </c>
      <c r="O624" t="str">
        <f>VLOOKUP(Table110[[#This Row],[Works for Group Formatted]],groupsNew[],2,0)</f>
        <v>476549667</v>
      </c>
      <c r="P624" t="s">
        <v>28</v>
      </c>
      <c r="Q624" t="s">
        <v>29</v>
      </c>
      <c r="R624" t="s">
        <v>30</v>
      </c>
      <c r="S624" t="s">
        <v>3331</v>
      </c>
      <c r="T624" t="s">
        <v>376</v>
      </c>
      <c r="U624" t="s">
        <v>66</v>
      </c>
      <c r="V624" t="s">
        <v>3332</v>
      </c>
      <c r="W624">
        <v>2418.9299999999998</v>
      </c>
      <c r="X624" t="s">
        <v>47</v>
      </c>
      <c r="Y624">
        <v>20</v>
      </c>
      <c r="Z624" s="1">
        <v>43097</v>
      </c>
      <c r="AA624" s="1">
        <v>43110</v>
      </c>
      <c r="AB624" s="1">
        <v>43124</v>
      </c>
      <c r="AC624" t="s">
        <v>36</v>
      </c>
    </row>
    <row r="625" spans="1:29" x14ac:dyDescent="0.2">
      <c r="A625" t="s">
        <v>6597</v>
      </c>
      <c r="B625" t="str">
        <f>VLOOKUP(Table110[[#This Row],[Full Name (formatted)]],peopleNew[],2,0)</f>
        <v>476546601</v>
      </c>
      <c r="C625" t="str">
        <f>TRIM(Table110[[#This Row],[Full Name (pre trim)]])</f>
        <v>John C Dicocco</v>
      </c>
      <c r="D625" t="s">
        <v>1849</v>
      </c>
      <c r="E625" t="s">
        <v>878</v>
      </c>
      <c r="F625" t="s">
        <v>1850</v>
      </c>
      <c r="G625" t="s">
        <v>275</v>
      </c>
      <c r="H625" t="s">
        <v>24</v>
      </c>
      <c r="I625" t="s">
        <v>25</v>
      </c>
      <c r="J625" t="s">
        <v>373</v>
      </c>
      <c r="K625" t="s">
        <v>373</v>
      </c>
      <c r="L625" t="str">
        <f>VLOOKUP(Table110[[#This Row],[Reports to formatted]],peopleNew[],2,0)</f>
        <v>476543796</v>
      </c>
      <c r="M625" t="s">
        <v>374</v>
      </c>
      <c r="N625" t="s">
        <v>374</v>
      </c>
      <c r="O625" t="str">
        <f>VLOOKUP(Table110[[#This Row],[Works for Group Formatted]],groupsNew[],2,0)</f>
        <v>476549667</v>
      </c>
      <c r="P625" t="s">
        <v>28</v>
      </c>
      <c r="Q625" t="s">
        <v>29</v>
      </c>
      <c r="R625" t="s">
        <v>30</v>
      </c>
      <c r="S625" t="s">
        <v>1851</v>
      </c>
      <c r="T625" t="s">
        <v>376</v>
      </c>
      <c r="U625" t="s">
        <v>377</v>
      </c>
      <c r="V625" t="s">
        <v>281</v>
      </c>
      <c r="W625">
        <v>500</v>
      </c>
      <c r="X625" t="s">
        <v>47</v>
      </c>
      <c r="Y625">
        <v>20</v>
      </c>
      <c r="Z625" s="1">
        <v>43097</v>
      </c>
      <c r="AA625" s="1">
        <v>43110</v>
      </c>
      <c r="AB625" s="1">
        <v>43124</v>
      </c>
      <c r="AC625" t="s">
        <v>36</v>
      </c>
    </row>
    <row r="626" spans="1:29" x14ac:dyDescent="0.2">
      <c r="A626" t="s">
        <v>7593</v>
      </c>
      <c r="B626" t="str">
        <f>VLOOKUP(Table110[[#This Row],[Full Name (formatted)]],peopleNew[],2,0)</f>
        <v>476546618</v>
      </c>
      <c r="C626" t="str">
        <f>TRIM(Table110[[#This Row],[Full Name (pre trim)]])</f>
        <v>Kathy D Wilson</v>
      </c>
      <c r="D626" t="s">
        <v>6173</v>
      </c>
      <c r="E626" t="s">
        <v>6174</v>
      </c>
      <c r="F626" t="s">
        <v>6169</v>
      </c>
      <c r="G626" t="s">
        <v>6175</v>
      </c>
      <c r="H626" t="s">
        <v>24</v>
      </c>
      <c r="I626" t="s">
        <v>25</v>
      </c>
      <c r="J626" t="s">
        <v>373</v>
      </c>
      <c r="K626" t="s">
        <v>373</v>
      </c>
      <c r="L626" t="str">
        <f>VLOOKUP(Table110[[#This Row],[Reports to formatted]],peopleNew[],2,0)</f>
        <v>476543796</v>
      </c>
      <c r="M626" t="s">
        <v>374</v>
      </c>
      <c r="N626" t="s">
        <v>374</v>
      </c>
      <c r="O626" t="str">
        <f>VLOOKUP(Table110[[#This Row],[Works for Group Formatted]],groupsNew[],2,0)</f>
        <v>476549667</v>
      </c>
      <c r="P626" t="s">
        <v>28</v>
      </c>
      <c r="Q626" t="s">
        <v>29</v>
      </c>
      <c r="R626" t="s">
        <v>30</v>
      </c>
      <c r="S626" t="s">
        <v>6176</v>
      </c>
      <c r="T626" t="s">
        <v>376</v>
      </c>
      <c r="U626" t="s">
        <v>377</v>
      </c>
      <c r="V626" t="s">
        <v>6177</v>
      </c>
      <c r="W626">
        <v>3770.39</v>
      </c>
      <c r="X626" t="s">
        <v>35</v>
      </c>
      <c r="Y626">
        <v>20</v>
      </c>
      <c r="Z626" s="1">
        <v>43097</v>
      </c>
      <c r="AA626" s="1">
        <v>43110</v>
      </c>
      <c r="AB626" s="1">
        <v>43124</v>
      </c>
      <c r="AC626" t="s">
        <v>36</v>
      </c>
    </row>
    <row r="627" spans="1:29" x14ac:dyDescent="0.2">
      <c r="A627" t="s">
        <v>6972</v>
      </c>
      <c r="B627" t="str">
        <f>VLOOKUP(Table110[[#This Row],[Full Name (formatted)]],peopleNew[],2,0)</f>
        <v>476546733</v>
      </c>
      <c r="C627" t="str">
        <f>TRIM(Table110[[#This Row],[Full Name (pre trim)]])</f>
        <v>Toni Ann Lamalfa</v>
      </c>
      <c r="D627" t="s">
        <v>3570</v>
      </c>
      <c r="E627" t="s">
        <v>3571</v>
      </c>
      <c r="F627" t="s">
        <v>3572</v>
      </c>
      <c r="G627" t="s">
        <v>3573</v>
      </c>
      <c r="H627" t="s">
        <v>24</v>
      </c>
      <c r="I627" t="s">
        <v>8540</v>
      </c>
      <c r="J627" t="s">
        <v>373</v>
      </c>
      <c r="K627" t="s">
        <v>373</v>
      </c>
      <c r="L627" t="str">
        <f>VLOOKUP(Table110[[#This Row],[Reports to formatted]],peopleNew[],2,0)</f>
        <v>476543796</v>
      </c>
      <c r="M627" t="s">
        <v>374</v>
      </c>
      <c r="N627" t="s">
        <v>374</v>
      </c>
      <c r="O627" t="str">
        <f>VLOOKUP(Table110[[#This Row],[Works for Group Formatted]],groupsNew[],2,0)</f>
        <v>476549667</v>
      </c>
      <c r="P627" t="s">
        <v>28</v>
      </c>
      <c r="Q627" t="s">
        <v>29</v>
      </c>
      <c r="R627" t="s">
        <v>30</v>
      </c>
      <c r="S627" t="s">
        <v>3574</v>
      </c>
      <c r="T627" t="s">
        <v>376</v>
      </c>
      <c r="U627" t="s">
        <v>66</v>
      </c>
      <c r="V627" t="s">
        <v>3575</v>
      </c>
      <c r="W627">
        <v>2114.39</v>
      </c>
      <c r="X627" t="s">
        <v>35</v>
      </c>
      <c r="Y627">
        <v>20</v>
      </c>
      <c r="Z627" s="1">
        <v>43097</v>
      </c>
      <c r="AA627" s="1">
        <v>43110</v>
      </c>
      <c r="AB627" s="1">
        <v>43124</v>
      </c>
      <c r="AC627" t="s">
        <v>36</v>
      </c>
    </row>
    <row r="628" spans="1:29" x14ac:dyDescent="0.2">
      <c r="A628" t="s">
        <v>7017</v>
      </c>
      <c r="B628" t="str">
        <f>VLOOKUP(Table110[[#This Row],[Full Name (formatted)]],peopleNew[],2,0)</f>
        <v>476546936</v>
      </c>
      <c r="C628" t="str">
        <f>TRIM(Table110[[#This Row],[Full Name (pre trim)]])</f>
        <v>Charlotte D Longo</v>
      </c>
      <c r="D628" t="s">
        <v>3763</v>
      </c>
      <c r="E628" t="s">
        <v>3764</v>
      </c>
      <c r="F628" t="s">
        <v>3765</v>
      </c>
      <c r="G628" t="s">
        <v>3226</v>
      </c>
      <c r="H628" t="s">
        <v>24</v>
      </c>
      <c r="I628" t="s">
        <v>25</v>
      </c>
      <c r="J628" t="s">
        <v>373</v>
      </c>
      <c r="K628" t="s">
        <v>373</v>
      </c>
      <c r="L628" t="str">
        <f>VLOOKUP(Table110[[#This Row],[Reports to formatted]],peopleNew[],2,0)</f>
        <v>476543796</v>
      </c>
      <c r="M628" t="s">
        <v>374</v>
      </c>
      <c r="N628" t="s">
        <v>374</v>
      </c>
      <c r="O628" t="str">
        <f>VLOOKUP(Table110[[#This Row],[Works for Group Formatted]],groupsNew[],2,0)</f>
        <v>476549667</v>
      </c>
      <c r="P628" t="s">
        <v>28</v>
      </c>
      <c r="Q628" t="s">
        <v>29</v>
      </c>
      <c r="R628" t="s">
        <v>30</v>
      </c>
      <c r="S628" t="s">
        <v>3766</v>
      </c>
      <c r="T628" t="s">
        <v>376</v>
      </c>
      <c r="U628" t="s">
        <v>377</v>
      </c>
      <c r="V628" t="s">
        <v>3228</v>
      </c>
      <c r="W628">
        <v>961.54</v>
      </c>
      <c r="X628" t="s">
        <v>47</v>
      </c>
      <c r="Y628">
        <v>20</v>
      </c>
      <c r="Z628" s="1">
        <v>43097</v>
      </c>
      <c r="AA628" s="1">
        <v>43110</v>
      </c>
      <c r="AB628" s="1">
        <v>43124</v>
      </c>
      <c r="AC628" t="s">
        <v>36</v>
      </c>
    </row>
    <row r="629" spans="1:29" x14ac:dyDescent="0.2">
      <c r="A629" t="s">
        <v>6389</v>
      </c>
      <c r="B629" t="str">
        <f>VLOOKUP(Table110[[#This Row],[Full Name (formatted)]],peopleNew[],2,0)</f>
        <v>476546950</v>
      </c>
      <c r="C629" t="str">
        <f>TRIM(Table110[[#This Row],[Full Name (pre trim)]])</f>
        <v>Desmond J Bergin</v>
      </c>
      <c r="D629" t="s">
        <v>718</v>
      </c>
      <c r="E629" t="s">
        <v>719</v>
      </c>
      <c r="F629" t="s">
        <v>720</v>
      </c>
      <c r="G629" t="s">
        <v>672</v>
      </c>
      <c r="H629" t="s">
        <v>24</v>
      </c>
      <c r="I629" t="s">
        <v>25</v>
      </c>
      <c r="J629" t="s">
        <v>373</v>
      </c>
      <c r="K629" t="s">
        <v>373</v>
      </c>
      <c r="L629" t="str">
        <f>VLOOKUP(Table110[[#This Row],[Reports to formatted]],peopleNew[],2,0)</f>
        <v>476543796</v>
      </c>
      <c r="M629" t="s">
        <v>374</v>
      </c>
      <c r="N629" t="s">
        <v>374</v>
      </c>
      <c r="O629" t="str">
        <f>VLOOKUP(Table110[[#This Row],[Works for Group Formatted]],groupsNew[],2,0)</f>
        <v>476549667</v>
      </c>
      <c r="P629" t="s">
        <v>28</v>
      </c>
      <c r="Q629" t="s">
        <v>29</v>
      </c>
      <c r="R629" t="s">
        <v>30</v>
      </c>
      <c r="S629" t="s">
        <v>721</v>
      </c>
      <c r="T629" t="s">
        <v>376</v>
      </c>
      <c r="U629" t="s">
        <v>377</v>
      </c>
      <c r="V629" t="s">
        <v>674</v>
      </c>
      <c r="W629">
        <v>230.77</v>
      </c>
      <c r="X629" t="s">
        <v>47</v>
      </c>
      <c r="Y629">
        <v>20</v>
      </c>
      <c r="Z629" s="1">
        <v>43097</v>
      </c>
      <c r="AA629" s="1">
        <v>43110</v>
      </c>
      <c r="AB629" s="1">
        <v>43124</v>
      </c>
      <c r="AC629" t="s">
        <v>36</v>
      </c>
    </row>
    <row r="630" spans="1:29" x14ac:dyDescent="0.2">
      <c r="A630" t="s">
        <v>7381</v>
      </c>
      <c r="B630" t="str">
        <f>VLOOKUP(Table110[[#This Row],[Full Name (formatted)]],peopleNew[],2,0)</f>
        <v>476546960</v>
      </c>
      <c r="C630" t="str">
        <f>TRIM(Table110[[#This Row],[Full Name (pre trim)]])</f>
        <v>Ellen N Savino</v>
      </c>
      <c r="D630" t="s">
        <v>5304</v>
      </c>
      <c r="E630" t="s">
        <v>5305</v>
      </c>
      <c r="F630" t="s">
        <v>5306</v>
      </c>
      <c r="G630" t="s">
        <v>176</v>
      </c>
      <c r="H630" t="s">
        <v>24</v>
      </c>
      <c r="I630" t="s">
        <v>25</v>
      </c>
      <c r="J630" t="s">
        <v>373</v>
      </c>
      <c r="K630" t="s">
        <v>373</v>
      </c>
      <c r="L630" t="str">
        <f>VLOOKUP(Table110[[#This Row],[Reports to formatted]],peopleNew[],2,0)</f>
        <v>476543796</v>
      </c>
      <c r="M630" t="s">
        <v>374</v>
      </c>
      <c r="N630" t="s">
        <v>374</v>
      </c>
      <c r="O630" t="str">
        <f>VLOOKUP(Table110[[#This Row],[Works for Group Formatted]],groupsNew[],2,0)</f>
        <v>476549667</v>
      </c>
      <c r="P630" t="s">
        <v>28</v>
      </c>
      <c r="Q630" t="s">
        <v>29</v>
      </c>
      <c r="R630" t="s">
        <v>30</v>
      </c>
      <c r="S630" t="s">
        <v>5307</v>
      </c>
      <c r="T630" t="s">
        <v>376</v>
      </c>
      <c r="U630" t="s">
        <v>377</v>
      </c>
      <c r="V630" t="s">
        <v>180</v>
      </c>
      <c r="W630">
        <v>1192.31</v>
      </c>
      <c r="X630" t="s">
        <v>47</v>
      </c>
      <c r="Y630">
        <v>20</v>
      </c>
      <c r="Z630" s="1">
        <v>43097</v>
      </c>
      <c r="AA630" s="1">
        <v>43110</v>
      </c>
      <c r="AB630" s="1">
        <v>43124</v>
      </c>
      <c r="AC630" t="s">
        <v>36</v>
      </c>
    </row>
    <row r="631" spans="1:29" x14ac:dyDescent="0.2">
      <c r="A631" t="s">
        <v>6877</v>
      </c>
      <c r="B631" t="str">
        <f>VLOOKUP(Table110[[#This Row],[Full Name (formatted)]],peopleNew[],2,0)</f>
        <v>476546967</v>
      </c>
      <c r="C631" t="str">
        <f>TRIM(Table110[[#This Row],[Full Name (pre trim)]])</f>
        <v>Kirk W Ives</v>
      </c>
      <c r="D631" t="s">
        <v>3153</v>
      </c>
      <c r="E631" t="s">
        <v>3154</v>
      </c>
      <c r="F631" t="s">
        <v>3155</v>
      </c>
      <c r="G631" t="s">
        <v>643</v>
      </c>
      <c r="H631" t="s">
        <v>24</v>
      </c>
      <c r="I631" t="s">
        <v>8540</v>
      </c>
      <c r="J631" t="s">
        <v>373</v>
      </c>
      <c r="K631" t="s">
        <v>373</v>
      </c>
      <c r="L631" t="str">
        <f>VLOOKUP(Table110[[#This Row],[Reports to formatted]],peopleNew[],2,0)</f>
        <v>476543796</v>
      </c>
      <c r="M631" t="s">
        <v>374</v>
      </c>
      <c r="N631" t="s">
        <v>374</v>
      </c>
      <c r="O631" t="str">
        <f>VLOOKUP(Table110[[#This Row],[Works for Group Formatted]],groupsNew[],2,0)</f>
        <v>476549667</v>
      </c>
      <c r="P631" t="s">
        <v>28</v>
      </c>
      <c r="Q631" t="s">
        <v>29</v>
      </c>
      <c r="R631" t="s">
        <v>30</v>
      </c>
      <c r="S631" t="s">
        <v>3156</v>
      </c>
      <c r="T631" t="s">
        <v>376</v>
      </c>
      <c r="U631" t="s">
        <v>66</v>
      </c>
      <c r="V631" t="s">
        <v>648</v>
      </c>
      <c r="W631">
        <v>4561.08</v>
      </c>
      <c r="X631" t="s">
        <v>35</v>
      </c>
      <c r="Y631">
        <v>20</v>
      </c>
      <c r="Z631" s="1">
        <v>43097</v>
      </c>
      <c r="AA631" s="1">
        <v>43110</v>
      </c>
      <c r="AB631" s="1">
        <v>43124</v>
      </c>
      <c r="AC631" t="s">
        <v>36</v>
      </c>
    </row>
    <row r="632" spans="1:29" x14ac:dyDescent="0.2">
      <c r="A632" t="s">
        <v>6970</v>
      </c>
      <c r="B632" t="str">
        <f>VLOOKUP(Table110[[#This Row],[Full Name (formatted)]],peopleNew[],2,0)</f>
        <v>476547010</v>
      </c>
      <c r="C632" t="str">
        <f>TRIM(Table110[[#This Row],[Full Name (pre trim)]])</f>
        <v>Nancy C Laguerra</v>
      </c>
      <c r="D632" t="s">
        <v>3563</v>
      </c>
      <c r="E632" t="s">
        <v>3564</v>
      </c>
      <c r="F632" t="s">
        <v>3565</v>
      </c>
      <c r="G632" t="s">
        <v>672</v>
      </c>
      <c r="H632" t="s">
        <v>24</v>
      </c>
      <c r="I632" t="s">
        <v>25</v>
      </c>
      <c r="J632" t="s">
        <v>373</v>
      </c>
      <c r="K632" t="s">
        <v>373</v>
      </c>
      <c r="L632" t="str">
        <f>VLOOKUP(Table110[[#This Row],[Reports to formatted]],peopleNew[],2,0)</f>
        <v>476543796</v>
      </c>
      <c r="M632" t="s">
        <v>374</v>
      </c>
      <c r="N632" t="s">
        <v>374</v>
      </c>
      <c r="O632" t="str">
        <f>VLOOKUP(Table110[[#This Row],[Works for Group Formatted]],groupsNew[],2,0)</f>
        <v>476549667</v>
      </c>
      <c r="P632" t="s">
        <v>28</v>
      </c>
      <c r="Q632" t="s">
        <v>29</v>
      </c>
      <c r="R632" t="s">
        <v>30</v>
      </c>
      <c r="S632" t="s">
        <v>3566</v>
      </c>
      <c r="T632" t="s">
        <v>376</v>
      </c>
      <c r="U632" t="s">
        <v>377</v>
      </c>
      <c r="V632" t="s">
        <v>674</v>
      </c>
      <c r="W632">
        <v>1153.8499999999999</v>
      </c>
      <c r="X632" t="s">
        <v>47</v>
      </c>
      <c r="Y632">
        <v>20</v>
      </c>
      <c r="Z632" s="1">
        <v>43097</v>
      </c>
      <c r="AA632" s="1">
        <v>43110</v>
      </c>
      <c r="AB632" s="1">
        <v>43124</v>
      </c>
      <c r="AC632" t="s">
        <v>36</v>
      </c>
    </row>
    <row r="633" spans="1:29" x14ac:dyDescent="0.2">
      <c r="A633" t="s">
        <v>6528</v>
      </c>
      <c r="B633" t="str">
        <f>VLOOKUP(Table110[[#This Row],[Full Name (formatted)]],peopleNew[],2,0)</f>
        <v>476547176</v>
      </c>
      <c r="C633" t="str">
        <f>TRIM(Table110[[#This Row],[Full Name (pre trim)]])</f>
        <v>Robert A Conte</v>
      </c>
      <c r="D633" t="s">
        <v>1504</v>
      </c>
      <c r="E633" t="s">
        <v>1505</v>
      </c>
      <c r="F633" t="s">
        <v>1506</v>
      </c>
      <c r="G633" t="s">
        <v>1507</v>
      </c>
      <c r="H633" t="s">
        <v>24</v>
      </c>
      <c r="I633" t="s">
        <v>25</v>
      </c>
      <c r="J633" t="s">
        <v>373</v>
      </c>
      <c r="K633" t="s">
        <v>373</v>
      </c>
      <c r="L633" t="str">
        <f>VLOOKUP(Table110[[#This Row],[Reports to formatted]],peopleNew[],2,0)</f>
        <v>476543796</v>
      </c>
      <c r="M633" t="s">
        <v>374</v>
      </c>
      <c r="N633" t="s">
        <v>374</v>
      </c>
      <c r="O633" t="str">
        <f>VLOOKUP(Table110[[#This Row],[Works for Group Formatted]],groupsNew[],2,0)</f>
        <v>476549667</v>
      </c>
      <c r="P633" t="s">
        <v>28</v>
      </c>
      <c r="Q633" t="s">
        <v>29</v>
      </c>
      <c r="R633" t="s">
        <v>30</v>
      </c>
      <c r="S633" t="s">
        <v>1508</v>
      </c>
      <c r="T633" t="s">
        <v>376</v>
      </c>
      <c r="U633" t="s">
        <v>377</v>
      </c>
      <c r="V633" t="s">
        <v>1509</v>
      </c>
      <c r="W633">
        <v>2079.81</v>
      </c>
      <c r="X633" t="s">
        <v>35</v>
      </c>
      <c r="Y633">
        <v>20</v>
      </c>
      <c r="Z633" s="1">
        <v>43097</v>
      </c>
      <c r="AA633" s="1">
        <v>43110</v>
      </c>
      <c r="AB633" s="1">
        <v>43124</v>
      </c>
      <c r="AC633" t="s">
        <v>36</v>
      </c>
    </row>
    <row r="634" spans="1:29" x14ac:dyDescent="0.2">
      <c r="A634" t="s">
        <v>6910</v>
      </c>
      <c r="B634" t="str">
        <f>VLOOKUP(Table110[[#This Row],[Full Name (formatted)]],peopleNew[],2,0)</f>
        <v>567679377</v>
      </c>
      <c r="C634" t="str">
        <f>TRIM(Table110[[#This Row],[Full Name (pre trim)]])</f>
        <v>Susan I Kaplan</v>
      </c>
      <c r="D634" t="s">
        <v>3285</v>
      </c>
      <c r="E634" t="s">
        <v>3286</v>
      </c>
      <c r="F634" t="s">
        <v>3287</v>
      </c>
      <c r="G634" t="s">
        <v>903</v>
      </c>
      <c r="H634" t="s">
        <v>24</v>
      </c>
      <c r="I634" t="s">
        <v>8540</v>
      </c>
      <c r="J634" t="s">
        <v>373</v>
      </c>
      <c r="K634" t="s">
        <v>373</v>
      </c>
      <c r="L634" t="str">
        <f>VLOOKUP(Table110[[#This Row],[Reports to formatted]],peopleNew[],2,0)</f>
        <v>476543796</v>
      </c>
      <c r="M634" t="s">
        <v>374</v>
      </c>
      <c r="N634" t="s">
        <v>374</v>
      </c>
      <c r="O634" t="str">
        <f>VLOOKUP(Table110[[#This Row],[Works for Group Formatted]],groupsNew[],2,0)</f>
        <v>476549667</v>
      </c>
      <c r="P634" t="s">
        <v>28</v>
      </c>
      <c r="Q634" t="s">
        <v>29</v>
      </c>
      <c r="R634" t="s">
        <v>30</v>
      </c>
      <c r="S634" t="s">
        <v>3288</v>
      </c>
      <c r="T634" t="s">
        <v>376</v>
      </c>
      <c r="U634" t="s">
        <v>66</v>
      </c>
      <c r="V634" t="s">
        <v>905</v>
      </c>
      <c r="W634">
        <v>1461.54</v>
      </c>
      <c r="X634" t="s">
        <v>35</v>
      </c>
      <c r="Y634">
        <v>20</v>
      </c>
      <c r="Z634" s="1">
        <v>43097</v>
      </c>
      <c r="AA634" s="1">
        <v>43110</v>
      </c>
      <c r="AB634" s="1">
        <v>43124</v>
      </c>
      <c r="AC634" t="s">
        <v>36</v>
      </c>
    </row>
    <row r="635" spans="1:29" x14ac:dyDescent="0.2">
      <c r="A635" t="s">
        <v>6521</v>
      </c>
      <c r="B635" t="str">
        <f>VLOOKUP(Table110[[#This Row],[Full Name (formatted)]],peopleNew[],2,0)</f>
        <v>681225275</v>
      </c>
      <c r="C635" t="str">
        <f>TRIM(Table110[[#This Row],[Full Name (pre trim)]])</f>
        <v>Diana M Conklin</v>
      </c>
      <c r="D635" t="s">
        <v>1463</v>
      </c>
      <c r="E635" t="s">
        <v>1464</v>
      </c>
      <c r="F635" t="s">
        <v>1465</v>
      </c>
      <c r="G635" t="s">
        <v>1466</v>
      </c>
      <c r="H635" t="s">
        <v>24</v>
      </c>
      <c r="I635" t="s">
        <v>25</v>
      </c>
      <c r="J635" t="s">
        <v>373</v>
      </c>
      <c r="K635" t="s">
        <v>373</v>
      </c>
      <c r="L635" t="str">
        <f>VLOOKUP(Table110[[#This Row],[Reports to formatted]],peopleNew[],2,0)</f>
        <v>476543796</v>
      </c>
      <c r="M635" t="s">
        <v>374</v>
      </c>
      <c r="N635" t="s">
        <v>374</v>
      </c>
      <c r="O635" t="str">
        <f>VLOOKUP(Table110[[#This Row],[Works for Group Formatted]],groupsNew[],2,0)</f>
        <v>476549667</v>
      </c>
      <c r="P635" t="s">
        <v>28</v>
      </c>
      <c r="Q635" t="s">
        <v>29</v>
      </c>
      <c r="R635" t="s">
        <v>30</v>
      </c>
      <c r="S635" t="s">
        <v>1467</v>
      </c>
      <c r="T635" t="s">
        <v>376</v>
      </c>
      <c r="U635" t="s">
        <v>377</v>
      </c>
      <c r="V635" t="s">
        <v>1468</v>
      </c>
      <c r="W635">
        <v>1923.08</v>
      </c>
      <c r="X635" t="s">
        <v>35</v>
      </c>
      <c r="Y635">
        <v>20</v>
      </c>
      <c r="Z635" s="1">
        <v>43097</v>
      </c>
      <c r="AA635" s="1">
        <v>43110</v>
      </c>
      <c r="AB635" s="1">
        <v>43124</v>
      </c>
      <c r="AC635" t="s">
        <v>36</v>
      </c>
    </row>
    <row r="636" spans="1:29" x14ac:dyDescent="0.2">
      <c r="A636" t="s">
        <v>6378</v>
      </c>
      <c r="B636" t="str">
        <f>VLOOKUP(Table110[[#This Row],[Full Name (formatted)]],peopleNew[],2,0)</f>
        <v>476547247</v>
      </c>
      <c r="C636" t="str">
        <f>TRIM(Table110[[#This Row],[Full Name (pre trim)]])</f>
        <v>Andrea M Bender</v>
      </c>
      <c r="D636" t="s">
        <v>640</v>
      </c>
      <c r="E636" t="s">
        <v>641</v>
      </c>
      <c r="F636" t="s">
        <v>642</v>
      </c>
      <c r="G636" t="s">
        <v>643</v>
      </c>
      <c r="H636" t="s">
        <v>24</v>
      </c>
      <c r="I636" t="s">
        <v>25</v>
      </c>
      <c r="J636" t="s">
        <v>644</v>
      </c>
      <c r="K636" t="s">
        <v>644</v>
      </c>
      <c r="L636" t="str">
        <f>VLOOKUP(Table110[[#This Row],[Reports to formatted]],peopleNew[],2,0)</f>
        <v>476543935</v>
      </c>
      <c r="M636" t="s">
        <v>645</v>
      </c>
      <c r="N636" t="s">
        <v>645</v>
      </c>
      <c r="O636" t="str">
        <f>VLOOKUP(Table110[[#This Row],[Works for Group Formatted]],groupsNew[],2,0)</f>
        <v>558451598</v>
      </c>
      <c r="P636" t="s">
        <v>28</v>
      </c>
      <c r="Q636" t="s">
        <v>29</v>
      </c>
      <c r="R636" t="s">
        <v>30</v>
      </c>
      <c r="S636" t="s">
        <v>646</v>
      </c>
      <c r="T636" t="s">
        <v>647</v>
      </c>
      <c r="U636" t="s">
        <v>153</v>
      </c>
      <c r="V636" t="s">
        <v>648</v>
      </c>
      <c r="W636">
        <v>3269.24</v>
      </c>
      <c r="X636" t="s">
        <v>35</v>
      </c>
      <c r="Y636">
        <v>20</v>
      </c>
      <c r="Z636" s="1">
        <v>43097</v>
      </c>
      <c r="AA636" s="1">
        <v>43110</v>
      </c>
      <c r="AB636" s="1">
        <v>43124</v>
      </c>
      <c r="AC636" t="s">
        <v>36</v>
      </c>
    </row>
    <row r="637" spans="1:29" x14ac:dyDescent="0.2">
      <c r="A637" t="s">
        <v>7572</v>
      </c>
      <c r="B637" t="str">
        <f>VLOOKUP(Table110[[#This Row],[Full Name (formatted)]],peopleNew[],2,0)</f>
        <v>476547264</v>
      </c>
      <c r="C637" t="str">
        <f>TRIM(Table110[[#This Row],[Full Name (pre trim)]])</f>
        <v>Hedy Weinberger</v>
      </c>
      <c r="D637" t="s">
        <v>6092</v>
      </c>
      <c r="E637" t="s">
        <v>6093</v>
      </c>
      <c r="F637" t="s">
        <v>6094</v>
      </c>
      <c r="G637" t="s">
        <v>107</v>
      </c>
      <c r="H637" t="s">
        <v>24</v>
      </c>
      <c r="I637" t="s">
        <v>25</v>
      </c>
      <c r="J637" t="s">
        <v>644</v>
      </c>
      <c r="K637" t="s">
        <v>644</v>
      </c>
      <c r="L637" t="str">
        <f>VLOOKUP(Table110[[#This Row],[Reports to formatted]],peopleNew[],2,0)</f>
        <v>476543935</v>
      </c>
      <c r="M637" t="s">
        <v>645</v>
      </c>
      <c r="N637" t="s">
        <v>645</v>
      </c>
      <c r="O637" t="str">
        <f>VLOOKUP(Table110[[#This Row],[Works for Group Formatted]],groupsNew[],2,0)</f>
        <v>558451598</v>
      </c>
      <c r="P637" t="s">
        <v>28</v>
      </c>
      <c r="Q637" t="s">
        <v>29</v>
      </c>
      <c r="R637" t="s">
        <v>30</v>
      </c>
      <c r="S637" t="s">
        <v>6095</v>
      </c>
      <c r="T637" t="s">
        <v>647</v>
      </c>
      <c r="U637" t="s">
        <v>153</v>
      </c>
      <c r="V637" t="s">
        <v>113</v>
      </c>
      <c r="W637">
        <v>961.54</v>
      </c>
      <c r="X637" t="s">
        <v>35</v>
      </c>
      <c r="Y637">
        <v>20</v>
      </c>
      <c r="Z637" s="1">
        <v>43097</v>
      </c>
      <c r="AA637" s="1">
        <v>43110</v>
      </c>
      <c r="AB637" s="1">
        <v>43124</v>
      </c>
      <c r="AC637" t="s">
        <v>36</v>
      </c>
    </row>
    <row r="638" spans="1:29" x14ac:dyDescent="0.2">
      <c r="A638" t="s">
        <v>6497</v>
      </c>
      <c r="B638" t="str">
        <f>VLOOKUP(Table110[[#This Row],[Full Name (formatted)]],peopleNew[],2,0)</f>
        <v>476547456</v>
      </c>
      <c r="C638" t="str">
        <f>TRIM(Table110[[#This Row],[Full Name (pre trim)]])</f>
        <v>Lana S Cheung</v>
      </c>
      <c r="D638" t="s">
        <v>1342</v>
      </c>
      <c r="E638" t="s">
        <v>1343</v>
      </c>
      <c r="F638" t="s">
        <v>1344</v>
      </c>
      <c r="G638" t="s">
        <v>40</v>
      </c>
      <c r="H638" t="s">
        <v>24</v>
      </c>
      <c r="I638" t="s">
        <v>25</v>
      </c>
      <c r="J638" t="s">
        <v>644</v>
      </c>
      <c r="K638" t="s">
        <v>644</v>
      </c>
      <c r="L638" t="str">
        <f>VLOOKUP(Table110[[#This Row],[Reports to formatted]],peopleNew[],2,0)</f>
        <v>476543935</v>
      </c>
      <c r="M638" t="s">
        <v>645</v>
      </c>
      <c r="N638" t="s">
        <v>645</v>
      </c>
      <c r="O638" t="str">
        <f>VLOOKUP(Table110[[#This Row],[Works for Group Formatted]],groupsNew[],2,0)</f>
        <v>558451598</v>
      </c>
      <c r="P638" t="s">
        <v>28</v>
      </c>
      <c r="Q638" t="s">
        <v>29</v>
      </c>
      <c r="R638" t="s">
        <v>30</v>
      </c>
      <c r="S638" t="s">
        <v>1345</v>
      </c>
      <c r="T638" t="s">
        <v>647</v>
      </c>
      <c r="U638" t="s">
        <v>153</v>
      </c>
      <c r="V638" t="s">
        <v>46</v>
      </c>
      <c r="W638">
        <v>76.930000000000007</v>
      </c>
      <c r="X638" t="s">
        <v>47</v>
      </c>
      <c r="Y638">
        <v>20</v>
      </c>
      <c r="Z638" s="1">
        <v>43097</v>
      </c>
      <c r="AA638" s="1">
        <v>43110</v>
      </c>
      <c r="AB638" s="1">
        <v>43124</v>
      </c>
      <c r="AC638" t="s">
        <v>36</v>
      </c>
    </row>
    <row r="639" spans="1:29" x14ac:dyDescent="0.2">
      <c r="A639" t="s">
        <v>6907</v>
      </c>
      <c r="B639" t="str">
        <f>VLOOKUP(Table110[[#This Row],[Full Name (formatted)]],peopleNew[],2,0)</f>
        <v>567678591</v>
      </c>
      <c r="C639" t="str">
        <f>TRIM(Table110[[#This Row],[Full Name (pre trim)]])</f>
        <v>Fiona J Jung</v>
      </c>
      <c r="D639" t="s">
        <v>3271</v>
      </c>
      <c r="E639" t="s">
        <v>3272</v>
      </c>
      <c r="F639" t="s">
        <v>3273</v>
      </c>
      <c r="G639" t="s">
        <v>40</v>
      </c>
      <c r="H639" t="s">
        <v>24</v>
      </c>
      <c r="I639" t="s">
        <v>25</v>
      </c>
      <c r="J639" t="s">
        <v>644</v>
      </c>
      <c r="K639" t="s">
        <v>644</v>
      </c>
      <c r="L639" t="str">
        <f>VLOOKUP(Table110[[#This Row],[Reports to formatted]],peopleNew[],2,0)</f>
        <v>476543935</v>
      </c>
      <c r="M639" t="s">
        <v>645</v>
      </c>
      <c r="N639" t="s">
        <v>645</v>
      </c>
      <c r="O639" t="str">
        <f>VLOOKUP(Table110[[#This Row],[Works for Group Formatted]],groupsNew[],2,0)</f>
        <v>558451598</v>
      </c>
      <c r="P639" t="s">
        <v>28</v>
      </c>
      <c r="Q639" t="s">
        <v>29</v>
      </c>
      <c r="R639" t="s">
        <v>30</v>
      </c>
      <c r="S639" t="s">
        <v>3274</v>
      </c>
      <c r="T639" t="s">
        <v>647</v>
      </c>
      <c r="U639" t="s">
        <v>153</v>
      </c>
      <c r="V639" t="s">
        <v>46</v>
      </c>
      <c r="W639">
        <v>1346.16</v>
      </c>
      <c r="X639" t="s">
        <v>35</v>
      </c>
      <c r="Y639">
        <v>20</v>
      </c>
      <c r="Z639" s="1">
        <v>43097</v>
      </c>
      <c r="AA639" s="1">
        <v>43110</v>
      </c>
      <c r="AB639" s="1">
        <v>43124</v>
      </c>
      <c r="AC639" t="s">
        <v>36</v>
      </c>
    </row>
    <row r="640" spans="1:29" x14ac:dyDescent="0.2">
      <c r="A640" t="s">
        <v>6710</v>
      </c>
      <c r="B640" t="str">
        <f>VLOOKUP(Table110[[#This Row],[Full Name (formatted)]],peopleNew[],2,0)</f>
        <v>626453936</v>
      </c>
      <c r="C640" t="str">
        <f>TRIM(Table110[[#This Row],[Full Name (pre trim)]])</f>
        <v>Venus Galarza-mullins</v>
      </c>
      <c r="D640" t="s">
        <v>2365</v>
      </c>
      <c r="E640" t="s">
        <v>2366</v>
      </c>
      <c r="F640" t="s">
        <v>2367</v>
      </c>
      <c r="G640" t="s">
        <v>1855</v>
      </c>
      <c r="H640" t="s">
        <v>24</v>
      </c>
      <c r="I640" t="s">
        <v>25</v>
      </c>
      <c r="J640" t="s">
        <v>644</v>
      </c>
      <c r="K640" t="s">
        <v>644</v>
      </c>
      <c r="L640" t="str">
        <f>VLOOKUP(Table110[[#This Row],[Reports to formatted]],peopleNew[],2,0)</f>
        <v>476543935</v>
      </c>
      <c r="M640" t="s">
        <v>645</v>
      </c>
      <c r="N640" t="s">
        <v>645</v>
      </c>
      <c r="O640" t="str">
        <f>VLOOKUP(Table110[[#This Row],[Works for Group Formatted]],groupsNew[],2,0)</f>
        <v>558451598</v>
      </c>
      <c r="P640" t="s">
        <v>28</v>
      </c>
      <c r="Q640" t="s">
        <v>29</v>
      </c>
      <c r="R640" t="s">
        <v>30</v>
      </c>
      <c r="S640" t="s">
        <v>2368</v>
      </c>
      <c r="T640" t="s">
        <v>647</v>
      </c>
      <c r="U640" t="s">
        <v>153</v>
      </c>
      <c r="V640" t="s">
        <v>1857</v>
      </c>
      <c r="W640">
        <v>1769.24</v>
      </c>
      <c r="X640" t="s">
        <v>35</v>
      </c>
      <c r="Y640">
        <v>20</v>
      </c>
      <c r="Z640" s="1">
        <v>43097</v>
      </c>
      <c r="AA640" s="1">
        <v>43110</v>
      </c>
      <c r="AB640" s="1">
        <v>43124</v>
      </c>
      <c r="AC640" t="s">
        <v>36</v>
      </c>
    </row>
    <row r="641" spans="1:29" x14ac:dyDescent="0.2">
      <c r="A641" t="s">
        <v>6571</v>
      </c>
      <c r="B641" t="str">
        <f>VLOOKUP(Table110[[#This Row],[Full Name (formatted)]],peopleNew[],2,0)</f>
        <v>765290969</v>
      </c>
      <c r="C641" t="str">
        <f>TRIM(Table110[[#This Row],[Full Name (pre trim)]])</f>
        <v>Catherine E Dean</v>
      </c>
      <c r="D641" t="s">
        <v>1717</v>
      </c>
      <c r="E641" t="s">
        <v>1718</v>
      </c>
      <c r="F641" t="s">
        <v>1719</v>
      </c>
      <c r="G641" t="s">
        <v>1720</v>
      </c>
      <c r="H641" t="s">
        <v>24</v>
      </c>
      <c r="I641" t="s">
        <v>25</v>
      </c>
      <c r="J641" t="s">
        <v>644</v>
      </c>
      <c r="K641" t="s">
        <v>644</v>
      </c>
      <c r="L641" t="str">
        <f>VLOOKUP(Table110[[#This Row],[Reports to formatted]],peopleNew[],2,0)</f>
        <v>476543935</v>
      </c>
      <c r="M641" t="s">
        <v>645</v>
      </c>
      <c r="N641" t="s">
        <v>645</v>
      </c>
      <c r="O641" t="str">
        <f>VLOOKUP(Table110[[#This Row],[Works for Group Formatted]],groupsNew[],2,0)</f>
        <v>558451598</v>
      </c>
      <c r="P641" t="s">
        <v>28</v>
      </c>
      <c r="Q641" t="s">
        <v>29</v>
      </c>
      <c r="R641" t="s">
        <v>30</v>
      </c>
      <c r="S641" t="s">
        <v>1721</v>
      </c>
      <c r="T641" t="s">
        <v>647</v>
      </c>
      <c r="U641" t="s">
        <v>153</v>
      </c>
      <c r="V641" t="s">
        <v>1722</v>
      </c>
      <c r="W641">
        <v>1307.7</v>
      </c>
      <c r="X641" t="s">
        <v>35</v>
      </c>
      <c r="Y641">
        <v>20</v>
      </c>
      <c r="Z641" s="1">
        <v>43097</v>
      </c>
      <c r="AA641" s="1">
        <v>43110</v>
      </c>
      <c r="AB641" s="1">
        <v>43124</v>
      </c>
      <c r="AC641" t="s">
        <v>36</v>
      </c>
    </row>
    <row r="642" spans="1:29" x14ac:dyDescent="0.2">
      <c r="A642" t="s">
        <v>7470</v>
      </c>
      <c r="B642" t="str">
        <f>VLOOKUP(Table110[[#This Row],[Full Name (formatted)]],peopleNew[],2,0)</f>
        <v>765290971</v>
      </c>
      <c r="C642" t="str">
        <f>TRIM(Table110[[#This Row],[Full Name (pre trim)]])</f>
        <v>Jonathan R Sterne</v>
      </c>
      <c r="D642" t="s">
        <v>5678</v>
      </c>
      <c r="E642" t="s">
        <v>2976</v>
      </c>
      <c r="F642" t="s">
        <v>5679</v>
      </c>
      <c r="G642" t="s">
        <v>80</v>
      </c>
      <c r="H642" t="s">
        <v>24</v>
      </c>
      <c r="I642" t="s">
        <v>25</v>
      </c>
      <c r="J642" t="s">
        <v>644</v>
      </c>
      <c r="K642" t="s">
        <v>644</v>
      </c>
      <c r="L642" t="str">
        <f>VLOOKUP(Table110[[#This Row],[Reports to formatted]],peopleNew[],2,0)</f>
        <v>476543935</v>
      </c>
      <c r="M642" t="s">
        <v>645</v>
      </c>
      <c r="N642" t="s">
        <v>645</v>
      </c>
      <c r="O642" t="str">
        <f>VLOOKUP(Table110[[#This Row],[Works for Group Formatted]],groupsNew[],2,0)</f>
        <v>558451598</v>
      </c>
      <c r="P642" t="s">
        <v>28</v>
      </c>
      <c r="Q642" t="s">
        <v>29</v>
      </c>
      <c r="R642" t="s">
        <v>30</v>
      </c>
      <c r="S642" t="s">
        <v>5680</v>
      </c>
      <c r="T642" t="s">
        <v>647</v>
      </c>
      <c r="U642" t="s">
        <v>153</v>
      </c>
      <c r="V642" t="s">
        <v>86</v>
      </c>
      <c r="W642">
        <v>2500</v>
      </c>
      <c r="X642" t="s">
        <v>35</v>
      </c>
      <c r="Y642">
        <v>20</v>
      </c>
      <c r="Z642" s="1">
        <v>43097</v>
      </c>
      <c r="AA642" s="1">
        <v>43110</v>
      </c>
      <c r="AB642" s="1">
        <v>43124</v>
      </c>
      <c r="AC642" t="s">
        <v>36</v>
      </c>
    </row>
    <row r="643" spans="1:29" x14ac:dyDescent="0.2">
      <c r="A643" t="s">
        <v>7617</v>
      </c>
      <c r="B643" t="str">
        <f>VLOOKUP(Table110[[#This Row],[Full Name (formatted)]],peopleNew[],2,0)</f>
        <v>765290974</v>
      </c>
      <c r="C643" t="str">
        <f>TRIM(Table110[[#This Row],[Full Name (pre trim)]])</f>
        <v>Danielle Zuckerman</v>
      </c>
      <c r="D643" t="s">
        <v>6281</v>
      </c>
      <c r="E643" t="s">
        <v>6282</v>
      </c>
      <c r="F643" t="s">
        <v>6283</v>
      </c>
      <c r="G643" t="s">
        <v>40</v>
      </c>
      <c r="H643" t="s">
        <v>24</v>
      </c>
      <c r="I643" t="s">
        <v>25</v>
      </c>
      <c r="J643" t="s">
        <v>644</v>
      </c>
      <c r="K643" t="s">
        <v>644</v>
      </c>
      <c r="L643" t="str">
        <f>VLOOKUP(Table110[[#This Row],[Reports to formatted]],peopleNew[],2,0)</f>
        <v>476543935</v>
      </c>
      <c r="M643" t="s">
        <v>645</v>
      </c>
      <c r="N643" t="s">
        <v>645</v>
      </c>
      <c r="O643" t="str">
        <f>VLOOKUP(Table110[[#This Row],[Works for Group Formatted]],groupsNew[],2,0)</f>
        <v>558451598</v>
      </c>
      <c r="P643" t="s">
        <v>28</v>
      </c>
      <c r="Q643" t="s">
        <v>29</v>
      </c>
      <c r="R643" t="s">
        <v>30</v>
      </c>
      <c r="S643" t="s">
        <v>6284</v>
      </c>
      <c r="T643" t="s">
        <v>647</v>
      </c>
      <c r="U643" t="s">
        <v>153</v>
      </c>
      <c r="V643" t="s">
        <v>46</v>
      </c>
      <c r="W643">
        <v>1500</v>
      </c>
      <c r="X643" t="s">
        <v>35</v>
      </c>
      <c r="Y643">
        <v>20</v>
      </c>
      <c r="Z643" s="1">
        <v>43097</v>
      </c>
      <c r="AA643" s="1">
        <v>43110</v>
      </c>
      <c r="AB643" s="1">
        <v>43124</v>
      </c>
      <c r="AC643" t="s">
        <v>36</v>
      </c>
    </row>
    <row r="644" spans="1:29" x14ac:dyDescent="0.2">
      <c r="A644" t="s">
        <v>6316</v>
      </c>
      <c r="B644" t="str">
        <f>VLOOKUP(Table110[[#This Row],[Full Name (formatted)]],peopleNew[],2,0)</f>
        <v>681225263</v>
      </c>
      <c r="C644" t="str">
        <f>TRIM(Table110[[#This Row],[Full Name (pre trim)]])</f>
        <v>Valerie A Alcena</v>
      </c>
      <c r="D644" t="s">
        <v>191</v>
      </c>
      <c r="E644" t="s">
        <v>192</v>
      </c>
      <c r="F644" t="s">
        <v>193</v>
      </c>
      <c r="G644" t="s">
        <v>194</v>
      </c>
      <c r="H644" t="s">
        <v>24</v>
      </c>
      <c r="I644" t="s">
        <v>25</v>
      </c>
      <c r="J644" t="s">
        <v>195</v>
      </c>
      <c r="K644" t="s">
        <v>195</v>
      </c>
      <c r="L644" t="str">
        <f>VLOOKUP(Table110[[#This Row],[Reports to formatted]],peopleNew[],2,0)</f>
        <v>617421711</v>
      </c>
      <c r="M644" t="s">
        <v>196</v>
      </c>
      <c r="N644" t="s">
        <v>196</v>
      </c>
      <c r="O644" t="str">
        <f>VLOOKUP(Table110[[#This Row],[Works for Group Formatted]],groupsNew[],2,0)</f>
        <v>624135429</v>
      </c>
      <c r="P644" t="s">
        <v>28</v>
      </c>
      <c r="Q644" t="s">
        <v>29</v>
      </c>
      <c r="R644" t="s">
        <v>30</v>
      </c>
      <c r="S644" t="s">
        <v>197</v>
      </c>
      <c r="T644" t="s">
        <v>198</v>
      </c>
      <c r="U644" t="s">
        <v>153</v>
      </c>
      <c r="V644" t="s">
        <v>199</v>
      </c>
      <c r="W644">
        <v>576.92999999999995</v>
      </c>
      <c r="X644" t="s">
        <v>47</v>
      </c>
      <c r="Y644">
        <v>20</v>
      </c>
      <c r="Z644" s="1">
        <v>43097</v>
      </c>
      <c r="AA644" s="1">
        <v>43110</v>
      </c>
      <c r="AB644" s="1">
        <v>43124</v>
      </c>
      <c r="AC644" t="s">
        <v>36</v>
      </c>
    </row>
    <row r="645" spans="1:29" x14ac:dyDescent="0.2">
      <c r="A645" t="s">
        <v>6620</v>
      </c>
      <c r="B645" t="str">
        <f>VLOOKUP(Table110[[#This Row],[Full Name (formatted)]],peopleNew[],2,0)</f>
        <v>681225264</v>
      </c>
      <c r="C645" t="str">
        <f>TRIM(Table110[[#This Row],[Full Name (pre trim)]])</f>
        <v>Kercena A Dozier</v>
      </c>
      <c r="D645" t="s">
        <v>1964</v>
      </c>
      <c r="E645" t="s">
        <v>1965</v>
      </c>
      <c r="F645" t="s">
        <v>1966</v>
      </c>
      <c r="G645" t="s">
        <v>643</v>
      </c>
      <c r="H645" t="s">
        <v>24</v>
      </c>
      <c r="I645" t="s">
        <v>25</v>
      </c>
      <c r="J645" t="s">
        <v>195</v>
      </c>
      <c r="K645" t="s">
        <v>195</v>
      </c>
      <c r="L645" t="str">
        <f>VLOOKUP(Table110[[#This Row],[Reports to formatted]],peopleNew[],2,0)</f>
        <v>617421711</v>
      </c>
      <c r="M645" t="s">
        <v>196</v>
      </c>
      <c r="N645" t="s">
        <v>196</v>
      </c>
      <c r="O645" t="str">
        <f>VLOOKUP(Table110[[#This Row],[Works for Group Formatted]],groupsNew[],2,0)</f>
        <v>624135429</v>
      </c>
      <c r="P645" t="s">
        <v>28</v>
      </c>
      <c r="Q645" t="s">
        <v>29</v>
      </c>
      <c r="R645" t="s">
        <v>30</v>
      </c>
      <c r="S645" t="s">
        <v>1967</v>
      </c>
      <c r="T645" t="s">
        <v>198</v>
      </c>
      <c r="U645" t="s">
        <v>153</v>
      </c>
      <c r="V645" t="s">
        <v>648</v>
      </c>
      <c r="W645">
        <v>3461.54</v>
      </c>
      <c r="X645" t="s">
        <v>35</v>
      </c>
      <c r="Y645">
        <v>20</v>
      </c>
      <c r="Z645" s="1">
        <v>43097</v>
      </c>
      <c r="AA645" s="1">
        <v>43110</v>
      </c>
      <c r="AB645" s="1">
        <v>43124</v>
      </c>
      <c r="AC645" t="s">
        <v>36</v>
      </c>
    </row>
    <row r="646" spans="1:29" x14ac:dyDescent="0.2">
      <c r="A646" t="s">
        <v>6643</v>
      </c>
      <c r="B646" t="str">
        <f>VLOOKUP(Table110[[#This Row],[Full Name (formatted)]],peopleNew[],2,0)</f>
        <v>681225266</v>
      </c>
      <c r="C646" t="str">
        <f>TRIM(Table110[[#This Row],[Full Name (pre trim)]])</f>
        <v>Sabrina A Ellis</v>
      </c>
      <c r="D646" t="s">
        <v>2066</v>
      </c>
      <c r="E646" t="s">
        <v>2067</v>
      </c>
      <c r="F646" t="s">
        <v>2068</v>
      </c>
      <c r="G646" t="s">
        <v>2069</v>
      </c>
      <c r="H646" t="s">
        <v>24</v>
      </c>
      <c r="I646" t="s">
        <v>25</v>
      </c>
      <c r="J646" t="s">
        <v>195</v>
      </c>
      <c r="K646" t="s">
        <v>195</v>
      </c>
      <c r="L646" t="str">
        <f>VLOOKUP(Table110[[#This Row],[Reports to formatted]],peopleNew[],2,0)</f>
        <v>617421711</v>
      </c>
      <c r="M646" t="s">
        <v>196</v>
      </c>
      <c r="N646" t="s">
        <v>196</v>
      </c>
      <c r="O646" t="str">
        <f>VLOOKUP(Table110[[#This Row],[Works for Group Formatted]],groupsNew[],2,0)</f>
        <v>624135429</v>
      </c>
      <c r="P646" t="s">
        <v>28</v>
      </c>
      <c r="Q646" t="s">
        <v>29</v>
      </c>
      <c r="R646" t="s">
        <v>30</v>
      </c>
      <c r="S646" t="s">
        <v>2070</v>
      </c>
      <c r="T646" t="s">
        <v>198</v>
      </c>
      <c r="U646" t="s">
        <v>153</v>
      </c>
      <c r="V646" t="s">
        <v>2071</v>
      </c>
      <c r="W646">
        <v>910</v>
      </c>
      <c r="X646" t="s">
        <v>47</v>
      </c>
      <c r="Y646">
        <v>20</v>
      </c>
      <c r="Z646" s="1">
        <v>43097</v>
      </c>
      <c r="AA646" s="1">
        <v>43110</v>
      </c>
      <c r="AB646" s="1">
        <v>43124</v>
      </c>
      <c r="AC646" t="s">
        <v>36</v>
      </c>
    </row>
    <row r="647" spans="1:29" x14ac:dyDescent="0.2">
      <c r="A647" t="s">
        <v>6703</v>
      </c>
      <c r="B647" t="str">
        <f>VLOOKUP(Table110[[#This Row],[Full Name (formatted)]],peopleNew[],2,0)</f>
        <v>681225267</v>
      </c>
      <c r="C647" t="str">
        <f>TRIM(Table110[[#This Row],[Full Name (pre trim)]])</f>
        <v>Daiquan D Frasier</v>
      </c>
      <c r="D647" t="s">
        <v>2331</v>
      </c>
      <c r="E647" t="s">
        <v>2332</v>
      </c>
      <c r="F647" t="s">
        <v>2333</v>
      </c>
      <c r="G647" t="s">
        <v>2334</v>
      </c>
      <c r="H647" t="s">
        <v>24</v>
      </c>
      <c r="I647" t="s">
        <v>25</v>
      </c>
      <c r="J647" t="s">
        <v>195</v>
      </c>
      <c r="K647" t="s">
        <v>195</v>
      </c>
      <c r="L647" t="str">
        <f>VLOOKUP(Table110[[#This Row],[Reports to formatted]],peopleNew[],2,0)</f>
        <v>617421711</v>
      </c>
      <c r="M647" t="s">
        <v>196</v>
      </c>
      <c r="N647" t="s">
        <v>196</v>
      </c>
      <c r="O647" t="str">
        <f>VLOOKUP(Table110[[#This Row],[Works for Group Formatted]],groupsNew[],2,0)</f>
        <v>624135429</v>
      </c>
      <c r="P647" t="s">
        <v>28</v>
      </c>
      <c r="Q647" t="s">
        <v>29</v>
      </c>
      <c r="R647" t="s">
        <v>30</v>
      </c>
      <c r="S647" t="s">
        <v>2335</v>
      </c>
      <c r="T647" t="s">
        <v>198</v>
      </c>
      <c r="U647" t="s">
        <v>153</v>
      </c>
      <c r="V647" t="s">
        <v>2336</v>
      </c>
      <c r="W647">
        <v>1461.54</v>
      </c>
      <c r="X647" t="s">
        <v>35</v>
      </c>
      <c r="Y647">
        <v>20</v>
      </c>
      <c r="Z647" s="1">
        <v>43097</v>
      </c>
      <c r="AA647" s="1">
        <v>43110</v>
      </c>
      <c r="AB647" s="1">
        <v>43124</v>
      </c>
      <c r="AC647" t="s">
        <v>36</v>
      </c>
    </row>
    <row r="648" spans="1:29" x14ac:dyDescent="0.2">
      <c r="A648" t="s">
        <v>6809</v>
      </c>
      <c r="B648" t="str">
        <f>VLOOKUP(Table110[[#This Row],[Full Name (formatted)]],peopleNew[],2,0)</f>
        <v>681225269</v>
      </c>
      <c r="C648" t="str">
        <f>TRIM(Table110[[#This Row],[Full Name (pre trim)]])</f>
        <v>Shana Harmongoff</v>
      </c>
      <c r="D648" t="s">
        <v>2845</v>
      </c>
      <c r="E648" t="s">
        <v>2846</v>
      </c>
      <c r="F648" t="s">
        <v>2847</v>
      </c>
      <c r="G648" t="s">
        <v>1855</v>
      </c>
      <c r="H648" t="s">
        <v>24</v>
      </c>
      <c r="I648" t="s">
        <v>25</v>
      </c>
      <c r="J648" t="s">
        <v>195</v>
      </c>
      <c r="K648" t="s">
        <v>195</v>
      </c>
      <c r="L648" t="str">
        <f>VLOOKUP(Table110[[#This Row],[Reports to formatted]],peopleNew[],2,0)</f>
        <v>617421711</v>
      </c>
      <c r="M648" t="s">
        <v>196</v>
      </c>
      <c r="N648" t="s">
        <v>196</v>
      </c>
      <c r="O648" t="str">
        <f>VLOOKUP(Table110[[#This Row],[Works for Group Formatted]],groupsNew[],2,0)</f>
        <v>624135429</v>
      </c>
      <c r="P648" t="s">
        <v>28</v>
      </c>
      <c r="Q648" t="s">
        <v>29</v>
      </c>
      <c r="R648" t="s">
        <v>30</v>
      </c>
      <c r="S648" t="s">
        <v>2848</v>
      </c>
      <c r="T648" t="s">
        <v>198</v>
      </c>
      <c r="U648" t="s">
        <v>153</v>
      </c>
      <c r="V648" t="s">
        <v>1857</v>
      </c>
      <c r="W648">
        <v>1923.08</v>
      </c>
      <c r="X648" t="s">
        <v>35</v>
      </c>
      <c r="Y648">
        <v>20</v>
      </c>
      <c r="Z648" s="1">
        <v>43097</v>
      </c>
      <c r="AA648" s="1">
        <v>43110</v>
      </c>
      <c r="AB648" s="1">
        <v>43124</v>
      </c>
      <c r="AC648" t="s">
        <v>36</v>
      </c>
    </row>
    <row r="649" spans="1:29" x14ac:dyDescent="0.2">
      <c r="A649" t="s">
        <v>6892</v>
      </c>
      <c r="B649" t="str">
        <f>VLOOKUP(Table110[[#This Row],[Full Name (formatted)]],peopleNew[],2,0)</f>
        <v>681225270</v>
      </c>
      <c r="C649" t="str">
        <f>TRIM(Table110[[#This Row],[Full Name (pre trim)]])</f>
        <v>Deshaundra J Johnson</v>
      </c>
      <c r="D649" t="s">
        <v>3213</v>
      </c>
      <c r="E649" t="s">
        <v>3214</v>
      </c>
      <c r="F649" t="s">
        <v>3206</v>
      </c>
      <c r="G649" t="s">
        <v>3215</v>
      </c>
      <c r="H649" t="s">
        <v>24</v>
      </c>
      <c r="I649" t="s">
        <v>25</v>
      </c>
      <c r="J649" t="s">
        <v>195</v>
      </c>
      <c r="K649" t="s">
        <v>195</v>
      </c>
      <c r="L649" t="str">
        <f>VLOOKUP(Table110[[#This Row],[Reports to formatted]],peopleNew[],2,0)</f>
        <v>617421711</v>
      </c>
      <c r="M649" t="s">
        <v>196</v>
      </c>
      <c r="N649" t="s">
        <v>196</v>
      </c>
      <c r="O649" t="str">
        <f>VLOOKUP(Table110[[#This Row],[Works for Group Formatted]],groupsNew[],2,0)</f>
        <v>624135429</v>
      </c>
      <c r="P649" t="s">
        <v>28</v>
      </c>
      <c r="Q649" t="s">
        <v>29</v>
      </c>
      <c r="R649" t="s">
        <v>30</v>
      </c>
      <c r="S649" t="s">
        <v>3216</v>
      </c>
      <c r="T649" t="s">
        <v>198</v>
      </c>
      <c r="U649" t="s">
        <v>153</v>
      </c>
      <c r="V649" t="s">
        <v>3217</v>
      </c>
      <c r="W649">
        <v>1346.16</v>
      </c>
      <c r="X649" t="s">
        <v>35</v>
      </c>
      <c r="Y649">
        <v>20</v>
      </c>
      <c r="Z649" s="1">
        <v>43097</v>
      </c>
      <c r="AA649" s="1">
        <v>43110</v>
      </c>
      <c r="AB649" s="1">
        <v>43124</v>
      </c>
      <c r="AC649" t="s">
        <v>36</v>
      </c>
    </row>
    <row r="650" spans="1:29" x14ac:dyDescent="0.2">
      <c r="A650" t="s">
        <v>7182</v>
      </c>
      <c r="B650" t="str">
        <f>VLOOKUP(Table110[[#This Row],[Full Name (formatted)]],peopleNew[],2,0)</f>
        <v>681225272</v>
      </c>
      <c r="C650" t="str">
        <f>TRIM(Table110[[#This Row],[Full Name (pre trim)]])</f>
        <v>Sandy Navas</v>
      </c>
      <c r="D650" t="s">
        <v>4466</v>
      </c>
      <c r="E650" t="s">
        <v>4467</v>
      </c>
      <c r="F650" t="s">
        <v>4468</v>
      </c>
      <c r="G650" t="s">
        <v>40</v>
      </c>
      <c r="H650" t="s">
        <v>24</v>
      </c>
      <c r="I650" t="s">
        <v>25</v>
      </c>
      <c r="J650" t="s">
        <v>195</v>
      </c>
      <c r="K650" t="s">
        <v>195</v>
      </c>
      <c r="L650" t="str">
        <f>VLOOKUP(Table110[[#This Row],[Reports to formatted]],peopleNew[],2,0)</f>
        <v>617421711</v>
      </c>
      <c r="M650" t="s">
        <v>196</v>
      </c>
      <c r="N650" t="s">
        <v>196</v>
      </c>
      <c r="O650" t="str">
        <f>VLOOKUP(Table110[[#This Row],[Works for Group Formatted]],groupsNew[],2,0)</f>
        <v>624135429</v>
      </c>
      <c r="P650" t="s">
        <v>28</v>
      </c>
      <c r="Q650" t="s">
        <v>29</v>
      </c>
      <c r="R650" t="s">
        <v>30</v>
      </c>
      <c r="S650" t="s">
        <v>4469</v>
      </c>
      <c r="T650" t="s">
        <v>198</v>
      </c>
      <c r="U650" t="s">
        <v>153</v>
      </c>
      <c r="V650" t="s">
        <v>46</v>
      </c>
      <c r="W650">
        <v>371.54</v>
      </c>
      <c r="X650" t="s">
        <v>47</v>
      </c>
      <c r="Y650">
        <v>20</v>
      </c>
      <c r="Z650" s="1">
        <v>43097</v>
      </c>
      <c r="AA650" s="1">
        <v>43110</v>
      </c>
      <c r="AB650" s="1">
        <v>43124</v>
      </c>
      <c r="AC650" t="s">
        <v>36</v>
      </c>
    </row>
    <row r="651" spans="1:29" x14ac:dyDescent="0.2">
      <c r="A651" t="s">
        <v>7314</v>
      </c>
      <c r="B651" t="str">
        <f>VLOOKUP(Table110[[#This Row],[Full Name (formatted)]],peopleNew[],2,0)</f>
        <v>681225274</v>
      </c>
      <c r="C651" t="str">
        <f>TRIM(Table110[[#This Row],[Full Name (pre trim)]])</f>
        <v>Neil D Reilly</v>
      </c>
      <c r="D651" t="s">
        <v>5021</v>
      </c>
      <c r="E651" t="s">
        <v>5022</v>
      </c>
      <c r="F651" t="s">
        <v>5019</v>
      </c>
      <c r="G651" t="s">
        <v>790</v>
      </c>
      <c r="H651" t="s">
        <v>24</v>
      </c>
      <c r="I651" t="s">
        <v>25</v>
      </c>
      <c r="J651" t="s">
        <v>195</v>
      </c>
      <c r="K651" t="s">
        <v>195</v>
      </c>
      <c r="L651" t="str">
        <f>VLOOKUP(Table110[[#This Row],[Reports to formatted]],peopleNew[],2,0)</f>
        <v>617421711</v>
      </c>
      <c r="M651" t="s">
        <v>196</v>
      </c>
      <c r="N651" t="s">
        <v>196</v>
      </c>
      <c r="O651" t="str">
        <f>VLOOKUP(Table110[[#This Row],[Works for Group Formatted]],groupsNew[],2,0)</f>
        <v>624135429</v>
      </c>
      <c r="P651" t="s">
        <v>28</v>
      </c>
      <c r="Q651" t="s">
        <v>29</v>
      </c>
      <c r="R651" t="s">
        <v>30</v>
      </c>
      <c r="S651" t="s">
        <v>5023</v>
      </c>
      <c r="T651" t="s">
        <v>198</v>
      </c>
      <c r="U651" t="s">
        <v>153</v>
      </c>
      <c r="V651" t="s">
        <v>792</v>
      </c>
      <c r="W651">
        <v>1923.08</v>
      </c>
      <c r="X651" t="s">
        <v>35</v>
      </c>
      <c r="Y651">
        <v>20</v>
      </c>
      <c r="Z651" s="1">
        <v>43097</v>
      </c>
      <c r="AA651" s="1">
        <v>43110</v>
      </c>
      <c r="AB651" s="1">
        <v>43124</v>
      </c>
      <c r="AC651" t="s">
        <v>36</v>
      </c>
    </row>
    <row r="652" spans="1:29" x14ac:dyDescent="0.2">
      <c r="A652" t="s">
        <v>6875</v>
      </c>
      <c r="B652" t="str">
        <f>VLOOKUP(Table110[[#This Row],[Full Name (formatted)]],peopleNew[],2,0)</f>
        <v>765290967</v>
      </c>
      <c r="C652" t="str">
        <f>TRIM(Table110[[#This Row],[Full Name (pre trim)]])</f>
        <v>Luther D Isler</v>
      </c>
      <c r="D652" t="s">
        <v>3145</v>
      </c>
      <c r="E652" t="s">
        <v>3146</v>
      </c>
      <c r="F652" t="s">
        <v>3147</v>
      </c>
      <c r="G652" t="s">
        <v>2334</v>
      </c>
      <c r="H652" t="s">
        <v>24</v>
      </c>
      <c r="I652" t="s">
        <v>25</v>
      </c>
      <c r="J652" t="s">
        <v>195</v>
      </c>
      <c r="K652" t="s">
        <v>195</v>
      </c>
      <c r="L652" t="str">
        <f>VLOOKUP(Table110[[#This Row],[Reports to formatted]],peopleNew[],2,0)</f>
        <v>617421711</v>
      </c>
      <c r="M652" t="s">
        <v>196</v>
      </c>
      <c r="N652" t="s">
        <v>196</v>
      </c>
      <c r="O652" t="str">
        <f>VLOOKUP(Table110[[#This Row],[Works for Group Formatted]],groupsNew[],2,0)</f>
        <v>624135429</v>
      </c>
      <c r="P652" t="s">
        <v>28</v>
      </c>
      <c r="Q652" t="s">
        <v>29</v>
      </c>
      <c r="R652" t="s">
        <v>30</v>
      </c>
      <c r="S652" t="s">
        <v>3148</v>
      </c>
      <c r="T652" t="s">
        <v>198</v>
      </c>
      <c r="U652" t="s">
        <v>153</v>
      </c>
      <c r="V652" t="s">
        <v>2336</v>
      </c>
      <c r="W652">
        <v>600</v>
      </c>
      <c r="X652" t="s">
        <v>47</v>
      </c>
      <c r="Y652">
        <v>20</v>
      </c>
      <c r="Z652" s="1">
        <v>43097</v>
      </c>
      <c r="AA652" s="1">
        <v>43110</v>
      </c>
      <c r="AB652" s="1">
        <v>43124</v>
      </c>
      <c r="AC652" t="s">
        <v>36</v>
      </c>
    </row>
    <row r="653" spans="1:29" x14ac:dyDescent="0.2">
      <c r="A653" t="s">
        <v>6746</v>
      </c>
      <c r="B653" t="str">
        <f>VLOOKUP(Table110[[#This Row],[Full Name (formatted)]],peopleNew[],2,0)</f>
        <v>765291065</v>
      </c>
      <c r="C653" t="str">
        <f>TRIM(Table110[[#This Row],[Full Name (pre trim)]])</f>
        <v>Philip W Giltner</v>
      </c>
      <c r="D653" t="s">
        <v>2539</v>
      </c>
      <c r="E653" t="s">
        <v>2540</v>
      </c>
      <c r="F653" t="s">
        <v>2541</v>
      </c>
      <c r="G653" t="s">
        <v>184</v>
      </c>
      <c r="H653" t="s">
        <v>24</v>
      </c>
      <c r="I653" t="s">
        <v>8540</v>
      </c>
      <c r="J653" t="s">
        <v>195</v>
      </c>
      <c r="K653" t="s">
        <v>195</v>
      </c>
      <c r="L653" t="str">
        <f>VLOOKUP(Table110[[#This Row],[Reports to formatted]],peopleNew[],2,0)</f>
        <v>617421711</v>
      </c>
      <c r="M653" t="s">
        <v>196</v>
      </c>
      <c r="N653" t="s">
        <v>196</v>
      </c>
      <c r="O653" t="str">
        <f>VLOOKUP(Table110[[#This Row],[Works for Group Formatted]],groupsNew[],2,0)</f>
        <v>624135429</v>
      </c>
      <c r="P653" t="s">
        <v>28</v>
      </c>
      <c r="Q653" t="s">
        <v>29</v>
      </c>
      <c r="R653" t="s">
        <v>30</v>
      </c>
      <c r="S653" t="s">
        <v>2542</v>
      </c>
      <c r="T653" t="s">
        <v>198</v>
      </c>
      <c r="U653" t="s">
        <v>66</v>
      </c>
      <c r="V653" t="s">
        <v>190</v>
      </c>
      <c r="W653">
        <v>2307.69</v>
      </c>
      <c r="X653" t="s">
        <v>47</v>
      </c>
      <c r="Y653">
        <v>20</v>
      </c>
      <c r="Z653" s="1">
        <v>43097</v>
      </c>
      <c r="AA653" s="1">
        <v>43110</v>
      </c>
      <c r="AB653" s="1">
        <v>43124</v>
      </c>
      <c r="AC653" t="s">
        <v>36</v>
      </c>
    </row>
    <row r="654" spans="1:29" x14ac:dyDescent="0.2">
      <c r="A654" t="s">
        <v>7490</v>
      </c>
      <c r="B654" t="str">
        <f>VLOOKUP(Table110[[#This Row],[Full Name (formatted)]],peopleNew[],2,0)</f>
        <v>476543252</v>
      </c>
      <c r="C654" t="str">
        <f>TRIM(Table110[[#This Row],[Full Name (pre trim)]])</f>
        <v>Eli B Szenes-strauss</v>
      </c>
      <c r="D654" t="s">
        <v>5759</v>
      </c>
      <c r="E654" t="s">
        <v>5760</v>
      </c>
      <c r="F654" t="s">
        <v>5761</v>
      </c>
      <c r="G654" t="s">
        <v>134</v>
      </c>
      <c r="H654" t="s">
        <v>24</v>
      </c>
      <c r="I654" t="s">
        <v>25</v>
      </c>
      <c r="J654" t="s">
        <v>2422</v>
      </c>
      <c r="K654" t="s">
        <v>2422</v>
      </c>
      <c r="L654" t="str">
        <f>VLOOKUP(Table110[[#This Row],[Reports to formatted]],peopleNew[],2,0)</f>
        <v>476544109</v>
      </c>
      <c r="M654" t="s">
        <v>2423</v>
      </c>
      <c r="N654" t="s">
        <v>2423</v>
      </c>
      <c r="O654" t="str">
        <f>VLOOKUP(Table110[[#This Row],[Works for Group Formatted]],groupsNew[],2,0)</f>
        <v>476549666</v>
      </c>
      <c r="P654" t="s">
        <v>28</v>
      </c>
      <c r="Q654" t="s">
        <v>29</v>
      </c>
      <c r="R654" t="s">
        <v>30</v>
      </c>
      <c r="S654" t="s">
        <v>5762</v>
      </c>
      <c r="T654" t="s">
        <v>2425</v>
      </c>
      <c r="U654" t="s">
        <v>153</v>
      </c>
      <c r="V654" t="s">
        <v>136</v>
      </c>
      <c r="W654">
        <v>3269.24</v>
      </c>
      <c r="X654" t="s">
        <v>35</v>
      </c>
      <c r="Y654">
        <v>20</v>
      </c>
      <c r="Z654" s="1">
        <v>43097</v>
      </c>
      <c r="AA654" s="1">
        <v>43110</v>
      </c>
      <c r="AB654" s="1">
        <v>43124</v>
      </c>
      <c r="AC654" t="s">
        <v>36</v>
      </c>
    </row>
    <row r="655" spans="1:29" x14ac:dyDescent="0.2">
      <c r="A655" t="s">
        <v>7260</v>
      </c>
      <c r="B655" t="str">
        <f>VLOOKUP(Table110[[#This Row],[Full Name (formatted)]],peopleNew[],2,0)</f>
        <v>476546326</v>
      </c>
      <c r="C655" t="str">
        <f>TRIM(Table110[[#This Row],[Full Name (pre trim)]])</f>
        <v>Burton W Phillips</v>
      </c>
      <c r="D655" t="s">
        <v>4795</v>
      </c>
      <c r="E655" t="s">
        <v>4796</v>
      </c>
      <c r="F655" t="s">
        <v>4790</v>
      </c>
      <c r="G655" t="s">
        <v>4797</v>
      </c>
      <c r="H655" t="s">
        <v>24</v>
      </c>
      <c r="I655" t="s">
        <v>8540</v>
      </c>
      <c r="J655" t="s">
        <v>2422</v>
      </c>
      <c r="K655" t="s">
        <v>2422</v>
      </c>
      <c r="L655" t="str">
        <f>VLOOKUP(Table110[[#This Row],[Reports to formatted]],peopleNew[],2,0)</f>
        <v>476544109</v>
      </c>
      <c r="M655" t="s">
        <v>2423</v>
      </c>
      <c r="N655" t="s">
        <v>2423</v>
      </c>
      <c r="O655" t="str">
        <f>VLOOKUP(Table110[[#This Row],[Works for Group Formatted]],groupsNew[],2,0)</f>
        <v>476549666</v>
      </c>
      <c r="P655" t="s">
        <v>28</v>
      </c>
      <c r="Q655" t="s">
        <v>29</v>
      </c>
      <c r="R655" t="s">
        <v>30</v>
      </c>
      <c r="S655" t="s">
        <v>4798</v>
      </c>
      <c r="T655" t="s">
        <v>2425</v>
      </c>
      <c r="U655" t="s">
        <v>66</v>
      </c>
      <c r="V655" t="s">
        <v>4799</v>
      </c>
      <c r="W655">
        <v>3324.62</v>
      </c>
      <c r="X655" t="s">
        <v>35</v>
      </c>
      <c r="Y655">
        <v>20</v>
      </c>
      <c r="Z655" s="1">
        <v>43097</v>
      </c>
      <c r="AA655" s="1">
        <v>43110</v>
      </c>
      <c r="AB655" s="1">
        <v>43124</v>
      </c>
      <c r="AC655" t="s">
        <v>36</v>
      </c>
    </row>
    <row r="656" spans="1:29" x14ac:dyDescent="0.2">
      <c r="A656" t="s">
        <v>6958</v>
      </c>
      <c r="B656" t="str">
        <f>VLOOKUP(Table110[[#This Row],[Full Name (formatted)]],peopleNew[],2,0)</f>
        <v>476546341</v>
      </c>
      <c r="C656" t="str">
        <f>TRIM(Table110[[#This Row],[Full Name (pre trim)]])</f>
        <v>David M Kruger</v>
      </c>
      <c r="D656" t="s">
        <v>3507</v>
      </c>
      <c r="E656" t="s">
        <v>3508</v>
      </c>
      <c r="F656" t="s">
        <v>3509</v>
      </c>
      <c r="G656" t="s">
        <v>3510</v>
      </c>
      <c r="H656" t="s">
        <v>24</v>
      </c>
      <c r="I656" t="s">
        <v>25</v>
      </c>
      <c r="J656" t="s">
        <v>2422</v>
      </c>
      <c r="K656" t="s">
        <v>2422</v>
      </c>
      <c r="L656" t="str">
        <f>VLOOKUP(Table110[[#This Row],[Reports to formatted]],peopleNew[],2,0)</f>
        <v>476544109</v>
      </c>
      <c r="M656" t="s">
        <v>2423</v>
      </c>
      <c r="N656" t="s">
        <v>2423</v>
      </c>
      <c r="O656" t="str">
        <f>VLOOKUP(Table110[[#This Row],[Works for Group Formatted]],groupsNew[],2,0)</f>
        <v>476549666</v>
      </c>
      <c r="P656" t="s">
        <v>28</v>
      </c>
      <c r="Q656" t="s">
        <v>29</v>
      </c>
      <c r="R656" t="s">
        <v>30</v>
      </c>
      <c r="S656" t="s">
        <v>3511</v>
      </c>
      <c r="T656" t="s">
        <v>2425</v>
      </c>
      <c r="U656" t="s">
        <v>153</v>
      </c>
      <c r="V656" t="s">
        <v>3512</v>
      </c>
      <c r="W656">
        <v>1940</v>
      </c>
      <c r="X656" t="s">
        <v>35</v>
      </c>
      <c r="Y656">
        <v>20</v>
      </c>
      <c r="Z656" s="1">
        <v>43097</v>
      </c>
      <c r="AA656" s="1">
        <v>43110</v>
      </c>
      <c r="AB656" s="1">
        <v>43124</v>
      </c>
      <c r="AC656" t="s">
        <v>36</v>
      </c>
    </row>
    <row r="657" spans="1:29" x14ac:dyDescent="0.2">
      <c r="A657" t="s">
        <v>6956</v>
      </c>
      <c r="B657" t="str">
        <f>VLOOKUP(Table110[[#This Row],[Full Name (formatted)]],peopleNew[],2,0)</f>
        <v>476546454</v>
      </c>
      <c r="C657" t="str">
        <f>TRIM(Table110[[#This Row],[Full Name (pre trim)]])</f>
        <v>Rebecca L Kriegman</v>
      </c>
      <c r="D657" t="s">
        <v>3495</v>
      </c>
      <c r="E657" t="s">
        <v>3496</v>
      </c>
      <c r="F657" t="s">
        <v>3497</v>
      </c>
      <c r="G657" t="s">
        <v>3498</v>
      </c>
      <c r="H657" t="s">
        <v>24</v>
      </c>
      <c r="I657" t="s">
        <v>25</v>
      </c>
      <c r="J657" t="s">
        <v>2422</v>
      </c>
      <c r="K657" t="s">
        <v>2422</v>
      </c>
      <c r="L657" t="str">
        <f>VLOOKUP(Table110[[#This Row],[Reports to formatted]],peopleNew[],2,0)</f>
        <v>476544109</v>
      </c>
      <c r="M657" t="s">
        <v>2423</v>
      </c>
      <c r="N657" t="s">
        <v>2423</v>
      </c>
      <c r="O657" t="str">
        <f>VLOOKUP(Table110[[#This Row],[Works for Group Formatted]],groupsNew[],2,0)</f>
        <v>476549666</v>
      </c>
      <c r="P657" t="s">
        <v>28</v>
      </c>
      <c r="Q657" t="s">
        <v>29</v>
      </c>
      <c r="R657" t="s">
        <v>30</v>
      </c>
      <c r="S657" t="s">
        <v>3499</v>
      </c>
      <c r="T657" t="s">
        <v>2425</v>
      </c>
      <c r="U657" t="s">
        <v>153</v>
      </c>
      <c r="V657" t="s">
        <v>3500</v>
      </c>
      <c r="W657">
        <v>1555.39</v>
      </c>
      <c r="X657" t="s">
        <v>35</v>
      </c>
      <c r="Y657">
        <v>20</v>
      </c>
      <c r="Z657" s="1">
        <v>43097</v>
      </c>
      <c r="AA657" s="1">
        <v>43110</v>
      </c>
      <c r="AB657" s="1">
        <v>43124</v>
      </c>
      <c r="AC657" t="s">
        <v>36</v>
      </c>
    </row>
    <row r="658" spans="1:29" x14ac:dyDescent="0.2">
      <c r="A658" t="s">
        <v>6937</v>
      </c>
      <c r="B658" t="str">
        <f>VLOOKUP(Table110[[#This Row],[Full Name (formatted)]],peopleNew[],2,0)</f>
        <v>476546462</v>
      </c>
      <c r="C658" t="str">
        <f>TRIM(Table110[[#This Row],[Full Name (pre trim)]])</f>
        <v>Tara A Klein</v>
      </c>
      <c r="D658" t="s">
        <v>3407</v>
      </c>
      <c r="E658" t="s">
        <v>3408</v>
      </c>
      <c r="F658" t="s">
        <v>3409</v>
      </c>
      <c r="G658" t="s">
        <v>184</v>
      </c>
      <c r="H658" t="s">
        <v>24</v>
      </c>
      <c r="I658" t="s">
        <v>25</v>
      </c>
      <c r="J658" t="s">
        <v>2422</v>
      </c>
      <c r="K658" t="s">
        <v>2422</v>
      </c>
      <c r="L658" t="str">
        <f>VLOOKUP(Table110[[#This Row],[Reports to formatted]],peopleNew[],2,0)</f>
        <v>476544109</v>
      </c>
      <c r="M658" t="s">
        <v>2423</v>
      </c>
      <c r="N658" t="s">
        <v>2423</v>
      </c>
      <c r="O658" t="str">
        <f>VLOOKUP(Table110[[#This Row],[Works for Group Formatted]],groupsNew[],2,0)</f>
        <v>476549666</v>
      </c>
      <c r="P658" t="s">
        <v>28</v>
      </c>
      <c r="Q658" t="s">
        <v>29</v>
      </c>
      <c r="R658" t="s">
        <v>30</v>
      </c>
      <c r="S658" t="s">
        <v>3410</v>
      </c>
      <c r="T658" t="s">
        <v>2425</v>
      </c>
      <c r="U658" t="s">
        <v>153</v>
      </c>
      <c r="V658" t="s">
        <v>190</v>
      </c>
      <c r="W658">
        <v>2692.31</v>
      </c>
      <c r="X658" t="s">
        <v>35</v>
      </c>
      <c r="Y658">
        <v>20</v>
      </c>
      <c r="Z658" s="1">
        <v>43097</v>
      </c>
      <c r="AA658" s="1">
        <v>43110</v>
      </c>
      <c r="AB658" s="1">
        <v>43124</v>
      </c>
      <c r="AC658" t="s">
        <v>36</v>
      </c>
    </row>
    <row r="659" spans="1:29" x14ac:dyDescent="0.2">
      <c r="A659" t="s">
        <v>6722</v>
      </c>
      <c r="B659" t="str">
        <f>VLOOKUP(Table110[[#This Row],[Full Name (formatted)]],peopleNew[],2,0)</f>
        <v>567679378</v>
      </c>
      <c r="C659" t="str">
        <f>TRIM(Table110[[#This Row],[Full Name (pre trim)]])</f>
        <v>Noah S Gardy</v>
      </c>
      <c r="D659" t="s">
        <v>2419</v>
      </c>
      <c r="E659" t="s">
        <v>2420</v>
      </c>
      <c r="F659" t="s">
        <v>2421</v>
      </c>
      <c r="G659" t="s">
        <v>1248</v>
      </c>
      <c r="H659" t="s">
        <v>24</v>
      </c>
      <c r="I659" t="s">
        <v>25</v>
      </c>
      <c r="J659" t="s">
        <v>2422</v>
      </c>
      <c r="K659" t="s">
        <v>2422</v>
      </c>
      <c r="L659" t="str">
        <f>VLOOKUP(Table110[[#This Row],[Reports to formatted]],peopleNew[],2,0)</f>
        <v>476544109</v>
      </c>
      <c r="M659" t="s">
        <v>2423</v>
      </c>
      <c r="N659" t="s">
        <v>2423</v>
      </c>
      <c r="O659" t="str">
        <f>VLOOKUP(Table110[[#This Row],[Works for Group Formatted]],groupsNew[],2,0)</f>
        <v>476549666</v>
      </c>
      <c r="P659" t="s">
        <v>28</v>
      </c>
      <c r="Q659" t="s">
        <v>29</v>
      </c>
      <c r="R659" t="s">
        <v>30</v>
      </c>
      <c r="S659" t="s">
        <v>2424</v>
      </c>
      <c r="T659" t="s">
        <v>2425</v>
      </c>
      <c r="U659" t="s">
        <v>153</v>
      </c>
      <c r="V659" t="s">
        <v>1250</v>
      </c>
      <c r="W659">
        <v>1555.39</v>
      </c>
      <c r="X659" t="s">
        <v>35</v>
      </c>
      <c r="Y659">
        <v>20</v>
      </c>
      <c r="Z659" s="1">
        <v>43097</v>
      </c>
      <c r="AA659" s="1">
        <v>43110</v>
      </c>
      <c r="AB659" s="1">
        <v>43124</v>
      </c>
      <c r="AC659" t="s">
        <v>36</v>
      </c>
    </row>
    <row r="660" spans="1:29" x14ac:dyDescent="0.2">
      <c r="A660" t="s">
        <v>7451</v>
      </c>
      <c r="B660" t="str">
        <f>VLOOKUP(Table110[[#This Row],[Full Name (formatted)]],peopleNew[],2,0)</f>
        <v>625374614</v>
      </c>
      <c r="C660" t="str">
        <f>TRIM(Table110[[#This Row],[Full Name (pre trim)]])</f>
        <v>Elena M Sorisi</v>
      </c>
      <c r="D660" t="s">
        <v>5600</v>
      </c>
      <c r="E660" t="s">
        <v>5601</v>
      </c>
      <c r="F660" t="s">
        <v>5602</v>
      </c>
      <c r="G660" t="s">
        <v>5603</v>
      </c>
      <c r="H660" t="s">
        <v>24</v>
      </c>
      <c r="I660" t="s">
        <v>25</v>
      </c>
      <c r="J660" t="s">
        <v>2422</v>
      </c>
      <c r="K660" t="s">
        <v>2422</v>
      </c>
      <c r="L660" t="str">
        <f>VLOOKUP(Table110[[#This Row],[Reports to formatted]],peopleNew[],2,0)</f>
        <v>476544109</v>
      </c>
      <c r="M660" t="s">
        <v>2423</v>
      </c>
      <c r="N660" t="s">
        <v>2423</v>
      </c>
      <c r="O660" t="str">
        <f>VLOOKUP(Table110[[#This Row],[Works for Group Formatted]],groupsNew[],2,0)</f>
        <v>476549666</v>
      </c>
      <c r="P660" t="s">
        <v>28</v>
      </c>
      <c r="Q660" t="s">
        <v>29</v>
      </c>
      <c r="R660" t="s">
        <v>30</v>
      </c>
      <c r="S660" t="s">
        <v>5604</v>
      </c>
      <c r="T660" t="s">
        <v>2425</v>
      </c>
      <c r="U660" t="s">
        <v>153</v>
      </c>
      <c r="V660" t="s">
        <v>5605</v>
      </c>
      <c r="W660">
        <v>1401.54</v>
      </c>
      <c r="X660" t="s">
        <v>35</v>
      </c>
      <c r="Y660">
        <v>20</v>
      </c>
      <c r="Z660" s="1">
        <v>43097</v>
      </c>
      <c r="AA660" s="1">
        <v>43110</v>
      </c>
      <c r="AB660" s="1">
        <v>43124</v>
      </c>
      <c r="AC660" t="s">
        <v>36</v>
      </c>
    </row>
    <row r="661" spans="1:29" x14ac:dyDescent="0.2">
      <c r="A661" t="s">
        <v>7576</v>
      </c>
      <c r="B661" t="str">
        <f>VLOOKUP(Table110[[#This Row],[Full Name (formatted)]],peopleNew[],2,0)</f>
        <v>625374618</v>
      </c>
      <c r="C661" t="str">
        <f>TRIM(Table110[[#This Row],[Full Name (pre trim)]])</f>
        <v>Caroline M Wekselbaum</v>
      </c>
      <c r="D661" t="s">
        <v>6107</v>
      </c>
      <c r="E661" t="s">
        <v>6108</v>
      </c>
      <c r="F661" t="s">
        <v>6109</v>
      </c>
      <c r="G661" t="s">
        <v>6110</v>
      </c>
      <c r="H661" t="s">
        <v>24</v>
      </c>
      <c r="I661" t="s">
        <v>25</v>
      </c>
      <c r="J661" t="s">
        <v>2422</v>
      </c>
      <c r="K661" t="s">
        <v>2422</v>
      </c>
      <c r="L661" t="str">
        <f>VLOOKUP(Table110[[#This Row],[Reports to formatted]],peopleNew[],2,0)</f>
        <v>476544109</v>
      </c>
      <c r="M661" t="s">
        <v>2423</v>
      </c>
      <c r="N661" t="s">
        <v>2423</v>
      </c>
      <c r="O661" t="str">
        <f>VLOOKUP(Table110[[#This Row],[Works for Group Formatted]],groupsNew[],2,0)</f>
        <v>476549666</v>
      </c>
      <c r="P661" t="s">
        <v>28</v>
      </c>
      <c r="Q661" t="s">
        <v>29</v>
      </c>
      <c r="R661" t="s">
        <v>30</v>
      </c>
      <c r="S661" t="s">
        <v>6111</v>
      </c>
      <c r="T661" t="s">
        <v>2425</v>
      </c>
      <c r="U661" t="s">
        <v>153</v>
      </c>
      <c r="V661" t="s">
        <v>6112</v>
      </c>
      <c r="W661">
        <v>1651.54</v>
      </c>
      <c r="X661" t="s">
        <v>35</v>
      </c>
      <c r="Y661">
        <v>20</v>
      </c>
      <c r="Z661" s="1">
        <v>43097</v>
      </c>
      <c r="AA661" s="1">
        <v>43110</v>
      </c>
      <c r="AB661" s="1">
        <v>43124</v>
      </c>
      <c r="AC661" t="s">
        <v>36</v>
      </c>
    </row>
    <row r="662" spans="1:29" x14ac:dyDescent="0.2">
      <c r="A662" t="s">
        <v>7239</v>
      </c>
      <c r="B662" t="str">
        <f>VLOOKUP(Table110[[#This Row],[Full Name (formatted)]],peopleNew[],2,0)</f>
        <v>476545454</v>
      </c>
      <c r="C662" t="str">
        <f>TRIM(Table110[[#This Row],[Full Name (pre trim)]])</f>
        <v>Alexandra J Pasquale</v>
      </c>
      <c r="D662" t="s">
        <v>4712</v>
      </c>
      <c r="E662" t="s">
        <v>4713</v>
      </c>
      <c r="F662" t="s">
        <v>4714</v>
      </c>
      <c r="G662" t="s">
        <v>275</v>
      </c>
      <c r="H662" t="s">
        <v>24</v>
      </c>
      <c r="I662" t="s">
        <v>25</v>
      </c>
      <c r="J662" t="s">
        <v>276</v>
      </c>
      <c r="K662" t="s">
        <v>276</v>
      </c>
      <c r="L662" t="str">
        <f>VLOOKUP(Table110[[#This Row],[Reports to formatted]],peopleNew[],2,0)</f>
        <v>476543856</v>
      </c>
      <c r="M662" t="s">
        <v>277</v>
      </c>
      <c r="N662" s="11" t="s">
        <v>277</v>
      </c>
      <c r="O662" t="str">
        <f>VLOOKUP(Table110[[#This Row],[Works for Group Formatted]],groupsNew[],2,0)</f>
        <v>476549659</v>
      </c>
      <c r="P662" t="s">
        <v>28</v>
      </c>
      <c r="Q662" t="s">
        <v>29</v>
      </c>
      <c r="R662" t="s">
        <v>30</v>
      </c>
      <c r="S662" t="s">
        <v>4715</v>
      </c>
      <c r="T662" t="s">
        <v>279</v>
      </c>
      <c r="U662" t="s">
        <v>280</v>
      </c>
      <c r="V662" t="s">
        <v>281</v>
      </c>
      <c r="W662">
        <v>1250</v>
      </c>
      <c r="X662" t="s">
        <v>35</v>
      </c>
      <c r="Y662">
        <v>20</v>
      </c>
      <c r="Z662" s="1">
        <v>43097</v>
      </c>
      <c r="AA662" s="1">
        <v>43110</v>
      </c>
      <c r="AB662" s="1">
        <v>43124</v>
      </c>
      <c r="AC662" t="s">
        <v>36</v>
      </c>
    </row>
    <row r="663" spans="1:29" x14ac:dyDescent="0.2">
      <c r="A663" t="s">
        <v>6678</v>
      </c>
      <c r="B663" t="str">
        <f>VLOOKUP(Table110[[#This Row],[Full Name (formatted)]],peopleNew[],2,0)</f>
        <v>476545478</v>
      </c>
      <c r="C663" t="str">
        <f>TRIM(Table110[[#This Row],[Full Name (pre trim)]])</f>
        <v>Barbra S Fischetti</v>
      </c>
      <c r="D663" t="s">
        <v>2225</v>
      </c>
      <c r="E663" t="s">
        <v>2226</v>
      </c>
      <c r="F663" t="s">
        <v>2227</v>
      </c>
      <c r="G663" t="s">
        <v>1531</v>
      </c>
      <c r="H663" t="s">
        <v>24</v>
      </c>
      <c r="I663" t="s">
        <v>25</v>
      </c>
      <c r="J663" t="s">
        <v>276</v>
      </c>
      <c r="K663" t="s">
        <v>276</v>
      </c>
      <c r="L663" t="str">
        <f>VLOOKUP(Table110[[#This Row],[Reports to formatted]],peopleNew[],2,0)</f>
        <v>476543856</v>
      </c>
      <c r="M663" t="s">
        <v>277</v>
      </c>
      <c r="N663" t="s">
        <v>277</v>
      </c>
      <c r="O663" t="str">
        <f>VLOOKUP(Table110[[#This Row],[Works for Group Formatted]],groupsNew[],2,0)</f>
        <v>476549659</v>
      </c>
      <c r="P663" t="s">
        <v>28</v>
      </c>
      <c r="Q663" t="s">
        <v>29</v>
      </c>
      <c r="R663" t="s">
        <v>30</v>
      </c>
      <c r="S663" t="s">
        <v>2228</v>
      </c>
      <c r="T663" t="s">
        <v>279</v>
      </c>
      <c r="U663" t="s">
        <v>280</v>
      </c>
      <c r="V663" t="s">
        <v>1533</v>
      </c>
      <c r="W663">
        <v>1096.1600000000001</v>
      </c>
      <c r="X663" t="s">
        <v>47</v>
      </c>
      <c r="Y663">
        <v>20</v>
      </c>
      <c r="Z663" s="1">
        <v>43097</v>
      </c>
      <c r="AA663" s="1">
        <v>43110</v>
      </c>
      <c r="AB663" s="1">
        <v>43124</v>
      </c>
      <c r="AC663" t="s">
        <v>36</v>
      </c>
    </row>
    <row r="664" spans="1:29" x14ac:dyDescent="0.2">
      <c r="A664" t="s">
        <v>7610</v>
      </c>
      <c r="B664" t="str">
        <f>VLOOKUP(Table110[[#This Row],[Full Name (formatted)]],peopleNew[],2,0)</f>
        <v>476545492</v>
      </c>
      <c r="C664" t="str">
        <f>TRIM(Table110[[#This Row],[Full Name (pre trim)]])</f>
        <v>Glenn A Yost</v>
      </c>
      <c r="D664" t="s">
        <v>6250</v>
      </c>
      <c r="E664" t="s">
        <v>6251</v>
      </c>
      <c r="F664" t="s">
        <v>6252</v>
      </c>
      <c r="G664" t="s">
        <v>176</v>
      </c>
      <c r="H664" t="s">
        <v>24</v>
      </c>
      <c r="I664" t="s">
        <v>25</v>
      </c>
      <c r="J664" t="s">
        <v>276</v>
      </c>
      <c r="K664" t="s">
        <v>276</v>
      </c>
      <c r="L664" t="str">
        <f>VLOOKUP(Table110[[#This Row],[Reports to formatted]],peopleNew[],2,0)</f>
        <v>476543856</v>
      </c>
      <c r="M664" t="s">
        <v>277</v>
      </c>
      <c r="N664" t="s">
        <v>277</v>
      </c>
      <c r="O664" t="str">
        <f>VLOOKUP(Table110[[#This Row],[Works for Group Formatted]],groupsNew[],2,0)</f>
        <v>476549659</v>
      </c>
      <c r="P664" t="s">
        <v>28</v>
      </c>
      <c r="Q664" t="s">
        <v>29</v>
      </c>
      <c r="R664" t="s">
        <v>30</v>
      </c>
      <c r="S664" t="s">
        <v>6253</v>
      </c>
      <c r="T664" t="s">
        <v>279</v>
      </c>
      <c r="U664" t="s">
        <v>280</v>
      </c>
      <c r="V664" t="s">
        <v>180</v>
      </c>
      <c r="W664">
        <v>123.08</v>
      </c>
      <c r="X664" t="s">
        <v>47</v>
      </c>
      <c r="Y664">
        <v>20</v>
      </c>
      <c r="Z664" s="1">
        <v>43097</v>
      </c>
      <c r="AA664" s="1">
        <v>43110</v>
      </c>
      <c r="AB664" s="1">
        <v>43124</v>
      </c>
      <c r="AC664" t="s">
        <v>36</v>
      </c>
    </row>
    <row r="665" spans="1:29" x14ac:dyDescent="0.2">
      <c r="A665" t="s">
        <v>6516</v>
      </c>
      <c r="B665" t="str">
        <f>VLOOKUP(Table110[[#This Row],[Full Name (formatted)]],peopleNew[],2,0)</f>
        <v>476545501</v>
      </c>
      <c r="C665" t="str">
        <f>TRIM(Table110[[#This Row],[Full Name (pre trim)]])</f>
        <v>Jeanne L Collini</v>
      </c>
      <c r="D665" t="s">
        <v>1435</v>
      </c>
      <c r="E665" t="s">
        <v>1436</v>
      </c>
      <c r="F665" t="s">
        <v>1437</v>
      </c>
      <c r="G665" t="s">
        <v>90</v>
      </c>
      <c r="H665" t="s">
        <v>24</v>
      </c>
      <c r="I665" t="s">
        <v>25</v>
      </c>
      <c r="J665" t="s">
        <v>276</v>
      </c>
      <c r="K665" t="s">
        <v>276</v>
      </c>
      <c r="L665" t="str">
        <f>VLOOKUP(Table110[[#This Row],[Reports to formatted]],peopleNew[],2,0)</f>
        <v>476543856</v>
      </c>
      <c r="M665" t="s">
        <v>277</v>
      </c>
      <c r="N665" s="11" t="s">
        <v>277</v>
      </c>
      <c r="O665" t="str">
        <f>VLOOKUP(Table110[[#This Row],[Works for Group Formatted]],groupsNew[],2,0)</f>
        <v>476549659</v>
      </c>
      <c r="P665" t="s">
        <v>28</v>
      </c>
      <c r="Q665" t="s">
        <v>29</v>
      </c>
      <c r="R665" t="s">
        <v>30</v>
      </c>
      <c r="S665" t="s">
        <v>1438</v>
      </c>
      <c r="T665" t="s">
        <v>279</v>
      </c>
      <c r="U665" t="s">
        <v>280</v>
      </c>
      <c r="V665" t="s">
        <v>96</v>
      </c>
      <c r="W665">
        <v>2038.47</v>
      </c>
      <c r="X665" t="s">
        <v>47</v>
      </c>
      <c r="Y665">
        <v>20</v>
      </c>
      <c r="Z665" s="1">
        <v>43097</v>
      </c>
      <c r="AA665" s="1">
        <v>43110</v>
      </c>
      <c r="AB665" s="1">
        <v>43124</v>
      </c>
      <c r="AC665" t="s">
        <v>36</v>
      </c>
    </row>
    <row r="666" spans="1:29" x14ac:dyDescent="0.2">
      <c r="A666" t="s">
        <v>6601</v>
      </c>
      <c r="B666" t="str">
        <f>VLOOKUP(Table110[[#This Row],[Full Name (formatted)]],peopleNew[],2,0)</f>
        <v>476545654</v>
      </c>
      <c r="C666" t="str">
        <f>TRIM(Table110[[#This Row],[Full Name (pre trim)]])</f>
        <v>Justine A Dmytrow</v>
      </c>
      <c r="D666" t="s">
        <v>1869</v>
      </c>
      <c r="E666" t="s">
        <v>1870</v>
      </c>
      <c r="F666" t="s">
        <v>1871</v>
      </c>
      <c r="G666" t="s">
        <v>1531</v>
      </c>
      <c r="H666" t="s">
        <v>24</v>
      </c>
      <c r="I666" t="s">
        <v>25</v>
      </c>
      <c r="J666" t="s">
        <v>276</v>
      </c>
      <c r="K666" t="s">
        <v>276</v>
      </c>
      <c r="L666" t="str">
        <f>VLOOKUP(Table110[[#This Row],[Reports to formatted]],peopleNew[],2,0)</f>
        <v>476543856</v>
      </c>
      <c r="M666" t="s">
        <v>277</v>
      </c>
      <c r="N666" t="s">
        <v>277</v>
      </c>
      <c r="O666" t="str">
        <f>VLOOKUP(Table110[[#This Row],[Works for Group Formatted]],groupsNew[],2,0)</f>
        <v>476549659</v>
      </c>
      <c r="P666" t="s">
        <v>28</v>
      </c>
      <c r="Q666" t="s">
        <v>29</v>
      </c>
      <c r="R666" t="s">
        <v>30</v>
      </c>
      <c r="S666" t="s">
        <v>1872</v>
      </c>
      <c r="T666" t="s">
        <v>279</v>
      </c>
      <c r="U666" t="s">
        <v>280</v>
      </c>
      <c r="V666" t="s">
        <v>1533</v>
      </c>
      <c r="W666">
        <v>1711.54</v>
      </c>
      <c r="X666" t="s">
        <v>47</v>
      </c>
      <c r="Y666">
        <v>20</v>
      </c>
      <c r="Z666" s="1">
        <v>43097</v>
      </c>
      <c r="AA666" s="1">
        <v>43110</v>
      </c>
      <c r="AB666" s="1">
        <v>43124</v>
      </c>
      <c r="AC666" t="s">
        <v>36</v>
      </c>
    </row>
    <row r="667" spans="1:29" x14ac:dyDescent="0.2">
      <c r="A667" t="s">
        <v>7274</v>
      </c>
      <c r="B667" t="str">
        <f>VLOOKUP(Table110[[#This Row],[Full Name (formatted)]],peopleNew[],2,0)</f>
        <v>476545709</v>
      </c>
      <c r="C667" t="str">
        <f>TRIM(Table110[[#This Row],[Full Name (pre trim)]])</f>
        <v>Ralph J Porzio</v>
      </c>
      <c r="D667" t="s">
        <v>4858</v>
      </c>
      <c r="E667" t="s">
        <v>1904</v>
      </c>
      <c r="F667" t="s">
        <v>4859</v>
      </c>
      <c r="G667" t="s">
        <v>176</v>
      </c>
      <c r="H667" t="s">
        <v>24</v>
      </c>
      <c r="I667" t="s">
        <v>25</v>
      </c>
      <c r="J667" t="s">
        <v>276</v>
      </c>
      <c r="K667" t="s">
        <v>276</v>
      </c>
      <c r="L667" t="str">
        <f>VLOOKUP(Table110[[#This Row],[Reports to formatted]],peopleNew[],2,0)</f>
        <v>476543856</v>
      </c>
      <c r="M667" t="s">
        <v>277</v>
      </c>
      <c r="N667" t="s">
        <v>277</v>
      </c>
      <c r="O667" t="str">
        <f>VLOOKUP(Table110[[#This Row],[Works for Group Formatted]],groupsNew[],2,0)</f>
        <v>476549659</v>
      </c>
      <c r="P667" t="s">
        <v>28</v>
      </c>
      <c r="Q667" t="s">
        <v>29</v>
      </c>
      <c r="R667" t="s">
        <v>30</v>
      </c>
      <c r="S667" t="s">
        <v>4860</v>
      </c>
      <c r="T667" t="s">
        <v>279</v>
      </c>
      <c r="U667" t="s">
        <v>280</v>
      </c>
      <c r="V667" t="s">
        <v>180</v>
      </c>
      <c r="W667">
        <v>461.54</v>
      </c>
      <c r="X667" t="s">
        <v>47</v>
      </c>
      <c r="Y667">
        <v>20</v>
      </c>
      <c r="Z667" s="1">
        <v>43097</v>
      </c>
      <c r="AA667" s="1">
        <v>43110</v>
      </c>
      <c r="AB667" s="1">
        <v>43124</v>
      </c>
      <c r="AC667" t="s">
        <v>36</v>
      </c>
    </row>
    <row r="668" spans="1:29" x14ac:dyDescent="0.2">
      <c r="A668" t="s">
        <v>7316</v>
      </c>
      <c r="B668" t="str">
        <f>VLOOKUP(Table110[[#This Row],[Full Name (formatted)]],peopleNew[],2,0)</f>
        <v>476546140</v>
      </c>
      <c r="C668" t="str">
        <f>TRIM(Table110[[#This Row],[Full Name (pre trim)]])</f>
        <v>Anthony J Reinhart</v>
      </c>
      <c r="D668" t="s">
        <v>5028</v>
      </c>
      <c r="E668" t="s">
        <v>1158</v>
      </c>
      <c r="F668" t="s">
        <v>5029</v>
      </c>
      <c r="G668" t="s">
        <v>134</v>
      </c>
      <c r="H668" t="s">
        <v>24</v>
      </c>
      <c r="I668" t="s">
        <v>25</v>
      </c>
      <c r="J668" t="s">
        <v>276</v>
      </c>
      <c r="K668" t="s">
        <v>276</v>
      </c>
      <c r="L668" t="str">
        <f>VLOOKUP(Table110[[#This Row],[Reports to formatted]],peopleNew[],2,0)</f>
        <v>476543856</v>
      </c>
      <c r="M668" t="s">
        <v>277</v>
      </c>
      <c r="N668" t="s">
        <v>277</v>
      </c>
      <c r="O668" t="str">
        <f>VLOOKUP(Table110[[#This Row],[Works for Group Formatted]],groupsNew[],2,0)</f>
        <v>476549659</v>
      </c>
      <c r="P668" t="s">
        <v>28</v>
      </c>
      <c r="Q668" t="s">
        <v>29</v>
      </c>
      <c r="R668" t="s">
        <v>30</v>
      </c>
      <c r="S668" t="s">
        <v>5030</v>
      </c>
      <c r="T668" t="s">
        <v>279</v>
      </c>
      <c r="U668" t="s">
        <v>280</v>
      </c>
      <c r="V668" t="s">
        <v>136</v>
      </c>
      <c r="W668">
        <v>2923.08</v>
      </c>
      <c r="X668" t="s">
        <v>35</v>
      </c>
      <c r="Y668">
        <v>20</v>
      </c>
      <c r="Z668" s="1">
        <v>43097</v>
      </c>
      <c r="AA668" s="1">
        <v>43110</v>
      </c>
      <c r="AB668" s="1">
        <v>43124</v>
      </c>
      <c r="AC668" t="s">
        <v>36</v>
      </c>
    </row>
    <row r="669" spans="1:29" x14ac:dyDescent="0.2">
      <c r="A669" t="s">
        <v>6327</v>
      </c>
      <c r="B669" t="str">
        <f>VLOOKUP(Table110[[#This Row],[Full Name (formatted)]],peopleNew[],2,0)</f>
        <v>476546169</v>
      </c>
      <c r="C669" t="str">
        <f>TRIM(Table110[[#This Row],[Full Name (pre trim)]])</f>
        <v>Eric J Anderson</v>
      </c>
      <c r="D669" t="s">
        <v>272</v>
      </c>
      <c r="E669" t="s">
        <v>273</v>
      </c>
      <c r="F669" t="s">
        <v>274</v>
      </c>
      <c r="G669" t="s">
        <v>275</v>
      </c>
      <c r="H669" t="s">
        <v>24</v>
      </c>
      <c r="I669" t="s">
        <v>25</v>
      </c>
      <c r="J669" t="s">
        <v>276</v>
      </c>
      <c r="K669" t="s">
        <v>276</v>
      </c>
      <c r="L669" t="str">
        <f>VLOOKUP(Table110[[#This Row],[Reports to formatted]],peopleNew[],2,0)</f>
        <v>476543856</v>
      </c>
      <c r="M669" t="s">
        <v>277</v>
      </c>
      <c r="N669" t="s">
        <v>277</v>
      </c>
      <c r="O669" t="str">
        <f>VLOOKUP(Table110[[#This Row],[Works for Group Formatted]],groupsNew[],2,0)</f>
        <v>476549659</v>
      </c>
      <c r="P669" t="s">
        <v>28</v>
      </c>
      <c r="Q669" t="s">
        <v>29</v>
      </c>
      <c r="R669" t="s">
        <v>30</v>
      </c>
      <c r="S669" t="s">
        <v>278</v>
      </c>
      <c r="T669" t="s">
        <v>279</v>
      </c>
      <c r="U669" t="s">
        <v>280</v>
      </c>
      <c r="V669" t="s">
        <v>281</v>
      </c>
      <c r="W669">
        <v>17</v>
      </c>
      <c r="X669" t="s">
        <v>282</v>
      </c>
      <c r="Y669">
        <v>20</v>
      </c>
      <c r="Z669" s="1">
        <v>43097</v>
      </c>
      <c r="AA669" s="1">
        <v>43110</v>
      </c>
      <c r="AB669" s="1">
        <v>43124</v>
      </c>
      <c r="AC669" t="s">
        <v>36</v>
      </c>
    </row>
    <row r="670" spans="1:29" x14ac:dyDescent="0.2">
      <c r="A670" t="s">
        <v>7527</v>
      </c>
      <c r="B670" t="str">
        <f>VLOOKUP(Table110[[#This Row],[Full Name (formatted)]],peopleNew[],2,0)</f>
        <v>476546202</v>
      </c>
      <c r="C670" t="str">
        <f>TRIM(Table110[[#This Row],[Full Name (pre trim)]])</f>
        <v>John A Turoski Sr</v>
      </c>
      <c r="D670" t="s">
        <v>5914</v>
      </c>
      <c r="E670" t="s">
        <v>3477</v>
      </c>
      <c r="F670" t="s">
        <v>5915</v>
      </c>
      <c r="G670" t="s">
        <v>643</v>
      </c>
      <c r="H670" t="s">
        <v>24</v>
      </c>
      <c r="I670" t="s">
        <v>8540</v>
      </c>
      <c r="J670" t="s">
        <v>276</v>
      </c>
      <c r="K670" t="s">
        <v>276</v>
      </c>
      <c r="L670" t="str">
        <f>VLOOKUP(Table110[[#This Row],[Reports to formatted]],peopleNew[],2,0)</f>
        <v>476543856</v>
      </c>
      <c r="M670" t="s">
        <v>277</v>
      </c>
      <c r="N670" t="s">
        <v>277</v>
      </c>
      <c r="O670" t="str">
        <f>VLOOKUP(Table110[[#This Row],[Works for Group Formatted]],groupsNew[],2,0)</f>
        <v>476549659</v>
      </c>
      <c r="P670" t="s">
        <v>28</v>
      </c>
      <c r="Q670" t="s">
        <v>29</v>
      </c>
      <c r="R670" t="s">
        <v>30</v>
      </c>
      <c r="S670" t="s">
        <v>5916</v>
      </c>
      <c r="T670" t="s">
        <v>279</v>
      </c>
      <c r="U670" t="s">
        <v>66</v>
      </c>
      <c r="V670" t="s">
        <v>648</v>
      </c>
      <c r="W670">
        <v>3173.08</v>
      </c>
      <c r="X670" t="s">
        <v>35</v>
      </c>
      <c r="Y670">
        <v>20</v>
      </c>
      <c r="Z670" s="1">
        <v>43097</v>
      </c>
      <c r="AA670" s="1">
        <v>43110</v>
      </c>
      <c r="AB670" s="1">
        <v>43124</v>
      </c>
      <c r="AC670" t="s">
        <v>36</v>
      </c>
    </row>
    <row r="671" spans="1:29" x14ac:dyDescent="0.2">
      <c r="A671" t="s">
        <v>7062</v>
      </c>
      <c r="B671" t="str">
        <f>VLOOKUP(Table110[[#This Row],[Full Name (formatted)]],peopleNew[],2,0)</f>
        <v>476546381</v>
      </c>
      <c r="C671" t="str">
        <f>TRIM(Table110[[#This Row],[Full Name (pre trim)]])</f>
        <v>Kim L Marselle</v>
      </c>
      <c r="D671" t="s">
        <v>3952</v>
      </c>
      <c r="E671" t="s">
        <v>3953</v>
      </c>
      <c r="F671" t="s">
        <v>3954</v>
      </c>
      <c r="G671" t="s">
        <v>40</v>
      </c>
      <c r="H671" t="s">
        <v>24</v>
      </c>
      <c r="I671" t="s">
        <v>25</v>
      </c>
      <c r="J671" t="s">
        <v>276</v>
      </c>
      <c r="K671" t="s">
        <v>276</v>
      </c>
      <c r="L671" t="str">
        <f>VLOOKUP(Table110[[#This Row],[Reports to formatted]],peopleNew[],2,0)</f>
        <v>476543856</v>
      </c>
      <c r="M671" t="s">
        <v>277</v>
      </c>
      <c r="N671" t="s">
        <v>277</v>
      </c>
      <c r="O671" t="str">
        <f>VLOOKUP(Table110[[#This Row],[Works for Group Formatted]],groupsNew[],2,0)</f>
        <v>476549659</v>
      </c>
      <c r="P671" t="s">
        <v>28</v>
      </c>
      <c r="Q671" t="s">
        <v>29</v>
      </c>
      <c r="R671" t="s">
        <v>30</v>
      </c>
      <c r="S671" t="s">
        <v>3955</v>
      </c>
      <c r="T671" t="s">
        <v>279</v>
      </c>
      <c r="U671" t="s">
        <v>280</v>
      </c>
      <c r="V671" t="s">
        <v>46</v>
      </c>
      <c r="W671">
        <v>1442.31</v>
      </c>
      <c r="X671" t="s">
        <v>47</v>
      </c>
      <c r="Y671">
        <v>20</v>
      </c>
      <c r="Z671" s="1">
        <v>43097</v>
      </c>
      <c r="AA671" s="1">
        <v>43110</v>
      </c>
      <c r="AB671" s="1">
        <v>43124</v>
      </c>
      <c r="AC671" t="s">
        <v>36</v>
      </c>
    </row>
    <row r="672" spans="1:29" x14ac:dyDescent="0.2">
      <c r="A672" t="s">
        <v>6662</v>
      </c>
      <c r="B672" t="str">
        <f>VLOOKUP(Table110[[#This Row],[Full Name (formatted)]],peopleNew[],2,0)</f>
        <v>476546439</v>
      </c>
      <c r="C672" t="str">
        <f>TRIM(Table110[[#This Row],[Full Name (pre trim)]])</f>
        <v>Raymond A Fasano</v>
      </c>
      <c r="D672" t="s">
        <v>2152</v>
      </c>
      <c r="E672" t="s">
        <v>2153</v>
      </c>
      <c r="F672" t="s">
        <v>2154</v>
      </c>
      <c r="G672" t="s">
        <v>176</v>
      </c>
      <c r="H672" t="s">
        <v>24</v>
      </c>
      <c r="I672" t="s">
        <v>25</v>
      </c>
      <c r="J672" t="s">
        <v>276</v>
      </c>
      <c r="K672" t="s">
        <v>276</v>
      </c>
      <c r="L672" t="str">
        <f>VLOOKUP(Table110[[#This Row],[Reports to formatted]],peopleNew[],2,0)</f>
        <v>476543856</v>
      </c>
      <c r="M672" t="s">
        <v>277</v>
      </c>
      <c r="N672" t="s">
        <v>277</v>
      </c>
      <c r="O672" t="str">
        <f>VLOOKUP(Table110[[#This Row],[Works for Group Formatted]],groupsNew[],2,0)</f>
        <v>476549659</v>
      </c>
      <c r="P672" t="s">
        <v>28</v>
      </c>
      <c r="Q672" t="s">
        <v>29</v>
      </c>
      <c r="R672" t="s">
        <v>30</v>
      </c>
      <c r="S672" t="s">
        <v>2155</v>
      </c>
      <c r="T672" t="s">
        <v>279</v>
      </c>
      <c r="U672" t="s">
        <v>280</v>
      </c>
      <c r="V672" t="s">
        <v>180</v>
      </c>
      <c r="W672">
        <v>461.54</v>
      </c>
      <c r="X672" t="s">
        <v>47</v>
      </c>
      <c r="Y672">
        <v>20</v>
      </c>
      <c r="Z672" s="1">
        <v>43097</v>
      </c>
      <c r="AA672" s="1">
        <v>43110</v>
      </c>
      <c r="AB672" s="1">
        <v>43124</v>
      </c>
      <c r="AC672" t="s">
        <v>36</v>
      </c>
    </row>
    <row r="673" spans="1:29" x14ac:dyDescent="0.2">
      <c r="A673" t="s">
        <v>7075</v>
      </c>
      <c r="B673" t="str">
        <f>VLOOKUP(Table110[[#This Row],[Full Name (formatted)]],peopleNew[],2,0)</f>
        <v>476546571</v>
      </c>
      <c r="C673" t="str">
        <f>TRIM(Table110[[#This Row],[Full Name (pre trim)]])</f>
        <v>William R Matarazzo</v>
      </c>
      <c r="D673" t="s">
        <v>4006</v>
      </c>
      <c r="E673" t="s">
        <v>3010</v>
      </c>
      <c r="F673" t="s">
        <v>4007</v>
      </c>
      <c r="G673" t="s">
        <v>4008</v>
      </c>
      <c r="H673" t="s">
        <v>24</v>
      </c>
      <c r="I673" t="s">
        <v>25</v>
      </c>
      <c r="J673" t="s">
        <v>276</v>
      </c>
      <c r="K673" t="s">
        <v>276</v>
      </c>
      <c r="L673" t="str">
        <f>VLOOKUP(Table110[[#This Row],[Reports to formatted]],peopleNew[],2,0)</f>
        <v>476543856</v>
      </c>
      <c r="M673" t="s">
        <v>277</v>
      </c>
      <c r="N673" t="s">
        <v>277</v>
      </c>
      <c r="O673" t="str">
        <f>VLOOKUP(Table110[[#This Row],[Works for Group Formatted]],groupsNew[],2,0)</f>
        <v>476549659</v>
      </c>
      <c r="P673" t="s">
        <v>28</v>
      </c>
      <c r="Q673" t="s">
        <v>29</v>
      </c>
      <c r="R673" t="s">
        <v>30</v>
      </c>
      <c r="S673" t="s">
        <v>4009</v>
      </c>
      <c r="T673" t="s">
        <v>279</v>
      </c>
      <c r="U673" t="s">
        <v>280</v>
      </c>
      <c r="V673" t="s">
        <v>4010</v>
      </c>
      <c r="W673">
        <v>2538.4699999999998</v>
      </c>
      <c r="X673" t="s">
        <v>35</v>
      </c>
      <c r="Y673">
        <v>20</v>
      </c>
      <c r="Z673" s="1">
        <v>43097</v>
      </c>
      <c r="AA673" s="1">
        <v>43110</v>
      </c>
      <c r="AB673" s="1">
        <v>43124</v>
      </c>
      <c r="AC673" t="s">
        <v>36</v>
      </c>
    </row>
    <row r="674" spans="1:29" x14ac:dyDescent="0.2">
      <c r="A674" t="s">
        <v>7050</v>
      </c>
      <c r="B674" t="str">
        <f>VLOOKUP(Table110[[#This Row],[Full Name (formatted)]],peopleNew[],2,0)</f>
        <v>476546822</v>
      </c>
      <c r="C674" t="str">
        <f>TRIM(Table110[[#This Row],[Full Name (pre trim)]])</f>
        <v>John A Mancuso</v>
      </c>
      <c r="D674" t="s">
        <v>3903</v>
      </c>
      <c r="E674" t="s">
        <v>3477</v>
      </c>
      <c r="F674" t="s">
        <v>3904</v>
      </c>
      <c r="G674" t="s">
        <v>1388</v>
      </c>
      <c r="H674" t="s">
        <v>24</v>
      </c>
      <c r="I674" t="s">
        <v>25</v>
      </c>
      <c r="J674" t="s">
        <v>276</v>
      </c>
      <c r="K674" t="s">
        <v>276</v>
      </c>
      <c r="L674" t="str">
        <f>VLOOKUP(Table110[[#This Row],[Reports to formatted]],peopleNew[],2,0)</f>
        <v>476543856</v>
      </c>
      <c r="M674" t="s">
        <v>277</v>
      </c>
      <c r="N674" s="11" t="s">
        <v>277</v>
      </c>
      <c r="O674" t="str">
        <f>VLOOKUP(Table110[[#This Row],[Works for Group Formatted]],groupsNew[],2,0)</f>
        <v>476549659</v>
      </c>
      <c r="P674" t="s">
        <v>28</v>
      </c>
      <c r="Q674" t="s">
        <v>29</v>
      </c>
      <c r="R674" t="s">
        <v>30</v>
      </c>
      <c r="S674" t="s">
        <v>3905</v>
      </c>
      <c r="T674" t="s">
        <v>279</v>
      </c>
      <c r="U674" t="s">
        <v>280</v>
      </c>
      <c r="V674" t="s">
        <v>1390</v>
      </c>
      <c r="W674">
        <v>12</v>
      </c>
      <c r="X674" t="s">
        <v>282</v>
      </c>
      <c r="Y674">
        <v>20</v>
      </c>
      <c r="Z674" s="1">
        <v>43097</v>
      </c>
      <c r="AA674" s="1">
        <v>43110</v>
      </c>
      <c r="AB674" s="1">
        <v>43124</v>
      </c>
      <c r="AC674" t="s">
        <v>36</v>
      </c>
    </row>
    <row r="675" spans="1:29" x14ac:dyDescent="0.2">
      <c r="A675" t="s">
        <v>7155</v>
      </c>
      <c r="B675" t="str">
        <f>VLOOKUP(Table110[[#This Row],[Full Name (formatted)]],peopleNew[],2,0)</f>
        <v>567678606</v>
      </c>
      <c r="C675" t="str">
        <f>TRIM(Table110[[#This Row],[Full Name (pre trim)]])</f>
        <v>Breanna L Morin</v>
      </c>
      <c r="D675" t="s">
        <v>4346</v>
      </c>
      <c r="E675" t="s">
        <v>4347</v>
      </c>
      <c r="F675" t="s">
        <v>4348</v>
      </c>
      <c r="G675" t="s">
        <v>4349</v>
      </c>
      <c r="H675" t="s">
        <v>24</v>
      </c>
      <c r="I675" t="s">
        <v>8540</v>
      </c>
      <c r="J675" t="s">
        <v>276</v>
      </c>
      <c r="K675" t="s">
        <v>276</v>
      </c>
      <c r="L675" t="str">
        <f>VLOOKUP(Table110[[#This Row],[Reports to formatted]],peopleNew[],2,0)</f>
        <v>476543856</v>
      </c>
      <c r="M675" t="s">
        <v>277</v>
      </c>
      <c r="N675" t="s">
        <v>277</v>
      </c>
      <c r="O675" t="str">
        <f>VLOOKUP(Table110[[#This Row],[Works for Group Formatted]],groupsNew[],2,0)</f>
        <v>476549659</v>
      </c>
      <c r="P675" t="s">
        <v>28</v>
      </c>
      <c r="Q675" t="s">
        <v>29</v>
      </c>
      <c r="R675" t="s">
        <v>30</v>
      </c>
      <c r="S675" t="s">
        <v>4350</v>
      </c>
      <c r="T675" t="s">
        <v>279</v>
      </c>
      <c r="U675" t="s">
        <v>66</v>
      </c>
      <c r="V675" t="s">
        <v>4351</v>
      </c>
      <c r="W675">
        <v>1211.54</v>
      </c>
      <c r="X675" t="s">
        <v>35</v>
      </c>
      <c r="Y675">
        <v>20</v>
      </c>
      <c r="Z675" s="1">
        <v>43097</v>
      </c>
      <c r="AA675" s="1">
        <v>43110</v>
      </c>
      <c r="AB675" s="1">
        <v>43124</v>
      </c>
      <c r="AC675" t="s">
        <v>36</v>
      </c>
    </row>
    <row r="676" spans="1:29" x14ac:dyDescent="0.2">
      <c r="A676" t="s">
        <v>7301</v>
      </c>
      <c r="B676" t="str">
        <f>VLOOKUP(Table110[[#This Row],[Full Name (formatted)]],peopleNew[],2,0)</f>
        <v>567679395</v>
      </c>
      <c r="C676" t="str">
        <f>TRIM(Table110[[#This Row],[Full Name (pre trim)]])</f>
        <v>Andrew D Razzore</v>
      </c>
      <c r="D676" t="s">
        <v>4967</v>
      </c>
      <c r="E676" t="s">
        <v>4968</v>
      </c>
      <c r="F676" t="s">
        <v>4969</v>
      </c>
      <c r="G676" t="s">
        <v>1388</v>
      </c>
      <c r="H676" t="s">
        <v>24</v>
      </c>
      <c r="I676" t="s">
        <v>25</v>
      </c>
      <c r="J676" t="s">
        <v>276</v>
      </c>
      <c r="K676" t="s">
        <v>276</v>
      </c>
      <c r="L676" t="str">
        <f>VLOOKUP(Table110[[#This Row],[Reports to formatted]],peopleNew[],2,0)</f>
        <v>476543856</v>
      </c>
      <c r="M676" t="s">
        <v>277</v>
      </c>
      <c r="N676" t="s">
        <v>277</v>
      </c>
      <c r="O676" t="str">
        <f>VLOOKUP(Table110[[#This Row],[Works for Group Formatted]],groupsNew[],2,0)</f>
        <v>476549659</v>
      </c>
      <c r="P676" t="s">
        <v>28</v>
      </c>
      <c r="Q676" t="s">
        <v>29</v>
      </c>
      <c r="R676" t="s">
        <v>30</v>
      </c>
      <c r="S676" t="s">
        <v>4970</v>
      </c>
      <c r="T676" t="s">
        <v>279</v>
      </c>
      <c r="U676" t="s">
        <v>280</v>
      </c>
      <c r="V676" t="s">
        <v>1390</v>
      </c>
      <c r="W676">
        <v>16</v>
      </c>
      <c r="X676" t="s">
        <v>282</v>
      </c>
      <c r="Y676">
        <v>20</v>
      </c>
      <c r="Z676" s="1">
        <v>43097</v>
      </c>
      <c r="AA676" s="1">
        <v>43110</v>
      </c>
      <c r="AB676" s="1">
        <v>43124</v>
      </c>
      <c r="AC676" t="s">
        <v>36</v>
      </c>
    </row>
    <row r="677" spans="1:29" x14ac:dyDescent="0.2">
      <c r="A677" t="s">
        <v>7558</v>
      </c>
      <c r="B677" t="str">
        <f>VLOOKUP(Table110[[#This Row],[Full Name (formatted)]],peopleNew[],2,0)</f>
        <v>567679396</v>
      </c>
      <c r="C677" t="str">
        <f>TRIM(Table110[[#This Row],[Full Name (pre trim)]])</f>
        <v>Gabriella E Wagner</v>
      </c>
      <c r="D677" t="s">
        <v>6039</v>
      </c>
      <c r="E677" t="s">
        <v>6040</v>
      </c>
      <c r="F677" t="s">
        <v>6041</v>
      </c>
      <c r="G677" t="s">
        <v>275</v>
      </c>
      <c r="H677" t="s">
        <v>24</v>
      </c>
      <c r="I677" t="s">
        <v>25</v>
      </c>
      <c r="J677" t="s">
        <v>276</v>
      </c>
      <c r="K677" t="s">
        <v>276</v>
      </c>
      <c r="L677" t="str">
        <f>VLOOKUP(Table110[[#This Row],[Reports to formatted]],peopleNew[],2,0)</f>
        <v>476543856</v>
      </c>
      <c r="M677" t="s">
        <v>277</v>
      </c>
      <c r="N677" s="11" t="s">
        <v>277</v>
      </c>
      <c r="O677" t="str">
        <f>VLOOKUP(Table110[[#This Row],[Works for Group Formatted]],groupsNew[],2,0)</f>
        <v>476549659</v>
      </c>
      <c r="P677" t="s">
        <v>28</v>
      </c>
      <c r="Q677" t="s">
        <v>29</v>
      </c>
      <c r="R677" t="s">
        <v>30</v>
      </c>
      <c r="S677" t="s">
        <v>6042</v>
      </c>
      <c r="T677" t="s">
        <v>279</v>
      </c>
      <c r="U677" t="s">
        <v>280</v>
      </c>
      <c r="V677" t="s">
        <v>281</v>
      </c>
      <c r="W677">
        <v>16</v>
      </c>
      <c r="X677" t="s">
        <v>282</v>
      </c>
      <c r="Y677">
        <v>20</v>
      </c>
      <c r="Z677" s="1">
        <v>43097</v>
      </c>
      <c r="AA677" s="1">
        <v>43110</v>
      </c>
      <c r="AB677" s="1">
        <v>43124</v>
      </c>
      <c r="AC677" t="s">
        <v>36</v>
      </c>
    </row>
    <row r="678" spans="1:29" x14ac:dyDescent="0.2">
      <c r="A678" t="s">
        <v>7023</v>
      </c>
      <c r="B678" t="str">
        <f>VLOOKUP(Table110[[#This Row],[Full Name (formatted)]],peopleNew[],2,0)</f>
        <v>625374608</v>
      </c>
      <c r="C678" t="str">
        <f>TRIM(Table110[[#This Row],[Full Name (pre trim)]])</f>
        <v>Jordan B Lowmark</v>
      </c>
      <c r="D678" t="s">
        <v>3789</v>
      </c>
      <c r="E678" t="s">
        <v>3790</v>
      </c>
      <c r="F678" t="s">
        <v>3791</v>
      </c>
      <c r="G678" t="s">
        <v>1388</v>
      </c>
      <c r="H678" t="s">
        <v>24</v>
      </c>
      <c r="I678" t="s">
        <v>25</v>
      </c>
      <c r="J678" t="s">
        <v>276</v>
      </c>
      <c r="K678" t="s">
        <v>276</v>
      </c>
      <c r="L678" t="str">
        <f>VLOOKUP(Table110[[#This Row],[Reports to formatted]],peopleNew[],2,0)</f>
        <v>476543856</v>
      </c>
      <c r="M678" t="s">
        <v>277</v>
      </c>
      <c r="N678" s="11" t="s">
        <v>277</v>
      </c>
      <c r="O678" t="str">
        <f>VLOOKUP(Table110[[#This Row],[Works for Group Formatted]],groupsNew[],2,0)</f>
        <v>476549659</v>
      </c>
      <c r="P678" t="s">
        <v>28</v>
      </c>
      <c r="Q678" t="s">
        <v>29</v>
      </c>
      <c r="R678" t="s">
        <v>30</v>
      </c>
      <c r="S678" t="s">
        <v>3792</v>
      </c>
      <c r="T678" t="s">
        <v>279</v>
      </c>
      <c r="U678" t="s">
        <v>280</v>
      </c>
      <c r="V678" t="s">
        <v>1390</v>
      </c>
      <c r="W678">
        <v>16</v>
      </c>
      <c r="X678" t="s">
        <v>282</v>
      </c>
      <c r="Y678">
        <v>20</v>
      </c>
      <c r="Z678" s="1">
        <v>43097</v>
      </c>
      <c r="AA678" s="1">
        <v>43110</v>
      </c>
      <c r="AB678" s="1">
        <v>43124</v>
      </c>
      <c r="AC678" t="s">
        <v>36</v>
      </c>
    </row>
    <row r="679" spans="1:29" x14ac:dyDescent="0.2">
      <c r="A679" t="s">
        <v>7348</v>
      </c>
      <c r="B679" t="str">
        <f>VLOOKUP(Table110[[#This Row],[Full Name (formatted)]],peopleNew[],2,0)</f>
        <v>681225250</v>
      </c>
      <c r="C679" t="str">
        <f>TRIM(Table110[[#This Row],[Full Name (pre trim)]])</f>
        <v>Andrew J Rosalbo</v>
      </c>
      <c r="D679" t="s">
        <v>5166</v>
      </c>
      <c r="E679" t="s">
        <v>1475</v>
      </c>
      <c r="F679" t="s">
        <v>5167</v>
      </c>
      <c r="G679" t="s">
        <v>275</v>
      </c>
      <c r="H679" t="s">
        <v>24</v>
      </c>
      <c r="I679" t="s">
        <v>25</v>
      </c>
      <c r="J679" t="s">
        <v>276</v>
      </c>
      <c r="K679" t="s">
        <v>276</v>
      </c>
      <c r="L679" t="str">
        <f>VLOOKUP(Table110[[#This Row],[Reports to formatted]],peopleNew[],2,0)</f>
        <v>476543856</v>
      </c>
      <c r="M679" t="s">
        <v>277</v>
      </c>
      <c r="N679" t="s">
        <v>277</v>
      </c>
      <c r="O679" t="str">
        <f>VLOOKUP(Table110[[#This Row],[Works for Group Formatted]],groupsNew[],2,0)</f>
        <v>476549659</v>
      </c>
      <c r="P679" t="s">
        <v>28</v>
      </c>
      <c r="Q679" t="s">
        <v>29</v>
      </c>
      <c r="R679" t="s">
        <v>30</v>
      </c>
      <c r="S679" t="s">
        <v>5168</v>
      </c>
      <c r="T679" t="s">
        <v>279</v>
      </c>
      <c r="U679" t="s">
        <v>280</v>
      </c>
      <c r="V679" t="s">
        <v>281</v>
      </c>
      <c r="W679">
        <v>15</v>
      </c>
      <c r="X679" t="s">
        <v>282</v>
      </c>
      <c r="Y679">
        <v>20</v>
      </c>
      <c r="Z679" s="1">
        <v>43097</v>
      </c>
      <c r="AA679" s="1">
        <v>43110</v>
      </c>
      <c r="AB679" s="1">
        <v>43124</v>
      </c>
      <c r="AC679" t="s">
        <v>36</v>
      </c>
    </row>
    <row r="680" spans="1:29" x14ac:dyDescent="0.2">
      <c r="A680" t="s">
        <v>7525</v>
      </c>
      <c r="B680" t="str">
        <f>VLOOKUP(Table110[[#This Row],[Full Name (formatted)]],peopleNew[],2,0)</f>
        <v>681225383</v>
      </c>
      <c r="C680" t="str">
        <f>TRIM(Table110[[#This Row],[Full Name (pre trim)]])</f>
        <v>John A Turoski Jr</v>
      </c>
      <c r="D680" t="s">
        <v>5907</v>
      </c>
      <c r="E680" t="s">
        <v>3477</v>
      </c>
      <c r="F680" t="s">
        <v>5908</v>
      </c>
      <c r="G680" t="s">
        <v>1388</v>
      </c>
      <c r="H680" t="s">
        <v>24</v>
      </c>
      <c r="I680" t="s">
        <v>8540</v>
      </c>
      <c r="J680" t="s">
        <v>276</v>
      </c>
      <c r="K680" t="s">
        <v>276</v>
      </c>
      <c r="L680" t="str">
        <f>VLOOKUP(Table110[[#This Row],[Reports to formatted]],peopleNew[],2,0)</f>
        <v>476543856</v>
      </c>
      <c r="M680" t="s">
        <v>277</v>
      </c>
      <c r="N680" t="s">
        <v>277</v>
      </c>
      <c r="O680" t="str">
        <f>VLOOKUP(Table110[[#This Row],[Works for Group Formatted]],groupsNew[],2,0)</f>
        <v>476549659</v>
      </c>
      <c r="P680" t="s">
        <v>28</v>
      </c>
      <c r="Q680" t="s">
        <v>29</v>
      </c>
      <c r="R680" t="s">
        <v>30</v>
      </c>
      <c r="S680" t="s">
        <v>5909</v>
      </c>
      <c r="T680" t="s">
        <v>279</v>
      </c>
      <c r="U680" t="s">
        <v>66</v>
      </c>
      <c r="V680" t="s">
        <v>1390</v>
      </c>
      <c r="W680">
        <v>15</v>
      </c>
      <c r="X680" t="s">
        <v>282</v>
      </c>
      <c r="Y680">
        <v>20</v>
      </c>
      <c r="Z680" s="1">
        <v>43097</v>
      </c>
      <c r="AA680" s="1">
        <v>43110</v>
      </c>
      <c r="AB680" s="1">
        <v>43124</v>
      </c>
      <c r="AC680" t="s">
        <v>36</v>
      </c>
    </row>
    <row r="681" spans="1:29" x14ac:dyDescent="0.2">
      <c r="A681" t="s">
        <v>6534</v>
      </c>
      <c r="B681" t="str">
        <f>VLOOKUP(Table110[[#This Row],[Full Name (formatted)]],peopleNew[],2,0)</f>
        <v>765290942</v>
      </c>
      <c r="C681" t="str">
        <f>TRIM(Table110[[#This Row],[Full Name (pre trim)]])</f>
        <v>Giavanna M Corazza</v>
      </c>
      <c r="D681" t="s">
        <v>1537</v>
      </c>
      <c r="E681" t="s">
        <v>1538</v>
      </c>
      <c r="F681" t="s">
        <v>1539</v>
      </c>
      <c r="G681" t="s">
        <v>1388</v>
      </c>
      <c r="H681" t="s">
        <v>24</v>
      </c>
      <c r="I681" t="s">
        <v>25</v>
      </c>
      <c r="J681" t="s">
        <v>276</v>
      </c>
      <c r="K681" t="s">
        <v>276</v>
      </c>
      <c r="L681" t="str">
        <f>VLOOKUP(Table110[[#This Row],[Reports to formatted]],peopleNew[],2,0)</f>
        <v>476543856</v>
      </c>
      <c r="M681" t="s">
        <v>277</v>
      </c>
      <c r="N681" t="s">
        <v>277</v>
      </c>
      <c r="O681" t="str">
        <f>VLOOKUP(Table110[[#This Row],[Works for Group Formatted]],groupsNew[],2,0)</f>
        <v>476549659</v>
      </c>
      <c r="P681" t="s">
        <v>28</v>
      </c>
      <c r="Q681" t="s">
        <v>29</v>
      </c>
      <c r="R681" t="s">
        <v>30</v>
      </c>
      <c r="S681" t="s">
        <v>1540</v>
      </c>
      <c r="T681" t="s">
        <v>279</v>
      </c>
      <c r="U681" t="s">
        <v>280</v>
      </c>
      <c r="V681" t="s">
        <v>1390</v>
      </c>
      <c r="W681">
        <v>12</v>
      </c>
      <c r="X681" t="s">
        <v>282</v>
      </c>
      <c r="Y681">
        <v>20</v>
      </c>
      <c r="Z681" s="1">
        <v>43097</v>
      </c>
      <c r="AA681" s="1">
        <v>43110</v>
      </c>
      <c r="AB681" s="1">
        <v>43124</v>
      </c>
      <c r="AC681" t="s">
        <v>36</v>
      </c>
    </row>
    <row r="682" spans="1:29" x14ac:dyDescent="0.2">
      <c r="A682" t="s">
        <v>6581</v>
      </c>
      <c r="B682" t="str">
        <f>VLOOKUP(Table110[[#This Row],[Full Name (formatted)]],peopleNew[],2,0)</f>
        <v>765290945</v>
      </c>
      <c r="C682" t="str">
        <f>TRIM(Table110[[#This Row],[Full Name (pre trim)]])</f>
        <v>Thomas V Delaney</v>
      </c>
      <c r="D682" t="s">
        <v>1769</v>
      </c>
      <c r="E682" t="s">
        <v>1770</v>
      </c>
      <c r="F682" t="s">
        <v>1771</v>
      </c>
      <c r="G682" t="s">
        <v>1388</v>
      </c>
      <c r="H682" t="s">
        <v>24</v>
      </c>
      <c r="I682" t="s">
        <v>25</v>
      </c>
      <c r="J682" t="s">
        <v>276</v>
      </c>
      <c r="K682" t="s">
        <v>276</v>
      </c>
      <c r="L682" t="str">
        <f>VLOOKUP(Table110[[#This Row],[Reports to formatted]],peopleNew[],2,0)</f>
        <v>476543856</v>
      </c>
      <c r="M682" t="s">
        <v>277</v>
      </c>
      <c r="N682" t="s">
        <v>277</v>
      </c>
      <c r="O682" t="str">
        <f>VLOOKUP(Table110[[#This Row],[Works for Group Formatted]],groupsNew[],2,0)</f>
        <v>476549659</v>
      </c>
      <c r="P682" t="s">
        <v>28</v>
      </c>
      <c r="Q682" t="s">
        <v>29</v>
      </c>
      <c r="R682" t="s">
        <v>30</v>
      </c>
      <c r="S682" t="s">
        <v>1772</v>
      </c>
      <c r="T682" t="s">
        <v>279</v>
      </c>
      <c r="U682" t="s">
        <v>280</v>
      </c>
      <c r="V682" t="s">
        <v>1390</v>
      </c>
      <c r="W682">
        <v>12</v>
      </c>
      <c r="X682" t="s">
        <v>282</v>
      </c>
      <c r="Y682">
        <v>20</v>
      </c>
      <c r="Z682" s="1">
        <v>43097</v>
      </c>
      <c r="AA682" s="1">
        <v>43110</v>
      </c>
      <c r="AB682" s="1">
        <v>43124</v>
      </c>
      <c r="AC682" t="s">
        <v>36</v>
      </c>
    </row>
    <row r="683" spans="1:29" x14ac:dyDescent="0.2">
      <c r="A683" t="s">
        <v>6679</v>
      </c>
      <c r="B683" t="str">
        <f>VLOOKUP(Table110[[#This Row],[Full Name (formatted)]],peopleNew[],2,0)</f>
        <v>765290947</v>
      </c>
      <c r="C683" t="str">
        <f>TRIM(Table110[[#This Row],[Full Name (pre trim)]])</f>
        <v>Albert D Fishteyn</v>
      </c>
      <c r="D683" t="s">
        <v>2229</v>
      </c>
      <c r="E683" t="s">
        <v>2230</v>
      </c>
      <c r="F683" t="s">
        <v>2231</v>
      </c>
      <c r="G683" t="s">
        <v>1388</v>
      </c>
      <c r="H683" t="s">
        <v>24</v>
      </c>
      <c r="I683" t="s">
        <v>25</v>
      </c>
      <c r="J683" t="s">
        <v>276</v>
      </c>
      <c r="K683" t="s">
        <v>276</v>
      </c>
      <c r="L683" t="str">
        <f>VLOOKUP(Table110[[#This Row],[Reports to formatted]],peopleNew[],2,0)</f>
        <v>476543856</v>
      </c>
      <c r="M683" t="s">
        <v>277</v>
      </c>
      <c r="N683" t="s">
        <v>277</v>
      </c>
      <c r="O683" t="str">
        <f>VLOOKUP(Table110[[#This Row],[Works for Group Formatted]],groupsNew[],2,0)</f>
        <v>476549659</v>
      </c>
      <c r="P683" t="s">
        <v>28</v>
      </c>
      <c r="Q683" t="s">
        <v>29</v>
      </c>
      <c r="R683" t="s">
        <v>30</v>
      </c>
      <c r="S683" t="s">
        <v>2232</v>
      </c>
      <c r="T683" t="s">
        <v>279</v>
      </c>
      <c r="U683" t="s">
        <v>280</v>
      </c>
      <c r="V683" t="s">
        <v>1390</v>
      </c>
      <c r="W683">
        <v>15</v>
      </c>
      <c r="X683" t="s">
        <v>282</v>
      </c>
      <c r="Y683">
        <v>20</v>
      </c>
      <c r="Z683" s="1">
        <v>43097</v>
      </c>
      <c r="AA683" s="1">
        <v>43110</v>
      </c>
      <c r="AB683" s="1">
        <v>43124</v>
      </c>
      <c r="AC683" t="s">
        <v>36</v>
      </c>
    </row>
    <row r="684" spans="1:29" x14ac:dyDescent="0.2">
      <c r="A684" t="s">
        <v>7126</v>
      </c>
      <c r="B684" t="str">
        <f>VLOOKUP(Table110[[#This Row],[Full Name (formatted)]],peopleNew[],2,0)</f>
        <v>765290952</v>
      </c>
      <c r="C684" t="str">
        <f>TRIM(Table110[[#This Row],[Full Name (pre trim)]])</f>
        <v>Joshua J Miller</v>
      </c>
      <c r="D684" t="s">
        <v>4222</v>
      </c>
      <c r="E684" t="s">
        <v>4223</v>
      </c>
      <c r="F684" t="s">
        <v>4220</v>
      </c>
      <c r="G684" t="s">
        <v>1388</v>
      </c>
      <c r="H684" t="s">
        <v>24</v>
      </c>
      <c r="I684" t="s">
        <v>25</v>
      </c>
      <c r="J684" t="s">
        <v>276</v>
      </c>
      <c r="K684" t="s">
        <v>276</v>
      </c>
      <c r="L684" t="str">
        <f>VLOOKUP(Table110[[#This Row],[Reports to formatted]],peopleNew[],2,0)</f>
        <v>476543856</v>
      </c>
      <c r="M684" t="s">
        <v>277</v>
      </c>
      <c r="N684" t="s">
        <v>277</v>
      </c>
      <c r="O684" t="str">
        <f>VLOOKUP(Table110[[#This Row],[Works for Group Formatted]],groupsNew[],2,0)</f>
        <v>476549659</v>
      </c>
      <c r="P684" t="s">
        <v>28</v>
      </c>
      <c r="Q684" t="s">
        <v>29</v>
      </c>
      <c r="R684" t="s">
        <v>30</v>
      </c>
      <c r="S684" t="s">
        <v>4224</v>
      </c>
      <c r="T684" t="s">
        <v>279</v>
      </c>
      <c r="U684" t="s">
        <v>280</v>
      </c>
      <c r="V684" t="s">
        <v>1390</v>
      </c>
      <c r="W684">
        <v>15</v>
      </c>
      <c r="X684" t="s">
        <v>282</v>
      </c>
      <c r="Y684">
        <v>20</v>
      </c>
      <c r="Z684" s="1">
        <v>43097</v>
      </c>
      <c r="AA684" s="1">
        <v>43110</v>
      </c>
      <c r="AB684" s="1">
        <v>43124</v>
      </c>
      <c r="AC684" t="s">
        <v>36</v>
      </c>
    </row>
    <row r="685" spans="1:29" x14ac:dyDescent="0.2">
      <c r="A685" t="s">
        <v>7318</v>
      </c>
      <c r="B685" t="str">
        <f>VLOOKUP(Table110[[#This Row],[Full Name (formatted)]],peopleNew[],2,0)</f>
        <v>765290954</v>
      </c>
      <c r="C685" t="str">
        <f>TRIM(Table110[[#This Row],[Full Name (pre trim)]])</f>
        <v>Michael N Reneo</v>
      </c>
      <c r="D685" t="s">
        <v>5035</v>
      </c>
      <c r="E685" t="s">
        <v>5036</v>
      </c>
      <c r="F685" t="s">
        <v>5037</v>
      </c>
      <c r="G685" t="s">
        <v>1388</v>
      </c>
      <c r="H685" t="s">
        <v>24</v>
      </c>
      <c r="I685" t="s">
        <v>25</v>
      </c>
      <c r="J685" t="s">
        <v>276</v>
      </c>
      <c r="K685" t="s">
        <v>276</v>
      </c>
      <c r="L685" t="str">
        <f>VLOOKUP(Table110[[#This Row],[Reports to formatted]],peopleNew[],2,0)</f>
        <v>476543856</v>
      </c>
      <c r="M685" t="s">
        <v>277</v>
      </c>
      <c r="N685" t="s">
        <v>277</v>
      </c>
      <c r="O685" t="str">
        <f>VLOOKUP(Table110[[#This Row],[Works for Group Formatted]],groupsNew[],2,0)</f>
        <v>476549659</v>
      </c>
      <c r="P685" t="s">
        <v>28</v>
      </c>
      <c r="Q685" t="s">
        <v>29</v>
      </c>
      <c r="R685" t="s">
        <v>30</v>
      </c>
      <c r="S685" t="s">
        <v>5038</v>
      </c>
      <c r="T685" t="s">
        <v>279</v>
      </c>
      <c r="U685" t="s">
        <v>280</v>
      </c>
      <c r="V685" t="s">
        <v>1390</v>
      </c>
      <c r="W685">
        <v>15</v>
      </c>
      <c r="X685" t="s">
        <v>282</v>
      </c>
      <c r="Y685">
        <v>20</v>
      </c>
      <c r="Z685" s="1">
        <v>43097</v>
      </c>
      <c r="AA685" s="1">
        <v>43110</v>
      </c>
      <c r="AB685" s="1">
        <v>43124</v>
      </c>
      <c r="AC685" t="s">
        <v>36</v>
      </c>
    </row>
    <row r="686" spans="1:29" x14ac:dyDescent="0.2">
      <c r="A686" t="s">
        <v>7412</v>
      </c>
      <c r="B686" t="str">
        <f>VLOOKUP(Table110[[#This Row],[Full Name (formatted)]],peopleNew[],2,0)</f>
        <v>765290960</v>
      </c>
      <c r="C686" t="str">
        <f>TRIM(Table110[[#This Row],[Full Name (pre trim)]])</f>
        <v>Benjamin L Shapiro</v>
      </c>
      <c r="D686" t="s">
        <v>5434</v>
      </c>
      <c r="E686" t="s">
        <v>2164</v>
      </c>
      <c r="F686" t="s">
        <v>5435</v>
      </c>
      <c r="G686" t="s">
        <v>1388</v>
      </c>
      <c r="H686" t="s">
        <v>24</v>
      </c>
      <c r="I686" t="s">
        <v>25</v>
      </c>
      <c r="J686" t="s">
        <v>276</v>
      </c>
      <c r="K686" t="s">
        <v>276</v>
      </c>
      <c r="L686" t="str">
        <f>VLOOKUP(Table110[[#This Row],[Reports to formatted]],peopleNew[],2,0)</f>
        <v>476543856</v>
      </c>
      <c r="M686" t="s">
        <v>277</v>
      </c>
      <c r="N686" t="s">
        <v>277</v>
      </c>
      <c r="O686" t="str">
        <f>VLOOKUP(Table110[[#This Row],[Works for Group Formatted]],groupsNew[],2,0)</f>
        <v>476549659</v>
      </c>
      <c r="P686" t="s">
        <v>28</v>
      </c>
      <c r="Q686" t="s">
        <v>29</v>
      </c>
      <c r="R686" t="s">
        <v>30</v>
      </c>
      <c r="S686" t="s">
        <v>5436</v>
      </c>
      <c r="T686" t="s">
        <v>279</v>
      </c>
      <c r="U686" t="s">
        <v>280</v>
      </c>
      <c r="V686" t="s">
        <v>1390</v>
      </c>
      <c r="W686">
        <v>12</v>
      </c>
      <c r="X686" t="s">
        <v>282</v>
      </c>
      <c r="Y686">
        <v>20</v>
      </c>
      <c r="Z686" s="1">
        <v>43097</v>
      </c>
      <c r="AA686" s="1">
        <v>43110</v>
      </c>
      <c r="AB686" s="1">
        <v>43124</v>
      </c>
      <c r="AC686" t="s">
        <v>36</v>
      </c>
    </row>
    <row r="687" spans="1:29" x14ac:dyDescent="0.2">
      <c r="A687" t="s">
        <v>7534</v>
      </c>
      <c r="B687" t="str">
        <f>VLOOKUP(Table110[[#This Row],[Full Name (formatted)]],peopleNew[],2,0)</f>
        <v>765290965</v>
      </c>
      <c r="C687" t="str">
        <f>TRIM(Table110[[#This Row],[Full Name (pre trim)]])</f>
        <v>Kaitlyn A Valentino</v>
      </c>
      <c r="D687" t="s">
        <v>5944</v>
      </c>
      <c r="E687" t="s">
        <v>5945</v>
      </c>
      <c r="F687" t="s">
        <v>5946</v>
      </c>
      <c r="G687" t="s">
        <v>1388</v>
      </c>
      <c r="H687" t="s">
        <v>24</v>
      </c>
      <c r="I687" t="s">
        <v>25</v>
      </c>
      <c r="J687" t="s">
        <v>276</v>
      </c>
      <c r="K687" t="s">
        <v>276</v>
      </c>
      <c r="L687" t="str">
        <f>VLOOKUP(Table110[[#This Row],[Reports to formatted]],peopleNew[],2,0)</f>
        <v>476543856</v>
      </c>
      <c r="M687" t="s">
        <v>277</v>
      </c>
      <c r="N687" t="s">
        <v>277</v>
      </c>
      <c r="O687" t="str">
        <f>VLOOKUP(Table110[[#This Row],[Works for Group Formatted]],groupsNew[],2,0)</f>
        <v>476549659</v>
      </c>
      <c r="P687" t="s">
        <v>28</v>
      </c>
      <c r="Q687" t="s">
        <v>29</v>
      </c>
      <c r="R687" t="s">
        <v>30</v>
      </c>
      <c r="S687" t="s">
        <v>5947</v>
      </c>
      <c r="T687" t="s">
        <v>279</v>
      </c>
      <c r="U687" t="s">
        <v>280</v>
      </c>
      <c r="V687" t="s">
        <v>1390</v>
      </c>
      <c r="W687">
        <v>15</v>
      </c>
      <c r="X687" t="s">
        <v>282</v>
      </c>
      <c r="Y687">
        <v>20</v>
      </c>
      <c r="Z687" s="1">
        <v>43097</v>
      </c>
      <c r="AA687" s="1">
        <v>43110</v>
      </c>
      <c r="AB687" s="1">
        <v>43124</v>
      </c>
      <c r="AC687" t="s">
        <v>36</v>
      </c>
    </row>
    <row r="688" spans="1:29" x14ac:dyDescent="0.2">
      <c r="A688" t="s">
        <v>7398</v>
      </c>
      <c r="B688" t="str">
        <f>VLOOKUP(Table110[[#This Row],[Full Name (formatted)]],peopleNew[],2,0)</f>
        <v>476543869</v>
      </c>
      <c r="C688" t="str">
        <f>TRIM(Table110[[#This Row],[Full Name (pre trim)]])</f>
        <v>Karen A Schullere</v>
      </c>
      <c r="D688" t="s">
        <v>5374</v>
      </c>
      <c r="E688" t="s">
        <v>838</v>
      </c>
      <c r="F688" t="s">
        <v>5375</v>
      </c>
      <c r="G688" t="s">
        <v>672</v>
      </c>
      <c r="H688" t="s">
        <v>24</v>
      </c>
      <c r="I688" t="s">
        <v>25</v>
      </c>
      <c r="J688" t="s">
        <v>382</v>
      </c>
      <c r="K688" t="s">
        <v>382</v>
      </c>
      <c r="L688" t="str">
        <f>VLOOKUP(Table110[[#This Row],[Reports to formatted]],peopleNew[],2,0)</f>
        <v>476542945</v>
      </c>
      <c r="M688" t="s">
        <v>383</v>
      </c>
      <c r="N688" t="s">
        <v>383</v>
      </c>
      <c r="O688" t="str">
        <f>VLOOKUP(Table110[[#This Row],[Works for Group Formatted]],groupsNew[],2,0)</f>
        <v>476549657</v>
      </c>
      <c r="P688" t="s">
        <v>28</v>
      </c>
      <c r="Q688" t="s">
        <v>29</v>
      </c>
      <c r="R688" t="s">
        <v>30</v>
      </c>
      <c r="S688" t="s">
        <v>5376</v>
      </c>
      <c r="T688" t="s">
        <v>385</v>
      </c>
      <c r="U688" t="s">
        <v>386</v>
      </c>
      <c r="V688" t="s">
        <v>674</v>
      </c>
      <c r="W688">
        <v>1730.77</v>
      </c>
      <c r="X688" t="s">
        <v>35</v>
      </c>
      <c r="Y688">
        <v>20</v>
      </c>
      <c r="Z688" s="1">
        <v>43097</v>
      </c>
      <c r="AA688" s="1">
        <v>43110</v>
      </c>
      <c r="AB688" s="1">
        <v>43124</v>
      </c>
      <c r="AC688" t="s">
        <v>36</v>
      </c>
    </row>
    <row r="689" spans="1:29" x14ac:dyDescent="0.2">
      <c r="A689" t="s">
        <v>6891</v>
      </c>
      <c r="B689" t="str">
        <f>VLOOKUP(Table110[[#This Row],[Full Name (formatted)]],peopleNew[],2,0)</f>
        <v>476545314</v>
      </c>
      <c r="C689" t="str">
        <f>TRIM(Table110[[#This Row],[Full Name (pre trim)]])</f>
        <v>Cortne A Johnson</v>
      </c>
      <c r="D689" t="s">
        <v>3208</v>
      </c>
      <c r="E689" t="s">
        <v>3209</v>
      </c>
      <c r="F689" t="s">
        <v>3206</v>
      </c>
      <c r="G689" t="s">
        <v>3210</v>
      </c>
      <c r="H689" t="s">
        <v>24</v>
      </c>
      <c r="I689" t="s">
        <v>25</v>
      </c>
      <c r="J689" t="s">
        <v>382</v>
      </c>
      <c r="K689" t="s">
        <v>382</v>
      </c>
      <c r="L689" t="str">
        <f>VLOOKUP(Table110[[#This Row],[Reports to formatted]],peopleNew[],2,0)</f>
        <v>476542945</v>
      </c>
      <c r="M689" t="s">
        <v>383</v>
      </c>
      <c r="N689" t="s">
        <v>383</v>
      </c>
      <c r="O689" t="str">
        <f>VLOOKUP(Table110[[#This Row],[Works for Group Formatted]],groupsNew[],2,0)</f>
        <v>476549657</v>
      </c>
      <c r="P689" t="s">
        <v>28</v>
      </c>
      <c r="Q689" t="s">
        <v>29</v>
      </c>
      <c r="R689" t="s">
        <v>30</v>
      </c>
      <c r="S689" t="s">
        <v>3211</v>
      </c>
      <c r="T689" t="s">
        <v>385</v>
      </c>
      <c r="U689" t="s">
        <v>386</v>
      </c>
      <c r="V689" t="s">
        <v>3212</v>
      </c>
      <c r="W689">
        <v>1886.46</v>
      </c>
      <c r="X689" t="s">
        <v>35</v>
      </c>
      <c r="Y689">
        <v>20</v>
      </c>
      <c r="Z689" s="1">
        <v>43097</v>
      </c>
      <c r="AA689" s="1">
        <v>43110</v>
      </c>
      <c r="AB689" s="1">
        <v>43124</v>
      </c>
      <c r="AC689" t="s">
        <v>36</v>
      </c>
    </row>
    <row r="690" spans="1:29" x14ac:dyDescent="0.2">
      <c r="A690" t="s">
        <v>7190</v>
      </c>
      <c r="B690" t="str">
        <f>VLOOKUP(Table110[[#This Row],[Full Name (formatted)]],peopleNew[],2,0)</f>
        <v>476545351</v>
      </c>
      <c r="C690" t="str">
        <f>TRIM(Table110[[#This Row],[Full Name (pre trim)]])</f>
        <v>Jared S Newman</v>
      </c>
      <c r="D690" t="s">
        <v>4502</v>
      </c>
      <c r="E690" t="s">
        <v>4503</v>
      </c>
      <c r="F690" t="s">
        <v>4504</v>
      </c>
      <c r="G690" t="s">
        <v>4505</v>
      </c>
      <c r="H690" t="s">
        <v>24</v>
      </c>
      <c r="I690" t="s">
        <v>8540</v>
      </c>
      <c r="J690" t="s">
        <v>382</v>
      </c>
      <c r="K690" t="s">
        <v>382</v>
      </c>
      <c r="L690" t="str">
        <f>VLOOKUP(Table110[[#This Row],[Reports to formatted]],peopleNew[],2,0)</f>
        <v>476542945</v>
      </c>
      <c r="M690" t="s">
        <v>383</v>
      </c>
      <c r="N690" t="s">
        <v>383</v>
      </c>
      <c r="O690" t="str">
        <f>VLOOKUP(Table110[[#This Row],[Works for Group Formatted]],groupsNew[],2,0)</f>
        <v>476549657</v>
      </c>
      <c r="P690" t="s">
        <v>28</v>
      </c>
      <c r="Q690" t="s">
        <v>29</v>
      </c>
      <c r="R690" t="s">
        <v>30</v>
      </c>
      <c r="S690" t="s">
        <v>4506</v>
      </c>
      <c r="T690" t="s">
        <v>385</v>
      </c>
      <c r="U690" t="s">
        <v>66</v>
      </c>
      <c r="V690" t="s">
        <v>4507</v>
      </c>
      <c r="W690">
        <v>1884.62</v>
      </c>
      <c r="X690" t="s">
        <v>35</v>
      </c>
      <c r="Y690">
        <v>20</v>
      </c>
      <c r="Z690" s="1">
        <v>43097</v>
      </c>
      <c r="AA690" s="1">
        <v>43110</v>
      </c>
      <c r="AB690" s="1">
        <v>43124</v>
      </c>
      <c r="AC690" t="s">
        <v>36</v>
      </c>
    </row>
    <row r="691" spans="1:29" x14ac:dyDescent="0.2">
      <c r="A691" t="s">
        <v>6717</v>
      </c>
      <c r="B691" t="str">
        <f>VLOOKUP(Table110[[#This Row],[Full Name (formatted)]],peopleNew[],2,0)</f>
        <v>476545368</v>
      </c>
      <c r="C691" t="str">
        <f>TRIM(Table110[[#This Row],[Full Name (pre trim)]])</f>
        <v>Maria C Garcia</v>
      </c>
      <c r="D691" t="s">
        <v>2394</v>
      </c>
      <c r="E691" t="s">
        <v>2395</v>
      </c>
      <c r="F691" t="s">
        <v>2396</v>
      </c>
      <c r="G691" t="s">
        <v>40</v>
      </c>
      <c r="H691" t="s">
        <v>24</v>
      </c>
      <c r="I691" t="s">
        <v>25</v>
      </c>
      <c r="J691" t="s">
        <v>382</v>
      </c>
      <c r="K691" t="s">
        <v>382</v>
      </c>
      <c r="L691" t="str">
        <f>VLOOKUP(Table110[[#This Row],[Reports to formatted]],peopleNew[],2,0)</f>
        <v>476542945</v>
      </c>
      <c r="M691" t="s">
        <v>383</v>
      </c>
      <c r="N691" t="s">
        <v>383</v>
      </c>
      <c r="O691" t="str">
        <f>VLOOKUP(Table110[[#This Row],[Works for Group Formatted]],groupsNew[],2,0)</f>
        <v>476549657</v>
      </c>
      <c r="P691" t="s">
        <v>28</v>
      </c>
      <c r="Q691" t="s">
        <v>29</v>
      </c>
      <c r="R691" t="s">
        <v>30</v>
      </c>
      <c r="S691" t="s">
        <v>2397</v>
      </c>
      <c r="T691" t="s">
        <v>385</v>
      </c>
      <c r="U691" t="s">
        <v>386</v>
      </c>
      <c r="V691" t="s">
        <v>46</v>
      </c>
      <c r="W691">
        <v>1050</v>
      </c>
      <c r="X691" t="s">
        <v>47</v>
      </c>
      <c r="Y691">
        <v>20</v>
      </c>
      <c r="Z691" s="1">
        <v>43097</v>
      </c>
      <c r="AA691" s="1">
        <v>43110</v>
      </c>
      <c r="AB691" s="1">
        <v>43124</v>
      </c>
      <c r="AC691" t="s">
        <v>36</v>
      </c>
    </row>
    <row r="692" spans="1:29" x14ac:dyDescent="0.2">
      <c r="A692" t="s">
        <v>6890</v>
      </c>
      <c r="B692" t="str">
        <f>VLOOKUP(Table110[[#This Row],[Full Name (formatted)]],peopleNew[],2,0)</f>
        <v>476545977</v>
      </c>
      <c r="C692" t="str">
        <f>TRIM(Table110[[#This Row],[Full Name (pre trim)]])</f>
        <v>Christopher A Johnson</v>
      </c>
      <c r="D692" t="s">
        <v>3204</v>
      </c>
      <c r="E692" t="s">
        <v>3205</v>
      </c>
      <c r="F692" t="s">
        <v>3206</v>
      </c>
      <c r="G692" t="s">
        <v>672</v>
      </c>
      <c r="H692" t="s">
        <v>24</v>
      </c>
      <c r="I692" t="s">
        <v>25</v>
      </c>
      <c r="J692" t="s">
        <v>382</v>
      </c>
      <c r="K692" t="s">
        <v>382</v>
      </c>
      <c r="L692" t="str">
        <f>VLOOKUP(Table110[[#This Row],[Reports to formatted]],peopleNew[],2,0)</f>
        <v>476542945</v>
      </c>
      <c r="M692" t="s">
        <v>383</v>
      </c>
      <c r="N692" t="s">
        <v>383</v>
      </c>
      <c r="O692" t="str">
        <f>VLOOKUP(Table110[[#This Row],[Works for Group Formatted]],groupsNew[],2,0)</f>
        <v>476549657</v>
      </c>
      <c r="P692" t="s">
        <v>28</v>
      </c>
      <c r="Q692" t="s">
        <v>29</v>
      </c>
      <c r="R692" t="s">
        <v>30</v>
      </c>
      <c r="S692" t="s">
        <v>3207</v>
      </c>
      <c r="T692" t="s">
        <v>385</v>
      </c>
      <c r="U692" t="s">
        <v>386</v>
      </c>
      <c r="V692" t="s">
        <v>674</v>
      </c>
      <c r="W692">
        <v>1030</v>
      </c>
      <c r="X692" t="s">
        <v>47</v>
      </c>
      <c r="Y692">
        <v>20</v>
      </c>
      <c r="Z692" s="1">
        <v>43097</v>
      </c>
      <c r="AA692" s="1">
        <v>43110</v>
      </c>
      <c r="AB692" s="1">
        <v>43124</v>
      </c>
      <c r="AC692" t="s">
        <v>36</v>
      </c>
    </row>
    <row r="693" spans="1:29" x14ac:dyDescent="0.2">
      <c r="A693" t="s">
        <v>6779</v>
      </c>
      <c r="B693" t="str">
        <f>VLOOKUP(Table110[[#This Row],[Full Name (formatted)]],peopleNew[],2,0)</f>
        <v>476546026</v>
      </c>
      <c r="C693" t="str">
        <f>TRIM(Table110[[#This Row],[Full Name (pre trim)]])</f>
        <v>Susan J Grelick</v>
      </c>
      <c r="D693" t="s">
        <v>2703</v>
      </c>
      <c r="E693" t="s">
        <v>2704</v>
      </c>
      <c r="F693" t="s">
        <v>2705</v>
      </c>
      <c r="G693" t="s">
        <v>2706</v>
      </c>
      <c r="H693" t="s">
        <v>24</v>
      </c>
      <c r="I693" t="s">
        <v>8540</v>
      </c>
      <c r="J693" t="s">
        <v>382</v>
      </c>
      <c r="K693" t="s">
        <v>382</v>
      </c>
      <c r="L693" t="str">
        <f>VLOOKUP(Table110[[#This Row],[Reports to formatted]],peopleNew[],2,0)</f>
        <v>476542945</v>
      </c>
      <c r="M693" t="s">
        <v>383</v>
      </c>
      <c r="N693" t="s">
        <v>383</v>
      </c>
      <c r="O693" t="str">
        <f>VLOOKUP(Table110[[#This Row],[Works for Group Formatted]],groupsNew[],2,0)</f>
        <v>476549657</v>
      </c>
      <c r="P693" t="s">
        <v>28</v>
      </c>
      <c r="Q693" t="s">
        <v>29</v>
      </c>
      <c r="R693" t="s">
        <v>30</v>
      </c>
      <c r="S693" t="s">
        <v>2707</v>
      </c>
      <c r="T693" t="s">
        <v>385</v>
      </c>
      <c r="U693" t="s">
        <v>66</v>
      </c>
      <c r="V693" t="s">
        <v>2708</v>
      </c>
      <c r="W693">
        <v>2678</v>
      </c>
      <c r="X693" t="s">
        <v>35</v>
      </c>
      <c r="Y693">
        <v>20</v>
      </c>
      <c r="Z693" s="1">
        <v>43097</v>
      </c>
      <c r="AA693" s="1">
        <v>43110</v>
      </c>
      <c r="AB693" s="1">
        <v>43124</v>
      </c>
      <c r="AC693" t="s">
        <v>36</v>
      </c>
    </row>
    <row r="694" spans="1:29" x14ac:dyDescent="0.2">
      <c r="A694" t="s">
        <v>6426</v>
      </c>
      <c r="B694" t="str">
        <f>VLOOKUP(Table110[[#This Row],[Full Name (formatted)]],peopleNew[],2,0)</f>
        <v>476546124</v>
      </c>
      <c r="C694" t="str">
        <f>TRIM(Table110[[#This Row],[Full Name (pre trim)]])</f>
        <v>Symra D Brandon</v>
      </c>
      <c r="D694" t="s">
        <v>936</v>
      </c>
      <c r="E694" t="s">
        <v>937</v>
      </c>
      <c r="F694" t="s">
        <v>934</v>
      </c>
      <c r="G694" t="s">
        <v>938</v>
      </c>
      <c r="H694" t="s">
        <v>24</v>
      </c>
      <c r="I694" t="s">
        <v>25</v>
      </c>
      <c r="J694" t="s">
        <v>382</v>
      </c>
      <c r="K694" t="s">
        <v>382</v>
      </c>
      <c r="L694" t="str">
        <f>VLOOKUP(Table110[[#This Row],[Reports to formatted]],peopleNew[],2,0)</f>
        <v>476542945</v>
      </c>
      <c r="M694" t="s">
        <v>383</v>
      </c>
      <c r="N694" t="s">
        <v>383</v>
      </c>
      <c r="O694" t="str">
        <f>VLOOKUP(Table110[[#This Row],[Works for Group Formatted]],groupsNew[],2,0)</f>
        <v>476549657</v>
      </c>
      <c r="P694" t="s">
        <v>28</v>
      </c>
      <c r="Q694" t="s">
        <v>29</v>
      </c>
      <c r="R694" t="s">
        <v>30</v>
      </c>
      <c r="S694" t="s">
        <v>939</v>
      </c>
      <c r="T694" t="s">
        <v>385</v>
      </c>
      <c r="U694" t="s">
        <v>386</v>
      </c>
      <c r="V694" t="s">
        <v>940</v>
      </c>
      <c r="W694">
        <v>1923.08</v>
      </c>
      <c r="X694" t="s">
        <v>47</v>
      </c>
      <c r="Y694">
        <v>20</v>
      </c>
      <c r="Z694" s="1">
        <v>43097</v>
      </c>
      <c r="AA694" s="1">
        <v>43110</v>
      </c>
      <c r="AB694" s="1">
        <v>43124</v>
      </c>
      <c r="AC694" t="s">
        <v>36</v>
      </c>
    </row>
    <row r="695" spans="1:29" x14ac:dyDescent="0.2">
      <c r="A695" t="s">
        <v>6957</v>
      </c>
      <c r="B695" t="str">
        <f>VLOOKUP(Table110[[#This Row],[Full Name (formatted)]],peopleNew[],2,0)</f>
        <v>476548078</v>
      </c>
      <c r="C695" t="str">
        <f>TRIM(Table110[[#This Row],[Full Name (pre trim)]])</f>
        <v>Panya J Kroun</v>
      </c>
      <c r="D695" t="s">
        <v>3501</v>
      </c>
      <c r="E695" t="s">
        <v>3502</v>
      </c>
      <c r="F695" t="s">
        <v>3503</v>
      </c>
      <c r="G695" t="s">
        <v>3504</v>
      </c>
      <c r="H695" t="s">
        <v>24</v>
      </c>
      <c r="I695" t="s">
        <v>25</v>
      </c>
      <c r="J695" t="s">
        <v>382</v>
      </c>
      <c r="K695" t="s">
        <v>382</v>
      </c>
      <c r="L695" t="str">
        <f>VLOOKUP(Table110[[#This Row],[Reports to formatted]],peopleNew[],2,0)</f>
        <v>476542945</v>
      </c>
      <c r="M695" t="s">
        <v>383</v>
      </c>
      <c r="N695" t="s">
        <v>383</v>
      </c>
      <c r="O695" t="str">
        <f>VLOOKUP(Table110[[#This Row],[Works for Group Formatted]],groupsNew[],2,0)</f>
        <v>476549657</v>
      </c>
      <c r="P695" t="s">
        <v>28</v>
      </c>
      <c r="Q695" t="s">
        <v>29</v>
      </c>
      <c r="R695" t="s">
        <v>30</v>
      </c>
      <c r="S695" t="s">
        <v>3505</v>
      </c>
      <c r="T695" t="s">
        <v>385</v>
      </c>
      <c r="U695" t="s">
        <v>386</v>
      </c>
      <c r="V695" t="s">
        <v>3506</v>
      </c>
      <c r="W695">
        <v>1730.77</v>
      </c>
      <c r="X695" t="s">
        <v>35</v>
      </c>
      <c r="Y695">
        <v>20</v>
      </c>
      <c r="Z695" s="1">
        <v>43097</v>
      </c>
      <c r="AA695" s="1">
        <v>43110</v>
      </c>
      <c r="AB695" s="1">
        <v>43124</v>
      </c>
      <c r="AC695" t="s">
        <v>36</v>
      </c>
    </row>
    <row r="696" spans="1:29" x14ac:dyDescent="0.2">
      <c r="A696" t="s">
        <v>6342</v>
      </c>
      <c r="B696" t="str">
        <f>VLOOKUP(Table110[[#This Row],[Full Name (formatted)]],peopleNew[],2,0)</f>
        <v>567679399</v>
      </c>
      <c r="C696" t="str">
        <f>TRIM(Table110[[#This Row],[Full Name (pre trim)]])</f>
        <v>Diane Atkins</v>
      </c>
      <c r="D696" t="s">
        <v>378</v>
      </c>
      <c r="E696" t="s">
        <v>379</v>
      </c>
      <c r="F696" t="s">
        <v>380</v>
      </c>
      <c r="G696" t="s">
        <v>381</v>
      </c>
      <c r="H696" t="s">
        <v>24</v>
      </c>
      <c r="I696" t="s">
        <v>25</v>
      </c>
      <c r="J696" t="s">
        <v>382</v>
      </c>
      <c r="K696" t="s">
        <v>382</v>
      </c>
      <c r="L696" t="str">
        <f>VLOOKUP(Table110[[#This Row],[Reports to formatted]],peopleNew[],2,0)</f>
        <v>476542945</v>
      </c>
      <c r="M696" t="s">
        <v>383</v>
      </c>
      <c r="N696" t="s">
        <v>383</v>
      </c>
      <c r="O696" t="str">
        <f>VLOOKUP(Table110[[#This Row],[Works for Group Formatted]],groupsNew[],2,0)</f>
        <v>476549657</v>
      </c>
      <c r="P696" t="s">
        <v>28</v>
      </c>
      <c r="Q696" t="s">
        <v>29</v>
      </c>
      <c r="R696" t="s">
        <v>30</v>
      </c>
      <c r="S696" t="s">
        <v>384</v>
      </c>
      <c r="T696" t="s">
        <v>385</v>
      </c>
      <c r="U696" t="s">
        <v>386</v>
      </c>
      <c r="V696" t="s">
        <v>387</v>
      </c>
      <c r="W696">
        <v>2692.31</v>
      </c>
      <c r="X696" t="s">
        <v>35</v>
      </c>
      <c r="Y696">
        <v>20</v>
      </c>
      <c r="Z696" s="1">
        <v>43097</v>
      </c>
      <c r="AA696" s="1">
        <v>43110</v>
      </c>
      <c r="AB696" s="1">
        <v>43124</v>
      </c>
      <c r="AC696" t="s">
        <v>36</v>
      </c>
    </row>
    <row r="697" spans="1:29" x14ac:dyDescent="0.2">
      <c r="A697" t="s">
        <v>6599</v>
      </c>
      <c r="B697" t="str">
        <f>VLOOKUP(Table110[[#This Row],[Full Name (formatted)]],peopleNew[],2,0)</f>
        <v>567679401</v>
      </c>
      <c r="C697" t="str">
        <f>TRIM(Table110[[#This Row],[Full Name (pre trim)]])</f>
        <v>Richard F Distel</v>
      </c>
      <c r="D697" t="s">
        <v>1858</v>
      </c>
      <c r="E697" t="s">
        <v>1859</v>
      </c>
      <c r="F697" t="s">
        <v>1860</v>
      </c>
      <c r="G697" t="s">
        <v>1861</v>
      </c>
      <c r="H697" t="s">
        <v>24</v>
      </c>
      <c r="I697" t="s">
        <v>25</v>
      </c>
      <c r="J697" t="s">
        <v>382</v>
      </c>
      <c r="K697" t="s">
        <v>382</v>
      </c>
      <c r="L697" t="str">
        <f>VLOOKUP(Table110[[#This Row],[Reports to formatted]],peopleNew[],2,0)</f>
        <v>476542945</v>
      </c>
      <c r="M697" t="s">
        <v>383</v>
      </c>
      <c r="N697" t="s">
        <v>383</v>
      </c>
      <c r="O697" t="str">
        <f>VLOOKUP(Table110[[#This Row],[Works for Group Formatted]],groupsNew[],2,0)</f>
        <v>476549657</v>
      </c>
      <c r="P697" t="s">
        <v>28</v>
      </c>
      <c r="Q697" t="s">
        <v>29</v>
      </c>
      <c r="R697" t="s">
        <v>30</v>
      </c>
      <c r="S697" t="s">
        <v>1862</v>
      </c>
      <c r="T697" t="s">
        <v>385</v>
      </c>
      <c r="U697" t="s">
        <v>386</v>
      </c>
      <c r="V697" t="s">
        <v>1863</v>
      </c>
      <c r="W697">
        <v>1461.54</v>
      </c>
      <c r="X697" t="s">
        <v>35</v>
      </c>
      <c r="Y697">
        <v>20</v>
      </c>
      <c r="Z697" s="1">
        <v>43097</v>
      </c>
      <c r="AA697" s="1">
        <v>43110</v>
      </c>
      <c r="AB697" s="1">
        <v>43124</v>
      </c>
      <c r="AC697" t="s">
        <v>36</v>
      </c>
    </row>
    <row r="698" spans="1:29" x14ac:dyDescent="0.2">
      <c r="A698" t="s">
        <v>6392</v>
      </c>
      <c r="B698" t="str">
        <f>VLOOKUP(Table110[[#This Row],[Full Name (formatted)]],peopleNew[],2,0)</f>
        <v>681225233</v>
      </c>
      <c r="C698" t="str">
        <f>TRIM(Table110[[#This Row],[Full Name (pre trim)]])</f>
        <v>Maxwell B Bernstein</v>
      </c>
      <c r="D698" t="s">
        <v>732</v>
      </c>
      <c r="E698" t="s">
        <v>733</v>
      </c>
      <c r="F698" t="s">
        <v>734</v>
      </c>
      <c r="G698" t="s">
        <v>40</v>
      </c>
      <c r="H698" t="s">
        <v>24</v>
      </c>
      <c r="I698" t="s">
        <v>25</v>
      </c>
      <c r="J698" t="s">
        <v>382</v>
      </c>
      <c r="K698" t="s">
        <v>382</v>
      </c>
      <c r="L698" t="str">
        <f>VLOOKUP(Table110[[#This Row],[Reports to formatted]],peopleNew[],2,0)</f>
        <v>476542945</v>
      </c>
      <c r="M698" t="s">
        <v>383</v>
      </c>
      <c r="N698" t="s">
        <v>383</v>
      </c>
      <c r="O698" t="str">
        <f>VLOOKUP(Table110[[#This Row],[Works for Group Formatted]],groupsNew[],2,0)</f>
        <v>476549657</v>
      </c>
      <c r="P698" t="s">
        <v>28</v>
      </c>
      <c r="Q698" t="s">
        <v>29</v>
      </c>
      <c r="R698" t="s">
        <v>30</v>
      </c>
      <c r="S698" t="s">
        <v>735</v>
      </c>
      <c r="T698" t="s">
        <v>385</v>
      </c>
      <c r="U698" t="s">
        <v>386</v>
      </c>
      <c r="V698" t="s">
        <v>46</v>
      </c>
      <c r="W698">
        <v>1346.16</v>
      </c>
      <c r="X698" t="s">
        <v>35</v>
      </c>
      <c r="Y698">
        <v>20</v>
      </c>
      <c r="Z698" s="1">
        <v>43097</v>
      </c>
      <c r="AA698" s="1">
        <v>43110</v>
      </c>
      <c r="AB698" s="1">
        <v>43124</v>
      </c>
      <c r="AC698" t="s">
        <v>36</v>
      </c>
    </row>
    <row r="699" spans="1:29" x14ac:dyDescent="0.2">
      <c r="A699" t="s">
        <v>6395</v>
      </c>
      <c r="B699" t="str">
        <f>VLOOKUP(Table110[[#This Row],[Full Name (formatted)]],peopleNew[],2,0)</f>
        <v>476542263</v>
      </c>
      <c r="C699" t="str">
        <f>TRIM(Table110[[#This Row],[Full Name (pre trim)]])</f>
        <v>Augustus F Bessinger</v>
      </c>
      <c r="D699" t="s">
        <v>745</v>
      </c>
      <c r="E699" t="s">
        <v>746</v>
      </c>
      <c r="F699" t="s">
        <v>747</v>
      </c>
      <c r="G699" t="s">
        <v>748</v>
      </c>
      <c r="H699" t="s">
        <v>62</v>
      </c>
      <c r="M699" t="s">
        <v>609</v>
      </c>
      <c r="N699" s="11" t="s">
        <v>609</v>
      </c>
      <c r="O699" t="str">
        <f>VLOOKUP(Table110[[#This Row],[Works for Group Formatted]],groupsNew[],2,0)</f>
        <v>476549575</v>
      </c>
      <c r="P699" t="s">
        <v>28</v>
      </c>
      <c r="Q699" t="s">
        <v>29</v>
      </c>
      <c r="R699" t="s">
        <v>30</v>
      </c>
      <c r="S699" t="s">
        <v>749</v>
      </c>
      <c r="T699" t="s">
        <v>611</v>
      </c>
      <c r="U699" t="s">
        <v>66</v>
      </c>
      <c r="V699" t="s">
        <v>750</v>
      </c>
      <c r="W699">
        <v>1896.11</v>
      </c>
      <c r="X699" t="s">
        <v>35</v>
      </c>
      <c r="Y699">
        <v>20</v>
      </c>
      <c r="Z699" s="1">
        <v>43097</v>
      </c>
      <c r="AA699" s="1">
        <v>43110</v>
      </c>
      <c r="AB699" s="1">
        <v>43124</v>
      </c>
      <c r="AC699" t="s">
        <v>36</v>
      </c>
    </row>
    <row r="700" spans="1:29" x14ac:dyDescent="0.2">
      <c r="A700" t="s">
        <v>6768</v>
      </c>
      <c r="B700" t="str">
        <f>VLOOKUP(Table110[[#This Row],[Full Name (formatted)]],peopleNew[],2,0)</f>
        <v>476542266</v>
      </c>
      <c r="C700" t="str">
        <f>TRIM(Table110[[#This Row],[Full Name (pre trim)]])</f>
        <v>Benjamin W Gradess</v>
      </c>
      <c r="D700" t="s">
        <v>2643</v>
      </c>
      <c r="E700" t="s">
        <v>2644</v>
      </c>
      <c r="F700" t="s">
        <v>2645</v>
      </c>
      <c r="G700" t="s">
        <v>2646</v>
      </c>
      <c r="H700" t="s">
        <v>62</v>
      </c>
      <c r="M700" t="s">
        <v>609</v>
      </c>
      <c r="N700" t="s">
        <v>609</v>
      </c>
      <c r="O700" t="str">
        <f>VLOOKUP(Table110[[#This Row],[Works for Group Formatted]],groupsNew[],2,0)</f>
        <v>476549575</v>
      </c>
      <c r="P700" t="s">
        <v>28</v>
      </c>
      <c r="Q700" t="s">
        <v>29</v>
      </c>
      <c r="R700" t="s">
        <v>30</v>
      </c>
      <c r="S700" t="s">
        <v>2647</v>
      </c>
      <c r="T700" t="s">
        <v>611</v>
      </c>
      <c r="U700" t="s">
        <v>66</v>
      </c>
      <c r="V700" t="s">
        <v>2648</v>
      </c>
      <c r="W700">
        <v>1303.97</v>
      </c>
      <c r="X700" t="s">
        <v>35</v>
      </c>
      <c r="Y700">
        <v>20</v>
      </c>
      <c r="Z700" s="1">
        <v>43097</v>
      </c>
      <c r="AA700" s="1">
        <v>43110</v>
      </c>
      <c r="AB700" s="1">
        <v>43124</v>
      </c>
      <c r="AC700" t="s">
        <v>36</v>
      </c>
    </row>
    <row r="701" spans="1:29" x14ac:dyDescent="0.2">
      <c r="A701" t="s">
        <v>7367</v>
      </c>
      <c r="B701" t="str">
        <f>VLOOKUP(Table110[[#This Row],[Full Name (formatted)]],peopleNew[],2,0)</f>
        <v>476542269</v>
      </c>
      <c r="C701" t="str">
        <f>TRIM(Table110[[#This Row],[Full Name (pre trim)]])</f>
        <v>Brian L Sabourin</v>
      </c>
      <c r="D701" t="s">
        <v>5248</v>
      </c>
      <c r="E701" t="s">
        <v>5249</v>
      </c>
      <c r="F701" t="s">
        <v>5250</v>
      </c>
      <c r="G701" t="s">
        <v>2646</v>
      </c>
      <c r="H701" t="s">
        <v>62</v>
      </c>
      <c r="M701" t="s">
        <v>609</v>
      </c>
      <c r="N701" t="s">
        <v>609</v>
      </c>
      <c r="O701" t="str">
        <f>VLOOKUP(Table110[[#This Row],[Works for Group Formatted]],groupsNew[],2,0)</f>
        <v>476549575</v>
      </c>
      <c r="P701" t="s">
        <v>28</v>
      </c>
      <c r="Q701" t="s">
        <v>29</v>
      </c>
      <c r="R701" t="s">
        <v>30</v>
      </c>
      <c r="S701" t="s">
        <v>5251</v>
      </c>
      <c r="T701" t="s">
        <v>611</v>
      </c>
      <c r="U701" t="s">
        <v>66</v>
      </c>
      <c r="V701" t="s">
        <v>2648</v>
      </c>
      <c r="W701">
        <v>1421.65</v>
      </c>
      <c r="X701" t="s">
        <v>35</v>
      </c>
      <c r="Y701">
        <v>20</v>
      </c>
      <c r="Z701" s="1">
        <v>43097</v>
      </c>
      <c r="AA701" s="1">
        <v>43110</v>
      </c>
      <c r="AB701" s="1">
        <v>43124</v>
      </c>
      <c r="AC701" t="s">
        <v>36</v>
      </c>
    </row>
    <row r="702" spans="1:29" x14ac:dyDescent="0.2">
      <c r="A702" t="s">
        <v>7506</v>
      </c>
      <c r="B702" t="str">
        <f>VLOOKUP(Table110[[#This Row],[Full Name (formatted)]],peopleNew[],2,0)</f>
        <v>476542274</v>
      </c>
      <c r="C702" t="str">
        <f>TRIM(Table110[[#This Row],[Full Name (pre trim)]])</f>
        <v>Bruce E Thompson</v>
      </c>
      <c r="D702" t="s">
        <v>5825</v>
      </c>
      <c r="E702" t="s">
        <v>5826</v>
      </c>
      <c r="F702" t="s">
        <v>5827</v>
      </c>
      <c r="G702" t="s">
        <v>3015</v>
      </c>
      <c r="H702" t="s">
        <v>62</v>
      </c>
      <c r="M702" t="s">
        <v>609</v>
      </c>
      <c r="N702" t="s">
        <v>609</v>
      </c>
      <c r="O702" t="str">
        <f>VLOOKUP(Table110[[#This Row],[Works for Group Formatted]],groupsNew[],2,0)</f>
        <v>476549575</v>
      </c>
      <c r="P702" t="s">
        <v>28</v>
      </c>
      <c r="Q702" t="s">
        <v>29</v>
      </c>
      <c r="R702" t="s">
        <v>30</v>
      </c>
      <c r="S702" t="s">
        <v>5828</v>
      </c>
      <c r="T702" t="s">
        <v>611</v>
      </c>
      <c r="U702" t="s">
        <v>66</v>
      </c>
      <c r="V702" t="s">
        <v>3017</v>
      </c>
      <c r="W702">
        <v>1621.75</v>
      </c>
      <c r="X702" t="s">
        <v>35</v>
      </c>
      <c r="Y702">
        <v>20</v>
      </c>
      <c r="Z702" s="1">
        <v>43097</v>
      </c>
      <c r="AA702" s="1">
        <v>43110</v>
      </c>
      <c r="AB702" s="1">
        <v>43124</v>
      </c>
      <c r="AC702" t="s">
        <v>36</v>
      </c>
    </row>
    <row r="703" spans="1:29" x14ac:dyDescent="0.2">
      <c r="A703" t="s">
        <v>6687</v>
      </c>
      <c r="B703" t="str">
        <f>VLOOKUP(Table110[[#This Row],[Full Name (formatted)]],peopleNew[],2,0)</f>
        <v>476542281</v>
      </c>
      <c r="C703" t="str">
        <f>TRIM(Table110[[#This Row],[Full Name (pre trim)]])</f>
        <v>Daniel J Fogarty</v>
      </c>
      <c r="D703" t="s">
        <v>2264</v>
      </c>
      <c r="E703" t="s">
        <v>1301</v>
      </c>
      <c r="F703" t="s">
        <v>2265</v>
      </c>
      <c r="G703" t="s">
        <v>2266</v>
      </c>
      <c r="H703" t="s">
        <v>62</v>
      </c>
      <c r="M703" t="s">
        <v>609</v>
      </c>
      <c r="N703" t="s">
        <v>609</v>
      </c>
      <c r="O703" t="str">
        <f>VLOOKUP(Table110[[#This Row],[Works for Group Formatted]],groupsNew[],2,0)</f>
        <v>476549575</v>
      </c>
      <c r="P703" t="s">
        <v>28</v>
      </c>
      <c r="Q703" t="s">
        <v>29</v>
      </c>
      <c r="R703" t="s">
        <v>30</v>
      </c>
      <c r="S703" t="s">
        <v>2267</v>
      </c>
      <c r="T703" t="s">
        <v>611</v>
      </c>
      <c r="U703" t="s">
        <v>66</v>
      </c>
      <c r="V703" t="s">
        <v>2268</v>
      </c>
      <c r="W703">
        <v>2816.53</v>
      </c>
      <c r="X703" t="s">
        <v>35</v>
      </c>
      <c r="Y703">
        <v>20</v>
      </c>
      <c r="Z703" s="1">
        <v>43097</v>
      </c>
      <c r="AA703" s="1">
        <v>43110</v>
      </c>
      <c r="AB703" s="1">
        <v>43124</v>
      </c>
      <c r="AC703" t="s">
        <v>36</v>
      </c>
    </row>
    <row r="704" spans="1:29" x14ac:dyDescent="0.2">
      <c r="A704" t="s">
        <v>6847</v>
      </c>
      <c r="B704" t="str">
        <f>VLOOKUP(Table110[[#This Row],[Full Name (formatted)]],peopleNew[],2,0)</f>
        <v>476542283</v>
      </c>
      <c r="C704" t="str">
        <f>TRIM(Table110[[#This Row],[Full Name (pre trim)]])</f>
        <v>David L Hine</v>
      </c>
      <c r="D704" t="s">
        <v>3013</v>
      </c>
      <c r="E704" t="s">
        <v>2758</v>
      </c>
      <c r="F704" t="s">
        <v>3014</v>
      </c>
      <c r="G704" t="s">
        <v>3015</v>
      </c>
      <c r="H704" t="s">
        <v>62</v>
      </c>
      <c r="M704" t="s">
        <v>609</v>
      </c>
      <c r="N704" t="s">
        <v>609</v>
      </c>
      <c r="O704" t="str">
        <f>VLOOKUP(Table110[[#This Row],[Works for Group Formatted]],groupsNew[],2,0)</f>
        <v>476549575</v>
      </c>
      <c r="P704" t="s">
        <v>28</v>
      </c>
      <c r="Q704" t="s">
        <v>29</v>
      </c>
      <c r="R704" t="s">
        <v>30</v>
      </c>
      <c r="S704" t="s">
        <v>3016</v>
      </c>
      <c r="T704" t="s">
        <v>611</v>
      </c>
      <c r="U704" t="s">
        <v>66</v>
      </c>
      <c r="V704" t="s">
        <v>3017</v>
      </c>
      <c r="W704">
        <v>1678.91</v>
      </c>
      <c r="X704" t="s">
        <v>35</v>
      </c>
      <c r="Y704">
        <v>20</v>
      </c>
      <c r="Z704" s="1">
        <v>43097</v>
      </c>
      <c r="AA704" s="1">
        <v>43110</v>
      </c>
      <c r="AB704" s="1">
        <v>43124</v>
      </c>
      <c r="AC704" t="s">
        <v>36</v>
      </c>
    </row>
    <row r="705" spans="1:29" x14ac:dyDescent="0.2">
      <c r="A705" t="s">
        <v>7184</v>
      </c>
      <c r="B705" t="str">
        <f>VLOOKUP(Table110[[#This Row],[Full Name (formatted)]],peopleNew[],2,0)</f>
        <v>476542286</v>
      </c>
      <c r="C705" t="str">
        <f>TRIM(Table110[[#This Row],[Full Name (pre trim)]])</f>
        <v>Donald J Neison</v>
      </c>
      <c r="D705" t="s">
        <v>4476</v>
      </c>
      <c r="E705" t="s">
        <v>1566</v>
      </c>
      <c r="F705" t="s">
        <v>4477</v>
      </c>
      <c r="G705" t="s">
        <v>4478</v>
      </c>
      <c r="H705" t="s">
        <v>62</v>
      </c>
      <c r="M705" t="s">
        <v>609</v>
      </c>
      <c r="N705" t="s">
        <v>609</v>
      </c>
      <c r="O705" t="str">
        <f>VLOOKUP(Table110[[#This Row],[Works for Group Formatted]],groupsNew[],2,0)</f>
        <v>476549575</v>
      </c>
      <c r="P705" t="s">
        <v>28</v>
      </c>
      <c r="Q705" t="s">
        <v>29</v>
      </c>
      <c r="R705" t="s">
        <v>30</v>
      </c>
      <c r="S705" t="s">
        <v>4479</v>
      </c>
      <c r="T705" t="s">
        <v>611</v>
      </c>
      <c r="U705" t="s">
        <v>66</v>
      </c>
      <c r="V705" t="s">
        <v>4480</v>
      </c>
      <c r="W705">
        <v>2694.95</v>
      </c>
      <c r="X705" t="s">
        <v>35</v>
      </c>
      <c r="Y705">
        <v>20</v>
      </c>
      <c r="Z705" s="1">
        <v>43097</v>
      </c>
      <c r="AA705" s="1">
        <v>43110</v>
      </c>
      <c r="AB705" s="1">
        <v>43124</v>
      </c>
      <c r="AC705" t="s">
        <v>36</v>
      </c>
    </row>
    <row r="706" spans="1:29" x14ac:dyDescent="0.2">
      <c r="A706" t="s">
        <v>6815</v>
      </c>
      <c r="B706" t="str">
        <f>VLOOKUP(Table110[[#This Row],[Full Name (formatted)]],peopleNew[],2,0)</f>
        <v>476542289</v>
      </c>
      <c r="C706" t="str">
        <f>TRIM(Table110[[#This Row],[Full Name (pre trim)]])</f>
        <v>Edward J Hartunian</v>
      </c>
      <c r="D706" t="s">
        <v>2870</v>
      </c>
      <c r="E706" t="s">
        <v>2871</v>
      </c>
      <c r="F706" t="s">
        <v>2872</v>
      </c>
      <c r="G706" t="s">
        <v>2379</v>
      </c>
      <c r="H706" t="s">
        <v>62</v>
      </c>
      <c r="M706" t="s">
        <v>609</v>
      </c>
      <c r="N706" t="s">
        <v>609</v>
      </c>
      <c r="O706" t="str">
        <f>VLOOKUP(Table110[[#This Row],[Works for Group Formatted]],groupsNew[],2,0)</f>
        <v>476549575</v>
      </c>
      <c r="P706" t="s">
        <v>28</v>
      </c>
      <c r="Q706" t="s">
        <v>29</v>
      </c>
      <c r="R706" t="s">
        <v>30</v>
      </c>
      <c r="S706" t="s">
        <v>2873</v>
      </c>
      <c r="T706" t="s">
        <v>611</v>
      </c>
      <c r="U706" t="s">
        <v>66</v>
      </c>
      <c r="V706" t="s">
        <v>2381</v>
      </c>
      <c r="W706">
        <v>1239.02</v>
      </c>
      <c r="X706" t="s">
        <v>35</v>
      </c>
      <c r="Y706">
        <v>20</v>
      </c>
      <c r="Z706" s="1">
        <v>43097</v>
      </c>
      <c r="AA706" s="1">
        <v>43110</v>
      </c>
      <c r="AB706" s="1">
        <v>43124</v>
      </c>
      <c r="AC706" t="s">
        <v>36</v>
      </c>
    </row>
    <row r="707" spans="1:29" x14ac:dyDescent="0.2">
      <c r="A707" t="s">
        <v>6938</v>
      </c>
      <c r="B707" t="str">
        <f>VLOOKUP(Table110[[#This Row],[Full Name (formatted)]],peopleNew[],2,0)</f>
        <v>476542293</v>
      </c>
      <c r="C707" t="str">
        <f>TRIM(Table110[[#This Row],[Full Name (pre trim)]])</f>
        <v>Frank A Klinowski</v>
      </c>
      <c r="D707" t="s">
        <v>3411</v>
      </c>
      <c r="E707" t="s">
        <v>3412</v>
      </c>
      <c r="F707" t="s">
        <v>3413</v>
      </c>
      <c r="G707" t="s">
        <v>3414</v>
      </c>
      <c r="H707" t="s">
        <v>62</v>
      </c>
      <c r="M707" t="s">
        <v>609</v>
      </c>
      <c r="N707" t="s">
        <v>609</v>
      </c>
      <c r="O707" t="str">
        <f>VLOOKUP(Table110[[#This Row],[Works for Group Formatted]],groupsNew[],2,0)</f>
        <v>476549575</v>
      </c>
      <c r="P707" t="s">
        <v>28</v>
      </c>
      <c r="Q707" t="s">
        <v>29</v>
      </c>
      <c r="R707" t="s">
        <v>30</v>
      </c>
      <c r="S707" t="s">
        <v>3415</v>
      </c>
      <c r="T707" t="s">
        <v>611</v>
      </c>
      <c r="U707" t="s">
        <v>66</v>
      </c>
      <c r="V707" t="s">
        <v>3416</v>
      </c>
      <c r="W707">
        <v>2950.4</v>
      </c>
      <c r="X707" t="s">
        <v>35</v>
      </c>
      <c r="Y707">
        <v>20</v>
      </c>
      <c r="Z707" s="1">
        <v>43097</v>
      </c>
      <c r="AA707" s="1">
        <v>43110</v>
      </c>
      <c r="AB707" s="1">
        <v>43124</v>
      </c>
      <c r="AC707" t="s">
        <v>36</v>
      </c>
    </row>
    <row r="708" spans="1:29" x14ac:dyDescent="0.2">
      <c r="A708" t="s">
        <v>6372</v>
      </c>
      <c r="B708" t="str">
        <f>VLOOKUP(Table110[[#This Row],[Full Name (formatted)]],peopleNew[],2,0)</f>
        <v>476542296</v>
      </c>
      <c r="C708" t="str">
        <f>TRIM(Table110[[#This Row],[Full Name (pre trim)]])</f>
        <v>Frederick A Beck</v>
      </c>
      <c r="D708" t="s">
        <v>605</v>
      </c>
      <c r="E708" t="s">
        <v>606</v>
      </c>
      <c r="F708" t="s">
        <v>607</v>
      </c>
      <c r="G708" t="s">
        <v>608</v>
      </c>
      <c r="H708" t="s">
        <v>62</v>
      </c>
      <c r="M708" t="s">
        <v>609</v>
      </c>
      <c r="N708" t="s">
        <v>609</v>
      </c>
      <c r="O708" t="str">
        <f>VLOOKUP(Table110[[#This Row],[Works for Group Formatted]],groupsNew[],2,0)</f>
        <v>476549575</v>
      </c>
      <c r="P708" t="s">
        <v>28</v>
      </c>
      <c r="Q708" t="s">
        <v>29</v>
      </c>
      <c r="R708" t="s">
        <v>30</v>
      </c>
      <c r="S708" t="s">
        <v>610</v>
      </c>
      <c r="T708" t="s">
        <v>611</v>
      </c>
      <c r="U708" t="s">
        <v>66</v>
      </c>
      <c r="V708" t="s">
        <v>612</v>
      </c>
      <c r="W708">
        <v>4214.6000000000004</v>
      </c>
      <c r="X708" t="s">
        <v>35</v>
      </c>
      <c r="Y708">
        <v>20</v>
      </c>
      <c r="Z708" s="1">
        <v>43097</v>
      </c>
      <c r="AA708" s="1">
        <v>43110</v>
      </c>
      <c r="AB708" s="1">
        <v>43124</v>
      </c>
      <c r="AC708" t="s">
        <v>36</v>
      </c>
    </row>
    <row r="709" spans="1:29" x14ac:dyDescent="0.2">
      <c r="A709" t="s">
        <v>7404</v>
      </c>
      <c r="B709" t="str">
        <f>VLOOKUP(Table110[[#This Row],[Full Name (formatted)]],peopleNew[],2,0)</f>
        <v>476542298</v>
      </c>
      <c r="C709" t="str">
        <f>TRIM(Table110[[#This Row],[Full Name (pre trim)]])</f>
        <v>Frederick J Seestadt</v>
      </c>
      <c r="D709" t="s">
        <v>5397</v>
      </c>
      <c r="E709" t="s">
        <v>5398</v>
      </c>
      <c r="F709" t="s">
        <v>5399</v>
      </c>
      <c r="G709" t="s">
        <v>5400</v>
      </c>
      <c r="H709" t="s">
        <v>62</v>
      </c>
      <c r="M709" t="s">
        <v>609</v>
      </c>
      <c r="N709" t="s">
        <v>609</v>
      </c>
      <c r="O709" t="str">
        <f>VLOOKUP(Table110[[#This Row],[Works for Group Formatted]],groupsNew[],2,0)</f>
        <v>476549575</v>
      </c>
      <c r="P709" t="s">
        <v>28</v>
      </c>
      <c r="Q709" t="s">
        <v>29</v>
      </c>
      <c r="R709" t="s">
        <v>30</v>
      </c>
      <c r="S709" t="s">
        <v>5401</v>
      </c>
      <c r="T709" t="s">
        <v>611</v>
      </c>
      <c r="U709" t="s">
        <v>66</v>
      </c>
      <c r="V709" t="s">
        <v>5402</v>
      </c>
      <c r="W709">
        <v>2491.36</v>
      </c>
      <c r="X709" t="s">
        <v>35</v>
      </c>
      <c r="Y709">
        <v>20</v>
      </c>
      <c r="Z709" s="1">
        <v>43097</v>
      </c>
      <c r="AA709" s="1">
        <v>43110</v>
      </c>
      <c r="AB709" s="1">
        <v>43124</v>
      </c>
      <c r="AC709" t="s">
        <v>36</v>
      </c>
    </row>
    <row r="710" spans="1:29" x14ac:dyDescent="0.2">
      <c r="A710" t="s">
        <v>7044</v>
      </c>
      <c r="B710" t="str">
        <f>VLOOKUP(Table110[[#This Row],[Full Name (formatted)]],peopleNew[],2,0)</f>
        <v>476542304</v>
      </c>
      <c r="C710" t="str">
        <f>TRIM(Table110[[#This Row],[Full Name (pre trim)]])</f>
        <v>George Mahserjian III</v>
      </c>
      <c r="D710" t="s">
        <v>6292</v>
      </c>
      <c r="E710" t="s">
        <v>2495</v>
      </c>
      <c r="F710" t="s">
        <v>7623</v>
      </c>
      <c r="G710" t="s">
        <v>2266</v>
      </c>
      <c r="H710" t="s">
        <v>62</v>
      </c>
      <c r="M710" t="s">
        <v>609</v>
      </c>
      <c r="N710" t="s">
        <v>609</v>
      </c>
      <c r="O710" t="str">
        <f>VLOOKUP(Table110[[#This Row],[Works for Group Formatted]],groupsNew[],2,0)</f>
        <v>476549575</v>
      </c>
      <c r="P710" t="s">
        <v>28</v>
      </c>
      <c r="Q710" t="s">
        <v>29</v>
      </c>
      <c r="R710" t="s">
        <v>30</v>
      </c>
      <c r="S710" t="s">
        <v>3880</v>
      </c>
      <c r="T710" t="s">
        <v>611</v>
      </c>
      <c r="U710" t="s">
        <v>66</v>
      </c>
      <c r="V710" t="s">
        <v>2268</v>
      </c>
      <c r="W710">
        <v>2780.14</v>
      </c>
      <c r="X710" t="s">
        <v>35</v>
      </c>
      <c r="Y710">
        <v>20</v>
      </c>
      <c r="Z710" s="1">
        <v>43097</v>
      </c>
      <c r="AA710" s="1">
        <v>43110</v>
      </c>
      <c r="AB710" s="1">
        <v>43124</v>
      </c>
      <c r="AC710" t="s">
        <v>36</v>
      </c>
    </row>
    <row r="711" spans="1:29" x14ac:dyDescent="0.2">
      <c r="A711" t="s">
        <v>6939</v>
      </c>
      <c r="B711" t="str">
        <f>VLOOKUP(Table110[[#This Row],[Full Name (formatted)]],peopleNew[],2,0)</f>
        <v>476542308</v>
      </c>
      <c r="C711" t="str">
        <f>TRIM(Table110[[#This Row],[Full Name (pre trim)]])</f>
        <v>Gregory E Klopfer</v>
      </c>
      <c r="D711" t="s">
        <v>3417</v>
      </c>
      <c r="E711" t="s">
        <v>3418</v>
      </c>
      <c r="F711" t="s">
        <v>3419</v>
      </c>
      <c r="G711" t="s">
        <v>3420</v>
      </c>
      <c r="H711" t="s">
        <v>62</v>
      </c>
      <c r="M711" t="s">
        <v>609</v>
      </c>
      <c r="N711" t="s">
        <v>609</v>
      </c>
      <c r="O711" t="str">
        <f>VLOOKUP(Table110[[#This Row],[Works for Group Formatted]],groupsNew[],2,0)</f>
        <v>476549575</v>
      </c>
      <c r="P711" t="s">
        <v>28</v>
      </c>
      <c r="Q711" t="s">
        <v>29</v>
      </c>
      <c r="R711" t="s">
        <v>30</v>
      </c>
      <c r="S711" t="s">
        <v>3421</v>
      </c>
      <c r="T711" t="s">
        <v>611</v>
      </c>
      <c r="U711" t="s">
        <v>66</v>
      </c>
      <c r="V711" t="s">
        <v>3422</v>
      </c>
      <c r="W711">
        <v>1336.95</v>
      </c>
      <c r="X711" t="s">
        <v>35</v>
      </c>
      <c r="Y711">
        <v>20</v>
      </c>
      <c r="Z711" s="1">
        <v>43097</v>
      </c>
      <c r="AA711" s="1">
        <v>43110</v>
      </c>
      <c r="AB711" s="1">
        <v>43124</v>
      </c>
      <c r="AC711" t="s">
        <v>36</v>
      </c>
    </row>
    <row r="712" spans="1:29" x14ac:dyDescent="0.2">
      <c r="A712" t="s">
        <v>7063</v>
      </c>
      <c r="B712" t="str">
        <f>VLOOKUP(Table110[[#This Row],[Full Name (formatted)]],peopleNew[],2,0)</f>
        <v>476542312</v>
      </c>
      <c r="C712" t="str">
        <f>TRIM(Table110[[#This Row],[Full Name (pre trim)]])</f>
        <v>Gregory Marshall</v>
      </c>
      <c r="D712" t="s">
        <v>3956</v>
      </c>
      <c r="E712" t="s">
        <v>3957</v>
      </c>
      <c r="F712" t="s">
        <v>3958</v>
      </c>
      <c r="G712" t="s">
        <v>3959</v>
      </c>
      <c r="H712" t="s">
        <v>62</v>
      </c>
      <c r="M712" t="s">
        <v>609</v>
      </c>
      <c r="N712" t="s">
        <v>609</v>
      </c>
      <c r="O712" t="str">
        <f>VLOOKUP(Table110[[#This Row],[Works for Group Formatted]],groupsNew[],2,0)</f>
        <v>476549575</v>
      </c>
      <c r="P712" t="s">
        <v>28</v>
      </c>
      <c r="Q712" t="s">
        <v>29</v>
      </c>
      <c r="R712" t="s">
        <v>30</v>
      </c>
      <c r="S712" t="s">
        <v>3960</v>
      </c>
      <c r="T712" t="s">
        <v>611</v>
      </c>
      <c r="U712" t="s">
        <v>66</v>
      </c>
      <c r="V712" t="s">
        <v>3961</v>
      </c>
      <c r="W712">
        <v>1509.09</v>
      </c>
      <c r="X712" t="s">
        <v>35</v>
      </c>
      <c r="Y712">
        <v>20</v>
      </c>
      <c r="Z712" s="1">
        <v>43097</v>
      </c>
      <c r="AA712" s="1">
        <v>43110</v>
      </c>
      <c r="AB712" s="1">
        <v>43124</v>
      </c>
      <c r="AC712" t="s">
        <v>36</v>
      </c>
    </row>
    <row r="713" spans="1:29" x14ac:dyDescent="0.2">
      <c r="A713" t="s">
        <v>6455</v>
      </c>
      <c r="B713" t="str">
        <f>VLOOKUP(Table110[[#This Row],[Full Name (formatted)]],peopleNew[],2,0)</f>
        <v>476542317</v>
      </c>
      <c r="C713" t="str">
        <f>TRIM(Table110[[#This Row],[Full Name (pre trim)]])</f>
        <v>James A Byrnes</v>
      </c>
      <c r="D713" t="s">
        <v>1106</v>
      </c>
      <c r="E713" t="s">
        <v>1107</v>
      </c>
      <c r="F713" t="s">
        <v>1108</v>
      </c>
      <c r="G713" t="s">
        <v>1109</v>
      </c>
      <c r="H713" t="s">
        <v>62</v>
      </c>
      <c r="M713" t="s">
        <v>609</v>
      </c>
      <c r="N713" t="s">
        <v>609</v>
      </c>
      <c r="O713" t="str">
        <f>VLOOKUP(Table110[[#This Row],[Works for Group Formatted]],groupsNew[],2,0)</f>
        <v>476549575</v>
      </c>
      <c r="P713" t="s">
        <v>28</v>
      </c>
      <c r="Q713" t="s">
        <v>29</v>
      </c>
      <c r="R713" t="s">
        <v>30</v>
      </c>
      <c r="S713" t="s">
        <v>1110</v>
      </c>
      <c r="T713" t="s">
        <v>611</v>
      </c>
      <c r="U713" t="s">
        <v>66</v>
      </c>
      <c r="V713" t="s">
        <v>1111</v>
      </c>
      <c r="W713">
        <v>2069.42</v>
      </c>
      <c r="X713" t="s">
        <v>35</v>
      </c>
      <c r="Y713">
        <v>20</v>
      </c>
      <c r="Z713" s="1">
        <v>43097</v>
      </c>
      <c r="AA713" s="1">
        <v>43110</v>
      </c>
      <c r="AB713" s="1">
        <v>43124</v>
      </c>
      <c r="AC713" t="s">
        <v>36</v>
      </c>
    </row>
    <row r="714" spans="1:29" x14ac:dyDescent="0.2">
      <c r="A714" t="s">
        <v>6922</v>
      </c>
      <c r="B714" t="str">
        <f>VLOOKUP(Table110[[#This Row],[Full Name (formatted)]],peopleNew[],2,0)</f>
        <v>476542322</v>
      </c>
      <c r="C714" t="str">
        <f>TRIM(Table110[[#This Row],[Full Name (pre trim)]])</f>
        <v>Jennifer L Kelson</v>
      </c>
      <c r="D714" t="s">
        <v>3340</v>
      </c>
      <c r="E714" t="s">
        <v>3341</v>
      </c>
      <c r="F714" t="s">
        <v>3342</v>
      </c>
      <c r="G714" t="s">
        <v>3343</v>
      </c>
      <c r="H714" t="s">
        <v>62</v>
      </c>
      <c r="M714" t="s">
        <v>609</v>
      </c>
      <c r="N714" t="s">
        <v>609</v>
      </c>
      <c r="O714" t="str">
        <f>VLOOKUP(Table110[[#This Row],[Works for Group Formatted]],groupsNew[],2,0)</f>
        <v>476549575</v>
      </c>
      <c r="P714" t="s">
        <v>28</v>
      </c>
      <c r="Q714" t="s">
        <v>29</v>
      </c>
      <c r="R714" t="s">
        <v>30</v>
      </c>
      <c r="S714" t="s">
        <v>3344</v>
      </c>
      <c r="T714" t="s">
        <v>611</v>
      </c>
      <c r="U714" t="s">
        <v>66</v>
      </c>
      <c r="V714" t="s">
        <v>3345</v>
      </c>
      <c r="W714">
        <v>2199.29</v>
      </c>
      <c r="X714" t="s">
        <v>35</v>
      </c>
      <c r="Y714">
        <v>20</v>
      </c>
      <c r="Z714" s="1">
        <v>43097</v>
      </c>
      <c r="AA714" s="1">
        <v>43110</v>
      </c>
      <c r="AB714" s="1">
        <v>43124</v>
      </c>
      <c r="AC714" t="s">
        <v>36</v>
      </c>
    </row>
    <row r="715" spans="1:29" x14ac:dyDescent="0.2">
      <c r="A715" t="s">
        <v>7330</v>
      </c>
      <c r="B715" t="str">
        <f>VLOOKUP(Table110[[#This Row],[Full Name (formatted)]],peopleNew[],2,0)</f>
        <v>476542327</v>
      </c>
      <c r="C715" t="str">
        <f>TRIM(Table110[[#This Row],[Full Name (pre trim)]])</f>
        <v>Joel T Rigsbee</v>
      </c>
      <c r="D715" t="s">
        <v>5085</v>
      </c>
      <c r="E715" t="s">
        <v>5086</v>
      </c>
      <c r="F715" t="s">
        <v>5087</v>
      </c>
      <c r="G715" t="s">
        <v>5088</v>
      </c>
      <c r="H715" t="s">
        <v>62</v>
      </c>
      <c r="M715" t="s">
        <v>609</v>
      </c>
      <c r="N715" t="s">
        <v>609</v>
      </c>
      <c r="O715" t="str">
        <f>VLOOKUP(Table110[[#This Row],[Works for Group Formatted]],groupsNew[],2,0)</f>
        <v>476549575</v>
      </c>
      <c r="P715" t="s">
        <v>28</v>
      </c>
      <c r="Q715" t="s">
        <v>29</v>
      </c>
      <c r="R715" t="s">
        <v>30</v>
      </c>
      <c r="S715" t="s">
        <v>5089</v>
      </c>
      <c r="T715" t="s">
        <v>611</v>
      </c>
      <c r="U715" t="s">
        <v>66</v>
      </c>
      <c r="V715" t="s">
        <v>5090</v>
      </c>
      <c r="W715">
        <v>2183.21</v>
      </c>
      <c r="X715" t="s">
        <v>35</v>
      </c>
      <c r="Y715">
        <v>20</v>
      </c>
      <c r="Z715" s="1">
        <v>43097</v>
      </c>
      <c r="AA715" s="1">
        <v>43110</v>
      </c>
      <c r="AB715" s="1">
        <v>43124</v>
      </c>
      <c r="AC715" t="s">
        <v>36</v>
      </c>
    </row>
    <row r="716" spans="1:29" x14ac:dyDescent="0.2">
      <c r="A716" t="s">
        <v>7299</v>
      </c>
      <c r="B716" t="str">
        <f>VLOOKUP(Table110[[#This Row],[Full Name (formatted)]],peopleNew[],2,0)</f>
        <v>476542329</v>
      </c>
      <c r="C716" t="str">
        <f>TRIM(Table110[[#This Row],[Full Name (pre trim)]])</f>
        <v>Joseph J Rappazzo III</v>
      </c>
      <c r="D716" t="s">
        <v>6294</v>
      </c>
      <c r="E716" t="s">
        <v>4961</v>
      </c>
      <c r="F716" t="s">
        <v>7627</v>
      </c>
      <c r="G716" t="s">
        <v>4275</v>
      </c>
      <c r="H716" t="s">
        <v>62</v>
      </c>
      <c r="M716" t="s">
        <v>609</v>
      </c>
      <c r="N716" t="s">
        <v>609</v>
      </c>
      <c r="O716" t="str">
        <f>VLOOKUP(Table110[[#This Row],[Works for Group Formatted]],groupsNew[],2,0)</f>
        <v>476549575</v>
      </c>
      <c r="P716" t="s">
        <v>28</v>
      </c>
      <c r="Q716" t="s">
        <v>29</v>
      </c>
      <c r="R716" t="s">
        <v>30</v>
      </c>
      <c r="S716" t="s">
        <v>4962</v>
      </c>
      <c r="T716" t="s">
        <v>611</v>
      </c>
      <c r="U716" t="s">
        <v>66</v>
      </c>
      <c r="V716" t="s">
        <v>4277</v>
      </c>
      <c r="W716">
        <v>1982.2</v>
      </c>
      <c r="X716" t="s">
        <v>35</v>
      </c>
      <c r="Y716">
        <v>20</v>
      </c>
      <c r="Z716" s="1">
        <v>43097</v>
      </c>
      <c r="AA716" s="1">
        <v>43110</v>
      </c>
      <c r="AB716" s="1">
        <v>43124</v>
      </c>
      <c r="AC716" t="s">
        <v>36</v>
      </c>
    </row>
    <row r="717" spans="1:29" x14ac:dyDescent="0.2">
      <c r="A717" t="s">
        <v>7459</v>
      </c>
      <c r="B717" t="str">
        <f>VLOOKUP(Table110[[#This Row],[Full Name (formatted)]],peopleNew[],2,0)</f>
        <v>476542336</v>
      </c>
      <c r="C717" t="str">
        <f>TRIM(Table110[[#This Row],[Full Name (pre trim)]])</f>
        <v>Keith J Spencer</v>
      </c>
      <c r="D717" t="s">
        <v>5631</v>
      </c>
      <c r="E717" t="s">
        <v>5632</v>
      </c>
      <c r="F717" t="s">
        <v>5633</v>
      </c>
      <c r="G717" t="s">
        <v>1752</v>
      </c>
      <c r="H717" t="s">
        <v>62</v>
      </c>
      <c r="M717" t="s">
        <v>609</v>
      </c>
      <c r="N717" t="s">
        <v>609</v>
      </c>
      <c r="O717" t="str">
        <f>VLOOKUP(Table110[[#This Row],[Works for Group Formatted]],groupsNew[],2,0)</f>
        <v>476549575</v>
      </c>
      <c r="P717" t="s">
        <v>28</v>
      </c>
      <c r="Q717" t="s">
        <v>29</v>
      </c>
      <c r="R717" t="s">
        <v>30</v>
      </c>
      <c r="S717" t="s">
        <v>5634</v>
      </c>
      <c r="T717" t="s">
        <v>611</v>
      </c>
      <c r="U717" t="s">
        <v>66</v>
      </c>
      <c r="V717" t="s">
        <v>1754</v>
      </c>
      <c r="W717">
        <v>1674.58</v>
      </c>
      <c r="X717" t="s">
        <v>35</v>
      </c>
      <c r="Y717">
        <v>20</v>
      </c>
      <c r="Z717" s="1">
        <v>43097</v>
      </c>
      <c r="AA717" s="1">
        <v>43110</v>
      </c>
      <c r="AB717" s="1">
        <v>43124</v>
      </c>
      <c r="AC717" t="s">
        <v>36</v>
      </c>
    </row>
    <row r="718" spans="1:29" x14ac:dyDescent="0.2">
      <c r="A718" t="s">
        <v>7561</v>
      </c>
      <c r="B718" t="str">
        <f>VLOOKUP(Table110[[#This Row],[Full Name (formatted)]],peopleNew[],2,0)</f>
        <v>476542337</v>
      </c>
      <c r="C718" t="str">
        <f>TRIM(Table110[[#This Row],[Full Name (pre trim)]])</f>
        <v>Kenneth P Walker</v>
      </c>
      <c r="D718" t="s">
        <v>6050</v>
      </c>
      <c r="E718" t="s">
        <v>6051</v>
      </c>
      <c r="F718" t="s">
        <v>6052</v>
      </c>
      <c r="G718" t="s">
        <v>6053</v>
      </c>
      <c r="H718" t="s">
        <v>62</v>
      </c>
      <c r="M718" t="s">
        <v>609</v>
      </c>
      <c r="N718" t="s">
        <v>609</v>
      </c>
      <c r="O718" t="str">
        <f>VLOOKUP(Table110[[#This Row],[Works for Group Formatted]],groupsNew[],2,0)</f>
        <v>476549575</v>
      </c>
      <c r="P718" t="s">
        <v>28</v>
      </c>
      <c r="Q718" t="s">
        <v>29</v>
      </c>
      <c r="R718" t="s">
        <v>30</v>
      </c>
      <c r="S718" t="s">
        <v>6054</v>
      </c>
      <c r="T718" t="s">
        <v>611</v>
      </c>
      <c r="U718" t="s">
        <v>66</v>
      </c>
      <c r="V718" t="s">
        <v>6055</v>
      </c>
      <c r="W718">
        <v>2530.61</v>
      </c>
      <c r="X718" t="s">
        <v>35</v>
      </c>
      <c r="Y718">
        <v>20</v>
      </c>
      <c r="Z718" s="1">
        <v>43097</v>
      </c>
      <c r="AA718" s="1">
        <v>43110</v>
      </c>
      <c r="AB718" s="1">
        <v>43124</v>
      </c>
      <c r="AC718" t="s">
        <v>36</v>
      </c>
    </row>
    <row r="719" spans="1:29" x14ac:dyDescent="0.2">
      <c r="A719" t="s">
        <v>6438</v>
      </c>
      <c r="B719" t="str">
        <f>VLOOKUP(Table110[[#This Row],[Full Name (formatted)]],peopleNew[],2,0)</f>
        <v>476542340</v>
      </c>
      <c r="C719" t="str">
        <f>TRIM(Table110[[#This Row],[Full Name (pre trim)]])</f>
        <v>Kenneth T Brown</v>
      </c>
      <c r="D719" t="s">
        <v>1009</v>
      </c>
      <c r="E719" t="s">
        <v>1010</v>
      </c>
      <c r="F719" t="s">
        <v>1011</v>
      </c>
      <c r="G719" t="s">
        <v>1012</v>
      </c>
      <c r="H719" t="s">
        <v>62</v>
      </c>
      <c r="M719" t="s">
        <v>609</v>
      </c>
      <c r="N719" t="s">
        <v>609</v>
      </c>
      <c r="O719" t="str">
        <f>VLOOKUP(Table110[[#This Row],[Works for Group Formatted]],groupsNew[],2,0)</f>
        <v>476549575</v>
      </c>
      <c r="P719" t="s">
        <v>28</v>
      </c>
      <c r="Q719" t="s">
        <v>29</v>
      </c>
      <c r="R719" t="s">
        <v>30</v>
      </c>
      <c r="S719" t="s">
        <v>1013</v>
      </c>
      <c r="T719" t="s">
        <v>611</v>
      </c>
      <c r="U719" t="s">
        <v>66</v>
      </c>
      <c r="V719" t="s">
        <v>1014</v>
      </c>
      <c r="W719">
        <v>2452.33</v>
      </c>
      <c r="X719" t="s">
        <v>35</v>
      </c>
      <c r="Y719">
        <v>20</v>
      </c>
      <c r="Z719" s="1">
        <v>43097</v>
      </c>
      <c r="AA719" s="1">
        <v>43110</v>
      </c>
      <c r="AB719" s="1">
        <v>43124</v>
      </c>
      <c r="AC719" t="s">
        <v>36</v>
      </c>
    </row>
    <row r="720" spans="1:29" x14ac:dyDescent="0.2">
      <c r="A720" t="s">
        <v>6518</v>
      </c>
      <c r="B720" t="str">
        <f>VLOOKUP(Table110[[#This Row],[Full Name (formatted)]],peopleNew[],2,0)</f>
        <v>476542343</v>
      </c>
      <c r="C720" t="str">
        <f>TRIM(Table110[[#This Row],[Full Name (pre trim)]])</f>
        <v>Kevin M Colwill</v>
      </c>
      <c r="D720" t="s">
        <v>1447</v>
      </c>
      <c r="E720" t="s">
        <v>1448</v>
      </c>
      <c r="F720" t="s">
        <v>1449</v>
      </c>
      <c r="G720" t="s">
        <v>1450</v>
      </c>
      <c r="H720" t="s">
        <v>62</v>
      </c>
      <c r="M720" t="s">
        <v>609</v>
      </c>
      <c r="N720" t="s">
        <v>609</v>
      </c>
      <c r="O720" t="str">
        <f>VLOOKUP(Table110[[#This Row],[Works for Group Formatted]],groupsNew[],2,0)</f>
        <v>476549575</v>
      </c>
      <c r="P720" t="s">
        <v>28</v>
      </c>
      <c r="Q720" t="s">
        <v>29</v>
      </c>
      <c r="R720" t="s">
        <v>30</v>
      </c>
      <c r="S720" t="s">
        <v>1451</v>
      </c>
      <c r="T720" t="s">
        <v>611</v>
      </c>
      <c r="U720" t="s">
        <v>66</v>
      </c>
      <c r="V720" t="s">
        <v>1452</v>
      </c>
      <c r="W720">
        <v>2906.9</v>
      </c>
      <c r="X720" t="s">
        <v>35</v>
      </c>
      <c r="Y720">
        <v>20</v>
      </c>
      <c r="Z720" s="1">
        <v>43097</v>
      </c>
      <c r="AA720" s="1">
        <v>43110</v>
      </c>
      <c r="AB720" s="1">
        <v>43124</v>
      </c>
      <c r="AC720" t="s">
        <v>36</v>
      </c>
    </row>
    <row r="721" spans="1:29" x14ac:dyDescent="0.2">
      <c r="A721" t="s">
        <v>6713</v>
      </c>
      <c r="B721" t="str">
        <f>VLOOKUP(Table110[[#This Row],[Full Name (formatted)]],peopleNew[],2,0)</f>
        <v>476542346</v>
      </c>
      <c r="C721" t="str">
        <f>TRIM(Table110[[#This Row],[Full Name (pre trim)]])</f>
        <v>Leon M Gandron</v>
      </c>
      <c r="D721" t="s">
        <v>2376</v>
      </c>
      <c r="E721" t="s">
        <v>2377</v>
      </c>
      <c r="F721" t="s">
        <v>2378</v>
      </c>
      <c r="G721" t="s">
        <v>2379</v>
      </c>
      <c r="H721" t="s">
        <v>62</v>
      </c>
      <c r="M721" t="s">
        <v>609</v>
      </c>
      <c r="N721" t="s">
        <v>609</v>
      </c>
      <c r="O721" t="str">
        <f>VLOOKUP(Table110[[#This Row],[Works for Group Formatted]],groupsNew[],2,0)</f>
        <v>476549575</v>
      </c>
      <c r="P721" t="s">
        <v>28</v>
      </c>
      <c r="Q721" t="s">
        <v>29</v>
      </c>
      <c r="R721" t="s">
        <v>30</v>
      </c>
      <c r="S721" t="s">
        <v>2380</v>
      </c>
      <c r="T721" t="s">
        <v>611</v>
      </c>
      <c r="U721" t="s">
        <v>66</v>
      </c>
      <c r="V721" t="s">
        <v>2381</v>
      </c>
      <c r="W721">
        <v>1540.85</v>
      </c>
      <c r="X721" t="s">
        <v>35</v>
      </c>
      <c r="Y721">
        <v>20</v>
      </c>
      <c r="Z721" s="1">
        <v>43097</v>
      </c>
      <c r="AA721" s="1">
        <v>43110</v>
      </c>
      <c r="AB721" s="1">
        <v>43124</v>
      </c>
      <c r="AC721" t="s">
        <v>36</v>
      </c>
    </row>
    <row r="722" spans="1:29" x14ac:dyDescent="0.2">
      <c r="A722" t="s">
        <v>7488</v>
      </c>
      <c r="B722" t="str">
        <f>VLOOKUP(Table110[[#This Row],[Full Name (formatted)]],peopleNew[],2,0)</f>
        <v>476542351</v>
      </c>
      <c r="C722" t="str">
        <f>TRIM(Table110[[#This Row],[Full Name (pre trim)]])</f>
        <v>Linda T Sylvain</v>
      </c>
      <c r="D722" t="s">
        <v>5752</v>
      </c>
      <c r="E722" t="s">
        <v>5753</v>
      </c>
      <c r="F722" t="s">
        <v>5754</v>
      </c>
      <c r="G722" t="s">
        <v>107</v>
      </c>
      <c r="H722" t="s">
        <v>62</v>
      </c>
      <c r="M722" t="s">
        <v>609</v>
      </c>
      <c r="N722" t="s">
        <v>609</v>
      </c>
      <c r="O722" t="str">
        <f>VLOOKUP(Table110[[#This Row],[Works for Group Formatted]],groupsNew[],2,0)</f>
        <v>476549575</v>
      </c>
      <c r="P722" t="s">
        <v>28</v>
      </c>
      <c r="Q722" t="s">
        <v>29</v>
      </c>
      <c r="R722" t="s">
        <v>30</v>
      </c>
      <c r="S722" t="s">
        <v>5755</v>
      </c>
      <c r="T722" t="s">
        <v>611</v>
      </c>
      <c r="U722" t="s">
        <v>66</v>
      </c>
      <c r="V722" t="s">
        <v>113</v>
      </c>
      <c r="W722">
        <v>1464.67</v>
      </c>
      <c r="X722" t="s">
        <v>35</v>
      </c>
      <c r="Y722">
        <v>20</v>
      </c>
      <c r="Z722" s="1">
        <v>43097</v>
      </c>
      <c r="AA722" s="1">
        <v>43110</v>
      </c>
      <c r="AB722" s="1">
        <v>43124</v>
      </c>
      <c r="AC722" t="s">
        <v>36</v>
      </c>
    </row>
    <row r="723" spans="1:29" x14ac:dyDescent="0.2">
      <c r="A723" t="s">
        <v>6742</v>
      </c>
      <c r="B723" t="str">
        <f>VLOOKUP(Table110[[#This Row],[Full Name (formatted)]],peopleNew[],2,0)</f>
        <v>476542355</v>
      </c>
      <c r="C723" t="str">
        <f>TRIM(Table110[[#This Row],[Full Name (pre trim)]])</f>
        <v>Martin J Gilchrist</v>
      </c>
      <c r="D723" t="s">
        <v>2520</v>
      </c>
      <c r="E723" t="s">
        <v>2521</v>
      </c>
      <c r="F723" t="s">
        <v>2522</v>
      </c>
      <c r="G723" t="s">
        <v>748</v>
      </c>
      <c r="H723" t="s">
        <v>62</v>
      </c>
      <c r="M723" t="s">
        <v>609</v>
      </c>
      <c r="N723" t="s">
        <v>609</v>
      </c>
      <c r="O723" t="str">
        <f>VLOOKUP(Table110[[#This Row],[Works for Group Formatted]],groupsNew[],2,0)</f>
        <v>476549575</v>
      </c>
      <c r="P723" t="s">
        <v>28</v>
      </c>
      <c r="Q723" t="s">
        <v>29</v>
      </c>
      <c r="R723" t="s">
        <v>30</v>
      </c>
      <c r="S723" t="s">
        <v>2523</v>
      </c>
      <c r="T723" t="s">
        <v>611</v>
      </c>
      <c r="U723" t="s">
        <v>66</v>
      </c>
      <c r="V723" t="s">
        <v>750</v>
      </c>
      <c r="W723">
        <v>1878.48</v>
      </c>
      <c r="X723" t="s">
        <v>35</v>
      </c>
      <c r="Y723">
        <v>20</v>
      </c>
      <c r="Z723" s="1">
        <v>43097</v>
      </c>
      <c r="AA723" s="1">
        <v>43110</v>
      </c>
      <c r="AB723" s="1">
        <v>43124</v>
      </c>
      <c r="AC723" t="s">
        <v>36</v>
      </c>
    </row>
    <row r="724" spans="1:29" x14ac:dyDescent="0.2">
      <c r="A724" t="s">
        <v>7208</v>
      </c>
      <c r="B724" t="str">
        <f>VLOOKUP(Table110[[#This Row],[Full Name (formatted)]],peopleNew[],2,0)</f>
        <v>476542357</v>
      </c>
      <c r="C724" t="str">
        <f>TRIM(Table110[[#This Row],[Full Name (pre trim)]])</f>
        <v>Matthew R O'rourke</v>
      </c>
      <c r="D724" t="s">
        <v>4578</v>
      </c>
      <c r="E724" t="s">
        <v>544</v>
      </c>
      <c r="F724" t="s">
        <v>4579</v>
      </c>
      <c r="G724" t="s">
        <v>4580</v>
      </c>
      <c r="H724" t="s">
        <v>62</v>
      </c>
      <c r="M724" t="s">
        <v>609</v>
      </c>
      <c r="N724" t="s">
        <v>609</v>
      </c>
      <c r="O724" t="str">
        <f>VLOOKUP(Table110[[#This Row],[Works for Group Formatted]],groupsNew[],2,0)</f>
        <v>476549575</v>
      </c>
      <c r="P724" t="s">
        <v>28</v>
      </c>
      <c r="Q724" t="s">
        <v>29</v>
      </c>
      <c r="R724" t="s">
        <v>30</v>
      </c>
      <c r="S724" t="s">
        <v>4581</v>
      </c>
      <c r="T724" t="s">
        <v>611</v>
      </c>
      <c r="U724" t="s">
        <v>66</v>
      </c>
      <c r="V724" t="s">
        <v>4582</v>
      </c>
      <c r="W724">
        <v>1541.4</v>
      </c>
      <c r="X724" t="s">
        <v>35</v>
      </c>
      <c r="Y724">
        <v>20</v>
      </c>
      <c r="Z724" s="1">
        <v>43097</v>
      </c>
      <c r="AA724" s="1">
        <v>43110</v>
      </c>
      <c r="AB724" s="1">
        <v>43124</v>
      </c>
      <c r="AC724" t="s">
        <v>36</v>
      </c>
    </row>
    <row r="725" spans="1:29" x14ac:dyDescent="0.2">
      <c r="A725" t="s">
        <v>7137</v>
      </c>
      <c r="B725" t="str">
        <f>VLOOKUP(Table110[[#This Row],[Full Name (formatted)]],peopleNew[],2,0)</f>
        <v>476542359</v>
      </c>
      <c r="C725" t="str">
        <f>TRIM(Table110[[#This Row],[Full Name (pre trim)]])</f>
        <v>Michael C Mohrhoff</v>
      </c>
      <c r="D725" t="s">
        <v>4273</v>
      </c>
      <c r="E725" t="s">
        <v>3187</v>
      </c>
      <c r="F725" t="s">
        <v>4274</v>
      </c>
      <c r="G725" t="s">
        <v>4275</v>
      </c>
      <c r="H725" t="s">
        <v>62</v>
      </c>
      <c r="M725" t="s">
        <v>609</v>
      </c>
      <c r="N725" t="s">
        <v>609</v>
      </c>
      <c r="O725" t="str">
        <f>VLOOKUP(Table110[[#This Row],[Works for Group Formatted]],groupsNew[],2,0)</f>
        <v>476549575</v>
      </c>
      <c r="P725" t="s">
        <v>28</v>
      </c>
      <c r="Q725" t="s">
        <v>29</v>
      </c>
      <c r="R725" t="s">
        <v>30</v>
      </c>
      <c r="S725" t="s">
        <v>4276</v>
      </c>
      <c r="T725" t="s">
        <v>611</v>
      </c>
      <c r="U725" t="s">
        <v>66</v>
      </c>
      <c r="V725" t="s">
        <v>4277</v>
      </c>
      <c r="W725">
        <v>2049.73</v>
      </c>
      <c r="X725" t="s">
        <v>35</v>
      </c>
      <c r="Y725">
        <v>20</v>
      </c>
      <c r="Z725" s="1">
        <v>43097</v>
      </c>
      <c r="AA725" s="1">
        <v>43110</v>
      </c>
      <c r="AB725" s="1">
        <v>43124</v>
      </c>
      <c r="AC725" t="s">
        <v>36</v>
      </c>
    </row>
    <row r="726" spans="1:29" x14ac:dyDescent="0.2">
      <c r="A726" t="s">
        <v>7244</v>
      </c>
      <c r="B726" t="str">
        <f>VLOOKUP(Table110[[#This Row],[Full Name (formatted)]],peopleNew[],2,0)</f>
        <v>476542362</v>
      </c>
      <c r="C726" t="str">
        <f>TRIM(Table110[[#This Row],[Full Name (pre trim)]])</f>
        <v>Michael D Patterson</v>
      </c>
      <c r="D726" t="s">
        <v>4734</v>
      </c>
      <c r="E726" t="s">
        <v>671</v>
      </c>
      <c r="F726" t="s">
        <v>4732</v>
      </c>
      <c r="G726" t="s">
        <v>748</v>
      </c>
      <c r="H726" t="s">
        <v>62</v>
      </c>
      <c r="M726" t="s">
        <v>609</v>
      </c>
      <c r="N726" t="s">
        <v>609</v>
      </c>
      <c r="O726" t="str">
        <f>VLOOKUP(Table110[[#This Row],[Works for Group Formatted]],groupsNew[],2,0)</f>
        <v>476549575</v>
      </c>
      <c r="P726" t="s">
        <v>28</v>
      </c>
      <c r="Q726" t="s">
        <v>29</v>
      </c>
      <c r="R726" t="s">
        <v>30</v>
      </c>
      <c r="S726" t="s">
        <v>4735</v>
      </c>
      <c r="T726" t="s">
        <v>611</v>
      </c>
      <c r="U726" t="s">
        <v>66</v>
      </c>
      <c r="V726" t="s">
        <v>750</v>
      </c>
      <c r="W726">
        <v>1490.95</v>
      </c>
      <c r="X726" t="s">
        <v>35</v>
      </c>
      <c r="Y726">
        <v>20</v>
      </c>
      <c r="Z726" s="1">
        <v>43097</v>
      </c>
      <c r="AA726" s="1">
        <v>43110</v>
      </c>
      <c r="AB726" s="1">
        <v>43124</v>
      </c>
      <c r="AC726" t="s">
        <v>36</v>
      </c>
    </row>
    <row r="727" spans="1:29" x14ac:dyDescent="0.2">
      <c r="A727" t="s">
        <v>7008</v>
      </c>
      <c r="B727" t="str">
        <f>VLOOKUP(Table110[[#This Row],[Full Name (formatted)]],peopleNew[],2,0)</f>
        <v>476542367</v>
      </c>
      <c r="C727" t="str">
        <f>TRIM(Table110[[#This Row],[Full Name (pre trim)]])</f>
        <v>Patrick S Linger</v>
      </c>
      <c r="D727" t="s">
        <v>3722</v>
      </c>
      <c r="E727" t="s">
        <v>3723</v>
      </c>
      <c r="F727" t="s">
        <v>3724</v>
      </c>
      <c r="G727" t="s">
        <v>3725</v>
      </c>
      <c r="H727" t="s">
        <v>62</v>
      </c>
      <c r="M727" t="s">
        <v>609</v>
      </c>
      <c r="N727" t="s">
        <v>609</v>
      </c>
      <c r="O727" t="str">
        <f>VLOOKUP(Table110[[#This Row],[Works for Group Formatted]],groupsNew[],2,0)</f>
        <v>476549575</v>
      </c>
      <c r="P727" t="s">
        <v>28</v>
      </c>
      <c r="Q727" t="s">
        <v>29</v>
      </c>
      <c r="R727" t="s">
        <v>30</v>
      </c>
      <c r="S727" t="s">
        <v>3726</v>
      </c>
      <c r="T727" t="s">
        <v>611</v>
      </c>
      <c r="U727" t="s">
        <v>66</v>
      </c>
      <c r="V727" t="s">
        <v>3727</v>
      </c>
      <c r="W727">
        <v>2115.65</v>
      </c>
      <c r="X727" t="s">
        <v>35</v>
      </c>
      <c r="Y727">
        <v>20</v>
      </c>
      <c r="Z727" s="1">
        <v>43097</v>
      </c>
      <c r="AA727" s="1">
        <v>43110</v>
      </c>
      <c r="AB727" s="1">
        <v>43124</v>
      </c>
      <c r="AC727" t="s">
        <v>36</v>
      </c>
    </row>
    <row r="728" spans="1:29" x14ac:dyDescent="0.2">
      <c r="A728" t="s">
        <v>6577</v>
      </c>
      <c r="B728" t="str">
        <f>VLOOKUP(Table110[[#This Row],[Full Name (formatted)]],peopleNew[],2,0)</f>
        <v>476542370</v>
      </c>
      <c r="C728" t="str">
        <f>TRIM(Table110[[#This Row],[Full Name (pre trim)]])</f>
        <v>Paul J Defrancisco</v>
      </c>
      <c r="D728" t="s">
        <v>1750</v>
      </c>
      <c r="E728" t="s">
        <v>842</v>
      </c>
      <c r="F728" t="s">
        <v>1751</v>
      </c>
      <c r="G728" t="s">
        <v>1752</v>
      </c>
      <c r="H728" t="s">
        <v>62</v>
      </c>
      <c r="M728" t="s">
        <v>609</v>
      </c>
      <c r="N728" t="s">
        <v>609</v>
      </c>
      <c r="O728" t="str">
        <f>VLOOKUP(Table110[[#This Row],[Works for Group Formatted]],groupsNew[],2,0)</f>
        <v>476549575</v>
      </c>
      <c r="P728" t="s">
        <v>28</v>
      </c>
      <c r="Q728" t="s">
        <v>29</v>
      </c>
      <c r="R728" t="s">
        <v>30</v>
      </c>
      <c r="S728" t="s">
        <v>1753</v>
      </c>
      <c r="T728" t="s">
        <v>611</v>
      </c>
      <c r="U728" t="s">
        <v>66</v>
      </c>
      <c r="V728" t="s">
        <v>1754</v>
      </c>
      <c r="W728">
        <v>2103.96</v>
      </c>
      <c r="X728" t="s">
        <v>35</v>
      </c>
      <c r="Y728">
        <v>20</v>
      </c>
      <c r="Z728" s="1">
        <v>43097</v>
      </c>
      <c r="AA728" s="1">
        <v>43110</v>
      </c>
      <c r="AB728" s="1">
        <v>43124</v>
      </c>
      <c r="AC728" t="s">
        <v>36</v>
      </c>
    </row>
    <row r="729" spans="1:29" x14ac:dyDescent="0.2">
      <c r="A729" t="s">
        <v>6608</v>
      </c>
      <c r="B729" t="str">
        <f>VLOOKUP(Table110[[#This Row],[Full Name (formatted)]],peopleNew[],2,0)</f>
        <v>476542377</v>
      </c>
      <c r="C729" t="str">
        <f>TRIM(Table110[[#This Row],[Full Name (pre trim)]])</f>
        <v>Ralph J Donato</v>
      </c>
      <c r="D729" t="s">
        <v>1903</v>
      </c>
      <c r="E729" t="s">
        <v>1904</v>
      </c>
      <c r="F729" t="s">
        <v>1905</v>
      </c>
      <c r="G729" t="s">
        <v>1906</v>
      </c>
      <c r="H729" t="s">
        <v>62</v>
      </c>
      <c r="M729" t="s">
        <v>609</v>
      </c>
      <c r="N729" t="s">
        <v>609</v>
      </c>
      <c r="O729" t="str">
        <f>VLOOKUP(Table110[[#This Row],[Works for Group Formatted]],groupsNew[],2,0)</f>
        <v>476549575</v>
      </c>
      <c r="P729" t="s">
        <v>28</v>
      </c>
      <c r="Q729" t="s">
        <v>29</v>
      </c>
      <c r="R729" t="s">
        <v>30</v>
      </c>
      <c r="S729" t="s">
        <v>1907</v>
      </c>
      <c r="T729" t="s">
        <v>611</v>
      </c>
      <c r="U729" t="s">
        <v>66</v>
      </c>
      <c r="V729" t="s">
        <v>1908</v>
      </c>
      <c r="W729">
        <v>2020.1</v>
      </c>
      <c r="X729" t="s">
        <v>35</v>
      </c>
      <c r="Y729">
        <v>20</v>
      </c>
      <c r="Z729" s="1">
        <v>43097</v>
      </c>
      <c r="AA729" s="1">
        <v>43110</v>
      </c>
      <c r="AB729" s="1">
        <v>43124</v>
      </c>
      <c r="AC729" t="s">
        <v>36</v>
      </c>
    </row>
    <row r="730" spans="1:29" x14ac:dyDescent="0.2">
      <c r="A730" t="s">
        <v>7211</v>
      </c>
      <c r="B730" t="str">
        <f>VLOOKUP(Table110[[#This Row],[Full Name (formatted)]],peopleNew[],2,0)</f>
        <v>476542383</v>
      </c>
      <c r="C730" t="str">
        <f>TRIM(Table110[[#This Row],[Full Name (pre trim)]])</f>
        <v>Rebecca M Oechsner</v>
      </c>
      <c r="D730" t="s">
        <v>4595</v>
      </c>
      <c r="E730" t="s">
        <v>4596</v>
      </c>
      <c r="F730" t="s">
        <v>4591</v>
      </c>
      <c r="G730" t="s">
        <v>4597</v>
      </c>
      <c r="H730" t="s">
        <v>62</v>
      </c>
      <c r="M730" t="s">
        <v>609</v>
      </c>
      <c r="N730" t="s">
        <v>609</v>
      </c>
      <c r="O730" t="str">
        <f>VLOOKUP(Table110[[#This Row],[Works for Group Formatted]],groupsNew[],2,0)</f>
        <v>476549575</v>
      </c>
      <c r="P730" t="s">
        <v>28</v>
      </c>
      <c r="Q730" t="s">
        <v>29</v>
      </c>
      <c r="R730" t="s">
        <v>30</v>
      </c>
      <c r="S730" t="s">
        <v>4598</v>
      </c>
      <c r="T730" t="s">
        <v>611</v>
      </c>
      <c r="U730" t="s">
        <v>66</v>
      </c>
      <c r="V730" t="s">
        <v>4599</v>
      </c>
      <c r="W730">
        <v>2014.02</v>
      </c>
      <c r="X730" t="s">
        <v>35</v>
      </c>
      <c r="Y730">
        <v>20</v>
      </c>
      <c r="Z730" s="1">
        <v>43097</v>
      </c>
      <c r="AA730" s="1">
        <v>43110</v>
      </c>
      <c r="AB730" s="1">
        <v>43124</v>
      </c>
      <c r="AC730" t="s">
        <v>36</v>
      </c>
    </row>
    <row r="731" spans="1:29" x14ac:dyDescent="0.2">
      <c r="A731" t="s">
        <v>7201</v>
      </c>
      <c r="B731" t="str">
        <f>VLOOKUP(Table110[[#This Row],[Full Name (formatted)]],peopleNew[],2,0)</f>
        <v>476542387</v>
      </c>
      <c r="C731" t="str">
        <f>TRIM(Table110[[#This Row],[Full Name (pre trim)]])</f>
        <v>Richard M O'brien</v>
      </c>
      <c r="D731" t="s">
        <v>4551</v>
      </c>
      <c r="E731" t="s">
        <v>4552</v>
      </c>
      <c r="F731" t="s">
        <v>4541</v>
      </c>
      <c r="G731" t="s">
        <v>2379</v>
      </c>
      <c r="H731" t="s">
        <v>62</v>
      </c>
      <c r="M731" t="s">
        <v>609</v>
      </c>
      <c r="N731" t="s">
        <v>609</v>
      </c>
      <c r="O731" t="str">
        <f>VLOOKUP(Table110[[#This Row],[Works for Group Formatted]],groupsNew[],2,0)</f>
        <v>476549575</v>
      </c>
      <c r="P731" t="s">
        <v>28</v>
      </c>
      <c r="Q731" t="s">
        <v>29</v>
      </c>
      <c r="R731" t="s">
        <v>30</v>
      </c>
      <c r="S731" t="s">
        <v>4553</v>
      </c>
      <c r="T731" t="s">
        <v>611</v>
      </c>
      <c r="U731" t="s">
        <v>66</v>
      </c>
      <c r="V731" t="s">
        <v>2381</v>
      </c>
      <c r="W731">
        <v>1702.68</v>
      </c>
      <c r="X731" t="s">
        <v>35</v>
      </c>
      <c r="Y731">
        <v>20</v>
      </c>
      <c r="Z731" s="1">
        <v>43097</v>
      </c>
      <c r="AA731" s="1">
        <v>43110</v>
      </c>
      <c r="AB731" s="1">
        <v>43124</v>
      </c>
      <c r="AC731" t="s">
        <v>36</v>
      </c>
    </row>
    <row r="732" spans="1:29" x14ac:dyDescent="0.2">
      <c r="A732" t="s">
        <v>6569</v>
      </c>
      <c r="B732" t="str">
        <f>VLOOKUP(Table110[[#This Row],[Full Name (formatted)]],peopleNew[],2,0)</f>
        <v>476542390</v>
      </c>
      <c r="C732" t="str">
        <f>TRIM(Table110[[#This Row],[Full Name (pre trim)]])</f>
        <v>Russell M Davis</v>
      </c>
      <c r="D732" t="s">
        <v>1711</v>
      </c>
      <c r="E732" t="s">
        <v>1712</v>
      </c>
      <c r="F732" t="s">
        <v>1709</v>
      </c>
      <c r="G732" t="s">
        <v>748</v>
      </c>
      <c r="H732" t="s">
        <v>62</v>
      </c>
      <c r="M732" t="s">
        <v>609</v>
      </c>
      <c r="N732" t="s">
        <v>609</v>
      </c>
      <c r="O732" t="str">
        <f>VLOOKUP(Table110[[#This Row],[Works for Group Formatted]],groupsNew[],2,0)</f>
        <v>476549575</v>
      </c>
      <c r="P732" t="s">
        <v>28</v>
      </c>
      <c r="Q732" t="s">
        <v>29</v>
      </c>
      <c r="R732" t="s">
        <v>30</v>
      </c>
      <c r="S732" t="s">
        <v>1713</v>
      </c>
      <c r="T732" t="s">
        <v>611</v>
      </c>
      <c r="U732" t="s">
        <v>66</v>
      </c>
      <c r="V732" t="s">
        <v>750</v>
      </c>
      <c r="W732">
        <v>2191.84</v>
      </c>
      <c r="X732" t="s">
        <v>35</v>
      </c>
      <c r="Y732">
        <v>20</v>
      </c>
      <c r="Z732" s="1">
        <v>43097</v>
      </c>
      <c r="AA732" s="1">
        <v>43110</v>
      </c>
      <c r="AB732" s="1">
        <v>43124</v>
      </c>
      <c r="AC732" t="s">
        <v>36</v>
      </c>
    </row>
    <row r="733" spans="1:29" x14ac:dyDescent="0.2">
      <c r="A733" t="s">
        <v>6901</v>
      </c>
      <c r="B733" t="str">
        <f>VLOOKUP(Table110[[#This Row],[Full Name (formatted)]],peopleNew[],2,0)</f>
        <v>476542394</v>
      </c>
      <c r="C733" t="str">
        <f>TRIM(Table110[[#This Row],[Full Name (pre trim)]])</f>
        <v>S Dennis Jones</v>
      </c>
      <c r="D733" t="s">
        <v>3248</v>
      </c>
      <c r="E733" t="s">
        <v>3249</v>
      </c>
      <c r="F733" t="s">
        <v>3238</v>
      </c>
      <c r="G733" t="s">
        <v>2646</v>
      </c>
      <c r="H733" t="s">
        <v>62</v>
      </c>
      <c r="M733" t="s">
        <v>609</v>
      </c>
      <c r="N733" t="s">
        <v>609</v>
      </c>
      <c r="O733" t="str">
        <f>VLOOKUP(Table110[[#This Row],[Works for Group Formatted]],groupsNew[],2,0)</f>
        <v>476549575</v>
      </c>
      <c r="P733" t="s">
        <v>28</v>
      </c>
      <c r="Q733" t="s">
        <v>29</v>
      </c>
      <c r="R733" t="s">
        <v>30</v>
      </c>
      <c r="S733" t="s">
        <v>3250</v>
      </c>
      <c r="T733" t="s">
        <v>611</v>
      </c>
      <c r="U733" t="s">
        <v>66</v>
      </c>
      <c r="V733" t="s">
        <v>2648</v>
      </c>
      <c r="W733">
        <v>1653.54</v>
      </c>
      <c r="X733" t="s">
        <v>35</v>
      </c>
      <c r="Y733">
        <v>20</v>
      </c>
      <c r="Z733" s="1">
        <v>43097</v>
      </c>
      <c r="AA733" s="1">
        <v>43110</v>
      </c>
      <c r="AB733" s="1">
        <v>43124</v>
      </c>
      <c r="AC733" t="s">
        <v>36</v>
      </c>
    </row>
    <row r="734" spans="1:29" x14ac:dyDescent="0.2">
      <c r="A734" t="s">
        <v>6962</v>
      </c>
      <c r="B734" t="str">
        <f>VLOOKUP(Table110[[#This Row],[Full Name (formatted)]],peopleNew[],2,0)</f>
        <v>476542396</v>
      </c>
      <c r="C734" t="str">
        <f>TRIM(Table110[[#This Row],[Full Name (pre trim)]])</f>
        <v>Theodore T Kusnierz</v>
      </c>
      <c r="D734" t="s">
        <v>3525</v>
      </c>
      <c r="E734" t="s">
        <v>3526</v>
      </c>
      <c r="F734" t="s">
        <v>3527</v>
      </c>
      <c r="G734" t="s">
        <v>3528</v>
      </c>
      <c r="H734" t="s">
        <v>62</v>
      </c>
      <c r="M734" t="s">
        <v>159</v>
      </c>
      <c r="N734" t="s">
        <v>159</v>
      </c>
      <c r="O734" t="str">
        <f>VLOOKUP(Table110[[#This Row],[Works for Group Formatted]],groupsNew[],2,0)</f>
        <v>476549154</v>
      </c>
      <c r="P734" t="s">
        <v>28</v>
      </c>
      <c r="Q734" t="s">
        <v>29</v>
      </c>
      <c r="R734" t="s">
        <v>30</v>
      </c>
      <c r="S734" t="s">
        <v>3529</v>
      </c>
      <c r="T734" t="s">
        <v>161</v>
      </c>
      <c r="U734" t="s">
        <v>66</v>
      </c>
      <c r="V734" t="s">
        <v>3530</v>
      </c>
      <c r="W734">
        <v>3269.24</v>
      </c>
      <c r="X734" t="s">
        <v>35</v>
      </c>
      <c r="Y734">
        <v>20</v>
      </c>
      <c r="Z734" s="1">
        <v>43097</v>
      </c>
      <c r="AA734" s="1">
        <v>43110</v>
      </c>
      <c r="AB734" s="1">
        <v>43124</v>
      </c>
      <c r="AC734" t="s">
        <v>36</v>
      </c>
    </row>
    <row r="735" spans="1:29" x14ac:dyDescent="0.2">
      <c r="A735" t="s">
        <v>6539</v>
      </c>
      <c r="B735" t="str">
        <f>VLOOKUP(Table110[[#This Row],[Full Name (formatted)]],peopleNew[],2,0)</f>
        <v>476542397</v>
      </c>
      <c r="C735" t="str">
        <f>TRIM(Table110[[#This Row],[Full Name (pre trim)]])</f>
        <v>Scott A Courtemanche</v>
      </c>
      <c r="D735" t="s">
        <v>1559</v>
      </c>
      <c r="E735" t="s">
        <v>1560</v>
      </c>
      <c r="F735" t="s">
        <v>1561</v>
      </c>
      <c r="G735" t="s">
        <v>1562</v>
      </c>
      <c r="H735" t="s">
        <v>62</v>
      </c>
      <c r="M735" t="s">
        <v>609</v>
      </c>
      <c r="N735" t="s">
        <v>609</v>
      </c>
      <c r="O735" t="str">
        <f>VLOOKUP(Table110[[#This Row],[Works for Group Formatted]],groupsNew[],2,0)</f>
        <v>476549575</v>
      </c>
      <c r="P735" t="s">
        <v>28</v>
      </c>
      <c r="Q735" t="s">
        <v>29</v>
      </c>
      <c r="R735" t="s">
        <v>30</v>
      </c>
      <c r="S735" t="s">
        <v>1563</v>
      </c>
      <c r="T735" t="s">
        <v>611</v>
      </c>
      <c r="U735" t="s">
        <v>66</v>
      </c>
      <c r="V735" t="s">
        <v>1564</v>
      </c>
      <c r="W735">
        <v>2494.38</v>
      </c>
      <c r="X735" t="s">
        <v>35</v>
      </c>
      <c r="Y735">
        <v>20</v>
      </c>
      <c r="Z735" s="1">
        <v>43097</v>
      </c>
      <c r="AA735" s="1">
        <v>43110</v>
      </c>
      <c r="AB735" s="1">
        <v>43124</v>
      </c>
      <c r="AC735" t="s">
        <v>36</v>
      </c>
    </row>
    <row r="736" spans="1:29" x14ac:dyDescent="0.2">
      <c r="A736" t="s">
        <v>6860</v>
      </c>
      <c r="B736" t="str">
        <f>VLOOKUP(Table110[[#This Row],[Full Name (formatted)]],peopleNew[],2,0)</f>
        <v>476542403</v>
      </c>
      <c r="C736" t="str">
        <f>TRIM(Table110[[#This Row],[Full Name (pre trim)]])</f>
        <v>Scott C Hotaling</v>
      </c>
      <c r="D736" t="s">
        <v>3073</v>
      </c>
      <c r="E736" t="s">
        <v>3074</v>
      </c>
      <c r="F736" t="s">
        <v>3075</v>
      </c>
      <c r="G736" t="s">
        <v>2679</v>
      </c>
      <c r="H736" t="s">
        <v>62</v>
      </c>
      <c r="M736" t="s">
        <v>609</v>
      </c>
      <c r="N736" t="s">
        <v>609</v>
      </c>
      <c r="O736" t="str">
        <f>VLOOKUP(Table110[[#This Row],[Works for Group Formatted]],groupsNew[],2,0)</f>
        <v>476549575</v>
      </c>
      <c r="P736" t="s">
        <v>28</v>
      </c>
      <c r="Q736" t="s">
        <v>29</v>
      </c>
      <c r="R736" t="s">
        <v>30</v>
      </c>
      <c r="S736" t="s">
        <v>3076</v>
      </c>
      <c r="T736" t="s">
        <v>611</v>
      </c>
      <c r="U736" t="s">
        <v>66</v>
      </c>
      <c r="V736" t="s">
        <v>2681</v>
      </c>
      <c r="W736">
        <v>2040.19</v>
      </c>
      <c r="X736" t="s">
        <v>35</v>
      </c>
      <c r="Y736">
        <v>20</v>
      </c>
      <c r="Z736" s="1">
        <v>43097</v>
      </c>
      <c r="AA736" s="1">
        <v>43110</v>
      </c>
      <c r="AB736" s="1">
        <v>43124</v>
      </c>
      <c r="AC736" t="s">
        <v>36</v>
      </c>
    </row>
    <row r="737" spans="1:29" x14ac:dyDescent="0.2">
      <c r="A737" t="s">
        <v>6820</v>
      </c>
      <c r="B737" t="str">
        <f>VLOOKUP(Table110[[#This Row],[Full Name (formatted)]],peopleNew[],2,0)</f>
        <v>476542405</v>
      </c>
      <c r="C737" t="str">
        <f>TRIM(Table110[[#This Row],[Full Name (pre trim)]])</f>
        <v>Sean R Headwell</v>
      </c>
      <c r="D737" t="s">
        <v>2894</v>
      </c>
      <c r="E737" t="s">
        <v>2895</v>
      </c>
      <c r="F737" t="s">
        <v>2896</v>
      </c>
      <c r="G737" t="s">
        <v>2646</v>
      </c>
      <c r="H737" t="s">
        <v>62</v>
      </c>
      <c r="M737" t="s">
        <v>609</v>
      </c>
      <c r="N737" t="s">
        <v>609</v>
      </c>
      <c r="O737" t="str">
        <f>VLOOKUP(Table110[[#This Row],[Works for Group Formatted]],groupsNew[],2,0)</f>
        <v>476549575</v>
      </c>
      <c r="P737" t="s">
        <v>28</v>
      </c>
      <c r="Q737" t="s">
        <v>29</v>
      </c>
      <c r="R737" t="s">
        <v>30</v>
      </c>
      <c r="S737" t="s">
        <v>2897</v>
      </c>
      <c r="T737" t="s">
        <v>611</v>
      </c>
      <c r="U737" t="s">
        <v>66</v>
      </c>
      <c r="V737" t="s">
        <v>2648</v>
      </c>
      <c r="W737">
        <v>1271.01</v>
      </c>
      <c r="X737" t="s">
        <v>35</v>
      </c>
      <c r="Y737">
        <v>20</v>
      </c>
      <c r="Z737" s="1">
        <v>43097</v>
      </c>
      <c r="AA737" s="1">
        <v>43110</v>
      </c>
      <c r="AB737" s="1">
        <v>43124</v>
      </c>
      <c r="AC737" t="s">
        <v>36</v>
      </c>
    </row>
    <row r="738" spans="1:29" x14ac:dyDescent="0.2">
      <c r="A738" t="s">
        <v>7415</v>
      </c>
      <c r="B738" t="str">
        <f>VLOOKUP(Table110[[#This Row],[Full Name (formatted)]],peopleNew[],2,0)</f>
        <v>476542409</v>
      </c>
      <c r="C738" t="str">
        <f>TRIM(Table110[[#This Row],[Full Name (pre trim)]])</f>
        <v>Steven M Shaver</v>
      </c>
      <c r="D738" t="s">
        <v>5443</v>
      </c>
      <c r="E738" t="s">
        <v>5444</v>
      </c>
      <c r="F738" t="s">
        <v>5445</v>
      </c>
      <c r="G738" t="s">
        <v>5446</v>
      </c>
      <c r="H738" t="s">
        <v>62</v>
      </c>
      <c r="M738" t="s">
        <v>609</v>
      </c>
      <c r="N738" s="11" t="s">
        <v>609</v>
      </c>
      <c r="O738" t="str">
        <f>VLOOKUP(Table110[[#This Row],[Works for Group Formatted]],groupsNew[],2,0)</f>
        <v>476549575</v>
      </c>
      <c r="P738" t="s">
        <v>28</v>
      </c>
      <c r="Q738" t="s">
        <v>29</v>
      </c>
      <c r="R738" t="s">
        <v>30</v>
      </c>
      <c r="S738" t="s">
        <v>5447</v>
      </c>
      <c r="T738" t="s">
        <v>611</v>
      </c>
      <c r="U738" t="s">
        <v>66</v>
      </c>
      <c r="V738" t="s">
        <v>5448</v>
      </c>
      <c r="W738">
        <v>2154.0500000000002</v>
      </c>
      <c r="X738" t="s">
        <v>35</v>
      </c>
      <c r="Y738">
        <v>20</v>
      </c>
      <c r="Z738" s="1">
        <v>43097</v>
      </c>
      <c r="AA738" s="1">
        <v>43110</v>
      </c>
      <c r="AB738" s="1">
        <v>43124</v>
      </c>
      <c r="AC738" t="s">
        <v>36</v>
      </c>
    </row>
    <row r="739" spans="1:29" x14ac:dyDescent="0.2">
      <c r="A739" t="s">
        <v>7399</v>
      </c>
      <c r="B739" t="str">
        <f>VLOOKUP(Table110[[#This Row],[Full Name (formatted)]],peopleNew[],2,0)</f>
        <v>476542416</v>
      </c>
      <c r="C739" t="str">
        <f>TRIM(Table110[[#This Row],[Full Name (pre trim)]])</f>
        <v>Theresia A Schwalb</v>
      </c>
      <c r="D739" t="s">
        <v>5377</v>
      </c>
      <c r="E739" t="s">
        <v>5378</v>
      </c>
      <c r="F739" t="s">
        <v>5379</v>
      </c>
      <c r="G739" t="s">
        <v>5380</v>
      </c>
      <c r="H739" t="s">
        <v>62</v>
      </c>
      <c r="M739" t="s">
        <v>609</v>
      </c>
      <c r="N739" s="11" t="s">
        <v>609</v>
      </c>
      <c r="O739" t="str">
        <f>VLOOKUP(Table110[[#This Row],[Works for Group Formatted]],groupsNew[],2,0)</f>
        <v>476549575</v>
      </c>
      <c r="P739" t="s">
        <v>28</v>
      </c>
      <c r="Q739" t="s">
        <v>29</v>
      </c>
      <c r="R739" t="s">
        <v>30</v>
      </c>
      <c r="S739" t="s">
        <v>5381</v>
      </c>
      <c r="T739" t="s">
        <v>611</v>
      </c>
      <c r="U739" t="s">
        <v>66</v>
      </c>
      <c r="V739" t="s">
        <v>5382</v>
      </c>
      <c r="W739">
        <v>2859.96</v>
      </c>
      <c r="X739" t="s">
        <v>35</v>
      </c>
      <c r="Y739">
        <v>20</v>
      </c>
      <c r="Z739" s="1">
        <v>43097</v>
      </c>
      <c r="AA739" s="1">
        <v>43110</v>
      </c>
      <c r="AB739" s="1">
        <v>43124</v>
      </c>
      <c r="AC739" t="s">
        <v>36</v>
      </c>
    </row>
    <row r="740" spans="1:29" x14ac:dyDescent="0.2">
      <c r="A740" t="s">
        <v>7426</v>
      </c>
      <c r="B740" t="str">
        <f>VLOOKUP(Table110[[#This Row],[Full Name (formatted)]],peopleNew[],2,0)</f>
        <v>476542430</v>
      </c>
      <c r="C740" t="str">
        <f>TRIM(Table110[[#This Row],[Full Name (pre trim)]])</f>
        <v>William J Shutter</v>
      </c>
      <c r="D740" t="s">
        <v>5492</v>
      </c>
      <c r="E740" t="s">
        <v>598</v>
      </c>
      <c r="F740" t="s">
        <v>5493</v>
      </c>
      <c r="G740" t="s">
        <v>5494</v>
      </c>
      <c r="H740" t="s">
        <v>62</v>
      </c>
      <c r="M740" t="s">
        <v>609</v>
      </c>
      <c r="N740" t="s">
        <v>609</v>
      </c>
      <c r="O740" t="str">
        <f>VLOOKUP(Table110[[#This Row],[Works for Group Formatted]],groupsNew[],2,0)</f>
        <v>476549575</v>
      </c>
      <c r="P740" t="s">
        <v>28</v>
      </c>
      <c r="Q740" t="s">
        <v>29</v>
      </c>
      <c r="R740" t="s">
        <v>30</v>
      </c>
      <c r="S740" t="s">
        <v>5495</v>
      </c>
      <c r="T740" t="s">
        <v>611</v>
      </c>
      <c r="U740" t="s">
        <v>66</v>
      </c>
      <c r="V740" t="s">
        <v>5496</v>
      </c>
      <c r="W740">
        <v>1662.65</v>
      </c>
      <c r="X740" t="s">
        <v>35</v>
      </c>
      <c r="Y740">
        <v>20</v>
      </c>
      <c r="Z740" s="1">
        <v>43097</v>
      </c>
      <c r="AA740" s="1">
        <v>43110</v>
      </c>
      <c r="AB740" s="1">
        <v>43124</v>
      </c>
      <c r="AC740" t="s">
        <v>36</v>
      </c>
    </row>
    <row r="741" spans="1:29" x14ac:dyDescent="0.2">
      <c r="A741" t="s">
        <v>7157</v>
      </c>
      <c r="B741" t="str">
        <f>VLOOKUP(Table110[[#This Row],[Full Name (formatted)]],peopleNew[],2,0)</f>
        <v>476542435</v>
      </c>
      <c r="C741" t="str">
        <f>TRIM(Table110[[#This Row],[Full Name (pre trim)]])</f>
        <v>David L Morizio</v>
      </c>
      <c r="D741" t="s">
        <v>4356</v>
      </c>
      <c r="E741" t="s">
        <v>2758</v>
      </c>
      <c r="F741" t="s">
        <v>4357</v>
      </c>
      <c r="G741" t="s">
        <v>4358</v>
      </c>
      <c r="H741" t="s">
        <v>62</v>
      </c>
      <c r="M741" t="s">
        <v>698</v>
      </c>
      <c r="N741" t="s">
        <v>698</v>
      </c>
      <c r="O741" t="str">
        <f>VLOOKUP(Table110[[#This Row],[Works for Group Formatted]],groupsNew[],2,0)</f>
        <v>476549577</v>
      </c>
      <c r="P741" t="s">
        <v>28</v>
      </c>
      <c r="Q741" t="s">
        <v>29</v>
      </c>
      <c r="R741" t="s">
        <v>30</v>
      </c>
      <c r="S741" t="s">
        <v>4359</v>
      </c>
      <c r="T741" t="s">
        <v>700</v>
      </c>
      <c r="U741" t="s">
        <v>66</v>
      </c>
      <c r="V741" t="s">
        <v>4360</v>
      </c>
      <c r="W741">
        <v>1457.29</v>
      </c>
      <c r="X741" t="s">
        <v>35</v>
      </c>
      <c r="Y741">
        <v>20</v>
      </c>
      <c r="Z741" s="1">
        <v>43097</v>
      </c>
      <c r="AA741" s="1">
        <v>43110</v>
      </c>
      <c r="AB741" s="1">
        <v>43124</v>
      </c>
      <c r="AC741" t="s">
        <v>36</v>
      </c>
    </row>
    <row r="742" spans="1:29" x14ac:dyDescent="0.2">
      <c r="A742" t="s">
        <v>6494</v>
      </c>
      <c r="B742" t="str">
        <f>VLOOKUP(Table110[[#This Row],[Full Name (formatted)]],peopleNew[],2,0)</f>
        <v>476542440</v>
      </c>
      <c r="C742" t="str">
        <f>TRIM(Table110[[#This Row],[Full Name (pre trim)]])</f>
        <v>Eric Champine</v>
      </c>
      <c r="D742" t="s">
        <v>1326</v>
      </c>
      <c r="E742" t="s">
        <v>1327</v>
      </c>
      <c r="F742" t="s">
        <v>1328</v>
      </c>
      <c r="G742" t="s">
        <v>697</v>
      </c>
      <c r="H742" t="s">
        <v>62</v>
      </c>
      <c r="M742" t="s">
        <v>698</v>
      </c>
      <c r="N742" t="s">
        <v>698</v>
      </c>
      <c r="O742" t="str">
        <f>VLOOKUP(Table110[[#This Row],[Works for Group Formatted]],groupsNew[],2,0)</f>
        <v>476549577</v>
      </c>
      <c r="P742" t="s">
        <v>28</v>
      </c>
      <c r="Q742" t="s">
        <v>29</v>
      </c>
      <c r="R742" t="s">
        <v>30</v>
      </c>
      <c r="S742" t="s">
        <v>1329</v>
      </c>
      <c r="T742" t="s">
        <v>700</v>
      </c>
      <c r="U742" t="s">
        <v>66</v>
      </c>
      <c r="V742" t="s">
        <v>701</v>
      </c>
      <c r="W742">
        <v>2002.66</v>
      </c>
      <c r="X742" t="s">
        <v>35</v>
      </c>
      <c r="Y742">
        <v>20</v>
      </c>
      <c r="Z742" s="1">
        <v>43097</v>
      </c>
      <c r="AA742" s="1">
        <v>43110</v>
      </c>
      <c r="AB742" s="1">
        <v>43124</v>
      </c>
      <c r="AC742" t="s">
        <v>36</v>
      </c>
    </row>
    <row r="743" spans="1:29" x14ac:dyDescent="0.2">
      <c r="A743" t="s">
        <v>7198</v>
      </c>
      <c r="B743" t="str">
        <f>VLOOKUP(Table110[[#This Row],[Full Name (formatted)]],peopleNew[],2,0)</f>
        <v>476542444</v>
      </c>
      <c r="C743" t="str">
        <f>TRIM(Table110[[#This Row],[Full Name (pre trim)]])</f>
        <v>John D O'brien</v>
      </c>
      <c r="D743" t="s">
        <v>4540</v>
      </c>
      <c r="E743" t="s">
        <v>2117</v>
      </c>
      <c r="F743" t="s">
        <v>4541</v>
      </c>
      <c r="G743" t="s">
        <v>4542</v>
      </c>
      <c r="H743" t="s">
        <v>62</v>
      </c>
      <c r="M743" t="s">
        <v>698</v>
      </c>
      <c r="N743" t="s">
        <v>698</v>
      </c>
      <c r="O743" t="str">
        <f>VLOOKUP(Table110[[#This Row],[Works for Group Formatted]],groupsNew[],2,0)</f>
        <v>476549577</v>
      </c>
      <c r="P743" t="s">
        <v>28</v>
      </c>
      <c r="Q743" t="s">
        <v>29</v>
      </c>
      <c r="R743" t="s">
        <v>30</v>
      </c>
      <c r="S743" t="s">
        <v>4543</v>
      </c>
      <c r="T743" t="s">
        <v>700</v>
      </c>
      <c r="U743" t="s">
        <v>66</v>
      </c>
      <c r="V743" t="s">
        <v>4544</v>
      </c>
      <c r="W743">
        <v>1392.97</v>
      </c>
      <c r="X743" t="s">
        <v>35</v>
      </c>
      <c r="Y743">
        <v>20</v>
      </c>
      <c r="Z743" s="1">
        <v>43097</v>
      </c>
      <c r="AA743" s="1">
        <v>43110</v>
      </c>
      <c r="AB743" s="1">
        <v>43124</v>
      </c>
      <c r="AC743" t="s">
        <v>36</v>
      </c>
    </row>
    <row r="744" spans="1:29" x14ac:dyDescent="0.2">
      <c r="A744" t="s">
        <v>6386</v>
      </c>
      <c r="B744" t="str">
        <f>VLOOKUP(Table110[[#This Row],[Full Name (formatted)]],peopleNew[],2,0)</f>
        <v>476542449</v>
      </c>
      <c r="C744" t="str">
        <f>TRIM(Table110[[#This Row],[Full Name (pre trim)]])</f>
        <v>Peter H Benson</v>
      </c>
      <c r="D744" t="s">
        <v>694</v>
      </c>
      <c r="E744" t="s">
        <v>695</v>
      </c>
      <c r="F744" t="s">
        <v>696</v>
      </c>
      <c r="G744" t="s">
        <v>697</v>
      </c>
      <c r="H744" t="s">
        <v>62</v>
      </c>
      <c r="M744" t="s">
        <v>698</v>
      </c>
      <c r="N744" t="s">
        <v>698</v>
      </c>
      <c r="O744" t="str">
        <f>VLOOKUP(Table110[[#This Row],[Works for Group Formatted]],groupsNew[],2,0)</f>
        <v>476549577</v>
      </c>
      <c r="P744" t="s">
        <v>28</v>
      </c>
      <c r="Q744" t="s">
        <v>29</v>
      </c>
      <c r="R744" t="s">
        <v>30</v>
      </c>
      <c r="S744" t="s">
        <v>699</v>
      </c>
      <c r="T744" t="s">
        <v>700</v>
      </c>
      <c r="U744" t="s">
        <v>66</v>
      </c>
      <c r="V744" t="s">
        <v>701</v>
      </c>
      <c r="W744">
        <v>1649.95</v>
      </c>
      <c r="X744" t="s">
        <v>35</v>
      </c>
      <c r="Y744">
        <v>20</v>
      </c>
      <c r="Z744" s="1">
        <v>43097</v>
      </c>
      <c r="AA744" s="1">
        <v>43110</v>
      </c>
      <c r="AB744" s="1">
        <v>43124</v>
      </c>
      <c r="AC744" t="s">
        <v>36</v>
      </c>
    </row>
    <row r="745" spans="1:29" x14ac:dyDescent="0.2">
      <c r="A745" t="s">
        <v>7521</v>
      </c>
      <c r="B745" t="str">
        <f>VLOOKUP(Table110[[#This Row],[Full Name (formatted)]],peopleNew[],2,0)</f>
        <v>476542459</v>
      </c>
      <c r="C745" t="str">
        <f>TRIM(Table110[[#This Row],[Full Name (pre trim)]])</f>
        <v>Haile M Tuccillo</v>
      </c>
      <c r="D745" t="s">
        <v>5889</v>
      </c>
      <c r="E745" t="s">
        <v>5890</v>
      </c>
      <c r="F745" t="s">
        <v>5891</v>
      </c>
      <c r="G745" t="s">
        <v>107</v>
      </c>
      <c r="H745" t="s">
        <v>62</v>
      </c>
      <c r="M745" t="s">
        <v>1899</v>
      </c>
      <c r="N745" t="s">
        <v>1899</v>
      </c>
      <c r="O745" t="str">
        <f>VLOOKUP(Table110[[#This Row],[Works for Group Formatted]],groupsNew[],2,0)</f>
        <v>476549498</v>
      </c>
      <c r="P745" t="s">
        <v>28</v>
      </c>
      <c r="Q745" t="s">
        <v>29</v>
      </c>
      <c r="R745" t="s">
        <v>30</v>
      </c>
      <c r="S745" t="s">
        <v>5892</v>
      </c>
      <c r="T745" t="s">
        <v>1901</v>
      </c>
      <c r="U745" t="s">
        <v>66</v>
      </c>
      <c r="V745" t="s">
        <v>113</v>
      </c>
      <c r="W745">
        <v>1267.69</v>
      </c>
      <c r="X745" t="s">
        <v>35</v>
      </c>
      <c r="Y745">
        <v>20</v>
      </c>
      <c r="Z745" s="1">
        <v>43097</v>
      </c>
      <c r="AA745" s="1">
        <v>43110</v>
      </c>
      <c r="AB745" s="1">
        <v>43124</v>
      </c>
      <c r="AC745" t="s">
        <v>36</v>
      </c>
    </row>
    <row r="746" spans="1:29" x14ac:dyDescent="0.2">
      <c r="A746" t="s">
        <v>7457</v>
      </c>
      <c r="B746" t="str">
        <f>VLOOKUP(Table110[[#This Row],[Full Name (formatted)]],peopleNew[],2,0)</f>
        <v>476542463</v>
      </c>
      <c r="C746" t="str">
        <f>TRIM(Table110[[#This Row],[Full Name (pre trim)]])</f>
        <v>Holly M Speenburgh</v>
      </c>
      <c r="D746" t="s">
        <v>5624</v>
      </c>
      <c r="E746" t="s">
        <v>5625</v>
      </c>
      <c r="F746" t="s">
        <v>5626</v>
      </c>
      <c r="G746" t="s">
        <v>816</v>
      </c>
      <c r="H746" t="s">
        <v>62</v>
      </c>
      <c r="M746" t="s">
        <v>245</v>
      </c>
      <c r="N746" t="s">
        <v>245</v>
      </c>
      <c r="O746" t="str">
        <f>VLOOKUP(Table110[[#This Row],[Works for Group Formatted]],groupsNew[],2,0)</f>
        <v>476549578</v>
      </c>
      <c r="P746" t="s">
        <v>28</v>
      </c>
      <c r="Q746" t="s">
        <v>29</v>
      </c>
      <c r="R746" t="s">
        <v>30</v>
      </c>
      <c r="S746" t="s">
        <v>5627</v>
      </c>
      <c r="T746" t="s">
        <v>247</v>
      </c>
      <c r="U746" t="s">
        <v>66</v>
      </c>
      <c r="V746" t="s">
        <v>818</v>
      </c>
      <c r="W746">
        <v>1420.25</v>
      </c>
      <c r="X746" t="s">
        <v>35</v>
      </c>
      <c r="Y746">
        <v>20</v>
      </c>
      <c r="Z746" s="1">
        <v>43097</v>
      </c>
      <c r="AA746" s="1">
        <v>43110</v>
      </c>
      <c r="AB746" s="1">
        <v>43124</v>
      </c>
      <c r="AC746" t="s">
        <v>36</v>
      </c>
    </row>
    <row r="747" spans="1:29" x14ac:dyDescent="0.2">
      <c r="A747" t="s">
        <v>7309</v>
      </c>
      <c r="B747" t="str">
        <f>VLOOKUP(Table110[[#This Row],[Full Name (formatted)]],peopleNew[],2,0)</f>
        <v>476542467</v>
      </c>
      <c r="C747" t="str">
        <f>TRIM(Table110[[#This Row],[Full Name (pre trim)]])</f>
        <v>Jennifer L Reid</v>
      </c>
      <c r="D747" t="s">
        <v>5001</v>
      </c>
      <c r="E747" t="s">
        <v>3341</v>
      </c>
      <c r="F747" t="s">
        <v>4996</v>
      </c>
      <c r="G747" t="s">
        <v>5002</v>
      </c>
      <c r="H747" t="s">
        <v>62</v>
      </c>
      <c r="M747" t="s">
        <v>245</v>
      </c>
      <c r="N747" t="s">
        <v>245</v>
      </c>
      <c r="O747" t="str">
        <f>VLOOKUP(Table110[[#This Row],[Works for Group Formatted]],groupsNew[],2,0)</f>
        <v>476549578</v>
      </c>
      <c r="P747" t="s">
        <v>28</v>
      </c>
      <c r="Q747" t="s">
        <v>29</v>
      </c>
      <c r="R747" t="s">
        <v>30</v>
      </c>
      <c r="S747" t="s">
        <v>5003</v>
      </c>
      <c r="T747" t="s">
        <v>247</v>
      </c>
      <c r="U747" t="s">
        <v>66</v>
      </c>
      <c r="V747" t="s">
        <v>5004</v>
      </c>
      <c r="W747">
        <v>3151.42</v>
      </c>
      <c r="X747" t="s">
        <v>35</v>
      </c>
      <c r="Y747">
        <v>20</v>
      </c>
      <c r="Z747" s="1">
        <v>43097</v>
      </c>
      <c r="AA747" s="1">
        <v>43110</v>
      </c>
      <c r="AB747" s="1">
        <v>43124</v>
      </c>
      <c r="AC747" t="s">
        <v>36</v>
      </c>
    </row>
    <row r="748" spans="1:29" x14ac:dyDescent="0.2">
      <c r="A748" t="s">
        <v>6406</v>
      </c>
      <c r="B748" t="str">
        <f>VLOOKUP(Table110[[#This Row],[Full Name (formatted)]],peopleNew[],2,0)</f>
        <v>476542471</v>
      </c>
      <c r="C748" t="str">
        <f>TRIM(Table110[[#This Row],[Full Name (pre trim)]])</f>
        <v>Katherine A Blais</v>
      </c>
      <c r="D748" t="s">
        <v>813</v>
      </c>
      <c r="E748" t="s">
        <v>814</v>
      </c>
      <c r="F748" t="s">
        <v>815</v>
      </c>
      <c r="G748" t="s">
        <v>816</v>
      </c>
      <c r="H748" t="s">
        <v>62</v>
      </c>
      <c r="M748" t="s">
        <v>245</v>
      </c>
      <c r="N748" t="s">
        <v>245</v>
      </c>
      <c r="O748" t="str">
        <f>VLOOKUP(Table110[[#This Row],[Works for Group Formatted]],groupsNew[],2,0)</f>
        <v>476549578</v>
      </c>
      <c r="P748" t="s">
        <v>28</v>
      </c>
      <c r="Q748" t="s">
        <v>29</v>
      </c>
      <c r="R748" t="s">
        <v>30</v>
      </c>
      <c r="S748" t="s">
        <v>817</v>
      </c>
      <c r="T748" t="s">
        <v>247</v>
      </c>
      <c r="U748" t="s">
        <v>66</v>
      </c>
      <c r="V748" t="s">
        <v>818</v>
      </c>
      <c r="W748">
        <v>1457.3</v>
      </c>
      <c r="X748" t="s">
        <v>35</v>
      </c>
      <c r="Y748">
        <v>20</v>
      </c>
      <c r="Z748" s="1">
        <v>43097</v>
      </c>
      <c r="AA748" s="1">
        <v>43110</v>
      </c>
      <c r="AB748" s="1">
        <v>43124</v>
      </c>
      <c r="AC748" t="s">
        <v>36</v>
      </c>
    </row>
    <row r="749" spans="1:29" x14ac:dyDescent="0.2">
      <c r="A749" t="s">
        <v>7418</v>
      </c>
      <c r="B749" t="str">
        <f>VLOOKUP(Table110[[#This Row],[Full Name (formatted)]],peopleNew[],2,0)</f>
        <v>476542476</v>
      </c>
      <c r="C749" t="str">
        <f>TRIM(Table110[[#This Row],[Full Name (pre trim)]])</f>
        <v>Kristin E Shaw</v>
      </c>
      <c r="D749" t="s">
        <v>5458</v>
      </c>
      <c r="E749" t="s">
        <v>5459</v>
      </c>
      <c r="F749" t="s">
        <v>5451</v>
      </c>
      <c r="G749" t="s">
        <v>3173</v>
      </c>
      <c r="H749" t="s">
        <v>62</v>
      </c>
      <c r="M749" t="s">
        <v>1024</v>
      </c>
      <c r="N749" t="s">
        <v>1024</v>
      </c>
      <c r="O749" t="str">
        <f>VLOOKUP(Table110[[#This Row],[Works for Group Formatted]],groupsNew[],2,0)</f>
        <v>476549573</v>
      </c>
      <c r="P749" t="s">
        <v>28</v>
      </c>
      <c r="Q749" t="s">
        <v>29</v>
      </c>
      <c r="R749" t="s">
        <v>30</v>
      </c>
      <c r="S749" t="s">
        <v>5460</v>
      </c>
      <c r="T749" t="s">
        <v>1026</v>
      </c>
      <c r="U749" t="s">
        <v>66</v>
      </c>
      <c r="V749" t="s">
        <v>3175</v>
      </c>
      <c r="W749">
        <v>1505.39</v>
      </c>
      <c r="X749" t="s">
        <v>35</v>
      </c>
      <c r="Y749">
        <v>20</v>
      </c>
      <c r="Z749" s="1">
        <v>43097</v>
      </c>
      <c r="AA749" s="1">
        <v>43110</v>
      </c>
      <c r="AB749" s="1">
        <v>43124</v>
      </c>
      <c r="AC749" t="s">
        <v>36</v>
      </c>
    </row>
    <row r="750" spans="1:29" x14ac:dyDescent="0.2">
      <c r="A750" t="s">
        <v>6628</v>
      </c>
      <c r="B750" t="str">
        <f>VLOOKUP(Table110[[#This Row],[Full Name (formatted)]],peopleNew[],2,0)</f>
        <v>476542479</v>
      </c>
      <c r="C750" t="str">
        <f>TRIM(Table110[[#This Row],[Full Name (pre trim)]])</f>
        <v>Peter M Duma</v>
      </c>
      <c r="D750" t="s">
        <v>1999</v>
      </c>
      <c r="E750" t="s">
        <v>2000</v>
      </c>
      <c r="F750" t="s">
        <v>2001</v>
      </c>
      <c r="G750" t="s">
        <v>816</v>
      </c>
      <c r="H750" t="s">
        <v>62</v>
      </c>
      <c r="M750" t="s">
        <v>245</v>
      </c>
      <c r="N750" t="s">
        <v>245</v>
      </c>
      <c r="O750" t="str">
        <f>VLOOKUP(Table110[[#This Row],[Works for Group Formatted]],groupsNew[],2,0)</f>
        <v>476549578</v>
      </c>
      <c r="P750" t="s">
        <v>28</v>
      </c>
      <c r="Q750" t="s">
        <v>29</v>
      </c>
      <c r="R750" t="s">
        <v>30</v>
      </c>
      <c r="S750" t="s">
        <v>2002</v>
      </c>
      <c r="T750" t="s">
        <v>247</v>
      </c>
      <c r="U750" t="s">
        <v>66</v>
      </c>
      <c r="V750" t="s">
        <v>818</v>
      </c>
      <c r="W750">
        <v>1316.79</v>
      </c>
      <c r="X750" t="s">
        <v>35</v>
      </c>
      <c r="Y750">
        <v>20</v>
      </c>
      <c r="Z750" s="1">
        <v>43097</v>
      </c>
      <c r="AA750" s="1">
        <v>43110</v>
      </c>
      <c r="AB750" s="1">
        <v>43124</v>
      </c>
      <c r="AC750" t="s">
        <v>36</v>
      </c>
    </row>
    <row r="751" spans="1:29" x14ac:dyDescent="0.2">
      <c r="A751" t="s">
        <v>7015</v>
      </c>
      <c r="B751" t="str">
        <f>VLOOKUP(Table110[[#This Row],[Full Name (formatted)]],peopleNew[],2,0)</f>
        <v>476542481</v>
      </c>
      <c r="C751" t="str">
        <f>TRIM(Table110[[#This Row],[Full Name (pre trim)]])</f>
        <v>Regina A Lombardi</v>
      </c>
      <c r="D751" t="s">
        <v>3756</v>
      </c>
      <c r="E751" t="s">
        <v>3757</v>
      </c>
      <c r="F751" t="s">
        <v>3748</v>
      </c>
      <c r="G751" t="s">
        <v>816</v>
      </c>
      <c r="H751" t="s">
        <v>62</v>
      </c>
      <c r="M751" t="s">
        <v>245</v>
      </c>
      <c r="N751" t="s">
        <v>245</v>
      </c>
      <c r="O751" t="str">
        <f>VLOOKUP(Table110[[#This Row],[Works for Group Formatted]],groupsNew[],2,0)</f>
        <v>476549578</v>
      </c>
      <c r="P751" t="s">
        <v>28</v>
      </c>
      <c r="Q751" t="s">
        <v>29</v>
      </c>
      <c r="R751" t="s">
        <v>30</v>
      </c>
      <c r="S751" t="s">
        <v>3758</v>
      </c>
      <c r="T751" t="s">
        <v>247</v>
      </c>
      <c r="U751" t="s">
        <v>66</v>
      </c>
      <c r="V751" t="s">
        <v>818</v>
      </c>
      <c r="W751">
        <v>1349.18</v>
      </c>
      <c r="X751" t="s">
        <v>35</v>
      </c>
      <c r="Y751">
        <v>20</v>
      </c>
      <c r="Z751" s="1">
        <v>43097</v>
      </c>
      <c r="AA751" s="1">
        <v>43110</v>
      </c>
      <c r="AB751" s="1">
        <v>43124</v>
      </c>
      <c r="AC751" t="s">
        <v>36</v>
      </c>
    </row>
    <row r="752" spans="1:29" x14ac:dyDescent="0.2">
      <c r="A752" t="s">
        <v>6557</v>
      </c>
      <c r="B752" t="str">
        <f>VLOOKUP(Table110[[#This Row],[Full Name (formatted)]],peopleNew[],2,0)</f>
        <v>476542485</v>
      </c>
      <c r="C752" t="str">
        <f>TRIM(Table110[[#This Row],[Full Name (pre trim)]])</f>
        <v>Sarah A Czelusniak</v>
      </c>
      <c r="D752" t="s">
        <v>1652</v>
      </c>
      <c r="E752" t="s">
        <v>1653</v>
      </c>
      <c r="F752" t="s">
        <v>1654</v>
      </c>
      <c r="G752" t="s">
        <v>1655</v>
      </c>
      <c r="H752" t="s">
        <v>62</v>
      </c>
      <c r="M752" t="s">
        <v>245</v>
      </c>
      <c r="N752" t="s">
        <v>245</v>
      </c>
      <c r="O752" t="str">
        <f>VLOOKUP(Table110[[#This Row],[Works for Group Formatted]],groupsNew[],2,0)</f>
        <v>476549578</v>
      </c>
      <c r="P752" t="s">
        <v>28</v>
      </c>
      <c r="Q752" t="s">
        <v>29</v>
      </c>
      <c r="R752" t="s">
        <v>30</v>
      </c>
      <c r="S752" t="s">
        <v>1656</v>
      </c>
      <c r="T752" t="s">
        <v>247</v>
      </c>
      <c r="U752" t="s">
        <v>66</v>
      </c>
      <c r="V752" t="s">
        <v>1657</v>
      </c>
      <c r="W752">
        <v>1642.17</v>
      </c>
      <c r="X752" t="s">
        <v>35</v>
      </c>
      <c r="Y752">
        <v>20</v>
      </c>
      <c r="Z752" s="1">
        <v>43097</v>
      </c>
      <c r="AA752" s="1">
        <v>43110</v>
      </c>
      <c r="AB752" s="1">
        <v>43124</v>
      </c>
      <c r="AC752" t="s">
        <v>36</v>
      </c>
    </row>
    <row r="753" spans="1:29" x14ac:dyDescent="0.2">
      <c r="A753" t="s">
        <v>6882</v>
      </c>
      <c r="B753" t="str">
        <f>VLOOKUP(Table110[[#This Row],[Full Name (formatted)]],peopleNew[],2,0)</f>
        <v>476542488</v>
      </c>
      <c r="C753" t="str">
        <f>TRIM(Table110[[#This Row],[Full Name (pre trim)]])</f>
        <v>Stella Jashienski</v>
      </c>
      <c r="D753" t="s">
        <v>3170</v>
      </c>
      <c r="E753" t="s">
        <v>3171</v>
      </c>
      <c r="F753" t="s">
        <v>3172</v>
      </c>
      <c r="G753" t="s">
        <v>3173</v>
      </c>
      <c r="H753" t="s">
        <v>62</v>
      </c>
      <c r="M753" t="s">
        <v>245</v>
      </c>
      <c r="N753" t="s">
        <v>245</v>
      </c>
      <c r="O753" t="str">
        <f>VLOOKUP(Table110[[#This Row],[Works for Group Formatted]],groupsNew[],2,0)</f>
        <v>476549578</v>
      </c>
      <c r="P753" t="s">
        <v>28</v>
      </c>
      <c r="Q753" t="s">
        <v>29</v>
      </c>
      <c r="R753" t="s">
        <v>30</v>
      </c>
      <c r="S753" t="s">
        <v>3174</v>
      </c>
      <c r="T753" t="s">
        <v>247</v>
      </c>
      <c r="U753" t="s">
        <v>66</v>
      </c>
      <c r="V753" t="s">
        <v>3175</v>
      </c>
      <c r="W753">
        <v>1552.48</v>
      </c>
      <c r="X753" t="s">
        <v>35</v>
      </c>
      <c r="Y753">
        <v>20</v>
      </c>
      <c r="Z753" s="1">
        <v>43097</v>
      </c>
      <c r="AA753" s="1">
        <v>43110</v>
      </c>
      <c r="AB753" s="1">
        <v>43124</v>
      </c>
      <c r="AC753" t="s">
        <v>36</v>
      </c>
    </row>
    <row r="754" spans="1:29" x14ac:dyDescent="0.2">
      <c r="A754" t="s">
        <v>6735</v>
      </c>
      <c r="B754" t="str">
        <f>VLOOKUP(Table110[[#This Row],[Full Name (formatted)]],peopleNew[],2,0)</f>
        <v>476542491</v>
      </c>
      <c r="C754" t="str">
        <f>TRIM(Table110[[#This Row],[Full Name (pre trim)]])</f>
        <v>Carole L Gensicki</v>
      </c>
      <c r="D754" t="s">
        <v>2490</v>
      </c>
      <c r="E754" t="s">
        <v>2491</v>
      </c>
      <c r="F754" t="s">
        <v>2492</v>
      </c>
      <c r="G754" t="s">
        <v>466</v>
      </c>
      <c r="H754" t="s">
        <v>62</v>
      </c>
      <c r="M754" t="s">
        <v>1002</v>
      </c>
      <c r="N754" t="s">
        <v>1002</v>
      </c>
      <c r="O754" t="str">
        <f>VLOOKUP(Table110[[#This Row],[Works for Group Formatted]],groupsNew[],2,0)</f>
        <v>476549580</v>
      </c>
      <c r="P754" t="s">
        <v>28</v>
      </c>
      <c r="Q754" t="s">
        <v>29</v>
      </c>
      <c r="R754" t="s">
        <v>30</v>
      </c>
      <c r="S754" t="s">
        <v>2493</v>
      </c>
      <c r="T754" t="s">
        <v>1004</v>
      </c>
      <c r="U754" t="s">
        <v>66</v>
      </c>
      <c r="V754" t="s">
        <v>472</v>
      </c>
      <c r="W754">
        <v>2118.2800000000002</v>
      </c>
      <c r="X754" t="s">
        <v>35</v>
      </c>
      <c r="Y754">
        <v>20</v>
      </c>
      <c r="Z754" s="1">
        <v>43097</v>
      </c>
      <c r="AA754" s="1">
        <v>43110</v>
      </c>
      <c r="AB754" s="1">
        <v>43124</v>
      </c>
      <c r="AC754" t="s">
        <v>36</v>
      </c>
    </row>
    <row r="755" spans="1:29" x14ac:dyDescent="0.2">
      <c r="A755" t="s">
        <v>6778</v>
      </c>
      <c r="B755" t="str">
        <f>VLOOKUP(Table110[[#This Row],[Full Name (formatted)]],peopleNew[],2,0)</f>
        <v>476542494</v>
      </c>
      <c r="C755" t="str">
        <f>TRIM(Table110[[#This Row],[Full Name (pre trim)]])</f>
        <v>Cynthia A Greenstein</v>
      </c>
      <c r="D755" t="s">
        <v>2697</v>
      </c>
      <c r="E755" t="s">
        <v>2698</v>
      </c>
      <c r="F755" t="s">
        <v>2699</v>
      </c>
      <c r="G755" t="s">
        <v>2700</v>
      </c>
      <c r="H755" t="s">
        <v>62</v>
      </c>
      <c r="M755" t="s">
        <v>1002</v>
      </c>
      <c r="N755" t="s">
        <v>1002</v>
      </c>
      <c r="O755" t="str">
        <f>VLOOKUP(Table110[[#This Row],[Works for Group Formatted]],groupsNew[],2,0)</f>
        <v>476549580</v>
      </c>
      <c r="P755" t="s">
        <v>28</v>
      </c>
      <c r="Q755" t="s">
        <v>29</v>
      </c>
      <c r="R755" t="s">
        <v>30</v>
      </c>
      <c r="S755" t="s">
        <v>2701</v>
      </c>
      <c r="T755" t="s">
        <v>1004</v>
      </c>
      <c r="U755" t="s">
        <v>66</v>
      </c>
      <c r="V755" t="s">
        <v>2702</v>
      </c>
      <c r="W755">
        <v>2470.2199999999998</v>
      </c>
      <c r="X755" t="s">
        <v>35</v>
      </c>
      <c r="Y755">
        <v>20</v>
      </c>
      <c r="Z755" s="1">
        <v>43097</v>
      </c>
      <c r="AA755" s="1">
        <v>43110</v>
      </c>
      <c r="AB755" s="1">
        <v>43124</v>
      </c>
      <c r="AC755" t="s">
        <v>36</v>
      </c>
    </row>
    <row r="756" spans="1:29" x14ac:dyDescent="0.2">
      <c r="A756" t="s">
        <v>6889</v>
      </c>
      <c r="B756" t="str">
        <f>VLOOKUP(Table110[[#This Row],[Full Name (formatted)]],peopleNew[],2,0)</f>
        <v>476542497</v>
      </c>
      <c r="C756" t="str">
        <f>TRIM(Table110[[#This Row],[Full Name (pre trim)]])</f>
        <v>Douglas G Jetter</v>
      </c>
      <c r="D756" t="s">
        <v>3200</v>
      </c>
      <c r="E756" t="s">
        <v>3201</v>
      </c>
      <c r="F756" t="s">
        <v>3202</v>
      </c>
      <c r="G756" t="s">
        <v>1834</v>
      </c>
      <c r="H756" t="s">
        <v>62</v>
      </c>
      <c r="M756" t="s">
        <v>1002</v>
      </c>
      <c r="N756" t="s">
        <v>1002</v>
      </c>
      <c r="O756" t="str">
        <f>VLOOKUP(Table110[[#This Row],[Works for Group Formatted]],groupsNew[],2,0)</f>
        <v>476549580</v>
      </c>
      <c r="P756" t="s">
        <v>28</v>
      </c>
      <c r="Q756" t="s">
        <v>29</v>
      </c>
      <c r="R756" t="s">
        <v>30</v>
      </c>
      <c r="S756" t="s">
        <v>3203</v>
      </c>
      <c r="T756" t="s">
        <v>1004</v>
      </c>
      <c r="U756" t="s">
        <v>66</v>
      </c>
      <c r="V756" t="s">
        <v>1836</v>
      </c>
      <c r="W756">
        <v>2634.68</v>
      </c>
      <c r="X756" t="s">
        <v>35</v>
      </c>
      <c r="Y756">
        <v>20</v>
      </c>
      <c r="Z756" s="1">
        <v>43097</v>
      </c>
      <c r="AA756" s="1">
        <v>43110</v>
      </c>
      <c r="AB756" s="1">
        <v>43124</v>
      </c>
      <c r="AC756" t="s">
        <v>36</v>
      </c>
    </row>
    <row r="757" spans="1:29" x14ac:dyDescent="0.2">
      <c r="A757" t="s">
        <v>6594</v>
      </c>
      <c r="B757" t="str">
        <f>VLOOKUP(Table110[[#This Row],[Full Name (formatted)]],peopleNew[],2,0)</f>
        <v>476542502</v>
      </c>
      <c r="C757" t="str">
        <f>TRIM(Table110[[#This Row],[Full Name (pre trim)]])</f>
        <v>Kelly C Deweese</v>
      </c>
      <c r="D757" t="s">
        <v>1831</v>
      </c>
      <c r="E757" t="s">
        <v>1832</v>
      </c>
      <c r="F757" t="s">
        <v>1833</v>
      </c>
      <c r="G757" t="s">
        <v>1834</v>
      </c>
      <c r="H757" t="s">
        <v>62</v>
      </c>
      <c r="M757" t="s">
        <v>1002</v>
      </c>
      <c r="N757" t="s">
        <v>1002</v>
      </c>
      <c r="O757" t="str">
        <f>VLOOKUP(Table110[[#This Row],[Works for Group Formatted]],groupsNew[],2,0)</f>
        <v>476549580</v>
      </c>
      <c r="P757" t="s">
        <v>28</v>
      </c>
      <c r="Q757" t="s">
        <v>29</v>
      </c>
      <c r="R757" t="s">
        <v>30</v>
      </c>
      <c r="S757" t="s">
        <v>1835</v>
      </c>
      <c r="T757" t="s">
        <v>1004</v>
      </c>
      <c r="U757" t="s">
        <v>66</v>
      </c>
      <c r="V757" t="s">
        <v>1836</v>
      </c>
      <c r="W757">
        <v>2634.68</v>
      </c>
      <c r="X757" t="s">
        <v>35</v>
      </c>
      <c r="Y757">
        <v>20</v>
      </c>
      <c r="Z757" s="1">
        <v>43097</v>
      </c>
      <c r="AA757" s="1">
        <v>43110</v>
      </c>
      <c r="AB757" s="1">
        <v>43124</v>
      </c>
      <c r="AC757" t="s">
        <v>36</v>
      </c>
    </row>
    <row r="758" spans="1:29" x14ac:dyDescent="0.2">
      <c r="A758" t="s">
        <v>6436</v>
      </c>
      <c r="B758" t="str">
        <f>VLOOKUP(Table110[[#This Row],[Full Name (formatted)]],peopleNew[],2,0)</f>
        <v>476542505</v>
      </c>
      <c r="C758" t="str">
        <f>TRIM(Table110[[#This Row],[Full Name (pre trim)]])</f>
        <v>Michael W Broderick</v>
      </c>
      <c r="D758" t="s">
        <v>999</v>
      </c>
      <c r="E758" t="s">
        <v>1000</v>
      </c>
      <c r="F758" t="s">
        <v>1001</v>
      </c>
      <c r="G758" t="s">
        <v>466</v>
      </c>
      <c r="H758" t="s">
        <v>62</v>
      </c>
      <c r="M758" t="s">
        <v>1002</v>
      </c>
      <c r="N758" t="s">
        <v>1002</v>
      </c>
      <c r="O758" t="str">
        <f>VLOOKUP(Table110[[#This Row],[Works for Group Formatted]],groupsNew[],2,0)</f>
        <v>476549580</v>
      </c>
      <c r="P758" t="s">
        <v>28</v>
      </c>
      <c r="Q758" t="s">
        <v>29</v>
      </c>
      <c r="R758" t="s">
        <v>30</v>
      </c>
      <c r="S758" t="s">
        <v>1003</v>
      </c>
      <c r="T758" t="s">
        <v>1004</v>
      </c>
      <c r="U758" t="s">
        <v>66</v>
      </c>
      <c r="V758" t="s">
        <v>472</v>
      </c>
      <c r="W758">
        <v>2400.11</v>
      </c>
      <c r="X758" t="s">
        <v>35</v>
      </c>
      <c r="Y758">
        <v>20</v>
      </c>
      <c r="Z758" s="1">
        <v>43097</v>
      </c>
      <c r="AA758" s="1">
        <v>43110</v>
      </c>
      <c r="AB758" s="1">
        <v>43124</v>
      </c>
      <c r="AC758" t="s">
        <v>36</v>
      </c>
    </row>
    <row r="759" spans="1:29" x14ac:dyDescent="0.2">
      <c r="A759" t="s">
        <v>6902</v>
      </c>
      <c r="B759" t="str">
        <f>VLOOKUP(Table110[[#This Row],[Full Name (formatted)]],peopleNew[],2,0)</f>
        <v>476542508</v>
      </c>
      <c r="C759" t="str">
        <f>TRIM(Table110[[#This Row],[Full Name (pre trim)]])</f>
        <v>Shane E Jones</v>
      </c>
      <c r="D759" t="s">
        <v>3251</v>
      </c>
      <c r="E759" t="s">
        <v>3252</v>
      </c>
      <c r="F759" t="s">
        <v>3238</v>
      </c>
      <c r="G759" t="s">
        <v>466</v>
      </c>
      <c r="H759" t="s">
        <v>62</v>
      </c>
      <c r="M759" t="s">
        <v>1002</v>
      </c>
      <c r="N759" t="s">
        <v>1002</v>
      </c>
      <c r="O759" t="str">
        <f>VLOOKUP(Table110[[#This Row],[Works for Group Formatted]],groupsNew[],2,0)</f>
        <v>476549580</v>
      </c>
      <c r="P759" t="s">
        <v>28</v>
      </c>
      <c r="Q759" t="s">
        <v>29</v>
      </c>
      <c r="R759" t="s">
        <v>30</v>
      </c>
      <c r="S759" t="s">
        <v>3253</v>
      </c>
      <c r="T759" t="s">
        <v>1004</v>
      </c>
      <c r="U759" t="s">
        <v>66</v>
      </c>
      <c r="V759" t="s">
        <v>472</v>
      </c>
      <c r="W759">
        <v>2359.3000000000002</v>
      </c>
      <c r="X759" t="s">
        <v>35</v>
      </c>
      <c r="Y759">
        <v>20</v>
      </c>
      <c r="Z759" s="1">
        <v>43097</v>
      </c>
      <c r="AA759" s="1">
        <v>43110</v>
      </c>
      <c r="AB759" s="1">
        <v>43124</v>
      </c>
      <c r="AC759" t="s">
        <v>36</v>
      </c>
    </row>
    <row r="760" spans="1:29" x14ac:dyDescent="0.2">
      <c r="A760" t="s">
        <v>7040</v>
      </c>
      <c r="B760" t="str">
        <f>VLOOKUP(Table110[[#This Row],[Full Name (formatted)]],peopleNew[],2,0)</f>
        <v>476542512</v>
      </c>
      <c r="C760" t="str">
        <f>TRIM(Table110[[#This Row],[Full Name (pre trim)]])</f>
        <v>Tammy L Maddalla</v>
      </c>
      <c r="D760" t="s">
        <v>3866</v>
      </c>
      <c r="E760" t="s">
        <v>3867</v>
      </c>
      <c r="F760" t="s">
        <v>3862</v>
      </c>
      <c r="G760" t="s">
        <v>1834</v>
      </c>
      <c r="H760" t="s">
        <v>62</v>
      </c>
      <c r="M760" t="s">
        <v>1002</v>
      </c>
      <c r="N760" t="s">
        <v>1002</v>
      </c>
      <c r="O760" t="str">
        <f>VLOOKUP(Table110[[#This Row],[Works for Group Formatted]],groupsNew[],2,0)</f>
        <v>476549580</v>
      </c>
      <c r="P760" t="s">
        <v>28</v>
      </c>
      <c r="Q760" t="s">
        <v>29</v>
      </c>
      <c r="R760" t="s">
        <v>30</v>
      </c>
      <c r="S760" t="s">
        <v>3868</v>
      </c>
      <c r="T760" t="s">
        <v>1004</v>
      </c>
      <c r="U760" t="s">
        <v>66</v>
      </c>
      <c r="V760" t="s">
        <v>1836</v>
      </c>
      <c r="W760">
        <v>2653.9</v>
      </c>
      <c r="X760" t="s">
        <v>35</v>
      </c>
      <c r="Y760">
        <v>20</v>
      </c>
      <c r="Z760" s="1">
        <v>43097</v>
      </c>
      <c r="AA760" s="1">
        <v>43110</v>
      </c>
      <c r="AB760" s="1">
        <v>43124</v>
      </c>
      <c r="AC760" t="s">
        <v>36</v>
      </c>
    </row>
    <row r="761" spans="1:29" x14ac:dyDescent="0.2">
      <c r="A761" t="s">
        <v>6452</v>
      </c>
      <c r="B761" t="str">
        <f>VLOOKUP(Table110[[#This Row],[Full Name (formatted)]],peopleNew[],2,0)</f>
        <v>476542515</v>
      </c>
      <c r="C761" t="str">
        <f>TRIM(Table110[[#This Row],[Full Name (pre trim)]])</f>
        <v>Ann Y Bush</v>
      </c>
      <c r="D761" t="s">
        <v>1084</v>
      </c>
      <c r="E761" t="s">
        <v>1085</v>
      </c>
      <c r="F761" t="s">
        <v>1086</v>
      </c>
      <c r="G761" t="s">
        <v>1087</v>
      </c>
      <c r="H761" t="s">
        <v>62</v>
      </c>
      <c r="M761" t="s">
        <v>776</v>
      </c>
      <c r="N761" t="s">
        <v>776</v>
      </c>
      <c r="O761" t="str">
        <f>VLOOKUP(Table110[[#This Row],[Works for Group Formatted]],groupsNew[],2,0)</f>
        <v>476549583</v>
      </c>
      <c r="P761" t="s">
        <v>28</v>
      </c>
      <c r="Q761" t="s">
        <v>29</v>
      </c>
      <c r="R761" t="s">
        <v>30</v>
      </c>
      <c r="S761" t="s">
        <v>1088</v>
      </c>
      <c r="T761" t="s">
        <v>778</v>
      </c>
      <c r="U761" t="s">
        <v>66</v>
      </c>
      <c r="V761" t="s">
        <v>1089</v>
      </c>
      <c r="W761">
        <v>2503.84</v>
      </c>
      <c r="X761" t="s">
        <v>35</v>
      </c>
      <c r="Y761">
        <v>20</v>
      </c>
      <c r="Z761" s="1">
        <v>43097</v>
      </c>
      <c r="AA761" s="1">
        <v>43110</v>
      </c>
      <c r="AB761" s="1">
        <v>43124</v>
      </c>
      <c r="AC761" t="s">
        <v>36</v>
      </c>
    </row>
    <row r="762" spans="1:29" x14ac:dyDescent="0.2">
      <c r="A762" t="s">
        <v>7259</v>
      </c>
      <c r="B762" t="str">
        <f>VLOOKUP(Table110[[#This Row],[Full Name (formatted)]],peopleNew[],2,0)</f>
        <v>476542523</v>
      </c>
      <c r="C762" t="str">
        <f>TRIM(Table110[[#This Row],[Full Name (pre trim)]])</f>
        <v>Brian H Phillips</v>
      </c>
      <c r="D762" t="s">
        <v>4792</v>
      </c>
      <c r="E762" t="s">
        <v>4793</v>
      </c>
      <c r="F762" t="s">
        <v>4790</v>
      </c>
      <c r="G762" t="s">
        <v>1087</v>
      </c>
      <c r="H762" t="s">
        <v>62</v>
      </c>
      <c r="M762" t="s">
        <v>776</v>
      </c>
      <c r="N762" t="s">
        <v>776</v>
      </c>
      <c r="O762" t="str">
        <f>VLOOKUP(Table110[[#This Row],[Works for Group Formatted]],groupsNew[],2,0)</f>
        <v>476549583</v>
      </c>
      <c r="P762" t="s">
        <v>28</v>
      </c>
      <c r="Q762" t="s">
        <v>29</v>
      </c>
      <c r="R762" t="s">
        <v>30</v>
      </c>
      <c r="S762" t="s">
        <v>4794</v>
      </c>
      <c r="T762" t="s">
        <v>778</v>
      </c>
      <c r="U762" t="s">
        <v>66</v>
      </c>
      <c r="V762" t="s">
        <v>1089</v>
      </c>
      <c r="W762">
        <v>2837.83</v>
      </c>
      <c r="X762" t="s">
        <v>35</v>
      </c>
      <c r="Y762">
        <v>20</v>
      </c>
      <c r="Z762" s="1">
        <v>43097</v>
      </c>
      <c r="AA762" s="1">
        <v>43110</v>
      </c>
      <c r="AB762" s="1">
        <v>43124</v>
      </c>
      <c r="AC762" t="s">
        <v>36</v>
      </c>
    </row>
    <row r="763" spans="1:29" x14ac:dyDescent="0.2">
      <c r="A763" t="s">
        <v>6827</v>
      </c>
      <c r="B763" t="str">
        <f>VLOOKUP(Table110[[#This Row],[Full Name (formatted)]],peopleNew[],2,0)</f>
        <v>476542526</v>
      </c>
      <c r="C763" t="str">
        <f>TRIM(Table110[[#This Row],[Full Name (pre trim)]])</f>
        <v>Brian Heitner</v>
      </c>
      <c r="D763" t="s">
        <v>2923</v>
      </c>
      <c r="E763" t="s">
        <v>2924</v>
      </c>
      <c r="F763" t="s">
        <v>2925</v>
      </c>
      <c r="G763" t="s">
        <v>2926</v>
      </c>
      <c r="H763" t="s">
        <v>62</v>
      </c>
      <c r="M763" t="s">
        <v>776</v>
      </c>
      <c r="N763" t="s">
        <v>776</v>
      </c>
      <c r="O763" t="str">
        <f>VLOOKUP(Table110[[#This Row],[Works for Group Formatted]],groupsNew[],2,0)</f>
        <v>476549583</v>
      </c>
      <c r="P763" t="s">
        <v>28</v>
      </c>
      <c r="Q763" t="s">
        <v>29</v>
      </c>
      <c r="R763" t="s">
        <v>30</v>
      </c>
      <c r="S763" t="s">
        <v>2927</v>
      </c>
      <c r="T763" t="s">
        <v>778</v>
      </c>
      <c r="U763" t="s">
        <v>66</v>
      </c>
      <c r="V763" t="s">
        <v>2928</v>
      </c>
      <c r="W763">
        <v>3311.99</v>
      </c>
      <c r="X763" t="s">
        <v>35</v>
      </c>
      <c r="Y763">
        <v>20</v>
      </c>
      <c r="Z763" s="1">
        <v>43097</v>
      </c>
      <c r="AA763" s="1">
        <v>43110</v>
      </c>
      <c r="AB763" s="1">
        <v>43124</v>
      </c>
      <c r="AC763" t="s">
        <v>36</v>
      </c>
    </row>
    <row r="764" spans="1:29" x14ac:dyDescent="0.2">
      <c r="A764" t="s">
        <v>6417</v>
      </c>
      <c r="B764" t="str">
        <f>VLOOKUP(Table110[[#This Row],[Full Name (formatted)]],peopleNew[],2,0)</f>
        <v>476542529</v>
      </c>
      <c r="C764" t="str">
        <f>TRIM(Table110[[#This Row],[Full Name (pre trim)]])</f>
        <v>John C Boucher</v>
      </c>
      <c r="D764" t="s">
        <v>877</v>
      </c>
      <c r="E764" t="s">
        <v>878</v>
      </c>
      <c r="F764" t="s">
        <v>879</v>
      </c>
      <c r="G764" t="s">
        <v>880</v>
      </c>
      <c r="H764" t="s">
        <v>62</v>
      </c>
      <c r="M764" t="s">
        <v>776</v>
      </c>
      <c r="N764" t="s">
        <v>776</v>
      </c>
      <c r="O764" t="str">
        <f>VLOOKUP(Table110[[#This Row],[Works for Group Formatted]],groupsNew[],2,0)</f>
        <v>476549583</v>
      </c>
      <c r="P764" t="s">
        <v>28</v>
      </c>
      <c r="Q764" t="s">
        <v>29</v>
      </c>
      <c r="R764" t="s">
        <v>30</v>
      </c>
      <c r="S764" t="s">
        <v>881</v>
      </c>
      <c r="T764" t="s">
        <v>778</v>
      </c>
      <c r="U764" t="s">
        <v>66</v>
      </c>
      <c r="V764" t="s">
        <v>882</v>
      </c>
      <c r="W764">
        <v>3380.53</v>
      </c>
      <c r="X764" t="s">
        <v>35</v>
      </c>
      <c r="Y764">
        <v>20</v>
      </c>
      <c r="Z764" s="1">
        <v>43097</v>
      </c>
      <c r="AA764" s="1">
        <v>43110</v>
      </c>
      <c r="AB764" s="1">
        <v>43124</v>
      </c>
      <c r="AC764" t="s">
        <v>36</v>
      </c>
    </row>
    <row r="765" spans="1:29" x14ac:dyDescent="0.2">
      <c r="A765" t="s">
        <v>7613</v>
      </c>
      <c r="B765" t="str">
        <f>VLOOKUP(Table110[[#This Row],[Full Name (formatted)]],peopleNew[],2,0)</f>
        <v>476542532</v>
      </c>
      <c r="C765" t="str">
        <f>TRIM(Table110[[#This Row],[Full Name (pre trim)]])</f>
        <v>Kenneth J Zalewski</v>
      </c>
      <c r="D765" t="s">
        <v>6262</v>
      </c>
      <c r="E765" t="s">
        <v>2427</v>
      </c>
      <c r="F765" t="s">
        <v>6263</v>
      </c>
      <c r="G765" t="s">
        <v>6264</v>
      </c>
      <c r="H765" t="s">
        <v>62</v>
      </c>
      <c r="M765" t="s">
        <v>776</v>
      </c>
      <c r="N765" t="s">
        <v>776</v>
      </c>
      <c r="O765" t="str">
        <f>VLOOKUP(Table110[[#This Row],[Works for Group Formatted]],groupsNew[],2,0)</f>
        <v>476549583</v>
      </c>
      <c r="P765" t="s">
        <v>28</v>
      </c>
      <c r="Q765" t="s">
        <v>29</v>
      </c>
      <c r="R765" t="s">
        <v>30</v>
      </c>
      <c r="S765" t="s">
        <v>6265</v>
      </c>
      <c r="T765" t="s">
        <v>778</v>
      </c>
      <c r="U765" t="s">
        <v>66</v>
      </c>
      <c r="V765" t="s">
        <v>6266</v>
      </c>
      <c r="W765">
        <v>5259.9</v>
      </c>
      <c r="X765" t="s">
        <v>35</v>
      </c>
      <c r="Y765">
        <v>20</v>
      </c>
      <c r="Z765" s="1">
        <v>43097</v>
      </c>
      <c r="AA765" s="1">
        <v>43110</v>
      </c>
      <c r="AB765" s="1">
        <v>43124</v>
      </c>
      <c r="AC765" t="s">
        <v>36</v>
      </c>
    </row>
    <row r="766" spans="1:29" x14ac:dyDescent="0.2">
      <c r="A766" t="s">
        <v>6480</v>
      </c>
      <c r="B766" t="str">
        <f>VLOOKUP(Table110[[#This Row],[Full Name (formatted)]],peopleNew[],2,0)</f>
        <v>476542536</v>
      </c>
      <c r="C766" t="str">
        <f>TRIM(Table110[[#This Row],[Full Name (pre trim)]])</f>
        <v>Kevin F Caseiras</v>
      </c>
      <c r="D766" t="s">
        <v>1255</v>
      </c>
      <c r="E766" t="s">
        <v>1256</v>
      </c>
      <c r="F766" t="s">
        <v>1257</v>
      </c>
      <c r="G766" t="s">
        <v>1258</v>
      </c>
      <c r="H766" t="s">
        <v>62</v>
      </c>
      <c r="M766" t="s">
        <v>776</v>
      </c>
      <c r="N766" t="s">
        <v>776</v>
      </c>
      <c r="O766" t="str">
        <f>VLOOKUP(Table110[[#This Row],[Works for Group Formatted]],groupsNew[],2,0)</f>
        <v>476549583</v>
      </c>
      <c r="P766" t="s">
        <v>28</v>
      </c>
      <c r="Q766" t="s">
        <v>29</v>
      </c>
      <c r="R766" t="s">
        <v>30</v>
      </c>
      <c r="S766" t="s">
        <v>1259</v>
      </c>
      <c r="T766" t="s">
        <v>778</v>
      </c>
      <c r="U766" t="s">
        <v>66</v>
      </c>
      <c r="V766" t="s">
        <v>1260</v>
      </c>
      <c r="W766">
        <v>2503.6</v>
      </c>
      <c r="X766" t="s">
        <v>35</v>
      </c>
      <c r="Y766">
        <v>20</v>
      </c>
      <c r="Z766" s="1">
        <v>43097</v>
      </c>
      <c r="AA766" s="1">
        <v>43110</v>
      </c>
      <c r="AB766" s="1">
        <v>43124</v>
      </c>
      <c r="AC766" t="s">
        <v>36</v>
      </c>
    </row>
    <row r="767" spans="1:29" x14ac:dyDescent="0.2">
      <c r="A767" t="s">
        <v>7477</v>
      </c>
      <c r="B767" t="str">
        <f>VLOOKUP(Table110[[#This Row],[Full Name (formatted)]],peopleNew[],2,0)</f>
        <v>476542541</v>
      </c>
      <c r="C767" t="str">
        <f>TRIM(Table110[[#This Row],[Full Name (pre trim)]])</f>
        <v>Sam L Stouffer</v>
      </c>
      <c r="D767" t="s">
        <v>5702</v>
      </c>
      <c r="E767" t="s">
        <v>5703</v>
      </c>
      <c r="F767" t="s">
        <v>5704</v>
      </c>
      <c r="G767" t="s">
        <v>5705</v>
      </c>
      <c r="H767" t="s">
        <v>62</v>
      </c>
      <c r="M767" t="s">
        <v>776</v>
      </c>
      <c r="N767" t="s">
        <v>776</v>
      </c>
      <c r="O767" t="str">
        <f>VLOOKUP(Table110[[#This Row],[Works for Group Formatted]],groupsNew[],2,0)</f>
        <v>476549583</v>
      </c>
      <c r="P767" t="s">
        <v>28</v>
      </c>
      <c r="Q767" t="s">
        <v>29</v>
      </c>
      <c r="R767" t="s">
        <v>30</v>
      </c>
      <c r="S767" t="s">
        <v>5706</v>
      </c>
      <c r="T767" t="s">
        <v>778</v>
      </c>
      <c r="U767" t="s">
        <v>66</v>
      </c>
      <c r="V767" t="s">
        <v>5707</v>
      </c>
      <c r="W767">
        <v>2630.42</v>
      </c>
      <c r="X767" t="s">
        <v>35</v>
      </c>
      <c r="Y767">
        <v>20</v>
      </c>
      <c r="Z767" s="1">
        <v>43097</v>
      </c>
      <c r="AA767" s="1">
        <v>43110</v>
      </c>
      <c r="AB767" s="1">
        <v>43124</v>
      </c>
      <c r="AC767" t="s">
        <v>36</v>
      </c>
    </row>
    <row r="768" spans="1:29" x14ac:dyDescent="0.2">
      <c r="A768" t="s">
        <v>6767</v>
      </c>
      <c r="B768" t="str">
        <f>VLOOKUP(Table110[[#This Row],[Full Name (formatted)]],peopleNew[],2,0)</f>
        <v>476542545</v>
      </c>
      <c r="C768" t="str">
        <f>TRIM(Table110[[#This Row],[Full Name (pre trim)]])</f>
        <v>Sheila J Gould</v>
      </c>
      <c r="D768" t="s">
        <v>2637</v>
      </c>
      <c r="E768" t="s">
        <v>2638</v>
      </c>
      <c r="F768" t="s">
        <v>2639</v>
      </c>
      <c r="G768" t="s">
        <v>2640</v>
      </c>
      <c r="H768" t="s">
        <v>62</v>
      </c>
      <c r="M768" t="s">
        <v>1443</v>
      </c>
      <c r="N768" t="s">
        <v>1443</v>
      </c>
      <c r="O768" t="str">
        <f>VLOOKUP(Table110[[#This Row],[Works for Group Formatted]],groupsNew[],2,0)</f>
        <v>476549011</v>
      </c>
      <c r="P768" t="s">
        <v>28</v>
      </c>
      <c r="Q768" t="s">
        <v>29</v>
      </c>
      <c r="R768" t="s">
        <v>30</v>
      </c>
      <c r="S768" t="s">
        <v>2641</v>
      </c>
      <c r="T768" t="s">
        <v>1445</v>
      </c>
      <c r="U768" t="s">
        <v>66</v>
      </c>
      <c r="V768" t="s">
        <v>2642</v>
      </c>
      <c r="W768">
        <v>3961.54</v>
      </c>
      <c r="X768" t="s">
        <v>35</v>
      </c>
      <c r="Y768">
        <v>20</v>
      </c>
      <c r="Z768" s="1">
        <v>43097</v>
      </c>
      <c r="AA768" s="1">
        <v>43110</v>
      </c>
      <c r="AB768" s="1">
        <v>43124</v>
      </c>
      <c r="AC768" t="s">
        <v>36</v>
      </c>
    </row>
    <row r="769" spans="1:29" x14ac:dyDescent="0.2">
      <c r="A769" t="s">
        <v>6721</v>
      </c>
      <c r="B769" t="str">
        <f>VLOOKUP(Table110[[#This Row],[Full Name (formatted)]],peopleNew[],2,0)</f>
        <v>476542549</v>
      </c>
      <c r="C769" t="str">
        <f>TRIM(Table110[[#This Row],[Full Name (pre trim)]])</f>
        <v>Stephen J Gardner</v>
      </c>
      <c r="D769" t="s">
        <v>2413</v>
      </c>
      <c r="E769" t="s">
        <v>2414</v>
      </c>
      <c r="F769" t="s">
        <v>2415</v>
      </c>
      <c r="G769" t="s">
        <v>2416</v>
      </c>
      <c r="H769" t="s">
        <v>62</v>
      </c>
      <c r="M769" t="s">
        <v>776</v>
      </c>
      <c r="N769" t="s">
        <v>776</v>
      </c>
      <c r="O769" t="str">
        <f>VLOOKUP(Table110[[#This Row],[Works for Group Formatted]],groupsNew[],2,0)</f>
        <v>476549583</v>
      </c>
      <c r="P769" t="s">
        <v>28</v>
      </c>
      <c r="Q769" t="s">
        <v>29</v>
      </c>
      <c r="R769" t="s">
        <v>30</v>
      </c>
      <c r="S769" t="s">
        <v>2417</v>
      </c>
      <c r="T769" t="s">
        <v>778</v>
      </c>
      <c r="U769" t="s">
        <v>66</v>
      </c>
      <c r="V769" t="s">
        <v>2418</v>
      </c>
      <c r="W769">
        <v>4998.8</v>
      </c>
      <c r="X769" t="s">
        <v>35</v>
      </c>
      <c r="Y769">
        <v>20</v>
      </c>
      <c r="Z769" s="1">
        <v>43097</v>
      </c>
      <c r="AA769" s="1">
        <v>43110</v>
      </c>
      <c r="AB769" s="1">
        <v>43124</v>
      </c>
      <c r="AC769" t="s">
        <v>36</v>
      </c>
    </row>
    <row r="770" spans="1:29" x14ac:dyDescent="0.2">
      <c r="A770" t="s">
        <v>6399</v>
      </c>
      <c r="B770" t="str">
        <f>VLOOKUP(Table110[[#This Row],[Full Name (formatted)]],peopleNew[],2,0)</f>
        <v>476542559</v>
      </c>
      <c r="C770" t="str">
        <f>TRIM(Table110[[#This Row],[Full Name (pre trim)]])</f>
        <v>Steven B Binkowski</v>
      </c>
      <c r="D770" t="s">
        <v>772</v>
      </c>
      <c r="E770" t="s">
        <v>773</v>
      </c>
      <c r="F770" t="s">
        <v>774</v>
      </c>
      <c r="G770" t="s">
        <v>775</v>
      </c>
      <c r="H770" t="s">
        <v>62</v>
      </c>
      <c r="M770" t="s">
        <v>776</v>
      </c>
      <c r="N770" t="s">
        <v>776</v>
      </c>
      <c r="O770" t="str">
        <f>VLOOKUP(Table110[[#This Row],[Works for Group Formatted]],groupsNew[],2,0)</f>
        <v>476549583</v>
      </c>
      <c r="P770" t="s">
        <v>28</v>
      </c>
      <c r="Q770" t="s">
        <v>29</v>
      </c>
      <c r="R770" t="s">
        <v>30</v>
      </c>
      <c r="S770" t="s">
        <v>777</v>
      </c>
      <c r="T770" t="s">
        <v>778</v>
      </c>
      <c r="U770" t="s">
        <v>66</v>
      </c>
      <c r="V770" t="s">
        <v>779</v>
      </c>
      <c r="W770">
        <v>2479.66</v>
      </c>
      <c r="X770" t="s">
        <v>35</v>
      </c>
      <c r="Y770">
        <v>20</v>
      </c>
      <c r="Z770" s="1">
        <v>43097</v>
      </c>
      <c r="AA770" s="1">
        <v>43110</v>
      </c>
      <c r="AB770" s="1">
        <v>43124</v>
      </c>
      <c r="AC770" t="s">
        <v>36</v>
      </c>
    </row>
    <row r="771" spans="1:29" x14ac:dyDescent="0.2">
      <c r="A771" t="s">
        <v>7460</v>
      </c>
      <c r="B771" t="str">
        <f>VLOOKUP(Table110[[#This Row],[Full Name (formatted)]],peopleNew[],2,0)</f>
        <v>476542563</v>
      </c>
      <c r="C771" t="str">
        <f>TRIM(Table110[[#This Row],[Full Name (pre trim)]])</f>
        <v>John A Speziale</v>
      </c>
      <c r="D771" t="s">
        <v>5635</v>
      </c>
      <c r="E771" t="s">
        <v>3477</v>
      </c>
      <c r="F771" t="s">
        <v>5636</v>
      </c>
      <c r="G771" t="s">
        <v>5637</v>
      </c>
      <c r="H771" t="s">
        <v>62</v>
      </c>
      <c r="M771" t="s">
        <v>977</v>
      </c>
      <c r="N771" t="s">
        <v>977</v>
      </c>
      <c r="O771" t="str">
        <f>VLOOKUP(Table110[[#This Row],[Works for Group Formatted]],groupsNew[],2,0)</f>
        <v>476549585</v>
      </c>
      <c r="P771" t="s">
        <v>28</v>
      </c>
      <c r="Q771" t="s">
        <v>29</v>
      </c>
      <c r="R771" t="s">
        <v>30</v>
      </c>
      <c r="S771" t="s">
        <v>5638</v>
      </c>
      <c r="T771" t="s">
        <v>979</v>
      </c>
      <c r="U771" t="s">
        <v>66</v>
      </c>
      <c r="V771" t="s">
        <v>5639</v>
      </c>
      <c r="W771">
        <v>2016.35</v>
      </c>
      <c r="X771" t="s">
        <v>35</v>
      </c>
      <c r="Y771">
        <v>20</v>
      </c>
      <c r="Z771" s="1">
        <v>43097</v>
      </c>
      <c r="AA771" s="1">
        <v>43110</v>
      </c>
      <c r="AB771" s="1">
        <v>43124</v>
      </c>
      <c r="AC771" t="s">
        <v>36</v>
      </c>
    </row>
    <row r="772" spans="1:29" x14ac:dyDescent="0.2">
      <c r="A772" t="s">
        <v>7443</v>
      </c>
      <c r="B772" t="str">
        <f>VLOOKUP(Table110[[#This Row],[Full Name (formatted)]],peopleNew[],2,0)</f>
        <v>476542567</v>
      </c>
      <c r="C772" t="str">
        <f>TRIM(Table110[[#This Row],[Full Name (pre trim)]])</f>
        <v>John I Snyder Jr</v>
      </c>
      <c r="D772" t="s">
        <v>5566</v>
      </c>
      <c r="E772" t="s">
        <v>5567</v>
      </c>
      <c r="F772" t="s">
        <v>5568</v>
      </c>
      <c r="G772" t="s">
        <v>5569</v>
      </c>
      <c r="H772" t="s">
        <v>62</v>
      </c>
      <c r="M772" t="s">
        <v>977</v>
      </c>
      <c r="N772" t="s">
        <v>977</v>
      </c>
      <c r="O772" t="str">
        <f>VLOOKUP(Table110[[#This Row],[Works for Group Formatted]],groupsNew[],2,0)</f>
        <v>476549585</v>
      </c>
      <c r="P772" t="s">
        <v>28</v>
      </c>
      <c r="Q772" t="s">
        <v>29</v>
      </c>
      <c r="R772" t="s">
        <v>30</v>
      </c>
      <c r="S772" t="s">
        <v>5570</v>
      </c>
      <c r="T772" t="s">
        <v>979</v>
      </c>
      <c r="U772" t="s">
        <v>66</v>
      </c>
      <c r="V772" t="s">
        <v>5571</v>
      </c>
      <c r="W772">
        <v>5077.79</v>
      </c>
      <c r="X772" t="s">
        <v>35</v>
      </c>
      <c r="Y772">
        <v>20</v>
      </c>
      <c r="Z772" s="1">
        <v>43097</v>
      </c>
      <c r="AA772" s="1">
        <v>43110</v>
      </c>
      <c r="AB772" s="1">
        <v>43124</v>
      </c>
      <c r="AC772" t="s">
        <v>36</v>
      </c>
    </row>
    <row r="773" spans="1:29" x14ac:dyDescent="0.2">
      <c r="A773" t="s">
        <v>7156</v>
      </c>
      <c r="B773" t="str">
        <f>VLOOKUP(Table110[[#This Row],[Full Name (formatted)]],peopleNew[],2,0)</f>
        <v>476542578</v>
      </c>
      <c r="C773" t="str">
        <f>TRIM(Table110[[#This Row],[Full Name (pre trim)]])</f>
        <v>Lisa A Morin</v>
      </c>
      <c r="D773" t="s">
        <v>4352</v>
      </c>
      <c r="E773" t="s">
        <v>1036</v>
      </c>
      <c r="F773" t="s">
        <v>4348</v>
      </c>
      <c r="G773" t="s">
        <v>4353</v>
      </c>
      <c r="H773" t="s">
        <v>62</v>
      </c>
      <c r="M773" t="s">
        <v>977</v>
      </c>
      <c r="N773" t="s">
        <v>977</v>
      </c>
      <c r="O773" t="str">
        <f>VLOOKUP(Table110[[#This Row],[Works for Group Formatted]],groupsNew[],2,0)</f>
        <v>476549585</v>
      </c>
      <c r="P773" t="s">
        <v>28</v>
      </c>
      <c r="Q773" t="s">
        <v>29</v>
      </c>
      <c r="R773" t="s">
        <v>30</v>
      </c>
      <c r="S773" t="s">
        <v>4354</v>
      </c>
      <c r="T773" t="s">
        <v>979</v>
      </c>
      <c r="U773" t="s">
        <v>66</v>
      </c>
      <c r="V773" t="s">
        <v>4355</v>
      </c>
      <c r="W773">
        <v>3295.77</v>
      </c>
      <c r="X773" t="s">
        <v>35</v>
      </c>
      <c r="Y773">
        <v>20</v>
      </c>
      <c r="Z773" s="1">
        <v>43097</v>
      </c>
      <c r="AA773" s="1">
        <v>43110</v>
      </c>
      <c r="AB773" s="1">
        <v>43124</v>
      </c>
      <c r="AC773" t="s">
        <v>36</v>
      </c>
    </row>
    <row r="774" spans="1:29" x14ac:dyDescent="0.2">
      <c r="A774" t="s">
        <v>6432</v>
      </c>
      <c r="B774" t="str">
        <f>VLOOKUP(Table110[[#This Row],[Full Name (formatted)]],peopleNew[],2,0)</f>
        <v>476542582</v>
      </c>
      <c r="C774" t="str">
        <f>TRIM(Table110[[#This Row],[Full Name (pre trim)]])</f>
        <v>Marilyn E Brennan</v>
      </c>
      <c r="D774" t="s">
        <v>974</v>
      </c>
      <c r="E774" t="s">
        <v>975</v>
      </c>
      <c r="F774" t="s">
        <v>976</v>
      </c>
      <c r="G774" t="s">
        <v>107</v>
      </c>
      <c r="H774" t="s">
        <v>62</v>
      </c>
      <c r="M774" t="s">
        <v>977</v>
      </c>
      <c r="N774" t="s">
        <v>977</v>
      </c>
      <c r="O774" t="str">
        <f>VLOOKUP(Table110[[#This Row],[Works for Group Formatted]],groupsNew[],2,0)</f>
        <v>476549585</v>
      </c>
      <c r="P774" t="s">
        <v>28</v>
      </c>
      <c r="Q774" t="s">
        <v>29</v>
      </c>
      <c r="R774" t="s">
        <v>30</v>
      </c>
      <c r="S774" t="s">
        <v>978</v>
      </c>
      <c r="T774" t="s">
        <v>979</v>
      </c>
      <c r="U774" t="s">
        <v>66</v>
      </c>
      <c r="V774" t="s">
        <v>113</v>
      </c>
      <c r="W774">
        <v>1476.62</v>
      </c>
      <c r="X774" t="s">
        <v>35</v>
      </c>
      <c r="Y774">
        <v>20</v>
      </c>
      <c r="Z774" s="1">
        <v>43097</v>
      </c>
      <c r="AA774" s="1">
        <v>43110</v>
      </c>
      <c r="AB774" s="1">
        <v>43124</v>
      </c>
      <c r="AC774" t="s">
        <v>36</v>
      </c>
    </row>
    <row r="775" spans="1:29" x14ac:dyDescent="0.2">
      <c r="A775" t="s">
        <v>7339</v>
      </c>
      <c r="B775" t="str">
        <f>VLOOKUP(Table110[[#This Row],[Full Name (formatted)]],peopleNew[],2,0)</f>
        <v>476542587</v>
      </c>
      <c r="C775" t="str">
        <f>TRIM(Table110[[#This Row],[Full Name (pre trim)]])</f>
        <v>Matthew Rochler</v>
      </c>
      <c r="D775" t="s">
        <v>5129</v>
      </c>
      <c r="E775" t="s">
        <v>4017</v>
      </c>
      <c r="F775" t="s">
        <v>5130</v>
      </c>
      <c r="G775" t="s">
        <v>5131</v>
      </c>
      <c r="H775" t="s">
        <v>62</v>
      </c>
      <c r="M775" t="s">
        <v>977</v>
      </c>
      <c r="N775" t="s">
        <v>977</v>
      </c>
      <c r="O775" t="str">
        <f>VLOOKUP(Table110[[#This Row],[Works for Group Formatted]],groupsNew[],2,0)</f>
        <v>476549585</v>
      </c>
      <c r="P775" t="s">
        <v>28</v>
      </c>
      <c r="Q775" t="s">
        <v>29</v>
      </c>
      <c r="R775" t="s">
        <v>30</v>
      </c>
      <c r="S775" t="s">
        <v>5132</v>
      </c>
      <c r="T775" t="s">
        <v>979</v>
      </c>
      <c r="U775" t="s">
        <v>66</v>
      </c>
      <c r="V775" t="s">
        <v>5133</v>
      </c>
      <c r="W775">
        <v>2692.31</v>
      </c>
      <c r="X775" t="s">
        <v>35</v>
      </c>
      <c r="Y775">
        <v>20</v>
      </c>
      <c r="Z775" s="1">
        <v>43097</v>
      </c>
      <c r="AA775" s="1">
        <v>43110</v>
      </c>
      <c r="AB775" s="1">
        <v>43124</v>
      </c>
      <c r="AC775" t="s">
        <v>36</v>
      </c>
    </row>
    <row r="776" spans="1:29" x14ac:dyDescent="0.2">
      <c r="A776" t="s">
        <v>6836</v>
      </c>
      <c r="B776" t="str">
        <f>VLOOKUP(Table110[[#This Row],[Full Name (formatted)]],peopleNew[],2,0)</f>
        <v>476542589</v>
      </c>
      <c r="C776" t="str">
        <f>TRIM(Table110[[#This Row],[Full Name (pre trim)]])</f>
        <v>Daniel J Hennessy</v>
      </c>
      <c r="D776" t="s">
        <v>2964</v>
      </c>
      <c r="E776" t="s">
        <v>1301</v>
      </c>
      <c r="F776" t="s">
        <v>2965</v>
      </c>
      <c r="G776" t="s">
        <v>2966</v>
      </c>
      <c r="H776" t="s">
        <v>62</v>
      </c>
      <c r="M776" t="s">
        <v>2967</v>
      </c>
      <c r="N776" t="s">
        <v>2967</v>
      </c>
      <c r="O776" t="str">
        <f>VLOOKUP(Table110[[#This Row],[Works for Group Formatted]],groupsNew[],2,0)</f>
        <v>476549588</v>
      </c>
      <c r="P776" t="s">
        <v>28</v>
      </c>
      <c r="Q776" t="s">
        <v>29</v>
      </c>
      <c r="R776" t="s">
        <v>30</v>
      </c>
      <c r="S776" t="s">
        <v>2968</v>
      </c>
      <c r="T776" t="s">
        <v>2969</v>
      </c>
      <c r="U776" t="s">
        <v>153</v>
      </c>
      <c r="V776" t="s">
        <v>2970</v>
      </c>
      <c r="W776">
        <v>4026.41</v>
      </c>
      <c r="X776" t="s">
        <v>35</v>
      </c>
      <c r="Y776">
        <v>20</v>
      </c>
      <c r="Z776" s="1">
        <v>43097</v>
      </c>
      <c r="AA776" s="1">
        <v>43110</v>
      </c>
      <c r="AB776" s="1">
        <v>43124</v>
      </c>
      <c r="AC776" t="s">
        <v>76</v>
      </c>
    </row>
    <row r="777" spans="1:29" x14ac:dyDescent="0.2">
      <c r="A777" t="s">
        <v>7313</v>
      </c>
      <c r="B777" t="str">
        <f>VLOOKUP(Table110[[#This Row],[Full Name (formatted)]],peopleNew[],2,0)</f>
        <v>476542594</v>
      </c>
      <c r="C777" t="str">
        <f>TRIM(Table110[[#This Row],[Full Name (pre trim)]])</f>
        <v>Marianne Reilly</v>
      </c>
      <c r="D777" t="s">
        <v>5017</v>
      </c>
      <c r="E777" t="s">
        <v>5018</v>
      </c>
      <c r="F777" t="s">
        <v>5019</v>
      </c>
      <c r="G777" t="s">
        <v>2039</v>
      </c>
      <c r="H777" t="s">
        <v>62</v>
      </c>
      <c r="M777" t="s">
        <v>315</v>
      </c>
      <c r="N777" t="s">
        <v>315</v>
      </c>
      <c r="O777" t="str">
        <f>VLOOKUP(Table110[[#This Row],[Works for Group Formatted]],groupsNew[],2,0)</f>
        <v>476549331</v>
      </c>
      <c r="P777" t="s">
        <v>28</v>
      </c>
      <c r="Q777" t="s">
        <v>29</v>
      </c>
      <c r="R777" t="s">
        <v>30</v>
      </c>
      <c r="S777" t="s">
        <v>5020</v>
      </c>
      <c r="T777" t="s">
        <v>317</v>
      </c>
      <c r="U777" t="s">
        <v>66</v>
      </c>
      <c r="V777" t="s">
        <v>2041</v>
      </c>
      <c r="W777">
        <v>2008.5</v>
      </c>
      <c r="X777" t="s">
        <v>35</v>
      </c>
      <c r="Y777">
        <v>20</v>
      </c>
      <c r="Z777" s="1">
        <v>43097</v>
      </c>
      <c r="AA777" s="1">
        <v>43110</v>
      </c>
      <c r="AB777" s="1">
        <v>43124</v>
      </c>
      <c r="AC777" t="s">
        <v>36</v>
      </c>
    </row>
    <row r="778" spans="1:29" x14ac:dyDescent="0.2">
      <c r="A778" t="s">
        <v>7384</v>
      </c>
      <c r="B778" t="str">
        <f>VLOOKUP(Table110[[#This Row],[Full Name (formatted)]],peopleNew[],2,0)</f>
        <v>476542596</v>
      </c>
      <c r="C778" t="str">
        <f>TRIM(Table110[[#This Row],[Full Name (pre trim)]])</f>
        <v>David S Schaefer</v>
      </c>
      <c r="D778" t="s">
        <v>5316</v>
      </c>
      <c r="E778" t="s">
        <v>1021</v>
      </c>
      <c r="F778" t="s">
        <v>5317</v>
      </c>
      <c r="G778" t="s">
        <v>2966</v>
      </c>
      <c r="H778" t="s">
        <v>62</v>
      </c>
      <c r="M778" t="s">
        <v>2967</v>
      </c>
      <c r="N778" t="s">
        <v>2967</v>
      </c>
      <c r="O778" t="str">
        <f>VLOOKUP(Table110[[#This Row],[Works for Group Formatted]],groupsNew[],2,0)</f>
        <v>476549588</v>
      </c>
      <c r="P778" t="s">
        <v>28</v>
      </c>
      <c r="Q778" t="s">
        <v>29</v>
      </c>
      <c r="R778" t="s">
        <v>30</v>
      </c>
      <c r="S778" t="s">
        <v>5318</v>
      </c>
      <c r="T778" t="s">
        <v>2969</v>
      </c>
      <c r="U778" t="s">
        <v>66</v>
      </c>
      <c r="V778" t="s">
        <v>2970</v>
      </c>
      <c r="W778">
        <v>3684.24</v>
      </c>
      <c r="X778" t="s">
        <v>35</v>
      </c>
      <c r="Y778">
        <v>20</v>
      </c>
      <c r="Z778" s="1">
        <v>43097</v>
      </c>
      <c r="AA778" s="1">
        <v>43110</v>
      </c>
      <c r="AB778" s="1">
        <v>43124</v>
      </c>
      <c r="AC778" t="s">
        <v>76</v>
      </c>
    </row>
    <row r="779" spans="1:29" x14ac:dyDescent="0.2">
      <c r="A779" t="s">
        <v>7504</v>
      </c>
      <c r="B779" t="str">
        <f>VLOOKUP(Table110[[#This Row],[Full Name (formatted)]],peopleNew[],2,0)</f>
        <v>476542768</v>
      </c>
      <c r="C779" t="str">
        <f>TRIM(Table110[[#This Row],[Full Name (pre trim)]])</f>
        <v>James M Thomas</v>
      </c>
      <c r="D779" t="s">
        <v>5817</v>
      </c>
      <c r="E779" t="s">
        <v>5818</v>
      </c>
      <c r="F779" t="s">
        <v>5819</v>
      </c>
      <c r="G779" t="s">
        <v>5820</v>
      </c>
      <c r="H779" t="s">
        <v>62</v>
      </c>
      <c r="M779" t="s">
        <v>159</v>
      </c>
      <c r="N779" t="s">
        <v>159</v>
      </c>
      <c r="O779" t="str">
        <f>VLOOKUP(Table110[[#This Row],[Works for Group Formatted]],groupsNew[],2,0)</f>
        <v>476549154</v>
      </c>
      <c r="P779" t="s">
        <v>28</v>
      </c>
      <c r="Q779" t="s">
        <v>29</v>
      </c>
      <c r="R779" t="s">
        <v>30</v>
      </c>
      <c r="S779" t="s">
        <v>5821</v>
      </c>
      <c r="T779" t="s">
        <v>161</v>
      </c>
      <c r="U779" t="s">
        <v>4840</v>
      </c>
      <c r="V779" t="s">
        <v>5822</v>
      </c>
      <c r="W779">
        <v>3076.93</v>
      </c>
      <c r="X779" t="s">
        <v>35</v>
      </c>
      <c r="Y779">
        <v>20</v>
      </c>
      <c r="Z779" s="1">
        <v>43097</v>
      </c>
      <c r="AA779" s="1">
        <v>43110</v>
      </c>
      <c r="AB779" s="1">
        <v>43124</v>
      </c>
      <c r="AC779" t="s">
        <v>36</v>
      </c>
    </row>
    <row r="780" spans="1:29" x14ac:dyDescent="0.2">
      <c r="A780" t="s">
        <v>6774</v>
      </c>
      <c r="B780" t="str">
        <f>VLOOKUP(Table110[[#This Row],[Full Name (formatted)]],peopleNew[],2,0)</f>
        <v>476542873</v>
      </c>
      <c r="C780" t="str">
        <f>TRIM(Table110[[#This Row],[Full Name (pre trim)]])</f>
        <v>Anthony J Graziano</v>
      </c>
      <c r="D780" t="s">
        <v>2677</v>
      </c>
      <c r="E780" t="s">
        <v>1158</v>
      </c>
      <c r="F780" t="s">
        <v>2678</v>
      </c>
      <c r="G780" t="s">
        <v>2679</v>
      </c>
      <c r="H780" t="s">
        <v>62</v>
      </c>
      <c r="M780" t="s">
        <v>1024</v>
      </c>
      <c r="N780" t="s">
        <v>1024</v>
      </c>
      <c r="O780" t="str">
        <f>VLOOKUP(Table110[[#This Row],[Works for Group Formatted]],groupsNew[],2,0)</f>
        <v>476549573</v>
      </c>
      <c r="P780" t="s">
        <v>28</v>
      </c>
      <c r="Q780" t="s">
        <v>29</v>
      </c>
      <c r="R780" t="s">
        <v>30</v>
      </c>
      <c r="S780" t="s">
        <v>2680</v>
      </c>
      <c r="T780" t="s">
        <v>1026</v>
      </c>
      <c r="U780" t="s">
        <v>66</v>
      </c>
      <c r="V780" t="s">
        <v>2681</v>
      </c>
      <c r="W780">
        <v>1903.32</v>
      </c>
      <c r="X780" t="s">
        <v>35</v>
      </c>
      <c r="Y780">
        <v>20</v>
      </c>
      <c r="Z780" s="1">
        <v>43097</v>
      </c>
      <c r="AA780" s="1">
        <v>43110</v>
      </c>
      <c r="AB780" s="1">
        <v>43124</v>
      </c>
      <c r="AC780" t="s">
        <v>36</v>
      </c>
    </row>
    <row r="781" spans="1:29" x14ac:dyDescent="0.2">
      <c r="A781" t="s">
        <v>6440</v>
      </c>
      <c r="B781" t="str">
        <f>VLOOKUP(Table110[[#This Row],[Full Name (formatted)]],peopleNew[],2,0)</f>
        <v>476542883</v>
      </c>
      <c r="C781" t="str">
        <f>TRIM(Table110[[#This Row],[Full Name (pre trim)]])</f>
        <v>David S Bruce</v>
      </c>
      <c r="D781" t="s">
        <v>1020</v>
      </c>
      <c r="E781" t="s">
        <v>1021</v>
      </c>
      <c r="F781" t="s">
        <v>1022</v>
      </c>
      <c r="G781" t="s">
        <v>1023</v>
      </c>
      <c r="H781" t="s">
        <v>62</v>
      </c>
      <c r="M781" t="s">
        <v>1024</v>
      </c>
      <c r="N781" t="s">
        <v>1024</v>
      </c>
      <c r="O781" t="str">
        <f>VLOOKUP(Table110[[#This Row],[Works for Group Formatted]],groupsNew[],2,0)</f>
        <v>476549573</v>
      </c>
      <c r="P781" t="s">
        <v>28</v>
      </c>
      <c r="Q781" t="s">
        <v>29</v>
      </c>
      <c r="R781" t="s">
        <v>30</v>
      </c>
      <c r="S781" t="s">
        <v>1025</v>
      </c>
      <c r="T781" t="s">
        <v>1026</v>
      </c>
      <c r="U781" t="s">
        <v>66</v>
      </c>
      <c r="V781" t="s">
        <v>1027</v>
      </c>
      <c r="W781">
        <v>2101.8000000000002</v>
      </c>
      <c r="X781" t="s">
        <v>35</v>
      </c>
      <c r="Y781">
        <v>20</v>
      </c>
      <c r="Z781" s="1">
        <v>43097</v>
      </c>
      <c r="AA781" s="1">
        <v>43110</v>
      </c>
      <c r="AB781" s="1">
        <v>43124</v>
      </c>
      <c r="AC781" t="s">
        <v>36</v>
      </c>
    </row>
    <row r="782" spans="1:29" x14ac:dyDescent="0.2">
      <c r="A782" t="s">
        <v>7403</v>
      </c>
      <c r="B782" t="str">
        <f>VLOOKUP(Table110[[#This Row],[Full Name (formatted)]],peopleNew[],2,0)</f>
        <v>476542888</v>
      </c>
      <c r="C782" t="str">
        <f>TRIM(Table110[[#This Row],[Full Name (pre trim)]])</f>
        <v>Catherine M Secor</v>
      </c>
      <c r="D782" t="s">
        <v>5394</v>
      </c>
      <c r="E782" t="s">
        <v>4648</v>
      </c>
      <c r="F782" t="s">
        <v>5395</v>
      </c>
      <c r="G782" t="s">
        <v>1811</v>
      </c>
      <c r="H782" t="s">
        <v>62</v>
      </c>
      <c r="M782" t="s">
        <v>1579</v>
      </c>
      <c r="N782" t="s">
        <v>1579</v>
      </c>
      <c r="O782" t="str">
        <f>VLOOKUP(Table110[[#This Row],[Works for Group Formatted]],groupsNew[],2,0)</f>
        <v>476549481</v>
      </c>
      <c r="P782" t="s">
        <v>28</v>
      </c>
      <c r="Q782" t="s">
        <v>29</v>
      </c>
      <c r="R782" t="s">
        <v>30</v>
      </c>
      <c r="S782" t="s">
        <v>5396</v>
      </c>
      <c r="T782" t="s">
        <v>1581</v>
      </c>
      <c r="U782" t="s">
        <v>66</v>
      </c>
      <c r="V782" t="s">
        <v>1813</v>
      </c>
      <c r="W782">
        <v>1110.2</v>
      </c>
      <c r="X782" t="s">
        <v>35</v>
      </c>
      <c r="Y782">
        <v>20</v>
      </c>
      <c r="Z782" s="1">
        <v>43097</v>
      </c>
      <c r="AA782" s="1">
        <v>43110</v>
      </c>
      <c r="AB782" s="1">
        <v>43124</v>
      </c>
      <c r="AC782" t="s">
        <v>36</v>
      </c>
    </row>
    <row r="783" spans="1:29" x14ac:dyDescent="0.2">
      <c r="A783" t="s">
        <v>7200</v>
      </c>
      <c r="B783" t="str">
        <f>VLOOKUP(Table110[[#This Row],[Full Name (formatted)]],peopleNew[],2,0)</f>
        <v>476542891</v>
      </c>
      <c r="C783" t="str">
        <f>TRIM(Table110[[#This Row],[Full Name (pre trim)]])</f>
        <v>Marisa N O'brien</v>
      </c>
      <c r="D783" t="s">
        <v>4547</v>
      </c>
      <c r="E783" t="s">
        <v>1305</v>
      </c>
      <c r="F783" t="s">
        <v>4541</v>
      </c>
      <c r="G783" t="s">
        <v>4548</v>
      </c>
      <c r="H783" t="s">
        <v>62</v>
      </c>
      <c r="M783" t="s">
        <v>1024</v>
      </c>
      <c r="N783" t="s">
        <v>1024</v>
      </c>
      <c r="O783" t="str">
        <f>VLOOKUP(Table110[[#This Row],[Works for Group Formatted]],groupsNew[],2,0)</f>
        <v>476549573</v>
      </c>
      <c r="P783" t="s">
        <v>28</v>
      </c>
      <c r="Q783" t="s">
        <v>29</v>
      </c>
      <c r="R783" t="s">
        <v>30</v>
      </c>
      <c r="S783" t="s">
        <v>4549</v>
      </c>
      <c r="T783" t="s">
        <v>1026</v>
      </c>
      <c r="U783" t="s">
        <v>66</v>
      </c>
      <c r="V783" t="s">
        <v>4550</v>
      </c>
      <c r="W783">
        <v>2296.25</v>
      </c>
      <c r="X783" t="s">
        <v>35</v>
      </c>
      <c r="Y783">
        <v>20</v>
      </c>
      <c r="Z783" s="1">
        <v>43097</v>
      </c>
      <c r="AA783" s="1">
        <v>43110</v>
      </c>
      <c r="AB783" s="1">
        <v>43124</v>
      </c>
      <c r="AC783" t="s">
        <v>36</v>
      </c>
    </row>
    <row r="784" spans="1:29" x14ac:dyDescent="0.2">
      <c r="A784" t="s">
        <v>7292</v>
      </c>
      <c r="B784" t="str">
        <f>VLOOKUP(Table110[[#This Row],[Full Name (formatted)]],peopleNew[],2,0)</f>
        <v>476542892</v>
      </c>
      <c r="C784" t="str">
        <f>TRIM(Table110[[#This Row],[Full Name (pre trim)]])</f>
        <v>Michele B Rafferty</v>
      </c>
      <c r="D784" t="s">
        <v>4932</v>
      </c>
      <c r="E784" t="s">
        <v>4933</v>
      </c>
      <c r="F784" t="s">
        <v>4934</v>
      </c>
      <c r="G784" t="s">
        <v>1023</v>
      </c>
      <c r="H784" t="s">
        <v>62</v>
      </c>
      <c r="M784" t="s">
        <v>1024</v>
      </c>
      <c r="N784" t="s">
        <v>1024</v>
      </c>
      <c r="O784" t="str">
        <f>VLOOKUP(Table110[[#This Row],[Works for Group Formatted]],groupsNew[],2,0)</f>
        <v>476549573</v>
      </c>
      <c r="P784" t="s">
        <v>28</v>
      </c>
      <c r="Q784" t="s">
        <v>29</v>
      </c>
      <c r="R784" t="s">
        <v>30</v>
      </c>
      <c r="S784" t="s">
        <v>4935</v>
      </c>
      <c r="T784" t="s">
        <v>1026</v>
      </c>
      <c r="U784" t="s">
        <v>66</v>
      </c>
      <c r="V784" t="s">
        <v>1027</v>
      </c>
      <c r="W784">
        <v>2078.5</v>
      </c>
      <c r="X784" t="s">
        <v>35</v>
      </c>
      <c r="Y784">
        <v>20</v>
      </c>
      <c r="Z784" s="1">
        <v>43097</v>
      </c>
      <c r="AA784" s="1">
        <v>43110</v>
      </c>
      <c r="AB784" s="1">
        <v>43124</v>
      </c>
      <c r="AC784" t="s">
        <v>36</v>
      </c>
    </row>
    <row r="785" spans="1:29" x14ac:dyDescent="0.2">
      <c r="A785" t="s">
        <v>6612</v>
      </c>
      <c r="B785" t="str">
        <f>VLOOKUP(Table110[[#This Row],[Full Name (formatted)]],peopleNew[],2,0)</f>
        <v>476542896</v>
      </c>
      <c r="C785" t="str">
        <f>TRIM(Table110[[#This Row],[Full Name (pre trim)]])</f>
        <v>Paul Dorado</v>
      </c>
      <c r="D785" t="s">
        <v>1923</v>
      </c>
      <c r="E785" t="s">
        <v>1924</v>
      </c>
      <c r="F785" t="s">
        <v>1925</v>
      </c>
      <c r="G785" t="s">
        <v>1926</v>
      </c>
      <c r="H785" t="s">
        <v>62</v>
      </c>
      <c r="M785" t="s">
        <v>1024</v>
      </c>
      <c r="N785" t="s">
        <v>1024</v>
      </c>
      <c r="O785" t="str">
        <f>VLOOKUP(Table110[[#This Row],[Works for Group Formatted]],groupsNew[],2,0)</f>
        <v>476549573</v>
      </c>
      <c r="P785" t="s">
        <v>28</v>
      </c>
      <c r="Q785" t="s">
        <v>29</v>
      </c>
      <c r="R785" t="s">
        <v>30</v>
      </c>
      <c r="S785" t="s">
        <v>1927</v>
      </c>
      <c r="T785" t="s">
        <v>1026</v>
      </c>
      <c r="U785" t="s">
        <v>66</v>
      </c>
      <c r="V785" t="s">
        <v>1928</v>
      </c>
      <c r="W785">
        <v>2623.17</v>
      </c>
      <c r="X785" t="s">
        <v>35</v>
      </c>
      <c r="Y785">
        <v>20</v>
      </c>
      <c r="Z785" s="1">
        <v>43097</v>
      </c>
      <c r="AA785" s="1">
        <v>43110</v>
      </c>
      <c r="AB785" s="1">
        <v>43124</v>
      </c>
      <c r="AC785" t="s">
        <v>36</v>
      </c>
    </row>
    <row r="786" spans="1:29" x14ac:dyDescent="0.2">
      <c r="A786" t="s">
        <v>6917</v>
      </c>
      <c r="B786" t="str">
        <f>VLOOKUP(Table110[[#This Row],[Full Name (formatted)]],peopleNew[],2,0)</f>
        <v>476542898</v>
      </c>
      <c r="C786" t="str">
        <f>TRIM(Table110[[#This Row],[Full Name (pre trim)]])</f>
        <v>Robyn S Kearns</v>
      </c>
      <c r="D786" t="s">
        <v>3317</v>
      </c>
      <c r="E786" t="s">
        <v>3318</v>
      </c>
      <c r="F786" t="s">
        <v>3319</v>
      </c>
      <c r="G786" t="s">
        <v>1023</v>
      </c>
      <c r="H786" t="s">
        <v>62</v>
      </c>
      <c r="M786" t="s">
        <v>1024</v>
      </c>
      <c r="N786" t="s">
        <v>1024</v>
      </c>
      <c r="O786" t="str">
        <f>VLOOKUP(Table110[[#This Row],[Works for Group Formatted]],groupsNew[],2,0)</f>
        <v>476549573</v>
      </c>
      <c r="P786" t="s">
        <v>28</v>
      </c>
      <c r="Q786" t="s">
        <v>29</v>
      </c>
      <c r="R786" t="s">
        <v>30</v>
      </c>
      <c r="S786" t="s">
        <v>3320</v>
      </c>
      <c r="T786" t="s">
        <v>1026</v>
      </c>
      <c r="U786" t="s">
        <v>66</v>
      </c>
      <c r="V786" t="s">
        <v>1027</v>
      </c>
      <c r="W786">
        <v>2070.11</v>
      </c>
      <c r="X786" t="s">
        <v>35</v>
      </c>
      <c r="Y786">
        <v>20</v>
      </c>
      <c r="Z786" s="1">
        <v>43097</v>
      </c>
      <c r="AA786" s="1">
        <v>43110</v>
      </c>
      <c r="AB786" s="1">
        <v>43124</v>
      </c>
      <c r="AC786" t="s">
        <v>36</v>
      </c>
    </row>
    <row r="787" spans="1:29" x14ac:dyDescent="0.2">
      <c r="A787" t="s">
        <v>7479</v>
      </c>
      <c r="B787" t="str">
        <f>VLOOKUP(Table110[[#This Row],[Full Name (formatted)]],peopleNew[],2,0)</f>
        <v>476542900</v>
      </c>
      <c r="C787" t="str">
        <f>TRIM(Table110[[#This Row],[Full Name (pre trim)]])</f>
        <v>Andrew D Strum</v>
      </c>
      <c r="D787" t="s">
        <v>5713</v>
      </c>
      <c r="E787" t="s">
        <v>4968</v>
      </c>
      <c r="F787" t="s">
        <v>5714</v>
      </c>
      <c r="G787" t="s">
        <v>5715</v>
      </c>
      <c r="H787" t="s">
        <v>62</v>
      </c>
      <c r="M787" t="s">
        <v>609</v>
      </c>
      <c r="N787" t="s">
        <v>609</v>
      </c>
      <c r="O787" t="str">
        <f>VLOOKUP(Table110[[#This Row],[Works for Group Formatted]],groupsNew[],2,0)</f>
        <v>476549575</v>
      </c>
      <c r="P787" t="s">
        <v>28</v>
      </c>
      <c r="Q787" t="s">
        <v>29</v>
      </c>
      <c r="R787" t="s">
        <v>30</v>
      </c>
      <c r="S787" t="s">
        <v>5716</v>
      </c>
      <c r="T787" t="s">
        <v>611</v>
      </c>
      <c r="U787" t="s">
        <v>66</v>
      </c>
      <c r="V787" t="s">
        <v>5717</v>
      </c>
      <c r="W787">
        <v>1516.96</v>
      </c>
      <c r="X787" t="s">
        <v>35</v>
      </c>
      <c r="Y787">
        <v>20</v>
      </c>
      <c r="Z787" s="1">
        <v>43097</v>
      </c>
      <c r="AA787" s="1">
        <v>43110</v>
      </c>
      <c r="AB787" s="1">
        <v>43124</v>
      </c>
      <c r="AC787" t="s">
        <v>36</v>
      </c>
    </row>
    <row r="788" spans="1:29" x14ac:dyDescent="0.2">
      <c r="A788" t="s">
        <v>7012</v>
      </c>
      <c r="B788" t="str">
        <f>VLOOKUP(Table110[[#This Row],[Full Name (formatted)]],peopleNew[],2,0)</f>
        <v>476542902</v>
      </c>
      <c r="C788" t="str">
        <f>TRIM(Table110[[#This Row],[Full Name (pre trim)]])</f>
        <v>Angelo J Lombardi</v>
      </c>
      <c r="D788" t="s">
        <v>3746</v>
      </c>
      <c r="E788" t="s">
        <v>3747</v>
      </c>
      <c r="F788" t="s">
        <v>3748</v>
      </c>
      <c r="G788" t="s">
        <v>2379</v>
      </c>
      <c r="H788" t="s">
        <v>62</v>
      </c>
      <c r="M788" t="s">
        <v>609</v>
      </c>
      <c r="N788" t="s">
        <v>609</v>
      </c>
      <c r="O788" t="str">
        <f>VLOOKUP(Table110[[#This Row],[Works for Group Formatted]],groupsNew[],2,0)</f>
        <v>476549575</v>
      </c>
      <c r="P788" t="s">
        <v>28</v>
      </c>
      <c r="Q788" t="s">
        <v>29</v>
      </c>
      <c r="R788" t="s">
        <v>30</v>
      </c>
      <c r="S788" t="s">
        <v>3749</v>
      </c>
      <c r="T788" t="s">
        <v>611</v>
      </c>
      <c r="U788" t="s">
        <v>66</v>
      </c>
      <c r="V788" t="s">
        <v>2381</v>
      </c>
      <c r="W788">
        <v>1620.29</v>
      </c>
      <c r="X788" t="s">
        <v>35</v>
      </c>
      <c r="Y788">
        <v>20</v>
      </c>
      <c r="Z788" s="1">
        <v>43097</v>
      </c>
      <c r="AA788" s="1">
        <v>43110</v>
      </c>
      <c r="AB788" s="1">
        <v>43124</v>
      </c>
      <c r="AC788" t="s">
        <v>36</v>
      </c>
    </row>
    <row r="789" spans="1:29" x14ac:dyDescent="0.2">
      <c r="A789" t="s">
        <v>7425</v>
      </c>
      <c r="B789" t="str">
        <f>VLOOKUP(Table110[[#This Row],[Full Name (formatted)]],peopleNew[],2,0)</f>
        <v>476542906</v>
      </c>
      <c r="C789" t="str">
        <f>TRIM(Table110[[#This Row],[Full Name (pre trim)]])</f>
        <v>Anthony A Shufon Jr</v>
      </c>
      <c r="D789" t="s">
        <v>5489</v>
      </c>
      <c r="E789" t="s">
        <v>1128</v>
      </c>
      <c r="F789" t="s">
        <v>5490</v>
      </c>
      <c r="G789" t="s">
        <v>1752</v>
      </c>
      <c r="H789" t="s">
        <v>62</v>
      </c>
      <c r="M789" t="s">
        <v>609</v>
      </c>
      <c r="N789" t="s">
        <v>609</v>
      </c>
      <c r="O789" t="str">
        <f>VLOOKUP(Table110[[#This Row],[Works for Group Formatted]],groupsNew[],2,0)</f>
        <v>476549575</v>
      </c>
      <c r="P789" t="s">
        <v>28</v>
      </c>
      <c r="Q789" t="s">
        <v>29</v>
      </c>
      <c r="R789" t="s">
        <v>30</v>
      </c>
      <c r="S789" t="s">
        <v>5491</v>
      </c>
      <c r="T789" t="s">
        <v>611</v>
      </c>
      <c r="U789" t="s">
        <v>66</v>
      </c>
      <c r="V789" t="s">
        <v>1754</v>
      </c>
      <c r="W789">
        <v>2116.7399999999998</v>
      </c>
      <c r="X789" t="s">
        <v>35</v>
      </c>
      <c r="Y789">
        <v>20</v>
      </c>
      <c r="Z789" s="1">
        <v>43097</v>
      </c>
      <c r="AA789" s="1">
        <v>43110</v>
      </c>
      <c r="AB789" s="1">
        <v>43124</v>
      </c>
      <c r="AC789" t="s">
        <v>36</v>
      </c>
    </row>
    <row r="790" spans="1:29" x14ac:dyDescent="0.2">
      <c r="A790" t="s">
        <v>6749</v>
      </c>
      <c r="B790" t="str">
        <f>VLOOKUP(Table110[[#This Row],[Full Name (formatted)]],peopleNew[],2,0)</f>
        <v>476542909</v>
      </c>
      <c r="C790" t="str">
        <f>TRIM(Table110[[#This Row],[Full Name (pre trim)]])</f>
        <v>Diane J Girouard</v>
      </c>
      <c r="D790" t="s">
        <v>2553</v>
      </c>
      <c r="E790" t="s">
        <v>2554</v>
      </c>
      <c r="F790" t="s">
        <v>2555</v>
      </c>
      <c r="G790" t="s">
        <v>2556</v>
      </c>
      <c r="H790" t="s">
        <v>62</v>
      </c>
      <c r="M790" t="s">
        <v>63</v>
      </c>
      <c r="N790" t="s">
        <v>63</v>
      </c>
      <c r="O790" t="str">
        <f>VLOOKUP(Table110[[#This Row],[Works for Group Formatted]],groupsNew[],2,0)</f>
        <v>476549337</v>
      </c>
      <c r="P790" t="s">
        <v>28</v>
      </c>
      <c r="Q790" t="s">
        <v>29</v>
      </c>
      <c r="R790" t="s">
        <v>30</v>
      </c>
      <c r="S790" t="s">
        <v>2557</v>
      </c>
      <c r="T790" t="s">
        <v>65</v>
      </c>
      <c r="U790" t="s">
        <v>66</v>
      </c>
      <c r="V790" t="s">
        <v>2558</v>
      </c>
      <c r="W790">
        <v>2500</v>
      </c>
      <c r="X790" t="s">
        <v>35</v>
      </c>
      <c r="Y790">
        <v>20</v>
      </c>
      <c r="Z790" s="1">
        <v>43097</v>
      </c>
      <c r="AA790" s="1">
        <v>43110</v>
      </c>
      <c r="AB790" s="1">
        <v>43124</v>
      </c>
      <c r="AC790" t="s">
        <v>36</v>
      </c>
    </row>
    <row r="791" spans="1:29" x14ac:dyDescent="0.2">
      <c r="A791" t="s">
        <v>7496</v>
      </c>
      <c r="B791" t="str">
        <f>VLOOKUP(Table110[[#This Row],[Full Name (formatted)]],peopleNew[],2,0)</f>
        <v>476543201</v>
      </c>
      <c r="C791" t="str">
        <f>TRIM(Table110[[#This Row],[Full Name (pre trim)]])</f>
        <v>Mark R Tatko</v>
      </c>
      <c r="D791" t="s">
        <v>5785</v>
      </c>
      <c r="E791" t="s">
        <v>5786</v>
      </c>
      <c r="F791" t="s">
        <v>5787</v>
      </c>
      <c r="G791" t="s">
        <v>5788</v>
      </c>
      <c r="H791" t="s">
        <v>62</v>
      </c>
      <c r="M791" t="s">
        <v>714</v>
      </c>
      <c r="N791" t="s">
        <v>714</v>
      </c>
      <c r="O791" t="str">
        <f>VLOOKUP(Table110[[#This Row],[Works for Group Formatted]],groupsNew[],2,0)</f>
        <v>476549004</v>
      </c>
      <c r="P791" t="s">
        <v>28</v>
      </c>
      <c r="Q791" t="s">
        <v>29</v>
      </c>
      <c r="R791" t="s">
        <v>30</v>
      </c>
      <c r="S791" t="s">
        <v>5789</v>
      </c>
      <c r="T791" t="s">
        <v>716</v>
      </c>
      <c r="U791" t="s">
        <v>66</v>
      </c>
      <c r="V791" t="s">
        <v>5790</v>
      </c>
      <c r="W791">
        <v>1983.56</v>
      </c>
      <c r="X791" t="s">
        <v>35</v>
      </c>
      <c r="Y791">
        <v>20</v>
      </c>
      <c r="Z791" s="1">
        <v>43097</v>
      </c>
      <c r="AA791" s="1">
        <v>43110</v>
      </c>
      <c r="AB791" s="1">
        <v>43124</v>
      </c>
      <c r="AC791" t="s">
        <v>36</v>
      </c>
    </row>
    <row r="792" spans="1:29" x14ac:dyDescent="0.2">
      <c r="A792" t="s">
        <v>6770</v>
      </c>
      <c r="B792" t="str">
        <f>VLOOKUP(Table110[[#This Row],[Full Name (formatted)]],peopleNew[],2,0)</f>
        <v>476543206</v>
      </c>
      <c r="C792" t="str">
        <f>TRIM(Table110[[#This Row],[Full Name (pre trim)]])</f>
        <v>Paul P Graffeo</v>
      </c>
      <c r="D792" t="s">
        <v>2654</v>
      </c>
      <c r="E792" t="s">
        <v>2655</v>
      </c>
      <c r="F792" t="s">
        <v>2656</v>
      </c>
      <c r="G792" t="s">
        <v>2657</v>
      </c>
      <c r="H792" t="s">
        <v>62</v>
      </c>
      <c r="M792" t="s">
        <v>714</v>
      </c>
      <c r="N792" t="s">
        <v>714</v>
      </c>
      <c r="O792" t="str">
        <f>VLOOKUP(Table110[[#This Row],[Works for Group Formatted]],groupsNew[],2,0)</f>
        <v>476549004</v>
      </c>
      <c r="P792" t="s">
        <v>28</v>
      </c>
      <c r="Q792" t="s">
        <v>29</v>
      </c>
      <c r="R792" t="s">
        <v>30</v>
      </c>
      <c r="S792" t="s">
        <v>2658</v>
      </c>
      <c r="T792" t="s">
        <v>716</v>
      </c>
      <c r="U792" t="s">
        <v>66</v>
      </c>
      <c r="V792" t="s">
        <v>2659</v>
      </c>
      <c r="W792">
        <v>2242.9</v>
      </c>
      <c r="X792" t="s">
        <v>35</v>
      </c>
      <c r="Y792">
        <v>20</v>
      </c>
      <c r="Z792" s="1">
        <v>43097</v>
      </c>
      <c r="AA792" s="1">
        <v>43110</v>
      </c>
      <c r="AB792" s="1">
        <v>43124</v>
      </c>
      <c r="AC792" t="s">
        <v>36</v>
      </c>
    </row>
    <row r="793" spans="1:29" x14ac:dyDescent="0.2">
      <c r="A793" t="s">
        <v>7178</v>
      </c>
      <c r="B793" t="str">
        <f>VLOOKUP(Table110[[#This Row],[Full Name (formatted)]],peopleNew[],2,0)</f>
        <v>476543212</v>
      </c>
      <c r="C793" t="str">
        <f>TRIM(Table110[[#This Row],[Full Name (pre trim)]])</f>
        <v>Steven J Naples</v>
      </c>
      <c r="D793" t="s">
        <v>4445</v>
      </c>
      <c r="E793" t="s">
        <v>4446</v>
      </c>
      <c r="F793" t="s">
        <v>4447</v>
      </c>
      <c r="G793" t="s">
        <v>713</v>
      </c>
      <c r="H793" t="s">
        <v>62</v>
      </c>
      <c r="M793" t="s">
        <v>714</v>
      </c>
      <c r="N793" t="s">
        <v>714</v>
      </c>
      <c r="O793" t="str">
        <f>VLOOKUP(Table110[[#This Row],[Works for Group Formatted]],groupsNew[],2,0)</f>
        <v>476549004</v>
      </c>
      <c r="P793" t="s">
        <v>28</v>
      </c>
      <c r="Q793" t="s">
        <v>29</v>
      </c>
      <c r="R793" t="s">
        <v>30</v>
      </c>
      <c r="S793" t="s">
        <v>4448</v>
      </c>
      <c r="T793" t="s">
        <v>716</v>
      </c>
      <c r="U793" t="s">
        <v>66</v>
      </c>
      <c r="V793" t="s">
        <v>717</v>
      </c>
      <c r="W793">
        <v>1567.3</v>
      </c>
      <c r="X793" t="s">
        <v>35</v>
      </c>
      <c r="Y793">
        <v>20</v>
      </c>
      <c r="Z793" s="1">
        <v>43097</v>
      </c>
      <c r="AA793" s="1">
        <v>43110</v>
      </c>
      <c r="AB793" s="1">
        <v>43124</v>
      </c>
      <c r="AC793" t="s">
        <v>36</v>
      </c>
    </row>
    <row r="794" spans="1:29" x14ac:dyDescent="0.2">
      <c r="A794" t="s">
        <v>6695</v>
      </c>
      <c r="B794" t="str">
        <f>VLOOKUP(Table110[[#This Row],[Full Name (formatted)]],peopleNew[],2,0)</f>
        <v>476543235</v>
      </c>
      <c r="C794" t="str">
        <f>TRIM(Table110[[#This Row],[Full Name (pre trim)]])</f>
        <v>Christopher J Formisano</v>
      </c>
      <c r="D794" t="s">
        <v>2296</v>
      </c>
      <c r="E794" t="s">
        <v>1519</v>
      </c>
      <c r="F794" t="s">
        <v>2297</v>
      </c>
      <c r="G794" t="s">
        <v>2298</v>
      </c>
      <c r="H794" t="s">
        <v>62</v>
      </c>
      <c r="M794" t="s">
        <v>830</v>
      </c>
      <c r="N794" t="s">
        <v>830</v>
      </c>
      <c r="O794" t="str">
        <f>VLOOKUP(Table110[[#This Row],[Works for Group Formatted]],groupsNew[],2,0)</f>
        <v>476549141</v>
      </c>
      <c r="P794" t="s">
        <v>28</v>
      </c>
      <c r="Q794" t="s">
        <v>29</v>
      </c>
      <c r="R794" t="s">
        <v>30</v>
      </c>
      <c r="S794" t="s">
        <v>2299</v>
      </c>
      <c r="T794" t="s">
        <v>832</v>
      </c>
      <c r="U794" t="s">
        <v>66</v>
      </c>
      <c r="V794" t="s">
        <v>2300</v>
      </c>
      <c r="W794">
        <v>2500.0100000000002</v>
      </c>
      <c r="X794" t="s">
        <v>47</v>
      </c>
      <c r="Y794">
        <v>20</v>
      </c>
      <c r="Z794" s="1">
        <v>43097</v>
      </c>
      <c r="AA794" s="1">
        <v>43110</v>
      </c>
      <c r="AB794" s="1">
        <v>43124</v>
      </c>
      <c r="AC794" t="s">
        <v>36</v>
      </c>
    </row>
    <row r="795" spans="1:29" x14ac:dyDescent="0.2">
      <c r="A795" t="s">
        <v>6474</v>
      </c>
      <c r="B795" t="str">
        <f>VLOOKUP(Table110[[#This Row],[Full Name (formatted)]],peopleNew[],2,0)</f>
        <v>476543272</v>
      </c>
      <c r="C795" t="str">
        <f>TRIM(Table110[[#This Row],[Full Name (pre trim)]])</f>
        <v>Victor J Carrk Jr</v>
      </c>
      <c r="D795" t="s">
        <v>1222</v>
      </c>
      <c r="E795" t="s">
        <v>1223</v>
      </c>
      <c r="F795" t="s">
        <v>1224</v>
      </c>
      <c r="G795" t="s">
        <v>1225</v>
      </c>
      <c r="H795" t="s">
        <v>62</v>
      </c>
      <c r="M795" t="s">
        <v>714</v>
      </c>
      <c r="N795" t="s">
        <v>714</v>
      </c>
      <c r="O795" t="str">
        <f>VLOOKUP(Table110[[#This Row],[Works for Group Formatted]],groupsNew[],2,0)</f>
        <v>476549004</v>
      </c>
      <c r="P795" t="s">
        <v>28</v>
      </c>
      <c r="Q795" t="s">
        <v>29</v>
      </c>
      <c r="R795" t="s">
        <v>30</v>
      </c>
      <c r="S795" t="s">
        <v>1226</v>
      </c>
      <c r="T795" t="s">
        <v>716</v>
      </c>
      <c r="U795" t="s">
        <v>66</v>
      </c>
      <c r="V795" t="s">
        <v>1227</v>
      </c>
      <c r="W795">
        <v>2381.64</v>
      </c>
      <c r="X795" t="s">
        <v>35</v>
      </c>
      <c r="Y795">
        <v>20</v>
      </c>
      <c r="Z795" s="1">
        <v>43097</v>
      </c>
      <c r="AA795" s="1">
        <v>43110</v>
      </c>
      <c r="AB795" s="1">
        <v>43124</v>
      </c>
      <c r="AC795" t="s">
        <v>36</v>
      </c>
    </row>
    <row r="796" spans="1:29" x14ac:dyDescent="0.2">
      <c r="A796" t="s">
        <v>6835</v>
      </c>
      <c r="B796" t="str">
        <f>VLOOKUP(Table110[[#This Row],[Full Name (formatted)]],peopleNew[],2,0)</f>
        <v>476543283</v>
      </c>
      <c r="C796" t="str">
        <f>TRIM(Table110[[#This Row],[Full Name (pre trim)]])</f>
        <v>Brittany M Henne</v>
      </c>
      <c r="D796" t="s">
        <v>2960</v>
      </c>
      <c r="E796" t="s">
        <v>2961</v>
      </c>
      <c r="F796" t="s">
        <v>2962</v>
      </c>
      <c r="G796" t="s">
        <v>1661</v>
      </c>
      <c r="H796" t="s">
        <v>62</v>
      </c>
      <c r="M796" t="s">
        <v>1189</v>
      </c>
      <c r="N796" t="s">
        <v>1189</v>
      </c>
      <c r="O796" t="str">
        <f>VLOOKUP(Table110[[#This Row],[Works for Group Formatted]],groupsNew[],2,0)</f>
        <v>476549005</v>
      </c>
      <c r="P796" t="s">
        <v>28</v>
      </c>
      <c r="Q796" t="s">
        <v>29</v>
      </c>
      <c r="R796" t="s">
        <v>30</v>
      </c>
      <c r="S796" t="s">
        <v>2963</v>
      </c>
      <c r="T796" t="s">
        <v>1191</v>
      </c>
      <c r="U796" t="s">
        <v>66</v>
      </c>
      <c r="V796" t="s">
        <v>1663</v>
      </c>
      <c r="W796">
        <v>1177.81</v>
      </c>
      <c r="X796" t="s">
        <v>35</v>
      </c>
      <c r="Y796">
        <v>20</v>
      </c>
      <c r="Z796" s="1">
        <v>43097</v>
      </c>
      <c r="AA796" s="1">
        <v>43110</v>
      </c>
      <c r="AB796" s="1">
        <v>43124</v>
      </c>
      <c r="AC796" t="s">
        <v>36</v>
      </c>
    </row>
    <row r="797" spans="1:29" x14ac:dyDescent="0.2">
      <c r="A797" t="s">
        <v>7357</v>
      </c>
      <c r="B797" t="str">
        <f>VLOOKUP(Table110[[#This Row],[Full Name (formatted)]],peopleNew[],2,0)</f>
        <v>476543292</v>
      </c>
      <c r="C797" t="str">
        <f>TRIM(Table110[[#This Row],[Full Name (pre trim)]])</f>
        <v>Daniel G Ruggles</v>
      </c>
      <c r="D797" t="s">
        <v>5202</v>
      </c>
      <c r="E797" t="s">
        <v>5203</v>
      </c>
      <c r="F797" t="s">
        <v>5204</v>
      </c>
      <c r="G797" t="s">
        <v>5205</v>
      </c>
      <c r="H797" t="s">
        <v>62</v>
      </c>
      <c r="M797" t="s">
        <v>1189</v>
      </c>
      <c r="N797" t="s">
        <v>1189</v>
      </c>
      <c r="O797" t="str">
        <f>VLOOKUP(Table110[[#This Row],[Works for Group Formatted]],groupsNew[],2,0)</f>
        <v>476549005</v>
      </c>
      <c r="P797" t="s">
        <v>28</v>
      </c>
      <c r="Q797" t="s">
        <v>29</v>
      </c>
      <c r="R797" t="s">
        <v>30</v>
      </c>
      <c r="S797" t="s">
        <v>5206</v>
      </c>
      <c r="T797" t="s">
        <v>1191</v>
      </c>
      <c r="U797" t="s">
        <v>66</v>
      </c>
      <c r="V797" t="s">
        <v>5207</v>
      </c>
      <c r="W797">
        <v>3275.06</v>
      </c>
      <c r="X797" t="s">
        <v>35</v>
      </c>
      <c r="Y797">
        <v>20</v>
      </c>
      <c r="Z797" s="1">
        <v>43097</v>
      </c>
      <c r="AA797" s="1">
        <v>43110</v>
      </c>
      <c r="AB797" s="1">
        <v>43124</v>
      </c>
      <c r="AC797" t="s">
        <v>36</v>
      </c>
    </row>
    <row r="798" spans="1:29" x14ac:dyDescent="0.2">
      <c r="A798" t="s">
        <v>7539</v>
      </c>
      <c r="B798" t="str">
        <f>VLOOKUP(Table110[[#This Row],[Full Name (formatted)]],peopleNew[],2,0)</f>
        <v>476543296</v>
      </c>
      <c r="C798" t="str">
        <f>TRIM(Table110[[#This Row],[Full Name (pre trim)]])</f>
        <v>Daniel J Vardaro</v>
      </c>
      <c r="D798" t="s">
        <v>5962</v>
      </c>
      <c r="E798" t="s">
        <v>1301</v>
      </c>
      <c r="F798" t="s">
        <v>5963</v>
      </c>
      <c r="G798" t="s">
        <v>51</v>
      </c>
      <c r="H798" t="s">
        <v>62</v>
      </c>
      <c r="M798" t="s">
        <v>177</v>
      </c>
      <c r="N798" t="s">
        <v>177</v>
      </c>
      <c r="O798" t="str">
        <f>VLOOKUP(Table110[[#This Row],[Works for Group Formatted]],groupsNew[],2,0)</f>
        <v>476549017</v>
      </c>
      <c r="P798" t="s">
        <v>28</v>
      </c>
      <c r="Q798" t="s">
        <v>29</v>
      </c>
      <c r="R798" t="s">
        <v>30</v>
      </c>
      <c r="S798" t="s">
        <v>5964</v>
      </c>
      <c r="T798" t="s">
        <v>179</v>
      </c>
      <c r="U798" t="s">
        <v>66</v>
      </c>
      <c r="V798" t="s">
        <v>57</v>
      </c>
      <c r="W798">
        <v>1923.08</v>
      </c>
      <c r="X798" t="s">
        <v>35</v>
      </c>
      <c r="Y798">
        <v>20</v>
      </c>
      <c r="Z798" s="1">
        <v>43097</v>
      </c>
      <c r="AA798" s="1">
        <v>43110</v>
      </c>
      <c r="AB798" s="1">
        <v>43124</v>
      </c>
      <c r="AC798" t="s">
        <v>36</v>
      </c>
    </row>
    <row r="799" spans="1:29" x14ac:dyDescent="0.2">
      <c r="A799" t="s">
        <v>7429</v>
      </c>
      <c r="B799" t="str">
        <f>VLOOKUP(Table110[[#This Row],[Full Name (formatted)]],peopleNew[],2,0)</f>
        <v>476543307</v>
      </c>
      <c r="C799" t="str">
        <f>TRIM(Table110[[#This Row],[Full Name (pre trim)]])</f>
        <v>Charles P Silverstein</v>
      </c>
      <c r="D799" t="s">
        <v>5505</v>
      </c>
      <c r="E799" t="s">
        <v>1983</v>
      </c>
      <c r="F799" t="s">
        <v>5506</v>
      </c>
      <c r="G799" t="s">
        <v>5507</v>
      </c>
      <c r="H799" t="s">
        <v>62</v>
      </c>
      <c r="M799" t="s">
        <v>4003</v>
      </c>
      <c r="N799" t="s">
        <v>4003</v>
      </c>
      <c r="O799" t="str">
        <f>VLOOKUP(Table110[[#This Row],[Works for Group Formatted]],groupsNew[],2,0)</f>
        <v>476549157</v>
      </c>
      <c r="P799" t="s">
        <v>28</v>
      </c>
      <c r="Q799" t="s">
        <v>29</v>
      </c>
      <c r="R799" t="s">
        <v>30</v>
      </c>
      <c r="S799" t="s">
        <v>5508</v>
      </c>
      <c r="T799" t="s">
        <v>4005</v>
      </c>
      <c r="U799" t="s">
        <v>66</v>
      </c>
      <c r="V799" t="s">
        <v>5509</v>
      </c>
      <c r="W799">
        <v>3042.36</v>
      </c>
      <c r="X799" t="s">
        <v>35</v>
      </c>
      <c r="Y799">
        <v>20</v>
      </c>
      <c r="Z799" s="1">
        <v>43097</v>
      </c>
      <c r="AA799" s="1">
        <v>43110</v>
      </c>
      <c r="AB799" s="1">
        <v>43124</v>
      </c>
      <c r="AC799" t="s">
        <v>36</v>
      </c>
    </row>
    <row r="800" spans="1:29" x14ac:dyDescent="0.2">
      <c r="A800" t="s">
        <v>7005</v>
      </c>
      <c r="B800" t="str">
        <f>VLOOKUP(Table110[[#This Row],[Full Name (formatted)]],peopleNew[],2,0)</f>
        <v>476543312</v>
      </c>
      <c r="C800" t="str">
        <f>TRIM(Table110[[#This Row],[Full Name (pre trim)]])</f>
        <v>Jeffrey P Lilac</v>
      </c>
      <c r="D800" t="s">
        <v>3710</v>
      </c>
      <c r="E800" t="s">
        <v>3711</v>
      </c>
      <c r="F800" t="s">
        <v>3712</v>
      </c>
      <c r="G800" t="s">
        <v>1661</v>
      </c>
      <c r="H800" t="s">
        <v>62</v>
      </c>
      <c r="M800" t="s">
        <v>1189</v>
      </c>
      <c r="N800" t="s">
        <v>1189</v>
      </c>
      <c r="O800" t="str">
        <f>VLOOKUP(Table110[[#This Row],[Works for Group Formatted]],groupsNew[],2,0)</f>
        <v>476549005</v>
      </c>
      <c r="P800" t="s">
        <v>28</v>
      </c>
      <c r="Q800" t="s">
        <v>29</v>
      </c>
      <c r="R800" t="s">
        <v>30</v>
      </c>
      <c r="S800" t="s">
        <v>3713</v>
      </c>
      <c r="T800" t="s">
        <v>1191</v>
      </c>
      <c r="U800" t="s">
        <v>66</v>
      </c>
      <c r="V800" t="s">
        <v>1663</v>
      </c>
      <c r="W800">
        <v>1420.25</v>
      </c>
      <c r="X800" t="s">
        <v>35</v>
      </c>
      <c r="Y800">
        <v>20</v>
      </c>
      <c r="Z800" s="1">
        <v>43097</v>
      </c>
      <c r="AA800" s="1">
        <v>43110</v>
      </c>
      <c r="AB800" s="1">
        <v>43124</v>
      </c>
      <c r="AC800" t="s">
        <v>36</v>
      </c>
    </row>
    <row r="801" spans="1:29" x14ac:dyDescent="0.2">
      <c r="A801" t="s">
        <v>7361</v>
      </c>
      <c r="B801" t="str">
        <f>VLOOKUP(Table110[[#This Row],[Full Name (formatted)]],peopleNew[],2,0)</f>
        <v>476543313</v>
      </c>
      <c r="C801" t="str">
        <f>TRIM(Table110[[#This Row],[Full Name (pre trim)]])</f>
        <v>Christine M Rush</v>
      </c>
      <c r="D801" t="s">
        <v>5224</v>
      </c>
      <c r="E801" t="s">
        <v>2619</v>
      </c>
      <c r="F801" t="s">
        <v>5225</v>
      </c>
      <c r="G801" t="s">
        <v>5226</v>
      </c>
      <c r="H801" t="s">
        <v>62</v>
      </c>
      <c r="M801" t="s">
        <v>4003</v>
      </c>
      <c r="N801" t="s">
        <v>4003</v>
      </c>
      <c r="O801" t="str">
        <f>VLOOKUP(Table110[[#This Row],[Works for Group Formatted]],groupsNew[],2,0)</f>
        <v>476549157</v>
      </c>
      <c r="P801" t="s">
        <v>28</v>
      </c>
      <c r="Q801" t="s">
        <v>29</v>
      </c>
      <c r="R801" t="s">
        <v>30</v>
      </c>
      <c r="S801" t="s">
        <v>5227</v>
      </c>
      <c r="T801" t="s">
        <v>4005</v>
      </c>
      <c r="U801" t="s">
        <v>66</v>
      </c>
      <c r="V801" t="s">
        <v>5228</v>
      </c>
      <c r="W801">
        <v>3557.5</v>
      </c>
      <c r="X801" t="s">
        <v>35</v>
      </c>
      <c r="Y801">
        <v>20</v>
      </c>
      <c r="Z801" s="1">
        <v>43097</v>
      </c>
      <c r="AA801" s="1">
        <v>43110</v>
      </c>
      <c r="AB801" s="1">
        <v>43124</v>
      </c>
      <c r="AC801" t="s">
        <v>36</v>
      </c>
    </row>
    <row r="802" spans="1:29" x14ac:dyDescent="0.2">
      <c r="A802" t="s">
        <v>7087</v>
      </c>
      <c r="B802" t="str">
        <f>VLOOKUP(Table110[[#This Row],[Full Name (formatted)]],peopleNew[],2,0)</f>
        <v>476543322</v>
      </c>
      <c r="C802" t="str">
        <f>TRIM(Table110[[#This Row],[Full Name (pre trim)]])</f>
        <v>Kelly A Mccready</v>
      </c>
      <c r="D802" t="s">
        <v>4055</v>
      </c>
      <c r="E802" t="s">
        <v>4056</v>
      </c>
      <c r="F802" t="s">
        <v>4057</v>
      </c>
      <c r="G802" t="s">
        <v>4058</v>
      </c>
      <c r="H802" t="s">
        <v>62</v>
      </c>
      <c r="M802" t="s">
        <v>4003</v>
      </c>
      <c r="N802" t="s">
        <v>4003</v>
      </c>
      <c r="O802" t="str">
        <f>VLOOKUP(Table110[[#This Row],[Works for Group Formatted]],groupsNew[],2,0)</f>
        <v>476549157</v>
      </c>
      <c r="P802" t="s">
        <v>28</v>
      </c>
      <c r="Q802" t="s">
        <v>29</v>
      </c>
      <c r="R802" t="s">
        <v>30</v>
      </c>
      <c r="S802" t="s">
        <v>4059</v>
      </c>
      <c r="T802" t="s">
        <v>4005</v>
      </c>
      <c r="U802" t="s">
        <v>66</v>
      </c>
      <c r="V802" t="s">
        <v>4060</v>
      </c>
      <c r="W802">
        <v>4629.67</v>
      </c>
      <c r="X802" t="s">
        <v>35</v>
      </c>
      <c r="Y802">
        <v>20</v>
      </c>
      <c r="Z802" s="1">
        <v>43097</v>
      </c>
      <c r="AA802" s="1">
        <v>43110</v>
      </c>
      <c r="AB802" s="1">
        <v>43124</v>
      </c>
      <c r="AC802" t="s">
        <v>36</v>
      </c>
    </row>
    <row r="803" spans="1:29" x14ac:dyDescent="0.2">
      <c r="A803" t="s">
        <v>7048</v>
      </c>
      <c r="B803" t="str">
        <f>VLOOKUP(Table110[[#This Row],[Full Name (formatted)]],peopleNew[],2,0)</f>
        <v>476543333</v>
      </c>
      <c r="C803" t="str">
        <f>TRIM(Table110[[#This Row],[Full Name (pre trim)]])</f>
        <v>Joseph A Maloy</v>
      </c>
      <c r="D803" t="s">
        <v>3894</v>
      </c>
      <c r="E803" t="s">
        <v>1760</v>
      </c>
      <c r="F803" t="s">
        <v>3895</v>
      </c>
      <c r="G803" t="s">
        <v>3896</v>
      </c>
      <c r="H803" t="s">
        <v>62</v>
      </c>
      <c r="M803" t="s">
        <v>515</v>
      </c>
      <c r="N803" t="s">
        <v>515</v>
      </c>
      <c r="O803" t="str">
        <f>VLOOKUP(Table110[[#This Row],[Works for Group Formatted]],groupsNew[],2,0)</f>
        <v>476549487</v>
      </c>
      <c r="P803" t="s">
        <v>28</v>
      </c>
      <c r="Q803" t="s">
        <v>29</v>
      </c>
      <c r="R803" t="s">
        <v>30</v>
      </c>
      <c r="S803" t="s">
        <v>3897</v>
      </c>
      <c r="T803" t="s">
        <v>517</v>
      </c>
      <c r="U803" t="s">
        <v>66</v>
      </c>
      <c r="V803" t="s">
        <v>3898</v>
      </c>
      <c r="W803">
        <v>1973.13</v>
      </c>
      <c r="X803" t="s">
        <v>35</v>
      </c>
      <c r="Y803">
        <v>20</v>
      </c>
      <c r="Z803" s="1">
        <v>43097</v>
      </c>
      <c r="AA803" s="1">
        <v>43110</v>
      </c>
      <c r="AB803" s="1">
        <v>43124</v>
      </c>
      <c r="AC803" t="s">
        <v>36</v>
      </c>
    </row>
    <row r="804" spans="1:29" x14ac:dyDescent="0.2">
      <c r="A804" t="s">
        <v>7181</v>
      </c>
      <c r="B804" t="str">
        <f>VLOOKUP(Table110[[#This Row],[Full Name (formatted)]],peopleNew[],2,0)</f>
        <v>476543340</v>
      </c>
      <c r="C804" t="str">
        <f>TRIM(Table110[[#This Row],[Full Name (pre trim)]])</f>
        <v>Adam C Naumovitz</v>
      </c>
      <c r="D804" t="s">
        <v>4462</v>
      </c>
      <c r="E804" t="s">
        <v>4463</v>
      </c>
      <c r="F804" t="s">
        <v>4464</v>
      </c>
      <c r="G804" t="s">
        <v>1483</v>
      </c>
      <c r="H804" t="s">
        <v>62</v>
      </c>
      <c r="M804" t="s">
        <v>803</v>
      </c>
      <c r="N804" t="s">
        <v>803</v>
      </c>
      <c r="O804" t="str">
        <f>VLOOKUP(Table110[[#This Row],[Works for Group Formatted]],groupsNew[],2,0)</f>
        <v>476549390</v>
      </c>
      <c r="P804" t="s">
        <v>28</v>
      </c>
      <c r="Q804" t="s">
        <v>29</v>
      </c>
      <c r="R804" t="s">
        <v>30</v>
      </c>
      <c r="S804" t="s">
        <v>4465</v>
      </c>
      <c r="T804" t="s">
        <v>805</v>
      </c>
      <c r="U804" t="s">
        <v>66</v>
      </c>
      <c r="V804" t="s">
        <v>1485</v>
      </c>
      <c r="W804">
        <v>2303.2600000000002</v>
      </c>
      <c r="X804" t="s">
        <v>35</v>
      </c>
      <c r="Y804">
        <v>20</v>
      </c>
      <c r="Z804" s="1">
        <v>43097</v>
      </c>
      <c r="AA804" s="1">
        <v>43110</v>
      </c>
      <c r="AB804" s="1">
        <v>43124</v>
      </c>
      <c r="AC804" t="s">
        <v>36</v>
      </c>
    </row>
    <row r="805" spans="1:29" x14ac:dyDescent="0.2">
      <c r="A805" t="s">
        <v>7111</v>
      </c>
      <c r="B805" t="str">
        <f>VLOOKUP(Table110[[#This Row],[Full Name (formatted)]],peopleNew[],2,0)</f>
        <v>476543341</v>
      </c>
      <c r="C805" t="str">
        <f>TRIM(Table110[[#This Row],[Full Name (pre trim)]])</f>
        <v>Lawrence W Mead</v>
      </c>
      <c r="D805" t="s">
        <v>4163</v>
      </c>
      <c r="E805" t="s">
        <v>4164</v>
      </c>
      <c r="F805" t="s">
        <v>4165</v>
      </c>
      <c r="G805" t="s">
        <v>514</v>
      </c>
      <c r="H805" t="s">
        <v>62</v>
      </c>
      <c r="M805" t="s">
        <v>515</v>
      </c>
      <c r="N805" t="s">
        <v>515</v>
      </c>
      <c r="O805" t="str">
        <f>VLOOKUP(Table110[[#This Row],[Works for Group Formatted]],groupsNew[],2,0)</f>
        <v>476549487</v>
      </c>
      <c r="P805" t="s">
        <v>28</v>
      </c>
      <c r="Q805" t="s">
        <v>29</v>
      </c>
      <c r="R805" t="s">
        <v>30</v>
      </c>
      <c r="S805" t="s">
        <v>4166</v>
      </c>
      <c r="T805" t="s">
        <v>517</v>
      </c>
      <c r="U805" t="s">
        <v>66</v>
      </c>
      <c r="V805" t="s">
        <v>518</v>
      </c>
      <c r="W805">
        <v>1487.59</v>
      </c>
      <c r="X805" t="s">
        <v>35</v>
      </c>
      <c r="Y805">
        <v>20</v>
      </c>
      <c r="Z805" s="1">
        <v>43097</v>
      </c>
      <c r="AA805" s="1">
        <v>43110</v>
      </c>
      <c r="AB805" s="1">
        <v>43124</v>
      </c>
      <c r="AC805" t="s">
        <v>36</v>
      </c>
    </row>
    <row r="806" spans="1:29" x14ac:dyDescent="0.2">
      <c r="A806" t="s">
        <v>6359</v>
      </c>
      <c r="B806" t="str">
        <f>VLOOKUP(Table110[[#This Row],[Full Name (formatted)]],peopleNew[],2,0)</f>
        <v>476543350</v>
      </c>
      <c r="C806" t="str">
        <f>TRIM(Table110[[#This Row],[Full Name (pre trim)]])</f>
        <v>Nigel D Banks</v>
      </c>
      <c r="D806" t="s">
        <v>512</v>
      </c>
      <c r="E806" t="s">
        <v>513</v>
      </c>
      <c r="F806" t="s">
        <v>507</v>
      </c>
      <c r="G806" t="s">
        <v>514</v>
      </c>
      <c r="H806" t="s">
        <v>62</v>
      </c>
      <c r="M806" t="s">
        <v>515</v>
      </c>
      <c r="N806" t="s">
        <v>515</v>
      </c>
      <c r="O806" t="str">
        <f>VLOOKUP(Table110[[#This Row],[Works for Group Formatted]],groupsNew[],2,0)</f>
        <v>476549487</v>
      </c>
      <c r="P806" t="s">
        <v>28</v>
      </c>
      <c r="Q806" t="s">
        <v>29</v>
      </c>
      <c r="R806" t="s">
        <v>30</v>
      </c>
      <c r="S806" t="s">
        <v>516</v>
      </c>
      <c r="T806" t="s">
        <v>517</v>
      </c>
      <c r="U806" t="s">
        <v>66</v>
      </c>
      <c r="V806" t="s">
        <v>518</v>
      </c>
      <c r="W806">
        <v>1303.96</v>
      </c>
      <c r="X806" t="s">
        <v>35</v>
      </c>
      <c r="Y806">
        <v>20</v>
      </c>
      <c r="Z806" s="1">
        <v>43097</v>
      </c>
      <c r="AA806" s="1">
        <v>43110</v>
      </c>
      <c r="AB806" s="1">
        <v>43124</v>
      </c>
      <c r="AC806" t="s">
        <v>36</v>
      </c>
    </row>
    <row r="807" spans="1:29" x14ac:dyDescent="0.2">
      <c r="A807" t="s">
        <v>6981</v>
      </c>
      <c r="B807" t="str">
        <f>VLOOKUP(Table110[[#This Row],[Full Name (formatted)]],peopleNew[],2,0)</f>
        <v>476543357</v>
      </c>
      <c r="C807" t="str">
        <f>TRIM(Table110[[#This Row],[Full Name (pre trim)]])</f>
        <v>Thomas J Larkin</v>
      </c>
      <c r="D807" t="s">
        <v>3604</v>
      </c>
      <c r="E807" t="s">
        <v>2790</v>
      </c>
      <c r="F807" t="s">
        <v>3605</v>
      </c>
      <c r="G807" t="s">
        <v>3606</v>
      </c>
      <c r="H807" t="s">
        <v>62</v>
      </c>
      <c r="M807" t="s">
        <v>515</v>
      </c>
      <c r="N807" t="s">
        <v>515</v>
      </c>
      <c r="O807" t="str">
        <f>VLOOKUP(Table110[[#This Row],[Works for Group Formatted]],groupsNew[],2,0)</f>
        <v>476549487</v>
      </c>
      <c r="P807" t="s">
        <v>28</v>
      </c>
      <c r="Q807" t="s">
        <v>29</v>
      </c>
      <c r="R807" t="s">
        <v>30</v>
      </c>
      <c r="S807" t="s">
        <v>3607</v>
      </c>
      <c r="T807" t="s">
        <v>517</v>
      </c>
      <c r="U807" t="s">
        <v>66</v>
      </c>
      <c r="V807" t="s">
        <v>3608</v>
      </c>
      <c r="W807">
        <v>1512.7</v>
      </c>
      <c r="X807" t="s">
        <v>35</v>
      </c>
      <c r="Y807">
        <v>20</v>
      </c>
      <c r="Z807" s="1">
        <v>43097</v>
      </c>
      <c r="AA807" s="1">
        <v>43110</v>
      </c>
      <c r="AB807" s="1">
        <v>43124</v>
      </c>
      <c r="AC807" t="s">
        <v>36</v>
      </c>
    </row>
    <row r="808" spans="1:29" x14ac:dyDescent="0.2">
      <c r="A808" t="s">
        <v>6668</v>
      </c>
      <c r="B808" t="str">
        <f>VLOOKUP(Table110[[#This Row],[Full Name (formatted)]],peopleNew[],2,0)</f>
        <v>476543364</v>
      </c>
      <c r="C808" t="str">
        <f>TRIM(Table110[[#This Row],[Full Name (pre trim)]])</f>
        <v>Melissa M Ferguson</v>
      </c>
      <c r="D808" t="s">
        <v>2176</v>
      </c>
      <c r="E808" t="s">
        <v>2177</v>
      </c>
      <c r="F808" t="s">
        <v>2178</v>
      </c>
      <c r="G808" t="s">
        <v>2179</v>
      </c>
      <c r="H808" t="s">
        <v>62</v>
      </c>
      <c r="M808" t="s">
        <v>2180</v>
      </c>
      <c r="N808" t="s">
        <v>2180</v>
      </c>
      <c r="O808" t="str">
        <f>VLOOKUP(Table110[[#This Row],[Works for Group Formatted]],groupsNew[],2,0)</f>
        <v>476549488</v>
      </c>
      <c r="P808" t="s">
        <v>28</v>
      </c>
      <c r="Q808" t="s">
        <v>29</v>
      </c>
      <c r="R808" t="s">
        <v>30</v>
      </c>
      <c r="S808" t="s">
        <v>2181</v>
      </c>
      <c r="T808" t="s">
        <v>2182</v>
      </c>
      <c r="U808" t="s">
        <v>66</v>
      </c>
      <c r="V808" t="s">
        <v>2183</v>
      </c>
      <c r="W808">
        <v>1527.95</v>
      </c>
      <c r="X808" t="s">
        <v>35</v>
      </c>
      <c r="Y808">
        <v>20</v>
      </c>
      <c r="Z808" s="1">
        <v>43097</v>
      </c>
      <c r="AA808" s="1">
        <v>43110</v>
      </c>
      <c r="AB808" s="1">
        <v>43124</v>
      </c>
      <c r="AC808" t="s">
        <v>36</v>
      </c>
    </row>
    <row r="809" spans="1:29" x14ac:dyDescent="0.2">
      <c r="A809" t="s">
        <v>7183</v>
      </c>
      <c r="B809" t="str">
        <f>VLOOKUP(Table110[[#This Row],[Full Name (formatted)]],peopleNew[],2,0)</f>
        <v>476543374</v>
      </c>
      <c r="C809" t="str">
        <f>TRIM(Table110[[#This Row],[Full Name (pre trim)]])</f>
        <v>Nicole M Neisen</v>
      </c>
      <c r="D809" t="s">
        <v>4470</v>
      </c>
      <c r="E809" t="s">
        <v>4471</v>
      </c>
      <c r="F809" t="s">
        <v>4472</v>
      </c>
      <c r="G809" t="s">
        <v>4473</v>
      </c>
      <c r="H809" t="s">
        <v>62</v>
      </c>
      <c r="M809" t="s">
        <v>2180</v>
      </c>
      <c r="N809" t="s">
        <v>2180</v>
      </c>
      <c r="O809" t="str">
        <f>VLOOKUP(Table110[[#This Row],[Works for Group Formatted]],groupsNew[],2,0)</f>
        <v>476549488</v>
      </c>
      <c r="P809" t="s">
        <v>28</v>
      </c>
      <c r="Q809" t="s">
        <v>29</v>
      </c>
      <c r="R809" t="s">
        <v>30</v>
      </c>
      <c r="S809" t="s">
        <v>4474</v>
      </c>
      <c r="T809" t="s">
        <v>2182</v>
      </c>
      <c r="U809" t="s">
        <v>66</v>
      </c>
      <c r="V809" t="s">
        <v>4475</v>
      </c>
      <c r="W809">
        <v>1261.52</v>
      </c>
      <c r="X809" t="s">
        <v>35</v>
      </c>
      <c r="Y809">
        <v>20</v>
      </c>
      <c r="Z809" s="1">
        <v>43097</v>
      </c>
      <c r="AA809" s="1">
        <v>43110</v>
      </c>
      <c r="AB809" s="1">
        <v>43124</v>
      </c>
      <c r="AC809" t="s">
        <v>36</v>
      </c>
    </row>
    <row r="810" spans="1:29" x14ac:dyDescent="0.2">
      <c r="A810" t="s">
        <v>7410</v>
      </c>
      <c r="B810" t="str">
        <f>VLOOKUP(Table110[[#This Row],[Full Name (formatted)]],peopleNew[],2,0)</f>
        <v>476543377</v>
      </c>
      <c r="C810" t="str">
        <f>TRIM(Table110[[#This Row],[Full Name (pre trim)]])</f>
        <v>James F Shahen Jr</v>
      </c>
      <c r="D810" t="s">
        <v>5425</v>
      </c>
      <c r="E810" t="s">
        <v>5170</v>
      </c>
      <c r="F810" t="s">
        <v>5426</v>
      </c>
      <c r="G810" t="s">
        <v>5427</v>
      </c>
      <c r="H810" t="s">
        <v>62</v>
      </c>
      <c r="M810" t="s">
        <v>830</v>
      </c>
      <c r="N810" t="s">
        <v>830</v>
      </c>
      <c r="O810" t="str">
        <f>VLOOKUP(Table110[[#This Row],[Works for Group Formatted]],groupsNew[],2,0)</f>
        <v>476549141</v>
      </c>
      <c r="P810" t="s">
        <v>28</v>
      </c>
      <c r="Q810" t="s">
        <v>29</v>
      </c>
      <c r="R810" t="s">
        <v>30</v>
      </c>
      <c r="S810" t="s">
        <v>5428</v>
      </c>
      <c r="T810" t="s">
        <v>832</v>
      </c>
      <c r="U810" t="s">
        <v>66</v>
      </c>
      <c r="V810" t="s">
        <v>5429</v>
      </c>
      <c r="W810">
        <v>2408.67</v>
      </c>
      <c r="X810" t="s">
        <v>47</v>
      </c>
      <c r="Y810">
        <v>20</v>
      </c>
      <c r="Z810" s="1">
        <v>43097</v>
      </c>
      <c r="AA810" s="1">
        <v>43110</v>
      </c>
      <c r="AB810" s="1">
        <v>43124</v>
      </c>
      <c r="AC810" t="s">
        <v>36</v>
      </c>
    </row>
    <row r="811" spans="1:29" x14ac:dyDescent="0.2">
      <c r="A811" t="s">
        <v>7563</v>
      </c>
      <c r="B811" t="str">
        <f>VLOOKUP(Table110[[#This Row],[Full Name (formatted)]],peopleNew[],2,0)</f>
        <v>476543381</v>
      </c>
      <c r="C811" t="str">
        <f>TRIM(Table110[[#This Row],[Full Name (pre trim)]])</f>
        <v>Jennifer M Walsh</v>
      </c>
      <c r="D811" t="s">
        <v>6061</v>
      </c>
      <c r="E811" t="s">
        <v>5530</v>
      </c>
      <c r="F811" t="s">
        <v>6062</v>
      </c>
      <c r="G811" t="s">
        <v>1661</v>
      </c>
      <c r="H811" t="s">
        <v>62</v>
      </c>
      <c r="M811" t="s">
        <v>1189</v>
      </c>
      <c r="N811" t="s">
        <v>1189</v>
      </c>
      <c r="O811" t="str">
        <f>VLOOKUP(Table110[[#This Row],[Works for Group Formatted]],groupsNew[],2,0)</f>
        <v>476549005</v>
      </c>
      <c r="P811" t="s">
        <v>28</v>
      </c>
      <c r="Q811" t="s">
        <v>29</v>
      </c>
      <c r="R811" t="s">
        <v>30</v>
      </c>
      <c r="S811" t="s">
        <v>6063</v>
      </c>
      <c r="T811" t="s">
        <v>1191</v>
      </c>
      <c r="U811" t="s">
        <v>66</v>
      </c>
      <c r="V811" t="s">
        <v>1663</v>
      </c>
      <c r="W811">
        <v>1383.2</v>
      </c>
      <c r="X811" t="s">
        <v>35</v>
      </c>
      <c r="Y811">
        <v>20</v>
      </c>
      <c r="Z811" s="1">
        <v>43097</v>
      </c>
      <c r="AA811" s="1">
        <v>43110</v>
      </c>
      <c r="AB811" s="1">
        <v>43124</v>
      </c>
      <c r="AC811" t="s">
        <v>36</v>
      </c>
    </row>
    <row r="812" spans="1:29" x14ac:dyDescent="0.2">
      <c r="A812" t="s">
        <v>7321</v>
      </c>
      <c r="B812" t="str">
        <f>VLOOKUP(Table110[[#This Row],[Full Name (formatted)]],peopleNew[],2,0)</f>
        <v>476543388</v>
      </c>
      <c r="C812" t="str">
        <f>TRIM(Table110[[#This Row],[Full Name (pre trim)]])</f>
        <v>Mark D Retajczyk</v>
      </c>
      <c r="D812" t="s">
        <v>5046</v>
      </c>
      <c r="E812" t="s">
        <v>5047</v>
      </c>
      <c r="F812" t="s">
        <v>5048</v>
      </c>
      <c r="G812" t="s">
        <v>5049</v>
      </c>
      <c r="H812" t="s">
        <v>62</v>
      </c>
      <c r="M812" t="s">
        <v>1189</v>
      </c>
      <c r="N812" t="s">
        <v>1189</v>
      </c>
      <c r="O812" t="str">
        <f>VLOOKUP(Table110[[#This Row],[Works for Group Formatted]],groupsNew[],2,0)</f>
        <v>476549005</v>
      </c>
      <c r="P812" t="s">
        <v>28</v>
      </c>
      <c r="Q812" t="s">
        <v>29</v>
      </c>
      <c r="R812" t="s">
        <v>30</v>
      </c>
      <c r="S812" t="s">
        <v>5050</v>
      </c>
      <c r="T812" t="s">
        <v>1191</v>
      </c>
      <c r="U812" t="s">
        <v>66</v>
      </c>
      <c r="V812" t="s">
        <v>5051</v>
      </c>
      <c r="W812">
        <v>1612.88</v>
      </c>
      <c r="X812" t="s">
        <v>35</v>
      </c>
      <c r="Y812">
        <v>20</v>
      </c>
      <c r="Z812" s="1">
        <v>43097</v>
      </c>
      <c r="AA812" s="1">
        <v>43110</v>
      </c>
      <c r="AB812" s="1">
        <v>43124</v>
      </c>
      <c r="AC812" t="s">
        <v>36</v>
      </c>
    </row>
    <row r="813" spans="1:29" x14ac:dyDescent="0.2">
      <c r="A813" t="s">
        <v>7469</v>
      </c>
      <c r="B813" t="str">
        <f>VLOOKUP(Table110[[#This Row],[Full Name (formatted)]],peopleNew[],2,0)</f>
        <v>476543390</v>
      </c>
      <c r="C813" t="str">
        <f>TRIM(Table110[[#This Row],[Full Name (pre trim)]])</f>
        <v>Christopher P Stazio</v>
      </c>
      <c r="D813" t="s">
        <v>5673</v>
      </c>
      <c r="E813" t="s">
        <v>5301</v>
      </c>
      <c r="F813" t="s">
        <v>5674</v>
      </c>
      <c r="G813" t="s">
        <v>5675</v>
      </c>
      <c r="H813" t="s">
        <v>62</v>
      </c>
      <c r="M813" t="s">
        <v>830</v>
      </c>
      <c r="N813" t="s">
        <v>830</v>
      </c>
      <c r="O813" t="str">
        <f>VLOOKUP(Table110[[#This Row],[Works for Group Formatted]],groupsNew[],2,0)</f>
        <v>476549141</v>
      </c>
      <c r="P813" t="s">
        <v>28</v>
      </c>
      <c r="Q813" t="s">
        <v>29</v>
      </c>
      <c r="R813" t="s">
        <v>30</v>
      </c>
      <c r="S813" t="s">
        <v>5676</v>
      </c>
      <c r="T813" t="s">
        <v>832</v>
      </c>
      <c r="U813" t="s">
        <v>66</v>
      </c>
      <c r="V813" t="s">
        <v>5677</v>
      </c>
      <c r="W813">
        <v>3518.28</v>
      </c>
      <c r="X813" t="s">
        <v>35</v>
      </c>
      <c r="Y813">
        <v>20</v>
      </c>
      <c r="Z813" s="1">
        <v>43097</v>
      </c>
      <c r="AA813" s="1">
        <v>43110</v>
      </c>
      <c r="AB813" s="1">
        <v>43124</v>
      </c>
      <c r="AC813" t="s">
        <v>36</v>
      </c>
    </row>
    <row r="814" spans="1:29" x14ac:dyDescent="0.2">
      <c r="A814" t="s">
        <v>6467</v>
      </c>
      <c r="B814" t="str">
        <f>VLOOKUP(Table110[[#This Row],[Full Name (formatted)]],peopleNew[],2,0)</f>
        <v>476543400</v>
      </c>
      <c r="C814" t="str">
        <f>TRIM(Table110[[#This Row],[Full Name (pre trim)]])</f>
        <v>Mary E Carey</v>
      </c>
      <c r="D814" t="s">
        <v>1185</v>
      </c>
      <c r="E814" t="s">
        <v>1186</v>
      </c>
      <c r="F814" t="s">
        <v>1187</v>
      </c>
      <c r="G814" t="s">
        <v>1188</v>
      </c>
      <c r="H814" t="s">
        <v>62</v>
      </c>
      <c r="M814" t="s">
        <v>1189</v>
      </c>
      <c r="N814" t="s">
        <v>1189</v>
      </c>
      <c r="O814" t="str">
        <f>VLOOKUP(Table110[[#This Row],[Works for Group Formatted]],groupsNew[],2,0)</f>
        <v>476549005</v>
      </c>
      <c r="P814" t="s">
        <v>28</v>
      </c>
      <c r="Q814" t="s">
        <v>29</v>
      </c>
      <c r="R814" t="s">
        <v>30</v>
      </c>
      <c r="S814" t="s">
        <v>1190</v>
      </c>
      <c r="T814" t="s">
        <v>1191</v>
      </c>
      <c r="U814" t="s">
        <v>66</v>
      </c>
      <c r="V814" t="s">
        <v>1192</v>
      </c>
      <c r="W814">
        <v>4059.29</v>
      </c>
      <c r="X814" t="s">
        <v>35</v>
      </c>
      <c r="Y814">
        <v>20</v>
      </c>
      <c r="Z814" s="1">
        <v>43097</v>
      </c>
      <c r="AA814" s="1">
        <v>43110</v>
      </c>
      <c r="AB814" s="1">
        <v>43124</v>
      </c>
      <c r="AC814" t="s">
        <v>36</v>
      </c>
    </row>
    <row r="815" spans="1:29" x14ac:dyDescent="0.2">
      <c r="A815" t="s">
        <v>7364</v>
      </c>
      <c r="B815" t="str">
        <f>VLOOKUP(Table110[[#This Row],[Full Name (formatted)]],peopleNew[],2,0)</f>
        <v>476543409</v>
      </c>
      <c r="C815" t="str">
        <f>TRIM(Table110[[#This Row],[Full Name (pre trim)]])</f>
        <v>Patrick T Ryan</v>
      </c>
      <c r="D815" t="s">
        <v>5237</v>
      </c>
      <c r="E815" t="s">
        <v>5238</v>
      </c>
      <c r="F815" t="s">
        <v>5239</v>
      </c>
      <c r="G815" t="s">
        <v>5049</v>
      </c>
      <c r="H815" t="s">
        <v>62</v>
      </c>
      <c r="M815" t="s">
        <v>1189</v>
      </c>
      <c r="N815" t="s">
        <v>1189</v>
      </c>
      <c r="O815" t="str">
        <f>VLOOKUP(Table110[[#This Row],[Works for Group Formatted]],groupsNew[],2,0)</f>
        <v>476549005</v>
      </c>
      <c r="P815" t="s">
        <v>28</v>
      </c>
      <c r="Q815" t="s">
        <v>29</v>
      </c>
      <c r="R815" t="s">
        <v>30</v>
      </c>
      <c r="S815" t="s">
        <v>5240</v>
      </c>
      <c r="T815" t="s">
        <v>1191</v>
      </c>
      <c r="U815" t="s">
        <v>66</v>
      </c>
      <c r="V815" t="s">
        <v>5051</v>
      </c>
      <c r="W815">
        <v>1177.81</v>
      </c>
      <c r="X815" t="s">
        <v>35</v>
      </c>
      <c r="Y815">
        <v>20</v>
      </c>
      <c r="Z815" s="1">
        <v>43097</v>
      </c>
      <c r="AA815" s="1">
        <v>43110</v>
      </c>
      <c r="AB815" s="1">
        <v>43124</v>
      </c>
      <c r="AC815" t="s">
        <v>36</v>
      </c>
    </row>
    <row r="816" spans="1:29" x14ac:dyDescent="0.2">
      <c r="A816" t="s">
        <v>7480</v>
      </c>
      <c r="B816" t="str">
        <f>VLOOKUP(Table110[[#This Row],[Full Name (formatted)]],peopleNew[],2,0)</f>
        <v>476543413</v>
      </c>
      <c r="C816" t="str">
        <f>TRIM(Table110[[#This Row],[Full Name (pre trim)]])</f>
        <v>Brian A Styk</v>
      </c>
      <c r="D816" t="s">
        <v>5718</v>
      </c>
      <c r="E816" t="s">
        <v>69</v>
      </c>
      <c r="F816" t="s">
        <v>5719</v>
      </c>
      <c r="G816" t="s">
        <v>5720</v>
      </c>
      <c r="H816" t="s">
        <v>62</v>
      </c>
      <c r="M816" t="s">
        <v>803</v>
      </c>
      <c r="N816" t="s">
        <v>803</v>
      </c>
      <c r="O816" t="str">
        <f>VLOOKUP(Table110[[#This Row],[Works for Group Formatted]],groupsNew[],2,0)</f>
        <v>476549390</v>
      </c>
      <c r="P816" t="s">
        <v>28</v>
      </c>
      <c r="Q816" t="s">
        <v>29</v>
      </c>
      <c r="R816" t="s">
        <v>30</v>
      </c>
      <c r="S816" t="s">
        <v>5721</v>
      </c>
      <c r="T816" t="s">
        <v>805</v>
      </c>
      <c r="U816" t="s">
        <v>66</v>
      </c>
      <c r="V816" t="s">
        <v>5722</v>
      </c>
      <c r="W816">
        <v>1239.02</v>
      </c>
      <c r="X816" t="s">
        <v>35</v>
      </c>
      <c r="Y816">
        <v>20</v>
      </c>
      <c r="Z816" s="1">
        <v>43097</v>
      </c>
      <c r="AA816" s="1">
        <v>43110</v>
      </c>
      <c r="AB816" s="1">
        <v>43124</v>
      </c>
      <c r="AC816" t="s">
        <v>36</v>
      </c>
    </row>
    <row r="817" spans="1:29" x14ac:dyDescent="0.2">
      <c r="A817" t="s">
        <v>7511</v>
      </c>
      <c r="B817" t="str">
        <f>VLOOKUP(Table110[[#This Row],[Full Name (formatted)]],peopleNew[],2,0)</f>
        <v>476543415</v>
      </c>
      <c r="C817" t="str">
        <f>TRIM(Table110[[#This Row],[Full Name (pre trim)]])</f>
        <v>Robert Tiberia</v>
      </c>
      <c r="D817" t="s">
        <v>5845</v>
      </c>
      <c r="E817" t="s">
        <v>5846</v>
      </c>
      <c r="F817" t="s">
        <v>5847</v>
      </c>
      <c r="G817" t="s">
        <v>5848</v>
      </c>
      <c r="H817" t="s">
        <v>62</v>
      </c>
      <c r="M817" t="s">
        <v>1189</v>
      </c>
      <c r="N817" t="s">
        <v>1189</v>
      </c>
      <c r="O817" t="str">
        <f>VLOOKUP(Table110[[#This Row],[Works for Group Formatted]],groupsNew[],2,0)</f>
        <v>476549005</v>
      </c>
      <c r="P817" t="s">
        <v>28</v>
      </c>
      <c r="Q817" t="s">
        <v>29</v>
      </c>
      <c r="R817" t="s">
        <v>30</v>
      </c>
      <c r="S817" t="s">
        <v>5849</v>
      </c>
      <c r="T817" t="s">
        <v>1191</v>
      </c>
      <c r="U817" t="s">
        <v>66</v>
      </c>
      <c r="V817" t="s">
        <v>5850</v>
      </c>
      <c r="W817">
        <v>3364.5</v>
      </c>
      <c r="X817" t="s">
        <v>35</v>
      </c>
      <c r="Y817">
        <v>20</v>
      </c>
      <c r="Z817" s="1">
        <v>43097</v>
      </c>
      <c r="AA817" s="1">
        <v>43110</v>
      </c>
      <c r="AB817" s="1">
        <v>43124</v>
      </c>
      <c r="AC817" t="s">
        <v>36</v>
      </c>
    </row>
    <row r="818" spans="1:29" x14ac:dyDescent="0.2">
      <c r="A818" t="s">
        <v>7609</v>
      </c>
      <c r="B818" t="str">
        <f>VLOOKUP(Table110[[#This Row],[Full Name (formatted)]],peopleNew[],2,0)</f>
        <v>476543417</v>
      </c>
      <c r="C818" t="str">
        <f>TRIM(Table110[[#This Row],[Full Name (pre trim)]])</f>
        <v>Sharon F Yavonditte</v>
      </c>
      <c r="D818" t="s">
        <v>6244</v>
      </c>
      <c r="E818" t="s">
        <v>6245</v>
      </c>
      <c r="F818" t="s">
        <v>6246</v>
      </c>
      <c r="G818" t="s">
        <v>6247</v>
      </c>
      <c r="H818" t="s">
        <v>62</v>
      </c>
      <c r="M818" t="s">
        <v>2180</v>
      </c>
      <c r="N818" t="s">
        <v>2180</v>
      </c>
      <c r="O818" t="str">
        <f>VLOOKUP(Table110[[#This Row],[Works for Group Formatted]],groupsNew[],2,0)</f>
        <v>476549488</v>
      </c>
      <c r="P818" t="s">
        <v>28</v>
      </c>
      <c r="Q818" t="s">
        <v>29</v>
      </c>
      <c r="R818" t="s">
        <v>30</v>
      </c>
      <c r="S818" t="s">
        <v>6248</v>
      </c>
      <c r="T818" t="s">
        <v>2182</v>
      </c>
      <c r="U818" t="s">
        <v>66</v>
      </c>
      <c r="V818" t="s">
        <v>6249</v>
      </c>
      <c r="W818">
        <v>1974.48</v>
      </c>
      <c r="X818" t="s">
        <v>35</v>
      </c>
      <c r="Y818">
        <v>20</v>
      </c>
      <c r="Z818" s="1">
        <v>43097</v>
      </c>
      <c r="AA818" s="1">
        <v>43110</v>
      </c>
      <c r="AB818" s="1">
        <v>43124</v>
      </c>
      <c r="AC818" t="s">
        <v>36</v>
      </c>
    </row>
    <row r="819" spans="1:29" x14ac:dyDescent="0.2">
      <c r="A819" t="s">
        <v>7423</v>
      </c>
      <c r="B819" t="str">
        <f>VLOOKUP(Table110[[#This Row],[Full Name (formatted)]],peopleNew[],2,0)</f>
        <v>476543423</v>
      </c>
      <c r="C819" t="str">
        <f>TRIM(Table110[[#This Row],[Full Name (pre trim)]])</f>
        <v>Chris R Shields</v>
      </c>
      <c r="D819" t="s">
        <v>5481</v>
      </c>
      <c r="E819" t="s">
        <v>5482</v>
      </c>
      <c r="F819" t="s">
        <v>5483</v>
      </c>
      <c r="G819" t="s">
        <v>802</v>
      </c>
      <c r="H819" t="s">
        <v>62</v>
      </c>
      <c r="M819" t="s">
        <v>803</v>
      </c>
      <c r="N819" t="s">
        <v>803</v>
      </c>
      <c r="O819" t="str">
        <f>VLOOKUP(Table110[[#This Row],[Works for Group Formatted]],groupsNew[],2,0)</f>
        <v>476549390</v>
      </c>
      <c r="P819" t="s">
        <v>28</v>
      </c>
      <c r="Q819" t="s">
        <v>29</v>
      </c>
      <c r="R819" t="s">
        <v>30</v>
      </c>
      <c r="S819" t="s">
        <v>5484</v>
      </c>
      <c r="T819" t="s">
        <v>805</v>
      </c>
      <c r="U819" t="s">
        <v>66</v>
      </c>
      <c r="V819" t="s">
        <v>806</v>
      </c>
      <c r="W819">
        <v>2094.29</v>
      </c>
      <c r="X819" t="s">
        <v>35</v>
      </c>
      <c r="Y819">
        <v>20</v>
      </c>
      <c r="Z819" s="1">
        <v>43097</v>
      </c>
      <c r="AA819" s="1">
        <v>43110</v>
      </c>
      <c r="AB819" s="1">
        <v>43124</v>
      </c>
      <c r="AC819" t="s">
        <v>36</v>
      </c>
    </row>
    <row r="820" spans="1:29" x14ac:dyDescent="0.2">
      <c r="A820" t="s">
        <v>6530</v>
      </c>
      <c r="B820" t="str">
        <f>VLOOKUP(Table110[[#This Row],[Full Name (formatted)]],peopleNew[],2,0)</f>
        <v>476543425</v>
      </c>
      <c r="C820" t="str">
        <f>TRIM(Table110[[#This Row],[Full Name (pre trim)]])</f>
        <v>Christopher J Cook</v>
      </c>
      <c r="D820" t="s">
        <v>1518</v>
      </c>
      <c r="E820" t="s">
        <v>1519</v>
      </c>
      <c r="F820" t="s">
        <v>1520</v>
      </c>
      <c r="G820" t="s">
        <v>1521</v>
      </c>
      <c r="H820" t="s">
        <v>62</v>
      </c>
      <c r="M820" t="s">
        <v>1080</v>
      </c>
      <c r="N820" t="s">
        <v>1080</v>
      </c>
      <c r="O820" t="str">
        <f>VLOOKUP(Table110[[#This Row],[Works for Group Formatted]],groupsNew[],2,0)</f>
        <v>476549008</v>
      </c>
      <c r="P820" t="s">
        <v>28</v>
      </c>
      <c r="Q820" t="s">
        <v>29</v>
      </c>
      <c r="R820" t="s">
        <v>30</v>
      </c>
      <c r="S820" t="s">
        <v>1522</v>
      </c>
      <c r="T820" t="s">
        <v>1082</v>
      </c>
      <c r="U820" t="s">
        <v>66</v>
      </c>
      <c r="V820" t="s">
        <v>1523</v>
      </c>
      <c r="W820">
        <v>5734.4</v>
      </c>
      <c r="X820" t="s">
        <v>35</v>
      </c>
      <c r="Y820">
        <v>20</v>
      </c>
      <c r="Z820" s="1">
        <v>43097</v>
      </c>
      <c r="AA820" s="1">
        <v>43110</v>
      </c>
      <c r="AB820" s="1">
        <v>43124</v>
      </c>
      <c r="AC820" t="s">
        <v>36</v>
      </c>
    </row>
    <row r="821" spans="1:29" x14ac:dyDescent="0.2">
      <c r="A821" t="s">
        <v>7286</v>
      </c>
      <c r="B821" t="str">
        <f>VLOOKUP(Table110[[#This Row],[Full Name (formatted)]],peopleNew[],2,0)</f>
        <v>476543432</v>
      </c>
      <c r="C821" t="str">
        <f>TRIM(Table110[[#This Row],[Full Name (pre trim)]])</f>
        <v>Christina A Primero</v>
      </c>
      <c r="D821" t="s">
        <v>4906</v>
      </c>
      <c r="E821" t="s">
        <v>4907</v>
      </c>
      <c r="F821" t="s">
        <v>4908</v>
      </c>
      <c r="G821" t="s">
        <v>802</v>
      </c>
      <c r="H821" t="s">
        <v>62</v>
      </c>
      <c r="M821" t="s">
        <v>803</v>
      </c>
      <c r="N821" t="s">
        <v>803</v>
      </c>
      <c r="O821" t="str">
        <f>VLOOKUP(Table110[[#This Row],[Works for Group Formatted]],groupsNew[],2,0)</f>
        <v>476549390</v>
      </c>
      <c r="P821" t="s">
        <v>28</v>
      </c>
      <c r="Q821" t="s">
        <v>29</v>
      </c>
      <c r="R821" t="s">
        <v>30</v>
      </c>
      <c r="S821" t="s">
        <v>4909</v>
      </c>
      <c r="T821" t="s">
        <v>805</v>
      </c>
      <c r="U821" t="s">
        <v>66</v>
      </c>
      <c r="V821" t="s">
        <v>806</v>
      </c>
      <c r="W821">
        <v>1810.27</v>
      </c>
      <c r="X821" t="s">
        <v>35</v>
      </c>
      <c r="Y821">
        <v>20</v>
      </c>
      <c r="Z821" s="1">
        <v>43097</v>
      </c>
      <c r="AA821" s="1">
        <v>43110</v>
      </c>
      <c r="AB821" s="1">
        <v>43124</v>
      </c>
      <c r="AC821" t="s">
        <v>36</v>
      </c>
    </row>
    <row r="822" spans="1:29" x14ac:dyDescent="0.2">
      <c r="A822" t="s">
        <v>7453</v>
      </c>
      <c r="B822" t="str">
        <f>VLOOKUP(Table110[[#This Row],[Full Name (formatted)]],peopleNew[],2,0)</f>
        <v>476543440</v>
      </c>
      <c r="C822" t="str">
        <f>TRIM(Table110[[#This Row],[Full Name (pre trim)]])</f>
        <v>James F Sottile</v>
      </c>
      <c r="D822" t="s">
        <v>5610</v>
      </c>
      <c r="E822" t="s">
        <v>5170</v>
      </c>
      <c r="F822" t="s">
        <v>5611</v>
      </c>
      <c r="G822" t="s">
        <v>697</v>
      </c>
      <c r="H822" t="s">
        <v>62</v>
      </c>
      <c r="M822" t="s">
        <v>803</v>
      </c>
      <c r="N822" t="s">
        <v>803</v>
      </c>
      <c r="O822" t="str">
        <f>VLOOKUP(Table110[[#This Row],[Works for Group Formatted]],groupsNew[],2,0)</f>
        <v>476549390</v>
      </c>
      <c r="P822" t="s">
        <v>28</v>
      </c>
      <c r="Q822" t="s">
        <v>29</v>
      </c>
      <c r="R822" t="s">
        <v>30</v>
      </c>
      <c r="S822" t="s">
        <v>5612</v>
      </c>
      <c r="T822" t="s">
        <v>805</v>
      </c>
      <c r="U822" t="s">
        <v>66</v>
      </c>
      <c r="V822" t="s">
        <v>701</v>
      </c>
      <c r="W822">
        <v>1895.34</v>
      </c>
      <c r="X822" t="s">
        <v>47</v>
      </c>
      <c r="Y822">
        <v>20</v>
      </c>
      <c r="Z822" s="1">
        <v>43097</v>
      </c>
      <c r="AA822" s="1">
        <v>43110</v>
      </c>
      <c r="AB822" s="1">
        <v>43124</v>
      </c>
      <c r="AC822" t="s">
        <v>36</v>
      </c>
    </row>
    <row r="823" spans="1:29" x14ac:dyDescent="0.2">
      <c r="A823" t="s">
        <v>6572</v>
      </c>
      <c r="B823" t="str">
        <f>VLOOKUP(Table110[[#This Row],[Full Name (formatted)]],peopleNew[],2,0)</f>
        <v>476543441</v>
      </c>
      <c r="C823" t="str">
        <f>TRIM(Table110[[#This Row],[Full Name (pre trim)]])</f>
        <v>Ashley L Deblasio</v>
      </c>
      <c r="D823" t="s">
        <v>1723</v>
      </c>
      <c r="E823" t="s">
        <v>1724</v>
      </c>
      <c r="F823" t="s">
        <v>1725</v>
      </c>
      <c r="G823" t="s">
        <v>1726</v>
      </c>
      <c r="H823" t="s">
        <v>62</v>
      </c>
      <c r="M823" t="s">
        <v>324</v>
      </c>
      <c r="N823" t="s">
        <v>324</v>
      </c>
      <c r="O823" t="str">
        <f>VLOOKUP(Table110[[#This Row],[Works for Group Formatted]],groupsNew[],2,0)</f>
        <v>476549491</v>
      </c>
      <c r="P823" t="s">
        <v>28</v>
      </c>
      <c r="Q823" t="s">
        <v>29</v>
      </c>
      <c r="R823" t="s">
        <v>30</v>
      </c>
      <c r="S823" t="s">
        <v>1727</v>
      </c>
      <c r="T823" t="s">
        <v>326</v>
      </c>
      <c r="U823" t="s">
        <v>66</v>
      </c>
      <c r="V823" t="s">
        <v>1728</v>
      </c>
      <c r="W823">
        <v>1505.39</v>
      </c>
      <c r="X823" t="s">
        <v>35</v>
      </c>
      <c r="Y823">
        <v>20</v>
      </c>
      <c r="Z823" s="1">
        <v>43097</v>
      </c>
      <c r="AA823" s="1">
        <v>43110</v>
      </c>
      <c r="AB823" s="1">
        <v>43124</v>
      </c>
      <c r="AC823" t="s">
        <v>36</v>
      </c>
    </row>
    <row r="824" spans="1:29" x14ac:dyDescent="0.2">
      <c r="A824" t="s">
        <v>6333</v>
      </c>
      <c r="B824" t="str">
        <f>VLOOKUP(Table110[[#This Row],[Full Name (formatted)]],peopleNew[],2,0)</f>
        <v>476543446</v>
      </c>
      <c r="C824" t="str">
        <f>TRIM(Table110[[#This Row],[Full Name (pre trim)]])</f>
        <v>Barbara J Ardman</v>
      </c>
      <c r="D824" t="s">
        <v>320</v>
      </c>
      <c r="E824" t="s">
        <v>321</v>
      </c>
      <c r="F824" t="s">
        <v>322</v>
      </c>
      <c r="G824" t="s">
        <v>323</v>
      </c>
      <c r="H824" t="s">
        <v>62</v>
      </c>
      <c r="M824" t="s">
        <v>324</v>
      </c>
      <c r="N824" t="s">
        <v>324</v>
      </c>
      <c r="O824" t="str">
        <f>VLOOKUP(Table110[[#This Row],[Works for Group Formatted]],groupsNew[],2,0)</f>
        <v>476549491</v>
      </c>
      <c r="P824" t="s">
        <v>28</v>
      </c>
      <c r="Q824" t="s">
        <v>29</v>
      </c>
      <c r="R824" t="s">
        <v>30</v>
      </c>
      <c r="S824" t="s">
        <v>325</v>
      </c>
      <c r="T824" t="s">
        <v>326</v>
      </c>
      <c r="U824" t="s">
        <v>66</v>
      </c>
      <c r="V824" t="s">
        <v>327</v>
      </c>
      <c r="W824">
        <v>2610.4</v>
      </c>
      <c r="X824" t="s">
        <v>35</v>
      </c>
      <c r="Y824">
        <v>20</v>
      </c>
      <c r="Z824" s="1">
        <v>43097</v>
      </c>
      <c r="AA824" s="1">
        <v>43110</v>
      </c>
      <c r="AB824" s="1">
        <v>43124</v>
      </c>
      <c r="AC824" t="s">
        <v>36</v>
      </c>
    </row>
    <row r="825" spans="1:29" x14ac:dyDescent="0.2">
      <c r="A825" t="s">
        <v>6943</v>
      </c>
      <c r="B825" t="str">
        <f>VLOOKUP(Table110[[#This Row],[Full Name (formatted)]],peopleNew[],2,0)</f>
        <v>476543450</v>
      </c>
      <c r="C825" t="str">
        <f>TRIM(Table110[[#This Row],[Full Name (pre trim)]])</f>
        <v>Joyce E Koehler</v>
      </c>
      <c r="D825" t="s">
        <v>3438</v>
      </c>
      <c r="E825" t="s">
        <v>3439</v>
      </c>
      <c r="F825" t="s">
        <v>3440</v>
      </c>
      <c r="G825" t="s">
        <v>51</v>
      </c>
      <c r="H825" t="s">
        <v>62</v>
      </c>
      <c r="M825" t="s">
        <v>803</v>
      </c>
      <c r="N825" t="s">
        <v>803</v>
      </c>
      <c r="O825" t="str">
        <f>VLOOKUP(Table110[[#This Row],[Works for Group Formatted]],groupsNew[],2,0)</f>
        <v>476549390</v>
      </c>
      <c r="P825" t="s">
        <v>28</v>
      </c>
      <c r="Q825" t="s">
        <v>29</v>
      </c>
      <c r="R825" t="s">
        <v>30</v>
      </c>
      <c r="S825" t="s">
        <v>3441</v>
      </c>
      <c r="T825" t="s">
        <v>805</v>
      </c>
      <c r="U825" t="s">
        <v>66</v>
      </c>
      <c r="V825" t="s">
        <v>57</v>
      </c>
      <c r="W825">
        <v>2489.04</v>
      </c>
      <c r="X825" t="s">
        <v>35</v>
      </c>
      <c r="Y825">
        <v>20</v>
      </c>
      <c r="Z825" s="1">
        <v>43097</v>
      </c>
      <c r="AA825" s="1">
        <v>43110</v>
      </c>
      <c r="AB825" s="1">
        <v>43124</v>
      </c>
      <c r="AC825" t="s">
        <v>36</v>
      </c>
    </row>
    <row r="826" spans="1:29" x14ac:dyDescent="0.2">
      <c r="A826" t="s">
        <v>6911</v>
      </c>
      <c r="B826" t="str">
        <f>VLOOKUP(Table110[[#This Row],[Full Name (formatted)]],peopleNew[],2,0)</f>
        <v>476543456</v>
      </c>
      <c r="C826" t="str">
        <f>TRIM(Table110[[#This Row],[Full Name (pre trim)]])</f>
        <v>Damita C Karlquist</v>
      </c>
      <c r="D826" t="s">
        <v>3289</v>
      </c>
      <c r="E826" t="s">
        <v>3290</v>
      </c>
      <c r="F826" t="s">
        <v>3291</v>
      </c>
      <c r="G826" t="s">
        <v>3292</v>
      </c>
      <c r="H826" t="s">
        <v>62</v>
      </c>
      <c r="M826" t="s">
        <v>324</v>
      </c>
      <c r="N826" t="s">
        <v>324</v>
      </c>
      <c r="O826" t="str">
        <f>VLOOKUP(Table110[[#This Row],[Works for Group Formatted]],groupsNew[],2,0)</f>
        <v>476549491</v>
      </c>
      <c r="P826" t="s">
        <v>28</v>
      </c>
      <c r="Q826" t="s">
        <v>29</v>
      </c>
      <c r="R826" t="s">
        <v>30</v>
      </c>
      <c r="S826" t="s">
        <v>3293</v>
      </c>
      <c r="T826" t="s">
        <v>326</v>
      </c>
      <c r="U826" t="s">
        <v>66</v>
      </c>
      <c r="V826" t="s">
        <v>3294</v>
      </c>
      <c r="W826">
        <v>2053.75</v>
      </c>
      <c r="X826" t="s">
        <v>35</v>
      </c>
      <c r="Y826">
        <v>20</v>
      </c>
      <c r="Z826" s="1">
        <v>43097</v>
      </c>
      <c r="AA826" s="1">
        <v>43110</v>
      </c>
      <c r="AB826" s="1">
        <v>43124</v>
      </c>
      <c r="AC826" t="s">
        <v>36</v>
      </c>
    </row>
    <row r="827" spans="1:29" x14ac:dyDescent="0.2">
      <c r="A827" t="s">
        <v>7006</v>
      </c>
      <c r="B827" t="str">
        <f>VLOOKUP(Table110[[#This Row],[Full Name (formatted)]],peopleNew[],2,0)</f>
        <v>476543461</v>
      </c>
      <c r="C827" t="str">
        <f>TRIM(Table110[[#This Row],[Full Name (pre trim)]])</f>
        <v>Julia G Lilkendey</v>
      </c>
      <c r="D827" t="s">
        <v>3714</v>
      </c>
      <c r="E827" t="s">
        <v>3715</v>
      </c>
      <c r="F827" t="s">
        <v>3716</v>
      </c>
      <c r="G827" t="s">
        <v>1898</v>
      </c>
      <c r="H827" t="s">
        <v>62</v>
      </c>
      <c r="M827" t="s">
        <v>803</v>
      </c>
      <c r="N827" t="s">
        <v>803</v>
      </c>
      <c r="O827" t="str">
        <f>VLOOKUP(Table110[[#This Row],[Works for Group Formatted]],groupsNew[],2,0)</f>
        <v>476549390</v>
      </c>
      <c r="P827" t="s">
        <v>28</v>
      </c>
      <c r="Q827" t="s">
        <v>29</v>
      </c>
      <c r="R827" t="s">
        <v>30</v>
      </c>
      <c r="S827" t="s">
        <v>3717</v>
      </c>
      <c r="T827" t="s">
        <v>805</v>
      </c>
      <c r="U827" t="s">
        <v>66</v>
      </c>
      <c r="V827" t="s">
        <v>1902</v>
      </c>
      <c r="W827">
        <v>3278.47</v>
      </c>
      <c r="X827" t="s">
        <v>35</v>
      </c>
      <c r="Y827">
        <v>20</v>
      </c>
      <c r="Z827" s="1">
        <v>43097</v>
      </c>
      <c r="AA827" s="1">
        <v>43110</v>
      </c>
      <c r="AB827" s="1">
        <v>43124</v>
      </c>
      <c r="AC827" t="s">
        <v>36</v>
      </c>
    </row>
    <row r="828" spans="1:29" x14ac:dyDescent="0.2">
      <c r="A828" t="s">
        <v>6810</v>
      </c>
      <c r="B828" t="str">
        <f>VLOOKUP(Table110[[#This Row],[Full Name (formatted)]],peopleNew[],2,0)</f>
        <v>476543466</v>
      </c>
      <c r="C828" t="str">
        <f>TRIM(Table110[[#This Row],[Full Name (pre trim)]])</f>
        <v>Dawn L Harrington</v>
      </c>
      <c r="D828" t="s">
        <v>2849</v>
      </c>
      <c r="E828" t="s">
        <v>2850</v>
      </c>
      <c r="F828" t="s">
        <v>2851</v>
      </c>
      <c r="G828" t="s">
        <v>2852</v>
      </c>
      <c r="H828" t="s">
        <v>62</v>
      </c>
      <c r="M828" t="s">
        <v>324</v>
      </c>
      <c r="N828" t="s">
        <v>324</v>
      </c>
      <c r="O828" t="str">
        <f>VLOOKUP(Table110[[#This Row],[Works for Group Formatted]],groupsNew[],2,0)</f>
        <v>476549491</v>
      </c>
      <c r="P828" t="s">
        <v>28</v>
      </c>
      <c r="Q828" t="s">
        <v>29</v>
      </c>
      <c r="R828" t="s">
        <v>30</v>
      </c>
      <c r="S828" t="s">
        <v>2853</v>
      </c>
      <c r="T828" t="s">
        <v>326</v>
      </c>
      <c r="U828" t="s">
        <v>66</v>
      </c>
      <c r="V828" t="s">
        <v>2854</v>
      </c>
      <c r="W828">
        <v>5408.38</v>
      </c>
      <c r="X828" t="s">
        <v>35</v>
      </c>
      <c r="Y828">
        <v>20</v>
      </c>
      <c r="Z828" s="1">
        <v>43097</v>
      </c>
      <c r="AA828" s="1">
        <v>43110</v>
      </c>
      <c r="AB828" s="1">
        <v>43124</v>
      </c>
      <c r="AC828" t="s">
        <v>36</v>
      </c>
    </row>
    <row r="829" spans="1:29" x14ac:dyDescent="0.2">
      <c r="A829" t="s">
        <v>6773</v>
      </c>
      <c r="B829" t="str">
        <f>VLOOKUP(Table110[[#This Row],[Full Name (formatted)]],peopleNew[],2,0)</f>
        <v>476543469</v>
      </c>
      <c r="C829" t="str">
        <f>TRIM(Table110[[#This Row],[Full Name (pre trim)]])</f>
        <v>Jonathan L Graves</v>
      </c>
      <c r="D829" t="s">
        <v>2672</v>
      </c>
      <c r="E829" t="s">
        <v>2168</v>
      </c>
      <c r="F829" t="s">
        <v>2673</v>
      </c>
      <c r="G829" t="s">
        <v>2674</v>
      </c>
      <c r="H829" t="s">
        <v>62</v>
      </c>
      <c r="M829" t="s">
        <v>1080</v>
      </c>
      <c r="N829" t="s">
        <v>1080</v>
      </c>
      <c r="O829" t="str">
        <f>VLOOKUP(Table110[[#This Row],[Works for Group Formatted]],groupsNew[],2,0)</f>
        <v>476549008</v>
      </c>
      <c r="P829" t="s">
        <v>28</v>
      </c>
      <c r="Q829" t="s">
        <v>29</v>
      </c>
      <c r="R829" t="s">
        <v>30</v>
      </c>
      <c r="S829" t="s">
        <v>2675</v>
      </c>
      <c r="T829" t="s">
        <v>1082</v>
      </c>
      <c r="U829" t="s">
        <v>66</v>
      </c>
      <c r="V829" t="s">
        <v>2676</v>
      </c>
      <c r="W829">
        <v>3461.54</v>
      </c>
      <c r="X829" t="s">
        <v>35</v>
      </c>
      <c r="Y829">
        <v>20</v>
      </c>
      <c r="Z829" s="1">
        <v>43097</v>
      </c>
      <c r="AA829" s="1">
        <v>43110</v>
      </c>
      <c r="AB829" s="1">
        <v>43124</v>
      </c>
      <c r="AC829" t="s">
        <v>36</v>
      </c>
    </row>
    <row r="830" spans="1:29" x14ac:dyDescent="0.2">
      <c r="A830" t="s">
        <v>6451</v>
      </c>
      <c r="B830" t="str">
        <f>VLOOKUP(Table110[[#This Row],[Full Name (formatted)]],peopleNew[],2,0)</f>
        <v>476543480</v>
      </c>
      <c r="C830" t="str">
        <f>TRIM(Table110[[#This Row],[Full Name (pre trim)]])</f>
        <v>Kathleen E Burton</v>
      </c>
      <c r="D830" t="s">
        <v>1076</v>
      </c>
      <c r="E830" t="s">
        <v>1077</v>
      </c>
      <c r="F830" t="s">
        <v>1078</v>
      </c>
      <c r="G830" t="s">
        <v>1079</v>
      </c>
      <c r="H830" t="s">
        <v>62</v>
      </c>
      <c r="M830" t="s">
        <v>1080</v>
      </c>
      <c r="N830" t="s">
        <v>1080</v>
      </c>
      <c r="O830" t="str">
        <f>VLOOKUP(Table110[[#This Row],[Works for Group Formatted]],groupsNew[],2,0)</f>
        <v>476549008</v>
      </c>
      <c r="P830" t="s">
        <v>28</v>
      </c>
      <c r="Q830" t="s">
        <v>29</v>
      </c>
      <c r="R830" t="s">
        <v>30</v>
      </c>
      <c r="S830" t="s">
        <v>1081</v>
      </c>
      <c r="T830" t="s">
        <v>1082</v>
      </c>
      <c r="U830" t="s">
        <v>66</v>
      </c>
      <c r="V830" t="s">
        <v>1083</v>
      </c>
      <c r="W830">
        <v>2380.81</v>
      </c>
      <c r="X830" t="s">
        <v>35</v>
      </c>
      <c r="Y830">
        <v>20</v>
      </c>
      <c r="Z830" s="1">
        <v>43097</v>
      </c>
      <c r="AA830" s="1">
        <v>43110</v>
      </c>
      <c r="AB830" s="1">
        <v>43124</v>
      </c>
      <c r="AC830" t="s">
        <v>36</v>
      </c>
    </row>
    <row r="831" spans="1:29" x14ac:dyDescent="0.2">
      <c r="A831" t="s">
        <v>7229</v>
      </c>
      <c r="B831" t="str">
        <f>VLOOKUP(Table110[[#This Row],[Full Name (formatted)]],peopleNew[],2,0)</f>
        <v>476543502</v>
      </c>
      <c r="C831" t="str">
        <f>TRIM(Table110[[#This Row],[Full Name (pre trim)]])</f>
        <v>Judith L Paine</v>
      </c>
      <c r="D831" t="s">
        <v>4673</v>
      </c>
      <c r="E831" t="s">
        <v>38</v>
      </c>
      <c r="F831" t="s">
        <v>4674</v>
      </c>
      <c r="G831" t="s">
        <v>1442</v>
      </c>
      <c r="H831" t="s">
        <v>62</v>
      </c>
      <c r="M831" t="s">
        <v>1443</v>
      </c>
      <c r="N831" s="11" t="s">
        <v>1443</v>
      </c>
      <c r="O831" t="str">
        <f>VLOOKUP(Table110[[#This Row],[Works for Group Formatted]],groupsNew[],2,0)</f>
        <v>476549011</v>
      </c>
      <c r="P831" t="s">
        <v>28</v>
      </c>
      <c r="Q831" t="s">
        <v>29</v>
      </c>
      <c r="R831" t="s">
        <v>30</v>
      </c>
      <c r="S831" t="s">
        <v>4675</v>
      </c>
      <c r="T831" t="s">
        <v>1445</v>
      </c>
      <c r="U831" t="s">
        <v>66</v>
      </c>
      <c r="V831" t="s">
        <v>1446</v>
      </c>
      <c r="W831">
        <v>1977.7</v>
      </c>
      <c r="X831" t="s">
        <v>35</v>
      </c>
      <c r="Y831">
        <v>20</v>
      </c>
      <c r="Z831" s="1">
        <v>43097</v>
      </c>
      <c r="AA831" s="1">
        <v>43110</v>
      </c>
      <c r="AB831" s="1">
        <v>43124</v>
      </c>
      <c r="AC831" t="s">
        <v>36</v>
      </c>
    </row>
    <row r="832" spans="1:29" x14ac:dyDescent="0.2">
      <c r="A832" t="s">
        <v>6676</v>
      </c>
      <c r="B832" t="str">
        <f>VLOOKUP(Table110[[#This Row],[Full Name (formatted)]],peopleNew[],2,0)</f>
        <v>476543558</v>
      </c>
      <c r="C832" t="str">
        <f>TRIM(Table110[[#This Row],[Full Name (pre trim)]])</f>
        <v>Jacqueline M Fiore</v>
      </c>
      <c r="D832" t="s">
        <v>2216</v>
      </c>
      <c r="E832" t="s">
        <v>2217</v>
      </c>
      <c r="F832" t="s">
        <v>2218</v>
      </c>
      <c r="G832" t="s">
        <v>2219</v>
      </c>
      <c r="H832" t="s">
        <v>62</v>
      </c>
      <c r="M832" t="s">
        <v>1899</v>
      </c>
      <c r="N832" t="s">
        <v>1899</v>
      </c>
      <c r="O832" t="str">
        <f>VLOOKUP(Table110[[#This Row],[Works for Group Formatted]],groupsNew[],2,0)</f>
        <v>476549498</v>
      </c>
      <c r="P832" t="s">
        <v>28</v>
      </c>
      <c r="Q832" t="s">
        <v>29</v>
      </c>
      <c r="R832" t="s">
        <v>30</v>
      </c>
      <c r="S832" t="s">
        <v>2220</v>
      </c>
      <c r="T832" t="s">
        <v>1901</v>
      </c>
      <c r="U832" t="s">
        <v>66</v>
      </c>
      <c r="V832" t="s">
        <v>2221</v>
      </c>
      <c r="W832">
        <v>1709.48</v>
      </c>
      <c r="X832" t="s">
        <v>35</v>
      </c>
      <c r="Y832">
        <v>20</v>
      </c>
      <c r="Z832" s="1">
        <v>43097</v>
      </c>
      <c r="AA832" s="1">
        <v>43110</v>
      </c>
      <c r="AB832" s="1">
        <v>43124</v>
      </c>
      <c r="AC832" t="s">
        <v>36</v>
      </c>
    </row>
    <row r="833" spans="1:29" x14ac:dyDescent="0.2">
      <c r="A833" t="s">
        <v>6806</v>
      </c>
      <c r="B833" t="str">
        <f>VLOOKUP(Table110[[#This Row],[Full Name (formatted)]],peopleNew[],2,0)</f>
        <v>476543592</v>
      </c>
      <c r="C833" t="str">
        <f>TRIM(Table110[[#This Row],[Full Name (pre trim)]])</f>
        <v>Mark E Hansen</v>
      </c>
      <c r="D833" t="s">
        <v>2833</v>
      </c>
      <c r="E833" t="s">
        <v>2834</v>
      </c>
      <c r="F833" t="s">
        <v>2829</v>
      </c>
      <c r="G833" t="s">
        <v>2835</v>
      </c>
      <c r="H833" t="s">
        <v>62</v>
      </c>
      <c r="M833" t="s">
        <v>803</v>
      </c>
      <c r="N833" t="s">
        <v>803</v>
      </c>
      <c r="O833" t="str">
        <f>VLOOKUP(Table110[[#This Row],[Works for Group Formatted]],groupsNew[],2,0)</f>
        <v>476549390</v>
      </c>
      <c r="P833" t="s">
        <v>28</v>
      </c>
      <c r="Q833" t="s">
        <v>29</v>
      </c>
      <c r="R833" t="s">
        <v>30</v>
      </c>
      <c r="S833" t="s">
        <v>2836</v>
      </c>
      <c r="T833" t="s">
        <v>805</v>
      </c>
      <c r="U833" t="s">
        <v>66</v>
      </c>
      <c r="V833" t="s">
        <v>2837</v>
      </c>
      <c r="W833">
        <v>5564.52</v>
      </c>
      <c r="X833" t="s">
        <v>35</v>
      </c>
      <c r="Y833">
        <v>20</v>
      </c>
      <c r="Z833" s="1">
        <v>43097</v>
      </c>
      <c r="AA833" s="1">
        <v>43110</v>
      </c>
      <c r="AB833" s="1">
        <v>43124</v>
      </c>
      <c r="AC833" t="s">
        <v>36</v>
      </c>
    </row>
    <row r="834" spans="1:29" x14ac:dyDescent="0.2">
      <c r="A834" t="s">
        <v>6647</v>
      </c>
      <c r="B834" t="str">
        <f>VLOOKUP(Table110[[#This Row],[Full Name (formatted)]],peopleNew[],2,0)</f>
        <v>476543600</v>
      </c>
      <c r="C834" t="str">
        <f>TRIM(Table110[[#This Row],[Full Name (pre trim)]])</f>
        <v>Mark L Emerson</v>
      </c>
      <c r="D834" t="s">
        <v>2084</v>
      </c>
      <c r="E834" t="s">
        <v>2085</v>
      </c>
      <c r="F834" t="s">
        <v>2086</v>
      </c>
      <c r="G834" t="s">
        <v>802</v>
      </c>
      <c r="H834" t="s">
        <v>62</v>
      </c>
      <c r="M834" t="s">
        <v>803</v>
      </c>
      <c r="N834" t="s">
        <v>803</v>
      </c>
      <c r="O834" t="str">
        <f>VLOOKUP(Table110[[#This Row],[Works for Group Formatted]],groupsNew[],2,0)</f>
        <v>476549390</v>
      </c>
      <c r="P834" t="s">
        <v>28</v>
      </c>
      <c r="Q834" t="s">
        <v>29</v>
      </c>
      <c r="R834" t="s">
        <v>30</v>
      </c>
      <c r="S834" t="s">
        <v>2087</v>
      </c>
      <c r="T834" t="s">
        <v>805</v>
      </c>
      <c r="U834" t="s">
        <v>66</v>
      </c>
      <c r="V834" t="s">
        <v>806</v>
      </c>
      <c r="W834">
        <v>1344.89</v>
      </c>
      <c r="X834" t="s">
        <v>35</v>
      </c>
      <c r="Y834">
        <v>20</v>
      </c>
      <c r="Z834" s="1">
        <v>43097</v>
      </c>
      <c r="AA834" s="1">
        <v>43110</v>
      </c>
      <c r="AB834" s="1">
        <v>43124</v>
      </c>
      <c r="AC834" t="s">
        <v>36</v>
      </c>
    </row>
    <row r="835" spans="1:29" x14ac:dyDescent="0.2">
      <c r="A835" t="s">
        <v>7388</v>
      </c>
      <c r="B835" t="str">
        <f>VLOOKUP(Table110[[#This Row],[Full Name (formatted)]],peopleNew[],2,0)</f>
        <v>476543601</v>
      </c>
      <c r="C835" t="str">
        <f>TRIM(Table110[[#This Row],[Full Name (pre trim)]])</f>
        <v>Donna Schmidt</v>
      </c>
      <c r="D835" t="s">
        <v>5330</v>
      </c>
      <c r="E835" t="s">
        <v>5331</v>
      </c>
      <c r="F835" t="s">
        <v>5332</v>
      </c>
      <c r="G835" t="s">
        <v>5333</v>
      </c>
      <c r="H835" t="s">
        <v>62</v>
      </c>
      <c r="M835" t="s">
        <v>324</v>
      </c>
      <c r="N835" t="s">
        <v>324</v>
      </c>
      <c r="O835" t="str">
        <f>VLOOKUP(Table110[[#This Row],[Works for Group Formatted]],groupsNew[],2,0)</f>
        <v>476549491</v>
      </c>
      <c r="P835" t="s">
        <v>28</v>
      </c>
      <c r="Q835" t="s">
        <v>29</v>
      </c>
      <c r="R835" t="s">
        <v>30</v>
      </c>
      <c r="S835" t="s">
        <v>5334</v>
      </c>
      <c r="T835" t="s">
        <v>326</v>
      </c>
      <c r="U835" t="s">
        <v>66</v>
      </c>
      <c r="V835" t="s">
        <v>5335</v>
      </c>
      <c r="W835">
        <v>3901.28</v>
      </c>
      <c r="X835" t="s">
        <v>35</v>
      </c>
      <c r="Y835">
        <v>20</v>
      </c>
      <c r="Z835" s="1">
        <v>43097</v>
      </c>
      <c r="AA835" s="1">
        <v>43110</v>
      </c>
      <c r="AB835" s="1">
        <v>43124</v>
      </c>
      <c r="AC835" t="s">
        <v>36</v>
      </c>
    </row>
    <row r="836" spans="1:29" x14ac:dyDescent="0.2">
      <c r="A836" t="s">
        <v>6719</v>
      </c>
      <c r="B836" t="str">
        <f>VLOOKUP(Table110[[#This Row],[Full Name (formatted)]],peopleNew[],2,0)</f>
        <v>476543607</v>
      </c>
      <c r="C836" t="str">
        <f>TRIM(Table110[[#This Row],[Full Name (pre trim)]])</f>
        <v>Maria L Gardell</v>
      </c>
      <c r="D836" t="s">
        <v>2402</v>
      </c>
      <c r="E836" t="s">
        <v>2403</v>
      </c>
      <c r="F836" t="s">
        <v>2404</v>
      </c>
      <c r="G836" t="s">
        <v>2405</v>
      </c>
      <c r="H836" t="s">
        <v>62</v>
      </c>
      <c r="M836" t="s">
        <v>1443</v>
      </c>
      <c r="N836" s="11" t="s">
        <v>1443</v>
      </c>
      <c r="O836" t="str">
        <f>VLOOKUP(Table110[[#This Row],[Works for Group Formatted]],groupsNew[],2,0)</f>
        <v>476549011</v>
      </c>
      <c r="P836" t="s">
        <v>28</v>
      </c>
      <c r="Q836" t="s">
        <v>29</v>
      </c>
      <c r="R836" t="s">
        <v>30</v>
      </c>
      <c r="S836" t="s">
        <v>2406</v>
      </c>
      <c r="T836" t="s">
        <v>1445</v>
      </c>
      <c r="U836" t="s">
        <v>66</v>
      </c>
      <c r="V836" t="s">
        <v>2407</v>
      </c>
      <c r="W836">
        <v>2352.35</v>
      </c>
      <c r="X836" t="s">
        <v>35</v>
      </c>
      <c r="Y836">
        <v>20</v>
      </c>
      <c r="Z836" s="1">
        <v>43097</v>
      </c>
      <c r="AA836" s="1">
        <v>43110</v>
      </c>
      <c r="AB836" s="1">
        <v>43124</v>
      </c>
      <c r="AC836" t="s">
        <v>36</v>
      </c>
    </row>
    <row r="837" spans="1:29" x14ac:dyDescent="0.2">
      <c r="A837" t="s">
        <v>6477</v>
      </c>
      <c r="B837" t="str">
        <f>VLOOKUP(Table110[[#This Row],[Full Name (formatted)]],peopleNew[],2,0)</f>
        <v>476543608</v>
      </c>
      <c r="C837" t="str">
        <f>TRIM(Table110[[#This Row],[Full Name (pre trim)]])</f>
        <v>Matthew H Carter</v>
      </c>
      <c r="D837" t="s">
        <v>1240</v>
      </c>
      <c r="E837" t="s">
        <v>1241</v>
      </c>
      <c r="F837" t="s">
        <v>1242</v>
      </c>
      <c r="G837" t="s">
        <v>1243</v>
      </c>
      <c r="H837" t="s">
        <v>62</v>
      </c>
      <c r="M837" t="s">
        <v>803</v>
      </c>
      <c r="N837" t="s">
        <v>803</v>
      </c>
      <c r="O837" t="str">
        <f>VLOOKUP(Table110[[#This Row],[Works for Group Formatted]],groupsNew[],2,0)</f>
        <v>476549390</v>
      </c>
      <c r="P837" t="s">
        <v>28</v>
      </c>
      <c r="Q837" t="s">
        <v>29</v>
      </c>
      <c r="R837" t="s">
        <v>30</v>
      </c>
      <c r="S837" t="s">
        <v>1244</v>
      </c>
      <c r="T837" t="s">
        <v>805</v>
      </c>
      <c r="U837" t="s">
        <v>66</v>
      </c>
      <c r="V837" t="s">
        <v>1245</v>
      </c>
      <c r="W837">
        <v>2276.1999999999998</v>
      </c>
      <c r="X837" t="s">
        <v>35</v>
      </c>
      <c r="Y837">
        <v>20</v>
      </c>
      <c r="Z837" s="1">
        <v>43097</v>
      </c>
      <c r="AA837" s="1">
        <v>43110</v>
      </c>
      <c r="AB837" s="1">
        <v>43124</v>
      </c>
      <c r="AC837" t="s">
        <v>36</v>
      </c>
    </row>
    <row r="838" spans="1:29" x14ac:dyDescent="0.2">
      <c r="A838" t="s">
        <v>7439</v>
      </c>
      <c r="B838" t="str">
        <f>VLOOKUP(Table110[[#This Row],[Full Name (formatted)]],peopleNew[],2,0)</f>
        <v>476543612</v>
      </c>
      <c r="C838" t="str">
        <f>TRIM(Table110[[#This Row],[Full Name (pre trim)]])</f>
        <v>Eileen T Smith</v>
      </c>
      <c r="D838" t="s">
        <v>5549</v>
      </c>
      <c r="E838" t="s">
        <v>5550</v>
      </c>
      <c r="F838" t="s">
        <v>5545</v>
      </c>
      <c r="G838" t="s">
        <v>5551</v>
      </c>
      <c r="H838" t="s">
        <v>62</v>
      </c>
      <c r="M838" t="s">
        <v>324</v>
      </c>
      <c r="N838" t="s">
        <v>324</v>
      </c>
      <c r="O838" t="str">
        <f>VLOOKUP(Table110[[#This Row],[Works for Group Formatted]],groupsNew[],2,0)</f>
        <v>476549491</v>
      </c>
      <c r="P838" t="s">
        <v>28</v>
      </c>
      <c r="Q838" t="s">
        <v>29</v>
      </c>
      <c r="R838" t="s">
        <v>30</v>
      </c>
      <c r="S838" t="s">
        <v>5552</v>
      </c>
      <c r="T838" t="s">
        <v>326</v>
      </c>
      <c r="U838" t="s">
        <v>66</v>
      </c>
      <c r="V838" t="s">
        <v>5553</v>
      </c>
      <c r="W838">
        <v>2052.08</v>
      </c>
      <c r="X838" t="s">
        <v>35</v>
      </c>
      <c r="Y838">
        <v>20</v>
      </c>
      <c r="Z838" s="1">
        <v>43097</v>
      </c>
      <c r="AA838" s="1">
        <v>43110</v>
      </c>
      <c r="AB838" s="1">
        <v>43124</v>
      </c>
      <c r="AC838" t="s">
        <v>36</v>
      </c>
    </row>
    <row r="839" spans="1:29" x14ac:dyDescent="0.2">
      <c r="A839" t="s">
        <v>6535</v>
      </c>
      <c r="B839" t="str">
        <f>VLOOKUP(Table110[[#This Row],[Full Name (formatted)]],peopleNew[],2,0)</f>
        <v>476543615</v>
      </c>
      <c r="C839" t="str">
        <f>TRIM(Table110[[#This Row],[Full Name (pre trim)]])</f>
        <v>Susan L Costanzo</v>
      </c>
      <c r="D839" t="s">
        <v>1541</v>
      </c>
      <c r="E839" t="s">
        <v>1542</v>
      </c>
      <c r="F839" t="s">
        <v>1543</v>
      </c>
      <c r="G839" t="s">
        <v>1442</v>
      </c>
      <c r="H839" t="s">
        <v>62</v>
      </c>
      <c r="M839" t="s">
        <v>1443</v>
      </c>
      <c r="N839" t="s">
        <v>1443</v>
      </c>
      <c r="O839" t="str">
        <f>VLOOKUP(Table110[[#This Row],[Works for Group Formatted]],groupsNew[],2,0)</f>
        <v>476549011</v>
      </c>
      <c r="P839" t="s">
        <v>28</v>
      </c>
      <c r="Q839" t="s">
        <v>29</v>
      </c>
      <c r="R839" t="s">
        <v>30</v>
      </c>
      <c r="S839" t="s">
        <v>1544</v>
      </c>
      <c r="T839" t="s">
        <v>1445</v>
      </c>
      <c r="U839" t="s">
        <v>66</v>
      </c>
      <c r="V839" t="s">
        <v>1446</v>
      </c>
      <c r="W839">
        <v>1431.83</v>
      </c>
      <c r="X839" t="s">
        <v>35</v>
      </c>
      <c r="Y839">
        <v>20</v>
      </c>
      <c r="Z839" s="1">
        <v>43097</v>
      </c>
      <c r="AA839" s="1">
        <v>43110</v>
      </c>
      <c r="AB839" s="1">
        <v>43124</v>
      </c>
      <c r="AC839" t="s">
        <v>36</v>
      </c>
    </row>
    <row r="840" spans="1:29" x14ac:dyDescent="0.2">
      <c r="A840" t="s">
        <v>6488</v>
      </c>
      <c r="B840" t="str">
        <f>VLOOKUP(Table110[[#This Row],[Full Name (formatted)]],peopleNew[],2,0)</f>
        <v>476543621</v>
      </c>
      <c r="C840" t="str">
        <f>TRIM(Table110[[#This Row],[Full Name (pre trim)]])</f>
        <v>Giulio A Cavallo</v>
      </c>
      <c r="D840" t="s">
        <v>1294</v>
      </c>
      <c r="E840" t="s">
        <v>1295</v>
      </c>
      <c r="F840" t="s">
        <v>1296</v>
      </c>
      <c r="G840" t="s">
        <v>1297</v>
      </c>
      <c r="H840" t="s">
        <v>62</v>
      </c>
      <c r="M840" t="s">
        <v>324</v>
      </c>
      <c r="N840" t="s">
        <v>324</v>
      </c>
      <c r="O840" t="str">
        <f>VLOOKUP(Table110[[#This Row],[Works for Group Formatted]],groupsNew[],2,0)</f>
        <v>476549491</v>
      </c>
      <c r="P840" t="s">
        <v>28</v>
      </c>
      <c r="Q840" t="s">
        <v>29</v>
      </c>
      <c r="R840" t="s">
        <v>30</v>
      </c>
      <c r="S840" t="s">
        <v>1298</v>
      </c>
      <c r="T840" t="s">
        <v>326</v>
      </c>
      <c r="U840" t="s">
        <v>153</v>
      </c>
      <c r="V840" t="s">
        <v>1299</v>
      </c>
      <c r="W840">
        <v>2346.5300000000002</v>
      </c>
      <c r="X840" t="s">
        <v>47</v>
      </c>
      <c r="Y840">
        <v>20</v>
      </c>
      <c r="Z840" s="1">
        <v>43097</v>
      </c>
      <c r="AA840" s="1">
        <v>43110</v>
      </c>
      <c r="AB840" s="1">
        <v>43124</v>
      </c>
      <c r="AC840" t="s">
        <v>36</v>
      </c>
    </row>
    <row r="841" spans="1:29" x14ac:dyDescent="0.2">
      <c r="A841" t="s">
        <v>6934</v>
      </c>
      <c r="B841" t="str">
        <f>VLOOKUP(Table110[[#This Row],[Full Name (formatted)]],peopleNew[],2,0)</f>
        <v>476543630</v>
      </c>
      <c r="C841" t="str">
        <f>TRIM(Table110[[#This Row],[Full Name (pre trim)]])</f>
        <v>Jason A Kippen</v>
      </c>
      <c r="D841" t="s">
        <v>3393</v>
      </c>
      <c r="E841" t="s">
        <v>3394</v>
      </c>
      <c r="F841" t="s">
        <v>3395</v>
      </c>
      <c r="G841" t="s">
        <v>1067</v>
      </c>
      <c r="H841" t="s">
        <v>62</v>
      </c>
      <c r="M841" t="s">
        <v>324</v>
      </c>
      <c r="N841" t="s">
        <v>324</v>
      </c>
      <c r="O841" t="str">
        <f>VLOOKUP(Table110[[#This Row],[Works for Group Formatted]],groupsNew[],2,0)</f>
        <v>476549491</v>
      </c>
      <c r="P841" t="s">
        <v>28</v>
      </c>
      <c r="Q841" t="s">
        <v>29</v>
      </c>
      <c r="R841" t="s">
        <v>30</v>
      </c>
      <c r="S841" t="s">
        <v>3396</v>
      </c>
      <c r="T841" t="s">
        <v>326</v>
      </c>
      <c r="U841" t="s">
        <v>66</v>
      </c>
      <c r="V841" t="s">
        <v>1069</v>
      </c>
      <c r="W841">
        <v>2890.84</v>
      </c>
      <c r="X841" t="s">
        <v>35</v>
      </c>
      <c r="Y841">
        <v>20</v>
      </c>
      <c r="Z841" s="1">
        <v>43097</v>
      </c>
      <c r="AA841" s="1">
        <v>43110</v>
      </c>
      <c r="AB841" s="1">
        <v>43124</v>
      </c>
      <c r="AC841" t="s">
        <v>36</v>
      </c>
    </row>
    <row r="842" spans="1:29" x14ac:dyDescent="0.2">
      <c r="A842" t="s">
        <v>6871</v>
      </c>
      <c r="B842" t="str">
        <f>VLOOKUP(Table110[[#This Row],[Full Name (formatted)]],peopleNew[],2,0)</f>
        <v>476543639</v>
      </c>
      <c r="C842" t="str">
        <f>TRIM(Table110[[#This Row],[Full Name (pre trim)]])</f>
        <v>Peter F Hurtt</v>
      </c>
      <c r="D842" t="s">
        <v>3127</v>
      </c>
      <c r="E842" t="s">
        <v>3128</v>
      </c>
      <c r="F842" t="s">
        <v>3129</v>
      </c>
      <c r="G842" t="s">
        <v>3130</v>
      </c>
      <c r="H842" t="s">
        <v>62</v>
      </c>
      <c r="M842" t="s">
        <v>803</v>
      </c>
      <c r="N842" t="s">
        <v>803</v>
      </c>
      <c r="O842" t="str">
        <f>VLOOKUP(Table110[[#This Row],[Works for Group Formatted]],groupsNew[],2,0)</f>
        <v>476549390</v>
      </c>
      <c r="P842" t="s">
        <v>28</v>
      </c>
      <c r="Q842" t="s">
        <v>29</v>
      </c>
      <c r="R842" t="s">
        <v>30</v>
      </c>
      <c r="S842" t="s">
        <v>3131</v>
      </c>
      <c r="T842" t="s">
        <v>805</v>
      </c>
      <c r="U842" t="s">
        <v>66</v>
      </c>
      <c r="V842" t="s">
        <v>3132</v>
      </c>
      <c r="W842">
        <v>3378.4</v>
      </c>
      <c r="X842" t="s">
        <v>35</v>
      </c>
      <c r="Y842">
        <v>20</v>
      </c>
      <c r="Z842" s="1">
        <v>43097</v>
      </c>
      <c r="AA842" s="1">
        <v>43110</v>
      </c>
      <c r="AB842" s="1">
        <v>43124</v>
      </c>
      <c r="AC842" t="s">
        <v>36</v>
      </c>
    </row>
    <row r="843" spans="1:29" x14ac:dyDescent="0.2">
      <c r="A843" t="s">
        <v>6993</v>
      </c>
      <c r="B843" t="str">
        <f>VLOOKUP(Table110[[#This Row],[Full Name (formatted)]],peopleNew[],2,0)</f>
        <v>476543640</v>
      </c>
      <c r="C843" t="str">
        <f>TRIM(Table110[[#This Row],[Full Name (pre trim)]])</f>
        <v>Karen L Lehan</v>
      </c>
      <c r="D843" t="s">
        <v>3656</v>
      </c>
      <c r="E843" t="s">
        <v>3657</v>
      </c>
      <c r="F843" t="s">
        <v>3658</v>
      </c>
      <c r="G843" t="s">
        <v>3659</v>
      </c>
      <c r="H843" t="s">
        <v>62</v>
      </c>
      <c r="M843" t="s">
        <v>324</v>
      </c>
      <c r="N843" t="s">
        <v>324</v>
      </c>
      <c r="O843" t="str">
        <f>VLOOKUP(Table110[[#This Row],[Works for Group Formatted]],groupsNew[],2,0)</f>
        <v>476549491</v>
      </c>
      <c r="P843" t="s">
        <v>28</v>
      </c>
      <c r="Q843" t="s">
        <v>29</v>
      </c>
      <c r="R843" t="s">
        <v>30</v>
      </c>
      <c r="S843" t="s">
        <v>3660</v>
      </c>
      <c r="T843" t="s">
        <v>326</v>
      </c>
      <c r="U843" t="s">
        <v>66</v>
      </c>
      <c r="V843" t="s">
        <v>3661</v>
      </c>
      <c r="W843">
        <v>2747.92</v>
      </c>
      <c r="X843" t="s">
        <v>35</v>
      </c>
      <c r="Y843">
        <v>20</v>
      </c>
      <c r="Z843" s="1">
        <v>43097</v>
      </c>
      <c r="AA843" s="1">
        <v>43110</v>
      </c>
      <c r="AB843" s="1">
        <v>43124</v>
      </c>
      <c r="AC843" t="s">
        <v>36</v>
      </c>
    </row>
    <row r="844" spans="1:29" x14ac:dyDescent="0.2">
      <c r="A844" t="s">
        <v>6701</v>
      </c>
      <c r="B844" t="str">
        <f>VLOOKUP(Table110[[#This Row],[Full Name (formatted)]],peopleNew[],2,0)</f>
        <v>476543642</v>
      </c>
      <c r="C844" t="str">
        <f>TRIM(Table110[[#This Row],[Full Name (pre trim)]])</f>
        <v>David S Frangella</v>
      </c>
      <c r="D844" t="s">
        <v>2320</v>
      </c>
      <c r="E844" t="s">
        <v>1021</v>
      </c>
      <c r="F844" t="s">
        <v>2321</v>
      </c>
      <c r="G844" t="s">
        <v>2322</v>
      </c>
      <c r="H844" t="s">
        <v>62</v>
      </c>
      <c r="M844" t="s">
        <v>580</v>
      </c>
      <c r="N844" t="s">
        <v>580</v>
      </c>
      <c r="O844" t="str">
        <f>VLOOKUP(Table110[[#This Row],[Works for Group Formatted]],groupsNew[],2,0)</f>
        <v>476549014</v>
      </c>
      <c r="P844" t="s">
        <v>28</v>
      </c>
      <c r="Q844" t="s">
        <v>29</v>
      </c>
      <c r="R844" t="s">
        <v>30</v>
      </c>
      <c r="S844" t="s">
        <v>2323</v>
      </c>
      <c r="T844" t="s">
        <v>582</v>
      </c>
      <c r="U844" t="s">
        <v>66</v>
      </c>
      <c r="V844" t="s">
        <v>2324</v>
      </c>
      <c r="W844">
        <v>1547.15</v>
      </c>
      <c r="X844" t="s">
        <v>35</v>
      </c>
      <c r="Y844">
        <v>20</v>
      </c>
      <c r="Z844" s="1">
        <v>43097</v>
      </c>
      <c r="AA844" s="1">
        <v>43110</v>
      </c>
      <c r="AB844" s="1">
        <v>43124</v>
      </c>
      <c r="AC844" t="s">
        <v>36</v>
      </c>
    </row>
    <row r="845" spans="1:29" x14ac:dyDescent="0.2">
      <c r="A845" t="s">
        <v>6926</v>
      </c>
      <c r="B845" t="str">
        <f>VLOOKUP(Table110[[#This Row],[Full Name (formatted)]],peopleNew[],2,0)</f>
        <v>476543650</v>
      </c>
      <c r="C845" t="str">
        <f>TRIM(Table110[[#This Row],[Full Name (pre trim)]])</f>
        <v>Jacklyn M Kenny</v>
      </c>
      <c r="D845" t="s">
        <v>3357</v>
      </c>
      <c r="E845" t="s">
        <v>3358</v>
      </c>
      <c r="F845" t="s">
        <v>3359</v>
      </c>
      <c r="G845" t="s">
        <v>3360</v>
      </c>
      <c r="H845" t="s">
        <v>62</v>
      </c>
      <c r="M845" t="s">
        <v>580</v>
      </c>
      <c r="N845" t="s">
        <v>580</v>
      </c>
      <c r="O845" t="str">
        <f>VLOOKUP(Table110[[#This Row],[Works for Group Formatted]],groupsNew[],2,0)</f>
        <v>476549014</v>
      </c>
      <c r="P845" t="s">
        <v>28</v>
      </c>
      <c r="Q845" t="s">
        <v>29</v>
      </c>
      <c r="R845" t="s">
        <v>30</v>
      </c>
      <c r="S845" t="s">
        <v>3361</v>
      </c>
      <c r="T845" t="s">
        <v>582</v>
      </c>
      <c r="U845" t="s">
        <v>66</v>
      </c>
      <c r="V845" t="s">
        <v>3362</v>
      </c>
      <c r="W845">
        <v>1505.39</v>
      </c>
      <c r="X845" t="s">
        <v>35</v>
      </c>
      <c r="Y845">
        <v>20</v>
      </c>
      <c r="Z845" s="1">
        <v>43097</v>
      </c>
      <c r="AA845" s="1">
        <v>43110</v>
      </c>
      <c r="AB845" s="1">
        <v>43124</v>
      </c>
      <c r="AC845" t="s">
        <v>36</v>
      </c>
    </row>
    <row r="846" spans="1:29" x14ac:dyDescent="0.2">
      <c r="A846" t="s">
        <v>6630</v>
      </c>
      <c r="B846" t="str">
        <f>VLOOKUP(Table110[[#This Row],[Full Name (formatted)]],peopleNew[],2,0)</f>
        <v>476543681</v>
      </c>
      <c r="C846" t="str">
        <f>TRIM(Table110[[#This Row],[Full Name (pre trim)]])</f>
        <v>Sharon M Dupre</v>
      </c>
      <c r="D846" t="s">
        <v>2007</v>
      </c>
      <c r="E846" t="s">
        <v>2008</v>
      </c>
      <c r="F846" t="s">
        <v>2009</v>
      </c>
      <c r="G846" t="s">
        <v>2010</v>
      </c>
      <c r="H846" t="s">
        <v>62</v>
      </c>
      <c r="M846" t="s">
        <v>580</v>
      </c>
      <c r="N846" t="s">
        <v>580</v>
      </c>
      <c r="O846" t="str">
        <f>VLOOKUP(Table110[[#This Row],[Works for Group Formatted]],groupsNew[],2,0)</f>
        <v>476549014</v>
      </c>
      <c r="P846" t="s">
        <v>28</v>
      </c>
      <c r="Q846" t="s">
        <v>29</v>
      </c>
      <c r="R846" t="s">
        <v>30</v>
      </c>
      <c r="S846" t="s">
        <v>2011</v>
      </c>
      <c r="T846" t="s">
        <v>582</v>
      </c>
      <c r="U846" t="s">
        <v>66</v>
      </c>
      <c r="V846" t="s">
        <v>2012</v>
      </c>
      <c r="W846">
        <v>3653.85</v>
      </c>
      <c r="X846" t="s">
        <v>35</v>
      </c>
      <c r="Y846">
        <v>20</v>
      </c>
      <c r="Z846" s="1">
        <v>43097</v>
      </c>
      <c r="AA846" s="1">
        <v>43110</v>
      </c>
      <c r="AB846" s="1">
        <v>43124</v>
      </c>
      <c r="AC846" t="s">
        <v>36</v>
      </c>
    </row>
    <row r="847" spans="1:29" x14ac:dyDescent="0.2">
      <c r="A847" t="s">
        <v>7369</v>
      </c>
      <c r="B847" t="str">
        <f>VLOOKUP(Table110[[#This Row],[Full Name (formatted)]],peopleNew[],2,0)</f>
        <v>476543700</v>
      </c>
      <c r="C847" t="str">
        <f>TRIM(Table110[[#This Row],[Full Name (pre trim)]])</f>
        <v>Cameron Z Sagan</v>
      </c>
      <c r="D847" t="s">
        <v>5257</v>
      </c>
      <c r="E847" t="s">
        <v>5258</v>
      </c>
      <c r="F847" t="s">
        <v>5259</v>
      </c>
      <c r="G847" t="s">
        <v>1248</v>
      </c>
      <c r="H847" t="s">
        <v>62</v>
      </c>
      <c r="M847" t="s">
        <v>2430</v>
      </c>
      <c r="N847" t="s">
        <v>2430</v>
      </c>
      <c r="O847" t="str">
        <f>VLOOKUP(Table110[[#This Row],[Works for Group Formatted]],groupsNew[],2,0)</f>
        <v>476549015</v>
      </c>
      <c r="P847" t="s">
        <v>28</v>
      </c>
      <c r="Q847" t="s">
        <v>29</v>
      </c>
      <c r="R847" t="s">
        <v>30</v>
      </c>
      <c r="S847" t="s">
        <v>5260</v>
      </c>
      <c r="T847" t="s">
        <v>2432</v>
      </c>
      <c r="U847" t="s">
        <v>66</v>
      </c>
      <c r="V847" t="s">
        <v>1250</v>
      </c>
      <c r="W847">
        <v>1923.08</v>
      </c>
      <c r="X847" t="s">
        <v>35</v>
      </c>
      <c r="Y847">
        <v>20</v>
      </c>
      <c r="Z847" s="1">
        <v>43097</v>
      </c>
      <c r="AA847" s="1">
        <v>43110</v>
      </c>
      <c r="AB847" s="1">
        <v>43124</v>
      </c>
      <c r="AC847" t="s">
        <v>36</v>
      </c>
    </row>
    <row r="848" spans="1:29" x14ac:dyDescent="0.2">
      <c r="A848" t="s">
        <v>6748</v>
      </c>
      <c r="B848" t="str">
        <f>VLOOKUP(Table110[[#This Row],[Full Name (formatted)]],peopleNew[],2,0)</f>
        <v>476543711</v>
      </c>
      <c r="C848" t="str">
        <f>TRIM(Table110[[#This Row],[Full Name (pre trim)]])</f>
        <v>Candice M Giove</v>
      </c>
      <c r="D848" t="s">
        <v>2549</v>
      </c>
      <c r="E848" t="s">
        <v>2550</v>
      </c>
      <c r="F848" t="s">
        <v>2551</v>
      </c>
      <c r="G848" t="s">
        <v>790</v>
      </c>
      <c r="H848" t="s">
        <v>62</v>
      </c>
      <c r="M848" t="s">
        <v>287</v>
      </c>
      <c r="N848" t="s">
        <v>287</v>
      </c>
      <c r="O848" t="str">
        <f>VLOOKUP(Table110[[#This Row],[Works for Group Formatted]],groupsNew[],2,0)</f>
        <v>476549114</v>
      </c>
      <c r="P848" t="s">
        <v>28</v>
      </c>
      <c r="Q848" t="s">
        <v>29</v>
      </c>
      <c r="R848" t="s">
        <v>30</v>
      </c>
      <c r="S848" t="s">
        <v>2552</v>
      </c>
      <c r="T848" t="s">
        <v>289</v>
      </c>
      <c r="U848" t="s">
        <v>153</v>
      </c>
      <c r="V848" t="s">
        <v>792</v>
      </c>
      <c r="W848">
        <v>4807.7</v>
      </c>
      <c r="X848" t="s">
        <v>35</v>
      </c>
      <c r="Y848">
        <v>20</v>
      </c>
      <c r="Z848" s="1">
        <v>43097</v>
      </c>
      <c r="AA848" s="1">
        <v>43110</v>
      </c>
      <c r="AB848" s="1">
        <v>43124</v>
      </c>
      <c r="AC848" t="s">
        <v>36</v>
      </c>
    </row>
    <row r="849" spans="1:29" x14ac:dyDescent="0.2">
      <c r="A849" t="s">
        <v>6623</v>
      </c>
      <c r="B849" t="str">
        <f>VLOOKUP(Table110[[#This Row],[Full Name (formatted)]],peopleNew[],2,0)</f>
        <v>476543718</v>
      </c>
      <c r="C849" t="str">
        <f>TRIM(Table110[[#This Row],[Full Name (pre trim)]])</f>
        <v>Peter J Dudley</v>
      </c>
      <c r="D849" t="s">
        <v>1978</v>
      </c>
      <c r="E849" t="s">
        <v>1979</v>
      </c>
      <c r="F849" t="s">
        <v>1980</v>
      </c>
      <c r="G849" t="s">
        <v>1243</v>
      </c>
      <c r="H849" t="s">
        <v>62</v>
      </c>
      <c r="M849" t="s">
        <v>803</v>
      </c>
      <c r="N849" t="s">
        <v>803</v>
      </c>
      <c r="O849" t="str">
        <f>VLOOKUP(Table110[[#This Row],[Works for Group Formatted]],groupsNew[],2,0)</f>
        <v>476549390</v>
      </c>
      <c r="P849" t="s">
        <v>28</v>
      </c>
      <c r="Q849" t="s">
        <v>29</v>
      </c>
      <c r="R849" t="s">
        <v>30</v>
      </c>
      <c r="S849" t="s">
        <v>1981</v>
      </c>
      <c r="T849" t="s">
        <v>805</v>
      </c>
      <c r="U849" t="s">
        <v>66</v>
      </c>
      <c r="V849" t="s">
        <v>1245</v>
      </c>
      <c r="W849">
        <v>1985.77</v>
      </c>
      <c r="X849" t="s">
        <v>35</v>
      </c>
      <c r="Y849">
        <v>20</v>
      </c>
      <c r="Z849" s="1">
        <v>43097</v>
      </c>
      <c r="AA849" s="1">
        <v>43110</v>
      </c>
      <c r="AB849" s="1">
        <v>43124</v>
      </c>
      <c r="AC849" t="s">
        <v>36</v>
      </c>
    </row>
    <row r="850" spans="1:29" x14ac:dyDescent="0.2">
      <c r="A850" t="s">
        <v>6404</v>
      </c>
      <c r="B850" t="str">
        <f>VLOOKUP(Table110[[#This Row],[Full Name (formatted)]],peopleNew[],2,0)</f>
        <v>476543740</v>
      </c>
      <c r="C850" t="str">
        <f>TRIM(Table110[[#This Row],[Full Name (pre trim)]])</f>
        <v>Tanya Bissaillon</v>
      </c>
      <c r="D850" t="s">
        <v>799</v>
      </c>
      <c r="E850" t="s">
        <v>800</v>
      </c>
      <c r="F850" t="s">
        <v>801</v>
      </c>
      <c r="G850" t="s">
        <v>802</v>
      </c>
      <c r="H850" t="s">
        <v>62</v>
      </c>
      <c r="M850" t="s">
        <v>803</v>
      </c>
      <c r="N850" t="s">
        <v>803</v>
      </c>
      <c r="O850" t="str">
        <f>VLOOKUP(Table110[[#This Row],[Works for Group Formatted]],groupsNew[],2,0)</f>
        <v>476549390</v>
      </c>
      <c r="P850" t="s">
        <v>28</v>
      </c>
      <c r="Q850" t="s">
        <v>29</v>
      </c>
      <c r="R850" t="s">
        <v>30</v>
      </c>
      <c r="S850" t="s">
        <v>804</v>
      </c>
      <c r="T850" t="s">
        <v>805</v>
      </c>
      <c r="U850" t="s">
        <v>66</v>
      </c>
      <c r="V850" t="s">
        <v>806</v>
      </c>
      <c r="W850">
        <v>2039.18</v>
      </c>
      <c r="X850" t="s">
        <v>35</v>
      </c>
      <c r="Y850">
        <v>20</v>
      </c>
      <c r="Z850" s="1">
        <v>43097</v>
      </c>
      <c r="AA850" s="1">
        <v>43110</v>
      </c>
      <c r="AB850" s="1">
        <v>43124</v>
      </c>
      <c r="AC850" t="s">
        <v>36</v>
      </c>
    </row>
    <row r="851" spans="1:29" x14ac:dyDescent="0.2">
      <c r="A851" t="s">
        <v>6908</v>
      </c>
      <c r="B851" t="str">
        <f>VLOOKUP(Table110[[#This Row],[Full Name (formatted)]],peopleNew[],2,0)</f>
        <v>476543750</v>
      </c>
      <c r="C851" t="str">
        <f>TRIM(Table110[[#This Row],[Full Name (pre trim)]])</f>
        <v>Thomas J Kahil</v>
      </c>
      <c r="D851" t="s">
        <v>3275</v>
      </c>
      <c r="E851" t="s">
        <v>2790</v>
      </c>
      <c r="F851" t="s">
        <v>3276</v>
      </c>
      <c r="G851" t="s">
        <v>697</v>
      </c>
      <c r="H851" t="s">
        <v>62</v>
      </c>
      <c r="M851" t="s">
        <v>803</v>
      </c>
      <c r="N851" t="s">
        <v>803</v>
      </c>
      <c r="O851" t="str">
        <f>VLOOKUP(Table110[[#This Row],[Works for Group Formatted]],groupsNew[],2,0)</f>
        <v>476549390</v>
      </c>
      <c r="P851" t="s">
        <v>28</v>
      </c>
      <c r="Q851" t="s">
        <v>29</v>
      </c>
      <c r="R851" t="s">
        <v>30</v>
      </c>
      <c r="S851" t="s">
        <v>3277</v>
      </c>
      <c r="T851" t="s">
        <v>805</v>
      </c>
      <c r="U851" t="s">
        <v>66</v>
      </c>
      <c r="V851" t="s">
        <v>701</v>
      </c>
      <c r="W851">
        <v>2128.63</v>
      </c>
      <c r="X851" t="s">
        <v>35</v>
      </c>
      <c r="Y851">
        <v>20</v>
      </c>
      <c r="Z851" s="1">
        <v>43097</v>
      </c>
      <c r="AA851" s="1">
        <v>43110</v>
      </c>
      <c r="AB851" s="1">
        <v>43124</v>
      </c>
      <c r="AC851" t="s">
        <v>36</v>
      </c>
    </row>
    <row r="852" spans="1:29" x14ac:dyDescent="0.2">
      <c r="A852" t="s">
        <v>6559</v>
      </c>
      <c r="B852" t="str">
        <f>VLOOKUP(Table110[[#This Row],[Full Name (formatted)]],peopleNew[],2,0)</f>
        <v>476543752</v>
      </c>
      <c r="C852" t="str">
        <f>TRIM(Table110[[#This Row],[Full Name (pre trim)]])</f>
        <v>Mary E Daly</v>
      </c>
      <c r="D852" t="s">
        <v>1664</v>
      </c>
      <c r="E852" t="s">
        <v>1186</v>
      </c>
      <c r="F852" t="s">
        <v>1665</v>
      </c>
      <c r="G852" t="s">
        <v>1666</v>
      </c>
      <c r="H852" t="s">
        <v>62</v>
      </c>
      <c r="M852" t="s">
        <v>324</v>
      </c>
      <c r="N852" t="s">
        <v>324</v>
      </c>
      <c r="O852" t="str">
        <f>VLOOKUP(Table110[[#This Row],[Works for Group Formatted]],groupsNew[],2,0)</f>
        <v>476549491</v>
      </c>
      <c r="P852" t="s">
        <v>28</v>
      </c>
      <c r="Q852" t="s">
        <v>29</v>
      </c>
      <c r="R852" t="s">
        <v>30</v>
      </c>
      <c r="S852" t="s">
        <v>1667</v>
      </c>
      <c r="T852" t="s">
        <v>326</v>
      </c>
      <c r="U852" t="s">
        <v>66</v>
      </c>
      <c r="V852" t="s">
        <v>1668</v>
      </c>
      <c r="W852">
        <v>1601.37</v>
      </c>
      <c r="X852" t="s">
        <v>35</v>
      </c>
      <c r="Y852">
        <v>20</v>
      </c>
      <c r="Z852" s="1">
        <v>43097</v>
      </c>
      <c r="AA852" s="1">
        <v>43110</v>
      </c>
      <c r="AB852" s="1">
        <v>43124</v>
      </c>
      <c r="AC852" t="s">
        <v>36</v>
      </c>
    </row>
    <row r="853" spans="1:29" x14ac:dyDescent="0.2">
      <c r="A853" t="s">
        <v>6982</v>
      </c>
      <c r="B853" t="str">
        <f>VLOOKUP(Table110[[#This Row],[Full Name (formatted)]],peopleNew[],2,0)</f>
        <v>476543761</v>
      </c>
      <c r="C853" t="str">
        <f>TRIM(Table110[[#This Row],[Full Name (pre trim)]])</f>
        <v>Mary Pat Larose</v>
      </c>
      <c r="D853" t="s">
        <v>3609</v>
      </c>
      <c r="E853" t="s">
        <v>3610</v>
      </c>
      <c r="F853" t="s">
        <v>3611</v>
      </c>
      <c r="G853" t="s">
        <v>3612</v>
      </c>
      <c r="H853" t="s">
        <v>62</v>
      </c>
      <c r="M853" t="s">
        <v>324</v>
      </c>
      <c r="N853" t="s">
        <v>324</v>
      </c>
      <c r="O853" t="str">
        <f>VLOOKUP(Table110[[#This Row],[Works for Group Formatted]],groupsNew[],2,0)</f>
        <v>476549491</v>
      </c>
      <c r="P853" t="s">
        <v>28</v>
      </c>
      <c r="Q853" t="s">
        <v>29</v>
      </c>
      <c r="R853" t="s">
        <v>30</v>
      </c>
      <c r="S853" t="s">
        <v>3613</v>
      </c>
      <c r="T853" t="s">
        <v>326</v>
      </c>
      <c r="U853" t="s">
        <v>66</v>
      </c>
      <c r="V853" t="s">
        <v>3614</v>
      </c>
      <c r="W853">
        <v>3182.7</v>
      </c>
      <c r="X853" t="s">
        <v>35</v>
      </c>
      <c r="Y853">
        <v>20</v>
      </c>
      <c r="Z853" s="1">
        <v>43097</v>
      </c>
      <c r="AA853" s="1">
        <v>43110</v>
      </c>
      <c r="AB853" s="1">
        <v>43124</v>
      </c>
      <c r="AC853" t="s">
        <v>36</v>
      </c>
    </row>
    <row r="854" spans="1:29" x14ac:dyDescent="0.2">
      <c r="A854" t="s">
        <v>6921</v>
      </c>
      <c r="B854" t="str">
        <f>VLOOKUP(Table110[[#This Row],[Full Name (formatted)]],peopleNew[],2,0)</f>
        <v>476543768</v>
      </c>
      <c r="C854" t="str">
        <f>TRIM(Table110[[#This Row],[Full Name (pre trim)]])</f>
        <v>Suzanne E Kelly</v>
      </c>
      <c r="D854" t="s">
        <v>3337</v>
      </c>
      <c r="E854" t="s">
        <v>3338</v>
      </c>
      <c r="F854" t="s">
        <v>3335</v>
      </c>
      <c r="G854" t="s">
        <v>2069</v>
      </c>
      <c r="H854" t="s">
        <v>62</v>
      </c>
      <c r="M854" t="s">
        <v>324</v>
      </c>
      <c r="N854" t="s">
        <v>324</v>
      </c>
      <c r="O854" t="str">
        <f>VLOOKUP(Table110[[#This Row],[Works for Group Formatted]],groupsNew[],2,0)</f>
        <v>476549491</v>
      </c>
      <c r="P854" t="s">
        <v>28</v>
      </c>
      <c r="Q854" t="s">
        <v>29</v>
      </c>
      <c r="R854" t="s">
        <v>30</v>
      </c>
      <c r="S854" t="s">
        <v>3339</v>
      </c>
      <c r="T854" t="s">
        <v>326</v>
      </c>
      <c r="U854" t="s">
        <v>66</v>
      </c>
      <c r="V854" t="s">
        <v>2071</v>
      </c>
      <c r="W854">
        <v>1723.27</v>
      </c>
      <c r="X854" t="s">
        <v>35</v>
      </c>
      <c r="Y854">
        <v>20</v>
      </c>
      <c r="Z854" s="1">
        <v>43097</v>
      </c>
      <c r="AA854" s="1">
        <v>43110</v>
      </c>
      <c r="AB854" s="1">
        <v>43124</v>
      </c>
      <c r="AC854" t="s">
        <v>36</v>
      </c>
    </row>
    <row r="855" spans="1:29" x14ac:dyDescent="0.2">
      <c r="A855" t="s">
        <v>6915</v>
      </c>
      <c r="B855" t="str">
        <f>VLOOKUP(Table110[[#This Row],[Full Name (formatted)]],peopleNew[],2,0)</f>
        <v>476543782</v>
      </c>
      <c r="C855" t="str">
        <f>TRIM(Table110[[#This Row],[Full Name (pre trim)]])</f>
        <v>Anthony D Katsur</v>
      </c>
      <c r="D855" t="s">
        <v>3310</v>
      </c>
      <c r="E855" t="s">
        <v>3311</v>
      </c>
      <c r="F855" t="s">
        <v>3312</v>
      </c>
      <c r="G855" t="s">
        <v>100</v>
      </c>
      <c r="H855" t="s">
        <v>62</v>
      </c>
      <c r="M855" t="s">
        <v>101</v>
      </c>
      <c r="N855" t="s">
        <v>101</v>
      </c>
      <c r="O855" t="str">
        <f>VLOOKUP(Table110[[#This Row],[Works for Group Formatted]],groupsNew[],2,0)</f>
        <v>476549492</v>
      </c>
      <c r="P855" t="s">
        <v>28</v>
      </c>
      <c r="Q855" t="s">
        <v>29</v>
      </c>
      <c r="R855" t="s">
        <v>30</v>
      </c>
      <c r="S855" t="s">
        <v>3313</v>
      </c>
      <c r="T855" t="s">
        <v>103</v>
      </c>
      <c r="U855" t="s">
        <v>66</v>
      </c>
      <c r="V855" t="s">
        <v>104</v>
      </c>
      <c r="W855">
        <v>2025.61</v>
      </c>
      <c r="X855" t="s">
        <v>35</v>
      </c>
      <c r="Y855">
        <v>20</v>
      </c>
      <c r="Z855" s="1">
        <v>43097</v>
      </c>
      <c r="AA855" s="1">
        <v>43110</v>
      </c>
      <c r="AB855" s="1">
        <v>43124</v>
      </c>
      <c r="AC855" t="s">
        <v>36</v>
      </c>
    </row>
    <row r="856" spans="1:29" x14ac:dyDescent="0.2">
      <c r="A856" t="s">
        <v>7217</v>
      </c>
      <c r="B856" t="str">
        <f>VLOOKUP(Table110[[#This Row],[Full Name (formatted)]],peopleNew[],2,0)</f>
        <v>476543807</v>
      </c>
      <c r="C856" t="str">
        <f>TRIM(Table110[[#This Row],[Full Name (pre trim)]])</f>
        <v>Barbara M Oneill</v>
      </c>
      <c r="D856" t="s">
        <v>4622</v>
      </c>
      <c r="E856" t="s">
        <v>4623</v>
      </c>
      <c r="F856" t="s">
        <v>4624</v>
      </c>
      <c r="G856" t="s">
        <v>1697</v>
      </c>
      <c r="H856" t="s">
        <v>62</v>
      </c>
      <c r="M856" t="s">
        <v>177</v>
      </c>
      <c r="N856" t="s">
        <v>177</v>
      </c>
      <c r="O856" t="str">
        <f>VLOOKUP(Table110[[#This Row],[Works for Group Formatted]],groupsNew[],2,0)</f>
        <v>476549017</v>
      </c>
      <c r="P856" t="s">
        <v>28</v>
      </c>
      <c r="Q856" t="s">
        <v>29</v>
      </c>
      <c r="R856" t="s">
        <v>30</v>
      </c>
      <c r="S856" t="s">
        <v>4625</v>
      </c>
      <c r="T856" t="s">
        <v>179</v>
      </c>
      <c r="U856" t="s">
        <v>66</v>
      </c>
      <c r="V856" t="s">
        <v>1702</v>
      </c>
      <c r="W856">
        <v>4230.7700000000004</v>
      </c>
      <c r="X856" t="s">
        <v>35</v>
      </c>
      <c r="Y856">
        <v>20</v>
      </c>
      <c r="Z856" s="1">
        <v>43097</v>
      </c>
      <c r="AA856" s="1">
        <v>43110</v>
      </c>
      <c r="AB856" s="1">
        <v>43124</v>
      </c>
      <c r="AC856" t="s">
        <v>36</v>
      </c>
    </row>
    <row r="857" spans="1:29" x14ac:dyDescent="0.2">
      <c r="A857" t="s">
        <v>7000</v>
      </c>
      <c r="B857" t="str">
        <f>VLOOKUP(Table110[[#This Row],[Full Name (formatted)]],peopleNew[],2,0)</f>
        <v>476543829</v>
      </c>
      <c r="C857" t="str">
        <f>TRIM(Table110[[#This Row],[Full Name (pre trim)]])</f>
        <v>Daniel H Levin</v>
      </c>
      <c r="D857" t="s">
        <v>3687</v>
      </c>
      <c r="E857" t="s">
        <v>3688</v>
      </c>
      <c r="F857" t="s">
        <v>3689</v>
      </c>
      <c r="G857" t="s">
        <v>3690</v>
      </c>
      <c r="H857" t="s">
        <v>62</v>
      </c>
      <c r="M857" t="s">
        <v>177</v>
      </c>
      <c r="N857" t="s">
        <v>177</v>
      </c>
      <c r="O857" t="str">
        <f>VLOOKUP(Table110[[#This Row],[Works for Group Formatted]],groupsNew[],2,0)</f>
        <v>476549017</v>
      </c>
      <c r="P857" t="s">
        <v>28</v>
      </c>
      <c r="Q857" t="s">
        <v>29</v>
      </c>
      <c r="R857" t="s">
        <v>30</v>
      </c>
      <c r="S857" t="s">
        <v>3691</v>
      </c>
      <c r="T857" t="s">
        <v>179</v>
      </c>
      <c r="U857" t="s">
        <v>66</v>
      </c>
      <c r="V857" t="s">
        <v>3692</v>
      </c>
      <c r="W857">
        <v>3846.16</v>
      </c>
      <c r="X857" t="s">
        <v>35</v>
      </c>
      <c r="Y857">
        <v>20</v>
      </c>
      <c r="Z857" s="1">
        <v>43097</v>
      </c>
      <c r="AA857" s="1">
        <v>43110</v>
      </c>
      <c r="AB857" s="1">
        <v>43124</v>
      </c>
      <c r="AC857" t="s">
        <v>36</v>
      </c>
    </row>
    <row r="858" spans="1:29" x14ac:dyDescent="0.2">
      <c r="A858" t="s">
        <v>7134</v>
      </c>
      <c r="B858" t="str">
        <f>VLOOKUP(Table110[[#This Row],[Full Name (formatted)]],peopleNew[],2,0)</f>
        <v>476543860</v>
      </c>
      <c r="C858" t="str">
        <f>TRIM(Table110[[#This Row],[Full Name (pre trim)]])</f>
        <v>Jonaliza D Misa</v>
      </c>
      <c r="D858" t="s">
        <v>4261</v>
      </c>
      <c r="E858" t="s">
        <v>4262</v>
      </c>
      <c r="F858" t="s">
        <v>4263</v>
      </c>
      <c r="G858" t="s">
        <v>2039</v>
      </c>
      <c r="H858" t="s">
        <v>62</v>
      </c>
      <c r="M858" t="s">
        <v>1615</v>
      </c>
      <c r="N858" t="s">
        <v>1615</v>
      </c>
      <c r="O858" t="str">
        <f>VLOOKUP(Table110[[#This Row],[Works for Group Formatted]],groupsNew[],2,0)</f>
        <v>476549329</v>
      </c>
      <c r="P858" t="s">
        <v>28</v>
      </c>
      <c r="Q858" t="s">
        <v>29</v>
      </c>
      <c r="R858" t="s">
        <v>30</v>
      </c>
      <c r="S858" t="s">
        <v>4264</v>
      </c>
      <c r="T858" t="s">
        <v>1617</v>
      </c>
      <c r="U858" t="s">
        <v>66</v>
      </c>
      <c r="V858" t="s">
        <v>2041</v>
      </c>
      <c r="W858">
        <v>2423.08</v>
      </c>
      <c r="X858" t="s">
        <v>35</v>
      </c>
      <c r="Y858">
        <v>20</v>
      </c>
      <c r="Z858" s="1">
        <v>43097</v>
      </c>
      <c r="AA858" s="1">
        <v>43110</v>
      </c>
      <c r="AB858" s="1">
        <v>43124</v>
      </c>
      <c r="AC858" t="s">
        <v>36</v>
      </c>
    </row>
    <row r="859" spans="1:29" x14ac:dyDescent="0.2">
      <c r="A859" t="s">
        <v>6305</v>
      </c>
      <c r="B859" t="str">
        <f>VLOOKUP(Table110[[#This Row],[Full Name (formatted)]],peopleNew[],2,0)</f>
        <v>476543874</v>
      </c>
      <c r="C859" t="str">
        <f>TRIM(Table110[[#This Row],[Full Name (pre trim)]])</f>
        <v>David V Adams</v>
      </c>
      <c r="D859" t="s">
        <v>97</v>
      </c>
      <c r="E859" t="s">
        <v>98</v>
      </c>
      <c r="F859" t="s">
        <v>99</v>
      </c>
      <c r="G859" t="s">
        <v>100</v>
      </c>
      <c r="H859" t="s">
        <v>62</v>
      </c>
      <c r="M859" t="s">
        <v>101</v>
      </c>
      <c r="N859" t="s">
        <v>101</v>
      </c>
      <c r="O859" t="str">
        <f>VLOOKUP(Table110[[#This Row],[Works for Group Formatted]],groupsNew[],2,0)</f>
        <v>476549492</v>
      </c>
      <c r="P859" t="s">
        <v>28</v>
      </c>
      <c r="Q859" t="s">
        <v>29</v>
      </c>
      <c r="R859" t="s">
        <v>30</v>
      </c>
      <c r="S859" t="s">
        <v>102</v>
      </c>
      <c r="T859" t="s">
        <v>103</v>
      </c>
      <c r="U859" t="s">
        <v>66</v>
      </c>
      <c r="V859" t="s">
        <v>104</v>
      </c>
      <c r="W859">
        <v>820.95</v>
      </c>
      <c r="X859" t="s">
        <v>47</v>
      </c>
      <c r="Y859">
        <v>20</v>
      </c>
      <c r="Z859" s="1">
        <v>43097</v>
      </c>
      <c r="AA859" s="1">
        <v>43110</v>
      </c>
      <c r="AB859" s="1">
        <v>43124</v>
      </c>
      <c r="AC859" t="s">
        <v>36</v>
      </c>
    </row>
    <row r="860" spans="1:29" x14ac:dyDescent="0.2">
      <c r="A860" t="s">
        <v>7379</v>
      </c>
      <c r="B860" t="str">
        <f>VLOOKUP(Table110[[#This Row],[Full Name (formatted)]],peopleNew[],2,0)</f>
        <v>476543882</v>
      </c>
      <c r="C860" t="str">
        <f>TRIM(Table110[[#This Row],[Full Name (pre trim)]])</f>
        <v>Kerry L Saunders</v>
      </c>
      <c r="D860" t="s">
        <v>5296</v>
      </c>
      <c r="E860" t="s">
        <v>5297</v>
      </c>
      <c r="F860" t="s">
        <v>5298</v>
      </c>
      <c r="G860" t="s">
        <v>40</v>
      </c>
      <c r="H860" t="s">
        <v>62</v>
      </c>
      <c r="M860" t="s">
        <v>1615</v>
      </c>
      <c r="N860" t="s">
        <v>1615</v>
      </c>
      <c r="O860" t="str">
        <f>VLOOKUP(Table110[[#This Row],[Works for Group Formatted]],groupsNew[],2,0)</f>
        <v>476549329</v>
      </c>
      <c r="P860" t="s">
        <v>28</v>
      </c>
      <c r="Q860" t="s">
        <v>29</v>
      </c>
      <c r="R860" t="s">
        <v>30</v>
      </c>
      <c r="S860" t="s">
        <v>5299</v>
      </c>
      <c r="T860" t="s">
        <v>1617</v>
      </c>
      <c r="U860" t="s">
        <v>489</v>
      </c>
      <c r="V860" t="s">
        <v>46</v>
      </c>
      <c r="W860">
        <v>594.24</v>
      </c>
      <c r="X860" t="s">
        <v>47</v>
      </c>
      <c r="Y860">
        <v>20</v>
      </c>
      <c r="Z860" s="1">
        <v>43097</v>
      </c>
      <c r="AA860" s="1">
        <v>43110</v>
      </c>
      <c r="AB860" s="1">
        <v>43124</v>
      </c>
      <c r="AC860" t="s">
        <v>36</v>
      </c>
    </row>
    <row r="861" spans="1:29" x14ac:dyDescent="0.2">
      <c r="A861" t="s">
        <v>7315</v>
      </c>
      <c r="B861" t="str">
        <f>VLOOKUP(Table110[[#This Row],[Full Name (formatted)]],peopleNew[],2,0)</f>
        <v>476543883</v>
      </c>
      <c r="C861" t="str">
        <f>TRIM(Table110[[#This Row],[Full Name (pre trim)]])</f>
        <v>Henry G Reimer</v>
      </c>
      <c r="D861" t="s">
        <v>5024</v>
      </c>
      <c r="E861" t="s">
        <v>5025</v>
      </c>
      <c r="F861" t="s">
        <v>5026</v>
      </c>
      <c r="G861" t="s">
        <v>2932</v>
      </c>
      <c r="H861" t="s">
        <v>62</v>
      </c>
      <c r="M861" t="s">
        <v>101</v>
      </c>
      <c r="N861" t="s">
        <v>101</v>
      </c>
      <c r="O861" t="str">
        <f>VLOOKUP(Table110[[#This Row],[Works for Group Formatted]],groupsNew[],2,0)</f>
        <v>476549492</v>
      </c>
      <c r="P861" t="s">
        <v>28</v>
      </c>
      <c r="Q861" t="s">
        <v>29</v>
      </c>
      <c r="R861" t="s">
        <v>30</v>
      </c>
      <c r="S861" t="s">
        <v>5027</v>
      </c>
      <c r="T861" t="s">
        <v>103</v>
      </c>
      <c r="U861" t="s">
        <v>66</v>
      </c>
      <c r="V861" t="s">
        <v>2934</v>
      </c>
      <c r="W861">
        <v>3299.47</v>
      </c>
      <c r="X861" t="s">
        <v>35</v>
      </c>
      <c r="Y861">
        <v>20</v>
      </c>
      <c r="Z861" s="1">
        <v>43097</v>
      </c>
      <c r="AA861" s="1">
        <v>43110</v>
      </c>
      <c r="AB861" s="1">
        <v>43124</v>
      </c>
      <c r="AC861" t="s">
        <v>36</v>
      </c>
    </row>
    <row r="862" spans="1:29" x14ac:dyDescent="0.2">
      <c r="A862" t="s">
        <v>7349</v>
      </c>
      <c r="B862" t="str">
        <f>VLOOKUP(Table110[[#This Row],[Full Name (formatted)]],peopleNew[],2,0)</f>
        <v>476543896</v>
      </c>
      <c r="C862" t="str">
        <f>TRIM(Table110[[#This Row],[Full Name (pre trim)]])</f>
        <v>James F Rosencrans</v>
      </c>
      <c r="D862" t="s">
        <v>5169</v>
      </c>
      <c r="E862" t="s">
        <v>5170</v>
      </c>
      <c r="F862" t="s">
        <v>5171</v>
      </c>
      <c r="G862" t="s">
        <v>100</v>
      </c>
      <c r="H862" t="s">
        <v>62</v>
      </c>
      <c r="M862" t="s">
        <v>101</v>
      </c>
      <c r="N862" t="s">
        <v>101</v>
      </c>
      <c r="O862" t="str">
        <f>VLOOKUP(Table110[[#This Row],[Works for Group Formatted]],groupsNew[],2,0)</f>
        <v>476549492</v>
      </c>
      <c r="P862" t="s">
        <v>28</v>
      </c>
      <c r="Q862" t="s">
        <v>29</v>
      </c>
      <c r="R862" t="s">
        <v>30</v>
      </c>
      <c r="S862" t="s">
        <v>5172</v>
      </c>
      <c r="T862" t="s">
        <v>103</v>
      </c>
      <c r="U862" t="s">
        <v>66</v>
      </c>
      <c r="V862" t="s">
        <v>104</v>
      </c>
      <c r="W862">
        <v>881.85</v>
      </c>
      <c r="X862" t="s">
        <v>47</v>
      </c>
      <c r="Y862">
        <v>20</v>
      </c>
      <c r="Z862" s="1">
        <v>43097</v>
      </c>
      <c r="AA862" s="1">
        <v>43110</v>
      </c>
      <c r="AB862" s="1">
        <v>43124</v>
      </c>
      <c r="AC862" t="s">
        <v>36</v>
      </c>
    </row>
    <row r="863" spans="1:29" x14ac:dyDescent="0.2">
      <c r="A863" t="s">
        <v>7422</v>
      </c>
      <c r="B863" t="str">
        <f>VLOOKUP(Table110[[#This Row],[Full Name (formatted)]],peopleNew[],2,0)</f>
        <v>476543900</v>
      </c>
      <c r="C863" t="str">
        <f>TRIM(Table110[[#This Row],[Full Name (pre trim)]])</f>
        <v>Lloyd W Sherman</v>
      </c>
      <c r="D863" t="s">
        <v>5477</v>
      </c>
      <c r="E863" t="s">
        <v>5478</v>
      </c>
      <c r="F863" t="s">
        <v>5479</v>
      </c>
      <c r="G863" t="s">
        <v>672</v>
      </c>
      <c r="H863" t="s">
        <v>62</v>
      </c>
      <c r="M863" t="s">
        <v>1615</v>
      </c>
      <c r="N863" t="s">
        <v>1615</v>
      </c>
      <c r="O863" t="str">
        <f>VLOOKUP(Table110[[#This Row],[Works for Group Formatted]],groupsNew[],2,0)</f>
        <v>476549329</v>
      </c>
      <c r="P863" t="s">
        <v>28</v>
      </c>
      <c r="Q863" t="s">
        <v>29</v>
      </c>
      <c r="R863" t="s">
        <v>30</v>
      </c>
      <c r="S863" t="s">
        <v>5480</v>
      </c>
      <c r="T863" t="s">
        <v>1617</v>
      </c>
      <c r="U863" t="s">
        <v>153</v>
      </c>
      <c r="V863" t="s">
        <v>674</v>
      </c>
      <c r="W863">
        <v>1571.24</v>
      </c>
      <c r="X863" t="s">
        <v>35</v>
      </c>
      <c r="Y863">
        <v>20</v>
      </c>
      <c r="Z863" s="1">
        <v>43097</v>
      </c>
      <c r="AA863" s="1">
        <v>43110</v>
      </c>
      <c r="AB863" s="1">
        <v>43124</v>
      </c>
      <c r="AC863" t="s">
        <v>36</v>
      </c>
    </row>
    <row r="864" spans="1:29" x14ac:dyDescent="0.2">
      <c r="A864" t="s">
        <v>6617</v>
      </c>
      <c r="B864" t="str">
        <f>VLOOKUP(Table110[[#This Row],[Full Name (formatted)]],peopleNew[],2,0)</f>
        <v>476543909</v>
      </c>
      <c r="C864" t="str">
        <f>TRIM(Table110[[#This Row],[Full Name (pre trim)]])</f>
        <v>Ashley C Dougherty</v>
      </c>
      <c r="D864" t="s">
        <v>1949</v>
      </c>
      <c r="E864" t="s">
        <v>1950</v>
      </c>
      <c r="F864" t="s">
        <v>1951</v>
      </c>
      <c r="G864" t="s">
        <v>1952</v>
      </c>
      <c r="H864" t="s">
        <v>62</v>
      </c>
      <c r="M864" t="s">
        <v>177</v>
      </c>
      <c r="N864" t="s">
        <v>177</v>
      </c>
      <c r="O864" t="str">
        <f>VLOOKUP(Table110[[#This Row],[Works for Group Formatted]],groupsNew[],2,0)</f>
        <v>476549017</v>
      </c>
      <c r="P864" t="s">
        <v>28</v>
      </c>
      <c r="Q864" t="s">
        <v>29</v>
      </c>
      <c r="R864" t="s">
        <v>30</v>
      </c>
      <c r="S864" t="s">
        <v>1953</v>
      </c>
      <c r="T864" t="s">
        <v>179</v>
      </c>
      <c r="U864" t="s">
        <v>66</v>
      </c>
      <c r="V864" t="s">
        <v>1954</v>
      </c>
      <c r="W864">
        <v>3076.93</v>
      </c>
      <c r="X864" t="s">
        <v>35</v>
      </c>
      <c r="Y864">
        <v>20</v>
      </c>
      <c r="Z864" s="1">
        <v>43097</v>
      </c>
      <c r="AA864" s="1">
        <v>43110</v>
      </c>
      <c r="AB864" s="1">
        <v>43124</v>
      </c>
      <c r="AC864" t="s">
        <v>36</v>
      </c>
    </row>
    <row r="865" spans="1:29" x14ac:dyDescent="0.2">
      <c r="A865" t="s">
        <v>7131</v>
      </c>
      <c r="B865" t="str">
        <f>VLOOKUP(Table110[[#This Row],[Full Name (formatted)]],peopleNew[],2,0)</f>
        <v>476543910</v>
      </c>
      <c r="C865" t="str">
        <f>TRIM(Table110[[#This Row],[Full Name (pre trim)]])</f>
        <v>Margaret A Milne</v>
      </c>
      <c r="D865" t="s">
        <v>4248</v>
      </c>
      <c r="E865" t="s">
        <v>4249</v>
      </c>
      <c r="F865" t="s">
        <v>4250</v>
      </c>
      <c r="G865" t="s">
        <v>4251</v>
      </c>
      <c r="H865" t="s">
        <v>62</v>
      </c>
      <c r="M865" t="s">
        <v>1615</v>
      </c>
      <c r="N865" t="s">
        <v>1615</v>
      </c>
      <c r="O865" t="str">
        <f>VLOOKUP(Table110[[#This Row],[Works for Group Formatted]],groupsNew[],2,0)</f>
        <v>476549329</v>
      </c>
      <c r="P865" t="s">
        <v>28</v>
      </c>
      <c r="Q865" t="s">
        <v>29</v>
      </c>
      <c r="R865" t="s">
        <v>30</v>
      </c>
      <c r="S865" t="s">
        <v>4252</v>
      </c>
      <c r="T865" t="s">
        <v>1617</v>
      </c>
      <c r="U865" t="s">
        <v>66</v>
      </c>
      <c r="V865" t="s">
        <v>4253</v>
      </c>
      <c r="W865">
        <v>1153.8499999999999</v>
      </c>
      <c r="X865" t="s">
        <v>47</v>
      </c>
      <c r="Y865">
        <v>20</v>
      </c>
      <c r="Z865" s="1">
        <v>43097</v>
      </c>
      <c r="AA865" s="1">
        <v>43110</v>
      </c>
      <c r="AB865" s="1">
        <v>43124</v>
      </c>
      <c r="AC865" t="s">
        <v>36</v>
      </c>
    </row>
    <row r="866" spans="1:29" x14ac:dyDescent="0.2">
      <c r="A866" t="s">
        <v>7482</v>
      </c>
      <c r="B866" t="str">
        <f>VLOOKUP(Table110[[#This Row],[Full Name (formatted)]],peopleNew[],2,0)</f>
        <v>476543925</v>
      </c>
      <c r="C866" t="str">
        <f>TRIM(Table110[[#This Row],[Full Name (pre trim)]])</f>
        <v>John K Sundstrom</v>
      </c>
      <c r="D866" t="s">
        <v>5726</v>
      </c>
      <c r="E866" t="s">
        <v>519</v>
      </c>
      <c r="F866" t="s">
        <v>5727</v>
      </c>
      <c r="G866" t="s">
        <v>100</v>
      </c>
      <c r="H866" t="s">
        <v>62</v>
      </c>
      <c r="M866" t="s">
        <v>101</v>
      </c>
      <c r="N866" t="s">
        <v>101</v>
      </c>
      <c r="O866" t="str">
        <f>VLOOKUP(Table110[[#This Row],[Works for Group Formatted]],groupsNew[],2,0)</f>
        <v>476549492</v>
      </c>
      <c r="P866" t="s">
        <v>28</v>
      </c>
      <c r="Q866" t="s">
        <v>29</v>
      </c>
      <c r="R866" t="s">
        <v>30</v>
      </c>
      <c r="S866" t="s">
        <v>5728</v>
      </c>
      <c r="T866" t="s">
        <v>103</v>
      </c>
      <c r="U866" t="s">
        <v>66</v>
      </c>
      <c r="V866" t="s">
        <v>104</v>
      </c>
      <c r="W866">
        <v>925.6</v>
      </c>
      <c r="X866" t="s">
        <v>47</v>
      </c>
      <c r="Y866">
        <v>20</v>
      </c>
      <c r="Z866" s="1">
        <v>43097</v>
      </c>
      <c r="AA866" s="1">
        <v>43110</v>
      </c>
      <c r="AB866" s="1">
        <v>43124</v>
      </c>
      <c r="AC866" t="s">
        <v>36</v>
      </c>
    </row>
    <row r="867" spans="1:29" x14ac:dyDescent="0.2">
      <c r="A867" t="s">
        <v>7231</v>
      </c>
      <c r="B867" t="str">
        <f>VLOOKUP(Table110[[#This Row],[Full Name (formatted)]],peopleNew[],2,0)</f>
        <v>476543929</v>
      </c>
      <c r="C867" t="str">
        <f>TRIM(Table110[[#This Row],[Full Name (pre trim)]])</f>
        <v>Gabriel E Paniza</v>
      </c>
      <c r="D867" t="s">
        <v>4679</v>
      </c>
      <c r="E867" t="s">
        <v>4680</v>
      </c>
      <c r="F867" t="s">
        <v>4681</v>
      </c>
      <c r="G867" t="s">
        <v>1697</v>
      </c>
      <c r="H867" t="s">
        <v>62</v>
      </c>
      <c r="M867" t="s">
        <v>177</v>
      </c>
      <c r="N867" t="s">
        <v>177</v>
      </c>
      <c r="O867" t="str">
        <f>VLOOKUP(Table110[[#This Row],[Works for Group Formatted]],groupsNew[],2,0)</f>
        <v>476549017</v>
      </c>
      <c r="P867" t="s">
        <v>28</v>
      </c>
      <c r="Q867" t="s">
        <v>29</v>
      </c>
      <c r="R867" t="s">
        <v>30</v>
      </c>
      <c r="S867" t="s">
        <v>4682</v>
      </c>
      <c r="T867" t="s">
        <v>179</v>
      </c>
      <c r="U867" t="s">
        <v>66</v>
      </c>
      <c r="V867" t="s">
        <v>1702</v>
      </c>
      <c r="W867">
        <v>3269.24</v>
      </c>
      <c r="X867" t="s">
        <v>35</v>
      </c>
      <c r="Y867">
        <v>20</v>
      </c>
      <c r="Z867" s="1">
        <v>43097</v>
      </c>
      <c r="AA867" s="1">
        <v>43110</v>
      </c>
      <c r="AB867" s="1">
        <v>43124</v>
      </c>
      <c r="AC867" t="s">
        <v>36</v>
      </c>
    </row>
    <row r="868" spans="1:29" x14ac:dyDescent="0.2">
      <c r="A868" t="s">
        <v>6483</v>
      </c>
      <c r="B868" t="str">
        <f>VLOOKUP(Table110[[#This Row],[Full Name (formatted)]],peopleNew[],2,0)</f>
        <v>476543940</v>
      </c>
      <c r="C868" t="str">
        <f>TRIM(Table110[[#This Row],[Full Name (pre trim)]])</f>
        <v>J Stephen Casscles</v>
      </c>
      <c r="D868" t="s">
        <v>1272</v>
      </c>
      <c r="E868" t="s">
        <v>1273</v>
      </c>
      <c r="F868" t="s">
        <v>1274</v>
      </c>
      <c r="G868" t="s">
        <v>1275</v>
      </c>
      <c r="H868" t="s">
        <v>62</v>
      </c>
      <c r="M868" t="s">
        <v>177</v>
      </c>
      <c r="N868" t="s">
        <v>177</v>
      </c>
      <c r="O868" t="str">
        <f>VLOOKUP(Table110[[#This Row],[Works for Group Formatted]],groupsNew[],2,0)</f>
        <v>476549017</v>
      </c>
      <c r="P868" t="s">
        <v>28</v>
      </c>
      <c r="Q868" t="s">
        <v>29</v>
      </c>
      <c r="R868" t="s">
        <v>30</v>
      </c>
      <c r="S868" t="s">
        <v>1276</v>
      </c>
      <c r="T868" t="s">
        <v>179</v>
      </c>
      <c r="U868" t="s">
        <v>66</v>
      </c>
      <c r="V868" t="s">
        <v>1277</v>
      </c>
      <c r="W868">
        <v>3700</v>
      </c>
      <c r="X868" t="s">
        <v>35</v>
      </c>
      <c r="Y868">
        <v>20</v>
      </c>
      <c r="Z868" s="1">
        <v>43097</v>
      </c>
      <c r="AA868" s="1">
        <v>43110</v>
      </c>
      <c r="AB868" s="1">
        <v>43124</v>
      </c>
      <c r="AC868" t="s">
        <v>36</v>
      </c>
    </row>
    <row r="869" spans="1:29" x14ac:dyDescent="0.2">
      <c r="A869" t="s">
        <v>7186</v>
      </c>
      <c r="B869" t="str">
        <f>VLOOKUP(Table110[[#This Row],[Full Name (formatted)]],peopleNew[],2,0)</f>
        <v>476543971</v>
      </c>
      <c r="C869" t="str">
        <f>TRIM(Table110[[#This Row],[Full Name (pre trim)]])</f>
        <v>Richard D Nelson</v>
      </c>
      <c r="D869" t="s">
        <v>4485</v>
      </c>
      <c r="E869" t="s">
        <v>4486</v>
      </c>
      <c r="F869" t="s">
        <v>4487</v>
      </c>
      <c r="G869" t="s">
        <v>40</v>
      </c>
      <c r="H869" t="s">
        <v>62</v>
      </c>
      <c r="M869" t="s">
        <v>177</v>
      </c>
      <c r="N869" t="s">
        <v>177</v>
      </c>
      <c r="O869" t="str">
        <f>VLOOKUP(Table110[[#This Row],[Works for Group Formatted]],groupsNew[],2,0)</f>
        <v>476549017</v>
      </c>
      <c r="P869" t="s">
        <v>28</v>
      </c>
      <c r="Q869" t="s">
        <v>29</v>
      </c>
      <c r="R869" t="s">
        <v>30</v>
      </c>
      <c r="S869" t="s">
        <v>4488</v>
      </c>
      <c r="T869" t="s">
        <v>179</v>
      </c>
      <c r="U869" t="s">
        <v>318</v>
      </c>
      <c r="V869" t="s">
        <v>46</v>
      </c>
      <c r="W869">
        <v>576.92999999999995</v>
      </c>
      <c r="X869" t="s">
        <v>47</v>
      </c>
      <c r="Y869">
        <v>20</v>
      </c>
      <c r="Z869" s="1">
        <v>43097</v>
      </c>
      <c r="AA869" s="1">
        <v>43110</v>
      </c>
      <c r="AB869" s="1">
        <v>43124</v>
      </c>
      <c r="AC869" t="s">
        <v>36</v>
      </c>
    </row>
    <row r="870" spans="1:29" x14ac:dyDescent="0.2">
      <c r="A870" t="s">
        <v>7001</v>
      </c>
      <c r="B870" t="str">
        <f>VLOOKUP(Table110[[#This Row],[Full Name (formatted)]],peopleNew[],2,0)</f>
        <v>476543977</v>
      </c>
      <c r="C870" t="str">
        <f>TRIM(Table110[[#This Row],[Full Name (pre trim)]])</f>
        <v>Alec D Lewis</v>
      </c>
      <c r="D870" t="s">
        <v>3693</v>
      </c>
      <c r="E870" t="s">
        <v>3694</v>
      </c>
      <c r="F870" t="s">
        <v>3695</v>
      </c>
      <c r="G870" t="s">
        <v>184</v>
      </c>
      <c r="H870" t="s">
        <v>62</v>
      </c>
      <c r="M870" t="s">
        <v>315</v>
      </c>
      <c r="N870" t="s">
        <v>315</v>
      </c>
      <c r="O870" t="str">
        <f>VLOOKUP(Table110[[#This Row],[Works for Group Formatted]],groupsNew[],2,0)</f>
        <v>476549331</v>
      </c>
      <c r="P870" t="s">
        <v>28</v>
      </c>
      <c r="Q870" t="s">
        <v>29</v>
      </c>
      <c r="R870" t="s">
        <v>30</v>
      </c>
      <c r="S870" t="s">
        <v>3696</v>
      </c>
      <c r="T870" t="s">
        <v>317</v>
      </c>
      <c r="U870" t="s">
        <v>66</v>
      </c>
      <c r="V870" t="s">
        <v>190</v>
      </c>
      <c r="W870">
        <v>2307.6999999999998</v>
      </c>
      <c r="X870" t="s">
        <v>47</v>
      </c>
      <c r="Y870">
        <v>20</v>
      </c>
      <c r="Z870" s="1">
        <v>43097</v>
      </c>
      <c r="AA870" s="1">
        <v>43110</v>
      </c>
      <c r="AB870" s="1">
        <v>43124</v>
      </c>
      <c r="AC870" t="s">
        <v>36</v>
      </c>
    </row>
    <row r="871" spans="1:29" x14ac:dyDescent="0.2">
      <c r="A871" t="s">
        <v>7056</v>
      </c>
      <c r="B871" t="str">
        <f>VLOOKUP(Table110[[#This Row],[Full Name (formatted)]],peopleNew[],2,0)</f>
        <v>476543980</v>
      </c>
      <c r="C871" t="str">
        <f>TRIM(Table110[[#This Row],[Full Name (pre trim)]])</f>
        <v>Molly M Marcy</v>
      </c>
      <c r="D871" t="s">
        <v>3925</v>
      </c>
      <c r="E871" t="s">
        <v>3926</v>
      </c>
      <c r="F871" t="s">
        <v>3927</v>
      </c>
      <c r="G871" t="s">
        <v>3928</v>
      </c>
      <c r="H871" t="s">
        <v>62</v>
      </c>
      <c r="M871" t="s">
        <v>177</v>
      </c>
      <c r="N871" t="s">
        <v>177</v>
      </c>
      <c r="O871" t="str">
        <f>VLOOKUP(Table110[[#This Row],[Works for Group Formatted]],groupsNew[],2,0)</f>
        <v>476549017</v>
      </c>
      <c r="P871" t="s">
        <v>28</v>
      </c>
      <c r="Q871" t="s">
        <v>29</v>
      </c>
      <c r="R871" t="s">
        <v>30</v>
      </c>
      <c r="S871" t="s">
        <v>3929</v>
      </c>
      <c r="T871" t="s">
        <v>179</v>
      </c>
      <c r="U871" t="s">
        <v>66</v>
      </c>
      <c r="V871" t="s">
        <v>3930</v>
      </c>
      <c r="W871">
        <v>4038.47</v>
      </c>
      <c r="X871" t="s">
        <v>35</v>
      </c>
      <c r="Y871">
        <v>20</v>
      </c>
      <c r="Z871" s="1">
        <v>43097</v>
      </c>
      <c r="AA871" s="1">
        <v>43110</v>
      </c>
      <c r="AB871" s="1">
        <v>43124</v>
      </c>
      <c r="AC871" t="s">
        <v>36</v>
      </c>
    </row>
    <row r="872" spans="1:29" x14ac:dyDescent="0.2">
      <c r="A872" t="s">
        <v>6646</v>
      </c>
      <c r="B872" t="str">
        <f>VLOOKUP(Table110[[#This Row],[Full Name (formatted)]],peopleNew[],2,0)</f>
        <v>476544001</v>
      </c>
      <c r="C872" t="str">
        <f>TRIM(Table110[[#This Row],[Full Name (pre trim)]])</f>
        <v>Alexander S Elmasri</v>
      </c>
      <c r="D872" t="s">
        <v>2080</v>
      </c>
      <c r="E872" t="s">
        <v>2081</v>
      </c>
      <c r="F872" t="s">
        <v>2082</v>
      </c>
      <c r="G872" t="s">
        <v>1898</v>
      </c>
      <c r="H872" t="s">
        <v>62</v>
      </c>
      <c r="M872" t="s">
        <v>315</v>
      </c>
      <c r="N872" t="s">
        <v>315</v>
      </c>
      <c r="O872" t="str">
        <f>VLOOKUP(Table110[[#This Row],[Works for Group Formatted]],groupsNew[],2,0)</f>
        <v>476549331</v>
      </c>
      <c r="P872" t="s">
        <v>28</v>
      </c>
      <c r="Q872" t="s">
        <v>29</v>
      </c>
      <c r="R872" t="s">
        <v>30</v>
      </c>
      <c r="S872" t="s">
        <v>2083</v>
      </c>
      <c r="T872" t="s">
        <v>317</v>
      </c>
      <c r="U872" t="s">
        <v>153</v>
      </c>
      <c r="V872" t="s">
        <v>1902</v>
      </c>
      <c r="W872">
        <v>2500</v>
      </c>
      <c r="X872" t="s">
        <v>47</v>
      </c>
      <c r="Y872">
        <v>20</v>
      </c>
      <c r="Z872" s="1">
        <v>43097</v>
      </c>
      <c r="AA872" s="1">
        <v>43110</v>
      </c>
      <c r="AB872" s="1">
        <v>43124</v>
      </c>
      <c r="AC872" t="s">
        <v>36</v>
      </c>
    </row>
    <row r="873" spans="1:29" x14ac:dyDescent="0.2">
      <c r="A873" t="s">
        <v>6953</v>
      </c>
      <c r="B873" t="str">
        <f>VLOOKUP(Table110[[#This Row],[Full Name (formatted)]],peopleNew[],2,0)</f>
        <v>476544004</v>
      </c>
      <c r="C873" t="str">
        <f>TRIM(Table110[[#This Row],[Full Name (pre trim)]])</f>
        <v>Joseph Kowalewski Jr</v>
      </c>
      <c r="D873" t="s">
        <v>3482</v>
      </c>
      <c r="E873" t="s">
        <v>3263</v>
      </c>
      <c r="F873" t="s">
        <v>3483</v>
      </c>
      <c r="G873" t="s">
        <v>100</v>
      </c>
      <c r="H873" t="s">
        <v>62</v>
      </c>
      <c r="M873" t="s">
        <v>101</v>
      </c>
      <c r="N873" t="s">
        <v>101</v>
      </c>
      <c r="O873" t="str">
        <f>VLOOKUP(Table110[[#This Row],[Works for Group Formatted]],groupsNew[],2,0)</f>
        <v>476549492</v>
      </c>
      <c r="P873" t="s">
        <v>28</v>
      </c>
      <c r="Q873" t="s">
        <v>29</v>
      </c>
      <c r="R873" t="s">
        <v>30</v>
      </c>
      <c r="S873" t="s">
        <v>3484</v>
      </c>
      <c r="T873" t="s">
        <v>103</v>
      </c>
      <c r="U873" t="s">
        <v>66</v>
      </c>
      <c r="V873" t="s">
        <v>104</v>
      </c>
      <c r="W873">
        <v>903.55</v>
      </c>
      <c r="X873" t="s">
        <v>47</v>
      </c>
      <c r="Y873">
        <v>20</v>
      </c>
      <c r="Z873" s="1">
        <v>43097</v>
      </c>
      <c r="AA873" s="1">
        <v>43110</v>
      </c>
      <c r="AB873" s="1">
        <v>43124</v>
      </c>
      <c r="AC873" t="s">
        <v>36</v>
      </c>
    </row>
    <row r="874" spans="1:29" x14ac:dyDescent="0.2">
      <c r="A874" t="s">
        <v>6430</v>
      </c>
      <c r="B874" t="str">
        <f>VLOOKUP(Table110[[#This Row],[Full Name (formatted)]],peopleNew[],2,0)</f>
        <v>476544014</v>
      </c>
      <c r="C874" t="str">
        <f>TRIM(Table110[[#This Row],[Full Name (pre trim)]])</f>
        <v>Kevin P Breen</v>
      </c>
      <c r="D874" t="s">
        <v>962</v>
      </c>
      <c r="E874" t="s">
        <v>963</v>
      </c>
      <c r="F874" t="s">
        <v>964</v>
      </c>
      <c r="G874" t="s">
        <v>100</v>
      </c>
      <c r="H874" t="s">
        <v>62</v>
      </c>
      <c r="M874" t="s">
        <v>101</v>
      </c>
      <c r="N874" t="s">
        <v>101</v>
      </c>
      <c r="O874" t="str">
        <f>VLOOKUP(Table110[[#This Row],[Works for Group Formatted]],groupsNew[],2,0)</f>
        <v>476549492</v>
      </c>
      <c r="P874" t="s">
        <v>28</v>
      </c>
      <c r="Q874" t="s">
        <v>29</v>
      </c>
      <c r="R874" t="s">
        <v>30</v>
      </c>
      <c r="S874" t="s">
        <v>965</v>
      </c>
      <c r="T874" t="s">
        <v>103</v>
      </c>
      <c r="U874" t="s">
        <v>66</v>
      </c>
      <c r="V874" t="s">
        <v>104</v>
      </c>
      <c r="W874">
        <v>903.55</v>
      </c>
      <c r="X874" t="s">
        <v>47</v>
      </c>
      <c r="Y874">
        <v>20</v>
      </c>
      <c r="Z874" s="1">
        <v>43097</v>
      </c>
      <c r="AA874" s="1">
        <v>43110</v>
      </c>
      <c r="AB874" s="1">
        <v>43124</v>
      </c>
      <c r="AC874" t="s">
        <v>36</v>
      </c>
    </row>
    <row r="875" spans="1:29" x14ac:dyDescent="0.2">
      <c r="A875" t="s">
        <v>6828</v>
      </c>
      <c r="B875" t="str">
        <f>VLOOKUP(Table110[[#This Row],[Full Name (formatted)]],peopleNew[],2,0)</f>
        <v>476544021</v>
      </c>
      <c r="C875" t="str">
        <f>TRIM(Table110[[#This Row],[Full Name (pre trim)]])</f>
        <v>Michael F Heller</v>
      </c>
      <c r="D875" t="s">
        <v>2929</v>
      </c>
      <c r="E875" t="s">
        <v>2930</v>
      </c>
      <c r="F875" t="s">
        <v>2931</v>
      </c>
      <c r="G875" t="s">
        <v>2932</v>
      </c>
      <c r="H875" t="s">
        <v>62</v>
      </c>
      <c r="M875" t="s">
        <v>101</v>
      </c>
      <c r="N875" t="s">
        <v>101</v>
      </c>
      <c r="O875" t="str">
        <f>VLOOKUP(Table110[[#This Row],[Works for Group Formatted]],groupsNew[],2,0)</f>
        <v>476549492</v>
      </c>
      <c r="P875" t="s">
        <v>28</v>
      </c>
      <c r="Q875" t="s">
        <v>29</v>
      </c>
      <c r="R875" t="s">
        <v>30</v>
      </c>
      <c r="S875" t="s">
        <v>2933</v>
      </c>
      <c r="T875" t="s">
        <v>103</v>
      </c>
      <c r="U875" t="s">
        <v>66</v>
      </c>
      <c r="V875" t="s">
        <v>2934</v>
      </c>
      <c r="W875">
        <v>3316.78</v>
      </c>
      <c r="X875" t="s">
        <v>35</v>
      </c>
      <c r="Y875">
        <v>20</v>
      </c>
      <c r="Z875" s="1">
        <v>43097</v>
      </c>
      <c r="AA875" s="1">
        <v>43110</v>
      </c>
      <c r="AB875" s="1">
        <v>43124</v>
      </c>
      <c r="AC875" t="s">
        <v>36</v>
      </c>
    </row>
    <row r="876" spans="1:29" x14ac:dyDescent="0.2">
      <c r="A876" t="s">
        <v>6331</v>
      </c>
      <c r="B876" t="str">
        <f>VLOOKUP(Table110[[#This Row],[Full Name (formatted)]],peopleNew[],2,0)</f>
        <v>476544032</v>
      </c>
      <c r="C876" t="str">
        <f>TRIM(Table110[[#This Row],[Full Name (pre trim)]])</f>
        <v>Paul C Antonovich</v>
      </c>
      <c r="D876" t="s">
        <v>307</v>
      </c>
      <c r="E876" t="s">
        <v>308</v>
      </c>
      <c r="F876" t="s">
        <v>309</v>
      </c>
      <c r="G876" t="s">
        <v>100</v>
      </c>
      <c r="H876" t="s">
        <v>62</v>
      </c>
      <c r="M876" t="s">
        <v>101</v>
      </c>
      <c r="N876" t="s">
        <v>101</v>
      </c>
      <c r="O876" t="str">
        <f>VLOOKUP(Table110[[#This Row],[Works for Group Formatted]],groupsNew[],2,0)</f>
        <v>476549492</v>
      </c>
      <c r="P876" t="s">
        <v>28</v>
      </c>
      <c r="Q876" t="s">
        <v>29</v>
      </c>
      <c r="R876" t="s">
        <v>30</v>
      </c>
      <c r="S876" t="s">
        <v>310</v>
      </c>
      <c r="T876" t="s">
        <v>103</v>
      </c>
      <c r="U876" t="s">
        <v>66</v>
      </c>
      <c r="V876" t="s">
        <v>104</v>
      </c>
      <c r="W876">
        <v>881.85</v>
      </c>
      <c r="X876" t="s">
        <v>47</v>
      </c>
      <c r="Y876">
        <v>20</v>
      </c>
      <c r="Z876" s="1">
        <v>43097</v>
      </c>
      <c r="AA876" s="1">
        <v>43110</v>
      </c>
      <c r="AB876" s="1">
        <v>43124</v>
      </c>
      <c r="AC876" t="s">
        <v>36</v>
      </c>
    </row>
    <row r="877" spans="1:29" x14ac:dyDescent="0.2">
      <c r="A877" t="s">
        <v>7328</v>
      </c>
      <c r="B877" t="str">
        <f>VLOOKUP(Table110[[#This Row],[Full Name (formatted)]],peopleNew[],2,0)</f>
        <v>476544036</v>
      </c>
      <c r="C877" t="str">
        <f>TRIM(Table110[[#This Row],[Full Name (pre trim)]])</f>
        <v>Dana R Rico</v>
      </c>
      <c r="D877" t="s">
        <v>5076</v>
      </c>
      <c r="E877" t="s">
        <v>5077</v>
      </c>
      <c r="F877" t="s">
        <v>5078</v>
      </c>
      <c r="G877" t="s">
        <v>643</v>
      </c>
      <c r="H877" t="s">
        <v>62</v>
      </c>
      <c r="M877" t="s">
        <v>287</v>
      </c>
      <c r="N877" t="s">
        <v>287</v>
      </c>
      <c r="O877" t="str">
        <f>VLOOKUP(Table110[[#This Row],[Works for Group Formatted]],groupsNew[],2,0)</f>
        <v>476549114</v>
      </c>
      <c r="P877" t="s">
        <v>28</v>
      </c>
      <c r="Q877" t="s">
        <v>29</v>
      </c>
      <c r="R877" t="s">
        <v>30</v>
      </c>
      <c r="S877" t="s">
        <v>5079</v>
      </c>
      <c r="T877" t="s">
        <v>289</v>
      </c>
      <c r="U877" t="s">
        <v>56</v>
      </c>
      <c r="V877" t="s">
        <v>648</v>
      </c>
      <c r="W877">
        <v>6346.16</v>
      </c>
      <c r="X877" t="s">
        <v>35</v>
      </c>
      <c r="Y877">
        <v>20</v>
      </c>
      <c r="Z877" s="1">
        <v>43097</v>
      </c>
      <c r="AA877" s="1">
        <v>43110</v>
      </c>
      <c r="AB877" s="1">
        <v>43124</v>
      </c>
      <c r="AC877" t="s">
        <v>36</v>
      </c>
    </row>
    <row r="878" spans="1:29" x14ac:dyDescent="0.2">
      <c r="A878" t="s">
        <v>7096</v>
      </c>
      <c r="B878" t="str">
        <f>VLOOKUP(Table110[[#This Row],[Full Name (formatted)]],peopleNew[],2,0)</f>
        <v>476544039</v>
      </c>
      <c r="C878" t="str">
        <f>TRIM(Table110[[#This Row],[Full Name (pre trim)]])</f>
        <v>Philip J Mchugh</v>
      </c>
      <c r="D878" t="s">
        <v>4097</v>
      </c>
      <c r="E878" t="s">
        <v>4098</v>
      </c>
      <c r="F878" t="s">
        <v>4099</v>
      </c>
      <c r="G878" t="s">
        <v>100</v>
      </c>
      <c r="H878" t="s">
        <v>62</v>
      </c>
      <c r="M878" t="s">
        <v>101</v>
      </c>
      <c r="N878" t="s">
        <v>101</v>
      </c>
      <c r="O878" t="str">
        <f>VLOOKUP(Table110[[#This Row],[Works for Group Formatted]],groupsNew[],2,0)</f>
        <v>476549492</v>
      </c>
      <c r="P878" t="s">
        <v>28</v>
      </c>
      <c r="Q878" t="s">
        <v>29</v>
      </c>
      <c r="R878" t="s">
        <v>30</v>
      </c>
      <c r="S878" t="s">
        <v>4100</v>
      </c>
      <c r="T878" t="s">
        <v>103</v>
      </c>
      <c r="U878" t="s">
        <v>66</v>
      </c>
      <c r="V878" t="s">
        <v>104</v>
      </c>
      <c r="W878">
        <v>903.55</v>
      </c>
      <c r="X878" t="s">
        <v>47</v>
      </c>
      <c r="Y878">
        <v>20</v>
      </c>
      <c r="Z878" s="1">
        <v>43097</v>
      </c>
      <c r="AA878" s="1">
        <v>43110</v>
      </c>
      <c r="AB878" s="1">
        <v>43124</v>
      </c>
      <c r="AC878" t="s">
        <v>36</v>
      </c>
    </row>
    <row r="879" spans="1:29" x14ac:dyDescent="0.2">
      <c r="A879" t="s">
        <v>7083</v>
      </c>
      <c r="B879" t="str">
        <f>VLOOKUP(Table110[[#This Row],[Full Name (formatted)]],peopleNew[],2,0)</f>
        <v>476544044</v>
      </c>
      <c r="C879" t="str">
        <f>TRIM(Table110[[#This Row],[Full Name (pre trim)]])</f>
        <v>Paul D Mccarthy</v>
      </c>
      <c r="D879" t="s">
        <v>4037</v>
      </c>
      <c r="E879" t="s">
        <v>4038</v>
      </c>
      <c r="F879" t="s">
        <v>4039</v>
      </c>
      <c r="G879" t="s">
        <v>4040</v>
      </c>
      <c r="H879" t="s">
        <v>62</v>
      </c>
      <c r="M879" t="s">
        <v>177</v>
      </c>
      <c r="N879" t="s">
        <v>177</v>
      </c>
      <c r="O879" t="str">
        <f>VLOOKUP(Table110[[#This Row],[Works for Group Formatted]],groupsNew[],2,0)</f>
        <v>476549017</v>
      </c>
      <c r="P879" t="s">
        <v>28</v>
      </c>
      <c r="Q879" t="s">
        <v>29</v>
      </c>
      <c r="R879" t="s">
        <v>30</v>
      </c>
      <c r="S879" t="s">
        <v>4041</v>
      </c>
      <c r="T879" t="s">
        <v>179</v>
      </c>
      <c r="U879" t="s">
        <v>66</v>
      </c>
      <c r="V879" t="s">
        <v>4042</v>
      </c>
      <c r="W879">
        <v>2692.31</v>
      </c>
      <c r="X879" t="s">
        <v>35</v>
      </c>
      <c r="Y879">
        <v>20</v>
      </c>
      <c r="Z879" s="1">
        <v>43097</v>
      </c>
      <c r="AA879" s="1">
        <v>43110</v>
      </c>
      <c r="AB879" s="1">
        <v>43124</v>
      </c>
      <c r="AC879" t="s">
        <v>36</v>
      </c>
    </row>
    <row r="880" spans="1:29" x14ac:dyDescent="0.2">
      <c r="A880" t="s">
        <v>7433</v>
      </c>
      <c r="B880" t="str">
        <f>VLOOKUP(Table110[[#This Row],[Full Name (formatted)]],peopleNew[],2,0)</f>
        <v>476544053</v>
      </c>
      <c r="C880" t="str">
        <f>TRIM(Table110[[#This Row],[Full Name (pre trim)]])</f>
        <v>Stephen F Slagen</v>
      </c>
      <c r="D880" t="s">
        <v>5523</v>
      </c>
      <c r="E880" t="s">
        <v>5524</v>
      </c>
      <c r="F880" t="s">
        <v>5525</v>
      </c>
      <c r="G880" t="s">
        <v>5526</v>
      </c>
      <c r="H880" t="s">
        <v>62</v>
      </c>
      <c r="M880" t="s">
        <v>101</v>
      </c>
      <c r="N880" t="s">
        <v>101</v>
      </c>
      <c r="O880" t="str">
        <f>VLOOKUP(Table110[[#This Row],[Works for Group Formatted]],groupsNew[],2,0)</f>
        <v>476549492</v>
      </c>
      <c r="P880" t="s">
        <v>28</v>
      </c>
      <c r="Q880" t="s">
        <v>29</v>
      </c>
      <c r="R880" t="s">
        <v>30</v>
      </c>
      <c r="S880" t="s">
        <v>5527</v>
      </c>
      <c r="T880" t="s">
        <v>103</v>
      </c>
      <c r="U880" t="s">
        <v>66</v>
      </c>
      <c r="V880" t="s">
        <v>5528</v>
      </c>
      <c r="W880">
        <v>3790.4</v>
      </c>
      <c r="X880" t="s">
        <v>35</v>
      </c>
      <c r="Y880">
        <v>20</v>
      </c>
      <c r="Z880" s="1">
        <v>43097</v>
      </c>
      <c r="AA880" s="1">
        <v>43110</v>
      </c>
      <c r="AB880" s="1">
        <v>43124</v>
      </c>
      <c r="AC880" t="s">
        <v>36</v>
      </c>
    </row>
    <row r="881" spans="1:29" x14ac:dyDescent="0.2">
      <c r="A881" t="s">
        <v>6357</v>
      </c>
      <c r="B881" t="str">
        <f>VLOOKUP(Table110[[#This Row],[Full Name (formatted)]],peopleNew[],2,0)</f>
        <v>476544057</v>
      </c>
      <c r="C881" t="str">
        <f>TRIM(Table110[[#This Row],[Full Name (pre trim)]])</f>
        <v>Sarah L Bangs</v>
      </c>
      <c r="D881" t="s">
        <v>499</v>
      </c>
      <c r="E881" t="s">
        <v>500</v>
      </c>
      <c r="F881" t="s">
        <v>501</v>
      </c>
      <c r="G881" t="s">
        <v>502</v>
      </c>
      <c r="H881" t="s">
        <v>62</v>
      </c>
      <c r="M881" t="s">
        <v>287</v>
      </c>
      <c r="N881" t="s">
        <v>287</v>
      </c>
      <c r="O881" t="str">
        <f>VLOOKUP(Table110[[#This Row],[Works for Group Formatted]],groupsNew[],2,0)</f>
        <v>476549114</v>
      </c>
      <c r="P881" t="s">
        <v>28</v>
      </c>
      <c r="Q881" t="s">
        <v>29</v>
      </c>
      <c r="R881" t="s">
        <v>30</v>
      </c>
      <c r="S881" t="s">
        <v>503</v>
      </c>
      <c r="T881" t="s">
        <v>289</v>
      </c>
      <c r="U881" t="s">
        <v>66</v>
      </c>
      <c r="V881" t="s">
        <v>504</v>
      </c>
      <c r="W881">
        <v>5000</v>
      </c>
      <c r="X881" t="s">
        <v>35</v>
      </c>
      <c r="Y881">
        <v>20</v>
      </c>
      <c r="Z881" s="1">
        <v>43097</v>
      </c>
      <c r="AA881" s="1">
        <v>43110</v>
      </c>
      <c r="AB881" s="1">
        <v>43124</v>
      </c>
      <c r="AC881" t="s">
        <v>36</v>
      </c>
    </row>
    <row r="882" spans="1:29" x14ac:dyDescent="0.2">
      <c r="A882" t="s">
        <v>6343</v>
      </c>
      <c r="B882" t="str">
        <f>VLOOKUP(Table110[[#This Row],[Full Name (formatted)]],peopleNew[],2,0)</f>
        <v>476544058</v>
      </c>
      <c r="C882" t="str">
        <f>TRIM(Table110[[#This Row],[Full Name (pre trim)]])</f>
        <v>Nicholas T Audi</v>
      </c>
      <c r="D882" t="s">
        <v>388</v>
      </c>
      <c r="E882" t="s">
        <v>389</v>
      </c>
      <c r="F882" t="s">
        <v>390</v>
      </c>
      <c r="G882" t="s">
        <v>236</v>
      </c>
      <c r="H882" t="s">
        <v>62</v>
      </c>
      <c r="M882" t="s">
        <v>237</v>
      </c>
      <c r="N882" t="s">
        <v>237</v>
      </c>
      <c r="O882" t="str">
        <f>VLOOKUP(Table110[[#This Row],[Works for Group Formatted]],groupsNew[],2,0)</f>
        <v>476549354</v>
      </c>
      <c r="P882" t="s">
        <v>28</v>
      </c>
      <c r="Q882" t="s">
        <v>29</v>
      </c>
      <c r="R882" t="s">
        <v>30</v>
      </c>
      <c r="S882" t="s">
        <v>391</v>
      </c>
      <c r="T882" t="s">
        <v>239</v>
      </c>
      <c r="U882" t="s">
        <v>66</v>
      </c>
      <c r="V882" t="s">
        <v>240</v>
      </c>
      <c r="W882">
        <v>1500</v>
      </c>
      <c r="X882" t="s">
        <v>47</v>
      </c>
      <c r="Y882">
        <v>20</v>
      </c>
      <c r="Z882" s="1">
        <v>43097</v>
      </c>
      <c r="AA882" s="1">
        <v>43110</v>
      </c>
      <c r="AB882" s="1">
        <v>43124</v>
      </c>
      <c r="AC882" t="s">
        <v>36</v>
      </c>
    </row>
    <row r="883" spans="1:29" x14ac:dyDescent="0.2">
      <c r="A883" t="s">
        <v>7250</v>
      </c>
      <c r="B883" t="str">
        <f>VLOOKUP(Table110[[#This Row],[Full Name (formatted)]],peopleNew[],2,0)</f>
        <v>476544063</v>
      </c>
      <c r="C883" t="str">
        <f>TRIM(Table110[[#This Row],[Full Name (pre trim)]])</f>
        <v>Charles P Pensabene</v>
      </c>
      <c r="D883" t="s">
        <v>4758</v>
      </c>
      <c r="E883" t="s">
        <v>1983</v>
      </c>
      <c r="F883" t="s">
        <v>4759</v>
      </c>
      <c r="G883" t="s">
        <v>351</v>
      </c>
      <c r="H883" t="s">
        <v>62</v>
      </c>
      <c r="M883" t="s">
        <v>530</v>
      </c>
      <c r="N883" t="s">
        <v>530</v>
      </c>
      <c r="O883" t="str">
        <f>VLOOKUP(Table110[[#This Row],[Works for Group Formatted]],groupsNew[],2,0)</f>
        <v>476549145</v>
      </c>
      <c r="P883" t="s">
        <v>28</v>
      </c>
      <c r="Q883" t="s">
        <v>29</v>
      </c>
      <c r="R883" t="s">
        <v>30</v>
      </c>
      <c r="S883" t="s">
        <v>4760</v>
      </c>
      <c r="T883" t="s">
        <v>532</v>
      </c>
      <c r="U883" t="s">
        <v>66</v>
      </c>
      <c r="V883" t="s">
        <v>353</v>
      </c>
      <c r="W883">
        <v>2692.31</v>
      </c>
      <c r="X883" t="s">
        <v>35</v>
      </c>
      <c r="Y883">
        <v>20</v>
      </c>
      <c r="Z883" s="1">
        <v>43097</v>
      </c>
      <c r="AA883" s="1">
        <v>43110</v>
      </c>
      <c r="AB883" s="1">
        <v>43124</v>
      </c>
      <c r="AC883" t="s">
        <v>36</v>
      </c>
    </row>
    <row r="884" spans="1:29" x14ac:dyDescent="0.2">
      <c r="A884" t="s">
        <v>7353</v>
      </c>
      <c r="B884" t="str">
        <f>VLOOKUP(Table110[[#This Row],[Full Name (formatted)]],peopleNew[],2,0)</f>
        <v>476544084</v>
      </c>
      <c r="C884" t="str">
        <f>TRIM(Table110[[#This Row],[Full Name (pre trim)]])</f>
        <v>Steven Raul Rothblatt</v>
      </c>
      <c r="D884" t="s">
        <v>5187</v>
      </c>
      <c r="E884" t="s">
        <v>5188</v>
      </c>
      <c r="F884" t="s">
        <v>5189</v>
      </c>
      <c r="G884" t="s">
        <v>1855</v>
      </c>
      <c r="H884" t="s">
        <v>62</v>
      </c>
      <c r="M884" t="s">
        <v>177</v>
      </c>
      <c r="N884" t="s">
        <v>177</v>
      </c>
      <c r="O884" t="str">
        <f>VLOOKUP(Table110[[#This Row],[Works for Group Formatted]],groupsNew[],2,0)</f>
        <v>476549017</v>
      </c>
      <c r="P884" t="s">
        <v>28</v>
      </c>
      <c r="Q884" t="s">
        <v>29</v>
      </c>
      <c r="R884" t="s">
        <v>30</v>
      </c>
      <c r="S884" t="s">
        <v>5190</v>
      </c>
      <c r="T884" t="s">
        <v>179</v>
      </c>
      <c r="U884" t="s">
        <v>318</v>
      </c>
      <c r="V884" t="s">
        <v>1857</v>
      </c>
      <c r="W884">
        <v>1769.24</v>
      </c>
      <c r="X884" t="s">
        <v>35</v>
      </c>
      <c r="Y884">
        <v>20</v>
      </c>
      <c r="Z884" s="1">
        <v>43097</v>
      </c>
      <c r="AA884" s="1">
        <v>43110</v>
      </c>
      <c r="AB884" s="1">
        <v>43124</v>
      </c>
      <c r="AC884" t="s">
        <v>36</v>
      </c>
    </row>
    <row r="885" spans="1:29" x14ac:dyDescent="0.2">
      <c r="A885" t="s">
        <v>6526</v>
      </c>
      <c r="B885" t="str">
        <f>VLOOKUP(Table110[[#This Row],[Full Name (formatted)]],peopleNew[],2,0)</f>
        <v>476544101</v>
      </c>
      <c r="C885" t="str">
        <f>TRIM(Table110[[#This Row],[Full Name (pre trim)]])</f>
        <v>Christopher M Conroy</v>
      </c>
      <c r="D885" t="s">
        <v>1492</v>
      </c>
      <c r="E885" t="s">
        <v>871</v>
      </c>
      <c r="F885" t="s">
        <v>1493</v>
      </c>
      <c r="G885" t="s">
        <v>1494</v>
      </c>
      <c r="H885" t="s">
        <v>62</v>
      </c>
      <c r="M885" t="s">
        <v>315</v>
      </c>
      <c r="N885" t="s">
        <v>315</v>
      </c>
      <c r="O885" t="str">
        <f>VLOOKUP(Table110[[#This Row],[Works for Group Formatted]],groupsNew[],2,0)</f>
        <v>476549331</v>
      </c>
      <c r="P885" t="s">
        <v>28</v>
      </c>
      <c r="Q885" t="s">
        <v>29</v>
      </c>
      <c r="R885" t="s">
        <v>30</v>
      </c>
      <c r="S885" t="s">
        <v>1495</v>
      </c>
      <c r="T885" t="s">
        <v>317</v>
      </c>
      <c r="U885" t="s">
        <v>489</v>
      </c>
      <c r="V885" t="s">
        <v>1496</v>
      </c>
      <c r="W885">
        <v>2307.6999999999998</v>
      </c>
      <c r="X885" t="s">
        <v>47</v>
      </c>
      <c r="Y885">
        <v>20</v>
      </c>
      <c r="Z885" s="1">
        <v>43097</v>
      </c>
      <c r="AA885" s="1">
        <v>43110</v>
      </c>
      <c r="AB885" s="1">
        <v>43124</v>
      </c>
      <c r="AC885" t="s">
        <v>36</v>
      </c>
    </row>
    <row r="886" spans="1:29" x14ac:dyDescent="0.2">
      <c r="A886" t="s">
        <v>6585</v>
      </c>
      <c r="B886" t="str">
        <f>VLOOKUP(Table110[[#This Row],[Full Name (formatted)]],peopleNew[],2,0)</f>
        <v>476544110</v>
      </c>
      <c r="C886" t="str">
        <f>TRIM(Table110[[#This Row],[Full Name (pre trim)]])</f>
        <v>David Jonathan Dembitzer</v>
      </c>
      <c r="D886" t="s">
        <v>1790</v>
      </c>
      <c r="E886" t="s">
        <v>1791</v>
      </c>
      <c r="F886" t="s">
        <v>1792</v>
      </c>
      <c r="G886" t="s">
        <v>1531</v>
      </c>
      <c r="H886" t="s">
        <v>62</v>
      </c>
      <c r="M886" t="s">
        <v>315</v>
      </c>
      <c r="N886" t="s">
        <v>315</v>
      </c>
      <c r="O886" t="str">
        <f>VLOOKUP(Table110[[#This Row],[Works for Group Formatted]],groupsNew[],2,0)</f>
        <v>476549331</v>
      </c>
      <c r="P886" t="s">
        <v>28</v>
      </c>
      <c r="Q886" t="s">
        <v>29</v>
      </c>
      <c r="R886" t="s">
        <v>30</v>
      </c>
      <c r="S886" t="s">
        <v>1793</v>
      </c>
      <c r="T886" t="s">
        <v>317</v>
      </c>
      <c r="U886" t="s">
        <v>1794</v>
      </c>
      <c r="V886" t="s">
        <v>1533</v>
      </c>
      <c r="W886">
        <v>455</v>
      </c>
      <c r="X886" t="s">
        <v>47</v>
      </c>
      <c r="Y886">
        <v>20</v>
      </c>
      <c r="Z886" s="1">
        <v>43097</v>
      </c>
      <c r="AA886" s="1">
        <v>43110</v>
      </c>
      <c r="AB886" s="1">
        <v>43124</v>
      </c>
      <c r="AC886" t="s">
        <v>36</v>
      </c>
    </row>
    <row r="887" spans="1:29" x14ac:dyDescent="0.2">
      <c r="A887" t="s">
        <v>7129</v>
      </c>
      <c r="B887" t="str">
        <f>VLOOKUP(Table110[[#This Row],[Full Name (formatted)]],peopleNew[],2,0)</f>
        <v>476544117</v>
      </c>
      <c r="C887" t="str">
        <f>TRIM(Table110[[#This Row],[Full Name (pre trim)]])</f>
        <v>Donald J Millington Jr</v>
      </c>
      <c r="D887" t="s">
        <v>4239</v>
      </c>
      <c r="E887" t="s">
        <v>1566</v>
      </c>
      <c r="F887" t="s">
        <v>4240</v>
      </c>
      <c r="G887" t="s">
        <v>4241</v>
      </c>
      <c r="H887" t="s">
        <v>62</v>
      </c>
      <c r="M887" t="s">
        <v>315</v>
      </c>
      <c r="N887" t="s">
        <v>315</v>
      </c>
      <c r="O887" t="str">
        <f>VLOOKUP(Table110[[#This Row],[Works for Group Formatted]],groupsNew[],2,0)</f>
        <v>476549331</v>
      </c>
      <c r="P887" t="s">
        <v>28</v>
      </c>
      <c r="Q887" t="s">
        <v>29</v>
      </c>
      <c r="R887" t="s">
        <v>30</v>
      </c>
      <c r="S887" t="s">
        <v>4242</v>
      </c>
      <c r="T887" t="s">
        <v>317</v>
      </c>
      <c r="U887" t="s">
        <v>66</v>
      </c>
      <c r="V887" t="s">
        <v>4243</v>
      </c>
      <c r="W887">
        <v>2178.85</v>
      </c>
      <c r="X887" t="s">
        <v>35</v>
      </c>
      <c r="Y887">
        <v>20</v>
      </c>
      <c r="Z887" s="1">
        <v>43097</v>
      </c>
      <c r="AA887" s="1">
        <v>43110</v>
      </c>
      <c r="AB887" s="1">
        <v>43124</v>
      </c>
      <c r="AC887" t="s">
        <v>36</v>
      </c>
    </row>
    <row r="888" spans="1:29" x14ac:dyDescent="0.2">
      <c r="A888" t="s">
        <v>6492</v>
      </c>
      <c r="B888" t="str">
        <f>VLOOKUP(Table110[[#This Row],[Full Name (formatted)]],peopleNew[],2,0)</f>
        <v>476544137</v>
      </c>
      <c r="C888" t="str">
        <f>TRIM(Table110[[#This Row],[Full Name (pre trim)]])</f>
        <v>James J Cerroni Jr</v>
      </c>
      <c r="D888" t="s">
        <v>1316</v>
      </c>
      <c r="E888" t="s">
        <v>1317</v>
      </c>
      <c r="F888" t="s">
        <v>1318</v>
      </c>
      <c r="G888" t="s">
        <v>1319</v>
      </c>
      <c r="H888" t="s">
        <v>62</v>
      </c>
      <c r="M888" t="s">
        <v>315</v>
      </c>
      <c r="N888" t="s">
        <v>315</v>
      </c>
      <c r="O888" t="str">
        <f>VLOOKUP(Table110[[#This Row],[Works for Group Formatted]],groupsNew[],2,0)</f>
        <v>476549331</v>
      </c>
      <c r="P888" t="s">
        <v>28</v>
      </c>
      <c r="Q888" t="s">
        <v>29</v>
      </c>
      <c r="R888" t="s">
        <v>30</v>
      </c>
      <c r="S888" t="s">
        <v>1320</v>
      </c>
      <c r="T888" t="s">
        <v>317</v>
      </c>
      <c r="U888" t="s">
        <v>489</v>
      </c>
      <c r="V888" t="s">
        <v>1321</v>
      </c>
      <c r="W888">
        <v>2040.2</v>
      </c>
      <c r="X888" t="s">
        <v>35</v>
      </c>
      <c r="Y888">
        <v>20</v>
      </c>
      <c r="Z888" s="1">
        <v>43097</v>
      </c>
      <c r="AA888" s="1">
        <v>43110</v>
      </c>
      <c r="AB888" s="1">
        <v>43124</v>
      </c>
      <c r="AC888" t="s">
        <v>36</v>
      </c>
    </row>
    <row r="889" spans="1:29" x14ac:dyDescent="0.2">
      <c r="A889" t="s">
        <v>7305</v>
      </c>
      <c r="B889" t="str">
        <f>VLOOKUP(Table110[[#This Row],[Full Name (formatted)]],peopleNew[],2,0)</f>
        <v>476544141</v>
      </c>
      <c r="C889" t="str">
        <f>TRIM(Table110[[#This Row],[Full Name (pre trim)]])</f>
        <v>Thomas J Regan</v>
      </c>
      <c r="D889" t="s">
        <v>4987</v>
      </c>
      <c r="E889" t="s">
        <v>2790</v>
      </c>
      <c r="F889" t="s">
        <v>4988</v>
      </c>
      <c r="G889" t="s">
        <v>100</v>
      </c>
      <c r="H889" t="s">
        <v>62</v>
      </c>
      <c r="M889" t="s">
        <v>101</v>
      </c>
      <c r="N889" t="s">
        <v>101</v>
      </c>
      <c r="O889" t="str">
        <f>VLOOKUP(Table110[[#This Row],[Works for Group Formatted]],groupsNew[],2,0)</f>
        <v>476549492</v>
      </c>
      <c r="P889" t="s">
        <v>28</v>
      </c>
      <c r="Q889" t="s">
        <v>29</v>
      </c>
      <c r="R889" t="s">
        <v>30</v>
      </c>
      <c r="S889" t="s">
        <v>4989</v>
      </c>
      <c r="T889" t="s">
        <v>103</v>
      </c>
      <c r="U889" t="s">
        <v>66</v>
      </c>
      <c r="V889" t="s">
        <v>104</v>
      </c>
      <c r="W889">
        <v>861.2</v>
      </c>
      <c r="X889" t="s">
        <v>47</v>
      </c>
      <c r="Y889">
        <v>20</v>
      </c>
      <c r="Z889" s="1">
        <v>43097</v>
      </c>
      <c r="AA889" s="1">
        <v>43110</v>
      </c>
      <c r="AB889" s="1">
        <v>43124</v>
      </c>
      <c r="AC889" t="s">
        <v>36</v>
      </c>
    </row>
    <row r="890" spans="1:29" x14ac:dyDescent="0.2">
      <c r="A890" t="s">
        <v>6968</v>
      </c>
      <c r="B890" t="str">
        <f>VLOOKUP(Table110[[#This Row],[Full Name (formatted)]],peopleNew[],2,0)</f>
        <v>476544145</v>
      </c>
      <c r="C890" t="str">
        <f>TRIM(Table110[[#This Row],[Full Name (pre trim)]])</f>
        <v>Jessica N Lafalce</v>
      </c>
      <c r="D890" t="s">
        <v>3554</v>
      </c>
      <c r="E890" t="s">
        <v>3555</v>
      </c>
      <c r="F890" t="s">
        <v>3550</v>
      </c>
      <c r="G890" t="s">
        <v>2482</v>
      </c>
      <c r="H890" t="s">
        <v>62</v>
      </c>
      <c r="M890" t="s">
        <v>315</v>
      </c>
      <c r="N890" t="s">
        <v>315</v>
      </c>
      <c r="O890" t="str">
        <f>VLOOKUP(Table110[[#This Row],[Works for Group Formatted]],groupsNew[],2,0)</f>
        <v>476549331</v>
      </c>
      <c r="P890" t="s">
        <v>28</v>
      </c>
      <c r="Q890" t="s">
        <v>29</v>
      </c>
      <c r="R890" t="s">
        <v>30</v>
      </c>
      <c r="S890" t="s">
        <v>3556</v>
      </c>
      <c r="T890" t="s">
        <v>317</v>
      </c>
      <c r="U890" t="s">
        <v>489</v>
      </c>
      <c r="V890" t="s">
        <v>2484</v>
      </c>
      <c r="W890">
        <v>1703.47</v>
      </c>
      <c r="X890" t="s">
        <v>35</v>
      </c>
      <c r="Y890">
        <v>20</v>
      </c>
      <c r="Z890" s="1">
        <v>43097</v>
      </c>
      <c r="AA890" s="1">
        <v>43110</v>
      </c>
      <c r="AB890" s="1">
        <v>43124</v>
      </c>
      <c r="AC890" t="s">
        <v>36</v>
      </c>
    </row>
    <row r="891" spans="1:29" x14ac:dyDescent="0.2">
      <c r="A891" t="s">
        <v>7066</v>
      </c>
      <c r="B891" t="str">
        <f>VLOOKUP(Table110[[#This Row],[Full Name (formatted)]],peopleNew[],2,0)</f>
        <v>476544157</v>
      </c>
      <c r="C891" t="str">
        <f>TRIM(Table110[[#This Row],[Full Name (pre trim)]])</f>
        <v>William C Martin</v>
      </c>
      <c r="D891" t="s">
        <v>3969</v>
      </c>
      <c r="E891" t="s">
        <v>3970</v>
      </c>
      <c r="F891" t="s">
        <v>3964</v>
      </c>
      <c r="G891" t="s">
        <v>3971</v>
      </c>
      <c r="H891" t="s">
        <v>62</v>
      </c>
      <c r="M891" t="s">
        <v>101</v>
      </c>
      <c r="N891" t="s">
        <v>101</v>
      </c>
      <c r="O891" t="str">
        <f>VLOOKUP(Table110[[#This Row],[Works for Group Formatted]],groupsNew[],2,0)</f>
        <v>476549492</v>
      </c>
      <c r="P891" t="s">
        <v>28</v>
      </c>
      <c r="Q891" t="s">
        <v>29</v>
      </c>
      <c r="R891" t="s">
        <v>30</v>
      </c>
      <c r="S891" t="s">
        <v>3972</v>
      </c>
      <c r="T891" t="s">
        <v>103</v>
      </c>
      <c r="U891" t="s">
        <v>66</v>
      </c>
      <c r="V891" t="s">
        <v>3973</v>
      </c>
      <c r="W891">
        <v>2281.84</v>
      </c>
      <c r="X891" t="s">
        <v>35</v>
      </c>
      <c r="Y891">
        <v>20</v>
      </c>
      <c r="Z891" s="1">
        <v>43097</v>
      </c>
      <c r="AA891" s="1">
        <v>43110</v>
      </c>
      <c r="AB891" s="1">
        <v>43124</v>
      </c>
      <c r="AC891" t="s">
        <v>36</v>
      </c>
    </row>
    <row r="892" spans="1:29" x14ac:dyDescent="0.2">
      <c r="A892" t="s">
        <v>6765</v>
      </c>
      <c r="B892" t="str">
        <f>VLOOKUP(Table110[[#This Row],[Full Name (formatted)]],peopleNew[],2,0)</f>
        <v>476544168</v>
      </c>
      <c r="C892" t="str">
        <f>TRIM(Table110[[#This Row],[Full Name (pre trim)]])</f>
        <v>William F Gorman</v>
      </c>
      <c r="D892" t="s">
        <v>2630</v>
      </c>
      <c r="E892" t="s">
        <v>2631</v>
      </c>
      <c r="F892" t="s">
        <v>2626</v>
      </c>
      <c r="G892" t="s">
        <v>100</v>
      </c>
      <c r="H892" t="s">
        <v>62</v>
      </c>
      <c r="M892" t="s">
        <v>101</v>
      </c>
      <c r="N892" t="s">
        <v>101</v>
      </c>
      <c r="O892" t="str">
        <f>VLOOKUP(Table110[[#This Row],[Works for Group Formatted]],groupsNew[],2,0)</f>
        <v>476549492</v>
      </c>
      <c r="P892" t="s">
        <v>28</v>
      </c>
      <c r="Q892" t="s">
        <v>29</v>
      </c>
      <c r="R892" t="s">
        <v>30</v>
      </c>
      <c r="S892" t="s">
        <v>2632</v>
      </c>
      <c r="T892" t="s">
        <v>103</v>
      </c>
      <c r="U892" t="s">
        <v>66</v>
      </c>
      <c r="V892" t="s">
        <v>104</v>
      </c>
      <c r="W892">
        <v>820.95</v>
      </c>
      <c r="X892" t="s">
        <v>47</v>
      </c>
      <c r="Y892">
        <v>20</v>
      </c>
      <c r="Z892" s="1">
        <v>43097</v>
      </c>
      <c r="AA892" s="1">
        <v>43110</v>
      </c>
      <c r="AB892" s="1">
        <v>43124</v>
      </c>
      <c r="AC892" t="s">
        <v>36</v>
      </c>
    </row>
    <row r="893" spans="1:29" x14ac:dyDescent="0.2">
      <c r="A893" t="s">
        <v>6868</v>
      </c>
      <c r="B893" t="str">
        <f>VLOOKUP(Table110[[#This Row],[Full Name (formatted)]],peopleNew[],2,0)</f>
        <v>476544180</v>
      </c>
      <c r="C893" t="str">
        <f>TRIM(Table110[[#This Row],[Full Name (pre trim)]])</f>
        <v>Anna M Hunt</v>
      </c>
      <c r="D893" t="s">
        <v>3108</v>
      </c>
      <c r="E893" t="s">
        <v>3109</v>
      </c>
      <c r="F893" t="s">
        <v>3110</v>
      </c>
      <c r="G893" t="s">
        <v>3111</v>
      </c>
      <c r="H893" t="s">
        <v>62</v>
      </c>
      <c r="M893" t="s">
        <v>1899</v>
      </c>
      <c r="N893" t="s">
        <v>1899</v>
      </c>
      <c r="O893" t="str">
        <f>VLOOKUP(Table110[[#This Row],[Works for Group Formatted]],groupsNew[],2,0)</f>
        <v>476549498</v>
      </c>
      <c r="P893" t="s">
        <v>28</v>
      </c>
      <c r="Q893" t="s">
        <v>29</v>
      </c>
      <c r="R893" t="s">
        <v>30</v>
      </c>
      <c r="S893" t="s">
        <v>3112</v>
      </c>
      <c r="T893" t="s">
        <v>1901</v>
      </c>
      <c r="U893" t="s">
        <v>66</v>
      </c>
      <c r="V893" t="s">
        <v>3113</v>
      </c>
      <c r="W893">
        <v>1664.42</v>
      </c>
      <c r="X893" t="s">
        <v>35</v>
      </c>
      <c r="Y893">
        <v>20</v>
      </c>
      <c r="Z893" s="1">
        <v>43097</v>
      </c>
      <c r="AA893" s="1">
        <v>43110</v>
      </c>
      <c r="AB893" s="1">
        <v>43124</v>
      </c>
      <c r="AC893" t="s">
        <v>36</v>
      </c>
    </row>
    <row r="894" spans="1:29" x14ac:dyDescent="0.2">
      <c r="A894" t="s">
        <v>6998</v>
      </c>
      <c r="B894" t="str">
        <f>VLOOKUP(Table110[[#This Row],[Full Name (formatted)]],peopleNew[],2,0)</f>
        <v>476544187</v>
      </c>
      <c r="C894" t="str">
        <f>TRIM(Table110[[#This Row],[Full Name (pre trim)]])</f>
        <v>Matthew R Lerch</v>
      </c>
      <c r="D894" t="s">
        <v>3678</v>
      </c>
      <c r="E894" t="s">
        <v>544</v>
      </c>
      <c r="F894" t="s">
        <v>3679</v>
      </c>
      <c r="G894" t="s">
        <v>3680</v>
      </c>
      <c r="H894" t="s">
        <v>62</v>
      </c>
      <c r="M894" t="s">
        <v>315</v>
      </c>
      <c r="N894" t="s">
        <v>315</v>
      </c>
      <c r="O894" t="str">
        <f>VLOOKUP(Table110[[#This Row],[Works for Group Formatted]],groupsNew[],2,0)</f>
        <v>476549331</v>
      </c>
      <c r="P894" t="s">
        <v>28</v>
      </c>
      <c r="Q894" t="s">
        <v>29</v>
      </c>
      <c r="R894" t="s">
        <v>30</v>
      </c>
      <c r="S894" t="s">
        <v>3681</v>
      </c>
      <c r="T894" t="s">
        <v>317</v>
      </c>
      <c r="U894" t="s">
        <v>85</v>
      </c>
      <c r="V894" t="s">
        <v>3682</v>
      </c>
      <c r="W894">
        <v>3461.54</v>
      </c>
      <c r="X894" t="s">
        <v>47</v>
      </c>
      <c r="Y894">
        <v>20</v>
      </c>
      <c r="Z894" s="1">
        <v>43097</v>
      </c>
      <c r="AA894" s="1">
        <v>43110</v>
      </c>
      <c r="AB894" s="1">
        <v>43124</v>
      </c>
      <c r="AC894" t="s">
        <v>36</v>
      </c>
    </row>
    <row r="895" spans="1:29" x14ac:dyDescent="0.2">
      <c r="A895" t="s">
        <v>7176</v>
      </c>
      <c r="B895" t="str">
        <f>VLOOKUP(Table110[[#This Row],[Full Name (formatted)]],peopleNew[],2,0)</f>
        <v>476544206</v>
      </c>
      <c r="C895" t="str">
        <f>TRIM(Table110[[#This Row],[Full Name (pre trim)]])</f>
        <v>Thomas P Musich</v>
      </c>
      <c r="D895" t="s">
        <v>4438</v>
      </c>
      <c r="E895" t="s">
        <v>2875</v>
      </c>
      <c r="F895" t="s">
        <v>4439</v>
      </c>
      <c r="G895" t="s">
        <v>1248</v>
      </c>
      <c r="H895" t="s">
        <v>62</v>
      </c>
      <c r="M895" t="s">
        <v>2430</v>
      </c>
      <c r="N895" t="s">
        <v>2430</v>
      </c>
      <c r="O895" t="str">
        <f>VLOOKUP(Table110[[#This Row],[Works for Group Formatted]],groupsNew[],2,0)</f>
        <v>476549015</v>
      </c>
      <c r="P895" t="s">
        <v>28</v>
      </c>
      <c r="Q895" t="s">
        <v>29</v>
      </c>
      <c r="R895" t="s">
        <v>30</v>
      </c>
      <c r="S895" t="s">
        <v>4440</v>
      </c>
      <c r="T895" t="s">
        <v>2432</v>
      </c>
      <c r="U895" t="s">
        <v>153</v>
      </c>
      <c r="V895" t="s">
        <v>1250</v>
      </c>
      <c r="W895">
        <v>2500</v>
      </c>
      <c r="X895" t="s">
        <v>35</v>
      </c>
      <c r="Y895">
        <v>20</v>
      </c>
      <c r="Z895" s="1">
        <v>43097</v>
      </c>
      <c r="AA895" s="1">
        <v>43110</v>
      </c>
      <c r="AB895" s="1">
        <v>43124</v>
      </c>
      <c r="AC895" t="s">
        <v>36</v>
      </c>
    </row>
    <row r="896" spans="1:29" x14ac:dyDescent="0.2">
      <c r="A896" t="s">
        <v>6425</v>
      </c>
      <c r="B896" t="str">
        <f>VLOOKUP(Table110[[#This Row],[Full Name (formatted)]],peopleNew[],2,0)</f>
        <v>476544292</v>
      </c>
      <c r="C896" t="str">
        <f>TRIM(Table110[[#This Row],[Full Name (pre trim)]])</f>
        <v>Robert J Brandon</v>
      </c>
      <c r="D896" t="s">
        <v>932</v>
      </c>
      <c r="E896" t="s">
        <v>933</v>
      </c>
      <c r="F896" t="s">
        <v>934</v>
      </c>
      <c r="G896" t="s">
        <v>40</v>
      </c>
      <c r="H896" t="s">
        <v>62</v>
      </c>
      <c r="M896" t="s">
        <v>315</v>
      </c>
      <c r="N896" t="s">
        <v>315</v>
      </c>
      <c r="O896" t="str">
        <f>VLOOKUP(Table110[[#This Row],[Works for Group Formatted]],groupsNew[],2,0)</f>
        <v>476549331</v>
      </c>
      <c r="P896" t="s">
        <v>28</v>
      </c>
      <c r="Q896" t="s">
        <v>29</v>
      </c>
      <c r="R896" t="s">
        <v>30</v>
      </c>
      <c r="S896" t="s">
        <v>935</v>
      </c>
      <c r="T896" t="s">
        <v>317</v>
      </c>
      <c r="U896" t="s">
        <v>489</v>
      </c>
      <c r="V896" t="s">
        <v>46</v>
      </c>
      <c r="W896">
        <v>792.31</v>
      </c>
      <c r="X896" t="s">
        <v>47</v>
      </c>
      <c r="Y896">
        <v>20</v>
      </c>
      <c r="Z896" s="1">
        <v>43097</v>
      </c>
      <c r="AA896" s="1">
        <v>43110</v>
      </c>
      <c r="AB896" s="1">
        <v>43124</v>
      </c>
      <c r="AC896" t="s">
        <v>36</v>
      </c>
    </row>
    <row r="897" spans="1:29" x14ac:dyDescent="0.2">
      <c r="A897" t="s">
        <v>6712</v>
      </c>
      <c r="B897" t="str">
        <f>VLOOKUP(Table110[[#This Row],[Full Name (formatted)]],peopleNew[],2,0)</f>
        <v>476544312</v>
      </c>
      <c r="C897" t="str">
        <f>TRIM(Table110[[#This Row],[Full Name (pre trim)]])</f>
        <v>Brian M Gambacorta</v>
      </c>
      <c r="D897" t="s">
        <v>2372</v>
      </c>
      <c r="E897" t="s">
        <v>2373</v>
      </c>
      <c r="F897" t="s">
        <v>2374</v>
      </c>
      <c r="G897" t="s">
        <v>2253</v>
      </c>
      <c r="H897" t="s">
        <v>62</v>
      </c>
      <c r="M897" t="s">
        <v>1899</v>
      </c>
      <c r="N897" t="s">
        <v>1899</v>
      </c>
      <c r="O897" t="str">
        <f>VLOOKUP(Table110[[#This Row],[Works for Group Formatted]],groupsNew[],2,0)</f>
        <v>476549498</v>
      </c>
      <c r="P897" t="s">
        <v>28</v>
      </c>
      <c r="Q897" t="s">
        <v>29</v>
      </c>
      <c r="R897" t="s">
        <v>30</v>
      </c>
      <c r="S897" t="s">
        <v>2375</v>
      </c>
      <c r="T897" t="s">
        <v>1901</v>
      </c>
      <c r="U897" t="s">
        <v>66</v>
      </c>
      <c r="V897" t="s">
        <v>2255</v>
      </c>
      <c r="W897">
        <v>2440.84</v>
      </c>
      <c r="X897" t="s">
        <v>35</v>
      </c>
      <c r="Y897">
        <v>20</v>
      </c>
      <c r="Z897" s="1">
        <v>43097</v>
      </c>
      <c r="AA897" s="1">
        <v>43110</v>
      </c>
      <c r="AB897" s="1">
        <v>43124</v>
      </c>
      <c r="AC897" t="s">
        <v>36</v>
      </c>
    </row>
    <row r="898" spans="1:29" x14ac:dyDescent="0.2">
      <c r="A898" t="s">
        <v>6903</v>
      </c>
      <c r="B898" t="str">
        <f>VLOOKUP(Table110[[#This Row],[Full Name (formatted)]],peopleNew[],2,0)</f>
        <v>476544314</v>
      </c>
      <c r="C898" t="str">
        <f>TRIM(Table110[[#This Row],[Full Name (pre trim)]])</f>
        <v>Tanya Jones-sullivan</v>
      </c>
      <c r="D898" t="s">
        <v>3254</v>
      </c>
      <c r="E898" t="s">
        <v>800</v>
      </c>
      <c r="F898" t="s">
        <v>3255</v>
      </c>
      <c r="G898" t="s">
        <v>107</v>
      </c>
      <c r="H898" t="s">
        <v>62</v>
      </c>
      <c r="M898" t="s">
        <v>315</v>
      </c>
      <c r="N898" t="s">
        <v>315</v>
      </c>
      <c r="O898" t="str">
        <f>VLOOKUP(Table110[[#This Row],[Works for Group Formatted]],groupsNew[],2,0)</f>
        <v>476549331</v>
      </c>
      <c r="P898" t="s">
        <v>28</v>
      </c>
      <c r="Q898" t="s">
        <v>29</v>
      </c>
      <c r="R898" t="s">
        <v>30</v>
      </c>
      <c r="S898" t="s">
        <v>3256</v>
      </c>
      <c r="T898" t="s">
        <v>317</v>
      </c>
      <c r="U898" t="s">
        <v>153</v>
      </c>
      <c r="V898" t="s">
        <v>113</v>
      </c>
      <c r="W898">
        <v>1891.23</v>
      </c>
      <c r="X898" t="s">
        <v>35</v>
      </c>
      <c r="Y898">
        <v>20</v>
      </c>
      <c r="Z898" s="1">
        <v>43097</v>
      </c>
      <c r="AA898" s="1">
        <v>43110</v>
      </c>
      <c r="AB898" s="1">
        <v>43124</v>
      </c>
      <c r="AC898" t="s">
        <v>36</v>
      </c>
    </row>
    <row r="899" spans="1:29" x14ac:dyDescent="0.2">
      <c r="A899" t="s">
        <v>7262</v>
      </c>
      <c r="B899" t="str">
        <f>VLOOKUP(Table110[[#This Row],[Full Name (formatted)]],peopleNew[],2,0)</f>
        <v>476544324</v>
      </c>
      <c r="C899" t="str">
        <f>TRIM(Table110[[#This Row],[Full Name (pre trim)]])</f>
        <v>Tracey D Pierce</v>
      </c>
      <c r="D899" t="s">
        <v>4804</v>
      </c>
      <c r="E899" t="s">
        <v>4805</v>
      </c>
      <c r="F899" t="s">
        <v>4806</v>
      </c>
      <c r="G899" t="s">
        <v>4807</v>
      </c>
      <c r="H899" t="s">
        <v>62</v>
      </c>
      <c r="M899" t="s">
        <v>315</v>
      </c>
      <c r="N899" t="s">
        <v>315</v>
      </c>
      <c r="O899" t="str">
        <f>VLOOKUP(Table110[[#This Row],[Works for Group Formatted]],groupsNew[],2,0)</f>
        <v>476549331</v>
      </c>
      <c r="P899" t="s">
        <v>28</v>
      </c>
      <c r="Q899" t="s">
        <v>29</v>
      </c>
      <c r="R899" t="s">
        <v>30</v>
      </c>
      <c r="S899" t="s">
        <v>4808</v>
      </c>
      <c r="T899" t="s">
        <v>317</v>
      </c>
      <c r="U899" t="s">
        <v>66</v>
      </c>
      <c r="V899" t="s">
        <v>4809</v>
      </c>
      <c r="W899">
        <v>3153.27</v>
      </c>
      <c r="X899" t="s">
        <v>35</v>
      </c>
      <c r="Y899">
        <v>20</v>
      </c>
      <c r="Z899" s="1">
        <v>43097</v>
      </c>
      <c r="AA899" s="1">
        <v>43110</v>
      </c>
      <c r="AB899" s="1">
        <v>43124</v>
      </c>
      <c r="AC899" t="s">
        <v>36</v>
      </c>
    </row>
    <row r="900" spans="1:29" x14ac:dyDescent="0.2">
      <c r="A900" t="s">
        <v>7428</v>
      </c>
      <c r="B900" t="str">
        <f>VLOOKUP(Table110[[#This Row],[Full Name (formatted)]],peopleNew[],2,0)</f>
        <v>476544340</v>
      </c>
      <c r="C900" t="str">
        <f>TRIM(Table110[[#This Row],[Full Name (pre trim)]])</f>
        <v>Juli D Silva</v>
      </c>
      <c r="D900" t="s">
        <v>5501</v>
      </c>
      <c r="E900" t="s">
        <v>5502</v>
      </c>
      <c r="F900" t="s">
        <v>5503</v>
      </c>
      <c r="G900" t="s">
        <v>1038</v>
      </c>
      <c r="H900" t="s">
        <v>62</v>
      </c>
      <c r="M900" t="s">
        <v>1899</v>
      </c>
      <c r="N900" t="s">
        <v>1899</v>
      </c>
      <c r="O900" t="str">
        <f>VLOOKUP(Table110[[#This Row],[Works for Group Formatted]],groupsNew[],2,0)</f>
        <v>476549498</v>
      </c>
      <c r="P900" t="s">
        <v>28</v>
      </c>
      <c r="Q900" t="s">
        <v>29</v>
      </c>
      <c r="R900" t="s">
        <v>30</v>
      </c>
      <c r="S900" t="s">
        <v>5504</v>
      </c>
      <c r="T900" t="s">
        <v>1901</v>
      </c>
      <c r="U900" t="s">
        <v>66</v>
      </c>
      <c r="V900" t="s">
        <v>1040</v>
      </c>
      <c r="W900">
        <v>2449.09</v>
      </c>
      <c r="X900" t="s">
        <v>35</v>
      </c>
      <c r="Y900">
        <v>20</v>
      </c>
      <c r="Z900" s="1">
        <v>43097</v>
      </c>
      <c r="AA900" s="1">
        <v>43110</v>
      </c>
      <c r="AB900" s="1">
        <v>43124</v>
      </c>
      <c r="AC900" t="s">
        <v>36</v>
      </c>
    </row>
    <row r="901" spans="1:29" x14ac:dyDescent="0.2">
      <c r="A901" t="s">
        <v>7242</v>
      </c>
      <c r="B901" t="str">
        <f>VLOOKUP(Table110[[#This Row],[Full Name (formatted)]],peopleNew[],2,0)</f>
        <v>476544348</v>
      </c>
      <c r="C901" t="str">
        <f>TRIM(Table110[[#This Row],[Full Name (pre trim)]])</f>
        <v>Kayla L Patnaude</v>
      </c>
      <c r="D901" t="s">
        <v>4726</v>
      </c>
      <c r="E901" t="s">
        <v>4727</v>
      </c>
      <c r="F901" t="s">
        <v>4728</v>
      </c>
      <c r="G901" t="s">
        <v>2219</v>
      </c>
      <c r="H901" t="s">
        <v>62</v>
      </c>
      <c r="M901" t="s">
        <v>1899</v>
      </c>
      <c r="N901" t="s">
        <v>1899</v>
      </c>
      <c r="O901" t="str">
        <f>VLOOKUP(Table110[[#This Row],[Works for Group Formatted]],groupsNew[],2,0)</f>
        <v>476549498</v>
      </c>
      <c r="P901" t="s">
        <v>28</v>
      </c>
      <c r="Q901" t="s">
        <v>29</v>
      </c>
      <c r="R901" t="s">
        <v>30</v>
      </c>
      <c r="S901" t="s">
        <v>4729</v>
      </c>
      <c r="T901" t="s">
        <v>1901</v>
      </c>
      <c r="U901" t="s">
        <v>66</v>
      </c>
      <c r="V901" t="s">
        <v>2221</v>
      </c>
      <c r="W901">
        <v>1416.09</v>
      </c>
      <c r="X901" t="s">
        <v>35</v>
      </c>
      <c r="Y901">
        <v>20</v>
      </c>
      <c r="Z901" s="1">
        <v>43097</v>
      </c>
      <c r="AA901" s="1">
        <v>43110</v>
      </c>
      <c r="AB901" s="1">
        <v>43124</v>
      </c>
      <c r="AC901" t="s">
        <v>36</v>
      </c>
    </row>
    <row r="902" spans="1:29" x14ac:dyDescent="0.2">
      <c r="A902" t="s">
        <v>7352</v>
      </c>
      <c r="B902" t="str">
        <f>VLOOKUP(Table110[[#This Row],[Full Name (formatted)]],peopleNew[],2,0)</f>
        <v>476544355</v>
      </c>
      <c r="C902" t="str">
        <f>TRIM(Table110[[#This Row],[Full Name (pre trim)]])</f>
        <v>Kimberly L Rossman</v>
      </c>
      <c r="D902" t="s">
        <v>5181</v>
      </c>
      <c r="E902" t="s">
        <v>5182</v>
      </c>
      <c r="F902" t="s">
        <v>5183</v>
      </c>
      <c r="G902" t="s">
        <v>5184</v>
      </c>
      <c r="H902" t="s">
        <v>62</v>
      </c>
      <c r="M902" t="s">
        <v>1899</v>
      </c>
      <c r="N902" t="s">
        <v>1899</v>
      </c>
      <c r="O902" t="str">
        <f>VLOOKUP(Table110[[#This Row],[Works for Group Formatted]],groupsNew[],2,0)</f>
        <v>476549498</v>
      </c>
      <c r="P902" t="s">
        <v>28</v>
      </c>
      <c r="Q902" t="s">
        <v>29</v>
      </c>
      <c r="R902" t="s">
        <v>30</v>
      </c>
      <c r="S902" t="s">
        <v>5185</v>
      </c>
      <c r="T902" t="s">
        <v>1901</v>
      </c>
      <c r="U902" t="s">
        <v>66</v>
      </c>
      <c r="V902" t="s">
        <v>5186</v>
      </c>
      <c r="W902">
        <v>2535.39</v>
      </c>
      <c r="X902" t="s">
        <v>35</v>
      </c>
      <c r="Y902">
        <v>20</v>
      </c>
      <c r="Z902" s="1">
        <v>43097</v>
      </c>
      <c r="AA902" s="1">
        <v>43110</v>
      </c>
      <c r="AB902" s="1">
        <v>43124</v>
      </c>
      <c r="AC902" t="s">
        <v>36</v>
      </c>
    </row>
    <row r="903" spans="1:29" x14ac:dyDescent="0.2">
      <c r="A903" t="s">
        <v>7080</v>
      </c>
      <c r="B903" t="str">
        <f>VLOOKUP(Table110[[#This Row],[Full Name (formatted)]],peopleNew[],2,0)</f>
        <v>476544389</v>
      </c>
      <c r="C903" t="str">
        <f>TRIM(Table110[[#This Row],[Full Name (pre trim)]])</f>
        <v>Maureen E Mcauliffe</v>
      </c>
      <c r="D903" t="s">
        <v>4027</v>
      </c>
      <c r="E903" t="s">
        <v>4028</v>
      </c>
      <c r="F903" t="s">
        <v>4025</v>
      </c>
      <c r="G903" t="s">
        <v>2219</v>
      </c>
      <c r="H903" t="s">
        <v>62</v>
      </c>
      <c r="M903" t="s">
        <v>1899</v>
      </c>
      <c r="N903" t="s">
        <v>1899</v>
      </c>
      <c r="O903" t="str">
        <f>VLOOKUP(Table110[[#This Row],[Works for Group Formatted]],groupsNew[],2,0)</f>
        <v>476549498</v>
      </c>
      <c r="P903" t="s">
        <v>28</v>
      </c>
      <c r="Q903" t="s">
        <v>29</v>
      </c>
      <c r="R903" t="s">
        <v>30</v>
      </c>
      <c r="S903" t="s">
        <v>4029</v>
      </c>
      <c r="T903" t="s">
        <v>1901</v>
      </c>
      <c r="U903" t="s">
        <v>66</v>
      </c>
      <c r="V903" t="s">
        <v>2221</v>
      </c>
      <c r="W903">
        <v>1726.98</v>
      </c>
      <c r="X903" t="s">
        <v>35</v>
      </c>
      <c r="Y903">
        <v>20</v>
      </c>
      <c r="Z903" s="1">
        <v>43097</v>
      </c>
      <c r="AA903" s="1">
        <v>43110</v>
      </c>
      <c r="AB903" s="1">
        <v>43124</v>
      </c>
      <c r="AC903" t="s">
        <v>36</v>
      </c>
    </row>
    <row r="904" spans="1:29" x14ac:dyDescent="0.2">
      <c r="A904" t="s">
        <v>6607</v>
      </c>
      <c r="B904" t="str">
        <f>VLOOKUP(Table110[[#This Row],[Full Name (formatted)]],peopleNew[],2,0)</f>
        <v>476544396</v>
      </c>
      <c r="C904" t="str">
        <f>TRIM(Table110[[#This Row],[Full Name (pre trim)]])</f>
        <v>Renato Donato Jr</v>
      </c>
      <c r="D904" t="s">
        <v>1895</v>
      </c>
      <c r="E904" t="s">
        <v>1896</v>
      </c>
      <c r="F904" t="s">
        <v>1897</v>
      </c>
      <c r="G904" t="s">
        <v>1898</v>
      </c>
      <c r="H904" t="s">
        <v>62</v>
      </c>
      <c r="M904" t="s">
        <v>1899</v>
      </c>
      <c r="N904" t="s">
        <v>1899</v>
      </c>
      <c r="O904" t="str">
        <f>VLOOKUP(Table110[[#This Row],[Works for Group Formatted]],groupsNew[],2,0)</f>
        <v>476549498</v>
      </c>
      <c r="P904" t="s">
        <v>28</v>
      </c>
      <c r="Q904" t="s">
        <v>29</v>
      </c>
      <c r="R904" t="s">
        <v>30</v>
      </c>
      <c r="S904" t="s">
        <v>1900</v>
      </c>
      <c r="T904" t="s">
        <v>1901</v>
      </c>
      <c r="U904" t="s">
        <v>66</v>
      </c>
      <c r="V904" t="s">
        <v>1902</v>
      </c>
      <c r="W904">
        <v>3773.17</v>
      </c>
      <c r="X904" t="s">
        <v>35</v>
      </c>
      <c r="Y904">
        <v>20</v>
      </c>
      <c r="Z904" s="1">
        <v>43097</v>
      </c>
      <c r="AA904" s="1">
        <v>43110</v>
      </c>
      <c r="AB904" s="1">
        <v>43124</v>
      </c>
      <c r="AC904" t="s">
        <v>36</v>
      </c>
    </row>
    <row r="905" spans="1:29" x14ac:dyDescent="0.2">
      <c r="A905" t="s">
        <v>7526</v>
      </c>
      <c r="B905" t="str">
        <f>VLOOKUP(Table110[[#This Row],[Full Name (formatted)]],peopleNew[],2,0)</f>
        <v>476544405</v>
      </c>
      <c r="C905" t="str">
        <f>TRIM(Table110[[#This Row],[Full Name (pre trim)]])</f>
        <v>Richard F Turoski Jr</v>
      </c>
      <c r="D905" t="s">
        <v>5910</v>
      </c>
      <c r="E905" t="s">
        <v>1859</v>
      </c>
      <c r="F905" t="s">
        <v>5908</v>
      </c>
      <c r="G905" t="s">
        <v>5911</v>
      </c>
      <c r="H905" t="s">
        <v>62</v>
      </c>
      <c r="M905" t="s">
        <v>1899</v>
      </c>
      <c r="N905" t="s">
        <v>1899</v>
      </c>
      <c r="O905" t="str">
        <f>VLOOKUP(Table110[[#This Row],[Works for Group Formatted]],groupsNew[],2,0)</f>
        <v>476549498</v>
      </c>
      <c r="P905" t="s">
        <v>28</v>
      </c>
      <c r="Q905" t="s">
        <v>29</v>
      </c>
      <c r="R905" t="s">
        <v>30</v>
      </c>
      <c r="S905" t="s">
        <v>5912</v>
      </c>
      <c r="T905" t="s">
        <v>1901</v>
      </c>
      <c r="U905" t="s">
        <v>66</v>
      </c>
      <c r="V905" t="s">
        <v>5913</v>
      </c>
      <c r="W905">
        <v>4446.4799999999996</v>
      </c>
      <c r="X905" t="s">
        <v>35</v>
      </c>
      <c r="Y905">
        <v>20</v>
      </c>
      <c r="Z905" s="1">
        <v>43097</v>
      </c>
      <c r="AA905" s="1">
        <v>43110</v>
      </c>
      <c r="AB905" s="1">
        <v>43124</v>
      </c>
      <c r="AC905" t="s">
        <v>36</v>
      </c>
    </row>
    <row r="906" spans="1:29" x14ac:dyDescent="0.2">
      <c r="A906" t="s">
        <v>6449</v>
      </c>
      <c r="B906" t="str">
        <f>VLOOKUP(Table110[[#This Row],[Full Name (formatted)]],peopleNew[],2,0)</f>
        <v>476544412</v>
      </c>
      <c r="C906" t="str">
        <f>TRIM(Table110[[#This Row],[Full Name (pre trim)]])</f>
        <v>Kimberly A Burke</v>
      </c>
      <c r="D906" t="s">
        <v>1065</v>
      </c>
      <c r="E906" t="s">
        <v>1066</v>
      </c>
      <c r="F906" t="s">
        <v>1063</v>
      </c>
      <c r="G906" t="s">
        <v>1067</v>
      </c>
      <c r="H906" t="s">
        <v>62</v>
      </c>
      <c r="M906" t="s">
        <v>324</v>
      </c>
      <c r="N906" t="s">
        <v>324</v>
      </c>
      <c r="O906" t="str">
        <f>VLOOKUP(Table110[[#This Row],[Works for Group Formatted]],groupsNew[],2,0)</f>
        <v>476549491</v>
      </c>
      <c r="P906" t="s">
        <v>28</v>
      </c>
      <c r="Q906" t="s">
        <v>29</v>
      </c>
      <c r="R906" t="s">
        <v>30</v>
      </c>
      <c r="S906" t="s">
        <v>1068</v>
      </c>
      <c r="T906" t="s">
        <v>326</v>
      </c>
      <c r="U906" t="s">
        <v>66</v>
      </c>
      <c r="V906" t="s">
        <v>1069</v>
      </c>
      <c r="W906">
        <v>2230.77</v>
      </c>
      <c r="X906" t="s">
        <v>35</v>
      </c>
      <c r="Y906">
        <v>20</v>
      </c>
      <c r="Z906" s="1">
        <v>43097</v>
      </c>
      <c r="AA906" s="1">
        <v>43110</v>
      </c>
      <c r="AB906" s="1">
        <v>43124</v>
      </c>
      <c r="AC906" t="s">
        <v>36</v>
      </c>
    </row>
    <row r="907" spans="1:29" x14ac:dyDescent="0.2">
      <c r="A907" t="s">
        <v>7236</v>
      </c>
      <c r="B907" t="str">
        <f>VLOOKUP(Table110[[#This Row],[Full Name (formatted)]],peopleNew[],2,0)</f>
        <v>476544420</v>
      </c>
      <c r="C907" t="str">
        <f>TRIM(Table110[[#This Row],[Full Name (pre trim)]])</f>
        <v>Nicholas J Parrella</v>
      </c>
      <c r="D907" t="s">
        <v>4699</v>
      </c>
      <c r="E907" t="s">
        <v>2786</v>
      </c>
      <c r="F907" t="s">
        <v>4700</v>
      </c>
      <c r="G907" t="s">
        <v>4701</v>
      </c>
      <c r="H907" t="s">
        <v>62</v>
      </c>
      <c r="M907" t="s">
        <v>3799</v>
      </c>
      <c r="N907" t="s">
        <v>3799</v>
      </c>
      <c r="O907" t="str">
        <f>VLOOKUP(Table110[[#This Row],[Works for Group Formatted]],groupsNew[],2,0)</f>
        <v>476549499</v>
      </c>
      <c r="P907" t="s">
        <v>28</v>
      </c>
      <c r="Q907" t="s">
        <v>29</v>
      </c>
      <c r="R907" t="s">
        <v>30</v>
      </c>
      <c r="S907" t="s">
        <v>4702</v>
      </c>
      <c r="T907" t="s">
        <v>3801</v>
      </c>
      <c r="U907" t="s">
        <v>66</v>
      </c>
      <c r="V907" t="s">
        <v>4703</v>
      </c>
      <c r="W907">
        <v>3586.56</v>
      </c>
      <c r="X907" t="s">
        <v>35</v>
      </c>
      <c r="Y907">
        <v>20</v>
      </c>
      <c r="Z907" s="1">
        <v>43097</v>
      </c>
      <c r="AA907" s="1">
        <v>43110</v>
      </c>
      <c r="AB907" s="1">
        <v>43124</v>
      </c>
      <c r="AC907" t="s">
        <v>36</v>
      </c>
    </row>
    <row r="908" spans="1:29" x14ac:dyDescent="0.2">
      <c r="A908" t="s">
        <v>7275</v>
      </c>
      <c r="B908" t="str">
        <f>VLOOKUP(Table110[[#This Row],[Full Name (formatted)]],peopleNew[],2,0)</f>
        <v>476544424</v>
      </c>
      <c r="C908" t="str">
        <f>TRIM(Table110[[#This Row],[Full Name (pre trim)]])</f>
        <v>Andrew J Postiglione</v>
      </c>
      <c r="D908" t="s">
        <v>4861</v>
      </c>
      <c r="E908" t="s">
        <v>1475</v>
      </c>
      <c r="F908" t="s">
        <v>4862</v>
      </c>
      <c r="G908" t="s">
        <v>4863</v>
      </c>
      <c r="H908" t="s">
        <v>62</v>
      </c>
      <c r="M908" t="s">
        <v>222</v>
      </c>
      <c r="N908" t="s">
        <v>222</v>
      </c>
      <c r="O908" t="str">
        <f>VLOOKUP(Table110[[#This Row],[Works for Group Formatted]],groupsNew[],2,0)</f>
        <v>476549361</v>
      </c>
      <c r="P908" t="s">
        <v>28</v>
      </c>
      <c r="Q908" t="s">
        <v>29</v>
      </c>
      <c r="R908" t="s">
        <v>30</v>
      </c>
      <c r="S908" t="s">
        <v>4864</v>
      </c>
      <c r="T908" t="s">
        <v>224</v>
      </c>
      <c r="U908" t="s">
        <v>66</v>
      </c>
      <c r="V908" t="s">
        <v>4865</v>
      </c>
      <c r="W908">
        <v>2961.54</v>
      </c>
      <c r="X908" t="s">
        <v>35</v>
      </c>
      <c r="Y908">
        <v>20</v>
      </c>
      <c r="Z908" s="1">
        <v>43097</v>
      </c>
      <c r="AA908" s="1">
        <v>43110</v>
      </c>
      <c r="AB908" s="1">
        <v>43124</v>
      </c>
      <c r="AC908" t="s">
        <v>36</v>
      </c>
    </row>
    <row r="909" spans="1:29" x14ac:dyDescent="0.2">
      <c r="A909" t="s">
        <v>6842</v>
      </c>
      <c r="B909" t="str">
        <f>VLOOKUP(Table110[[#This Row],[Full Name (formatted)]],peopleNew[],2,0)</f>
        <v>476544429</v>
      </c>
      <c r="C909" t="str">
        <f>TRIM(Table110[[#This Row],[Full Name (pre trim)]])</f>
        <v>Christopher T Higgins</v>
      </c>
      <c r="D909" t="s">
        <v>2994</v>
      </c>
      <c r="E909" t="s">
        <v>2995</v>
      </c>
      <c r="F909" t="s">
        <v>2996</v>
      </c>
      <c r="G909" t="s">
        <v>1432</v>
      </c>
      <c r="H909" t="s">
        <v>62</v>
      </c>
      <c r="M909" t="s">
        <v>63</v>
      </c>
      <c r="N909" t="s">
        <v>63</v>
      </c>
      <c r="O909" t="str">
        <f>VLOOKUP(Table110[[#This Row],[Works for Group Formatted]],groupsNew[],2,0)</f>
        <v>476549337</v>
      </c>
      <c r="P909" t="s">
        <v>28</v>
      </c>
      <c r="Q909" t="s">
        <v>29</v>
      </c>
      <c r="R909" t="s">
        <v>30</v>
      </c>
      <c r="S909" t="s">
        <v>2997</v>
      </c>
      <c r="T909" t="s">
        <v>65</v>
      </c>
      <c r="U909" t="s">
        <v>66</v>
      </c>
      <c r="V909" t="s">
        <v>1434</v>
      </c>
      <c r="W909">
        <v>3446.16</v>
      </c>
      <c r="X909" t="s">
        <v>35</v>
      </c>
      <c r="Y909">
        <v>20</v>
      </c>
      <c r="Z909" s="1">
        <v>43097</v>
      </c>
      <c r="AA909" s="1">
        <v>43110</v>
      </c>
      <c r="AB909" s="1">
        <v>43124</v>
      </c>
      <c r="AC909" t="s">
        <v>36</v>
      </c>
    </row>
    <row r="910" spans="1:29" x14ac:dyDescent="0.2">
      <c r="A910" t="s">
        <v>6651</v>
      </c>
      <c r="B910" t="str">
        <f>VLOOKUP(Table110[[#This Row],[Full Name (formatted)]],peopleNew[],2,0)</f>
        <v>476544435</v>
      </c>
      <c r="C910" t="str">
        <f>TRIM(Table110[[#This Row],[Full Name (pre trim)]])</f>
        <v>Audrey S Esposito</v>
      </c>
      <c r="D910" t="s">
        <v>2104</v>
      </c>
      <c r="E910" t="s">
        <v>2105</v>
      </c>
      <c r="F910" t="s">
        <v>2106</v>
      </c>
      <c r="G910" t="s">
        <v>2107</v>
      </c>
      <c r="H910" t="s">
        <v>62</v>
      </c>
      <c r="M910" t="s">
        <v>627</v>
      </c>
      <c r="N910" t="s">
        <v>627</v>
      </c>
      <c r="O910" t="str">
        <f>VLOOKUP(Table110[[#This Row],[Works for Group Formatted]],groupsNew[],2,0)</f>
        <v>476549502</v>
      </c>
      <c r="P910" t="s">
        <v>28</v>
      </c>
      <c r="Q910" t="s">
        <v>29</v>
      </c>
      <c r="R910" t="s">
        <v>30</v>
      </c>
      <c r="S910" t="s">
        <v>2108</v>
      </c>
      <c r="T910" t="s">
        <v>629</v>
      </c>
      <c r="U910" t="s">
        <v>66</v>
      </c>
      <c r="V910" t="s">
        <v>2109</v>
      </c>
      <c r="W910">
        <v>2010.57</v>
      </c>
      <c r="X910" t="s">
        <v>35</v>
      </c>
      <c r="Y910">
        <v>20</v>
      </c>
      <c r="Z910" s="1">
        <v>43097</v>
      </c>
      <c r="AA910" s="1">
        <v>43110</v>
      </c>
      <c r="AB910" s="1">
        <v>43124</v>
      </c>
      <c r="AC910" t="s">
        <v>36</v>
      </c>
    </row>
    <row r="911" spans="1:29" x14ac:dyDescent="0.2">
      <c r="A911" t="s">
        <v>6994</v>
      </c>
      <c r="B911" t="str">
        <f>VLOOKUP(Table110[[#This Row],[Full Name (formatted)]],peopleNew[],2,0)</f>
        <v>476544438</v>
      </c>
      <c r="C911" t="str">
        <f>TRIM(Table110[[#This Row],[Full Name (pre trim)]])</f>
        <v>Daniel M Leinung</v>
      </c>
      <c r="D911" t="s">
        <v>3662</v>
      </c>
      <c r="E911" t="s">
        <v>3663</v>
      </c>
      <c r="F911" t="s">
        <v>3664</v>
      </c>
      <c r="G911" t="s">
        <v>2059</v>
      </c>
      <c r="H911" t="s">
        <v>62</v>
      </c>
      <c r="M911" t="s">
        <v>63</v>
      </c>
      <c r="N911" t="s">
        <v>63</v>
      </c>
      <c r="O911" t="str">
        <f>VLOOKUP(Table110[[#This Row],[Works for Group Formatted]],groupsNew[],2,0)</f>
        <v>476549337</v>
      </c>
      <c r="P911" t="s">
        <v>28</v>
      </c>
      <c r="Q911" t="s">
        <v>29</v>
      </c>
      <c r="R911" t="s">
        <v>30</v>
      </c>
      <c r="S911" t="s">
        <v>3665</v>
      </c>
      <c r="T911" t="s">
        <v>65</v>
      </c>
      <c r="U911" t="s">
        <v>66</v>
      </c>
      <c r="V911" t="s">
        <v>2061</v>
      </c>
      <c r="W911">
        <v>2971.16</v>
      </c>
      <c r="X911" t="s">
        <v>35</v>
      </c>
      <c r="Y911">
        <v>20</v>
      </c>
      <c r="Z911" s="1">
        <v>43097</v>
      </c>
      <c r="AA911" s="1">
        <v>43110</v>
      </c>
      <c r="AB911" s="1">
        <v>43124</v>
      </c>
      <c r="AC911" t="s">
        <v>36</v>
      </c>
    </row>
    <row r="912" spans="1:29" x14ac:dyDescent="0.2">
      <c r="A912" t="s">
        <v>7296</v>
      </c>
      <c r="B912" t="str">
        <f>VLOOKUP(Table110[[#This Row],[Full Name (formatted)]],peopleNew[],2,0)</f>
        <v>476544445</v>
      </c>
      <c r="C912" t="str">
        <f>TRIM(Table110[[#This Row],[Full Name (pre trim)]])</f>
        <v>Daniel R Ranellone</v>
      </c>
      <c r="D912" t="s">
        <v>4948</v>
      </c>
      <c r="E912" t="s">
        <v>164</v>
      </c>
      <c r="F912" t="s">
        <v>4949</v>
      </c>
      <c r="G912" t="s">
        <v>2059</v>
      </c>
      <c r="H912" t="s">
        <v>62</v>
      </c>
      <c r="M912" t="s">
        <v>63</v>
      </c>
      <c r="N912" t="s">
        <v>63</v>
      </c>
      <c r="O912" t="str">
        <f>VLOOKUP(Table110[[#This Row],[Works for Group Formatted]],groupsNew[],2,0)</f>
        <v>476549337</v>
      </c>
      <c r="P912" t="s">
        <v>28</v>
      </c>
      <c r="Q912" t="s">
        <v>29</v>
      </c>
      <c r="R912" t="s">
        <v>30</v>
      </c>
      <c r="S912" t="s">
        <v>4950</v>
      </c>
      <c r="T912" t="s">
        <v>65</v>
      </c>
      <c r="U912" t="s">
        <v>66</v>
      </c>
      <c r="V912" t="s">
        <v>2061</v>
      </c>
      <c r="W912">
        <v>2971.16</v>
      </c>
      <c r="X912" t="s">
        <v>35</v>
      </c>
      <c r="Y912">
        <v>20</v>
      </c>
      <c r="Z912" s="1">
        <v>43097</v>
      </c>
      <c r="AA912" s="1">
        <v>43110</v>
      </c>
      <c r="AB912" s="1">
        <v>43124</v>
      </c>
      <c r="AC912" t="s">
        <v>36</v>
      </c>
    </row>
    <row r="913" spans="1:29" x14ac:dyDescent="0.2">
      <c r="A913" t="s">
        <v>6916</v>
      </c>
      <c r="B913" t="str">
        <f>VLOOKUP(Table110[[#This Row],[Full Name (formatted)]],peopleNew[],2,0)</f>
        <v>476544453</v>
      </c>
      <c r="C913" t="str">
        <f>TRIM(Table110[[#This Row],[Full Name (pre trim)]])</f>
        <v>Eric J Katz</v>
      </c>
      <c r="D913" t="s">
        <v>3314</v>
      </c>
      <c r="E913" t="s">
        <v>273</v>
      </c>
      <c r="F913" t="s">
        <v>3315</v>
      </c>
      <c r="G913" t="s">
        <v>1432</v>
      </c>
      <c r="H913" t="s">
        <v>62</v>
      </c>
      <c r="M913" t="s">
        <v>63</v>
      </c>
      <c r="N913" t="s">
        <v>63</v>
      </c>
      <c r="O913" t="str">
        <f>VLOOKUP(Table110[[#This Row],[Works for Group Formatted]],groupsNew[],2,0)</f>
        <v>476549337</v>
      </c>
      <c r="P913" t="s">
        <v>28</v>
      </c>
      <c r="Q913" t="s">
        <v>29</v>
      </c>
      <c r="R913" t="s">
        <v>30</v>
      </c>
      <c r="S913" t="s">
        <v>3316</v>
      </c>
      <c r="T913" t="s">
        <v>65</v>
      </c>
      <c r="U913" t="s">
        <v>153</v>
      </c>
      <c r="V913" t="s">
        <v>1434</v>
      </c>
      <c r="W913">
        <v>3446.54</v>
      </c>
      <c r="X913" t="s">
        <v>35</v>
      </c>
      <c r="Y913">
        <v>20</v>
      </c>
      <c r="Z913" s="1">
        <v>43097</v>
      </c>
      <c r="AA913" s="1">
        <v>43110</v>
      </c>
      <c r="AB913" s="1">
        <v>43124</v>
      </c>
      <c r="AC913" t="s">
        <v>36</v>
      </c>
    </row>
    <row r="914" spans="1:29" x14ac:dyDescent="0.2">
      <c r="A914" t="s">
        <v>7485</v>
      </c>
      <c r="B914" t="str">
        <f>VLOOKUP(Table110[[#This Row],[Full Name (formatted)]],peopleNew[],2,0)</f>
        <v>476544458</v>
      </c>
      <c r="C914" t="str">
        <f>TRIM(Table110[[#This Row],[Full Name (pre trim)]])</f>
        <v>Donavan Swanson</v>
      </c>
      <c r="D914" t="s">
        <v>5737</v>
      </c>
      <c r="E914" t="s">
        <v>5738</v>
      </c>
      <c r="F914" t="s">
        <v>5739</v>
      </c>
      <c r="G914" t="s">
        <v>236</v>
      </c>
      <c r="H914" t="s">
        <v>62</v>
      </c>
      <c r="M914" t="s">
        <v>237</v>
      </c>
      <c r="N914" t="s">
        <v>237</v>
      </c>
      <c r="O914" t="str">
        <f>VLOOKUP(Table110[[#This Row],[Works for Group Formatted]],groupsNew[],2,0)</f>
        <v>476549354</v>
      </c>
      <c r="P914" t="s">
        <v>28</v>
      </c>
      <c r="Q914" t="s">
        <v>29</v>
      </c>
      <c r="R914" t="s">
        <v>30</v>
      </c>
      <c r="S914" t="s">
        <v>5740</v>
      </c>
      <c r="T914" t="s">
        <v>239</v>
      </c>
      <c r="U914" t="s">
        <v>66</v>
      </c>
      <c r="V914" t="s">
        <v>240</v>
      </c>
      <c r="W914">
        <v>1500</v>
      </c>
      <c r="X914" t="s">
        <v>47</v>
      </c>
      <c r="Y914">
        <v>20</v>
      </c>
      <c r="Z914" s="1">
        <v>43097</v>
      </c>
      <c r="AA914" s="1">
        <v>43110</v>
      </c>
      <c r="AB914" s="1">
        <v>43124</v>
      </c>
      <c r="AC914" t="s">
        <v>36</v>
      </c>
    </row>
    <row r="915" spans="1:29" x14ac:dyDescent="0.2">
      <c r="A915" t="s">
        <v>7130</v>
      </c>
      <c r="B915" t="str">
        <f>VLOOKUP(Table110[[#This Row],[Full Name (formatted)]],peopleNew[],2,0)</f>
        <v>476544459</v>
      </c>
      <c r="C915" t="str">
        <f>TRIM(Table110[[#This Row],[Full Name (pre trim)]])</f>
        <v>Carl Mills III</v>
      </c>
      <c r="D915" t="s">
        <v>6293</v>
      </c>
      <c r="E915" t="s">
        <v>4244</v>
      </c>
      <c r="F915" t="s">
        <v>7626</v>
      </c>
      <c r="G915" t="s">
        <v>4245</v>
      </c>
      <c r="H915" t="s">
        <v>62</v>
      </c>
      <c r="M915" t="s">
        <v>159</v>
      </c>
      <c r="N915" t="s">
        <v>159</v>
      </c>
      <c r="O915" t="str">
        <f>VLOOKUP(Table110[[#This Row],[Works for Group Formatted]],groupsNew[],2,0)</f>
        <v>476549154</v>
      </c>
      <c r="P915" t="s">
        <v>28</v>
      </c>
      <c r="Q915" t="s">
        <v>29</v>
      </c>
      <c r="R915" t="s">
        <v>30</v>
      </c>
      <c r="S915" t="s">
        <v>4246</v>
      </c>
      <c r="T915" t="s">
        <v>161</v>
      </c>
      <c r="U915" t="s">
        <v>635</v>
      </c>
      <c r="V915" t="s">
        <v>4247</v>
      </c>
      <c r="W915">
        <v>4340.38</v>
      </c>
      <c r="X915" t="s">
        <v>35</v>
      </c>
      <c r="Y915">
        <v>20</v>
      </c>
      <c r="Z915" s="1">
        <v>43097</v>
      </c>
      <c r="AA915" s="1">
        <v>43110</v>
      </c>
      <c r="AB915" s="1">
        <v>43124</v>
      </c>
      <c r="AC915" t="s">
        <v>36</v>
      </c>
    </row>
    <row r="916" spans="1:29" x14ac:dyDescent="0.2">
      <c r="A916" t="s">
        <v>6952</v>
      </c>
      <c r="B916" t="str">
        <f>VLOOKUP(Table110[[#This Row],[Full Name (formatted)]],peopleNew[],2,0)</f>
        <v>476544460</v>
      </c>
      <c r="C916" t="str">
        <f>TRIM(Table110[[#This Row],[Full Name (pre trim)]])</f>
        <v>John A Koury</v>
      </c>
      <c r="D916" t="s">
        <v>3476</v>
      </c>
      <c r="E916" t="s">
        <v>3477</v>
      </c>
      <c r="F916" t="s">
        <v>3478</v>
      </c>
      <c r="G916" t="s">
        <v>3479</v>
      </c>
      <c r="H916" t="s">
        <v>62</v>
      </c>
      <c r="M916" t="s">
        <v>2985</v>
      </c>
      <c r="N916" t="s">
        <v>2985</v>
      </c>
      <c r="O916" t="str">
        <f>VLOOKUP(Table110[[#This Row],[Works for Group Formatted]],groupsNew[],2,0)</f>
        <v>476549117</v>
      </c>
      <c r="P916" t="s">
        <v>28</v>
      </c>
      <c r="Q916" t="s">
        <v>29</v>
      </c>
      <c r="R916" t="s">
        <v>30</v>
      </c>
      <c r="S916" t="s">
        <v>3480</v>
      </c>
      <c r="T916" t="s">
        <v>2987</v>
      </c>
      <c r="U916" t="s">
        <v>66</v>
      </c>
      <c r="V916" t="s">
        <v>3481</v>
      </c>
      <c r="W916">
        <v>2338.67</v>
      </c>
      <c r="X916" t="s">
        <v>35</v>
      </c>
      <c r="Y916">
        <v>20</v>
      </c>
      <c r="Z916" s="1">
        <v>43097</v>
      </c>
      <c r="AA916" s="1">
        <v>43110</v>
      </c>
      <c r="AB916" s="1">
        <v>43124</v>
      </c>
      <c r="AC916" t="s">
        <v>36</v>
      </c>
    </row>
    <row r="917" spans="1:29" x14ac:dyDescent="0.2">
      <c r="A917" t="s">
        <v>7297</v>
      </c>
      <c r="B917" t="str">
        <f>VLOOKUP(Table110[[#This Row],[Full Name (formatted)]],peopleNew[],2,0)</f>
        <v>476544461</v>
      </c>
      <c r="C917" t="str">
        <f>TRIM(Table110[[#This Row],[Full Name (pre trim)]])</f>
        <v>Erica N Rangel</v>
      </c>
      <c r="D917" t="s">
        <v>4951</v>
      </c>
      <c r="E917" t="s">
        <v>4952</v>
      </c>
      <c r="F917" t="s">
        <v>4953</v>
      </c>
      <c r="G917" t="s">
        <v>4954</v>
      </c>
      <c r="H917" t="s">
        <v>62</v>
      </c>
      <c r="M917" t="s">
        <v>63</v>
      </c>
      <c r="N917" t="s">
        <v>63</v>
      </c>
      <c r="O917" t="str">
        <f>VLOOKUP(Table110[[#This Row],[Works for Group Formatted]],groupsNew[],2,0)</f>
        <v>476549337</v>
      </c>
      <c r="P917" t="s">
        <v>28</v>
      </c>
      <c r="Q917" t="s">
        <v>29</v>
      </c>
      <c r="R917" t="s">
        <v>30</v>
      </c>
      <c r="S917" t="s">
        <v>4955</v>
      </c>
      <c r="T917" t="s">
        <v>65</v>
      </c>
      <c r="U917" t="s">
        <v>66</v>
      </c>
      <c r="V917" t="s">
        <v>4956</v>
      </c>
      <c r="W917">
        <v>2500</v>
      </c>
      <c r="X917" t="s">
        <v>35</v>
      </c>
      <c r="Y917">
        <v>20</v>
      </c>
      <c r="Z917" s="1">
        <v>43097</v>
      </c>
      <c r="AA917" s="1">
        <v>43110</v>
      </c>
      <c r="AB917" s="1">
        <v>43124</v>
      </c>
      <c r="AC917" t="s">
        <v>36</v>
      </c>
    </row>
    <row r="918" spans="1:29" x14ac:dyDescent="0.2">
      <c r="A918" t="s">
        <v>7016</v>
      </c>
      <c r="B918" t="str">
        <f>VLOOKUP(Table110[[#This Row],[Full Name (formatted)]],peopleNew[],2,0)</f>
        <v>476544467</v>
      </c>
      <c r="C918" t="str">
        <f>TRIM(Table110[[#This Row],[Full Name (pre trim)]])</f>
        <v>James E Long</v>
      </c>
      <c r="D918" t="s">
        <v>3759</v>
      </c>
      <c r="E918" t="s">
        <v>3760</v>
      </c>
      <c r="F918" t="s">
        <v>3761</v>
      </c>
      <c r="G918" t="s">
        <v>2169</v>
      </c>
      <c r="H918" t="s">
        <v>62</v>
      </c>
      <c r="M918" t="s">
        <v>63</v>
      </c>
      <c r="N918" t="s">
        <v>63</v>
      </c>
      <c r="O918" t="str">
        <f>VLOOKUP(Table110[[#This Row],[Works for Group Formatted]],groupsNew[],2,0)</f>
        <v>476549337</v>
      </c>
      <c r="P918" t="s">
        <v>28</v>
      </c>
      <c r="Q918" t="s">
        <v>29</v>
      </c>
      <c r="R918" t="s">
        <v>30</v>
      </c>
      <c r="S918" t="s">
        <v>3762</v>
      </c>
      <c r="T918" t="s">
        <v>65</v>
      </c>
      <c r="U918" t="s">
        <v>66</v>
      </c>
      <c r="V918" t="s">
        <v>2171</v>
      </c>
      <c r="W918">
        <v>1586.93</v>
      </c>
      <c r="X918" t="s">
        <v>47</v>
      </c>
      <c r="Y918">
        <v>20</v>
      </c>
      <c r="Z918" s="1">
        <v>43097</v>
      </c>
      <c r="AA918" s="1">
        <v>43110</v>
      </c>
      <c r="AB918" s="1">
        <v>43124</v>
      </c>
      <c r="AC918" t="s">
        <v>36</v>
      </c>
    </row>
    <row r="919" spans="1:29" x14ac:dyDescent="0.2">
      <c r="A919" t="s">
        <v>6912</v>
      </c>
      <c r="B919" t="str">
        <f>VLOOKUP(Table110[[#This Row],[Full Name (formatted)]],peopleNew[],2,0)</f>
        <v>476544468</v>
      </c>
      <c r="C919" t="str">
        <f>TRIM(Table110[[#This Row],[Full Name (pre trim)]])</f>
        <v>Jillian D Kasow</v>
      </c>
      <c r="D919" t="s">
        <v>3295</v>
      </c>
      <c r="E919" t="s">
        <v>3296</v>
      </c>
      <c r="F919" t="s">
        <v>3297</v>
      </c>
      <c r="G919" t="s">
        <v>3298</v>
      </c>
      <c r="H919" t="s">
        <v>62</v>
      </c>
      <c r="M919" t="s">
        <v>2531</v>
      </c>
      <c r="N919" t="s">
        <v>2531</v>
      </c>
      <c r="O919" t="str">
        <f>VLOOKUP(Table110[[#This Row],[Works for Group Formatted]],groupsNew[],2,0)</f>
        <v>476549119</v>
      </c>
      <c r="P919" t="s">
        <v>28</v>
      </c>
      <c r="Q919" t="s">
        <v>29</v>
      </c>
      <c r="R919" t="s">
        <v>30</v>
      </c>
      <c r="S919" t="s">
        <v>3299</v>
      </c>
      <c r="T919" t="s">
        <v>2533</v>
      </c>
      <c r="U919" t="s">
        <v>66</v>
      </c>
      <c r="V919" t="s">
        <v>3300</v>
      </c>
      <c r="W919">
        <v>3730.77</v>
      </c>
      <c r="X919" t="s">
        <v>35</v>
      </c>
      <c r="Y919">
        <v>20</v>
      </c>
      <c r="Z919" s="1">
        <v>43097</v>
      </c>
      <c r="AA919" s="1">
        <v>43110</v>
      </c>
      <c r="AB919" s="1">
        <v>43124</v>
      </c>
      <c r="AC919" t="s">
        <v>36</v>
      </c>
    </row>
    <row r="920" spans="1:29" x14ac:dyDescent="0.2">
      <c r="A920" t="s">
        <v>6629</v>
      </c>
      <c r="B920" t="str">
        <f>VLOOKUP(Table110[[#This Row],[Full Name (formatted)]],peopleNew[],2,0)</f>
        <v>476544469</v>
      </c>
      <c r="C920" t="str">
        <f>TRIM(Table110[[#This Row],[Full Name (pre trim)]])</f>
        <v>Erin E Duncan</v>
      </c>
      <c r="D920" t="s">
        <v>2003</v>
      </c>
      <c r="E920" t="s">
        <v>2004</v>
      </c>
      <c r="F920" t="s">
        <v>2005</v>
      </c>
      <c r="G920" t="s">
        <v>107</v>
      </c>
      <c r="H920" t="s">
        <v>62</v>
      </c>
      <c r="M920" t="s">
        <v>1115</v>
      </c>
      <c r="N920" t="s">
        <v>1115</v>
      </c>
      <c r="O920" t="str">
        <f>VLOOKUP(Table110[[#This Row],[Works for Group Formatted]],groupsNew[],2,0)</f>
        <v>476549350</v>
      </c>
      <c r="P920" t="s">
        <v>28</v>
      </c>
      <c r="Q920" t="s">
        <v>29</v>
      </c>
      <c r="R920" t="s">
        <v>30</v>
      </c>
      <c r="S920" t="s">
        <v>2006</v>
      </c>
      <c r="T920" t="s">
        <v>1117</v>
      </c>
      <c r="U920" t="s">
        <v>66</v>
      </c>
      <c r="V920" t="s">
        <v>113</v>
      </c>
      <c r="W920">
        <v>1923.08</v>
      </c>
      <c r="X920" t="s">
        <v>35</v>
      </c>
      <c r="Y920">
        <v>20</v>
      </c>
      <c r="Z920" s="1">
        <v>43097</v>
      </c>
      <c r="AA920" s="1">
        <v>43110</v>
      </c>
      <c r="AB920" s="1">
        <v>43124</v>
      </c>
      <c r="AC920" t="s">
        <v>36</v>
      </c>
    </row>
    <row r="921" spans="1:29" x14ac:dyDescent="0.2">
      <c r="A921" t="s">
        <v>7389</v>
      </c>
      <c r="B921" t="str">
        <f>VLOOKUP(Table110[[#This Row],[Full Name (formatted)]],peopleNew[],2,0)</f>
        <v>476544480</v>
      </c>
      <c r="C921" t="str">
        <f>TRIM(Table110[[#This Row],[Full Name (pre trim)]])</f>
        <v>Joanna L Schmidt</v>
      </c>
      <c r="D921" t="s">
        <v>5336</v>
      </c>
      <c r="E921" t="s">
        <v>5337</v>
      </c>
      <c r="F921" t="s">
        <v>5332</v>
      </c>
      <c r="G921" t="s">
        <v>5338</v>
      </c>
      <c r="H921" t="s">
        <v>62</v>
      </c>
      <c r="M921" t="s">
        <v>63</v>
      </c>
      <c r="N921" t="s">
        <v>63</v>
      </c>
      <c r="O921" t="str">
        <f>VLOOKUP(Table110[[#This Row],[Works for Group Formatted]],groupsNew[],2,0)</f>
        <v>476549337</v>
      </c>
      <c r="P921" t="s">
        <v>28</v>
      </c>
      <c r="Q921" t="s">
        <v>29</v>
      </c>
      <c r="R921" t="s">
        <v>30</v>
      </c>
      <c r="S921" t="s">
        <v>5339</v>
      </c>
      <c r="T921" t="s">
        <v>65</v>
      </c>
      <c r="U921" t="s">
        <v>66</v>
      </c>
      <c r="V921" t="s">
        <v>5340</v>
      </c>
      <c r="W921">
        <v>2120.1999999999998</v>
      </c>
      <c r="X921" t="s">
        <v>35</v>
      </c>
      <c r="Y921">
        <v>20</v>
      </c>
      <c r="Z921" s="1">
        <v>43097</v>
      </c>
      <c r="AA921" s="1">
        <v>43110</v>
      </c>
      <c r="AB921" s="1">
        <v>43124</v>
      </c>
      <c r="AC921" t="s">
        <v>36</v>
      </c>
    </row>
    <row r="922" spans="1:29" x14ac:dyDescent="0.2">
      <c r="A922" t="s">
        <v>6711</v>
      </c>
      <c r="B922" t="str">
        <f>VLOOKUP(Table110[[#This Row],[Full Name (formatted)]],peopleNew[],2,0)</f>
        <v>476544506</v>
      </c>
      <c r="C922" t="str">
        <f>TRIM(Table110[[#This Row],[Full Name (pre trim)]])</f>
        <v>Marilyn M Gallagher</v>
      </c>
      <c r="D922" t="s">
        <v>2369</v>
      </c>
      <c r="E922" t="s">
        <v>2028</v>
      </c>
      <c r="F922" t="s">
        <v>2370</v>
      </c>
      <c r="G922" t="s">
        <v>51</v>
      </c>
      <c r="H922" t="s">
        <v>62</v>
      </c>
      <c r="M922" t="s">
        <v>222</v>
      </c>
      <c r="N922" t="s">
        <v>222</v>
      </c>
      <c r="O922" t="str">
        <f>VLOOKUP(Table110[[#This Row],[Works for Group Formatted]],groupsNew[],2,0)</f>
        <v>476549361</v>
      </c>
      <c r="P922" t="s">
        <v>28</v>
      </c>
      <c r="Q922" t="s">
        <v>29</v>
      </c>
      <c r="R922" t="s">
        <v>30</v>
      </c>
      <c r="S922" t="s">
        <v>2371</v>
      </c>
      <c r="T922" t="s">
        <v>224</v>
      </c>
      <c r="U922" t="s">
        <v>66</v>
      </c>
      <c r="V922" t="s">
        <v>57</v>
      </c>
      <c r="W922">
        <v>1927.97</v>
      </c>
      <c r="X922" t="s">
        <v>35</v>
      </c>
      <c r="Y922">
        <v>20</v>
      </c>
      <c r="Z922" s="1">
        <v>43097</v>
      </c>
      <c r="AA922" s="1">
        <v>43110</v>
      </c>
      <c r="AB922" s="1">
        <v>43124</v>
      </c>
      <c r="AC922" t="s">
        <v>36</v>
      </c>
    </row>
    <row r="923" spans="1:29" x14ac:dyDescent="0.2">
      <c r="A923" t="s">
        <v>6565</v>
      </c>
      <c r="B923" t="str">
        <f>VLOOKUP(Table110[[#This Row],[Full Name (formatted)]],peopleNew[],2,0)</f>
        <v>476544540</v>
      </c>
      <c r="C923" t="str">
        <f>TRIM(Table110[[#This Row],[Full Name (pre trim)]])</f>
        <v>Barbara A Davi</v>
      </c>
      <c r="D923" t="s">
        <v>1690</v>
      </c>
      <c r="E923" t="s">
        <v>1400</v>
      </c>
      <c r="F923" t="s">
        <v>1691</v>
      </c>
      <c r="G923" t="s">
        <v>1692</v>
      </c>
      <c r="H923" t="s">
        <v>62</v>
      </c>
      <c r="M923" t="s">
        <v>627</v>
      </c>
      <c r="N923" t="s">
        <v>627</v>
      </c>
      <c r="O923" t="str">
        <f>VLOOKUP(Table110[[#This Row],[Works for Group Formatted]],groupsNew[],2,0)</f>
        <v>476549502</v>
      </c>
      <c r="P923" t="s">
        <v>28</v>
      </c>
      <c r="Q923" t="s">
        <v>29</v>
      </c>
      <c r="R923" t="s">
        <v>30</v>
      </c>
      <c r="S923" t="s">
        <v>1693</v>
      </c>
      <c r="T923" t="s">
        <v>629</v>
      </c>
      <c r="U923" t="s">
        <v>66</v>
      </c>
      <c r="V923" t="s">
        <v>1694</v>
      </c>
      <c r="W923">
        <v>2349.85</v>
      </c>
      <c r="X923" t="s">
        <v>35</v>
      </c>
      <c r="Y923">
        <v>20</v>
      </c>
      <c r="Z923" s="1">
        <v>43097</v>
      </c>
      <c r="AA923" s="1">
        <v>43110</v>
      </c>
      <c r="AB923" s="1">
        <v>43124</v>
      </c>
      <c r="AC923" t="s">
        <v>36</v>
      </c>
    </row>
    <row r="924" spans="1:29" x14ac:dyDescent="0.2">
      <c r="A924" t="s">
        <v>7406</v>
      </c>
      <c r="B924" t="str">
        <f>VLOOKUP(Table110[[#This Row],[Full Name (formatted)]],peopleNew[],2,0)</f>
        <v>476544547</v>
      </c>
      <c r="C924" t="str">
        <f>TRIM(Table110[[#This Row],[Full Name (pre trim)]])</f>
        <v>Kathleen T Seibert</v>
      </c>
      <c r="D924" t="s">
        <v>5407</v>
      </c>
      <c r="E924" t="s">
        <v>5408</v>
      </c>
      <c r="F924" t="s">
        <v>5409</v>
      </c>
      <c r="G924" t="s">
        <v>1898</v>
      </c>
      <c r="H924" t="s">
        <v>62</v>
      </c>
      <c r="M924" t="s">
        <v>945</v>
      </c>
      <c r="N924" t="s">
        <v>945</v>
      </c>
      <c r="O924" t="str">
        <f>VLOOKUP(Table110[[#This Row],[Works for Group Formatted]],groupsNew[],2,0)</f>
        <v>476549124</v>
      </c>
      <c r="P924" t="s">
        <v>28</v>
      </c>
      <c r="Q924" t="s">
        <v>29</v>
      </c>
      <c r="R924" t="s">
        <v>30</v>
      </c>
      <c r="S924" t="s">
        <v>5410</v>
      </c>
      <c r="T924" t="s">
        <v>947</v>
      </c>
      <c r="U924" t="s">
        <v>66</v>
      </c>
      <c r="V924" t="s">
        <v>1902</v>
      </c>
      <c r="W924">
        <v>3367.31</v>
      </c>
      <c r="X924" t="s">
        <v>35</v>
      </c>
      <c r="Y924">
        <v>20</v>
      </c>
      <c r="Z924" s="1">
        <v>43097</v>
      </c>
      <c r="AA924" s="1">
        <v>43110</v>
      </c>
      <c r="AB924" s="1">
        <v>43124</v>
      </c>
      <c r="AC924" t="s">
        <v>76</v>
      </c>
    </row>
    <row r="925" spans="1:29" x14ac:dyDescent="0.2">
      <c r="A925" t="s">
        <v>6763</v>
      </c>
      <c r="B925" t="str">
        <f>VLOOKUP(Table110[[#This Row],[Full Name (formatted)]],peopleNew[],2,0)</f>
        <v>476544552</v>
      </c>
      <c r="C925" t="str">
        <f>TRIM(Table110[[#This Row],[Full Name (pre trim)]])</f>
        <v>Christine M Gordinier</v>
      </c>
      <c r="D925" t="s">
        <v>2618</v>
      </c>
      <c r="E925" t="s">
        <v>2619</v>
      </c>
      <c r="F925" t="s">
        <v>2620</v>
      </c>
      <c r="G925" t="s">
        <v>2621</v>
      </c>
      <c r="H925" t="s">
        <v>62</v>
      </c>
      <c r="M925" t="s">
        <v>776</v>
      </c>
      <c r="N925" t="s">
        <v>776</v>
      </c>
      <c r="O925" t="str">
        <f>VLOOKUP(Table110[[#This Row],[Works for Group Formatted]],groupsNew[],2,0)</f>
        <v>476549583</v>
      </c>
      <c r="P925" t="s">
        <v>28</v>
      </c>
      <c r="Q925" t="s">
        <v>29</v>
      </c>
      <c r="R925" t="s">
        <v>30</v>
      </c>
      <c r="S925" t="s">
        <v>2622</v>
      </c>
      <c r="T925" t="s">
        <v>778</v>
      </c>
      <c r="U925" t="s">
        <v>66</v>
      </c>
      <c r="V925" t="s">
        <v>2623</v>
      </c>
      <c r="W925">
        <v>1989.98</v>
      </c>
      <c r="X925" t="s">
        <v>47</v>
      </c>
      <c r="Y925">
        <v>20</v>
      </c>
      <c r="Z925" s="1">
        <v>43097</v>
      </c>
      <c r="AA925" s="1">
        <v>43110</v>
      </c>
      <c r="AB925" s="1">
        <v>43124</v>
      </c>
      <c r="AC925" t="s">
        <v>36</v>
      </c>
    </row>
    <row r="926" spans="1:29" x14ac:dyDescent="0.2">
      <c r="A926" t="s">
        <v>6576</v>
      </c>
      <c r="B926" t="str">
        <f>VLOOKUP(Table110[[#This Row],[Full Name (formatted)]],peopleNew[],2,0)</f>
        <v>476544555</v>
      </c>
      <c r="C926" t="str">
        <f>TRIM(Table110[[#This Row],[Full Name (pre trim)]])</f>
        <v>Dean Decrescenzo</v>
      </c>
      <c r="D926" t="s">
        <v>1745</v>
      </c>
      <c r="E926" t="s">
        <v>1719</v>
      </c>
      <c r="F926" t="s">
        <v>1746</v>
      </c>
      <c r="G926" t="s">
        <v>1747</v>
      </c>
      <c r="H926" t="s">
        <v>62</v>
      </c>
      <c r="M926" t="s">
        <v>627</v>
      </c>
      <c r="N926" t="s">
        <v>627</v>
      </c>
      <c r="O926" t="str">
        <f>VLOOKUP(Table110[[#This Row],[Works for Group Formatted]],groupsNew[],2,0)</f>
        <v>476549502</v>
      </c>
      <c r="P926" t="s">
        <v>28</v>
      </c>
      <c r="Q926" t="s">
        <v>29</v>
      </c>
      <c r="R926" t="s">
        <v>30</v>
      </c>
      <c r="S926" t="s">
        <v>1748</v>
      </c>
      <c r="T926" t="s">
        <v>629</v>
      </c>
      <c r="U926" t="s">
        <v>66</v>
      </c>
      <c r="V926" t="s">
        <v>1749</v>
      </c>
      <c r="W926">
        <v>2041.79</v>
      </c>
      <c r="X926" t="s">
        <v>35</v>
      </c>
      <c r="Y926">
        <v>20</v>
      </c>
      <c r="Z926" s="1">
        <v>43097</v>
      </c>
      <c r="AA926" s="1">
        <v>43110</v>
      </c>
      <c r="AB926" s="1">
        <v>43124</v>
      </c>
      <c r="AC926" t="s">
        <v>36</v>
      </c>
    </row>
    <row r="927" spans="1:29" x14ac:dyDescent="0.2">
      <c r="A927" t="s">
        <v>7310</v>
      </c>
      <c r="B927" t="str">
        <f>VLOOKUP(Table110[[#This Row],[Full Name (formatted)]],peopleNew[],2,0)</f>
        <v>476544560</v>
      </c>
      <c r="C927" t="str">
        <f>TRIM(Table110[[#This Row],[Full Name (pre trim)]])</f>
        <v>Lisa P Reid</v>
      </c>
      <c r="D927" t="s">
        <v>5005</v>
      </c>
      <c r="E927" t="s">
        <v>5006</v>
      </c>
      <c r="F927" t="s">
        <v>4996</v>
      </c>
      <c r="G927" t="s">
        <v>5007</v>
      </c>
      <c r="H927" t="s">
        <v>62</v>
      </c>
      <c r="M927" t="s">
        <v>945</v>
      </c>
      <c r="N927" t="s">
        <v>945</v>
      </c>
      <c r="O927" t="str">
        <f>VLOOKUP(Table110[[#This Row],[Works for Group Formatted]],groupsNew[],2,0)</f>
        <v>476549124</v>
      </c>
      <c r="P927" t="s">
        <v>28</v>
      </c>
      <c r="Q927" t="s">
        <v>29</v>
      </c>
      <c r="R927" t="s">
        <v>30</v>
      </c>
      <c r="S927" t="s">
        <v>5008</v>
      </c>
      <c r="T927" t="s">
        <v>947</v>
      </c>
      <c r="U927" t="s">
        <v>66</v>
      </c>
      <c r="V927" t="s">
        <v>5009</v>
      </c>
      <c r="W927">
        <v>4951.93</v>
      </c>
      <c r="X927" t="s">
        <v>35</v>
      </c>
      <c r="Y927">
        <v>20</v>
      </c>
      <c r="Z927" s="1">
        <v>43097</v>
      </c>
      <c r="AA927" s="1">
        <v>43110</v>
      </c>
      <c r="AB927" s="1">
        <v>43124</v>
      </c>
      <c r="AC927" t="s">
        <v>76</v>
      </c>
    </row>
    <row r="928" spans="1:29" x14ac:dyDescent="0.2">
      <c r="A928" t="s">
        <v>6843</v>
      </c>
      <c r="B928" t="str">
        <f>VLOOKUP(Table110[[#This Row],[Full Name (formatted)]],peopleNew[],2,0)</f>
        <v>476544568</v>
      </c>
      <c r="C928" t="str">
        <f>TRIM(Table110[[#This Row],[Full Name (pre trim)]])</f>
        <v>Dean L Hill</v>
      </c>
      <c r="D928" t="s">
        <v>2998</v>
      </c>
      <c r="E928" t="s">
        <v>2999</v>
      </c>
      <c r="F928" t="s">
        <v>3000</v>
      </c>
      <c r="G928" t="s">
        <v>3001</v>
      </c>
      <c r="H928" t="s">
        <v>62</v>
      </c>
      <c r="M928" t="s">
        <v>627</v>
      </c>
      <c r="N928" t="s">
        <v>627</v>
      </c>
      <c r="O928" t="str">
        <f>VLOOKUP(Table110[[#This Row],[Works for Group Formatted]],groupsNew[],2,0)</f>
        <v>476549502</v>
      </c>
      <c r="P928" t="s">
        <v>28</v>
      </c>
      <c r="Q928" t="s">
        <v>29</v>
      </c>
      <c r="R928" t="s">
        <v>30</v>
      </c>
      <c r="S928" t="s">
        <v>3002</v>
      </c>
      <c r="T928" t="s">
        <v>629</v>
      </c>
      <c r="U928" t="s">
        <v>66</v>
      </c>
      <c r="V928" t="s">
        <v>3003</v>
      </c>
      <c r="W928">
        <v>3691.2</v>
      </c>
      <c r="X928" t="s">
        <v>35</v>
      </c>
      <c r="Y928">
        <v>20</v>
      </c>
      <c r="Z928" s="1">
        <v>43097</v>
      </c>
      <c r="AA928" s="1">
        <v>43110</v>
      </c>
      <c r="AB928" s="1">
        <v>43124</v>
      </c>
      <c r="AC928" t="s">
        <v>36</v>
      </c>
    </row>
    <row r="929" spans="1:29" x14ac:dyDescent="0.2">
      <c r="A929" t="s">
        <v>7059</v>
      </c>
      <c r="B929" t="str">
        <f>VLOOKUP(Table110[[#This Row],[Full Name (formatted)]],peopleNew[],2,0)</f>
        <v>476544579</v>
      </c>
      <c r="C929" t="str">
        <f>TRIM(Table110[[#This Row],[Full Name (pre trim)]])</f>
        <v>Debra L Marks</v>
      </c>
      <c r="D929" t="s">
        <v>3938</v>
      </c>
      <c r="E929" t="s">
        <v>3939</v>
      </c>
      <c r="F929" t="s">
        <v>3940</v>
      </c>
      <c r="G929" t="s">
        <v>3941</v>
      </c>
      <c r="H929" t="s">
        <v>62</v>
      </c>
      <c r="M929" t="s">
        <v>627</v>
      </c>
      <c r="N929" t="s">
        <v>627</v>
      </c>
      <c r="O929" t="str">
        <f>VLOOKUP(Table110[[#This Row],[Works for Group Formatted]],groupsNew[],2,0)</f>
        <v>476549502</v>
      </c>
      <c r="P929" t="s">
        <v>28</v>
      </c>
      <c r="Q929" t="s">
        <v>29</v>
      </c>
      <c r="R929" t="s">
        <v>30</v>
      </c>
      <c r="S929" t="s">
        <v>3942</v>
      </c>
      <c r="T929" t="s">
        <v>629</v>
      </c>
      <c r="U929" t="s">
        <v>66</v>
      </c>
      <c r="V929" t="s">
        <v>3943</v>
      </c>
      <c r="W929">
        <v>2717.63</v>
      </c>
      <c r="X929" t="s">
        <v>35</v>
      </c>
      <c r="Y929">
        <v>20</v>
      </c>
      <c r="Z929" s="1">
        <v>43097</v>
      </c>
      <c r="AA929" s="1">
        <v>43110</v>
      </c>
      <c r="AB929" s="1">
        <v>43124</v>
      </c>
      <c r="AC929" t="s">
        <v>36</v>
      </c>
    </row>
    <row r="930" spans="1:29" x14ac:dyDescent="0.2">
      <c r="A930" t="s">
        <v>6614</v>
      </c>
      <c r="B930" t="str">
        <f>VLOOKUP(Table110[[#This Row],[Full Name (formatted)]],peopleNew[],2,0)</f>
        <v>476544586</v>
      </c>
      <c r="C930" t="str">
        <f>TRIM(Table110[[#This Row],[Full Name (pre trim)]])</f>
        <v>Vicky T Doren</v>
      </c>
      <c r="D930" t="s">
        <v>1933</v>
      </c>
      <c r="E930" t="s">
        <v>1934</v>
      </c>
      <c r="F930" t="s">
        <v>1935</v>
      </c>
      <c r="G930" t="s">
        <v>51</v>
      </c>
      <c r="H930" t="s">
        <v>62</v>
      </c>
      <c r="M930" t="s">
        <v>945</v>
      </c>
      <c r="N930" t="s">
        <v>945</v>
      </c>
      <c r="O930" t="str">
        <f>VLOOKUP(Table110[[#This Row],[Works for Group Formatted]],groupsNew[],2,0)</f>
        <v>476549124</v>
      </c>
      <c r="P930" t="s">
        <v>28</v>
      </c>
      <c r="Q930" t="s">
        <v>29</v>
      </c>
      <c r="R930" t="s">
        <v>30</v>
      </c>
      <c r="S930" t="s">
        <v>1936</v>
      </c>
      <c r="T930" t="s">
        <v>947</v>
      </c>
      <c r="U930" t="s">
        <v>66</v>
      </c>
      <c r="V930" t="s">
        <v>57</v>
      </c>
      <c r="W930">
        <v>2096.16</v>
      </c>
      <c r="X930" t="s">
        <v>35</v>
      </c>
      <c r="Y930">
        <v>20</v>
      </c>
      <c r="Z930" s="1">
        <v>43097</v>
      </c>
      <c r="AA930" s="1">
        <v>43110</v>
      </c>
      <c r="AB930" s="1">
        <v>43124</v>
      </c>
      <c r="AC930" t="s">
        <v>76</v>
      </c>
    </row>
    <row r="931" spans="1:29" x14ac:dyDescent="0.2">
      <c r="A931" t="s">
        <v>7370</v>
      </c>
      <c r="B931" t="str">
        <f>VLOOKUP(Table110[[#This Row],[Full Name (formatted)]],peopleNew[],2,0)</f>
        <v>476544589</v>
      </c>
      <c r="C931" t="str">
        <f>TRIM(Table110[[#This Row],[Full Name (pre trim)]])</f>
        <v>Fanes K Saintil</v>
      </c>
      <c r="D931" t="s">
        <v>5261</v>
      </c>
      <c r="E931" t="s">
        <v>5262</v>
      </c>
      <c r="F931" t="s">
        <v>5263</v>
      </c>
      <c r="G931" t="s">
        <v>3383</v>
      </c>
      <c r="H931" t="s">
        <v>62</v>
      </c>
      <c r="M931" t="s">
        <v>627</v>
      </c>
      <c r="N931" t="s">
        <v>627</v>
      </c>
      <c r="O931" t="str">
        <f>VLOOKUP(Table110[[#This Row],[Works for Group Formatted]],groupsNew[],2,0)</f>
        <v>476549502</v>
      </c>
      <c r="P931" t="s">
        <v>28</v>
      </c>
      <c r="Q931" t="s">
        <v>29</v>
      </c>
      <c r="R931" t="s">
        <v>30</v>
      </c>
      <c r="S931" t="s">
        <v>5264</v>
      </c>
      <c r="T931" t="s">
        <v>629</v>
      </c>
      <c r="U931" t="s">
        <v>66</v>
      </c>
      <c r="V931" t="s">
        <v>3385</v>
      </c>
      <c r="W931">
        <v>2557.42</v>
      </c>
      <c r="X931" t="s">
        <v>35</v>
      </c>
      <c r="Y931">
        <v>20</v>
      </c>
      <c r="Z931" s="1">
        <v>43097</v>
      </c>
      <c r="AA931" s="1">
        <v>43110</v>
      </c>
      <c r="AB931" s="1">
        <v>43124</v>
      </c>
      <c r="AC931" t="s">
        <v>36</v>
      </c>
    </row>
    <row r="932" spans="1:29" x14ac:dyDescent="0.2">
      <c r="A932" t="s">
        <v>7325</v>
      </c>
      <c r="B932" t="str">
        <f>VLOOKUP(Table110[[#This Row],[Full Name (formatted)]],peopleNew[],2,0)</f>
        <v>476544596</v>
      </c>
      <c r="C932" t="str">
        <f>TRIM(Table110[[#This Row],[Full Name (pre trim)]])</f>
        <v>Bernadette R Rich</v>
      </c>
      <c r="D932" t="s">
        <v>5063</v>
      </c>
      <c r="E932" t="s">
        <v>5064</v>
      </c>
      <c r="F932" t="s">
        <v>5065</v>
      </c>
      <c r="G932" t="s">
        <v>1499</v>
      </c>
      <c r="H932" t="s">
        <v>62</v>
      </c>
      <c r="M932" t="s">
        <v>1500</v>
      </c>
      <c r="N932" t="s">
        <v>1500</v>
      </c>
      <c r="O932" t="str">
        <f>VLOOKUP(Table110[[#This Row],[Works for Group Formatted]],groupsNew[],2,0)</f>
        <v>476549127</v>
      </c>
      <c r="P932" t="s">
        <v>28</v>
      </c>
      <c r="Q932" t="s">
        <v>29</v>
      </c>
      <c r="R932" t="s">
        <v>30</v>
      </c>
      <c r="S932" t="s">
        <v>5066</v>
      </c>
      <c r="T932" t="s">
        <v>1502</v>
      </c>
      <c r="U932" t="s">
        <v>66</v>
      </c>
      <c r="V932" t="s">
        <v>1503</v>
      </c>
      <c r="W932">
        <v>2614.62</v>
      </c>
      <c r="X932" t="s">
        <v>35</v>
      </c>
      <c r="Y932">
        <v>20</v>
      </c>
      <c r="Z932" s="1">
        <v>43097</v>
      </c>
      <c r="AA932" s="1">
        <v>43110</v>
      </c>
      <c r="AB932" s="1">
        <v>43124</v>
      </c>
      <c r="AC932" t="s">
        <v>76</v>
      </c>
    </row>
    <row r="933" spans="1:29" x14ac:dyDescent="0.2">
      <c r="A933" t="s">
        <v>7245</v>
      </c>
      <c r="B933" t="str">
        <f>VLOOKUP(Table110[[#This Row],[Full Name (formatted)]],peopleNew[],2,0)</f>
        <v>476544609</v>
      </c>
      <c r="C933" t="str">
        <f>TRIM(Table110[[#This Row],[Full Name (pre trim)]])</f>
        <v>Alejandra N Paulino</v>
      </c>
      <c r="D933" t="s">
        <v>4736</v>
      </c>
      <c r="E933" t="s">
        <v>4737</v>
      </c>
      <c r="F933" t="s">
        <v>4738</v>
      </c>
      <c r="G933" t="s">
        <v>4739</v>
      </c>
      <c r="H933" t="s">
        <v>62</v>
      </c>
      <c r="M933" t="s">
        <v>495</v>
      </c>
      <c r="N933" t="s">
        <v>495</v>
      </c>
      <c r="O933" t="str">
        <f>VLOOKUP(Table110[[#This Row],[Works for Group Formatted]],groupsNew[],2,0)</f>
        <v>476549341</v>
      </c>
      <c r="P933" t="s">
        <v>28</v>
      </c>
      <c r="Q933" t="s">
        <v>29</v>
      </c>
      <c r="R933" t="s">
        <v>30</v>
      </c>
      <c r="S933" t="s">
        <v>4740</v>
      </c>
      <c r="T933" t="s">
        <v>497</v>
      </c>
      <c r="U933" t="s">
        <v>66</v>
      </c>
      <c r="V933" t="s">
        <v>4741</v>
      </c>
      <c r="W933">
        <v>3346.16</v>
      </c>
      <c r="X933" t="s">
        <v>35</v>
      </c>
      <c r="Y933">
        <v>20</v>
      </c>
      <c r="Z933" s="1">
        <v>43097</v>
      </c>
      <c r="AA933" s="1">
        <v>43110</v>
      </c>
      <c r="AB933" s="1">
        <v>43124</v>
      </c>
      <c r="AC933" t="s">
        <v>36</v>
      </c>
    </row>
    <row r="934" spans="1:29" x14ac:dyDescent="0.2">
      <c r="A934" t="s">
        <v>7570</v>
      </c>
      <c r="B934" t="str">
        <f>VLOOKUP(Table110[[#This Row],[Full Name (formatted)]],peopleNew[],2,0)</f>
        <v>476544616</v>
      </c>
      <c r="C934" t="str">
        <f>TRIM(Table110[[#This Row],[Full Name (pre trim)]])</f>
        <v>James H Watson</v>
      </c>
      <c r="D934" t="s">
        <v>6085</v>
      </c>
      <c r="E934" t="s">
        <v>6086</v>
      </c>
      <c r="F934" t="s">
        <v>6081</v>
      </c>
      <c r="G934" t="s">
        <v>521</v>
      </c>
      <c r="H934" t="s">
        <v>62</v>
      </c>
      <c r="M934" t="s">
        <v>495</v>
      </c>
      <c r="N934" t="s">
        <v>495</v>
      </c>
      <c r="O934" t="str">
        <f>VLOOKUP(Table110[[#This Row],[Works for Group Formatted]],groupsNew[],2,0)</f>
        <v>476549341</v>
      </c>
      <c r="P934" t="s">
        <v>28</v>
      </c>
      <c r="Q934" t="s">
        <v>29</v>
      </c>
      <c r="R934" t="s">
        <v>30</v>
      </c>
      <c r="S934" t="s">
        <v>6087</v>
      </c>
      <c r="T934" t="s">
        <v>497</v>
      </c>
      <c r="U934" t="s">
        <v>66</v>
      </c>
      <c r="V934" t="s">
        <v>526</v>
      </c>
      <c r="W934">
        <v>3346.16</v>
      </c>
      <c r="X934" t="s">
        <v>47</v>
      </c>
      <c r="Y934">
        <v>20</v>
      </c>
      <c r="Z934" s="1">
        <v>43097</v>
      </c>
      <c r="AA934" s="1">
        <v>43110</v>
      </c>
      <c r="AB934" s="1">
        <v>43124</v>
      </c>
      <c r="AC934" t="s">
        <v>36</v>
      </c>
    </row>
    <row r="935" spans="1:29" x14ac:dyDescent="0.2">
      <c r="A935" t="s">
        <v>6725</v>
      </c>
      <c r="B935" t="str">
        <f>VLOOKUP(Table110[[#This Row],[Full Name (formatted)]],peopleNew[],2,0)</f>
        <v>476544620</v>
      </c>
      <c r="C935" t="str">
        <f>TRIM(Table110[[#This Row],[Full Name (pre trim)]])</f>
        <v>Gary A Garrison</v>
      </c>
      <c r="D935" t="s">
        <v>2440</v>
      </c>
      <c r="E935" t="s">
        <v>2441</v>
      </c>
      <c r="F935" t="s">
        <v>2442</v>
      </c>
      <c r="G935" t="s">
        <v>2443</v>
      </c>
      <c r="H935" t="s">
        <v>62</v>
      </c>
      <c r="M935" t="s">
        <v>627</v>
      </c>
      <c r="N935" t="s">
        <v>627</v>
      </c>
      <c r="O935" t="str">
        <f>VLOOKUP(Table110[[#This Row],[Works for Group Formatted]],groupsNew[],2,0)</f>
        <v>476549502</v>
      </c>
      <c r="P935" t="s">
        <v>28</v>
      </c>
      <c r="Q935" t="s">
        <v>29</v>
      </c>
      <c r="R935" t="s">
        <v>30</v>
      </c>
      <c r="S935" t="s">
        <v>2444</v>
      </c>
      <c r="T935" t="s">
        <v>629</v>
      </c>
      <c r="U935" t="s">
        <v>66</v>
      </c>
      <c r="V935" t="s">
        <v>2445</v>
      </c>
      <c r="W935">
        <v>1902.69</v>
      </c>
      <c r="X935" t="s">
        <v>35</v>
      </c>
      <c r="Y935">
        <v>20</v>
      </c>
      <c r="Z935" s="1">
        <v>43097</v>
      </c>
      <c r="AA935" s="1">
        <v>43110</v>
      </c>
      <c r="AB935" s="1">
        <v>43124</v>
      </c>
      <c r="AC935" t="s">
        <v>36</v>
      </c>
    </row>
    <row r="936" spans="1:29" x14ac:dyDescent="0.2">
      <c r="A936" t="s">
        <v>6375</v>
      </c>
      <c r="B936" t="str">
        <f>VLOOKUP(Table110[[#This Row],[Full Name (formatted)]],peopleNew[],2,0)</f>
        <v>476544629</v>
      </c>
      <c r="C936" t="str">
        <f>TRIM(Table110[[#This Row],[Full Name (pre trim)]])</f>
        <v>James Bell</v>
      </c>
      <c r="D936" t="s">
        <v>624</v>
      </c>
      <c r="E936" t="s">
        <v>625</v>
      </c>
      <c r="F936" t="s">
        <v>622</v>
      </c>
      <c r="G936" t="s">
        <v>626</v>
      </c>
      <c r="H936" t="s">
        <v>62</v>
      </c>
      <c r="M936" t="s">
        <v>627</v>
      </c>
      <c r="N936" t="s">
        <v>627</v>
      </c>
      <c r="O936" t="str">
        <f>VLOOKUP(Table110[[#This Row],[Works for Group Formatted]],groupsNew[],2,0)</f>
        <v>476549502</v>
      </c>
      <c r="P936" t="s">
        <v>28</v>
      </c>
      <c r="Q936" t="s">
        <v>29</v>
      </c>
      <c r="R936" t="s">
        <v>30</v>
      </c>
      <c r="S936" t="s">
        <v>628</v>
      </c>
      <c r="T936" t="s">
        <v>629</v>
      </c>
      <c r="U936" t="s">
        <v>66</v>
      </c>
      <c r="V936" t="s">
        <v>630</v>
      </c>
      <c r="W936">
        <v>6581.67</v>
      </c>
      <c r="X936" t="s">
        <v>35</v>
      </c>
      <c r="Y936">
        <v>20</v>
      </c>
      <c r="Z936" s="1">
        <v>43097</v>
      </c>
      <c r="AA936" s="1">
        <v>43110</v>
      </c>
      <c r="AB936" s="1">
        <v>43124</v>
      </c>
      <c r="AC936" t="s">
        <v>36</v>
      </c>
    </row>
    <row r="937" spans="1:29" x14ac:dyDescent="0.2">
      <c r="A937" t="s">
        <v>6753</v>
      </c>
      <c r="B937" t="str">
        <f>VLOOKUP(Table110[[#This Row],[Full Name (formatted)]],peopleNew[],2,0)</f>
        <v>476544640</v>
      </c>
      <c r="C937" t="str">
        <f>TRIM(Table110[[#This Row],[Full Name (pre trim)]])</f>
        <v>Mary Kate Glazer</v>
      </c>
      <c r="D937" t="s">
        <v>2571</v>
      </c>
      <c r="E937" t="s">
        <v>2572</v>
      </c>
      <c r="F937" t="s">
        <v>2569</v>
      </c>
      <c r="G937" t="s">
        <v>2573</v>
      </c>
      <c r="H937" t="s">
        <v>62</v>
      </c>
      <c r="M937" t="s">
        <v>495</v>
      </c>
      <c r="N937" t="s">
        <v>495</v>
      </c>
      <c r="O937" t="str">
        <f>VLOOKUP(Table110[[#This Row],[Works for Group Formatted]],groupsNew[],2,0)</f>
        <v>476549341</v>
      </c>
      <c r="P937" t="s">
        <v>28</v>
      </c>
      <c r="Q937" t="s">
        <v>29</v>
      </c>
      <c r="R937" t="s">
        <v>30</v>
      </c>
      <c r="S937" t="s">
        <v>2574</v>
      </c>
      <c r="T937" t="s">
        <v>497</v>
      </c>
      <c r="U937" t="s">
        <v>66</v>
      </c>
      <c r="V937" t="s">
        <v>2575</v>
      </c>
      <c r="W937">
        <v>4550</v>
      </c>
      <c r="X937" t="s">
        <v>35</v>
      </c>
      <c r="Y937">
        <v>20</v>
      </c>
      <c r="Z937" s="1">
        <v>43097</v>
      </c>
      <c r="AA937" s="1">
        <v>43110</v>
      </c>
      <c r="AB937" s="1">
        <v>43124</v>
      </c>
      <c r="AC937" t="s">
        <v>36</v>
      </c>
    </row>
    <row r="938" spans="1:29" x14ac:dyDescent="0.2">
      <c r="A938" t="s">
        <v>6397</v>
      </c>
      <c r="B938" t="str">
        <f>VLOOKUP(Table110[[#This Row],[Full Name (formatted)]],peopleNew[],2,0)</f>
        <v>476544643</v>
      </c>
      <c r="C938" t="str">
        <f>TRIM(Table110[[#This Row],[Full Name (pre trim)]])</f>
        <v>Jason J Biernacki</v>
      </c>
      <c r="D938" t="s">
        <v>758</v>
      </c>
      <c r="E938" t="s">
        <v>759</v>
      </c>
      <c r="F938" t="s">
        <v>760</v>
      </c>
      <c r="G938" t="s">
        <v>761</v>
      </c>
      <c r="H938" t="s">
        <v>62</v>
      </c>
      <c r="M938" t="s">
        <v>627</v>
      </c>
      <c r="N938" t="s">
        <v>627</v>
      </c>
      <c r="O938" t="str">
        <f>VLOOKUP(Table110[[#This Row],[Works for Group Formatted]],groupsNew[],2,0)</f>
        <v>476549502</v>
      </c>
      <c r="P938" t="s">
        <v>28</v>
      </c>
      <c r="Q938" t="s">
        <v>29</v>
      </c>
      <c r="R938" t="s">
        <v>30</v>
      </c>
      <c r="S938" t="s">
        <v>762</v>
      </c>
      <c r="T938" t="s">
        <v>629</v>
      </c>
      <c r="U938" t="s">
        <v>66</v>
      </c>
      <c r="V938" t="s">
        <v>763</v>
      </c>
      <c r="W938">
        <v>4290.4799999999996</v>
      </c>
      <c r="X938" t="s">
        <v>35</v>
      </c>
      <c r="Y938">
        <v>20</v>
      </c>
      <c r="Z938" s="1">
        <v>43097</v>
      </c>
      <c r="AA938" s="1">
        <v>43110</v>
      </c>
      <c r="AB938" s="1">
        <v>43124</v>
      </c>
      <c r="AC938" t="s">
        <v>36</v>
      </c>
    </row>
    <row r="939" spans="1:29" x14ac:dyDescent="0.2">
      <c r="A939" t="s">
        <v>6967</v>
      </c>
      <c r="B939" t="str">
        <f>VLOOKUP(Table110[[#This Row],[Full Name (formatted)]],peopleNew[],2,0)</f>
        <v>476544652</v>
      </c>
      <c r="C939" t="str">
        <f>TRIM(Table110[[#This Row],[Full Name (pre trim)]])</f>
        <v>Jean M Lafalce</v>
      </c>
      <c r="D939" t="s">
        <v>3548</v>
      </c>
      <c r="E939" t="s">
        <v>3549</v>
      </c>
      <c r="F939" t="s">
        <v>3550</v>
      </c>
      <c r="G939" t="s">
        <v>3551</v>
      </c>
      <c r="H939" t="s">
        <v>62</v>
      </c>
      <c r="M939" t="s">
        <v>627</v>
      </c>
      <c r="N939" t="s">
        <v>627</v>
      </c>
      <c r="O939" t="str">
        <f>VLOOKUP(Table110[[#This Row],[Works for Group Formatted]],groupsNew[],2,0)</f>
        <v>476549502</v>
      </c>
      <c r="P939" t="s">
        <v>28</v>
      </c>
      <c r="Q939" t="s">
        <v>29</v>
      </c>
      <c r="R939" t="s">
        <v>30</v>
      </c>
      <c r="S939" t="s">
        <v>3552</v>
      </c>
      <c r="T939" t="s">
        <v>629</v>
      </c>
      <c r="U939" t="s">
        <v>66</v>
      </c>
      <c r="V939" t="s">
        <v>3553</v>
      </c>
      <c r="W939">
        <v>1805.99</v>
      </c>
      <c r="X939" t="s">
        <v>35</v>
      </c>
      <c r="Y939">
        <v>20</v>
      </c>
      <c r="Z939" s="1">
        <v>43097</v>
      </c>
      <c r="AA939" s="1">
        <v>43110</v>
      </c>
      <c r="AB939" s="1">
        <v>43124</v>
      </c>
      <c r="AC939" t="s">
        <v>36</v>
      </c>
    </row>
    <row r="940" spans="1:29" x14ac:dyDescent="0.2">
      <c r="A940" t="s">
        <v>7172</v>
      </c>
      <c r="B940" t="str">
        <f>VLOOKUP(Table110[[#This Row],[Full Name (formatted)]],peopleNew[],2,0)</f>
        <v>476544653</v>
      </c>
      <c r="C940" t="str">
        <f>TRIM(Table110[[#This Row],[Full Name (pre trim)]])</f>
        <v>Michael T Murphy</v>
      </c>
      <c r="D940" t="s">
        <v>4422</v>
      </c>
      <c r="E940" t="s">
        <v>1247</v>
      </c>
      <c r="F940" t="s">
        <v>4412</v>
      </c>
      <c r="G940" t="s">
        <v>4423</v>
      </c>
      <c r="H940" t="s">
        <v>62</v>
      </c>
      <c r="M940" t="s">
        <v>495</v>
      </c>
      <c r="N940" t="s">
        <v>495</v>
      </c>
      <c r="O940" t="str">
        <f>VLOOKUP(Table110[[#This Row],[Works for Group Formatted]],groupsNew[],2,0)</f>
        <v>476549341</v>
      </c>
      <c r="P940" t="s">
        <v>28</v>
      </c>
      <c r="Q940" t="s">
        <v>29</v>
      </c>
      <c r="R940" t="s">
        <v>30</v>
      </c>
      <c r="S940" t="s">
        <v>4424</v>
      </c>
      <c r="T940" t="s">
        <v>497</v>
      </c>
      <c r="U940" t="s">
        <v>66</v>
      </c>
      <c r="V940" t="s">
        <v>4425</v>
      </c>
      <c r="W940">
        <v>4807.7</v>
      </c>
      <c r="X940" t="s">
        <v>35</v>
      </c>
      <c r="Y940">
        <v>20</v>
      </c>
      <c r="Z940" s="1">
        <v>43097</v>
      </c>
      <c r="AA940" s="1">
        <v>43110</v>
      </c>
      <c r="AB940" s="1">
        <v>43124</v>
      </c>
      <c r="AC940" t="s">
        <v>36</v>
      </c>
    </row>
    <row r="941" spans="1:29" x14ac:dyDescent="0.2">
      <c r="A941" t="s">
        <v>7333</v>
      </c>
      <c r="B941" t="str">
        <f>VLOOKUP(Table110[[#This Row],[Full Name (formatted)]],peopleNew[],2,0)</f>
        <v>476544654</v>
      </c>
      <c r="C941" t="str">
        <f>TRIM(Table110[[#This Row],[Full Name (pre trim)]])</f>
        <v>Sheila B Ritoch</v>
      </c>
      <c r="D941" t="s">
        <v>5100</v>
      </c>
      <c r="E941" t="s">
        <v>5101</v>
      </c>
      <c r="F941" t="s">
        <v>5102</v>
      </c>
      <c r="G941" t="s">
        <v>3479</v>
      </c>
      <c r="H941" t="s">
        <v>62</v>
      </c>
      <c r="M941" t="s">
        <v>1500</v>
      </c>
      <c r="N941" t="s">
        <v>1500</v>
      </c>
      <c r="O941" t="str">
        <f>VLOOKUP(Table110[[#This Row],[Works for Group Formatted]],groupsNew[],2,0)</f>
        <v>476549127</v>
      </c>
      <c r="P941" t="s">
        <v>28</v>
      </c>
      <c r="Q941" t="s">
        <v>29</v>
      </c>
      <c r="R941" t="s">
        <v>30</v>
      </c>
      <c r="S941" t="s">
        <v>5103</v>
      </c>
      <c r="T941" t="s">
        <v>1502</v>
      </c>
      <c r="U941" t="s">
        <v>66</v>
      </c>
      <c r="V941" t="s">
        <v>3481</v>
      </c>
      <c r="W941">
        <v>2931.54</v>
      </c>
      <c r="X941" t="s">
        <v>35</v>
      </c>
      <c r="Y941">
        <v>20</v>
      </c>
      <c r="Z941" s="1">
        <v>43097</v>
      </c>
      <c r="AA941" s="1">
        <v>43110</v>
      </c>
      <c r="AB941" s="1">
        <v>43124</v>
      </c>
      <c r="AC941" t="s">
        <v>76</v>
      </c>
    </row>
    <row r="942" spans="1:29" x14ac:dyDescent="0.2">
      <c r="A942" t="s">
        <v>7536</v>
      </c>
      <c r="B942" t="str">
        <f>VLOOKUP(Table110[[#This Row],[Full Name (formatted)]],peopleNew[],2,0)</f>
        <v>476544661</v>
      </c>
      <c r="C942" t="str">
        <f>TRIM(Table110[[#This Row],[Full Name (pre trim)]])</f>
        <v>Christopher J Van Epps</v>
      </c>
      <c r="D942" t="s">
        <v>5951</v>
      </c>
      <c r="E942" t="s">
        <v>1519</v>
      </c>
      <c r="F942" t="s">
        <v>5952</v>
      </c>
      <c r="G942" t="s">
        <v>563</v>
      </c>
      <c r="H942" t="s">
        <v>62</v>
      </c>
      <c r="M942" t="s">
        <v>477</v>
      </c>
      <c r="N942" t="s">
        <v>477</v>
      </c>
      <c r="O942" t="str">
        <f>VLOOKUP(Table110[[#This Row],[Works for Group Formatted]],groupsNew[],2,0)</f>
        <v>476549132</v>
      </c>
      <c r="P942" t="s">
        <v>28</v>
      </c>
      <c r="Q942" t="s">
        <v>29</v>
      </c>
      <c r="R942" t="s">
        <v>30</v>
      </c>
      <c r="S942" t="s">
        <v>5953</v>
      </c>
      <c r="T942" t="s">
        <v>479</v>
      </c>
      <c r="U942" t="s">
        <v>66</v>
      </c>
      <c r="V942" t="s">
        <v>565</v>
      </c>
      <c r="W942">
        <v>1861.93</v>
      </c>
      <c r="X942" t="s">
        <v>35</v>
      </c>
      <c r="Y942">
        <v>20</v>
      </c>
      <c r="Z942" s="1">
        <v>43097</v>
      </c>
      <c r="AA942" s="1">
        <v>43110</v>
      </c>
      <c r="AB942" s="1">
        <v>43124</v>
      </c>
      <c r="AC942" t="s">
        <v>76</v>
      </c>
    </row>
    <row r="943" spans="1:29" x14ac:dyDescent="0.2">
      <c r="A943" t="s">
        <v>7441</v>
      </c>
      <c r="B943" t="str">
        <f>VLOOKUP(Table110[[#This Row],[Full Name (formatted)]],peopleNew[],2,0)</f>
        <v>476544662</v>
      </c>
      <c r="C943" t="str">
        <f>TRIM(Table110[[#This Row],[Full Name (pre trim)]])</f>
        <v>Shontell M Smith</v>
      </c>
      <c r="D943" t="s">
        <v>5557</v>
      </c>
      <c r="E943" t="s">
        <v>5558</v>
      </c>
      <c r="F943" t="s">
        <v>5545</v>
      </c>
      <c r="G943" t="s">
        <v>5559</v>
      </c>
      <c r="H943" t="s">
        <v>62</v>
      </c>
      <c r="M943" t="s">
        <v>495</v>
      </c>
      <c r="N943" t="s">
        <v>495</v>
      </c>
      <c r="O943" t="str">
        <f>VLOOKUP(Table110[[#This Row],[Works for Group Formatted]],groupsNew[],2,0)</f>
        <v>476549341</v>
      </c>
      <c r="P943" t="s">
        <v>28</v>
      </c>
      <c r="Q943" t="s">
        <v>29</v>
      </c>
      <c r="R943" t="s">
        <v>30</v>
      </c>
      <c r="S943" t="s">
        <v>5560</v>
      </c>
      <c r="T943" t="s">
        <v>497</v>
      </c>
      <c r="U943" t="s">
        <v>66</v>
      </c>
      <c r="V943" t="s">
        <v>5561</v>
      </c>
      <c r="W943">
        <v>5384.62</v>
      </c>
      <c r="X943" t="s">
        <v>35</v>
      </c>
      <c r="Y943">
        <v>20</v>
      </c>
      <c r="Z943" s="1">
        <v>43097</v>
      </c>
      <c r="AA943" s="1">
        <v>43110</v>
      </c>
      <c r="AB943" s="1">
        <v>43124</v>
      </c>
      <c r="AC943" t="s">
        <v>36</v>
      </c>
    </row>
    <row r="944" spans="1:29" x14ac:dyDescent="0.2">
      <c r="A944" t="s">
        <v>6743</v>
      </c>
      <c r="B944" t="str">
        <f>VLOOKUP(Table110[[#This Row],[Full Name (formatted)]],peopleNew[],2,0)</f>
        <v>476544670</v>
      </c>
      <c r="C944" t="str">
        <f>TRIM(Table110[[#This Row],[Full Name (pre trim)]])</f>
        <v>James A Giliberto</v>
      </c>
      <c r="D944" t="s">
        <v>2524</v>
      </c>
      <c r="E944" t="s">
        <v>1107</v>
      </c>
      <c r="F944" t="s">
        <v>2525</v>
      </c>
      <c r="G944" t="s">
        <v>476</v>
      </c>
      <c r="H944" t="s">
        <v>62</v>
      </c>
      <c r="M944" t="s">
        <v>477</v>
      </c>
      <c r="N944" t="s">
        <v>477</v>
      </c>
      <c r="O944" t="str">
        <f>VLOOKUP(Table110[[#This Row],[Works for Group Formatted]],groupsNew[],2,0)</f>
        <v>476549132</v>
      </c>
      <c r="P944" t="s">
        <v>28</v>
      </c>
      <c r="Q944" t="s">
        <v>29</v>
      </c>
      <c r="R944" t="s">
        <v>30</v>
      </c>
      <c r="S944" t="s">
        <v>2526</v>
      </c>
      <c r="T944" t="s">
        <v>479</v>
      </c>
      <c r="U944" t="s">
        <v>66</v>
      </c>
      <c r="V944" t="s">
        <v>480</v>
      </c>
      <c r="W944">
        <v>3192.23</v>
      </c>
      <c r="X944" t="s">
        <v>35</v>
      </c>
      <c r="Y944">
        <v>20</v>
      </c>
      <c r="Z944" s="1">
        <v>43097</v>
      </c>
      <c r="AA944" s="1">
        <v>43110</v>
      </c>
      <c r="AB944" s="1">
        <v>43124</v>
      </c>
      <c r="AC944" t="s">
        <v>76</v>
      </c>
    </row>
    <row r="945" spans="1:29" x14ac:dyDescent="0.2">
      <c r="A945" t="s">
        <v>6747</v>
      </c>
      <c r="B945" t="str">
        <f>VLOOKUP(Table110[[#This Row],[Full Name (formatted)]],peopleNew[],2,0)</f>
        <v>476544674</v>
      </c>
      <c r="C945" t="str">
        <f>TRIM(Table110[[#This Row],[Full Name (pre trim)]])</f>
        <v>Gary K Ginsburg</v>
      </c>
      <c r="D945" t="s">
        <v>2543</v>
      </c>
      <c r="E945" t="s">
        <v>2544</v>
      </c>
      <c r="F945" t="s">
        <v>2545</v>
      </c>
      <c r="G945" t="s">
        <v>364</v>
      </c>
      <c r="H945" t="s">
        <v>62</v>
      </c>
      <c r="M945" t="s">
        <v>2546</v>
      </c>
      <c r="N945" t="s">
        <v>2546</v>
      </c>
      <c r="O945" t="str">
        <f>VLOOKUP(Table110[[#This Row],[Works for Group Formatted]],groupsNew[],2,0)</f>
        <v>476549346</v>
      </c>
      <c r="P945" t="s">
        <v>28</v>
      </c>
      <c r="Q945" t="s">
        <v>29</v>
      </c>
      <c r="R945" t="s">
        <v>30</v>
      </c>
      <c r="S945" t="s">
        <v>2547</v>
      </c>
      <c r="T945" t="s">
        <v>2548</v>
      </c>
      <c r="U945" t="s">
        <v>66</v>
      </c>
      <c r="V945" t="s">
        <v>369</v>
      </c>
      <c r="W945">
        <v>2692.31</v>
      </c>
      <c r="X945" t="s">
        <v>35</v>
      </c>
      <c r="Y945">
        <v>20</v>
      </c>
      <c r="Z945" s="1">
        <v>43097</v>
      </c>
      <c r="AA945" s="1">
        <v>43110</v>
      </c>
      <c r="AB945" s="1">
        <v>43124</v>
      </c>
      <c r="AC945" t="s">
        <v>36</v>
      </c>
    </row>
    <row r="946" spans="1:29" x14ac:dyDescent="0.2">
      <c r="A946" t="s">
        <v>6366</v>
      </c>
      <c r="B946" t="str">
        <f>VLOOKUP(Table110[[#This Row],[Full Name (formatted)]],peopleNew[],2,0)</f>
        <v>476544691</v>
      </c>
      <c r="C946" t="str">
        <f>TRIM(Table110[[#This Row],[Full Name (pre trim)]])</f>
        <v>Joseph D Bartlette Jr</v>
      </c>
      <c r="D946" t="s">
        <v>560</v>
      </c>
      <c r="E946" t="s">
        <v>561</v>
      </c>
      <c r="F946" t="s">
        <v>562</v>
      </c>
      <c r="G946" t="s">
        <v>563</v>
      </c>
      <c r="H946" t="s">
        <v>62</v>
      </c>
      <c r="M946" t="s">
        <v>477</v>
      </c>
      <c r="N946" t="s">
        <v>477</v>
      </c>
      <c r="O946" t="str">
        <f>VLOOKUP(Table110[[#This Row],[Works for Group Formatted]],groupsNew[],2,0)</f>
        <v>476549132</v>
      </c>
      <c r="P946" t="s">
        <v>28</v>
      </c>
      <c r="Q946" t="s">
        <v>29</v>
      </c>
      <c r="R946" t="s">
        <v>30</v>
      </c>
      <c r="S946" t="s">
        <v>564</v>
      </c>
      <c r="T946" t="s">
        <v>479</v>
      </c>
      <c r="U946" t="s">
        <v>66</v>
      </c>
      <c r="V946" t="s">
        <v>565</v>
      </c>
      <c r="W946">
        <v>2395.7600000000002</v>
      </c>
      <c r="X946" t="s">
        <v>35</v>
      </c>
      <c r="Y946">
        <v>20</v>
      </c>
      <c r="Z946" s="1">
        <v>43097</v>
      </c>
      <c r="AA946" s="1">
        <v>43110</v>
      </c>
      <c r="AB946" s="1">
        <v>43124</v>
      </c>
      <c r="AC946" t="s">
        <v>76</v>
      </c>
    </row>
    <row r="947" spans="1:29" x14ac:dyDescent="0.2">
      <c r="A947" t="s">
        <v>7238</v>
      </c>
      <c r="B947" t="str">
        <f>VLOOKUP(Table110[[#This Row],[Full Name (formatted)]],peopleNew[],2,0)</f>
        <v>476544693</v>
      </c>
      <c r="C947" t="str">
        <f>TRIM(Table110[[#This Row],[Full Name (pre trim)]])</f>
        <v>Georgina R Parsons</v>
      </c>
      <c r="D947" t="s">
        <v>4708</v>
      </c>
      <c r="E947" t="s">
        <v>4709</v>
      </c>
      <c r="F947" t="s">
        <v>4710</v>
      </c>
      <c r="G947" t="s">
        <v>2607</v>
      </c>
      <c r="H947" t="s">
        <v>62</v>
      </c>
      <c r="M947" t="s">
        <v>2546</v>
      </c>
      <c r="N947" t="s">
        <v>2546</v>
      </c>
      <c r="O947" t="str">
        <f>VLOOKUP(Table110[[#This Row],[Works for Group Formatted]],groupsNew[],2,0)</f>
        <v>476549346</v>
      </c>
      <c r="P947" t="s">
        <v>28</v>
      </c>
      <c r="Q947" t="s">
        <v>29</v>
      </c>
      <c r="R947" t="s">
        <v>30</v>
      </c>
      <c r="S947" t="s">
        <v>4711</v>
      </c>
      <c r="T947" t="s">
        <v>2548</v>
      </c>
      <c r="U947" t="s">
        <v>66</v>
      </c>
      <c r="V947" t="s">
        <v>2609</v>
      </c>
      <c r="W947">
        <v>1692.31</v>
      </c>
      <c r="X947" t="s">
        <v>35</v>
      </c>
      <c r="Y947">
        <v>20</v>
      </c>
      <c r="Z947" s="1">
        <v>43097</v>
      </c>
      <c r="AA947" s="1">
        <v>43110</v>
      </c>
      <c r="AB947" s="1">
        <v>43124</v>
      </c>
      <c r="AC947" t="s">
        <v>36</v>
      </c>
    </row>
    <row r="948" spans="1:29" x14ac:dyDescent="0.2">
      <c r="A948" t="s">
        <v>6410</v>
      </c>
      <c r="B948" t="str">
        <f>VLOOKUP(Table110[[#This Row],[Full Name (formatted)]],peopleNew[],2,0)</f>
        <v>476544712</v>
      </c>
      <c r="C948" t="str">
        <f>TRIM(Table110[[#This Row],[Full Name (pre trim)]])</f>
        <v>Karen A Bogdan</v>
      </c>
      <c r="D948" t="s">
        <v>837</v>
      </c>
      <c r="E948" t="s">
        <v>838</v>
      </c>
      <c r="F948" t="s">
        <v>839</v>
      </c>
      <c r="G948" t="s">
        <v>107</v>
      </c>
      <c r="H948" t="s">
        <v>62</v>
      </c>
      <c r="M948" t="s">
        <v>477</v>
      </c>
      <c r="N948" t="s">
        <v>477</v>
      </c>
      <c r="O948" t="str">
        <f>VLOOKUP(Table110[[#This Row],[Works for Group Formatted]],groupsNew[],2,0)</f>
        <v>476549132</v>
      </c>
      <c r="P948" t="s">
        <v>28</v>
      </c>
      <c r="Q948" t="s">
        <v>29</v>
      </c>
      <c r="R948" t="s">
        <v>30</v>
      </c>
      <c r="S948" t="s">
        <v>840</v>
      </c>
      <c r="T948" t="s">
        <v>479</v>
      </c>
      <c r="U948" t="s">
        <v>66</v>
      </c>
      <c r="V948" t="s">
        <v>113</v>
      </c>
      <c r="W948">
        <v>2412.4499999999998</v>
      </c>
      <c r="X948" t="s">
        <v>35</v>
      </c>
      <c r="Y948">
        <v>20</v>
      </c>
      <c r="Z948" s="1">
        <v>43097</v>
      </c>
      <c r="AA948" s="1">
        <v>43110</v>
      </c>
      <c r="AB948" s="1">
        <v>43124</v>
      </c>
      <c r="AC948" t="s">
        <v>76</v>
      </c>
    </row>
    <row r="949" spans="1:29" x14ac:dyDescent="0.2">
      <c r="A949" t="s">
        <v>6838</v>
      </c>
      <c r="B949" t="str">
        <f>VLOOKUP(Table110[[#This Row],[Full Name (formatted)]],peopleNew[],2,0)</f>
        <v>476544715</v>
      </c>
      <c r="C949" t="str">
        <f>TRIM(Table110[[#This Row],[Full Name (pre trim)]])</f>
        <v>Jonathan R Heppner</v>
      </c>
      <c r="D949" t="s">
        <v>2975</v>
      </c>
      <c r="E949" t="s">
        <v>2976</v>
      </c>
      <c r="F949" t="s">
        <v>2977</v>
      </c>
      <c r="G949" t="s">
        <v>1248</v>
      </c>
      <c r="H949" t="s">
        <v>62</v>
      </c>
      <c r="M949" t="s">
        <v>2546</v>
      </c>
      <c r="N949" t="s">
        <v>2546</v>
      </c>
      <c r="O949" t="str">
        <f>VLOOKUP(Table110[[#This Row],[Works for Group Formatted]],groupsNew[],2,0)</f>
        <v>476549346</v>
      </c>
      <c r="P949" t="s">
        <v>28</v>
      </c>
      <c r="Q949" t="s">
        <v>29</v>
      </c>
      <c r="R949" t="s">
        <v>30</v>
      </c>
      <c r="S949" t="s">
        <v>2978</v>
      </c>
      <c r="T949" t="s">
        <v>2548</v>
      </c>
      <c r="U949" t="s">
        <v>66</v>
      </c>
      <c r="V949" t="s">
        <v>1250</v>
      </c>
      <c r="W949">
        <v>2000</v>
      </c>
      <c r="X949" t="s">
        <v>35</v>
      </c>
      <c r="Y949">
        <v>20</v>
      </c>
      <c r="Z949" s="1">
        <v>43097</v>
      </c>
      <c r="AA949" s="1">
        <v>43110</v>
      </c>
      <c r="AB949" s="1">
        <v>43124</v>
      </c>
      <c r="AC949" t="s">
        <v>36</v>
      </c>
    </row>
    <row r="950" spans="1:29" x14ac:dyDescent="0.2">
      <c r="A950" t="s">
        <v>6579</v>
      </c>
      <c r="B950" t="str">
        <f>VLOOKUP(Table110[[#This Row],[Full Name (formatted)]],peopleNew[],2,0)</f>
        <v>476544772</v>
      </c>
      <c r="C950" t="str">
        <f>TRIM(Table110[[#This Row],[Full Name (pre trim)]])</f>
        <v>Joseph A Del Torto</v>
      </c>
      <c r="D950" t="s">
        <v>1759</v>
      </c>
      <c r="E950" t="s">
        <v>1760</v>
      </c>
      <c r="F950" t="s">
        <v>1761</v>
      </c>
      <c r="G950" t="s">
        <v>1762</v>
      </c>
      <c r="H950" t="s">
        <v>62</v>
      </c>
      <c r="M950" t="s">
        <v>627</v>
      </c>
      <c r="N950" t="s">
        <v>627</v>
      </c>
      <c r="O950" t="str">
        <f>VLOOKUP(Table110[[#This Row],[Works for Group Formatted]],groupsNew[],2,0)</f>
        <v>476549502</v>
      </c>
      <c r="P950" t="s">
        <v>28</v>
      </c>
      <c r="Q950" t="s">
        <v>29</v>
      </c>
      <c r="R950" t="s">
        <v>30</v>
      </c>
      <c r="S950" t="s">
        <v>1763</v>
      </c>
      <c r="T950" t="s">
        <v>629</v>
      </c>
      <c r="U950" t="s">
        <v>66</v>
      </c>
      <c r="V950" t="s">
        <v>1764</v>
      </c>
      <c r="W950">
        <v>2718.9</v>
      </c>
      <c r="X950" t="s">
        <v>35</v>
      </c>
      <c r="Y950">
        <v>20</v>
      </c>
      <c r="Z950" s="1">
        <v>43097</v>
      </c>
      <c r="AA950" s="1">
        <v>43110</v>
      </c>
      <c r="AB950" s="1">
        <v>43124</v>
      </c>
      <c r="AC950" t="s">
        <v>36</v>
      </c>
    </row>
    <row r="951" spans="1:29" x14ac:dyDescent="0.2">
      <c r="A951" t="s">
        <v>6931</v>
      </c>
      <c r="B951" t="str">
        <f>VLOOKUP(Table110[[#This Row],[Full Name (formatted)]],peopleNew[],2,0)</f>
        <v>476544813</v>
      </c>
      <c r="C951" t="str">
        <f>TRIM(Table110[[#This Row],[Full Name (pre trim)]])</f>
        <v>Kimberly S King</v>
      </c>
      <c r="D951" t="s">
        <v>3381</v>
      </c>
      <c r="E951" t="s">
        <v>3382</v>
      </c>
      <c r="F951" t="s">
        <v>3379</v>
      </c>
      <c r="G951" t="s">
        <v>3383</v>
      </c>
      <c r="H951" t="s">
        <v>62</v>
      </c>
      <c r="M951" t="s">
        <v>627</v>
      </c>
      <c r="N951" t="s">
        <v>627</v>
      </c>
      <c r="O951" t="str">
        <f>VLOOKUP(Table110[[#This Row],[Works for Group Formatted]],groupsNew[],2,0)</f>
        <v>476549502</v>
      </c>
      <c r="P951" t="s">
        <v>28</v>
      </c>
      <c r="Q951" t="s">
        <v>29</v>
      </c>
      <c r="R951" t="s">
        <v>30</v>
      </c>
      <c r="S951" t="s">
        <v>3384</v>
      </c>
      <c r="T951" t="s">
        <v>629</v>
      </c>
      <c r="U951" t="s">
        <v>66</v>
      </c>
      <c r="V951" t="s">
        <v>3385</v>
      </c>
      <c r="W951">
        <v>2126.83</v>
      </c>
      <c r="X951" t="s">
        <v>35</v>
      </c>
      <c r="Y951">
        <v>20</v>
      </c>
      <c r="Z951" s="1">
        <v>43097</v>
      </c>
      <c r="AA951" s="1">
        <v>43110</v>
      </c>
      <c r="AB951" s="1">
        <v>43124</v>
      </c>
      <c r="AC951" t="s">
        <v>36</v>
      </c>
    </row>
    <row r="952" spans="1:29" x14ac:dyDescent="0.2">
      <c r="A952" t="s">
        <v>7427</v>
      </c>
      <c r="B952" t="str">
        <f>VLOOKUP(Table110[[#This Row],[Full Name (formatted)]],peopleNew[],2,0)</f>
        <v>476544832</v>
      </c>
      <c r="C952" t="str">
        <f>TRIM(Table110[[#This Row],[Full Name (pre trim)]])</f>
        <v>Kimberly Sierzega</v>
      </c>
      <c r="D952" t="s">
        <v>5497</v>
      </c>
      <c r="E952" t="s">
        <v>5498</v>
      </c>
      <c r="F952" t="s">
        <v>5499</v>
      </c>
      <c r="G952" t="s">
        <v>1692</v>
      </c>
      <c r="H952" t="s">
        <v>62</v>
      </c>
      <c r="M952" t="s">
        <v>627</v>
      </c>
      <c r="N952" t="s">
        <v>627</v>
      </c>
      <c r="O952" t="str">
        <f>VLOOKUP(Table110[[#This Row],[Works for Group Formatted]],groupsNew[],2,0)</f>
        <v>476549502</v>
      </c>
      <c r="P952" t="s">
        <v>28</v>
      </c>
      <c r="Q952" t="s">
        <v>29</v>
      </c>
      <c r="R952" t="s">
        <v>30</v>
      </c>
      <c r="S952" t="s">
        <v>5500</v>
      </c>
      <c r="T952" t="s">
        <v>629</v>
      </c>
      <c r="U952" t="s">
        <v>66</v>
      </c>
      <c r="V952" t="s">
        <v>1694</v>
      </c>
      <c r="W952">
        <v>2832.28</v>
      </c>
      <c r="X952" t="s">
        <v>35</v>
      </c>
      <c r="Y952">
        <v>20</v>
      </c>
      <c r="Z952" s="1">
        <v>43097</v>
      </c>
      <c r="AA952" s="1">
        <v>43110</v>
      </c>
      <c r="AB952" s="1">
        <v>43124</v>
      </c>
      <c r="AC952" t="s">
        <v>36</v>
      </c>
    </row>
    <row r="953" spans="1:29" x14ac:dyDescent="0.2">
      <c r="A953" t="s">
        <v>6354</v>
      </c>
      <c r="B953" t="str">
        <f>VLOOKUP(Table110[[#This Row],[Full Name (formatted)]],peopleNew[],2,0)</f>
        <v>476544840</v>
      </c>
      <c r="C953" t="str">
        <f>TRIM(Table110[[#This Row],[Full Name (pre trim)]])</f>
        <v>Kate S Balassie</v>
      </c>
      <c r="D953" t="s">
        <v>473</v>
      </c>
      <c r="E953" t="s">
        <v>474</v>
      </c>
      <c r="F953" t="s">
        <v>475</v>
      </c>
      <c r="G953" t="s">
        <v>476</v>
      </c>
      <c r="H953" t="s">
        <v>62</v>
      </c>
      <c r="M953" t="s">
        <v>477</v>
      </c>
      <c r="N953" t="s">
        <v>477</v>
      </c>
      <c r="O953" t="str">
        <f>VLOOKUP(Table110[[#This Row],[Works for Group Formatted]],groupsNew[],2,0)</f>
        <v>476549132</v>
      </c>
      <c r="P953" t="s">
        <v>28</v>
      </c>
      <c r="Q953" t="s">
        <v>29</v>
      </c>
      <c r="R953" t="s">
        <v>30</v>
      </c>
      <c r="S953" t="s">
        <v>478</v>
      </c>
      <c r="T953" t="s">
        <v>479</v>
      </c>
      <c r="U953" t="s">
        <v>66</v>
      </c>
      <c r="V953" t="s">
        <v>480</v>
      </c>
      <c r="W953">
        <v>2448.2399999999998</v>
      </c>
      <c r="X953" t="s">
        <v>35</v>
      </c>
      <c r="Y953">
        <v>20</v>
      </c>
      <c r="Z953" s="1">
        <v>43097</v>
      </c>
      <c r="AA953" s="1">
        <v>43110</v>
      </c>
      <c r="AB953" s="1">
        <v>43124</v>
      </c>
      <c r="AC953" t="s">
        <v>76</v>
      </c>
    </row>
    <row r="954" spans="1:29" x14ac:dyDescent="0.2">
      <c r="A954" t="s">
        <v>7254</v>
      </c>
      <c r="B954" t="str">
        <f>VLOOKUP(Table110[[#This Row],[Full Name (formatted)]],peopleNew[],2,0)</f>
        <v>476544843</v>
      </c>
      <c r="C954" t="str">
        <f>TRIM(Table110[[#This Row],[Full Name (pre trim)]])</f>
        <v>Maria T Peterson</v>
      </c>
      <c r="D954" t="s">
        <v>4774</v>
      </c>
      <c r="E954" t="s">
        <v>4775</v>
      </c>
      <c r="F954" t="s">
        <v>4776</v>
      </c>
      <c r="G954" t="s">
        <v>244</v>
      </c>
      <c r="H954" t="s">
        <v>62</v>
      </c>
      <c r="M954" t="s">
        <v>627</v>
      </c>
      <c r="N954" t="s">
        <v>627</v>
      </c>
      <c r="O954" t="str">
        <f>VLOOKUP(Table110[[#This Row],[Works for Group Formatted]],groupsNew[],2,0)</f>
        <v>476549502</v>
      </c>
      <c r="P954" t="s">
        <v>28</v>
      </c>
      <c r="Q954" t="s">
        <v>29</v>
      </c>
      <c r="R954" t="s">
        <v>30</v>
      </c>
      <c r="S954" t="s">
        <v>4777</v>
      </c>
      <c r="T954" t="s">
        <v>629</v>
      </c>
      <c r="U954" t="s">
        <v>66</v>
      </c>
      <c r="V954" t="s">
        <v>248</v>
      </c>
      <c r="W954">
        <v>2549.94</v>
      </c>
      <c r="X954" t="s">
        <v>35</v>
      </c>
      <c r="Y954">
        <v>20</v>
      </c>
      <c r="Z954" s="1">
        <v>43097</v>
      </c>
      <c r="AA954" s="1">
        <v>43110</v>
      </c>
      <c r="AB954" s="1">
        <v>43124</v>
      </c>
      <c r="AC954" t="s">
        <v>36</v>
      </c>
    </row>
    <row r="955" spans="1:29" x14ac:dyDescent="0.2">
      <c r="A955" t="s">
        <v>6740</v>
      </c>
      <c r="B955" t="str">
        <f>VLOOKUP(Table110[[#This Row],[Full Name (formatted)]],peopleNew[],2,0)</f>
        <v>476544848</v>
      </c>
      <c r="C955" t="str">
        <f>TRIM(Table110[[#This Row],[Full Name (pre trim)]])</f>
        <v>Stephen L Gersztoff</v>
      </c>
      <c r="D955" t="s">
        <v>2509</v>
      </c>
      <c r="E955" t="s">
        <v>2510</v>
      </c>
      <c r="F955" t="s">
        <v>2511</v>
      </c>
      <c r="G955" t="s">
        <v>2512</v>
      </c>
      <c r="H955" t="s">
        <v>62</v>
      </c>
      <c r="M955" t="s">
        <v>477</v>
      </c>
      <c r="N955" t="s">
        <v>477</v>
      </c>
      <c r="O955" t="str">
        <f>VLOOKUP(Table110[[#This Row],[Works for Group Formatted]],groupsNew[],2,0)</f>
        <v>476549132</v>
      </c>
      <c r="P955" t="s">
        <v>28</v>
      </c>
      <c r="Q955" t="s">
        <v>29</v>
      </c>
      <c r="R955" t="s">
        <v>30</v>
      </c>
      <c r="S955" t="s">
        <v>2513</v>
      </c>
      <c r="T955" t="s">
        <v>479</v>
      </c>
      <c r="U955" t="s">
        <v>66</v>
      </c>
      <c r="V955" t="s">
        <v>2514</v>
      </c>
      <c r="W955">
        <v>1919.27</v>
      </c>
      <c r="X955" t="s">
        <v>35</v>
      </c>
      <c r="Y955">
        <v>20</v>
      </c>
      <c r="Z955" s="1">
        <v>43097</v>
      </c>
      <c r="AA955" s="1">
        <v>43110</v>
      </c>
      <c r="AB955" s="1">
        <v>43124</v>
      </c>
      <c r="AC955" t="s">
        <v>76</v>
      </c>
    </row>
    <row r="956" spans="1:29" x14ac:dyDescent="0.2">
      <c r="A956" t="s">
        <v>7344</v>
      </c>
      <c r="B956" t="str">
        <f>VLOOKUP(Table110[[#This Row],[Full Name (formatted)]],peopleNew[],2,0)</f>
        <v>476544860</v>
      </c>
      <c r="C956" t="str">
        <f>TRIM(Table110[[#This Row],[Full Name (pre trim)]])</f>
        <v>Suzanne E Rohrer</v>
      </c>
      <c r="D956" t="s">
        <v>5151</v>
      </c>
      <c r="E956" t="s">
        <v>3338</v>
      </c>
      <c r="F956" t="s">
        <v>5152</v>
      </c>
      <c r="G956" t="s">
        <v>107</v>
      </c>
      <c r="H956" t="s">
        <v>62</v>
      </c>
      <c r="M956" t="s">
        <v>477</v>
      </c>
      <c r="N956" t="s">
        <v>477</v>
      </c>
      <c r="O956" t="str">
        <f>VLOOKUP(Table110[[#This Row],[Works for Group Formatted]],groupsNew[],2,0)</f>
        <v>476549132</v>
      </c>
      <c r="P956" t="s">
        <v>28</v>
      </c>
      <c r="Q956" t="s">
        <v>29</v>
      </c>
      <c r="R956" t="s">
        <v>30</v>
      </c>
      <c r="S956" t="s">
        <v>5153</v>
      </c>
      <c r="T956" t="s">
        <v>479</v>
      </c>
      <c r="U956" t="s">
        <v>66</v>
      </c>
      <c r="V956" t="s">
        <v>113</v>
      </c>
      <c r="W956">
        <v>1822.32</v>
      </c>
      <c r="X956" t="s">
        <v>35</v>
      </c>
      <c r="Y956">
        <v>20</v>
      </c>
      <c r="Z956" s="1">
        <v>43097</v>
      </c>
      <c r="AA956" s="1">
        <v>43110</v>
      </c>
      <c r="AB956" s="1">
        <v>43124</v>
      </c>
      <c r="AC956" t="s">
        <v>76</v>
      </c>
    </row>
    <row r="957" spans="1:29" x14ac:dyDescent="0.2">
      <c r="A957" t="s">
        <v>6586</v>
      </c>
      <c r="B957" t="str">
        <f>VLOOKUP(Table110[[#This Row],[Full Name (formatted)]],peopleNew[],2,0)</f>
        <v>476544866</v>
      </c>
      <c r="C957" t="str">
        <f>TRIM(Table110[[#This Row],[Full Name (pre trim)]])</f>
        <v>Adam S Denenberg</v>
      </c>
      <c r="D957" t="s">
        <v>1795</v>
      </c>
      <c r="E957" t="s">
        <v>1796</v>
      </c>
      <c r="F957" t="s">
        <v>1797</v>
      </c>
      <c r="G957" t="s">
        <v>1798</v>
      </c>
      <c r="H957" t="s">
        <v>62</v>
      </c>
      <c r="M957" t="s">
        <v>72</v>
      </c>
      <c r="N957" t="s">
        <v>72</v>
      </c>
      <c r="O957" t="str">
        <f>VLOOKUP(Table110[[#This Row],[Works for Group Formatted]],groupsNew[],2,0)</f>
        <v>476549135</v>
      </c>
      <c r="P957" t="s">
        <v>28</v>
      </c>
      <c r="Q957" t="s">
        <v>29</v>
      </c>
      <c r="R957" t="s">
        <v>30</v>
      </c>
      <c r="S957" t="s">
        <v>1799</v>
      </c>
      <c r="T957" t="s">
        <v>74</v>
      </c>
      <c r="U957" t="s">
        <v>66</v>
      </c>
      <c r="V957" t="s">
        <v>1800</v>
      </c>
      <c r="W957">
        <v>1365.94</v>
      </c>
      <c r="X957" t="s">
        <v>35</v>
      </c>
      <c r="Y957">
        <v>20</v>
      </c>
      <c r="Z957" s="1">
        <v>43097</v>
      </c>
      <c r="AA957" s="1">
        <v>43110</v>
      </c>
      <c r="AB957" s="1">
        <v>43124</v>
      </c>
      <c r="AC957" t="s">
        <v>76</v>
      </c>
    </row>
    <row r="958" spans="1:29" x14ac:dyDescent="0.2">
      <c r="A958" t="s">
        <v>7601</v>
      </c>
      <c r="B958" t="str">
        <f>VLOOKUP(Table110[[#This Row],[Full Name (formatted)]],peopleNew[],2,0)</f>
        <v>476544874</v>
      </c>
      <c r="C958" t="str">
        <f>TRIM(Table110[[#This Row],[Full Name (pre trim)]])</f>
        <v>Barbara H Wojtowicz</v>
      </c>
      <c r="D958" t="s">
        <v>6208</v>
      </c>
      <c r="E958" t="s">
        <v>6209</v>
      </c>
      <c r="F958" t="s">
        <v>6210</v>
      </c>
      <c r="G958" t="s">
        <v>71</v>
      </c>
      <c r="H958" t="s">
        <v>62</v>
      </c>
      <c r="M958" t="s">
        <v>72</v>
      </c>
      <c r="N958" t="s">
        <v>72</v>
      </c>
      <c r="O958" t="str">
        <f>VLOOKUP(Table110[[#This Row],[Works for Group Formatted]],groupsNew[],2,0)</f>
        <v>476549135</v>
      </c>
      <c r="P958" t="s">
        <v>28</v>
      </c>
      <c r="Q958" t="s">
        <v>29</v>
      </c>
      <c r="R958" t="s">
        <v>30</v>
      </c>
      <c r="S958" t="s">
        <v>6211</v>
      </c>
      <c r="T958" t="s">
        <v>74</v>
      </c>
      <c r="U958" t="s">
        <v>66</v>
      </c>
      <c r="V958" t="s">
        <v>75</v>
      </c>
      <c r="W958">
        <v>1351.9</v>
      </c>
      <c r="X958" t="s">
        <v>35</v>
      </c>
      <c r="Y958">
        <v>20</v>
      </c>
      <c r="Z958" s="1">
        <v>43097</v>
      </c>
      <c r="AA958" s="1">
        <v>43110</v>
      </c>
      <c r="AB958" s="1">
        <v>43124</v>
      </c>
      <c r="AC958" t="s">
        <v>76</v>
      </c>
    </row>
    <row r="959" spans="1:29" x14ac:dyDescent="0.2">
      <c r="A959" t="s">
        <v>7088</v>
      </c>
      <c r="B959" t="str">
        <f>VLOOKUP(Table110[[#This Row],[Full Name (formatted)]],peopleNew[],2,0)</f>
        <v>476544882</v>
      </c>
      <c r="C959" t="str">
        <f>TRIM(Table110[[#This Row],[Full Name (pre trim)]])</f>
        <v>Barbara Mcdonald</v>
      </c>
      <c r="D959" t="s">
        <v>4061</v>
      </c>
      <c r="E959" t="s">
        <v>4062</v>
      </c>
      <c r="F959" t="s">
        <v>4063</v>
      </c>
      <c r="G959" t="s">
        <v>1798</v>
      </c>
      <c r="H959" t="s">
        <v>62</v>
      </c>
      <c r="M959" t="s">
        <v>72</v>
      </c>
      <c r="N959" t="s">
        <v>72</v>
      </c>
      <c r="O959" t="str">
        <f>VLOOKUP(Table110[[#This Row],[Works for Group Formatted]],groupsNew[],2,0)</f>
        <v>476549135</v>
      </c>
      <c r="P959" t="s">
        <v>28</v>
      </c>
      <c r="Q959" t="s">
        <v>29</v>
      </c>
      <c r="R959" t="s">
        <v>30</v>
      </c>
      <c r="S959" t="s">
        <v>4064</v>
      </c>
      <c r="T959" t="s">
        <v>74</v>
      </c>
      <c r="U959" t="s">
        <v>66</v>
      </c>
      <c r="V959" t="s">
        <v>1800</v>
      </c>
      <c r="W959">
        <v>1473.76</v>
      </c>
      <c r="X959" t="s">
        <v>35</v>
      </c>
      <c r="Y959">
        <v>20</v>
      </c>
      <c r="Z959" s="1">
        <v>43097</v>
      </c>
      <c r="AA959" s="1">
        <v>43110</v>
      </c>
      <c r="AB959" s="1">
        <v>43124</v>
      </c>
      <c r="AC959" t="s">
        <v>76</v>
      </c>
    </row>
    <row r="960" spans="1:29" x14ac:dyDescent="0.2">
      <c r="A960" t="s">
        <v>6412</v>
      </c>
      <c r="B960" t="str">
        <f>VLOOKUP(Table110[[#This Row],[Full Name (formatted)]],peopleNew[],2,0)</f>
        <v>476544889</v>
      </c>
      <c r="C960" t="str">
        <f>TRIM(Table110[[#This Row],[Full Name (pre trim)]])</f>
        <v>Beth A Bonesteel</v>
      </c>
      <c r="D960" t="s">
        <v>847</v>
      </c>
      <c r="E960" t="s">
        <v>848</v>
      </c>
      <c r="F960" t="s">
        <v>849</v>
      </c>
      <c r="G960" t="s">
        <v>850</v>
      </c>
      <c r="H960" t="s">
        <v>62</v>
      </c>
      <c r="M960" t="s">
        <v>72</v>
      </c>
      <c r="N960" t="s">
        <v>72</v>
      </c>
      <c r="O960" t="str">
        <f>VLOOKUP(Table110[[#This Row],[Works for Group Formatted]],groupsNew[],2,0)</f>
        <v>476549135</v>
      </c>
      <c r="P960" t="s">
        <v>28</v>
      </c>
      <c r="Q960" t="s">
        <v>29</v>
      </c>
      <c r="R960" t="s">
        <v>30</v>
      </c>
      <c r="S960" t="s">
        <v>851</v>
      </c>
      <c r="T960" t="s">
        <v>74</v>
      </c>
      <c r="U960" t="s">
        <v>66</v>
      </c>
      <c r="V960" t="s">
        <v>852</v>
      </c>
      <c r="W960">
        <v>2135.27</v>
      </c>
      <c r="X960" t="s">
        <v>35</v>
      </c>
      <c r="Y960">
        <v>20</v>
      </c>
      <c r="Z960" s="1">
        <v>43097</v>
      </c>
      <c r="AA960" s="1">
        <v>43110</v>
      </c>
      <c r="AB960" s="1">
        <v>43124</v>
      </c>
      <c r="AC960" t="s">
        <v>76</v>
      </c>
    </row>
    <row r="961" spans="1:29" x14ac:dyDescent="0.2">
      <c r="A961" t="s">
        <v>6920</v>
      </c>
      <c r="B961" t="str">
        <f>VLOOKUP(Table110[[#This Row],[Full Name (formatted)]],peopleNew[],2,0)</f>
        <v>476544890</v>
      </c>
      <c r="C961" t="str">
        <f>TRIM(Table110[[#This Row],[Full Name (pre trim)]])</f>
        <v>Brian D Kelly</v>
      </c>
      <c r="D961" t="s">
        <v>3333</v>
      </c>
      <c r="E961" t="s">
        <v>3334</v>
      </c>
      <c r="F961" t="s">
        <v>3335</v>
      </c>
      <c r="G961" t="s">
        <v>1494</v>
      </c>
      <c r="H961" t="s">
        <v>62</v>
      </c>
      <c r="M961" t="s">
        <v>315</v>
      </c>
      <c r="N961" t="s">
        <v>315</v>
      </c>
      <c r="O961" t="str">
        <f>VLOOKUP(Table110[[#This Row],[Works for Group Formatted]],groupsNew[],2,0)</f>
        <v>476549331</v>
      </c>
      <c r="P961" t="s">
        <v>28</v>
      </c>
      <c r="Q961" t="s">
        <v>29</v>
      </c>
      <c r="R961" t="s">
        <v>30</v>
      </c>
      <c r="S961" t="s">
        <v>3336</v>
      </c>
      <c r="T961" t="s">
        <v>317</v>
      </c>
      <c r="U961" t="s">
        <v>66</v>
      </c>
      <c r="V961" t="s">
        <v>1496</v>
      </c>
      <c r="W961">
        <v>2307.6999999999998</v>
      </c>
      <c r="X961" t="s">
        <v>47</v>
      </c>
      <c r="Y961">
        <v>20</v>
      </c>
      <c r="Z961" s="1">
        <v>43097</v>
      </c>
      <c r="AA961" s="1">
        <v>43110</v>
      </c>
      <c r="AB961" s="1">
        <v>43124</v>
      </c>
      <c r="AC961" t="s">
        <v>36</v>
      </c>
    </row>
    <row r="962" spans="1:29" x14ac:dyDescent="0.2">
      <c r="A962" t="s">
        <v>7354</v>
      </c>
      <c r="B962" t="str">
        <f>VLOOKUP(Table110[[#This Row],[Full Name (formatted)]],peopleNew[],2,0)</f>
        <v>476544907</v>
      </c>
      <c r="C962" t="str">
        <f>TRIM(Table110[[#This Row],[Full Name (pre trim)]])</f>
        <v>Francis M Rotundo</v>
      </c>
      <c r="D962" t="s">
        <v>5191</v>
      </c>
      <c r="E962" t="s">
        <v>5192</v>
      </c>
      <c r="F962" t="s">
        <v>5193</v>
      </c>
      <c r="G962" t="s">
        <v>71</v>
      </c>
      <c r="H962" t="s">
        <v>62</v>
      </c>
      <c r="M962" t="s">
        <v>72</v>
      </c>
      <c r="N962" t="s">
        <v>72</v>
      </c>
      <c r="O962" t="str">
        <f>VLOOKUP(Table110[[#This Row],[Works for Group Formatted]],groupsNew[],2,0)</f>
        <v>476549135</v>
      </c>
      <c r="P962" t="s">
        <v>28</v>
      </c>
      <c r="Q962" t="s">
        <v>29</v>
      </c>
      <c r="R962" t="s">
        <v>30</v>
      </c>
      <c r="S962" t="s">
        <v>5194</v>
      </c>
      <c r="T962" t="s">
        <v>74</v>
      </c>
      <c r="U962" t="s">
        <v>66</v>
      </c>
      <c r="V962" t="s">
        <v>75</v>
      </c>
      <c r="W962">
        <v>1472.8</v>
      </c>
      <c r="X962" t="s">
        <v>35</v>
      </c>
      <c r="Y962">
        <v>20</v>
      </c>
      <c r="Z962" s="1">
        <v>43097</v>
      </c>
      <c r="AA962" s="1">
        <v>43110</v>
      </c>
      <c r="AB962" s="1">
        <v>43124</v>
      </c>
      <c r="AC962" t="s">
        <v>76</v>
      </c>
    </row>
    <row r="963" spans="1:29" x14ac:dyDescent="0.2">
      <c r="A963" t="s">
        <v>6325</v>
      </c>
      <c r="B963" t="str">
        <f>VLOOKUP(Table110[[#This Row],[Full Name (formatted)]],peopleNew[],2,0)</f>
        <v>476544913</v>
      </c>
      <c r="C963" t="str">
        <f>TRIM(Table110[[#This Row],[Full Name (pre trim)]])</f>
        <v>Greta G Amodeo</v>
      </c>
      <c r="D963" t="s">
        <v>263</v>
      </c>
      <c r="E963" t="s">
        <v>264</v>
      </c>
      <c r="F963" t="s">
        <v>265</v>
      </c>
      <c r="G963" t="s">
        <v>71</v>
      </c>
      <c r="H963" t="s">
        <v>62</v>
      </c>
      <c r="M963" t="s">
        <v>72</v>
      </c>
      <c r="N963" t="s">
        <v>72</v>
      </c>
      <c r="O963" t="str">
        <f>VLOOKUP(Table110[[#This Row],[Works for Group Formatted]],groupsNew[],2,0)</f>
        <v>476549135</v>
      </c>
      <c r="P963" t="s">
        <v>28</v>
      </c>
      <c r="Q963" t="s">
        <v>29</v>
      </c>
      <c r="R963" t="s">
        <v>30</v>
      </c>
      <c r="S963" t="s">
        <v>266</v>
      </c>
      <c r="T963" t="s">
        <v>74</v>
      </c>
      <c r="U963" t="s">
        <v>66</v>
      </c>
      <c r="V963" t="s">
        <v>75</v>
      </c>
      <c r="W963">
        <v>1139.74</v>
      </c>
      <c r="X963" t="s">
        <v>35</v>
      </c>
      <c r="Y963">
        <v>20</v>
      </c>
      <c r="Z963" s="1">
        <v>43097</v>
      </c>
      <c r="AA963" s="1">
        <v>43110</v>
      </c>
      <c r="AB963" s="1">
        <v>43124</v>
      </c>
      <c r="AC963" t="s">
        <v>76</v>
      </c>
    </row>
    <row r="964" spans="1:29" x14ac:dyDescent="0.2">
      <c r="A964" t="s">
        <v>6760</v>
      </c>
      <c r="B964" t="str">
        <f>VLOOKUP(Table110[[#This Row],[Full Name (formatted)]],peopleNew[],2,0)</f>
        <v>476544918</v>
      </c>
      <c r="C964" t="str">
        <f>TRIM(Table110[[#This Row],[Full Name (pre trim)]])</f>
        <v>Leonard I Goodkin</v>
      </c>
      <c r="D964" t="s">
        <v>2604</v>
      </c>
      <c r="E964" t="s">
        <v>2605</v>
      </c>
      <c r="F964" t="s">
        <v>2606</v>
      </c>
      <c r="G964" t="s">
        <v>2607</v>
      </c>
      <c r="H964" t="s">
        <v>62</v>
      </c>
      <c r="M964" t="s">
        <v>2546</v>
      </c>
      <c r="N964" t="s">
        <v>2546</v>
      </c>
      <c r="O964" t="str">
        <f>VLOOKUP(Table110[[#This Row],[Works for Group Formatted]],groupsNew[],2,0)</f>
        <v>476549346</v>
      </c>
      <c r="P964" t="s">
        <v>28</v>
      </c>
      <c r="Q964" t="s">
        <v>29</v>
      </c>
      <c r="R964" t="s">
        <v>30</v>
      </c>
      <c r="S964" t="s">
        <v>2608</v>
      </c>
      <c r="T964" t="s">
        <v>2548</v>
      </c>
      <c r="U964" t="s">
        <v>66</v>
      </c>
      <c r="V964" t="s">
        <v>2609</v>
      </c>
      <c r="W964">
        <v>1692.31</v>
      </c>
      <c r="X964" t="s">
        <v>35</v>
      </c>
      <c r="Y964">
        <v>20</v>
      </c>
      <c r="Z964" s="1">
        <v>43097</v>
      </c>
      <c r="AA964" s="1">
        <v>43110</v>
      </c>
      <c r="AB964" s="1">
        <v>43124</v>
      </c>
      <c r="AC964" t="s">
        <v>36</v>
      </c>
    </row>
    <row r="965" spans="1:29" x14ac:dyDescent="0.2">
      <c r="A965" t="s">
        <v>7214</v>
      </c>
      <c r="B965" t="str">
        <f>VLOOKUP(Table110[[#This Row],[Full Name (formatted)]],peopleNew[],2,0)</f>
        <v>476544923</v>
      </c>
      <c r="C965" t="str">
        <f>TRIM(Table110[[#This Row],[Full Name (pre trim)]])</f>
        <v>Kadija S Oliver</v>
      </c>
      <c r="D965" t="s">
        <v>4610</v>
      </c>
      <c r="E965" t="s">
        <v>4611</v>
      </c>
      <c r="F965" t="s">
        <v>4612</v>
      </c>
      <c r="G965" t="s">
        <v>1798</v>
      </c>
      <c r="H965" t="s">
        <v>62</v>
      </c>
      <c r="M965" t="s">
        <v>72</v>
      </c>
      <c r="N965" t="s">
        <v>72</v>
      </c>
      <c r="O965" t="str">
        <f>VLOOKUP(Table110[[#This Row],[Works for Group Formatted]],groupsNew[],2,0)</f>
        <v>476549135</v>
      </c>
      <c r="P965" t="s">
        <v>28</v>
      </c>
      <c r="Q965" t="s">
        <v>29</v>
      </c>
      <c r="R965" t="s">
        <v>30</v>
      </c>
      <c r="S965" t="s">
        <v>4613</v>
      </c>
      <c r="T965" t="s">
        <v>74</v>
      </c>
      <c r="U965" t="s">
        <v>66</v>
      </c>
      <c r="V965" t="s">
        <v>1800</v>
      </c>
      <c r="W965">
        <v>1195.3499999999999</v>
      </c>
      <c r="X965" t="s">
        <v>35</v>
      </c>
      <c r="Y965">
        <v>20</v>
      </c>
      <c r="Z965" s="1">
        <v>43097</v>
      </c>
      <c r="AA965" s="1">
        <v>43110</v>
      </c>
      <c r="AB965" s="1">
        <v>43124</v>
      </c>
      <c r="AC965" t="s">
        <v>76</v>
      </c>
    </row>
    <row r="966" spans="1:29" x14ac:dyDescent="0.2">
      <c r="A966" t="s">
        <v>7491</v>
      </c>
      <c r="B966" t="str">
        <f>VLOOKUP(Table110[[#This Row],[Full Name (formatted)]],peopleNew[],2,0)</f>
        <v>476544927</v>
      </c>
      <c r="C966" t="str">
        <f>TRIM(Table110[[#This Row],[Full Name (pre trim)]])</f>
        <v>Amanda K Talham</v>
      </c>
      <c r="D966" t="s">
        <v>5763</v>
      </c>
      <c r="E966" t="s">
        <v>5764</v>
      </c>
      <c r="F966" t="s">
        <v>5765</v>
      </c>
      <c r="G966" t="s">
        <v>323</v>
      </c>
      <c r="H966" t="s">
        <v>62</v>
      </c>
      <c r="M966" t="s">
        <v>324</v>
      </c>
      <c r="N966" t="s">
        <v>324</v>
      </c>
      <c r="O966" t="str">
        <f>VLOOKUP(Table110[[#This Row],[Works for Group Formatted]],groupsNew[],2,0)</f>
        <v>476549491</v>
      </c>
      <c r="P966" t="s">
        <v>28</v>
      </c>
      <c r="Q966" t="s">
        <v>29</v>
      </c>
      <c r="R966" t="s">
        <v>30</v>
      </c>
      <c r="S966" t="s">
        <v>5766</v>
      </c>
      <c r="T966" t="s">
        <v>326</v>
      </c>
      <c r="U966" t="s">
        <v>66</v>
      </c>
      <c r="V966" t="s">
        <v>327</v>
      </c>
      <c r="W966">
        <v>2305.42</v>
      </c>
      <c r="X966" t="s">
        <v>35</v>
      </c>
      <c r="Y966">
        <v>20</v>
      </c>
      <c r="Z966" s="1">
        <v>43097</v>
      </c>
      <c r="AA966" s="1">
        <v>43110</v>
      </c>
      <c r="AB966" s="1">
        <v>43124</v>
      </c>
      <c r="AC966" t="s">
        <v>36</v>
      </c>
    </row>
    <row r="967" spans="1:29" x14ac:dyDescent="0.2">
      <c r="A967" t="s">
        <v>6578</v>
      </c>
      <c r="B967" t="str">
        <f>VLOOKUP(Table110[[#This Row],[Full Name (formatted)]],peopleNew[],2,0)</f>
        <v>476544929</v>
      </c>
      <c r="C967" t="str">
        <f>TRIM(Table110[[#This Row],[Full Name (pre trim)]])</f>
        <v>Jeffrey T Degironimo</v>
      </c>
      <c r="D967" t="s">
        <v>1755</v>
      </c>
      <c r="E967" t="s">
        <v>1756</v>
      </c>
      <c r="F967" t="s">
        <v>1757</v>
      </c>
      <c r="G967" t="s">
        <v>903</v>
      </c>
      <c r="H967" t="s">
        <v>62</v>
      </c>
      <c r="M967" t="s">
        <v>768</v>
      </c>
      <c r="N967" t="s">
        <v>768</v>
      </c>
      <c r="O967" t="str">
        <f>VLOOKUP(Table110[[#This Row],[Works for Group Formatted]],groupsNew[],2,0)</f>
        <v>476549357</v>
      </c>
      <c r="P967" t="s">
        <v>28</v>
      </c>
      <c r="Q967" t="s">
        <v>29</v>
      </c>
      <c r="R967" t="s">
        <v>30</v>
      </c>
      <c r="S967" t="s">
        <v>1758</v>
      </c>
      <c r="T967" t="s">
        <v>770</v>
      </c>
      <c r="U967" t="s">
        <v>66</v>
      </c>
      <c r="V967" t="s">
        <v>905</v>
      </c>
      <c r="W967">
        <v>2192.31</v>
      </c>
      <c r="X967" t="s">
        <v>35</v>
      </c>
      <c r="Y967">
        <v>20</v>
      </c>
      <c r="Z967" s="1">
        <v>43097</v>
      </c>
      <c r="AA967" s="1">
        <v>43110</v>
      </c>
      <c r="AB967" s="1">
        <v>43124</v>
      </c>
      <c r="AC967" t="s">
        <v>36</v>
      </c>
    </row>
    <row r="968" spans="1:29" x14ac:dyDescent="0.2">
      <c r="A968" t="s">
        <v>6784</v>
      </c>
      <c r="B968" t="str">
        <f>VLOOKUP(Table110[[#This Row],[Full Name (formatted)]],peopleNew[],2,0)</f>
        <v>476544930</v>
      </c>
      <c r="C968" t="str">
        <f>TRIM(Table110[[#This Row],[Full Name (pre trim)]])</f>
        <v>Katherine A Griffin</v>
      </c>
      <c r="D968" t="s">
        <v>2726</v>
      </c>
      <c r="E968" t="s">
        <v>814</v>
      </c>
      <c r="F968" t="s">
        <v>2721</v>
      </c>
      <c r="G968" t="s">
        <v>71</v>
      </c>
      <c r="H968" t="s">
        <v>62</v>
      </c>
      <c r="M968" t="s">
        <v>72</v>
      </c>
      <c r="N968" t="s">
        <v>72</v>
      </c>
      <c r="O968" t="str">
        <f>VLOOKUP(Table110[[#This Row],[Works for Group Formatted]],groupsNew[],2,0)</f>
        <v>476549135</v>
      </c>
      <c r="P968" t="s">
        <v>28</v>
      </c>
      <c r="Q968" t="s">
        <v>29</v>
      </c>
      <c r="R968" t="s">
        <v>30</v>
      </c>
      <c r="S968" t="s">
        <v>2727</v>
      </c>
      <c r="T968" t="s">
        <v>74</v>
      </c>
      <c r="U968" t="s">
        <v>66</v>
      </c>
      <c r="V968" t="s">
        <v>75</v>
      </c>
      <c r="W968">
        <v>1270.1300000000001</v>
      </c>
      <c r="X968" t="s">
        <v>35</v>
      </c>
      <c r="Y968">
        <v>20</v>
      </c>
      <c r="Z968" s="1">
        <v>43097</v>
      </c>
      <c r="AA968" s="1">
        <v>43110</v>
      </c>
      <c r="AB968" s="1">
        <v>43124</v>
      </c>
      <c r="AC968" t="s">
        <v>76</v>
      </c>
    </row>
    <row r="969" spans="1:29" x14ac:dyDescent="0.2">
      <c r="A969" t="s">
        <v>7317</v>
      </c>
      <c r="B969" t="str">
        <f>VLOOKUP(Table110[[#This Row],[Full Name (formatted)]],peopleNew[],2,0)</f>
        <v>476544934</v>
      </c>
      <c r="C969" t="str">
        <f>TRIM(Table110[[#This Row],[Full Name (pre trim)]])</f>
        <v>Carolyn M Reisinger</v>
      </c>
      <c r="D969" t="s">
        <v>5031</v>
      </c>
      <c r="E969" t="s">
        <v>5032</v>
      </c>
      <c r="F969" t="s">
        <v>5033</v>
      </c>
      <c r="G969" t="s">
        <v>4230</v>
      </c>
      <c r="H969" t="s">
        <v>62</v>
      </c>
      <c r="M969" t="s">
        <v>1115</v>
      </c>
      <c r="N969" t="s">
        <v>1115</v>
      </c>
      <c r="O969" t="str">
        <f>VLOOKUP(Table110[[#This Row],[Works for Group Formatted]],groupsNew[],2,0)</f>
        <v>476549350</v>
      </c>
      <c r="P969" t="s">
        <v>28</v>
      </c>
      <c r="Q969" t="s">
        <v>29</v>
      </c>
      <c r="R969" t="s">
        <v>30</v>
      </c>
      <c r="S969" t="s">
        <v>5034</v>
      </c>
      <c r="T969" t="s">
        <v>1117</v>
      </c>
      <c r="U969" t="s">
        <v>66</v>
      </c>
      <c r="V969" t="s">
        <v>4232</v>
      </c>
      <c r="W969">
        <v>1980.77</v>
      </c>
      <c r="X969" t="s">
        <v>35</v>
      </c>
      <c r="Y969">
        <v>20</v>
      </c>
      <c r="Z969" s="1">
        <v>43097</v>
      </c>
      <c r="AA969" s="1">
        <v>43110</v>
      </c>
      <c r="AB969" s="1">
        <v>43124</v>
      </c>
      <c r="AC969" t="s">
        <v>36</v>
      </c>
    </row>
    <row r="970" spans="1:29" x14ac:dyDescent="0.2">
      <c r="A970" t="s">
        <v>7150</v>
      </c>
      <c r="B970" t="str">
        <f>VLOOKUP(Table110[[#This Row],[Full Name (formatted)]],peopleNew[],2,0)</f>
        <v>476544945</v>
      </c>
      <c r="C970" t="str">
        <f>TRIM(Table110[[#This Row],[Full Name (pre trim)]])</f>
        <v>Martin E Moore</v>
      </c>
      <c r="D970" t="s">
        <v>4327</v>
      </c>
      <c r="E970" t="s">
        <v>4328</v>
      </c>
      <c r="F970" t="s">
        <v>4312</v>
      </c>
      <c r="G970" t="s">
        <v>4329</v>
      </c>
      <c r="H970" t="s">
        <v>62</v>
      </c>
      <c r="M970" t="s">
        <v>627</v>
      </c>
      <c r="N970" t="s">
        <v>627</v>
      </c>
      <c r="O970" t="str">
        <f>VLOOKUP(Table110[[#This Row],[Works for Group Formatted]],groupsNew[],2,0)</f>
        <v>476549502</v>
      </c>
      <c r="P970" t="s">
        <v>28</v>
      </c>
      <c r="Q970" t="s">
        <v>29</v>
      </c>
      <c r="R970" t="s">
        <v>30</v>
      </c>
      <c r="S970" t="s">
        <v>4330</v>
      </c>
      <c r="T970" t="s">
        <v>629</v>
      </c>
      <c r="U970" t="s">
        <v>66</v>
      </c>
      <c r="V970" t="s">
        <v>4331</v>
      </c>
      <c r="W970">
        <v>1996.13</v>
      </c>
      <c r="X970" t="s">
        <v>35</v>
      </c>
      <c r="Y970">
        <v>20</v>
      </c>
      <c r="Z970" s="1">
        <v>43097</v>
      </c>
      <c r="AA970" s="1">
        <v>43110</v>
      </c>
      <c r="AB970" s="1">
        <v>43124</v>
      </c>
      <c r="AC970" t="s">
        <v>36</v>
      </c>
    </row>
    <row r="971" spans="1:29" x14ac:dyDescent="0.2">
      <c r="A971" t="s">
        <v>6456</v>
      </c>
      <c r="B971" t="str">
        <f>VLOOKUP(Table110[[#This Row],[Full Name (formatted)]],peopleNew[],2,0)</f>
        <v>476544947</v>
      </c>
      <c r="C971" t="str">
        <f>TRIM(Table110[[#This Row],[Full Name (pre trim)]])</f>
        <v>Dianne L Byron-schneider</v>
      </c>
      <c r="D971" t="s">
        <v>1112</v>
      </c>
      <c r="E971" t="s">
        <v>1113</v>
      </c>
      <c r="F971" t="s">
        <v>1114</v>
      </c>
      <c r="G971" t="s">
        <v>51</v>
      </c>
      <c r="H971" t="s">
        <v>62</v>
      </c>
      <c r="M971" t="s">
        <v>1115</v>
      </c>
      <c r="N971" t="s">
        <v>1115</v>
      </c>
      <c r="O971" t="str">
        <f>VLOOKUP(Table110[[#This Row],[Works for Group Formatted]],groupsNew[],2,0)</f>
        <v>476549350</v>
      </c>
      <c r="P971" t="s">
        <v>28</v>
      </c>
      <c r="Q971" t="s">
        <v>29</v>
      </c>
      <c r="R971" t="s">
        <v>30</v>
      </c>
      <c r="S971" t="s">
        <v>1116</v>
      </c>
      <c r="T971" t="s">
        <v>1117</v>
      </c>
      <c r="U971" t="s">
        <v>66</v>
      </c>
      <c r="V971" t="s">
        <v>57</v>
      </c>
      <c r="W971">
        <v>3010.05</v>
      </c>
      <c r="X971" t="s">
        <v>35</v>
      </c>
      <c r="Y971">
        <v>20</v>
      </c>
      <c r="Z971" s="1">
        <v>43097</v>
      </c>
      <c r="AA971" s="1">
        <v>43110</v>
      </c>
      <c r="AB971" s="1">
        <v>43124</v>
      </c>
      <c r="AC971" t="s">
        <v>36</v>
      </c>
    </row>
    <row r="972" spans="1:29" x14ac:dyDescent="0.2">
      <c r="A972" t="s">
        <v>7319</v>
      </c>
      <c r="B972" t="str">
        <f>VLOOKUP(Table110[[#This Row],[Full Name (formatted)]],peopleNew[],2,0)</f>
        <v>476544956</v>
      </c>
      <c r="C972" t="str">
        <f>TRIM(Table110[[#This Row],[Full Name (pre trim)]])</f>
        <v>Jo Ann V Requate</v>
      </c>
      <c r="D972" t="s">
        <v>5039</v>
      </c>
      <c r="E972" t="s">
        <v>5040</v>
      </c>
      <c r="F972" t="s">
        <v>5041</v>
      </c>
      <c r="G972" t="s">
        <v>51</v>
      </c>
      <c r="H972" t="s">
        <v>62</v>
      </c>
      <c r="M972" t="s">
        <v>1115</v>
      </c>
      <c r="N972" t="s">
        <v>1115</v>
      </c>
      <c r="O972" t="str">
        <f>VLOOKUP(Table110[[#This Row],[Works for Group Formatted]],groupsNew[],2,0)</f>
        <v>476549350</v>
      </c>
      <c r="P972" t="s">
        <v>28</v>
      </c>
      <c r="Q972" t="s">
        <v>29</v>
      </c>
      <c r="R972" t="s">
        <v>30</v>
      </c>
      <c r="S972" t="s">
        <v>5042</v>
      </c>
      <c r="T972" t="s">
        <v>1117</v>
      </c>
      <c r="U972" t="s">
        <v>66</v>
      </c>
      <c r="V972" t="s">
        <v>57</v>
      </c>
      <c r="W972">
        <v>2363.14</v>
      </c>
      <c r="X972" t="s">
        <v>35</v>
      </c>
      <c r="Y972">
        <v>20</v>
      </c>
      <c r="Z972" s="1">
        <v>43097</v>
      </c>
      <c r="AA972" s="1">
        <v>43110</v>
      </c>
      <c r="AB972" s="1">
        <v>43124</v>
      </c>
      <c r="AC972" t="s">
        <v>36</v>
      </c>
    </row>
    <row r="973" spans="1:29" x14ac:dyDescent="0.2">
      <c r="A973" t="s">
        <v>6510</v>
      </c>
      <c r="B973" t="str">
        <f>VLOOKUP(Table110[[#This Row],[Full Name (formatted)]],peopleNew[],2,0)</f>
        <v>476544958</v>
      </c>
      <c r="C973" t="str">
        <f>TRIM(Table110[[#This Row],[Full Name (pre trim)]])</f>
        <v>Mary L Clouse</v>
      </c>
      <c r="D973" t="s">
        <v>1404</v>
      </c>
      <c r="E973" t="s">
        <v>1405</v>
      </c>
      <c r="F973" t="s">
        <v>1406</v>
      </c>
      <c r="G973" t="s">
        <v>1407</v>
      </c>
      <c r="H973" t="s">
        <v>62</v>
      </c>
      <c r="M973" t="s">
        <v>627</v>
      </c>
      <c r="N973" t="s">
        <v>627</v>
      </c>
      <c r="O973" t="str">
        <f>VLOOKUP(Table110[[#This Row],[Works for Group Formatted]],groupsNew[],2,0)</f>
        <v>476549502</v>
      </c>
      <c r="P973" t="s">
        <v>28</v>
      </c>
      <c r="Q973" t="s">
        <v>29</v>
      </c>
      <c r="R973" t="s">
        <v>30</v>
      </c>
      <c r="S973" t="s">
        <v>1408</v>
      </c>
      <c r="T973" t="s">
        <v>629</v>
      </c>
      <c r="U973" t="s">
        <v>66</v>
      </c>
      <c r="V973" t="s">
        <v>1409</v>
      </c>
      <c r="W973">
        <v>4027.18</v>
      </c>
      <c r="X973" t="s">
        <v>35</v>
      </c>
      <c r="Y973">
        <v>20</v>
      </c>
      <c r="Z973" s="1">
        <v>43097</v>
      </c>
      <c r="AA973" s="1">
        <v>43110</v>
      </c>
      <c r="AB973" s="1">
        <v>43124</v>
      </c>
      <c r="AC973" t="s">
        <v>36</v>
      </c>
    </row>
    <row r="974" spans="1:29" x14ac:dyDescent="0.2">
      <c r="A974" t="s">
        <v>6556</v>
      </c>
      <c r="B974" t="str">
        <f>VLOOKUP(Table110[[#This Row],[Full Name (formatted)]],peopleNew[],2,0)</f>
        <v>476544965</v>
      </c>
      <c r="C974" t="str">
        <f>TRIM(Table110[[#This Row],[Full Name (pre trim)]])</f>
        <v>Patrick K Cushing</v>
      </c>
      <c r="D974" t="s">
        <v>1647</v>
      </c>
      <c r="E974" t="s">
        <v>1648</v>
      </c>
      <c r="F974" t="s">
        <v>1645</v>
      </c>
      <c r="G974" t="s">
        <v>1649</v>
      </c>
      <c r="H974" t="s">
        <v>62</v>
      </c>
      <c r="M974" t="s">
        <v>627</v>
      </c>
      <c r="N974" t="s">
        <v>627</v>
      </c>
      <c r="O974" t="str">
        <f>VLOOKUP(Table110[[#This Row],[Works for Group Formatted]],groupsNew[],2,0)</f>
        <v>476549502</v>
      </c>
      <c r="P974" t="s">
        <v>28</v>
      </c>
      <c r="Q974" t="s">
        <v>29</v>
      </c>
      <c r="R974" t="s">
        <v>30</v>
      </c>
      <c r="S974" t="s">
        <v>1650</v>
      </c>
      <c r="T974" t="s">
        <v>629</v>
      </c>
      <c r="U974" t="s">
        <v>66</v>
      </c>
      <c r="V974" t="s">
        <v>1651</v>
      </c>
      <c r="W974">
        <v>1468</v>
      </c>
      <c r="X974" t="s">
        <v>35</v>
      </c>
      <c r="Y974">
        <v>20</v>
      </c>
      <c r="Z974" s="1">
        <v>43097</v>
      </c>
      <c r="AA974" s="1">
        <v>43110</v>
      </c>
      <c r="AB974" s="1">
        <v>43124</v>
      </c>
      <c r="AC974" t="s">
        <v>36</v>
      </c>
    </row>
    <row r="975" spans="1:29" x14ac:dyDescent="0.2">
      <c r="A975" t="s">
        <v>6411</v>
      </c>
      <c r="B975" t="str">
        <f>VLOOKUP(Table110[[#This Row],[Full Name (formatted)]],peopleNew[],2,0)</f>
        <v>476544974</v>
      </c>
      <c r="C975" t="str">
        <f>TRIM(Table110[[#This Row],[Full Name (pre trim)]])</f>
        <v>Paul J Bombard</v>
      </c>
      <c r="D975" t="s">
        <v>841</v>
      </c>
      <c r="E975" t="s">
        <v>842</v>
      </c>
      <c r="F975" t="s">
        <v>843</v>
      </c>
      <c r="G975" t="s">
        <v>844</v>
      </c>
      <c r="H975" t="s">
        <v>62</v>
      </c>
      <c r="M975" t="s">
        <v>627</v>
      </c>
      <c r="N975" t="s">
        <v>627</v>
      </c>
      <c r="O975" t="str">
        <f>VLOOKUP(Table110[[#This Row],[Works for Group Formatted]],groupsNew[],2,0)</f>
        <v>476549502</v>
      </c>
      <c r="P975" t="s">
        <v>28</v>
      </c>
      <c r="Q975" t="s">
        <v>29</v>
      </c>
      <c r="R975" t="s">
        <v>30</v>
      </c>
      <c r="S975" t="s">
        <v>845</v>
      </c>
      <c r="T975" t="s">
        <v>629</v>
      </c>
      <c r="U975" t="s">
        <v>66</v>
      </c>
      <c r="V975" t="s">
        <v>846</v>
      </c>
      <c r="W975">
        <v>2855.99</v>
      </c>
      <c r="X975" t="s">
        <v>35</v>
      </c>
      <c r="Y975">
        <v>20</v>
      </c>
      <c r="Z975" s="1">
        <v>43097</v>
      </c>
      <c r="AA975" s="1">
        <v>43110</v>
      </c>
      <c r="AB975" s="1">
        <v>43124</v>
      </c>
      <c r="AC975" t="s">
        <v>36</v>
      </c>
    </row>
    <row r="976" spans="1:29" x14ac:dyDescent="0.2">
      <c r="A976" t="s">
        <v>6932</v>
      </c>
      <c r="B976" t="str">
        <f>VLOOKUP(Table110[[#This Row],[Full Name (formatted)]],peopleNew[],2,0)</f>
        <v>476544976</v>
      </c>
      <c r="C976" t="str">
        <f>TRIM(Table110[[#This Row],[Full Name (pre trim)]])</f>
        <v>Leslie E King</v>
      </c>
      <c r="D976" t="s">
        <v>3386</v>
      </c>
      <c r="E976" t="s">
        <v>3387</v>
      </c>
      <c r="F976" t="s">
        <v>3379</v>
      </c>
      <c r="G976" t="s">
        <v>51</v>
      </c>
      <c r="H976" t="s">
        <v>62</v>
      </c>
      <c r="M976" t="s">
        <v>1115</v>
      </c>
      <c r="N976" t="s">
        <v>1115</v>
      </c>
      <c r="O976" t="str">
        <f>VLOOKUP(Table110[[#This Row],[Works for Group Formatted]],groupsNew[],2,0)</f>
        <v>476549350</v>
      </c>
      <c r="P976" t="s">
        <v>28</v>
      </c>
      <c r="Q976" t="s">
        <v>29</v>
      </c>
      <c r="R976" t="s">
        <v>30</v>
      </c>
      <c r="S976" t="s">
        <v>3388</v>
      </c>
      <c r="T976" t="s">
        <v>1117</v>
      </c>
      <c r="U976" t="s">
        <v>66</v>
      </c>
      <c r="V976" t="s">
        <v>57</v>
      </c>
      <c r="W976">
        <v>3821.56</v>
      </c>
      <c r="X976" t="s">
        <v>35</v>
      </c>
      <c r="Y976">
        <v>20</v>
      </c>
      <c r="Z976" s="1">
        <v>43097</v>
      </c>
      <c r="AA976" s="1">
        <v>43110</v>
      </c>
      <c r="AB976" s="1">
        <v>43124</v>
      </c>
      <c r="AC976" t="s">
        <v>36</v>
      </c>
    </row>
    <row r="977" spans="1:29" x14ac:dyDescent="0.2">
      <c r="A977" t="s">
        <v>7304</v>
      </c>
      <c r="B977" t="str">
        <f>VLOOKUP(Table110[[#This Row],[Full Name (formatted)]],peopleNew[],2,0)</f>
        <v>476544981</v>
      </c>
      <c r="C977" t="str">
        <f>TRIM(Table110[[#This Row],[Full Name (pre trim)]])</f>
        <v>Robert K Reed</v>
      </c>
      <c r="D977" t="s">
        <v>4981</v>
      </c>
      <c r="E977" t="s">
        <v>4982</v>
      </c>
      <c r="F977" t="s">
        <v>4983</v>
      </c>
      <c r="G977" t="s">
        <v>4984</v>
      </c>
      <c r="H977" t="s">
        <v>62</v>
      </c>
      <c r="M977" t="s">
        <v>627</v>
      </c>
      <c r="N977" t="s">
        <v>627</v>
      </c>
      <c r="O977" t="str">
        <f>VLOOKUP(Table110[[#This Row],[Works for Group Formatted]],groupsNew[],2,0)</f>
        <v>476549502</v>
      </c>
      <c r="P977" t="s">
        <v>28</v>
      </c>
      <c r="Q977" t="s">
        <v>29</v>
      </c>
      <c r="R977" t="s">
        <v>30</v>
      </c>
      <c r="S977" t="s">
        <v>4985</v>
      </c>
      <c r="T977" t="s">
        <v>629</v>
      </c>
      <c r="U977" t="s">
        <v>66</v>
      </c>
      <c r="V977" t="s">
        <v>4986</v>
      </c>
      <c r="W977">
        <v>5367.55</v>
      </c>
      <c r="X977" t="s">
        <v>35</v>
      </c>
      <c r="Y977">
        <v>20</v>
      </c>
      <c r="Z977" s="1">
        <v>43097</v>
      </c>
      <c r="AA977" s="1">
        <v>43110</v>
      </c>
      <c r="AB977" s="1">
        <v>43124</v>
      </c>
      <c r="AC977" t="s">
        <v>36</v>
      </c>
    </row>
    <row r="978" spans="1:29" x14ac:dyDescent="0.2">
      <c r="A978" t="s">
        <v>6780</v>
      </c>
      <c r="B978" t="str">
        <f>VLOOKUP(Table110[[#This Row],[Full Name (formatted)]],peopleNew[],2,0)</f>
        <v>476544983</v>
      </c>
      <c r="C978" t="str">
        <f>TRIM(Table110[[#This Row],[Full Name (pre trim)]])</f>
        <v>Maria E Grenci</v>
      </c>
      <c r="D978" t="s">
        <v>2709</v>
      </c>
      <c r="E978" t="s">
        <v>2710</v>
      </c>
      <c r="F978" t="s">
        <v>2711</v>
      </c>
      <c r="G978" t="s">
        <v>107</v>
      </c>
      <c r="H978" t="s">
        <v>62</v>
      </c>
      <c r="M978" t="s">
        <v>1115</v>
      </c>
      <c r="N978" t="s">
        <v>1115</v>
      </c>
      <c r="O978" t="str">
        <f>VLOOKUP(Table110[[#This Row],[Works for Group Formatted]],groupsNew[],2,0)</f>
        <v>476549350</v>
      </c>
      <c r="P978" t="s">
        <v>28</v>
      </c>
      <c r="Q978" t="s">
        <v>29</v>
      </c>
      <c r="R978" t="s">
        <v>30</v>
      </c>
      <c r="S978" t="s">
        <v>2712</v>
      </c>
      <c r="T978" t="s">
        <v>1117</v>
      </c>
      <c r="U978" t="s">
        <v>66</v>
      </c>
      <c r="V978" t="s">
        <v>113</v>
      </c>
      <c r="W978">
        <v>2152</v>
      </c>
      <c r="X978" t="s">
        <v>35</v>
      </c>
      <c r="Y978">
        <v>20</v>
      </c>
      <c r="Z978" s="1">
        <v>43097</v>
      </c>
      <c r="AA978" s="1">
        <v>43110</v>
      </c>
      <c r="AB978" s="1">
        <v>43124</v>
      </c>
      <c r="AC978" t="s">
        <v>36</v>
      </c>
    </row>
    <row r="979" spans="1:29" x14ac:dyDescent="0.2">
      <c r="A979" t="s">
        <v>6786</v>
      </c>
      <c r="B979" t="str">
        <f>VLOOKUP(Table110[[#This Row],[Full Name (formatted)]],peopleNew[],2,0)</f>
        <v>476544988</v>
      </c>
      <c r="C979" t="str">
        <f>TRIM(Table110[[#This Row],[Full Name (pre trim)]])</f>
        <v>Roseanna C Grimaldi</v>
      </c>
      <c r="D979" t="s">
        <v>2732</v>
      </c>
      <c r="E979" t="s">
        <v>2733</v>
      </c>
      <c r="F979" t="s">
        <v>2734</v>
      </c>
      <c r="G979" t="s">
        <v>856</v>
      </c>
      <c r="H979" t="s">
        <v>62</v>
      </c>
      <c r="M979" t="s">
        <v>627</v>
      </c>
      <c r="N979" t="s">
        <v>627</v>
      </c>
      <c r="O979" t="str">
        <f>VLOOKUP(Table110[[#This Row],[Works for Group Formatted]],groupsNew[],2,0)</f>
        <v>476549502</v>
      </c>
      <c r="P979" t="s">
        <v>28</v>
      </c>
      <c r="Q979" t="s">
        <v>29</v>
      </c>
      <c r="R979" t="s">
        <v>30</v>
      </c>
      <c r="S979" t="s">
        <v>2735</v>
      </c>
      <c r="T979" t="s">
        <v>629</v>
      </c>
      <c r="U979" t="s">
        <v>66</v>
      </c>
      <c r="V979" t="s">
        <v>858</v>
      </c>
      <c r="W979">
        <v>1662.78</v>
      </c>
      <c r="X979" t="s">
        <v>35</v>
      </c>
      <c r="Y979">
        <v>20</v>
      </c>
      <c r="Z979" s="1">
        <v>43097</v>
      </c>
      <c r="AA979" s="1">
        <v>43110</v>
      </c>
      <c r="AB979" s="1">
        <v>43124</v>
      </c>
      <c r="AC979" t="s">
        <v>36</v>
      </c>
    </row>
    <row r="980" spans="1:29" x14ac:dyDescent="0.2">
      <c r="A980" t="s">
        <v>7368</v>
      </c>
      <c r="B980" t="str">
        <f>VLOOKUP(Table110[[#This Row],[Full Name (formatted)]],peopleNew[],2,0)</f>
        <v>476544990</v>
      </c>
      <c r="C980" t="str">
        <f>TRIM(Table110[[#This Row],[Full Name (pre trim)]])</f>
        <v>Mary E Sack</v>
      </c>
      <c r="D980" t="s">
        <v>5252</v>
      </c>
      <c r="E980" t="s">
        <v>1186</v>
      </c>
      <c r="F980" t="s">
        <v>5253</v>
      </c>
      <c r="G980" t="s">
        <v>5254</v>
      </c>
      <c r="H980" t="s">
        <v>62</v>
      </c>
      <c r="M980" t="s">
        <v>1115</v>
      </c>
      <c r="N980" t="s">
        <v>1115</v>
      </c>
      <c r="O980" t="str">
        <f>VLOOKUP(Table110[[#This Row],[Works for Group Formatted]],groupsNew[],2,0)</f>
        <v>476549350</v>
      </c>
      <c r="P980" t="s">
        <v>28</v>
      </c>
      <c r="Q980" t="s">
        <v>29</v>
      </c>
      <c r="R980" t="s">
        <v>30</v>
      </c>
      <c r="S980" t="s">
        <v>5255</v>
      </c>
      <c r="T980" t="s">
        <v>1117</v>
      </c>
      <c r="U980" t="s">
        <v>66</v>
      </c>
      <c r="V980" t="s">
        <v>5256</v>
      </c>
      <c r="W980">
        <v>2427.13</v>
      </c>
      <c r="X980" t="s">
        <v>35</v>
      </c>
      <c r="Y980">
        <v>20</v>
      </c>
      <c r="Z980" s="1">
        <v>43097</v>
      </c>
      <c r="AA980" s="1">
        <v>43110</v>
      </c>
      <c r="AB980" s="1">
        <v>43124</v>
      </c>
      <c r="AC980" t="s">
        <v>36</v>
      </c>
    </row>
    <row r="981" spans="1:29" x14ac:dyDescent="0.2">
      <c r="A981" t="s">
        <v>7222</v>
      </c>
      <c r="B981" t="str">
        <f>VLOOKUP(Table110[[#This Row],[Full Name (formatted)]],peopleNew[],2,0)</f>
        <v>476544998</v>
      </c>
      <c r="C981" t="str">
        <f>TRIM(Table110[[#This Row],[Full Name (pre trim)]])</f>
        <v>Michael S Ostrander</v>
      </c>
      <c r="D981" t="s">
        <v>4642</v>
      </c>
      <c r="E981" t="s">
        <v>1644</v>
      </c>
      <c r="F981" t="s">
        <v>4643</v>
      </c>
      <c r="G981" t="s">
        <v>4644</v>
      </c>
      <c r="H981" t="s">
        <v>62</v>
      </c>
      <c r="M981" t="s">
        <v>1115</v>
      </c>
      <c r="N981" t="s">
        <v>1115</v>
      </c>
      <c r="O981" t="str">
        <f>VLOOKUP(Table110[[#This Row],[Works for Group Formatted]],groupsNew[],2,0)</f>
        <v>476549350</v>
      </c>
      <c r="P981" t="s">
        <v>28</v>
      </c>
      <c r="Q981" t="s">
        <v>29</v>
      </c>
      <c r="R981" t="s">
        <v>30</v>
      </c>
      <c r="S981" t="s">
        <v>4645</v>
      </c>
      <c r="T981" t="s">
        <v>1117</v>
      </c>
      <c r="U981" t="s">
        <v>66</v>
      </c>
      <c r="V981" t="s">
        <v>4646</v>
      </c>
      <c r="W981">
        <v>5455.12</v>
      </c>
      <c r="X981" t="s">
        <v>35</v>
      </c>
      <c r="Y981">
        <v>20</v>
      </c>
      <c r="Z981" s="1">
        <v>43097</v>
      </c>
      <c r="AA981" s="1">
        <v>43110</v>
      </c>
      <c r="AB981" s="1">
        <v>43124</v>
      </c>
      <c r="AC981" t="s">
        <v>36</v>
      </c>
    </row>
    <row r="982" spans="1:29" x14ac:dyDescent="0.2">
      <c r="A982" t="s">
        <v>6405</v>
      </c>
      <c r="B982" t="str">
        <f>VLOOKUP(Table110[[#This Row],[Full Name (formatted)]],peopleNew[],2,0)</f>
        <v>476545007</v>
      </c>
      <c r="C982" t="str">
        <f>TRIM(Table110[[#This Row],[Full Name (pre trim)]])</f>
        <v>Ryan T Blair</v>
      </c>
      <c r="D982" t="s">
        <v>807</v>
      </c>
      <c r="E982" t="s">
        <v>808</v>
      </c>
      <c r="F982" t="s">
        <v>809</v>
      </c>
      <c r="G982" t="s">
        <v>810</v>
      </c>
      <c r="H982" t="s">
        <v>62</v>
      </c>
      <c r="M982" t="s">
        <v>627</v>
      </c>
      <c r="N982" t="s">
        <v>627</v>
      </c>
      <c r="O982" t="str">
        <f>VLOOKUP(Table110[[#This Row],[Works for Group Formatted]],groupsNew[],2,0)</f>
        <v>476549502</v>
      </c>
      <c r="P982" t="s">
        <v>28</v>
      </c>
      <c r="Q982" t="s">
        <v>29</v>
      </c>
      <c r="R982" t="s">
        <v>30</v>
      </c>
      <c r="S982" t="s">
        <v>811</v>
      </c>
      <c r="T982" t="s">
        <v>629</v>
      </c>
      <c r="U982" t="s">
        <v>153</v>
      </c>
      <c r="V982" t="s">
        <v>812</v>
      </c>
      <c r="W982">
        <v>3667.09</v>
      </c>
      <c r="X982" t="s">
        <v>47</v>
      </c>
      <c r="Y982">
        <v>20</v>
      </c>
      <c r="Z982" s="1">
        <v>43097</v>
      </c>
      <c r="AA982" s="1">
        <v>43110</v>
      </c>
      <c r="AB982" s="1">
        <v>43124</v>
      </c>
      <c r="AC982" t="s">
        <v>36</v>
      </c>
    </row>
    <row r="983" spans="1:29" x14ac:dyDescent="0.2">
      <c r="A983" t="s">
        <v>7103</v>
      </c>
      <c r="B983" t="str">
        <f>VLOOKUP(Table110[[#This Row],[Full Name (formatted)]],peopleNew[],2,0)</f>
        <v>476545017</v>
      </c>
      <c r="C983" t="str">
        <f>TRIM(Table110[[#This Row],[Full Name (pre trim)]])</f>
        <v>Susan K Mcmahon</v>
      </c>
      <c r="D983" t="s">
        <v>4126</v>
      </c>
      <c r="E983" t="s">
        <v>4127</v>
      </c>
      <c r="F983" t="s">
        <v>4128</v>
      </c>
      <c r="G983" t="s">
        <v>1996</v>
      </c>
      <c r="H983" t="s">
        <v>62</v>
      </c>
      <c r="M983" t="s">
        <v>1115</v>
      </c>
      <c r="N983" t="s">
        <v>1115</v>
      </c>
      <c r="O983" t="str">
        <f>VLOOKUP(Table110[[#This Row],[Works for Group Formatted]],groupsNew[],2,0)</f>
        <v>476549350</v>
      </c>
      <c r="P983" t="s">
        <v>28</v>
      </c>
      <c r="Q983" t="s">
        <v>29</v>
      </c>
      <c r="R983" t="s">
        <v>30</v>
      </c>
      <c r="S983" t="s">
        <v>4129</v>
      </c>
      <c r="T983" t="s">
        <v>1117</v>
      </c>
      <c r="U983" t="s">
        <v>66</v>
      </c>
      <c r="V983" t="s">
        <v>1998</v>
      </c>
      <c r="W983">
        <v>1942.51</v>
      </c>
      <c r="X983" t="s">
        <v>35</v>
      </c>
      <c r="Y983">
        <v>20</v>
      </c>
      <c r="Z983" s="1">
        <v>43097</v>
      </c>
      <c r="AA983" s="1">
        <v>43110</v>
      </c>
      <c r="AB983" s="1">
        <v>43124</v>
      </c>
      <c r="AC983" t="s">
        <v>36</v>
      </c>
    </row>
    <row r="984" spans="1:29" x14ac:dyDescent="0.2">
      <c r="A984" t="s">
        <v>7565</v>
      </c>
      <c r="B984" t="str">
        <f>VLOOKUP(Table110[[#This Row],[Full Name (formatted)]],peopleNew[],2,0)</f>
        <v>476545019</v>
      </c>
      <c r="C984" t="str">
        <f>TRIM(Table110[[#This Row],[Full Name (pre trim)]])</f>
        <v>Scott J Walsh</v>
      </c>
      <c r="D984" t="s">
        <v>6066</v>
      </c>
      <c r="E984" t="s">
        <v>981</v>
      </c>
      <c r="F984" t="s">
        <v>6062</v>
      </c>
      <c r="G984" t="s">
        <v>1692</v>
      </c>
      <c r="H984" t="s">
        <v>62</v>
      </c>
      <c r="M984" t="s">
        <v>627</v>
      </c>
      <c r="N984" t="s">
        <v>627</v>
      </c>
      <c r="O984" t="str">
        <f>VLOOKUP(Table110[[#This Row],[Works for Group Formatted]],groupsNew[],2,0)</f>
        <v>476549502</v>
      </c>
      <c r="P984" t="s">
        <v>28</v>
      </c>
      <c r="Q984" t="s">
        <v>29</v>
      </c>
      <c r="R984" t="s">
        <v>30</v>
      </c>
      <c r="S984" t="s">
        <v>6067</v>
      </c>
      <c r="T984" t="s">
        <v>629</v>
      </c>
      <c r="U984" t="s">
        <v>66</v>
      </c>
      <c r="V984" t="s">
        <v>1694</v>
      </c>
      <c r="W984">
        <v>2407.17</v>
      </c>
      <c r="X984" t="s">
        <v>35</v>
      </c>
      <c r="Y984">
        <v>20</v>
      </c>
      <c r="Z984" s="1">
        <v>43097</v>
      </c>
      <c r="AA984" s="1">
        <v>43110</v>
      </c>
      <c r="AB984" s="1">
        <v>43124</v>
      </c>
      <c r="AC984" t="s">
        <v>36</v>
      </c>
    </row>
    <row r="985" spans="1:29" x14ac:dyDescent="0.2">
      <c r="A985" t="s">
        <v>6310</v>
      </c>
      <c r="B985" t="str">
        <f>VLOOKUP(Table110[[#This Row],[Full Name (formatted)]],peopleNew[],2,0)</f>
        <v>476545022</v>
      </c>
      <c r="C985" t="str">
        <f>TRIM(Table110[[#This Row],[Full Name (pre trim)]])</f>
        <v>Rayan S Aguam</v>
      </c>
      <c r="D985" t="s">
        <v>137</v>
      </c>
      <c r="E985" t="s">
        <v>138</v>
      </c>
      <c r="F985" t="s">
        <v>139</v>
      </c>
      <c r="G985" t="s">
        <v>140</v>
      </c>
      <c r="H985" t="s">
        <v>62</v>
      </c>
      <c r="M985" t="s">
        <v>141</v>
      </c>
      <c r="N985" t="s">
        <v>141</v>
      </c>
      <c r="O985" t="str">
        <f>VLOOKUP(Table110[[#This Row],[Works for Group Formatted]],groupsNew[],2,0)</f>
        <v>476549138</v>
      </c>
      <c r="P985" t="s">
        <v>28</v>
      </c>
      <c r="Q985" t="s">
        <v>29</v>
      </c>
      <c r="R985" t="s">
        <v>30</v>
      </c>
      <c r="S985" t="s">
        <v>142</v>
      </c>
      <c r="T985" t="s">
        <v>143</v>
      </c>
      <c r="U985" t="s">
        <v>66</v>
      </c>
      <c r="V985" t="s">
        <v>144</v>
      </c>
      <c r="W985">
        <v>2099.62</v>
      </c>
      <c r="X985" t="s">
        <v>35</v>
      </c>
      <c r="Y985">
        <v>20</v>
      </c>
      <c r="Z985" s="1">
        <v>43097</v>
      </c>
      <c r="AA985" s="1">
        <v>43110</v>
      </c>
      <c r="AB985" s="1">
        <v>43124</v>
      </c>
      <c r="AC985" t="s">
        <v>36</v>
      </c>
    </row>
    <row r="986" spans="1:29" x14ac:dyDescent="0.2">
      <c r="A986" t="s">
        <v>7387</v>
      </c>
      <c r="B986" t="str">
        <f>VLOOKUP(Table110[[#This Row],[Full Name (formatted)]],peopleNew[],2,0)</f>
        <v>476545023</v>
      </c>
      <c r="C986" t="str">
        <f>TRIM(Table110[[#This Row],[Full Name (pre trim)]])</f>
        <v>Kathleen A Schleich</v>
      </c>
      <c r="D986" t="s">
        <v>5326</v>
      </c>
      <c r="E986" t="s">
        <v>5327</v>
      </c>
      <c r="F986" t="s">
        <v>5328</v>
      </c>
      <c r="G986" t="s">
        <v>71</v>
      </c>
      <c r="H986" t="s">
        <v>62</v>
      </c>
      <c r="M986" t="s">
        <v>72</v>
      </c>
      <c r="N986" t="s">
        <v>72</v>
      </c>
      <c r="O986" t="str">
        <f>VLOOKUP(Table110[[#This Row],[Works for Group Formatted]],groupsNew[],2,0)</f>
        <v>476549135</v>
      </c>
      <c r="P986" t="s">
        <v>28</v>
      </c>
      <c r="Q986" t="s">
        <v>29</v>
      </c>
      <c r="R986" t="s">
        <v>30</v>
      </c>
      <c r="S986" t="s">
        <v>5329</v>
      </c>
      <c r="T986" t="s">
        <v>74</v>
      </c>
      <c r="U986" t="s">
        <v>66</v>
      </c>
      <c r="V986" t="s">
        <v>75</v>
      </c>
      <c r="W986">
        <v>1196.07</v>
      </c>
      <c r="X986" t="s">
        <v>35</v>
      </c>
      <c r="Y986">
        <v>20</v>
      </c>
      <c r="Z986" s="1">
        <v>43097</v>
      </c>
      <c r="AA986" s="1">
        <v>43110</v>
      </c>
      <c r="AB986" s="1">
        <v>43124</v>
      </c>
      <c r="AC986" t="s">
        <v>76</v>
      </c>
    </row>
    <row r="987" spans="1:29" x14ac:dyDescent="0.2">
      <c r="A987" t="s">
        <v>7199</v>
      </c>
      <c r="B987" t="str">
        <f>VLOOKUP(Table110[[#This Row],[Full Name (formatted)]],peopleNew[],2,0)</f>
        <v>476545033</v>
      </c>
      <c r="C987" t="str">
        <f>TRIM(Table110[[#This Row],[Full Name (pre trim)]])</f>
        <v>Kathy A O'brien</v>
      </c>
      <c r="D987" t="s">
        <v>4545</v>
      </c>
      <c r="E987" t="s">
        <v>3181</v>
      </c>
      <c r="F987" t="s">
        <v>4541</v>
      </c>
      <c r="G987" t="s">
        <v>1798</v>
      </c>
      <c r="H987" t="s">
        <v>62</v>
      </c>
      <c r="M987" t="s">
        <v>72</v>
      </c>
      <c r="N987" t="s">
        <v>72</v>
      </c>
      <c r="O987" t="str">
        <f>VLOOKUP(Table110[[#This Row],[Works for Group Formatted]],groupsNew[],2,0)</f>
        <v>476549135</v>
      </c>
      <c r="P987" t="s">
        <v>28</v>
      </c>
      <c r="Q987" t="s">
        <v>29</v>
      </c>
      <c r="R987" t="s">
        <v>30</v>
      </c>
      <c r="S987" t="s">
        <v>4546</v>
      </c>
      <c r="T987" t="s">
        <v>74</v>
      </c>
      <c r="U987" t="s">
        <v>66</v>
      </c>
      <c r="V987" t="s">
        <v>1800</v>
      </c>
      <c r="W987">
        <v>1356.45</v>
      </c>
      <c r="X987" t="s">
        <v>35</v>
      </c>
      <c r="Y987">
        <v>20</v>
      </c>
      <c r="Z987" s="1">
        <v>43097</v>
      </c>
      <c r="AA987" s="1">
        <v>43110</v>
      </c>
      <c r="AB987" s="1">
        <v>43124</v>
      </c>
      <c r="AC987" t="s">
        <v>76</v>
      </c>
    </row>
    <row r="988" spans="1:29" x14ac:dyDescent="0.2">
      <c r="A988" t="s">
        <v>7144</v>
      </c>
      <c r="B988" t="str">
        <f>VLOOKUP(Table110[[#This Row],[Full Name (formatted)]],peopleNew[],2,0)</f>
        <v>476545035</v>
      </c>
      <c r="C988" t="str">
        <f>TRIM(Table110[[#This Row],[Full Name (pre trim)]])</f>
        <v>William Moody</v>
      </c>
      <c r="D988" t="s">
        <v>4301</v>
      </c>
      <c r="E988" t="s">
        <v>4302</v>
      </c>
      <c r="F988" t="s">
        <v>4303</v>
      </c>
      <c r="G988" t="s">
        <v>4304</v>
      </c>
      <c r="H988" t="s">
        <v>62</v>
      </c>
      <c r="M988" t="s">
        <v>627</v>
      </c>
      <c r="N988" t="s">
        <v>627</v>
      </c>
      <c r="O988" t="str">
        <f>VLOOKUP(Table110[[#This Row],[Works for Group Formatted]],groupsNew[],2,0)</f>
        <v>476549502</v>
      </c>
      <c r="P988" t="s">
        <v>28</v>
      </c>
      <c r="Q988" t="s">
        <v>29</v>
      </c>
      <c r="R988" t="s">
        <v>30</v>
      </c>
      <c r="S988" t="s">
        <v>4305</v>
      </c>
      <c r="T988" t="s">
        <v>629</v>
      </c>
      <c r="U988" t="s">
        <v>66</v>
      </c>
      <c r="V988" t="s">
        <v>4306</v>
      </c>
      <c r="W988">
        <v>4587.57</v>
      </c>
      <c r="X988" t="s">
        <v>35</v>
      </c>
      <c r="Y988">
        <v>20</v>
      </c>
      <c r="Z988" s="1">
        <v>43097</v>
      </c>
      <c r="AA988" s="1">
        <v>43110</v>
      </c>
      <c r="AB988" s="1">
        <v>43124</v>
      </c>
      <c r="AC988" t="s">
        <v>36</v>
      </c>
    </row>
    <row r="989" spans="1:29" x14ac:dyDescent="0.2">
      <c r="A989" t="s">
        <v>6914</v>
      </c>
      <c r="B989" t="str">
        <f>VLOOKUP(Table110[[#This Row],[Full Name (formatted)]],peopleNew[],2,0)</f>
        <v>476545040</v>
      </c>
      <c r="C989" t="str">
        <f>TRIM(Table110[[#This Row],[Full Name (pre trim)]])</f>
        <v>Kevin T Kather</v>
      </c>
      <c r="D989" t="s">
        <v>3305</v>
      </c>
      <c r="E989" t="s">
        <v>2383</v>
      </c>
      <c r="F989" t="s">
        <v>3306</v>
      </c>
      <c r="G989" t="s">
        <v>3307</v>
      </c>
      <c r="H989" t="s">
        <v>62</v>
      </c>
      <c r="M989" t="s">
        <v>72</v>
      </c>
      <c r="N989" t="s">
        <v>72</v>
      </c>
      <c r="O989" t="str">
        <f>VLOOKUP(Table110[[#This Row],[Works for Group Formatted]],groupsNew[],2,0)</f>
        <v>476549135</v>
      </c>
      <c r="P989" t="s">
        <v>28</v>
      </c>
      <c r="Q989" t="s">
        <v>29</v>
      </c>
      <c r="R989" t="s">
        <v>30</v>
      </c>
      <c r="S989" t="s">
        <v>3308</v>
      </c>
      <c r="T989" t="s">
        <v>74</v>
      </c>
      <c r="U989" t="s">
        <v>66</v>
      </c>
      <c r="V989" t="s">
        <v>3309</v>
      </c>
      <c r="W989">
        <v>3244.5</v>
      </c>
      <c r="X989" t="s">
        <v>35</v>
      </c>
      <c r="Y989">
        <v>20</v>
      </c>
      <c r="Z989" s="1">
        <v>43097</v>
      </c>
      <c r="AA989" s="1">
        <v>43110</v>
      </c>
      <c r="AB989" s="1">
        <v>43124</v>
      </c>
      <c r="AC989" t="s">
        <v>76</v>
      </c>
    </row>
    <row r="990" spans="1:29" x14ac:dyDescent="0.2">
      <c r="A990" t="s">
        <v>6980</v>
      </c>
      <c r="B990" t="str">
        <f>VLOOKUP(Table110[[#This Row],[Full Name (formatted)]],peopleNew[],2,0)</f>
        <v>476545050</v>
      </c>
      <c r="C990" t="str">
        <f>TRIM(Table110[[#This Row],[Full Name (pre trim)]])</f>
        <v>Kimberly A Lapp</v>
      </c>
      <c r="D990" t="s">
        <v>3601</v>
      </c>
      <c r="E990" t="s">
        <v>1066</v>
      </c>
      <c r="F990" t="s">
        <v>3602</v>
      </c>
      <c r="G990" t="s">
        <v>71</v>
      </c>
      <c r="H990" t="s">
        <v>62</v>
      </c>
      <c r="M990" t="s">
        <v>72</v>
      </c>
      <c r="N990" t="s">
        <v>72</v>
      </c>
      <c r="O990" t="str">
        <f>VLOOKUP(Table110[[#This Row],[Works for Group Formatted]],groupsNew[],2,0)</f>
        <v>476549135</v>
      </c>
      <c r="P990" t="s">
        <v>28</v>
      </c>
      <c r="Q990" t="s">
        <v>29</v>
      </c>
      <c r="R990" t="s">
        <v>30</v>
      </c>
      <c r="S990" t="s">
        <v>3603</v>
      </c>
      <c r="T990" t="s">
        <v>74</v>
      </c>
      <c r="U990" t="s">
        <v>66</v>
      </c>
      <c r="V990" t="s">
        <v>75</v>
      </c>
      <c r="W990">
        <v>1351.9</v>
      </c>
      <c r="X990" t="s">
        <v>35</v>
      </c>
      <c r="Y990">
        <v>20</v>
      </c>
      <c r="Z990" s="1">
        <v>43097</v>
      </c>
      <c r="AA990" s="1">
        <v>43110</v>
      </c>
      <c r="AB990" s="1">
        <v>43124</v>
      </c>
      <c r="AC990" t="s">
        <v>76</v>
      </c>
    </row>
    <row r="991" spans="1:29" x14ac:dyDescent="0.2">
      <c r="A991" t="s">
        <v>6709</v>
      </c>
      <c r="B991" t="str">
        <f>VLOOKUP(Table110[[#This Row],[Full Name (formatted)]],peopleNew[],2,0)</f>
        <v>476545055</v>
      </c>
      <c r="C991" t="str">
        <f>TRIM(Table110[[#This Row],[Full Name (pre trim)]])</f>
        <v>Marcus L Gagnon</v>
      </c>
      <c r="D991" t="s">
        <v>2361</v>
      </c>
      <c r="E991" t="s">
        <v>2362</v>
      </c>
      <c r="F991" t="s">
        <v>2363</v>
      </c>
      <c r="G991" t="s">
        <v>71</v>
      </c>
      <c r="H991" t="s">
        <v>62</v>
      </c>
      <c r="M991" t="s">
        <v>72</v>
      </c>
      <c r="N991" t="s">
        <v>72</v>
      </c>
      <c r="O991" t="str">
        <f>VLOOKUP(Table110[[#This Row],[Works for Group Formatted]],groupsNew[],2,0)</f>
        <v>476549135</v>
      </c>
      <c r="P991" t="s">
        <v>28</v>
      </c>
      <c r="Q991" t="s">
        <v>29</v>
      </c>
      <c r="R991" t="s">
        <v>30</v>
      </c>
      <c r="S991" t="s">
        <v>2364</v>
      </c>
      <c r="T991" t="s">
        <v>74</v>
      </c>
      <c r="U991" t="s">
        <v>66</v>
      </c>
      <c r="V991" t="s">
        <v>75</v>
      </c>
      <c r="W991">
        <v>1222.25</v>
      </c>
      <c r="X991" t="s">
        <v>35</v>
      </c>
      <c r="Y991">
        <v>20</v>
      </c>
      <c r="Z991" s="1">
        <v>43097</v>
      </c>
      <c r="AA991" s="1">
        <v>43110</v>
      </c>
      <c r="AB991" s="1">
        <v>43124</v>
      </c>
      <c r="AC991" t="s">
        <v>76</v>
      </c>
    </row>
    <row r="992" spans="1:29" x14ac:dyDescent="0.2">
      <c r="A992" t="s">
        <v>6513</v>
      </c>
      <c r="B992" t="str">
        <f>VLOOKUP(Table110[[#This Row],[Full Name (formatted)]],peopleNew[],2,0)</f>
        <v>476545077</v>
      </c>
      <c r="C992" t="str">
        <f>TRIM(Table110[[#This Row],[Full Name (pre trim)]])</f>
        <v>Michael A Cohen</v>
      </c>
      <c r="D992" t="s">
        <v>1419</v>
      </c>
      <c r="E992" t="s">
        <v>1420</v>
      </c>
      <c r="F992" t="s">
        <v>1416</v>
      </c>
      <c r="G992" t="s">
        <v>71</v>
      </c>
      <c r="H992" t="s">
        <v>62</v>
      </c>
      <c r="M992" t="s">
        <v>72</v>
      </c>
      <c r="N992" t="s">
        <v>72</v>
      </c>
      <c r="O992" t="str">
        <f>VLOOKUP(Table110[[#This Row],[Works for Group Formatted]],groupsNew[],2,0)</f>
        <v>476549135</v>
      </c>
      <c r="P992" t="s">
        <v>28</v>
      </c>
      <c r="Q992" t="s">
        <v>29</v>
      </c>
      <c r="R992" t="s">
        <v>30</v>
      </c>
      <c r="S992" t="s">
        <v>1421</v>
      </c>
      <c r="T992" t="s">
        <v>74</v>
      </c>
      <c r="U992" t="s">
        <v>66</v>
      </c>
      <c r="V992" t="s">
        <v>75</v>
      </c>
      <c r="W992">
        <v>1408.59</v>
      </c>
      <c r="X992" t="s">
        <v>35</v>
      </c>
      <c r="Y992">
        <v>20</v>
      </c>
      <c r="Z992" s="1">
        <v>43097</v>
      </c>
      <c r="AA992" s="1">
        <v>43110</v>
      </c>
      <c r="AB992" s="1">
        <v>43124</v>
      </c>
      <c r="AC992" t="s">
        <v>76</v>
      </c>
    </row>
    <row r="993" spans="1:29" x14ac:dyDescent="0.2">
      <c r="A993" t="s">
        <v>6560</v>
      </c>
      <c r="B993" t="str">
        <f>VLOOKUP(Table110[[#This Row],[Full Name (formatted)]],peopleNew[],2,0)</f>
        <v>476545086</v>
      </c>
      <c r="C993" t="str">
        <f>TRIM(Table110[[#This Row],[Full Name (pre trim)]])</f>
        <v>Michelle L Daly</v>
      </c>
      <c r="D993" t="s">
        <v>1669</v>
      </c>
      <c r="E993" t="s">
        <v>1670</v>
      </c>
      <c r="F993" t="s">
        <v>1665</v>
      </c>
      <c r="G993" t="s">
        <v>71</v>
      </c>
      <c r="H993" t="s">
        <v>62</v>
      </c>
      <c r="M993" t="s">
        <v>72</v>
      </c>
      <c r="N993" t="s">
        <v>72</v>
      </c>
      <c r="O993" t="str">
        <f>VLOOKUP(Table110[[#This Row],[Works for Group Formatted]],groupsNew[],2,0)</f>
        <v>476549135</v>
      </c>
      <c r="P993" t="s">
        <v>28</v>
      </c>
      <c r="Q993" t="s">
        <v>29</v>
      </c>
      <c r="R993" t="s">
        <v>30</v>
      </c>
      <c r="S993" t="s">
        <v>1671</v>
      </c>
      <c r="T993" t="s">
        <v>74</v>
      </c>
      <c r="U993" t="s">
        <v>66</v>
      </c>
      <c r="V993" t="s">
        <v>75</v>
      </c>
      <c r="W993">
        <v>1196.07</v>
      </c>
      <c r="X993" t="s">
        <v>35</v>
      </c>
      <c r="Y993">
        <v>20</v>
      </c>
      <c r="Z993" s="1">
        <v>43097</v>
      </c>
      <c r="AA993" s="1">
        <v>43110</v>
      </c>
      <c r="AB993" s="1">
        <v>43124</v>
      </c>
      <c r="AC993" t="s">
        <v>76</v>
      </c>
    </row>
    <row r="994" spans="1:29" x14ac:dyDescent="0.2">
      <c r="A994" t="s">
        <v>7203</v>
      </c>
      <c r="B994" t="str">
        <f>VLOOKUP(Table110[[#This Row],[Full Name (formatted)]],peopleNew[],2,0)</f>
        <v>476545106</v>
      </c>
      <c r="C994" t="str">
        <f>TRIM(Table110[[#This Row],[Full Name (pre trim)]])</f>
        <v>Patrick M O'hara</v>
      </c>
      <c r="D994" t="s">
        <v>4557</v>
      </c>
      <c r="E994" t="s">
        <v>4558</v>
      </c>
      <c r="F994" t="s">
        <v>4559</v>
      </c>
      <c r="G994" t="s">
        <v>71</v>
      </c>
      <c r="H994" t="s">
        <v>62</v>
      </c>
      <c r="M994" t="s">
        <v>72</v>
      </c>
      <c r="N994" t="s">
        <v>72</v>
      </c>
      <c r="O994" t="str">
        <f>VLOOKUP(Table110[[#This Row],[Works for Group Formatted]],groupsNew[],2,0)</f>
        <v>476549135</v>
      </c>
      <c r="P994" t="s">
        <v>28</v>
      </c>
      <c r="Q994" t="s">
        <v>29</v>
      </c>
      <c r="R994" t="s">
        <v>30</v>
      </c>
      <c r="S994" t="s">
        <v>4560</v>
      </c>
      <c r="T994" t="s">
        <v>74</v>
      </c>
      <c r="U994" t="s">
        <v>66</v>
      </c>
      <c r="V994" t="s">
        <v>75</v>
      </c>
      <c r="W994">
        <v>1387.16</v>
      </c>
      <c r="X994" t="s">
        <v>35</v>
      </c>
      <c r="Y994">
        <v>20</v>
      </c>
      <c r="Z994" s="1">
        <v>43097</v>
      </c>
      <c r="AA994" s="1">
        <v>43110</v>
      </c>
      <c r="AB994" s="1">
        <v>43124</v>
      </c>
      <c r="AC994" t="s">
        <v>76</v>
      </c>
    </row>
    <row r="995" spans="1:29" x14ac:dyDescent="0.2">
      <c r="A995" t="s">
        <v>7365</v>
      </c>
      <c r="B995" t="str">
        <f>VLOOKUP(Table110[[#This Row],[Full Name (formatted)]],peopleNew[],2,0)</f>
        <v>476545108</v>
      </c>
      <c r="C995" t="str">
        <f>TRIM(Table110[[#This Row],[Full Name (pre trim)]])</f>
        <v>Susan M Ryan</v>
      </c>
      <c r="D995" t="s">
        <v>5241</v>
      </c>
      <c r="E995" t="s">
        <v>5230</v>
      </c>
      <c r="F995" t="s">
        <v>5239</v>
      </c>
      <c r="G995" t="s">
        <v>5242</v>
      </c>
      <c r="H995" t="s">
        <v>62</v>
      </c>
      <c r="M995" t="s">
        <v>1115</v>
      </c>
      <c r="N995" t="s">
        <v>1115</v>
      </c>
      <c r="O995" t="str">
        <f>VLOOKUP(Table110[[#This Row],[Works for Group Formatted]],groupsNew[],2,0)</f>
        <v>476549350</v>
      </c>
      <c r="P995" t="s">
        <v>28</v>
      </c>
      <c r="Q995" t="s">
        <v>29</v>
      </c>
      <c r="R995" t="s">
        <v>30</v>
      </c>
      <c r="S995" t="s">
        <v>5243</v>
      </c>
      <c r="T995" t="s">
        <v>1117</v>
      </c>
      <c r="U995" t="s">
        <v>66</v>
      </c>
      <c r="V995" t="s">
        <v>5244</v>
      </c>
      <c r="W995">
        <v>3435.21</v>
      </c>
      <c r="X995" t="s">
        <v>35</v>
      </c>
      <c r="Y995">
        <v>20</v>
      </c>
      <c r="Z995" s="1">
        <v>43097</v>
      </c>
      <c r="AA995" s="1">
        <v>43110</v>
      </c>
      <c r="AB995" s="1">
        <v>43124</v>
      </c>
      <c r="AC995" t="s">
        <v>36</v>
      </c>
    </row>
    <row r="996" spans="1:29" x14ac:dyDescent="0.2">
      <c r="A996" t="s">
        <v>6590</v>
      </c>
      <c r="B996" t="str">
        <f>VLOOKUP(Table110[[#This Row],[Full Name (formatted)]],peopleNew[],2,0)</f>
        <v>476545113</v>
      </c>
      <c r="C996" t="str">
        <f>TRIM(Table110[[#This Row],[Full Name (pre trim)]])</f>
        <v>Robert B Desieno</v>
      </c>
      <c r="D996" t="s">
        <v>1814</v>
      </c>
      <c r="E996" t="s">
        <v>1815</v>
      </c>
      <c r="F996" t="s">
        <v>1816</v>
      </c>
      <c r="G996" t="s">
        <v>71</v>
      </c>
      <c r="H996" t="s">
        <v>62</v>
      </c>
      <c r="M996" t="s">
        <v>72</v>
      </c>
      <c r="N996" t="s">
        <v>72</v>
      </c>
      <c r="O996" t="str">
        <f>VLOOKUP(Table110[[#This Row],[Works for Group Formatted]],groupsNew[],2,0)</f>
        <v>476549135</v>
      </c>
      <c r="P996" t="s">
        <v>28</v>
      </c>
      <c r="Q996" t="s">
        <v>29</v>
      </c>
      <c r="R996" t="s">
        <v>30</v>
      </c>
      <c r="S996" t="s">
        <v>1817</v>
      </c>
      <c r="T996" t="s">
        <v>74</v>
      </c>
      <c r="U996" t="s">
        <v>66</v>
      </c>
      <c r="V996" t="s">
        <v>75</v>
      </c>
      <c r="W996">
        <v>1314.84</v>
      </c>
      <c r="X996" t="s">
        <v>35</v>
      </c>
      <c r="Y996">
        <v>20</v>
      </c>
      <c r="Z996" s="1">
        <v>43097</v>
      </c>
      <c r="AA996" s="1">
        <v>43110</v>
      </c>
      <c r="AB996" s="1">
        <v>43124</v>
      </c>
      <c r="AC996" t="s">
        <v>76</v>
      </c>
    </row>
    <row r="997" spans="1:29" x14ac:dyDescent="0.2">
      <c r="A997" t="s">
        <v>6756</v>
      </c>
      <c r="B997" t="str">
        <f>VLOOKUP(Table110[[#This Row],[Full Name (formatted)]],peopleNew[],2,0)</f>
        <v>476545115</v>
      </c>
      <c r="C997" t="str">
        <f>TRIM(Table110[[#This Row],[Full Name (pre trim)]])</f>
        <v>Allison J Gold</v>
      </c>
      <c r="D997" t="s">
        <v>2583</v>
      </c>
      <c r="E997" t="s">
        <v>2584</v>
      </c>
      <c r="F997" t="s">
        <v>2585</v>
      </c>
      <c r="G997" t="s">
        <v>351</v>
      </c>
      <c r="H997" t="s">
        <v>62</v>
      </c>
      <c r="M997" t="s">
        <v>530</v>
      </c>
      <c r="N997" s="11" t="s">
        <v>530</v>
      </c>
      <c r="O997" t="str">
        <f>VLOOKUP(Table110[[#This Row],[Works for Group Formatted]],groupsNew[],2,0)</f>
        <v>476549145</v>
      </c>
      <c r="P997" t="s">
        <v>28</v>
      </c>
      <c r="Q997" t="s">
        <v>29</v>
      </c>
      <c r="R997" t="s">
        <v>30</v>
      </c>
      <c r="S997" t="s">
        <v>2586</v>
      </c>
      <c r="T997" t="s">
        <v>532</v>
      </c>
      <c r="U997" t="s">
        <v>66</v>
      </c>
      <c r="V997" t="s">
        <v>353</v>
      </c>
      <c r="W997">
        <v>2692.31</v>
      </c>
      <c r="X997" t="s">
        <v>35</v>
      </c>
      <c r="Y997">
        <v>20</v>
      </c>
      <c r="Z997" s="1">
        <v>43097</v>
      </c>
      <c r="AA997" s="1">
        <v>43110</v>
      </c>
      <c r="AB997" s="1">
        <v>43124</v>
      </c>
      <c r="AC997" t="s">
        <v>36</v>
      </c>
    </row>
    <row r="998" spans="1:29" x14ac:dyDescent="0.2">
      <c r="A998" t="s">
        <v>6694</v>
      </c>
      <c r="B998" t="str">
        <f>VLOOKUP(Table110[[#This Row],[Full Name (formatted)]],peopleNew[],2,0)</f>
        <v>476545121</v>
      </c>
      <c r="C998" t="str">
        <f>TRIM(Table110[[#This Row],[Full Name (pre trim)]])</f>
        <v>Sharon M Forkeutis</v>
      </c>
      <c r="D998" t="s">
        <v>2293</v>
      </c>
      <c r="E998" t="s">
        <v>2008</v>
      </c>
      <c r="F998" t="s">
        <v>2294</v>
      </c>
      <c r="G998" t="s">
        <v>71</v>
      </c>
      <c r="H998" t="s">
        <v>62</v>
      </c>
      <c r="M998" t="s">
        <v>72</v>
      </c>
      <c r="N998" t="s">
        <v>72</v>
      </c>
      <c r="O998" t="str">
        <f>VLOOKUP(Table110[[#This Row],[Works for Group Formatted]],groupsNew[],2,0)</f>
        <v>476549135</v>
      </c>
      <c r="P998" t="s">
        <v>28</v>
      </c>
      <c r="Q998" t="s">
        <v>29</v>
      </c>
      <c r="R998" t="s">
        <v>30</v>
      </c>
      <c r="S998" t="s">
        <v>2295</v>
      </c>
      <c r="T998" t="s">
        <v>74</v>
      </c>
      <c r="U998" t="s">
        <v>66</v>
      </c>
      <c r="V998" t="s">
        <v>75</v>
      </c>
      <c r="W998">
        <v>1351.9</v>
      </c>
      <c r="X998" t="s">
        <v>35</v>
      </c>
      <c r="Y998">
        <v>20</v>
      </c>
      <c r="Z998" s="1">
        <v>43097</v>
      </c>
      <c r="AA998" s="1">
        <v>43110</v>
      </c>
      <c r="AB998" s="1">
        <v>43124</v>
      </c>
      <c r="AC998" t="s">
        <v>76</v>
      </c>
    </row>
    <row r="999" spans="1:29" x14ac:dyDescent="0.2">
      <c r="A999" t="s">
        <v>7149</v>
      </c>
      <c r="B999" t="str">
        <f>VLOOKUP(Table110[[#This Row],[Full Name (formatted)]],peopleNew[],2,0)</f>
        <v>476545140</v>
      </c>
      <c r="C999" t="str">
        <f>TRIM(Table110[[#This Row],[Full Name (pre trim)]])</f>
        <v>Geniene P Moore</v>
      </c>
      <c r="D999" t="s">
        <v>4322</v>
      </c>
      <c r="E999" t="s">
        <v>4323</v>
      </c>
      <c r="F999" t="s">
        <v>4312</v>
      </c>
      <c r="G999" t="s">
        <v>4324</v>
      </c>
      <c r="H999" t="s">
        <v>62</v>
      </c>
      <c r="M999" t="s">
        <v>177</v>
      </c>
      <c r="N999" t="s">
        <v>177</v>
      </c>
      <c r="O999" t="str">
        <f>VLOOKUP(Table110[[#This Row],[Works for Group Formatted]],groupsNew[],2,0)</f>
        <v>476549017</v>
      </c>
      <c r="P999" t="s">
        <v>28</v>
      </c>
      <c r="Q999" t="s">
        <v>29</v>
      </c>
      <c r="R999" t="s">
        <v>30</v>
      </c>
      <c r="S999" t="s">
        <v>4325</v>
      </c>
      <c r="T999" t="s">
        <v>179</v>
      </c>
      <c r="U999" t="s">
        <v>318</v>
      </c>
      <c r="V999" t="s">
        <v>4326</v>
      </c>
      <c r="W999">
        <v>480</v>
      </c>
      <c r="X999" t="s">
        <v>47</v>
      </c>
      <c r="Y999">
        <v>20</v>
      </c>
      <c r="Z999" s="1">
        <v>43097</v>
      </c>
      <c r="AA999" s="1">
        <v>43110</v>
      </c>
      <c r="AB999" s="1">
        <v>43124</v>
      </c>
      <c r="AC999" t="s">
        <v>36</v>
      </c>
    </row>
    <row r="1000" spans="1:29" x14ac:dyDescent="0.2">
      <c r="A1000" t="s">
        <v>7283</v>
      </c>
      <c r="B1000" t="str">
        <f>VLOOKUP(Table110[[#This Row],[Full Name (formatted)]],peopleNew[],2,0)</f>
        <v>476545161</v>
      </c>
      <c r="C1000" t="str">
        <f>TRIM(Table110[[#This Row],[Full Name (pre trim)]])</f>
        <v>Gregory D Pratt</v>
      </c>
      <c r="D1000" t="s">
        <v>4895</v>
      </c>
      <c r="E1000" t="s">
        <v>4896</v>
      </c>
      <c r="F1000" t="s">
        <v>4893</v>
      </c>
      <c r="G1000" t="s">
        <v>4863</v>
      </c>
      <c r="H1000" t="s">
        <v>62</v>
      </c>
      <c r="M1000" t="s">
        <v>177</v>
      </c>
      <c r="N1000" t="s">
        <v>177</v>
      </c>
      <c r="O1000" t="str">
        <f>VLOOKUP(Table110[[#This Row],[Works for Group Formatted]],groupsNew[],2,0)</f>
        <v>476549017</v>
      </c>
      <c r="P1000" t="s">
        <v>28</v>
      </c>
      <c r="Q1000" t="s">
        <v>29</v>
      </c>
      <c r="R1000" t="s">
        <v>30</v>
      </c>
      <c r="S1000" t="s">
        <v>4897</v>
      </c>
      <c r="T1000" t="s">
        <v>179</v>
      </c>
      <c r="U1000" t="s">
        <v>66</v>
      </c>
      <c r="V1000" t="s">
        <v>4865</v>
      </c>
      <c r="W1000">
        <v>3846.16</v>
      </c>
      <c r="X1000" t="s">
        <v>35</v>
      </c>
      <c r="Y1000">
        <v>20</v>
      </c>
      <c r="Z1000" s="1">
        <v>43097</v>
      </c>
      <c r="AA1000" s="1">
        <v>43110</v>
      </c>
      <c r="AB1000" s="1">
        <v>43124</v>
      </c>
      <c r="AC1000" t="s">
        <v>36</v>
      </c>
    </row>
    <row r="1001" spans="1:29" x14ac:dyDescent="0.2">
      <c r="A1001" t="s">
        <v>6714</v>
      </c>
      <c r="B1001" t="str">
        <f>VLOOKUP(Table110[[#This Row],[Full Name (formatted)]],peopleNew[],2,0)</f>
        <v>476545177</v>
      </c>
      <c r="C1001" t="str">
        <f>TRIM(Table110[[#This Row],[Full Name (pre trim)]])</f>
        <v>Kevin T Gannon</v>
      </c>
      <c r="D1001" t="s">
        <v>2382</v>
      </c>
      <c r="E1001" t="s">
        <v>2383</v>
      </c>
      <c r="F1001" t="s">
        <v>2384</v>
      </c>
      <c r="G1001" t="s">
        <v>2385</v>
      </c>
      <c r="H1001" t="s">
        <v>62</v>
      </c>
      <c r="M1001" t="s">
        <v>768</v>
      </c>
      <c r="N1001" t="s">
        <v>768</v>
      </c>
      <c r="O1001" t="str">
        <f>VLOOKUP(Table110[[#This Row],[Works for Group Formatted]],groupsNew[],2,0)</f>
        <v>476549357</v>
      </c>
      <c r="P1001" t="s">
        <v>28</v>
      </c>
      <c r="Q1001" t="s">
        <v>29</v>
      </c>
      <c r="R1001" t="s">
        <v>30</v>
      </c>
      <c r="S1001" t="s">
        <v>2386</v>
      </c>
      <c r="T1001" t="s">
        <v>770</v>
      </c>
      <c r="U1001" t="s">
        <v>66</v>
      </c>
      <c r="V1001" t="s">
        <v>2387</v>
      </c>
      <c r="W1001">
        <v>2000</v>
      </c>
      <c r="X1001" t="s">
        <v>35</v>
      </c>
      <c r="Y1001">
        <v>20</v>
      </c>
      <c r="Z1001" s="1">
        <v>43097</v>
      </c>
      <c r="AA1001" s="1">
        <v>43110</v>
      </c>
      <c r="AB1001" s="1">
        <v>43124</v>
      </c>
      <c r="AC1001" t="s">
        <v>36</v>
      </c>
    </row>
    <row r="1002" spans="1:29" x14ac:dyDescent="0.2">
      <c r="A1002" t="s">
        <v>7614</v>
      </c>
      <c r="B1002" t="str">
        <f>VLOOKUP(Table110[[#This Row],[Full Name (formatted)]],peopleNew[],2,0)</f>
        <v>476545223</v>
      </c>
      <c r="C1002" t="str">
        <f>TRIM(Table110[[#This Row],[Full Name (pre trim)]])</f>
        <v>Valerie J Zeh</v>
      </c>
      <c r="D1002" t="s">
        <v>6267</v>
      </c>
      <c r="E1002" t="s">
        <v>6268</v>
      </c>
      <c r="F1002" t="s">
        <v>6269</v>
      </c>
      <c r="G1002" t="s">
        <v>71</v>
      </c>
      <c r="H1002" t="s">
        <v>62</v>
      </c>
      <c r="M1002" t="s">
        <v>72</v>
      </c>
      <c r="N1002" t="s">
        <v>72</v>
      </c>
      <c r="O1002" t="str">
        <f>VLOOKUP(Table110[[#This Row],[Works for Group Formatted]],groupsNew[],2,0)</f>
        <v>476549135</v>
      </c>
      <c r="P1002" t="s">
        <v>28</v>
      </c>
      <c r="Q1002" t="s">
        <v>29</v>
      </c>
      <c r="R1002" t="s">
        <v>30</v>
      </c>
      <c r="S1002" t="s">
        <v>6270</v>
      </c>
      <c r="T1002" t="s">
        <v>74</v>
      </c>
      <c r="U1002" t="s">
        <v>66</v>
      </c>
      <c r="V1002" t="s">
        <v>75</v>
      </c>
      <c r="W1002">
        <v>1351.91</v>
      </c>
      <c r="X1002" t="s">
        <v>35</v>
      </c>
      <c r="Y1002">
        <v>20</v>
      </c>
      <c r="Z1002" s="1">
        <v>43097</v>
      </c>
      <c r="AA1002" s="1">
        <v>43110</v>
      </c>
      <c r="AB1002" s="1">
        <v>43124</v>
      </c>
      <c r="AC1002" t="s">
        <v>76</v>
      </c>
    </row>
    <row r="1003" spans="1:29" x14ac:dyDescent="0.2">
      <c r="A1003" t="s">
        <v>6737</v>
      </c>
      <c r="B1003" t="str">
        <f>VLOOKUP(Table110[[#This Row],[Full Name (formatted)]],peopleNew[],2,0)</f>
        <v>476545234</v>
      </c>
      <c r="C1003" t="str">
        <f>TRIM(Table110[[#This Row],[Full Name (pre trim)]])</f>
        <v>William B Gerard</v>
      </c>
      <c r="D1003" t="s">
        <v>2497</v>
      </c>
      <c r="E1003" t="s">
        <v>2498</v>
      </c>
      <c r="F1003" t="s">
        <v>2499</v>
      </c>
      <c r="G1003" t="s">
        <v>71</v>
      </c>
      <c r="H1003" t="s">
        <v>62</v>
      </c>
      <c r="M1003" t="s">
        <v>72</v>
      </c>
      <c r="N1003" t="s">
        <v>72</v>
      </c>
      <c r="O1003" t="str">
        <f>VLOOKUP(Table110[[#This Row],[Works for Group Formatted]],groupsNew[],2,0)</f>
        <v>476549135</v>
      </c>
      <c r="P1003" t="s">
        <v>28</v>
      </c>
      <c r="Q1003" t="s">
        <v>29</v>
      </c>
      <c r="R1003" t="s">
        <v>30</v>
      </c>
      <c r="S1003" t="s">
        <v>2500</v>
      </c>
      <c r="T1003" t="s">
        <v>74</v>
      </c>
      <c r="U1003" t="s">
        <v>66</v>
      </c>
      <c r="V1003" t="s">
        <v>75</v>
      </c>
      <c r="W1003">
        <v>1472.8</v>
      </c>
      <c r="X1003" t="s">
        <v>35</v>
      </c>
      <c r="Y1003">
        <v>20</v>
      </c>
      <c r="Z1003" s="1">
        <v>43097</v>
      </c>
      <c r="AA1003" s="1">
        <v>43110</v>
      </c>
      <c r="AB1003" s="1">
        <v>43124</v>
      </c>
      <c r="AC1003" t="s">
        <v>76</v>
      </c>
    </row>
    <row r="1004" spans="1:29" x14ac:dyDescent="0.2">
      <c r="A1004" t="s">
        <v>6546</v>
      </c>
      <c r="B1004" t="str">
        <f>VLOOKUP(Table110[[#This Row],[Full Name (formatted)]],peopleNew[],2,0)</f>
        <v>476545246</v>
      </c>
      <c r="C1004" t="str">
        <f>TRIM(Table110[[#This Row],[Full Name (pre trim)]])</f>
        <v>William D Crowe</v>
      </c>
      <c r="D1004" t="s">
        <v>1597</v>
      </c>
      <c r="E1004" t="s">
        <v>1598</v>
      </c>
      <c r="F1004" t="s">
        <v>1599</v>
      </c>
      <c r="G1004" t="s">
        <v>71</v>
      </c>
      <c r="H1004" t="s">
        <v>62</v>
      </c>
      <c r="M1004" t="s">
        <v>72</v>
      </c>
      <c r="N1004" t="s">
        <v>72</v>
      </c>
      <c r="O1004" t="str">
        <f>VLOOKUP(Table110[[#This Row],[Works for Group Formatted]],groupsNew[],2,0)</f>
        <v>476549135</v>
      </c>
      <c r="P1004" t="s">
        <v>28</v>
      </c>
      <c r="Q1004" t="s">
        <v>29</v>
      </c>
      <c r="R1004" t="s">
        <v>30</v>
      </c>
      <c r="S1004" t="s">
        <v>1600</v>
      </c>
      <c r="T1004" t="s">
        <v>74</v>
      </c>
      <c r="U1004" t="s">
        <v>66</v>
      </c>
      <c r="V1004" t="s">
        <v>75</v>
      </c>
      <c r="W1004">
        <v>1294.68</v>
      </c>
      <c r="X1004" t="s">
        <v>35</v>
      </c>
      <c r="Y1004">
        <v>20</v>
      </c>
      <c r="Z1004" s="1">
        <v>43097</v>
      </c>
      <c r="AA1004" s="1">
        <v>43110</v>
      </c>
      <c r="AB1004" s="1">
        <v>43124</v>
      </c>
      <c r="AC1004" t="s">
        <v>76</v>
      </c>
    </row>
    <row r="1005" spans="1:29" x14ac:dyDescent="0.2">
      <c r="A1005" t="s">
        <v>6894</v>
      </c>
      <c r="B1005" t="str">
        <f>VLOOKUP(Table110[[#This Row],[Full Name (formatted)]],peopleNew[],2,0)</f>
        <v>476545315</v>
      </c>
      <c r="C1005" t="str">
        <f>TRIM(Table110[[#This Row],[Full Name (pre trim)]])</f>
        <v>Michael L Johnson</v>
      </c>
      <c r="D1005" t="s">
        <v>3221</v>
      </c>
      <c r="E1005" t="s">
        <v>3222</v>
      </c>
      <c r="F1005" t="s">
        <v>3206</v>
      </c>
      <c r="G1005" t="s">
        <v>672</v>
      </c>
      <c r="H1005" t="s">
        <v>62</v>
      </c>
      <c r="M1005" t="s">
        <v>159</v>
      </c>
      <c r="N1005" t="s">
        <v>159</v>
      </c>
      <c r="O1005" t="str">
        <f>VLOOKUP(Table110[[#This Row],[Works for Group Formatted]],groupsNew[],2,0)</f>
        <v>476549154</v>
      </c>
      <c r="P1005" t="s">
        <v>28</v>
      </c>
      <c r="Q1005" t="s">
        <v>29</v>
      </c>
      <c r="R1005" t="s">
        <v>30</v>
      </c>
      <c r="S1005" t="s">
        <v>3223</v>
      </c>
      <c r="T1005" t="s">
        <v>161</v>
      </c>
      <c r="U1005" t="s">
        <v>66</v>
      </c>
      <c r="V1005" t="s">
        <v>674</v>
      </c>
      <c r="W1005">
        <v>2142.19</v>
      </c>
      <c r="X1005" t="s">
        <v>47</v>
      </c>
      <c r="Y1005">
        <v>20</v>
      </c>
      <c r="Z1005" s="1">
        <v>43097</v>
      </c>
      <c r="AA1005" s="1">
        <v>43110</v>
      </c>
      <c r="AB1005" s="1">
        <v>43124</v>
      </c>
      <c r="AC1005" t="s">
        <v>36</v>
      </c>
    </row>
    <row r="1006" spans="1:29" x14ac:dyDescent="0.2">
      <c r="A1006" t="s">
        <v>6422</v>
      </c>
      <c r="B1006" t="str">
        <f>VLOOKUP(Table110[[#This Row],[Full Name (formatted)]],peopleNew[],2,0)</f>
        <v>476545335</v>
      </c>
      <c r="C1006" t="str">
        <f>TRIM(Table110[[#This Row],[Full Name (pre trim)]])</f>
        <v>Darren L Boysen</v>
      </c>
      <c r="D1006" t="s">
        <v>914</v>
      </c>
      <c r="E1006" t="s">
        <v>915</v>
      </c>
      <c r="F1006" t="s">
        <v>916</v>
      </c>
      <c r="G1006" t="s">
        <v>917</v>
      </c>
      <c r="H1006" t="s">
        <v>62</v>
      </c>
      <c r="M1006" t="s">
        <v>141</v>
      </c>
      <c r="N1006" t="s">
        <v>141</v>
      </c>
      <c r="O1006" t="str">
        <f>VLOOKUP(Table110[[#This Row],[Works for Group Formatted]],groupsNew[],2,0)</f>
        <v>476549138</v>
      </c>
      <c r="P1006" t="s">
        <v>28</v>
      </c>
      <c r="Q1006" t="s">
        <v>29</v>
      </c>
      <c r="R1006" t="s">
        <v>30</v>
      </c>
      <c r="S1006" t="s">
        <v>918</v>
      </c>
      <c r="T1006" t="s">
        <v>143</v>
      </c>
      <c r="U1006" t="s">
        <v>66</v>
      </c>
      <c r="V1006" t="s">
        <v>919</v>
      </c>
      <c r="W1006">
        <v>2112.58</v>
      </c>
      <c r="X1006" t="s">
        <v>35</v>
      </c>
      <c r="Y1006">
        <v>20</v>
      </c>
      <c r="Z1006" s="1">
        <v>43097</v>
      </c>
      <c r="AA1006" s="1">
        <v>43110</v>
      </c>
      <c r="AB1006" s="1">
        <v>43124</v>
      </c>
      <c r="AC1006" t="s">
        <v>36</v>
      </c>
    </row>
    <row r="1007" spans="1:29" x14ac:dyDescent="0.2">
      <c r="A1007" t="s">
        <v>6423</v>
      </c>
      <c r="B1007" t="str">
        <f>VLOOKUP(Table110[[#This Row],[Full Name (formatted)]],peopleNew[],2,0)</f>
        <v>476545346</v>
      </c>
      <c r="C1007" t="str">
        <f>TRIM(Table110[[#This Row],[Full Name (pre trim)]])</f>
        <v>Allison L Bradley</v>
      </c>
      <c r="D1007" t="s">
        <v>920</v>
      </c>
      <c r="E1007" t="s">
        <v>921</v>
      </c>
      <c r="F1007" t="s">
        <v>922</v>
      </c>
      <c r="G1007" t="s">
        <v>767</v>
      </c>
      <c r="H1007" t="s">
        <v>62</v>
      </c>
      <c r="M1007" t="s">
        <v>768</v>
      </c>
      <c r="N1007" t="s">
        <v>768</v>
      </c>
      <c r="O1007" t="str">
        <f>VLOOKUP(Table110[[#This Row],[Works for Group Formatted]],groupsNew[],2,0)</f>
        <v>476549357</v>
      </c>
      <c r="P1007" t="s">
        <v>28</v>
      </c>
      <c r="Q1007" t="s">
        <v>29</v>
      </c>
      <c r="R1007" t="s">
        <v>30</v>
      </c>
      <c r="S1007" t="s">
        <v>923</v>
      </c>
      <c r="T1007" t="s">
        <v>770</v>
      </c>
      <c r="U1007" t="s">
        <v>66</v>
      </c>
      <c r="V1007" t="s">
        <v>771</v>
      </c>
      <c r="W1007">
        <v>3461.54</v>
      </c>
      <c r="X1007" t="s">
        <v>35</v>
      </c>
      <c r="Y1007">
        <v>20</v>
      </c>
      <c r="Z1007" s="1">
        <v>43097</v>
      </c>
      <c r="AA1007" s="1">
        <v>43110</v>
      </c>
      <c r="AB1007" s="1">
        <v>43124</v>
      </c>
      <c r="AC1007" t="s">
        <v>36</v>
      </c>
    </row>
    <row r="1008" spans="1:29" x14ac:dyDescent="0.2">
      <c r="A1008" t="s">
        <v>6555</v>
      </c>
      <c r="B1008" t="str">
        <f>VLOOKUP(Table110[[#This Row],[Full Name (formatted)]],peopleNew[],2,0)</f>
        <v>476545356</v>
      </c>
      <c r="C1008" t="str">
        <f>TRIM(Table110[[#This Row],[Full Name (pre trim)]])</f>
        <v>Michael S Cushing</v>
      </c>
      <c r="D1008" t="s">
        <v>1643</v>
      </c>
      <c r="E1008" t="s">
        <v>1644</v>
      </c>
      <c r="F1008" t="s">
        <v>1645</v>
      </c>
      <c r="G1008" t="s">
        <v>51</v>
      </c>
      <c r="H1008" t="s">
        <v>62</v>
      </c>
      <c r="M1008" t="s">
        <v>159</v>
      </c>
      <c r="N1008" t="s">
        <v>159</v>
      </c>
      <c r="O1008" t="str">
        <f>VLOOKUP(Table110[[#This Row],[Works for Group Formatted]],groupsNew[],2,0)</f>
        <v>476549154</v>
      </c>
      <c r="P1008" t="s">
        <v>28</v>
      </c>
      <c r="Q1008" t="s">
        <v>29</v>
      </c>
      <c r="R1008" t="s">
        <v>30</v>
      </c>
      <c r="S1008" t="s">
        <v>1646</v>
      </c>
      <c r="T1008" t="s">
        <v>161</v>
      </c>
      <c r="U1008" t="s">
        <v>635</v>
      </c>
      <c r="V1008" t="s">
        <v>57</v>
      </c>
      <c r="W1008">
        <v>1188.47</v>
      </c>
      <c r="X1008" t="s">
        <v>47</v>
      </c>
      <c r="Y1008">
        <v>20</v>
      </c>
      <c r="Z1008" s="1">
        <v>43097</v>
      </c>
      <c r="AA1008" s="1">
        <v>43110</v>
      </c>
      <c r="AB1008" s="1">
        <v>43124</v>
      </c>
      <c r="AC1008" t="s">
        <v>36</v>
      </c>
    </row>
    <row r="1009" spans="1:29" x14ac:dyDescent="0.2">
      <c r="A1009" t="s">
        <v>7508</v>
      </c>
      <c r="B1009" t="str">
        <f>VLOOKUP(Table110[[#This Row],[Full Name (formatted)]],peopleNew[],2,0)</f>
        <v>476545359</v>
      </c>
      <c r="C1009" t="str">
        <f>TRIM(Table110[[#This Row],[Full Name (pre trim)]])</f>
        <v>Kristen M Thompson</v>
      </c>
      <c r="D1009" t="s">
        <v>5832</v>
      </c>
      <c r="E1009" t="s">
        <v>5833</v>
      </c>
      <c r="F1009" t="s">
        <v>5827</v>
      </c>
      <c r="G1009" t="s">
        <v>5834</v>
      </c>
      <c r="H1009" t="s">
        <v>62</v>
      </c>
      <c r="M1009" t="s">
        <v>159</v>
      </c>
      <c r="N1009" t="s">
        <v>159</v>
      </c>
      <c r="O1009" t="str">
        <f>VLOOKUP(Table110[[#This Row],[Works for Group Formatted]],groupsNew[],2,0)</f>
        <v>476549154</v>
      </c>
      <c r="P1009" t="s">
        <v>28</v>
      </c>
      <c r="Q1009" t="s">
        <v>29</v>
      </c>
      <c r="R1009" t="s">
        <v>30</v>
      </c>
      <c r="S1009" t="s">
        <v>5835</v>
      </c>
      <c r="T1009" t="s">
        <v>161</v>
      </c>
      <c r="U1009" t="s">
        <v>66</v>
      </c>
      <c r="V1009" t="s">
        <v>5836</v>
      </c>
      <c r="W1009">
        <v>3722.84</v>
      </c>
      <c r="X1009" t="s">
        <v>35</v>
      </c>
      <c r="Y1009">
        <v>20</v>
      </c>
      <c r="Z1009" s="1">
        <v>43097</v>
      </c>
      <c r="AA1009" s="1">
        <v>43110</v>
      </c>
      <c r="AB1009" s="1">
        <v>43124</v>
      </c>
      <c r="AC1009" t="s">
        <v>36</v>
      </c>
    </row>
    <row r="1010" spans="1:29" x14ac:dyDescent="0.2">
      <c r="A1010" t="s">
        <v>6420</v>
      </c>
      <c r="B1010" t="str">
        <f>VLOOKUP(Table110[[#This Row],[Full Name (formatted)]],peopleNew[],2,0)</f>
        <v>476545364</v>
      </c>
      <c r="C1010" t="str">
        <f>TRIM(Table110[[#This Row],[Full Name (pre trim)]])</f>
        <v>Brendan J Boyle</v>
      </c>
      <c r="D1010" t="s">
        <v>900</v>
      </c>
      <c r="E1010" t="s">
        <v>901</v>
      </c>
      <c r="F1010" t="s">
        <v>902</v>
      </c>
      <c r="G1010" t="s">
        <v>903</v>
      </c>
      <c r="H1010" t="s">
        <v>62</v>
      </c>
      <c r="M1010" t="s">
        <v>768</v>
      </c>
      <c r="N1010" t="s">
        <v>768</v>
      </c>
      <c r="O1010" t="str">
        <f>VLOOKUP(Table110[[#This Row],[Works for Group Formatted]],groupsNew[],2,0)</f>
        <v>476549357</v>
      </c>
      <c r="P1010" t="s">
        <v>28</v>
      </c>
      <c r="Q1010" t="s">
        <v>29</v>
      </c>
      <c r="R1010" t="s">
        <v>30</v>
      </c>
      <c r="S1010" t="s">
        <v>904</v>
      </c>
      <c r="T1010" t="s">
        <v>770</v>
      </c>
      <c r="U1010" t="s">
        <v>66</v>
      </c>
      <c r="V1010" t="s">
        <v>905</v>
      </c>
      <c r="W1010">
        <v>2038.47</v>
      </c>
      <c r="X1010" t="s">
        <v>35</v>
      </c>
      <c r="Y1010">
        <v>20</v>
      </c>
      <c r="Z1010" s="1">
        <v>43097</v>
      </c>
      <c r="AA1010" s="1">
        <v>43110</v>
      </c>
      <c r="AB1010" s="1">
        <v>43124</v>
      </c>
      <c r="AC1010" t="s">
        <v>36</v>
      </c>
    </row>
    <row r="1011" spans="1:29" x14ac:dyDescent="0.2">
      <c r="A1011" t="s">
        <v>7604</v>
      </c>
      <c r="B1011" t="str">
        <f>VLOOKUP(Table110[[#This Row],[Full Name (formatted)]],peopleNew[],2,0)</f>
        <v>476545372</v>
      </c>
      <c r="C1011" t="str">
        <f>TRIM(Table110[[#This Row],[Full Name (pre trim)]])</f>
        <v>Maureen F Wren</v>
      </c>
      <c r="D1011" t="s">
        <v>6220</v>
      </c>
      <c r="E1011" t="s">
        <v>6221</v>
      </c>
      <c r="F1011" t="s">
        <v>6222</v>
      </c>
      <c r="G1011" t="s">
        <v>6223</v>
      </c>
      <c r="H1011" t="s">
        <v>62</v>
      </c>
      <c r="M1011" t="s">
        <v>141</v>
      </c>
      <c r="N1011" t="s">
        <v>141</v>
      </c>
      <c r="O1011" t="str">
        <f>VLOOKUP(Table110[[#This Row],[Works for Group Formatted]],groupsNew[],2,0)</f>
        <v>476549138</v>
      </c>
      <c r="P1011" t="s">
        <v>28</v>
      </c>
      <c r="Q1011" t="s">
        <v>29</v>
      </c>
      <c r="R1011" t="s">
        <v>30</v>
      </c>
      <c r="S1011" t="s">
        <v>6224</v>
      </c>
      <c r="T1011" t="s">
        <v>143</v>
      </c>
      <c r="U1011" t="s">
        <v>66</v>
      </c>
      <c r="V1011" t="s">
        <v>6225</v>
      </c>
      <c r="W1011">
        <v>4002.12</v>
      </c>
      <c r="X1011" t="s">
        <v>35</v>
      </c>
      <c r="Y1011">
        <v>20</v>
      </c>
      <c r="Z1011" s="1">
        <v>43097</v>
      </c>
      <c r="AA1011" s="1">
        <v>43110</v>
      </c>
      <c r="AB1011" s="1">
        <v>43124</v>
      </c>
      <c r="AC1011" t="s">
        <v>36</v>
      </c>
    </row>
    <row r="1012" spans="1:29" x14ac:dyDescent="0.2">
      <c r="A1012" t="s">
        <v>6681</v>
      </c>
      <c r="B1012" t="str">
        <f>VLOOKUP(Table110[[#This Row],[Full Name (formatted)]],peopleNew[],2,0)</f>
        <v>476545381</v>
      </c>
      <c r="C1012" t="str">
        <f>TRIM(Table110[[#This Row],[Full Name (pre trim)]])</f>
        <v>Sally K Fitzgerald</v>
      </c>
      <c r="D1012" t="s">
        <v>2237</v>
      </c>
      <c r="E1012" t="s">
        <v>2238</v>
      </c>
      <c r="F1012" t="s">
        <v>2235</v>
      </c>
      <c r="G1012" t="s">
        <v>51</v>
      </c>
      <c r="H1012" t="s">
        <v>62</v>
      </c>
      <c r="M1012" t="s">
        <v>141</v>
      </c>
      <c r="N1012" t="s">
        <v>141</v>
      </c>
      <c r="O1012" t="str">
        <f>VLOOKUP(Table110[[#This Row],[Works for Group Formatted]],groupsNew[],2,0)</f>
        <v>476549138</v>
      </c>
      <c r="P1012" t="s">
        <v>28</v>
      </c>
      <c r="Q1012" t="s">
        <v>29</v>
      </c>
      <c r="R1012" t="s">
        <v>30</v>
      </c>
      <c r="S1012" t="s">
        <v>2239</v>
      </c>
      <c r="T1012" t="s">
        <v>143</v>
      </c>
      <c r="U1012" t="s">
        <v>66</v>
      </c>
      <c r="V1012" t="s">
        <v>57</v>
      </c>
      <c r="W1012">
        <v>2916.7</v>
      </c>
      <c r="X1012" t="s">
        <v>35</v>
      </c>
      <c r="Y1012">
        <v>20</v>
      </c>
      <c r="Z1012" s="1">
        <v>43097</v>
      </c>
      <c r="AA1012" s="1">
        <v>43110</v>
      </c>
      <c r="AB1012" s="1">
        <v>43124</v>
      </c>
      <c r="AC1012" t="s">
        <v>36</v>
      </c>
    </row>
    <row r="1013" spans="1:29" x14ac:dyDescent="0.2">
      <c r="A1013" t="s">
        <v>7532</v>
      </c>
      <c r="B1013" t="str">
        <f>VLOOKUP(Table110[[#This Row],[Full Name (formatted)]],peopleNew[],2,0)</f>
        <v>476545385</v>
      </c>
      <c r="C1013" t="str">
        <f>TRIM(Table110[[#This Row],[Full Name (pre trim)]])</f>
        <v>Charles F Vaas</v>
      </c>
      <c r="D1013" t="s">
        <v>5934</v>
      </c>
      <c r="E1013" t="s">
        <v>5935</v>
      </c>
      <c r="F1013" t="s">
        <v>5936</v>
      </c>
      <c r="G1013" t="s">
        <v>767</v>
      </c>
      <c r="H1013" t="s">
        <v>62</v>
      </c>
      <c r="M1013" t="s">
        <v>768</v>
      </c>
      <c r="N1013" t="s">
        <v>768</v>
      </c>
      <c r="O1013" t="str">
        <f>VLOOKUP(Table110[[#This Row],[Works for Group Formatted]],groupsNew[],2,0)</f>
        <v>476549357</v>
      </c>
      <c r="P1013" t="s">
        <v>28</v>
      </c>
      <c r="Q1013" t="s">
        <v>29</v>
      </c>
      <c r="R1013" t="s">
        <v>30</v>
      </c>
      <c r="S1013" t="s">
        <v>5937</v>
      </c>
      <c r="T1013" t="s">
        <v>770</v>
      </c>
      <c r="U1013" t="s">
        <v>66</v>
      </c>
      <c r="V1013" t="s">
        <v>771</v>
      </c>
      <c r="W1013">
        <v>3653.85</v>
      </c>
      <c r="X1013" t="s">
        <v>35</v>
      </c>
      <c r="Y1013">
        <v>20</v>
      </c>
      <c r="Z1013" s="1">
        <v>43097</v>
      </c>
      <c r="AA1013" s="1">
        <v>43110</v>
      </c>
      <c r="AB1013" s="1">
        <v>43124</v>
      </c>
      <c r="AC1013" t="s">
        <v>36</v>
      </c>
    </row>
    <row r="1014" spans="1:29" x14ac:dyDescent="0.2">
      <c r="A1014" t="s">
        <v>7312</v>
      </c>
      <c r="B1014" t="str">
        <f>VLOOKUP(Table110[[#This Row],[Full Name (formatted)]],peopleNew[],2,0)</f>
        <v>476545387</v>
      </c>
      <c r="C1014" t="str">
        <f>TRIM(Table110[[#This Row],[Full Name (pre trim)]])</f>
        <v>Scott M Reif</v>
      </c>
      <c r="D1014" t="s">
        <v>5012</v>
      </c>
      <c r="E1014" t="s">
        <v>3637</v>
      </c>
      <c r="F1014" t="s">
        <v>5013</v>
      </c>
      <c r="G1014" t="s">
        <v>5014</v>
      </c>
      <c r="H1014" t="s">
        <v>62</v>
      </c>
      <c r="M1014" t="s">
        <v>1514</v>
      </c>
      <c r="N1014" t="s">
        <v>1514</v>
      </c>
      <c r="O1014" t="str">
        <f>VLOOKUP(Table110[[#This Row],[Works for Group Formatted]],groupsNew[],2,0)</f>
        <v>476549148</v>
      </c>
      <c r="P1014" t="s">
        <v>28</v>
      </c>
      <c r="Q1014" t="s">
        <v>29</v>
      </c>
      <c r="R1014" t="s">
        <v>30</v>
      </c>
      <c r="S1014" t="s">
        <v>5015</v>
      </c>
      <c r="T1014" t="s">
        <v>1516</v>
      </c>
      <c r="U1014" t="s">
        <v>66</v>
      </c>
      <c r="V1014" t="s">
        <v>5016</v>
      </c>
      <c r="W1014">
        <v>6536.54</v>
      </c>
      <c r="X1014" t="s">
        <v>35</v>
      </c>
      <c r="Y1014">
        <v>20</v>
      </c>
      <c r="Z1014" s="1">
        <v>43097</v>
      </c>
      <c r="AA1014" s="1">
        <v>43110</v>
      </c>
      <c r="AB1014" s="1">
        <v>43124</v>
      </c>
      <c r="AC1014" t="s">
        <v>36</v>
      </c>
    </row>
    <row r="1015" spans="1:29" x14ac:dyDescent="0.2">
      <c r="A1015" t="s">
        <v>7503</v>
      </c>
      <c r="B1015" t="str">
        <f>VLOOKUP(Table110[[#This Row],[Full Name (formatted)]],peopleNew[],2,0)</f>
        <v>476545395</v>
      </c>
      <c r="C1015" t="str">
        <f>TRIM(Table110[[#This Row],[Full Name (pre trim)]])</f>
        <v>Dave L Thoman</v>
      </c>
      <c r="D1015" t="s">
        <v>5813</v>
      </c>
      <c r="E1015" t="s">
        <v>5814</v>
      </c>
      <c r="F1015" t="s">
        <v>5815</v>
      </c>
      <c r="G1015" t="s">
        <v>1866</v>
      </c>
      <c r="H1015" t="s">
        <v>62</v>
      </c>
      <c r="M1015" t="s">
        <v>768</v>
      </c>
      <c r="N1015" t="s">
        <v>768</v>
      </c>
      <c r="O1015" t="str">
        <f>VLOOKUP(Table110[[#This Row],[Works for Group Formatted]],groupsNew[],2,0)</f>
        <v>476549357</v>
      </c>
      <c r="P1015" t="s">
        <v>28</v>
      </c>
      <c r="Q1015" t="s">
        <v>29</v>
      </c>
      <c r="R1015" t="s">
        <v>30</v>
      </c>
      <c r="S1015" t="s">
        <v>5816</v>
      </c>
      <c r="T1015" t="s">
        <v>770</v>
      </c>
      <c r="U1015" t="s">
        <v>66</v>
      </c>
      <c r="V1015" t="s">
        <v>1868</v>
      </c>
      <c r="W1015">
        <v>2769.23</v>
      </c>
      <c r="X1015" t="s">
        <v>35</v>
      </c>
      <c r="Y1015">
        <v>20</v>
      </c>
      <c r="Z1015" s="1">
        <v>43097</v>
      </c>
      <c r="AA1015" s="1">
        <v>43110</v>
      </c>
      <c r="AB1015" s="1">
        <v>43124</v>
      </c>
      <c r="AC1015" t="s">
        <v>36</v>
      </c>
    </row>
    <row r="1016" spans="1:29" x14ac:dyDescent="0.2">
      <c r="A1016" t="s">
        <v>6398</v>
      </c>
      <c r="B1016" t="str">
        <f>VLOOKUP(Table110[[#This Row],[Full Name (formatted)]],peopleNew[],2,0)</f>
        <v>476545407</v>
      </c>
      <c r="C1016" t="str">
        <f>TRIM(Table110[[#This Row],[Full Name (pre trim)]])</f>
        <v>Ellen A Biggane</v>
      </c>
      <c r="D1016" t="s">
        <v>764</v>
      </c>
      <c r="E1016" t="s">
        <v>765</v>
      </c>
      <c r="F1016" t="s">
        <v>766</v>
      </c>
      <c r="G1016" t="s">
        <v>767</v>
      </c>
      <c r="H1016" t="s">
        <v>62</v>
      </c>
      <c r="M1016" t="s">
        <v>768</v>
      </c>
      <c r="N1016" t="s">
        <v>768</v>
      </c>
      <c r="O1016" t="str">
        <f>VLOOKUP(Table110[[#This Row],[Works for Group Formatted]],groupsNew[],2,0)</f>
        <v>476549357</v>
      </c>
      <c r="P1016" t="s">
        <v>28</v>
      </c>
      <c r="Q1016" t="s">
        <v>29</v>
      </c>
      <c r="R1016" t="s">
        <v>30</v>
      </c>
      <c r="S1016" t="s">
        <v>769</v>
      </c>
      <c r="T1016" t="s">
        <v>770</v>
      </c>
      <c r="U1016" t="s">
        <v>66</v>
      </c>
      <c r="V1016" t="s">
        <v>771</v>
      </c>
      <c r="W1016">
        <v>1153.8499999999999</v>
      </c>
      <c r="X1016" t="s">
        <v>47</v>
      </c>
      <c r="Y1016">
        <v>20</v>
      </c>
      <c r="Z1016" s="1">
        <v>43097</v>
      </c>
      <c r="AA1016" s="1">
        <v>43110</v>
      </c>
      <c r="AB1016" s="1">
        <v>43124</v>
      </c>
      <c r="AC1016" t="s">
        <v>36</v>
      </c>
    </row>
    <row r="1017" spans="1:29" x14ac:dyDescent="0.2">
      <c r="A1017" t="s">
        <v>6503</v>
      </c>
      <c r="B1017" t="str">
        <f>VLOOKUP(Table110[[#This Row],[Full Name (formatted)]],peopleNew[],2,0)</f>
        <v>476545422</v>
      </c>
      <c r="C1017" t="str">
        <f>TRIM(Table110[[#This Row],[Full Name (pre trim)]])</f>
        <v>Jason P Clark</v>
      </c>
      <c r="D1017" t="s">
        <v>1370</v>
      </c>
      <c r="E1017" t="s">
        <v>1371</v>
      </c>
      <c r="F1017" t="s">
        <v>1372</v>
      </c>
      <c r="G1017" t="s">
        <v>1373</v>
      </c>
      <c r="H1017" t="s">
        <v>62</v>
      </c>
      <c r="M1017" t="s">
        <v>768</v>
      </c>
      <c r="N1017" t="s">
        <v>768</v>
      </c>
      <c r="O1017" t="str">
        <f>VLOOKUP(Table110[[#This Row],[Works for Group Formatted]],groupsNew[],2,0)</f>
        <v>476549357</v>
      </c>
      <c r="P1017" t="s">
        <v>28</v>
      </c>
      <c r="Q1017" t="s">
        <v>29</v>
      </c>
      <c r="R1017" t="s">
        <v>30</v>
      </c>
      <c r="S1017" t="s">
        <v>1374</v>
      </c>
      <c r="T1017" t="s">
        <v>770</v>
      </c>
      <c r="U1017" t="s">
        <v>66</v>
      </c>
      <c r="V1017" t="s">
        <v>1375</v>
      </c>
      <c r="W1017">
        <v>1807.7</v>
      </c>
      <c r="X1017" t="s">
        <v>35</v>
      </c>
      <c r="Y1017">
        <v>20</v>
      </c>
      <c r="Z1017" s="1">
        <v>43097</v>
      </c>
      <c r="AA1017" s="1">
        <v>43110</v>
      </c>
      <c r="AB1017" s="1">
        <v>43124</v>
      </c>
      <c r="AC1017" t="s">
        <v>36</v>
      </c>
    </row>
    <row r="1018" spans="1:29" x14ac:dyDescent="0.2">
      <c r="A1018" t="s">
        <v>7303</v>
      </c>
      <c r="B1018" t="str">
        <f>VLOOKUP(Table110[[#This Row],[Full Name (formatted)]],peopleNew[],2,0)</f>
        <v>476545429</v>
      </c>
      <c r="C1018" t="str">
        <f>TRIM(Table110[[#This Row],[Full Name (pre trim)]])</f>
        <v>Thomas A Reale</v>
      </c>
      <c r="D1018" t="s">
        <v>4976</v>
      </c>
      <c r="E1018" t="s">
        <v>1780</v>
      </c>
      <c r="F1018" t="s">
        <v>4977</v>
      </c>
      <c r="G1018" t="s">
        <v>4978</v>
      </c>
      <c r="H1018" t="s">
        <v>62</v>
      </c>
      <c r="M1018" t="s">
        <v>141</v>
      </c>
      <c r="N1018" t="s">
        <v>141</v>
      </c>
      <c r="O1018" t="str">
        <f>VLOOKUP(Table110[[#This Row],[Works for Group Formatted]],groupsNew[],2,0)</f>
        <v>476549138</v>
      </c>
      <c r="P1018" t="s">
        <v>28</v>
      </c>
      <c r="Q1018" t="s">
        <v>29</v>
      </c>
      <c r="R1018" t="s">
        <v>30</v>
      </c>
      <c r="S1018" t="s">
        <v>4979</v>
      </c>
      <c r="T1018" t="s">
        <v>143</v>
      </c>
      <c r="U1018" t="s">
        <v>66</v>
      </c>
      <c r="V1018" t="s">
        <v>4980</v>
      </c>
      <c r="W1018">
        <v>2471.25</v>
      </c>
      <c r="X1018" t="s">
        <v>35</v>
      </c>
      <c r="Y1018">
        <v>20</v>
      </c>
      <c r="Z1018" s="1">
        <v>43097</v>
      </c>
      <c r="AA1018" s="1">
        <v>43110</v>
      </c>
      <c r="AB1018" s="1">
        <v>43124</v>
      </c>
      <c r="AC1018" t="s">
        <v>36</v>
      </c>
    </row>
    <row r="1019" spans="1:29" x14ac:dyDescent="0.2">
      <c r="A1019" t="s">
        <v>7606</v>
      </c>
      <c r="B1019" t="str">
        <f>VLOOKUP(Table110[[#This Row],[Full Name (formatted)]],peopleNew[],2,0)</f>
        <v>476545437</v>
      </c>
      <c r="C1019" t="str">
        <f>TRIM(Table110[[#This Row],[Full Name (pre trim)]])</f>
        <v>Beth A Wright-clemente</v>
      </c>
      <c r="D1019" t="s">
        <v>6231</v>
      </c>
      <c r="E1019" t="s">
        <v>848</v>
      </c>
      <c r="F1019" t="s">
        <v>6232</v>
      </c>
      <c r="G1019" t="s">
        <v>6233</v>
      </c>
      <c r="H1019" t="s">
        <v>62</v>
      </c>
      <c r="M1019" t="s">
        <v>830</v>
      </c>
      <c r="N1019" t="s">
        <v>830</v>
      </c>
      <c r="O1019" t="str">
        <f>VLOOKUP(Table110[[#This Row],[Works for Group Formatted]],groupsNew[],2,0)</f>
        <v>476549141</v>
      </c>
      <c r="P1019" t="s">
        <v>28</v>
      </c>
      <c r="Q1019" t="s">
        <v>29</v>
      </c>
      <c r="R1019" t="s">
        <v>30</v>
      </c>
      <c r="S1019" t="s">
        <v>6234</v>
      </c>
      <c r="T1019" t="s">
        <v>832</v>
      </c>
      <c r="U1019" t="s">
        <v>66</v>
      </c>
      <c r="V1019" t="s">
        <v>6235</v>
      </c>
      <c r="W1019">
        <v>2707.6</v>
      </c>
      <c r="X1019" t="s">
        <v>35</v>
      </c>
      <c r="Y1019">
        <v>20</v>
      </c>
      <c r="Z1019" s="1">
        <v>43097</v>
      </c>
      <c r="AA1019" s="1">
        <v>43110</v>
      </c>
      <c r="AB1019" s="1">
        <v>43124</v>
      </c>
      <c r="AC1019" t="s">
        <v>36</v>
      </c>
    </row>
    <row r="1020" spans="1:29" x14ac:dyDescent="0.2">
      <c r="A1020" t="s">
        <v>7569</v>
      </c>
      <c r="B1020" t="str">
        <f>VLOOKUP(Table110[[#This Row],[Full Name (formatted)]],peopleNew[],2,0)</f>
        <v>476545443</v>
      </c>
      <c r="C1020" t="str">
        <f>TRIM(Table110[[#This Row],[Full Name (pre trim)]])</f>
        <v>Brian C Watson</v>
      </c>
      <c r="D1020" t="s">
        <v>6079</v>
      </c>
      <c r="E1020" t="s">
        <v>6080</v>
      </c>
      <c r="F1020" t="s">
        <v>6081</v>
      </c>
      <c r="G1020" t="s">
        <v>6082</v>
      </c>
      <c r="H1020" t="s">
        <v>62</v>
      </c>
      <c r="M1020" t="s">
        <v>830</v>
      </c>
      <c r="N1020" t="s">
        <v>830</v>
      </c>
      <c r="O1020" t="str">
        <f>VLOOKUP(Table110[[#This Row],[Works for Group Formatted]],groupsNew[],2,0)</f>
        <v>476549141</v>
      </c>
      <c r="P1020" t="s">
        <v>28</v>
      </c>
      <c r="Q1020" t="s">
        <v>29</v>
      </c>
      <c r="R1020" t="s">
        <v>30</v>
      </c>
      <c r="S1020" t="s">
        <v>6083</v>
      </c>
      <c r="T1020" t="s">
        <v>832</v>
      </c>
      <c r="U1020" t="s">
        <v>66</v>
      </c>
      <c r="V1020" t="s">
        <v>6084</v>
      </c>
      <c r="W1020">
        <v>2900.4</v>
      </c>
      <c r="X1020" t="s">
        <v>47</v>
      </c>
      <c r="Y1020">
        <v>20</v>
      </c>
      <c r="Z1020" s="1">
        <v>43097</v>
      </c>
      <c r="AA1020" s="1">
        <v>43110</v>
      </c>
      <c r="AB1020" s="1">
        <v>43124</v>
      </c>
      <c r="AC1020" t="s">
        <v>36</v>
      </c>
    </row>
    <row r="1021" spans="1:29" x14ac:dyDescent="0.2">
      <c r="A1021" t="s">
        <v>6764</v>
      </c>
      <c r="B1021" t="str">
        <f>VLOOKUP(Table110[[#This Row],[Full Name (formatted)]],peopleNew[],2,0)</f>
        <v>476545451</v>
      </c>
      <c r="C1021" t="str">
        <f>TRIM(Table110[[#This Row],[Full Name (pre trim)]])</f>
        <v>Bryan J Gorman</v>
      </c>
      <c r="D1021" t="s">
        <v>2624</v>
      </c>
      <c r="E1021" t="s">
        <v>2625</v>
      </c>
      <c r="F1021" t="s">
        <v>2626</v>
      </c>
      <c r="G1021" t="s">
        <v>2627</v>
      </c>
      <c r="H1021" t="s">
        <v>62</v>
      </c>
      <c r="M1021" t="s">
        <v>830</v>
      </c>
      <c r="N1021" t="s">
        <v>830</v>
      </c>
      <c r="O1021" t="str">
        <f>VLOOKUP(Table110[[#This Row],[Works for Group Formatted]],groupsNew[],2,0)</f>
        <v>476549141</v>
      </c>
      <c r="P1021" t="s">
        <v>28</v>
      </c>
      <c r="Q1021" t="s">
        <v>29</v>
      </c>
      <c r="R1021" t="s">
        <v>30</v>
      </c>
      <c r="S1021" t="s">
        <v>2628</v>
      </c>
      <c r="T1021" t="s">
        <v>832</v>
      </c>
      <c r="U1021" t="s">
        <v>66</v>
      </c>
      <c r="V1021" t="s">
        <v>2629</v>
      </c>
      <c r="W1021">
        <v>2990.42</v>
      </c>
      <c r="X1021" t="s">
        <v>35</v>
      </c>
      <c r="Y1021">
        <v>20</v>
      </c>
      <c r="Z1021" s="1">
        <v>43097</v>
      </c>
      <c r="AA1021" s="1">
        <v>43110</v>
      </c>
      <c r="AB1021" s="1">
        <v>43124</v>
      </c>
      <c r="AC1021" t="s">
        <v>36</v>
      </c>
    </row>
    <row r="1022" spans="1:29" x14ac:dyDescent="0.2">
      <c r="A1022" t="s">
        <v>7100</v>
      </c>
      <c r="B1022" t="str">
        <f>VLOOKUP(Table110[[#This Row],[Full Name (formatted)]],peopleNew[],2,0)</f>
        <v>476545458</v>
      </c>
      <c r="C1022" t="str">
        <f>TRIM(Table110[[#This Row],[Full Name (pre trim)]])</f>
        <v>Christopher G Mckenna</v>
      </c>
      <c r="D1022" t="s">
        <v>4115</v>
      </c>
      <c r="E1022" t="s">
        <v>1487</v>
      </c>
      <c r="F1022" t="s">
        <v>4113</v>
      </c>
      <c r="G1022" t="s">
        <v>4116</v>
      </c>
      <c r="H1022" t="s">
        <v>62</v>
      </c>
      <c r="M1022" t="s">
        <v>830</v>
      </c>
      <c r="N1022" t="s">
        <v>830</v>
      </c>
      <c r="O1022" t="str">
        <f>VLOOKUP(Table110[[#This Row],[Works for Group Formatted]],groupsNew[],2,0)</f>
        <v>476549141</v>
      </c>
      <c r="P1022" t="s">
        <v>28</v>
      </c>
      <c r="Q1022" t="s">
        <v>29</v>
      </c>
      <c r="R1022" t="s">
        <v>30</v>
      </c>
      <c r="S1022" t="s">
        <v>4117</v>
      </c>
      <c r="T1022" t="s">
        <v>832</v>
      </c>
      <c r="U1022" t="s">
        <v>66</v>
      </c>
      <c r="V1022" t="s">
        <v>4118</v>
      </c>
      <c r="W1022">
        <v>6219.39</v>
      </c>
      <c r="X1022" t="s">
        <v>35</v>
      </c>
      <c r="Y1022">
        <v>20</v>
      </c>
      <c r="Z1022" s="1">
        <v>43097</v>
      </c>
      <c r="AA1022" s="1">
        <v>43110</v>
      </c>
      <c r="AB1022" s="1">
        <v>43124</v>
      </c>
      <c r="AC1022" t="s">
        <v>36</v>
      </c>
    </row>
    <row r="1023" spans="1:29" x14ac:dyDescent="0.2">
      <c r="A1023" t="s">
        <v>7248</v>
      </c>
      <c r="B1023" t="str">
        <f>VLOOKUP(Table110[[#This Row],[Full Name (formatted)]],peopleNew[],2,0)</f>
        <v>476545467</v>
      </c>
      <c r="C1023" t="str">
        <f>TRIM(Table110[[#This Row],[Full Name (pre trim)]])</f>
        <v>Donna R Peek</v>
      </c>
      <c r="D1023" t="s">
        <v>4750</v>
      </c>
      <c r="E1023" t="s">
        <v>4751</v>
      </c>
      <c r="F1023" t="s">
        <v>4752</v>
      </c>
      <c r="G1023" t="s">
        <v>51</v>
      </c>
      <c r="H1023" t="s">
        <v>62</v>
      </c>
      <c r="M1023" t="s">
        <v>830</v>
      </c>
      <c r="N1023" t="s">
        <v>830</v>
      </c>
      <c r="O1023" t="str">
        <f>VLOOKUP(Table110[[#This Row],[Works for Group Formatted]],groupsNew[],2,0)</f>
        <v>476549141</v>
      </c>
      <c r="P1023" t="s">
        <v>28</v>
      </c>
      <c r="Q1023" t="s">
        <v>29</v>
      </c>
      <c r="R1023" t="s">
        <v>30</v>
      </c>
      <c r="S1023" t="s">
        <v>4753</v>
      </c>
      <c r="T1023" t="s">
        <v>832</v>
      </c>
      <c r="U1023" t="s">
        <v>66</v>
      </c>
      <c r="V1023" t="s">
        <v>57</v>
      </c>
      <c r="W1023">
        <v>3289.18</v>
      </c>
      <c r="X1023" t="s">
        <v>35</v>
      </c>
      <c r="Y1023">
        <v>20</v>
      </c>
      <c r="Z1023" s="1">
        <v>43097</v>
      </c>
      <c r="AA1023" s="1">
        <v>43110</v>
      </c>
      <c r="AB1023" s="1">
        <v>43124</v>
      </c>
      <c r="AC1023" t="s">
        <v>36</v>
      </c>
    </row>
    <row r="1024" spans="1:29" x14ac:dyDescent="0.2">
      <c r="A1024" t="s">
        <v>6766</v>
      </c>
      <c r="B1024" t="str">
        <f>VLOOKUP(Table110[[#This Row],[Full Name (formatted)]],peopleNew[],2,0)</f>
        <v>476545517</v>
      </c>
      <c r="C1024" t="str">
        <f>TRIM(Table110[[#This Row],[Full Name (pre trim)]])</f>
        <v>Jennifer E Goronsky</v>
      </c>
      <c r="D1024" t="s">
        <v>2633</v>
      </c>
      <c r="E1024" t="s">
        <v>2634</v>
      </c>
      <c r="F1024" t="s">
        <v>2635</v>
      </c>
      <c r="G1024" t="s">
        <v>107</v>
      </c>
      <c r="H1024" t="s">
        <v>62</v>
      </c>
      <c r="M1024" t="s">
        <v>768</v>
      </c>
      <c r="N1024" t="s">
        <v>768</v>
      </c>
      <c r="O1024" t="str">
        <f>VLOOKUP(Table110[[#This Row],[Works for Group Formatted]],groupsNew[],2,0)</f>
        <v>476549357</v>
      </c>
      <c r="P1024" t="s">
        <v>28</v>
      </c>
      <c r="Q1024" t="s">
        <v>29</v>
      </c>
      <c r="R1024" t="s">
        <v>30</v>
      </c>
      <c r="S1024" t="s">
        <v>2636</v>
      </c>
      <c r="T1024" t="s">
        <v>770</v>
      </c>
      <c r="U1024" t="s">
        <v>66</v>
      </c>
      <c r="V1024" t="s">
        <v>113</v>
      </c>
      <c r="W1024">
        <v>1730.77</v>
      </c>
      <c r="X1024" t="s">
        <v>35</v>
      </c>
      <c r="Y1024">
        <v>20</v>
      </c>
      <c r="Z1024" s="1">
        <v>43097</v>
      </c>
      <c r="AA1024" s="1">
        <v>43110</v>
      </c>
      <c r="AB1024" s="1">
        <v>43124</v>
      </c>
      <c r="AC1024" t="s">
        <v>36</v>
      </c>
    </row>
    <row r="1025" spans="1:29" x14ac:dyDescent="0.2">
      <c r="A1025" t="s">
        <v>6688</v>
      </c>
      <c r="B1025" t="str">
        <f>VLOOKUP(Table110[[#This Row],[Full Name (formatted)]],peopleNew[],2,0)</f>
        <v>476545524</v>
      </c>
      <c r="C1025" t="str">
        <f>TRIM(Table110[[#This Row],[Full Name (pre trim)]])</f>
        <v>Joanne E Fogarty</v>
      </c>
      <c r="D1025" t="s">
        <v>2269</v>
      </c>
      <c r="E1025" t="s">
        <v>2270</v>
      </c>
      <c r="F1025" t="s">
        <v>2265</v>
      </c>
      <c r="G1025" t="s">
        <v>1866</v>
      </c>
      <c r="H1025" t="s">
        <v>62</v>
      </c>
      <c r="M1025" t="s">
        <v>768</v>
      </c>
      <c r="N1025" t="s">
        <v>768</v>
      </c>
      <c r="O1025" t="str">
        <f>VLOOKUP(Table110[[#This Row],[Works for Group Formatted]],groupsNew[],2,0)</f>
        <v>476549357</v>
      </c>
      <c r="P1025" t="s">
        <v>28</v>
      </c>
      <c r="Q1025" t="s">
        <v>29</v>
      </c>
      <c r="R1025" t="s">
        <v>30</v>
      </c>
      <c r="S1025" t="s">
        <v>2271</v>
      </c>
      <c r="T1025" t="s">
        <v>770</v>
      </c>
      <c r="U1025" t="s">
        <v>66</v>
      </c>
      <c r="V1025" t="s">
        <v>1868</v>
      </c>
      <c r="W1025">
        <v>2692.31</v>
      </c>
      <c r="X1025" t="s">
        <v>35</v>
      </c>
      <c r="Y1025">
        <v>20</v>
      </c>
      <c r="Z1025" s="1">
        <v>43097</v>
      </c>
      <c r="AA1025" s="1">
        <v>43110</v>
      </c>
      <c r="AB1025" s="1">
        <v>43124</v>
      </c>
      <c r="AC1025" t="s">
        <v>36</v>
      </c>
    </row>
    <row r="1026" spans="1:29" x14ac:dyDescent="0.2">
      <c r="A1026" t="s">
        <v>6600</v>
      </c>
      <c r="B1026" t="str">
        <f>VLOOKUP(Table110[[#This Row],[Full Name (formatted)]],peopleNew[],2,0)</f>
        <v>476545533</v>
      </c>
      <c r="C1026" t="str">
        <f>TRIM(Table110[[#This Row],[Full Name (pre trim)]])</f>
        <v>John J Divito</v>
      </c>
      <c r="D1026" t="s">
        <v>1864</v>
      </c>
      <c r="E1026" t="s">
        <v>1032</v>
      </c>
      <c r="F1026" t="s">
        <v>1865</v>
      </c>
      <c r="G1026" t="s">
        <v>1866</v>
      </c>
      <c r="H1026" t="s">
        <v>62</v>
      </c>
      <c r="M1026" t="s">
        <v>768</v>
      </c>
      <c r="N1026" t="s">
        <v>768</v>
      </c>
      <c r="O1026" t="str">
        <f>VLOOKUP(Table110[[#This Row],[Works for Group Formatted]],groupsNew[],2,0)</f>
        <v>476549357</v>
      </c>
      <c r="P1026" t="s">
        <v>28</v>
      </c>
      <c r="Q1026" t="s">
        <v>29</v>
      </c>
      <c r="R1026" t="s">
        <v>30</v>
      </c>
      <c r="S1026" t="s">
        <v>1867</v>
      </c>
      <c r="T1026" t="s">
        <v>770</v>
      </c>
      <c r="U1026" t="s">
        <v>66</v>
      </c>
      <c r="V1026" t="s">
        <v>1868</v>
      </c>
      <c r="W1026">
        <v>2746.16</v>
      </c>
      <c r="X1026" t="s">
        <v>35</v>
      </c>
      <c r="Y1026">
        <v>20</v>
      </c>
      <c r="Z1026" s="1">
        <v>43097</v>
      </c>
      <c r="AA1026" s="1">
        <v>43110</v>
      </c>
      <c r="AB1026" s="1">
        <v>43124</v>
      </c>
      <c r="AC1026" t="s">
        <v>36</v>
      </c>
    </row>
    <row r="1027" spans="1:29" x14ac:dyDescent="0.2">
      <c r="A1027" t="s">
        <v>6537</v>
      </c>
      <c r="B1027" t="str">
        <f>VLOOKUP(Table110[[#This Row],[Full Name (formatted)]],peopleNew[],2,0)</f>
        <v>476545545</v>
      </c>
      <c r="C1027" t="str">
        <f>TRIM(Table110[[#This Row],[Full Name (pre trim)]])</f>
        <v>Jon D Costello</v>
      </c>
      <c r="D1027" t="s">
        <v>1549</v>
      </c>
      <c r="E1027" t="s">
        <v>1550</v>
      </c>
      <c r="F1027" t="s">
        <v>1551</v>
      </c>
      <c r="G1027" t="s">
        <v>1552</v>
      </c>
      <c r="H1027" t="s">
        <v>62</v>
      </c>
      <c r="M1027" t="s">
        <v>830</v>
      </c>
      <c r="N1027" t="s">
        <v>830</v>
      </c>
      <c r="O1027" t="str">
        <f>VLOOKUP(Table110[[#This Row],[Works for Group Formatted]],groupsNew[],2,0)</f>
        <v>476549141</v>
      </c>
      <c r="P1027" t="s">
        <v>28</v>
      </c>
      <c r="Q1027" t="s">
        <v>29</v>
      </c>
      <c r="R1027" t="s">
        <v>30</v>
      </c>
      <c r="S1027" t="s">
        <v>1553</v>
      </c>
      <c r="T1027" t="s">
        <v>832</v>
      </c>
      <c r="U1027" t="s">
        <v>66</v>
      </c>
      <c r="V1027" t="s">
        <v>1554</v>
      </c>
      <c r="W1027">
        <v>4106.05</v>
      </c>
      <c r="X1027" t="s">
        <v>35</v>
      </c>
      <c r="Y1027">
        <v>20</v>
      </c>
      <c r="Z1027" s="1">
        <v>43097</v>
      </c>
      <c r="AA1027" s="1">
        <v>43110</v>
      </c>
      <c r="AB1027" s="1">
        <v>43124</v>
      </c>
      <c r="AC1027" t="s">
        <v>36</v>
      </c>
    </row>
    <row r="1028" spans="1:29" x14ac:dyDescent="0.2">
      <c r="A1028" t="s">
        <v>7320</v>
      </c>
      <c r="B1028" t="str">
        <f>VLOOKUP(Table110[[#This Row],[Full Name (formatted)]],peopleNew[],2,0)</f>
        <v>476545558</v>
      </c>
      <c r="C1028" t="str">
        <f>TRIM(Table110[[#This Row],[Full Name (pre trim)]])</f>
        <v>Kevin J Ressler</v>
      </c>
      <c r="D1028" t="s">
        <v>5043</v>
      </c>
      <c r="E1028" t="s">
        <v>4380</v>
      </c>
      <c r="F1028" t="s">
        <v>5044</v>
      </c>
      <c r="G1028" t="s">
        <v>1073</v>
      </c>
      <c r="H1028" t="s">
        <v>62</v>
      </c>
      <c r="M1028" t="s">
        <v>768</v>
      </c>
      <c r="N1028" t="s">
        <v>768</v>
      </c>
      <c r="O1028" t="str">
        <f>VLOOKUP(Table110[[#This Row],[Works for Group Formatted]],groupsNew[],2,0)</f>
        <v>476549357</v>
      </c>
      <c r="P1028" t="s">
        <v>28</v>
      </c>
      <c r="Q1028" t="s">
        <v>29</v>
      </c>
      <c r="R1028" t="s">
        <v>30</v>
      </c>
      <c r="S1028" t="s">
        <v>5045</v>
      </c>
      <c r="T1028" t="s">
        <v>770</v>
      </c>
      <c r="U1028" t="s">
        <v>66</v>
      </c>
      <c r="V1028" t="s">
        <v>1075</v>
      </c>
      <c r="W1028">
        <v>2575.1799999999998</v>
      </c>
      <c r="X1028" t="s">
        <v>35</v>
      </c>
      <c r="Y1028">
        <v>20</v>
      </c>
      <c r="Z1028" s="1">
        <v>43097</v>
      </c>
      <c r="AA1028" s="1">
        <v>43110</v>
      </c>
      <c r="AB1028" s="1">
        <v>43124</v>
      </c>
      <c r="AC1028" t="s">
        <v>36</v>
      </c>
    </row>
    <row r="1029" spans="1:29" x14ac:dyDescent="0.2">
      <c r="A1029" t="s">
        <v>7105</v>
      </c>
      <c r="B1029" t="str">
        <f>VLOOKUP(Table110[[#This Row],[Full Name (formatted)]],peopleNew[],2,0)</f>
        <v>476545562</v>
      </c>
      <c r="C1029" t="str">
        <f>TRIM(Table110[[#This Row],[Full Name (pre trim)]])</f>
        <v>Keith B Mcnab</v>
      </c>
      <c r="D1029" t="s">
        <v>4136</v>
      </c>
      <c r="E1029" t="s">
        <v>4137</v>
      </c>
      <c r="F1029" t="s">
        <v>4138</v>
      </c>
      <c r="G1029" t="s">
        <v>4139</v>
      </c>
      <c r="H1029" t="s">
        <v>62</v>
      </c>
      <c r="M1029" t="s">
        <v>830</v>
      </c>
      <c r="N1029" t="s">
        <v>830</v>
      </c>
      <c r="O1029" t="str">
        <f>VLOOKUP(Table110[[#This Row],[Works for Group Formatted]],groupsNew[],2,0)</f>
        <v>476549141</v>
      </c>
      <c r="P1029" t="s">
        <v>28</v>
      </c>
      <c r="Q1029" t="s">
        <v>29</v>
      </c>
      <c r="R1029" t="s">
        <v>30</v>
      </c>
      <c r="S1029" t="s">
        <v>4140</v>
      </c>
      <c r="T1029" t="s">
        <v>832</v>
      </c>
      <c r="U1029" t="s">
        <v>66</v>
      </c>
      <c r="V1029" t="s">
        <v>4141</v>
      </c>
      <c r="W1029">
        <v>4808.38</v>
      </c>
      <c r="X1029" t="s">
        <v>47</v>
      </c>
      <c r="Y1029">
        <v>20</v>
      </c>
      <c r="Z1029" s="1">
        <v>43097</v>
      </c>
      <c r="AA1029" s="1">
        <v>43110</v>
      </c>
      <c r="AB1029" s="1">
        <v>43124</v>
      </c>
      <c r="AC1029" t="s">
        <v>36</v>
      </c>
    </row>
    <row r="1030" spans="1:29" x14ac:dyDescent="0.2">
      <c r="A1030" t="s">
        <v>7549</v>
      </c>
      <c r="B1030" t="str">
        <f>VLOOKUP(Table110[[#This Row],[Full Name (formatted)]],peopleNew[],2,0)</f>
        <v>476545573</v>
      </c>
      <c r="C1030" t="str">
        <f>TRIM(Table110[[#This Row],[Full Name (pre trim)]])</f>
        <v>Mark A Verdile</v>
      </c>
      <c r="D1030" t="s">
        <v>6000</v>
      </c>
      <c r="E1030" t="s">
        <v>6001</v>
      </c>
      <c r="F1030" t="s">
        <v>6002</v>
      </c>
      <c r="G1030" t="s">
        <v>6003</v>
      </c>
      <c r="H1030" t="s">
        <v>62</v>
      </c>
      <c r="M1030" t="s">
        <v>830</v>
      </c>
      <c r="N1030" t="s">
        <v>830</v>
      </c>
      <c r="O1030" t="str">
        <f>VLOOKUP(Table110[[#This Row],[Works for Group Formatted]],groupsNew[],2,0)</f>
        <v>476549141</v>
      </c>
      <c r="P1030" t="s">
        <v>28</v>
      </c>
      <c r="Q1030" t="s">
        <v>29</v>
      </c>
      <c r="R1030" t="s">
        <v>30</v>
      </c>
      <c r="S1030" t="s">
        <v>6004</v>
      </c>
      <c r="T1030" t="s">
        <v>832</v>
      </c>
      <c r="U1030" t="s">
        <v>66</v>
      </c>
      <c r="V1030" t="s">
        <v>6005</v>
      </c>
      <c r="W1030">
        <v>3437.99</v>
      </c>
      <c r="X1030" t="s">
        <v>35</v>
      </c>
      <c r="Y1030">
        <v>20</v>
      </c>
      <c r="Z1030" s="1">
        <v>43097</v>
      </c>
      <c r="AA1030" s="1">
        <v>43110</v>
      </c>
      <c r="AB1030" s="1">
        <v>43124</v>
      </c>
      <c r="AC1030" t="s">
        <v>36</v>
      </c>
    </row>
    <row r="1031" spans="1:29" x14ac:dyDescent="0.2">
      <c r="A1031" t="s">
        <v>7196</v>
      </c>
      <c r="B1031" t="str">
        <f>VLOOKUP(Table110[[#This Row],[Full Name (formatted)]],peopleNew[],2,0)</f>
        <v>476545589</v>
      </c>
      <c r="C1031" t="str">
        <f>TRIM(Table110[[#This Row],[Full Name (pre trim)]])</f>
        <v>Melissa D Nooney</v>
      </c>
      <c r="D1031" t="s">
        <v>4531</v>
      </c>
      <c r="E1031" t="s">
        <v>4532</v>
      </c>
      <c r="F1031" t="s">
        <v>4533</v>
      </c>
      <c r="G1031" t="s">
        <v>4534</v>
      </c>
      <c r="H1031" t="s">
        <v>62</v>
      </c>
      <c r="M1031" t="s">
        <v>830</v>
      </c>
      <c r="N1031" t="s">
        <v>830</v>
      </c>
      <c r="O1031" t="str">
        <f>VLOOKUP(Table110[[#This Row],[Works for Group Formatted]],groupsNew[],2,0)</f>
        <v>476549141</v>
      </c>
      <c r="P1031" t="s">
        <v>28</v>
      </c>
      <c r="Q1031" t="s">
        <v>29</v>
      </c>
      <c r="R1031" t="s">
        <v>30</v>
      </c>
      <c r="S1031" t="s">
        <v>4535</v>
      </c>
      <c r="T1031" t="s">
        <v>832</v>
      </c>
      <c r="U1031" t="s">
        <v>66</v>
      </c>
      <c r="V1031" t="s">
        <v>4536</v>
      </c>
      <c r="W1031">
        <v>3217.67</v>
      </c>
      <c r="X1031" t="s">
        <v>35</v>
      </c>
      <c r="Y1031">
        <v>20</v>
      </c>
      <c r="Z1031" s="1">
        <v>43097</v>
      </c>
      <c r="AA1031" s="1">
        <v>43110</v>
      </c>
      <c r="AB1031" s="1">
        <v>43124</v>
      </c>
      <c r="AC1031" t="s">
        <v>36</v>
      </c>
    </row>
    <row r="1032" spans="1:29" x14ac:dyDescent="0.2">
      <c r="A1032" t="s">
        <v>6531</v>
      </c>
      <c r="B1032" t="str">
        <f>VLOOKUP(Table110[[#This Row],[Full Name (formatted)]],peopleNew[],2,0)</f>
        <v>476545651</v>
      </c>
      <c r="C1032" t="str">
        <f>TRIM(Table110[[#This Row],[Full Name (pre trim)]])</f>
        <v>Michael R Cook</v>
      </c>
      <c r="D1032" t="s">
        <v>1524</v>
      </c>
      <c r="E1032" t="s">
        <v>260</v>
      </c>
      <c r="F1032" t="s">
        <v>1520</v>
      </c>
      <c r="G1032" t="s">
        <v>1525</v>
      </c>
      <c r="H1032" t="s">
        <v>62</v>
      </c>
      <c r="M1032" t="s">
        <v>830</v>
      </c>
      <c r="N1032" t="s">
        <v>830</v>
      </c>
      <c r="O1032" t="str">
        <f>VLOOKUP(Table110[[#This Row],[Works for Group Formatted]],groupsNew[],2,0)</f>
        <v>476549141</v>
      </c>
      <c r="P1032" t="s">
        <v>28</v>
      </c>
      <c r="Q1032" t="s">
        <v>29</v>
      </c>
      <c r="R1032" t="s">
        <v>30</v>
      </c>
      <c r="S1032" t="s">
        <v>1526</v>
      </c>
      <c r="T1032" t="s">
        <v>832</v>
      </c>
      <c r="U1032" t="s">
        <v>66</v>
      </c>
      <c r="V1032" t="s">
        <v>1527</v>
      </c>
      <c r="W1032">
        <v>3855.5</v>
      </c>
      <c r="X1032" t="s">
        <v>35</v>
      </c>
      <c r="Y1032">
        <v>20</v>
      </c>
      <c r="Z1032" s="1">
        <v>43097</v>
      </c>
      <c r="AA1032" s="1">
        <v>43110</v>
      </c>
      <c r="AB1032" s="1">
        <v>43124</v>
      </c>
      <c r="AC1032" t="s">
        <v>36</v>
      </c>
    </row>
    <row r="1033" spans="1:29" x14ac:dyDescent="0.2">
      <c r="A1033" t="s">
        <v>6328</v>
      </c>
      <c r="B1033" t="str">
        <f>VLOOKUP(Table110[[#This Row],[Full Name (formatted)]],peopleNew[],2,0)</f>
        <v>476545655</v>
      </c>
      <c r="C1033" t="str">
        <f>TRIM(Table110[[#This Row],[Full Name (pre trim)]])</f>
        <v>Shelley M Andrews</v>
      </c>
      <c r="D1033" t="s">
        <v>283</v>
      </c>
      <c r="E1033" t="s">
        <v>284</v>
      </c>
      <c r="F1033" t="s">
        <v>285</v>
      </c>
      <c r="G1033" t="s">
        <v>286</v>
      </c>
      <c r="H1033" t="s">
        <v>62</v>
      </c>
      <c r="M1033" t="s">
        <v>287</v>
      </c>
      <c r="N1033" t="s">
        <v>287</v>
      </c>
      <c r="O1033" t="str">
        <f>VLOOKUP(Table110[[#This Row],[Works for Group Formatted]],groupsNew[],2,0)</f>
        <v>476549114</v>
      </c>
      <c r="P1033" t="s">
        <v>28</v>
      </c>
      <c r="Q1033" t="s">
        <v>29</v>
      </c>
      <c r="R1033" t="s">
        <v>30</v>
      </c>
      <c r="S1033" t="s">
        <v>288</v>
      </c>
      <c r="T1033" t="s">
        <v>289</v>
      </c>
      <c r="U1033" t="s">
        <v>66</v>
      </c>
      <c r="V1033" t="s">
        <v>290</v>
      </c>
      <c r="W1033">
        <v>5000</v>
      </c>
      <c r="X1033" t="s">
        <v>35</v>
      </c>
      <c r="Y1033">
        <v>20</v>
      </c>
      <c r="Z1033" s="1">
        <v>43097</v>
      </c>
      <c r="AA1033" s="1">
        <v>43110</v>
      </c>
      <c r="AB1033" s="1">
        <v>43124</v>
      </c>
      <c r="AC1033" t="s">
        <v>36</v>
      </c>
    </row>
    <row r="1034" spans="1:29" x14ac:dyDescent="0.2">
      <c r="A1034" t="s">
        <v>6895</v>
      </c>
      <c r="B1034" t="str">
        <f>VLOOKUP(Table110[[#This Row],[Full Name (formatted)]],peopleNew[],2,0)</f>
        <v>476545664</v>
      </c>
      <c r="C1034" t="str">
        <f>TRIM(Table110[[#This Row],[Full Name (pre trim)]])</f>
        <v>Owen H Johnson</v>
      </c>
      <c r="D1034" t="s">
        <v>3224</v>
      </c>
      <c r="E1034" t="s">
        <v>3225</v>
      </c>
      <c r="F1034" t="s">
        <v>3206</v>
      </c>
      <c r="G1034" t="s">
        <v>3226</v>
      </c>
      <c r="H1034" t="s">
        <v>62</v>
      </c>
      <c r="M1034" t="s">
        <v>830</v>
      </c>
      <c r="N1034" t="s">
        <v>830</v>
      </c>
      <c r="O1034" t="str">
        <f>VLOOKUP(Table110[[#This Row],[Works for Group Formatted]],groupsNew[],2,0)</f>
        <v>476549141</v>
      </c>
      <c r="P1034" t="s">
        <v>28</v>
      </c>
      <c r="Q1034" t="s">
        <v>29</v>
      </c>
      <c r="R1034" t="s">
        <v>30</v>
      </c>
      <c r="S1034" t="s">
        <v>3227</v>
      </c>
      <c r="T1034" t="s">
        <v>832</v>
      </c>
      <c r="U1034" t="s">
        <v>153</v>
      </c>
      <c r="V1034" t="s">
        <v>3228</v>
      </c>
      <c r="W1034">
        <v>3023.92</v>
      </c>
      <c r="X1034" t="s">
        <v>35</v>
      </c>
      <c r="Y1034">
        <v>20</v>
      </c>
      <c r="Z1034" s="1">
        <v>43097</v>
      </c>
      <c r="AA1034" s="1">
        <v>43110</v>
      </c>
      <c r="AB1034" s="1">
        <v>43124</v>
      </c>
      <c r="AC1034" t="s">
        <v>36</v>
      </c>
    </row>
    <row r="1035" spans="1:29" x14ac:dyDescent="0.2">
      <c r="A1035" t="s">
        <v>7145</v>
      </c>
      <c r="B1035" t="str">
        <f>VLOOKUP(Table110[[#This Row],[Full Name (formatted)]],peopleNew[],2,0)</f>
        <v>476545682</v>
      </c>
      <c r="C1035" t="str">
        <f>TRIM(Table110[[#This Row],[Full Name (pre trim)]])</f>
        <v>Peter H Mooney</v>
      </c>
      <c r="D1035" t="s">
        <v>4307</v>
      </c>
      <c r="E1035" t="s">
        <v>695</v>
      </c>
      <c r="F1035" t="s">
        <v>4308</v>
      </c>
      <c r="G1035" t="s">
        <v>1697</v>
      </c>
      <c r="H1035" t="s">
        <v>62</v>
      </c>
      <c r="M1035" t="s">
        <v>1514</v>
      </c>
      <c r="N1035" t="s">
        <v>1514</v>
      </c>
      <c r="O1035" t="str">
        <f>VLOOKUP(Table110[[#This Row],[Works for Group Formatted]],groupsNew[],2,0)</f>
        <v>476549148</v>
      </c>
      <c r="P1035" t="s">
        <v>28</v>
      </c>
      <c r="Q1035" t="s">
        <v>29</v>
      </c>
      <c r="R1035" t="s">
        <v>30</v>
      </c>
      <c r="S1035" t="s">
        <v>4309</v>
      </c>
      <c r="T1035" t="s">
        <v>1516</v>
      </c>
      <c r="U1035" t="s">
        <v>66</v>
      </c>
      <c r="V1035" t="s">
        <v>1702</v>
      </c>
      <c r="W1035">
        <v>5546.16</v>
      </c>
      <c r="X1035" t="s">
        <v>35</v>
      </c>
      <c r="Y1035">
        <v>20</v>
      </c>
      <c r="Z1035" s="1">
        <v>43097</v>
      </c>
      <c r="AA1035" s="1">
        <v>43110</v>
      </c>
      <c r="AB1035" s="1">
        <v>43124</v>
      </c>
      <c r="AC1035" t="s">
        <v>36</v>
      </c>
    </row>
    <row r="1036" spans="1:29" x14ac:dyDescent="0.2">
      <c r="A1036" t="s">
        <v>7187</v>
      </c>
      <c r="B1036" t="str">
        <f>VLOOKUP(Table110[[#This Row],[Full Name (formatted)]],peopleNew[],2,0)</f>
        <v>476545695</v>
      </c>
      <c r="C1036" t="str">
        <f>TRIM(Table110[[#This Row],[Full Name (pre trim)]])</f>
        <v>Samuel D Nelson</v>
      </c>
      <c r="D1036" t="s">
        <v>4489</v>
      </c>
      <c r="E1036" t="s">
        <v>4490</v>
      </c>
      <c r="F1036" t="s">
        <v>4487</v>
      </c>
      <c r="G1036" t="s">
        <v>4491</v>
      </c>
      <c r="H1036" t="s">
        <v>62</v>
      </c>
      <c r="M1036" t="s">
        <v>830</v>
      </c>
      <c r="N1036" t="s">
        <v>830</v>
      </c>
      <c r="O1036" t="str">
        <f>VLOOKUP(Table110[[#This Row],[Works for Group Formatted]],groupsNew[],2,0)</f>
        <v>476549141</v>
      </c>
      <c r="P1036" t="s">
        <v>28</v>
      </c>
      <c r="Q1036" t="s">
        <v>29</v>
      </c>
      <c r="R1036" t="s">
        <v>30</v>
      </c>
      <c r="S1036" t="s">
        <v>4492</v>
      </c>
      <c r="T1036" t="s">
        <v>832</v>
      </c>
      <c r="U1036" t="s">
        <v>66</v>
      </c>
      <c r="V1036" t="s">
        <v>4493</v>
      </c>
      <c r="W1036">
        <v>3217.67</v>
      </c>
      <c r="X1036" t="s">
        <v>35</v>
      </c>
      <c r="Y1036">
        <v>20</v>
      </c>
      <c r="Z1036" s="1">
        <v>43097</v>
      </c>
      <c r="AA1036" s="1">
        <v>43110</v>
      </c>
      <c r="AB1036" s="1">
        <v>43124</v>
      </c>
      <c r="AC1036" t="s">
        <v>36</v>
      </c>
    </row>
    <row r="1037" spans="1:29" x14ac:dyDescent="0.2">
      <c r="A1037" t="s">
        <v>6632</v>
      </c>
      <c r="B1037" t="str">
        <f>VLOOKUP(Table110[[#This Row],[Full Name (formatted)]],peopleNew[],2,0)</f>
        <v>476545708</v>
      </c>
      <c r="C1037" t="str">
        <f>TRIM(Table110[[#This Row],[Full Name (pre trim)]])</f>
        <v>Stephanie A Durr</v>
      </c>
      <c r="D1037" t="s">
        <v>2017</v>
      </c>
      <c r="E1037" t="s">
        <v>2018</v>
      </c>
      <c r="F1037" t="s">
        <v>2019</v>
      </c>
      <c r="G1037" t="s">
        <v>2020</v>
      </c>
      <c r="H1037" t="s">
        <v>62</v>
      </c>
      <c r="M1037" t="s">
        <v>830</v>
      </c>
      <c r="N1037" t="s">
        <v>830</v>
      </c>
      <c r="O1037" t="str">
        <f>VLOOKUP(Table110[[#This Row],[Works for Group Formatted]],groupsNew[],2,0)</f>
        <v>476549141</v>
      </c>
      <c r="P1037" t="s">
        <v>28</v>
      </c>
      <c r="Q1037" t="s">
        <v>29</v>
      </c>
      <c r="R1037" t="s">
        <v>30</v>
      </c>
      <c r="S1037" t="s">
        <v>2021</v>
      </c>
      <c r="T1037" t="s">
        <v>832</v>
      </c>
      <c r="U1037" t="s">
        <v>66</v>
      </c>
      <c r="V1037" t="s">
        <v>2022</v>
      </c>
      <c r="W1037">
        <v>2307.33</v>
      </c>
      <c r="X1037" t="s">
        <v>35</v>
      </c>
      <c r="Y1037">
        <v>20</v>
      </c>
      <c r="Z1037" s="1">
        <v>43097</v>
      </c>
      <c r="AA1037" s="1">
        <v>43110</v>
      </c>
      <c r="AB1037" s="1">
        <v>43124</v>
      </c>
      <c r="AC1037" t="s">
        <v>36</v>
      </c>
    </row>
    <row r="1038" spans="1:29" x14ac:dyDescent="0.2">
      <c r="A1038" t="s">
        <v>7114</v>
      </c>
      <c r="B1038" t="str">
        <f>VLOOKUP(Table110[[#This Row],[Full Name (formatted)]],peopleNew[],2,0)</f>
        <v>476545715</v>
      </c>
      <c r="C1038" t="str">
        <f>TRIM(Table110[[#This Row],[Full Name (pre trim)]])</f>
        <v>Lauren L Melendez</v>
      </c>
      <c r="D1038" t="s">
        <v>4174</v>
      </c>
      <c r="E1038" t="s">
        <v>4175</v>
      </c>
      <c r="F1038" t="s">
        <v>4176</v>
      </c>
      <c r="G1038" t="s">
        <v>1866</v>
      </c>
      <c r="H1038" t="s">
        <v>62</v>
      </c>
      <c r="M1038" t="s">
        <v>768</v>
      </c>
      <c r="N1038" t="s">
        <v>768</v>
      </c>
      <c r="O1038" t="str">
        <f>VLOOKUP(Table110[[#This Row],[Works for Group Formatted]],groupsNew[],2,0)</f>
        <v>476549357</v>
      </c>
      <c r="P1038" t="s">
        <v>28</v>
      </c>
      <c r="Q1038" t="s">
        <v>29</v>
      </c>
      <c r="R1038" t="s">
        <v>30</v>
      </c>
      <c r="S1038" t="s">
        <v>4177</v>
      </c>
      <c r="T1038" t="s">
        <v>770</v>
      </c>
      <c r="U1038" t="s">
        <v>66</v>
      </c>
      <c r="V1038" t="s">
        <v>1868</v>
      </c>
      <c r="W1038">
        <v>2500</v>
      </c>
      <c r="X1038" t="s">
        <v>35</v>
      </c>
      <c r="Y1038">
        <v>20</v>
      </c>
      <c r="Z1038" s="1">
        <v>43097</v>
      </c>
      <c r="AA1038" s="1">
        <v>43110</v>
      </c>
      <c r="AB1038" s="1">
        <v>43124</v>
      </c>
      <c r="AC1038" t="s">
        <v>36</v>
      </c>
    </row>
    <row r="1039" spans="1:29" x14ac:dyDescent="0.2">
      <c r="A1039" t="s">
        <v>6443</v>
      </c>
      <c r="B1039" t="str">
        <f>VLOOKUP(Table110[[#This Row],[Full Name (formatted)]],peopleNew[],2,0)</f>
        <v>476545732</v>
      </c>
      <c r="C1039" t="str">
        <f>TRIM(Table110[[#This Row],[Full Name (pre trim)]])</f>
        <v>Lisa A Bruno</v>
      </c>
      <c r="D1039" t="s">
        <v>1035</v>
      </c>
      <c r="E1039" t="s">
        <v>1036</v>
      </c>
      <c r="F1039" t="s">
        <v>1037</v>
      </c>
      <c r="G1039" t="s">
        <v>1038</v>
      </c>
      <c r="H1039" t="s">
        <v>62</v>
      </c>
      <c r="M1039" t="s">
        <v>768</v>
      </c>
      <c r="N1039" t="s">
        <v>768</v>
      </c>
      <c r="O1039" t="str">
        <f>VLOOKUP(Table110[[#This Row],[Works for Group Formatted]],groupsNew[],2,0)</f>
        <v>476549357</v>
      </c>
      <c r="P1039" t="s">
        <v>28</v>
      </c>
      <c r="Q1039" t="s">
        <v>29</v>
      </c>
      <c r="R1039" t="s">
        <v>30</v>
      </c>
      <c r="S1039" t="s">
        <v>1039</v>
      </c>
      <c r="T1039" t="s">
        <v>770</v>
      </c>
      <c r="U1039" t="s">
        <v>66</v>
      </c>
      <c r="V1039" t="s">
        <v>1040</v>
      </c>
      <c r="W1039">
        <v>2077.89</v>
      </c>
      <c r="X1039" t="s">
        <v>35</v>
      </c>
      <c r="Y1039">
        <v>20</v>
      </c>
      <c r="Z1039" s="1">
        <v>43097</v>
      </c>
      <c r="AA1039" s="1">
        <v>43110</v>
      </c>
      <c r="AB1039" s="1">
        <v>43124</v>
      </c>
      <c r="AC1039" t="s">
        <v>36</v>
      </c>
    </row>
    <row r="1040" spans="1:29" x14ac:dyDescent="0.2">
      <c r="A1040" t="s">
        <v>7011</v>
      </c>
      <c r="B1040" t="str">
        <f>VLOOKUP(Table110[[#This Row],[Full Name (formatted)]],peopleNew[],2,0)</f>
        <v>476545756</v>
      </c>
      <c r="C1040" t="str">
        <f>TRIM(Table110[[#This Row],[Full Name (pre trim)]])</f>
        <v>Maria A Logiudice</v>
      </c>
      <c r="D1040" t="s">
        <v>3740</v>
      </c>
      <c r="E1040" t="s">
        <v>3741</v>
      </c>
      <c r="F1040" t="s">
        <v>3742</v>
      </c>
      <c r="G1040" t="s">
        <v>3743</v>
      </c>
      <c r="H1040" t="s">
        <v>62</v>
      </c>
      <c r="M1040" t="s">
        <v>768</v>
      </c>
      <c r="N1040" t="s">
        <v>768</v>
      </c>
      <c r="O1040" t="str">
        <f>VLOOKUP(Table110[[#This Row],[Works for Group Formatted]],groupsNew[],2,0)</f>
        <v>476549357</v>
      </c>
      <c r="P1040" t="s">
        <v>28</v>
      </c>
      <c r="Q1040" t="s">
        <v>29</v>
      </c>
      <c r="R1040" t="s">
        <v>30</v>
      </c>
      <c r="S1040" t="s">
        <v>3744</v>
      </c>
      <c r="T1040" t="s">
        <v>770</v>
      </c>
      <c r="U1040" t="s">
        <v>66</v>
      </c>
      <c r="V1040" t="s">
        <v>3745</v>
      </c>
      <c r="W1040">
        <v>4807.7</v>
      </c>
      <c r="X1040" t="s">
        <v>35</v>
      </c>
      <c r="Y1040">
        <v>20</v>
      </c>
      <c r="Z1040" s="1">
        <v>43097</v>
      </c>
      <c r="AA1040" s="1">
        <v>43110</v>
      </c>
      <c r="AB1040" s="1">
        <v>43124</v>
      </c>
      <c r="AC1040" t="s">
        <v>36</v>
      </c>
    </row>
    <row r="1041" spans="1:29" x14ac:dyDescent="0.2">
      <c r="A1041" t="s">
        <v>7177</v>
      </c>
      <c r="B1041" t="str">
        <f>VLOOKUP(Table110[[#This Row],[Full Name (formatted)]],peopleNew[],2,0)</f>
        <v>476545768</v>
      </c>
      <c r="C1041" t="str">
        <f>TRIM(Table110[[#This Row],[Full Name (pre trim)]])</f>
        <v>Mark S Nachbar</v>
      </c>
      <c r="D1041" t="s">
        <v>4441</v>
      </c>
      <c r="E1041" t="s">
        <v>4442</v>
      </c>
      <c r="F1041" t="s">
        <v>4443</v>
      </c>
      <c r="G1041" t="s">
        <v>767</v>
      </c>
      <c r="H1041" t="s">
        <v>62</v>
      </c>
      <c r="M1041" t="s">
        <v>768</v>
      </c>
      <c r="N1041" t="s">
        <v>768</v>
      </c>
      <c r="O1041" t="str">
        <f>VLOOKUP(Table110[[#This Row],[Works for Group Formatted]],groupsNew[],2,0)</f>
        <v>476549357</v>
      </c>
      <c r="P1041" t="s">
        <v>28</v>
      </c>
      <c r="Q1041" t="s">
        <v>29</v>
      </c>
      <c r="R1041" t="s">
        <v>30</v>
      </c>
      <c r="S1041" t="s">
        <v>4444</v>
      </c>
      <c r="T1041" t="s">
        <v>770</v>
      </c>
      <c r="U1041" t="s">
        <v>153</v>
      </c>
      <c r="V1041" t="s">
        <v>771</v>
      </c>
      <c r="W1041">
        <v>4039.58</v>
      </c>
      <c r="X1041" t="s">
        <v>35</v>
      </c>
      <c r="Y1041">
        <v>20</v>
      </c>
      <c r="Z1041" s="1">
        <v>43097</v>
      </c>
      <c r="AA1041" s="1">
        <v>43110</v>
      </c>
      <c r="AB1041" s="1">
        <v>43124</v>
      </c>
      <c r="AC1041" t="s">
        <v>36</v>
      </c>
    </row>
    <row r="1042" spans="1:29" x14ac:dyDescent="0.2">
      <c r="A1042" t="s">
        <v>7351</v>
      </c>
      <c r="B1042" t="str">
        <f>VLOOKUP(Table110[[#This Row],[Full Name (formatted)]],peopleNew[],2,0)</f>
        <v>476545830</v>
      </c>
      <c r="C1042" t="str">
        <f>TRIM(Table110[[#This Row],[Full Name (pre trim)]])</f>
        <v>Teresa R Rossi</v>
      </c>
      <c r="D1042" t="s">
        <v>5177</v>
      </c>
      <c r="E1042" t="s">
        <v>5178</v>
      </c>
      <c r="F1042" t="s">
        <v>5179</v>
      </c>
      <c r="G1042" t="s">
        <v>176</v>
      </c>
      <c r="H1042" t="s">
        <v>62</v>
      </c>
      <c r="M1042" t="s">
        <v>830</v>
      </c>
      <c r="N1042" t="s">
        <v>830</v>
      </c>
      <c r="O1042" t="str">
        <f>VLOOKUP(Table110[[#This Row],[Works for Group Formatted]],groupsNew[],2,0)</f>
        <v>476549141</v>
      </c>
      <c r="P1042" t="s">
        <v>28</v>
      </c>
      <c r="Q1042" t="s">
        <v>29</v>
      </c>
      <c r="R1042" t="s">
        <v>30</v>
      </c>
      <c r="S1042" t="s">
        <v>5180</v>
      </c>
      <c r="T1042" t="s">
        <v>832</v>
      </c>
      <c r="U1042" t="s">
        <v>66</v>
      </c>
      <c r="V1042" t="s">
        <v>180</v>
      </c>
      <c r="W1042">
        <v>3774.36</v>
      </c>
      <c r="X1042" t="s">
        <v>47</v>
      </c>
      <c r="Y1042">
        <v>20</v>
      </c>
      <c r="Z1042" s="1">
        <v>43097</v>
      </c>
      <c r="AA1042" s="1">
        <v>43110</v>
      </c>
      <c r="AB1042" s="1">
        <v>43124</v>
      </c>
      <c r="AC1042" t="s">
        <v>36</v>
      </c>
    </row>
    <row r="1043" spans="1:29" x14ac:dyDescent="0.2">
      <c r="A1043" t="s">
        <v>6408</v>
      </c>
      <c r="B1043" t="str">
        <f>VLOOKUP(Table110[[#This Row],[Full Name (formatted)]],peopleNew[],2,0)</f>
        <v>476545845</v>
      </c>
      <c r="C1043" t="str">
        <f>TRIM(Table110[[#This Row],[Full Name (pre trim)]])</f>
        <v>Terry L Blosser-bernardo</v>
      </c>
      <c r="D1043" t="s">
        <v>826</v>
      </c>
      <c r="E1043" t="s">
        <v>827</v>
      </c>
      <c r="F1043" t="s">
        <v>828</v>
      </c>
      <c r="G1043" t="s">
        <v>829</v>
      </c>
      <c r="H1043" t="s">
        <v>62</v>
      </c>
      <c r="M1043" t="s">
        <v>830</v>
      </c>
      <c r="N1043" t="s">
        <v>830</v>
      </c>
      <c r="O1043" t="str">
        <f>VLOOKUP(Table110[[#This Row],[Works for Group Formatted]],groupsNew[],2,0)</f>
        <v>476549141</v>
      </c>
      <c r="P1043" t="s">
        <v>28</v>
      </c>
      <c r="Q1043" t="s">
        <v>29</v>
      </c>
      <c r="R1043" t="s">
        <v>30</v>
      </c>
      <c r="S1043" t="s">
        <v>831</v>
      </c>
      <c r="T1043" t="s">
        <v>832</v>
      </c>
      <c r="U1043" t="s">
        <v>66</v>
      </c>
      <c r="V1043" t="s">
        <v>833</v>
      </c>
      <c r="W1043">
        <v>1050.7</v>
      </c>
      <c r="X1043" t="s">
        <v>47</v>
      </c>
      <c r="Y1043">
        <v>20</v>
      </c>
      <c r="Z1043" s="1">
        <v>43097</v>
      </c>
      <c r="AA1043" s="1">
        <v>43110</v>
      </c>
      <c r="AB1043" s="1">
        <v>43124</v>
      </c>
      <c r="AC1043" t="s">
        <v>36</v>
      </c>
    </row>
    <row r="1044" spans="1:29" x14ac:dyDescent="0.2">
      <c r="A1044" t="s">
        <v>7494</v>
      </c>
      <c r="B1044" t="str">
        <f>VLOOKUP(Table110[[#This Row],[Full Name (formatted)]],peopleNew[],2,0)</f>
        <v>476545885</v>
      </c>
      <c r="C1044" t="str">
        <f>TRIM(Table110[[#This Row],[Full Name (pre trim)]])</f>
        <v>Anne S Tarpinian</v>
      </c>
      <c r="D1044" t="s">
        <v>5774</v>
      </c>
      <c r="E1044" t="s">
        <v>5775</v>
      </c>
      <c r="F1044" t="s">
        <v>5776</v>
      </c>
      <c r="G1044" t="s">
        <v>5777</v>
      </c>
      <c r="H1044" t="s">
        <v>62</v>
      </c>
      <c r="M1044" t="s">
        <v>530</v>
      </c>
      <c r="N1044" t="s">
        <v>530</v>
      </c>
      <c r="O1044" t="str">
        <f>VLOOKUP(Table110[[#This Row],[Works for Group Formatted]],groupsNew[],2,0)</f>
        <v>476549145</v>
      </c>
      <c r="P1044" t="s">
        <v>28</v>
      </c>
      <c r="Q1044" t="s">
        <v>29</v>
      </c>
      <c r="R1044" t="s">
        <v>30</v>
      </c>
      <c r="S1044" t="s">
        <v>5778</v>
      </c>
      <c r="T1044" t="s">
        <v>532</v>
      </c>
      <c r="U1044" t="s">
        <v>66</v>
      </c>
      <c r="V1044" t="s">
        <v>5779</v>
      </c>
      <c r="W1044">
        <v>4119.24</v>
      </c>
      <c r="X1044" t="s">
        <v>35</v>
      </c>
      <c r="Y1044">
        <v>20</v>
      </c>
      <c r="Z1044" s="1">
        <v>43097</v>
      </c>
      <c r="AA1044" s="1">
        <v>43110</v>
      </c>
      <c r="AB1044" s="1">
        <v>43124</v>
      </c>
      <c r="AC1044" t="s">
        <v>36</v>
      </c>
    </row>
    <row r="1045" spans="1:29" x14ac:dyDescent="0.2">
      <c r="A1045" t="s">
        <v>7265</v>
      </c>
      <c r="B1045" t="str">
        <f>VLOOKUP(Table110[[#This Row],[Full Name (formatted)]],peopleNew[],2,0)</f>
        <v>476545896</v>
      </c>
      <c r="C1045" t="str">
        <f>TRIM(Table110[[#This Row],[Full Name (pre trim)]])</f>
        <v>Anthony P Piscitelli</v>
      </c>
      <c r="D1045" t="s">
        <v>4818</v>
      </c>
      <c r="E1045" t="s">
        <v>4819</v>
      </c>
      <c r="F1045" t="s">
        <v>4820</v>
      </c>
      <c r="G1045" t="s">
        <v>2059</v>
      </c>
      <c r="H1045" t="s">
        <v>62</v>
      </c>
      <c r="M1045" t="s">
        <v>530</v>
      </c>
      <c r="N1045" t="s">
        <v>530</v>
      </c>
      <c r="O1045" t="str">
        <f>VLOOKUP(Table110[[#This Row],[Works for Group Formatted]],groupsNew[],2,0)</f>
        <v>476549145</v>
      </c>
      <c r="P1045" t="s">
        <v>28</v>
      </c>
      <c r="Q1045" t="s">
        <v>29</v>
      </c>
      <c r="R1045" t="s">
        <v>30</v>
      </c>
      <c r="S1045" t="s">
        <v>4821</v>
      </c>
      <c r="T1045" t="s">
        <v>532</v>
      </c>
      <c r="U1045" t="s">
        <v>66</v>
      </c>
      <c r="V1045" t="s">
        <v>2061</v>
      </c>
      <c r="W1045">
        <v>4230.7700000000004</v>
      </c>
      <c r="X1045" t="s">
        <v>47</v>
      </c>
      <c r="Y1045">
        <v>20</v>
      </c>
      <c r="Z1045" s="1">
        <v>43097</v>
      </c>
      <c r="AA1045" s="1">
        <v>43110</v>
      </c>
      <c r="AB1045" s="1">
        <v>43124</v>
      </c>
      <c r="AC1045" t="s">
        <v>36</v>
      </c>
    </row>
    <row r="1046" spans="1:29" x14ac:dyDescent="0.2">
      <c r="A1046" t="s">
        <v>6693</v>
      </c>
      <c r="B1046" t="str">
        <f>VLOOKUP(Table110[[#This Row],[Full Name (formatted)]],peopleNew[],2,0)</f>
        <v>476545913</v>
      </c>
      <c r="C1046" t="str">
        <f>TRIM(Table110[[#This Row],[Full Name (pre trim)]])</f>
        <v>Lisa M Forkas</v>
      </c>
      <c r="D1046" t="s">
        <v>2287</v>
      </c>
      <c r="E1046" t="s">
        <v>2288</v>
      </c>
      <c r="F1046" t="s">
        <v>2289</v>
      </c>
      <c r="G1046" t="s">
        <v>2290</v>
      </c>
      <c r="H1046" t="s">
        <v>62</v>
      </c>
      <c r="M1046" t="s">
        <v>1615</v>
      </c>
      <c r="N1046" t="s">
        <v>1615</v>
      </c>
      <c r="O1046" t="str">
        <f>VLOOKUP(Table110[[#This Row],[Works for Group Formatted]],groupsNew[],2,0)</f>
        <v>476549329</v>
      </c>
      <c r="P1046" t="s">
        <v>28</v>
      </c>
      <c r="Q1046" t="s">
        <v>29</v>
      </c>
      <c r="R1046" t="s">
        <v>30</v>
      </c>
      <c r="S1046" t="s">
        <v>2291</v>
      </c>
      <c r="T1046" t="s">
        <v>1617</v>
      </c>
      <c r="U1046" t="s">
        <v>66</v>
      </c>
      <c r="V1046" t="s">
        <v>2292</v>
      </c>
      <c r="W1046">
        <v>1642.31</v>
      </c>
      <c r="X1046" t="s">
        <v>47</v>
      </c>
      <c r="Y1046">
        <v>20</v>
      </c>
      <c r="Z1046" s="1">
        <v>43097</v>
      </c>
      <c r="AA1046" s="1">
        <v>43110</v>
      </c>
      <c r="AB1046" s="1">
        <v>43124</v>
      </c>
      <c r="AC1046" t="s">
        <v>36</v>
      </c>
    </row>
    <row r="1047" spans="1:29" x14ac:dyDescent="0.2">
      <c r="A1047" t="s">
        <v>7109</v>
      </c>
      <c r="B1047" t="str">
        <f>VLOOKUP(Table110[[#This Row],[Full Name (formatted)]],peopleNew[],2,0)</f>
        <v>476545953</v>
      </c>
      <c r="C1047" t="str">
        <f>TRIM(Table110[[#This Row],[Full Name (pre trim)]])</f>
        <v>Barbara A Mcredmond</v>
      </c>
      <c r="D1047" t="s">
        <v>4156</v>
      </c>
      <c r="E1047" t="s">
        <v>1400</v>
      </c>
      <c r="F1047" t="s">
        <v>4157</v>
      </c>
      <c r="G1047" t="s">
        <v>351</v>
      </c>
      <c r="H1047" t="s">
        <v>62</v>
      </c>
      <c r="M1047" t="s">
        <v>530</v>
      </c>
      <c r="N1047" t="s">
        <v>530</v>
      </c>
      <c r="O1047" t="str">
        <f>VLOOKUP(Table110[[#This Row],[Works for Group Formatted]],groupsNew[],2,0)</f>
        <v>476549145</v>
      </c>
      <c r="P1047" t="s">
        <v>28</v>
      </c>
      <c r="Q1047" t="s">
        <v>29</v>
      </c>
      <c r="R1047" t="s">
        <v>30</v>
      </c>
      <c r="S1047" t="s">
        <v>4158</v>
      </c>
      <c r="T1047" t="s">
        <v>532</v>
      </c>
      <c r="U1047" t="s">
        <v>66</v>
      </c>
      <c r="V1047" t="s">
        <v>353</v>
      </c>
      <c r="W1047">
        <v>3672.35</v>
      </c>
      <c r="X1047" t="s">
        <v>35</v>
      </c>
      <c r="Y1047">
        <v>20</v>
      </c>
      <c r="Z1047" s="1">
        <v>43097</v>
      </c>
      <c r="AA1047" s="1">
        <v>43110</v>
      </c>
      <c r="AB1047" s="1">
        <v>43124</v>
      </c>
      <c r="AC1047" t="s">
        <v>36</v>
      </c>
    </row>
    <row r="1048" spans="1:29" x14ac:dyDescent="0.2">
      <c r="A1048" t="s">
        <v>6361</v>
      </c>
      <c r="B1048" t="str">
        <f>VLOOKUP(Table110[[#This Row],[Full Name (formatted)]],peopleNew[],2,0)</f>
        <v>476545964</v>
      </c>
      <c r="C1048" t="str">
        <f>TRIM(Table110[[#This Row],[Full Name (pre trim)]])</f>
        <v>Carmen J Barber</v>
      </c>
      <c r="D1048" t="s">
        <v>527</v>
      </c>
      <c r="E1048" t="s">
        <v>528</v>
      </c>
      <c r="F1048" t="s">
        <v>529</v>
      </c>
      <c r="G1048" t="s">
        <v>351</v>
      </c>
      <c r="H1048" t="s">
        <v>62</v>
      </c>
      <c r="M1048" t="s">
        <v>530</v>
      </c>
      <c r="N1048" t="s">
        <v>530</v>
      </c>
      <c r="O1048" t="str">
        <f>VLOOKUP(Table110[[#This Row],[Works for Group Formatted]],groupsNew[],2,0)</f>
        <v>476549145</v>
      </c>
      <c r="P1048" t="s">
        <v>28</v>
      </c>
      <c r="Q1048" t="s">
        <v>29</v>
      </c>
      <c r="R1048" t="s">
        <v>30</v>
      </c>
      <c r="S1048" t="s">
        <v>531</v>
      </c>
      <c r="T1048" t="s">
        <v>532</v>
      </c>
      <c r="U1048" t="s">
        <v>66</v>
      </c>
      <c r="V1048" t="s">
        <v>353</v>
      </c>
      <c r="W1048">
        <v>2500</v>
      </c>
      <c r="X1048" t="s">
        <v>35</v>
      </c>
      <c r="Y1048">
        <v>20</v>
      </c>
      <c r="Z1048" s="1">
        <v>43097</v>
      </c>
      <c r="AA1048" s="1">
        <v>43110</v>
      </c>
      <c r="AB1048" s="1">
        <v>43124</v>
      </c>
      <c r="AC1048" t="s">
        <v>36</v>
      </c>
    </row>
    <row r="1049" spans="1:29" x14ac:dyDescent="0.2">
      <c r="A1049" t="s">
        <v>6751</v>
      </c>
      <c r="B1049" t="str">
        <f>VLOOKUP(Table110[[#This Row],[Full Name (formatted)]],peopleNew[],2,0)</f>
        <v>476545973</v>
      </c>
      <c r="C1049" t="str">
        <f>TRIM(Table110[[#This Row],[Full Name (pre trim)]])</f>
        <v>Colleen M Glavin</v>
      </c>
      <c r="D1049" t="s">
        <v>2564</v>
      </c>
      <c r="E1049" t="s">
        <v>2565</v>
      </c>
      <c r="F1049" t="s">
        <v>2566</v>
      </c>
      <c r="G1049" t="s">
        <v>2059</v>
      </c>
      <c r="H1049" t="s">
        <v>62</v>
      </c>
      <c r="M1049" t="s">
        <v>530</v>
      </c>
      <c r="N1049" t="s">
        <v>530</v>
      </c>
      <c r="O1049" t="str">
        <f>VLOOKUP(Table110[[#This Row],[Works for Group Formatted]],groupsNew[],2,0)</f>
        <v>476549145</v>
      </c>
      <c r="P1049" t="s">
        <v>28</v>
      </c>
      <c r="Q1049" t="s">
        <v>29</v>
      </c>
      <c r="R1049" t="s">
        <v>30</v>
      </c>
      <c r="S1049" t="s">
        <v>2567</v>
      </c>
      <c r="T1049" t="s">
        <v>532</v>
      </c>
      <c r="U1049" t="s">
        <v>66</v>
      </c>
      <c r="V1049" t="s">
        <v>2061</v>
      </c>
      <c r="W1049">
        <v>3672.35</v>
      </c>
      <c r="X1049" t="s">
        <v>35</v>
      </c>
      <c r="Y1049">
        <v>20</v>
      </c>
      <c r="Z1049" s="1">
        <v>43097</v>
      </c>
      <c r="AA1049" s="1">
        <v>43110</v>
      </c>
      <c r="AB1049" s="1">
        <v>43124</v>
      </c>
      <c r="AC1049" t="s">
        <v>36</v>
      </c>
    </row>
    <row r="1050" spans="1:29" x14ac:dyDescent="0.2">
      <c r="A1050" t="s">
        <v>7284</v>
      </c>
      <c r="B1050" t="str">
        <f>VLOOKUP(Table110[[#This Row],[Full Name (formatted)]],peopleNew[],2,0)</f>
        <v>476545986</v>
      </c>
      <c r="C1050" t="str">
        <f>TRIM(Table110[[#This Row],[Full Name (pre trim)]])</f>
        <v>David C Previte</v>
      </c>
      <c r="D1050" t="s">
        <v>4898</v>
      </c>
      <c r="E1050" t="s">
        <v>4899</v>
      </c>
      <c r="F1050" t="s">
        <v>4900</v>
      </c>
      <c r="G1050" t="s">
        <v>2453</v>
      </c>
      <c r="H1050" t="s">
        <v>62</v>
      </c>
      <c r="M1050" t="s">
        <v>1514</v>
      </c>
      <c r="N1050" t="s">
        <v>1514</v>
      </c>
      <c r="O1050" t="str">
        <f>VLOOKUP(Table110[[#This Row],[Works for Group Formatted]],groupsNew[],2,0)</f>
        <v>476549148</v>
      </c>
      <c r="P1050" t="s">
        <v>28</v>
      </c>
      <c r="Q1050" t="s">
        <v>29</v>
      </c>
      <c r="R1050" t="s">
        <v>30</v>
      </c>
      <c r="S1050" t="s">
        <v>4901</v>
      </c>
      <c r="T1050" t="s">
        <v>1516</v>
      </c>
      <c r="U1050" t="s">
        <v>66</v>
      </c>
      <c r="V1050" t="s">
        <v>2455</v>
      </c>
      <c r="W1050">
        <v>6538.47</v>
      </c>
      <c r="X1050" t="s">
        <v>35</v>
      </c>
      <c r="Y1050">
        <v>20</v>
      </c>
      <c r="Z1050" s="1">
        <v>43097</v>
      </c>
      <c r="AA1050" s="1">
        <v>43110</v>
      </c>
      <c r="AB1050" s="1">
        <v>43124</v>
      </c>
      <c r="AC1050" t="s">
        <v>36</v>
      </c>
    </row>
    <row r="1051" spans="1:29" x14ac:dyDescent="0.2">
      <c r="A1051" t="s">
        <v>6450</v>
      </c>
      <c r="B1051" t="str">
        <f>VLOOKUP(Table110[[#This Row],[Full Name (formatted)]],peopleNew[],2,0)</f>
        <v>476546009</v>
      </c>
      <c r="C1051" t="str">
        <f>TRIM(Table110[[#This Row],[Full Name (pre trim)]])</f>
        <v>David J Burns</v>
      </c>
      <c r="D1051" t="s">
        <v>1070</v>
      </c>
      <c r="E1051" t="s">
        <v>1071</v>
      </c>
      <c r="F1051" t="s">
        <v>1072</v>
      </c>
      <c r="G1051" t="s">
        <v>1073</v>
      </c>
      <c r="H1051" t="s">
        <v>62</v>
      </c>
      <c r="M1051" t="s">
        <v>530</v>
      </c>
      <c r="N1051" t="s">
        <v>530</v>
      </c>
      <c r="O1051" t="str">
        <f>VLOOKUP(Table110[[#This Row],[Works for Group Formatted]],groupsNew[],2,0)</f>
        <v>476549145</v>
      </c>
      <c r="P1051" t="s">
        <v>28</v>
      </c>
      <c r="Q1051" t="s">
        <v>29</v>
      </c>
      <c r="R1051" t="s">
        <v>30</v>
      </c>
      <c r="S1051" t="s">
        <v>1074</v>
      </c>
      <c r="T1051" t="s">
        <v>532</v>
      </c>
      <c r="U1051" t="s">
        <v>66</v>
      </c>
      <c r="V1051" t="s">
        <v>1075</v>
      </c>
      <c r="W1051">
        <v>1769.24</v>
      </c>
      <c r="X1051" t="s">
        <v>35</v>
      </c>
      <c r="Y1051">
        <v>20</v>
      </c>
      <c r="Z1051" s="1">
        <v>43097</v>
      </c>
      <c r="AA1051" s="1">
        <v>43110</v>
      </c>
      <c r="AB1051" s="1">
        <v>43124</v>
      </c>
      <c r="AC1051" t="s">
        <v>36</v>
      </c>
    </row>
    <row r="1052" spans="1:29" x14ac:dyDescent="0.2">
      <c r="A1052" t="s">
        <v>6791</v>
      </c>
      <c r="B1052" t="str">
        <f>VLOOKUP(Table110[[#This Row],[Full Name (formatted)]],peopleNew[],2,0)</f>
        <v>476546020</v>
      </c>
      <c r="C1052" t="str">
        <f>TRIM(Table110[[#This Row],[Full Name (pre trim)]])</f>
        <v>David L Gruenberg</v>
      </c>
      <c r="D1052" t="s">
        <v>2757</v>
      </c>
      <c r="E1052" t="s">
        <v>2758</v>
      </c>
      <c r="F1052" t="s">
        <v>2759</v>
      </c>
      <c r="G1052" t="s">
        <v>2760</v>
      </c>
      <c r="H1052" t="s">
        <v>62</v>
      </c>
      <c r="M1052" t="s">
        <v>530</v>
      </c>
      <c r="N1052" t="s">
        <v>530</v>
      </c>
      <c r="O1052" t="str">
        <f>VLOOKUP(Table110[[#This Row],[Works for Group Formatted]],groupsNew[],2,0)</f>
        <v>476549145</v>
      </c>
      <c r="P1052" t="s">
        <v>28</v>
      </c>
      <c r="Q1052" t="s">
        <v>29</v>
      </c>
      <c r="R1052" t="s">
        <v>30</v>
      </c>
      <c r="S1052" t="s">
        <v>2761</v>
      </c>
      <c r="T1052" t="s">
        <v>532</v>
      </c>
      <c r="U1052" t="s">
        <v>66</v>
      </c>
      <c r="V1052" t="s">
        <v>2762</v>
      </c>
      <c r="W1052">
        <v>1260.81</v>
      </c>
      <c r="X1052" t="s">
        <v>47</v>
      </c>
      <c r="Y1052">
        <v>20</v>
      </c>
      <c r="Z1052" s="1">
        <v>43097</v>
      </c>
      <c r="AA1052" s="1">
        <v>43110</v>
      </c>
      <c r="AB1052" s="1">
        <v>43124</v>
      </c>
      <c r="AC1052" t="s">
        <v>36</v>
      </c>
    </row>
    <row r="1053" spans="1:29" x14ac:dyDescent="0.2">
      <c r="A1053" t="s">
        <v>6987</v>
      </c>
      <c r="B1053" t="str">
        <f>VLOOKUP(Table110[[#This Row],[Full Name (formatted)]],peopleNew[],2,0)</f>
        <v>476546067</v>
      </c>
      <c r="C1053" t="str">
        <f>TRIM(Table110[[#This Row],[Full Name (pre trim)]])</f>
        <v>Nancy E Laustrup</v>
      </c>
      <c r="D1053" t="s">
        <v>3632</v>
      </c>
      <c r="E1053" t="s">
        <v>3633</v>
      </c>
      <c r="F1053" t="s">
        <v>3634</v>
      </c>
      <c r="G1053" t="s">
        <v>51</v>
      </c>
      <c r="H1053" t="s">
        <v>62</v>
      </c>
      <c r="M1053" t="s">
        <v>768</v>
      </c>
      <c r="N1053" t="s">
        <v>768</v>
      </c>
      <c r="O1053" t="str">
        <f>VLOOKUP(Table110[[#This Row],[Works for Group Formatted]],groupsNew[],2,0)</f>
        <v>476549357</v>
      </c>
      <c r="P1053" t="s">
        <v>28</v>
      </c>
      <c r="Q1053" t="s">
        <v>29</v>
      </c>
      <c r="R1053" t="s">
        <v>30</v>
      </c>
      <c r="S1053" t="s">
        <v>3635</v>
      </c>
      <c r="T1053" t="s">
        <v>770</v>
      </c>
      <c r="U1053" t="s">
        <v>66</v>
      </c>
      <c r="V1053" t="s">
        <v>57</v>
      </c>
      <c r="W1053">
        <v>2376.9299999999998</v>
      </c>
      <c r="X1053" t="s">
        <v>35</v>
      </c>
      <c r="Y1053">
        <v>20</v>
      </c>
      <c r="Z1053" s="1">
        <v>43097</v>
      </c>
      <c r="AA1053" s="1">
        <v>43110</v>
      </c>
      <c r="AB1053" s="1">
        <v>43124</v>
      </c>
      <c r="AC1053" t="s">
        <v>36</v>
      </c>
    </row>
    <row r="1054" spans="1:29" x14ac:dyDescent="0.2">
      <c r="A1054" t="s">
        <v>6697</v>
      </c>
      <c r="B1054" t="str">
        <f>VLOOKUP(Table110[[#This Row],[Full Name (formatted)]],peopleNew[],2,0)</f>
        <v>476546081</v>
      </c>
      <c r="C1054" t="str">
        <f>TRIM(Table110[[#This Row],[Full Name (pre trim)]])</f>
        <v>Nicole C Fosco</v>
      </c>
      <c r="D1054" t="s">
        <v>2305</v>
      </c>
      <c r="E1054" t="s">
        <v>2306</v>
      </c>
      <c r="F1054" t="s">
        <v>2307</v>
      </c>
      <c r="G1054" t="s">
        <v>2308</v>
      </c>
      <c r="H1054" t="s">
        <v>62</v>
      </c>
      <c r="M1054" t="s">
        <v>768</v>
      </c>
      <c r="N1054" t="s">
        <v>768</v>
      </c>
      <c r="O1054" t="str">
        <f>VLOOKUP(Table110[[#This Row],[Works for Group Formatted]],groupsNew[],2,0)</f>
        <v>476549357</v>
      </c>
      <c r="P1054" t="s">
        <v>28</v>
      </c>
      <c r="Q1054" t="s">
        <v>29</v>
      </c>
      <c r="R1054" t="s">
        <v>30</v>
      </c>
      <c r="S1054" t="s">
        <v>2309</v>
      </c>
      <c r="T1054" t="s">
        <v>770</v>
      </c>
      <c r="U1054" t="s">
        <v>66</v>
      </c>
      <c r="V1054" t="s">
        <v>2310</v>
      </c>
      <c r="W1054">
        <v>3961.54</v>
      </c>
      <c r="X1054" t="s">
        <v>35</v>
      </c>
      <c r="Y1054">
        <v>20</v>
      </c>
      <c r="Z1054" s="1">
        <v>43097</v>
      </c>
      <c r="AA1054" s="1">
        <v>43110</v>
      </c>
      <c r="AB1054" s="1">
        <v>43124</v>
      </c>
      <c r="AC1054" t="s">
        <v>36</v>
      </c>
    </row>
    <row r="1055" spans="1:29" x14ac:dyDescent="0.2">
      <c r="A1055" t="s">
        <v>6622</v>
      </c>
      <c r="B1055" t="str">
        <f>VLOOKUP(Table110[[#This Row],[Full Name (formatted)]],peopleNew[],2,0)</f>
        <v>476546098</v>
      </c>
      <c r="C1055" t="str">
        <f>TRIM(Table110[[#This Row],[Full Name (pre trim)]])</f>
        <v>Peter C Drao</v>
      </c>
      <c r="D1055" t="s">
        <v>1972</v>
      </c>
      <c r="E1055" t="s">
        <v>1973</v>
      </c>
      <c r="F1055" t="s">
        <v>1974</v>
      </c>
      <c r="G1055" t="s">
        <v>1975</v>
      </c>
      <c r="H1055" t="s">
        <v>62</v>
      </c>
      <c r="M1055" t="s">
        <v>768</v>
      </c>
      <c r="N1055" t="s">
        <v>768</v>
      </c>
      <c r="O1055" t="str">
        <f>VLOOKUP(Table110[[#This Row],[Works for Group Formatted]],groupsNew[],2,0)</f>
        <v>476549357</v>
      </c>
      <c r="P1055" t="s">
        <v>28</v>
      </c>
      <c r="Q1055" t="s">
        <v>29</v>
      </c>
      <c r="R1055" t="s">
        <v>30</v>
      </c>
      <c r="S1055" t="s">
        <v>1976</v>
      </c>
      <c r="T1055" t="s">
        <v>770</v>
      </c>
      <c r="U1055" t="s">
        <v>66</v>
      </c>
      <c r="V1055" t="s">
        <v>1977</v>
      </c>
      <c r="W1055">
        <v>4423.08</v>
      </c>
      <c r="X1055" t="s">
        <v>35</v>
      </c>
      <c r="Y1055">
        <v>20</v>
      </c>
      <c r="Z1055" s="1">
        <v>43097</v>
      </c>
      <c r="AA1055" s="1">
        <v>43110</v>
      </c>
      <c r="AB1055" s="1">
        <v>43124</v>
      </c>
      <c r="AC1055" t="s">
        <v>36</v>
      </c>
    </row>
    <row r="1056" spans="1:29" x14ac:dyDescent="0.2">
      <c r="A1056" t="s">
        <v>6690</v>
      </c>
      <c r="B1056" t="str">
        <f>VLOOKUP(Table110[[#This Row],[Full Name (formatted)]],peopleNew[],2,0)</f>
        <v>476546111</v>
      </c>
      <c r="C1056" t="str">
        <f>TRIM(Table110[[#This Row],[Full Name (pre trim)]])</f>
        <v>Peter D Foland</v>
      </c>
      <c r="D1056" t="s">
        <v>2275</v>
      </c>
      <c r="E1056" t="s">
        <v>2276</v>
      </c>
      <c r="F1056" t="s">
        <v>2277</v>
      </c>
      <c r="G1056" t="s">
        <v>767</v>
      </c>
      <c r="H1056" t="s">
        <v>62</v>
      </c>
      <c r="M1056" t="s">
        <v>768</v>
      </c>
      <c r="N1056" t="s">
        <v>768</v>
      </c>
      <c r="O1056" t="str">
        <f>VLOOKUP(Table110[[#This Row],[Works for Group Formatted]],groupsNew[],2,0)</f>
        <v>476549357</v>
      </c>
      <c r="P1056" t="s">
        <v>28</v>
      </c>
      <c r="Q1056" t="s">
        <v>29</v>
      </c>
      <c r="R1056" t="s">
        <v>30</v>
      </c>
      <c r="S1056" t="s">
        <v>2278</v>
      </c>
      <c r="T1056" t="s">
        <v>770</v>
      </c>
      <c r="U1056" t="s">
        <v>66</v>
      </c>
      <c r="V1056" t="s">
        <v>771</v>
      </c>
      <c r="W1056">
        <v>3807.7</v>
      </c>
      <c r="X1056" t="s">
        <v>35</v>
      </c>
      <c r="Y1056">
        <v>20</v>
      </c>
      <c r="Z1056" s="1">
        <v>43097</v>
      </c>
      <c r="AA1056" s="1">
        <v>43110</v>
      </c>
      <c r="AB1056" s="1">
        <v>43124</v>
      </c>
      <c r="AC1056" t="s">
        <v>36</v>
      </c>
    </row>
    <row r="1057" spans="1:29" x14ac:dyDescent="0.2">
      <c r="A1057" t="s">
        <v>6473</v>
      </c>
      <c r="B1057" t="str">
        <f>VLOOKUP(Table110[[#This Row],[Full Name (formatted)]],peopleNew[],2,0)</f>
        <v>476546135</v>
      </c>
      <c r="C1057" t="str">
        <f>TRIM(Table110[[#This Row],[Full Name (pre trim)]])</f>
        <v>Sharon E Carpinello</v>
      </c>
      <c r="D1057" t="s">
        <v>1218</v>
      </c>
      <c r="E1057" t="s">
        <v>1219</v>
      </c>
      <c r="F1057" t="s">
        <v>1220</v>
      </c>
      <c r="G1057" t="s">
        <v>767</v>
      </c>
      <c r="H1057" t="s">
        <v>62</v>
      </c>
      <c r="M1057" t="s">
        <v>768</v>
      </c>
      <c r="N1057" t="s">
        <v>768</v>
      </c>
      <c r="O1057" t="str">
        <f>VLOOKUP(Table110[[#This Row],[Works for Group Formatted]],groupsNew[],2,0)</f>
        <v>476549357</v>
      </c>
      <c r="P1057" t="s">
        <v>28</v>
      </c>
      <c r="Q1057" t="s">
        <v>29</v>
      </c>
      <c r="R1057" t="s">
        <v>30</v>
      </c>
      <c r="S1057" t="s">
        <v>1221</v>
      </c>
      <c r="T1057" t="s">
        <v>770</v>
      </c>
      <c r="U1057" t="s">
        <v>66</v>
      </c>
      <c r="V1057" t="s">
        <v>771</v>
      </c>
      <c r="W1057">
        <v>75</v>
      </c>
      <c r="X1057" t="s">
        <v>282</v>
      </c>
      <c r="Y1057">
        <v>20</v>
      </c>
      <c r="Z1057" s="1">
        <v>43097</v>
      </c>
      <c r="AA1057" s="1">
        <v>43110</v>
      </c>
      <c r="AB1057" s="1">
        <v>43124</v>
      </c>
      <c r="AC1057" t="s">
        <v>36</v>
      </c>
    </row>
    <row r="1058" spans="1:29" x14ac:dyDescent="0.2">
      <c r="A1058" t="s">
        <v>7037</v>
      </c>
      <c r="B1058" t="str">
        <f>VLOOKUP(Table110[[#This Row],[Full Name (formatted)]],peopleNew[],2,0)</f>
        <v>476546151</v>
      </c>
      <c r="C1058" t="str">
        <f>TRIM(Table110[[#This Row],[Full Name (pre trim)]])</f>
        <v>Shawn M Mackinnon</v>
      </c>
      <c r="D1058" t="s">
        <v>3850</v>
      </c>
      <c r="E1058" t="s">
        <v>3851</v>
      </c>
      <c r="F1058" t="s">
        <v>3852</v>
      </c>
      <c r="G1058" t="s">
        <v>3853</v>
      </c>
      <c r="H1058" t="s">
        <v>62</v>
      </c>
      <c r="M1058" t="s">
        <v>1514</v>
      </c>
      <c r="N1058" t="s">
        <v>1514</v>
      </c>
      <c r="O1058" t="str">
        <f>VLOOKUP(Table110[[#This Row],[Works for Group Formatted]],groupsNew[],2,0)</f>
        <v>476549148</v>
      </c>
      <c r="P1058" t="s">
        <v>28</v>
      </c>
      <c r="Q1058" t="s">
        <v>29</v>
      </c>
      <c r="R1058" t="s">
        <v>30</v>
      </c>
      <c r="S1058" t="s">
        <v>3854</v>
      </c>
      <c r="T1058" t="s">
        <v>1516</v>
      </c>
      <c r="U1058" t="s">
        <v>66</v>
      </c>
      <c r="V1058" t="s">
        <v>3855</v>
      </c>
      <c r="W1058">
        <v>6730.77</v>
      </c>
      <c r="X1058" t="s">
        <v>35</v>
      </c>
      <c r="Y1058">
        <v>20</v>
      </c>
      <c r="Z1058" s="1">
        <v>43097</v>
      </c>
      <c r="AA1058" s="1">
        <v>43110</v>
      </c>
      <c r="AB1058" s="1">
        <v>43124</v>
      </c>
      <c r="AC1058" t="s">
        <v>36</v>
      </c>
    </row>
    <row r="1059" spans="1:29" x14ac:dyDescent="0.2">
      <c r="A1059" t="s">
        <v>7343</v>
      </c>
      <c r="B1059" t="str">
        <f>VLOOKUP(Table110[[#This Row],[Full Name (formatted)]],peopleNew[],2,0)</f>
        <v>476546160</v>
      </c>
      <c r="C1059" t="str">
        <f>TRIM(Table110[[#This Row],[Full Name (pre trim)]])</f>
        <v>Steven A Rodway</v>
      </c>
      <c r="D1059" t="s">
        <v>5147</v>
      </c>
      <c r="E1059" t="s">
        <v>5148</v>
      </c>
      <c r="F1059" t="s">
        <v>5149</v>
      </c>
      <c r="G1059" t="s">
        <v>176</v>
      </c>
      <c r="H1059" t="s">
        <v>62</v>
      </c>
      <c r="M1059" t="s">
        <v>768</v>
      </c>
      <c r="N1059" t="s">
        <v>768</v>
      </c>
      <c r="O1059" t="str">
        <f>VLOOKUP(Table110[[#This Row],[Works for Group Formatted]],groupsNew[],2,0)</f>
        <v>476549357</v>
      </c>
      <c r="P1059" t="s">
        <v>28</v>
      </c>
      <c r="Q1059" t="s">
        <v>29</v>
      </c>
      <c r="R1059" t="s">
        <v>30</v>
      </c>
      <c r="S1059" t="s">
        <v>5150</v>
      </c>
      <c r="T1059" t="s">
        <v>770</v>
      </c>
      <c r="U1059" t="s">
        <v>66</v>
      </c>
      <c r="V1059" t="s">
        <v>180</v>
      </c>
      <c r="W1059">
        <v>3280</v>
      </c>
      <c r="X1059" t="s">
        <v>35</v>
      </c>
      <c r="Y1059">
        <v>20</v>
      </c>
      <c r="Z1059" s="1">
        <v>43097</v>
      </c>
      <c r="AA1059" s="1">
        <v>43110</v>
      </c>
      <c r="AB1059" s="1">
        <v>43124</v>
      </c>
      <c r="AC1059" t="s">
        <v>36</v>
      </c>
    </row>
    <row r="1060" spans="1:29" x14ac:dyDescent="0.2">
      <c r="A1060" t="s">
        <v>7034</v>
      </c>
      <c r="B1060" t="str">
        <f>VLOOKUP(Table110[[#This Row],[Full Name (formatted)]],peopleNew[],2,0)</f>
        <v>476546165</v>
      </c>
      <c r="C1060" t="str">
        <f>TRIM(Table110[[#This Row],[Full Name (pre trim)]])</f>
        <v>Emma E Maceko</v>
      </c>
      <c r="D1060" t="s">
        <v>3835</v>
      </c>
      <c r="E1060" t="s">
        <v>3836</v>
      </c>
      <c r="F1060" t="s">
        <v>3837</v>
      </c>
      <c r="G1060" t="s">
        <v>351</v>
      </c>
      <c r="H1060" t="s">
        <v>62</v>
      </c>
      <c r="M1060" t="s">
        <v>530</v>
      </c>
      <c r="N1060" t="s">
        <v>530</v>
      </c>
      <c r="O1060" t="str">
        <f>VLOOKUP(Table110[[#This Row],[Works for Group Formatted]],groupsNew[],2,0)</f>
        <v>476549145</v>
      </c>
      <c r="P1060" t="s">
        <v>28</v>
      </c>
      <c r="Q1060" t="s">
        <v>29</v>
      </c>
      <c r="R1060" t="s">
        <v>30</v>
      </c>
      <c r="S1060" t="s">
        <v>3838</v>
      </c>
      <c r="T1060" t="s">
        <v>532</v>
      </c>
      <c r="U1060" t="s">
        <v>66</v>
      </c>
      <c r="V1060" t="s">
        <v>353</v>
      </c>
      <c r="W1060">
        <v>2884.62</v>
      </c>
      <c r="X1060" t="s">
        <v>35</v>
      </c>
      <c r="Y1060">
        <v>20</v>
      </c>
      <c r="Z1060" s="1">
        <v>43097</v>
      </c>
      <c r="AA1060" s="1">
        <v>43110</v>
      </c>
      <c r="AB1060" s="1">
        <v>43124</v>
      </c>
      <c r="AC1060" t="s">
        <v>36</v>
      </c>
    </row>
    <row r="1061" spans="1:29" x14ac:dyDescent="0.2">
      <c r="A1061" t="s">
        <v>6816</v>
      </c>
      <c r="B1061" t="str">
        <f>VLOOKUP(Table110[[#This Row],[Full Name (formatted)]],peopleNew[],2,0)</f>
        <v>476546182</v>
      </c>
      <c r="C1061" t="str">
        <f>TRIM(Table110[[#This Row],[Full Name (pre trim)]])</f>
        <v>Thomas P Havel</v>
      </c>
      <c r="D1061" t="s">
        <v>2874</v>
      </c>
      <c r="E1061" t="s">
        <v>2875</v>
      </c>
      <c r="F1061" t="s">
        <v>2876</v>
      </c>
      <c r="G1061" t="s">
        <v>2877</v>
      </c>
      <c r="H1061" t="s">
        <v>62</v>
      </c>
      <c r="M1061" t="s">
        <v>768</v>
      </c>
      <c r="N1061" t="s">
        <v>768</v>
      </c>
      <c r="O1061" t="str">
        <f>VLOOKUP(Table110[[#This Row],[Works for Group Formatted]],groupsNew[],2,0)</f>
        <v>476549357</v>
      </c>
      <c r="P1061" t="s">
        <v>28</v>
      </c>
      <c r="Q1061" t="s">
        <v>29</v>
      </c>
      <c r="R1061" t="s">
        <v>30</v>
      </c>
      <c r="S1061" t="s">
        <v>2878</v>
      </c>
      <c r="T1061" t="s">
        <v>770</v>
      </c>
      <c r="U1061" t="s">
        <v>66</v>
      </c>
      <c r="V1061" t="s">
        <v>2879</v>
      </c>
      <c r="W1061">
        <v>5769.23</v>
      </c>
      <c r="X1061" t="s">
        <v>35</v>
      </c>
      <c r="Y1061">
        <v>20</v>
      </c>
      <c r="Z1061" s="1">
        <v>43097</v>
      </c>
      <c r="AA1061" s="1">
        <v>43110</v>
      </c>
      <c r="AB1061" s="1">
        <v>43124</v>
      </c>
      <c r="AC1061" t="s">
        <v>36</v>
      </c>
    </row>
    <row r="1062" spans="1:29" x14ac:dyDescent="0.2">
      <c r="A1062" t="s">
        <v>7582</v>
      </c>
      <c r="B1062" t="str">
        <f>VLOOKUP(Table110[[#This Row],[Full Name (formatted)]],peopleNew[],2,0)</f>
        <v>476546187</v>
      </c>
      <c r="C1062" t="str">
        <f>TRIM(Table110[[#This Row],[Full Name (pre trim)]])</f>
        <v>J Thomas Wickham Jr</v>
      </c>
      <c r="D1062" t="s">
        <v>6132</v>
      </c>
      <c r="E1062" t="s">
        <v>4801</v>
      </c>
      <c r="F1062" t="s">
        <v>6133</v>
      </c>
      <c r="G1062" t="s">
        <v>6134</v>
      </c>
      <c r="H1062" t="s">
        <v>62</v>
      </c>
      <c r="M1062" t="s">
        <v>530</v>
      </c>
      <c r="N1062" t="s">
        <v>530</v>
      </c>
      <c r="O1062" t="str">
        <f>VLOOKUP(Table110[[#This Row],[Works for Group Formatted]],groupsNew[],2,0)</f>
        <v>476549145</v>
      </c>
      <c r="P1062" t="s">
        <v>28</v>
      </c>
      <c r="Q1062" t="s">
        <v>29</v>
      </c>
      <c r="R1062" t="s">
        <v>30</v>
      </c>
      <c r="S1062" t="s">
        <v>6135</v>
      </c>
      <c r="T1062" t="s">
        <v>532</v>
      </c>
      <c r="U1062" t="s">
        <v>66</v>
      </c>
      <c r="V1062" t="s">
        <v>6136</v>
      </c>
      <c r="W1062">
        <v>5000</v>
      </c>
      <c r="X1062" t="s">
        <v>35</v>
      </c>
      <c r="Y1062">
        <v>20</v>
      </c>
      <c r="Z1062" s="1">
        <v>43097</v>
      </c>
      <c r="AA1062" s="1">
        <v>43110</v>
      </c>
      <c r="AB1062" s="1">
        <v>43124</v>
      </c>
      <c r="AC1062" t="s">
        <v>36</v>
      </c>
    </row>
    <row r="1063" spans="1:29" x14ac:dyDescent="0.2">
      <c r="A1063" t="s">
        <v>6641</v>
      </c>
      <c r="B1063" t="str">
        <f>VLOOKUP(Table110[[#This Row],[Full Name (formatted)]],peopleNew[],2,0)</f>
        <v>476546196</v>
      </c>
      <c r="C1063" t="str">
        <f>TRIM(Table110[[#This Row],[Full Name (pre trim)]])</f>
        <v>A Joshua Ehrlich</v>
      </c>
      <c r="D1063" t="s">
        <v>2056</v>
      </c>
      <c r="E1063" t="s">
        <v>2057</v>
      </c>
      <c r="F1063" t="s">
        <v>2058</v>
      </c>
      <c r="G1063" t="s">
        <v>2059</v>
      </c>
      <c r="H1063" t="s">
        <v>62</v>
      </c>
      <c r="M1063" t="s">
        <v>222</v>
      </c>
      <c r="N1063" t="s">
        <v>222</v>
      </c>
      <c r="O1063" t="str">
        <f>VLOOKUP(Table110[[#This Row],[Works for Group Formatted]],groupsNew[],2,0)</f>
        <v>476549361</v>
      </c>
      <c r="P1063" t="s">
        <v>28</v>
      </c>
      <c r="Q1063" t="s">
        <v>29</v>
      </c>
      <c r="R1063" t="s">
        <v>30</v>
      </c>
      <c r="S1063" t="s">
        <v>2060</v>
      </c>
      <c r="T1063" t="s">
        <v>224</v>
      </c>
      <c r="U1063" t="s">
        <v>66</v>
      </c>
      <c r="V1063" t="s">
        <v>2061</v>
      </c>
      <c r="W1063">
        <v>3264.31</v>
      </c>
      <c r="X1063" t="s">
        <v>35</v>
      </c>
      <c r="Y1063">
        <v>20</v>
      </c>
      <c r="Z1063" s="1">
        <v>43097</v>
      </c>
      <c r="AA1063" s="1">
        <v>43110</v>
      </c>
      <c r="AB1063" s="1">
        <v>43124</v>
      </c>
      <c r="AC1063" t="s">
        <v>36</v>
      </c>
    </row>
    <row r="1064" spans="1:29" x14ac:dyDescent="0.2">
      <c r="A1064" t="s">
        <v>6554</v>
      </c>
      <c r="B1064" t="str">
        <f>VLOOKUP(Table110[[#This Row],[Full Name (formatted)]],peopleNew[],2,0)</f>
        <v>476546198</v>
      </c>
      <c r="C1064" t="str">
        <f>TRIM(Table110[[#This Row],[Full Name (pre trim)]])</f>
        <v>James P Curran</v>
      </c>
      <c r="D1064" t="s">
        <v>1637</v>
      </c>
      <c r="E1064" t="s">
        <v>1638</v>
      </c>
      <c r="F1064" t="s">
        <v>1639</v>
      </c>
      <c r="G1064" t="s">
        <v>1640</v>
      </c>
      <c r="H1064" t="s">
        <v>62</v>
      </c>
      <c r="M1064" t="s">
        <v>530</v>
      </c>
      <c r="N1064" t="s">
        <v>530</v>
      </c>
      <c r="O1064" t="str">
        <f>VLOOKUP(Table110[[#This Row],[Works for Group Formatted]],groupsNew[],2,0)</f>
        <v>476549145</v>
      </c>
      <c r="P1064" t="s">
        <v>28</v>
      </c>
      <c r="Q1064" t="s">
        <v>29</v>
      </c>
      <c r="R1064" t="s">
        <v>30</v>
      </c>
      <c r="S1064" t="s">
        <v>1641</v>
      </c>
      <c r="T1064" t="s">
        <v>532</v>
      </c>
      <c r="U1064" t="s">
        <v>66</v>
      </c>
      <c r="V1064" t="s">
        <v>1642</v>
      </c>
      <c r="W1064">
        <v>5846.16</v>
      </c>
      <c r="X1064" t="s">
        <v>35</v>
      </c>
      <c r="Y1064">
        <v>20</v>
      </c>
      <c r="Z1064" s="1">
        <v>43097</v>
      </c>
      <c r="AA1064" s="1">
        <v>43110</v>
      </c>
      <c r="AB1064" s="1">
        <v>43124</v>
      </c>
      <c r="AC1064" t="s">
        <v>36</v>
      </c>
    </row>
    <row r="1065" spans="1:29" x14ac:dyDescent="0.2">
      <c r="A1065" t="s">
        <v>7430</v>
      </c>
      <c r="B1065" t="str">
        <f>VLOOKUP(Table110[[#This Row],[Full Name (formatted)]],peopleNew[],2,0)</f>
        <v>476546256</v>
      </c>
      <c r="C1065" t="str">
        <f>TRIM(Table110[[#This Row],[Full Name (pre trim)]])</f>
        <v>Kristin G Sinclair</v>
      </c>
      <c r="D1065" t="s">
        <v>5510</v>
      </c>
      <c r="E1065" t="s">
        <v>5511</v>
      </c>
      <c r="F1065" t="s">
        <v>5512</v>
      </c>
      <c r="G1065" t="s">
        <v>4829</v>
      </c>
      <c r="H1065" t="s">
        <v>62</v>
      </c>
      <c r="M1065" t="s">
        <v>530</v>
      </c>
      <c r="N1065" t="s">
        <v>530</v>
      </c>
      <c r="O1065" t="str">
        <f>VLOOKUP(Table110[[#This Row],[Works for Group Formatted]],groupsNew[],2,0)</f>
        <v>476549145</v>
      </c>
      <c r="P1065" t="s">
        <v>28</v>
      </c>
      <c r="Q1065" t="s">
        <v>29</v>
      </c>
      <c r="R1065" t="s">
        <v>30</v>
      </c>
      <c r="S1065" t="s">
        <v>5513</v>
      </c>
      <c r="T1065" t="s">
        <v>532</v>
      </c>
      <c r="U1065" t="s">
        <v>66</v>
      </c>
      <c r="V1065" t="s">
        <v>4831</v>
      </c>
      <c r="W1065">
        <v>4273.08</v>
      </c>
      <c r="X1065" t="s">
        <v>35</v>
      </c>
      <c r="Y1065">
        <v>20</v>
      </c>
      <c r="Z1065" s="1">
        <v>43097</v>
      </c>
      <c r="AA1065" s="1">
        <v>43110</v>
      </c>
      <c r="AB1065" s="1">
        <v>43124</v>
      </c>
      <c r="AC1065" t="s">
        <v>36</v>
      </c>
    </row>
    <row r="1066" spans="1:29" x14ac:dyDescent="0.2">
      <c r="A1066" t="s">
        <v>6811</v>
      </c>
      <c r="B1066" t="str">
        <f>VLOOKUP(Table110[[#This Row],[Full Name (formatted)]],peopleNew[],2,0)</f>
        <v>476546279</v>
      </c>
      <c r="C1066" t="str">
        <f>TRIM(Table110[[#This Row],[Full Name (pre trim)]])</f>
        <v>Lisa R Harris</v>
      </c>
      <c r="D1066" t="s">
        <v>2855</v>
      </c>
      <c r="E1066" t="s">
        <v>2856</v>
      </c>
      <c r="F1066" t="s">
        <v>2857</v>
      </c>
      <c r="G1066" t="s">
        <v>1432</v>
      </c>
      <c r="H1066" t="s">
        <v>62</v>
      </c>
      <c r="M1066" t="s">
        <v>530</v>
      </c>
      <c r="N1066" t="s">
        <v>530</v>
      </c>
      <c r="O1066" t="str">
        <f>VLOOKUP(Table110[[#This Row],[Works for Group Formatted]],groupsNew[],2,0)</f>
        <v>476549145</v>
      </c>
      <c r="P1066" t="s">
        <v>28</v>
      </c>
      <c r="Q1066" t="s">
        <v>29</v>
      </c>
      <c r="R1066" t="s">
        <v>30</v>
      </c>
      <c r="S1066" t="s">
        <v>2858</v>
      </c>
      <c r="T1066" t="s">
        <v>532</v>
      </c>
      <c r="U1066" t="s">
        <v>66</v>
      </c>
      <c r="V1066" t="s">
        <v>1434</v>
      </c>
      <c r="W1066">
        <v>5769.24</v>
      </c>
      <c r="X1066" t="s">
        <v>35</v>
      </c>
      <c r="Y1066">
        <v>20</v>
      </c>
      <c r="Z1066" s="1">
        <v>43097</v>
      </c>
      <c r="AA1066" s="1">
        <v>43110</v>
      </c>
      <c r="AB1066" s="1">
        <v>43124</v>
      </c>
      <c r="AC1066" t="s">
        <v>36</v>
      </c>
    </row>
    <row r="1067" spans="1:29" x14ac:dyDescent="0.2">
      <c r="A1067" t="s">
        <v>7377</v>
      </c>
      <c r="B1067" t="str">
        <f>VLOOKUP(Table110[[#This Row],[Full Name (formatted)]],peopleNew[],2,0)</f>
        <v>476546292</v>
      </c>
      <c r="C1067" t="str">
        <f>TRIM(Table110[[#This Row],[Full Name (pre trim)]])</f>
        <v>Margaret L Sardinia</v>
      </c>
      <c r="D1067" t="s">
        <v>5288</v>
      </c>
      <c r="E1067" t="s">
        <v>5289</v>
      </c>
      <c r="F1067" t="s">
        <v>5290</v>
      </c>
      <c r="G1067" t="s">
        <v>51</v>
      </c>
      <c r="H1067" t="s">
        <v>62</v>
      </c>
      <c r="M1067" t="s">
        <v>530</v>
      </c>
      <c r="N1067" t="s">
        <v>530</v>
      </c>
      <c r="O1067" t="str">
        <f>VLOOKUP(Table110[[#This Row],[Works for Group Formatted]],groupsNew[],2,0)</f>
        <v>476549145</v>
      </c>
      <c r="P1067" t="s">
        <v>28</v>
      </c>
      <c r="Q1067" t="s">
        <v>29</v>
      </c>
      <c r="R1067" t="s">
        <v>30</v>
      </c>
      <c r="S1067" t="s">
        <v>5291</v>
      </c>
      <c r="T1067" t="s">
        <v>532</v>
      </c>
      <c r="U1067" t="s">
        <v>66</v>
      </c>
      <c r="V1067" t="s">
        <v>57</v>
      </c>
      <c r="W1067">
        <v>2500</v>
      </c>
      <c r="X1067" t="s">
        <v>35</v>
      </c>
      <c r="Y1067">
        <v>20</v>
      </c>
      <c r="Z1067" s="1">
        <v>43097</v>
      </c>
      <c r="AA1067" s="1">
        <v>43110</v>
      </c>
      <c r="AB1067" s="1">
        <v>43124</v>
      </c>
      <c r="AC1067" t="s">
        <v>36</v>
      </c>
    </row>
    <row r="1068" spans="1:29" x14ac:dyDescent="0.2">
      <c r="A1068" t="s">
        <v>6941</v>
      </c>
      <c r="B1068" t="str">
        <f>VLOOKUP(Table110[[#This Row],[Full Name (formatted)]],peopleNew[],2,0)</f>
        <v>476546338</v>
      </c>
      <c r="C1068" t="str">
        <f>TRIM(Table110[[#This Row],[Full Name (pre trim)]])</f>
        <v>Celeste R Knight</v>
      </c>
      <c r="D1068" t="s">
        <v>3428</v>
      </c>
      <c r="E1068" t="s">
        <v>3429</v>
      </c>
      <c r="F1068" t="s">
        <v>3430</v>
      </c>
      <c r="G1068" t="s">
        <v>3431</v>
      </c>
      <c r="H1068" t="s">
        <v>62</v>
      </c>
      <c r="M1068" t="s">
        <v>222</v>
      </c>
      <c r="N1068" t="s">
        <v>222</v>
      </c>
      <c r="O1068" t="str">
        <f>VLOOKUP(Table110[[#This Row],[Works for Group Formatted]],groupsNew[],2,0)</f>
        <v>476549361</v>
      </c>
      <c r="P1068" t="s">
        <v>28</v>
      </c>
      <c r="Q1068" t="s">
        <v>29</v>
      </c>
      <c r="R1068" t="s">
        <v>30</v>
      </c>
      <c r="S1068" t="s">
        <v>3432</v>
      </c>
      <c r="T1068" t="s">
        <v>224</v>
      </c>
      <c r="U1068" t="s">
        <v>66</v>
      </c>
      <c r="V1068" t="s">
        <v>3433</v>
      </c>
      <c r="W1068">
        <v>2533.9299999999998</v>
      </c>
      <c r="X1068" t="s">
        <v>35</v>
      </c>
      <c r="Y1068">
        <v>20</v>
      </c>
      <c r="Z1068" s="1">
        <v>43097</v>
      </c>
      <c r="AA1068" s="1">
        <v>43110</v>
      </c>
      <c r="AB1068" s="1">
        <v>43124</v>
      </c>
      <c r="AC1068" t="s">
        <v>36</v>
      </c>
    </row>
    <row r="1069" spans="1:29" x14ac:dyDescent="0.2">
      <c r="A1069" t="s">
        <v>6801</v>
      </c>
      <c r="B1069" t="str">
        <f>VLOOKUP(Table110[[#This Row],[Full Name (formatted)]],peopleNew[],2,0)</f>
        <v>476546349</v>
      </c>
      <c r="C1069" t="str">
        <f>TRIM(Table110[[#This Row],[Full Name (pre trim)]])</f>
        <v>Cheryl B Halter</v>
      </c>
      <c r="D1069" t="s">
        <v>2807</v>
      </c>
      <c r="E1069" t="s">
        <v>2808</v>
      </c>
      <c r="F1069" t="s">
        <v>2809</v>
      </c>
      <c r="G1069" t="s">
        <v>2810</v>
      </c>
      <c r="H1069" t="s">
        <v>62</v>
      </c>
      <c r="M1069" t="s">
        <v>222</v>
      </c>
      <c r="N1069" t="s">
        <v>222</v>
      </c>
      <c r="O1069" t="str">
        <f>VLOOKUP(Table110[[#This Row],[Works for Group Formatted]],groupsNew[],2,0)</f>
        <v>476549361</v>
      </c>
      <c r="P1069" t="s">
        <v>28</v>
      </c>
      <c r="Q1069" t="s">
        <v>29</v>
      </c>
      <c r="R1069" t="s">
        <v>30</v>
      </c>
      <c r="S1069" t="s">
        <v>2811</v>
      </c>
      <c r="T1069" t="s">
        <v>224</v>
      </c>
      <c r="U1069" t="s">
        <v>66</v>
      </c>
      <c r="V1069" t="s">
        <v>2812</v>
      </c>
      <c r="W1069">
        <v>2244.1999999999998</v>
      </c>
      <c r="X1069" t="s">
        <v>35</v>
      </c>
      <c r="Y1069">
        <v>20</v>
      </c>
      <c r="Z1069" s="1">
        <v>43097</v>
      </c>
      <c r="AA1069" s="1">
        <v>43110</v>
      </c>
      <c r="AB1069" s="1">
        <v>43124</v>
      </c>
      <c r="AC1069" t="s">
        <v>36</v>
      </c>
    </row>
    <row r="1070" spans="1:29" x14ac:dyDescent="0.2">
      <c r="A1070" t="s">
        <v>7166</v>
      </c>
      <c r="B1070" t="str">
        <f>VLOOKUP(Table110[[#This Row],[Full Name (formatted)]],peopleNew[],2,0)</f>
        <v>476546382</v>
      </c>
      <c r="C1070" t="str">
        <f>TRIM(Table110[[#This Row],[Full Name (pre trim)]])</f>
        <v>Felix O Muniz</v>
      </c>
      <c r="D1070" t="s">
        <v>4399</v>
      </c>
      <c r="E1070" t="s">
        <v>4400</v>
      </c>
      <c r="F1070" t="s">
        <v>4401</v>
      </c>
      <c r="G1070" t="s">
        <v>502</v>
      </c>
      <c r="H1070" t="s">
        <v>62</v>
      </c>
      <c r="M1070" t="s">
        <v>495</v>
      </c>
      <c r="N1070" t="s">
        <v>495</v>
      </c>
      <c r="O1070" t="str">
        <f>VLOOKUP(Table110[[#This Row],[Works for Group Formatted]],groupsNew[],2,0)</f>
        <v>476549341</v>
      </c>
      <c r="P1070" t="s">
        <v>28</v>
      </c>
      <c r="Q1070" t="s">
        <v>29</v>
      </c>
      <c r="R1070" t="s">
        <v>30</v>
      </c>
      <c r="S1070" t="s">
        <v>4402</v>
      </c>
      <c r="T1070" t="s">
        <v>497</v>
      </c>
      <c r="U1070" t="s">
        <v>66</v>
      </c>
      <c r="V1070" t="s">
        <v>504</v>
      </c>
      <c r="W1070">
        <v>3653.85</v>
      </c>
      <c r="X1070" t="s">
        <v>35</v>
      </c>
      <c r="Y1070">
        <v>20</v>
      </c>
      <c r="Z1070" s="1">
        <v>43097</v>
      </c>
      <c r="AA1070" s="1">
        <v>43110</v>
      </c>
      <c r="AB1070" s="1">
        <v>43124</v>
      </c>
      <c r="AC1070" t="s">
        <v>36</v>
      </c>
    </row>
    <row r="1071" spans="1:29" x14ac:dyDescent="0.2">
      <c r="A1071" t="s">
        <v>6606</v>
      </c>
      <c r="B1071" t="str">
        <f>VLOOKUP(Table110[[#This Row],[Full Name (formatted)]],peopleNew[],2,0)</f>
        <v>476546406</v>
      </c>
      <c r="C1071" t="str">
        <f>TRIM(Table110[[#This Row],[Full Name (pre trim)]])</f>
        <v>Jacqueline Y Donaldson</v>
      </c>
      <c r="D1071" t="s">
        <v>1891</v>
      </c>
      <c r="E1071" t="s">
        <v>1892</v>
      </c>
      <c r="F1071" t="s">
        <v>1893</v>
      </c>
      <c r="G1071" t="s">
        <v>1697</v>
      </c>
      <c r="H1071" t="s">
        <v>62</v>
      </c>
      <c r="M1071" t="s">
        <v>222</v>
      </c>
      <c r="N1071" t="s">
        <v>222</v>
      </c>
      <c r="O1071" t="str">
        <f>VLOOKUP(Table110[[#This Row],[Works for Group Formatted]],groupsNew[],2,0)</f>
        <v>476549361</v>
      </c>
      <c r="P1071" t="s">
        <v>28</v>
      </c>
      <c r="Q1071" t="s">
        <v>29</v>
      </c>
      <c r="R1071" t="s">
        <v>30</v>
      </c>
      <c r="S1071" t="s">
        <v>1894</v>
      </c>
      <c r="T1071" t="s">
        <v>224</v>
      </c>
      <c r="U1071" t="s">
        <v>66</v>
      </c>
      <c r="V1071" t="s">
        <v>1702</v>
      </c>
      <c r="W1071">
        <v>2322.77</v>
      </c>
      <c r="X1071" t="s">
        <v>35</v>
      </c>
      <c r="Y1071">
        <v>20</v>
      </c>
      <c r="Z1071" s="1">
        <v>43097</v>
      </c>
      <c r="AA1071" s="1">
        <v>43110</v>
      </c>
      <c r="AB1071" s="1">
        <v>43124</v>
      </c>
      <c r="AC1071" t="s">
        <v>36</v>
      </c>
    </row>
    <row r="1072" spans="1:29" x14ac:dyDescent="0.2">
      <c r="A1072" t="s">
        <v>7025</v>
      </c>
      <c r="B1072" t="str">
        <f>VLOOKUP(Table110[[#This Row],[Full Name (formatted)]],peopleNew[],2,0)</f>
        <v>476546424</v>
      </c>
      <c r="C1072" t="str">
        <f>TRIM(Table110[[#This Row],[Full Name (pre trim)]])</f>
        <v>Mitchell W Lucas</v>
      </c>
      <c r="D1072" t="s">
        <v>3797</v>
      </c>
      <c r="E1072" t="s">
        <v>3798</v>
      </c>
      <c r="F1072" t="s">
        <v>3794</v>
      </c>
      <c r="G1072" t="s">
        <v>51</v>
      </c>
      <c r="H1072" t="s">
        <v>62</v>
      </c>
      <c r="M1072" t="s">
        <v>3799</v>
      </c>
      <c r="N1072" t="s">
        <v>3799</v>
      </c>
      <c r="O1072" t="str">
        <f>VLOOKUP(Table110[[#This Row],[Works for Group Formatted]],groupsNew[],2,0)</f>
        <v>476549499</v>
      </c>
      <c r="P1072" t="s">
        <v>28</v>
      </c>
      <c r="Q1072" t="s">
        <v>29</v>
      </c>
      <c r="R1072" t="s">
        <v>30</v>
      </c>
      <c r="S1072" t="s">
        <v>3800</v>
      </c>
      <c r="T1072" t="s">
        <v>3801</v>
      </c>
      <c r="U1072" t="s">
        <v>66</v>
      </c>
      <c r="V1072" t="s">
        <v>57</v>
      </c>
      <c r="W1072">
        <v>1634.62</v>
      </c>
      <c r="X1072" t="s">
        <v>35</v>
      </c>
      <c r="Y1072">
        <v>20</v>
      </c>
      <c r="Z1072" s="1">
        <v>43097</v>
      </c>
      <c r="AA1072" s="1">
        <v>43110</v>
      </c>
      <c r="AB1072" s="1">
        <v>43124</v>
      </c>
      <c r="AC1072" t="s">
        <v>36</v>
      </c>
    </row>
    <row r="1073" spans="1:29" x14ac:dyDescent="0.2">
      <c r="A1073" t="s">
        <v>6538</v>
      </c>
      <c r="B1073" t="str">
        <f>VLOOKUP(Table110[[#This Row],[Full Name (formatted)]],peopleNew[],2,0)</f>
        <v>476546456</v>
      </c>
      <c r="C1073" t="str">
        <f>TRIM(Table110[[#This Row],[Full Name (pre trim)]])</f>
        <v>Mary Robyn Cotrona</v>
      </c>
      <c r="D1073" t="s">
        <v>1555</v>
      </c>
      <c r="E1073" t="s">
        <v>1556</v>
      </c>
      <c r="F1073" t="s">
        <v>1557</v>
      </c>
      <c r="G1073" t="s">
        <v>351</v>
      </c>
      <c r="H1073" t="s">
        <v>62</v>
      </c>
      <c r="M1073" t="s">
        <v>530</v>
      </c>
      <c r="N1073" t="s">
        <v>530</v>
      </c>
      <c r="O1073" t="str">
        <f>VLOOKUP(Table110[[#This Row],[Works for Group Formatted]],groupsNew[],2,0)</f>
        <v>476549145</v>
      </c>
      <c r="P1073" t="s">
        <v>28</v>
      </c>
      <c r="Q1073" t="s">
        <v>29</v>
      </c>
      <c r="R1073" t="s">
        <v>30</v>
      </c>
      <c r="S1073" t="s">
        <v>1558</v>
      </c>
      <c r="T1073" t="s">
        <v>532</v>
      </c>
      <c r="U1073" t="s">
        <v>66</v>
      </c>
      <c r="V1073" t="s">
        <v>353</v>
      </c>
      <c r="W1073">
        <v>3444.08</v>
      </c>
      <c r="X1073" t="s">
        <v>35</v>
      </c>
      <c r="Y1073">
        <v>20</v>
      </c>
      <c r="Z1073" s="1">
        <v>43097</v>
      </c>
      <c r="AA1073" s="1">
        <v>43110</v>
      </c>
      <c r="AB1073" s="1">
        <v>43124</v>
      </c>
      <c r="AC1073" t="s">
        <v>36</v>
      </c>
    </row>
    <row r="1074" spans="1:29" x14ac:dyDescent="0.2">
      <c r="A1074" t="s">
        <v>7473</v>
      </c>
      <c r="B1074" t="str">
        <f>VLOOKUP(Table110[[#This Row],[Full Name (formatted)]],peopleNew[],2,0)</f>
        <v>476546482</v>
      </c>
      <c r="C1074" t="str">
        <f>TRIM(Table110[[#This Row],[Full Name (pre trim)]])</f>
        <v>Nicole A Stewart</v>
      </c>
      <c r="D1074" t="s">
        <v>5688</v>
      </c>
      <c r="E1074" t="s">
        <v>942</v>
      </c>
      <c r="F1074" t="s">
        <v>5689</v>
      </c>
      <c r="G1074" t="s">
        <v>351</v>
      </c>
      <c r="H1074" t="s">
        <v>62</v>
      </c>
      <c r="M1074" t="s">
        <v>530</v>
      </c>
      <c r="N1074" t="s">
        <v>530</v>
      </c>
      <c r="O1074" t="str">
        <f>VLOOKUP(Table110[[#This Row],[Works for Group Formatted]],groupsNew[],2,0)</f>
        <v>476549145</v>
      </c>
      <c r="P1074" t="s">
        <v>28</v>
      </c>
      <c r="Q1074" t="s">
        <v>29</v>
      </c>
      <c r="R1074" t="s">
        <v>30</v>
      </c>
      <c r="S1074" t="s">
        <v>5690</v>
      </c>
      <c r="T1074" t="s">
        <v>532</v>
      </c>
      <c r="U1074" t="s">
        <v>66</v>
      </c>
      <c r="V1074" t="s">
        <v>353</v>
      </c>
      <c r="W1074">
        <v>2521.66</v>
      </c>
      <c r="X1074" t="s">
        <v>47</v>
      </c>
      <c r="Y1074">
        <v>20</v>
      </c>
      <c r="Z1074" s="1">
        <v>43097</v>
      </c>
      <c r="AA1074" s="1">
        <v>43110</v>
      </c>
      <c r="AB1074" s="1">
        <v>43124</v>
      </c>
      <c r="AC1074" t="s">
        <v>36</v>
      </c>
    </row>
    <row r="1075" spans="1:29" x14ac:dyDescent="0.2">
      <c r="A1075" t="s">
        <v>7123</v>
      </c>
      <c r="B1075" t="str">
        <f>VLOOKUP(Table110[[#This Row],[Full Name (formatted)]],peopleNew[],2,0)</f>
        <v>476546521</v>
      </c>
      <c r="C1075" t="str">
        <f>TRIM(Table110[[#This Row],[Full Name (pre trim)]])</f>
        <v>Paul M Midey</v>
      </c>
      <c r="D1075" t="s">
        <v>4210</v>
      </c>
      <c r="E1075" t="s">
        <v>4211</v>
      </c>
      <c r="F1075" t="s">
        <v>4212</v>
      </c>
      <c r="G1075" t="s">
        <v>351</v>
      </c>
      <c r="H1075" t="s">
        <v>62</v>
      </c>
      <c r="M1075" t="s">
        <v>530</v>
      </c>
      <c r="N1075" t="s">
        <v>530</v>
      </c>
      <c r="O1075" t="str">
        <f>VLOOKUP(Table110[[#This Row],[Works for Group Formatted]],groupsNew[],2,0)</f>
        <v>476549145</v>
      </c>
      <c r="P1075" t="s">
        <v>28</v>
      </c>
      <c r="Q1075" t="s">
        <v>29</v>
      </c>
      <c r="R1075" t="s">
        <v>30</v>
      </c>
      <c r="S1075" t="s">
        <v>4213</v>
      </c>
      <c r="T1075" t="s">
        <v>532</v>
      </c>
      <c r="U1075" t="s">
        <v>66</v>
      </c>
      <c r="V1075" t="s">
        <v>353</v>
      </c>
      <c r="W1075">
        <v>3269.24</v>
      </c>
      <c r="X1075" t="s">
        <v>35</v>
      </c>
      <c r="Y1075">
        <v>20</v>
      </c>
      <c r="Z1075" s="1">
        <v>43097</v>
      </c>
      <c r="AA1075" s="1">
        <v>43110</v>
      </c>
      <c r="AB1075" s="1">
        <v>43124</v>
      </c>
      <c r="AC1075" t="s">
        <v>36</v>
      </c>
    </row>
    <row r="1076" spans="1:29" x14ac:dyDescent="0.2">
      <c r="A1076" t="s">
        <v>7086</v>
      </c>
      <c r="B1076" t="str">
        <f>VLOOKUP(Table110[[#This Row],[Full Name (formatted)]],peopleNew[],2,0)</f>
        <v>476546528</v>
      </c>
      <c r="C1076" t="str">
        <f>TRIM(Table110[[#This Row],[Full Name (pre trim)]])</f>
        <v>Alyssa G Mccoy</v>
      </c>
      <c r="D1076" t="s">
        <v>4051</v>
      </c>
      <c r="E1076" t="s">
        <v>4052</v>
      </c>
      <c r="F1076" t="s">
        <v>4053</v>
      </c>
      <c r="G1076" t="s">
        <v>107</v>
      </c>
      <c r="H1076" t="s">
        <v>62</v>
      </c>
      <c r="M1076" t="s">
        <v>177</v>
      </c>
      <c r="N1076" t="s">
        <v>177</v>
      </c>
      <c r="O1076" t="str">
        <f>VLOOKUP(Table110[[#This Row],[Works for Group Formatted]],groupsNew[],2,0)</f>
        <v>476549017</v>
      </c>
      <c r="P1076" t="s">
        <v>28</v>
      </c>
      <c r="Q1076" t="s">
        <v>29</v>
      </c>
      <c r="R1076" t="s">
        <v>30</v>
      </c>
      <c r="S1076" t="s">
        <v>4054</v>
      </c>
      <c r="T1076" t="s">
        <v>179</v>
      </c>
      <c r="U1076" t="s">
        <v>66</v>
      </c>
      <c r="V1076" t="s">
        <v>113</v>
      </c>
      <c r="W1076">
        <v>1343.28</v>
      </c>
      <c r="X1076" t="s">
        <v>47</v>
      </c>
      <c r="Y1076">
        <v>20</v>
      </c>
      <c r="Z1076" s="1">
        <v>43097</v>
      </c>
      <c r="AA1076" s="1">
        <v>43110</v>
      </c>
      <c r="AB1076" s="1">
        <v>43124</v>
      </c>
      <c r="AC1076" t="s">
        <v>36</v>
      </c>
    </row>
    <row r="1077" spans="1:29" x14ac:dyDescent="0.2">
      <c r="A1077" t="s">
        <v>6965</v>
      </c>
      <c r="B1077" t="str">
        <f>VLOOKUP(Table110[[#This Row],[Full Name (formatted)]],peopleNew[],2,0)</f>
        <v>476546544</v>
      </c>
      <c r="C1077" t="str">
        <f>TRIM(Table110[[#This Row],[Full Name (pre trim)]])</f>
        <v>Michael J Laccetti</v>
      </c>
      <c r="D1077" t="s">
        <v>3539</v>
      </c>
      <c r="E1077" t="s">
        <v>2129</v>
      </c>
      <c r="F1077" t="s">
        <v>3540</v>
      </c>
      <c r="G1077" t="s">
        <v>2308</v>
      </c>
      <c r="H1077" t="s">
        <v>62</v>
      </c>
      <c r="M1077" t="s">
        <v>222</v>
      </c>
      <c r="N1077" t="s">
        <v>222</v>
      </c>
      <c r="O1077" t="str">
        <f>VLOOKUP(Table110[[#This Row],[Works for Group Formatted]],groupsNew[],2,0)</f>
        <v>476549361</v>
      </c>
      <c r="P1077" t="s">
        <v>28</v>
      </c>
      <c r="Q1077" t="s">
        <v>29</v>
      </c>
      <c r="R1077" t="s">
        <v>30</v>
      </c>
      <c r="S1077" t="s">
        <v>3541</v>
      </c>
      <c r="T1077" t="s">
        <v>224</v>
      </c>
      <c r="U1077" t="s">
        <v>66</v>
      </c>
      <c r="V1077" t="s">
        <v>2310</v>
      </c>
      <c r="W1077">
        <v>3060.27</v>
      </c>
      <c r="X1077" t="s">
        <v>35</v>
      </c>
      <c r="Y1077">
        <v>20</v>
      </c>
      <c r="Z1077" s="1">
        <v>43097</v>
      </c>
      <c r="AA1077" s="1">
        <v>43110</v>
      </c>
      <c r="AB1077" s="1">
        <v>43124</v>
      </c>
      <c r="AC1077" t="s">
        <v>36</v>
      </c>
    </row>
    <row r="1078" spans="1:29" x14ac:dyDescent="0.2">
      <c r="A1078" t="s">
        <v>6319</v>
      </c>
      <c r="B1078" t="str">
        <f>VLOOKUP(Table110[[#This Row],[Full Name (formatted)]],peopleNew[],2,0)</f>
        <v>476546558</v>
      </c>
      <c r="C1078" t="str">
        <f>TRIM(Table110[[#This Row],[Full Name (pre trim)]])</f>
        <v>Paul A Alexander</v>
      </c>
      <c r="D1078" t="s">
        <v>218</v>
      </c>
      <c r="E1078" t="s">
        <v>219</v>
      </c>
      <c r="F1078" t="s">
        <v>220</v>
      </c>
      <c r="G1078" t="s">
        <v>221</v>
      </c>
      <c r="H1078" t="s">
        <v>62</v>
      </c>
      <c r="M1078" t="s">
        <v>222</v>
      </c>
      <c r="N1078" t="s">
        <v>222</v>
      </c>
      <c r="O1078" t="str">
        <f>VLOOKUP(Table110[[#This Row],[Works for Group Formatted]],groupsNew[],2,0)</f>
        <v>476549361</v>
      </c>
      <c r="P1078" t="s">
        <v>28</v>
      </c>
      <c r="Q1078" t="s">
        <v>29</v>
      </c>
      <c r="R1078" t="s">
        <v>30</v>
      </c>
      <c r="S1078" t="s">
        <v>223</v>
      </c>
      <c r="T1078" t="s">
        <v>224</v>
      </c>
      <c r="U1078" t="s">
        <v>66</v>
      </c>
      <c r="V1078" t="s">
        <v>225</v>
      </c>
      <c r="W1078">
        <v>2652.24</v>
      </c>
      <c r="X1078" t="s">
        <v>35</v>
      </c>
      <c r="Y1078">
        <v>20</v>
      </c>
      <c r="Z1078" s="1">
        <v>43097</v>
      </c>
      <c r="AA1078" s="1">
        <v>43110</v>
      </c>
      <c r="AB1078" s="1">
        <v>43124</v>
      </c>
      <c r="AC1078" t="s">
        <v>36</v>
      </c>
    </row>
    <row r="1079" spans="1:29" x14ac:dyDescent="0.2">
      <c r="A1079" t="s">
        <v>7022</v>
      </c>
      <c r="B1079" t="str">
        <f>VLOOKUP(Table110[[#This Row],[Full Name (formatted)]],peopleNew[],2,0)</f>
        <v>476546569</v>
      </c>
      <c r="C1079" t="str">
        <f>TRIM(Table110[[#This Row],[Full Name (pre trim)]])</f>
        <v>Rebecca A Lovullo</v>
      </c>
      <c r="D1079" t="s">
        <v>3785</v>
      </c>
      <c r="E1079" t="s">
        <v>3786</v>
      </c>
      <c r="F1079" t="s">
        <v>3787</v>
      </c>
      <c r="G1079" t="s">
        <v>1640</v>
      </c>
      <c r="H1079" t="s">
        <v>62</v>
      </c>
      <c r="M1079" t="s">
        <v>530</v>
      </c>
      <c r="N1079" t="s">
        <v>530</v>
      </c>
      <c r="O1079" t="str">
        <f>VLOOKUP(Table110[[#This Row],[Works for Group Formatted]],groupsNew[],2,0)</f>
        <v>476549145</v>
      </c>
      <c r="P1079" t="s">
        <v>28</v>
      </c>
      <c r="Q1079" t="s">
        <v>29</v>
      </c>
      <c r="R1079" t="s">
        <v>30</v>
      </c>
      <c r="S1079" t="s">
        <v>3788</v>
      </c>
      <c r="T1079" t="s">
        <v>532</v>
      </c>
      <c r="U1079" t="s">
        <v>66</v>
      </c>
      <c r="V1079" t="s">
        <v>1642</v>
      </c>
      <c r="W1079">
        <v>5865.39</v>
      </c>
      <c r="X1079" t="s">
        <v>35</v>
      </c>
      <c r="Y1079">
        <v>20</v>
      </c>
      <c r="Z1079" s="1">
        <v>43097</v>
      </c>
      <c r="AA1079" s="1">
        <v>43110</v>
      </c>
      <c r="AB1079" s="1">
        <v>43124</v>
      </c>
      <c r="AC1079" t="s">
        <v>36</v>
      </c>
    </row>
    <row r="1080" spans="1:29" x14ac:dyDescent="0.2">
      <c r="A1080" t="s">
        <v>6533</v>
      </c>
      <c r="B1080" t="str">
        <f>VLOOKUP(Table110[[#This Row],[Full Name (formatted)]],peopleNew[],2,0)</f>
        <v>476546570</v>
      </c>
      <c r="C1080" t="str">
        <f>TRIM(Table110[[#This Row],[Full Name (pre trim)]])</f>
        <v>Teria M Cooper</v>
      </c>
      <c r="D1080" t="s">
        <v>1534</v>
      </c>
      <c r="E1080" t="s">
        <v>1535</v>
      </c>
      <c r="F1080" t="s">
        <v>1530</v>
      </c>
      <c r="G1080" t="s">
        <v>767</v>
      </c>
      <c r="H1080" t="s">
        <v>62</v>
      </c>
      <c r="M1080" t="s">
        <v>222</v>
      </c>
      <c r="N1080" t="s">
        <v>222</v>
      </c>
      <c r="O1080" t="str">
        <f>VLOOKUP(Table110[[#This Row],[Works for Group Formatted]],groupsNew[],2,0)</f>
        <v>476549361</v>
      </c>
      <c r="P1080" t="s">
        <v>28</v>
      </c>
      <c r="Q1080" t="s">
        <v>29</v>
      </c>
      <c r="R1080" t="s">
        <v>30</v>
      </c>
      <c r="S1080" t="s">
        <v>1536</v>
      </c>
      <c r="T1080" t="s">
        <v>224</v>
      </c>
      <c r="U1080" t="s">
        <v>66</v>
      </c>
      <c r="V1080" t="s">
        <v>771</v>
      </c>
      <c r="W1080">
        <v>2060</v>
      </c>
      <c r="X1080" t="s">
        <v>35</v>
      </c>
      <c r="Y1080">
        <v>20</v>
      </c>
      <c r="Z1080" s="1">
        <v>43097</v>
      </c>
      <c r="AA1080" s="1">
        <v>43110</v>
      </c>
      <c r="AB1080" s="1">
        <v>43124</v>
      </c>
      <c r="AC1080" t="s">
        <v>36</v>
      </c>
    </row>
    <row r="1081" spans="1:29" x14ac:dyDescent="0.2">
      <c r="A1081" t="s">
        <v>6660</v>
      </c>
      <c r="B1081" t="str">
        <f>VLOOKUP(Table110[[#This Row],[Full Name (formatted)]],peopleNew[],2,0)</f>
        <v>476546577</v>
      </c>
      <c r="C1081" t="str">
        <f>TRIM(Table110[[#This Row],[Full Name (pre trim)]])</f>
        <v>Robert T Farley</v>
      </c>
      <c r="D1081" t="s">
        <v>2144</v>
      </c>
      <c r="E1081" t="s">
        <v>2145</v>
      </c>
      <c r="F1081" t="s">
        <v>2146</v>
      </c>
      <c r="G1081" t="s">
        <v>2059</v>
      </c>
      <c r="H1081" t="s">
        <v>62</v>
      </c>
      <c r="M1081" t="s">
        <v>530</v>
      </c>
      <c r="N1081" t="s">
        <v>530</v>
      </c>
      <c r="O1081" t="str">
        <f>VLOOKUP(Table110[[#This Row],[Works for Group Formatted]],groupsNew[],2,0)</f>
        <v>476549145</v>
      </c>
      <c r="P1081" t="s">
        <v>28</v>
      </c>
      <c r="Q1081" t="s">
        <v>29</v>
      </c>
      <c r="R1081" t="s">
        <v>30</v>
      </c>
      <c r="S1081" t="s">
        <v>2147</v>
      </c>
      <c r="T1081" t="s">
        <v>532</v>
      </c>
      <c r="U1081" t="s">
        <v>66</v>
      </c>
      <c r="V1081" t="s">
        <v>2061</v>
      </c>
      <c r="W1081">
        <v>5534.62</v>
      </c>
      <c r="X1081" t="s">
        <v>35</v>
      </c>
      <c r="Y1081">
        <v>20</v>
      </c>
      <c r="Z1081" s="1">
        <v>43097</v>
      </c>
      <c r="AA1081" s="1">
        <v>43110</v>
      </c>
      <c r="AB1081" s="1">
        <v>43124</v>
      </c>
      <c r="AC1081" t="s">
        <v>36</v>
      </c>
    </row>
    <row r="1082" spans="1:29" x14ac:dyDescent="0.2">
      <c r="A1082" t="s">
        <v>7180</v>
      </c>
      <c r="B1082" t="str">
        <f>VLOOKUP(Table110[[#This Row],[Full Name (formatted)]],peopleNew[],2,0)</f>
        <v>476546585</v>
      </c>
      <c r="C1082" t="str">
        <f>TRIM(Table110[[#This Row],[Full Name (pre trim)]])</f>
        <v>David J Natoli</v>
      </c>
      <c r="D1082" t="s">
        <v>4455</v>
      </c>
      <c r="E1082" t="s">
        <v>1071</v>
      </c>
      <c r="F1082" t="s">
        <v>4456</v>
      </c>
      <c r="G1082" t="s">
        <v>4457</v>
      </c>
      <c r="H1082" t="s">
        <v>62</v>
      </c>
      <c r="M1082" t="s">
        <v>4458</v>
      </c>
      <c r="N1082" t="s">
        <v>4458</v>
      </c>
      <c r="O1082" t="str">
        <f>VLOOKUP(Table110[[#This Row],[Works for Group Formatted]],groupsNew[],2,0)</f>
        <v>476549367</v>
      </c>
      <c r="P1082" t="s">
        <v>28</v>
      </c>
      <c r="Q1082" t="s">
        <v>29</v>
      </c>
      <c r="R1082" t="s">
        <v>30</v>
      </c>
      <c r="S1082" t="s">
        <v>4459</v>
      </c>
      <c r="T1082" t="s">
        <v>4460</v>
      </c>
      <c r="U1082" t="s">
        <v>66</v>
      </c>
      <c r="V1082" t="s">
        <v>4461</v>
      </c>
      <c r="W1082">
        <v>5789.53</v>
      </c>
      <c r="X1082" t="s">
        <v>35</v>
      </c>
      <c r="Y1082">
        <v>20</v>
      </c>
      <c r="Z1082" s="1">
        <v>43097</v>
      </c>
      <c r="AA1082" s="1">
        <v>43110</v>
      </c>
      <c r="AB1082" s="1">
        <v>43124</v>
      </c>
      <c r="AC1082" t="s">
        <v>36</v>
      </c>
    </row>
    <row r="1083" spans="1:29" x14ac:dyDescent="0.2">
      <c r="A1083" t="s">
        <v>6684</v>
      </c>
      <c r="B1083" t="str">
        <f>VLOOKUP(Table110[[#This Row],[Full Name (formatted)]],peopleNew[],2,0)</f>
        <v>476546600</v>
      </c>
      <c r="C1083" t="str">
        <f>TRIM(Table110[[#This Row],[Full Name (pre trim)]])</f>
        <v>Casey E Flaherty</v>
      </c>
      <c r="D1083" t="s">
        <v>2250</v>
      </c>
      <c r="E1083" t="s">
        <v>2251</v>
      </c>
      <c r="F1083" t="s">
        <v>2252</v>
      </c>
      <c r="G1083" t="s">
        <v>2253</v>
      </c>
      <c r="H1083" t="s">
        <v>62</v>
      </c>
      <c r="M1083" t="s">
        <v>601</v>
      </c>
      <c r="N1083" t="s">
        <v>601</v>
      </c>
      <c r="O1083" t="str">
        <f>VLOOKUP(Table110[[#This Row],[Works for Group Formatted]],groupsNew[],2,0)</f>
        <v>476549370</v>
      </c>
      <c r="P1083" t="s">
        <v>28</v>
      </c>
      <c r="Q1083" t="s">
        <v>29</v>
      </c>
      <c r="R1083" t="s">
        <v>30</v>
      </c>
      <c r="S1083" t="s">
        <v>2254</v>
      </c>
      <c r="T1083" t="s">
        <v>603</v>
      </c>
      <c r="U1083" t="s">
        <v>66</v>
      </c>
      <c r="V1083" t="s">
        <v>2255</v>
      </c>
      <c r="W1083">
        <v>2230.84</v>
      </c>
      <c r="X1083" t="s">
        <v>35</v>
      </c>
      <c r="Y1083">
        <v>20</v>
      </c>
      <c r="Z1083" s="1">
        <v>43097</v>
      </c>
      <c r="AA1083" s="1">
        <v>43110</v>
      </c>
      <c r="AB1083" s="1">
        <v>43124</v>
      </c>
      <c r="AC1083" t="s">
        <v>36</v>
      </c>
    </row>
    <row r="1084" spans="1:29" x14ac:dyDescent="0.2">
      <c r="A1084" t="s">
        <v>7098</v>
      </c>
      <c r="B1084" t="str">
        <f>VLOOKUP(Table110[[#This Row],[Full Name (formatted)]],peopleNew[],2,0)</f>
        <v>476546609</v>
      </c>
      <c r="C1084" t="str">
        <f>TRIM(Table110[[#This Row],[Full Name (pre trim)]])</f>
        <v>Francis J Mckearin Iv</v>
      </c>
      <c r="D1084" t="s">
        <v>4105</v>
      </c>
      <c r="E1084" t="s">
        <v>4106</v>
      </c>
      <c r="F1084" t="s">
        <v>4107</v>
      </c>
      <c r="G1084" t="s">
        <v>4108</v>
      </c>
      <c r="H1084" t="s">
        <v>62</v>
      </c>
      <c r="M1084" t="s">
        <v>601</v>
      </c>
      <c r="N1084" t="s">
        <v>601</v>
      </c>
      <c r="O1084" t="str">
        <f>VLOOKUP(Table110[[#This Row],[Works for Group Formatted]],groupsNew[],2,0)</f>
        <v>476549370</v>
      </c>
      <c r="P1084" t="s">
        <v>28</v>
      </c>
      <c r="Q1084" t="s">
        <v>29</v>
      </c>
      <c r="R1084" t="s">
        <v>30</v>
      </c>
      <c r="S1084" t="s">
        <v>4109</v>
      </c>
      <c r="T1084" t="s">
        <v>603</v>
      </c>
      <c r="U1084" t="s">
        <v>66</v>
      </c>
      <c r="V1084" t="s">
        <v>4110</v>
      </c>
      <c r="W1084">
        <v>4015.05</v>
      </c>
      <c r="X1084" t="s">
        <v>35</v>
      </c>
      <c r="Y1084">
        <v>20</v>
      </c>
      <c r="Z1084" s="1">
        <v>43097</v>
      </c>
      <c r="AA1084" s="1">
        <v>43110</v>
      </c>
      <c r="AB1084" s="1">
        <v>43124</v>
      </c>
      <c r="AC1084" t="s">
        <v>36</v>
      </c>
    </row>
    <row r="1085" spans="1:29" x14ac:dyDescent="0.2">
      <c r="A1085" t="s">
        <v>6470</v>
      </c>
      <c r="B1085" t="str">
        <f>VLOOKUP(Table110[[#This Row],[Full Name (formatted)]],peopleNew[],2,0)</f>
        <v>476546764</v>
      </c>
      <c r="C1085" t="str">
        <f>TRIM(Table110[[#This Row],[Full Name (pre trim)]])</f>
        <v>Kelli A Carney</v>
      </c>
      <c r="D1085" t="s">
        <v>1201</v>
      </c>
      <c r="E1085" t="s">
        <v>1202</v>
      </c>
      <c r="F1085" t="s">
        <v>1203</v>
      </c>
      <c r="G1085" t="s">
        <v>107</v>
      </c>
      <c r="H1085" t="s">
        <v>62</v>
      </c>
      <c r="M1085" t="s">
        <v>601</v>
      </c>
      <c r="N1085" t="s">
        <v>601</v>
      </c>
      <c r="O1085" t="str">
        <f>VLOOKUP(Table110[[#This Row],[Works for Group Formatted]],groupsNew[],2,0)</f>
        <v>476549370</v>
      </c>
      <c r="P1085" t="s">
        <v>28</v>
      </c>
      <c r="Q1085" t="s">
        <v>29</v>
      </c>
      <c r="R1085" t="s">
        <v>30</v>
      </c>
      <c r="S1085" t="s">
        <v>1204</v>
      </c>
      <c r="T1085" t="s">
        <v>603</v>
      </c>
      <c r="U1085" t="s">
        <v>66</v>
      </c>
      <c r="V1085" t="s">
        <v>113</v>
      </c>
      <c r="W1085">
        <v>1560.2</v>
      </c>
      <c r="X1085" t="s">
        <v>35</v>
      </c>
      <c r="Y1085">
        <v>20</v>
      </c>
      <c r="Z1085" s="1">
        <v>43097</v>
      </c>
      <c r="AA1085" s="1">
        <v>43110</v>
      </c>
      <c r="AB1085" s="1">
        <v>43124</v>
      </c>
      <c r="AC1085" t="s">
        <v>36</v>
      </c>
    </row>
    <row r="1086" spans="1:29" x14ac:dyDescent="0.2">
      <c r="A1086" t="s">
        <v>7228</v>
      </c>
      <c r="B1086" t="str">
        <f>VLOOKUP(Table110[[#This Row],[Full Name (formatted)]],peopleNew[],2,0)</f>
        <v>476546775</v>
      </c>
      <c r="C1086" t="str">
        <f>TRIM(Table110[[#This Row],[Full Name (pre trim)]])</f>
        <v>Marlita A Paigo</v>
      </c>
      <c r="D1086" t="s">
        <v>4669</v>
      </c>
      <c r="E1086" t="s">
        <v>4670</v>
      </c>
      <c r="F1086" t="s">
        <v>4671</v>
      </c>
      <c r="G1086" t="s">
        <v>107</v>
      </c>
      <c r="H1086" t="s">
        <v>62</v>
      </c>
      <c r="M1086" t="s">
        <v>601</v>
      </c>
      <c r="N1086" t="s">
        <v>601</v>
      </c>
      <c r="O1086" t="str">
        <f>VLOOKUP(Table110[[#This Row],[Works for Group Formatted]],groupsNew[],2,0)</f>
        <v>476549370</v>
      </c>
      <c r="P1086" t="s">
        <v>28</v>
      </c>
      <c r="Q1086" t="s">
        <v>29</v>
      </c>
      <c r="R1086" t="s">
        <v>30</v>
      </c>
      <c r="S1086" t="s">
        <v>4672</v>
      </c>
      <c r="T1086" t="s">
        <v>603</v>
      </c>
      <c r="U1086" t="s">
        <v>66</v>
      </c>
      <c r="V1086" t="s">
        <v>113</v>
      </c>
      <c r="W1086">
        <v>1610.95</v>
      </c>
      <c r="X1086" t="s">
        <v>35</v>
      </c>
      <c r="Y1086">
        <v>20</v>
      </c>
      <c r="Z1086" s="1">
        <v>43097</v>
      </c>
      <c r="AA1086" s="1">
        <v>43110</v>
      </c>
      <c r="AB1086" s="1">
        <v>43124</v>
      </c>
      <c r="AC1086" t="s">
        <v>36</v>
      </c>
    </row>
    <row r="1087" spans="1:29" x14ac:dyDescent="0.2">
      <c r="A1087" t="s">
        <v>6371</v>
      </c>
      <c r="B1087" t="str">
        <f>VLOOKUP(Table110[[#This Row],[Full Name (formatted)]],peopleNew[],2,0)</f>
        <v>476546785</v>
      </c>
      <c r="C1087" t="str">
        <f>TRIM(Table110[[#This Row],[Full Name (pre trim)]])</f>
        <v>William J Beach</v>
      </c>
      <c r="D1087" t="s">
        <v>597</v>
      </c>
      <c r="E1087" t="s">
        <v>598</v>
      </c>
      <c r="F1087" t="s">
        <v>599</v>
      </c>
      <c r="G1087" t="s">
        <v>600</v>
      </c>
      <c r="H1087" t="s">
        <v>62</v>
      </c>
      <c r="M1087" t="s">
        <v>601</v>
      </c>
      <c r="N1087" t="s">
        <v>601</v>
      </c>
      <c r="O1087" t="str">
        <f>VLOOKUP(Table110[[#This Row],[Works for Group Formatted]],groupsNew[],2,0)</f>
        <v>476549370</v>
      </c>
      <c r="P1087" t="s">
        <v>28</v>
      </c>
      <c r="Q1087" t="s">
        <v>29</v>
      </c>
      <c r="R1087" t="s">
        <v>30</v>
      </c>
      <c r="S1087" t="s">
        <v>602</v>
      </c>
      <c r="T1087" t="s">
        <v>603</v>
      </c>
      <c r="U1087" t="s">
        <v>66</v>
      </c>
      <c r="V1087" t="s">
        <v>604</v>
      </c>
      <c r="W1087">
        <v>5480.98</v>
      </c>
      <c r="X1087" t="s">
        <v>35</v>
      </c>
      <c r="Y1087">
        <v>20</v>
      </c>
      <c r="Z1087" s="1">
        <v>43097</v>
      </c>
      <c r="AA1087" s="1">
        <v>43110</v>
      </c>
      <c r="AB1087" s="1">
        <v>43124</v>
      </c>
      <c r="AC1087" t="s">
        <v>36</v>
      </c>
    </row>
    <row r="1088" spans="1:29" x14ac:dyDescent="0.2">
      <c r="A1088" t="s">
        <v>6387</v>
      </c>
      <c r="B1088" t="str">
        <f>VLOOKUP(Table110[[#This Row],[Full Name (formatted)]],peopleNew[],2,0)</f>
        <v>476546792</v>
      </c>
      <c r="C1088" t="str">
        <f>TRIM(Table110[[#This Row],[Full Name (pre trim)]])</f>
        <v>Brian R Beresford</v>
      </c>
      <c r="D1088" t="s">
        <v>702</v>
      </c>
      <c r="E1088" t="s">
        <v>703</v>
      </c>
      <c r="F1088" t="s">
        <v>704</v>
      </c>
      <c r="G1088" t="s">
        <v>705</v>
      </c>
      <c r="H1088" t="s">
        <v>62</v>
      </c>
      <c r="M1088" t="s">
        <v>706</v>
      </c>
      <c r="N1088" t="s">
        <v>706</v>
      </c>
      <c r="O1088" t="str">
        <f>VLOOKUP(Table110[[#This Row],[Works for Group Formatted]],groupsNew[],2,0)</f>
        <v>476549374</v>
      </c>
      <c r="P1088" t="s">
        <v>28</v>
      </c>
      <c r="Q1088" t="s">
        <v>29</v>
      </c>
      <c r="R1088" t="s">
        <v>30</v>
      </c>
      <c r="S1088" t="s">
        <v>707</v>
      </c>
      <c r="T1088" t="s">
        <v>708</v>
      </c>
      <c r="U1088" t="s">
        <v>153</v>
      </c>
      <c r="V1088" t="s">
        <v>709</v>
      </c>
      <c r="W1088">
        <v>1845.93</v>
      </c>
      <c r="X1088" t="s">
        <v>35</v>
      </c>
      <c r="Y1088">
        <v>20</v>
      </c>
      <c r="Z1088" s="1">
        <v>43097</v>
      </c>
      <c r="AA1088" s="1">
        <v>43110</v>
      </c>
      <c r="AB1088" s="1">
        <v>43124</v>
      </c>
      <c r="AC1088" t="s">
        <v>36</v>
      </c>
    </row>
    <row r="1089" spans="1:29" x14ac:dyDescent="0.2">
      <c r="A1089" t="s">
        <v>7306</v>
      </c>
      <c r="B1089" t="str">
        <f>VLOOKUP(Table110[[#This Row],[Full Name (formatted)]],peopleNew[],2,0)</f>
        <v>476546809</v>
      </c>
      <c r="C1089" t="str">
        <f>TRIM(Table110[[#This Row],[Full Name (pre trim)]])</f>
        <v>Carolyn A Reichelt</v>
      </c>
      <c r="D1089" t="s">
        <v>4990</v>
      </c>
      <c r="E1089" t="s">
        <v>4991</v>
      </c>
      <c r="F1089" t="s">
        <v>4992</v>
      </c>
      <c r="G1089" t="s">
        <v>107</v>
      </c>
      <c r="H1089" t="s">
        <v>62</v>
      </c>
      <c r="M1089" t="s">
        <v>706</v>
      </c>
      <c r="N1089" t="s">
        <v>706</v>
      </c>
      <c r="O1089" t="str">
        <f>VLOOKUP(Table110[[#This Row],[Works for Group Formatted]],groupsNew[],2,0)</f>
        <v>476549374</v>
      </c>
      <c r="P1089" t="s">
        <v>28</v>
      </c>
      <c r="Q1089" t="s">
        <v>29</v>
      </c>
      <c r="R1089" t="s">
        <v>30</v>
      </c>
      <c r="S1089" t="s">
        <v>4993</v>
      </c>
      <c r="T1089" t="s">
        <v>708</v>
      </c>
      <c r="U1089" t="s">
        <v>66</v>
      </c>
      <c r="V1089" t="s">
        <v>113</v>
      </c>
      <c r="W1089">
        <v>2053.59</v>
      </c>
      <c r="X1089" t="s">
        <v>35</v>
      </c>
      <c r="Y1089">
        <v>20</v>
      </c>
      <c r="Z1089" s="1">
        <v>43097</v>
      </c>
      <c r="AA1089" s="1">
        <v>43110</v>
      </c>
      <c r="AB1089" s="1">
        <v>43124</v>
      </c>
      <c r="AC1089" t="s">
        <v>36</v>
      </c>
    </row>
    <row r="1090" spans="1:29" x14ac:dyDescent="0.2">
      <c r="A1090" t="s">
        <v>7545</v>
      </c>
      <c r="B1090" t="str">
        <f>VLOOKUP(Table110[[#This Row],[Full Name (formatted)]],peopleNew[],2,0)</f>
        <v>476546827</v>
      </c>
      <c r="C1090" t="str">
        <f>TRIM(Table110[[#This Row],[Full Name (pre trim)]])</f>
        <v>Dhyalma N Vazquez</v>
      </c>
      <c r="D1090" t="s">
        <v>5984</v>
      </c>
      <c r="E1090" t="s">
        <v>5985</v>
      </c>
      <c r="F1090" t="s">
        <v>5986</v>
      </c>
      <c r="G1090" t="s">
        <v>5987</v>
      </c>
      <c r="H1090" t="s">
        <v>62</v>
      </c>
      <c r="M1090" t="s">
        <v>706</v>
      </c>
      <c r="N1090" t="s">
        <v>706</v>
      </c>
      <c r="O1090" t="str">
        <f>VLOOKUP(Table110[[#This Row],[Works for Group Formatted]],groupsNew[],2,0)</f>
        <v>476549374</v>
      </c>
      <c r="P1090" t="s">
        <v>28</v>
      </c>
      <c r="Q1090" t="s">
        <v>29</v>
      </c>
      <c r="R1090" t="s">
        <v>30</v>
      </c>
      <c r="S1090" t="s">
        <v>5988</v>
      </c>
      <c r="T1090" t="s">
        <v>708</v>
      </c>
      <c r="U1090" t="s">
        <v>153</v>
      </c>
      <c r="V1090" t="s">
        <v>5989</v>
      </c>
      <c r="W1090">
        <v>2040.19</v>
      </c>
      <c r="X1090" t="s">
        <v>47</v>
      </c>
      <c r="Y1090">
        <v>20</v>
      </c>
      <c r="Z1090" s="1">
        <v>43097</v>
      </c>
      <c r="AA1090" s="1">
        <v>43110</v>
      </c>
      <c r="AB1090" s="1">
        <v>43124</v>
      </c>
      <c r="AC1090" t="s">
        <v>36</v>
      </c>
    </row>
    <row r="1091" spans="1:29" x14ac:dyDescent="0.2">
      <c r="A1091" t="s">
        <v>7132</v>
      </c>
      <c r="B1091" t="str">
        <f>VLOOKUP(Table110[[#This Row],[Full Name (formatted)]],peopleNew[],2,0)</f>
        <v>476546872</v>
      </c>
      <c r="C1091" t="str">
        <f>TRIM(Table110[[#This Row],[Full Name (pre trim)]])</f>
        <v>Sarah E Minguela</v>
      </c>
      <c r="D1091" t="s">
        <v>4254</v>
      </c>
      <c r="E1091" t="s">
        <v>4255</v>
      </c>
      <c r="F1091" t="s">
        <v>4256</v>
      </c>
      <c r="G1091" t="s">
        <v>2984</v>
      </c>
      <c r="H1091" t="s">
        <v>62</v>
      </c>
      <c r="M1091" t="s">
        <v>159</v>
      </c>
      <c r="N1091" t="s">
        <v>159</v>
      </c>
      <c r="O1091" t="str">
        <f>VLOOKUP(Table110[[#This Row],[Works for Group Formatted]],groupsNew[],2,0)</f>
        <v>476549154</v>
      </c>
      <c r="P1091" t="s">
        <v>28</v>
      </c>
      <c r="Q1091" t="s">
        <v>29</v>
      </c>
      <c r="R1091" t="s">
        <v>30</v>
      </c>
      <c r="S1091" t="s">
        <v>4257</v>
      </c>
      <c r="T1091" t="s">
        <v>161</v>
      </c>
      <c r="U1091" t="s">
        <v>66</v>
      </c>
      <c r="V1091" t="s">
        <v>2988</v>
      </c>
      <c r="W1091">
        <v>2060</v>
      </c>
      <c r="X1091" t="s">
        <v>35</v>
      </c>
      <c r="Y1091">
        <v>20</v>
      </c>
      <c r="Z1091" s="1">
        <v>43097</v>
      </c>
      <c r="AA1091" s="1">
        <v>43110</v>
      </c>
      <c r="AB1091" s="1">
        <v>43124</v>
      </c>
      <c r="AC1091" t="s">
        <v>36</v>
      </c>
    </row>
    <row r="1092" spans="1:29" x14ac:dyDescent="0.2">
      <c r="A1092" t="s">
        <v>6985</v>
      </c>
      <c r="B1092" t="str">
        <f>VLOOKUP(Table110[[#This Row],[Full Name (formatted)]],peopleNew[],2,0)</f>
        <v>476546883</v>
      </c>
      <c r="C1092" t="str">
        <f>TRIM(Table110[[#This Row],[Full Name (pre trim)]])</f>
        <v>Susan T Lattimore</v>
      </c>
      <c r="D1092" t="s">
        <v>3623</v>
      </c>
      <c r="E1092" t="s">
        <v>3624</v>
      </c>
      <c r="F1092" t="s">
        <v>3625</v>
      </c>
      <c r="G1092" t="s">
        <v>51</v>
      </c>
      <c r="H1092" t="s">
        <v>62</v>
      </c>
      <c r="M1092" t="s">
        <v>530</v>
      </c>
      <c r="N1092" t="s">
        <v>530</v>
      </c>
      <c r="O1092" t="str">
        <f>VLOOKUP(Table110[[#This Row],[Works for Group Formatted]],groupsNew[],2,0)</f>
        <v>476549145</v>
      </c>
      <c r="P1092" t="s">
        <v>28</v>
      </c>
      <c r="Q1092" t="s">
        <v>29</v>
      </c>
      <c r="R1092" t="s">
        <v>30</v>
      </c>
      <c r="S1092" t="s">
        <v>3626</v>
      </c>
      <c r="T1092" t="s">
        <v>532</v>
      </c>
      <c r="U1092" t="s">
        <v>66</v>
      </c>
      <c r="V1092" t="s">
        <v>57</v>
      </c>
      <c r="W1092">
        <v>2164.4299999999998</v>
      </c>
      <c r="X1092" t="s">
        <v>35</v>
      </c>
      <c r="Y1092">
        <v>20</v>
      </c>
      <c r="Z1092" s="1">
        <v>43097</v>
      </c>
      <c r="AA1092" s="1">
        <v>43110</v>
      </c>
      <c r="AB1092" s="1">
        <v>43124</v>
      </c>
      <c r="AC1092" t="s">
        <v>36</v>
      </c>
    </row>
    <row r="1093" spans="1:29" x14ac:dyDescent="0.2">
      <c r="A1093" t="s">
        <v>6727</v>
      </c>
      <c r="B1093" t="str">
        <f>VLOOKUP(Table110[[#This Row],[Full Name (formatted)]],peopleNew[],2,0)</f>
        <v>476546901</v>
      </c>
      <c r="C1093" t="str">
        <f>TRIM(Table110[[#This Row],[Full Name (pre trim)]])</f>
        <v>Elizabeth C Garvey</v>
      </c>
      <c r="D1093" t="s">
        <v>2450</v>
      </c>
      <c r="E1093" t="s">
        <v>2451</v>
      </c>
      <c r="F1093" t="s">
        <v>2452</v>
      </c>
      <c r="G1093" t="s">
        <v>2453</v>
      </c>
      <c r="H1093" t="s">
        <v>62</v>
      </c>
      <c r="M1093" t="s">
        <v>1514</v>
      </c>
      <c r="N1093" t="s">
        <v>1514</v>
      </c>
      <c r="O1093" t="str">
        <f>VLOOKUP(Table110[[#This Row],[Works for Group Formatted]],groupsNew[],2,0)</f>
        <v>476549148</v>
      </c>
      <c r="P1093" t="s">
        <v>28</v>
      </c>
      <c r="Q1093" t="s">
        <v>29</v>
      </c>
      <c r="R1093" t="s">
        <v>30</v>
      </c>
      <c r="S1093" t="s">
        <v>2454</v>
      </c>
      <c r="T1093" t="s">
        <v>1516</v>
      </c>
      <c r="U1093" t="s">
        <v>66</v>
      </c>
      <c r="V1093" t="s">
        <v>2455</v>
      </c>
      <c r="W1093">
        <v>6932.69</v>
      </c>
      <c r="X1093" t="s">
        <v>35</v>
      </c>
      <c r="Y1093">
        <v>20</v>
      </c>
      <c r="Z1093" s="1">
        <v>43097</v>
      </c>
      <c r="AA1093" s="1">
        <v>43110</v>
      </c>
      <c r="AB1093" s="1">
        <v>43124</v>
      </c>
      <c r="AC1093" t="s">
        <v>36</v>
      </c>
    </row>
    <row r="1094" spans="1:29" x14ac:dyDescent="0.2">
      <c r="A1094" t="s">
        <v>7400</v>
      </c>
      <c r="B1094" t="str">
        <f>VLOOKUP(Table110[[#This Row],[Full Name (formatted)]],peopleNew[],2,0)</f>
        <v>476547001</v>
      </c>
      <c r="C1094" t="str">
        <f>TRIM(Table110[[#This Row],[Full Name (pre trim)]])</f>
        <v>Franci D Schwartz</v>
      </c>
      <c r="D1094" t="s">
        <v>5383</v>
      </c>
      <c r="E1094" t="s">
        <v>5384</v>
      </c>
      <c r="F1094" t="s">
        <v>5385</v>
      </c>
      <c r="G1094" t="s">
        <v>107</v>
      </c>
      <c r="H1094" t="s">
        <v>62</v>
      </c>
      <c r="M1094" t="s">
        <v>706</v>
      </c>
      <c r="N1094" t="s">
        <v>706</v>
      </c>
      <c r="O1094" t="str">
        <f>VLOOKUP(Table110[[#This Row],[Works for Group Formatted]],groupsNew[],2,0)</f>
        <v>476549374</v>
      </c>
      <c r="P1094" t="s">
        <v>28</v>
      </c>
      <c r="Q1094" t="s">
        <v>29</v>
      </c>
      <c r="R1094" t="s">
        <v>30</v>
      </c>
      <c r="S1094" t="s">
        <v>5386</v>
      </c>
      <c r="T1094" t="s">
        <v>708</v>
      </c>
      <c r="U1094" t="s">
        <v>153</v>
      </c>
      <c r="V1094" t="s">
        <v>113</v>
      </c>
      <c r="W1094">
        <v>1968.67</v>
      </c>
      <c r="X1094" t="s">
        <v>47</v>
      </c>
      <c r="Y1094">
        <v>20</v>
      </c>
      <c r="Z1094" s="1">
        <v>43097</v>
      </c>
      <c r="AA1094" s="1">
        <v>43110</v>
      </c>
      <c r="AB1094" s="1">
        <v>43124</v>
      </c>
      <c r="AC1094" t="s">
        <v>36</v>
      </c>
    </row>
    <row r="1095" spans="1:29" x14ac:dyDescent="0.2">
      <c r="A1095" t="s">
        <v>7467</v>
      </c>
      <c r="B1095" t="str">
        <f>VLOOKUP(Table110[[#This Row],[Full Name (formatted)]],peopleNew[],2,0)</f>
        <v>476547014</v>
      </c>
      <c r="C1095" t="str">
        <f>TRIM(Table110[[#This Row],[Full Name (pre trim)]])</f>
        <v>Tracy L Starr</v>
      </c>
      <c r="D1095" t="s">
        <v>5666</v>
      </c>
      <c r="E1095" t="s">
        <v>1198</v>
      </c>
      <c r="F1095" t="s">
        <v>5667</v>
      </c>
      <c r="G1095" t="s">
        <v>294</v>
      </c>
      <c r="H1095" t="s">
        <v>62</v>
      </c>
      <c r="M1095" t="s">
        <v>706</v>
      </c>
      <c r="N1095" t="s">
        <v>706</v>
      </c>
      <c r="O1095" t="str">
        <f>VLOOKUP(Table110[[#This Row],[Works for Group Formatted]],groupsNew[],2,0)</f>
        <v>476549374</v>
      </c>
      <c r="P1095" t="s">
        <v>28</v>
      </c>
      <c r="Q1095" t="s">
        <v>29</v>
      </c>
      <c r="R1095" t="s">
        <v>30</v>
      </c>
      <c r="S1095" t="s">
        <v>5668</v>
      </c>
      <c r="T1095" t="s">
        <v>708</v>
      </c>
      <c r="U1095" t="s">
        <v>66</v>
      </c>
      <c r="V1095" t="s">
        <v>300</v>
      </c>
      <c r="W1095">
        <v>3905.48</v>
      </c>
      <c r="X1095" t="s">
        <v>35</v>
      </c>
      <c r="Y1095">
        <v>20</v>
      </c>
      <c r="Z1095" s="1">
        <v>43097</v>
      </c>
      <c r="AA1095" s="1">
        <v>43110</v>
      </c>
      <c r="AB1095" s="1">
        <v>43124</v>
      </c>
      <c r="AC1095" t="s">
        <v>36</v>
      </c>
    </row>
    <row r="1096" spans="1:29" x14ac:dyDescent="0.2">
      <c r="A1096" t="s">
        <v>6652</v>
      </c>
      <c r="B1096" t="str">
        <f>VLOOKUP(Table110[[#This Row],[Full Name (formatted)]],peopleNew[],2,0)</f>
        <v>476547021</v>
      </c>
      <c r="C1096" t="str">
        <f>TRIM(Table110[[#This Row],[Full Name (pre trim)]])</f>
        <v>Robert J Esposito</v>
      </c>
      <c r="D1096" t="s">
        <v>2110</v>
      </c>
      <c r="E1096" t="s">
        <v>933</v>
      </c>
      <c r="F1096" t="s">
        <v>2106</v>
      </c>
      <c r="G1096" t="s">
        <v>2111</v>
      </c>
      <c r="H1096" t="s">
        <v>62</v>
      </c>
      <c r="M1096" t="s">
        <v>2112</v>
      </c>
      <c r="N1096" t="s">
        <v>2112</v>
      </c>
      <c r="O1096" t="str">
        <f>VLOOKUP(Table110[[#This Row],[Works for Group Formatted]],groupsNew[],2,0)</f>
        <v>476549381</v>
      </c>
      <c r="P1096" t="s">
        <v>28</v>
      </c>
      <c r="Q1096" t="s">
        <v>29</v>
      </c>
      <c r="R1096" t="s">
        <v>30</v>
      </c>
      <c r="S1096" t="s">
        <v>2113</v>
      </c>
      <c r="T1096" t="s">
        <v>2114</v>
      </c>
      <c r="U1096" t="s">
        <v>66</v>
      </c>
      <c r="V1096" t="s">
        <v>2115</v>
      </c>
      <c r="W1096">
        <v>1927.99</v>
      </c>
      <c r="X1096" t="s">
        <v>35</v>
      </c>
      <c r="Y1096">
        <v>20</v>
      </c>
      <c r="Z1096" s="1">
        <v>43097</v>
      </c>
      <c r="AA1096" s="1">
        <v>43110</v>
      </c>
      <c r="AB1096" s="1">
        <v>43124</v>
      </c>
      <c r="AC1096" t="s">
        <v>36</v>
      </c>
    </row>
    <row r="1097" spans="1:29" x14ac:dyDescent="0.2">
      <c r="A1097" t="s">
        <v>6960</v>
      </c>
      <c r="B1097" t="str">
        <f>VLOOKUP(Table110[[#This Row],[Full Name (formatted)]],peopleNew[],2,0)</f>
        <v>476547035</v>
      </c>
      <c r="C1097" t="str">
        <f>TRIM(Table110[[#This Row],[Full Name (pre trim)]])</f>
        <v>Antonietta E Kurdt</v>
      </c>
      <c r="D1097" t="s">
        <v>3517</v>
      </c>
      <c r="E1097" t="s">
        <v>3518</v>
      </c>
      <c r="F1097" t="s">
        <v>3519</v>
      </c>
      <c r="G1097" t="s">
        <v>3280</v>
      </c>
      <c r="H1097" t="s">
        <v>62</v>
      </c>
      <c r="M1097" t="s">
        <v>3281</v>
      </c>
      <c r="N1097" t="s">
        <v>3281</v>
      </c>
      <c r="O1097" t="str">
        <f>VLOOKUP(Table110[[#This Row],[Works for Group Formatted]],groupsNew[],2,0)</f>
        <v>476549386</v>
      </c>
      <c r="P1097" t="s">
        <v>28</v>
      </c>
      <c r="Q1097" t="s">
        <v>29</v>
      </c>
      <c r="R1097" t="s">
        <v>30</v>
      </c>
      <c r="S1097" t="s">
        <v>3520</v>
      </c>
      <c r="T1097" t="s">
        <v>3283</v>
      </c>
      <c r="U1097" t="s">
        <v>66</v>
      </c>
      <c r="V1097" t="s">
        <v>3284</v>
      </c>
      <c r="W1097">
        <v>689.26</v>
      </c>
      <c r="X1097" t="s">
        <v>47</v>
      </c>
      <c r="Y1097">
        <v>20</v>
      </c>
      <c r="Z1097" s="1">
        <v>43097</v>
      </c>
      <c r="AA1097" s="1">
        <v>43110</v>
      </c>
      <c r="AB1097" s="1">
        <v>43124</v>
      </c>
      <c r="AC1097" t="s">
        <v>36</v>
      </c>
    </row>
    <row r="1098" spans="1:29" x14ac:dyDescent="0.2">
      <c r="A1098" t="s">
        <v>6909</v>
      </c>
      <c r="B1098" t="str">
        <f>VLOOKUP(Table110[[#This Row],[Full Name (formatted)]],peopleNew[],2,0)</f>
        <v>476547053</v>
      </c>
      <c r="C1098" t="str">
        <f>TRIM(Table110[[#This Row],[Full Name (pre trim)]])</f>
        <v>Deborah L Kannes</v>
      </c>
      <c r="D1098" t="s">
        <v>3278</v>
      </c>
      <c r="E1098" t="s">
        <v>3095</v>
      </c>
      <c r="F1098" t="s">
        <v>3279</v>
      </c>
      <c r="G1098" t="s">
        <v>3280</v>
      </c>
      <c r="H1098" t="s">
        <v>62</v>
      </c>
      <c r="M1098" t="s">
        <v>3281</v>
      </c>
      <c r="N1098" t="s">
        <v>3281</v>
      </c>
      <c r="O1098" t="str">
        <f>VLOOKUP(Table110[[#This Row],[Works for Group Formatted]],groupsNew[],2,0)</f>
        <v>476549386</v>
      </c>
      <c r="P1098" t="s">
        <v>28</v>
      </c>
      <c r="Q1098" t="s">
        <v>29</v>
      </c>
      <c r="R1098" t="s">
        <v>30</v>
      </c>
      <c r="S1098" t="s">
        <v>3282</v>
      </c>
      <c r="T1098" t="s">
        <v>3283</v>
      </c>
      <c r="U1098" t="s">
        <v>66</v>
      </c>
      <c r="V1098" t="s">
        <v>3284</v>
      </c>
      <c r="W1098">
        <v>710.12</v>
      </c>
      <c r="X1098" t="s">
        <v>47</v>
      </c>
      <c r="Y1098">
        <v>20</v>
      </c>
      <c r="Z1098" s="1">
        <v>43097</v>
      </c>
      <c r="AA1098" s="1">
        <v>43110</v>
      </c>
      <c r="AB1098" s="1">
        <v>43124</v>
      </c>
      <c r="AC1098" t="s">
        <v>36</v>
      </c>
    </row>
    <row r="1099" spans="1:29" x14ac:dyDescent="0.2">
      <c r="A1099" t="s">
        <v>7272</v>
      </c>
      <c r="B1099" t="str">
        <f>VLOOKUP(Table110[[#This Row],[Full Name (formatted)]],peopleNew[],2,0)</f>
        <v>476547063</v>
      </c>
      <c r="C1099" t="str">
        <f>TRIM(Table110[[#This Row],[Full Name (pre trim)]])</f>
        <v>Grace U Popowczak</v>
      </c>
      <c r="D1099" t="s">
        <v>4850</v>
      </c>
      <c r="E1099" t="s">
        <v>4851</v>
      </c>
      <c r="F1099" t="s">
        <v>4852</v>
      </c>
      <c r="G1099" t="s">
        <v>3280</v>
      </c>
      <c r="H1099" t="s">
        <v>62</v>
      </c>
      <c r="M1099" t="s">
        <v>3281</v>
      </c>
      <c r="N1099" t="s">
        <v>3281</v>
      </c>
      <c r="O1099" t="str">
        <f>VLOOKUP(Table110[[#This Row],[Works for Group Formatted]],groupsNew[],2,0)</f>
        <v>476549386</v>
      </c>
      <c r="P1099" t="s">
        <v>28</v>
      </c>
      <c r="Q1099" t="s">
        <v>29</v>
      </c>
      <c r="R1099" t="s">
        <v>30</v>
      </c>
      <c r="S1099" t="s">
        <v>4853</v>
      </c>
      <c r="T1099" t="s">
        <v>3283</v>
      </c>
      <c r="U1099" t="s">
        <v>66</v>
      </c>
      <c r="V1099" t="s">
        <v>3284</v>
      </c>
      <c r="W1099">
        <v>722.26</v>
      </c>
      <c r="X1099" t="s">
        <v>47</v>
      </c>
      <c r="Y1099">
        <v>20</v>
      </c>
      <c r="Z1099" s="1">
        <v>43097</v>
      </c>
      <c r="AA1099" s="1">
        <v>43110</v>
      </c>
      <c r="AB1099" s="1">
        <v>43124</v>
      </c>
      <c r="AC1099" t="s">
        <v>36</v>
      </c>
    </row>
    <row r="1100" spans="1:29" x14ac:dyDescent="0.2">
      <c r="A1100" t="s">
        <v>6840</v>
      </c>
      <c r="B1100" t="str">
        <f>VLOOKUP(Table110[[#This Row],[Full Name (formatted)]],peopleNew[],2,0)</f>
        <v>476547077</v>
      </c>
      <c r="C1100" t="str">
        <f>TRIM(Table110[[#This Row],[Full Name (pre trim)]])</f>
        <v>Michael A Hernandez</v>
      </c>
      <c r="D1100" t="s">
        <v>2983</v>
      </c>
      <c r="E1100" t="s">
        <v>1420</v>
      </c>
      <c r="F1100" t="s">
        <v>2981</v>
      </c>
      <c r="G1100" t="s">
        <v>2984</v>
      </c>
      <c r="H1100" t="s">
        <v>62</v>
      </c>
      <c r="M1100" t="s">
        <v>2985</v>
      </c>
      <c r="N1100" t="s">
        <v>2985</v>
      </c>
      <c r="O1100" t="str">
        <f>VLOOKUP(Table110[[#This Row],[Works for Group Formatted]],groupsNew[],2,0)</f>
        <v>476549117</v>
      </c>
      <c r="P1100" t="s">
        <v>28</v>
      </c>
      <c r="Q1100" t="s">
        <v>29</v>
      </c>
      <c r="R1100" t="s">
        <v>30</v>
      </c>
      <c r="S1100" t="s">
        <v>2986</v>
      </c>
      <c r="T1100" t="s">
        <v>2987</v>
      </c>
      <c r="U1100" t="s">
        <v>66</v>
      </c>
      <c r="V1100" t="s">
        <v>2988</v>
      </c>
      <c r="W1100">
        <v>1538.47</v>
      </c>
      <c r="X1100" t="s">
        <v>35</v>
      </c>
      <c r="Y1100">
        <v>20</v>
      </c>
      <c r="Z1100" s="1">
        <v>43097</v>
      </c>
      <c r="AA1100" s="1">
        <v>43110</v>
      </c>
      <c r="AB1100" s="1">
        <v>43124</v>
      </c>
      <c r="AC1100" t="s">
        <v>36</v>
      </c>
    </row>
    <row r="1101" spans="1:29" x14ac:dyDescent="0.2">
      <c r="A1101" t="s">
        <v>7263</v>
      </c>
      <c r="B1101" t="str">
        <f>VLOOKUP(Table110[[#This Row],[Full Name (formatted)]],peopleNew[],2,0)</f>
        <v>476547105</v>
      </c>
      <c r="C1101" t="str">
        <f>TRIM(Table110[[#This Row],[Full Name (pre trim)]])</f>
        <v>Iwona J Pietkiewicz</v>
      </c>
      <c r="D1101" t="s">
        <v>4810</v>
      </c>
      <c r="E1101" t="s">
        <v>4811</v>
      </c>
      <c r="F1101" t="s">
        <v>4812</v>
      </c>
      <c r="G1101" t="s">
        <v>3280</v>
      </c>
      <c r="H1101" t="s">
        <v>62</v>
      </c>
      <c r="M1101" t="s">
        <v>3281</v>
      </c>
      <c r="N1101" t="s">
        <v>3281</v>
      </c>
      <c r="O1101" t="str">
        <f>VLOOKUP(Table110[[#This Row],[Works for Group Formatted]],groupsNew[],2,0)</f>
        <v>476549386</v>
      </c>
      <c r="P1101" t="s">
        <v>28</v>
      </c>
      <c r="Q1101" t="s">
        <v>29</v>
      </c>
      <c r="R1101" t="s">
        <v>30</v>
      </c>
      <c r="S1101" t="s">
        <v>4813</v>
      </c>
      <c r="T1101" t="s">
        <v>3283</v>
      </c>
      <c r="U1101" t="s">
        <v>66</v>
      </c>
      <c r="V1101" t="s">
        <v>3284</v>
      </c>
      <c r="W1101">
        <v>722.26</v>
      </c>
      <c r="X1101" t="s">
        <v>47</v>
      </c>
      <c r="Y1101">
        <v>20</v>
      </c>
      <c r="Z1101" s="1">
        <v>43097</v>
      </c>
      <c r="AA1101" s="1">
        <v>43110</v>
      </c>
      <c r="AB1101" s="1">
        <v>43124</v>
      </c>
      <c r="AC1101" t="s">
        <v>36</v>
      </c>
    </row>
    <row r="1102" spans="1:29" x14ac:dyDescent="0.2">
      <c r="A1102" t="s">
        <v>7489</v>
      </c>
      <c r="B1102" t="str">
        <f>VLOOKUP(Table110[[#This Row],[Full Name (formatted)]],peopleNew[],2,0)</f>
        <v>476547125</v>
      </c>
      <c r="C1102" t="str">
        <f>TRIM(Table110[[#This Row],[Full Name (pre trim)]])</f>
        <v>Maria Synowiec</v>
      </c>
      <c r="D1102" t="s">
        <v>5756</v>
      </c>
      <c r="E1102" t="s">
        <v>5313</v>
      </c>
      <c r="F1102" t="s">
        <v>5757</v>
      </c>
      <c r="G1102" t="s">
        <v>3280</v>
      </c>
      <c r="H1102" t="s">
        <v>62</v>
      </c>
      <c r="M1102" t="s">
        <v>3281</v>
      </c>
      <c r="N1102" t="s">
        <v>3281</v>
      </c>
      <c r="O1102" t="str">
        <f>VLOOKUP(Table110[[#This Row],[Works for Group Formatted]],groupsNew[],2,0)</f>
        <v>476549386</v>
      </c>
      <c r="P1102" t="s">
        <v>28</v>
      </c>
      <c r="Q1102" t="s">
        <v>29</v>
      </c>
      <c r="R1102" t="s">
        <v>30</v>
      </c>
      <c r="S1102" t="s">
        <v>5758</v>
      </c>
      <c r="T1102" t="s">
        <v>3283</v>
      </c>
      <c r="U1102" t="s">
        <v>66</v>
      </c>
      <c r="V1102" t="s">
        <v>3284</v>
      </c>
      <c r="W1102">
        <v>728.65</v>
      </c>
      <c r="X1102" t="s">
        <v>47</v>
      </c>
      <c r="Y1102">
        <v>20</v>
      </c>
      <c r="Z1102" s="1">
        <v>43097</v>
      </c>
      <c r="AA1102" s="1">
        <v>43110</v>
      </c>
      <c r="AB1102" s="1">
        <v>43124</v>
      </c>
      <c r="AC1102" t="s">
        <v>36</v>
      </c>
    </row>
    <row r="1103" spans="1:29" x14ac:dyDescent="0.2">
      <c r="A1103" t="s">
        <v>7232</v>
      </c>
      <c r="B1103" t="str">
        <f>VLOOKUP(Table110[[#This Row],[Full Name (formatted)]],peopleNew[],2,0)</f>
        <v>476547138</v>
      </c>
      <c r="C1103" t="str">
        <f>TRIM(Table110[[#This Row],[Full Name (pre trim)]])</f>
        <v>Mary A Paolucci</v>
      </c>
      <c r="D1103" t="s">
        <v>4683</v>
      </c>
      <c r="E1103" t="s">
        <v>4084</v>
      </c>
      <c r="F1103" t="s">
        <v>4684</v>
      </c>
      <c r="G1103" t="s">
        <v>4685</v>
      </c>
      <c r="H1103" t="s">
        <v>62</v>
      </c>
      <c r="M1103" t="s">
        <v>3281</v>
      </c>
      <c r="N1103" t="s">
        <v>3281</v>
      </c>
      <c r="O1103" t="str">
        <f>VLOOKUP(Table110[[#This Row],[Works for Group Formatted]],groupsNew[],2,0)</f>
        <v>476549386</v>
      </c>
      <c r="P1103" t="s">
        <v>28</v>
      </c>
      <c r="Q1103" t="s">
        <v>29</v>
      </c>
      <c r="R1103" t="s">
        <v>30</v>
      </c>
      <c r="S1103" t="s">
        <v>4686</v>
      </c>
      <c r="T1103" t="s">
        <v>3283</v>
      </c>
      <c r="U1103" t="s">
        <v>66</v>
      </c>
      <c r="V1103" t="s">
        <v>4687</v>
      </c>
      <c r="W1103">
        <v>1010.19</v>
      </c>
      <c r="X1103" t="s">
        <v>47</v>
      </c>
      <c r="Y1103">
        <v>20</v>
      </c>
      <c r="Z1103" s="1">
        <v>43097</v>
      </c>
      <c r="AA1103" s="1">
        <v>43110</v>
      </c>
      <c r="AB1103" s="1">
        <v>43124</v>
      </c>
      <c r="AC1103" t="s">
        <v>36</v>
      </c>
    </row>
    <row r="1104" spans="1:29" x14ac:dyDescent="0.2">
      <c r="A1104" t="s">
        <v>7026</v>
      </c>
      <c r="B1104" t="str">
        <f>VLOOKUP(Table110[[#This Row],[Full Name (formatted)]],peopleNew[],2,0)</f>
        <v>476547149</v>
      </c>
      <c r="C1104" t="str">
        <f>TRIM(Table110[[#This Row],[Full Name (pre trim)]])</f>
        <v>Arthur L Lumpkin</v>
      </c>
      <c r="D1104" t="s">
        <v>3802</v>
      </c>
      <c r="E1104" t="s">
        <v>3803</v>
      </c>
      <c r="F1104" t="s">
        <v>3804</v>
      </c>
      <c r="G1104" t="s">
        <v>244</v>
      </c>
      <c r="H1104" t="s">
        <v>62</v>
      </c>
      <c r="M1104" t="s">
        <v>1615</v>
      </c>
      <c r="N1104" t="s">
        <v>1615</v>
      </c>
      <c r="O1104" t="str">
        <f>VLOOKUP(Table110[[#This Row],[Works for Group Formatted]],groupsNew[],2,0)</f>
        <v>476549329</v>
      </c>
      <c r="P1104" t="s">
        <v>28</v>
      </c>
      <c r="Q1104" t="s">
        <v>29</v>
      </c>
      <c r="R1104" t="s">
        <v>30</v>
      </c>
      <c r="S1104" t="s">
        <v>3805</v>
      </c>
      <c r="T1104" t="s">
        <v>1617</v>
      </c>
      <c r="U1104" t="s">
        <v>66</v>
      </c>
      <c r="V1104" t="s">
        <v>248</v>
      </c>
      <c r="W1104">
        <v>2115.39</v>
      </c>
      <c r="X1104" t="s">
        <v>35</v>
      </c>
      <c r="Y1104">
        <v>20</v>
      </c>
      <c r="Z1104" s="1">
        <v>43097</v>
      </c>
      <c r="AA1104" s="1">
        <v>43110</v>
      </c>
      <c r="AB1104" s="1">
        <v>43124</v>
      </c>
      <c r="AC1104" t="s">
        <v>36</v>
      </c>
    </row>
    <row r="1105" spans="1:29" x14ac:dyDescent="0.2">
      <c r="A1105" t="s">
        <v>7148</v>
      </c>
      <c r="B1105" t="str">
        <f>VLOOKUP(Table110[[#This Row],[Full Name (formatted)]],peopleNew[],2,0)</f>
        <v>476547152</v>
      </c>
      <c r="C1105" t="str">
        <f>TRIM(Table110[[#This Row],[Full Name (pre trim)]])</f>
        <v>Donald R Moore</v>
      </c>
      <c r="D1105" t="s">
        <v>4317</v>
      </c>
      <c r="E1105" t="s">
        <v>4318</v>
      </c>
      <c r="F1105" t="s">
        <v>4312</v>
      </c>
      <c r="G1105" t="s">
        <v>4319</v>
      </c>
      <c r="H1105" t="s">
        <v>62</v>
      </c>
      <c r="M1105" t="s">
        <v>970</v>
      </c>
      <c r="N1105" t="s">
        <v>970</v>
      </c>
      <c r="O1105" t="str">
        <f>VLOOKUP(Table110[[#This Row],[Works for Group Formatted]],groupsNew[],2,0)</f>
        <v>476549474</v>
      </c>
      <c r="P1105" t="s">
        <v>28</v>
      </c>
      <c r="Q1105" t="s">
        <v>29</v>
      </c>
      <c r="R1105" t="s">
        <v>30</v>
      </c>
      <c r="S1105" t="s">
        <v>4320</v>
      </c>
      <c r="T1105" t="s">
        <v>972</v>
      </c>
      <c r="U1105" t="s">
        <v>66</v>
      </c>
      <c r="V1105" t="s">
        <v>4321</v>
      </c>
      <c r="W1105">
        <v>3005.35</v>
      </c>
      <c r="X1105" t="s">
        <v>35</v>
      </c>
      <c r="Y1105">
        <v>20</v>
      </c>
      <c r="Z1105" s="1">
        <v>43097</v>
      </c>
      <c r="AA1105" s="1">
        <v>43110</v>
      </c>
      <c r="AB1105" s="1">
        <v>43124</v>
      </c>
      <c r="AC1105" t="s">
        <v>36</v>
      </c>
    </row>
    <row r="1106" spans="1:29" x14ac:dyDescent="0.2">
      <c r="A1106" t="s">
        <v>6431</v>
      </c>
      <c r="B1106" t="str">
        <f>VLOOKUP(Table110[[#This Row],[Full Name (formatted)]],peopleNew[],2,0)</f>
        <v>476547164</v>
      </c>
      <c r="C1106" t="str">
        <f>TRIM(Table110[[#This Row],[Full Name (pre trim)]])</f>
        <v>Matthew B Breithaupt</v>
      </c>
      <c r="D1106" t="s">
        <v>966</v>
      </c>
      <c r="E1106" t="s">
        <v>967</v>
      </c>
      <c r="F1106" t="s">
        <v>968</v>
      </c>
      <c r="G1106" t="s">
        <v>969</v>
      </c>
      <c r="H1106" t="s">
        <v>62</v>
      </c>
      <c r="M1106" t="s">
        <v>970</v>
      </c>
      <c r="N1106" t="s">
        <v>970</v>
      </c>
      <c r="O1106" t="str">
        <f>VLOOKUP(Table110[[#This Row],[Works for Group Formatted]],groupsNew[],2,0)</f>
        <v>476549474</v>
      </c>
      <c r="P1106" t="s">
        <v>28</v>
      </c>
      <c r="Q1106" t="s">
        <v>29</v>
      </c>
      <c r="R1106" t="s">
        <v>30</v>
      </c>
      <c r="S1106" t="s">
        <v>971</v>
      </c>
      <c r="T1106" t="s">
        <v>972</v>
      </c>
      <c r="U1106" t="s">
        <v>66</v>
      </c>
      <c r="V1106" t="s">
        <v>973</v>
      </c>
      <c r="W1106">
        <v>1247.58</v>
      </c>
      <c r="X1106" t="s">
        <v>35</v>
      </c>
      <c r="Y1106">
        <v>20</v>
      </c>
      <c r="Z1106" s="1">
        <v>43097</v>
      </c>
      <c r="AA1106" s="1">
        <v>43110</v>
      </c>
      <c r="AB1106" s="1">
        <v>43124</v>
      </c>
      <c r="AC1106" t="s">
        <v>36</v>
      </c>
    </row>
    <row r="1107" spans="1:29" x14ac:dyDescent="0.2">
      <c r="A1107" t="s">
        <v>7281</v>
      </c>
      <c r="B1107" t="str">
        <f>VLOOKUP(Table110[[#This Row],[Full Name (formatted)]],peopleNew[],2,0)</f>
        <v>476547177</v>
      </c>
      <c r="C1107" t="str">
        <f>TRIM(Table110[[#This Row],[Full Name (pre trim)]])</f>
        <v>Bogumil C Poznanski</v>
      </c>
      <c r="D1107" t="s">
        <v>4887</v>
      </c>
      <c r="E1107" t="s">
        <v>4888</v>
      </c>
      <c r="F1107" t="s">
        <v>4889</v>
      </c>
      <c r="G1107" t="s">
        <v>1844</v>
      </c>
      <c r="H1107" t="s">
        <v>62</v>
      </c>
      <c r="M1107" t="s">
        <v>1845</v>
      </c>
      <c r="N1107" t="s">
        <v>1845</v>
      </c>
      <c r="O1107" t="str">
        <f>VLOOKUP(Table110[[#This Row],[Works for Group Formatted]],groupsNew[],2,0)</f>
        <v>476549475</v>
      </c>
      <c r="P1107" t="s">
        <v>28</v>
      </c>
      <c r="Q1107" t="s">
        <v>29</v>
      </c>
      <c r="R1107" t="s">
        <v>30</v>
      </c>
      <c r="S1107" t="s">
        <v>4890</v>
      </c>
      <c r="T1107" t="s">
        <v>1847</v>
      </c>
      <c r="U1107" t="s">
        <v>66</v>
      </c>
      <c r="V1107" t="s">
        <v>1848</v>
      </c>
      <c r="W1107">
        <v>1640.79</v>
      </c>
      <c r="X1107" t="s">
        <v>35</v>
      </c>
      <c r="Y1107">
        <v>20</v>
      </c>
      <c r="Z1107" s="1">
        <v>43097</v>
      </c>
      <c r="AA1107" s="1">
        <v>43110</v>
      </c>
      <c r="AB1107" s="1">
        <v>43124</v>
      </c>
      <c r="AC1107" t="s">
        <v>36</v>
      </c>
    </row>
    <row r="1108" spans="1:29" x14ac:dyDescent="0.2">
      <c r="A1108" t="s">
        <v>7241</v>
      </c>
      <c r="B1108" t="str">
        <f>VLOOKUP(Table110[[#This Row],[Full Name (formatted)]],peopleNew[],2,0)</f>
        <v>476547257</v>
      </c>
      <c r="C1108" t="str">
        <f>TRIM(Table110[[#This Row],[Full Name (pre trim)]])</f>
        <v>Francis W Patience</v>
      </c>
      <c r="D1108" t="s">
        <v>4720</v>
      </c>
      <c r="E1108" t="s">
        <v>4721</v>
      </c>
      <c r="F1108" t="s">
        <v>4722</v>
      </c>
      <c r="G1108" t="s">
        <v>4723</v>
      </c>
      <c r="H1108" t="s">
        <v>62</v>
      </c>
      <c r="M1108" t="s">
        <v>1514</v>
      </c>
      <c r="N1108" t="s">
        <v>1514</v>
      </c>
      <c r="O1108" t="str">
        <f>VLOOKUP(Table110[[#This Row],[Works for Group Formatted]],groupsNew[],2,0)</f>
        <v>476549148</v>
      </c>
      <c r="P1108" t="s">
        <v>28</v>
      </c>
      <c r="Q1108" t="s">
        <v>29</v>
      </c>
      <c r="R1108" t="s">
        <v>30</v>
      </c>
      <c r="S1108" t="s">
        <v>4724</v>
      </c>
      <c r="T1108" t="s">
        <v>1516</v>
      </c>
      <c r="U1108" t="s">
        <v>66</v>
      </c>
      <c r="V1108" t="s">
        <v>4725</v>
      </c>
      <c r="W1108">
        <v>7249.62</v>
      </c>
      <c r="X1108" t="s">
        <v>35</v>
      </c>
      <c r="Y1108">
        <v>20</v>
      </c>
      <c r="Z1108" s="1">
        <v>43097</v>
      </c>
      <c r="AA1108" s="1">
        <v>43110</v>
      </c>
      <c r="AB1108" s="1">
        <v>43124</v>
      </c>
      <c r="AC1108" t="s">
        <v>36</v>
      </c>
    </row>
    <row r="1109" spans="1:29" x14ac:dyDescent="0.2">
      <c r="A1109" t="s">
        <v>6529</v>
      </c>
      <c r="B1109" t="str">
        <f>VLOOKUP(Table110[[#This Row],[Full Name (formatted)]],peopleNew[],2,0)</f>
        <v>476547266</v>
      </c>
      <c r="C1109" t="str">
        <f>TRIM(Table110[[#This Row],[Full Name (pre trim)]])</f>
        <v>Joseph E Conway</v>
      </c>
      <c r="D1109" t="s">
        <v>1510</v>
      </c>
      <c r="E1109" t="s">
        <v>1511</v>
      </c>
      <c r="F1109" t="s">
        <v>1512</v>
      </c>
      <c r="G1109" t="s">
        <v>1513</v>
      </c>
      <c r="H1109" t="s">
        <v>62</v>
      </c>
      <c r="M1109" t="s">
        <v>1514</v>
      </c>
      <c r="N1109" t="s">
        <v>1514</v>
      </c>
      <c r="O1109" t="str">
        <f>VLOOKUP(Table110[[#This Row],[Works for Group Formatted]],groupsNew[],2,0)</f>
        <v>476549148</v>
      </c>
      <c r="P1109" t="s">
        <v>28</v>
      </c>
      <c r="Q1109" t="s">
        <v>29</v>
      </c>
      <c r="R1109" t="s">
        <v>30</v>
      </c>
      <c r="S1109" t="s">
        <v>1515</v>
      </c>
      <c r="T1109" t="s">
        <v>1516</v>
      </c>
      <c r="U1109" t="s">
        <v>66</v>
      </c>
      <c r="V1109" t="s">
        <v>1517</v>
      </c>
      <c r="W1109">
        <v>6704.08</v>
      </c>
      <c r="X1109" t="s">
        <v>35</v>
      </c>
      <c r="Y1109">
        <v>20</v>
      </c>
      <c r="Z1109" s="1">
        <v>43097</v>
      </c>
      <c r="AA1109" s="1">
        <v>43110</v>
      </c>
      <c r="AB1109" s="1">
        <v>43124</v>
      </c>
      <c r="AC1109" t="s">
        <v>36</v>
      </c>
    </row>
    <row r="1110" spans="1:29" x14ac:dyDescent="0.2">
      <c r="A1110" t="s">
        <v>7010</v>
      </c>
      <c r="B1110" t="str">
        <f>VLOOKUP(Table110[[#This Row],[Full Name (formatted)]],peopleNew[],2,0)</f>
        <v>476547333</v>
      </c>
      <c r="C1110" t="str">
        <f>TRIM(Table110[[#This Row],[Full Name (pre trim)]])</f>
        <v>David A Lockwood</v>
      </c>
      <c r="D1110" t="s">
        <v>3734</v>
      </c>
      <c r="E1110" t="s">
        <v>3735</v>
      </c>
      <c r="F1110" t="s">
        <v>3736</v>
      </c>
      <c r="G1110" t="s">
        <v>3737</v>
      </c>
      <c r="H1110" t="s">
        <v>62</v>
      </c>
      <c r="M1110" t="s">
        <v>1845</v>
      </c>
      <c r="N1110" t="s">
        <v>1845</v>
      </c>
      <c r="O1110" t="str">
        <f>VLOOKUP(Table110[[#This Row],[Works for Group Formatted]],groupsNew[],2,0)</f>
        <v>476549475</v>
      </c>
      <c r="P1110" t="s">
        <v>28</v>
      </c>
      <c r="Q1110" t="s">
        <v>29</v>
      </c>
      <c r="R1110" t="s">
        <v>30</v>
      </c>
      <c r="S1110" t="s">
        <v>3738</v>
      </c>
      <c r="T1110" t="s">
        <v>1847</v>
      </c>
      <c r="U1110" t="s">
        <v>66</v>
      </c>
      <c r="V1110" t="s">
        <v>3739</v>
      </c>
      <c r="W1110">
        <v>2861.91</v>
      </c>
      <c r="X1110" t="s">
        <v>35</v>
      </c>
      <c r="Y1110">
        <v>20</v>
      </c>
      <c r="Z1110" s="1">
        <v>43097</v>
      </c>
      <c r="AA1110" s="1">
        <v>43110</v>
      </c>
      <c r="AB1110" s="1">
        <v>43124</v>
      </c>
      <c r="AC1110" t="s">
        <v>36</v>
      </c>
    </row>
    <row r="1111" spans="1:29" x14ac:dyDescent="0.2">
      <c r="A1111" t="s">
        <v>7282</v>
      </c>
      <c r="B1111" t="str">
        <f>VLOOKUP(Table110[[#This Row],[Full Name (formatted)]],peopleNew[],2,0)</f>
        <v>476547344</v>
      </c>
      <c r="C1111" t="str">
        <f>TRIM(Table110[[#This Row],[Full Name (pre trim)]])</f>
        <v>Donald Pratt</v>
      </c>
      <c r="D1111" t="s">
        <v>4891</v>
      </c>
      <c r="E1111" t="s">
        <v>4892</v>
      </c>
      <c r="F1111" t="s">
        <v>4893</v>
      </c>
      <c r="G1111" t="s">
        <v>1844</v>
      </c>
      <c r="H1111" t="s">
        <v>62</v>
      </c>
      <c r="M1111" t="s">
        <v>1845</v>
      </c>
      <c r="N1111" t="s">
        <v>1845</v>
      </c>
      <c r="O1111" t="str">
        <f>VLOOKUP(Table110[[#This Row],[Works for Group Formatted]],groupsNew[],2,0)</f>
        <v>476549475</v>
      </c>
      <c r="P1111" t="s">
        <v>28</v>
      </c>
      <c r="Q1111" t="s">
        <v>29</v>
      </c>
      <c r="R1111" t="s">
        <v>30</v>
      </c>
      <c r="S1111" t="s">
        <v>4894</v>
      </c>
      <c r="T1111" t="s">
        <v>1847</v>
      </c>
      <c r="U1111" t="s">
        <v>66</v>
      </c>
      <c r="V1111" t="s">
        <v>1848</v>
      </c>
      <c r="W1111">
        <v>1555.48</v>
      </c>
      <c r="X1111" t="s">
        <v>35</v>
      </c>
      <c r="Y1111">
        <v>20</v>
      </c>
      <c r="Z1111" s="1">
        <v>43097</v>
      </c>
      <c r="AA1111" s="1">
        <v>43110</v>
      </c>
      <c r="AB1111" s="1">
        <v>43124</v>
      </c>
      <c r="AC1111" t="s">
        <v>36</v>
      </c>
    </row>
    <row r="1112" spans="1:29" x14ac:dyDescent="0.2">
      <c r="A1112" t="s">
        <v>6596</v>
      </c>
      <c r="B1112" t="str">
        <f>VLOOKUP(Table110[[#This Row],[Full Name (formatted)]],peopleNew[],2,0)</f>
        <v>476547353</v>
      </c>
      <c r="C1112" t="str">
        <f>TRIM(Table110[[#This Row],[Full Name (pre trim)]])</f>
        <v>Jeffrey W Dickershaid</v>
      </c>
      <c r="D1112" t="s">
        <v>1841</v>
      </c>
      <c r="E1112" t="s">
        <v>1842</v>
      </c>
      <c r="F1112" t="s">
        <v>1843</v>
      </c>
      <c r="G1112" t="s">
        <v>1844</v>
      </c>
      <c r="H1112" t="s">
        <v>62</v>
      </c>
      <c r="M1112" t="s">
        <v>1845</v>
      </c>
      <c r="N1112" t="s">
        <v>1845</v>
      </c>
      <c r="O1112" t="str">
        <f>VLOOKUP(Table110[[#This Row],[Works for Group Formatted]],groupsNew[],2,0)</f>
        <v>476549475</v>
      </c>
      <c r="P1112" t="s">
        <v>28</v>
      </c>
      <c r="Q1112" t="s">
        <v>29</v>
      </c>
      <c r="R1112" t="s">
        <v>30</v>
      </c>
      <c r="S1112" t="s">
        <v>1846</v>
      </c>
      <c r="T1112" t="s">
        <v>1847</v>
      </c>
      <c r="U1112" t="s">
        <v>66</v>
      </c>
      <c r="V1112" t="s">
        <v>1848</v>
      </c>
      <c r="W1112">
        <v>1428.89</v>
      </c>
      <c r="X1112" t="s">
        <v>35</v>
      </c>
      <c r="Y1112">
        <v>20</v>
      </c>
      <c r="Z1112" s="1">
        <v>43097</v>
      </c>
      <c r="AA1112" s="1">
        <v>43110</v>
      </c>
      <c r="AB1112" s="1">
        <v>43124</v>
      </c>
      <c r="AC1112" t="s">
        <v>36</v>
      </c>
    </row>
    <row r="1113" spans="1:29" x14ac:dyDescent="0.2">
      <c r="A1113" t="s">
        <v>7266</v>
      </c>
      <c r="B1113" t="str">
        <f>VLOOKUP(Table110[[#This Row],[Full Name (formatted)]],peopleNew[],2,0)</f>
        <v>476547365</v>
      </c>
      <c r="C1113" t="str">
        <f>TRIM(Table110[[#This Row],[Full Name (pre trim)]])</f>
        <v>Jeremy T Pitts</v>
      </c>
      <c r="D1113" t="s">
        <v>4822</v>
      </c>
      <c r="E1113" t="s">
        <v>4823</v>
      </c>
      <c r="F1113" t="s">
        <v>4824</v>
      </c>
      <c r="G1113" t="s">
        <v>1844</v>
      </c>
      <c r="H1113" t="s">
        <v>62</v>
      </c>
      <c r="M1113" t="s">
        <v>1845</v>
      </c>
      <c r="N1113" t="s">
        <v>1845</v>
      </c>
      <c r="O1113" t="str">
        <f>VLOOKUP(Table110[[#This Row],[Works for Group Formatted]],groupsNew[],2,0)</f>
        <v>476549475</v>
      </c>
      <c r="P1113" t="s">
        <v>28</v>
      </c>
      <c r="Q1113" t="s">
        <v>29</v>
      </c>
      <c r="R1113" t="s">
        <v>30</v>
      </c>
      <c r="S1113" t="s">
        <v>4825</v>
      </c>
      <c r="T1113" t="s">
        <v>1847</v>
      </c>
      <c r="U1113" t="s">
        <v>66</v>
      </c>
      <c r="V1113" t="s">
        <v>1848</v>
      </c>
      <c r="W1113">
        <v>1341.88</v>
      </c>
      <c r="X1113" t="s">
        <v>35</v>
      </c>
      <c r="Y1113">
        <v>20</v>
      </c>
      <c r="Z1113" s="1">
        <v>43097</v>
      </c>
      <c r="AA1113" s="1">
        <v>43110</v>
      </c>
      <c r="AB1113" s="1">
        <v>43124</v>
      </c>
      <c r="AC1113" t="s">
        <v>36</v>
      </c>
    </row>
    <row r="1114" spans="1:29" x14ac:dyDescent="0.2">
      <c r="A1114" t="s">
        <v>6318</v>
      </c>
      <c r="B1114" t="str">
        <f>VLOOKUP(Table110[[#This Row],[Full Name (formatted)]],peopleNew[],2,0)</f>
        <v>476547377</v>
      </c>
      <c r="C1114" t="str">
        <f>TRIM(Table110[[#This Row],[Full Name (pre trim)]])</f>
        <v>Mark C Aldrich</v>
      </c>
      <c r="D1114" t="s">
        <v>210</v>
      </c>
      <c r="E1114" t="s">
        <v>211</v>
      </c>
      <c r="F1114" t="s">
        <v>212</v>
      </c>
      <c r="G1114" t="s">
        <v>213</v>
      </c>
      <c r="H1114" t="s">
        <v>62</v>
      </c>
      <c r="M1114" t="s">
        <v>214</v>
      </c>
      <c r="N1114" t="s">
        <v>214</v>
      </c>
      <c r="O1114" t="str">
        <f>VLOOKUP(Table110[[#This Row],[Works for Group Formatted]],groupsNew[],2,0)</f>
        <v>476549478</v>
      </c>
      <c r="P1114" t="s">
        <v>28</v>
      </c>
      <c r="Q1114" t="s">
        <v>29</v>
      </c>
      <c r="R1114" t="s">
        <v>30</v>
      </c>
      <c r="S1114" t="s">
        <v>215</v>
      </c>
      <c r="T1114" t="s">
        <v>216</v>
      </c>
      <c r="U1114" t="s">
        <v>66</v>
      </c>
      <c r="V1114" t="s">
        <v>217</v>
      </c>
      <c r="W1114">
        <v>1671.73</v>
      </c>
      <c r="X1114" t="s">
        <v>35</v>
      </c>
      <c r="Y1114">
        <v>20</v>
      </c>
      <c r="Z1114" s="1">
        <v>43097</v>
      </c>
      <c r="AA1114" s="1">
        <v>43110</v>
      </c>
      <c r="AB1114" s="1">
        <v>43124</v>
      </c>
      <c r="AC1114" t="s">
        <v>36</v>
      </c>
    </row>
    <row r="1115" spans="1:29" x14ac:dyDescent="0.2">
      <c r="A1115" t="s">
        <v>7515</v>
      </c>
      <c r="B1115" t="str">
        <f>VLOOKUP(Table110[[#This Row],[Full Name (formatted)]],peopleNew[],2,0)</f>
        <v>476547414</v>
      </c>
      <c r="C1115" t="str">
        <f>TRIM(Table110[[#This Row],[Full Name (pre trim)]])</f>
        <v>Daniel P Toomey</v>
      </c>
      <c r="D1115" t="s">
        <v>5861</v>
      </c>
      <c r="E1115" t="s">
        <v>5862</v>
      </c>
      <c r="F1115" t="s">
        <v>5863</v>
      </c>
      <c r="G1115" t="s">
        <v>5864</v>
      </c>
      <c r="H1115" t="s">
        <v>62</v>
      </c>
      <c r="M1115" t="s">
        <v>5865</v>
      </c>
      <c r="N1115" t="s">
        <v>5865</v>
      </c>
      <c r="O1115" t="str">
        <f>VLOOKUP(Table110[[#This Row],[Works for Group Formatted]],groupsNew[],2,0)</f>
        <v>476549151</v>
      </c>
      <c r="P1115" t="s">
        <v>28</v>
      </c>
      <c r="Q1115" t="s">
        <v>29</v>
      </c>
      <c r="R1115" t="s">
        <v>30</v>
      </c>
      <c r="S1115" t="s">
        <v>5866</v>
      </c>
      <c r="T1115" t="s">
        <v>5867</v>
      </c>
      <c r="U1115" t="s">
        <v>66</v>
      </c>
      <c r="V1115" t="s">
        <v>5868</v>
      </c>
      <c r="W1115">
        <v>2923.08</v>
      </c>
      <c r="X1115" t="s">
        <v>35</v>
      </c>
      <c r="Y1115">
        <v>20</v>
      </c>
      <c r="Z1115" s="1">
        <v>43097</v>
      </c>
      <c r="AA1115" s="1">
        <v>43110</v>
      </c>
      <c r="AB1115" s="1">
        <v>43124</v>
      </c>
      <c r="AC1115" t="s">
        <v>36</v>
      </c>
    </row>
    <row r="1116" spans="1:29" x14ac:dyDescent="0.2">
      <c r="A1116" t="s">
        <v>7327</v>
      </c>
      <c r="B1116" t="str">
        <f>VLOOKUP(Table110[[#This Row],[Full Name (formatted)]],peopleNew[],2,0)</f>
        <v>476547443</v>
      </c>
      <c r="C1116" t="str">
        <f>TRIM(Table110[[#This Row],[Full Name (pre trim)]])</f>
        <v>Ryan M Richmond</v>
      </c>
      <c r="D1116" t="s">
        <v>5071</v>
      </c>
      <c r="E1116" t="s">
        <v>3780</v>
      </c>
      <c r="F1116" t="s">
        <v>5072</v>
      </c>
      <c r="G1116" t="s">
        <v>5073</v>
      </c>
      <c r="H1116" t="s">
        <v>62</v>
      </c>
      <c r="M1116" t="s">
        <v>830</v>
      </c>
      <c r="N1116" t="s">
        <v>830</v>
      </c>
      <c r="O1116" t="str">
        <f>VLOOKUP(Table110[[#This Row],[Works for Group Formatted]],groupsNew[],2,0)</f>
        <v>476549141</v>
      </c>
      <c r="P1116" t="s">
        <v>28</v>
      </c>
      <c r="Q1116" t="s">
        <v>29</v>
      </c>
      <c r="R1116" t="s">
        <v>30</v>
      </c>
      <c r="S1116" t="s">
        <v>5074</v>
      </c>
      <c r="T1116" t="s">
        <v>832</v>
      </c>
      <c r="U1116" t="s">
        <v>66</v>
      </c>
      <c r="V1116" t="s">
        <v>5075</v>
      </c>
      <c r="W1116">
        <v>2626.74</v>
      </c>
      <c r="X1116" t="s">
        <v>47</v>
      </c>
      <c r="Y1116">
        <v>20</v>
      </c>
      <c r="Z1116" s="1">
        <v>43097</v>
      </c>
      <c r="AA1116" s="1">
        <v>43110</v>
      </c>
      <c r="AB1116" s="1">
        <v>43124</v>
      </c>
      <c r="AC1116" t="s">
        <v>36</v>
      </c>
    </row>
    <row r="1117" spans="1:29" x14ac:dyDescent="0.2">
      <c r="A1117" t="s">
        <v>6856</v>
      </c>
      <c r="B1117" t="str">
        <f>VLOOKUP(Table110[[#This Row],[Full Name (formatted)]],peopleNew[],2,0)</f>
        <v>476547472</v>
      </c>
      <c r="C1117" t="str">
        <f>TRIM(Table110[[#This Row],[Full Name (pre trim)]])</f>
        <v>Amanda E Holzer</v>
      </c>
      <c r="D1117" t="s">
        <v>3053</v>
      </c>
      <c r="E1117" t="s">
        <v>3054</v>
      </c>
      <c r="F1117" t="s">
        <v>3055</v>
      </c>
      <c r="G1117" t="s">
        <v>184</v>
      </c>
      <c r="H1117" t="s">
        <v>62</v>
      </c>
      <c r="M1117" t="s">
        <v>159</v>
      </c>
      <c r="N1117" t="s">
        <v>159</v>
      </c>
      <c r="O1117" t="str">
        <f>VLOOKUP(Table110[[#This Row],[Works for Group Formatted]],groupsNew[],2,0)</f>
        <v>476549154</v>
      </c>
      <c r="P1117" t="s">
        <v>28</v>
      </c>
      <c r="Q1117" t="s">
        <v>29</v>
      </c>
      <c r="R1117" t="s">
        <v>30</v>
      </c>
      <c r="S1117" t="s">
        <v>3056</v>
      </c>
      <c r="T1117" t="s">
        <v>161</v>
      </c>
      <c r="U1117" t="s">
        <v>66</v>
      </c>
      <c r="V1117" t="s">
        <v>190</v>
      </c>
      <c r="W1117">
        <v>2288.4699999999998</v>
      </c>
      <c r="X1117" t="s">
        <v>35</v>
      </c>
      <c r="Y1117">
        <v>20</v>
      </c>
      <c r="Z1117" s="1">
        <v>43097</v>
      </c>
      <c r="AA1117" s="1">
        <v>43110</v>
      </c>
      <c r="AB1117" s="1">
        <v>43124</v>
      </c>
      <c r="AC1117" t="s">
        <v>36</v>
      </c>
    </row>
    <row r="1118" spans="1:29" x14ac:dyDescent="0.2">
      <c r="A1118" t="s">
        <v>7483</v>
      </c>
      <c r="B1118" t="str">
        <f>VLOOKUP(Table110[[#This Row],[Full Name (formatted)]],peopleNew[],2,0)</f>
        <v>476547486</v>
      </c>
      <c r="C1118" t="str">
        <f>TRIM(Table110[[#This Row],[Full Name (pre trim)]])</f>
        <v>Amanda J Surber Gonzalez</v>
      </c>
      <c r="D1118" t="s">
        <v>5729</v>
      </c>
      <c r="E1118" t="s">
        <v>5730</v>
      </c>
      <c r="F1118" t="s">
        <v>5731</v>
      </c>
      <c r="G1118" t="s">
        <v>616</v>
      </c>
      <c r="H1118" t="s">
        <v>62</v>
      </c>
      <c r="M1118" t="s">
        <v>159</v>
      </c>
      <c r="N1118" t="s">
        <v>159</v>
      </c>
      <c r="O1118" t="str">
        <f>VLOOKUP(Table110[[#This Row],[Works for Group Formatted]],groupsNew[],2,0)</f>
        <v>476549154</v>
      </c>
      <c r="P1118" t="s">
        <v>28</v>
      </c>
      <c r="Q1118" t="s">
        <v>29</v>
      </c>
      <c r="R1118" t="s">
        <v>30</v>
      </c>
      <c r="S1118" t="s">
        <v>5732</v>
      </c>
      <c r="T1118" t="s">
        <v>161</v>
      </c>
      <c r="U1118" t="s">
        <v>635</v>
      </c>
      <c r="V1118" t="s">
        <v>619</v>
      </c>
      <c r="W1118">
        <v>1703.47</v>
      </c>
      <c r="X1118" t="s">
        <v>35</v>
      </c>
      <c r="Y1118">
        <v>20</v>
      </c>
      <c r="Z1118" s="1">
        <v>43097</v>
      </c>
      <c r="AA1118" s="1">
        <v>43110</v>
      </c>
      <c r="AB1118" s="1">
        <v>43124</v>
      </c>
      <c r="AC1118" t="s">
        <v>36</v>
      </c>
    </row>
    <row r="1119" spans="1:29" x14ac:dyDescent="0.2">
      <c r="A1119" t="s">
        <v>7308</v>
      </c>
      <c r="B1119" t="str">
        <f>VLOOKUP(Table110[[#This Row],[Full Name (formatted)]],peopleNew[],2,0)</f>
        <v>476547569</v>
      </c>
      <c r="C1119" t="str">
        <f>TRIM(Table110[[#This Row],[Full Name (pre trim)]])</f>
        <v>Felicia A Reid</v>
      </c>
      <c r="D1119" t="s">
        <v>4998</v>
      </c>
      <c r="E1119" t="s">
        <v>4999</v>
      </c>
      <c r="F1119" t="s">
        <v>4996</v>
      </c>
      <c r="G1119" t="s">
        <v>2059</v>
      </c>
      <c r="H1119" t="s">
        <v>62</v>
      </c>
      <c r="M1119" t="s">
        <v>945</v>
      </c>
      <c r="N1119" t="s">
        <v>945</v>
      </c>
      <c r="O1119" t="str">
        <f>VLOOKUP(Table110[[#This Row],[Works for Group Formatted]],groupsNew[],2,0)</f>
        <v>476549124</v>
      </c>
      <c r="P1119" t="s">
        <v>28</v>
      </c>
      <c r="Q1119" t="s">
        <v>29</v>
      </c>
      <c r="R1119" t="s">
        <v>30</v>
      </c>
      <c r="S1119" t="s">
        <v>5000</v>
      </c>
      <c r="T1119" t="s">
        <v>947</v>
      </c>
      <c r="U1119" t="s">
        <v>66</v>
      </c>
      <c r="V1119" t="s">
        <v>2061</v>
      </c>
      <c r="W1119">
        <v>2692.31</v>
      </c>
      <c r="X1119" t="s">
        <v>35</v>
      </c>
      <c r="Y1119">
        <v>20</v>
      </c>
      <c r="Z1119" s="1">
        <v>43097</v>
      </c>
      <c r="AA1119" s="1">
        <v>43110</v>
      </c>
      <c r="AB1119" s="1">
        <v>43124</v>
      </c>
      <c r="AC1119" t="s">
        <v>76</v>
      </c>
    </row>
    <row r="1120" spans="1:29" x14ac:dyDescent="0.2">
      <c r="A1120" t="s">
        <v>6460</v>
      </c>
      <c r="B1120" t="str">
        <f>VLOOKUP(Table110[[#This Row],[Full Name (formatted)]],peopleNew[],2,0)</f>
        <v>476547570</v>
      </c>
      <c r="C1120" t="str">
        <f>TRIM(Table110[[#This Row],[Full Name (pre trim)]])</f>
        <v>Michelle E Cameron</v>
      </c>
      <c r="D1120" t="s">
        <v>1141</v>
      </c>
      <c r="E1120" t="s">
        <v>1142</v>
      </c>
      <c r="F1120" t="s">
        <v>1143</v>
      </c>
      <c r="G1120" t="s">
        <v>1144</v>
      </c>
      <c r="H1120" t="s">
        <v>62</v>
      </c>
      <c r="M1120" t="s">
        <v>530</v>
      </c>
      <c r="N1120" t="s">
        <v>530</v>
      </c>
      <c r="O1120" t="str">
        <f>VLOOKUP(Table110[[#This Row],[Works for Group Formatted]],groupsNew[],2,0)</f>
        <v>476549145</v>
      </c>
      <c r="P1120" t="s">
        <v>28</v>
      </c>
      <c r="Q1120" t="s">
        <v>29</v>
      </c>
      <c r="R1120" t="s">
        <v>30</v>
      </c>
      <c r="S1120" t="s">
        <v>1145</v>
      </c>
      <c r="T1120" t="s">
        <v>532</v>
      </c>
      <c r="U1120" t="s">
        <v>66</v>
      </c>
      <c r="V1120" t="s">
        <v>1146</v>
      </c>
      <c r="W1120">
        <v>2692.31</v>
      </c>
      <c r="X1120" t="s">
        <v>35</v>
      </c>
      <c r="Y1120">
        <v>20</v>
      </c>
      <c r="Z1120" s="1">
        <v>43097</v>
      </c>
      <c r="AA1120" s="1">
        <v>43110</v>
      </c>
      <c r="AB1120" s="1">
        <v>43124</v>
      </c>
      <c r="AC1120" t="s">
        <v>36</v>
      </c>
    </row>
    <row r="1121" spans="1:29" x14ac:dyDescent="0.2">
      <c r="A1121" t="s">
        <v>6731</v>
      </c>
      <c r="B1121" t="str">
        <f>VLOOKUP(Table110[[#This Row],[Full Name (formatted)]],peopleNew[],2,0)</f>
        <v>476547589</v>
      </c>
      <c r="C1121" t="str">
        <f>TRIM(Table110[[#This Row],[Full Name (pre trim)]])</f>
        <v>Christine A Geed</v>
      </c>
      <c r="D1121" t="s">
        <v>2472</v>
      </c>
      <c r="E1121" t="s">
        <v>2473</v>
      </c>
      <c r="F1121" t="s">
        <v>2474</v>
      </c>
      <c r="G1121" t="s">
        <v>134</v>
      </c>
      <c r="H1121" t="s">
        <v>62</v>
      </c>
      <c r="M1121" t="s">
        <v>159</v>
      </c>
      <c r="N1121" t="s">
        <v>159</v>
      </c>
      <c r="O1121" t="str">
        <f>VLOOKUP(Table110[[#This Row],[Works for Group Formatted]],groupsNew[],2,0)</f>
        <v>476549154</v>
      </c>
      <c r="P1121" t="s">
        <v>28</v>
      </c>
      <c r="Q1121" t="s">
        <v>29</v>
      </c>
      <c r="R1121" t="s">
        <v>30</v>
      </c>
      <c r="S1121" t="s">
        <v>2475</v>
      </c>
      <c r="T1121" t="s">
        <v>161</v>
      </c>
      <c r="U1121" t="s">
        <v>693</v>
      </c>
      <c r="V1121" t="s">
        <v>136</v>
      </c>
      <c r="W1121">
        <v>3653.85</v>
      </c>
      <c r="X1121" t="s">
        <v>35</v>
      </c>
      <c r="Y1121">
        <v>20</v>
      </c>
      <c r="Z1121" s="1">
        <v>43097</v>
      </c>
      <c r="AA1121" s="1">
        <v>43110</v>
      </c>
      <c r="AB1121" s="1">
        <v>43124</v>
      </c>
      <c r="AC1121" t="s">
        <v>36</v>
      </c>
    </row>
    <row r="1122" spans="1:29" x14ac:dyDescent="0.2">
      <c r="A1122" t="s">
        <v>7072</v>
      </c>
      <c r="B1122" t="str">
        <f>VLOOKUP(Table110[[#This Row],[Full Name (formatted)]],peopleNew[],2,0)</f>
        <v>476547606</v>
      </c>
      <c r="C1122" t="str">
        <f>TRIM(Table110[[#This Row],[Full Name (pre trim)]])</f>
        <v>Robert A Martinez</v>
      </c>
      <c r="D1122" t="s">
        <v>3993</v>
      </c>
      <c r="E1122" t="s">
        <v>1505</v>
      </c>
      <c r="F1122" t="s">
        <v>3980</v>
      </c>
      <c r="G1122" t="s">
        <v>1844</v>
      </c>
      <c r="H1122" t="s">
        <v>62</v>
      </c>
      <c r="M1122" t="s">
        <v>1845</v>
      </c>
      <c r="N1122" t="s">
        <v>1845</v>
      </c>
      <c r="O1122" t="str">
        <f>VLOOKUP(Table110[[#This Row],[Works for Group Formatted]],groupsNew[],2,0)</f>
        <v>476549475</v>
      </c>
      <c r="P1122" t="s">
        <v>28</v>
      </c>
      <c r="Q1122" t="s">
        <v>29</v>
      </c>
      <c r="R1122" t="s">
        <v>30</v>
      </c>
      <c r="S1122" t="s">
        <v>3994</v>
      </c>
      <c r="T1122" t="s">
        <v>1847</v>
      </c>
      <c r="U1122" t="s">
        <v>66</v>
      </c>
      <c r="V1122" t="s">
        <v>1848</v>
      </c>
      <c r="W1122">
        <v>1367.39</v>
      </c>
      <c r="X1122" t="s">
        <v>35</v>
      </c>
      <c r="Y1122">
        <v>20</v>
      </c>
      <c r="Z1122" s="1">
        <v>43097</v>
      </c>
      <c r="AA1122" s="1">
        <v>43110</v>
      </c>
      <c r="AB1122" s="1">
        <v>43124</v>
      </c>
      <c r="AC1122" t="s">
        <v>36</v>
      </c>
    </row>
    <row r="1123" spans="1:29" x14ac:dyDescent="0.2">
      <c r="A1123" t="s">
        <v>7171</v>
      </c>
      <c r="B1123" t="str">
        <f>VLOOKUP(Table110[[#This Row],[Full Name (formatted)]],peopleNew[],2,0)</f>
        <v>476547612</v>
      </c>
      <c r="C1123" t="str">
        <f>TRIM(Table110[[#This Row],[Full Name (pre trim)]])</f>
        <v>Elizabeth A Murphy</v>
      </c>
      <c r="D1123" t="s">
        <v>4419</v>
      </c>
      <c r="E1123" t="s">
        <v>4420</v>
      </c>
      <c r="F1123" t="s">
        <v>4412</v>
      </c>
      <c r="G1123" t="s">
        <v>4382</v>
      </c>
      <c r="H1123" t="s">
        <v>62</v>
      </c>
      <c r="M1123" t="s">
        <v>159</v>
      </c>
      <c r="N1123" t="s">
        <v>159</v>
      </c>
      <c r="O1123" t="str">
        <f>VLOOKUP(Table110[[#This Row],[Works for Group Formatted]],groupsNew[],2,0)</f>
        <v>476549154</v>
      </c>
      <c r="P1123" t="s">
        <v>28</v>
      </c>
      <c r="Q1123" t="s">
        <v>29</v>
      </c>
      <c r="R1123" t="s">
        <v>30</v>
      </c>
      <c r="S1123" t="s">
        <v>4421</v>
      </c>
      <c r="T1123" t="s">
        <v>161</v>
      </c>
      <c r="U1123" t="s">
        <v>635</v>
      </c>
      <c r="V1123" t="s">
        <v>4384</v>
      </c>
      <c r="W1123">
        <v>396.16</v>
      </c>
      <c r="X1123" t="s">
        <v>47</v>
      </c>
      <c r="Y1123">
        <v>20</v>
      </c>
      <c r="Z1123" s="1">
        <v>43097</v>
      </c>
      <c r="AA1123" s="1">
        <v>43110</v>
      </c>
      <c r="AB1123" s="1">
        <v>43124</v>
      </c>
      <c r="AC1123" t="s">
        <v>36</v>
      </c>
    </row>
    <row r="1124" spans="1:29" x14ac:dyDescent="0.2">
      <c r="A1124" t="s">
        <v>7580</v>
      </c>
      <c r="B1124" t="str">
        <f>VLOOKUP(Table110[[#This Row],[Full Name (formatted)]],peopleNew[],2,0)</f>
        <v>476547616</v>
      </c>
      <c r="C1124" t="str">
        <f>TRIM(Table110[[#This Row],[Full Name (pre trim)]])</f>
        <v>Thomas J Whitbeck</v>
      </c>
      <c r="D1124" t="s">
        <v>6125</v>
      </c>
      <c r="E1124" t="s">
        <v>2790</v>
      </c>
      <c r="F1124" t="s">
        <v>6126</v>
      </c>
      <c r="G1124" t="s">
        <v>1844</v>
      </c>
      <c r="H1124" t="s">
        <v>62</v>
      </c>
      <c r="M1124" t="s">
        <v>1845</v>
      </c>
      <c r="N1124" t="s">
        <v>1845</v>
      </c>
      <c r="O1124" t="str">
        <f>VLOOKUP(Table110[[#This Row],[Works for Group Formatted]],groupsNew[],2,0)</f>
        <v>476549475</v>
      </c>
      <c r="P1124" t="s">
        <v>28</v>
      </c>
      <c r="Q1124" t="s">
        <v>29</v>
      </c>
      <c r="R1124" t="s">
        <v>30</v>
      </c>
      <c r="S1124" t="s">
        <v>6127</v>
      </c>
      <c r="T1124" t="s">
        <v>1847</v>
      </c>
      <c r="U1124" t="s">
        <v>66</v>
      </c>
      <c r="V1124" t="s">
        <v>1848</v>
      </c>
      <c r="W1124">
        <v>1367.39</v>
      </c>
      <c r="X1124" t="s">
        <v>35</v>
      </c>
      <c r="Y1124">
        <v>20</v>
      </c>
      <c r="Z1124" s="1">
        <v>43097</v>
      </c>
      <c r="AA1124" s="1">
        <v>43110</v>
      </c>
      <c r="AB1124" s="1">
        <v>43124</v>
      </c>
      <c r="AC1124" t="s">
        <v>36</v>
      </c>
    </row>
    <row r="1125" spans="1:29" x14ac:dyDescent="0.2">
      <c r="A1125" t="s">
        <v>7465</v>
      </c>
      <c r="B1125" t="str">
        <f>VLOOKUP(Table110[[#This Row],[Full Name (formatted)]],peopleNew[],2,0)</f>
        <v>476547624</v>
      </c>
      <c r="C1125" t="str">
        <f>TRIM(Table110[[#This Row],[Full Name (pre trim)]])</f>
        <v>Timothy J Stallmer</v>
      </c>
      <c r="D1125" t="s">
        <v>5658</v>
      </c>
      <c r="E1125" t="s">
        <v>723</v>
      </c>
      <c r="F1125" t="s">
        <v>5659</v>
      </c>
      <c r="G1125" t="s">
        <v>5660</v>
      </c>
      <c r="H1125" t="s">
        <v>62</v>
      </c>
      <c r="M1125" t="s">
        <v>1845</v>
      </c>
      <c r="N1125" t="s">
        <v>1845</v>
      </c>
      <c r="O1125" t="str">
        <f>VLOOKUP(Table110[[#This Row],[Works for Group Formatted]],groupsNew[],2,0)</f>
        <v>476549475</v>
      </c>
      <c r="P1125" t="s">
        <v>28</v>
      </c>
      <c r="Q1125" t="s">
        <v>29</v>
      </c>
      <c r="R1125" t="s">
        <v>30</v>
      </c>
      <c r="S1125" t="s">
        <v>5661</v>
      </c>
      <c r="T1125" t="s">
        <v>1847</v>
      </c>
      <c r="U1125" t="s">
        <v>66</v>
      </c>
      <c r="V1125" t="s">
        <v>5662</v>
      </c>
      <c r="W1125">
        <v>2216.58</v>
      </c>
      <c r="X1125" t="s">
        <v>35</v>
      </c>
      <c r="Y1125">
        <v>20</v>
      </c>
      <c r="Z1125" s="1">
        <v>43097</v>
      </c>
      <c r="AA1125" s="1">
        <v>43110</v>
      </c>
      <c r="AB1125" s="1">
        <v>43124</v>
      </c>
      <c r="AC1125" t="s">
        <v>36</v>
      </c>
    </row>
    <row r="1126" spans="1:29" x14ac:dyDescent="0.2">
      <c r="A1126" t="s">
        <v>7091</v>
      </c>
      <c r="B1126" t="str">
        <f>VLOOKUP(Table110[[#This Row],[Full Name (formatted)]],peopleNew[],2,0)</f>
        <v>476547640</v>
      </c>
      <c r="C1126" t="str">
        <f>TRIM(Table110[[#This Row],[Full Name (pre trim)]])</f>
        <v>James E Mcelhone</v>
      </c>
      <c r="D1126" t="s">
        <v>4074</v>
      </c>
      <c r="E1126" t="s">
        <v>3760</v>
      </c>
      <c r="F1126" t="s">
        <v>4075</v>
      </c>
      <c r="G1126" t="s">
        <v>4076</v>
      </c>
      <c r="H1126" t="s">
        <v>62</v>
      </c>
      <c r="M1126" t="s">
        <v>159</v>
      </c>
      <c r="N1126" t="s">
        <v>159</v>
      </c>
      <c r="O1126" t="str">
        <f>VLOOKUP(Table110[[#This Row],[Works for Group Formatted]],groupsNew[],2,0)</f>
        <v>476549154</v>
      </c>
      <c r="P1126" t="s">
        <v>28</v>
      </c>
      <c r="Q1126" t="s">
        <v>29</v>
      </c>
      <c r="R1126" t="s">
        <v>30</v>
      </c>
      <c r="S1126" t="s">
        <v>4077</v>
      </c>
      <c r="T1126" t="s">
        <v>161</v>
      </c>
      <c r="U1126" t="s">
        <v>424</v>
      </c>
      <c r="V1126" t="s">
        <v>4078</v>
      </c>
      <c r="W1126">
        <v>1386.54</v>
      </c>
      <c r="X1126" t="s">
        <v>47</v>
      </c>
      <c r="Y1126">
        <v>20</v>
      </c>
      <c r="Z1126" s="1">
        <v>43097</v>
      </c>
      <c r="AA1126" s="1">
        <v>43110</v>
      </c>
      <c r="AB1126" s="1">
        <v>43124</v>
      </c>
      <c r="AC1126" t="s">
        <v>36</v>
      </c>
    </row>
    <row r="1127" spans="1:29" x14ac:dyDescent="0.2">
      <c r="A1127" t="s">
        <v>7045</v>
      </c>
      <c r="B1127" t="str">
        <f>VLOOKUP(Table110[[#This Row],[Full Name (formatted)]],peopleNew[],2,0)</f>
        <v>476547654</v>
      </c>
      <c r="C1127" t="str">
        <f>TRIM(Table110[[#This Row],[Full Name (pre trim)]])</f>
        <v>James Maisano</v>
      </c>
      <c r="D1127" t="s">
        <v>3881</v>
      </c>
      <c r="E1127" t="s">
        <v>625</v>
      </c>
      <c r="F1127" t="s">
        <v>3882</v>
      </c>
      <c r="G1127" t="s">
        <v>2169</v>
      </c>
      <c r="H1127" t="s">
        <v>62</v>
      </c>
      <c r="M1127" t="s">
        <v>159</v>
      </c>
      <c r="N1127" t="s">
        <v>159</v>
      </c>
      <c r="O1127" t="str">
        <f>VLOOKUP(Table110[[#This Row],[Works for Group Formatted]],groupsNew[],2,0)</f>
        <v>476549154</v>
      </c>
      <c r="P1127" t="s">
        <v>28</v>
      </c>
      <c r="Q1127" t="s">
        <v>29</v>
      </c>
      <c r="R1127" t="s">
        <v>30</v>
      </c>
      <c r="S1127" t="s">
        <v>3883</v>
      </c>
      <c r="T1127" t="s">
        <v>161</v>
      </c>
      <c r="U1127" t="s">
        <v>153</v>
      </c>
      <c r="V1127" t="s">
        <v>2171</v>
      </c>
      <c r="W1127">
        <v>2229.37</v>
      </c>
      <c r="X1127" t="s">
        <v>47</v>
      </c>
      <c r="Y1127">
        <v>20</v>
      </c>
      <c r="Z1127" s="1">
        <v>43097</v>
      </c>
      <c r="AA1127" s="1">
        <v>43110</v>
      </c>
      <c r="AB1127" s="1">
        <v>43124</v>
      </c>
      <c r="AC1127" t="s">
        <v>36</v>
      </c>
    </row>
    <row r="1128" spans="1:29" x14ac:dyDescent="0.2">
      <c r="A1128" t="s">
        <v>6484</v>
      </c>
      <c r="B1128" t="str">
        <f>VLOOKUP(Table110[[#This Row],[Full Name (formatted)]],peopleNew[],2,0)</f>
        <v>476547657</v>
      </c>
      <c r="C1128" t="str">
        <f>TRIM(Table110[[#This Row],[Full Name (pre trim)]])</f>
        <v>Daniel T Cassidy</v>
      </c>
      <c r="D1128" t="s">
        <v>1278</v>
      </c>
      <c r="E1128" t="s">
        <v>1279</v>
      </c>
      <c r="F1128" t="s">
        <v>1280</v>
      </c>
      <c r="G1128" t="s">
        <v>213</v>
      </c>
      <c r="H1128" t="s">
        <v>62</v>
      </c>
      <c r="M1128" t="s">
        <v>214</v>
      </c>
      <c r="N1128" t="s">
        <v>214</v>
      </c>
      <c r="O1128" t="str">
        <f>VLOOKUP(Table110[[#This Row],[Works for Group Formatted]],groupsNew[],2,0)</f>
        <v>476549478</v>
      </c>
      <c r="P1128" t="s">
        <v>28</v>
      </c>
      <c r="Q1128" t="s">
        <v>29</v>
      </c>
      <c r="R1128" t="s">
        <v>30</v>
      </c>
      <c r="S1128" t="s">
        <v>1281</v>
      </c>
      <c r="T1128" t="s">
        <v>216</v>
      </c>
      <c r="U1128" t="s">
        <v>66</v>
      </c>
      <c r="V1128" t="s">
        <v>217</v>
      </c>
      <c r="W1128">
        <v>1303.96</v>
      </c>
      <c r="X1128" t="s">
        <v>35</v>
      </c>
      <c r="Y1128">
        <v>20</v>
      </c>
      <c r="Z1128" s="1">
        <v>43097</v>
      </c>
      <c r="AA1128" s="1">
        <v>43110</v>
      </c>
      <c r="AB1128" s="1">
        <v>43124</v>
      </c>
      <c r="AC1128" t="s">
        <v>36</v>
      </c>
    </row>
    <row r="1129" spans="1:29" x14ac:dyDescent="0.2">
      <c r="A1129" t="s">
        <v>6541</v>
      </c>
      <c r="B1129" t="str">
        <f>VLOOKUP(Table110[[#This Row],[Full Name (formatted)]],peopleNew[],2,0)</f>
        <v>476547674</v>
      </c>
      <c r="C1129" t="str">
        <f>TRIM(Table110[[#This Row],[Full Name (pre trim)]])</f>
        <v>James C Creed</v>
      </c>
      <c r="D1129" t="s">
        <v>1569</v>
      </c>
      <c r="E1129" t="s">
        <v>1570</v>
      </c>
      <c r="F1129" t="s">
        <v>1571</v>
      </c>
      <c r="G1129" t="s">
        <v>1572</v>
      </c>
      <c r="H1129" t="s">
        <v>62</v>
      </c>
      <c r="M1129" t="s">
        <v>214</v>
      </c>
      <c r="N1129" t="s">
        <v>214</v>
      </c>
      <c r="O1129" t="str">
        <f>VLOOKUP(Table110[[#This Row],[Works for Group Formatted]],groupsNew[],2,0)</f>
        <v>476549478</v>
      </c>
      <c r="P1129" t="s">
        <v>28</v>
      </c>
      <c r="Q1129" t="s">
        <v>29</v>
      </c>
      <c r="R1129" t="s">
        <v>30</v>
      </c>
      <c r="S1129" t="s">
        <v>1573</v>
      </c>
      <c r="T1129" t="s">
        <v>216</v>
      </c>
      <c r="U1129" t="s">
        <v>66</v>
      </c>
      <c r="V1129" t="s">
        <v>1574</v>
      </c>
      <c r="W1129">
        <v>1482.2</v>
      </c>
      <c r="X1129" t="s">
        <v>35</v>
      </c>
      <c r="Y1129">
        <v>20</v>
      </c>
      <c r="Z1129" s="1">
        <v>43097</v>
      </c>
      <c r="AA1129" s="1">
        <v>43110</v>
      </c>
      <c r="AB1129" s="1">
        <v>43124</v>
      </c>
      <c r="AC1129" t="s">
        <v>36</v>
      </c>
    </row>
    <row r="1130" spans="1:29" x14ac:dyDescent="0.2">
      <c r="A1130" t="s">
        <v>6655</v>
      </c>
      <c r="B1130" t="str">
        <f>VLOOKUP(Table110[[#This Row],[Full Name (formatted)]],peopleNew[],2,0)</f>
        <v>476547723</v>
      </c>
      <c r="C1130" t="str">
        <f>TRIM(Table110[[#This Row],[Full Name (pre trim)]])</f>
        <v>Mark T Fagan</v>
      </c>
      <c r="D1130" t="s">
        <v>2124</v>
      </c>
      <c r="E1130" t="s">
        <v>2125</v>
      </c>
      <c r="F1130" t="s">
        <v>2126</v>
      </c>
      <c r="G1130" t="s">
        <v>213</v>
      </c>
      <c r="H1130" t="s">
        <v>62</v>
      </c>
      <c r="M1130" t="s">
        <v>214</v>
      </c>
      <c r="N1130" t="s">
        <v>214</v>
      </c>
      <c r="O1130" t="str">
        <f>VLOOKUP(Table110[[#This Row],[Works for Group Formatted]],groupsNew[],2,0)</f>
        <v>476549478</v>
      </c>
      <c r="P1130" t="s">
        <v>28</v>
      </c>
      <c r="Q1130" t="s">
        <v>29</v>
      </c>
      <c r="R1130" t="s">
        <v>30</v>
      </c>
      <c r="S1130" t="s">
        <v>2127</v>
      </c>
      <c r="T1130" t="s">
        <v>216</v>
      </c>
      <c r="U1130" t="s">
        <v>66</v>
      </c>
      <c r="V1130" t="s">
        <v>217</v>
      </c>
      <c r="W1130">
        <v>1538.12</v>
      </c>
      <c r="X1130" t="s">
        <v>35</v>
      </c>
      <c r="Y1130">
        <v>20</v>
      </c>
      <c r="Z1130" s="1">
        <v>43097</v>
      </c>
      <c r="AA1130" s="1">
        <v>43110</v>
      </c>
      <c r="AB1130" s="1">
        <v>43124</v>
      </c>
      <c r="AC1130" t="s">
        <v>36</v>
      </c>
    </row>
    <row r="1131" spans="1:29" x14ac:dyDescent="0.2">
      <c r="A1131" t="s">
        <v>7421</v>
      </c>
      <c r="B1131" t="str">
        <f>VLOOKUP(Table110[[#This Row],[Full Name (formatted)]],peopleNew[],2,0)</f>
        <v>476547739</v>
      </c>
      <c r="C1131" t="str">
        <f>TRIM(Table110[[#This Row],[Full Name (pre trim)]])</f>
        <v>Thomas A Shepard Jr</v>
      </c>
      <c r="D1131" t="s">
        <v>5472</v>
      </c>
      <c r="E1131" t="s">
        <v>1780</v>
      </c>
      <c r="F1131" t="s">
        <v>5473</v>
      </c>
      <c r="G1131" t="s">
        <v>5474</v>
      </c>
      <c r="H1131" t="s">
        <v>62</v>
      </c>
      <c r="M1131" t="s">
        <v>214</v>
      </c>
      <c r="N1131" t="s">
        <v>214</v>
      </c>
      <c r="O1131" t="str">
        <f>VLOOKUP(Table110[[#This Row],[Works for Group Formatted]],groupsNew[],2,0)</f>
        <v>476549478</v>
      </c>
      <c r="P1131" t="s">
        <v>28</v>
      </c>
      <c r="Q1131" t="s">
        <v>29</v>
      </c>
      <c r="R1131" t="s">
        <v>30</v>
      </c>
      <c r="S1131" t="s">
        <v>5475</v>
      </c>
      <c r="T1131" t="s">
        <v>216</v>
      </c>
      <c r="U1131" t="s">
        <v>66</v>
      </c>
      <c r="V1131" t="s">
        <v>5476</v>
      </c>
      <c r="W1131">
        <v>2551.89</v>
      </c>
      <c r="X1131" t="s">
        <v>35</v>
      </c>
      <c r="Y1131">
        <v>20</v>
      </c>
      <c r="Z1131" s="1">
        <v>43097</v>
      </c>
      <c r="AA1131" s="1">
        <v>43110</v>
      </c>
      <c r="AB1131" s="1">
        <v>43124</v>
      </c>
      <c r="AC1131" t="s">
        <v>36</v>
      </c>
    </row>
    <row r="1132" spans="1:29" x14ac:dyDescent="0.2">
      <c r="A1132" t="s">
        <v>7616</v>
      </c>
      <c r="B1132" t="str">
        <f>VLOOKUP(Table110[[#This Row],[Full Name (formatted)]],peopleNew[],2,0)</f>
        <v>476547752</v>
      </c>
      <c r="C1132" t="str">
        <f>TRIM(Table110[[#This Row],[Full Name (pre trim)]])</f>
        <v>Harry L Zieber</v>
      </c>
      <c r="D1132" t="s">
        <v>6275</v>
      </c>
      <c r="E1132" t="s">
        <v>6276</v>
      </c>
      <c r="F1132" t="s">
        <v>6277</v>
      </c>
      <c r="G1132" t="s">
        <v>6278</v>
      </c>
      <c r="H1132" t="s">
        <v>62</v>
      </c>
      <c r="M1132" t="s">
        <v>1579</v>
      </c>
      <c r="N1132" t="s">
        <v>1579</v>
      </c>
      <c r="O1132" t="str">
        <f>VLOOKUP(Table110[[#This Row],[Works for Group Formatted]],groupsNew[],2,0)</f>
        <v>476549481</v>
      </c>
      <c r="P1132" t="s">
        <v>28</v>
      </c>
      <c r="Q1132" t="s">
        <v>29</v>
      </c>
      <c r="R1132" t="s">
        <v>30</v>
      </c>
      <c r="S1132" t="s">
        <v>6279</v>
      </c>
      <c r="T1132" t="s">
        <v>1581</v>
      </c>
      <c r="U1132" t="s">
        <v>66</v>
      </c>
      <c r="V1132" t="s">
        <v>6280</v>
      </c>
      <c r="W1132">
        <v>3787.44</v>
      </c>
      <c r="X1132" t="s">
        <v>35</v>
      </c>
      <c r="Y1132">
        <v>20</v>
      </c>
      <c r="Z1132" s="1">
        <v>43097</v>
      </c>
      <c r="AA1132" s="1">
        <v>43110</v>
      </c>
      <c r="AB1132" s="1">
        <v>43124</v>
      </c>
      <c r="AC1132" t="s">
        <v>36</v>
      </c>
    </row>
    <row r="1133" spans="1:29" x14ac:dyDescent="0.2">
      <c r="A1133" t="s">
        <v>7095</v>
      </c>
      <c r="B1133" t="str">
        <f>VLOOKUP(Table110[[#This Row],[Full Name (formatted)]],peopleNew[],2,0)</f>
        <v>476547763</v>
      </c>
      <c r="C1133" t="str">
        <f>TRIM(Table110[[#This Row],[Full Name (pre trim)]])</f>
        <v>Matthew W Mcguire</v>
      </c>
      <c r="D1133" t="s">
        <v>4093</v>
      </c>
      <c r="E1133" t="s">
        <v>4094</v>
      </c>
      <c r="F1133" t="s">
        <v>4095</v>
      </c>
      <c r="G1133" t="s">
        <v>1811</v>
      </c>
      <c r="H1133" t="s">
        <v>62</v>
      </c>
      <c r="M1133" t="s">
        <v>1579</v>
      </c>
      <c r="N1133" t="s">
        <v>1579</v>
      </c>
      <c r="O1133" t="str">
        <f>VLOOKUP(Table110[[#This Row],[Works for Group Formatted]],groupsNew[],2,0)</f>
        <v>476549481</v>
      </c>
      <c r="P1133" t="s">
        <v>28</v>
      </c>
      <c r="Q1133" t="s">
        <v>29</v>
      </c>
      <c r="R1133" t="s">
        <v>30</v>
      </c>
      <c r="S1133" t="s">
        <v>4096</v>
      </c>
      <c r="T1133" t="s">
        <v>1581</v>
      </c>
      <c r="U1133" t="s">
        <v>66</v>
      </c>
      <c r="V1133" t="s">
        <v>1813</v>
      </c>
      <c r="W1133">
        <v>1543.52</v>
      </c>
      <c r="X1133" t="s">
        <v>35</v>
      </c>
      <c r="Y1133">
        <v>20</v>
      </c>
      <c r="Z1133" s="1">
        <v>43097</v>
      </c>
      <c r="AA1133" s="1">
        <v>43110</v>
      </c>
      <c r="AB1133" s="1">
        <v>43124</v>
      </c>
      <c r="AC1133" t="s">
        <v>36</v>
      </c>
    </row>
    <row r="1134" spans="1:29" x14ac:dyDescent="0.2">
      <c r="A1134" t="s">
        <v>7472</v>
      </c>
      <c r="B1134" t="str">
        <f>VLOOKUP(Table110[[#This Row],[Full Name (formatted)]],peopleNew[],2,0)</f>
        <v>476547774</v>
      </c>
      <c r="C1134" t="str">
        <f>TRIM(Table110[[#This Row],[Full Name (pre trim)]])</f>
        <v>Meghan K Stevens</v>
      </c>
      <c r="D1134" t="s">
        <v>5685</v>
      </c>
      <c r="E1134" t="s">
        <v>5686</v>
      </c>
      <c r="F1134" t="s">
        <v>5683</v>
      </c>
      <c r="G1134" t="s">
        <v>1811</v>
      </c>
      <c r="H1134" t="s">
        <v>62</v>
      </c>
      <c r="M1134" t="s">
        <v>1579</v>
      </c>
      <c r="N1134" t="s">
        <v>1579</v>
      </c>
      <c r="O1134" t="str">
        <f>VLOOKUP(Table110[[#This Row],[Works for Group Formatted]],groupsNew[],2,0)</f>
        <v>476549481</v>
      </c>
      <c r="P1134" t="s">
        <v>28</v>
      </c>
      <c r="Q1134" t="s">
        <v>29</v>
      </c>
      <c r="R1134" t="s">
        <v>30</v>
      </c>
      <c r="S1134" t="s">
        <v>5687</v>
      </c>
      <c r="T1134" t="s">
        <v>1581</v>
      </c>
      <c r="U1134" t="s">
        <v>66</v>
      </c>
      <c r="V1134" t="s">
        <v>1813</v>
      </c>
      <c r="W1134">
        <v>1303.22</v>
      </c>
      <c r="X1134" t="s">
        <v>35</v>
      </c>
      <c r="Y1134">
        <v>20</v>
      </c>
      <c r="Z1134" s="1">
        <v>43097</v>
      </c>
      <c r="AA1134" s="1">
        <v>43110</v>
      </c>
      <c r="AB1134" s="1">
        <v>43124</v>
      </c>
      <c r="AC1134" t="s">
        <v>36</v>
      </c>
    </row>
    <row r="1135" spans="1:29" x14ac:dyDescent="0.2">
      <c r="A1135" t="s">
        <v>6589</v>
      </c>
      <c r="B1135" t="str">
        <f>VLOOKUP(Table110[[#This Row],[Full Name (formatted)]],peopleNew[],2,0)</f>
        <v>476547793</v>
      </c>
      <c r="C1135" t="str">
        <f>TRIM(Table110[[#This Row],[Full Name (pre trim)]])</f>
        <v>Michael S Desantis</v>
      </c>
      <c r="D1135" t="s">
        <v>1809</v>
      </c>
      <c r="E1135" t="s">
        <v>1644</v>
      </c>
      <c r="F1135" t="s">
        <v>1810</v>
      </c>
      <c r="G1135" t="s">
        <v>1811</v>
      </c>
      <c r="H1135" t="s">
        <v>62</v>
      </c>
      <c r="M1135" t="s">
        <v>1579</v>
      </c>
      <c r="N1135" t="s">
        <v>1579</v>
      </c>
      <c r="O1135" t="str">
        <f>VLOOKUP(Table110[[#This Row],[Works for Group Formatted]],groupsNew[],2,0)</f>
        <v>476549481</v>
      </c>
      <c r="P1135" t="s">
        <v>28</v>
      </c>
      <c r="Q1135" t="s">
        <v>29</v>
      </c>
      <c r="R1135" t="s">
        <v>30</v>
      </c>
      <c r="S1135" t="s">
        <v>1812</v>
      </c>
      <c r="T1135" t="s">
        <v>1581</v>
      </c>
      <c r="U1135" t="s">
        <v>66</v>
      </c>
      <c r="V1135" t="s">
        <v>1813</v>
      </c>
      <c r="W1135">
        <v>1219.7</v>
      </c>
      <c r="X1135" t="s">
        <v>35</v>
      </c>
      <c r="Y1135">
        <v>20</v>
      </c>
      <c r="Z1135" s="1">
        <v>43097</v>
      </c>
      <c r="AA1135" s="1">
        <v>43110</v>
      </c>
      <c r="AB1135" s="1">
        <v>43124</v>
      </c>
      <c r="AC1135" t="s">
        <v>36</v>
      </c>
    </row>
    <row r="1136" spans="1:29" x14ac:dyDescent="0.2">
      <c r="A1136" t="s">
        <v>6335</v>
      </c>
      <c r="B1136" t="str">
        <f>VLOOKUP(Table110[[#This Row],[Full Name (formatted)]],peopleNew[],2,0)</f>
        <v>476547815</v>
      </c>
      <c r="C1136" t="str">
        <f>TRIM(Table110[[#This Row],[Full Name (pre trim)]])</f>
        <v>Beatrice L Armony</v>
      </c>
      <c r="D1136" t="s">
        <v>334</v>
      </c>
      <c r="E1136" t="s">
        <v>335</v>
      </c>
      <c r="F1136" t="s">
        <v>336</v>
      </c>
      <c r="G1136" t="s">
        <v>51</v>
      </c>
      <c r="H1136" t="s">
        <v>62</v>
      </c>
      <c r="M1136" t="s">
        <v>159</v>
      </c>
      <c r="N1136" t="s">
        <v>159</v>
      </c>
      <c r="O1136" t="str">
        <f>VLOOKUP(Table110[[#This Row],[Works for Group Formatted]],groupsNew[],2,0)</f>
        <v>476549154</v>
      </c>
      <c r="P1136" t="s">
        <v>28</v>
      </c>
      <c r="Q1136" t="s">
        <v>29</v>
      </c>
      <c r="R1136" t="s">
        <v>30</v>
      </c>
      <c r="S1136" t="s">
        <v>337</v>
      </c>
      <c r="T1136" t="s">
        <v>161</v>
      </c>
      <c r="U1136" t="s">
        <v>66</v>
      </c>
      <c r="V1136" t="s">
        <v>57</v>
      </c>
      <c r="W1136">
        <v>2773.08</v>
      </c>
      <c r="X1136" t="s">
        <v>35</v>
      </c>
      <c r="Y1136">
        <v>20</v>
      </c>
      <c r="Z1136" s="1">
        <v>43097</v>
      </c>
      <c r="AA1136" s="1">
        <v>43110</v>
      </c>
      <c r="AB1136" s="1">
        <v>43124</v>
      </c>
      <c r="AC1136" t="s">
        <v>36</v>
      </c>
    </row>
    <row r="1137" spans="1:29" x14ac:dyDescent="0.2">
      <c r="A1137" t="s">
        <v>7085</v>
      </c>
      <c r="B1137" t="str">
        <f>VLOOKUP(Table110[[#This Row],[Full Name (formatted)]],peopleNew[],2,0)</f>
        <v>476547845</v>
      </c>
      <c r="C1137" t="str">
        <f>TRIM(Table110[[#This Row],[Full Name (pre trim)]])</f>
        <v>James S Mcclelland</v>
      </c>
      <c r="D1137" t="s">
        <v>4047</v>
      </c>
      <c r="E1137" t="s">
        <v>4048</v>
      </c>
      <c r="F1137" t="s">
        <v>4049</v>
      </c>
      <c r="G1137" t="s">
        <v>2738</v>
      </c>
      <c r="H1137" t="s">
        <v>62</v>
      </c>
      <c r="M1137" t="s">
        <v>159</v>
      </c>
      <c r="N1137" t="s">
        <v>159</v>
      </c>
      <c r="O1137" t="str">
        <f>VLOOKUP(Table110[[#This Row],[Works for Group Formatted]],groupsNew[],2,0)</f>
        <v>476549154</v>
      </c>
      <c r="P1137" t="s">
        <v>28</v>
      </c>
      <c r="Q1137" t="s">
        <v>29</v>
      </c>
      <c r="R1137" t="s">
        <v>30</v>
      </c>
      <c r="S1137" t="s">
        <v>4050</v>
      </c>
      <c r="T1137" t="s">
        <v>161</v>
      </c>
      <c r="U1137" t="s">
        <v>318</v>
      </c>
      <c r="V1137" t="s">
        <v>2740</v>
      </c>
      <c r="W1137">
        <v>2448.2399999999998</v>
      </c>
      <c r="X1137" t="s">
        <v>35</v>
      </c>
      <c r="Y1137">
        <v>20</v>
      </c>
      <c r="Z1137" s="1">
        <v>43097</v>
      </c>
      <c r="AA1137" s="1">
        <v>43110</v>
      </c>
      <c r="AB1137" s="1">
        <v>43124</v>
      </c>
      <c r="AC1137" t="s">
        <v>36</v>
      </c>
    </row>
    <row r="1138" spans="1:29" x14ac:dyDescent="0.2">
      <c r="A1138" t="s">
        <v>6653</v>
      </c>
      <c r="B1138" t="str">
        <f>VLOOKUP(Table110[[#This Row],[Full Name (formatted)]],peopleNew[],2,0)</f>
        <v>476547854</v>
      </c>
      <c r="C1138" t="str">
        <f>TRIM(Table110[[#This Row],[Full Name (pre trim)]])</f>
        <v>John D Evans</v>
      </c>
      <c r="D1138" t="s">
        <v>2116</v>
      </c>
      <c r="E1138" t="s">
        <v>2117</v>
      </c>
      <c r="F1138" t="s">
        <v>2118</v>
      </c>
      <c r="G1138" t="s">
        <v>643</v>
      </c>
      <c r="H1138" t="s">
        <v>62</v>
      </c>
      <c r="M1138" t="s">
        <v>159</v>
      </c>
      <c r="N1138" t="s">
        <v>159</v>
      </c>
      <c r="O1138" t="str">
        <f>VLOOKUP(Table110[[#This Row],[Works for Group Formatted]],groupsNew[],2,0)</f>
        <v>476549154</v>
      </c>
      <c r="P1138" t="s">
        <v>28</v>
      </c>
      <c r="Q1138" t="s">
        <v>29</v>
      </c>
      <c r="R1138" t="s">
        <v>30</v>
      </c>
      <c r="S1138" t="s">
        <v>2119</v>
      </c>
      <c r="T1138" t="s">
        <v>161</v>
      </c>
      <c r="U1138" t="s">
        <v>66</v>
      </c>
      <c r="V1138" t="s">
        <v>648</v>
      </c>
      <c r="W1138">
        <v>5000</v>
      </c>
      <c r="X1138" t="s">
        <v>35</v>
      </c>
      <c r="Y1138">
        <v>20</v>
      </c>
      <c r="Z1138" s="1">
        <v>43097</v>
      </c>
      <c r="AA1138" s="1">
        <v>43110</v>
      </c>
      <c r="AB1138" s="1">
        <v>43124</v>
      </c>
      <c r="AC1138" t="s">
        <v>36</v>
      </c>
    </row>
    <row r="1139" spans="1:29" x14ac:dyDescent="0.2">
      <c r="A1139" t="s">
        <v>6718</v>
      </c>
      <c r="B1139" t="str">
        <f>VLOOKUP(Table110[[#This Row],[Full Name (formatted)]],peopleNew[],2,0)</f>
        <v>476547865</v>
      </c>
      <c r="C1139" t="str">
        <f>TRIM(Table110[[#This Row],[Full Name (pre trim)]])</f>
        <v>Jose M Garcia-oliva</v>
      </c>
      <c r="D1139" t="s">
        <v>2398</v>
      </c>
      <c r="E1139" t="s">
        <v>2399</v>
      </c>
      <c r="F1139" t="s">
        <v>2400</v>
      </c>
      <c r="G1139" t="s">
        <v>40</v>
      </c>
      <c r="H1139" t="s">
        <v>62</v>
      </c>
      <c r="M1139" t="s">
        <v>159</v>
      </c>
      <c r="N1139" t="s">
        <v>159</v>
      </c>
      <c r="O1139" t="str">
        <f>VLOOKUP(Table110[[#This Row],[Works for Group Formatted]],groupsNew[],2,0)</f>
        <v>476549154</v>
      </c>
      <c r="P1139" t="s">
        <v>28</v>
      </c>
      <c r="Q1139" t="s">
        <v>29</v>
      </c>
      <c r="R1139" t="s">
        <v>30</v>
      </c>
      <c r="S1139" t="s">
        <v>2401</v>
      </c>
      <c r="T1139" t="s">
        <v>161</v>
      </c>
      <c r="U1139" t="s">
        <v>153</v>
      </c>
      <c r="V1139" t="s">
        <v>46</v>
      </c>
      <c r="W1139">
        <v>984.64</v>
      </c>
      <c r="X1139" t="s">
        <v>47</v>
      </c>
      <c r="Y1139">
        <v>20</v>
      </c>
      <c r="Z1139" s="1">
        <v>43097</v>
      </c>
      <c r="AA1139" s="1">
        <v>43110</v>
      </c>
      <c r="AB1139" s="1">
        <v>43124</v>
      </c>
      <c r="AC1139" t="s">
        <v>36</v>
      </c>
    </row>
    <row r="1140" spans="1:29" x14ac:dyDescent="0.2">
      <c r="A1140" t="s">
        <v>7397</v>
      </c>
      <c r="B1140" t="str">
        <f>VLOOKUP(Table110[[#This Row],[Full Name (formatted)]],peopleNew[],2,0)</f>
        <v>476547913</v>
      </c>
      <c r="C1140" t="str">
        <f>TRIM(Table110[[#This Row],[Full Name (pre trim)]])</f>
        <v>Laura A Schreiner</v>
      </c>
      <c r="D1140" t="s">
        <v>5371</v>
      </c>
      <c r="E1140" t="s">
        <v>3105</v>
      </c>
      <c r="F1140" t="s">
        <v>5372</v>
      </c>
      <c r="G1140" t="s">
        <v>672</v>
      </c>
      <c r="H1140" t="s">
        <v>62</v>
      </c>
      <c r="M1140" t="s">
        <v>159</v>
      </c>
      <c r="N1140" t="s">
        <v>159</v>
      </c>
      <c r="O1140" t="str">
        <f>VLOOKUP(Table110[[#This Row],[Works for Group Formatted]],groupsNew[],2,0)</f>
        <v>476549154</v>
      </c>
      <c r="P1140" t="s">
        <v>28</v>
      </c>
      <c r="Q1140" t="s">
        <v>29</v>
      </c>
      <c r="R1140" t="s">
        <v>30</v>
      </c>
      <c r="S1140" t="s">
        <v>5373</v>
      </c>
      <c r="T1140" t="s">
        <v>161</v>
      </c>
      <c r="U1140" t="s">
        <v>635</v>
      </c>
      <c r="V1140" t="s">
        <v>674</v>
      </c>
      <c r="W1140">
        <v>2764.43</v>
      </c>
      <c r="X1140" t="s">
        <v>35</v>
      </c>
      <c r="Y1140">
        <v>20</v>
      </c>
      <c r="Z1140" s="1">
        <v>43097</v>
      </c>
      <c r="AA1140" s="1">
        <v>43110</v>
      </c>
      <c r="AB1140" s="1">
        <v>43124</v>
      </c>
      <c r="AC1140" t="s">
        <v>36</v>
      </c>
    </row>
    <row r="1141" spans="1:29" x14ac:dyDescent="0.2">
      <c r="A1141" t="s">
        <v>6542</v>
      </c>
      <c r="B1141" t="str">
        <f>VLOOKUP(Table110[[#This Row],[Full Name (formatted)]],peopleNew[],2,0)</f>
        <v>476547963</v>
      </c>
      <c r="C1141" t="str">
        <f>TRIM(Table110[[#This Row],[Full Name (pre trim)]])</f>
        <v>Nicole R Crescenzi</v>
      </c>
      <c r="D1141" t="s">
        <v>1575</v>
      </c>
      <c r="E1141" t="s">
        <v>1576</v>
      </c>
      <c r="F1141" t="s">
        <v>1577</v>
      </c>
      <c r="G1141" t="s">
        <v>1578</v>
      </c>
      <c r="H1141" t="s">
        <v>62</v>
      </c>
      <c r="M1141" t="s">
        <v>1579</v>
      </c>
      <c r="N1141" t="s">
        <v>1579</v>
      </c>
      <c r="O1141" t="str">
        <f>VLOOKUP(Table110[[#This Row],[Works for Group Formatted]],groupsNew[],2,0)</f>
        <v>476549481</v>
      </c>
      <c r="P1141" t="s">
        <v>28</v>
      </c>
      <c r="Q1141" t="s">
        <v>29</v>
      </c>
      <c r="R1141" t="s">
        <v>30</v>
      </c>
      <c r="S1141" t="s">
        <v>1580</v>
      </c>
      <c r="T1141" t="s">
        <v>1581</v>
      </c>
      <c r="U1141" t="s">
        <v>66</v>
      </c>
      <c r="V1141" t="s">
        <v>1582</v>
      </c>
      <c r="W1141">
        <v>1818.15</v>
      </c>
      <c r="X1141" t="s">
        <v>35</v>
      </c>
      <c r="Y1141">
        <v>20</v>
      </c>
      <c r="Z1141" s="1">
        <v>43097</v>
      </c>
      <c r="AA1141" s="1">
        <v>43110</v>
      </c>
      <c r="AB1141" s="1">
        <v>43124</v>
      </c>
      <c r="AC1141" t="s">
        <v>36</v>
      </c>
    </row>
    <row r="1142" spans="1:29" x14ac:dyDescent="0.2">
      <c r="A1142" t="s">
        <v>6517</v>
      </c>
      <c r="B1142" t="str">
        <f>VLOOKUP(Table110[[#This Row],[Full Name (formatted)]],peopleNew[],2,0)</f>
        <v>476547979</v>
      </c>
      <c r="C1142" t="str">
        <f>TRIM(Table110[[#This Row],[Full Name (pre trim)]])</f>
        <v>Tiffany A Colwell</v>
      </c>
      <c r="D1142" t="s">
        <v>1439</v>
      </c>
      <c r="E1142" t="s">
        <v>1440</v>
      </c>
      <c r="F1142" t="s">
        <v>1441</v>
      </c>
      <c r="G1142" t="s">
        <v>1442</v>
      </c>
      <c r="H1142" t="s">
        <v>62</v>
      </c>
      <c r="M1142" t="s">
        <v>1443</v>
      </c>
      <c r="N1142" t="s">
        <v>1443</v>
      </c>
      <c r="O1142" t="str">
        <f>VLOOKUP(Table110[[#This Row],[Works for Group Formatted]],groupsNew[],2,0)</f>
        <v>476549011</v>
      </c>
      <c r="P1142" t="s">
        <v>28</v>
      </c>
      <c r="Q1142" t="s">
        <v>29</v>
      </c>
      <c r="R1142" t="s">
        <v>30</v>
      </c>
      <c r="S1142" t="s">
        <v>1444</v>
      </c>
      <c r="T1142" t="s">
        <v>1445</v>
      </c>
      <c r="U1142" t="s">
        <v>66</v>
      </c>
      <c r="V1142" t="s">
        <v>1446</v>
      </c>
      <c r="W1142">
        <v>1346.16</v>
      </c>
      <c r="X1142" t="s">
        <v>35</v>
      </c>
      <c r="Y1142">
        <v>20</v>
      </c>
      <c r="Z1142" s="1">
        <v>43097</v>
      </c>
      <c r="AA1142" s="1">
        <v>43110</v>
      </c>
      <c r="AB1142" s="1">
        <v>43124</v>
      </c>
      <c r="AC1142" t="s">
        <v>36</v>
      </c>
    </row>
    <row r="1143" spans="1:29" x14ac:dyDescent="0.2">
      <c r="A1143" t="s">
        <v>7278</v>
      </c>
      <c r="B1143" t="str">
        <f>VLOOKUP(Table110[[#This Row],[Full Name (formatted)]],peopleNew[],2,0)</f>
        <v>476547989</v>
      </c>
      <c r="C1143" t="str">
        <f>TRIM(Table110[[#This Row],[Full Name (pre trim)]])</f>
        <v>Marcus R Povinelli</v>
      </c>
      <c r="D1143" t="s">
        <v>4873</v>
      </c>
      <c r="E1143" t="s">
        <v>4874</v>
      </c>
      <c r="F1143" t="s">
        <v>4875</v>
      </c>
      <c r="G1143" t="s">
        <v>903</v>
      </c>
      <c r="H1143" t="s">
        <v>62</v>
      </c>
      <c r="M1143" t="s">
        <v>159</v>
      </c>
      <c r="N1143" t="s">
        <v>159</v>
      </c>
      <c r="O1143" t="str">
        <f>VLOOKUP(Table110[[#This Row],[Works for Group Formatted]],groupsNew[],2,0)</f>
        <v>476549154</v>
      </c>
      <c r="P1143" t="s">
        <v>28</v>
      </c>
      <c r="Q1143" t="s">
        <v>29</v>
      </c>
      <c r="R1143" t="s">
        <v>30</v>
      </c>
      <c r="S1143" t="s">
        <v>4876</v>
      </c>
      <c r="T1143" t="s">
        <v>161</v>
      </c>
      <c r="U1143" t="s">
        <v>635</v>
      </c>
      <c r="V1143" t="s">
        <v>905</v>
      </c>
      <c r="W1143">
        <v>3060.29</v>
      </c>
      <c r="X1143" t="s">
        <v>35</v>
      </c>
      <c r="Y1143">
        <v>20</v>
      </c>
      <c r="Z1143" s="1">
        <v>43097</v>
      </c>
      <c r="AA1143" s="1">
        <v>43110</v>
      </c>
      <c r="AB1143" s="1">
        <v>43124</v>
      </c>
      <c r="AC1143" t="s">
        <v>36</v>
      </c>
    </row>
    <row r="1144" spans="1:29" x14ac:dyDescent="0.2">
      <c r="A1144" t="s">
        <v>6414</v>
      </c>
      <c r="B1144" t="str">
        <f>VLOOKUP(Table110[[#This Row],[Full Name (formatted)]],peopleNew[],2,0)</f>
        <v>476547993</v>
      </c>
      <c r="C1144" t="str">
        <f>TRIM(Table110[[#This Row],[Full Name (pre trim)]])</f>
        <v>Jeffrey B Boone</v>
      </c>
      <c r="D1144" t="s">
        <v>859</v>
      </c>
      <c r="E1144" t="s">
        <v>860</v>
      </c>
      <c r="F1144" t="s">
        <v>855</v>
      </c>
      <c r="G1144" t="s">
        <v>861</v>
      </c>
      <c r="H1144" t="s">
        <v>62</v>
      </c>
      <c r="M1144" t="s">
        <v>862</v>
      </c>
      <c r="N1144" t="s">
        <v>862</v>
      </c>
      <c r="O1144" t="str">
        <f>VLOOKUP(Table110[[#This Row],[Works for Group Formatted]],groupsNew[],2,0)</f>
        <v>476549482</v>
      </c>
      <c r="P1144" t="s">
        <v>28</v>
      </c>
      <c r="Q1144" t="s">
        <v>29</v>
      </c>
      <c r="R1144" t="s">
        <v>30</v>
      </c>
      <c r="S1144" t="s">
        <v>863</v>
      </c>
      <c r="T1144" t="s">
        <v>864</v>
      </c>
      <c r="U1144" t="s">
        <v>66</v>
      </c>
      <c r="V1144" t="s">
        <v>865</v>
      </c>
      <c r="W1144">
        <v>1946.72</v>
      </c>
      <c r="X1144" t="s">
        <v>35</v>
      </c>
      <c r="Y1144">
        <v>20</v>
      </c>
      <c r="Z1144" s="1">
        <v>43097</v>
      </c>
      <c r="AA1144" s="1">
        <v>43110</v>
      </c>
      <c r="AB1144" s="1">
        <v>43124</v>
      </c>
      <c r="AC1144" t="s">
        <v>36</v>
      </c>
    </row>
    <row r="1145" spans="1:29" x14ac:dyDescent="0.2">
      <c r="A1145" t="s">
        <v>6312</v>
      </c>
      <c r="B1145" t="str">
        <f>VLOOKUP(Table110[[#This Row],[Full Name (formatted)]],peopleNew[],2,0)</f>
        <v>476547995</v>
      </c>
      <c r="C1145" t="str">
        <f>TRIM(Table110[[#This Row],[Full Name (pre trim)]])</f>
        <v>Mari S Agui</v>
      </c>
      <c r="D1145" t="s">
        <v>155</v>
      </c>
      <c r="E1145" t="s">
        <v>156</v>
      </c>
      <c r="F1145" t="s">
        <v>157</v>
      </c>
      <c r="G1145" t="s">
        <v>158</v>
      </c>
      <c r="H1145" t="s">
        <v>62</v>
      </c>
      <c r="M1145" t="s">
        <v>159</v>
      </c>
      <c r="N1145" t="s">
        <v>159</v>
      </c>
      <c r="O1145" t="str">
        <f>VLOOKUP(Table110[[#This Row],[Works for Group Formatted]],groupsNew[],2,0)</f>
        <v>476549154</v>
      </c>
      <c r="P1145" t="s">
        <v>28</v>
      </c>
      <c r="Q1145" t="s">
        <v>29</v>
      </c>
      <c r="R1145" t="s">
        <v>30</v>
      </c>
      <c r="S1145" t="s">
        <v>160</v>
      </c>
      <c r="T1145" t="s">
        <v>161</v>
      </c>
      <c r="U1145" t="s">
        <v>153</v>
      </c>
      <c r="V1145" t="s">
        <v>162</v>
      </c>
      <c r="W1145">
        <v>2040.19</v>
      </c>
      <c r="X1145" t="s">
        <v>35</v>
      </c>
      <c r="Y1145">
        <v>20</v>
      </c>
      <c r="Z1145" s="1">
        <v>43097</v>
      </c>
      <c r="AA1145" s="1">
        <v>43110</v>
      </c>
      <c r="AB1145" s="1">
        <v>43124</v>
      </c>
      <c r="AC1145" t="s">
        <v>36</v>
      </c>
    </row>
    <row r="1146" spans="1:29" x14ac:dyDescent="0.2">
      <c r="A1146" t="s">
        <v>7261</v>
      </c>
      <c r="B1146" t="str">
        <f>VLOOKUP(Table110[[#This Row],[Full Name (formatted)]],peopleNew[],2,0)</f>
        <v>476548005</v>
      </c>
      <c r="C1146" t="str">
        <f>TRIM(Table110[[#This Row],[Full Name (pre trim)]])</f>
        <v>J Thomas Piacente</v>
      </c>
      <c r="D1146" t="s">
        <v>4800</v>
      </c>
      <c r="E1146" t="s">
        <v>4801</v>
      </c>
      <c r="F1146" t="s">
        <v>4802</v>
      </c>
      <c r="G1146" t="s">
        <v>982</v>
      </c>
      <c r="H1146" t="s">
        <v>62</v>
      </c>
      <c r="M1146" t="s">
        <v>983</v>
      </c>
      <c r="N1146" t="s">
        <v>983</v>
      </c>
      <c r="O1146" t="str">
        <f>VLOOKUP(Table110[[#This Row],[Works for Group Formatted]],groupsNew[],2,0)</f>
        <v>476549484</v>
      </c>
      <c r="P1146" t="s">
        <v>28</v>
      </c>
      <c r="Q1146" t="s">
        <v>29</v>
      </c>
      <c r="R1146" t="s">
        <v>30</v>
      </c>
      <c r="S1146" t="s">
        <v>4803</v>
      </c>
      <c r="T1146" t="s">
        <v>985</v>
      </c>
      <c r="U1146" t="s">
        <v>66</v>
      </c>
      <c r="V1146" t="s">
        <v>986</v>
      </c>
      <c r="W1146">
        <v>1848.17</v>
      </c>
      <c r="X1146" t="s">
        <v>35</v>
      </c>
      <c r="Y1146">
        <v>20</v>
      </c>
      <c r="Z1146" s="1">
        <v>43097</v>
      </c>
      <c r="AA1146" s="1">
        <v>43110</v>
      </c>
      <c r="AB1146" s="1">
        <v>43124</v>
      </c>
      <c r="AC1146" t="s">
        <v>36</v>
      </c>
    </row>
    <row r="1147" spans="1:29" x14ac:dyDescent="0.2">
      <c r="A1147" t="s">
        <v>7478</v>
      </c>
      <c r="B1147" t="str">
        <f>VLOOKUP(Table110[[#This Row],[Full Name (formatted)]],peopleNew[],2,0)</f>
        <v>476548006</v>
      </c>
      <c r="C1147" t="str">
        <f>TRIM(Table110[[#This Row],[Full Name (pre trim)]])</f>
        <v>Michael A Strasburg</v>
      </c>
      <c r="D1147" t="s">
        <v>5708</v>
      </c>
      <c r="E1147" t="s">
        <v>1420</v>
      </c>
      <c r="F1147" t="s">
        <v>5709</v>
      </c>
      <c r="G1147" t="s">
        <v>5710</v>
      </c>
      <c r="H1147" t="s">
        <v>62</v>
      </c>
      <c r="M1147" t="s">
        <v>159</v>
      </c>
      <c r="N1147" t="s">
        <v>159</v>
      </c>
      <c r="O1147" t="str">
        <f>VLOOKUP(Table110[[#This Row],[Works for Group Formatted]],groupsNew[],2,0)</f>
        <v>476549154</v>
      </c>
      <c r="P1147" t="s">
        <v>28</v>
      </c>
      <c r="Q1147" t="s">
        <v>29</v>
      </c>
      <c r="R1147" t="s">
        <v>30</v>
      </c>
      <c r="S1147" t="s">
        <v>5711</v>
      </c>
      <c r="T1147" t="s">
        <v>161</v>
      </c>
      <c r="U1147" t="s">
        <v>153</v>
      </c>
      <c r="V1147" t="s">
        <v>5712</v>
      </c>
      <c r="W1147">
        <v>2040.19</v>
      </c>
      <c r="X1147" t="s">
        <v>35</v>
      </c>
      <c r="Y1147">
        <v>20</v>
      </c>
      <c r="Z1147" s="1">
        <v>43097</v>
      </c>
      <c r="AA1147" s="1">
        <v>43110</v>
      </c>
      <c r="AB1147" s="1">
        <v>43124</v>
      </c>
      <c r="AC1147" t="s">
        <v>36</v>
      </c>
    </row>
    <row r="1148" spans="1:29" x14ac:dyDescent="0.2">
      <c r="A1148" t="s">
        <v>7408</v>
      </c>
      <c r="B1148" t="str">
        <f>VLOOKUP(Table110[[#This Row],[Full Name (formatted)]],peopleNew[],2,0)</f>
        <v>476548014</v>
      </c>
      <c r="C1148" t="str">
        <f>TRIM(Table110[[#This Row],[Full Name (pre trim)]])</f>
        <v>Samuel S Senich</v>
      </c>
      <c r="D1148" t="s">
        <v>5415</v>
      </c>
      <c r="E1148" t="s">
        <v>5416</v>
      </c>
      <c r="F1148" t="s">
        <v>5417</v>
      </c>
      <c r="G1148" t="s">
        <v>5418</v>
      </c>
      <c r="H1148" t="s">
        <v>62</v>
      </c>
      <c r="M1148" t="s">
        <v>983</v>
      </c>
      <c r="N1148" t="s">
        <v>983</v>
      </c>
      <c r="O1148" t="str">
        <f>VLOOKUP(Table110[[#This Row],[Works for Group Formatted]],groupsNew[],2,0)</f>
        <v>476549484</v>
      </c>
      <c r="P1148" t="s">
        <v>28</v>
      </c>
      <c r="Q1148" t="s">
        <v>29</v>
      </c>
      <c r="R1148" t="s">
        <v>30</v>
      </c>
      <c r="S1148" t="s">
        <v>5419</v>
      </c>
      <c r="T1148" t="s">
        <v>985</v>
      </c>
      <c r="U1148" t="s">
        <v>66</v>
      </c>
      <c r="V1148" t="s">
        <v>5420</v>
      </c>
      <c r="W1148">
        <v>2465.4699999999998</v>
      </c>
      <c r="X1148" t="s">
        <v>35</v>
      </c>
      <c r="Y1148">
        <v>20</v>
      </c>
      <c r="Z1148" s="1">
        <v>43097</v>
      </c>
      <c r="AA1148" s="1">
        <v>43110</v>
      </c>
      <c r="AB1148" s="1">
        <v>43124</v>
      </c>
      <c r="AC1148" t="s">
        <v>36</v>
      </c>
    </row>
    <row r="1149" spans="1:29" x14ac:dyDescent="0.2">
      <c r="A1149" t="s">
        <v>6433</v>
      </c>
      <c r="B1149" t="str">
        <f>VLOOKUP(Table110[[#This Row],[Full Name (formatted)]],peopleNew[],2,0)</f>
        <v>476548029</v>
      </c>
      <c r="C1149" t="str">
        <f>TRIM(Table110[[#This Row],[Full Name (pre trim)]])</f>
        <v>Scott J Brennan</v>
      </c>
      <c r="D1149" t="s">
        <v>980</v>
      </c>
      <c r="E1149" t="s">
        <v>981</v>
      </c>
      <c r="F1149" t="s">
        <v>976</v>
      </c>
      <c r="G1149" t="s">
        <v>982</v>
      </c>
      <c r="H1149" t="s">
        <v>62</v>
      </c>
      <c r="M1149" t="s">
        <v>983</v>
      </c>
      <c r="N1149" t="s">
        <v>983</v>
      </c>
      <c r="O1149" t="str">
        <f>VLOOKUP(Table110[[#This Row],[Works for Group Formatted]],groupsNew[],2,0)</f>
        <v>476549484</v>
      </c>
      <c r="P1149" t="s">
        <v>28</v>
      </c>
      <c r="Q1149" t="s">
        <v>29</v>
      </c>
      <c r="R1149" t="s">
        <v>30</v>
      </c>
      <c r="S1149" t="s">
        <v>984</v>
      </c>
      <c r="T1149" t="s">
        <v>985</v>
      </c>
      <c r="U1149" t="s">
        <v>66</v>
      </c>
      <c r="V1149" t="s">
        <v>986</v>
      </c>
      <c r="W1149">
        <v>2245</v>
      </c>
      <c r="X1149" t="s">
        <v>35</v>
      </c>
      <c r="Y1149">
        <v>20</v>
      </c>
      <c r="Z1149" s="1">
        <v>43097</v>
      </c>
      <c r="AA1149" s="1">
        <v>43110</v>
      </c>
      <c r="AB1149" s="1">
        <v>43124</v>
      </c>
      <c r="AC1149" t="s">
        <v>36</v>
      </c>
    </row>
    <row r="1150" spans="1:29" x14ac:dyDescent="0.2">
      <c r="A1150" t="s">
        <v>7064</v>
      </c>
      <c r="B1150" t="str">
        <f>VLOOKUP(Table110[[#This Row],[Full Name (formatted)]],peopleNew[],2,0)</f>
        <v>476548056</v>
      </c>
      <c r="C1150" t="str">
        <f>TRIM(Table110[[#This Row],[Full Name (pre trim)]])</f>
        <v>Jason C Martin</v>
      </c>
      <c r="D1150" t="s">
        <v>3962</v>
      </c>
      <c r="E1150" t="s">
        <v>3963</v>
      </c>
      <c r="F1150" t="s">
        <v>3964</v>
      </c>
      <c r="G1150" t="s">
        <v>1483</v>
      </c>
      <c r="H1150" t="s">
        <v>62</v>
      </c>
      <c r="M1150" t="s">
        <v>177</v>
      </c>
      <c r="N1150" t="s">
        <v>177</v>
      </c>
      <c r="O1150" t="str">
        <f>VLOOKUP(Table110[[#This Row],[Works for Group Formatted]],groupsNew[],2,0)</f>
        <v>476549017</v>
      </c>
      <c r="P1150" t="s">
        <v>28</v>
      </c>
      <c r="Q1150" t="s">
        <v>29</v>
      </c>
      <c r="R1150" t="s">
        <v>30</v>
      </c>
      <c r="S1150" t="s">
        <v>3965</v>
      </c>
      <c r="T1150" t="s">
        <v>179</v>
      </c>
      <c r="U1150" t="s">
        <v>153</v>
      </c>
      <c r="V1150" t="s">
        <v>1485</v>
      </c>
      <c r="W1150">
        <v>4807.7</v>
      </c>
      <c r="X1150" t="s">
        <v>35</v>
      </c>
      <c r="Y1150">
        <v>20</v>
      </c>
      <c r="Z1150" s="1">
        <v>43097</v>
      </c>
      <c r="AA1150" s="1">
        <v>43110</v>
      </c>
      <c r="AB1150" s="1">
        <v>43124</v>
      </c>
      <c r="AC1150" t="s">
        <v>36</v>
      </c>
    </row>
    <row r="1151" spans="1:29" x14ac:dyDescent="0.2">
      <c r="A1151" t="s">
        <v>7021</v>
      </c>
      <c r="B1151" t="str">
        <f>VLOOKUP(Table110[[#This Row],[Full Name (formatted)]],peopleNew[],2,0)</f>
        <v>476548135</v>
      </c>
      <c r="C1151" t="str">
        <f>TRIM(Table110[[#This Row],[Full Name (pre trim)]])</f>
        <v>Ryan M Love</v>
      </c>
      <c r="D1151" t="s">
        <v>3779</v>
      </c>
      <c r="E1151" t="s">
        <v>3780</v>
      </c>
      <c r="F1151" t="s">
        <v>3781</v>
      </c>
      <c r="G1151" t="s">
        <v>3782</v>
      </c>
      <c r="H1151" t="s">
        <v>62</v>
      </c>
      <c r="M1151" t="s">
        <v>159</v>
      </c>
      <c r="N1151" t="s">
        <v>159</v>
      </c>
      <c r="O1151" t="str">
        <f>VLOOKUP(Table110[[#This Row],[Works for Group Formatted]],groupsNew[],2,0)</f>
        <v>476549154</v>
      </c>
      <c r="P1151" t="s">
        <v>28</v>
      </c>
      <c r="Q1151" t="s">
        <v>29</v>
      </c>
      <c r="R1151" t="s">
        <v>30</v>
      </c>
      <c r="S1151" t="s">
        <v>3783</v>
      </c>
      <c r="T1151" t="s">
        <v>161</v>
      </c>
      <c r="U1151" t="s">
        <v>635</v>
      </c>
      <c r="V1151" t="s">
        <v>3784</v>
      </c>
      <c r="W1151">
        <v>4159.62</v>
      </c>
      <c r="X1151" t="s">
        <v>35</v>
      </c>
      <c r="Y1151">
        <v>20</v>
      </c>
      <c r="Z1151" s="1">
        <v>43097</v>
      </c>
      <c r="AA1151" s="1">
        <v>43110</v>
      </c>
      <c r="AB1151" s="1">
        <v>43124</v>
      </c>
      <c r="AC1151" t="s">
        <v>36</v>
      </c>
    </row>
    <row r="1152" spans="1:29" x14ac:dyDescent="0.2">
      <c r="A1152" t="s">
        <v>6502</v>
      </c>
      <c r="B1152" t="str">
        <f>VLOOKUP(Table110[[#This Row],[Full Name (formatted)]],peopleNew[],2,0)</f>
        <v>476548141</v>
      </c>
      <c r="C1152" t="str">
        <f>TRIM(Table110[[#This Row],[Full Name (pre trim)]])</f>
        <v>Anthony J Cirrincione</v>
      </c>
      <c r="D1152" t="s">
        <v>1367</v>
      </c>
      <c r="E1152" t="s">
        <v>1158</v>
      </c>
      <c r="F1152" t="s">
        <v>1368</v>
      </c>
      <c r="G1152" t="s">
        <v>713</v>
      </c>
      <c r="H1152" t="s">
        <v>62</v>
      </c>
      <c r="M1152" t="s">
        <v>714</v>
      </c>
      <c r="N1152" t="s">
        <v>714</v>
      </c>
      <c r="O1152" t="str">
        <f>VLOOKUP(Table110[[#This Row],[Works for Group Formatted]],groupsNew[],2,0)</f>
        <v>476549004</v>
      </c>
      <c r="P1152" t="s">
        <v>28</v>
      </c>
      <c r="Q1152" t="s">
        <v>29</v>
      </c>
      <c r="R1152" t="s">
        <v>30</v>
      </c>
      <c r="S1152" t="s">
        <v>1369</v>
      </c>
      <c r="T1152" t="s">
        <v>716</v>
      </c>
      <c r="U1152" t="s">
        <v>66</v>
      </c>
      <c r="V1152" t="s">
        <v>717</v>
      </c>
      <c r="W1152">
        <v>1201</v>
      </c>
      <c r="X1152" t="s">
        <v>47</v>
      </c>
      <c r="Y1152">
        <v>20</v>
      </c>
      <c r="Z1152" s="1">
        <v>43097</v>
      </c>
      <c r="AA1152" s="1">
        <v>43110</v>
      </c>
      <c r="AB1152" s="1">
        <v>43124</v>
      </c>
      <c r="AC1152" t="s">
        <v>36</v>
      </c>
    </row>
    <row r="1153" spans="1:29" x14ac:dyDescent="0.2">
      <c r="A1153" t="s">
        <v>7332</v>
      </c>
      <c r="B1153" t="str">
        <f>VLOOKUP(Table110[[#This Row],[Full Name (formatted)]],peopleNew[],2,0)</f>
        <v>476548146</v>
      </c>
      <c r="C1153" t="str">
        <f>TRIM(Table110[[#This Row],[Full Name (pre trim)]])</f>
        <v>Salvatore J Rinaldi Jr</v>
      </c>
      <c r="D1153" t="s">
        <v>5094</v>
      </c>
      <c r="E1153" t="s">
        <v>5095</v>
      </c>
      <c r="F1153" t="s">
        <v>5096</v>
      </c>
      <c r="G1153" t="s">
        <v>5097</v>
      </c>
      <c r="H1153" t="s">
        <v>62</v>
      </c>
      <c r="M1153" t="s">
        <v>159</v>
      </c>
      <c r="N1153" t="s">
        <v>159</v>
      </c>
      <c r="O1153" t="str">
        <f>VLOOKUP(Table110[[#This Row],[Works for Group Formatted]],groupsNew[],2,0)</f>
        <v>476549154</v>
      </c>
      <c r="P1153" t="s">
        <v>28</v>
      </c>
      <c r="Q1153" t="s">
        <v>29</v>
      </c>
      <c r="R1153" t="s">
        <v>30</v>
      </c>
      <c r="S1153" t="s">
        <v>5098</v>
      </c>
      <c r="T1153" t="s">
        <v>161</v>
      </c>
      <c r="U1153" t="s">
        <v>635</v>
      </c>
      <c r="V1153" t="s">
        <v>5099</v>
      </c>
      <c r="W1153">
        <v>3826.93</v>
      </c>
      <c r="X1153" t="s">
        <v>35</v>
      </c>
      <c r="Y1153">
        <v>20</v>
      </c>
      <c r="Z1153" s="1">
        <v>43097</v>
      </c>
      <c r="AA1153" s="1">
        <v>43110</v>
      </c>
      <c r="AB1153" s="1">
        <v>43124</v>
      </c>
      <c r="AC1153" t="s">
        <v>36</v>
      </c>
    </row>
    <row r="1154" spans="1:29" x14ac:dyDescent="0.2">
      <c r="A1154" t="s">
        <v>6388</v>
      </c>
      <c r="B1154" t="str">
        <f>VLOOKUP(Table110[[#This Row],[Full Name (formatted)]],peopleNew[],2,0)</f>
        <v>476548152</v>
      </c>
      <c r="C1154" t="str">
        <f>TRIM(Table110[[#This Row],[Full Name (pre trim)]])</f>
        <v>Carmine Berghela Jr</v>
      </c>
      <c r="D1154" t="s">
        <v>710</v>
      </c>
      <c r="E1154" t="s">
        <v>711</v>
      </c>
      <c r="F1154" t="s">
        <v>712</v>
      </c>
      <c r="G1154" t="s">
        <v>713</v>
      </c>
      <c r="H1154" t="s">
        <v>62</v>
      </c>
      <c r="M1154" t="s">
        <v>714</v>
      </c>
      <c r="N1154" t="s">
        <v>714</v>
      </c>
      <c r="O1154" t="str">
        <f>VLOOKUP(Table110[[#This Row],[Works for Group Formatted]],groupsNew[],2,0)</f>
        <v>476549004</v>
      </c>
      <c r="P1154" t="s">
        <v>28</v>
      </c>
      <c r="Q1154" t="s">
        <v>29</v>
      </c>
      <c r="R1154" t="s">
        <v>30</v>
      </c>
      <c r="S1154" t="s">
        <v>715</v>
      </c>
      <c r="T1154" t="s">
        <v>716</v>
      </c>
      <c r="U1154" t="s">
        <v>66</v>
      </c>
      <c r="V1154" t="s">
        <v>717</v>
      </c>
      <c r="W1154">
        <v>1771.13</v>
      </c>
      <c r="X1154" t="s">
        <v>35</v>
      </c>
      <c r="Y1154">
        <v>20</v>
      </c>
      <c r="Z1154" s="1">
        <v>43097</v>
      </c>
      <c r="AA1154" s="1">
        <v>43110</v>
      </c>
      <c r="AB1154" s="1">
        <v>43124</v>
      </c>
      <c r="AC1154" t="s">
        <v>36</v>
      </c>
    </row>
    <row r="1155" spans="1:29" x14ac:dyDescent="0.2">
      <c r="A1155" t="s">
        <v>7019</v>
      </c>
      <c r="B1155" t="str">
        <f>VLOOKUP(Table110[[#This Row],[Full Name (formatted)]],peopleNew[],2,0)</f>
        <v>476548159</v>
      </c>
      <c r="C1155" t="str">
        <f>TRIM(Table110[[#This Row],[Full Name (pre trim)]])</f>
        <v>Stella Losquadro</v>
      </c>
      <c r="D1155" t="s">
        <v>3771</v>
      </c>
      <c r="E1155" t="s">
        <v>3171</v>
      </c>
      <c r="F1155" t="s">
        <v>3772</v>
      </c>
      <c r="G1155" t="s">
        <v>3773</v>
      </c>
      <c r="H1155" t="s">
        <v>62</v>
      </c>
      <c r="M1155" t="s">
        <v>159</v>
      </c>
      <c r="N1155" t="s">
        <v>159</v>
      </c>
      <c r="O1155" t="str">
        <f>VLOOKUP(Table110[[#This Row],[Works for Group Formatted]],groupsNew[],2,0)</f>
        <v>476549154</v>
      </c>
      <c r="P1155" t="s">
        <v>28</v>
      </c>
      <c r="Q1155" t="s">
        <v>29</v>
      </c>
      <c r="R1155" t="s">
        <v>30</v>
      </c>
      <c r="S1155" t="s">
        <v>3774</v>
      </c>
      <c r="T1155" t="s">
        <v>161</v>
      </c>
      <c r="U1155" t="s">
        <v>635</v>
      </c>
      <c r="V1155" t="s">
        <v>3775</v>
      </c>
      <c r="W1155">
        <v>1923.08</v>
      </c>
      <c r="X1155" t="s">
        <v>47</v>
      </c>
      <c r="Y1155">
        <v>20</v>
      </c>
      <c r="Z1155" s="1">
        <v>43097</v>
      </c>
      <c r="AA1155" s="1">
        <v>43110</v>
      </c>
      <c r="AB1155" s="1">
        <v>43124</v>
      </c>
      <c r="AC1155" t="s">
        <v>36</v>
      </c>
    </row>
    <row r="1156" spans="1:29" x14ac:dyDescent="0.2">
      <c r="A1156" t="s">
        <v>7587</v>
      </c>
      <c r="B1156" t="str">
        <f>VLOOKUP(Table110[[#This Row],[Full Name (formatted)]],peopleNew[],2,0)</f>
        <v>476548171</v>
      </c>
      <c r="C1156" t="str">
        <f>TRIM(Table110[[#This Row],[Full Name (pre trim)]])</f>
        <v>Christopher M Williams</v>
      </c>
      <c r="D1156" t="s">
        <v>6152</v>
      </c>
      <c r="E1156" t="s">
        <v>871</v>
      </c>
      <c r="F1156" t="s">
        <v>6153</v>
      </c>
      <c r="G1156" t="s">
        <v>713</v>
      </c>
      <c r="H1156" t="s">
        <v>62</v>
      </c>
      <c r="M1156" t="s">
        <v>714</v>
      </c>
      <c r="N1156" t="s">
        <v>714</v>
      </c>
      <c r="O1156" t="str">
        <f>VLOOKUP(Table110[[#This Row],[Works for Group Formatted]],groupsNew[],2,0)</f>
        <v>476549004</v>
      </c>
      <c r="P1156" t="s">
        <v>28</v>
      </c>
      <c r="Q1156" t="s">
        <v>29</v>
      </c>
      <c r="R1156" t="s">
        <v>30</v>
      </c>
      <c r="S1156" t="s">
        <v>6154</v>
      </c>
      <c r="T1156" t="s">
        <v>716</v>
      </c>
      <c r="U1156" t="s">
        <v>66</v>
      </c>
      <c r="V1156" t="s">
        <v>717</v>
      </c>
      <c r="W1156">
        <v>1177.81</v>
      </c>
      <c r="X1156" t="s">
        <v>35</v>
      </c>
      <c r="Y1156">
        <v>20</v>
      </c>
      <c r="Z1156" s="1">
        <v>43097</v>
      </c>
      <c r="AA1156" s="1">
        <v>43110</v>
      </c>
      <c r="AB1156" s="1">
        <v>43124</v>
      </c>
      <c r="AC1156" t="s">
        <v>36</v>
      </c>
    </row>
    <row r="1157" spans="1:29" x14ac:dyDescent="0.2">
      <c r="A1157" t="s">
        <v>7255</v>
      </c>
      <c r="B1157" t="str">
        <f>VLOOKUP(Table110[[#This Row],[Full Name (formatted)]],peopleNew[],2,0)</f>
        <v>476548182</v>
      </c>
      <c r="C1157" t="str">
        <f>TRIM(Table110[[#This Row],[Full Name (pre trim)]])</f>
        <v>Susan K Peterson</v>
      </c>
      <c r="D1157" t="s">
        <v>4778</v>
      </c>
      <c r="E1157" t="s">
        <v>4127</v>
      </c>
      <c r="F1157" t="s">
        <v>4776</v>
      </c>
      <c r="G1157" t="s">
        <v>2556</v>
      </c>
      <c r="H1157" t="s">
        <v>62</v>
      </c>
      <c r="M1157" t="s">
        <v>159</v>
      </c>
      <c r="N1157" t="s">
        <v>159</v>
      </c>
      <c r="O1157" t="str">
        <f>VLOOKUP(Table110[[#This Row],[Works for Group Formatted]],groupsNew[],2,0)</f>
        <v>476549154</v>
      </c>
      <c r="P1157" t="s">
        <v>28</v>
      </c>
      <c r="Q1157" t="s">
        <v>29</v>
      </c>
      <c r="R1157" t="s">
        <v>30</v>
      </c>
      <c r="S1157" t="s">
        <v>4779</v>
      </c>
      <c r="T1157" t="s">
        <v>161</v>
      </c>
      <c r="U1157" t="s">
        <v>66</v>
      </c>
      <c r="V1157" t="s">
        <v>2558</v>
      </c>
      <c r="W1157">
        <v>2647.77</v>
      </c>
      <c r="X1157" t="s">
        <v>35</v>
      </c>
      <c r="Y1157">
        <v>20</v>
      </c>
      <c r="Z1157" s="1">
        <v>43097</v>
      </c>
      <c r="AA1157" s="1">
        <v>43110</v>
      </c>
      <c r="AB1157" s="1">
        <v>43124</v>
      </c>
      <c r="AC1157" t="s">
        <v>36</v>
      </c>
    </row>
    <row r="1158" spans="1:29" x14ac:dyDescent="0.2">
      <c r="A1158" t="s">
        <v>6338</v>
      </c>
      <c r="B1158" t="str">
        <f>VLOOKUP(Table110[[#This Row],[Full Name (formatted)]],peopleNew[],2,0)</f>
        <v>567260504</v>
      </c>
      <c r="C1158" t="str">
        <f>TRIM(Table110[[#This Row],[Full Name (pre trim)]])</f>
        <v>Alicia G Artessa</v>
      </c>
      <c r="D1158" t="s">
        <v>348</v>
      </c>
      <c r="E1158" t="s">
        <v>349</v>
      </c>
      <c r="F1158" t="s">
        <v>350</v>
      </c>
      <c r="G1158" t="s">
        <v>351</v>
      </c>
      <c r="H1158" t="s">
        <v>62</v>
      </c>
      <c r="M1158" t="s">
        <v>177</v>
      </c>
      <c r="N1158" s="11" t="s">
        <v>177</v>
      </c>
      <c r="O1158" t="str">
        <f>VLOOKUP(Table110[[#This Row],[Works for Group Formatted]],groupsNew[],2,0)</f>
        <v>476549017</v>
      </c>
      <c r="P1158" t="s">
        <v>28</v>
      </c>
      <c r="Q1158" t="s">
        <v>29</v>
      </c>
      <c r="R1158" t="s">
        <v>30</v>
      </c>
      <c r="S1158" t="s">
        <v>352</v>
      </c>
      <c r="T1158" t="s">
        <v>179</v>
      </c>
      <c r="U1158" t="s">
        <v>66</v>
      </c>
      <c r="V1158" t="s">
        <v>353</v>
      </c>
      <c r="W1158">
        <v>2500</v>
      </c>
      <c r="X1158" t="s">
        <v>35</v>
      </c>
      <c r="Y1158">
        <v>20</v>
      </c>
      <c r="Z1158" s="1">
        <v>43097</v>
      </c>
      <c r="AA1158" s="1">
        <v>43110</v>
      </c>
      <c r="AB1158" s="1">
        <v>43124</v>
      </c>
      <c r="AC1158" t="s">
        <v>36</v>
      </c>
    </row>
    <row r="1159" spans="1:29" x14ac:dyDescent="0.2">
      <c r="A1159" t="s">
        <v>6821</v>
      </c>
      <c r="B1159" t="str">
        <f>VLOOKUP(Table110[[#This Row],[Full Name (formatted)]],peopleNew[],2,0)</f>
        <v>567260608</v>
      </c>
      <c r="C1159" t="str">
        <f>TRIM(Table110[[#This Row],[Full Name (pre trim)]])</f>
        <v>Alison G Heaphy</v>
      </c>
      <c r="D1159" t="s">
        <v>2898</v>
      </c>
      <c r="E1159" t="s">
        <v>2899</v>
      </c>
      <c r="F1159" t="s">
        <v>2900</v>
      </c>
      <c r="G1159" t="s">
        <v>2901</v>
      </c>
      <c r="H1159" t="s">
        <v>62</v>
      </c>
      <c r="M1159" t="s">
        <v>627</v>
      </c>
      <c r="N1159" t="s">
        <v>627</v>
      </c>
      <c r="O1159" t="str">
        <f>VLOOKUP(Table110[[#This Row],[Works for Group Formatted]],groupsNew[],2,0)</f>
        <v>476549502</v>
      </c>
      <c r="P1159" t="s">
        <v>28</v>
      </c>
      <c r="Q1159" t="s">
        <v>29</v>
      </c>
      <c r="R1159" t="s">
        <v>30</v>
      </c>
      <c r="S1159" t="s">
        <v>2902</v>
      </c>
      <c r="T1159" t="s">
        <v>629</v>
      </c>
      <c r="U1159" t="s">
        <v>66</v>
      </c>
      <c r="V1159" t="s">
        <v>2903</v>
      </c>
      <c r="W1159">
        <v>3248.47</v>
      </c>
      <c r="X1159" t="s">
        <v>35</v>
      </c>
      <c r="Y1159">
        <v>20</v>
      </c>
      <c r="Z1159" s="1">
        <v>43097</v>
      </c>
      <c r="AA1159" s="1">
        <v>43110</v>
      </c>
      <c r="AB1159" s="1">
        <v>43124</v>
      </c>
      <c r="AC1159" t="s">
        <v>36</v>
      </c>
    </row>
    <row r="1160" spans="1:29" x14ac:dyDescent="0.2">
      <c r="A1160" t="s">
        <v>6499</v>
      </c>
      <c r="B1160" t="str">
        <f>VLOOKUP(Table110[[#This Row],[Full Name (formatted)]],peopleNew[],2,0)</f>
        <v>567260729</v>
      </c>
      <c r="C1160" t="str">
        <f>TRIM(Table110[[#This Row],[Full Name (pre trim)]])</f>
        <v>Amy L Church</v>
      </c>
      <c r="D1160" t="s">
        <v>1353</v>
      </c>
      <c r="E1160" t="s">
        <v>1354</v>
      </c>
      <c r="F1160" t="s">
        <v>1355</v>
      </c>
      <c r="G1160" t="s">
        <v>107</v>
      </c>
      <c r="H1160" t="s">
        <v>62</v>
      </c>
      <c r="M1160" t="s">
        <v>530</v>
      </c>
      <c r="N1160" t="s">
        <v>530</v>
      </c>
      <c r="O1160" t="str">
        <f>VLOOKUP(Table110[[#This Row],[Works for Group Formatted]],groupsNew[],2,0)</f>
        <v>476549145</v>
      </c>
      <c r="P1160" t="s">
        <v>28</v>
      </c>
      <c r="Q1160" t="s">
        <v>29</v>
      </c>
      <c r="R1160" t="s">
        <v>30</v>
      </c>
      <c r="S1160" t="s">
        <v>1356</v>
      </c>
      <c r="T1160" t="s">
        <v>532</v>
      </c>
      <c r="U1160" t="s">
        <v>66</v>
      </c>
      <c r="V1160" t="s">
        <v>113</v>
      </c>
      <c r="W1160">
        <v>1538.47</v>
      </c>
      <c r="X1160" t="s">
        <v>35</v>
      </c>
      <c r="Y1160">
        <v>20</v>
      </c>
      <c r="Z1160" s="1">
        <v>43097</v>
      </c>
      <c r="AA1160" s="1">
        <v>43110</v>
      </c>
      <c r="AB1160" s="1">
        <v>43124</v>
      </c>
      <c r="AC1160" t="s">
        <v>36</v>
      </c>
    </row>
    <row r="1161" spans="1:29" x14ac:dyDescent="0.2">
      <c r="A1161" t="s">
        <v>7335</v>
      </c>
      <c r="B1161" t="str">
        <f>VLOOKUP(Table110[[#This Row],[Full Name (formatted)]],peopleNew[],2,0)</f>
        <v>567260813</v>
      </c>
      <c r="C1161" t="str">
        <f>TRIM(Table110[[#This Row],[Full Name (pre trim)]])</f>
        <v>Andrea J Robbins</v>
      </c>
      <c r="D1161" t="s">
        <v>5110</v>
      </c>
      <c r="E1161" t="s">
        <v>5111</v>
      </c>
      <c r="F1161" t="s">
        <v>5112</v>
      </c>
      <c r="G1161" t="s">
        <v>5113</v>
      </c>
      <c r="H1161" t="s">
        <v>62</v>
      </c>
      <c r="M1161" t="s">
        <v>222</v>
      </c>
      <c r="N1161" t="s">
        <v>222</v>
      </c>
      <c r="O1161" t="str">
        <f>VLOOKUP(Table110[[#This Row],[Works for Group Formatted]],groupsNew[],2,0)</f>
        <v>476549361</v>
      </c>
      <c r="P1161" t="s">
        <v>28</v>
      </c>
      <c r="Q1161" t="s">
        <v>29</v>
      </c>
      <c r="R1161" t="s">
        <v>30</v>
      </c>
      <c r="S1161" t="s">
        <v>5114</v>
      </c>
      <c r="T1161" t="s">
        <v>224</v>
      </c>
      <c r="U1161" t="s">
        <v>66</v>
      </c>
      <c r="V1161" t="s">
        <v>5115</v>
      </c>
      <c r="W1161">
        <v>1980.77</v>
      </c>
      <c r="X1161" t="s">
        <v>35</v>
      </c>
      <c r="Y1161">
        <v>20</v>
      </c>
      <c r="Z1161" s="1">
        <v>43097</v>
      </c>
      <c r="AA1161" s="1">
        <v>43110</v>
      </c>
      <c r="AB1161" s="1">
        <v>43124</v>
      </c>
      <c r="AC1161" t="s">
        <v>36</v>
      </c>
    </row>
    <row r="1162" spans="1:29" x14ac:dyDescent="0.2">
      <c r="A1162" t="s">
        <v>6754</v>
      </c>
      <c r="B1162" t="str">
        <f>VLOOKUP(Table110[[#This Row],[Full Name (formatted)]],peopleNew[],2,0)</f>
        <v>567266881</v>
      </c>
      <c r="C1162" t="str">
        <f>TRIM(Table110[[#This Row],[Full Name (pre trim)]])</f>
        <v>Amanda A Godkin</v>
      </c>
      <c r="D1162" t="s">
        <v>2576</v>
      </c>
      <c r="E1162" t="s">
        <v>2133</v>
      </c>
      <c r="F1162" t="s">
        <v>2577</v>
      </c>
      <c r="G1162" t="s">
        <v>351</v>
      </c>
      <c r="H1162" t="s">
        <v>62</v>
      </c>
      <c r="M1162" t="s">
        <v>177</v>
      </c>
      <c r="N1162" t="s">
        <v>177</v>
      </c>
      <c r="O1162" t="str">
        <f>VLOOKUP(Table110[[#This Row],[Works for Group Formatted]],groupsNew[],2,0)</f>
        <v>476549017</v>
      </c>
      <c r="P1162" t="s">
        <v>28</v>
      </c>
      <c r="Q1162" t="s">
        <v>29</v>
      </c>
      <c r="R1162" t="s">
        <v>30</v>
      </c>
      <c r="S1162" t="s">
        <v>2578</v>
      </c>
      <c r="T1162" t="s">
        <v>179</v>
      </c>
      <c r="U1162" t="s">
        <v>66</v>
      </c>
      <c r="V1162" t="s">
        <v>353</v>
      </c>
      <c r="W1162">
        <v>3076.93</v>
      </c>
      <c r="X1162" t="s">
        <v>35</v>
      </c>
      <c r="Y1162">
        <v>20</v>
      </c>
      <c r="Z1162" s="1">
        <v>43097</v>
      </c>
      <c r="AA1162" s="1">
        <v>43110</v>
      </c>
      <c r="AB1162" s="1">
        <v>43124</v>
      </c>
      <c r="AC1162" t="s">
        <v>36</v>
      </c>
    </row>
    <row r="1163" spans="1:29" x14ac:dyDescent="0.2">
      <c r="A1163" t="s">
        <v>7495</v>
      </c>
      <c r="B1163" t="str">
        <f>VLOOKUP(Table110[[#This Row],[Full Name (formatted)]],peopleNew[],2,0)</f>
        <v>567678540</v>
      </c>
      <c r="C1163" t="str">
        <f>TRIM(Table110[[#This Row],[Full Name (pre trim)]])</f>
        <v>Frank Tassone</v>
      </c>
      <c r="D1163" t="s">
        <v>5780</v>
      </c>
      <c r="E1163" t="s">
        <v>2327</v>
      </c>
      <c r="F1163" t="s">
        <v>5781</v>
      </c>
      <c r="G1163" t="s">
        <v>5782</v>
      </c>
      <c r="H1163" t="s">
        <v>62</v>
      </c>
      <c r="M1163" t="s">
        <v>2967</v>
      </c>
      <c r="N1163" t="s">
        <v>2967</v>
      </c>
      <c r="O1163" t="str">
        <f>VLOOKUP(Table110[[#This Row],[Works for Group Formatted]],groupsNew[],2,0)</f>
        <v>476549588</v>
      </c>
      <c r="P1163" t="s">
        <v>28</v>
      </c>
      <c r="Q1163" t="s">
        <v>29</v>
      </c>
      <c r="R1163" t="s">
        <v>30</v>
      </c>
      <c r="S1163" t="s">
        <v>5783</v>
      </c>
      <c r="T1163" t="s">
        <v>2969</v>
      </c>
      <c r="U1163" t="s">
        <v>153</v>
      </c>
      <c r="V1163" t="s">
        <v>5784</v>
      </c>
      <c r="W1163">
        <v>5150</v>
      </c>
      <c r="X1163" t="s">
        <v>35</v>
      </c>
      <c r="Y1163">
        <v>20</v>
      </c>
      <c r="Z1163" s="1">
        <v>43097</v>
      </c>
      <c r="AA1163" s="1">
        <v>43110</v>
      </c>
      <c r="AB1163" s="1">
        <v>43124</v>
      </c>
      <c r="AC1163" t="s">
        <v>76</v>
      </c>
    </row>
    <row r="1164" spans="1:29" x14ac:dyDescent="0.2">
      <c r="A1164" t="s">
        <v>7444</v>
      </c>
      <c r="B1164" t="str">
        <f>VLOOKUP(Table110[[#This Row],[Full Name (formatted)]],peopleNew[],2,0)</f>
        <v>567678541</v>
      </c>
      <c r="C1164" t="str">
        <f>TRIM(Table110[[#This Row],[Full Name (pre trim)]])</f>
        <v>Seth M Snyder</v>
      </c>
      <c r="D1164" t="s">
        <v>5572</v>
      </c>
      <c r="E1164" t="s">
        <v>5573</v>
      </c>
      <c r="F1164" t="s">
        <v>5574</v>
      </c>
      <c r="G1164" t="s">
        <v>2926</v>
      </c>
      <c r="H1164" t="s">
        <v>62</v>
      </c>
      <c r="M1164" t="s">
        <v>776</v>
      </c>
      <c r="N1164" t="s">
        <v>776</v>
      </c>
      <c r="O1164" t="str">
        <f>VLOOKUP(Table110[[#This Row],[Works for Group Formatted]],groupsNew[],2,0)</f>
        <v>476549583</v>
      </c>
      <c r="P1164" t="s">
        <v>28</v>
      </c>
      <c r="Q1164" t="s">
        <v>29</v>
      </c>
      <c r="R1164" t="s">
        <v>30</v>
      </c>
      <c r="S1164" t="s">
        <v>5575</v>
      </c>
      <c r="T1164" t="s">
        <v>778</v>
      </c>
      <c r="U1164" t="s">
        <v>5576</v>
      </c>
      <c r="V1164" t="s">
        <v>2928</v>
      </c>
      <c r="W1164">
        <v>3565.39</v>
      </c>
      <c r="X1164" t="s">
        <v>35</v>
      </c>
      <c r="Y1164">
        <v>20</v>
      </c>
      <c r="Z1164" s="1">
        <v>43097</v>
      </c>
      <c r="AA1164" s="1">
        <v>43110</v>
      </c>
      <c r="AB1164" s="1">
        <v>43124</v>
      </c>
      <c r="AC1164" t="s">
        <v>36</v>
      </c>
    </row>
    <row r="1165" spans="1:29" x14ac:dyDescent="0.2">
      <c r="A1165" t="s">
        <v>7533</v>
      </c>
      <c r="B1165" t="str">
        <f>VLOOKUP(Table110[[#This Row],[Full Name (formatted)]],peopleNew[],2,0)</f>
        <v>567678543</v>
      </c>
      <c r="C1165" t="str">
        <f>TRIM(Table110[[#This Row],[Full Name (pre trim)]])</f>
        <v>David H Vahue</v>
      </c>
      <c r="D1165" t="s">
        <v>5938</v>
      </c>
      <c r="E1165" t="s">
        <v>5939</v>
      </c>
      <c r="F1165" t="s">
        <v>5940</v>
      </c>
      <c r="G1165" t="s">
        <v>5941</v>
      </c>
      <c r="H1165" t="s">
        <v>62</v>
      </c>
      <c r="M1165" t="s">
        <v>609</v>
      </c>
      <c r="N1165" t="s">
        <v>609</v>
      </c>
      <c r="O1165" t="str">
        <f>VLOOKUP(Table110[[#This Row],[Works for Group Formatted]],groupsNew[],2,0)</f>
        <v>476549575</v>
      </c>
      <c r="P1165" t="s">
        <v>28</v>
      </c>
      <c r="Q1165" t="s">
        <v>29</v>
      </c>
      <c r="R1165" t="s">
        <v>30</v>
      </c>
      <c r="S1165" t="s">
        <v>5942</v>
      </c>
      <c r="T1165" t="s">
        <v>611</v>
      </c>
      <c r="U1165" t="s">
        <v>66</v>
      </c>
      <c r="V1165" t="s">
        <v>5943</v>
      </c>
      <c r="W1165">
        <v>1200.68</v>
      </c>
      <c r="X1165" t="s">
        <v>35</v>
      </c>
      <c r="Y1165">
        <v>20</v>
      </c>
      <c r="Z1165" s="1">
        <v>43097</v>
      </c>
      <c r="AA1165" s="1">
        <v>43110</v>
      </c>
      <c r="AB1165" s="1">
        <v>43124</v>
      </c>
      <c r="AC1165" t="s">
        <v>36</v>
      </c>
    </row>
    <row r="1166" spans="1:29" x14ac:dyDescent="0.2">
      <c r="A1166" t="s">
        <v>7550</v>
      </c>
      <c r="B1166" t="str">
        <f>VLOOKUP(Table110[[#This Row],[Full Name (formatted)]],peopleNew[],2,0)</f>
        <v>567678547</v>
      </c>
      <c r="C1166" t="str">
        <f>TRIM(Table110[[#This Row],[Full Name (pre trim)]])</f>
        <v>Devin D Verdoni</v>
      </c>
      <c r="D1166" t="s">
        <v>6006</v>
      </c>
      <c r="E1166" t="s">
        <v>6007</v>
      </c>
      <c r="F1166" t="s">
        <v>6008</v>
      </c>
      <c r="G1166" t="s">
        <v>2646</v>
      </c>
      <c r="H1166" t="s">
        <v>62</v>
      </c>
      <c r="M1166" t="s">
        <v>609</v>
      </c>
      <c r="N1166" t="s">
        <v>609</v>
      </c>
      <c r="O1166" t="str">
        <f>VLOOKUP(Table110[[#This Row],[Works for Group Formatted]],groupsNew[],2,0)</f>
        <v>476549575</v>
      </c>
      <c r="P1166" t="s">
        <v>28</v>
      </c>
      <c r="Q1166" t="s">
        <v>29</v>
      </c>
      <c r="R1166" t="s">
        <v>30</v>
      </c>
      <c r="S1166" t="s">
        <v>6009</v>
      </c>
      <c r="T1166" t="s">
        <v>611</v>
      </c>
      <c r="U1166" t="s">
        <v>66</v>
      </c>
      <c r="V1166" t="s">
        <v>2648</v>
      </c>
      <c r="W1166">
        <v>1183.1199999999999</v>
      </c>
      <c r="X1166" t="s">
        <v>35</v>
      </c>
      <c r="Y1166">
        <v>20</v>
      </c>
      <c r="Z1166" s="1">
        <v>43097</v>
      </c>
      <c r="AA1166" s="1">
        <v>43110</v>
      </c>
      <c r="AB1166" s="1">
        <v>43124</v>
      </c>
      <c r="AC1166" t="s">
        <v>36</v>
      </c>
    </row>
    <row r="1167" spans="1:29" x14ac:dyDescent="0.2">
      <c r="A1167" t="s">
        <v>7133</v>
      </c>
      <c r="B1167" t="str">
        <f>VLOOKUP(Table110[[#This Row],[Full Name (formatted)]],peopleNew[],2,0)</f>
        <v>567678549</v>
      </c>
      <c r="C1167" t="str">
        <f>TRIM(Table110[[#This Row],[Full Name (pre trim)]])</f>
        <v>Michael A Miniotis</v>
      </c>
      <c r="D1167" t="s">
        <v>4258</v>
      </c>
      <c r="E1167" t="s">
        <v>1420</v>
      </c>
      <c r="F1167" t="s">
        <v>4259</v>
      </c>
      <c r="G1167" t="s">
        <v>856</v>
      </c>
      <c r="H1167" t="s">
        <v>62</v>
      </c>
      <c r="M1167" t="s">
        <v>627</v>
      </c>
      <c r="N1167" t="s">
        <v>627</v>
      </c>
      <c r="O1167" t="str">
        <f>VLOOKUP(Table110[[#This Row],[Works for Group Formatted]],groupsNew[],2,0)</f>
        <v>476549502</v>
      </c>
      <c r="P1167" t="s">
        <v>28</v>
      </c>
      <c r="Q1167" t="s">
        <v>29</v>
      </c>
      <c r="R1167" t="s">
        <v>30</v>
      </c>
      <c r="S1167" t="s">
        <v>4260</v>
      </c>
      <c r="T1167" t="s">
        <v>629</v>
      </c>
      <c r="U1167" t="s">
        <v>66</v>
      </c>
      <c r="V1167" t="s">
        <v>858</v>
      </c>
      <c r="W1167">
        <v>1541.55</v>
      </c>
      <c r="X1167" t="s">
        <v>35</v>
      </c>
      <c r="Y1167">
        <v>20</v>
      </c>
      <c r="Z1167" s="1">
        <v>43097</v>
      </c>
      <c r="AA1167" s="1">
        <v>43110</v>
      </c>
      <c r="AB1167" s="1">
        <v>43124</v>
      </c>
      <c r="AC1167" t="s">
        <v>36</v>
      </c>
    </row>
    <row r="1168" spans="1:29" x14ac:dyDescent="0.2">
      <c r="A1168" t="s">
        <v>7592</v>
      </c>
      <c r="B1168" t="str">
        <f>VLOOKUP(Table110[[#This Row],[Full Name (formatted)]],peopleNew[],2,0)</f>
        <v>567678550</v>
      </c>
      <c r="C1168" t="str">
        <f>TRIM(Table110[[#This Row],[Full Name (pre trim)]])</f>
        <v>Kaitlin C Wilson</v>
      </c>
      <c r="D1168" t="s">
        <v>6167</v>
      </c>
      <c r="E1168" t="s">
        <v>6168</v>
      </c>
      <c r="F1168" t="s">
        <v>6169</v>
      </c>
      <c r="G1168" t="s">
        <v>6170</v>
      </c>
      <c r="H1168" t="s">
        <v>62</v>
      </c>
      <c r="M1168" t="s">
        <v>627</v>
      </c>
      <c r="N1168" t="s">
        <v>627</v>
      </c>
      <c r="O1168" t="str">
        <f>VLOOKUP(Table110[[#This Row],[Works for Group Formatted]],groupsNew[],2,0)</f>
        <v>476549502</v>
      </c>
      <c r="P1168" t="s">
        <v>28</v>
      </c>
      <c r="Q1168" t="s">
        <v>29</v>
      </c>
      <c r="R1168" t="s">
        <v>30</v>
      </c>
      <c r="S1168" t="s">
        <v>6171</v>
      </c>
      <c r="T1168" t="s">
        <v>629</v>
      </c>
      <c r="U1168" t="s">
        <v>66</v>
      </c>
      <c r="V1168" t="s">
        <v>6172</v>
      </c>
      <c r="W1168">
        <v>1909.54</v>
      </c>
      <c r="X1168" t="s">
        <v>35</v>
      </c>
      <c r="Y1168">
        <v>20</v>
      </c>
      <c r="Z1168" s="1">
        <v>43097</v>
      </c>
      <c r="AA1168" s="1">
        <v>43110</v>
      </c>
      <c r="AB1168" s="1">
        <v>43124</v>
      </c>
      <c r="AC1168" t="s">
        <v>36</v>
      </c>
    </row>
    <row r="1169" spans="1:29" x14ac:dyDescent="0.2">
      <c r="A1169" t="s">
        <v>6570</v>
      </c>
      <c r="B1169" t="str">
        <f>VLOOKUP(Table110[[#This Row],[Full Name (formatted)]],peopleNew[],2,0)</f>
        <v>567678551</v>
      </c>
      <c r="C1169" t="str">
        <f>TRIM(Table110[[#This Row],[Full Name (pre trim)]])</f>
        <v>William E Davis</v>
      </c>
      <c r="D1169" t="s">
        <v>1714</v>
      </c>
      <c r="E1169" t="s">
        <v>1715</v>
      </c>
      <c r="F1169" t="s">
        <v>1709</v>
      </c>
      <c r="G1169" t="s">
        <v>100</v>
      </c>
      <c r="H1169" t="s">
        <v>62</v>
      </c>
      <c r="M1169" t="s">
        <v>101</v>
      </c>
      <c r="N1169" t="s">
        <v>101</v>
      </c>
      <c r="O1169" t="str">
        <f>VLOOKUP(Table110[[#This Row],[Works for Group Formatted]],groupsNew[],2,0)</f>
        <v>476549492</v>
      </c>
      <c r="P1169" t="s">
        <v>28</v>
      </c>
      <c r="Q1169" t="s">
        <v>29</v>
      </c>
      <c r="R1169" t="s">
        <v>30</v>
      </c>
      <c r="S1169" t="s">
        <v>1716</v>
      </c>
      <c r="T1169" t="s">
        <v>103</v>
      </c>
      <c r="U1169" t="s">
        <v>66</v>
      </c>
      <c r="V1169" t="s">
        <v>104</v>
      </c>
      <c r="W1169">
        <v>783.15</v>
      </c>
      <c r="X1169" t="s">
        <v>47</v>
      </c>
      <c r="Y1169">
        <v>20</v>
      </c>
      <c r="Z1169" s="1">
        <v>43097</v>
      </c>
      <c r="AA1169" s="1">
        <v>43110</v>
      </c>
      <c r="AB1169" s="1">
        <v>43124</v>
      </c>
      <c r="AC1169" t="s">
        <v>36</v>
      </c>
    </row>
    <row r="1170" spans="1:29" x14ac:dyDescent="0.2">
      <c r="A1170" t="s">
        <v>6855</v>
      </c>
      <c r="B1170" t="str">
        <f>VLOOKUP(Table110[[#This Row],[Full Name (formatted)]],peopleNew[],2,0)</f>
        <v>567678556</v>
      </c>
      <c r="C1170" t="str">
        <f>TRIM(Table110[[#This Row],[Full Name (pre trim)]])</f>
        <v>Jerome Holland</v>
      </c>
      <c r="D1170" t="s">
        <v>3049</v>
      </c>
      <c r="E1170" t="s">
        <v>3050</v>
      </c>
      <c r="F1170" t="s">
        <v>3051</v>
      </c>
      <c r="G1170" t="s">
        <v>100</v>
      </c>
      <c r="H1170" t="s">
        <v>62</v>
      </c>
      <c r="M1170" t="s">
        <v>101</v>
      </c>
      <c r="N1170" t="s">
        <v>101</v>
      </c>
      <c r="O1170" t="str">
        <f>VLOOKUP(Table110[[#This Row],[Works for Group Formatted]],groupsNew[],2,0)</f>
        <v>476549492</v>
      </c>
      <c r="P1170" t="s">
        <v>28</v>
      </c>
      <c r="Q1170" t="s">
        <v>29</v>
      </c>
      <c r="R1170" t="s">
        <v>30</v>
      </c>
      <c r="S1170" t="s">
        <v>3052</v>
      </c>
      <c r="T1170" t="s">
        <v>103</v>
      </c>
      <c r="U1170" t="s">
        <v>66</v>
      </c>
      <c r="V1170" t="s">
        <v>104</v>
      </c>
      <c r="W1170">
        <v>783.15</v>
      </c>
      <c r="X1170" t="s">
        <v>47</v>
      </c>
      <c r="Y1170">
        <v>20</v>
      </c>
      <c r="Z1170" s="1">
        <v>43097</v>
      </c>
      <c r="AA1170" s="1">
        <v>43110</v>
      </c>
      <c r="AB1170" s="1">
        <v>43124</v>
      </c>
      <c r="AC1170" t="s">
        <v>36</v>
      </c>
    </row>
    <row r="1171" spans="1:29" x14ac:dyDescent="0.2">
      <c r="A1171" t="s">
        <v>7042</v>
      </c>
      <c r="B1171" t="str">
        <f>VLOOKUP(Table110[[#This Row],[Full Name (formatted)]],peopleNew[],2,0)</f>
        <v>567678559</v>
      </c>
      <c r="C1171" t="str">
        <f>TRIM(Table110[[#This Row],[Full Name (pre trim)]])</f>
        <v>Kevin W Mahar</v>
      </c>
      <c r="D1171" t="s">
        <v>3873</v>
      </c>
      <c r="E1171" t="s">
        <v>3874</v>
      </c>
      <c r="F1171" t="s">
        <v>3875</v>
      </c>
      <c r="G1171" t="s">
        <v>100</v>
      </c>
      <c r="H1171" t="s">
        <v>62</v>
      </c>
      <c r="M1171" t="s">
        <v>101</v>
      </c>
      <c r="N1171" t="s">
        <v>101</v>
      </c>
      <c r="O1171" t="str">
        <f>VLOOKUP(Table110[[#This Row],[Works for Group Formatted]],groupsNew[],2,0)</f>
        <v>476549492</v>
      </c>
      <c r="P1171" t="s">
        <v>28</v>
      </c>
      <c r="Q1171" t="s">
        <v>29</v>
      </c>
      <c r="R1171" t="s">
        <v>30</v>
      </c>
      <c r="S1171" t="s">
        <v>3876</v>
      </c>
      <c r="T1171" t="s">
        <v>103</v>
      </c>
      <c r="U1171" t="s">
        <v>66</v>
      </c>
      <c r="V1171" t="s">
        <v>104</v>
      </c>
      <c r="W1171">
        <v>801.7</v>
      </c>
      <c r="X1171" t="s">
        <v>47</v>
      </c>
      <c r="Y1171">
        <v>20</v>
      </c>
      <c r="Z1171" s="1">
        <v>43097</v>
      </c>
      <c r="AA1171" s="1">
        <v>43110</v>
      </c>
      <c r="AB1171" s="1">
        <v>43124</v>
      </c>
      <c r="AC1171" t="s">
        <v>36</v>
      </c>
    </row>
    <row r="1172" spans="1:29" x14ac:dyDescent="0.2">
      <c r="A1172" t="s">
        <v>7093</v>
      </c>
      <c r="B1172" t="str">
        <f>VLOOKUP(Table110[[#This Row],[Full Name (formatted)]],peopleNew[],2,0)</f>
        <v>567678560</v>
      </c>
      <c r="C1172" t="str">
        <f>TRIM(Table110[[#This Row],[Full Name (pre trim)]])</f>
        <v>Mary A Mcginley</v>
      </c>
      <c r="D1172" t="s">
        <v>4083</v>
      </c>
      <c r="E1172" t="s">
        <v>4084</v>
      </c>
      <c r="F1172" t="s">
        <v>4085</v>
      </c>
      <c r="G1172" t="s">
        <v>4086</v>
      </c>
      <c r="H1172" t="s">
        <v>62</v>
      </c>
      <c r="M1172" t="s">
        <v>324</v>
      </c>
      <c r="N1172" t="s">
        <v>324</v>
      </c>
      <c r="O1172" t="str">
        <f>VLOOKUP(Table110[[#This Row],[Works for Group Formatted]],groupsNew[],2,0)</f>
        <v>476549491</v>
      </c>
      <c r="P1172" t="s">
        <v>28</v>
      </c>
      <c r="Q1172" t="s">
        <v>29</v>
      </c>
      <c r="R1172" t="s">
        <v>30</v>
      </c>
      <c r="S1172" t="s">
        <v>4087</v>
      </c>
      <c r="T1172" t="s">
        <v>326</v>
      </c>
      <c r="U1172" t="s">
        <v>66</v>
      </c>
      <c r="V1172" t="s">
        <v>4088</v>
      </c>
      <c r="W1172">
        <v>1143.51</v>
      </c>
      <c r="X1172" t="s">
        <v>35</v>
      </c>
      <c r="Y1172">
        <v>20</v>
      </c>
      <c r="Z1172" s="1">
        <v>43097</v>
      </c>
      <c r="AA1172" s="1">
        <v>43110</v>
      </c>
      <c r="AB1172" s="1">
        <v>43124</v>
      </c>
      <c r="AC1172" t="s">
        <v>36</v>
      </c>
    </row>
    <row r="1173" spans="1:29" x14ac:dyDescent="0.2">
      <c r="A1173" t="s">
        <v>7455</v>
      </c>
      <c r="B1173" t="str">
        <f>VLOOKUP(Table110[[#This Row],[Full Name (formatted)]],peopleNew[],2,0)</f>
        <v>567678562</v>
      </c>
      <c r="C1173" t="str">
        <f>TRIM(Table110[[#This Row],[Full Name (pre trim)]])</f>
        <v>Hayden M Speckhardt</v>
      </c>
      <c r="D1173" t="s">
        <v>5617</v>
      </c>
      <c r="E1173" t="s">
        <v>5618</v>
      </c>
      <c r="F1173" t="s">
        <v>5619</v>
      </c>
      <c r="G1173" t="s">
        <v>1844</v>
      </c>
      <c r="H1173" t="s">
        <v>62</v>
      </c>
      <c r="M1173" t="s">
        <v>1845</v>
      </c>
      <c r="N1173" t="s">
        <v>1845</v>
      </c>
      <c r="O1173" t="str">
        <f>VLOOKUP(Table110[[#This Row],[Works for Group Formatted]],groupsNew[],2,0)</f>
        <v>476549475</v>
      </c>
      <c r="P1173" t="s">
        <v>28</v>
      </c>
      <c r="Q1173" t="s">
        <v>29</v>
      </c>
      <c r="R1173" t="s">
        <v>30</v>
      </c>
      <c r="S1173" t="s">
        <v>5620</v>
      </c>
      <c r="T1173" t="s">
        <v>1847</v>
      </c>
      <c r="U1173" t="s">
        <v>66</v>
      </c>
      <c r="V1173" t="s">
        <v>1848</v>
      </c>
      <c r="W1173">
        <v>1143.51</v>
      </c>
      <c r="X1173" t="s">
        <v>35</v>
      </c>
      <c r="Y1173">
        <v>20</v>
      </c>
      <c r="Z1173" s="1">
        <v>43097</v>
      </c>
      <c r="AA1173" s="1">
        <v>43110</v>
      </c>
      <c r="AB1173" s="1">
        <v>43124</v>
      </c>
      <c r="AC1173" t="s">
        <v>36</v>
      </c>
    </row>
    <row r="1174" spans="1:29" x14ac:dyDescent="0.2">
      <c r="A1174" t="s">
        <v>6948</v>
      </c>
      <c r="B1174" t="str">
        <f>VLOOKUP(Table110[[#This Row],[Full Name (formatted)]],peopleNew[],2,0)</f>
        <v>567678563</v>
      </c>
      <c r="C1174" t="str">
        <f>TRIM(Table110[[#This Row],[Full Name (pre trim)]])</f>
        <v>Joshua E Korn</v>
      </c>
      <c r="D1174" t="s">
        <v>3461</v>
      </c>
      <c r="E1174" t="s">
        <v>3462</v>
      </c>
      <c r="F1174" t="s">
        <v>3463</v>
      </c>
      <c r="G1174" t="s">
        <v>2033</v>
      </c>
      <c r="H1174" t="s">
        <v>62</v>
      </c>
      <c r="M1174" t="s">
        <v>222</v>
      </c>
      <c r="N1174" t="s">
        <v>222</v>
      </c>
      <c r="O1174" t="str">
        <f>VLOOKUP(Table110[[#This Row],[Works for Group Formatted]],groupsNew[],2,0)</f>
        <v>476549361</v>
      </c>
      <c r="P1174" t="s">
        <v>28</v>
      </c>
      <c r="Q1174" t="s">
        <v>29</v>
      </c>
      <c r="R1174" t="s">
        <v>30</v>
      </c>
      <c r="S1174" t="s">
        <v>3464</v>
      </c>
      <c r="T1174" t="s">
        <v>224</v>
      </c>
      <c r="U1174" t="s">
        <v>66</v>
      </c>
      <c r="V1174" t="s">
        <v>2035</v>
      </c>
      <c r="W1174">
        <v>1730.77</v>
      </c>
      <c r="X1174" t="s">
        <v>35</v>
      </c>
      <c r="Y1174">
        <v>20</v>
      </c>
      <c r="Z1174" s="1">
        <v>43097</v>
      </c>
      <c r="AA1174" s="1">
        <v>43110</v>
      </c>
      <c r="AB1174" s="1">
        <v>43124</v>
      </c>
      <c r="AC1174" t="s">
        <v>36</v>
      </c>
    </row>
    <row r="1175" spans="1:29" x14ac:dyDescent="0.2">
      <c r="A1175" t="s">
        <v>7585</v>
      </c>
      <c r="B1175" t="str">
        <f>VLOOKUP(Table110[[#This Row],[Full Name (formatted)]],peopleNew[],2,0)</f>
        <v>567678564</v>
      </c>
      <c r="C1175" t="str">
        <f>TRIM(Table110[[#This Row],[Full Name (pre trim)]])</f>
        <v>Chantelle E Wilkinson</v>
      </c>
      <c r="D1175" t="s">
        <v>6145</v>
      </c>
      <c r="E1175" t="s">
        <v>6146</v>
      </c>
      <c r="F1175" t="s">
        <v>6147</v>
      </c>
      <c r="G1175" t="s">
        <v>2033</v>
      </c>
      <c r="H1175" t="s">
        <v>62</v>
      </c>
      <c r="M1175" t="s">
        <v>222</v>
      </c>
      <c r="N1175" t="s">
        <v>222</v>
      </c>
      <c r="O1175" t="str">
        <f>VLOOKUP(Table110[[#This Row],[Works for Group Formatted]],groupsNew[],2,0)</f>
        <v>476549361</v>
      </c>
      <c r="P1175" t="s">
        <v>28</v>
      </c>
      <c r="Q1175" t="s">
        <v>29</v>
      </c>
      <c r="R1175" t="s">
        <v>30</v>
      </c>
      <c r="S1175" t="s">
        <v>6148</v>
      </c>
      <c r="T1175" t="s">
        <v>224</v>
      </c>
      <c r="U1175" t="s">
        <v>66</v>
      </c>
      <c r="V1175" t="s">
        <v>2035</v>
      </c>
      <c r="W1175">
        <v>1923.08</v>
      </c>
      <c r="X1175" t="s">
        <v>35</v>
      </c>
      <c r="Y1175">
        <v>20</v>
      </c>
      <c r="Z1175" s="1">
        <v>43097</v>
      </c>
      <c r="AA1175" s="1">
        <v>43110</v>
      </c>
      <c r="AB1175" s="1">
        <v>43124</v>
      </c>
      <c r="AC1175" t="s">
        <v>36</v>
      </c>
    </row>
    <row r="1176" spans="1:29" x14ac:dyDescent="0.2">
      <c r="A1176" t="s">
        <v>6635</v>
      </c>
      <c r="B1176" t="str">
        <f>VLOOKUP(Table110[[#This Row],[Full Name (formatted)]],peopleNew[],2,0)</f>
        <v>567678567</v>
      </c>
      <c r="C1176" t="str">
        <f>TRIM(Table110[[#This Row],[Full Name (pre trim)]])</f>
        <v>James W Eagan</v>
      </c>
      <c r="D1176" t="s">
        <v>2031</v>
      </c>
      <c r="E1176" t="s">
        <v>1987</v>
      </c>
      <c r="F1176" t="s">
        <v>2032</v>
      </c>
      <c r="G1176" t="s">
        <v>2033</v>
      </c>
      <c r="H1176" t="s">
        <v>62</v>
      </c>
      <c r="M1176" t="s">
        <v>768</v>
      </c>
      <c r="N1176" t="s">
        <v>768</v>
      </c>
      <c r="O1176" t="str">
        <f>VLOOKUP(Table110[[#This Row],[Works for Group Formatted]],groupsNew[],2,0)</f>
        <v>476549357</v>
      </c>
      <c r="P1176" t="s">
        <v>28</v>
      </c>
      <c r="Q1176" t="s">
        <v>29</v>
      </c>
      <c r="R1176" t="s">
        <v>30</v>
      </c>
      <c r="S1176" t="s">
        <v>2034</v>
      </c>
      <c r="T1176" t="s">
        <v>770</v>
      </c>
      <c r="U1176" t="s">
        <v>66</v>
      </c>
      <c r="V1176" t="s">
        <v>2035</v>
      </c>
      <c r="W1176">
        <v>1958.58</v>
      </c>
      <c r="X1176" t="s">
        <v>35</v>
      </c>
      <c r="Y1176">
        <v>20</v>
      </c>
      <c r="Z1176" s="1">
        <v>43097</v>
      </c>
      <c r="AA1176" s="1">
        <v>43110</v>
      </c>
      <c r="AB1176" s="1">
        <v>43124</v>
      </c>
      <c r="AC1176" t="s">
        <v>36</v>
      </c>
    </row>
    <row r="1177" spans="1:29" x14ac:dyDescent="0.2">
      <c r="A1177" t="s">
        <v>6638</v>
      </c>
      <c r="B1177" t="str">
        <f>VLOOKUP(Table110[[#This Row],[Full Name (formatted)]],peopleNew[],2,0)</f>
        <v>567678568</v>
      </c>
      <c r="C1177" t="str">
        <f>TRIM(Table110[[#This Row],[Full Name (pre trim)]])</f>
        <v>Benjamin R Eddy</v>
      </c>
      <c r="D1177" t="s">
        <v>2046</v>
      </c>
      <c r="E1177" t="s">
        <v>2047</v>
      </c>
      <c r="F1177" t="s">
        <v>2048</v>
      </c>
      <c r="G1177" t="s">
        <v>2033</v>
      </c>
      <c r="H1177" t="s">
        <v>62</v>
      </c>
      <c r="M1177" t="s">
        <v>768</v>
      </c>
      <c r="N1177" t="s">
        <v>768</v>
      </c>
      <c r="O1177" t="str">
        <f>VLOOKUP(Table110[[#This Row],[Works for Group Formatted]],groupsNew[],2,0)</f>
        <v>476549357</v>
      </c>
      <c r="P1177" t="s">
        <v>28</v>
      </c>
      <c r="Q1177" t="s">
        <v>29</v>
      </c>
      <c r="R1177" t="s">
        <v>30</v>
      </c>
      <c r="S1177" t="s">
        <v>2049</v>
      </c>
      <c r="T1177" t="s">
        <v>770</v>
      </c>
      <c r="U1177" t="s">
        <v>66</v>
      </c>
      <c r="V1177" t="s">
        <v>2035</v>
      </c>
      <c r="W1177">
        <v>1846.16</v>
      </c>
      <c r="X1177" t="s">
        <v>35</v>
      </c>
      <c r="Y1177">
        <v>20</v>
      </c>
      <c r="Z1177" s="1">
        <v>43097</v>
      </c>
      <c r="AA1177" s="1">
        <v>43110</v>
      </c>
      <c r="AB1177" s="1">
        <v>43124</v>
      </c>
      <c r="AC1177" t="s">
        <v>36</v>
      </c>
    </row>
    <row r="1178" spans="1:29" x14ac:dyDescent="0.2">
      <c r="A1178" t="s">
        <v>7054</v>
      </c>
      <c r="B1178" t="str">
        <f>VLOOKUP(Table110[[#This Row],[Full Name (formatted)]],peopleNew[],2,0)</f>
        <v>567678569</v>
      </c>
      <c r="C1178" t="str">
        <f>TRIM(Table110[[#This Row],[Full Name (pre trim)]])</f>
        <v>Philip T Manuli Jr</v>
      </c>
      <c r="D1178" t="s">
        <v>3917</v>
      </c>
      <c r="E1178" t="s">
        <v>3918</v>
      </c>
      <c r="F1178" t="s">
        <v>3919</v>
      </c>
      <c r="G1178" t="s">
        <v>903</v>
      </c>
      <c r="H1178" t="s">
        <v>62</v>
      </c>
      <c r="M1178" t="s">
        <v>768</v>
      </c>
      <c r="N1178" t="s">
        <v>768</v>
      </c>
      <c r="O1178" t="str">
        <f>VLOOKUP(Table110[[#This Row],[Works for Group Formatted]],groupsNew[],2,0)</f>
        <v>476549357</v>
      </c>
      <c r="P1178" t="s">
        <v>28</v>
      </c>
      <c r="Q1178" t="s">
        <v>29</v>
      </c>
      <c r="R1178" t="s">
        <v>30</v>
      </c>
      <c r="S1178" t="s">
        <v>3920</v>
      </c>
      <c r="T1178" t="s">
        <v>770</v>
      </c>
      <c r="U1178" t="s">
        <v>66</v>
      </c>
      <c r="V1178" t="s">
        <v>905</v>
      </c>
      <c r="W1178">
        <v>2615.39</v>
      </c>
      <c r="X1178" t="s">
        <v>35</v>
      </c>
      <c r="Y1178">
        <v>20</v>
      </c>
      <c r="Z1178" s="1">
        <v>43097</v>
      </c>
      <c r="AA1178" s="1">
        <v>43110</v>
      </c>
      <c r="AB1178" s="1">
        <v>43124</v>
      </c>
      <c r="AC1178" t="s">
        <v>36</v>
      </c>
    </row>
    <row r="1179" spans="1:29" x14ac:dyDescent="0.2">
      <c r="A1179" t="s">
        <v>7579</v>
      </c>
      <c r="B1179" t="str">
        <f>VLOOKUP(Table110[[#This Row],[Full Name (formatted)]],peopleNew[],2,0)</f>
        <v>567678570</v>
      </c>
      <c r="C1179" t="str">
        <f>TRIM(Table110[[#This Row],[Full Name (pre trim)]])</f>
        <v>Jeffrey E Wetherbee</v>
      </c>
      <c r="D1179" t="s">
        <v>6119</v>
      </c>
      <c r="E1179" t="s">
        <v>6120</v>
      </c>
      <c r="F1179" t="s">
        <v>6121</v>
      </c>
      <c r="G1179" t="s">
        <v>6122</v>
      </c>
      <c r="H1179" t="s">
        <v>62</v>
      </c>
      <c r="M1179" t="s">
        <v>768</v>
      </c>
      <c r="N1179" t="s">
        <v>768</v>
      </c>
      <c r="O1179" t="str">
        <f>VLOOKUP(Table110[[#This Row],[Works for Group Formatted]],groupsNew[],2,0)</f>
        <v>476549357</v>
      </c>
      <c r="P1179" t="s">
        <v>28</v>
      </c>
      <c r="Q1179" t="s">
        <v>29</v>
      </c>
      <c r="R1179" t="s">
        <v>30</v>
      </c>
      <c r="S1179" t="s">
        <v>6123</v>
      </c>
      <c r="T1179" t="s">
        <v>770</v>
      </c>
      <c r="U1179" t="s">
        <v>66</v>
      </c>
      <c r="V1179" t="s">
        <v>6124</v>
      </c>
      <c r="W1179">
        <v>2500</v>
      </c>
      <c r="X1179" t="s">
        <v>35</v>
      </c>
      <c r="Y1179">
        <v>20</v>
      </c>
      <c r="Z1179" s="1">
        <v>43097</v>
      </c>
      <c r="AA1179" s="1">
        <v>43110</v>
      </c>
      <c r="AB1179" s="1">
        <v>43124</v>
      </c>
      <c r="AC1179" t="s">
        <v>36</v>
      </c>
    </row>
    <row r="1180" spans="1:29" x14ac:dyDescent="0.2">
      <c r="A1180" t="s">
        <v>6798</v>
      </c>
      <c r="B1180" t="str">
        <f>VLOOKUP(Table110[[#This Row],[Full Name (formatted)]],peopleNew[],2,0)</f>
        <v>567678616</v>
      </c>
      <c r="C1180" t="str">
        <f>TRIM(Table110[[#This Row],[Full Name (pre trim)]])</f>
        <v>Peatros T Haile</v>
      </c>
      <c r="D1180" t="s">
        <v>2793</v>
      </c>
      <c r="E1180" t="s">
        <v>2794</v>
      </c>
      <c r="F1180" t="s">
        <v>2795</v>
      </c>
      <c r="G1180" t="s">
        <v>2796</v>
      </c>
      <c r="H1180" t="s">
        <v>62</v>
      </c>
      <c r="M1180" t="s">
        <v>177</v>
      </c>
      <c r="N1180" t="s">
        <v>177</v>
      </c>
      <c r="O1180" t="str">
        <f>VLOOKUP(Table110[[#This Row],[Works for Group Formatted]],groupsNew[],2,0)</f>
        <v>476549017</v>
      </c>
      <c r="P1180" t="s">
        <v>28</v>
      </c>
      <c r="Q1180" t="s">
        <v>29</v>
      </c>
      <c r="R1180" t="s">
        <v>30</v>
      </c>
      <c r="S1180" t="s">
        <v>2797</v>
      </c>
      <c r="T1180" t="s">
        <v>179</v>
      </c>
      <c r="U1180" t="s">
        <v>66</v>
      </c>
      <c r="V1180" t="s">
        <v>2798</v>
      </c>
      <c r="W1180">
        <v>2057.6999999999998</v>
      </c>
      <c r="X1180" t="s">
        <v>35</v>
      </c>
      <c r="Y1180">
        <v>20</v>
      </c>
      <c r="Z1180" s="1">
        <v>43097</v>
      </c>
      <c r="AA1180" s="1">
        <v>43110</v>
      </c>
      <c r="AB1180" s="1">
        <v>43124</v>
      </c>
      <c r="AC1180" t="s">
        <v>36</v>
      </c>
    </row>
    <row r="1181" spans="1:29" x14ac:dyDescent="0.2">
      <c r="A1181" t="s">
        <v>7170</v>
      </c>
      <c r="B1181" t="str">
        <f>VLOOKUP(Table110[[#This Row],[Full Name (formatted)]],peopleNew[],2,0)</f>
        <v>567678621</v>
      </c>
      <c r="C1181" t="str">
        <f>TRIM(Table110[[#This Row],[Full Name (pre trim)]])</f>
        <v>Connor F Murphy</v>
      </c>
      <c r="D1181" t="s">
        <v>4414</v>
      </c>
      <c r="E1181" t="s">
        <v>4415</v>
      </c>
      <c r="F1181" t="s">
        <v>4412</v>
      </c>
      <c r="G1181" t="s">
        <v>4416</v>
      </c>
      <c r="H1181" t="s">
        <v>62</v>
      </c>
      <c r="M1181" t="s">
        <v>141</v>
      </c>
      <c r="N1181" t="s">
        <v>141</v>
      </c>
      <c r="O1181" t="str">
        <f>VLOOKUP(Table110[[#This Row],[Works for Group Formatted]],groupsNew[],2,0)</f>
        <v>476549138</v>
      </c>
      <c r="P1181" t="s">
        <v>28</v>
      </c>
      <c r="Q1181" t="s">
        <v>29</v>
      </c>
      <c r="R1181" t="s">
        <v>30</v>
      </c>
      <c r="S1181" t="s">
        <v>4417</v>
      </c>
      <c r="T1181" t="s">
        <v>143</v>
      </c>
      <c r="U1181" t="s">
        <v>66</v>
      </c>
      <c r="V1181" t="s">
        <v>4418</v>
      </c>
      <c r="W1181">
        <v>1692.31</v>
      </c>
      <c r="X1181" t="s">
        <v>35</v>
      </c>
      <c r="Y1181">
        <v>20</v>
      </c>
      <c r="Z1181" s="1">
        <v>43097</v>
      </c>
      <c r="AA1181" s="1">
        <v>43110</v>
      </c>
      <c r="AB1181" s="1">
        <v>43124</v>
      </c>
      <c r="AC1181" t="s">
        <v>36</v>
      </c>
    </row>
    <row r="1182" spans="1:29" x14ac:dyDescent="0.2">
      <c r="A1182" t="s">
        <v>7378</v>
      </c>
      <c r="B1182" t="str">
        <f>VLOOKUP(Table110[[#This Row],[Full Name (formatted)]],peopleNew[],2,0)</f>
        <v>567678626</v>
      </c>
      <c r="C1182" t="str">
        <f>TRIM(Table110[[#This Row],[Full Name (pre trim)]])</f>
        <v>Jillian R Sauer</v>
      </c>
      <c r="D1182" t="s">
        <v>5292</v>
      </c>
      <c r="E1182" t="s">
        <v>5293</v>
      </c>
      <c r="F1182" t="s">
        <v>5294</v>
      </c>
      <c r="G1182" t="s">
        <v>2760</v>
      </c>
      <c r="H1182" t="s">
        <v>62</v>
      </c>
      <c r="M1182" t="s">
        <v>530</v>
      </c>
      <c r="N1182" t="s">
        <v>530</v>
      </c>
      <c r="O1182" t="str">
        <f>VLOOKUP(Table110[[#This Row],[Works for Group Formatted]],groupsNew[],2,0)</f>
        <v>476549145</v>
      </c>
      <c r="P1182" t="s">
        <v>28</v>
      </c>
      <c r="Q1182" t="s">
        <v>29</v>
      </c>
      <c r="R1182" t="s">
        <v>30</v>
      </c>
      <c r="S1182" t="s">
        <v>5295</v>
      </c>
      <c r="T1182" t="s">
        <v>532</v>
      </c>
      <c r="U1182" t="s">
        <v>66</v>
      </c>
      <c r="V1182" t="s">
        <v>2762</v>
      </c>
      <c r="W1182">
        <v>2178.85</v>
      </c>
      <c r="X1182" t="s">
        <v>35</v>
      </c>
      <c r="Y1182">
        <v>20</v>
      </c>
      <c r="Z1182" s="1">
        <v>43097</v>
      </c>
      <c r="AA1182" s="1">
        <v>43110</v>
      </c>
      <c r="AB1182" s="1">
        <v>43124</v>
      </c>
      <c r="AC1182" t="s">
        <v>36</v>
      </c>
    </row>
    <row r="1183" spans="1:29" x14ac:dyDescent="0.2">
      <c r="A1183" t="s">
        <v>7486</v>
      </c>
      <c r="B1183" t="str">
        <f>VLOOKUP(Table110[[#This Row],[Full Name (formatted)]],peopleNew[],2,0)</f>
        <v>567678629</v>
      </c>
      <c r="C1183" t="str">
        <f>TRIM(Table110[[#This Row],[Full Name (pre trim)]])</f>
        <v>Mark E Swarts</v>
      </c>
      <c r="D1183" t="s">
        <v>5741</v>
      </c>
      <c r="E1183" t="s">
        <v>2834</v>
      </c>
      <c r="F1183" t="s">
        <v>5742</v>
      </c>
      <c r="G1183" t="s">
        <v>5743</v>
      </c>
      <c r="H1183" t="s">
        <v>62</v>
      </c>
      <c r="M1183" t="s">
        <v>222</v>
      </c>
      <c r="N1183" t="s">
        <v>222</v>
      </c>
      <c r="O1183" t="str">
        <f>VLOOKUP(Table110[[#This Row],[Works for Group Formatted]],groupsNew[],2,0)</f>
        <v>476549361</v>
      </c>
      <c r="P1183" t="s">
        <v>28</v>
      </c>
      <c r="Q1183" t="s">
        <v>29</v>
      </c>
      <c r="R1183" t="s">
        <v>30</v>
      </c>
      <c r="S1183" t="s">
        <v>5744</v>
      </c>
      <c r="T1183" t="s">
        <v>224</v>
      </c>
      <c r="U1183" t="s">
        <v>66</v>
      </c>
      <c r="V1183" t="s">
        <v>5745</v>
      </c>
      <c r="W1183">
        <v>1923.08</v>
      </c>
      <c r="X1183" t="s">
        <v>35</v>
      </c>
      <c r="Y1183">
        <v>20</v>
      </c>
      <c r="Z1183" s="1">
        <v>43097</v>
      </c>
      <c r="AA1183" s="1">
        <v>43110</v>
      </c>
      <c r="AB1183" s="1">
        <v>43124</v>
      </c>
      <c r="AC1183" t="s">
        <v>36</v>
      </c>
    </row>
    <row r="1184" spans="1:29" x14ac:dyDescent="0.2">
      <c r="A1184" t="s">
        <v>6930</v>
      </c>
      <c r="B1184" t="str">
        <f>VLOOKUP(Table110[[#This Row],[Full Name (formatted)]],peopleNew[],2,0)</f>
        <v>567678630</v>
      </c>
      <c r="C1184" t="str">
        <f>TRIM(Table110[[#This Row],[Full Name (pre trim)]])</f>
        <v>Kimberley R King</v>
      </c>
      <c r="D1184" t="s">
        <v>3377</v>
      </c>
      <c r="E1184" t="s">
        <v>3378</v>
      </c>
      <c r="F1184" t="s">
        <v>3379</v>
      </c>
      <c r="G1184" t="s">
        <v>107</v>
      </c>
      <c r="H1184" t="s">
        <v>62</v>
      </c>
      <c r="M1184" t="s">
        <v>1115</v>
      </c>
      <c r="N1184" t="s">
        <v>1115</v>
      </c>
      <c r="O1184" t="str">
        <f>VLOOKUP(Table110[[#This Row],[Works for Group Formatted]],groupsNew[],2,0)</f>
        <v>476549350</v>
      </c>
      <c r="P1184" t="s">
        <v>28</v>
      </c>
      <c r="Q1184" t="s">
        <v>29</v>
      </c>
      <c r="R1184" t="s">
        <v>30</v>
      </c>
      <c r="S1184" t="s">
        <v>3380</v>
      </c>
      <c r="T1184" t="s">
        <v>1117</v>
      </c>
      <c r="U1184" t="s">
        <v>66</v>
      </c>
      <c r="V1184" t="s">
        <v>113</v>
      </c>
      <c r="W1184">
        <v>1018.46</v>
      </c>
      <c r="X1184" t="s">
        <v>47</v>
      </c>
      <c r="Y1184">
        <v>20</v>
      </c>
      <c r="Z1184" s="1">
        <v>43097</v>
      </c>
      <c r="AA1184" s="1">
        <v>43110</v>
      </c>
      <c r="AB1184" s="1">
        <v>43124</v>
      </c>
      <c r="AC1184" t="s">
        <v>36</v>
      </c>
    </row>
    <row r="1185" spans="1:29" x14ac:dyDescent="0.2">
      <c r="A1185" t="s">
        <v>6356</v>
      </c>
      <c r="B1185" t="str">
        <f>VLOOKUP(Table110[[#This Row],[Full Name (formatted)]],peopleNew[],2,0)</f>
        <v>567678631</v>
      </c>
      <c r="C1185" t="str">
        <f>TRIM(Table110[[#This Row],[Full Name (pre trim)]])</f>
        <v>Suzy S Ballantyne</v>
      </c>
      <c r="D1185" t="s">
        <v>491</v>
      </c>
      <c r="E1185" t="s">
        <v>492</v>
      </c>
      <c r="F1185" t="s">
        <v>493</v>
      </c>
      <c r="G1185" t="s">
        <v>494</v>
      </c>
      <c r="H1185" t="s">
        <v>62</v>
      </c>
      <c r="M1185" t="s">
        <v>495</v>
      </c>
      <c r="N1185" t="s">
        <v>495</v>
      </c>
      <c r="O1185" t="str">
        <f>VLOOKUP(Table110[[#This Row],[Works for Group Formatted]],groupsNew[],2,0)</f>
        <v>476549341</v>
      </c>
      <c r="P1185" t="s">
        <v>28</v>
      </c>
      <c r="Q1185" t="s">
        <v>29</v>
      </c>
      <c r="R1185" t="s">
        <v>30</v>
      </c>
      <c r="S1185" t="s">
        <v>496</v>
      </c>
      <c r="T1185" t="s">
        <v>497</v>
      </c>
      <c r="U1185" t="s">
        <v>66</v>
      </c>
      <c r="V1185" t="s">
        <v>498</v>
      </c>
      <c r="W1185">
        <v>5769.24</v>
      </c>
      <c r="X1185" t="s">
        <v>35</v>
      </c>
      <c r="Y1185">
        <v>20</v>
      </c>
      <c r="Z1185" s="1">
        <v>43097</v>
      </c>
      <c r="AA1185" s="1">
        <v>43110</v>
      </c>
      <c r="AB1185" s="1">
        <v>43124</v>
      </c>
      <c r="AC1185" t="s">
        <v>36</v>
      </c>
    </row>
    <row r="1186" spans="1:29" x14ac:dyDescent="0.2">
      <c r="A1186" t="s">
        <v>6301</v>
      </c>
      <c r="B1186" t="str">
        <f>VLOOKUP(Table110[[#This Row],[Full Name (formatted)]],peopleNew[],2,0)</f>
        <v>567678632</v>
      </c>
      <c r="C1186" t="str">
        <f>TRIM(Table110[[#This Row],[Full Name (pre trim)]])</f>
        <v>Princy A Abraham</v>
      </c>
      <c r="D1186" t="s">
        <v>58</v>
      </c>
      <c r="E1186" t="s">
        <v>59</v>
      </c>
      <c r="F1186" t="s">
        <v>60</v>
      </c>
      <c r="G1186" t="s">
        <v>61</v>
      </c>
      <c r="H1186" t="s">
        <v>62</v>
      </c>
      <c r="M1186" t="s">
        <v>63</v>
      </c>
      <c r="N1186" t="s">
        <v>63</v>
      </c>
      <c r="O1186" t="str">
        <f>VLOOKUP(Table110[[#This Row],[Works for Group Formatted]],groupsNew[],2,0)</f>
        <v>476549337</v>
      </c>
      <c r="P1186" t="s">
        <v>28</v>
      </c>
      <c r="Q1186" t="s">
        <v>29</v>
      </c>
      <c r="R1186" t="s">
        <v>30</v>
      </c>
      <c r="S1186" t="s">
        <v>64</v>
      </c>
      <c r="T1186" t="s">
        <v>65</v>
      </c>
      <c r="U1186" t="s">
        <v>66</v>
      </c>
      <c r="V1186" t="s">
        <v>67</v>
      </c>
      <c r="W1186">
        <v>2376.9299999999998</v>
      </c>
      <c r="X1186" t="s">
        <v>35</v>
      </c>
      <c r="Y1186">
        <v>20</v>
      </c>
      <c r="Z1186" s="1">
        <v>43097</v>
      </c>
      <c r="AA1186" s="1">
        <v>43110</v>
      </c>
      <c r="AB1186" s="1">
        <v>43124</v>
      </c>
      <c r="AC1186" t="s">
        <v>36</v>
      </c>
    </row>
    <row r="1187" spans="1:29" x14ac:dyDescent="0.2">
      <c r="A1187" t="s">
        <v>6704</v>
      </c>
      <c r="B1187" t="str">
        <f>VLOOKUP(Table110[[#This Row],[Full Name (formatted)]],peopleNew[],2,0)</f>
        <v>567678634</v>
      </c>
      <c r="C1187" t="str">
        <f>TRIM(Table110[[#This Row],[Full Name (pre trim)]])</f>
        <v>Tamara S Frazier</v>
      </c>
      <c r="D1187" t="s">
        <v>2337</v>
      </c>
      <c r="E1187" t="s">
        <v>2338</v>
      </c>
      <c r="F1187" t="s">
        <v>2339</v>
      </c>
      <c r="G1187" t="s">
        <v>61</v>
      </c>
      <c r="H1187" t="s">
        <v>62</v>
      </c>
      <c r="M1187" t="s">
        <v>63</v>
      </c>
      <c r="N1187" t="s">
        <v>63</v>
      </c>
      <c r="O1187" t="str">
        <f>VLOOKUP(Table110[[#This Row],[Works for Group Formatted]],groupsNew[],2,0)</f>
        <v>476549337</v>
      </c>
      <c r="P1187" t="s">
        <v>28</v>
      </c>
      <c r="Q1187" t="s">
        <v>29</v>
      </c>
      <c r="R1187" t="s">
        <v>30</v>
      </c>
      <c r="S1187" t="s">
        <v>2340</v>
      </c>
      <c r="T1187" t="s">
        <v>65</v>
      </c>
      <c r="U1187" t="s">
        <v>66</v>
      </c>
      <c r="V1187" t="s">
        <v>67</v>
      </c>
      <c r="W1187">
        <v>2535.39</v>
      </c>
      <c r="X1187" t="s">
        <v>35</v>
      </c>
      <c r="Y1187">
        <v>20</v>
      </c>
      <c r="Z1187" s="1">
        <v>43097</v>
      </c>
      <c r="AA1187" s="1">
        <v>43110</v>
      </c>
      <c r="AB1187" s="1">
        <v>43124</v>
      </c>
      <c r="AC1187" t="s">
        <v>36</v>
      </c>
    </row>
    <row r="1188" spans="1:29" x14ac:dyDescent="0.2">
      <c r="A1188" t="s">
        <v>6975</v>
      </c>
      <c r="B1188" t="str">
        <f>VLOOKUP(Table110[[#This Row],[Full Name (formatted)]],peopleNew[],2,0)</f>
        <v>567678637</v>
      </c>
      <c r="C1188" t="str">
        <f>TRIM(Table110[[#This Row],[Full Name (pre trim)]])</f>
        <v>Celifa A Landy</v>
      </c>
      <c r="D1188" t="s">
        <v>3583</v>
      </c>
      <c r="E1188" t="s">
        <v>3584</v>
      </c>
      <c r="F1188" t="s">
        <v>3585</v>
      </c>
      <c r="G1188" t="s">
        <v>51</v>
      </c>
      <c r="H1188" t="s">
        <v>62</v>
      </c>
      <c r="M1188" t="s">
        <v>63</v>
      </c>
      <c r="N1188" t="s">
        <v>63</v>
      </c>
      <c r="O1188" t="str">
        <f>VLOOKUP(Table110[[#This Row],[Works for Group Formatted]],groupsNew[],2,0)</f>
        <v>476549337</v>
      </c>
      <c r="P1188" t="s">
        <v>28</v>
      </c>
      <c r="Q1188" t="s">
        <v>29</v>
      </c>
      <c r="R1188" t="s">
        <v>30</v>
      </c>
      <c r="S1188" t="s">
        <v>3586</v>
      </c>
      <c r="T1188" t="s">
        <v>65</v>
      </c>
      <c r="U1188" t="s">
        <v>66</v>
      </c>
      <c r="V1188" t="s">
        <v>57</v>
      </c>
      <c r="W1188">
        <v>1584.62</v>
      </c>
      <c r="X1188" t="s">
        <v>35</v>
      </c>
      <c r="Y1188">
        <v>20</v>
      </c>
      <c r="Z1188" s="1">
        <v>43097</v>
      </c>
      <c r="AA1188" s="1">
        <v>43110</v>
      </c>
      <c r="AB1188" s="1">
        <v>43124</v>
      </c>
      <c r="AC1188" t="s">
        <v>36</v>
      </c>
    </row>
    <row r="1189" spans="1:29" x14ac:dyDescent="0.2">
      <c r="A1189" t="s">
        <v>7279</v>
      </c>
      <c r="B1189" t="str">
        <f>VLOOKUP(Table110[[#This Row],[Full Name (formatted)]],peopleNew[],2,0)</f>
        <v>567678640</v>
      </c>
      <c r="C1189" t="str">
        <f>TRIM(Table110[[#This Row],[Full Name (pre trim)]])</f>
        <v>Dorothy F Powell</v>
      </c>
      <c r="D1189" t="s">
        <v>4877</v>
      </c>
      <c r="E1189" t="s">
        <v>4878</v>
      </c>
      <c r="F1189" t="s">
        <v>4879</v>
      </c>
      <c r="G1189" t="s">
        <v>61</v>
      </c>
      <c r="H1189" t="s">
        <v>62</v>
      </c>
      <c r="M1189" t="s">
        <v>63</v>
      </c>
      <c r="N1189" t="s">
        <v>63</v>
      </c>
      <c r="O1189" t="str">
        <f>VLOOKUP(Table110[[#This Row],[Works for Group Formatted]],groupsNew[],2,0)</f>
        <v>476549337</v>
      </c>
      <c r="P1189" t="s">
        <v>28</v>
      </c>
      <c r="Q1189" t="s">
        <v>29</v>
      </c>
      <c r="R1189" t="s">
        <v>30</v>
      </c>
      <c r="S1189" t="s">
        <v>4880</v>
      </c>
      <c r="T1189" t="s">
        <v>65</v>
      </c>
      <c r="U1189" t="s">
        <v>66</v>
      </c>
      <c r="V1189" t="s">
        <v>67</v>
      </c>
      <c r="W1189">
        <v>2307.6999999999998</v>
      </c>
      <c r="X1189" t="s">
        <v>35</v>
      </c>
      <c r="Y1189">
        <v>20</v>
      </c>
      <c r="Z1189" s="1">
        <v>43097</v>
      </c>
      <c r="AA1189" s="1">
        <v>43110</v>
      </c>
      <c r="AB1189" s="1">
        <v>43124</v>
      </c>
      <c r="AC1189" t="s">
        <v>36</v>
      </c>
    </row>
    <row r="1190" spans="1:29" x14ac:dyDescent="0.2">
      <c r="A1190" t="s">
        <v>7446</v>
      </c>
      <c r="B1190" t="str">
        <f>VLOOKUP(Table110[[#This Row],[Full Name (formatted)]],peopleNew[],2,0)</f>
        <v>567678646</v>
      </c>
      <c r="C1190" t="str">
        <f>TRIM(Table110[[#This Row],[Full Name (pre trim)]])</f>
        <v>Jennifer G Sober</v>
      </c>
      <c r="D1190" t="s">
        <v>5582</v>
      </c>
      <c r="E1190" t="s">
        <v>5583</v>
      </c>
      <c r="F1190" t="s">
        <v>5584</v>
      </c>
      <c r="G1190" t="s">
        <v>2169</v>
      </c>
      <c r="H1190" t="s">
        <v>62</v>
      </c>
      <c r="M1190" t="s">
        <v>63</v>
      </c>
      <c r="N1190" t="s">
        <v>63</v>
      </c>
      <c r="O1190" t="str">
        <f>VLOOKUP(Table110[[#This Row],[Works for Group Formatted]],groupsNew[],2,0)</f>
        <v>476549337</v>
      </c>
      <c r="P1190" t="s">
        <v>28</v>
      </c>
      <c r="Q1190" t="s">
        <v>29</v>
      </c>
      <c r="R1190" t="s">
        <v>30</v>
      </c>
      <c r="S1190" t="s">
        <v>5585</v>
      </c>
      <c r="T1190" t="s">
        <v>65</v>
      </c>
      <c r="U1190" t="s">
        <v>66</v>
      </c>
      <c r="V1190" t="s">
        <v>2171</v>
      </c>
      <c r="W1190">
        <v>1576.93</v>
      </c>
      <c r="X1190" t="s">
        <v>47</v>
      </c>
      <c r="Y1190">
        <v>20</v>
      </c>
      <c r="Z1190" s="1">
        <v>43097</v>
      </c>
      <c r="AA1190" s="1">
        <v>43110</v>
      </c>
      <c r="AB1190" s="1">
        <v>43124</v>
      </c>
      <c r="AC1190" t="s">
        <v>36</v>
      </c>
    </row>
    <row r="1191" spans="1:29" x14ac:dyDescent="0.2">
      <c r="A1191" t="s">
        <v>7215</v>
      </c>
      <c r="B1191" t="str">
        <f>VLOOKUP(Table110[[#This Row],[Full Name (formatted)]],peopleNew[],2,0)</f>
        <v>567678647</v>
      </c>
      <c r="C1191" t="str">
        <f>TRIM(Table110[[#This Row],[Full Name (pre trim)]])</f>
        <v>Joan A Omeste</v>
      </c>
      <c r="D1191" t="s">
        <v>4614</v>
      </c>
      <c r="E1191" t="s">
        <v>4615</v>
      </c>
      <c r="F1191" t="s">
        <v>4616</v>
      </c>
      <c r="G1191" t="s">
        <v>1319</v>
      </c>
      <c r="H1191" t="s">
        <v>62</v>
      </c>
      <c r="M1191" t="s">
        <v>315</v>
      </c>
      <c r="N1191" t="s">
        <v>315</v>
      </c>
      <c r="O1191" t="str">
        <f>VLOOKUP(Table110[[#This Row],[Works for Group Formatted]],groupsNew[],2,0)</f>
        <v>476549331</v>
      </c>
      <c r="P1191" t="s">
        <v>28</v>
      </c>
      <c r="Q1191" t="s">
        <v>29</v>
      </c>
      <c r="R1191" t="s">
        <v>30</v>
      </c>
      <c r="S1191" t="s">
        <v>4617</v>
      </c>
      <c r="T1191" t="s">
        <v>317</v>
      </c>
      <c r="U1191" t="s">
        <v>1784</v>
      </c>
      <c r="V1191" t="s">
        <v>1321</v>
      </c>
      <c r="W1191">
        <v>1980.77</v>
      </c>
      <c r="X1191" t="s">
        <v>35</v>
      </c>
      <c r="Y1191">
        <v>20</v>
      </c>
      <c r="Z1191" s="1">
        <v>43097</v>
      </c>
      <c r="AA1191" s="1">
        <v>43110</v>
      </c>
      <c r="AB1191" s="1">
        <v>43124</v>
      </c>
      <c r="AC1191" t="s">
        <v>36</v>
      </c>
    </row>
    <row r="1192" spans="1:29" x14ac:dyDescent="0.2">
      <c r="A1192" t="s">
        <v>6549</v>
      </c>
      <c r="B1192" t="str">
        <f>VLOOKUP(Table110[[#This Row],[Full Name (formatted)]],peopleNew[],2,0)</f>
        <v>567678653</v>
      </c>
      <c r="C1192" t="str">
        <f>TRIM(Table110[[#This Row],[Full Name (pre trim)]])</f>
        <v>Iris D Cruz</v>
      </c>
      <c r="D1192" t="s">
        <v>1613</v>
      </c>
      <c r="E1192" t="s">
        <v>1614</v>
      </c>
      <c r="F1192" t="s">
        <v>1607</v>
      </c>
      <c r="G1192" t="s">
        <v>51</v>
      </c>
      <c r="H1192" t="s">
        <v>62</v>
      </c>
      <c r="M1192" t="s">
        <v>1615</v>
      </c>
      <c r="N1192" t="s">
        <v>1615</v>
      </c>
      <c r="O1192" t="str">
        <f>VLOOKUP(Table110[[#This Row],[Works for Group Formatted]],groupsNew[],2,0)</f>
        <v>476549329</v>
      </c>
      <c r="P1192" t="s">
        <v>28</v>
      </c>
      <c r="Q1192" t="s">
        <v>29</v>
      </c>
      <c r="R1192" t="s">
        <v>30</v>
      </c>
      <c r="S1192" t="s">
        <v>1616</v>
      </c>
      <c r="T1192" t="s">
        <v>1617</v>
      </c>
      <c r="U1192" t="s">
        <v>66</v>
      </c>
      <c r="V1192" t="s">
        <v>57</v>
      </c>
      <c r="W1192">
        <v>1907.7</v>
      </c>
      <c r="X1192" t="s">
        <v>35</v>
      </c>
      <c r="Y1192">
        <v>20</v>
      </c>
      <c r="Z1192" s="1">
        <v>43097</v>
      </c>
      <c r="AA1192" s="1">
        <v>43110</v>
      </c>
      <c r="AB1192" s="1">
        <v>43124</v>
      </c>
      <c r="AC1192" t="s">
        <v>36</v>
      </c>
    </row>
    <row r="1193" spans="1:29" x14ac:dyDescent="0.2">
      <c r="A1193" t="s">
        <v>6729</v>
      </c>
      <c r="B1193" t="str">
        <f>VLOOKUP(Table110[[#This Row],[Full Name (formatted)]],peopleNew[],2,0)</f>
        <v>567678655</v>
      </c>
      <c r="C1193" t="str">
        <f>TRIM(Table110[[#This Row],[Full Name (pre trim)]])</f>
        <v>Nayram S Gasu</v>
      </c>
      <c r="D1193" t="s">
        <v>2462</v>
      </c>
      <c r="E1193" t="s">
        <v>2463</v>
      </c>
      <c r="F1193" t="s">
        <v>2464</v>
      </c>
      <c r="G1193" t="s">
        <v>2465</v>
      </c>
      <c r="H1193" t="s">
        <v>62</v>
      </c>
      <c r="M1193" t="s">
        <v>1615</v>
      </c>
      <c r="N1193" t="s">
        <v>1615</v>
      </c>
      <c r="O1193" t="str">
        <f>VLOOKUP(Table110[[#This Row],[Works for Group Formatted]],groupsNew[],2,0)</f>
        <v>476549329</v>
      </c>
      <c r="P1193" t="s">
        <v>28</v>
      </c>
      <c r="Q1193" t="s">
        <v>29</v>
      </c>
      <c r="R1193" t="s">
        <v>30</v>
      </c>
      <c r="S1193" t="s">
        <v>2466</v>
      </c>
      <c r="T1193" t="s">
        <v>1617</v>
      </c>
      <c r="U1193" t="s">
        <v>153</v>
      </c>
      <c r="V1193" t="s">
        <v>2467</v>
      </c>
      <c r="W1193">
        <v>1538.47</v>
      </c>
      <c r="X1193" t="s">
        <v>35</v>
      </c>
      <c r="Y1193">
        <v>20</v>
      </c>
      <c r="Z1193" s="1">
        <v>43097</v>
      </c>
      <c r="AA1193" s="1">
        <v>43110</v>
      </c>
      <c r="AB1193" s="1">
        <v>43124</v>
      </c>
      <c r="AC1193" t="s">
        <v>36</v>
      </c>
    </row>
    <row r="1194" spans="1:29" x14ac:dyDescent="0.2">
      <c r="A1194" t="s">
        <v>6830</v>
      </c>
      <c r="B1194" t="str">
        <f>VLOOKUP(Table110[[#This Row],[Full Name (formatted)]],peopleNew[],2,0)</f>
        <v>567678657</v>
      </c>
      <c r="C1194" t="str">
        <f>TRIM(Table110[[#This Row],[Full Name (pre trim)]])</f>
        <v>Wanda E Helms</v>
      </c>
      <c r="D1194" t="s">
        <v>2939</v>
      </c>
      <c r="E1194" t="s">
        <v>2940</v>
      </c>
      <c r="F1194" t="s">
        <v>2941</v>
      </c>
      <c r="G1194" t="s">
        <v>107</v>
      </c>
      <c r="H1194" t="s">
        <v>62</v>
      </c>
      <c r="M1194" t="s">
        <v>1615</v>
      </c>
      <c r="N1194" t="s">
        <v>1615</v>
      </c>
      <c r="O1194" t="str">
        <f>VLOOKUP(Table110[[#This Row],[Works for Group Formatted]],groupsNew[],2,0)</f>
        <v>476549329</v>
      </c>
      <c r="P1194" t="s">
        <v>28</v>
      </c>
      <c r="Q1194" t="s">
        <v>29</v>
      </c>
      <c r="R1194" t="s">
        <v>30</v>
      </c>
      <c r="S1194" t="s">
        <v>2942</v>
      </c>
      <c r="T1194" t="s">
        <v>1617</v>
      </c>
      <c r="U1194" t="s">
        <v>66</v>
      </c>
      <c r="V1194" t="s">
        <v>113</v>
      </c>
      <c r="W1194">
        <v>1332.7</v>
      </c>
      <c r="X1194" t="s">
        <v>35</v>
      </c>
      <c r="Y1194">
        <v>20</v>
      </c>
      <c r="Z1194" s="1">
        <v>43097</v>
      </c>
      <c r="AA1194" s="1">
        <v>43110</v>
      </c>
      <c r="AB1194" s="1">
        <v>43124</v>
      </c>
      <c r="AC1194" t="s">
        <v>36</v>
      </c>
    </row>
    <row r="1195" spans="1:29" x14ac:dyDescent="0.2">
      <c r="A1195" t="s">
        <v>6861</v>
      </c>
      <c r="B1195" t="str">
        <f>VLOOKUP(Table110[[#This Row],[Full Name (formatted)]],peopleNew[],2,0)</f>
        <v>567678666</v>
      </c>
      <c r="C1195" t="str">
        <f>TRIM(Table110[[#This Row],[Full Name (pre trim)]])</f>
        <v>Eric J Hough</v>
      </c>
      <c r="D1195" t="s">
        <v>3077</v>
      </c>
      <c r="E1195" t="s">
        <v>273</v>
      </c>
      <c r="F1195" t="s">
        <v>3078</v>
      </c>
      <c r="G1195" t="s">
        <v>802</v>
      </c>
      <c r="H1195" t="s">
        <v>62</v>
      </c>
      <c r="M1195" t="s">
        <v>803</v>
      </c>
      <c r="N1195" t="s">
        <v>803</v>
      </c>
      <c r="O1195" t="str">
        <f>VLOOKUP(Table110[[#This Row],[Works for Group Formatted]],groupsNew[],2,0)</f>
        <v>476549390</v>
      </c>
      <c r="P1195" t="s">
        <v>28</v>
      </c>
      <c r="Q1195" t="s">
        <v>29</v>
      </c>
      <c r="R1195" t="s">
        <v>30</v>
      </c>
      <c r="S1195" t="s">
        <v>3079</v>
      </c>
      <c r="T1195" t="s">
        <v>805</v>
      </c>
      <c r="U1195" t="s">
        <v>66</v>
      </c>
      <c r="V1195" t="s">
        <v>806</v>
      </c>
      <c r="W1195">
        <v>1261.75</v>
      </c>
      <c r="X1195" t="s">
        <v>47</v>
      </c>
      <c r="Y1195">
        <v>20</v>
      </c>
      <c r="Z1195" s="1">
        <v>43097</v>
      </c>
      <c r="AA1195" s="1">
        <v>43110</v>
      </c>
      <c r="AB1195" s="1">
        <v>43124</v>
      </c>
      <c r="AC1195" t="s">
        <v>36</v>
      </c>
    </row>
    <row r="1196" spans="1:29" x14ac:dyDescent="0.2">
      <c r="A1196" t="s">
        <v>6376</v>
      </c>
      <c r="B1196" t="str">
        <f>VLOOKUP(Table110[[#This Row],[Full Name (formatted)]],peopleNew[],2,0)</f>
        <v>567678668</v>
      </c>
      <c r="C1196" t="str">
        <f>TRIM(Table110[[#This Row],[Full Name (pre trim)]])</f>
        <v>Richard S Bellando</v>
      </c>
      <c r="D1196" t="s">
        <v>631</v>
      </c>
      <c r="E1196" t="s">
        <v>632</v>
      </c>
      <c r="F1196" t="s">
        <v>633</v>
      </c>
      <c r="G1196" t="s">
        <v>429</v>
      </c>
      <c r="H1196" t="s">
        <v>62</v>
      </c>
      <c r="M1196" t="s">
        <v>159</v>
      </c>
      <c r="N1196" t="s">
        <v>159</v>
      </c>
      <c r="O1196" t="str">
        <f>VLOOKUP(Table110[[#This Row],[Works for Group Formatted]],groupsNew[],2,0)</f>
        <v>476549154</v>
      </c>
      <c r="P1196" t="s">
        <v>28</v>
      </c>
      <c r="Q1196" t="s">
        <v>29</v>
      </c>
      <c r="R1196" t="s">
        <v>30</v>
      </c>
      <c r="S1196" t="s">
        <v>634</v>
      </c>
      <c r="T1196" t="s">
        <v>161</v>
      </c>
      <c r="U1196" t="s">
        <v>635</v>
      </c>
      <c r="V1196" t="s">
        <v>434</v>
      </c>
      <c r="W1196">
        <v>1188.47</v>
      </c>
      <c r="X1196" t="s">
        <v>47</v>
      </c>
      <c r="Y1196">
        <v>20</v>
      </c>
      <c r="Z1196" s="1">
        <v>43097</v>
      </c>
      <c r="AA1196" s="1">
        <v>43110</v>
      </c>
      <c r="AB1196" s="1">
        <v>43124</v>
      </c>
      <c r="AC1196" t="s">
        <v>36</v>
      </c>
    </row>
    <row r="1197" spans="1:29" x14ac:dyDescent="0.2">
      <c r="A1197" t="s">
        <v>6515</v>
      </c>
      <c r="B1197" t="str">
        <f>VLOOKUP(Table110[[#This Row],[Full Name (formatted)]],peopleNew[],2,0)</f>
        <v>567678671</v>
      </c>
      <c r="C1197" t="str">
        <f>TRIM(Table110[[#This Row],[Full Name (pre trim)]])</f>
        <v>Nicola T Coleman</v>
      </c>
      <c r="D1197" t="s">
        <v>1429</v>
      </c>
      <c r="E1197" t="s">
        <v>1430</v>
      </c>
      <c r="F1197" t="s">
        <v>1431</v>
      </c>
      <c r="G1197" t="s">
        <v>1432</v>
      </c>
      <c r="H1197" t="s">
        <v>62</v>
      </c>
      <c r="M1197" t="s">
        <v>530</v>
      </c>
      <c r="N1197" t="s">
        <v>530</v>
      </c>
      <c r="O1197" t="str">
        <f>VLOOKUP(Table110[[#This Row],[Works for Group Formatted]],groupsNew[],2,0)</f>
        <v>476549145</v>
      </c>
      <c r="P1197" t="s">
        <v>28</v>
      </c>
      <c r="Q1197" t="s">
        <v>29</v>
      </c>
      <c r="R1197" t="s">
        <v>30</v>
      </c>
      <c r="S1197" t="s">
        <v>1433</v>
      </c>
      <c r="T1197" t="s">
        <v>532</v>
      </c>
      <c r="U1197" t="s">
        <v>66</v>
      </c>
      <c r="V1197" t="s">
        <v>1434</v>
      </c>
      <c r="W1197">
        <v>4807.6899999999996</v>
      </c>
      <c r="X1197" t="s">
        <v>35</v>
      </c>
      <c r="Y1197">
        <v>20</v>
      </c>
      <c r="Z1197" s="1">
        <v>43097</v>
      </c>
      <c r="AA1197" s="1">
        <v>43110</v>
      </c>
      <c r="AB1197" s="1">
        <v>43124</v>
      </c>
      <c r="AC1197" t="s">
        <v>36</v>
      </c>
    </row>
    <row r="1198" spans="1:29" x14ac:dyDescent="0.2">
      <c r="A1198" t="s">
        <v>6666</v>
      </c>
      <c r="B1198" t="str">
        <f>VLOOKUP(Table110[[#This Row],[Full Name (formatted)]],peopleNew[],2,0)</f>
        <v>567678672</v>
      </c>
      <c r="C1198" t="str">
        <f>TRIM(Table110[[#This Row],[Full Name (pre trim)]])</f>
        <v>Jonathan L Federman</v>
      </c>
      <c r="D1198" t="s">
        <v>2167</v>
      </c>
      <c r="E1198" t="s">
        <v>2168</v>
      </c>
      <c r="F1198" t="s">
        <v>2165</v>
      </c>
      <c r="G1198" t="s">
        <v>2169</v>
      </c>
      <c r="H1198" t="s">
        <v>62</v>
      </c>
      <c r="M1198" t="s">
        <v>530</v>
      </c>
      <c r="N1198" t="s">
        <v>530</v>
      </c>
      <c r="O1198" t="str">
        <f>VLOOKUP(Table110[[#This Row],[Works for Group Formatted]],groupsNew[],2,0)</f>
        <v>476549145</v>
      </c>
      <c r="P1198" t="s">
        <v>28</v>
      </c>
      <c r="Q1198" t="s">
        <v>29</v>
      </c>
      <c r="R1198" t="s">
        <v>30</v>
      </c>
      <c r="S1198" t="s">
        <v>2170</v>
      </c>
      <c r="T1198" t="s">
        <v>532</v>
      </c>
      <c r="U1198" t="s">
        <v>66</v>
      </c>
      <c r="V1198" t="s">
        <v>2171</v>
      </c>
      <c r="W1198">
        <v>5769.24</v>
      </c>
      <c r="X1198" t="s">
        <v>35</v>
      </c>
      <c r="Y1198">
        <v>20</v>
      </c>
      <c r="Z1198" s="1">
        <v>43097</v>
      </c>
      <c r="AA1198" s="1">
        <v>43110</v>
      </c>
      <c r="AB1198" s="1">
        <v>43124</v>
      </c>
      <c r="AC1198" t="s">
        <v>36</v>
      </c>
    </row>
    <row r="1199" spans="1:29" x14ac:dyDescent="0.2">
      <c r="A1199" t="s">
        <v>6698</v>
      </c>
      <c r="B1199" t="str">
        <f>VLOOKUP(Table110[[#This Row],[Full Name (formatted)]],peopleNew[],2,0)</f>
        <v>567678674</v>
      </c>
      <c r="C1199" t="str">
        <f>TRIM(Table110[[#This Row],[Full Name (pre trim)]])</f>
        <v>Joseph W Foskett</v>
      </c>
      <c r="D1199" t="s">
        <v>2311</v>
      </c>
      <c r="E1199" t="s">
        <v>2312</v>
      </c>
      <c r="F1199" t="s">
        <v>2313</v>
      </c>
      <c r="G1199" t="s">
        <v>351</v>
      </c>
      <c r="H1199" t="s">
        <v>62</v>
      </c>
      <c r="M1199" t="s">
        <v>530</v>
      </c>
      <c r="N1199" t="s">
        <v>530</v>
      </c>
      <c r="O1199" t="str">
        <f>VLOOKUP(Table110[[#This Row],[Works for Group Formatted]],groupsNew[],2,0)</f>
        <v>476549145</v>
      </c>
      <c r="P1199" t="s">
        <v>28</v>
      </c>
      <c r="Q1199" t="s">
        <v>29</v>
      </c>
      <c r="R1199" t="s">
        <v>30</v>
      </c>
      <c r="S1199" t="s">
        <v>2314</v>
      </c>
      <c r="T1199" t="s">
        <v>532</v>
      </c>
      <c r="U1199" t="s">
        <v>66</v>
      </c>
      <c r="V1199" t="s">
        <v>353</v>
      </c>
      <c r="W1199">
        <v>2884.62</v>
      </c>
      <c r="X1199" t="s">
        <v>35</v>
      </c>
      <c r="Y1199">
        <v>20</v>
      </c>
      <c r="Z1199" s="1">
        <v>43097</v>
      </c>
      <c r="AA1199" s="1">
        <v>43110</v>
      </c>
      <c r="AB1199" s="1">
        <v>43124</v>
      </c>
      <c r="AC1199" t="s">
        <v>36</v>
      </c>
    </row>
    <row r="1200" spans="1:29" x14ac:dyDescent="0.2">
      <c r="A1200" t="s">
        <v>7090</v>
      </c>
      <c r="B1200" t="str">
        <f>VLOOKUP(Table110[[#This Row],[Full Name (formatted)]],peopleNew[],2,0)</f>
        <v>567678675</v>
      </c>
      <c r="C1200" t="str">
        <f>TRIM(Table110[[#This Row],[Full Name (pre trim)]])</f>
        <v>Lauren E Mcdonnell</v>
      </c>
      <c r="D1200" t="s">
        <v>4070</v>
      </c>
      <c r="E1200" t="s">
        <v>4071</v>
      </c>
      <c r="F1200" t="s">
        <v>4072</v>
      </c>
      <c r="G1200" t="s">
        <v>1073</v>
      </c>
      <c r="H1200" t="s">
        <v>62</v>
      </c>
      <c r="M1200" t="s">
        <v>530</v>
      </c>
      <c r="N1200" t="s">
        <v>530</v>
      </c>
      <c r="O1200" t="str">
        <f>VLOOKUP(Table110[[#This Row],[Works for Group Formatted]],groupsNew[],2,0)</f>
        <v>476549145</v>
      </c>
      <c r="P1200" t="s">
        <v>28</v>
      </c>
      <c r="Q1200" t="s">
        <v>29</v>
      </c>
      <c r="R1200" t="s">
        <v>30</v>
      </c>
      <c r="S1200" t="s">
        <v>4073</v>
      </c>
      <c r="T1200" t="s">
        <v>532</v>
      </c>
      <c r="U1200" t="s">
        <v>66</v>
      </c>
      <c r="V1200" t="s">
        <v>1075</v>
      </c>
      <c r="W1200">
        <v>1730.77</v>
      </c>
      <c r="X1200" t="s">
        <v>35</v>
      </c>
      <c r="Y1200">
        <v>20</v>
      </c>
      <c r="Z1200" s="1">
        <v>43097</v>
      </c>
      <c r="AA1200" s="1">
        <v>43110</v>
      </c>
      <c r="AB1200" s="1">
        <v>43124</v>
      </c>
      <c r="AC1200" t="s">
        <v>36</v>
      </c>
    </row>
    <row r="1201" spans="1:29" x14ac:dyDescent="0.2">
      <c r="A1201" t="s">
        <v>7174</v>
      </c>
      <c r="B1201" t="str">
        <f>VLOOKUP(Table110[[#This Row],[Full Name (formatted)]],peopleNew[],2,0)</f>
        <v>567678677</v>
      </c>
      <c r="C1201" t="str">
        <f>TRIM(Table110[[#This Row],[Full Name (pre trim)]])</f>
        <v>Darlene D Murray</v>
      </c>
      <c r="D1201" t="s">
        <v>4431</v>
      </c>
      <c r="E1201" t="s">
        <v>4432</v>
      </c>
      <c r="F1201" t="s">
        <v>4433</v>
      </c>
      <c r="G1201" t="s">
        <v>1284</v>
      </c>
      <c r="H1201" t="s">
        <v>62</v>
      </c>
      <c r="M1201" t="s">
        <v>530</v>
      </c>
      <c r="N1201" t="s">
        <v>530</v>
      </c>
      <c r="O1201" t="str">
        <f>VLOOKUP(Table110[[#This Row],[Works for Group Formatted]],groupsNew[],2,0)</f>
        <v>476549145</v>
      </c>
      <c r="P1201" t="s">
        <v>28</v>
      </c>
      <c r="Q1201" t="s">
        <v>29</v>
      </c>
      <c r="R1201" t="s">
        <v>30</v>
      </c>
      <c r="S1201" t="s">
        <v>4434</v>
      </c>
      <c r="T1201" t="s">
        <v>532</v>
      </c>
      <c r="U1201" t="s">
        <v>66</v>
      </c>
      <c r="V1201" t="s">
        <v>1286</v>
      </c>
      <c r="W1201">
        <v>1936.54</v>
      </c>
      <c r="X1201" t="s">
        <v>35</v>
      </c>
      <c r="Y1201">
        <v>20</v>
      </c>
      <c r="Z1201" s="1">
        <v>43097</v>
      </c>
      <c r="AA1201" s="1">
        <v>43110</v>
      </c>
      <c r="AB1201" s="1">
        <v>43124</v>
      </c>
      <c r="AC1201" t="s">
        <v>36</v>
      </c>
    </row>
    <row r="1202" spans="1:29" x14ac:dyDescent="0.2">
      <c r="A1202" t="s">
        <v>7267</v>
      </c>
      <c r="B1202" t="str">
        <f>VLOOKUP(Table110[[#This Row],[Full Name (formatted)]],peopleNew[],2,0)</f>
        <v>567678679</v>
      </c>
      <c r="C1202" t="str">
        <f>TRIM(Table110[[#This Row],[Full Name (pre trim)]])</f>
        <v>Lorrie L Pizzola</v>
      </c>
      <c r="D1202" t="s">
        <v>4826</v>
      </c>
      <c r="E1202" t="s">
        <v>4827</v>
      </c>
      <c r="F1202" t="s">
        <v>4828</v>
      </c>
      <c r="G1202" t="s">
        <v>4829</v>
      </c>
      <c r="H1202" t="s">
        <v>62</v>
      </c>
      <c r="M1202" t="s">
        <v>530</v>
      </c>
      <c r="N1202" t="s">
        <v>530</v>
      </c>
      <c r="O1202" t="str">
        <f>VLOOKUP(Table110[[#This Row],[Works for Group Formatted]],groupsNew[],2,0)</f>
        <v>476549145</v>
      </c>
      <c r="P1202" t="s">
        <v>28</v>
      </c>
      <c r="Q1202" t="s">
        <v>29</v>
      </c>
      <c r="R1202" t="s">
        <v>30</v>
      </c>
      <c r="S1202" t="s">
        <v>4830</v>
      </c>
      <c r="T1202" t="s">
        <v>532</v>
      </c>
      <c r="U1202" t="s">
        <v>66</v>
      </c>
      <c r="V1202" t="s">
        <v>4831</v>
      </c>
      <c r="W1202">
        <v>3565.39</v>
      </c>
      <c r="X1202" t="s">
        <v>47</v>
      </c>
      <c r="Y1202">
        <v>20</v>
      </c>
      <c r="Z1202" s="1">
        <v>43097</v>
      </c>
      <c r="AA1202" s="1">
        <v>43110</v>
      </c>
      <c r="AB1202" s="1">
        <v>43124</v>
      </c>
      <c r="AC1202" t="s">
        <v>36</v>
      </c>
    </row>
    <row r="1203" spans="1:29" x14ac:dyDescent="0.2">
      <c r="A1203" t="s">
        <v>6490</v>
      </c>
      <c r="B1203" t="str">
        <f>VLOOKUP(Table110[[#This Row],[Full Name (formatted)]],peopleNew[],2,0)</f>
        <v>567678683</v>
      </c>
      <c r="C1203" t="str">
        <f>TRIM(Table110[[#This Row],[Full Name (pre trim)]])</f>
        <v>Marisa N Cavanaugh</v>
      </c>
      <c r="D1203" t="s">
        <v>1304</v>
      </c>
      <c r="E1203" t="s">
        <v>1305</v>
      </c>
      <c r="F1203" t="s">
        <v>1306</v>
      </c>
      <c r="G1203" t="s">
        <v>1307</v>
      </c>
      <c r="H1203" t="s">
        <v>62</v>
      </c>
      <c r="M1203" t="s">
        <v>830</v>
      </c>
      <c r="N1203" t="s">
        <v>830</v>
      </c>
      <c r="O1203" t="str">
        <f>VLOOKUP(Table110[[#This Row],[Works for Group Formatted]],groupsNew[],2,0)</f>
        <v>476549141</v>
      </c>
      <c r="P1203" t="s">
        <v>28</v>
      </c>
      <c r="Q1203" t="s">
        <v>29</v>
      </c>
      <c r="R1203" t="s">
        <v>30</v>
      </c>
      <c r="S1203" t="s">
        <v>1308</v>
      </c>
      <c r="T1203" t="s">
        <v>832</v>
      </c>
      <c r="U1203" t="s">
        <v>66</v>
      </c>
      <c r="V1203" t="s">
        <v>1309</v>
      </c>
      <c r="W1203">
        <v>1615.39</v>
      </c>
      <c r="X1203" t="s">
        <v>35</v>
      </c>
      <c r="Y1203">
        <v>20</v>
      </c>
      <c r="Z1203" s="1">
        <v>43097</v>
      </c>
      <c r="AA1203" s="1">
        <v>43110</v>
      </c>
      <c r="AB1203" s="1">
        <v>43124</v>
      </c>
      <c r="AC1203" t="s">
        <v>36</v>
      </c>
    </row>
    <row r="1204" spans="1:29" x14ac:dyDescent="0.2">
      <c r="A1204" t="s">
        <v>6645</v>
      </c>
      <c r="B1204" t="str">
        <f>VLOOKUP(Table110[[#This Row],[Full Name (formatted)]],peopleNew[],2,0)</f>
        <v>567678684</v>
      </c>
      <c r="C1204" t="str">
        <f>TRIM(Table110[[#This Row],[Full Name (pre trim)]])</f>
        <v>Michael A Ellison</v>
      </c>
      <c r="D1204" t="s">
        <v>2077</v>
      </c>
      <c r="E1204" t="s">
        <v>1420</v>
      </c>
      <c r="F1204" t="s">
        <v>2078</v>
      </c>
      <c r="G1204" t="s">
        <v>1898</v>
      </c>
      <c r="H1204" t="s">
        <v>62</v>
      </c>
      <c r="M1204" t="s">
        <v>830</v>
      </c>
      <c r="N1204" t="s">
        <v>830</v>
      </c>
      <c r="O1204" t="str">
        <f>VLOOKUP(Table110[[#This Row],[Works for Group Formatted]],groupsNew[],2,0)</f>
        <v>476549141</v>
      </c>
      <c r="P1204" t="s">
        <v>28</v>
      </c>
      <c r="Q1204" t="s">
        <v>29</v>
      </c>
      <c r="R1204" t="s">
        <v>30</v>
      </c>
      <c r="S1204" t="s">
        <v>2079</v>
      </c>
      <c r="T1204" t="s">
        <v>832</v>
      </c>
      <c r="U1204" t="s">
        <v>66</v>
      </c>
      <c r="V1204" t="s">
        <v>1902</v>
      </c>
      <c r="W1204">
        <v>3977.9</v>
      </c>
      <c r="X1204" t="s">
        <v>35</v>
      </c>
      <c r="Y1204">
        <v>20</v>
      </c>
      <c r="Z1204" s="1">
        <v>43097</v>
      </c>
      <c r="AA1204" s="1">
        <v>43110</v>
      </c>
      <c r="AB1204" s="1">
        <v>43124</v>
      </c>
      <c r="AC1204" t="s">
        <v>36</v>
      </c>
    </row>
    <row r="1205" spans="1:29" x14ac:dyDescent="0.2">
      <c r="A1205" t="s">
        <v>7395</v>
      </c>
      <c r="B1205" t="str">
        <f>VLOOKUP(Table110[[#This Row],[Full Name (formatted)]],peopleNew[],2,0)</f>
        <v>567678685</v>
      </c>
      <c r="C1205" t="str">
        <f>TRIM(Table110[[#This Row],[Full Name (pre trim)]])</f>
        <v>Caitlin B Scholl</v>
      </c>
      <c r="D1205" t="s">
        <v>5363</v>
      </c>
      <c r="E1205" t="s">
        <v>2528</v>
      </c>
      <c r="F1205" t="s">
        <v>5364</v>
      </c>
      <c r="G1205" t="s">
        <v>5365</v>
      </c>
      <c r="H1205" t="s">
        <v>62</v>
      </c>
      <c r="M1205" t="s">
        <v>830</v>
      </c>
      <c r="N1205" t="s">
        <v>830</v>
      </c>
      <c r="O1205" t="str">
        <f>VLOOKUP(Table110[[#This Row],[Works for Group Formatted]],groupsNew[],2,0)</f>
        <v>476549141</v>
      </c>
      <c r="P1205" t="s">
        <v>28</v>
      </c>
      <c r="Q1205" t="s">
        <v>29</v>
      </c>
      <c r="R1205" t="s">
        <v>30</v>
      </c>
      <c r="S1205" t="s">
        <v>5366</v>
      </c>
      <c r="T1205" t="s">
        <v>832</v>
      </c>
      <c r="U1205" t="s">
        <v>66</v>
      </c>
      <c r="V1205" t="s">
        <v>5367</v>
      </c>
      <c r="W1205">
        <v>2423.09</v>
      </c>
      <c r="X1205" t="s">
        <v>35</v>
      </c>
      <c r="Y1205">
        <v>20</v>
      </c>
      <c r="Z1205" s="1">
        <v>43097</v>
      </c>
      <c r="AA1205" s="1">
        <v>43110</v>
      </c>
      <c r="AB1205" s="1">
        <v>43124</v>
      </c>
      <c r="AC1205" t="s">
        <v>36</v>
      </c>
    </row>
    <row r="1206" spans="1:29" x14ac:dyDescent="0.2">
      <c r="A1206" t="s">
        <v>7445</v>
      </c>
      <c r="B1206" t="str">
        <f>VLOOKUP(Table110[[#This Row],[Full Name (formatted)]],peopleNew[],2,0)</f>
        <v>567678687</v>
      </c>
      <c r="C1206" t="str">
        <f>TRIM(Table110[[#This Row],[Full Name (pre trim)]])</f>
        <v>Teresa M Snyder</v>
      </c>
      <c r="D1206" t="s">
        <v>5577</v>
      </c>
      <c r="E1206" t="s">
        <v>5578</v>
      </c>
      <c r="F1206" t="s">
        <v>5574</v>
      </c>
      <c r="G1206" t="s">
        <v>5579</v>
      </c>
      <c r="H1206" t="s">
        <v>62</v>
      </c>
      <c r="M1206" t="s">
        <v>141</v>
      </c>
      <c r="N1206" t="s">
        <v>141</v>
      </c>
      <c r="O1206" t="str">
        <f>VLOOKUP(Table110[[#This Row],[Works for Group Formatted]],groupsNew[],2,0)</f>
        <v>476549138</v>
      </c>
      <c r="P1206" t="s">
        <v>28</v>
      </c>
      <c r="Q1206" t="s">
        <v>29</v>
      </c>
      <c r="R1206" t="s">
        <v>30</v>
      </c>
      <c r="S1206" t="s">
        <v>5580</v>
      </c>
      <c r="T1206" t="s">
        <v>143</v>
      </c>
      <c r="U1206" t="s">
        <v>66</v>
      </c>
      <c r="V1206" t="s">
        <v>5581</v>
      </c>
      <c r="W1206">
        <v>25</v>
      </c>
      <c r="X1206" t="s">
        <v>282</v>
      </c>
      <c r="Y1206">
        <v>20</v>
      </c>
      <c r="Z1206" s="1">
        <v>43097</v>
      </c>
      <c r="AA1206" s="1">
        <v>43110</v>
      </c>
      <c r="AB1206" s="1">
        <v>43124</v>
      </c>
      <c r="AC1206" t="s">
        <v>36</v>
      </c>
    </row>
    <row r="1207" spans="1:29" x14ac:dyDescent="0.2">
      <c r="A1207" t="s">
        <v>6302</v>
      </c>
      <c r="B1207" t="str">
        <f>VLOOKUP(Table110[[#This Row],[Full Name (formatted)]],peopleNew[],2,0)</f>
        <v>567678688</v>
      </c>
      <c r="C1207" t="str">
        <f>TRIM(Table110[[#This Row],[Full Name (pre trim)]])</f>
        <v>Brian A Abreu</v>
      </c>
      <c r="D1207" t="s">
        <v>68</v>
      </c>
      <c r="E1207" t="s">
        <v>69</v>
      </c>
      <c r="F1207" t="s">
        <v>70</v>
      </c>
      <c r="G1207" t="s">
        <v>71</v>
      </c>
      <c r="H1207" t="s">
        <v>62</v>
      </c>
      <c r="M1207" t="s">
        <v>72</v>
      </c>
      <c r="N1207" t="s">
        <v>72</v>
      </c>
      <c r="O1207" t="str">
        <f>VLOOKUP(Table110[[#This Row],[Works for Group Formatted]],groupsNew[],2,0)</f>
        <v>476549135</v>
      </c>
      <c r="P1207" t="s">
        <v>28</v>
      </c>
      <c r="Q1207" t="s">
        <v>29</v>
      </c>
      <c r="R1207" t="s">
        <v>30</v>
      </c>
      <c r="S1207" t="s">
        <v>73</v>
      </c>
      <c r="T1207" t="s">
        <v>74</v>
      </c>
      <c r="U1207" t="s">
        <v>66</v>
      </c>
      <c r="V1207" t="s">
        <v>75</v>
      </c>
      <c r="W1207">
        <v>1139.74</v>
      </c>
      <c r="X1207" t="s">
        <v>35</v>
      </c>
      <c r="Y1207">
        <v>20</v>
      </c>
      <c r="Z1207" s="1">
        <v>43097</v>
      </c>
      <c r="AA1207" s="1">
        <v>43110</v>
      </c>
      <c r="AB1207" s="1">
        <v>43124</v>
      </c>
      <c r="AC1207" t="s">
        <v>76</v>
      </c>
    </row>
    <row r="1208" spans="1:29" x14ac:dyDescent="0.2">
      <c r="A1208" t="s">
        <v>6591</v>
      </c>
      <c r="B1208" t="str">
        <f>VLOOKUP(Table110[[#This Row],[Full Name (formatted)]],peopleNew[],2,0)</f>
        <v>567678690</v>
      </c>
      <c r="C1208" t="str">
        <f>TRIM(Table110[[#This Row],[Full Name (pre trim)]])</f>
        <v>Gary T Desorbo</v>
      </c>
      <c r="D1208" t="s">
        <v>1818</v>
      </c>
      <c r="E1208" t="s">
        <v>1819</v>
      </c>
      <c r="F1208" t="s">
        <v>1820</v>
      </c>
      <c r="G1208" t="s">
        <v>351</v>
      </c>
      <c r="H1208" t="s">
        <v>62</v>
      </c>
      <c r="M1208" t="s">
        <v>945</v>
      </c>
      <c r="N1208" t="s">
        <v>945</v>
      </c>
      <c r="O1208" t="str">
        <f>VLOOKUP(Table110[[#This Row],[Works for Group Formatted]],groupsNew[],2,0)</f>
        <v>476549124</v>
      </c>
      <c r="P1208" t="s">
        <v>28</v>
      </c>
      <c r="Q1208" t="s">
        <v>29</v>
      </c>
      <c r="R1208" t="s">
        <v>30</v>
      </c>
      <c r="S1208" t="s">
        <v>1821</v>
      </c>
      <c r="T1208" t="s">
        <v>947</v>
      </c>
      <c r="U1208" t="s">
        <v>66</v>
      </c>
      <c r="V1208" t="s">
        <v>353</v>
      </c>
      <c r="W1208">
        <v>1980.77</v>
      </c>
      <c r="X1208" t="s">
        <v>35</v>
      </c>
      <c r="Y1208">
        <v>20</v>
      </c>
      <c r="Z1208" s="1">
        <v>43097</v>
      </c>
      <c r="AA1208" s="1">
        <v>43110</v>
      </c>
      <c r="AB1208" s="1">
        <v>43124</v>
      </c>
      <c r="AC1208" t="s">
        <v>76</v>
      </c>
    </row>
    <row r="1209" spans="1:29" x14ac:dyDescent="0.2">
      <c r="A1209" t="s">
        <v>6314</v>
      </c>
      <c r="B1209" t="str">
        <f>VLOOKUP(Table110[[#This Row],[Full Name (formatted)]],peopleNew[],2,0)</f>
        <v>567678692</v>
      </c>
      <c r="C1209" t="str">
        <f>TRIM(Table110[[#This Row],[Full Name (pre trim)]])</f>
        <v>Rachel P Ainspan</v>
      </c>
      <c r="D1209" t="s">
        <v>173</v>
      </c>
      <c r="E1209" t="s">
        <v>174</v>
      </c>
      <c r="F1209" t="s">
        <v>175</v>
      </c>
      <c r="G1209" t="s">
        <v>176</v>
      </c>
      <c r="H1209" t="s">
        <v>62</v>
      </c>
      <c r="M1209" t="s">
        <v>177</v>
      </c>
      <c r="N1209" t="s">
        <v>177</v>
      </c>
      <c r="O1209" t="str">
        <f>VLOOKUP(Table110[[#This Row],[Works for Group Formatted]],groupsNew[],2,0)</f>
        <v>476549017</v>
      </c>
      <c r="P1209" t="s">
        <v>28</v>
      </c>
      <c r="Q1209" t="s">
        <v>29</v>
      </c>
      <c r="R1209" t="s">
        <v>30</v>
      </c>
      <c r="S1209" t="s">
        <v>178</v>
      </c>
      <c r="T1209" t="s">
        <v>179</v>
      </c>
      <c r="U1209" t="s">
        <v>66</v>
      </c>
      <c r="V1209" t="s">
        <v>180</v>
      </c>
      <c r="W1209">
        <v>2884.62</v>
      </c>
      <c r="X1209" t="s">
        <v>35</v>
      </c>
      <c r="Y1209">
        <v>20</v>
      </c>
      <c r="Z1209" s="1">
        <v>43097</v>
      </c>
      <c r="AA1209" s="1">
        <v>43110</v>
      </c>
      <c r="AB1209" s="1">
        <v>43124</v>
      </c>
      <c r="AC1209" t="s">
        <v>36</v>
      </c>
    </row>
    <row r="1210" spans="1:29" x14ac:dyDescent="0.2">
      <c r="A1210" t="s">
        <v>6814</v>
      </c>
      <c r="B1210" t="str">
        <f>VLOOKUP(Table110[[#This Row],[Full Name (formatted)]],peopleNew[],2,0)</f>
        <v>567678699</v>
      </c>
      <c r="C1210" t="str">
        <f>TRIM(Table110[[#This Row],[Full Name (pre trim)]])</f>
        <v>Timothy F Harte</v>
      </c>
      <c r="D1210" t="s">
        <v>2866</v>
      </c>
      <c r="E1210" t="s">
        <v>2867</v>
      </c>
      <c r="F1210" t="s">
        <v>2868</v>
      </c>
      <c r="G1210" t="s">
        <v>672</v>
      </c>
      <c r="H1210" t="s">
        <v>62</v>
      </c>
      <c r="M1210" t="s">
        <v>177</v>
      </c>
      <c r="N1210" t="s">
        <v>177</v>
      </c>
      <c r="O1210" t="str">
        <f>VLOOKUP(Table110[[#This Row],[Works for Group Formatted]],groupsNew[],2,0)</f>
        <v>476549017</v>
      </c>
      <c r="P1210" t="s">
        <v>28</v>
      </c>
      <c r="Q1210" t="s">
        <v>29</v>
      </c>
      <c r="R1210" t="s">
        <v>30</v>
      </c>
      <c r="S1210" t="s">
        <v>2869</v>
      </c>
      <c r="T1210" t="s">
        <v>179</v>
      </c>
      <c r="U1210" t="s">
        <v>56</v>
      </c>
      <c r="V1210" t="s">
        <v>674</v>
      </c>
      <c r="W1210">
        <v>1153.8499999999999</v>
      </c>
      <c r="X1210" t="s">
        <v>47</v>
      </c>
      <c r="Y1210">
        <v>20</v>
      </c>
      <c r="Z1210" s="1">
        <v>43097</v>
      </c>
      <c r="AA1210" s="1">
        <v>43110</v>
      </c>
      <c r="AB1210" s="1">
        <v>43124</v>
      </c>
      <c r="AC1210" t="s">
        <v>36</v>
      </c>
    </row>
    <row r="1211" spans="1:29" x14ac:dyDescent="0.2">
      <c r="A1211" t="s">
        <v>7033</v>
      </c>
      <c r="B1211" t="str">
        <f>VLOOKUP(Table110[[#This Row],[Full Name (formatted)]],peopleNew[],2,0)</f>
        <v>567678703</v>
      </c>
      <c r="C1211" t="str">
        <f>TRIM(Table110[[#This Row],[Full Name (pre trim)]])</f>
        <v>Kristin M Maccera</v>
      </c>
      <c r="D1211" t="s">
        <v>3832</v>
      </c>
      <c r="E1211" t="s">
        <v>3833</v>
      </c>
      <c r="F1211" t="s">
        <v>3830</v>
      </c>
      <c r="G1211" t="s">
        <v>1208</v>
      </c>
      <c r="H1211" t="s">
        <v>62</v>
      </c>
      <c r="M1211" t="s">
        <v>177</v>
      </c>
      <c r="N1211" t="s">
        <v>177</v>
      </c>
      <c r="O1211" t="str">
        <f>VLOOKUP(Table110[[#This Row],[Works for Group Formatted]],groupsNew[],2,0)</f>
        <v>476549017</v>
      </c>
      <c r="P1211" t="s">
        <v>28</v>
      </c>
      <c r="Q1211" t="s">
        <v>29</v>
      </c>
      <c r="R1211" t="s">
        <v>30</v>
      </c>
      <c r="S1211" t="s">
        <v>3834</v>
      </c>
      <c r="T1211" t="s">
        <v>179</v>
      </c>
      <c r="U1211" t="s">
        <v>66</v>
      </c>
      <c r="V1211" t="s">
        <v>1213</v>
      </c>
      <c r="W1211">
        <v>2115.39</v>
      </c>
      <c r="X1211" t="s">
        <v>35</v>
      </c>
      <c r="Y1211">
        <v>20</v>
      </c>
      <c r="Z1211" s="1">
        <v>43097</v>
      </c>
      <c r="AA1211" s="1">
        <v>43110</v>
      </c>
      <c r="AB1211" s="1">
        <v>43124</v>
      </c>
      <c r="AC1211" t="s">
        <v>36</v>
      </c>
    </row>
    <row r="1212" spans="1:29" x14ac:dyDescent="0.2">
      <c r="A1212" t="s">
        <v>7294</v>
      </c>
      <c r="B1212" t="str">
        <f>VLOOKUP(Table110[[#This Row],[Full Name (formatted)]],peopleNew[],2,0)</f>
        <v>567678704</v>
      </c>
      <c r="C1212" t="str">
        <f>TRIM(Table110[[#This Row],[Full Name (pre trim)]])</f>
        <v>Peter R Rakowsky</v>
      </c>
      <c r="D1212" t="s">
        <v>4940</v>
      </c>
      <c r="E1212" t="s">
        <v>4941</v>
      </c>
      <c r="F1212" t="s">
        <v>4942</v>
      </c>
      <c r="G1212" t="s">
        <v>429</v>
      </c>
      <c r="H1212" t="s">
        <v>62</v>
      </c>
      <c r="M1212" t="s">
        <v>177</v>
      </c>
      <c r="N1212" t="s">
        <v>177</v>
      </c>
      <c r="O1212" t="str">
        <f>VLOOKUP(Table110[[#This Row],[Works for Group Formatted]],groupsNew[],2,0)</f>
        <v>476549017</v>
      </c>
      <c r="P1212" t="s">
        <v>28</v>
      </c>
      <c r="Q1212" t="s">
        <v>29</v>
      </c>
      <c r="R1212" t="s">
        <v>30</v>
      </c>
      <c r="S1212" t="s">
        <v>4943</v>
      </c>
      <c r="T1212" t="s">
        <v>179</v>
      </c>
      <c r="U1212" t="s">
        <v>66</v>
      </c>
      <c r="V1212" t="s">
        <v>434</v>
      </c>
      <c r="W1212">
        <v>1730.77</v>
      </c>
      <c r="X1212" t="s">
        <v>35</v>
      </c>
      <c r="Y1212">
        <v>20</v>
      </c>
      <c r="Z1212" s="1">
        <v>43097</v>
      </c>
      <c r="AA1212" s="1">
        <v>43110</v>
      </c>
      <c r="AB1212" s="1">
        <v>43124</v>
      </c>
      <c r="AC1212" t="s">
        <v>36</v>
      </c>
    </row>
    <row r="1213" spans="1:29" x14ac:dyDescent="0.2">
      <c r="A1213" t="s">
        <v>7474</v>
      </c>
      <c r="B1213" t="str">
        <f>VLOOKUP(Table110[[#This Row],[Full Name (formatted)]],peopleNew[],2,0)</f>
        <v>567678707</v>
      </c>
      <c r="C1213" t="str">
        <f>TRIM(Table110[[#This Row],[Full Name (pre trim)]])</f>
        <v>Shawn G Stewart</v>
      </c>
      <c r="D1213" t="s">
        <v>5691</v>
      </c>
      <c r="E1213" t="s">
        <v>5692</v>
      </c>
      <c r="F1213" t="s">
        <v>5689</v>
      </c>
      <c r="G1213" t="s">
        <v>672</v>
      </c>
      <c r="H1213" t="s">
        <v>62</v>
      </c>
      <c r="M1213" t="s">
        <v>177</v>
      </c>
      <c r="N1213" t="s">
        <v>177</v>
      </c>
      <c r="O1213" t="str">
        <f>VLOOKUP(Table110[[#This Row],[Works for Group Formatted]],groupsNew[],2,0)</f>
        <v>476549017</v>
      </c>
      <c r="P1213" t="s">
        <v>28</v>
      </c>
      <c r="Q1213" t="s">
        <v>29</v>
      </c>
      <c r="R1213" t="s">
        <v>30</v>
      </c>
      <c r="S1213" t="s">
        <v>5693</v>
      </c>
      <c r="T1213" t="s">
        <v>179</v>
      </c>
      <c r="U1213" t="s">
        <v>56</v>
      </c>
      <c r="V1213" t="s">
        <v>674</v>
      </c>
      <c r="W1213">
        <v>1153.8499999999999</v>
      </c>
      <c r="X1213" t="s">
        <v>47</v>
      </c>
      <c r="Y1213">
        <v>20</v>
      </c>
      <c r="Z1213" s="1">
        <v>43097</v>
      </c>
      <c r="AA1213" s="1">
        <v>43110</v>
      </c>
      <c r="AB1213" s="1">
        <v>43124</v>
      </c>
      <c r="AC1213" t="s">
        <v>36</v>
      </c>
    </row>
    <row r="1214" spans="1:29" x14ac:dyDescent="0.2">
      <c r="A1214" t="s">
        <v>6368</v>
      </c>
      <c r="B1214" t="str">
        <f>VLOOKUP(Table110[[#This Row],[Full Name (formatted)]],peopleNew[],2,0)</f>
        <v>567678712</v>
      </c>
      <c r="C1214" t="str">
        <f>TRIM(Table110[[#This Row],[Full Name (pre trim)]])</f>
        <v>Melissa R Bartz</v>
      </c>
      <c r="D1214" t="s">
        <v>576</v>
      </c>
      <c r="E1214" t="s">
        <v>577</v>
      </c>
      <c r="F1214" t="s">
        <v>578</v>
      </c>
      <c r="G1214" t="s">
        <v>579</v>
      </c>
      <c r="H1214" t="s">
        <v>62</v>
      </c>
      <c r="M1214" t="s">
        <v>580</v>
      </c>
      <c r="N1214" t="s">
        <v>580</v>
      </c>
      <c r="O1214" t="str">
        <f>VLOOKUP(Table110[[#This Row],[Works for Group Formatted]],groupsNew[],2,0)</f>
        <v>476549014</v>
      </c>
      <c r="P1214" t="s">
        <v>28</v>
      </c>
      <c r="Q1214" t="s">
        <v>29</v>
      </c>
      <c r="R1214" t="s">
        <v>30</v>
      </c>
      <c r="S1214" t="s">
        <v>581</v>
      </c>
      <c r="T1214" t="s">
        <v>582</v>
      </c>
      <c r="U1214" t="s">
        <v>66</v>
      </c>
      <c r="V1214" t="s">
        <v>583</v>
      </c>
      <c r="W1214">
        <v>1143.51</v>
      </c>
      <c r="X1214" t="s">
        <v>35</v>
      </c>
      <c r="Y1214">
        <v>20</v>
      </c>
      <c r="Z1214" s="1">
        <v>43097</v>
      </c>
      <c r="AA1214" s="1">
        <v>43110</v>
      </c>
      <c r="AB1214" s="1">
        <v>43124</v>
      </c>
      <c r="AC1214" t="s">
        <v>36</v>
      </c>
    </row>
    <row r="1215" spans="1:29" x14ac:dyDescent="0.2">
      <c r="A1215" t="s">
        <v>6997</v>
      </c>
      <c r="B1215" t="str">
        <f>VLOOKUP(Table110[[#This Row],[Full Name (formatted)]],peopleNew[],2,0)</f>
        <v>567678714</v>
      </c>
      <c r="C1215" t="str">
        <f>TRIM(Table110[[#This Row],[Full Name (pre trim)]])</f>
        <v>Staci M Lent</v>
      </c>
      <c r="D1215" t="s">
        <v>3674</v>
      </c>
      <c r="E1215" t="s">
        <v>3675</v>
      </c>
      <c r="F1215" t="s">
        <v>3676</v>
      </c>
      <c r="G1215" t="s">
        <v>579</v>
      </c>
      <c r="H1215" t="s">
        <v>62</v>
      </c>
      <c r="M1215" t="s">
        <v>580</v>
      </c>
      <c r="N1215" t="s">
        <v>580</v>
      </c>
      <c r="O1215" t="str">
        <f>VLOOKUP(Table110[[#This Row],[Works for Group Formatted]],groupsNew[],2,0)</f>
        <v>476549014</v>
      </c>
      <c r="P1215" t="s">
        <v>28</v>
      </c>
      <c r="Q1215" t="s">
        <v>29</v>
      </c>
      <c r="R1215" t="s">
        <v>30</v>
      </c>
      <c r="S1215" t="s">
        <v>3677</v>
      </c>
      <c r="T1215" t="s">
        <v>582</v>
      </c>
      <c r="U1215" t="s">
        <v>66</v>
      </c>
      <c r="V1215" t="s">
        <v>583</v>
      </c>
      <c r="W1215">
        <v>1143.51</v>
      </c>
      <c r="X1215" t="s">
        <v>35</v>
      </c>
      <c r="Y1215">
        <v>20</v>
      </c>
      <c r="Z1215" s="1">
        <v>43097</v>
      </c>
      <c r="AA1215" s="1">
        <v>43110</v>
      </c>
      <c r="AB1215" s="1">
        <v>43124</v>
      </c>
      <c r="AC1215" t="s">
        <v>36</v>
      </c>
    </row>
    <row r="1216" spans="1:29" x14ac:dyDescent="0.2">
      <c r="A1216" t="s">
        <v>6627</v>
      </c>
      <c r="B1216" t="str">
        <f>VLOOKUP(Table110[[#This Row],[Full Name (formatted)]],peopleNew[],2,0)</f>
        <v>567678715</v>
      </c>
      <c r="C1216" t="str">
        <f>TRIM(Table110[[#This Row],[Full Name (pre trim)]])</f>
        <v>Jessica A Dulong</v>
      </c>
      <c r="D1216" t="s">
        <v>1993</v>
      </c>
      <c r="E1216" t="s">
        <v>1994</v>
      </c>
      <c r="F1216" t="s">
        <v>1995</v>
      </c>
      <c r="G1216" t="s">
        <v>1996</v>
      </c>
      <c r="H1216" t="s">
        <v>62</v>
      </c>
      <c r="M1216" t="s">
        <v>1189</v>
      </c>
      <c r="N1216" t="s">
        <v>1189</v>
      </c>
      <c r="O1216" t="str">
        <f>VLOOKUP(Table110[[#This Row],[Works for Group Formatted]],groupsNew[],2,0)</f>
        <v>476549005</v>
      </c>
      <c r="P1216" t="s">
        <v>28</v>
      </c>
      <c r="Q1216" t="s">
        <v>29</v>
      </c>
      <c r="R1216" t="s">
        <v>30</v>
      </c>
      <c r="S1216" t="s">
        <v>1997</v>
      </c>
      <c r="T1216" t="s">
        <v>1191</v>
      </c>
      <c r="U1216" t="s">
        <v>66</v>
      </c>
      <c r="V1216" t="s">
        <v>1998</v>
      </c>
      <c r="W1216">
        <v>1143.51</v>
      </c>
      <c r="X1216" t="s">
        <v>35</v>
      </c>
      <c r="Y1216">
        <v>20</v>
      </c>
      <c r="Z1216" s="1">
        <v>43097</v>
      </c>
      <c r="AA1216" s="1">
        <v>43110</v>
      </c>
      <c r="AB1216" s="1">
        <v>43124</v>
      </c>
      <c r="AC1216" t="s">
        <v>36</v>
      </c>
    </row>
    <row r="1217" spans="1:29" x14ac:dyDescent="0.2">
      <c r="A1217" t="s">
        <v>7202</v>
      </c>
      <c r="B1217" t="str">
        <f>VLOOKUP(Table110[[#This Row],[Full Name (formatted)]],peopleNew[],2,0)</f>
        <v>567678717</v>
      </c>
      <c r="C1217" t="str">
        <f>TRIM(Table110[[#This Row],[Full Name (pre trim)]])</f>
        <v>James P O'connor</v>
      </c>
      <c r="D1217" t="s">
        <v>4554</v>
      </c>
      <c r="E1217" t="s">
        <v>1638</v>
      </c>
      <c r="F1217" t="s">
        <v>4555</v>
      </c>
      <c r="G1217" t="s">
        <v>176</v>
      </c>
      <c r="H1217" t="s">
        <v>62</v>
      </c>
      <c r="M1217" t="s">
        <v>159</v>
      </c>
      <c r="N1217" t="s">
        <v>159</v>
      </c>
      <c r="O1217" t="str">
        <f>VLOOKUP(Table110[[#This Row],[Works for Group Formatted]],groupsNew[],2,0)</f>
        <v>476549154</v>
      </c>
      <c r="P1217" t="s">
        <v>28</v>
      </c>
      <c r="Q1217" t="s">
        <v>29</v>
      </c>
      <c r="R1217" t="s">
        <v>30</v>
      </c>
      <c r="S1217" t="s">
        <v>4556</v>
      </c>
      <c r="T1217" t="s">
        <v>161</v>
      </c>
      <c r="U1217" t="s">
        <v>153</v>
      </c>
      <c r="V1217" t="s">
        <v>180</v>
      </c>
      <c r="W1217">
        <v>1584.62</v>
      </c>
      <c r="X1217" t="s">
        <v>47</v>
      </c>
      <c r="Y1217">
        <v>20</v>
      </c>
      <c r="Z1217" s="1">
        <v>43097</v>
      </c>
      <c r="AA1217" s="1">
        <v>43110</v>
      </c>
      <c r="AB1217" s="1">
        <v>43124</v>
      </c>
      <c r="AC1217" t="s">
        <v>36</v>
      </c>
    </row>
    <row r="1218" spans="1:29" x14ac:dyDescent="0.2">
      <c r="A1218" t="s">
        <v>7205</v>
      </c>
      <c r="B1218" t="str">
        <f>VLOOKUP(Table110[[#This Row],[Full Name (formatted)]],peopleNew[],2,0)</f>
        <v>567678718</v>
      </c>
      <c r="C1218" t="str">
        <f>TRIM(Table110[[#This Row],[Full Name (pre trim)]])</f>
        <v>Katelyn S O'leary</v>
      </c>
      <c r="D1218" t="s">
        <v>4564</v>
      </c>
      <c r="E1218" t="s">
        <v>4565</v>
      </c>
      <c r="F1218" t="s">
        <v>4562</v>
      </c>
      <c r="G1218" t="s">
        <v>4566</v>
      </c>
      <c r="H1218" t="s">
        <v>62</v>
      </c>
      <c r="M1218" t="s">
        <v>177</v>
      </c>
      <c r="N1218" t="s">
        <v>177</v>
      </c>
      <c r="O1218" t="str">
        <f>VLOOKUP(Table110[[#This Row],[Works for Group Formatted]],groupsNew[],2,0)</f>
        <v>476549017</v>
      </c>
      <c r="P1218" t="s">
        <v>28</v>
      </c>
      <c r="Q1218" t="s">
        <v>29</v>
      </c>
      <c r="R1218" t="s">
        <v>30</v>
      </c>
      <c r="S1218" t="s">
        <v>4567</v>
      </c>
      <c r="T1218" t="s">
        <v>179</v>
      </c>
      <c r="U1218" t="s">
        <v>66</v>
      </c>
      <c r="V1218" t="s">
        <v>4568</v>
      </c>
      <c r="W1218">
        <v>1653.85</v>
      </c>
      <c r="X1218" t="s">
        <v>35</v>
      </c>
      <c r="Y1218">
        <v>20</v>
      </c>
      <c r="Z1218" s="1">
        <v>43097</v>
      </c>
      <c r="AA1218" s="1">
        <v>43110</v>
      </c>
      <c r="AB1218" s="1">
        <v>43124</v>
      </c>
      <c r="AC1218" t="s">
        <v>36</v>
      </c>
    </row>
    <row r="1219" spans="1:29" x14ac:dyDescent="0.2">
      <c r="A1219" t="s">
        <v>6558</v>
      </c>
      <c r="B1219" t="str">
        <f>VLOOKUP(Table110[[#This Row],[Full Name (formatted)]],peopleNew[],2,0)</f>
        <v>567678720</v>
      </c>
      <c r="C1219" t="str">
        <f>TRIM(Table110[[#This Row],[Full Name (pre trim)]])</f>
        <v>Suzanne D D'alba</v>
      </c>
      <c r="D1219" t="s">
        <v>1658</v>
      </c>
      <c r="E1219" t="s">
        <v>1659</v>
      </c>
      <c r="F1219" t="s">
        <v>1660</v>
      </c>
      <c r="G1219" t="s">
        <v>1661</v>
      </c>
      <c r="H1219" t="s">
        <v>62</v>
      </c>
      <c r="M1219" t="s">
        <v>1189</v>
      </c>
      <c r="N1219" t="s">
        <v>1189</v>
      </c>
      <c r="O1219" t="str">
        <f>VLOOKUP(Table110[[#This Row],[Works for Group Formatted]],groupsNew[],2,0)</f>
        <v>476549005</v>
      </c>
      <c r="P1219" t="s">
        <v>28</v>
      </c>
      <c r="Q1219" t="s">
        <v>29</v>
      </c>
      <c r="R1219" t="s">
        <v>30</v>
      </c>
      <c r="S1219" t="s">
        <v>1662</v>
      </c>
      <c r="T1219" t="s">
        <v>1191</v>
      </c>
      <c r="U1219" t="s">
        <v>66</v>
      </c>
      <c r="V1219" t="s">
        <v>1663</v>
      </c>
      <c r="W1219">
        <v>1110.19</v>
      </c>
      <c r="X1219" t="s">
        <v>35</v>
      </c>
      <c r="Y1219">
        <v>20</v>
      </c>
      <c r="Z1219" s="1">
        <v>43097</v>
      </c>
      <c r="AA1219" s="1">
        <v>43110</v>
      </c>
      <c r="AB1219" s="1">
        <v>43124</v>
      </c>
      <c r="AC1219" t="s">
        <v>36</v>
      </c>
    </row>
    <row r="1220" spans="1:29" x14ac:dyDescent="0.2">
      <c r="A1220" t="s">
        <v>7108</v>
      </c>
      <c r="B1220" t="str">
        <f>VLOOKUP(Table110[[#This Row],[Full Name (formatted)]],peopleNew[],2,0)</f>
        <v>567679094</v>
      </c>
      <c r="C1220" t="str">
        <f>TRIM(Table110[[#This Row],[Full Name (pre trim)]])</f>
        <v>Tess Mcrae</v>
      </c>
      <c r="D1220" t="s">
        <v>4152</v>
      </c>
      <c r="E1220" t="s">
        <v>4153</v>
      </c>
      <c r="F1220" t="s">
        <v>4154</v>
      </c>
      <c r="G1220" t="s">
        <v>1494</v>
      </c>
      <c r="H1220" t="s">
        <v>62</v>
      </c>
      <c r="M1220" t="s">
        <v>315</v>
      </c>
      <c r="N1220" t="s">
        <v>315</v>
      </c>
      <c r="O1220" t="str">
        <f>VLOOKUP(Table110[[#This Row],[Works for Group Formatted]],groupsNew[],2,0)</f>
        <v>476549331</v>
      </c>
      <c r="P1220" t="s">
        <v>28</v>
      </c>
      <c r="Q1220" t="s">
        <v>29</v>
      </c>
      <c r="R1220" t="s">
        <v>30</v>
      </c>
      <c r="S1220" t="s">
        <v>4155</v>
      </c>
      <c r="T1220" t="s">
        <v>317</v>
      </c>
      <c r="U1220" t="s">
        <v>153</v>
      </c>
      <c r="V1220" t="s">
        <v>1496</v>
      </c>
      <c r="W1220">
        <v>2307.6999999999998</v>
      </c>
      <c r="X1220" t="s">
        <v>47</v>
      </c>
      <c r="Y1220">
        <v>20</v>
      </c>
      <c r="Z1220" s="1">
        <v>43097</v>
      </c>
      <c r="AA1220" s="1">
        <v>43110</v>
      </c>
      <c r="AB1220" s="1">
        <v>43124</v>
      </c>
      <c r="AC1220" t="s">
        <v>36</v>
      </c>
    </row>
    <row r="1221" spans="1:29" x14ac:dyDescent="0.2">
      <c r="A1221" t="s">
        <v>6723</v>
      </c>
      <c r="B1221" t="str">
        <f>VLOOKUP(Table110[[#This Row],[Full Name (formatted)]],peopleNew[],2,0)</f>
        <v>567679277</v>
      </c>
      <c r="C1221" t="str">
        <f>TRIM(Table110[[#This Row],[Full Name (pre trim)]])</f>
        <v>Kenneth J Garger</v>
      </c>
      <c r="D1221" t="s">
        <v>2426</v>
      </c>
      <c r="E1221" t="s">
        <v>2427</v>
      </c>
      <c r="F1221" t="s">
        <v>2428</v>
      </c>
      <c r="G1221" t="s">
        <v>2429</v>
      </c>
      <c r="H1221" t="s">
        <v>62</v>
      </c>
      <c r="M1221" t="s">
        <v>2430</v>
      </c>
      <c r="N1221" t="s">
        <v>2430</v>
      </c>
      <c r="O1221" t="str">
        <f>VLOOKUP(Table110[[#This Row],[Works for Group Formatted]],groupsNew[],2,0)</f>
        <v>476549015</v>
      </c>
      <c r="P1221" t="s">
        <v>28</v>
      </c>
      <c r="Q1221" t="s">
        <v>29</v>
      </c>
      <c r="R1221" t="s">
        <v>30</v>
      </c>
      <c r="S1221" t="s">
        <v>2431</v>
      </c>
      <c r="T1221" t="s">
        <v>2432</v>
      </c>
      <c r="U1221" t="s">
        <v>56</v>
      </c>
      <c r="V1221" t="s">
        <v>2433</v>
      </c>
      <c r="W1221">
        <v>2500</v>
      </c>
      <c r="X1221" t="s">
        <v>35</v>
      </c>
      <c r="Y1221">
        <v>20</v>
      </c>
      <c r="Z1221" s="1">
        <v>43097</v>
      </c>
      <c r="AA1221" s="1">
        <v>43110</v>
      </c>
      <c r="AB1221" s="1">
        <v>43124</v>
      </c>
      <c r="AC1221" t="s">
        <v>36</v>
      </c>
    </row>
    <row r="1222" spans="1:29" x14ac:dyDescent="0.2">
      <c r="A1222" t="s">
        <v>6951</v>
      </c>
      <c r="B1222" t="str">
        <f>VLOOKUP(Table110[[#This Row],[Full Name (formatted)]],peopleNew[],2,0)</f>
        <v>567679316</v>
      </c>
      <c r="C1222" t="str">
        <f>TRIM(Table110[[#This Row],[Full Name (pre trim)]])</f>
        <v>Benjamin H Kosinski</v>
      </c>
      <c r="D1222" t="s">
        <v>3472</v>
      </c>
      <c r="E1222" t="s">
        <v>3473</v>
      </c>
      <c r="F1222" t="s">
        <v>3474</v>
      </c>
      <c r="G1222" t="s">
        <v>351</v>
      </c>
      <c r="H1222" t="s">
        <v>62</v>
      </c>
      <c r="M1222" t="s">
        <v>530</v>
      </c>
      <c r="N1222" t="s">
        <v>530</v>
      </c>
      <c r="O1222" t="str">
        <f>VLOOKUP(Table110[[#This Row],[Works for Group Formatted]],groupsNew[],2,0)</f>
        <v>476549145</v>
      </c>
      <c r="P1222" t="s">
        <v>28</v>
      </c>
      <c r="Q1222" t="s">
        <v>29</v>
      </c>
      <c r="R1222" t="s">
        <v>30</v>
      </c>
      <c r="S1222" t="s">
        <v>3475</v>
      </c>
      <c r="T1222" t="s">
        <v>532</v>
      </c>
      <c r="U1222" t="s">
        <v>66</v>
      </c>
      <c r="V1222" t="s">
        <v>353</v>
      </c>
      <c r="W1222">
        <v>2576.9299999999998</v>
      </c>
      <c r="X1222" t="s">
        <v>35</v>
      </c>
      <c r="Y1222">
        <v>20</v>
      </c>
      <c r="Z1222" s="1">
        <v>43097</v>
      </c>
      <c r="AA1222" s="1">
        <v>43110</v>
      </c>
      <c r="AB1222" s="1">
        <v>43124</v>
      </c>
      <c r="AC1222" t="s">
        <v>36</v>
      </c>
    </row>
    <row r="1223" spans="1:29" x14ac:dyDescent="0.2">
      <c r="A1223" t="s">
        <v>7032</v>
      </c>
      <c r="B1223" t="str">
        <f>VLOOKUP(Table110[[#This Row],[Full Name (formatted)]],peopleNew[],2,0)</f>
        <v>567679351</v>
      </c>
      <c r="C1223" t="str">
        <f>TRIM(Table110[[#This Row],[Full Name (pre trim)]])</f>
        <v>Esteban A Maccera</v>
      </c>
      <c r="D1223" t="s">
        <v>3828</v>
      </c>
      <c r="E1223" t="s">
        <v>3829</v>
      </c>
      <c r="F1223" t="s">
        <v>3830</v>
      </c>
      <c r="G1223" t="s">
        <v>184</v>
      </c>
      <c r="H1223" t="s">
        <v>62</v>
      </c>
      <c r="M1223" t="s">
        <v>177</v>
      </c>
      <c r="N1223" t="s">
        <v>177</v>
      </c>
      <c r="O1223" t="str">
        <f>VLOOKUP(Table110[[#This Row],[Works for Group Formatted]],groupsNew[],2,0)</f>
        <v>476549017</v>
      </c>
      <c r="P1223" t="s">
        <v>28</v>
      </c>
      <c r="Q1223" t="s">
        <v>29</v>
      </c>
      <c r="R1223" t="s">
        <v>30</v>
      </c>
      <c r="S1223" t="s">
        <v>3831</v>
      </c>
      <c r="T1223" t="s">
        <v>179</v>
      </c>
      <c r="U1223" t="s">
        <v>66</v>
      </c>
      <c r="V1223" t="s">
        <v>190</v>
      </c>
      <c r="W1223">
        <v>2692.31</v>
      </c>
      <c r="X1223" t="s">
        <v>35</v>
      </c>
      <c r="Y1223">
        <v>20</v>
      </c>
      <c r="Z1223" s="1">
        <v>43097</v>
      </c>
      <c r="AA1223" s="1">
        <v>43110</v>
      </c>
      <c r="AB1223" s="1">
        <v>43124</v>
      </c>
      <c r="AC1223" t="s">
        <v>36</v>
      </c>
    </row>
    <row r="1224" spans="1:29" x14ac:dyDescent="0.2">
      <c r="A1224" t="s">
        <v>6401</v>
      </c>
      <c r="B1224" t="str">
        <f>VLOOKUP(Table110[[#This Row],[Full Name (formatted)]],peopleNew[],2,0)</f>
        <v>568447332</v>
      </c>
      <c r="C1224" t="str">
        <f>TRIM(Table110[[#This Row],[Full Name (pre trim)]])</f>
        <v>Justin M Birzon</v>
      </c>
      <c r="D1224" t="s">
        <v>784</v>
      </c>
      <c r="E1224" t="s">
        <v>785</v>
      </c>
      <c r="F1224" t="s">
        <v>782</v>
      </c>
      <c r="G1224" t="s">
        <v>351</v>
      </c>
      <c r="H1224" t="s">
        <v>62</v>
      </c>
      <c r="M1224" t="s">
        <v>177</v>
      </c>
      <c r="N1224" t="s">
        <v>177</v>
      </c>
      <c r="O1224" t="str">
        <f>VLOOKUP(Table110[[#This Row],[Works for Group Formatted]],groupsNew[],2,0)</f>
        <v>476549017</v>
      </c>
      <c r="P1224" t="s">
        <v>28</v>
      </c>
      <c r="Q1224" t="s">
        <v>29</v>
      </c>
      <c r="R1224" t="s">
        <v>30</v>
      </c>
      <c r="S1224" t="s">
        <v>786</v>
      </c>
      <c r="T1224" t="s">
        <v>179</v>
      </c>
      <c r="U1224" t="s">
        <v>66</v>
      </c>
      <c r="V1224" t="s">
        <v>353</v>
      </c>
      <c r="W1224">
        <v>2500</v>
      </c>
      <c r="X1224" t="s">
        <v>35</v>
      </c>
      <c r="Y1224">
        <v>20</v>
      </c>
      <c r="Z1224" s="1">
        <v>43097</v>
      </c>
      <c r="AA1224" s="1">
        <v>43110</v>
      </c>
      <c r="AB1224" s="1">
        <v>43124</v>
      </c>
      <c r="AC1224" t="s">
        <v>36</v>
      </c>
    </row>
    <row r="1225" spans="1:29" x14ac:dyDescent="0.2">
      <c r="A1225" t="s">
        <v>6582</v>
      </c>
      <c r="B1225" t="str">
        <f>VLOOKUP(Table110[[#This Row],[Full Name (formatted)]],peopleNew[],2,0)</f>
        <v>625374697</v>
      </c>
      <c r="C1225" t="str">
        <f>TRIM(Table110[[#This Row],[Full Name (pre trim)]])</f>
        <v>Diana V Dellacava</v>
      </c>
      <c r="D1225" t="s">
        <v>1773</v>
      </c>
      <c r="E1225" t="s">
        <v>1774</v>
      </c>
      <c r="F1225" t="s">
        <v>1775</v>
      </c>
      <c r="G1225" t="s">
        <v>1776</v>
      </c>
      <c r="H1225" t="s">
        <v>62</v>
      </c>
      <c r="M1225" t="s">
        <v>177</v>
      </c>
      <c r="N1225" t="s">
        <v>177</v>
      </c>
      <c r="O1225" t="str">
        <f>VLOOKUP(Table110[[#This Row],[Works for Group Formatted]],groupsNew[],2,0)</f>
        <v>476549017</v>
      </c>
      <c r="P1225" t="s">
        <v>28</v>
      </c>
      <c r="Q1225" t="s">
        <v>29</v>
      </c>
      <c r="R1225" t="s">
        <v>30</v>
      </c>
      <c r="S1225" t="s">
        <v>1777</v>
      </c>
      <c r="T1225" t="s">
        <v>179</v>
      </c>
      <c r="U1225" t="s">
        <v>208</v>
      </c>
      <c r="V1225" t="s">
        <v>1778</v>
      </c>
      <c r="W1225">
        <v>961.54</v>
      </c>
      <c r="X1225" t="s">
        <v>47</v>
      </c>
      <c r="Y1225">
        <v>20</v>
      </c>
      <c r="Z1225" s="1">
        <v>43097</v>
      </c>
      <c r="AA1225" s="1">
        <v>43110</v>
      </c>
      <c r="AB1225" s="1">
        <v>43124</v>
      </c>
      <c r="AC1225" t="s">
        <v>36</v>
      </c>
    </row>
    <row r="1226" spans="1:29" x14ac:dyDescent="0.2">
      <c r="A1226" t="s">
        <v>6807</v>
      </c>
      <c r="B1226" t="str">
        <f>VLOOKUP(Table110[[#This Row],[Full Name (formatted)]],peopleNew[],2,0)</f>
        <v>625374706</v>
      </c>
      <c r="C1226" t="str">
        <f>TRIM(Table110[[#This Row],[Full Name (pre trim)]])</f>
        <v>Kennasha S Hardy</v>
      </c>
      <c r="D1226" t="s">
        <v>2838</v>
      </c>
      <c r="E1226" t="s">
        <v>2839</v>
      </c>
      <c r="F1226" t="s">
        <v>2840</v>
      </c>
      <c r="G1226" t="s">
        <v>71</v>
      </c>
      <c r="H1226" t="s">
        <v>62</v>
      </c>
      <c r="M1226" t="s">
        <v>72</v>
      </c>
      <c r="N1226" t="s">
        <v>72</v>
      </c>
      <c r="O1226" t="str">
        <f>VLOOKUP(Table110[[#This Row],[Works for Group Formatted]],groupsNew[],2,0)</f>
        <v>476549135</v>
      </c>
      <c r="P1226" t="s">
        <v>28</v>
      </c>
      <c r="Q1226" t="s">
        <v>29</v>
      </c>
      <c r="R1226" t="s">
        <v>30</v>
      </c>
      <c r="S1226" t="s">
        <v>2841</v>
      </c>
      <c r="T1226" t="s">
        <v>74</v>
      </c>
      <c r="U1226" t="s">
        <v>66</v>
      </c>
      <c r="V1226" t="s">
        <v>75</v>
      </c>
      <c r="W1226">
        <v>1076.93</v>
      </c>
      <c r="X1226" t="s">
        <v>35</v>
      </c>
      <c r="Y1226">
        <v>20</v>
      </c>
      <c r="Z1226" s="1">
        <v>43097</v>
      </c>
      <c r="AA1226" s="1">
        <v>43110</v>
      </c>
      <c r="AB1226" s="1">
        <v>43124</v>
      </c>
      <c r="AC1226" t="s">
        <v>76</v>
      </c>
    </row>
    <row r="1227" spans="1:29" x14ac:dyDescent="0.2">
      <c r="A1227" t="s">
        <v>7424</v>
      </c>
      <c r="B1227" t="str">
        <f>VLOOKUP(Table110[[#This Row],[Full Name (formatted)]],peopleNew[],2,0)</f>
        <v>625374707</v>
      </c>
      <c r="C1227" t="str">
        <f>TRIM(Table110[[#This Row],[Full Name (pre trim)]])</f>
        <v>Mollie A Shook</v>
      </c>
      <c r="D1227" t="s">
        <v>5485</v>
      </c>
      <c r="E1227" t="s">
        <v>5486</v>
      </c>
      <c r="F1227" t="s">
        <v>5487</v>
      </c>
      <c r="G1227" t="s">
        <v>71</v>
      </c>
      <c r="H1227" t="s">
        <v>62</v>
      </c>
      <c r="M1227" t="s">
        <v>72</v>
      </c>
      <c r="N1227" t="s">
        <v>72</v>
      </c>
      <c r="O1227" t="str">
        <f>VLOOKUP(Table110[[#This Row],[Works for Group Formatted]],groupsNew[],2,0)</f>
        <v>476549135</v>
      </c>
      <c r="P1227" t="s">
        <v>28</v>
      </c>
      <c r="Q1227" t="s">
        <v>29</v>
      </c>
      <c r="R1227" t="s">
        <v>30</v>
      </c>
      <c r="S1227" t="s">
        <v>5488</v>
      </c>
      <c r="T1227" t="s">
        <v>74</v>
      </c>
      <c r="U1227" t="s">
        <v>66</v>
      </c>
      <c r="V1227" t="s">
        <v>75</v>
      </c>
      <c r="W1227">
        <v>1076.93</v>
      </c>
      <c r="X1227" t="s">
        <v>35</v>
      </c>
      <c r="Y1227">
        <v>20</v>
      </c>
      <c r="Z1227" s="1">
        <v>43097</v>
      </c>
      <c r="AA1227" s="1">
        <v>43110</v>
      </c>
      <c r="AB1227" s="1">
        <v>43124</v>
      </c>
      <c r="AC1227" t="s">
        <v>76</v>
      </c>
    </row>
    <row r="1228" spans="1:29" x14ac:dyDescent="0.2">
      <c r="A1228" t="s">
        <v>7583</v>
      </c>
      <c r="B1228" t="str">
        <f>VLOOKUP(Table110[[#This Row],[Full Name (formatted)]],peopleNew[],2,0)</f>
        <v>625374709</v>
      </c>
      <c r="C1228" t="str">
        <f>TRIM(Table110[[#This Row],[Full Name (pre trim)]])</f>
        <v>Kellsey B Wickham</v>
      </c>
      <c r="D1228" t="s">
        <v>6137</v>
      </c>
      <c r="E1228" t="s">
        <v>6138</v>
      </c>
      <c r="F1228" t="s">
        <v>6139</v>
      </c>
      <c r="G1228" t="s">
        <v>71</v>
      </c>
      <c r="H1228" t="s">
        <v>62</v>
      </c>
      <c r="M1228" t="s">
        <v>72</v>
      </c>
      <c r="N1228" t="s">
        <v>72</v>
      </c>
      <c r="O1228" t="str">
        <f>VLOOKUP(Table110[[#This Row],[Works for Group Formatted]],groupsNew[],2,0)</f>
        <v>476549135</v>
      </c>
      <c r="P1228" t="s">
        <v>28</v>
      </c>
      <c r="Q1228" t="s">
        <v>29</v>
      </c>
      <c r="R1228" t="s">
        <v>30</v>
      </c>
      <c r="S1228" t="s">
        <v>6140</v>
      </c>
      <c r="T1228" t="s">
        <v>74</v>
      </c>
      <c r="U1228" t="s">
        <v>66</v>
      </c>
      <c r="V1228" t="s">
        <v>75</v>
      </c>
      <c r="W1228">
        <v>1076.93</v>
      </c>
      <c r="X1228" t="s">
        <v>35</v>
      </c>
      <c r="Y1228">
        <v>20</v>
      </c>
      <c r="Z1228" s="1">
        <v>43097</v>
      </c>
      <c r="AA1228" s="1">
        <v>43110</v>
      </c>
      <c r="AB1228" s="1">
        <v>43124</v>
      </c>
      <c r="AC1228" t="s">
        <v>76</v>
      </c>
    </row>
    <row r="1229" spans="1:29" x14ac:dyDescent="0.2">
      <c r="A1229" t="s">
        <v>6961</v>
      </c>
      <c r="B1229" t="str">
        <f>VLOOKUP(Table110[[#This Row],[Full Name (formatted)]],peopleNew[],2,0)</f>
        <v>625374711</v>
      </c>
      <c r="C1229" t="str">
        <f>TRIM(Table110[[#This Row],[Full Name (pre trim)]])</f>
        <v>Kenan K Kurt</v>
      </c>
      <c r="D1229" t="s">
        <v>3521</v>
      </c>
      <c r="E1229" t="s">
        <v>3522</v>
      </c>
      <c r="F1229" t="s">
        <v>3523</v>
      </c>
      <c r="G1229" t="s">
        <v>61</v>
      </c>
      <c r="H1229" t="s">
        <v>62</v>
      </c>
      <c r="M1229" t="s">
        <v>63</v>
      </c>
      <c r="N1229" t="s">
        <v>63</v>
      </c>
      <c r="O1229" t="str">
        <f>VLOOKUP(Table110[[#This Row],[Works for Group Formatted]],groupsNew[],2,0)</f>
        <v>476549337</v>
      </c>
      <c r="P1229" t="s">
        <v>28</v>
      </c>
      <c r="Q1229" t="s">
        <v>29</v>
      </c>
      <c r="R1229" t="s">
        <v>30</v>
      </c>
      <c r="S1229" t="s">
        <v>3524</v>
      </c>
      <c r="T1229" t="s">
        <v>65</v>
      </c>
      <c r="U1229" t="s">
        <v>153</v>
      </c>
      <c r="V1229" t="s">
        <v>67</v>
      </c>
      <c r="W1229">
        <v>2307.6999999999998</v>
      </c>
      <c r="X1229" t="s">
        <v>35</v>
      </c>
      <c r="Y1229">
        <v>20</v>
      </c>
      <c r="Z1229" s="1">
        <v>43097</v>
      </c>
      <c r="AA1229" s="1">
        <v>43110</v>
      </c>
      <c r="AB1229" s="1">
        <v>43124</v>
      </c>
      <c r="AC1229" t="s">
        <v>36</v>
      </c>
    </row>
    <row r="1230" spans="1:29" x14ac:dyDescent="0.2">
      <c r="A1230" t="s">
        <v>7101</v>
      </c>
      <c r="B1230" t="str">
        <f>VLOOKUP(Table110[[#This Row],[Full Name (formatted)]],peopleNew[],2,0)</f>
        <v>625374712</v>
      </c>
      <c r="C1230" t="str">
        <f>TRIM(Table110[[#This Row],[Full Name (pre trim)]])</f>
        <v>Ryan J Mcleod</v>
      </c>
      <c r="D1230" t="s">
        <v>4119</v>
      </c>
      <c r="E1230" t="s">
        <v>1730</v>
      </c>
      <c r="F1230" t="s">
        <v>4120</v>
      </c>
      <c r="G1230" t="s">
        <v>2059</v>
      </c>
      <c r="H1230" t="s">
        <v>62</v>
      </c>
      <c r="M1230" t="s">
        <v>63</v>
      </c>
      <c r="N1230" t="s">
        <v>63</v>
      </c>
      <c r="O1230" t="str">
        <f>VLOOKUP(Table110[[#This Row],[Works for Group Formatted]],groupsNew[],2,0)</f>
        <v>476549337</v>
      </c>
      <c r="P1230" t="s">
        <v>28</v>
      </c>
      <c r="Q1230" t="s">
        <v>29</v>
      </c>
      <c r="R1230" t="s">
        <v>30</v>
      </c>
      <c r="S1230" t="s">
        <v>4121</v>
      </c>
      <c r="T1230" t="s">
        <v>65</v>
      </c>
      <c r="U1230" t="s">
        <v>66</v>
      </c>
      <c r="V1230" t="s">
        <v>2061</v>
      </c>
      <c r="W1230">
        <v>2971.16</v>
      </c>
      <c r="X1230" t="s">
        <v>35</v>
      </c>
      <c r="Y1230">
        <v>20</v>
      </c>
      <c r="Z1230" s="1">
        <v>43097</v>
      </c>
      <c r="AA1230" s="1">
        <v>43110</v>
      </c>
      <c r="AB1230" s="1">
        <v>43124</v>
      </c>
      <c r="AC1230" t="s">
        <v>36</v>
      </c>
    </row>
    <row r="1231" spans="1:29" x14ac:dyDescent="0.2">
      <c r="A1231" t="s">
        <v>7416</v>
      </c>
      <c r="B1231" t="str">
        <f>VLOOKUP(Table110[[#This Row],[Full Name (formatted)]],peopleNew[],2,0)</f>
        <v>625374721</v>
      </c>
      <c r="C1231" t="str">
        <f>TRIM(Table110[[#This Row],[Full Name (pre trim)]])</f>
        <v>Ann E Shaw</v>
      </c>
      <c r="D1231" t="s">
        <v>5449</v>
      </c>
      <c r="E1231" t="s">
        <v>5450</v>
      </c>
      <c r="F1231" t="s">
        <v>5451</v>
      </c>
      <c r="G1231" t="s">
        <v>3173</v>
      </c>
      <c r="H1231" t="s">
        <v>62</v>
      </c>
      <c r="M1231" t="s">
        <v>1024</v>
      </c>
      <c r="N1231" t="s">
        <v>1024</v>
      </c>
      <c r="O1231" t="str">
        <f>VLOOKUP(Table110[[#This Row],[Works for Group Formatted]],groupsNew[],2,0)</f>
        <v>476549573</v>
      </c>
      <c r="P1231" t="s">
        <v>28</v>
      </c>
      <c r="Q1231" t="s">
        <v>29</v>
      </c>
      <c r="R1231" t="s">
        <v>30</v>
      </c>
      <c r="S1231" t="s">
        <v>5452</v>
      </c>
      <c r="T1231" t="s">
        <v>1026</v>
      </c>
      <c r="U1231" t="s">
        <v>66</v>
      </c>
      <c r="V1231" t="s">
        <v>3175</v>
      </c>
      <c r="W1231">
        <v>25</v>
      </c>
      <c r="X1231" t="s">
        <v>282</v>
      </c>
      <c r="Y1231">
        <v>20</v>
      </c>
      <c r="Z1231" s="1">
        <v>43097</v>
      </c>
      <c r="AA1231" s="1">
        <v>43110</v>
      </c>
      <c r="AB1231" s="1">
        <v>43124</v>
      </c>
      <c r="AC1231" t="s">
        <v>36</v>
      </c>
    </row>
    <row r="1232" spans="1:29" x14ac:dyDescent="0.2">
      <c r="A1232" t="s">
        <v>6672</v>
      </c>
      <c r="B1232" t="str">
        <f>VLOOKUP(Table110[[#This Row],[Full Name (formatted)]],peopleNew[],2,0)</f>
        <v>681225353</v>
      </c>
      <c r="C1232" t="str">
        <f>TRIM(Table110[[#This Row],[Full Name (pre trim)]])</f>
        <v>Avi Z Fertig</v>
      </c>
      <c r="D1232" t="s">
        <v>2194</v>
      </c>
      <c r="E1232" t="s">
        <v>2195</v>
      </c>
      <c r="F1232" t="s">
        <v>2196</v>
      </c>
      <c r="G1232" t="s">
        <v>2197</v>
      </c>
      <c r="H1232" t="s">
        <v>62</v>
      </c>
      <c r="M1232" t="s">
        <v>159</v>
      </c>
      <c r="N1232" t="s">
        <v>159</v>
      </c>
      <c r="O1232" t="str">
        <f>VLOOKUP(Table110[[#This Row],[Works for Group Formatted]],groupsNew[],2,0)</f>
        <v>476549154</v>
      </c>
      <c r="P1232" t="s">
        <v>28</v>
      </c>
      <c r="Q1232" t="s">
        <v>29</v>
      </c>
      <c r="R1232" t="s">
        <v>30</v>
      </c>
      <c r="S1232" t="s">
        <v>2198</v>
      </c>
      <c r="T1232" t="s">
        <v>161</v>
      </c>
      <c r="U1232" t="s">
        <v>153</v>
      </c>
      <c r="V1232" t="s">
        <v>2199</v>
      </c>
      <c r="W1232">
        <v>3269.24</v>
      </c>
      <c r="X1232" t="s">
        <v>35</v>
      </c>
      <c r="Y1232">
        <v>20</v>
      </c>
      <c r="Z1232" s="1">
        <v>43097</v>
      </c>
      <c r="AA1232" s="1">
        <v>43110</v>
      </c>
      <c r="AB1232" s="1">
        <v>43124</v>
      </c>
      <c r="AC1232" t="s">
        <v>36</v>
      </c>
    </row>
    <row r="1233" spans="1:29" x14ac:dyDescent="0.2">
      <c r="A1233" t="s">
        <v>6744</v>
      </c>
      <c r="B1233" t="str">
        <f>VLOOKUP(Table110[[#This Row],[Full Name (formatted)]],peopleNew[],2,0)</f>
        <v>681225364</v>
      </c>
      <c r="C1233" t="str">
        <f>TRIM(Table110[[#This Row],[Full Name (pre trim)]])</f>
        <v>Caitlin B Gilligan</v>
      </c>
      <c r="D1233" t="s">
        <v>2527</v>
      </c>
      <c r="E1233" t="s">
        <v>2528</v>
      </c>
      <c r="F1233" t="s">
        <v>2529</v>
      </c>
      <c r="G1233" t="s">
        <v>2530</v>
      </c>
      <c r="H1233" t="s">
        <v>62</v>
      </c>
      <c r="M1233" t="s">
        <v>2531</v>
      </c>
      <c r="N1233" t="s">
        <v>2531</v>
      </c>
      <c r="O1233" t="str">
        <f>VLOOKUP(Table110[[#This Row],[Works for Group Formatted]],groupsNew[],2,0)</f>
        <v>476549119</v>
      </c>
      <c r="P1233" t="s">
        <v>28</v>
      </c>
      <c r="Q1233" t="s">
        <v>29</v>
      </c>
      <c r="R1233" t="s">
        <v>30</v>
      </c>
      <c r="S1233" t="s">
        <v>2532</v>
      </c>
      <c r="T1233" t="s">
        <v>2533</v>
      </c>
      <c r="U1233" t="s">
        <v>66</v>
      </c>
      <c r="V1233" t="s">
        <v>2534</v>
      </c>
      <c r="W1233">
        <v>1576.93</v>
      </c>
      <c r="X1233" t="s">
        <v>35</v>
      </c>
      <c r="Y1233">
        <v>20</v>
      </c>
      <c r="Z1233" s="1">
        <v>43097</v>
      </c>
      <c r="AA1233" s="1">
        <v>43110</v>
      </c>
      <c r="AB1233" s="1">
        <v>43124</v>
      </c>
      <c r="AC1233" t="s">
        <v>36</v>
      </c>
    </row>
    <row r="1234" spans="1:29" x14ac:dyDescent="0.2">
      <c r="A1234" t="s">
        <v>6976</v>
      </c>
      <c r="B1234" t="str">
        <f>VLOOKUP(Table110[[#This Row],[Full Name (formatted)]],peopleNew[],2,0)</f>
        <v>681225366</v>
      </c>
      <c r="C1234" t="str">
        <f>TRIM(Table110[[#This Row],[Full Name (pre trim)]])</f>
        <v>Nicole S Lane</v>
      </c>
      <c r="D1234" t="s">
        <v>3587</v>
      </c>
      <c r="E1234" t="s">
        <v>3588</v>
      </c>
      <c r="F1234" t="s">
        <v>3589</v>
      </c>
      <c r="G1234" t="s">
        <v>107</v>
      </c>
      <c r="H1234" t="s">
        <v>62</v>
      </c>
      <c r="M1234" t="s">
        <v>945</v>
      </c>
      <c r="N1234" t="s">
        <v>945</v>
      </c>
      <c r="O1234" t="str">
        <f>VLOOKUP(Table110[[#This Row],[Works for Group Formatted]],groupsNew[],2,0)</f>
        <v>476549124</v>
      </c>
      <c r="P1234" t="s">
        <v>28</v>
      </c>
      <c r="Q1234" t="s">
        <v>29</v>
      </c>
      <c r="R1234" t="s">
        <v>30</v>
      </c>
      <c r="S1234" t="s">
        <v>3590</v>
      </c>
      <c r="T1234" t="s">
        <v>947</v>
      </c>
      <c r="U1234" t="s">
        <v>66</v>
      </c>
      <c r="V1234" t="s">
        <v>113</v>
      </c>
      <c r="W1234">
        <v>1269.24</v>
      </c>
      <c r="X1234" t="s">
        <v>35</v>
      </c>
      <c r="Y1234">
        <v>20</v>
      </c>
      <c r="Z1234" s="1">
        <v>43097</v>
      </c>
      <c r="AA1234" s="1">
        <v>43110</v>
      </c>
      <c r="AB1234" s="1">
        <v>43124</v>
      </c>
      <c r="AC1234" t="s">
        <v>76</v>
      </c>
    </row>
    <row r="1235" spans="1:29" x14ac:dyDescent="0.2">
      <c r="A1235" t="s">
        <v>6501</v>
      </c>
      <c r="B1235" t="str">
        <f>VLOOKUP(Table110[[#This Row],[Full Name (formatted)]],peopleNew[],2,0)</f>
        <v>681225367</v>
      </c>
      <c r="C1235" t="str">
        <f>TRIM(Table110[[#This Row],[Full Name (pre trim)]])</f>
        <v>John Joseph Ciampoli</v>
      </c>
      <c r="D1235" t="s">
        <v>1363</v>
      </c>
      <c r="E1235" t="s">
        <v>1364</v>
      </c>
      <c r="F1235" t="s">
        <v>1365</v>
      </c>
      <c r="G1235" t="s">
        <v>410</v>
      </c>
      <c r="H1235" t="s">
        <v>62</v>
      </c>
      <c r="M1235" t="s">
        <v>159</v>
      </c>
      <c r="N1235" t="s">
        <v>159</v>
      </c>
      <c r="O1235" t="str">
        <f>VLOOKUP(Table110[[#This Row],[Works for Group Formatted]],groupsNew[],2,0)</f>
        <v>476549154</v>
      </c>
      <c r="P1235" t="s">
        <v>28</v>
      </c>
      <c r="Q1235" t="s">
        <v>29</v>
      </c>
      <c r="R1235" t="s">
        <v>30</v>
      </c>
      <c r="S1235" t="s">
        <v>1366</v>
      </c>
      <c r="T1235" t="s">
        <v>161</v>
      </c>
      <c r="U1235" t="s">
        <v>66</v>
      </c>
      <c r="V1235" t="s">
        <v>415</v>
      </c>
      <c r="W1235">
        <v>15.85</v>
      </c>
      <c r="X1235" t="s">
        <v>282</v>
      </c>
      <c r="Y1235">
        <v>20</v>
      </c>
      <c r="Z1235" s="1">
        <v>43097</v>
      </c>
      <c r="AA1235" s="1">
        <v>43110</v>
      </c>
      <c r="AB1235" s="1">
        <v>43124</v>
      </c>
      <c r="AC1235" t="s">
        <v>36</v>
      </c>
    </row>
    <row r="1236" spans="1:29" x14ac:dyDescent="0.2">
      <c r="A1236" t="s">
        <v>7225</v>
      </c>
      <c r="B1236" t="str">
        <f>VLOOKUP(Table110[[#This Row],[Full Name (formatted)]],peopleNew[],2,0)</f>
        <v>681225369</v>
      </c>
      <c r="C1236" t="str">
        <f>TRIM(Table110[[#This Row],[Full Name (pre trim)]])</f>
        <v>Nancy L Ozmon</v>
      </c>
      <c r="D1236" t="s">
        <v>4657</v>
      </c>
      <c r="E1236" t="s">
        <v>4658</v>
      </c>
      <c r="F1236" t="s">
        <v>4659</v>
      </c>
      <c r="G1236" t="s">
        <v>802</v>
      </c>
      <c r="H1236" t="s">
        <v>62</v>
      </c>
      <c r="M1236" t="s">
        <v>803</v>
      </c>
      <c r="N1236" t="s">
        <v>803</v>
      </c>
      <c r="O1236" t="str">
        <f>VLOOKUP(Table110[[#This Row],[Works for Group Formatted]],groupsNew[],2,0)</f>
        <v>476549390</v>
      </c>
      <c r="P1236" t="s">
        <v>28</v>
      </c>
      <c r="Q1236" t="s">
        <v>29</v>
      </c>
      <c r="R1236" t="s">
        <v>30</v>
      </c>
      <c r="S1236" t="s">
        <v>4660</v>
      </c>
      <c r="T1236" t="s">
        <v>805</v>
      </c>
      <c r="U1236" t="s">
        <v>66</v>
      </c>
      <c r="V1236" t="s">
        <v>806</v>
      </c>
      <c r="W1236">
        <v>1667.7</v>
      </c>
      <c r="X1236" t="s">
        <v>35</v>
      </c>
      <c r="Y1236">
        <v>20</v>
      </c>
      <c r="Z1236" s="1">
        <v>43097</v>
      </c>
      <c r="AA1236" s="1">
        <v>43110</v>
      </c>
      <c r="AB1236" s="1">
        <v>43124</v>
      </c>
      <c r="AC1236" t="s">
        <v>36</v>
      </c>
    </row>
    <row r="1237" spans="1:29" x14ac:dyDescent="0.2">
      <c r="A1237" t="s">
        <v>6595</v>
      </c>
      <c r="B1237" t="str">
        <f>VLOOKUP(Table110[[#This Row],[Full Name (formatted)]],peopleNew[],2,0)</f>
        <v>681225370</v>
      </c>
      <c r="C1237" t="str">
        <f>TRIM(Table110[[#This Row],[Full Name (pre trim)]])</f>
        <v>Marianela Diaz</v>
      </c>
      <c r="D1237" t="s">
        <v>1837</v>
      </c>
      <c r="E1237" t="s">
        <v>1838</v>
      </c>
      <c r="F1237" t="s">
        <v>1839</v>
      </c>
      <c r="G1237" t="s">
        <v>1319</v>
      </c>
      <c r="H1237" t="s">
        <v>62</v>
      </c>
      <c r="M1237" t="s">
        <v>315</v>
      </c>
      <c r="N1237" t="s">
        <v>315</v>
      </c>
      <c r="O1237" t="str">
        <f>VLOOKUP(Table110[[#This Row],[Works for Group Formatted]],groupsNew[],2,0)</f>
        <v>476549331</v>
      </c>
      <c r="P1237" t="s">
        <v>28</v>
      </c>
      <c r="Q1237" t="s">
        <v>29</v>
      </c>
      <c r="R1237" t="s">
        <v>30</v>
      </c>
      <c r="S1237" t="s">
        <v>1840</v>
      </c>
      <c r="T1237" t="s">
        <v>317</v>
      </c>
      <c r="U1237" t="s">
        <v>153</v>
      </c>
      <c r="V1237" t="s">
        <v>1321</v>
      </c>
      <c r="W1237">
        <v>1769.24</v>
      </c>
      <c r="X1237" t="s">
        <v>47</v>
      </c>
      <c r="Y1237">
        <v>20</v>
      </c>
      <c r="Z1237" s="1">
        <v>43097</v>
      </c>
      <c r="AA1237" s="1">
        <v>43110</v>
      </c>
      <c r="AB1237" s="1">
        <v>43124</v>
      </c>
      <c r="AC1237" t="s">
        <v>36</v>
      </c>
    </row>
    <row r="1238" spans="1:29" x14ac:dyDescent="0.2">
      <c r="A1238" t="s">
        <v>6413</v>
      </c>
      <c r="B1238" t="str">
        <f>VLOOKUP(Table110[[#This Row],[Full Name (formatted)]],peopleNew[],2,0)</f>
        <v>681225373</v>
      </c>
      <c r="C1238" t="str">
        <f>TRIM(Table110[[#This Row],[Full Name (pre trim)]])</f>
        <v>Hayden J Boone</v>
      </c>
      <c r="D1238" t="s">
        <v>853</v>
      </c>
      <c r="E1238" t="s">
        <v>854</v>
      </c>
      <c r="F1238" t="s">
        <v>855</v>
      </c>
      <c r="G1238" t="s">
        <v>856</v>
      </c>
      <c r="H1238" t="s">
        <v>62</v>
      </c>
      <c r="M1238" t="s">
        <v>627</v>
      </c>
      <c r="N1238" t="s">
        <v>627</v>
      </c>
      <c r="O1238" t="str">
        <f>VLOOKUP(Table110[[#This Row],[Works for Group Formatted]],groupsNew[],2,0)</f>
        <v>476549502</v>
      </c>
      <c r="P1238" t="s">
        <v>28</v>
      </c>
      <c r="Q1238" t="s">
        <v>29</v>
      </c>
      <c r="R1238" t="s">
        <v>30</v>
      </c>
      <c r="S1238" t="s">
        <v>857</v>
      </c>
      <c r="T1238" t="s">
        <v>629</v>
      </c>
      <c r="U1238" t="s">
        <v>66</v>
      </c>
      <c r="V1238" t="s">
        <v>858</v>
      </c>
      <c r="W1238">
        <v>1538.47</v>
      </c>
      <c r="X1238" t="s">
        <v>35</v>
      </c>
      <c r="Y1238">
        <v>20</v>
      </c>
      <c r="Z1238" s="1">
        <v>43097</v>
      </c>
      <c r="AA1238" s="1">
        <v>43110</v>
      </c>
      <c r="AB1238" s="1">
        <v>43124</v>
      </c>
      <c r="AC1238" t="s">
        <v>36</v>
      </c>
    </row>
    <row r="1239" spans="1:29" x14ac:dyDescent="0.2">
      <c r="A1239" t="s">
        <v>7411</v>
      </c>
      <c r="B1239" t="str">
        <f>VLOOKUP(Table110[[#This Row],[Full Name (formatted)]],peopleNew[],2,0)</f>
        <v>681225375</v>
      </c>
      <c r="C1239" t="str">
        <f>TRIM(Table110[[#This Row],[Full Name (pre trim)]])</f>
        <v>Benjamen M Shankland</v>
      </c>
      <c r="D1239" t="s">
        <v>5430</v>
      </c>
      <c r="E1239" t="s">
        <v>5431</v>
      </c>
      <c r="F1239" t="s">
        <v>5432</v>
      </c>
      <c r="G1239" t="s">
        <v>856</v>
      </c>
      <c r="H1239" t="s">
        <v>62</v>
      </c>
      <c r="M1239" t="s">
        <v>627</v>
      </c>
      <c r="N1239" t="s">
        <v>627</v>
      </c>
      <c r="O1239" t="str">
        <f>VLOOKUP(Table110[[#This Row],[Works for Group Formatted]],groupsNew[],2,0)</f>
        <v>476549502</v>
      </c>
      <c r="P1239" t="s">
        <v>28</v>
      </c>
      <c r="Q1239" t="s">
        <v>29</v>
      </c>
      <c r="R1239" t="s">
        <v>30</v>
      </c>
      <c r="S1239" t="s">
        <v>5433</v>
      </c>
      <c r="T1239" t="s">
        <v>629</v>
      </c>
      <c r="U1239" t="s">
        <v>66</v>
      </c>
      <c r="V1239" t="s">
        <v>858</v>
      </c>
      <c r="W1239">
        <v>1384.62</v>
      </c>
      <c r="X1239" t="s">
        <v>35</v>
      </c>
      <c r="Y1239">
        <v>20</v>
      </c>
      <c r="Z1239" s="1">
        <v>43097</v>
      </c>
      <c r="AA1239" s="1">
        <v>43110</v>
      </c>
      <c r="AB1239" s="1">
        <v>43124</v>
      </c>
      <c r="AC1239" t="s">
        <v>36</v>
      </c>
    </row>
    <row r="1240" spans="1:29" x14ac:dyDescent="0.2">
      <c r="A1240" t="s">
        <v>6322</v>
      </c>
      <c r="B1240" t="str">
        <f>VLOOKUP(Table110[[#This Row],[Full Name (formatted)]],peopleNew[],2,0)</f>
        <v>681225376</v>
      </c>
      <c r="C1240" t="str">
        <f>TRIM(Table110[[#This Row],[Full Name (pre trim)]])</f>
        <v>Donna M Allen</v>
      </c>
      <c r="D1240" t="s">
        <v>241</v>
      </c>
      <c r="E1240" t="s">
        <v>242</v>
      </c>
      <c r="F1240" t="s">
        <v>243</v>
      </c>
      <c r="G1240" t="s">
        <v>244</v>
      </c>
      <c r="H1240" t="s">
        <v>62</v>
      </c>
      <c r="M1240" t="s">
        <v>245</v>
      </c>
      <c r="N1240" t="s">
        <v>245</v>
      </c>
      <c r="O1240" t="str">
        <f>VLOOKUP(Table110[[#This Row],[Works for Group Formatted]],groupsNew[],2,0)</f>
        <v>476549578</v>
      </c>
      <c r="P1240" t="s">
        <v>28</v>
      </c>
      <c r="Q1240" t="s">
        <v>29</v>
      </c>
      <c r="R1240" t="s">
        <v>30</v>
      </c>
      <c r="S1240" t="s">
        <v>246</v>
      </c>
      <c r="T1240" t="s">
        <v>247</v>
      </c>
      <c r="U1240" t="s">
        <v>66</v>
      </c>
      <c r="V1240" t="s">
        <v>248</v>
      </c>
      <c r="W1240">
        <v>1713.13</v>
      </c>
      <c r="X1240" t="s">
        <v>35</v>
      </c>
      <c r="Y1240">
        <v>20</v>
      </c>
      <c r="Z1240" s="1">
        <v>43097</v>
      </c>
      <c r="AA1240" s="1">
        <v>43110</v>
      </c>
      <c r="AB1240" s="1">
        <v>43124</v>
      </c>
      <c r="AC1240" t="s">
        <v>36</v>
      </c>
    </row>
    <row r="1241" spans="1:29" x14ac:dyDescent="0.2">
      <c r="A1241" t="s">
        <v>6458</v>
      </c>
      <c r="B1241" t="str">
        <f>VLOOKUP(Table110[[#This Row],[Full Name (formatted)]],peopleNew[],2,0)</f>
        <v>681225378</v>
      </c>
      <c r="C1241" t="str">
        <f>TRIM(Table110[[#This Row],[Full Name (pre trim)]])</f>
        <v>Anthony A Calabrese</v>
      </c>
      <c r="D1241" t="s">
        <v>1127</v>
      </c>
      <c r="E1241" t="s">
        <v>1128</v>
      </c>
      <c r="F1241" t="s">
        <v>1129</v>
      </c>
      <c r="G1241" t="s">
        <v>880</v>
      </c>
      <c r="H1241" t="s">
        <v>62</v>
      </c>
      <c r="M1241" t="s">
        <v>776</v>
      </c>
      <c r="N1241" t="s">
        <v>776</v>
      </c>
      <c r="O1241" t="str">
        <f>VLOOKUP(Table110[[#This Row],[Works for Group Formatted]],groupsNew[],2,0)</f>
        <v>476549583</v>
      </c>
      <c r="P1241" t="s">
        <v>28</v>
      </c>
      <c r="Q1241" t="s">
        <v>29</v>
      </c>
      <c r="R1241" t="s">
        <v>30</v>
      </c>
      <c r="S1241" t="s">
        <v>1130</v>
      </c>
      <c r="T1241" t="s">
        <v>778</v>
      </c>
      <c r="U1241" t="s">
        <v>66</v>
      </c>
      <c r="V1241" t="s">
        <v>882</v>
      </c>
      <c r="W1241">
        <v>2307.6999999999998</v>
      </c>
      <c r="X1241" t="s">
        <v>35</v>
      </c>
      <c r="Y1241">
        <v>20</v>
      </c>
      <c r="Z1241" s="1">
        <v>43097</v>
      </c>
      <c r="AA1241" s="1">
        <v>43110</v>
      </c>
      <c r="AB1241" s="1">
        <v>43124</v>
      </c>
      <c r="AC1241" t="s">
        <v>36</v>
      </c>
    </row>
    <row r="1242" spans="1:29" x14ac:dyDescent="0.2">
      <c r="A1242" t="s">
        <v>6610</v>
      </c>
      <c r="B1242" t="str">
        <f>VLOOKUP(Table110[[#This Row],[Full Name (formatted)]],peopleNew[],2,0)</f>
        <v>681225379</v>
      </c>
      <c r="C1242" t="str">
        <f>TRIM(Table110[[#This Row],[Full Name (pre trim)]])</f>
        <v>James K Donnelly Jr</v>
      </c>
      <c r="D1242" t="s">
        <v>1913</v>
      </c>
      <c r="E1242" t="s">
        <v>1914</v>
      </c>
      <c r="F1242" t="s">
        <v>1915</v>
      </c>
      <c r="G1242" t="s">
        <v>1916</v>
      </c>
      <c r="H1242" t="s">
        <v>62</v>
      </c>
      <c r="M1242" t="s">
        <v>977</v>
      </c>
      <c r="N1242" t="s">
        <v>977</v>
      </c>
      <c r="O1242" t="str">
        <f>VLOOKUP(Table110[[#This Row],[Works for Group Formatted]],groupsNew[],2,0)</f>
        <v>476549585</v>
      </c>
      <c r="P1242" t="s">
        <v>28</v>
      </c>
      <c r="Q1242" t="s">
        <v>29</v>
      </c>
      <c r="R1242" t="s">
        <v>30</v>
      </c>
      <c r="S1242" t="s">
        <v>1917</v>
      </c>
      <c r="T1242" t="s">
        <v>979</v>
      </c>
      <c r="U1242" t="s">
        <v>66</v>
      </c>
      <c r="V1242" t="s">
        <v>1918</v>
      </c>
      <c r="W1242">
        <v>2692.31</v>
      </c>
      <c r="X1242" t="s">
        <v>35</v>
      </c>
      <c r="Y1242">
        <v>20</v>
      </c>
      <c r="Z1242" s="1">
        <v>43097</v>
      </c>
      <c r="AA1242" s="1">
        <v>43110</v>
      </c>
      <c r="AB1242" s="1">
        <v>43124</v>
      </c>
      <c r="AC1242" t="s">
        <v>36</v>
      </c>
    </row>
    <row r="1243" spans="1:29" x14ac:dyDescent="0.2">
      <c r="A1243" t="s">
        <v>7204</v>
      </c>
      <c r="B1243" t="str">
        <f>VLOOKUP(Table110[[#This Row],[Full Name (formatted)]],peopleNew[],2,0)</f>
        <v>681264938</v>
      </c>
      <c r="C1243" t="str">
        <f>TRIM(Table110[[#This Row],[Full Name (pre trim)]])</f>
        <v>Alexander J O'leary</v>
      </c>
      <c r="D1243" t="s">
        <v>4561</v>
      </c>
      <c r="E1243" t="s">
        <v>820</v>
      </c>
      <c r="F1243" t="s">
        <v>4562</v>
      </c>
      <c r="G1243" t="s">
        <v>1101</v>
      </c>
      <c r="H1243" t="s">
        <v>62</v>
      </c>
      <c r="M1243" t="s">
        <v>1102</v>
      </c>
      <c r="N1243" t="s">
        <v>1102</v>
      </c>
      <c r="O1243" t="str">
        <f>VLOOKUP(Table110[[#This Row],[Works for Group Formatted]],groupsNew[],2,0)</f>
        <v>567259753</v>
      </c>
      <c r="P1243" t="s">
        <v>28</v>
      </c>
      <c r="Q1243" t="s">
        <v>29</v>
      </c>
      <c r="R1243" t="s">
        <v>30</v>
      </c>
      <c r="S1243" t="s">
        <v>4563</v>
      </c>
      <c r="T1243" t="s">
        <v>1104</v>
      </c>
      <c r="U1243" t="s">
        <v>66</v>
      </c>
      <c r="V1243" t="s">
        <v>1105</v>
      </c>
      <c r="W1243">
        <v>731.25</v>
      </c>
      <c r="X1243" t="s">
        <v>47</v>
      </c>
      <c r="Y1243">
        <v>20</v>
      </c>
      <c r="Z1243" s="1">
        <v>43097</v>
      </c>
      <c r="AA1243" s="1">
        <v>43110</v>
      </c>
      <c r="AB1243" s="1">
        <v>43124</v>
      </c>
      <c r="AC1243" t="s">
        <v>36</v>
      </c>
    </row>
    <row r="1244" spans="1:29" x14ac:dyDescent="0.2">
      <c r="A1244" t="s">
        <v>6769</v>
      </c>
      <c r="B1244" t="str">
        <f>VLOOKUP(Table110[[#This Row],[Full Name (formatted)]],peopleNew[],2,0)</f>
        <v>765291087</v>
      </c>
      <c r="C1244" t="str">
        <f>TRIM(Table110[[#This Row],[Full Name (pre trim)]])</f>
        <v>Patricia A Grady</v>
      </c>
      <c r="D1244" t="s">
        <v>2649</v>
      </c>
      <c r="E1244" t="s">
        <v>1594</v>
      </c>
      <c r="F1244" t="s">
        <v>2650</v>
      </c>
      <c r="G1244" t="s">
        <v>2651</v>
      </c>
      <c r="H1244" t="s">
        <v>62</v>
      </c>
      <c r="M1244" t="s">
        <v>177</v>
      </c>
      <c r="N1244" t="s">
        <v>177</v>
      </c>
      <c r="O1244" t="str">
        <f>VLOOKUP(Table110[[#This Row],[Works for Group Formatted]],groupsNew[],2,0)</f>
        <v>476549017</v>
      </c>
      <c r="P1244" t="s">
        <v>28</v>
      </c>
      <c r="Q1244" t="s">
        <v>29</v>
      </c>
      <c r="R1244" t="s">
        <v>30</v>
      </c>
      <c r="S1244" t="s">
        <v>2652</v>
      </c>
      <c r="T1244" t="s">
        <v>179</v>
      </c>
      <c r="U1244" t="s">
        <v>66</v>
      </c>
      <c r="V1244" t="s">
        <v>2653</v>
      </c>
      <c r="W1244">
        <v>1346.16</v>
      </c>
      <c r="X1244" t="s">
        <v>35</v>
      </c>
      <c r="Y1244">
        <v>20</v>
      </c>
      <c r="Z1244" s="1">
        <v>43097</v>
      </c>
      <c r="AA1244" s="1">
        <v>43110</v>
      </c>
      <c r="AB1244" s="1">
        <v>43124</v>
      </c>
      <c r="AC1244" t="s">
        <v>36</v>
      </c>
    </row>
    <row r="1245" spans="1:29" x14ac:dyDescent="0.2">
      <c r="A1245" t="s">
        <v>7197</v>
      </c>
      <c r="B1245" t="str">
        <f>VLOOKUP(Table110[[#This Row],[Full Name (formatted)]],peopleNew[],2,0)</f>
        <v>765291089</v>
      </c>
      <c r="C1245" t="str">
        <f>TRIM(Table110[[#This Row],[Full Name (pre trim)]])</f>
        <v>Elizabeth A Nowicki</v>
      </c>
      <c r="D1245" t="s">
        <v>4537</v>
      </c>
      <c r="E1245" t="s">
        <v>4420</v>
      </c>
      <c r="F1245" t="s">
        <v>4538</v>
      </c>
      <c r="G1245" t="s">
        <v>351</v>
      </c>
      <c r="H1245" t="s">
        <v>62</v>
      </c>
      <c r="M1245" t="s">
        <v>177</v>
      </c>
      <c r="N1245" t="s">
        <v>177</v>
      </c>
      <c r="O1245" t="str">
        <f>VLOOKUP(Table110[[#This Row],[Works for Group Formatted]],groupsNew[],2,0)</f>
        <v>476549017</v>
      </c>
      <c r="P1245" t="s">
        <v>28</v>
      </c>
      <c r="Q1245" t="s">
        <v>29</v>
      </c>
      <c r="R1245" t="s">
        <v>30</v>
      </c>
      <c r="S1245" t="s">
        <v>4539</v>
      </c>
      <c r="T1245" t="s">
        <v>179</v>
      </c>
      <c r="U1245" t="s">
        <v>66</v>
      </c>
      <c r="V1245" t="s">
        <v>353</v>
      </c>
      <c r="W1245">
        <v>3076.93</v>
      </c>
      <c r="X1245" t="s">
        <v>35</v>
      </c>
      <c r="Y1245">
        <v>20</v>
      </c>
      <c r="Z1245" s="1">
        <v>43097</v>
      </c>
      <c r="AA1245" s="1">
        <v>43110</v>
      </c>
      <c r="AB1245" s="1">
        <v>43124</v>
      </c>
      <c r="AC1245" t="s">
        <v>36</v>
      </c>
    </row>
    <row r="1246" spans="1:29" x14ac:dyDescent="0.2">
      <c r="A1246" t="s">
        <v>7382</v>
      </c>
      <c r="B1246" t="str">
        <f>VLOOKUP(Table110[[#This Row],[Full Name (formatted)]],peopleNew[],2,0)</f>
        <v>765291092</v>
      </c>
      <c r="C1246" t="str">
        <f>TRIM(Table110[[#This Row],[Full Name (pre trim)]])</f>
        <v>Jared L Scali</v>
      </c>
      <c r="D1246" t="s">
        <v>5308</v>
      </c>
      <c r="E1246" t="s">
        <v>5309</v>
      </c>
      <c r="F1246" t="s">
        <v>5310</v>
      </c>
      <c r="G1246" t="s">
        <v>1388</v>
      </c>
      <c r="H1246" t="s">
        <v>62</v>
      </c>
      <c r="M1246" t="s">
        <v>2531</v>
      </c>
      <c r="N1246" t="s">
        <v>2531</v>
      </c>
      <c r="O1246" t="str">
        <f>VLOOKUP(Table110[[#This Row],[Works for Group Formatted]],groupsNew[],2,0)</f>
        <v>476549119</v>
      </c>
      <c r="P1246" t="s">
        <v>28</v>
      </c>
      <c r="Q1246" t="s">
        <v>29</v>
      </c>
      <c r="R1246" t="s">
        <v>30</v>
      </c>
      <c r="S1246" t="s">
        <v>5311</v>
      </c>
      <c r="T1246" t="s">
        <v>2533</v>
      </c>
      <c r="U1246" t="s">
        <v>66</v>
      </c>
      <c r="V1246" t="s">
        <v>1390</v>
      </c>
      <c r="W1246">
        <v>15</v>
      </c>
      <c r="X1246" t="s">
        <v>282</v>
      </c>
      <c r="Y1246">
        <v>20</v>
      </c>
      <c r="Z1246" s="1">
        <v>43097</v>
      </c>
      <c r="AA1246" s="1">
        <v>43110</v>
      </c>
      <c r="AB1246" s="1">
        <v>43124</v>
      </c>
      <c r="AC1246" t="s">
        <v>36</v>
      </c>
    </row>
    <row r="1247" spans="1:29" x14ac:dyDescent="0.2">
      <c r="A1247" t="s">
        <v>6427</v>
      </c>
      <c r="B1247" t="str">
        <f>VLOOKUP(Table110[[#This Row],[Full Name (formatted)]],peopleNew[],2,0)</f>
        <v>765291094</v>
      </c>
      <c r="C1247" t="str">
        <f>TRIM(Table110[[#This Row],[Full Name (pre trim)]])</f>
        <v>Nicole A Bratek</v>
      </c>
      <c r="D1247" t="s">
        <v>941</v>
      </c>
      <c r="E1247" t="s">
        <v>942</v>
      </c>
      <c r="F1247" t="s">
        <v>943</v>
      </c>
      <c r="G1247" t="s">
        <v>944</v>
      </c>
      <c r="H1247" t="s">
        <v>62</v>
      </c>
      <c r="M1247" t="s">
        <v>945</v>
      </c>
      <c r="N1247" t="s">
        <v>945</v>
      </c>
      <c r="O1247" t="str">
        <f>VLOOKUP(Table110[[#This Row],[Works for Group Formatted]],groupsNew[],2,0)</f>
        <v>476549124</v>
      </c>
      <c r="P1247" t="s">
        <v>28</v>
      </c>
      <c r="Q1247" t="s">
        <v>29</v>
      </c>
      <c r="R1247" t="s">
        <v>30</v>
      </c>
      <c r="S1247" t="s">
        <v>946</v>
      </c>
      <c r="T1247" t="s">
        <v>947</v>
      </c>
      <c r="U1247" t="s">
        <v>66</v>
      </c>
      <c r="V1247" t="s">
        <v>948</v>
      </c>
      <c r="W1247">
        <v>1807.7</v>
      </c>
      <c r="X1247" t="s">
        <v>35</v>
      </c>
      <c r="Y1247">
        <v>20</v>
      </c>
      <c r="Z1247" s="1">
        <v>43097</v>
      </c>
      <c r="AA1247" s="1">
        <v>43110</v>
      </c>
      <c r="AB1247" s="1">
        <v>43124</v>
      </c>
      <c r="AC1247" t="s">
        <v>76</v>
      </c>
    </row>
    <row r="1248" spans="1:29" x14ac:dyDescent="0.2">
      <c r="A1248" t="s">
        <v>6527</v>
      </c>
      <c r="B1248" t="str">
        <f>VLOOKUP(Table110[[#This Row],[Full Name (formatted)]],peopleNew[],2,0)</f>
        <v>765291095</v>
      </c>
      <c r="C1248" t="str">
        <f>TRIM(Table110[[#This Row],[Full Name (pre trim)]])</f>
        <v>Barbara A Constantino</v>
      </c>
      <c r="D1248" t="s">
        <v>1497</v>
      </c>
      <c r="E1248" t="s">
        <v>1400</v>
      </c>
      <c r="F1248" t="s">
        <v>1498</v>
      </c>
      <c r="G1248" t="s">
        <v>1499</v>
      </c>
      <c r="H1248" t="s">
        <v>62</v>
      </c>
      <c r="M1248" t="s">
        <v>1500</v>
      </c>
      <c r="N1248" t="s">
        <v>1500</v>
      </c>
      <c r="O1248" t="str">
        <f>VLOOKUP(Table110[[#This Row],[Works for Group Formatted]],groupsNew[],2,0)</f>
        <v>476549127</v>
      </c>
      <c r="P1248" t="s">
        <v>28</v>
      </c>
      <c r="Q1248" t="s">
        <v>29</v>
      </c>
      <c r="R1248" t="s">
        <v>30</v>
      </c>
      <c r="S1248" t="s">
        <v>1501</v>
      </c>
      <c r="T1248" t="s">
        <v>1502</v>
      </c>
      <c r="U1248" t="s">
        <v>66</v>
      </c>
      <c r="V1248" t="s">
        <v>1503</v>
      </c>
      <c r="W1248">
        <v>2384.62</v>
      </c>
      <c r="X1248" t="s">
        <v>35</v>
      </c>
      <c r="Y1248">
        <v>20</v>
      </c>
      <c r="Z1248" s="1">
        <v>43097</v>
      </c>
      <c r="AA1248" s="1">
        <v>43110</v>
      </c>
      <c r="AB1248" s="1">
        <v>43124</v>
      </c>
      <c r="AC1248" t="s">
        <v>76</v>
      </c>
    </row>
    <row r="1249" spans="1:29" x14ac:dyDescent="0.2">
      <c r="A1249" t="s">
        <v>6415</v>
      </c>
      <c r="B1249" t="str">
        <f>VLOOKUP(Table110[[#This Row],[Full Name (formatted)]],peopleNew[],2,0)</f>
        <v>765291096</v>
      </c>
      <c r="C1249" t="str">
        <f>TRIM(Table110[[#This Row],[Full Name (pre trim)]])</f>
        <v>Julia M Boschi</v>
      </c>
      <c r="D1249" t="s">
        <v>866</v>
      </c>
      <c r="E1249" t="s">
        <v>867</v>
      </c>
      <c r="F1249" t="s">
        <v>868</v>
      </c>
      <c r="G1249" t="s">
        <v>107</v>
      </c>
      <c r="H1249" t="s">
        <v>62</v>
      </c>
      <c r="M1249" t="s">
        <v>530</v>
      </c>
      <c r="N1249" t="s">
        <v>530</v>
      </c>
      <c r="O1249" t="str">
        <f>VLOOKUP(Table110[[#This Row],[Works for Group Formatted]],groupsNew[],2,0)</f>
        <v>476549145</v>
      </c>
      <c r="P1249" t="s">
        <v>28</v>
      </c>
      <c r="Q1249" t="s">
        <v>29</v>
      </c>
      <c r="R1249" t="s">
        <v>30</v>
      </c>
      <c r="S1249" t="s">
        <v>869</v>
      </c>
      <c r="T1249" t="s">
        <v>532</v>
      </c>
      <c r="U1249" t="s">
        <v>66</v>
      </c>
      <c r="V1249" t="s">
        <v>113</v>
      </c>
      <c r="W1249">
        <v>1538.47</v>
      </c>
      <c r="X1249" t="s">
        <v>35</v>
      </c>
      <c r="Y1249">
        <v>20</v>
      </c>
      <c r="Z1249" s="1">
        <v>43097</v>
      </c>
      <c r="AA1249" s="1">
        <v>43110</v>
      </c>
      <c r="AB1249" s="1">
        <v>43124</v>
      </c>
      <c r="AC1249" t="s">
        <v>36</v>
      </c>
    </row>
    <row r="1250" spans="1:29" x14ac:dyDescent="0.2">
      <c r="A1250" t="s">
        <v>6383</v>
      </c>
      <c r="B1250" t="str">
        <f>VLOOKUP(Table110[[#This Row],[Full Name (formatted)]],peopleNew[],2,0)</f>
        <v>765291097</v>
      </c>
      <c r="C1250" t="str">
        <f>TRIM(Table110[[#This Row],[Full Name (pre trim)]])</f>
        <v>Charles S Bennardo</v>
      </c>
      <c r="D1250" t="s">
        <v>675</v>
      </c>
      <c r="E1250" t="s">
        <v>676</v>
      </c>
      <c r="F1250" t="s">
        <v>677</v>
      </c>
      <c r="G1250" t="s">
        <v>672</v>
      </c>
      <c r="H1250" t="s">
        <v>62</v>
      </c>
      <c r="M1250" t="s">
        <v>159</v>
      </c>
      <c r="N1250" t="s">
        <v>159</v>
      </c>
      <c r="O1250" t="str">
        <f>VLOOKUP(Table110[[#This Row],[Works for Group Formatted]],groupsNew[],2,0)</f>
        <v>476549154</v>
      </c>
      <c r="P1250" t="s">
        <v>28</v>
      </c>
      <c r="Q1250" t="s">
        <v>29</v>
      </c>
      <c r="R1250" t="s">
        <v>30</v>
      </c>
      <c r="S1250" t="s">
        <v>678</v>
      </c>
      <c r="T1250" t="s">
        <v>161</v>
      </c>
      <c r="U1250" t="s">
        <v>153</v>
      </c>
      <c r="V1250" t="s">
        <v>674</v>
      </c>
      <c r="W1250">
        <v>25</v>
      </c>
      <c r="X1250" t="s">
        <v>282</v>
      </c>
      <c r="Y1250">
        <v>20</v>
      </c>
      <c r="Z1250" s="1">
        <v>43097</v>
      </c>
      <c r="AA1250" s="1">
        <v>43110</v>
      </c>
      <c r="AB1250" s="1">
        <v>43124</v>
      </c>
      <c r="AC1250" t="s">
        <v>36</v>
      </c>
    </row>
    <row r="1251" spans="1:29" x14ac:dyDescent="0.2">
      <c r="A1251" t="s">
        <v>7074</v>
      </c>
      <c r="B1251" t="str">
        <f>VLOOKUP(Table110[[#This Row],[Full Name (formatted)]],peopleNew[],2,0)</f>
        <v>765291099</v>
      </c>
      <c r="C1251" t="str">
        <f>TRIM(Table110[[#This Row],[Full Name (pre trim)]])</f>
        <v>Mallory B Massry</v>
      </c>
      <c r="D1251" t="s">
        <v>4000</v>
      </c>
      <c r="E1251" t="s">
        <v>4001</v>
      </c>
      <c r="F1251" t="s">
        <v>4002</v>
      </c>
      <c r="G1251" t="s">
        <v>184</v>
      </c>
      <c r="H1251" t="s">
        <v>62</v>
      </c>
      <c r="M1251" t="s">
        <v>4003</v>
      </c>
      <c r="N1251" t="s">
        <v>4003</v>
      </c>
      <c r="O1251" t="str">
        <f>VLOOKUP(Table110[[#This Row],[Works for Group Formatted]],groupsNew[],2,0)</f>
        <v>476549157</v>
      </c>
      <c r="P1251" t="s">
        <v>28</v>
      </c>
      <c r="Q1251" t="s">
        <v>29</v>
      </c>
      <c r="R1251" t="s">
        <v>30</v>
      </c>
      <c r="S1251" t="s">
        <v>4004</v>
      </c>
      <c r="T1251" t="s">
        <v>4005</v>
      </c>
      <c r="U1251" t="s">
        <v>66</v>
      </c>
      <c r="V1251" t="s">
        <v>190</v>
      </c>
      <c r="W1251">
        <v>2523.7600000000002</v>
      </c>
      <c r="X1251" t="s">
        <v>35</v>
      </c>
      <c r="Y1251">
        <v>20</v>
      </c>
      <c r="Z1251" s="1">
        <v>43097</v>
      </c>
      <c r="AA1251" s="1">
        <v>43110</v>
      </c>
      <c r="AB1251" s="1">
        <v>43124</v>
      </c>
      <c r="AC1251" t="s">
        <v>36</v>
      </c>
    </row>
    <row r="1252" spans="1:29" x14ac:dyDescent="0.2">
      <c r="A1252" t="s">
        <v>6561</v>
      </c>
      <c r="B1252" t="str">
        <f>VLOOKUP(Table110[[#This Row],[Full Name (formatted)]],peopleNew[],2,0)</f>
        <v>765291100</v>
      </c>
      <c r="C1252" t="str">
        <f>TRIM(Table110[[#This Row],[Full Name (pre trim)]])</f>
        <v>Therese A Daly</v>
      </c>
      <c r="D1252" t="s">
        <v>1672</v>
      </c>
      <c r="E1252" t="s">
        <v>1673</v>
      </c>
      <c r="F1252" t="s">
        <v>1665</v>
      </c>
      <c r="G1252" t="s">
        <v>1674</v>
      </c>
      <c r="H1252" t="s">
        <v>62</v>
      </c>
      <c r="M1252" t="s">
        <v>1615</v>
      </c>
      <c r="N1252" t="s">
        <v>1615</v>
      </c>
      <c r="O1252" t="str">
        <f>VLOOKUP(Table110[[#This Row],[Works for Group Formatted]],groupsNew[],2,0)</f>
        <v>476549329</v>
      </c>
      <c r="P1252" t="s">
        <v>28</v>
      </c>
      <c r="Q1252" t="s">
        <v>29</v>
      </c>
      <c r="R1252" t="s">
        <v>30</v>
      </c>
      <c r="S1252" t="s">
        <v>1675</v>
      </c>
      <c r="T1252" t="s">
        <v>1617</v>
      </c>
      <c r="U1252" t="s">
        <v>66</v>
      </c>
      <c r="V1252" t="s">
        <v>1676</v>
      </c>
      <c r="W1252">
        <v>1923.08</v>
      </c>
      <c r="X1252" t="s">
        <v>35</v>
      </c>
      <c r="Y1252">
        <v>20</v>
      </c>
      <c r="Z1252" s="1">
        <v>43097</v>
      </c>
      <c r="AA1252" s="1">
        <v>43110</v>
      </c>
      <c r="AB1252" s="1">
        <v>43124</v>
      </c>
      <c r="AC1252" t="s">
        <v>36</v>
      </c>
    </row>
    <row r="1253" spans="1:29" x14ac:dyDescent="0.2">
      <c r="A1253" t="s">
        <v>6332</v>
      </c>
      <c r="B1253" t="str">
        <f>VLOOKUP(Table110[[#This Row],[Full Name (formatted)]],peopleNew[],2,0)</f>
        <v>765291101</v>
      </c>
      <c r="C1253" t="str">
        <f>TRIM(Table110[[#This Row],[Full Name (pre trim)]])</f>
        <v>Inga L Aponte</v>
      </c>
      <c r="D1253" t="s">
        <v>311</v>
      </c>
      <c r="E1253" t="s">
        <v>312</v>
      </c>
      <c r="F1253" t="s">
        <v>313</v>
      </c>
      <c r="G1253" t="s">
        <v>314</v>
      </c>
      <c r="H1253" t="s">
        <v>62</v>
      </c>
      <c r="M1253" t="s">
        <v>315</v>
      </c>
      <c r="N1253" t="s">
        <v>315</v>
      </c>
      <c r="O1253" t="str">
        <f>VLOOKUP(Table110[[#This Row],[Works for Group Formatted]],groupsNew[],2,0)</f>
        <v>476549331</v>
      </c>
      <c r="P1253" t="s">
        <v>28</v>
      </c>
      <c r="Q1253" t="s">
        <v>29</v>
      </c>
      <c r="R1253" t="s">
        <v>30</v>
      </c>
      <c r="S1253" t="s">
        <v>316</v>
      </c>
      <c r="T1253" t="s">
        <v>317</v>
      </c>
      <c r="U1253" t="s">
        <v>318</v>
      </c>
      <c r="V1253" t="s">
        <v>319</v>
      </c>
      <c r="W1253">
        <v>1730.77</v>
      </c>
      <c r="X1253" t="s">
        <v>35</v>
      </c>
      <c r="Y1253">
        <v>20</v>
      </c>
      <c r="Z1253" s="1">
        <v>43097</v>
      </c>
      <c r="AA1253" s="1">
        <v>43110</v>
      </c>
      <c r="AB1253" s="1">
        <v>43124</v>
      </c>
      <c r="AC1253" t="s">
        <v>36</v>
      </c>
    </row>
    <row r="1254" spans="1:29" x14ac:dyDescent="0.2">
      <c r="A1254" t="s">
        <v>6650</v>
      </c>
      <c r="B1254" t="str">
        <f>VLOOKUP(Table110[[#This Row],[Full Name (formatted)]],peopleNew[],2,0)</f>
        <v>765291102</v>
      </c>
      <c r="C1254" t="str">
        <f>TRIM(Table110[[#This Row],[Full Name (pre trim)]])</f>
        <v>Marissa A Espinoza</v>
      </c>
      <c r="D1254" t="s">
        <v>2100</v>
      </c>
      <c r="E1254" t="s">
        <v>2101</v>
      </c>
      <c r="F1254" t="s">
        <v>2102</v>
      </c>
      <c r="G1254" t="s">
        <v>1319</v>
      </c>
      <c r="H1254" t="s">
        <v>62</v>
      </c>
      <c r="M1254" t="s">
        <v>315</v>
      </c>
      <c r="N1254" t="s">
        <v>315</v>
      </c>
      <c r="O1254" t="str">
        <f>VLOOKUP(Table110[[#This Row],[Works for Group Formatted]],groupsNew[],2,0)</f>
        <v>476549331</v>
      </c>
      <c r="P1254" t="s">
        <v>28</v>
      </c>
      <c r="Q1254" t="s">
        <v>29</v>
      </c>
      <c r="R1254" t="s">
        <v>30</v>
      </c>
      <c r="S1254" t="s">
        <v>2103</v>
      </c>
      <c r="T1254" t="s">
        <v>317</v>
      </c>
      <c r="U1254" t="s">
        <v>153</v>
      </c>
      <c r="V1254" t="s">
        <v>1321</v>
      </c>
      <c r="W1254">
        <v>1769.24</v>
      </c>
      <c r="X1254" t="s">
        <v>47</v>
      </c>
      <c r="Y1254">
        <v>20</v>
      </c>
      <c r="Z1254" s="1">
        <v>43097</v>
      </c>
      <c r="AA1254" s="1">
        <v>43110</v>
      </c>
      <c r="AB1254" s="1">
        <v>43124</v>
      </c>
      <c r="AC1254" t="s">
        <v>36</v>
      </c>
    </row>
    <row r="1255" spans="1:29" x14ac:dyDescent="0.2">
      <c r="A1255" t="s">
        <v>6872</v>
      </c>
      <c r="B1255" t="str">
        <f>VLOOKUP(Table110[[#This Row],[Full Name (formatted)]],peopleNew[],2,0)</f>
        <v>765291103</v>
      </c>
      <c r="C1255" t="str">
        <f>TRIM(Table110[[#This Row],[Full Name (pre trim)]])</f>
        <v>Kelechi Ikwuakor</v>
      </c>
      <c r="D1255" t="s">
        <v>3133</v>
      </c>
      <c r="E1255" t="s">
        <v>3134</v>
      </c>
      <c r="F1255" t="s">
        <v>3135</v>
      </c>
      <c r="G1255" t="s">
        <v>1319</v>
      </c>
      <c r="H1255" t="s">
        <v>62</v>
      </c>
      <c r="M1255" t="s">
        <v>315</v>
      </c>
      <c r="N1255" t="s">
        <v>315</v>
      </c>
      <c r="O1255" t="str">
        <f>VLOOKUP(Table110[[#This Row],[Works for Group Formatted]],groupsNew[],2,0)</f>
        <v>476549331</v>
      </c>
      <c r="P1255" t="s">
        <v>28</v>
      </c>
      <c r="Q1255" t="s">
        <v>29</v>
      </c>
      <c r="R1255" t="s">
        <v>30</v>
      </c>
      <c r="S1255" t="s">
        <v>3136</v>
      </c>
      <c r="T1255" t="s">
        <v>317</v>
      </c>
      <c r="U1255" t="s">
        <v>153</v>
      </c>
      <c r="V1255" t="s">
        <v>1321</v>
      </c>
      <c r="W1255">
        <v>1769.24</v>
      </c>
      <c r="X1255" t="s">
        <v>47</v>
      </c>
      <c r="Y1255">
        <v>20</v>
      </c>
      <c r="Z1255" s="1">
        <v>43097</v>
      </c>
      <c r="AA1255" s="1">
        <v>43110</v>
      </c>
      <c r="AB1255" s="1">
        <v>43124</v>
      </c>
      <c r="AC1255" t="s">
        <v>36</v>
      </c>
    </row>
    <row r="1256" spans="1:29" x14ac:dyDescent="0.2">
      <c r="A1256" t="s">
        <v>7106</v>
      </c>
      <c r="B1256" t="str">
        <f>VLOOKUP(Table110[[#This Row],[Full Name (formatted)]],peopleNew[],2,0)</f>
        <v>765291104</v>
      </c>
      <c r="C1256" t="str">
        <f>TRIM(Table110[[#This Row],[Full Name (pre trim)]])</f>
        <v>Katherine K Mcnamara</v>
      </c>
      <c r="D1256" t="s">
        <v>4142</v>
      </c>
      <c r="E1256" t="s">
        <v>4143</v>
      </c>
      <c r="F1256" t="s">
        <v>4144</v>
      </c>
      <c r="G1256" t="s">
        <v>3264</v>
      </c>
      <c r="H1256" t="s">
        <v>62</v>
      </c>
      <c r="M1256" t="s">
        <v>63</v>
      </c>
      <c r="N1256" t="s">
        <v>63</v>
      </c>
      <c r="O1256" t="str">
        <f>VLOOKUP(Table110[[#This Row],[Works for Group Formatted]],groupsNew[],2,0)</f>
        <v>476549337</v>
      </c>
      <c r="P1256" t="s">
        <v>28</v>
      </c>
      <c r="Q1256" t="s">
        <v>29</v>
      </c>
      <c r="R1256" t="s">
        <v>30</v>
      </c>
      <c r="S1256" t="s">
        <v>4145</v>
      </c>
      <c r="T1256" t="s">
        <v>65</v>
      </c>
      <c r="U1256" t="s">
        <v>66</v>
      </c>
      <c r="V1256" t="s">
        <v>3266</v>
      </c>
      <c r="W1256">
        <v>2115.39</v>
      </c>
      <c r="X1256" t="s">
        <v>35</v>
      </c>
      <c r="Y1256">
        <v>20</v>
      </c>
      <c r="Z1256" s="1">
        <v>43097</v>
      </c>
      <c r="AA1256" s="1">
        <v>43110</v>
      </c>
      <c r="AB1256" s="1">
        <v>43124</v>
      </c>
      <c r="AC1256" t="s">
        <v>36</v>
      </c>
    </row>
    <row r="1257" spans="1:29" x14ac:dyDescent="0.2">
      <c r="A1257" t="s">
        <v>6321</v>
      </c>
      <c r="B1257" t="str">
        <f>VLOOKUP(Table110[[#This Row],[Full Name (formatted)]],peopleNew[],2,0)</f>
        <v>765291105</v>
      </c>
      <c r="C1257" t="str">
        <f>TRIM(Table110[[#This Row],[Full Name (pre trim)]])</f>
        <v>Samrin A Ali</v>
      </c>
      <c r="D1257" t="s">
        <v>233</v>
      </c>
      <c r="E1257" t="s">
        <v>234</v>
      </c>
      <c r="F1257" t="s">
        <v>235</v>
      </c>
      <c r="G1257" t="s">
        <v>236</v>
      </c>
      <c r="H1257" t="s">
        <v>62</v>
      </c>
      <c r="M1257" t="s">
        <v>237</v>
      </c>
      <c r="N1257" t="s">
        <v>237</v>
      </c>
      <c r="O1257" t="str">
        <f>VLOOKUP(Table110[[#This Row],[Works for Group Formatted]],groupsNew[],2,0)</f>
        <v>476549354</v>
      </c>
      <c r="P1257" t="s">
        <v>28</v>
      </c>
      <c r="Q1257" t="s">
        <v>29</v>
      </c>
      <c r="R1257" t="s">
        <v>30</v>
      </c>
      <c r="S1257" t="s">
        <v>238</v>
      </c>
      <c r="T1257" t="s">
        <v>239</v>
      </c>
      <c r="U1257" t="s">
        <v>66</v>
      </c>
      <c r="V1257" t="s">
        <v>240</v>
      </c>
      <c r="W1257">
        <v>1500</v>
      </c>
      <c r="X1257" t="s">
        <v>47</v>
      </c>
      <c r="Y1257">
        <v>20</v>
      </c>
      <c r="Z1257" s="1">
        <v>43097</v>
      </c>
      <c r="AA1257" s="1">
        <v>43110</v>
      </c>
      <c r="AB1257" s="1">
        <v>43124</v>
      </c>
      <c r="AC1257" t="s">
        <v>36</v>
      </c>
    </row>
    <row r="1258" spans="1:29" x14ac:dyDescent="0.2">
      <c r="A1258" t="s">
        <v>6924</v>
      </c>
      <c r="B1258" t="str">
        <f>VLOOKUP(Table110[[#This Row],[Full Name (formatted)]],peopleNew[],2,0)</f>
        <v>765291106</v>
      </c>
      <c r="C1258" t="str">
        <f>TRIM(Table110[[#This Row],[Full Name (pre trim)]])</f>
        <v>Darcy J Kennedy</v>
      </c>
      <c r="D1258" t="s">
        <v>3349</v>
      </c>
      <c r="E1258" t="s">
        <v>3350</v>
      </c>
      <c r="F1258" t="s">
        <v>3351</v>
      </c>
      <c r="G1258" t="s">
        <v>236</v>
      </c>
      <c r="H1258" t="s">
        <v>62</v>
      </c>
      <c r="M1258" t="s">
        <v>237</v>
      </c>
      <c r="N1258" t="s">
        <v>237</v>
      </c>
      <c r="O1258" t="str">
        <f>VLOOKUP(Table110[[#This Row],[Works for Group Formatted]],groupsNew[],2,0)</f>
        <v>476549354</v>
      </c>
      <c r="P1258" t="s">
        <v>28</v>
      </c>
      <c r="Q1258" t="s">
        <v>29</v>
      </c>
      <c r="R1258" t="s">
        <v>30</v>
      </c>
      <c r="S1258" t="s">
        <v>3352</v>
      </c>
      <c r="T1258" t="s">
        <v>239</v>
      </c>
      <c r="U1258" t="s">
        <v>66</v>
      </c>
      <c r="V1258" t="s">
        <v>240</v>
      </c>
      <c r="W1258">
        <v>1500</v>
      </c>
      <c r="X1258" t="s">
        <v>47</v>
      </c>
      <c r="Y1258">
        <v>20</v>
      </c>
      <c r="Z1258" s="1">
        <v>43097</v>
      </c>
      <c r="AA1258" s="1">
        <v>43110</v>
      </c>
      <c r="AB1258" s="1">
        <v>43124</v>
      </c>
      <c r="AC1258" t="s">
        <v>36</v>
      </c>
    </row>
    <row r="1259" spans="1:29" x14ac:dyDescent="0.2">
      <c r="A1259" t="s">
        <v>6991</v>
      </c>
      <c r="B1259" t="str">
        <f>VLOOKUP(Table110[[#This Row],[Full Name (formatted)]],peopleNew[],2,0)</f>
        <v>765291108</v>
      </c>
      <c r="C1259" t="str">
        <f>TRIM(Table110[[#This Row],[Full Name (pre trim)]])</f>
        <v>Aaron M Lawson</v>
      </c>
      <c r="D1259" t="s">
        <v>3648</v>
      </c>
      <c r="E1259" t="s">
        <v>3649</v>
      </c>
      <c r="F1259" t="s">
        <v>3650</v>
      </c>
      <c r="G1259" t="s">
        <v>236</v>
      </c>
      <c r="H1259" t="s">
        <v>62</v>
      </c>
      <c r="M1259" t="s">
        <v>237</v>
      </c>
      <c r="N1259" t="s">
        <v>237</v>
      </c>
      <c r="O1259" t="str">
        <f>VLOOKUP(Table110[[#This Row],[Works for Group Formatted]],groupsNew[],2,0)</f>
        <v>476549354</v>
      </c>
      <c r="P1259" t="s">
        <v>28</v>
      </c>
      <c r="Q1259" t="s">
        <v>29</v>
      </c>
      <c r="R1259" t="s">
        <v>30</v>
      </c>
      <c r="S1259" t="s">
        <v>3651</v>
      </c>
      <c r="T1259" t="s">
        <v>239</v>
      </c>
      <c r="U1259" t="s">
        <v>66</v>
      </c>
      <c r="V1259" t="s">
        <v>240</v>
      </c>
      <c r="W1259">
        <v>1500</v>
      </c>
      <c r="X1259" t="s">
        <v>47</v>
      </c>
      <c r="Y1259">
        <v>20</v>
      </c>
      <c r="Z1259" s="1">
        <v>43097</v>
      </c>
      <c r="AA1259" s="1">
        <v>43110</v>
      </c>
      <c r="AB1259" s="1">
        <v>43124</v>
      </c>
      <c r="AC1259" t="s">
        <v>36</v>
      </c>
    </row>
    <row r="1260" spans="1:29" x14ac:dyDescent="0.2">
      <c r="A1260" t="s">
        <v>7058</v>
      </c>
      <c r="B1260" t="str">
        <f>VLOOKUP(Table110[[#This Row],[Full Name (formatted)]],peopleNew[],2,0)</f>
        <v>765291110</v>
      </c>
      <c r="C1260" t="str">
        <f>TRIM(Table110[[#This Row],[Full Name (pre trim)]])</f>
        <v>Richard Olivier Marius</v>
      </c>
      <c r="D1260" t="s">
        <v>3935</v>
      </c>
      <c r="E1260" t="s">
        <v>3936</v>
      </c>
      <c r="F1260" t="s">
        <v>3933</v>
      </c>
      <c r="G1260" t="s">
        <v>236</v>
      </c>
      <c r="H1260" t="s">
        <v>62</v>
      </c>
      <c r="M1260" t="s">
        <v>237</v>
      </c>
      <c r="N1260" t="s">
        <v>237</v>
      </c>
      <c r="O1260" t="str">
        <f>VLOOKUP(Table110[[#This Row],[Works for Group Formatted]],groupsNew[],2,0)</f>
        <v>476549354</v>
      </c>
      <c r="P1260" t="s">
        <v>28</v>
      </c>
      <c r="Q1260" t="s">
        <v>29</v>
      </c>
      <c r="R1260" t="s">
        <v>30</v>
      </c>
      <c r="S1260" t="s">
        <v>3937</v>
      </c>
      <c r="T1260" t="s">
        <v>239</v>
      </c>
      <c r="U1260" t="s">
        <v>66</v>
      </c>
      <c r="V1260" t="s">
        <v>240</v>
      </c>
      <c r="W1260">
        <v>1500</v>
      </c>
      <c r="X1260" t="s">
        <v>47</v>
      </c>
      <c r="Y1260">
        <v>20</v>
      </c>
      <c r="Z1260" s="1">
        <v>43097</v>
      </c>
      <c r="AA1260" s="1">
        <v>43110</v>
      </c>
      <c r="AB1260" s="1">
        <v>43124</v>
      </c>
      <c r="AC1260" t="s">
        <v>36</v>
      </c>
    </row>
    <row r="1261" spans="1:29" x14ac:dyDescent="0.2">
      <c r="A1261" t="s">
        <v>7099</v>
      </c>
      <c r="B1261" t="str">
        <f>VLOOKUP(Table110[[#This Row],[Full Name (formatted)]],peopleNew[],2,0)</f>
        <v>765291112</v>
      </c>
      <c r="C1261" t="str">
        <f>TRIM(Table110[[#This Row],[Full Name (pre trim)]])</f>
        <v>Cailin N Mckenna</v>
      </c>
      <c r="D1261" t="s">
        <v>4111</v>
      </c>
      <c r="E1261" t="s">
        <v>4112</v>
      </c>
      <c r="F1261" t="s">
        <v>4113</v>
      </c>
      <c r="G1261" t="s">
        <v>236</v>
      </c>
      <c r="H1261" t="s">
        <v>62</v>
      </c>
      <c r="M1261" t="s">
        <v>237</v>
      </c>
      <c r="N1261" t="s">
        <v>237</v>
      </c>
      <c r="O1261" t="str">
        <f>VLOOKUP(Table110[[#This Row],[Works for Group Formatted]],groupsNew[],2,0)</f>
        <v>476549354</v>
      </c>
      <c r="P1261" t="s">
        <v>28</v>
      </c>
      <c r="Q1261" t="s">
        <v>29</v>
      </c>
      <c r="R1261" t="s">
        <v>30</v>
      </c>
      <c r="S1261" t="s">
        <v>4114</v>
      </c>
      <c r="T1261" t="s">
        <v>239</v>
      </c>
      <c r="U1261" t="s">
        <v>66</v>
      </c>
      <c r="V1261" t="s">
        <v>240</v>
      </c>
      <c r="W1261">
        <v>1500</v>
      </c>
      <c r="X1261" t="s">
        <v>47</v>
      </c>
      <c r="Y1261">
        <v>20</v>
      </c>
      <c r="Z1261" s="1">
        <v>43097</v>
      </c>
      <c r="AA1261" s="1">
        <v>43110</v>
      </c>
      <c r="AB1261" s="1">
        <v>43124</v>
      </c>
      <c r="AC1261" t="s">
        <v>36</v>
      </c>
    </row>
    <row r="1262" spans="1:29" x14ac:dyDescent="0.2">
      <c r="A1262" t="s">
        <v>7117</v>
      </c>
      <c r="B1262" t="str">
        <f>VLOOKUP(Table110[[#This Row],[Full Name (formatted)]],peopleNew[],2,0)</f>
        <v>765291113</v>
      </c>
      <c r="C1262" t="str">
        <f>TRIM(Table110[[#This Row],[Full Name (pre trim)]])</f>
        <v>Darrell J Metcalf</v>
      </c>
      <c r="D1262" t="s">
        <v>4185</v>
      </c>
      <c r="E1262" t="s">
        <v>4186</v>
      </c>
      <c r="F1262" t="s">
        <v>4187</v>
      </c>
      <c r="G1262" t="s">
        <v>236</v>
      </c>
      <c r="H1262" t="s">
        <v>62</v>
      </c>
      <c r="M1262" t="s">
        <v>237</v>
      </c>
      <c r="N1262" t="s">
        <v>237</v>
      </c>
      <c r="O1262" t="str">
        <f>VLOOKUP(Table110[[#This Row],[Works for Group Formatted]],groupsNew[],2,0)</f>
        <v>476549354</v>
      </c>
      <c r="P1262" t="s">
        <v>28</v>
      </c>
      <c r="Q1262" t="s">
        <v>29</v>
      </c>
      <c r="R1262" t="s">
        <v>30</v>
      </c>
      <c r="S1262" t="s">
        <v>4188</v>
      </c>
      <c r="T1262" t="s">
        <v>239</v>
      </c>
      <c r="U1262" t="s">
        <v>66</v>
      </c>
      <c r="V1262" t="s">
        <v>240</v>
      </c>
      <c r="W1262">
        <v>1500</v>
      </c>
      <c r="X1262" t="s">
        <v>47</v>
      </c>
      <c r="Y1262">
        <v>20</v>
      </c>
      <c r="Z1262" s="1">
        <v>43097</v>
      </c>
      <c r="AA1262" s="1">
        <v>43110</v>
      </c>
      <c r="AB1262" s="1">
        <v>43124</v>
      </c>
      <c r="AC1262" t="s">
        <v>36</v>
      </c>
    </row>
    <row r="1263" spans="1:29" x14ac:dyDescent="0.2">
      <c r="A1263" t="s">
        <v>7124</v>
      </c>
      <c r="B1263" t="str">
        <f>VLOOKUP(Table110[[#This Row],[Full Name (formatted)]],peopleNew[],2,0)</f>
        <v>765291114</v>
      </c>
      <c r="C1263" t="str">
        <f>TRIM(Table110[[#This Row],[Full Name (pre trim)]])</f>
        <v>Jeremy A Millard</v>
      </c>
      <c r="D1263" t="s">
        <v>4214</v>
      </c>
      <c r="E1263" t="s">
        <v>4215</v>
      </c>
      <c r="F1263" t="s">
        <v>4216</v>
      </c>
      <c r="G1263" t="s">
        <v>236</v>
      </c>
      <c r="H1263" t="s">
        <v>62</v>
      </c>
      <c r="M1263" t="s">
        <v>237</v>
      </c>
      <c r="N1263" t="s">
        <v>237</v>
      </c>
      <c r="O1263" t="str">
        <f>VLOOKUP(Table110[[#This Row],[Works for Group Formatted]],groupsNew[],2,0)</f>
        <v>476549354</v>
      </c>
      <c r="P1263" t="s">
        <v>28</v>
      </c>
      <c r="Q1263" t="s">
        <v>29</v>
      </c>
      <c r="R1263" t="s">
        <v>30</v>
      </c>
      <c r="S1263" t="s">
        <v>4217</v>
      </c>
      <c r="T1263" t="s">
        <v>239</v>
      </c>
      <c r="U1263" t="s">
        <v>66</v>
      </c>
      <c r="V1263" t="s">
        <v>240</v>
      </c>
      <c r="W1263">
        <v>1500</v>
      </c>
      <c r="X1263" t="s">
        <v>47</v>
      </c>
      <c r="Y1263">
        <v>20</v>
      </c>
      <c r="Z1263" s="1">
        <v>43097</v>
      </c>
      <c r="AA1263" s="1">
        <v>43110</v>
      </c>
      <c r="AB1263" s="1">
        <v>43124</v>
      </c>
      <c r="AC1263" t="s">
        <v>36</v>
      </c>
    </row>
    <row r="1264" spans="1:29" x14ac:dyDescent="0.2">
      <c r="A1264" t="s">
        <v>7153</v>
      </c>
      <c r="B1264" t="str">
        <f>VLOOKUP(Table110[[#This Row],[Full Name (formatted)]],peopleNew[],2,0)</f>
        <v>765291116</v>
      </c>
      <c r="C1264" t="str">
        <f>TRIM(Table110[[#This Row],[Full Name (pre trim)]])</f>
        <v>Nathan J Morgan</v>
      </c>
      <c r="D1264" t="s">
        <v>4340</v>
      </c>
      <c r="E1264" t="s">
        <v>4341</v>
      </c>
      <c r="F1264" t="s">
        <v>4338</v>
      </c>
      <c r="G1264" t="s">
        <v>236</v>
      </c>
      <c r="H1264" t="s">
        <v>62</v>
      </c>
      <c r="M1264" t="s">
        <v>237</v>
      </c>
      <c r="N1264" t="s">
        <v>237</v>
      </c>
      <c r="O1264" t="str">
        <f>VLOOKUP(Table110[[#This Row],[Works for Group Formatted]],groupsNew[],2,0)</f>
        <v>476549354</v>
      </c>
      <c r="P1264" t="s">
        <v>28</v>
      </c>
      <c r="Q1264" t="s">
        <v>29</v>
      </c>
      <c r="R1264" t="s">
        <v>30</v>
      </c>
      <c r="S1264" t="s">
        <v>4342</v>
      </c>
      <c r="T1264" t="s">
        <v>239</v>
      </c>
      <c r="U1264" t="s">
        <v>66</v>
      </c>
      <c r="V1264" t="s">
        <v>240</v>
      </c>
      <c r="W1264">
        <v>1500</v>
      </c>
      <c r="X1264" t="s">
        <v>47</v>
      </c>
      <c r="Y1264">
        <v>20</v>
      </c>
      <c r="Z1264" s="1">
        <v>43097</v>
      </c>
      <c r="AA1264" s="1">
        <v>43110</v>
      </c>
      <c r="AB1264" s="1">
        <v>43124</v>
      </c>
      <c r="AC1264" t="s">
        <v>36</v>
      </c>
    </row>
    <row r="1265" spans="1:29" x14ac:dyDescent="0.2">
      <c r="A1265" t="s">
        <v>7276</v>
      </c>
      <c r="B1265" t="str">
        <f>VLOOKUP(Table110[[#This Row],[Full Name (formatted)]],peopleNew[],2,0)</f>
        <v>765291117</v>
      </c>
      <c r="C1265" t="str">
        <f>TRIM(Table110[[#This Row],[Full Name (pre trim)]])</f>
        <v>Michael W Pottetti</v>
      </c>
      <c r="D1265" t="s">
        <v>4866</v>
      </c>
      <c r="E1265" t="s">
        <v>1000</v>
      </c>
      <c r="F1265" t="s">
        <v>4867</v>
      </c>
      <c r="G1265" t="s">
        <v>236</v>
      </c>
      <c r="H1265" t="s">
        <v>62</v>
      </c>
      <c r="M1265" t="s">
        <v>237</v>
      </c>
      <c r="N1265" t="s">
        <v>237</v>
      </c>
      <c r="O1265" t="str">
        <f>VLOOKUP(Table110[[#This Row],[Works for Group Formatted]],groupsNew[],2,0)</f>
        <v>476549354</v>
      </c>
      <c r="P1265" t="s">
        <v>28</v>
      </c>
      <c r="Q1265" t="s">
        <v>29</v>
      </c>
      <c r="R1265" t="s">
        <v>30</v>
      </c>
      <c r="S1265" t="s">
        <v>4868</v>
      </c>
      <c r="T1265" t="s">
        <v>239</v>
      </c>
      <c r="U1265" t="s">
        <v>66</v>
      </c>
      <c r="V1265" t="s">
        <v>240</v>
      </c>
      <c r="W1265">
        <v>1500</v>
      </c>
      <c r="X1265" t="s">
        <v>47</v>
      </c>
      <c r="Y1265">
        <v>20</v>
      </c>
      <c r="Z1265" s="1">
        <v>43097</v>
      </c>
      <c r="AA1265" s="1">
        <v>43110</v>
      </c>
      <c r="AB1265" s="1">
        <v>43124</v>
      </c>
      <c r="AC1265" t="s">
        <v>36</v>
      </c>
    </row>
    <row r="1266" spans="1:29" x14ac:dyDescent="0.2">
      <c r="A1266" t="s">
        <v>7437</v>
      </c>
      <c r="B1266" t="str">
        <f>VLOOKUP(Table110[[#This Row],[Full Name (formatted)]],peopleNew[],2,0)</f>
        <v>765291119</v>
      </c>
      <c r="C1266" t="str">
        <f>TRIM(Table110[[#This Row],[Full Name (pre trim)]])</f>
        <v>Katherine E Slye</v>
      </c>
      <c r="D1266" t="s">
        <v>5539</v>
      </c>
      <c r="E1266" t="s">
        <v>5540</v>
      </c>
      <c r="F1266" t="s">
        <v>5541</v>
      </c>
      <c r="G1266" t="s">
        <v>236</v>
      </c>
      <c r="H1266" t="s">
        <v>62</v>
      </c>
      <c r="M1266" t="s">
        <v>237</v>
      </c>
      <c r="N1266" t="s">
        <v>237</v>
      </c>
      <c r="O1266" t="str">
        <f>VLOOKUP(Table110[[#This Row],[Works for Group Formatted]],groupsNew[],2,0)</f>
        <v>476549354</v>
      </c>
      <c r="P1266" t="s">
        <v>28</v>
      </c>
      <c r="Q1266" t="s">
        <v>29</v>
      </c>
      <c r="R1266" t="s">
        <v>30</v>
      </c>
      <c r="S1266" t="s">
        <v>5542</v>
      </c>
      <c r="T1266" t="s">
        <v>239</v>
      </c>
      <c r="U1266" t="s">
        <v>66</v>
      </c>
      <c r="V1266" t="s">
        <v>240</v>
      </c>
      <c r="W1266">
        <v>1500</v>
      </c>
      <c r="X1266" t="s">
        <v>47</v>
      </c>
      <c r="Y1266">
        <v>20</v>
      </c>
      <c r="Z1266" s="1">
        <v>43097</v>
      </c>
      <c r="AA1266" s="1">
        <v>43110</v>
      </c>
      <c r="AB1266" s="1">
        <v>43124</v>
      </c>
      <c r="AC1266" t="s">
        <v>36</v>
      </c>
    </row>
    <row r="1267" spans="1:29" x14ac:dyDescent="0.2">
      <c r="A1267" t="s">
        <v>7461</v>
      </c>
      <c r="B1267" t="str">
        <f>VLOOKUP(Table110[[#This Row],[Full Name (formatted)]],peopleNew[],2,0)</f>
        <v>765291120</v>
      </c>
      <c r="C1267" t="str">
        <f>TRIM(Table110[[#This Row],[Full Name (pre trim)]])</f>
        <v>Ryan A Spinner</v>
      </c>
      <c r="D1267" t="s">
        <v>5640</v>
      </c>
      <c r="E1267" t="s">
        <v>5641</v>
      </c>
      <c r="F1267" t="s">
        <v>5642</v>
      </c>
      <c r="G1267" t="s">
        <v>236</v>
      </c>
      <c r="H1267" t="s">
        <v>62</v>
      </c>
      <c r="M1267" t="s">
        <v>237</v>
      </c>
      <c r="N1267" t="s">
        <v>237</v>
      </c>
      <c r="O1267" t="str">
        <f>VLOOKUP(Table110[[#This Row],[Works for Group Formatted]],groupsNew[],2,0)</f>
        <v>476549354</v>
      </c>
      <c r="P1267" t="s">
        <v>28</v>
      </c>
      <c r="Q1267" t="s">
        <v>29</v>
      </c>
      <c r="R1267" t="s">
        <v>30</v>
      </c>
      <c r="S1267" t="s">
        <v>5643</v>
      </c>
      <c r="T1267" t="s">
        <v>239</v>
      </c>
      <c r="U1267" t="s">
        <v>66</v>
      </c>
      <c r="V1267" t="s">
        <v>240</v>
      </c>
      <c r="W1267">
        <v>1500</v>
      </c>
      <c r="X1267" t="s">
        <v>47</v>
      </c>
      <c r="Y1267">
        <v>20</v>
      </c>
      <c r="Z1267" s="1">
        <v>43097</v>
      </c>
      <c r="AA1267" s="1">
        <v>43110</v>
      </c>
      <c r="AB1267" s="1">
        <v>43124</v>
      </c>
      <c r="AC1267" t="s">
        <v>36</v>
      </c>
    </row>
    <row r="1268" spans="1:29" x14ac:dyDescent="0.2">
      <c r="A1268" t="s">
        <v>7518</v>
      </c>
      <c r="B1268" t="str">
        <f>VLOOKUP(Table110[[#This Row],[Full Name (formatted)]],peopleNew[],2,0)</f>
        <v>765291121</v>
      </c>
      <c r="C1268" t="str">
        <f>TRIM(Table110[[#This Row],[Full Name (pre trim)]])</f>
        <v>Robert W Tracey</v>
      </c>
      <c r="D1268" t="s">
        <v>5877</v>
      </c>
      <c r="E1268" t="s">
        <v>5878</v>
      </c>
      <c r="F1268" t="s">
        <v>5879</v>
      </c>
      <c r="G1268" t="s">
        <v>236</v>
      </c>
      <c r="H1268" t="s">
        <v>62</v>
      </c>
      <c r="M1268" t="s">
        <v>237</v>
      </c>
      <c r="N1268" t="s">
        <v>237</v>
      </c>
      <c r="O1268" t="str">
        <f>VLOOKUP(Table110[[#This Row],[Works for Group Formatted]],groupsNew[],2,0)</f>
        <v>476549354</v>
      </c>
      <c r="P1268" t="s">
        <v>28</v>
      </c>
      <c r="Q1268" t="s">
        <v>29</v>
      </c>
      <c r="R1268" t="s">
        <v>30</v>
      </c>
      <c r="S1268" t="s">
        <v>5880</v>
      </c>
      <c r="T1268" t="s">
        <v>239</v>
      </c>
      <c r="U1268" t="s">
        <v>66</v>
      </c>
      <c r="V1268" t="s">
        <v>240</v>
      </c>
      <c r="W1268">
        <v>1500</v>
      </c>
      <c r="X1268" t="s">
        <v>47</v>
      </c>
      <c r="Y1268">
        <v>20</v>
      </c>
      <c r="Z1268" s="1">
        <v>43097</v>
      </c>
      <c r="AA1268" s="1">
        <v>43110</v>
      </c>
      <c r="AB1268" s="1">
        <v>43124</v>
      </c>
      <c r="AC1268" t="s">
        <v>36</v>
      </c>
    </row>
    <row r="1269" spans="1:29" x14ac:dyDescent="0.2">
      <c r="A1269" t="s">
        <v>6454</v>
      </c>
      <c r="B1269" t="str">
        <f>VLOOKUP(Table110[[#This Row],[Full Name (formatted)]],peopleNew[],2,0)</f>
        <v>765291123</v>
      </c>
      <c r="C1269" t="str">
        <f>TRIM(Table110[[#This Row],[Full Name (pre trim)]])</f>
        <v>Gerald F Byrne</v>
      </c>
      <c r="D1269" t="s">
        <v>1098</v>
      </c>
      <c r="E1269" t="s">
        <v>1099</v>
      </c>
      <c r="F1269" t="s">
        <v>1100</v>
      </c>
      <c r="G1269" t="s">
        <v>1101</v>
      </c>
      <c r="H1269" t="s">
        <v>62</v>
      </c>
      <c r="M1269" t="s">
        <v>1102</v>
      </c>
      <c r="N1269" t="s">
        <v>1102</v>
      </c>
      <c r="O1269" t="str">
        <f>VLOOKUP(Table110[[#This Row],[Works for Group Formatted]],groupsNew[],2,0)</f>
        <v>567259753</v>
      </c>
      <c r="P1269" t="s">
        <v>28</v>
      </c>
      <c r="Q1269" t="s">
        <v>29</v>
      </c>
      <c r="R1269" t="s">
        <v>30</v>
      </c>
      <c r="S1269" t="s">
        <v>1103</v>
      </c>
      <c r="T1269" t="s">
        <v>1104</v>
      </c>
      <c r="U1269" t="s">
        <v>66</v>
      </c>
      <c r="V1269" t="s">
        <v>1105</v>
      </c>
      <c r="W1269">
        <v>731.25</v>
      </c>
      <c r="X1269" t="s">
        <v>47</v>
      </c>
      <c r="Y1269">
        <v>20</v>
      </c>
      <c r="Z1269" s="1">
        <v>43097</v>
      </c>
      <c r="AA1269" s="1">
        <v>43110</v>
      </c>
      <c r="AB1269" s="1">
        <v>43124</v>
      </c>
      <c r="AC1269" t="s">
        <v>36</v>
      </c>
    </row>
    <row r="1270" spans="1:29" x14ac:dyDescent="0.2">
      <c r="A1270" t="s">
        <v>6553</v>
      </c>
      <c r="B1270" t="str">
        <f>VLOOKUP(Table110[[#This Row],[Full Name (formatted)]],peopleNew[],2,0)</f>
        <v>765291125</v>
      </c>
      <c r="C1270" t="str">
        <f>TRIM(Table110[[#This Row],[Full Name (pre trim)]])</f>
        <v>Kate E Cunningham</v>
      </c>
      <c r="D1270" t="s">
        <v>1633</v>
      </c>
      <c r="E1270" t="s">
        <v>1634</v>
      </c>
      <c r="F1270" t="s">
        <v>1635</v>
      </c>
      <c r="G1270" t="s">
        <v>1101</v>
      </c>
      <c r="H1270" t="s">
        <v>62</v>
      </c>
      <c r="M1270" t="s">
        <v>1102</v>
      </c>
      <c r="N1270" t="s">
        <v>1102</v>
      </c>
      <c r="O1270" t="str">
        <f>VLOOKUP(Table110[[#This Row],[Works for Group Formatted]],groupsNew[],2,0)</f>
        <v>567259753</v>
      </c>
      <c r="P1270" t="s">
        <v>28</v>
      </c>
      <c r="Q1270" t="s">
        <v>29</v>
      </c>
      <c r="R1270" t="s">
        <v>30</v>
      </c>
      <c r="S1270" t="s">
        <v>1636</v>
      </c>
      <c r="T1270" t="s">
        <v>1104</v>
      </c>
      <c r="U1270" t="s">
        <v>66</v>
      </c>
      <c r="V1270" t="s">
        <v>1105</v>
      </c>
      <c r="W1270">
        <v>731.25</v>
      </c>
      <c r="X1270" t="s">
        <v>47</v>
      </c>
      <c r="Y1270">
        <v>20</v>
      </c>
      <c r="Z1270" s="1">
        <v>43097</v>
      </c>
      <c r="AA1270" s="1">
        <v>43110</v>
      </c>
      <c r="AB1270" s="1">
        <v>43124</v>
      </c>
      <c r="AC1270" t="s">
        <v>36</v>
      </c>
    </row>
    <row r="1271" spans="1:29" x14ac:dyDescent="0.2">
      <c r="A1271" t="s">
        <v>6609</v>
      </c>
      <c r="B1271" t="str">
        <f>VLOOKUP(Table110[[#This Row],[Full Name (formatted)]],peopleNew[],2,0)</f>
        <v>765291126</v>
      </c>
      <c r="C1271" t="str">
        <f>TRIM(Table110[[#This Row],[Full Name (pre trim)]])</f>
        <v>Lauren Done-torres</v>
      </c>
      <c r="D1271" t="s">
        <v>1909</v>
      </c>
      <c r="E1271" t="s">
        <v>1910</v>
      </c>
      <c r="F1271" t="s">
        <v>1911</v>
      </c>
      <c r="G1271" t="s">
        <v>1101</v>
      </c>
      <c r="H1271" t="s">
        <v>62</v>
      </c>
      <c r="M1271" t="s">
        <v>1102</v>
      </c>
      <c r="N1271" t="s">
        <v>1102</v>
      </c>
      <c r="O1271" t="str">
        <f>VLOOKUP(Table110[[#This Row],[Works for Group Formatted]],groupsNew[],2,0)</f>
        <v>567259753</v>
      </c>
      <c r="P1271" t="s">
        <v>28</v>
      </c>
      <c r="Q1271" t="s">
        <v>29</v>
      </c>
      <c r="R1271" t="s">
        <v>30</v>
      </c>
      <c r="S1271" t="s">
        <v>1912</v>
      </c>
      <c r="T1271" t="s">
        <v>1104</v>
      </c>
      <c r="U1271" t="s">
        <v>66</v>
      </c>
      <c r="V1271" t="s">
        <v>1105</v>
      </c>
      <c r="W1271">
        <v>731.25</v>
      </c>
      <c r="X1271" t="s">
        <v>47</v>
      </c>
      <c r="Y1271">
        <v>20</v>
      </c>
      <c r="Z1271" s="1">
        <v>43097</v>
      </c>
      <c r="AA1271" s="1">
        <v>43110</v>
      </c>
      <c r="AB1271" s="1">
        <v>43124</v>
      </c>
      <c r="AC1271" t="s">
        <v>36</v>
      </c>
    </row>
    <row r="1272" spans="1:29" x14ac:dyDescent="0.2">
      <c r="A1272" t="s">
        <v>6637</v>
      </c>
      <c r="B1272" t="str">
        <f>VLOOKUP(Table110[[#This Row],[Full Name (formatted)]],peopleNew[],2,0)</f>
        <v>765291127</v>
      </c>
      <c r="C1272" t="str">
        <f>TRIM(Table110[[#This Row],[Full Name (pre trim)]])</f>
        <v>Trevor T Eck</v>
      </c>
      <c r="D1272" t="s">
        <v>2042</v>
      </c>
      <c r="E1272" t="s">
        <v>2043</v>
      </c>
      <c r="F1272" t="s">
        <v>2044</v>
      </c>
      <c r="G1272" t="s">
        <v>1101</v>
      </c>
      <c r="H1272" t="s">
        <v>62</v>
      </c>
      <c r="M1272" t="s">
        <v>1102</v>
      </c>
      <c r="N1272" t="s">
        <v>1102</v>
      </c>
      <c r="O1272" t="str">
        <f>VLOOKUP(Table110[[#This Row],[Works for Group Formatted]],groupsNew[],2,0)</f>
        <v>567259753</v>
      </c>
      <c r="P1272" t="s">
        <v>28</v>
      </c>
      <c r="Q1272" t="s">
        <v>29</v>
      </c>
      <c r="R1272" t="s">
        <v>30</v>
      </c>
      <c r="S1272" t="s">
        <v>2045</v>
      </c>
      <c r="T1272" t="s">
        <v>1104</v>
      </c>
      <c r="U1272" t="s">
        <v>66</v>
      </c>
      <c r="V1272" t="s">
        <v>1105</v>
      </c>
      <c r="W1272">
        <v>731.25</v>
      </c>
      <c r="X1272" t="s">
        <v>47</v>
      </c>
      <c r="Y1272">
        <v>20</v>
      </c>
      <c r="Z1272" s="1">
        <v>43097</v>
      </c>
      <c r="AA1272" s="1">
        <v>43110</v>
      </c>
      <c r="AB1272" s="1">
        <v>43124</v>
      </c>
      <c r="AC1272" t="s">
        <v>36</v>
      </c>
    </row>
    <row r="1273" spans="1:29" x14ac:dyDescent="0.2">
      <c r="A1273" t="s">
        <v>6854</v>
      </c>
      <c r="B1273" t="str">
        <f>VLOOKUP(Table110[[#This Row],[Full Name (formatted)]],peopleNew[],2,0)</f>
        <v>765291128</v>
      </c>
      <c r="C1273" t="str">
        <f>TRIM(Table110[[#This Row],[Full Name (pre trim)]])</f>
        <v>Brandon D Holdridge</v>
      </c>
      <c r="D1273" t="s">
        <v>3045</v>
      </c>
      <c r="E1273" t="s">
        <v>3046</v>
      </c>
      <c r="F1273" t="s">
        <v>3047</v>
      </c>
      <c r="G1273" t="s">
        <v>1101</v>
      </c>
      <c r="H1273" t="s">
        <v>62</v>
      </c>
      <c r="M1273" t="s">
        <v>1102</v>
      </c>
      <c r="N1273" t="s">
        <v>1102</v>
      </c>
      <c r="O1273" t="str">
        <f>VLOOKUP(Table110[[#This Row],[Works for Group Formatted]],groupsNew[],2,0)</f>
        <v>567259753</v>
      </c>
      <c r="P1273" t="s">
        <v>28</v>
      </c>
      <c r="Q1273" t="s">
        <v>29</v>
      </c>
      <c r="R1273" t="s">
        <v>30</v>
      </c>
      <c r="S1273" t="s">
        <v>3048</v>
      </c>
      <c r="T1273" t="s">
        <v>1104</v>
      </c>
      <c r="U1273" t="s">
        <v>66</v>
      </c>
      <c r="V1273" t="s">
        <v>1105</v>
      </c>
      <c r="W1273">
        <v>731.25</v>
      </c>
      <c r="X1273" t="s">
        <v>47</v>
      </c>
      <c r="Y1273">
        <v>20</v>
      </c>
      <c r="Z1273" s="1">
        <v>43097</v>
      </c>
      <c r="AA1273" s="1">
        <v>43110</v>
      </c>
      <c r="AB1273" s="1">
        <v>43124</v>
      </c>
      <c r="AC1273" t="s">
        <v>36</v>
      </c>
    </row>
    <row r="1274" spans="1:29" x14ac:dyDescent="0.2">
      <c r="A1274" t="s">
        <v>6883</v>
      </c>
      <c r="B1274" t="str">
        <f>VLOOKUP(Table110[[#This Row],[Full Name (formatted)]],peopleNew[],2,0)</f>
        <v>765291130</v>
      </c>
      <c r="C1274" t="str">
        <f>TRIM(Table110[[#This Row],[Full Name (pre trim)]])</f>
        <v>Lila Je</v>
      </c>
      <c r="D1274" t="s">
        <v>3176</v>
      </c>
      <c r="E1274" t="s">
        <v>3177</v>
      </c>
      <c r="F1274" t="s">
        <v>3178</v>
      </c>
      <c r="G1274" t="s">
        <v>1101</v>
      </c>
      <c r="H1274" t="s">
        <v>62</v>
      </c>
      <c r="M1274" t="s">
        <v>1102</v>
      </c>
      <c r="N1274" t="s">
        <v>1102</v>
      </c>
      <c r="O1274" t="str">
        <f>VLOOKUP(Table110[[#This Row],[Works for Group Formatted]],groupsNew[],2,0)</f>
        <v>567259753</v>
      </c>
      <c r="P1274" t="s">
        <v>28</v>
      </c>
      <c r="Q1274" t="s">
        <v>29</v>
      </c>
      <c r="R1274" t="s">
        <v>30</v>
      </c>
      <c r="S1274" t="s">
        <v>3179</v>
      </c>
      <c r="T1274" t="s">
        <v>1104</v>
      </c>
      <c r="U1274" t="s">
        <v>66</v>
      </c>
      <c r="V1274" t="s">
        <v>1105</v>
      </c>
      <c r="W1274">
        <v>731.25</v>
      </c>
      <c r="X1274" t="s">
        <v>47</v>
      </c>
      <c r="Y1274">
        <v>20</v>
      </c>
      <c r="Z1274" s="1">
        <v>43097</v>
      </c>
      <c r="AA1274" s="1">
        <v>43110</v>
      </c>
      <c r="AB1274" s="1">
        <v>43124</v>
      </c>
      <c r="AC1274" t="s">
        <v>36</v>
      </c>
    </row>
    <row r="1275" spans="1:29" x14ac:dyDescent="0.2">
      <c r="A1275" t="s">
        <v>6906</v>
      </c>
      <c r="B1275" t="str">
        <f>VLOOKUP(Table110[[#This Row],[Full Name (formatted)]],peopleNew[],2,0)</f>
        <v>765291131</v>
      </c>
      <c r="C1275" t="str">
        <f>TRIM(Table110[[#This Row],[Full Name (pre trim)]])</f>
        <v>Brian G Juliano</v>
      </c>
      <c r="D1275" t="s">
        <v>3267</v>
      </c>
      <c r="E1275" t="s">
        <v>3268</v>
      </c>
      <c r="F1275" t="s">
        <v>3269</v>
      </c>
      <c r="G1275" t="s">
        <v>1101</v>
      </c>
      <c r="H1275" t="s">
        <v>62</v>
      </c>
      <c r="M1275" t="s">
        <v>1102</v>
      </c>
      <c r="N1275" t="s">
        <v>1102</v>
      </c>
      <c r="O1275" t="str">
        <f>VLOOKUP(Table110[[#This Row],[Works for Group Formatted]],groupsNew[],2,0)</f>
        <v>567259753</v>
      </c>
      <c r="P1275" t="s">
        <v>28</v>
      </c>
      <c r="Q1275" t="s">
        <v>29</v>
      </c>
      <c r="R1275" t="s">
        <v>30</v>
      </c>
      <c r="S1275" t="s">
        <v>3270</v>
      </c>
      <c r="T1275" t="s">
        <v>1104</v>
      </c>
      <c r="U1275" t="s">
        <v>66</v>
      </c>
      <c r="V1275" t="s">
        <v>1105</v>
      </c>
      <c r="W1275">
        <v>731.25</v>
      </c>
      <c r="X1275" t="s">
        <v>47</v>
      </c>
      <c r="Y1275">
        <v>20</v>
      </c>
      <c r="Z1275" s="1">
        <v>43097</v>
      </c>
      <c r="AA1275" s="1">
        <v>43110</v>
      </c>
      <c r="AB1275" s="1">
        <v>43124</v>
      </c>
      <c r="AC1275" t="s">
        <v>36</v>
      </c>
    </row>
    <row r="1276" spans="1:29" s="8" customFormat="1" x14ac:dyDescent="0.2">
      <c r="A1276" t="s">
        <v>6928</v>
      </c>
      <c r="B1276" t="str">
        <f>VLOOKUP(Table110[[#This Row],[Full Name (formatted)]],peopleNew[],2,0)</f>
        <v>765291132</v>
      </c>
      <c r="C1276" t="str">
        <f>TRIM(Table110[[#This Row],[Full Name (pre trim)]])</f>
        <v>Brittany E Kilcher</v>
      </c>
      <c r="D1276" t="s">
        <v>3367</v>
      </c>
      <c r="E1276" t="s">
        <v>3368</v>
      </c>
      <c r="F1276" t="s">
        <v>3369</v>
      </c>
      <c r="G1276" t="s">
        <v>1101</v>
      </c>
      <c r="H1276" t="s">
        <v>62</v>
      </c>
      <c r="I1276"/>
      <c r="J1276"/>
      <c r="K1276"/>
      <c r="L1276"/>
      <c r="M1276" t="s">
        <v>1102</v>
      </c>
      <c r="N1276" t="s">
        <v>1102</v>
      </c>
      <c r="O1276" t="str">
        <f>VLOOKUP(Table110[[#This Row],[Works for Group Formatted]],groupsNew[],2,0)</f>
        <v>567259753</v>
      </c>
      <c r="P1276" t="s">
        <v>28</v>
      </c>
      <c r="Q1276" t="s">
        <v>29</v>
      </c>
      <c r="R1276" t="s">
        <v>30</v>
      </c>
      <c r="S1276" t="s">
        <v>3370</v>
      </c>
      <c r="T1276" t="s">
        <v>1104</v>
      </c>
      <c r="U1276" t="s">
        <v>66</v>
      </c>
      <c r="V1276" t="s">
        <v>1105</v>
      </c>
      <c r="W1276">
        <v>731.25</v>
      </c>
      <c r="X1276" t="s">
        <v>47</v>
      </c>
      <c r="Y1276">
        <v>20</v>
      </c>
      <c r="Z1276" s="1">
        <v>43097</v>
      </c>
      <c r="AA1276" s="1">
        <v>43110</v>
      </c>
      <c r="AB1276" s="1">
        <v>43124</v>
      </c>
      <c r="AC1276" t="s">
        <v>36</v>
      </c>
    </row>
    <row r="1277" spans="1:29" s="8" customFormat="1" x14ac:dyDescent="0.2">
      <c r="A1277" t="s">
        <v>6945</v>
      </c>
      <c r="B1277" t="str">
        <f>VLOOKUP(Table110[[#This Row],[Full Name (formatted)]],peopleNew[],2,0)</f>
        <v>765291134</v>
      </c>
      <c r="C1277" t="str">
        <f>TRIM(Table110[[#This Row],[Full Name (pre trim)]])</f>
        <v>Zachary J Kogut</v>
      </c>
      <c r="D1277" t="s">
        <v>3446</v>
      </c>
      <c r="E1277" t="s">
        <v>3447</v>
      </c>
      <c r="F1277" t="s">
        <v>3448</v>
      </c>
      <c r="G1277" t="s">
        <v>1101</v>
      </c>
      <c r="H1277" t="s">
        <v>62</v>
      </c>
      <c r="I1277"/>
      <c r="J1277"/>
      <c r="K1277"/>
      <c r="L1277"/>
      <c r="M1277" t="s">
        <v>1102</v>
      </c>
      <c r="N1277" t="s">
        <v>1102</v>
      </c>
      <c r="O1277" t="str">
        <f>VLOOKUP(Table110[[#This Row],[Works for Group Formatted]],groupsNew[],2,0)</f>
        <v>567259753</v>
      </c>
      <c r="P1277" t="s">
        <v>28</v>
      </c>
      <c r="Q1277" t="s">
        <v>29</v>
      </c>
      <c r="R1277" t="s">
        <v>30</v>
      </c>
      <c r="S1277" t="s">
        <v>3449</v>
      </c>
      <c r="T1277" t="s">
        <v>1104</v>
      </c>
      <c r="U1277" t="s">
        <v>66</v>
      </c>
      <c r="V1277" t="s">
        <v>1105</v>
      </c>
      <c r="W1277">
        <v>731.25</v>
      </c>
      <c r="X1277" t="s">
        <v>47</v>
      </c>
      <c r="Y1277">
        <v>20</v>
      </c>
      <c r="Z1277" s="1">
        <v>43097</v>
      </c>
      <c r="AA1277" s="1">
        <v>43110</v>
      </c>
      <c r="AB1277" s="1">
        <v>43124</v>
      </c>
      <c r="AC1277" t="s">
        <v>36</v>
      </c>
    </row>
    <row r="1278" spans="1:29" s="8" customFormat="1" x14ac:dyDescent="0.2">
      <c r="A1278" t="s">
        <v>7057</v>
      </c>
      <c r="B1278" t="str">
        <f>VLOOKUP(Table110[[#This Row],[Full Name (formatted)]],peopleNew[],2,0)</f>
        <v>765291135</v>
      </c>
      <c r="C1278" t="str">
        <f>TRIM(Table110[[#This Row],[Full Name (pre trim)]])</f>
        <v>Joanne A Marius</v>
      </c>
      <c r="D1278" t="s">
        <v>3931</v>
      </c>
      <c r="E1278" t="s">
        <v>3932</v>
      </c>
      <c r="F1278" t="s">
        <v>3933</v>
      </c>
      <c r="G1278" t="s">
        <v>1101</v>
      </c>
      <c r="H1278" t="s">
        <v>62</v>
      </c>
      <c r="I1278"/>
      <c r="J1278"/>
      <c r="K1278"/>
      <c r="L1278"/>
      <c r="M1278" t="s">
        <v>1102</v>
      </c>
      <c r="N1278" t="s">
        <v>1102</v>
      </c>
      <c r="O1278" t="str">
        <f>VLOOKUP(Table110[[#This Row],[Works for Group Formatted]],groupsNew[],2,0)</f>
        <v>567259753</v>
      </c>
      <c r="P1278" t="s">
        <v>28</v>
      </c>
      <c r="Q1278" t="s">
        <v>29</v>
      </c>
      <c r="R1278" t="s">
        <v>30</v>
      </c>
      <c r="S1278" t="s">
        <v>3934</v>
      </c>
      <c r="T1278" t="s">
        <v>1104</v>
      </c>
      <c r="U1278" t="s">
        <v>66</v>
      </c>
      <c r="V1278" t="s">
        <v>1105</v>
      </c>
      <c r="W1278">
        <v>731.25</v>
      </c>
      <c r="X1278" t="s">
        <v>47</v>
      </c>
      <c r="Y1278">
        <v>20</v>
      </c>
      <c r="Z1278" s="1">
        <v>43097</v>
      </c>
      <c r="AA1278" s="1">
        <v>43110</v>
      </c>
      <c r="AB1278" s="1">
        <v>43124</v>
      </c>
      <c r="AC1278" t="s">
        <v>36</v>
      </c>
    </row>
    <row r="1279" spans="1:29" s="8" customFormat="1" x14ac:dyDescent="0.2">
      <c r="A1279" t="s">
        <v>7071</v>
      </c>
      <c r="B1279" t="str">
        <f>VLOOKUP(Table110[[#This Row],[Full Name (formatted)]],peopleNew[],2,0)</f>
        <v>765291137</v>
      </c>
      <c r="C1279" t="str">
        <f>TRIM(Table110[[#This Row],[Full Name (pre trim)]])</f>
        <v>Natasha M Martinez</v>
      </c>
      <c r="D1279" t="s">
        <v>3990</v>
      </c>
      <c r="E1279" t="s">
        <v>3991</v>
      </c>
      <c r="F1279" t="s">
        <v>3980</v>
      </c>
      <c r="G1279" t="s">
        <v>1101</v>
      </c>
      <c r="H1279" t="s">
        <v>62</v>
      </c>
      <c r="I1279"/>
      <c r="J1279"/>
      <c r="K1279"/>
      <c r="L1279"/>
      <c r="M1279" t="s">
        <v>1102</v>
      </c>
      <c r="N1279" t="s">
        <v>1102</v>
      </c>
      <c r="O1279" t="str">
        <f>VLOOKUP(Table110[[#This Row],[Works for Group Formatted]],groupsNew[],2,0)</f>
        <v>567259753</v>
      </c>
      <c r="P1279" t="s">
        <v>28</v>
      </c>
      <c r="Q1279" t="s">
        <v>29</v>
      </c>
      <c r="R1279" t="s">
        <v>30</v>
      </c>
      <c r="S1279" t="s">
        <v>3992</v>
      </c>
      <c r="T1279" t="s">
        <v>1104</v>
      </c>
      <c r="U1279" t="s">
        <v>66</v>
      </c>
      <c r="V1279" t="s">
        <v>1105</v>
      </c>
      <c r="W1279">
        <v>731.25</v>
      </c>
      <c r="X1279" t="s">
        <v>47</v>
      </c>
      <c r="Y1279">
        <v>20</v>
      </c>
      <c r="Z1279" s="1">
        <v>43097</v>
      </c>
      <c r="AA1279" s="1">
        <v>43110</v>
      </c>
      <c r="AB1279" s="1">
        <v>43124</v>
      </c>
      <c r="AC1279" t="s">
        <v>36</v>
      </c>
    </row>
    <row r="1280" spans="1:29" s="8" customFormat="1" x14ac:dyDescent="0.2">
      <c r="A1280" t="s">
        <v>7097</v>
      </c>
      <c r="B1280" t="str">
        <f>VLOOKUP(Table110[[#This Row],[Full Name (formatted)]],peopleNew[],2,0)</f>
        <v>765291138</v>
      </c>
      <c r="C1280" t="str">
        <f>TRIM(Table110[[#This Row],[Full Name (pre trim)]])</f>
        <v>Kyle T Mcintyre</v>
      </c>
      <c r="D1280" t="s">
        <v>4101</v>
      </c>
      <c r="E1280" t="s">
        <v>4102</v>
      </c>
      <c r="F1280" t="s">
        <v>4103</v>
      </c>
      <c r="G1280" t="s">
        <v>1101</v>
      </c>
      <c r="H1280" t="s">
        <v>62</v>
      </c>
      <c r="I1280"/>
      <c r="J1280"/>
      <c r="K1280"/>
      <c r="L1280"/>
      <c r="M1280" t="s">
        <v>1102</v>
      </c>
      <c r="N1280" s="7" t="s">
        <v>1102</v>
      </c>
      <c r="O1280" t="str">
        <f>VLOOKUP(Table110[[#This Row],[Works for Group Formatted]],groupsNew[],2,0)</f>
        <v>567259753</v>
      </c>
      <c r="P1280" t="s">
        <v>28</v>
      </c>
      <c r="Q1280" t="s">
        <v>29</v>
      </c>
      <c r="R1280" t="s">
        <v>30</v>
      </c>
      <c r="S1280" t="s">
        <v>4104</v>
      </c>
      <c r="T1280" t="s">
        <v>1104</v>
      </c>
      <c r="U1280" t="s">
        <v>66</v>
      </c>
      <c r="V1280" t="s">
        <v>1105</v>
      </c>
      <c r="W1280">
        <v>731.25</v>
      </c>
      <c r="X1280" t="s">
        <v>47</v>
      </c>
      <c r="Y1280">
        <v>20</v>
      </c>
      <c r="Z1280" s="1">
        <v>43097</v>
      </c>
      <c r="AA1280" s="1">
        <v>43110</v>
      </c>
      <c r="AB1280" s="1">
        <v>43124</v>
      </c>
      <c r="AC1280" t="s">
        <v>36</v>
      </c>
    </row>
    <row r="1281" spans="1:29" s="8" customFormat="1" x14ac:dyDescent="0.2">
      <c r="A1281" t="s">
        <v>7152</v>
      </c>
      <c r="B1281" t="str">
        <f>VLOOKUP(Table110[[#This Row],[Full Name (formatted)]],peopleNew[],2,0)</f>
        <v>765291139</v>
      </c>
      <c r="C1281" t="str">
        <f>TRIM(Table110[[#This Row],[Full Name (pre trim)]])</f>
        <v>Austin T Morgan</v>
      </c>
      <c r="D1281" t="s">
        <v>4336</v>
      </c>
      <c r="E1281" t="s">
        <v>4337</v>
      </c>
      <c r="F1281" t="s">
        <v>4338</v>
      </c>
      <c r="G1281" t="s">
        <v>1101</v>
      </c>
      <c r="H1281" t="s">
        <v>62</v>
      </c>
      <c r="I1281"/>
      <c r="J1281"/>
      <c r="K1281"/>
      <c r="L1281"/>
      <c r="M1281" t="s">
        <v>1102</v>
      </c>
      <c r="N1281" s="7" t="s">
        <v>1102</v>
      </c>
      <c r="O1281" t="str">
        <f>VLOOKUP(Table110[[#This Row],[Works for Group Formatted]],groupsNew[],2,0)</f>
        <v>567259753</v>
      </c>
      <c r="P1281" t="s">
        <v>28</v>
      </c>
      <c r="Q1281" t="s">
        <v>29</v>
      </c>
      <c r="R1281" t="s">
        <v>30</v>
      </c>
      <c r="S1281" t="s">
        <v>4339</v>
      </c>
      <c r="T1281" t="s">
        <v>1104</v>
      </c>
      <c r="U1281" t="s">
        <v>66</v>
      </c>
      <c r="V1281" t="s">
        <v>1105</v>
      </c>
      <c r="W1281">
        <v>731.25</v>
      </c>
      <c r="X1281" t="s">
        <v>47</v>
      </c>
      <c r="Y1281">
        <v>20</v>
      </c>
      <c r="Z1281" s="1">
        <v>43097</v>
      </c>
      <c r="AA1281" s="1">
        <v>43110</v>
      </c>
      <c r="AB1281" s="1">
        <v>43124</v>
      </c>
      <c r="AC1281" t="s">
        <v>36</v>
      </c>
    </row>
    <row r="1282" spans="1:29" s="8" customFormat="1" x14ac:dyDescent="0.2">
      <c r="A1282" t="s">
        <v>7158</v>
      </c>
      <c r="B1282" t="str">
        <f>VLOOKUP(Table110[[#This Row],[Full Name (formatted)]],peopleNew[],2,0)</f>
        <v>765291140</v>
      </c>
      <c r="C1282" t="str">
        <f>TRIM(Table110[[#This Row],[Full Name (pre trim)]])</f>
        <v>Ian G Morris</v>
      </c>
      <c r="D1282" t="s">
        <v>4361</v>
      </c>
      <c r="E1282" t="s">
        <v>4362</v>
      </c>
      <c r="F1282" t="s">
        <v>4363</v>
      </c>
      <c r="G1282" t="s">
        <v>1101</v>
      </c>
      <c r="H1282" t="s">
        <v>62</v>
      </c>
      <c r="I1282"/>
      <c r="J1282"/>
      <c r="K1282"/>
      <c r="L1282"/>
      <c r="M1282" t="s">
        <v>1102</v>
      </c>
      <c r="N1282" t="s">
        <v>1102</v>
      </c>
      <c r="O1282" t="str">
        <f>VLOOKUP(Table110[[#This Row],[Works for Group Formatted]],groupsNew[],2,0)</f>
        <v>567259753</v>
      </c>
      <c r="P1282" t="s">
        <v>28</v>
      </c>
      <c r="Q1282" t="s">
        <v>29</v>
      </c>
      <c r="R1282" t="s">
        <v>30</v>
      </c>
      <c r="S1282" t="s">
        <v>4364</v>
      </c>
      <c r="T1282" t="s">
        <v>1104</v>
      </c>
      <c r="U1282" t="s">
        <v>66</v>
      </c>
      <c r="V1282" t="s">
        <v>1105</v>
      </c>
      <c r="W1282">
        <v>731.25</v>
      </c>
      <c r="X1282" t="s">
        <v>47</v>
      </c>
      <c r="Y1282">
        <v>20</v>
      </c>
      <c r="Z1282" s="1">
        <v>43097</v>
      </c>
      <c r="AA1282" s="1">
        <v>43110</v>
      </c>
      <c r="AB1282" s="1">
        <v>43124</v>
      </c>
      <c r="AC1282" t="s">
        <v>36</v>
      </c>
    </row>
    <row r="1283" spans="1:29" s="8" customFormat="1" x14ac:dyDescent="0.2">
      <c r="A1283" t="s">
        <v>7175</v>
      </c>
      <c r="B1283" t="str">
        <f>VLOOKUP(Table110[[#This Row],[Full Name (formatted)]],peopleNew[],2,0)</f>
        <v>765291141</v>
      </c>
      <c r="C1283" t="str">
        <f>TRIM(Table110[[#This Row],[Full Name (pre trim)]])</f>
        <v>Diana R Murray</v>
      </c>
      <c r="D1283" t="s">
        <v>4435</v>
      </c>
      <c r="E1283" t="s">
        <v>4436</v>
      </c>
      <c r="F1283" t="s">
        <v>4433</v>
      </c>
      <c r="G1283" t="s">
        <v>1101</v>
      </c>
      <c r="H1283" t="s">
        <v>62</v>
      </c>
      <c r="I1283"/>
      <c r="J1283"/>
      <c r="K1283"/>
      <c r="L1283"/>
      <c r="M1283" t="s">
        <v>1102</v>
      </c>
      <c r="N1283" t="s">
        <v>1102</v>
      </c>
      <c r="O1283" t="str">
        <f>VLOOKUP(Table110[[#This Row],[Works for Group Formatted]],groupsNew[],2,0)</f>
        <v>567259753</v>
      </c>
      <c r="P1283" t="s">
        <v>28</v>
      </c>
      <c r="Q1283" t="s">
        <v>29</v>
      </c>
      <c r="R1283" t="s">
        <v>30</v>
      </c>
      <c r="S1283" t="s">
        <v>4437</v>
      </c>
      <c r="T1283" t="s">
        <v>1104</v>
      </c>
      <c r="U1283" t="s">
        <v>66</v>
      </c>
      <c r="V1283" t="s">
        <v>1105</v>
      </c>
      <c r="W1283">
        <v>731.25</v>
      </c>
      <c r="X1283" t="s">
        <v>47</v>
      </c>
      <c r="Y1283">
        <v>20</v>
      </c>
      <c r="Z1283" s="1">
        <v>43097</v>
      </c>
      <c r="AA1283" s="1">
        <v>43110</v>
      </c>
      <c r="AB1283" s="1">
        <v>43124</v>
      </c>
      <c r="AC1283" t="s">
        <v>36</v>
      </c>
    </row>
    <row r="1284" spans="1:29" x14ac:dyDescent="0.2">
      <c r="A1284" t="s">
        <v>7188</v>
      </c>
      <c r="B1284" t="str">
        <f>VLOOKUP(Table110[[#This Row],[Full Name (formatted)]],peopleNew[],2,0)</f>
        <v>765291143</v>
      </c>
      <c r="C1284" t="str">
        <f>TRIM(Table110[[#This Row],[Full Name (pre trim)]])</f>
        <v>Kerry H Neuman</v>
      </c>
      <c r="D1284" t="s">
        <v>4494</v>
      </c>
      <c r="E1284" t="s">
        <v>4495</v>
      </c>
      <c r="F1284" t="s">
        <v>4496</v>
      </c>
      <c r="G1284" t="s">
        <v>1101</v>
      </c>
      <c r="H1284" t="s">
        <v>62</v>
      </c>
      <c r="M1284" t="s">
        <v>1102</v>
      </c>
      <c r="N1284" t="s">
        <v>1102</v>
      </c>
      <c r="O1284" t="str">
        <f>VLOOKUP(Table110[[#This Row],[Works for Group Formatted]],groupsNew[],2,0)</f>
        <v>567259753</v>
      </c>
      <c r="P1284" t="s">
        <v>28</v>
      </c>
      <c r="Q1284" t="s">
        <v>29</v>
      </c>
      <c r="R1284" t="s">
        <v>30</v>
      </c>
      <c r="S1284" t="s">
        <v>4497</v>
      </c>
      <c r="T1284" t="s">
        <v>1104</v>
      </c>
      <c r="U1284" t="s">
        <v>66</v>
      </c>
      <c r="V1284" t="s">
        <v>1105</v>
      </c>
      <c r="W1284">
        <v>731.25</v>
      </c>
      <c r="X1284" t="s">
        <v>47</v>
      </c>
      <c r="Y1284">
        <v>20</v>
      </c>
      <c r="Z1284" s="1">
        <v>43097</v>
      </c>
      <c r="AA1284" s="1">
        <v>43110</v>
      </c>
      <c r="AB1284" s="1">
        <v>43124</v>
      </c>
      <c r="AC1284" t="s">
        <v>36</v>
      </c>
    </row>
    <row r="1285" spans="1:29" x14ac:dyDescent="0.2">
      <c r="A1285" t="s">
        <v>7234</v>
      </c>
      <c r="B1285" t="str">
        <f>VLOOKUP(Table110[[#This Row],[Full Name (formatted)]],peopleNew[],2,0)</f>
        <v>765291144</v>
      </c>
      <c r="C1285" t="str">
        <f>TRIM(Table110[[#This Row],[Full Name (pre trim)]])</f>
        <v>Zachariah L Parker</v>
      </c>
      <c r="D1285" t="s">
        <v>4692</v>
      </c>
      <c r="E1285" t="s">
        <v>4693</v>
      </c>
      <c r="F1285" t="s">
        <v>4690</v>
      </c>
      <c r="G1285" t="s">
        <v>1101</v>
      </c>
      <c r="H1285" t="s">
        <v>62</v>
      </c>
      <c r="M1285" t="s">
        <v>1102</v>
      </c>
      <c r="N1285" t="s">
        <v>1102</v>
      </c>
      <c r="O1285" t="str">
        <f>VLOOKUP(Table110[[#This Row],[Works for Group Formatted]],groupsNew[],2,0)</f>
        <v>567259753</v>
      </c>
      <c r="P1285" t="s">
        <v>28</v>
      </c>
      <c r="Q1285" t="s">
        <v>29</v>
      </c>
      <c r="R1285" t="s">
        <v>30</v>
      </c>
      <c r="S1285" t="s">
        <v>4694</v>
      </c>
      <c r="T1285" t="s">
        <v>1104</v>
      </c>
      <c r="U1285" t="s">
        <v>66</v>
      </c>
      <c r="V1285" t="s">
        <v>1105</v>
      </c>
      <c r="W1285">
        <v>731.25</v>
      </c>
      <c r="X1285" t="s">
        <v>47</v>
      </c>
      <c r="Y1285">
        <v>20</v>
      </c>
      <c r="Z1285" s="1">
        <v>43097</v>
      </c>
      <c r="AA1285" s="1">
        <v>43110</v>
      </c>
      <c r="AB1285" s="1">
        <v>43124</v>
      </c>
      <c r="AC1285" t="s">
        <v>36</v>
      </c>
    </row>
    <row r="1286" spans="1:29" x14ac:dyDescent="0.2">
      <c r="A1286" t="s">
        <v>7240</v>
      </c>
      <c r="B1286" t="str">
        <f>VLOOKUP(Table110[[#This Row],[Full Name (formatted)]],peopleNew[],2,0)</f>
        <v>765291145</v>
      </c>
      <c r="C1286" t="str">
        <f>TRIM(Table110[[#This Row],[Full Name (pre trim)]])</f>
        <v>Lucy O Passaro</v>
      </c>
      <c r="D1286" t="s">
        <v>4716</v>
      </c>
      <c r="E1286" t="s">
        <v>4717</v>
      </c>
      <c r="F1286" t="s">
        <v>4718</v>
      </c>
      <c r="G1286" t="s">
        <v>1101</v>
      </c>
      <c r="H1286" t="s">
        <v>62</v>
      </c>
      <c r="M1286" t="s">
        <v>1102</v>
      </c>
      <c r="N1286" t="s">
        <v>1102</v>
      </c>
      <c r="O1286" t="str">
        <f>VLOOKUP(Table110[[#This Row],[Works for Group Formatted]],groupsNew[],2,0)</f>
        <v>567259753</v>
      </c>
      <c r="P1286" t="s">
        <v>28</v>
      </c>
      <c r="Q1286" t="s">
        <v>29</v>
      </c>
      <c r="R1286" t="s">
        <v>30</v>
      </c>
      <c r="S1286" t="s">
        <v>4719</v>
      </c>
      <c r="T1286" t="s">
        <v>1104</v>
      </c>
      <c r="U1286" t="s">
        <v>66</v>
      </c>
      <c r="V1286" t="s">
        <v>1105</v>
      </c>
      <c r="W1286">
        <v>731.25</v>
      </c>
      <c r="X1286" t="s">
        <v>47</v>
      </c>
      <c r="Y1286">
        <v>20</v>
      </c>
      <c r="Z1286" s="1">
        <v>43097</v>
      </c>
      <c r="AA1286" s="1">
        <v>43110</v>
      </c>
      <c r="AB1286" s="1">
        <v>43124</v>
      </c>
      <c r="AC1286" t="s">
        <v>36</v>
      </c>
    </row>
    <row r="1287" spans="1:29" x14ac:dyDescent="0.2">
      <c r="A1287" t="s">
        <v>7270</v>
      </c>
      <c r="B1287" t="str">
        <f>VLOOKUP(Table110[[#This Row],[Full Name (formatted)]],peopleNew[],2,0)</f>
        <v>765291146</v>
      </c>
      <c r="C1287" t="str">
        <f>TRIM(Table110[[#This Row],[Full Name (pre trim)]])</f>
        <v>Jesse T Pollard</v>
      </c>
      <c r="D1287" t="s">
        <v>4842</v>
      </c>
      <c r="E1287" t="s">
        <v>4843</v>
      </c>
      <c r="F1287" t="s">
        <v>4844</v>
      </c>
      <c r="G1287" t="s">
        <v>1101</v>
      </c>
      <c r="H1287" t="s">
        <v>62</v>
      </c>
      <c r="M1287" t="s">
        <v>1102</v>
      </c>
      <c r="N1287" t="s">
        <v>1102</v>
      </c>
      <c r="O1287" t="str">
        <f>VLOOKUP(Table110[[#This Row],[Works for Group Formatted]],groupsNew[],2,0)</f>
        <v>567259753</v>
      </c>
      <c r="P1287" t="s">
        <v>28</v>
      </c>
      <c r="Q1287" t="s">
        <v>29</v>
      </c>
      <c r="R1287" t="s">
        <v>30</v>
      </c>
      <c r="S1287" t="s">
        <v>4845</v>
      </c>
      <c r="T1287" t="s">
        <v>1104</v>
      </c>
      <c r="U1287" t="s">
        <v>66</v>
      </c>
      <c r="V1287" t="s">
        <v>1105</v>
      </c>
      <c r="W1287">
        <v>731.25</v>
      </c>
      <c r="X1287" t="s">
        <v>47</v>
      </c>
      <c r="Y1287">
        <v>20</v>
      </c>
      <c r="Z1287" s="1">
        <v>43097</v>
      </c>
      <c r="AA1287" s="1">
        <v>43110</v>
      </c>
      <c r="AB1287" s="1">
        <v>43124</v>
      </c>
      <c r="AC1287" t="s">
        <v>36</v>
      </c>
    </row>
    <row r="1288" spans="1:29" x14ac:dyDescent="0.2">
      <c r="A1288" t="s">
        <v>7356</v>
      </c>
      <c r="B1288" t="str">
        <f>VLOOKUP(Table110[[#This Row],[Full Name (formatted)]],peopleNew[],2,0)</f>
        <v>765291147</v>
      </c>
      <c r="C1288" t="str">
        <f>TRIM(Table110[[#This Row],[Full Name (pre trim)]])</f>
        <v>Maya E Rudolph</v>
      </c>
      <c r="D1288" t="s">
        <v>5198</v>
      </c>
      <c r="E1288" t="s">
        <v>5199</v>
      </c>
      <c r="F1288" t="s">
        <v>5200</v>
      </c>
      <c r="G1288" t="s">
        <v>1101</v>
      </c>
      <c r="H1288" t="s">
        <v>62</v>
      </c>
      <c r="M1288" t="s">
        <v>1102</v>
      </c>
      <c r="N1288" t="s">
        <v>1102</v>
      </c>
      <c r="O1288" t="str">
        <f>VLOOKUP(Table110[[#This Row],[Works for Group Formatted]],groupsNew[],2,0)</f>
        <v>567259753</v>
      </c>
      <c r="P1288" t="s">
        <v>28</v>
      </c>
      <c r="Q1288" t="s">
        <v>29</v>
      </c>
      <c r="R1288" t="s">
        <v>30</v>
      </c>
      <c r="S1288" t="s">
        <v>5201</v>
      </c>
      <c r="T1288" t="s">
        <v>1104</v>
      </c>
      <c r="U1288" t="s">
        <v>66</v>
      </c>
      <c r="V1288" t="s">
        <v>1105</v>
      </c>
      <c r="W1288">
        <v>731.25</v>
      </c>
      <c r="X1288" t="s">
        <v>47</v>
      </c>
      <c r="Y1288">
        <v>20</v>
      </c>
      <c r="Z1288" s="1">
        <v>43097</v>
      </c>
      <c r="AA1288" s="1">
        <v>43110</v>
      </c>
      <c r="AB1288" s="1">
        <v>43124</v>
      </c>
      <c r="AC1288" t="s">
        <v>36</v>
      </c>
    </row>
    <row r="1289" spans="1:29" x14ac:dyDescent="0.2">
      <c r="A1289" t="s">
        <v>7366</v>
      </c>
      <c r="B1289" t="str">
        <f>VLOOKUP(Table110[[#This Row],[Full Name (formatted)]],peopleNew[],2,0)</f>
        <v>765291148</v>
      </c>
      <c r="C1289" t="str">
        <f>TRIM(Table110[[#This Row],[Full Name (pre trim)]])</f>
        <v>Mitchell A Rybak</v>
      </c>
      <c r="D1289" t="s">
        <v>5245</v>
      </c>
      <c r="E1289" t="s">
        <v>3967</v>
      </c>
      <c r="F1289" t="s">
        <v>5246</v>
      </c>
      <c r="G1289" t="s">
        <v>1101</v>
      </c>
      <c r="H1289" t="s">
        <v>62</v>
      </c>
      <c r="M1289" t="s">
        <v>1102</v>
      </c>
      <c r="N1289" s="11" t="s">
        <v>1102</v>
      </c>
      <c r="O1289" t="str">
        <f>VLOOKUP(Table110[[#This Row],[Works for Group Formatted]],groupsNew[],2,0)</f>
        <v>567259753</v>
      </c>
      <c r="P1289" t="s">
        <v>28</v>
      </c>
      <c r="Q1289" t="s">
        <v>29</v>
      </c>
      <c r="R1289" t="s">
        <v>30</v>
      </c>
      <c r="S1289" t="s">
        <v>5247</v>
      </c>
      <c r="T1289" t="s">
        <v>1104</v>
      </c>
      <c r="U1289" t="s">
        <v>66</v>
      </c>
      <c r="V1289" t="s">
        <v>1105</v>
      </c>
      <c r="W1289">
        <v>731.25</v>
      </c>
      <c r="X1289" t="s">
        <v>47</v>
      </c>
      <c r="Y1289">
        <v>20</v>
      </c>
      <c r="Z1289" s="1">
        <v>43097</v>
      </c>
      <c r="AA1289" s="1">
        <v>43110</v>
      </c>
      <c r="AB1289" s="1">
        <v>43124</v>
      </c>
      <c r="AC1289" t="s">
        <v>36</v>
      </c>
    </row>
    <row r="1290" spans="1:29" x14ac:dyDescent="0.2">
      <c r="A1290" t="s">
        <v>7405</v>
      </c>
      <c r="B1290" t="str">
        <f>VLOOKUP(Table110[[#This Row],[Full Name (formatted)]],peopleNew[],2,0)</f>
        <v>765291150</v>
      </c>
      <c r="C1290" t="str">
        <f>TRIM(Table110[[#This Row],[Full Name (pre trim)]])</f>
        <v>Danielle L Segall</v>
      </c>
      <c r="D1290" t="s">
        <v>5403</v>
      </c>
      <c r="E1290" t="s">
        <v>5404</v>
      </c>
      <c r="F1290" t="s">
        <v>5405</v>
      </c>
      <c r="G1290" t="s">
        <v>1101</v>
      </c>
      <c r="H1290" t="s">
        <v>62</v>
      </c>
      <c r="M1290" t="s">
        <v>1102</v>
      </c>
      <c r="N1290" s="11" t="s">
        <v>1102</v>
      </c>
      <c r="O1290" t="str">
        <f>VLOOKUP(Table110[[#This Row],[Works for Group Formatted]],groupsNew[],2,0)</f>
        <v>567259753</v>
      </c>
      <c r="P1290" t="s">
        <v>28</v>
      </c>
      <c r="Q1290" t="s">
        <v>29</v>
      </c>
      <c r="R1290" t="s">
        <v>30</v>
      </c>
      <c r="S1290" t="s">
        <v>5406</v>
      </c>
      <c r="T1290" t="s">
        <v>1104</v>
      </c>
      <c r="U1290" t="s">
        <v>66</v>
      </c>
      <c r="V1290" t="s">
        <v>1105</v>
      </c>
      <c r="W1290">
        <v>731.25</v>
      </c>
      <c r="X1290" t="s">
        <v>47</v>
      </c>
      <c r="Y1290">
        <v>20</v>
      </c>
      <c r="Z1290" s="1">
        <v>43097</v>
      </c>
      <c r="AA1290" s="1">
        <v>43110</v>
      </c>
      <c r="AB1290" s="1">
        <v>43124</v>
      </c>
      <c r="AC1290" t="s">
        <v>36</v>
      </c>
    </row>
    <row r="1291" spans="1:29" x14ac:dyDescent="0.2">
      <c r="A1291" t="s">
        <v>7413</v>
      </c>
      <c r="B1291" t="str">
        <f>VLOOKUP(Table110[[#This Row],[Full Name (formatted)]],peopleNew[],2,0)</f>
        <v>765291152</v>
      </c>
      <c r="C1291" t="str">
        <f>TRIM(Table110[[#This Row],[Full Name (pre trim)]])</f>
        <v>Jeffrey B Shapiro</v>
      </c>
      <c r="D1291" t="s">
        <v>5437</v>
      </c>
      <c r="E1291" t="s">
        <v>860</v>
      </c>
      <c r="F1291" t="s">
        <v>5435</v>
      </c>
      <c r="G1291" t="s">
        <v>1101</v>
      </c>
      <c r="H1291" t="s">
        <v>62</v>
      </c>
      <c r="M1291" t="s">
        <v>1102</v>
      </c>
      <c r="N1291" t="s">
        <v>1102</v>
      </c>
      <c r="O1291" t="str">
        <f>VLOOKUP(Table110[[#This Row],[Works for Group Formatted]],groupsNew[],2,0)</f>
        <v>567259753</v>
      </c>
      <c r="P1291" t="s">
        <v>28</v>
      </c>
      <c r="Q1291" t="s">
        <v>29</v>
      </c>
      <c r="R1291" t="s">
        <v>30</v>
      </c>
      <c r="S1291" t="s">
        <v>5438</v>
      </c>
      <c r="T1291" t="s">
        <v>1104</v>
      </c>
      <c r="U1291" t="s">
        <v>66</v>
      </c>
      <c r="V1291" t="s">
        <v>1105</v>
      </c>
      <c r="W1291">
        <v>731.25</v>
      </c>
      <c r="X1291" t="s">
        <v>47</v>
      </c>
      <c r="Y1291">
        <v>20</v>
      </c>
      <c r="Z1291" s="1">
        <v>43097</v>
      </c>
      <c r="AA1291" s="1">
        <v>43110</v>
      </c>
      <c r="AB1291" s="1">
        <v>43124</v>
      </c>
      <c r="AC1291" t="s">
        <v>36</v>
      </c>
    </row>
    <row r="1292" spans="1:29" x14ac:dyDescent="0.2">
      <c r="A1292" t="s">
        <v>7442</v>
      </c>
      <c r="B1292" t="str">
        <f>VLOOKUP(Table110[[#This Row],[Full Name (formatted)]],peopleNew[],2,0)</f>
        <v>765291153</v>
      </c>
      <c r="C1292" t="str">
        <f>TRIM(Table110[[#This Row],[Full Name (pre trim)]])</f>
        <v>Erika A Smithson</v>
      </c>
      <c r="D1292" t="s">
        <v>5562</v>
      </c>
      <c r="E1292" t="s">
        <v>5563</v>
      </c>
      <c r="F1292" t="s">
        <v>5564</v>
      </c>
      <c r="G1292" t="s">
        <v>1101</v>
      </c>
      <c r="H1292" t="s">
        <v>62</v>
      </c>
      <c r="M1292" t="s">
        <v>1102</v>
      </c>
      <c r="N1292" t="s">
        <v>1102</v>
      </c>
      <c r="O1292" t="str">
        <f>VLOOKUP(Table110[[#This Row],[Works for Group Formatted]],groupsNew[],2,0)</f>
        <v>567259753</v>
      </c>
      <c r="P1292" t="s">
        <v>28</v>
      </c>
      <c r="Q1292" t="s">
        <v>29</v>
      </c>
      <c r="R1292" t="s">
        <v>30</v>
      </c>
      <c r="S1292" t="s">
        <v>5565</v>
      </c>
      <c r="T1292" t="s">
        <v>1104</v>
      </c>
      <c r="U1292" t="s">
        <v>66</v>
      </c>
      <c r="V1292" t="s">
        <v>1105</v>
      </c>
      <c r="W1292">
        <v>731.25</v>
      </c>
      <c r="X1292" t="s">
        <v>47</v>
      </c>
      <c r="Y1292">
        <v>20</v>
      </c>
      <c r="Z1292" s="1">
        <v>43097</v>
      </c>
      <c r="AA1292" s="1">
        <v>43110</v>
      </c>
      <c r="AB1292" s="1">
        <v>43124</v>
      </c>
      <c r="AC1292" t="s">
        <v>36</v>
      </c>
    </row>
    <row r="1293" spans="1:29" x14ac:dyDescent="0.2">
      <c r="A1293" t="s">
        <v>7510</v>
      </c>
      <c r="B1293" t="str">
        <f>VLOOKUP(Table110[[#This Row],[Full Name (formatted)]],peopleNew[],2,0)</f>
        <v>765291154</v>
      </c>
      <c r="C1293" t="str">
        <f>TRIM(Table110[[#This Row],[Full Name (pre trim)]])</f>
        <v>Emma M Thrasher</v>
      </c>
      <c r="D1293" t="s">
        <v>5841</v>
      </c>
      <c r="E1293" t="s">
        <v>5842</v>
      </c>
      <c r="F1293" t="s">
        <v>5843</v>
      </c>
      <c r="G1293" t="s">
        <v>1101</v>
      </c>
      <c r="H1293" t="s">
        <v>62</v>
      </c>
      <c r="M1293" t="s">
        <v>1102</v>
      </c>
      <c r="N1293" t="s">
        <v>1102</v>
      </c>
      <c r="O1293" t="str">
        <f>VLOOKUP(Table110[[#This Row],[Works for Group Formatted]],groupsNew[],2,0)</f>
        <v>567259753</v>
      </c>
      <c r="P1293" t="s">
        <v>28</v>
      </c>
      <c r="Q1293" t="s">
        <v>29</v>
      </c>
      <c r="R1293" t="s">
        <v>30</v>
      </c>
      <c r="S1293" t="s">
        <v>5844</v>
      </c>
      <c r="T1293" t="s">
        <v>1104</v>
      </c>
      <c r="U1293" t="s">
        <v>66</v>
      </c>
      <c r="V1293" t="s">
        <v>1105</v>
      </c>
      <c r="W1293">
        <v>731.25</v>
      </c>
      <c r="X1293" t="s">
        <v>47</v>
      </c>
      <c r="Y1293">
        <v>20</v>
      </c>
      <c r="Z1293" s="1">
        <v>43097</v>
      </c>
      <c r="AA1293" s="1">
        <v>43110</v>
      </c>
      <c r="AB1293" s="1">
        <v>43124</v>
      </c>
      <c r="AC1293" t="s">
        <v>36</v>
      </c>
    </row>
    <row r="1294" spans="1:29" x14ac:dyDescent="0.2">
      <c r="A1294" t="s">
        <v>7541</v>
      </c>
      <c r="B1294" t="str">
        <f>VLOOKUP(Table110[[#This Row],[Full Name (formatted)]],peopleNew[],2,0)</f>
        <v>765291155</v>
      </c>
      <c r="C1294" t="str">
        <f>TRIM(Table110[[#This Row],[Full Name (pre trim)]])</f>
        <v>Katherine V Vaskevich</v>
      </c>
      <c r="D1294" t="s">
        <v>5969</v>
      </c>
      <c r="E1294" t="s">
        <v>5970</v>
      </c>
      <c r="F1294" t="s">
        <v>5971</v>
      </c>
      <c r="G1294" t="s">
        <v>1101</v>
      </c>
      <c r="H1294" t="s">
        <v>62</v>
      </c>
      <c r="M1294" t="s">
        <v>1102</v>
      </c>
      <c r="N1294" t="s">
        <v>1102</v>
      </c>
      <c r="O1294" t="str">
        <f>VLOOKUP(Table110[[#This Row],[Works for Group Formatted]],groupsNew[],2,0)</f>
        <v>567259753</v>
      </c>
      <c r="P1294" t="s">
        <v>28</v>
      </c>
      <c r="Q1294" t="s">
        <v>29</v>
      </c>
      <c r="R1294" t="s">
        <v>30</v>
      </c>
      <c r="S1294" t="s">
        <v>5972</v>
      </c>
      <c r="T1294" t="s">
        <v>1104</v>
      </c>
      <c r="U1294" t="s">
        <v>66</v>
      </c>
      <c r="V1294" t="s">
        <v>1105</v>
      </c>
      <c r="W1294">
        <v>731.25</v>
      </c>
      <c r="X1294" t="s">
        <v>47</v>
      </c>
      <c r="Y1294">
        <v>20</v>
      </c>
      <c r="Z1294" s="1">
        <v>43097</v>
      </c>
      <c r="AA1294" s="1">
        <v>43110</v>
      </c>
      <c r="AB1294" s="1">
        <v>43124</v>
      </c>
      <c r="AC1294" t="s">
        <v>36</v>
      </c>
    </row>
    <row r="1295" spans="1:29" x14ac:dyDescent="0.2">
      <c r="A1295" t="s">
        <v>7603</v>
      </c>
      <c r="B1295" t="str">
        <f>VLOOKUP(Table110[[#This Row],[Full Name (formatted)]],peopleNew[],2,0)</f>
        <v>765291156</v>
      </c>
      <c r="C1295" t="str">
        <f>TRIM(Table110[[#This Row],[Full Name (pre trim)]])</f>
        <v>Kate L Wood</v>
      </c>
      <c r="D1295" t="s">
        <v>6216</v>
      </c>
      <c r="E1295" t="s">
        <v>6217</v>
      </c>
      <c r="F1295" t="s">
        <v>6218</v>
      </c>
      <c r="G1295" t="s">
        <v>1101</v>
      </c>
      <c r="H1295" t="s">
        <v>62</v>
      </c>
      <c r="M1295" t="s">
        <v>1102</v>
      </c>
      <c r="N1295" t="s">
        <v>1102</v>
      </c>
      <c r="O1295" t="str">
        <f>VLOOKUP(Table110[[#This Row],[Works for Group Formatted]],groupsNew[],2,0)</f>
        <v>567259753</v>
      </c>
      <c r="P1295" t="s">
        <v>28</v>
      </c>
      <c r="Q1295" t="s">
        <v>29</v>
      </c>
      <c r="R1295" t="s">
        <v>30</v>
      </c>
      <c r="S1295" t="s">
        <v>6219</v>
      </c>
      <c r="T1295" t="s">
        <v>1104</v>
      </c>
      <c r="U1295" t="s">
        <v>66</v>
      </c>
      <c r="V1295" t="s">
        <v>1105</v>
      </c>
      <c r="W1295">
        <v>731.25</v>
      </c>
      <c r="X1295" t="s">
        <v>47</v>
      </c>
      <c r="Y1295">
        <v>20</v>
      </c>
      <c r="Z1295" s="1">
        <v>43097</v>
      </c>
      <c r="AA1295" s="1">
        <v>43110</v>
      </c>
      <c r="AB1295" s="1">
        <v>43124</v>
      </c>
      <c r="AC1295" t="s">
        <v>36</v>
      </c>
    </row>
    <row r="1296" spans="1:29" x14ac:dyDescent="0.2">
      <c r="A1296" t="s">
        <v>7618</v>
      </c>
      <c r="B1296" t="str">
        <f>VLOOKUP(Table110[[#This Row],[Full Name (formatted)]],peopleNew[],2,0)</f>
        <v>765291157</v>
      </c>
      <c r="C1296" t="str">
        <f>TRIM(Table110[[#This Row],[Full Name (pre trim)]])</f>
        <v>Freda M Zurita-bravo</v>
      </c>
      <c r="D1296" t="s">
        <v>6285</v>
      </c>
      <c r="E1296" t="s">
        <v>6286</v>
      </c>
      <c r="F1296" t="s">
        <v>6287</v>
      </c>
      <c r="G1296" t="s">
        <v>1101</v>
      </c>
      <c r="H1296" t="s">
        <v>62</v>
      </c>
      <c r="M1296" t="s">
        <v>1102</v>
      </c>
      <c r="N1296" t="s">
        <v>1102</v>
      </c>
      <c r="O1296" t="str">
        <f>VLOOKUP(Table110[[#This Row],[Works for Group Formatted]],groupsNew[],2,0)</f>
        <v>567259753</v>
      </c>
      <c r="P1296" t="s">
        <v>28</v>
      </c>
      <c r="Q1296" t="s">
        <v>29</v>
      </c>
      <c r="R1296" t="s">
        <v>30</v>
      </c>
      <c r="S1296" t="s">
        <v>6288</v>
      </c>
      <c r="T1296" t="s">
        <v>1104</v>
      </c>
      <c r="U1296" t="s">
        <v>66</v>
      </c>
      <c r="V1296" t="s">
        <v>1105</v>
      </c>
      <c r="W1296">
        <v>731.25</v>
      </c>
      <c r="X1296" t="s">
        <v>47</v>
      </c>
      <c r="Y1296">
        <v>20</v>
      </c>
      <c r="Z1296" s="1">
        <v>43097</v>
      </c>
      <c r="AA1296" s="1">
        <v>43110</v>
      </c>
      <c r="AB1296" s="1">
        <v>43124</v>
      </c>
      <c r="AC1296" t="s">
        <v>36</v>
      </c>
    </row>
    <row r="1297" spans="1:29" x14ac:dyDescent="0.2">
      <c r="A1297" t="s">
        <v>7578</v>
      </c>
      <c r="B1297" t="str">
        <f>VLOOKUP(Table110[[#This Row],[Full Name (formatted)]],peopleNew[],2,0)</f>
        <v>765291160</v>
      </c>
      <c r="C1297" t="str">
        <f>TRIM(Table110[[#This Row],[Full Name (pre trim)]])</f>
        <v>Mark A Westbrook</v>
      </c>
      <c r="D1297" t="s">
        <v>6116</v>
      </c>
      <c r="E1297" t="s">
        <v>6001</v>
      </c>
      <c r="F1297" t="s">
        <v>6117</v>
      </c>
      <c r="G1297" t="s">
        <v>1844</v>
      </c>
      <c r="H1297" t="s">
        <v>62</v>
      </c>
      <c r="M1297" t="s">
        <v>1845</v>
      </c>
      <c r="N1297" t="s">
        <v>1845</v>
      </c>
      <c r="O1297" t="str">
        <f>VLOOKUP(Table110[[#This Row],[Works for Group Formatted]],groupsNew[],2,0)</f>
        <v>476549475</v>
      </c>
      <c r="P1297" t="s">
        <v>28</v>
      </c>
      <c r="Q1297" t="s">
        <v>29</v>
      </c>
      <c r="R1297" t="s">
        <v>30</v>
      </c>
      <c r="S1297" t="s">
        <v>6118</v>
      </c>
      <c r="T1297" t="s">
        <v>1847</v>
      </c>
      <c r="U1297" t="s">
        <v>66</v>
      </c>
      <c r="V1297" t="s">
        <v>1848</v>
      </c>
      <c r="W1297">
        <v>1110.2</v>
      </c>
      <c r="X1297" t="s">
        <v>35</v>
      </c>
      <c r="Y1297">
        <v>20</v>
      </c>
      <c r="Z1297" s="1">
        <v>43097</v>
      </c>
      <c r="AA1297" s="1">
        <v>43110</v>
      </c>
      <c r="AB1297" s="1">
        <v>43124</v>
      </c>
      <c r="AC1297" t="s">
        <v>36</v>
      </c>
    </row>
    <row r="1298" spans="1:29" x14ac:dyDescent="0.2">
      <c r="A1298" t="s">
        <v>6715</v>
      </c>
      <c r="B1298" t="str">
        <f>VLOOKUP(Table110[[#This Row],[Full Name (formatted)]],peopleNew[],2,0)</f>
        <v>765291164</v>
      </c>
      <c r="C1298" t="str">
        <f>TRIM(Table110[[#This Row],[Full Name (pre trim)]])</f>
        <v>William J Gannon</v>
      </c>
      <c r="D1298" t="s">
        <v>2388</v>
      </c>
      <c r="E1298" t="s">
        <v>598</v>
      </c>
      <c r="F1298" t="s">
        <v>2384</v>
      </c>
      <c r="G1298" t="s">
        <v>100</v>
      </c>
      <c r="H1298" t="s">
        <v>62</v>
      </c>
      <c r="M1298" t="s">
        <v>101</v>
      </c>
      <c r="N1298" t="s">
        <v>101</v>
      </c>
      <c r="O1298" t="str">
        <f>VLOOKUP(Table110[[#This Row],[Works for Group Formatted]],groupsNew[],2,0)</f>
        <v>476549492</v>
      </c>
      <c r="P1298" t="s">
        <v>28</v>
      </c>
      <c r="Q1298" t="s">
        <v>29</v>
      </c>
      <c r="R1298" t="s">
        <v>30</v>
      </c>
      <c r="S1298" t="s">
        <v>2389</v>
      </c>
      <c r="T1298" t="s">
        <v>103</v>
      </c>
      <c r="U1298" t="s">
        <v>66</v>
      </c>
      <c r="V1298" t="s">
        <v>104</v>
      </c>
      <c r="W1298">
        <v>731.71</v>
      </c>
      <c r="X1298" t="s">
        <v>47</v>
      </c>
      <c r="Y1298">
        <v>20</v>
      </c>
      <c r="Z1298" s="1">
        <v>43097</v>
      </c>
      <c r="AA1298" s="1">
        <v>43110</v>
      </c>
      <c r="AB1298" s="1">
        <v>43124</v>
      </c>
      <c r="AC1298" t="s">
        <v>36</v>
      </c>
    </row>
    <row r="1299" spans="1:29" x14ac:dyDescent="0.2">
      <c r="A1299" t="s">
        <v>7049</v>
      </c>
      <c r="B1299" t="str">
        <f>VLOOKUP(Table110[[#This Row],[Full Name (formatted)]],peopleNew[],2,0)</f>
        <v>765291167</v>
      </c>
      <c r="C1299" t="str">
        <f>TRIM(Table110[[#This Row],[Full Name (pre trim)]])</f>
        <v>Richard V Mamone</v>
      </c>
      <c r="D1299" t="s">
        <v>3899</v>
      </c>
      <c r="E1299" t="s">
        <v>3900</v>
      </c>
      <c r="F1299" t="s">
        <v>3901</v>
      </c>
      <c r="G1299" t="s">
        <v>100</v>
      </c>
      <c r="H1299" t="s">
        <v>62</v>
      </c>
      <c r="M1299" t="s">
        <v>101</v>
      </c>
      <c r="N1299" t="s">
        <v>101</v>
      </c>
      <c r="O1299" t="str">
        <f>VLOOKUP(Table110[[#This Row],[Works for Group Formatted]],groupsNew[],2,0)</f>
        <v>476549492</v>
      </c>
      <c r="P1299" t="s">
        <v>28</v>
      </c>
      <c r="Q1299" t="s">
        <v>29</v>
      </c>
      <c r="R1299" t="s">
        <v>30</v>
      </c>
      <c r="S1299" t="s">
        <v>3902</v>
      </c>
      <c r="T1299" t="s">
        <v>103</v>
      </c>
      <c r="U1299" t="s">
        <v>66</v>
      </c>
      <c r="V1299" t="s">
        <v>104</v>
      </c>
      <c r="W1299">
        <v>731.71</v>
      </c>
      <c r="X1299" t="s">
        <v>47</v>
      </c>
      <c r="Y1299">
        <v>20</v>
      </c>
      <c r="Z1299" s="1">
        <v>43097</v>
      </c>
      <c r="AA1299" s="1">
        <v>43110</v>
      </c>
      <c r="AB1299" s="1">
        <v>43124</v>
      </c>
      <c r="AC1299" t="s">
        <v>36</v>
      </c>
    </row>
    <row r="1300" spans="1:29" x14ac:dyDescent="0.2">
      <c r="A1300" t="s">
        <v>7529</v>
      </c>
      <c r="B1300" t="str">
        <f>VLOOKUP(Table110[[#This Row],[Full Name (formatted)]],peopleNew[],2,0)</f>
        <v>765291169</v>
      </c>
      <c r="C1300" t="str">
        <f>TRIM(Table110[[#This Row],[Full Name (pre trim)]])</f>
        <v>Nathan J Uchytil</v>
      </c>
      <c r="D1300" t="s">
        <v>5923</v>
      </c>
      <c r="E1300" t="s">
        <v>4341</v>
      </c>
      <c r="F1300" t="s">
        <v>5924</v>
      </c>
      <c r="G1300" t="s">
        <v>2646</v>
      </c>
      <c r="H1300" t="s">
        <v>62</v>
      </c>
      <c r="M1300" t="s">
        <v>609</v>
      </c>
      <c r="N1300" t="s">
        <v>609</v>
      </c>
      <c r="O1300" t="str">
        <f>VLOOKUP(Table110[[#This Row],[Works for Group Formatted]],groupsNew[],2,0)</f>
        <v>476549575</v>
      </c>
      <c r="P1300" t="s">
        <v>28</v>
      </c>
      <c r="Q1300" t="s">
        <v>29</v>
      </c>
      <c r="R1300" t="s">
        <v>30</v>
      </c>
      <c r="S1300" t="s">
        <v>5925</v>
      </c>
      <c r="T1300" t="s">
        <v>611</v>
      </c>
      <c r="U1300" t="s">
        <v>66</v>
      </c>
      <c r="V1300" t="s">
        <v>2648</v>
      </c>
      <c r="W1300">
        <v>1110.2</v>
      </c>
      <c r="X1300" t="s">
        <v>35</v>
      </c>
      <c r="Y1300">
        <v>20</v>
      </c>
      <c r="Z1300" s="1">
        <v>43097</v>
      </c>
      <c r="AA1300" s="1">
        <v>43110</v>
      </c>
      <c r="AB1300" s="1">
        <v>43124</v>
      </c>
      <c r="AC1300" t="s">
        <v>36</v>
      </c>
    </row>
    <row r="1301" spans="1:29" x14ac:dyDescent="0.2">
      <c r="A1301" t="s">
        <v>7567</v>
      </c>
      <c r="B1301" t="str">
        <f>VLOOKUP(Table110[[#This Row],[Full Name (formatted)]],peopleNew[],2,0)</f>
        <v>765291170</v>
      </c>
      <c r="C1301" t="str">
        <f>TRIM(Table110[[#This Row],[Full Name (pre trim)]])</f>
        <v>Lauren A Wasielewski</v>
      </c>
      <c r="D1301" t="s">
        <v>6072</v>
      </c>
      <c r="E1301" t="s">
        <v>6073</v>
      </c>
      <c r="F1301" t="s">
        <v>6074</v>
      </c>
      <c r="G1301" t="s">
        <v>816</v>
      </c>
      <c r="H1301" t="s">
        <v>62</v>
      </c>
      <c r="M1301" t="s">
        <v>245</v>
      </c>
      <c r="N1301" t="s">
        <v>245</v>
      </c>
      <c r="O1301" t="str">
        <f>VLOOKUP(Table110[[#This Row],[Works for Group Formatted]],groupsNew[],2,0)</f>
        <v>476549578</v>
      </c>
      <c r="P1301" t="s">
        <v>28</v>
      </c>
      <c r="Q1301" t="s">
        <v>29</v>
      </c>
      <c r="R1301" t="s">
        <v>30</v>
      </c>
      <c r="S1301" t="s">
        <v>6075</v>
      </c>
      <c r="T1301" t="s">
        <v>247</v>
      </c>
      <c r="U1301" t="s">
        <v>66</v>
      </c>
      <c r="V1301" t="s">
        <v>818</v>
      </c>
      <c r="W1301">
        <v>15.85</v>
      </c>
      <c r="X1301" t="s">
        <v>282</v>
      </c>
      <c r="Y1301">
        <v>20</v>
      </c>
      <c r="Z1301" s="1">
        <v>43097</v>
      </c>
      <c r="AA1301" s="1">
        <v>43110</v>
      </c>
      <c r="AB1301" s="1">
        <v>43124</v>
      </c>
      <c r="AC1301" t="s">
        <v>36</v>
      </c>
    </row>
  </sheetData>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30"/>
  <sheetViews>
    <sheetView workbookViewId="0">
      <selection activeCell="B7" sqref="B7"/>
    </sheetView>
  </sheetViews>
  <sheetFormatPr baseColWidth="10" defaultRowHeight="16" x14ac:dyDescent="0.2"/>
  <cols>
    <col min="1" max="3" width="26.5" customWidth="1"/>
    <col min="4" max="4" width="17" customWidth="1"/>
    <col min="5" max="5" width="26.5" bestFit="1" customWidth="1"/>
    <col min="7" max="7" width="12.6640625" customWidth="1"/>
    <col min="8" max="8" width="12.33203125" customWidth="1"/>
    <col min="9" max="9" width="26.5" customWidth="1"/>
    <col min="10" max="11" width="21.1640625" customWidth="1"/>
    <col min="12" max="12" width="41.5" customWidth="1"/>
    <col min="13" max="13" width="60.83203125" bestFit="1" customWidth="1"/>
    <col min="14" max="14" width="60.83203125" customWidth="1"/>
    <col min="15" max="15" width="44.6640625" customWidth="1"/>
    <col min="16" max="16" width="30.5" customWidth="1"/>
    <col min="17" max="17" width="18.83203125" customWidth="1"/>
    <col min="18" max="18" width="24.83203125" customWidth="1"/>
    <col min="19" max="19" width="11" customWidth="1"/>
    <col min="20" max="20" width="18.83203125" customWidth="1"/>
    <col min="23" max="23" width="17.83203125" customWidth="1"/>
    <col min="24" max="24" width="25.1640625" customWidth="1"/>
    <col min="25" max="25" width="16.1640625" customWidth="1"/>
    <col min="26" max="26" width="14.1640625" customWidth="1"/>
    <col min="27" max="27" width="25.83203125" customWidth="1"/>
    <col min="28" max="28" width="24.1640625" customWidth="1"/>
    <col min="29" max="29" width="14.5" customWidth="1"/>
    <col min="30" max="30" width="20.6640625" customWidth="1"/>
  </cols>
  <sheetData>
    <row r="1" spans="1:29" x14ac:dyDescent="0.2">
      <c r="A1" t="s">
        <v>0</v>
      </c>
      <c r="B1" s="5" t="s">
        <v>39019</v>
      </c>
      <c r="C1" s="5" t="s">
        <v>7620</v>
      </c>
      <c r="D1" s="5" t="s">
        <v>6296</v>
      </c>
      <c r="E1" t="s">
        <v>1</v>
      </c>
      <c r="F1" t="s">
        <v>2</v>
      </c>
      <c r="G1" t="s">
        <v>3</v>
      </c>
      <c r="H1" t="s">
        <v>4</v>
      </c>
      <c r="I1" t="s">
        <v>5</v>
      </c>
      <c r="J1" s="5" t="s">
        <v>39008</v>
      </c>
      <c r="K1" s="5" t="s">
        <v>39022</v>
      </c>
      <c r="L1" t="s">
        <v>39020</v>
      </c>
      <c r="M1" s="5" t="s">
        <v>39007</v>
      </c>
      <c r="N1" s="5" t="s">
        <v>39075</v>
      </c>
      <c r="O1" t="s">
        <v>39021</v>
      </c>
      <c r="P1" t="s">
        <v>6</v>
      </c>
      <c r="Q1" t="s">
        <v>7</v>
      </c>
      <c r="R1" t="s">
        <v>8</v>
      </c>
      <c r="S1" s="2" t="s">
        <v>9</v>
      </c>
      <c r="T1" s="2" t="s">
        <v>10</v>
      </c>
      <c r="U1" s="2" t="s">
        <v>11</v>
      </c>
      <c r="V1" s="2" t="s">
        <v>12</v>
      </c>
      <c r="W1" s="2" t="s">
        <v>13</v>
      </c>
      <c r="X1" s="2" t="s">
        <v>14</v>
      </c>
      <c r="Y1" s="2" t="s">
        <v>15</v>
      </c>
      <c r="Z1" s="2" t="s">
        <v>16</v>
      </c>
      <c r="AA1" s="2" t="s">
        <v>17</v>
      </c>
      <c r="AB1" s="2" t="s">
        <v>18</v>
      </c>
      <c r="AC1" s="2" t="s">
        <v>19</v>
      </c>
    </row>
    <row r="2" spans="1:29" x14ac:dyDescent="0.2">
      <c r="A2" t="s">
        <v>6534</v>
      </c>
      <c r="B2" t="e">
        <f>VLOOKUP(Table11011[[#This Row],[Full Name]],Table5[],2,0)</f>
        <v>#N/A</v>
      </c>
      <c r="C2" t="str">
        <f>TRIM(Table11011[[#This Row],[Full Name (pre trim)]])</f>
        <v>Giavanna M Corazza</v>
      </c>
      <c r="D2" t="s">
        <v>1537</v>
      </c>
      <c r="E2" t="s">
        <v>1538</v>
      </c>
      <c r="F2" t="s">
        <v>1539</v>
      </c>
      <c r="G2" t="s">
        <v>1388</v>
      </c>
      <c r="H2" t="s">
        <v>24</v>
      </c>
      <c r="I2" t="s">
        <v>25</v>
      </c>
      <c r="J2" t="s">
        <v>276</v>
      </c>
      <c r="K2" t="s">
        <v>276</v>
      </c>
      <c r="L2" t="str">
        <f>VLOOKUP(Table11011[[#This Row],[Reports to formatted]],Table5[],1,0)</f>
        <v>Andrew J. Lanza</v>
      </c>
      <c r="M2" t="s">
        <v>277</v>
      </c>
      <c r="N2" t="s">
        <v>277</v>
      </c>
      <c r="O2" t="str">
        <f>VLOOKUP(Table11011[[#This Row],[Works for Group Formatted]],groupsNew[],1,0)</f>
        <v>Andrew J. Lanza, Office of Senator, Personal Staff Office, Senate</v>
      </c>
      <c r="P2" t="s">
        <v>28</v>
      </c>
      <c r="Q2" t="s">
        <v>29</v>
      </c>
      <c r="R2" t="s">
        <v>30</v>
      </c>
      <c r="S2" t="s">
        <v>1540</v>
      </c>
      <c r="T2" t="s">
        <v>279</v>
      </c>
      <c r="U2" t="s">
        <v>280</v>
      </c>
      <c r="V2" t="s">
        <v>1390</v>
      </c>
      <c r="W2">
        <v>12</v>
      </c>
      <c r="X2" t="s">
        <v>282</v>
      </c>
      <c r="Y2">
        <v>20</v>
      </c>
      <c r="Z2" s="1">
        <v>43097</v>
      </c>
      <c r="AA2" s="1">
        <v>43110</v>
      </c>
      <c r="AB2" s="1">
        <v>43124</v>
      </c>
      <c r="AC2" t="s">
        <v>36</v>
      </c>
    </row>
    <row r="3" spans="1:29" x14ac:dyDescent="0.2">
      <c r="A3" t="s">
        <v>6581</v>
      </c>
      <c r="B3" t="e">
        <f>VLOOKUP(Table11011[[#This Row],[Full Name]],Table5[],2,0)</f>
        <v>#N/A</v>
      </c>
      <c r="C3" t="str">
        <f>TRIM(Table11011[[#This Row],[Full Name (pre trim)]])</f>
        <v>Thomas V Delaney</v>
      </c>
      <c r="D3" t="s">
        <v>1769</v>
      </c>
      <c r="E3" t="s">
        <v>1770</v>
      </c>
      <c r="F3" t="s">
        <v>1771</v>
      </c>
      <c r="G3" t="s">
        <v>1388</v>
      </c>
      <c r="H3" t="s">
        <v>24</v>
      </c>
      <c r="I3" t="s">
        <v>25</v>
      </c>
      <c r="J3" t="s">
        <v>276</v>
      </c>
      <c r="K3" t="s">
        <v>276</v>
      </c>
      <c r="L3" t="str">
        <f>VLOOKUP(Table11011[[#This Row],[Reports to formatted]],Table5[],1,0)</f>
        <v>Andrew J. Lanza</v>
      </c>
      <c r="M3" t="s">
        <v>277</v>
      </c>
      <c r="N3" t="s">
        <v>277</v>
      </c>
      <c r="O3" t="str">
        <f>VLOOKUP(Table11011[[#This Row],[Works for Group Formatted]],groupsNew[],1,0)</f>
        <v>Andrew J. Lanza, Office of Senator, Personal Staff Office, Senate</v>
      </c>
      <c r="P3" t="s">
        <v>28</v>
      </c>
      <c r="Q3" t="s">
        <v>29</v>
      </c>
      <c r="R3" t="s">
        <v>30</v>
      </c>
      <c r="S3" t="s">
        <v>1772</v>
      </c>
      <c r="T3" t="s">
        <v>279</v>
      </c>
      <c r="U3" t="s">
        <v>280</v>
      </c>
      <c r="V3" t="s">
        <v>1390</v>
      </c>
      <c r="W3">
        <v>12</v>
      </c>
      <c r="X3" t="s">
        <v>282</v>
      </c>
      <c r="Y3">
        <v>20</v>
      </c>
      <c r="Z3" s="1">
        <v>43097</v>
      </c>
      <c r="AA3" s="1">
        <v>43110</v>
      </c>
      <c r="AB3" s="1">
        <v>43124</v>
      </c>
      <c r="AC3" t="s">
        <v>36</v>
      </c>
    </row>
    <row r="4" spans="1:29" x14ac:dyDescent="0.2">
      <c r="A4" t="s">
        <v>6679</v>
      </c>
      <c r="B4" t="e">
        <f>VLOOKUP(Table11011[[#This Row],[Full Name]],Table5[],2,0)</f>
        <v>#N/A</v>
      </c>
      <c r="C4" t="str">
        <f>TRIM(Table11011[[#This Row],[Full Name (pre trim)]])</f>
        <v>Albert D Fishteyn</v>
      </c>
      <c r="D4" t="s">
        <v>2229</v>
      </c>
      <c r="E4" t="s">
        <v>2230</v>
      </c>
      <c r="F4" t="s">
        <v>2231</v>
      </c>
      <c r="G4" t="s">
        <v>1388</v>
      </c>
      <c r="H4" t="s">
        <v>24</v>
      </c>
      <c r="I4" t="s">
        <v>25</v>
      </c>
      <c r="J4" t="s">
        <v>276</v>
      </c>
      <c r="K4" t="s">
        <v>276</v>
      </c>
      <c r="L4" t="str">
        <f>VLOOKUP(Table11011[[#This Row],[Reports to formatted]],Table5[],1,0)</f>
        <v>Andrew J. Lanza</v>
      </c>
      <c r="M4" t="s">
        <v>277</v>
      </c>
      <c r="N4" t="s">
        <v>277</v>
      </c>
      <c r="O4" t="str">
        <f>VLOOKUP(Table11011[[#This Row],[Works for Group Formatted]],groupsNew[],1,0)</f>
        <v>Andrew J. Lanza, Office of Senator, Personal Staff Office, Senate</v>
      </c>
      <c r="P4" t="s">
        <v>28</v>
      </c>
      <c r="Q4" t="s">
        <v>29</v>
      </c>
      <c r="R4" t="s">
        <v>30</v>
      </c>
      <c r="S4" t="s">
        <v>2232</v>
      </c>
      <c r="T4" t="s">
        <v>279</v>
      </c>
      <c r="U4" t="s">
        <v>280</v>
      </c>
      <c r="V4" t="s">
        <v>1390</v>
      </c>
      <c r="W4">
        <v>15</v>
      </c>
      <c r="X4" t="s">
        <v>282</v>
      </c>
      <c r="Y4">
        <v>20</v>
      </c>
      <c r="Z4" s="1">
        <v>43097</v>
      </c>
      <c r="AA4" s="1">
        <v>43110</v>
      </c>
      <c r="AB4" s="1">
        <v>43124</v>
      </c>
      <c r="AC4" t="s">
        <v>36</v>
      </c>
    </row>
    <row r="5" spans="1:29" x14ac:dyDescent="0.2">
      <c r="A5" t="s">
        <v>7126</v>
      </c>
      <c r="B5" t="e">
        <f>VLOOKUP(Table11011[[#This Row],[Full Name]],Table5[],2,0)</f>
        <v>#N/A</v>
      </c>
      <c r="C5" t="str">
        <f>TRIM(Table11011[[#This Row],[Full Name (pre trim)]])</f>
        <v>Joshua J Miller</v>
      </c>
      <c r="D5" t="s">
        <v>4222</v>
      </c>
      <c r="E5" t="s">
        <v>4223</v>
      </c>
      <c r="F5" t="s">
        <v>4220</v>
      </c>
      <c r="G5" t="s">
        <v>1388</v>
      </c>
      <c r="H5" t="s">
        <v>24</v>
      </c>
      <c r="I5" t="s">
        <v>25</v>
      </c>
      <c r="J5" t="s">
        <v>276</v>
      </c>
      <c r="K5" t="s">
        <v>276</v>
      </c>
      <c r="L5" t="str">
        <f>VLOOKUP(Table11011[[#This Row],[Reports to formatted]],Table5[],1,0)</f>
        <v>Andrew J. Lanza</v>
      </c>
      <c r="M5" t="s">
        <v>277</v>
      </c>
      <c r="N5" t="s">
        <v>277</v>
      </c>
      <c r="O5" t="str">
        <f>VLOOKUP(Table11011[[#This Row],[Works for Group Formatted]],groupsNew[],1,0)</f>
        <v>Andrew J. Lanza, Office of Senator, Personal Staff Office, Senate</v>
      </c>
      <c r="P5" t="s">
        <v>28</v>
      </c>
      <c r="Q5" t="s">
        <v>29</v>
      </c>
      <c r="R5" t="s">
        <v>30</v>
      </c>
      <c r="S5" t="s">
        <v>4224</v>
      </c>
      <c r="T5" t="s">
        <v>279</v>
      </c>
      <c r="U5" t="s">
        <v>280</v>
      </c>
      <c r="V5" t="s">
        <v>1390</v>
      </c>
      <c r="W5">
        <v>15</v>
      </c>
      <c r="X5" t="s">
        <v>282</v>
      </c>
      <c r="Y5">
        <v>20</v>
      </c>
      <c r="Z5" s="1">
        <v>43097</v>
      </c>
      <c r="AA5" s="1">
        <v>43110</v>
      </c>
      <c r="AB5" s="1">
        <v>43124</v>
      </c>
      <c r="AC5" t="s">
        <v>36</v>
      </c>
    </row>
    <row r="6" spans="1:29" x14ac:dyDescent="0.2">
      <c r="A6" t="s">
        <v>7318</v>
      </c>
      <c r="B6" t="e">
        <f>VLOOKUP(Table11011[[#This Row],[Full Name]],Table5[],2,0)</f>
        <v>#N/A</v>
      </c>
      <c r="C6" t="str">
        <f>TRIM(Table11011[[#This Row],[Full Name (pre trim)]])</f>
        <v>Michael N Reneo</v>
      </c>
      <c r="D6" t="s">
        <v>5035</v>
      </c>
      <c r="E6" t="s">
        <v>5036</v>
      </c>
      <c r="F6" t="s">
        <v>5037</v>
      </c>
      <c r="G6" t="s">
        <v>1388</v>
      </c>
      <c r="H6" t="s">
        <v>24</v>
      </c>
      <c r="I6" t="s">
        <v>25</v>
      </c>
      <c r="J6" t="s">
        <v>276</v>
      </c>
      <c r="K6" t="s">
        <v>276</v>
      </c>
      <c r="L6" t="str">
        <f>VLOOKUP(Table11011[[#This Row],[Reports to formatted]],Table5[],1,0)</f>
        <v>Andrew J. Lanza</v>
      </c>
      <c r="M6" t="s">
        <v>277</v>
      </c>
      <c r="N6" t="s">
        <v>277</v>
      </c>
      <c r="O6" t="str">
        <f>VLOOKUP(Table11011[[#This Row],[Works for Group Formatted]],groupsNew[],1,0)</f>
        <v>Andrew J. Lanza, Office of Senator, Personal Staff Office, Senate</v>
      </c>
      <c r="P6" t="s">
        <v>28</v>
      </c>
      <c r="Q6" t="s">
        <v>29</v>
      </c>
      <c r="R6" t="s">
        <v>30</v>
      </c>
      <c r="S6" t="s">
        <v>5038</v>
      </c>
      <c r="T6" t="s">
        <v>279</v>
      </c>
      <c r="U6" t="s">
        <v>280</v>
      </c>
      <c r="V6" t="s">
        <v>1390</v>
      </c>
      <c r="W6">
        <v>15</v>
      </c>
      <c r="X6" t="s">
        <v>282</v>
      </c>
      <c r="Y6">
        <v>20</v>
      </c>
      <c r="Z6" s="1">
        <v>43097</v>
      </c>
      <c r="AA6" s="1">
        <v>43110</v>
      </c>
      <c r="AB6" s="1">
        <v>43124</v>
      </c>
      <c r="AC6" t="s">
        <v>36</v>
      </c>
    </row>
    <row r="7" spans="1:29" x14ac:dyDescent="0.2">
      <c r="A7" t="s">
        <v>7412</v>
      </c>
      <c r="B7" t="e">
        <f>VLOOKUP(Table11011[[#This Row],[Full Name]],Table5[],2,0)</f>
        <v>#N/A</v>
      </c>
      <c r="C7" t="str">
        <f>TRIM(Table11011[[#This Row],[Full Name (pre trim)]])</f>
        <v>Benjamin L Shapiro</v>
      </c>
      <c r="D7" t="s">
        <v>5434</v>
      </c>
      <c r="E7" t="s">
        <v>2164</v>
      </c>
      <c r="F7" t="s">
        <v>5435</v>
      </c>
      <c r="G7" t="s">
        <v>1388</v>
      </c>
      <c r="H7" t="s">
        <v>24</v>
      </c>
      <c r="I7" t="s">
        <v>25</v>
      </c>
      <c r="J7" t="s">
        <v>276</v>
      </c>
      <c r="K7" t="s">
        <v>276</v>
      </c>
      <c r="L7" t="str">
        <f>VLOOKUP(Table11011[[#This Row],[Reports to formatted]],Table5[],1,0)</f>
        <v>Andrew J. Lanza</v>
      </c>
      <c r="M7" t="s">
        <v>277</v>
      </c>
      <c r="N7" t="s">
        <v>277</v>
      </c>
      <c r="O7" t="str">
        <f>VLOOKUP(Table11011[[#This Row],[Works for Group Formatted]],groupsNew[],1,0)</f>
        <v>Andrew J. Lanza, Office of Senator, Personal Staff Office, Senate</v>
      </c>
      <c r="P7" t="s">
        <v>28</v>
      </c>
      <c r="Q7" t="s">
        <v>29</v>
      </c>
      <c r="R7" t="s">
        <v>30</v>
      </c>
      <c r="S7" t="s">
        <v>5436</v>
      </c>
      <c r="T7" t="s">
        <v>279</v>
      </c>
      <c r="U7" t="s">
        <v>280</v>
      </c>
      <c r="V7" t="s">
        <v>1390</v>
      </c>
      <c r="W7">
        <v>12</v>
      </c>
      <c r="X7" t="s">
        <v>282</v>
      </c>
      <c r="Y7">
        <v>20</v>
      </c>
      <c r="Z7" s="1">
        <v>43097</v>
      </c>
      <c r="AA7" s="1">
        <v>43110</v>
      </c>
      <c r="AB7" s="1">
        <v>43124</v>
      </c>
      <c r="AC7" t="s">
        <v>36</v>
      </c>
    </row>
    <row r="8" spans="1:29" x14ac:dyDescent="0.2">
      <c r="A8" t="s">
        <v>7534</v>
      </c>
      <c r="B8" t="e">
        <f>VLOOKUP(Table11011[[#This Row],[Full Name]],Table5[],2,0)</f>
        <v>#N/A</v>
      </c>
      <c r="C8" t="str">
        <f>TRIM(Table11011[[#This Row],[Full Name (pre trim)]])</f>
        <v>Kaitlyn A Valentino</v>
      </c>
      <c r="D8" t="s">
        <v>5944</v>
      </c>
      <c r="E8" t="s">
        <v>5945</v>
      </c>
      <c r="F8" t="s">
        <v>5946</v>
      </c>
      <c r="G8" t="s">
        <v>1388</v>
      </c>
      <c r="H8" t="s">
        <v>24</v>
      </c>
      <c r="I8" t="s">
        <v>25</v>
      </c>
      <c r="J8" t="s">
        <v>276</v>
      </c>
      <c r="K8" t="s">
        <v>276</v>
      </c>
      <c r="L8" t="str">
        <f>VLOOKUP(Table11011[[#This Row],[Reports to formatted]],Table5[],1,0)</f>
        <v>Andrew J. Lanza</v>
      </c>
      <c r="M8" t="s">
        <v>277</v>
      </c>
      <c r="N8" t="s">
        <v>277</v>
      </c>
      <c r="O8" t="str">
        <f>VLOOKUP(Table11011[[#This Row],[Works for Group Formatted]],groupsNew[],1,0)</f>
        <v>Andrew J. Lanza, Office of Senator, Personal Staff Office, Senate</v>
      </c>
      <c r="P8" t="s">
        <v>28</v>
      </c>
      <c r="Q8" t="s">
        <v>29</v>
      </c>
      <c r="R8" t="s">
        <v>30</v>
      </c>
      <c r="S8" t="s">
        <v>5947</v>
      </c>
      <c r="T8" t="s">
        <v>279</v>
      </c>
      <c r="U8" t="s">
        <v>280</v>
      </c>
      <c r="V8" t="s">
        <v>1390</v>
      </c>
      <c r="W8">
        <v>15</v>
      </c>
      <c r="X8" t="s">
        <v>282</v>
      </c>
      <c r="Y8">
        <v>20</v>
      </c>
      <c r="Z8" s="1">
        <v>43097</v>
      </c>
      <c r="AA8" s="1">
        <v>43110</v>
      </c>
      <c r="AB8" s="1">
        <v>43124</v>
      </c>
      <c r="AC8" t="s">
        <v>36</v>
      </c>
    </row>
    <row r="9" spans="1:29" x14ac:dyDescent="0.2">
      <c r="A9" t="s">
        <v>6875</v>
      </c>
      <c r="B9" t="e">
        <f>VLOOKUP(Table11011[[#This Row],[Full Name]],Table5[],2,0)</f>
        <v>#N/A</v>
      </c>
      <c r="C9" t="str">
        <f>TRIM(Table11011[[#This Row],[Full Name (pre trim)]])</f>
        <v>Luther D Isler</v>
      </c>
      <c r="D9" t="s">
        <v>3145</v>
      </c>
      <c r="E9" t="s">
        <v>3146</v>
      </c>
      <c r="F9" t="s">
        <v>3147</v>
      </c>
      <c r="G9" t="s">
        <v>2334</v>
      </c>
      <c r="H9" t="s">
        <v>24</v>
      </c>
      <c r="I9" t="s">
        <v>25</v>
      </c>
      <c r="J9" t="s">
        <v>195</v>
      </c>
      <c r="K9" t="s">
        <v>195</v>
      </c>
      <c r="L9" t="str">
        <f>VLOOKUP(Table11011[[#This Row],[Reports to formatted]],Table5[],1,0)</f>
        <v>Brian A. Benjamin</v>
      </c>
      <c r="M9" t="s">
        <v>196</v>
      </c>
      <c r="N9" t="s">
        <v>196</v>
      </c>
      <c r="O9" t="str">
        <f>VLOOKUP(Table11011[[#This Row],[Works for Group Formatted]],groupsNew[],1,0)</f>
        <v>Brian A. Benjamin, Office of Senator, Personal Staff Office, Senate</v>
      </c>
      <c r="P9" t="s">
        <v>28</v>
      </c>
      <c r="Q9" t="s">
        <v>29</v>
      </c>
      <c r="R9" t="s">
        <v>30</v>
      </c>
      <c r="S9" t="s">
        <v>3148</v>
      </c>
      <c r="T9" t="s">
        <v>198</v>
      </c>
      <c r="U9" t="s">
        <v>153</v>
      </c>
      <c r="V9" t="s">
        <v>2336</v>
      </c>
      <c r="W9">
        <v>600</v>
      </c>
      <c r="X9" t="s">
        <v>47</v>
      </c>
      <c r="Y9">
        <v>20</v>
      </c>
      <c r="Z9" s="1">
        <v>43097</v>
      </c>
      <c r="AA9" s="1">
        <v>43110</v>
      </c>
      <c r="AB9" s="1">
        <v>43124</v>
      </c>
      <c r="AC9" t="s">
        <v>36</v>
      </c>
    </row>
    <row r="10" spans="1:29" x14ac:dyDescent="0.2">
      <c r="A10" t="s">
        <v>6571</v>
      </c>
      <c r="B10" t="e">
        <f>VLOOKUP(Table11011[[#This Row],[Full Name]],Table5[],2,0)</f>
        <v>#N/A</v>
      </c>
      <c r="C10" t="str">
        <f>TRIM(Table11011[[#This Row],[Full Name (pre trim)]])</f>
        <v>Catherine E Dean</v>
      </c>
      <c r="D10" t="s">
        <v>1717</v>
      </c>
      <c r="E10" t="s">
        <v>1718</v>
      </c>
      <c r="F10" t="s">
        <v>1719</v>
      </c>
      <c r="G10" t="s">
        <v>1720</v>
      </c>
      <c r="H10" t="s">
        <v>24</v>
      </c>
      <c r="I10" t="s">
        <v>25</v>
      </c>
      <c r="J10" t="s">
        <v>644</v>
      </c>
      <c r="K10" t="s">
        <v>644</v>
      </c>
      <c r="L10" t="str">
        <f>VLOOKUP(Table11011[[#This Row],[Reports to formatted]],Table5[],1,0)</f>
        <v>Brian Kavanagh</v>
      </c>
      <c r="M10" t="s">
        <v>645</v>
      </c>
      <c r="N10" t="s">
        <v>645</v>
      </c>
      <c r="O10" t="str">
        <f>VLOOKUP(Table11011[[#This Row],[Works for Group Formatted]],groupsNew[],1,0)</f>
        <v>Brian Kavanagh, Office of Senator, Personal Staff Office, Senate</v>
      </c>
      <c r="P10" t="s">
        <v>28</v>
      </c>
      <c r="Q10" t="s">
        <v>29</v>
      </c>
      <c r="R10" t="s">
        <v>30</v>
      </c>
      <c r="S10" t="s">
        <v>1721</v>
      </c>
      <c r="T10" t="s">
        <v>647</v>
      </c>
      <c r="U10" t="s">
        <v>153</v>
      </c>
      <c r="V10" t="s">
        <v>1722</v>
      </c>
      <c r="W10">
        <v>1307.7</v>
      </c>
      <c r="X10" t="s">
        <v>35</v>
      </c>
      <c r="Y10">
        <v>20</v>
      </c>
      <c r="Z10" s="1">
        <v>43097</v>
      </c>
      <c r="AA10" s="1">
        <v>43110</v>
      </c>
      <c r="AB10" s="1">
        <v>43124</v>
      </c>
      <c r="AC10" t="s">
        <v>36</v>
      </c>
    </row>
    <row r="11" spans="1:29" x14ac:dyDescent="0.2">
      <c r="A11" t="s">
        <v>7470</v>
      </c>
      <c r="B11" t="e">
        <f>VLOOKUP(Table11011[[#This Row],[Full Name]],Table5[],2,0)</f>
        <v>#N/A</v>
      </c>
      <c r="C11" t="str">
        <f>TRIM(Table11011[[#This Row],[Full Name (pre trim)]])</f>
        <v>Jonathan R Sterne</v>
      </c>
      <c r="D11" t="s">
        <v>5678</v>
      </c>
      <c r="E11" t="s">
        <v>2976</v>
      </c>
      <c r="F11" t="s">
        <v>5679</v>
      </c>
      <c r="G11" t="s">
        <v>80</v>
      </c>
      <c r="H11" t="s">
        <v>24</v>
      </c>
      <c r="I11" t="s">
        <v>25</v>
      </c>
      <c r="J11" t="s">
        <v>644</v>
      </c>
      <c r="K11" t="s">
        <v>644</v>
      </c>
      <c r="L11" t="str">
        <f>VLOOKUP(Table11011[[#This Row],[Reports to formatted]],Table5[],1,0)</f>
        <v>Brian Kavanagh</v>
      </c>
      <c r="M11" t="s">
        <v>645</v>
      </c>
      <c r="N11" t="s">
        <v>645</v>
      </c>
      <c r="O11" t="str">
        <f>VLOOKUP(Table11011[[#This Row],[Works for Group Formatted]],groupsNew[],1,0)</f>
        <v>Brian Kavanagh, Office of Senator, Personal Staff Office, Senate</v>
      </c>
      <c r="P11" t="s">
        <v>28</v>
      </c>
      <c r="Q11" t="s">
        <v>29</v>
      </c>
      <c r="R11" t="s">
        <v>30</v>
      </c>
      <c r="S11" t="s">
        <v>5680</v>
      </c>
      <c r="T11" t="s">
        <v>647</v>
      </c>
      <c r="U11" t="s">
        <v>153</v>
      </c>
      <c r="V11" t="s">
        <v>86</v>
      </c>
      <c r="W11">
        <v>2500</v>
      </c>
      <c r="X11" t="s">
        <v>35</v>
      </c>
      <c r="Y11">
        <v>20</v>
      </c>
      <c r="Z11" s="1">
        <v>43097</v>
      </c>
      <c r="AA11" s="1">
        <v>43110</v>
      </c>
      <c r="AB11" s="1">
        <v>43124</v>
      </c>
      <c r="AC11" t="s">
        <v>36</v>
      </c>
    </row>
    <row r="12" spans="1:29" x14ac:dyDescent="0.2">
      <c r="A12" t="s">
        <v>7617</v>
      </c>
      <c r="B12" t="e">
        <f>VLOOKUP(Table11011[[#This Row],[Full Name]],Table5[],2,0)</f>
        <v>#N/A</v>
      </c>
      <c r="C12" t="str">
        <f>TRIM(Table11011[[#This Row],[Full Name (pre trim)]])</f>
        <v>Danielle Zuckerman</v>
      </c>
      <c r="D12" t="s">
        <v>6281</v>
      </c>
      <c r="E12" t="s">
        <v>6282</v>
      </c>
      <c r="F12" t="s">
        <v>6283</v>
      </c>
      <c r="G12" t="s">
        <v>40</v>
      </c>
      <c r="H12" t="s">
        <v>24</v>
      </c>
      <c r="I12" t="s">
        <v>25</v>
      </c>
      <c r="J12" t="s">
        <v>644</v>
      </c>
      <c r="K12" t="s">
        <v>644</v>
      </c>
      <c r="L12" t="str">
        <f>VLOOKUP(Table11011[[#This Row],[Reports to formatted]],Table5[],1,0)</f>
        <v>Brian Kavanagh</v>
      </c>
      <c r="M12" t="s">
        <v>645</v>
      </c>
      <c r="N12" t="s">
        <v>645</v>
      </c>
      <c r="O12" t="str">
        <f>VLOOKUP(Table11011[[#This Row],[Works for Group Formatted]],groupsNew[],1,0)</f>
        <v>Brian Kavanagh, Office of Senator, Personal Staff Office, Senate</v>
      </c>
      <c r="P12" t="s">
        <v>28</v>
      </c>
      <c r="Q12" t="s">
        <v>29</v>
      </c>
      <c r="R12" t="s">
        <v>30</v>
      </c>
      <c r="S12" t="s">
        <v>6284</v>
      </c>
      <c r="T12" t="s">
        <v>647</v>
      </c>
      <c r="U12" t="s">
        <v>153</v>
      </c>
      <c r="V12" t="s">
        <v>46</v>
      </c>
      <c r="W12">
        <v>1500</v>
      </c>
      <c r="X12" t="s">
        <v>35</v>
      </c>
      <c r="Y12">
        <v>20</v>
      </c>
      <c r="Z12" s="1">
        <v>43097</v>
      </c>
      <c r="AA12" s="1">
        <v>43110</v>
      </c>
      <c r="AB12" s="1">
        <v>43124</v>
      </c>
      <c r="AC12" t="s">
        <v>36</v>
      </c>
    </row>
    <row r="13" spans="1:29" x14ac:dyDescent="0.2">
      <c r="A13" t="s">
        <v>6636</v>
      </c>
      <c r="B13" t="e">
        <f>VLOOKUP(Table11011[[#This Row],[Full Name]],Table5[],2,0)</f>
        <v>#N/A</v>
      </c>
      <c r="C13" t="str">
        <f>TRIM(Table11011[[#This Row],[Full Name (pre trim)]])</f>
        <v>John T Eberth</v>
      </c>
      <c r="D13" t="s">
        <v>2036</v>
      </c>
      <c r="E13" t="s">
        <v>2037</v>
      </c>
      <c r="F13" t="s">
        <v>2038</v>
      </c>
      <c r="G13" t="s">
        <v>2039</v>
      </c>
      <c r="H13" t="s">
        <v>24</v>
      </c>
      <c r="I13" t="s">
        <v>25</v>
      </c>
      <c r="J13" t="s">
        <v>396</v>
      </c>
      <c r="K13" t="s">
        <v>396</v>
      </c>
      <c r="L13" t="str">
        <f>VLOOKUP(Table11011[[#This Row],[Reports to formatted]],Table5[],1,0)</f>
        <v>Catharine M. Young</v>
      </c>
      <c r="M13" t="s">
        <v>397</v>
      </c>
      <c r="N13" t="s">
        <v>397</v>
      </c>
      <c r="O13" t="str">
        <f>VLOOKUP(Table11011[[#This Row],[Works for Group Formatted]],groupsNew[],1,0)</f>
        <v>Catharine M. Young, Office of Senator, Personal Staff Office, Senate</v>
      </c>
      <c r="P13" t="s">
        <v>28</v>
      </c>
      <c r="Q13" t="s">
        <v>29</v>
      </c>
      <c r="R13" t="s">
        <v>30</v>
      </c>
      <c r="S13" t="s">
        <v>2040</v>
      </c>
      <c r="T13" t="s">
        <v>399</v>
      </c>
      <c r="U13" t="s">
        <v>400</v>
      </c>
      <c r="V13" t="s">
        <v>2041</v>
      </c>
      <c r="W13">
        <v>1596.16</v>
      </c>
      <c r="X13" t="s">
        <v>35</v>
      </c>
      <c r="Y13">
        <v>20</v>
      </c>
      <c r="Z13" s="1">
        <v>43097</v>
      </c>
      <c r="AA13" s="1">
        <v>43110</v>
      </c>
      <c r="AB13" s="1">
        <v>43124</v>
      </c>
      <c r="AC13" t="s">
        <v>36</v>
      </c>
    </row>
    <row r="14" spans="1:29" x14ac:dyDescent="0.2">
      <c r="A14" t="s">
        <v>7116</v>
      </c>
      <c r="B14" t="e">
        <f>VLOOKUP(Table11011[[#This Row],[Full Name]],Table5[],2,0)</f>
        <v>#N/A</v>
      </c>
      <c r="C14" t="str">
        <f>TRIM(Table11011[[#This Row],[Full Name (pre trim)]])</f>
        <v>Daniel T Merriam</v>
      </c>
      <c r="D14" t="s">
        <v>4182</v>
      </c>
      <c r="E14" t="s">
        <v>1279</v>
      </c>
      <c r="F14" t="s">
        <v>4183</v>
      </c>
      <c r="G14" t="s">
        <v>395</v>
      </c>
      <c r="H14" t="s">
        <v>24</v>
      </c>
      <c r="I14" t="s">
        <v>25</v>
      </c>
      <c r="J14" t="s">
        <v>396</v>
      </c>
      <c r="K14" t="s">
        <v>396</v>
      </c>
      <c r="L14" t="str">
        <f>VLOOKUP(Table11011[[#This Row],[Reports to formatted]],Table5[],1,0)</f>
        <v>Catharine M. Young</v>
      </c>
      <c r="M14" t="s">
        <v>397</v>
      </c>
      <c r="N14" t="s">
        <v>397</v>
      </c>
      <c r="O14" t="str">
        <f>VLOOKUP(Table11011[[#This Row],[Works for Group Formatted]],groupsNew[],1,0)</f>
        <v>Catharine M. Young, Office of Senator, Personal Staff Office, Senate</v>
      </c>
      <c r="P14" t="s">
        <v>28</v>
      </c>
      <c r="Q14" t="s">
        <v>29</v>
      </c>
      <c r="R14" t="s">
        <v>30</v>
      </c>
      <c r="S14" t="s">
        <v>4184</v>
      </c>
      <c r="T14" t="s">
        <v>399</v>
      </c>
      <c r="U14" t="s">
        <v>400</v>
      </c>
      <c r="V14" t="s">
        <v>401</v>
      </c>
      <c r="W14">
        <v>336</v>
      </c>
      <c r="X14" t="s">
        <v>47</v>
      </c>
      <c r="Y14">
        <v>20</v>
      </c>
      <c r="Z14" s="1">
        <v>43097</v>
      </c>
      <c r="AA14" s="1">
        <v>43110</v>
      </c>
      <c r="AB14" s="1">
        <v>43124</v>
      </c>
      <c r="AC14" t="s">
        <v>36</v>
      </c>
    </row>
    <row r="15" spans="1:29" x14ac:dyDescent="0.2">
      <c r="A15" t="s">
        <v>6512</v>
      </c>
      <c r="B15" t="e">
        <f>VLOOKUP(Table11011[[#This Row],[Full Name]],Table5[],2,0)</f>
        <v>#N/A</v>
      </c>
      <c r="C15" t="str">
        <f>TRIM(Table11011[[#This Row],[Full Name (pre trim)]])</f>
        <v>Daniel B Cohen</v>
      </c>
      <c r="D15" t="s">
        <v>1414</v>
      </c>
      <c r="E15" t="s">
        <v>1415</v>
      </c>
      <c r="F15" t="s">
        <v>1416</v>
      </c>
      <c r="G15" t="s">
        <v>148</v>
      </c>
      <c r="H15" t="s">
        <v>24</v>
      </c>
      <c r="I15" t="s">
        <v>25</v>
      </c>
      <c r="J15" t="s">
        <v>873</v>
      </c>
      <c r="K15" t="s">
        <v>873</v>
      </c>
      <c r="L15" t="str">
        <f>VLOOKUP(Table11011[[#This Row],[Reports to formatted]],Table5[],1,0)</f>
        <v>David S. Carlucci</v>
      </c>
      <c r="M15" t="s">
        <v>874</v>
      </c>
      <c r="N15" t="s">
        <v>874</v>
      </c>
      <c r="O15" t="str">
        <f>VLOOKUP(Table11011[[#This Row],[Works for Group Formatted]],groupsNew[],1,0)</f>
        <v>David S. Carlucci, Office of Senator, Personal Staff Office, Senate</v>
      </c>
      <c r="P15" t="s">
        <v>28</v>
      </c>
      <c r="Q15" t="s">
        <v>29</v>
      </c>
      <c r="R15" t="s">
        <v>30</v>
      </c>
      <c r="S15" t="s">
        <v>1417</v>
      </c>
      <c r="T15" t="s">
        <v>876</v>
      </c>
      <c r="U15" t="s">
        <v>1418</v>
      </c>
      <c r="V15" t="s">
        <v>154</v>
      </c>
      <c r="W15">
        <v>1153.8499999999999</v>
      </c>
      <c r="X15" t="s">
        <v>35</v>
      </c>
      <c r="Y15">
        <v>20</v>
      </c>
      <c r="Z15" s="1">
        <v>43097</v>
      </c>
      <c r="AA15" s="1">
        <v>43110</v>
      </c>
      <c r="AB15" s="1">
        <v>43124</v>
      </c>
      <c r="AC15" t="s">
        <v>36</v>
      </c>
    </row>
    <row r="16" spans="1:29" x14ac:dyDescent="0.2">
      <c r="A16" t="s">
        <v>7030</v>
      </c>
      <c r="B16" t="e">
        <f>VLOOKUP(Table11011[[#This Row],[Full Name]],Table5[],2,0)</f>
        <v>#N/A</v>
      </c>
      <c r="C16" t="str">
        <f>TRIM(Table11011[[#This Row],[Full Name (pre trim)]])</f>
        <v>John G Lyon</v>
      </c>
      <c r="D16" t="s">
        <v>3819</v>
      </c>
      <c r="E16" t="s">
        <v>3820</v>
      </c>
      <c r="F16" t="s">
        <v>3821</v>
      </c>
      <c r="G16" t="s">
        <v>790</v>
      </c>
      <c r="H16" t="s">
        <v>24</v>
      </c>
      <c r="I16" t="s">
        <v>25</v>
      </c>
      <c r="J16" t="s">
        <v>873</v>
      </c>
      <c r="K16" t="s">
        <v>873</v>
      </c>
      <c r="L16" t="str">
        <f>VLOOKUP(Table11011[[#This Row],[Reports to formatted]],Table5[],1,0)</f>
        <v>David S. Carlucci</v>
      </c>
      <c r="M16" t="s">
        <v>874</v>
      </c>
      <c r="N16" t="s">
        <v>874</v>
      </c>
      <c r="O16" t="str">
        <f>VLOOKUP(Table11011[[#This Row],[Works for Group Formatted]],groupsNew[],1,0)</f>
        <v>David S. Carlucci, Office of Senator, Personal Staff Office, Senate</v>
      </c>
      <c r="P16" t="s">
        <v>28</v>
      </c>
      <c r="Q16" t="s">
        <v>29</v>
      </c>
      <c r="R16" t="s">
        <v>30</v>
      </c>
      <c r="S16" t="s">
        <v>3822</v>
      </c>
      <c r="T16" t="s">
        <v>876</v>
      </c>
      <c r="U16" t="s">
        <v>3823</v>
      </c>
      <c r="V16" t="s">
        <v>792</v>
      </c>
      <c r="W16">
        <v>3076.93</v>
      </c>
      <c r="X16" t="s">
        <v>35</v>
      </c>
      <c r="Y16">
        <v>20</v>
      </c>
      <c r="Z16" s="1">
        <v>43097</v>
      </c>
      <c r="AA16" s="1">
        <v>43110</v>
      </c>
      <c r="AB16" s="1">
        <v>43124</v>
      </c>
      <c r="AC16" t="s">
        <v>36</v>
      </c>
    </row>
    <row r="17" spans="1:29" x14ac:dyDescent="0.2">
      <c r="A17" t="s">
        <v>7163</v>
      </c>
      <c r="B17" t="e">
        <f>VLOOKUP(Table11011[[#This Row],[Full Name]],Table5[],2,0)</f>
        <v>#N/A</v>
      </c>
      <c r="C17" t="str">
        <f>TRIM(Table11011[[#This Row],[Full Name (pre trim)]])</f>
        <v>John P Mulgrew</v>
      </c>
      <c r="D17" t="s">
        <v>4385</v>
      </c>
      <c r="E17" t="s">
        <v>4386</v>
      </c>
      <c r="F17" t="s">
        <v>4387</v>
      </c>
      <c r="G17" t="s">
        <v>3001</v>
      </c>
      <c r="H17" t="s">
        <v>24</v>
      </c>
      <c r="I17" t="s">
        <v>25</v>
      </c>
      <c r="J17" t="s">
        <v>873</v>
      </c>
      <c r="K17" t="s">
        <v>873</v>
      </c>
      <c r="L17" t="str">
        <f>VLOOKUP(Table11011[[#This Row],[Reports to formatted]],Table5[],1,0)</f>
        <v>David S. Carlucci</v>
      </c>
      <c r="M17" t="s">
        <v>874</v>
      </c>
      <c r="N17" t="s">
        <v>874</v>
      </c>
      <c r="O17" t="str">
        <f>VLOOKUP(Table11011[[#This Row],[Works for Group Formatted]],groupsNew[],1,0)</f>
        <v>David S. Carlucci, Office of Senator, Personal Staff Office, Senate</v>
      </c>
      <c r="P17" t="s">
        <v>28</v>
      </c>
      <c r="Q17" t="s">
        <v>29</v>
      </c>
      <c r="R17" t="s">
        <v>30</v>
      </c>
      <c r="S17" t="s">
        <v>4388</v>
      </c>
      <c r="T17" t="s">
        <v>876</v>
      </c>
      <c r="U17" t="s">
        <v>3823</v>
      </c>
      <c r="V17" t="s">
        <v>3003</v>
      </c>
      <c r="W17">
        <v>2307.6999999999998</v>
      </c>
      <c r="X17" t="s">
        <v>35</v>
      </c>
      <c r="Y17">
        <v>20</v>
      </c>
      <c r="Z17" s="1">
        <v>43097</v>
      </c>
      <c r="AA17" s="1">
        <v>43110</v>
      </c>
      <c r="AB17" s="1">
        <v>43124</v>
      </c>
      <c r="AC17" t="s">
        <v>36</v>
      </c>
    </row>
    <row r="18" spans="1:29" x14ac:dyDescent="0.2">
      <c r="A18" t="s">
        <v>7548</v>
      </c>
      <c r="B18" t="e">
        <f>VLOOKUP(Table11011[[#This Row],[Full Name]],Table5[],2,0)</f>
        <v>#N/A</v>
      </c>
      <c r="C18" t="str">
        <f>TRIM(Table11011[[#This Row],[Full Name (pre trim)]])</f>
        <v>Scott V Vera</v>
      </c>
      <c r="D18" t="s">
        <v>5996</v>
      </c>
      <c r="E18" t="s">
        <v>5997</v>
      </c>
      <c r="F18" t="s">
        <v>5998</v>
      </c>
      <c r="G18" t="s">
        <v>148</v>
      </c>
      <c r="H18" t="s">
        <v>24</v>
      </c>
      <c r="I18" t="s">
        <v>25</v>
      </c>
      <c r="J18" t="s">
        <v>873</v>
      </c>
      <c r="K18" t="s">
        <v>873</v>
      </c>
      <c r="L18" t="str">
        <f>VLOOKUP(Table11011[[#This Row],[Reports to formatted]],Table5[],1,0)</f>
        <v>David S. Carlucci</v>
      </c>
      <c r="M18" t="s">
        <v>874</v>
      </c>
      <c r="N18" t="s">
        <v>874</v>
      </c>
      <c r="O18" t="str">
        <f>VLOOKUP(Table11011[[#This Row],[Works for Group Formatted]],groupsNew[],1,0)</f>
        <v>David S. Carlucci, Office of Senator, Personal Staff Office, Senate</v>
      </c>
      <c r="P18" t="s">
        <v>28</v>
      </c>
      <c r="Q18" t="s">
        <v>29</v>
      </c>
      <c r="R18" t="s">
        <v>30</v>
      </c>
      <c r="S18" t="s">
        <v>5999</v>
      </c>
      <c r="T18" t="s">
        <v>876</v>
      </c>
      <c r="U18" t="s">
        <v>3823</v>
      </c>
      <c r="V18" t="s">
        <v>154</v>
      </c>
      <c r="W18">
        <v>1153.8499999999999</v>
      </c>
      <c r="X18" t="s">
        <v>35</v>
      </c>
      <c r="Y18">
        <v>20</v>
      </c>
      <c r="Z18" s="1">
        <v>43097</v>
      </c>
      <c r="AA18" s="1">
        <v>43110</v>
      </c>
      <c r="AB18" s="1">
        <v>43124</v>
      </c>
      <c r="AC18" t="s">
        <v>36</v>
      </c>
    </row>
    <row r="19" spans="1:29" x14ac:dyDescent="0.2">
      <c r="A19" t="s">
        <v>7599</v>
      </c>
      <c r="B19" t="e">
        <f>VLOOKUP(Table11011[[#This Row],[Full Name]],Table5[],2,0)</f>
        <v>#N/A</v>
      </c>
      <c r="C19" t="str">
        <f>TRIM(Table11011[[#This Row],[Full Name (pre trim)]])</f>
        <v>Alina S Witman</v>
      </c>
      <c r="D19" t="s">
        <v>6198</v>
      </c>
      <c r="E19" t="s">
        <v>6199</v>
      </c>
      <c r="F19" t="s">
        <v>6200</v>
      </c>
      <c r="G19" t="s">
        <v>6201</v>
      </c>
      <c r="H19" t="s">
        <v>24</v>
      </c>
      <c r="I19" t="s">
        <v>25</v>
      </c>
      <c r="J19" t="s">
        <v>873</v>
      </c>
      <c r="K19" t="s">
        <v>873</v>
      </c>
      <c r="L19" t="str">
        <f>VLOOKUP(Table11011[[#This Row],[Reports to formatted]],Table5[],1,0)</f>
        <v>David S. Carlucci</v>
      </c>
      <c r="M19" t="s">
        <v>874</v>
      </c>
      <c r="N19" t="s">
        <v>874</v>
      </c>
      <c r="O19" t="str">
        <f>VLOOKUP(Table11011[[#This Row],[Works for Group Formatted]],groupsNew[],1,0)</f>
        <v>David S. Carlucci, Office of Senator, Personal Staff Office, Senate</v>
      </c>
      <c r="P19" t="s">
        <v>28</v>
      </c>
      <c r="Q19" t="s">
        <v>29</v>
      </c>
      <c r="R19" t="s">
        <v>30</v>
      </c>
      <c r="S19" t="s">
        <v>6202</v>
      </c>
      <c r="T19" t="s">
        <v>876</v>
      </c>
      <c r="U19" t="s">
        <v>3823</v>
      </c>
      <c r="V19" t="s">
        <v>6203</v>
      </c>
      <c r="W19">
        <v>1653.85</v>
      </c>
      <c r="X19" t="s">
        <v>35</v>
      </c>
      <c r="Y19">
        <v>20</v>
      </c>
      <c r="Z19" s="1">
        <v>43097</v>
      </c>
      <c r="AA19" s="1">
        <v>43110</v>
      </c>
      <c r="AB19" s="1">
        <v>43124</v>
      </c>
      <c r="AC19" t="s">
        <v>36</v>
      </c>
    </row>
    <row r="20" spans="1:29" x14ac:dyDescent="0.2">
      <c r="A20" t="s">
        <v>6787</v>
      </c>
      <c r="B20" t="e">
        <f>VLOOKUP(Table11011[[#This Row],[Full Name]],Table5[],2,0)</f>
        <v>#N/A</v>
      </c>
      <c r="C20" t="str">
        <f>TRIM(Table11011[[#This Row],[Full Name (pre trim)]])</f>
        <v>Daniel J Grippo</v>
      </c>
      <c r="D20" t="s">
        <v>2736</v>
      </c>
      <c r="E20" t="s">
        <v>1301</v>
      </c>
      <c r="F20" t="s">
        <v>2737</v>
      </c>
      <c r="G20" t="s">
        <v>2738</v>
      </c>
      <c r="H20" t="s">
        <v>24</v>
      </c>
      <c r="I20" t="s">
        <v>25</v>
      </c>
      <c r="J20" t="s">
        <v>1161</v>
      </c>
      <c r="K20" t="s">
        <v>30208</v>
      </c>
      <c r="L20" t="str">
        <f>VLOOKUP(Table11011[[#This Row],[Reports to formatted]],Table5[],1,0)</f>
        <v>Fred Akshar</v>
      </c>
      <c r="M20" t="s">
        <v>1162</v>
      </c>
      <c r="N20" t="s">
        <v>42683</v>
      </c>
      <c r="O20" t="str">
        <f>VLOOKUP(Table11011[[#This Row],[Works for Group Formatted]],groupsNew[],1,0)</f>
        <v>Fred Akshar, Office of Senator, Personal Staff Office, Senate</v>
      </c>
      <c r="P20" t="s">
        <v>28</v>
      </c>
      <c r="Q20" t="s">
        <v>29</v>
      </c>
      <c r="R20" t="s">
        <v>30</v>
      </c>
      <c r="S20" t="s">
        <v>2739</v>
      </c>
      <c r="T20" t="s">
        <v>1164</v>
      </c>
      <c r="U20" t="s">
        <v>1165</v>
      </c>
      <c r="V20" t="s">
        <v>2740</v>
      </c>
      <c r="W20">
        <v>1346.16</v>
      </c>
      <c r="X20" t="s">
        <v>35</v>
      </c>
      <c r="Y20">
        <v>20</v>
      </c>
      <c r="Z20" s="1">
        <v>43097</v>
      </c>
      <c r="AA20" s="1">
        <v>43110</v>
      </c>
      <c r="AB20" s="1">
        <v>43124</v>
      </c>
      <c r="AC20" t="s">
        <v>36</v>
      </c>
    </row>
    <row r="21" spans="1:29" x14ac:dyDescent="0.2">
      <c r="A21" t="s">
        <v>6504</v>
      </c>
      <c r="B21" t="e">
        <f>VLOOKUP(Table11011[[#This Row],[Full Name]],Table5[],2,0)</f>
        <v>#N/A</v>
      </c>
      <c r="C21" t="str">
        <f>TRIM(Table11011[[#This Row],[Full Name (pre trim)]])</f>
        <v>Malcolm I Clark</v>
      </c>
      <c r="D21" t="s">
        <v>1376</v>
      </c>
      <c r="E21" t="s">
        <v>1377</v>
      </c>
      <c r="F21" t="s">
        <v>1372</v>
      </c>
      <c r="G21" t="s">
        <v>40</v>
      </c>
      <c r="H21" t="s">
        <v>24</v>
      </c>
      <c r="I21" t="s">
        <v>25</v>
      </c>
      <c r="J21" t="s">
        <v>117</v>
      </c>
      <c r="K21" t="s">
        <v>117</v>
      </c>
      <c r="L21" t="str">
        <f>VLOOKUP(Table11011[[#This Row],[Reports to formatted]],Table5[],1,0)</f>
        <v>Jamaal Bailey</v>
      </c>
      <c r="M21" t="s">
        <v>118</v>
      </c>
      <c r="N21" t="s">
        <v>118</v>
      </c>
      <c r="O21" t="str">
        <f>VLOOKUP(Table11011[[#This Row],[Works for Group Formatted]],groupsNew[],1,0)</f>
        <v>Jamaal Bailey, Office of Senator, Personal Staff Office, Senate</v>
      </c>
      <c r="P21" t="s">
        <v>28</v>
      </c>
      <c r="Q21" t="s">
        <v>29</v>
      </c>
      <c r="R21" t="s">
        <v>30</v>
      </c>
      <c r="S21" t="s">
        <v>1378</v>
      </c>
      <c r="T21" t="s">
        <v>120</v>
      </c>
      <c r="U21" t="s">
        <v>56</v>
      </c>
      <c r="V21" t="s">
        <v>46</v>
      </c>
      <c r="W21">
        <v>348.84</v>
      </c>
      <c r="X21" t="s">
        <v>47</v>
      </c>
      <c r="Y21">
        <v>20</v>
      </c>
      <c r="Z21" s="1">
        <v>43097</v>
      </c>
      <c r="AA21" s="1">
        <v>43110</v>
      </c>
      <c r="AB21" s="1">
        <v>43124</v>
      </c>
      <c r="AC21" t="s">
        <v>36</v>
      </c>
    </row>
    <row r="22" spans="1:29" x14ac:dyDescent="0.2">
      <c r="A22" t="s">
        <v>7505</v>
      </c>
      <c r="B22" t="e">
        <f>VLOOKUP(Table11011[[#This Row],[Full Name]],Table5[],2,0)</f>
        <v>#N/A</v>
      </c>
      <c r="C22" t="str">
        <f>TRIM(Table11011[[#This Row],[Full Name (pre trim)]])</f>
        <v>Nicole M Thomas</v>
      </c>
      <c r="D22" t="s">
        <v>5823</v>
      </c>
      <c r="E22" t="s">
        <v>4471</v>
      </c>
      <c r="F22" t="s">
        <v>5819</v>
      </c>
      <c r="G22" t="s">
        <v>40</v>
      </c>
      <c r="H22" t="s">
        <v>24</v>
      </c>
      <c r="I22" t="s">
        <v>25</v>
      </c>
      <c r="J22" t="s">
        <v>117</v>
      </c>
      <c r="K22" t="s">
        <v>117</v>
      </c>
      <c r="L22" t="str">
        <f>VLOOKUP(Table11011[[#This Row],[Reports to formatted]],Table5[],1,0)</f>
        <v>Jamaal Bailey</v>
      </c>
      <c r="M22" t="s">
        <v>118</v>
      </c>
      <c r="N22" t="s">
        <v>118</v>
      </c>
      <c r="O22" t="str">
        <f>VLOOKUP(Table11011[[#This Row],[Works for Group Formatted]],groupsNew[],1,0)</f>
        <v>Jamaal Bailey, Office of Senator, Personal Staff Office, Senate</v>
      </c>
      <c r="P22" t="s">
        <v>28</v>
      </c>
      <c r="Q22" t="s">
        <v>29</v>
      </c>
      <c r="R22" t="s">
        <v>30</v>
      </c>
      <c r="S22" t="s">
        <v>5824</v>
      </c>
      <c r="T22" t="s">
        <v>120</v>
      </c>
      <c r="U22" t="s">
        <v>56</v>
      </c>
      <c r="V22" t="s">
        <v>46</v>
      </c>
      <c r="W22">
        <v>533.33000000000004</v>
      </c>
      <c r="X22" t="s">
        <v>47</v>
      </c>
      <c r="Y22">
        <v>20</v>
      </c>
      <c r="Z22" s="1">
        <v>43097</v>
      </c>
      <c r="AA22" s="1">
        <v>43110</v>
      </c>
      <c r="AB22" s="1">
        <v>43124</v>
      </c>
      <c r="AC22" t="s">
        <v>36</v>
      </c>
    </row>
    <row r="23" spans="1:29" x14ac:dyDescent="0.2">
      <c r="A23" t="s">
        <v>6352</v>
      </c>
      <c r="B23" t="e">
        <f>VLOOKUP(Table11011[[#This Row],[Full Name]],Table5[],2,0)</f>
        <v>#N/A</v>
      </c>
      <c r="C23" t="str">
        <f>TRIM(Table11011[[#This Row],[Full Name (pre trim)]])</f>
        <v>Joshua C Bailey</v>
      </c>
      <c r="D23" t="s">
        <v>455</v>
      </c>
      <c r="E23" t="s">
        <v>456</v>
      </c>
      <c r="F23" t="s">
        <v>457</v>
      </c>
      <c r="G23" t="s">
        <v>410</v>
      </c>
      <c r="H23" t="s">
        <v>24</v>
      </c>
      <c r="I23" t="s">
        <v>25</v>
      </c>
      <c r="J23" t="s">
        <v>458</v>
      </c>
      <c r="K23" t="s">
        <v>458</v>
      </c>
      <c r="L23" t="str">
        <f>VLOOKUP(Table11011[[#This Row],[Reports to formatted]],Table5[],1,0)</f>
        <v>James L. Seward</v>
      </c>
      <c r="M23" t="s">
        <v>459</v>
      </c>
      <c r="N23" t="s">
        <v>459</v>
      </c>
      <c r="O23" t="str">
        <f>VLOOKUP(Table11011[[#This Row],[Works for Group Formatted]],groupsNew[],1,0)</f>
        <v>James L. Seward, Office of Senator, Personal Staff Office, Senate</v>
      </c>
      <c r="P23" t="s">
        <v>28</v>
      </c>
      <c r="Q23" t="s">
        <v>29</v>
      </c>
      <c r="R23" t="s">
        <v>30</v>
      </c>
      <c r="S23" t="s">
        <v>460</v>
      </c>
      <c r="T23" t="s">
        <v>461</v>
      </c>
      <c r="U23" t="s">
        <v>462</v>
      </c>
      <c r="V23" t="s">
        <v>415</v>
      </c>
      <c r="W23">
        <v>1153.8499999999999</v>
      </c>
      <c r="X23" t="s">
        <v>35</v>
      </c>
      <c r="Y23">
        <v>20</v>
      </c>
      <c r="Z23" s="1">
        <v>43097</v>
      </c>
      <c r="AA23" s="1">
        <v>43110</v>
      </c>
      <c r="AB23" s="1">
        <v>43124</v>
      </c>
      <c r="AC23" t="s">
        <v>36</v>
      </c>
    </row>
    <row r="24" spans="1:29" x14ac:dyDescent="0.2">
      <c r="A24" t="s">
        <v>7402</v>
      </c>
      <c r="B24" t="e">
        <f>VLOOKUP(Table11011[[#This Row],[Full Name]],Table5[],2,0)</f>
        <v>#N/A</v>
      </c>
      <c r="C24" t="str">
        <f>TRIM(Table11011[[#This Row],[Full Name (pre trim)]])</f>
        <v>Catherine M Seamon</v>
      </c>
      <c r="D24" t="s">
        <v>5391</v>
      </c>
      <c r="E24" t="s">
        <v>4648</v>
      </c>
      <c r="F24" t="s">
        <v>5392</v>
      </c>
      <c r="G24" t="s">
        <v>672</v>
      </c>
      <c r="H24" t="s">
        <v>24</v>
      </c>
      <c r="I24" t="s">
        <v>25</v>
      </c>
      <c r="J24" t="s">
        <v>458</v>
      </c>
      <c r="K24" t="s">
        <v>458</v>
      </c>
      <c r="L24" t="str">
        <f>VLOOKUP(Table11011[[#This Row],[Reports to formatted]],Table5[],1,0)</f>
        <v>James L. Seward</v>
      </c>
      <c r="M24" t="s">
        <v>459</v>
      </c>
      <c r="N24" t="s">
        <v>459</v>
      </c>
      <c r="O24" t="str">
        <f>VLOOKUP(Table11011[[#This Row],[Works for Group Formatted]],groupsNew[],1,0)</f>
        <v>James L. Seward, Office of Senator, Personal Staff Office, Senate</v>
      </c>
      <c r="P24" t="s">
        <v>28</v>
      </c>
      <c r="Q24" t="s">
        <v>29</v>
      </c>
      <c r="R24" t="s">
        <v>30</v>
      </c>
      <c r="S24" t="s">
        <v>5393</v>
      </c>
      <c r="T24" t="s">
        <v>461</v>
      </c>
      <c r="U24" t="s">
        <v>462</v>
      </c>
      <c r="V24" t="s">
        <v>674</v>
      </c>
      <c r="W24">
        <v>1519.24</v>
      </c>
      <c r="X24" t="s">
        <v>35</v>
      </c>
      <c r="Y24">
        <v>20</v>
      </c>
      <c r="Z24" s="1">
        <v>43097</v>
      </c>
      <c r="AA24" s="1">
        <v>43110</v>
      </c>
      <c r="AB24" s="1">
        <v>43124</v>
      </c>
      <c r="AC24" t="s">
        <v>36</v>
      </c>
    </row>
    <row r="25" spans="1:29" x14ac:dyDescent="0.2">
      <c r="A25" t="s">
        <v>6865</v>
      </c>
      <c r="B25" t="e">
        <f>VLOOKUP(Table11011[[#This Row],[Full Name]],Table5[],2,0)</f>
        <v>#N/A</v>
      </c>
      <c r="C25" t="str">
        <f>TRIM(Table11011[[#This Row],[Full Name (pre trim)]])</f>
        <v>Deborah L Hoyle</v>
      </c>
      <c r="D25" t="s">
        <v>3094</v>
      </c>
      <c r="E25" t="s">
        <v>3095</v>
      </c>
      <c r="F25" t="s">
        <v>3096</v>
      </c>
      <c r="G25" t="s">
        <v>3097</v>
      </c>
      <c r="H25" t="s">
        <v>24</v>
      </c>
      <c r="I25" t="s">
        <v>25</v>
      </c>
      <c r="J25" t="s">
        <v>664</v>
      </c>
      <c r="K25" t="s">
        <v>664</v>
      </c>
      <c r="L25" t="str">
        <f>VLOOKUP(Table11011[[#This Row],[Reports to formatted]],Table5[],1,0)</f>
        <v>James Sanders</v>
      </c>
      <c r="M25" t="s">
        <v>665</v>
      </c>
      <c r="N25" t="s">
        <v>665</v>
      </c>
      <c r="O25" t="str">
        <f>VLOOKUP(Table11011[[#This Row],[Works for Group Formatted]],groupsNew[],1,0)</f>
        <v>James Sanders, Office of Senator, Personal Staff Office, Senate</v>
      </c>
      <c r="P25" t="s">
        <v>28</v>
      </c>
      <c r="Q25" t="s">
        <v>29</v>
      </c>
      <c r="R25" t="s">
        <v>30</v>
      </c>
      <c r="S25" t="s">
        <v>3098</v>
      </c>
      <c r="T25" t="s">
        <v>667</v>
      </c>
      <c r="U25" t="s">
        <v>668</v>
      </c>
      <c r="V25" t="s">
        <v>3099</v>
      </c>
      <c r="W25">
        <v>4000</v>
      </c>
      <c r="X25" t="s">
        <v>47</v>
      </c>
      <c r="Y25">
        <v>20</v>
      </c>
      <c r="Z25" s="1">
        <v>43097</v>
      </c>
      <c r="AA25" s="1">
        <v>43110</v>
      </c>
      <c r="AB25" s="1">
        <v>43124</v>
      </c>
      <c r="AC25" t="s">
        <v>36</v>
      </c>
    </row>
    <row r="26" spans="1:29" x14ac:dyDescent="0.2">
      <c r="A26" t="s">
        <v>6845</v>
      </c>
      <c r="B26" t="e">
        <f>VLOOKUP(Table11011[[#This Row],[Full Name]],Table5[],2,0)</f>
        <v>#N/A</v>
      </c>
      <c r="C26" t="str">
        <f>TRIM(Table11011[[#This Row],[Full Name (pre trim)]])</f>
        <v>Patrick J Hill</v>
      </c>
      <c r="D26" t="s">
        <v>3007</v>
      </c>
      <c r="E26" t="s">
        <v>1590</v>
      </c>
      <c r="F26" t="s">
        <v>3000</v>
      </c>
      <c r="G26" t="s">
        <v>148</v>
      </c>
      <c r="H26" t="s">
        <v>24</v>
      </c>
      <c r="I26" t="s">
        <v>25</v>
      </c>
      <c r="J26" t="s">
        <v>52</v>
      </c>
      <c r="K26" t="s">
        <v>52</v>
      </c>
      <c r="L26" t="str">
        <f>VLOOKUP(Table11011[[#This Row],[Reports to formatted]],Table5[],1,0)</f>
        <v>Jeffrey D. Klein</v>
      </c>
      <c r="M26" t="s">
        <v>53</v>
      </c>
      <c r="N26" t="s">
        <v>53</v>
      </c>
      <c r="O26" t="str">
        <f>VLOOKUP(Table11011[[#This Row],[Works for Group Formatted]],groupsNew[],1,0)</f>
        <v>Jeffrey D. Klein, Office of Senator, Personal Staff Office, Senate</v>
      </c>
      <c r="P26" t="s">
        <v>28</v>
      </c>
      <c r="Q26" t="s">
        <v>29</v>
      </c>
      <c r="R26" t="s">
        <v>30</v>
      </c>
      <c r="S26" t="s">
        <v>3008</v>
      </c>
      <c r="T26" t="s">
        <v>55</v>
      </c>
      <c r="U26" t="s">
        <v>56</v>
      </c>
      <c r="V26" t="s">
        <v>154</v>
      </c>
      <c r="W26">
        <v>1250</v>
      </c>
      <c r="X26" t="s">
        <v>35</v>
      </c>
      <c r="Y26">
        <v>20</v>
      </c>
      <c r="Z26" s="1">
        <v>43097</v>
      </c>
      <c r="AA26" s="1">
        <v>43110</v>
      </c>
      <c r="AB26" s="1">
        <v>43124</v>
      </c>
      <c r="AC26" t="s">
        <v>36</v>
      </c>
    </row>
    <row r="27" spans="1:29" x14ac:dyDescent="0.2">
      <c r="A27" t="s">
        <v>6959</v>
      </c>
      <c r="B27" t="e">
        <f>VLOOKUP(Table11011[[#This Row],[Full Name]],Table5[],2,0)</f>
        <v>#N/A</v>
      </c>
      <c r="C27" t="str">
        <f>TRIM(Table11011[[#This Row],[Full Name (pre trim)]])</f>
        <v>Farrah L Kule-rubin</v>
      </c>
      <c r="D27" t="s">
        <v>3513</v>
      </c>
      <c r="E27" t="s">
        <v>3514</v>
      </c>
      <c r="F27" t="s">
        <v>3515</v>
      </c>
      <c r="G27" t="s">
        <v>148</v>
      </c>
      <c r="H27" t="s">
        <v>24</v>
      </c>
      <c r="I27" t="s">
        <v>25</v>
      </c>
      <c r="J27" t="s">
        <v>52</v>
      </c>
      <c r="K27" t="s">
        <v>52</v>
      </c>
      <c r="L27" t="str">
        <f>VLOOKUP(Table11011[[#This Row],[Reports to formatted]],Table5[],1,0)</f>
        <v>Jeffrey D. Klein</v>
      </c>
      <c r="M27" t="s">
        <v>53</v>
      </c>
      <c r="N27" t="s">
        <v>53</v>
      </c>
      <c r="O27" t="str">
        <f>VLOOKUP(Table11011[[#This Row],[Works for Group Formatted]],groupsNew[],1,0)</f>
        <v>Jeffrey D. Klein, Office of Senator, Personal Staff Office, Senate</v>
      </c>
      <c r="P27" t="s">
        <v>28</v>
      </c>
      <c r="Q27" t="s">
        <v>29</v>
      </c>
      <c r="R27" t="s">
        <v>30</v>
      </c>
      <c r="S27" t="s">
        <v>3516</v>
      </c>
      <c r="T27" t="s">
        <v>55</v>
      </c>
      <c r="U27" t="s">
        <v>56</v>
      </c>
      <c r="V27" t="s">
        <v>154</v>
      </c>
      <c r="W27">
        <v>1538.47</v>
      </c>
      <c r="X27" t="s">
        <v>35</v>
      </c>
      <c r="Y27">
        <v>20</v>
      </c>
      <c r="Z27" s="1">
        <v>43097</v>
      </c>
      <c r="AA27" s="1">
        <v>43110</v>
      </c>
      <c r="AB27" s="1">
        <v>43124</v>
      </c>
      <c r="AC27" t="s">
        <v>36</v>
      </c>
    </row>
    <row r="28" spans="1:29" x14ac:dyDescent="0.2">
      <c r="A28" t="s">
        <v>6947</v>
      </c>
      <c r="B28" t="e">
        <f>VLOOKUP(Table11011[[#This Row],[Full Name]],Table5[],2,0)</f>
        <v>#N/A</v>
      </c>
      <c r="C28" t="str">
        <f>TRIM(Table11011[[#This Row],[Full Name (pre trim)]])</f>
        <v>Dragan Konstantinovic</v>
      </c>
      <c r="D28" t="s">
        <v>3455</v>
      </c>
      <c r="E28" t="s">
        <v>3456</v>
      </c>
      <c r="F28" t="s">
        <v>3457</v>
      </c>
      <c r="G28" t="s">
        <v>3458</v>
      </c>
      <c r="H28" t="s">
        <v>24</v>
      </c>
      <c r="I28" t="s">
        <v>25</v>
      </c>
      <c r="J28" t="s">
        <v>204</v>
      </c>
      <c r="K28" t="s">
        <v>29591</v>
      </c>
      <c r="L28" t="str">
        <f>VLOOKUP(Table11011[[#This Row],[Reports to formatted]],Table5[],1,0)</f>
        <v>José Peralta</v>
      </c>
      <c r="M28" t="s">
        <v>205</v>
      </c>
      <c r="N28" t="s">
        <v>42684</v>
      </c>
      <c r="O28" t="str">
        <f>VLOOKUP(Table11011[[#This Row],[Works for Group Formatted]],groupsNew[],1,0)</f>
        <v>José Peralta, Office of Senator, Personal Staff Office, Senate</v>
      </c>
      <c r="P28" t="s">
        <v>28</v>
      </c>
      <c r="Q28" t="s">
        <v>29</v>
      </c>
      <c r="R28" t="s">
        <v>30</v>
      </c>
      <c r="S28" t="s">
        <v>3459</v>
      </c>
      <c r="T28" t="s">
        <v>207</v>
      </c>
      <c r="U28" t="s">
        <v>208</v>
      </c>
      <c r="V28" t="s">
        <v>3460</v>
      </c>
      <c r="W28">
        <v>1538.47</v>
      </c>
      <c r="X28" t="s">
        <v>35</v>
      </c>
      <c r="Y28">
        <v>20</v>
      </c>
      <c r="Z28" s="1">
        <v>43097</v>
      </c>
      <c r="AA28" s="1">
        <v>43110</v>
      </c>
      <c r="AB28" s="1">
        <v>43124</v>
      </c>
      <c r="AC28" t="s">
        <v>36</v>
      </c>
    </row>
    <row r="29" spans="1:29" x14ac:dyDescent="0.2">
      <c r="A29" t="s">
        <v>7447</v>
      </c>
      <c r="B29" t="e">
        <f>VLOOKUP(Table11011[[#This Row],[Full Name]],Table5[],2,0)</f>
        <v>#N/A</v>
      </c>
      <c r="C29" t="str">
        <f>TRIM(Table11011[[#This Row],[Full Name (pre trim)]])</f>
        <v>Phiveline Solano</v>
      </c>
      <c r="D29" t="s">
        <v>5586</v>
      </c>
      <c r="E29" t="s">
        <v>5587</v>
      </c>
      <c r="F29" t="s">
        <v>5588</v>
      </c>
      <c r="G29" t="s">
        <v>3117</v>
      </c>
      <c r="H29" t="s">
        <v>24</v>
      </c>
      <c r="I29" t="s">
        <v>25</v>
      </c>
      <c r="J29" t="s">
        <v>204</v>
      </c>
      <c r="K29" t="s">
        <v>29591</v>
      </c>
      <c r="L29" t="str">
        <f>VLOOKUP(Table11011[[#This Row],[Reports to formatted]],Table5[],1,0)</f>
        <v>José Peralta</v>
      </c>
      <c r="M29" t="s">
        <v>205</v>
      </c>
      <c r="N29" t="s">
        <v>42684</v>
      </c>
      <c r="O29" t="str">
        <f>VLOOKUP(Table11011[[#This Row],[Works for Group Formatted]],groupsNew[],1,0)</f>
        <v>José Peralta, Office of Senator, Personal Staff Office, Senate</v>
      </c>
      <c r="P29" t="s">
        <v>28</v>
      </c>
      <c r="Q29" t="s">
        <v>29</v>
      </c>
      <c r="R29" t="s">
        <v>30</v>
      </c>
      <c r="S29" t="s">
        <v>5589</v>
      </c>
      <c r="T29" t="s">
        <v>207</v>
      </c>
      <c r="U29" t="s">
        <v>208</v>
      </c>
      <c r="V29" t="s">
        <v>3119</v>
      </c>
      <c r="W29">
        <v>1538.47</v>
      </c>
      <c r="X29" t="s">
        <v>35</v>
      </c>
      <c r="Y29">
        <v>20</v>
      </c>
      <c r="Z29" s="1">
        <v>43097</v>
      </c>
      <c r="AA29" s="1">
        <v>43110</v>
      </c>
      <c r="AB29" s="1">
        <v>43124</v>
      </c>
      <c r="AC29" t="s">
        <v>36</v>
      </c>
    </row>
    <row r="30" spans="1:29" x14ac:dyDescent="0.2">
      <c r="A30" t="s">
        <v>6739</v>
      </c>
      <c r="B30" t="e">
        <f>VLOOKUP(Table11011[[#This Row],[Full Name]],Table5[],2,0)</f>
        <v>#N/A</v>
      </c>
      <c r="C30" t="str">
        <f>TRIM(Table11011[[#This Row],[Full Name (pre trim)]])</f>
        <v>Samuel A Gerould</v>
      </c>
      <c r="D30" t="s">
        <v>2505</v>
      </c>
      <c r="E30" t="s">
        <v>2506</v>
      </c>
      <c r="F30" t="s">
        <v>2507</v>
      </c>
      <c r="G30" t="s">
        <v>80</v>
      </c>
      <c r="H30" t="s">
        <v>24</v>
      </c>
      <c r="I30" t="s">
        <v>25</v>
      </c>
      <c r="J30" t="s">
        <v>125</v>
      </c>
      <c r="K30" t="s">
        <v>125</v>
      </c>
      <c r="L30" t="str">
        <f>VLOOKUP(Table11011[[#This Row],[Reports to formatted]],Table5[],1,0)</f>
        <v>Joseph A. Griffo</v>
      </c>
      <c r="M30" t="s">
        <v>126</v>
      </c>
      <c r="N30" t="s">
        <v>126</v>
      </c>
      <c r="O30" t="str">
        <f>VLOOKUP(Table11011[[#This Row],[Works for Group Formatted]],groupsNew[],1,0)</f>
        <v>Joseph A. Griffo, Office of Senator, Personal Staff Office, Senate</v>
      </c>
      <c r="P30" t="s">
        <v>28</v>
      </c>
      <c r="Q30" t="s">
        <v>29</v>
      </c>
      <c r="R30" t="s">
        <v>30</v>
      </c>
      <c r="S30" t="s">
        <v>2508</v>
      </c>
      <c r="T30" t="s">
        <v>128</v>
      </c>
      <c r="U30" t="s">
        <v>129</v>
      </c>
      <c r="V30" t="s">
        <v>86</v>
      </c>
      <c r="W30">
        <v>1615.39</v>
      </c>
      <c r="X30" t="s">
        <v>35</v>
      </c>
      <c r="Y30">
        <v>20</v>
      </c>
      <c r="Z30" s="1">
        <v>43097</v>
      </c>
      <c r="AA30" s="1">
        <v>43110</v>
      </c>
      <c r="AB30" s="1">
        <v>43124</v>
      </c>
      <c r="AC30" t="s">
        <v>36</v>
      </c>
    </row>
    <row r="31" spans="1:29" x14ac:dyDescent="0.2">
      <c r="A31" t="s">
        <v>6330</v>
      </c>
      <c r="B31" t="e">
        <f>VLOOKUP(Table11011[[#This Row],[Full Name]],Table5[],2,0)</f>
        <v>#N/A</v>
      </c>
      <c r="C31" t="str">
        <f>TRIM(Table11011[[#This Row],[Full Name (pre trim)]])</f>
        <v>Patricia W Anthony</v>
      </c>
      <c r="D31" t="s">
        <v>301</v>
      </c>
      <c r="E31" t="s">
        <v>302</v>
      </c>
      <c r="F31" t="s">
        <v>303</v>
      </c>
      <c r="G31" t="s">
        <v>304</v>
      </c>
      <c r="H31" t="s">
        <v>24</v>
      </c>
      <c r="I31" t="s">
        <v>25</v>
      </c>
      <c r="J31" t="s">
        <v>253</v>
      </c>
      <c r="K31" t="s">
        <v>253</v>
      </c>
      <c r="L31" t="str">
        <f>VLOOKUP(Table11011[[#This Row],[Reports to formatted]],Table5[],1,0)</f>
        <v>Joseph E. Robach</v>
      </c>
      <c r="M31" t="s">
        <v>254</v>
      </c>
      <c r="N31" t="s">
        <v>254</v>
      </c>
      <c r="O31" t="str">
        <f>VLOOKUP(Table11011[[#This Row],[Works for Group Formatted]],groupsNew[],1,0)</f>
        <v>Joseph E. Robach, Office of Senator, Personal Staff Office, Senate</v>
      </c>
      <c r="P31" t="s">
        <v>28</v>
      </c>
      <c r="Q31" t="s">
        <v>29</v>
      </c>
      <c r="R31" t="s">
        <v>30</v>
      </c>
      <c r="S31" t="s">
        <v>305</v>
      </c>
      <c r="T31" t="s">
        <v>256</v>
      </c>
      <c r="U31" t="s">
        <v>257</v>
      </c>
      <c r="V31" t="s">
        <v>306</v>
      </c>
      <c r="W31">
        <v>2307.6999999999998</v>
      </c>
      <c r="X31" t="s">
        <v>35</v>
      </c>
      <c r="Y31">
        <v>20</v>
      </c>
      <c r="Z31" s="1">
        <v>43097</v>
      </c>
      <c r="AA31" s="1">
        <v>43110</v>
      </c>
      <c r="AB31" s="1">
        <v>43124</v>
      </c>
      <c r="AC31" t="s">
        <v>36</v>
      </c>
    </row>
    <row r="32" spans="1:29" x14ac:dyDescent="0.2">
      <c r="A32" t="s">
        <v>6446</v>
      </c>
      <c r="B32" t="e">
        <f>VLOOKUP(Table11011[[#This Row],[Full Name]],Table5[],2,0)</f>
        <v>#N/A</v>
      </c>
      <c r="C32" t="str">
        <f>TRIM(Table11011[[#This Row],[Full Name (pre trim)]])</f>
        <v>Katelin E Burgess</v>
      </c>
      <c r="D32" t="s">
        <v>1053</v>
      </c>
      <c r="E32" t="s">
        <v>1054</v>
      </c>
      <c r="F32" t="s">
        <v>1055</v>
      </c>
      <c r="G32" t="s">
        <v>244</v>
      </c>
      <c r="H32" t="s">
        <v>24</v>
      </c>
      <c r="I32" t="s">
        <v>25</v>
      </c>
      <c r="J32" t="s">
        <v>253</v>
      </c>
      <c r="K32" t="s">
        <v>253</v>
      </c>
      <c r="L32" t="str">
        <f>VLOOKUP(Table11011[[#This Row],[Reports to formatted]],Table5[],1,0)</f>
        <v>Joseph E. Robach</v>
      </c>
      <c r="M32" t="s">
        <v>254</v>
      </c>
      <c r="N32" t="s">
        <v>254</v>
      </c>
      <c r="O32" t="str">
        <f>VLOOKUP(Table11011[[#This Row],[Works for Group Formatted]],groupsNew[],1,0)</f>
        <v>Joseph E. Robach, Office of Senator, Personal Staff Office, Senate</v>
      </c>
      <c r="P32" t="s">
        <v>28</v>
      </c>
      <c r="Q32" t="s">
        <v>29</v>
      </c>
      <c r="R32" t="s">
        <v>30</v>
      </c>
      <c r="S32" t="s">
        <v>1056</v>
      </c>
      <c r="T32" t="s">
        <v>256</v>
      </c>
      <c r="U32" t="s">
        <v>257</v>
      </c>
      <c r="V32" t="s">
        <v>248</v>
      </c>
      <c r="W32">
        <v>1269.24</v>
      </c>
      <c r="X32" t="s">
        <v>35</v>
      </c>
      <c r="Y32">
        <v>20</v>
      </c>
      <c r="Z32" s="1">
        <v>43097</v>
      </c>
      <c r="AA32" s="1">
        <v>43110</v>
      </c>
      <c r="AB32" s="1">
        <v>43124</v>
      </c>
      <c r="AC32" t="s">
        <v>36</v>
      </c>
    </row>
    <row r="33" spans="1:29" x14ac:dyDescent="0.2">
      <c r="A33" t="s">
        <v>6750</v>
      </c>
      <c r="B33" t="e">
        <f>VLOOKUP(Table11011[[#This Row],[Full Name]],Table5[],2,0)</f>
        <v>#N/A</v>
      </c>
      <c r="C33" t="str">
        <f>TRIM(Table11011[[#This Row],[Full Name (pre trim)]])</f>
        <v>Anthony Giudice</v>
      </c>
      <c r="D33" t="s">
        <v>2559</v>
      </c>
      <c r="E33" t="s">
        <v>303</v>
      </c>
      <c r="F33" t="s">
        <v>2560</v>
      </c>
      <c r="G33" t="s">
        <v>2561</v>
      </c>
      <c r="H33" t="s">
        <v>24</v>
      </c>
      <c r="I33" t="s">
        <v>25</v>
      </c>
      <c r="J33" t="s">
        <v>1381</v>
      </c>
      <c r="K33" t="s">
        <v>42748</v>
      </c>
      <c r="L33" t="str">
        <f>VLOOKUP(Table11011[[#This Row],[Reports to formatted]],Table5[],1,0)</f>
        <v>Joseph P. Addabbo Jr.</v>
      </c>
      <c r="M33" t="s">
        <v>1382</v>
      </c>
      <c r="N33" t="s">
        <v>42747</v>
      </c>
      <c r="O33" t="str">
        <f>VLOOKUP(Table11011[[#This Row],[Works for Group Formatted]],groupsNew[],1,0)</f>
        <v>Joseph P. Addabbo Jr., Office of Senator, Personal Staff Office, Senate</v>
      </c>
      <c r="P33" t="s">
        <v>28</v>
      </c>
      <c r="Q33" t="s">
        <v>29</v>
      </c>
      <c r="R33" t="s">
        <v>30</v>
      </c>
      <c r="S33" t="s">
        <v>2562</v>
      </c>
      <c r="T33" t="s">
        <v>1384</v>
      </c>
      <c r="U33" t="s">
        <v>1784</v>
      </c>
      <c r="V33" t="s">
        <v>2563</v>
      </c>
      <c r="W33">
        <v>1538.47</v>
      </c>
      <c r="X33" t="s">
        <v>35</v>
      </c>
      <c r="Y33">
        <v>20</v>
      </c>
      <c r="Z33" s="1">
        <v>43097</v>
      </c>
      <c r="AA33" s="1">
        <v>43110</v>
      </c>
      <c r="AB33" s="1">
        <v>43124</v>
      </c>
      <c r="AC33" t="s">
        <v>36</v>
      </c>
    </row>
    <row r="34" spans="1:29" x14ac:dyDescent="0.2">
      <c r="A34" t="s">
        <v>6864</v>
      </c>
      <c r="B34" t="e">
        <f>VLOOKUP(Table11011[[#This Row],[Full Name]],Table5[],2,0)</f>
        <v>#N/A</v>
      </c>
      <c r="C34" t="str">
        <f>TRIM(Table11011[[#This Row],[Full Name (pre trim)]])</f>
        <v>Richard C Howland Jr</v>
      </c>
      <c r="D34" t="s">
        <v>3090</v>
      </c>
      <c r="E34" t="s">
        <v>3091</v>
      </c>
      <c r="F34" t="s">
        <v>3092</v>
      </c>
      <c r="G34" t="s">
        <v>429</v>
      </c>
      <c r="H34" t="s">
        <v>24</v>
      </c>
      <c r="I34" t="s">
        <v>25</v>
      </c>
      <c r="J34" t="s">
        <v>1135</v>
      </c>
      <c r="K34" t="s">
        <v>1135</v>
      </c>
      <c r="L34" t="str">
        <f>VLOOKUP(Table11011[[#This Row],[Reports to formatted]],Table5[],1,0)</f>
        <v>Kathleen Marchione</v>
      </c>
      <c r="M34" t="s">
        <v>1136</v>
      </c>
      <c r="N34" t="s">
        <v>1136</v>
      </c>
      <c r="O34" t="str">
        <f>VLOOKUP(Table11011[[#This Row],[Works for Group Formatted]],groupsNew[],1,0)</f>
        <v>Kathleen Marchione, Office of Senator, Personal Staff Office, Senate</v>
      </c>
      <c r="P34" t="s">
        <v>28</v>
      </c>
      <c r="Q34" t="s">
        <v>29</v>
      </c>
      <c r="R34" t="s">
        <v>30</v>
      </c>
      <c r="S34" t="s">
        <v>3093</v>
      </c>
      <c r="T34" t="s">
        <v>1138</v>
      </c>
      <c r="U34" t="s">
        <v>2412</v>
      </c>
      <c r="V34" t="s">
        <v>434</v>
      </c>
      <c r="W34">
        <v>18</v>
      </c>
      <c r="X34" t="s">
        <v>282</v>
      </c>
      <c r="Y34">
        <v>20</v>
      </c>
      <c r="Z34" s="1">
        <v>43097</v>
      </c>
      <c r="AA34" s="1">
        <v>43110</v>
      </c>
      <c r="AB34" s="1">
        <v>43124</v>
      </c>
      <c r="AC34" t="s">
        <v>36</v>
      </c>
    </row>
    <row r="35" spans="1:29" x14ac:dyDescent="0.2">
      <c r="A35" t="s">
        <v>6540</v>
      </c>
      <c r="B35" t="e">
        <f>VLOOKUP(Table11011[[#This Row],[Full Name]],Table5[],2,0)</f>
        <v>#N/A</v>
      </c>
      <c r="C35" t="str">
        <f>TRIM(Table11011[[#This Row],[Full Name (pre trim)]])</f>
        <v>Donald J Cranston</v>
      </c>
      <c r="D35" t="s">
        <v>1565</v>
      </c>
      <c r="E35" t="s">
        <v>1566</v>
      </c>
      <c r="F35" t="s">
        <v>1567</v>
      </c>
      <c r="G35" t="s">
        <v>672</v>
      </c>
      <c r="H35" t="s">
        <v>24</v>
      </c>
      <c r="I35" t="s">
        <v>25</v>
      </c>
      <c r="J35" t="s">
        <v>522</v>
      </c>
      <c r="K35" t="s">
        <v>522</v>
      </c>
      <c r="L35" t="str">
        <f>VLOOKUP(Table11011[[#This Row],[Reports to formatted]],Table5[],1,0)</f>
        <v>Martin J. Golden</v>
      </c>
      <c r="M35" t="s">
        <v>523</v>
      </c>
      <c r="N35" t="s">
        <v>523</v>
      </c>
      <c r="O35" t="str">
        <f>VLOOKUP(Table11011[[#This Row],[Works for Group Formatted]],groupsNew[],1,0)</f>
        <v>Martin J. Golden, Office of Senator, Personal Staff Office, Senate</v>
      </c>
      <c r="P35" t="s">
        <v>28</v>
      </c>
      <c r="Q35" t="s">
        <v>29</v>
      </c>
      <c r="R35" t="s">
        <v>30</v>
      </c>
      <c r="S35" t="s">
        <v>1568</v>
      </c>
      <c r="T35" t="s">
        <v>525</v>
      </c>
      <c r="U35" t="s">
        <v>318</v>
      </c>
      <c r="V35" t="s">
        <v>674</v>
      </c>
      <c r="W35">
        <v>1346.16</v>
      </c>
      <c r="X35" t="s">
        <v>47</v>
      </c>
      <c r="Y35">
        <v>20</v>
      </c>
      <c r="Z35" s="1">
        <v>43097</v>
      </c>
      <c r="AA35" s="1">
        <v>43110</v>
      </c>
      <c r="AB35" s="1">
        <v>43124</v>
      </c>
      <c r="AC35" t="s">
        <v>36</v>
      </c>
    </row>
    <row r="36" spans="1:29" x14ac:dyDescent="0.2">
      <c r="A36" t="s">
        <v>7409</v>
      </c>
      <c r="B36" t="e">
        <f>VLOOKUP(Table11011[[#This Row],[Full Name]],Table5[],2,0)</f>
        <v>#N/A</v>
      </c>
      <c r="C36" t="str">
        <f>TRIM(Table11011[[#This Row],[Full Name (pre trim)]])</f>
        <v>John M Seravalli</v>
      </c>
      <c r="D36" t="s">
        <v>5421</v>
      </c>
      <c r="E36" t="s">
        <v>5422</v>
      </c>
      <c r="F36" t="s">
        <v>5423</v>
      </c>
      <c r="G36" t="s">
        <v>672</v>
      </c>
      <c r="H36" t="s">
        <v>24</v>
      </c>
      <c r="I36" t="s">
        <v>25</v>
      </c>
      <c r="J36" t="s">
        <v>522</v>
      </c>
      <c r="K36" t="s">
        <v>522</v>
      </c>
      <c r="L36" t="str">
        <f>VLOOKUP(Table11011[[#This Row],[Reports to formatted]],Table5[],1,0)</f>
        <v>Martin J. Golden</v>
      </c>
      <c r="M36" t="s">
        <v>523</v>
      </c>
      <c r="N36" t="s">
        <v>523</v>
      </c>
      <c r="O36" t="str">
        <f>VLOOKUP(Table11011[[#This Row],[Works for Group Formatted]],groupsNew[],1,0)</f>
        <v>Martin J. Golden, Office of Senator, Personal Staff Office, Senate</v>
      </c>
      <c r="P36" t="s">
        <v>28</v>
      </c>
      <c r="Q36" t="s">
        <v>29</v>
      </c>
      <c r="R36" t="s">
        <v>30</v>
      </c>
      <c r="S36" t="s">
        <v>5424</v>
      </c>
      <c r="T36" t="s">
        <v>525</v>
      </c>
      <c r="U36" t="s">
        <v>318</v>
      </c>
      <c r="V36" t="s">
        <v>674</v>
      </c>
      <c r="W36">
        <v>1600</v>
      </c>
      <c r="X36" t="s">
        <v>47</v>
      </c>
      <c r="Y36">
        <v>20</v>
      </c>
      <c r="Z36" s="1">
        <v>43097</v>
      </c>
      <c r="AA36" s="1">
        <v>43110</v>
      </c>
      <c r="AB36" s="1">
        <v>43124</v>
      </c>
      <c r="AC36" t="s">
        <v>36</v>
      </c>
    </row>
    <row r="37" spans="1:29" x14ac:dyDescent="0.2">
      <c r="A37" t="s">
        <v>7135</v>
      </c>
      <c r="B37" t="e">
        <f>VLOOKUP(Table11011[[#This Row],[Full Name]],Table5[],2,0)</f>
        <v>#N/A</v>
      </c>
      <c r="C37" t="str">
        <f>TRIM(Table11011[[#This Row],[Full Name (pre trim)]])</f>
        <v>Fredrick G Mitchell</v>
      </c>
      <c r="D37" t="s">
        <v>4265</v>
      </c>
      <c r="E37" t="s">
        <v>4266</v>
      </c>
      <c r="F37" t="s">
        <v>4267</v>
      </c>
      <c r="G37" t="s">
        <v>449</v>
      </c>
      <c r="H37" t="s">
        <v>24</v>
      </c>
      <c r="I37" t="s">
        <v>25</v>
      </c>
      <c r="J37" t="s">
        <v>2096</v>
      </c>
      <c r="K37" t="s">
        <v>24030</v>
      </c>
      <c r="L37" t="str">
        <f>VLOOKUP(Table11011[[#This Row],[Reports to formatted]],Table5[],1,0)</f>
        <v>Martin Malavé Dilan</v>
      </c>
      <c r="M37" t="s">
        <v>2097</v>
      </c>
      <c r="N37" t="s">
        <v>42686</v>
      </c>
      <c r="O37" t="str">
        <f>VLOOKUP(Table11011[[#This Row],[Works for Group Formatted]],groupsNew[],1,0)</f>
        <v>Martin Malavé Dilan, Office of Senator, Personal Staff Office, Senate</v>
      </c>
      <c r="P37" t="s">
        <v>28</v>
      </c>
      <c r="Q37" t="s">
        <v>29</v>
      </c>
      <c r="R37" t="s">
        <v>30</v>
      </c>
      <c r="S37" t="s">
        <v>4268</v>
      </c>
      <c r="T37" t="s">
        <v>2099</v>
      </c>
      <c r="U37" t="s">
        <v>318</v>
      </c>
      <c r="V37" t="s">
        <v>454</v>
      </c>
      <c r="W37">
        <v>634.62</v>
      </c>
      <c r="X37" t="s">
        <v>47</v>
      </c>
      <c r="Y37">
        <v>20</v>
      </c>
      <c r="Z37" s="1">
        <v>43097</v>
      </c>
      <c r="AA37" s="1">
        <v>43110</v>
      </c>
      <c r="AB37" s="1">
        <v>43124</v>
      </c>
      <c r="AC37" t="s">
        <v>36</v>
      </c>
    </row>
    <row r="38" spans="1:29" x14ac:dyDescent="0.2">
      <c r="A38" t="s">
        <v>6379</v>
      </c>
      <c r="B38" t="e">
        <f>VLOOKUP(Table11011[[#This Row],[Full Name]],Table5[],2,0)</f>
        <v>#N/A</v>
      </c>
      <c r="C38" t="str">
        <f>TRIM(Table11011[[#This Row],[Full Name (pre trim)]])</f>
        <v>Jolene B Bender</v>
      </c>
      <c r="D38" t="s">
        <v>649</v>
      </c>
      <c r="E38" t="s">
        <v>650</v>
      </c>
      <c r="F38" t="s">
        <v>642</v>
      </c>
      <c r="G38" t="s">
        <v>651</v>
      </c>
      <c r="H38" t="s">
        <v>24</v>
      </c>
      <c r="I38" t="s">
        <v>25</v>
      </c>
      <c r="J38" t="s">
        <v>365</v>
      </c>
      <c r="K38" t="s">
        <v>365</v>
      </c>
      <c r="L38" t="str">
        <f>VLOOKUP(Table11011[[#This Row],[Reports to formatted]],Table5[],1,0)</f>
        <v>Pamela Helming</v>
      </c>
      <c r="M38" t="s">
        <v>366</v>
      </c>
      <c r="N38" t="s">
        <v>366</v>
      </c>
      <c r="O38" t="str">
        <f>VLOOKUP(Table11011[[#This Row],[Works for Group Formatted]],groupsNew[],1,0)</f>
        <v>Pamela Helming, Office of Senator, Personal Staff Office, Senate</v>
      </c>
      <c r="P38" t="s">
        <v>28</v>
      </c>
      <c r="Q38" t="s">
        <v>29</v>
      </c>
      <c r="R38" t="s">
        <v>30</v>
      </c>
      <c r="S38" t="s">
        <v>652</v>
      </c>
      <c r="T38" t="s">
        <v>368</v>
      </c>
      <c r="U38" t="s">
        <v>653</v>
      </c>
      <c r="V38" t="s">
        <v>654</v>
      </c>
      <c r="W38">
        <v>15</v>
      </c>
      <c r="X38" t="s">
        <v>282</v>
      </c>
      <c r="Y38">
        <v>20</v>
      </c>
      <c r="Z38" s="1">
        <v>43097</v>
      </c>
      <c r="AA38" s="1">
        <v>43110</v>
      </c>
      <c r="AB38" s="1">
        <v>43124</v>
      </c>
      <c r="AC38" t="s">
        <v>36</v>
      </c>
    </row>
    <row r="39" spans="1:29" x14ac:dyDescent="0.2">
      <c r="A39" t="s">
        <v>6487</v>
      </c>
      <c r="B39" t="e">
        <f>VLOOKUP(Table11011[[#This Row],[Full Name]],Table5[],2,0)</f>
        <v>#N/A</v>
      </c>
      <c r="C39" t="str">
        <f>TRIM(Table11011[[#This Row],[Full Name (pre trim)]])</f>
        <v>Christopher M Catt</v>
      </c>
      <c r="D39" t="s">
        <v>1291</v>
      </c>
      <c r="E39" t="s">
        <v>871</v>
      </c>
      <c r="F39" t="s">
        <v>1292</v>
      </c>
      <c r="G39" t="s">
        <v>643</v>
      </c>
      <c r="H39" t="s">
        <v>24</v>
      </c>
      <c r="I39" t="s">
        <v>25</v>
      </c>
      <c r="J39" t="s">
        <v>365</v>
      </c>
      <c r="K39" t="s">
        <v>365</v>
      </c>
      <c r="L39" t="str">
        <f>VLOOKUP(Table11011[[#This Row],[Reports to formatted]],Table5[],1,0)</f>
        <v>Pamela Helming</v>
      </c>
      <c r="M39" t="s">
        <v>366</v>
      </c>
      <c r="N39" t="s">
        <v>366</v>
      </c>
      <c r="O39" t="str">
        <f>VLOOKUP(Table11011[[#This Row],[Works for Group Formatted]],groupsNew[],1,0)</f>
        <v>Pamela Helming, Office of Senator, Personal Staff Office, Senate</v>
      </c>
      <c r="P39" t="s">
        <v>28</v>
      </c>
      <c r="Q39" t="s">
        <v>29</v>
      </c>
      <c r="R39" t="s">
        <v>30</v>
      </c>
      <c r="S39" t="s">
        <v>1293</v>
      </c>
      <c r="T39" t="s">
        <v>368</v>
      </c>
      <c r="U39" t="s">
        <v>653</v>
      </c>
      <c r="V39" t="s">
        <v>648</v>
      </c>
      <c r="W39">
        <v>3269.24</v>
      </c>
      <c r="X39" t="s">
        <v>35</v>
      </c>
      <c r="Y39">
        <v>20</v>
      </c>
      <c r="Z39" s="1">
        <v>43097</v>
      </c>
      <c r="AA39" s="1">
        <v>43110</v>
      </c>
      <c r="AB39" s="1">
        <v>43124</v>
      </c>
      <c r="AC39" t="s">
        <v>36</v>
      </c>
    </row>
    <row r="40" spans="1:29" x14ac:dyDescent="0.2">
      <c r="A40" t="s">
        <v>6724</v>
      </c>
      <c r="B40" t="e">
        <f>VLOOKUP(Table11011[[#This Row],[Full Name]],Table5[],2,0)</f>
        <v>#N/A</v>
      </c>
      <c r="C40" t="str">
        <f>TRIM(Table11011[[#This Row],[Full Name (pre trim)]])</f>
        <v>Joshua G Garnish</v>
      </c>
      <c r="D40" t="s">
        <v>2434</v>
      </c>
      <c r="E40" t="s">
        <v>2435</v>
      </c>
      <c r="F40" t="s">
        <v>2436</v>
      </c>
      <c r="G40" t="s">
        <v>2437</v>
      </c>
      <c r="H40" t="s">
        <v>24</v>
      </c>
      <c r="I40" t="s">
        <v>25</v>
      </c>
      <c r="J40" t="s">
        <v>365</v>
      </c>
      <c r="K40" t="s">
        <v>365</v>
      </c>
      <c r="L40" t="str">
        <f>VLOOKUP(Table11011[[#This Row],[Reports to formatted]],Table5[],1,0)</f>
        <v>Pamela Helming</v>
      </c>
      <c r="M40" t="s">
        <v>366</v>
      </c>
      <c r="N40" t="s">
        <v>366</v>
      </c>
      <c r="O40" t="str">
        <f>VLOOKUP(Table11011[[#This Row],[Works for Group Formatted]],groupsNew[],1,0)</f>
        <v>Pamela Helming, Office of Senator, Personal Staff Office, Senate</v>
      </c>
      <c r="P40" t="s">
        <v>28</v>
      </c>
      <c r="Q40" t="s">
        <v>29</v>
      </c>
      <c r="R40" t="s">
        <v>30</v>
      </c>
      <c r="S40" t="s">
        <v>2438</v>
      </c>
      <c r="T40" t="s">
        <v>368</v>
      </c>
      <c r="U40" t="s">
        <v>653</v>
      </c>
      <c r="V40" t="s">
        <v>2439</v>
      </c>
      <c r="W40">
        <v>1307.7</v>
      </c>
      <c r="X40" t="s">
        <v>35</v>
      </c>
      <c r="Y40">
        <v>20</v>
      </c>
      <c r="Z40" s="1">
        <v>43097</v>
      </c>
      <c r="AA40" s="1">
        <v>43110</v>
      </c>
      <c r="AB40" s="1">
        <v>43124</v>
      </c>
      <c r="AC40" t="s">
        <v>36</v>
      </c>
    </row>
    <row r="41" spans="1:29" x14ac:dyDescent="0.2">
      <c r="A41" t="s">
        <v>7136</v>
      </c>
      <c r="B41" t="e">
        <f>VLOOKUP(Table11011[[#This Row],[Full Name]],Table5[],2,0)</f>
        <v>#N/A</v>
      </c>
      <c r="C41" t="str">
        <f>TRIM(Table11011[[#This Row],[Full Name (pre trim)]])</f>
        <v>Slagana Mitris</v>
      </c>
      <c r="D41" t="s">
        <v>4269</v>
      </c>
      <c r="E41" t="s">
        <v>4270</v>
      </c>
      <c r="F41" t="s">
        <v>4271</v>
      </c>
      <c r="G41" t="s">
        <v>40</v>
      </c>
      <c r="H41" t="s">
        <v>24</v>
      </c>
      <c r="I41" t="s">
        <v>25</v>
      </c>
      <c r="J41" t="s">
        <v>365</v>
      </c>
      <c r="K41" t="s">
        <v>365</v>
      </c>
      <c r="L41" t="str">
        <f>VLOOKUP(Table11011[[#This Row],[Reports to formatted]],Table5[],1,0)</f>
        <v>Pamela Helming</v>
      </c>
      <c r="M41" t="s">
        <v>366</v>
      </c>
      <c r="N41" t="s">
        <v>366</v>
      </c>
      <c r="O41" t="str">
        <f>VLOOKUP(Table11011[[#This Row],[Works for Group Formatted]],groupsNew[],1,0)</f>
        <v>Pamela Helming, Office of Senator, Personal Staff Office, Senate</v>
      </c>
      <c r="P41" t="s">
        <v>28</v>
      </c>
      <c r="Q41" t="s">
        <v>29</v>
      </c>
      <c r="R41" t="s">
        <v>30</v>
      </c>
      <c r="S41" t="s">
        <v>4272</v>
      </c>
      <c r="T41" t="s">
        <v>368</v>
      </c>
      <c r="U41" t="s">
        <v>653</v>
      </c>
      <c r="V41" t="s">
        <v>46</v>
      </c>
      <c r="W41">
        <v>20</v>
      </c>
      <c r="X41" t="s">
        <v>282</v>
      </c>
      <c r="Y41">
        <v>20</v>
      </c>
      <c r="Z41" s="1">
        <v>43097</v>
      </c>
      <c r="AA41" s="1">
        <v>43110</v>
      </c>
      <c r="AB41" s="1">
        <v>43124</v>
      </c>
      <c r="AC41" t="s">
        <v>36</v>
      </c>
    </row>
    <row r="42" spans="1:29" x14ac:dyDescent="0.2">
      <c r="A42" t="s">
        <v>6633</v>
      </c>
      <c r="B42" t="e">
        <f>VLOOKUP(Table11011[[#This Row],[Full Name]],Table5[],2,0)</f>
        <v>#N/A</v>
      </c>
      <c r="C42" t="str">
        <f>TRIM(Table11011[[#This Row],[Full Name (pre trim)]])</f>
        <v>Brian J Dwyer</v>
      </c>
      <c r="D42" t="s">
        <v>2023</v>
      </c>
      <c r="E42" t="s">
        <v>2024</v>
      </c>
      <c r="F42" t="s">
        <v>2025</v>
      </c>
      <c r="G42" t="s">
        <v>80</v>
      </c>
      <c r="H42" t="s">
        <v>24</v>
      </c>
      <c r="I42" t="s">
        <v>25</v>
      </c>
      <c r="J42" t="s">
        <v>467</v>
      </c>
      <c r="K42" t="s">
        <v>467</v>
      </c>
      <c r="L42" t="str">
        <f>VLOOKUP(Table11011[[#This Row],[Reports to formatted]],Table5[],1,0)</f>
        <v>Patricia A. Ritchie</v>
      </c>
      <c r="M42" t="s">
        <v>468</v>
      </c>
      <c r="N42" t="s">
        <v>468</v>
      </c>
      <c r="O42" t="str">
        <f>VLOOKUP(Table11011[[#This Row],[Works for Group Formatted]],groupsNew[],1,0)</f>
        <v>Patricia A. Ritchie, Office of Senator, Personal Staff Office, Senate</v>
      </c>
      <c r="P42" t="s">
        <v>28</v>
      </c>
      <c r="Q42" t="s">
        <v>29</v>
      </c>
      <c r="R42" t="s">
        <v>30</v>
      </c>
      <c r="S42" t="s">
        <v>2026</v>
      </c>
      <c r="T42" t="s">
        <v>470</v>
      </c>
      <c r="U42" t="s">
        <v>471</v>
      </c>
      <c r="V42" t="s">
        <v>86</v>
      </c>
      <c r="W42">
        <v>1807.7</v>
      </c>
      <c r="X42" t="s">
        <v>47</v>
      </c>
      <c r="Y42">
        <v>20</v>
      </c>
      <c r="Z42" s="1">
        <v>43097</v>
      </c>
      <c r="AA42" s="1">
        <v>43110</v>
      </c>
      <c r="AB42" s="1">
        <v>43124</v>
      </c>
      <c r="AC42" t="s">
        <v>36</v>
      </c>
    </row>
    <row r="43" spans="1:29" x14ac:dyDescent="0.2">
      <c r="A43" t="s">
        <v>6863</v>
      </c>
      <c r="B43" t="e">
        <f>VLOOKUP(Table11011[[#This Row],[Full Name]],Table5[],2,0)</f>
        <v>#N/A</v>
      </c>
      <c r="C43" t="str">
        <f>TRIM(Table11011[[#This Row],[Full Name (pre trim)]])</f>
        <v>Karen M Howard</v>
      </c>
      <c r="D43" t="s">
        <v>3084</v>
      </c>
      <c r="E43" t="s">
        <v>3085</v>
      </c>
      <c r="F43" t="s">
        <v>3086</v>
      </c>
      <c r="G43" t="s">
        <v>3087</v>
      </c>
      <c r="H43" t="s">
        <v>24</v>
      </c>
      <c r="I43" t="s">
        <v>25</v>
      </c>
      <c r="J43" t="s">
        <v>1044</v>
      </c>
      <c r="K43" t="s">
        <v>1044</v>
      </c>
      <c r="L43" t="str">
        <f>VLOOKUP(Table11011[[#This Row],[Reports to formatted]],Table5[],1,0)</f>
        <v>Patrick M. Gallivan</v>
      </c>
      <c r="M43" t="s">
        <v>1045</v>
      </c>
      <c r="N43" t="s">
        <v>1045</v>
      </c>
      <c r="O43" t="str">
        <f>VLOOKUP(Table11011[[#This Row],[Works for Group Formatted]],groupsNew[],1,0)</f>
        <v>Patrick M. Gallivan, Office of Senator, Personal Staff Office, Senate</v>
      </c>
      <c r="P43" t="s">
        <v>28</v>
      </c>
      <c r="Q43" t="s">
        <v>29</v>
      </c>
      <c r="R43" t="s">
        <v>30</v>
      </c>
      <c r="S43" t="s">
        <v>3088</v>
      </c>
      <c r="T43" t="s">
        <v>1047</v>
      </c>
      <c r="U43" t="s">
        <v>1048</v>
      </c>
      <c r="V43" t="s">
        <v>3089</v>
      </c>
      <c r="W43">
        <v>15</v>
      </c>
      <c r="X43" t="s">
        <v>282</v>
      </c>
      <c r="Y43">
        <v>20</v>
      </c>
      <c r="Z43" s="1">
        <v>43097</v>
      </c>
      <c r="AA43" s="1">
        <v>43110</v>
      </c>
      <c r="AB43" s="1">
        <v>43124</v>
      </c>
      <c r="AC43" t="s">
        <v>36</v>
      </c>
    </row>
    <row r="44" spans="1:29" x14ac:dyDescent="0.2">
      <c r="A44" t="s">
        <v>7581</v>
      </c>
      <c r="B44" t="e">
        <f>VLOOKUP(Table11011[[#This Row],[Full Name]],Table5[],2,0)</f>
        <v>#N/A</v>
      </c>
      <c r="C44" t="str">
        <f>TRIM(Table11011[[#This Row],[Full Name (pre trim)]])</f>
        <v>Phyllis P Wickerham</v>
      </c>
      <c r="D44" t="s">
        <v>6128</v>
      </c>
      <c r="E44" t="s">
        <v>6129</v>
      </c>
      <c r="F44" t="s">
        <v>6130</v>
      </c>
      <c r="G44" t="s">
        <v>3087</v>
      </c>
      <c r="H44" t="s">
        <v>24</v>
      </c>
      <c r="I44" t="s">
        <v>25</v>
      </c>
      <c r="J44" t="s">
        <v>1044</v>
      </c>
      <c r="K44" t="s">
        <v>1044</v>
      </c>
      <c r="L44" t="str">
        <f>VLOOKUP(Table11011[[#This Row],[Reports to formatted]],Table5[],1,0)</f>
        <v>Patrick M. Gallivan</v>
      </c>
      <c r="M44" t="s">
        <v>1045</v>
      </c>
      <c r="N44" t="s">
        <v>1045</v>
      </c>
      <c r="O44" t="str">
        <f>VLOOKUP(Table11011[[#This Row],[Works for Group Formatted]],groupsNew[],1,0)</f>
        <v>Patrick M. Gallivan, Office of Senator, Personal Staff Office, Senate</v>
      </c>
      <c r="P44" t="s">
        <v>28</v>
      </c>
      <c r="Q44" t="s">
        <v>29</v>
      </c>
      <c r="R44" t="s">
        <v>30</v>
      </c>
      <c r="S44" t="s">
        <v>6131</v>
      </c>
      <c r="T44" t="s">
        <v>1047</v>
      </c>
      <c r="U44" t="s">
        <v>257</v>
      </c>
      <c r="V44" t="s">
        <v>3089</v>
      </c>
      <c r="W44">
        <v>15</v>
      </c>
      <c r="X44" t="s">
        <v>282</v>
      </c>
      <c r="Y44">
        <v>20</v>
      </c>
      <c r="Z44" s="1">
        <v>43097</v>
      </c>
      <c r="AA44" s="1">
        <v>43110</v>
      </c>
      <c r="AB44" s="1">
        <v>43124</v>
      </c>
      <c r="AC44" t="s">
        <v>36</v>
      </c>
    </row>
    <row r="45" spans="1:29" x14ac:dyDescent="0.2">
      <c r="A45" t="s">
        <v>6550</v>
      </c>
      <c r="B45" t="e">
        <f>VLOOKUP(Table11011[[#This Row],[Full Name]],Table5[],2,0)</f>
        <v>#N/A</v>
      </c>
      <c r="C45" t="str">
        <f>TRIM(Table11011[[#This Row],[Full Name (pre trim)]])</f>
        <v>Patricia E Cruz-irving</v>
      </c>
      <c r="D45" t="s">
        <v>1618</v>
      </c>
      <c r="E45" t="s">
        <v>1619</v>
      </c>
      <c r="F45" t="s">
        <v>1620</v>
      </c>
      <c r="G45" t="s">
        <v>1621</v>
      </c>
      <c r="H45" t="s">
        <v>24</v>
      </c>
      <c r="I45" t="s">
        <v>25</v>
      </c>
      <c r="J45" t="s">
        <v>537</v>
      </c>
      <c r="K45" t="s">
        <v>537</v>
      </c>
      <c r="L45" t="str">
        <f>VLOOKUP(Table11011[[#This Row],[Reports to formatted]],Table5[],1,0)</f>
        <v>Rich Funke</v>
      </c>
      <c r="M45" t="s">
        <v>538</v>
      </c>
      <c r="N45" t="s">
        <v>538</v>
      </c>
      <c r="O45" t="str">
        <f>VLOOKUP(Table11011[[#This Row],[Works for Group Formatted]],groupsNew[],1,0)</f>
        <v>Rich Funke, Office of Senator, Personal Staff Office, Senate</v>
      </c>
      <c r="P45" t="s">
        <v>28</v>
      </c>
      <c r="Q45" t="s">
        <v>29</v>
      </c>
      <c r="R45" t="s">
        <v>30</v>
      </c>
      <c r="S45" t="s">
        <v>1622</v>
      </c>
      <c r="T45" t="s">
        <v>540</v>
      </c>
      <c r="U45" t="s">
        <v>541</v>
      </c>
      <c r="V45" t="s">
        <v>1623</v>
      </c>
      <c r="W45">
        <v>769.24</v>
      </c>
      <c r="X45" t="s">
        <v>47</v>
      </c>
      <c r="Y45">
        <v>20</v>
      </c>
      <c r="Z45" s="1">
        <v>43097</v>
      </c>
      <c r="AA45" s="1">
        <v>43110</v>
      </c>
      <c r="AB45" s="1">
        <v>43124</v>
      </c>
      <c r="AC45" t="s">
        <v>36</v>
      </c>
    </row>
    <row r="46" spans="1:29" x14ac:dyDescent="0.2">
      <c r="A46" t="s">
        <v>7414</v>
      </c>
      <c r="B46" t="e">
        <f>VLOOKUP(Table11011[[#This Row],[Full Name]],Table5[],2,0)</f>
        <v>#N/A</v>
      </c>
      <c r="C46" t="str">
        <f>TRIM(Table11011[[#This Row],[Full Name (pre trim)]])</f>
        <v>Tyler J Sharpe</v>
      </c>
      <c r="D46" t="s">
        <v>5439</v>
      </c>
      <c r="E46" t="s">
        <v>5440</v>
      </c>
      <c r="F46" t="s">
        <v>5441</v>
      </c>
      <c r="G46" t="s">
        <v>952</v>
      </c>
      <c r="H46" t="s">
        <v>24</v>
      </c>
      <c r="I46" t="s">
        <v>25</v>
      </c>
      <c r="J46" t="s">
        <v>887</v>
      </c>
      <c r="K46" t="s">
        <v>887</v>
      </c>
      <c r="L46" t="str">
        <f>VLOOKUP(Table11011[[#This Row],[Reports to formatted]],Table5[],1,0)</f>
        <v>Robert Ortt</v>
      </c>
      <c r="M46" t="s">
        <v>888</v>
      </c>
      <c r="N46" t="s">
        <v>888</v>
      </c>
      <c r="O46" t="str">
        <f>VLOOKUP(Table11011[[#This Row],[Works for Group Formatted]],groupsNew[],1,0)</f>
        <v>Robert Ortt, Office of Senator, Personal Staff Office, Senate</v>
      </c>
      <c r="P46" t="s">
        <v>28</v>
      </c>
      <c r="Q46" t="s">
        <v>29</v>
      </c>
      <c r="R46" t="s">
        <v>30</v>
      </c>
      <c r="S46" t="s">
        <v>5442</v>
      </c>
      <c r="T46" t="s">
        <v>890</v>
      </c>
      <c r="U46" t="s">
        <v>2489</v>
      </c>
      <c r="V46" t="s">
        <v>954</v>
      </c>
      <c r="W46">
        <v>15</v>
      </c>
      <c r="X46" t="s">
        <v>282</v>
      </c>
      <c r="Y46">
        <v>20</v>
      </c>
      <c r="Z46" s="1">
        <v>43097</v>
      </c>
      <c r="AA46" s="1">
        <v>43110</v>
      </c>
      <c r="AB46" s="1">
        <v>43124</v>
      </c>
      <c r="AC46" t="s">
        <v>36</v>
      </c>
    </row>
    <row r="47" spans="1:29" x14ac:dyDescent="0.2">
      <c r="A47" t="s">
        <v>6532</v>
      </c>
      <c r="B47" t="e">
        <f>VLOOKUP(Table11011[[#This Row],[Full Name]],Table5[],2,0)</f>
        <v>#N/A</v>
      </c>
      <c r="C47" t="str">
        <f>TRIM(Table11011[[#This Row],[Full Name (pre trim)]])</f>
        <v>Marlene A Cooper</v>
      </c>
      <c r="D47" t="s">
        <v>1528</v>
      </c>
      <c r="E47" t="s">
        <v>1529</v>
      </c>
      <c r="F47" t="s">
        <v>1530</v>
      </c>
      <c r="G47" t="s">
        <v>1531</v>
      </c>
      <c r="H47" t="s">
        <v>24</v>
      </c>
      <c r="I47" t="s">
        <v>25</v>
      </c>
      <c r="J47" t="s">
        <v>508</v>
      </c>
      <c r="K47" t="s">
        <v>508</v>
      </c>
      <c r="L47" t="str">
        <f>VLOOKUP(Table11011[[#This Row],[Reports to formatted]],Table5[],1,0)</f>
        <v>Roxanne J. Persaud</v>
      </c>
      <c r="M47" t="s">
        <v>509</v>
      </c>
      <c r="N47" t="s">
        <v>509</v>
      </c>
      <c r="O47" t="str">
        <f>VLOOKUP(Table11011[[#This Row],[Works for Group Formatted]],groupsNew[],1,0)</f>
        <v>Roxanne J. Persaud, Office of Senator, Personal Staff Office, Senate</v>
      </c>
      <c r="P47" t="s">
        <v>28</v>
      </c>
      <c r="Q47" t="s">
        <v>29</v>
      </c>
      <c r="R47" t="s">
        <v>30</v>
      </c>
      <c r="S47" t="s">
        <v>1532</v>
      </c>
      <c r="T47" t="s">
        <v>511</v>
      </c>
      <c r="U47" t="s">
        <v>318</v>
      </c>
      <c r="V47" t="s">
        <v>1533</v>
      </c>
      <c r="W47">
        <v>750</v>
      </c>
      <c r="X47" t="s">
        <v>47</v>
      </c>
      <c r="Y47">
        <v>20</v>
      </c>
      <c r="Z47" s="1">
        <v>43097</v>
      </c>
      <c r="AA47" s="1">
        <v>43110</v>
      </c>
      <c r="AB47" s="1">
        <v>43124</v>
      </c>
      <c r="AC47" t="s">
        <v>36</v>
      </c>
    </row>
    <row r="48" spans="1:29" x14ac:dyDescent="0.2">
      <c r="A48" t="s">
        <v>7509</v>
      </c>
      <c r="B48" t="e">
        <f>VLOOKUP(Table11011[[#This Row],[Full Name]],Table5[],2,0)</f>
        <v>#N/A</v>
      </c>
      <c r="C48" t="str">
        <f>TRIM(Table11011[[#This Row],[Full Name (pre trim)]])</f>
        <v>Devin A Thorpe</v>
      </c>
      <c r="D48" t="s">
        <v>5837</v>
      </c>
      <c r="E48" t="s">
        <v>5838</v>
      </c>
      <c r="F48" t="s">
        <v>5839</v>
      </c>
      <c r="G48" t="s">
        <v>1531</v>
      </c>
      <c r="H48" t="s">
        <v>24</v>
      </c>
      <c r="I48" t="s">
        <v>25</v>
      </c>
      <c r="J48" t="s">
        <v>508</v>
      </c>
      <c r="K48" t="s">
        <v>508</v>
      </c>
      <c r="L48" t="str">
        <f>VLOOKUP(Table11011[[#This Row],[Reports to formatted]],Table5[],1,0)</f>
        <v>Roxanne J. Persaud</v>
      </c>
      <c r="M48" t="s">
        <v>509</v>
      </c>
      <c r="N48" t="s">
        <v>509</v>
      </c>
      <c r="O48" t="str">
        <f>VLOOKUP(Table11011[[#This Row],[Works for Group Formatted]],groupsNew[],1,0)</f>
        <v>Roxanne J. Persaud, Office of Senator, Personal Staff Office, Senate</v>
      </c>
      <c r="P48" t="s">
        <v>28</v>
      </c>
      <c r="Q48" t="s">
        <v>29</v>
      </c>
      <c r="R48" t="s">
        <v>30</v>
      </c>
      <c r="S48" t="s">
        <v>5840</v>
      </c>
      <c r="T48" t="s">
        <v>511</v>
      </c>
      <c r="U48" t="s">
        <v>318</v>
      </c>
      <c r="V48" t="s">
        <v>1533</v>
      </c>
      <c r="W48">
        <v>750</v>
      </c>
      <c r="X48" t="s">
        <v>47</v>
      </c>
      <c r="Y48">
        <v>20</v>
      </c>
      <c r="Z48" s="1">
        <v>43097</v>
      </c>
      <c r="AA48" s="1">
        <v>43110</v>
      </c>
      <c r="AB48" s="1">
        <v>43124</v>
      </c>
      <c r="AC48" t="s">
        <v>36</v>
      </c>
    </row>
    <row r="49" spans="1:29" x14ac:dyDescent="0.2">
      <c r="A49" t="s">
        <v>7498</v>
      </c>
      <c r="B49" t="e">
        <f>VLOOKUP(Table11011[[#This Row],[Full Name]],Table5[],2,0)</f>
        <v>#N/A</v>
      </c>
      <c r="C49" t="str">
        <f>TRIM(Table11011[[#This Row],[Full Name (pre trim)]])</f>
        <v>Michelle B Taylor</v>
      </c>
      <c r="D49" t="s">
        <v>5795</v>
      </c>
      <c r="E49" t="s">
        <v>5796</v>
      </c>
      <c r="F49" t="s">
        <v>5793</v>
      </c>
      <c r="G49" t="s">
        <v>1313</v>
      </c>
      <c r="H49" t="s">
        <v>24</v>
      </c>
      <c r="I49" t="s">
        <v>25</v>
      </c>
      <c r="J49" t="s">
        <v>754</v>
      </c>
      <c r="K49" t="s">
        <v>754</v>
      </c>
      <c r="L49" t="str">
        <f>VLOOKUP(Table11011[[#This Row],[Reports to formatted]],Table5[],1,0)</f>
        <v>Simcha Felder</v>
      </c>
      <c r="M49" t="s">
        <v>755</v>
      </c>
      <c r="N49" t="s">
        <v>755</v>
      </c>
      <c r="O49" t="str">
        <f>VLOOKUP(Table11011[[#This Row],[Works for Group Formatted]],groupsNew[],1,0)</f>
        <v>Simcha Felder, Office of Senator, Personal Staff Office, Senate</v>
      </c>
      <c r="P49" t="s">
        <v>28</v>
      </c>
      <c r="Q49" t="s">
        <v>29</v>
      </c>
      <c r="R49" t="s">
        <v>30</v>
      </c>
      <c r="S49" t="s">
        <v>5797</v>
      </c>
      <c r="T49" t="s">
        <v>757</v>
      </c>
      <c r="U49" t="s">
        <v>318</v>
      </c>
      <c r="V49" t="s">
        <v>1315</v>
      </c>
      <c r="W49">
        <v>1153.8499999999999</v>
      </c>
      <c r="X49" t="s">
        <v>47</v>
      </c>
      <c r="Y49">
        <v>20</v>
      </c>
      <c r="Z49" s="1">
        <v>43097</v>
      </c>
      <c r="AA49" s="1">
        <v>43110</v>
      </c>
      <c r="AB49" s="1">
        <v>43124</v>
      </c>
      <c r="AC49" t="s">
        <v>36</v>
      </c>
    </row>
    <row r="50" spans="1:29" x14ac:dyDescent="0.2">
      <c r="A50" t="s">
        <v>7113</v>
      </c>
      <c r="B50" t="e">
        <f>VLOOKUP(Table11011[[#This Row],[Full Name]],Table5[],2,0)</f>
        <v>#N/A</v>
      </c>
      <c r="C50" t="str">
        <f>TRIM(Table11011[[#This Row],[Full Name (pre trim)]])</f>
        <v>Madeleine G Meier</v>
      </c>
      <c r="D50" t="s">
        <v>4170</v>
      </c>
      <c r="E50" t="s">
        <v>4171</v>
      </c>
      <c r="F50" t="s">
        <v>4172</v>
      </c>
      <c r="G50" t="s">
        <v>1388</v>
      </c>
      <c r="H50" t="s">
        <v>24</v>
      </c>
      <c r="I50" t="s">
        <v>25</v>
      </c>
      <c r="J50" t="s">
        <v>186</v>
      </c>
      <c r="K50" t="s">
        <v>39024</v>
      </c>
      <c r="L50" t="str">
        <f>VLOOKUP(Table11011[[#This Row],[Reports to formatted]],Table5[],1,0)</f>
        <v>Thomas F. O'Mara</v>
      </c>
      <c r="M50" t="s">
        <v>187</v>
      </c>
      <c r="N50" t="s">
        <v>42687</v>
      </c>
      <c r="O50" t="str">
        <f>VLOOKUP(Table11011[[#This Row],[Works for Group Formatted]],groupsNew[],1,0)</f>
        <v>Thomas F. O'Mara, Office of Senator, Personal Staff Office, Senate</v>
      </c>
      <c r="P50" t="s">
        <v>28</v>
      </c>
      <c r="Q50" t="s">
        <v>29</v>
      </c>
      <c r="R50" t="s">
        <v>30</v>
      </c>
      <c r="S50" t="s">
        <v>4173</v>
      </c>
      <c r="T50" t="s">
        <v>189</v>
      </c>
      <c r="U50" t="s">
        <v>3631</v>
      </c>
      <c r="V50" t="s">
        <v>1390</v>
      </c>
      <c r="W50">
        <v>15</v>
      </c>
      <c r="X50" t="s">
        <v>282</v>
      </c>
      <c r="Y50">
        <v>20</v>
      </c>
      <c r="Z50" s="1">
        <v>43097</v>
      </c>
      <c r="AA50" s="1">
        <v>43110</v>
      </c>
      <c r="AB50" s="1">
        <v>43124</v>
      </c>
      <c r="AC50" t="s">
        <v>36</v>
      </c>
    </row>
    <row r="51" spans="1:29" x14ac:dyDescent="0.2">
      <c r="A51" t="s">
        <v>7307</v>
      </c>
      <c r="B51" t="e">
        <f>VLOOKUP(Table11011[[#This Row],[Full Name]],Table5[],2,0)</f>
        <v>#N/A</v>
      </c>
      <c r="C51" t="str">
        <f>TRIM(Table11011[[#This Row],[Full Name (pre trim)]])</f>
        <v>Emily L Reid</v>
      </c>
      <c r="D51" t="s">
        <v>4994</v>
      </c>
      <c r="E51" t="s">
        <v>4995</v>
      </c>
      <c r="F51" t="s">
        <v>4996</v>
      </c>
      <c r="G51" t="s">
        <v>2766</v>
      </c>
      <c r="H51" t="s">
        <v>24</v>
      </c>
      <c r="I51" t="s">
        <v>25</v>
      </c>
      <c r="J51" t="s">
        <v>1698</v>
      </c>
      <c r="K51" t="s">
        <v>1698</v>
      </c>
      <c r="L51" t="str">
        <f>VLOOKUP(Table11011[[#This Row],[Reports to formatted]],Table5[],1,0)</f>
        <v>Timothy M. Kennedy</v>
      </c>
      <c r="M51" t="s">
        <v>1699</v>
      </c>
      <c r="N51" t="s">
        <v>1699</v>
      </c>
      <c r="O51" t="str">
        <f>VLOOKUP(Table11011[[#This Row],[Works for Group Formatted]],groupsNew[],1,0)</f>
        <v>Timothy M. Kennedy, Office of Senator, Personal Staff Office, Senate</v>
      </c>
      <c r="P51" t="s">
        <v>28</v>
      </c>
      <c r="Q51" t="s">
        <v>29</v>
      </c>
      <c r="R51" t="s">
        <v>30</v>
      </c>
      <c r="S51" t="s">
        <v>4997</v>
      </c>
      <c r="T51" t="s">
        <v>1701</v>
      </c>
      <c r="U51" t="s">
        <v>489</v>
      </c>
      <c r="V51" t="s">
        <v>2768</v>
      </c>
      <c r="W51">
        <v>1230.77</v>
      </c>
      <c r="X51" t="s">
        <v>35</v>
      </c>
      <c r="Y51">
        <v>20</v>
      </c>
      <c r="Z51" s="1">
        <v>43097</v>
      </c>
      <c r="AA51" s="1">
        <v>43110</v>
      </c>
      <c r="AB51" s="1">
        <v>43124</v>
      </c>
      <c r="AC51" t="s">
        <v>36</v>
      </c>
    </row>
    <row r="52" spans="1:29" x14ac:dyDescent="0.2">
      <c r="A52" t="s">
        <v>6625</v>
      </c>
      <c r="B52" t="e">
        <f>VLOOKUP(Table11011[[#This Row],[Full Name]],Table5[],2,0)</f>
        <v>#N/A</v>
      </c>
      <c r="C52" t="str">
        <f>TRIM(Table11011[[#This Row],[Full Name (pre trim)]])</f>
        <v>James W Duffy</v>
      </c>
      <c r="D52" t="s">
        <v>1986</v>
      </c>
      <c r="E52" t="s">
        <v>1987</v>
      </c>
      <c r="F52" t="s">
        <v>1984</v>
      </c>
      <c r="G52" t="s">
        <v>1782</v>
      </c>
      <c r="H52" t="s">
        <v>24</v>
      </c>
      <c r="I52" t="s">
        <v>25</v>
      </c>
      <c r="J52" t="s">
        <v>1608</v>
      </c>
      <c r="K52" t="s">
        <v>1608</v>
      </c>
      <c r="L52" t="str">
        <f>VLOOKUP(Table11011[[#This Row],[Reports to formatted]],Table5[],1,0)</f>
        <v>Todd Kaminsky</v>
      </c>
      <c r="M52" t="s">
        <v>1609</v>
      </c>
      <c r="N52" t="s">
        <v>1609</v>
      </c>
      <c r="O52" t="str">
        <f>VLOOKUP(Table11011[[#This Row],[Works for Group Formatted]],groupsNew[],1,0)</f>
        <v>Todd Kaminsky, Office of Senator, Personal Staff Office, Senate</v>
      </c>
      <c r="P52" t="s">
        <v>28</v>
      </c>
      <c r="Q52" t="s">
        <v>29</v>
      </c>
      <c r="R52" t="s">
        <v>30</v>
      </c>
      <c r="S52" t="s">
        <v>1988</v>
      </c>
      <c r="T52" t="s">
        <v>1611</v>
      </c>
      <c r="U52" t="s">
        <v>1612</v>
      </c>
      <c r="V52" t="s">
        <v>1785</v>
      </c>
      <c r="W52">
        <v>16.66</v>
      </c>
      <c r="X52" t="s">
        <v>282</v>
      </c>
      <c r="Y52">
        <v>20</v>
      </c>
      <c r="Z52" s="1">
        <v>43097</v>
      </c>
      <c r="AA52" s="1">
        <v>43110</v>
      </c>
      <c r="AB52" s="1">
        <v>43124</v>
      </c>
      <c r="AC52" t="s">
        <v>36</v>
      </c>
    </row>
    <row r="53" spans="1:29" x14ac:dyDescent="0.2">
      <c r="A53" t="s">
        <v>6950</v>
      </c>
      <c r="B53" t="e">
        <f>VLOOKUP(Table11011[[#This Row],[Full Name]],Table5[],2,0)</f>
        <v>#N/A</v>
      </c>
      <c r="C53" t="str">
        <f>TRIM(Table11011[[#This Row],[Full Name (pre trim)]])</f>
        <v>Tess G Korten</v>
      </c>
      <c r="D53" t="s">
        <v>3468</v>
      </c>
      <c r="E53" t="s">
        <v>3469</v>
      </c>
      <c r="F53" t="s">
        <v>3470</v>
      </c>
      <c r="G53" t="s">
        <v>1154</v>
      </c>
      <c r="H53" t="s">
        <v>24</v>
      </c>
      <c r="I53" t="s">
        <v>25</v>
      </c>
      <c r="J53" t="s">
        <v>1608</v>
      </c>
      <c r="K53" t="s">
        <v>1608</v>
      </c>
      <c r="L53" t="str">
        <f>VLOOKUP(Table11011[[#This Row],[Reports to formatted]],Table5[],1,0)</f>
        <v>Todd Kaminsky</v>
      </c>
      <c r="M53" t="s">
        <v>1609</v>
      </c>
      <c r="N53" t="s">
        <v>1609</v>
      </c>
      <c r="O53" t="str">
        <f>VLOOKUP(Table11011[[#This Row],[Works for Group Formatted]],groupsNew[],1,0)</f>
        <v>Todd Kaminsky, Office of Senator, Personal Staff Office, Senate</v>
      </c>
      <c r="P53" t="s">
        <v>28</v>
      </c>
      <c r="Q53" t="s">
        <v>29</v>
      </c>
      <c r="R53" t="s">
        <v>30</v>
      </c>
      <c r="S53" t="s">
        <v>3471</v>
      </c>
      <c r="T53" t="s">
        <v>1611</v>
      </c>
      <c r="U53" t="s">
        <v>1612</v>
      </c>
      <c r="V53" t="s">
        <v>1156</v>
      </c>
      <c r="W53">
        <v>16.66</v>
      </c>
      <c r="X53" t="s">
        <v>282</v>
      </c>
      <c r="Y53">
        <v>20</v>
      </c>
      <c r="Z53" s="1">
        <v>43097</v>
      </c>
      <c r="AA53" s="1">
        <v>43110</v>
      </c>
      <c r="AB53" s="1">
        <v>43124</v>
      </c>
      <c r="AC53" t="s">
        <v>36</v>
      </c>
    </row>
    <row r="54" spans="1:29" x14ac:dyDescent="0.2">
      <c r="A54" t="s">
        <v>7555</v>
      </c>
      <c r="B54" t="e">
        <f>VLOOKUP(Table11011[[#This Row],[Full Name]],Table5[],2,0)</f>
        <v>#N/A</v>
      </c>
      <c r="C54" t="str">
        <f>TRIM(Table11011[[#This Row],[Full Name (pre trim)]])</f>
        <v>Julien A Vincent</v>
      </c>
      <c r="D54" t="s">
        <v>6027</v>
      </c>
      <c r="E54" t="s">
        <v>6028</v>
      </c>
      <c r="F54" t="s">
        <v>6029</v>
      </c>
      <c r="G54" t="s">
        <v>1154</v>
      </c>
      <c r="H54" t="s">
        <v>24</v>
      </c>
      <c r="I54" t="s">
        <v>25</v>
      </c>
      <c r="J54" t="s">
        <v>1608</v>
      </c>
      <c r="K54" t="s">
        <v>1608</v>
      </c>
      <c r="L54" t="str">
        <f>VLOOKUP(Table11011[[#This Row],[Reports to formatted]],Table5[],1,0)</f>
        <v>Todd Kaminsky</v>
      </c>
      <c r="M54" t="s">
        <v>1609</v>
      </c>
      <c r="N54" t="s">
        <v>1609</v>
      </c>
      <c r="O54" t="str">
        <f>VLOOKUP(Table11011[[#This Row],[Works for Group Formatted]],groupsNew[],1,0)</f>
        <v>Todd Kaminsky, Office of Senator, Personal Staff Office, Senate</v>
      </c>
      <c r="P54" t="s">
        <v>28</v>
      </c>
      <c r="Q54" t="s">
        <v>29</v>
      </c>
      <c r="R54" t="s">
        <v>30</v>
      </c>
      <c r="S54" t="s">
        <v>6030</v>
      </c>
      <c r="T54" t="s">
        <v>1611</v>
      </c>
      <c r="U54" t="s">
        <v>1612</v>
      </c>
      <c r="V54" t="s">
        <v>1156</v>
      </c>
      <c r="W54">
        <v>1230.77</v>
      </c>
      <c r="X54" t="s">
        <v>35</v>
      </c>
      <c r="Y54">
        <v>20</v>
      </c>
      <c r="Z54" s="1">
        <v>43097</v>
      </c>
      <c r="AA54" s="1">
        <v>43110</v>
      </c>
      <c r="AB54" s="1">
        <v>43124</v>
      </c>
      <c r="AC54" t="s">
        <v>36</v>
      </c>
    </row>
    <row r="55" spans="1:29" x14ac:dyDescent="0.2">
      <c r="A55" t="s">
        <v>6925</v>
      </c>
      <c r="B55" t="e">
        <f>VLOOKUP(Table11011[[#This Row],[Full Name]],Table5[],2,0)</f>
        <v>#N/A</v>
      </c>
      <c r="C55" t="str">
        <f>TRIM(Table11011[[#This Row],[Full Name (pre trim)]])</f>
        <v>Isabeaux S Kennedy-mitton</v>
      </c>
      <c r="D55" t="s">
        <v>3353</v>
      </c>
      <c r="E55" t="s">
        <v>3354</v>
      </c>
      <c r="F55" t="s">
        <v>3355</v>
      </c>
      <c r="G55" t="s">
        <v>148</v>
      </c>
      <c r="H55" t="s">
        <v>24</v>
      </c>
      <c r="I55" t="s">
        <v>25</v>
      </c>
      <c r="J55" t="s">
        <v>592</v>
      </c>
      <c r="K55" t="s">
        <v>17678</v>
      </c>
      <c r="L55" t="str">
        <f>VLOOKUP(Table11011[[#This Row],[Reports to formatted]],Table5[],1,0)</f>
        <v>Tony Avella</v>
      </c>
      <c r="M55" t="s">
        <v>593</v>
      </c>
      <c r="N55" t="s">
        <v>42688</v>
      </c>
      <c r="O55" t="str">
        <f>VLOOKUP(Table11011[[#This Row],[Works for Group Formatted]],groupsNew[],1,0)</f>
        <v>Tony Avella, Office of Senator, Personal Staff Office, Senate</v>
      </c>
      <c r="P55" t="s">
        <v>28</v>
      </c>
      <c r="Q55" t="s">
        <v>29</v>
      </c>
      <c r="R55" t="s">
        <v>30</v>
      </c>
      <c r="S55" t="s">
        <v>3356</v>
      </c>
      <c r="T55" t="s">
        <v>595</v>
      </c>
      <c r="U55" t="s">
        <v>596</v>
      </c>
      <c r="V55" t="s">
        <v>154</v>
      </c>
      <c r="W55">
        <v>1346.16</v>
      </c>
      <c r="X55" t="s">
        <v>35</v>
      </c>
      <c r="Y55">
        <v>20</v>
      </c>
      <c r="Z55" s="1">
        <v>43097</v>
      </c>
      <c r="AA55" s="1">
        <v>43110</v>
      </c>
      <c r="AB55" s="1">
        <v>43124</v>
      </c>
      <c r="AC55" t="s">
        <v>36</v>
      </c>
    </row>
    <row r="56" spans="1:29" x14ac:dyDescent="0.2">
      <c r="A56" t="s">
        <v>7615</v>
      </c>
      <c r="B56" t="e">
        <f>VLOOKUP(Table11011[[#This Row],[Full Name]],Table5[],2,0)</f>
        <v>#N/A</v>
      </c>
      <c r="C56" t="str">
        <f>TRIM(Table11011[[#This Row],[Full Name (pre trim)]])</f>
        <v>Wilson A Zelaya</v>
      </c>
      <c r="D56" t="s">
        <v>6271</v>
      </c>
      <c r="E56" t="s">
        <v>6272</v>
      </c>
      <c r="F56" t="s">
        <v>6273</v>
      </c>
      <c r="G56" t="s">
        <v>148</v>
      </c>
      <c r="H56" t="s">
        <v>24</v>
      </c>
      <c r="I56" t="s">
        <v>25</v>
      </c>
      <c r="J56" t="s">
        <v>592</v>
      </c>
      <c r="K56" t="s">
        <v>17678</v>
      </c>
      <c r="L56" t="str">
        <f>VLOOKUP(Table11011[[#This Row],[Reports to formatted]],Table5[],1,0)</f>
        <v>Tony Avella</v>
      </c>
      <c r="M56" t="s">
        <v>593</v>
      </c>
      <c r="N56" t="s">
        <v>42688</v>
      </c>
      <c r="O56" t="str">
        <f>VLOOKUP(Table11011[[#This Row],[Works for Group Formatted]],groupsNew[],1,0)</f>
        <v>Tony Avella, Office of Senator, Personal Staff Office, Senate</v>
      </c>
      <c r="P56" t="s">
        <v>28</v>
      </c>
      <c r="Q56" t="s">
        <v>29</v>
      </c>
      <c r="R56" t="s">
        <v>30</v>
      </c>
      <c r="S56" t="s">
        <v>6274</v>
      </c>
      <c r="T56" t="s">
        <v>595</v>
      </c>
      <c r="U56" t="s">
        <v>596</v>
      </c>
      <c r="V56" t="s">
        <v>154</v>
      </c>
      <c r="W56">
        <v>1346.16</v>
      </c>
      <c r="X56" t="s">
        <v>35</v>
      </c>
      <c r="Y56">
        <v>20</v>
      </c>
      <c r="Z56" s="1">
        <v>43097</v>
      </c>
      <c r="AA56" s="1">
        <v>43110</v>
      </c>
      <c r="AB56" s="1">
        <v>43124</v>
      </c>
      <c r="AC56" t="s">
        <v>36</v>
      </c>
    </row>
    <row r="57" spans="1:29" x14ac:dyDescent="0.2">
      <c r="A57" t="s">
        <v>6746</v>
      </c>
      <c r="B57" t="e">
        <f>VLOOKUP(Table11011[[#This Row],[Full Name]],Table5[],2,0)</f>
        <v>#N/A</v>
      </c>
      <c r="C57" t="str">
        <f>TRIM(Table11011[[#This Row],[Full Name (pre trim)]])</f>
        <v>Philip W Giltner</v>
      </c>
      <c r="D57" t="s">
        <v>2539</v>
      </c>
      <c r="E57" t="s">
        <v>2540</v>
      </c>
      <c r="F57" t="s">
        <v>2541</v>
      </c>
      <c r="G57" t="s">
        <v>184</v>
      </c>
      <c r="H57" t="s">
        <v>24</v>
      </c>
      <c r="I57" t="s">
        <v>8540</v>
      </c>
      <c r="J57" t="s">
        <v>195</v>
      </c>
      <c r="K57" t="s">
        <v>195</v>
      </c>
      <c r="L57" t="str">
        <f>VLOOKUP(Table11011[[#This Row],[Reports to formatted]],Table5[],1,0)</f>
        <v>Brian A. Benjamin</v>
      </c>
      <c r="M57" t="s">
        <v>196</v>
      </c>
      <c r="N57" t="s">
        <v>196</v>
      </c>
      <c r="O57" t="str">
        <f>VLOOKUP(Table11011[[#This Row],[Works for Group Formatted]],groupsNew[],1,0)</f>
        <v>Brian A. Benjamin, Office of Senator, Personal Staff Office, Senate</v>
      </c>
      <c r="P57" t="s">
        <v>28</v>
      </c>
      <c r="Q57" t="s">
        <v>29</v>
      </c>
      <c r="R57" t="s">
        <v>30</v>
      </c>
      <c r="S57" t="s">
        <v>2542</v>
      </c>
      <c r="T57" t="s">
        <v>198</v>
      </c>
      <c r="U57" t="s">
        <v>66</v>
      </c>
      <c r="V57" t="s">
        <v>190</v>
      </c>
      <c r="W57">
        <v>2307.69</v>
      </c>
      <c r="X57" t="s">
        <v>47</v>
      </c>
      <c r="Y57">
        <v>20</v>
      </c>
      <c r="Z57" s="1">
        <v>43097</v>
      </c>
      <c r="AA57" s="1">
        <v>43110</v>
      </c>
      <c r="AB57" s="1">
        <v>43124</v>
      </c>
      <c r="AC57" t="s">
        <v>36</v>
      </c>
    </row>
    <row r="58" spans="1:29" x14ac:dyDescent="0.2">
      <c r="A58" t="s">
        <v>6416</v>
      </c>
      <c r="B58" t="e">
        <f>VLOOKUP(Table11011[[#This Row],[Full Name]],Table5[],2,0)</f>
        <v>#N/A</v>
      </c>
      <c r="C58" t="str">
        <f>TRIM(Table11011[[#This Row],[Full Name (pre trim)]])</f>
        <v>Christopher M Bottini</v>
      </c>
      <c r="D58" t="s">
        <v>870</v>
      </c>
      <c r="E58" t="s">
        <v>871</v>
      </c>
      <c r="F58" t="s">
        <v>872</v>
      </c>
      <c r="G58" t="s">
        <v>184</v>
      </c>
      <c r="H58" t="s">
        <v>24</v>
      </c>
      <c r="I58" t="s">
        <v>8540</v>
      </c>
      <c r="J58" t="s">
        <v>873</v>
      </c>
      <c r="K58" t="s">
        <v>873</v>
      </c>
      <c r="L58" t="str">
        <f>VLOOKUP(Table11011[[#This Row],[Reports to formatted]],Table5[],1,0)</f>
        <v>David S. Carlucci</v>
      </c>
      <c r="M58" t="s">
        <v>874</v>
      </c>
      <c r="N58" t="s">
        <v>874</v>
      </c>
      <c r="O58" t="str">
        <f>VLOOKUP(Table11011[[#This Row],[Works for Group Formatted]],groupsNew[],1,0)</f>
        <v>David S. Carlucci, Office of Senator, Personal Staff Office, Senate</v>
      </c>
      <c r="P58" t="s">
        <v>28</v>
      </c>
      <c r="Q58" t="s">
        <v>29</v>
      </c>
      <c r="R58" t="s">
        <v>30</v>
      </c>
      <c r="S58" t="s">
        <v>875</v>
      </c>
      <c r="T58" t="s">
        <v>876</v>
      </c>
      <c r="U58" t="s">
        <v>66</v>
      </c>
      <c r="V58" t="s">
        <v>190</v>
      </c>
      <c r="W58">
        <v>1846.16</v>
      </c>
      <c r="X58" t="s">
        <v>35</v>
      </c>
      <c r="Y58">
        <v>20</v>
      </c>
      <c r="Z58" s="1">
        <v>43097</v>
      </c>
      <c r="AA58" s="1">
        <v>43110</v>
      </c>
      <c r="AB58" s="1">
        <v>43124</v>
      </c>
      <c r="AC58" t="s">
        <v>36</v>
      </c>
    </row>
    <row r="59" spans="1:29" x14ac:dyDescent="0.2">
      <c r="A59" t="s">
        <v>6989</v>
      </c>
      <c r="B59" t="e">
        <f>VLOOKUP(Table11011[[#This Row],[Full Name]],Table5[],2,0)</f>
        <v>#N/A</v>
      </c>
      <c r="C59" t="str">
        <f>TRIM(Table11011[[#This Row],[Full Name (pre trim)]])</f>
        <v>Justin A Law</v>
      </c>
      <c r="D59" t="s">
        <v>3640</v>
      </c>
      <c r="E59" t="s">
        <v>3641</v>
      </c>
      <c r="F59" t="s">
        <v>3642</v>
      </c>
      <c r="G59" t="s">
        <v>176</v>
      </c>
      <c r="H59" t="s">
        <v>24</v>
      </c>
      <c r="I59" t="s">
        <v>8540</v>
      </c>
      <c r="J59" t="s">
        <v>1170</v>
      </c>
      <c r="K59" t="s">
        <v>1170</v>
      </c>
      <c r="L59" t="str">
        <f>VLOOKUP(Table11011[[#This Row],[Reports to formatted]],Table5[],1,0)</f>
        <v>Elaine Phillips</v>
      </c>
      <c r="M59" t="s">
        <v>1171</v>
      </c>
      <c r="N59" t="s">
        <v>1171</v>
      </c>
      <c r="O59" t="str">
        <f>VLOOKUP(Table11011[[#This Row],[Works for Group Formatted]],groupsNew[],1,0)</f>
        <v>Elaine Phillips, Office of Senator, Personal Staff Office, Senate</v>
      </c>
      <c r="P59" t="s">
        <v>28</v>
      </c>
      <c r="Q59" t="s">
        <v>29</v>
      </c>
      <c r="R59" t="s">
        <v>30</v>
      </c>
      <c r="S59" t="s">
        <v>3643</v>
      </c>
      <c r="T59" t="s">
        <v>1173</v>
      </c>
      <c r="U59" t="s">
        <v>66</v>
      </c>
      <c r="V59" t="s">
        <v>180</v>
      </c>
      <c r="W59">
        <v>1846.16</v>
      </c>
      <c r="X59" t="s">
        <v>47</v>
      </c>
      <c r="Y59">
        <v>20</v>
      </c>
      <c r="Z59" s="1">
        <v>43097</v>
      </c>
      <c r="AA59" s="1">
        <v>43110</v>
      </c>
      <c r="AB59" s="1">
        <v>43124</v>
      </c>
      <c r="AC59" t="s">
        <v>36</v>
      </c>
    </row>
    <row r="60" spans="1:29" x14ac:dyDescent="0.2">
      <c r="A60" t="s">
        <v>7407</v>
      </c>
      <c r="B60" t="e">
        <f>VLOOKUP(Table11011[[#This Row],[Full Name]],Table5[],2,0)</f>
        <v>#N/A</v>
      </c>
      <c r="C60" t="str">
        <f>TRIM(Table11011[[#This Row],[Full Name (pre trim)]])</f>
        <v>Ryan S Senecal</v>
      </c>
      <c r="D60" t="s">
        <v>5411</v>
      </c>
      <c r="E60" t="s">
        <v>5412</v>
      </c>
      <c r="F60" t="s">
        <v>5413</v>
      </c>
      <c r="G60" t="s">
        <v>4349</v>
      </c>
      <c r="H60" t="s">
        <v>24</v>
      </c>
      <c r="I60" t="s">
        <v>8540</v>
      </c>
      <c r="J60" t="s">
        <v>958</v>
      </c>
      <c r="K60" t="s">
        <v>958</v>
      </c>
      <c r="L60" t="str">
        <f>VLOOKUP(Table11011[[#This Row],[Reports to formatted]],Table5[],1,0)</f>
        <v>George Amedore</v>
      </c>
      <c r="M60" t="s">
        <v>959</v>
      </c>
      <c r="N60" t="s">
        <v>959</v>
      </c>
      <c r="O60" t="str">
        <f>VLOOKUP(Table11011[[#This Row],[Works for Group Formatted]],groupsNew[],1,0)</f>
        <v>George Amedore, Office of Senator, Personal Staff Office, Senate</v>
      </c>
      <c r="P60" t="s">
        <v>28</v>
      </c>
      <c r="Q60" t="s">
        <v>29</v>
      </c>
      <c r="R60" t="s">
        <v>30</v>
      </c>
      <c r="S60" t="s">
        <v>5414</v>
      </c>
      <c r="T60" t="s">
        <v>961</v>
      </c>
      <c r="U60" t="s">
        <v>66</v>
      </c>
      <c r="V60" t="s">
        <v>4351</v>
      </c>
      <c r="W60">
        <v>1153.8499999999999</v>
      </c>
      <c r="X60" t="s">
        <v>35</v>
      </c>
      <c r="Y60">
        <v>20</v>
      </c>
      <c r="Z60" s="1">
        <v>43097</v>
      </c>
      <c r="AA60" s="1">
        <v>43110</v>
      </c>
      <c r="AB60" s="1">
        <v>43124</v>
      </c>
      <c r="AC60" t="s">
        <v>36</v>
      </c>
    </row>
    <row r="61" spans="1:29" x14ac:dyDescent="0.2">
      <c r="A61" t="s">
        <v>6800</v>
      </c>
      <c r="B61" t="e">
        <f>VLOOKUP(Table11011[[#This Row],[Full Name]],Table5[],2,0)</f>
        <v>#N/A</v>
      </c>
      <c r="C61" t="str">
        <f>TRIM(Table11011[[#This Row],[Full Name (pre trim)]])</f>
        <v>Morgan J Halloran</v>
      </c>
      <c r="D61" t="s">
        <v>2803</v>
      </c>
      <c r="E61" t="s">
        <v>2804</v>
      </c>
      <c r="F61" t="s">
        <v>2805</v>
      </c>
      <c r="G61" t="s">
        <v>729</v>
      </c>
      <c r="H61" t="s">
        <v>24</v>
      </c>
      <c r="I61" t="s">
        <v>8540</v>
      </c>
      <c r="J61" t="s">
        <v>458</v>
      </c>
      <c r="K61" t="s">
        <v>458</v>
      </c>
      <c r="L61" t="str">
        <f>VLOOKUP(Table11011[[#This Row],[Reports to formatted]],Table5[],1,0)</f>
        <v>James L. Seward</v>
      </c>
      <c r="M61" t="s">
        <v>459</v>
      </c>
      <c r="N61" t="s">
        <v>459</v>
      </c>
      <c r="O61" t="str">
        <f>VLOOKUP(Table11011[[#This Row],[Works for Group Formatted]],groupsNew[],1,0)</f>
        <v>James L. Seward, Office of Senator, Personal Staff Office, Senate</v>
      </c>
      <c r="P61" t="s">
        <v>28</v>
      </c>
      <c r="Q61" t="s">
        <v>29</v>
      </c>
      <c r="R61" t="s">
        <v>30</v>
      </c>
      <c r="S61" t="s">
        <v>2806</v>
      </c>
      <c r="T61" t="s">
        <v>461</v>
      </c>
      <c r="U61" t="s">
        <v>66</v>
      </c>
      <c r="V61" t="s">
        <v>731</v>
      </c>
      <c r="W61">
        <v>2692.31</v>
      </c>
      <c r="X61" t="s">
        <v>35</v>
      </c>
      <c r="Y61">
        <v>20</v>
      </c>
      <c r="Z61" s="1">
        <v>43097</v>
      </c>
      <c r="AA61" s="1">
        <v>43110</v>
      </c>
      <c r="AB61" s="1">
        <v>43124</v>
      </c>
      <c r="AC61" t="s">
        <v>36</v>
      </c>
    </row>
    <row r="62" spans="1:29" x14ac:dyDescent="0.2">
      <c r="A62" t="s">
        <v>6935</v>
      </c>
      <c r="B62" t="e">
        <f>VLOOKUP(Table11011[[#This Row],[Full Name]],Table5[],2,0)</f>
        <v>#N/A</v>
      </c>
      <c r="C62" t="str">
        <f>TRIM(Table11011[[#This Row],[Full Name (pre trim)]])</f>
        <v>Cameron F Kirkpatrick</v>
      </c>
      <c r="D62" t="s">
        <v>3397</v>
      </c>
      <c r="E62" t="s">
        <v>3398</v>
      </c>
      <c r="F62" t="s">
        <v>3399</v>
      </c>
      <c r="G62" t="s">
        <v>3400</v>
      </c>
      <c r="H62" t="s">
        <v>24</v>
      </c>
      <c r="I62" t="s">
        <v>8540</v>
      </c>
      <c r="J62" t="s">
        <v>664</v>
      </c>
      <c r="K62" t="s">
        <v>664</v>
      </c>
      <c r="L62" t="str">
        <f>VLOOKUP(Table11011[[#This Row],[Reports to formatted]],Table5[],1,0)</f>
        <v>James Sanders</v>
      </c>
      <c r="M62" t="s">
        <v>665</v>
      </c>
      <c r="N62" t="s">
        <v>665</v>
      </c>
      <c r="O62" t="str">
        <f>VLOOKUP(Table11011[[#This Row],[Works for Group Formatted]],groupsNew[],1,0)</f>
        <v>James Sanders, Office of Senator, Personal Staff Office, Senate</v>
      </c>
      <c r="P62" t="s">
        <v>28</v>
      </c>
      <c r="Q62" t="s">
        <v>29</v>
      </c>
      <c r="R62" t="s">
        <v>30</v>
      </c>
      <c r="S62" t="s">
        <v>3401</v>
      </c>
      <c r="T62" t="s">
        <v>667</v>
      </c>
      <c r="U62" t="s">
        <v>66</v>
      </c>
      <c r="V62" t="s">
        <v>3402</v>
      </c>
      <c r="W62">
        <v>1730.77</v>
      </c>
      <c r="X62" t="s">
        <v>35</v>
      </c>
      <c r="Y62">
        <v>20</v>
      </c>
      <c r="Z62" s="1">
        <v>43097</v>
      </c>
      <c r="AA62" s="1">
        <v>43110</v>
      </c>
      <c r="AB62" s="1">
        <v>43124</v>
      </c>
      <c r="AC62" t="s">
        <v>36</v>
      </c>
    </row>
    <row r="63" spans="1:29" x14ac:dyDescent="0.2">
      <c r="A63" t="s">
        <v>6514</v>
      </c>
      <c r="B63" t="e">
        <f>VLOOKUP(Table11011[[#This Row],[Full Name]],Table5[],2,0)</f>
        <v>#N/A</v>
      </c>
      <c r="C63" t="str">
        <f>TRIM(Table11011[[#This Row],[Full Name (pre trim)]])</f>
        <v>Amanda L Cole</v>
      </c>
      <c r="D63" t="s">
        <v>1422</v>
      </c>
      <c r="E63" t="s">
        <v>1423</v>
      </c>
      <c r="F63" t="s">
        <v>1424</v>
      </c>
      <c r="G63" t="s">
        <v>410</v>
      </c>
      <c r="H63" t="s">
        <v>24</v>
      </c>
      <c r="I63" t="s">
        <v>8540</v>
      </c>
      <c r="J63" t="s">
        <v>1425</v>
      </c>
      <c r="K63" t="s">
        <v>1425</v>
      </c>
      <c r="L63" t="str">
        <f>VLOOKUP(Table11011[[#This Row],[Reports to formatted]],Table5[],1,0)</f>
        <v>John Brooks</v>
      </c>
      <c r="M63" t="s">
        <v>1426</v>
      </c>
      <c r="N63" t="s">
        <v>1426</v>
      </c>
      <c r="O63" t="str">
        <f>VLOOKUP(Table11011[[#This Row],[Works for Group Formatted]],groupsNew[],1,0)</f>
        <v>John Brooks, Office of Senator, Personal Staff Office, Senate</v>
      </c>
      <c r="P63" t="s">
        <v>28</v>
      </c>
      <c r="Q63" t="s">
        <v>29</v>
      </c>
      <c r="R63" t="s">
        <v>30</v>
      </c>
      <c r="S63" t="s">
        <v>1427</v>
      </c>
      <c r="T63" t="s">
        <v>1428</v>
      </c>
      <c r="U63" t="s">
        <v>66</v>
      </c>
      <c r="V63" t="s">
        <v>415</v>
      </c>
      <c r="W63">
        <v>1153.8499999999999</v>
      </c>
      <c r="X63" t="s">
        <v>47</v>
      </c>
      <c r="Y63">
        <v>20</v>
      </c>
      <c r="Z63" s="1">
        <v>43097</v>
      </c>
      <c r="AA63" s="1">
        <v>43110</v>
      </c>
      <c r="AB63" s="1">
        <v>43124</v>
      </c>
      <c r="AC63" t="s">
        <v>36</v>
      </c>
    </row>
    <row r="64" spans="1:29" x14ac:dyDescent="0.2">
      <c r="A64" t="s">
        <v>6442</v>
      </c>
      <c r="B64" t="e">
        <f>VLOOKUP(Table11011[[#This Row],[Full Name]],Table5[],2,0)</f>
        <v>#N/A</v>
      </c>
      <c r="C64" t="str">
        <f>TRIM(Table11011[[#This Row],[Full Name (pre trim)]])</f>
        <v>John J Brunetti</v>
      </c>
      <c r="D64" t="s">
        <v>1031</v>
      </c>
      <c r="E64" t="s">
        <v>1032</v>
      </c>
      <c r="F64" t="s">
        <v>1033</v>
      </c>
      <c r="G64" t="s">
        <v>176</v>
      </c>
      <c r="H64" t="s">
        <v>24</v>
      </c>
      <c r="I64" t="s">
        <v>8540</v>
      </c>
      <c r="J64" t="s">
        <v>411</v>
      </c>
      <c r="K64" t="s">
        <v>39023</v>
      </c>
      <c r="L64" t="str">
        <f>VLOOKUP(Table11011[[#This Row],[Reports to formatted]],Table5[],1,0)</f>
        <v>John DeFrancisco</v>
      </c>
      <c r="M64" t="s">
        <v>412</v>
      </c>
      <c r="N64" t="s">
        <v>42743</v>
      </c>
      <c r="O64" t="str">
        <f>VLOOKUP(Table11011[[#This Row],[Works for Group Formatted]],groupsNew[],1,0)</f>
        <v>John DeFrancisco, Office of Senator, Personal Staff Office, Senate</v>
      </c>
      <c r="P64" t="s">
        <v>28</v>
      </c>
      <c r="Q64" t="s">
        <v>29</v>
      </c>
      <c r="R64" t="s">
        <v>30</v>
      </c>
      <c r="S64" t="s">
        <v>1034</v>
      </c>
      <c r="T64" t="s">
        <v>414</v>
      </c>
      <c r="U64" t="s">
        <v>66</v>
      </c>
      <c r="V64" t="s">
        <v>180</v>
      </c>
      <c r="W64">
        <v>3100.78</v>
      </c>
      <c r="X64" t="s">
        <v>47</v>
      </c>
      <c r="Y64">
        <v>20</v>
      </c>
      <c r="Z64" s="1">
        <v>43097</v>
      </c>
      <c r="AA64" s="1">
        <v>43110</v>
      </c>
      <c r="AB64" s="1">
        <v>43124</v>
      </c>
      <c r="AC64" t="s">
        <v>36</v>
      </c>
    </row>
    <row r="65" spans="1:29" x14ac:dyDescent="0.2">
      <c r="A65" t="s">
        <v>6706</v>
      </c>
      <c r="B65" t="e">
        <f>VLOOKUP(Table11011[[#This Row],[Full Name]],Table5[],2,0)</f>
        <v>#N/A</v>
      </c>
      <c r="C65" t="str">
        <f>TRIM(Table11011[[#This Row],[Full Name (pre trim)]])</f>
        <v>Andrew N Friedel</v>
      </c>
      <c r="D65" t="s">
        <v>2345</v>
      </c>
      <c r="E65" t="s">
        <v>2346</v>
      </c>
      <c r="F65" t="s">
        <v>2347</v>
      </c>
      <c r="G65" t="s">
        <v>2348</v>
      </c>
      <c r="H65" t="s">
        <v>24</v>
      </c>
      <c r="I65" t="s">
        <v>8540</v>
      </c>
      <c r="J65" t="s">
        <v>411</v>
      </c>
      <c r="K65" t="s">
        <v>39023</v>
      </c>
      <c r="L65" t="str">
        <f>VLOOKUP(Table11011[[#This Row],[Reports to formatted]],Table5[],1,0)</f>
        <v>John DeFrancisco</v>
      </c>
      <c r="M65" t="s">
        <v>412</v>
      </c>
      <c r="N65" t="s">
        <v>42743</v>
      </c>
      <c r="O65" t="str">
        <f>VLOOKUP(Table11011[[#This Row],[Works for Group Formatted]],groupsNew[],1,0)</f>
        <v>John DeFrancisco, Office of Senator, Personal Staff Office, Senate</v>
      </c>
      <c r="P65" t="s">
        <v>28</v>
      </c>
      <c r="Q65" t="s">
        <v>29</v>
      </c>
      <c r="R65" t="s">
        <v>30</v>
      </c>
      <c r="S65" t="s">
        <v>2349</v>
      </c>
      <c r="T65" t="s">
        <v>414</v>
      </c>
      <c r="U65" t="s">
        <v>66</v>
      </c>
      <c r="V65" t="s">
        <v>2350</v>
      </c>
      <c r="W65">
        <v>371.9</v>
      </c>
      <c r="X65" t="s">
        <v>47</v>
      </c>
      <c r="Y65">
        <v>20</v>
      </c>
      <c r="Z65" s="1">
        <v>43097</v>
      </c>
      <c r="AA65" s="1">
        <v>43110</v>
      </c>
      <c r="AB65" s="1">
        <v>43124</v>
      </c>
      <c r="AC65" t="s">
        <v>36</v>
      </c>
    </row>
    <row r="66" spans="1:29" x14ac:dyDescent="0.2">
      <c r="A66" t="s">
        <v>6685</v>
      </c>
      <c r="B66" t="e">
        <f>VLOOKUP(Table11011[[#This Row],[Full Name]],Table5[],2,0)</f>
        <v>#N/A</v>
      </c>
      <c r="C66" t="str">
        <f>TRIM(Table11011[[#This Row],[Full Name (pre trim)]])</f>
        <v>Alexander R Flood</v>
      </c>
      <c r="D66" t="s">
        <v>2256</v>
      </c>
      <c r="E66" t="s">
        <v>2257</v>
      </c>
      <c r="F66" t="s">
        <v>2258</v>
      </c>
      <c r="G66" t="s">
        <v>429</v>
      </c>
      <c r="H66" t="s">
        <v>24</v>
      </c>
      <c r="I66" t="s">
        <v>8540</v>
      </c>
      <c r="J66" t="s">
        <v>204</v>
      </c>
      <c r="K66" t="s">
        <v>29591</v>
      </c>
      <c r="L66" t="str">
        <f>VLOOKUP(Table11011[[#This Row],[Reports to formatted]],Table5[],1,0)</f>
        <v>José Peralta</v>
      </c>
      <c r="M66" t="s">
        <v>205</v>
      </c>
      <c r="N66" t="s">
        <v>42684</v>
      </c>
      <c r="O66" t="str">
        <f>VLOOKUP(Table11011[[#This Row],[Works for Group Formatted]],groupsNew[],1,0)</f>
        <v>José Peralta, Office of Senator, Personal Staff Office, Senate</v>
      </c>
      <c r="P66" t="s">
        <v>28</v>
      </c>
      <c r="Q66" t="s">
        <v>29</v>
      </c>
      <c r="R66" t="s">
        <v>30</v>
      </c>
      <c r="S66" t="s">
        <v>2259</v>
      </c>
      <c r="T66" t="s">
        <v>207</v>
      </c>
      <c r="U66" t="s">
        <v>66</v>
      </c>
      <c r="V66" t="s">
        <v>434</v>
      </c>
      <c r="W66">
        <v>822.5</v>
      </c>
      <c r="X66" t="s">
        <v>47</v>
      </c>
      <c r="Y66">
        <v>20</v>
      </c>
      <c r="Z66" s="1">
        <v>43097</v>
      </c>
      <c r="AA66" s="1">
        <v>43110</v>
      </c>
      <c r="AB66" s="1">
        <v>43124</v>
      </c>
      <c r="AC66" t="s">
        <v>36</v>
      </c>
    </row>
    <row r="67" spans="1:29" x14ac:dyDescent="0.2">
      <c r="A67" t="s">
        <v>6832</v>
      </c>
      <c r="B67" t="e">
        <f>VLOOKUP(Table11011[[#This Row],[Full Name]],Table5[],2,0)</f>
        <v>#N/A</v>
      </c>
      <c r="C67" t="str">
        <f>TRIM(Table11011[[#This Row],[Full Name (pre trim)]])</f>
        <v>Scott P Henderson</v>
      </c>
      <c r="D67" t="s">
        <v>2947</v>
      </c>
      <c r="E67" t="s">
        <v>2948</v>
      </c>
      <c r="F67" t="s">
        <v>2949</v>
      </c>
      <c r="G67" t="s">
        <v>903</v>
      </c>
      <c r="H67" t="s">
        <v>24</v>
      </c>
      <c r="I67" t="s">
        <v>8540</v>
      </c>
      <c r="J67" t="s">
        <v>204</v>
      </c>
      <c r="K67" t="s">
        <v>29591</v>
      </c>
      <c r="L67" t="str">
        <f>VLOOKUP(Table11011[[#This Row],[Reports to formatted]],Table5[],1,0)</f>
        <v>José Peralta</v>
      </c>
      <c r="M67" t="s">
        <v>205</v>
      </c>
      <c r="N67" t="s">
        <v>42684</v>
      </c>
      <c r="O67" t="str">
        <f>VLOOKUP(Table11011[[#This Row],[Works for Group Formatted]],groupsNew[],1,0)</f>
        <v>José Peralta, Office of Senator, Personal Staff Office, Senate</v>
      </c>
      <c r="P67" t="s">
        <v>28</v>
      </c>
      <c r="Q67" t="s">
        <v>29</v>
      </c>
      <c r="R67" t="s">
        <v>30</v>
      </c>
      <c r="S67" t="s">
        <v>2950</v>
      </c>
      <c r="T67" t="s">
        <v>207</v>
      </c>
      <c r="U67" t="s">
        <v>66</v>
      </c>
      <c r="V67" t="s">
        <v>905</v>
      </c>
      <c r="W67">
        <v>986.47</v>
      </c>
      <c r="X67" t="s">
        <v>47</v>
      </c>
      <c r="Y67">
        <v>20</v>
      </c>
      <c r="Z67" s="1">
        <v>43097</v>
      </c>
      <c r="AA67" s="1">
        <v>43110</v>
      </c>
      <c r="AB67" s="1">
        <v>43124</v>
      </c>
      <c r="AC67" t="s">
        <v>36</v>
      </c>
    </row>
    <row r="68" spans="1:29" x14ac:dyDescent="0.2">
      <c r="A68" t="s">
        <v>6867</v>
      </c>
      <c r="B68" t="e">
        <f>VLOOKUP(Table11011[[#This Row],[Full Name]],Table5[],2,0)</f>
        <v>#N/A</v>
      </c>
      <c r="C68" t="str">
        <f>TRIM(Table11011[[#This Row],[Full Name (pre trim)]])</f>
        <v>Laura A Huneau</v>
      </c>
      <c r="D68" t="s">
        <v>3104</v>
      </c>
      <c r="E68" t="s">
        <v>3105</v>
      </c>
      <c r="F68" t="s">
        <v>3106</v>
      </c>
      <c r="G68" t="s">
        <v>1720</v>
      </c>
      <c r="H68" t="s">
        <v>24</v>
      </c>
      <c r="I68" t="s">
        <v>8540</v>
      </c>
      <c r="J68" t="s">
        <v>1135</v>
      </c>
      <c r="K68" t="s">
        <v>1135</v>
      </c>
      <c r="L68" t="str">
        <f>VLOOKUP(Table11011[[#This Row],[Reports to formatted]],Table5[],1,0)</f>
        <v>Kathleen Marchione</v>
      </c>
      <c r="M68" t="s">
        <v>1136</v>
      </c>
      <c r="N68" t="s">
        <v>1136</v>
      </c>
      <c r="O68" t="str">
        <f>VLOOKUP(Table11011[[#This Row],[Works for Group Formatted]],groupsNew[],1,0)</f>
        <v>Kathleen Marchione, Office of Senator, Personal Staff Office, Senate</v>
      </c>
      <c r="P68" t="s">
        <v>28</v>
      </c>
      <c r="Q68" t="s">
        <v>29</v>
      </c>
      <c r="R68" t="s">
        <v>30</v>
      </c>
      <c r="S68" t="s">
        <v>3107</v>
      </c>
      <c r="T68" t="s">
        <v>1138</v>
      </c>
      <c r="U68" t="s">
        <v>66</v>
      </c>
      <c r="V68" t="s">
        <v>1722</v>
      </c>
      <c r="W68">
        <v>1730.77</v>
      </c>
      <c r="X68" t="s">
        <v>35</v>
      </c>
      <c r="Y68">
        <v>20</v>
      </c>
      <c r="Z68" s="1">
        <v>43097</v>
      </c>
      <c r="AA68" s="1">
        <v>43110</v>
      </c>
      <c r="AB68" s="1">
        <v>43124</v>
      </c>
      <c r="AC68" t="s">
        <v>36</v>
      </c>
    </row>
    <row r="69" spans="1:29" x14ac:dyDescent="0.2">
      <c r="A69" t="s">
        <v>6796</v>
      </c>
      <c r="B69" t="e">
        <f>VLOOKUP(Table11011[[#This Row],[Full Name]],Table5[],2,0)</f>
        <v>#N/A</v>
      </c>
      <c r="C69" t="str">
        <f>TRIM(Table11011[[#This Row],[Full Name (pre trim)]])</f>
        <v>Nicholas J Haas Jr</v>
      </c>
      <c r="D69" t="s">
        <v>2785</v>
      </c>
      <c r="E69" t="s">
        <v>2786</v>
      </c>
      <c r="F69" t="s">
        <v>2787</v>
      </c>
      <c r="G69" t="s">
        <v>410</v>
      </c>
      <c r="H69" t="s">
        <v>24</v>
      </c>
      <c r="I69" t="s">
        <v>8540</v>
      </c>
      <c r="J69" t="s">
        <v>167</v>
      </c>
      <c r="K69" t="s">
        <v>167</v>
      </c>
      <c r="L69" t="str">
        <f>VLOOKUP(Table11011[[#This Row],[Reports to formatted]],Table5[],1,0)</f>
        <v>Michael H. Ranzenhofer</v>
      </c>
      <c r="M69" t="s">
        <v>168</v>
      </c>
      <c r="N69" t="s">
        <v>168</v>
      </c>
      <c r="O69" t="str">
        <f>VLOOKUP(Table11011[[#This Row],[Works for Group Formatted]],groupsNew[],1,0)</f>
        <v>Michael H. Ranzenhofer, Office of Senator, Personal Staff Office, Senate</v>
      </c>
      <c r="P69" t="s">
        <v>28</v>
      </c>
      <c r="Q69" t="s">
        <v>29</v>
      </c>
      <c r="R69" t="s">
        <v>30</v>
      </c>
      <c r="S69" t="s">
        <v>2788</v>
      </c>
      <c r="T69" t="s">
        <v>170</v>
      </c>
      <c r="U69" t="s">
        <v>66</v>
      </c>
      <c r="V69" t="s">
        <v>415</v>
      </c>
      <c r="W69">
        <v>1538.47</v>
      </c>
      <c r="X69" t="s">
        <v>35</v>
      </c>
      <c r="Y69">
        <v>20</v>
      </c>
      <c r="Z69" s="1">
        <v>43097</v>
      </c>
      <c r="AA69" s="1">
        <v>43110</v>
      </c>
      <c r="AB69" s="1">
        <v>43124</v>
      </c>
      <c r="AC69" t="s">
        <v>36</v>
      </c>
    </row>
    <row r="70" spans="1:29" x14ac:dyDescent="0.2">
      <c r="A70" t="s">
        <v>6605</v>
      </c>
      <c r="B70" t="e">
        <f>VLOOKUP(Table11011[[#This Row],[Full Name]],Table5[],2,0)</f>
        <v>#N/A</v>
      </c>
      <c r="C70" t="str">
        <f>TRIM(Table11011[[#This Row],[Full Name (pre trim)]])</f>
        <v>Lori A Dollard</v>
      </c>
      <c r="D70" t="s">
        <v>1887</v>
      </c>
      <c r="E70" t="s">
        <v>1888</v>
      </c>
      <c r="F70" t="s">
        <v>1889</v>
      </c>
      <c r="G70" t="s">
        <v>107</v>
      </c>
      <c r="H70" t="s">
        <v>24</v>
      </c>
      <c r="I70" t="s">
        <v>8540</v>
      </c>
      <c r="J70" t="s">
        <v>365</v>
      </c>
      <c r="K70" t="s">
        <v>365</v>
      </c>
      <c r="L70" t="str">
        <f>VLOOKUP(Table11011[[#This Row],[Reports to formatted]],Table5[],1,0)</f>
        <v>Pamela Helming</v>
      </c>
      <c r="M70" t="s">
        <v>366</v>
      </c>
      <c r="N70" t="s">
        <v>366</v>
      </c>
      <c r="O70" t="str">
        <f>VLOOKUP(Table11011[[#This Row],[Works for Group Formatted]],groupsNew[],1,0)</f>
        <v>Pamela Helming, Office of Senator, Personal Staff Office, Senate</v>
      </c>
      <c r="P70" t="s">
        <v>28</v>
      </c>
      <c r="Q70" t="s">
        <v>29</v>
      </c>
      <c r="R70" t="s">
        <v>30</v>
      </c>
      <c r="S70" t="s">
        <v>1890</v>
      </c>
      <c r="T70" t="s">
        <v>368</v>
      </c>
      <c r="U70" t="s">
        <v>66</v>
      </c>
      <c r="V70" t="s">
        <v>113</v>
      </c>
      <c r="W70">
        <v>1346.16</v>
      </c>
      <c r="X70" t="s">
        <v>47</v>
      </c>
      <c r="Y70">
        <v>20</v>
      </c>
      <c r="Z70" s="1">
        <v>43097</v>
      </c>
      <c r="AA70" s="1">
        <v>43110</v>
      </c>
      <c r="AB70" s="1">
        <v>43124</v>
      </c>
      <c r="AC70" t="s">
        <v>36</v>
      </c>
    </row>
    <row r="71" spans="1:29" x14ac:dyDescent="0.2">
      <c r="A71" t="s">
        <v>7102</v>
      </c>
      <c r="B71" t="e">
        <f>VLOOKUP(Table11011[[#This Row],[Full Name]],Table5[],2,0)</f>
        <v>#N/A</v>
      </c>
      <c r="C71" t="str">
        <f>TRIM(Table11011[[#This Row],[Full Name (pre trim)]])</f>
        <v>Katie L Mcloughlin</v>
      </c>
      <c r="D71" t="s">
        <v>4122</v>
      </c>
      <c r="E71" t="s">
        <v>4123</v>
      </c>
      <c r="F71" t="s">
        <v>4124</v>
      </c>
      <c r="G71" t="s">
        <v>1586</v>
      </c>
      <c r="H71" t="s">
        <v>24</v>
      </c>
      <c r="I71" t="s">
        <v>8540</v>
      </c>
      <c r="J71" t="s">
        <v>1044</v>
      </c>
      <c r="K71" t="s">
        <v>1044</v>
      </c>
      <c r="L71" t="str">
        <f>VLOOKUP(Table11011[[#This Row],[Reports to formatted]],Table5[],1,0)</f>
        <v>Patrick M. Gallivan</v>
      </c>
      <c r="M71" t="s">
        <v>1045</v>
      </c>
      <c r="N71" t="s">
        <v>1045</v>
      </c>
      <c r="O71" t="str">
        <f>VLOOKUP(Table11011[[#This Row],[Works for Group Formatted]],groupsNew[],1,0)</f>
        <v>Patrick M. Gallivan, Office of Senator, Personal Staff Office, Senate</v>
      </c>
      <c r="P71" t="s">
        <v>28</v>
      </c>
      <c r="Q71" t="s">
        <v>29</v>
      </c>
      <c r="R71" t="s">
        <v>30</v>
      </c>
      <c r="S71" t="s">
        <v>4125</v>
      </c>
      <c r="T71" t="s">
        <v>1047</v>
      </c>
      <c r="U71" t="s">
        <v>66</v>
      </c>
      <c r="V71" t="s">
        <v>1588</v>
      </c>
      <c r="W71">
        <v>15</v>
      </c>
      <c r="X71" t="s">
        <v>282</v>
      </c>
      <c r="Y71">
        <v>20</v>
      </c>
      <c r="Z71" s="1">
        <v>43097</v>
      </c>
      <c r="AA71" s="1">
        <v>43110</v>
      </c>
      <c r="AB71" s="1">
        <v>43124</v>
      </c>
      <c r="AC71" t="s">
        <v>36</v>
      </c>
    </row>
    <row r="72" spans="1:29" x14ac:dyDescent="0.2">
      <c r="A72" t="s">
        <v>7224</v>
      </c>
      <c r="B72" t="e">
        <f>VLOOKUP(Table11011[[#This Row],[Full Name]],Table5[],2,0)</f>
        <v>#N/A</v>
      </c>
      <c r="C72" t="str">
        <f>TRIM(Table11011[[#This Row],[Full Name (pre trim)]])</f>
        <v>Kristin N Otis</v>
      </c>
      <c r="D72" t="s">
        <v>4653</v>
      </c>
      <c r="E72" t="s">
        <v>4654</v>
      </c>
      <c r="F72" t="s">
        <v>4655</v>
      </c>
      <c r="G72" t="s">
        <v>51</v>
      </c>
      <c r="H72" t="s">
        <v>24</v>
      </c>
      <c r="I72" t="s">
        <v>8540</v>
      </c>
      <c r="J72" t="s">
        <v>537</v>
      </c>
      <c r="K72" t="s">
        <v>537</v>
      </c>
      <c r="L72" t="str">
        <f>VLOOKUP(Table11011[[#This Row],[Reports to formatted]],Table5[],1,0)</f>
        <v>Rich Funke</v>
      </c>
      <c r="M72" t="s">
        <v>538</v>
      </c>
      <c r="N72" t="s">
        <v>538</v>
      </c>
      <c r="O72" t="str">
        <f>VLOOKUP(Table11011[[#This Row],[Works for Group Formatted]],groupsNew[],1,0)</f>
        <v>Rich Funke, Office of Senator, Personal Staff Office, Senate</v>
      </c>
      <c r="P72" t="s">
        <v>28</v>
      </c>
      <c r="Q72" t="s">
        <v>29</v>
      </c>
      <c r="R72" t="s">
        <v>30</v>
      </c>
      <c r="S72" t="s">
        <v>4656</v>
      </c>
      <c r="T72" t="s">
        <v>540</v>
      </c>
      <c r="U72" t="s">
        <v>66</v>
      </c>
      <c r="V72" t="s">
        <v>57</v>
      </c>
      <c r="W72">
        <v>1538.47</v>
      </c>
      <c r="X72" t="s">
        <v>35</v>
      </c>
      <c r="Y72">
        <v>20</v>
      </c>
      <c r="Z72" s="1">
        <v>43097</v>
      </c>
      <c r="AA72" s="1">
        <v>43110</v>
      </c>
      <c r="AB72" s="1">
        <v>43124</v>
      </c>
      <c r="AC72" t="s">
        <v>36</v>
      </c>
    </row>
    <row r="73" spans="1:29" x14ac:dyDescent="0.2">
      <c r="A73" t="s">
        <v>6769</v>
      </c>
      <c r="B73" t="e">
        <f>VLOOKUP(Table11011[[#This Row],[Full Name]],Table5[],2,0)</f>
        <v>#N/A</v>
      </c>
      <c r="C73" t="str">
        <f>TRIM(Table11011[[#This Row],[Full Name (pre trim)]])</f>
        <v>Patricia A Grady</v>
      </c>
      <c r="D73" t="s">
        <v>2649</v>
      </c>
      <c r="E73" t="s">
        <v>1594</v>
      </c>
      <c r="F73" t="s">
        <v>2650</v>
      </c>
      <c r="G73" t="s">
        <v>2651</v>
      </c>
      <c r="H73" t="s">
        <v>62</v>
      </c>
      <c r="M73" t="s">
        <v>177</v>
      </c>
      <c r="N73" t="s">
        <v>177</v>
      </c>
      <c r="O73" t="str">
        <f>VLOOKUP(Table11011[[#This Row],[Works for Group Formatted]],groupsNew[],1,0)</f>
        <v>Idc Counsel/program Office, Central Staff Office, Senate</v>
      </c>
      <c r="P73" t="s">
        <v>28</v>
      </c>
      <c r="Q73" t="s">
        <v>29</v>
      </c>
      <c r="R73" t="s">
        <v>30</v>
      </c>
      <c r="S73" t="s">
        <v>2652</v>
      </c>
      <c r="T73" t="s">
        <v>179</v>
      </c>
      <c r="U73" t="s">
        <v>66</v>
      </c>
      <c r="V73" t="s">
        <v>2653</v>
      </c>
      <c r="W73">
        <v>1346.16</v>
      </c>
      <c r="X73" t="s">
        <v>35</v>
      </c>
      <c r="Y73">
        <v>20</v>
      </c>
      <c r="Z73" s="1">
        <v>43097</v>
      </c>
      <c r="AA73" s="1">
        <v>43110</v>
      </c>
      <c r="AB73" s="1">
        <v>43124</v>
      </c>
      <c r="AC73" t="s">
        <v>36</v>
      </c>
    </row>
    <row r="74" spans="1:29" x14ac:dyDescent="0.2">
      <c r="A74" t="s">
        <v>7197</v>
      </c>
      <c r="B74" t="e">
        <f>VLOOKUP(Table11011[[#This Row],[Full Name]],Table5[],2,0)</f>
        <v>#N/A</v>
      </c>
      <c r="C74" t="str">
        <f>TRIM(Table11011[[#This Row],[Full Name (pre trim)]])</f>
        <v>Elizabeth A Nowicki</v>
      </c>
      <c r="D74" t="s">
        <v>4537</v>
      </c>
      <c r="E74" t="s">
        <v>4420</v>
      </c>
      <c r="F74" t="s">
        <v>4538</v>
      </c>
      <c r="G74" t="s">
        <v>351</v>
      </c>
      <c r="H74" t="s">
        <v>62</v>
      </c>
      <c r="M74" t="s">
        <v>177</v>
      </c>
      <c r="N74" t="s">
        <v>177</v>
      </c>
      <c r="O74" t="str">
        <f>VLOOKUP(Table11011[[#This Row],[Works for Group Formatted]],groupsNew[],1,0)</f>
        <v>Idc Counsel/program Office, Central Staff Office, Senate</v>
      </c>
      <c r="P74" t="s">
        <v>28</v>
      </c>
      <c r="Q74" t="s">
        <v>29</v>
      </c>
      <c r="R74" t="s">
        <v>30</v>
      </c>
      <c r="S74" t="s">
        <v>4539</v>
      </c>
      <c r="T74" t="s">
        <v>179</v>
      </c>
      <c r="U74" t="s">
        <v>66</v>
      </c>
      <c r="V74" t="s">
        <v>353</v>
      </c>
      <c r="W74">
        <v>3076.93</v>
      </c>
      <c r="X74" t="s">
        <v>35</v>
      </c>
      <c r="Y74">
        <v>20</v>
      </c>
      <c r="Z74" s="1">
        <v>43097</v>
      </c>
      <c r="AA74" s="1">
        <v>43110</v>
      </c>
      <c r="AB74" s="1">
        <v>43124</v>
      </c>
      <c r="AC74" t="s">
        <v>36</v>
      </c>
    </row>
    <row r="75" spans="1:29" x14ac:dyDescent="0.2">
      <c r="A75" t="s">
        <v>7382</v>
      </c>
      <c r="B75" t="e">
        <f>VLOOKUP(Table11011[[#This Row],[Full Name]],Table5[],2,0)</f>
        <v>#N/A</v>
      </c>
      <c r="C75" t="str">
        <f>TRIM(Table11011[[#This Row],[Full Name (pre trim)]])</f>
        <v>Jared L Scali</v>
      </c>
      <c r="D75" t="s">
        <v>5308</v>
      </c>
      <c r="E75" t="s">
        <v>5309</v>
      </c>
      <c r="F75" t="s">
        <v>5310</v>
      </c>
      <c r="G75" t="s">
        <v>1388</v>
      </c>
      <c r="H75" t="s">
        <v>62</v>
      </c>
      <c r="M75" t="s">
        <v>2531</v>
      </c>
      <c r="N75" t="s">
        <v>2531</v>
      </c>
      <c r="O75" t="str">
        <f>VLOOKUP(Table11011[[#This Row],[Works for Group Formatted]],groupsNew[],1,0)</f>
        <v>Lc/development Of Rural Resources, Central Staff Office, Senate</v>
      </c>
      <c r="P75" t="s">
        <v>28</v>
      </c>
      <c r="Q75" t="s">
        <v>29</v>
      </c>
      <c r="R75" t="s">
        <v>30</v>
      </c>
      <c r="S75" t="s">
        <v>5311</v>
      </c>
      <c r="T75" t="s">
        <v>2533</v>
      </c>
      <c r="U75" t="s">
        <v>66</v>
      </c>
      <c r="V75" t="s">
        <v>1390</v>
      </c>
      <c r="W75">
        <v>15</v>
      </c>
      <c r="X75" t="s">
        <v>282</v>
      </c>
      <c r="Y75">
        <v>20</v>
      </c>
      <c r="Z75" s="1">
        <v>43097</v>
      </c>
      <c r="AA75" s="1">
        <v>43110</v>
      </c>
      <c r="AB75" s="1">
        <v>43124</v>
      </c>
      <c r="AC75" t="s">
        <v>36</v>
      </c>
    </row>
    <row r="76" spans="1:29" x14ac:dyDescent="0.2">
      <c r="A76" t="s">
        <v>6427</v>
      </c>
      <c r="B76" t="e">
        <f>VLOOKUP(Table11011[[#This Row],[Full Name]],Table5[],2,0)</f>
        <v>#N/A</v>
      </c>
      <c r="C76" t="str">
        <f>TRIM(Table11011[[#This Row],[Full Name (pre trim)]])</f>
        <v>Nicole A Bratek</v>
      </c>
      <c r="D76" t="s">
        <v>941</v>
      </c>
      <c r="E76" t="s">
        <v>942</v>
      </c>
      <c r="F76" t="s">
        <v>943</v>
      </c>
      <c r="G76" t="s">
        <v>944</v>
      </c>
      <c r="H76" t="s">
        <v>62</v>
      </c>
      <c r="M76" t="s">
        <v>945</v>
      </c>
      <c r="N76" t="s">
        <v>945</v>
      </c>
      <c r="O76" t="str">
        <f>VLOOKUP(Table11011[[#This Row],[Works for Group Formatted]],groupsNew[],1,0)</f>
        <v>Lc/legislative Ethics Commission, Central Staff Office, Senate</v>
      </c>
      <c r="P76" t="s">
        <v>28</v>
      </c>
      <c r="Q76" t="s">
        <v>29</v>
      </c>
      <c r="R76" t="s">
        <v>30</v>
      </c>
      <c r="S76" t="s">
        <v>946</v>
      </c>
      <c r="T76" t="s">
        <v>947</v>
      </c>
      <c r="U76" t="s">
        <v>66</v>
      </c>
      <c r="V76" t="s">
        <v>948</v>
      </c>
      <c r="W76">
        <v>1807.7</v>
      </c>
      <c r="X76" t="s">
        <v>35</v>
      </c>
      <c r="Y76">
        <v>20</v>
      </c>
      <c r="Z76" s="1">
        <v>43097</v>
      </c>
      <c r="AA76" s="1">
        <v>43110</v>
      </c>
      <c r="AB76" s="1">
        <v>43124</v>
      </c>
      <c r="AC76" t="s">
        <v>76</v>
      </c>
    </row>
    <row r="77" spans="1:29" x14ac:dyDescent="0.2">
      <c r="A77" t="s">
        <v>6527</v>
      </c>
      <c r="B77" t="e">
        <f>VLOOKUP(Table11011[[#This Row],[Full Name]],Table5[],2,0)</f>
        <v>#N/A</v>
      </c>
      <c r="C77" t="str">
        <f>TRIM(Table11011[[#This Row],[Full Name (pre trim)]])</f>
        <v>Barbara A Constantino</v>
      </c>
      <c r="D77" t="s">
        <v>1497</v>
      </c>
      <c r="E77" t="s">
        <v>1400</v>
      </c>
      <c r="F77" t="s">
        <v>1498</v>
      </c>
      <c r="G77" t="s">
        <v>1499</v>
      </c>
      <c r="H77" t="s">
        <v>62</v>
      </c>
      <c r="M77" t="s">
        <v>1500</v>
      </c>
      <c r="N77" t="s">
        <v>1500</v>
      </c>
      <c r="O77" t="str">
        <f>VLOOKUP(Table11011[[#This Row],[Works for Group Formatted]],groupsNew[],1,0)</f>
        <v>Legislative Health Service, Central Staff Office, Senate</v>
      </c>
      <c r="P77" t="s">
        <v>28</v>
      </c>
      <c r="Q77" t="s">
        <v>29</v>
      </c>
      <c r="R77" t="s">
        <v>30</v>
      </c>
      <c r="S77" t="s">
        <v>1501</v>
      </c>
      <c r="T77" t="s">
        <v>1502</v>
      </c>
      <c r="U77" t="s">
        <v>66</v>
      </c>
      <c r="V77" t="s">
        <v>1503</v>
      </c>
      <c r="W77">
        <v>2384.62</v>
      </c>
      <c r="X77" t="s">
        <v>35</v>
      </c>
      <c r="Y77">
        <v>20</v>
      </c>
      <c r="Z77" s="1">
        <v>43097</v>
      </c>
      <c r="AA77" s="1">
        <v>43110</v>
      </c>
      <c r="AB77" s="1">
        <v>43124</v>
      </c>
      <c r="AC77" t="s">
        <v>76</v>
      </c>
    </row>
    <row r="78" spans="1:29" x14ac:dyDescent="0.2">
      <c r="A78" t="s">
        <v>6415</v>
      </c>
      <c r="B78" t="e">
        <f>VLOOKUP(Table11011[[#This Row],[Full Name]],Table5[],2,0)</f>
        <v>#N/A</v>
      </c>
      <c r="C78" t="str">
        <f>TRIM(Table11011[[#This Row],[Full Name (pre trim)]])</f>
        <v>Julia M Boschi</v>
      </c>
      <c r="D78" t="s">
        <v>866</v>
      </c>
      <c r="E78" t="s">
        <v>867</v>
      </c>
      <c r="F78" t="s">
        <v>868</v>
      </c>
      <c r="G78" t="s">
        <v>107</v>
      </c>
      <c r="H78" t="s">
        <v>62</v>
      </c>
      <c r="M78" t="s">
        <v>530</v>
      </c>
      <c r="N78" t="s">
        <v>530</v>
      </c>
      <c r="O78" t="str">
        <f>VLOOKUP(Table11011[[#This Row],[Works for Group Formatted]],groupsNew[],1,0)</f>
        <v>Majority Counsel/program Office, Central Staff Office, Senate</v>
      </c>
      <c r="P78" t="s">
        <v>28</v>
      </c>
      <c r="Q78" t="s">
        <v>29</v>
      </c>
      <c r="R78" t="s">
        <v>30</v>
      </c>
      <c r="S78" t="s">
        <v>869</v>
      </c>
      <c r="T78" t="s">
        <v>532</v>
      </c>
      <c r="U78" t="s">
        <v>66</v>
      </c>
      <c r="V78" t="s">
        <v>113</v>
      </c>
      <c r="W78">
        <v>1538.47</v>
      </c>
      <c r="X78" t="s">
        <v>35</v>
      </c>
      <c r="Y78">
        <v>20</v>
      </c>
      <c r="Z78" s="1">
        <v>43097</v>
      </c>
      <c r="AA78" s="1">
        <v>43110</v>
      </c>
      <c r="AB78" s="1">
        <v>43124</v>
      </c>
      <c r="AC78" t="s">
        <v>36</v>
      </c>
    </row>
    <row r="79" spans="1:29" x14ac:dyDescent="0.2">
      <c r="A79" t="s">
        <v>6383</v>
      </c>
      <c r="B79" t="e">
        <f>VLOOKUP(Table11011[[#This Row],[Full Name]],Table5[],2,0)</f>
        <v>#N/A</v>
      </c>
      <c r="C79" t="str">
        <f>TRIM(Table11011[[#This Row],[Full Name (pre trim)]])</f>
        <v>Charles S Bennardo</v>
      </c>
      <c r="D79" t="s">
        <v>675</v>
      </c>
      <c r="E79" t="s">
        <v>676</v>
      </c>
      <c r="F79" t="s">
        <v>677</v>
      </c>
      <c r="G79" t="s">
        <v>672</v>
      </c>
      <c r="H79" t="s">
        <v>62</v>
      </c>
      <c r="M79" t="s">
        <v>159</v>
      </c>
      <c r="N79" t="s">
        <v>159</v>
      </c>
      <c r="O79" t="str">
        <f>VLOOKUP(Table11011[[#This Row],[Works for Group Formatted]],groupsNew[],1,0)</f>
        <v>Majority Operations Office, Central Staff Office, Senate</v>
      </c>
      <c r="P79" t="s">
        <v>28</v>
      </c>
      <c r="Q79" t="s">
        <v>29</v>
      </c>
      <c r="R79" t="s">
        <v>30</v>
      </c>
      <c r="S79" t="s">
        <v>678</v>
      </c>
      <c r="T79" t="s">
        <v>161</v>
      </c>
      <c r="U79" t="s">
        <v>153</v>
      </c>
      <c r="V79" t="s">
        <v>674</v>
      </c>
      <c r="W79">
        <v>25</v>
      </c>
      <c r="X79" t="s">
        <v>282</v>
      </c>
      <c r="Y79">
        <v>20</v>
      </c>
      <c r="Z79" s="1">
        <v>43097</v>
      </c>
      <c r="AA79" s="1">
        <v>43110</v>
      </c>
      <c r="AB79" s="1">
        <v>43124</v>
      </c>
      <c r="AC79" t="s">
        <v>36</v>
      </c>
    </row>
    <row r="80" spans="1:29" x14ac:dyDescent="0.2">
      <c r="A80" t="s">
        <v>7074</v>
      </c>
      <c r="B80" t="e">
        <f>VLOOKUP(Table11011[[#This Row],[Full Name]],Table5[],2,0)</f>
        <v>#N/A</v>
      </c>
      <c r="C80" t="str">
        <f>TRIM(Table11011[[#This Row],[Full Name (pre trim)]])</f>
        <v>Mallory B Massry</v>
      </c>
      <c r="D80" t="s">
        <v>4000</v>
      </c>
      <c r="E80" t="s">
        <v>4001</v>
      </c>
      <c r="F80" t="s">
        <v>4002</v>
      </c>
      <c r="G80" t="s">
        <v>184</v>
      </c>
      <c r="H80" t="s">
        <v>62</v>
      </c>
      <c r="M80" t="s">
        <v>4003</v>
      </c>
      <c r="N80" t="s">
        <v>4003</v>
      </c>
      <c r="O80" t="str">
        <f>VLOOKUP(Table11011[[#This Row],[Works for Group Formatted]],groupsNew[],1,0)</f>
        <v>Majority Policy Development, Central Staff Office, Senate</v>
      </c>
      <c r="P80" t="s">
        <v>28</v>
      </c>
      <c r="Q80" t="s">
        <v>29</v>
      </c>
      <c r="R80" t="s">
        <v>30</v>
      </c>
      <c r="S80" t="s">
        <v>4004</v>
      </c>
      <c r="T80" t="s">
        <v>4005</v>
      </c>
      <c r="U80" t="s">
        <v>66</v>
      </c>
      <c r="V80" t="s">
        <v>190</v>
      </c>
      <c r="W80">
        <v>2523.7600000000002</v>
      </c>
      <c r="X80" t="s">
        <v>35</v>
      </c>
      <c r="Y80">
        <v>20</v>
      </c>
      <c r="Z80" s="1">
        <v>43097</v>
      </c>
      <c r="AA80" s="1">
        <v>43110</v>
      </c>
      <c r="AB80" s="1">
        <v>43124</v>
      </c>
      <c r="AC80" t="s">
        <v>36</v>
      </c>
    </row>
    <row r="81" spans="1:29" x14ac:dyDescent="0.2">
      <c r="A81" t="s">
        <v>6561</v>
      </c>
      <c r="B81" t="e">
        <f>VLOOKUP(Table11011[[#This Row],[Full Name]],Table5[],2,0)</f>
        <v>#N/A</v>
      </c>
      <c r="C81" t="str">
        <f>TRIM(Table11011[[#This Row],[Full Name (pre trim)]])</f>
        <v>Therese A Daly</v>
      </c>
      <c r="D81" t="s">
        <v>1672</v>
      </c>
      <c r="E81" t="s">
        <v>1673</v>
      </c>
      <c r="F81" t="s">
        <v>1665</v>
      </c>
      <c r="G81" t="s">
        <v>1674</v>
      </c>
      <c r="H81" t="s">
        <v>62</v>
      </c>
      <c r="M81" t="s">
        <v>1615</v>
      </c>
      <c r="N81" t="s">
        <v>1615</v>
      </c>
      <c r="O81" t="str">
        <f>VLOOKUP(Table11011[[#This Row],[Works for Group Formatted]],groupsNew[],1,0)</f>
        <v>Minority Administration, Central Staff Office, Senate</v>
      </c>
      <c r="P81" t="s">
        <v>28</v>
      </c>
      <c r="Q81" t="s">
        <v>29</v>
      </c>
      <c r="R81" t="s">
        <v>30</v>
      </c>
      <c r="S81" t="s">
        <v>1675</v>
      </c>
      <c r="T81" t="s">
        <v>1617</v>
      </c>
      <c r="U81" t="s">
        <v>66</v>
      </c>
      <c r="V81" t="s">
        <v>1676</v>
      </c>
      <c r="W81">
        <v>1923.08</v>
      </c>
      <c r="X81" t="s">
        <v>35</v>
      </c>
      <c r="Y81">
        <v>20</v>
      </c>
      <c r="Z81" s="1">
        <v>43097</v>
      </c>
      <c r="AA81" s="1">
        <v>43110</v>
      </c>
      <c r="AB81" s="1">
        <v>43124</v>
      </c>
      <c r="AC81" t="s">
        <v>36</v>
      </c>
    </row>
    <row r="82" spans="1:29" x14ac:dyDescent="0.2">
      <c r="A82" t="s">
        <v>6332</v>
      </c>
      <c r="B82" t="e">
        <f>VLOOKUP(Table11011[[#This Row],[Full Name]],Table5[],2,0)</f>
        <v>#N/A</v>
      </c>
      <c r="C82" t="str">
        <f>TRIM(Table11011[[#This Row],[Full Name (pre trim)]])</f>
        <v>Inga L Aponte</v>
      </c>
      <c r="D82" t="s">
        <v>311</v>
      </c>
      <c r="E82" t="s">
        <v>312</v>
      </c>
      <c r="F82" t="s">
        <v>313</v>
      </c>
      <c r="G82" t="s">
        <v>314</v>
      </c>
      <c r="H82" t="s">
        <v>62</v>
      </c>
      <c r="M82" t="s">
        <v>315</v>
      </c>
      <c r="N82" t="s">
        <v>315</v>
      </c>
      <c r="O82" t="str">
        <f>VLOOKUP(Table11011[[#This Row],[Works for Group Formatted]],groupsNew[],1,0)</f>
        <v>Minority Conf Serv &amp; Ext Relations, Central Staff Office, Senate</v>
      </c>
      <c r="P82" t="s">
        <v>28</v>
      </c>
      <c r="Q82" t="s">
        <v>29</v>
      </c>
      <c r="R82" t="s">
        <v>30</v>
      </c>
      <c r="S82" t="s">
        <v>316</v>
      </c>
      <c r="T82" t="s">
        <v>317</v>
      </c>
      <c r="U82" t="s">
        <v>318</v>
      </c>
      <c r="V82" t="s">
        <v>319</v>
      </c>
      <c r="W82">
        <v>1730.77</v>
      </c>
      <c r="X82" t="s">
        <v>35</v>
      </c>
      <c r="Y82">
        <v>20</v>
      </c>
      <c r="Z82" s="1">
        <v>43097</v>
      </c>
      <c r="AA82" s="1">
        <v>43110</v>
      </c>
      <c r="AB82" s="1">
        <v>43124</v>
      </c>
      <c r="AC82" t="s">
        <v>36</v>
      </c>
    </row>
    <row r="83" spans="1:29" x14ac:dyDescent="0.2">
      <c r="A83" t="s">
        <v>6650</v>
      </c>
      <c r="B83" t="e">
        <f>VLOOKUP(Table11011[[#This Row],[Full Name]],Table5[],2,0)</f>
        <v>#N/A</v>
      </c>
      <c r="C83" t="str">
        <f>TRIM(Table11011[[#This Row],[Full Name (pre trim)]])</f>
        <v>Marissa A Espinoza</v>
      </c>
      <c r="D83" t="s">
        <v>2100</v>
      </c>
      <c r="E83" t="s">
        <v>2101</v>
      </c>
      <c r="F83" t="s">
        <v>2102</v>
      </c>
      <c r="G83" t="s">
        <v>1319</v>
      </c>
      <c r="H83" t="s">
        <v>62</v>
      </c>
      <c r="M83" t="s">
        <v>315</v>
      </c>
      <c r="N83" t="s">
        <v>315</v>
      </c>
      <c r="O83" t="str">
        <f>VLOOKUP(Table11011[[#This Row],[Works for Group Formatted]],groupsNew[],1,0)</f>
        <v>Minority Conf Serv &amp; Ext Relations, Central Staff Office, Senate</v>
      </c>
      <c r="P83" t="s">
        <v>28</v>
      </c>
      <c r="Q83" t="s">
        <v>29</v>
      </c>
      <c r="R83" t="s">
        <v>30</v>
      </c>
      <c r="S83" t="s">
        <v>2103</v>
      </c>
      <c r="T83" t="s">
        <v>317</v>
      </c>
      <c r="U83" t="s">
        <v>153</v>
      </c>
      <c r="V83" t="s">
        <v>1321</v>
      </c>
      <c r="W83">
        <v>1769.24</v>
      </c>
      <c r="X83" t="s">
        <v>47</v>
      </c>
      <c r="Y83">
        <v>20</v>
      </c>
      <c r="Z83" s="1">
        <v>43097</v>
      </c>
      <c r="AA83" s="1">
        <v>43110</v>
      </c>
      <c r="AB83" s="1">
        <v>43124</v>
      </c>
      <c r="AC83" t="s">
        <v>36</v>
      </c>
    </row>
    <row r="84" spans="1:29" x14ac:dyDescent="0.2">
      <c r="A84" t="s">
        <v>6872</v>
      </c>
      <c r="B84" t="e">
        <f>VLOOKUP(Table11011[[#This Row],[Full Name]],Table5[],2,0)</f>
        <v>#N/A</v>
      </c>
      <c r="C84" t="str">
        <f>TRIM(Table11011[[#This Row],[Full Name (pre trim)]])</f>
        <v>Kelechi Ikwuakor</v>
      </c>
      <c r="D84" t="s">
        <v>3133</v>
      </c>
      <c r="E84" t="s">
        <v>3134</v>
      </c>
      <c r="F84" t="s">
        <v>3135</v>
      </c>
      <c r="G84" t="s">
        <v>1319</v>
      </c>
      <c r="H84" t="s">
        <v>62</v>
      </c>
      <c r="M84" t="s">
        <v>315</v>
      </c>
      <c r="N84" t="s">
        <v>315</v>
      </c>
      <c r="O84" t="str">
        <f>VLOOKUP(Table11011[[#This Row],[Works for Group Formatted]],groupsNew[],1,0)</f>
        <v>Minority Conf Serv &amp; Ext Relations, Central Staff Office, Senate</v>
      </c>
      <c r="P84" t="s">
        <v>28</v>
      </c>
      <c r="Q84" t="s">
        <v>29</v>
      </c>
      <c r="R84" t="s">
        <v>30</v>
      </c>
      <c r="S84" t="s">
        <v>3136</v>
      </c>
      <c r="T84" t="s">
        <v>317</v>
      </c>
      <c r="U84" t="s">
        <v>153</v>
      </c>
      <c r="V84" t="s">
        <v>1321</v>
      </c>
      <c r="W84">
        <v>1769.24</v>
      </c>
      <c r="X84" t="s">
        <v>47</v>
      </c>
      <c r="Y84">
        <v>20</v>
      </c>
      <c r="Z84" s="1">
        <v>43097</v>
      </c>
      <c r="AA84" s="1">
        <v>43110</v>
      </c>
      <c r="AB84" s="1">
        <v>43124</v>
      </c>
      <c r="AC84" t="s">
        <v>36</v>
      </c>
    </row>
    <row r="85" spans="1:29" x14ac:dyDescent="0.2">
      <c r="A85" t="s">
        <v>7106</v>
      </c>
      <c r="B85" t="e">
        <f>VLOOKUP(Table11011[[#This Row],[Full Name]],Table5[],2,0)</f>
        <v>#N/A</v>
      </c>
      <c r="C85" t="str">
        <f>TRIM(Table11011[[#This Row],[Full Name (pre trim)]])</f>
        <v>Katherine K Mcnamara</v>
      </c>
      <c r="D85" t="s">
        <v>4142</v>
      </c>
      <c r="E85" t="s">
        <v>4143</v>
      </c>
      <c r="F85" t="s">
        <v>4144</v>
      </c>
      <c r="G85" t="s">
        <v>3264</v>
      </c>
      <c r="H85" t="s">
        <v>62</v>
      </c>
      <c r="M85" t="s">
        <v>63</v>
      </c>
      <c r="N85" t="s">
        <v>63</v>
      </c>
      <c r="O85" t="str">
        <f>VLOOKUP(Table11011[[#This Row],[Works for Group Formatted]],groupsNew[],1,0)</f>
        <v>Minority Counsel/program, Central Staff Office, Senate</v>
      </c>
      <c r="P85" t="s">
        <v>28</v>
      </c>
      <c r="Q85" t="s">
        <v>29</v>
      </c>
      <c r="R85" t="s">
        <v>30</v>
      </c>
      <c r="S85" t="s">
        <v>4145</v>
      </c>
      <c r="T85" t="s">
        <v>65</v>
      </c>
      <c r="U85" t="s">
        <v>66</v>
      </c>
      <c r="V85" t="s">
        <v>3266</v>
      </c>
      <c r="W85">
        <v>2115.39</v>
      </c>
      <c r="X85" t="s">
        <v>35</v>
      </c>
      <c r="Y85">
        <v>20</v>
      </c>
      <c r="Z85" s="1">
        <v>43097</v>
      </c>
      <c r="AA85" s="1">
        <v>43110</v>
      </c>
      <c r="AB85" s="1">
        <v>43124</v>
      </c>
      <c r="AC85" t="s">
        <v>36</v>
      </c>
    </row>
    <row r="86" spans="1:29" x14ac:dyDescent="0.2">
      <c r="A86" t="s">
        <v>6321</v>
      </c>
      <c r="B86" t="e">
        <f>VLOOKUP(Table11011[[#This Row],[Full Name]],Table5[],2,0)</f>
        <v>#N/A</v>
      </c>
      <c r="C86" t="str">
        <f>TRIM(Table11011[[#This Row],[Full Name (pre trim)]])</f>
        <v>Samrin A Ali</v>
      </c>
      <c r="D86" t="s">
        <v>233</v>
      </c>
      <c r="E86" t="s">
        <v>234</v>
      </c>
      <c r="F86" t="s">
        <v>235</v>
      </c>
      <c r="G86" t="s">
        <v>236</v>
      </c>
      <c r="H86" t="s">
        <v>62</v>
      </c>
      <c r="M86" t="s">
        <v>237</v>
      </c>
      <c r="N86" t="s">
        <v>237</v>
      </c>
      <c r="O86" t="str">
        <f>VLOOKUP(Table11011[[#This Row],[Works for Group Formatted]],groupsNew[],1,0)</f>
        <v>Sen Student Program Off/fellows, Central Staff Office, Senate</v>
      </c>
      <c r="P86" t="s">
        <v>28</v>
      </c>
      <c r="Q86" t="s">
        <v>29</v>
      </c>
      <c r="R86" t="s">
        <v>30</v>
      </c>
      <c r="S86" t="s">
        <v>238</v>
      </c>
      <c r="T86" t="s">
        <v>239</v>
      </c>
      <c r="U86" t="s">
        <v>66</v>
      </c>
      <c r="V86" t="s">
        <v>240</v>
      </c>
      <c r="W86">
        <v>1500</v>
      </c>
      <c r="X86" t="s">
        <v>47</v>
      </c>
      <c r="Y86">
        <v>20</v>
      </c>
      <c r="Z86" s="1">
        <v>43097</v>
      </c>
      <c r="AA86" s="1">
        <v>43110</v>
      </c>
      <c r="AB86" s="1">
        <v>43124</v>
      </c>
      <c r="AC86" t="s">
        <v>36</v>
      </c>
    </row>
    <row r="87" spans="1:29" x14ac:dyDescent="0.2">
      <c r="A87" t="s">
        <v>6924</v>
      </c>
      <c r="B87" t="e">
        <f>VLOOKUP(Table11011[[#This Row],[Full Name]],Table5[],2,0)</f>
        <v>#N/A</v>
      </c>
      <c r="C87" t="str">
        <f>TRIM(Table11011[[#This Row],[Full Name (pre trim)]])</f>
        <v>Darcy J Kennedy</v>
      </c>
      <c r="D87" t="s">
        <v>3349</v>
      </c>
      <c r="E87" t="s">
        <v>3350</v>
      </c>
      <c r="F87" t="s">
        <v>3351</v>
      </c>
      <c r="G87" t="s">
        <v>236</v>
      </c>
      <c r="H87" t="s">
        <v>62</v>
      </c>
      <c r="M87" t="s">
        <v>237</v>
      </c>
      <c r="N87" t="s">
        <v>237</v>
      </c>
      <c r="O87" t="str">
        <f>VLOOKUP(Table11011[[#This Row],[Works for Group Formatted]],groupsNew[],1,0)</f>
        <v>Sen Student Program Off/fellows, Central Staff Office, Senate</v>
      </c>
      <c r="P87" t="s">
        <v>28</v>
      </c>
      <c r="Q87" t="s">
        <v>29</v>
      </c>
      <c r="R87" t="s">
        <v>30</v>
      </c>
      <c r="S87" t="s">
        <v>3352</v>
      </c>
      <c r="T87" t="s">
        <v>239</v>
      </c>
      <c r="U87" t="s">
        <v>66</v>
      </c>
      <c r="V87" t="s">
        <v>240</v>
      </c>
      <c r="W87">
        <v>1500</v>
      </c>
      <c r="X87" t="s">
        <v>47</v>
      </c>
      <c r="Y87">
        <v>20</v>
      </c>
      <c r="Z87" s="1">
        <v>43097</v>
      </c>
      <c r="AA87" s="1">
        <v>43110</v>
      </c>
      <c r="AB87" s="1">
        <v>43124</v>
      </c>
      <c r="AC87" t="s">
        <v>36</v>
      </c>
    </row>
    <row r="88" spans="1:29" x14ac:dyDescent="0.2">
      <c r="A88" t="s">
        <v>6991</v>
      </c>
      <c r="B88" t="e">
        <f>VLOOKUP(Table11011[[#This Row],[Full Name]],Table5[],2,0)</f>
        <v>#N/A</v>
      </c>
      <c r="C88" t="str">
        <f>TRIM(Table11011[[#This Row],[Full Name (pre trim)]])</f>
        <v>Aaron M Lawson</v>
      </c>
      <c r="D88" t="s">
        <v>3648</v>
      </c>
      <c r="E88" t="s">
        <v>3649</v>
      </c>
      <c r="F88" t="s">
        <v>3650</v>
      </c>
      <c r="G88" t="s">
        <v>236</v>
      </c>
      <c r="H88" t="s">
        <v>62</v>
      </c>
      <c r="M88" t="s">
        <v>237</v>
      </c>
      <c r="N88" t="s">
        <v>237</v>
      </c>
      <c r="O88" t="str">
        <f>VLOOKUP(Table11011[[#This Row],[Works for Group Formatted]],groupsNew[],1,0)</f>
        <v>Sen Student Program Off/fellows, Central Staff Office, Senate</v>
      </c>
      <c r="P88" t="s">
        <v>28</v>
      </c>
      <c r="Q88" t="s">
        <v>29</v>
      </c>
      <c r="R88" t="s">
        <v>30</v>
      </c>
      <c r="S88" t="s">
        <v>3651</v>
      </c>
      <c r="T88" t="s">
        <v>239</v>
      </c>
      <c r="U88" t="s">
        <v>66</v>
      </c>
      <c r="V88" t="s">
        <v>240</v>
      </c>
      <c r="W88">
        <v>1500</v>
      </c>
      <c r="X88" t="s">
        <v>47</v>
      </c>
      <c r="Y88">
        <v>20</v>
      </c>
      <c r="Z88" s="1">
        <v>43097</v>
      </c>
      <c r="AA88" s="1">
        <v>43110</v>
      </c>
      <c r="AB88" s="1">
        <v>43124</v>
      </c>
      <c r="AC88" t="s">
        <v>36</v>
      </c>
    </row>
    <row r="89" spans="1:29" x14ac:dyDescent="0.2">
      <c r="A89" t="s">
        <v>7058</v>
      </c>
      <c r="B89" t="e">
        <f>VLOOKUP(Table11011[[#This Row],[Full Name]],Table5[],2,0)</f>
        <v>#N/A</v>
      </c>
      <c r="C89" t="str">
        <f>TRIM(Table11011[[#This Row],[Full Name (pre trim)]])</f>
        <v>Richard Olivier Marius</v>
      </c>
      <c r="D89" t="s">
        <v>3935</v>
      </c>
      <c r="E89" t="s">
        <v>3936</v>
      </c>
      <c r="F89" t="s">
        <v>3933</v>
      </c>
      <c r="G89" t="s">
        <v>236</v>
      </c>
      <c r="H89" t="s">
        <v>62</v>
      </c>
      <c r="M89" t="s">
        <v>237</v>
      </c>
      <c r="N89" t="s">
        <v>237</v>
      </c>
      <c r="O89" t="str">
        <f>VLOOKUP(Table11011[[#This Row],[Works for Group Formatted]],groupsNew[],1,0)</f>
        <v>Sen Student Program Off/fellows, Central Staff Office, Senate</v>
      </c>
      <c r="P89" t="s">
        <v>28</v>
      </c>
      <c r="Q89" t="s">
        <v>29</v>
      </c>
      <c r="R89" t="s">
        <v>30</v>
      </c>
      <c r="S89" t="s">
        <v>3937</v>
      </c>
      <c r="T89" t="s">
        <v>239</v>
      </c>
      <c r="U89" t="s">
        <v>66</v>
      </c>
      <c r="V89" t="s">
        <v>240</v>
      </c>
      <c r="W89">
        <v>1500</v>
      </c>
      <c r="X89" t="s">
        <v>47</v>
      </c>
      <c r="Y89">
        <v>20</v>
      </c>
      <c r="Z89" s="1">
        <v>43097</v>
      </c>
      <c r="AA89" s="1">
        <v>43110</v>
      </c>
      <c r="AB89" s="1">
        <v>43124</v>
      </c>
      <c r="AC89" t="s">
        <v>36</v>
      </c>
    </row>
    <row r="90" spans="1:29" x14ac:dyDescent="0.2">
      <c r="A90" t="s">
        <v>7099</v>
      </c>
      <c r="B90" t="e">
        <f>VLOOKUP(Table11011[[#This Row],[Full Name]],Table5[],2,0)</f>
        <v>#N/A</v>
      </c>
      <c r="C90" t="str">
        <f>TRIM(Table11011[[#This Row],[Full Name (pre trim)]])</f>
        <v>Cailin N Mckenna</v>
      </c>
      <c r="D90" t="s">
        <v>4111</v>
      </c>
      <c r="E90" t="s">
        <v>4112</v>
      </c>
      <c r="F90" t="s">
        <v>4113</v>
      </c>
      <c r="G90" t="s">
        <v>236</v>
      </c>
      <c r="H90" t="s">
        <v>62</v>
      </c>
      <c r="M90" t="s">
        <v>237</v>
      </c>
      <c r="N90" t="s">
        <v>237</v>
      </c>
      <c r="O90" t="str">
        <f>VLOOKUP(Table11011[[#This Row],[Works for Group Formatted]],groupsNew[],1,0)</f>
        <v>Sen Student Program Off/fellows, Central Staff Office, Senate</v>
      </c>
      <c r="P90" t="s">
        <v>28</v>
      </c>
      <c r="Q90" t="s">
        <v>29</v>
      </c>
      <c r="R90" t="s">
        <v>30</v>
      </c>
      <c r="S90" t="s">
        <v>4114</v>
      </c>
      <c r="T90" t="s">
        <v>239</v>
      </c>
      <c r="U90" t="s">
        <v>66</v>
      </c>
      <c r="V90" t="s">
        <v>240</v>
      </c>
      <c r="W90">
        <v>1500</v>
      </c>
      <c r="X90" t="s">
        <v>47</v>
      </c>
      <c r="Y90">
        <v>20</v>
      </c>
      <c r="Z90" s="1">
        <v>43097</v>
      </c>
      <c r="AA90" s="1">
        <v>43110</v>
      </c>
      <c r="AB90" s="1">
        <v>43124</v>
      </c>
      <c r="AC90" t="s">
        <v>36</v>
      </c>
    </row>
    <row r="91" spans="1:29" x14ac:dyDescent="0.2">
      <c r="A91" t="s">
        <v>7117</v>
      </c>
      <c r="B91" t="e">
        <f>VLOOKUP(Table11011[[#This Row],[Full Name]],Table5[],2,0)</f>
        <v>#N/A</v>
      </c>
      <c r="C91" t="str">
        <f>TRIM(Table11011[[#This Row],[Full Name (pre trim)]])</f>
        <v>Darrell J Metcalf</v>
      </c>
      <c r="D91" t="s">
        <v>4185</v>
      </c>
      <c r="E91" t="s">
        <v>4186</v>
      </c>
      <c r="F91" t="s">
        <v>4187</v>
      </c>
      <c r="G91" t="s">
        <v>236</v>
      </c>
      <c r="H91" t="s">
        <v>62</v>
      </c>
      <c r="M91" t="s">
        <v>237</v>
      </c>
      <c r="N91" t="s">
        <v>237</v>
      </c>
      <c r="O91" t="str">
        <f>VLOOKUP(Table11011[[#This Row],[Works for Group Formatted]],groupsNew[],1,0)</f>
        <v>Sen Student Program Off/fellows, Central Staff Office, Senate</v>
      </c>
      <c r="P91" t="s">
        <v>28</v>
      </c>
      <c r="Q91" t="s">
        <v>29</v>
      </c>
      <c r="R91" t="s">
        <v>30</v>
      </c>
      <c r="S91" t="s">
        <v>4188</v>
      </c>
      <c r="T91" t="s">
        <v>239</v>
      </c>
      <c r="U91" t="s">
        <v>66</v>
      </c>
      <c r="V91" t="s">
        <v>240</v>
      </c>
      <c r="W91">
        <v>1500</v>
      </c>
      <c r="X91" t="s">
        <v>47</v>
      </c>
      <c r="Y91">
        <v>20</v>
      </c>
      <c r="Z91" s="1">
        <v>43097</v>
      </c>
      <c r="AA91" s="1">
        <v>43110</v>
      </c>
      <c r="AB91" s="1">
        <v>43124</v>
      </c>
      <c r="AC91" t="s">
        <v>36</v>
      </c>
    </row>
    <row r="92" spans="1:29" x14ac:dyDescent="0.2">
      <c r="A92" t="s">
        <v>7124</v>
      </c>
      <c r="B92" t="e">
        <f>VLOOKUP(Table11011[[#This Row],[Full Name]],Table5[],2,0)</f>
        <v>#N/A</v>
      </c>
      <c r="C92" t="str">
        <f>TRIM(Table11011[[#This Row],[Full Name (pre trim)]])</f>
        <v>Jeremy A Millard</v>
      </c>
      <c r="D92" t="s">
        <v>4214</v>
      </c>
      <c r="E92" t="s">
        <v>4215</v>
      </c>
      <c r="F92" t="s">
        <v>4216</v>
      </c>
      <c r="G92" t="s">
        <v>236</v>
      </c>
      <c r="H92" t="s">
        <v>62</v>
      </c>
      <c r="M92" t="s">
        <v>237</v>
      </c>
      <c r="N92" t="s">
        <v>237</v>
      </c>
      <c r="O92" t="str">
        <f>VLOOKUP(Table11011[[#This Row],[Works for Group Formatted]],groupsNew[],1,0)</f>
        <v>Sen Student Program Off/fellows, Central Staff Office, Senate</v>
      </c>
      <c r="P92" t="s">
        <v>28</v>
      </c>
      <c r="Q92" t="s">
        <v>29</v>
      </c>
      <c r="R92" t="s">
        <v>30</v>
      </c>
      <c r="S92" t="s">
        <v>4217</v>
      </c>
      <c r="T92" t="s">
        <v>239</v>
      </c>
      <c r="U92" t="s">
        <v>66</v>
      </c>
      <c r="V92" t="s">
        <v>240</v>
      </c>
      <c r="W92">
        <v>1500</v>
      </c>
      <c r="X92" t="s">
        <v>47</v>
      </c>
      <c r="Y92">
        <v>20</v>
      </c>
      <c r="Z92" s="1">
        <v>43097</v>
      </c>
      <c r="AA92" s="1">
        <v>43110</v>
      </c>
      <c r="AB92" s="1">
        <v>43124</v>
      </c>
      <c r="AC92" t="s">
        <v>36</v>
      </c>
    </row>
    <row r="93" spans="1:29" x14ac:dyDescent="0.2">
      <c r="A93" t="s">
        <v>7153</v>
      </c>
      <c r="B93" t="e">
        <f>VLOOKUP(Table11011[[#This Row],[Full Name]],Table5[],2,0)</f>
        <v>#N/A</v>
      </c>
      <c r="C93" t="str">
        <f>TRIM(Table11011[[#This Row],[Full Name (pre trim)]])</f>
        <v>Nathan J Morgan</v>
      </c>
      <c r="D93" t="s">
        <v>4340</v>
      </c>
      <c r="E93" t="s">
        <v>4341</v>
      </c>
      <c r="F93" t="s">
        <v>4338</v>
      </c>
      <c r="G93" t="s">
        <v>236</v>
      </c>
      <c r="H93" t="s">
        <v>62</v>
      </c>
      <c r="M93" t="s">
        <v>237</v>
      </c>
      <c r="N93" t="s">
        <v>237</v>
      </c>
      <c r="O93" t="str">
        <f>VLOOKUP(Table11011[[#This Row],[Works for Group Formatted]],groupsNew[],1,0)</f>
        <v>Sen Student Program Off/fellows, Central Staff Office, Senate</v>
      </c>
      <c r="P93" t="s">
        <v>28</v>
      </c>
      <c r="Q93" t="s">
        <v>29</v>
      </c>
      <c r="R93" t="s">
        <v>30</v>
      </c>
      <c r="S93" t="s">
        <v>4342</v>
      </c>
      <c r="T93" t="s">
        <v>239</v>
      </c>
      <c r="U93" t="s">
        <v>66</v>
      </c>
      <c r="V93" t="s">
        <v>240</v>
      </c>
      <c r="W93">
        <v>1500</v>
      </c>
      <c r="X93" t="s">
        <v>47</v>
      </c>
      <c r="Y93">
        <v>20</v>
      </c>
      <c r="Z93" s="1">
        <v>43097</v>
      </c>
      <c r="AA93" s="1">
        <v>43110</v>
      </c>
      <c r="AB93" s="1">
        <v>43124</v>
      </c>
      <c r="AC93" t="s">
        <v>36</v>
      </c>
    </row>
    <row r="94" spans="1:29" x14ac:dyDescent="0.2">
      <c r="A94" t="s">
        <v>7276</v>
      </c>
      <c r="B94" t="e">
        <f>VLOOKUP(Table11011[[#This Row],[Full Name]],Table5[],2,0)</f>
        <v>#N/A</v>
      </c>
      <c r="C94" t="str">
        <f>TRIM(Table11011[[#This Row],[Full Name (pre trim)]])</f>
        <v>Michael W Pottetti</v>
      </c>
      <c r="D94" t="s">
        <v>4866</v>
      </c>
      <c r="E94" t="s">
        <v>1000</v>
      </c>
      <c r="F94" t="s">
        <v>4867</v>
      </c>
      <c r="G94" t="s">
        <v>236</v>
      </c>
      <c r="H94" t="s">
        <v>62</v>
      </c>
      <c r="M94" t="s">
        <v>237</v>
      </c>
      <c r="N94" t="s">
        <v>237</v>
      </c>
      <c r="O94" t="str">
        <f>VLOOKUP(Table11011[[#This Row],[Works for Group Formatted]],groupsNew[],1,0)</f>
        <v>Sen Student Program Off/fellows, Central Staff Office, Senate</v>
      </c>
      <c r="P94" t="s">
        <v>28</v>
      </c>
      <c r="Q94" t="s">
        <v>29</v>
      </c>
      <c r="R94" t="s">
        <v>30</v>
      </c>
      <c r="S94" t="s">
        <v>4868</v>
      </c>
      <c r="T94" t="s">
        <v>239</v>
      </c>
      <c r="U94" t="s">
        <v>66</v>
      </c>
      <c r="V94" t="s">
        <v>240</v>
      </c>
      <c r="W94">
        <v>1500</v>
      </c>
      <c r="X94" t="s">
        <v>47</v>
      </c>
      <c r="Y94">
        <v>20</v>
      </c>
      <c r="Z94" s="1">
        <v>43097</v>
      </c>
      <c r="AA94" s="1">
        <v>43110</v>
      </c>
      <c r="AB94" s="1">
        <v>43124</v>
      </c>
      <c r="AC94" t="s">
        <v>36</v>
      </c>
    </row>
    <row r="95" spans="1:29" x14ac:dyDescent="0.2">
      <c r="A95" t="s">
        <v>7437</v>
      </c>
      <c r="B95" t="e">
        <f>VLOOKUP(Table11011[[#This Row],[Full Name]],Table5[],2,0)</f>
        <v>#N/A</v>
      </c>
      <c r="C95" t="str">
        <f>TRIM(Table11011[[#This Row],[Full Name (pre trim)]])</f>
        <v>Katherine E Slye</v>
      </c>
      <c r="D95" t="s">
        <v>5539</v>
      </c>
      <c r="E95" t="s">
        <v>5540</v>
      </c>
      <c r="F95" t="s">
        <v>5541</v>
      </c>
      <c r="G95" t="s">
        <v>236</v>
      </c>
      <c r="H95" t="s">
        <v>62</v>
      </c>
      <c r="M95" t="s">
        <v>237</v>
      </c>
      <c r="N95" t="s">
        <v>237</v>
      </c>
      <c r="O95" t="str">
        <f>VLOOKUP(Table11011[[#This Row],[Works for Group Formatted]],groupsNew[],1,0)</f>
        <v>Sen Student Program Off/fellows, Central Staff Office, Senate</v>
      </c>
      <c r="P95" t="s">
        <v>28</v>
      </c>
      <c r="Q95" t="s">
        <v>29</v>
      </c>
      <c r="R95" t="s">
        <v>30</v>
      </c>
      <c r="S95" t="s">
        <v>5542</v>
      </c>
      <c r="T95" t="s">
        <v>239</v>
      </c>
      <c r="U95" t="s">
        <v>66</v>
      </c>
      <c r="V95" t="s">
        <v>240</v>
      </c>
      <c r="W95">
        <v>1500</v>
      </c>
      <c r="X95" t="s">
        <v>47</v>
      </c>
      <c r="Y95">
        <v>20</v>
      </c>
      <c r="Z95" s="1">
        <v>43097</v>
      </c>
      <c r="AA95" s="1">
        <v>43110</v>
      </c>
      <c r="AB95" s="1">
        <v>43124</v>
      </c>
      <c r="AC95" t="s">
        <v>36</v>
      </c>
    </row>
    <row r="96" spans="1:29" x14ac:dyDescent="0.2">
      <c r="A96" t="s">
        <v>7461</v>
      </c>
      <c r="B96" t="e">
        <f>VLOOKUP(Table11011[[#This Row],[Full Name]],Table5[],2,0)</f>
        <v>#N/A</v>
      </c>
      <c r="C96" t="str">
        <f>TRIM(Table11011[[#This Row],[Full Name (pre trim)]])</f>
        <v>Ryan A Spinner</v>
      </c>
      <c r="D96" t="s">
        <v>5640</v>
      </c>
      <c r="E96" t="s">
        <v>5641</v>
      </c>
      <c r="F96" t="s">
        <v>5642</v>
      </c>
      <c r="G96" t="s">
        <v>236</v>
      </c>
      <c r="H96" t="s">
        <v>62</v>
      </c>
      <c r="M96" t="s">
        <v>237</v>
      </c>
      <c r="N96" t="s">
        <v>237</v>
      </c>
      <c r="O96" t="str">
        <f>VLOOKUP(Table11011[[#This Row],[Works for Group Formatted]],groupsNew[],1,0)</f>
        <v>Sen Student Program Off/fellows, Central Staff Office, Senate</v>
      </c>
      <c r="P96" t="s">
        <v>28</v>
      </c>
      <c r="Q96" t="s">
        <v>29</v>
      </c>
      <c r="R96" t="s">
        <v>30</v>
      </c>
      <c r="S96" t="s">
        <v>5643</v>
      </c>
      <c r="T96" t="s">
        <v>239</v>
      </c>
      <c r="U96" t="s">
        <v>66</v>
      </c>
      <c r="V96" t="s">
        <v>240</v>
      </c>
      <c r="W96">
        <v>1500</v>
      </c>
      <c r="X96" t="s">
        <v>47</v>
      </c>
      <c r="Y96">
        <v>20</v>
      </c>
      <c r="Z96" s="1">
        <v>43097</v>
      </c>
      <c r="AA96" s="1">
        <v>43110</v>
      </c>
      <c r="AB96" s="1">
        <v>43124</v>
      </c>
      <c r="AC96" t="s">
        <v>36</v>
      </c>
    </row>
    <row r="97" spans="1:29" x14ac:dyDescent="0.2">
      <c r="A97" t="s">
        <v>7518</v>
      </c>
      <c r="B97" t="e">
        <f>VLOOKUP(Table11011[[#This Row],[Full Name]],Table5[],2,0)</f>
        <v>#N/A</v>
      </c>
      <c r="C97" t="str">
        <f>TRIM(Table11011[[#This Row],[Full Name (pre trim)]])</f>
        <v>Robert W Tracey</v>
      </c>
      <c r="D97" t="s">
        <v>5877</v>
      </c>
      <c r="E97" t="s">
        <v>5878</v>
      </c>
      <c r="F97" t="s">
        <v>5879</v>
      </c>
      <c r="G97" t="s">
        <v>236</v>
      </c>
      <c r="H97" t="s">
        <v>62</v>
      </c>
      <c r="M97" t="s">
        <v>237</v>
      </c>
      <c r="N97" t="s">
        <v>237</v>
      </c>
      <c r="O97" t="str">
        <f>VLOOKUP(Table11011[[#This Row],[Works for Group Formatted]],groupsNew[],1,0)</f>
        <v>Sen Student Program Off/fellows, Central Staff Office, Senate</v>
      </c>
      <c r="P97" t="s">
        <v>28</v>
      </c>
      <c r="Q97" t="s">
        <v>29</v>
      </c>
      <c r="R97" t="s">
        <v>30</v>
      </c>
      <c r="S97" t="s">
        <v>5880</v>
      </c>
      <c r="T97" t="s">
        <v>239</v>
      </c>
      <c r="U97" t="s">
        <v>66</v>
      </c>
      <c r="V97" t="s">
        <v>240</v>
      </c>
      <c r="W97">
        <v>1500</v>
      </c>
      <c r="X97" t="s">
        <v>47</v>
      </c>
      <c r="Y97">
        <v>20</v>
      </c>
      <c r="Z97" s="1">
        <v>43097</v>
      </c>
      <c r="AA97" s="1">
        <v>43110</v>
      </c>
      <c r="AB97" s="1">
        <v>43124</v>
      </c>
      <c r="AC97" t="s">
        <v>36</v>
      </c>
    </row>
    <row r="98" spans="1:29" x14ac:dyDescent="0.2">
      <c r="A98" t="s">
        <v>6454</v>
      </c>
      <c r="B98" t="e">
        <f>VLOOKUP(Table11011[[#This Row],[Full Name]],Table5[],2,0)</f>
        <v>#N/A</v>
      </c>
      <c r="C98" t="str">
        <f>TRIM(Table11011[[#This Row],[Full Name (pre trim)]])</f>
        <v>Gerald F Byrne</v>
      </c>
      <c r="D98" t="s">
        <v>1098</v>
      </c>
      <c r="E98" t="s">
        <v>1099</v>
      </c>
      <c r="F98" t="s">
        <v>1100</v>
      </c>
      <c r="G98" t="s">
        <v>1101</v>
      </c>
      <c r="H98" t="s">
        <v>62</v>
      </c>
      <c r="M98" t="s">
        <v>1102</v>
      </c>
      <c r="N98" t="s">
        <v>1102</v>
      </c>
      <c r="O98" t="str">
        <f>VLOOKUP(Table11011[[#This Row],[Works for Group Formatted]],groupsNew[],1,0)</f>
        <v>Sen Student Program Off/Sess Asst, Central Staff Office, Senate</v>
      </c>
      <c r="P98" t="s">
        <v>28</v>
      </c>
      <c r="Q98" t="s">
        <v>29</v>
      </c>
      <c r="R98" t="s">
        <v>30</v>
      </c>
      <c r="S98" t="s">
        <v>1103</v>
      </c>
      <c r="T98" t="s">
        <v>1104</v>
      </c>
      <c r="U98" t="s">
        <v>66</v>
      </c>
      <c r="V98" t="s">
        <v>1105</v>
      </c>
      <c r="W98">
        <v>731.25</v>
      </c>
      <c r="X98" t="s">
        <v>47</v>
      </c>
      <c r="Y98">
        <v>20</v>
      </c>
      <c r="Z98" s="1">
        <v>43097</v>
      </c>
      <c r="AA98" s="1">
        <v>43110</v>
      </c>
      <c r="AB98" s="1">
        <v>43124</v>
      </c>
      <c r="AC98" t="s">
        <v>36</v>
      </c>
    </row>
    <row r="99" spans="1:29" x14ac:dyDescent="0.2">
      <c r="A99" t="s">
        <v>6553</v>
      </c>
      <c r="B99" t="e">
        <f>VLOOKUP(Table11011[[#This Row],[Full Name]],Table5[],2,0)</f>
        <v>#N/A</v>
      </c>
      <c r="C99" t="str">
        <f>TRIM(Table11011[[#This Row],[Full Name (pre trim)]])</f>
        <v>Kate E Cunningham</v>
      </c>
      <c r="D99" t="s">
        <v>1633</v>
      </c>
      <c r="E99" t="s">
        <v>1634</v>
      </c>
      <c r="F99" t="s">
        <v>1635</v>
      </c>
      <c r="G99" t="s">
        <v>1101</v>
      </c>
      <c r="H99" t="s">
        <v>62</v>
      </c>
      <c r="M99" t="s">
        <v>1102</v>
      </c>
      <c r="N99" t="s">
        <v>1102</v>
      </c>
      <c r="O99" t="str">
        <f>VLOOKUP(Table11011[[#This Row],[Works for Group Formatted]],groupsNew[],1,0)</f>
        <v>Sen Student Program Off/Sess Asst, Central Staff Office, Senate</v>
      </c>
      <c r="P99" t="s">
        <v>28</v>
      </c>
      <c r="Q99" t="s">
        <v>29</v>
      </c>
      <c r="R99" t="s">
        <v>30</v>
      </c>
      <c r="S99" t="s">
        <v>1636</v>
      </c>
      <c r="T99" t="s">
        <v>1104</v>
      </c>
      <c r="U99" t="s">
        <v>66</v>
      </c>
      <c r="V99" t="s">
        <v>1105</v>
      </c>
      <c r="W99">
        <v>731.25</v>
      </c>
      <c r="X99" t="s">
        <v>47</v>
      </c>
      <c r="Y99">
        <v>20</v>
      </c>
      <c r="Z99" s="1">
        <v>43097</v>
      </c>
      <c r="AA99" s="1">
        <v>43110</v>
      </c>
      <c r="AB99" s="1">
        <v>43124</v>
      </c>
      <c r="AC99" t="s">
        <v>36</v>
      </c>
    </row>
    <row r="100" spans="1:29" x14ac:dyDescent="0.2">
      <c r="A100" t="s">
        <v>6609</v>
      </c>
      <c r="B100" t="e">
        <f>VLOOKUP(Table11011[[#This Row],[Full Name]],Table5[],2,0)</f>
        <v>#N/A</v>
      </c>
      <c r="C100" t="str">
        <f>TRIM(Table11011[[#This Row],[Full Name (pre trim)]])</f>
        <v>Lauren Done-torres</v>
      </c>
      <c r="D100" t="s">
        <v>1909</v>
      </c>
      <c r="E100" t="s">
        <v>1910</v>
      </c>
      <c r="F100" t="s">
        <v>1911</v>
      </c>
      <c r="G100" t="s">
        <v>1101</v>
      </c>
      <c r="H100" t="s">
        <v>62</v>
      </c>
      <c r="M100" t="s">
        <v>1102</v>
      </c>
      <c r="N100" t="s">
        <v>1102</v>
      </c>
      <c r="O100" t="str">
        <f>VLOOKUP(Table11011[[#This Row],[Works for Group Formatted]],groupsNew[],1,0)</f>
        <v>Sen Student Program Off/Sess Asst, Central Staff Office, Senate</v>
      </c>
      <c r="P100" t="s">
        <v>28</v>
      </c>
      <c r="Q100" t="s">
        <v>29</v>
      </c>
      <c r="R100" t="s">
        <v>30</v>
      </c>
      <c r="S100" t="s">
        <v>1912</v>
      </c>
      <c r="T100" t="s">
        <v>1104</v>
      </c>
      <c r="U100" t="s">
        <v>66</v>
      </c>
      <c r="V100" t="s">
        <v>1105</v>
      </c>
      <c r="W100">
        <v>731.25</v>
      </c>
      <c r="X100" t="s">
        <v>47</v>
      </c>
      <c r="Y100">
        <v>20</v>
      </c>
      <c r="Z100" s="1">
        <v>43097</v>
      </c>
      <c r="AA100" s="1">
        <v>43110</v>
      </c>
      <c r="AB100" s="1">
        <v>43124</v>
      </c>
      <c r="AC100" t="s">
        <v>36</v>
      </c>
    </row>
    <row r="101" spans="1:29" x14ac:dyDescent="0.2">
      <c r="A101" t="s">
        <v>6637</v>
      </c>
      <c r="B101" t="e">
        <f>VLOOKUP(Table11011[[#This Row],[Full Name]],Table5[],2,0)</f>
        <v>#N/A</v>
      </c>
      <c r="C101" t="str">
        <f>TRIM(Table11011[[#This Row],[Full Name (pre trim)]])</f>
        <v>Trevor T Eck</v>
      </c>
      <c r="D101" t="s">
        <v>2042</v>
      </c>
      <c r="E101" t="s">
        <v>2043</v>
      </c>
      <c r="F101" t="s">
        <v>2044</v>
      </c>
      <c r="G101" t="s">
        <v>1101</v>
      </c>
      <c r="H101" t="s">
        <v>62</v>
      </c>
      <c r="M101" t="s">
        <v>1102</v>
      </c>
      <c r="N101" t="s">
        <v>1102</v>
      </c>
      <c r="O101" t="str">
        <f>VLOOKUP(Table11011[[#This Row],[Works for Group Formatted]],groupsNew[],1,0)</f>
        <v>Sen Student Program Off/Sess Asst, Central Staff Office, Senate</v>
      </c>
      <c r="P101" t="s">
        <v>28</v>
      </c>
      <c r="Q101" t="s">
        <v>29</v>
      </c>
      <c r="R101" t="s">
        <v>30</v>
      </c>
      <c r="S101" t="s">
        <v>2045</v>
      </c>
      <c r="T101" t="s">
        <v>1104</v>
      </c>
      <c r="U101" t="s">
        <v>66</v>
      </c>
      <c r="V101" t="s">
        <v>1105</v>
      </c>
      <c r="W101">
        <v>731.25</v>
      </c>
      <c r="X101" t="s">
        <v>47</v>
      </c>
      <c r="Y101">
        <v>20</v>
      </c>
      <c r="Z101" s="1">
        <v>43097</v>
      </c>
      <c r="AA101" s="1">
        <v>43110</v>
      </c>
      <c r="AB101" s="1">
        <v>43124</v>
      </c>
      <c r="AC101" t="s">
        <v>36</v>
      </c>
    </row>
    <row r="102" spans="1:29" x14ac:dyDescent="0.2">
      <c r="A102" t="s">
        <v>6854</v>
      </c>
      <c r="B102" t="e">
        <f>VLOOKUP(Table11011[[#This Row],[Full Name]],Table5[],2,0)</f>
        <v>#N/A</v>
      </c>
      <c r="C102" t="str">
        <f>TRIM(Table11011[[#This Row],[Full Name (pre trim)]])</f>
        <v>Brandon D Holdridge</v>
      </c>
      <c r="D102" t="s">
        <v>3045</v>
      </c>
      <c r="E102" t="s">
        <v>3046</v>
      </c>
      <c r="F102" t="s">
        <v>3047</v>
      </c>
      <c r="G102" t="s">
        <v>1101</v>
      </c>
      <c r="H102" t="s">
        <v>62</v>
      </c>
      <c r="M102" t="s">
        <v>1102</v>
      </c>
      <c r="N102" t="s">
        <v>1102</v>
      </c>
      <c r="O102" t="str">
        <f>VLOOKUP(Table11011[[#This Row],[Works for Group Formatted]],groupsNew[],1,0)</f>
        <v>Sen Student Program Off/Sess Asst, Central Staff Office, Senate</v>
      </c>
      <c r="P102" t="s">
        <v>28</v>
      </c>
      <c r="Q102" t="s">
        <v>29</v>
      </c>
      <c r="R102" t="s">
        <v>30</v>
      </c>
      <c r="S102" t="s">
        <v>3048</v>
      </c>
      <c r="T102" t="s">
        <v>1104</v>
      </c>
      <c r="U102" t="s">
        <v>66</v>
      </c>
      <c r="V102" t="s">
        <v>1105</v>
      </c>
      <c r="W102">
        <v>731.25</v>
      </c>
      <c r="X102" t="s">
        <v>47</v>
      </c>
      <c r="Y102">
        <v>20</v>
      </c>
      <c r="Z102" s="1">
        <v>43097</v>
      </c>
      <c r="AA102" s="1">
        <v>43110</v>
      </c>
      <c r="AB102" s="1">
        <v>43124</v>
      </c>
      <c r="AC102" t="s">
        <v>36</v>
      </c>
    </row>
    <row r="103" spans="1:29" x14ac:dyDescent="0.2">
      <c r="A103" t="s">
        <v>6883</v>
      </c>
      <c r="B103" t="e">
        <f>VLOOKUP(Table11011[[#This Row],[Full Name]],Table5[],2,0)</f>
        <v>#N/A</v>
      </c>
      <c r="C103" t="str">
        <f>TRIM(Table11011[[#This Row],[Full Name (pre trim)]])</f>
        <v>Lila Je</v>
      </c>
      <c r="D103" t="s">
        <v>3176</v>
      </c>
      <c r="E103" t="s">
        <v>3177</v>
      </c>
      <c r="F103" t="s">
        <v>3178</v>
      </c>
      <c r="G103" t="s">
        <v>1101</v>
      </c>
      <c r="H103" t="s">
        <v>62</v>
      </c>
      <c r="M103" t="s">
        <v>1102</v>
      </c>
      <c r="N103" t="s">
        <v>1102</v>
      </c>
      <c r="O103" t="str">
        <f>VLOOKUP(Table11011[[#This Row],[Works for Group Formatted]],groupsNew[],1,0)</f>
        <v>Sen Student Program Off/Sess Asst, Central Staff Office, Senate</v>
      </c>
      <c r="P103" t="s">
        <v>28</v>
      </c>
      <c r="Q103" t="s">
        <v>29</v>
      </c>
      <c r="R103" t="s">
        <v>30</v>
      </c>
      <c r="S103" t="s">
        <v>3179</v>
      </c>
      <c r="T103" t="s">
        <v>1104</v>
      </c>
      <c r="U103" t="s">
        <v>66</v>
      </c>
      <c r="V103" t="s">
        <v>1105</v>
      </c>
      <c r="W103">
        <v>731.25</v>
      </c>
      <c r="X103" t="s">
        <v>47</v>
      </c>
      <c r="Y103">
        <v>20</v>
      </c>
      <c r="Z103" s="1">
        <v>43097</v>
      </c>
      <c r="AA103" s="1">
        <v>43110</v>
      </c>
      <c r="AB103" s="1">
        <v>43124</v>
      </c>
      <c r="AC103" t="s">
        <v>36</v>
      </c>
    </row>
    <row r="104" spans="1:29" x14ac:dyDescent="0.2">
      <c r="A104" t="s">
        <v>6906</v>
      </c>
      <c r="B104" t="e">
        <f>VLOOKUP(Table11011[[#This Row],[Full Name]],Table5[],2,0)</f>
        <v>#N/A</v>
      </c>
      <c r="C104" t="str">
        <f>TRIM(Table11011[[#This Row],[Full Name (pre trim)]])</f>
        <v>Brian G Juliano</v>
      </c>
      <c r="D104" t="s">
        <v>3267</v>
      </c>
      <c r="E104" t="s">
        <v>3268</v>
      </c>
      <c r="F104" t="s">
        <v>3269</v>
      </c>
      <c r="G104" t="s">
        <v>1101</v>
      </c>
      <c r="H104" t="s">
        <v>62</v>
      </c>
      <c r="M104" t="s">
        <v>1102</v>
      </c>
      <c r="N104" t="s">
        <v>1102</v>
      </c>
      <c r="O104" t="str">
        <f>VLOOKUP(Table11011[[#This Row],[Works for Group Formatted]],groupsNew[],1,0)</f>
        <v>Sen Student Program Off/Sess Asst, Central Staff Office, Senate</v>
      </c>
      <c r="P104" t="s">
        <v>28</v>
      </c>
      <c r="Q104" t="s">
        <v>29</v>
      </c>
      <c r="R104" t="s">
        <v>30</v>
      </c>
      <c r="S104" t="s">
        <v>3270</v>
      </c>
      <c r="T104" t="s">
        <v>1104</v>
      </c>
      <c r="U104" t="s">
        <v>66</v>
      </c>
      <c r="V104" t="s">
        <v>1105</v>
      </c>
      <c r="W104">
        <v>731.25</v>
      </c>
      <c r="X104" t="s">
        <v>47</v>
      </c>
      <c r="Y104">
        <v>20</v>
      </c>
      <c r="Z104" s="1">
        <v>43097</v>
      </c>
      <c r="AA104" s="1">
        <v>43110</v>
      </c>
      <c r="AB104" s="1">
        <v>43124</v>
      </c>
      <c r="AC104" t="s">
        <v>36</v>
      </c>
    </row>
    <row r="105" spans="1:29" x14ac:dyDescent="0.2">
      <c r="A105" t="s">
        <v>6928</v>
      </c>
      <c r="B105" t="e">
        <f>VLOOKUP(Table11011[[#This Row],[Full Name]],Table5[],2,0)</f>
        <v>#N/A</v>
      </c>
      <c r="C105" t="str">
        <f>TRIM(Table11011[[#This Row],[Full Name (pre trim)]])</f>
        <v>Brittany E Kilcher</v>
      </c>
      <c r="D105" t="s">
        <v>3367</v>
      </c>
      <c r="E105" t="s">
        <v>3368</v>
      </c>
      <c r="F105" t="s">
        <v>3369</v>
      </c>
      <c r="G105" t="s">
        <v>1101</v>
      </c>
      <c r="H105" t="s">
        <v>62</v>
      </c>
      <c r="M105" t="s">
        <v>1102</v>
      </c>
      <c r="N105" t="s">
        <v>1102</v>
      </c>
      <c r="O105" t="str">
        <f>VLOOKUP(Table11011[[#This Row],[Works for Group Formatted]],groupsNew[],1,0)</f>
        <v>Sen Student Program Off/Sess Asst, Central Staff Office, Senate</v>
      </c>
      <c r="P105" t="s">
        <v>28</v>
      </c>
      <c r="Q105" t="s">
        <v>29</v>
      </c>
      <c r="R105" t="s">
        <v>30</v>
      </c>
      <c r="S105" t="s">
        <v>3370</v>
      </c>
      <c r="T105" t="s">
        <v>1104</v>
      </c>
      <c r="U105" t="s">
        <v>66</v>
      </c>
      <c r="V105" t="s">
        <v>1105</v>
      </c>
      <c r="W105">
        <v>731.25</v>
      </c>
      <c r="X105" t="s">
        <v>47</v>
      </c>
      <c r="Y105">
        <v>20</v>
      </c>
      <c r="Z105" s="1">
        <v>43097</v>
      </c>
      <c r="AA105" s="1">
        <v>43110</v>
      </c>
      <c r="AB105" s="1">
        <v>43124</v>
      </c>
      <c r="AC105" t="s">
        <v>36</v>
      </c>
    </row>
    <row r="106" spans="1:29" x14ac:dyDescent="0.2">
      <c r="A106" t="s">
        <v>6945</v>
      </c>
      <c r="B106" t="e">
        <f>VLOOKUP(Table11011[[#This Row],[Full Name]],Table5[],2,0)</f>
        <v>#N/A</v>
      </c>
      <c r="C106" t="str">
        <f>TRIM(Table11011[[#This Row],[Full Name (pre trim)]])</f>
        <v>Zachary J Kogut</v>
      </c>
      <c r="D106" t="s">
        <v>3446</v>
      </c>
      <c r="E106" t="s">
        <v>3447</v>
      </c>
      <c r="F106" t="s">
        <v>3448</v>
      </c>
      <c r="G106" t="s">
        <v>1101</v>
      </c>
      <c r="H106" t="s">
        <v>62</v>
      </c>
      <c r="M106" t="s">
        <v>1102</v>
      </c>
      <c r="N106" t="s">
        <v>1102</v>
      </c>
      <c r="O106" t="str">
        <f>VLOOKUP(Table11011[[#This Row],[Works for Group Formatted]],groupsNew[],1,0)</f>
        <v>Sen Student Program Off/Sess Asst, Central Staff Office, Senate</v>
      </c>
      <c r="P106" t="s">
        <v>28</v>
      </c>
      <c r="Q106" t="s">
        <v>29</v>
      </c>
      <c r="R106" t="s">
        <v>30</v>
      </c>
      <c r="S106" t="s">
        <v>3449</v>
      </c>
      <c r="T106" t="s">
        <v>1104</v>
      </c>
      <c r="U106" t="s">
        <v>66</v>
      </c>
      <c r="V106" t="s">
        <v>1105</v>
      </c>
      <c r="W106">
        <v>731.25</v>
      </c>
      <c r="X106" t="s">
        <v>47</v>
      </c>
      <c r="Y106">
        <v>20</v>
      </c>
      <c r="Z106" s="1">
        <v>43097</v>
      </c>
      <c r="AA106" s="1">
        <v>43110</v>
      </c>
      <c r="AB106" s="1">
        <v>43124</v>
      </c>
      <c r="AC106" t="s">
        <v>36</v>
      </c>
    </row>
    <row r="107" spans="1:29" x14ac:dyDescent="0.2">
      <c r="A107" t="s">
        <v>7057</v>
      </c>
      <c r="B107" t="e">
        <f>VLOOKUP(Table11011[[#This Row],[Full Name]],Table5[],2,0)</f>
        <v>#N/A</v>
      </c>
      <c r="C107" t="str">
        <f>TRIM(Table11011[[#This Row],[Full Name (pre trim)]])</f>
        <v>Joanne A Marius</v>
      </c>
      <c r="D107" t="s">
        <v>3931</v>
      </c>
      <c r="E107" t="s">
        <v>3932</v>
      </c>
      <c r="F107" t="s">
        <v>3933</v>
      </c>
      <c r="G107" t="s">
        <v>1101</v>
      </c>
      <c r="H107" t="s">
        <v>62</v>
      </c>
      <c r="M107" t="s">
        <v>1102</v>
      </c>
      <c r="N107" t="s">
        <v>1102</v>
      </c>
      <c r="O107" t="str">
        <f>VLOOKUP(Table11011[[#This Row],[Works for Group Formatted]],groupsNew[],1,0)</f>
        <v>Sen Student Program Off/Sess Asst, Central Staff Office, Senate</v>
      </c>
      <c r="P107" t="s">
        <v>28</v>
      </c>
      <c r="Q107" t="s">
        <v>29</v>
      </c>
      <c r="R107" t="s">
        <v>30</v>
      </c>
      <c r="S107" t="s">
        <v>3934</v>
      </c>
      <c r="T107" t="s">
        <v>1104</v>
      </c>
      <c r="U107" t="s">
        <v>66</v>
      </c>
      <c r="V107" t="s">
        <v>1105</v>
      </c>
      <c r="W107">
        <v>731.25</v>
      </c>
      <c r="X107" t="s">
        <v>47</v>
      </c>
      <c r="Y107">
        <v>20</v>
      </c>
      <c r="Z107" s="1">
        <v>43097</v>
      </c>
      <c r="AA107" s="1">
        <v>43110</v>
      </c>
      <c r="AB107" s="1">
        <v>43124</v>
      </c>
      <c r="AC107" t="s">
        <v>36</v>
      </c>
    </row>
    <row r="108" spans="1:29" x14ac:dyDescent="0.2">
      <c r="A108" t="s">
        <v>7071</v>
      </c>
      <c r="B108" t="e">
        <f>VLOOKUP(Table11011[[#This Row],[Full Name]],Table5[],2,0)</f>
        <v>#N/A</v>
      </c>
      <c r="C108" t="str">
        <f>TRIM(Table11011[[#This Row],[Full Name (pre trim)]])</f>
        <v>Natasha M Martinez</v>
      </c>
      <c r="D108" t="s">
        <v>3990</v>
      </c>
      <c r="E108" t="s">
        <v>3991</v>
      </c>
      <c r="F108" t="s">
        <v>3980</v>
      </c>
      <c r="G108" t="s">
        <v>1101</v>
      </c>
      <c r="H108" t="s">
        <v>62</v>
      </c>
      <c r="M108" t="s">
        <v>1102</v>
      </c>
      <c r="N108" t="s">
        <v>1102</v>
      </c>
      <c r="O108" t="str">
        <f>VLOOKUP(Table11011[[#This Row],[Works for Group Formatted]],groupsNew[],1,0)</f>
        <v>Sen Student Program Off/Sess Asst, Central Staff Office, Senate</v>
      </c>
      <c r="P108" t="s">
        <v>28</v>
      </c>
      <c r="Q108" t="s">
        <v>29</v>
      </c>
      <c r="R108" t="s">
        <v>30</v>
      </c>
      <c r="S108" t="s">
        <v>3992</v>
      </c>
      <c r="T108" t="s">
        <v>1104</v>
      </c>
      <c r="U108" t="s">
        <v>66</v>
      </c>
      <c r="V108" t="s">
        <v>1105</v>
      </c>
      <c r="W108">
        <v>731.25</v>
      </c>
      <c r="X108" t="s">
        <v>47</v>
      </c>
      <c r="Y108">
        <v>20</v>
      </c>
      <c r="Z108" s="1">
        <v>43097</v>
      </c>
      <c r="AA108" s="1">
        <v>43110</v>
      </c>
      <c r="AB108" s="1">
        <v>43124</v>
      </c>
      <c r="AC108" t="s">
        <v>36</v>
      </c>
    </row>
    <row r="109" spans="1:29" x14ac:dyDescent="0.2">
      <c r="A109" t="s">
        <v>7097</v>
      </c>
      <c r="B109" t="e">
        <f>VLOOKUP(Table11011[[#This Row],[Full Name]],Table5[],2,0)</f>
        <v>#N/A</v>
      </c>
      <c r="C109" t="str">
        <f>TRIM(Table11011[[#This Row],[Full Name (pre trim)]])</f>
        <v>Kyle T Mcintyre</v>
      </c>
      <c r="D109" t="s">
        <v>4101</v>
      </c>
      <c r="E109" t="s">
        <v>4102</v>
      </c>
      <c r="F109" t="s">
        <v>4103</v>
      </c>
      <c r="G109" t="s">
        <v>1101</v>
      </c>
      <c r="H109" t="s">
        <v>62</v>
      </c>
      <c r="M109" t="s">
        <v>1102</v>
      </c>
      <c r="N109" t="s">
        <v>1102</v>
      </c>
      <c r="O109" t="str">
        <f>VLOOKUP(Table11011[[#This Row],[Works for Group Formatted]],groupsNew[],1,0)</f>
        <v>Sen Student Program Off/Sess Asst, Central Staff Office, Senate</v>
      </c>
      <c r="P109" t="s">
        <v>28</v>
      </c>
      <c r="Q109" t="s">
        <v>29</v>
      </c>
      <c r="R109" t="s">
        <v>30</v>
      </c>
      <c r="S109" t="s">
        <v>4104</v>
      </c>
      <c r="T109" t="s">
        <v>1104</v>
      </c>
      <c r="U109" t="s">
        <v>66</v>
      </c>
      <c r="V109" t="s">
        <v>1105</v>
      </c>
      <c r="W109">
        <v>731.25</v>
      </c>
      <c r="X109" t="s">
        <v>47</v>
      </c>
      <c r="Y109">
        <v>20</v>
      </c>
      <c r="Z109" s="1">
        <v>43097</v>
      </c>
      <c r="AA109" s="1">
        <v>43110</v>
      </c>
      <c r="AB109" s="1">
        <v>43124</v>
      </c>
      <c r="AC109" t="s">
        <v>36</v>
      </c>
    </row>
    <row r="110" spans="1:29" x14ac:dyDescent="0.2">
      <c r="A110" t="s">
        <v>7152</v>
      </c>
      <c r="B110" t="e">
        <f>VLOOKUP(Table11011[[#This Row],[Full Name]],Table5[],2,0)</f>
        <v>#N/A</v>
      </c>
      <c r="C110" t="str">
        <f>TRIM(Table11011[[#This Row],[Full Name (pre trim)]])</f>
        <v>Austin T Morgan</v>
      </c>
      <c r="D110" t="s">
        <v>4336</v>
      </c>
      <c r="E110" t="s">
        <v>4337</v>
      </c>
      <c r="F110" t="s">
        <v>4338</v>
      </c>
      <c r="G110" t="s">
        <v>1101</v>
      </c>
      <c r="H110" t="s">
        <v>62</v>
      </c>
      <c r="M110" t="s">
        <v>1102</v>
      </c>
      <c r="N110" t="s">
        <v>1102</v>
      </c>
      <c r="O110" t="str">
        <f>VLOOKUP(Table11011[[#This Row],[Works for Group Formatted]],groupsNew[],1,0)</f>
        <v>Sen Student Program Off/Sess Asst, Central Staff Office, Senate</v>
      </c>
      <c r="P110" t="s">
        <v>28</v>
      </c>
      <c r="Q110" t="s">
        <v>29</v>
      </c>
      <c r="R110" t="s">
        <v>30</v>
      </c>
      <c r="S110" t="s">
        <v>4339</v>
      </c>
      <c r="T110" t="s">
        <v>1104</v>
      </c>
      <c r="U110" t="s">
        <v>66</v>
      </c>
      <c r="V110" t="s">
        <v>1105</v>
      </c>
      <c r="W110">
        <v>731.25</v>
      </c>
      <c r="X110" t="s">
        <v>47</v>
      </c>
      <c r="Y110">
        <v>20</v>
      </c>
      <c r="Z110" s="1">
        <v>43097</v>
      </c>
      <c r="AA110" s="1">
        <v>43110</v>
      </c>
      <c r="AB110" s="1">
        <v>43124</v>
      </c>
      <c r="AC110" t="s">
        <v>36</v>
      </c>
    </row>
    <row r="111" spans="1:29" x14ac:dyDescent="0.2">
      <c r="A111" t="s">
        <v>7158</v>
      </c>
      <c r="B111" t="e">
        <f>VLOOKUP(Table11011[[#This Row],[Full Name]],Table5[],2,0)</f>
        <v>#N/A</v>
      </c>
      <c r="C111" t="str">
        <f>TRIM(Table11011[[#This Row],[Full Name (pre trim)]])</f>
        <v>Ian G Morris</v>
      </c>
      <c r="D111" t="s">
        <v>4361</v>
      </c>
      <c r="E111" t="s">
        <v>4362</v>
      </c>
      <c r="F111" t="s">
        <v>4363</v>
      </c>
      <c r="G111" t="s">
        <v>1101</v>
      </c>
      <c r="H111" t="s">
        <v>62</v>
      </c>
      <c r="M111" t="s">
        <v>1102</v>
      </c>
      <c r="N111" t="s">
        <v>1102</v>
      </c>
      <c r="O111" t="str">
        <f>VLOOKUP(Table11011[[#This Row],[Works for Group Formatted]],groupsNew[],1,0)</f>
        <v>Sen Student Program Off/Sess Asst, Central Staff Office, Senate</v>
      </c>
      <c r="P111" t="s">
        <v>28</v>
      </c>
      <c r="Q111" t="s">
        <v>29</v>
      </c>
      <c r="R111" t="s">
        <v>30</v>
      </c>
      <c r="S111" t="s">
        <v>4364</v>
      </c>
      <c r="T111" t="s">
        <v>1104</v>
      </c>
      <c r="U111" t="s">
        <v>66</v>
      </c>
      <c r="V111" t="s">
        <v>1105</v>
      </c>
      <c r="W111">
        <v>731.25</v>
      </c>
      <c r="X111" t="s">
        <v>47</v>
      </c>
      <c r="Y111">
        <v>20</v>
      </c>
      <c r="Z111" s="1">
        <v>43097</v>
      </c>
      <c r="AA111" s="1">
        <v>43110</v>
      </c>
      <c r="AB111" s="1">
        <v>43124</v>
      </c>
      <c r="AC111" t="s">
        <v>36</v>
      </c>
    </row>
    <row r="112" spans="1:29" x14ac:dyDescent="0.2">
      <c r="A112" t="s">
        <v>7175</v>
      </c>
      <c r="B112" t="e">
        <f>VLOOKUP(Table11011[[#This Row],[Full Name]],Table5[],2,0)</f>
        <v>#N/A</v>
      </c>
      <c r="C112" t="str">
        <f>TRIM(Table11011[[#This Row],[Full Name (pre trim)]])</f>
        <v>Diana R Murray</v>
      </c>
      <c r="D112" t="s">
        <v>4435</v>
      </c>
      <c r="E112" t="s">
        <v>4436</v>
      </c>
      <c r="F112" t="s">
        <v>4433</v>
      </c>
      <c r="G112" t="s">
        <v>1101</v>
      </c>
      <c r="H112" t="s">
        <v>62</v>
      </c>
      <c r="M112" t="s">
        <v>1102</v>
      </c>
      <c r="N112" t="s">
        <v>1102</v>
      </c>
      <c r="O112" t="str">
        <f>VLOOKUP(Table11011[[#This Row],[Works for Group Formatted]],groupsNew[],1,0)</f>
        <v>Sen Student Program Off/Sess Asst, Central Staff Office, Senate</v>
      </c>
      <c r="P112" t="s">
        <v>28</v>
      </c>
      <c r="Q112" t="s">
        <v>29</v>
      </c>
      <c r="R112" t="s">
        <v>30</v>
      </c>
      <c r="S112" t="s">
        <v>4437</v>
      </c>
      <c r="T112" t="s">
        <v>1104</v>
      </c>
      <c r="U112" t="s">
        <v>66</v>
      </c>
      <c r="V112" t="s">
        <v>1105</v>
      </c>
      <c r="W112">
        <v>731.25</v>
      </c>
      <c r="X112" t="s">
        <v>47</v>
      </c>
      <c r="Y112">
        <v>20</v>
      </c>
      <c r="Z112" s="1">
        <v>43097</v>
      </c>
      <c r="AA112" s="1">
        <v>43110</v>
      </c>
      <c r="AB112" s="1">
        <v>43124</v>
      </c>
      <c r="AC112" t="s">
        <v>36</v>
      </c>
    </row>
    <row r="113" spans="1:29" x14ac:dyDescent="0.2">
      <c r="A113" t="s">
        <v>7188</v>
      </c>
      <c r="B113" t="e">
        <f>VLOOKUP(Table11011[[#This Row],[Full Name]],Table5[],2,0)</f>
        <v>#N/A</v>
      </c>
      <c r="C113" t="str">
        <f>TRIM(Table11011[[#This Row],[Full Name (pre trim)]])</f>
        <v>Kerry H Neuman</v>
      </c>
      <c r="D113" t="s">
        <v>4494</v>
      </c>
      <c r="E113" t="s">
        <v>4495</v>
      </c>
      <c r="F113" t="s">
        <v>4496</v>
      </c>
      <c r="G113" t="s">
        <v>1101</v>
      </c>
      <c r="H113" t="s">
        <v>62</v>
      </c>
      <c r="M113" t="s">
        <v>1102</v>
      </c>
      <c r="N113" t="s">
        <v>1102</v>
      </c>
      <c r="O113" t="str">
        <f>VLOOKUP(Table11011[[#This Row],[Works for Group Formatted]],groupsNew[],1,0)</f>
        <v>Sen Student Program Off/Sess Asst, Central Staff Office, Senate</v>
      </c>
      <c r="P113" t="s">
        <v>28</v>
      </c>
      <c r="Q113" t="s">
        <v>29</v>
      </c>
      <c r="R113" t="s">
        <v>30</v>
      </c>
      <c r="S113" t="s">
        <v>4497</v>
      </c>
      <c r="T113" t="s">
        <v>1104</v>
      </c>
      <c r="U113" t="s">
        <v>66</v>
      </c>
      <c r="V113" t="s">
        <v>1105</v>
      </c>
      <c r="W113">
        <v>731.25</v>
      </c>
      <c r="X113" t="s">
        <v>47</v>
      </c>
      <c r="Y113">
        <v>20</v>
      </c>
      <c r="Z113" s="1">
        <v>43097</v>
      </c>
      <c r="AA113" s="1">
        <v>43110</v>
      </c>
      <c r="AB113" s="1">
        <v>43124</v>
      </c>
      <c r="AC113" t="s">
        <v>36</v>
      </c>
    </row>
    <row r="114" spans="1:29" x14ac:dyDescent="0.2">
      <c r="A114" t="s">
        <v>7234</v>
      </c>
      <c r="B114" t="e">
        <f>VLOOKUP(Table11011[[#This Row],[Full Name]],Table5[],2,0)</f>
        <v>#N/A</v>
      </c>
      <c r="C114" t="str">
        <f>TRIM(Table11011[[#This Row],[Full Name (pre trim)]])</f>
        <v>Zachariah L Parker</v>
      </c>
      <c r="D114" t="s">
        <v>4692</v>
      </c>
      <c r="E114" t="s">
        <v>4693</v>
      </c>
      <c r="F114" t="s">
        <v>4690</v>
      </c>
      <c r="G114" t="s">
        <v>1101</v>
      </c>
      <c r="H114" t="s">
        <v>62</v>
      </c>
      <c r="M114" t="s">
        <v>1102</v>
      </c>
      <c r="N114" t="s">
        <v>1102</v>
      </c>
      <c r="O114" t="str">
        <f>VLOOKUP(Table11011[[#This Row],[Works for Group Formatted]],groupsNew[],1,0)</f>
        <v>Sen Student Program Off/Sess Asst, Central Staff Office, Senate</v>
      </c>
      <c r="P114" t="s">
        <v>28</v>
      </c>
      <c r="Q114" t="s">
        <v>29</v>
      </c>
      <c r="R114" t="s">
        <v>30</v>
      </c>
      <c r="S114" t="s">
        <v>4694</v>
      </c>
      <c r="T114" t="s">
        <v>1104</v>
      </c>
      <c r="U114" t="s">
        <v>66</v>
      </c>
      <c r="V114" t="s">
        <v>1105</v>
      </c>
      <c r="W114">
        <v>731.25</v>
      </c>
      <c r="X114" t="s">
        <v>47</v>
      </c>
      <c r="Y114">
        <v>20</v>
      </c>
      <c r="Z114" s="1">
        <v>43097</v>
      </c>
      <c r="AA114" s="1">
        <v>43110</v>
      </c>
      <c r="AB114" s="1">
        <v>43124</v>
      </c>
      <c r="AC114" t="s">
        <v>36</v>
      </c>
    </row>
    <row r="115" spans="1:29" x14ac:dyDescent="0.2">
      <c r="A115" t="s">
        <v>7240</v>
      </c>
      <c r="B115" t="e">
        <f>VLOOKUP(Table11011[[#This Row],[Full Name]],Table5[],2,0)</f>
        <v>#N/A</v>
      </c>
      <c r="C115" t="str">
        <f>TRIM(Table11011[[#This Row],[Full Name (pre trim)]])</f>
        <v>Lucy O Passaro</v>
      </c>
      <c r="D115" t="s">
        <v>4716</v>
      </c>
      <c r="E115" t="s">
        <v>4717</v>
      </c>
      <c r="F115" t="s">
        <v>4718</v>
      </c>
      <c r="G115" t="s">
        <v>1101</v>
      </c>
      <c r="H115" t="s">
        <v>62</v>
      </c>
      <c r="M115" t="s">
        <v>1102</v>
      </c>
      <c r="N115" t="s">
        <v>1102</v>
      </c>
      <c r="O115" t="str">
        <f>VLOOKUP(Table11011[[#This Row],[Works for Group Formatted]],groupsNew[],1,0)</f>
        <v>Sen Student Program Off/Sess Asst, Central Staff Office, Senate</v>
      </c>
      <c r="P115" t="s">
        <v>28</v>
      </c>
      <c r="Q115" t="s">
        <v>29</v>
      </c>
      <c r="R115" t="s">
        <v>30</v>
      </c>
      <c r="S115" t="s">
        <v>4719</v>
      </c>
      <c r="T115" t="s">
        <v>1104</v>
      </c>
      <c r="U115" t="s">
        <v>66</v>
      </c>
      <c r="V115" t="s">
        <v>1105</v>
      </c>
      <c r="W115">
        <v>731.25</v>
      </c>
      <c r="X115" t="s">
        <v>47</v>
      </c>
      <c r="Y115">
        <v>20</v>
      </c>
      <c r="Z115" s="1">
        <v>43097</v>
      </c>
      <c r="AA115" s="1">
        <v>43110</v>
      </c>
      <c r="AB115" s="1">
        <v>43124</v>
      </c>
      <c r="AC115" t="s">
        <v>36</v>
      </c>
    </row>
    <row r="116" spans="1:29" x14ac:dyDescent="0.2">
      <c r="A116" t="s">
        <v>7270</v>
      </c>
      <c r="B116" t="e">
        <f>VLOOKUP(Table11011[[#This Row],[Full Name]],Table5[],2,0)</f>
        <v>#N/A</v>
      </c>
      <c r="C116" t="str">
        <f>TRIM(Table11011[[#This Row],[Full Name (pre trim)]])</f>
        <v>Jesse T Pollard</v>
      </c>
      <c r="D116" t="s">
        <v>4842</v>
      </c>
      <c r="E116" t="s">
        <v>4843</v>
      </c>
      <c r="F116" t="s">
        <v>4844</v>
      </c>
      <c r="G116" t="s">
        <v>1101</v>
      </c>
      <c r="H116" t="s">
        <v>62</v>
      </c>
      <c r="M116" t="s">
        <v>1102</v>
      </c>
      <c r="N116" t="s">
        <v>1102</v>
      </c>
      <c r="O116" t="str">
        <f>VLOOKUP(Table11011[[#This Row],[Works for Group Formatted]],groupsNew[],1,0)</f>
        <v>Sen Student Program Off/Sess Asst, Central Staff Office, Senate</v>
      </c>
      <c r="P116" t="s">
        <v>28</v>
      </c>
      <c r="Q116" t="s">
        <v>29</v>
      </c>
      <c r="R116" t="s">
        <v>30</v>
      </c>
      <c r="S116" t="s">
        <v>4845</v>
      </c>
      <c r="T116" t="s">
        <v>1104</v>
      </c>
      <c r="U116" t="s">
        <v>66</v>
      </c>
      <c r="V116" t="s">
        <v>1105</v>
      </c>
      <c r="W116">
        <v>731.25</v>
      </c>
      <c r="X116" t="s">
        <v>47</v>
      </c>
      <c r="Y116">
        <v>20</v>
      </c>
      <c r="Z116" s="1">
        <v>43097</v>
      </c>
      <c r="AA116" s="1">
        <v>43110</v>
      </c>
      <c r="AB116" s="1">
        <v>43124</v>
      </c>
      <c r="AC116" t="s">
        <v>36</v>
      </c>
    </row>
    <row r="117" spans="1:29" x14ac:dyDescent="0.2">
      <c r="A117" t="s">
        <v>7356</v>
      </c>
      <c r="B117" t="e">
        <f>VLOOKUP(Table11011[[#This Row],[Full Name]],Table5[],2,0)</f>
        <v>#N/A</v>
      </c>
      <c r="C117" t="str">
        <f>TRIM(Table11011[[#This Row],[Full Name (pre trim)]])</f>
        <v>Maya E Rudolph</v>
      </c>
      <c r="D117" t="s">
        <v>5198</v>
      </c>
      <c r="E117" t="s">
        <v>5199</v>
      </c>
      <c r="F117" t="s">
        <v>5200</v>
      </c>
      <c r="G117" t="s">
        <v>1101</v>
      </c>
      <c r="H117" t="s">
        <v>62</v>
      </c>
      <c r="M117" t="s">
        <v>1102</v>
      </c>
      <c r="N117" t="s">
        <v>1102</v>
      </c>
      <c r="O117" t="str">
        <f>VLOOKUP(Table11011[[#This Row],[Works for Group Formatted]],groupsNew[],1,0)</f>
        <v>Sen Student Program Off/Sess Asst, Central Staff Office, Senate</v>
      </c>
      <c r="P117" t="s">
        <v>28</v>
      </c>
      <c r="Q117" t="s">
        <v>29</v>
      </c>
      <c r="R117" t="s">
        <v>30</v>
      </c>
      <c r="S117" t="s">
        <v>5201</v>
      </c>
      <c r="T117" t="s">
        <v>1104</v>
      </c>
      <c r="U117" t="s">
        <v>66</v>
      </c>
      <c r="V117" t="s">
        <v>1105</v>
      </c>
      <c r="W117">
        <v>731.25</v>
      </c>
      <c r="X117" t="s">
        <v>47</v>
      </c>
      <c r="Y117">
        <v>20</v>
      </c>
      <c r="Z117" s="1">
        <v>43097</v>
      </c>
      <c r="AA117" s="1">
        <v>43110</v>
      </c>
      <c r="AB117" s="1">
        <v>43124</v>
      </c>
      <c r="AC117" t="s">
        <v>36</v>
      </c>
    </row>
    <row r="118" spans="1:29" x14ac:dyDescent="0.2">
      <c r="A118" t="s">
        <v>7366</v>
      </c>
      <c r="B118" t="e">
        <f>VLOOKUP(Table11011[[#This Row],[Full Name]],Table5[],2,0)</f>
        <v>#N/A</v>
      </c>
      <c r="C118" t="str">
        <f>TRIM(Table11011[[#This Row],[Full Name (pre trim)]])</f>
        <v>Mitchell A Rybak</v>
      </c>
      <c r="D118" t="s">
        <v>5245</v>
      </c>
      <c r="E118" t="s">
        <v>3967</v>
      </c>
      <c r="F118" t="s">
        <v>5246</v>
      </c>
      <c r="G118" t="s">
        <v>1101</v>
      </c>
      <c r="H118" t="s">
        <v>62</v>
      </c>
      <c r="M118" t="s">
        <v>1102</v>
      </c>
      <c r="N118" s="11" t="s">
        <v>1102</v>
      </c>
      <c r="O118" t="str">
        <f>VLOOKUP(Table11011[[#This Row],[Works for Group Formatted]],groupsNew[],1,0)</f>
        <v>Sen Student Program Off/Sess Asst, Central Staff Office, Senate</v>
      </c>
      <c r="P118" t="s">
        <v>28</v>
      </c>
      <c r="Q118" t="s">
        <v>29</v>
      </c>
      <c r="R118" t="s">
        <v>30</v>
      </c>
      <c r="S118" t="s">
        <v>5247</v>
      </c>
      <c r="T118" t="s">
        <v>1104</v>
      </c>
      <c r="U118" t="s">
        <v>66</v>
      </c>
      <c r="V118" t="s">
        <v>1105</v>
      </c>
      <c r="W118">
        <v>731.25</v>
      </c>
      <c r="X118" t="s">
        <v>47</v>
      </c>
      <c r="Y118">
        <v>20</v>
      </c>
      <c r="Z118" s="1">
        <v>43097</v>
      </c>
      <c r="AA118" s="1">
        <v>43110</v>
      </c>
      <c r="AB118" s="1">
        <v>43124</v>
      </c>
      <c r="AC118" t="s">
        <v>36</v>
      </c>
    </row>
    <row r="119" spans="1:29" x14ac:dyDescent="0.2">
      <c r="A119" t="s">
        <v>7405</v>
      </c>
      <c r="B119" t="e">
        <f>VLOOKUP(Table11011[[#This Row],[Full Name]],Table5[],2,0)</f>
        <v>#N/A</v>
      </c>
      <c r="C119" t="str">
        <f>TRIM(Table11011[[#This Row],[Full Name (pre trim)]])</f>
        <v>Danielle L Segall</v>
      </c>
      <c r="D119" t="s">
        <v>5403</v>
      </c>
      <c r="E119" t="s">
        <v>5404</v>
      </c>
      <c r="F119" t="s">
        <v>5405</v>
      </c>
      <c r="G119" t="s">
        <v>1101</v>
      </c>
      <c r="H119" t="s">
        <v>62</v>
      </c>
      <c r="M119" t="s">
        <v>1102</v>
      </c>
      <c r="N119" s="11" t="s">
        <v>1102</v>
      </c>
      <c r="O119" t="str">
        <f>VLOOKUP(Table11011[[#This Row],[Works for Group Formatted]],groupsNew[],1,0)</f>
        <v>Sen Student Program Off/Sess Asst, Central Staff Office, Senate</v>
      </c>
      <c r="P119" t="s">
        <v>28</v>
      </c>
      <c r="Q119" t="s">
        <v>29</v>
      </c>
      <c r="R119" t="s">
        <v>30</v>
      </c>
      <c r="S119" t="s">
        <v>5406</v>
      </c>
      <c r="T119" t="s">
        <v>1104</v>
      </c>
      <c r="U119" t="s">
        <v>66</v>
      </c>
      <c r="V119" t="s">
        <v>1105</v>
      </c>
      <c r="W119">
        <v>731.25</v>
      </c>
      <c r="X119" t="s">
        <v>47</v>
      </c>
      <c r="Y119">
        <v>20</v>
      </c>
      <c r="Z119" s="1">
        <v>43097</v>
      </c>
      <c r="AA119" s="1">
        <v>43110</v>
      </c>
      <c r="AB119" s="1">
        <v>43124</v>
      </c>
      <c r="AC119" t="s">
        <v>36</v>
      </c>
    </row>
    <row r="120" spans="1:29" x14ac:dyDescent="0.2">
      <c r="A120" t="s">
        <v>7413</v>
      </c>
      <c r="B120" t="e">
        <f>VLOOKUP(Table11011[[#This Row],[Full Name]],Table5[],2,0)</f>
        <v>#N/A</v>
      </c>
      <c r="C120" t="str">
        <f>TRIM(Table11011[[#This Row],[Full Name (pre trim)]])</f>
        <v>Jeffrey B Shapiro</v>
      </c>
      <c r="D120" t="s">
        <v>5437</v>
      </c>
      <c r="E120" t="s">
        <v>860</v>
      </c>
      <c r="F120" t="s">
        <v>5435</v>
      </c>
      <c r="G120" t="s">
        <v>1101</v>
      </c>
      <c r="H120" t="s">
        <v>62</v>
      </c>
      <c r="M120" t="s">
        <v>1102</v>
      </c>
      <c r="N120" t="s">
        <v>1102</v>
      </c>
      <c r="O120" t="str">
        <f>VLOOKUP(Table11011[[#This Row],[Works for Group Formatted]],groupsNew[],1,0)</f>
        <v>Sen Student Program Off/Sess Asst, Central Staff Office, Senate</v>
      </c>
      <c r="P120" t="s">
        <v>28</v>
      </c>
      <c r="Q120" t="s">
        <v>29</v>
      </c>
      <c r="R120" t="s">
        <v>30</v>
      </c>
      <c r="S120" t="s">
        <v>5438</v>
      </c>
      <c r="T120" t="s">
        <v>1104</v>
      </c>
      <c r="U120" t="s">
        <v>66</v>
      </c>
      <c r="V120" t="s">
        <v>1105</v>
      </c>
      <c r="W120">
        <v>731.25</v>
      </c>
      <c r="X120" t="s">
        <v>47</v>
      </c>
      <c r="Y120">
        <v>20</v>
      </c>
      <c r="Z120" s="1">
        <v>43097</v>
      </c>
      <c r="AA120" s="1">
        <v>43110</v>
      </c>
      <c r="AB120" s="1">
        <v>43124</v>
      </c>
      <c r="AC120" t="s">
        <v>36</v>
      </c>
    </row>
    <row r="121" spans="1:29" x14ac:dyDescent="0.2">
      <c r="A121" t="s">
        <v>7442</v>
      </c>
      <c r="B121" t="e">
        <f>VLOOKUP(Table11011[[#This Row],[Full Name]],Table5[],2,0)</f>
        <v>#N/A</v>
      </c>
      <c r="C121" t="str">
        <f>TRIM(Table11011[[#This Row],[Full Name (pre trim)]])</f>
        <v>Erika A Smithson</v>
      </c>
      <c r="D121" t="s">
        <v>5562</v>
      </c>
      <c r="E121" t="s">
        <v>5563</v>
      </c>
      <c r="F121" t="s">
        <v>5564</v>
      </c>
      <c r="G121" t="s">
        <v>1101</v>
      </c>
      <c r="H121" t="s">
        <v>62</v>
      </c>
      <c r="M121" t="s">
        <v>1102</v>
      </c>
      <c r="N121" t="s">
        <v>1102</v>
      </c>
      <c r="O121" t="str">
        <f>VLOOKUP(Table11011[[#This Row],[Works for Group Formatted]],groupsNew[],1,0)</f>
        <v>Sen Student Program Off/Sess Asst, Central Staff Office, Senate</v>
      </c>
      <c r="P121" t="s">
        <v>28</v>
      </c>
      <c r="Q121" t="s">
        <v>29</v>
      </c>
      <c r="R121" t="s">
        <v>30</v>
      </c>
      <c r="S121" t="s">
        <v>5565</v>
      </c>
      <c r="T121" t="s">
        <v>1104</v>
      </c>
      <c r="U121" t="s">
        <v>66</v>
      </c>
      <c r="V121" t="s">
        <v>1105</v>
      </c>
      <c r="W121">
        <v>731.25</v>
      </c>
      <c r="X121" t="s">
        <v>47</v>
      </c>
      <c r="Y121">
        <v>20</v>
      </c>
      <c r="Z121" s="1">
        <v>43097</v>
      </c>
      <c r="AA121" s="1">
        <v>43110</v>
      </c>
      <c r="AB121" s="1">
        <v>43124</v>
      </c>
      <c r="AC121" t="s">
        <v>36</v>
      </c>
    </row>
    <row r="122" spans="1:29" x14ac:dyDescent="0.2">
      <c r="A122" t="s">
        <v>7510</v>
      </c>
      <c r="B122" t="e">
        <f>VLOOKUP(Table11011[[#This Row],[Full Name]],Table5[],2,0)</f>
        <v>#N/A</v>
      </c>
      <c r="C122" t="str">
        <f>TRIM(Table11011[[#This Row],[Full Name (pre trim)]])</f>
        <v>Emma M Thrasher</v>
      </c>
      <c r="D122" t="s">
        <v>5841</v>
      </c>
      <c r="E122" t="s">
        <v>5842</v>
      </c>
      <c r="F122" t="s">
        <v>5843</v>
      </c>
      <c r="G122" t="s">
        <v>1101</v>
      </c>
      <c r="H122" t="s">
        <v>62</v>
      </c>
      <c r="M122" t="s">
        <v>1102</v>
      </c>
      <c r="N122" t="s">
        <v>1102</v>
      </c>
      <c r="O122" t="str">
        <f>VLOOKUP(Table11011[[#This Row],[Works for Group Formatted]],groupsNew[],1,0)</f>
        <v>Sen Student Program Off/Sess Asst, Central Staff Office, Senate</v>
      </c>
      <c r="P122" t="s">
        <v>28</v>
      </c>
      <c r="Q122" t="s">
        <v>29</v>
      </c>
      <c r="R122" t="s">
        <v>30</v>
      </c>
      <c r="S122" t="s">
        <v>5844</v>
      </c>
      <c r="T122" t="s">
        <v>1104</v>
      </c>
      <c r="U122" t="s">
        <v>66</v>
      </c>
      <c r="V122" t="s">
        <v>1105</v>
      </c>
      <c r="W122">
        <v>731.25</v>
      </c>
      <c r="X122" t="s">
        <v>47</v>
      </c>
      <c r="Y122">
        <v>20</v>
      </c>
      <c r="Z122" s="1">
        <v>43097</v>
      </c>
      <c r="AA122" s="1">
        <v>43110</v>
      </c>
      <c r="AB122" s="1">
        <v>43124</v>
      </c>
      <c r="AC122" t="s">
        <v>36</v>
      </c>
    </row>
    <row r="123" spans="1:29" x14ac:dyDescent="0.2">
      <c r="A123" t="s">
        <v>7541</v>
      </c>
      <c r="B123" t="e">
        <f>VLOOKUP(Table11011[[#This Row],[Full Name]],Table5[],2,0)</f>
        <v>#N/A</v>
      </c>
      <c r="C123" t="str">
        <f>TRIM(Table11011[[#This Row],[Full Name (pre trim)]])</f>
        <v>Katherine V Vaskevich</v>
      </c>
      <c r="D123" t="s">
        <v>5969</v>
      </c>
      <c r="E123" t="s">
        <v>5970</v>
      </c>
      <c r="F123" t="s">
        <v>5971</v>
      </c>
      <c r="G123" t="s">
        <v>1101</v>
      </c>
      <c r="H123" t="s">
        <v>62</v>
      </c>
      <c r="M123" t="s">
        <v>1102</v>
      </c>
      <c r="N123" t="s">
        <v>1102</v>
      </c>
      <c r="O123" t="str">
        <f>VLOOKUP(Table11011[[#This Row],[Works for Group Formatted]],groupsNew[],1,0)</f>
        <v>Sen Student Program Off/Sess Asst, Central Staff Office, Senate</v>
      </c>
      <c r="P123" t="s">
        <v>28</v>
      </c>
      <c r="Q123" t="s">
        <v>29</v>
      </c>
      <c r="R123" t="s">
        <v>30</v>
      </c>
      <c r="S123" t="s">
        <v>5972</v>
      </c>
      <c r="T123" t="s">
        <v>1104</v>
      </c>
      <c r="U123" t="s">
        <v>66</v>
      </c>
      <c r="V123" t="s">
        <v>1105</v>
      </c>
      <c r="W123">
        <v>731.25</v>
      </c>
      <c r="X123" t="s">
        <v>47</v>
      </c>
      <c r="Y123">
        <v>20</v>
      </c>
      <c r="Z123" s="1">
        <v>43097</v>
      </c>
      <c r="AA123" s="1">
        <v>43110</v>
      </c>
      <c r="AB123" s="1">
        <v>43124</v>
      </c>
      <c r="AC123" t="s">
        <v>36</v>
      </c>
    </row>
    <row r="124" spans="1:29" x14ac:dyDescent="0.2">
      <c r="A124" t="s">
        <v>7603</v>
      </c>
      <c r="B124" t="e">
        <f>VLOOKUP(Table11011[[#This Row],[Full Name]],Table5[],2,0)</f>
        <v>#N/A</v>
      </c>
      <c r="C124" t="str">
        <f>TRIM(Table11011[[#This Row],[Full Name (pre trim)]])</f>
        <v>Kate L Wood</v>
      </c>
      <c r="D124" t="s">
        <v>6216</v>
      </c>
      <c r="E124" t="s">
        <v>6217</v>
      </c>
      <c r="F124" t="s">
        <v>6218</v>
      </c>
      <c r="G124" t="s">
        <v>1101</v>
      </c>
      <c r="H124" t="s">
        <v>62</v>
      </c>
      <c r="M124" t="s">
        <v>1102</v>
      </c>
      <c r="N124" t="s">
        <v>1102</v>
      </c>
      <c r="O124" t="str">
        <f>VLOOKUP(Table11011[[#This Row],[Works for Group Formatted]],groupsNew[],1,0)</f>
        <v>Sen Student Program Off/Sess Asst, Central Staff Office, Senate</v>
      </c>
      <c r="P124" t="s">
        <v>28</v>
      </c>
      <c r="Q124" t="s">
        <v>29</v>
      </c>
      <c r="R124" t="s">
        <v>30</v>
      </c>
      <c r="S124" t="s">
        <v>6219</v>
      </c>
      <c r="T124" t="s">
        <v>1104</v>
      </c>
      <c r="U124" t="s">
        <v>66</v>
      </c>
      <c r="V124" t="s">
        <v>1105</v>
      </c>
      <c r="W124">
        <v>731.25</v>
      </c>
      <c r="X124" t="s">
        <v>47</v>
      </c>
      <c r="Y124">
        <v>20</v>
      </c>
      <c r="Z124" s="1">
        <v>43097</v>
      </c>
      <c r="AA124" s="1">
        <v>43110</v>
      </c>
      <c r="AB124" s="1">
        <v>43124</v>
      </c>
      <c r="AC124" t="s">
        <v>36</v>
      </c>
    </row>
    <row r="125" spans="1:29" x14ac:dyDescent="0.2">
      <c r="A125" t="s">
        <v>7618</v>
      </c>
      <c r="B125" t="e">
        <f>VLOOKUP(Table11011[[#This Row],[Full Name]],Table5[],2,0)</f>
        <v>#N/A</v>
      </c>
      <c r="C125" t="str">
        <f>TRIM(Table11011[[#This Row],[Full Name (pre trim)]])</f>
        <v>Freda M Zurita-bravo</v>
      </c>
      <c r="D125" t="s">
        <v>6285</v>
      </c>
      <c r="E125" t="s">
        <v>6286</v>
      </c>
      <c r="F125" t="s">
        <v>6287</v>
      </c>
      <c r="G125" t="s">
        <v>1101</v>
      </c>
      <c r="H125" t="s">
        <v>62</v>
      </c>
      <c r="M125" t="s">
        <v>1102</v>
      </c>
      <c r="N125" t="s">
        <v>1102</v>
      </c>
      <c r="O125" t="str">
        <f>VLOOKUP(Table11011[[#This Row],[Works for Group Formatted]],groupsNew[],1,0)</f>
        <v>Sen Student Program Off/Sess Asst, Central Staff Office, Senate</v>
      </c>
      <c r="P125" t="s">
        <v>28</v>
      </c>
      <c r="Q125" t="s">
        <v>29</v>
      </c>
      <c r="R125" t="s">
        <v>30</v>
      </c>
      <c r="S125" t="s">
        <v>6288</v>
      </c>
      <c r="T125" t="s">
        <v>1104</v>
      </c>
      <c r="U125" t="s">
        <v>66</v>
      </c>
      <c r="V125" t="s">
        <v>1105</v>
      </c>
      <c r="W125">
        <v>731.25</v>
      </c>
      <c r="X125" t="s">
        <v>47</v>
      </c>
      <c r="Y125">
        <v>20</v>
      </c>
      <c r="Z125" s="1">
        <v>43097</v>
      </c>
      <c r="AA125" s="1">
        <v>43110</v>
      </c>
      <c r="AB125" s="1">
        <v>43124</v>
      </c>
      <c r="AC125" t="s">
        <v>36</v>
      </c>
    </row>
    <row r="126" spans="1:29" x14ac:dyDescent="0.2">
      <c r="A126" t="s">
        <v>7578</v>
      </c>
      <c r="B126" t="e">
        <f>VLOOKUP(Table11011[[#This Row],[Full Name]],Table5[],2,0)</f>
        <v>#N/A</v>
      </c>
      <c r="C126" t="str">
        <f>TRIM(Table11011[[#This Row],[Full Name (pre trim)]])</f>
        <v>Mark A Westbrook</v>
      </c>
      <c r="D126" t="s">
        <v>6116</v>
      </c>
      <c r="E126" t="s">
        <v>6001</v>
      </c>
      <c r="F126" t="s">
        <v>6117</v>
      </c>
      <c r="G126" t="s">
        <v>1844</v>
      </c>
      <c r="H126" t="s">
        <v>62</v>
      </c>
      <c r="M126" t="s">
        <v>1845</v>
      </c>
      <c r="N126" t="s">
        <v>1845</v>
      </c>
      <c r="O126" t="str">
        <f>VLOOKUP(Table11011[[#This Row],[Works for Group Formatted]],groupsNew[],1,0)</f>
        <v>Senate M&amp;o/maintenance, Central Staff Office, Senate</v>
      </c>
      <c r="P126" t="s">
        <v>28</v>
      </c>
      <c r="Q126" t="s">
        <v>29</v>
      </c>
      <c r="R126" t="s">
        <v>30</v>
      </c>
      <c r="S126" t="s">
        <v>6118</v>
      </c>
      <c r="T126" t="s">
        <v>1847</v>
      </c>
      <c r="U126" t="s">
        <v>66</v>
      </c>
      <c r="V126" t="s">
        <v>1848</v>
      </c>
      <c r="W126">
        <v>1110.2</v>
      </c>
      <c r="X126" t="s">
        <v>35</v>
      </c>
      <c r="Y126">
        <v>20</v>
      </c>
      <c r="Z126" s="1">
        <v>43097</v>
      </c>
      <c r="AA126" s="1">
        <v>43110</v>
      </c>
      <c r="AB126" s="1">
        <v>43124</v>
      </c>
      <c r="AC126" t="s">
        <v>36</v>
      </c>
    </row>
    <row r="127" spans="1:29" x14ac:dyDescent="0.2">
      <c r="A127" t="s">
        <v>6715</v>
      </c>
      <c r="B127" t="e">
        <f>VLOOKUP(Table11011[[#This Row],[Full Name]],Table5[],2,0)</f>
        <v>#N/A</v>
      </c>
      <c r="C127" t="str">
        <f>TRIM(Table11011[[#This Row],[Full Name (pre trim)]])</f>
        <v>William J Gannon</v>
      </c>
      <c r="D127" t="s">
        <v>2388</v>
      </c>
      <c r="E127" t="s">
        <v>598</v>
      </c>
      <c r="F127" t="s">
        <v>2384</v>
      </c>
      <c r="G127" t="s">
        <v>100</v>
      </c>
      <c r="H127" t="s">
        <v>62</v>
      </c>
      <c r="M127" t="s">
        <v>101</v>
      </c>
      <c r="N127" t="s">
        <v>101</v>
      </c>
      <c r="O127" t="str">
        <f>VLOOKUP(Table11011[[#This Row],[Works for Group Formatted]],groupsNew[],1,0)</f>
        <v>Senate Sergeant-at-arms, Central Staff Office, Senate</v>
      </c>
      <c r="P127" t="s">
        <v>28</v>
      </c>
      <c r="Q127" t="s">
        <v>29</v>
      </c>
      <c r="R127" t="s">
        <v>30</v>
      </c>
      <c r="S127" t="s">
        <v>2389</v>
      </c>
      <c r="T127" t="s">
        <v>103</v>
      </c>
      <c r="U127" t="s">
        <v>66</v>
      </c>
      <c r="V127" t="s">
        <v>104</v>
      </c>
      <c r="W127">
        <v>731.71</v>
      </c>
      <c r="X127" t="s">
        <v>47</v>
      </c>
      <c r="Y127">
        <v>20</v>
      </c>
      <c r="Z127" s="1">
        <v>43097</v>
      </c>
      <c r="AA127" s="1">
        <v>43110</v>
      </c>
      <c r="AB127" s="1">
        <v>43124</v>
      </c>
      <c r="AC127" t="s">
        <v>36</v>
      </c>
    </row>
    <row r="128" spans="1:29" x14ac:dyDescent="0.2">
      <c r="A128" t="s">
        <v>7049</v>
      </c>
      <c r="B128" t="e">
        <f>VLOOKUP(Table11011[[#This Row],[Full Name]],Table5[],2,0)</f>
        <v>#N/A</v>
      </c>
      <c r="C128" t="str">
        <f>TRIM(Table11011[[#This Row],[Full Name (pre trim)]])</f>
        <v>Richard V Mamone</v>
      </c>
      <c r="D128" t="s">
        <v>3899</v>
      </c>
      <c r="E128" t="s">
        <v>3900</v>
      </c>
      <c r="F128" t="s">
        <v>3901</v>
      </c>
      <c r="G128" t="s">
        <v>100</v>
      </c>
      <c r="H128" t="s">
        <v>62</v>
      </c>
      <c r="M128" t="s">
        <v>101</v>
      </c>
      <c r="N128" t="s">
        <v>101</v>
      </c>
      <c r="O128" t="str">
        <f>VLOOKUP(Table11011[[#This Row],[Works for Group Formatted]],groupsNew[],1,0)</f>
        <v>Senate Sergeant-at-arms, Central Staff Office, Senate</v>
      </c>
      <c r="P128" t="s">
        <v>28</v>
      </c>
      <c r="Q128" t="s">
        <v>29</v>
      </c>
      <c r="R128" t="s">
        <v>30</v>
      </c>
      <c r="S128" t="s">
        <v>3902</v>
      </c>
      <c r="T128" t="s">
        <v>103</v>
      </c>
      <c r="U128" t="s">
        <v>66</v>
      </c>
      <c r="V128" t="s">
        <v>104</v>
      </c>
      <c r="W128">
        <v>731.71</v>
      </c>
      <c r="X128" t="s">
        <v>47</v>
      </c>
      <c r="Y128">
        <v>20</v>
      </c>
      <c r="Z128" s="1">
        <v>43097</v>
      </c>
      <c r="AA128" s="1">
        <v>43110</v>
      </c>
      <c r="AB128" s="1">
        <v>43124</v>
      </c>
      <c r="AC128" t="s">
        <v>36</v>
      </c>
    </row>
    <row r="129" spans="1:29" x14ac:dyDescent="0.2">
      <c r="A129" t="s">
        <v>7529</v>
      </c>
      <c r="B129" t="e">
        <f>VLOOKUP(Table11011[[#This Row],[Full Name]],Table5[],2,0)</f>
        <v>#N/A</v>
      </c>
      <c r="C129" t="str">
        <f>TRIM(Table11011[[#This Row],[Full Name (pre trim)]])</f>
        <v>Nathan J Uchytil</v>
      </c>
      <c r="D129" t="s">
        <v>5923</v>
      </c>
      <c r="E129" t="s">
        <v>4341</v>
      </c>
      <c r="F129" t="s">
        <v>5924</v>
      </c>
      <c r="G129" t="s">
        <v>2646</v>
      </c>
      <c r="H129" t="s">
        <v>62</v>
      </c>
      <c r="M129" t="s">
        <v>609</v>
      </c>
      <c r="N129" t="s">
        <v>609</v>
      </c>
      <c r="O129" t="str">
        <f>VLOOKUP(Table11011[[#This Row],[Works for Group Formatted]],groupsNew[],1,0)</f>
        <v>Ss/production Services, Central Staff Office, Senate</v>
      </c>
      <c r="P129" t="s">
        <v>28</v>
      </c>
      <c r="Q129" t="s">
        <v>29</v>
      </c>
      <c r="R129" t="s">
        <v>30</v>
      </c>
      <c r="S129" t="s">
        <v>5925</v>
      </c>
      <c r="T129" t="s">
        <v>611</v>
      </c>
      <c r="U129" t="s">
        <v>66</v>
      </c>
      <c r="V129" t="s">
        <v>2648</v>
      </c>
      <c r="W129">
        <v>1110.2</v>
      </c>
      <c r="X129" t="s">
        <v>35</v>
      </c>
      <c r="Y129">
        <v>20</v>
      </c>
      <c r="Z129" s="1">
        <v>43097</v>
      </c>
      <c r="AA129" s="1">
        <v>43110</v>
      </c>
      <c r="AB129" s="1">
        <v>43124</v>
      </c>
      <c r="AC129" t="s">
        <v>36</v>
      </c>
    </row>
    <row r="130" spans="1:29" x14ac:dyDescent="0.2">
      <c r="A130" t="s">
        <v>7567</v>
      </c>
      <c r="B130" t="e">
        <f>VLOOKUP(Table11011[[#This Row],[Full Name]],Table5[],2,0)</f>
        <v>#N/A</v>
      </c>
      <c r="C130" t="str">
        <f>TRIM(Table11011[[#This Row],[Full Name (pre trim)]])</f>
        <v>Lauren A Wasielewski</v>
      </c>
      <c r="D130" t="s">
        <v>6072</v>
      </c>
      <c r="E130" t="s">
        <v>6073</v>
      </c>
      <c r="F130" t="s">
        <v>6074</v>
      </c>
      <c r="G130" t="s">
        <v>816</v>
      </c>
      <c r="H130" t="s">
        <v>62</v>
      </c>
      <c r="M130" t="s">
        <v>245</v>
      </c>
      <c r="N130" t="s">
        <v>245</v>
      </c>
      <c r="O130" t="str">
        <f>VLOOKUP(Table11011[[#This Row],[Works for Group Formatted]],groupsNew[],1,0)</f>
        <v>Ss/senate Office Services, Central Staff Office, Senate</v>
      </c>
      <c r="P130" t="s">
        <v>28</v>
      </c>
      <c r="Q130" t="s">
        <v>29</v>
      </c>
      <c r="R130" t="s">
        <v>30</v>
      </c>
      <c r="S130" t="s">
        <v>6075</v>
      </c>
      <c r="T130" t="s">
        <v>247</v>
      </c>
      <c r="U130" t="s">
        <v>66</v>
      </c>
      <c r="V130" t="s">
        <v>818</v>
      </c>
      <c r="W130">
        <v>15.85</v>
      </c>
      <c r="X130" t="s">
        <v>282</v>
      </c>
      <c r="Y130">
        <v>20</v>
      </c>
      <c r="Z130" s="1">
        <v>43097</v>
      </c>
      <c r="AA130" s="1">
        <v>43110</v>
      </c>
      <c r="AB130" s="1">
        <v>43124</v>
      </c>
      <c r="AC130" t="s">
        <v>36</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324"/>
  <sheetViews>
    <sheetView topLeftCell="A943" workbookViewId="0">
      <selection activeCell="A959" sqref="A2:A1324"/>
    </sheetView>
  </sheetViews>
  <sheetFormatPr baseColWidth="10" defaultRowHeight="16" x14ac:dyDescent="0.2"/>
  <cols>
    <col min="1" max="3" width="26.5" customWidth="1"/>
    <col min="4" max="4" width="17" customWidth="1"/>
    <col min="5" max="5" width="26.5" bestFit="1" customWidth="1"/>
    <col min="7" max="7" width="12.6640625" customWidth="1"/>
    <col min="8" max="8" width="12.33203125" customWidth="1"/>
    <col min="9" max="9" width="26.5" customWidth="1"/>
    <col min="10" max="11" width="21.1640625" customWidth="1"/>
    <col min="12" max="12" width="41.5" customWidth="1"/>
    <col min="13" max="13" width="60.83203125" bestFit="1" customWidth="1"/>
    <col min="14" max="14" width="60.83203125" customWidth="1"/>
    <col min="15" max="15" width="44.6640625" customWidth="1"/>
    <col min="16" max="16" width="30.5" customWidth="1"/>
    <col min="17" max="17" width="18.83203125" customWidth="1"/>
    <col min="18" max="18" width="24.83203125" customWidth="1"/>
    <col min="19" max="19" width="11" customWidth="1"/>
    <col min="20" max="20" width="18.83203125" customWidth="1"/>
    <col min="23" max="23" width="17.83203125" customWidth="1"/>
    <col min="24" max="24" width="25.1640625" customWidth="1"/>
    <col min="25" max="25" width="16.1640625" customWidth="1"/>
    <col min="26" max="26" width="14.1640625" customWidth="1"/>
    <col min="27" max="27" width="25.83203125" customWidth="1"/>
    <col min="28" max="28" width="24.1640625" customWidth="1"/>
    <col min="29" max="29" width="14.5" customWidth="1"/>
    <col min="30" max="30" width="20.6640625" customWidth="1"/>
  </cols>
  <sheetData>
    <row r="1" spans="1:29" x14ac:dyDescent="0.2">
      <c r="A1" t="s">
        <v>6297</v>
      </c>
      <c r="B1" s="5" t="s">
        <v>39019</v>
      </c>
      <c r="C1" s="5" t="s">
        <v>7620</v>
      </c>
      <c r="D1" s="5" t="s">
        <v>6296</v>
      </c>
      <c r="E1" t="s">
        <v>1</v>
      </c>
      <c r="F1" t="s">
        <v>2</v>
      </c>
      <c r="G1" t="s">
        <v>3</v>
      </c>
      <c r="H1" t="s">
        <v>4</v>
      </c>
      <c r="I1" t="s">
        <v>5</v>
      </c>
      <c r="J1" s="5" t="s">
        <v>39008</v>
      </c>
      <c r="K1" s="5" t="s">
        <v>39022</v>
      </c>
      <c r="L1" t="s">
        <v>39020</v>
      </c>
      <c r="M1" s="5" t="s">
        <v>39007</v>
      </c>
      <c r="N1" s="5" t="s">
        <v>39075</v>
      </c>
      <c r="O1" t="s">
        <v>39021</v>
      </c>
      <c r="P1" t="s">
        <v>6</v>
      </c>
      <c r="Q1" t="s">
        <v>7</v>
      </c>
      <c r="R1" t="s">
        <v>8</v>
      </c>
      <c r="S1" s="2" t="s">
        <v>9</v>
      </c>
      <c r="T1" s="2" t="s">
        <v>10</v>
      </c>
      <c r="U1" s="2" t="s">
        <v>11</v>
      </c>
      <c r="V1" s="2" t="s">
        <v>12</v>
      </c>
      <c r="W1" s="2" t="s">
        <v>13</v>
      </c>
      <c r="X1" s="2" t="s">
        <v>14</v>
      </c>
      <c r="Y1" s="2" t="s">
        <v>15</v>
      </c>
      <c r="Z1" s="2" t="s">
        <v>16</v>
      </c>
      <c r="AA1" s="2" t="s">
        <v>17</v>
      </c>
      <c r="AB1" s="2" t="s">
        <v>18</v>
      </c>
      <c r="AC1" s="2" t="s">
        <v>19</v>
      </c>
    </row>
    <row r="2" spans="1:29" x14ac:dyDescent="0.2">
      <c r="A2" t="s">
        <v>6641</v>
      </c>
      <c r="B2" t="str">
        <f>VLOOKUP(Table1[[#This Row],[Full Name (formatted)]],peopleNew[],2,0)</f>
        <v>476546196</v>
      </c>
      <c r="C2" t="str">
        <f>TRIM(Table1[[#This Row],[Full Name (pre trim)]])</f>
        <v>A Joshua Ehrlich</v>
      </c>
      <c r="D2" t="s">
        <v>2056</v>
      </c>
      <c r="E2" t="s">
        <v>2057</v>
      </c>
      <c r="F2" t="s">
        <v>2058</v>
      </c>
      <c r="G2" t="s">
        <v>2059</v>
      </c>
      <c r="H2" t="s">
        <v>62</v>
      </c>
      <c r="L2" t="e">
        <f>VLOOKUP(Table1[[#This Row],[Reports to formatted]],peopleNew[],1,0)</f>
        <v>#N/A</v>
      </c>
      <c r="M2" t="s">
        <v>222</v>
      </c>
      <c r="N2" t="s">
        <v>222</v>
      </c>
      <c r="O2" t="str">
        <f>VLOOKUP(Table1[[#This Row],[Works for Group Formatted]],groupsNew[],1,0)</f>
        <v>Senate Finance Committee/minority, Central Staff Office, Senate</v>
      </c>
      <c r="P2" t="s">
        <v>28</v>
      </c>
      <c r="Q2" t="s">
        <v>29</v>
      </c>
      <c r="R2" t="s">
        <v>30</v>
      </c>
      <c r="S2" t="s">
        <v>2060</v>
      </c>
      <c r="T2" t="s">
        <v>224</v>
      </c>
      <c r="U2" t="s">
        <v>66</v>
      </c>
      <c r="V2" t="s">
        <v>2061</v>
      </c>
      <c r="W2">
        <v>3264.31</v>
      </c>
      <c r="X2" t="s">
        <v>35</v>
      </c>
      <c r="Y2">
        <v>20</v>
      </c>
      <c r="Z2" s="1">
        <v>43097</v>
      </c>
      <c r="AA2" s="1">
        <v>43110</v>
      </c>
      <c r="AB2" s="1">
        <v>43124</v>
      </c>
      <c r="AC2" t="s">
        <v>36</v>
      </c>
    </row>
    <row r="3" spans="1:29" x14ac:dyDescent="0.2">
      <c r="A3" t="s">
        <v>6991</v>
      </c>
      <c r="B3" t="str">
        <f>VLOOKUP(Table1[[#This Row],[Full Name (formatted)]],peopleNew[],2,0)</f>
        <v>765291108</v>
      </c>
      <c r="C3" t="str">
        <f>TRIM(Table1[[#This Row],[Full Name (pre trim)]])</f>
        <v>Aaron M Lawson</v>
      </c>
      <c r="D3" t="s">
        <v>3648</v>
      </c>
      <c r="E3" t="s">
        <v>3649</v>
      </c>
      <c r="F3" t="s">
        <v>3650</v>
      </c>
      <c r="G3" t="s">
        <v>236</v>
      </c>
      <c r="H3" t="s">
        <v>62</v>
      </c>
      <c r="L3" t="e">
        <f>VLOOKUP(Table1[[#This Row],[Reports to formatted]],peopleNew[],1,0)</f>
        <v>#N/A</v>
      </c>
      <c r="M3" t="s">
        <v>237</v>
      </c>
      <c r="N3" t="s">
        <v>237</v>
      </c>
      <c r="O3" t="str">
        <f>VLOOKUP(Table1[[#This Row],[Works for Group Formatted]],groupsNew[],1,0)</f>
        <v>Sen Student Program Off/fellows, Central Staff Office, Senate</v>
      </c>
      <c r="P3" t="s">
        <v>28</v>
      </c>
      <c r="Q3" t="s">
        <v>29</v>
      </c>
      <c r="R3" t="s">
        <v>30</v>
      </c>
      <c r="S3" t="s">
        <v>3651</v>
      </c>
      <c r="T3" t="s">
        <v>239</v>
      </c>
      <c r="U3" t="s">
        <v>66</v>
      </c>
      <c r="V3" t="s">
        <v>240</v>
      </c>
      <c r="W3">
        <v>1500</v>
      </c>
      <c r="X3" t="s">
        <v>47</v>
      </c>
      <c r="Y3">
        <v>20</v>
      </c>
      <c r="Z3" s="1">
        <v>43097</v>
      </c>
      <c r="AA3" s="1">
        <v>43110</v>
      </c>
      <c r="AB3" s="1">
        <v>43124</v>
      </c>
      <c r="AC3" t="s">
        <v>36</v>
      </c>
    </row>
    <row r="4" spans="1:29" x14ac:dyDescent="0.2">
      <c r="A4" t="s">
        <v>7181</v>
      </c>
      <c r="B4" t="str">
        <f>VLOOKUP(Table1[[#This Row],[Full Name (formatted)]],peopleNew[],2,0)</f>
        <v>476543340</v>
      </c>
      <c r="C4" t="str">
        <f>TRIM(Table1[[#This Row],[Full Name (pre trim)]])</f>
        <v>Adam C Naumovitz</v>
      </c>
      <c r="D4" t="s">
        <v>4462</v>
      </c>
      <c r="E4" t="s">
        <v>4463</v>
      </c>
      <c r="F4" t="s">
        <v>4464</v>
      </c>
      <c r="G4" t="s">
        <v>1483</v>
      </c>
      <c r="H4" t="s">
        <v>62</v>
      </c>
      <c r="L4" t="e">
        <f>VLOOKUP(Table1[[#This Row],[Reports to formatted]],peopleNew[],1,0)</f>
        <v>#N/A</v>
      </c>
      <c r="M4" t="s">
        <v>803</v>
      </c>
      <c r="N4" t="s">
        <v>803</v>
      </c>
      <c r="O4" t="str">
        <f>VLOOKUP(Table1[[#This Row],[Works for Group Formatted]],groupsNew[],1,0)</f>
        <v>Media Services, Central Staff Office, Senate</v>
      </c>
      <c r="P4" t="s">
        <v>28</v>
      </c>
      <c r="Q4" t="s">
        <v>29</v>
      </c>
      <c r="R4" t="s">
        <v>30</v>
      </c>
      <c r="S4" t="s">
        <v>4465</v>
      </c>
      <c r="T4" t="s">
        <v>805</v>
      </c>
      <c r="U4" t="s">
        <v>66</v>
      </c>
      <c r="V4" t="s">
        <v>1485</v>
      </c>
      <c r="W4">
        <v>2303.2600000000002</v>
      </c>
      <c r="X4" t="s">
        <v>35</v>
      </c>
      <c r="Y4">
        <v>20</v>
      </c>
      <c r="Z4" s="1">
        <v>43097</v>
      </c>
      <c r="AA4" s="1">
        <v>43110</v>
      </c>
      <c r="AB4" s="1">
        <v>43124</v>
      </c>
      <c r="AC4" t="s">
        <v>36</v>
      </c>
    </row>
    <row r="5" spans="1:29" x14ac:dyDescent="0.2">
      <c r="A5" t="s">
        <v>6586</v>
      </c>
      <c r="B5" t="str">
        <f>VLOOKUP(Table1[[#This Row],[Full Name (formatted)]],peopleNew[],2,0)</f>
        <v>476544866</v>
      </c>
      <c r="C5" t="str">
        <f>TRIM(Table1[[#This Row],[Full Name (pre trim)]])</f>
        <v>Adam S Denenberg</v>
      </c>
      <c r="D5" t="s">
        <v>1795</v>
      </c>
      <c r="E5" t="s">
        <v>1796</v>
      </c>
      <c r="F5" t="s">
        <v>1797</v>
      </c>
      <c r="G5" t="s">
        <v>1798</v>
      </c>
      <c r="H5" t="s">
        <v>62</v>
      </c>
      <c r="L5" t="e">
        <f>VLOOKUP(Table1[[#This Row],[Reports to formatted]],peopleNew[],1,0)</f>
        <v>#N/A</v>
      </c>
      <c r="M5" t="s">
        <v>72</v>
      </c>
      <c r="N5" t="s">
        <v>72</v>
      </c>
      <c r="O5" t="str">
        <f>VLOOKUP(Table1[[#This Row],[Works for Group Formatted]],groupsNew[],1,0)</f>
        <v>Legislative Messenger Service, Central Staff Office, Senate</v>
      </c>
      <c r="P5" t="s">
        <v>28</v>
      </c>
      <c r="Q5" t="s">
        <v>29</v>
      </c>
      <c r="R5" t="s">
        <v>30</v>
      </c>
      <c r="S5" t="s">
        <v>1799</v>
      </c>
      <c r="T5" t="s">
        <v>74</v>
      </c>
      <c r="U5" t="s">
        <v>66</v>
      </c>
      <c r="V5" t="s">
        <v>1800</v>
      </c>
      <c r="W5">
        <v>1365.94</v>
      </c>
      <c r="X5" t="s">
        <v>35</v>
      </c>
      <c r="Y5">
        <v>20</v>
      </c>
      <c r="Z5" s="1">
        <v>43097</v>
      </c>
      <c r="AA5" s="1">
        <v>43110</v>
      </c>
      <c r="AB5" s="1">
        <v>43124</v>
      </c>
      <c r="AC5" t="s">
        <v>76</v>
      </c>
    </row>
    <row r="6" spans="1:29" x14ac:dyDescent="0.2">
      <c r="A6" t="s">
        <v>7001</v>
      </c>
      <c r="B6" t="str">
        <f>VLOOKUP(Table1[[#This Row],[Full Name (formatted)]],peopleNew[],2,0)</f>
        <v>476543977</v>
      </c>
      <c r="C6" t="str">
        <f>TRIM(Table1[[#This Row],[Full Name (pre trim)]])</f>
        <v>Alec D Lewis</v>
      </c>
      <c r="D6" t="s">
        <v>3693</v>
      </c>
      <c r="E6" t="s">
        <v>3694</v>
      </c>
      <c r="F6" t="s">
        <v>3695</v>
      </c>
      <c r="G6" t="s">
        <v>184</v>
      </c>
      <c r="H6" t="s">
        <v>62</v>
      </c>
      <c r="L6" t="e">
        <f>VLOOKUP(Table1[[#This Row],[Reports to formatted]],peopleNew[],1,0)</f>
        <v>#N/A</v>
      </c>
      <c r="M6" t="s">
        <v>315</v>
      </c>
      <c r="N6" t="s">
        <v>315</v>
      </c>
      <c r="O6" t="str">
        <f>VLOOKUP(Table1[[#This Row],[Works for Group Formatted]],groupsNew[],1,0)</f>
        <v>Minority Conf Serv &amp; Ext Relations, Central Staff Office, Senate</v>
      </c>
      <c r="P6" t="s">
        <v>28</v>
      </c>
      <c r="Q6" t="s">
        <v>29</v>
      </c>
      <c r="R6" t="s">
        <v>30</v>
      </c>
      <c r="S6" t="s">
        <v>3696</v>
      </c>
      <c r="T6" t="s">
        <v>317</v>
      </c>
      <c r="U6" t="s">
        <v>66</v>
      </c>
      <c r="V6" t="s">
        <v>190</v>
      </c>
      <c r="W6">
        <v>2307.6999999999998</v>
      </c>
      <c r="X6" t="s">
        <v>47</v>
      </c>
      <c r="Y6">
        <v>20</v>
      </c>
      <c r="Z6" s="1">
        <v>43097</v>
      </c>
      <c r="AA6" s="1">
        <v>43110</v>
      </c>
      <c r="AB6" s="1">
        <v>43124</v>
      </c>
      <c r="AC6" t="s">
        <v>36</v>
      </c>
    </row>
    <row r="7" spans="1:29" x14ac:dyDescent="0.2">
      <c r="A7" t="s">
        <v>7245</v>
      </c>
      <c r="B7" t="str">
        <f>VLOOKUP(Table1[[#This Row],[Full Name (formatted)]],peopleNew[],2,0)</f>
        <v>476544609</v>
      </c>
      <c r="C7" t="str">
        <f>TRIM(Table1[[#This Row],[Full Name (pre trim)]])</f>
        <v>Alejandra N Paulino</v>
      </c>
      <c r="D7" t="s">
        <v>4736</v>
      </c>
      <c r="E7" t="s">
        <v>4737</v>
      </c>
      <c r="F7" t="s">
        <v>4738</v>
      </c>
      <c r="G7" t="s">
        <v>4739</v>
      </c>
      <c r="H7" t="s">
        <v>62</v>
      </c>
      <c r="L7" t="e">
        <f>VLOOKUP(Table1[[#This Row],[Reports to formatted]],peopleNew[],1,0)</f>
        <v>#N/A</v>
      </c>
      <c r="M7" t="s">
        <v>495</v>
      </c>
      <c r="N7" t="s">
        <v>495</v>
      </c>
      <c r="O7" t="str">
        <f>VLOOKUP(Table1[[#This Row],[Works for Group Formatted]],groupsNew[],1,0)</f>
        <v>Minority Leader's Senior Staff, Central Staff Office, Senate</v>
      </c>
      <c r="P7" t="s">
        <v>28</v>
      </c>
      <c r="Q7" t="s">
        <v>29</v>
      </c>
      <c r="R7" t="s">
        <v>30</v>
      </c>
      <c r="S7" t="s">
        <v>4740</v>
      </c>
      <c r="T7" t="s">
        <v>497</v>
      </c>
      <c r="U7" t="s">
        <v>66</v>
      </c>
      <c r="V7" t="s">
        <v>4741</v>
      </c>
      <c r="W7">
        <v>3346.16</v>
      </c>
      <c r="X7" t="s">
        <v>35</v>
      </c>
      <c r="Y7">
        <v>20</v>
      </c>
      <c r="Z7" s="1">
        <v>43097</v>
      </c>
      <c r="AA7" s="1">
        <v>43110</v>
      </c>
      <c r="AB7" s="1">
        <v>43124</v>
      </c>
      <c r="AC7" t="s">
        <v>36</v>
      </c>
    </row>
    <row r="8" spans="1:29" x14ac:dyDescent="0.2">
      <c r="A8" t="s">
        <v>7204</v>
      </c>
      <c r="B8" t="str">
        <f>VLOOKUP(Table1[[#This Row],[Full Name (formatted)]],peopleNew[],2,0)</f>
        <v>681264938</v>
      </c>
      <c r="C8" t="str">
        <f>TRIM(Table1[[#This Row],[Full Name (pre trim)]])</f>
        <v>Alexander J O'leary</v>
      </c>
      <c r="D8" t="s">
        <v>4561</v>
      </c>
      <c r="E8" t="s">
        <v>820</v>
      </c>
      <c r="F8" t="s">
        <v>4562</v>
      </c>
      <c r="G8" t="s">
        <v>1101</v>
      </c>
      <c r="H8" t="s">
        <v>62</v>
      </c>
      <c r="L8" t="e">
        <f>VLOOKUP(Table1[[#This Row],[Reports to formatted]],peopleNew[],1,0)</f>
        <v>#N/A</v>
      </c>
      <c r="M8" t="s">
        <v>1102</v>
      </c>
      <c r="N8" t="s">
        <v>1102</v>
      </c>
      <c r="O8" t="str">
        <f>VLOOKUP(Table1[[#This Row],[Works for Group Formatted]],groupsNew[],1,0)</f>
        <v>Sen Student Program Off/Sess Asst, Central Staff Office, Senate</v>
      </c>
      <c r="P8" t="s">
        <v>28</v>
      </c>
      <c r="Q8" t="s">
        <v>29</v>
      </c>
      <c r="R8" t="s">
        <v>30</v>
      </c>
      <c r="S8" t="s">
        <v>4563</v>
      </c>
      <c r="T8" t="s">
        <v>1104</v>
      </c>
      <c r="U8" t="s">
        <v>66</v>
      </c>
      <c r="V8" t="s">
        <v>1105</v>
      </c>
      <c r="W8">
        <v>731.25</v>
      </c>
      <c r="X8" t="s">
        <v>47</v>
      </c>
      <c r="Y8">
        <v>20</v>
      </c>
      <c r="Z8" s="1">
        <v>43097</v>
      </c>
      <c r="AA8" s="1">
        <v>43110</v>
      </c>
      <c r="AB8" s="1">
        <v>43124</v>
      </c>
      <c r="AC8" t="s">
        <v>36</v>
      </c>
    </row>
    <row r="9" spans="1:29" x14ac:dyDescent="0.2">
      <c r="A9" t="s">
        <v>6646</v>
      </c>
      <c r="B9" t="str">
        <f>VLOOKUP(Table1[[#This Row],[Full Name (formatted)]],peopleNew[],2,0)</f>
        <v>476544001</v>
      </c>
      <c r="C9" t="str">
        <f>TRIM(Table1[[#This Row],[Full Name (pre trim)]])</f>
        <v>Alexander S Elmasri</v>
      </c>
      <c r="D9" t="s">
        <v>2080</v>
      </c>
      <c r="E9" t="s">
        <v>2081</v>
      </c>
      <c r="F9" t="s">
        <v>2082</v>
      </c>
      <c r="G9" t="s">
        <v>1898</v>
      </c>
      <c r="H9" t="s">
        <v>62</v>
      </c>
      <c r="L9" t="e">
        <f>VLOOKUP(Table1[[#This Row],[Reports to formatted]],peopleNew[],1,0)</f>
        <v>#N/A</v>
      </c>
      <c r="M9" t="s">
        <v>315</v>
      </c>
      <c r="N9" t="s">
        <v>315</v>
      </c>
      <c r="O9" t="str">
        <f>VLOOKUP(Table1[[#This Row],[Works for Group Formatted]],groupsNew[],1,0)</f>
        <v>Minority Conf Serv &amp; Ext Relations, Central Staff Office, Senate</v>
      </c>
      <c r="P9" t="s">
        <v>28</v>
      </c>
      <c r="Q9" t="s">
        <v>29</v>
      </c>
      <c r="R9" t="s">
        <v>30</v>
      </c>
      <c r="S9" t="s">
        <v>2083</v>
      </c>
      <c r="T9" t="s">
        <v>317</v>
      </c>
      <c r="U9" t="s">
        <v>153</v>
      </c>
      <c r="V9" t="s">
        <v>1902</v>
      </c>
      <c r="W9">
        <v>2500</v>
      </c>
      <c r="X9" t="s">
        <v>47</v>
      </c>
      <c r="Y9">
        <v>20</v>
      </c>
      <c r="Z9" s="1">
        <v>43097</v>
      </c>
      <c r="AA9" s="1">
        <v>43110</v>
      </c>
      <c r="AB9" s="1">
        <v>43124</v>
      </c>
      <c r="AC9" t="s">
        <v>36</v>
      </c>
    </row>
    <row r="10" spans="1:29" x14ac:dyDescent="0.2">
      <c r="A10" t="s">
        <v>6338</v>
      </c>
      <c r="B10" t="str">
        <f>VLOOKUP(Table1[[#This Row],[Full Name (formatted)]],peopleNew[],2,0)</f>
        <v>567260504</v>
      </c>
      <c r="C10" t="str">
        <f>TRIM(Table1[[#This Row],[Full Name (pre trim)]])</f>
        <v>Alicia G Artessa</v>
      </c>
      <c r="D10" t="s">
        <v>348</v>
      </c>
      <c r="E10" t="s">
        <v>349</v>
      </c>
      <c r="F10" t="s">
        <v>350</v>
      </c>
      <c r="G10" t="s">
        <v>351</v>
      </c>
      <c r="H10" t="s">
        <v>62</v>
      </c>
      <c r="L10" t="e">
        <f>VLOOKUP(Table1[[#This Row],[Reports to formatted]],peopleNew[],1,0)</f>
        <v>#N/A</v>
      </c>
      <c r="M10" t="s">
        <v>177</v>
      </c>
      <c r="N10" t="s">
        <v>177</v>
      </c>
      <c r="O10" t="str">
        <f>VLOOKUP(Table1[[#This Row],[Works for Group Formatted]],groupsNew[],1,0)</f>
        <v>Idc Counsel/program Office, Central Staff Office, Senate</v>
      </c>
      <c r="P10" t="s">
        <v>28</v>
      </c>
      <c r="Q10" t="s">
        <v>29</v>
      </c>
      <c r="R10" t="s">
        <v>30</v>
      </c>
      <c r="S10" t="s">
        <v>352</v>
      </c>
      <c r="T10" t="s">
        <v>179</v>
      </c>
      <c r="U10" t="s">
        <v>66</v>
      </c>
      <c r="V10" t="s">
        <v>353</v>
      </c>
      <c r="W10">
        <v>2500</v>
      </c>
      <c r="X10" t="s">
        <v>35</v>
      </c>
      <c r="Y10">
        <v>20</v>
      </c>
      <c r="Z10" s="1">
        <v>43097</v>
      </c>
      <c r="AA10" s="1">
        <v>43110</v>
      </c>
      <c r="AB10" s="1">
        <v>43124</v>
      </c>
      <c r="AC10" t="s">
        <v>36</v>
      </c>
    </row>
    <row r="11" spans="1:29" x14ac:dyDescent="0.2">
      <c r="A11" t="s">
        <v>6821</v>
      </c>
      <c r="B11" t="str">
        <f>VLOOKUP(Table1[[#This Row],[Full Name (formatted)]],peopleNew[],2,0)</f>
        <v>567260608</v>
      </c>
      <c r="C11" t="str">
        <f>TRIM(Table1[[#This Row],[Full Name (pre trim)]])</f>
        <v>Alison G Heaphy</v>
      </c>
      <c r="D11" t="s">
        <v>2898</v>
      </c>
      <c r="E11" t="s">
        <v>2899</v>
      </c>
      <c r="F11" t="s">
        <v>2900</v>
      </c>
      <c r="G11" t="s">
        <v>2901</v>
      </c>
      <c r="H11" t="s">
        <v>62</v>
      </c>
      <c r="L11" t="e">
        <f>VLOOKUP(Table1[[#This Row],[Reports to formatted]],peopleNew[],1,0)</f>
        <v>#N/A</v>
      </c>
      <c r="M11" t="s">
        <v>627</v>
      </c>
      <c r="N11" t="s">
        <v>627</v>
      </c>
      <c r="O11" t="str">
        <f>VLOOKUP(Table1[[#This Row],[Works for Group Formatted]],groupsNew[],1,0)</f>
        <v>Senate Technology Services, Central Staff Office, Senate</v>
      </c>
      <c r="P11" t="s">
        <v>28</v>
      </c>
      <c r="Q11" t="s">
        <v>29</v>
      </c>
      <c r="R11" t="s">
        <v>30</v>
      </c>
      <c r="S11" t="s">
        <v>2902</v>
      </c>
      <c r="T11" t="s">
        <v>629</v>
      </c>
      <c r="U11" t="s">
        <v>66</v>
      </c>
      <c r="V11" t="s">
        <v>2903</v>
      </c>
      <c r="W11">
        <v>3248.47</v>
      </c>
      <c r="X11" t="s">
        <v>35</v>
      </c>
      <c r="Y11">
        <v>20</v>
      </c>
      <c r="Z11" s="1">
        <v>43097</v>
      </c>
      <c r="AA11" s="1">
        <v>43110</v>
      </c>
      <c r="AB11" s="1">
        <v>43124</v>
      </c>
      <c r="AC11" t="s">
        <v>36</v>
      </c>
    </row>
    <row r="12" spans="1:29" x14ac:dyDescent="0.2">
      <c r="A12" t="s">
        <v>6756</v>
      </c>
      <c r="B12" t="str">
        <f>VLOOKUP(Table1[[#This Row],[Full Name (formatted)]],peopleNew[],2,0)</f>
        <v>476545115</v>
      </c>
      <c r="C12" t="str">
        <f>TRIM(Table1[[#This Row],[Full Name (pre trim)]])</f>
        <v>Allison J Gold</v>
      </c>
      <c r="D12" t="s">
        <v>2583</v>
      </c>
      <c r="E12" t="s">
        <v>2584</v>
      </c>
      <c r="F12" t="s">
        <v>2585</v>
      </c>
      <c r="G12" t="s">
        <v>351</v>
      </c>
      <c r="H12" t="s">
        <v>62</v>
      </c>
      <c r="L12" t="e">
        <f>VLOOKUP(Table1[[#This Row],[Reports to formatted]],peopleNew[],1,0)</f>
        <v>#N/A</v>
      </c>
      <c r="M12" t="s">
        <v>530</v>
      </c>
      <c r="N12" t="s">
        <v>530</v>
      </c>
      <c r="O12" t="str">
        <f>VLOOKUP(Table1[[#This Row],[Works for Group Formatted]],groupsNew[],1,0)</f>
        <v>Majority Counsel/program Office, Central Staff Office, Senate</v>
      </c>
      <c r="P12" t="s">
        <v>28</v>
      </c>
      <c r="Q12" t="s">
        <v>29</v>
      </c>
      <c r="R12" t="s">
        <v>30</v>
      </c>
      <c r="S12" t="s">
        <v>2586</v>
      </c>
      <c r="T12" t="s">
        <v>532</v>
      </c>
      <c r="U12" t="s">
        <v>66</v>
      </c>
      <c r="V12" t="s">
        <v>353</v>
      </c>
      <c r="W12">
        <v>2692.31</v>
      </c>
      <c r="X12" t="s">
        <v>35</v>
      </c>
      <c r="Y12">
        <v>20</v>
      </c>
      <c r="Z12" s="1">
        <v>43097</v>
      </c>
      <c r="AA12" s="1">
        <v>43110</v>
      </c>
      <c r="AB12" s="1">
        <v>43124</v>
      </c>
      <c r="AC12" t="s">
        <v>36</v>
      </c>
    </row>
    <row r="13" spans="1:29" x14ac:dyDescent="0.2">
      <c r="A13" t="s">
        <v>6423</v>
      </c>
      <c r="B13" t="str">
        <f>VLOOKUP(Table1[[#This Row],[Full Name (formatted)]],peopleNew[],2,0)</f>
        <v>476545346</v>
      </c>
      <c r="C13" t="str">
        <f>TRIM(Table1[[#This Row],[Full Name (pre trim)]])</f>
        <v>Allison L Bradley</v>
      </c>
      <c r="D13" t="s">
        <v>920</v>
      </c>
      <c r="E13" t="s">
        <v>921</v>
      </c>
      <c r="F13" t="s">
        <v>922</v>
      </c>
      <c r="G13" t="s">
        <v>767</v>
      </c>
      <c r="H13" t="s">
        <v>62</v>
      </c>
      <c r="L13" t="e">
        <f>VLOOKUP(Table1[[#This Row],[Reports to formatted]],peopleNew[],1,0)</f>
        <v>#N/A</v>
      </c>
      <c r="M13" t="s">
        <v>768</v>
      </c>
      <c r="N13" t="s">
        <v>768</v>
      </c>
      <c r="O13" t="str">
        <f>VLOOKUP(Table1[[#This Row],[Works for Group Formatted]],groupsNew[],1,0)</f>
        <v>Senate Finance Committee/majority, Central Staff Office, Senate</v>
      </c>
      <c r="P13" t="s">
        <v>28</v>
      </c>
      <c r="Q13" t="s">
        <v>29</v>
      </c>
      <c r="R13" t="s">
        <v>30</v>
      </c>
      <c r="S13" t="s">
        <v>923</v>
      </c>
      <c r="T13" t="s">
        <v>770</v>
      </c>
      <c r="U13" t="s">
        <v>66</v>
      </c>
      <c r="V13" t="s">
        <v>771</v>
      </c>
      <c r="W13">
        <v>3461.54</v>
      </c>
      <c r="X13" t="s">
        <v>35</v>
      </c>
      <c r="Y13">
        <v>20</v>
      </c>
      <c r="Z13" s="1">
        <v>43097</v>
      </c>
      <c r="AA13" s="1">
        <v>43110</v>
      </c>
      <c r="AB13" s="1">
        <v>43124</v>
      </c>
      <c r="AC13" t="s">
        <v>36</v>
      </c>
    </row>
    <row r="14" spans="1:29" x14ac:dyDescent="0.2">
      <c r="A14" t="s">
        <v>7086</v>
      </c>
      <c r="B14" t="str">
        <f>VLOOKUP(Table1[[#This Row],[Full Name (formatted)]],peopleNew[],2,0)</f>
        <v>476546528</v>
      </c>
      <c r="C14" t="str">
        <f>TRIM(Table1[[#This Row],[Full Name (pre trim)]])</f>
        <v>Alyssa G Mccoy</v>
      </c>
      <c r="D14" t="s">
        <v>4051</v>
      </c>
      <c r="E14" t="s">
        <v>4052</v>
      </c>
      <c r="F14" t="s">
        <v>4053</v>
      </c>
      <c r="G14" t="s">
        <v>107</v>
      </c>
      <c r="H14" t="s">
        <v>62</v>
      </c>
      <c r="L14" t="e">
        <f>VLOOKUP(Table1[[#This Row],[Reports to formatted]],peopleNew[],1,0)</f>
        <v>#N/A</v>
      </c>
      <c r="M14" t="s">
        <v>177</v>
      </c>
      <c r="N14" t="s">
        <v>177</v>
      </c>
      <c r="O14" t="str">
        <f>VLOOKUP(Table1[[#This Row],[Works for Group Formatted]],groupsNew[],1,0)</f>
        <v>Idc Counsel/program Office, Central Staff Office, Senate</v>
      </c>
      <c r="P14" t="s">
        <v>28</v>
      </c>
      <c r="Q14" t="s">
        <v>29</v>
      </c>
      <c r="R14" t="s">
        <v>30</v>
      </c>
      <c r="S14" t="s">
        <v>4054</v>
      </c>
      <c r="T14" t="s">
        <v>179</v>
      </c>
      <c r="U14" t="s">
        <v>66</v>
      </c>
      <c r="V14" t="s">
        <v>113</v>
      </c>
      <c r="W14">
        <v>1343.28</v>
      </c>
      <c r="X14" t="s">
        <v>47</v>
      </c>
      <c r="Y14">
        <v>20</v>
      </c>
      <c r="Z14" s="1">
        <v>43097</v>
      </c>
      <c r="AA14" s="1">
        <v>43110</v>
      </c>
      <c r="AB14" s="1">
        <v>43124</v>
      </c>
      <c r="AC14" t="s">
        <v>36</v>
      </c>
    </row>
    <row r="15" spans="1:29" x14ac:dyDescent="0.2">
      <c r="A15" t="s">
        <v>6754</v>
      </c>
      <c r="B15" t="str">
        <f>VLOOKUP(Table1[[#This Row],[Full Name (formatted)]],peopleNew[],2,0)</f>
        <v>567266881</v>
      </c>
      <c r="C15" t="str">
        <f>TRIM(Table1[[#This Row],[Full Name (pre trim)]])</f>
        <v>Amanda A Godkin</v>
      </c>
      <c r="D15" t="s">
        <v>2576</v>
      </c>
      <c r="E15" t="s">
        <v>2133</v>
      </c>
      <c r="F15" t="s">
        <v>2577</v>
      </c>
      <c r="G15" t="s">
        <v>351</v>
      </c>
      <c r="H15" t="s">
        <v>62</v>
      </c>
      <c r="L15" t="e">
        <f>VLOOKUP(Table1[[#This Row],[Reports to formatted]],peopleNew[],1,0)</f>
        <v>#N/A</v>
      </c>
      <c r="M15" t="s">
        <v>177</v>
      </c>
      <c r="N15" t="s">
        <v>177</v>
      </c>
      <c r="O15" t="str">
        <f>VLOOKUP(Table1[[#This Row],[Works for Group Formatted]],groupsNew[],1,0)</f>
        <v>Idc Counsel/program Office, Central Staff Office, Senate</v>
      </c>
      <c r="P15" t="s">
        <v>28</v>
      </c>
      <c r="Q15" t="s">
        <v>29</v>
      </c>
      <c r="R15" t="s">
        <v>30</v>
      </c>
      <c r="S15" t="s">
        <v>2578</v>
      </c>
      <c r="T15" t="s">
        <v>179</v>
      </c>
      <c r="U15" t="s">
        <v>66</v>
      </c>
      <c r="V15" t="s">
        <v>353</v>
      </c>
      <c r="W15">
        <v>3076.93</v>
      </c>
      <c r="X15" t="s">
        <v>35</v>
      </c>
      <c r="Y15">
        <v>20</v>
      </c>
      <c r="Z15" s="1">
        <v>43097</v>
      </c>
      <c r="AA15" s="1">
        <v>43110</v>
      </c>
      <c r="AB15" s="1">
        <v>43124</v>
      </c>
      <c r="AC15" t="s">
        <v>36</v>
      </c>
    </row>
    <row r="16" spans="1:29" x14ac:dyDescent="0.2">
      <c r="A16" t="s">
        <v>6856</v>
      </c>
      <c r="B16" t="str">
        <f>VLOOKUP(Table1[[#This Row],[Full Name (formatted)]],peopleNew[],2,0)</f>
        <v>476547472</v>
      </c>
      <c r="C16" t="str">
        <f>TRIM(Table1[[#This Row],[Full Name (pre trim)]])</f>
        <v>Amanda E Holzer</v>
      </c>
      <c r="D16" t="s">
        <v>3053</v>
      </c>
      <c r="E16" t="s">
        <v>3054</v>
      </c>
      <c r="F16" t="s">
        <v>3055</v>
      </c>
      <c r="G16" t="s">
        <v>184</v>
      </c>
      <c r="H16" t="s">
        <v>62</v>
      </c>
      <c r="L16" t="e">
        <f>VLOOKUP(Table1[[#This Row],[Reports to formatted]],peopleNew[],1,0)</f>
        <v>#N/A</v>
      </c>
      <c r="M16" t="s">
        <v>159</v>
      </c>
      <c r="N16" t="s">
        <v>159</v>
      </c>
      <c r="O16" t="str">
        <f>VLOOKUP(Table1[[#This Row],[Works for Group Formatted]],groupsNew[],1,0)</f>
        <v>Majority Operations Office, Central Staff Office, Senate</v>
      </c>
      <c r="P16" t="s">
        <v>28</v>
      </c>
      <c r="Q16" t="s">
        <v>29</v>
      </c>
      <c r="R16" t="s">
        <v>30</v>
      </c>
      <c r="S16" t="s">
        <v>3056</v>
      </c>
      <c r="T16" t="s">
        <v>161</v>
      </c>
      <c r="U16" t="s">
        <v>66</v>
      </c>
      <c r="V16" t="s">
        <v>190</v>
      </c>
      <c r="W16">
        <v>2288.4699999999998</v>
      </c>
      <c r="X16" t="s">
        <v>35</v>
      </c>
      <c r="Y16">
        <v>20</v>
      </c>
      <c r="Z16" s="1">
        <v>43097</v>
      </c>
      <c r="AA16" s="1">
        <v>43110</v>
      </c>
      <c r="AB16" s="1">
        <v>43124</v>
      </c>
      <c r="AC16" t="s">
        <v>36</v>
      </c>
    </row>
    <row r="17" spans="1:29" x14ac:dyDescent="0.2">
      <c r="A17" t="s">
        <v>7483</v>
      </c>
      <c r="B17" t="str">
        <f>VLOOKUP(Table1[[#This Row],[Full Name (formatted)]],peopleNew[],2,0)</f>
        <v>476547486</v>
      </c>
      <c r="C17" t="str">
        <f>TRIM(Table1[[#This Row],[Full Name (pre trim)]])</f>
        <v>Amanda J Surber Gonzalez</v>
      </c>
      <c r="D17" t="s">
        <v>5729</v>
      </c>
      <c r="E17" t="s">
        <v>5730</v>
      </c>
      <c r="F17" t="s">
        <v>5731</v>
      </c>
      <c r="G17" t="s">
        <v>616</v>
      </c>
      <c r="H17" t="s">
        <v>62</v>
      </c>
      <c r="L17" t="e">
        <f>VLOOKUP(Table1[[#This Row],[Reports to formatted]],peopleNew[],1,0)</f>
        <v>#N/A</v>
      </c>
      <c r="M17" t="s">
        <v>159</v>
      </c>
      <c r="N17" t="s">
        <v>159</v>
      </c>
      <c r="O17" t="str">
        <f>VLOOKUP(Table1[[#This Row],[Works for Group Formatted]],groupsNew[],1,0)</f>
        <v>Majority Operations Office, Central Staff Office, Senate</v>
      </c>
      <c r="P17" t="s">
        <v>28</v>
      </c>
      <c r="Q17" t="s">
        <v>29</v>
      </c>
      <c r="R17" t="s">
        <v>30</v>
      </c>
      <c r="S17" t="s">
        <v>5732</v>
      </c>
      <c r="T17" t="s">
        <v>161</v>
      </c>
      <c r="U17" t="s">
        <v>635</v>
      </c>
      <c r="V17" t="s">
        <v>619</v>
      </c>
      <c r="W17">
        <v>1703.47</v>
      </c>
      <c r="X17" t="s">
        <v>35</v>
      </c>
      <c r="Y17">
        <v>20</v>
      </c>
      <c r="Z17" s="1">
        <v>43097</v>
      </c>
      <c r="AA17" s="1">
        <v>43110</v>
      </c>
      <c r="AB17" s="1">
        <v>43124</v>
      </c>
      <c r="AC17" t="s">
        <v>36</v>
      </c>
    </row>
    <row r="18" spans="1:29" x14ac:dyDescent="0.2">
      <c r="A18" t="s">
        <v>7491</v>
      </c>
      <c r="B18" t="str">
        <f>VLOOKUP(Table1[[#This Row],[Full Name (formatted)]],peopleNew[],2,0)</f>
        <v>476544927</v>
      </c>
      <c r="C18" t="str">
        <f>TRIM(Table1[[#This Row],[Full Name (pre trim)]])</f>
        <v>Amanda K Talham</v>
      </c>
      <c r="D18" t="s">
        <v>5763</v>
      </c>
      <c r="E18" t="s">
        <v>5764</v>
      </c>
      <c r="F18" t="s">
        <v>5765</v>
      </c>
      <c r="G18" t="s">
        <v>323</v>
      </c>
      <c r="H18" t="s">
        <v>62</v>
      </c>
      <c r="L18" t="e">
        <f>VLOOKUP(Table1[[#This Row],[Reports to formatted]],peopleNew[],1,0)</f>
        <v>#N/A</v>
      </c>
      <c r="M18" t="s">
        <v>324</v>
      </c>
      <c r="N18" t="s">
        <v>324</v>
      </c>
      <c r="O18" t="str">
        <f>VLOOKUP(Table1[[#This Row],[Works for Group Formatted]],groupsNew[],1,0)</f>
        <v>Senate Personnel Office, Central Staff Office, Senate</v>
      </c>
      <c r="P18" t="s">
        <v>28</v>
      </c>
      <c r="Q18" t="s">
        <v>29</v>
      </c>
      <c r="R18" t="s">
        <v>30</v>
      </c>
      <c r="S18" t="s">
        <v>5766</v>
      </c>
      <c r="T18" t="s">
        <v>326</v>
      </c>
      <c r="U18" t="s">
        <v>66</v>
      </c>
      <c r="V18" t="s">
        <v>327</v>
      </c>
      <c r="W18">
        <v>2305.42</v>
      </c>
      <c r="X18" t="s">
        <v>35</v>
      </c>
      <c r="Y18">
        <v>20</v>
      </c>
      <c r="Z18" s="1">
        <v>43097</v>
      </c>
      <c r="AA18" s="1">
        <v>43110</v>
      </c>
      <c r="AB18" s="1">
        <v>43124</v>
      </c>
      <c r="AC18" t="s">
        <v>36</v>
      </c>
    </row>
    <row r="19" spans="1:29" x14ac:dyDescent="0.2">
      <c r="A19" t="s">
        <v>6499</v>
      </c>
      <c r="B19" t="str">
        <f>VLOOKUP(Table1[[#This Row],[Full Name (formatted)]],peopleNew[],2,0)</f>
        <v>567260729</v>
      </c>
      <c r="C19" t="str">
        <f>TRIM(Table1[[#This Row],[Full Name (pre trim)]])</f>
        <v>Amy L Church</v>
      </c>
      <c r="D19" t="s">
        <v>1353</v>
      </c>
      <c r="E19" t="s">
        <v>1354</v>
      </c>
      <c r="F19" t="s">
        <v>1355</v>
      </c>
      <c r="G19" t="s">
        <v>107</v>
      </c>
      <c r="H19" t="s">
        <v>62</v>
      </c>
      <c r="L19" t="e">
        <f>VLOOKUP(Table1[[#This Row],[Reports to formatted]],peopleNew[],1,0)</f>
        <v>#N/A</v>
      </c>
      <c r="M19" t="s">
        <v>530</v>
      </c>
      <c r="N19" t="s">
        <v>530</v>
      </c>
      <c r="O19" t="str">
        <f>VLOOKUP(Table1[[#This Row],[Works for Group Formatted]],groupsNew[],1,0)</f>
        <v>Majority Counsel/program Office, Central Staff Office, Senate</v>
      </c>
      <c r="P19" t="s">
        <v>28</v>
      </c>
      <c r="Q19" t="s">
        <v>29</v>
      </c>
      <c r="R19" t="s">
        <v>30</v>
      </c>
      <c r="S19" t="s">
        <v>1356</v>
      </c>
      <c r="T19" t="s">
        <v>532</v>
      </c>
      <c r="U19" t="s">
        <v>66</v>
      </c>
      <c r="V19" t="s">
        <v>113</v>
      </c>
      <c r="W19">
        <v>1538.47</v>
      </c>
      <c r="X19" t="s">
        <v>35</v>
      </c>
      <c r="Y19">
        <v>20</v>
      </c>
      <c r="Z19" s="1">
        <v>43097</v>
      </c>
      <c r="AA19" s="1">
        <v>43110</v>
      </c>
      <c r="AB19" s="1">
        <v>43124</v>
      </c>
      <c r="AC19" t="s">
        <v>36</v>
      </c>
    </row>
    <row r="20" spans="1:29" x14ac:dyDescent="0.2">
      <c r="A20" t="s">
        <v>7335</v>
      </c>
      <c r="B20" t="str">
        <f>VLOOKUP(Table1[[#This Row],[Full Name (formatted)]],peopleNew[],2,0)</f>
        <v>567260813</v>
      </c>
      <c r="C20" t="str">
        <f>TRIM(Table1[[#This Row],[Full Name (pre trim)]])</f>
        <v>Andrea J Robbins</v>
      </c>
      <c r="D20" t="s">
        <v>5110</v>
      </c>
      <c r="E20" t="s">
        <v>5111</v>
      </c>
      <c r="F20" t="s">
        <v>5112</v>
      </c>
      <c r="G20" t="s">
        <v>5113</v>
      </c>
      <c r="H20" t="s">
        <v>62</v>
      </c>
      <c r="L20" t="e">
        <f>VLOOKUP(Table1[[#This Row],[Reports to formatted]],peopleNew[],1,0)</f>
        <v>#N/A</v>
      </c>
      <c r="M20" t="s">
        <v>222</v>
      </c>
      <c r="N20" t="s">
        <v>222</v>
      </c>
      <c r="O20" t="str">
        <f>VLOOKUP(Table1[[#This Row],[Works for Group Formatted]],groupsNew[],1,0)</f>
        <v>Senate Finance Committee/minority, Central Staff Office, Senate</v>
      </c>
      <c r="P20" t="s">
        <v>28</v>
      </c>
      <c r="Q20" t="s">
        <v>29</v>
      </c>
      <c r="R20" t="s">
        <v>30</v>
      </c>
      <c r="S20" t="s">
        <v>5114</v>
      </c>
      <c r="T20" t="s">
        <v>224</v>
      </c>
      <c r="U20" t="s">
        <v>66</v>
      </c>
      <c r="V20" t="s">
        <v>5115</v>
      </c>
      <c r="W20">
        <v>1980.77</v>
      </c>
      <c r="X20" t="s">
        <v>35</v>
      </c>
      <c r="Y20">
        <v>20</v>
      </c>
      <c r="Z20" s="1">
        <v>43097</v>
      </c>
      <c r="AA20" s="1">
        <v>43110</v>
      </c>
      <c r="AB20" s="1">
        <v>43124</v>
      </c>
      <c r="AC20" t="s">
        <v>36</v>
      </c>
    </row>
    <row r="21" spans="1:29" x14ac:dyDescent="0.2">
      <c r="A21" t="s">
        <v>7479</v>
      </c>
      <c r="B21" t="str">
        <f>VLOOKUP(Table1[[#This Row],[Full Name (formatted)]],peopleNew[],2,0)</f>
        <v>476542900</v>
      </c>
      <c r="C21" t="str">
        <f>TRIM(Table1[[#This Row],[Full Name (pre trim)]])</f>
        <v>Andrew D Strum</v>
      </c>
      <c r="D21" t="s">
        <v>5713</v>
      </c>
      <c r="E21" t="s">
        <v>4968</v>
      </c>
      <c r="F21" t="s">
        <v>5714</v>
      </c>
      <c r="G21" t="s">
        <v>5715</v>
      </c>
      <c r="H21" t="s">
        <v>62</v>
      </c>
      <c r="L21" t="e">
        <f>VLOOKUP(Table1[[#This Row],[Reports to formatted]],peopleNew[],1,0)</f>
        <v>#N/A</v>
      </c>
      <c r="M21" t="s">
        <v>609</v>
      </c>
      <c r="N21" t="s">
        <v>609</v>
      </c>
      <c r="O21" t="str">
        <f>VLOOKUP(Table1[[#This Row],[Works for Group Formatted]],groupsNew[],1,0)</f>
        <v>Ss/production Services, Central Staff Office, Senate</v>
      </c>
      <c r="P21" t="s">
        <v>28</v>
      </c>
      <c r="Q21" t="s">
        <v>29</v>
      </c>
      <c r="R21" t="s">
        <v>30</v>
      </c>
      <c r="S21" t="s">
        <v>5716</v>
      </c>
      <c r="T21" t="s">
        <v>611</v>
      </c>
      <c r="U21" t="s">
        <v>66</v>
      </c>
      <c r="V21" t="s">
        <v>5717</v>
      </c>
      <c r="W21">
        <v>1516.96</v>
      </c>
      <c r="X21" t="s">
        <v>35</v>
      </c>
      <c r="Y21">
        <v>20</v>
      </c>
      <c r="Z21" s="1">
        <v>43097</v>
      </c>
      <c r="AA21" s="1">
        <v>43110</v>
      </c>
      <c r="AB21" s="1">
        <v>43124</v>
      </c>
      <c r="AC21" t="s">
        <v>36</v>
      </c>
    </row>
    <row r="22" spans="1:29" x14ac:dyDescent="0.2">
      <c r="A22" t="s">
        <v>7275</v>
      </c>
      <c r="B22" t="str">
        <f>VLOOKUP(Table1[[#This Row],[Full Name (formatted)]],peopleNew[],2,0)</f>
        <v>476544424</v>
      </c>
      <c r="C22" t="str">
        <f>TRIM(Table1[[#This Row],[Full Name (pre trim)]])</f>
        <v>Andrew J Postiglione</v>
      </c>
      <c r="D22" t="s">
        <v>4861</v>
      </c>
      <c r="E22" t="s">
        <v>1475</v>
      </c>
      <c r="F22" t="s">
        <v>4862</v>
      </c>
      <c r="G22" t="s">
        <v>4863</v>
      </c>
      <c r="H22" t="s">
        <v>62</v>
      </c>
      <c r="L22" t="e">
        <f>VLOOKUP(Table1[[#This Row],[Reports to formatted]],peopleNew[],1,0)</f>
        <v>#N/A</v>
      </c>
      <c r="M22" t="s">
        <v>222</v>
      </c>
      <c r="N22" t="s">
        <v>222</v>
      </c>
      <c r="O22" t="str">
        <f>VLOOKUP(Table1[[#This Row],[Works for Group Formatted]],groupsNew[],1,0)</f>
        <v>Senate Finance Committee/minority, Central Staff Office, Senate</v>
      </c>
      <c r="P22" t="s">
        <v>28</v>
      </c>
      <c r="Q22" t="s">
        <v>29</v>
      </c>
      <c r="R22" t="s">
        <v>30</v>
      </c>
      <c r="S22" t="s">
        <v>4864</v>
      </c>
      <c r="T22" t="s">
        <v>224</v>
      </c>
      <c r="U22" t="s">
        <v>66</v>
      </c>
      <c r="V22" t="s">
        <v>4865</v>
      </c>
      <c r="W22">
        <v>2961.54</v>
      </c>
      <c r="X22" t="s">
        <v>35</v>
      </c>
      <c r="Y22">
        <v>20</v>
      </c>
      <c r="Z22" s="1">
        <v>43097</v>
      </c>
      <c r="AA22" s="1">
        <v>43110</v>
      </c>
      <c r="AB22" s="1">
        <v>43124</v>
      </c>
      <c r="AC22" t="s">
        <v>36</v>
      </c>
    </row>
    <row r="23" spans="1:29" x14ac:dyDescent="0.2">
      <c r="A23" t="s">
        <v>7012</v>
      </c>
      <c r="B23" t="str">
        <f>VLOOKUP(Table1[[#This Row],[Full Name (formatted)]],peopleNew[],2,0)</f>
        <v>476542902</v>
      </c>
      <c r="C23" t="str">
        <f>TRIM(Table1[[#This Row],[Full Name (pre trim)]])</f>
        <v>Angelo J Lombardi</v>
      </c>
      <c r="D23" t="s">
        <v>3746</v>
      </c>
      <c r="E23" t="s">
        <v>3747</v>
      </c>
      <c r="F23" t="s">
        <v>3748</v>
      </c>
      <c r="G23" t="s">
        <v>2379</v>
      </c>
      <c r="H23" t="s">
        <v>62</v>
      </c>
      <c r="L23" t="e">
        <f>VLOOKUP(Table1[[#This Row],[Reports to formatted]],peopleNew[],1,0)</f>
        <v>#N/A</v>
      </c>
      <c r="M23" t="s">
        <v>609</v>
      </c>
      <c r="N23" t="s">
        <v>609</v>
      </c>
      <c r="O23" t="str">
        <f>VLOOKUP(Table1[[#This Row],[Works for Group Formatted]],groupsNew[],1,0)</f>
        <v>Ss/production Services, Central Staff Office, Senate</v>
      </c>
      <c r="P23" t="s">
        <v>28</v>
      </c>
      <c r="Q23" t="s">
        <v>29</v>
      </c>
      <c r="R23" t="s">
        <v>30</v>
      </c>
      <c r="S23" t="s">
        <v>3749</v>
      </c>
      <c r="T23" t="s">
        <v>611</v>
      </c>
      <c r="U23" t="s">
        <v>66</v>
      </c>
      <c r="V23" t="s">
        <v>2381</v>
      </c>
      <c r="W23">
        <v>1620.29</v>
      </c>
      <c r="X23" t="s">
        <v>35</v>
      </c>
      <c r="Y23">
        <v>20</v>
      </c>
      <c r="Z23" s="1">
        <v>43097</v>
      </c>
      <c r="AA23" s="1">
        <v>43110</v>
      </c>
      <c r="AB23" s="1">
        <v>43124</v>
      </c>
      <c r="AC23" t="s">
        <v>36</v>
      </c>
    </row>
    <row r="24" spans="1:29" x14ac:dyDescent="0.2">
      <c r="A24" t="s">
        <v>7416</v>
      </c>
      <c r="B24" t="str">
        <f>VLOOKUP(Table1[[#This Row],[Full Name (formatted)]],peopleNew[],2,0)</f>
        <v>625374721</v>
      </c>
      <c r="C24" t="str">
        <f>TRIM(Table1[[#This Row],[Full Name (pre trim)]])</f>
        <v>Ann E Shaw</v>
      </c>
      <c r="D24" t="s">
        <v>5449</v>
      </c>
      <c r="E24" t="s">
        <v>5450</v>
      </c>
      <c r="F24" t="s">
        <v>5451</v>
      </c>
      <c r="G24" t="s">
        <v>3173</v>
      </c>
      <c r="H24" t="s">
        <v>62</v>
      </c>
      <c r="L24" t="e">
        <f>VLOOKUP(Table1[[#This Row],[Reports to formatted]],peopleNew[],1,0)</f>
        <v>#N/A</v>
      </c>
      <c r="M24" t="s">
        <v>1024</v>
      </c>
      <c r="N24" t="s">
        <v>1024</v>
      </c>
      <c r="O24" t="str">
        <f>VLOOKUP(Table1[[#This Row],[Works for Group Formatted]],groupsNew[],1,0)</f>
        <v>Ss/graphic Arts, Central Staff Office, Senate</v>
      </c>
      <c r="P24" t="s">
        <v>28</v>
      </c>
      <c r="Q24" t="s">
        <v>29</v>
      </c>
      <c r="R24" t="s">
        <v>30</v>
      </c>
      <c r="S24" t="s">
        <v>5452</v>
      </c>
      <c r="T24" t="s">
        <v>1026</v>
      </c>
      <c r="U24" t="s">
        <v>66</v>
      </c>
      <c r="V24" t="s">
        <v>3175</v>
      </c>
      <c r="W24">
        <v>25</v>
      </c>
      <c r="X24" t="s">
        <v>282</v>
      </c>
      <c r="Y24">
        <v>20</v>
      </c>
      <c r="Z24" s="1">
        <v>43097</v>
      </c>
      <c r="AA24" s="1">
        <v>43110</v>
      </c>
      <c r="AB24" s="1">
        <v>43124</v>
      </c>
      <c r="AC24" t="s">
        <v>36</v>
      </c>
    </row>
    <row r="25" spans="1:29" x14ac:dyDescent="0.2">
      <c r="A25" t="s">
        <v>6452</v>
      </c>
      <c r="B25" t="str">
        <f>VLOOKUP(Table1[[#This Row],[Full Name (formatted)]],peopleNew[],2,0)</f>
        <v>476542515</v>
      </c>
      <c r="C25" t="str">
        <f>TRIM(Table1[[#This Row],[Full Name (pre trim)]])</f>
        <v>Ann Y Bush</v>
      </c>
      <c r="D25" t="s">
        <v>1084</v>
      </c>
      <c r="E25" t="s">
        <v>1085</v>
      </c>
      <c r="F25" t="s">
        <v>1086</v>
      </c>
      <c r="G25" t="s">
        <v>1087</v>
      </c>
      <c r="H25" t="s">
        <v>62</v>
      </c>
      <c r="L25" t="e">
        <f>VLOOKUP(Table1[[#This Row],[Reports to formatted]],peopleNew[],1,0)</f>
        <v>#N/A</v>
      </c>
      <c r="M25" t="s">
        <v>776</v>
      </c>
      <c r="N25" t="s">
        <v>776</v>
      </c>
      <c r="O25" t="str">
        <f>VLOOKUP(Table1[[#This Row],[Works for Group Formatted]],groupsNew[],1,0)</f>
        <v>Sts/business Applications Center, Central Staff Office, Senate</v>
      </c>
      <c r="P25" t="s">
        <v>28</v>
      </c>
      <c r="Q25" t="s">
        <v>29</v>
      </c>
      <c r="R25" t="s">
        <v>30</v>
      </c>
      <c r="S25" t="s">
        <v>1088</v>
      </c>
      <c r="T25" t="s">
        <v>778</v>
      </c>
      <c r="U25" t="s">
        <v>66</v>
      </c>
      <c r="V25" t="s">
        <v>1089</v>
      </c>
      <c r="W25">
        <v>2503.84</v>
      </c>
      <c r="X25" t="s">
        <v>35</v>
      </c>
      <c r="Y25">
        <v>20</v>
      </c>
      <c r="Z25" s="1">
        <v>43097</v>
      </c>
      <c r="AA25" s="1">
        <v>43110</v>
      </c>
      <c r="AB25" s="1">
        <v>43124</v>
      </c>
      <c r="AC25" t="s">
        <v>36</v>
      </c>
    </row>
    <row r="26" spans="1:29" x14ac:dyDescent="0.2">
      <c r="A26" t="s">
        <v>6868</v>
      </c>
      <c r="B26" t="str">
        <f>VLOOKUP(Table1[[#This Row],[Full Name (formatted)]],peopleNew[],2,0)</f>
        <v>476544180</v>
      </c>
      <c r="C26" t="str">
        <f>TRIM(Table1[[#This Row],[Full Name (pre trim)]])</f>
        <v>Anna M Hunt</v>
      </c>
      <c r="D26" t="s">
        <v>3108</v>
      </c>
      <c r="E26" t="s">
        <v>3109</v>
      </c>
      <c r="F26" t="s">
        <v>3110</v>
      </c>
      <c r="G26" t="s">
        <v>3111</v>
      </c>
      <c r="H26" t="s">
        <v>62</v>
      </c>
      <c r="L26" t="e">
        <f>VLOOKUP(Table1[[#This Row],[Reports to formatted]],peopleNew[],1,0)</f>
        <v>#N/A</v>
      </c>
      <c r="M26" t="s">
        <v>1899</v>
      </c>
      <c r="N26" t="s">
        <v>1899</v>
      </c>
      <c r="O26" t="str">
        <f>VLOOKUP(Table1[[#This Row],[Works for Group Formatted]],groupsNew[],1,0)</f>
        <v>Senate Services, Central Staff Office, Senate</v>
      </c>
      <c r="P26" t="s">
        <v>28</v>
      </c>
      <c r="Q26" t="s">
        <v>29</v>
      </c>
      <c r="R26" t="s">
        <v>30</v>
      </c>
      <c r="S26" t="s">
        <v>3112</v>
      </c>
      <c r="T26" t="s">
        <v>1901</v>
      </c>
      <c r="U26" t="s">
        <v>66</v>
      </c>
      <c r="V26" t="s">
        <v>3113</v>
      </c>
      <c r="W26">
        <v>1664.42</v>
      </c>
      <c r="X26" t="s">
        <v>35</v>
      </c>
      <c r="Y26">
        <v>20</v>
      </c>
      <c r="Z26" s="1">
        <v>43097</v>
      </c>
      <c r="AA26" s="1">
        <v>43110</v>
      </c>
      <c r="AB26" s="1">
        <v>43124</v>
      </c>
      <c r="AC26" t="s">
        <v>36</v>
      </c>
    </row>
    <row r="27" spans="1:29" x14ac:dyDescent="0.2">
      <c r="A27" t="s">
        <v>7494</v>
      </c>
      <c r="B27" t="str">
        <f>VLOOKUP(Table1[[#This Row],[Full Name (formatted)]],peopleNew[],2,0)</f>
        <v>476545885</v>
      </c>
      <c r="C27" t="str">
        <f>TRIM(Table1[[#This Row],[Full Name (pre trim)]])</f>
        <v>Anne S Tarpinian</v>
      </c>
      <c r="D27" t="s">
        <v>5774</v>
      </c>
      <c r="E27" t="s">
        <v>5775</v>
      </c>
      <c r="F27" t="s">
        <v>5776</v>
      </c>
      <c r="G27" t="s">
        <v>5777</v>
      </c>
      <c r="H27" t="s">
        <v>62</v>
      </c>
      <c r="L27" t="e">
        <f>VLOOKUP(Table1[[#This Row],[Reports to formatted]],peopleNew[],1,0)</f>
        <v>#N/A</v>
      </c>
      <c r="M27" t="s">
        <v>530</v>
      </c>
      <c r="N27" t="s">
        <v>530</v>
      </c>
      <c r="O27" t="str">
        <f>VLOOKUP(Table1[[#This Row],[Works for Group Formatted]],groupsNew[],1,0)</f>
        <v>Majority Counsel/program Office, Central Staff Office, Senate</v>
      </c>
      <c r="P27" t="s">
        <v>28</v>
      </c>
      <c r="Q27" t="s">
        <v>29</v>
      </c>
      <c r="R27" t="s">
        <v>30</v>
      </c>
      <c r="S27" t="s">
        <v>5778</v>
      </c>
      <c r="T27" t="s">
        <v>532</v>
      </c>
      <c r="U27" t="s">
        <v>66</v>
      </c>
      <c r="V27" t="s">
        <v>5779</v>
      </c>
      <c r="W27">
        <v>4119.24</v>
      </c>
      <c r="X27" t="s">
        <v>35</v>
      </c>
      <c r="Y27">
        <v>20</v>
      </c>
      <c r="Z27" s="1">
        <v>43097</v>
      </c>
      <c r="AA27" s="1">
        <v>43110</v>
      </c>
      <c r="AB27" s="1">
        <v>43124</v>
      </c>
      <c r="AC27" t="s">
        <v>36</v>
      </c>
    </row>
    <row r="28" spans="1:29" x14ac:dyDescent="0.2">
      <c r="A28" t="s">
        <v>6458</v>
      </c>
      <c r="B28" t="str">
        <f>VLOOKUP(Table1[[#This Row],[Full Name (formatted)]],peopleNew[],2,0)</f>
        <v>681225378</v>
      </c>
      <c r="C28" t="str">
        <f>TRIM(Table1[[#This Row],[Full Name (pre trim)]])</f>
        <v>Anthony A Calabrese</v>
      </c>
      <c r="D28" t="s">
        <v>1127</v>
      </c>
      <c r="E28" t="s">
        <v>1128</v>
      </c>
      <c r="F28" t="s">
        <v>1129</v>
      </c>
      <c r="G28" t="s">
        <v>880</v>
      </c>
      <c r="H28" t="s">
        <v>62</v>
      </c>
      <c r="L28" t="e">
        <f>VLOOKUP(Table1[[#This Row],[Reports to formatted]],peopleNew[],1,0)</f>
        <v>#N/A</v>
      </c>
      <c r="M28" t="s">
        <v>776</v>
      </c>
      <c r="N28" t="s">
        <v>776</v>
      </c>
      <c r="O28" t="str">
        <f>VLOOKUP(Table1[[#This Row],[Works for Group Formatted]],groupsNew[],1,0)</f>
        <v>Sts/business Applications Center, Central Staff Office, Senate</v>
      </c>
      <c r="P28" t="s">
        <v>28</v>
      </c>
      <c r="Q28" t="s">
        <v>29</v>
      </c>
      <c r="R28" t="s">
        <v>30</v>
      </c>
      <c r="S28" t="s">
        <v>1130</v>
      </c>
      <c r="T28" t="s">
        <v>778</v>
      </c>
      <c r="U28" t="s">
        <v>66</v>
      </c>
      <c r="V28" t="s">
        <v>882</v>
      </c>
      <c r="W28">
        <v>2307.6999999999998</v>
      </c>
      <c r="X28" t="s">
        <v>35</v>
      </c>
      <c r="Y28">
        <v>20</v>
      </c>
      <c r="Z28" s="1">
        <v>43097</v>
      </c>
      <c r="AA28" s="1">
        <v>43110</v>
      </c>
      <c r="AB28" s="1">
        <v>43124</v>
      </c>
      <c r="AC28" t="s">
        <v>36</v>
      </c>
    </row>
    <row r="29" spans="1:29" x14ac:dyDescent="0.2">
      <c r="A29" t="s">
        <v>7425</v>
      </c>
      <c r="B29" t="str">
        <f>VLOOKUP(Table1[[#This Row],[Full Name (formatted)]],peopleNew[],2,0)</f>
        <v>476542906</v>
      </c>
      <c r="C29" t="str">
        <f>TRIM(Table1[[#This Row],[Full Name (pre trim)]])</f>
        <v>Anthony A Shufon Jr</v>
      </c>
      <c r="D29" t="s">
        <v>5489</v>
      </c>
      <c r="E29" t="s">
        <v>1128</v>
      </c>
      <c r="F29" t="s">
        <v>5490</v>
      </c>
      <c r="G29" t="s">
        <v>1752</v>
      </c>
      <c r="H29" t="s">
        <v>62</v>
      </c>
      <c r="L29" t="e">
        <f>VLOOKUP(Table1[[#This Row],[Reports to formatted]],peopleNew[],1,0)</f>
        <v>#N/A</v>
      </c>
      <c r="M29" t="s">
        <v>609</v>
      </c>
      <c r="N29" t="s">
        <v>609</v>
      </c>
      <c r="O29" t="str">
        <f>VLOOKUP(Table1[[#This Row],[Works for Group Formatted]],groupsNew[],1,0)</f>
        <v>Ss/production Services, Central Staff Office, Senate</v>
      </c>
      <c r="P29" t="s">
        <v>28</v>
      </c>
      <c r="Q29" t="s">
        <v>29</v>
      </c>
      <c r="R29" t="s">
        <v>30</v>
      </c>
      <c r="S29" t="s">
        <v>5491</v>
      </c>
      <c r="T29" t="s">
        <v>611</v>
      </c>
      <c r="U29" t="s">
        <v>66</v>
      </c>
      <c r="V29" t="s">
        <v>1754</v>
      </c>
      <c r="W29">
        <v>2116.7399999999998</v>
      </c>
      <c r="X29" t="s">
        <v>35</v>
      </c>
      <c r="Y29">
        <v>20</v>
      </c>
      <c r="Z29" s="1">
        <v>43097</v>
      </c>
      <c r="AA29" s="1">
        <v>43110</v>
      </c>
      <c r="AB29" s="1">
        <v>43124</v>
      </c>
      <c r="AC29" t="s">
        <v>36</v>
      </c>
    </row>
    <row r="30" spans="1:29" x14ac:dyDescent="0.2">
      <c r="A30" t="s">
        <v>6915</v>
      </c>
      <c r="B30" t="str">
        <f>VLOOKUP(Table1[[#This Row],[Full Name (formatted)]],peopleNew[],2,0)</f>
        <v>476543782</v>
      </c>
      <c r="C30" t="str">
        <f>TRIM(Table1[[#This Row],[Full Name (pre trim)]])</f>
        <v>Anthony D Katsur</v>
      </c>
      <c r="D30" t="s">
        <v>3310</v>
      </c>
      <c r="E30" t="s">
        <v>3311</v>
      </c>
      <c r="F30" t="s">
        <v>3312</v>
      </c>
      <c r="G30" t="s">
        <v>100</v>
      </c>
      <c r="H30" t="s">
        <v>62</v>
      </c>
      <c r="L30" t="e">
        <f>VLOOKUP(Table1[[#This Row],[Reports to formatted]],peopleNew[],1,0)</f>
        <v>#N/A</v>
      </c>
      <c r="M30" t="s">
        <v>101</v>
      </c>
      <c r="N30" t="s">
        <v>101</v>
      </c>
      <c r="O30" t="str">
        <f>VLOOKUP(Table1[[#This Row],[Works for Group Formatted]],groupsNew[],1,0)</f>
        <v>Senate Sergeant-at-arms, Central Staff Office, Senate</v>
      </c>
      <c r="P30" t="s">
        <v>28</v>
      </c>
      <c r="Q30" t="s">
        <v>29</v>
      </c>
      <c r="R30" t="s">
        <v>30</v>
      </c>
      <c r="S30" t="s">
        <v>3313</v>
      </c>
      <c r="T30" t="s">
        <v>103</v>
      </c>
      <c r="U30" t="s">
        <v>66</v>
      </c>
      <c r="V30" t="s">
        <v>104</v>
      </c>
      <c r="W30">
        <v>2025.61</v>
      </c>
      <c r="X30" t="s">
        <v>35</v>
      </c>
      <c r="Y30">
        <v>20</v>
      </c>
      <c r="Z30" s="1">
        <v>43097</v>
      </c>
      <c r="AA30" s="1">
        <v>43110</v>
      </c>
      <c r="AB30" s="1">
        <v>43124</v>
      </c>
      <c r="AC30" t="s">
        <v>36</v>
      </c>
    </row>
    <row r="31" spans="1:29" x14ac:dyDescent="0.2">
      <c r="A31" t="s">
        <v>6502</v>
      </c>
      <c r="B31" t="str">
        <f>VLOOKUP(Table1[[#This Row],[Full Name (formatted)]],peopleNew[],2,0)</f>
        <v>476548141</v>
      </c>
      <c r="C31" t="str">
        <f>TRIM(Table1[[#This Row],[Full Name (pre trim)]])</f>
        <v>Anthony J Cirrincione</v>
      </c>
      <c r="D31" t="s">
        <v>1367</v>
      </c>
      <c r="E31" t="s">
        <v>1158</v>
      </c>
      <c r="F31" t="s">
        <v>1368</v>
      </c>
      <c r="G31" t="s">
        <v>713</v>
      </c>
      <c r="H31" t="s">
        <v>62</v>
      </c>
      <c r="L31" t="e">
        <f>VLOOKUP(Table1[[#This Row],[Reports to formatted]],peopleNew[],1,0)</f>
        <v>#N/A</v>
      </c>
      <c r="M31" t="s">
        <v>714</v>
      </c>
      <c r="N31" t="s">
        <v>714</v>
      </c>
      <c r="O31" t="str">
        <f>VLOOKUP(Table1[[#This Row],[Works for Group Formatted]],groupsNew[],1,0)</f>
        <v>Ch/document Room, Central Staff Office, Senate</v>
      </c>
      <c r="P31" t="s">
        <v>28</v>
      </c>
      <c r="Q31" t="s">
        <v>29</v>
      </c>
      <c r="R31" t="s">
        <v>30</v>
      </c>
      <c r="S31" t="s">
        <v>1369</v>
      </c>
      <c r="T31" t="s">
        <v>716</v>
      </c>
      <c r="U31" t="s">
        <v>66</v>
      </c>
      <c r="V31" t="s">
        <v>717</v>
      </c>
      <c r="W31">
        <v>1201</v>
      </c>
      <c r="X31" t="s">
        <v>47</v>
      </c>
      <c r="Y31">
        <v>20</v>
      </c>
      <c r="Z31" s="1">
        <v>43097</v>
      </c>
      <c r="AA31" s="1">
        <v>43110</v>
      </c>
      <c r="AB31" s="1">
        <v>43124</v>
      </c>
      <c r="AC31" t="s">
        <v>36</v>
      </c>
    </row>
    <row r="32" spans="1:29" x14ac:dyDescent="0.2">
      <c r="A32" t="s">
        <v>6774</v>
      </c>
      <c r="B32" t="str">
        <f>VLOOKUP(Table1[[#This Row],[Full Name (formatted)]],peopleNew[],2,0)</f>
        <v>476542873</v>
      </c>
      <c r="C32" t="str">
        <f>TRIM(Table1[[#This Row],[Full Name (pre trim)]])</f>
        <v>Anthony J Graziano</v>
      </c>
      <c r="D32" t="s">
        <v>2677</v>
      </c>
      <c r="E32" t="s">
        <v>1158</v>
      </c>
      <c r="F32" t="s">
        <v>2678</v>
      </c>
      <c r="G32" t="s">
        <v>2679</v>
      </c>
      <c r="H32" t="s">
        <v>62</v>
      </c>
      <c r="L32" t="e">
        <f>VLOOKUP(Table1[[#This Row],[Reports to formatted]],peopleNew[],1,0)</f>
        <v>#N/A</v>
      </c>
      <c r="M32" t="s">
        <v>1024</v>
      </c>
      <c r="N32" t="s">
        <v>1024</v>
      </c>
      <c r="O32" t="str">
        <f>VLOOKUP(Table1[[#This Row],[Works for Group Formatted]],groupsNew[],1,0)</f>
        <v>Ss/graphic Arts, Central Staff Office, Senate</v>
      </c>
      <c r="P32" t="s">
        <v>28</v>
      </c>
      <c r="Q32" t="s">
        <v>29</v>
      </c>
      <c r="R32" t="s">
        <v>30</v>
      </c>
      <c r="S32" t="s">
        <v>2680</v>
      </c>
      <c r="T32" t="s">
        <v>1026</v>
      </c>
      <c r="U32" t="s">
        <v>66</v>
      </c>
      <c r="V32" t="s">
        <v>2681</v>
      </c>
      <c r="W32">
        <v>1903.32</v>
      </c>
      <c r="X32" t="s">
        <v>35</v>
      </c>
      <c r="Y32">
        <v>20</v>
      </c>
      <c r="Z32" s="1">
        <v>43097</v>
      </c>
      <c r="AA32" s="1">
        <v>43110</v>
      </c>
      <c r="AB32" s="1">
        <v>43124</v>
      </c>
      <c r="AC32" t="s">
        <v>36</v>
      </c>
    </row>
    <row r="33" spans="1:29" x14ac:dyDescent="0.2">
      <c r="A33" t="s">
        <v>7265</v>
      </c>
      <c r="B33" t="str">
        <f>VLOOKUP(Table1[[#This Row],[Full Name (formatted)]],peopleNew[],2,0)</f>
        <v>476545896</v>
      </c>
      <c r="C33" t="str">
        <f>TRIM(Table1[[#This Row],[Full Name (pre trim)]])</f>
        <v>Anthony P Piscitelli</v>
      </c>
      <c r="D33" t="s">
        <v>4818</v>
      </c>
      <c r="E33" t="s">
        <v>4819</v>
      </c>
      <c r="F33" t="s">
        <v>4820</v>
      </c>
      <c r="G33" t="s">
        <v>2059</v>
      </c>
      <c r="H33" t="s">
        <v>62</v>
      </c>
      <c r="L33" t="e">
        <f>VLOOKUP(Table1[[#This Row],[Reports to formatted]],peopleNew[],1,0)</f>
        <v>#N/A</v>
      </c>
      <c r="M33" t="s">
        <v>530</v>
      </c>
      <c r="N33" t="s">
        <v>530</v>
      </c>
      <c r="O33" t="str">
        <f>VLOOKUP(Table1[[#This Row],[Works for Group Formatted]],groupsNew[],1,0)</f>
        <v>Majority Counsel/program Office, Central Staff Office, Senate</v>
      </c>
      <c r="P33" t="s">
        <v>28</v>
      </c>
      <c r="Q33" t="s">
        <v>29</v>
      </c>
      <c r="R33" t="s">
        <v>30</v>
      </c>
      <c r="S33" t="s">
        <v>4821</v>
      </c>
      <c r="T33" t="s">
        <v>532</v>
      </c>
      <c r="U33" t="s">
        <v>66</v>
      </c>
      <c r="V33" t="s">
        <v>2061</v>
      </c>
      <c r="W33">
        <v>4230.7700000000004</v>
      </c>
      <c r="X33" t="s">
        <v>47</v>
      </c>
      <c r="Y33">
        <v>20</v>
      </c>
      <c r="Z33" s="1">
        <v>43097</v>
      </c>
      <c r="AA33" s="1">
        <v>43110</v>
      </c>
      <c r="AB33" s="1">
        <v>43124</v>
      </c>
      <c r="AC33" t="s">
        <v>36</v>
      </c>
    </row>
    <row r="34" spans="1:29" x14ac:dyDescent="0.2">
      <c r="A34" t="s">
        <v>6960</v>
      </c>
      <c r="B34" t="str">
        <f>VLOOKUP(Table1[[#This Row],[Full Name (formatted)]],peopleNew[],2,0)</f>
        <v>476547035</v>
      </c>
      <c r="C34" t="str">
        <f>TRIM(Table1[[#This Row],[Full Name (pre trim)]])</f>
        <v>Antonietta E Kurdt</v>
      </c>
      <c r="D34" t="s">
        <v>3517</v>
      </c>
      <c r="E34" t="s">
        <v>3518</v>
      </c>
      <c r="F34" t="s">
        <v>3519</v>
      </c>
      <c r="G34" t="s">
        <v>3280</v>
      </c>
      <c r="H34" t="s">
        <v>62</v>
      </c>
      <c r="L34" t="e">
        <f>VLOOKUP(Table1[[#This Row],[Reports to formatted]],peopleNew[],1,0)</f>
        <v>#N/A</v>
      </c>
      <c r="M34" t="s">
        <v>3281</v>
      </c>
      <c r="N34" t="s">
        <v>3281</v>
      </c>
      <c r="O34" t="str">
        <f>VLOOKUP(Table1[[#This Row],[Works for Group Formatted]],groupsNew[],1,0)</f>
        <v>Senate M&amp;o/housekeeping, Central Staff Office, Senate</v>
      </c>
      <c r="P34" t="s">
        <v>28</v>
      </c>
      <c r="Q34" t="s">
        <v>29</v>
      </c>
      <c r="R34" t="s">
        <v>30</v>
      </c>
      <c r="S34" t="s">
        <v>3520</v>
      </c>
      <c r="T34" t="s">
        <v>3283</v>
      </c>
      <c r="U34" t="s">
        <v>66</v>
      </c>
      <c r="V34" t="s">
        <v>3284</v>
      </c>
      <c r="W34">
        <v>689.26</v>
      </c>
      <c r="X34" t="s">
        <v>47</v>
      </c>
      <c r="Y34">
        <v>20</v>
      </c>
      <c r="Z34" s="1">
        <v>43097</v>
      </c>
      <c r="AA34" s="1">
        <v>43110</v>
      </c>
      <c r="AB34" s="1">
        <v>43124</v>
      </c>
      <c r="AC34" t="s">
        <v>36</v>
      </c>
    </row>
    <row r="35" spans="1:29" x14ac:dyDescent="0.2">
      <c r="A35" t="s">
        <v>7026</v>
      </c>
      <c r="B35" t="str">
        <f>VLOOKUP(Table1[[#This Row],[Full Name (formatted)]],peopleNew[],2,0)</f>
        <v>476547149</v>
      </c>
      <c r="C35" t="str">
        <f>TRIM(Table1[[#This Row],[Full Name (pre trim)]])</f>
        <v>Arthur L Lumpkin</v>
      </c>
      <c r="D35" t="s">
        <v>3802</v>
      </c>
      <c r="E35" t="s">
        <v>3803</v>
      </c>
      <c r="F35" t="s">
        <v>3804</v>
      </c>
      <c r="G35" t="s">
        <v>244</v>
      </c>
      <c r="H35" t="s">
        <v>62</v>
      </c>
      <c r="L35" t="e">
        <f>VLOOKUP(Table1[[#This Row],[Reports to formatted]],peopleNew[],1,0)</f>
        <v>#N/A</v>
      </c>
      <c r="M35" t="s">
        <v>1615</v>
      </c>
      <c r="N35" t="s">
        <v>1615</v>
      </c>
      <c r="O35" t="str">
        <f>VLOOKUP(Table1[[#This Row],[Works for Group Formatted]],groupsNew[],1,0)</f>
        <v>Minority Administration, Central Staff Office, Senate</v>
      </c>
      <c r="P35" t="s">
        <v>28</v>
      </c>
      <c r="Q35" t="s">
        <v>29</v>
      </c>
      <c r="R35" t="s">
        <v>30</v>
      </c>
      <c r="S35" t="s">
        <v>3805</v>
      </c>
      <c r="T35" t="s">
        <v>1617</v>
      </c>
      <c r="U35" t="s">
        <v>66</v>
      </c>
      <c r="V35" t="s">
        <v>248</v>
      </c>
      <c r="W35">
        <v>2115.39</v>
      </c>
      <c r="X35" t="s">
        <v>35</v>
      </c>
      <c r="Y35">
        <v>20</v>
      </c>
      <c r="Z35" s="1">
        <v>43097</v>
      </c>
      <c r="AA35" s="1">
        <v>43110</v>
      </c>
      <c r="AB35" s="1">
        <v>43124</v>
      </c>
      <c r="AC35" t="s">
        <v>36</v>
      </c>
    </row>
    <row r="36" spans="1:29" x14ac:dyDescent="0.2">
      <c r="A36" t="s">
        <v>6617</v>
      </c>
      <c r="B36" t="str">
        <f>VLOOKUP(Table1[[#This Row],[Full Name (formatted)]],peopleNew[],2,0)</f>
        <v>476543909</v>
      </c>
      <c r="C36" t="str">
        <f>TRIM(Table1[[#This Row],[Full Name (pre trim)]])</f>
        <v>Ashley C Dougherty</v>
      </c>
      <c r="D36" t="s">
        <v>1949</v>
      </c>
      <c r="E36" t="s">
        <v>1950</v>
      </c>
      <c r="F36" t="s">
        <v>1951</v>
      </c>
      <c r="G36" t="s">
        <v>1952</v>
      </c>
      <c r="H36" t="s">
        <v>62</v>
      </c>
      <c r="L36" t="e">
        <f>VLOOKUP(Table1[[#This Row],[Reports to formatted]],peopleNew[],1,0)</f>
        <v>#N/A</v>
      </c>
      <c r="M36" t="s">
        <v>177</v>
      </c>
      <c r="N36" t="s">
        <v>177</v>
      </c>
      <c r="O36" t="str">
        <f>VLOOKUP(Table1[[#This Row],[Works for Group Formatted]],groupsNew[],1,0)</f>
        <v>Idc Counsel/program Office, Central Staff Office, Senate</v>
      </c>
      <c r="P36" t="s">
        <v>28</v>
      </c>
      <c r="Q36" t="s">
        <v>29</v>
      </c>
      <c r="R36" t="s">
        <v>30</v>
      </c>
      <c r="S36" t="s">
        <v>1953</v>
      </c>
      <c r="T36" t="s">
        <v>179</v>
      </c>
      <c r="U36" t="s">
        <v>66</v>
      </c>
      <c r="V36" t="s">
        <v>1954</v>
      </c>
      <c r="W36">
        <v>3076.93</v>
      </c>
      <c r="X36" t="s">
        <v>35</v>
      </c>
      <c r="Y36">
        <v>20</v>
      </c>
      <c r="Z36" s="1">
        <v>43097</v>
      </c>
      <c r="AA36" s="1">
        <v>43110</v>
      </c>
      <c r="AB36" s="1">
        <v>43124</v>
      </c>
      <c r="AC36" t="s">
        <v>36</v>
      </c>
    </row>
    <row r="37" spans="1:29" x14ac:dyDescent="0.2">
      <c r="A37" t="s">
        <v>6572</v>
      </c>
      <c r="B37" t="str">
        <f>VLOOKUP(Table1[[#This Row],[Full Name (formatted)]],peopleNew[],2,0)</f>
        <v>476543441</v>
      </c>
      <c r="C37" t="str">
        <f>TRIM(Table1[[#This Row],[Full Name (pre trim)]])</f>
        <v>Ashley L Deblasio</v>
      </c>
      <c r="D37" t="s">
        <v>1723</v>
      </c>
      <c r="E37" t="s">
        <v>1724</v>
      </c>
      <c r="F37" t="s">
        <v>1725</v>
      </c>
      <c r="G37" t="s">
        <v>1726</v>
      </c>
      <c r="H37" t="s">
        <v>62</v>
      </c>
      <c r="L37" t="e">
        <f>VLOOKUP(Table1[[#This Row],[Reports to formatted]],peopleNew[],1,0)</f>
        <v>#N/A</v>
      </c>
      <c r="M37" t="s">
        <v>324</v>
      </c>
      <c r="N37" t="s">
        <v>324</v>
      </c>
      <c r="O37" t="str">
        <f>VLOOKUP(Table1[[#This Row],[Works for Group Formatted]],groupsNew[],1,0)</f>
        <v>Senate Personnel Office, Central Staff Office, Senate</v>
      </c>
      <c r="P37" t="s">
        <v>28</v>
      </c>
      <c r="Q37" t="s">
        <v>29</v>
      </c>
      <c r="R37" t="s">
        <v>30</v>
      </c>
      <c r="S37" t="s">
        <v>1727</v>
      </c>
      <c r="T37" t="s">
        <v>326</v>
      </c>
      <c r="U37" t="s">
        <v>66</v>
      </c>
      <c r="V37" t="s">
        <v>1728</v>
      </c>
      <c r="W37">
        <v>1505.39</v>
      </c>
      <c r="X37" t="s">
        <v>35</v>
      </c>
      <c r="Y37">
        <v>20</v>
      </c>
      <c r="Z37" s="1">
        <v>43097</v>
      </c>
      <c r="AA37" s="1">
        <v>43110</v>
      </c>
      <c r="AB37" s="1">
        <v>43124</v>
      </c>
      <c r="AC37" t="s">
        <v>36</v>
      </c>
    </row>
    <row r="38" spans="1:29" x14ac:dyDescent="0.2">
      <c r="A38" t="s">
        <v>6651</v>
      </c>
      <c r="B38" t="str">
        <f>VLOOKUP(Table1[[#This Row],[Full Name (formatted)]],peopleNew[],2,0)</f>
        <v>476544435</v>
      </c>
      <c r="C38" t="str">
        <f>TRIM(Table1[[#This Row],[Full Name (pre trim)]])</f>
        <v>Audrey S Esposito</v>
      </c>
      <c r="D38" t="s">
        <v>2104</v>
      </c>
      <c r="E38" t="s">
        <v>2105</v>
      </c>
      <c r="F38" t="s">
        <v>2106</v>
      </c>
      <c r="G38" t="s">
        <v>2107</v>
      </c>
      <c r="H38" t="s">
        <v>62</v>
      </c>
      <c r="L38" t="e">
        <f>VLOOKUP(Table1[[#This Row],[Reports to formatted]],peopleNew[],1,0)</f>
        <v>#N/A</v>
      </c>
      <c r="M38" t="s">
        <v>627</v>
      </c>
      <c r="N38" t="s">
        <v>627</v>
      </c>
      <c r="O38" t="str">
        <f>VLOOKUP(Table1[[#This Row],[Works for Group Formatted]],groupsNew[],1,0)</f>
        <v>Senate Technology Services, Central Staff Office, Senate</v>
      </c>
      <c r="P38" t="s">
        <v>28</v>
      </c>
      <c r="Q38" t="s">
        <v>29</v>
      </c>
      <c r="R38" t="s">
        <v>30</v>
      </c>
      <c r="S38" t="s">
        <v>2108</v>
      </c>
      <c r="T38" t="s">
        <v>629</v>
      </c>
      <c r="U38" t="s">
        <v>66</v>
      </c>
      <c r="V38" t="s">
        <v>2109</v>
      </c>
      <c r="W38">
        <v>2010.57</v>
      </c>
      <c r="X38" t="s">
        <v>35</v>
      </c>
      <c r="Y38">
        <v>20</v>
      </c>
      <c r="Z38" s="1">
        <v>43097</v>
      </c>
      <c r="AA38" s="1">
        <v>43110</v>
      </c>
      <c r="AB38" s="1">
        <v>43124</v>
      </c>
      <c r="AC38" t="s">
        <v>36</v>
      </c>
    </row>
    <row r="39" spans="1:29" x14ac:dyDescent="0.2">
      <c r="A39" t="s">
        <v>6395</v>
      </c>
      <c r="B39" t="str">
        <f>VLOOKUP(Table1[[#This Row],[Full Name (formatted)]],peopleNew[],2,0)</f>
        <v>476542263</v>
      </c>
      <c r="C39" t="str">
        <f>TRIM(Table1[[#This Row],[Full Name (pre trim)]])</f>
        <v>Augustus F Bessinger</v>
      </c>
      <c r="D39" t="s">
        <v>745</v>
      </c>
      <c r="E39" t="s">
        <v>746</v>
      </c>
      <c r="F39" t="s">
        <v>747</v>
      </c>
      <c r="G39" t="s">
        <v>748</v>
      </c>
      <c r="H39" t="s">
        <v>62</v>
      </c>
      <c r="L39" t="e">
        <f>VLOOKUP(Table1[[#This Row],[Reports to formatted]],peopleNew[],1,0)</f>
        <v>#N/A</v>
      </c>
      <c r="M39" t="s">
        <v>609</v>
      </c>
      <c r="N39" t="s">
        <v>609</v>
      </c>
      <c r="O39" t="str">
        <f>VLOOKUP(Table1[[#This Row],[Works for Group Formatted]],groupsNew[],1,0)</f>
        <v>Ss/production Services, Central Staff Office, Senate</v>
      </c>
      <c r="P39" t="s">
        <v>28</v>
      </c>
      <c r="Q39" t="s">
        <v>29</v>
      </c>
      <c r="R39" t="s">
        <v>30</v>
      </c>
      <c r="S39" t="s">
        <v>749</v>
      </c>
      <c r="T39" t="s">
        <v>611</v>
      </c>
      <c r="U39" t="s">
        <v>66</v>
      </c>
      <c r="V39" t="s">
        <v>750</v>
      </c>
      <c r="W39">
        <v>1896.11</v>
      </c>
      <c r="X39" t="s">
        <v>35</v>
      </c>
      <c r="Y39">
        <v>20</v>
      </c>
      <c r="Z39" s="1">
        <v>43097</v>
      </c>
      <c r="AA39" s="1">
        <v>43110</v>
      </c>
      <c r="AB39" s="1">
        <v>43124</v>
      </c>
      <c r="AC39" t="s">
        <v>36</v>
      </c>
    </row>
    <row r="40" spans="1:29" x14ac:dyDescent="0.2">
      <c r="A40" t="s">
        <v>7152</v>
      </c>
      <c r="B40" t="str">
        <f>VLOOKUP(Table1[[#This Row],[Full Name (formatted)]],peopleNew[],2,0)</f>
        <v>765291139</v>
      </c>
      <c r="C40" t="str">
        <f>TRIM(Table1[[#This Row],[Full Name (pre trim)]])</f>
        <v>Austin T Morgan</v>
      </c>
      <c r="D40" t="s">
        <v>4336</v>
      </c>
      <c r="E40" t="s">
        <v>4337</v>
      </c>
      <c r="F40" t="s">
        <v>4338</v>
      </c>
      <c r="G40" t="s">
        <v>1101</v>
      </c>
      <c r="H40" t="s">
        <v>62</v>
      </c>
      <c r="L40" t="e">
        <f>VLOOKUP(Table1[[#This Row],[Reports to formatted]],peopleNew[],1,0)</f>
        <v>#N/A</v>
      </c>
      <c r="M40" t="s">
        <v>1102</v>
      </c>
      <c r="N40" t="s">
        <v>1102</v>
      </c>
      <c r="O40" t="str">
        <f>VLOOKUP(Table1[[#This Row],[Works for Group Formatted]],groupsNew[],1,0)</f>
        <v>Sen Student Program Off/Sess Asst, Central Staff Office, Senate</v>
      </c>
      <c r="P40" t="s">
        <v>28</v>
      </c>
      <c r="Q40" t="s">
        <v>29</v>
      </c>
      <c r="R40" t="s">
        <v>30</v>
      </c>
      <c r="S40" t="s">
        <v>4339</v>
      </c>
      <c r="T40" t="s">
        <v>1104</v>
      </c>
      <c r="U40" t="s">
        <v>66</v>
      </c>
      <c r="V40" t="s">
        <v>1105</v>
      </c>
      <c r="W40">
        <v>731.25</v>
      </c>
      <c r="X40" t="s">
        <v>47</v>
      </c>
      <c r="Y40">
        <v>20</v>
      </c>
      <c r="Z40" s="1">
        <v>43097</v>
      </c>
      <c r="AA40" s="1">
        <v>43110</v>
      </c>
      <c r="AB40" s="1">
        <v>43124</v>
      </c>
      <c r="AC40" t="s">
        <v>36</v>
      </c>
    </row>
    <row r="41" spans="1:29" x14ac:dyDescent="0.2">
      <c r="A41" t="s">
        <v>6672</v>
      </c>
      <c r="B41" t="str">
        <f>VLOOKUP(Table1[[#This Row],[Full Name (formatted)]],peopleNew[],2,0)</f>
        <v>681225353</v>
      </c>
      <c r="C41" t="str">
        <f>TRIM(Table1[[#This Row],[Full Name (pre trim)]])</f>
        <v>Avi Z Fertig</v>
      </c>
      <c r="D41" t="s">
        <v>2194</v>
      </c>
      <c r="E41" t="s">
        <v>2195</v>
      </c>
      <c r="F41" t="s">
        <v>2196</v>
      </c>
      <c r="G41" t="s">
        <v>2197</v>
      </c>
      <c r="H41" t="s">
        <v>62</v>
      </c>
      <c r="L41" t="e">
        <f>VLOOKUP(Table1[[#This Row],[Reports to formatted]],peopleNew[],1,0)</f>
        <v>#N/A</v>
      </c>
      <c r="M41" t="s">
        <v>159</v>
      </c>
      <c r="N41" t="s">
        <v>159</v>
      </c>
      <c r="O41" t="str">
        <f>VLOOKUP(Table1[[#This Row],[Works for Group Formatted]],groupsNew[],1,0)</f>
        <v>Majority Operations Office, Central Staff Office, Senate</v>
      </c>
      <c r="P41" t="s">
        <v>28</v>
      </c>
      <c r="Q41" t="s">
        <v>29</v>
      </c>
      <c r="R41" t="s">
        <v>30</v>
      </c>
      <c r="S41" t="s">
        <v>2198</v>
      </c>
      <c r="T41" t="s">
        <v>161</v>
      </c>
      <c r="U41" t="s">
        <v>153</v>
      </c>
      <c r="V41" t="s">
        <v>2199</v>
      </c>
      <c r="W41">
        <v>3269.24</v>
      </c>
      <c r="X41" t="s">
        <v>35</v>
      </c>
      <c r="Y41">
        <v>20</v>
      </c>
      <c r="Z41" s="1">
        <v>43097</v>
      </c>
      <c r="AA41" s="1">
        <v>43110</v>
      </c>
      <c r="AB41" s="1">
        <v>43124</v>
      </c>
      <c r="AC41" t="s">
        <v>36</v>
      </c>
    </row>
    <row r="42" spans="1:29" x14ac:dyDescent="0.2">
      <c r="A42" t="s">
        <v>6527</v>
      </c>
      <c r="B42" t="str">
        <f>VLOOKUP(Table1[[#This Row],[Full Name (formatted)]],peopleNew[],2,0)</f>
        <v>765291095</v>
      </c>
      <c r="C42" t="str">
        <f>TRIM(Table1[[#This Row],[Full Name (pre trim)]])</f>
        <v>Barbara A Constantino</v>
      </c>
      <c r="D42" t="s">
        <v>1497</v>
      </c>
      <c r="E42" t="s">
        <v>1400</v>
      </c>
      <c r="F42" t="s">
        <v>1498</v>
      </c>
      <c r="G42" t="s">
        <v>1499</v>
      </c>
      <c r="H42" t="s">
        <v>62</v>
      </c>
      <c r="L42" t="e">
        <f>VLOOKUP(Table1[[#This Row],[Reports to formatted]],peopleNew[],1,0)</f>
        <v>#N/A</v>
      </c>
      <c r="M42" t="s">
        <v>1500</v>
      </c>
      <c r="N42" t="s">
        <v>1500</v>
      </c>
      <c r="O42" t="str">
        <f>VLOOKUP(Table1[[#This Row],[Works for Group Formatted]],groupsNew[],1,0)</f>
        <v>Legislative Health Service, Central Staff Office, Senate</v>
      </c>
      <c r="P42" t="s">
        <v>28</v>
      </c>
      <c r="Q42" t="s">
        <v>29</v>
      </c>
      <c r="R42" t="s">
        <v>30</v>
      </c>
      <c r="S42" t="s">
        <v>1501</v>
      </c>
      <c r="T42" t="s">
        <v>1502</v>
      </c>
      <c r="U42" t="s">
        <v>66</v>
      </c>
      <c r="V42" t="s">
        <v>1503</v>
      </c>
      <c r="W42">
        <v>2384.62</v>
      </c>
      <c r="X42" t="s">
        <v>35</v>
      </c>
      <c r="Y42">
        <v>20</v>
      </c>
      <c r="Z42" s="1">
        <v>43097</v>
      </c>
      <c r="AA42" s="1">
        <v>43110</v>
      </c>
      <c r="AB42" s="1">
        <v>43124</v>
      </c>
      <c r="AC42" t="s">
        <v>76</v>
      </c>
    </row>
    <row r="43" spans="1:29" x14ac:dyDescent="0.2">
      <c r="A43" t="s">
        <v>6565</v>
      </c>
      <c r="B43" t="str">
        <f>VLOOKUP(Table1[[#This Row],[Full Name (formatted)]],peopleNew[],2,0)</f>
        <v>476544540</v>
      </c>
      <c r="C43" t="str">
        <f>TRIM(Table1[[#This Row],[Full Name (pre trim)]])</f>
        <v>Barbara A Davi</v>
      </c>
      <c r="D43" t="s">
        <v>1690</v>
      </c>
      <c r="E43" t="s">
        <v>1400</v>
      </c>
      <c r="F43" t="s">
        <v>1691</v>
      </c>
      <c r="G43" t="s">
        <v>1692</v>
      </c>
      <c r="H43" t="s">
        <v>62</v>
      </c>
      <c r="L43" t="e">
        <f>VLOOKUP(Table1[[#This Row],[Reports to formatted]],peopleNew[],1,0)</f>
        <v>#N/A</v>
      </c>
      <c r="M43" t="s">
        <v>627</v>
      </c>
      <c r="N43" t="s">
        <v>627</v>
      </c>
      <c r="O43" t="str">
        <f>VLOOKUP(Table1[[#This Row],[Works for Group Formatted]],groupsNew[],1,0)</f>
        <v>Senate Technology Services, Central Staff Office, Senate</v>
      </c>
      <c r="P43" t="s">
        <v>28</v>
      </c>
      <c r="Q43" t="s">
        <v>29</v>
      </c>
      <c r="R43" t="s">
        <v>30</v>
      </c>
      <c r="S43" t="s">
        <v>1693</v>
      </c>
      <c r="T43" t="s">
        <v>629</v>
      </c>
      <c r="U43" t="s">
        <v>66</v>
      </c>
      <c r="V43" t="s">
        <v>1694</v>
      </c>
      <c r="W43">
        <v>2349.85</v>
      </c>
      <c r="X43" t="s">
        <v>35</v>
      </c>
      <c r="Y43">
        <v>20</v>
      </c>
      <c r="Z43" s="1">
        <v>43097</v>
      </c>
      <c r="AA43" s="1">
        <v>43110</v>
      </c>
      <c r="AB43" s="1">
        <v>43124</v>
      </c>
      <c r="AC43" t="s">
        <v>36</v>
      </c>
    </row>
    <row r="44" spans="1:29" x14ac:dyDescent="0.2">
      <c r="A44" t="s">
        <v>7109</v>
      </c>
      <c r="B44" t="str">
        <f>VLOOKUP(Table1[[#This Row],[Full Name (formatted)]],peopleNew[],2,0)</f>
        <v>476545953</v>
      </c>
      <c r="C44" t="str">
        <f>TRIM(Table1[[#This Row],[Full Name (pre trim)]])</f>
        <v>Barbara A Mcredmond</v>
      </c>
      <c r="D44" t="s">
        <v>4156</v>
      </c>
      <c r="E44" t="s">
        <v>1400</v>
      </c>
      <c r="F44" t="s">
        <v>4157</v>
      </c>
      <c r="G44" t="s">
        <v>351</v>
      </c>
      <c r="H44" t="s">
        <v>62</v>
      </c>
      <c r="L44" t="e">
        <f>VLOOKUP(Table1[[#This Row],[Reports to formatted]],peopleNew[],1,0)</f>
        <v>#N/A</v>
      </c>
      <c r="M44" t="s">
        <v>530</v>
      </c>
      <c r="N44" t="s">
        <v>530</v>
      </c>
      <c r="O44" t="str">
        <f>VLOOKUP(Table1[[#This Row],[Works for Group Formatted]],groupsNew[],1,0)</f>
        <v>Majority Counsel/program Office, Central Staff Office, Senate</v>
      </c>
      <c r="P44" t="s">
        <v>28</v>
      </c>
      <c r="Q44" t="s">
        <v>29</v>
      </c>
      <c r="R44" t="s">
        <v>30</v>
      </c>
      <c r="S44" t="s">
        <v>4158</v>
      </c>
      <c r="T44" t="s">
        <v>532</v>
      </c>
      <c r="U44" t="s">
        <v>66</v>
      </c>
      <c r="V44" t="s">
        <v>353</v>
      </c>
      <c r="W44">
        <v>3672.35</v>
      </c>
      <c r="X44" t="s">
        <v>35</v>
      </c>
      <c r="Y44">
        <v>20</v>
      </c>
      <c r="Z44" s="1">
        <v>43097</v>
      </c>
      <c r="AA44" s="1">
        <v>43110</v>
      </c>
      <c r="AB44" s="1">
        <v>43124</v>
      </c>
      <c r="AC44" t="s">
        <v>36</v>
      </c>
    </row>
    <row r="45" spans="1:29" x14ac:dyDescent="0.2">
      <c r="A45" t="s">
        <v>7601</v>
      </c>
      <c r="B45" t="str">
        <f>VLOOKUP(Table1[[#This Row],[Full Name (formatted)]],peopleNew[],2,0)</f>
        <v>476544874</v>
      </c>
      <c r="C45" t="str">
        <f>TRIM(Table1[[#This Row],[Full Name (pre trim)]])</f>
        <v>Barbara H Wojtowicz</v>
      </c>
      <c r="D45" t="s">
        <v>6208</v>
      </c>
      <c r="E45" t="s">
        <v>6209</v>
      </c>
      <c r="F45" t="s">
        <v>6210</v>
      </c>
      <c r="G45" t="s">
        <v>71</v>
      </c>
      <c r="H45" t="s">
        <v>62</v>
      </c>
      <c r="L45" t="e">
        <f>VLOOKUP(Table1[[#This Row],[Reports to formatted]],peopleNew[],1,0)</f>
        <v>#N/A</v>
      </c>
      <c r="M45" t="s">
        <v>72</v>
      </c>
      <c r="N45" t="s">
        <v>72</v>
      </c>
      <c r="O45" t="str">
        <f>VLOOKUP(Table1[[#This Row],[Works for Group Formatted]],groupsNew[],1,0)</f>
        <v>Legislative Messenger Service, Central Staff Office, Senate</v>
      </c>
      <c r="P45" t="s">
        <v>28</v>
      </c>
      <c r="Q45" t="s">
        <v>29</v>
      </c>
      <c r="R45" t="s">
        <v>30</v>
      </c>
      <c r="S45" t="s">
        <v>6211</v>
      </c>
      <c r="T45" t="s">
        <v>74</v>
      </c>
      <c r="U45" t="s">
        <v>66</v>
      </c>
      <c r="V45" t="s">
        <v>75</v>
      </c>
      <c r="W45">
        <v>1351.9</v>
      </c>
      <c r="X45" t="s">
        <v>35</v>
      </c>
      <c r="Y45">
        <v>20</v>
      </c>
      <c r="Z45" s="1">
        <v>43097</v>
      </c>
      <c r="AA45" s="1">
        <v>43110</v>
      </c>
      <c r="AB45" s="1">
        <v>43124</v>
      </c>
      <c r="AC45" t="s">
        <v>76</v>
      </c>
    </row>
    <row r="46" spans="1:29" x14ac:dyDescent="0.2">
      <c r="A46" t="s">
        <v>6333</v>
      </c>
      <c r="B46" t="str">
        <f>VLOOKUP(Table1[[#This Row],[Full Name (formatted)]],peopleNew[],2,0)</f>
        <v>476543446</v>
      </c>
      <c r="C46" t="str">
        <f>TRIM(Table1[[#This Row],[Full Name (pre trim)]])</f>
        <v>Barbara J Ardman</v>
      </c>
      <c r="D46" t="s">
        <v>320</v>
      </c>
      <c r="E46" t="s">
        <v>321</v>
      </c>
      <c r="F46" t="s">
        <v>322</v>
      </c>
      <c r="G46" t="s">
        <v>323</v>
      </c>
      <c r="H46" t="s">
        <v>62</v>
      </c>
      <c r="L46" t="e">
        <f>VLOOKUP(Table1[[#This Row],[Reports to formatted]],peopleNew[],1,0)</f>
        <v>#N/A</v>
      </c>
      <c r="M46" t="s">
        <v>324</v>
      </c>
      <c r="N46" t="s">
        <v>324</v>
      </c>
      <c r="O46" t="str">
        <f>VLOOKUP(Table1[[#This Row],[Works for Group Formatted]],groupsNew[],1,0)</f>
        <v>Senate Personnel Office, Central Staff Office, Senate</v>
      </c>
      <c r="P46" t="s">
        <v>28</v>
      </c>
      <c r="Q46" t="s">
        <v>29</v>
      </c>
      <c r="R46" t="s">
        <v>30</v>
      </c>
      <c r="S46" t="s">
        <v>325</v>
      </c>
      <c r="T46" t="s">
        <v>326</v>
      </c>
      <c r="U46" t="s">
        <v>66</v>
      </c>
      <c r="V46" t="s">
        <v>327</v>
      </c>
      <c r="W46">
        <v>2610.4</v>
      </c>
      <c r="X46" t="s">
        <v>35</v>
      </c>
      <c r="Y46">
        <v>20</v>
      </c>
      <c r="Z46" s="1">
        <v>43097</v>
      </c>
      <c r="AA46" s="1">
        <v>43110</v>
      </c>
      <c r="AB46" s="1">
        <v>43124</v>
      </c>
      <c r="AC46" t="s">
        <v>36</v>
      </c>
    </row>
    <row r="47" spans="1:29" x14ac:dyDescent="0.2">
      <c r="A47" t="s">
        <v>7217</v>
      </c>
      <c r="B47" t="str">
        <f>VLOOKUP(Table1[[#This Row],[Full Name (formatted)]],peopleNew[],2,0)</f>
        <v>476543807</v>
      </c>
      <c r="C47" t="str">
        <f>TRIM(Table1[[#This Row],[Full Name (pre trim)]])</f>
        <v>Barbara M Oneill</v>
      </c>
      <c r="D47" t="s">
        <v>4622</v>
      </c>
      <c r="E47" t="s">
        <v>4623</v>
      </c>
      <c r="F47" t="s">
        <v>4624</v>
      </c>
      <c r="G47" t="s">
        <v>1697</v>
      </c>
      <c r="H47" t="s">
        <v>62</v>
      </c>
      <c r="L47" t="e">
        <f>VLOOKUP(Table1[[#This Row],[Reports to formatted]],peopleNew[],1,0)</f>
        <v>#N/A</v>
      </c>
      <c r="M47" t="s">
        <v>177</v>
      </c>
      <c r="N47" t="s">
        <v>177</v>
      </c>
      <c r="O47" t="str">
        <f>VLOOKUP(Table1[[#This Row],[Works for Group Formatted]],groupsNew[],1,0)</f>
        <v>Idc Counsel/program Office, Central Staff Office, Senate</v>
      </c>
      <c r="P47" t="s">
        <v>28</v>
      </c>
      <c r="Q47" t="s">
        <v>29</v>
      </c>
      <c r="R47" t="s">
        <v>30</v>
      </c>
      <c r="S47" t="s">
        <v>4625</v>
      </c>
      <c r="T47" t="s">
        <v>179</v>
      </c>
      <c r="U47" t="s">
        <v>66</v>
      </c>
      <c r="V47" t="s">
        <v>1702</v>
      </c>
      <c r="W47">
        <v>4230.7700000000004</v>
      </c>
      <c r="X47" t="s">
        <v>35</v>
      </c>
      <c r="Y47">
        <v>20</v>
      </c>
      <c r="Z47" s="1">
        <v>43097</v>
      </c>
      <c r="AA47" s="1">
        <v>43110</v>
      </c>
      <c r="AB47" s="1">
        <v>43124</v>
      </c>
      <c r="AC47" t="s">
        <v>36</v>
      </c>
    </row>
    <row r="48" spans="1:29" x14ac:dyDescent="0.2">
      <c r="A48" t="s">
        <v>7088</v>
      </c>
      <c r="B48" t="str">
        <f>VLOOKUP(Table1[[#This Row],[Full Name (formatted)]],peopleNew[],2,0)</f>
        <v>476544882</v>
      </c>
      <c r="C48" t="str">
        <f>TRIM(Table1[[#This Row],[Full Name (pre trim)]])</f>
        <v>Barbara Mcdonald</v>
      </c>
      <c r="D48" t="s">
        <v>4061</v>
      </c>
      <c r="E48" t="s">
        <v>4062</v>
      </c>
      <c r="F48" t="s">
        <v>4063</v>
      </c>
      <c r="G48" t="s">
        <v>1798</v>
      </c>
      <c r="H48" t="s">
        <v>62</v>
      </c>
      <c r="L48" t="e">
        <f>VLOOKUP(Table1[[#This Row],[Reports to formatted]],peopleNew[],1,0)</f>
        <v>#N/A</v>
      </c>
      <c r="M48" t="s">
        <v>72</v>
      </c>
      <c r="N48" s="11" t="s">
        <v>72</v>
      </c>
      <c r="O48" t="str">
        <f>VLOOKUP(Table1[[#This Row],[Works for Group Formatted]],groupsNew[],1,0)</f>
        <v>Legislative Messenger Service, Central Staff Office, Senate</v>
      </c>
      <c r="P48" t="s">
        <v>28</v>
      </c>
      <c r="Q48" t="s">
        <v>29</v>
      </c>
      <c r="R48" t="s">
        <v>30</v>
      </c>
      <c r="S48" t="s">
        <v>4064</v>
      </c>
      <c r="T48" t="s">
        <v>74</v>
      </c>
      <c r="U48" t="s">
        <v>66</v>
      </c>
      <c r="V48" t="s">
        <v>1800</v>
      </c>
      <c r="W48">
        <v>1473.76</v>
      </c>
      <c r="X48" t="s">
        <v>35</v>
      </c>
      <c r="Y48">
        <v>20</v>
      </c>
      <c r="Z48" s="1">
        <v>43097</v>
      </c>
      <c r="AA48" s="1">
        <v>43110</v>
      </c>
      <c r="AB48" s="1">
        <v>43124</v>
      </c>
      <c r="AC48" t="s">
        <v>76</v>
      </c>
    </row>
    <row r="49" spans="1:29" x14ac:dyDescent="0.2">
      <c r="A49" t="s">
        <v>6335</v>
      </c>
      <c r="B49" t="str">
        <f>VLOOKUP(Table1[[#This Row],[Full Name (formatted)]],peopleNew[],2,0)</f>
        <v>476547815</v>
      </c>
      <c r="C49" t="str">
        <f>TRIM(Table1[[#This Row],[Full Name (pre trim)]])</f>
        <v>Beatrice L Armony</v>
      </c>
      <c r="D49" t="s">
        <v>334</v>
      </c>
      <c r="E49" t="s">
        <v>335</v>
      </c>
      <c r="F49" t="s">
        <v>336</v>
      </c>
      <c r="G49" t="s">
        <v>51</v>
      </c>
      <c r="H49" t="s">
        <v>62</v>
      </c>
      <c r="L49" t="e">
        <f>VLOOKUP(Table1[[#This Row],[Reports to formatted]],peopleNew[],1,0)</f>
        <v>#N/A</v>
      </c>
      <c r="M49" t="s">
        <v>159</v>
      </c>
      <c r="N49" s="11" t="s">
        <v>159</v>
      </c>
      <c r="O49" t="str">
        <f>VLOOKUP(Table1[[#This Row],[Works for Group Formatted]],groupsNew[],1,0)</f>
        <v>Majority Operations Office, Central Staff Office, Senate</v>
      </c>
      <c r="P49" t="s">
        <v>28</v>
      </c>
      <c r="Q49" t="s">
        <v>29</v>
      </c>
      <c r="R49" t="s">
        <v>30</v>
      </c>
      <c r="S49" t="s">
        <v>337</v>
      </c>
      <c r="T49" t="s">
        <v>161</v>
      </c>
      <c r="U49" t="s">
        <v>66</v>
      </c>
      <c r="V49" t="s">
        <v>57</v>
      </c>
      <c r="W49">
        <v>2773.08</v>
      </c>
      <c r="X49" t="s">
        <v>35</v>
      </c>
      <c r="Y49">
        <v>20</v>
      </c>
      <c r="Z49" s="1">
        <v>43097</v>
      </c>
      <c r="AA49" s="1">
        <v>43110</v>
      </c>
      <c r="AB49" s="1">
        <v>43124</v>
      </c>
      <c r="AC49" t="s">
        <v>36</v>
      </c>
    </row>
    <row r="50" spans="1:29" x14ac:dyDescent="0.2">
      <c r="A50" t="s">
        <v>7411</v>
      </c>
      <c r="B50" t="str">
        <f>VLOOKUP(Table1[[#This Row],[Full Name (formatted)]],peopleNew[],2,0)</f>
        <v>681225375</v>
      </c>
      <c r="C50" t="str">
        <f>TRIM(Table1[[#This Row],[Full Name (pre trim)]])</f>
        <v>Benjamen M Shankland</v>
      </c>
      <c r="D50" t="s">
        <v>5430</v>
      </c>
      <c r="E50" t="s">
        <v>5431</v>
      </c>
      <c r="F50" t="s">
        <v>5432</v>
      </c>
      <c r="G50" t="s">
        <v>856</v>
      </c>
      <c r="H50" t="s">
        <v>62</v>
      </c>
      <c r="L50" t="e">
        <f>VLOOKUP(Table1[[#This Row],[Reports to formatted]],peopleNew[],1,0)</f>
        <v>#N/A</v>
      </c>
      <c r="M50" t="s">
        <v>627</v>
      </c>
      <c r="N50" t="s">
        <v>627</v>
      </c>
      <c r="O50" t="str">
        <f>VLOOKUP(Table1[[#This Row],[Works for Group Formatted]],groupsNew[],1,0)</f>
        <v>Senate Technology Services, Central Staff Office, Senate</v>
      </c>
      <c r="P50" t="s">
        <v>28</v>
      </c>
      <c r="Q50" t="s">
        <v>29</v>
      </c>
      <c r="R50" t="s">
        <v>30</v>
      </c>
      <c r="S50" t="s">
        <v>5433</v>
      </c>
      <c r="T50" t="s">
        <v>629</v>
      </c>
      <c r="U50" t="s">
        <v>66</v>
      </c>
      <c r="V50" t="s">
        <v>858</v>
      </c>
      <c r="W50">
        <v>1384.62</v>
      </c>
      <c r="X50" t="s">
        <v>35</v>
      </c>
      <c r="Y50">
        <v>20</v>
      </c>
      <c r="Z50" s="1">
        <v>43097</v>
      </c>
      <c r="AA50" s="1">
        <v>43110</v>
      </c>
      <c r="AB50" s="1">
        <v>43124</v>
      </c>
      <c r="AC50" t="s">
        <v>36</v>
      </c>
    </row>
    <row r="51" spans="1:29" x14ac:dyDescent="0.2">
      <c r="A51" t="s">
        <v>6951</v>
      </c>
      <c r="B51" t="str">
        <f>VLOOKUP(Table1[[#This Row],[Full Name (formatted)]],peopleNew[],2,0)</f>
        <v>567679316</v>
      </c>
      <c r="C51" t="str">
        <f>TRIM(Table1[[#This Row],[Full Name (pre trim)]])</f>
        <v>Benjamin H Kosinski</v>
      </c>
      <c r="D51" t="s">
        <v>3472</v>
      </c>
      <c r="E51" t="s">
        <v>3473</v>
      </c>
      <c r="F51" t="s">
        <v>3474</v>
      </c>
      <c r="G51" t="s">
        <v>351</v>
      </c>
      <c r="H51" t="s">
        <v>62</v>
      </c>
      <c r="L51" t="e">
        <f>VLOOKUP(Table1[[#This Row],[Reports to formatted]],peopleNew[],1,0)</f>
        <v>#N/A</v>
      </c>
      <c r="M51" t="s">
        <v>530</v>
      </c>
      <c r="N51" t="s">
        <v>530</v>
      </c>
      <c r="O51" t="str">
        <f>VLOOKUP(Table1[[#This Row],[Works for Group Formatted]],groupsNew[],1,0)</f>
        <v>Majority Counsel/program Office, Central Staff Office, Senate</v>
      </c>
      <c r="P51" t="s">
        <v>28</v>
      </c>
      <c r="Q51" t="s">
        <v>29</v>
      </c>
      <c r="R51" t="s">
        <v>30</v>
      </c>
      <c r="S51" t="s">
        <v>3475</v>
      </c>
      <c r="T51" t="s">
        <v>532</v>
      </c>
      <c r="U51" t="s">
        <v>66</v>
      </c>
      <c r="V51" t="s">
        <v>353</v>
      </c>
      <c r="W51">
        <v>2576.9299999999998</v>
      </c>
      <c r="X51" t="s">
        <v>35</v>
      </c>
      <c r="Y51">
        <v>20</v>
      </c>
      <c r="Z51" s="1">
        <v>43097</v>
      </c>
      <c r="AA51" s="1">
        <v>43110</v>
      </c>
      <c r="AB51" s="1">
        <v>43124</v>
      </c>
      <c r="AC51" t="s">
        <v>36</v>
      </c>
    </row>
    <row r="52" spans="1:29" x14ac:dyDescent="0.2">
      <c r="A52" t="s">
        <v>6638</v>
      </c>
      <c r="B52" t="str">
        <f>VLOOKUP(Table1[[#This Row],[Full Name (formatted)]],peopleNew[],2,0)</f>
        <v>567678568</v>
      </c>
      <c r="C52" t="str">
        <f>TRIM(Table1[[#This Row],[Full Name (pre trim)]])</f>
        <v>Benjamin R Eddy</v>
      </c>
      <c r="D52" t="s">
        <v>2046</v>
      </c>
      <c r="E52" t="s">
        <v>2047</v>
      </c>
      <c r="F52" t="s">
        <v>2048</v>
      </c>
      <c r="G52" t="s">
        <v>2033</v>
      </c>
      <c r="H52" t="s">
        <v>62</v>
      </c>
      <c r="L52" t="e">
        <f>VLOOKUP(Table1[[#This Row],[Reports to formatted]],peopleNew[],1,0)</f>
        <v>#N/A</v>
      </c>
      <c r="M52" t="s">
        <v>768</v>
      </c>
      <c r="N52" t="s">
        <v>768</v>
      </c>
      <c r="O52" t="str">
        <f>VLOOKUP(Table1[[#This Row],[Works for Group Formatted]],groupsNew[],1,0)</f>
        <v>Senate Finance Committee/majority, Central Staff Office, Senate</v>
      </c>
      <c r="P52" t="s">
        <v>28</v>
      </c>
      <c r="Q52" t="s">
        <v>29</v>
      </c>
      <c r="R52" t="s">
        <v>30</v>
      </c>
      <c r="S52" t="s">
        <v>2049</v>
      </c>
      <c r="T52" t="s">
        <v>770</v>
      </c>
      <c r="U52" t="s">
        <v>66</v>
      </c>
      <c r="V52" t="s">
        <v>2035</v>
      </c>
      <c r="W52">
        <v>1846.16</v>
      </c>
      <c r="X52" t="s">
        <v>35</v>
      </c>
      <c r="Y52">
        <v>20</v>
      </c>
      <c r="Z52" s="1">
        <v>43097</v>
      </c>
      <c r="AA52" s="1">
        <v>43110</v>
      </c>
      <c r="AB52" s="1">
        <v>43124</v>
      </c>
      <c r="AC52" t="s">
        <v>36</v>
      </c>
    </row>
    <row r="53" spans="1:29" x14ac:dyDescent="0.2">
      <c r="A53" t="s">
        <v>6768</v>
      </c>
      <c r="B53" t="str">
        <f>VLOOKUP(Table1[[#This Row],[Full Name (formatted)]],peopleNew[],2,0)</f>
        <v>476542266</v>
      </c>
      <c r="C53" t="str">
        <f>TRIM(Table1[[#This Row],[Full Name (pre trim)]])</f>
        <v>Benjamin W Gradess</v>
      </c>
      <c r="D53" t="s">
        <v>2643</v>
      </c>
      <c r="E53" t="s">
        <v>2644</v>
      </c>
      <c r="F53" t="s">
        <v>2645</v>
      </c>
      <c r="G53" t="s">
        <v>2646</v>
      </c>
      <c r="H53" t="s">
        <v>62</v>
      </c>
      <c r="L53" t="e">
        <f>VLOOKUP(Table1[[#This Row],[Reports to formatted]],peopleNew[],1,0)</f>
        <v>#N/A</v>
      </c>
      <c r="M53" t="s">
        <v>609</v>
      </c>
      <c r="N53" t="s">
        <v>609</v>
      </c>
      <c r="O53" t="str">
        <f>VLOOKUP(Table1[[#This Row],[Works for Group Formatted]],groupsNew[],1,0)</f>
        <v>Ss/production Services, Central Staff Office, Senate</v>
      </c>
      <c r="P53" t="s">
        <v>28</v>
      </c>
      <c r="Q53" t="s">
        <v>29</v>
      </c>
      <c r="R53" t="s">
        <v>30</v>
      </c>
      <c r="S53" t="s">
        <v>2647</v>
      </c>
      <c r="T53" t="s">
        <v>611</v>
      </c>
      <c r="U53" t="s">
        <v>66</v>
      </c>
      <c r="V53" t="s">
        <v>2648</v>
      </c>
      <c r="W53">
        <v>1303.97</v>
      </c>
      <c r="X53" t="s">
        <v>35</v>
      </c>
      <c r="Y53">
        <v>20</v>
      </c>
      <c r="Z53" s="1">
        <v>43097</v>
      </c>
      <c r="AA53" s="1">
        <v>43110</v>
      </c>
      <c r="AB53" s="1">
        <v>43124</v>
      </c>
      <c r="AC53" t="s">
        <v>36</v>
      </c>
    </row>
    <row r="54" spans="1:29" x14ac:dyDescent="0.2">
      <c r="A54" t="s">
        <v>7325</v>
      </c>
      <c r="B54" t="str">
        <f>VLOOKUP(Table1[[#This Row],[Full Name (formatted)]],peopleNew[],2,0)</f>
        <v>476544596</v>
      </c>
      <c r="C54" t="str">
        <f>TRIM(Table1[[#This Row],[Full Name (pre trim)]])</f>
        <v>Bernadette R Rich</v>
      </c>
      <c r="D54" t="s">
        <v>5063</v>
      </c>
      <c r="E54" t="s">
        <v>5064</v>
      </c>
      <c r="F54" t="s">
        <v>5065</v>
      </c>
      <c r="G54" t="s">
        <v>1499</v>
      </c>
      <c r="H54" t="s">
        <v>62</v>
      </c>
      <c r="L54" t="e">
        <f>VLOOKUP(Table1[[#This Row],[Reports to formatted]],peopleNew[],1,0)</f>
        <v>#N/A</v>
      </c>
      <c r="M54" t="s">
        <v>1500</v>
      </c>
      <c r="N54" t="s">
        <v>1500</v>
      </c>
      <c r="O54" t="str">
        <f>VLOOKUP(Table1[[#This Row],[Works for Group Formatted]],groupsNew[],1,0)</f>
        <v>Legislative Health Service, Central Staff Office, Senate</v>
      </c>
      <c r="P54" t="s">
        <v>28</v>
      </c>
      <c r="Q54" t="s">
        <v>29</v>
      </c>
      <c r="R54" t="s">
        <v>30</v>
      </c>
      <c r="S54" t="s">
        <v>5066</v>
      </c>
      <c r="T54" t="s">
        <v>1502</v>
      </c>
      <c r="U54" t="s">
        <v>66</v>
      </c>
      <c r="V54" t="s">
        <v>1503</v>
      </c>
      <c r="W54">
        <v>2614.62</v>
      </c>
      <c r="X54" t="s">
        <v>35</v>
      </c>
      <c r="Y54">
        <v>20</v>
      </c>
      <c r="Z54" s="1">
        <v>43097</v>
      </c>
      <c r="AA54" s="1">
        <v>43110</v>
      </c>
      <c r="AB54" s="1">
        <v>43124</v>
      </c>
      <c r="AC54" t="s">
        <v>76</v>
      </c>
    </row>
    <row r="55" spans="1:29" x14ac:dyDescent="0.2">
      <c r="A55" t="s">
        <v>6412</v>
      </c>
      <c r="B55" t="str">
        <f>VLOOKUP(Table1[[#This Row],[Full Name (formatted)]],peopleNew[],2,0)</f>
        <v>476544889</v>
      </c>
      <c r="C55" t="str">
        <f>TRIM(Table1[[#This Row],[Full Name (pre trim)]])</f>
        <v>Beth A Bonesteel</v>
      </c>
      <c r="D55" t="s">
        <v>847</v>
      </c>
      <c r="E55" t="s">
        <v>848</v>
      </c>
      <c r="F55" t="s">
        <v>849</v>
      </c>
      <c r="G55" t="s">
        <v>850</v>
      </c>
      <c r="H55" t="s">
        <v>62</v>
      </c>
      <c r="L55" t="e">
        <f>VLOOKUP(Table1[[#This Row],[Reports to formatted]],peopleNew[],1,0)</f>
        <v>#N/A</v>
      </c>
      <c r="M55" t="s">
        <v>72</v>
      </c>
      <c r="N55" t="s">
        <v>72</v>
      </c>
      <c r="O55" t="str">
        <f>VLOOKUP(Table1[[#This Row],[Works for Group Formatted]],groupsNew[],1,0)</f>
        <v>Legislative Messenger Service, Central Staff Office, Senate</v>
      </c>
      <c r="P55" t="s">
        <v>28</v>
      </c>
      <c r="Q55" t="s">
        <v>29</v>
      </c>
      <c r="R55" t="s">
        <v>30</v>
      </c>
      <c r="S55" t="s">
        <v>851</v>
      </c>
      <c r="T55" t="s">
        <v>74</v>
      </c>
      <c r="U55" t="s">
        <v>66</v>
      </c>
      <c r="V55" t="s">
        <v>852</v>
      </c>
      <c r="W55">
        <v>2135.27</v>
      </c>
      <c r="X55" t="s">
        <v>35</v>
      </c>
      <c r="Y55">
        <v>20</v>
      </c>
      <c r="Z55" s="1">
        <v>43097</v>
      </c>
      <c r="AA55" s="1">
        <v>43110</v>
      </c>
      <c r="AB55" s="1">
        <v>43124</v>
      </c>
      <c r="AC55" t="s">
        <v>76</v>
      </c>
    </row>
    <row r="56" spans="1:29" x14ac:dyDescent="0.2">
      <c r="A56" t="s">
        <v>7606</v>
      </c>
      <c r="B56" t="str">
        <f>VLOOKUP(Table1[[#This Row],[Full Name (formatted)]],peopleNew[],2,0)</f>
        <v>476545437</v>
      </c>
      <c r="C56" t="str">
        <f>TRIM(Table1[[#This Row],[Full Name (pre trim)]])</f>
        <v>Beth A Wright-clemente</v>
      </c>
      <c r="D56" t="s">
        <v>6231</v>
      </c>
      <c r="E56" t="s">
        <v>848</v>
      </c>
      <c r="F56" t="s">
        <v>6232</v>
      </c>
      <c r="G56" t="s">
        <v>6233</v>
      </c>
      <c r="H56" t="s">
        <v>62</v>
      </c>
      <c r="L56" t="e">
        <f>VLOOKUP(Table1[[#This Row],[Reports to formatted]],peopleNew[],1,0)</f>
        <v>#N/A</v>
      </c>
      <c r="M56" t="s">
        <v>830</v>
      </c>
      <c r="N56" t="s">
        <v>830</v>
      </c>
      <c r="O56" t="str">
        <f>VLOOKUP(Table1[[#This Row],[Works for Group Formatted]],groupsNew[],1,0)</f>
        <v>Majority Conference Services, Central Staff Office, Senate</v>
      </c>
      <c r="P56" t="s">
        <v>28</v>
      </c>
      <c r="Q56" t="s">
        <v>29</v>
      </c>
      <c r="R56" t="s">
        <v>30</v>
      </c>
      <c r="S56" t="s">
        <v>6234</v>
      </c>
      <c r="T56" t="s">
        <v>832</v>
      </c>
      <c r="U56" t="s">
        <v>66</v>
      </c>
      <c r="V56" t="s">
        <v>6235</v>
      </c>
      <c r="W56">
        <v>2707.6</v>
      </c>
      <c r="X56" t="s">
        <v>35</v>
      </c>
      <c r="Y56">
        <v>20</v>
      </c>
      <c r="Z56" s="1">
        <v>43097</v>
      </c>
      <c r="AA56" s="1">
        <v>43110</v>
      </c>
      <c r="AB56" s="1">
        <v>43124</v>
      </c>
      <c r="AC56" t="s">
        <v>36</v>
      </c>
    </row>
    <row r="57" spans="1:29" x14ac:dyDescent="0.2">
      <c r="A57" t="s">
        <v>7281</v>
      </c>
      <c r="B57" t="str">
        <f>VLOOKUP(Table1[[#This Row],[Full Name (formatted)]],peopleNew[],2,0)</f>
        <v>476547177</v>
      </c>
      <c r="C57" t="str">
        <f>TRIM(Table1[[#This Row],[Full Name (pre trim)]])</f>
        <v>Bogumil C Poznanski</v>
      </c>
      <c r="D57" t="s">
        <v>4887</v>
      </c>
      <c r="E57" t="s">
        <v>4888</v>
      </c>
      <c r="F57" t="s">
        <v>4889</v>
      </c>
      <c r="G57" t="s">
        <v>1844</v>
      </c>
      <c r="H57" t="s">
        <v>62</v>
      </c>
      <c r="L57" t="e">
        <f>VLOOKUP(Table1[[#This Row],[Reports to formatted]],peopleNew[],1,0)</f>
        <v>#N/A</v>
      </c>
      <c r="M57" t="s">
        <v>1845</v>
      </c>
      <c r="N57" t="s">
        <v>1845</v>
      </c>
      <c r="O57" t="str">
        <f>VLOOKUP(Table1[[#This Row],[Works for Group Formatted]],groupsNew[],1,0)</f>
        <v>Senate M&amp;o/maintenance, Central Staff Office, Senate</v>
      </c>
      <c r="P57" t="s">
        <v>28</v>
      </c>
      <c r="Q57" t="s">
        <v>29</v>
      </c>
      <c r="R57" t="s">
        <v>30</v>
      </c>
      <c r="S57" t="s">
        <v>4890</v>
      </c>
      <c r="T57" t="s">
        <v>1847</v>
      </c>
      <c r="U57" t="s">
        <v>66</v>
      </c>
      <c r="V57" t="s">
        <v>1848</v>
      </c>
      <c r="W57">
        <v>1640.79</v>
      </c>
      <c r="X57" t="s">
        <v>35</v>
      </c>
      <c r="Y57">
        <v>20</v>
      </c>
      <c r="Z57" s="1">
        <v>43097</v>
      </c>
      <c r="AA57" s="1">
        <v>43110</v>
      </c>
      <c r="AB57" s="1">
        <v>43124</v>
      </c>
      <c r="AC57" t="s">
        <v>36</v>
      </c>
    </row>
    <row r="58" spans="1:29" x14ac:dyDescent="0.2">
      <c r="A58" t="s">
        <v>6854</v>
      </c>
      <c r="B58" t="str">
        <f>VLOOKUP(Table1[[#This Row],[Full Name (formatted)]],peopleNew[],2,0)</f>
        <v>765291128</v>
      </c>
      <c r="C58" t="str">
        <f>TRIM(Table1[[#This Row],[Full Name (pre trim)]])</f>
        <v>Brandon D Holdridge</v>
      </c>
      <c r="D58" t="s">
        <v>3045</v>
      </c>
      <c r="E58" t="s">
        <v>3046</v>
      </c>
      <c r="F58" t="s">
        <v>3047</v>
      </c>
      <c r="G58" t="s">
        <v>1101</v>
      </c>
      <c r="H58" t="s">
        <v>62</v>
      </c>
      <c r="L58" t="e">
        <f>VLOOKUP(Table1[[#This Row],[Reports to formatted]],peopleNew[],1,0)</f>
        <v>#N/A</v>
      </c>
      <c r="M58" t="s">
        <v>1102</v>
      </c>
      <c r="N58" t="s">
        <v>1102</v>
      </c>
      <c r="O58" t="str">
        <f>VLOOKUP(Table1[[#This Row],[Works for Group Formatted]],groupsNew[],1,0)</f>
        <v>Sen Student Program Off/Sess Asst, Central Staff Office, Senate</v>
      </c>
      <c r="P58" t="s">
        <v>28</v>
      </c>
      <c r="Q58" t="s">
        <v>29</v>
      </c>
      <c r="R58" t="s">
        <v>30</v>
      </c>
      <c r="S58" t="s">
        <v>3048</v>
      </c>
      <c r="T58" t="s">
        <v>1104</v>
      </c>
      <c r="U58" t="s">
        <v>66</v>
      </c>
      <c r="V58" t="s">
        <v>1105</v>
      </c>
      <c r="W58">
        <v>731.25</v>
      </c>
      <c r="X58" t="s">
        <v>47</v>
      </c>
      <c r="Y58">
        <v>20</v>
      </c>
      <c r="Z58" s="1">
        <v>43097</v>
      </c>
      <c r="AA58" s="1">
        <v>43110</v>
      </c>
      <c r="AB58" s="1">
        <v>43124</v>
      </c>
      <c r="AC58" t="s">
        <v>36</v>
      </c>
    </row>
    <row r="59" spans="1:29" x14ac:dyDescent="0.2">
      <c r="A59" t="s">
        <v>6420</v>
      </c>
      <c r="B59" t="str">
        <f>VLOOKUP(Table1[[#This Row],[Full Name (formatted)]],peopleNew[],2,0)</f>
        <v>476545364</v>
      </c>
      <c r="C59" t="str">
        <f>TRIM(Table1[[#This Row],[Full Name (pre trim)]])</f>
        <v>Brendan J Boyle</v>
      </c>
      <c r="D59" t="s">
        <v>900</v>
      </c>
      <c r="E59" t="s">
        <v>901</v>
      </c>
      <c r="F59" t="s">
        <v>902</v>
      </c>
      <c r="G59" t="s">
        <v>903</v>
      </c>
      <c r="H59" t="s">
        <v>62</v>
      </c>
      <c r="L59" t="e">
        <f>VLOOKUP(Table1[[#This Row],[Reports to formatted]],peopleNew[],1,0)</f>
        <v>#N/A</v>
      </c>
      <c r="M59" t="s">
        <v>768</v>
      </c>
      <c r="N59" t="s">
        <v>768</v>
      </c>
      <c r="O59" t="str">
        <f>VLOOKUP(Table1[[#This Row],[Works for Group Formatted]],groupsNew[],1,0)</f>
        <v>Senate Finance Committee/majority, Central Staff Office, Senate</v>
      </c>
      <c r="P59" t="s">
        <v>28</v>
      </c>
      <c r="Q59" t="s">
        <v>29</v>
      </c>
      <c r="R59" t="s">
        <v>30</v>
      </c>
      <c r="S59" t="s">
        <v>904</v>
      </c>
      <c r="T59" t="s">
        <v>770</v>
      </c>
      <c r="U59" t="s">
        <v>66</v>
      </c>
      <c r="V59" t="s">
        <v>905</v>
      </c>
      <c r="W59">
        <v>2038.47</v>
      </c>
      <c r="X59" t="s">
        <v>35</v>
      </c>
      <c r="Y59">
        <v>20</v>
      </c>
      <c r="Z59" s="1">
        <v>43097</v>
      </c>
      <c r="AA59" s="1">
        <v>43110</v>
      </c>
      <c r="AB59" s="1">
        <v>43124</v>
      </c>
      <c r="AC59" t="s">
        <v>36</v>
      </c>
    </row>
    <row r="60" spans="1:29" x14ac:dyDescent="0.2">
      <c r="A60" t="s">
        <v>6302</v>
      </c>
      <c r="B60" t="str">
        <f>VLOOKUP(Table1[[#This Row],[Full Name (formatted)]],peopleNew[],2,0)</f>
        <v>567678688</v>
      </c>
      <c r="C60" t="str">
        <f>TRIM(Table1[[#This Row],[Full Name (pre trim)]])</f>
        <v>Brian A Abreu</v>
      </c>
      <c r="D60" t="s">
        <v>68</v>
      </c>
      <c r="E60" t="s">
        <v>69</v>
      </c>
      <c r="F60" t="s">
        <v>70</v>
      </c>
      <c r="G60" t="s">
        <v>71</v>
      </c>
      <c r="H60" t="s">
        <v>62</v>
      </c>
      <c r="L60" t="e">
        <f>VLOOKUP(Table1[[#This Row],[Reports to formatted]],peopleNew[],1,0)</f>
        <v>#N/A</v>
      </c>
      <c r="M60" t="s">
        <v>72</v>
      </c>
      <c r="N60" t="s">
        <v>72</v>
      </c>
      <c r="O60" t="str">
        <f>VLOOKUP(Table1[[#This Row],[Works for Group Formatted]],groupsNew[],1,0)</f>
        <v>Legislative Messenger Service, Central Staff Office, Senate</v>
      </c>
      <c r="P60" t="s">
        <v>28</v>
      </c>
      <c r="Q60" t="s">
        <v>29</v>
      </c>
      <c r="R60" t="s">
        <v>30</v>
      </c>
      <c r="S60" t="s">
        <v>73</v>
      </c>
      <c r="T60" t="s">
        <v>74</v>
      </c>
      <c r="U60" t="s">
        <v>66</v>
      </c>
      <c r="V60" t="s">
        <v>75</v>
      </c>
      <c r="W60">
        <v>1139.74</v>
      </c>
      <c r="X60" t="s">
        <v>35</v>
      </c>
      <c r="Y60">
        <v>20</v>
      </c>
      <c r="Z60" s="1">
        <v>43097</v>
      </c>
      <c r="AA60" s="1">
        <v>43110</v>
      </c>
      <c r="AB60" s="1">
        <v>43124</v>
      </c>
      <c r="AC60" t="s">
        <v>76</v>
      </c>
    </row>
    <row r="61" spans="1:29" x14ac:dyDescent="0.2">
      <c r="A61" t="s">
        <v>7480</v>
      </c>
      <c r="B61" t="str">
        <f>VLOOKUP(Table1[[#This Row],[Full Name (formatted)]],peopleNew[],2,0)</f>
        <v>476543413</v>
      </c>
      <c r="C61" t="str">
        <f>TRIM(Table1[[#This Row],[Full Name (pre trim)]])</f>
        <v>Brian A Styk</v>
      </c>
      <c r="D61" t="s">
        <v>5718</v>
      </c>
      <c r="E61" t="s">
        <v>69</v>
      </c>
      <c r="F61" t="s">
        <v>5719</v>
      </c>
      <c r="G61" t="s">
        <v>5720</v>
      </c>
      <c r="H61" t="s">
        <v>62</v>
      </c>
      <c r="L61" t="e">
        <f>VLOOKUP(Table1[[#This Row],[Reports to formatted]],peopleNew[],1,0)</f>
        <v>#N/A</v>
      </c>
      <c r="M61" t="s">
        <v>803</v>
      </c>
      <c r="N61" t="s">
        <v>803</v>
      </c>
      <c r="O61" t="str">
        <f>VLOOKUP(Table1[[#This Row],[Works for Group Formatted]],groupsNew[],1,0)</f>
        <v>Media Services, Central Staff Office, Senate</v>
      </c>
      <c r="P61" t="s">
        <v>28</v>
      </c>
      <c r="Q61" t="s">
        <v>29</v>
      </c>
      <c r="R61" t="s">
        <v>30</v>
      </c>
      <c r="S61" t="s">
        <v>5721</v>
      </c>
      <c r="T61" t="s">
        <v>805</v>
      </c>
      <c r="U61" t="s">
        <v>66</v>
      </c>
      <c r="V61" t="s">
        <v>5722</v>
      </c>
      <c r="W61">
        <v>1239.02</v>
      </c>
      <c r="X61" t="s">
        <v>35</v>
      </c>
      <c r="Y61">
        <v>20</v>
      </c>
      <c r="Z61" s="1">
        <v>43097</v>
      </c>
      <c r="AA61" s="1">
        <v>43110</v>
      </c>
      <c r="AB61" s="1">
        <v>43124</v>
      </c>
      <c r="AC61" t="s">
        <v>36</v>
      </c>
    </row>
    <row r="62" spans="1:29" x14ac:dyDescent="0.2">
      <c r="A62" t="s">
        <v>7569</v>
      </c>
      <c r="B62" t="str">
        <f>VLOOKUP(Table1[[#This Row],[Full Name (formatted)]],peopleNew[],2,0)</f>
        <v>476545443</v>
      </c>
      <c r="C62" t="str">
        <f>TRIM(Table1[[#This Row],[Full Name (pre trim)]])</f>
        <v>Brian C Watson</v>
      </c>
      <c r="D62" t="s">
        <v>6079</v>
      </c>
      <c r="E62" t="s">
        <v>6080</v>
      </c>
      <c r="F62" t="s">
        <v>6081</v>
      </c>
      <c r="G62" t="s">
        <v>6082</v>
      </c>
      <c r="H62" t="s">
        <v>62</v>
      </c>
      <c r="L62" t="e">
        <f>VLOOKUP(Table1[[#This Row],[Reports to formatted]],peopleNew[],1,0)</f>
        <v>#N/A</v>
      </c>
      <c r="M62" t="s">
        <v>830</v>
      </c>
      <c r="N62" t="s">
        <v>830</v>
      </c>
      <c r="O62" t="str">
        <f>VLOOKUP(Table1[[#This Row],[Works for Group Formatted]],groupsNew[],1,0)</f>
        <v>Majority Conference Services, Central Staff Office, Senate</v>
      </c>
      <c r="P62" t="s">
        <v>28</v>
      </c>
      <c r="Q62" t="s">
        <v>29</v>
      </c>
      <c r="R62" t="s">
        <v>30</v>
      </c>
      <c r="S62" t="s">
        <v>6083</v>
      </c>
      <c r="T62" t="s">
        <v>832</v>
      </c>
      <c r="U62" t="s">
        <v>66</v>
      </c>
      <c r="V62" t="s">
        <v>6084</v>
      </c>
      <c r="W62">
        <v>2900.4</v>
      </c>
      <c r="X62" t="s">
        <v>47</v>
      </c>
      <c r="Y62">
        <v>20</v>
      </c>
      <c r="Z62" s="1">
        <v>43097</v>
      </c>
      <c r="AA62" s="1">
        <v>43110</v>
      </c>
      <c r="AB62" s="1">
        <v>43124</v>
      </c>
      <c r="AC62" t="s">
        <v>36</v>
      </c>
    </row>
    <row r="63" spans="1:29" x14ac:dyDescent="0.2">
      <c r="A63" t="s">
        <v>6920</v>
      </c>
      <c r="B63" t="str">
        <f>VLOOKUP(Table1[[#This Row],[Full Name (formatted)]],peopleNew[],2,0)</f>
        <v>476544890</v>
      </c>
      <c r="C63" t="str">
        <f>TRIM(Table1[[#This Row],[Full Name (pre trim)]])</f>
        <v>Brian D Kelly</v>
      </c>
      <c r="D63" t="s">
        <v>3333</v>
      </c>
      <c r="E63" t="s">
        <v>3334</v>
      </c>
      <c r="F63" t="s">
        <v>3335</v>
      </c>
      <c r="G63" t="s">
        <v>1494</v>
      </c>
      <c r="H63" t="s">
        <v>62</v>
      </c>
      <c r="L63" t="e">
        <f>VLOOKUP(Table1[[#This Row],[Reports to formatted]],peopleNew[],1,0)</f>
        <v>#N/A</v>
      </c>
      <c r="M63" t="s">
        <v>315</v>
      </c>
      <c r="N63" t="s">
        <v>315</v>
      </c>
      <c r="O63" t="str">
        <f>VLOOKUP(Table1[[#This Row],[Works for Group Formatted]],groupsNew[],1,0)</f>
        <v>Minority Conf Serv &amp; Ext Relations, Central Staff Office, Senate</v>
      </c>
      <c r="P63" t="s">
        <v>28</v>
      </c>
      <c r="Q63" t="s">
        <v>29</v>
      </c>
      <c r="R63" t="s">
        <v>30</v>
      </c>
      <c r="S63" t="s">
        <v>3336</v>
      </c>
      <c r="T63" t="s">
        <v>317</v>
      </c>
      <c r="U63" t="s">
        <v>66</v>
      </c>
      <c r="V63" t="s">
        <v>1496</v>
      </c>
      <c r="W63">
        <v>2307.6999999999998</v>
      </c>
      <c r="X63" t="s">
        <v>47</v>
      </c>
      <c r="Y63">
        <v>20</v>
      </c>
      <c r="Z63" s="1">
        <v>43097</v>
      </c>
      <c r="AA63" s="1">
        <v>43110</v>
      </c>
      <c r="AB63" s="1">
        <v>43124</v>
      </c>
      <c r="AC63" t="s">
        <v>36</v>
      </c>
    </row>
    <row r="64" spans="1:29" x14ac:dyDescent="0.2">
      <c r="A64" t="s">
        <v>6906</v>
      </c>
      <c r="B64" t="str">
        <f>VLOOKUP(Table1[[#This Row],[Full Name (formatted)]],peopleNew[],2,0)</f>
        <v>765291131</v>
      </c>
      <c r="C64" t="str">
        <f>TRIM(Table1[[#This Row],[Full Name (pre trim)]])</f>
        <v>Brian G Juliano</v>
      </c>
      <c r="D64" t="s">
        <v>3267</v>
      </c>
      <c r="E64" t="s">
        <v>3268</v>
      </c>
      <c r="F64" t="s">
        <v>3269</v>
      </c>
      <c r="G64" t="s">
        <v>1101</v>
      </c>
      <c r="H64" t="s">
        <v>62</v>
      </c>
      <c r="L64" t="e">
        <f>VLOOKUP(Table1[[#This Row],[Reports to formatted]],peopleNew[],1,0)</f>
        <v>#N/A</v>
      </c>
      <c r="M64" t="s">
        <v>1102</v>
      </c>
      <c r="N64" t="s">
        <v>1102</v>
      </c>
      <c r="O64" t="str">
        <f>VLOOKUP(Table1[[#This Row],[Works for Group Formatted]],groupsNew[],1,0)</f>
        <v>Sen Student Program Off/Sess Asst, Central Staff Office, Senate</v>
      </c>
      <c r="P64" t="s">
        <v>28</v>
      </c>
      <c r="Q64" t="s">
        <v>29</v>
      </c>
      <c r="R64" t="s">
        <v>30</v>
      </c>
      <c r="S64" t="s">
        <v>3270</v>
      </c>
      <c r="T64" t="s">
        <v>1104</v>
      </c>
      <c r="U64" t="s">
        <v>66</v>
      </c>
      <c r="V64" t="s">
        <v>1105</v>
      </c>
      <c r="W64">
        <v>731.25</v>
      </c>
      <c r="X64" t="s">
        <v>47</v>
      </c>
      <c r="Y64">
        <v>20</v>
      </c>
      <c r="Z64" s="1">
        <v>43097</v>
      </c>
      <c r="AA64" s="1">
        <v>43110</v>
      </c>
      <c r="AB64" s="1">
        <v>43124</v>
      </c>
      <c r="AC64" t="s">
        <v>36</v>
      </c>
    </row>
    <row r="65" spans="1:29" x14ac:dyDescent="0.2">
      <c r="A65" t="s">
        <v>7259</v>
      </c>
      <c r="B65" t="str">
        <f>VLOOKUP(Table1[[#This Row],[Full Name (formatted)]],peopleNew[],2,0)</f>
        <v>476542523</v>
      </c>
      <c r="C65" t="str">
        <f>TRIM(Table1[[#This Row],[Full Name (pre trim)]])</f>
        <v>Brian H Phillips</v>
      </c>
      <c r="D65" t="s">
        <v>4792</v>
      </c>
      <c r="E65" t="s">
        <v>4793</v>
      </c>
      <c r="F65" t="s">
        <v>4790</v>
      </c>
      <c r="G65" t="s">
        <v>1087</v>
      </c>
      <c r="H65" t="s">
        <v>62</v>
      </c>
      <c r="L65" t="e">
        <f>VLOOKUP(Table1[[#This Row],[Reports to formatted]],peopleNew[],1,0)</f>
        <v>#N/A</v>
      </c>
      <c r="M65" t="s">
        <v>776</v>
      </c>
      <c r="N65" t="s">
        <v>776</v>
      </c>
      <c r="O65" t="str">
        <f>VLOOKUP(Table1[[#This Row],[Works for Group Formatted]],groupsNew[],1,0)</f>
        <v>Sts/business Applications Center, Central Staff Office, Senate</v>
      </c>
      <c r="P65" t="s">
        <v>28</v>
      </c>
      <c r="Q65" t="s">
        <v>29</v>
      </c>
      <c r="R65" t="s">
        <v>30</v>
      </c>
      <c r="S65" t="s">
        <v>4794</v>
      </c>
      <c r="T65" t="s">
        <v>778</v>
      </c>
      <c r="U65" t="s">
        <v>66</v>
      </c>
      <c r="V65" t="s">
        <v>1089</v>
      </c>
      <c r="W65">
        <v>2837.83</v>
      </c>
      <c r="X65" t="s">
        <v>35</v>
      </c>
      <c r="Y65">
        <v>20</v>
      </c>
      <c r="Z65" s="1">
        <v>43097</v>
      </c>
      <c r="AA65" s="1">
        <v>43110</v>
      </c>
      <c r="AB65" s="1">
        <v>43124</v>
      </c>
      <c r="AC65" t="s">
        <v>36</v>
      </c>
    </row>
    <row r="66" spans="1:29" x14ac:dyDescent="0.2">
      <c r="A66" t="s">
        <v>6827</v>
      </c>
      <c r="B66" t="str">
        <f>VLOOKUP(Table1[[#This Row],[Full Name (formatted)]],peopleNew[],2,0)</f>
        <v>476542526</v>
      </c>
      <c r="C66" t="str">
        <f>TRIM(Table1[[#This Row],[Full Name (pre trim)]])</f>
        <v>Brian Heitner</v>
      </c>
      <c r="D66" t="s">
        <v>2923</v>
      </c>
      <c r="E66" t="s">
        <v>2924</v>
      </c>
      <c r="F66" t="s">
        <v>2925</v>
      </c>
      <c r="G66" t="s">
        <v>2926</v>
      </c>
      <c r="H66" t="s">
        <v>62</v>
      </c>
      <c r="L66" t="e">
        <f>VLOOKUP(Table1[[#This Row],[Reports to formatted]],peopleNew[],1,0)</f>
        <v>#N/A</v>
      </c>
      <c r="M66" t="s">
        <v>776</v>
      </c>
      <c r="N66" t="s">
        <v>776</v>
      </c>
      <c r="O66" t="str">
        <f>VLOOKUP(Table1[[#This Row],[Works for Group Formatted]],groupsNew[],1,0)</f>
        <v>Sts/business Applications Center, Central Staff Office, Senate</v>
      </c>
      <c r="P66" t="s">
        <v>28</v>
      </c>
      <c r="Q66" t="s">
        <v>29</v>
      </c>
      <c r="R66" t="s">
        <v>30</v>
      </c>
      <c r="S66" t="s">
        <v>2927</v>
      </c>
      <c r="T66" t="s">
        <v>778</v>
      </c>
      <c r="U66" t="s">
        <v>66</v>
      </c>
      <c r="V66" t="s">
        <v>2928</v>
      </c>
      <c r="W66">
        <v>3311.99</v>
      </c>
      <c r="X66" t="s">
        <v>35</v>
      </c>
      <c r="Y66">
        <v>20</v>
      </c>
      <c r="Z66" s="1">
        <v>43097</v>
      </c>
      <c r="AA66" s="1">
        <v>43110</v>
      </c>
      <c r="AB66" s="1">
        <v>43124</v>
      </c>
      <c r="AC66" t="s">
        <v>36</v>
      </c>
    </row>
    <row r="67" spans="1:29" x14ac:dyDescent="0.2">
      <c r="A67" t="s">
        <v>7367</v>
      </c>
      <c r="B67" t="str">
        <f>VLOOKUP(Table1[[#This Row],[Full Name (formatted)]],peopleNew[],2,0)</f>
        <v>476542269</v>
      </c>
      <c r="C67" t="str">
        <f>TRIM(Table1[[#This Row],[Full Name (pre trim)]])</f>
        <v>Brian L Sabourin</v>
      </c>
      <c r="D67" t="s">
        <v>5248</v>
      </c>
      <c r="E67" t="s">
        <v>5249</v>
      </c>
      <c r="F67" t="s">
        <v>5250</v>
      </c>
      <c r="G67" t="s">
        <v>2646</v>
      </c>
      <c r="H67" t="s">
        <v>62</v>
      </c>
      <c r="L67" t="e">
        <f>VLOOKUP(Table1[[#This Row],[Reports to formatted]],peopleNew[],1,0)</f>
        <v>#N/A</v>
      </c>
      <c r="M67" t="s">
        <v>609</v>
      </c>
      <c r="N67" t="s">
        <v>609</v>
      </c>
      <c r="O67" t="str">
        <f>VLOOKUP(Table1[[#This Row],[Works for Group Formatted]],groupsNew[],1,0)</f>
        <v>Ss/production Services, Central Staff Office, Senate</v>
      </c>
      <c r="P67" t="s">
        <v>28</v>
      </c>
      <c r="Q67" t="s">
        <v>29</v>
      </c>
      <c r="R67" t="s">
        <v>30</v>
      </c>
      <c r="S67" t="s">
        <v>5251</v>
      </c>
      <c r="T67" t="s">
        <v>611</v>
      </c>
      <c r="U67" t="s">
        <v>66</v>
      </c>
      <c r="V67" t="s">
        <v>2648</v>
      </c>
      <c r="W67">
        <v>1421.65</v>
      </c>
      <c r="X67" t="s">
        <v>35</v>
      </c>
      <c r="Y67">
        <v>20</v>
      </c>
      <c r="Z67" s="1">
        <v>43097</v>
      </c>
      <c r="AA67" s="1">
        <v>43110</v>
      </c>
      <c r="AB67" s="1">
        <v>43124</v>
      </c>
      <c r="AC67" t="s">
        <v>36</v>
      </c>
    </row>
    <row r="68" spans="1:29" x14ac:dyDescent="0.2">
      <c r="A68" t="s">
        <v>6712</v>
      </c>
      <c r="B68" t="str">
        <f>VLOOKUP(Table1[[#This Row],[Full Name (formatted)]],peopleNew[],2,0)</f>
        <v>476544312</v>
      </c>
      <c r="C68" t="str">
        <f>TRIM(Table1[[#This Row],[Full Name (pre trim)]])</f>
        <v>Brian M Gambacorta</v>
      </c>
      <c r="D68" t="s">
        <v>2372</v>
      </c>
      <c r="E68" t="s">
        <v>2373</v>
      </c>
      <c r="F68" t="s">
        <v>2374</v>
      </c>
      <c r="G68" t="s">
        <v>2253</v>
      </c>
      <c r="H68" t="s">
        <v>62</v>
      </c>
      <c r="L68" t="e">
        <f>VLOOKUP(Table1[[#This Row],[Reports to formatted]],peopleNew[],1,0)</f>
        <v>#N/A</v>
      </c>
      <c r="M68" t="s">
        <v>1899</v>
      </c>
      <c r="N68" t="s">
        <v>1899</v>
      </c>
      <c r="O68" t="str">
        <f>VLOOKUP(Table1[[#This Row],[Works for Group Formatted]],groupsNew[],1,0)</f>
        <v>Senate Services, Central Staff Office, Senate</v>
      </c>
      <c r="P68" t="s">
        <v>28</v>
      </c>
      <c r="Q68" t="s">
        <v>29</v>
      </c>
      <c r="R68" t="s">
        <v>30</v>
      </c>
      <c r="S68" t="s">
        <v>2375</v>
      </c>
      <c r="T68" t="s">
        <v>1901</v>
      </c>
      <c r="U68" t="s">
        <v>66</v>
      </c>
      <c r="V68" t="s">
        <v>2255</v>
      </c>
      <c r="W68">
        <v>2440.84</v>
      </c>
      <c r="X68" t="s">
        <v>35</v>
      </c>
      <c r="Y68">
        <v>20</v>
      </c>
      <c r="Z68" s="1">
        <v>43097</v>
      </c>
      <c r="AA68" s="1">
        <v>43110</v>
      </c>
      <c r="AB68" s="1">
        <v>43124</v>
      </c>
      <c r="AC68" t="s">
        <v>36</v>
      </c>
    </row>
    <row r="69" spans="1:29" x14ac:dyDescent="0.2">
      <c r="A69" t="s">
        <v>6387</v>
      </c>
      <c r="B69" t="str">
        <f>VLOOKUP(Table1[[#This Row],[Full Name (formatted)]],peopleNew[],2,0)</f>
        <v>476546792</v>
      </c>
      <c r="C69" t="str">
        <f>TRIM(Table1[[#This Row],[Full Name (pre trim)]])</f>
        <v>Brian R Beresford</v>
      </c>
      <c r="D69" t="s">
        <v>702</v>
      </c>
      <c r="E69" t="s">
        <v>703</v>
      </c>
      <c r="F69" t="s">
        <v>704</v>
      </c>
      <c r="G69" t="s">
        <v>705</v>
      </c>
      <c r="H69" t="s">
        <v>62</v>
      </c>
      <c r="L69" t="e">
        <f>VLOOKUP(Table1[[#This Row],[Reports to formatted]],peopleNew[],1,0)</f>
        <v>#N/A</v>
      </c>
      <c r="M69" t="s">
        <v>706</v>
      </c>
      <c r="N69" t="s">
        <v>706</v>
      </c>
      <c r="O69" t="str">
        <f>VLOOKUP(Table1[[#This Row],[Works for Group Formatted]],groupsNew[],1,0)</f>
        <v>Senate M&amp;o/do Coordinator, Central Staff Office, Senate</v>
      </c>
      <c r="P69" t="s">
        <v>28</v>
      </c>
      <c r="Q69" t="s">
        <v>29</v>
      </c>
      <c r="R69" t="s">
        <v>30</v>
      </c>
      <c r="S69" t="s">
        <v>707</v>
      </c>
      <c r="T69" t="s">
        <v>708</v>
      </c>
      <c r="U69" t="s">
        <v>153</v>
      </c>
      <c r="V69" t="s">
        <v>709</v>
      </c>
      <c r="W69">
        <v>1845.93</v>
      </c>
      <c r="X69" t="s">
        <v>35</v>
      </c>
      <c r="Y69">
        <v>20</v>
      </c>
      <c r="Z69" s="1">
        <v>43097</v>
      </c>
      <c r="AA69" s="1">
        <v>43110</v>
      </c>
      <c r="AB69" s="1">
        <v>43124</v>
      </c>
      <c r="AC69" t="s">
        <v>36</v>
      </c>
    </row>
    <row r="70" spans="1:29" x14ac:dyDescent="0.2">
      <c r="A70" t="s">
        <v>6928</v>
      </c>
      <c r="B70" t="str">
        <f>VLOOKUP(Table1[[#This Row],[Full Name (formatted)]],peopleNew[],2,0)</f>
        <v>765291132</v>
      </c>
      <c r="C70" t="str">
        <f>TRIM(Table1[[#This Row],[Full Name (pre trim)]])</f>
        <v>Brittany E Kilcher</v>
      </c>
      <c r="D70" t="s">
        <v>3367</v>
      </c>
      <c r="E70" t="s">
        <v>3368</v>
      </c>
      <c r="F70" t="s">
        <v>3369</v>
      </c>
      <c r="G70" t="s">
        <v>1101</v>
      </c>
      <c r="H70" t="s">
        <v>62</v>
      </c>
      <c r="L70" t="e">
        <f>VLOOKUP(Table1[[#This Row],[Reports to formatted]],peopleNew[],1,0)</f>
        <v>#N/A</v>
      </c>
      <c r="M70" t="s">
        <v>1102</v>
      </c>
      <c r="N70" t="s">
        <v>1102</v>
      </c>
      <c r="O70" t="str">
        <f>VLOOKUP(Table1[[#This Row],[Works for Group Formatted]],groupsNew[],1,0)</f>
        <v>Sen Student Program Off/Sess Asst, Central Staff Office, Senate</v>
      </c>
      <c r="P70" t="s">
        <v>28</v>
      </c>
      <c r="Q70" t="s">
        <v>29</v>
      </c>
      <c r="R70" t="s">
        <v>30</v>
      </c>
      <c r="S70" t="s">
        <v>3370</v>
      </c>
      <c r="T70" t="s">
        <v>1104</v>
      </c>
      <c r="U70" t="s">
        <v>66</v>
      </c>
      <c r="V70" t="s">
        <v>1105</v>
      </c>
      <c r="W70">
        <v>731.25</v>
      </c>
      <c r="X70" t="s">
        <v>47</v>
      </c>
      <c r="Y70">
        <v>20</v>
      </c>
      <c r="Z70" s="1">
        <v>43097</v>
      </c>
      <c r="AA70" s="1">
        <v>43110</v>
      </c>
      <c r="AB70" s="1">
        <v>43124</v>
      </c>
      <c r="AC70" t="s">
        <v>36</v>
      </c>
    </row>
    <row r="71" spans="1:29" x14ac:dyDescent="0.2">
      <c r="A71" t="s">
        <v>6835</v>
      </c>
      <c r="B71" t="str">
        <f>VLOOKUP(Table1[[#This Row],[Full Name (formatted)]],peopleNew[],2,0)</f>
        <v>476543283</v>
      </c>
      <c r="C71" t="str">
        <f>TRIM(Table1[[#This Row],[Full Name (pre trim)]])</f>
        <v>Brittany M Henne</v>
      </c>
      <c r="D71" t="s">
        <v>2960</v>
      </c>
      <c r="E71" t="s">
        <v>2961</v>
      </c>
      <c r="F71" t="s">
        <v>2962</v>
      </c>
      <c r="G71" t="s">
        <v>1661</v>
      </c>
      <c r="H71" t="s">
        <v>62</v>
      </c>
      <c r="L71" t="e">
        <f>VLOOKUP(Table1[[#This Row],[Reports to formatted]],peopleNew[],1,0)</f>
        <v>#N/A</v>
      </c>
      <c r="M71" t="s">
        <v>1189</v>
      </c>
      <c r="N71" t="s">
        <v>1189</v>
      </c>
      <c r="O71" t="str">
        <f>VLOOKUP(Table1[[#This Row],[Works for Group Formatted]],groupsNew[],1,0)</f>
        <v>Ch/journal Clerk's Office, Central Staff Office, Senate</v>
      </c>
      <c r="P71" t="s">
        <v>28</v>
      </c>
      <c r="Q71" t="s">
        <v>29</v>
      </c>
      <c r="R71" t="s">
        <v>30</v>
      </c>
      <c r="S71" t="s">
        <v>2963</v>
      </c>
      <c r="T71" t="s">
        <v>1191</v>
      </c>
      <c r="U71" t="s">
        <v>66</v>
      </c>
      <c r="V71" t="s">
        <v>1663</v>
      </c>
      <c r="W71">
        <v>1177.81</v>
      </c>
      <c r="X71" t="s">
        <v>35</v>
      </c>
      <c r="Y71">
        <v>20</v>
      </c>
      <c r="Z71" s="1">
        <v>43097</v>
      </c>
      <c r="AA71" s="1">
        <v>43110</v>
      </c>
      <c r="AB71" s="1">
        <v>43124</v>
      </c>
      <c r="AC71" t="s">
        <v>36</v>
      </c>
    </row>
    <row r="72" spans="1:29" x14ac:dyDescent="0.2">
      <c r="A72" t="s">
        <v>7506</v>
      </c>
      <c r="B72" t="str">
        <f>VLOOKUP(Table1[[#This Row],[Full Name (formatted)]],peopleNew[],2,0)</f>
        <v>476542274</v>
      </c>
      <c r="C72" t="str">
        <f>TRIM(Table1[[#This Row],[Full Name (pre trim)]])</f>
        <v>Bruce E Thompson</v>
      </c>
      <c r="D72" t="s">
        <v>5825</v>
      </c>
      <c r="E72" t="s">
        <v>5826</v>
      </c>
      <c r="F72" t="s">
        <v>5827</v>
      </c>
      <c r="G72" t="s">
        <v>3015</v>
      </c>
      <c r="H72" t="s">
        <v>62</v>
      </c>
      <c r="L72" t="e">
        <f>VLOOKUP(Table1[[#This Row],[Reports to formatted]],peopleNew[],1,0)</f>
        <v>#N/A</v>
      </c>
      <c r="M72" t="s">
        <v>609</v>
      </c>
      <c r="N72" t="s">
        <v>609</v>
      </c>
      <c r="O72" t="str">
        <f>VLOOKUP(Table1[[#This Row],[Works for Group Formatted]],groupsNew[],1,0)</f>
        <v>Ss/production Services, Central Staff Office, Senate</v>
      </c>
      <c r="P72" t="s">
        <v>28</v>
      </c>
      <c r="Q72" t="s">
        <v>29</v>
      </c>
      <c r="R72" t="s">
        <v>30</v>
      </c>
      <c r="S72" t="s">
        <v>5828</v>
      </c>
      <c r="T72" t="s">
        <v>611</v>
      </c>
      <c r="U72" t="s">
        <v>66</v>
      </c>
      <c r="V72" t="s">
        <v>3017</v>
      </c>
      <c r="W72">
        <v>1621.75</v>
      </c>
      <c r="X72" t="s">
        <v>35</v>
      </c>
      <c r="Y72">
        <v>20</v>
      </c>
      <c r="Z72" s="1">
        <v>43097</v>
      </c>
      <c r="AA72" s="1">
        <v>43110</v>
      </c>
      <c r="AB72" s="1">
        <v>43124</v>
      </c>
      <c r="AC72" t="s">
        <v>36</v>
      </c>
    </row>
    <row r="73" spans="1:29" x14ac:dyDescent="0.2">
      <c r="A73" t="s">
        <v>6764</v>
      </c>
      <c r="B73" t="str">
        <f>VLOOKUP(Table1[[#This Row],[Full Name (formatted)]],peopleNew[],2,0)</f>
        <v>476545451</v>
      </c>
      <c r="C73" t="str">
        <f>TRIM(Table1[[#This Row],[Full Name (pre trim)]])</f>
        <v>Bryan J Gorman</v>
      </c>
      <c r="D73" t="s">
        <v>2624</v>
      </c>
      <c r="E73" t="s">
        <v>2625</v>
      </c>
      <c r="F73" t="s">
        <v>2626</v>
      </c>
      <c r="G73" t="s">
        <v>2627</v>
      </c>
      <c r="H73" t="s">
        <v>62</v>
      </c>
      <c r="L73" t="e">
        <f>VLOOKUP(Table1[[#This Row],[Reports to formatted]],peopleNew[],1,0)</f>
        <v>#N/A</v>
      </c>
      <c r="M73" t="s">
        <v>830</v>
      </c>
      <c r="N73" t="s">
        <v>830</v>
      </c>
      <c r="O73" t="str">
        <f>VLOOKUP(Table1[[#This Row],[Works for Group Formatted]],groupsNew[],1,0)</f>
        <v>Majority Conference Services, Central Staff Office, Senate</v>
      </c>
      <c r="P73" t="s">
        <v>28</v>
      </c>
      <c r="Q73" t="s">
        <v>29</v>
      </c>
      <c r="R73" t="s">
        <v>30</v>
      </c>
      <c r="S73" t="s">
        <v>2628</v>
      </c>
      <c r="T73" t="s">
        <v>832</v>
      </c>
      <c r="U73" t="s">
        <v>66</v>
      </c>
      <c r="V73" t="s">
        <v>2629</v>
      </c>
      <c r="W73">
        <v>2990.42</v>
      </c>
      <c r="X73" t="s">
        <v>35</v>
      </c>
      <c r="Y73">
        <v>20</v>
      </c>
      <c r="Z73" s="1">
        <v>43097</v>
      </c>
      <c r="AA73" s="1">
        <v>43110</v>
      </c>
      <c r="AB73" s="1">
        <v>43124</v>
      </c>
      <c r="AC73" t="s">
        <v>36</v>
      </c>
    </row>
    <row r="74" spans="1:29" x14ac:dyDescent="0.2">
      <c r="A74" t="s">
        <v>7099</v>
      </c>
      <c r="B74" t="str">
        <f>VLOOKUP(Table1[[#This Row],[Full Name (formatted)]],peopleNew[],2,0)</f>
        <v>765291112</v>
      </c>
      <c r="C74" t="str">
        <f>TRIM(Table1[[#This Row],[Full Name (pre trim)]])</f>
        <v>Cailin N Mckenna</v>
      </c>
      <c r="D74" t="s">
        <v>4111</v>
      </c>
      <c r="E74" t="s">
        <v>4112</v>
      </c>
      <c r="F74" t="s">
        <v>4113</v>
      </c>
      <c r="G74" t="s">
        <v>236</v>
      </c>
      <c r="H74" t="s">
        <v>62</v>
      </c>
      <c r="L74" t="e">
        <f>VLOOKUP(Table1[[#This Row],[Reports to formatted]],peopleNew[],1,0)</f>
        <v>#N/A</v>
      </c>
      <c r="M74" t="s">
        <v>237</v>
      </c>
      <c r="N74" t="s">
        <v>237</v>
      </c>
      <c r="O74" t="str">
        <f>VLOOKUP(Table1[[#This Row],[Works for Group Formatted]],groupsNew[],1,0)</f>
        <v>Sen Student Program Off/fellows, Central Staff Office, Senate</v>
      </c>
      <c r="P74" t="s">
        <v>28</v>
      </c>
      <c r="Q74" t="s">
        <v>29</v>
      </c>
      <c r="R74" t="s">
        <v>30</v>
      </c>
      <c r="S74" t="s">
        <v>4114</v>
      </c>
      <c r="T74" t="s">
        <v>239</v>
      </c>
      <c r="U74" t="s">
        <v>66</v>
      </c>
      <c r="V74" t="s">
        <v>240</v>
      </c>
      <c r="W74">
        <v>1500</v>
      </c>
      <c r="X74" t="s">
        <v>47</v>
      </c>
      <c r="Y74">
        <v>20</v>
      </c>
      <c r="Z74" s="1">
        <v>43097</v>
      </c>
      <c r="AA74" s="1">
        <v>43110</v>
      </c>
      <c r="AB74" s="1">
        <v>43124</v>
      </c>
      <c r="AC74" t="s">
        <v>36</v>
      </c>
    </row>
    <row r="75" spans="1:29" x14ac:dyDescent="0.2">
      <c r="A75" t="s">
        <v>6744</v>
      </c>
      <c r="B75" t="str">
        <f>VLOOKUP(Table1[[#This Row],[Full Name (formatted)]],peopleNew[],2,0)</f>
        <v>681225364</v>
      </c>
      <c r="C75" t="str">
        <f>TRIM(Table1[[#This Row],[Full Name (pre trim)]])</f>
        <v>Caitlin B Gilligan</v>
      </c>
      <c r="D75" t="s">
        <v>2527</v>
      </c>
      <c r="E75" t="s">
        <v>2528</v>
      </c>
      <c r="F75" t="s">
        <v>2529</v>
      </c>
      <c r="G75" t="s">
        <v>2530</v>
      </c>
      <c r="H75" t="s">
        <v>62</v>
      </c>
      <c r="L75" t="e">
        <f>VLOOKUP(Table1[[#This Row],[Reports to formatted]],peopleNew[],1,0)</f>
        <v>#N/A</v>
      </c>
      <c r="M75" t="s">
        <v>2531</v>
      </c>
      <c r="N75" t="s">
        <v>2531</v>
      </c>
      <c r="O75" t="str">
        <f>VLOOKUP(Table1[[#This Row],[Works for Group Formatted]],groupsNew[],1,0)</f>
        <v>Lc/development Of Rural Resources, Central Staff Office, Senate</v>
      </c>
      <c r="P75" t="s">
        <v>28</v>
      </c>
      <c r="Q75" t="s">
        <v>29</v>
      </c>
      <c r="R75" t="s">
        <v>30</v>
      </c>
      <c r="S75" t="s">
        <v>2532</v>
      </c>
      <c r="T75" t="s">
        <v>2533</v>
      </c>
      <c r="U75" t="s">
        <v>66</v>
      </c>
      <c r="V75" t="s">
        <v>2534</v>
      </c>
      <c r="W75">
        <v>1576.93</v>
      </c>
      <c r="X75" t="s">
        <v>35</v>
      </c>
      <c r="Y75">
        <v>20</v>
      </c>
      <c r="Z75" s="1">
        <v>43097</v>
      </c>
      <c r="AA75" s="1">
        <v>43110</v>
      </c>
      <c r="AB75" s="1">
        <v>43124</v>
      </c>
      <c r="AC75" t="s">
        <v>36</v>
      </c>
    </row>
    <row r="76" spans="1:29" x14ac:dyDescent="0.2">
      <c r="A76" t="s">
        <v>7395</v>
      </c>
      <c r="B76" t="str">
        <f>VLOOKUP(Table1[[#This Row],[Full Name (formatted)]],peopleNew[],2,0)</f>
        <v>567678685</v>
      </c>
      <c r="C76" t="str">
        <f>TRIM(Table1[[#This Row],[Full Name (pre trim)]])</f>
        <v>Caitlin B Scholl</v>
      </c>
      <c r="D76" t="s">
        <v>5363</v>
      </c>
      <c r="E76" t="s">
        <v>2528</v>
      </c>
      <c r="F76" t="s">
        <v>5364</v>
      </c>
      <c r="G76" t="s">
        <v>5365</v>
      </c>
      <c r="H76" t="s">
        <v>62</v>
      </c>
      <c r="L76" t="e">
        <f>VLOOKUP(Table1[[#This Row],[Reports to formatted]],peopleNew[],1,0)</f>
        <v>#N/A</v>
      </c>
      <c r="M76" t="s">
        <v>830</v>
      </c>
      <c r="N76" t="s">
        <v>830</v>
      </c>
      <c r="O76" t="str">
        <f>VLOOKUP(Table1[[#This Row],[Works for Group Formatted]],groupsNew[],1,0)</f>
        <v>Majority Conference Services, Central Staff Office, Senate</v>
      </c>
      <c r="P76" t="s">
        <v>28</v>
      </c>
      <c r="Q76" t="s">
        <v>29</v>
      </c>
      <c r="R76" t="s">
        <v>30</v>
      </c>
      <c r="S76" t="s">
        <v>5366</v>
      </c>
      <c r="T76" t="s">
        <v>832</v>
      </c>
      <c r="U76" t="s">
        <v>66</v>
      </c>
      <c r="V76" t="s">
        <v>5367</v>
      </c>
      <c r="W76">
        <v>2423.09</v>
      </c>
      <c r="X76" t="s">
        <v>35</v>
      </c>
      <c r="Y76">
        <v>20</v>
      </c>
      <c r="Z76" s="1">
        <v>43097</v>
      </c>
      <c r="AA76" s="1">
        <v>43110</v>
      </c>
      <c r="AB76" s="1">
        <v>43124</v>
      </c>
      <c r="AC76" t="s">
        <v>36</v>
      </c>
    </row>
    <row r="77" spans="1:29" x14ac:dyDescent="0.2">
      <c r="A77" t="s">
        <v>7369</v>
      </c>
      <c r="B77" t="str">
        <f>VLOOKUP(Table1[[#This Row],[Full Name (formatted)]],peopleNew[],2,0)</f>
        <v>476543700</v>
      </c>
      <c r="C77" t="str">
        <f>TRIM(Table1[[#This Row],[Full Name (pre trim)]])</f>
        <v>Cameron Z Sagan</v>
      </c>
      <c r="D77" t="s">
        <v>5257</v>
      </c>
      <c r="E77" t="s">
        <v>5258</v>
      </c>
      <c r="F77" t="s">
        <v>5259</v>
      </c>
      <c r="G77" t="s">
        <v>1248</v>
      </c>
      <c r="H77" t="s">
        <v>62</v>
      </c>
      <c r="L77" t="e">
        <f>VLOOKUP(Table1[[#This Row],[Reports to formatted]],peopleNew[],1,0)</f>
        <v>#N/A</v>
      </c>
      <c r="M77" t="s">
        <v>2430</v>
      </c>
      <c r="N77" t="s">
        <v>2430</v>
      </c>
      <c r="O77" t="str">
        <f>VLOOKUP(Table1[[#This Row],[Works for Group Formatted]],groupsNew[],1,0)</f>
        <v>Idc Communications, Central Staff Office, Senate</v>
      </c>
      <c r="P77" t="s">
        <v>28</v>
      </c>
      <c r="Q77" t="s">
        <v>29</v>
      </c>
      <c r="R77" t="s">
        <v>30</v>
      </c>
      <c r="S77" t="s">
        <v>5260</v>
      </c>
      <c r="T77" t="s">
        <v>2432</v>
      </c>
      <c r="U77" t="s">
        <v>66</v>
      </c>
      <c r="V77" t="s">
        <v>1250</v>
      </c>
      <c r="W77">
        <v>1923.08</v>
      </c>
      <c r="X77" t="s">
        <v>35</v>
      </c>
      <c r="Y77">
        <v>20</v>
      </c>
      <c r="Z77" s="1">
        <v>43097</v>
      </c>
      <c r="AA77" s="1">
        <v>43110</v>
      </c>
      <c r="AB77" s="1">
        <v>43124</v>
      </c>
      <c r="AC77" t="s">
        <v>36</v>
      </c>
    </row>
    <row r="78" spans="1:29" x14ac:dyDescent="0.2">
      <c r="A78" t="s">
        <v>6748</v>
      </c>
      <c r="B78" t="str">
        <f>VLOOKUP(Table1[[#This Row],[Full Name (formatted)]],peopleNew[],2,0)</f>
        <v>476543711</v>
      </c>
      <c r="C78" t="str">
        <f>TRIM(Table1[[#This Row],[Full Name (pre trim)]])</f>
        <v>Candice M Giove</v>
      </c>
      <c r="D78" t="s">
        <v>2549</v>
      </c>
      <c r="E78" t="s">
        <v>2550</v>
      </c>
      <c r="F78" t="s">
        <v>2551</v>
      </c>
      <c r="G78" t="s">
        <v>790</v>
      </c>
      <c r="H78" t="s">
        <v>62</v>
      </c>
      <c r="L78" t="e">
        <f>VLOOKUP(Table1[[#This Row],[Reports to formatted]],peopleNew[],1,0)</f>
        <v>#N/A</v>
      </c>
      <c r="M78" t="s">
        <v>287</v>
      </c>
      <c r="N78" t="s">
        <v>287</v>
      </c>
      <c r="O78" t="str">
        <f>VLOOKUP(Table1[[#This Row],[Works for Group Formatted]],groupsNew[],1,0)</f>
        <v>Idc Leader's Senior Staff, Central Staff Office, Senate</v>
      </c>
      <c r="P78" t="s">
        <v>28</v>
      </c>
      <c r="Q78" t="s">
        <v>29</v>
      </c>
      <c r="R78" t="s">
        <v>30</v>
      </c>
      <c r="S78" t="s">
        <v>2552</v>
      </c>
      <c r="T78" t="s">
        <v>289</v>
      </c>
      <c r="U78" t="s">
        <v>153</v>
      </c>
      <c r="V78" t="s">
        <v>792</v>
      </c>
      <c r="W78">
        <v>4807.7</v>
      </c>
      <c r="X78" t="s">
        <v>35</v>
      </c>
      <c r="Y78">
        <v>20</v>
      </c>
      <c r="Z78" s="1">
        <v>43097</v>
      </c>
      <c r="AA78" s="1">
        <v>43110</v>
      </c>
      <c r="AB78" s="1">
        <v>43124</v>
      </c>
      <c r="AC78" t="s">
        <v>36</v>
      </c>
    </row>
    <row r="79" spans="1:29" x14ac:dyDescent="0.2">
      <c r="A79" t="s">
        <v>7130</v>
      </c>
      <c r="B79" t="str">
        <f>VLOOKUP(Table1[[#This Row],[Full Name (formatted)]],peopleNew[],2,0)</f>
        <v>476544459</v>
      </c>
      <c r="C79" t="str">
        <f>TRIM(Table1[[#This Row],[Full Name (pre trim)]])</f>
        <v>Carl Mills III</v>
      </c>
      <c r="D79" t="s">
        <v>6293</v>
      </c>
      <c r="E79" t="s">
        <v>4244</v>
      </c>
      <c r="F79" t="s">
        <v>7626</v>
      </c>
      <c r="G79" t="s">
        <v>4245</v>
      </c>
      <c r="H79" t="s">
        <v>62</v>
      </c>
      <c r="L79" t="e">
        <f>VLOOKUP(Table1[[#This Row],[Reports to formatted]],peopleNew[],1,0)</f>
        <v>#N/A</v>
      </c>
      <c r="M79" t="s">
        <v>159</v>
      </c>
      <c r="N79" t="s">
        <v>159</v>
      </c>
      <c r="O79" t="str">
        <f>VLOOKUP(Table1[[#This Row],[Works for Group Formatted]],groupsNew[],1,0)</f>
        <v>Majority Operations Office, Central Staff Office, Senate</v>
      </c>
      <c r="P79" t="s">
        <v>28</v>
      </c>
      <c r="Q79" t="s">
        <v>29</v>
      </c>
      <c r="R79" t="s">
        <v>30</v>
      </c>
      <c r="S79" t="s">
        <v>4246</v>
      </c>
      <c r="T79" t="s">
        <v>161</v>
      </c>
      <c r="U79" t="s">
        <v>635</v>
      </c>
      <c r="V79" t="s">
        <v>4247</v>
      </c>
      <c r="W79">
        <v>4340.38</v>
      </c>
      <c r="X79" t="s">
        <v>35</v>
      </c>
      <c r="Y79">
        <v>20</v>
      </c>
      <c r="Z79" s="1">
        <v>43097</v>
      </c>
      <c r="AA79" s="1">
        <v>43110</v>
      </c>
      <c r="AB79" s="1">
        <v>43124</v>
      </c>
      <c r="AC79" t="s">
        <v>36</v>
      </c>
    </row>
    <row r="80" spans="1:29" x14ac:dyDescent="0.2">
      <c r="A80" t="s">
        <v>6361</v>
      </c>
      <c r="B80" t="str">
        <f>VLOOKUP(Table1[[#This Row],[Full Name (formatted)]],peopleNew[],2,0)</f>
        <v>476545964</v>
      </c>
      <c r="C80" t="str">
        <f>TRIM(Table1[[#This Row],[Full Name (pre trim)]])</f>
        <v>Carmen J Barber</v>
      </c>
      <c r="D80" t="s">
        <v>527</v>
      </c>
      <c r="E80" t="s">
        <v>528</v>
      </c>
      <c r="F80" t="s">
        <v>529</v>
      </c>
      <c r="G80" t="s">
        <v>351</v>
      </c>
      <c r="H80" t="s">
        <v>62</v>
      </c>
      <c r="L80" t="e">
        <f>VLOOKUP(Table1[[#This Row],[Reports to formatted]],peopleNew[],1,0)</f>
        <v>#N/A</v>
      </c>
      <c r="M80" t="s">
        <v>530</v>
      </c>
      <c r="N80" t="s">
        <v>530</v>
      </c>
      <c r="O80" t="str">
        <f>VLOOKUP(Table1[[#This Row],[Works for Group Formatted]],groupsNew[],1,0)</f>
        <v>Majority Counsel/program Office, Central Staff Office, Senate</v>
      </c>
      <c r="P80" t="s">
        <v>28</v>
      </c>
      <c r="Q80" t="s">
        <v>29</v>
      </c>
      <c r="R80" t="s">
        <v>30</v>
      </c>
      <c r="S80" t="s">
        <v>531</v>
      </c>
      <c r="T80" t="s">
        <v>532</v>
      </c>
      <c r="U80" t="s">
        <v>66</v>
      </c>
      <c r="V80" t="s">
        <v>353</v>
      </c>
      <c r="W80">
        <v>2500</v>
      </c>
      <c r="X80" t="s">
        <v>35</v>
      </c>
      <c r="Y80">
        <v>20</v>
      </c>
      <c r="Z80" s="1">
        <v>43097</v>
      </c>
      <c r="AA80" s="1">
        <v>43110</v>
      </c>
      <c r="AB80" s="1">
        <v>43124</v>
      </c>
      <c r="AC80" t="s">
        <v>36</v>
      </c>
    </row>
    <row r="81" spans="1:29" x14ac:dyDescent="0.2">
      <c r="A81" t="s">
        <v>6388</v>
      </c>
      <c r="B81" t="str">
        <f>VLOOKUP(Table1[[#This Row],[Full Name (formatted)]],peopleNew[],2,0)</f>
        <v>476548152</v>
      </c>
      <c r="C81" t="str">
        <f>TRIM(Table1[[#This Row],[Full Name (pre trim)]])</f>
        <v>Carmine Berghela Jr</v>
      </c>
      <c r="D81" t="s">
        <v>710</v>
      </c>
      <c r="E81" t="s">
        <v>711</v>
      </c>
      <c r="F81" t="s">
        <v>712</v>
      </c>
      <c r="G81" t="s">
        <v>713</v>
      </c>
      <c r="H81" t="s">
        <v>62</v>
      </c>
      <c r="L81" t="e">
        <f>VLOOKUP(Table1[[#This Row],[Reports to formatted]],peopleNew[],1,0)</f>
        <v>#N/A</v>
      </c>
      <c r="M81" t="s">
        <v>714</v>
      </c>
      <c r="N81" t="s">
        <v>714</v>
      </c>
      <c r="O81" t="str">
        <f>VLOOKUP(Table1[[#This Row],[Works for Group Formatted]],groupsNew[],1,0)</f>
        <v>Ch/document Room, Central Staff Office, Senate</v>
      </c>
      <c r="P81" t="s">
        <v>28</v>
      </c>
      <c r="Q81" t="s">
        <v>29</v>
      </c>
      <c r="R81" t="s">
        <v>30</v>
      </c>
      <c r="S81" t="s">
        <v>715</v>
      </c>
      <c r="T81" t="s">
        <v>716</v>
      </c>
      <c r="U81" t="s">
        <v>66</v>
      </c>
      <c r="V81" t="s">
        <v>717</v>
      </c>
      <c r="W81">
        <v>1771.13</v>
      </c>
      <c r="X81" t="s">
        <v>35</v>
      </c>
      <c r="Y81">
        <v>20</v>
      </c>
      <c r="Z81" s="1">
        <v>43097</v>
      </c>
      <c r="AA81" s="1">
        <v>43110</v>
      </c>
      <c r="AB81" s="1">
        <v>43124</v>
      </c>
      <c r="AC81" t="s">
        <v>36</v>
      </c>
    </row>
    <row r="82" spans="1:29" x14ac:dyDescent="0.2">
      <c r="A82" t="s">
        <v>6735</v>
      </c>
      <c r="B82" t="str">
        <f>VLOOKUP(Table1[[#This Row],[Full Name (formatted)]],peopleNew[],2,0)</f>
        <v>476542491</v>
      </c>
      <c r="C82" t="str">
        <f>TRIM(Table1[[#This Row],[Full Name (pre trim)]])</f>
        <v>Carole L Gensicki</v>
      </c>
      <c r="D82" t="s">
        <v>2490</v>
      </c>
      <c r="E82" t="s">
        <v>2491</v>
      </c>
      <c r="F82" t="s">
        <v>2492</v>
      </c>
      <c r="G82" t="s">
        <v>466</v>
      </c>
      <c r="H82" t="s">
        <v>62</v>
      </c>
      <c r="L82" t="e">
        <f>VLOOKUP(Table1[[#This Row],[Reports to formatted]],peopleNew[],1,0)</f>
        <v>#N/A</v>
      </c>
      <c r="M82" t="s">
        <v>1002</v>
      </c>
      <c r="N82" t="s">
        <v>1002</v>
      </c>
      <c r="O82" t="str">
        <f>VLOOKUP(Table1[[#This Row],[Works for Group Formatted]],groupsNew[],1,0)</f>
        <v>Ss/special Events, Central Staff Office, Senate</v>
      </c>
      <c r="P82" t="s">
        <v>28</v>
      </c>
      <c r="Q82" t="s">
        <v>29</v>
      </c>
      <c r="R82" t="s">
        <v>30</v>
      </c>
      <c r="S82" t="s">
        <v>2493</v>
      </c>
      <c r="T82" t="s">
        <v>1004</v>
      </c>
      <c r="U82" t="s">
        <v>66</v>
      </c>
      <c r="V82" t="s">
        <v>472</v>
      </c>
      <c r="W82">
        <v>2118.2800000000002</v>
      </c>
      <c r="X82" t="s">
        <v>35</v>
      </c>
      <c r="Y82">
        <v>20</v>
      </c>
      <c r="Z82" s="1">
        <v>43097</v>
      </c>
      <c r="AA82" s="1">
        <v>43110</v>
      </c>
      <c r="AB82" s="1">
        <v>43124</v>
      </c>
      <c r="AC82" t="s">
        <v>36</v>
      </c>
    </row>
    <row r="83" spans="1:29" x14ac:dyDescent="0.2">
      <c r="A83" t="s">
        <v>7306</v>
      </c>
      <c r="B83" t="str">
        <f>VLOOKUP(Table1[[#This Row],[Full Name (formatted)]],peopleNew[],2,0)</f>
        <v>476546809</v>
      </c>
      <c r="C83" t="str">
        <f>TRIM(Table1[[#This Row],[Full Name (pre trim)]])</f>
        <v>Carolyn A Reichelt</v>
      </c>
      <c r="D83" t="s">
        <v>4990</v>
      </c>
      <c r="E83" t="s">
        <v>4991</v>
      </c>
      <c r="F83" t="s">
        <v>4992</v>
      </c>
      <c r="G83" t="s">
        <v>107</v>
      </c>
      <c r="H83" t="s">
        <v>62</v>
      </c>
      <c r="L83" t="e">
        <f>VLOOKUP(Table1[[#This Row],[Reports to formatted]],peopleNew[],1,0)</f>
        <v>#N/A</v>
      </c>
      <c r="M83" t="s">
        <v>706</v>
      </c>
      <c r="N83" t="s">
        <v>706</v>
      </c>
      <c r="O83" t="str">
        <f>VLOOKUP(Table1[[#This Row],[Works for Group Formatted]],groupsNew[],1,0)</f>
        <v>Senate M&amp;o/do Coordinator, Central Staff Office, Senate</v>
      </c>
      <c r="P83" t="s">
        <v>28</v>
      </c>
      <c r="Q83" t="s">
        <v>29</v>
      </c>
      <c r="R83" t="s">
        <v>30</v>
      </c>
      <c r="S83" t="s">
        <v>4993</v>
      </c>
      <c r="T83" t="s">
        <v>708</v>
      </c>
      <c r="U83" t="s">
        <v>66</v>
      </c>
      <c r="V83" t="s">
        <v>113</v>
      </c>
      <c r="W83">
        <v>2053.59</v>
      </c>
      <c r="X83" t="s">
        <v>35</v>
      </c>
      <c r="Y83">
        <v>20</v>
      </c>
      <c r="Z83" s="1">
        <v>43097</v>
      </c>
      <c r="AA83" s="1">
        <v>43110</v>
      </c>
      <c r="AB83" s="1">
        <v>43124</v>
      </c>
      <c r="AC83" t="s">
        <v>36</v>
      </c>
    </row>
    <row r="84" spans="1:29" x14ac:dyDescent="0.2">
      <c r="A84" t="s">
        <v>7317</v>
      </c>
      <c r="B84" t="str">
        <f>VLOOKUP(Table1[[#This Row],[Full Name (formatted)]],peopleNew[],2,0)</f>
        <v>476544934</v>
      </c>
      <c r="C84" t="str">
        <f>TRIM(Table1[[#This Row],[Full Name (pre trim)]])</f>
        <v>Carolyn M Reisinger</v>
      </c>
      <c r="D84" t="s">
        <v>5031</v>
      </c>
      <c r="E84" t="s">
        <v>5032</v>
      </c>
      <c r="F84" t="s">
        <v>5033</v>
      </c>
      <c r="G84" t="s">
        <v>4230</v>
      </c>
      <c r="H84" t="s">
        <v>62</v>
      </c>
      <c r="L84" t="e">
        <f>VLOOKUP(Table1[[#This Row],[Reports to formatted]],peopleNew[],1,0)</f>
        <v>#N/A</v>
      </c>
      <c r="M84" t="s">
        <v>1115</v>
      </c>
      <c r="N84" t="s">
        <v>1115</v>
      </c>
      <c r="O84" t="str">
        <f>VLOOKUP(Table1[[#This Row],[Works for Group Formatted]],groupsNew[],1,0)</f>
        <v>Secretary Of The Senate's Office, Central Staff Office, Senate</v>
      </c>
      <c r="P84" t="s">
        <v>28</v>
      </c>
      <c r="Q84" t="s">
        <v>29</v>
      </c>
      <c r="R84" t="s">
        <v>30</v>
      </c>
      <c r="S84" t="s">
        <v>5034</v>
      </c>
      <c r="T84" t="s">
        <v>1117</v>
      </c>
      <c r="U84" t="s">
        <v>66</v>
      </c>
      <c r="V84" t="s">
        <v>4232</v>
      </c>
      <c r="W84">
        <v>1980.77</v>
      </c>
      <c r="X84" t="s">
        <v>35</v>
      </c>
      <c r="Y84">
        <v>20</v>
      </c>
      <c r="Z84" s="1">
        <v>43097</v>
      </c>
      <c r="AA84" s="1">
        <v>43110</v>
      </c>
      <c r="AB84" s="1">
        <v>43124</v>
      </c>
      <c r="AC84" t="s">
        <v>36</v>
      </c>
    </row>
    <row r="85" spans="1:29" x14ac:dyDescent="0.2">
      <c r="A85" t="s">
        <v>6684</v>
      </c>
      <c r="B85" t="str">
        <f>VLOOKUP(Table1[[#This Row],[Full Name (formatted)]],peopleNew[],2,0)</f>
        <v>476546600</v>
      </c>
      <c r="C85" t="str">
        <f>TRIM(Table1[[#This Row],[Full Name (pre trim)]])</f>
        <v>Casey E Flaherty</v>
      </c>
      <c r="D85" t="s">
        <v>2250</v>
      </c>
      <c r="E85" t="s">
        <v>2251</v>
      </c>
      <c r="F85" t="s">
        <v>2252</v>
      </c>
      <c r="G85" t="s">
        <v>2253</v>
      </c>
      <c r="H85" t="s">
        <v>62</v>
      </c>
      <c r="L85" t="e">
        <f>VLOOKUP(Table1[[#This Row],[Reports to formatted]],peopleNew[],1,0)</f>
        <v>#N/A</v>
      </c>
      <c r="M85" t="s">
        <v>601</v>
      </c>
      <c r="N85" t="s">
        <v>601</v>
      </c>
      <c r="O85" t="str">
        <f>VLOOKUP(Table1[[#This Row],[Works for Group Formatted]],groupsNew[],1,0)</f>
        <v>Senate M&amp;o/director's Office, Central Staff Office, Senate</v>
      </c>
      <c r="P85" t="s">
        <v>28</v>
      </c>
      <c r="Q85" t="s">
        <v>29</v>
      </c>
      <c r="R85" t="s">
        <v>30</v>
      </c>
      <c r="S85" t="s">
        <v>2254</v>
      </c>
      <c r="T85" t="s">
        <v>603</v>
      </c>
      <c r="U85" t="s">
        <v>66</v>
      </c>
      <c r="V85" t="s">
        <v>2255</v>
      </c>
      <c r="W85">
        <v>2230.84</v>
      </c>
      <c r="X85" t="s">
        <v>35</v>
      </c>
      <c r="Y85">
        <v>20</v>
      </c>
      <c r="Z85" s="1">
        <v>43097</v>
      </c>
      <c r="AA85" s="1">
        <v>43110</v>
      </c>
      <c r="AB85" s="1">
        <v>43124</v>
      </c>
      <c r="AC85" t="s">
        <v>36</v>
      </c>
    </row>
    <row r="86" spans="1:29" x14ac:dyDescent="0.2">
      <c r="A86" t="s">
        <v>7403</v>
      </c>
      <c r="B86" t="str">
        <f>VLOOKUP(Table1[[#This Row],[Full Name (formatted)]],peopleNew[],2,0)</f>
        <v>476542888</v>
      </c>
      <c r="C86" t="str">
        <f>TRIM(Table1[[#This Row],[Full Name (pre trim)]])</f>
        <v>Catherine M Secor</v>
      </c>
      <c r="D86" t="s">
        <v>5394</v>
      </c>
      <c r="E86" t="s">
        <v>4648</v>
      </c>
      <c r="F86" t="s">
        <v>5395</v>
      </c>
      <c r="G86" t="s">
        <v>1811</v>
      </c>
      <c r="H86" t="s">
        <v>62</v>
      </c>
      <c r="L86" t="e">
        <f>VLOOKUP(Table1[[#This Row],[Reports to formatted]],peopleNew[],1,0)</f>
        <v>#N/A</v>
      </c>
      <c r="M86" t="s">
        <v>1579</v>
      </c>
      <c r="N86" t="s">
        <v>1579</v>
      </c>
      <c r="O86" t="str">
        <f>VLOOKUP(Table1[[#This Row],[Works for Group Formatted]],groupsNew[],1,0)</f>
        <v>Senate M&amp;o/purchasing, Central Staff Office, Senate</v>
      </c>
      <c r="P86" t="s">
        <v>28</v>
      </c>
      <c r="Q86" t="s">
        <v>29</v>
      </c>
      <c r="R86" t="s">
        <v>30</v>
      </c>
      <c r="S86" t="s">
        <v>5396</v>
      </c>
      <c r="T86" t="s">
        <v>1581</v>
      </c>
      <c r="U86" t="s">
        <v>66</v>
      </c>
      <c r="V86" t="s">
        <v>1813</v>
      </c>
      <c r="W86">
        <v>1110.2</v>
      </c>
      <c r="X86" t="s">
        <v>35</v>
      </c>
      <c r="Y86">
        <v>20</v>
      </c>
      <c r="Z86" s="1">
        <v>43097</v>
      </c>
      <c r="AA86" s="1">
        <v>43110</v>
      </c>
      <c r="AB86" s="1">
        <v>43124</v>
      </c>
      <c r="AC86" t="s">
        <v>36</v>
      </c>
    </row>
    <row r="87" spans="1:29" x14ac:dyDescent="0.2">
      <c r="A87" t="s">
        <v>6941</v>
      </c>
      <c r="B87" t="str">
        <f>VLOOKUP(Table1[[#This Row],[Full Name (formatted)]],peopleNew[],2,0)</f>
        <v>476546338</v>
      </c>
      <c r="C87" t="str">
        <f>TRIM(Table1[[#This Row],[Full Name (pre trim)]])</f>
        <v>Celeste R Knight</v>
      </c>
      <c r="D87" t="s">
        <v>3428</v>
      </c>
      <c r="E87" t="s">
        <v>3429</v>
      </c>
      <c r="F87" t="s">
        <v>3430</v>
      </c>
      <c r="G87" t="s">
        <v>3431</v>
      </c>
      <c r="H87" t="s">
        <v>62</v>
      </c>
      <c r="L87" t="e">
        <f>VLOOKUP(Table1[[#This Row],[Reports to formatted]],peopleNew[],1,0)</f>
        <v>#N/A</v>
      </c>
      <c r="M87" t="s">
        <v>222</v>
      </c>
      <c r="N87" t="s">
        <v>222</v>
      </c>
      <c r="O87" t="str">
        <f>VLOOKUP(Table1[[#This Row],[Works for Group Formatted]],groupsNew[],1,0)</f>
        <v>Senate Finance Committee/minority, Central Staff Office, Senate</v>
      </c>
      <c r="P87" t="s">
        <v>28</v>
      </c>
      <c r="Q87" t="s">
        <v>29</v>
      </c>
      <c r="R87" t="s">
        <v>30</v>
      </c>
      <c r="S87" t="s">
        <v>3432</v>
      </c>
      <c r="T87" t="s">
        <v>224</v>
      </c>
      <c r="U87" t="s">
        <v>66</v>
      </c>
      <c r="V87" t="s">
        <v>3433</v>
      </c>
      <c r="W87">
        <v>2533.9299999999998</v>
      </c>
      <c r="X87" t="s">
        <v>35</v>
      </c>
      <c r="Y87">
        <v>20</v>
      </c>
      <c r="Z87" s="1">
        <v>43097</v>
      </c>
      <c r="AA87" s="1">
        <v>43110</v>
      </c>
      <c r="AB87" s="1">
        <v>43124</v>
      </c>
      <c r="AC87" t="s">
        <v>36</v>
      </c>
    </row>
    <row r="88" spans="1:29" x14ac:dyDescent="0.2">
      <c r="A88" t="s">
        <v>6975</v>
      </c>
      <c r="B88" t="str">
        <f>VLOOKUP(Table1[[#This Row],[Full Name (formatted)]],peopleNew[],2,0)</f>
        <v>567678637</v>
      </c>
      <c r="C88" t="str">
        <f>TRIM(Table1[[#This Row],[Full Name (pre trim)]])</f>
        <v>Celifa A Landy</v>
      </c>
      <c r="D88" t="s">
        <v>3583</v>
      </c>
      <c r="E88" t="s">
        <v>3584</v>
      </c>
      <c r="F88" t="s">
        <v>3585</v>
      </c>
      <c r="G88" t="s">
        <v>51</v>
      </c>
      <c r="H88" t="s">
        <v>62</v>
      </c>
      <c r="L88" t="e">
        <f>VLOOKUP(Table1[[#This Row],[Reports to formatted]],peopleNew[],1,0)</f>
        <v>#N/A</v>
      </c>
      <c r="M88" t="s">
        <v>63</v>
      </c>
      <c r="N88" t="s">
        <v>63</v>
      </c>
      <c r="O88" t="str">
        <f>VLOOKUP(Table1[[#This Row],[Works for Group Formatted]],groupsNew[],1,0)</f>
        <v>Minority Counsel/program, Central Staff Office, Senate</v>
      </c>
      <c r="P88" t="s">
        <v>28</v>
      </c>
      <c r="Q88" t="s">
        <v>29</v>
      </c>
      <c r="R88" t="s">
        <v>30</v>
      </c>
      <c r="S88" t="s">
        <v>3586</v>
      </c>
      <c r="T88" t="s">
        <v>65</v>
      </c>
      <c r="U88" t="s">
        <v>66</v>
      </c>
      <c r="V88" t="s">
        <v>57</v>
      </c>
      <c r="W88">
        <v>1584.62</v>
      </c>
      <c r="X88" t="s">
        <v>35</v>
      </c>
      <c r="Y88">
        <v>20</v>
      </c>
      <c r="Z88" s="1">
        <v>43097</v>
      </c>
      <c r="AA88" s="1">
        <v>43110</v>
      </c>
      <c r="AB88" s="1">
        <v>43124</v>
      </c>
      <c r="AC88" t="s">
        <v>36</v>
      </c>
    </row>
    <row r="89" spans="1:29" x14ac:dyDescent="0.2">
      <c r="A89" t="s">
        <v>7585</v>
      </c>
      <c r="B89" t="str">
        <f>VLOOKUP(Table1[[#This Row],[Full Name (formatted)]],peopleNew[],2,0)</f>
        <v>567678564</v>
      </c>
      <c r="C89" t="str">
        <f>TRIM(Table1[[#This Row],[Full Name (pre trim)]])</f>
        <v>Chantelle E Wilkinson</v>
      </c>
      <c r="D89" t="s">
        <v>6145</v>
      </c>
      <c r="E89" t="s">
        <v>6146</v>
      </c>
      <c r="F89" t="s">
        <v>6147</v>
      </c>
      <c r="G89" t="s">
        <v>2033</v>
      </c>
      <c r="H89" t="s">
        <v>62</v>
      </c>
      <c r="L89" t="e">
        <f>VLOOKUP(Table1[[#This Row],[Reports to formatted]],peopleNew[],1,0)</f>
        <v>#N/A</v>
      </c>
      <c r="M89" t="s">
        <v>222</v>
      </c>
      <c r="N89" t="s">
        <v>222</v>
      </c>
      <c r="O89" t="str">
        <f>VLOOKUP(Table1[[#This Row],[Works for Group Formatted]],groupsNew[],1,0)</f>
        <v>Senate Finance Committee/minority, Central Staff Office, Senate</v>
      </c>
      <c r="P89" t="s">
        <v>28</v>
      </c>
      <c r="Q89" t="s">
        <v>29</v>
      </c>
      <c r="R89" t="s">
        <v>30</v>
      </c>
      <c r="S89" t="s">
        <v>6148</v>
      </c>
      <c r="T89" t="s">
        <v>224</v>
      </c>
      <c r="U89" t="s">
        <v>66</v>
      </c>
      <c r="V89" t="s">
        <v>2035</v>
      </c>
      <c r="W89">
        <v>1923.08</v>
      </c>
      <c r="X89" t="s">
        <v>35</v>
      </c>
      <c r="Y89">
        <v>20</v>
      </c>
      <c r="Z89" s="1">
        <v>43097</v>
      </c>
      <c r="AA89" s="1">
        <v>43110</v>
      </c>
      <c r="AB89" s="1">
        <v>43124</v>
      </c>
      <c r="AC89" t="s">
        <v>36</v>
      </c>
    </row>
    <row r="90" spans="1:29" x14ac:dyDescent="0.2">
      <c r="A90" t="s">
        <v>7532</v>
      </c>
      <c r="B90" t="str">
        <f>VLOOKUP(Table1[[#This Row],[Full Name (formatted)]],peopleNew[],2,0)</f>
        <v>476545385</v>
      </c>
      <c r="C90" t="str">
        <f>TRIM(Table1[[#This Row],[Full Name (pre trim)]])</f>
        <v>Charles F Vaas</v>
      </c>
      <c r="D90" t="s">
        <v>5934</v>
      </c>
      <c r="E90" t="s">
        <v>5935</v>
      </c>
      <c r="F90" t="s">
        <v>5936</v>
      </c>
      <c r="G90" t="s">
        <v>767</v>
      </c>
      <c r="H90" t="s">
        <v>62</v>
      </c>
      <c r="L90" t="e">
        <f>VLOOKUP(Table1[[#This Row],[Reports to formatted]],peopleNew[],1,0)</f>
        <v>#N/A</v>
      </c>
      <c r="M90" t="s">
        <v>768</v>
      </c>
      <c r="N90" t="s">
        <v>768</v>
      </c>
      <c r="O90" t="str">
        <f>VLOOKUP(Table1[[#This Row],[Works for Group Formatted]],groupsNew[],1,0)</f>
        <v>Senate Finance Committee/majority, Central Staff Office, Senate</v>
      </c>
      <c r="P90" t="s">
        <v>28</v>
      </c>
      <c r="Q90" t="s">
        <v>29</v>
      </c>
      <c r="R90" t="s">
        <v>30</v>
      </c>
      <c r="S90" t="s">
        <v>5937</v>
      </c>
      <c r="T90" t="s">
        <v>770</v>
      </c>
      <c r="U90" t="s">
        <v>66</v>
      </c>
      <c r="V90" t="s">
        <v>771</v>
      </c>
      <c r="W90">
        <v>3653.85</v>
      </c>
      <c r="X90" t="s">
        <v>35</v>
      </c>
      <c r="Y90">
        <v>20</v>
      </c>
      <c r="Z90" s="1">
        <v>43097</v>
      </c>
      <c r="AA90" s="1">
        <v>43110</v>
      </c>
      <c r="AB90" s="1">
        <v>43124</v>
      </c>
      <c r="AC90" t="s">
        <v>36</v>
      </c>
    </row>
    <row r="91" spans="1:29" x14ac:dyDescent="0.2">
      <c r="A91" t="s">
        <v>7250</v>
      </c>
      <c r="B91" t="str">
        <f>VLOOKUP(Table1[[#This Row],[Full Name (formatted)]],peopleNew[],2,0)</f>
        <v>476544063</v>
      </c>
      <c r="C91" t="str">
        <f>TRIM(Table1[[#This Row],[Full Name (pre trim)]])</f>
        <v>Charles P Pensabene</v>
      </c>
      <c r="D91" t="s">
        <v>4758</v>
      </c>
      <c r="E91" t="s">
        <v>1983</v>
      </c>
      <c r="F91" t="s">
        <v>4759</v>
      </c>
      <c r="G91" t="s">
        <v>351</v>
      </c>
      <c r="H91" t="s">
        <v>62</v>
      </c>
      <c r="L91" t="e">
        <f>VLOOKUP(Table1[[#This Row],[Reports to formatted]],peopleNew[],1,0)</f>
        <v>#N/A</v>
      </c>
      <c r="M91" t="s">
        <v>530</v>
      </c>
      <c r="N91" t="s">
        <v>530</v>
      </c>
      <c r="O91" t="str">
        <f>VLOOKUP(Table1[[#This Row],[Works for Group Formatted]],groupsNew[],1,0)</f>
        <v>Majority Counsel/program Office, Central Staff Office, Senate</v>
      </c>
      <c r="P91" t="s">
        <v>28</v>
      </c>
      <c r="Q91" t="s">
        <v>29</v>
      </c>
      <c r="R91" t="s">
        <v>30</v>
      </c>
      <c r="S91" t="s">
        <v>4760</v>
      </c>
      <c r="T91" t="s">
        <v>532</v>
      </c>
      <c r="U91" t="s">
        <v>66</v>
      </c>
      <c r="V91" t="s">
        <v>353</v>
      </c>
      <c r="W91">
        <v>2692.31</v>
      </c>
      <c r="X91" t="s">
        <v>35</v>
      </c>
      <c r="Y91">
        <v>20</v>
      </c>
      <c r="Z91" s="1">
        <v>43097</v>
      </c>
      <c r="AA91" s="1">
        <v>43110</v>
      </c>
      <c r="AB91" s="1">
        <v>43124</v>
      </c>
      <c r="AC91" t="s">
        <v>36</v>
      </c>
    </row>
    <row r="92" spans="1:29" x14ac:dyDescent="0.2">
      <c r="A92" t="s">
        <v>7429</v>
      </c>
      <c r="B92" t="str">
        <f>VLOOKUP(Table1[[#This Row],[Full Name (formatted)]],peopleNew[],2,0)</f>
        <v>476543307</v>
      </c>
      <c r="C92" t="str">
        <f>TRIM(Table1[[#This Row],[Full Name (pre trim)]])</f>
        <v>Charles P Silverstein</v>
      </c>
      <c r="D92" t="s">
        <v>5505</v>
      </c>
      <c r="E92" t="s">
        <v>1983</v>
      </c>
      <c r="F92" t="s">
        <v>5506</v>
      </c>
      <c r="G92" t="s">
        <v>5507</v>
      </c>
      <c r="H92" t="s">
        <v>62</v>
      </c>
      <c r="L92" t="e">
        <f>VLOOKUP(Table1[[#This Row],[Reports to formatted]],peopleNew[],1,0)</f>
        <v>#N/A</v>
      </c>
      <c r="M92" t="s">
        <v>4003</v>
      </c>
      <c r="N92" t="s">
        <v>4003</v>
      </c>
      <c r="O92" t="str">
        <f>VLOOKUP(Table1[[#This Row],[Works for Group Formatted]],groupsNew[],1,0)</f>
        <v>Majority Policy Development, Central Staff Office, Senate</v>
      </c>
      <c r="P92" t="s">
        <v>28</v>
      </c>
      <c r="Q92" t="s">
        <v>29</v>
      </c>
      <c r="R92" t="s">
        <v>30</v>
      </c>
      <c r="S92" t="s">
        <v>5508</v>
      </c>
      <c r="T92" t="s">
        <v>4005</v>
      </c>
      <c r="U92" t="s">
        <v>66</v>
      </c>
      <c r="V92" t="s">
        <v>5509</v>
      </c>
      <c r="W92">
        <v>3042.36</v>
      </c>
      <c r="X92" t="s">
        <v>35</v>
      </c>
      <c r="Y92">
        <v>20</v>
      </c>
      <c r="Z92" s="1">
        <v>43097</v>
      </c>
      <c r="AA92" s="1">
        <v>43110</v>
      </c>
      <c r="AB92" s="1">
        <v>43124</v>
      </c>
      <c r="AC92" t="s">
        <v>36</v>
      </c>
    </row>
    <row r="93" spans="1:29" x14ac:dyDescent="0.2">
      <c r="A93" t="s">
        <v>6383</v>
      </c>
      <c r="B93" t="str">
        <f>VLOOKUP(Table1[[#This Row],[Full Name (formatted)]],peopleNew[],2,0)</f>
        <v>765291097</v>
      </c>
      <c r="C93" t="str">
        <f>TRIM(Table1[[#This Row],[Full Name (pre trim)]])</f>
        <v>Charles S Bennardo</v>
      </c>
      <c r="D93" t="s">
        <v>675</v>
      </c>
      <c r="E93" t="s">
        <v>676</v>
      </c>
      <c r="F93" t="s">
        <v>677</v>
      </c>
      <c r="G93" t="s">
        <v>672</v>
      </c>
      <c r="H93" t="s">
        <v>62</v>
      </c>
      <c r="L93" t="e">
        <f>VLOOKUP(Table1[[#This Row],[Reports to formatted]],peopleNew[],1,0)</f>
        <v>#N/A</v>
      </c>
      <c r="M93" t="s">
        <v>159</v>
      </c>
      <c r="N93" t="s">
        <v>159</v>
      </c>
      <c r="O93" t="str">
        <f>VLOOKUP(Table1[[#This Row],[Works for Group Formatted]],groupsNew[],1,0)</f>
        <v>Majority Operations Office, Central Staff Office, Senate</v>
      </c>
      <c r="P93" t="s">
        <v>28</v>
      </c>
      <c r="Q93" t="s">
        <v>29</v>
      </c>
      <c r="R93" t="s">
        <v>30</v>
      </c>
      <c r="S93" t="s">
        <v>678</v>
      </c>
      <c r="T93" t="s">
        <v>161</v>
      </c>
      <c r="U93" t="s">
        <v>153</v>
      </c>
      <c r="V93" t="s">
        <v>674</v>
      </c>
      <c r="W93">
        <v>25</v>
      </c>
      <c r="X93" t="s">
        <v>282</v>
      </c>
      <c r="Y93">
        <v>20</v>
      </c>
      <c r="Z93" s="1">
        <v>43097</v>
      </c>
      <c r="AA93" s="1">
        <v>43110</v>
      </c>
      <c r="AB93" s="1">
        <v>43124</v>
      </c>
      <c r="AC93" t="s">
        <v>36</v>
      </c>
    </row>
    <row r="94" spans="1:29" x14ac:dyDescent="0.2">
      <c r="A94" t="s">
        <v>6801</v>
      </c>
      <c r="B94" t="str">
        <f>VLOOKUP(Table1[[#This Row],[Full Name (formatted)]],peopleNew[],2,0)</f>
        <v>476546349</v>
      </c>
      <c r="C94" t="str">
        <f>TRIM(Table1[[#This Row],[Full Name (pre trim)]])</f>
        <v>Cheryl B Halter</v>
      </c>
      <c r="D94" t="s">
        <v>2807</v>
      </c>
      <c r="E94" t="s">
        <v>2808</v>
      </c>
      <c r="F94" t="s">
        <v>2809</v>
      </c>
      <c r="G94" t="s">
        <v>2810</v>
      </c>
      <c r="H94" t="s">
        <v>62</v>
      </c>
      <c r="L94" t="e">
        <f>VLOOKUP(Table1[[#This Row],[Reports to formatted]],peopleNew[],1,0)</f>
        <v>#N/A</v>
      </c>
      <c r="M94" t="s">
        <v>222</v>
      </c>
      <c r="N94" t="s">
        <v>222</v>
      </c>
      <c r="O94" t="str">
        <f>VLOOKUP(Table1[[#This Row],[Works for Group Formatted]],groupsNew[],1,0)</f>
        <v>Senate Finance Committee/minority, Central Staff Office, Senate</v>
      </c>
      <c r="P94" t="s">
        <v>28</v>
      </c>
      <c r="Q94" t="s">
        <v>29</v>
      </c>
      <c r="R94" t="s">
        <v>30</v>
      </c>
      <c r="S94" t="s">
        <v>2811</v>
      </c>
      <c r="T94" t="s">
        <v>224</v>
      </c>
      <c r="U94" t="s">
        <v>66</v>
      </c>
      <c r="V94" t="s">
        <v>2812</v>
      </c>
      <c r="W94">
        <v>2244.1999999999998</v>
      </c>
      <c r="X94" t="s">
        <v>35</v>
      </c>
      <c r="Y94">
        <v>20</v>
      </c>
      <c r="Z94" s="1">
        <v>43097</v>
      </c>
      <c r="AA94" s="1">
        <v>43110</v>
      </c>
      <c r="AB94" s="1">
        <v>43124</v>
      </c>
      <c r="AC94" t="s">
        <v>36</v>
      </c>
    </row>
    <row r="95" spans="1:29" x14ac:dyDescent="0.2">
      <c r="A95" t="s">
        <v>7423</v>
      </c>
      <c r="B95" t="str">
        <f>VLOOKUP(Table1[[#This Row],[Full Name (formatted)]],peopleNew[],2,0)</f>
        <v>476543423</v>
      </c>
      <c r="C95" t="str">
        <f>TRIM(Table1[[#This Row],[Full Name (pre trim)]])</f>
        <v>Chris R Shields</v>
      </c>
      <c r="D95" t="s">
        <v>5481</v>
      </c>
      <c r="E95" t="s">
        <v>5482</v>
      </c>
      <c r="F95" t="s">
        <v>5483</v>
      </c>
      <c r="G95" t="s">
        <v>802</v>
      </c>
      <c r="H95" t="s">
        <v>62</v>
      </c>
      <c r="L95" t="e">
        <f>VLOOKUP(Table1[[#This Row],[Reports to formatted]],peopleNew[],1,0)</f>
        <v>#N/A</v>
      </c>
      <c r="M95" t="s">
        <v>803</v>
      </c>
      <c r="N95" t="s">
        <v>803</v>
      </c>
      <c r="O95" t="str">
        <f>VLOOKUP(Table1[[#This Row],[Works for Group Formatted]],groupsNew[],1,0)</f>
        <v>Media Services, Central Staff Office, Senate</v>
      </c>
      <c r="P95" t="s">
        <v>28</v>
      </c>
      <c r="Q95" t="s">
        <v>29</v>
      </c>
      <c r="R95" t="s">
        <v>30</v>
      </c>
      <c r="S95" t="s">
        <v>5484</v>
      </c>
      <c r="T95" t="s">
        <v>805</v>
      </c>
      <c r="U95" t="s">
        <v>66</v>
      </c>
      <c r="V95" t="s">
        <v>806</v>
      </c>
      <c r="W95">
        <v>2094.29</v>
      </c>
      <c r="X95" t="s">
        <v>35</v>
      </c>
      <c r="Y95">
        <v>20</v>
      </c>
      <c r="Z95" s="1">
        <v>43097</v>
      </c>
      <c r="AA95" s="1">
        <v>43110</v>
      </c>
      <c r="AB95" s="1">
        <v>43124</v>
      </c>
      <c r="AC95" t="s">
        <v>36</v>
      </c>
    </row>
    <row r="96" spans="1:29" x14ac:dyDescent="0.2">
      <c r="A96" t="s">
        <v>7286</v>
      </c>
      <c r="B96" t="str">
        <f>VLOOKUP(Table1[[#This Row],[Full Name (formatted)]],peopleNew[],2,0)</f>
        <v>476543432</v>
      </c>
      <c r="C96" t="str">
        <f>TRIM(Table1[[#This Row],[Full Name (pre trim)]])</f>
        <v>Christina A Primero</v>
      </c>
      <c r="D96" t="s">
        <v>4906</v>
      </c>
      <c r="E96" t="s">
        <v>4907</v>
      </c>
      <c r="F96" t="s">
        <v>4908</v>
      </c>
      <c r="G96" t="s">
        <v>802</v>
      </c>
      <c r="H96" t="s">
        <v>62</v>
      </c>
      <c r="L96" t="e">
        <f>VLOOKUP(Table1[[#This Row],[Reports to formatted]],peopleNew[],1,0)</f>
        <v>#N/A</v>
      </c>
      <c r="M96" t="s">
        <v>803</v>
      </c>
      <c r="N96" t="s">
        <v>803</v>
      </c>
      <c r="O96" t="str">
        <f>VLOOKUP(Table1[[#This Row],[Works for Group Formatted]],groupsNew[],1,0)</f>
        <v>Media Services, Central Staff Office, Senate</v>
      </c>
      <c r="P96" t="s">
        <v>28</v>
      </c>
      <c r="Q96" t="s">
        <v>29</v>
      </c>
      <c r="R96" t="s">
        <v>30</v>
      </c>
      <c r="S96" t="s">
        <v>4909</v>
      </c>
      <c r="T96" t="s">
        <v>805</v>
      </c>
      <c r="U96" t="s">
        <v>66</v>
      </c>
      <c r="V96" t="s">
        <v>806</v>
      </c>
      <c r="W96">
        <v>1810.27</v>
      </c>
      <c r="X96" t="s">
        <v>35</v>
      </c>
      <c r="Y96">
        <v>20</v>
      </c>
      <c r="Z96" s="1">
        <v>43097</v>
      </c>
      <c r="AA96" s="1">
        <v>43110</v>
      </c>
      <c r="AB96" s="1">
        <v>43124</v>
      </c>
      <c r="AC96" t="s">
        <v>36</v>
      </c>
    </row>
    <row r="97" spans="1:29" x14ac:dyDescent="0.2">
      <c r="A97" t="s">
        <v>6731</v>
      </c>
      <c r="B97" t="str">
        <f>VLOOKUP(Table1[[#This Row],[Full Name (formatted)]],peopleNew[],2,0)</f>
        <v>476547589</v>
      </c>
      <c r="C97" t="str">
        <f>TRIM(Table1[[#This Row],[Full Name (pre trim)]])</f>
        <v>Christine A Geed</v>
      </c>
      <c r="D97" t="s">
        <v>2472</v>
      </c>
      <c r="E97" t="s">
        <v>2473</v>
      </c>
      <c r="F97" t="s">
        <v>2474</v>
      </c>
      <c r="G97" t="s">
        <v>134</v>
      </c>
      <c r="H97" t="s">
        <v>62</v>
      </c>
      <c r="L97" t="e">
        <f>VLOOKUP(Table1[[#This Row],[Reports to formatted]],peopleNew[],1,0)</f>
        <v>#N/A</v>
      </c>
      <c r="M97" t="s">
        <v>159</v>
      </c>
      <c r="N97" t="s">
        <v>159</v>
      </c>
      <c r="O97" t="str">
        <f>VLOOKUP(Table1[[#This Row],[Works for Group Formatted]],groupsNew[],1,0)</f>
        <v>Majority Operations Office, Central Staff Office, Senate</v>
      </c>
      <c r="P97" t="s">
        <v>28</v>
      </c>
      <c r="Q97" t="s">
        <v>29</v>
      </c>
      <c r="R97" t="s">
        <v>30</v>
      </c>
      <c r="S97" t="s">
        <v>2475</v>
      </c>
      <c r="T97" t="s">
        <v>161</v>
      </c>
      <c r="U97" t="s">
        <v>693</v>
      </c>
      <c r="V97" t="s">
        <v>136</v>
      </c>
      <c r="W97">
        <v>3653.85</v>
      </c>
      <c r="X97" t="s">
        <v>35</v>
      </c>
      <c r="Y97">
        <v>20</v>
      </c>
      <c r="Z97" s="1">
        <v>43097</v>
      </c>
      <c r="AA97" s="1">
        <v>43110</v>
      </c>
      <c r="AB97" s="1">
        <v>43124</v>
      </c>
      <c r="AC97" t="s">
        <v>36</v>
      </c>
    </row>
    <row r="98" spans="1:29" x14ac:dyDescent="0.2">
      <c r="A98" t="s">
        <v>6763</v>
      </c>
      <c r="B98" t="str">
        <f>VLOOKUP(Table1[[#This Row],[Full Name (formatted)]],peopleNew[],2,0)</f>
        <v>476544552</v>
      </c>
      <c r="C98" t="str">
        <f>TRIM(Table1[[#This Row],[Full Name (pre trim)]])</f>
        <v>Christine M Gordinier</v>
      </c>
      <c r="D98" t="s">
        <v>2618</v>
      </c>
      <c r="E98" t="s">
        <v>2619</v>
      </c>
      <c r="F98" t="s">
        <v>2620</v>
      </c>
      <c r="G98" t="s">
        <v>2621</v>
      </c>
      <c r="H98" t="s">
        <v>62</v>
      </c>
      <c r="L98" t="e">
        <f>VLOOKUP(Table1[[#This Row],[Reports to formatted]],peopleNew[],1,0)</f>
        <v>#N/A</v>
      </c>
      <c r="M98" t="s">
        <v>776</v>
      </c>
      <c r="N98" t="s">
        <v>776</v>
      </c>
      <c r="O98" t="str">
        <f>VLOOKUP(Table1[[#This Row],[Works for Group Formatted]],groupsNew[],1,0)</f>
        <v>Sts/business Applications Center, Central Staff Office, Senate</v>
      </c>
      <c r="P98" t="s">
        <v>28</v>
      </c>
      <c r="Q98" t="s">
        <v>29</v>
      </c>
      <c r="R98" t="s">
        <v>30</v>
      </c>
      <c r="S98" t="s">
        <v>2622</v>
      </c>
      <c r="T98" t="s">
        <v>778</v>
      </c>
      <c r="U98" t="s">
        <v>66</v>
      </c>
      <c r="V98" t="s">
        <v>2623</v>
      </c>
      <c r="W98">
        <v>1989.98</v>
      </c>
      <c r="X98" t="s">
        <v>47</v>
      </c>
      <c r="Y98">
        <v>20</v>
      </c>
      <c r="Z98" s="1">
        <v>43097</v>
      </c>
      <c r="AA98" s="1">
        <v>43110</v>
      </c>
      <c r="AB98" s="1">
        <v>43124</v>
      </c>
      <c r="AC98" t="s">
        <v>36</v>
      </c>
    </row>
    <row r="99" spans="1:29" x14ac:dyDescent="0.2">
      <c r="A99" t="s">
        <v>7361</v>
      </c>
      <c r="B99" t="str">
        <f>VLOOKUP(Table1[[#This Row],[Full Name (formatted)]],peopleNew[],2,0)</f>
        <v>476543313</v>
      </c>
      <c r="C99" t="str">
        <f>TRIM(Table1[[#This Row],[Full Name (pre trim)]])</f>
        <v>Christine M Rush</v>
      </c>
      <c r="D99" t="s">
        <v>5224</v>
      </c>
      <c r="E99" t="s">
        <v>2619</v>
      </c>
      <c r="F99" t="s">
        <v>5225</v>
      </c>
      <c r="G99" t="s">
        <v>5226</v>
      </c>
      <c r="H99" t="s">
        <v>62</v>
      </c>
      <c r="L99" t="e">
        <f>VLOOKUP(Table1[[#This Row],[Reports to formatted]],peopleNew[],1,0)</f>
        <v>#N/A</v>
      </c>
      <c r="M99" t="s">
        <v>4003</v>
      </c>
      <c r="N99" t="s">
        <v>4003</v>
      </c>
      <c r="O99" t="str">
        <f>VLOOKUP(Table1[[#This Row],[Works for Group Formatted]],groupsNew[],1,0)</f>
        <v>Majority Policy Development, Central Staff Office, Senate</v>
      </c>
      <c r="P99" t="s">
        <v>28</v>
      </c>
      <c r="Q99" t="s">
        <v>29</v>
      </c>
      <c r="R99" t="s">
        <v>30</v>
      </c>
      <c r="S99" t="s">
        <v>5227</v>
      </c>
      <c r="T99" t="s">
        <v>4005</v>
      </c>
      <c r="U99" t="s">
        <v>66</v>
      </c>
      <c r="V99" t="s">
        <v>5228</v>
      </c>
      <c r="W99">
        <v>3557.5</v>
      </c>
      <c r="X99" t="s">
        <v>35</v>
      </c>
      <c r="Y99">
        <v>20</v>
      </c>
      <c r="Z99" s="1">
        <v>43097</v>
      </c>
      <c r="AA99" s="1">
        <v>43110</v>
      </c>
      <c r="AB99" s="1">
        <v>43124</v>
      </c>
      <c r="AC99" t="s">
        <v>36</v>
      </c>
    </row>
    <row r="100" spans="1:29" x14ac:dyDescent="0.2">
      <c r="A100" t="s">
        <v>7100</v>
      </c>
      <c r="B100" t="str">
        <f>VLOOKUP(Table1[[#This Row],[Full Name (formatted)]],peopleNew[],2,0)</f>
        <v>476545458</v>
      </c>
      <c r="C100" t="str">
        <f>TRIM(Table1[[#This Row],[Full Name (pre trim)]])</f>
        <v>Christopher G Mckenna</v>
      </c>
      <c r="D100" t="s">
        <v>4115</v>
      </c>
      <c r="E100" t="s">
        <v>1487</v>
      </c>
      <c r="F100" t="s">
        <v>4113</v>
      </c>
      <c r="G100" t="s">
        <v>4116</v>
      </c>
      <c r="H100" t="s">
        <v>62</v>
      </c>
      <c r="L100" t="e">
        <f>VLOOKUP(Table1[[#This Row],[Reports to formatted]],peopleNew[],1,0)</f>
        <v>#N/A</v>
      </c>
      <c r="M100" t="s">
        <v>830</v>
      </c>
      <c r="N100" t="s">
        <v>830</v>
      </c>
      <c r="O100" t="str">
        <f>VLOOKUP(Table1[[#This Row],[Works for Group Formatted]],groupsNew[],1,0)</f>
        <v>Majority Conference Services, Central Staff Office, Senate</v>
      </c>
      <c r="P100" t="s">
        <v>28</v>
      </c>
      <c r="Q100" t="s">
        <v>29</v>
      </c>
      <c r="R100" t="s">
        <v>30</v>
      </c>
      <c r="S100" t="s">
        <v>4117</v>
      </c>
      <c r="T100" t="s">
        <v>832</v>
      </c>
      <c r="U100" t="s">
        <v>66</v>
      </c>
      <c r="V100" t="s">
        <v>4118</v>
      </c>
      <c r="W100">
        <v>6219.39</v>
      </c>
      <c r="X100" t="s">
        <v>35</v>
      </c>
      <c r="Y100">
        <v>20</v>
      </c>
      <c r="Z100" s="1">
        <v>43097</v>
      </c>
      <c r="AA100" s="1">
        <v>43110</v>
      </c>
      <c r="AB100" s="1">
        <v>43124</v>
      </c>
      <c r="AC100" t="s">
        <v>36</v>
      </c>
    </row>
    <row r="101" spans="1:29" x14ac:dyDescent="0.2">
      <c r="A101" t="s">
        <v>6530</v>
      </c>
      <c r="B101" t="str">
        <f>VLOOKUP(Table1[[#This Row],[Full Name (formatted)]],peopleNew[],2,0)</f>
        <v>476543425</v>
      </c>
      <c r="C101" t="str">
        <f>TRIM(Table1[[#This Row],[Full Name (pre trim)]])</f>
        <v>Christopher J Cook</v>
      </c>
      <c r="D101" t="s">
        <v>1518</v>
      </c>
      <c r="E101" t="s">
        <v>1519</v>
      </c>
      <c r="F101" t="s">
        <v>1520</v>
      </c>
      <c r="G101" t="s">
        <v>1521</v>
      </c>
      <c r="H101" t="s">
        <v>62</v>
      </c>
      <c r="L101" t="e">
        <f>VLOOKUP(Table1[[#This Row],[Reports to formatted]],peopleNew[],1,0)</f>
        <v>#N/A</v>
      </c>
      <c r="M101" t="s">
        <v>1080</v>
      </c>
      <c r="N101" t="s">
        <v>1080</v>
      </c>
      <c r="O101" t="str">
        <f>VLOOKUP(Table1[[#This Row],[Works for Group Formatted]],groupsNew[],1,0)</f>
        <v>Chamber Services, Central Staff Office, Senate</v>
      </c>
      <c r="P101" t="s">
        <v>28</v>
      </c>
      <c r="Q101" t="s">
        <v>29</v>
      </c>
      <c r="R101" t="s">
        <v>30</v>
      </c>
      <c r="S101" t="s">
        <v>1522</v>
      </c>
      <c r="T101" t="s">
        <v>1082</v>
      </c>
      <c r="U101" t="s">
        <v>66</v>
      </c>
      <c r="V101" t="s">
        <v>1523</v>
      </c>
      <c r="W101">
        <v>5734.4</v>
      </c>
      <c r="X101" t="s">
        <v>35</v>
      </c>
      <c r="Y101">
        <v>20</v>
      </c>
      <c r="Z101" s="1">
        <v>43097</v>
      </c>
      <c r="AA101" s="1">
        <v>43110</v>
      </c>
      <c r="AB101" s="1">
        <v>43124</v>
      </c>
      <c r="AC101" t="s">
        <v>36</v>
      </c>
    </row>
    <row r="102" spans="1:29" x14ac:dyDescent="0.2">
      <c r="A102" t="s">
        <v>6695</v>
      </c>
      <c r="B102" t="str">
        <f>VLOOKUP(Table1[[#This Row],[Full Name (formatted)]],peopleNew[],2,0)</f>
        <v>476543235</v>
      </c>
      <c r="C102" t="str">
        <f>TRIM(Table1[[#This Row],[Full Name (pre trim)]])</f>
        <v>Christopher J Formisano</v>
      </c>
      <c r="D102" t="s">
        <v>2296</v>
      </c>
      <c r="E102" t="s">
        <v>1519</v>
      </c>
      <c r="F102" t="s">
        <v>2297</v>
      </c>
      <c r="G102" t="s">
        <v>2298</v>
      </c>
      <c r="H102" t="s">
        <v>62</v>
      </c>
      <c r="L102" t="e">
        <f>VLOOKUP(Table1[[#This Row],[Reports to formatted]],peopleNew[],1,0)</f>
        <v>#N/A</v>
      </c>
      <c r="M102" t="s">
        <v>830</v>
      </c>
      <c r="N102" t="s">
        <v>830</v>
      </c>
      <c r="O102" t="str">
        <f>VLOOKUP(Table1[[#This Row],[Works for Group Formatted]],groupsNew[],1,0)</f>
        <v>Majority Conference Services, Central Staff Office, Senate</v>
      </c>
      <c r="P102" t="s">
        <v>28</v>
      </c>
      <c r="Q102" t="s">
        <v>29</v>
      </c>
      <c r="R102" t="s">
        <v>30</v>
      </c>
      <c r="S102" t="s">
        <v>2299</v>
      </c>
      <c r="T102" t="s">
        <v>832</v>
      </c>
      <c r="U102" t="s">
        <v>66</v>
      </c>
      <c r="V102" t="s">
        <v>2300</v>
      </c>
      <c r="W102">
        <v>2500.0100000000002</v>
      </c>
      <c r="X102" t="s">
        <v>47</v>
      </c>
      <c r="Y102">
        <v>20</v>
      </c>
      <c r="Z102" s="1">
        <v>43097</v>
      </c>
      <c r="AA102" s="1">
        <v>43110</v>
      </c>
      <c r="AB102" s="1">
        <v>43124</v>
      </c>
      <c r="AC102" t="s">
        <v>36</v>
      </c>
    </row>
    <row r="103" spans="1:29" x14ac:dyDescent="0.2">
      <c r="A103" t="s">
        <v>7536</v>
      </c>
      <c r="B103" t="str">
        <f>VLOOKUP(Table1[[#This Row],[Full Name (formatted)]],peopleNew[],2,0)</f>
        <v>476544661</v>
      </c>
      <c r="C103" t="str">
        <f>TRIM(Table1[[#This Row],[Full Name (pre trim)]])</f>
        <v>Christopher J Van Epps</v>
      </c>
      <c r="D103" t="s">
        <v>5951</v>
      </c>
      <c r="E103" t="s">
        <v>1519</v>
      </c>
      <c r="F103" t="s">
        <v>5952</v>
      </c>
      <c r="G103" t="s">
        <v>563</v>
      </c>
      <c r="H103" t="s">
        <v>62</v>
      </c>
      <c r="L103" t="e">
        <f>VLOOKUP(Table1[[#This Row],[Reports to formatted]],peopleNew[],1,0)</f>
        <v>#N/A</v>
      </c>
      <c r="M103" t="s">
        <v>477</v>
      </c>
      <c r="N103" t="s">
        <v>477</v>
      </c>
      <c r="O103" t="str">
        <f>VLOOKUP(Table1[[#This Row],[Works for Group Formatted]],groupsNew[],1,0)</f>
        <v>Legislative Library, Central Staff Office, Senate</v>
      </c>
      <c r="P103" t="s">
        <v>28</v>
      </c>
      <c r="Q103" t="s">
        <v>29</v>
      </c>
      <c r="R103" t="s">
        <v>30</v>
      </c>
      <c r="S103" t="s">
        <v>5953</v>
      </c>
      <c r="T103" t="s">
        <v>479</v>
      </c>
      <c r="U103" t="s">
        <v>66</v>
      </c>
      <c r="V103" t="s">
        <v>565</v>
      </c>
      <c r="W103">
        <v>1861.93</v>
      </c>
      <c r="X103" t="s">
        <v>35</v>
      </c>
      <c r="Y103">
        <v>20</v>
      </c>
      <c r="Z103" s="1">
        <v>43097</v>
      </c>
      <c r="AA103" s="1">
        <v>43110</v>
      </c>
      <c r="AB103" s="1">
        <v>43124</v>
      </c>
      <c r="AC103" t="s">
        <v>76</v>
      </c>
    </row>
    <row r="104" spans="1:29" x14ac:dyDescent="0.2">
      <c r="A104" t="s">
        <v>6526</v>
      </c>
      <c r="B104" t="str">
        <f>VLOOKUP(Table1[[#This Row],[Full Name (formatted)]],peopleNew[],2,0)</f>
        <v>476544101</v>
      </c>
      <c r="C104" t="str">
        <f>TRIM(Table1[[#This Row],[Full Name (pre trim)]])</f>
        <v>Christopher M Conroy</v>
      </c>
      <c r="D104" t="s">
        <v>1492</v>
      </c>
      <c r="E104" t="s">
        <v>871</v>
      </c>
      <c r="F104" t="s">
        <v>1493</v>
      </c>
      <c r="G104" t="s">
        <v>1494</v>
      </c>
      <c r="H104" t="s">
        <v>62</v>
      </c>
      <c r="L104" t="e">
        <f>VLOOKUP(Table1[[#This Row],[Reports to formatted]],peopleNew[],1,0)</f>
        <v>#N/A</v>
      </c>
      <c r="M104" t="s">
        <v>315</v>
      </c>
      <c r="N104" t="s">
        <v>315</v>
      </c>
      <c r="O104" t="str">
        <f>VLOOKUP(Table1[[#This Row],[Works for Group Formatted]],groupsNew[],1,0)</f>
        <v>Minority Conf Serv &amp; Ext Relations, Central Staff Office, Senate</v>
      </c>
      <c r="P104" t="s">
        <v>28</v>
      </c>
      <c r="Q104" t="s">
        <v>29</v>
      </c>
      <c r="R104" t="s">
        <v>30</v>
      </c>
      <c r="S104" t="s">
        <v>1495</v>
      </c>
      <c r="T104" t="s">
        <v>317</v>
      </c>
      <c r="U104" t="s">
        <v>489</v>
      </c>
      <c r="V104" t="s">
        <v>1496</v>
      </c>
      <c r="W104">
        <v>2307.6999999999998</v>
      </c>
      <c r="X104" t="s">
        <v>47</v>
      </c>
      <c r="Y104">
        <v>20</v>
      </c>
      <c r="Z104" s="1">
        <v>43097</v>
      </c>
      <c r="AA104" s="1">
        <v>43110</v>
      </c>
      <c r="AB104" s="1">
        <v>43124</v>
      </c>
      <c r="AC104" t="s">
        <v>36</v>
      </c>
    </row>
    <row r="105" spans="1:29" x14ac:dyDescent="0.2">
      <c r="A105" t="s">
        <v>7587</v>
      </c>
      <c r="B105" t="str">
        <f>VLOOKUP(Table1[[#This Row],[Full Name (formatted)]],peopleNew[],2,0)</f>
        <v>476548171</v>
      </c>
      <c r="C105" t="str">
        <f>TRIM(Table1[[#This Row],[Full Name (pre trim)]])</f>
        <v>Christopher M Williams</v>
      </c>
      <c r="D105" t="s">
        <v>6152</v>
      </c>
      <c r="E105" t="s">
        <v>871</v>
      </c>
      <c r="F105" t="s">
        <v>6153</v>
      </c>
      <c r="G105" t="s">
        <v>713</v>
      </c>
      <c r="H105" t="s">
        <v>62</v>
      </c>
      <c r="L105" t="e">
        <f>VLOOKUP(Table1[[#This Row],[Reports to formatted]],peopleNew[],1,0)</f>
        <v>#N/A</v>
      </c>
      <c r="M105" t="s">
        <v>714</v>
      </c>
      <c r="N105" t="s">
        <v>714</v>
      </c>
      <c r="O105" t="str">
        <f>VLOOKUP(Table1[[#This Row],[Works for Group Formatted]],groupsNew[],1,0)</f>
        <v>Ch/document Room, Central Staff Office, Senate</v>
      </c>
      <c r="P105" t="s">
        <v>28</v>
      </c>
      <c r="Q105" t="s">
        <v>29</v>
      </c>
      <c r="R105" t="s">
        <v>30</v>
      </c>
      <c r="S105" t="s">
        <v>6154</v>
      </c>
      <c r="T105" t="s">
        <v>716</v>
      </c>
      <c r="U105" t="s">
        <v>66</v>
      </c>
      <c r="V105" t="s">
        <v>717</v>
      </c>
      <c r="W105">
        <v>1177.81</v>
      </c>
      <c r="X105" t="s">
        <v>35</v>
      </c>
      <c r="Y105">
        <v>20</v>
      </c>
      <c r="Z105" s="1">
        <v>43097</v>
      </c>
      <c r="AA105" s="1">
        <v>43110</v>
      </c>
      <c r="AB105" s="1">
        <v>43124</v>
      </c>
      <c r="AC105" t="s">
        <v>36</v>
      </c>
    </row>
    <row r="106" spans="1:29" x14ac:dyDescent="0.2">
      <c r="A106" t="s">
        <v>7469</v>
      </c>
      <c r="B106" t="str">
        <f>VLOOKUP(Table1[[#This Row],[Full Name (formatted)]],peopleNew[],2,0)</f>
        <v>476543390</v>
      </c>
      <c r="C106" t="str">
        <f>TRIM(Table1[[#This Row],[Full Name (pre trim)]])</f>
        <v>Christopher P Stazio</v>
      </c>
      <c r="D106" t="s">
        <v>5673</v>
      </c>
      <c r="E106" t="s">
        <v>5301</v>
      </c>
      <c r="F106" t="s">
        <v>5674</v>
      </c>
      <c r="G106" t="s">
        <v>5675</v>
      </c>
      <c r="H106" t="s">
        <v>62</v>
      </c>
      <c r="L106" t="e">
        <f>VLOOKUP(Table1[[#This Row],[Reports to formatted]],peopleNew[],1,0)</f>
        <v>#N/A</v>
      </c>
      <c r="M106" t="s">
        <v>830</v>
      </c>
      <c r="N106" t="s">
        <v>830</v>
      </c>
      <c r="O106" t="str">
        <f>VLOOKUP(Table1[[#This Row],[Works for Group Formatted]],groupsNew[],1,0)</f>
        <v>Majority Conference Services, Central Staff Office, Senate</v>
      </c>
      <c r="P106" t="s">
        <v>28</v>
      </c>
      <c r="Q106" t="s">
        <v>29</v>
      </c>
      <c r="R106" t="s">
        <v>30</v>
      </c>
      <c r="S106" t="s">
        <v>5676</v>
      </c>
      <c r="T106" t="s">
        <v>832</v>
      </c>
      <c r="U106" t="s">
        <v>66</v>
      </c>
      <c r="V106" t="s">
        <v>5677</v>
      </c>
      <c r="W106">
        <v>3518.28</v>
      </c>
      <c r="X106" t="s">
        <v>35</v>
      </c>
      <c r="Y106">
        <v>20</v>
      </c>
      <c r="Z106" s="1">
        <v>43097</v>
      </c>
      <c r="AA106" s="1">
        <v>43110</v>
      </c>
      <c r="AB106" s="1">
        <v>43124</v>
      </c>
      <c r="AC106" t="s">
        <v>36</v>
      </c>
    </row>
    <row r="107" spans="1:29" x14ac:dyDescent="0.2">
      <c r="A107" t="s">
        <v>6842</v>
      </c>
      <c r="B107" t="str">
        <f>VLOOKUP(Table1[[#This Row],[Full Name (formatted)]],peopleNew[],2,0)</f>
        <v>476544429</v>
      </c>
      <c r="C107" t="str">
        <f>TRIM(Table1[[#This Row],[Full Name (pre trim)]])</f>
        <v>Christopher T Higgins</v>
      </c>
      <c r="D107" t="s">
        <v>2994</v>
      </c>
      <c r="E107" t="s">
        <v>2995</v>
      </c>
      <c r="F107" t="s">
        <v>2996</v>
      </c>
      <c r="G107" t="s">
        <v>1432</v>
      </c>
      <c r="H107" t="s">
        <v>62</v>
      </c>
      <c r="L107" t="e">
        <f>VLOOKUP(Table1[[#This Row],[Reports to formatted]],peopleNew[],1,0)</f>
        <v>#N/A</v>
      </c>
      <c r="M107" t="s">
        <v>63</v>
      </c>
      <c r="N107" t="s">
        <v>63</v>
      </c>
      <c r="O107" t="str">
        <f>VLOOKUP(Table1[[#This Row],[Works for Group Formatted]],groupsNew[],1,0)</f>
        <v>Minority Counsel/program, Central Staff Office, Senate</v>
      </c>
      <c r="P107" t="s">
        <v>28</v>
      </c>
      <c r="Q107" t="s">
        <v>29</v>
      </c>
      <c r="R107" t="s">
        <v>30</v>
      </c>
      <c r="S107" t="s">
        <v>2997</v>
      </c>
      <c r="T107" t="s">
        <v>65</v>
      </c>
      <c r="U107" t="s">
        <v>66</v>
      </c>
      <c r="V107" t="s">
        <v>1434</v>
      </c>
      <c r="W107">
        <v>3446.16</v>
      </c>
      <c r="X107" t="s">
        <v>35</v>
      </c>
      <c r="Y107">
        <v>20</v>
      </c>
      <c r="Z107" s="1">
        <v>43097</v>
      </c>
      <c r="AA107" s="1">
        <v>43110</v>
      </c>
      <c r="AB107" s="1">
        <v>43124</v>
      </c>
      <c r="AC107" t="s">
        <v>36</v>
      </c>
    </row>
    <row r="108" spans="1:29" x14ac:dyDescent="0.2">
      <c r="A108" t="s">
        <v>6751</v>
      </c>
      <c r="B108" t="str">
        <f>VLOOKUP(Table1[[#This Row],[Full Name (formatted)]],peopleNew[],2,0)</f>
        <v>476545973</v>
      </c>
      <c r="C108" t="str">
        <f>TRIM(Table1[[#This Row],[Full Name (pre trim)]])</f>
        <v>Colleen M Glavin</v>
      </c>
      <c r="D108" t="s">
        <v>2564</v>
      </c>
      <c r="E108" t="s">
        <v>2565</v>
      </c>
      <c r="F108" t="s">
        <v>2566</v>
      </c>
      <c r="G108" t="s">
        <v>2059</v>
      </c>
      <c r="H108" t="s">
        <v>62</v>
      </c>
      <c r="L108" t="e">
        <f>VLOOKUP(Table1[[#This Row],[Reports to formatted]],peopleNew[],1,0)</f>
        <v>#N/A</v>
      </c>
      <c r="M108" t="s">
        <v>530</v>
      </c>
      <c r="N108" t="s">
        <v>530</v>
      </c>
      <c r="O108" t="str">
        <f>VLOOKUP(Table1[[#This Row],[Works for Group Formatted]],groupsNew[],1,0)</f>
        <v>Majority Counsel/program Office, Central Staff Office, Senate</v>
      </c>
      <c r="P108" t="s">
        <v>28</v>
      </c>
      <c r="Q108" t="s">
        <v>29</v>
      </c>
      <c r="R108" t="s">
        <v>30</v>
      </c>
      <c r="S108" t="s">
        <v>2567</v>
      </c>
      <c r="T108" t="s">
        <v>532</v>
      </c>
      <c r="U108" t="s">
        <v>66</v>
      </c>
      <c r="V108" t="s">
        <v>2061</v>
      </c>
      <c r="W108">
        <v>3672.35</v>
      </c>
      <c r="X108" t="s">
        <v>35</v>
      </c>
      <c r="Y108">
        <v>20</v>
      </c>
      <c r="Z108" s="1">
        <v>43097</v>
      </c>
      <c r="AA108" s="1">
        <v>43110</v>
      </c>
      <c r="AB108" s="1">
        <v>43124</v>
      </c>
      <c r="AC108" t="s">
        <v>36</v>
      </c>
    </row>
    <row r="109" spans="1:29" x14ac:dyDescent="0.2">
      <c r="A109" t="s">
        <v>7170</v>
      </c>
      <c r="B109" t="str">
        <f>VLOOKUP(Table1[[#This Row],[Full Name (formatted)]],peopleNew[],2,0)</f>
        <v>567678621</v>
      </c>
      <c r="C109" t="str">
        <f>TRIM(Table1[[#This Row],[Full Name (pre trim)]])</f>
        <v>Connor F Murphy</v>
      </c>
      <c r="D109" t="s">
        <v>4414</v>
      </c>
      <c r="E109" t="s">
        <v>4415</v>
      </c>
      <c r="F109" t="s">
        <v>4412</v>
      </c>
      <c r="G109" t="s">
        <v>4416</v>
      </c>
      <c r="H109" t="s">
        <v>62</v>
      </c>
      <c r="L109" t="e">
        <f>VLOOKUP(Table1[[#This Row],[Reports to formatted]],peopleNew[],1,0)</f>
        <v>#N/A</v>
      </c>
      <c r="M109" t="s">
        <v>141</v>
      </c>
      <c r="N109" t="s">
        <v>141</v>
      </c>
      <c r="O109" t="str">
        <f>VLOOKUP(Table1[[#This Row],[Works for Group Formatted]],groupsNew[],1,0)</f>
        <v>Majority Communications, Central Staff Office, Senate</v>
      </c>
      <c r="P109" t="s">
        <v>28</v>
      </c>
      <c r="Q109" t="s">
        <v>29</v>
      </c>
      <c r="R109" t="s">
        <v>30</v>
      </c>
      <c r="S109" t="s">
        <v>4417</v>
      </c>
      <c r="T109" t="s">
        <v>143</v>
      </c>
      <c r="U109" t="s">
        <v>66</v>
      </c>
      <c r="V109" t="s">
        <v>4418</v>
      </c>
      <c r="W109">
        <v>1692.31</v>
      </c>
      <c r="X109" t="s">
        <v>35</v>
      </c>
      <c r="Y109">
        <v>20</v>
      </c>
      <c r="Z109" s="1">
        <v>43097</v>
      </c>
      <c r="AA109" s="1">
        <v>43110</v>
      </c>
      <c r="AB109" s="1">
        <v>43124</v>
      </c>
      <c r="AC109" t="s">
        <v>36</v>
      </c>
    </row>
    <row r="110" spans="1:29" x14ac:dyDescent="0.2">
      <c r="A110" t="s">
        <v>6778</v>
      </c>
      <c r="B110" t="str">
        <f>VLOOKUP(Table1[[#This Row],[Full Name (formatted)]],peopleNew[],2,0)</f>
        <v>476542494</v>
      </c>
      <c r="C110" t="str">
        <f>TRIM(Table1[[#This Row],[Full Name (pre trim)]])</f>
        <v>Cynthia A Greenstein</v>
      </c>
      <c r="D110" t="s">
        <v>2697</v>
      </c>
      <c r="E110" t="s">
        <v>2698</v>
      </c>
      <c r="F110" t="s">
        <v>2699</v>
      </c>
      <c r="G110" t="s">
        <v>2700</v>
      </c>
      <c r="H110" t="s">
        <v>62</v>
      </c>
      <c r="L110" t="e">
        <f>VLOOKUP(Table1[[#This Row],[Reports to formatted]],peopleNew[],1,0)</f>
        <v>#N/A</v>
      </c>
      <c r="M110" t="s">
        <v>1002</v>
      </c>
      <c r="N110" t="s">
        <v>1002</v>
      </c>
      <c r="O110" t="str">
        <f>VLOOKUP(Table1[[#This Row],[Works for Group Formatted]],groupsNew[],1,0)</f>
        <v>Ss/special Events, Central Staff Office, Senate</v>
      </c>
      <c r="P110" t="s">
        <v>28</v>
      </c>
      <c r="Q110" t="s">
        <v>29</v>
      </c>
      <c r="R110" t="s">
        <v>30</v>
      </c>
      <c r="S110" t="s">
        <v>2701</v>
      </c>
      <c r="T110" t="s">
        <v>1004</v>
      </c>
      <c r="U110" t="s">
        <v>66</v>
      </c>
      <c r="V110" t="s">
        <v>2702</v>
      </c>
      <c r="W110">
        <v>2470.2199999999998</v>
      </c>
      <c r="X110" t="s">
        <v>35</v>
      </c>
      <c r="Y110">
        <v>20</v>
      </c>
      <c r="Z110" s="1">
        <v>43097</v>
      </c>
      <c r="AA110" s="1">
        <v>43110</v>
      </c>
      <c r="AB110" s="1">
        <v>43124</v>
      </c>
      <c r="AC110" t="s">
        <v>36</v>
      </c>
    </row>
    <row r="111" spans="1:29" x14ac:dyDescent="0.2">
      <c r="A111" t="s">
        <v>6911</v>
      </c>
      <c r="B111" t="str">
        <f>VLOOKUP(Table1[[#This Row],[Full Name (formatted)]],peopleNew[],2,0)</f>
        <v>476543456</v>
      </c>
      <c r="C111" t="str">
        <f>TRIM(Table1[[#This Row],[Full Name (pre trim)]])</f>
        <v>Damita C Karlquist</v>
      </c>
      <c r="D111" t="s">
        <v>3289</v>
      </c>
      <c r="E111" t="s">
        <v>3290</v>
      </c>
      <c r="F111" t="s">
        <v>3291</v>
      </c>
      <c r="G111" t="s">
        <v>3292</v>
      </c>
      <c r="H111" t="s">
        <v>62</v>
      </c>
      <c r="L111" t="e">
        <f>VLOOKUP(Table1[[#This Row],[Reports to formatted]],peopleNew[],1,0)</f>
        <v>#N/A</v>
      </c>
      <c r="M111" t="s">
        <v>324</v>
      </c>
      <c r="N111" t="s">
        <v>324</v>
      </c>
      <c r="O111" t="str">
        <f>VLOOKUP(Table1[[#This Row],[Works for Group Formatted]],groupsNew[],1,0)</f>
        <v>Senate Personnel Office, Central Staff Office, Senate</v>
      </c>
      <c r="P111" t="s">
        <v>28</v>
      </c>
      <c r="Q111" t="s">
        <v>29</v>
      </c>
      <c r="R111" t="s">
        <v>30</v>
      </c>
      <c r="S111" t="s">
        <v>3293</v>
      </c>
      <c r="T111" t="s">
        <v>326</v>
      </c>
      <c r="U111" t="s">
        <v>66</v>
      </c>
      <c r="V111" t="s">
        <v>3294</v>
      </c>
      <c r="W111">
        <v>2053.75</v>
      </c>
      <c r="X111" t="s">
        <v>35</v>
      </c>
      <c r="Y111">
        <v>20</v>
      </c>
      <c r="Z111" s="1">
        <v>43097</v>
      </c>
      <c r="AA111" s="1">
        <v>43110</v>
      </c>
      <c r="AB111" s="1">
        <v>43124</v>
      </c>
      <c r="AC111" t="s">
        <v>36</v>
      </c>
    </row>
    <row r="112" spans="1:29" x14ac:dyDescent="0.2">
      <c r="A112" t="s">
        <v>7328</v>
      </c>
      <c r="B112" t="str">
        <f>VLOOKUP(Table1[[#This Row],[Full Name (formatted)]],peopleNew[],2,0)</f>
        <v>476544036</v>
      </c>
      <c r="C112" t="str">
        <f>TRIM(Table1[[#This Row],[Full Name (pre trim)]])</f>
        <v>Dana R Rico</v>
      </c>
      <c r="D112" t="s">
        <v>5076</v>
      </c>
      <c r="E112" t="s">
        <v>5077</v>
      </c>
      <c r="F112" t="s">
        <v>5078</v>
      </c>
      <c r="G112" t="s">
        <v>643</v>
      </c>
      <c r="H112" t="s">
        <v>62</v>
      </c>
      <c r="L112" t="e">
        <f>VLOOKUP(Table1[[#This Row],[Reports to formatted]],peopleNew[],1,0)</f>
        <v>#N/A</v>
      </c>
      <c r="M112" t="s">
        <v>287</v>
      </c>
      <c r="N112" t="s">
        <v>287</v>
      </c>
      <c r="O112" t="str">
        <f>VLOOKUP(Table1[[#This Row],[Works for Group Formatted]],groupsNew[],1,0)</f>
        <v>Idc Leader's Senior Staff, Central Staff Office, Senate</v>
      </c>
      <c r="P112" t="s">
        <v>28</v>
      </c>
      <c r="Q112" t="s">
        <v>29</v>
      </c>
      <c r="R112" t="s">
        <v>30</v>
      </c>
      <c r="S112" t="s">
        <v>5079</v>
      </c>
      <c r="T112" t="s">
        <v>289</v>
      </c>
      <c r="U112" t="s">
        <v>56</v>
      </c>
      <c r="V112" t="s">
        <v>648</v>
      </c>
      <c r="W112">
        <v>6346.16</v>
      </c>
      <c r="X112" t="s">
        <v>35</v>
      </c>
      <c r="Y112">
        <v>20</v>
      </c>
      <c r="Z112" s="1">
        <v>43097</v>
      </c>
      <c r="AA112" s="1">
        <v>43110</v>
      </c>
      <c r="AB112" s="1">
        <v>43124</v>
      </c>
      <c r="AC112" t="s">
        <v>36</v>
      </c>
    </row>
    <row r="113" spans="1:29" x14ac:dyDescent="0.2">
      <c r="A113" t="s">
        <v>7357</v>
      </c>
      <c r="B113" t="str">
        <f>VLOOKUP(Table1[[#This Row],[Full Name (formatted)]],peopleNew[],2,0)</f>
        <v>476543292</v>
      </c>
      <c r="C113" t="str">
        <f>TRIM(Table1[[#This Row],[Full Name (pre trim)]])</f>
        <v>Daniel G Ruggles</v>
      </c>
      <c r="D113" t="s">
        <v>5202</v>
      </c>
      <c r="E113" t="s">
        <v>5203</v>
      </c>
      <c r="F113" t="s">
        <v>5204</v>
      </c>
      <c r="G113" t="s">
        <v>5205</v>
      </c>
      <c r="H113" t="s">
        <v>62</v>
      </c>
      <c r="L113" t="e">
        <f>VLOOKUP(Table1[[#This Row],[Reports to formatted]],peopleNew[],1,0)</f>
        <v>#N/A</v>
      </c>
      <c r="M113" t="s">
        <v>1189</v>
      </c>
      <c r="N113" t="s">
        <v>1189</v>
      </c>
      <c r="O113" t="str">
        <f>VLOOKUP(Table1[[#This Row],[Works for Group Formatted]],groupsNew[],1,0)</f>
        <v>Ch/journal Clerk's Office, Central Staff Office, Senate</v>
      </c>
      <c r="P113" t="s">
        <v>28</v>
      </c>
      <c r="Q113" t="s">
        <v>29</v>
      </c>
      <c r="R113" t="s">
        <v>30</v>
      </c>
      <c r="S113" t="s">
        <v>5206</v>
      </c>
      <c r="T113" t="s">
        <v>1191</v>
      </c>
      <c r="U113" t="s">
        <v>66</v>
      </c>
      <c r="V113" t="s">
        <v>5207</v>
      </c>
      <c r="W113">
        <v>3275.06</v>
      </c>
      <c r="X113" t="s">
        <v>35</v>
      </c>
      <c r="Y113">
        <v>20</v>
      </c>
      <c r="Z113" s="1">
        <v>43097</v>
      </c>
      <c r="AA113" s="1">
        <v>43110</v>
      </c>
      <c r="AB113" s="1">
        <v>43124</v>
      </c>
      <c r="AC113" t="s">
        <v>36</v>
      </c>
    </row>
    <row r="114" spans="1:29" x14ac:dyDescent="0.2">
      <c r="A114" t="s">
        <v>7000</v>
      </c>
      <c r="B114" t="str">
        <f>VLOOKUP(Table1[[#This Row],[Full Name (formatted)]],peopleNew[],2,0)</f>
        <v>476543829</v>
      </c>
      <c r="C114" t="str">
        <f>TRIM(Table1[[#This Row],[Full Name (pre trim)]])</f>
        <v>Daniel H Levin</v>
      </c>
      <c r="D114" t="s">
        <v>3687</v>
      </c>
      <c r="E114" t="s">
        <v>3688</v>
      </c>
      <c r="F114" t="s">
        <v>3689</v>
      </c>
      <c r="G114" t="s">
        <v>3690</v>
      </c>
      <c r="H114" t="s">
        <v>62</v>
      </c>
      <c r="L114" t="e">
        <f>VLOOKUP(Table1[[#This Row],[Reports to formatted]],peopleNew[],1,0)</f>
        <v>#N/A</v>
      </c>
      <c r="M114" t="s">
        <v>177</v>
      </c>
      <c r="N114" t="s">
        <v>177</v>
      </c>
      <c r="O114" t="str">
        <f>VLOOKUP(Table1[[#This Row],[Works for Group Formatted]],groupsNew[],1,0)</f>
        <v>Idc Counsel/program Office, Central Staff Office, Senate</v>
      </c>
      <c r="P114" t="s">
        <v>28</v>
      </c>
      <c r="Q114" t="s">
        <v>29</v>
      </c>
      <c r="R114" t="s">
        <v>30</v>
      </c>
      <c r="S114" t="s">
        <v>3691</v>
      </c>
      <c r="T114" t="s">
        <v>179</v>
      </c>
      <c r="U114" t="s">
        <v>66</v>
      </c>
      <c r="V114" t="s">
        <v>3692</v>
      </c>
      <c r="W114">
        <v>3846.16</v>
      </c>
      <c r="X114" t="s">
        <v>35</v>
      </c>
      <c r="Y114">
        <v>20</v>
      </c>
      <c r="Z114" s="1">
        <v>43097</v>
      </c>
      <c r="AA114" s="1">
        <v>43110</v>
      </c>
      <c r="AB114" s="1">
        <v>43124</v>
      </c>
      <c r="AC114" t="s">
        <v>36</v>
      </c>
    </row>
    <row r="115" spans="1:29" x14ac:dyDescent="0.2">
      <c r="A115" t="s">
        <v>6687</v>
      </c>
      <c r="B115" t="str">
        <f>VLOOKUP(Table1[[#This Row],[Full Name (formatted)]],peopleNew[],2,0)</f>
        <v>476542281</v>
      </c>
      <c r="C115" t="str">
        <f>TRIM(Table1[[#This Row],[Full Name (pre trim)]])</f>
        <v>Daniel J Fogarty</v>
      </c>
      <c r="D115" t="s">
        <v>2264</v>
      </c>
      <c r="E115" t="s">
        <v>1301</v>
      </c>
      <c r="F115" t="s">
        <v>2265</v>
      </c>
      <c r="G115" t="s">
        <v>2266</v>
      </c>
      <c r="H115" t="s">
        <v>62</v>
      </c>
      <c r="L115" t="e">
        <f>VLOOKUP(Table1[[#This Row],[Reports to formatted]],peopleNew[],1,0)</f>
        <v>#N/A</v>
      </c>
      <c r="M115" t="s">
        <v>609</v>
      </c>
      <c r="N115" t="s">
        <v>609</v>
      </c>
      <c r="O115" t="str">
        <f>VLOOKUP(Table1[[#This Row],[Works for Group Formatted]],groupsNew[],1,0)</f>
        <v>Ss/production Services, Central Staff Office, Senate</v>
      </c>
      <c r="P115" t="s">
        <v>28</v>
      </c>
      <c r="Q115" t="s">
        <v>29</v>
      </c>
      <c r="R115" t="s">
        <v>30</v>
      </c>
      <c r="S115" t="s">
        <v>2267</v>
      </c>
      <c r="T115" t="s">
        <v>611</v>
      </c>
      <c r="U115" t="s">
        <v>66</v>
      </c>
      <c r="V115" t="s">
        <v>2268</v>
      </c>
      <c r="W115">
        <v>2816.53</v>
      </c>
      <c r="X115" t="s">
        <v>35</v>
      </c>
      <c r="Y115">
        <v>20</v>
      </c>
      <c r="Z115" s="1">
        <v>43097</v>
      </c>
      <c r="AA115" s="1">
        <v>43110</v>
      </c>
      <c r="AB115" s="1">
        <v>43124</v>
      </c>
      <c r="AC115" t="s">
        <v>36</v>
      </c>
    </row>
    <row r="116" spans="1:29" x14ac:dyDescent="0.2">
      <c r="A116" t="s">
        <v>6836</v>
      </c>
      <c r="B116" t="str">
        <f>VLOOKUP(Table1[[#This Row],[Full Name (formatted)]],peopleNew[],2,0)</f>
        <v>476542589</v>
      </c>
      <c r="C116" t="str">
        <f>TRIM(Table1[[#This Row],[Full Name (pre trim)]])</f>
        <v>Daniel J Hennessy</v>
      </c>
      <c r="D116" t="s">
        <v>2964</v>
      </c>
      <c r="E116" t="s">
        <v>1301</v>
      </c>
      <c r="F116" t="s">
        <v>2965</v>
      </c>
      <c r="G116" t="s">
        <v>2966</v>
      </c>
      <c r="H116" t="s">
        <v>62</v>
      </c>
      <c r="L116" t="e">
        <f>VLOOKUP(Table1[[#This Row],[Reports to formatted]],peopleNew[],1,0)</f>
        <v>#N/A</v>
      </c>
      <c r="M116" t="s">
        <v>2967</v>
      </c>
      <c r="N116" t="s">
        <v>2967</v>
      </c>
      <c r="O116" t="str">
        <f>VLOOKUP(Table1[[#This Row],[Works for Group Formatted]],groupsNew[],1,0)</f>
        <v>Tf/demographic Research And Reapp, Central Staff Office, Senate</v>
      </c>
      <c r="P116" t="s">
        <v>28</v>
      </c>
      <c r="Q116" t="s">
        <v>29</v>
      </c>
      <c r="R116" t="s">
        <v>30</v>
      </c>
      <c r="S116" t="s">
        <v>2968</v>
      </c>
      <c r="T116" t="s">
        <v>2969</v>
      </c>
      <c r="U116" t="s">
        <v>153</v>
      </c>
      <c r="V116" t="s">
        <v>2970</v>
      </c>
      <c r="W116">
        <v>4026.41</v>
      </c>
      <c r="X116" t="s">
        <v>35</v>
      </c>
      <c r="Y116">
        <v>20</v>
      </c>
      <c r="Z116" s="1">
        <v>43097</v>
      </c>
      <c r="AA116" s="1">
        <v>43110</v>
      </c>
      <c r="AB116" s="1">
        <v>43124</v>
      </c>
      <c r="AC116" t="s">
        <v>76</v>
      </c>
    </row>
    <row r="117" spans="1:29" x14ac:dyDescent="0.2">
      <c r="A117" t="s">
        <v>7539</v>
      </c>
      <c r="B117" t="str">
        <f>VLOOKUP(Table1[[#This Row],[Full Name (formatted)]],peopleNew[],2,0)</f>
        <v>476543296</v>
      </c>
      <c r="C117" t="str">
        <f>TRIM(Table1[[#This Row],[Full Name (pre trim)]])</f>
        <v>Daniel J Vardaro</v>
      </c>
      <c r="D117" t="s">
        <v>5962</v>
      </c>
      <c r="E117" t="s">
        <v>1301</v>
      </c>
      <c r="F117" t="s">
        <v>5963</v>
      </c>
      <c r="G117" t="s">
        <v>51</v>
      </c>
      <c r="H117" t="s">
        <v>62</v>
      </c>
      <c r="L117" t="e">
        <f>VLOOKUP(Table1[[#This Row],[Reports to formatted]],peopleNew[],1,0)</f>
        <v>#N/A</v>
      </c>
      <c r="M117" t="s">
        <v>177</v>
      </c>
      <c r="N117" t="s">
        <v>177</v>
      </c>
      <c r="O117" t="str">
        <f>VLOOKUP(Table1[[#This Row],[Works for Group Formatted]],groupsNew[],1,0)</f>
        <v>Idc Counsel/program Office, Central Staff Office, Senate</v>
      </c>
      <c r="P117" t="s">
        <v>28</v>
      </c>
      <c r="Q117" t="s">
        <v>29</v>
      </c>
      <c r="R117" t="s">
        <v>30</v>
      </c>
      <c r="S117" t="s">
        <v>5964</v>
      </c>
      <c r="T117" t="s">
        <v>179</v>
      </c>
      <c r="U117" t="s">
        <v>66</v>
      </c>
      <c r="V117" t="s">
        <v>57</v>
      </c>
      <c r="W117">
        <v>1923.08</v>
      </c>
      <c r="X117" t="s">
        <v>35</v>
      </c>
      <c r="Y117">
        <v>20</v>
      </c>
      <c r="Z117" s="1">
        <v>43097</v>
      </c>
      <c r="AA117" s="1">
        <v>43110</v>
      </c>
      <c r="AB117" s="1">
        <v>43124</v>
      </c>
      <c r="AC117" t="s">
        <v>36</v>
      </c>
    </row>
    <row r="118" spans="1:29" x14ac:dyDescent="0.2">
      <c r="A118" t="s">
        <v>6994</v>
      </c>
      <c r="B118" t="str">
        <f>VLOOKUP(Table1[[#This Row],[Full Name (formatted)]],peopleNew[],2,0)</f>
        <v>476544438</v>
      </c>
      <c r="C118" t="str">
        <f>TRIM(Table1[[#This Row],[Full Name (pre trim)]])</f>
        <v>Daniel M Leinung</v>
      </c>
      <c r="D118" t="s">
        <v>3662</v>
      </c>
      <c r="E118" t="s">
        <v>3663</v>
      </c>
      <c r="F118" t="s">
        <v>3664</v>
      </c>
      <c r="G118" t="s">
        <v>2059</v>
      </c>
      <c r="H118" t="s">
        <v>62</v>
      </c>
      <c r="L118" t="e">
        <f>VLOOKUP(Table1[[#This Row],[Reports to formatted]],peopleNew[],1,0)</f>
        <v>#N/A</v>
      </c>
      <c r="M118" t="s">
        <v>63</v>
      </c>
      <c r="N118" t="s">
        <v>63</v>
      </c>
      <c r="O118" t="str">
        <f>VLOOKUP(Table1[[#This Row],[Works for Group Formatted]],groupsNew[],1,0)</f>
        <v>Minority Counsel/program, Central Staff Office, Senate</v>
      </c>
      <c r="P118" t="s">
        <v>28</v>
      </c>
      <c r="Q118" t="s">
        <v>29</v>
      </c>
      <c r="R118" t="s">
        <v>30</v>
      </c>
      <c r="S118" t="s">
        <v>3665</v>
      </c>
      <c r="T118" t="s">
        <v>65</v>
      </c>
      <c r="U118" t="s">
        <v>66</v>
      </c>
      <c r="V118" t="s">
        <v>2061</v>
      </c>
      <c r="W118">
        <v>2971.16</v>
      </c>
      <c r="X118" t="s">
        <v>35</v>
      </c>
      <c r="Y118">
        <v>20</v>
      </c>
      <c r="Z118" s="1">
        <v>43097</v>
      </c>
      <c r="AA118" s="1">
        <v>43110</v>
      </c>
      <c r="AB118" s="1">
        <v>43124</v>
      </c>
      <c r="AC118" t="s">
        <v>36</v>
      </c>
    </row>
    <row r="119" spans="1:29" x14ac:dyDescent="0.2">
      <c r="A119" t="s">
        <v>7515</v>
      </c>
      <c r="B119" t="str">
        <f>VLOOKUP(Table1[[#This Row],[Full Name (formatted)]],peopleNew[],2,0)</f>
        <v>476547414</v>
      </c>
      <c r="C119" t="str">
        <f>TRIM(Table1[[#This Row],[Full Name (pre trim)]])</f>
        <v>Daniel P Toomey</v>
      </c>
      <c r="D119" t="s">
        <v>5861</v>
      </c>
      <c r="E119" t="s">
        <v>5862</v>
      </c>
      <c r="F119" t="s">
        <v>5863</v>
      </c>
      <c r="G119" t="s">
        <v>5864</v>
      </c>
      <c r="H119" t="s">
        <v>62</v>
      </c>
      <c r="L119" t="e">
        <f>VLOOKUP(Table1[[#This Row],[Reports to formatted]],peopleNew[],1,0)</f>
        <v>#N/A</v>
      </c>
      <c r="M119" t="s">
        <v>5865</v>
      </c>
      <c r="N119" t="s">
        <v>5865</v>
      </c>
      <c r="O119" t="str">
        <f>VLOOKUP(Table1[[#This Row],[Works for Group Formatted]],groupsNew[],1,0)</f>
        <v>Majority Legislative Services, Central Staff Office, Senate</v>
      </c>
      <c r="P119" t="s">
        <v>28</v>
      </c>
      <c r="Q119" t="s">
        <v>29</v>
      </c>
      <c r="R119" t="s">
        <v>30</v>
      </c>
      <c r="S119" t="s">
        <v>5866</v>
      </c>
      <c r="T119" t="s">
        <v>5867</v>
      </c>
      <c r="U119" t="s">
        <v>66</v>
      </c>
      <c r="V119" t="s">
        <v>5868</v>
      </c>
      <c r="W119">
        <v>2923.08</v>
      </c>
      <c r="X119" t="s">
        <v>35</v>
      </c>
      <c r="Y119">
        <v>20</v>
      </c>
      <c r="Z119" s="1">
        <v>43097</v>
      </c>
      <c r="AA119" s="1">
        <v>43110</v>
      </c>
      <c r="AB119" s="1">
        <v>43124</v>
      </c>
      <c r="AC119" t="s">
        <v>36</v>
      </c>
    </row>
    <row r="120" spans="1:29" x14ac:dyDescent="0.2">
      <c r="A120" t="s">
        <v>7296</v>
      </c>
      <c r="B120" t="str">
        <f>VLOOKUP(Table1[[#This Row],[Full Name (formatted)]],peopleNew[],2,0)</f>
        <v>476544445</v>
      </c>
      <c r="C120" t="str">
        <f>TRIM(Table1[[#This Row],[Full Name (pre trim)]])</f>
        <v>Daniel R Ranellone</v>
      </c>
      <c r="D120" t="s">
        <v>4948</v>
      </c>
      <c r="E120" t="s">
        <v>164</v>
      </c>
      <c r="F120" t="s">
        <v>4949</v>
      </c>
      <c r="G120" t="s">
        <v>2059</v>
      </c>
      <c r="H120" t="s">
        <v>62</v>
      </c>
      <c r="L120" t="e">
        <f>VLOOKUP(Table1[[#This Row],[Reports to formatted]],peopleNew[],1,0)</f>
        <v>#N/A</v>
      </c>
      <c r="M120" t="s">
        <v>63</v>
      </c>
      <c r="N120" t="s">
        <v>63</v>
      </c>
      <c r="O120" t="str">
        <f>VLOOKUP(Table1[[#This Row],[Works for Group Formatted]],groupsNew[],1,0)</f>
        <v>Minority Counsel/program, Central Staff Office, Senate</v>
      </c>
      <c r="P120" t="s">
        <v>28</v>
      </c>
      <c r="Q120" t="s">
        <v>29</v>
      </c>
      <c r="R120" t="s">
        <v>30</v>
      </c>
      <c r="S120" t="s">
        <v>4950</v>
      </c>
      <c r="T120" t="s">
        <v>65</v>
      </c>
      <c r="U120" t="s">
        <v>66</v>
      </c>
      <c r="V120" t="s">
        <v>2061</v>
      </c>
      <c r="W120">
        <v>2971.16</v>
      </c>
      <c r="X120" t="s">
        <v>35</v>
      </c>
      <c r="Y120">
        <v>20</v>
      </c>
      <c r="Z120" s="1">
        <v>43097</v>
      </c>
      <c r="AA120" s="1">
        <v>43110</v>
      </c>
      <c r="AB120" s="1">
        <v>43124</v>
      </c>
      <c r="AC120" t="s">
        <v>36</v>
      </c>
    </row>
    <row r="121" spans="1:29" x14ac:dyDescent="0.2">
      <c r="A121" t="s">
        <v>6484</v>
      </c>
      <c r="B121" t="str">
        <f>VLOOKUP(Table1[[#This Row],[Full Name (formatted)]],peopleNew[],2,0)</f>
        <v>476547657</v>
      </c>
      <c r="C121" t="str">
        <f>TRIM(Table1[[#This Row],[Full Name (pre trim)]])</f>
        <v>Daniel T Cassidy</v>
      </c>
      <c r="D121" t="s">
        <v>1278</v>
      </c>
      <c r="E121" t="s">
        <v>1279</v>
      </c>
      <c r="F121" t="s">
        <v>1280</v>
      </c>
      <c r="G121" t="s">
        <v>213</v>
      </c>
      <c r="H121" t="s">
        <v>62</v>
      </c>
      <c r="L121" t="e">
        <f>VLOOKUP(Table1[[#This Row],[Reports to formatted]],peopleNew[],1,0)</f>
        <v>#N/A</v>
      </c>
      <c r="M121" t="s">
        <v>214</v>
      </c>
      <c r="N121" t="s">
        <v>214</v>
      </c>
      <c r="O121" t="str">
        <f>VLOOKUP(Table1[[#This Row],[Works for Group Formatted]],groupsNew[],1,0)</f>
        <v>Senate M&amp;o/post Office, Central Staff Office, Senate</v>
      </c>
      <c r="P121" t="s">
        <v>28</v>
      </c>
      <c r="Q121" t="s">
        <v>29</v>
      </c>
      <c r="R121" t="s">
        <v>30</v>
      </c>
      <c r="S121" t="s">
        <v>1281</v>
      </c>
      <c r="T121" t="s">
        <v>216</v>
      </c>
      <c r="U121" t="s">
        <v>66</v>
      </c>
      <c r="V121" t="s">
        <v>217</v>
      </c>
      <c r="W121">
        <v>1303.96</v>
      </c>
      <c r="X121" t="s">
        <v>35</v>
      </c>
      <c r="Y121">
        <v>20</v>
      </c>
      <c r="Z121" s="1">
        <v>43097</v>
      </c>
      <c r="AA121" s="1">
        <v>43110</v>
      </c>
      <c r="AB121" s="1">
        <v>43124</v>
      </c>
      <c r="AC121" t="s">
        <v>36</v>
      </c>
    </row>
    <row r="122" spans="1:29" x14ac:dyDescent="0.2">
      <c r="A122" t="s">
        <v>7405</v>
      </c>
      <c r="B122" t="str">
        <f>VLOOKUP(Table1[[#This Row],[Full Name (formatted)]],peopleNew[],2,0)</f>
        <v>765291150</v>
      </c>
      <c r="C122" t="str">
        <f>TRIM(Table1[[#This Row],[Full Name (pre trim)]])</f>
        <v>Danielle L Segall</v>
      </c>
      <c r="D122" t="s">
        <v>5403</v>
      </c>
      <c r="E122" t="s">
        <v>5404</v>
      </c>
      <c r="F122" t="s">
        <v>5405</v>
      </c>
      <c r="G122" t="s">
        <v>1101</v>
      </c>
      <c r="H122" t="s">
        <v>62</v>
      </c>
      <c r="L122" t="e">
        <f>VLOOKUP(Table1[[#This Row],[Reports to formatted]],peopleNew[],1,0)</f>
        <v>#N/A</v>
      </c>
      <c r="M122" t="s">
        <v>1102</v>
      </c>
      <c r="N122" t="s">
        <v>1102</v>
      </c>
      <c r="O122" t="str">
        <f>VLOOKUP(Table1[[#This Row],[Works for Group Formatted]],groupsNew[],1,0)</f>
        <v>Sen Student Program Off/Sess Asst, Central Staff Office, Senate</v>
      </c>
      <c r="P122" t="s">
        <v>28</v>
      </c>
      <c r="Q122" t="s">
        <v>29</v>
      </c>
      <c r="R122" t="s">
        <v>30</v>
      </c>
      <c r="S122" t="s">
        <v>5406</v>
      </c>
      <c r="T122" t="s">
        <v>1104</v>
      </c>
      <c r="U122" t="s">
        <v>66</v>
      </c>
      <c r="V122" t="s">
        <v>1105</v>
      </c>
      <c r="W122">
        <v>731.25</v>
      </c>
      <c r="X122" t="s">
        <v>47</v>
      </c>
      <c r="Y122">
        <v>20</v>
      </c>
      <c r="Z122" s="1">
        <v>43097</v>
      </c>
      <c r="AA122" s="1">
        <v>43110</v>
      </c>
      <c r="AB122" s="1">
        <v>43124</v>
      </c>
      <c r="AC122" t="s">
        <v>36</v>
      </c>
    </row>
    <row r="123" spans="1:29" x14ac:dyDescent="0.2">
      <c r="A123" t="s">
        <v>6924</v>
      </c>
      <c r="B123" t="str">
        <f>VLOOKUP(Table1[[#This Row],[Full Name (formatted)]],peopleNew[],2,0)</f>
        <v>765291106</v>
      </c>
      <c r="C123" t="str">
        <f>TRIM(Table1[[#This Row],[Full Name (pre trim)]])</f>
        <v>Darcy J Kennedy</v>
      </c>
      <c r="D123" t="s">
        <v>3349</v>
      </c>
      <c r="E123" t="s">
        <v>3350</v>
      </c>
      <c r="F123" t="s">
        <v>3351</v>
      </c>
      <c r="G123" t="s">
        <v>236</v>
      </c>
      <c r="H123" t="s">
        <v>62</v>
      </c>
      <c r="L123" t="e">
        <f>VLOOKUP(Table1[[#This Row],[Reports to formatted]],peopleNew[],1,0)</f>
        <v>#N/A</v>
      </c>
      <c r="M123" t="s">
        <v>237</v>
      </c>
      <c r="N123" t="s">
        <v>237</v>
      </c>
      <c r="O123" t="str">
        <f>VLOOKUP(Table1[[#This Row],[Works for Group Formatted]],groupsNew[],1,0)</f>
        <v>Sen Student Program Off/fellows, Central Staff Office, Senate</v>
      </c>
      <c r="P123" t="s">
        <v>28</v>
      </c>
      <c r="Q123" t="s">
        <v>29</v>
      </c>
      <c r="R123" t="s">
        <v>30</v>
      </c>
      <c r="S123" t="s">
        <v>3352</v>
      </c>
      <c r="T123" t="s">
        <v>239</v>
      </c>
      <c r="U123" t="s">
        <v>66</v>
      </c>
      <c r="V123" t="s">
        <v>240</v>
      </c>
      <c r="W123">
        <v>1500</v>
      </c>
      <c r="X123" t="s">
        <v>47</v>
      </c>
      <c r="Y123">
        <v>20</v>
      </c>
      <c r="Z123" s="1">
        <v>43097</v>
      </c>
      <c r="AA123" s="1">
        <v>43110</v>
      </c>
      <c r="AB123" s="1">
        <v>43124</v>
      </c>
      <c r="AC123" t="s">
        <v>36</v>
      </c>
    </row>
    <row r="124" spans="1:29" x14ac:dyDescent="0.2">
      <c r="A124" t="s">
        <v>7174</v>
      </c>
      <c r="B124" t="str">
        <f>VLOOKUP(Table1[[#This Row],[Full Name (formatted)]],peopleNew[],2,0)</f>
        <v>567678677</v>
      </c>
      <c r="C124" t="str">
        <f>TRIM(Table1[[#This Row],[Full Name (pre trim)]])</f>
        <v>Darlene D Murray</v>
      </c>
      <c r="D124" t="s">
        <v>4431</v>
      </c>
      <c r="E124" t="s">
        <v>4432</v>
      </c>
      <c r="F124" t="s">
        <v>4433</v>
      </c>
      <c r="G124" t="s">
        <v>1284</v>
      </c>
      <c r="H124" t="s">
        <v>62</v>
      </c>
      <c r="L124" t="e">
        <f>VLOOKUP(Table1[[#This Row],[Reports to formatted]],peopleNew[],1,0)</f>
        <v>#N/A</v>
      </c>
      <c r="M124" t="s">
        <v>530</v>
      </c>
      <c r="N124" t="s">
        <v>530</v>
      </c>
      <c r="O124" t="str">
        <f>VLOOKUP(Table1[[#This Row],[Works for Group Formatted]],groupsNew[],1,0)</f>
        <v>Majority Counsel/program Office, Central Staff Office, Senate</v>
      </c>
      <c r="P124" t="s">
        <v>28</v>
      </c>
      <c r="Q124" t="s">
        <v>29</v>
      </c>
      <c r="R124" t="s">
        <v>30</v>
      </c>
      <c r="S124" t="s">
        <v>4434</v>
      </c>
      <c r="T124" t="s">
        <v>532</v>
      </c>
      <c r="U124" t="s">
        <v>66</v>
      </c>
      <c r="V124" t="s">
        <v>1286</v>
      </c>
      <c r="W124">
        <v>1936.54</v>
      </c>
      <c r="X124" t="s">
        <v>35</v>
      </c>
      <c r="Y124">
        <v>20</v>
      </c>
      <c r="Z124" s="1">
        <v>43097</v>
      </c>
      <c r="AA124" s="1">
        <v>43110</v>
      </c>
      <c r="AB124" s="1">
        <v>43124</v>
      </c>
      <c r="AC124" t="s">
        <v>36</v>
      </c>
    </row>
    <row r="125" spans="1:29" x14ac:dyDescent="0.2">
      <c r="A125" t="s">
        <v>7117</v>
      </c>
      <c r="B125" t="str">
        <f>VLOOKUP(Table1[[#This Row],[Full Name (formatted)]],peopleNew[],2,0)</f>
        <v>765291113</v>
      </c>
      <c r="C125" t="str">
        <f>TRIM(Table1[[#This Row],[Full Name (pre trim)]])</f>
        <v>Darrell J Metcalf</v>
      </c>
      <c r="D125" t="s">
        <v>4185</v>
      </c>
      <c r="E125" t="s">
        <v>4186</v>
      </c>
      <c r="F125" t="s">
        <v>4187</v>
      </c>
      <c r="G125" t="s">
        <v>236</v>
      </c>
      <c r="H125" t="s">
        <v>62</v>
      </c>
      <c r="L125" t="e">
        <f>VLOOKUP(Table1[[#This Row],[Reports to formatted]],peopleNew[],1,0)</f>
        <v>#N/A</v>
      </c>
      <c r="M125" t="s">
        <v>237</v>
      </c>
      <c r="N125" t="s">
        <v>237</v>
      </c>
      <c r="O125" t="str">
        <f>VLOOKUP(Table1[[#This Row],[Works for Group Formatted]],groupsNew[],1,0)</f>
        <v>Sen Student Program Off/fellows, Central Staff Office, Senate</v>
      </c>
      <c r="P125" t="s">
        <v>28</v>
      </c>
      <c r="Q125" t="s">
        <v>29</v>
      </c>
      <c r="R125" t="s">
        <v>30</v>
      </c>
      <c r="S125" t="s">
        <v>4188</v>
      </c>
      <c r="T125" t="s">
        <v>239</v>
      </c>
      <c r="U125" t="s">
        <v>66</v>
      </c>
      <c r="V125" t="s">
        <v>240</v>
      </c>
      <c r="W125">
        <v>1500</v>
      </c>
      <c r="X125" t="s">
        <v>47</v>
      </c>
      <c r="Y125">
        <v>20</v>
      </c>
      <c r="Z125" s="1">
        <v>43097</v>
      </c>
      <c r="AA125" s="1">
        <v>43110</v>
      </c>
      <c r="AB125" s="1">
        <v>43124</v>
      </c>
      <c r="AC125" t="s">
        <v>36</v>
      </c>
    </row>
    <row r="126" spans="1:29" x14ac:dyDescent="0.2">
      <c r="A126" t="s">
        <v>6422</v>
      </c>
      <c r="B126" t="str">
        <f>VLOOKUP(Table1[[#This Row],[Full Name (formatted)]],peopleNew[],2,0)</f>
        <v>476545335</v>
      </c>
      <c r="C126" t="str">
        <f>TRIM(Table1[[#This Row],[Full Name (pre trim)]])</f>
        <v>Darren L Boysen</v>
      </c>
      <c r="D126" t="s">
        <v>914</v>
      </c>
      <c r="E126" t="s">
        <v>915</v>
      </c>
      <c r="F126" t="s">
        <v>916</v>
      </c>
      <c r="G126" t="s">
        <v>917</v>
      </c>
      <c r="H126" t="s">
        <v>62</v>
      </c>
      <c r="L126" t="e">
        <f>VLOOKUP(Table1[[#This Row],[Reports to formatted]],peopleNew[],1,0)</f>
        <v>#N/A</v>
      </c>
      <c r="M126" t="s">
        <v>141</v>
      </c>
      <c r="N126" t="s">
        <v>141</v>
      </c>
      <c r="O126" t="str">
        <f>VLOOKUP(Table1[[#This Row],[Works for Group Formatted]],groupsNew[],1,0)</f>
        <v>Majority Communications, Central Staff Office, Senate</v>
      </c>
      <c r="P126" t="s">
        <v>28</v>
      </c>
      <c r="Q126" t="s">
        <v>29</v>
      </c>
      <c r="R126" t="s">
        <v>30</v>
      </c>
      <c r="S126" t="s">
        <v>918</v>
      </c>
      <c r="T126" t="s">
        <v>143</v>
      </c>
      <c r="U126" t="s">
        <v>66</v>
      </c>
      <c r="V126" t="s">
        <v>919</v>
      </c>
      <c r="W126">
        <v>2112.58</v>
      </c>
      <c r="X126" t="s">
        <v>35</v>
      </c>
      <c r="Y126">
        <v>20</v>
      </c>
      <c r="Z126" s="1">
        <v>43097</v>
      </c>
      <c r="AA126" s="1">
        <v>43110</v>
      </c>
      <c r="AB126" s="1">
        <v>43124</v>
      </c>
      <c r="AC126" t="s">
        <v>36</v>
      </c>
    </row>
    <row r="127" spans="1:29" x14ac:dyDescent="0.2">
      <c r="A127" t="s">
        <v>7503</v>
      </c>
      <c r="B127" t="str">
        <f>VLOOKUP(Table1[[#This Row],[Full Name (formatted)]],peopleNew[],2,0)</f>
        <v>476545395</v>
      </c>
      <c r="C127" t="str">
        <f>TRIM(Table1[[#This Row],[Full Name (pre trim)]])</f>
        <v>Dave L Thoman</v>
      </c>
      <c r="D127" t="s">
        <v>5813</v>
      </c>
      <c r="E127" t="s">
        <v>5814</v>
      </c>
      <c r="F127" t="s">
        <v>5815</v>
      </c>
      <c r="G127" t="s">
        <v>1866</v>
      </c>
      <c r="H127" t="s">
        <v>62</v>
      </c>
      <c r="L127" t="e">
        <f>VLOOKUP(Table1[[#This Row],[Reports to formatted]],peopleNew[],1,0)</f>
        <v>#N/A</v>
      </c>
      <c r="M127" t="s">
        <v>768</v>
      </c>
      <c r="N127" t="s">
        <v>768</v>
      </c>
      <c r="O127" t="str">
        <f>VLOOKUP(Table1[[#This Row],[Works for Group Formatted]],groupsNew[],1,0)</f>
        <v>Senate Finance Committee/majority, Central Staff Office, Senate</v>
      </c>
      <c r="P127" t="s">
        <v>28</v>
      </c>
      <c r="Q127" t="s">
        <v>29</v>
      </c>
      <c r="R127" t="s">
        <v>30</v>
      </c>
      <c r="S127" t="s">
        <v>5816</v>
      </c>
      <c r="T127" t="s">
        <v>770</v>
      </c>
      <c r="U127" t="s">
        <v>66</v>
      </c>
      <c r="V127" t="s">
        <v>1868</v>
      </c>
      <c r="W127">
        <v>2769.23</v>
      </c>
      <c r="X127" t="s">
        <v>35</v>
      </c>
      <c r="Y127">
        <v>20</v>
      </c>
      <c r="Z127" s="1">
        <v>43097</v>
      </c>
      <c r="AA127" s="1">
        <v>43110</v>
      </c>
      <c r="AB127" s="1">
        <v>43124</v>
      </c>
      <c r="AC127" t="s">
        <v>36</v>
      </c>
    </row>
    <row r="128" spans="1:29" x14ac:dyDescent="0.2">
      <c r="A128" t="s">
        <v>7010</v>
      </c>
      <c r="B128" t="str">
        <f>VLOOKUP(Table1[[#This Row],[Full Name (formatted)]],peopleNew[],2,0)</f>
        <v>476547333</v>
      </c>
      <c r="C128" t="str">
        <f>TRIM(Table1[[#This Row],[Full Name (pre trim)]])</f>
        <v>David A Lockwood</v>
      </c>
      <c r="D128" t="s">
        <v>3734</v>
      </c>
      <c r="E128" t="s">
        <v>3735</v>
      </c>
      <c r="F128" t="s">
        <v>3736</v>
      </c>
      <c r="G128" t="s">
        <v>3737</v>
      </c>
      <c r="H128" t="s">
        <v>62</v>
      </c>
      <c r="L128" t="e">
        <f>VLOOKUP(Table1[[#This Row],[Reports to formatted]],peopleNew[],1,0)</f>
        <v>#N/A</v>
      </c>
      <c r="M128" t="s">
        <v>1845</v>
      </c>
      <c r="N128" t="s">
        <v>1845</v>
      </c>
      <c r="O128" t="str">
        <f>VLOOKUP(Table1[[#This Row],[Works for Group Formatted]],groupsNew[],1,0)</f>
        <v>Senate M&amp;o/maintenance, Central Staff Office, Senate</v>
      </c>
      <c r="P128" t="s">
        <v>28</v>
      </c>
      <c r="Q128" t="s">
        <v>29</v>
      </c>
      <c r="R128" t="s">
        <v>30</v>
      </c>
      <c r="S128" t="s">
        <v>3738</v>
      </c>
      <c r="T128" t="s">
        <v>1847</v>
      </c>
      <c r="U128" t="s">
        <v>66</v>
      </c>
      <c r="V128" t="s">
        <v>3739</v>
      </c>
      <c r="W128">
        <v>2861.91</v>
      </c>
      <c r="X128" t="s">
        <v>35</v>
      </c>
      <c r="Y128">
        <v>20</v>
      </c>
      <c r="Z128" s="1">
        <v>43097</v>
      </c>
      <c r="AA128" s="1">
        <v>43110</v>
      </c>
      <c r="AB128" s="1">
        <v>43124</v>
      </c>
      <c r="AC128" t="s">
        <v>36</v>
      </c>
    </row>
    <row r="129" spans="1:29" x14ac:dyDescent="0.2">
      <c r="A129" t="s">
        <v>7284</v>
      </c>
      <c r="B129" t="str">
        <f>VLOOKUP(Table1[[#This Row],[Full Name (formatted)]],peopleNew[],2,0)</f>
        <v>476545986</v>
      </c>
      <c r="C129" t="str">
        <f>TRIM(Table1[[#This Row],[Full Name (pre trim)]])</f>
        <v>David C Previte</v>
      </c>
      <c r="D129" t="s">
        <v>4898</v>
      </c>
      <c r="E129" t="s">
        <v>4899</v>
      </c>
      <c r="F129" t="s">
        <v>4900</v>
      </c>
      <c r="G129" t="s">
        <v>2453</v>
      </c>
      <c r="H129" t="s">
        <v>62</v>
      </c>
      <c r="L129" t="e">
        <f>VLOOKUP(Table1[[#This Row],[Reports to formatted]],peopleNew[],1,0)</f>
        <v>#N/A</v>
      </c>
      <c r="M129" t="s">
        <v>1514</v>
      </c>
      <c r="N129" t="s">
        <v>1514</v>
      </c>
      <c r="O129" t="str">
        <f>VLOOKUP(Table1[[#This Row],[Works for Group Formatted]],groupsNew[],1,0)</f>
        <v>Majority Leader's Senior Staff, Central Staff Office, Senate</v>
      </c>
      <c r="P129" t="s">
        <v>28</v>
      </c>
      <c r="Q129" t="s">
        <v>29</v>
      </c>
      <c r="R129" t="s">
        <v>30</v>
      </c>
      <c r="S129" t="s">
        <v>4901</v>
      </c>
      <c r="T129" t="s">
        <v>1516</v>
      </c>
      <c r="U129" t="s">
        <v>66</v>
      </c>
      <c r="V129" t="s">
        <v>2455</v>
      </c>
      <c r="W129">
        <v>6538.47</v>
      </c>
      <c r="X129" t="s">
        <v>35</v>
      </c>
      <c r="Y129">
        <v>20</v>
      </c>
      <c r="Z129" s="1">
        <v>43097</v>
      </c>
      <c r="AA129" s="1">
        <v>43110</v>
      </c>
      <c r="AB129" s="1">
        <v>43124</v>
      </c>
      <c r="AC129" t="s">
        <v>36</v>
      </c>
    </row>
    <row r="130" spans="1:29" x14ac:dyDescent="0.2">
      <c r="A130" t="s">
        <v>7533</v>
      </c>
      <c r="B130" t="str">
        <f>VLOOKUP(Table1[[#This Row],[Full Name (formatted)]],peopleNew[],2,0)</f>
        <v>567678543</v>
      </c>
      <c r="C130" t="str">
        <f>TRIM(Table1[[#This Row],[Full Name (pre trim)]])</f>
        <v>David H Vahue</v>
      </c>
      <c r="D130" t="s">
        <v>5938</v>
      </c>
      <c r="E130" t="s">
        <v>5939</v>
      </c>
      <c r="F130" t="s">
        <v>5940</v>
      </c>
      <c r="G130" t="s">
        <v>5941</v>
      </c>
      <c r="H130" t="s">
        <v>62</v>
      </c>
      <c r="L130" t="e">
        <f>VLOOKUP(Table1[[#This Row],[Reports to formatted]],peopleNew[],1,0)</f>
        <v>#N/A</v>
      </c>
      <c r="M130" t="s">
        <v>609</v>
      </c>
      <c r="N130" t="s">
        <v>609</v>
      </c>
      <c r="O130" t="str">
        <f>VLOOKUP(Table1[[#This Row],[Works for Group Formatted]],groupsNew[],1,0)</f>
        <v>Ss/production Services, Central Staff Office, Senate</v>
      </c>
      <c r="P130" t="s">
        <v>28</v>
      </c>
      <c r="Q130" t="s">
        <v>29</v>
      </c>
      <c r="R130" t="s">
        <v>30</v>
      </c>
      <c r="S130" t="s">
        <v>5942</v>
      </c>
      <c r="T130" t="s">
        <v>611</v>
      </c>
      <c r="U130" t="s">
        <v>66</v>
      </c>
      <c r="V130" t="s">
        <v>5943</v>
      </c>
      <c r="W130">
        <v>1200.68</v>
      </c>
      <c r="X130" t="s">
        <v>35</v>
      </c>
      <c r="Y130">
        <v>20</v>
      </c>
      <c r="Z130" s="1">
        <v>43097</v>
      </c>
      <c r="AA130" s="1">
        <v>43110</v>
      </c>
      <c r="AB130" s="1">
        <v>43124</v>
      </c>
      <c r="AC130" t="s">
        <v>36</v>
      </c>
    </row>
    <row r="131" spans="1:29" x14ac:dyDescent="0.2">
      <c r="A131" t="s">
        <v>6450</v>
      </c>
      <c r="B131" t="str">
        <f>VLOOKUP(Table1[[#This Row],[Full Name (formatted)]],peopleNew[],2,0)</f>
        <v>476546009</v>
      </c>
      <c r="C131" t="str">
        <f>TRIM(Table1[[#This Row],[Full Name (pre trim)]])</f>
        <v>David J Burns</v>
      </c>
      <c r="D131" t="s">
        <v>1070</v>
      </c>
      <c r="E131" t="s">
        <v>1071</v>
      </c>
      <c r="F131" t="s">
        <v>1072</v>
      </c>
      <c r="G131" t="s">
        <v>1073</v>
      </c>
      <c r="H131" t="s">
        <v>62</v>
      </c>
      <c r="L131" t="e">
        <f>VLOOKUP(Table1[[#This Row],[Reports to formatted]],peopleNew[],1,0)</f>
        <v>#N/A</v>
      </c>
      <c r="M131" t="s">
        <v>530</v>
      </c>
      <c r="N131" t="s">
        <v>530</v>
      </c>
      <c r="O131" t="str">
        <f>VLOOKUP(Table1[[#This Row],[Works for Group Formatted]],groupsNew[],1,0)</f>
        <v>Majority Counsel/program Office, Central Staff Office, Senate</v>
      </c>
      <c r="P131" t="s">
        <v>28</v>
      </c>
      <c r="Q131" t="s">
        <v>29</v>
      </c>
      <c r="R131" t="s">
        <v>30</v>
      </c>
      <c r="S131" t="s">
        <v>1074</v>
      </c>
      <c r="T131" t="s">
        <v>532</v>
      </c>
      <c r="U131" t="s">
        <v>66</v>
      </c>
      <c r="V131" t="s">
        <v>1075</v>
      </c>
      <c r="W131">
        <v>1769.24</v>
      </c>
      <c r="X131" t="s">
        <v>35</v>
      </c>
      <c r="Y131">
        <v>20</v>
      </c>
      <c r="Z131" s="1">
        <v>43097</v>
      </c>
      <c r="AA131" s="1">
        <v>43110</v>
      </c>
      <c r="AB131" s="1">
        <v>43124</v>
      </c>
      <c r="AC131" t="s">
        <v>36</v>
      </c>
    </row>
    <row r="132" spans="1:29" x14ac:dyDescent="0.2">
      <c r="A132" t="s">
        <v>7180</v>
      </c>
      <c r="B132" t="str">
        <f>VLOOKUP(Table1[[#This Row],[Full Name (formatted)]],peopleNew[],2,0)</f>
        <v>476546585</v>
      </c>
      <c r="C132" t="str">
        <f>TRIM(Table1[[#This Row],[Full Name (pre trim)]])</f>
        <v>David J Natoli</v>
      </c>
      <c r="D132" t="s">
        <v>4455</v>
      </c>
      <c r="E132" t="s">
        <v>1071</v>
      </c>
      <c r="F132" t="s">
        <v>4456</v>
      </c>
      <c r="G132" t="s">
        <v>4457</v>
      </c>
      <c r="H132" t="s">
        <v>62</v>
      </c>
      <c r="L132" t="e">
        <f>VLOOKUP(Table1[[#This Row],[Reports to formatted]],peopleNew[],1,0)</f>
        <v>#N/A</v>
      </c>
      <c r="M132" t="s">
        <v>4458</v>
      </c>
      <c r="N132" t="s">
        <v>4458</v>
      </c>
      <c r="O132" t="str">
        <f>VLOOKUP(Table1[[#This Row],[Works for Group Formatted]],groupsNew[],1,0)</f>
        <v>Senate Fiscal Office, Central Staff Office, Senate</v>
      </c>
      <c r="P132" t="s">
        <v>28</v>
      </c>
      <c r="Q132" t="s">
        <v>29</v>
      </c>
      <c r="R132" t="s">
        <v>30</v>
      </c>
      <c r="S132" t="s">
        <v>4459</v>
      </c>
      <c r="T132" t="s">
        <v>4460</v>
      </c>
      <c r="U132" t="s">
        <v>66</v>
      </c>
      <c r="V132" t="s">
        <v>4461</v>
      </c>
      <c r="W132">
        <v>5789.53</v>
      </c>
      <c r="X132" t="s">
        <v>35</v>
      </c>
      <c r="Y132">
        <v>20</v>
      </c>
      <c r="Z132" s="1">
        <v>43097</v>
      </c>
      <c r="AA132" s="1">
        <v>43110</v>
      </c>
      <c r="AB132" s="1">
        <v>43124</v>
      </c>
      <c r="AC132" t="s">
        <v>36</v>
      </c>
    </row>
    <row r="133" spans="1:29" x14ac:dyDescent="0.2">
      <c r="A133" t="s">
        <v>6585</v>
      </c>
      <c r="B133" t="str">
        <f>VLOOKUP(Table1[[#This Row],[Full Name (formatted)]],peopleNew[],2,0)</f>
        <v>476544110</v>
      </c>
      <c r="C133" t="str">
        <f>TRIM(Table1[[#This Row],[Full Name (pre trim)]])</f>
        <v>David Jonathan Dembitzer</v>
      </c>
      <c r="D133" t="s">
        <v>1790</v>
      </c>
      <c r="E133" t="s">
        <v>1791</v>
      </c>
      <c r="F133" t="s">
        <v>1792</v>
      </c>
      <c r="G133" t="s">
        <v>1531</v>
      </c>
      <c r="H133" t="s">
        <v>62</v>
      </c>
      <c r="L133" t="e">
        <f>VLOOKUP(Table1[[#This Row],[Reports to formatted]],peopleNew[],1,0)</f>
        <v>#N/A</v>
      </c>
      <c r="M133" t="s">
        <v>315</v>
      </c>
      <c r="N133" t="s">
        <v>315</v>
      </c>
      <c r="O133" t="str">
        <f>VLOOKUP(Table1[[#This Row],[Works for Group Formatted]],groupsNew[],1,0)</f>
        <v>Minority Conf Serv &amp; Ext Relations, Central Staff Office, Senate</v>
      </c>
      <c r="P133" t="s">
        <v>28</v>
      </c>
      <c r="Q133" t="s">
        <v>29</v>
      </c>
      <c r="R133" t="s">
        <v>30</v>
      </c>
      <c r="S133" t="s">
        <v>1793</v>
      </c>
      <c r="T133" t="s">
        <v>317</v>
      </c>
      <c r="U133" t="s">
        <v>1794</v>
      </c>
      <c r="V133" t="s">
        <v>1533</v>
      </c>
      <c r="W133">
        <v>455</v>
      </c>
      <c r="X133" t="s">
        <v>47</v>
      </c>
      <c r="Y133">
        <v>20</v>
      </c>
      <c r="Z133" s="1">
        <v>43097</v>
      </c>
      <c r="AA133" s="1">
        <v>43110</v>
      </c>
      <c r="AB133" s="1">
        <v>43124</v>
      </c>
      <c r="AC133" t="s">
        <v>36</v>
      </c>
    </row>
    <row r="134" spans="1:29" x14ac:dyDescent="0.2">
      <c r="A134" t="s">
        <v>6791</v>
      </c>
      <c r="B134" t="str">
        <f>VLOOKUP(Table1[[#This Row],[Full Name (formatted)]],peopleNew[],2,0)</f>
        <v>476546020</v>
      </c>
      <c r="C134" t="str">
        <f>TRIM(Table1[[#This Row],[Full Name (pre trim)]])</f>
        <v>David L Gruenberg</v>
      </c>
      <c r="D134" t="s">
        <v>2757</v>
      </c>
      <c r="E134" t="s">
        <v>2758</v>
      </c>
      <c r="F134" t="s">
        <v>2759</v>
      </c>
      <c r="G134" t="s">
        <v>2760</v>
      </c>
      <c r="H134" t="s">
        <v>62</v>
      </c>
      <c r="L134" t="e">
        <f>VLOOKUP(Table1[[#This Row],[Reports to formatted]],peopleNew[],1,0)</f>
        <v>#N/A</v>
      </c>
      <c r="M134" t="s">
        <v>530</v>
      </c>
      <c r="N134" t="s">
        <v>530</v>
      </c>
      <c r="O134" t="str">
        <f>VLOOKUP(Table1[[#This Row],[Works for Group Formatted]],groupsNew[],1,0)</f>
        <v>Majority Counsel/program Office, Central Staff Office, Senate</v>
      </c>
      <c r="P134" t="s">
        <v>28</v>
      </c>
      <c r="Q134" t="s">
        <v>29</v>
      </c>
      <c r="R134" t="s">
        <v>30</v>
      </c>
      <c r="S134" t="s">
        <v>2761</v>
      </c>
      <c r="T134" t="s">
        <v>532</v>
      </c>
      <c r="U134" t="s">
        <v>66</v>
      </c>
      <c r="V134" t="s">
        <v>2762</v>
      </c>
      <c r="W134">
        <v>1260.81</v>
      </c>
      <c r="X134" t="s">
        <v>47</v>
      </c>
      <c r="Y134">
        <v>20</v>
      </c>
      <c r="Z134" s="1">
        <v>43097</v>
      </c>
      <c r="AA134" s="1">
        <v>43110</v>
      </c>
      <c r="AB134" s="1">
        <v>43124</v>
      </c>
      <c r="AC134" t="s">
        <v>36</v>
      </c>
    </row>
    <row r="135" spans="1:29" x14ac:dyDescent="0.2">
      <c r="A135" t="s">
        <v>6847</v>
      </c>
      <c r="B135" t="str">
        <f>VLOOKUP(Table1[[#This Row],[Full Name (formatted)]],peopleNew[],2,0)</f>
        <v>476542283</v>
      </c>
      <c r="C135" t="str">
        <f>TRIM(Table1[[#This Row],[Full Name (pre trim)]])</f>
        <v>David L Hine</v>
      </c>
      <c r="D135" t="s">
        <v>3013</v>
      </c>
      <c r="E135" t="s">
        <v>2758</v>
      </c>
      <c r="F135" t="s">
        <v>3014</v>
      </c>
      <c r="G135" t="s">
        <v>3015</v>
      </c>
      <c r="H135" t="s">
        <v>62</v>
      </c>
      <c r="L135" t="e">
        <f>VLOOKUP(Table1[[#This Row],[Reports to formatted]],peopleNew[],1,0)</f>
        <v>#N/A</v>
      </c>
      <c r="M135" t="s">
        <v>609</v>
      </c>
      <c r="N135" t="s">
        <v>609</v>
      </c>
      <c r="O135" t="str">
        <f>VLOOKUP(Table1[[#This Row],[Works for Group Formatted]],groupsNew[],1,0)</f>
        <v>Ss/production Services, Central Staff Office, Senate</v>
      </c>
      <c r="P135" t="s">
        <v>28</v>
      </c>
      <c r="Q135" t="s">
        <v>29</v>
      </c>
      <c r="R135" t="s">
        <v>30</v>
      </c>
      <c r="S135" t="s">
        <v>3016</v>
      </c>
      <c r="T135" t="s">
        <v>611</v>
      </c>
      <c r="U135" t="s">
        <v>66</v>
      </c>
      <c r="V135" t="s">
        <v>3017</v>
      </c>
      <c r="W135">
        <v>1678.91</v>
      </c>
      <c r="X135" t="s">
        <v>35</v>
      </c>
      <c r="Y135">
        <v>20</v>
      </c>
      <c r="Z135" s="1">
        <v>43097</v>
      </c>
      <c r="AA135" s="1">
        <v>43110</v>
      </c>
      <c r="AB135" s="1">
        <v>43124</v>
      </c>
      <c r="AC135" t="s">
        <v>36</v>
      </c>
    </row>
    <row r="136" spans="1:29" x14ac:dyDescent="0.2">
      <c r="A136" t="s">
        <v>7157</v>
      </c>
      <c r="B136" t="str">
        <f>VLOOKUP(Table1[[#This Row],[Full Name (formatted)]],peopleNew[],2,0)</f>
        <v>476542435</v>
      </c>
      <c r="C136" t="str">
        <f>TRIM(Table1[[#This Row],[Full Name (pre trim)]])</f>
        <v>David L Morizio</v>
      </c>
      <c r="D136" t="s">
        <v>4356</v>
      </c>
      <c r="E136" t="s">
        <v>2758</v>
      </c>
      <c r="F136" t="s">
        <v>4357</v>
      </c>
      <c r="G136" t="s">
        <v>4358</v>
      </c>
      <c r="H136" t="s">
        <v>62</v>
      </c>
      <c r="L136" t="e">
        <f>VLOOKUP(Table1[[#This Row],[Reports to formatted]],peopleNew[],1,0)</f>
        <v>#N/A</v>
      </c>
      <c r="M136" t="s">
        <v>698</v>
      </c>
      <c r="N136" t="s">
        <v>698</v>
      </c>
      <c r="O136" t="str">
        <f>VLOOKUP(Table1[[#This Row],[Works for Group Formatted]],groupsNew[],1,0)</f>
        <v>Ss/quick Copy, Central Staff Office, Senate</v>
      </c>
      <c r="P136" t="s">
        <v>28</v>
      </c>
      <c r="Q136" t="s">
        <v>29</v>
      </c>
      <c r="R136" t="s">
        <v>30</v>
      </c>
      <c r="S136" t="s">
        <v>4359</v>
      </c>
      <c r="T136" t="s">
        <v>700</v>
      </c>
      <c r="U136" t="s">
        <v>66</v>
      </c>
      <c r="V136" t="s">
        <v>4360</v>
      </c>
      <c r="W136">
        <v>1457.29</v>
      </c>
      <c r="X136" t="s">
        <v>35</v>
      </c>
      <c r="Y136">
        <v>20</v>
      </c>
      <c r="Z136" s="1">
        <v>43097</v>
      </c>
      <c r="AA136" s="1">
        <v>43110</v>
      </c>
      <c r="AB136" s="1">
        <v>43124</v>
      </c>
      <c r="AC136" t="s">
        <v>36</v>
      </c>
    </row>
    <row r="137" spans="1:29" x14ac:dyDescent="0.2">
      <c r="A137" t="s">
        <v>6440</v>
      </c>
      <c r="B137" t="str">
        <f>VLOOKUP(Table1[[#This Row],[Full Name (formatted)]],peopleNew[],2,0)</f>
        <v>476542883</v>
      </c>
      <c r="C137" t="str">
        <f>TRIM(Table1[[#This Row],[Full Name (pre trim)]])</f>
        <v>David S Bruce</v>
      </c>
      <c r="D137" t="s">
        <v>1020</v>
      </c>
      <c r="E137" t="s">
        <v>1021</v>
      </c>
      <c r="F137" t="s">
        <v>1022</v>
      </c>
      <c r="G137" t="s">
        <v>1023</v>
      </c>
      <c r="H137" t="s">
        <v>62</v>
      </c>
      <c r="L137" t="e">
        <f>VLOOKUP(Table1[[#This Row],[Reports to formatted]],peopleNew[],1,0)</f>
        <v>#N/A</v>
      </c>
      <c r="M137" t="s">
        <v>1024</v>
      </c>
      <c r="N137" t="s">
        <v>1024</v>
      </c>
      <c r="O137" t="str">
        <f>VLOOKUP(Table1[[#This Row],[Works for Group Formatted]],groupsNew[],1,0)</f>
        <v>Ss/graphic Arts, Central Staff Office, Senate</v>
      </c>
      <c r="P137" t="s">
        <v>28</v>
      </c>
      <c r="Q137" t="s">
        <v>29</v>
      </c>
      <c r="R137" t="s">
        <v>30</v>
      </c>
      <c r="S137" t="s">
        <v>1025</v>
      </c>
      <c r="T137" t="s">
        <v>1026</v>
      </c>
      <c r="U137" t="s">
        <v>66</v>
      </c>
      <c r="V137" t="s">
        <v>1027</v>
      </c>
      <c r="W137">
        <v>2101.8000000000002</v>
      </c>
      <c r="X137" t="s">
        <v>35</v>
      </c>
      <c r="Y137">
        <v>20</v>
      </c>
      <c r="Z137" s="1">
        <v>43097</v>
      </c>
      <c r="AA137" s="1">
        <v>43110</v>
      </c>
      <c r="AB137" s="1">
        <v>43124</v>
      </c>
      <c r="AC137" t="s">
        <v>36</v>
      </c>
    </row>
    <row r="138" spans="1:29" x14ac:dyDescent="0.2">
      <c r="A138" t="s">
        <v>6701</v>
      </c>
      <c r="B138" t="str">
        <f>VLOOKUP(Table1[[#This Row],[Full Name (formatted)]],peopleNew[],2,0)</f>
        <v>476543642</v>
      </c>
      <c r="C138" t="str">
        <f>TRIM(Table1[[#This Row],[Full Name (pre trim)]])</f>
        <v>David S Frangella</v>
      </c>
      <c r="D138" t="s">
        <v>2320</v>
      </c>
      <c r="E138" t="s">
        <v>1021</v>
      </c>
      <c r="F138" t="s">
        <v>2321</v>
      </c>
      <c r="G138" t="s">
        <v>2322</v>
      </c>
      <c r="H138" t="s">
        <v>62</v>
      </c>
      <c r="L138" t="e">
        <f>VLOOKUP(Table1[[#This Row],[Reports to formatted]],peopleNew[],1,0)</f>
        <v>#N/A</v>
      </c>
      <c r="M138" t="s">
        <v>580</v>
      </c>
      <c r="N138" t="s">
        <v>580</v>
      </c>
      <c r="O138" t="str">
        <f>VLOOKUP(Table1[[#This Row],[Works for Group Formatted]],groupsNew[],1,0)</f>
        <v>Fo/payroll, Central Staff Office, Senate</v>
      </c>
      <c r="P138" t="s">
        <v>28</v>
      </c>
      <c r="Q138" t="s">
        <v>29</v>
      </c>
      <c r="R138" t="s">
        <v>30</v>
      </c>
      <c r="S138" t="s">
        <v>2323</v>
      </c>
      <c r="T138" t="s">
        <v>582</v>
      </c>
      <c r="U138" t="s">
        <v>66</v>
      </c>
      <c r="V138" t="s">
        <v>2324</v>
      </c>
      <c r="W138">
        <v>1547.15</v>
      </c>
      <c r="X138" t="s">
        <v>35</v>
      </c>
      <c r="Y138">
        <v>20</v>
      </c>
      <c r="Z138" s="1">
        <v>43097</v>
      </c>
      <c r="AA138" s="1">
        <v>43110</v>
      </c>
      <c r="AB138" s="1">
        <v>43124</v>
      </c>
      <c r="AC138" t="s">
        <v>36</v>
      </c>
    </row>
    <row r="139" spans="1:29" x14ac:dyDescent="0.2">
      <c r="A139" t="s">
        <v>7384</v>
      </c>
      <c r="B139" t="str">
        <f>VLOOKUP(Table1[[#This Row],[Full Name (formatted)]],peopleNew[],2,0)</f>
        <v>476542596</v>
      </c>
      <c r="C139" t="str">
        <f>TRIM(Table1[[#This Row],[Full Name (pre trim)]])</f>
        <v>David S Schaefer</v>
      </c>
      <c r="D139" t="s">
        <v>5316</v>
      </c>
      <c r="E139" t="s">
        <v>1021</v>
      </c>
      <c r="F139" t="s">
        <v>5317</v>
      </c>
      <c r="G139" t="s">
        <v>2966</v>
      </c>
      <c r="H139" t="s">
        <v>62</v>
      </c>
      <c r="L139" t="e">
        <f>VLOOKUP(Table1[[#This Row],[Reports to formatted]],peopleNew[],1,0)</f>
        <v>#N/A</v>
      </c>
      <c r="M139" t="s">
        <v>2967</v>
      </c>
      <c r="N139" t="s">
        <v>2967</v>
      </c>
      <c r="O139" t="str">
        <f>VLOOKUP(Table1[[#This Row],[Works for Group Formatted]],groupsNew[],1,0)</f>
        <v>Tf/demographic Research And Reapp, Central Staff Office, Senate</v>
      </c>
      <c r="P139" t="s">
        <v>28</v>
      </c>
      <c r="Q139" t="s">
        <v>29</v>
      </c>
      <c r="R139" t="s">
        <v>30</v>
      </c>
      <c r="S139" t="s">
        <v>5318</v>
      </c>
      <c r="T139" t="s">
        <v>2969</v>
      </c>
      <c r="U139" t="s">
        <v>66</v>
      </c>
      <c r="V139" t="s">
        <v>2970</v>
      </c>
      <c r="W139">
        <v>3684.24</v>
      </c>
      <c r="X139" t="s">
        <v>35</v>
      </c>
      <c r="Y139">
        <v>20</v>
      </c>
      <c r="Z139" s="1">
        <v>43097</v>
      </c>
      <c r="AA139" s="1">
        <v>43110</v>
      </c>
      <c r="AB139" s="1">
        <v>43124</v>
      </c>
      <c r="AC139" t="s">
        <v>76</v>
      </c>
    </row>
    <row r="140" spans="1:29" x14ac:dyDescent="0.2">
      <c r="A140" t="s">
        <v>6305</v>
      </c>
      <c r="B140" t="str">
        <f>VLOOKUP(Table1[[#This Row],[Full Name (formatted)]],peopleNew[],2,0)</f>
        <v>476543874</v>
      </c>
      <c r="C140" t="str">
        <f>TRIM(Table1[[#This Row],[Full Name (pre trim)]])</f>
        <v>David V Adams</v>
      </c>
      <c r="D140" t="s">
        <v>97</v>
      </c>
      <c r="E140" t="s">
        <v>98</v>
      </c>
      <c r="F140" t="s">
        <v>99</v>
      </c>
      <c r="G140" t="s">
        <v>100</v>
      </c>
      <c r="H140" t="s">
        <v>62</v>
      </c>
      <c r="L140" t="e">
        <f>VLOOKUP(Table1[[#This Row],[Reports to formatted]],peopleNew[],1,0)</f>
        <v>#N/A</v>
      </c>
      <c r="M140" t="s">
        <v>101</v>
      </c>
      <c r="N140" t="s">
        <v>101</v>
      </c>
      <c r="O140" t="str">
        <f>VLOOKUP(Table1[[#This Row],[Works for Group Formatted]],groupsNew[],1,0)</f>
        <v>Senate Sergeant-at-arms, Central Staff Office, Senate</v>
      </c>
      <c r="P140" t="s">
        <v>28</v>
      </c>
      <c r="Q140" t="s">
        <v>29</v>
      </c>
      <c r="R140" t="s">
        <v>30</v>
      </c>
      <c r="S140" t="s">
        <v>102</v>
      </c>
      <c r="T140" t="s">
        <v>103</v>
      </c>
      <c r="U140" t="s">
        <v>66</v>
      </c>
      <c r="V140" t="s">
        <v>104</v>
      </c>
      <c r="W140">
        <v>820.95</v>
      </c>
      <c r="X140" t="s">
        <v>47</v>
      </c>
      <c r="Y140">
        <v>20</v>
      </c>
      <c r="Z140" s="1">
        <v>43097</v>
      </c>
      <c r="AA140" s="1">
        <v>43110</v>
      </c>
      <c r="AB140" s="1">
        <v>43124</v>
      </c>
      <c r="AC140" t="s">
        <v>36</v>
      </c>
    </row>
    <row r="141" spans="1:29" x14ac:dyDescent="0.2">
      <c r="A141" t="s">
        <v>6810</v>
      </c>
      <c r="B141" t="str">
        <f>VLOOKUP(Table1[[#This Row],[Full Name (formatted)]],peopleNew[],2,0)</f>
        <v>476543466</v>
      </c>
      <c r="C141" t="str">
        <f>TRIM(Table1[[#This Row],[Full Name (pre trim)]])</f>
        <v>Dawn L Harrington</v>
      </c>
      <c r="D141" t="s">
        <v>2849</v>
      </c>
      <c r="E141" t="s">
        <v>2850</v>
      </c>
      <c r="F141" t="s">
        <v>2851</v>
      </c>
      <c r="G141" t="s">
        <v>2852</v>
      </c>
      <c r="H141" t="s">
        <v>62</v>
      </c>
      <c r="L141" t="e">
        <f>VLOOKUP(Table1[[#This Row],[Reports to formatted]],peopleNew[],1,0)</f>
        <v>#N/A</v>
      </c>
      <c r="M141" t="s">
        <v>324</v>
      </c>
      <c r="N141" t="s">
        <v>324</v>
      </c>
      <c r="O141" t="str">
        <f>VLOOKUP(Table1[[#This Row],[Works for Group Formatted]],groupsNew[],1,0)</f>
        <v>Senate Personnel Office, Central Staff Office, Senate</v>
      </c>
      <c r="P141" t="s">
        <v>28</v>
      </c>
      <c r="Q141" t="s">
        <v>29</v>
      </c>
      <c r="R141" t="s">
        <v>30</v>
      </c>
      <c r="S141" t="s">
        <v>2853</v>
      </c>
      <c r="T141" t="s">
        <v>326</v>
      </c>
      <c r="U141" t="s">
        <v>66</v>
      </c>
      <c r="V141" t="s">
        <v>2854</v>
      </c>
      <c r="W141">
        <v>5408.38</v>
      </c>
      <c r="X141" t="s">
        <v>35</v>
      </c>
      <c r="Y141">
        <v>20</v>
      </c>
      <c r="Z141" s="1">
        <v>43097</v>
      </c>
      <c r="AA141" s="1">
        <v>43110</v>
      </c>
      <c r="AB141" s="1">
        <v>43124</v>
      </c>
      <c r="AC141" t="s">
        <v>36</v>
      </c>
    </row>
    <row r="142" spans="1:29" x14ac:dyDescent="0.2">
      <c r="A142" t="s">
        <v>6576</v>
      </c>
      <c r="B142" t="str">
        <f>VLOOKUP(Table1[[#This Row],[Full Name (formatted)]],peopleNew[],2,0)</f>
        <v>476544555</v>
      </c>
      <c r="C142" t="str">
        <f>TRIM(Table1[[#This Row],[Full Name (pre trim)]])</f>
        <v>Dean Decrescenzo</v>
      </c>
      <c r="D142" t="s">
        <v>1745</v>
      </c>
      <c r="E142" t="s">
        <v>1719</v>
      </c>
      <c r="F142" t="s">
        <v>1746</v>
      </c>
      <c r="G142" t="s">
        <v>1747</v>
      </c>
      <c r="H142" t="s">
        <v>62</v>
      </c>
      <c r="L142" t="e">
        <f>VLOOKUP(Table1[[#This Row],[Reports to formatted]],peopleNew[],1,0)</f>
        <v>#N/A</v>
      </c>
      <c r="M142" t="s">
        <v>627</v>
      </c>
      <c r="N142" t="s">
        <v>627</v>
      </c>
      <c r="O142" t="str">
        <f>VLOOKUP(Table1[[#This Row],[Works for Group Formatted]],groupsNew[],1,0)</f>
        <v>Senate Technology Services, Central Staff Office, Senate</v>
      </c>
      <c r="P142" t="s">
        <v>28</v>
      </c>
      <c r="Q142" t="s">
        <v>29</v>
      </c>
      <c r="R142" t="s">
        <v>30</v>
      </c>
      <c r="S142" t="s">
        <v>1748</v>
      </c>
      <c r="T142" t="s">
        <v>629</v>
      </c>
      <c r="U142" t="s">
        <v>66</v>
      </c>
      <c r="V142" t="s">
        <v>1749</v>
      </c>
      <c r="W142">
        <v>2041.79</v>
      </c>
      <c r="X142" t="s">
        <v>35</v>
      </c>
      <c r="Y142">
        <v>20</v>
      </c>
      <c r="Z142" s="1">
        <v>43097</v>
      </c>
      <c r="AA142" s="1">
        <v>43110</v>
      </c>
      <c r="AB142" s="1">
        <v>43124</v>
      </c>
      <c r="AC142" t="s">
        <v>36</v>
      </c>
    </row>
    <row r="143" spans="1:29" x14ac:dyDescent="0.2">
      <c r="A143" t="s">
        <v>6843</v>
      </c>
      <c r="B143" t="str">
        <f>VLOOKUP(Table1[[#This Row],[Full Name (formatted)]],peopleNew[],2,0)</f>
        <v>476544568</v>
      </c>
      <c r="C143" t="str">
        <f>TRIM(Table1[[#This Row],[Full Name (pre trim)]])</f>
        <v>Dean L Hill</v>
      </c>
      <c r="D143" t="s">
        <v>2998</v>
      </c>
      <c r="E143" t="s">
        <v>2999</v>
      </c>
      <c r="F143" t="s">
        <v>3000</v>
      </c>
      <c r="G143" t="s">
        <v>3001</v>
      </c>
      <c r="H143" t="s">
        <v>62</v>
      </c>
      <c r="L143" t="e">
        <f>VLOOKUP(Table1[[#This Row],[Reports to formatted]],peopleNew[],1,0)</f>
        <v>#N/A</v>
      </c>
      <c r="M143" t="s">
        <v>627</v>
      </c>
      <c r="N143" t="s">
        <v>627</v>
      </c>
      <c r="O143" t="str">
        <f>VLOOKUP(Table1[[#This Row],[Works for Group Formatted]],groupsNew[],1,0)</f>
        <v>Senate Technology Services, Central Staff Office, Senate</v>
      </c>
      <c r="P143" t="s">
        <v>28</v>
      </c>
      <c r="Q143" t="s">
        <v>29</v>
      </c>
      <c r="R143" t="s">
        <v>30</v>
      </c>
      <c r="S143" t="s">
        <v>3002</v>
      </c>
      <c r="T143" t="s">
        <v>629</v>
      </c>
      <c r="U143" t="s">
        <v>66</v>
      </c>
      <c r="V143" t="s">
        <v>3003</v>
      </c>
      <c r="W143">
        <v>3691.2</v>
      </c>
      <c r="X143" t="s">
        <v>35</v>
      </c>
      <c r="Y143">
        <v>20</v>
      </c>
      <c r="Z143" s="1">
        <v>43097</v>
      </c>
      <c r="AA143" s="1">
        <v>43110</v>
      </c>
      <c r="AB143" s="1">
        <v>43124</v>
      </c>
      <c r="AC143" t="s">
        <v>36</v>
      </c>
    </row>
    <row r="144" spans="1:29" x14ac:dyDescent="0.2">
      <c r="A144" t="s">
        <v>6909</v>
      </c>
      <c r="B144" t="str">
        <f>VLOOKUP(Table1[[#This Row],[Full Name (formatted)]],peopleNew[],2,0)</f>
        <v>476547053</v>
      </c>
      <c r="C144" t="str">
        <f>TRIM(Table1[[#This Row],[Full Name (pre trim)]])</f>
        <v>Deborah L Kannes</v>
      </c>
      <c r="D144" t="s">
        <v>3278</v>
      </c>
      <c r="E144" t="s">
        <v>3095</v>
      </c>
      <c r="F144" t="s">
        <v>3279</v>
      </c>
      <c r="G144" t="s">
        <v>3280</v>
      </c>
      <c r="H144" t="s">
        <v>62</v>
      </c>
      <c r="L144" t="e">
        <f>VLOOKUP(Table1[[#This Row],[Reports to formatted]],peopleNew[],1,0)</f>
        <v>#N/A</v>
      </c>
      <c r="M144" t="s">
        <v>3281</v>
      </c>
      <c r="N144" t="s">
        <v>3281</v>
      </c>
      <c r="O144" t="str">
        <f>VLOOKUP(Table1[[#This Row],[Works for Group Formatted]],groupsNew[],1,0)</f>
        <v>Senate M&amp;o/housekeeping, Central Staff Office, Senate</v>
      </c>
      <c r="P144" t="s">
        <v>28</v>
      </c>
      <c r="Q144" t="s">
        <v>29</v>
      </c>
      <c r="R144" t="s">
        <v>30</v>
      </c>
      <c r="S144" t="s">
        <v>3282</v>
      </c>
      <c r="T144" t="s">
        <v>3283</v>
      </c>
      <c r="U144" t="s">
        <v>66</v>
      </c>
      <c r="V144" t="s">
        <v>3284</v>
      </c>
      <c r="W144">
        <v>710.12</v>
      </c>
      <c r="X144" t="s">
        <v>47</v>
      </c>
      <c r="Y144">
        <v>20</v>
      </c>
      <c r="Z144" s="1">
        <v>43097</v>
      </c>
      <c r="AA144" s="1">
        <v>43110</v>
      </c>
      <c r="AB144" s="1">
        <v>43124</v>
      </c>
      <c r="AC144" t="s">
        <v>36</v>
      </c>
    </row>
    <row r="145" spans="1:29" x14ac:dyDescent="0.2">
      <c r="A145" t="s">
        <v>7059</v>
      </c>
      <c r="B145" t="str">
        <f>VLOOKUP(Table1[[#This Row],[Full Name (formatted)]],peopleNew[],2,0)</f>
        <v>476544579</v>
      </c>
      <c r="C145" t="str">
        <f>TRIM(Table1[[#This Row],[Full Name (pre trim)]])</f>
        <v>Debra L Marks</v>
      </c>
      <c r="D145" t="s">
        <v>3938</v>
      </c>
      <c r="E145" t="s">
        <v>3939</v>
      </c>
      <c r="F145" t="s">
        <v>3940</v>
      </c>
      <c r="G145" t="s">
        <v>3941</v>
      </c>
      <c r="H145" t="s">
        <v>62</v>
      </c>
      <c r="L145" t="e">
        <f>VLOOKUP(Table1[[#This Row],[Reports to formatted]],peopleNew[],1,0)</f>
        <v>#N/A</v>
      </c>
      <c r="M145" t="s">
        <v>627</v>
      </c>
      <c r="N145" t="s">
        <v>627</v>
      </c>
      <c r="O145" t="str">
        <f>VLOOKUP(Table1[[#This Row],[Works for Group Formatted]],groupsNew[],1,0)</f>
        <v>Senate Technology Services, Central Staff Office, Senate</v>
      </c>
      <c r="P145" t="s">
        <v>28</v>
      </c>
      <c r="Q145" t="s">
        <v>29</v>
      </c>
      <c r="R145" t="s">
        <v>30</v>
      </c>
      <c r="S145" t="s">
        <v>3942</v>
      </c>
      <c r="T145" t="s">
        <v>629</v>
      </c>
      <c r="U145" t="s">
        <v>66</v>
      </c>
      <c r="V145" t="s">
        <v>3943</v>
      </c>
      <c r="W145">
        <v>2717.63</v>
      </c>
      <c r="X145" t="s">
        <v>35</v>
      </c>
      <c r="Y145">
        <v>20</v>
      </c>
      <c r="Z145" s="1">
        <v>43097</v>
      </c>
      <c r="AA145" s="1">
        <v>43110</v>
      </c>
      <c r="AB145" s="1">
        <v>43124</v>
      </c>
      <c r="AC145" t="s">
        <v>36</v>
      </c>
    </row>
    <row r="146" spans="1:29" x14ac:dyDescent="0.2">
      <c r="A146" t="s">
        <v>7550</v>
      </c>
      <c r="B146" t="str">
        <f>VLOOKUP(Table1[[#This Row],[Full Name (formatted)]],peopleNew[],2,0)</f>
        <v>567678547</v>
      </c>
      <c r="C146" t="str">
        <f>TRIM(Table1[[#This Row],[Full Name (pre trim)]])</f>
        <v>Devin D Verdoni</v>
      </c>
      <c r="D146" t="s">
        <v>6006</v>
      </c>
      <c r="E146" t="s">
        <v>6007</v>
      </c>
      <c r="F146" t="s">
        <v>6008</v>
      </c>
      <c r="G146" t="s">
        <v>2646</v>
      </c>
      <c r="H146" t="s">
        <v>62</v>
      </c>
      <c r="L146" t="e">
        <f>VLOOKUP(Table1[[#This Row],[Reports to formatted]],peopleNew[],1,0)</f>
        <v>#N/A</v>
      </c>
      <c r="M146" t="s">
        <v>609</v>
      </c>
      <c r="N146" t="s">
        <v>609</v>
      </c>
      <c r="O146" t="str">
        <f>VLOOKUP(Table1[[#This Row],[Works for Group Formatted]],groupsNew[],1,0)</f>
        <v>Ss/production Services, Central Staff Office, Senate</v>
      </c>
      <c r="P146" t="s">
        <v>28</v>
      </c>
      <c r="Q146" t="s">
        <v>29</v>
      </c>
      <c r="R146" t="s">
        <v>30</v>
      </c>
      <c r="S146" t="s">
        <v>6009</v>
      </c>
      <c r="T146" t="s">
        <v>611</v>
      </c>
      <c r="U146" t="s">
        <v>66</v>
      </c>
      <c r="V146" t="s">
        <v>2648</v>
      </c>
      <c r="W146">
        <v>1183.1199999999999</v>
      </c>
      <c r="X146" t="s">
        <v>35</v>
      </c>
      <c r="Y146">
        <v>20</v>
      </c>
      <c r="Z146" s="1">
        <v>43097</v>
      </c>
      <c r="AA146" s="1">
        <v>43110</v>
      </c>
      <c r="AB146" s="1">
        <v>43124</v>
      </c>
      <c r="AC146" t="s">
        <v>36</v>
      </c>
    </row>
    <row r="147" spans="1:29" x14ac:dyDescent="0.2">
      <c r="A147" t="s">
        <v>7545</v>
      </c>
      <c r="B147" t="str">
        <f>VLOOKUP(Table1[[#This Row],[Full Name (formatted)]],peopleNew[],2,0)</f>
        <v>476546827</v>
      </c>
      <c r="C147" t="str">
        <f>TRIM(Table1[[#This Row],[Full Name (pre trim)]])</f>
        <v>Dhyalma N Vazquez</v>
      </c>
      <c r="D147" t="s">
        <v>5984</v>
      </c>
      <c r="E147" t="s">
        <v>5985</v>
      </c>
      <c r="F147" t="s">
        <v>5986</v>
      </c>
      <c r="G147" t="s">
        <v>5987</v>
      </c>
      <c r="H147" t="s">
        <v>62</v>
      </c>
      <c r="L147" t="e">
        <f>VLOOKUP(Table1[[#This Row],[Reports to formatted]],peopleNew[],1,0)</f>
        <v>#N/A</v>
      </c>
      <c r="M147" t="s">
        <v>706</v>
      </c>
      <c r="N147" t="s">
        <v>706</v>
      </c>
      <c r="O147" t="str">
        <f>VLOOKUP(Table1[[#This Row],[Works for Group Formatted]],groupsNew[],1,0)</f>
        <v>Senate M&amp;o/do Coordinator, Central Staff Office, Senate</v>
      </c>
      <c r="P147" t="s">
        <v>28</v>
      </c>
      <c r="Q147" t="s">
        <v>29</v>
      </c>
      <c r="R147" t="s">
        <v>30</v>
      </c>
      <c r="S147" t="s">
        <v>5988</v>
      </c>
      <c r="T147" t="s">
        <v>708</v>
      </c>
      <c r="U147" t="s">
        <v>153</v>
      </c>
      <c r="V147" t="s">
        <v>5989</v>
      </c>
      <c r="W147">
        <v>2040.19</v>
      </c>
      <c r="X147" t="s">
        <v>47</v>
      </c>
      <c r="Y147">
        <v>20</v>
      </c>
      <c r="Z147" s="1">
        <v>43097</v>
      </c>
      <c r="AA147" s="1">
        <v>43110</v>
      </c>
      <c r="AB147" s="1">
        <v>43124</v>
      </c>
      <c r="AC147" t="s">
        <v>36</v>
      </c>
    </row>
    <row r="148" spans="1:29" x14ac:dyDescent="0.2">
      <c r="A148" t="s">
        <v>7175</v>
      </c>
      <c r="B148" t="str">
        <f>VLOOKUP(Table1[[#This Row],[Full Name (formatted)]],peopleNew[],2,0)</f>
        <v>765291141</v>
      </c>
      <c r="C148" t="str">
        <f>TRIM(Table1[[#This Row],[Full Name (pre trim)]])</f>
        <v>Diana R Murray</v>
      </c>
      <c r="D148" t="s">
        <v>4435</v>
      </c>
      <c r="E148" t="s">
        <v>4436</v>
      </c>
      <c r="F148" t="s">
        <v>4433</v>
      </c>
      <c r="G148" t="s">
        <v>1101</v>
      </c>
      <c r="H148" t="s">
        <v>62</v>
      </c>
      <c r="L148" t="e">
        <f>VLOOKUP(Table1[[#This Row],[Reports to formatted]],peopleNew[],1,0)</f>
        <v>#N/A</v>
      </c>
      <c r="M148" t="s">
        <v>1102</v>
      </c>
      <c r="N148" t="s">
        <v>1102</v>
      </c>
      <c r="O148" t="str">
        <f>VLOOKUP(Table1[[#This Row],[Works for Group Formatted]],groupsNew[],1,0)</f>
        <v>Sen Student Program Off/Sess Asst, Central Staff Office, Senate</v>
      </c>
      <c r="P148" t="s">
        <v>28</v>
      </c>
      <c r="Q148" t="s">
        <v>29</v>
      </c>
      <c r="R148" t="s">
        <v>30</v>
      </c>
      <c r="S148" t="s">
        <v>4437</v>
      </c>
      <c r="T148" t="s">
        <v>1104</v>
      </c>
      <c r="U148" t="s">
        <v>66</v>
      </c>
      <c r="V148" t="s">
        <v>1105</v>
      </c>
      <c r="W148">
        <v>731.25</v>
      </c>
      <c r="X148" t="s">
        <v>47</v>
      </c>
      <c r="Y148">
        <v>20</v>
      </c>
      <c r="Z148" s="1">
        <v>43097</v>
      </c>
      <c r="AA148" s="1">
        <v>43110</v>
      </c>
      <c r="AB148" s="1">
        <v>43124</v>
      </c>
      <c r="AC148" t="s">
        <v>36</v>
      </c>
    </row>
    <row r="149" spans="1:29" x14ac:dyDescent="0.2">
      <c r="A149" t="s">
        <v>6582</v>
      </c>
      <c r="B149" t="str">
        <f>VLOOKUP(Table1[[#This Row],[Full Name (formatted)]],peopleNew[],2,0)</f>
        <v>625374697</v>
      </c>
      <c r="C149" t="str">
        <f>TRIM(Table1[[#This Row],[Full Name (pre trim)]])</f>
        <v>Diana V Dellacava</v>
      </c>
      <c r="D149" t="s">
        <v>1773</v>
      </c>
      <c r="E149" t="s">
        <v>1774</v>
      </c>
      <c r="F149" t="s">
        <v>1775</v>
      </c>
      <c r="G149" t="s">
        <v>1776</v>
      </c>
      <c r="H149" t="s">
        <v>62</v>
      </c>
      <c r="L149" t="e">
        <f>VLOOKUP(Table1[[#This Row],[Reports to formatted]],peopleNew[],1,0)</f>
        <v>#N/A</v>
      </c>
      <c r="M149" t="s">
        <v>177</v>
      </c>
      <c r="N149" t="s">
        <v>177</v>
      </c>
      <c r="O149" t="str">
        <f>VLOOKUP(Table1[[#This Row],[Works for Group Formatted]],groupsNew[],1,0)</f>
        <v>Idc Counsel/program Office, Central Staff Office, Senate</v>
      </c>
      <c r="P149" t="s">
        <v>28</v>
      </c>
      <c r="Q149" t="s">
        <v>29</v>
      </c>
      <c r="R149" t="s">
        <v>30</v>
      </c>
      <c r="S149" t="s">
        <v>1777</v>
      </c>
      <c r="T149" t="s">
        <v>179</v>
      </c>
      <c r="U149" t="s">
        <v>208</v>
      </c>
      <c r="V149" t="s">
        <v>1778</v>
      </c>
      <c r="W149">
        <v>961.54</v>
      </c>
      <c r="X149" t="s">
        <v>47</v>
      </c>
      <c r="Y149">
        <v>20</v>
      </c>
      <c r="Z149" s="1">
        <v>43097</v>
      </c>
      <c r="AA149" s="1">
        <v>43110</v>
      </c>
      <c r="AB149" s="1">
        <v>43124</v>
      </c>
      <c r="AC149" t="s">
        <v>36</v>
      </c>
    </row>
    <row r="150" spans="1:29" x14ac:dyDescent="0.2">
      <c r="A150" t="s">
        <v>6749</v>
      </c>
      <c r="B150" t="str">
        <f>VLOOKUP(Table1[[#This Row],[Full Name (formatted)]],peopleNew[],2,0)</f>
        <v>476542909</v>
      </c>
      <c r="C150" t="str">
        <f>TRIM(Table1[[#This Row],[Full Name (pre trim)]])</f>
        <v>Diane J Girouard</v>
      </c>
      <c r="D150" t="s">
        <v>2553</v>
      </c>
      <c r="E150" t="s">
        <v>2554</v>
      </c>
      <c r="F150" t="s">
        <v>2555</v>
      </c>
      <c r="G150" t="s">
        <v>2556</v>
      </c>
      <c r="H150" t="s">
        <v>62</v>
      </c>
      <c r="L150" t="e">
        <f>VLOOKUP(Table1[[#This Row],[Reports to formatted]],peopleNew[],1,0)</f>
        <v>#N/A</v>
      </c>
      <c r="M150" t="s">
        <v>63</v>
      </c>
      <c r="N150" t="s">
        <v>63</v>
      </c>
      <c r="O150" t="str">
        <f>VLOOKUP(Table1[[#This Row],[Works for Group Formatted]],groupsNew[],1,0)</f>
        <v>Minority Counsel/program, Central Staff Office, Senate</v>
      </c>
      <c r="P150" t="s">
        <v>28</v>
      </c>
      <c r="Q150" t="s">
        <v>29</v>
      </c>
      <c r="R150" t="s">
        <v>30</v>
      </c>
      <c r="S150" t="s">
        <v>2557</v>
      </c>
      <c r="T150" t="s">
        <v>65</v>
      </c>
      <c r="U150" t="s">
        <v>66</v>
      </c>
      <c r="V150" t="s">
        <v>2558</v>
      </c>
      <c r="W150">
        <v>2500</v>
      </c>
      <c r="X150" t="s">
        <v>35</v>
      </c>
      <c r="Y150">
        <v>20</v>
      </c>
      <c r="Z150" s="1">
        <v>43097</v>
      </c>
      <c r="AA150" s="1">
        <v>43110</v>
      </c>
      <c r="AB150" s="1">
        <v>43124</v>
      </c>
      <c r="AC150" t="s">
        <v>36</v>
      </c>
    </row>
    <row r="151" spans="1:29" x14ac:dyDescent="0.2">
      <c r="A151" t="s">
        <v>6456</v>
      </c>
      <c r="B151" t="str">
        <f>VLOOKUP(Table1[[#This Row],[Full Name (formatted)]],peopleNew[],2,0)</f>
        <v>476544947</v>
      </c>
      <c r="C151" t="str">
        <f>TRIM(Table1[[#This Row],[Full Name (pre trim)]])</f>
        <v>Dianne L Byron-schneider</v>
      </c>
      <c r="D151" t="s">
        <v>1112</v>
      </c>
      <c r="E151" t="s">
        <v>1113</v>
      </c>
      <c r="F151" t="s">
        <v>1114</v>
      </c>
      <c r="G151" t="s">
        <v>51</v>
      </c>
      <c r="H151" t="s">
        <v>62</v>
      </c>
      <c r="L151" t="e">
        <f>VLOOKUP(Table1[[#This Row],[Reports to formatted]],peopleNew[],1,0)</f>
        <v>#N/A</v>
      </c>
      <c r="M151" t="s">
        <v>1115</v>
      </c>
      <c r="N151" t="s">
        <v>1115</v>
      </c>
      <c r="O151" t="str">
        <f>VLOOKUP(Table1[[#This Row],[Works for Group Formatted]],groupsNew[],1,0)</f>
        <v>Secretary Of The Senate's Office, Central Staff Office, Senate</v>
      </c>
      <c r="P151" t="s">
        <v>28</v>
      </c>
      <c r="Q151" t="s">
        <v>29</v>
      </c>
      <c r="R151" t="s">
        <v>30</v>
      </c>
      <c r="S151" t="s">
        <v>1116</v>
      </c>
      <c r="T151" t="s">
        <v>1117</v>
      </c>
      <c r="U151" t="s">
        <v>66</v>
      </c>
      <c r="V151" t="s">
        <v>57</v>
      </c>
      <c r="W151">
        <v>3010.05</v>
      </c>
      <c r="X151" t="s">
        <v>35</v>
      </c>
      <c r="Y151">
        <v>20</v>
      </c>
      <c r="Z151" s="1">
        <v>43097</v>
      </c>
      <c r="AA151" s="1">
        <v>43110</v>
      </c>
      <c r="AB151" s="1">
        <v>43124</v>
      </c>
      <c r="AC151" t="s">
        <v>36</v>
      </c>
    </row>
    <row r="152" spans="1:29" x14ac:dyDescent="0.2">
      <c r="A152" t="s">
        <v>7129</v>
      </c>
      <c r="B152" t="str">
        <f>VLOOKUP(Table1[[#This Row],[Full Name (formatted)]],peopleNew[],2,0)</f>
        <v>476544117</v>
      </c>
      <c r="C152" t="str">
        <f>TRIM(Table1[[#This Row],[Full Name (pre trim)]])</f>
        <v>Donald J Millington Jr</v>
      </c>
      <c r="D152" t="s">
        <v>4239</v>
      </c>
      <c r="E152" t="s">
        <v>1566</v>
      </c>
      <c r="F152" t="s">
        <v>4240</v>
      </c>
      <c r="G152" t="s">
        <v>4241</v>
      </c>
      <c r="H152" t="s">
        <v>62</v>
      </c>
      <c r="L152" t="e">
        <f>VLOOKUP(Table1[[#This Row],[Reports to formatted]],peopleNew[],1,0)</f>
        <v>#N/A</v>
      </c>
      <c r="M152" t="s">
        <v>315</v>
      </c>
      <c r="N152" t="s">
        <v>315</v>
      </c>
      <c r="O152" t="str">
        <f>VLOOKUP(Table1[[#This Row],[Works for Group Formatted]],groupsNew[],1,0)</f>
        <v>Minority Conf Serv &amp; Ext Relations, Central Staff Office, Senate</v>
      </c>
      <c r="P152" t="s">
        <v>28</v>
      </c>
      <c r="Q152" t="s">
        <v>29</v>
      </c>
      <c r="R152" t="s">
        <v>30</v>
      </c>
      <c r="S152" t="s">
        <v>4242</v>
      </c>
      <c r="T152" t="s">
        <v>317</v>
      </c>
      <c r="U152" t="s">
        <v>66</v>
      </c>
      <c r="V152" t="s">
        <v>4243</v>
      </c>
      <c r="W152">
        <v>2178.85</v>
      </c>
      <c r="X152" t="s">
        <v>35</v>
      </c>
      <c r="Y152">
        <v>20</v>
      </c>
      <c r="Z152" s="1">
        <v>43097</v>
      </c>
      <c r="AA152" s="1">
        <v>43110</v>
      </c>
      <c r="AB152" s="1">
        <v>43124</v>
      </c>
      <c r="AC152" t="s">
        <v>36</v>
      </c>
    </row>
    <row r="153" spans="1:29" x14ac:dyDescent="0.2">
      <c r="A153" t="s">
        <v>7184</v>
      </c>
      <c r="B153" t="str">
        <f>VLOOKUP(Table1[[#This Row],[Full Name (formatted)]],peopleNew[],2,0)</f>
        <v>476542286</v>
      </c>
      <c r="C153" t="str">
        <f>TRIM(Table1[[#This Row],[Full Name (pre trim)]])</f>
        <v>Donald J Neison</v>
      </c>
      <c r="D153" t="s">
        <v>4476</v>
      </c>
      <c r="E153" t="s">
        <v>1566</v>
      </c>
      <c r="F153" t="s">
        <v>4477</v>
      </c>
      <c r="G153" t="s">
        <v>4478</v>
      </c>
      <c r="H153" t="s">
        <v>62</v>
      </c>
      <c r="L153" t="e">
        <f>VLOOKUP(Table1[[#This Row],[Reports to formatted]],peopleNew[],1,0)</f>
        <v>#N/A</v>
      </c>
      <c r="M153" t="s">
        <v>609</v>
      </c>
      <c r="N153" t="s">
        <v>609</v>
      </c>
      <c r="O153" t="str">
        <f>VLOOKUP(Table1[[#This Row],[Works for Group Formatted]],groupsNew[],1,0)</f>
        <v>Ss/production Services, Central Staff Office, Senate</v>
      </c>
      <c r="P153" t="s">
        <v>28</v>
      </c>
      <c r="Q153" t="s">
        <v>29</v>
      </c>
      <c r="R153" t="s">
        <v>30</v>
      </c>
      <c r="S153" t="s">
        <v>4479</v>
      </c>
      <c r="T153" t="s">
        <v>611</v>
      </c>
      <c r="U153" t="s">
        <v>66</v>
      </c>
      <c r="V153" t="s">
        <v>4480</v>
      </c>
      <c r="W153">
        <v>2694.95</v>
      </c>
      <c r="X153" t="s">
        <v>35</v>
      </c>
      <c r="Y153">
        <v>20</v>
      </c>
      <c r="Z153" s="1">
        <v>43097</v>
      </c>
      <c r="AA153" s="1">
        <v>43110</v>
      </c>
      <c r="AB153" s="1">
        <v>43124</v>
      </c>
      <c r="AC153" t="s">
        <v>36</v>
      </c>
    </row>
    <row r="154" spans="1:29" x14ac:dyDescent="0.2">
      <c r="A154" t="s">
        <v>7282</v>
      </c>
      <c r="B154" t="str">
        <f>VLOOKUP(Table1[[#This Row],[Full Name (formatted)]],peopleNew[],2,0)</f>
        <v>476547344</v>
      </c>
      <c r="C154" t="str">
        <f>TRIM(Table1[[#This Row],[Full Name (pre trim)]])</f>
        <v>Donald Pratt</v>
      </c>
      <c r="D154" t="s">
        <v>4891</v>
      </c>
      <c r="E154" t="s">
        <v>4892</v>
      </c>
      <c r="F154" t="s">
        <v>4893</v>
      </c>
      <c r="G154" t="s">
        <v>1844</v>
      </c>
      <c r="H154" t="s">
        <v>62</v>
      </c>
      <c r="L154" t="e">
        <f>VLOOKUP(Table1[[#This Row],[Reports to formatted]],peopleNew[],1,0)</f>
        <v>#N/A</v>
      </c>
      <c r="M154" t="s">
        <v>1845</v>
      </c>
      <c r="N154" t="s">
        <v>1845</v>
      </c>
      <c r="O154" t="str">
        <f>VLOOKUP(Table1[[#This Row],[Works for Group Formatted]],groupsNew[],1,0)</f>
        <v>Senate M&amp;o/maintenance, Central Staff Office, Senate</v>
      </c>
      <c r="P154" t="s">
        <v>28</v>
      </c>
      <c r="Q154" t="s">
        <v>29</v>
      </c>
      <c r="R154" t="s">
        <v>30</v>
      </c>
      <c r="S154" t="s">
        <v>4894</v>
      </c>
      <c r="T154" t="s">
        <v>1847</v>
      </c>
      <c r="U154" t="s">
        <v>66</v>
      </c>
      <c r="V154" t="s">
        <v>1848</v>
      </c>
      <c r="W154">
        <v>1555.48</v>
      </c>
      <c r="X154" t="s">
        <v>35</v>
      </c>
      <c r="Y154">
        <v>20</v>
      </c>
      <c r="Z154" s="1">
        <v>43097</v>
      </c>
      <c r="AA154" s="1">
        <v>43110</v>
      </c>
      <c r="AB154" s="1">
        <v>43124</v>
      </c>
      <c r="AC154" t="s">
        <v>36</v>
      </c>
    </row>
    <row r="155" spans="1:29" x14ac:dyDescent="0.2">
      <c r="A155" t="s">
        <v>7148</v>
      </c>
      <c r="B155" t="str">
        <f>VLOOKUP(Table1[[#This Row],[Full Name (formatted)]],peopleNew[],2,0)</f>
        <v>476547152</v>
      </c>
      <c r="C155" t="str">
        <f>TRIM(Table1[[#This Row],[Full Name (pre trim)]])</f>
        <v>Donald R Moore</v>
      </c>
      <c r="D155" t="s">
        <v>4317</v>
      </c>
      <c r="E155" t="s">
        <v>4318</v>
      </c>
      <c r="F155" t="s">
        <v>4312</v>
      </c>
      <c r="G155" t="s">
        <v>4319</v>
      </c>
      <c r="H155" t="s">
        <v>62</v>
      </c>
      <c r="L155" t="e">
        <f>VLOOKUP(Table1[[#This Row],[Reports to formatted]],peopleNew[],1,0)</f>
        <v>#N/A</v>
      </c>
      <c r="M155" t="s">
        <v>970</v>
      </c>
      <c r="N155" t="s">
        <v>970</v>
      </c>
      <c r="O155" t="str">
        <f>VLOOKUP(Table1[[#This Row],[Works for Group Formatted]],groupsNew[],1,0)</f>
        <v>Senate M&amp;o/inv &amp; Records Management, Central Staff Office, Senate</v>
      </c>
      <c r="P155" t="s">
        <v>28</v>
      </c>
      <c r="Q155" t="s">
        <v>29</v>
      </c>
      <c r="R155" t="s">
        <v>30</v>
      </c>
      <c r="S155" t="s">
        <v>4320</v>
      </c>
      <c r="T155" t="s">
        <v>972</v>
      </c>
      <c r="U155" t="s">
        <v>66</v>
      </c>
      <c r="V155" t="s">
        <v>4321</v>
      </c>
      <c r="W155">
        <v>3005.35</v>
      </c>
      <c r="X155" t="s">
        <v>35</v>
      </c>
      <c r="Y155">
        <v>20</v>
      </c>
      <c r="Z155" s="1">
        <v>43097</v>
      </c>
      <c r="AA155" s="1">
        <v>43110</v>
      </c>
      <c r="AB155" s="1">
        <v>43124</v>
      </c>
      <c r="AC155" t="s">
        <v>36</v>
      </c>
    </row>
    <row r="156" spans="1:29" x14ac:dyDescent="0.2">
      <c r="A156" t="s">
        <v>7485</v>
      </c>
      <c r="B156" t="str">
        <f>VLOOKUP(Table1[[#This Row],[Full Name (formatted)]],peopleNew[],2,0)</f>
        <v>476544458</v>
      </c>
      <c r="C156" t="str">
        <f>TRIM(Table1[[#This Row],[Full Name (pre trim)]])</f>
        <v>Donavan Swanson</v>
      </c>
      <c r="D156" t="s">
        <v>5737</v>
      </c>
      <c r="E156" t="s">
        <v>5738</v>
      </c>
      <c r="F156" t="s">
        <v>5739</v>
      </c>
      <c r="G156" t="s">
        <v>236</v>
      </c>
      <c r="H156" t="s">
        <v>62</v>
      </c>
      <c r="L156" t="e">
        <f>VLOOKUP(Table1[[#This Row],[Reports to formatted]],peopleNew[],1,0)</f>
        <v>#N/A</v>
      </c>
      <c r="M156" t="s">
        <v>237</v>
      </c>
      <c r="N156" t="s">
        <v>237</v>
      </c>
      <c r="O156" t="str">
        <f>VLOOKUP(Table1[[#This Row],[Works for Group Formatted]],groupsNew[],1,0)</f>
        <v>Sen Student Program Off/fellows, Central Staff Office, Senate</v>
      </c>
      <c r="P156" t="s">
        <v>28</v>
      </c>
      <c r="Q156" t="s">
        <v>29</v>
      </c>
      <c r="R156" t="s">
        <v>30</v>
      </c>
      <c r="S156" t="s">
        <v>5740</v>
      </c>
      <c r="T156" t="s">
        <v>239</v>
      </c>
      <c r="U156" t="s">
        <v>66</v>
      </c>
      <c r="V156" t="s">
        <v>240</v>
      </c>
      <c r="W156">
        <v>1500</v>
      </c>
      <c r="X156" t="s">
        <v>47</v>
      </c>
      <c r="Y156">
        <v>20</v>
      </c>
      <c r="Z156" s="1">
        <v>43097</v>
      </c>
      <c r="AA156" s="1">
        <v>43110</v>
      </c>
      <c r="AB156" s="1">
        <v>43124</v>
      </c>
      <c r="AC156" t="s">
        <v>36</v>
      </c>
    </row>
    <row r="157" spans="1:29" x14ac:dyDescent="0.2">
      <c r="A157" t="s">
        <v>6322</v>
      </c>
      <c r="B157" t="str">
        <f>VLOOKUP(Table1[[#This Row],[Full Name (formatted)]],peopleNew[],2,0)</f>
        <v>681225376</v>
      </c>
      <c r="C157" t="str">
        <f>TRIM(Table1[[#This Row],[Full Name (pre trim)]])</f>
        <v>Donna M Allen</v>
      </c>
      <c r="D157" t="s">
        <v>241</v>
      </c>
      <c r="E157" t="s">
        <v>242</v>
      </c>
      <c r="F157" t="s">
        <v>243</v>
      </c>
      <c r="G157" t="s">
        <v>244</v>
      </c>
      <c r="H157" t="s">
        <v>62</v>
      </c>
      <c r="L157" t="e">
        <f>VLOOKUP(Table1[[#This Row],[Reports to formatted]],peopleNew[],1,0)</f>
        <v>#N/A</v>
      </c>
      <c r="M157" t="s">
        <v>245</v>
      </c>
      <c r="N157" t="s">
        <v>245</v>
      </c>
      <c r="O157" t="str">
        <f>VLOOKUP(Table1[[#This Row],[Works for Group Formatted]],groupsNew[],1,0)</f>
        <v>Ss/senate Office Services, Central Staff Office, Senate</v>
      </c>
      <c r="P157" t="s">
        <v>28</v>
      </c>
      <c r="Q157" t="s">
        <v>29</v>
      </c>
      <c r="R157" t="s">
        <v>30</v>
      </c>
      <c r="S157" t="s">
        <v>246</v>
      </c>
      <c r="T157" t="s">
        <v>247</v>
      </c>
      <c r="U157" t="s">
        <v>66</v>
      </c>
      <c r="V157" t="s">
        <v>248</v>
      </c>
      <c r="W157">
        <v>1713.13</v>
      </c>
      <c r="X157" t="s">
        <v>35</v>
      </c>
      <c r="Y157">
        <v>20</v>
      </c>
      <c r="Z157" s="1">
        <v>43097</v>
      </c>
      <c r="AA157" s="1">
        <v>43110</v>
      </c>
      <c r="AB157" s="1">
        <v>43124</v>
      </c>
      <c r="AC157" t="s">
        <v>36</v>
      </c>
    </row>
    <row r="158" spans="1:29" x14ac:dyDescent="0.2">
      <c r="A158" t="s">
        <v>7248</v>
      </c>
      <c r="B158" t="str">
        <f>VLOOKUP(Table1[[#This Row],[Full Name (formatted)]],peopleNew[],2,0)</f>
        <v>476545467</v>
      </c>
      <c r="C158" t="str">
        <f>TRIM(Table1[[#This Row],[Full Name (pre trim)]])</f>
        <v>Donna R Peek</v>
      </c>
      <c r="D158" t="s">
        <v>4750</v>
      </c>
      <c r="E158" t="s">
        <v>4751</v>
      </c>
      <c r="F158" t="s">
        <v>4752</v>
      </c>
      <c r="G158" t="s">
        <v>51</v>
      </c>
      <c r="H158" t="s">
        <v>62</v>
      </c>
      <c r="L158" t="e">
        <f>VLOOKUP(Table1[[#This Row],[Reports to formatted]],peopleNew[],1,0)</f>
        <v>#N/A</v>
      </c>
      <c r="M158" t="s">
        <v>830</v>
      </c>
      <c r="N158" t="s">
        <v>830</v>
      </c>
      <c r="O158" t="str">
        <f>VLOOKUP(Table1[[#This Row],[Works for Group Formatted]],groupsNew[],1,0)</f>
        <v>Majority Conference Services, Central Staff Office, Senate</v>
      </c>
      <c r="P158" t="s">
        <v>28</v>
      </c>
      <c r="Q158" t="s">
        <v>29</v>
      </c>
      <c r="R158" t="s">
        <v>30</v>
      </c>
      <c r="S158" t="s">
        <v>4753</v>
      </c>
      <c r="T158" t="s">
        <v>832</v>
      </c>
      <c r="U158" t="s">
        <v>66</v>
      </c>
      <c r="V158" t="s">
        <v>57</v>
      </c>
      <c r="W158">
        <v>3289.18</v>
      </c>
      <c r="X158" t="s">
        <v>35</v>
      </c>
      <c r="Y158">
        <v>20</v>
      </c>
      <c r="Z158" s="1">
        <v>43097</v>
      </c>
      <c r="AA158" s="1">
        <v>43110</v>
      </c>
      <c r="AB158" s="1">
        <v>43124</v>
      </c>
      <c r="AC158" t="s">
        <v>36</v>
      </c>
    </row>
    <row r="159" spans="1:29" x14ac:dyDescent="0.2">
      <c r="A159" t="s">
        <v>7388</v>
      </c>
      <c r="B159" t="str">
        <f>VLOOKUP(Table1[[#This Row],[Full Name (formatted)]],peopleNew[],2,0)</f>
        <v>476543601</v>
      </c>
      <c r="C159" t="str">
        <f>TRIM(Table1[[#This Row],[Full Name (pre trim)]])</f>
        <v>Donna Schmidt</v>
      </c>
      <c r="D159" t="s">
        <v>5330</v>
      </c>
      <c r="E159" t="s">
        <v>5331</v>
      </c>
      <c r="F159" t="s">
        <v>5332</v>
      </c>
      <c r="G159" t="s">
        <v>5333</v>
      </c>
      <c r="H159" t="s">
        <v>62</v>
      </c>
      <c r="L159" t="e">
        <f>VLOOKUP(Table1[[#This Row],[Reports to formatted]],peopleNew[],1,0)</f>
        <v>#N/A</v>
      </c>
      <c r="M159" t="s">
        <v>324</v>
      </c>
      <c r="N159" t="s">
        <v>324</v>
      </c>
      <c r="O159" t="str">
        <f>VLOOKUP(Table1[[#This Row],[Works for Group Formatted]],groupsNew[],1,0)</f>
        <v>Senate Personnel Office, Central Staff Office, Senate</v>
      </c>
      <c r="P159" t="s">
        <v>28</v>
      </c>
      <c r="Q159" t="s">
        <v>29</v>
      </c>
      <c r="R159" t="s">
        <v>30</v>
      </c>
      <c r="S159" t="s">
        <v>5334</v>
      </c>
      <c r="T159" t="s">
        <v>326</v>
      </c>
      <c r="U159" t="s">
        <v>66</v>
      </c>
      <c r="V159" t="s">
        <v>5335</v>
      </c>
      <c r="W159">
        <v>3901.28</v>
      </c>
      <c r="X159" t="s">
        <v>35</v>
      </c>
      <c r="Y159">
        <v>20</v>
      </c>
      <c r="Z159" s="1">
        <v>43097</v>
      </c>
      <c r="AA159" s="1">
        <v>43110</v>
      </c>
      <c r="AB159" s="1">
        <v>43124</v>
      </c>
      <c r="AC159" t="s">
        <v>36</v>
      </c>
    </row>
    <row r="160" spans="1:29" x14ac:dyDescent="0.2">
      <c r="A160" t="s">
        <v>7279</v>
      </c>
      <c r="B160" t="str">
        <f>VLOOKUP(Table1[[#This Row],[Full Name (formatted)]],peopleNew[],2,0)</f>
        <v>567678640</v>
      </c>
      <c r="C160" t="str">
        <f>TRIM(Table1[[#This Row],[Full Name (pre trim)]])</f>
        <v>Dorothy F Powell</v>
      </c>
      <c r="D160" t="s">
        <v>4877</v>
      </c>
      <c r="E160" t="s">
        <v>4878</v>
      </c>
      <c r="F160" t="s">
        <v>4879</v>
      </c>
      <c r="G160" t="s">
        <v>61</v>
      </c>
      <c r="H160" t="s">
        <v>62</v>
      </c>
      <c r="L160" t="e">
        <f>VLOOKUP(Table1[[#This Row],[Reports to formatted]],peopleNew[],1,0)</f>
        <v>#N/A</v>
      </c>
      <c r="M160" t="s">
        <v>63</v>
      </c>
      <c r="N160" t="s">
        <v>63</v>
      </c>
      <c r="O160" t="str">
        <f>VLOOKUP(Table1[[#This Row],[Works for Group Formatted]],groupsNew[],1,0)</f>
        <v>Minority Counsel/program, Central Staff Office, Senate</v>
      </c>
      <c r="P160" t="s">
        <v>28</v>
      </c>
      <c r="Q160" t="s">
        <v>29</v>
      </c>
      <c r="R160" t="s">
        <v>30</v>
      </c>
      <c r="S160" t="s">
        <v>4880</v>
      </c>
      <c r="T160" t="s">
        <v>65</v>
      </c>
      <c r="U160" t="s">
        <v>66</v>
      </c>
      <c r="V160" t="s">
        <v>67</v>
      </c>
      <c r="W160">
        <v>2307.6999999999998</v>
      </c>
      <c r="X160" t="s">
        <v>35</v>
      </c>
      <c r="Y160">
        <v>20</v>
      </c>
      <c r="Z160" s="1">
        <v>43097</v>
      </c>
      <c r="AA160" s="1">
        <v>43110</v>
      </c>
      <c r="AB160" s="1">
        <v>43124</v>
      </c>
      <c r="AC160" t="s">
        <v>36</v>
      </c>
    </row>
    <row r="161" spans="1:29" x14ac:dyDescent="0.2">
      <c r="A161" t="s">
        <v>6889</v>
      </c>
      <c r="B161" t="str">
        <f>VLOOKUP(Table1[[#This Row],[Full Name (formatted)]],peopleNew[],2,0)</f>
        <v>476542497</v>
      </c>
      <c r="C161" t="str">
        <f>TRIM(Table1[[#This Row],[Full Name (pre trim)]])</f>
        <v>Douglas G Jetter</v>
      </c>
      <c r="D161" t="s">
        <v>3200</v>
      </c>
      <c r="E161" t="s">
        <v>3201</v>
      </c>
      <c r="F161" t="s">
        <v>3202</v>
      </c>
      <c r="G161" t="s">
        <v>1834</v>
      </c>
      <c r="H161" t="s">
        <v>62</v>
      </c>
      <c r="L161" t="e">
        <f>VLOOKUP(Table1[[#This Row],[Reports to formatted]],peopleNew[],1,0)</f>
        <v>#N/A</v>
      </c>
      <c r="M161" t="s">
        <v>1002</v>
      </c>
      <c r="N161" t="s">
        <v>1002</v>
      </c>
      <c r="O161" t="str">
        <f>VLOOKUP(Table1[[#This Row],[Works for Group Formatted]],groupsNew[],1,0)</f>
        <v>Ss/special Events, Central Staff Office, Senate</v>
      </c>
      <c r="P161" t="s">
        <v>28</v>
      </c>
      <c r="Q161" t="s">
        <v>29</v>
      </c>
      <c r="R161" t="s">
        <v>30</v>
      </c>
      <c r="S161" t="s">
        <v>3203</v>
      </c>
      <c r="T161" t="s">
        <v>1004</v>
      </c>
      <c r="U161" t="s">
        <v>66</v>
      </c>
      <c r="V161" t="s">
        <v>1836</v>
      </c>
      <c r="W161">
        <v>2634.68</v>
      </c>
      <c r="X161" t="s">
        <v>35</v>
      </c>
      <c r="Y161">
        <v>20</v>
      </c>
      <c r="Z161" s="1">
        <v>43097</v>
      </c>
      <c r="AA161" s="1">
        <v>43110</v>
      </c>
      <c r="AB161" s="1">
        <v>43124</v>
      </c>
      <c r="AC161" t="s">
        <v>36</v>
      </c>
    </row>
    <row r="162" spans="1:29" x14ac:dyDescent="0.2">
      <c r="A162" t="s">
        <v>6815</v>
      </c>
      <c r="B162" t="str">
        <f>VLOOKUP(Table1[[#This Row],[Full Name (formatted)]],peopleNew[],2,0)</f>
        <v>476542289</v>
      </c>
      <c r="C162" t="str">
        <f>TRIM(Table1[[#This Row],[Full Name (pre trim)]])</f>
        <v>Edward J Hartunian</v>
      </c>
      <c r="D162" t="s">
        <v>2870</v>
      </c>
      <c r="E162" t="s">
        <v>2871</v>
      </c>
      <c r="F162" t="s">
        <v>2872</v>
      </c>
      <c r="G162" t="s">
        <v>2379</v>
      </c>
      <c r="H162" t="s">
        <v>62</v>
      </c>
      <c r="L162" t="e">
        <f>VLOOKUP(Table1[[#This Row],[Reports to formatted]],peopleNew[],1,0)</f>
        <v>#N/A</v>
      </c>
      <c r="M162" t="s">
        <v>609</v>
      </c>
      <c r="N162" t="s">
        <v>609</v>
      </c>
      <c r="O162" t="str">
        <f>VLOOKUP(Table1[[#This Row],[Works for Group Formatted]],groupsNew[],1,0)</f>
        <v>Ss/production Services, Central Staff Office, Senate</v>
      </c>
      <c r="P162" t="s">
        <v>28</v>
      </c>
      <c r="Q162" t="s">
        <v>29</v>
      </c>
      <c r="R162" t="s">
        <v>30</v>
      </c>
      <c r="S162" t="s">
        <v>2873</v>
      </c>
      <c r="T162" t="s">
        <v>611</v>
      </c>
      <c r="U162" t="s">
        <v>66</v>
      </c>
      <c r="V162" t="s">
        <v>2381</v>
      </c>
      <c r="W162">
        <v>1239.02</v>
      </c>
      <c r="X162" t="s">
        <v>35</v>
      </c>
      <c r="Y162">
        <v>20</v>
      </c>
      <c r="Z162" s="1">
        <v>43097</v>
      </c>
      <c r="AA162" s="1">
        <v>43110</v>
      </c>
      <c r="AB162" s="1">
        <v>43124</v>
      </c>
      <c r="AC162" t="s">
        <v>36</v>
      </c>
    </row>
    <row r="163" spans="1:29" x14ac:dyDescent="0.2">
      <c r="A163" t="s">
        <v>7439</v>
      </c>
      <c r="B163" t="str">
        <f>VLOOKUP(Table1[[#This Row],[Full Name (formatted)]],peopleNew[],2,0)</f>
        <v>476543612</v>
      </c>
      <c r="C163" t="str">
        <f>TRIM(Table1[[#This Row],[Full Name (pre trim)]])</f>
        <v>Eileen T Smith</v>
      </c>
      <c r="D163" t="s">
        <v>5549</v>
      </c>
      <c r="E163" t="s">
        <v>5550</v>
      </c>
      <c r="F163" t="s">
        <v>5545</v>
      </c>
      <c r="G163" t="s">
        <v>5551</v>
      </c>
      <c r="H163" t="s">
        <v>62</v>
      </c>
      <c r="L163" t="e">
        <f>VLOOKUP(Table1[[#This Row],[Reports to formatted]],peopleNew[],1,0)</f>
        <v>#N/A</v>
      </c>
      <c r="M163" t="s">
        <v>324</v>
      </c>
      <c r="N163" t="s">
        <v>324</v>
      </c>
      <c r="O163" t="str">
        <f>VLOOKUP(Table1[[#This Row],[Works for Group Formatted]],groupsNew[],1,0)</f>
        <v>Senate Personnel Office, Central Staff Office, Senate</v>
      </c>
      <c r="P163" t="s">
        <v>28</v>
      </c>
      <c r="Q163" t="s">
        <v>29</v>
      </c>
      <c r="R163" t="s">
        <v>30</v>
      </c>
      <c r="S163" t="s">
        <v>5552</v>
      </c>
      <c r="T163" t="s">
        <v>326</v>
      </c>
      <c r="U163" t="s">
        <v>66</v>
      </c>
      <c r="V163" t="s">
        <v>5553</v>
      </c>
      <c r="W163">
        <v>2052.08</v>
      </c>
      <c r="X163" t="s">
        <v>35</v>
      </c>
      <c r="Y163">
        <v>20</v>
      </c>
      <c r="Z163" s="1">
        <v>43097</v>
      </c>
      <c r="AA163" s="1">
        <v>43110</v>
      </c>
      <c r="AB163" s="1">
        <v>43124</v>
      </c>
      <c r="AC163" t="s">
        <v>36</v>
      </c>
    </row>
    <row r="164" spans="1:29" x14ac:dyDescent="0.2">
      <c r="A164" t="s">
        <v>7171</v>
      </c>
      <c r="B164" t="str">
        <f>VLOOKUP(Table1[[#This Row],[Full Name (formatted)]],peopleNew[],2,0)</f>
        <v>476547612</v>
      </c>
      <c r="C164" t="str">
        <f>TRIM(Table1[[#This Row],[Full Name (pre trim)]])</f>
        <v>Elizabeth A Murphy</v>
      </c>
      <c r="D164" t="s">
        <v>4419</v>
      </c>
      <c r="E164" t="s">
        <v>4420</v>
      </c>
      <c r="F164" t="s">
        <v>4412</v>
      </c>
      <c r="G164" t="s">
        <v>4382</v>
      </c>
      <c r="H164" t="s">
        <v>62</v>
      </c>
      <c r="L164" t="e">
        <f>VLOOKUP(Table1[[#This Row],[Reports to formatted]],peopleNew[],1,0)</f>
        <v>#N/A</v>
      </c>
      <c r="M164" t="s">
        <v>159</v>
      </c>
      <c r="N164" t="s">
        <v>159</v>
      </c>
      <c r="O164" t="str">
        <f>VLOOKUP(Table1[[#This Row],[Works for Group Formatted]],groupsNew[],1,0)</f>
        <v>Majority Operations Office, Central Staff Office, Senate</v>
      </c>
      <c r="P164" t="s">
        <v>28</v>
      </c>
      <c r="Q164" t="s">
        <v>29</v>
      </c>
      <c r="R164" t="s">
        <v>30</v>
      </c>
      <c r="S164" t="s">
        <v>4421</v>
      </c>
      <c r="T164" t="s">
        <v>161</v>
      </c>
      <c r="U164" t="s">
        <v>635</v>
      </c>
      <c r="V164" t="s">
        <v>4384</v>
      </c>
      <c r="W164">
        <v>396.16</v>
      </c>
      <c r="X164" t="s">
        <v>47</v>
      </c>
      <c r="Y164">
        <v>20</v>
      </c>
      <c r="Z164" s="1">
        <v>43097</v>
      </c>
      <c r="AA164" s="1">
        <v>43110</v>
      </c>
      <c r="AB164" s="1">
        <v>43124</v>
      </c>
      <c r="AC164" t="s">
        <v>36</v>
      </c>
    </row>
    <row r="165" spans="1:29" x14ac:dyDescent="0.2">
      <c r="A165" t="s">
        <v>7197</v>
      </c>
      <c r="B165" t="str">
        <f>VLOOKUP(Table1[[#This Row],[Full Name (formatted)]],peopleNew[],2,0)</f>
        <v>765291089</v>
      </c>
      <c r="C165" t="str">
        <f>TRIM(Table1[[#This Row],[Full Name (pre trim)]])</f>
        <v>Elizabeth A Nowicki</v>
      </c>
      <c r="D165" t="s">
        <v>4537</v>
      </c>
      <c r="E165" t="s">
        <v>4420</v>
      </c>
      <c r="F165" t="s">
        <v>4538</v>
      </c>
      <c r="G165" t="s">
        <v>351</v>
      </c>
      <c r="H165" t="s">
        <v>62</v>
      </c>
      <c r="L165" t="e">
        <f>VLOOKUP(Table1[[#This Row],[Reports to formatted]],peopleNew[],1,0)</f>
        <v>#N/A</v>
      </c>
      <c r="M165" t="s">
        <v>177</v>
      </c>
      <c r="N165" t="s">
        <v>177</v>
      </c>
      <c r="O165" t="str">
        <f>VLOOKUP(Table1[[#This Row],[Works for Group Formatted]],groupsNew[],1,0)</f>
        <v>Idc Counsel/program Office, Central Staff Office, Senate</v>
      </c>
      <c r="P165" t="s">
        <v>28</v>
      </c>
      <c r="Q165" t="s">
        <v>29</v>
      </c>
      <c r="R165" t="s">
        <v>30</v>
      </c>
      <c r="S165" t="s">
        <v>4539</v>
      </c>
      <c r="T165" t="s">
        <v>179</v>
      </c>
      <c r="U165" t="s">
        <v>66</v>
      </c>
      <c r="V165" t="s">
        <v>353</v>
      </c>
      <c r="W165">
        <v>3076.93</v>
      </c>
      <c r="X165" t="s">
        <v>35</v>
      </c>
      <c r="Y165">
        <v>20</v>
      </c>
      <c r="Z165" s="1">
        <v>43097</v>
      </c>
      <c r="AA165" s="1">
        <v>43110</v>
      </c>
      <c r="AB165" s="1">
        <v>43124</v>
      </c>
      <c r="AC165" t="s">
        <v>36</v>
      </c>
    </row>
    <row r="166" spans="1:29" x14ac:dyDescent="0.2">
      <c r="A166" t="s">
        <v>6727</v>
      </c>
      <c r="B166" t="str">
        <f>VLOOKUP(Table1[[#This Row],[Full Name (formatted)]],peopleNew[],2,0)</f>
        <v>476546901</v>
      </c>
      <c r="C166" t="str">
        <f>TRIM(Table1[[#This Row],[Full Name (pre trim)]])</f>
        <v>Elizabeth C Garvey</v>
      </c>
      <c r="D166" t="s">
        <v>2450</v>
      </c>
      <c r="E166" t="s">
        <v>2451</v>
      </c>
      <c r="F166" t="s">
        <v>2452</v>
      </c>
      <c r="G166" t="s">
        <v>2453</v>
      </c>
      <c r="H166" t="s">
        <v>62</v>
      </c>
      <c r="L166" t="e">
        <f>VLOOKUP(Table1[[#This Row],[Reports to formatted]],peopleNew[],1,0)</f>
        <v>#N/A</v>
      </c>
      <c r="M166" t="s">
        <v>1514</v>
      </c>
      <c r="N166" t="s">
        <v>1514</v>
      </c>
      <c r="O166" t="str">
        <f>VLOOKUP(Table1[[#This Row],[Works for Group Formatted]],groupsNew[],1,0)</f>
        <v>Majority Leader's Senior Staff, Central Staff Office, Senate</v>
      </c>
      <c r="P166" t="s">
        <v>28</v>
      </c>
      <c r="Q166" t="s">
        <v>29</v>
      </c>
      <c r="R166" t="s">
        <v>30</v>
      </c>
      <c r="S166" t="s">
        <v>2454</v>
      </c>
      <c r="T166" t="s">
        <v>1516</v>
      </c>
      <c r="U166" t="s">
        <v>66</v>
      </c>
      <c r="V166" t="s">
        <v>2455</v>
      </c>
      <c r="W166">
        <v>6932.69</v>
      </c>
      <c r="X166" t="s">
        <v>35</v>
      </c>
      <c r="Y166">
        <v>20</v>
      </c>
      <c r="Z166" s="1">
        <v>43097</v>
      </c>
      <c r="AA166" s="1">
        <v>43110</v>
      </c>
      <c r="AB166" s="1">
        <v>43124</v>
      </c>
      <c r="AC166" t="s">
        <v>36</v>
      </c>
    </row>
    <row r="167" spans="1:29" x14ac:dyDescent="0.2">
      <c r="A167" t="s">
        <v>6398</v>
      </c>
      <c r="B167" t="str">
        <f>VLOOKUP(Table1[[#This Row],[Full Name (formatted)]],peopleNew[],2,0)</f>
        <v>476545407</v>
      </c>
      <c r="C167" t="str">
        <f>TRIM(Table1[[#This Row],[Full Name (pre trim)]])</f>
        <v>Ellen A Biggane</v>
      </c>
      <c r="D167" t="s">
        <v>764</v>
      </c>
      <c r="E167" t="s">
        <v>765</v>
      </c>
      <c r="F167" t="s">
        <v>766</v>
      </c>
      <c r="G167" t="s">
        <v>767</v>
      </c>
      <c r="H167" t="s">
        <v>62</v>
      </c>
      <c r="L167" t="e">
        <f>VLOOKUP(Table1[[#This Row],[Reports to formatted]],peopleNew[],1,0)</f>
        <v>#N/A</v>
      </c>
      <c r="M167" t="s">
        <v>768</v>
      </c>
      <c r="N167" t="s">
        <v>768</v>
      </c>
      <c r="O167" t="str">
        <f>VLOOKUP(Table1[[#This Row],[Works for Group Formatted]],groupsNew[],1,0)</f>
        <v>Senate Finance Committee/majority, Central Staff Office, Senate</v>
      </c>
      <c r="P167" t="s">
        <v>28</v>
      </c>
      <c r="Q167" t="s">
        <v>29</v>
      </c>
      <c r="R167" t="s">
        <v>30</v>
      </c>
      <c r="S167" t="s">
        <v>769</v>
      </c>
      <c r="T167" t="s">
        <v>770</v>
      </c>
      <c r="U167" t="s">
        <v>66</v>
      </c>
      <c r="V167" t="s">
        <v>771</v>
      </c>
      <c r="W167">
        <v>1153.8499999999999</v>
      </c>
      <c r="X167" t="s">
        <v>47</v>
      </c>
      <c r="Y167">
        <v>20</v>
      </c>
      <c r="Z167" s="1">
        <v>43097</v>
      </c>
      <c r="AA167" s="1">
        <v>43110</v>
      </c>
      <c r="AB167" s="1">
        <v>43124</v>
      </c>
      <c r="AC167" t="s">
        <v>36</v>
      </c>
    </row>
    <row r="168" spans="1:29" x14ac:dyDescent="0.2">
      <c r="A168" t="s">
        <v>7034</v>
      </c>
      <c r="B168" t="str">
        <f>VLOOKUP(Table1[[#This Row],[Full Name (formatted)]],peopleNew[],2,0)</f>
        <v>476546165</v>
      </c>
      <c r="C168" t="str">
        <f>TRIM(Table1[[#This Row],[Full Name (pre trim)]])</f>
        <v>Emma E Maceko</v>
      </c>
      <c r="D168" t="s">
        <v>3835</v>
      </c>
      <c r="E168" t="s">
        <v>3836</v>
      </c>
      <c r="F168" t="s">
        <v>3837</v>
      </c>
      <c r="G168" t="s">
        <v>351</v>
      </c>
      <c r="H168" t="s">
        <v>62</v>
      </c>
      <c r="L168" t="e">
        <f>VLOOKUP(Table1[[#This Row],[Reports to formatted]],peopleNew[],1,0)</f>
        <v>#N/A</v>
      </c>
      <c r="M168" t="s">
        <v>530</v>
      </c>
      <c r="N168" t="s">
        <v>530</v>
      </c>
      <c r="O168" t="str">
        <f>VLOOKUP(Table1[[#This Row],[Works for Group Formatted]],groupsNew[],1,0)</f>
        <v>Majority Counsel/program Office, Central Staff Office, Senate</v>
      </c>
      <c r="P168" t="s">
        <v>28</v>
      </c>
      <c r="Q168" t="s">
        <v>29</v>
      </c>
      <c r="R168" t="s">
        <v>30</v>
      </c>
      <c r="S168" t="s">
        <v>3838</v>
      </c>
      <c r="T168" t="s">
        <v>532</v>
      </c>
      <c r="U168" t="s">
        <v>66</v>
      </c>
      <c r="V168" t="s">
        <v>353</v>
      </c>
      <c r="W168">
        <v>2884.62</v>
      </c>
      <c r="X168" t="s">
        <v>35</v>
      </c>
      <c r="Y168">
        <v>20</v>
      </c>
      <c r="Z168" s="1">
        <v>43097</v>
      </c>
      <c r="AA168" s="1">
        <v>43110</v>
      </c>
      <c r="AB168" s="1">
        <v>43124</v>
      </c>
      <c r="AC168" t="s">
        <v>36</v>
      </c>
    </row>
    <row r="169" spans="1:29" x14ac:dyDescent="0.2">
      <c r="A169" t="s">
        <v>7510</v>
      </c>
      <c r="B169" t="str">
        <f>VLOOKUP(Table1[[#This Row],[Full Name (formatted)]],peopleNew[],2,0)</f>
        <v>765291154</v>
      </c>
      <c r="C169" t="str">
        <f>TRIM(Table1[[#This Row],[Full Name (pre trim)]])</f>
        <v>Emma M Thrasher</v>
      </c>
      <c r="D169" t="s">
        <v>5841</v>
      </c>
      <c r="E169" t="s">
        <v>5842</v>
      </c>
      <c r="F169" t="s">
        <v>5843</v>
      </c>
      <c r="G169" t="s">
        <v>1101</v>
      </c>
      <c r="H169" t="s">
        <v>62</v>
      </c>
      <c r="L169" t="e">
        <f>VLOOKUP(Table1[[#This Row],[Reports to formatted]],peopleNew[],1,0)</f>
        <v>#N/A</v>
      </c>
      <c r="M169" t="s">
        <v>1102</v>
      </c>
      <c r="N169" t="s">
        <v>1102</v>
      </c>
      <c r="O169" t="str">
        <f>VLOOKUP(Table1[[#This Row],[Works for Group Formatted]],groupsNew[],1,0)</f>
        <v>Sen Student Program Off/Sess Asst, Central Staff Office, Senate</v>
      </c>
      <c r="P169" t="s">
        <v>28</v>
      </c>
      <c r="Q169" t="s">
        <v>29</v>
      </c>
      <c r="R169" t="s">
        <v>30</v>
      </c>
      <c r="S169" t="s">
        <v>5844</v>
      </c>
      <c r="T169" t="s">
        <v>1104</v>
      </c>
      <c r="U169" t="s">
        <v>66</v>
      </c>
      <c r="V169" t="s">
        <v>1105</v>
      </c>
      <c r="W169">
        <v>731.25</v>
      </c>
      <c r="X169" t="s">
        <v>47</v>
      </c>
      <c r="Y169">
        <v>20</v>
      </c>
      <c r="Z169" s="1">
        <v>43097</v>
      </c>
      <c r="AA169" s="1">
        <v>43110</v>
      </c>
      <c r="AB169" s="1">
        <v>43124</v>
      </c>
      <c r="AC169" t="s">
        <v>36</v>
      </c>
    </row>
    <row r="170" spans="1:29" x14ac:dyDescent="0.2">
      <c r="A170" t="s">
        <v>6494</v>
      </c>
      <c r="B170" t="str">
        <f>VLOOKUP(Table1[[#This Row],[Full Name (formatted)]],peopleNew[],2,0)</f>
        <v>476542440</v>
      </c>
      <c r="C170" t="str">
        <f>TRIM(Table1[[#This Row],[Full Name (pre trim)]])</f>
        <v>Eric Champine</v>
      </c>
      <c r="D170" t="s">
        <v>1326</v>
      </c>
      <c r="E170" t="s">
        <v>1327</v>
      </c>
      <c r="F170" t="s">
        <v>1328</v>
      </c>
      <c r="G170" t="s">
        <v>697</v>
      </c>
      <c r="H170" t="s">
        <v>62</v>
      </c>
      <c r="L170" t="e">
        <f>VLOOKUP(Table1[[#This Row],[Reports to formatted]],peopleNew[],1,0)</f>
        <v>#N/A</v>
      </c>
      <c r="M170" t="s">
        <v>698</v>
      </c>
      <c r="N170" t="s">
        <v>698</v>
      </c>
      <c r="O170" t="str">
        <f>VLOOKUP(Table1[[#This Row],[Works for Group Formatted]],groupsNew[],1,0)</f>
        <v>Ss/quick Copy, Central Staff Office, Senate</v>
      </c>
      <c r="P170" t="s">
        <v>28</v>
      </c>
      <c r="Q170" t="s">
        <v>29</v>
      </c>
      <c r="R170" t="s">
        <v>30</v>
      </c>
      <c r="S170" t="s">
        <v>1329</v>
      </c>
      <c r="T170" t="s">
        <v>700</v>
      </c>
      <c r="U170" t="s">
        <v>66</v>
      </c>
      <c r="V170" t="s">
        <v>701</v>
      </c>
      <c r="W170">
        <v>2002.66</v>
      </c>
      <c r="X170" t="s">
        <v>35</v>
      </c>
      <c r="Y170">
        <v>20</v>
      </c>
      <c r="Z170" s="1">
        <v>43097</v>
      </c>
      <c r="AA170" s="1">
        <v>43110</v>
      </c>
      <c r="AB170" s="1">
        <v>43124</v>
      </c>
      <c r="AC170" t="s">
        <v>36</v>
      </c>
    </row>
    <row r="171" spans="1:29" x14ac:dyDescent="0.2">
      <c r="A171" t="s">
        <v>6861</v>
      </c>
      <c r="B171" t="str">
        <f>VLOOKUP(Table1[[#This Row],[Full Name (formatted)]],peopleNew[],2,0)</f>
        <v>567678666</v>
      </c>
      <c r="C171" t="str">
        <f>TRIM(Table1[[#This Row],[Full Name (pre trim)]])</f>
        <v>Eric J Hough</v>
      </c>
      <c r="D171" t="s">
        <v>3077</v>
      </c>
      <c r="E171" t="s">
        <v>273</v>
      </c>
      <c r="F171" t="s">
        <v>3078</v>
      </c>
      <c r="G171" t="s">
        <v>802</v>
      </c>
      <c r="H171" t="s">
        <v>62</v>
      </c>
      <c r="L171" t="e">
        <f>VLOOKUP(Table1[[#This Row],[Reports to formatted]],peopleNew[],1,0)</f>
        <v>#N/A</v>
      </c>
      <c r="M171" t="s">
        <v>803</v>
      </c>
      <c r="N171" t="s">
        <v>803</v>
      </c>
      <c r="O171" t="str">
        <f>VLOOKUP(Table1[[#This Row],[Works for Group Formatted]],groupsNew[],1,0)</f>
        <v>Media Services, Central Staff Office, Senate</v>
      </c>
      <c r="P171" t="s">
        <v>28</v>
      </c>
      <c r="Q171" t="s">
        <v>29</v>
      </c>
      <c r="R171" t="s">
        <v>30</v>
      </c>
      <c r="S171" t="s">
        <v>3079</v>
      </c>
      <c r="T171" t="s">
        <v>805</v>
      </c>
      <c r="U171" t="s">
        <v>66</v>
      </c>
      <c r="V171" t="s">
        <v>806</v>
      </c>
      <c r="W171">
        <v>1261.75</v>
      </c>
      <c r="X171" t="s">
        <v>47</v>
      </c>
      <c r="Y171">
        <v>20</v>
      </c>
      <c r="Z171" s="1">
        <v>43097</v>
      </c>
      <c r="AA171" s="1">
        <v>43110</v>
      </c>
      <c r="AB171" s="1">
        <v>43124</v>
      </c>
      <c r="AC171" t="s">
        <v>36</v>
      </c>
    </row>
    <row r="172" spans="1:29" x14ac:dyDescent="0.2">
      <c r="A172" t="s">
        <v>6916</v>
      </c>
      <c r="B172" t="str">
        <f>VLOOKUP(Table1[[#This Row],[Full Name (formatted)]],peopleNew[],2,0)</f>
        <v>476544453</v>
      </c>
      <c r="C172" t="str">
        <f>TRIM(Table1[[#This Row],[Full Name (pre trim)]])</f>
        <v>Eric J Katz</v>
      </c>
      <c r="D172" t="s">
        <v>3314</v>
      </c>
      <c r="E172" t="s">
        <v>273</v>
      </c>
      <c r="F172" t="s">
        <v>3315</v>
      </c>
      <c r="G172" t="s">
        <v>1432</v>
      </c>
      <c r="H172" t="s">
        <v>62</v>
      </c>
      <c r="L172" t="e">
        <f>VLOOKUP(Table1[[#This Row],[Reports to formatted]],peopleNew[],1,0)</f>
        <v>#N/A</v>
      </c>
      <c r="M172" t="s">
        <v>63</v>
      </c>
      <c r="N172" t="s">
        <v>63</v>
      </c>
      <c r="O172" t="str">
        <f>VLOOKUP(Table1[[#This Row],[Works for Group Formatted]],groupsNew[],1,0)</f>
        <v>Minority Counsel/program, Central Staff Office, Senate</v>
      </c>
      <c r="P172" t="s">
        <v>28</v>
      </c>
      <c r="Q172" t="s">
        <v>29</v>
      </c>
      <c r="R172" t="s">
        <v>30</v>
      </c>
      <c r="S172" t="s">
        <v>3316</v>
      </c>
      <c r="T172" t="s">
        <v>65</v>
      </c>
      <c r="U172" t="s">
        <v>153</v>
      </c>
      <c r="V172" t="s">
        <v>1434</v>
      </c>
      <c r="W172">
        <v>3446.54</v>
      </c>
      <c r="X172" t="s">
        <v>35</v>
      </c>
      <c r="Y172">
        <v>20</v>
      </c>
      <c r="Z172" s="1">
        <v>43097</v>
      </c>
      <c r="AA172" s="1">
        <v>43110</v>
      </c>
      <c r="AB172" s="1">
        <v>43124</v>
      </c>
      <c r="AC172" t="s">
        <v>36</v>
      </c>
    </row>
    <row r="173" spans="1:29" x14ac:dyDescent="0.2">
      <c r="A173" t="s">
        <v>7297</v>
      </c>
      <c r="B173" t="str">
        <f>VLOOKUP(Table1[[#This Row],[Full Name (formatted)]],peopleNew[],2,0)</f>
        <v>476544461</v>
      </c>
      <c r="C173" t="str">
        <f>TRIM(Table1[[#This Row],[Full Name (pre trim)]])</f>
        <v>Erica N Rangel</v>
      </c>
      <c r="D173" t="s">
        <v>4951</v>
      </c>
      <c r="E173" t="s">
        <v>4952</v>
      </c>
      <c r="F173" t="s">
        <v>4953</v>
      </c>
      <c r="G173" t="s">
        <v>4954</v>
      </c>
      <c r="H173" t="s">
        <v>62</v>
      </c>
      <c r="L173" t="e">
        <f>VLOOKUP(Table1[[#This Row],[Reports to formatted]],peopleNew[],1,0)</f>
        <v>#N/A</v>
      </c>
      <c r="M173" t="s">
        <v>63</v>
      </c>
      <c r="N173" t="s">
        <v>63</v>
      </c>
      <c r="O173" t="str">
        <f>VLOOKUP(Table1[[#This Row],[Works for Group Formatted]],groupsNew[],1,0)</f>
        <v>Minority Counsel/program, Central Staff Office, Senate</v>
      </c>
      <c r="P173" t="s">
        <v>28</v>
      </c>
      <c r="Q173" t="s">
        <v>29</v>
      </c>
      <c r="R173" t="s">
        <v>30</v>
      </c>
      <c r="S173" t="s">
        <v>4955</v>
      </c>
      <c r="T173" t="s">
        <v>65</v>
      </c>
      <c r="U173" t="s">
        <v>66</v>
      </c>
      <c r="V173" t="s">
        <v>4956</v>
      </c>
      <c r="W173">
        <v>2500</v>
      </c>
      <c r="X173" t="s">
        <v>35</v>
      </c>
      <c r="Y173">
        <v>20</v>
      </c>
      <c r="Z173" s="1">
        <v>43097</v>
      </c>
      <c r="AA173" s="1">
        <v>43110</v>
      </c>
      <c r="AB173" s="1">
        <v>43124</v>
      </c>
      <c r="AC173" t="s">
        <v>36</v>
      </c>
    </row>
    <row r="174" spans="1:29" x14ac:dyDescent="0.2">
      <c r="A174" t="s">
        <v>7442</v>
      </c>
      <c r="B174" t="str">
        <f>VLOOKUP(Table1[[#This Row],[Full Name (formatted)]],peopleNew[],2,0)</f>
        <v>765291153</v>
      </c>
      <c r="C174" t="str">
        <f>TRIM(Table1[[#This Row],[Full Name (pre trim)]])</f>
        <v>Erika A Smithson</v>
      </c>
      <c r="D174" t="s">
        <v>5562</v>
      </c>
      <c r="E174" t="s">
        <v>5563</v>
      </c>
      <c r="F174" t="s">
        <v>5564</v>
      </c>
      <c r="G174" t="s">
        <v>1101</v>
      </c>
      <c r="H174" t="s">
        <v>62</v>
      </c>
      <c r="L174" t="e">
        <f>VLOOKUP(Table1[[#This Row],[Reports to formatted]],peopleNew[],1,0)</f>
        <v>#N/A</v>
      </c>
      <c r="M174" t="s">
        <v>1102</v>
      </c>
      <c r="N174" t="s">
        <v>1102</v>
      </c>
      <c r="O174" t="str">
        <f>VLOOKUP(Table1[[#This Row],[Works for Group Formatted]],groupsNew[],1,0)</f>
        <v>Sen Student Program Off/Sess Asst, Central Staff Office, Senate</v>
      </c>
      <c r="P174" t="s">
        <v>28</v>
      </c>
      <c r="Q174" t="s">
        <v>29</v>
      </c>
      <c r="R174" t="s">
        <v>30</v>
      </c>
      <c r="S174" t="s">
        <v>5565</v>
      </c>
      <c r="T174" t="s">
        <v>1104</v>
      </c>
      <c r="U174" t="s">
        <v>66</v>
      </c>
      <c r="V174" t="s">
        <v>1105</v>
      </c>
      <c r="W174">
        <v>731.25</v>
      </c>
      <c r="X174" t="s">
        <v>47</v>
      </c>
      <c r="Y174">
        <v>20</v>
      </c>
      <c r="Z174" s="1">
        <v>43097</v>
      </c>
      <c r="AA174" s="1">
        <v>43110</v>
      </c>
      <c r="AB174" s="1">
        <v>43124</v>
      </c>
      <c r="AC174" t="s">
        <v>36</v>
      </c>
    </row>
    <row r="175" spans="1:29" x14ac:dyDescent="0.2">
      <c r="A175" t="s">
        <v>6629</v>
      </c>
      <c r="B175" t="str">
        <f>VLOOKUP(Table1[[#This Row],[Full Name (formatted)]],peopleNew[],2,0)</f>
        <v>476544469</v>
      </c>
      <c r="C175" t="str">
        <f>TRIM(Table1[[#This Row],[Full Name (pre trim)]])</f>
        <v>Erin E Duncan</v>
      </c>
      <c r="D175" t="s">
        <v>2003</v>
      </c>
      <c r="E175" t="s">
        <v>2004</v>
      </c>
      <c r="F175" t="s">
        <v>2005</v>
      </c>
      <c r="G175" t="s">
        <v>107</v>
      </c>
      <c r="H175" t="s">
        <v>62</v>
      </c>
      <c r="L175" t="e">
        <f>VLOOKUP(Table1[[#This Row],[Reports to formatted]],peopleNew[],1,0)</f>
        <v>#N/A</v>
      </c>
      <c r="M175" t="s">
        <v>1115</v>
      </c>
      <c r="N175" t="s">
        <v>1115</v>
      </c>
      <c r="O175" t="str">
        <f>VLOOKUP(Table1[[#This Row],[Works for Group Formatted]],groupsNew[],1,0)</f>
        <v>Secretary Of The Senate's Office, Central Staff Office, Senate</v>
      </c>
      <c r="P175" t="s">
        <v>28</v>
      </c>
      <c r="Q175" t="s">
        <v>29</v>
      </c>
      <c r="R175" t="s">
        <v>30</v>
      </c>
      <c r="S175" t="s">
        <v>2006</v>
      </c>
      <c r="T175" t="s">
        <v>1117</v>
      </c>
      <c r="U175" t="s">
        <v>66</v>
      </c>
      <c r="V175" t="s">
        <v>113</v>
      </c>
      <c r="W175">
        <v>1923.08</v>
      </c>
      <c r="X175" t="s">
        <v>35</v>
      </c>
      <c r="Y175">
        <v>20</v>
      </c>
      <c r="Z175" s="1">
        <v>43097</v>
      </c>
      <c r="AA175" s="1">
        <v>43110</v>
      </c>
      <c r="AB175" s="1">
        <v>43124</v>
      </c>
      <c r="AC175" t="s">
        <v>36</v>
      </c>
    </row>
    <row r="176" spans="1:29" x14ac:dyDescent="0.2">
      <c r="A176" t="s">
        <v>7032</v>
      </c>
      <c r="B176" t="str">
        <f>VLOOKUP(Table1[[#This Row],[Full Name (formatted)]],peopleNew[],2,0)</f>
        <v>567679351</v>
      </c>
      <c r="C176" t="str">
        <f>TRIM(Table1[[#This Row],[Full Name (pre trim)]])</f>
        <v>Esteban A Maccera</v>
      </c>
      <c r="D176" t="s">
        <v>3828</v>
      </c>
      <c r="E176" t="s">
        <v>3829</v>
      </c>
      <c r="F176" t="s">
        <v>3830</v>
      </c>
      <c r="G176" t="s">
        <v>184</v>
      </c>
      <c r="H176" t="s">
        <v>62</v>
      </c>
      <c r="L176" t="e">
        <f>VLOOKUP(Table1[[#This Row],[Reports to formatted]],peopleNew[],1,0)</f>
        <v>#N/A</v>
      </c>
      <c r="M176" t="s">
        <v>177</v>
      </c>
      <c r="N176" t="s">
        <v>177</v>
      </c>
      <c r="O176" t="str">
        <f>VLOOKUP(Table1[[#This Row],[Works for Group Formatted]],groupsNew[],1,0)</f>
        <v>Idc Counsel/program Office, Central Staff Office, Senate</v>
      </c>
      <c r="P176" t="s">
        <v>28</v>
      </c>
      <c r="Q176" t="s">
        <v>29</v>
      </c>
      <c r="R176" t="s">
        <v>30</v>
      </c>
      <c r="S176" t="s">
        <v>3831</v>
      </c>
      <c r="T176" t="s">
        <v>179</v>
      </c>
      <c r="U176" t="s">
        <v>66</v>
      </c>
      <c r="V176" t="s">
        <v>190</v>
      </c>
      <c r="W176">
        <v>2692.31</v>
      </c>
      <c r="X176" t="s">
        <v>35</v>
      </c>
      <c r="Y176">
        <v>20</v>
      </c>
      <c r="Z176" s="1">
        <v>43097</v>
      </c>
      <c r="AA176" s="1">
        <v>43110</v>
      </c>
      <c r="AB176" s="1">
        <v>43124</v>
      </c>
      <c r="AC176" t="s">
        <v>36</v>
      </c>
    </row>
    <row r="177" spans="1:29" x14ac:dyDescent="0.2">
      <c r="A177" t="s">
        <v>7370</v>
      </c>
      <c r="B177" t="str">
        <f>VLOOKUP(Table1[[#This Row],[Full Name (formatted)]],peopleNew[],2,0)</f>
        <v>476544589</v>
      </c>
      <c r="C177" t="str">
        <f>TRIM(Table1[[#This Row],[Full Name (pre trim)]])</f>
        <v>Fanes K Saintil</v>
      </c>
      <c r="D177" t="s">
        <v>5261</v>
      </c>
      <c r="E177" t="s">
        <v>5262</v>
      </c>
      <c r="F177" t="s">
        <v>5263</v>
      </c>
      <c r="G177" t="s">
        <v>3383</v>
      </c>
      <c r="H177" t="s">
        <v>62</v>
      </c>
      <c r="L177" t="e">
        <f>VLOOKUP(Table1[[#This Row],[Reports to formatted]],peopleNew[],1,0)</f>
        <v>#N/A</v>
      </c>
      <c r="M177" t="s">
        <v>627</v>
      </c>
      <c r="N177" t="s">
        <v>627</v>
      </c>
      <c r="O177" t="str">
        <f>VLOOKUP(Table1[[#This Row],[Works for Group Formatted]],groupsNew[],1,0)</f>
        <v>Senate Technology Services, Central Staff Office, Senate</v>
      </c>
      <c r="P177" t="s">
        <v>28</v>
      </c>
      <c r="Q177" t="s">
        <v>29</v>
      </c>
      <c r="R177" t="s">
        <v>30</v>
      </c>
      <c r="S177" t="s">
        <v>5264</v>
      </c>
      <c r="T177" t="s">
        <v>629</v>
      </c>
      <c r="U177" t="s">
        <v>66</v>
      </c>
      <c r="V177" t="s">
        <v>3385</v>
      </c>
      <c r="W177">
        <v>2557.42</v>
      </c>
      <c r="X177" t="s">
        <v>35</v>
      </c>
      <c r="Y177">
        <v>20</v>
      </c>
      <c r="Z177" s="1">
        <v>43097</v>
      </c>
      <c r="AA177" s="1">
        <v>43110</v>
      </c>
      <c r="AB177" s="1">
        <v>43124</v>
      </c>
      <c r="AC177" t="s">
        <v>36</v>
      </c>
    </row>
    <row r="178" spans="1:29" x14ac:dyDescent="0.2">
      <c r="A178" t="s">
        <v>7308</v>
      </c>
      <c r="B178" t="str">
        <f>VLOOKUP(Table1[[#This Row],[Full Name (formatted)]],peopleNew[],2,0)</f>
        <v>476547569</v>
      </c>
      <c r="C178" t="str">
        <f>TRIM(Table1[[#This Row],[Full Name (pre trim)]])</f>
        <v>Felicia A Reid</v>
      </c>
      <c r="D178" t="s">
        <v>4998</v>
      </c>
      <c r="E178" t="s">
        <v>4999</v>
      </c>
      <c r="F178" t="s">
        <v>4996</v>
      </c>
      <c r="G178" t="s">
        <v>2059</v>
      </c>
      <c r="H178" t="s">
        <v>62</v>
      </c>
      <c r="L178" t="e">
        <f>VLOOKUP(Table1[[#This Row],[Reports to formatted]],peopleNew[],1,0)</f>
        <v>#N/A</v>
      </c>
      <c r="M178" t="s">
        <v>945</v>
      </c>
      <c r="N178" t="s">
        <v>945</v>
      </c>
      <c r="O178" t="str">
        <f>VLOOKUP(Table1[[#This Row],[Works for Group Formatted]],groupsNew[],1,0)</f>
        <v>Lc/legislative Ethics Commission, Central Staff Office, Senate</v>
      </c>
      <c r="P178" t="s">
        <v>28</v>
      </c>
      <c r="Q178" t="s">
        <v>29</v>
      </c>
      <c r="R178" t="s">
        <v>30</v>
      </c>
      <c r="S178" t="s">
        <v>5000</v>
      </c>
      <c r="T178" t="s">
        <v>947</v>
      </c>
      <c r="U178" t="s">
        <v>66</v>
      </c>
      <c r="V178" t="s">
        <v>2061</v>
      </c>
      <c r="W178">
        <v>2692.31</v>
      </c>
      <c r="X178" t="s">
        <v>35</v>
      </c>
      <c r="Y178">
        <v>20</v>
      </c>
      <c r="Z178" s="1">
        <v>43097</v>
      </c>
      <c r="AA178" s="1">
        <v>43110</v>
      </c>
      <c r="AB178" s="1">
        <v>43124</v>
      </c>
      <c r="AC178" t="s">
        <v>76</v>
      </c>
    </row>
    <row r="179" spans="1:29" x14ac:dyDescent="0.2">
      <c r="A179" t="s">
        <v>7166</v>
      </c>
      <c r="B179" t="str">
        <f>VLOOKUP(Table1[[#This Row],[Full Name (formatted)]],peopleNew[],2,0)</f>
        <v>476546382</v>
      </c>
      <c r="C179" t="str">
        <f>TRIM(Table1[[#This Row],[Full Name (pre trim)]])</f>
        <v>Felix O Muniz</v>
      </c>
      <c r="D179" t="s">
        <v>4399</v>
      </c>
      <c r="E179" t="s">
        <v>4400</v>
      </c>
      <c r="F179" t="s">
        <v>4401</v>
      </c>
      <c r="G179" t="s">
        <v>502</v>
      </c>
      <c r="H179" t="s">
        <v>62</v>
      </c>
      <c r="L179" t="e">
        <f>VLOOKUP(Table1[[#This Row],[Reports to formatted]],peopleNew[],1,0)</f>
        <v>#N/A</v>
      </c>
      <c r="M179" t="s">
        <v>495</v>
      </c>
      <c r="N179" t="s">
        <v>495</v>
      </c>
      <c r="O179" t="str">
        <f>VLOOKUP(Table1[[#This Row],[Works for Group Formatted]],groupsNew[],1,0)</f>
        <v>Minority Leader's Senior Staff, Central Staff Office, Senate</v>
      </c>
      <c r="P179" t="s">
        <v>28</v>
      </c>
      <c r="Q179" t="s">
        <v>29</v>
      </c>
      <c r="R179" t="s">
        <v>30</v>
      </c>
      <c r="S179" t="s">
        <v>4402</v>
      </c>
      <c r="T179" t="s">
        <v>497</v>
      </c>
      <c r="U179" t="s">
        <v>66</v>
      </c>
      <c r="V179" t="s">
        <v>504</v>
      </c>
      <c r="W179">
        <v>3653.85</v>
      </c>
      <c r="X179" t="s">
        <v>35</v>
      </c>
      <c r="Y179">
        <v>20</v>
      </c>
      <c r="Z179" s="1">
        <v>43097</v>
      </c>
      <c r="AA179" s="1">
        <v>43110</v>
      </c>
      <c r="AB179" s="1">
        <v>43124</v>
      </c>
      <c r="AC179" t="s">
        <v>36</v>
      </c>
    </row>
    <row r="180" spans="1:29" x14ac:dyDescent="0.2">
      <c r="A180" t="s">
        <v>7400</v>
      </c>
      <c r="B180" t="str">
        <f>VLOOKUP(Table1[[#This Row],[Full Name (formatted)]],peopleNew[],2,0)</f>
        <v>476547001</v>
      </c>
      <c r="C180" t="str">
        <f>TRIM(Table1[[#This Row],[Full Name (pre trim)]])</f>
        <v>Franci D Schwartz</v>
      </c>
      <c r="D180" t="s">
        <v>5383</v>
      </c>
      <c r="E180" t="s">
        <v>5384</v>
      </c>
      <c r="F180" t="s">
        <v>5385</v>
      </c>
      <c r="G180" t="s">
        <v>107</v>
      </c>
      <c r="H180" t="s">
        <v>62</v>
      </c>
      <c r="L180" t="e">
        <f>VLOOKUP(Table1[[#This Row],[Reports to formatted]],peopleNew[],1,0)</f>
        <v>#N/A</v>
      </c>
      <c r="M180" t="s">
        <v>706</v>
      </c>
      <c r="N180" t="s">
        <v>706</v>
      </c>
      <c r="O180" t="str">
        <f>VLOOKUP(Table1[[#This Row],[Works for Group Formatted]],groupsNew[],1,0)</f>
        <v>Senate M&amp;o/do Coordinator, Central Staff Office, Senate</v>
      </c>
      <c r="P180" t="s">
        <v>28</v>
      </c>
      <c r="Q180" t="s">
        <v>29</v>
      </c>
      <c r="R180" t="s">
        <v>30</v>
      </c>
      <c r="S180" t="s">
        <v>5386</v>
      </c>
      <c r="T180" t="s">
        <v>708</v>
      </c>
      <c r="U180" t="s">
        <v>153</v>
      </c>
      <c r="V180" t="s">
        <v>113</v>
      </c>
      <c r="W180">
        <v>1968.67</v>
      </c>
      <c r="X180" t="s">
        <v>47</v>
      </c>
      <c r="Y180">
        <v>20</v>
      </c>
      <c r="Z180" s="1">
        <v>43097</v>
      </c>
      <c r="AA180" s="1">
        <v>43110</v>
      </c>
      <c r="AB180" s="1">
        <v>43124</v>
      </c>
      <c r="AC180" t="s">
        <v>36</v>
      </c>
    </row>
    <row r="181" spans="1:29" x14ac:dyDescent="0.2">
      <c r="A181" t="s">
        <v>7098</v>
      </c>
      <c r="B181" t="str">
        <f>VLOOKUP(Table1[[#This Row],[Full Name (formatted)]],peopleNew[],2,0)</f>
        <v>476546609</v>
      </c>
      <c r="C181" t="str">
        <f>TRIM(Table1[[#This Row],[Full Name (pre trim)]])</f>
        <v>Francis J Mckearin Iv</v>
      </c>
      <c r="D181" t="s">
        <v>4105</v>
      </c>
      <c r="E181" t="s">
        <v>4106</v>
      </c>
      <c r="F181" t="s">
        <v>4107</v>
      </c>
      <c r="G181" t="s">
        <v>4108</v>
      </c>
      <c r="H181" t="s">
        <v>62</v>
      </c>
      <c r="L181" t="e">
        <f>VLOOKUP(Table1[[#This Row],[Reports to formatted]],peopleNew[],1,0)</f>
        <v>#N/A</v>
      </c>
      <c r="M181" t="s">
        <v>601</v>
      </c>
      <c r="N181" t="s">
        <v>601</v>
      </c>
      <c r="O181" t="str">
        <f>VLOOKUP(Table1[[#This Row],[Works for Group Formatted]],groupsNew[],1,0)</f>
        <v>Senate M&amp;o/director's Office, Central Staff Office, Senate</v>
      </c>
      <c r="P181" t="s">
        <v>28</v>
      </c>
      <c r="Q181" t="s">
        <v>29</v>
      </c>
      <c r="R181" t="s">
        <v>30</v>
      </c>
      <c r="S181" t="s">
        <v>4109</v>
      </c>
      <c r="T181" t="s">
        <v>603</v>
      </c>
      <c r="U181" t="s">
        <v>66</v>
      </c>
      <c r="V181" t="s">
        <v>4110</v>
      </c>
      <c r="W181">
        <v>4015.05</v>
      </c>
      <c r="X181" t="s">
        <v>35</v>
      </c>
      <c r="Y181">
        <v>20</v>
      </c>
      <c r="Z181" s="1">
        <v>43097</v>
      </c>
      <c r="AA181" s="1">
        <v>43110</v>
      </c>
      <c r="AB181" s="1">
        <v>43124</v>
      </c>
      <c r="AC181" t="s">
        <v>36</v>
      </c>
    </row>
    <row r="182" spans="1:29" x14ac:dyDescent="0.2">
      <c r="A182" t="s">
        <v>7354</v>
      </c>
      <c r="B182" t="str">
        <f>VLOOKUP(Table1[[#This Row],[Full Name (formatted)]],peopleNew[],2,0)</f>
        <v>476544907</v>
      </c>
      <c r="C182" t="str">
        <f>TRIM(Table1[[#This Row],[Full Name (pre trim)]])</f>
        <v>Francis M Rotundo</v>
      </c>
      <c r="D182" t="s">
        <v>5191</v>
      </c>
      <c r="E182" t="s">
        <v>5192</v>
      </c>
      <c r="F182" t="s">
        <v>5193</v>
      </c>
      <c r="G182" t="s">
        <v>71</v>
      </c>
      <c r="H182" t="s">
        <v>62</v>
      </c>
      <c r="L182" t="e">
        <f>VLOOKUP(Table1[[#This Row],[Reports to formatted]],peopleNew[],1,0)</f>
        <v>#N/A</v>
      </c>
      <c r="M182" t="s">
        <v>72</v>
      </c>
      <c r="N182" t="s">
        <v>72</v>
      </c>
      <c r="O182" t="str">
        <f>VLOOKUP(Table1[[#This Row],[Works for Group Formatted]],groupsNew[],1,0)</f>
        <v>Legislative Messenger Service, Central Staff Office, Senate</v>
      </c>
      <c r="P182" t="s">
        <v>28</v>
      </c>
      <c r="Q182" t="s">
        <v>29</v>
      </c>
      <c r="R182" t="s">
        <v>30</v>
      </c>
      <c r="S182" t="s">
        <v>5194</v>
      </c>
      <c r="T182" t="s">
        <v>74</v>
      </c>
      <c r="U182" t="s">
        <v>66</v>
      </c>
      <c r="V182" t="s">
        <v>75</v>
      </c>
      <c r="W182">
        <v>1472.8</v>
      </c>
      <c r="X182" t="s">
        <v>35</v>
      </c>
      <c r="Y182">
        <v>20</v>
      </c>
      <c r="Z182" s="1">
        <v>43097</v>
      </c>
      <c r="AA182" s="1">
        <v>43110</v>
      </c>
      <c r="AB182" s="1">
        <v>43124</v>
      </c>
      <c r="AC182" t="s">
        <v>76</v>
      </c>
    </row>
    <row r="183" spans="1:29" x14ac:dyDescent="0.2">
      <c r="A183" t="s">
        <v>7241</v>
      </c>
      <c r="B183" t="str">
        <f>VLOOKUP(Table1[[#This Row],[Full Name (formatted)]],peopleNew[],2,0)</f>
        <v>476547257</v>
      </c>
      <c r="C183" t="str">
        <f>TRIM(Table1[[#This Row],[Full Name (pre trim)]])</f>
        <v>Francis W Patience</v>
      </c>
      <c r="D183" t="s">
        <v>4720</v>
      </c>
      <c r="E183" t="s">
        <v>4721</v>
      </c>
      <c r="F183" t="s">
        <v>4722</v>
      </c>
      <c r="G183" t="s">
        <v>4723</v>
      </c>
      <c r="H183" t="s">
        <v>62</v>
      </c>
      <c r="L183" t="e">
        <f>VLOOKUP(Table1[[#This Row],[Reports to formatted]],peopleNew[],1,0)</f>
        <v>#N/A</v>
      </c>
      <c r="M183" t="s">
        <v>1514</v>
      </c>
      <c r="N183" t="s">
        <v>1514</v>
      </c>
      <c r="O183" t="str">
        <f>VLOOKUP(Table1[[#This Row],[Works for Group Formatted]],groupsNew[],1,0)</f>
        <v>Majority Leader's Senior Staff, Central Staff Office, Senate</v>
      </c>
      <c r="P183" t="s">
        <v>28</v>
      </c>
      <c r="Q183" t="s">
        <v>29</v>
      </c>
      <c r="R183" t="s">
        <v>30</v>
      </c>
      <c r="S183" t="s">
        <v>4724</v>
      </c>
      <c r="T183" t="s">
        <v>1516</v>
      </c>
      <c r="U183" t="s">
        <v>66</v>
      </c>
      <c r="V183" t="s">
        <v>4725</v>
      </c>
      <c r="W183">
        <v>7249.62</v>
      </c>
      <c r="X183" t="s">
        <v>35</v>
      </c>
      <c r="Y183">
        <v>20</v>
      </c>
      <c r="Z183" s="1">
        <v>43097</v>
      </c>
      <c r="AA183" s="1">
        <v>43110</v>
      </c>
      <c r="AB183" s="1">
        <v>43124</v>
      </c>
      <c r="AC183" t="s">
        <v>36</v>
      </c>
    </row>
    <row r="184" spans="1:29" x14ac:dyDescent="0.2">
      <c r="A184" t="s">
        <v>6938</v>
      </c>
      <c r="B184" t="str">
        <f>VLOOKUP(Table1[[#This Row],[Full Name (formatted)]],peopleNew[],2,0)</f>
        <v>476542293</v>
      </c>
      <c r="C184" t="str">
        <f>TRIM(Table1[[#This Row],[Full Name (pre trim)]])</f>
        <v>Frank A Klinowski</v>
      </c>
      <c r="D184" t="s">
        <v>3411</v>
      </c>
      <c r="E184" t="s">
        <v>3412</v>
      </c>
      <c r="F184" t="s">
        <v>3413</v>
      </c>
      <c r="G184" t="s">
        <v>3414</v>
      </c>
      <c r="H184" t="s">
        <v>62</v>
      </c>
      <c r="L184" t="e">
        <f>VLOOKUP(Table1[[#This Row],[Reports to formatted]],peopleNew[],1,0)</f>
        <v>#N/A</v>
      </c>
      <c r="M184" t="s">
        <v>609</v>
      </c>
      <c r="N184" t="s">
        <v>609</v>
      </c>
      <c r="O184" t="str">
        <f>VLOOKUP(Table1[[#This Row],[Works for Group Formatted]],groupsNew[],1,0)</f>
        <v>Ss/production Services, Central Staff Office, Senate</v>
      </c>
      <c r="P184" t="s">
        <v>28</v>
      </c>
      <c r="Q184" t="s">
        <v>29</v>
      </c>
      <c r="R184" t="s">
        <v>30</v>
      </c>
      <c r="S184" t="s">
        <v>3415</v>
      </c>
      <c r="T184" t="s">
        <v>611</v>
      </c>
      <c r="U184" t="s">
        <v>66</v>
      </c>
      <c r="V184" t="s">
        <v>3416</v>
      </c>
      <c r="W184">
        <v>2950.4</v>
      </c>
      <c r="X184" t="s">
        <v>35</v>
      </c>
      <c r="Y184">
        <v>20</v>
      </c>
      <c r="Z184" s="1">
        <v>43097</v>
      </c>
      <c r="AA184" s="1">
        <v>43110</v>
      </c>
      <c r="AB184" s="1">
        <v>43124</v>
      </c>
      <c r="AC184" t="s">
        <v>36</v>
      </c>
    </row>
    <row r="185" spans="1:29" x14ac:dyDescent="0.2">
      <c r="A185" t="s">
        <v>7495</v>
      </c>
      <c r="B185" t="str">
        <f>VLOOKUP(Table1[[#This Row],[Full Name (formatted)]],peopleNew[],2,0)</f>
        <v>567678540</v>
      </c>
      <c r="C185" t="str">
        <f>TRIM(Table1[[#This Row],[Full Name (pre trim)]])</f>
        <v>Frank Tassone</v>
      </c>
      <c r="D185" t="s">
        <v>5780</v>
      </c>
      <c r="E185" t="s">
        <v>2327</v>
      </c>
      <c r="F185" t="s">
        <v>5781</v>
      </c>
      <c r="G185" t="s">
        <v>5782</v>
      </c>
      <c r="H185" t="s">
        <v>62</v>
      </c>
      <c r="L185" t="e">
        <f>VLOOKUP(Table1[[#This Row],[Reports to formatted]],peopleNew[],1,0)</f>
        <v>#N/A</v>
      </c>
      <c r="M185" t="s">
        <v>2967</v>
      </c>
      <c r="N185" t="s">
        <v>2967</v>
      </c>
      <c r="O185" t="str">
        <f>VLOOKUP(Table1[[#This Row],[Works for Group Formatted]],groupsNew[],1,0)</f>
        <v>Tf/demographic Research And Reapp, Central Staff Office, Senate</v>
      </c>
      <c r="P185" t="s">
        <v>28</v>
      </c>
      <c r="Q185" t="s">
        <v>29</v>
      </c>
      <c r="R185" t="s">
        <v>30</v>
      </c>
      <c r="S185" t="s">
        <v>5783</v>
      </c>
      <c r="T185" t="s">
        <v>2969</v>
      </c>
      <c r="U185" t="s">
        <v>153</v>
      </c>
      <c r="V185" t="s">
        <v>5784</v>
      </c>
      <c r="W185">
        <v>5150</v>
      </c>
      <c r="X185" t="s">
        <v>35</v>
      </c>
      <c r="Y185">
        <v>20</v>
      </c>
      <c r="Z185" s="1">
        <v>43097</v>
      </c>
      <c r="AA185" s="1">
        <v>43110</v>
      </c>
      <c r="AB185" s="1">
        <v>43124</v>
      </c>
      <c r="AC185" t="s">
        <v>76</v>
      </c>
    </row>
    <row r="186" spans="1:29" x14ac:dyDescent="0.2">
      <c r="A186" t="s">
        <v>7618</v>
      </c>
      <c r="B186" t="str">
        <f>VLOOKUP(Table1[[#This Row],[Full Name (formatted)]],peopleNew[],2,0)</f>
        <v>765291157</v>
      </c>
      <c r="C186" t="str">
        <f>TRIM(Table1[[#This Row],[Full Name (pre trim)]])</f>
        <v>Freda M Zurita-bravo</v>
      </c>
      <c r="D186" t="s">
        <v>6285</v>
      </c>
      <c r="E186" t="s">
        <v>6286</v>
      </c>
      <c r="F186" t="s">
        <v>6287</v>
      </c>
      <c r="G186" t="s">
        <v>1101</v>
      </c>
      <c r="H186" t="s">
        <v>62</v>
      </c>
      <c r="L186" t="e">
        <f>VLOOKUP(Table1[[#This Row],[Reports to formatted]],peopleNew[],1,0)</f>
        <v>#N/A</v>
      </c>
      <c r="M186" t="s">
        <v>1102</v>
      </c>
      <c r="N186" t="s">
        <v>1102</v>
      </c>
      <c r="O186" t="str">
        <f>VLOOKUP(Table1[[#This Row],[Works for Group Formatted]],groupsNew[],1,0)</f>
        <v>Sen Student Program Off/Sess Asst, Central Staff Office, Senate</v>
      </c>
      <c r="P186" t="s">
        <v>28</v>
      </c>
      <c r="Q186" t="s">
        <v>29</v>
      </c>
      <c r="R186" t="s">
        <v>30</v>
      </c>
      <c r="S186" t="s">
        <v>6288</v>
      </c>
      <c r="T186" t="s">
        <v>1104</v>
      </c>
      <c r="U186" t="s">
        <v>66</v>
      </c>
      <c r="V186" t="s">
        <v>1105</v>
      </c>
      <c r="W186">
        <v>731.25</v>
      </c>
      <c r="X186" t="s">
        <v>47</v>
      </c>
      <c r="Y186">
        <v>20</v>
      </c>
      <c r="Z186" s="1">
        <v>43097</v>
      </c>
      <c r="AA186" s="1">
        <v>43110</v>
      </c>
      <c r="AB186" s="1">
        <v>43124</v>
      </c>
      <c r="AC186" t="s">
        <v>36</v>
      </c>
    </row>
    <row r="187" spans="1:29" x14ac:dyDescent="0.2">
      <c r="A187" t="s">
        <v>6372</v>
      </c>
      <c r="B187" t="str">
        <f>VLOOKUP(Table1[[#This Row],[Full Name (formatted)]],peopleNew[],2,0)</f>
        <v>476542296</v>
      </c>
      <c r="C187" t="str">
        <f>TRIM(Table1[[#This Row],[Full Name (pre trim)]])</f>
        <v>Frederick A Beck</v>
      </c>
      <c r="D187" t="s">
        <v>605</v>
      </c>
      <c r="E187" t="s">
        <v>606</v>
      </c>
      <c r="F187" t="s">
        <v>607</v>
      </c>
      <c r="G187" t="s">
        <v>608</v>
      </c>
      <c r="H187" t="s">
        <v>62</v>
      </c>
      <c r="L187" t="e">
        <f>VLOOKUP(Table1[[#This Row],[Reports to formatted]],peopleNew[],1,0)</f>
        <v>#N/A</v>
      </c>
      <c r="M187" t="s">
        <v>609</v>
      </c>
      <c r="N187" t="s">
        <v>609</v>
      </c>
      <c r="O187" t="str">
        <f>VLOOKUP(Table1[[#This Row],[Works for Group Formatted]],groupsNew[],1,0)</f>
        <v>Ss/production Services, Central Staff Office, Senate</v>
      </c>
      <c r="P187" t="s">
        <v>28</v>
      </c>
      <c r="Q187" t="s">
        <v>29</v>
      </c>
      <c r="R187" t="s">
        <v>30</v>
      </c>
      <c r="S187" t="s">
        <v>610</v>
      </c>
      <c r="T187" t="s">
        <v>611</v>
      </c>
      <c r="U187" t="s">
        <v>66</v>
      </c>
      <c r="V187" t="s">
        <v>612</v>
      </c>
      <c r="W187">
        <v>4214.6000000000004</v>
      </c>
      <c r="X187" t="s">
        <v>35</v>
      </c>
      <c r="Y187">
        <v>20</v>
      </c>
      <c r="Z187" s="1">
        <v>43097</v>
      </c>
      <c r="AA187" s="1">
        <v>43110</v>
      </c>
      <c r="AB187" s="1">
        <v>43124</v>
      </c>
      <c r="AC187" t="s">
        <v>36</v>
      </c>
    </row>
    <row r="188" spans="1:29" x14ac:dyDescent="0.2">
      <c r="A188" t="s">
        <v>7404</v>
      </c>
      <c r="B188" t="str">
        <f>VLOOKUP(Table1[[#This Row],[Full Name (formatted)]],peopleNew[],2,0)</f>
        <v>476542298</v>
      </c>
      <c r="C188" t="str">
        <f>TRIM(Table1[[#This Row],[Full Name (pre trim)]])</f>
        <v>Frederick J Seestadt</v>
      </c>
      <c r="D188" t="s">
        <v>5397</v>
      </c>
      <c r="E188" t="s">
        <v>5398</v>
      </c>
      <c r="F188" t="s">
        <v>5399</v>
      </c>
      <c r="G188" t="s">
        <v>5400</v>
      </c>
      <c r="H188" t="s">
        <v>62</v>
      </c>
      <c r="L188" t="e">
        <f>VLOOKUP(Table1[[#This Row],[Reports to formatted]],peopleNew[],1,0)</f>
        <v>#N/A</v>
      </c>
      <c r="M188" t="s">
        <v>609</v>
      </c>
      <c r="N188" t="s">
        <v>609</v>
      </c>
      <c r="O188" t="str">
        <f>VLOOKUP(Table1[[#This Row],[Works for Group Formatted]],groupsNew[],1,0)</f>
        <v>Ss/production Services, Central Staff Office, Senate</v>
      </c>
      <c r="P188" t="s">
        <v>28</v>
      </c>
      <c r="Q188" t="s">
        <v>29</v>
      </c>
      <c r="R188" t="s">
        <v>30</v>
      </c>
      <c r="S188" t="s">
        <v>5401</v>
      </c>
      <c r="T188" t="s">
        <v>611</v>
      </c>
      <c r="U188" t="s">
        <v>66</v>
      </c>
      <c r="V188" t="s">
        <v>5402</v>
      </c>
      <c r="W188">
        <v>2491.36</v>
      </c>
      <c r="X188" t="s">
        <v>35</v>
      </c>
      <c r="Y188">
        <v>20</v>
      </c>
      <c r="Z188" s="1">
        <v>43097</v>
      </c>
      <c r="AA188" s="1">
        <v>43110</v>
      </c>
      <c r="AB188" s="1">
        <v>43124</v>
      </c>
      <c r="AC188" t="s">
        <v>36</v>
      </c>
    </row>
    <row r="189" spans="1:29" x14ac:dyDescent="0.2">
      <c r="A189" t="s">
        <v>7231</v>
      </c>
      <c r="B189" t="str">
        <f>VLOOKUP(Table1[[#This Row],[Full Name (formatted)]],peopleNew[],2,0)</f>
        <v>476543929</v>
      </c>
      <c r="C189" t="str">
        <f>TRIM(Table1[[#This Row],[Full Name (pre trim)]])</f>
        <v>Gabriel E Paniza</v>
      </c>
      <c r="D189" t="s">
        <v>4679</v>
      </c>
      <c r="E189" t="s">
        <v>4680</v>
      </c>
      <c r="F189" t="s">
        <v>4681</v>
      </c>
      <c r="G189" t="s">
        <v>1697</v>
      </c>
      <c r="H189" t="s">
        <v>62</v>
      </c>
      <c r="L189" t="e">
        <f>VLOOKUP(Table1[[#This Row],[Reports to formatted]],peopleNew[],1,0)</f>
        <v>#N/A</v>
      </c>
      <c r="M189" t="s">
        <v>177</v>
      </c>
      <c r="N189" t="s">
        <v>177</v>
      </c>
      <c r="O189" t="str">
        <f>VLOOKUP(Table1[[#This Row],[Works for Group Formatted]],groupsNew[],1,0)</f>
        <v>Idc Counsel/program Office, Central Staff Office, Senate</v>
      </c>
      <c r="P189" t="s">
        <v>28</v>
      </c>
      <c r="Q189" t="s">
        <v>29</v>
      </c>
      <c r="R189" t="s">
        <v>30</v>
      </c>
      <c r="S189" t="s">
        <v>4682</v>
      </c>
      <c r="T189" t="s">
        <v>179</v>
      </c>
      <c r="U189" t="s">
        <v>66</v>
      </c>
      <c r="V189" t="s">
        <v>1702</v>
      </c>
      <c r="W189">
        <v>3269.24</v>
      </c>
      <c r="X189" t="s">
        <v>35</v>
      </c>
      <c r="Y189">
        <v>20</v>
      </c>
      <c r="Z189" s="1">
        <v>43097</v>
      </c>
      <c r="AA189" s="1">
        <v>43110</v>
      </c>
      <c r="AB189" s="1">
        <v>43124</v>
      </c>
      <c r="AC189" t="s">
        <v>36</v>
      </c>
    </row>
    <row r="190" spans="1:29" x14ac:dyDescent="0.2">
      <c r="A190" t="s">
        <v>6725</v>
      </c>
      <c r="B190" t="str">
        <f>VLOOKUP(Table1[[#This Row],[Full Name (formatted)]],peopleNew[],2,0)</f>
        <v>476544620</v>
      </c>
      <c r="C190" t="str">
        <f>TRIM(Table1[[#This Row],[Full Name (pre trim)]])</f>
        <v>Gary A Garrison</v>
      </c>
      <c r="D190" t="s">
        <v>2440</v>
      </c>
      <c r="E190" t="s">
        <v>2441</v>
      </c>
      <c r="F190" t="s">
        <v>2442</v>
      </c>
      <c r="G190" t="s">
        <v>2443</v>
      </c>
      <c r="H190" t="s">
        <v>62</v>
      </c>
      <c r="L190" t="e">
        <f>VLOOKUP(Table1[[#This Row],[Reports to formatted]],peopleNew[],1,0)</f>
        <v>#N/A</v>
      </c>
      <c r="M190" t="s">
        <v>627</v>
      </c>
      <c r="N190" t="s">
        <v>627</v>
      </c>
      <c r="O190" t="str">
        <f>VLOOKUP(Table1[[#This Row],[Works for Group Formatted]],groupsNew[],1,0)</f>
        <v>Senate Technology Services, Central Staff Office, Senate</v>
      </c>
      <c r="P190" t="s">
        <v>28</v>
      </c>
      <c r="Q190" t="s">
        <v>29</v>
      </c>
      <c r="R190" t="s">
        <v>30</v>
      </c>
      <c r="S190" t="s">
        <v>2444</v>
      </c>
      <c r="T190" t="s">
        <v>629</v>
      </c>
      <c r="U190" t="s">
        <v>66</v>
      </c>
      <c r="V190" t="s">
        <v>2445</v>
      </c>
      <c r="W190">
        <v>1902.69</v>
      </c>
      <c r="X190" t="s">
        <v>35</v>
      </c>
      <c r="Y190">
        <v>20</v>
      </c>
      <c r="Z190" s="1">
        <v>43097</v>
      </c>
      <c r="AA190" s="1">
        <v>43110</v>
      </c>
      <c r="AB190" s="1">
        <v>43124</v>
      </c>
      <c r="AC190" t="s">
        <v>36</v>
      </c>
    </row>
    <row r="191" spans="1:29" x14ac:dyDescent="0.2">
      <c r="A191" t="s">
        <v>6747</v>
      </c>
      <c r="B191" t="str">
        <f>VLOOKUP(Table1[[#This Row],[Full Name (formatted)]],peopleNew[],2,0)</f>
        <v>476544674</v>
      </c>
      <c r="C191" t="str">
        <f>TRIM(Table1[[#This Row],[Full Name (pre trim)]])</f>
        <v>Gary K Ginsburg</v>
      </c>
      <c r="D191" t="s">
        <v>2543</v>
      </c>
      <c r="E191" t="s">
        <v>2544</v>
      </c>
      <c r="F191" t="s">
        <v>2545</v>
      </c>
      <c r="G191" t="s">
        <v>364</v>
      </c>
      <c r="H191" t="s">
        <v>62</v>
      </c>
      <c r="L191" t="e">
        <f>VLOOKUP(Table1[[#This Row],[Reports to formatted]],peopleNew[],1,0)</f>
        <v>#N/A</v>
      </c>
      <c r="M191" t="s">
        <v>2546</v>
      </c>
      <c r="N191" t="s">
        <v>2546</v>
      </c>
      <c r="O191" t="str">
        <f>VLOOKUP(Table1[[#This Row],[Works for Group Formatted]],groupsNew[],1,0)</f>
        <v>Minority Office Of Communications, Central Staff Office, Senate</v>
      </c>
      <c r="P191" t="s">
        <v>28</v>
      </c>
      <c r="Q191" t="s">
        <v>29</v>
      </c>
      <c r="R191" t="s">
        <v>30</v>
      </c>
      <c r="S191" t="s">
        <v>2547</v>
      </c>
      <c r="T191" t="s">
        <v>2548</v>
      </c>
      <c r="U191" t="s">
        <v>66</v>
      </c>
      <c r="V191" t="s">
        <v>369</v>
      </c>
      <c r="W191">
        <v>2692.31</v>
      </c>
      <c r="X191" t="s">
        <v>35</v>
      </c>
      <c r="Y191">
        <v>20</v>
      </c>
      <c r="Z191" s="1">
        <v>43097</v>
      </c>
      <c r="AA191" s="1">
        <v>43110</v>
      </c>
      <c r="AB191" s="1">
        <v>43124</v>
      </c>
      <c r="AC191" t="s">
        <v>36</v>
      </c>
    </row>
    <row r="192" spans="1:29" x14ac:dyDescent="0.2">
      <c r="A192" t="s">
        <v>6591</v>
      </c>
      <c r="B192" t="str">
        <f>VLOOKUP(Table1[[#This Row],[Full Name (formatted)]],peopleNew[],2,0)</f>
        <v>567678690</v>
      </c>
      <c r="C192" t="str">
        <f>TRIM(Table1[[#This Row],[Full Name (pre trim)]])</f>
        <v>Gary T Desorbo</v>
      </c>
      <c r="D192" t="s">
        <v>1818</v>
      </c>
      <c r="E192" t="s">
        <v>1819</v>
      </c>
      <c r="F192" t="s">
        <v>1820</v>
      </c>
      <c r="G192" t="s">
        <v>351</v>
      </c>
      <c r="H192" t="s">
        <v>62</v>
      </c>
      <c r="L192" t="e">
        <f>VLOOKUP(Table1[[#This Row],[Reports to formatted]],peopleNew[],1,0)</f>
        <v>#N/A</v>
      </c>
      <c r="M192" t="s">
        <v>945</v>
      </c>
      <c r="N192" t="s">
        <v>945</v>
      </c>
      <c r="O192" t="str">
        <f>VLOOKUP(Table1[[#This Row],[Works for Group Formatted]],groupsNew[],1,0)</f>
        <v>Lc/legislative Ethics Commission, Central Staff Office, Senate</v>
      </c>
      <c r="P192" t="s">
        <v>28</v>
      </c>
      <c r="Q192" t="s">
        <v>29</v>
      </c>
      <c r="R192" t="s">
        <v>30</v>
      </c>
      <c r="S192" t="s">
        <v>1821</v>
      </c>
      <c r="T192" t="s">
        <v>947</v>
      </c>
      <c r="U192" t="s">
        <v>66</v>
      </c>
      <c r="V192" t="s">
        <v>353</v>
      </c>
      <c r="W192">
        <v>1980.77</v>
      </c>
      <c r="X192" t="s">
        <v>35</v>
      </c>
      <c r="Y192">
        <v>20</v>
      </c>
      <c r="Z192" s="1">
        <v>43097</v>
      </c>
      <c r="AA192" s="1">
        <v>43110</v>
      </c>
      <c r="AB192" s="1">
        <v>43124</v>
      </c>
      <c r="AC192" t="s">
        <v>76</v>
      </c>
    </row>
    <row r="193" spans="1:29" x14ac:dyDescent="0.2">
      <c r="A193" t="s">
        <v>7149</v>
      </c>
      <c r="B193" t="str">
        <f>VLOOKUP(Table1[[#This Row],[Full Name (formatted)]],peopleNew[],2,0)</f>
        <v>476545140</v>
      </c>
      <c r="C193" t="str">
        <f>TRIM(Table1[[#This Row],[Full Name (pre trim)]])</f>
        <v>Geniene P Moore</v>
      </c>
      <c r="D193" t="s">
        <v>4322</v>
      </c>
      <c r="E193" t="s">
        <v>4323</v>
      </c>
      <c r="F193" t="s">
        <v>4312</v>
      </c>
      <c r="G193" t="s">
        <v>4324</v>
      </c>
      <c r="H193" t="s">
        <v>62</v>
      </c>
      <c r="L193" t="e">
        <f>VLOOKUP(Table1[[#This Row],[Reports to formatted]],peopleNew[],1,0)</f>
        <v>#N/A</v>
      </c>
      <c r="M193" t="s">
        <v>177</v>
      </c>
      <c r="N193" t="s">
        <v>177</v>
      </c>
      <c r="O193" t="str">
        <f>VLOOKUP(Table1[[#This Row],[Works for Group Formatted]],groupsNew[],1,0)</f>
        <v>Idc Counsel/program Office, Central Staff Office, Senate</v>
      </c>
      <c r="P193" t="s">
        <v>28</v>
      </c>
      <c r="Q193" t="s">
        <v>29</v>
      </c>
      <c r="R193" t="s">
        <v>30</v>
      </c>
      <c r="S193" t="s">
        <v>4325</v>
      </c>
      <c r="T193" t="s">
        <v>179</v>
      </c>
      <c r="U193" t="s">
        <v>318</v>
      </c>
      <c r="V193" t="s">
        <v>4326</v>
      </c>
      <c r="W193">
        <v>480</v>
      </c>
      <c r="X193" t="s">
        <v>47</v>
      </c>
      <c r="Y193">
        <v>20</v>
      </c>
      <c r="Z193" s="1">
        <v>43097</v>
      </c>
      <c r="AA193" s="1">
        <v>43110</v>
      </c>
      <c r="AB193" s="1">
        <v>43124</v>
      </c>
      <c r="AC193" t="s">
        <v>36</v>
      </c>
    </row>
    <row r="194" spans="1:29" x14ac:dyDescent="0.2">
      <c r="A194" t="s">
        <v>7044</v>
      </c>
      <c r="B194" t="str">
        <f>VLOOKUP(Table1[[#This Row],[Full Name (formatted)]],peopleNew[],2,0)</f>
        <v>476542304</v>
      </c>
      <c r="C194" t="str">
        <f>TRIM(Table1[[#This Row],[Full Name (pre trim)]])</f>
        <v>George Mahserjian III</v>
      </c>
      <c r="D194" t="s">
        <v>6292</v>
      </c>
      <c r="E194" t="s">
        <v>2495</v>
      </c>
      <c r="F194" t="s">
        <v>7623</v>
      </c>
      <c r="G194" t="s">
        <v>2266</v>
      </c>
      <c r="H194" t="s">
        <v>62</v>
      </c>
      <c r="L194" t="e">
        <f>VLOOKUP(Table1[[#This Row],[Reports to formatted]],peopleNew[],1,0)</f>
        <v>#N/A</v>
      </c>
      <c r="M194" t="s">
        <v>609</v>
      </c>
      <c r="N194" t="s">
        <v>609</v>
      </c>
      <c r="O194" t="str">
        <f>VLOOKUP(Table1[[#This Row],[Works for Group Formatted]],groupsNew[],1,0)</f>
        <v>Ss/production Services, Central Staff Office, Senate</v>
      </c>
      <c r="P194" t="s">
        <v>28</v>
      </c>
      <c r="Q194" t="s">
        <v>29</v>
      </c>
      <c r="R194" t="s">
        <v>30</v>
      </c>
      <c r="S194" t="s">
        <v>3880</v>
      </c>
      <c r="T194" t="s">
        <v>611</v>
      </c>
      <c r="U194" t="s">
        <v>66</v>
      </c>
      <c r="V194" t="s">
        <v>2268</v>
      </c>
      <c r="W194">
        <v>2780.14</v>
      </c>
      <c r="X194" t="s">
        <v>35</v>
      </c>
      <c r="Y194">
        <v>20</v>
      </c>
      <c r="Z194" s="1">
        <v>43097</v>
      </c>
      <c r="AA194" s="1">
        <v>43110</v>
      </c>
      <c r="AB194" s="1">
        <v>43124</v>
      </c>
      <c r="AC194" t="s">
        <v>36</v>
      </c>
    </row>
    <row r="195" spans="1:29" x14ac:dyDescent="0.2">
      <c r="A195" t="s">
        <v>7238</v>
      </c>
      <c r="B195" t="str">
        <f>VLOOKUP(Table1[[#This Row],[Full Name (formatted)]],peopleNew[],2,0)</f>
        <v>476544693</v>
      </c>
      <c r="C195" t="str">
        <f>TRIM(Table1[[#This Row],[Full Name (pre trim)]])</f>
        <v>Georgina R Parsons</v>
      </c>
      <c r="D195" t="s">
        <v>4708</v>
      </c>
      <c r="E195" t="s">
        <v>4709</v>
      </c>
      <c r="F195" t="s">
        <v>4710</v>
      </c>
      <c r="G195" t="s">
        <v>2607</v>
      </c>
      <c r="H195" t="s">
        <v>62</v>
      </c>
      <c r="L195" t="e">
        <f>VLOOKUP(Table1[[#This Row],[Reports to formatted]],peopleNew[],1,0)</f>
        <v>#N/A</v>
      </c>
      <c r="M195" t="s">
        <v>2546</v>
      </c>
      <c r="N195" t="s">
        <v>2546</v>
      </c>
      <c r="O195" t="str">
        <f>VLOOKUP(Table1[[#This Row],[Works for Group Formatted]],groupsNew[],1,0)</f>
        <v>Minority Office Of Communications, Central Staff Office, Senate</v>
      </c>
      <c r="P195" t="s">
        <v>28</v>
      </c>
      <c r="Q195" t="s">
        <v>29</v>
      </c>
      <c r="R195" t="s">
        <v>30</v>
      </c>
      <c r="S195" t="s">
        <v>4711</v>
      </c>
      <c r="T195" t="s">
        <v>2548</v>
      </c>
      <c r="U195" t="s">
        <v>66</v>
      </c>
      <c r="V195" t="s">
        <v>2609</v>
      </c>
      <c r="W195">
        <v>1692.31</v>
      </c>
      <c r="X195" t="s">
        <v>35</v>
      </c>
      <c r="Y195">
        <v>20</v>
      </c>
      <c r="Z195" s="1">
        <v>43097</v>
      </c>
      <c r="AA195" s="1">
        <v>43110</v>
      </c>
      <c r="AB195" s="1">
        <v>43124</v>
      </c>
      <c r="AC195" t="s">
        <v>36</v>
      </c>
    </row>
    <row r="196" spans="1:29" x14ac:dyDescent="0.2">
      <c r="A196" t="s">
        <v>6454</v>
      </c>
      <c r="B196" t="str">
        <f>VLOOKUP(Table1[[#This Row],[Full Name (formatted)]],peopleNew[],2,0)</f>
        <v>765291123</v>
      </c>
      <c r="C196" t="str">
        <f>TRIM(Table1[[#This Row],[Full Name (pre trim)]])</f>
        <v>Gerald F Byrne</v>
      </c>
      <c r="D196" t="s">
        <v>1098</v>
      </c>
      <c r="E196" t="s">
        <v>1099</v>
      </c>
      <c r="F196" t="s">
        <v>1100</v>
      </c>
      <c r="G196" t="s">
        <v>1101</v>
      </c>
      <c r="H196" t="s">
        <v>62</v>
      </c>
      <c r="L196" t="e">
        <f>VLOOKUP(Table1[[#This Row],[Reports to formatted]],peopleNew[],1,0)</f>
        <v>#N/A</v>
      </c>
      <c r="M196" t="s">
        <v>1102</v>
      </c>
      <c r="N196" t="s">
        <v>1102</v>
      </c>
      <c r="O196" t="str">
        <f>VLOOKUP(Table1[[#This Row],[Works for Group Formatted]],groupsNew[],1,0)</f>
        <v>Sen Student Program Off/Sess Asst, Central Staff Office, Senate</v>
      </c>
      <c r="P196" t="s">
        <v>28</v>
      </c>
      <c r="Q196" t="s">
        <v>29</v>
      </c>
      <c r="R196" t="s">
        <v>30</v>
      </c>
      <c r="S196" t="s">
        <v>1103</v>
      </c>
      <c r="T196" t="s">
        <v>1104</v>
      </c>
      <c r="U196" t="s">
        <v>66</v>
      </c>
      <c r="V196" t="s">
        <v>1105</v>
      </c>
      <c r="W196">
        <v>731.25</v>
      </c>
      <c r="X196" t="s">
        <v>47</v>
      </c>
      <c r="Y196">
        <v>20</v>
      </c>
      <c r="Z196" s="1">
        <v>43097</v>
      </c>
      <c r="AA196" s="1">
        <v>43110</v>
      </c>
      <c r="AB196" s="1">
        <v>43124</v>
      </c>
      <c r="AC196" t="s">
        <v>36</v>
      </c>
    </row>
    <row r="197" spans="1:29" x14ac:dyDescent="0.2">
      <c r="A197" t="s">
        <v>6488</v>
      </c>
      <c r="B197" t="str">
        <f>VLOOKUP(Table1[[#This Row],[Full Name (formatted)]],peopleNew[],2,0)</f>
        <v>476543621</v>
      </c>
      <c r="C197" t="str">
        <f>TRIM(Table1[[#This Row],[Full Name (pre trim)]])</f>
        <v>Giulio A Cavallo</v>
      </c>
      <c r="D197" t="s">
        <v>1294</v>
      </c>
      <c r="E197" t="s">
        <v>1295</v>
      </c>
      <c r="F197" t="s">
        <v>1296</v>
      </c>
      <c r="G197" t="s">
        <v>1297</v>
      </c>
      <c r="H197" t="s">
        <v>62</v>
      </c>
      <c r="L197" t="e">
        <f>VLOOKUP(Table1[[#This Row],[Reports to formatted]],peopleNew[],1,0)</f>
        <v>#N/A</v>
      </c>
      <c r="M197" t="s">
        <v>324</v>
      </c>
      <c r="N197" t="s">
        <v>324</v>
      </c>
      <c r="O197" t="str">
        <f>VLOOKUP(Table1[[#This Row],[Works for Group Formatted]],groupsNew[],1,0)</f>
        <v>Senate Personnel Office, Central Staff Office, Senate</v>
      </c>
      <c r="P197" t="s">
        <v>28</v>
      </c>
      <c r="Q197" t="s">
        <v>29</v>
      </c>
      <c r="R197" t="s">
        <v>30</v>
      </c>
      <c r="S197" t="s">
        <v>1298</v>
      </c>
      <c r="T197" t="s">
        <v>326</v>
      </c>
      <c r="U197" t="s">
        <v>153</v>
      </c>
      <c r="V197" t="s">
        <v>1299</v>
      </c>
      <c r="W197">
        <v>2346.5300000000002</v>
      </c>
      <c r="X197" t="s">
        <v>47</v>
      </c>
      <c r="Y197">
        <v>20</v>
      </c>
      <c r="Z197" s="1">
        <v>43097</v>
      </c>
      <c r="AA197" s="1">
        <v>43110</v>
      </c>
      <c r="AB197" s="1">
        <v>43124</v>
      </c>
      <c r="AC197" t="s">
        <v>36</v>
      </c>
    </row>
    <row r="198" spans="1:29" x14ac:dyDescent="0.2">
      <c r="A198" t="s">
        <v>7272</v>
      </c>
      <c r="B198" t="str">
        <f>VLOOKUP(Table1[[#This Row],[Full Name (formatted)]],peopleNew[],2,0)</f>
        <v>476547063</v>
      </c>
      <c r="C198" t="str">
        <f>TRIM(Table1[[#This Row],[Full Name (pre trim)]])</f>
        <v>Grace U Popowczak</v>
      </c>
      <c r="D198" t="s">
        <v>4850</v>
      </c>
      <c r="E198" t="s">
        <v>4851</v>
      </c>
      <c r="F198" t="s">
        <v>4852</v>
      </c>
      <c r="G198" t="s">
        <v>3280</v>
      </c>
      <c r="H198" t="s">
        <v>62</v>
      </c>
      <c r="L198" t="e">
        <f>VLOOKUP(Table1[[#This Row],[Reports to formatted]],peopleNew[],1,0)</f>
        <v>#N/A</v>
      </c>
      <c r="M198" t="s">
        <v>3281</v>
      </c>
      <c r="N198" t="s">
        <v>3281</v>
      </c>
      <c r="O198" t="str">
        <f>VLOOKUP(Table1[[#This Row],[Works for Group Formatted]],groupsNew[],1,0)</f>
        <v>Senate M&amp;o/housekeeping, Central Staff Office, Senate</v>
      </c>
      <c r="P198" t="s">
        <v>28</v>
      </c>
      <c r="Q198" t="s">
        <v>29</v>
      </c>
      <c r="R198" t="s">
        <v>30</v>
      </c>
      <c r="S198" t="s">
        <v>4853</v>
      </c>
      <c r="T198" t="s">
        <v>3283</v>
      </c>
      <c r="U198" t="s">
        <v>66</v>
      </c>
      <c r="V198" t="s">
        <v>3284</v>
      </c>
      <c r="W198">
        <v>722.26</v>
      </c>
      <c r="X198" t="s">
        <v>47</v>
      </c>
      <c r="Y198">
        <v>20</v>
      </c>
      <c r="Z198" s="1">
        <v>43097</v>
      </c>
      <c r="AA198" s="1">
        <v>43110</v>
      </c>
      <c r="AB198" s="1">
        <v>43124</v>
      </c>
      <c r="AC198" t="s">
        <v>36</v>
      </c>
    </row>
    <row r="199" spans="1:29" x14ac:dyDescent="0.2">
      <c r="A199" t="s">
        <v>7283</v>
      </c>
      <c r="B199" t="str">
        <f>VLOOKUP(Table1[[#This Row],[Full Name (formatted)]],peopleNew[],2,0)</f>
        <v>476545161</v>
      </c>
      <c r="C199" t="str">
        <f>TRIM(Table1[[#This Row],[Full Name (pre trim)]])</f>
        <v>Gregory D Pratt</v>
      </c>
      <c r="D199" t="s">
        <v>4895</v>
      </c>
      <c r="E199" t="s">
        <v>4896</v>
      </c>
      <c r="F199" t="s">
        <v>4893</v>
      </c>
      <c r="G199" t="s">
        <v>4863</v>
      </c>
      <c r="H199" t="s">
        <v>62</v>
      </c>
      <c r="L199" t="e">
        <f>VLOOKUP(Table1[[#This Row],[Reports to formatted]],peopleNew[],1,0)</f>
        <v>#N/A</v>
      </c>
      <c r="M199" t="s">
        <v>177</v>
      </c>
      <c r="N199" t="s">
        <v>177</v>
      </c>
      <c r="O199" t="str">
        <f>VLOOKUP(Table1[[#This Row],[Works for Group Formatted]],groupsNew[],1,0)</f>
        <v>Idc Counsel/program Office, Central Staff Office, Senate</v>
      </c>
      <c r="P199" t="s">
        <v>28</v>
      </c>
      <c r="Q199" t="s">
        <v>29</v>
      </c>
      <c r="R199" t="s">
        <v>30</v>
      </c>
      <c r="S199" t="s">
        <v>4897</v>
      </c>
      <c r="T199" t="s">
        <v>179</v>
      </c>
      <c r="U199" t="s">
        <v>66</v>
      </c>
      <c r="V199" t="s">
        <v>4865</v>
      </c>
      <c r="W199">
        <v>3846.16</v>
      </c>
      <c r="X199" t="s">
        <v>35</v>
      </c>
      <c r="Y199">
        <v>20</v>
      </c>
      <c r="Z199" s="1">
        <v>43097</v>
      </c>
      <c r="AA199" s="1">
        <v>43110</v>
      </c>
      <c r="AB199" s="1">
        <v>43124</v>
      </c>
      <c r="AC199" t="s">
        <v>36</v>
      </c>
    </row>
    <row r="200" spans="1:29" x14ac:dyDescent="0.2">
      <c r="A200" t="s">
        <v>6939</v>
      </c>
      <c r="B200" t="str">
        <f>VLOOKUP(Table1[[#This Row],[Full Name (formatted)]],peopleNew[],2,0)</f>
        <v>476542308</v>
      </c>
      <c r="C200" t="str">
        <f>TRIM(Table1[[#This Row],[Full Name (pre trim)]])</f>
        <v>Gregory E Klopfer</v>
      </c>
      <c r="D200" t="s">
        <v>3417</v>
      </c>
      <c r="E200" t="s">
        <v>3418</v>
      </c>
      <c r="F200" t="s">
        <v>3419</v>
      </c>
      <c r="G200" t="s">
        <v>3420</v>
      </c>
      <c r="H200" t="s">
        <v>62</v>
      </c>
      <c r="L200" t="e">
        <f>VLOOKUP(Table1[[#This Row],[Reports to formatted]],peopleNew[],1,0)</f>
        <v>#N/A</v>
      </c>
      <c r="M200" t="s">
        <v>609</v>
      </c>
      <c r="N200" t="s">
        <v>609</v>
      </c>
      <c r="O200" t="str">
        <f>VLOOKUP(Table1[[#This Row],[Works for Group Formatted]],groupsNew[],1,0)</f>
        <v>Ss/production Services, Central Staff Office, Senate</v>
      </c>
      <c r="P200" t="s">
        <v>28</v>
      </c>
      <c r="Q200" t="s">
        <v>29</v>
      </c>
      <c r="R200" t="s">
        <v>30</v>
      </c>
      <c r="S200" t="s">
        <v>3421</v>
      </c>
      <c r="T200" t="s">
        <v>611</v>
      </c>
      <c r="U200" t="s">
        <v>66</v>
      </c>
      <c r="V200" t="s">
        <v>3422</v>
      </c>
      <c r="W200">
        <v>1336.95</v>
      </c>
      <c r="X200" t="s">
        <v>35</v>
      </c>
      <c r="Y200">
        <v>20</v>
      </c>
      <c r="Z200" s="1">
        <v>43097</v>
      </c>
      <c r="AA200" s="1">
        <v>43110</v>
      </c>
      <c r="AB200" s="1">
        <v>43124</v>
      </c>
      <c r="AC200" t="s">
        <v>36</v>
      </c>
    </row>
    <row r="201" spans="1:29" x14ac:dyDescent="0.2">
      <c r="A201" t="s">
        <v>7063</v>
      </c>
      <c r="B201" t="str">
        <f>VLOOKUP(Table1[[#This Row],[Full Name (formatted)]],peopleNew[],2,0)</f>
        <v>476542312</v>
      </c>
      <c r="C201" t="str">
        <f>TRIM(Table1[[#This Row],[Full Name (pre trim)]])</f>
        <v>Gregory Marshall</v>
      </c>
      <c r="D201" t="s">
        <v>3956</v>
      </c>
      <c r="E201" t="s">
        <v>3957</v>
      </c>
      <c r="F201" t="s">
        <v>3958</v>
      </c>
      <c r="G201" t="s">
        <v>3959</v>
      </c>
      <c r="H201" t="s">
        <v>62</v>
      </c>
      <c r="L201" t="e">
        <f>VLOOKUP(Table1[[#This Row],[Reports to formatted]],peopleNew[],1,0)</f>
        <v>#N/A</v>
      </c>
      <c r="M201" t="s">
        <v>609</v>
      </c>
      <c r="N201" t="s">
        <v>609</v>
      </c>
      <c r="O201" t="str">
        <f>VLOOKUP(Table1[[#This Row],[Works for Group Formatted]],groupsNew[],1,0)</f>
        <v>Ss/production Services, Central Staff Office, Senate</v>
      </c>
      <c r="P201" t="s">
        <v>28</v>
      </c>
      <c r="Q201" t="s">
        <v>29</v>
      </c>
      <c r="R201" t="s">
        <v>30</v>
      </c>
      <c r="S201" t="s">
        <v>3960</v>
      </c>
      <c r="T201" t="s">
        <v>611</v>
      </c>
      <c r="U201" t="s">
        <v>66</v>
      </c>
      <c r="V201" t="s">
        <v>3961</v>
      </c>
      <c r="W201">
        <v>1509.09</v>
      </c>
      <c r="X201" t="s">
        <v>35</v>
      </c>
      <c r="Y201">
        <v>20</v>
      </c>
      <c r="Z201" s="1">
        <v>43097</v>
      </c>
      <c r="AA201" s="1">
        <v>43110</v>
      </c>
      <c r="AB201" s="1">
        <v>43124</v>
      </c>
      <c r="AC201" t="s">
        <v>36</v>
      </c>
    </row>
    <row r="202" spans="1:29" x14ac:dyDescent="0.2">
      <c r="A202" t="s">
        <v>6325</v>
      </c>
      <c r="B202" t="str">
        <f>VLOOKUP(Table1[[#This Row],[Full Name (formatted)]],peopleNew[],2,0)</f>
        <v>476544913</v>
      </c>
      <c r="C202" t="str">
        <f>TRIM(Table1[[#This Row],[Full Name (pre trim)]])</f>
        <v>Greta G Amodeo</v>
      </c>
      <c r="D202" t="s">
        <v>263</v>
      </c>
      <c r="E202" t="s">
        <v>264</v>
      </c>
      <c r="F202" t="s">
        <v>265</v>
      </c>
      <c r="G202" t="s">
        <v>71</v>
      </c>
      <c r="H202" t="s">
        <v>62</v>
      </c>
      <c r="L202" t="e">
        <f>VLOOKUP(Table1[[#This Row],[Reports to formatted]],peopleNew[],1,0)</f>
        <v>#N/A</v>
      </c>
      <c r="M202" t="s">
        <v>72</v>
      </c>
      <c r="N202" t="s">
        <v>72</v>
      </c>
      <c r="O202" t="str">
        <f>VLOOKUP(Table1[[#This Row],[Works for Group Formatted]],groupsNew[],1,0)</f>
        <v>Legislative Messenger Service, Central Staff Office, Senate</v>
      </c>
      <c r="P202" t="s">
        <v>28</v>
      </c>
      <c r="Q202" t="s">
        <v>29</v>
      </c>
      <c r="R202" t="s">
        <v>30</v>
      </c>
      <c r="S202" t="s">
        <v>266</v>
      </c>
      <c r="T202" t="s">
        <v>74</v>
      </c>
      <c r="U202" t="s">
        <v>66</v>
      </c>
      <c r="V202" t="s">
        <v>75</v>
      </c>
      <c r="W202">
        <v>1139.74</v>
      </c>
      <c r="X202" t="s">
        <v>35</v>
      </c>
      <c r="Y202">
        <v>20</v>
      </c>
      <c r="Z202" s="1">
        <v>43097</v>
      </c>
      <c r="AA202" s="1">
        <v>43110</v>
      </c>
      <c r="AB202" s="1">
        <v>43124</v>
      </c>
      <c r="AC202" t="s">
        <v>76</v>
      </c>
    </row>
    <row r="203" spans="1:29" x14ac:dyDescent="0.2">
      <c r="A203" t="s">
        <v>7521</v>
      </c>
      <c r="B203" t="str">
        <f>VLOOKUP(Table1[[#This Row],[Full Name (formatted)]],peopleNew[],2,0)</f>
        <v>476542459</v>
      </c>
      <c r="C203" t="str">
        <f>TRIM(Table1[[#This Row],[Full Name (pre trim)]])</f>
        <v>Haile M Tuccillo</v>
      </c>
      <c r="D203" t="s">
        <v>5889</v>
      </c>
      <c r="E203" t="s">
        <v>5890</v>
      </c>
      <c r="F203" t="s">
        <v>5891</v>
      </c>
      <c r="G203" t="s">
        <v>107</v>
      </c>
      <c r="H203" t="s">
        <v>62</v>
      </c>
      <c r="L203" t="e">
        <f>VLOOKUP(Table1[[#This Row],[Reports to formatted]],peopleNew[],1,0)</f>
        <v>#N/A</v>
      </c>
      <c r="M203" t="s">
        <v>1899</v>
      </c>
      <c r="N203" t="s">
        <v>1899</v>
      </c>
      <c r="O203" t="str">
        <f>VLOOKUP(Table1[[#This Row],[Works for Group Formatted]],groupsNew[],1,0)</f>
        <v>Senate Services, Central Staff Office, Senate</v>
      </c>
      <c r="P203" t="s">
        <v>28</v>
      </c>
      <c r="Q203" t="s">
        <v>29</v>
      </c>
      <c r="R203" t="s">
        <v>30</v>
      </c>
      <c r="S203" t="s">
        <v>5892</v>
      </c>
      <c r="T203" t="s">
        <v>1901</v>
      </c>
      <c r="U203" t="s">
        <v>66</v>
      </c>
      <c r="V203" t="s">
        <v>113</v>
      </c>
      <c r="W203">
        <v>1267.69</v>
      </c>
      <c r="X203" t="s">
        <v>35</v>
      </c>
      <c r="Y203">
        <v>20</v>
      </c>
      <c r="Z203" s="1">
        <v>43097</v>
      </c>
      <c r="AA203" s="1">
        <v>43110</v>
      </c>
      <c r="AB203" s="1">
        <v>43124</v>
      </c>
      <c r="AC203" t="s">
        <v>36</v>
      </c>
    </row>
    <row r="204" spans="1:29" x14ac:dyDescent="0.2">
      <c r="A204" t="s">
        <v>7616</v>
      </c>
      <c r="B204" t="str">
        <f>VLOOKUP(Table1[[#This Row],[Full Name (formatted)]],peopleNew[],2,0)</f>
        <v>476547752</v>
      </c>
      <c r="C204" t="str">
        <f>TRIM(Table1[[#This Row],[Full Name (pre trim)]])</f>
        <v>Harry L Zieber</v>
      </c>
      <c r="D204" t="s">
        <v>6275</v>
      </c>
      <c r="E204" t="s">
        <v>6276</v>
      </c>
      <c r="F204" t="s">
        <v>6277</v>
      </c>
      <c r="G204" t="s">
        <v>6278</v>
      </c>
      <c r="H204" t="s">
        <v>62</v>
      </c>
      <c r="L204" t="e">
        <f>VLOOKUP(Table1[[#This Row],[Reports to formatted]],peopleNew[],1,0)</f>
        <v>#N/A</v>
      </c>
      <c r="M204" t="s">
        <v>1579</v>
      </c>
      <c r="N204" t="s">
        <v>1579</v>
      </c>
      <c r="O204" t="str">
        <f>VLOOKUP(Table1[[#This Row],[Works for Group Formatted]],groupsNew[],1,0)</f>
        <v>Senate M&amp;o/purchasing, Central Staff Office, Senate</v>
      </c>
      <c r="P204" t="s">
        <v>28</v>
      </c>
      <c r="Q204" t="s">
        <v>29</v>
      </c>
      <c r="R204" t="s">
        <v>30</v>
      </c>
      <c r="S204" t="s">
        <v>6279</v>
      </c>
      <c r="T204" t="s">
        <v>1581</v>
      </c>
      <c r="U204" t="s">
        <v>66</v>
      </c>
      <c r="V204" t="s">
        <v>6280</v>
      </c>
      <c r="W204">
        <v>3787.44</v>
      </c>
      <c r="X204" t="s">
        <v>35</v>
      </c>
      <c r="Y204">
        <v>20</v>
      </c>
      <c r="Z204" s="1">
        <v>43097</v>
      </c>
      <c r="AA204" s="1">
        <v>43110</v>
      </c>
      <c r="AB204" s="1">
        <v>43124</v>
      </c>
      <c r="AC204" t="s">
        <v>36</v>
      </c>
    </row>
    <row r="205" spans="1:29" x14ac:dyDescent="0.2">
      <c r="A205" t="s">
        <v>6413</v>
      </c>
      <c r="B205" t="str">
        <f>VLOOKUP(Table1[[#This Row],[Full Name (formatted)]],peopleNew[],2,0)</f>
        <v>681225373</v>
      </c>
      <c r="C205" t="str">
        <f>TRIM(Table1[[#This Row],[Full Name (pre trim)]])</f>
        <v>Hayden J Boone</v>
      </c>
      <c r="D205" t="s">
        <v>853</v>
      </c>
      <c r="E205" t="s">
        <v>854</v>
      </c>
      <c r="F205" t="s">
        <v>855</v>
      </c>
      <c r="G205" t="s">
        <v>856</v>
      </c>
      <c r="H205" t="s">
        <v>62</v>
      </c>
      <c r="L205" t="e">
        <f>VLOOKUP(Table1[[#This Row],[Reports to formatted]],peopleNew[],1,0)</f>
        <v>#N/A</v>
      </c>
      <c r="M205" t="s">
        <v>627</v>
      </c>
      <c r="N205" t="s">
        <v>627</v>
      </c>
      <c r="O205" t="str">
        <f>VLOOKUP(Table1[[#This Row],[Works for Group Formatted]],groupsNew[],1,0)</f>
        <v>Senate Technology Services, Central Staff Office, Senate</v>
      </c>
      <c r="P205" t="s">
        <v>28</v>
      </c>
      <c r="Q205" t="s">
        <v>29</v>
      </c>
      <c r="R205" t="s">
        <v>30</v>
      </c>
      <c r="S205" t="s">
        <v>857</v>
      </c>
      <c r="T205" t="s">
        <v>629</v>
      </c>
      <c r="U205" t="s">
        <v>66</v>
      </c>
      <c r="V205" t="s">
        <v>858</v>
      </c>
      <c r="W205">
        <v>1538.47</v>
      </c>
      <c r="X205" t="s">
        <v>35</v>
      </c>
      <c r="Y205">
        <v>20</v>
      </c>
      <c r="Z205" s="1">
        <v>43097</v>
      </c>
      <c r="AA205" s="1">
        <v>43110</v>
      </c>
      <c r="AB205" s="1">
        <v>43124</v>
      </c>
      <c r="AC205" t="s">
        <v>36</v>
      </c>
    </row>
    <row r="206" spans="1:29" x14ac:dyDescent="0.2">
      <c r="A206" t="s">
        <v>7455</v>
      </c>
      <c r="B206" t="str">
        <f>VLOOKUP(Table1[[#This Row],[Full Name (formatted)]],peopleNew[],2,0)</f>
        <v>567678562</v>
      </c>
      <c r="C206" t="str">
        <f>TRIM(Table1[[#This Row],[Full Name (pre trim)]])</f>
        <v>Hayden M Speckhardt</v>
      </c>
      <c r="D206" t="s">
        <v>5617</v>
      </c>
      <c r="E206" t="s">
        <v>5618</v>
      </c>
      <c r="F206" t="s">
        <v>5619</v>
      </c>
      <c r="G206" t="s">
        <v>1844</v>
      </c>
      <c r="H206" t="s">
        <v>62</v>
      </c>
      <c r="L206" t="e">
        <f>VLOOKUP(Table1[[#This Row],[Reports to formatted]],peopleNew[],1,0)</f>
        <v>#N/A</v>
      </c>
      <c r="M206" t="s">
        <v>1845</v>
      </c>
      <c r="N206" t="s">
        <v>1845</v>
      </c>
      <c r="O206" t="str">
        <f>VLOOKUP(Table1[[#This Row],[Works for Group Formatted]],groupsNew[],1,0)</f>
        <v>Senate M&amp;o/maintenance, Central Staff Office, Senate</v>
      </c>
      <c r="P206" t="s">
        <v>28</v>
      </c>
      <c r="Q206" t="s">
        <v>29</v>
      </c>
      <c r="R206" t="s">
        <v>30</v>
      </c>
      <c r="S206" t="s">
        <v>5620</v>
      </c>
      <c r="T206" t="s">
        <v>1847</v>
      </c>
      <c r="U206" t="s">
        <v>66</v>
      </c>
      <c r="V206" t="s">
        <v>1848</v>
      </c>
      <c r="W206">
        <v>1143.51</v>
      </c>
      <c r="X206" t="s">
        <v>35</v>
      </c>
      <c r="Y206">
        <v>20</v>
      </c>
      <c r="Z206" s="1">
        <v>43097</v>
      </c>
      <c r="AA206" s="1">
        <v>43110</v>
      </c>
      <c r="AB206" s="1">
        <v>43124</v>
      </c>
      <c r="AC206" t="s">
        <v>36</v>
      </c>
    </row>
    <row r="207" spans="1:29" x14ac:dyDescent="0.2">
      <c r="A207" t="s">
        <v>7315</v>
      </c>
      <c r="B207" t="str">
        <f>VLOOKUP(Table1[[#This Row],[Full Name (formatted)]],peopleNew[],2,0)</f>
        <v>476543883</v>
      </c>
      <c r="C207" t="str">
        <f>TRIM(Table1[[#This Row],[Full Name (pre trim)]])</f>
        <v>Henry G Reimer</v>
      </c>
      <c r="D207" t="s">
        <v>5024</v>
      </c>
      <c r="E207" t="s">
        <v>5025</v>
      </c>
      <c r="F207" t="s">
        <v>5026</v>
      </c>
      <c r="G207" t="s">
        <v>2932</v>
      </c>
      <c r="H207" t="s">
        <v>62</v>
      </c>
      <c r="L207" t="e">
        <f>VLOOKUP(Table1[[#This Row],[Reports to formatted]],peopleNew[],1,0)</f>
        <v>#N/A</v>
      </c>
      <c r="M207" t="s">
        <v>101</v>
      </c>
      <c r="N207" t="s">
        <v>101</v>
      </c>
      <c r="O207" t="str">
        <f>VLOOKUP(Table1[[#This Row],[Works for Group Formatted]],groupsNew[],1,0)</f>
        <v>Senate Sergeant-at-arms, Central Staff Office, Senate</v>
      </c>
      <c r="P207" t="s">
        <v>28</v>
      </c>
      <c r="Q207" t="s">
        <v>29</v>
      </c>
      <c r="R207" t="s">
        <v>30</v>
      </c>
      <c r="S207" t="s">
        <v>5027</v>
      </c>
      <c r="T207" t="s">
        <v>103</v>
      </c>
      <c r="U207" t="s">
        <v>66</v>
      </c>
      <c r="V207" t="s">
        <v>2934</v>
      </c>
      <c r="W207">
        <v>3299.47</v>
      </c>
      <c r="X207" t="s">
        <v>35</v>
      </c>
      <c r="Y207">
        <v>20</v>
      </c>
      <c r="Z207" s="1">
        <v>43097</v>
      </c>
      <c r="AA207" s="1">
        <v>43110</v>
      </c>
      <c r="AB207" s="1">
        <v>43124</v>
      </c>
      <c r="AC207" t="s">
        <v>36</v>
      </c>
    </row>
    <row r="208" spans="1:29" x14ac:dyDescent="0.2">
      <c r="A208" t="s">
        <v>7457</v>
      </c>
      <c r="B208" t="str">
        <f>VLOOKUP(Table1[[#This Row],[Full Name (formatted)]],peopleNew[],2,0)</f>
        <v>476542463</v>
      </c>
      <c r="C208" t="str">
        <f>TRIM(Table1[[#This Row],[Full Name (pre trim)]])</f>
        <v>Holly M Speenburgh</v>
      </c>
      <c r="D208" t="s">
        <v>5624</v>
      </c>
      <c r="E208" t="s">
        <v>5625</v>
      </c>
      <c r="F208" t="s">
        <v>5626</v>
      </c>
      <c r="G208" t="s">
        <v>816</v>
      </c>
      <c r="H208" t="s">
        <v>62</v>
      </c>
      <c r="L208" t="e">
        <f>VLOOKUP(Table1[[#This Row],[Reports to formatted]],peopleNew[],1,0)</f>
        <v>#N/A</v>
      </c>
      <c r="M208" t="s">
        <v>245</v>
      </c>
      <c r="N208" t="s">
        <v>245</v>
      </c>
      <c r="O208" t="str">
        <f>VLOOKUP(Table1[[#This Row],[Works for Group Formatted]],groupsNew[],1,0)</f>
        <v>Ss/senate Office Services, Central Staff Office, Senate</v>
      </c>
      <c r="P208" t="s">
        <v>28</v>
      </c>
      <c r="Q208" t="s">
        <v>29</v>
      </c>
      <c r="R208" t="s">
        <v>30</v>
      </c>
      <c r="S208" t="s">
        <v>5627</v>
      </c>
      <c r="T208" t="s">
        <v>247</v>
      </c>
      <c r="U208" t="s">
        <v>66</v>
      </c>
      <c r="V208" t="s">
        <v>818</v>
      </c>
      <c r="W208">
        <v>1420.25</v>
      </c>
      <c r="X208" t="s">
        <v>35</v>
      </c>
      <c r="Y208">
        <v>20</v>
      </c>
      <c r="Z208" s="1">
        <v>43097</v>
      </c>
      <c r="AA208" s="1">
        <v>43110</v>
      </c>
      <c r="AB208" s="1">
        <v>43124</v>
      </c>
      <c r="AC208" t="s">
        <v>36</v>
      </c>
    </row>
    <row r="209" spans="1:29" x14ac:dyDescent="0.2">
      <c r="A209" t="s">
        <v>7158</v>
      </c>
      <c r="B209" t="str">
        <f>VLOOKUP(Table1[[#This Row],[Full Name (formatted)]],peopleNew[],2,0)</f>
        <v>765291140</v>
      </c>
      <c r="C209" t="str">
        <f>TRIM(Table1[[#This Row],[Full Name (pre trim)]])</f>
        <v>Ian G Morris</v>
      </c>
      <c r="D209" t="s">
        <v>4361</v>
      </c>
      <c r="E209" t="s">
        <v>4362</v>
      </c>
      <c r="F209" t="s">
        <v>4363</v>
      </c>
      <c r="G209" t="s">
        <v>1101</v>
      </c>
      <c r="H209" t="s">
        <v>62</v>
      </c>
      <c r="L209" t="e">
        <f>VLOOKUP(Table1[[#This Row],[Reports to formatted]],peopleNew[],1,0)</f>
        <v>#N/A</v>
      </c>
      <c r="M209" t="s">
        <v>1102</v>
      </c>
      <c r="N209" t="s">
        <v>1102</v>
      </c>
      <c r="O209" t="str">
        <f>VLOOKUP(Table1[[#This Row],[Works for Group Formatted]],groupsNew[],1,0)</f>
        <v>Sen Student Program Off/Sess Asst, Central Staff Office, Senate</v>
      </c>
      <c r="P209" t="s">
        <v>28</v>
      </c>
      <c r="Q209" t="s">
        <v>29</v>
      </c>
      <c r="R209" t="s">
        <v>30</v>
      </c>
      <c r="S209" t="s">
        <v>4364</v>
      </c>
      <c r="T209" t="s">
        <v>1104</v>
      </c>
      <c r="U209" t="s">
        <v>66</v>
      </c>
      <c r="V209" t="s">
        <v>1105</v>
      </c>
      <c r="W209">
        <v>731.25</v>
      </c>
      <c r="X209" t="s">
        <v>47</v>
      </c>
      <c r="Y209">
        <v>20</v>
      </c>
      <c r="Z209" s="1">
        <v>43097</v>
      </c>
      <c r="AA209" s="1">
        <v>43110</v>
      </c>
      <c r="AB209" s="1">
        <v>43124</v>
      </c>
      <c r="AC209" t="s">
        <v>36</v>
      </c>
    </row>
    <row r="210" spans="1:29" x14ac:dyDescent="0.2">
      <c r="A210" t="s">
        <v>6332</v>
      </c>
      <c r="B210" t="str">
        <f>VLOOKUP(Table1[[#This Row],[Full Name (formatted)]],peopleNew[],2,0)</f>
        <v>765291101</v>
      </c>
      <c r="C210" t="str">
        <f>TRIM(Table1[[#This Row],[Full Name (pre trim)]])</f>
        <v>Inga L Aponte</v>
      </c>
      <c r="D210" t="s">
        <v>311</v>
      </c>
      <c r="E210" t="s">
        <v>312</v>
      </c>
      <c r="F210" t="s">
        <v>313</v>
      </c>
      <c r="G210" t="s">
        <v>314</v>
      </c>
      <c r="H210" t="s">
        <v>62</v>
      </c>
      <c r="L210" t="e">
        <f>VLOOKUP(Table1[[#This Row],[Reports to formatted]],peopleNew[],1,0)</f>
        <v>#N/A</v>
      </c>
      <c r="M210" t="s">
        <v>315</v>
      </c>
      <c r="N210" t="s">
        <v>315</v>
      </c>
      <c r="O210" t="str">
        <f>VLOOKUP(Table1[[#This Row],[Works for Group Formatted]],groupsNew[],1,0)</f>
        <v>Minority Conf Serv &amp; Ext Relations, Central Staff Office, Senate</v>
      </c>
      <c r="P210" t="s">
        <v>28</v>
      </c>
      <c r="Q210" t="s">
        <v>29</v>
      </c>
      <c r="R210" t="s">
        <v>30</v>
      </c>
      <c r="S210" t="s">
        <v>316</v>
      </c>
      <c r="T210" t="s">
        <v>317</v>
      </c>
      <c r="U210" t="s">
        <v>318</v>
      </c>
      <c r="V210" t="s">
        <v>319</v>
      </c>
      <c r="W210">
        <v>1730.77</v>
      </c>
      <c r="X210" t="s">
        <v>35</v>
      </c>
      <c r="Y210">
        <v>20</v>
      </c>
      <c r="Z210" s="1">
        <v>43097</v>
      </c>
      <c r="AA210" s="1">
        <v>43110</v>
      </c>
      <c r="AB210" s="1">
        <v>43124</v>
      </c>
      <c r="AC210" t="s">
        <v>36</v>
      </c>
    </row>
    <row r="211" spans="1:29" x14ac:dyDescent="0.2">
      <c r="A211" t="s">
        <v>6549</v>
      </c>
      <c r="B211" t="str">
        <f>VLOOKUP(Table1[[#This Row],[Full Name (formatted)]],peopleNew[],2,0)</f>
        <v>567678653</v>
      </c>
      <c r="C211" t="str">
        <f>TRIM(Table1[[#This Row],[Full Name (pre trim)]])</f>
        <v>Iris D Cruz</v>
      </c>
      <c r="D211" t="s">
        <v>1613</v>
      </c>
      <c r="E211" t="s">
        <v>1614</v>
      </c>
      <c r="F211" t="s">
        <v>1607</v>
      </c>
      <c r="G211" t="s">
        <v>51</v>
      </c>
      <c r="H211" t="s">
        <v>62</v>
      </c>
      <c r="L211" t="e">
        <f>VLOOKUP(Table1[[#This Row],[Reports to formatted]],peopleNew[],1,0)</f>
        <v>#N/A</v>
      </c>
      <c r="M211" t="s">
        <v>1615</v>
      </c>
      <c r="N211" t="s">
        <v>1615</v>
      </c>
      <c r="O211" t="str">
        <f>VLOOKUP(Table1[[#This Row],[Works for Group Formatted]],groupsNew[],1,0)</f>
        <v>Minority Administration, Central Staff Office, Senate</v>
      </c>
      <c r="P211" t="s">
        <v>28</v>
      </c>
      <c r="Q211" t="s">
        <v>29</v>
      </c>
      <c r="R211" t="s">
        <v>30</v>
      </c>
      <c r="S211" t="s">
        <v>1616</v>
      </c>
      <c r="T211" t="s">
        <v>1617</v>
      </c>
      <c r="U211" t="s">
        <v>66</v>
      </c>
      <c r="V211" t="s">
        <v>57</v>
      </c>
      <c r="W211">
        <v>1907.7</v>
      </c>
      <c r="X211" t="s">
        <v>35</v>
      </c>
      <c r="Y211">
        <v>20</v>
      </c>
      <c r="Z211" s="1">
        <v>43097</v>
      </c>
      <c r="AA211" s="1">
        <v>43110</v>
      </c>
      <c r="AB211" s="1">
        <v>43124</v>
      </c>
      <c r="AC211" t="s">
        <v>36</v>
      </c>
    </row>
    <row r="212" spans="1:29" x14ac:dyDescent="0.2">
      <c r="A212" t="s">
        <v>7263</v>
      </c>
      <c r="B212" t="str">
        <f>VLOOKUP(Table1[[#This Row],[Full Name (formatted)]],peopleNew[],2,0)</f>
        <v>476547105</v>
      </c>
      <c r="C212" t="str">
        <f>TRIM(Table1[[#This Row],[Full Name (pre trim)]])</f>
        <v>Iwona J Pietkiewicz</v>
      </c>
      <c r="D212" t="s">
        <v>4810</v>
      </c>
      <c r="E212" t="s">
        <v>4811</v>
      </c>
      <c r="F212" t="s">
        <v>4812</v>
      </c>
      <c r="G212" t="s">
        <v>3280</v>
      </c>
      <c r="H212" t="s">
        <v>62</v>
      </c>
      <c r="L212" t="e">
        <f>VLOOKUP(Table1[[#This Row],[Reports to formatted]],peopleNew[],1,0)</f>
        <v>#N/A</v>
      </c>
      <c r="M212" t="s">
        <v>3281</v>
      </c>
      <c r="N212" t="s">
        <v>3281</v>
      </c>
      <c r="O212" t="str">
        <f>VLOOKUP(Table1[[#This Row],[Works for Group Formatted]],groupsNew[],1,0)</f>
        <v>Senate M&amp;o/housekeeping, Central Staff Office, Senate</v>
      </c>
      <c r="P212" t="s">
        <v>28</v>
      </c>
      <c r="Q212" t="s">
        <v>29</v>
      </c>
      <c r="R212" t="s">
        <v>30</v>
      </c>
      <c r="S212" t="s">
        <v>4813</v>
      </c>
      <c r="T212" t="s">
        <v>3283</v>
      </c>
      <c r="U212" t="s">
        <v>66</v>
      </c>
      <c r="V212" t="s">
        <v>3284</v>
      </c>
      <c r="W212">
        <v>722.26</v>
      </c>
      <c r="X212" t="s">
        <v>47</v>
      </c>
      <c r="Y212">
        <v>20</v>
      </c>
      <c r="Z212" s="1">
        <v>43097</v>
      </c>
      <c r="AA212" s="1">
        <v>43110</v>
      </c>
      <c r="AB212" s="1">
        <v>43124</v>
      </c>
      <c r="AC212" t="s">
        <v>36</v>
      </c>
    </row>
    <row r="213" spans="1:29" x14ac:dyDescent="0.2">
      <c r="A213" t="s">
        <v>6483</v>
      </c>
      <c r="B213" t="str">
        <f>VLOOKUP(Table1[[#This Row],[Full Name (formatted)]],peopleNew[],2,0)</f>
        <v>476543940</v>
      </c>
      <c r="C213" t="str">
        <f>TRIM(Table1[[#This Row],[Full Name (pre trim)]])</f>
        <v>J Stephen Casscles</v>
      </c>
      <c r="D213" t="s">
        <v>1272</v>
      </c>
      <c r="E213" t="s">
        <v>1273</v>
      </c>
      <c r="F213" t="s">
        <v>1274</v>
      </c>
      <c r="G213" t="s">
        <v>1275</v>
      </c>
      <c r="H213" t="s">
        <v>62</v>
      </c>
      <c r="L213" t="e">
        <f>VLOOKUP(Table1[[#This Row],[Reports to formatted]],peopleNew[],1,0)</f>
        <v>#N/A</v>
      </c>
      <c r="M213" t="s">
        <v>177</v>
      </c>
      <c r="N213" t="s">
        <v>177</v>
      </c>
      <c r="O213" t="str">
        <f>VLOOKUP(Table1[[#This Row],[Works for Group Formatted]],groupsNew[],1,0)</f>
        <v>Idc Counsel/program Office, Central Staff Office, Senate</v>
      </c>
      <c r="P213" t="s">
        <v>28</v>
      </c>
      <c r="Q213" t="s">
        <v>29</v>
      </c>
      <c r="R213" t="s">
        <v>30</v>
      </c>
      <c r="S213" t="s">
        <v>1276</v>
      </c>
      <c r="T213" t="s">
        <v>179</v>
      </c>
      <c r="U213" t="s">
        <v>66</v>
      </c>
      <c r="V213" t="s">
        <v>1277</v>
      </c>
      <c r="W213">
        <v>3700</v>
      </c>
      <c r="X213" t="s">
        <v>35</v>
      </c>
      <c r="Y213">
        <v>20</v>
      </c>
      <c r="Z213" s="1">
        <v>43097</v>
      </c>
      <c r="AA213" s="1">
        <v>43110</v>
      </c>
      <c r="AB213" s="1">
        <v>43124</v>
      </c>
      <c r="AC213" t="s">
        <v>36</v>
      </c>
    </row>
    <row r="214" spans="1:29" x14ac:dyDescent="0.2">
      <c r="A214" t="s">
        <v>7261</v>
      </c>
      <c r="B214" t="str">
        <f>VLOOKUP(Table1[[#This Row],[Full Name (formatted)]],peopleNew[],2,0)</f>
        <v>476548005</v>
      </c>
      <c r="C214" t="str">
        <f>TRIM(Table1[[#This Row],[Full Name (pre trim)]])</f>
        <v>J Thomas Piacente</v>
      </c>
      <c r="D214" t="s">
        <v>4800</v>
      </c>
      <c r="E214" t="s">
        <v>4801</v>
      </c>
      <c r="F214" t="s">
        <v>4802</v>
      </c>
      <c r="G214" t="s">
        <v>982</v>
      </c>
      <c r="H214" t="s">
        <v>62</v>
      </c>
      <c r="L214" t="e">
        <f>VLOOKUP(Table1[[#This Row],[Reports to formatted]],peopleNew[],1,0)</f>
        <v>#N/A</v>
      </c>
      <c r="M214" t="s">
        <v>983</v>
      </c>
      <c r="N214" t="s">
        <v>983</v>
      </c>
      <c r="O214" t="str">
        <f>VLOOKUP(Table1[[#This Row],[Works for Group Formatted]],groupsNew[],1,0)</f>
        <v>Senate M&amp;o/shop, Central Staff Office, Senate</v>
      </c>
      <c r="P214" t="s">
        <v>28</v>
      </c>
      <c r="Q214" t="s">
        <v>29</v>
      </c>
      <c r="R214" t="s">
        <v>30</v>
      </c>
      <c r="S214" t="s">
        <v>4803</v>
      </c>
      <c r="T214" t="s">
        <v>985</v>
      </c>
      <c r="U214" t="s">
        <v>66</v>
      </c>
      <c r="V214" t="s">
        <v>986</v>
      </c>
      <c r="W214">
        <v>1848.17</v>
      </c>
      <c r="X214" t="s">
        <v>35</v>
      </c>
      <c r="Y214">
        <v>20</v>
      </c>
      <c r="Z214" s="1">
        <v>43097</v>
      </c>
      <c r="AA214" s="1">
        <v>43110</v>
      </c>
      <c r="AB214" s="1">
        <v>43124</v>
      </c>
      <c r="AC214" t="s">
        <v>36</v>
      </c>
    </row>
    <row r="215" spans="1:29" x14ac:dyDescent="0.2">
      <c r="A215" t="s">
        <v>7582</v>
      </c>
      <c r="B215" t="str">
        <f>VLOOKUP(Table1[[#This Row],[Full Name (formatted)]],peopleNew[],2,0)</f>
        <v>476546187</v>
      </c>
      <c r="C215" t="str">
        <f>TRIM(Table1[[#This Row],[Full Name (pre trim)]])</f>
        <v>J Thomas Wickham Jr</v>
      </c>
      <c r="D215" t="s">
        <v>6132</v>
      </c>
      <c r="E215" t="s">
        <v>4801</v>
      </c>
      <c r="F215" t="s">
        <v>6133</v>
      </c>
      <c r="G215" t="s">
        <v>6134</v>
      </c>
      <c r="H215" t="s">
        <v>62</v>
      </c>
      <c r="L215" t="e">
        <f>VLOOKUP(Table1[[#This Row],[Reports to formatted]],peopleNew[],1,0)</f>
        <v>#N/A</v>
      </c>
      <c r="M215" t="s">
        <v>530</v>
      </c>
      <c r="N215" t="s">
        <v>530</v>
      </c>
      <c r="O215" t="str">
        <f>VLOOKUP(Table1[[#This Row],[Works for Group Formatted]],groupsNew[],1,0)</f>
        <v>Majority Counsel/program Office, Central Staff Office, Senate</v>
      </c>
      <c r="P215" t="s">
        <v>28</v>
      </c>
      <c r="Q215" t="s">
        <v>29</v>
      </c>
      <c r="R215" t="s">
        <v>30</v>
      </c>
      <c r="S215" t="s">
        <v>6135</v>
      </c>
      <c r="T215" t="s">
        <v>532</v>
      </c>
      <c r="U215" t="s">
        <v>66</v>
      </c>
      <c r="V215" t="s">
        <v>6136</v>
      </c>
      <c r="W215">
        <v>5000</v>
      </c>
      <c r="X215" t="s">
        <v>35</v>
      </c>
      <c r="Y215">
        <v>20</v>
      </c>
      <c r="Z215" s="1">
        <v>43097</v>
      </c>
      <c r="AA215" s="1">
        <v>43110</v>
      </c>
      <c r="AB215" s="1">
        <v>43124</v>
      </c>
      <c r="AC215" t="s">
        <v>36</v>
      </c>
    </row>
    <row r="216" spans="1:29" x14ac:dyDescent="0.2">
      <c r="A216" t="s">
        <v>6926</v>
      </c>
      <c r="B216" t="str">
        <f>VLOOKUP(Table1[[#This Row],[Full Name (formatted)]],peopleNew[],2,0)</f>
        <v>476543650</v>
      </c>
      <c r="C216" t="str">
        <f>TRIM(Table1[[#This Row],[Full Name (pre trim)]])</f>
        <v>Jacklyn M Kenny</v>
      </c>
      <c r="D216" t="s">
        <v>3357</v>
      </c>
      <c r="E216" t="s">
        <v>3358</v>
      </c>
      <c r="F216" t="s">
        <v>3359</v>
      </c>
      <c r="G216" t="s">
        <v>3360</v>
      </c>
      <c r="H216" t="s">
        <v>62</v>
      </c>
      <c r="L216" t="e">
        <f>VLOOKUP(Table1[[#This Row],[Reports to formatted]],peopleNew[],1,0)</f>
        <v>#N/A</v>
      </c>
      <c r="M216" t="s">
        <v>580</v>
      </c>
      <c r="N216" t="s">
        <v>580</v>
      </c>
      <c r="O216" t="str">
        <f>VLOOKUP(Table1[[#This Row],[Works for Group Formatted]],groupsNew[],1,0)</f>
        <v>Fo/payroll, Central Staff Office, Senate</v>
      </c>
      <c r="P216" t="s">
        <v>28</v>
      </c>
      <c r="Q216" t="s">
        <v>29</v>
      </c>
      <c r="R216" t="s">
        <v>30</v>
      </c>
      <c r="S216" t="s">
        <v>3361</v>
      </c>
      <c r="T216" t="s">
        <v>582</v>
      </c>
      <c r="U216" t="s">
        <v>66</v>
      </c>
      <c r="V216" t="s">
        <v>3362</v>
      </c>
      <c r="W216">
        <v>1505.39</v>
      </c>
      <c r="X216" t="s">
        <v>35</v>
      </c>
      <c r="Y216">
        <v>20</v>
      </c>
      <c r="Z216" s="1">
        <v>43097</v>
      </c>
      <c r="AA216" s="1">
        <v>43110</v>
      </c>
      <c r="AB216" s="1">
        <v>43124</v>
      </c>
      <c r="AC216" t="s">
        <v>36</v>
      </c>
    </row>
    <row r="217" spans="1:29" x14ac:dyDescent="0.2">
      <c r="A217" t="s">
        <v>6676</v>
      </c>
      <c r="B217" t="str">
        <f>VLOOKUP(Table1[[#This Row],[Full Name (formatted)]],peopleNew[],2,0)</f>
        <v>476543558</v>
      </c>
      <c r="C217" t="str">
        <f>TRIM(Table1[[#This Row],[Full Name (pre trim)]])</f>
        <v>Jacqueline M Fiore</v>
      </c>
      <c r="D217" t="s">
        <v>2216</v>
      </c>
      <c r="E217" t="s">
        <v>2217</v>
      </c>
      <c r="F217" t="s">
        <v>2218</v>
      </c>
      <c r="G217" t="s">
        <v>2219</v>
      </c>
      <c r="H217" t="s">
        <v>62</v>
      </c>
      <c r="L217" t="e">
        <f>VLOOKUP(Table1[[#This Row],[Reports to formatted]],peopleNew[],1,0)</f>
        <v>#N/A</v>
      </c>
      <c r="M217" t="s">
        <v>1899</v>
      </c>
      <c r="N217" t="s">
        <v>1899</v>
      </c>
      <c r="O217" t="str">
        <f>VLOOKUP(Table1[[#This Row],[Works for Group Formatted]],groupsNew[],1,0)</f>
        <v>Senate Services, Central Staff Office, Senate</v>
      </c>
      <c r="P217" t="s">
        <v>28</v>
      </c>
      <c r="Q217" t="s">
        <v>29</v>
      </c>
      <c r="R217" t="s">
        <v>30</v>
      </c>
      <c r="S217" t="s">
        <v>2220</v>
      </c>
      <c r="T217" t="s">
        <v>1901</v>
      </c>
      <c r="U217" t="s">
        <v>66</v>
      </c>
      <c r="V217" t="s">
        <v>2221</v>
      </c>
      <c r="W217">
        <v>1709.48</v>
      </c>
      <c r="X217" t="s">
        <v>35</v>
      </c>
      <c r="Y217">
        <v>20</v>
      </c>
      <c r="Z217" s="1">
        <v>43097</v>
      </c>
      <c r="AA217" s="1">
        <v>43110</v>
      </c>
      <c r="AB217" s="1">
        <v>43124</v>
      </c>
      <c r="AC217" t="s">
        <v>36</v>
      </c>
    </row>
    <row r="218" spans="1:29" x14ac:dyDescent="0.2">
      <c r="A218" t="s">
        <v>6606</v>
      </c>
      <c r="B218" t="str">
        <f>VLOOKUP(Table1[[#This Row],[Full Name (formatted)]],peopleNew[],2,0)</f>
        <v>476546406</v>
      </c>
      <c r="C218" t="str">
        <f>TRIM(Table1[[#This Row],[Full Name (pre trim)]])</f>
        <v>Jacqueline Y Donaldson</v>
      </c>
      <c r="D218" t="s">
        <v>1891</v>
      </c>
      <c r="E218" t="s">
        <v>1892</v>
      </c>
      <c r="F218" t="s">
        <v>1893</v>
      </c>
      <c r="G218" t="s">
        <v>1697</v>
      </c>
      <c r="H218" t="s">
        <v>62</v>
      </c>
      <c r="L218" t="e">
        <f>VLOOKUP(Table1[[#This Row],[Reports to formatted]],peopleNew[],1,0)</f>
        <v>#N/A</v>
      </c>
      <c r="M218" t="s">
        <v>222</v>
      </c>
      <c r="N218" t="s">
        <v>222</v>
      </c>
      <c r="O218" t="str">
        <f>VLOOKUP(Table1[[#This Row],[Works for Group Formatted]],groupsNew[],1,0)</f>
        <v>Senate Finance Committee/minority, Central Staff Office, Senate</v>
      </c>
      <c r="P218" t="s">
        <v>28</v>
      </c>
      <c r="Q218" t="s">
        <v>29</v>
      </c>
      <c r="R218" t="s">
        <v>30</v>
      </c>
      <c r="S218" t="s">
        <v>1894</v>
      </c>
      <c r="T218" t="s">
        <v>224</v>
      </c>
      <c r="U218" t="s">
        <v>66</v>
      </c>
      <c r="V218" t="s">
        <v>1702</v>
      </c>
      <c r="W218">
        <v>2322.77</v>
      </c>
      <c r="X218" t="s">
        <v>35</v>
      </c>
      <c r="Y218">
        <v>20</v>
      </c>
      <c r="Z218" s="1">
        <v>43097</v>
      </c>
      <c r="AA218" s="1">
        <v>43110</v>
      </c>
      <c r="AB218" s="1">
        <v>43124</v>
      </c>
      <c r="AC218" t="s">
        <v>36</v>
      </c>
    </row>
    <row r="219" spans="1:29" x14ac:dyDescent="0.2">
      <c r="A219" t="s">
        <v>6455</v>
      </c>
      <c r="B219" t="str">
        <f>VLOOKUP(Table1[[#This Row],[Full Name (formatted)]],peopleNew[],2,0)</f>
        <v>476542317</v>
      </c>
      <c r="C219" t="str">
        <f>TRIM(Table1[[#This Row],[Full Name (pre trim)]])</f>
        <v>James A Byrnes</v>
      </c>
      <c r="D219" t="s">
        <v>1106</v>
      </c>
      <c r="E219" t="s">
        <v>1107</v>
      </c>
      <c r="F219" t="s">
        <v>1108</v>
      </c>
      <c r="G219" t="s">
        <v>1109</v>
      </c>
      <c r="H219" t="s">
        <v>62</v>
      </c>
      <c r="L219" t="e">
        <f>VLOOKUP(Table1[[#This Row],[Reports to formatted]],peopleNew[],1,0)</f>
        <v>#N/A</v>
      </c>
      <c r="M219" t="s">
        <v>609</v>
      </c>
      <c r="N219" t="s">
        <v>609</v>
      </c>
      <c r="O219" t="str">
        <f>VLOOKUP(Table1[[#This Row],[Works for Group Formatted]],groupsNew[],1,0)</f>
        <v>Ss/production Services, Central Staff Office, Senate</v>
      </c>
      <c r="P219" t="s">
        <v>28</v>
      </c>
      <c r="Q219" t="s">
        <v>29</v>
      </c>
      <c r="R219" t="s">
        <v>30</v>
      </c>
      <c r="S219" t="s">
        <v>1110</v>
      </c>
      <c r="T219" t="s">
        <v>611</v>
      </c>
      <c r="U219" t="s">
        <v>66</v>
      </c>
      <c r="V219" t="s">
        <v>1111</v>
      </c>
      <c r="W219">
        <v>2069.42</v>
      </c>
      <c r="X219" t="s">
        <v>35</v>
      </c>
      <c r="Y219">
        <v>20</v>
      </c>
      <c r="Z219" s="1">
        <v>43097</v>
      </c>
      <c r="AA219" s="1">
        <v>43110</v>
      </c>
      <c r="AB219" s="1">
        <v>43124</v>
      </c>
      <c r="AC219" t="s">
        <v>36</v>
      </c>
    </row>
    <row r="220" spans="1:29" x14ac:dyDescent="0.2">
      <c r="A220" t="s">
        <v>6743</v>
      </c>
      <c r="B220" t="str">
        <f>VLOOKUP(Table1[[#This Row],[Full Name (formatted)]],peopleNew[],2,0)</f>
        <v>476544670</v>
      </c>
      <c r="C220" t="str">
        <f>TRIM(Table1[[#This Row],[Full Name (pre trim)]])</f>
        <v>James A Giliberto</v>
      </c>
      <c r="D220" t="s">
        <v>2524</v>
      </c>
      <c r="E220" t="s">
        <v>1107</v>
      </c>
      <c r="F220" t="s">
        <v>2525</v>
      </c>
      <c r="G220" t="s">
        <v>476</v>
      </c>
      <c r="H220" t="s">
        <v>62</v>
      </c>
      <c r="L220" t="e">
        <f>VLOOKUP(Table1[[#This Row],[Reports to formatted]],peopleNew[],1,0)</f>
        <v>#N/A</v>
      </c>
      <c r="M220" t="s">
        <v>477</v>
      </c>
      <c r="N220" t="s">
        <v>477</v>
      </c>
      <c r="O220" t="str">
        <f>VLOOKUP(Table1[[#This Row],[Works for Group Formatted]],groupsNew[],1,0)</f>
        <v>Legislative Library, Central Staff Office, Senate</v>
      </c>
      <c r="P220" t="s">
        <v>28</v>
      </c>
      <c r="Q220" t="s">
        <v>29</v>
      </c>
      <c r="R220" t="s">
        <v>30</v>
      </c>
      <c r="S220" t="s">
        <v>2526</v>
      </c>
      <c r="T220" t="s">
        <v>479</v>
      </c>
      <c r="U220" t="s">
        <v>66</v>
      </c>
      <c r="V220" t="s">
        <v>480</v>
      </c>
      <c r="W220">
        <v>3192.23</v>
      </c>
      <c r="X220" t="s">
        <v>35</v>
      </c>
      <c r="Y220">
        <v>20</v>
      </c>
      <c r="Z220" s="1">
        <v>43097</v>
      </c>
      <c r="AA220" s="1">
        <v>43110</v>
      </c>
      <c r="AB220" s="1">
        <v>43124</v>
      </c>
      <c r="AC220" t="s">
        <v>76</v>
      </c>
    </row>
    <row r="221" spans="1:29" x14ac:dyDescent="0.2">
      <c r="A221" t="s">
        <v>6375</v>
      </c>
      <c r="B221" t="str">
        <f>VLOOKUP(Table1[[#This Row],[Full Name (formatted)]],peopleNew[],2,0)</f>
        <v>476544629</v>
      </c>
      <c r="C221" t="str">
        <f>TRIM(Table1[[#This Row],[Full Name (pre trim)]])</f>
        <v>James Bell</v>
      </c>
      <c r="D221" t="s">
        <v>624</v>
      </c>
      <c r="E221" t="s">
        <v>625</v>
      </c>
      <c r="F221" t="s">
        <v>622</v>
      </c>
      <c r="G221" t="s">
        <v>626</v>
      </c>
      <c r="H221" t="s">
        <v>62</v>
      </c>
      <c r="L221" t="e">
        <f>VLOOKUP(Table1[[#This Row],[Reports to formatted]],peopleNew[],1,0)</f>
        <v>#N/A</v>
      </c>
      <c r="M221" t="s">
        <v>627</v>
      </c>
      <c r="N221" t="s">
        <v>627</v>
      </c>
      <c r="O221" t="str">
        <f>VLOOKUP(Table1[[#This Row],[Works for Group Formatted]],groupsNew[],1,0)</f>
        <v>Senate Technology Services, Central Staff Office, Senate</v>
      </c>
      <c r="P221" t="s">
        <v>28</v>
      </c>
      <c r="Q221" t="s">
        <v>29</v>
      </c>
      <c r="R221" t="s">
        <v>30</v>
      </c>
      <c r="S221" t="s">
        <v>628</v>
      </c>
      <c r="T221" t="s">
        <v>629</v>
      </c>
      <c r="U221" t="s">
        <v>66</v>
      </c>
      <c r="V221" t="s">
        <v>630</v>
      </c>
      <c r="W221">
        <v>6581.67</v>
      </c>
      <c r="X221" t="s">
        <v>35</v>
      </c>
      <c r="Y221">
        <v>20</v>
      </c>
      <c r="Z221" s="1">
        <v>43097</v>
      </c>
      <c r="AA221" s="1">
        <v>43110</v>
      </c>
      <c r="AB221" s="1">
        <v>43124</v>
      </c>
      <c r="AC221" t="s">
        <v>36</v>
      </c>
    </row>
    <row r="222" spans="1:29" x14ac:dyDescent="0.2">
      <c r="A222" t="s">
        <v>6541</v>
      </c>
      <c r="B222" t="str">
        <f>VLOOKUP(Table1[[#This Row],[Full Name (formatted)]],peopleNew[],2,0)</f>
        <v>476547674</v>
      </c>
      <c r="C222" t="str">
        <f>TRIM(Table1[[#This Row],[Full Name (pre trim)]])</f>
        <v>James C Creed</v>
      </c>
      <c r="D222" t="s">
        <v>1569</v>
      </c>
      <c r="E222" t="s">
        <v>1570</v>
      </c>
      <c r="F222" t="s">
        <v>1571</v>
      </c>
      <c r="G222" t="s">
        <v>1572</v>
      </c>
      <c r="H222" t="s">
        <v>62</v>
      </c>
      <c r="L222" t="e">
        <f>VLOOKUP(Table1[[#This Row],[Reports to formatted]],peopleNew[],1,0)</f>
        <v>#N/A</v>
      </c>
      <c r="M222" t="s">
        <v>214</v>
      </c>
      <c r="N222" t="s">
        <v>214</v>
      </c>
      <c r="O222" t="str">
        <f>VLOOKUP(Table1[[#This Row],[Works for Group Formatted]],groupsNew[],1,0)</f>
        <v>Senate M&amp;o/post Office, Central Staff Office, Senate</v>
      </c>
      <c r="P222" t="s">
        <v>28</v>
      </c>
      <c r="Q222" t="s">
        <v>29</v>
      </c>
      <c r="R222" t="s">
        <v>30</v>
      </c>
      <c r="S222" t="s">
        <v>1573</v>
      </c>
      <c r="T222" t="s">
        <v>216</v>
      </c>
      <c r="U222" t="s">
        <v>66</v>
      </c>
      <c r="V222" t="s">
        <v>1574</v>
      </c>
      <c r="W222">
        <v>1482.2</v>
      </c>
      <c r="X222" t="s">
        <v>35</v>
      </c>
      <c r="Y222">
        <v>20</v>
      </c>
      <c r="Z222" s="1">
        <v>43097</v>
      </c>
      <c r="AA222" s="1">
        <v>43110</v>
      </c>
      <c r="AB222" s="1">
        <v>43124</v>
      </c>
      <c r="AC222" t="s">
        <v>36</v>
      </c>
    </row>
    <row r="223" spans="1:29" x14ac:dyDescent="0.2">
      <c r="A223" t="s">
        <v>7016</v>
      </c>
      <c r="B223" t="str">
        <f>VLOOKUP(Table1[[#This Row],[Full Name (formatted)]],peopleNew[],2,0)</f>
        <v>476544467</v>
      </c>
      <c r="C223" t="str">
        <f>TRIM(Table1[[#This Row],[Full Name (pre trim)]])</f>
        <v>James E Long</v>
      </c>
      <c r="D223" t="s">
        <v>3759</v>
      </c>
      <c r="E223" t="s">
        <v>3760</v>
      </c>
      <c r="F223" t="s">
        <v>3761</v>
      </c>
      <c r="G223" t="s">
        <v>2169</v>
      </c>
      <c r="H223" t="s">
        <v>62</v>
      </c>
      <c r="L223" t="e">
        <f>VLOOKUP(Table1[[#This Row],[Reports to formatted]],peopleNew[],1,0)</f>
        <v>#N/A</v>
      </c>
      <c r="M223" t="s">
        <v>63</v>
      </c>
      <c r="N223" t="s">
        <v>63</v>
      </c>
      <c r="O223" t="str">
        <f>VLOOKUP(Table1[[#This Row],[Works for Group Formatted]],groupsNew[],1,0)</f>
        <v>Minority Counsel/program, Central Staff Office, Senate</v>
      </c>
      <c r="P223" t="s">
        <v>28</v>
      </c>
      <c r="Q223" t="s">
        <v>29</v>
      </c>
      <c r="R223" t="s">
        <v>30</v>
      </c>
      <c r="S223" t="s">
        <v>3762</v>
      </c>
      <c r="T223" t="s">
        <v>65</v>
      </c>
      <c r="U223" t="s">
        <v>66</v>
      </c>
      <c r="V223" t="s">
        <v>2171</v>
      </c>
      <c r="W223">
        <v>1586.93</v>
      </c>
      <c r="X223" t="s">
        <v>47</v>
      </c>
      <c r="Y223">
        <v>20</v>
      </c>
      <c r="Z223" s="1">
        <v>43097</v>
      </c>
      <c r="AA223" s="1">
        <v>43110</v>
      </c>
      <c r="AB223" s="1">
        <v>43124</v>
      </c>
      <c r="AC223" t="s">
        <v>36</v>
      </c>
    </row>
    <row r="224" spans="1:29" x14ac:dyDescent="0.2">
      <c r="A224" t="s">
        <v>7091</v>
      </c>
      <c r="B224" t="str">
        <f>VLOOKUP(Table1[[#This Row],[Full Name (formatted)]],peopleNew[],2,0)</f>
        <v>476547640</v>
      </c>
      <c r="C224" t="str">
        <f>TRIM(Table1[[#This Row],[Full Name (pre trim)]])</f>
        <v>James E Mcelhone</v>
      </c>
      <c r="D224" t="s">
        <v>4074</v>
      </c>
      <c r="E224" t="s">
        <v>3760</v>
      </c>
      <c r="F224" t="s">
        <v>4075</v>
      </c>
      <c r="G224" t="s">
        <v>4076</v>
      </c>
      <c r="H224" t="s">
        <v>62</v>
      </c>
      <c r="L224" t="e">
        <f>VLOOKUP(Table1[[#This Row],[Reports to formatted]],peopleNew[],1,0)</f>
        <v>#N/A</v>
      </c>
      <c r="M224" t="s">
        <v>159</v>
      </c>
      <c r="N224" t="s">
        <v>159</v>
      </c>
      <c r="O224" t="str">
        <f>VLOOKUP(Table1[[#This Row],[Works for Group Formatted]],groupsNew[],1,0)</f>
        <v>Majority Operations Office, Central Staff Office, Senate</v>
      </c>
      <c r="P224" t="s">
        <v>28</v>
      </c>
      <c r="Q224" t="s">
        <v>29</v>
      </c>
      <c r="R224" t="s">
        <v>30</v>
      </c>
      <c r="S224" t="s">
        <v>4077</v>
      </c>
      <c r="T224" t="s">
        <v>161</v>
      </c>
      <c r="U224" t="s">
        <v>424</v>
      </c>
      <c r="V224" t="s">
        <v>4078</v>
      </c>
      <c r="W224">
        <v>1386.54</v>
      </c>
      <c r="X224" t="s">
        <v>47</v>
      </c>
      <c r="Y224">
        <v>20</v>
      </c>
      <c r="Z224" s="1">
        <v>43097</v>
      </c>
      <c r="AA224" s="1">
        <v>43110</v>
      </c>
      <c r="AB224" s="1">
        <v>43124</v>
      </c>
      <c r="AC224" t="s">
        <v>36</v>
      </c>
    </row>
    <row r="225" spans="1:29" x14ac:dyDescent="0.2">
      <c r="A225" t="s">
        <v>7349</v>
      </c>
      <c r="B225" t="str">
        <f>VLOOKUP(Table1[[#This Row],[Full Name (formatted)]],peopleNew[],2,0)</f>
        <v>476543896</v>
      </c>
      <c r="C225" t="str">
        <f>TRIM(Table1[[#This Row],[Full Name (pre trim)]])</f>
        <v>James F Rosencrans</v>
      </c>
      <c r="D225" t="s">
        <v>5169</v>
      </c>
      <c r="E225" t="s">
        <v>5170</v>
      </c>
      <c r="F225" t="s">
        <v>5171</v>
      </c>
      <c r="G225" t="s">
        <v>100</v>
      </c>
      <c r="H225" t="s">
        <v>62</v>
      </c>
      <c r="L225" t="e">
        <f>VLOOKUP(Table1[[#This Row],[Reports to formatted]],peopleNew[],1,0)</f>
        <v>#N/A</v>
      </c>
      <c r="M225" t="s">
        <v>101</v>
      </c>
      <c r="N225" t="s">
        <v>101</v>
      </c>
      <c r="O225" t="str">
        <f>VLOOKUP(Table1[[#This Row],[Works for Group Formatted]],groupsNew[],1,0)</f>
        <v>Senate Sergeant-at-arms, Central Staff Office, Senate</v>
      </c>
      <c r="P225" t="s">
        <v>28</v>
      </c>
      <c r="Q225" t="s">
        <v>29</v>
      </c>
      <c r="R225" t="s">
        <v>30</v>
      </c>
      <c r="S225" t="s">
        <v>5172</v>
      </c>
      <c r="T225" t="s">
        <v>103</v>
      </c>
      <c r="U225" t="s">
        <v>66</v>
      </c>
      <c r="V225" t="s">
        <v>104</v>
      </c>
      <c r="W225">
        <v>881.85</v>
      </c>
      <c r="X225" t="s">
        <v>47</v>
      </c>
      <c r="Y225">
        <v>20</v>
      </c>
      <c r="Z225" s="1">
        <v>43097</v>
      </c>
      <c r="AA225" s="1">
        <v>43110</v>
      </c>
      <c r="AB225" s="1">
        <v>43124</v>
      </c>
      <c r="AC225" t="s">
        <v>36</v>
      </c>
    </row>
    <row r="226" spans="1:29" x14ac:dyDescent="0.2">
      <c r="A226" t="s">
        <v>7410</v>
      </c>
      <c r="B226" t="str">
        <f>VLOOKUP(Table1[[#This Row],[Full Name (formatted)]],peopleNew[],2,0)</f>
        <v>476543377</v>
      </c>
      <c r="C226" t="str">
        <f>TRIM(Table1[[#This Row],[Full Name (pre trim)]])</f>
        <v>James F Shahen Jr</v>
      </c>
      <c r="D226" t="s">
        <v>5425</v>
      </c>
      <c r="E226" t="s">
        <v>5170</v>
      </c>
      <c r="F226" t="s">
        <v>5426</v>
      </c>
      <c r="G226" t="s">
        <v>5427</v>
      </c>
      <c r="H226" t="s">
        <v>62</v>
      </c>
      <c r="L226" t="e">
        <f>VLOOKUP(Table1[[#This Row],[Reports to formatted]],peopleNew[],1,0)</f>
        <v>#N/A</v>
      </c>
      <c r="M226" t="s">
        <v>830</v>
      </c>
      <c r="N226" t="s">
        <v>830</v>
      </c>
      <c r="O226" t="str">
        <f>VLOOKUP(Table1[[#This Row],[Works for Group Formatted]],groupsNew[],1,0)</f>
        <v>Majority Conference Services, Central Staff Office, Senate</v>
      </c>
      <c r="P226" t="s">
        <v>28</v>
      </c>
      <c r="Q226" t="s">
        <v>29</v>
      </c>
      <c r="R226" t="s">
        <v>30</v>
      </c>
      <c r="S226" t="s">
        <v>5428</v>
      </c>
      <c r="T226" t="s">
        <v>832</v>
      </c>
      <c r="U226" t="s">
        <v>66</v>
      </c>
      <c r="V226" t="s">
        <v>5429</v>
      </c>
      <c r="W226">
        <v>2408.67</v>
      </c>
      <c r="X226" t="s">
        <v>47</v>
      </c>
      <c r="Y226">
        <v>20</v>
      </c>
      <c r="Z226" s="1">
        <v>43097</v>
      </c>
      <c r="AA226" s="1">
        <v>43110</v>
      </c>
      <c r="AB226" s="1">
        <v>43124</v>
      </c>
      <c r="AC226" t="s">
        <v>36</v>
      </c>
    </row>
    <row r="227" spans="1:29" x14ac:dyDescent="0.2">
      <c r="A227" t="s">
        <v>7453</v>
      </c>
      <c r="B227" t="str">
        <f>VLOOKUP(Table1[[#This Row],[Full Name (formatted)]],peopleNew[],2,0)</f>
        <v>476543440</v>
      </c>
      <c r="C227" t="str">
        <f>TRIM(Table1[[#This Row],[Full Name (pre trim)]])</f>
        <v>James F Sottile</v>
      </c>
      <c r="D227" t="s">
        <v>5610</v>
      </c>
      <c r="E227" t="s">
        <v>5170</v>
      </c>
      <c r="F227" t="s">
        <v>5611</v>
      </c>
      <c r="G227" t="s">
        <v>697</v>
      </c>
      <c r="H227" t="s">
        <v>62</v>
      </c>
      <c r="L227" t="e">
        <f>VLOOKUP(Table1[[#This Row],[Reports to formatted]],peopleNew[],1,0)</f>
        <v>#N/A</v>
      </c>
      <c r="M227" t="s">
        <v>803</v>
      </c>
      <c r="N227" t="s">
        <v>803</v>
      </c>
      <c r="O227" t="str">
        <f>VLOOKUP(Table1[[#This Row],[Works for Group Formatted]],groupsNew[],1,0)</f>
        <v>Media Services, Central Staff Office, Senate</v>
      </c>
      <c r="P227" t="s">
        <v>28</v>
      </c>
      <c r="Q227" t="s">
        <v>29</v>
      </c>
      <c r="R227" t="s">
        <v>30</v>
      </c>
      <c r="S227" t="s">
        <v>5612</v>
      </c>
      <c r="T227" t="s">
        <v>805</v>
      </c>
      <c r="U227" t="s">
        <v>66</v>
      </c>
      <c r="V227" t="s">
        <v>701</v>
      </c>
      <c r="W227">
        <v>1895.34</v>
      </c>
      <c r="X227" t="s">
        <v>47</v>
      </c>
      <c r="Y227">
        <v>20</v>
      </c>
      <c r="Z227" s="1">
        <v>43097</v>
      </c>
      <c r="AA227" s="1">
        <v>43110</v>
      </c>
      <c r="AB227" s="1">
        <v>43124</v>
      </c>
      <c r="AC227" t="s">
        <v>36</v>
      </c>
    </row>
    <row r="228" spans="1:29" x14ac:dyDescent="0.2">
      <c r="A228" t="s">
        <v>7570</v>
      </c>
      <c r="B228" t="str">
        <f>VLOOKUP(Table1[[#This Row],[Full Name (formatted)]],peopleNew[],2,0)</f>
        <v>476544616</v>
      </c>
      <c r="C228" t="str">
        <f>TRIM(Table1[[#This Row],[Full Name (pre trim)]])</f>
        <v>James H Watson</v>
      </c>
      <c r="D228" t="s">
        <v>6085</v>
      </c>
      <c r="E228" t="s">
        <v>6086</v>
      </c>
      <c r="F228" t="s">
        <v>6081</v>
      </c>
      <c r="G228" t="s">
        <v>521</v>
      </c>
      <c r="H228" t="s">
        <v>62</v>
      </c>
      <c r="L228" t="e">
        <f>VLOOKUP(Table1[[#This Row],[Reports to formatted]],peopleNew[],1,0)</f>
        <v>#N/A</v>
      </c>
      <c r="M228" t="s">
        <v>495</v>
      </c>
      <c r="N228" t="s">
        <v>495</v>
      </c>
      <c r="O228" t="str">
        <f>VLOOKUP(Table1[[#This Row],[Works for Group Formatted]],groupsNew[],1,0)</f>
        <v>Minority Leader's Senior Staff, Central Staff Office, Senate</v>
      </c>
      <c r="P228" t="s">
        <v>28</v>
      </c>
      <c r="Q228" t="s">
        <v>29</v>
      </c>
      <c r="R228" t="s">
        <v>30</v>
      </c>
      <c r="S228" t="s">
        <v>6087</v>
      </c>
      <c r="T228" t="s">
        <v>497</v>
      </c>
      <c r="U228" t="s">
        <v>66</v>
      </c>
      <c r="V228" t="s">
        <v>526</v>
      </c>
      <c r="W228">
        <v>3346.16</v>
      </c>
      <c r="X228" t="s">
        <v>47</v>
      </c>
      <c r="Y228">
        <v>20</v>
      </c>
      <c r="Z228" s="1">
        <v>43097</v>
      </c>
      <c r="AA228" s="1">
        <v>43110</v>
      </c>
      <c r="AB228" s="1">
        <v>43124</v>
      </c>
      <c r="AC228" t="s">
        <v>36</v>
      </c>
    </row>
    <row r="229" spans="1:29" x14ac:dyDescent="0.2">
      <c r="A229" t="s">
        <v>6492</v>
      </c>
      <c r="B229" t="str">
        <f>VLOOKUP(Table1[[#This Row],[Full Name (formatted)]],peopleNew[],2,0)</f>
        <v>476544137</v>
      </c>
      <c r="C229" t="str">
        <f>TRIM(Table1[[#This Row],[Full Name (pre trim)]])</f>
        <v>James J Cerroni Jr</v>
      </c>
      <c r="D229" t="s">
        <v>1316</v>
      </c>
      <c r="E229" t="s">
        <v>1317</v>
      </c>
      <c r="F229" t="s">
        <v>1318</v>
      </c>
      <c r="G229" t="s">
        <v>1319</v>
      </c>
      <c r="H229" t="s">
        <v>62</v>
      </c>
      <c r="L229" t="e">
        <f>VLOOKUP(Table1[[#This Row],[Reports to formatted]],peopleNew[],1,0)</f>
        <v>#N/A</v>
      </c>
      <c r="M229" t="s">
        <v>315</v>
      </c>
      <c r="N229" t="s">
        <v>315</v>
      </c>
      <c r="O229" t="str">
        <f>VLOOKUP(Table1[[#This Row],[Works for Group Formatted]],groupsNew[],1,0)</f>
        <v>Minority Conf Serv &amp; Ext Relations, Central Staff Office, Senate</v>
      </c>
      <c r="P229" t="s">
        <v>28</v>
      </c>
      <c r="Q229" t="s">
        <v>29</v>
      </c>
      <c r="R229" t="s">
        <v>30</v>
      </c>
      <c r="S229" t="s">
        <v>1320</v>
      </c>
      <c r="T229" t="s">
        <v>317</v>
      </c>
      <c r="U229" t="s">
        <v>489</v>
      </c>
      <c r="V229" t="s">
        <v>1321</v>
      </c>
      <c r="W229">
        <v>2040.2</v>
      </c>
      <c r="X229" t="s">
        <v>35</v>
      </c>
      <c r="Y229">
        <v>20</v>
      </c>
      <c r="Z229" s="1">
        <v>43097</v>
      </c>
      <c r="AA229" s="1">
        <v>43110</v>
      </c>
      <c r="AB229" s="1">
        <v>43124</v>
      </c>
      <c r="AC229" t="s">
        <v>36</v>
      </c>
    </row>
    <row r="230" spans="1:29" x14ac:dyDescent="0.2">
      <c r="A230" t="s">
        <v>6610</v>
      </c>
      <c r="B230" t="str">
        <f>VLOOKUP(Table1[[#This Row],[Full Name (formatted)]],peopleNew[],2,0)</f>
        <v>681225379</v>
      </c>
      <c r="C230" t="str">
        <f>TRIM(Table1[[#This Row],[Full Name (pre trim)]])</f>
        <v>James K Donnelly Jr</v>
      </c>
      <c r="D230" t="s">
        <v>1913</v>
      </c>
      <c r="E230" t="s">
        <v>1914</v>
      </c>
      <c r="F230" t="s">
        <v>1915</v>
      </c>
      <c r="G230" t="s">
        <v>1916</v>
      </c>
      <c r="H230" t="s">
        <v>62</v>
      </c>
      <c r="L230" t="e">
        <f>VLOOKUP(Table1[[#This Row],[Reports to formatted]],peopleNew[],1,0)</f>
        <v>#N/A</v>
      </c>
      <c r="M230" t="s">
        <v>977</v>
      </c>
      <c r="N230" t="s">
        <v>977</v>
      </c>
      <c r="O230" t="str">
        <f>VLOOKUP(Table1[[#This Row],[Works for Group Formatted]],groupsNew[],1,0)</f>
        <v>Sts/telecommunications, Central Staff Office, Senate</v>
      </c>
      <c r="P230" t="s">
        <v>28</v>
      </c>
      <c r="Q230" t="s">
        <v>29</v>
      </c>
      <c r="R230" t="s">
        <v>30</v>
      </c>
      <c r="S230" t="s">
        <v>1917</v>
      </c>
      <c r="T230" t="s">
        <v>979</v>
      </c>
      <c r="U230" t="s">
        <v>66</v>
      </c>
      <c r="V230" t="s">
        <v>1918</v>
      </c>
      <c r="W230">
        <v>2692.31</v>
      </c>
      <c r="X230" t="s">
        <v>35</v>
      </c>
      <c r="Y230">
        <v>20</v>
      </c>
      <c r="Z230" s="1">
        <v>43097</v>
      </c>
      <c r="AA230" s="1">
        <v>43110</v>
      </c>
      <c r="AB230" s="1">
        <v>43124</v>
      </c>
      <c r="AC230" t="s">
        <v>36</v>
      </c>
    </row>
    <row r="231" spans="1:29" x14ac:dyDescent="0.2">
      <c r="A231" t="s">
        <v>7504</v>
      </c>
      <c r="B231" t="str">
        <f>VLOOKUP(Table1[[#This Row],[Full Name (formatted)]],peopleNew[],2,0)</f>
        <v>476542768</v>
      </c>
      <c r="C231" t="str">
        <f>TRIM(Table1[[#This Row],[Full Name (pre trim)]])</f>
        <v>James M Thomas</v>
      </c>
      <c r="D231" t="s">
        <v>5817</v>
      </c>
      <c r="E231" t="s">
        <v>5818</v>
      </c>
      <c r="F231" t="s">
        <v>5819</v>
      </c>
      <c r="G231" t="s">
        <v>5820</v>
      </c>
      <c r="H231" t="s">
        <v>62</v>
      </c>
      <c r="L231" t="e">
        <f>VLOOKUP(Table1[[#This Row],[Reports to formatted]],peopleNew[],1,0)</f>
        <v>#N/A</v>
      </c>
      <c r="M231" t="s">
        <v>159</v>
      </c>
      <c r="N231" t="s">
        <v>159</v>
      </c>
      <c r="O231" t="str">
        <f>VLOOKUP(Table1[[#This Row],[Works for Group Formatted]],groupsNew[],1,0)</f>
        <v>Majority Operations Office, Central Staff Office, Senate</v>
      </c>
      <c r="P231" t="s">
        <v>28</v>
      </c>
      <c r="Q231" t="s">
        <v>29</v>
      </c>
      <c r="R231" t="s">
        <v>30</v>
      </c>
      <c r="S231" t="s">
        <v>5821</v>
      </c>
      <c r="T231" t="s">
        <v>161</v>
      </c>
      <c r="U231" t="s">
        <v>4840</v>
      </c>
      <c r="V231" t="s">
        <v>5822</v>
      </c>
      <c r="W231">
        <v>3076.93</v>
      </c>
      <c r="X231" t="s">
        <v>35</v>
      </c>
      <c r="Y231">
        <v>20</v>
      </c>
      <c r="Z231" s="1">
        <v>43097</v>
      </c>
      <c r="AA231" s="1">
        <v>43110</v>
      </c>
      <c r="AB231" s="1">
        <v>43124</v>
      </c>
      <c r="AC231" t="s">
        <v>36</v>
      </c>
    </row>
    <row r="232" spans="1:29" x14ac:dyDescent="0.2">
      <c r="A232" t="s">
        <v>7045</v>
      </c>
      <c r="B232" t="str">
        <f>VLOOKUP(Table1[[#This Row],[Full Name (formatted)]],peopleNew[],2,0)</f>
        <v>476547654</v>
      </c>
      <c r="C232" t="str">
        <f>TRIM(Table1[[#This Row],[Full Name (pre trim)]])</f>
        <v>James Maisano</v>
      </c>
      <c r="D232" t="s">
        <v>3881</v>
      </c>
      <c r="E232" t="s">
        <v>625</v>
      </c>
      <c r="F232" t="s">
        <v>3882</v>
      </c>
      <c r="G232" t="s">
        <v>2169</v>
      </c>
      <c r="H232" t="s">
        <v>62</v>
      </c>
      <c r="L232" t="e">
        <f>VLOOKUP(Table1[[#This Row],[Reports to formatted]],peopleNew[],1,0)</f>
        <v>#N/A</v>
      </c>
      <c r="M232" t="s">
        <v>159</v>
      </c>
      <c r="N232" t="s">
        <v>159</v>
      </c>
      <c r="O232" t="str">
        <f>VLOOKUP(Table1[[#This Row],[Works for Group Formatted]],groupsNew[],1,0)</f>
        <v>Majority Operations Office, Central Staff Office, Senate</v>
      </c>
      <c r="P232" t="s">
        <v>28</v>
      </c>
      <c r="Q232" t="s">
        <v>29</v>
      </c>
      <c r="R232" t="s">
        <v>30</v>
      </c>
      <c r="S232" t="s">
        <v>3883</v>
      </c>
      <c r="T232" t="s">
        <v>161</v>
      </c>
      <c r="U232" t="s">
        <v>153</v>
      </c>
      <c r="V232" t="s">
        <v>2171</v>
      </c>
      <c r="W232">
        <v>2229.37</v>
      </c>
      <c r="X232" t="s">
        <v>47</v>
      </c>
      <c r="Y232">
        <v>20</v>
      </c>
      <c r="Z232" s="1">
        <v>43097</v>
      </c>
      <c r="AA232" s="1">
        <v>43110</v>
      </c>
      <c r="AB232" s="1">
        <v>43124</v>
      </c>
      <c r="AC232" t="s">
        <v>36</v>
      </c>
    </row>
    <row r="233" spans="1:29" x14ac:dyDescent="0.2">
      <c r="A233" t="s">
        <v>6554</v>
      </c>
      <c r="B233" t="str">
        <f>VLOOKUP(Table1[[#This Row],[Full Name (formatted)]],peopleNew[],2,0)</f>
        <v>476546198</v>
      </c>
      <c r="C233" t="str">
        <f>TRIM(Table1[[#This Row],[Full Name (pre trim)]])</f>
        <v>James P Curran</v>
      </c>
      <c r="D233" t="s">
        <v>1637</v>
      </c>
      <c r="E233" t="s">
        <v>1638</v>
      </c>
      <c r="F233" t="s">
        <v>1639</v>
      </c>
      <c r="G233" t="s">
        <v>1640</v>
      </c>
      <c r="H233" t="s">
        <v>62</v>
      </c>
      <c r="L233" t="e">
        <f>VLOOKUP(Table1[[#This Row],[Reports to formatted]],peopleNew[],1,0)</f>
        <v>#N/A</v>
      </c>
      <c r="M233" t="s">
        <v>530</v>
      </c>
      <c r="N233" t="s">
        <v>530</v>
      </c>
      <c r="O233" t="str">
        <f>VLOOKUP(Table1[[#This Row],[Works for Group Formatted]],groupsNew[],1,0)</f>
        <v>Majority Counsel/program Office, Central Staff Office, Senate</v>
      </c>
      <c r="P233" t="s">
        <v>28</v>
      </c>
      <c r="Q233" t="s">
        <v>29</v>
      </c>
      <c r="R233" t="s">
        <v>30</v>
      </c>
      <c r="S233" t="s">
        <v>1641</v>
      </c>
      <c r="T233" t="s">
        <v>532</v>
      </c>
      <c r="U233" t="s">
        <v>66</v>
      </c>
      <c r="V233" t="s">
        <v>1642</v>
      </c>
      <c r="W233">
        <v>5846.16</v>
      </c>
      <c r="X233" t="s">
        <v>35</v>
      </c>
      <c r="Y233">
        <v>20</v>
      </c>
      <c r="Z233" s="1">
        <v>43097</v>
      </c>
      <c r="AA233" s="1">
        <v>43110</v>
      </c>
      <c r="AB233" s="1">
        <v>43124</v>
      </c>
      <c r="AC233" t="s">
        <v>36</v>
      </c>
    </row>
    <row r="234" spans="1:29" x14ac:dyDescent="0.2">
      <c r="A234" t="s">
        <v>7202</v>
      </c>
      <c r="B234" t="str">
        <f>VLOOKUP(Table1[[#This Row],[Full Name (formatted)]],peopleNew[],2,0)</f>
        <v>567678717</v>
      </c>
      <c r="C234" t="str">
        <f>TRIM(Table1[[#This Row],[Full Name (pre trim)]])</f>
        <v>James P O'connor</v>
      </c>
      <c r="D234" t="s">
        <v>4554</v>
      </c>
      <c r="E234" t="s">
        <v>1638</v>
      </c>
      <c r="F234" t="s">
        <v>4555</v>
      </c>
      <c r="G234" t="s">
        <v>176</v>
      </c>
      <c r="H234" t="s">
        <v>62</v>
      </c>
      <c r="L234" t="e">
        <f>VLOOKUP(Table1[[#This Row],[Reports to formatted]],peopleNew[],1,0)</f>
        <v>#N/A</v>
      </c>
      <c r="M234" t="s">
        <v>159</v>
      </c>
      <c r="N234" t="s">
        <v>159</v>
      </c>
      <c r="O234" t="str">
        <f>VLOOKUP(Table1[[#This Row],[Works for Group Formatted]],groupsNew[],1,0)</f>
        <v>Majority Operations Office, Central Staff Office, Senate</v>
      </c>
      <c r="P234" t="s">
        <v>28</v>
      </c>
      <c r="Q234" t="s">
        <v>29</v>
      </c>
      <c r="R234" t="s">
        <v>30</v>
      </c>
      <c r="S234" t="s">
        <v>4556</v>
      </c>
      <c r="T234" t="s">
        <v>161</v>
      </c>
      <c r="U234" t="s">
        <v>153</v>
      </c>
      <c r="V234" t="s">
        <v>180</v>
      </c>
      <c r="W234">
        <v>1584.62</v>
      </c>
      <c r="X234" t="s">
        <v>47</v>
      </c>
      <c r="Y234">
        <v>20</v>
      </c>
      <c r="Z234" s="1">
        <v>43097</v>
      </c>
      <c r="AA234" s="1">
        <v>43110</v>
      </c>
      <c r="AB234" s="1">
        <v>43124</v>
      </c>
      <c r="AC234" t="s">
        <v>36</v>
      </c>
    </row>
    <row r="235" spans="1:29" x14ac:dyDescent="0.2">
      <c r="A235" t="s">
        <v>7085</v>
      </c>
      <c r="B235" t="str">
        <f>VLOOKUP(Table1[[#This Row],[Full Name (formatted)]],peopleNew[],2,0)</f>
        <v>476547845</v>
      </c>
      <c r="C235" t="str">
        <f>TRIM(Table1[[#This Row],[Full Name (pre trim)]])</f>
        <v>James S Mcclelland</v>
      </c>
      <c r="D235" t="s">
        <v>4047</v>
      </c>
      <c r="E235" t="s">
        <v>4048</v>
      </c>
      <c r="F235" t="s">
        <v>4049</v>
      </c>
      <c r="G235" t="s">
        <v>2738</v>
      </c>
      <c r="H235" t="s">
        <v>62</v>
      </c>
      <c r="L235" t="e">
        <f>VLOOKUP(Table1[[#This Row],[Reports to formatted]],peopleNew[],1,0)</f>
        <v>#N/A</v>
      </c>
      <c r="M235" t="s">
        <v>159</v>
      </c>
      <c r="N235" t="s">
        <v>159</v>
      </c>
      <c r="O235" t="str">
        <f>VLOOKUP(Table1[[#This Row],[Works for Group Formatted]],groupsNew[],1,0)</f>
        <v>Majority Operations Office, Central Staff Office, Senate</v>
      </c>
      <c r="P235" t="s">
        <v>28</v>
      </c>
      <c r="Q235" t="s">
        <v>29</v>
      </c>
      <c r="R235" t="s">
        <v>30</v>
      </c>
      <c r="S235" t="s">
        <v>4050</v>
      </c>
      <c r="T235" t="s">
        <v>161</v>
      </c>
      <c r="U235" t="s">
        <v>318</v>
      </c>
      <c r="V235" t="s">
        <v>2740</v>
      </c>
      <c r="W235">
        <v>2448.2399999999998</v>
      </c>
      <c r="X235" t="s">
        <v>35</v>
      </c>
      <c r="Y235">
        <v>20</v>
      </c>
      <c r="Z235" s="1">
        <v>43097</v>
      </c>
      <c r="AA235" s="1">
        <v>43110</v>
      </c>
      <c r="AB235" s="1">
        <v>43124</v>
      </c>
      <c r="AC235" t="s">
        <v>36</v>
      </c>
    </row>
    <row r="236" spans="1:29" x14ac:dyDescent="0.2">
      <c r="A236" t="s">
        <v>6635</v>
      </c>
      <c r="B236" t="str">
        <f>VLOOKUP(Table1[[#This Row],[Full Name (formatted)]],peopleNew[],2,0)</f>
        <v>567678567</v>
      </c>
      <c r="C236" t="str">
        <f>TRIM(Table1[[#This Row],[Full Name (pre trim)]])</f>
        <v>James W Eagan</v>
      </c>
      <c r="D236" t="s">
        <v>2031</v>
      </c>
      <c r="E236" t="s">
        <v>1987</v>
      </c>
      <c r="F236" t="s">
        <v>2032</v>
      </c>
      <c r="G236" t="s">
        <v>2033</v>
      </c>
      <c r="H236" t="s">
        <v>62</v>
      </c>
      <c r="L236" t="e">
        <f>VLOOKUP(Table1[[#This Row],[Reports to formatted]],peopleNew[],1,0)</f>
        <v>#N/A</v>
      </c>
      <c r="M236" t="s">
        <v>768</v>
      </c>
      <c r="N236" t="s">
        <v>768</v>
      </c>
      <c r="O236" t="str">
        <f>VLOOKUP(Table1[[#This Row],[Works for Group Formatted]],groupsNew[],1,0)</f>
        <v>Senate Finance Committee/majority, Central Staff Office, Senate</v>
      </c>
      <c r="P236" t="s">
        <v>28</v>
      </c>
      <c r="Q236" t="s">
        <v>29</v>
      </c>
      <c r="R236" t="s">
        <v>30</v>
      </c>
      <c r="S236" t="s">
        <v>2034</v>
      </c>
      <c r="T236" t="s">
        <v>770</v>
      </c>
      <c r="U236" t="s">
        <v>66</v>
      </c>
      <c r="V236" t="s">
        <v>2035</v>
      </c>
      <c r="W236">
        <v>1958.58</v>
      </c>
      <c r="X236" t="s">
        <v>35</v>
      </c>
      <c r="Y236">
        <v>20</v>
      </c>
      <c r="Z236" s="1">
        <v>43097</v>
      </c>
      <c r="AA236" s="1">
        <v>43110</v>
      </c>
      <c r="AB236" s="1">
        <v>43124</v>
      </c>
      <c r="AC236" t="s">
        <v>36</v>
      </c>
    </row>
    <row r="237" spans="1:29" x14ac:dyDescent="0.2">
      <c r="A237" t="s">
        <v>7382</v>
      </c>
      <c r="B237" t="str">
        <f>VLOOKUP(Table1[[#This Row],[Full Name (formatted)]],peopleNew[],2,0)</f>
        <v>765291092</v>
      </c>
      <c r="C237" t="str">
        <f>TRIM(Table1[[#This Row],[Full Name (pre trim)]])</f>
        <v>Jared L Scali</v>
      </c>
      <c r="D237" t="s">
        <v>5308</v>
      </c>
      <c r="E237" t="s">
        <v>5309</v>
      </c>
      <c r="F237" t="s">
        <v>5310</v>
      </c>
      <c r="G237" t="s">
        <v>1388</v>
      </c>
      <c r="H237" t="s">
        <v>62</v>
      </c>
      <c r="L237" t="e">
        <f>VLOOKUP(Table1[[#This Row],[Reports to formatted]],peopleNew[],1,0)</f>
        <v>#N/A</v>
      </c>
      <c r="M237" t="s">
        <v>2531</v>
      </c>
      <c r="N237" t="s">
        <v>2531</v>
      </c>
      <c r="O237" t="str">
        <f>VLOOKUP(Table1[[#This Row],[Works for Group Formatted]],groupsNew[],1,0)</f>
        <v>Lc/development Of Rural Resources, Central Staff Office, Senate</v>
      </c>
      <c r="P237" t="s">
        <v>28</v>
      </c>
      <c r="Q237" t="s">
        <v>29</v>
      </c>
      <c r="R237" t="s">
        <v>30</v>
      </c>
      <c r="S237" t="s">
        <v>5311</v>
      </c>
      <c r="T237" t="s">
        <v>2533</v>
      </c>
      <c r="U237" t="s">
        <v>66</v>
      </c>
      <c r="V237" t="s">
        <v>1390</v>
      </c>
      <c r="W237">
        <v>15</v>
      </c>
      <c r="X237" t="s">
        <v>282</v>
      </c>
      <c r="Y237">
        <v>20</v>
      </c>
      <c r="Z237" s="1">
        <v>43097</v>
      </c>
      <c r="AA237" s="1">
        <v>43110</v>
      </c>
      <c r="AB237" s="1">
        <v>43124</v>
      </c>
      <c r="AC237" t="s">
        <v>36</v>
      </c>
    </row>
    <row r="238" spans="1:29" x14ac:dyDescent="0.2">
      <c r="A238" t="s">
        <v>6934</v>
      </c>
      <c r="B238" t="str">
        <f>VLOOKUP(Table1[[#This Row],[Full Name (formatted)]],peopleNew[],2,0)</f>
        <v>476543630</v>
      </c>
      <c r="C238" t="str">
        <f>TRIM(Table1[[#This Row],[Full Name (pre trim)]])</f>
        <v>Jason A Kippen</v>
      </c>
      <c r="D238" t="s">
        <v>3393</v>
      </c>
      <c r="E238" t="s">
        <v>3394</v>
      </c>
      <c r="F238" t="s">
        <v>3395</v>
      </c>
      <c r="G238" t="s">
        <v>1067</v>
      </c>
      <c r="H238" t="s">
        <v>62</v>
      </c>
      <c r="L238" t="e">
        <f>VLOOKUP(Table1[[#This Row],[Reports to formatted]],peopleNew[],1,0)</f>
        <v>#N/A</v>
      </c>
      <c r="M238" t="s">
        <v>324</v>
      </c>
      <c r="N238" t="s">
        <v>324</v>
      </c>
      <c r="O238" t="str">
        <f>VLOOKUP(Table1[[#This Row],[Works for Group Formatted]],groupsNew[],1,0)</f>
        <v>Senate Personnel Office, Central Staff Office, Senate</v>
      </c>
      <c r="P238" t="s">
        <v>28</v>
      </c>
      <c r="Q238" t="s">
        <v>29</v>
      </c>
      <c r="R238" t="s">
        <v>30</v>
      </c>
      <c r="S238" t="s">
        <v>3396</v>
      </c>
      <c r="T238" t="s">
        <v>326</v>
      </c>
      <c r="U238" t="s">
        <v>66</v>
      </c>
      <c r="V238" t="s">
        <v>1069</v>
      </c>
      <c r="W238">
        <v>2890.84</v>
      </c>
      <c r="X238" t="s">
        <v>35</v>
      </c>
      <c r="Y238">
        <v>20</v>
      </c>
      <c r="Z238" s="1">
        <v>43097</v>
      </c>
      <c r="AA238" s="1">
        <v>43110</v>
      </c>
      <c r="AB238" s="1">
        <v>43124</v>
      </c>
      <c r="AC238" t="s">
        <v>36</v>
      </c>
    </row>
    <row r="239" spans="1:29" x14ac:dyDescent="0.2">
      <c r="A239" t="s">
        <v>7064</v>
      </c>
      <c r="B239" t="str">
        <f>VLOOKUP(Table1[[#This Row],[Full Name (formatted)]],peopleNew[],2,0)</f>
        <v>476548056</v>
      </c>
      <c r="C239" t="str">
        <f>TRIM(Table1[[#This Row],[Full Name (pre trim)]])</f>
        <v>Jason C Martin</v>
      </c>
      <c r="D239" t="s">
        <v>3962</v>
      </c>
      <c r="E239" t="s">
        <v>3963</v>
      </c>
      <c r="F239" t="s">
        <v>3964</v>
      </c>
      <c r="G239" t="s">
        <v>1483</v>
      </c>
      <c r="H239" t="s">
        <v>62</v>
      </c>
      <c r="L239" t="e">
        <f>VLOOKUP(Table1[[#This Row],[Reports to formatted]],peopleNew[],1,0)</f>
        <v>#N/A</v>
      </c>
      <c r="M239" t="s">
        <v>177</v>
      </c>
      <c r="N239" t="s">
        <v>177</v>
      </c>
      <c r="O239" t="str">
        <f>VLOOKUP(Table1[[#This Row],[Works for Group Formatted]],groupsNew[],1,0)</f>
        <v>Idc Counsel/program Office, Central Staff Office, Senate</v>
      </c>
      <c r="P239" t="s">
        <v>28</v>
      </c>
      <c r="Q239" t="s">
        <v>29</v>
      </c>
      <c r="R239" t="s">
        <v>30</v>
      </c>
      <c r="S239" t="s">
        <v>3965</v>
      </c>
      <c r="T239" t="s">
        <v>179</v>
      </c>
      <c r="U239" t="s">
        <v>153</v>
      </c>
      <c r="V239" t="s">
        <v>1485</v>
      </c>
      <c r="W239">
        <v>4807.7</v>
      </c>
      <c r="X239" t="s">
        <v>35</v>
      </c>
      <c r="Y239">
        <v>20</v>
      </c>
      <c r="Z239" s="1">
        <v>43097</v>
      </c>
      <c r="AA239" s="1">
        <v>43110</v>
      </c>
      <c r="AB239" s="1">
        <v>43124</v>
      </c>
      <c r="AC239" t="s">
        <v>36</v>
      </c>
    </row>
    <row r="240" spans="1:29" x14ac:dyDescent="0.2">
      <c r="A240" t="s">
        <v>6397</v>
      </c>
      <c r="B240" t="str">
        <f>VLOOKUP(Table1[[#This Row],[Full Name (formatted)]],peopleNew[],2,0)</f>
        <v>476544643</v>
      </c>
      <c r="C240" t="str">
        <f>TRIM(Table1[[#This Row],[Full Name (pre trim)]])</f>
        <v>Jason J Biernacki</v>
      </c>
      <c r="D240" t="s">
        <v>758</v>
      </c>
      <c r="E240" t="s">
        <v>759</v>
      </c>
      <c r="F240" t="s">
        <v>760</v>
      </c>
      <c r="G240" t="s">
        <v>761</v>
      </c>
      <c r="H240" t="s">
        <v>62</v>
      </c>
      <c r="L240" t="e">
        <f>VLOOKUP(Table1[[#This Row],[Reports to formatted]],peopleNew[],1,0)</f>
        <v>#N/A</v>
      </c>
      <c r="M240" t="s">
        <v>627</v>
      </c>
      <c r="N240" t="s">
        <v>627</v>
      </c>
      <c r="O240" t="str">
        <f>VLOOKUP(Table1[[#This Row],[Works for Group Formatted]],groupsNew[],1,0)</f>
        <v>Senate Technology Services, Central Staff Office, Senate</v>
      </c>
      <c r="P240" t="s">
        <v>28</v>
      </c>
      <c r="Q240" t="s">
        <v>29</v>
      </c>
      <c r="R240" t="s">
        <v>30</v>
      </c>
      <c r="S240" t="s">
        <v>762</v>
      </c>
      <c r="T240" t="s">
        <v>629</v>
      </c>
      <c r="U240" t="s">
        <v>66</v>
      </c>
      <c r="V240" t="s">
        <v>763</v>
      </c>
      <c r="W240">
        <v>4290.4799999999996</v>
      </c>
      <c r="X240" t="s">
        <v>35</v>
      </c>
      <c r="Y240">
        <v>20</v>
      </c>
      <c r="Z240" s="1">
        <v>43097</v>
      </c>
      <c r="AA240" s="1">
        <v>43110</v>
      </c>
      <c r="AB240" s="1">
        <v>43124</v>
      </c>
      <c r="AC240" t="s">
        <v>36</v>
      </c>
    </row>
    <row r="241" spans="1:29" x14ac:dyDescent="0.2">
      <c r="A241" t="s">
        <v>6503</v>
      </c>
      <c r="B241" t="str">
        <f>VLOOKUP(Table1[[#This Row],[Full Name (formatted)]],peopleNew[],2,0)</f>
        <v>476545422</v>
      </c>
      <c r="C241" t="str">
        <f>TRIM(Table1[[#This Row],[Full Name (pre trim)]])</f>
        <v>Jason P Clark</v>
      </c>
      <c r="D241" t="s">
        <v>1370</v>
      </c>
      <c r="E241" t="s">
        <v>1371</v>
      </c>
      <c r="F241" t="s">
        <v>1372</v>
      </c>
      <c r="G241" t="s">
        <v>1373</v>
      </c>
      <c r="H241" t="s">
        <v>62</v>
      </c>
      <c r="L241" t="e">
        <f>VLOOKUP(Table1[[#This Row],[Reports to formatted]],peopleNew[],1,0)</f>
        <v>#N/A</v>
      </c>
      <c r="M241" t="s">
        <v>768</v>
      </c>
      <c r="N241" t="s">
        <v>768</v>
      </c>
      <c r="O241" t="str">
        <f>VLOOKUP(Table1[[#This Row],[Works for Group Formatted]],groupsNew[],1,0)</f>
        <v>Senate Finance Committee/majority, Central Staff Office, Senate</v>
      </c>
      <c r="P241" t="s">
        <v>28</v>
      </c>
      <c r="Q241" t="s">
        <v>29</v>
      </c>
      <c r="R241" t="s">
        <v>30</v>
      </c>
      <c r="S241" t="s">
        <v>1374</v>
      </c>
      <c r="T241" t="s">
        <v>770</v>
      </c>
      <c r="U241" t="s">
        <v>66</v>
      </c>
      <c r="V241" t="s">
        <v>1375</v>
      </c>
      <c r="W241">
        <v>1807.7</v>
      </c>
      <c r="X241" t="s">
        <v>35</v>
      </c>
      <c r="Y241">
        <v>20</v>
      </c>
      <c r="Z241" s="1">
        <v>43097</v>
      </c>
      <c r="AA241" s="1">
        <v>43110</v>
      </c>
      <c r="AB241" s="1">
        <v>43124</v>
      </c>
      <c r="AC241" t="s">
        <v>36</v>
      </c>
    </row>
    <row r="242" spans="1:29" x14ac:dyDescent="0.2">
      <c r="A242" t="s">
        <v>6967</v>
      </c>
      <c r="B242" t="str">
        <f>VLOOKUP(Table1[[#This Row],[Full Name (formatted)]],peopleNew[],2,0)</f>
        <v>476544652</v>
      </c>
      <c r="C242" t="str">
        <f>TRIM(Table1[[#This Row],[Full Name (pre trim)]])</f>
        <v>Jean M Lafalce</v>
      </c>
      <c r="D242" t="s">
        <v>3548</v>
      </c>
      <c r="E242" t="s">
        <v>3549</v>
      </c>
      <c r="F242" t="s">
        <v>3550</v>
      </c>
      <c r="G242" t="s">
        <v>3551</v>
      </c>
      <c r="H242" t="s">
        <v>62</v>
      </c>
      <c r="L242" t="e">
        <f>VLOOKUP(Table1[[#This Row],[Reports to formatted]],peopleNew[],1,0)</f>
        <v>#N/A</v>
      </c>
      <c r="M242" t="s">
        <v>627</v>
      </c>
      <c r="N242" t="s">
        <v>627</v>
      </c>
      <c r="O242" t="str">
        <f>VLOOKUP(Table1[[#This Row],[Works for Group Formatted]],groupsNew[],1,0)</f>
        <v>Senate Technology Services, Central Staff Office, Senate</v>
      </c>
      <c r="P242" t="s">
        <v>28</v>
      </c>
      <c r="Q242" t="s">
        <v>29</v>
      </c>
      <c r="R242" t="s">
        <v>30</v>
      </c>
      <c r="S242" t="s">
        <v>3552</v>
      </c>
      <c r="T242" t="s">
        <v>629</v>
      </c>
      <c r="U242" t="s">
        <v>66</v>
      </c>
      <c r="V242" t="s">
        <v>3553</v>
      </c>
      <c r="W242">
        <v>1805.99</v>
      </c>
      <c r="X242" t="s">
        <v>35</v>
      </c>
      <c r="Y242">
        <v>20</v>
      </c>
      <c r="Z242" s="1">
        <v>43097</v>
      </c>
      <c r="AA242" s="1">
        <v>43110</v>
      </c>
      <c r="AB242" s="1">
        <v>43124</v>
      </c>
      <c r="AC242" t="s">
        <v>36</v>
      </c>
    </row>
    <row r="243" spans="1:29" x14ac:dyDescent="0.2">
      <c r="A243" t="s">
        <v>6414</v>
      </c>
      <c r="B243" t="str">
        <f>VLOOKUP(Table1[[#This Row],[Full Name (formatted)]],peopleNew[],2,0)</f>
        <v>476547993</v>
      </c>
      <c r="C243" t="str">
        <f>TRIM(Table1[[#This Row],[Full Name (pre trim)]])</f>
        <v>Jeffrey B Boone</v>
      </c>
      <c r="D243" t="s">
        <v>859</v>
      </c>
      <c r="E243" t="s">
        <v>860</v>
      </c>
      <c r="F243" t="s">
        <v>855</v>
      </c>
      <c r="G243" t="s">
        <v>861</v>
      </c>
      <c r="H243" t="s">
        <v>62</v>
      </c>
      <c r="L243" t="e">
        <f>VLOOKUP(Table1[[#This Row],[Reports to formatted]],peopleNew[],1,0)</f>
        <v>#N/A</v>
      </c>
      <c r="M243" t="s">
        <v>862</v>
      </c>
      <c r="N243" t="s">
        <v>862</v>
      </c>
      <c r="O243" t="str">
        <f>VLOOKUP(Table1[[#This Row],[Works for Group Formatted]],groupsNew[],1,0)</f>
        <v>Senate M&amp;o/receiving, Central Staff Office, Senate</v>
      </c>
      <c r="P243" t="s">
        <v>28</v>
      </c>
      <c r="Q243" t="s">
        <v>29</v>
      </c>
      <c r="R243" t="s">
        <v>30</v>
      </c>
      <c r="S243" t="s">
        <v>863</v>
      </c>
      <c r="T243" t="s">
        <v>864</v>
      </c>
      <c r="U243" t="s">
        <v>66</v>
      </c>
      <c r="V243" t="s">
        <v>865</v>
      </c>
      <c r="W243">
        <v>1946.72</v>
      </c>
      <c r="X243" t="s">
        <v>35</v>
      </c>
      <c r="Y243">
        <v>20</v>
      </c>
      <c r="Z243" s="1">
        <v>43097</v>
      </c>
      <c r="AA243" s="1">
        <v>43110</v>
      </c>
      <c r="AB243" s="1">
        <v>43124</v>
      </c>
      <c r="AC243" t="s">
        <v>36</v>
      </c>
    </row>
    <row r="244" spans="1:29" x14ac:dyDescent="0.2">
      <c r="A244" t="s">
        <v>7413</v>
      </c>
      <c r="B244" t="str">
        <f>VLOOKUP(Table1[[#This Row],[Full Name (formatted)]],peopleNew[],2,0)</f>
        <v>765291152</v>
      </c>
      <c r="C244" t="str">
        <f>TRIM(Table1[[#This Row],[Full Name (pre trim)]])</f>
        <v>Jeffrey B Shapiro</v>
      </c>
      <c r="D244" t="s">
        <v>5437</v>
      </c>
      <c r="E244" t="s">
        <v>860</v>
      </c>
      <c r="F244" t="s">
        <v>5435</v>
      </c>
      <c r="G244" t="s">
        <v>1101</v>
      </c>
      <c r="H244" t="s">
        <v>62</v>
      </c>
      <c r="L244" t="e">
        <f>VLOOKUP(Table1[[#This Row],[Reports to formatted]],peopleNew[],1,0)</f>
        <v>#N/A</v>
      </c>
      <c r="M244" t="s">
        <v>1102</v>
      </c>
      <c r="N244" t="s">
        <v>1102</v>
      </c>
      <c r="O244" t="str">
        <f>VLOOKUP(Table1[[#This Row],[Works for Group Formatted]],groupsNew[],1,0)</f>
        <v>Sen Student Program Off/Sess Asst, Central Staff Office, Senate</v>
      </c>
      <c r="P244" t="s">
        <v>28</v>
      </c>
      <c r="Q244" t="s">
        <v>29</v>
      </c>
      <c r="R244" t="s">
        <v>30</v>
      </c>
      <c r="S244" t="s">
        <v>5438</v>
      </c>
      <c r="T244" t="s">
        <v>1104</v>
      </c>
      <c r="U244" t="s">
        <v>66</v>
      </c>
      <c r="V244" t="s">
        <v>1105</v>
      </c>
      <c r="W244">
        <v>731.25</v>
      </c>
      <c r="X244" t="s">
        <v>47</v>
      </c>
      <c r="Y244">
        <v>20</v>
      </c>
      <c r="Z244" s="1">
        <v>43097</v>
      </c>
      <c r="AA244" s="1">
        <v>43110</v>
      </c>
      <c r="AB244" s="1">
        <v>43124</v>
      </c>
      <c r="AC244" t="s">
        <v>36</v>
      </c>
    </row>
    <row r="245" spans="1:29" x14ac:dyDescent="0.2">
      <c r="A245" t="s">
        <v>7579</v>
      </c>
      <c r="B245" t="str">
        <f>VLOOKUP(Table1[[#This Row],[Full Name (formatted)]],peopleNew[],2,0)</f>
        <v>567678570</v>
      </c>
      <c r="C245" t="str">
        <f>TRIM(Table1[[#This Row],[Full Name (pre trim)]])</f>
        <v>Jeffrey E Wetherbee</v>
      </c>
      <c r="D245" t="s">
        <v>6119</v>
      </c>
      <c r="E245" t="s">
        <v>6120</v>
      </c>
      <c r="F245" t="s">
        <v>6121</v>
      </c>
      <c r="G245" t="s">
        <v>6122</v>
      </c>
      <c r="H245" t="s">
        <v>62</v>
      </c>
      <c r="L245" t="e">
        <f>VLOOKUP(Table1[[#This Row],[Reports to formatted]],peopleNew[],1,0)</f>
        <v>#N/A</v>
      </c>
      <c r="M245" t="s">
        <v>768</v>
      </c>
      <c r="N245" t="s">
        <v>768</v>
      </c>
      <c r="O245" t="str">
        <f>VLOOKUP(Table1[[#This Row],[Works for Group Formatted]],groupsNew[],1,0)</f>
        <v>Senate Finance Committee/majority, Central Staff Office, Senate</v>
      </c>
      <c r="P245" t="s">
        <v>28</v>
      </c>
      <c r="Q245" t="s">
        <v>29</v>
      </c>
      <c r="R245" t="s">
        <v>30</v>
      </c>
      <c r="S245" t="s">
        <v>6123</v>
      </c>
      <c r="T245" t="s">
        <v>770</v>
      </c>
      <c r="U245" t="s">
        <v>66</v>
      </c>
      <c r="V245" t="s">
        <v>6124</v>
      </c>
      <c r="W245">
        <v>2500</v>
      </c>
      <c r="X245" t="s">
        <v>35</v>
      </c>
      <c r="Y245">
        <v>20</v>
      </c>
      <c r="Z245" s="1">
        <v>43097</v>
      </c>
      <c r="AA245" s="1">
        <v>43110</v>
      </c>
      <c r="AB245" s="1">
        <v>43124</v>
      </c>
      <c r="AC245" t="s">
        <v>36</v>
      </c>
    </row>
    <row r="246" spans="1:29" x14ac:dyDescent="0.2">
      <c r="A246" t="s">
        <v>7005</v>
      </c>
      <c r="B246" t="str">
        <f>VLOOKUP(Table1[[#This Row],[Full Name (formatted)]],peopleNew[],2,0)</f>
        <v>476543312</v>
      </c>
      <c r="C246" t="str">
        <f>TRIM(Table1[[#This Row],[Full Name (pre trim)]])</f>
        <v>Jeffrey P Lilac</v>
      </c>
      <c r="D246" t="s">
        <v>3710</v>
      </c>
      <c r="E246" t="s">
        <v>3711</v>
      </c>
      <c r="F246" t="s">
        <v>3712</v>
      </c>
      <c r="G246" t="s">
        <v>1661</v>
      </c>
      <c r="H246" t="s">
        <v>62</v>
      </c>
      <c r="L246" t="e">
        <f>VLOOKUP(Table1[[#This Row],[Reports to formatted]],peopleNew[],1,0)</f>
        <v>#N/A</v>
      </c>
      <c r="M246" t="s">
        <v>1189</v>
      </c>
      <c r="N246" t="s">
        <v>1189</v>
      </c>
      <c r="O246" t="str">
        <f>VLOOKUP(Table1[[#This Row],[Works for Group Formatted]],groupsNew[],1,0)</f>
        <v>Ch/journal Clerk's Office, Central Staff Office, Senate</v>
      </c>
      <c r="P246" t="s">
        <v>28</v>
      </c>
      <c r="Q246" t="s">
        <v>29</v>
      </c>
      <c r="R246" t="s">
        <v>30</v>
      </c>
      <c r="S246" t="s">
        <v>3713</v>
      </c>
      <c r="T246" t="s">
        <v>1191</v>
      </c>
      <c r="U246" t="s">
        <v>66</v>
      </c>
      <c r="V246" t="s">
        <v>1663</v>
      </c>
      <c r="W246">
        <v>1420.25</v>
      </c>
      <c r="X246" t="s">
        <v>35</v>
      </c>
      <c r="Y246">
        <v>20</v>
      </c>
      <c r="Z246" s="1">
        <v>43097</v>
      </c>
      <c r="AA246" s="1">
        <v>43110</v>
      </c>
      <c r="AB246" s="1">
        <v>43124</v>
      </c>
      <c r="AC246" t="s">
        <v>36</v>
      </c>
    </row>
    <row r="247" spans="1:29" x14ac:dyDescent="0.2">
      <c r="A247" t="s">
        <v>6578</v>
      </c>
      <c r="B247" t="str">
        <f>VLOOKUP(Table1[[#This Row],[Full Name (formatted)]],peopleNew[],2,0)</f>
        <v>476544929</v>
      </c>
      <c r="C247" t="str">
        <f>TRIM(Table1[[#This Row],[Full Name (pre trim)]])</f>
        <v>Jeffrey T Degironimo</v>
      </c>
      <c r="D247" t="s">
        <v>1755</v>
      </c>
      <c r="E247" t="s">
        <v>1756</v>
      </c>
      <c r="F247" t="s">
        <v>1757</v>
      </c>
      <c r="G247" t="s">
        <v>903</v>
      </c>
      <c r="H247" t="s">
        <v>62</v>
      </c>
      <c r="L247" t="e">
        <f>VLOOKUP(Table1[[#This Row],[Reports to formatted]],peopleNew[],1,0)</f>
        <v>#N/A</v>
      </c>
      <c r="M247" t="s">
        <v>768</v>
      </c>
      <c r="N247" t="s">
        <v>768</v>
      </c>
      <c r="O247" t="str">
        <f>VLOOKUP(Table1[[#This Row],[Works for Group Formatted]],groupsNew[],1,0)</f>
        <v>Senate Finance Committee/majority, Central Staff Office, Senate</v>
      </c>
      <c r="P247" t="s">
        <v>28</v>
      </c>
      <c r="Q247" t="s">
        <v>29</v>
      </c>
      <c r="R247" t="s">
        <v>30</v>
      </c>
      <c r="S247" t="s">
        <v>1758</v>
      </c>
      <c r="T247" t="s">
        <v>770</v>
      </c>
      <c r="U247" t="s">
        <v>66</v>
      </c>
      <c r="V247" t="s">
        <v>905</v>
      </c>
      <c r="W247">
        <v>2192.31</v>
      </c>
      <c r="X247" t="s">
        <v>35</v>
      </c>
      <c r="Y247">
        <v>20</v>
      </c>
      <c r="Z247" s="1">
        <v>43097</v>
      </c>
      <c r="AA247" s="1">
        <v>43110</v>
      </c>
      <c r="AB247" s="1">
        <v>43124</v>
      </c>
      <c r="AC247" t="s">
        <v>36</v>
      </c>
    </row>
    <row r="248" spans="1:29" x14ac:dyDescent="0.2">
      <c r="A248" t="s">
        <v>6596</v>
      </c>
      <c r="B248" t="str">
        <f>VLOOKUP(Table1[[#This Row],[Full Name (formatted)]],peopleNew[],2,0)</f>
        <v>476547353</v>
      </c>
      <c r="C248" t="str">
        <f>TRIM(Table1[[#This Row],[Full Name (pre trim)]])</f>
        <v>Jeffrey W Dickershaid</v>
      </c>
      <c r="D248" t="s">
        <v>1841</v>
      </c>
      <c r="E248" t="s">
        <v>1842</v>
      </c>
      <c r="F248" t="s">
        <v>1843</v>
      </c>
      <c r="G248" t="s">
        <v>1844</v>
      </c>
      <c r="H248" t="s">
        <v>62</v>
      </c>
      <c r="L248" t="e">
        <f>VLOOKUP(Table1[[#This Row],[Reports to formatted]],peopleNew[],1,0)</f>
        <v>#N/A</v>
      </c>
      <c r="M248" t="s">
        <v>1845</v>
      </c>
      <c r="N248" t="s">
        <v>1845</v>
      </c>
      <c r="O248" t="str">
        <f>VLOOKUP(Table1[[#This Row],[Works for Group Formatted]],groupsNew[],1,0)</f>
        <v>Senate M&amp;o/maintenance, Central Staff Office, Senate</v>
      </c>
      <c r="P248" t="s">
        <v>28</v>
      </c>
      <c r="Q248" t="s">
        <v>29</v>
      </c>
      <c r="R248" t="s">
        <v>30</v>
      </c>
      <c r="S248" t="s">
        <v>1846</v>
      </c>
      <c r="T248" t="s">
        <v>1847</v>
      </c>
      <c r="U248" t="s">
        <v>66</v>
      </c>
      <c r="V248" t="s">
        <v>1848</v>
      </c>
      <c r="W248">
        <v>1428.89</v>
      </c>
      <c r="X248" t="s">
        <v>35</v>
      </c>
      <c r="Y248">
        <v>20</v>
      </c>
      <c r="Z248" s="1">
        <v>43097</v>
      </c>
      <c r="AA248" s="1">
        <v>43110</v>
      </c>
      <c r="AB248" s="1">
        <v>43124</v>
      </c>
      <c r="AC248" t="s">
        <v>36</v>
      </c>
    </row>
    <row r="249" spans="1:29" x14ac:dyDescent="0.2">
      <c r="A249" t="s">
        <v>6766</v>
      </c>
      <c r="B249" t="str">
        <f>VLOOKUP(Table1[[#This Row],[Full Name (formatted)]],peopleNew[],2,0)</f>
        <v>476545517</v>
      </c>
      <c r="C249" t="str">
        <f>TRIM(Table1[[#This Row],[Full Name (pre trim)]])</f>
        <v>Jennifer E Goronsky</v>
      </c>
      <c r="D249" t="s">
        <v>2633</v>
      </c>
      <c r="E249" t="s">
        <v>2634</v>
      </c>
      <c r="F249" t="s">
        <v>2635</v>
      </c>
      <c r="G249" t="s">
        <v>107</v>
      </c>
      <c r="H249" t="s">
        <v>62</v>
      </c>
      <c r="L249" t="e">
        <f>VLOOKUP(Table1[[#This Row],[Reports to formatted]],peopleNew[],1,0)</f>
        <v>#N/A</v>
      </c>
      <c r="M249" t="s">
        <v>768</v>
      </c>
      <c r="N249" t="s">
        <v>768</v>
      </c>
      <c r="O249" t="str">
        <f>VLOOKUP(Table1[[#This Row],[Works for Group Formatted]],groupsNew[],1,0)</f>
        <v>Senate Finance Committee/majority, Central Staff Office, Senate</v>
      </c>
      <c r="P249" t="s">
        <v>28</v>
      </c>
      <c r="Q249" t="s">
        <v>29</v>
      </c>
      <c r="R249" t="s">
        <v>30</v>
      </c>
      <c r="S249" t="s">
        <v>2636</v>
      </c>
      <c r="T249" t="s">
        <v>770</v>
      </c>
      <c r="U249" t="s">
        <v>66</v>
      </c>
      <c r="V249" t="s">
        <v>113</v>
      </c>
      <c r="W249">
        <v>1730.77</v>
      </c>
      <c r="X249" t="s">
        <v>35</v>
      </c>
      <c r="Y249">
        <v>20</v>
      </c>
      <c r="Z249" s="1">
        <v>43097</v>
      </c>
      <c r="AA249" s="1">
        <v>43110</v>
      </c>
      <c r="AB249" s="1">
        <v>43124</v>
      </c>
      <c r="AC249" t="s">
        <v>36</v>
      </c>
    </row>
    <row r="250" spans="1:29" x14ac:dyDescent="0.2">
      <c r="A250" t="s">
        <v>7446</v>
      </c>
      <c r="B250" t="str">
        <f>VLOOKUP(Table1[[#This Row],[Full Name (formatted)]],peopleNew[],2,0)</f>
        <v>567678646</v>
      </c>
      <c r="C250" t="str">
        <f>TRIM(Table1[[#This Row],[Full Name (pre trim)]])</f>
        <v>Jennifer G Sober</v>
      </c>
      <c r="D250" t="s">
        <v>5582</v>
      </c>
      <c r="E250" t="s">
        <v>5583</v>
      </c>
      <c r="F250" t="s">
        <v>5584</v>
      </c>
      <c r="G250" t="s">
        <v>2169</v>
      </c>
      <c r="H250" t="s">
        <v>62</v>
      </c>
      <c r="I250" s="11"/>
      <c r="L250" t="e">
        <f>VLOOKUP(Table1[[#This Row],[Reports to formatted]],peopleNew[],1,0)</f>
        <v>#N/A</v>
      </c>
      <c r="M250" t="s">
        <v>63</v>
      </c>
      <c r="N250" t="s">
        <v>63</v>
      </c>
      <c r="O250" t="str">
        <f>VLOOKUP(Table1[[#This Row],[Works for Group Formatted]],groupsNew[],1,0)</f>
        <v>Minority Counsel/program, Central Staff Office, Senate</v>
      </c>
      <c r="P250" t="s">
        <v>28</v>
      </c>
      <c r="Q250" t="s">
        <v>29</v>
      </c>
      <c r="R250" t="s">
        <v>30</v>
      </c>
      <c r="S250" t="s">
        <v>5585</v>
      </c>
      <c r="T250" t="s">
        <v>65</v>
      </c>
      <c r="U250" t="s">
        <v>66</v>
      </c>
      <c r="V250" t="s">
        <v>2171</v>
      </c>
      <c r="W250">
        <v>1576.93</v>
      </c>
      <c r="X250" t="s">
        <v>47</v>
      </c>
      <c r="Y250">
        <v>20</v>
      </c>
      <c r="Z250" s="1">
        <v>43097</v>
      </c>
      <c r="AA250" s="1">
        <v>43110</v>
      </c>
      <c r="AB250" s="1">
        <v>43124</v>
      </c>
      <c r="AC250" t="s">
        <v>36</v>
      </c>
    </row>
    <row r="251" spans="1:29" x14ac:dyDescent="0.2">
      <c r="A251" t="s">
        <v>6922</v>
      </c>
      <c r="B251" t="str">
        <f>VLOOKUP(Table1[[#This Row],[Full Name (formatted)]],peopleNew[],2,0)</f>
        <v>476542322</v>
      </c>
      <c r="C251" t="str">
        <f>TRIM(Table1[[#This Row],[Full Name (pre trim)]])</f>
        <v>Jennifer L Kelson</v>
      </c>
      <c r="D251" t="s">
        <v>3340</v>
      </c>
      <c r="E251" t="s">
        <v>3341</v>
      </c>
      <c r="F251" t="s">
        <v>3342</v>
      </c>
      <c r="G251" t="s">
        <v>3343</v>
      </c>
      <c r="H251" t="s">
        <v>62</v>
      </c>
      <c r="I251" s="11"/>
      <c r="L251" t="e">
        <f>VLOOKUP(Table1[[#This Row],[Reports to formatted]],peopleNew[],1,0)</f>
        <v>#N/A</v>
      </c>
      <c r="M251" t="s">
        <v>609</v>
      </c>
      <c r="N251" t="s">
        <v>609</v>
      </c>
      <c r="O251" t="str">
        <f>VLOOKUP(Table1[[#This Row],[Works for Group Formatted]],groupsNew[],1,0)</f>
        <v>Ss/production Services, Central Staff Office, Senate</v>
      </c>
      <c r="P251" t="s">
        <v>28</v>
      </c>
      <c r="Q251" t="s">
        <v>29</v>
      </c>
      <c r="R251" t="s">
        <v>30</v>
      </c>
      <c r="S251" t="s">
        <v>3344</v>
      </c>
      <c r="T251" t="s">
        <v>611</v>
      </c>
      <c r="U251" t="s">
        <v>66</v>
      </c>
      <c r="V251" t="s">
        <v>3345</v>
      </c>
      <c r="W251">
        <v>2199.29</v>
      </c>
      <c r="X251" t="s">
        <v>35</v>
      </c>
      <c r="Y251">
        <v>20</v>
      </c>
      <c r="Z251" s="1">
        <v>43097</v>
      </c>
      <c r="AA251" s="1">
        <v>43110</v>
      </c>
      <c r="AB251" s="1">
        <v>43124</v>
      </c>
      <c r="AC251" t="s">
        <v>36</v>
      </c>
    </row>
    <row r="252" spans="1:29" x14ac:dyDescent="0.2">
      <c r="A252" t="s">
        <v>7309</v>
      </c>
      <c r="B252" t="str">
        <f>VLOOKUP(Table1[[#This Row],[Full Name (formatted)]],peopleNew[],2,0)</f>
        <v>476542467</v>
      </c>
      <c r="C252" t="str">
        <f>TRIM(Table1[[#This Row],[Full Name (pre trim)]])</f>
        <v>Jennifer L Reid</v>
      </c>
      <c r="D252" t="s">
        <v>5001</v>
      </c>
      <c r="E252" t="s">
        <v>3341</v>
      </c>
      <c r="F252" t="s">
        <v>4996</v>
      </c>
      <c r="G252" t="s">
        <v>5002</v>
      </c>
      <c r="H252" t="s">
        <v>62</v>
      </c>
      <c r="I252" s="11"/>
      <c r="L252" t="e">
        <f>VLOOKUP(Table1[[#This Row],[Reports to formatted]],peopleNew[],1,0)</f>
        <v>#N/A</v>
      </c>
      <c r="M252" t="s">
        <v>245</v>
      </c>
      <c r="N252" t="s">
        <v>245</v>
      </c>
      <c r="O252" t="str">
        <f>VLOOKUP(Table1[[#This Row],[Works for Group Formatted]],groupsNew[],1,0)</f>
        <v>Ss/senate Office Services, Central Staff Office, Senate</v>
      </c>
      <c r="P252" t="s">
        <v>28</v>
      </c>
      <c r="Q252" t="s">
        <v>29</v>
      </c>
      <c r="R252" t="s">
        <v>30</v>
      </c>
      <c r="S252" t="s">
        <v>5003</v>
      </c>
      <c r="T252" t="s">
        <v>247</v>
      </c>
      <c r="U252" t="s">
        <v>66</v>
      </c>
      <c r="V252" t="s">
        <v>5004</v>
      </c>
      <c r="W252">
        <v>3151.42</v>
      </c>
      <c r="X252" t="s">
        <v>35</v>
      </c>
      <c r="Y252">
        <v>20</v>
      </c>
      <c r="Z252" s="1">
        <v>43097</v>
      </c>
      <c r="AA252" s="1">
        <v>43110</v>
      </c>
      <c r="AB252" s="1">
        <v>43124</v>
      </c>
      <c r="AC252" t="s">
        <v>36</v>
      </c>
    </row>
    <row r="253" spans="1:29" x14ac:dyDescent="0.2">
      <c r="A253" t="s">
        <v>7563</v>
      </c>
      <c r="B253" t="str">
        <f>VLOOKUP(Table1[[#This Row],[Full Name (formatted)]],peopleNew[],2,0)</f>
        <v>476543381</v>
      </c>
      <c r="C253" t="str">
        <f>TRIM(Table1[[#This Row],[Full Name (pre trim)]])</f>
        <v>Jennifer M Walsh</v>
      </c>
      <c r="D253" t="s">
        <v>6061</v>
      </c>
      <c r="E253" t="s">
        <v>5530</v>
      </c>
      <c r="F253" t="s">
        <v>6062</v>
      </c>
      <c r="G253" t="s">
        <v>1661</v>
      </c>
      <c r="H253" t="s">
        <v>62</v>
      </c>
      <c r="I253" s="11"/>
      <c r="L253" t="e">
        <f>VLOOKUP(Table1[[#This Row],[Reports to formatted]],peopleNew[],1,0)</f>
        <v>#N/A</v>
      </c>
      <c r="M253" t="s">
        <v>1189</v>
      </c>
      <c r="N253" t="s">
        <v>1189</v>
      </c>
      <c r="O253" t="str">
        <f>VLOOKUP(Table1[[#This Row],[Works for Group Formatted]],groupsNew[],1,0)</f>
        <v>Ch/journal Clerk's Office, Central Staff Office, Senate</v>
      </c>
      <c r="P253" t="s">
        <v>28</v>
      </c>
      <c r="Q253" t="s">
        <v>29</v>
      </c>
      <c r="R253" t="s">
        <v>30</v>
      </c>
      <c r="S253" t="s">
        <v>6063</v>
      </c>
      <c r="T253" t="s">
        <v>1191</v>
      </c>
      <c r="U253" t="s">
        <v>66</v>
      </c>
      <c r="V253" t="s">
        <v>1663</v>
      </c>
      <c r="W253">
        <v>1383.2</v>
      </c>
      <c r="X253" t="s">
        <v>35</v>
      </c>
      <c r="Y253">
        <v>20</v>
      </c>
      <c r="Z253" s="1">
        <v>43097</v>
      </c>
      <c r="AA253" s="1">
        <v>43110</v>
      </c>
      <c r="AB253" s="1">
        <v>43124</v>
      </c>
      <c r="AC253" t="s">
        <v>36</v>
      </c>
    </row>
    <row r="254" spans="1:29" x14ac:dyDescent="0.2">
      <c r="A254" t="s">
        <v>7124</v>
      </c>
      <c r="B254" t="str">
        <f>VLOOKUP(Table1[[#This Row],[Full Name (formatted)]],peopleNew[],2,0)</f>
        <v>765291114</v>
      </c>
      <c r="C254" t="str">
        <f>TRIM(Table1[[#This Row],[Full Name (pre trim)]])</f>
        <v>Jeremy A Millard</v>
      </c>
      <c r="D254" t="s">
        <v>4214</v>
      </c>
      <c r="E254" t="s">
        <v>4215</v>
      </c>
      <c r="F254" t="s">
        <v>4216</v>
      </c>
      <c r="G254" t="s">
        <v>236</v>
      </c>
      <c r="H254" t="s">
        <v>62</v>
      </c>
      <c r="I254" s="11"/>
      <c r="L254" t="e">
        <f>VLOOKUP(Table1[[#This Row],[Reports to formatted]],peopleNew[],1,0)</f>
        <v>#N/A</v>
      </c>
      <c r="M254" t="s">
        <v>237</v>
      </c>
      <c r="N254" t="s">
        <v>237</v>
      </c>
      <c r="O254" t="str">
        <f>VLOOKUP(Table1[[#This Row],[Works for Group Formatted]],groupsNew[],1,0)</f>
        <v>Sen Student Program Off/fellows, Central Staff Office, Senate</v>
      </c>
      <c r="P254" t="s">
        <v>28</v>
      </c>
      <c r="Q254" t="s">
        <v>29</v>
      </c>
      <c r="R254" t="s">
        <v>30</v>
      </c>
      <c r="S254" t="s">
        <v>4217</v>
      </c>
      <c r="T254" t="s">
        <v>239</v>
      </c>
      <c r="U254" t="s">
        <v>66</v>
      </c>
      <c r="V254" t="s">
        <v>240</v>
      </c>
      <c r="W254">
        <v>1500</v>
      </c>
      <c r="X254" t="s">
        <v>47</v>
      </c>
      <c r="Y254">
        <v>20</v>
      </c>
      <c r="Z254" s="1">
        <v>43097</v>
      </c>
      <c r="AA254" s="1">
        <v>43110</v>
      </c>
      <c r="AB254" s="1">
        <v>43124</v>
      </c>
      <c r="AC254" t="s">
        <v>36</v>
      </c>
    </row>
    <row r="255" spans="1:29" x14ac:dyDescent="0.2">
      <c r="A255" t="s">
        <v>7266</v>
      </c>
      <c r="B255" t="str">
        <f>VLOOKUP(Table1[[#This Row],[Full Name (formatted)]],peopleNew[],2,0)</f>
        <v>476547365</v>
      </c>
      <c r="C255" t="str">
        <f>TRIM(Table1[[#This Row],[Full Name (pre trim)]])</f>
        <v>Jeremy T Pitts</v>
      </c>
      <c r="D255" t="s">
        <v>4822</v>
      </c>
      <c r="E255" t="s">
        <v>4823</v>
      </c>
      <c r="F255" t="s">
        <v>4824</v>
      </c>
      <c r="G255" t="s">
        <v>1844</v>
      </c>
      <c r="H255" t="s">
        <v>62</v>
      </c>
      <c r="I255" s="11"/>
      <c r="L255" t="e">
        <f>VLOOKUP(Table1[[#This Row],[Reports to formatted]],peopleNew[],1,0)</f>
        <v>#N/A</v>
      </c>
      <c r="M255" t="s">
        <v>1845</v>
      </c>
      <c r="N255" t="s">
        <v>1845</v>
      </c>
      <c r="O255" t="str">
        <f>VLOOKUP(Table1[[#This Row],[Works for Group Formatted]],groupsNew[],1,0)</f>
        <v>Senate M&amp;o/maintenance, Central Staff Office, Senate</v>
      </c>
      <c r="P255" t="s">
        <v>28</v>
      </c>
      <c r="Q255" t="s">
        <v>29</v>
      </c>
      <c r="R255" t="s">
        <v>30</v>
      </c>
      <c r="S255" t="s">
        <v>4825</v>
      </c>
      <c r="T255" t="s">
        <v>1847</v>
      </c>
      <c r="U255" t="s">
        <v>66</v>
      </c>
      <c r="V255" t="s">
        <v>1848</v>
      </c>
      <c r="W255">
        <v>1341.88</v>
      </c>
      <c r="X255" t="s">
        <v>35</v>
      </c>
      <c r="Y255">
        <v>20</v>
      </c>
      <c r="Z255" s="1">
        <v>43097</v>
      </c>
      <c r="AA255" s="1">
        <v>43110</v>
      </c>
      <c r="AB255" s="1">
        <v>43124</v>
      </c>
      <c r="AC255" t="s">
        <v>36</v>
      </c>
    </row>
    <row r="256" spans="1:29" x14ac:dyDescent="0.2">
      <c r="A256" t="s">
        <v>6855</v>
      </c>
      <c r="B256" t="str">
        <f>VLOOKUP(Table1[[#This Row],[Full Name (formatted)]],peopleNew[],2,0)</f>
        <v>567678556</v>
      </c>
      <c r="C256" t="str">
        <f>TRIM(Table1[[#This Row],[Full Name (pre trim)]])</f>
        <v>Jerome Holland</v>
      </c>
      <c r="D256" t="s">
        <v>3049</v>
      </c>
      <c r="E256" t="s">
        <v>3050</v>
      </c>
      <c r="F256" t="s">
        <v>3051</v>
      </c>
      <c r="G256" t="s">
        <v>100</v>
      </c>
      <c r="H256" t="s">
        <v>62</v>
      </c>
      <c r="I256" s="11"/>
      <c r="L256" t="e">
        <f>VLOOKUP(Table1[[#This Row],[Reports to formatted]],peopleNew[],1,0)</f>
        <v>#N/A</v>
      </c>
      <c r="M256" t="s">
        <v>101</v>
      </c>
      <c r="N256" t="s">
        <v>101</v>
      </c>
      <c r="O256" t="str">
        <f>VLOOKUP(Table1[[#This Row],[Works for Group Formatted]],groupsNew[],1,0)</f>
        <v>Senate Sergeant-at-arms, Central Staff Office, Senate</v>
      </c>
      <c r="P256" t="s">
        <v>28</v>
      </c>
      <c r="Q256" t="s">
        <v>29</v>
      </c>
      <c r="R256" t="s">
        <v>30</v>
      </c>
      <c r="S256" t="s">
        <v>3052</v>
      </c>
      <c r="T256" t="s">
        <v>103</v>
      </c>
      <c r="U256" t="s">
        <v>66</v>
      </c>
      <c r="V256" t="s">
        <v>104</v>
      </c>
      <c r="W256">
        <v>783.15</v>
      </c>
      <c r="X256" t="s">
        <v>47</v>
      </c>
      <c r="Y256">
        <v>20</v>
      </c>
      <c r="Z256" s="1">
        <v>43097</v>
      </c>
      <c r="AA256" s="1">
        <v>43110</v>
      </c>
      <c r="AB256" s="1">
        <v>43124</v>
      </c>
      <c r="AC256" t="s">
        <v>36</v>
      </c>
    </row>
    <row r="257" spans="1:29" x14ac:dyDescent="0.2">
      <c r="A257" t="s">
        <v>7270</v>
      </c>
      <c r="B257" t="str">
        <f>VLOOKUP(Table1[[#This Row],[Full Name (formatted)]],peopleNew[],2,0)</f>
        <v>765291146</v>
      </c>
      <c r="C257" t="str">
        <f>TRIM(Table1[[#This Row],[Full Name (pre trim)]])</f>
        <v>Jesse T Pollard</v>
      </c>
      <c r="D257" t="s">
        <v>4842</v>
      </c>
      <c r="E257" t="s">
        <v>4843</v>
      </c>
      <c r="F257" t="s">
        <v>4844</v>
      </c>
      <c r="G257" t="s">
        <v>1101</v>
      </c>
      <c r="H257" t="s">
        <v>62</v>
      </c>
      <c r="I257" s="11"/>
      <c r="L257" t="e">
        <f>VLOOKUP(Table1[[#This Row],[Reports to formatted]],peopleNew[],1,0)</f>
        <v>#N/A</v>
      </c>
      <c r="M257" t="s">
        <v>1102</v>
      </c>
      <c r="N257" t="s">
        <v>1102</v>
      </c>
      <c r="O257" t="str">
        <f>VLOOKUP(Table1[[#This Row],[Works for Group Formatted]],groupsNew[],1,0)</f>
        <v>Sen Student Program Off/Sess Asst, Central Staff Office, Senate</v>
      </c>
      <c r="P257" t="s">
        <v>28</v>
      </c>
      <c r="Q257" t="s">
        <v>29</v>
      </c>
      <c r="R257" t="s">
        <v>30</v>
      </c>
      <c r="S257" t="s">
        <v>4845</v>
      </c>
      <c r="T257" t="s">
        <v>1104</v>
      </c>
      <c r="U257" t="s">
        <v>66</v>
      </c>
      <c r="V257" t="s">
        <v>1105</v>
      </c>
      <c r="W257">
        <v>731.25</v>
      </c>
      <c r="X257" t="s">
        <v>47</v>
      </c>
      <c r="Y257">
        <v>20</v>
      </c>
      <c r="Z257" s="1">
        <v>43097</v>
      </c>
      <c r="AA257" s="1">
        <v>43110</v>
      </c>
      <c r="AB257" s="1">
        <v>43124</v>
      </c>
      <c r="AC257" t="s">
        <v>36</v>
      </c>
    </row>
    <row r="258" spans="1:29" x14ac:dyDescent="0.2">
      <c r="A258" t="s">
        <v>6627</v>
      </c>
      <c r="B258" t="str">
        <f>VLOOKUP(Table1[[#This Row],[Full Name (formatted)]],peopleNew[],2,0)</f>
        <v>567678715</v>
      </c>
      <c r="C258" t="str">
        <f>TRIM(Table1[[#This Row],[Full Name (pre trim)]])</f>
        <v>Jessica A Dulong</v>
      </c>
      <c r="D258" t="s">
        <v>1993</v>
      </c>
      <c r="E258" t="s">
        <v>1994</v>
      </c>
      <c r="F258" t="s">
        <v>1995</v>
      </c>
      <c r="G258" t="s">
        <v>1996</v>
      </c>
      <c r="H258" t="s">
        <v>62</v>
      </c>
      <c r="I258" s="11"/>
      <c r="L258" t="e">
        <f>VLOOKUP(Table1[[#This Row],[Reports to formatted]],peopleNew[],1,0)</f>
        <v>#N/A</v>
      </c>
      <c r="M258" t="s">
        <v>1189</v>
      </c>
      <c r="N258" t="s">
        <v>1189</v>
      </c>
      <c r="O258" t="str">
        <f>VLOOKUP(Table1[[#This Row],[Works for Group Formatted]],groupsNew[],1,0)</f>
        <v>Ch/journal Clerk's Office, Central Staff Office, Senate</v>
      </c>
      <c r="P258" t="s">
        <v>28</v>
      </c>
      <c r="Q258" t="s">
        <v>29</v>
      </c>
      <c r="R258" t="s">
        <v>30</v>
      </c>
      <c r="S258" t="s">
        <v>1997</v>
      </c>
      <c r="T258" t="s">
        <v>1191</v>
      </c>
      <c r="U258" t="s">
        <v>66</v>
      </c>
      <c r="V258" t="s">
        <v>1998</v>
      </c>
      <c r="W258">
        <v>1143.51</v>
      </c>
      <c r="X258" t="s">
        <v>35</v>
      </c>
      <c r="Y258">
        <v>20</v>
      </c>
      <c r="Z258" s="1">
        <v>43097</v>
      </c>
      <c r="AA258" s="1">
        <v>43110</v>
      </c>
      <c r="AB258" s="1">
        <v>43124</v>
      </c>
      <c r="AC258" t="s">
        <v>36</v>
      </c>
    </row>
    <row r="259" spans="1:29" x14ac:dyDescent="0.2">
      <c r="A259" t="s">
        <v>6968</v>
      </c>
      <c r="B259" t="str">
        <f>VLOOKUP(Table1[[#This Row],[Full Name (formatted)]],peopleNew[],2,0)</f>
        <v>476544145</v>
      </c>
      <c r="C259" t="str">
        <f>TRIM(Table1[[#This Row],[Full Name (pre trim)]])</f>
        <v>Jessica N Lafalce</v>
      </c>
      <c r="D259" t="s">
        <v>3554</v>
      </c>
      <c r="E259" t="s">
        <v>3555</v>
      </c>
      <c r="F259" t="s">
        <v>3550</v>
      </c>
      <c r="G259" t="s">
        <v>2482</v>
      </c>
      <c r="H259" t="s">
        <v>62</v>
      </c>
      <c r="I259" s="11"/>
      <c r="L259" t="e">
        <f>VLOOKUP(Table1[[#This Row],[Reports to formatted]],peopleNew[],1,0)</f>
        <v>#N/A</v>
      </c>
      <c r="M259" t="s">
        <v>315</v>
      </c>
      <c r="N259" t="s">
        <v>315</v>
      </c>
      <c r="O259" t="str">
        <f>VLOOKUP(Table1[[#This Row],[Works for Group Formatted]],groupsNew[],1,0)</f>
        <v>Minority Conf Serv &amp; Ext Relations, Central Staff Office, Senate</v>
      </c>
      <c r="P259" t="s">
        <v>28</v>
      </c>
      <c r="Q259" t="s">
        <v>29</v>
      </c>
      <c r="R259" t="s">
        <v>30</v>
      </c>
      <c r="S259" t="s">
        <v>3556</v>
      </c>
      <c r="T259" t="s">
        <v>317</v>
      </c>
      <c r="U259" t="s">
        <v>489</v>
      </c>
      <c r="V259" t="s">
        <v>2484</v>
      </c>
      <c r="W259">
        <v>1703.47</v>
      </c>
      <c r="X259" t="s">
        <v>35</v>
      </c>
      <c r="Y259">
        <v>20</v>
      </c>
      <c r="Z259" s="1">
        <v>43097</v>
      </c>
      <c r="AA259" s="1">
        <v>43110</v>
      </c>
      <c r="AB259" s="1">
        <v>43124</v>
      </c>
      <c r="AC259" t="s">
        <v>36</v>
      </c>
    </row>
    <row r="260" spans="1:29" x14ac:dyDescent="0.2">
      <c r="A260" t="s">
        <v>6912</v>
      </c>
      <c r="B260" t="str">
        <f>VLOOKUP(Table1[[#This Row],[Full Name (formatted)]],peopleNew[],2,0)</f>
        <v>476544468</v>
      </c>
      <c r="C260" t="str">
        <f>TRIM(Table1[[#This Row],[Full Name (pre trim)]])</f>
        <v>Jillian D Kasow</v>
      </c>
      <c r="D260" t="s">
        <v>3295</v>
      </c>
      <c r="E260" t="s">
        <v>3296</v>
      </c>
      <c r="F260" t="s">
        <v>3297</v>
      </c>
      <c r="G260" t="s">
        <v>3298</v>
      </c>
      <c r="H260" t="s">
        <v>62</v>
      </c>
      <c r="I260" s="11"/>
      <c r="L260" t="e">
        <f>VLOOKUP(Table1[[#This Row],[Reports to formatted]],peopleNew[],1,0)</f>
        <v>#N/A</v>
      </c>
      <c r="M260" t="s">
        <v>2531</v>
      </c>
      <c r="N260" t="s">
        <v>2531</v>
      </c>
      <c r="O260" t="str">
        <f>VLOOKUP(Table1[[#This Row],[Works for Group Formatted]],groupsNew[],1,0)</f>
        <v>Lc/development Of Rural Resources, Central Staff Office, Senate</v>
      </c>
      <c r="P260" t="s">
        <v>28</v>
      </c>
      <c r="Q260" t="s">
        <v>29</v>
      </c>
      <c r="R260" t="s">
        <v>30</v>
      </c>
      <c r="S260" t="s">
        <v>3299</v>
      </c>
      <c r="T260" t="s">
        <v>2533</v>
      </c>
      <c r="U260" t="s">
        <v>66</v>
      </c>
      <c r="V260" t="s">
        <v>3300</v>
      </c>
      <c r="W260">
        <v>3730.77</v>
      </c>
      <c r="X260" t="s">
        <v>35</v>
      </c>
      <c r="Y260">
        <v>20</v>
      </c>
      <c r="Z260" s="1">
        <v>43097</v>
      </c>
      <c r="AA260" s="1">
        <v>43110</v>
      </c>
      <c r="AB260" s="1">
        <v>43124</v>
      </c>
      <c r="AC260" t="s">
        <v>36</v>
      </c>
    </row>
    <row r="261" spans="1:29" x14ac:dyDescent="0.2">
      <c r="A261" t="s">
        <v>7378</v>
      </c>
      <c r="B261" t="str">
        <f>VLOOKUP(Table1[[#This Row],[Full Name (formatted)]],peopleNew[],2,0)</f>
        <v>567678626</v>
      </c>
      <c r="C261" t="str">
        <f>TRIM(Table1[[#This Row],[Full Name (pre trim)]])</f>
        <v>Jillian R Sauer</v>
      </c>
      <c r="D261" t="s">
        <v>5292</v>
      </c>
      <c r="E261" t="s">
        <v>5293</v>
      </c>
      <c r="F261" t="s">
        <v>5294</v>
      </c>
      <c r="G261" t="s">
        <v>2760</v>
      </c>
      <c r="H261" t="s">
        <v>62</v>
      </c>
      <c r="I261" s="11"/>
      <c r="L261" t="e">
        <f>VLOOKUP(Table1[[#This Row],[Reports to formatted]],peopleNew[],1,0)</f>
        <v>#N/A</v>
      </c>
      <c r="M261" t="s">
        <v>530</v>
      </c>
      <c r="N261" t="s">
        <v>530</v>
      </c>
      <c r="O261" t="str">
        <f>VLOOKUP(Table1[[#This Row],[Works for Group Formatted]],groupsNew[],1,0)</f>
        <v>Majority Counsel/program Office, Central Staff Office, Senate</v>
      </c>
      <c r="P261" t="s">
        <v>28</v>
      </c>
      <c r="Q261" t="s">
        <v>29</v>
      </c>
      <c r="R261" t="s">
        <v>30</v>
      </c>
      <c r="S261" t="s">
        <v>5295</v>
      </c>
      <c r="T261" t="s">
        <v>532</v>
      </c>
      <c r="U261" t="s">
        <v>66</v>
      </c>
      <c r="V261" t="s">
        <v>2762</v>
      </c>
      <c r="W261">
        <v>2178.85</v>
      </c>
      <c r="X261" t="s">
        <v>35</v>
      </c>
      <c r="Y261">
        <v>20</v>
      </c>
      <c r="Z261" s="1">
        <v>43097</v>
      </c>
      <c r="AA261" s="1">
        <v>43110</v>
      </c>
      <c r="AB261" s="1">
        <v>43124</v>
      </c>
      <c r="AC261" t="s">
        <v>36</v>
      </c>
    </row>
    <row r="262" spans="1:29" x14ac:dyDescent="0.2">
      <c r="A262" t="s">
        <v>7319</v>
      </c>
      <c r="B262" t="str">
        <f>VLOOKUP(Table1[[#This Row],[Full Name (formatted)]],peopleNew[],2,0)</f>
        <v>476544956</v>
      </c>
      <c r="C262" t="str">
        <f>TRIM(Table1[[#This Row],[Full Name (pre trim)]])</f>
        <v>Jo Ann V Requate</v>
      </c>
      <c r="D262" t="s">
        <v>5039</v>
      </c>
      <c r="E262" t="s">
        <v>5040</v>
      </c>
      <c r="F262" t="s">
        <v>5041</v>
      </c>
      <c r="G262" t="s">
        <v>51</v>
      </c>
      <c r="H262" t="s">
        <v>62</v>
      </c>
      <c r="I262" s="11"/>
      <c r="L262" t="e">
        <f>VLOOKUP(Table1[[#This Row],[Reports to formatted]],peopleNew[],1,0)</f>
        <v>#N/A</v>
      </c>
      <c r="M262" t="s">
        <v>1115</v>
      </c>
      <c r="N262" t="s">
        <v>1115</v>
      </c>
      <c r="O262" t="str">
        <f>VLOOKUP(Table1[[#This Row],[Works for Group Formatted]],groupsNew[],1,0)</f>
        <v>Secretary Of The Senate's Office, Central Staff Office, Senate</v>
      </c>
      <c r="P262" t="s">
        <v>28</v>
      </c>
      <c r="Q262" t="s">
        <v>29</v>
      </c>
      <c r="R262" t="s">
        <v>30</v>
      </c>
      <c r="S262" t="s">
        <v>5042</v>
      </c>
      <c r="T262" t="s">
        <v>1117</v>
      </c>
      <c r="U262" t="s">
        <v>66</v>
      </c>
      <c r="V262" t="s">
        <v>57</v>
      </c>
      <c r="W262">
        <v>2363.14</v>
      </c>
      <c r="X262" t="s">
        <v>35</v>
      </c>
      <c r="Y262">
        <v>20</v>
      </c>
      <c r="Z262" s="1">
        <v>43097</v>
      </c>
      <c r="AA262" s="1">
        <v>43110</v>
      </c>
      <c r="AB262" s="1">
        <v>43124</v>
      </c>
      <c r="AC262" t="s">
        <v>36</v>
      </c>
    </row>
    <row r="263" spans="1:29" x14ac:dyDescent="0.2">
      <c r="A263" t="s">
        <v>7215</v>
      </c>
      <c r="B263" t="str">
        <f>VLOOKUP(Table1[[#This Row],[Full Name (formatted)]],peopleNew[],2,0)</f>
        <v>567678647</v>
      </c>
      <c r="C263" t="str">
        <f>TRIM(Table1[[#This Row],[Full Name (pre trim)]])</f>
        <v>Joan A Omeste</v>
      </c>
      <c r="D263" t="s">
        <v>4614</v>
      </c>
      <c r="E263" t="s">
        <v>4615</v>
      </c>
      <c r="F263" t="s">
        <v>4616</v>
      </c>
      <c r="G263" t="s">
        <v>1319</v>
      </c>
      <c r="H263" t="s">
        <v>62</v>
      </c>
      <c r="I263" s="11"/>
      <c r="L263" t="e">
        <f>VLOOKUP(Table1[[#This Row],[Reports to formatted]],peopleNew[],1,0)</f>
        <v>#N/A</v>
      </c>
      <c r="M263" t="s">
        <v>315</v>
      </c>
      <c r="N263" t="s">
        <v>315</v>
      </c>
      <c r="O263" t="str">
        <f>VLOOKUP(Table1[[#This Row],[Works for Group Formatted]],groupsNew[],1,0)</f>
        <v>Minority Conf Serv &amp; Ext Relations, Central Staff Office, Senate</v>
      </c>
      <c r="P263" t="s">
        <v>28</v>
      </c>
      <c r="Q263" t="s">
        <v>29</v>
      </c>
      <c r="R263" t="s">
        <v>30</v>
      </c>
      <c r="S263" t="s">
        <v>4617</v>
      </c>
      <c r="T263" t="s">
        <v>317</v>
      </c>
      <c r="U263" t="s">
        <v>1784</v>
      </c>
      <c r="V263" t="s">
        <v>1321</v>
      </c>
      <c r="W263">
        <v>1980.77</v>
      </c>
      <c r="X263" t="s">
        <v>35</v>
      </c>
      <c r="Y263">
        <v>20</v>
      </c>
      <c r="Z263" s="1">
        <v>43097</v>
      </c>
      <c r="AA263" s="1">
        <v>43110</v>
      </c>
      <c r="AB263" s="1">
        <v>43124</v>
      </c>
      <c r="AC263" t="s">
        <v>36</v>
      </c>
    </row>
    <row r="264" spans="1:29" x14ac:dyDescent="0.2">
      <c r="A264" t="s">
        <v>7389</v>
      </c>
      <c r="B264" t="str">
        <f>VLOOKUP(Table1[[#This Row],[Full Name (formatted)]],peopleNew[],2,0)</f>
        <v>476544480</v>
      </c>
      <c r="C264" t="str">
        <f>TRIM(Table1[[#This Row],[Full Name (pre trim)]])</f>
        <v>Joanna L Schmidt</v>
      </c>
      <c r="D264" t="s">
        <v>5336</v>
      </c>
      <c r="E264" t="s">
        <v>5337</v>
      </c>
      <c r="F264" t="s">
        <v>5332</v>
      </c>
      <c r="G264" t="s">
        <v>5338</v>
      </c>
      <c r="H264" t="s">
        <v>62</v>
      </c>
      <c r="I264" s="11"/>
      <c r="L264" t="e">
        <f>VLOOKUP(Table1[[#This Row],[Reports to formatted]],peopleNew[],1,0)</f>
        <v>#N/A</v>
      </c>
      <c r="M264" t="s">
        <v>63</v>
      </c>
      <c r="N264" t="s">
        <v>63</v>
      </c>
      <c r="O264" t="str">
        <f>VLOOKUP(Table1[[#This Row],[Works for Group Formatted]],groupsNew[],1,0)</f>
        <v>Minority Counsel/program, Central Staff Office, Senate</v>
      </c>
      <c r="P264" t="s">
        <v>28</v>
      </c>
      <c r="Q264" t="s">
        <v>29</v>
      </c>
      <c r="R264" t="s">
        <v>30</v>
      </c>
      <c r="S264" t="s">
        <v>5339</v>
      </c>
      <c r="T264" t="s">
        <v>65</v>
      </c>
      <c r="U264" t="s">
        <v>66</v>
      </c>
      <c r="V264" t="s">
        <v>5340</v>
      </c>
      <c r="W264">
        <v>2120.1999999999998</v>
      </c>
      <c r="X264" t="s">
        <v>35</v>
      </c>
      <c r="Y264">
        <v>20</v>
      </c>
      <c r="Z264" s="1">
        <v>43097</v>
      </c>
      <c r="AA264" s="1">
        <v>43110</v>
      </c>
      <c r="AB264" s="1">
        <v>43124</v>
      </c>
      <c r="AC264" t="s">
        <v>36</v>
      </c>
    </row>
    <row r="265" spans="1:29" x14ac:dyDescent="0.2">
      <c r="A265" t="s">
        <v>7057</v>
      </c>
      <c r="B265" t="str">
        <f>VLOOKUP(Table1[[#This Row],[Full Name (formatted)]],peopleNew[],2,0)</f>
        <v>765291135</v>
      </c>
      <c r="C265" t="str">
        <f>TRIM(Table1[[#This Row],[Full Name (pre trim)]])</f>
        <v>Joanne A Marius</v>
      </c>
      <c r="D265" t="s">
        <v>3931</v>
      </c>
      <c r="E265" t="s">
        <v>3932</v>
      </c>
      <c r="F265" t="s">
        <v>3933</v>
      </c>
      <c r="G265" t="s">
        <v>1101</v>
      </c>
      <c r="H265" t="s">
        <v>62</v>
      </c>
      <c r="I265" s="11"/>
      <c r="L265" t="e">
        <f>VLOOKUP(Table1[[#This Row],[Reports to formatted]],peopleNew[],1,0)</f>
        <v>#N/A</v>
      </c>
      <c r="M265" t="s">
        <v>1102</v>
      </c>
      <c r="N265" t="s">
        <v>1102</v>
      </c>
      <c r="O265" t="str">
        <f>VLOOKUP(Table1[[#This Row],[Works for Group Formatted]],groupsNew[],1,0)</f>
        <v>Sen Student Program Off/Sess Asst, Central Staff Office, Senate</v>
      </c>
      <c r="P265" t="s">
        <v>28</v>
      </c>
      <c r="Q265" t="s">
        <v>29</v>
      </c>
      <c r="R265" t="s">
        <v>30</v>
      </c>
      <c r="S265" t="s">
        <v>3934</v>
      </c>
      <c r="T265" t="s">
        <v>1104</v>
      </c>
      <c r="U265" t="s">
        <v>66</v>
      </c>
      <c r="V265" t="s">
        <v>1105</v>
      </c>
      <c r="W265">
        <v>731.25</v>
      </c>
      <c r="X265" t="s">
        <v>47</v>
      </c>
      <c r="Y265">
        <v>20</v>
      </c>
      <c r="Z265" s="1">
        <v>43097</v>
      </c>
      <c r="AA265" s="1">
        <v>43110</v>
      </c>
      <c r="AB265" s="1">
        <v>43124</v>
      </c>
      <c r="AC265" t="s">
        <v>36</v>
      </c>
    </row>
    <row r="266" spans="1:29" x14ac:dyDescent="0.2">
      <c r="A266" t="s">
        <v>6688</v>
      </c>
      <c r="B266" t="str">
        <f>VLOOKUP(Table1[[#This Row],[Full Name (formatted)]],peopleNew[],2,0)</f>
        <v>476545524</v>
      </c>
      <c r="C266" t="str">
        <f>TRIM(Table1[[#This Row],[Full Name (pre trim)]])</f>
        <v>Joanne E Fogarty</v>
      </c>
      <c r="D266" t="s">
        <v>2269</v>
      </c>
      <c r="E266" t="s">
        <v>2270</v>
      </c>
      <c r="F266" t="s">
        <v>2265</v>
      </c>
      <c r="G266" t="s">
        <v>1866</v>
      </c>
      <c r="H266" t="s">
        <v>62</v>
      </c>
      <c r="I266" s="11"/>
      <c r="L266" t="e">
        <f>VLOOKUP(Table1[[#This Row],[Reports to formatted]],peopleNew[],1,0)</f>
        <v>#N/A</v>
      </c>
      <c r="M266" t="s">
        <v>768</v>
      </c>
      <c r="N266" t="s">
        <v>768</v>
      </c>
      <c r="O266" t="str">
        <f>VLOOKUP(Table1[[#This Row],[Works for Group Formatted]],groupsNew[],1,0)</f>
        <v>Senate Finance Committee/majority, Central Staff Office, Senate</v>
      </c>
      <c r="P266" t="s">
        <v>28</v>
      </c>
      <c r="Q266" t="s">
        <v>29</v>
      </c>
      <c r="R266" t="s">
        <v>30</v>
      </c>
      <c r="S266" t="s">
        <v>2271</v>
      </c>
      <c r="T266" t="s">
        <v>770</v>
      </c>
      <c r="U266" t="s">
        <v>66</v>
      </c>
      <c r="V266" t="s">
        <v>1868</v>
      </c>
      <c r="W266">
        <v>2692.31</v>
      </c>
      <c r="X266" t="s">
        <v>35</v>
      </c>
      <c r="Y266">
        <v>20</v>
      </c>
      <c r="Z266" s="1">
        <v>43097</v>
      </c>
      <c r="AA266" s="1">
        <v>43110</v>
      </c>
      <c r="AB266" s="1">
        <v>43124</v>
      </c>
      <c r="AC266" t="s">
        <v>36</v>
      </c>
    </row>
    <row r="267" spans="1:29" x14ac:dyDescent="0.2">
      <c r="A267" t="s">
        <v>7330</v>
      </c>
      <c r="B267" t="str">
        <f>VLOOKUP(Table1[[#This Row],[Full Name (formatted)]],peopleNew[],2,0)</f>
        <v>476542327</v>
      </c>
      <c r="C267" t="str">
        <f>TRIM(Table1[[#This Row],[Full Name (pre trim)]])</f>
        <v>Joel T Rigsbee</v>
      </c>
      <c r="D267" t="s">
        <v>5085</v>
      </c>
      <c r="E267" t="s">
        <v>5086</v>
      </c>
      <c r="F267" t="s">
        <v>5087</v>
      </c>
      <c r="G267" t="s">
        <v>5088</v>
      </c>
      <c r="H267" t="s">
        <v>62</v>
      </c>
      <c r="I267" s="11"/>
      <c r="L267" t="e">
        <f>VLOOKUP(Table1[[#This Row],[Reports to formatted]],peopleNew[],1,0)</f>
        <v>#N/A</v>
      </c>
      <c r="M267" t="s">
        <v>609</v>
      </c>
      <c r="N267" t="s">
        <v>609</v>
      </c>
      <c r="O267" t="str">
        <f>VLOOKUP(Table1[[#This Row],[Works for Group Formatted]],groupsNew[],1,0)</f>
        <v>Ss/production Services, Central Staff Office, Senate</v>
      </c>
      <c r="P267" t="s">
        <v>28</v>
      </c>
      <c r="Q267" t="s">
        <v>29</v>
      </c>
      <c r="R267" t="s">
        <v>30</v>
      </c>
      <c r="S267" t="s">
        <v>5089</v>
      </c>
      <c r="T267" t="s">
        <v>611</v>
      </c>
      <c r="U267" t="s">
        <v>66</v>
      </c>
      <c r="V267" t="s">
        <v>5090</v>
      </c>
      <c r="W267">
        <v>2183.21</v>
      </c>
      <c r="X267" t="s">
        <v>35</v>
      </c>
      <c r="Y267">
        <v>20</v>
      </c>
      <c r="Z267" s="1">
        <v>43097</v>
      </c>
      <c r="AA267" s="1">
        <v>43110</v>
      </c>
      <c r="AB267" s="1">
        <v>43124</v>
      </c>
      <c r="AC267" t="s">
        <v>36</v>
      </c>
    </row>
    <row r="268" spans="1:29" x14ac:dyDescent="0.2">
      <c r="A268" t="s">
        <v>6952</v>
      </c>
      <c r="B268" t="str">
        <f>VLOOKUP(Table1[[#This Row],[Full Name (formatted)]],peopleNew[],2,0)</f>
        <v>476544460</v>
      </c>
      <c r="C268" t="str">
        <f>TRIM(Table1[[#This Row],[Full Name (pre trim)]])</f>
        <v>John A Koury</v>
      </c>
      <c r="D268" t="s">
        <v>3476</v>
      </c>
      <c r="E268" t="s">
        <v>3477</v>
      </c>
      <c r="F268" t="s">
        <v>3478</v>
      </c>
      <c r="G268" t="s">
        <v>3479</v>
      </c>
      <c r="H268" t="s">
        <v>62</v>
      </c>
      <c r="I268" s="11"/>
      <c r="L268" t="e">
        <f>VLOOKUP(Table1[[#This Row],[Reports to formatted]],peopleNew[],1,0)</f>
        <v>#N/A</v>
      </c>
      <c r="M268" t="s">
        <v>2985</v>
      </c>
      <c r="N268" t="s">
        <v>2985</v>
      </c>
      <c r="O268" t="str">
        <f>VLOOKUP(Table1[[#This Row],[Works for Group Formatted]],groupsNew[],1,0)</f>
        <v>Lc/admin Regulations Review Comm, Central Staff Office, Senate</v>
      </c>
      <c r="P268" t="s">
        <v>28</v>
      </c>
      <c r="Q268" t="s">
        <v>29</v>
      </c>
      <c r="R268" t="s">
        <v>30</v>
      </c>
      <c r="S268" t="s">
        <v>3480</v>
      </c>
      <c r="T268" t="s">
        <v>2987</v>
      </c>
      <c r="U268" t="s">
        <v>66</v>
      </c>
      <c r="V268" t="s">
        <v>3481</v>
      </c>
      <c r="W268">
        <v>2338.67</v>
      </c>
      <c r="X268" t="s">
        <v>35</v>
      </c>
      <c r="Y268">
        <v>20</v>
      </c>
      <c r="Z268" s="1">
        <v>43097</v>
      </c>
      <c r="AA268" s="1">
        <v>43110</v>
      </c>
      <c r="AB268" s="1">
        <v>43124</v>
      </c>
      <c r="AC268" t="s">
        <v>36</v>
      </c>
    </row>
    <row r="269" spans="1:29" x14ac:dyDescent="0.2">
      <c r="A269" t="s">
        <v>7460</v>
      </c>
      <c r="B269" t="str">
        <f>VLOOKUP(Table1[[#This Row],[Full Name (formatted)]],peopleNew[],2,0)</f>
        <v>476542563</v>
      </c>
      <c r="C269" t="str">
        <f>TRIM(Table1[[#This Row],[Full Name (pre trim)]])</f>
        <v>John A Speziale</v>
      </c>
      <c r="D269" t="s">
        <v>5635</v>
      </c>
      <c r="E269" t="s">
        <v>3477</v>
      </c>
      <c r="F269" t="s">
        <v>5636</v>
      </c>
      <c r="G269" t="s">
        <v>5637</v>
      </c>
      <c r="H269" t="s">
        <v>62</v>
      </c>
      <c r="I269" s="11"/>
      <c r="L269" t="e">
        <f>VLOOKUP(Table1[[#This Row],[Reports to formatted]],peopleNew[],1,0)</f>
        <v>#N/A</v>
      </c>
      <c r="M269" t="s">
        <v>977</v>
      </c>
      <c r="N269" t="s">
        <v>977</v>
      </c>
      <c r="O269" t="str">
        <f>VLOOKUP(Table1[[#This Row],[Works for Group Formatted]],groupsNew[],1,0)</f>
        <v>Sts/telecommunications, Central Staff Office, Senate</v>
      </c>
      <c r="P269" t="s">
        <v>28</v>
      </c>
      <c r="Q269" t="s">
        <v>29</v>
      </c>
      <c r="R269" t="s">
        <v>30</v>
      </c>
      <c r="S269" t="s">
        <v>5638</v>
      </c>
      <c r="T269" t="s">
        <v>979</v>
      </c>
      <c r="U269" t="s">
        <v>66</v>
      </c>
      <c r="V269" t="s">
        <v>5639</v>
      </c>
      <c r="W269">
        <v>2016.35</v>
      </c>
      <c r="X269" t="s">
        <v>35</v>
      </c>
      <c r="Y269">
        <v>20</v>
      </c>
      <c r="Z269" s="1">
        <v>43097</v>
      </c>
      <c r="AA269" s="1">
        <v>43110</v>
      </c>
      <c r="AB269" s="1">
        <v>43124</v>
      </c>
      <c r="AC269" t="s">
        <v>36</v>
      </c>
    </row>
    <row r="270" spans="1:29" x14ac:dyDescent="0.2">
      <c r="A270" t="s">
        <v>6417</v>
      </c>
      <c r="B270" t="str">
        <f>VLOOKUP(Table1[[#This Row],[Full Name (formatted)]],peopleNew[],2,0)</f>
        <v>476542529</v>
      </c>
      <c r="C270" t="str">
        <f>TRIM(Table1[[#This Row],[Full Name (pre trim)]])</f>
        <v>John C Boucher</v>
      </c>
      <c r="D270" t="s">
        <v>877</v>
      </c>
      <c r="E270" t="s">
        <v>878</v>
      </c>
      <c r="F270" t="s">
        <v>879</v>
      </c>
      <c r="G270" t="s">
        <v>880</v>
      </c>
      <c r="H270" t="s">
        <v>62</v>
      </c>
      <c r="I270" s="11"/>
      <c r="L270" t="e">
        <f>VLOOKUP(Table1[[#This Row],[Reports to formatted]],peopleNew[],1,0)</f>
        <v>#N/A</v>
      </c>
      <c r="M270" t="s">
        <v>776</v>
      </c>
      <c r="N270" t="s">
        <v>776</v>
      </c>
      <c r="O270" t="str">
        <f>VLOOKUP(Table1[[#This Row],[Works for Group Formatted]],groupsNew[],1,0)</f>
        <v>Sts/business Applications Center, Central Staff Office, Senate</v>
      </c>
      <c r="P270" t="s">
        <v>28</v>
      </c>
      <c r="Q270" t="s">
        <v>29</v>
      </c>
      <c r="R270" t="s">
        <v>30</v>
      </c>
      <c r="S270" t="s">
        <v>881</v>
      </c>
      <c r="T270" t="s">
        <v>778</v>
      </c>
      <c r="U270" t="s">
        <v>66</v>
      </c>
      <c r="V270" t="s">
        <v>882</v>
      </c>
      <c r="W270">
        <v>3380.53</v>
      </c>
      <c r="X270" t="s">
        <v>35</v>
      </c>
      <c r="Y270">
        <v>20</v>
      </c>
      <c r="Z270" s="1">
        <v>43097</v>
      </c>
      <c r="AA270" s="1">
        <v>43110</v>
      </c>
      <c r="AB270" s="1">
        <v>43124</v>
      </c>
      <c r="AC270" t="s">
        <v>36</v>
      </c>
    </row>
    <row r="271" spans="1:29" x14ac:dyDescent="0.2">
      <c r="A271" t="s">
        <v>6653</v>
      </c>
      <c r="B271" t="str">
        <f>VLOOKUP(Table1[[#This Row],[Full Name (formatted)]],peopleNew[],2,0)</f>
        <v>476547854</v>
      </c>
      <c r="C271" t="str">
        <f>TRIM(Table1[[#This Row],[Full Name (pre trim)]])</f>
        <v>John D Evans</v>
      </c>
      <c r="D271" t="s">
        <v>2116</v>
      </c>
      <c r="E271" t="s">
        <v>2117</v>
      </c>
      <c r="F271" t="s">
        <v>2118</v>
      </c>
      <c r="G271" t="s">
        <v>643</v>
      </c>
      <c r="H271" t="s">
        <v>62</v>
      </c>
      <c r="I271" s="11"/>
      <c r="L271" t="e">
        <f>VLOOKUP(Table1[[#This Row],[Reports to formatted]],peopleNew[],1,0)</f>
        <v>#N/A</v>
      </c>
      <c r="M271" t="s">
        <v>159</v>
      </c>
      <c r="N271" t="s">
        <v>159</v>
      </c>
      <c r="O271" t="str">
        <f>VLOOKUP(Table1[[#This Row],[Works for Group Formatted]],groupsNew[],1,0)</f>
        <v>Majority Operations Office, Central Staff Office, Senate</v>
      </c>
      <c r="P271" t="s">
        <v>28</v>
      </c>
      <c r="Q271" t="s">
        <v>29</v>
      </c>
      <c r="R271" t="s">
        <v>30</v>
      </c>
      <c r="S271" t="s">
        <v>2119</v>
      </c>
      <c r="T271" t="s">
        <v>161</v>
      </c>
      <c r="U271" t="s">
        <v>66</v>
      </c>
      <c r="V271" t="s">
        <v>648</v>
      </c>
      <c r="W271">
        <v>5000</v>
      </c>
      <c r="X271" t="s">
        <v>35</v>
      </c>
      <c r="Y271">
        <v>20</v>
      </c>
      <c r="Z271" s="1">
        <v>43097</v>
      </c>
      <c r="AA271" s="1">
        <v>43110</v>
      </c>
      <c r="AB271" s="1">
        <v>43124</v>
      </c>
      <c r="AC271" t="s">
        <v>36</v>
      </c>
    </row>
    <row r="272" spans="1:29" x14ac:dyDescent="0.2">
      <c r="A272" t="s">
        <v>7198</v>
      </c>
      <c r="B272" t="str">
        <f>VLOOKUP(Table1[[#This Row],[Full Name (formatted)]],peopleNew[],2,0)</f>
        <v>476542444</v>
      </c>
      <c r="C272" t="str">
        <f>TRIM(Table1[[#This Row],[Full Name (pre trim)]])</f>
        <v>John D O'brien</v>
      </c>
      <c r="D272" t="s">
        <v>4540</v>
      </c>
      <c r="E272" t="s">
        <v>2117</v>
      </c>
      <c r="F272" t="s">
        <v>4541</v>
      </c>
      <c r="G272" t="s">
        <v>4542</v>
      </c>
      <c r="H272" t="s">
        <v>62</v>
      </c>
      <c r="I272" s="11"/>
      <c r="L272" t="e">
        <f>VLOOKUP(Table1[[#This Row],[Reports to formatted]],peopleNew[],1,0)</f>
        <v>#N/A</v>
      </c>
      <c r="M272" t="s">
        <v>698</v>
      </c>
      <c r="N272" t="s">
        <v>698</v>
      </c>
      <c r="O272" t="str">
        <f>VLOOKUP(Table1[[#This Row],[Works for Group Formatted]],groupsNew[],1,0)</f>
        <v>Ss/quick Copy, Central Staff Office, Senate</v>
      </c>
      <c r="P272" t="s">
        <v>28</v>
      </c>
      <c r="Q272" t="s">
        <v>29</v>
      </c>
      <c r="R272" t="s">
        <v>30</v>
      </c>
      <c r="S272" t="s">
        <v>4543</v>
      </c>
      <c r="T272" t="s">
        <v>700</v>
      </c>
      <c r="U272" t="s">
        <v>66</v>
      </c>
      <c r="V272" t="s">
        <v>4544</v>
      </c>
      <c r="W272">
        <v>1392.97</v>
      </c>
      <c r="X272" t="s">
        <v>35</v>
      </c>
      <c r="Y272">
        <v>20</v>
      </c>
      <c r="Z272" s="1">
        <v>43097</v>
      </c>
      <c r="AA272" s="1">
        <v>43110</v>
      </c>
      <c r="AB272" s="1">
        <v>43124</v>
      </c>
      <c r="AC272" t="s">
        <v>36</v>
      </c>
    </row>
    <row r="273" spans="1:29" x14ac:dyDescent="0.2">
      <c r="A273" t="s">
        <v>7443</v>
      </c>
      <c r="B273" t="str">
        <f>VLOOKUP(Table1[[#This Row],[Full Name (formatted)]],peopleNew[],2,0)</f>
        <v>476542567</v>
      </c>
      <c r="C273" t="str">
        <f>TRIM(Table1[[#This Row],[Full Name (pre trim)]])</f>
        <v>John I Snyder Jr</v>
      </c>
      <c r="D273" t="s">
        <v>5566</v>
      </c>
      <c r="E273" t="s">
        <v>5567</v>
      </c>
      <c r="F273" t="s">
        <v>5568</v>
      </c>
      <c r="G273" t="s">
        <v>5569</v>
      </c>
      <c r="H273" t="s">
        <v>62</v>
      </c>
      <c r="I273" s="11"/>
      <c r="L273" t="e">
        <f>VLOOKUP(Table1[[#This Row],[Reports to formatted]],peopleNew[],1,0)</f>
        <v>#N/A</v>
      </c>
      <c r="M273" t="s">
        <v>977</v>
      </c>
      <c r="N273" t="s">
        <v>977</v>
      </c>
      <c r="O273" t="str">
        <f>VLOOKUP(Table1[[#This Row],[Works for Group Formatted]],groupsNew[],1,0)</f>
        <v>Sts/telecommunications, Central Staff Office, Senate</v>
      </c>
      <c r="P273" t="s">
        <v>28</v>
      </c>
      <c r="Q273" t="s">
        <v>29</v>
      </c>
      <c r="R273" t="s">
        <v>30</v>
      </c>
      <c r="S273" t="s">
        <v>5570</v>
      </c>
      <c r="T273" t="s">
        <v>979</v>
      </c>
      <c r="U273" t="s">
        <v>66</v>
      </c>
      <c r="V273" t="s">
        <v>5571</v>
      </c>
      <c r="W273">
        <v>5077.79</v>
      </c>
      <c r="X273" t="s">
        <v>35</v>
      </c>
      <c r="Y273">
        <v>20</v>
      </c>
      <c r="Z273" s="1">
        <v>43097</v>
      </c>
      <c r="AA273" s="1">
        <v>43110</v>
      </c>
      <c r="AB273" s="1">
        <v>43124</v>
      </c>
      <c r="AC273" t="s">
        <v>36</v>
      </c>
    </row>
    <row r="274" spans="1:29" x14ac:dyDescent="0.2">
      <c r="A274" t="s">
        <v>6600</v>
      </c>
      <c r="B274" t="str">
        <f>VLOOKUP(Table1[[#This Row],[Full Name (formatted)]],peopleNew[],2,0)</f>
        <v>476545533</v>
      </c>
      <c r="C274" t="str">
        <f>TRIM(Table1[[#This Row],[Full Name (pre trim)]])</f>
        <v>John J Divito</v>
      </c>
      <c r="D274" t="s">
        <v>1864</v>
      </c>
      <c r="E274" t="s">
        <v>1032</v>
      </c>
      <c r="F274" t="s">
        <v>1865</v>
      </c>
      <c r="G274" t="s">
        <v>1866</v>
      </c>
      <c r="H274" t="s">
        <v>62</v>
      </c>
      <c r="I274" s="11"/>
      <c r="L274" t="e">
        <f>VLOOKUP(Table1[[#This Row],[Reports to formatted]],peopleNew[],1,0)</f>
        <v>#N/A</v>
      </c>
      <c r="M274" t="s">
        <v>768</v>
      </c>
      <c r="N274" t="s">
        <v>768</v>
      </c>
      <c r="O274" t="str">
        <f>VLOOKUP(Table1[[#This Row],[Works for Group Formatted]],groupsNew[],1,0)</f>
        <v>Senate Finance Committee/majority, Central Staff Office, Senate</v>
      </c>
      <c r="P274" t="s">
        <v>28</v>
      </c>
      <c r="Q274" t="s">
        <v>29</v>
      </c>
      <c r="R274" t="s">
        <v>30</v>
      </c>
      <c r="S274" t="s">
        <v>1867</v>
      </c>
      <c r="T274" t="s">
        <v>770</v>
      </c>
      <c r="U274" t="s">
        <v>66</v>
      </c>
      <c r="V274" t="s">
        <v>1868</v>
      </c>
      <c r="W274">
        <v>2746.16</v>
      </c>
      <c r="X274" t="s">
        <v>35</v>
      </c>
      <c r="Y274">
        <v>20</v>
      </c>
      <c r="Z274" s="1">
        <v>43097</v>
      </c>
      <c r="AA274" s="1">
        <v>43110</v>
      </c>
      <c r="AB274" s="1">
        <v>43124</v>
      </c>
      <c r="AC274" t="s">
        <v>36</v>
      </c>
    </row>
    <row r="275" spans="1:29" x14ac:dyDescent="0.2">
      <c r="A275" t="s">
        <v>6501</v>
      </c>
      <c r="B275" t="str">
        <f>VLOOKUP(Table1[[#This Row],[Full Name (formatted)]],peopleNew[],2,0)</f>
        <v>681225367</v>
      </c>
      <c r="C275" t="str">
        <f>TRIM(Table1[[#This Row],[Full Name (pre trim)]])</f>
        <v>John Joseph Ciampoli</v>
      </c>
      <c r="D275" t="s">
        <v>1363</v>
      </c>
      <c r="E275" t="s">
        <v>1364</v>
      </c>
      <c r="F275" t="s">
        <v>1365</v>
      </c>
      <c r="G275" t="s">
        <v>410</v>
      </c>
      <c r="H275" t="s">
        <v>62</v>
      </c>
      <c r="I275" s="11"/>
      <c r="L275" t="e">
        <f>VLOOKUP(Table1[[#This Row],[Reports to formatted]],peopleNew[],1,0)</f>
        <v>#N/A</v>
      </c>
      <c r="M275" t="s">
        <v>159</v>
      </c>
      <c r="N275" t="s">
        <v>159</v>
      </c>
      <c r="O275" t="str">
        <f>VLOOKUP(Table1[[#This Row],[Works for Group Formatted]],groupsNew[],1,0)</f>
        <v>Majority Operations Office, Central Staff Office, Senate</v>
      </c>
      <c r="P275" t="s">
        <v>28</v>
      </c>
      <c r="Q275" t="s">
        <v>29</v>
      </c>
      <c r="R275" t="s">
        <v>30</v>
      </c>
      <c r="S275" t="s">
        <v>1366</v>
      </c>
      <c r="T275" t="s">
        <v>161</v>
      </c>
      <c r="U275" t="s">
        <v>66</v>
      </c>
      <c r="V275" t="s">
        <v>415</v>
      </c>
      <c r="W275">
        <v>15.85</v>
      </c>
      <c r="X275" t="s">
        <v>282</v>
      </c>
      <c r="Y275">
        <v>20</v>
      </c>
      <c r="Z275" s="1">
        <v>43097</v>
      </c>
      <c r="AA275" s="1">
        <v>43110</v>
      </c>
      <c r="AB275" s="1">
        <v>43124</v>
      </c>
      <c r="AC275" t="s">
        <v>36</v>
      </c>
    </row>
    <row r="276" spans="1:29" x14ac:dyDescent="0.2">
      <c r="A276" t="s">
        <v>7482</v>
      </c>
      <c r="B276" t="str">
        <f>VLOOKUP(Table1[[#This Row],[Full Name (formatted)]],peopleNew[],2,0)</f>
        <v>476543925</v>
      </c>
      <c r="C276" t="str">
        <f>TRIM(Table1[[#This Row],[Full Name (pre trim)]])</f>
        <v>John K Sundstrom</v>
      </c>
      <c r="D276" t="s">
        <v>5726</v>
      </c>
      <c r="E276" t="s">
        <v>519</v>
      </c>
      <c r="F276" t="s">
        <v>5727</v>
      </c>
      <c r="G276" t="s">
        <v>100</v>
      </c>
      <c r="H276" t="s">
        <v>62</v>
      </c>
      <c r="I276" s="11"/>
      <c r="L276" t="e">
        <f>VLOOKUP(Table1[[#This Row],[Reports to formatted]],peopleNew[],1,0)</f>
        <v>#N/A</v>
      </c>
      <c r="M276" t="s">
        <v>101</v>
      </c>
      <c r="N276" t="s">
        <v>101</v>
      </c>
      <c r="O276" t="str">
        <f>VLOOKUP(Table1[[#This Row],[Works for Group Formatted]],groupsNew[],1,0)</f>
        <v>Senate Sergeant-at-arms, Central Staff Office, Senate</v>
      </c>
      <c r="P276" t="s">
        <v>28</v>
      </c>
      <c r="Q276" t="s">
        <v>29</v>
      </c>
      <c r="R276" t="s">
        <v>30</v>
      </c>
      <c r="S276" t="s">
        <v>5728</v>
      </c>
      <c r="T276" t="s">
        <v>103</v>
      </c>
      <c r="U276" t="s">
        <v>66</v>
      </c>
      <c r="V276" t="s">
        <v>104</v>
      </c>
      <c r="W276">
        <v>925.6</v>
      </c>
      <c r="X276" t="s">
        <v>47</v>
      </c>
      <c r="Y276">
        <v>20</v>
      </c>
      <c r="Z276" s="1">
        <v>43097</v>
      </c>
      <c r="AA276" s="1">
        <v>43110</v>
      </c>
      <c r="AB276" s="1">
        <v>43124</v>
      </c>
      <c r="AC276" t="s">
        <v>36</v>
      </c>
    </row>
    <row r="277" spans="1:29" x14ac:dyDescent="0.2">
      <c r="A277" t="s">
        <v>6537</v>
      </c>
      <c r="B277" t="str">
        <f>VLOOKUP(Table1[[#This Row],[Full Name (formatted)]],peopleNew[],2,0)</f>
        <v>476545545</v>
      </c>
      <c r="C277" t="str">
        <f>TRIM(Table1[[#This Row],[Full Name (pre trim)]])</f>
        <v>Jon D Costello</v>
      </c>
      <c r="D277" t="s">
        <v>1549</v>
      </c>
      <c r="E277" t="s">
        <v>1550</v>
      </c>
      <c r="F277" t="s">
        <v>1551</v>
      </c>
      <c r="G277" t="s">
        <v>1552</v>
      </c>
      <c r="H277" t="s">
        <v>62</v>
      </c>
      <c r="I277" s="11"/>
      <c r="L277" t="e">
        <f>VLOOKUP(Table1[[#This Row],[Reports to formatted]],peopleNew[],1,0)</f>
        <v>#N/A</v>
      </c>
      <c r="M277" t="s">
        <v>830</v>
      </c>
      <c r="N277" t="s">
        <v>830</v>
      </c>
      <c r="O277" t="str">
        <f>VLOOKUP(Table1[[#This Row],[Works for Group Formatted]],groupsNew[],1,0)</f>
        <v>Majority Conference Services, Central Staff Office, Senate</v>
      </c>
      <c r="P277" t="s">
        <v>28</v>
      </c>
      <c r="Q277" t="s">
        <v>29</v>
      </c>
      <c r="R277" t="s">
        <v>30</v>
      </c>
      <c r="S277" t="s">
        <v>1553</v>
      </c>
      <c r="T277" t="s">
        <v>832</v>
      </c>
      <c r="U277" t="s">
        <v>66</v>
      </c>
      <c r="V277" t="s">
        <v>1554</v>
      </c>
      <c r="W277">
        <v>4106.05</v>
      </c>
      <c r="X277" t="s">
        <v>35</v>
      </c>
      <c r="Y277">
        <v>20</v>
      </c>
      <c r="Z277" s="1">
        <v>43097</v>
      </c>
      <c r="AA277" s="1">
        <v>43110</v>
      </c>
      <c r="AB277" s="1">
        <v>43124</v>
      </c>
      <c r="AC277" t="s">
        <v>36</v>
      </c>
    </row>
    <row r="278" spans="1:29" x14ac:dyDescent="0.2">
      <c r="A278" t="s">
        <v>7134</v>
      </c>
      <c r="B278" t="str">
        <f>VLOOKUP(Table1[[#This Row],[Full Name (formatted)]],peopleNew[],2,0)</f>
        <v>476543860</v>
      </c>
      <c r="C278" t="str">
        <f>TRIM(Table1[[#This Row],[Full Name (pre trim)]])</f>
        <v>Jonaliza D Misa</v>
      </c>
      <c r="D278" t="s">
        <v>4261</v>
      </c>
      <c r="E278" t="s">
        <v>4262</v>
      </c>
      <c r="F278" t="s">
        <v>4263</v>
      </c>
      <c r="G278" t="s">
        <v>2039</v>
      </c>
      <c r="H278" t="s">
        <v>62</v>
      </c>
      <c r="I278" s="11"/>
      <c r="L278" t="e">
        <f>VLOOKUP(Table1[[#This Row],[Reports to formatted]],peopleNew[],1,0)</f>
        <v>#N/A</v>
      </c>
      <c r="M278" t="s">
        <v>1615</v>
      </c>
      <c r="N278" t="s">
        <v>1615</v>
      </c>
      <c r="O278" t="str">
        <f>VLOOKUP(Table1[[#This Row],[Works for Group Formatted]],groupsNew[],1,0)</f>
        <v>Minority Administration, Central Staff Office, Senate</v>
      </c>
      <c r="P278" t="s">
        <v>28</v>
      </c>
      <c r="Q278" t="s">
        <v>29</v>
      </c>
      <c r="R278" t="s">
        <v>30</v>
      </c>
      <c r="S278" t="s">
        <v>4264</v>
      </c>
      <c r="T278" t="s">
        <v>1617</v>
      </c>
      <c r="U278" t="s">
        <v>66</v>
      </c>
      <c r="V278" t="s">
        <v>2041</v>
      </c>
      <c r="W278">
        <v>2423.08</v>
      </c>
      <c r="X278" t="s">
        <v>35</v>
      </c>
      <c r="Y278">
        <v>20</v>
      </c>
      <c r="Z278" s="1">
        <v>43097</v>
      </c>
      <c r="AA278" s="1">
        <v>43110</v>
      </c>
      <c r="AB278" s="1">
        <v>43124</v>
      </c>
      <c r="AC278" t="s">
        <v>36</v>
      </c>
    </row>
    <row r="279" spans="1:29" x14ac:dyDescent="0.2">
      <c r="A279" t="s">
        <v>6666</v>
      </c>
      <c r="B279" t="str">
        <f>VLOOKUP(Table1[[#This Row],[Full Name (formatted)]],peopleNew[],2,0)</f>
        <v>567678672</v>
      </c>
      <c r="C279" t="str">
        <f>TRIM(Table1[[#This Row],[Full Name (pre trim)]])</f>
        <v>Jonathan L Federman</v>
      </c>
      <c r="D279" t="s">
        <v>2167</v>
      </c>
      <c r="E279" t="s">
        <v>2168</v>
      </c>
      <c r="F279" t="s">
        <v>2165</v>
      </c>
      <c r="G279" t="s">
        <v>2169</v>
      </c>
      <c r="H279" t="s">
        <v>62</v>
      </c>
      <c r="I279" s="11"/>
      <c r="L279" t="e">
        <f>VLOOKUP(Table1[[#This Row],[Reports to formatted]],peopleNew[],1,0)</f>
        <v>#N/A</v>
      </c>
      <c r="M279" t="s">
        <v>530</v>
      </c>
      <c r="N279" t="s">
        <v>530</v>
      </c>
      <c r="O279" t="str">
        <f>VLOOKUP(Table1[[#This Row],[Works for Group Formatted]],groupsNew[],1,0)</f>
        <v>Majority Counsel/program Office, Central Staff Office, Senate</v>
      </c>
      <c r="P279" t="s">
        <v>28</v>
      </c>
      <c r="Q279" t="s">
        <v>29</v>
      </c>
      <c r="R279" t="s">
        <v>30</v>
      </c>
      <c r="S279" t="s">
        <v>2170</v>
      </c>
      <c r="T279" t="s">
        <v>532</v>
      </c>
      <c r="U279" t="s">
        <v>66</v>
      </c>
      <c r="V279" t="s">
        <v>2171</v>
      </c>
      <c r="W279">
        <v>5769.24</v>
      </c>
      <c r="X279" t="s">
        <v>35</v>
      </c>
      <c r="Y279">
        <v>20</v>
      </c>
      <c r="Z279" s="1">
        <v>43097</v>
      </c>
      <c r="AA279" s="1">
        <v>43110</v>
      </c>
      <c r="AB279" s="1">
        <v>43124</v>
      </c>
      <c r="AC279" t="s">
        <v>36</v>
      </c>
    </row>
    <row r="280" spans="1:29" x14ac:dyDescent="0.2">
      <c r="A280" t="s">
        <v>6773</v>
      </c>
      <c r="B280" t="str">
        <f>VLOOKUP(Table1[[#This Row],[Full Name (formatted)]],peopleNew[],2,0)</f>
        <v>476543469</v>
      </c>
      <c r="C280" t="str">
        <f>TRIM(Table1[[#This Row],[Full Name (pre trim)]])</f>
        <v>Jonathan L Graves</v>
      </c>
      <c r="D280" t="s">
        <v>2672</v>
      </c>
      <c r="E280" t="s">
        <v>2168</v>
      </c>
      <c r="F280" t="s">
        <v>2673</v>
      </c>
      <c r="G280" t="s">
        <v>2674</v>
      </c>
      <c r="H280" t="s">
        <v>62</v>
      </c>
      <c r="I280" s="11"/>
      <c r="L280" t="e">
        <f>VLOOKUP(Table1[[#This Row],[Reports to formatted]],peopleNew[],1,0)</f>
        <v>#N/A</v>
      </c>
      <c r="M280" t="s">
        <v>1080</v>
      </c>
      <c r="N280" t="s">
        <v>1080</v>
      </c>
      <c r="O280" t="str">
        <f>VLOOKUP(Table1[[#This Row],[Works for Group Formatted]],groupsNew[],1,0)</f>
        <v>Chamber Services, Central Staff Office, Senate</v>
      </c>
      <c r="P280" t="s">
        <v>28</v>
      </c>
      <c r="Q280" t="s">
        <v>29</v>
      </c>
      <c r="R280" t="s">
        <v>30</v>
      </c>
      <c r="S280" t="s">
        <v>2675</v>
      </c>
      <c r="T280" t="s">
        <v>1082</v>
      </c>
      <c r="U280" t="s">
        <v>66</v>
      </c>
      <c r="V280" t="s">
        <v>2676</v>
      </c>
      <c r="W280">
        <v>3461.54</v>
      </c>
      <c r="X280" t="s">
        <v>35</v>
      </c>
      <c r="Y280">
        <v>20</v>
      </c>
      <c r="Z280" s="1">
        <v>43097</v>
      </c>
      <c r="AA280" s="1">
        <v>43110</v>
      </c>
      <c r="AB280" s="1">
        <v>43124</v>
      </c>
      <c r="AC280" t="s">
        <v>36</v>
      </c>
    </row>
    <row r="281" spans="1:29" x14ac:dyDescent="0.2">
      <c r="A281" t="s">
        <v>6838</v>
      </c>
      <c r="B281" t="str">
        <f>VLOOKUP(Table1[[#This Row],[Full Name (formatted)]],peopleNew[],2,0)</f>
        <v>476544715</v>
      </c>
      <c r="C281" t="str">
        <f>TRIM(Table1[[#This Row],[Full Name (pre trim)]])</f>
        <v>Jonathan R Heppner</v>
      </c>
      <c r="D281" t="s">
        <v>2975</v>
      </c>
      <c r="E281" t="s">
        <v>2976</v>
      </c>
      <c r="F281" t="s">
        <v>2977</v>
      </c>
      <c r="G281" t="s">
        <v>1248</v>
      </c>
      <c r="H281" t="s">
        <v>62</v>
      </c>
      <c r="I281" s="11"/>
      <c r="L281" t="e">
        <f>VLOOKUP(Table1[[#This Row],[Reports to formatted]],peopleNew[],1,0)</f>
        <v>#N/A</v>
      </c>
      <c r="M281" t="s">
        <v>2546</v>
      </c>
      <c r="N281" t="s">
        <v>2546</v>
      </c>
      <c r="O281" t="str">
        <f>VLOOKUP(Table1[[#This Row],[Works for Group Formatted]],groupsNew[],1,0)</f>
        <v>Minority Office Of Communications, Central Staff Office, Senate</v>
      </c>
      <c r="P281" t="s">
        <v>28</v>
      </c>
      <c r="Q281" t="s">
        <v>29</v>
      </c>
      <c r="R281" t="s">
        <v>30</v>
      </c>
      <c r="S281" t="s">
        <v>2978</v>
      </c>
      <c r="T281" t="s">
        <v>2548</v>
      </c>
      <c r="U281" t="s">
        <v>66</v>
      </c>
      <c r="V281" t="s">
        <v>1250</v>
      </c>
      <c r="W281">
        <v>2000</v>
      </c>
      <c r="X281" t="s">
        <v>35</v>
      </c>
      <c r="Y281">
        <v>20</v>
      </c>
      <c r="Z281" s="1">
        <v>43097</v>
      </c>
      <c r="AA281" s="1">
        <v>43110</v>
      </c>
      <c r="AB281" s="1">
        <v>43124</v>
      </c>
      <c r="AC281" t="s">
        <v>36</v>
      </c>
    </row>
    <row r="282" spans="1:29" x14ac:dyDescent="0.2">
      <c r="A282" t="s">
        <v>6718</v>
      </c>
      <c r="B282" t="str">
        <f>VLOOKUP(Table1[[#This Row],[Full Name (formatted)]],peopleNew[],2,0)</f>
        <v>476547865</v>
      </c>
      <c r="C282" t="str">
        <f>TRIM(Table1[[#This Row],[Full Name (pre trim)]])</f>
        <v>Jose M Garcia-oliva</v>
      </c>
      <c r="D282" t="s">
        <v>2398</v>
      </c>
      <c r="E282" t="s">
        <v>2399</v>
      </c>
      <c r="F282" t="s">
        <v>2400</v>
      </c>
      <c r="G282" t="s">
        <v>40</v>
      </c>
      <c r="H282" t="s">
        <v>62</v>
      </c>
      <c r="I282" s="11"/>
      <c r="L282" t="e">
        <f>VLOOKUP(Table1[[#This Row],[Reports to formatted]],peopleNew[],1,0)</f>
        <v>#N/A</v>
      </c>
      <c r="M282" t="s">
        <v>159</v>
      </c>
      <c r="N282" t="s">
        <v>159</v>
      </c>
      <c r="O282" t="str">
        <f>VLOOKUP(Table1[[#This Row],[Works for Group Formatted]],groupsNew[],1,0)</f>
        <v>Majority Operations Office, Central Staff Office, Senate</v>
      </c>
      <c r="P282" t="s">
        <v>28</v>
      </c>
      <c r="Q282" t="s">
        <v>29</v>
      </c>
      <c r="R282" t="s">
        <v>30</v>
      </c>
      <c r="S282" t="s">
        <v>2401</v>
      </c>
      <c r="T282" t="s">
        <v>161</v>
      </c>
      <c r="U282" t="s">
        <v>153</v>
      </c>
      <c r="V282" t="s">
        <v>46</v>
      </c>
      <c r="W282">
        <v>984.64</v>
      </c>
      <c r="X282" t="s">
        <v>47</v>
      </c>
      <c r="Y282">
        <v>20</v>
      </c>
      <c r="Z282" s="1">
        <v>43097</v>
      </c>
      <c r="AA282" s="1">
        <v>43110</v>
      </c>
      <c r="AB282" s="1">
        <v>43124</v>
      </c>
      <c r="AC282" t="s">
        <v>36</v>
      </c>
    </row>
    <row r="283" spans="1:29" x14ac:dyDescent="0.2">
      <c r="A283" t="s">
        <v>6579</v>
      </c>
      <c r="B283" t="str">
        <f>VLOOKUP(Table1[[#This Row],[Full Name (formatted)]],peopleNew[],2,0)</f>
        <v>476544772</v>
      </c>
      <c r="C283" t="str">
        <f>TRIM(Table1[[#This Row],[Full Name (pre trim)]])</f>
        <v>Joseph A Del Torto</v>
      </c>
      <c r="D283" t="s">
        <v>1759</v>
      </c>
      <c r="E283" t="s">
        <v>1760</v>
      </c>
      <c r="F283" t="s">
        <v>1761</v>
      </c>
      <c r="G283" t="s">
        <v>1762</v>
      </c>
      <c r="H283" t="s">
        <v>62</v>
      </c>
      <c r="I283" s="11"/>
      <c r="L283" t="e">
        <f>VLOOKUP(Table1[[#This Row],[Reports to formatted]],peopleNew[],1,0)</f>
        <v>#N/A</v>
      </c>
      <c r="M283" t="s">
        <v>627</v>
      </c>
      <c r="N283" t="s">
        <v>627</v>
      </c>
      <c r="O283" t="str">
        <f>VLOOKUP(Table1[[#This Row],[Works for Group Formatted]],groupsNew[],1,0)</f>
        <v>Senate Technology Services, Central Staff Office, Senate</v>
      </c>
      <c r="P283" t="s">
        <v>28</v>
      </c>
      <c r="Q283" t="s">
        <v>29</v>
      </c>
      <c r="R283" t="s">
        <v>30</v>
      </c>
      <c r="S283" t="s">
        <v>1763</v>
      </c>
      <c r="T283" t="s">
        <v>629</v>
      </c>
      <c r="U283" t="s">
        <v>66</v>
      </c>
      <c r="V283" t="s">
        <v>1764</v>
      </c>
      <c r="W283">
        <v>2718.9</v>
      </c>
      <c r="X283" t="s">
        <v>35</v>
      </c>
      <c r="Y283">
        <v>20</v>
      </c>
      <c r="Z283" s="1">
        <v>43097</v>
      </c>
      <c r="AA283" s="1">
        <v>43110</v>
      </c>
      <c r="AB283" s="1">
        <v>43124</v>
      </c>
      <c r="AC283" t="s">
        <v>36</v>
      </c>
    </row>
    <row r="284" spans="1:29" x14ac:dyDescent="0.2">
      <c r="A284" t="s">
        <v>7048</v>
      </c>
      <c r="B284" t="str">
        <f>VLOOKUP(Table1[[#This Row],[Full Name (formatted)]],peopleNew[],2,0)</f>
        <v>476543333</v>
      </c>
      <c r="C284" t="str">
        <f>TRIM(Table1[[#This Row],[Full Name (pre trim)]])</f>
        <v>Joseph A Maloy</v>
      </c>
      <c r="D284" t="s">
        <v>3894</v>
      </c>
      <c r="E284" t="s">
        <v>1760</v>
      </c>
      <c r="F284" t="s">
        <v>3895</v>
      </c>
      <c r="G284" t="s">
        <v>3896</v>
      </c>
      <c r="H284" t="s">
        <v>62</v>
      </c>
      <c r="I284" s="11"/>
      <c r="L284" t="e">
        <f>VLOOKUP(Table1[[#This Row],[Reports to formatted]],peopleNew[],1,0)</f>
        <v>#N/A</v>
      </c>
      <c r="M284" t="s">
        <v>515</v>
      </c>
      <c r="N284" t="s">
        <v>515</v>
      </c>
      <c r="O284" t="str">
        <f>VLOOKUP(Table1[[#This Row],[Works for Group Formatted]],groupsNew[],1,0)</f>
        <v>Senate M&amp;o/supply, Central Staff Office, Senate</v>
      </c>
      <c r="P284" t="s">
        <v>28</v>
      </c>
      <c r="Q284" t="s">
        <v>29</v>
      </c>
      <c r="R284" t="s">
        <v>30</v>
      </c>
      <c r="S284" t="s">
        <v>3897</v>
      </c>
      <c r="T284" t="s">
        <v>517</v>
      </c>
      <c r="U284" t="s">
        <v>66</v>
      </c>
      <c r="V284" t="s">
        <v>3898</v>
      </c>
      <c r="W284">
        <v>1973.13</v>
      </c>
      <c r="X284" t="s">
        <v>35</v>
      </c>
      <c r="Y284">
        <v>20</v>
      </c>
      <c r="Z284" s="1">
        <v>43097</v>
      </c>
      <c r="AA284" s="1">
        <v>43110</v>
      </c>
      <c r="AB284" s="1">
        <v>43124</v>
      </c>
      <c r="AC284" t="s">
        <v>36</v>
      </c>
    </row>
    <row r="285" spans="1:29" x14ac:dyDescent="0.2">
      <c r="A285" t="s">
        <v>6366</v>
      </c>
      <c r="B285" t="str">
        <f>VLOOKUP(Table1[[#This Row],[Full Name (formatted)]],peopleNew[],2,0)</f>
        <v>476544691</v>
      </c>
      <c r="C285" t="str">
        <f>TRIM(Table1[[#This Row],[Full Name (pre trim)]])</f>
        <v>Joseph D Bartlette Jr</v>
      </c>
      <c r="D285" t="s">
        <v>560</v>
      </c>
      <c r="E285" t="s">
        <v>561</v>
      </c>
      <c r="F285" t="s">
        <v>562</v>
      </c>
      <c r="G285" t="s">
        <v>563</v>
      </c>
      <c r="H285" t="s">
        <v>62</v>
      </c>
      <c r="I285" s="11"/>
      <c r="L285" t="e">
        <f>VLOOKUP(Table1[[#This Row],[Reports to formatted]],peopleNew[],1,0)</f>
        <v>#N/A</v>
      </c>
      <c r="M285" t="s">
        <v>477</v>
      </c>
      <c r="N285" t="s">
        <v>477</v>
      </c>
      <c r="O285" t="str">
        <f>VLOOKUP(Table1[[#This Row],[Works for Group Formatted]],groupsNew[],1,0)</f>
        <v>Legislative Library, Central Staff Office, Senate</v>
      </c>
      <c r="P285" t="s">
        <v>28</v>
      </c>
      <c r="Q285" t="s">
        <v>29</v>
      </c>
      <c r="R285" t="s">
        <v>30</v>
      </c>
      <c r="S285" t="s">
        <v>564</v>
      </c>
      <c r="T285" t="s">
        <v>479</v>
      </c>
      <c r="U285" t="s">
        <v>66</v>
      </c>
      <c r="V285" t="s">
        <v>565</v>
      </c>
      <c r="W285">
        <v>2395.7600000000002</v>
      </c>
      <c r="X285" t="s">
        <v>35</v>
      </c>
      <c r="Y285">
        <v>20</v>
      </c>
      <c r="Z285" s="1">
        <v>43097</v>
      </c>
      <c r="AA285" s="1">
        <v>43110</v>
      </c>
      <c r="AB285" s="1">
        <v>43124</v>
      </c>
      <c r="AC285" t="s">
        <v>76</v>
      </c>
    </row>
    <row r="286" spans="1:29" x14ac:dyDescent="0.2">
      <c r="A286" t="s">
        <v>6529</v>
      </c>
      <c r="B286" t="str">
        <f>VLOOKUP(Table1[[#This Row],[Full Name (formatted)]],peopleNew[],2,0)</f>
        <v>476547266</v>
      </c>
      <c r="C286" t="str">
        <f>TRIM(Table1[[#This Row],[Full Name (pre trim)]])</f>
        <v>Joseph E Conway</v>
      </c>
      <c r="D286" t="s">
        <v>1510</v>
      </c>
      <c r="E286" t="s">
        <v>1511</v>
      </c>
      <c r="F286" t="s">
        <v>1512</v>
      </c>
      <c r="G286" t="s">
        <v>1513</v>
      </c>
      <c r="H286" t="s">
        <v>62</v>
      </c>
      <c r="I286" s="11"/>
      <c r="L286" t="e">
        <f>VLOOKUP(Table1[[#This Row],[Reports to formatted]],peopleNew[],1,0)</f>
        <v>#N/A</v>
      </c>
      <c r="M286" t="s">
        <v>1514</v>
      </c>
      <c r="N286" t="s">
        <v>1514</v>
      </c>
      <c r="O286" t="str">
        <f>VLOOKUP(Table1[[#This Row],[Works for Group Formatted]],groupsNew[],1,0)</f>
        <v>Majority Leader's Senior Staff, Central Staff Office, Senate</v>
      </c>
      <c r="P286" t="s">
        <v>28</v>
      </c>
      <c r="Q286" t="s">
        <v>29</v>
      </c>
      <c r="R286" t="s">
        <v>30</v>
      </c>
      <c r="S286" t="s">
        <v>1515</v>
      </c>
      <c r="T286" t="s">
        <v>1516</v>
      </c>
      <c r="U286" t="s">
        <v>66</v>
      </c>
      <c r="V286" t="s">
        <v>1517</v>
      </c>
      <c r="W286">
        <v>6704.08</v>
      </c>
      <c r="X286" t="s">
        <v>35</v>
      </c>
      <c r="Y286">
        <v>20</v>
      </c>
      <c r="Z286" s="1">
        <v>43097</v>
      </c>
      <c r="AA286" s="1">
        <v>43110</v>
      </c>
      <c r="AB286" s="1">
        <v>43124</v>
      </c>
      <c r="AC286" t="s">
        <v>36</v>
      </c>
    </row>
    <row r="287" spans="1:29" x14ac:dyDescent="0.2">
      <c r="A287" t="s">
        <v>7299</v>
      </c>
      <c r="B287" t="str">
        <f>VLOOKUP(Table1[[#This Row],[Full Name (formatted)]],peopleNew[],2,0)</f>
        <v>476542329</v>
      </c>
      <c r="C287" t="str">
        <f>TRIM(Table1[[#This Row],[Full Name (pre trim)]])</f>
        <v>Joseph J Rappazzo III</v>
      </c>
      <c r="D287" t="s">
        <v>6294</v>
      </c>
      <c r="E287" t="s">
        <v>4961</v>
      </c>
      <c r="F287" t="s">
        <v>7627</v>
      </c>
      <c r="G287" t="s">
        <v>4275</v>
      </c>
      <c r="H287" t="s">
        <v>62</v>
      </c>
      <c r="I287" s="11"/>
      <c r="L287" t="e">
        <f>VLOOKUP(Table1[[#This Row],[Reports to formatted]],peopleNew[],1,0)</f>
        <v>#N/A</v>
      </c>
      <c r="M287" t="s">
        <v>609</v>
      </c>
      <c r="N287" t="s">
        <v>609</v>
      </c>
      <c r="O287" t="str">
        <f>VLOOKUP(Table1[[#This Row],[Works for Group Formatted]],groupsNew[],1,0)</f>
        <v>Ss/production Services, Central Staff Office, Senate</v>
      </c>
      <c r="P287" t="s">
        <v>28</v>
      </c>
      <c r="Q287" t="s">
        <v>29</v>
      </c>
      <c r="R287" t="s">
        <v>30</v>
      </c>
      <c r="S287" t="s">
        <v>4962</v>
      </c>
      <c r="T287" t="s">
        <v>611</v>
      </c>
      <c r="U287" t="s">
        <v>66</v>
      </c>
      <c r="V287" t="s">
        <v>4277</v>
      </c>
      <c r="W287">
        <v>1982.2</v>
      </c>
      <c r="X287" t="s">
        <v>35</v>
      </c>
      <c r="Y287">
        <v>20</v>
      </c>
      <c r="Z287" s="1">
        <v>43097</v>
      </c>
      <c r="AA287" s="1">
        <v>43110</v>
      </c>
      <c r="AB287" s="1">
        <v>43124</v>
      </c>
      <c r="AC287" t="s">
        <v>36</v>
      </c>
    </row>
    <row r="288" spans="1:29" x14ac:dyDescent="0.2">
      <c r="A288" t="s">
        <v>6953</v>
      </c>
      <c r="B288" t="str">
        <f>VLOOKUP(Table1[[#This Row],[Full Name (formatted)]],peopleNew[],2,0)</f>
        <v>476544004</v>
      </c>
      <c r="C288" t="str">
        <f>TRIM(Table1[[#This Row],[Full Name (pre trim)]])</f>
        <v>Joseph Kowalewski Jr</v>
      </c>
      <c r="D288" t="s">
        <v>3482</v>
      </c>
      <c r="E288" t="s">
        <v>3263</v>
      </c>
      <c r="F288" t="s">
        <v>3483</v>
      </c>
      <c r="G288" t="s">
        <v>100</v>
      </c>
      <c r="H288" t="s">
        <v>62</v>
      </c>
      <c r="I288" s="11"/>
      <c r="L288" t="e">
        <f>VLOOKUP(Table1[[#This Row],[Reports to formatted]],peopleNew[],1,0)</f>
        <v>#N/A</v>
      </c>
      <c r="M288" t="s">
        <v>101</v>
      </c>
      <c r="N288" t="s">
        <v>101</v>
      </c>
      <c r="O288" t="str">
        <f>VLOOKUP(Table1[[#This Row],[Works for Group Formatted]],groupsNew[],1,0)</f>
        <v>Senate Sergeant-at-arms, Central Staff Office, Senate</v>
      </c>
      <c r="P288" t="s">
        <v>28</v>
      </c>
      <c r="Q288" t="s">
        <v>29</v>
      </c>
      <c r="R288" t="s">
        <v>30</v>
      </c>
      <c r="S288" t="s">
        <v>3484</v>
      </c>
      <c r="T288" t="s">
        <v>103</v>
      </c>
      <c r="U288" t="s">
        <v>66</v>
      </c>
      <c r="V288" t="s">
        <v>104</v>
      </c>
      <c r="W288">
        <v>903.55</v>
      </c>
      <c r="X288" t="s">
        <v>47</v>
      </c>
      <c r="Y288">
        <v>20</v>
      </c>
      <c r="Z288" s="1">
        <v>43097</v>
      </c>
      <c r="AA288" s="1">
        <v>43110</v>
      </c>
      <c r="AB288" s="1">
        <v>43124</v>
      </c>
      <c r="AC288" t="s">
        <v>36</v>
      </c>
    </row>
    <row r="289" spans="1:29" x14ac:dyDescent="0.2">
      <c r="A289" t="s">
        <v>6698</v>
      </c>
      <c r="B289" t="str">
        <f>VLOOKUP(Table1[[#This Row],[Full Name (formatted)]],peopleNew[],2,0)</f>
        <v>567678674</v>
      </c>
      <c r="C289" t="str">
        <f>TRIM(Table1[[#This Row],[Full Name (pre trim)]])</f>
        <v>Joseph W Foskett</v>
      </c>
      <c r="D289" t="s">
        <v>2311</v>
      </c>
      <c r="E289" t="s">
        <v>2312</v>
      </c>
      <c r="F289" t="s">
        <v>2313</v>
      </c>
      <c r="G289" t="s">
        <v>351</v>
      </c>
      <c r="H289" t="s">
        <v>62</v>
      </c>
      <c r="I289" s="11"/>
      <c r="L289" t="e">
        <f>VLOOKUP(Table1[[#This Row],[Reports to formatted]],peopleNew[],1,0)</f>
        <v>#N/A</v>
      </c>
      <c r="M289" t="s">
        <v>530</v>
      </c>
      <c r="N289" t="s">
        <v>530</v>
      </c>
      <c r="O289" t="str">
        <f>VLOOKUP(Table1[[#This Row],[Works for Group Formatted]],groupsNew[],1,0)</f>
        <v>Majority Counsel/program Office, Central Staff Office, Senate</v>
      </c>
      <c r="P289" t="s">
        <v>28</v>
      </c>
      <c r="Q289" t="s">
        <v>29</v>
      </c>
      <c r="R289" t="s">
        <v>30</v>
      </c>
      <c r="S289" t="s">
        <v>2314</v>
      </c>
      <c r="T289" t="s">
        <v>532</v>
      </c>
      <c r="U289" t="s">
        <v>66</v>
      </c>
      <c r="V289" t="s">
        <v>353</v>
      </c>
      <c r="W289">
        <v>2884.62</v>
      </c>
      <c r="X289" t="s">
        <v>35</v>
      </c>
      <c r="Y289">
        <v>20</v>
      </c>
      <c r="Z289" s="1">
        <v>43097</v>
      </c>
      <c r="AA289" s="1">
        <v>43110</v>
      </c>
      <c r="AB289" s="1">
        <v>43124</v>
      </c>
      <c r="AC289" t="s">
        <v>36</v>
      </c>
    </row>
    <row r="290" spans="1:29" x14ac:dyDescent="0.2">
      <c r="A290" t="s">
        <v>6948</v>
      </c>
      <c r="B290" t="str">
        <f>VLOOKUP(Table1[[#This Row],[Full Name (formatted)]],peopleNew[],2,0)</f>
        <v>567678563</v>
      </c>
      <c r="C290" t="str">
        <f>TRIM(Table1[[#This Row],[Full Name (pre trim)]])</f>
        <v>Joshua E Korn</v>
      </c>
      <c r="D290" t="s">
        <v>3461</v>
      </c>
      <c r="E290" t="s">
        <v>3462</v>
      </c>
      <c r="F290" t="s">
        <v>3463</v>
      </c>
      <c r="G290" t="s">
        <v>2033</v>
      </c>
      <c r="H290" t="s">
        <v>62</v>
      </c>
      <c r="I290" s="11"/>
      <c r="L290" t="e">
        <f>VLOOKUP(Table1[[#This Row],[Reports to formatted]],peopleNew[],1,0)</f>
        <v>#N/A</v>
      </c>
      <c r="M290" t="s">
        <v>222</v>
      </c>
      <c r="N290" t="s">
        <v>222</v>
      </c>
      <c r="O290" t="str">
        <f>VLOOKUP(Table1[[#This Row],[Works for Group Formatted]],groupsNew[],1,0)</f>
        <v>Senate Finance Committee/minority, Central Staff Office, Senate</v>
      </c>
      <c r="P290" t="s">
        <v>28</v>
      </c>
      <c r="Q290" t="s">
        <v>29</v>
      </c>
      <c r="R290" t="s">
        <v>30</v>
      </c>
      <c r="S290" t="s">
        <v>3464</v>
      </c>
      <c r="T290" t="s">
        <v>224</v>
      </c>
      <c r="U290" t="s">
        <v>66</v>
      </c>
      <c r="V290" t="s">
        <v>2035</v>
      </c>
      <c r="W290">
        <v>1730.77</v>
      </c>
      <c r="X290" t="s">
        <v>35</v>
      </c>
      <c r="Y290">
        <v>20</v>
      </c>
      <c r="Z290" s="1">
        <v>43097</v>
      </c>
      <c r="AA290" s="1">
        <v>43110</v>
      </c>
      <c r="AB290" s="1">
        <v>43124</v>
      </c>
      <c r="AC290" t="s">
        <v>36</v>
      </c>
    </row>
    <row r="291" spans="1:29" x14ac:dyDescent="0.2">
      <c r="A291" t="s">
        <v>6943</v>
      </c>
      <c r="B291" t="str">
        <f>VLOOKUP(Table1[[#This Row],[Full Name (formatted)]],peopleNew[],2,0)</f>
        <v>476543450</v>
      </c>
      <c r="C291" t="str">
        <f>TRIM(Table1[[#This Row],[Full Name (pre trim)]])</f>
        <v>Joyce E Koehler</v>
      </c>
      <c r="D291" t="s">
        <v>3438</v>
      </c>
      <c r="E291" t="s">
        <v>3439</v>
      </c>
      <c r="F291" t="s">
        <v>3440</v>
      </c>
      <c r="G291" t="s">
        <v>51</v>
      </c>
      <c r="H291" t="s">
        <v>62</v>
      </c>
      <c r="I291" s="11"/>
      <c r="L291" t="e">
        <f>VLOOKUP(Table1[[#This Row],[Reports to formatted]],peopleNew[],1,0)</f>
        <v>#N/A</v>
      </c>
      <c r="M291" t="s">
        <v>803</v>
      </c>
      <c r="N291" t="s">
        <v>803</v>
      </c>
      <c r="O291" t="str">
        <f>VLOOKUP(Table1[[#This Row],[Works for Group Formatted]],groupsNew[],1,0)</f>
        <v>Media Services, Central Staff Office, Senate</v>
      </c>
      <c r="P291" t="s">
        <v>28</v>
      </c>
      <c r="Q291" t="s">
        <v>29</v>
      </c>
      <c r="R291" t="s">
        <v>30</v>
      </c>
      <c r="S291" t="s">
        <v>3441</v>
      </c>
      <c r="T291" t="s">
        <v>805</v>
      </c>
      <c r="U291" t="s">
        <v>66</v>
      </c>
      <c r="V291" t="s">
        <v>57</v>
      </c>
      <c r="W291">
        <v>2489.04</v>
      </c>
      <c r="X291" t="s">
        <v>35</v>
      </c>
      <c r="Y291">
        <v>20</v>
      </c>
      <c r="Z291" s="1">
        <v>43097</v>
      </c>
      <c r="AA291" s="1">
        <v>43110</v>
      </c>
      <c r="AB291" s="1">
        <v>43124</v>
      </c>
      <c r="AC291" t="s">
        <v>36</v>
      </c>
    </row>
    <row r="292" spans="1:29" x14ac:dyDescent="0.2">
      <c r="A292" t="s">
        <v>7229</v>
      </c>
      <c r="B292" t="str">
        <f>VLOOKUP(Table1[[#This Row],[Full Name (formatted)]],peopleNew[],2,0)</f>
        <v>476543502</v>
      </c>
      <c r="C292" t="str">
        <f>TRIM(Table1[[#This Row],[Full Name (pre trim)]])</f>
        <v>Judith L Paine</v>
      </c>
      <c r="D292" t="s">
        <v>4673</v>
      </c>
      <c r="E292" t="s">
        <v>38</v>
      </c>
      <c r="F292" t="s">
        <v>4674</v>
      </c>
      <c r="G292" t="s">
        <v>1442</v>
      </c>
      <c r="H292" t="s">
        <v>62</v>
      </c>
      <c r="I292" s="11"/>
      <c r="L292" t="e">
        <f>VLOOKUP(Table1[[#This Row],[Reports to formatted]],peopleNew[],1,0)</f>
        <v>#N/A</v>
      </c>
      <c r="M292" t="s">
        <v>1443</v>
      </c>
      <c r="N292" t="s">
        <v>1443</v>
      </c>
      <c r="O292" t="str">
        <f>VLOOKUP(Table1[[#This Row],[Works for Group Formatted]],groupsNew[],1,0)</f>
        <v>Fo/accounts Payable, Central Staff Office, Senate</v>
      </c>
      <c r="P292" t="s">
        <v>28</v>
      </c>
      <c r="Q292" t="s">
        <v>29</v>
      </c>
      <c r="R292" t="s">
        <v>30</v>
      </c>
      <c r="S292" t="s">
        <v>4675</v>
      </c>
      <c r="T292" t="s">
        <v>1445</v>
      </c>
      <c r="U292" t="s">
        <v>66</v>
      </c>
      <c r="V292" t="s">
        <v>1446</v>
      </c>
      <c r="W292">
        <v>1977.7</v>
      </c>
      <c r="X292" t="s">
        <v>35</v>
      </c>
      <c r="Y292">
        <v>20</v>
      </c>
      <c r="Z292" s="1">
        <v>43097</v>
      </c>
      <c r="AA292" s="1">
        <v>43110</v>
      </c>
      <c r="AB292" s="1">
        <v>43124</v>
      </c>
      <c r="AC292" t="s">
        <v>36</v>
      </c>
    </row>
    <row r="293" spans="1:29" x14ac:dyDescent="0.2">
      <c r="A293" t="s">
        <v>7428</v>
      </c>
      <c r="B293" t="str">
        <f>VLOOKUP(Table1[[#This Row],[Full Name (formatted)]],peopleNew[],2,0)</f>
        <v>476544340</v>
      </c>
      <c r="C293" t="str">
        <f>TRIM(Table1[[#This Row],[Full Name (pre trim)]])</f>
        <v>Juli D Silva</v>
      </c>
      <c r="D293" t="s">
        <v>5501</v>
      </c>
      <c r="E293" t="s">
        <v>5502</v>
      </c>
      <c r="F293" t="s">
        <v>5503</v>
      </c>
      <c r="G293" t="s">
        <v>1038</v>
      </c>
      <c r="H293" t="s">
        <v>62</v>
      </c>
      <c r="I293" s="11"/>
      <c r="L293" t="e">
        <f>VLOOKUP(Table1[[#This Row],[Reports to formatted]],peopleNew[],1,0)</f>
        <v>#N/A</v>
      </c>
      <c r="M293" t="s">
        <v>1899</v>
      </c>
      <c r="N293" t="s">
        <v>1899</v>
      </c>
      <c r="O293" t="str">
        <f>VLOOKUP(Table1[[#This Row],[Works for Group Formatted]],groupsNew[],1,0)</f>
        <v>Senate Services, Central Staff Office, Senate</v>
      </c>
      <c r="P293" t="s">
        <v>28</v>
      </c>
      <c r="Q293" t="s">
        <v>29</v>
      </c>
      <c r="R293" t="s">
        <v>30</v>
      </c>
      <c r="S293" t="s">
        <v>5504</v>
      </c>
      <c r="T293" t="s">
        <v>1901</v>
      </c>
      <c r="U293" t="s">
        <v>66</v>
      </c>
      <c r="V293" t="s">
        <v>1040</v>
      </c>
      <c r="W293">
        <v>2449.09</v>
      </c>
      <c r="X293" t="s">
        <v>35</v>
      </c>
      <c r="Y293">
        <v>20</v>
      </c>
      <c r="Z293" s="1">
        <v>43097</v>
      </c>
      <c r="AA293" s="1">
        <v>43110</v>
      </c>
      <c r="AB293" s="1">
        <v>43124</v>
      </c>
      <c r="AC293" t="s">
        <v>36</v>
      </c>
    </row>
    <row r="294" spans="1:29" x14ac:dyDescent="0.2">
      <c r="A294" t="s">
        <v>7006</v>
      </c>
      <c r="B294" t="str">
        <f>VLOOKUP(Table1[[#This Row],[Full Name (formatted)]],peopleNew[],2,0)</f>
        <v>476543461</v>
      </c>
      <c r="C294" t="str">
        <f>TRIM(Table1[[#This Row],[Full Name (pre trim)]])</f>
        <v>Julia G Lilkendey</v>
      </c>
      <c r="D294" t="s">
        <v>3714</v>
      </c>
      <c r="E294" t="s">
        <v>3715</v>
      </c>
      <c r="F294" t="s">
        <v>3716</v>
      </c>
      <c r="G294" t="s">
        <v>1898</v>
      </c>
      <c r="H294" t="s">
        <v>62</v>
      </c>
      <c r="I294" s="11"/>
      <c r="L294" t="e">
        <f>VLOOKUP(Table1[[#This Row],[Reports to formatted]],peopleNew[],1,0)</f>
        <v>#N/A</v>
      </c>
      <c r="M294" t="s">
        <v>803</v>
      </c>
      <c r="N294" t="s">
        <v>803</v>
      </c>
      <c r="O294" t="str">
        <f>VLOOKUP(Table1[[#This Row],[Works for Group Formatted]],groupsNew[],1,0)</f>
        <v>Media Services, Central Staff Office, Senate</v>
      </c>
      <c r="P294" t="s">
        <v>28</v>
      </c>
      <c r="Q294" t="s">
        <v>29</v>
      </c>
      <c r="R294" t="s">
        <v>30</v>
      </c>
      <c r="S294" t="s">
        <v>3717</v>
      </c>
      <c r="T294" t="s">
        <v>805</v>
      </c>
      <c r="U294" t="s">
        <v>66</v>
      </c>
      <c r="V294" t="s">
        <v>1902</v>
      </c>
      <c r="W294">
        <v>3278.47</v>
      </c>
      <c r="X294" t="s">
        <v>35</v>
      </c>
      <c r="Y294">
        <v>20</v>
      </c>
      <c r="Z294" s="1">
        <v>43097</v>
      </c>
      <c r="AA294" s="1">
        <v>43110</v>
      </c>
      <c r="AB294" s="1">
        <v>43124</v>
      </c>
      <c r="AC294" t="s">
        <v>36</v>
      </c>
    </row>
    <row r="295" spans="1:29" x14ac:dyDescent="0.2">
      <c r="A295" t="s">
        <v>6415</v>
      </c>
      <c r="B295" t="str">
        <f>VLOOKUP(Table1[[#This Row],[Full Name (formatted)]],peopleNew[],2,0)</f>
        <v>765291096</v>
      </c>
      <c r="C295" t="str">
        <f>TRIM(Table1[[#This Row],[Full Name (pre trim)]])</f>
        <v>Julia M Boschi</v>
      </c>
      <c r="D295" t="s">
        <v>866</v>
      </c>
      <c r="E295" t="s">
        <v>867</v>
      </c>
      <c r="F295" t="s">
        <v>868</v>
      </c>
      <c r="G295" t="s">
        <v>107</v>
      </c>
      <c r="H295" t="s">
        <v>62</v>
      </c>
      <c r="I295" s="11"/>
      <c r="L295" t="e">
        <f>VLOOKUP(Table1[[#This Row],[Reports to formatted]],peopleNew[],1,0)</f>
        <v>#N/A</v>
      </c>
      <c r="M295" t="s">
        <v>530</v>
      </c>
      <c r="N295" t="s">
        <v>530</v>
      </c>
      <c r="O295" t="str">
        <f>VLOOKUP(Table1[[#This Row],[Works for Group Formatted]],groupsNew[],1,0)</f>
        <v>Majority Counsel/program Office, Central Staff Office, Senate</v>
      </c>
      <c r="P295" t="s">
        <v>28</v>
      </c>
      <c r="Q295" t="s">
        <v>29</v>
      </c>
      <c r="R295" t="s">
        <v>30</v>
      </c>
      <c r="S295" t="s">
        <v>869</v>
      </c>
      <c r="T295" t="s">
        <v>532</v>
      </c>
      <c r="U295" t="s">
        <v>66</v>
      </c>
      <c r="V295" t="s">
        <v>113</v>
      </c>
      <c r="W295">
        <v>1538.47</v>
      </c>
      <c r="X295" t="s">
        <v>35</v>
      </c>
      <c r="Y295">
        <v>20</v>
      </c>
      <c r="Z295" s="1">
        <v>43097</v>
      </c>
      <c r="AA295" s="1">
        <v>43110</v>
      </c>
      <c r="AB295" s="1">
        <v>43124</v>
      </c>
      <c r="AC295" t="s">
        <v>36</v>
      </c>
    </row>
    <row r="296" spans="1:29" x14ac:dyDescent="0.2">
      <c r="A296" t="s">
        <v>6401</v>
      </c>
      <c r="B296" t="str">
        <f>VLOOKUP(Table1[[#This Row],[Full Name (formatted)]],peopleNew[],2,0)</f>
        <v>568447332</v>
      </c>
      <c r="C296" t="str">
        <f>TRIM(Table1[[#This Row],[Full Name (pre trim)]])</f>
        <v>Justin M Birzon</v>
      </c>
      <c r="D296" t="s">
        <v>784</v>
      </c>
      <c r="E296" t="s">
        <v>785</v>
      </c>
      <c r="F296" t="s">
        <v>782</v>
      </c>
      <c r="G296" t="s">
        <v>351</v>
      </c>
      <c r="H296" t="s">
        <v>62</v>
      </c>
      <c r="I296" s="11"/>
      <c r="L296" t="e">
        <f>VLOOKUP(Table1[[#This Row],[Reports to formatted]],peopleNew[],1,0)</f>
        <v>#N/A</v>
      </c>
      <c r="M296" t="s">
        <v>177</v>
      </c>
      <c r="N296" t="s">
        <v>177</v>
      </c>
      <c r="O296" t="str">
        <f>VLOOKUP(Table1[[#This Row],[Works for Group Formatted]],groupsNew[],1,0)</f>
        <v>Idc Counsel/program Office, Central Staff Office, Senate</v>
      </c>
      <c r="P296" t="s">
        <v>28</v>
      </c>
      <c r="Q296" t="s">
        <v>29</v>
      </c>
      <c r="R296" t="s">
        <v>30</v>
      </c>
      <c r="S296" t="s">
        <v>786</v>
      </c>
      <c r="T296" t="s">
        <v>179</v>
      </c>
      <c r="U296" t="s">
        <v>66</v>
      </c>
      <c r="V296" t="s">
        <v>353</v>
      </c>
      <c r="W296">
        <v>2500</v>
      </c>
      <c r="X296" t="s">
        <v>35</v>
      </c>
      <c r="Y296">
        <v>20</v>
      </c>
      <c r="Z296" s="1">
        <v>43097</v>
      </c>
      <c r="AA296" s="1">
        <v>43110</v>
      </c>
      <c r="AB296" s="1">
        <v>43124</v>
      </c>
      <c r="AC296" t="s">
        <v>36</v>
      </c>
    </row>
    <row r="297" spans="1:29" x14ac:dyDescent="0.2">
      <c r="A297" t="s">
        <v>7214</v>
      </c>
      <c r="B297" t="str">
        <f>VLOOKUP(Table1[[#This Row],[Full Name (formatted)]],peopleNew[],2,0)</f>
        <v>476544923</v>
      </c>
      <c r="C297" t="str">
        <f>TRIM(Table1[[#This Row],[Full Name (pre trim)]])</f>
        <v>Kadija S Oliver</v>
      </c>
      <c r="D297" t="s">
        <v>4610</v>
      </c>
      <c r="E297" t="s">
        <v>4611</v>
      </c>
      <c r="F297" t="s">
        <v>4612</v>
      </c>
      <c r="G297" t="s">
        <v>1798</v>
      </c>
      <c r="H297" t="s">
        <v>62</v>
      </c>
      <c r="I297" s="11"/>
      <c r="L297" t="e">
        <f>VLOOKUP(Table1[[#This Row],[Reports to formatted]],peopleNew[],1,0)</f>
        <v>#N/A</v>
      </c>
      <c r="M297" t="s">
        <v>72</v>
      </c>
      <c r="N297" t="s">
        <v>72</v>
      </c>
      <c r="O297" t="str">
        <f>VLOOKUP(Table1[[#This Row],[Works for Group Formatted]],groupsNew[],1,0)</f>
        <v>Legislative Messenger Service, Central Staff Office, Senate</v>
      </c>
      <c r="P297" t="s">
        <v>28</v>
      </c>
      <c r="Q297" t="s">
        <v>29</v>
      </c>
      <c r="R297" t="s">
        <v>30</v>
      </c>
      <c r="S297" t="s">
        <v>4613</v>
      </c>
      <c r="T297" t="s">
        <v>74</v>
      </c>
      <c r="U297" t="s">
        <v>66</v>
      </c>
      <c r="V297" t="s">
        <v>1800</v>
      </c>
      <c r="W297">
        <v>1195.3499999999999</v>
      </c>
      <c r="X297" t="s">
        <v>35</v>
      </c>
      <c r="Y297">
        <v>20</v>
      </c>
      <c r="Z297" s="1">
        <v>43097</v>
      </c>
      <c r="AA297" s="1">
        <v>43110</v>
      </c>
      <c r="AB297" s="1">
        <v>43124</v>
      </c>
      <c r="AC297" t="s">
        <v>76</v>
      </c>
    </row>
    <row r="298" spans="1:29" x14ac:dyDescent="0.2">
      <c r="A298" t="s">
        <v>7592</v>
      </c>
      <c r="B298" t="str">
        <f>VLOOKUP(Table1[[#This Row],[Full Name (formatted)]],peopleNew[],2,0)</f>
        <v>567678550</v>
      </c>
      <c r="C298" t="str">
        <f>TRIM(Table1[[#This Row],[Full Name (pre trim)]])</f>
        <v>Kaitlin C Wilson</v>
      </c>
      <c r="D298" t="s">
        <v>6167</v>
      </c>
      <c r="E298" t="s">
        <v>6168</v>
      </c>
      <c r="F298" t="s">
        <v>6169</v>
      </c>
      <c r="G298" t="s">
        <v>6170</v>
      </c>
      <c r="H298" t="s">
        <v>62</v>
      </c>
      <c r="I298" s="11"/>
      <c r="L298" t="e">
        <f>VLOOKUP(Table1[[#This Row],[Reports to formatted]],peopleNew[],1,0)</f>
        <v>#N/A</v>
      </c>
      <c r="M298" t="s">
        <v>627</v>
      </c>
      <c r="N298" t="s">
        <v>627</v>
      </c>
      <c r="O298" t="str">
        <f>VLOOKUP(Table1[[#This Row],[Works for Group Formatted]],groupsNew[],1,0)</f>
        <v>Senate Technology Services, Central Staff Office, Senate</v>
      </c>
      <c r="P298" t="s">
        <v>28</v>
      </c>
      <c r="Q298" t="s">
        <v>29</v>
      </c>
      <c r="R298" t="s">
        <v>30</v>
      </c>
      <c r="S298" t="s">
        <v>6171</v>
      </c>
      <c r="T298" t="s">
        <v>629</v>
      </c>
      <c r="U298" t="s">
        <v>66</v>
      </c>
      <c r="V298" t="s">
        <v>6172</v>
      </c>
      <c r="W298">
        <v>1909.54</v>
      </c>
      <c r="X298" t="s">
        <v>35</v>
      </c>
      <c r="Y298">
        <v>20</v>
      </c>
      <c r="Z298" s="1">
        <v>43097</v>
      </c>
      <c r="AA298" s="1">
        <v>43110</v>
      </c>
      <c r="AB298" s="1">
        <v>43124</v>
      </c>
      <c r="AC298" t="s">
        <v>36</v>
      </c>
    </row>
    <row r="299" spans="1:29" x14ac:dyDescent="0.2">
      <c r="A299" t="s">
        <v>6410</v>
      </c>
      <c r="B299" t="str">
        <f>VLOOKUP(Table1[[#This Row],[Full Name (formatted)]],peopleNew[],2,0)</f>
        <v>476544712</v>
      </c>
      <c r="C299" t="str">
        <f>TRIM(Table1[[#This Row],[Full Name (pre trim)]])</f>
        <v>Karen A Bogdan</v>
      </c>
      <c r="D299" t="s">
        <v>837</v>
      </c>
      <c r="E299" t="s">
        <v>838</v>
      </c>
      <c r="F299" t="s">
        <v>839</v>
      </c>
      <c r="G299" t="s">
        <v>107</v>
      </c>
      <c r="H299" t="s">
        <v>62</v>
      </c>
      <c r="I299" s="11"/>
      <c r="L299" t="e">
        <f>VLOOKUP(Table1[[#This Row],[Reports to formatted]],peopleNew[],1,0)</f>
        <v>#N/A</v>
      </c>
      <c r="M299" t="s">
        <v>477</v>
      </c>
      <c r="N299" t="s">
        <v>477</v>
      </c>
      <c r="O299" t="str">
        <f>VLOOKUP(Table1[[#This Row],[Works for Group Formatted]],groupsNew[],1,0)</f>
        <v>Legislative Library, Central Staff Office, Senate</v>
      </c>
      <c r="P299" t="s">
        <v>28</v>
      </c>
      <c r="Q299" t="s">
        <v>29</v>
      </c>
      <c r="R299" t="s">
        <v>30</v>
      </c>
      <c r="S299" t="s">
        <v>840</v>
      </c>
      <c r="T299" t="s">
        <v>479</v>
      </c>
      <c r="U299" t="s">
        <v>66</v>
      </c>
      <c r="V299" t="s">
        <v>113</v>
      </c>
      <c r="W299">
        <v>2412.4499999999998</v>
      </c>
      <c r="X299" t="s">
        <v>35</v>
      </c>
      <c r="Y299">
        <v>20</v>
      </c>
      <c r="Z299" s="1">
        <v>43097</v>
      </c>
      <c r="AA299" s="1">
        <v>43110</v>
      </c>
      <c r="AB299" s="1">
        <v>43124</v>
      </c>
      <c r="AC299" t="s">
        <v>76</v>
      </c>
    </row>
    <row r="300" spans="1:29" x14ac:dyDescent="0.2">
      <c r="A300" t="s">
        <v>6993</v>
      </c>
      <c r="B300" t="str">
        <f>VLOOKUP(Table1[[#This Row],[Full Name (formatted)]],peopleNew[],2,0)</f>
        <v>476543640</v>
      </c>
      <c r="C300" t="str">
        <f>TRIM(Table1[[#This Row],[Full Name (pre trim)]])</f>
        <v>Karen L Lehan</v>
      </c>
      <c r="D300" t="s">
        <v>3656</v>
      </c>
      <c r="E300" t="s">
        <v>3657</v>
      </c>
      <c r="F300" t="s">
        <v>3658</v>
      </c>
      <c r="G300" t="s">
        <v>3659</v>
      </c>
      <c r="H300" t="s">
        <v>62</v>
      </c>
      <c r="I300" s="11"/>
      <c r="L300" t="e">
        <f>VLOOKUP(Table1[[#This Row],[Reports to formatted]],peopleNew[],1,0)</f>
        <v>#N/A</v>
      </c>
      <c r="M300" t="s">
        <v>324</v>
      </c>
      <c r="N300" t="s">
        <v>324</v>
      </c>
      <c r="O300" t="str">
        <f>VLOOKUP(Table1[[#This Row],[Works for Group Formatted]],groupsNew[],1,0)</f>
        <v>Senate Personnel Office, Central Staff Office, Senate</v>
      </c>
      <c r="P300" t="s">
        <v>28</v>
      </c>
      <c r="Q300" t="s">
        <v>29</v>
      </c>
      <c r="R300" t="s">
        <v>30</v>
      </c>
      <c r="S300" t="s">
        <v>3660</v>
      </c>
      <c r="T300" t="s">
        <v>326</v>
      </c>
      <c r="U300" t="s">
        <v>66</v>
      </c>
      <c r="V300" t="s">
        <v>3661</v>
      </c>
      <c r="W300">
        <v>2747.92</v>
      </c>
      <c r="X300" t="s">
        <v>35</v>
      </c>
      <c r="Y300">
        <v>20</v>
      </c>
      <c r="Z300" s="1">
        <v>43097</v>
      </c>
      <c r="AA300" s="1">
        <v>43110</v>
      </c>
      <c r="AB300" s="1">
        <v>43124</v>
      </c>
      <c r="AC300" t="s">
        <v>36</v>
      </c>
    </row>
    <row r="301" spans="1:29" x14ac:dyDescent="0.2">
      <c r="A301" t="s">
        <v>6553</v>
      </c>
      <c r="B301" t="str">
        <f>VLOOKUP(Table1[[#This Row],[Full Name (formatted)]],peopleNew[],2,0)</f>
        <v>765291125</v>
      </c>
      <c r="C301" t="str">
        <f>TRIM(Table1[[#This Row],[Full Name (pre trim)]])</f>
        <v>Kate E Cunningham</v>
      </c>
      <c r="D301" t="s">
        <v>1633</v>
      </c>
      <c r="E301" t="s">
        <v>1634</v>
      </c>
      <c r="F301" t="s">
        <v>1635</v>
      </c>
      <c r="G301" t="s">
        <v>1101</v>
      </c>
      <c r="H301" t="s">
        <v>62</v>
      </c>
      <c r="I301" s="11"/>
      <c r="L301" t="e">
        <f>VLOOKUP(Table1[[#This Row],[Reports to formatted]],peopleNew[],1,0)</f>
        <v>#N/A</v>
      </c>
      <c r="M301" t="s">
        <v>1102</v>
      </c>
      <c r="N301" t="s">
        <v>1102</v>
      </c>
      <c r="O301" t="str">
        <f>VLOOKUP(Table1[[#This Row],[Works for Group Formatted]],groupsNew[],1,0)</f>
        <v>Sen Student Program Off/Sess Asst, Central Staff Office, Senate</v>
      </c>
      <c r="P301" t="s">
        <v>28</v>
      </c>
      <c r="Q301" t="s">
        <v>29</v>
      </c>
      <c r="R301" t="s">
        <v>30</v>
      </c>
      <c r="S301" t="s">
        <v>1636</v>
      </c>
      <c r="T301" t="s">
        <v>1104</v>
      </c>
      <c r="U301" t="s">
        <v>66</v>
      </c>
      <c r="V301" t="s">
        <v>1105</v>
      </c>
      <c r="W301">
        <v>731.25</v>
      </c>
      <c r="X301" t="s">
        <v>47</v>
      </c>
      <c r="Y301">
        <v>20</v>
      </c>
      <c r="Z301" s="1">
        <v>43097</v>
      </c>
      <c r="AA301" s="1">
        <v>43110</v>
      </c>
      <c r="AB301" s="1">
        <v>43124</v>
      </c>
      <c r="AC301" t="s">
        <v>36</v>
      </c>
    </row>
    <row r="302" spans="1:29" x14ac:dyDescent="0.2">
      <c r="A302" t="s">
        <v>7603</v>
      </c>
      <c r="B302" t="str">
        <f>VLOOKUP(Table1[[#This Row],[Full Name (formatted)]],peopleNew[],2,0)</f>
        <v>765291156</v>
      </c>
      <c r="C302" t="str">
        <f>TRIM(Table1[[#This Row],[Full Name (pre trim)]])</f>
        <v>Kate L Wood</v>
      </c>
      <c r="D302" t="s">
        <v>6216</v>
      </c>
      <c r="E302" t="s">
        <v>6217</v>
      </c>
      <c r="F302" t="s">
        <v>6218</v>
      </c>
      <c r="G302" t="s">
        <v>1101</v>
      </c>
      <c r="H302" t="s">
        <v>62</v>
      </c>
      <c r="I302" s="11"/>
      <c r="L302" t="e">
        <f>VLOOKUP(Table1[[#This Row],[Reports to formatted]],peopleNew[],1,0)</f>
        <v>#N/A</v>
      </c>
      <c r="M302" t="s">
        <v>1102</v>
      </c>
      <c r="N302" t="s">
        <v>1102</v>
      </c>
      <c r="O302" t="str">
        <f>VLOOKUP(Table1[[#This Row],[Works for Group Formatted]],groupsNew[],1,0)</f>
        <v>Sen Student Program Off/Sess Asst, Central Staff Office, Senate</v>
      </c>
      <c r="P302" t="s">
        <v>28</v>
      </c>
      <c r="Q302" t="s">
        <v>29</v>
      </c>
      <c r="R302" t="s">
        <v>30</v>
      </c>
      <c r="S302" t="s">
        <v>6219</v>
      </c>
      <c r="T302" t="s">
        <v>1104</v>
      </c>
      <c r="U302" t="s">
        <v>66</v>
      </c>
      <c r="V302" t="s">
        <v>1105</v>
      </c>
      <c r="W302">
        <v>731.25</v>
      </c>
      <c r="X302" t="s">
        <v>47</v>
      </c>
      <c r="Y302">
        <v>20</v>
      </c>
      <c r="Z302" s="1">
        <v>43097</v>
      </c>
      <c r="AA302" s="1">
        <v>43110</v>
      </c>
      <c r="AB302" s="1">
        <v>43124</v>
      </c>
      <c r="AC302" t="s">
        <v>36</v>
      </c>
    </row>
    <row r="303" spans="1:29" x14ac:dyDescent="0.2">
      <c r="A303" t="s">
        <v>6354</v>
      </c>
      <c r="B303" t="str">
        <f>VLOOKUP(Table1[[#This Row],[Full Name (formatted)]],peopleNew[],2,0)</f>
        <v>476544840</v>
      </c>
      <c r="C303" t="str">
        <f>TRIM(Table1[[#This Row],[Full Name (pre trim)]])</f>
        <v>Kate S Balassie</v>
      </c>
      <c r="D303" t="s">
        <v>473</v>
      </c>
      <c r="E303" t="s">
        <v>474</v>
      </c>
      <c r="F303" t="s">
        <v>475</v>
      </c>
      <c r="G303" t="s">
        <v>476</v>
      </c>
      <c r="H303" t="s">
        <v>62</v>
      </c>
      <c r="I303" s="11"/>
      <c r="L303" t="e">
        <f>VLOOKUP(Table1[[#This Row],[Reports to formatted]],peopleNew[],1,0)</f>
        <v>#N/A</v>
      </c>
      <c r="M303" t="s">
        <v>477</v>
      </c>
      <c r="N303" t="s">
        <v>477</v>
      </c>
      <c r="O303" t="str">
        <f>VLOOKUP(Table1[[#This Row],[Works for Group Formatted]],groupsNew[],1,0)</f>
        <v>Legislative Library, Central Staff Office, Senate</v>
      </c>
      <c r="P303" t="s">
        <v>28</v>
      </c>
      <c r="Q303" t="s">
        <v>29</v>
      </c>
      <c r="R303" t="s">
        <v>30</v>
      </c>
      <c r="S303" t="s">
        <v>478</v>
      </c>
      <c r="T303" t="s">
        <v>479</v>
      </c>
      <c r="U303" t="s">
        <v>66</v>
      </c>
      <c r="V303" t="s">
        <v>480</v>
      </c>
      <c r="W303">
        <v>2448.2399999999998</v>
      </c>
      <c r="X303" t="s">
        <v>35</v>
      </c>
      <c r="Y303">
        <v>20</v>
      </c>
      <c r="Z303" s="1">
        <v>43097</v>
      </c>
      <c r="AA303" s="1">
        <v>43110</v>
      </c>
      <c r="AB303" s="1">
        <v>43124</v>
      </c>
      <c r="AC303" t="s">
        <v>76</v>
      </c>
    </row>
    <row r="304" spans="1:29" x14ac:dyDescent="0.2">
      <c r="A304" t="s">
        <v>7205</v>
      </c>
      <c r="B304" t="str">
        <f>VLOOKUP(Table1[[#This Row],[Full Name (formatted)]],peopleNew[],2,0)</f>
        <v>567678718</v>
      </c>
      <c r="C304" t="str">
        <f>TRIM(Table1[[#This Row],[Full Name (pre trim)]])</f>
        <v>Katelyn S O'leary</v>
      </c>
      <c r="D304" t="s">
        <v>4564</v>
      </c>
      <c r="E304" t="s">
        <v>4565</v>
      </c>
      <c r="F304" t="s">
        <v>4562</v>
      </c>
      <c r="G304" t="s">
        <v>4566</v>
      </c>
      <c r="H304" t="s">
        <v>62</v>
      </c>
      <c r="I304" s="11"/>
      <c r="L304" t="e">
        <f>VLOOKUP(Table1[[#This Row],[Reports to formatted]],peopleNew[],1,0)</f>
        <v>#N/A</v>
      </c>
      <c r="M304" t="s">
        <v>177</v>
      </c>
      <c r="N304" t="s">
        <v>177</v>
      </c>
      <c r="O304" t="str">
        <f>VLOOKUP(Table1[[#This Row],[Works for Group Formatted]],groupsNew[],1,0)</f>
        <v>Idc Counsel/program Office, Central Staff Office, Senate</v>
      </c>
      <c r="P304" t="s">
        <v>28</v>
      </c>
      <c r="Q304" t="s">
        <v>29</v>
      </c>
      <c r="R304" t="s">
        <v>30</v>
      </c>
      <c r="S304" t="s">
        <v>4567</v>
      </c>
      <c r="T304" t="s">
        <v>179</v>
      </c>
      <c r="U304" t="s">
        <v>66</v>
      </c>
      <c r="V304" t="s">
        <v>4568</v>
      </c>
      <c r="W304">
        <v>1653.85</v>
      </c>
      <c r="X304" t="s">
        <v>35</v>
      </c>
      <c r="Y304">
        <v>20</v>
      </c>
      <c r="Z304" s="1">
        <v>43097</v>
      </c>
      <c r="AA304" s="1">
        <v>43110</v>
      </c>
      <c r="AB304" s="1">
        <v>43124</v>
      </c>
      <c r="AC304" t="s">
        <v>36</v>
      </c>
    </row>
    <row r="305" spans="1:29" x14ac:dyDescent="0.2">
      <c r="A305" t="s">
        <v>6406</v>
      </c>
      <c r="B305" t="str">
        <f>VLOOKUP(Table1[[#This Row],[Full Name (formatted)]],peopleNew[],2,0)</f>
        <v>476542471</v>
      </c>
      <c r="C305" t="str">
        <f>TRIM(Table1[[#This Row],[Full Name (pre trim)]])</f>
        <v>Katherine A Blais</v>
      </c>
      <c r="D305" t="s">
        <v>813</v>
      </c>
      <c r="E305" t="s">
        <v>814</v>
      </c>
      <c r="F305" t="s">
        <v>815</v>
      </c>
      <c r="G305" t="s">
        <v>816</v>
      </c>
      <c r="H305" t="s">
        <v>62</v>
      </c>
      <c r="I305" s="11"/>
      <c r="L305" t="e">
        <f>VLOOKUP(Table1[[#This Row],[Reports to formatted]],peopleNew[],1,0)</f>
        <v>#N/A</v>
      </c>
      <c r="M305" t="s">
        <v>245</v>
      </c>
      <c r="N305" t="s">
        <v>245</v>
      </c>
      <c r="O305" t="str">
        <f>VLOOKUP(Table1[[#This Row],[Works for Group Formatted]],groupsNew[],1,0)</f>
        <v>Ss/senate Office Services, Central Staff Office, Senate</v>
      </c>
      <c r="P305" t="s">
        <v>28</v>
      </c>
      <c r="Q305" t="s">
        <v>29</v>
      </c>
      <c r="R305" t="s">
        <v>30</v>
      </c>
      <c r="S305" t="s">
        <v>817</v>
      </c>
      <c r="T305" t="s">
        <v>247</v>
      </c>
      <c r="U305" t="s">
        <v>66</v>
      </c>
      <c r="V305" t="s">
        <v>818</v>
      </c>
      <c r="W305">
        <v>1457.3</v>
      </c>
      <c r="X305" t="s">
        <v>35</v>
      </c>
      <c r="Y305">
        <v>20</v>
      </c>
      <c r="Z305" s="1">
        <v>43097</v>
      </c>
      <c r="AA305" s="1">
        <v>43110</v>
      </c>
      <c r="AB305" s="1">
        <v>43124</v>
      </c>
      <c r="AC305" t="s">
        <v>36</v>
      </c>
    </row>
    <row r="306" spans="1:29" x14ac:dyDescent="0.2">
      <c r="A306" t="s">
        <v>6784</v>
      </c>
      <c r="B306" t="str">
        <f>VLOOKUP(Table1[[#This Row],[Full Name (formatted)]],peopleNew[],2,0)</f>
        <v>476544930</v>
      </c>
      <c r="C306" t="str">
        <f>TRIM(Table1[[#This Row],[Full Name (pre trim)]])</f>
        <v>Katherine A Griffin</v>
      </c>
      <c r="D306" t="s">
        <v>2726</v>
      </c>
      <c r="E306" t="s">
        <v>814</v>
      </c>
      <c r="F306" t="s">
        <v>2721</v>
      </c>
      <c r="G306" t="s">
        <v>71</v>
      </c>
      <c r="H306" t="s">
        <v>62</v>
      </c>
      <c r="I306" s="11"/>
      <c r="L306" t="e">
        <f>VLOOKUP(Table1[[#This Row],[Reports to formatted]],peopleNew[],1,0)</f>
        <v>#N/A</v>
      </c>
      <c r="M306" t="s">
        <v>72</v>
      </c>
      <c r="N306" t="s">
        <v>72</v>
      </c>
      <c r="O306" t="str">
        <f>VLOOKUP(Table1[[#This Row],[Works for Group Formatted]],groupsNew[],1,0)</f>
        <v>Legislative Messenger Service, Central Staff Office, Senate</v>
      </c>
      <c r="P306" t="s">
        <v>28</v>
      </c>
      <c r="Q306" t="s">
        <v>29</v>
      </c>
      <c r="R306" t="s">
        <v>30</v>
      </c>
      <c r="S306" t="s">
        <v>2727</v>
      </c>
      <c r="T306" t="s">
        <v>74</v>
      </c>
      <c r="U306" t="s">
        <v>66</v>
      </c>
      <c r="V306" t="s">
        <v>75</v>
      </c>
      <c r="W306">
        <v>1270.1300000000001</v>
      </c>
      <c r="X306" t="s">
        <v>35</v>
      </c>
      <c r="Y306">
        <v>20</v>
      </c>
      <c r="Z306" s="1">
        <v>43097</v>
      </c>
      <c r="AA306" s="1">
        <v>43110</v>
      </c>
      <c r="AB306" s="1">
        <v>43124</v>
      </c>
      <c r="AC306" t="s">
        <v>76</v>
      </c>
    </row>
    <row r="307" spans="1:29" x14ac:dyDescent="0.2">
      <c r="A307" t="s">
        <v>7437</v>
      </c>
      <c r="B307" t="str">
        <f>VLOOKUP(Table1[[#This Row],[Full Name (formatted)]],peopleNew[],2,0)</f>
        <v>765291119</v>
      </c>
      <c r="C307" t="str">
        <f>TRIM(Table1[[#This Row],[Full Name (pre trim)]])</f>
        <v>Katherine E Slye</v>
      </c>
      <c r="D307" t="s">
        <v>5539</v>
      </c>
      <c r="E307" t="s">
        <v>5540</v>
      </c>
      <c r="F307" t="s">
        <v>5541</v>
      </c>
      <c r="G307" t="s">
        <v>236</v>
      </c>
      <c r="H307" t="s">
        <v>62</v>
      </c>
      <c r="I307" s="11"/>
      <c r="L307" t="e">
        <f>VLOOKUP(Table1[[#This Row],[Reports to formatted]],peopleNew[],1,0)</f>
        <v>#N/A</v>
      </c>
      <c r="M307" t="s">
        <v>237</v>
      </c>
      <c r="N307" s="11" t="s">
        <v>237</v>
      </c>
      <c r="O307" t="str">
        <f>VLOOKUP(Table1[[#This Row],[Works for Group Formatted]],groupsNew[],1,0)</f>
        <v>Sen Student Program Off/fellows, Central Staff Office, Senate</v>
      </c>
      <c r="P307" t="s">
        <v>28</v>
      </c>
      <c r="Q307" t="s">
        <v>29</v>
      </c>
      <c r="R307" t="s">
        <v>30</v>
      </c>
      <c r="S307" t="s">
        <v>5542</v>
      </c>
      <c r="T307" t="s">
        <v>239</v>
      </c>
      <c r="U307" t="s">
        <v>66</v>
      </c>
      <c r="V307" t="s">
        <v>240</v>
      </c>
      <c r="W307">
        <v>1500</v>
      </c>
      <c r="X307" t="s">
        <v>47</v>
      </c>
      <c r="Y307">
        <v>20</v>
      </c>
      <c r="Z307" s="1">
        <v>43097</v>
      </c>
      <c r="AA307" s="1">
        <v>43110</v>
      </c>
      <c r="AB307" s="1">
        <v>43124</v>
      </c>
      <c r="AC307" t="s">
        <v>36</v>
      </c>
    </row>
    <row r="308" spans="1:29" x14ac:dyDescent="0.2">
      <c r="A308" t="s">
        <v>7106</v>
      </c>
      <c r="B308" t="str">
        <f>VLOOKUP(Table1[[#This Row],[Full Name (formatted)]],peopleNew[],2,0)</f>
        <v>765291104</v>
      </c>
      <c r="C308" t="str">
        <f>TRIM(Table1[[#This Row],[Full Name (pre trim)]])</f>
        <v>Katherine K Mcnamara</v>
      </c>
      <c r="D308" t="s">
        <v>4142</v>
      </c>
      <c r="E308" t="s">
        <v>4143</v>
      </c>
      <c r="F308" t="s">
        <v>4144</v>
      </c>
      <c r="G308" t="s">
        <v>3264</v>
      </c>
      <c r="H308" t="s">
        <v>62</v>
      </c>
      <c r="I308" s="11"/>
      <c r="L308" t="e">
        <f>VLOOKUP(Table1[[#This Row],[Reports to formatted]],peopleNew[],1,0)</f>
        <v>#N/A</v>
      </c>
      <c r="M308" t="s">
        <v>63</v>
      </c>
      <c r="N308" t="s">
        <v>63</v>
      </c>
      <c r="O308" t="str">
        <f>VLOOKUP(Table1[[#This Row],[Works for Group Formatted]],groupsNew[],1,0)</f>
        <v>Minority Counsel/program, Central Staff Office, Senate</v>
      </c>
      <c r="P308" t="s">
        <v>28</v>
      </c>
      <c r="Q308" t="s">
        <v>29</v>
      </c>
      <c r="R308" t="s">
        <v>30</v>
      </c>
      <c r="S308" t="s">
        <v>4145</v>
      </c>
      <c r="T308" t="s">
        <v>65</v>
      </c>
      <c r="U308" t="s">
        <v>66</v>
      </c>
      <c r="V308" t="s">
        <v>3266</v>
      </c>
      <c r="W308">
        <v>2115.39</v>
      </c>
      <c r="X308" t="s">
        <v>35</v>
      </c>
      <c r="Y308">
        <v>20</v>
      </c>
      <c r="Z308" s="1">
        <v>43097</v>
      </c>
      <c r="AA308" s="1">
        <v>43110</v>
      </c>
      <c r="AB308" s="1">
        <v>43124</v>
      </c>
      <c r="AC308" t="s">
        <v>36</v>
      </c>
    </row>
    <row r="309" spans="1:29" x14ac:dyDescent="0.2">
      <c r="A309" t="s">
        <v>7541</v>
      </c>
      <c r="B309" t="str">
        <f>VLOOKUP(Table1[[#This Row],[Full Name (formatted)]],peopleNew[],2,0)</f>
        <v>765291155</v>
      </c>
      <c r="C309" t="str">
        <f>TRIM(Table1[[#This Row],[Full Name (pre trim)]])</f>
        <v>Katherine V Vaskevich</v>
      </c>
      <c r="D309" t="s">
        <v>5969</v>
      </c>
      <c r="E309" t="s">
        <v>5970</v>
      </c>
      <c r="F309" t="s">
        <v>5971</v>
      </c>
      <c r="G309" t="s">
        <v>1101</v>
      </c>
      <c r="H309" t="s">
        <v>62</v>
      </c>
      <c r="I309" s="11"/>
      <c r="L309" t="e">
        <f>VLOOKUP(Table1[[#This Row],[Reports to formatted]],peopleNew[],1,0)</f>
        <v>#N/A</v>
      </c>
      <c r="M309" t="s">
        <v>1102</v>
      </c>
      <c r="N309" t="s">
        <v>1102</v>
      </c>
      <c r="O309" t="str">
        <f>VLOOKUP(Table1[[#This Row],[Works for Group Formatted]],groupsNew[],1,0)</f>
        <v>Sen Student Program Off/Sess Asst, Central Staff Office, Senate</v>
      </c>
      <c r="P309" t="s">
        <v>28</v>
      </c>
      <c r="Q309" t="s">
        <v>29</v>
      </c>
      <c r="R309" t="s">
        <v>30</v>
      </c>
      <c r="S309" t="s">
        <v>5972</v>
      </c>
      <c r="T309" t="s">
        <v>1104</v>
      </c>
      <c r="U309" t="s">
        <v>66</v>
      </c>
      <c r="V309" t="s">
        <v>1105</v>
      </c>
      <c r="W309">
        <v>731.25</v>
      </c>
      <c r="X309" t="s">
        <v>47</v>
      </c>
      <c r="Y309">
        <v>20</v>
      </c>
      <c r="Z309" s="1">
        <v>43097</v>
      </c>
      <c r="AA309" s="1">
        <v>43110</v>
      </c>
      <c r="AB309" s="1">
        <v>43124</v>
      </c>
      <c r="AC309" t="s">
        <v>36</v>
      </c>
    </row>
    <row r="310" spans="1:29" x14ac:dyDescent="0.2">
      <c r="A310" t="s">
        <v>7387</v>
      </c>
      <c r="B310" t="str">
        <f>VLOOKUP(Table1[[#This Row],[Full Name (formatted)]],peopleNew[],2,0)</f>
        <v>476545023</v>
      </c>
      <c r="C310" t="str">
        <f>TRIM(Table1[[#This Row],[Full Name (pre trim)]])</f>
        <v>Kathleen A Schleich</v>
      </c>
      <c r="D310" t="s">
        <v>5326</v>
      </c>
      <c r="E310" t="s">
        <v>5327</v>
      </c>
      <c r="F310" t="s">
        <v>5328</v>
      </c>
      <c r="G310" t="s">
        <v>71</v>
      </c>
      <c r="H310" t="s">
        <v>62</v>
      </c>
      <c r="I310" s="11"/>
      <c r="L310" t="e">
        <f>VLOOKUP(Table1[[#This Row],[Reports to formatted]],peopleNew[],1,0)</f>
        <v>#N/A</v>
      </c>
      <c r="M310" t="s">
        <v>72</v>
      </c>
      <c r="N310" t="s">
        <v>72</v>
      </c>
      <c r="O310" t="str">
        <f>VLOOKUP(Table1[[#This Row],[Works for Group Formatted]],groupsNew[],1,0)</f>
        <v>Legislative Messenger Service, Central Staff Office, Senate</v>
      </c>
      <c r="P310" t="s">
        <v>28</v>
      </c>
      <c r="Q310" t="s">
        <v>29</v>
      </c>
      <c r="R310" t="s">
        <v>30</v>
      </c>
      <c r="S310" t="s">
        <v>5329</v>
      </c>
      <c r="T310" t="s">
        <v>74</v>
      </c>
      <c r="U310" t="s">
        <v>66</v>
      </c>
      <c r="V310" t="s">
        <v>75</v>
      </c>
      <c r="W310">
        <v>1196.07</v>
      </c>
      <c r="X310" t="s">
        <v>35</v>
      </c>
      <c r="Y310">
        <v>20</v>
      </c>
      <c r="Z310" s="1">
        <v>43097</v>
      </c>
      <c r="AA310" s="1">
        <v>43110</v>
      </c>
      <c r="AB310" s="1">
        <v>43124</v>
      </c>
      <c r="AC310" t="s">
        <v>76</v>
      </c>
    </row>
    <row r="311" spans="1:29" x14ac:dyDescent="0.2">
      <c r="A311" t="s">
        <v>6451</v>
      </c>
      <c r="B311" t="str">
        <f>VLOOKUP(Table1[[#This Row],[Full Name (formatted)]],peopleNew[],2,0)</f>
        <v>476543480</v>
      </c>
      <c r="C311" t="str">
        <f>TRIM(Table1[[#This Row],[Full Name (pre trim)]])</f>
        <v>Kathleen E Burton</v>
      </c>
      <c r="D311" t="s">
        <v>1076</v>
      </c>
      <c r="E311" t="s">
        <v>1077</v>
      </c>
      <c r="F311" t="s">
        <v>1078</v>
      </c>
      <c r="G311" t="s">
        <v>1079</v>
      </c>
      <c r="H311" t="s">
        <v>62</v>
      </c>
      <c r="I311" s="11"/>
      <c r="L311" t="e">
        <f>VLOOKUP(Table1[[#This Row],[Reports to formatted]],peopleNew[],1,0)</f>
        <v>#N/A</v>
      </c>
      <c r="M311" t="s">
        <v>1080</v>
      </c>
      <c r="N311" t="s">
        <v>1080</v>
      </c>
      <c r="O311" t="str">
        <f>VLOOKUP(Table1[[#This Row],[Works for Group Formatted]],groupsNew[],1,0)</f>
        <v>Chamber Services, Central Staff Office, Senate</v>
      </c>
      <c r="P311" t="s">
        <v>28</v>
      </c>
      <c r="Q311" t="s">
        <v>29</v>
      </c>
      <c r="R311" t="s">
        <v>30</v>
      </c>
      <c r="S311" t="s">
        <v>1081</v>
      </c>
      <c r="T311" t="s">
        <v>1082</v>
      </c>
      <c r="U311" t="s">
        <v>66</v>
      </c>
      <c r="V311" t="s">
        <v>1083</v>
      </c>
      <c r="W311">
        <v>2380.81</v>
      </c>
      <c r="X311" t="s">
        <v>35</v>
      </c>
      <c r="Y311">
        <v>20</v>
      </c>
      <c r="Z311" s="1">
        <v>43097</v>
      </c>
      <c r="AA311" s="1">
        <v>43110</v>
      </c>
      <c r="AB311" s="1">
        <v>43124</v>
      </c>
      <c r="AC311" t="s">
        <v>36</v>
      </c>
    </row>
    <row r="312" spans="1:29" x14ac:dyDescent="0.2">
      <c r="A312" t="s">
        <v>7406</v>
      </c>
      <c r="B312" t="str">
        <f>VLOOKUP(Table1[[#This Row],[Full Name (formatted)]],peopleNew[],2,0)</f>
        <v>476544547</v>
      </c>
      <c r="C312" t="str">
        <f>TRIM(Table1[[#This Row],[Full Name (pre trim)]])</f>
        <v>Kathleen T Seibert</v>
      </c>
      <c r="D312" t="s">
        <v>5407</v>
      </c>
      <c r="E312" t="s">
        <v>5408</v>
      </c>
      <c r="F312" t="s">
        <v>5409</v>
      </c>
      <c r="G312" t="s">
        <v>1898</v>
      </c>
      <c r="H312" t="s">
        <v>62</v>
      </c>
      <c r="I312" s="11"/>
      <c r="L312" t="e">
        <f>VLOOKUP(Table1[[#This Row],[Reports to formatted]],peopleNew[],1,0)</f>
        <v>#N/A</v>
      </c>
      <c r="M312" t="s">
        <v>945</v>
      </c>
      <c r="N312" t="s">
        <v>945</v>
      </c>
      <c r="O312" t="str">
        <f>VLOOKUP(Table1[[#This Row],[Works for Group Formatted]],groupsNew[],1,0)</f>
        <v>Lc/legislative Ethics Commission, Central Staff Office, Senate</v>
      </c>
      <c r="P312" t="s">
        <v>28</v>
      </c>
      <c r="Q312" t="s">
        <v>29</v>
      </c>
      <c r="R312" t="s">
        <v>30</v>
      </c>
      <c r="S312" t="s">
        <v>5410</v>
      </c>
      <c r="T312" t="s">
        <v>947</v>
      </c>
      <c r="U312" t="s">
        <v>66</v>
      </c>
      <c r="V312" t="s">
        <v>1902</v>
      </c>
      <c r="W312">
        <v>3367.31</v>
      </c>
      <c r="X312" t="s">
        <v>35</v>
      </c>
      <c r="Y312">
        <v>20</v>
      </c>
      <c r="Z312" s="1">
        <v>43097</v>
      </c>
      <c r="AA312" s="1">
        <v>43110</v>
      </c>
      <c r="AB312" s="1">
        <v>43124</v>
      </c>
      <c r="AC312" t="s">
        <v>76</v>
      </c>
    </row>
    <row r="313" spans="1:29" x14ac:dyDescent="0.2">
      <c r="A313" t="s">
        <v>7199</v>
      </c>
      <c r="B313" t="str">
        <f>VLOOKUP(Table1[[#This Row],[Full Name (formatted)]],peopleNew[],2,0)</f>
        <v>476545033</v>
      </c>
      <c r="C313" t="str">
        <f>TRIM(Table1[[#This Row],[Full Name (pre trim)]])</f>
        <v>Kathy A O'brien</v>
      </c>
      <c r="D313" t="s">
        <v>4545</v>
      </c>
      <c r="E313" t="s">
        <v>3181</v>
      </c>
      <c r="F313" t="s">
        <v>4541</v>
      </c>
      <c r="G313" t="s">
        <v>1798</v>
      </c>
      <c r="H313" t="s">
        <v>62</v>
      </c>
      <c r="I313" s="11"/>
      <c r="L313" t="e">
        <f>VLOOKUP(Table1[[#This Row],[Reports to formatted]],peopleNew[],1,0)</f>
        <v>#N/A</v>
      </c>
      <c r="M313" t="s">
        <v>72</v>
      </c>
      <c r="N313" t="s">
        <v>72</v>
      </c>
      <c r="O313" t="str">
        <f>VLOOKUP(Table1[[#This Row],[Works for Group Formatted]],groupsNew[],1,0)</f>
        <v>Legislative Messenger Service, Central Staff Office, Senate</v>
      </c>
      <c r="P313" t="s">
        <v>28</v>
      </c>
      <c r="Q313" t="s">
        <v>29</v>
      </c>
      <c r="R313" t="s">
        <v>30</v>
      </c>
      <c r="S313" t="s">
        <v>4546</v>
      </c>
      <c r="T313" t="s">
        <v>74</v>
      </c>
      <c r="U313" t="s">
        <v>66</v>
      </c>
      <c r="V313" t="s">
        <v>1800</v>
      </c>
      <c r="W313">
        <v>1356.45</v>
      </c>
      <c r="X313" t="s">
        <v>35</v>
      </c>
      <c r="Y313">
        <v>20</v>
      </c>
      <c r="Z313" s="1">
        <v>43097</v>
      </c>
      <c r="AA313" s="1">
        <v>43110</v>
      </c>
      <c r="AB313" s="1">
        <v>43124</v>
      </c>
      <c r="AC313" t="s">
        <v>76</v>
      </c>
    </row>
    <row r="314" spans="1:29" x14ac:dyDescent="0.2">
      <c r="A314" t="s">
        <v>7242</v>
      </c>
      <c r="B314" t="str">
        <f>VLOOKUP(Table1[[#This Row],[Full Name (formatted)]],peopleNew[],2,0)</f>
        <v>476544348</v>
      </c>
      <c r="C314" t="str">
        <f>TRIM(Table1[[#This Row],[Full Name (pre trim)]])</f>
        <v>Kayla L Patnaude</v>
      </c>
      <c r="D314" t="s">
        <v>4726</v>
      </c>
      <c r="E314" t="s">
        <v>4727</v>
      </c>
      <c r="F314" t="s">
        <v>4728</v>
      </c>
      <c r="G314" t="s">
        <v>2219</v>
      </c>
      <c r="H314" t="s">
        <v>62</v>
      </c>
      <c r="I314" s="11"/>
      <c r="L314" t="e">
        <f>VLOOKUP(Table1[[#This Row],[Reports to formatted]],peopleNew[],1,0)</f>
        <v>#N/A</v>
      </c>
      <c r="M314" t="s">
        <v>1899</v>
      </c>
      <c r="N314" t="s">
        <v>1899</v>
      </c>
      <c r="O314" t="str">
        <f>VLOOKUP(Table1[[#This Row],[Works for Group Formatted]],groupsNew[],1,0)</f>
        <v>Senate Services, Central Staff Office, Senate</v>
      </c>
      <c r="P314" t="s">
        <v>28</v>
      </c>
      <c r="Q314" t="s">
        <v>29</v>
      </c>
      <c r="R314" t="s">
        <v>30</v>
      </c>
      <c r="S314" t="s">
        <v>4729</v>
      </c>
      <c r="T314" t="s">
        <v>1901</v>
      </c>
      <c r="U314" t="s">
        <v>66</v>
      </c>
      <c r="V314" t="s">
        <v>2221</v>
      </c>
      <c r="W314">
        <v>1416.09</v>
      </c>
      <c r="X314" t="s">
        <v>35</v>
      </c>
      <c r="Y314">
        <v>20</v>
      </c>
      <c r="Z314" s="1">
        <v>43097</v>
      </c>
      <c r="AA314" s="1">
        <v>43110</v>
      </c>
      <c r="AB314" s="1">
        <v>43124</v>
      </c>
      <c r="AC314" t="s">
        <v>36</v>
      </c>
    </row>
    <row r="315" spans="1:29" x14ac:dyDescent="0.2">
      <c r="A315" t="s">
        <v>7105</v>
      </c>
      <c r="B315" t="str">
        <f>VLOOKUP(Table1[[#This Row],[Full Name (formatted)]],peopleNew[],2,0)</f>
        <v>476545562</v>
      </c>
      <c r="C315" t="str">
        <f>TRIM(Table1[[#This Row],[Full Name (pre trim)]])</f>
        <v>Keith B Mcnab</v>
      </c>
      <c r="D315" t="s">
        <v>4136</v>
      </c>
      <c r="E315" t="s">
        <v>4137</v>
      </c>
      <c r="F315" t="s">
        <v>4138</v>
      </c>
      <c r="G315" t="s">
        <v>4139</v>
      </c>
      <c r="H315" t="s">
        <v>62</v>
      </c>
      <c r="I315" s="11"/>
      <c r="L315" t="e">
        <f>VLOOKUP(Table1[[#This Row],[Reports to formatted]],peopleNew[],1,0)</f>
        <v>#N/A</v>
      </c>
      <c r="M315" t="s">
        <v>830</v>
      </c>
      <c r="N315" t="s">
        <v>830</v>
      </c>
      <c r="O315" t="str">
        <f>VLOOKUP(Table1[[#This Row],[Works for Group Formatted]],groupsNew[],1,0)</f>
        <v>Majority Conference Services, Central Staff Office, Senate</v>
      </c>
      <c r="P315" t="s">
        <v>28</v>
      </c>
      <c r="Q315" t="s">
        <v>29</v>
      </c>
      <c r="R315" t="s">
        <v>30</v>
      </c>
      <c r="S315" t="s">
        <v>4140</v>
      </c>
      <c r="T315" t="s">
        <v>832</v>
      </c>
      <c r="U315" t="s">
        <v>66</v>
      </c>
      <c r="V315" t="s">
        <v>4141</v>
      </c>
      <c r="W315">
        <v>4808.38</v>
      </c>
      <c r="X315" t="s">
        <v>47</v>
      </c>
      <c r="Y315">
        <v>20</v>
      </c>
      <c r="Z315" s="1">
        <v>43097</v>
      </c>
      <c r="AA315" s="1">
        <v>43110</v>
      </c>
      <c r="AB315" s="1">
        <v>43124</v>
      </c>
      <c r="AC315" t="s">
        <v>36</v>
      </c>
    </row>
    <row r="316" spans="1:29" x14ac:dyDescent="0.2">
      <c r="A316" t="s">
        <v>7459</v>
      </c>
      <c r="B316" t="str">
        <f>VLOOKUP(Table1[[#This Row],[Full Name (formatted)]],peopleNew[],2,0)</f>
        <v>476542336</v>
      </c>
      <c r="C316" t="str">
        <f>TRIM(Table1[[#This Row],[Full Name (pre trim)]])</f>
        <v>Keith J Spencer</v>
      </c>
      <c r="D316" t="s">
        <v>5631</v>
      </c>
      <c r="E316" t="s">
        <v>5632</v>
      </c>
      <c r="F316" t="s">
        <v>5633</v>
      </c>
      <c r="G316" t="s">
        <v>1752</v>
      </c>
      <c r="H316" t="s">
        <v>62</v>
      </c>
      <c r="I316" s="11"/>
      <c r="L316" t="e">
        <f>VLOOKUP(Table1[[#This Row],[Reports to formatted]],peopleNew[],1,0)</f>
        <v>#N/A</v>
      </c>
      <c r="M316" t="s">
        <v>609</v>
      </c>
      <c r="N316" t="s">
        <v>609</v>
      </c>
      <c r="O316" t="str">
        <f>VLOOKUP(Table1[[#This Row],[Works for Group Formatted]],groupsNew[],1,0)</f>
        <v>Ss/production Services, Central Staff Office, Senate</v>
      </c>
      <c r="P316" t="s">
        <v>28</v>
      </c>
      <c r="Q316" t="s">
        <v>29</v>
      </c>
      <c r="R316" t="s">
        <v>30</v>
      </c>
      <c r="S316" t="s">
        <v>5634</v>
      </c>
      <c r="T316" t="s">
        <v>611</v>
      </c>
      <c r="U316" t="s">
        <v>66</v>
      </c>
      <c r="V316" t="s">
        <v>1754</v>
      </c>
      <c r="W316">
        <v>1674.58</v>
      </c>
      <c r="X316" t="s">
        <v>35</v>
      </c>
      <c r="Y316">
        <v>20</v>
      </c>
      <c r="Z316" s="1">
        <v>43097</v>
      </c>
      <c r="AA316" s="1">
        <v>43110</v>
      </c>
      <c r="AB316" s="1">
        <v>43124</v>
      </c>
      <c r="AC316" t="s">
        <v>36</v>
      </c>
    </row>
    <row r="317" spans="1:29" x14ac:dyDescent="0.2">
      <c r="A317" t="s">
        <v>6872</v>
      </c>
      <c r="B317" t="str">
        <f>VLOOKUP(Table1[[#This Row],[Full Name (formatted)]],peopleNew[],2,0)</f>
        <v>765291103</v>
      </c>
      <c r="C317" t="str">
        <f>TRIM(Table1[[#This Row],[Full Name (pre trim)]])</f>
        <v>Kelechi Ikwuakor</v>
      </c>
      <c r="D317" t="s">
        <v>3133</v>
      </c>
      <c r="E317" t="s">
        <v>3134</v>
      </c>
      <c r="F317" t="s">
        <v>3135</v>
      </c>
      <c r="G317" t="s">
        <v>1319</v>
      </c>
      <c r="H317" t="s">
        <v>62</v>
      </c>
      <c r="I317" s="11"/>
      <c r="L317" t="e">
        <f>VLOOKUP(Table1[[#This Row],[Reports to formatted]],peopleNew[],1,0)</f>
        <v>#N/A</v>
      </c>
      <c r="M317" t="s">
        <v>315</v>
      </c>
      <c r="N317" t="s">
        <v>315</v>
      </c>
      <c r="O317" t="str">
        <f>VLOOKUP(Table1[[#This Row],[Works for Group Formatted]],groupsNew[],1,0)</f>
        <v>Minority Conf Serv &amp; Ext Relations, Central Staff Office, Senate</v>
      </c>
      <c r="P317" t="s">
        <v>28</v>
      </c>
      <c r="Q317" t="s">
        <v>29</v>
      </c>
      <c r="R317" t="s">
        <v>30</v>
      </c>
      <c r="S317" t="s">
        <v>3136</v>
      </c>
      <c r="T317" t="s">
        <v>317</v>
      </c>
      <c r="U317" t="s">
        <v>153</v>
      </c>
      <c r="V317" t="s">
        <v>1321</v>
      </c>
      <c r="W317">
        <v>1769.24</v>
      </c>
      <c r="X317" t="s">
        <v>47</v>
      </c>
      <c r="Y317">
        <v>20</v>
      </c>
      <c r="Z317" s="1">
        <v>43097</v>
      </c>
      <c r="AA317" s="1">
        <v>43110</v>
      </c>
      <c r="AB317" s="1">
        <v>43124</v>
      </c>
      <c r="AC317" t="s">
        <v>36</v>
      </c>
    </row>
    <row r="318" spans="1:29" x14ac:dyDescent="0.2">
      <c r="A318" t="s">
        <v>6470</v>
      </c>
      <c r="B318" t="str">
        <f>VLOOKUP(Table1[[#This Row],[Full Name (formatted)]],peopleNew[],2,0)</f>
        <v>476546764</v>
      </c>
      <c r="C318" t="str">
        <f>TRIM(Table1[[#This Row],[Full Name (pre trim)]])</f>
        <v>Kelli A Carney</v>
      </c>
      <c r="D318" t="s">
        <v>1201</v>
      </c>
      <c r="E318" t="s">
        <v>1202</v>
      </c>
      <c r="F318" t="s">
        <v>1203</v>
      </c>
      <c r="G318" t="s">
        <v>107</v>
      </c>
      <c r="H318" t="s">
        <v>62</v>
      </c>
      <c r="I318" s="11"/>
      <c r="L318" t="e">
        <f>VLOOKUP(Table1[[#This Row],[Reports to formatted]],peopleNew[],1,0)</f>
        <v>#N/A</v>
      </c>
      <c r="M318" t="s">
        <v>601</v>
      </c>
      <c r="N318" t="s">
        <v>601</v>
      </c>
      <c r="O318" t="str">
        <f>VLOOKUP(Table1[[#This Row],[Works for Group Formatted]],groupsNew[],1,0)</f>
        <v>Senate M&amp;o/director's Office, Central Staff Office, Senate</v>
      </c>
      <c r="P318" t="s">
        <v>28</v>
      </c>
      <c r="Q318" t="s">
        <v>29</v>
      </c>
      <c r="R318" t="s">
        <v>30</v>
      </c>
      <c r="S318" t="s">
        <v>1204</v>
      </c>
      <c r="T318" t="s">
        <v>603</v>
      </c>
      <c r="U318" t="s">
        <v>66</v>
      </c>
      <c r="V318" t="s">
        <v>113</v>
      </c>
      <c r="W318">
        <v>1560.2</v>
      </c>
      <c r="X318" t="s">
        <v>35</v>
      </c>
      <c r="Y318">
        <v>20</v>
      </c>
      <c r="Z318" s="1">
        <v>43097</v>
      </c>
      <c r="AA318" s="1">
        <v>43110</v>
      </c>
      <c r="AB318" s="1">
        <v>43124</v>
      </c>
      <c r="AC318" t="s">
        <v>36</v>
      </c>
    </row>
    <row r="319" spans="1:29" x14ac:dyDescent="0.2">
      <c r="A319" t="s">
        <v>7583</v>
      </c>
      <c r="B319" t="str">
        <f>VLOOKUP(Table1[[#This Row],[Full Name (formatted)]],peopleNew[],2,0)</f>
        <v>625374709</v>
      </c>
      <c r="C319" t="str">
        <f>TRIM(Table1[[#This Row],[Full Name (pre trim)]])</f>
        <v>Kellsey B Wickham</v>
      </c>
      <c r="D319" t="s">
        <v>6137</v>
      </c>
      <c r="E319" t="s">
        <v>6138</v>
      </c>
      <c r="F319" t="s">
        <v>6139</v>
      </c>
      <c r="G319" t="s">
        <v>71</v>
      </c>
      <c r="H319" t="s">
        <v>62</v>
      </c>
      <c r="I319" s="11"/>
      <c r="L319" t="e">
        <f>VLOOKUP(Table1[[#This Row],[Reports to formatted]],peopleNew[],1,0)</f>
        <v>#N/A</v>
      </c>
      <c r="M319" t="s">
        <v>72</v>
      </c>
      <c r="N319" t="s">
        <v>72</v>
      </c>
      <c r="O319" t="str">
        <f>VLOOKUP(Table1[[#This Row],[Works for Group Formatted]],groupsNew[],1,0)</f>
        <v>Legislative Messenger Service, Central Staff Office, Senate</v>
      </c>
      <c r="P319" t="s">
        <v>28</v>
      </c>
      <c r="Q319" t="s">
        <v>29</v>
      </c>
      <c r="R319" t="s">
        <v>30</v>
      </c>
      <c r="S319" t="s">
        <v>6140</v>
      </c>
      <c r="T319" t="s">
        <v>74</v>
      </c>
      <c r="U319" t="s">
        <v>66</v>
      </c>
      <c r="V319" t="s">
        <v>75</v>
      </c>
      <c r="W319">
        <v>1076.93</v>
      </c>
      <c r="X319" t="s">
        <v>35</v>
      </c>
      <c r="Y319">
        <v>20</v>
      </c>
      <c r="Z319" s="1">
        <v>43097</v>
      </c>
      <c r="AA319" s="1">
        <v>43110</v>
      </c>
      <c r="AB319" s="1">
        <v>43124</v>
      </c>
      <c r="AC319" t="s">
        <v>76</v>
      </c>
    </row>
    <row r="320" spans="1:29" x14ac:dyDescent="0.2">
      <c r="A320" t="s">
        <v>7087</v>
      </c>
      <c r="B320" t="str">
        <f>VLOOKUP(Table1[[#This Row],[Full Name (formatted)]],peopleNew[],2,0)</f>
        <v>476543322</v>
      </c>
      <c r="C320" t="str">
        <f>TRIM(Table1[[#This Row],[Full Name (pre trim)]])</f>
        <v>Kelly A Mccready</v>
      </c>
      <c r="D320" t="s">
        <v>4055</v>
      </c>
      <c r="E320" t="s">
        <v>4056</v>
      </c>
      <c r="F320" t="s">
        <v>4057</v>
      </c>
      <c r="G320" t="s">
        <v>4058</v>
      </c>
      <c r="H320" t="s">
        <v>62</v>
      </c>
      <c r="I320" s="11"/>
      <c r="L320" t="e">
        <f>VLOOKUP(Table1[[#This Row],[Reports to formatted]],peopleNew[],1,0)</f>
        <v>#N/A</v>
      </c>
      <c r="M320" t="s">
        <v>4003</v>
      </c>
      <c r="N320" t="s">
        <v>4003</v>
      </c>
      <c r="O320" t="str">
        <f>VLOOKUP(Table1[[#This Row],[Works for Group Formatted]],groupsNew[],1,0)</f>
        <v>Majority Policy Development, Central Staff Office, Senate</v>
      </c>
      <c r="P320" t="s">
        <v>28</v>
      </c>
      <c r="Q320" t="s">
        <v>29</v>
      </c>
      <c r="R320" t="s">
        <v>30</v>
      </c>
      <c r="S320" t="s">
        <v>4059</v>
      </c>
      <c r="T320" t="s">
        <v>4005</v>
      </c>
      <c r="U320" t="s">
        <v>66</v>
      </c>
      <c r="V320" t="s">
        <v>4060</v>
      </c>
      <c r="W320">
        <v>4629.67</v>
      </c>
      <c r="X320" t="s">
        <v>35</v>
      </c>
      <c r="Y320">
        <v>20</v>
      </c>
      <c r="Z320" s="1">
        <v>43097</v>
      </c>
      <c r="AA320" s="1">
        <v>43110</v>
      </c>
      <c r="AB320" s="1">
        <v>43124</v>
      </c>
      <c r="AC320" t="s">
        <v>36</v>
      </c>
    </row>
    <row r="321" spans="1:29" x14ac:dyDescent="0.2">
      <c r="A321" t="s">
        <v>6594</v>
      </c>
      <c r="B321" t="str">
        <f>VLOOKUP(Table1[[#This Row],[Full Name (formatted)]],peopleNew[],2,0)</f>
        <v>476542502</v>
      </c>
      <c r="C321" t="str">
        <f>TRIM(Table1[[#This Row],[Full Name (pre trim)]])</f>
        <v>Kelly C Deweese</v>
      </c>
      <c r="D321" t="s">
        <v>1831</v>
      </c>
      <c r="E321" t="s">
        <v>1832</v>
      </c>
      <c r="F321" t="s">
        <v>1833</v>
      </c>
      <c r="G321" t="s">
        <v>1834</v>
      </c>
      <c r="H321" t="s">
        <v>62</v>
      </c>
      <c r="I321" s="11"/>
      <c r="L321" t="e">
        <f>VLOOKUP(Table1[[#This Row],[Reports to formatted]],peopleNew[],1,0)</f>
        <v>#N/A</v>
      </c>
      <c r="M321" t="s">
        <v>1002</v>
      </c>
      <c r="N321" t="s">
        <v>1002</v>
      </c>
      <c r="O321" t="str">
        <f>VLOOKUP(Table1[[#This Row],[Works for Group Formatted]],groupsNew[],1,0)</f>
        <v>Ss/special Events, Central Staff Office, Senate</v>
      </c>
      <c r="P321" t="s">
        <v>28</v>
      </c>
      <c r="Q321" t="s">
        <v>29</v>
      </c>
      <c r="R321" t="s">
        <v>30</v>
      </c>
      <c r="S321" t="s">
        <v>1835</v>
      </c>
      <c r="T321" t="s">
        <v>1004</v>
      </c>
      <c r="U321" t="s">
        <v>66</v>
      </c>
      <c r="V321" t="s">
        <v>1836</v>
      </c>
      <c r="W321">
        <v>2634.68</v>
      </c>
      <c r="X321" t="s">
        <v>35</v>
      </c>
      <c r="Y321">
        <v>20</v>
      </c>
      <c r="Z321" s="1">
        <v>43097</v>
      </c>
      <c r="AA321" s="1">
        <v>43110</v>
      </c>
      <c r="AB321" s="1">
        <v>43124</v>
      </c>
      <c r="AC321" t="s">
        <v>36</v>
      </c>
    </row>
    <row r="322" spans="1:29" x14ac:dyDescent="0.2">
      <c r="A322" t="s">
        <v>6961</v>
      </c>
      <c r="B322" t="str">
        <f>VLOOKUP(Table1[[#This Row],[Full Name (formatted)]],peopleNew[],2,0)</f>
        <v>625374711</v>
      </c>
      <c r="C322" t="str">
        <f>TRIM(Table1[[#This Row],[Full Name (pre trim)]])</f>
        <v>Kenan K Kurt</v>
      </c>
      <c r="D322" t="s">
        <v>3521</v>
      </c>
      <c r="E322" t="s">
        <v>3522</v>
      </c>
      <c r="F322" t="s">
        <v>3523</v>
      </c>
      <c r="G322" t="s">
        <v>61</v>
      </c>
      <c r="H322" t="s">
        <v>62</v>
      </c>
      <c r="I322" s="11"/>
      <c r="L322" t="e">
        <f>VLOOKUP(Table1[[#This Row],[Reports to formatted]],peopleNew[],1,0)</f>
        <v>#N/A</v>
      </c>
      <c r="M322" t="s">
        <v>63</v>
      </c>
      <c r="N322" t="s">
        <v>63</v>
      </c>
      <c r="O322" t="str">
        <f>VLOOKUP(Table1[[#This Row],[Works for Group Formatted]],groupsNew[],1,0)</f>
        <v>Minority Counsel/program, Central Staff Office, Senate</v>
      </c>
      <c r="P322" t="s">
        <v>28</v>
      </c>
      <c r="Q322" t="s">
        <v>29</v>
      </c>
      <c r="R322" t="s">
        <v>30</v>
      </c>
      <c r="S322" t="s">
        <v>3524</v>
      </c>
      <c r="T322" t="s">
        <v>65</v>
      </c>
      <c r="U322" t="s">
        <v>153</v>
      </c>
      <c r="V322" t="s">
        <v>67</v>
      </c>
      <c r="W322">
        <v>2307.6999999999998</v>
      </c>
      <c r="X322" t="s">
        <v>35</v>
      </c>
      <c r="Y322">
        <v>20</v>
      </c>
      <c r="Z322" s="1">
        <v>43097</v>
      </c>
      <c r="AA322" s="1">
        <v>43110</v>
      </c>
      <c r="AB322" s="1">
        <v>43124</v>
      </c>
      <c r="AC322" t="s">
        <v>36</v>
      </c>
    </row>
    <row r="323" spans="1:29" x14ac:dyDescent="0.2">
      <c r="A323" t="s">
        <v>6807</v>
      </c>
      <c r="B323" t="str">
        <f>VLOOKUP(Table1[[#This Row],[Full Name (formatted)]],peopleNew[],2,0)</f>
        <v>625374706</v>
      </c>
      <c r="C323" t="str">
        <f>TRIM(Table1[[#This Row],[Full Name (pre trim)]])</f>
        <v>Kennasha S Hardy</v>
      </c>
      <c r="D323" t="s">
        <v>2838</v>
      </c>
      <c r="E323" t="s">
        <v>2839</v>
      </c>
      <c r="F323" t="s">
        <v>2840</v>
      </c>
      <c r="G323" t="s">
        <v>71</v>
      </c>
      <c r="H323" t="s">
        <v>62</v>
      </c>
      <c r="L323" t="e">
        <f>VLOOKUP(Table1[[#This Row],[Reports to formatted]],peopleNew[],1,0)</f>
        <v>#N/A</v>
      </c>
      <c r="M323" t="s">
        <v>72</v>
      </c>
      <c r="N323" t="s">
        <v>72</v>
      </c>
      <c r="O323" t="str">
        <f>VLOOKUP(Table1[[#This Row],[Works for Group Formatted]],groupsNew[],1,0)</f>
        <v>Legislative Messenger Service, Central Staff Office, Senate</v>
      </c>
      <c r="P323" t="s">
        <v>28</v>
      </c>
      <c r="Q323" t="s">
        <v>29</v>
      </c>
      <c r="R323" t="s">
        <v>30</v>
      </c>
      <c r="S323" t="s">
        <v>2841</v>
      </c>
      <c r="T323" t="s">
        <v>74</v>
      </c>
      <c r="U323" t="s">
        <v>66</v>
      </c>
      <c r="V323" t="s">
        <v>75</v>
      </c>
      <c r="W323">
        <v>1076.93</v>
      </c>
      <c r="X323" t="s">
        <v>35</v>
      </c>
      <c r="Y323">
        <v>20</v>
      </c>
      <c r="Z323" s="1">
        <v>43097</v>
      </c>
      <c r="AA323" s="1">
        <v>43110</v>
      </c>
      <c r="AB323" s="1">
        <v>43124</v>
      </c>
      <c r="AC323" t="s">
        <v>76</v>
      </c>
    </row>
    <row r="324" spans="1:29" x14ac:dyDescent="0.2">
      <c r="A324" t="s">
        <v>6723</v>
      </c>
      <c r="B324" t="str">
        <f>VLOOKUP(Table1[[#This Row],[Full Name (formatted)]],peopleNew[],2,0)</f>
        <v>567679277</v>
      </c>
      <c r="C324" t="str">
        <f>TRIM(Table1[[#This Row],[Full Name (pre trim)]])</f>
        <v>Kenneth J Garger</v>
      </c>
      <c r="D324" t="s">
        <v>2426</v>
      </c>
      <c r="E324" t="s">
        <v>2427</v>
      </c>
      <c r="F324" t="s">
        <v>2428</v>
      </c>
      <c r="G324" t="s">
        <v>2429</v>
      </c>
      <c r="H324" t="s">
        <v>62</v>
      </c>
      <c r="L324" t="e">
        <f>VLOOKUP(Table1[[#This Row],[Reports to formatted]],peopleNew[],1,0)</f>
        <v>#N/A</v>
      </c>
      <c r="M324" t="s">
        <v>2430</v>
      </c>
      <c r="N324" t="s">
        <v>2430</v>
      </c>
      <c r="O324" t="str">
        <f>VLOOKUP(Table1[[#This Row],[Works for Group Formatted]],groupsNew[],1,0)</f>
        <v>Idc Communications, Central Staff Office, Senate</v>
      </c>
      <c r="P324" t="s">
        <v>28</v>
      </c>
      <c r="Q324" t="s">
        <v>29</v>
      </c>
      <c r="R324" t="s">
        <v>30</v>
      </c>
      <c r="S324" t="s">
        <v>2431</v>
      </c>
      <c r="T324" t="s">
        <v>2432</v>
      </c>
      <c r="U324" t="s">
        <v>56</v>
      </c>
      <c r="V324" t="s">
        <v>2433</v>
      </c>
      <c r="W324">
        <v>2500</v>
      </c>
      <c r="X324" t="s">
        <v>35</v>
      </c>
      <c r="Y324">
        <v>20</v>
      </c>
      <c r="Z324" s="1">
        <v>43097</v>
      </c>
      <c r="AA324" s="1">
        <v>43110</v>
      </c>
      <c r="AB324" s="1">
        <v>43124</v>
      </c>
      <c r="AC324" t="s">
        <v>36</v>
      </c>
    </row>
    <row r="325" spans="1:29" x14ac:dyDescent="0.2">
      <c r="A325" t="s">
        <v>7613</v>
      </c>
      <c r="B325" t="str">
        <f>VLOOKUP(Table1[[#This Row],[Full Name (formatted)]],peopleNew[],2,0)</f>
        <v>476542532</v>
      </c>
      <c r="C325" t="str">
        <f>TRIM(Table1[[#This Row],[Full Name (pre trim)]])</f>
        <v>Kenneth J Zalewski</v>
      </c>
      <c r="D325" t="s">
        <v>6262</v>
      </c>
      <c r="E325" t="s">
        <v>2427</v>
      </c>
      <c r="F325" t="s">
        <v>6263</v>
      </c>
      <c r="G325" t="s">
        <v>6264</v>
      </c>
      <c r="H325" t="s">
        <v>62</v>
      </c>
      <c r="L325" t="e">
        <f>VLOOKUP(Table1[[#This Row],[Reports to formatted]],peopleNew[],1,0)</f>
        <v>#N/A</v>
      </c>
      <c r="M325" t="s">
        <v>776</v>
      </c>
      <c r="N325" t="s">
        <v>776</v>
      </c>
      <c r="O325" t="str">
        <f>VLOOKUP(Table1[[#This Row],[Works for Group Formatted]],groupsNew[],1,0)</f>
        <v>Sts/business Applications Center, Central Staff Office, Senate</v>
      </c>
      <c r="P325" t="s">
        <v>28</v>
      </c>
      <c r="Q325" t="s">
        <v>29</v>
      </c>
      <c r="R325" t="s">
        <v>30</v>
      </c>
      <c r="S325" t="s">
        <v>6265</v>
      </c>
      <c r="T325" t="s">
        <v>778</v>
      </c>
      <c r="U325" t="s">
        <v>66</v>
      </c>
      <c r="V325" t="s">
        <v>6266</v>
      </c>
      <c r="W325">
        <v>5259.9</v>
      </c>
      <c r="X325" t="s">
        <v>35</v>
      </c>
      <c r="Y325">
        <v>20</v>
      </c>
      <c r="Z325" s="1">
        <v>43097</v>
      </c>
      <c r="AA325" s="1">
        <v>43110</v>
      </c>
      <c r="AB325" s="1">
        <v>43124</v>
      </c>
      <c r="AC325" t="s">
        <v>36</v>
      </c>
    </row>
    <row r="326" spans="1:29" x14ac:dyDescent="0.2">
      <c r="A326" t="s">
        <v>7561</v>
      </c>
      <c r="B326" t="str">
        <f>VLOOKUP(Table1[[#This Row],[Full Name (formatted)]],peopleNew[],2,0)</f>
        <v>476542337</v>
      </c>
      <c r="C326" t="str">
        <f>TRIM(Table1[[#This Row],[Full Name (pre trim)]])</f>
        <v>Kenneth P Walker</v>
      </c>
      <c r="D326" t="s">
        <v>6050</v>
      </c>
      <c r="E326" t="s">
        <v>6051</v>
      </c>
      <c r="F326" t="s">
        <v>6052</v>
      </c>
      <c r="G326" t="s">
        <v>6053</v>
      </c>
      <c r="H326" t="s">
        <v>62</v>
      </c>
      <c r="L326" t="e">
        <f>VLOOKUP(Table1[[#This Row],[Reports to formatted]],peopleNew[],1,0)</f>
        <v>#N/A</v>
      </c>
      <c r="M326" t="s">
        <v>609</v>
      </c>
      <c r="N326" t="s">
        <v>609</v>
      </c>
      <c r="O326" t="str">
        <f>VLOOKUP(Table1[[#This Row],[Works for Group Formatted]],groupsNew[],1,0)</f>
        <v>Ss/production Services, Central Staff Office, Senate</v>
      </c>
      <c r="P326" t="s">
        <v>28</v>
      </c>
      <c r="Q326" t="s">
        <v>29</v>
      </c>
      <c r="R326" t="s">
        <v>30</v>
      </c>
      <c r="S326" t="s">
        <v>6054</v>
      </c>
      <c r="T326" t="s">
        <v>611</v>
      </c>
      <c r="U326" t="s">
        <v>66</v>
      </c>
      <c r="V326" t="s">
        <v>6055</v>
      </c>
      <c r="W326">
        <v>2530.61</v>
      </c>
      <c r="X326" t="s">
        <v>35</v>
      </c>
      <c r="Y326">
        <v>20</v>
      </c>
      <c r="Z326" s="1">
        <v>43097</v>
      </c>
      <c r="AA326" s="1">
        <v>43110</v>
      </c>
      <c r="AB326" s="1">
        <v>43124</v>
      </c>
      <c r="AC326" t="s">
        <v>36</v>
      </c>
    </row>
    <row r="327" spans="1:29" x14ac:dyDescent="0.2">
      <c r="A327" t="s">
        <v>6438</v>
      </c>
      <c r="B327" t="str">
        <f>VLOOKUP(Table1[[#This Row],[Full Name (formatted)]],peopleNew[],2,0)</f>
        <v>476542340</v>
      </c>
      <c r="C327" t="str">
        <f>TRIM(Table1[[#This Row],[Full Name (pre trim)]])</f>
        <v>Kenneth T Brown</v>
      </c>
      <c r="D327" t="s">
        <v>1009</v>
      </c>
      <c r="E327" t="s">
        <v>1010</v>
      </c>
      <c r="F327" t="s">
        <v>1011</v>
      </c>
      <c r="G327" t="s">
        <v>1012</v>
      </c>
      <c r="H327" t="s">
        <v>62</v>
      </c>
      <c r="L327" t="e">
        <f>VLOOKUP(Table1[[#This Row],[Reports to formatted]],peopleNew[],1,0)</f>
        <v>#N/A</v>
      </c>
      <c r="M327" t="s">
        <v>609</v>
      </c>
      <c r="N327" t="s">
        <v>609</v>
      </c>
      <c r="O327" t="str">
        <f>VLOOKUP(Table1[[#This Row],[Works for Group Formatted]],groupsNew[],1,0)</f>
        <v>Ss/production Services, Central Staff Office, Senate</v>
      </c>
      <c r="P327" t="s">
        <v>28</v>
      </c>
      <c r="Q327" t="s">
        <v>29</v>
      </c>
      <c r="R327" t="s">
        <v>30</v>
      </c>
      <c r="S327" t="s">
        <v>1013</v>
      </c>
      <c r="T327" t="s">
        <v>611</v>
      </c>
      <c r="U327" t="s">
        <v>66</v>
      </c>
      <c r="V327" t="s">
        <v>1014</v>
      </c>
      <c r="W327">
        <v>2452.33</v>
      </c>
      <c r="X327" t="s">
        <v>35</v>
      </c>
      <c r="Y327">
        <v>20</v>
      </c>
      <c r="Z327" s="1">
        <v>43097</v>
      </c>
      <c r="AA327" s="1">
        <v>43110</v>
      </c>
      <c r="AB327" s="1">
        <v>43124</v>
      </c>
      <c r="AC327" t="s">
        <v>36</v>
      </c>
    </row>
    <row r="328" spans="1:29" x14ac:dyDescent="0.2">
      <c r="A328" t="s">
        <v>7188</v>
      </c>
      <c r="B328" t="str">
        <f>VLOOKUP(Table1[[#This Row],[Full Name (formatted)]],peopleNew[],2,0)</f>
        <v>765291143</v>
      </c>
      <c r="C328" t="str">
        <f>TRIM(Table1[[#This Row],[Full Name (pre trim)]])</f>
        <v>Kerry H Neuman</v>
      </c>
      <c r="D328" t="s">
        <v>4494</v>
      </c>
      <c r="E328" t="s">
        <v>4495</v>
      </c>
      <c r="F328" t="s">
        <v>4496</v>
      </c>
      <c r="G328" t="s">
        <v>1101</v>
      </c>
      <c r="H328" t="s">
        <v>62</v>
      </c>
      <c r="L328" t="e">
        <f>VLOOKUP(Table1[[#This Row],[Reports to formatted]],peopleNew[],1,0)</f>
        <v>#N/A</v>
      </c>
      <c r="M328" t="s">
        <v>1102</v>
      </c>
      <c r="N328" t="s">
        <v>1102</v>
      </c>
      <c r="O328" t="str">
        <f>VLOOKUP(Table1[[#This Row],[Works for Group Formatted]],groupsNew[],1,0)</f>
        <v>Sen Student Program Off/Sess Asst, Central Staff Office, Senate</v>
      </c>
      <c r="P328" t="s">
        <v>28</v>
      </c>
      <c r="Q328" t="s">
        <v>29</v>
      </c>
      <c r="R328" t="s">
        <v>30</v>
      </c>
      <c r="S328" t="s">
        <v>4497</v>
      </c>
      <c r="T328" t="s">
        <v>1104</v>
      </c>
      <c r="U328" t="s">
        <v>66</v>
      </c>
      <c r="V328" t="s">
        <v>1105</v>
      </c>
      <c r="W328">
        <v>731.25</v>
      </c>
      <c r="X328" t="s">
        <v>47</v>
      </c>
      <c r="Y328">
        <v>20</v>
      </c>
      <c r="Z328" s="1">
        <v>43097</v>
      </c>
      <c r="AA328" s="1">
        <v>43110</v>
      </c>
      <c r="AB328" s="1">
        <v>43124</v>
      </c>
      <c r="AC328" t="s">
        <v>36</v>
      </c>
    </row>
    <row r="329" spans="1:29" x14ac:dyDescent="0.2">
      <c r="A329" t="s">
        <v>7379</v>
      </c>
      <c r="B329" t="str">
        <f>VLOOKUP(Table1[[#This Row],[Full Name (formatted)]],peopleNew[],2,0)</f>
        <v>476543882</v>
      </c>
      <c r="C329" t="str">
        <f>TRIM(Table1[[#This Row],[Full Name (pre trim)]])</f>
        <v>Kerry L Saunders</v>
      </c>
      <c r="D329" t="s">
        <v>5296</v>
      </c>
      <c r="E329" t="s">
        <v>5297</v>
      </c>
      <c r="F329" t="s">
        <v>5298</v>
      </c>
      <c r="G329" t="s">
        <v>40</v>
      </c>
      <c r="H329" t="s">
        <v>62</v>
      </c>
      <c r="L329" t="e">
        <f>VLOOKUP(Table1[[#This Row],[Reports to formatted]],peopleNew[],1,0)</f>
        <v>#N/A</v>
      </c>
      <c r="M329" t="s">
        <v>1615</v>
      </c>
      <c r="N329" t="s">
        <v>1615</v>
      </c>
      <c r="O329" t="str">
        <f>VLOOKUP(Table1[[#This Row],[Works for Group Formatted]],groupsNew[],1,0)</f>
        <v>Minority Administration, Central Staff Office, Senate</v>
      </c>
      <c r="P329" t="s">
        <v>28</v>
      </c>
      <c r="Q329" t="s">
        <v>29</v>
      </c>
      <c r="R329" t="s">
        <v>30</v>
      </c>
      <c r="S329" t="s">
        <v>5299</v>
      </c>
      <c r="T329" t="s">
        <v>1617</v>
      </c>
      <c r="U329" t="s">
        <v>489</v>
      </c>
      <c r="V329" t="s">
        <v>46</v>
      </c>
      <c r="W329">
        <v>594.24</v>
      </c>
      <c r="X329" t="s">
        <v>47</v>
      </c>
      <c r="Y329">
        <v>20</v>
      </c>
      <c r="Z329" s="1">
        <v>43097</v>
      </c>
      <c r="AA329" s="1">
        <v>43110</v>
      </c>
      <c r="AB329" s="1">
        <v>43124</v>
      </c>
      <c r="AC329" t="s">
        <v>36</v>
      </c>
    </row>
    <row r="330" spans="1:29" x14ac:dyDescent="0.2">
      <c r="A330" t="s">
        <v>6480</v>
      </c>
      <c r="B330" t="str">
        <f>VLOOKUP(Table1[[#This Row],[Full Name (formatted)]],peopleNew[],2,0)</f>
        <v>476542536</v>
      </c>
      <c r="C330" t="str">
        <f>TRIM(Table1[[#This Row],[Full Name (pre trim)]])</f>
        <v>Kevin F Caseiras</v>
      </c>
      <c r="D330" t="s">
        <v>1255</v>
      </c>
      <c r="E330" t="s">
        <v>1256</v>
      </c>
      <c r="F330" t="s">
        <v>1257</v>
      </c>
      <c r="G330" t="s">
        <v>1258</v>
      </c>
      <c r="H330" t="s">
        <v>62</v>
      </c>
      <c r="L330" t="e">
        <f>VLOOKUP(Table1[[#This Row],[Reports to formatted]],peopleNew[],1,0)</f>
        <v>#N/A</v>
      </c>
      <c r="M330" t="s">
        <v>776</v>
      </c>
      <c r="N330" t="s">
        <v>776</v>
      </c>
      <c r="O330" t="str">
        <f>VLOOKUP(Table1[[#This Row],[Works for Group Formatted]],groupsNew[],1,0)</f>
        <v>Sts/business Applications Center, Central Staff Office, Senate</v>
      </c>
      <c r="P330" t="s">
        <v>28</v>
      </c>
      <c r="Q330" t="s">
        <v>29</v>
      </c>
      <c r="R330" t="s">
        <v>30</v>
      </c>
      <c r="S330" t="s">
        <v>1259</v>
      </c>
      <c r="T330" t="s">
        <v>778</v>
      </c>
      <c r="U330" t="s">
        <v>66</v>
      </c>
      <c r="V330" t="s">
        <v>1260</v>
      </c>
      <c r="W330">
        <v>2503.6</v>
      </c>
      <c r="X330" t="s">
        <v>35</v>
      </c>
      <c r="Y330">
        <v>20</v>
      </c>
      <c r="Z330" s="1">
        <v>43097</v>
      </c>
      <c r="AA330" s="1">
        <v>43110</v>
      </c>
      <c r="AB330" s="1">
        <v>43124</v>
      </c>
      <c r="AC330" t="s">
        <v>36</v>
      </c>
    </row>
    <row r="331" spans="1:29" x14ac:dyDescent="0.2">
      <c r="A331" t="s">
        <v>7320</v>
      </c>
      <c r="B331" t="str">
        <f>VLOOKUP(Table1[[#This Row],[Full Name (formatted)]],peopleNew[],2,0)</f>
        <v>476545558</v>
      </c>
      <c r="C331" t="str">
        <f>TRIM(Table1[[#This Row],[Full Name (pre trim)]])</f>
        <v>Kevin J Ressler</v>
      </c>
      <c r="D331" t="s">
        <v>5043</v>
      </c>
      <c r="E331" t="s">
        <v>4380</v>
      </c>
      <c r="F331" t="s">
        <v>5044</v>
      </c>
      <c r="G331" t="s">
        <v>1073</v>
      </c>
      <c r="H331" t="s">
        <v>62</v>
      </c>
      <c r="L331" t="e">
        <f>VLOOKUP(Table1[[#This Row],[Reports to formatted]],peopleNew[],1,0)</f>
        <v>#N/A</v>
      </c>
      <c r="M331" t="s">
        <v>768</v>
      </c>
      <c r="N331" t="s">
        <v>768</v>
      </c>
      <c r="O331" t="str">
        <f>VLOOKUP(Table1[[#This Row],[Works for Group Formatted]],groupsNew[],1,0)</f>
        <v>Senate Finance Committee/majority, Central Staff Office, Senate</v>
      </c>
      <c r="P331" t="s">
        <v>28</v>
      </c>
      <c r="Q331" t="s">
        <v>29</v>
      </c>
      <c r="R331" t="s">
        <v>30</v>
      </c>
      <c r="S331" t="s">
        <v>5045</v>
      </c>
      <c r="T331" t="s">
        <v>770</v>
      </c>
      <c r="U331" t="s">
        <v>66</v>
      </c>
      <c r="V331" t="s">
        <v>1075</v>
      </c>
      <c r="W331">
        <v>2575.1799999999998</v>
      </c>
      <c r="X331" t="s">
        <v>35</v>
      </c>
      <c r="Y331">
        <v>20</v>
      </c>
      <c r="Z331" s="1">
        <v>43097</v>
      </c>
      <c r="AA331" s="1">
        <v>43110</v>
      </c>
      <c r="AB331" s="1">
        <v>43124</v>
      </c>
      <c r="AC331" t="s">
        <v>36</v>
      </c>
    </row>
    <row r="332" spans="1:29" x14ac:dyDescent="0.2">
      <c r="A332" t="s">
        <v>6518</v>
      </c>
      <c r="B332" t="str">
        <f>VLOOKUP(Table1[[#This Row],[Full Name (formatted)]],peopleNew[],2,0)</f>
        <v>476542343</v>
      </c>
      <c r="C332" t="str">
        <f>TRIM(Table1[[#This Row],[Full Name (pre trim)]])</f>
        <v>Kevin M Colwill</v>
      </c>
      <c r="D332" t="s">
        <v>1447</v>
      </c>
      <c r="E332" t="s">
        <v>1448</v>
      </c>
      <c r="F332" t="s">
        <v>1449</v>
      </c>
      <c r="G332" t="s">
        <v>1450</v>
      </c>
      <c r="H332" t="s">
        <v>62</v>
      </c>
      <c r="L332" t="e">
        <f>VLOOKUP(Table1[[#This Row],[Reports to formatted]],peopleNew[],1,0)</f>
        <v>#N/A</v>
      </c>
      <c r="M332" t="s">
        <v>609</v>
      </c>
      <c r="N332" t="s">
        <v>609</v>
      </c>
      <c r="O332" t="str">
        <f>VLOOKUP(Table1[[#This Row],[Works for Group Formatted]],groupsNew[],1,0)</f>
        <v>Ss/production Services, Central Staff Office, Senate</v>
      </c>
      <c r="P332" t="s">
        <v>28</v>
      </c>
      <c r="Q332" t="s">
        <v>29</v>
      </c>
      <c r="R332" t="s">
        <v>30</v>
      </c>
      <c r="S332" t="s">
        <v>1451</v>
      </c>
      <c r="T332" t="s">
        <v>611</v>
      </c>
      <c r="U332" t="s">
        <v>66</v>
      </c>
      <c r="V332" t="s">
        <v>1452</v>
      </c>
      <c r="W332">
        <v>2906.9</v>
      </c>
      <c r="X332" t="s">
        <v>35</v>
      </c>
      <c r="Y332">
        <v>20</v>
      </c>
      <c r="Z332" s="1">
        <v>43097</v>
      </c>
      <c r="AA332" s="1">
        <v>43110</v>
      </c>
      <c r="AB332" s="1">
        <v>43124</v>
      </c>
      <c r="AC332" t="s">
        <v>36</v>
      </c>
    </row>
    <row r="333" spans="1:29" x14ac:dyDescent="0.2">
      <c r="A333" t="s">
        <v>6430</v>
      </c>
      <c r="B333" t="str">
        <f>VLOOKUP(Table1[[#This Row],[Full Name (formatted)]],peopleNew[],2,0)</f>
        <v>476544014</v>
      </c>
      <c r="C333" t="str">
        <f>TRIM(Table1[[#This Row],[Full Name (pre trim)]])</f>
        <v>Kevin P Breen</v>
      </c>
      <c r="D333" t="s">
        <v>962</v>
      </c>
      <c r="E333" t="s">
        <v>963</v>
      </c>
      <c r="F333" t="s">
        <v>964</v>
      </c>
      <c r="G333" t="s">
        <v>100</v>
      </c>
      <c r="H333" t="s">
        <v>62</v>
      </c>
      <c r="L333" t="e">
        <f>VLOOKUP(Table1[[#This Row],[Reports to formatted]],peopleNew[],1,0)</f>
        <v>#N/A</v>
      </c>
      <c r="M333" t="s">
        <v>101</v>
      </c>
      <c r="N333" t="s">
        <v>101</v>
      </c>
      <c r="O333" t="str">
        <f>VLOOKUP(Table1[[#This Row],[Works for Group Formatted]],groupsNew[],1,0)</f>
        <v>Senate Sergeant-at-arms, Central Staff Office, Senate</v>
      </c>
      <c r="P333" t="s">
        <v>28</v>
      </c>
      <c r="Q333" t="s">
        <v>29</v>
      </c>
      <c r="R333" t="s">
        <v>30</v>
      </c>
      <c r="S333" t="s">
        <v>965</v>
      </c>
      <c r="T333" t="s">
        <v>103</v>
      </c>
      <c r="U333" t="s">
        <v>66</v>
      </c>
      <c r="V333" t="s">
        <v>104</v>
      </c>
      <c r="W333">
        <v>903.55</v>
      </c>
      <c r="X333" t="s">
        <v>47</v>
      </c>
      <c r="Y333">
        <v>20</v>
      </c>
      <c r="Z333" s="1">
        <v>43097</v>
      </c>
      <c r="AA333" s="1">
        <v>43110</v>
      </c>
      <c r="AB333" s="1">
        <v>43124</v>
      </c>
      <c r="AC333" t="s">
        <v>36</v>
      </c>
    </row>
    <row r="334" spans="1:29" x14ac:dyDescent="0.2">
      <c r="A334" t="s">
        <v>6714</v>
      </c>
      <c r="B334" t="str">
        <f>VLOOKUP(Table1[[#This Row],[Full Name (formatted)]],peopleNew[],2,0)</f>
        <v>476545177</v>
      </c>
      <c r="C334" t="str">
        <f>TRIM(Table1[[#This Row],[Full Name (pre trim)]])</f>
        <v>Kevin T Gannon</v>
      </c>
      <c r="D334" t="s">
        <v>2382</v>
      </c>
      <c r="E334" t="s">
        <v>2383</v>
      </c>
      <c r="F334" t="s">
        <v>2384</v>
      </c>
      <c r="G334" t="s">
        <v>2385</v>
      </c>
      <c r="H334" t="s">
        <v>62</v>
      </c>
      <c r="L334" t="e">
        <f>VLOOKUP(Table1[[#This Row],[Reports to formatted]],peopleNew[],1,0)</f>
        <v>#N/A</v>
      </c>
      <c r="M334" t="s">
        <v>768</v>
      </c>
      <c r="N334" t="s">
        <v>768</v>
      </c>
      <c r="O334" t="str">
        <f>VLOOKUP(Table1[[#This Row],[Works for Group Formatted]],groupsNew[],1,0)</f>
        <v>Senate Finance Committee/majority, Central Staff Office, Senate</v>
      </c>
      <c r="P334" t="s">
        <v>28</v>
      </c>
      <c r="Q334" t="s">
        <v>29</v>
      </c>
      <c r="R334" t="s">
        <v>30</v>
      </c>
      <c r="S334" t="s">
        <v>2386</v>
      </c>
      <c r="T334" t="s">
        <v>770</v>
      </c>
      <c r="U334" t="s">
        <v>66</v>
      </c>
      <c r="V334" t="s">
        <v>2387</v>
      </c>
      <c r="W334">
        <v>2000</v>
      </c>
      <c r="X334" t="s">
        <v>35</v>
      </c>
      <c r="Y334">
        <v>20</v>
      </c>
      <c r="Z334" s="1">
        <v>43097</v>
      </c>
      <c r="AA334" s="1">
        <v>43110</v>
      </c>
      <c r="AB334" s="1">
        <v>43124</v>
      </c>
      <c r="AC334" t="s">
        <v>36</v>
      </c>
    </row>
    <row r="335" spans="1:29" x14ac:dyDescent="0.2">
      <c r="A335" t="s">
        <v>6914</v>
      </c>
      <c r="B335" t="str">
        <f>VLOOKUP(Table1[[#This Row],[Full Name (formatted)]],peopleNew[],2,0)</f>
        <v>476545040</v>
      </c>
      <c r="C335" t="str">
        <f>TRIM(Table1[[#This Row],[Full Name (pre trim)]])</f>
        <v>Kevin T Kather</v>
      </c>
      <c r="D335" t="s">
        <v>3305</v>
      </c>
      <c r="E335" t="s">
        <v>2383</v>
      </c>
      <c r="F335" t="s">
        <v>3306</v>
      </c>
      <c r="G335" t="s">
        <v>3307</v>
      </c>
      <c r="H335" t="s">
        <v>62</v>
      </c>
      <c r="L335" t="e">
        <f>VLOOKUP(Table1[[#This Row],[Reports to formatted]],peopleNew[],1,0)</f>
        <v>#N/A</v>
      </c>
      <c r="M335" t="s">
        <v>72</v>
      </c>
      <c r="N335" t="s">
        <v>72</v>
      </c>
      <c r="O335" t="str">
        <f>VLOOKUP(Table1[[#This Row],[Works for Group Formatted]],groupsNew[],1,0)</f>
        <v>Legislative Messenger Service, Central Staff Office, Senate</v>
      </c>
      <c r="P335" t="s">
        <v>28</v>
      </c>
      <c r="Q335" t="s">
        <v>29</v>
      </c>
      <c r="R335" t="s">
        <v>30</v>
      </c>
      <c r="S335" t="s">
        <v>3308</v>
      </c>
      <c r="T335" t="s">
        <v>74</v>
      </c>
      <c r="U335" t="s">
        <v>66</v>
      </c>
      <c r="V335" t="s">
        <v>3309</v>
      </c>
      <c r="W335">
        <v>3244.5</v>
      </c>
      <c r="X335" t="s">
        <v>35</v>
      </c>
      <c r="Y335">
        <v>20</v>
      </c>
      <c r="Z335" s="1">
        <v>43097</v>
      </c>
      <c r="AA335" s="1">
        <v>43110</v>
      </c>
      <c r="AB335" s="1">
        <v>43124</v>
      </c>
      <c r="AC335" t="s">
        <v>76</v>
      </c>
    </row>
    <row r="336" spans="1:29" x14ac:dyDescent="0.2">
      <c r="A336" t="s">
        <v>7042</v>
      </c>
      <c r="B336" t="str">
        <f>VLOOKUP(Table1[[#This Row],[Full Name (formatted)]],peopleNew[],2,0)</f>
        <v>567678559</v>
      </c>
      <c r="C336" t="str">
        <f>TRIM(Table1[[#This Row],[Full Name (pre trim)]])</f>
        <v>Kevin W Mahar</v>
      </c>
      <c r="D336" t="s">
        <v>3873</v>
      </c>
      <c r="E336" t="s">
        <v>3874</v>
      </c>
      <c r="F336" t="s">
        <v>3875</v>
      </c>
      <c r="G336" t="s">
        <v>100</v>
      </c>
      <c r="H336" t="s">
        <v>62</v>
      </c>
      <c r="L336" t="e">
        <f>VLOOKUP(Table1[[#This Row],[Reports to formatted]],peopleNew[],1,0)</f>
        <v>#N/A</v>
      </c>
      <c r="M336" t="s">
        <v>101</v>
      </c>
      <c r="N336" t="s">
        <v>101</v>
      </c>
      <c r="O336" t="str">
        <f>VLOOKUP(Table1[[#This Row],[Works for Group Formatted]],groupsNew[],1,0)</f>
        <v>Senate Sergeant-at-arms, Central Staff Office, Senate</v>
      </c>
      <c r="P336" t="s">
        <v>28</v>
      </c>
      <c r="Q336" t="s">
        <v>29</v>
      </c>
      <c r="R336" t="s">
        <v>30</v>
      </c>
      <c r="S336" t="s">
        <v>3876</v>
      </c>
      <c r="T336" t="s">
        <v>103</v>
      </c>
      <c r="U336" t="s">
        <v>66</v>
      </c>
      <c r="V336" t="s">
        <v>104</v>
      </c>
      <c r="W336">
        <v>801.7</v>
      </c>
      <c r="X336" t="s">
        <v>47</v>
      </c>
      <c r="Y336">
        <v>20</v>
      </c>
      <c r="Z336" s="1">
        <v>43097</v>
      </c>
      <c r="AA336" s="1">
        <v>43110</v>
      </c>
      <c r="AB336" s="1">
        <v>43124</v>
      </c>
      <c r="AC336" t="s">
        <v>36</v>
      </c>
    </row>
    <row r="337" spans="1:29" x14ac:dyDescent="0.2">
      <c r="A337" t="s">
        <v>6930</v>
      </c>
      <c r="B337" t="str">
        <f>VLOOKUP(Table1[[#This Row],[Full Name (formatted)]],peopleNew[],2,0)</f>
        <v>567678630</v>
      </c>
      <c r="C337" t="str">
        <f>TRIM(Table1[[#This Row],[Full Name (pre trim)]])</f>
        <v>Kimberley R King</v>
      </c>
      <c r="D337" t="s">
        <v>3377</v>
      </c>
      <c r="E337" t="s">
        <v>3378</v>
      </c>
      <c r="F337" t="s">
        <v>3379</v>
      </c>
      <c r="G337" t="s">
        <v>107</v>
      </c>
      <c r="H337" t="s">
        <v>62</v>
      </c>
      <c r="L337" t="e">
        <f>VLOOKUP(Table1[[#This Row],[Reports to formatted]],peopleNew[],1,0)</f>
        <v>#N/A</v>
      </c>
      <c r="M337" t="s">
        <v>1115</v>
      </c>
      <c r="N337" t="s">
        <v>1115</v>
      </c>
      <c r="O337" t="str">
        <f>VLOOKUP(Table1[[#This Row],[Works for Group Formatted]],groupsNew[],1,0)</f>
        <v>Secretary Of The Senate's Office, Central Staff Office, Senate</v>
      </c>
      <c r="P337" t="s">
        <v>28</v>
      </c>
      <c r="Q337" t="s">
        <v>29</v>
      </c>
      <c r="R337" t="s">
        <v>30</v>
      </c>
      <c r="S337" t="s">
        <v>3380</v>
      </c>
      <c r="T337" t="s">
        <v>1117</v>
      </c>
      <c r="U337" t="s">
        <v>66</v>
      </c>
      <c r="V337" t="s">
        <v>113</v>
      </c>
      <c r="W337">
        <v>1018.46</v>
      </c>
      <c r="X337" t="s">
        <v>47</v>
      </c>
      <c r="Y337">
        <v>20</v>
      </c>
      <c r="Z337" s="1">
        <v>43097</v>
      </c>
      <c r="AA337" s="1">
        <v>43110</v>
      </c>
      <c r="AB337" s="1">
        <v>43124</v>
      </c>
      <c r="AC337" t="s">
        <v>36</v>
      </c>
    </row>
    <row r="338" spans="1:29" x14ac:dyDescent="0.2">
      <c r="A338" t="s">
        <v>6449</v>
      </c>
      <c r="B338" t="str">
        <f>VLOOKUP(Table1[[#This Row],[Full Name (formatted)]],peopleNew[],2,0)</f>
        <v>476544412</v>
      </c>
      <c r="C338" t="str">
        <f>TRIM(Table1[[#This Row],[Full Name (pre trim)]])</f>
        <v>Kimberly A Burke</v>
      </c>
      <c r="D338" t="s">
        <v>1065</v>
      </c>
      <c r="E338" t="s">
        <v>1066</v>
      </c>
      <c r="F338" t="s">
        <v>1063</v>
      </c>
      <c r="G338" t="s">
        <v>1067</v>
      </c>
      <c r="H338" t="s">
        <v>62</v>
      </c>
      <c r="L338" t="e">
        <f>VLOOKUP(Table1[[#This Row],[Reports to formatted]],peopleNew[],1,0)</f>
        <v>#N/A</v>
      </c>
      <c r="M338" t="s">
        <v>324</v>
      </c>
      <c r="N338" t="s">
        <v>324</v>
      </c>
      <c r="O338" t="str">
        <f>VLOOKUP(Table1[[#This Row],[Works for Group Formatted]],groupsNew[],1,0)</f>
        <v>Senate Personnel Office, Central Staff Office, Senate</v>
      </c>
      <c r="P338" t="s">
        <v>28</v>
      </c>
      <c r="Q338" t="s">
        <v>29</v>
      </c>
      <c r="R338" t="s">
        <v>30</v>
      </c>
      <c r="S338" t="s">
        <v>1068</v>
      </c>
      <c r="T338" t="s">
        <v>326</v>
      </c>
      <c r="U338" t="s">
        <v>66</v>
      </c>
      <c r="V338" t="s">
        <v>1069</v>
      </c>
      <c r="W338">
        <v>2230.77</v>
      </c>
      <c r="X338" t="s">
        <v>35</v>
      </c>
      <c r="Y338">
        <v>20</v>
      </c>
      <c r="Z338" s="1">
        <v>43097</v>
      </c>
      <c r="AA338" s="1">
        <v>43110</v>
      </c>
      <c r="AB338" s="1">
        <v>43124</v>
      </c>
      <c r="AC338" t="s">
        <v>36</v>
      </c>
    </row>
    <row r="339" spans="1:29" s="9" customFormat="1" x14ac:dyDescent="0.2">
      <c r="A339" t="s">
        <v>6980</v>
      </c>
      <c r="B339" t="str">
        <f>VLOOKUP(Table1[[#This Row],[Full Name (formatted)]],peopleNew[],2,0)</f>
        <v>476545050</v>
      </c>
      <c r="C339" t="str">
        <f>TRIM(Table1[[#This Row],[Full Name (pre trim)]])</f>
        <v>Kimberly A Lapp</v>
      </c>
      <c r="D339" t="s">
        <v>3601</v>
      </c>
      <c r="E339" t="s">
        <v>1066</v>
      </c>
      <c r="F339" t="s">
        <v>3602</v>
      </c>
      <c r="G339" t="s">
        <v>71</v>
      </c>
      <c r="H339" t="s">
        <v>62</v>
      </c>
      <c r="I339"/>
      <c r="J339"/>
      <c r="K339"/>
      <c r="L339" t="e">
        <f>VLOOKUP(Table1[[#This Row],[Reports to formatted]],peopleNew[],1,0)</f>
        <v>#N/A</v>
      </c>
      <c r="M339" t="s">
        <v>72</v>
      </c>
      <c r="N339" t="s">
        <v>72</v>
      </c>
      <c r="O339" t="str">
        <f>VLOOKUP(Table1[[#This Row],[Works for Group Formatted]],groupsNew[],1,0)</f>
        <v>Legislative Messenger Service, Central Staff Office, Senate</v>
      </c>
      <c r="P339" t="s">
        <v>28</v>
      </c>
      <c r="Q339" t="s">
        <v>29</v>
      </c>
      <c r="R339" t="s">
        <v>30</v>
      </c>
      <c r="S339" t="s">
        <v>3603</v>
      </c>
      <c r="T339" t="s">
        <v>74</v>
      </c>
      <c r="U339" t="s">
        <v>66</v>
      </c>
      <c r="V339" t="s">
        <v>75</v>
      </c>
      <c r="W339">
        <v>1351.9</v>
      </c>
      <c r="X339" t="s">
        <v>35</v>
      </c>
      <c r="Y339">
        <v>20</v>
      </c>
      <c r="Z339" s="1">
        <v>43097</v>
      </c>
      <c r="AA339" s="1">
        <v>43110</v>
      </c>
      <c r="AB339" s="1">
        <v>43124</v>
      </c>
      <c r="AC339" t="s">
        <v>76</v>
      </c>
    </row>
    <row r="340" spans="1:29" s="9" customFormat="1" x14ac:dyDescent="0.2">
      <c r="A340" t="s">
        <v>7352</v>
      </c>
      <c r="B340" t="str">
        <f>VLOOKUP(Table1[[#This Row],[Full Name (formatted)]],peopleNew[],2,0)</f>
        <v>476544355</v>
      </c>
      <c r="C340" t="str">
        <f>TRIM(Table1[[#This Row],[Full Name (pre trim)]])</f>
        <v>Kimberly L Rossman</v>
      </c>
      <c r="D340" t="s">
        <v>5181</v>
      </c>
      <c r="E340" t="s">
        <v>5182</v>
      </c>
      <c r="F340" t="s">
        <v>5183</v>
      </c>
      <c r="G340" t="s">
        <v>5184</v>
      </c>
      <c r="H340" t="s">
        <v>62</v>
      </c>
      <c r="I340"/>
      <c r="J340"/>
      <c r="K340"/>
      <c r="L340" t="e">
        <f>VLOOKUP(Table1[[#This Row],[Reports to formatted]],peopleNew[],1,0)</f>
        <v>#N/A</v>
      </c>
      <c r="M340" t="s">
        <v>1899</v>
      </c>
      <c r="N340" t="s">
        <v>1899</v>
      </c>
      <c r="O340" t="str">
        <f>VLOOKUP(Table1[[#This Row],[Works for Group Formatted]],groupsNew[],1,0)</f>
        <v>Senate Services, Central Staff Office, Senate</v>
      </c>
      <c r="P340" t="s">
        <v>28</v>
      </c>
      <c r="Q340" t="s">
        <v>29</v>
      </c>
      <c r="R340" t="s">
        <v>30</v>
      </c>
      <c r="S340" t="s">
        <v>5185</v>
      </c>
      <c r="T340" t="s">
        <v>1901</v>
      </c>
      <c r="U340" t="s">
        <v>66</v>
      </c>
      <c r="V340" t="s">
        <v>5186</v>
      </c>
      <c r="W340">
        <v>2535.39</v>
      </c>
      <c r="X340" t="s">
        <v>35</v>
      </c>
      <c r="Y340">
        <v>20</v>
      </c>
      <c r="Z340" s="1">
        <v>43097</v>
      </c>
      <c r="AA340" s="1">
        <v>43110</v>
      </c>
      <c r="AB340" s="1">
        <v>43124</v>
      </c>
      <c r="AC340" t="s">
        <v>36</v>
      </c>
    </row>
    <row r="341" spans="1:29" s="9" customFormat="1" x14ac:dyDescent="0.2">
      <c r="A341" t="s">
        <v>6931</v>
      </c>
      <c r="B341" t="str">
        <f>VLOOKUP(Table1[[#This Row],[Full Name (formatted)]],peopleNew[],2,0)</f>
        <v>476544813</v>
      </c>
      <c r="C341" t="str">
        <f>TRIM(Table1[[#This Row],[Full Name (pre trim)]])</f>
        <v>Kimberly S King</v>
      </c>
      <c r="D341" t="s">
        <v>3381</v>
      </c>
      <c r="E341" t="s">
        <v>3382</v>
      </c>
      <c r="F341" t="s">
        <v>3379</v>
      </c>
      <c r="G341" t="s">
        <v>3383</v>
      </c>
      <c r="H341" t="s">
        <v>62</v>
      </c>
      <c r="I341"/>
      <c r="J341"/>
      <c r="K341"/>
      <c r="L341" t="e">
        <f>VLOOKUP(Table1[[#This Row],[Reports to formatted]],peopleNew[],1,0)</f>
        <v>#N/A</v>
      </c>
      <c r="M341" t="s">
        <v>627</v>
      </c>
      <c r="N341" t="s">
        <v>627</v>
      </c>
      <c r="O341" t="str">
        <f>VLOOKUP(Table1[[#This Row],[Works for Group Formatted]],groupsNew[],1,0)</f>
        <v>Senate Technology Services, Central Staff Office, Senate</v>
      </c>
      <c r="P341" t="s">
        <v>28</v>
      </c>
      <c r="Q341" t="s">
        <v>29</v>
      </c>
      <c r="R341" t="s">
        <v>30</v>
      </c>
      <c r="S341" t="s">
        <v>3384</v>
      </c>
      <c r="T341" t="s">
        <v>629</v>
      </c>
      <c r="U341" t="s">
        <v>66</v>
      </c>
      <c r="V341" t="s">
        <v>3385</v>
      </c>
      <c r="W341">
        <v>2126.83</v>
      </c>
      <c r="X341" t="s">
        <v>35</v>
      </c>
      <c r="Y341">
        <v>20</v>
      </c>
      <c r="Z341" s="1">
        <v>43097</v>
      </c>
      <c r="AA341" s="1">
        <v>43110</v>
      </c>
      <c r="AB341" s="1">
        <v>43124</v>
      </c>
      <c r="AC341" t="s">
        <v>36</v>
      </c>
    </row>
    <row r="342" spans="1:29" s="9" customFormat="1" x14ac:dyDescent="0.2">
      <c r="A342" t="s">
        <v>7427</v>
      </c>
      <c r="B342" t="str">
        <f>VLOOKUP(Table1[[#This Row],[Full Name (formatted)]],peopleNew[],2,0)</f>
        <v>476544832</v>
      </c>
      <c r="C342" t="str">
        <f>TRIM(Table1[[#This Row],[Full Name (pre trim)]])</f>
        <v>Kimberly Sierzega</v>
      </c>
      <c r="D342" t="s">
        <v>5497</v>
      </c>
      <c r="E342" t="s">
        <v>5498</v>
      </c>
      <c r="F342" t="s">
        <v>5499</v>
      </c>
      <c r="G342" t="s">
        <v>1692</v>
      </c>
      <c r="H342" t="s">
        <v>62</v>
      </c>
      <c r="I342"/>
      <c r="J342"/>
      <c r="K342"/>
      <c r="L342" t="e">
        <f>VLOOKUP(Table1[[#This Row],[Reports to formatted]],peopleNew[],1,0)</f>
        <v>#N/A</v>
      </c>
      <c r="M342" t="s">
        <v>627</v>
      </c>
      <c r="N342" t="s">
        <v>627</v>
      </c>
      <c r="O342" t="str">
        <f>VLOOKUP(Table1[[#This Row],[Works for Group Formatted]],groupsNew[],1,0)</f>
        <v>Senate Technology Services, Central Staff Office, Senate</v>
      </c>
      <c r="P342" t="s">
        <v>28</v>
      </c>
      <c r="Q342" t="s">
        <v>29</v>
      </c>
      <c r="R342" t="s">
        <v>30</v>
      </c>
      <c r="S342" t="s">
        <v>5500</v>
      </c>
      <c r="T342" t="s">
        <v>629</v>
      </c>
      <c r="U342" t="s">
        <v>66</v>
      </c>
      <c r="V342" t="s">
        <v>1694</v>
      </c>
      <c r="W342">
        <v>2832.28</v>
      </c>
      <c r="X342" t="s">
        <v>35</v>
      </c>
      <c r="Y342">
        <v>20</v>
      </c>
      <c r="Z342" s="1">
        <v>43097</v>
      </c>
      <c r="AA342" s="1">
        <v>43110</v>
      </c>
      <c r="AB342" s="1">
        <v>43124</v>
      </c>
      <c r="AC342" t="s">
        <v>36</v>
      </c>
    </row>
    <row r="343" spans="1:29" s="9" customFormat="1" x14ac:dyDescent="0.2">
      <c r="A343" t="s">
        <v>7508</v>
      </c>
      <c r="B343" t="str">
        <f>VLOOKUP(Table1[[#This Row],[Full Name (formatted)]],peopleNew[],2,0)</f>
        <v>476545359</v>
      </c>
      <c r="C343" t="str">
        <f>TRIM(Table1[[#This Row],[Full Name (pre trim)]])</f>
        <v>Kristen M Thompson</v>
      </c>
      <c r="D343" t="s">
        <v>5832</v>
      </c>
      <c r="E343" t="s">
        <v>5833</v>
      </c>
      <c r="F343" t="s">
        <v>5827</v>
      </c>
      <c r="G343" t="s">
        <v>5834</v>
      </c>
      <c r="H343" t="s">
        <v>62</v>
      </c>
      <c r="I343"/>
      <c r="J343"/>
      <c r="K343"/>
      <c r="L343" t="e">
        <f>VLOOKUP(Table1[[#This Row],[Reports to formatted]],peopleNew[],1,0)</f>
        <v>#N/A</v>
      </c>
      <c r="M343" t="s">
        <v>159</v>
      </c>
      <c r="N343" t="s">
        <v>159</v>
      </c>
      <c r="O343" t="str">
        <f>VLOOKUP(Table1[[#This Row],[Works for Group Formatted]],groupsNew[],1,0)</f>
        <v>Majority Operations Office, Central Staff Office, Senate</v>
      </c>
      <c r="P343" t="s">
        <v>28</v>
      </c>
      <c r="Q343" t="s">
        <v>29</v>
      </c>
      <c r="R343" t="s">
        <v>30</v>
      </c>
      <c r="S343" t="s">
        <v>5835</v>
      </c>
      <c r="T343" t="s">
        <v>161</v>
      </c>
      <c r="U343" t="s">
        <v>66</v>
      </c>
      <c r="V343" t="s">
        <v>5836</v>
      </c>
      <c r="W343">
        <v>3722.84</v>
      </c>
      <c r="X343" t="s">
        <v>35</v>
      </c>
      <c r="Y343">
        <v>20</v>
      </c>
      <c r="Z343" s="1">
        <v>43097</v>
      </c>
      <c r="AA343" s="1">
        <v>43110</v>
      </c>
      <c r="AB343" s="1">
        <v>43124</v>
      </c>
      <c r="AC343" t="s">
        <v>36</v>
      </c>
    </row>
    <row r="344" spans="1:29" s="9" customFormat="1" x14ac:dyDescent="0.2">
      <c r="A344" t="s">
        <v>7418</v>
      </c>
      <c r="B344" t="str">
        <f>VLOOKUP(Table1[[#This Row],[Full Name (formatted)]],peopleNew[],2,0)</f>
        <v>476542476</v>
      </c>
      <c r="C344" t="str">
        <f>TRIM(Table1[[#This Row],[Full Name (pre trim)]])</f>
        <v>Kristin E Shaw</v>
      </c>
      <c r="D344" t="s">
        <v>5458</v>
      </c>
      <c r="E344" t="s">
        <v>5459</v>
      </c>
      <c r="F344" t="s">
        <v>5451</v>
      </c>
      <c r="G344" t="s">
        <v>3173</v>
      </c>
      <c r="H344" t="s">
        <v>62</v>
      </c>
      <c r="I344"/>
      <c r="J344"/>
      <c r="K344"/>
      <c r="L344" t="e">
        <f>VLOOKUP(Table1[[#This Row],[Reports to formatted]],peopleNew[],1,0)</f>
        <v>#N/A</v>
      </c>
      <c r="M344" t="s">
        <v>1024</v>
      </c>
      <c r="N344" t="s">
        <v>1024</v>
      </c>
      <c r="O344" t="str">
        <f>VLOOKUP(Table1[[#This Row],[Works for Group Formatted]],groupsNew[],1,0)</f>
        <v>Ss/graphic Arts, Central Staff Office, Senate</v>
      </c>
      <c r="P344" t="s">
        <v>28</v>
      </c>
      <c r="Q344" t="s">
        <v>29</v>
      </c>
      <c r="R344" t="s">
        <v>30</v>
      </c>
      <c r="S344" t="s">
        <v>5460</v>
      </c>
      <c r="T344" t="s">
        <v>1026</v>
      </c>
      <c r="U344" t="s">
        <v>66</v>
      </c>
      <c r="V344" t="s">
        <v>3175</v>
      </c>
      <c r="W344">
        <v>1505.39</v>
      </c>
      <c r="X344" t="s">
        <v>35</v>
      </c>
      <c r="Y344">
        <v>20</v>
      </c>
      <c r="Z344" s="1">
        <v>43097</v>
      </c>
      <c r="AA344" s="1">
        <v>43110</v>
      </c>
      <c r="AB344" s="1">
        <v>43124</v>
      </c>
      <c r="AC344" t="s">
        <v>36</v>
      </c>
    </row>
    <row r="345" spans="1:29" s="9" customFormat="1" x14ac:dyDescent="0.2">
      <c r="A345" t="s">
        <v>7430</v>
      </c>
      <c r="B345" t="str">
        <f>VLOOKUP(Table1[[#This Row],[Full Name (formatted)]],peopleNew[],2,0)</f>
        <v>476546256</v>
      </c>
      <c r="C345" t="str">
        <f>TRIM(Table1[[#This Row],[Full Name (pre trim)]])</f>
        <v>Kristin G Sinclair</v>
      </c>
      <c r="D345" t="s">
        <v>5510</v>
      </c>
      <c r="E345" t="s">
        <v>5511</v>
      </c>
      <c r="F345" t="s">
        <v>5512</v>
      </c>
      <c r="G345" t="s">
        <v>4829</v>
      </c>
      <c r="H345" t="s">
        <v>62</v>
      </c>
      <c r="I345"/>
      <c r="J345"/>
      <c r="K345"/>
      <c r="L345" t="e">
        <f>VLOOKUP(Table1[[#This Row],[Reports to formatted]],peopleNew[],1,0)</f>
        <v>#N/A</v>
      </c>
      <c r="M345" t="s">
        <v>530</v>
      </c>
      <c r="N345" t="s">
        <v>530</v>
      </c>
      <c r="O345" t="str">
        <f>VLOOKUP(Table1[[#This Row],[Works for Group Formatted]],groupsNew[],1,0)</f>
        <v>Majority Counsel/program Office, Central Staff Office, Senate</v>
      </c>
      <c r="P345" t="s">
        <v>28</v>
      </c>
      <c r="Q345" t="s">
        <v>29</v>
      </c>
      <c r="R345" t="s">
        <v>30</v>
      </c>
      <c r="S345" t="s">
        <v>5513</v>
      </c>
      <c r="T345" t="s">
        <v>532</v>
      </c>
      <c r="U345" t="s">
        <v>66</v>
      </c>
      <c r="V345" t="s">
        <v>4831</v>
      </c>
      <c r="W345">
        <v>4273.08</v>
      </c>
      <c r="X345" t="s">
        <v>35</v>
      </c>
      <c r="Y345">
        <v>20</v>
      </c>
      <c r="Z345" s="1">
        <v>43097</v>
      </c>
      <c r="AA345" s="1">
        <v>43110</v>
      </c>
      <c r="AB345" s="1">
        <v>43124</v>
      </c>
      <c r="AC345" t="s">
        <v>36</v>
      </c>
    </row>
    <row r="346" spans="1:29" s="9" customFormat="1" x14ac:dyDescent="0.2">
      <c r="A346" t="s">
        <v>7033</v>
      </c>
      <c r="B346" t="str">
        <f>VLOOKUP(Table1[[#This Row],[Full Name (formatted)]],peopleNew[],2,0)</f>
        <v>567678703</v>
      </c>
      <c r="C346" t="str">
        <f>TRIM(Table1[[#This Row],[Full Name (pre trim)]])</f>
        <v>Kristin M Maccera</v>
      </c>
      <c r="D346" t="s">
        <v>3832</v>
      </c>
      <c r="E346" t="s">
        <v>3833</v>
      </c>
      <c r="F346" t="s">
        <v>3830</v>
      </c>
      <c r="G346" t="s">
        <v>1208</v>
      </c>
      <c r="H346" t="s">
        <v>62</v>
      </c>
      <c r="I346"/>
      <c r="J346"/>
      <c r="K346"/>
      <c r="L346" t="e">
        <f>VLOOKUP(Table1[[#This Row],[Reports to formatted]],peopleNew[],1,0)</f>
        <v>#N/A</v>
      </c>
      <c r="M346" t="s">
        <v>177</v>
      </c>
      <c r="N346" t="s">
        <v>177</v>
      </c>
      <c r="O346" t="str">
        <f>VLOOKUP(Table1[[#This Row],[Works for Group Formatted]],groupsNew[],1,0)</f>
        <v>Idc Counsel/program Office, Central Staff Office, Senate</v>
      </c>
      <c r="P346" t="s">
        <v>28</v>
      </c>
      <c r="Q346" t="s">
        <v>29</v>
      </c>
      <c r="R346" t="s">
        <v>30</v>
      </c>
      <c r="S346" t="s">
        <v>3834</v>
      </c>
      <c r="T346" t="s">
        <v>179</v>
      </c>
      <c r="U346" t="s">
        <v>66</v>
      </c>
      <c r="V346" t="s">
        <v>1213</v>
      </c>
      <c r="W346">
        <v>2115.39</v>
      </c>
      <c r="X346" t="s">
        <v>35</v>
      </c>
      <c r="Y346">
        <v>20</v>
      </c>
      <c r="Z346" s="1">
        <v>43097</v>
      </c>
      <c r="AA346" s="1">
        <v>43110</v>
      </c>
      <c r="AB346" s="1">
        <v>43124</v>
      </c>
      <c r="AC346" t="s">
        <v>36</v>
      </c>
    </row>
    <row r="347" spans="1:29" x14ac:dyDescent="0.2">
      <c r="A347" t="s">
        <v>7097</v>
      </c>
      <c r="B347" t="str">
        <f>VLOOKUP(Table1[[#This Row],[Full Name (formatted)]],peopleNew[],2,0)</f>
        <v>765291138</v>
      </c>
      <c r="C347" t="str">
        <f>TRIM(Table1[[#This Row],[Full Name (pre trim)]])</f>
        <v>Kyle T Mcintyre</v>
      </c>
      <c r="D347" t="s">
        <v>4101</v>
      </c>
      <c r="E347" t="s">
        <v>4102</v>
      </c>
      <c r="F347" t="s">
        <v>4103</v>
      </c>
      <c r="G347" t="s">
        <v>1101</v>
      </c>
      <c r="H347" t="s">
        <v>62</v>
      </c>
      <c r="L347" t="e">
        <f>VLOOKUP(Table1[[#This Row],[Reports to formatted]],peopleNew[],1,0)</f>
        <v>#N/A</v>
      </c>
      <c r="M347" t="s">
        <v>1102</v>
      </c>
      <c r="N347" t="s">
        <v>1102</v>
      </c>
      <c r="O347" t="str">
        <f>VLOOKUP(Table1[[#This Row],[Works for Group Formatted]],groupsNew[],1,0)</f>
        <v>Sen Student Program Off/Sess Asst, Central Staff Office, Senate</v>
      </c>
      <c r="P347" t="s">
        <v>28</v>
      </c>
      <c r="Q347" t="s">
        <v>29</v>
      </c>
      <c r="R347" t="s">
        <v>30</v>
      </c>
      <c r="S347" t="s">
        <v>4104</v>
      </c>
      <c r="T347" t="s">
        <v>1104</v>
      </c>
      <c r="U347" t="s">
        <v>66</v>
      </c>
      <c r="V347" t="s">
        <v>1105</v>
      </c>
      <c r="W347">
        <v>731.25</v>
      </c>
      <c r="X347" t="s">
        <v>47</v>
      </c>
      <c r="Y347">
        <v>20</v>
      </c>
      <c r="Z347" s="1">
        <v>43097</v>
      </c>
      <c r="AA347" s="1">
        <v>43110</v>
      </c>
      <c r="AB347" s="1">
        <v>43124</v>
      </c>
      <c r="AC347" t="s">
        <v>36</v>
      </c>
    </row>
    <row r="348" spans="1:29" x14ac:dyDescent="0.2">
      <c r="A348" t="s">
        <v>7397</v>
      </c>
      <c r="B348" t="str">
        <f>VLOOKUP(Table1[[#This Row],[Full Name (formatted)]],peopleNew[],2,0)</f>
        <v>476547913</v>
      </c>
      <c r="C348" t="str">
        <f>TRIM(Table1[[#This Row],[Full Name (pre trim)]])</f>
        <v>Laura A Schreiner</v>
      </c>
      <c r="D348" t="s">
        <v>5371</v>
      </c>
      <c r="E348" t="s">
        <v>3105</v>
      </c>
      <c r="F348" t="s">
        <v>5372</v>
      </c>
      <c r="G348" t="s">
        <v>672</v>
      </c>
      <c r="H348" t="s">
        <v>62</v>
      </c>
      <c r="L348" t="e">
        <f>VLOOKUP(Table1[[#This Row],[Reports to formatted]],peopleNew[],1,0)</f>
        <v>#N/A</v>
      </c>
      <c r="M348" t="s">
        <v>159</v>
      </c>
      <c r="N348" t="s">
        <v>159</v>
      </c>
      <c r="O348" t="str">
        <f>VLOOKUP(Table1[[#This Row],[Works for Group Formatted]],groupsNew[],1,0)</f>
        <v>Majority Operations Office, Central Staff Office, Senate</v>
      </c>
      <c r="P348" t="s">
        <v>28</v>
      </c>
      <c r="Q348" t="s">
        <v>29</v>
      </c>
      <c r="R348" t="s">
        <v>30</v>
      </c>
      <c r="S348" t="s">
        <v>5373</v>
      </c>
      <c r="T348" t="s">
        <v>161</v>
      </c>
      <c r="U348" t="s">
        <v>635</v>
      </c>
      <c r="V348" t="s">
        <v>674</v>
      </c>
      <c r="W348">
        <v>2764.43</v>
      </c>
      <c r="X348" t="s">
        <v>35</v>
      </c>
      <c r="Y348">
        <v>20</v>
      </c>
      <c r="Z348" s="1">
        <v>43097</v>
      </c>
      <c r="AA348" s="1">
        <v>43110</v>
      </c>
      <c r="AB348" s="1">
        <v>43124</v>
      </c>
      <c r="AC348" t="s">
        <v>36</v>
      </c>
    </row>
    <row r="349" spans="1:29" x14ac:dyDescent="0.2">
      <c r="A349" t="s">
        <v>7567</v>
      </c>
      <c r="B349" t="str">
        <f>VLOOKUP(Table1[[#This Row],[Full Name (formatted)]],peopleNew[],2,0)</f>
        <v>765291170</v>
      </c>
      <c r="C349" t="str">
        <f>TRIM(Table1[[#This Row],[Full Name (pre trim)]])</f>
        <v>Lauren A Wasielewski</v>
      </c>
      <c r="D349" t="s">
        <v>6072</v>
      </c>
      <c r="E349" t="s">
        <v>6073</v>
      </c>
      <c r="F349" t="s">
        <v>6074</v>
      </c>
      <c r="G349" t="s">
        <v>816</v>
      </c>
      <c r="H349" t="s">
        <v>62</v>
      </c>
      <c r="L349" t="e">
        <f>VLOOKUP(Table1[[#This Row],[Reports to formatted]],peopleNew[],1,0)</f>
        <v>#N/A</v>
      </c>
      <c r="M349" t="s">
        <v>245</v>
      </c>
      <c r="N349" t="s">
        <v>245</v>
      </c>
      <c r="O349" t="str">
        <f>VLOOKUP(Table1[[#This Row],[Works for Group Formatted]],groupsNew[],1,0)</f>
        <v>Ss/senate Office Services, Central Staff Office, Senate</v>
      </c>
      <c r="P349" t="s">
        <v>28</v>
      </c>
      <c r="Q349" t="s">
        <v>29</v>
      </c>
      <c r="R349" t="s">
        <v>30</v>
      </c>
      <c r="S349" t="s">
        <v>6075</v>
      </c>
      <c r="T349" t="s">
        <v>247</v>
      </c>
      <c r="U349" t="s">
        <v>66</v>
      </c>
      <c r="V349" t="s">
        <v>818</v>
      </c>
      <c r="W349">
        <v>15.85</v>
      </c>
      <c r="X349" t="s">
        <v>282</v>
      </c>
      <c r="Y349">
        <v>20</v>
      </c>
      <c r="Z349" s="1">
        <v>43097</v>
      </c>
      <c r="AA349" s="1">
        <v>43110</v>
      </c>
      <c r="AB349" s="1">
        <v>43124</v>
      </c>
      <c r="AC349" t="s">
        <v>36</v>
      </c>
    </row>
    <row r="350" spans="1:29" x14ac:dyDescent="0.2">
      <c r="A350" t="s">
        <v>6609</v>
      </c>
      <c r="B350" t="str">
        <f>VLOOKUP(Table1[[#This Row],[Full Name (formatted)]],peopleNew[],2,0)</f>
        <v>765291126</v>
      </c>
      <c r="C350" t="str">
        <f>TRIM(Table1[[#This Row],[Full Name (pre trim)]])</f>
        <v>Lauren Done-torres</v>
      </c>
      <c r="D350" t="s">
        <v>1909</v>
      </c>
      <c r="E350" t="s">
        <v>1910</v>
      </c>
      <c r="F350" t="s">
        <v>1911</v>
      </c>
      <c r="G350" t="s">
        <v>1101</v>
      </c>
      <c r="H350" t="s">
        <v>62</v>
      </c>
      <c r="L350" t="e">
        <f>VLOOKUP(Table1[[#This Row],[Reports to formatted]],peopleNew[],1,0)</f>
        <v>#N/A</v>
      </c>
      <c r="M350" t="s">
        <v>1102</v>
      </c>
      <c r="N350" t="s">
        <v>1102</v>
      </c>
      <c r="O350" t="str">
        <f>VLOOKUP(Table1[[#This Row],[Works for Group Formatted]],groupsNew[],1,0)</f>
        <v>Sen Student Program Off/Sess Asst, Central Staff Office, Senate</v>
      </c>
      <c r="P350" t="s">
        <v>28</v>
      </c>
      <c r="Q350" t="s">
        <v>29</v>
      </c>
      <c r="R350" t="s">
        <v>30</v>
      </c>
      <c r="S350" t="s">
        <v>1912</v>
      </c>
      <c r="T350" t="s">
        <v>1104</v>
      </c>
      <c r="U350" t="s">
        <v>66</v>
      </c>
      <c r="V350" t="s">
        <v>1105</v>
      </c>
      <c r="W350">
        <v>731.25</v>
      </c>
      <c r="X350" t="s">
        <v>47</v>
      </c>
      <c r="Y350">
        <v>20</v>
      </c>
      <c r="Z350" s="1">
        <v>43097</v>
      </c>
      <c r="AA350" s="1">
        <v>43110</v>
      </c>
      <c r="AB350" s="1">
        <v>43124</v>
      </c>
      <c r="AC350" t="s">
        <v>36</v>
      </c>
    </row>
    <row r="351" spans="1:29" x14ac:dyDescent="0.2">
      <c r="A351" t="s">
        <v>7090</v>
      </c>
      <c r="B351" t="str">
        <f>VLOOKUP(Table1[[#This Row],[Full Name (formatted)]],peopleNew[],2,0)</f>
        <v>567678675</v>
      </c>
      <c r="C351" t="str">
        <f>TRIM(Table1[[#This Row],[Full Name (pre trim)]])</f>
        <v>Lauren E Mcdonnell</v>
      </c>
      <c r="D351" t="s">
        <v>4070</v>
      </c>
      <c r="E351" t="s">
        <v>4071</v>
      </c>
      <c r="F351" t="s">
        <v>4072</v>
      </c>
      <c r="G351" t="s">
        <v>1073</v>
      </c>
      <c r="H351" t="s">
        <v>62</v>
      </c>
      <c r="L351" t="e">
        <f>VLOOKUP(Table1[[#This Row],[Reports to formatted]],peopleNew[],1,0)</f>
        <v>#N/A</v>
      </c>
      <c r="M351" t="s">
        <v>530</v>
      </c>
      <c r="N351" t="s">
        <v>530</v>
      </c>
      <c r="O351" t="str">
        <f>VLOOKUP(Table1[[#This Row],[Works for Group Formatted]],groupsNew[],1,0)</f>
        <v>Majority Counsel/program Office, Central Staff Office, Senate</v>
      </c>
      <c r="P351" t="s">
        <v>28</v>
      </c>
      <c r="Q351" t="s">
        <v>29</v>
      </c>
      <c r="R351" t="s">
        <v>30</v>
      </c>
      <c r="S351" t="s">
        <v>4073</v>
      </c>
      <c r="T351" t="s">
        <v>532</v>
      </c>
      <c r="U351" t="s">
        <v>66</v>
      </c>
      <c r="V351" t="s">
        <v>1075</v>
      </c>
      <c r="W351">
        <v>1730.77</v>
      </c>
      <c r="X351" t="s">
        <v>35</v>
      </c>
      <c r="Y351">
        <v>20</v>
      </c>
      <c r="Z351" s="1">
        <v>43097</v>
      </c>
      <c r="AA351" s="1">
        <v>43110</v>
      </c>
      <c r="AB351" s="1">
        <v>43124</v>
      </c>
      <c r="AC351" t="s">
        <v>36</v>
      </c>
    </row>
    <row r="352" spans="1:29" x14ac:dyDescent="0.2">
      <c r="A352" t="s">
        <v>7114</v>
      </c>
      <c r="B352" t="str">
        <f>VLOOKUP(Table1[[#This Row],[Full Name (formatted)]],peopleNew[],2,0)</f>
        <v>476545715</v>
      </c>
      <c r="C352" t="str">
        <f>TRIM(Table1[[#This Row],[Full Name (pre trim)]])</f>
        <v>Lauren L Melendez</v>
      </c>
      <c r="D352" t="s">
        <v>4174</v>
      </c>
      <c r="E352" t="s">
        <v>4175</v>
      </c>
      <c r="F352" t="s">
        <v>4176</v>
      </c>
      <c r="G352" t="s">
        <v>1866</v>
      </c>
      <c r="H352" t="s">
        <v>62</v>
      </c>
      <c r="L352" t="e">
        <f>VLOOKUP(Table1[[#This Row],[Reports to formatted]],peopleNew[],1,0)</f>
        <v>#N/A</v>
      </c>
      <c r="M352" t="s">
        <v>768</v>
      </c>
      <c r="N352" t="s">
        <v>768</v>
      </c>
      <c r="O352" t="str">
        <f>VLOOKUP(Table1[[#This Row],[Works for Group Formatted]],groupsNew[],1,0)</f>
        <v>Senate Finance Committee/majority, Central Staff Office, Senate</v>
      </c>
      <c r="P352" t="s">
        <v>28</v>
      </c>
      <c r="Q352" t="s">
        <v>29</v>
      </c>
      <c r="R352" t="s">
        <v>30</v>
      </c>
      <c r="S352" t="s">
        <v>4177</v>
      </c>
      <c r="T352" t="s">
        <v>770</v>
      </c>
      <c r="U352" t="s">
        <v>66</v>
      </c>
      <c r="V352" t="s">
        <v>1868</v>
      </c>
      <c r="W352">
        <v>2500</v>
      </c>
      <c r="X352" t="s">
        <v>35</v>
      </c>
      <c r="Y352">
        <v>20</v>
      </c>
      <c r="Z352" s="1">
        <v>43097</v>
      </c>
      <c r="AA352" s="1">
        <v>43110</v>
      </c>
      <c r="AB352" s="1">
        <v>43124</v>
      </c>
      <c r="AC352" t="s">
        <v>36</v>
      </c>
    </row>
    <row r="353" spans="1:29" x14ac:dyDescent="0.2">
      <c r="A353" t="s">
        <v>7111</v>
      </c>
      <c r="B353" t="str">
        <f>VLOOKUP(Table1[[#This Row],[Full Name (formatted)]],peopleNew[],2,0)</f>
        <v>476543341</v>
      </c>
      <c r="C353" t="str">
        <f>TRIM(Table1[[#This Row],[Full Name (pre trim)]])</f>
        <v>Lawrence W Mead</v>
      </c>
      <c r="D353" t="s">
        <v>4163</v>
      </c>
      <c r="E353" t="s">
        <v>4164</v>
      </c>
      <c r="F353" t="s">
        <v>4165</v>
      </c>
      <c r="G353" t="s">
        <v>514</v>
      </c>
      <c r="H353" t="s">
        <v>62</v>
      </c>
      <c r="L353" t="e">
        <f>VLOOKUP(Table1[[#This Row],[Reports to formatted]],peopleNew[],1,0)</f>
        <v>#N/A</v>
      </c>
      <c r="M353" t="s">
        <v>515</v>
      </c>
      <c r="N353" t="s">
        <v>515</v>
      </c>
      <c r="O353" t="str">
        <f>VLOOKUP(Table1[[#This Row],[Works for Group Formatted]],groupsNew[],1,0)</f>
        <v>Senate M&amp;o/supply, Central Staff Office, Senate</v>
      </c>
      <c r="P353" t="s">
        <v>28</v>
      </c>
      <c r="Q353" t="s">
        <v>29</v>
      </c>
      <c r="R353" t="s">
        <v>30</v>
      </c>
      <c r="S353" t="s">
        <v>4166</v>
      </c>
      <c r="T353" t="s">
        <v>517</v>
      </c>
      <c r="U353" t="s">
        <v>66</v>
      </c>
      <c r="V353" t="s">
        <v>518</v>
      </c>
      <c r="W353">
        <v>1487.59</v>
      </c>
      <c r="X353" t="s">
        <v>35</v>
      </c>
      <c r="Y353">
        <v>20</v>
      </c>
      <c r="Z353" s="1">
        <v>43097</v>
      </c>
      <c r="AA353" s="1">
        <v>43110</v>
      </c>
      <c r="AB353" s="1">
        <v>43124</v>
      </c>
      <c r="AC353" t="s">
        <v>36</v>
      </c>
    </row>
    <row r="354" spans="1:29" x14ac:dyDescent="0.2">
      <c r="A354" t="s">
        <v>6713</v>
      </c>
      <c r="B354" t="str">
        <f>VLOOKUP(Table1[[#This Row],[Full Name (formatted)]],peopleNew[],2,0)</f>
        <v>476542346</v>
      </c>
      <c r="C354" t="str">
        <f>TRIM(Table1[[#This Row],[Full Name (pre trim)]])</f>
        <v>Leon M Gandron</v>
      </c>
      <c r="D354" t="s">
        <v>2376</v>
      </c>
      <c r="E354" t="s">
        <v>2377</v>
      </c>
      <c r="F354" t="s">
        <v>2378</v>
      </c>
      <c r="G354" t="s">
        <v>2379</v>
      </c>
      <c r="H354" t="s">
        <v>62</v>
      </c>
      <c r="L354" t="e">
        <f>VLOOKUP(Table1[[#This Row],[Reports to formatted]],peopleNew[],1,0)</f>
        <v>#N/A</v>
      </c>
      <c r="M354" t="s">
        <v>609</v>
      </c>
      <c r="N354" t="s">
        <v>609</v>
      </c>
      <c r="O354" t="str">
        <f>VLOOKUP(Table1[[#This Row],[Works for Group Formatted]],groupsNew[],1,0)</f>
        <v>Ss/production Services, Central Staff Office, Senate</v>
      </c>
      <c r="P354" t="s">
        <v>28</v>
      </c>
      <c r="Q354" t="s">
        <v>29</v>
      </c>
      <c r="R354" t="s">
        <v>30</v>
      </c>
      <c r="S354" t="s">
        <v>2380</v>
      </c>
      <c r="T354" t="s">
        <v>611</v>
      </c>
      <c r="U354" t="s">
        <v>66</v>
      </c>
      <c r="V354" t="s">
        <v>2381</v>
      </c>
      <c r="W354">
        <v>1540.85</v>
      </c>
      <c r="X354" t="s">
        <v>35</v>
      </c>
      <c r="Y354">
        <v>20</v>
      </c>
      <c r="Z354" s="1">
        <v>43097</v>
      </c>
      <c r="AA354" s="1">
        <v>43110</v>
      </c>
      <c r="AB354" s="1">
        <v>43124</v>
      </c>
      <c r="AC354" t="s">
        <v>36</v>
      </c>
    </row>
    <row r="355" spans="1:29" x14ac:dyDescent="0.2">
      <c r="A355" t="s">
        <v>6760</v>
      </c>
      <c r="B355" t="str">
        <f>VLOOKUP(Table1[[#This Row],[Full Name (formatted)]],peopleNew[],2,0)</f>
        <v>476544918</v>
      </c>
      <c r="C355" t="str">
        <f>TRIM(Table1[[#This Row],[Full Name (pre trim)]])</f>
        <v>Leonard I Goodkin</v>
      </c>
      <c r="D355" t="s">
        <v>2604</v>
      </c>
      <c r="E355" t="s">
        <v>2605</v>
      </c>
      <c r="F355" t="s">
        <v>2606</v>
      </c>
      <c r="G355" t="s">
        <v>2607</v>
      </c>
      <c r="H355" t="s">
        <v>62</v>
      </c>
      <c r="L355" t="e">
        <f>VLOOKUP(Table1[[#This Row],[Reports to formatted]],peopleNew[],1,0)</f>
        <v>#N/A</v>
      </c>
      <c r="M355" t="s">
        <v>2546</v>
      </c>
      <c r="N355" t="s">
        <v>2546</v>
      </c>
      <c r="O355" t="str">
        <f>VLOOKUP(Table1[[#This Row],[Works for Group Formatted]],groupsNew[],1,0)</f>
        <v>Minority Office Of Communications, Central Staff Office, Senate</v>
      </c>
      <c r="P355" t="s">
        <v>28</v>
      </c>
      <c r="Q355" t="s">
        <v>29</v>
      </c>
      <c r="R355" t="s">
        <v>30</v>
      </c>
      <c r="S355" t="s">
        <v>2608</v>
      </c>
      <c r="T355" t="s">
        <v>2548</v>
      </c>
      <c r="U355" t="s">
        <v>66</v>
      </c>
      <c r="V355" t="s">
        <v>2609</v>
      </c>
      <c r="W355">
        <v>1692.31</v>
      </c>
      <c r="X355" t="s">
        <v>35</v>
      </c>
      <c r="Y355">
        <v>20</v>
      </c>
      <c r="Z355" s="1">
        <v>43097</v>
      </c>
      <c r="AA355" s="1">
        <v>43110</v>
      </c>
      <c r="AB355" s="1">
        <v>43124</v>
      </c>
      <c r="AC355" t="s">
        <v>36</v>
      </c>
    </row>
    <row r="356" spans="1:29" x14ac:dyDescent="0.2">
      <c r="A356" t="s">
        <v>6932</v>
      </c>
      <c r="B356" t="str">
        <f>VLOOKUP(Table1[[#This Row],[Full Name (formatted)]],peopleNew[],2,0)</f>
        <v>476544976</v>
      </c>
      <c r="C356" t="str">
        <f>TRIM(Table1[[#This Row],[Full Name (pre trim)]])</f>
        <v>Leslie E King</v>
      </c>
      <c r="D356" t="s">
        <v>3386</v>
      </c>
      <c r="E356" t="s">
        <v>3387</v>
      </c>
      <c r="F356" t="s">
        <v>3379</v>
      </c>
      <c r="G356" t="s">
        <v>51</v>
      </c>
      <c r="H356" t="s">
        <v>62</v>
      </c>
      <c r="L356" t="e">
        <f>VLOOKUP(Table1[[#This Row],[Reports to formatted]],peopleNew[],1,0)</f>
        <v>#N/A</v>
      </c>
      <c r="M356" t="s">
        <v>1115</v>
      </c>
      <c r="N356" t="s">
        <v>1115</v>
      </c>
      <c r="O356" t="str">
        <f>VLOOKUP(Table1[[#This Row],[Works for Group Formatted]],groupsNew[],1,0)</f>
        <v>Secretary Of The Senate's Office, Central Staff Office, Senate</v>
      </c>
      <c r="P356" t="s">
        <v>28</v>
      </c>
      <c r="Q356" t="s">
        <v>29</v>
      </c>
      <c r="R356" t="s">
        <v>30</v>
      </c>
      <c r="S356" t="s">
        <v>3388</v>
      </c>
      <c r="T356" t="s">
        <v>1117</v>
      </c>
      <c r="U356" t="s">
        <v>66</v>
      </c>
      <c r="V356" t="s">
        <v>57</v>
      </c>
      <c r="W356">
        <v>3821.56</v>
      </c>
      <c r="X356" t="s">
        <v>35</v>
      </c>
      <c r="Y356">
        <v>20</v>
      </c>
      <c r="Z356" s="1">
        <v>43097</v>
      </c>
      <c r="AA356" s="1">
        <v>43110</v>
      </c>
      <c r="AB356" s="1">
        <v>43124</v>
      </c>
      <c r="AC356" t="s">
        <v>36</v>
      </c>
    </row>
    <row r="357" spans="1:29" x14ac:dyDescent="0.2">
      <c r="A357" t="s">
        <v>6883</v>
      </c>
      <c r="B357" t="str">
        <f>VLOOKUP(Table1[[#This Row],[Full Name (formatted)]],peopleNew[],2,0)</f>
        <v>765291130</v>
      </c>
      <c r="C357" t="str">
        <f>TRIM(Table1[[#This Row],[Full Name (pre trim)]])</f>
        <v>Lila Je</v>
      </c>
      <c r="D357" t="s">
        <v>3176</v>
      </c>
      <c r="E357" t="s">
        <v>3177</v>
      </c>
      <c r="F357" t="s">
        <v>3178</v>
      </c>
      <c r="G357" t="s">
        <v>1101</v>
      </c>
      <c r="H357" t="s">
        <v>62</v>
      </c>
      <c r="L357" t="e">
        <f>VLOOKUP(Table1[[#This Row],[Reports to formatted]],peopleNew[],1,0)</f>
        <v>#N/A</v>
      </c>
      <c r="M357" t="s">
        <v>1102</v>
      </c>
      <c r="N357" t="s">
        <v>1102</v>
      </c>
      <c r="O357" t="str">
        <f>VLOOKUP(Table1[[#This Row],[Works for Group Formatted]],groupsNew[],1,0)</f>
        <v>Sen Student Program Off/Sess Asst, Central Staff Office, Senate</v>
      </c>
      <c r="P357" t="s">
        <v>28</v>
      </c>
      <c r="Q357" t="s">
        <v>29</v>
      </c>
      <c r="R357" t="s">
        <v>30</v>
      </c>
      <c r="S357" t="s">
        <v>3179</v>
      </c>
      <c r="T357" t="s">
        <v>1104</v>
      </c>
      <c r="U357" t="s">
        <v>66</v>
      </c>
      <c r="V357" t="s">
        <v>1105</v>
      </c>
      <c r="W357">
        <v>731.25</v>
      </c>
      <c r="X357" t="s">
        <v>47</v>
      </c>
      <c r="Y357">
        <v>20</v>
      </c>
      <c r="Z357" s="1">
        <v>43097</v>
      </c>
      <c r="AA357" s="1">
        <v>43110</v>
      </c>
      <c r="AB357" s="1">
        <v>43124</v>
      </c>
      <c r="AC357" t="s">
        <v>36</v>
      </c>
    </row>
    <row r="358" spans="1:29" x14ac:dyDescent="0.2">
      <c r="A358" t="s">
        <v>7488</v>
      </c>
      <c r="B358" t="str">
        <f>VLOOKUP(Table1[[#This Row],[Full Name (formatted)]],peopleNew[],2,0)</f>
        <v>476542351</v>
      </c>
      <c r="C358" t="str">
        <f>TRIM(Table1[[#This Row],[Full Name (pre trim)]])</f>
        <v>Linda T Sylvain</v>
      </c>
      <c r="D358" t="s">
        <v>5752</v>
      </c>
      <c r="E358" t="s">
        <v>5753</v>
      </c>
      <c r="F358" t="s">
        <v>5754</v>
      </c>
      <c r="G358" t="s">
        <v>107</v>
      </c>
      <c r="H358" t="s">
        <v>62</v>
      </c>
      <c r="L358" t="e">
        <f>VLOOKUP(Table1[[#This Row],[Reports to formatted]],peopleNew[],1,0)</f>
        <v>#N/A</v>
      </c>
      <c r="M358" t="s">
        <v>609</v>
      </c>
      <c r="N358" t="s">
        <v>609</v>
      </c>
      <c r="O358" t="str">
        <f>VLOOKUP(Table1[[#This Row],[Works for Group Formatted]],groupsNew[],1,0)</f>
        <v>Ss/production Services, Central Staff Office, Senate</v>
      </c>
      <c r="P358" t="s">
        <v>28</v>
      </c>
      <c r="Q358" t="s">
        <v>29</v>
      </c>
      <c r="R358" t="s">
        <v>30</v>
      </c>
      <c r="S358" t="s">
        <v>5755</v>
      </c>
      <c r="T358" t="s">
        <v>611</v>
      </c>
      <c r="U358" t="s">
        <v>66</v>
      </c>
      <c r="V358" t="s">
        <v>113</v>
      </c>
      <c r="W358">
        <v>1464.67</v>
      </c>
      <c r="X358" t="s">
        <v>35</v>
      </c>
      <c r="Y358">
        <v>20</v>
      </c>
      <c r="Z358" s="1">
        <v>43097</v>
      </c>
      <c r="AA358" s="1">
        <v>43110</v>
      </c>
      <c r="AB358" s="1">
        <v>43124</v>
      </c>
      <c r="AC358" t="s">
        <v>36</v>
      </c>
    </row>
    <row r="359" spans="1:29" x14ac:dyDescent="0.2">
      <c r="A359" t="s">
        <v>6443</v>
      </c>
      <c r="B359" t="str">
        <f>VLOOKUP(Table1[[#This Row],[Full Name (formatted)]],peopleNew[],2,0)</f>
        <v>476545732</v>
      </c>
      <c r="C359" t="str">
        <f>TRIM(Table1[[#This Row],[Full Name (pre trim)]])</f>
        <v>Lisa A Bruno</v>
      </c>
      <c r="D359" t="s">
        <v>1035</v>
      </c>
      <c r="E359" t="s">
        <v>1036</v>
      </c>
      <c r="F359" t="s">
        <v>1037</v>
      </c>
      <c r="G359" t="s">
        <v>1038</v>
      </c>
      <c r="H359" t="s">
        <v>62</v>
      </c>
      <c r="L359" t="e">
        <f>VLOOKUP(Table1[[#This Row],[Reports to formatted]],peopleNew[],1,0)</f>
        <v>#N/A</v>
      </c>
      <c r="M359" t="s">
        <v>768</v>
      </c>
      <c r="N359" t="s">
        <v>768</v>
      </c>
      <c r="O359" t="str">
        <f>VLOOKUP(Table1[[#This Row],[Works for Group Formatted]],groupsNew[],1,0)</f>
        <v>Senate Finance Committee/majority, Central Staff Office, Senate</v>
      </c>
      <c r="P359" t="s">
        <v>28</v>
      </c>
      <c r="Q359" t="s">
        <v>29</v>
      </c>
      <c r="R359" t="s">
        <v>30</v>
      </c>
      <c r="S359" t="s">
        <v>1039</v>
      </c>
      <c r="T359" t="s">
        <v>770</v>
      </c>
      <c r="U359" t="s">
        <v>66</v>
      </c>
      <c r="V359" t="s">
        <v>1040</v>
      </c>
      <c r="W359">
        <v>2077.89</v>
      </c>
      <c r="X359" t="s">
        <v>35</v>
      </c>
      <c r="Y359">
        <v>20</v>
      </c>
      <c r="Z359" s="1">
        <v>43097</v>
      </c>
      <c r="AA359" s="1">
        <v>43110</v>
      </c>
      <c r="AB359" s="1">
        <v>43124</v>
      </c>
      <c r="AC359" t="s">
        <v>36</v>
      </c>
    </row>
    <row r="360" spans="1:29" x14ac:dyDescent="0.2">
      <c r="A360" t="s">
        <v>7156</v>
      </c>
      <c r="B360" t="str">
        <f>VLOOKUP(Table1[[#This Row],[Full Name (formatted)]],peopleNew[],2,0)</f>
        <v>476542578</v>
      </c>
      <c r="C360" t="str">
        <f>TRIM(Table1[[#This Row],[Full Name (pre trim)]])</f>
        <v>Lisa A Morin</v>
      </c>
      <c r="D360" t="s">
        <v>4352</v>
      </c>
      <c r="E360" t="s">
        <v>1036</v>
      </c>
      <c r="F360" t="s">
        <v>4348</v>
      </c>
      <c r="G360" t="s">
        <v>4353</v>
      </c>
      <c r="H360" t="s">
        <v>62</v>
      </c>
      <c r="L360" t="e">
        <f>VLOOKUP(Table1[[#This Row],[Reports to formatted]],peopleNew[],1,0)</f>
        <v>#N/A</v>
      </c>
      <c r="M360" t="s">
        <v>977</v>
      </c>
      <c r="N360" t="s">
        <v>977</v>
      </c>
      <c r="O360" t="str">
        <f>VLOOKUP(Table1[[#This Row],[Works for Group Formatted]],groupsNew[],1,0)</f>
        <v>Sts/telecommunications, Central Staff Office, Senate</v>
      </c>
      <c r="P360" t="s">
        <v>28</v>
      </c>
      <c r="Q360" t="s">
        <v>29</v>
      </c>
      <c r="R360" t="s">
        <v>30</v>
      </c>
      <c r="S360" t="s">
        <v>4354</v>
      </c>
      <c r="T360" t="s">
        <v>979</v>
      </c>
      <c r="U360" t="s">
        <v>66</v>
      </c>
      <c r="V360" t="s">
        <v>4355</v>
      </c>
      <c r="W360">
        <v>3295.77</v>
      </c>
      <c r="X360" t="s">
        <v>35</v>
      </c>
      <c r="Y360">
        <v>20</v>
      </c>
      <c r="Z360" s="1">
        <v>43097</v>
      </c>
      <c r="AA360" s="1">
        <v>43110</v>
      </c>
      <c r="AB360" s="1">
        <v>43124</v>
      </c>
      <c r="AC360" t="s">
        <v>36</v>
      </c>
    </row>
    <row r="361" spans="1:29" x14ac:dyDescent="0.2">
      <c r="A361" t="s">
        <v>6693</v>
      </c>
      <c r="B361" t="str">
        <f>VLOOKUP(Table1[[#This Row],[Full Name (formatted)]],peopleNew[],2,0)</f>
        <v>476545913</v>
      </c>
      <c r="C361" t="str">
        <f>TRIM(Table1[[#This Row],[Full Name (pre trim)]])</f>
        <v>Lisa M Forkas</v>
      </c>
      <c r="D361" t="s">
        <v>2287</v>
      </c>
      <c r="E361" t="s">
        <v>2288</v>
      </c>
      <c r="F361" t="s">
        <v>2289</v>
      </c>
      <c r="G361" t="s">
        <v>2290</v>
      </c>
      <c r="H361" t="s">
        <v>62</v>
      </c>
      <c r="L361" t="e">
        <f>VLOOKUP(Table1[[#This Row],[Reports to formatted]],peopleNew[],1,0)</f>
        <v>#N/A</v>
      </c>
      <c r="M361" t="s">
        <v>1615</v>
      </c>
      <c r="N361" t="s">
        <v>1615</v>
      </c>
      <c r="O361" t="str">
        <f>VLOOKUP(Table1[[#This Row],[Works for Group Formatted]],groupsNew[],1,0)</f>
        <v>Minority Administration, Central Staff Office, Senate</v>
      </c>
      <c r="P361" t="s">
        <v>28</v>
      </c>
      <c r="Q361" t="s">
        <v>29</v>
      </c>
      <c r="R361" t="s">
        <v>30</v>
      </c>
      <c r="S361" t="s">
        <v>2291</v>
      </c>
      <c r="T361" t="s">
        <v>1617</v>
      </c>
      <c r="U361" t="s">
        <v>66</v>
      </c>
      <c r="V361" t="s">
        <v>2292</v>
      </c>
      <c r="W361">
        <v>1642.31</v>
      </c>
      <c r="X361" t="s">
        <v>47</v>
      </c>
      <c r="Y361">
        <v>20</v>
      </c>
      <c r="Z361" s="1">
        <v>43097</v>
      </c>
      <c r="AA361" s="1">
        <v>43110</v>
      </c>
      <c r="AB361" s="1">
        <v>43124</v>
      </c>
      <c r="AC361" t="s">
        <v>36</v>
      </c>
    </row>
    <row r="362" spans="1:29" x14ac:dyDescent="0.2">
      <c r="A362" t="s">
        <v>7310</v>
      </c>
      <c r="B362" t="str">
        <f>VLOOKUP(Table1[[#This Row],[Full Name (formatted)]],peopleNew[],2,0)</f>
        <v>476544560</v>
      </c>
      <c r="C362" t="str">
        <f>TRIM(Table1[[#This Row],[Full Name (pre trim)]])</f>
        <v>Lisa P Reid</v>
      </c>
      <c r="D362" t="s">
        <v>5005</v>
      </c>
      <c r="E362" t="s">
        <v>5006</v>
      </c>
      <c r="F362" t="s">
        <v>4996</v>
      </c>
      <c r="G362" t="s">
        <v>5007</v>
      </c>
      <c r="H362" t="s">
        <v>62</v>
      </c>
      <c r="L362" t="e">
        <f>VLOOKUP(Table1[[#This Row],[Reports to formatted]],peopleNew[],1,0)</f>
        <v>#N/A</v>
      </c>
      <c r="M362" t="s">
        <v>945</v>
      </c>
      <c r="N362" t="s">
        <v>945</v>
      </c>
      <c r="O362" t="str">
        <f>VLOOKUP(Table1[[#This Row],[Works for Group Formatted]],groupsNew[],1,0)</f>
        <v>Lc/legislative Ethics Commission, Central Staff Office, Senate</v>
      </c>
      <c r="P362" t="s">
        <v>28</v>
      </c>
      <c r="Q362" t="s">
        <v>29</v>
      </c>
      <c r="R362" t="s">
        <v>30</v>
      </c>
      <c r="S362" t="s">
        <v>5008</v>
      </c>
      <c r="T362" t="s">
        <v>947</v>
      </c>
      <c r="U362" t="s">
        <v>66</v>
      </c>
      <c r="V362" t="s">
        <v>5009</v>
      </c>
      <c r="W362">
        <v>4951.93</v>
      </c>
      <c r="X362" t="s">
        <v>35</v>
      </c>
      <c r="Y362">
        <v>20</v>
      </c>
      <c r="Z362" s="1">
        <v>43097</v>
      </c>
      <c r="AA362" s="1">
        <v>43110</v>
      </c>
      <c r="AB362" s="1">
        <v>43124</v>
      </c>
      <c r="AC362" t="s">
        <v>76</v>
      </c>
    </row>
    <row r="363" spans="1:29" x14ac:dyDescent="0.2">
      <c r="A363" t="s">
        <v>6811</v>
      </c>
      <c r="B363" t="str">
        <f>VLOOKUP(Table1[[#This Row],[Full Name (formatted)]],peopleNew[],2,0)</f>
        <v>476546279</v>
      </c>
      <c r="C363" t="str">
        <f>TRIM(Table1[[#This Row],[Full Name (pre trim)]])</f>
        <v>Lisa R Harris</v>
      </c>
      <c r="D363" t="s">
        <v>2855</v>
      </c>
      <c r="E363" t="s">
        <v>2856</v>
      </c>
      <c r="F363" t="s">
        <v>2857</v>
      </c>
      <c r="G363" t="s">
        <v>1432</v>
      </c>
      <c r="H363" t="s">
        <v>62</v>
      </c>
      <c r="L363" t="e">
        <f>VLOOKUP(Table1[[#This Row],[Reports to formatted]],peopleNew[],1,0)</f>
        <v>#N/A</v>
      </c>
      <c r="M363" t="s">
        <v>530</v>
      </c>
      <c r="N363" t="s">
        <v>530</v>
      </c>
      <c r="O363" t="str">
        <f>VLOOKUP(Table1[[#This Row],[Works for Group Formatted]],groupsNew[],1,0)</f>
        <v>Majority Counsel/program Office, Central Staff Office, Senate</v>
      </c>
      <c r="P363" t="s">
        <v>28</v>
      </c>
      <c r="Q363" t="s">
        <v>29</v>
      </c>
      <c r="R363" t="s">
        <v>30</v>
      </c>
      <c r="S363" t="s">
        <v>2858</v>
      </c>
      <c r="T363" t="s">
        <v>532</v>
      </c>
      <c r="U363" t="s">
        <v>66</v>
      </c>
      <c r="V363" t="s">
        <v>1434</v>
      </c>
      <c r="W363">
        <v>5769.24</v>
      </c>
      <c r="X363" t="s">
        <v>35</v>
      </c>
      <c r="Y363">
        <v>20</v>
      </c>
      <c r="Z363" s="1">
        <v>43097</v>
      </c>
      <c r="AA363" s="1">
        <v>43110</v>
      </c>
      <c r="AB363" s="1">
        <v>43124</v>
      </c>
      <c r="AC363" t="s">
        <v>36</v>
      </c>
    </row>
    <row r="364" spans="1:29" x14ac:dyDescent="0.2">
      <c r="A364" t="s">
        <v>7422</v>
      </c>
      <c r="B364" t="str">
        <f>VLOOKUP(Table1[[#This Row],[Full Name (formatted)]],peopleNew[],2,0)</f>
        <v>476543900</v>
      </c>
      <c r="C364" t="str">
        <f>TRIM(Table1[[#This Row],[Full Name (pre trim)]])</f>
        <v>Lloyd W Sherman</v>
      </c>
      <c r="D364" t="s">
        <v>5477</v>
      </c>
      <c r="E364" t="s">
        <v>5478</v>
      </c>
      <c r="F364" t="s">
        <v>5479</v>
      </c>
      <c r="G364" t="s">
        <v>672</v>
      </c>
      <c r="H364" t="s">
        <v>62</v>
      </c>
      <c r="L364" t="e">
        <f>VLOOKUP(Table1[[#This Row],[Reports to formatted]],peopleNew[],1,0)</f>
        <v>#N/A</v>
      </c>
      <c r="M364" t="s">
        <v>1615</v>
      </c>
      <c r="N364" t="s">
        <v>1615</v>
      </c>
      <c r="O364" t="str">
        <f>VLOOKUP(Table1[[#This Row],[Works for Group Formatted]],groupsNew[],1,0)</f>
        <v>Minority Administration, Central Staff Office, Senate</v>
      </c>
      <c r="P364" t="s">
        <v>28</v>
      </c>
      <c r="Q364" t="s">
        <v>29</v>
      </c>
      <c r="R364" t="s">
        <v>30</v>
      </c>
      <c r="S364" t="s">
        <v>5480</v>
      </c>
      <c r="T364" t="s">
        <v>1617</v>
      </c>
      <c r="U364" t="s">
        <v>153</v>
      </c>
      <c r="V364" t="s">
        <v>674</v>
      </c>
      <c r="W364">
        <v>1571.24</v>
      </c>
      <c r="X364" t="s">
        <v>35</v>
      </c>
      <c r="Y364">
        <v>20</v>
      </c>
      <c r="Z364" s="1">
        <v>43097</v>
      </c>
      <c r="AA364" s="1">
        <v>43110</v>
      </c>
      <c r="AB364" s="1">
        <v>43124</v>
      </c>
      <c r="AC364" t="s">
        <v>36</v>
      </c>
    </row>
    <row r="365" spans="1:29" x14ac:dyDescent="0.2">
      <c r="A365" t="s">
        <v>7267</v>
      </c>
      <c r="B365" t="str">
        <f>VLOOKUP(Table1[[#This Row],[Full Name (formatted)]],peopleNew[],2,0)</f>
        <v>567678679</v>
      </c>
      <c r="C365" t="str">
        <f>TRIM(Table1[[#This Row],[Full Name (pre trim)]])</f>
        <v>Lorrie L Pizzola</v>
      </c>
      <c r="D365" t="s">
        <v>4826</v>
      </c>
      <c r="E365" t="s">
        <v>4827</v>
      </c>
      <c r="F365" t="s">
        <v>4828</v>
      </c>
      <c r="G365" t="s">
        <v>4829</v>
      </c>
      <c r="H365" t="s">
        <v>62</v>
      </c>
      <c r="L365" t="e">
        <f>VLOOKUP(Table1[[#This Row],[Reports to formatted]],peopleNew[],1,0)</f>
        <v>#N/A</v>
      </c>
      <c r="M365" t="s">
        <v>530</v>
      </c>
      <c r="N365" t="s">
        <v>530</v>
      </c>
      <c r="O365" t="str">
        <f>VLOOKUP(Table1[[#This Row],[Works for Group Formatted]],groupsNew[],1,0)</f>
        <v>Majority Counsel/program Office, Central Staff Office, Senate</v>
      </c>
      <c r="P365" t="s">
        <v>28</v>
      </c>
      <c r="Q365" t="s">
        <v>29</v>
      </c>
      <c r="R365" t="s">
        <v>30</v>
      </c>
      <c r="S365" t="s">
        <v>4830</v>
      </c>
      <c r="T365" t="s">
        <v>532</v>
      </c>
      <c r="U365" t="s">
        <v>66</v>
      </c>
      <c r="V365" t="s">
        <v>4831</v>
      </c>
      <c r="W365">
        <v>3565.39</v>
      </c>
      <c r="X365" t="s">
        <v>47</v>
      </c>
      <c r="Y365">
        <v>20</v>
      </c>
      <c r="Z365" s="1">
        <v>43097</v>
      </c>
      <c r="AA365" s="1">
        <v>43110</v>
      </c>
      <c r="AB365" s="1">
        <v>43124</v>
      </c>
      <c r="AC365" t="s">
        <v>36</v>
      </c>
    </row>
    <row r="366" spans="1:29" x14ac:dyDescent="0.2">
      <c r="A366" t="s">
        <v>7240</v>
      </c>
      <c r="B366" t="str">
        <f>VLOOKUP(Table1[[#This Row],[Full Name (formatted)]],peopleNew[],2,0)</f>
        <v>765291145</v>
      </c>
      <c r="C366" t="str">
        <f>TRIM(Table1[[#This Row],[Full Name (pre trim)]])</f>
        <v>Lucy O Passaro</v>
      </c>
      <c r="D366" t="s">
        <v>4716</v>
      </c>
      <c r="E366" t="s">
        <v>4717</v>
      </c>
      <c r="F366" t="s">
        <v>4718</v>
      </c>
      <c r="G366" t="s">
        <v>1101</v>
      </c>
      <c r="H366" t="s">
        <v>62</v>
      </c>
      <c r="L366" t="e">
        <f>VLOOKUP(Table1[[#This Row],[Reports to formatted]],peopleNew[],1,0)</f>
        <v>#N/A</v>
      </c>
      <c r="M366" t="s">
        <v>1102</v>
      </c>
      <c r="N366" t="s">
        <v>1102</v>
      </c>
      <c r="O366" t="str">
        <f>VLOOKUP(Table1[[#This Row],[Works for Group Formatted]],groupsNew[],1,0)</f>
        <v>Sen Student Program Off/Sess Asst, Central Staff Office, Senate</v>
      </c>
      <c r="P366" t="s">
        <v>28</v>
      </c>
      <c r="Q366" t="s">
        <v>29</v>
      </c>
      <c r="R366" t="s">
        <v>30</v>
      </c>
      <c r="S366" t="s">
        <v>4719</v>
      </c>
      <c r="T366" t="s">
        <v>1104</v>
      </c>
      <c r="U366" t="s">
        <v>66</v>
      </c>
      <c r="V366" t="s">
        <v>1105</v>
      </c>
      <c r="W366">
        <v>731.25</v>
      </c>
      <c r="X366" t="s">
        <v>47</v>
      </c>
      <c r="Y366">
        <v>20</v>
      </c>
      <c r="Z366" s="1">
        <v>43097</v>
      </c>
      <c r="AA366" s="1">
        <v>43110</v>
      </c>
      <c r="AB366" s="1">
        <v>43124</v>
      </c>
      <c r="AC366" t="s">
        <v>36</v>
      </c>
    </row>
    <row r="367" spans="1:29" x14ac:dyDescent="0.2">
      <c r="A367" t="s">
        <v>7074</v>
      </c>
      <c r="B367" t="str">
        <f>VLOOKUP(Table1[[#This Row],[Full Name (formatted)]],peopleNew[],2,0)</f>
        <v>765291099</v>
      </c>
      <c r="C367" t="str">
        <f>TRIM(Table1[[#This Row],[Full Name (pre trim)]])</f>
        <v>Mallory B Massry</v>
      </c>
      <c r="D367" t="s">
        <v>4000</v>
      </c>
      <c r="E367" t="s">
        <v>4001</v>
      </c>
      <c r="F367" t="s">
        <v>4002</v>
      </c>
      <c r="G367" t="s">
        <v>184</v>
      </c>
      <c r="H367" t="s">
        <v>62</v>
      </c>
      <c r="L367" t="e">
        <f>VLOOKUP(Table1[[#This Row],[Reports to formatted]],peopleNew[],1,0)</f>
        <v>#N/A</v>
      </c>
      <c r="M367" t="s">
        <v>4003</v>
      </c>
      <c r="N367" t="s">
        <v>4003</v>
      </c>
      <c r="O367" t="str">
        <f>VLOOKUP(Table1[[#This Row],[Works for Group Formatted]],groupsNew[],1,0)</f>
        <v>Majority Policy Development, Central Staff Office, Senate</v>
      </c>
      <c r="P367" t="s">
        <v>28</v>
      </c>
      <c r="Q367" t="s">
        <v>29</v>
      </c>
      <c r="R367" t="s">
        <v>30</v>
      </c>
      <c r="S367" t="s">
        <v>4004</v>
      </c>
      <c r="T367" t="s">
        <v>4005</v>
      </c>
      <c r="U367" t="s">
        <v>66</v>
      </c>
      <c r="V367" t="s">
        <v>190</v>
      </c>
      <c r="W367">
        <v>2523.7600000000002</v>
      </c>
      <c r="X367" t="s">
        <v>35</v>
      </c>
      <c r="Y367">
        <v>20</v>
      </c>
      <c r="Z367" s="1">
        <v>43097</v>
      </c>
      <c r="AA367" s="1">
        <v>43110</v>
      </c>
      <c r="AB367" s="1">
        <v>43124</v>
      </c>
      <c r="AC367" t="s">
        <v>36</v>
      </c>
    </row>
    <row r="368" spans="1:29" x14ac:dyDescent="0.2">
      <c r="A368" t="s">
        <v>6709</v>
      </c>
      <c r="B368" t="str">
        <f>VLOOKUP(Table1[[#This Row],[Full Name (formatted)]],peopleNew[],2,0)</f>
        <v>476545055</v>
      </c>
      <c r="C368" t="str">
        <f>TRIM(Table1[[#This Row],[Full Name (pre trim)]])</f>
        <v>Marcus L Gagnon</v>
      </c>
      <c r="D368" t="s">
        <v>2361</v>
      </c>
      <c r="E368" t="s">
        <v>2362</v>
      </c>
      <c r="F368" t="s">
        <v>2363</v>
      </c>
      <c r="G368" t="s">
        <v>71</v>
      </c>
      <c r="H368" t="s">
        <v>62</v>
      </c>
      <c r="L368" t="e">
        <f>VLOOKUP(Table1[[#This Row],[Reports to formatted]],peopleNew[],1,0)</f>
        <v>#N/A</v>
      </c>
      <c r="M368" t="s">
        <v>72</v>
      </c>
      <c r="N368" t="s">
        <v>72</v>
      </c>
      <c r="O368" t="str">
        <f>VLOOKUP(Table1[[#This Row],[Works for Group Formatted]],groupsNew[],1,0)</f>
        <v>Legislative Messenger Service, Central Staff Office, Senate</v>
      </c>
      <c r="P368" t="s">
        <v>28</v>
      </c>
      <c r="Q368" t="s">
        <v>29</v>
      </c>
      <c r="R368" t="s">
        <v>30</v>
      </c>
      <c r="S368" t="s">
        <v>2364</v>
      </c>
      <c r="T368" t="s">
        <v>74</v>
      </c>
      <c r="U368" t="s">
        <v>66</v>
      </c>
      <c r="V368" t="s">
        <v>75</v>
      </c>
      <c r="W368">
        <v>1222.25</v>
      </c>
      <c r="X368" t="s">
        <v>35</v>
      </c>
      <c r="Y368">
        <v>20</v>
      </c>
      <c r="Z368" s="1">
        <v>43097</v>
      </c>
      <c r="AA368" s="1">
        <v>43110</v>
      </c>
      <c r="AB368" s="1">
        <v>43124</v>
      </c>
      <c r="AC368" t="s">
        <v>76</v>
      </c>
    </row>
    <row r="369" spans="1:29" x14ac:dyDescent="0.2">
      <c r="A369" t="s">
        <v>7278</v>
      </c>
      <c r="B369" t="str">
        <f>VLOOKUP(Table1[[#This Row],[Full Name (formatted)]],peopleNew[],2,0)</f>
        <v>476547989</v>
      </c>
      <c r="C369" t="str">
        <f>TRIM(Table1[[#This Row],[Full Name (pre trim)]])</f>
        <v>Marcus R Povinelli</v>
      </c>
      <c r="D369" t="s">
        <v>4873</v>
      </c>
      <c r="E369" t="s">
        <v>4874</v>
      </c>
      <c r="F369" t="s">
        <v>4875</v>
      </c>
      <c r="G369" t="s">
        <v>903</v>
      </c>
      <c r="H369" t="s">
        <v>62</v>
      </c>
      <c r="L369" t="e">
        <f>VLOOKUP(Table1[[#This Row],[Reports to formatted]],peopleNew[],1,0)</f>
        <v>#N/A</v>
      </c>
      <c r="M369" t="s">
        <v>159</v>
      </c>
      <c r="N369" t="s">
        <v>159</v>
      </c>
      <c r="O369" t="str">
        <f>VLOOKUP(Table1[[#This Row],[Works for Group Formatted]],groupsNew[],1,0)</f>
        <v>Majority Operations Office, Central Staff Office, Senate</v>
      </c>
      <c r="P369" t="s">
        <v>28</v>
      </c>
      <c r="Q369" t="s">
        <v>29</v>
      </c>
      <c r="R369" t="s">
        <v>30</v>
      </c>
      <c r="S369" t="s">
        <v>4876</v>
      </c>
      <c r="T369" t="s">
        <v>161</v>
      </c>
      <c r="U369" t="s">
        <v>635</v>
      </c>
      <c r="V369" t="s">
        <v>905</v>
      </c>
      <c r="W369">
        <v>3060.29</v>
      </c>
      <c r="X369" t="s">
        <v>35</v>
      </c>
      <c r="Y369">
        <v>20</v>
      </c>
      <c r="Z369" s="1">
        <v>43097</v>
      </c>
      <c r="AA369" s="1">
        <v>43110</v>
      </c>
      <c r="AB369" s="1">
        <v>43124</v>
      </c>
      <c r="AC369" t="s">
        <v>36</v>
      </c>
    </row>
    <row r="370" spans="1:29" x14ac:dyDescent="0.2">
      <c r="A370" t="s">
        <v>7131</v>
      </c>
      <c r="B370" t="str">
        <f>VLOOKUP(Table1[[#This Row],[Full Name (formatted)]],peopleNew[],2,0)</f>
        <v>476543910</v>
      </c>
      <c r="C370" t="str">
        <f>TRIM(Table1[[#This Row],[Full Name (pre trim)]])</f>
        <v>Margaret A Milne</v>
      </c>
      <c r="D370" t="s">
        <v>4248</v>
      </c>
      <c r="E370" t="s">
        <v>4249</v>
      </c>
      <c r="F370" t="s">
        <v>4250</v>
      </c>
      <c r="G370" t="s">
        <v>4251</v>
      </c>
      <c r="H370" t="s">
        <v>62</v>
      </c>
      <c r="L370" t="e">
        <f>VLOOKUP(Table1[[#This Row],[Reports to formatted]],peopleNew[],1,0)</f>
        <v>#N/A</v>
      </c>
      <c r="M370" t="s">
        <v>1615</v>
      </c>
      <c r="N370" t="s">
        <v>1615</v>
      </c>
      <c r="O370" t="str">
        <f>VLOOKUP(Table1[[#This Row],[Works for Group Formatted]],groupsNew[],1,0)</f>
        <v>Minority Administration, Central Staff Office, Senate</v>
      </c>
      <c r="P370" t="s">
        <v>28</v>
      </c>
      <c r="Q370" t="s">
        <v>29</v>
      </c>
      <c r="R370" t="s">
        <v>30</v>
      </c>
      <c r="S370" t="s">
        <v>4252</v>
      </c>
      <c r="T370" t="s">
        <v>1617</v>
      </c>
      <c r="U370" t="s">
        <v>66</v>
      </c>
      <c r="V370" t="s">
        <v>4253</v>
      </c>
      <c r="W370">
        <v>1153.8499999999999</v>
      </c>
      <c r="X370" t="s">
        <v>47</v>
      </c>
      <c r="Y370">
        <v>20</v>
      </c>
      <c r="Z370" s="1">
        <v>43097</v>
      </c>
      <c r="AA370" s="1">
        <v>43110</v>
      </c>
      <c r="AB370" s="1">
        <v>43124</v>
      </c>
      <c r="AC370" t="s">
        <v>36</v>
      </c>
    </row>
    <row r="371" spans="1:29" x14ac:dyDescent="0.2">
      <c r="A371" t="s">
        <v>7377</v>
      </c>
      <c r="B371" t="str">
        <f>VLOOKUP(Table1[[#This Row],[Full Name (formatted)]],peopleNew[],2,0)</f>
        <v>476546292</v>
      </c>
      <c r="C371" t="str">
        <f>TRIM(Table1[[#This Row],[Full Name (pre trim)]])</f>
        <v>Margaret L Sardinia</v>
      </c>
      <c r="D371" t="s">
        <v>5288</v>
      </c>
      <c r="E371" t="s">
        <v>5289</v>
      </c>
      <c r="F371" t="s">
        <v>5290</v>
      </c>
      <c r="G371" t="s">
        <v>51</v>
      </c>
      <c r="H371" t="s">
        <v>62</v>
      </c>
      <c r="L371" t="e">
        <f>VLOOKUP(Table1[[#This Row],[Reports to formatted]],peopleNew[],1,0)</f>
        <v>#N/A</v>
      </c>
      <c r="M371" t="s">
        <v>530</v>
      </c>
      <c r="N371" t="s">
        <v>530</v>
      </c>
      <c r="O371" t="str">
        <f>VLOOKUP(Table1[[#This Row],[Works for Group Formatted]],groupsNew[],1,0)</f>
        <v>Majority Counsel/program Office, Central Staff Office, Senate</v>
      </c>
      <c r="P371" t="s">
        <v>28</v>
      </c>
      <c r="Q371" t="s">
        <v>29</v>
      </c>
      <c r="R371" t="s">
        <v>30</v>
      </c>
      <c r="S371" t="s">
        <v>5291</v>
      </c>
      <c r="T371" t="s">
        <v>532</v>
      </c>
      <c r="U371" t="s">
        <v>66</v>
      </c>
      <c r="V371" t="s">
        <v>57</v>
      </c>
      <c r="W371">
        <v>2500</v>
      </c>
      <c r="X371" t="s">
        <v>35</v>
      </c>
      <c r="Y371">
        <v>20</v>
      </c>
      <c r="Z371" s="1">
        <v>43097</v>
      </c>
      <c r="AA371" s="1">
        <v>43110</v>
      </c>
      <c r="AB371" s="1">
        <v>43124</v>
      </c>
      <c r="AC371" t="s">
        <v>36</v>
      </c>
    </row>
    <row r="372" spans="1:29" x14ac:dyDescent="0.2">
      <c r="A372" t="s">
        <v>6312</v>
      </c>
      <c r="B372" t="str">
        <f>VLOOKUP(Table1[[#This Row],[Full Name (formatted)]],peopleNew[],2,0)</f>
        <v>476547995</v>
      </c>
      <c r="C372" t="str">
        <f>TRIM(Table1[[#This Row],[Full Name (pre trim)]])</f>
        <v>Mari S Agui</v>
      </c>
      <c r="D372" t="s">
        <v>155</v>
      </c>
      <c r="E372" t="s">
        <v>156</v>
      </c>
      <c r="F372" t="s">
        <v>157</v>
      </c>
      <c r="G372" t="s">
        <v>158</v>
      </c>
      <c r="H372" t="s">
        <v>62</v>
      </c>
      <c r="L372" t="e">
        <f>VLOOKUP(Table1[[#This Row],[Reports to formatted]],peopleNew[],1,0)</f>
        <v>#N/A</v>
      </c>
      <c r="M372" t="s">
        <v>159</v>
      </c>
      <c r="N372" t="s">
        <v>159</v>
      </c>
      <c r="O372" t="str">
        <f>VLOOKUP(Table1[[#This Row],[Works for Group Formatted]],groupsNew[],1,0)</f>
        <v>Majority Operations Office, Central Staff Office, Senate</v>
      </c>
      <c r="P372" t="s">
        <v>28</v>
      </c>
      <c r="Q372" t="s">
        <v>29</v>
      </c>
      <c r="R372" t="s">
        <v>30</v>
      </c>
      <c r="S372" t="s">
        <v>160</v>
      </c>
      <c r="T372" t="s">
        <v>161</v>
      </c>
      <c r="U372" t="s">
        <v>153</v>
      </c>
      <c r="V372" t="s">
        <v>162</v>
      </c>
      <c r="W372">
        <v>2040.19</v>
      </c>
      <c r="X372" t="s">
        <v>35</v>
      </c>
      <c r="Y372">
        <v>20</v>
      </c>
      <c r="Z372" s="1">
        <v>43097</v>
      </c>
      <c r="AA372" s="1">
        <v>43110</v>
      </c>
      <c r="AB372" s="1">
        <v>43124</v>
      </c>
      <c r="AC372" t="s">
        <v>36</v>
      </c>
    </row>
    <row r="373" spans="1:29" x14ac:dyDescent="0.2">
      <c r="A373" t="s">
        <v>7011</v>
      </c>
      <c r="B373" t="str">
        <f>VLOOKUP(Table1[[#This Row],[Full Name (formatted)]],peopleNew[],2,0)</f>
        <v>476545756</v>
      </c>
      <c r="C373" t="str">
        <f>TRIM(Table1[[#This Row],[Full Name (pre trim)]])</f>
        <v>Maria A Logiudice</v>
      </c>
      <c r="D373" t="s">
        <v>3740</v>
      </c>
      <c r="E373" t="s">
        <v>3741</v>
      </c>
      <c r="F373" t="s">
        <v>3742</v>
      </c>
      <c r="G373" t="s">
        <v>3743</v>
      </c>
      <c r="H373" t="s">
        <v>62</v>
      </c>
      <c r="L373" t="e">
        <f>VLOOKUP(Table1[[#This Row],[Reports to formatted]],peopleNew[],1,0)</f>
        <v>#N/A</v>
      </c>
      <c r="M373" t="s">
        <v>768</v>
      </c>
      <c r="N373" t="s">
        <v>768</v>
      </c>
      <c r="O373" t="str">
        <f>VLOOKUP(Table1[[#This Row],[Works for Group Formatted]],groupsNew[],1,0)</f>
        <v>Senate Finance Committee/majority, Central Staff Office, Senate</v>
      </c>
      <c r="P373" t="s">
        <v>28</v>
      </c>
      <c r="Q373" t="s">
        <v>29</v>
      </c>
      <c r="R373" t="s">
        <v>30</v>
      </c>
      <c r="S373" t="s">
        <v>3744</v>
      </c>
      <c r="T373" t="s">
        <v>770</v>
      </c>
      <c r="U373" t="s">
        <v>66</v>
      </c>
      <c r="V373" t="s">
        <v>3745</v>
      </c>
      <c r="W373">
        <v>4807.7</v>
      </c>
      <c r="X373" t="s">
        <v>35</v>
      </c>
      <c r="Y373">
        <v>20</v>
      </c>
      <c r="Z373" s="1">
        <v>43097</v>
      </c>
      <c r="AA373" s="1">
        <v>43110</v>
      </c>
      <c r="AB373" s="1">
        <v>43124</v>
      </c>
      <c r="AC373" t="s">
        <v>36</v>
      </c>
    </row>
    <row r="374" spans="1:29" x14ac:dyDescent="0.2">
      <c r="A374" t="s">
        <v>6780</v>
      </c>
      <c r="B374" t="str">
        <f>VLOOKUP(Table1[[#This Row],[Full Name (formatted)]],peopleNew[],2,0)</f>
        <v>476544983</v>
      </c>
      <c r="C374" t="str">
        <f>TRIM(Table1[[#This Row],[Full Name (pre trim)]])</f>
        <v>Maria E Grenci</v>
      </c>
      <c r="D374" t="s">
        <v>2709</v>
      </c>
      <c r="E374" t="s">
        <v>2710</v>
      </c>
      <c r="F374" t="s">
        <v>2711</v>
      </c>
      <c r="G374" t="s">
        <v>107</v>
      </c>
      <c r="H374" t="s">
        <v>62</v>
      </c>
      <c r="L374" t="e">
        <f>VLOOKUP(Table1[[#This Row],[Reports to formatted]],peopleNew[],1,0)</f>
        <v>#N/A</v>
      </c>
      <c r="M374" t="s">
        <v>1115</v>
      </c>
      <c r="N374" t="s">
        <v>1115</v>
      </c>
      <c r="O374" t="str">
        <f>VLOOKUP(Table1[[#This Row],[Works for Group Formatted]],groupsNew[],1,0)</f>
        <v>Secretary Of The Senate's Office, Central Staff Office, Senate</v>
      </c>
      <c r="P374" t="s">
        <v>28</v>
      </c>
      <c r="Q374" t="s">
        <v>29</v>
      </c>
      <c r="R374" t="s">
        <v>30</v>
      </c>
      <c r="S374" t="s">
        <v>2712</v>
      </c>
      <c r="T374" t="s">
        <v>1117</v>
      </c>
      <c r="U374" t="s">
        <v>66</v>
      </c>
      <c r="V374" t="s">
        <v>113</v>
      </c>
      <c r="W374">
        <v>2152</v>
      </c>
      <c r="X374" t="s">
        <v>35</v>
      </c>
      <c r="Y374">
        <v>20</v>
      </c>
      <c r="Z374" s="1">
        <v>43097</v>
      </c>
      <c r="AA374" s="1">
        <v>43110</v>
      </c>
      <c r="AB374" s="1">
        <v>43124</v>
      </c>
      <c r="AC374" t="s">
        <v>36</v>
      </c>
    </row>
    <row r="375" spans="1:29" x14ac:dyDescent="0.2">
      <c r="A375" t="s">
        <v>6719</v>
      </c>
      <c r="B375" t="str">
        <f>VLOOKUP(Table1[[#This Row],[Full Name (formatted)]],peopleNew[],2,0)</f>
        <v>476543607</v>
      </c>
      <c r="C375" t="str">
        <f>TRIM(Table1[[#This Row],[Full Name (pre trim)]])</f>
        <v>Maria L Gardell</v>
      </c>
      <c r="D375" t="s">
        <v>2402</v>
      </c>
      <c r="E375" t="s">
        <v>2403</v>
      </c>
      <c r="F375" t="s">
        <v>2404</v>
      </c>
      <c r="G375" t="s">
        <v>2405</v>
      </c>
      <c r="H375" t="s">
        <v>62</v>
      </c>
      <c r="L375" t="e">
        <f>VLOOKUP(Table1[[#This Row],[Reports to formatted]],peopleNew[],1,0)</f>
        <v>#N/A</v>
      </c>
      <c r="M375" t="s">
        <v>1443</v>
      </c>
      <c r="N375" t="s">
        <v>1443</v>
      </c>
      <c r="O375" t="str">
        <f>VLOOKUP(Table1[[#This Row],[Works for Group Formatted]],groupsNew[],1,0)</f>
        <v>Fo/accounts Payable, Central Staff Office, Senate</v>
      </c>
      <c r="P375" t="s">
        <v>28</v>
      </c>
      <c r="Q375" t="s">
        <v>29</v>
      </c>
      <c r="R375" t="s">
        <v>30</v>
      </c>
      <c r="S375" t="s">
        <v>2406</v>
      </c>
      <c r="T375" t="s">
        <v>1445</v>
      </c>
      <c r="U375" t="s">
        <v>66</v>
      </c>
      <c r="V375" t="s">
        <v>2407</v>
      </c>
      <c r="W375">
        <v>2352.35</v>
      </c>
      <c r="X375" t="s">
        <v>35</v>
      </c>
      <c r="Y375">
        <v>20</v>
      </c>
      <c r="Z375" s="1">
        <v>43097</v>
      </c>
      <c r="AA375" s="1">
        <v>43110</v>
      </c>
      <c r="AB375" s="1">
        <v>43124</v>
      </c>
      <c r="AC375" t="s">
        <v>36</v>
      </c>
    </row>
    <row r="376" spans="1:29" x14ac:dyDescent="0.2">
      <c r="A376" t="s">
        <v>7489</v>
      </c>
      <c r="B376" t="str">
        <f>VLOOKUP(Table1[[#This Row],[Full Name (formatted)]],peopleNew[],2,0)</f>
        <v>476547125</v>
      </c>
      <c r="C376" t="str">
        <f>TRIM(Table1[[#This Row],[Full Name (pre trim)]])</f>
        <v>Maria Synowiec</v>
      </c>
      <c r="D376" t="s">
        <v>5756</v>
      </c>
      <c r="E376" t="s">
        <v>5313</v>
      </c>
      <c r="F376" t="s">
        <v>5757</v>
      </c>
      <c r="G376" t="s">
        <v>3280</v>
      </c>
      <c r="H376" t="s">
        <v>62</v>
      </c>
      <c r="L376" t="e">
        <f>VLOOKUP(Table1[[#This Row],[Reports to formatted]],peopleNew[],1,0)</f>
        <v>#N/A</v>
      </c>
      <c r="M376" t="s">
        <v>3281</v>
      </c>
      <c r="N376" t="s">
        <v>3281</v>
      </c>
      <c r="O376" t="str">
        <f>VLOOKUP(Table1[[#This Row],[Works for Group Formatted]],groupsNew[],1,0)</f>
        <v>Senate M&amp;o/housekeeping, Central Staff Office, Senate</v>
      </c>
      <c r="P376" t="s">
        <v>28</v>
      </c>
      <c r="Q376" t="s">
        <v>29</v>
      </c>
      <c r="R376" t="s">
        <v>30</v>
      </c>
      <c r="S376" t="s">
        <v>5758</v>
      </c>
      <c r="T376" t="s">
        <v>3283</v>
      </c>
      <c r="U376" t="s">
        <v>66</v>
      </c>
      <c r="V376" t="s">
        <v>3284</v>
      </c>
      <c r="W376">
        <v>728.65</v>
      </c>
      <c r="X376" t="s">
        <v>47</v>
      </c>
      <c r="Y376">
        <v>20</v>
      </c>
      <c r="Z376" s="1">
        <v>43097</v>
      </c>
      <c r="AA376" s="1">
        <v>43110</v>
      </c>
      <c r="AB376" s="1">
        <v>43124</v>
      </c>
      <c r="AC376" t="s">
        <v>36</v>
      </c>
    </row>
    <row r="377" spans="1:29" x14ac:dyDescent="0.2">
      <c r="A377" t="s">
        <v>7254</v>
      </c>
      <c r="B377" t="str">
        <f>VLOOKUP(Table1[[#This Row],[Full Name (formatted)]],peopleNew[],2,0)</f>
        <v>476544843</v>
      </c>
      <c r="C377" t="str">
        <f>TRIM(Table1[[#This Row],[Full Name (pre trim)]])</f>
        <v>Maria T Peterson</v>
      </c>
      <c r="D377" t="s">
        <v>4774</v>
      </c>
      <c r="E377" t="s">
        <v>4775</v>
      </c>
      <c r="F377" t="s">
        <v>4776</v>
      </c>
      <c r="G377" t="s">
        <v>244</v>
      </c>
      <c r="H377" t="s">
        <v>62</v>
      </c>
      <c r="L377" t="e">
        <f>VLOOKUP(Table1[[#This Row],[Reports to formatted]],peopleNew[],1,0)</f>
        <v>#N/A</v>
      </c>
      <c r="M377" t="s">
        <v>627</v>
      </c>
      <c r="N377" t="s">
        <v>627</v>
      </c>
      <c r="O377" t="str">
        <f>VLOOKUP(Table1[[#This Row],[Works for Group Formatted]],groupsNew[],1,0)</f>
        <v>Senate Technology Services, Central Staff Office, Senate</v>
      </c>
      <c r="P377" t="s">
        <v>28</v>
      </c>
      <c r="Q377" t="s">
        <v>29</v>
      </c>
      <c r="R377" t="s">
        <v>30</v>
      </c>
      <c r="S377" t="s">
        <v>4777</v>
      </c>
      <c r="T377" t="s">
        <v>629</v>
      </c>
      <c r="U377" t="s">
        <v>66</v>
      </c>
      <c r="V377" t="s">
        <v>248</v>
      </c>
      <c r="W377">
        <v>2549.94</v>
      </c>
      <c r="X377" t="s">
        <v>35</v>
      </c>
      <c r="Y377">
        <v>20</v>
      </c>
      <c r="Z377" s="1">
        <v>43097</v>
      </c>
      <c r="AA377" s="1">
        <v>43110</v>
      </c>
      <c r="AB377" s="1">
        <v>43124</v>
      </c>
      <c r="AC377" t="s">
        <v>36</v>
      </c>
    </row>
    <row r="378" spans="1:29" x14ac:dyDescent="0.2">
      <c r="A378" t="s">
        <v>6595</v>
      </c>
      <c r="B378" t="str">
        <f>VLOOKUP(Table1[[#This Row],[Full Name (formatted)]],peopleNew[],2,0)</f>
        <v>681225370</v>
      </c>
      <c r="C378" t="str">
        <f>TRIM(Table1[[#This Row],[Full Name (pre trim)]])</f>
        <v>Marianela Diaz</v>
      </c>
      <c r="D378" t="s">
        <v>1837</v>
      </c>
      <c r="E378" t="s">
        <v>1838</v>
      </c>
      <c r="F378" t="s">
        <v>1839</v>
      </c>
      <c r="G378" t="s">
        <v>1319</v>
      </c>
      <c r="H378" t="s">
        <v>62</v>
      </c>
      <c r="L378" t="e">
        <f>VLOOKUP(Table1[[#This Row],[Reports to formatted]],peopleNew[],1,0)</f>
        <v>#N/A</v>
      </c>
      <c r="M378" t="s">
        <v>315</v>
      </c>
      <c r="N378" t="s">
        <v>315</v>
      </c>
      <c r="O378" t="str">
        <f>VLOOKUP(Table1[[#This Row],[Works for Group Formatted]],groupsNew[],1,0)</f>
        <v>Minority Conf Serv &amp; Ext Relations, Central Staff Office, Senate</v>
      </c>
      <c r="P378" t="s">
        <v>28</v>
      </c>
      <c r="Q378" t="s">
        <v>29</v>
      </c>
      <c r="R378" t="s">
        <v>30</v>
      </c>
      <c r="S378" t="s">
        <v>1840</v>
      </c>
      <c r="T378" t="s">
        <v>317</v>
      </c>
      <c r="U378" t="s">
        <v>153</v>
      </c>
      <c r="V378" t="s">
        <v>1321</v>
      </c>
      <c r="W378">
        <v>1769.24</v>
      </c>
      <c r="X378" t="s">
        <v>47</v>
      </c>
      <c r="Y378">
        <v>20</v>
      </c>
      <c r="Z378" s="1">
        <v>43097</v>
      </c>
      <c r="AA378" s="1">
        <v>43110</v>
      </c>
      <c r="AB378" s="1">
        <v>43124</v>
      </c>
      <c r="AC378" t="s">
        <v>36</v>
      </c>
    </row>
    <row r="379" spans="1:29" x14ac:dyDescent="0.2">
      <c r="A379" t="s">
        <v>7313</v>
      </c>
      <c r="B379" t="str">
        <f>VLOOKUP(Table1[[#This Row],[Full Name (formatted)]],peopleNew[],2,0)</f>
        <v>476542594</v>
      </c>
      <c r="C379" t="str">
        <f>TRIM(Table1[[#This Row],[Full Name (pre trim)]])</f>
        <v>Marianne Reilly</v>
      </c>
      <c r="D379" t="s">
        <v>5017</v>
      </c>
      <c r="E379" t="s">
        <v>5018</v>
      </c>
      <c r="F379" t="s">
        <v>5019</v>
      </c>
      <c r="G379" t="s">
        <v>2039</v>
      </c>
      <c r="H379" t="s">
        <v>62</v>
      </c>
      <c r="L379" t="e">
        <f>VLOOKUP(Table1[[#This Row],[Reports to formatted]],peopleNew[],1,0)</f>
        <v>#N/A</v>
      </c>
      <c r="M379" t="s">
        <v>315</v>
      </c>
      <c r="N379" t="s">
        <v>315</v>
      </c>
      <c r="O379" t="str">
        <f>VLOOKUP(Table1[[#This Row],[Works for Group Formatted]],groupsNew[],1,0)</f>
        <v>Minority Conf Serv &amp; Ext Relations, Central Staff Office, Senate</v>
      </c>
      <c r="P379" t="s">
        <v>28</v>
      </c>
      <c r="Q379" t="s">
        <v>29</v>
      </c>
      <c r="R379" t="s">
        <v>30</v>
      </c>
      <c r="S379" t="s">
        <v>5020</v>
      </c>
      <c r="T379" t="s">
        <v>317</v>
      </c>
      <c r="U379" t="s">
        <v>66</v>
      </c>
      <c r="V379" t="s">
        <v>2041</v>
      </c>
      <c r="W379">
        <v>2008.5</v>
      </c>
      <c r="X379" t="s">
        <v>35</v>
      </c>
      <c r="Y379">
        <v>20</v>
      </c>
      <c r="Z379" s="1">
        <v>43097</v>
      </c>
      <c r="AA379" s="1">
        <v>43110</v>
      </c>
      <c r="AB379" s="1">
        <v>43124</v>
      </c>
      <c r="AC379" t="s">
        <v>36</v>
      </c>
    </row>
    <row r="380" spans="1:29" x14ac:dyDescent="0.2">
      <c r="A380" t="s">
        <v>6432</v>
      </c>
      <c r="B380" t="str">
        <f>VLOOKUP(Table1[[#This Row],[Full Name (formatted)]],peopleNew[],2,0)</f>
        <v>476542582</v>
      </c>
      <c r="C380" t="str">
        <f>TRIM(Table1[[#This Row],[Full Name (pre trim)]])</f>
        <v>Marilyn E Brennan</v>
      </c>
      <c r="D380" t="s">
        <v>974</v>
      </c>
      <c r="E380" t="s">
        <v>975</v>
      </c>
      <c r="F380" t="s">
        <v>976</v>
      </c>
      <c r="G380" t="s">
        <v>107</v>
      </c>
      <c r="H380" t="s">
        <v>62</v>
      </c>
      <c r="L380" t="e">
        <f>VLOOKUP(Table1[[#This Row],[Reports to formatted]],peopleNew[],1,0)</f>
        <v>#N/A</v>
      </c>
      <c r="M380" t="s">
        <v>977</v>
      </c>
      <c r="N380" t="s">
        <v>977</v>
      </c>
      <c r="O380" t="str">
        <f>VLOOKUP(Table1[[#This Row],[Works for Group Formatted]],groupsNew[],1,0)</f>
        <v>Sts/telecommunications, Central Staff Office, Senate</v>
      </c>
      <c r="P380" t="s">
        <v>28</v>
      </c>
      <c r="Q380" t="s">
        <v>29</v>
      </c>
      <c r="R380" t="s">
        <v>30</v>
      </c>
      <c r="S380" t="s">
        <v>978</v>
      </c>
      <c r="T380" t="s">
        <v>979</v>
      </c>
      <c r="U380" t="s">
        <v>66</v>
      </c>
      <c r="V380" t="s">
        <v>113</v>
      </c>
      <c r="W380">
        <v>1476.62</v>
      </c>
      <c r="X380" t="s">
        <v>35</v>
      </c>
      <c r="Y380">
        <v>20</v>
      </c>
      <c r="Z380" s="1">
        <v>43097</v>
      </c>
      <c r="AA380" s="1">
        <v>43110</v>
      </c>
      <c r="AB380" s="1">
        <v>43124</v>
      </c>
      <c r="AC380" t="s">
        <v>36</v>
      </c>
    </row>
    <row r="381" spans="1:29" x14ac:dyDescent="0.2">
      <c r="A381" t="s">
        <v>6711</v>
      </c>
      <c r="B381" t="str">
        <f>VLOOKUP(Table1[[#This Row],[Full Name (formatted)]],peopleNew[],2,0)</f>
        <v>476544506</v>
      </c>
      <c r="C381" t="str">
        <f>TRIM(Table1[[#This Row],[Full Name (pre trim)]])</f>
        <v>Marilyn M Gallagher</v>
      </c>
      <c r="D381" t="s">
        <v>2369</v>
      </c>
      <c r="E381" t="s">
        <v>2028</v>
      </c>
      <c r="F381" t="s">
        <v>2370</v>
      </c>
      <c r="G381" t="s">
        <v>51</v>
      </c>
      <c r="H381" t="s">
        <v>62</v>
      </c>
      <c r="L381" t="e">
        <f>VLOOKUP(Table1[[#This Row],[Reports to formatted]],peopleNew[],1,0)</f>
        <v>#N/A</v>
      </c>
      <c r="M381" t="s">
        <v>222</v>
      </c>
      <c r="N381" t="s">
        <v>222</v>
      </c>
      <c r="O381" t="str">
        <f>VLOOKUP(Table1[[#This Row],[Works for Group Formatted]],groupsNew[],1,0)</f>
        <v>Senate Finance Committee/minority, Central Staff Office, Senate</v>
      </c>
      <c r="P381" t="s">
        <v>28</v>
      </c>
      <c r="Q381" t="s">
        <v>29</v>
      </c>
      <c r="R381" t="s">
        <v>30</v>
      </c>
      <c r="S381" t="s">
        <v>2371</v>
      </c>
      <c r="T381" t="s">
        <v>224</v>
      </c>
      <c r="U381" t="s">
        <v>66</v>
      </c>
      <c r="V381" t="s">
        <v>57</v>
      </c>
      <c r="W381">
        <v>1927.97</v>
      </c>
      <c r="X381" t="s">
        <v>35</v>
      </c>
      <c r="Y381">
        <v>20</v>
      </c>
      <c r="Z381" s="1">
        <v>43097</v>
      </c>
      <c r="AA381" s="1">
        <v>43110</v>
      </c>
      <c r="AB381" s="1">
        <v>43124</v>
      </c>
      <c r="AC381" t="s">
        <v>36</v>
      </c>
    </row>
    <row r="382" spans="1:29" x14ac:dyDescent="0.2">
      <c r="A382" t="s">
        <v>6490</v>
      </c>
      <c r="B382" t="str">
        <f>VLOOKUP(Table1[[#This Row],[Full Name (formatted)]],peopleNew[],2,0)</f>
        <v>567678683</v>
      </c>
      <c r="C382" t="str">
        <f>TRIM(Table1[[#This Row],[Full Name (pre trim)]])</f>
        <v>Marisa N Cavanaugh</v>
      </c>
      <c r="D382" t="s">
        <v>1304</v>
      </c>
      <c r="E382" t="s">
        <v>1305</v>
      </c>
      <c r="F382" t="s">
        <v>1306</v>
      </c>
      <c r="G382" t="s">
        <v>1307</v>
      </c>
      <c r="H382" t="s">
        <v>62</v>
      </c>
      <c r="L382" t="e">
        <f>VLOOKUP(Table1[[#This Row],[Reports to formatted]],peopleNew[],1,0)</f>
        <v>#N/A</v>
      </c>
      <c r="M382" t="s">
        <v>830</v>
      </c>
      <c r="N382" t="s">
        <v>830</v>
      </c>
      <c r="O382" t="str">
        <f>VLOOKUP(Table1[[#This Row],[Works for Group Formatted]],groupsNew[],1,0)</f>
        <v>Majority Conference Services, Central Staff Office, Senate</v>
      </c>
      <c r="P382" t="s">
        <v>28</v>
      </c>
      <c r="Q382" t="s">
        <v>29</v>
      </c>
      <c r="R382" t="s">
        <v>30</v>
      </c>
      <c r="S382" t="s">
        <v>1308</v>
      </c>
      <c r="T382" t="s">
        <v>832</v>
      </c>
      <c r="U382" t="s">
        <v>66</v>
      </c>
      <c r="V382" t="s">
        <v>1309</v>
      </c>
      <c r="W382">
        <v>1615.39</v>
      </c>
      <c r="X382" t="s">
        <v>35</v>
      </c>
      <c r="Y382">
        <v>20</v>
      </c>
      <c r="Z382" s="1">
        <v>43097</v>
      </c>
      <c r="AA382" s="1">
        <v>43110</v>
      </c>
      <c r="AB382" s="1">
        <v>43124</v>
      </c>
      <c r="AC382" t="s">
        <v>36</v>
      </c>
    </row>
    <row r="383" spans="1:29" x14ac:dyDescent="0.2">
      <c r="A383" t="s">
        <v>7200</v>
      </c>
      <c r="B383" t="str">
        <f>VLOOKUP(Table1[[#This Row],[Full Name (formatted)]],peopleNew[],2,0)</f>
        <v>476542891</v>
      </c>
      <c r="C383" t="str">
        <f>TRIM(Table1[[#This Row],[Full Name (pre trim)]])</f>
        <v>Marisa N O'brien</v>
      </c>
      <c r="D383" t="s">
        <v>4547</v>
      </c>
      <c r="E383" t="s">
        <v>1305</v>
      </c>
      <c r="F383" t="s">
        <v>4541</v>
      </c>
      <c r="G383" t="s">
        <v>4548</v>
      </c>
      <c r="H383" t="s">
        <v>62</v>
      </c>
      <c r="L383" t="e">
        <f>VLOOKUP(Table1[[#This Row],[Reports to formatted]],peopleNew[],1,0)</f>
        <v>#N/A</v>
      </c>
      <c r="M383" t="s">
        <v>1024</v>
      </c>
      <c r="N383" t="s">
        <v>1024</v>
      </c>
      <c r="O383" t="str">
        <f>VLOOKUP(Table1[[#This Row],[Works for Group Formatted]],groupsNew[],1,0)</f>
        <v>Ss/graphic Arts, Central Staff Office, Senate</v>
      </c>
      <c r="P383" t="s">
        <v>28</v>
      </c>
      <c r="Q383" t="s">
        <v>29</v>
      </c>
      <c r="R383" t="s">
        <v>30</v>
      </c>
      <c r="S383" t="s">
        <v>4549</v>
      </c>
      <c r="T383" t="s">
        <v>1026</v>
      </c>
      <c r="U383" t="s">
        <v>66</v>
      </c>
      <c r="V383" t="s">
        <v>4550</v>
      </c>
      <c r="W383">
        <v>2296.25</v>
      </c>
      <c r="X383" t="s">
        <v>35</v>
      </c>
      <c r="Y383">
        <v>20</v>
      </c>
      <c r="Z383" s="1">
        <v>43097</v>
      </c>
      <c r="AA383" s="1">
        <v>43110</v>
      </c>
      <c r="AB383" s="1">
        <v>43124</v>
      </c>
      <c r="AC383" t="s">
        <v>36</v>
      </c>
    </row>
    <row r="384" spans="1:29" x14ac:dyDescent="0.2">
      <c r="A384" t="s">
        <v>6650</v>
      </c>
      <c r="B384" t="str">
        <f>VLOOKUP(Table1[[#This Row],[Full Name (formatted)]],peopleNew[],2,0)</f>
        <v>765291102</v>
      </c>
      <c r="C384" t="str">
        <f>TRIM(Table1[[#This Row],[Full Name (pre trim)]])</f>
        <v>Marissa A Espinoza</v>
      </c>
      <c r="D384" t="s">
        <v>2100</v>
      </c>
      <c r="E384" t="s">
        <v>2101</v>
      </c>
      <c r="F384" t="s">
        <v>2102</v>
      </c>
      <c r="G384" t="s">
        <v>1319</v>
      </c>
      <c r="H384" t="s">
        <v>62</v>
      </c>
      <c r="L384" t="e">
        <f>VLOOKUP(Table1[[#This Row],[Reports to formatted]],peopleNew[],1,0)</f>
        <v>#N/A</v>
      </c>
      <c r="M384" t="s">
        <v>315</v>
      </c>
      <c r="N384" t="s">
        <v>315</v>
      </c>
      <c r="O384" t="str">
        <f>VLOOKUP(Table1[[#This Row],[Works for Group Formatted]],groupsNew[],1,0)</f>
        <v>Minority Conf Serv &amp; Ext Relations, Central Staff Office, Senate</v>
      </c>
      <c r="P384" t="s">
        <v>28</v>
      </c>
      <c r="Q384" t="s">
        <v>29</v>
      </c>
      <c r="R384" t="s">
        <v>30</v>
      </c>
      <c r="S384" t="s">
        <v>2103</v>
      </c>
      <c r="T384" t="s">
        <v>317</v>
      </c>
      <c r="U384" t="s">
        <v>153</v>
      </c>
      <c r="V384" t="s">
        <v>1321</v>
      </c>
      <c r="W384">
        <v>1769.24</v>
      </c>
      <c r="X384" t="s">
        <v>47</v>
      </c>
      <c r="Y384">
        <v>20</v>
      </c>
      <c r="Z384" s="1">
        <v>43097</v>
      </c>
      <c r="AA384" s="1">
        <v>43110</v>
      </c>
      <c r="AB384" s="1">
        <v>43124</v>
      </c>
      <c r="AC384" t="s">
        <v>36</v>
      </c>
    </row>
    <row r="385" spans="1:29" x14ac:dyDescent="0.2">
      <c r="A385" t="s">
        <v>7549</v>
      </c>
      <c r="B385" t="str">
        <f>VLOOKUP(Table1[[#This Row],[Full Name (formatted)]],peopleNew[],2,0)</f>
        <v>476545573</v>
      </c>
      <c r="C385" t="str">
        <f>TRIM(Table1[[#This Row],[Full Name (pre trim)]])</f>
        <v>Mark A Verdile</v>
      </c>
      <c r="D385" t="s">
        <v>6000</v>
      </c>
      <c r="E385" t="s">
        <v>6001</v>
      </c>
      <c r="F385" t="s">
        <v>6002</v>
      </c>
      <c r="G385" t="s">
        <v>6003</v>
      </c>
      <c r="H385" t="s">
        <v>62</v>
      </c>
      <c r="L385" t="e">
        <f>VLOOKUP(Table1[[#This Row],[Reports to formatted]],peopleNew[],1,0)</f>
        <v>#N/A</v>
      </c>
      <c r="M385" t="s">
        <v>830</v>
      </c>
      <c r="N385" t="s">
        <v>830</v>
      </c>
      <c r="O385" t="str">
        <f>VLOOKUP(Table1[[#This Row],[Works for Group Formatted]],groupsNew[],1,0)</f>
        <v>Majority Conference Services, Central Staff Office, Senate</v>
      </c>
      <c r="P385" t="s">
        <v>28</v>
      </c>
      <c r="Q385" t="s">
        <v>29</v>
      </c>
      <c r="R385" t="s">
        <v>30</v>
      </c>
      <c r="S385" t="s">
        <v>6004</v>
      </c>
      <c r="T385" t="s">
        <v>832</v>
      </c>
      <c r="U385" t="s">
        <v>66</v>
      </c>
      <c r="V385" t="s">
        <v>6005</v>
      </c>
      <c r="W385">
        <v>3437.99</v>
      </c>
      <c r="X385" t="s">
        <v>35</v>
      </c>
      <c r="Y385">
        <v>20</v>
      </c>
      <c r="Z385" s="1">
        <v>43097</v>
      </c>
      <c r="AA385" s="1">
        <v>43110</v>
      </c>
      <c r="AB385" s="1">
        <v>43124</v>
      </c>
      <c r="AC385" t="s">
        <v>36</v>
      </c>
    </row>
    <row r="386" spans="1:29" x14ac:dyDescent="0.2">
      <c r="A386" t="s">
        <v>7578</v>
      </c>
      <c r="B386" t="str">
        <f>VLOOKUP(Table1[[#This Row],[Full Name (formatted)]],peopleNew[],2,0)</f>
        <v>765291160</v>
      </c>
      <c r="C386" t="str">
        <f>TRIM(Table1[[#This Row],[Full Name (pre trim)]])</f>
        <v>Mark A Westbrook</v>
      </c>
      <c r="D386" t="s">
        <v>6116</v>
      </c>
      <c r="E386" t="s">
        <v>6001</v>
      </c>
      <c r="F386" t="s">
        <v>6117</v>
      </c>
      <c r="G386" t="s">
        <v>1844</v>
      </c>
      <c r="H386" t="s">
        <v>62</v>
      </c>
      <c r="L386" t="e">
        <f>VLOOKUP(Table1[[#This Row],[Reports to formatted]],peopleNew[],1,0)</f>
        <v>#N/A</v>
      </c>
      <c r="M386" t="s">
        <v>1845</v>
      </c>
      <c r="N386" t="s">
        <v>1845</v>
      </c>
      <c r="O386" t="str">
        <f>VLOOKUP(Table1[[#This Row],[Works for Group Formatted]],groupsNew[],1,0)</f>
        <v>Senate M&amp;o/maintenance, Central Staff Office, Senate</v>
      </c>
      <c r="P386" t="s">
        <v>28</v>
      </c>
      <c r="Q386" t="s">
        <v>29</v>
      </c>
      <c r="R386" t="s">
        <v>30</v>
      </c>
      <c r="S386" t="s">
        <v>6118</v>
      </c>
      <c r="T386" t="s">
        <v>1847</v>
      </c>
      <c r="U386" t="s">
        <v>66</v>
      </c>
      <c r="V386" t="s">
        <v>1848</v>
      </c>
      <c r="W386">
        <v>1110.2</v>
      </c>
      <c r="X386" t="s">
        <v>35</v>
      </c>
      <c r="Y386">
        <v>20</v>
      </c>
      <c r="Z386" s="1">
        <v>43097</v>
      </c>
      <c r="AA386" s="1">
        <v>43110</v>
      </c>
      <c r="AB386" s="1">
        <v>43124</v>
      </c>
      <c r="AC386" t="s">
        <v>36</v>
      </c>
    </row>
    <row r="387" spans="1:29" x14ac:dyDescent="0.2">
      <c r="A387" t="s">
        <v>6318</v>
      </c>
      <c r="B387" t="str">
        <f>VLOOKUP(Table1[[#This Row],[Full Name (formatted)]],peopleNew[],2,0)</f>
        <v>476547377</v>
      </c>
      <c r="C387" t="str">
        <f>TRIM(Table1[[#This Row],[Full Name (pre trim)]])</f>
        <v>Mark C Aldrich</v>
      </c>
      <c r="D387" t="s">
        <v>210</v>
      </c>
      <c r="E387" t="s">
        <v>211</v>
      </c>
      <c r="F387" t="s">
        <v>212</v>
      </c>
      <c r="G387" t="s">
        <v>213</v>
      </c>
      <c r="H387" t="s">
        <v>62</v>
      </c>
      <c r="L387" t="e">
        <f>VLOOKUP(Table1[[#This Row],[Reports to formatted]],peopleNew[],1,0)</f>
        <v>#N/A</v>
      </c>
      <c r="M387" t="s">
        <v>214</v>
      </c>
      <c r="N387" t="s">
        <v>214</v>
      </c>
      <c r="O387" t="str">
        <f>VLOOKUP(Table1[[#This Row],[Works for Group Formatted]],groupsNew[],1,0)</f>
        <v>Senate M&amp;o/post Office, Central Staff Office, Senate</v>
      </c>
      <c r="P387" t="s">
        <v>28</v>
      </c>
      <c r="Q387" t="s">
        <v>29</v>
      </c>
      <c r="R387" t="s">
        <v>30</v>
      </c>
      <c r="S387" t="s">
        <v>215</v>
      </c>
      <c r="T387" t="s">
        <v>216</v>
      </c>
      <c r="U387" t="s">
        <v>66</v>
      </c>
      <c r="V387" t="s">
        <v>217</v>
      </c>
      <c r="W387">
        <v>1671.73</v>
      </c>
      <c r="X387" t="s">
        <v>35</v>
      </c>
      <c r="Y387">
        <v>20</v>
      </c>
      <c r="Z387" s="1">
        <v>43097</v>
      </c>
      <c r="AA387" s="1">
        <v>43110</v>
      </c>
      <c r="AB387" s="1">
        <v>43124</v>
      </c>
      <c r="AC387" t="s">
        <v>36</v>
      </c>
    </row>
    <row r="388" spans="1:29" x14ac:dyDescent="0.2">
      <c r="A388" t="s">
        <v>7321</v>
      </c>
      <c r="B388" t="str">
        <f>VLOOKUP(Table1[[#This Row],[Full Name (formatted)]],peopleNew[],2,0)</f>
        <v>476543388</v>
      </c>
      <c r="C388" t="str">
        <f>TRIM(Table1[[#This Row],[Full Name (pre trim)]])</f>
        <v>Mark D Retajczyk</v>
      </c>
      <c r="D388" t="s">
        <v>5046</v>
      </c>
      <c r="E388" t="s">
        <v>5047</v>
      </c>
      <c r="F388" t="s">
        <v>5048</v>
      </c>
      <c r="G388" t="s">
        <v>5049</v>
      </c>
      <c r="H388" t="s">
        <v>62</v>
      </c>
      <c r="L388" t="e">
        <f>VLOOKUP(Table1[[#This Row],[Reports to formatted]],peopleNew[],1,0)</f>
        <v>#N/A</v>
      </c>
      <c r="M388" t="s">
        <v>1189</v>
      </c>
      <c r="N388" t="s">
        <v>1189</v>
      </c>
      <c r="O388" t="str">
        <f>VLOOKUP(Table1[[#This Row],[Works for Group Formatted]],groupsNew[],1,0)</f>
        <v>Ch/journal Clerk's Office, Central Staff Office, Senate</v>
      </c>
      <c r="P388" t="s">
        <v>28</v>
      </c>
      <c r="Q388" t="s">
        <v>29</v>
      </c>
      <c r="R388" t="s">
        <v>30</v>
      </c>
      <c r="S388" t="s">
        <v>5050</v>
      </c>
      <c r="T388" t="s">
        <v>1191</v>
      </c>
      <c r="U388" t="s">
        <v>66</v>
      </c>
      <c r="V388" t="s">
        <v>5051</v>
      </c>
      <c r="W388">
        <v>1612.88</v>
      </c>
      <c r="X388" t="s">
        <v>35</v>
      </c>
      <c r="Y388">
        <v>20</v>
      </c>
      <c r="Z388" s="1">
        <v>43097</v>
      </c>
      <c r="AA388" s="1">
        <v>43110</v>
      </c>
      <c r="AB388" s="1">
        <v>43124</v>
      </c>
      <c r="AC388" t="s">
        <v>36</v>
      </c>
    </row>
    <row r="389" spans="1:29" x14ac:dyDescent="0.2">
      <c r="A389" t="s">
        <v>6806</v>
      </c>
      <c r="B389" t="str">
        <f>VLOOKUP(Table1[[#This Row],[Full Name (formatted)]],peopleNew[],2,0)</f>
        <v>476543592</v>
      </c>
      <c r="C389" t="str">
        <f>TRIM(Table1[[#This Row],[Full Name (pre trim)]])</f>
        <v>Mark E Hansen</v>
      </c>
      <c r="D389" t="s">
        <v>2833</v>
      </c>
      <c r="E389" t="s">
        <v>2834</v>
      </c>
      <c r="F389" t="s">
        <v>2829</v>
      </c>
      <c r="G389" t="s">
        <v>2835</v>
      </c>
      <c r="H389" t="s">
        <v>62</v>
      </c>
      <c r="L389" t="e">
        <f>VLOOKUP(Table1[[#This Row],[Reports to formatted]],peopleNew[],1,0)</f>
        <v>#N/A</v>
      </c>
      <c r="M389" t="s">
        <v>803</v>
      </c>
      <c r="N389" t="s">
        <v>803</v>
      </c>
      <c r="O389" t="str">
        <f>VLOOKUP(Table1[[#This Row],[Works for Group Formatted]],groupsNew[],1,0)</f>
        <v>Media Services, Central Staff Office, Senate</v>
      </c>
      <c r="P389" t="s">
        <v>28</v>
      </c>
      <c r="Q389" t="s">
        <v>29</v>
      </c>
      <c r="R389" t="s">
        <v>30</v>
      </c>
      <c r="S389" t="s">
        <v>2836</v>
      </c>
      <c r="T389" t="s">
        <v>805</v>
      </c>
      <c r="U389" t="s">
        <v>66</v>
      </c>
      <c r="V389" t="s">
        <v>2837</v>
      </c>
      <c r="W389">
        <v>5564.52</v>
      </c>
      <c r="X389" t="s">
        <v>35</v>
      </c>
      <c r="Y389">
        <v>20</v>
      </c>
      <c r="Z389" s="1">
        <v>43097</v>
      </c>
      <c r="AA389" s="1">
        <v>43110</v>
      </c>
      <c r="AB389" s="1">
        <v>43124</v>
      </c>
      <c r="AC389" t="s">
        <v>36</v>
      </c>
    </row>
    <row r="390" spans="1:29" x14ac:dyDescent="0.2">
      <c r="A390" t="s">
        <v>7486</v>
      </c>
      <c r="B390" t="str">
        <f>VLOOKUP(Table1[[#This Row],[Full Name (formatted)]],peopleNew[],2,0)</f>
        <v>567678629</v>
      </c>
      <c r="C390" t="str">
        <f>TRIM(Table1[[#This Row],[Full Name (pre trim)]])</f>
        <v>Mark E Swarts</v>
      </c>
      <c r="D390" t="s">
        <v>5741</v>
      </c>
      <c r="E390" t="s">
        <v>2834</v>
      </c>
      <c r="F390" t="s">
        <v>5742</v>
      </c>
      <c r="G390" t="s">
        <v>5743</v>
      </c>
      <c r="H390" t="s">
        <v>62</v>
      </c>
      <c r="L390" t="e">
        <f>VLOOKUP(Table1[[#This Row],[Reports to formatted]],peopleNew[],1,0)</f>
        <v>#N/A</v>
      </c>
      <c r="M390" t="s">
        <v>222</v>
      </c>
      <c r="N390" t="s">
        <v>222</v>
      </c>
      <c r="O390" t="str">
        <f>VLOOKUP(Table1[[#This Row],[Works for Group Formatted]],groupsNew[],1,0)</f>
        <v>Senate Finance Committee/minority, Central Staff Office, Senate</v>
      </c>
      <c r="P390" t="s">
        <v>28</v>
      </c>
      <c r="Q390" t="s">
        <v>29</v>
      </c>
      <c r="R390" t="s">
        <v>30</v>
      </c>
      <c r="S390" t="s">
        <v>5744</v>
      </c>
      <c r="T390" t="s">
        <v>224</v>
      </c>
      <c r="U390" t="s">
        <v>66</v>
      </c>
      <c r="V390" t="s">
        <v>5745</v>
      </c>
      <c r="W390">
        <v>1923.08</v>
      </c>
      <c r="X390" t="s">
        <v>35</v>
      </c>
      <c r="Y390">
        <v>20</v>
      </c>
      <c r="Z390" s="1">
        <v>43097</v>
      </c>
      <c r="AA390" s="1">
        <v>43110</v>
      </c>
      <c r="AB390" s="1">
        <v>43124</v>
      </c>
      <c r="AC390" t="s">
        <v>36</v>
      </c>
    </row>
    <row r="391" spans="1:29" x14ac:dyDescent="0.2">
      <c r="A391" t="s">
        <v>6647</v>
      </c>
      <c r="B391" t="str">
        <f>VLOOKUP(Table1[[#This Row],[Full Name (formatted)]],peopleNew[],2,0)</f>
        <v>476543600</v>
      </c>
      <c r="C391" t="str">
        <f>TRIM(Table1[[#This Row],[Full Name (pre trim)]])</f>
        <v>Mark L Emerson</v>
      </c>
      <c r="D391" t="s">
        <v>2084</v>
      </c>
      <c r="E391" t="s">
        <v>2085</v>
      </c>
      <c r="F391" t="s">
        <v>2086</v>
      </c>
      <c r="G391" t="s">
        <v>802</v>
      </c>
      <c r="H391" t="s">
        <v>62</v>
      </c>
      <c r="L391" t="e">
        <f>VLOOKUP(Table1[[#This Row],[Reports to formatted]],peopleNew[],1,0)</f>
        <v>#N/A</v>
      </c>
      <c r="M391" t="s">
        <v>803</v>
      </c>
      <c r="N391" t="s">
        <v>803</v>
      </c>
      <c r="O391" t="str">
        <f>VLOOKUP(Table1[[#This Row],[Works for Group Formatted]],groupsNew[],1,0)</f>
        <v>Media Services, Central Staff Office, Senate</v>
      </c>
      <c r="P391" t="s">
        <v>28</v>
      </c>
      <c r="Q391" t="s">
        <v>29</v>
      </c>
      <c r="R391" t="s">
        <v>30</v>
      </c>
      <c r="S391" t="s">
        <v>2087</v>
      </c>
      <c r="T391" t="s">
        <v>805</v>
      </c>
      <c r="U391" t="s">
        <v>66</v>
      </c>
      <c r="V391" t="s">
        <v>806</v>
      </c>
      <c r="W391">
        <v>1344.89</v>
      </c>
      <c r="X391" t="s">
        <v>35</v>
      </c>
      <c r="Y391">
        <v>20</v>
      </c>
      <c r="Z391" s="1">
        <v>43097</v>
      </c>
      <c r="AA391" s="1">
        <v>43110</v>
      </c>
      <c r="AB391" s="1">
        <v>43124</v>
      </c>
      <c r="AC391" t="s">
        <v>36</v>
      </c>
    </row>
    <row r="392" spans="1:29" x14ac:dyDescent="0.2">
      <c r="A392" t="s">
        <v>7496</v>
      </c>
      <c r="B392" t="str">
        <f>VLOOKUP(Table1[[#This Row],[Full Name (formatted)]],peopleNew[],2,0)</f>
        <v>476543201</v>
      </c>
      <c r="C392" t="str">
        <f>TRIM(Table1[[#This Row],[Full Name (pre trim)]])</f>
        <v>Mark R Tatko</v>
      </c>
      <c r="D392" t="s">
        <v>5785</v>
      </c>
      <c r="E392" t="s">
        <v>5786</v>
      </c>
      <c r="F392" t="s">
        <v>5787</v>
      </c>
      <c r="G392" t="s">
        <v>5788</v>
      </c>
      <c r="H392" t="s">
        <v>62</v>
      </c>
      <c r="L392" t="e">
        <f>VLOOKUP(Table1[[#This Row],[Reports to formatted]],peopleNew[],1,0)</f>
        <v>#N/A</v>
      </c>
      <c r="M392" t="s">
        <v>714</v>
      </c>
      <c r="N392" t="s">
        <v>714</v>
      </c>
      <c r="O392" t="str">
        <f>VLOOKUP(Table1[[#This Row],[Works for Group Formatted]],groupsNew[],1,0)</f>
        <v>Ch/document Room, Central Staff Office, Senate</v>
      </c>
      <c r="P392" t="s">
        <v>28</v>
      </c>
      <c r="Q392" t="s">
        <v>29</v>
      </c>
      <c r="R392" t="s">
        <v>30</v>
      </c>
      <c r="S392" t="s">
        <v>5789</v>
      </c>
      <c r="T392" t="s">
        <v>716</v>
      </c>
      <c r="U392" t="s">
        <v>66</v>
      </c>
      <c r="V392" t="s">
        <v>5790</v>
      </c>
      <c r="W392">
        <v>1983.56</v>
      </c>
      <c r="X392" t="s">
        <v>35</v>
      </c>
      <c r="Y392">
        <v>20</v>
      </c>
      <c r="Z392" s="1">
        <v>43097</v>
      </c>
      <c r="AA392" s="1">
        <v>43110</v>
      </c>
      <c r="AB392" s="1">
        <v>43124</v>
      </c>
      <c r="AC392" t="s">
        <v>36</v>
      </c>
    </row>
    <row r="393" spans="1:29" x14ac:dyDescent="0.2">
      <c r="A393" t="s">
        <v>7177</v>
      </c>
      <c r="B393" t="str">
        <f>VLOOKUP(Table1[[#This Row],[Full Name (formatted)]],peopleNew[],2,0)</f>
        <v>476545768</v>
      </c>
      <c r="C393" t="str">
        <f>TRIM(Table1[[#This Row],[Full Name (pre trim)]])</f>
        <v>Mark S Nachbar</v>
      </c>
      <c r="D393" t="s">
        <v>4441</v>
      </c>
      <c r="E393" t="s">
        <v>4442</v>
      </c>
      <c r="F393" t="s">
        <v>4443</v>
      </c>
      <c r="G393" t="s">
        <v>767</v>
      </c>
      <c r="H393" t="s">
        <v>62</v>
      </c>
      <c r="L393" t="e">
        <f>VLOOKUP(Table1[[#This Row],[Reports to formatted]],peopleNew[],1,0)</f>
        <v>#N/A</v>
      </c>
      <c r="M393" t="s">
        <v>768</v>
      </c>
      <c r="N393" t="s">
        <v>768</v>
      </c>
      <c r="O393" t="str">
        <f>VLOOKUP(Table1[[#This Row],[Works for Group Formatted]],groupsNew[],1,0)</f>
        <v>Senate Finance Committee/majority, Central Staff Office, Senate</v>
      </c>
      <c r="P393" t="s">
        <v>28</v>
      </c>
      <c r="Q393" t="s">
        <v>29</v>
      </c>
      <c r="R393" t="s">
        <v>30</v>
      </c>
      <c r="S393" t="s">
        <v>4444</v>
      </c>
      <c r="T393" t="s">
        <v>770</v>
      </c>
      <c r="U393" t="s">
        <v>153</v>
      </c>
      <c r="V393" t="s">
        <v>771</v>
      </c>
      <c r="W393">
        <v>4039.58</v>
      </c>
      <c r="X393" t="s">
        <v>35</v>
      </c>
      <c r="Y393">
        <v>20</v>
      </c>
      <c r="Z393" s="1">
        <v>43097</v>
      </c>
      <c r="AA393" s="1">
        <v>43110</v>
      </c>
      <c r="AB393" s="1">
        <v>43124</v>
      </c>
      <c r="AC393" t="s">
        <v>36</v>
      </c>
    </row>
    <row r="394" spans="1:29" x14ac:dyDescent="0.2">
      <c r="A394" t="s">
        <v>6655</v>
      </c>
      <c r="B394" t="str">
        <f>VLOOKUP(Table1[[#This Row],[Full Name (formatted)]],peopleNew[],2,0)</f>
        <v>476547723</v>
      </c>
      <c r="C394" t="str">
        <f>TRIM(Table1[[#This Row],[Full Name (pre trim)]])</f>
        <v>Mark T Fagan</v>
      </c>
      <c r="D394" t="s">
        <v>2124</v>
      </c>
      <c r="E394" t="s">
        <v>2125</v>
      </c>
      <c r="F394" t="s">
        <v>2126</v>
      </c>
      <c r="G394" t="s">
        <v>213</v>
      </c>
      <c r="H394" t="s">
        <v>62</v>
      </c>
      <c r="L394" t="e">
        <f>VLOOKUP(Table1[[#This Row],[Reports to formatted]],peopleNew[],1,0)</f>
        <v>#N/A</v>
      </c>
      <c r="M394" t="s">
        <v>214</v>
      </c>
      <c r="N394" t="s">
        <v>214</v>
      </c>
      <c r="O394" t="str">
        <f>VLOOKUP(Table1[[#This Row],[Works for Group Formatted]],groupsNew[],1,0)</f>
        <v>Senate M&amp;o/post Office, Central Staff Office, Senate</v>
      </c>
      <c r="P394" t="s">
        <v>28</v>
      </c>
      <c r="Q394" t="s">
        <v>29</v>
      </c>
      <c r="R394" t="s">
        <v>30</v>
      </c>
      <c r="S394" t="s">
        <v>2127</v>
      </c>
      <c r="T394" t="s">
        <v>216</v>
      </c>
      <c r="U394" t="s">
        <v>66</v>
      </c>
      <c r="V394" t="s">
        <v>217</v>
      </c>
      <c r="W394">
        <v>1538.12</v>
      </c>
      <c r="X394" t="s">
        <v>35</v>
      </c>
      <c r="Y394">
        <v>20</v>
      </c>
      <c r="Z394" s="1">
        <v>43097</v>
      </c>
      <c r="AA394" s="1">
        <v>43110</v>
      </c>
      <c r="AB394" s="1">
        <v>43124</v>
      </c>
      <c r="AC394" t="s">
        <v>36</v>
      </c>
    </row>
    <row r="395" spans="1:29" x14ac:dyDescent="0.2">
      <c r="A395" t="s">
        <v>7228</v>
      </c>
      <c r="B395" t="str">
        <f>VLOOKUP(Table1[[#This Row],[Full Name (formatted)]],peopleNew[],2,0)</f>
        <v>476546775</v>
      </c>
      <c r="C395" t="str">
        <f>TRIM(Table1[[#This Row],[Full Name (pre trim)]])</f>
        <v>Marlita A Paigo</v>
      </c>
      <c r="D395" t="s">
        <v>4669</v>
      </c>
      <c r="E395" t="s">
        <v>4670</v>
      </c>
      <c r="F395" t="s">
        <v>4671</v>
      </c>
      <c r="G395" t="s">
        <v>107</v>
      </c>
      <c r="H395" t="s">
        <v>62</v>
      </c>
      <c r="L395" t="e">
        <f>VLOOKUP(Table1[[#This Row],[Reports to formatted]],peopleNew[],1,0)</f>
        <v>#N/A</v>
      </c>
      <c r="M395" t="s">
        <v>601</v>
      </c>
      <c r="N395" t="s">
        <v>601</v>
      </c>
      <c r="O395" t="str">
        <f>VLOOKUP(Table1[[#This Row],[Works for Group Formatted]],groupsNew[],1,0)</f>
        <v>Senate M&amp;o/director's Office, Central Staff Office, Senate</v>
      </c>
      <c r="P395" t="s">
        <v>28</v>
      </c>
      <c r="Q395" t="s">
        <v>29</v>
      </c>
      <c r="R395" t="s">
        <v>30</v>
      </c>
      <c r="S395" t="s">
        <v>4672</v>
      </c>
      <c r="T395" t="s">
        <v>603</v>
      </c>
      <c r="U395" t="s">
        <v>66</v>
      </c>
      <c r="V395" t="s">
        <v>113</v>
      </c>
      <c r="W395">
        <v>1610.95</v>
      </c>
      <c r="X395" t="s">
        <v>35</v>
      </c>
      <c r="Y395">
        <v>20</v>
      </c>
      <c r="Z395" s="1">
        <v>43097</v>
      </c>
      <c r="AA395" s="1">
        <v>43110</v>
      </c>
      <c r="AB395" s="1">
        <v>43124</v>
      </c>
      <c r="AC395" t="s">
        <v>36</v>
      </c>
    </row>
    <row r="396" spans="1:29" x14ac:dyDescent="0.2">
      <c r="A396" t="s">
        <v>7150</v>
      </c>
      <c r="B396" t="str">
        <f>VLOOKUP(Table1[[#This Row],[Full Name (formatted)]],peopleNew[],2,0)</f>
        <v>476544945</v>
      </c>
      <c r="C396" t="str">
        <f>TRIM(Table1[[#This Row],[Full Name (pre trim)]])</f>
        <v>Martin E Moore</v>
      </c>
      <c r="D396" t="s">
        <v>4327</v>
      </c>
      <c r="E396" t="s">
        <v>4328</v>
      </c>
      <c r="F396" t="s">
        <v>4312</v>
      </c>
      <c r="G396" t="s">
        <v>4329</v>
      </c>
      <c r="H396" t="s">
        <v>62</v>
      </c>
      <c r="L396" t="e">
        <f>VLOOKUP(Table1[[#This Row],[Reports to formatted]],peopleNew[],1,0)</f>
        <v>#N/A</v>
      </c>
      <c r="M396" t="s">
        <v>627</v>
      </c>
      <c r="N396" t="s">
        <v>627</v>
      </c>
      <c r="O396" t="str">
        <f>VLOOKUP(Table1[[#This Row],[Works for Group Formatted]],groupsNew[],1,0)</f>
        <v>Senate Technology Services, Central Staff Office, Senate</v>
      </c>
      <c r="P396" t="s">
        <v>28</v>
      </c>
      <c r="Q396" t="s">
        <v>29</v>
      </c>
      <c r="R396" t="s">
        <v>30</v>
      </c>
      <c r="S396" t="s">
        <v>4330</v>
      </c>
      <c r="T396" t="s">
        <v>629</v>
      </c>
      <c r="U396" t="s">
        <v>66</v>
      </c>
      <c r="V396" t="s">
        <v>4331</v>
      </c>
      <c r="W396">
        <v>1996.13</v>
      </c>
      <c r="X396" t="s">
        <v>35</v>
      </c>
      <c r="Y396">
        <v>20</v>
      </c>
      <c r="Z396" s="1">
        <v>43097</v>
      </c>
      <c r="AA396" s="1">
        <v>43110</v>
      </c>
      <c r="AB396" s="1">
        <v>43124</v>
      </c>
      <c r="AC396" t="s">
        <v>36</v>
      </c>
    </row>
    <row r="397" spans="1:29" x14ac:dyDescent="0.2">
      <c r="A397" t="s">
        <v>6742</v>
      </c>
      <c r="B397" t="str">
        <f>VLOOKUP(Table1[[#This Row],[Full Name (formatted)]],peopleNew[],2,0)</f>
        <v>476542355</v>
      </c>
      <c r="C397" t="str">
        <f>TRIM(Table1[[#This Row],[Full Name (pre trim)]])</f>
        <v>Martin J Gilchrist</v>
      </c>
      <c r="D397" t="s">
        <v>2520</v>
      </c>
      <c r="E397" t="s">
        <v>2521</v>
      </c>
      <c r="F397" t="s">
        <v>2522</v>
      </c>
      <c r="G397" t="s">
        <v>748</v>
      </c>
      <c r="H397" t="s">
        <v>62</v>
      </c>
      <c r="L397" t="e">
        <f>VLOOKUP(Table1[[#This Row],[Reports to formatted]],peopleNew[],1,0)</f>
        <v>#N/A</v>
      </c>
      <c r="M397" t="s">
        <v>609</v>
      </c>
      <c r="N397" t="s">
        <v>609</v>
      </c>
      <c r="O397" t="str">
        <f>VLOOKUP(Table1[[#This Row],[Works for Group Formatted]],groupsNew[],1,0)</f>
        <v>Ss/production Services, Central Staff Office, Senate</v>
      </c>
      <c r="P397" t="s">
        <v>28</v>
      </c>
      <c r="Q397" t="s">
        <v>29</v>
      </c>
      <c r="R397" t="s">
        <v>30</v>
      </c>
      <c r="S397" t="s">
        <v>2523</v>
      </c>
      <c r="T397" t="s">
        <v>611</v>
      </c>
      <c r="U397" t="s">
        <v>66</v>
      </c>
      <c r="V397" t="s">
        <v>750</v>
      </c>
      <c r="W397">
        <v>1878.48</v>
      </c>
      <c r="X397" t="s">
        <v>35</v>
      </c>
      <c r="Y397">
        <v>20</v>
      </c>
      <c r="Z397" s="1">
        <v>43097</v>
      </c>
      <c r="AA397" s="1">
        <v>43110</v>
      </c>
      <c r="AB397" s="1">
        <v>43124</v>
      </c>
      <c r="AC397" t="s">
        <v>36</v>
      </c>
    </row>
    <row r="398" spans="1:29" x14ac:dyDescent="0.2">
      <c r="A398" t="s">
        <v>7093</v>
      </c>
      <c r="B398" t="str">
        <f>VLOOKUP(Table1[[#This Row],[Full Name (formatted)]],peopleNew[],2,0)</f>
        <v>567678560</v>
      </c>
      <c r="C398" t="str">
        <f>TRIM(Table1[[#This Row],[Full Name (pre trim)]])</f>
        <v>Mary A Mcginley</v>
      </c>
      <c r="D398" t="s">
        <v>4083</v>
      </c>
      <c r="E398" t="s">
        <v>4084</v>
      </c>
      <c r="F398" t="s">
        <v>4085</v>
      </c>
      <c r="G398" t="s">
        <v>4086</v>
      </c>
      <c r="H398" t="s">
        <v>62</v>
      </c>
      <c r="L398" t="e">
        <f>VLOOKUP(Table1[[#This Row],[Reports to formatted]],peopleNew[],1,0)</f>
        <v>#N/A</v>
      </c>
      <c r="M398" t="s">
        <v>324</v>
      </c>
      <c r="N398" t="s">
        <v>324</v>
      </c>
      <c r="O398" t="str">
        <f>VLOOKUP(Table1[[#This Row],[Works for Group Formatted]],groupsNew[],1,0)</f>
        <v>Senate Personnel Office, Central Staff Office, Senate</v>
      </c>
      <c r="P398" t="s">
        <v>28</v>
      </c>
      <c r="Q398" t="s">
        <v>29</v>
      </c>
      <c r="R398" t="s">
        <v>30</v>
      </c>
      <c r="S398" t="s">
        <v>4087</v>
      </c>
      <c r="T398" t="s">
        <v>326</v>
      </c>
      <c r="U398" t="s">
        <v>66</v>
      </c>
      <c r="V398" t="s">
        <v>4088</v>
      </c>
      <c r="W398">
        <v>1143.51</v>
      </c>
      <c r="X398" t="s">
        <v>35</v>
      </c>
      <c r="Y398">
        <v>20</v>
      </c>
      <c r="Z398" s="1">
        <v>43097</v>
      </c>
      <c r="AA398" s="1">
        <v>43110</v>
      </c>
      <c r="AB398" s="1">
        <v>43124</v>
      </c>
      <c r="AC398" t="s">
        <v>36</v>
      </c>
    </row>
    <row r="399" spans="1:29" x14ac:dyDescent="0.2">
      <c r="A399" t="s">
        <v>7232</v>
      </c>
      <c r="B399" t="str">
        <f>VLOOKUP(Table1[[#This Row],[Full Name (formatted)]],peopleNew[],2,0)</f>
        <v>476547138</v>
      </c>
      <c r="C399" t="str">
        <f>TRIM(Table1[[#This Row],[Full Name (pre trim)]])</f>
        <v>Mary A Paolucci</v>
      </c>
      <c r="D399" t="s">
        <v>4683</v>
      </c>
      <c r="E399" t="s">
        <v>4084</v>
      </c>
      <c r="F399" t="s">
        <v>4684</v>
      </c>
      <c r="G399" t="s">
        <v>4685</v>
      </c>
      <c r="H399" t="s">
        <v>62</v>
      </c>
      <c r="L399" t="e">
        <f>VLOOKUP(Table1[[#This Row],[Reports to formatted]],peopleNew[],1,0)</f>
        <v>#N/A</v>
      </c>
      <c r="M399" t="s">
        <v>3281</v>
      </c>
      <c r="N399" t="s">
        <v>3281</v>
      </c>
      <c r="O399" t="str">
        <f>VLOOKUP(Table1[[#This Row],[Works for Group Formatted]],groupsNew[],1,0)</f>
        <v>Senate M&amp;o/housekeeping, Central Staff Office, Senate</v>
      </c>
      <c r="P399" t="s">
        <v>28</v>
      </c>
      <c r="Q399" t="s">
        <v>29</v>
      </c>
      <c r="R399" t="s">
        <v>30</v>
      </c>
      <c r="S399" t="s">
        <v>4686</v>
      </c>
      <c r="T399" t="s">
        <v>3283</v>
      </c>
      <c r="U399" t="s">
        <v>66</v>
      </c>
      <c r="V399" t="s">
        <v>4687</v>
      </c>
      <c r="W399">
        <v>1010.19</v>
      </c>
      <c r="X399" t="s">
        <v>47</v>
      </c>
      <c r="Y399">
        <v>20</v>
      </c>
      <c r="Z399" s="1">
        <v>43097</v>
      </c>
      <c r="AA399" s="1">
        <v>43110</v>
      </c>
      <c r="AB399" s="1">
        <v>43124</v>
      </c>
      <c r="AC399" t="s">
        <v>36</v>
      </c>
    </row>
    <row r="400" spans="1:29" x14ac:dyDescent="0.2">
      <c r="A400" t="s">
        <v>6467</v>
      </c>
      <c r="B400" t="str">
        <f>VLOOKUP(Table1[[#This Row],[Full Name (formatted)]],peopleNew[],2,0)</f>
        <v>476543400</v>
      </c>
      <c r="C400" t="str">
        <f>TRIM(Table1[[#This Row],[Full Name (pre trim)]])</f>
        <v>Mary E Carey</v>
      </c>
      <c r="D400" t="s">
        <v>1185</v>
      </c>
      <c r="E400" t="s">
        <v>1186</v>
      </c>
      <c r="F400" t="s">
        <v>1187</v>
      </c>
      <c r="G400" t="s">
        <v>1188</v>
      </c>
      <c r="H400" t="s">
        <v>62</v>
      </c>
      <c r="L400" t="e">
        <f>VLOOKUP(Table1[[#This Row],[Reports to formatted]],peopleNew[],1,0)</f>
        <v>#N/A</v>
      </c>
      <c r="M400" t="s">
        <v>1189</v>
      </c>
      <c r="N400" t="s">
        <v>1189</v>
      </c>
      <c r="O400" t="str">
        <f>VLOOKUP(Table1[[#This Row],[Works for Group Formatted]],groupsNew[],1,0)</f>
        <v>Ch/journal Clerk's Office, Central Staff Office, Senate</v>
      </c>
      <c r="P400" t="s">
        <v>28</v>
      </c>
      <c r="Q400" t="s">
        <v>29</v>
      </c>
      <c r="R400" t="s">
        <v>30</v>
      </c>
      <c r="S400" t="s">
        <v>1190</v>
      </c>
      <c r="T400" t="s">
        <v>1191</v>
      </c>
      <c r="U400" t="s">
        <v>66</v>
      </c>
      <c r="V400" t="s">
        <v>1192</v>
      </c>
      <c r="W400">
        <v>4059.29</v>
      </c>
      <c r="X400" t="s">
        <v>35</v>
      </c>
      <c r="Y400">
        <v>20</v>
      </c>
      <c r="Z400" s="1">
        <v>43097</v>
      </c>
      <c r="AA400" s="1">
        <v>43110</v>
      </c>
      <c r="AB400" s="1">
        <v>43124</v>
      </c>
      <c r="AC400" t="s">
        <v>36</v>
      </c>
    </row>
    <row r="401" spans="1:29" x14ac:dyDescent="0.2">
      <c r="A401" t="s">
        <v>6559</v>
      </c>
      <c r="B401" t="str">
        <f>VLOOKUP(Table1[[#This Row],[Full Name (formatted)]],peopleNew[],2,0)</f>
        <v>476543752</v>
      </c>
      <c r="C401" t="str">
        <f>TRIM(Table1[[#This Row],[Full Name (pre trim)]])</f>
        <v>Mary E Daly</v>
      </c>
      <c r="D401" t="s">
        <v>1664</v>
      </c>
      <c r="E401" t="s">
        <v>1186</v>
      </c>
      <c r="F401" t="s">
        <v>1665</v>
      </c>
      <c r="G401" t="s">
        <v>1666</v>
      </c>
      <c r="H401" t="s">
        <v>62</v>
      </c>
      <c r="L401" t="e">
        <f>VLOOKUP(Table1[[#This Row],[Reports to formatted]],peopleNew[],1,0)</f>
        <v>#N/A</v>
      </c>
      <c r="M401" t="s">
        <v>324</v>
      </c>
      <c r="N401" t="s">
        <v>324</v>
      </c>
      <c r="O401" t="str">
        <f>VLOOKUP(Table1[[#This Row],[Works for Group Formatted]],groupsNew[],1,0)</f>
        <v>Senate Personnel Office, Central Staff Office, Senate</v>
      </c>
      <c r="P401" t="s">
        <v>28</v>
      </c>
      <c r="Q401" t="s">
        <v>29</v>
      </c>
      <c r="R401" t="s">
        <v>30</v>
      </c>
      <c r="S401" t="s">
        <v>1667</v>
      </c>
      <c r="T401" t="s">
        <v>326</v>
      </c>
      <c r="U401" t="s">
        <v>66</v>
      </c>
      <c r="V401" t="s">
        <v>1668</v>
      </c>
      <c r="W401">
        <v>1601.37</v>
      </c>
      <c r="X401" t="s">
        <v>35</v>
      </c>
      <c r="Y401">
        <v>20</v>
      </c>
      <c r="Z401" s="1">
        <v>43097</v>
      </c>
      <c r="AA401" s="1">
        <v>43110</v>
      </c>
      <c r="AB401" s="1">
        <v>43124</v>
      </c>
      <c r="AC401" t="s">
        <v>36</v>
      </c>
    </row>
    <row r="402" spans="1:29" x14ac:dyDescent="0.2">
      <c r="A402" t="s">
        <v>7368</v>
      </c>
      <c r="B402" t="str">
        <f>VLOOKUP(Table1[[#This Row],[Full Name (formatted)]],peopleNew[],2,0)</f>
        <v>476544990</v>
      </c>
      <c r="C402" t="str">
        <f>TRIM(Table1[[#This Row],[Full Name (pre trim)]])</f>
        <v>Mary E Sack</v>
      </c>
      <c r="D402" t="s">
        <v>5252</v>
      </c>
      <c r="E402" t="s">
        <v>1186</v>
      </c>
      <c r="F402" t="s">
        <v>5253</v>
      </c>
      <c r="G402" t="s">
        <v>5254</v>
      </c>
      <c r="H402" t="s">
        <v>62</v>
      </c>
      <c r="L402" t="e">
        <f>VLOOKUP(Table1[[#This Row],[Reports to formatted]],peopleNew[],1,0)</f>
        <v>#N/A</v>
      </c>
      <c r="M402" t="s">
        <v>1115</v>
      </c>
      <c r="N402" t="s">
        <v>1115</v>
      </c>
      <c r="O402" t="str">
        <f>VLOOKUP(Table1[[#This Row],[Works for Group Formatted]],groupsNew[],1,0)</f>
        <v>Secretary Of The Senate's Office, Central Staff Office, Senate</v>
      </c>
      <c r="P402" t="s">
        <v>28</v>
      </c>
      <c r="Q402" t="s">
        <v>29</v>
      </c>
      <c r="R402" t="s">
        <v>30</v>
      </c>
      <c r="S402" t="s">
        <v>5255</v>
      </c>
      <c r="T402" t="s">
        <v>1117</v>
      </c>
      <c r="U402" t="s">
        <v>66</v>
      </c>
      <c r="V402" t="s">
        <v>5256</v>
      </c>
      <c r="W402">
        <v>2427.13</v>
      </c>
      <c r="X402" t="s">
        <v>35</v>
      </c>
      <c r="Y402">
        <v>20</v>
      </c>
      <c r="Z402" s="1">
        <v>43097</v>
      </c>
      <c r="AA402" s="1">
        <v>43110</v>
      </c>
      <c r="AB402" s="1">
        <v>43124</v>
      </c>
      <c r="AC402" t="s">
        <v>36</v>
      </c>
    </row>
    <row r="403" spans="1:29" x14ac:dyDescent="0.2">
      <c r="A403" t="s">
        <v>6753</v>
      </c>
      <c r="B403" t="str">
        <f>VLOOKUP(Table1[[#This Row],[Full Name (formatted)]],peopleNew[],2,0)</f>
        <v>476544640</v>
      </c>
      <c r="C403" t="str">
        <f>TRIM(Table1[[#This Row],[Full Name (pre trim)]])</f>
        <v>Mary Kate Glazer</v>
      </c>
      <c r="D403" t="s">
        <v>2571</v>
      </c>
      <c r="E403" t="s">
        <v>2572</v>
      </c>
      <c r="F403" t="s">
        <v>2569</v>
      </c>
      <c r="G403" t="s">
        <v>2573</v>
      </c>
      <c r="H403" t="s">
        <v>62</v>
      </c>
      <c r="L403" t="e">
        <f>VLOOKUP(Table1[[#This Row],[Reports to formatted]],peopleNew[],1,0)</f>
        <v>#N/A</v>
      </c>
      <c r="M403" t="s">
        <v>495</v>
      </c>
      <c r="N403" t="s">
        <v>495</v>
      </c>
      <c r="O403" t="str">
        <f>VLOOKUP(Table1[[#This Row],[Works for Group Formatted]],groupsNew[],1,0)</f>
        <v>Minority Leader's Senior Staff, Central Staff Office, Senate</v>
      </c>
      <c r="P403" t="s">
        <v>28</v>
      </c>
      <c r="Q403" t="s">
        <v>29</v>
      </c>
      <c r="R403" t="s">
        <v>30</v>
      </c>
      <c r="S403" t="s">
        <v>2574</v>
      </c>
      <c r="T403" t="s">
        <v>497</v>
      </c>
      <c r="U403" t="s">
        <v>66</v>
      </c>
      <c r="V403" t="s">
        <v>2575</v>
      </c>
      <c r="W403">
        <v>4550</v>
      </c>
      <c r="X403" t="s">
        <v>35</v>
      </c>
      <c r="Y403">
        <v>20</v>
      </c>
      <c r="Z403" s="1">
        <v>43097</v>
      </c>
      <c r="AA403" s="1">
        <v>43110</v>
      </c>
      <c r="AB403" s="1">
        <v>43124</v>
      </c>
      <c r="AC403" t="s">
        <v>36</v>
      </c>
    </row>
    <row r="404" spans="1:29" x14ac:dyDescent="0.2">
      <c r="A404" t="s">
        <v>6510</v>
      </c>
      <c r="B404" t="str">
        <f>VLOOKUP(Table1[[#This Row],[Full Name (formatted)]],peopleNew[],2,0)</f>
        <v>476544958</v>
      </c>
      <c r="C404" t="str">
        <f>TRIM(Table1[[#This Row],[Full Name (pre trim)]])</f>
        <v>Mary L Clouse</v>
      </c>
      <c r="D404" t="s">
        <v>1404</v>
      </c>
      <c r="E404" t="s">
        <v>1405</v>
      </c>
      <c r="F404" t="s">
        <v>1406</v>
      </c>
      <c r="G404" t="s">
        <v>1407</v>
      </c>
      <c r="H404" t="s">
        <v>62</v>
      </c>
      <c r="L404" t="e">
        <f>VLOOKUP(Table1[[#This Row],[Reports to formatted]],peopleNew[],1,0)</f>
        <v>#N/A</v>
      </c>
      <c r="M404" t="s">
        <v>627</v>
      </c>
      <c r="N404" t="s">
        <v>627</v>
      </c>
      <c r="O404" t="str">
        <f>VLOOKUP(Table1[[#This Row],[Works for Group Formatted]],groupsNew[],1,0)</f>
        <v>Senate Technology Services, Central Staff Office, Senate</v>
      </c>
      <c r="P404" t="s">
        <v>28</v>
      </c>
      <c r="Q404" t="s">
        <v>29</v>
      </c>
      <c r="R404" t="s">
        <v>30</v>
      </c>
      <c r="S404" t="s">
        <v>1408</v>
      </c>
      <c r="T404" t="s">
        <v>629</v>
      </c>
      <c r="U404" t="s">
        <v>66</v>
      </c>
      <c r="V404" t="s">
        <v>1409</v>
      </c>
      <c r="W404">
        <v>4027.18</v>
      </c>
      <c r="X404" t="s">
        <v>35</v>
      </c>
      <c r="Y404">
        <v>20</v>
      </c>
      <c r="Z404" s="1">
        <v>43097</v>
      </c>
      <c r="AA404" s="1">
        <v>43110</v>
      </c>
      <c r="AB404" s="1">
        <v>43124</v>
      </c>
      <c r="AC404" t="s">
        <v>36</v>
      </c>
    </row>
    <row r="405" spans="1:29" x14ac:dyDescent="0.2">
      <c r="A405" t="s">
        <v>6982</v>
      </c>
      <c r="B405" t="str">
        <f>VLOOKUP(Table1[[#This Row],[Full Name (formatted)]],peopleNew[],2,0)</f>
        <v>476543761</v>
      </c>
      <c r="C405" t="str">
        <f>TRIM(Table1[[#This Row],[Full Name (pre trim)]])</f>
        <v>Mary Pat Larose</v>
      </c>
      <c r="D405" t="s">
        <v>3609</v>
      </c>
      <c r="E405" t="s">
        <v>3610</v>
      </c>
      <c r="F405" t="s">
        <v>3611</v>
      </c>
      <c r="G405" t="s">
        <v>3612</v>
      </c>
      <c r="H405" t="s">
        <v>62</v>
      </c>
      <c r="L405" t="e">
        <f>VLOOKUP(Table1[[#This Row],[Reports to formatted]],peopleNew[],1,0)</f>
        <v>#N/A</v>
      </c>
      <c r="M405" t="s">
        <v>324</v>
      </c>
      <c r="N405" t="s">
        <v>324</v>
      </c>
      <c r="O405" t="str">
        <f>VLOOKUP(Table1[[#This Row],[Works for Group Formatted]],groupsNew[],1,0)</f>
        <v>Senate Personnel Office, Central Staff Office, Senate</v>
      </c>
      <c r="P405" t="s">
        <v>28</v>
      </c>
      <c r="Q405" t="s">
        <v>29</v>
      </c>
      <c r="R405" t="s">
        <v>30</v>
      </c>
      <c r="S405" t="s">
        <v>3613</v>
      </c>
      <c r="T405" t="s">
        <v>326</v>
      </c>
      <c r="U405" t="s">
        <v>66</v>
      </c>
      <c r="V405" t="s">
        <v>3614</v>
      </c>
      <c r="W405">
        <v>3182.7</v>
      </c>
      <c r="X405" t="s">
        <v>35</v>
      </c>
      <c r="Y405">
        <v>20</v>
      </c>
      <c r="Z405" s="1">
        <v>43097</v>
      </c>
      <c r="AA405" s="1">
        <v>43110</v>
      </c>
      <c r="AB405" s="1">
        <v>43124</v>
      </c>
      <c r="AC405" t="s">
        <v>36</v>
      </c>
    </row>
    <row r="406" spans="1:29" x14ac:dyDescent="0.2">
      <c r="A406" t="s">
        <v>6538</v>
      </c>
      <c r="B406" t="str">
        <f>VLOOKUP(Table1[[#This Row],[Full Name (formatted)]],peopleNew[],2,0)</f>
        <v>476546456</v>
      </c>
      <c r="C406" t="str">
        <f>TRIM(Table1[[#This Row],[Full Name (pre trim)]])</f>
        <v>Mary Robyn Cotrona</v>
      </c>
      <c r="D406" t="s">
        <v>1555</v>
      </c>
      <c r="E406" t="s">
        <v>1556</v>
      </c>
      <c r="F406" t="s">
        <v>1557</v>
      </c>
      <c r="G406" t="s">
        <v>351</v>
      </c>
      <c r="H406" t="s">
        <v>62</v>
      </c>
      <c r="L406" t="e">
        <f>VLOOKUP(Table1[[#This Row],[Reports to formatted]],peopleNew[],1,0)</f>
        <v>#N/A</v>
      </c>
      <c r="M406" t="s">
        <v>530</v>
      </c>
      <c r="N406" t="s">
        <v>530</v>
      </c>
      <c r="O406" t="str">
        <f>VLOOKUP(Table1[[#This Row],[Works for Group Formatted]],groupsNew[],1,0)</f>
        <v>Majority Counsel/program Office, Central Staff Office, Senate</v>
      </c>
      <c r="P406" t="s">
        <v>28</v>
      </c>
      <c r="Q406" t="s">
        <v>29</v>
      </c>
      <c r="R406" t="s">
        <v>30</v>
      </c>
      <c r="S406" t="s">
        <v>1558</v>
      </c>
      <c r="T406" t="s">
        <v>532</v>
      </c>
      <c r="U406" t="s">
        <v>66</v>
      </c>
      <c r="V406" t="s">
        <v>353</v>
      </c>
      <c r="W406">
        <v>3444.08</v>
      </c>
      <c r="X406" t="s">
        <v>35</v>
      </c>
      <c r="Y406">
        <v>20</v>
      </c>
      <c r="Z406" s="1">
        <v>43097</v>
      </c>
      <c r="AA406" s="1">
        <v>43110</v>
      </c>
      <c r="AB406" s="1">
        <v>43124</v>
      </c>
      <c r="AC406" t="s">
        <v>36</v>
      </c>
    </row>
    <row r="407" spans="1:29" x14ac:dyDescent="0.2">
      <c r="A407" t="s">
        <v>6431</v>
      </c>
      <c r="B407" t="str">
        <f>VLOOKUP(Table1[[#This Row],[Full Name (formatted)]],peopleNew[],2,0)</f>
        <v>476547164</v>
      </c>
      <c r="C407" t="str">
        <f>TRIM(Table1[[#This Row],[Full Name (pre trim)]])</f>
        <v>Matthew B Breithaupt</v>
      </c>
      <c r="D407" t="s">
        <v>966</v>
      </c>
      <c r="E407" t="s">
        <v>967</v>
      </c>
      <c r="F407" t="s">
        <v>968</v>
      </c>
      <c r="G407" t="s">
        <v>969</v>
      </c>
      <c r="H407" t="s">
        <v>62</v>
      </c>
      <c r="L407" t="e">
        <f>VLOOKUP(Table1[[#This Row],[Reports to formatted]],peopleNew[],1,0)</f>
        <v>#N/A</v>
      </c>
      <c r="M407" t="s">
        <v>970</v>
      </c>
      <c r="N407" t="s">
        <v>970</v>
      </c>
      <c r="O407" t="str">
        <f>VLOOKUP(Table1[[#This Row],[Works for Group Formatted]],groupsNew[],1,0)</f>
        <v>Senate M&amp;o/inv &amp; Records Management, Central Staff Office, Senate</v>
      </c>
      <c r="P407" t="s">
        <v>28</v>
      </c>
      <c r="Q407" t="s">
        <v>29</v>
      </c>
      <c r="R407" t="s">
        <v>30</v>
      </c>
      <c r="S407" t="s">
        <v>971</v>
      </c>
      <c r="T407" t="s">
        <v>972</v>
      </c>
      <c r="U407" t="s">
        <v>66</v>
      </c>
      <c r="V407" t="s">
        <v>973</v>
      </c>
      <c r="W407">
        <v>1247.58</v>
      </c>
      <c r="X407" t="s">
        <v>35</v>
      </c>
      <c r="Y407">
        <v>20</v>
      </c>
      <c r="Z407" s="1">
        <v>43097</v>
      </c>
      <c r="AA407" s="1">
        <v>43110</v>
      </c>
      <c r="AB407" s="1">
        <v>43124</v>
      </c>
      <c r="AC407" t="s">
        <v>36</v>
      </c>
    </row>
    <row r="408" spans="1:29" x14ac:dyDescent="0.2">
      <c r="A408" t="s">
        <v>6477</v>
      </c>
      <c r="B408" t="str">
        <f>VLOOKUP(Table1[[#This Row],[Full Name (formatted)]],peopleNew[],2,0)</f>
        <v>476543608</v>
      </c>
      <c r="C408" t="str">
        <f>TRIM(Table1[[#This Row],[Full Name (pre trim)]])</f>
        <v>Matthew H Carter</v>
      </c>
      <c r="D408" t="s">
        <v>1240</v>
      </c>
      <c r="E408" t="s">
        <v>1241</v>
      </c>
      <c r="F408" t="s">
        <v>1242</v>
      </c>
      <c r="G408" t="s">
        <v>1243</v>
      </c>
      <c r="H408" t="s">
        <v>62</v>
      </c>
      <c r="L408" t="e">
        <f>VLOOKUP(Table1[[#This Row],[Reports to formatted]],peopleNew[],1,0)</f>
        <v>#N/A</v>
      </c>
      <c r="M408" t="s">
        <v>803</v>
      </c>
      <c r="N408" t="s">
        <v>803</v>
      </c>
      <c r="O408" t="str">
        <f>VLOOKUP(Table1[[#This Row],[Works for Group Formatted]],groupsNew[],1,0)</f>
        <v>Media Services, Central Staff Office, Senate</v>
      </c>
      <c r="P408" t="s">
        <v>28</v>
      </c>
      <c r="Q408" t="s">
        <v>29</v>
      </c>
      <c r="R408" t="s">
        <v>30</v>
      </c>
      <c r="S408" t="s">
        <v>1244</v>
      </c>
      <c r="T408" t="s">
        <v>805</v>
      </c>
      <c r="U408" t="s">
        <v>66</v>
      </c>
      <c r="V408" t="s">
        <v>1245</v>
      </c>
      <c r="W408">
        <v>2276.1999999999998</v>
      </c>
      <c r="X408" t="s">
        <v>35</v>
      </c>
      <c r="Y408">
        <v>20</v>
      </c>
      <c r="Z408" s="1">
        <v>43097</v>
      </c>
      <c r="AA408" s="1">
        <v>43110</v>
      </c>
      <c r="AB408" s="1">
        <v>43124</v>
      </c>
      <c r="AC408" t="s">
        <v>36</v>
      </c>
    </row>
    <row r="409" spans="1:29" x14ac:dyDescent="0.2">
      <c r="A409" t="s">
        <v>6998</v>
      </c>
      <c r="B409" t="str">
        <f>VLOOKUP(Table1[[#This Row],[Full Name (formatted)]],peopleNew[],2,0)</f>
        <v>476544187</v>
      </c>
      <c r="C409" t="str">
        <f>TRIM(Table1[[#This Row],[Full Name (pre trim)]])</f>
        <v>Matthew R Lerch</v>
      </c>
      <c r="D409" t="s">
        <v>3678</v>
      </c>
      <c r="E409" t="s">
        <v>544</v>
      </c>
      <c r="F409" t="s">
        <v>3679</v>
      </c>
      <c r="G409" t="s">
        <v>3680</v>
      </c>
      <c r="H409" t="s">
        <v>62</v>
      </c>
      <c r="L409" t="e">
        <f>VLOOKUP(Table1[[#This Row],[Reports to formatted]],peopleNew[],1,0)</f>
        <v>#N/A</v>
      </c>
      <c r="M409" t="s">
        <v>315</v>
      </c>
      <c r="N409" t="s">
        <v>315</v>
      </c>
      <c r="O409" t="str">
        <f>VLOOKUP(Table1[[#This Row],[Works for Group Formatted]],groupsNew[],1,0)</f>
        <v>Minority Conf Serv &amp; Ext Relations, Central Staff Office, Senate</v>
      </c>
      <c r="P409" t="s">
        <v>28</v>
      </c>
      <c r="Q409" t="s">
        <v>29</v>
      </c>
      <c r="R409" t="s">
        <v>30</v>
      </c>
      <c r="S409" t="s">
        <v>3681</v>
      </c>
      <c r="T409" t="s">
        <v>317</v>
      </c>
      <c r="U409" t="s">
        <v>85</v>
      </c>
      <c r="V409" t="s">
        <v>3682</v>
      </c>
      <c r="W409">
        <v>3461.54</v>
      </c>
      <c r="X409" t="s">
        <v>47</v>
      </c>
      <c r="Y409">
        <v>20</v>
      </c>
      <c r="Z409" s="1">
        <v>43097</v>
      </c>
      <c r="AA409" s="1">
        <v>43110</v>
      </c>
      <c r="AB409" s="1">
        <v>43124</v>
      </c>
      <c r="AC409" t="s">
        <v>36</v>
      </c>
    </row>
    <row r="410" spans="1:29" x14ac:dyDescent="0.2">
      <c r="A410" t="s">
        <v>7208</v>
      </c>
      <c r="B410" t="str">
        <f>VLOOKUP(Table1[[#This Row],[Full Name (formatted)]],peopleNew[],2,0)</f>
        <v>476542357</v>
      </c>
      <c r="C410" t="str">
        <f>TRIM(Table1[[#This Row],[Full Name (pre trim)]])</f>
        <v>Matthew R O'rourke</v>
      </c>
      <c r="D410" t="s">
        <v>4578</v>
      </c>
      <c r="E410" t="s">
        <v>544</v>
      </c>
      <c r="F410" t="s">
        <v>4579</v>
      </c>
      <c r="G410" t="s">
        <v>4580</v>
      </c>
      <c r="H410" t="s">
        <v>62</v>
      </c>
      <c r="L410" t="e">
        <f>VLOOKUP(Table1[[#This Row],[Reports to formatted]],peopleNew[],1,0)</f>
        <v>#N/A</v>
      </c>
      <c r="M410" t="s">
        <v>609</v>
      </c>
      <c r="N410" t="s">
        <v>609</v>
      </c>
      <c r="O410" t="str">
        <f>VLOOKUP(Table1[[#This Row],[Works for Group Formatted]],groupsNew[],1,0)</f>
        <v>Ss/production Services, Central Staff Office, Senate</v>
      </c>
      <c r="P410" t="s">
        <v>28</v>
      </c>
      <c r="Q410" t="s">
        <v>29</v>
      </c>
      <c r="R410" t="s">
        <v>30</v>
      </c>
      <c r="S410" t="s">
        <v>4581</v>
      </c>
      <c r="T410" t="s">
        <v>611</v>
      </c>
      <c r="U410" t="s">
        <v>66</v>
      </c>
      <c r="V410" t="s">
        <v>4582</v>
      </c>
      <c r="W410">
        <v>1541.4</v>
      </c>
      <c r="X410" t="s">
        <v>35</v>
      </c>
      <c r="Y410">
        <v>20</v>
      </c>
      <c r="Z410" s="1">
        <v>43097</v>
      </c>
      <c r="AA410" s="1">
        <v>43110</v>
      </c>
      <c r="AB410" s="1">
        <v>43124</v>
      </c>
      <c r="AC410" t="s">
        <v>36</v>
      </c>
    </row>
    <row r="411" spans="1:29" x14ac:dyDescent="0.2">
      <c r="A411" t="s">
        <v>7339</v>
      </c>
      <c r="B411" t="str">
        <f>VLOOKUP(Table1[[#This Row],[Full Name (formatted)]],peopleNew[],2,0)</f>
        <v>476542587</v>
      </c>
      <c r="C411" t="str">
        <f>TRIM(Table1[[#This Row],[Full Name (pre trim)]])</f>
        <v>Matthew Rochler</v>
      </c>
      <c r="D411" t="s">
        <v>5129</v>
      </c>
      <c r="E411" t="s">
        <v>4017</v>
      </c>
      <c r="F411" t="s">
        <v>5130</v>
      </c>
      <c r="G411" t="s">
        <v>5131</v>
      </c>
      <c r="H411" t="s">
        <v>62</v>
      </c>
      <c r="L411" t="e">
        <f>VLOOKUP(Table1[[#This Row],[Reports to formatted]],peopleNew[],1,0)</f>
        <v>#N/A</v>
      </c>
      <c r="M411" t="s">
        <v>977</v>
      </c>
      <c r="N411" t="s">
        <v>977</v>
      </c>
      <c r="O411" t="str">
        <f>VLOOKUP(Table1[[#This Row],[Works for Group Formatted]],groupsNew[],1,0)</f>
        <v>Sts/telecommunications, Central Staff Office, Senate</v>
      </c>
      <c r="P411" t="s">
        <v>28</v>
      </c>
      <c r="Q411" t="s">
        <v>29</v>
      </c>
      <c r="R411" t="s">
        <v>30</v>
      </c>
      <c r="S411" t="s">
        <v>5132</v>
      </c>
      <c r="T411" t="s">
        <v>979</v>
      </c>
      <c r="U411" t="s">
        <v>66</v>
      </c>
      <c r="V411" t="s">
        <v>5133</v>
      </c>
      <c r="W411">
        <v>2692.31</v>
      </c>
      <c r="X411" t="s">
        <v>35</v>
      </c>
      <c r="Y411">
        <v>20</v>
      </c>
      <c r="Z411" s="1">
        <v>43097</v>
      </c>
      <c r="AA411" s="1">
        <v>43110</v>
      </c>
      <c r="AB411" s="1">
        <v>43124</v>
      </c>
      <c r="AC411" t="s">
        <v>36</v>
      </c>
    </row>
    <row r="412" spans="1:29" x14ac:dyDescent="0.2">
      <c r="A412" t="s">
        <v>7095</v>
      </c>
      <c r="B412" t="str">
        <f>VLOOKUP(Table1[[#This Row],[Full Name (formatted)]],peopleNew[],2,0)</f>
        <v>476547763</v>
      </c>
      <c r="C412" t="str">
        <f>TRIM(Table1[[#This Row],[Full Name (pre trim)]])</f>
        <v>Matthew W Mcguire</v>
      </c>
      <c r="D412" t="s">
        <v>4093</v>
      </c>
      <c r="E412" t="s">
        <v>4094</v>
      </c>
      <c r="F412" t="s">
        <v>4095</v>
      </c>
      <c r="G412" t="s">
        <v>1811</v>
      </c>
      <c r="H412" t="s">
        <v>62</v>
      </c>
      <c r="L412" t="e">
        <f>VLOOKUP(Table1[[#This Row],[Reports to formatted]],peopleNew[],1,0)</f>
        <v>#N/A</v>
      </c>
      <c r="M412" t="s">
        <v>1579</v>
      </c>
      <c r="N412" t="s">
        <v>1579</v>
      </c>
      <c r="O412" t="str">
        <f>VLOOKUP(Table1[[#This Row],[Works for Group Formatted]],groupsNew[],1,0)</f>
        <v>Senate M&amp;o/purchasing, Central Staff Office, Senate</v>
      </c>
      <c r="P412" t="s">
        <v>28</v>
      </c>
      <c r="Q412" t="s">
        <v>29</v>
      </c>
      <c r="R412" t="s">
        <v>30</v>
      </c>
      <c r="S412" t="s">
        <v>4096</v>
      </c>
      <c r="T412" t="s">
        <v>1581</v>
      </c>
      <c r="U412" t="s">
        <v>66</v>
      </c>
      <c r="V412" t="s">
        <v>1813</v>
      </c>
      <c r="W412">
        <v>1543.52</v>
      </c>
      <c r="X412" t="s">
        <v>35</v>
      </c>
      <c r="Y412">
        <v>20</v>
      </c>
      <c r="Z412" s="1">
        <v>43097</v>
      </c>
      <c r="AA412" s="1">
        <v>43110</v>
      </c>
      <c r="AB412" s="1">
        <v>43124</v>
      </c>
      <c r="AC412" t="s">
        <v>36</v>
      </c>
    </row>
    <row r="413" spans="1:29" x14ac:dyDescent="0.2">
      <c r="A413" t="s">
        <v>7080</v>
      </c>
      <c r="B413" t="str">
        <f>VLOOKUP(Table1[[#This Row],[Full Name (formatted)]],peopleNew[],2,0)</f>
        <v>476544389</v>
      </c>
      <c r="C413" t="str">
        <f>TRIM(Table1[[#This Row],[Full Name (pre trim)]])</f>
        <v>Maureen E Mcauliffe</v>
      </c>
      <c r="D413" t="s">
        <v>4027</v>
      </c>
      <c r="E413" t="s">
        <v>4028</v>
      </c>
      <c r="F413" t="s">
        <v>4025</v>
      </c>
      <c r="G413" t="s">
        <v>2219</v>
      </c>
      <c r="H413" t="s">
        <v>62</v>
      </c>
      <c r="L413" t="e">
        <f>VLOOKUP(Table1[[#This Row],[Reports to formatted]],peopleNew[],1,0)</f>
        <v>#N/A</v>
      </c>
      <c r="M413" t="s">
        <v>1899</v>
      </c>
      <c r="N413" t="s">
        <v>1899</v>
      </c>
      <c r="O413" t="str">
        <f>VLOOKUP(Table1[[#This Row],[Works for Group Formatted]],groupsNew[],1,0)</f>
        <v>Senate Services, Central Staff Office, Senate</v>
      </c>
      <c r="P413" t="s">
        <v>28</v>
      </c>
      <c r="Q413" t="s">
        <v>29</v>
      </c>
      <c r="R413" t="s">
        <v>30</v>
      </c>
      <c r="S413" t="s">
        <v>4029</v>
      </c>
      <c r="T413" t="s">
        <v>1901</v>
      </c>
      <c r="U413" t="s">
        <v>66</v>
      </c>
      <c r="V413" t="s">
        <v>2221</v>
      </c>
      <c r="W413">
        <v>1726.98</v>
      </c>
      <c r="X413" t="s">
        <v>35</v>
      </c>
      <c r="Y413">
        <v>20</v>
      </c>
      <c r="Z413" s="1">
        <v>43097</v>
      </c>
      <c r="AA413" s="1">
        <v>43110</v>
      </c>
      <c r="AB413" s="1">
        <v>43124</v>
      </c>
      <c r="AC413" t="s">
        <v>36</v>
      </c>
    </row>
    <row r="414" spans="1:29" x14ac:dyDescent="0.2">
      <c r="A414" t="s">
        <v>7604</v>
      </c>
      <c r="B414" t="str">
        <f>VLOOKUP(Table1[[#This Row],[Full Name (formatted)]],peopleNew[],2,0)</f>
        <v>476545372</v>
      </c>
      <c r="C414" t="str">
        <f>TRIM(Table1[[#This Row],[Full Name (pre trim)]])</f>
        <v>Maureen F Wren</v>
      </c>
      <c r="D414" t="s">
        <v>6220</v>
      </c>
      <c r="E414" t="s">
        <v>6221</v>
      </c>
      <c r="F414" t="s">
        <v>6222</v>
      </c>
      <c r="G414" t="s">
        <v>6223</v>
      </c>
      <c r="H414" t="s">
        <v>62</v>
      </c>
      <c r="L414" t="e">
        <f>VLOOKUP(Table1[[#This Row],[Reports to formatted]],peopleNew[],1,0)</f>
        <v>#N/A</v>
      </c>
      <c r="M414" t="s">
        <v>141</v>
      </c>
      <c r="N414" t="s">
        <v>141</v>
      </c>
      <c r="O414" t="str">
        <f>VLOOKUP(Table1[[#This Row],[Works for Group Formatted]],groupsNew[],1,0)</f>
        <v>Majority Communications, Central Staff Office, Senate</v>
      </c>
      <c r="P414" t="s">
        <v>28</v>
      </c>
      <c r="Q414" t="s">
        <v>29</v>
      </c>
      <c r="R414" t="s">
        <v>30</v>
      </c>
      <c r="S414" t="s">
        <v>6224</v>
      </c>
      <c r="T414" t="s">
        <v>143</v>
      </c>
      <c r="U414" t="s">
        <v>66</v>
      </c>
      <c r="V414" t="s">
        <v>6225</v>
      </c>
      <c r="W414">
        <v>4002.12</v>
      </c>
      <c r="X414" t="s">
        <v>35</v>
      </c>
      <c r="Y414">
        <v>20</v>
      </c>
      <c r="Z414" s="1">
        <v>43097</v>
      </c>
      <c r="AA414" s="1">
        <v>43110</v>
      </c>
      <c r="AB414" s="1">
        <v>43124</v>
      </c>
      <c r="AC414" t="s">
        <v>36</v>
      </c>
    </row>
    <row r="415" spans="1:29" x14ac:dyDescent="0.2">
      <c r="A415" t="s">
        <v>7356</v>
      </c>
      <c r="B415" t="str">
        <f>VLOOKUP(Table1[[#This Row],[Full Name (formatted)]],peopleNew[],2,0)</f>
        <v>765291147</v>
      </c>
      <c r="C415" t="str">
        <f>TRIM(Table1[[#This Row],[Full Name (pre trim)]])</f>
        <v>Maya E Rudolph</v>
      </c>
      <c r="D415" t="s">
        <v>5198</v>
      </c>
      <c r="E415" t="s">
        <v>5199</v>
      </c>
      <c r="F415" t="s">
        <v>5200</v>
      </c>
      <c r="G415" t="s">
        <v>1101</v>
      </c>
      <c r="H415" t="s">
        <v>62</v>
      </c>
      <c r="L415" t="e">
        <f>VLOOKUP(Table1[[#This Row],[Reports to formatted]],peopleNew[],1,0)</f>
        <v>#N/A</v>
      </c>
      <c r="M415" t="s">
        <v>1102</v>
      </c>
      <c r="N415" t="s">
        <v>1102</v>
      </c>
      <c r="O415" t="str">
        <f>VLOOKUP(Table1[[#This Row],[Works for Group Formatted]],groupsNew[],1,0)</f>
        <v>Sen Student Program Off/Sess Asst, Central Staff Office, Senate</v>
      </c>
      <c r="P415" t="s">
        <v>28</v>
      </c>
      <c r="Q415" t="s">
        <v>29</v>
      </c>
      <c r="R415" t="s">
        <v>30</v>
      </c>
      <c r="S415" t="s">
        <v>5201</v>
      </c>
      <c r="T415" t="s">
        <v>1104</v>
      </c>
      <c r="U415" t="s">
        <v>66</v>
      </c>
      <c r="V415" t="s">
        <v>1105</v>
      </c>
      <c r="W415">
        <v>731.25</v>
      </c>
      <c r="X415" t="s">
        <v>47</v>
      </c>
      <c r="Y415">
        <v>20</v>
      </c>
      <c r="Z415" s="1">
        <v>43097</v>
      </c>
      <c r="AA415" s="1">
        <v>43110</v>
      </c>
      <c r="AB415" s="1">
        <v>43124</v>
      </c>
      <c r="AC415" t="s">
        <v>36</v>
      </c>
    </row>
    <row r="416" spans="1:29" x14ac:dyDescent="0.2">
      <c r="A416" t="s">
        <v>7472</v>
      </c>
      <c r="B416" t="str">
        <f>VLOOKUP(Table1[[#This Row],[Full Name (formatted)]],peopleNew[],2,0)</f>
        <v>476547774</v>
      </c>
      <c r="C416" t="str">
        <f>TRIM(Table1[[#This Row],[Full Name (pre trim)]])</f>
        <v>Meghan K Stevens</v>
      </c>
      <c r="D416" t="s">
        <v>5685</v>
      </c>
      <c r="E416" t="s">
        <v>5686</v>
      </c>
      <c r="F416" t="s">
        <v>5683</v>
      </c>
      <c r="G416" t="s">
        <v>1811</v>
      </c>
      <c r="H416" t="s">
        <v>62</v>
      </c>
      <c r="L416" t="e">
        <f>VLOOKUP(Table1[[#This Row],[Reports to formatted]],peopleNew[],1,0)</f>
        <v>#N/A</v>
      </c>
      <c r="M416" t="s">
        <v>1579</v>
      </c>
      <c r="N416" t="s">
        <v>1579</v>
      </c>
      <c r="O416" t="str">
        <f>VLOOKUP(Table1[[#This Row],[Works for Group Formatted]],groupsNew[],1,0)</f>
        <v>Senate M&amp;o/purchasing, Central Staff Office, Senate</v>
      </c>
      <c r="P416" t="s">
        <v>28</v>
      </c>
      <c r="Q416" t="s">
        <v>29</v>
      </c>
      <c r="R416" t="s">
        <v>30</v>
      </c>
      <c r="S416" t="s">
        <v>5687</v>
      </c>
      <c r="T416" t="s">
        <v>1581</v>
      </c>
      <c r="U416" t="s">
        <v>66</v>
      </c>
      <c r="V416" t="s">
        <v>1813</v>
      </c>
      <c r="W416">
        <v>1303.22</v>
      </c>
      <c r="X416" t="s">
        <v>35</v>
      </c>
      <c r="Y416">
        <v>20</v>
      </c>
      <c r="Z416" s="1">
        <v>43097</v>
      </c>
      <c r="AA416" s="1">
        <v>43110</v>
      </c>
      <c r="AB416" s="1">
        <v>43124</v>
      </c>
      <c r="AC416" t="s">
        <v>36</v>
      </c>
    </row>
    <row r="417" spans="1:29" x14ac:dyDescent="0.2">
      <c r="A417" t="s">
        <v>7196</v>
      </c>
      <c r="B417" t="str">
        <f>VLOOKUP(Table1[[#This Row],[Full Name (formatted)]],peopleNew[],2,0)</f>
        <v>476545589</v>
      </c>
      <c r="C417" t="str">
        <f>TRIM(Table1[[#This Row],[Full Name (pre trim)]])</f>
        <v>Melissa D Nooney</v>
      </c>
      <c r="D417" t="s">
        <v>4531</v>
      </c>
      <c r="E417" t="s">
        <v>4532</v>
      </c>
      <c r="F417" t="s">
        <v>4533</v>
      </c>
      <c r="G417" t="s">
        <v>4534</v>
      </c>
      <c r="H417" t="s">
        <v>62</v>
      </c>
      <c r="L417" t="e">
        <f>VLOOKUP(Table1[[#This Row],[Reports to formatted]],peopleNew[],1,0)</f>
        <v>#N/A</v>
      </c>
      <c r="M417" t="s">
        <v>830</v>
      </c>
      <c r="N417" t="s">
        <v>830</v>
      </c>
      <c r="O417" t="str">
        <f>VLOOKUP(Table1[[#This Row],[Works for Group Formatted]],groupsNew[],1,0)</f>
        <v>Majority Conference Services, Central Staff Office, Senate</v>
      </c>
      <c r="P417" t="s">
        <v>28</v>
      </c>
      <c r="Q417" t="s">
        <v>29</v>
      </c>
      <c r="R417" t="s">
        <v>30</v>
      </c>
      <c r="S417" t="s">
        <v>4535</v>
      </c>
      <c r="T417" t="s">
        <v>832</v>
      </c>
      <c r="U417" t="s">
        <v>66</v>
      </c>
      <c r="V417" t="s">
        <v>4536</v>
      </c>
      <c r="W417">
        <v>3217.67</v>
      </c>
      <c r="X417" t="s">
        <v>35</v>
      </c>
      <c r="Y417">
        <v>20</v>
      </c>
      <c r="Z417" s="1">
        <v>43097</v>
      </c>
      <c r="AA417" s="1">
        <v>43110</v>
      </c>
      <c r="AB417" s="1">
        <v>43124</v>
      </c>
      <c r="AC417" t="s">
        <v>36</v>
      </c>
    </row>
    <row r="418" spans="1:29" x14ac:dyDescent="0.2">
      <c r="A418" t="s">
        <v>6668</v>
      </c>
      <c r="B418" t="str">
        <f>VLOOKUP(Table1[[#This Row],[Full Name (formatted)]],peopleNew[],2,0)</f>
        <v>476543364</v>
      </c>
      <c r="C418" t="str">
        <f>TRIM(Table1[[#This Row],[Full Name (pre trim)]])</f>
        <v>Melissa M Ferguson</v>
      </c>
      <c r="D418" t="s">
        <v>2176</v>
      </c>
      <c r="E418" t="s">
        <v>2177</v>
      </c>
      <c r="F418" t="s">
        <v>2178</v>
      </c>
      <c r="G418" t="s">
        <v>2179</v>
      </c>
      <c r="H418" t="s">
        <v>62</v>
      </c>
      <c r="L418" t="e">
        <f>VLOOKUP(Table1[[#This Row],[Reports to formatted]],peopleNew[],1,0)</f>
        <v>#N/A</v>
      </c>
      <c r="M418" t="s">
        <v>2180</v>
      </c>
      <c r="N418" t="s">
        <v>2180</v>
      </c>
      <c r="O418" t="str">
        <f>VLOOKUP(Table1[[#This Row],[Works for Group Formatted]],groupsNew[],1,0)</f>
        <v>Senate M&amp;o/telephone Operators, Central Staff Office, Senate</v>
      </c>
      <c r="P418" t="s">
        <v>28</v>
      </c>
      <c r="Q418" t="s">
        <v>29</v>
      </c>
      <c r="R418" t="s">
        <v>30</v>
      </c>
      <c r="S418" t="s">
        <v>2181</v>
      </c>
      <c r="T418" t="s">
        <v>2182</v>
      </c>
      <c r="U418" t="s">
        <v>66</v>
      </c>
      <c r="V418" t="s">
        <v>2183</v>
      </c>
      <c r="W418">
        <v>1527.95</v>
      </c>
      <c r="X418" t="s">
        <v>35</v>
      </c>
      <c r="Y418">
        <v>20</v>
      </c>
      <c r="Z418" s="1">
        <v>43097</v>
      </c>
      <c r="AA418" s="1">
        <v>43110</v>
      </c>
      <c r="AB418" s="1">
        <v>43124</v>
      </c>
      <c r="AC418" t="s">
        <v>36</v>
      </c>
    </row>
    <row r="419" spans="1:29" x14ac:dyDescent="0.2">
      <c r="A419" t="s">
        <v>6368</v>
      </c>
      <c r="B419" t="str">
        <f>VLOOKUP(Table1[[#This Row],[Full Name (formatted)]],peopleNew[],2,0)</f>
        <v>567678712</v>
      </c>
      <c r="C419" t="str">
        <f>TRIM(Table1[[#This Row],[Full Name (pre trim)]])</f>
        <v>Melissa R Bartz</v>
      </c>
      <c r="D419" t="s">
        <v>576</v>
      </c>
      <c r="E419" t="s">
        <v>577</v>
      </c>
      <c r="F419" t="s">
        <v>578</v>
      </c>
      <c r="G419" t="s">
        <v>579</v>
      </c>
      <c r="H419" t="s">
        <v>62</v>
      </c>
      <c r="L419" t="e">
        <f>VLOOKUP(Table1[[#This Row],[Reports to formatted]],peopleNew[],1,0)</f>
        <v>#N/A</v>
      </c>
      <c r="M419" t="s">
        <v>580</v>
      </c>
      <c r="N419" t="s">
        <v>580</v>
      </c>
      <c r="O419" t="str">
        <f>VLOOKUP(Table1[[#This Row],[Works for Group Formatted]],groupsNew[],1,0)</f>
        <v>Fo/payroll, Central Staff Office, Senate</v>
      </c>
      <c r="P419" t="s">
        <v>28</v>
      </c>
      <c r="Q419" t="s">
        <v>29</v>
      </c>
      <c r="R419" t="s">
        <v>30</v>
      </c>
      <c r="S419" t="s">
        <v>581</v>
      </c>
      <c r="T419" t="s">
        <v>582</v>
      </c>
      <c r="U419" t="s">
        <v>66</v>
      </c>
      <c r="V419" t="s">
        <v>583</v>
      </c>
      <c r="W419">
        <v>1143.51</v>
      </c>
      <c r="X419" t="s">
        <v>35</v>
      </c>
      <c r="Y419">
        <v>20</v>
      </c>
      <c r="Z419" s="1">
        <v>43097</v>
      </c>
      <c r="AA419" s="1">
        <v>43110</v>
      </c>
      <c r="AB419" s="1">
        <v>43124</v>
      </c>
      <c r="AC419" t="s">
        <v>36</v>
      </c>
    </row>
    <row r="420" spans="1:29" x14ac:dyDescent="0.2">
      <c r="A420" t="s">
        <v>6513</v>
      </c>
      <c r="B420" t="str">
        <f>VLOOKUP(Table1[[#This Row],[Full Name (formatted)]],peopleNew[],2,0)</f>
        <v>476545077</v>
      </c>
      <c r="C420" t="str">
        <f>TRIM(Table1[[#This Row],[Full Name (pre trim)]])</f>
        <v>Michael A Cohen</v>
      </c>
      <c r="D420" t="s">
        <v>1419</v>
      </c>
      <c r="E420" t="s">
        <v>1420</v>
      </c>
      <c r="F420" t="s">
        <v>1416</v>
      </c>
      <c r="G420" t="s">
        <v>71</v>
      </c>
      <c r="H420" t="s">
        <v>62</v>
      </c>
      <c r="L420" t="e">
        <f>VLOOKUP(Table1[[#This Row],[Reports to formatted]],peopleNew[],1,0)</f>
        <v>#N/A</v>
      </c>
      <c r="M420" t="s">
        <v>72</v>
      </c>
      <c r="N420" t="s">
        <v>72</v>
      </c>
      <c r="O420" t="str">
        <f>VLOOKUP(Table1[[#This Row],[Works for Group Formatted]],groupsNew[],1,0)</f>
        <v>Legislative Messenger Service, Central Staff Office, Senate</v>
      </c>
      <c r="P420" t="s">
        <v>28</v>
      </c>
      <c r="Q420" t="s">
        <v>29</v>
      </c>
      <c r="R420" t="s">
        <v>30</v>
      </c>
      <c r="S420" t="s">
        <v>1421</v>
      </c>
      <c r="T420" t="s">
        <v>74</v>
      </c>
      <c r="U420" t="s">
        <v>66</v>
      </c>
      <c r="V420" t="s">
        <v>75</v>
      </c>
      <c r="W420">
        <v>1408.59</v>
      </c>
      <c r="X420" t="s">
        <v>35</v>
      </c>
      <c r="Y420">
        <v>20</v>
      </c>
      <c r="Z420" s="1">
        <v>43097</v>
      </c>
      <c r="AA420" s="1">
        <v>43110</v>
      </c>
      <c r="AB420" s="1">
        <v>43124</v>
      </c>
      <c r="AC420" t="s">
        <v>76</v>
      </c>
    </row>
    <row r="421" spans="1:29" x14ac:dyDescent="0.2">
      <c r="A421" t="s">
        <v>6645</v>
      </c>
      <c r="B421" t="str">
        <f>VLOOKUP(Table1[[#This Row],[Full Name (formatted)]],peopleNew[],2,0)</f>
        <v>567678684</v>
      </c>
      <c r="C421" t="str">
        <f>TRIM(Table1[[#This Row],[Full Name (pre trim)]])</f>
        <v>Michael A Ellison</v>
      </c>
      <c r="D421" t="s">
        <v>2077</v>
      </c>
      <c r="E421" t="s">
        <v>1420</v>
      </c>
      <c r="F421" t="s">
        <v>2078</v>
      </c>
      <c r="G421" t="s">
        <v>1898</v>
      </c>
      <c r="H421" t="s">
        <v>62</v>
      </c>
      <c r="L421" t="e">
        <f>VLOOKUP(Table1[[#This Row],[Reports to formatted]],peopleNew[],1,0)</f>
        <v>#N/A</v>
      </c>
      <c r="M421" t="s">
        <v>830</v>
      </c>
      <c r="N421" t="s">
        <v>830</v>
      </c>
      <c r="O421" t="str">
        <f>VLOOKUP(Table1[[#This Row],[Works for Group Formatted]],groupsNew[],1,0)</f>
        <v>Majority Conference Services, Central Staff Office, Senate</v>
      </c>
      <c r="P421" t="s">
        <v>28</v>
      </c>
      <c r="Q421" t="s">
        <v>29</v>
      </c>
      <c r="R421" t="s">
        <v>30</v>
      </c>
      <c r="S421" t="s">
        <v>2079</v>
      </c>
      <c r="T421" t="s">
        <v>832</v>
      </c>
      <c r="U421" t="s">
        <v>66</v>
      </c>
      <c r="V421" t="s">
        <v>1902</v>
      </c>
      <c r="W421">
        <v>3977.9</v>
      </c>
      <c r="X421" t="s">
        <v>35</v>
      </c>
      <c r="Y421">
        <v>20</v>
      </c>
      <c r="Z421" s="1">
        <v>43097</v>
      </c>
      <c r="AA421" s="1">
        <v>43110</v>
      </c>
      <c r="AB421" s="1">
        <v>43124</v>
      </c>
      <c r="AC421" t="s">
        <v>36</v>
      </c>
    </row>
    <row r="422" spans="1:29" x14ac:dyDescent="0.2">
      <c r="A422" t="s">
        <v>6840</v>
      </c>
      <c r="B422" t="str">
        <f>VLOOKUP(Table1[[#This Row],[Full Name (formatted)]],peopleNew[],2,0)</f>
        <v>476547077</v>
      </c>
      <c r="C422" t="str">
        <f>TRIM(Table1[[#This Row],[Full Name (pre trim)]])</f>
        <v>Michael A Hernandez</v>
      </c>
      <c r="D422" t="s">
        <v>2983</v>
      </c>
      <c r="E422" t="s">
        <v>1420</v>
      </c>
      <c r="F422" t="s">
        <v>2981</v>
      </c>
      <c r="G422" t="s">
        <v>2984</v>
      </c>
      <c r="H422" t="s">
        <v>62</v>
      </c>
      <c r="L422" t="e">
        <f>VLOOKUP(Table1[[#This Row],[Reports to formatted]],peopleNew[],1,0)</f>
        <v>#N/A</v>
      </c>
      <c r="M422" t="s">
        <v>2985</v>
      </c>
      <c r="N422" t="s">
        <v>2985</v>
      </c>
      <c r="O422" t="str">
        <f>VLOOKUP(Table1[[#This Row],[Works for Group Formatted]],groupsNew[],1,0)</f>
        <v>Lc/admin Regulations Review Comm, Central Staff Office, Senate</v>
      </c>
      <c r="P422" t="s">
        <v>28</v>
      </c>
      <c r="Q422" t="s">
        <v>29</v>
      </c>
      <c r="R422" t="s">
        <v>30</v>
      </c>
      <c r="S422" t="s">
        <v>2986</v>
      </c>
      <c r="T422" t="s">
        <v>2987</v>
      </c>
      <c r="U422" t="s">
        <v>66</v>
      </c>
      <c r="V422" t="s">
        <v>2988</v>
      </c>
      <c r="W422">
        <v>1538.47</v>
      </c>
      <c r="X422" t="s">
        <v>35</v>
      </c>
      <c r="Y422">
        <v>20</v>
      </c>
      <c r="Z422" s="1">
        <v>43097</v>
      </c>
      <c r="AA422" s="1">
        <v>43110</v>
      </c>
      <c r="AB422" s="1">
        <v>43124</v>
      </c>
      <c r="AC422" t="s">
        <v>36</v>
      </c>
    </row>
    <row r="423" spans="1:29" x14ac:dyDescent="0.2">
      <c r="A423" t="s">
        <v>7133</v>
      </c>
      <c r="B423" t="str">
        <f>VLOOKUP(Table1[[#This Row],[Full Name (formatted)]],peopleNew[],2,0)</f>
        <v>567678549</v>
      </c>
      <c r="C423" t="str">
        <f>TRIM(Table1[[#This Row],[Full Name (pre trim)]])</f>
        <v>Michael A Miniotis</v>
      </c>
      <c r="D423" t="s">
        <v>4258</v>
      </c>
      <c r="E423" t="s">
        <v>1420</v>
      </c>
      <c r="F423" t="s">
        <v>4259</v>
      </c>
      <c r="G423" t="s">
        <v>856</v>
      </c>
      <c r="H423" t="s">
        <v>62</v>
      </c>
      <c r="L423" t="e">
        <f>VLOOKUP(Table1[[#This Row],[Reports to formatted]],peopleNew[],1,0)</f>
        <v>#N/A</v>
      </c>
      <c r="M423" t="s">
        <v>627</v>
      </c>
      <c r="N423" t="s">
        <v>627</v>
      </c>
      <c r="O423" t="str">
        <f>VLOOKUP(Table1[[#This Row],[Works for Group Formatted]],groupsNew[],1,0)</f>
        <v>Senate Technology Services, Central Staff Office, Senate</v>
      </c>
      <c r="P423" t="s">
        <v>28</v>
      </c>
      <c r="Q423" t="s">
        <v>29</v>
      </c>
      <c r="R423" t="s">
        <v>30</v>
      </c>
      <c r="S423" t="s">
        <v>4260</v>
      </c>
      <c r="T423" t="s">
        <v>629</v>
      </c>
      <c r="U423" t="s">
        <v>66</v>
      </c>
      <c r="V423" t="s">
        <v>858</v>
      </c>
      <c r="W423">
        <v>1541.55</v>
      </c>
      <c r="X423" t="s">
        <v>35</v>
      </c>
      <c r="Y423">
        <v>20</v>
      </c>
      <c r="Z423" s="1">
        <v>43097</v>
      </c>
      <c r="AA423" s="1">
        <v>43110</v>
      </c>
      <c r="AB423" s="1">
        <v>43124</v>
      </c>
      <c r="AC423" t="s">
        <v>36</v>
      </c>
    </row>
    <row r="424" spans="1:29" x14ac:dyDescent="0.2">
      <c r="A424" t="s">
        <v>7478</v>
      </c>
      <c r="B424" t="str">
        <f>VLOOKUP(Table1[[#This Row],[Full Name (formatted)]],peopleNew[],2,0)</f>
        <v>476548006</v>
      </c>
      <c r="C424" t="str">
        <f>TRIM(Table1[[#This Row],[Full Name (pre trim)]])</f>
        <v>Michael A Strasburg</v>
      </c>
      <c r="D424" t="s">
        <v>5708</v>
      </c>
      <c r="E424" t="s">
        <v>1420</v>
      </c>
      <c r="F424" t="s">
        <v>5709</v>
      </c>
      <c r="G424" t="s">
        <v>5710</v>
      </c>
      <c r="H424" t="s">
        <v>62</v>
      </c>
      <c r="L424" t="e">
        <f>VLOOKUP(Table1[[#This Row],[Reports to formatted]],peopleNew[],1,0)</f>
        <v>#N/A</v>
      </c>
      <c r="M424" t="s">
        <v>159</v>
      </c>
      <c r="N424" t="s">
        <v>159</v>
      </c>
      <c r="O424" t="str">
        <f>VLOOKUP(Table1[[#This Row],[Works for Group Formatted]],groupsNew[],1,0)</f>
        <v>Majority Operations Office, Central Staff Office, Senate</v>
      </c>
      <c r="P424" t="s">
        <v>28</v>
      </c>
      <c r="Q424" t="s">
        <v>29</v>
      </c>
      <c r="R424" t="s">
        <v>30</v>
      </c>
      <c r="S424" t="s">
        <v>5711</v>
      </c>
      <c r="T424" t="s">
        <v>161</v>
      </c>
      <c r="U424" t="s">
        <v>153</v>
      </c>
      <c r="V424" t="s">
        <v>5712</v>
      </c>
      <c r="W424">
        <v>2040.19</v>
      </c>
      <c r="X424" t="s">
        <v>35</v>
      </c>
      <c r="Y424">
        <v>20</v>
      </c>
      <c r="Z424" s="1">
        <v>43097</v>
      </c>
      <c r="AA424" s="1">
        <v>43110</v>
      </c>
      <c r="AB424" s="1">
        <v>43124</v>
      </c>
      <c r="AC424" t="s">
        <v>36</v>
      </c>
    </row>
    <row r="425" spans="1:29" x14ac:dyDescent="0.2">
      <c r="A425" t="s">
        <v>7137</v>
      </c>
      <c r="B425" t="str">
        <f>VLOOKUP(Table1[[#This Row],[Full Name (formatted)]],peopleNew[],2,0)</f>
        <v>476542359</v>
      </c>
      <c r="C425" t="str">
        <f>TRIM(Table1[[#This Row],[Full Name (pre trim)]])</f>
        <v>Michael C Mohrhoff</v>
      </c>
      <c r="D425" t="s">
        <v>4273</v>
      </c>
      <c r="E425" t="s">
        <v>3187</v>
      </c>
      <c r="F425" t="s">
        <v>4274</v>
      </c>
      <c r="G425" t="s">
        <v>4275</v>
      </c>
      <c r="H425" t="s">
        <v>62</v>
      </c>
      <c r="L425" t="e">
        <f>VLOOKUP(Table1[[#This Row],[Reports to formatted]],peopleNew[],1,0)</f>
        <v>#N/A</v>
      </c>
      <c r="M425" t="s">
        <v>609</v>
      </c>
      <c r="N425" t="s">
        <v>609</v>
      </c>
      <c r="O425" t="str">
        <f>VLOOKUP(Table1[[#This Row],[Works for Group Formatted]],groupsNew[],1,0)</f>
        <v>Ss/production Services, Central Staff Office, Senate</v>
      </c>
      <c r="P425" t="s">
        <v>28</v>
      </c>
      <c r="Q425" t="s">
        <v>29</v>
      </c>
      <c r="R425" t="s">
        <v>30</v>
      </c>
      <c r="S425" t="s">
        <v>4276</v>
      </c>
      <c r="T425" t="s">
        <v>611</v>
      </c>
      <c r="U425" t="s">
        <v>66</v>
      </c>
      <c r="V425" t="s">
        <v>4277</v>
      </c>
      <c r="W425">
        <v>2049.73</v>
      </c>
      <c r="X425" t="s">
        <v>35</v>
      </c>
      <c r="Y425">
        <v>20</v>
      </c>
      <c r="Z425" s="1">
        <v>43097</v>
      </c>
      <c r="AA425" s="1">
        <v>43110</v>
      </c>
      <c r="AB425" s="1">
        <v>43124</v>
      </c>
      <c r="AC425" t="s">
        <v>36</v>
      </c>
    </row>
    <row r="426" spans="1:29" x14ac:dyDescent="0.2">
      <c r="A426" t="s">
        <v>7244</v>
      </c>
      <c r="B426" t="str">
        <f>VLOOKUP(Table1[[#This Row],[Full Name (formatted)]],peopleNew[],2,0)</f>
        <v>476542362</v>
      </c>
      <c r="C426" t="str">
        <f>TRIM(Table1[[#This Row],[Full Name (pre trim)]])</f>
        <v>Michael D Patterson</v>
      </c>
      <c r="D426" t="s">
        <v>4734</v>
      </c>
      <c r="E426" t="s">
        <v>671</v>
      </c>
      <c r="F426" t="s">
        <v>4732</v>
      </c>
      <c r="G426" t="s">
        <v>748</v>
      </c>
      <c r="H426" t="s">
        <v>62</v>
      </c>
      <c r="L426" t="e">
        <f>VLOOKUP(Table1[[#This Row],[Reports to formatted]],peopleNew[],1,0)</f>
        <v>#N/A</v>
      </c>
      <c r="M426" t="s">
        <v>609</v>
      </c>
      <c r="N426" t="s">
        <v>609</v>
      </c>
      <c r="O426" t="str">
        <f>VLOOKUP(Table1[[#This Row],[Works for Group Formatted]],groupsNew[],1,0)</f>
        <v>Ss/production Services, Central Staff Office, Senate</v>
      </c>
      <c r="P426" t="s">
        <v>28</v>
      </c>
      <c r="Q426" t="s">
        <v>29</v>
      </c>
      <c r="R426" t="s">
        <v>30</v>
      </c>
      <c r="S426" t="s">
        <v>4735</v>
      </c>
      <c r="T426" t="s">
        <v>611</v>
      </c>
      <c r="U426" t="s">
        <v>66</v>
      </c>
      <c r="V426" t="s">
        <v>750</v>
      </c>
      <c r="W426">
        <v>1490.95</v>
      </c>
      <c r="X426" t="s">
        <v>35</v>
      </c>
      <c r="Y426">
        <v>20</v>
      </c>
      <c r="Z426" s="1">
        <v>43097</v>
      </c>
      <c r="AA426" s="1">
        <v>43110</v>
      </c>
      <c r="AB426" s="1">
        <v>43124</v>
      </c>
      <c r="AC426" t="s">
        <v>36</v>
      </c>
    </row>
    <row r="427" spans="1:29" x14ac:dyDescent="0.2">
      <c r="A427" t="s">
        <v>6828</v>
      </c>
      <c r="B427" t="str">
        <f>VLOOKUP(Table1[[#This Row],[Full Name (formatted)]],peopleNew[],2,0)</f>
        <v>476544021</v>
      </c>
      <c r="C427" t="str">
        <f>TRIM(Table1[[#This Row],[Full Name (pre trim)]])</f>
        <v>Michael F Heller</v>
      </c>
      <c r="D427" t="s">
        <v>2929</v>
      </c>
      <c r="E427" t="s">
        <v>2930</v>
      </c>
      <c r="F427" t="s">
        <v>2931</v>
      </c>
      <c r="G427" t="s">
        <v>2932</v>
      </c>
      <c r="H427" t="s">
        <v>62</v>
      </c>
      <c r="L427" t="e">
        <f>VLOOKUP(Table1[[#This Row],[Reports to formatted]],peopleNew[],1,0)</f>
        <v>#N/A</v>
      </c>
      <c r="M427" t="s">
        <v>101</v>
      </c>
      <c r="N427" t="s">
        <v>101</v>
      </c>
      <c r="O427" t="str">
        <f>VLOOKUP(Table1[[#This Row],[Works for Group Formatted]],groupsNew[],1,0)</f>
        <v>Senate Sergeant-at-arms, Central Staff Office, Senate</v>
      </c>
      <c r="P427" t="s">
        <v>28</v>
      </c>
      <c r="Q427" t="s">
        <v>29</v>
      </c>
      <c r="R427" t="s">
        <v>30</v>
      </c>
      <c r="S427" t="s">
        <v>2933</v>
      </c>
      <c r="T427" t="s">
        <v>103</v>
      </c>
      <c r="U427" t="s">
        <v>66</v>
      </c>
      <c r="V427" t="s">
        <v>2934</v>
      </c>
      <c r="W427">
        <v>3316.78</v>
      </c>
      <c r="X427" t="s">
        <v>35</v>
      </c>
      <c r="Y427">
        <v>20</v>
      </c>
      <c r="Z427" s="1">
        <v>43097</v>
      </c>
      <c r="AA427" s="1">
        <v>43110</v>
      </c>
      <c r="AB427" s="1">
        <v>43124</v>
      </c>
      <c r="AC427" t="s">
        <v>36</v>
      </c>
    </row>
    <row r="428" spans="1:29" x14ac:dyDescent="0.2">
      <c r="A428" t="s">
        <v>6965</v>
      </c>
      <c r="B428" t="str">
        <f>VLOOKUP(Table1[[#This Row],[Full Name (formatted)]],peopleNew[],2,0)</f>
        <v>476546544</v>
      </c>
      <c r="C428" t="str">
        <f>TRIM(Table1[[#This Row],[Full Name (pre trim)]])</f>
        <v>Michael J Laccetti</v>
      </c>
      <c r="D428" t="s">
        <v>3539</v>
      </c>
      <c r="E428" t="s">
        <v>2129</v>
      </c>
      <c r="F428" t="s">
        <v>3540</v>
      </c>
      <c r="G428" t="s">
        <v>2308</v>
      </c>
      <c r="H428" t="s">
        <v>62</v>
      </c>
      <c r="L428" t="e">
        <f>VLOOKUP(Table1[[#This Row],[Reports to formatted]],peopleNew[],1,0)</f>
        <v>#N/A</v>
      </c>
      <c r="M428" t="s">
        <v>222</v>
      </c>
      <c r="N428" t="s">
        <v>222</v>
      </c>
      <c r="O428" t="str">
        <f>VLOOKUP(Table1[[#This Row],[Works for Group Formatted]],groupsNew[],1,0)</f>
        <v>Senate Finance Committee/minority, Central Staff Office, Senate</v>
      </c>
      <c r="P428" t="s">
        <v>28</v>
      </c>
      <c r="Q428" t="s">
        <v>29</v>
      </c>
      <c r="R428" t="s">
        <v>30</v>
      </c>
      <c r="S428" t="s">
        <v>3541</v>
      </c>
      <c r="T428" t="s">
        <v>224</v>
      </c>
      <c r="U428" t="s">
        <v>66</v>
      </c>
      <c r="V428" t="s">
        <v>2310</v>
      </c>
      <c r="W428">
        <v>3060.27</v>
      </c>
      <c r="X428" t="s">
        <v>35</v>
      </c>
      <c r="Y428">
        <v>20</v>
      </c>
      <c r="Z428" s="1">
        <v>43097</v>
      </c>
      <c r="AA428" s="1">
        <v>43110</v>
      </c>
      <c r="AB428" s="1">
        <v>43124</v>
      </c>
      <c r="AC428" t="s">
        <v>36</v>
      </c>
    </row>
    <row r="429" spans="1:29" x14ac:dyDescent="0.2">
      <c r="A429" t="s">
        <v>6894</v>
      </c>
      <c r="B429" t="str">
        <f>VLOOKUP(Table1[[#This Row],[Full Name (formatted)]],peopleNew[],2,0)</f>
        <v>476545315</v>
      </c>
      <c r="C429" t="str">
        <f>TRIM(Table1[[#This Row],[Full Name (pre trim)]])</f>
        <v>Michael L Johnson</v>
      </c>
      <c r="D429" t="s">
        <v>3221</v>
      </c>
      <c r="E429" t="s">
        <v>3222</v>
      </c>
      <c r="F429" t="s">
        <v>3206</v>
      </c>
      <c r="G429" t="s">
        <v>672</v>
      </c>
      <c r="H429" t="s">
        <v>62</v>
      </c>
      <c r="L429" t="e">
        <f>VLOOKUP(Table1[[#This Row],[Reports to formatted]],peopleNew[],1,0)</f>
        <v>#N/A</v>
      </c>
      <c r="M429" t="s">
        <v>159</v>
      </c>
      <c r="N429" t="s">
        <v>159</v>
      </c>
      <c r="O429" t="str">
        <f>VLOOKUP(Table1[[#This Row],[Works for Group Formatted]],groupsNew[],1,0)</f>
        <v>Majority Operations Office, Central Staff Office, Senate</v>
      </c>
      <c r="P429" t="s">
        <v>28</v>
      </c>
      <c r="Q429" t="s">
        <v>29</v>
      </c>
      <c r="R429" t="s">
        <v>30</v>
      </c>
      <c r="S429" t="s">
        <v>3223</v>
      </c>
      <c r="T429" t="s">
        <v>161</v>
      </c>
      <c r="U429" t="s">
        <v>66</v>
      </c>
      <c r="V429" t="s">
        <v>674</v>
      </c>
      <c r="W429">
        <v>2142.19</v>
      </c>
      <c r="X429" t="s">
        <v>47</v>
      </c>
      <c r="Y429">
        <v>20</v>
      </c>
      <c r="Z429" s="1">
        <v>43097</v>
      </c>
      <c r="AA429" s="1">
        <v>43110</v>
      </c>
      <c r="AB429" s="1">
        <v>43124</v>
      </c>
      <c r="AC429" t="s">
        <v>36</v>
      </c>
    </row>
    <row r="430" spans="1:29" x14ac:dyDescent="0.2">
      <c r="A430" t="s">
        <v>6531</v>
      </c>
      <c r="B430" t="str">
        <f>VLOOKUP(Table1[[#This Row],[Full Name (formatted)]],peopleNew[],2,0)</f>
        <v>476545651</v>
      </c>
      <c r="C430" t="str">
        <f>TRIM(Table1[[#This Row],[Full Name (pre trim)]])</f>
        <v>Michael R Cook</v>
      </c>
      <c r="D430" t="s">
        <v>1524</v>
      </c>
      <c r="E430" t="s">
        <v>260</v>
      </c>
      <c r="F430" t="s">
        <v>1520</v>
      </c>
      <c r="G430" t="s">
        <v>1525</v>
      </c>
      <c r="H430" t="s">
        <v>62</v>
      </c>
      <c r="L430" t="e">
        <f>VLOOKUP(Table1[[#This Row],[Reports to formatted]],peopleNew[],1,0)</f>
        <v>#N/A</v>
      </c>
      <c r="M430" t="s">
        <v>830</v>
      </c>
      <c r="N430" t="s">
        <v>830</v>
      </c>
      <c r="O430" t="str">
        <f>VLOOKUP(Table1[[#This Row],[Works for Group Formatted]],groupsNew[],1,0)</f>
        <v>Majority Conference Services, Central Staff Office, Senate</v>
      </c>
      <c r="P430" t="s">
        <v>28</v>
      </c>
      <c r="Q430" t="s">
        <v>29</v>
      </c>
      <c r="R430" t="s">
        <v>30</v>
      </c>
      <c r="S430" t="s">
        <v>1526</v>
      </c>
      <c r="T430" t="s">
        <v>832</v>
      </c>
      <c r="U430" t="s">
        <v>66</v>
      </c>
      <c r="V430" t="s">
        <v>1527</v>
      </c>
      <c r="W430">
        <v>3855.5</v>
      </c>
      <c r="X430" t="s">
        <v>35</v>
      </c>
      <c r="Y430">
        <v>20</v>
      </c>
      <c r="Z430" s="1">
        <v>43097</v>
      </c>
      <c r="AA430" s="1">
        <v>43110</v>
      </c>
      <c r="AB430" s="1">
        <v>43124</v>
      </c>
      <c r="AC430" t="s">
        <v>36</v>
      </c>
    </row>
    <row r="431" spans="1:29" x14ac:dyDescent="0.2">
      <c r="A431" t="s">
        <v>6555</v>
      </c>
      <c r="B431" t="str">
        <f>VLOOKUP(Table1[[#This Row],[Full Name (formatted)]],peopleNew[],2,0)</f>
        <v>476545356</v>
      </c>
      <c r="C431" t="str">
        <f>TRIM(Table1[[#This Row],[Full Name (pre trim)]])</f>
        <v>Michael S Cushing</v>
      </c>
      <c r="D431" t="s">
        <v>1643</v>
      </c>
      <c r="E431" t="s">
        <v>1644</v>
      </c>
      <c r="F431" t="s">
        <v>1645</v>
      </c>
      <c r="G431" t="s">
        <v>51</v>
      </c>
      <c r="H431" t="s">
        <v>62</v>
      </c>
      <c r="L431" t="e">
        <f>VLOOKUP(Table1[[#This Row],[Reports to formatted]],peopleNew[],1,0)</f>
        <v>#N/A</v>
      </c>
      <c r="M431" t="s">
        <v>159</v>
      </c>
      <c r="N431" t="s">
        <v>159</v>
      </c>
      <c r="O431" t="str">
        <f>VLOOKUP(Table1[[#This Row],[Works for Group Formatted]],groupsNew[],1,0)</f>
        <v>Majority Operations Office, Central Staff Office, Senate</v>
      </c>
      <c r="P431" t="s">
        <v>28</v>
      </c>
      <c r="Q431" t="s">
        <v>29</v>
      </c>
      <c r="R431" t="s">
        <v>30</v>
      </c>
      <c r="S431" t="s">
        <v>1646</v>
      </c>
      <c r="T431" t="s">
        <v>161</v>
      </c>
      <c r="U431" t="s">
        <v>635</v>
      </c>
      <c r="V431" t="s">
        <v>57</v>
      </c>
      <c r="W431">
        <v>1188.47</v>
      </c>
      <c r="X431" t="s">
        <v>47</v>
      </c>
      <c r="Y431">
        <v>20</v>
      </c>
      <c r="Z431" s="1">
        <v>43097</v>
      </c>
      <c r="AA431" s="1">
        <v>43110</v>
      </c>
      <c r="AB431" s="1">
        <v>43124</v>
      </c>
      <c r="AC431" t="s">
        <v>36</v>
      </c>
    </row>
    <row r="432" spans="1:29" x14ac:dyDescent="0.2">
      <c r="A432" t="s">
        <v>6589</v>
      </c>
      <c r="B432" t="str">
        <f>VLOOKUP(Table1[[#This Row],[Full Name (formatted)]],peopleNew[],2,0)</f>
        <v>476547793</v>
      </c>
      <c r="C432" t="str">
        <f>TRIM(Table1[[#This Row],[Full Name (pre trim)]])</f>
        <v>Michael S Desantis</v>
      </c>
      <c r="D432" t="s">
        <v>1809</v>
      </c>
      <c r="E432" t="s">
        <v>1644</v>
      </c>
      <c r="F432" t="s">
        <v>1810</v>
      </c>
      <c r="G432" t="s">
        <v>1811</v>
      </c>
      <c r="H432" t="s">
        <v>62</v>
      </c>
      <c r="L432" t="e">
        <f>VLOOKUP(Table1[[#This Row],[Reports to formatted]],peopleNew[],1,0)</f>
        <v>#N/A</v>
      </c>
      <c r="M432" t="s">
        <v>1579</v>
      </c>
      <c r="N432" t="s">
        <v>1579</v>
      </c>
      <c r="O432" t="str">
        <f>VLOOKUP(Table1[[#This Row],[Works for Group Formatted]],groupsNew[],1,0)</f>
        <v>Senate M&amp;o/purchasing, Central Staff Office, Senate</v>
      </c>
      <c r="P432" t="s">
        <v>28</v>
      </c>
      <c r="Q432" t="s">
        <v>29</v>
      </c>
      <c r="R432" t="s">
        <v>30</v>
      </c>
      <c r="S432" t="s">
        <v>1812</v>
      </c>
      <c r="T432" t="s">
        <v>1581</v>
      </c>
      <c r="U432" t="s">
        <v>66</v>
      </c>
      <c r="V432" t="s">
        <v>1813</v>
      </c>
      <c r="W432">
        <v>1219.7</v>
      </c>
      <c r="X432" t="s">
        <v>35</v>
      </c>
      <c r="Y432">
        <v>20</v>
      </c>
      <c r="Z432" s="1">
        <v>43097</v>
      </c>
      <c r="AA432" s="1">
        <v>43110</v>
      </c>
      <c r="AB432" s="1">
        <v>43124</v>
      </c>
      <c r="AC432" t="s">
        <v>36</v>
      </c>
    </row>
    <row r="433" spans="1:29" x14ac:dyDescent="0.2">
      <c r="A433" t="s">
        <v>7222</v>
      </c>
      <c r="B433" t="str">
        <f>VLOOKUP(Table1[[#This Row],[Full Name (formatted)]],peopleNew[],2,0)</f>
        <v>476544998</v>
      </c>
      <c r="C433" t="str">
        <f>TRIM(Table1[[#This Row],[Full Name (pre trim)]])</f>
        <v>Michael S Ostrander</v>
      </c>
      <c r="D433" t="s">
        <v>4642</v>
      </c>
      <c r="E433" t="s">
        <v>1644</v>
      </c>
      <c r="F433" t="s">
        <v>4643</v>
      </c>
      <c r="G433" t="s">
        <v>4644</v>
      </c>
      <c r="H433" t="s">
        <v>62</v>
      </c>
      <c r="L433" t="e">
        <f>VLOOKUP(Table1[[#This Row],[Reports to formatted]],peopleNew[],1,0)</f>
        <v>#N/A</v>
      </c>
      <c r="M433" t="s">
        <v>1115</v>
      </c>
      <c r="N433" t="s">
        <v>1115</v>
      </c>
      <c r="O433" t="str">
        <f>VLOOKUP(Table1[[#This Row],[Works for Group Formatted]],groupsNew[],1,0)</f>
        <v>Secretary Of The Senate's Office, Central Staff Office, Senate</v>
      </c>
      <c r="P433" t="s">
        <v>28</v>
      </c>
      <c r="Q433" t="s">
        <v>29</v>
      </c>
      <c r="R433" t="s">
        <v>30</v>
      </c>
      <c r="S433" t="s">
        <v>4645</v>
      </c>
      <c r="T433" t="s">
        <v>1117</v>
      </c>
      <c r="U433" t="s">
        <v>66</v>
      </c>
      <c r="V433" t="s">
        <v>4646</v>
      </c>
      <c r="W433">
        <v>5455.12</v>
      </c>
      <c r="X433" t="s">
        <v>35</v>
      </c>
      <c r="Y433">
        <v>20</v>
      </c>
      <c r="Z433" s="1">
        <v>43097</v>
      </c>
      <c r="AA433" s="1">
        <v>43110</v>
      </c>
      <c r="AB433" s="1">
        <v>43124</v>
      </c>
      <c r="AC433" t="s">
        <v>36</v>
      </c>
    </row>
    <row r="434" spans="1:29" x14ac:dyDescent="0.2">
      <c r="A434" t="s">
        <v>7172</v>
      </c>
      <c r="B434" t="str">
        <f>VLOOKUP(Table1[[#This Row],[Full Name (formatted)]],peopleNew[],2,0)</f>
        <v>476544653</v>
      </c>
      <c r="C434" t="str">
        <f>TRIM(Table1[[#This Row],[Full Name (pre trim)]])</f>
        <v>Michael T Murphy</v>
      </c>
      <c r="D434" t="s">
        <v>4422</v>
      </c>
      <c r="E434" t="s">
        <v>1247</v>
      </c>
      <c r="F434" t="s">
        <v>4412</v>
      </c>
      <c r="G434" t="s">
        <v>4423</v>
      </c>
      <c r="H434" t="s">
        <v>62</v>
      </c>
      <c r="L434" t="e">
        <f>VLOOKUP(Table1[[#This Row],[Reports to formatted]],peopleNew[],1,0)</f>
        <v>#N/A</v>
      </c>
      <c r="M434" t="s">
        <v>495</v>
      </c>
      <c r="N434" t="s">
        <v>495</v>
      </c>
      <c r="O434" t="str">
        <f>VLOOKUP(Table1[[#This Row],[Works for Group Formatted]],groupsNew[],1,0)</f>
        <v>Minority Leader's Senior Staff, Central Staff Office, Senate</v>
      </c>
      <c r="P434" t="s">
        <v>28</v>
      </c>
      <c r="Q434" t="s">
        <v>29</v>
      </c>
      <c r="R434" t="s">
        <v>30</v>
      </c>
      <c r="S434" t="s">
        <v>4424</v>
      </c>
      <c r="T434" t="s">
        <v>497</v>
      </c>
      <c r="U434" t="s">
        <v>66</v>
      </c>
      <c r="V434" t="s">
        <v>4425</v>
      </c>
      <c r="W434">
        <v>4807.7</v>
      </c>
      <c r="X434" t="s">
        <v>35</v>
      </c>
      <c r="Y434">
        <v>20</v>
      </c>
      <c r="Z434" s="1">
        <v>43097</v>
      </c>
      <c r="AA434" s="1">
        <v>43110</v>
      </c>
      <c r="AB434" s="1">
        <v>43124</v>
      </c>
      <c r="AC434" t="s">
        <v>36</v>
      </c>
    </row>
    <row r="435" spans="1:29" x14ac:dyDescent="0.2">
      <c r="A435" t="s">
        <v>6436</v>
      </c>
      <c r="B435" t="str">
        <f>VLOOKUP(Table1[[#This Row],[Full Name (formatted)]],peopleNew[],2,0)</f>
        <v>476542505</v>
      </c>
      <c r="C435" t="str">
        <f>TRIM(Table1[[#This Row],[Full Name (pre trim)]])</f>
        <v>Michael W Broderick</v>
      </c>
      <c r="D435" t="s">
        <v>999</v>
      </c>
      <c r="E435" t="s">
        <v>1000</v>
      </c>
      <c r="F435" t="s">
        <v>1001</v>
      </c>
      <c r="G435" t="s">
        <v>466</v>
      </c>
      <c r="H435" t="s">
        <v>62</v>
      </c>
      <c r="L435" t="e">
        <f>VLOOKUP(Table1[[#This Row],[Reports to formatted]],peopleNew[],1,0)</f>
        <v>#N/A</v>
      </c>
      <c r="M435" t="s">
        <v>1002</v>
      </c>
      <c r="N435" t="s">
        <v>1002</v>
      </c>
      <c r="O435" t="str">
        <f>VLOOKUP(Table1[[#This Row],[Works for Group Formatted]],groupsNew[],1,0)</f>
        <v>Ss/special Events, Central Staff Office, Senate</v>
      </c>
      <c r="P435" t="s">
        <v>28</v>
      </c>
      <c r="Q435" t="s">
        <v>29</v>
      </c>
      <c r="R435" t="s">
        <v>30</v>
      </c>
      <c r="S435" t="s">
        <v>1003</v>
      </c>
      <c r="T435" t="s">
        <v>1004</v>
      </c>
      <c r="U435" t="s">
        <v>66</v>
      </c>
      <c r="V435" t="s">
        <v>472</v>
      </c>
      <c r="W435">
        <v>2400.11</v>
      </c>
      <c r="X435" t="s">
        <v>35</v>
      </c>
      <c r="Y435">
        <v>20</v>
      </c>
      <c r="Z435" s="1">
        <v>43097</v>
      </c>
      <c r="AA435" s="1">
        <v>43110</v>
      </c>
      <c r="AB435" s="1">
        <v>43124</v>
      </c>
      <c r="AC435" t="s">
        <v>36</v>
      </c>
    </row>
    <row r="436" spans="1:29" x14ac:dyDescent="0.2">
      <c r="A436" t="s">
        <v>7276</v>
      </c>
      <c r="B436" t="str">
        <f>VLOOKUP(Table1[[#This Row],[Full Name (formatted)]],peopleNew[],2,0)</f>
        <v>765291117</v>
      </c>
      <c r="C436" t="str">
        <f>TRIM(Table1[[#This Row],[Full Name (pre trim)]])</f>
        <v>Michael W Pottetti</v>
      </c>
      <c r="D436" t="s">
        <v>4866</v>
      </c>
      <c r="E436" t="s">
        <v>1000</v>
      </c>
      <c r="F436" t="s">
        <v>4867</v>
      </c>
      <c r="G436" t="s">
        <v>236</v>
      </c>
      <c r="H436" t="s">
        <v>62</v>
      </c>
      <c r="L436" t="e">
        <f>VLOOKUP(Table1[[#This Row],[Reports to formatted]],peopleNew[],1,0)</f>
        <v>#N/A</v>
      </c>
      <c r="M436" t="s">
        <v>237</v>
      </c>
      <c r="N436" t="s">
        <v>237</v>
      </c>
      <c r="O436" t="str">
        <f>VLOOKUP(Table1[[#This Row],[Works for Group Formatted]],groupsNew[],1,0)</f>
        <v>Sen Student Program Off/fellows, Central Staff Office, Senate</v>
      </c>
      <c r="P436" t="s">
        <v>28</v>
      </c>
      <c r="Q436" t="s">
        <v>29</v>
      </c>
      <c r="R436" t="s">
        <v>30</v>
      </c>
      <c r="S436" t="s">
        <v>4868</v>
      </c>
      <c r="T436" t="s">
        <v>239</v>
      </c>
      <c r="U436" t="s">
        <v>66</v>
      </c>
      <c r="V436" t="s">
        <v>240</v>
      </c>
      <c r="W436">
        <v>1500</v>
      </c>
      <c r="X436" t="s">
        <v>47</v>
      </c>
      <c r="Y436">
        <v>20</v>
      </c>
      <c r="Z436" s="1">
        <v>43097</v>
      </c>
      <c r="AA436" s="1">
        <v>43110</v>
      </c>
      <c r="AB436" s="1">
        <v>43124</v>
      </c>
      <c r="AC436" t="s">
        <v>36</v>
      </c>
    </row>
    <row r="437" spans="1:29" x14ac:dyDescent="0.2">
      <c r="A437" t="s">
        <v>7292</v>
      </c>
      <c r="B437" t="str">
        <f>VLOOKUP(Table1[[#This Row],[Full Name (formatted)]],peopleNew[],2,0)</f>
        <v>476542892</v>
      </c>
      <c r="C437" t="str">
        <f>TRIM(Table1[[#This Row],[Full Name (pre trim)]])</f>
        <v>Michele B Rafferty</v>
      </c>
      <c r="D437" t="s">
        <v>4932</v>
      </c>
      <c r="E437" t="s">
        <v>4933</v>
      </c>
      <c r="F437" t="s">
        <v>4934</v>
      </c>
      <c r="G437" t="s">
        <v>1023</v>
      </c>
      <c r="H437" t="s">
        <v>62</v>
      </c>
      <c r="L437" t="e">
        <f>VLOOKUP(Table1[[#This Row],[Reports to formatted]],peopleNew[],1,0)</f>
        <v>#N/A</v>
      </c>
      <c r="M437" t="s">
        <v>1024</v>
      </c>
      <c r="N437" t="s">
        <v>1024</v>
      </c>
      <c r="O437" t="str">
        <f>VLOOKUP(Table1[[#This Row],[Works for Group Formatted]],groupsNew[],1,0)</f>
        <v>Ss/graphic Arts, Central Staff Office, Senate</v>
      </c>
      <c r="P437" t="s">
        <v>28</v>
      </c>
      <c r="Q437" t="s">
        <v>29</v>
      </c>
      <c r="R437" t="s">
        <v>30</v>
      </c>
      <c r="S437" t="s">
        <v>4935</v>
      </c>
      <c r="T437" t="s">
        <v>1026</v>
      </c>
      <c r="U437" t="s">
        <v>66</v>
      </c>
      <c r="V437" t="s">
        <v>1027</v>
      </c>
      <c r="W437">
        <v>2078.5</v>
      </c>
      <c r="X437" t="s">
        <v>35</v>
      </c>
      <c r="Y437">
        <v>20</v>
      </c>
      <c r="Z437" s="1">
        <v>43097</v>
      </c>
      <c r="AA437" s="1">
        <v>43110</v>
      </c>
      <c r="AB437" s="1">
        <v>43124</v>
      </c>
      <c r="AC437" t="s">
        <v>36</v>
      </c>
    </row>
    <row r="438" spans="1:29" x14ac:dyDescent="0.2">
      <c r="A438" t="s">
        <v>6460</v>
      </c>
      <c r="B438" t="str">
        <f>VLOOKUP(Table1[[#This Row],[Full Name (formatted)]],peopleNew[],2,0)</f>
        <v>476547570</v>
      </c>
      <c r="C438" t="str">
        <f>TRIM(Table1[[#This Row],[Full Name (pre trim)]])</f>
        <v>Michelle E Cameron</v>
      </c>
      <c r="D438" t="s">
        <v>1141</v>
      </c>
      <c r="E438" t="s">
        <v>1142</v>
      </c>
      <c r="F438" t="s">
        <v>1143</v>
      </c>
      <c r="G438" t="s">
        <v>1144</v>
      </c>
      <c r="H438" t="s">
        <v>62</v>
      </c>
      <c r="L438" t="e">
        <f>VLOOKUP(Table1[[#This Row],[Reports to formatted]],peopleNew[],1,0)</f>
        <v>#N/A</v>
      </c>
      <c r="M438" t="s">
        <v>530</v>
      </c>
      <c r="N438" t="s">
        <v>530</v>
      </c>
      <c r="O438" t="str">
        <f>VLOOKUP(Table1[[#This Row],[Works for Group Formatted]],groupsNew[],1,0)</f>
        <v>Majority Counsel/program Office, Central Staff Office, Senate</v>
      </c>
      <c r="P438" t="s">
        <v>28</v>
      </c>
      <c r="Q438" t="s">
        <v>29</v>
      </c>
      <c r="R438" t="s">
        <v>30</v>
      </c>
      <c r="S438" t="s">
        <v>1145</v>
      </c>
      <c r="T438" t="s">
        <v>532</v>
      </c>
      <c r="U438" t="s">
        <v>66</v>
      </c>
      <c r="V438" t="s">
        <v>1146</v>
      </c>
      <c r="W438">
        <v>2692.31</v>
      </c>
      <c r="X438" t="s">
        <v>35</v>
      </c>
      <c r="Y438">
        <v>20</v>
      </c>
      <c r="Z438" s="1">
        <v>43097</v>
      </c>
      <c r="AA438" s="1">
        <v>43110</v>
      </c>
      <c r="AB438" s="1">
        <v>43124</v>
      </c>
      <c r="AC438" t="s">
        <v>36</v>
      </c>
    </row>
    <row r="439" spans="1:29" x14ac:dyDescent="0.2">
      <c r="A439" t="s">
        <v>6560</v>
      </c>
      <c r="B439" t="str">
        <f>VLOOKUP(Table1[[#This Row],[Full Name (formatted)]],peopleNew[],2,0)</f>
        <v>476545086</v>
      </c>
      <c r="C439" t="str">
        <f>TRIM(Table1[[#This Row],[Full Name (pre trim)]])</f>
        <v>Michelle L Daly</v>
      </c>
      <c r="D439" t="s">
        <v>1669</v>
      </c>
      <c r="E439" t="s">
        <v>1670</v>
      </c>
      <c r="F439" t="s">
        <v>1665</v>
      </c>
      <c r="G439" t="s">
        <v>71</v>
      </c>
      <c r="H439" t="s">
        <v>62</v>
      </c>
      <c r="L439" t="e">
        <f>VLOOKUP(Table1[[#This Row],[Reports to formatted]],peopleNew[],1,0)</f>
        <v>#N/A</v>
      </c>
      <c r="M439" t="s">
        <v>72</v>
      </c>
      <c r="N439" t="s">
        <v>72</v>
      </c>
      <c r="O439" t="str">
        <f>VLOOKUP(Table1[[#This Row],[Works for Group Formatted]],groupsNew[],1,0)</f>
        <v>Legislative Messenger Service, Central Staff Office, Senate</v>
      </c>
      <c r="P439" t="s">
        <v>28</v>
      </c>
      <c r="Q439" t="s">
        <v>29</v>
      </c>
      <c r="R439" t="s">
        <v>30</v>
      </c>
      <c r="S439" t="s">
        <v>1671</v>
      </c>
      <c r="T439" t="s">
        <v>74</v>
      </c>
      <c r="U439" t="s">
        <v>66</v>
      </c>
      <c r="V439" t="s">
        <v>75</v>
      </c>
      <c r="W439">
        <v>1196.07</v>
      </c>
      <c r="X439" t="s">
        <v>35</v>
      </c>
      <c r="Y439">
        <v>20</v>
      </c>
      <c r="Z439" s="1">
        <v>43097</v>
      </c>
      <c r="AA439" s="1">
        <v>43110</v>
      </c>
      <c r="AB439" s="1">
        <v>43124</v>
      </c>
      <c r="AC439" t="s">
        <v>76</v>
      </c>
    </row>
    <row r="440" spans="1:29" x14ac:dyDescent="0.2">
      <c r="A440" t="s">
        <v>7366</v>
      </c>
      <c r="B440" t="str">
        <f>VLOOKUP(Table1[[#This Row],[Full Name (formatted)]],peopleNew[],2,0)</f>
        <v>765291148</v>
      </c>
      <c r="C440" t="str">
        <f>TRIM(Table1[[#This Row],[Full Name (pre trim)]])</f>
        <v>Mitchell A Rybak</v>
      </c>
      <c r="D440" t="s">
        <v>5245</v>
      </c>
      <c r="E440" t="s">
        <v>3967</v>
      </c>
      <c r="F440" t="s">
        <v>5246</v>
      </c>
      <c r="G440" t="s">
        <v>1101</v>
      </c>
      <c r="H440" t="s">
        <v>62</v>
      </c>
      <c r="L440" t="e">
        <f>VLOOKUP(Table1[[#This Row],[Reports to formatted]],peopleNew[],1,0)</f>
        <v>#N/A</v>
      </c>
      <c r="M440" t="s">
        <v>1102</v>
      </c>
      <c r="N440" t="s">
        <v>1102</v>
      </c>
      <c r="O440" t="str">
        <f>VLOOKUP(Table1[[#This Row],[Works for Group Formatted]],groupsNew[],1,0)</f>
        <v>Sen Student Program Off/Sess Asst, Central Staff Office, Senate</v>
      </c>
      <c r="P440" t="s">
        <v>28</v>
      </c>
      <c r="Q440" t="s">
        <v>29</v>
      </c>
      <c r="R440" t="s">
        <v>30</v>
      </c>
      <c r="S440" t="s">
        <v>5247</v>
      </c>
      <c r="T440" t="s">
        <v>1104</v>
      </c>
      <c r="U440" t="s">
        <v>66</v>
      </c>
      <c r="V440" t="s">
        <v>1105</v>
      </c>
      <c r="W440">
        <v>731.25</v>
      </c>
      <c r="X440" t="s">
        <v>47</v>
      </c>
      <c r="Y440">
        <v>20</v>
      </c>
      <c r="Z440" s="1">
        <v>43097</v>
      </c>
      <c r="AA440" s="1">
        <v>43110</v>
      </c>
      <c r="AB440" s="1">
        <v>43124</v>
      </c>
      <c r="AC440" t="s">
        <v>36</v>
      </c>
    </row>
    <row r="441" spans="1:29" x14ac:dyDescent="0.2">
      <c r="A441" t="s">
        <v>7025</v>
      </c>
      <c r="B441" t="str">
        <f>VLOOKUP(Table1[[#This Row],[Full Name (formatted)]],peopleNew[],2,0)</f>
        <v>476546424</v>
      </c>
      <c r="C441" t="str">
        <f>TRIM(Table1[[#This Row],[Full Name (pre trim)]])</f>
        <v>Mitchell W Lucas</v>
      </c>
      <c r="D441" t="s">
        <v>3797</v>
      </c>
      <c r="E441" t="s">
        <v>3798</v>
      </c>
      <c r="F441" t="s">
        <v>3794</v>
      </c>
      <c r="G441" t="s">
        <v>51</v>
      </c>
      <c r="H441" t="s">
        <v>62</v>
      </c>
      <c r="L441" t="e">
        <f>VLOOKUP(Table1[[#This Row],[Reports to formatted]],peopleNew[],1,0)</f>
        <v>#N/A</v>
      </c>
      <c r="M441" t="s">
        <v>3799</v>
      </c>
      <c r="N441" t="s">
        <v>3799</v>
      </c>
      <c r="O441" t="str">
        <f>VLOOKUP(Table1[[#This Row],[Works for Group Formatted]],groupsNew[],1,0)</f>
        <v>Senate Student Programs Office, Central Staff Office, Senate</v>
      </c>
      <c r="P441" t="s">
        <v>28</v>
      </c>
      <c r="Q441" t="s">
        <v>29</v>
      </c>
      <c r="R441" t="s">
        <v>30</v>
      </c>
      <c r="S441" t="s">
        <v>3800</v>
      </c>
      <c r="T441" t="s">
        <v>3801</v>
      </c>
      <c r="U441" t="s">
        <v>66</v>
      </c>
      <c r="V441" t="s">
        <v>57</v>
      </c>
      <c r="W441">
        <v>1634.62</v>
      </c>
      <c r="X441" t="s">
        <v>35</v>
      </c>
      <c r="Y441">
        <v>20</v>
      </c>
      <c r="Z441" s="1">
        <v>43097</v>
      </c>
      <c r="AA441" s="1">
        <v>43110</v>
      </c>
      <c r="AB441" s="1">
        <v>43124</v>
      </c>
      <c r="AC441" t="s">
        <v>36</v>
      </c>
    </row>
    <row r="442" spans="1:29" x14ac:dyDescent="0.2">
      <c r="A442" t="s">
        <v>7424</v>
      </c>
      <c r="B442" t="str">
        <f>VLOOKUP(Table1[[#This Row],[Full Name (formatted)]],peopleNew[],2,0)</f>
        <v>625374707</v>
      </c>
      <c r="C442" t="str">
        <f>TRIM(Table1[[#This Row],[Full Name (pre trim)]])</f>
        <v>Mollie A Shook</v>
      </c>
      <c r="D442" t="s">
        <v>5485</v>
      </c>
      <c r="E442" t="s">
        <v>5486</v>
      </c>
      <c r="F442" t="s">
        <v>5487</v>
      </c>
      <c r="G442" t="s">
        <v>71</v>
      </c>
      <c r="H442" t="s">
        <v>62</v>
      </c>
      <c r="L442" t="e">
        <f>VLOOKUP(Table1[[#This Row],[Reports to formatted]],peopleNew[],1,0)</f>
        <v>#N/A</v>
      </c>
      <c r="M442" t="s">
        <v>72</v>
      </c>
      <c r="N442" t="s">
        <v>72</v>
      </c>
      <c r="O442" t="str">
        <f>VLOOKUP(Table1[[#This Row],[Works for Group Formatted]],groupsNew[],1,0)</f>
        <v>Legislative Messenger Service, Central Staff Office, Senate</v>
      </c>
      <c r="P442" t="s">
        <v>28</v>
      </c>
      <c r="Q442" t="s">
        <v>29</v>
      </c>
      <c r="R442" t="s">
        <v>30</v>
      </c>
      <c r="S442" t="s">
        <v>5488</v>
      </c>
      <c r="T442" t="s">
        <v>74</v>
      </c>
      <c r="U442" t="s">
        <v>66</v>
      </c>
      <c r="V442" t="s">
        <v>75</v>
      </c>
      <c r="W442">
        <v>1076.93</v>
      </c>
      <c r="X442" t="s">
        <v>35</v>
      </c>
      <c r="Y442">
        <v>20</v>
      </c>
      <c r="Z442" s="1">
        <v>43097</v>
      </c>
      <c r="AA442" s="1">
        <v>43110</v>
      </c>
      <c r="AB442" s="1">
        <v>43124</v>
      </c>
      <c r="AC442" t="s">
        <v>76</v>
      </c>
    </row>
    <row r="443" spans="1:29" x14ac:dyDescent="0.2">
      <c r="A443" t="s">
        <v>7056</v>
      </c>
      <c r="B443" t="str">
        <f>VLOOKUP(Table1[[#This Row],[Full Name (formatted)]],peopleNew[],2,0)</f>
        <v>476543980</v>
      </c>
      <c r="C443" t="str">
        <f>TRIM(Table1[[#This Row],[Full Name (pre trim)]])</f>
        <v>Molly M Marcy</v>
      </c>
      <c r="D443" t="s">
        <v>3925</v>
      </c>
      <c r="E443" t="s">
        <v>3926</v>
      </c>
      <c r="F443" t="s">
        <v>3927</v>
      </c>
      <c r="G443" t="s">
        <v>3928</v>
      </c>
      <c r="H443" t="s">
        <v>62</v>
      </c>
      <c r="L443" t="e">
        <f>VLOOKUP(Table1[[#This Row],[Reports to formatted]],peopleNew[],1,0)</f>
        <v>#N/A</v>
      </c>
      <c r="M443" t="s">
        <v>177</v>
      </c>
      <c r="N443" t="s">
        <v>177</v>
      </c>
      <c r="O443" t="str">
        <f>VLOOKUP(Table1[[#This Row],[Works for Group Formatted]],groupsNew[],1,0)</f>
        <v>Idc Counsel/program Office, Central Staff Office, Senate</v>
      </c>
      <c r="P443" t="s">
        <v>28</v>
      </c>
      <c r="Q443" t="s">
        <v>29</v>
      </c>
      <c r="R443" t="s">
        <v>30</v>
      </c>
      <c r="S443" t="s">
        <v>3929</v>
      </c>
      <c r="T443" t="s">
        <v>179</v>
      </c>
      <c r="U443" t="s">
        <v>66</v>
      </c>
      <c r="V443" t="s">
        <v>3930</v>
      </c>
      <c r="W443">
        <v>4038.47</v>
      </c>
      <c r="X443" t="s">
        <v>35</v>
      </c>
      <c r="Y443">
        <v>20</v>
      </c>
      <c r="Z443" s="1">
        <v>43097</v>
      </c>
      <c r="AA443" s="1">
        <v>43110</v>
      </c>
      <c r="AB443" s="1">
        <v>43124</v>
      </c>
      <c r="AC443" t="s">
        <v>36</v>
      </c>
    </row>
    <row r="444" spans="1:29" x14ac:dyDescent="0.2">
      <c r="A444" t="s">
        <v>6987</v>
      </c>
      <c r="B444" t="str">
        <f>VLOOKUP(Table1[[#This Row],[Full Name (formatted)]],peopleNew[],2,0)</f>
        <v>476546067</v>
      </c>
      <c r="C444" t="str">
        <f>TRIM(Table1[[#This Row],[Full Name (pre trim)]])</f>
        <v>Nancy E Laustrup</v>
      </c>
      <c r="D444" t="s">
        <v>3632</v>
      </c>
      <c r="E444" t="s">
        <v>3633</v>
      </c>
      <c r="F444" t="s">
        <v>3634</v>
      </c>
      <c r="G444" t="s">
        <v>51</v>
      </c>
      <c r="H444" t="s">
        <v>62</v>
      </c>
      <c r="L444" t="e">
        <f>VLOOKUP(Table1[[#This Row],[Reports to formatted]],peopleNew[],1,0)</f>
        <v>#N/A</v>
      </c>
      <c r="M444" t="s">
        <v>768</v>
      </c>
      <c r="N444" t="s">
        <v>768</v>
      </c>
      <c r="O444" t="str">
        <f>VLOOKUP(Table1[[#This Row],[Works for Group Formatted]],groupsNew[],1,0)</f>
        <v>Senate Finance Committee/majority, Central Staff Office, Senate</v>
      </c>
      <c r="P444" t="s">
        <v>28</v>
      </c>
      <c r="Q444" t="s">
        <v>29</v>
      </c>
      <c r="R444" t="s">
        <v>30</v>
      </c>
      <c r="S444" t="s">
        <v>3635</v>
      </c>
      <c r="T444" t="s">
        <v>770</v>
      </c>
      <c r="U444" t="s">
        <v>66</v>
      </c>
      <c r="V444" t="s">
        <v>57</v>
      </c>
      <c r="W444">
        <v>2376.9299999999998</v>
      </c>
      <c r="X444" t="s">
        <v>35</v>
      </c>
      <c r="Y444">
        <v>20</v>
      </c>
      <c r="Z444" s="1">
        <v>43097</v>
      </c>
      <c r="AA444" s="1">
        <v>43110</v>
      </c>
      <c r="AB444" s="1">
        <v>43124</v>
      </c>
      <c r="AC444" t="s">
        <v>36</v>
      </c>
    </row>
    <row r="445" spans="1:29" x14ac:dyDescent="0.2">
      <c r="A445" t="s">
        <v>7225</v>
      </c>
      <c r="B445" t="str">
        <f>VLOOKUP(Table1[[#This Row],[Full Name (formatted)]],peopleNew[],2,0)</f>
        <v>681225369</v>
      </c>
      <c r="C445" t="str">
        <f>TRIM(Table1[[#This Row],[Full Name (pre trim)]])</f>
        <v>Nancy L Ozmon</v>
      </c>
      <c r="D445" t="s">
        <v>4657</v>
      </c>
      <c r="E445" t="s">
        <v>4658</v>
      </c>
      <c r="F445" t="s">
        <v>4659</v>
      </c>
      <c r="G445" t="s">
        <v>802</v>
      </c>
      <c r="H445" t="s">
        <v>62</v>
      </c>
      <c r="L445" t="e">
        <f>VLOOKUP(Table1[[#This Row],[Reports to formatted]],peopleNew[],1,0)</f>
        <v>#N/A</v>
      </c>
      <c r="M445" t="s">
        <v>803</v>
      </c>
      <c r="N445" t="s">
        <v>803</v>
      </c>
      <c r="O445" t="str">
        <f>VLOOKUP(Table1[[#This Row],[Works for Group Formatted]],groupsNew[],1,0)</f>
        <v>Media Services, Central Staff Office, Senate</v>
      </c>
      <c r="P445" t="s">
        <v>28</v>
      </c>
      <c r="Q445" t="s">
        <v>29</v>
      </c>
      <c r="R445" t="s">
        <v>30</v>
      </c>
      <c r="S445" t="s">
        <v>4660</v>
      </c>
      <c r="T445" t="s">
        <v>805</v>
      </c>
      <c r="U445" t="s">
        <v>66</v>
      </c>
      <c r="V445" t="s">
        <v>806</v>
      </c>
      <c r="W445">
        <v>1667.7</v>
      </c>
      <c r="X445" t="s">
        <v>35</v>
      </c>
      <c r="Y445">
        <v>20</v>
      </c>
      <c r="Z445" s="1">
        <v>43097</v>
      </c>
      <c r="AA445" s="1">
        <v>43110</v>
      </c>
      <c r="AB445" s="1">
        <v>43124</v>
      </c>
      <c r="AC445" t="s">
        <v>36</v>
      </c>
    </row>
    <row r="446" spans="1:29" x14ac:dyDescent="0.2">
      <c r="A446" t="s">
        <v>7071</v>
      </c>
      <c r="B446" t="str">
        <f>VLOOKUP(Table1[[#This Row],[Full Name (formatted)]],peopleNew[],2,0)</f>
        <v>765291137</v>
      </c>
      <c r="C446" t="str">
        <f>TRIM(Table1[[#This Row],[Full Name (pre trim)]])</f>
        <v>Natasha M Martinez</v>
      </c>
      <c r="D446" t="s">
        <v>3990</v>
      </c>
      <c r="E446" t="s">
        <v>3991</v>
      </c>
      <c r="F446" t="s">
        <v>3980</v>
      </c>
      <c r="G446" t="s">
        <v>1101</v>
      </c>
      <c r="H446" t="s">
        <v>62</v>
      </c>
      <c r="L446" t="e">
        <f>VLOOKUP(Table1[[#This Row],[Reports to formatted]],peopleNew[],1,0)</f>
        <v>#N/A</v>
      </c>
      <c r="M446" t="s">
        <v>1102</v>
      </c>
      <c r="N446" t="s">
        <v>1102</v>
      </c>
      <c r="O446" t="str">
        <f>VLOOKUP(Table1[[#This Row],[Works for Group Formatted]],groupsNew[],1,0)</f>
        <v>Sen Student Program Off/Sess Asst, Central Staff Office, Senate</v>
      </c>
      <c r="P446" t="s">
        <v>28</v>
      </c>
      <c r="Q446" t="s">
        <v>29</v>
      </c>
      <c r="R446" t="s">
        <v>30</v>
      </c>
      <c r="S446" t="s">
        <v>3992</v>
      </c>
      <c r="T446" t="s">
        <v>1104</v>
      </c>
      <c r="U446" t="s">
        <v>66</v>
      </c>
      <c r="V446" t="s">
        <v>1105</v>
      </c>
      <c r="W446">
        <v>731.25</v>
      </c>
      <c r="X446" t="s">
        <v>47</v>
      </c>
      <c r="Y446">
        <v>20</v>
      </c>
      <c r="Z446" s="1">
        <v>43097</v>
      </c>
      <c r="AA446" s="1">
        <v>43110</v>
      </c>
      <c r="AB446" s="1">
        <v>43124</v>
      </c>
      <c r="AC446" t="s">
        <v>36</v>
      </c>
    </row>
    <row r="447" spans="1:29" x14ac:dyDescent="0.2">
      <c r="A447" t="s">
        <v>7153</v>
      </c>
      <c r="B447" t="str">
        <f>VLOOKUP(Table1[[#This Row],[Full Name (formatted)]],peopleNew[],2,0)</f>
        <v>765291116</v>
      </c>
      <c r="C447" t="str">
        <f>TRIM(Table1[[#This Row],[Full Name (pre trim)]])</f>
        <v>Nathan J Morgan</v>
      </c>
      <c r="D447" t="s">
        <v>4340</v>
      </c>
      <c r="E447" t="s">
        <v>4341</v>
      </c>
      <c r="F447" t="s">
        <v>4338</v>
      </c>
      <c r="G447" t="s">
        <v>236</v>
      </c>
      <c r="H447" t="s">
        <v>62</v>
      </c>
      <c r="L447" t="e">
        <f>VLOOKUP(Table1[[#This Row],[Reports to formatted]],peopleNew[],1,0)</f>
        <v>#N/A</v>
      </c>
      <c r="M447" t="s">
        <v>237</v>
      </c>
      <c r="N447" t="s">
        <v>237</v>
      </c>
      <c r="O447" t="str">
        <f>VLOOKUP(Table1[[#This Row],[Works for Group Formatted]],groupsNew[],1,0)</f>
        <v>Sen Student Program Off/fellows, Central Staff Office, Senate</v>
      </c>
      <c r="P447" t="s">
        <v>28</v>
      </c>
      <c r="Q447" t="s">
        <v>29</v>
      </c>
      <c r="R447" t="s">
        <v>30</v>
      </c>
      <c r="S447" t="s">
        <v>4342</v>
      </c>
      <c r="T447" t="s">
        <v>239</v>
      </c>
      <c r="U447" t="s">
        <v>66</v>
      </c>
      <c r="V447" t="s">
        <v>240</v>
      </c>
      <c r="W447">
        <v>1500</v>
      </c>
      <c r="X447" t="s">
        <v>47</v>
      </c>
      <c r="Y447">
        <v>20</v>
      </c>
      <c r="Z447" s="1">
        <v>43097</v>
      </c>
      <c r="AA447" s="1">
        <v>43110</v>
      </c>
      <c r="AB447" s="1">
        <v>43124</v>
      </c>
      <c r="AC447" t="s">
        <v>36</v>
      </c>
    </row>
    <row r="448" spans="1:29" x14ac:dyDescent="0.2">
      <c r="A448" t="s">
        <v>7529</v>
      </c>
      <c r="B448" t="str">
        <f>VLOOKUP(Table1[[#This Row],[Full Name (formatted)]],peopleNew[],2,0)</f>
        <v>765291169</v>
      </c>
      <c r="C448" t="str">
        <f>TRIM(Table1[[#This Row],[Full Name (pre trim)]])</f>
        <v>Nathan J Uchytil</v>
      </c>
      <c r="D448" t="s">
        <v>5923</v>
      </c>
      <c r="E448" t="s">
        <v>4341</v>
      </c>
      <c r="F448" t="s">
        <v>5924</v>
      </c>
      <c r="G448" t="s">
        <v>2646</v>
      </c>
      <c r="H448" t="s">
        <v>62</v>
      </c>
      <c r="L448" t="e">
        <f>VLOOKUP(Table1[[#This Row],[Reports to formatted]],peopleNew[],1,0)</f>
        <v>#N/A</v>
      </c>
      <c r="M448" t="s">
        <v>609</v>
      </c>
      <c r="N448" t="s">
        <v>609</v>
      </c>
      <c r="O448" t="str">
        <f>VLOOKUP(Table1[[#This Row],[Works for Group Formatted]],groupsNew[],1,0)</f>
        <v>Ss/production Services, Central Staff Office, Senate</v>
      </c>
      <c r="P448" t="s">
        <v>28</v>
      </c>
      <c r="Q448" t="s">
        <v>29</v>
      </c>
      <c r="R448" t="s">
        <v>30</v>
      </c>
      <c r="S448" t="s">
        <v>5925</v>
      </c>
      <c r="T448" t="s">
        <v>611</v>
      </c>
      <c r="U448" t="s">
        <v>66</v>
      </c>
      <c r="V448" t="s">
        <v>2648</v>
      </c>
      <c r="W448">
        <v>1110.2</v>
      </c>
      <c r="X448" t="s">
        <v>35</v>
      </c>
      <c r="Y448">
        <v>20</v>
      </c>
      <c r="Z448" s="1">
        <v>43097</v>
      </c>
      <c r="AA448" s="1">
        <v>43110</v>
      </c>
      <c r="AB448" s="1">
        <v>43124</v>
      </c>
      <c r="AC448" t="s">
        <v>36</v>
      </c>
    </row>
    <row r="449" spans="1:29" x14ac:dyDescent="0.2">
      <c r="A449" t="s">
        <v>6729</v>
      </c>
      <c r="B449" t="str">
        <f>VLOOKUP(Table1[[#This Row],[Full Name (formatted)]],peopleNew[],2,0)</f>
        <v>567678655</v>
      </c>
      <c r="C449" t="str">
        <f>TRIM(Table1[[#This Row],[Full Name (pre trim)]])</f>
        <v>Nayram S Gasu</v>
      </c>
      <c r="D449" t="s">
        <v>2462</v>
      </c>
      <c r="E449" t="s">
        <v>2463</v>
      </c>
      <c r="F449" t="s">
        <v>2464</v>
      </c>
      <c r="G449" t="s">
        <v>2465</v>
      </c>
      <c r="H449" t="s">
        <v>62</v>
      </c>
      <c r="L449" t="e">
        <f>VLOOKUP(Table1[[#This Row],[Reports to formatted]],peopleNew[],1,0)</f>
        <v>#N/A</v>
      </c>
      <c r="M449" t="s">
        <v>1615</v>
      </c>
      <c r="N449" t="s">
        <v>1615</v>
      </c>
      <c r="O449" t="str">
        <f>VLOOKUP(Table1[[#This Row],[Works for Group Formatted]],groupsNew[],1,0)</f>
        <v>Minority Administration, Central Staff Office, Senate</v>
      </c>
      <c r="P449" t="s">
        <v>28</v>
      </c>
      <c r="Q449" t="s">
        <v>29</v>
      </c>
      <c r="R449" t="s">
        <v>30</v>
      </c>
      <c r="S449" t="s">
        <v>2466</v>
      </c>
      <c r="T449" t="s">
        <v>1617</v>
      </c>
      <c r="U449" t="s">
        <v>153</v>
      </c>
      <c r="V449" t="s">
        <v>2467</v>
      </c>
      <c r="W449">
        <v>1538.47</v>
      </c>
      <c r="X449" t="s">
        <v>35</v>
      </c>
      <c r="Y449">
        <v>20</v>
      </c>
      <c r="Z449" s="1">
        <v>43097</v>
      </c>
      <c r="AA449" s="1">
        <v>43110</v>
      </c>
      <c r="AB449" s="1">
        <v>43124</v>
      </c>
      <c r="AC449" t="s">
        <v>36</v>
      </c>
    </row>
    <row r="450" spans="1:29" x14ac:dyDescent="0.2">
      <c r="A450" t="s">
        <v>7236</v>
      </c>
      <c r="B450" t="str">
        <f>VLOOKUP(Table1[[#This Row],[Full Name (formatted)]],peopleNew[],2,0)</f>
        <v>476544420</v>
      </c>
      <c r="C450" t="str">
        <f>TRIM(Table1[[#This Row],[Full Name (pre trim)]])</f>
        <v>Nicholas J Parrella</v>
      </c>
      <c r="D450" t="s">
        <v>4699</v>
      </c>
      <c r="E450" t="s">
        <v>2786</v>
      </c>
      <c r="F450" t="s">
        <v>4700</v>
      </c>
      <c r="G450" t="s">
        <v>4701</v>
      </c>
      <c r="H450" t="s">
        <v>62</v>
      </c>
      <c r="L450" t="e">
        <f>VLOOKUP(Table1[[#This Row],[Reports to formatted]],peopleNew[],1,0)</f>
        <v>#N/A</v>
      </c>
      <c r="M450" t="s">
        <v>3799</v>
      </c>
      <c r="N450" t="s">
        <v>3799</v>
      </c>
      <c r="O450" t="str">
        <f>VLOOKUP(Table1[[#This Row],[Works for Group Formatted]],groupsNew[],1,0)</f>
        <v>Senate Student Programs Office, Central Staff Office, Senate</v>
      </c>
      <c r="P450" t="s">
        <v>28</v>
      </c>
      <c r="Q450" t="s">
        <v>29</v>
      </c>
      <c r="R450" t="s">
        <v>30</v>
      </c>
      <c r="S450" t="s">
        <v>4702</v>
      </c>
      <c r="T450" t="s">
        <v>3801</v>
      </c>
      <c r="U450" t="s">
        <v>66</v>
      </c>
      <c r="V450" t="s">
        <v>4703</v>
      </c>
      <c r="W450">
        <v>3586.56</v>
      </c>
      <c r="X450" t="s">
        <v>35</v>
      </c>
      <c r="Y450">
        <v>20</v>
      </c>
      <c r="Z450" s="1">
        <v>43097</v>
      </c>
      <c r="AA450" s="1">
        <v>43110</v>
      </c>
      <c r="AB450" s="1">
        <v>43124</v>
      </c>
      <c r="AC450" t="s">
        <v>36</v>
      </c>
    </row>
    <row r="451" spans="1:29" x14ac:dyDescent="0.2">
      <c r="A451" t="s">
        <v>6343</v>
      </c>
      <c r="B451" t="str">
        <f>VLOOKUP(Table1[[#This Row],[Full Name (formatted)]],peopleNew[],2,0)</f>
        <v>476544058</v>
      </c>
      <c r="C451" t="str">
        <f>TRIM(Table1[[#This Row],[Full Name (pre trim)]])</f>
        <v>Nicholas T Audi</v>
      </c>
      <c r="D451" t="s">
        <v>388</v>
      </c>
      <c r="E451" t="s">
        <v>389</v>
      </c>
      <c r="F451" t="s">
        <v>390</v>
      </c>
      <c r="G451" t="s">
        <v>236</v>
      </c>
      <c r="H451" t="s">
        <v>62</v>
      </c>
      <c r="L451" t="e">
        <f>VLOOKUP(Table1[[#This Row],[Reports to formatted]],peopleNew[],1,0)</f>
        <v>#N/A</v>
      </c>
      <c r="M451" t="s">
        <v>237</v>
      </c>
      <c r="N451" t="s">
        <v>237</v>
      </c>
      <c r="O451" t="str">
        <f>VLOOKUP(Table1[[#This Row],[Works for Group Formatted]],groupsNew[],1,0)</f>
        <v>Sen Student Program Off/fellows, Central Staff Office, Senate</v>
      </c>
      <c r="P451" t="s">
        <v>28</v>
      </c>
      <c r="Q451" t="s">
        <v>29</v>
      </c>
      <c r="R451" t="s">
        <v>30</v>
      </c>
      <c r="S451" t="s">
        <v>391</v>
      </c>
      <c r="T451" t="s">
        <v>239</v>
      </c>
      <c r="U451" t="s">
        <v>66</v>
      </c>
      <c r="V451" t="s">
        <v>240</v>
      </c>
      <c r="W451">
        <v>1500</v>
      </c>
      <c r="X451" t="s">
        <v>47</v>
      </c>
      <c r="Y451">
        <v>20</v>
      </c>
      <c r="Z451" s="1">
        <v>43097</v>
      </c>
      <c r="AA451" s="1">
        <v>43110</v>
      </c>
      <c r="AB451" s="1">
        <v>43124</v>
      </c>
      <c r="AC451" t="s">
        <v>36</v>
      </c>
    </row>
    <row r="452" spans="1:29" x14ac:dyDescent="0.2">
      <c r="A452" t="s">
        <v>6515</v>
      </c>
      <c r="B452" t="str">
        <f>VLOOKUP(Table1[[#This Row],[Full Name (formatted)]],peopleNew[],2,0)</f>
        <v>567678671</v>
      </c>
      <c r="C452" t="str">
        <f>TRIM(Table1[[#This Row],[Full Name (pre trim)]])</f>
        <v>Nicola T Coleman</v>
      </c>
      <c r="D452" t="s">
        <v>1429</v>
      </c>
      <c r="E452" t="s">
        <v>1430</v>
      </c>
      <c r="F452" t="s">
        <v>1431</v>
      </c>
      <c r="G452" t="s">
        <v>1432</v>
      </c>
      <c r="H452" t="s">
        <v>62</v>
      </c>
      <c r="L452" t="e">
        <f>VLOOKUP(Table1[[#This Row],[Reports to formatted]],peopleNew[],1,0)</f>
        <v>#N/A</v>
      </c>
      <c r="M452" t="s">
        <v>530</v>
      </c>
      <c r="N452" t="s">
        <v>530</v>
      </c>
      <c r="O452" t="str">
        <f>VLOOKUP(Table1[[#This Row],[Works for Group Formatted]],groupsNew[],1,0)</f>
        <v>Majority Counsel/program Office, Central Staff Office, Senate</v>
      </c>
      <c r="P452" t="s">
        <v>28</v>
      </c>
      <c r="Q452" t="s">
        <v>29</v>
      </c>
      <c r="R452" t="s">
        <v>30</v>
      </c>
      <c r="S452" t="s">
        <v>1433</v>
      </c>
      <c r="T452" t="s">
        <v>532</v>
      </c>
      <c r="U452" t="s">
        <v>66</v>
      </c>
      <c r="V452" t="s">
        <v>1434</v>
      </c>
      <c r="W452">
        <v>4807.6899999999996</v>
      </c>
      <c r="X452" t="s">
        <v>35</v>
      </c>
      <c r="Y452">
        <v>20</v>
      </c>
      <c r="Z452" s="1">
        <v>43097</v>
      </c>
      <c r="AA452" s="1">
        <v>43110</v>
      </c>
      <c r="AB452" s="1">
        <v>43124</v>
      </c>
      <c r="AC452" t="s">
        <v>36</v>
      </c>
    </row>
    <row r="453" spans="1:29" x14ac:dyDescent="0.2">
      <c r="A453" t="s">
        <v>6427</v>
      </c>
      <c r="B453" t="str">
        <f>VLOOKUP(Table1[[#This Row],[Full Name (formatted)]],peopleNew[],2,0)</f>
        <v>765291094</v>
      </c>
      <c r="C453" t="str">
        <f>TRIM(Table1[[#This Row],[Full Name (pre trim)]])</f>
        <v>Nicole A Bratek</v>
      </c>
      <c r="D453" t="s">
        <v>941</v>
      </c>
      <c r="E453" t="s">
        <v>942</v>
      </c>
      <c r="F453" t="s">
        <v>943</v>
      </c>
      <c r="G453" t="s">
        <v>944</v>
      </c>
      <c r="H453" t="s">
        <v>62</v>
      </c>
      <c r="L453" t="e">
        <f>VLOOKUP(Table1[[#This Row],[Reports to formatted]],peopleNew[],1,0)</f>
        <v>#N/A</v>
      </c>
      <c r="M453" t="s">
        <v>945</v>
      </c>
      <c r="N453" t="s">
        <v>945</v>
      </c>
      <c r="O453" t="str">
        <f>VLOOKUP(Table1[[#This Row],[Works for Group Formatted]],groupsNew[],1,0)</f>
        <v>Lc/legislative Ethics Commission, Central Staff Office, Senate</v>
      </c>
      <c r="P453" t="s">
        <v>28</v>
      </c>
      <c r="Q453" t="s">
        <v>29</v>
      </c>
      <c r="R453" t="s">
        <v>30</v>
      </c>
      <c r="S453" t="s">
        <v>946</v>
      </c>
      <c r="T453" t="s">
        <v>947</v>
      </c>
      <c r="U453" t="s">
        <v>66</v>
      </c>
      <c r="V453" t="s">
        <v>948</v>
      </c>
      <c r="W453">
        <v>1807.7</v>
      </c>
      <c r="X453" t="s">
        <v>35</v>
      </c>
      <c r="Y453">
        <v>20</v>
      </c>
      <c r="Z453" s="1">
        <v>43097</v>
      </c>
      <c r="AA453" s="1">
        <v>43110</v>
      </c>
      <c r="AB453" s="1">
        <v>43124</v>
      </c>
      <c r="AC453" t="s">
        <v>76</v>
      </c>
    </row>
    <row r="454" spans="1:29" x14ac:dyDescent="0.2">
      <c r="A454" t="s">
        <v>7473</v>
      </c>
      <c r="B454" t="str">
        <f>VLOOKUP(Table1[[#This Row],[Full Name (formatted)]],peopleNew[],2,0)</f>
        <v>476546482</v>
      </c>
      <c r="C454" t="str">
        <f>TRIM(Table1[[#This Row],[Full Name (pre trim)]])</f>
        <v>Nicole A Stewart</v>
      </c>
      <c r="D454" t="s">
        <v>5688</v>
      </c>
      <c r="E454" t="s">
        <v>942</v>
      </c>
      <c r="F454" t="s">
        <v>5689</v>
      </c>
      <c r="G454" t="s">
        <v>351</v>
      </c>
      <c r="H454" t="s">
        <v>62</v>
      </c>
      <c r="L454" t="e">
        <f>VLOOKUP(Table1[[#This Row],[Reports to formatted]],peopleNew[],1,0)</f>
        <v>#N/A</v>
      </c>
      <c r="M454" t="s">
        <v>530</v>
      </c>
      <c r="N454" t="s">
        <v>530</v>
      </c>
      <c r="O454" t="str">
        <f>VLOOKUP(Table1[[#This Row],[Works for Group Formatted]],groupsNew[],1,0)</f>
        <v>Majority Counsel/program Office, Central Staff Office, Senate</v>
      </c>
      <c r="P454" t="s">
        <v>28</v>
      </c>
      <c r="Q454" t="s">
        <v>29</v>
      </c>
      <c r="R454" t="s">
        <v>30</v>
      </c>
      <c r="S454" t="s">
        <v>5690</v>
      </c>
      <c r="T454" t="s">
        <v>532</v>
      </c>
      <c r="U454" t="s">
        <v>66</v>
      </c>
      <c r="V454" t="s">
        <v>353</v>
      </c>
      <c r="W454">
        <v>2521.66</v>
      </c>
      <c r="X454" t="s">
        <v>47</v>
      </c>
      <c r="Y454">
        <v>20</v>
      </c>
      <c r="Z454" s="1">
        <v>43097</v>
      </c>
      <c r="AA454" s="1">
        <v>43110</v>
      </c>
      <c r="AB454" s="1">
        <v>43124</v>
      </c>
      <c r="AC454" t="s">
        <v>36</v>
      </c>
    </row>
    <row r="455" spans="1:29" x14ac:dyDescent="0.2">
      <c r="A455" t="s">
        <v>6697</v>
      </c>
      <c r="B455" t="str">
        <f>VLOOKUP(Table1[[#This Row],[Full Name (formatted)]],peopleNew[],2,0)</f>
        <v>476546081</v>
      </c>
      <c r="C455" t="str">
        <f>TRIM(Table1[[#This Row],[Full Name (pre trim)]])</f>
        <v>Nicole C Fosco</v>
      </c>
      <c r="D455" t="s">
        <v>2305</v>
      </c>
      <c r="E455" t="s">
        <v>2306</v>
      </c>
      <c r="F455" t="s">
        <v>2307</v>
      </c>
      <c r="G455" t="s">
        <v>2308</v>
      </c>
      <c r="H455" t="s">
        <v>62</v>
      </c>
      <c r="L455" t="e">
        <f>VLOOKUP(Table1[[#This Row],[Reports to formatted]],peopleNew[],1,0)</f>
        <v>#N/A</v>
      </c>
      <c r="M455" t="s">
        <v>768</v>
      </c>
      <c r="N455" t="s">
        <v>768</v>
      </c>
      <c r="O455" t="str">
        <f>VLOOKUP(Table1[[#This Row],[Works for Group Formatted]],groupsNew[],1,0)</f>
        <v>Senate Finance Committee/majority, Central Staff Office, Senate</v>
      </c>
      <c r="P455" t="s">
        <v>28</v>
      </c>
      <c r="Q455" t="s">
        <v>29</v>
      </c>
      <c r="R455" t="s">
        <v>30</v>
      </c>
      <c r="S455" t="s">
        <v>2309</v>
      </c>
      <c r="T455" t="s">
        <v>770</v>
      </c>
      <c r="U455" t="s">
        <v>66</v>
      </c>
      <c r="V455" t="s">
        <v>2310</v>
      </c>
      <c r="W455">
        <v>3961.54</v>
      </c>
      <c r="X455" t="s">
        <v>35</v>
      </c>
      <c r="Y455">
        <v>20</v>
      </c>
      <c r="Z455" s="1">
        <v>43097</v>
      </c>
      <c r="AA455" s="1">
        <v>43110</v>
      </c>
      <c r="AB455" s="1">
        <v>43124</v>
      </c>
      <c r="AC455" t="s">
        <v>36</v>
      </c>
    </row>
    <row r="456" spans="1:29" x14ac:dyDescent="0.2">
      <c r="A456" t="s">
        <v>7183</v>
      </c>
      <c r="B456" t="str">
        <f>VLOOKUP(Table1[[#This Row],[Full Name (formatted)]],peopleNew[],2,0)</f>
        <v>476543374</v>
      </c>
      <c r="C456" t="str">
        <f>TRIM(Table1[[#This Row],[Full Name (pre trim)]])</f>
        <v>Nicole M Neisen</v>
      </c>
      <c r="D456" t="s">
        <v>4470</v>
      </c>
      <c r="E456" t="s">
        <v>4471</v>
      </c>
      <c r="F456" t="s">
        <v>4472</v>
      </c>
      <c r="G456" t="s">
        <v>4473</v>
      </c>
      <c r="H456" t="s">
        <v>62</v>
      </c>
      <c r="L456" t="e">
        <f>VLOOKUP(Table1[[#This Row],[Reports to formatted]],peopleNew[],1,0)</f>
        <v>#N/A</v>
      </c>
      <c r="M456" t="s">
        <v>2180</v>
      </c>
      <c r="N456" t="s">
        <v>2180</v>
      </c>
      <c r="O456" t="str">
        <f>VLOOKUP(Table1[[#This Row],[Works for Group Formatted]],groupsNew[],1,0)</f>
        <v>Senate M&amp;o/telephone Operators, Central Staff Office, Senate</v>
      </c>
      <c r="P456" t="s">
        <v>28</v>
      </c>
      <c r="Q456" t="s">
        <v>29</v>
      </c>
      <c r="R456" t="s">
        <v>30</v>
      </c>
      <c r="S456" t="s">
        <v>4474</v>
      </c>
      <c r="T456" t="s">
        <v>2182</v>
      </c>
      <c r="U456" t="s">
        <v>66</v>
      </c>
      <c r="V456" t="s">
        <v>4475</v>
      </c>
      <c r="W456">
        <v>1261.52</v>
      </c>
      <c r="X456" t="s">
        <v>35</v>
      </c>
      <c r="Y456">
        <v>20</v>
      </c>
      <c r="Z456" s="1">
        <v>43097</v>
      </c>
      <c r="AA456" s="1">
        <v>43110</v>
      </c>
      <c r="AB456" s="1">
        <v>43124</v>
      </c>
      <c r="AC456" t="s">
        <v>36</v>
      </c>
    </row>
    <row r="457" spans="1:29" x14ac:dyDescent="0.2">
      <c r="A457" t="s">
        <v>6542</v>
      </c>
      <c r="B457" t="str">
        <f>VLOOKUP(Table1[[#This Row],[Full Name (formatted)]],peopleNew[],2,0)</f>
        <v>476547963</v>
      </c>
      <c r="C457" t="str">
        <f>TRIM(Table1[[#This Row],[Full Name (pre trim)]])</f>
        <v>Nicole R Crescenzi</v>
      </c>
      <c r="D457" t="s">
        <v>1575</v>
      </c>
      <c r="E457" t="s">
        <v>1576</v>
      </c>
      <c r="F457" t="s">
        <v>1577</v>
      </c>
      <c r="G457" t="s">
        <v>1578</v>
      </c>
      <c r="H457" t="s">
        <v>62</v>
      </c>
      <c r="L457" t="e">
        <f>VLOOKUP(Table1[[#This Row],[Reports to formatted]],peopleNew[],1,0)</f>
        <v>#N/A</v>
      </c>
      <c r="M457" t="s">
        <v>1579</v>
      </c>
      <c r="N457" t="s">
        <v>1579</v>
      </c>
      <c r="O457" t="str">
        <f>VLOOKUP(Table1[[#This Row],[Works for Group Formatted]],groupsNew[],1,0)</f>
        <v>Senate M&amp;o/purchasing, Central Staff Office, Senate</v>
      </c>
      <c r="P457" t="s">
        <v>28</v>
      </c>
      <c r="Q457" t="s">
        <v>29</v>
      </c>
      <c r="R457" t="s">
        <v>30</v>
      </c>
      <c r="S457" t="s">
        <v>1580</v>
      </c>
      <c r="T457" t="s">
        <v>1581</v>
      </c>
      <c r="U457" t="s">
        <v>66</v>
      </c>
      <c r="V457" t="s">
        <v>1582</v>
      </c>
      <c r="W457">
        <v>1818.15</v>
      </c>
      <c r="X457" t="s">
        <v>35</v>
      </c>
      <c r="Y457">
        <v>20</v>
      </c>
      <c r="Z457" s="1">
        <v>43097</v>
      </c>
      <c r="AA457" s="1">
        <v>43110</v>
      </c>
      <c r="AB457" s="1">
        <v>43124</v>
      </c>
      <c r="AC457" t="s">
        <v>36</v>
      </c>
    </row>
    <row r="458" spans="1:29" x14ac:dyDescent="0.2">
      <c r="A458" t="s">
        <v>6976</v>
      </c>
      <c r="B458" t="str">
        <f>VLOOKUP(Table1[[#This Row],[Full Name (formatted)]],peopleNew[],2,0)</f>
        <v>681225366</v>
      </c>
      <c r="C458" t="str">
        <f>TRIM(Table1[[#This Row],[Full Name (pre trim)]])</f>
        <v>Nicole S Lane</v>
      </c>
      <c r="D458" t="s">
        <v>3587</v>
      </c>
      <c r="E458" t="s">
        <v>3588</v>
      </c>
      <c r="F458" t="s">
        <v>3589</v>
      </c>
      <c r="G458" t="s">
        <v>107</v>
      </c>
      <c r="H458" t="s">
        <v>62</v>
      </c>
      <c r="L458" t="e">
        <f>VLOOKUP(Table1[[#This Row],[Reports to formatted]],peopleNew[],1,0)</f>
        <v>#N/A</v>
      </c>
      <c r="M458" t="s">
        <v>945</v>
      </c>
      <c r="N458" t="s">
        <v>945</v>
      </c>
      <c r="O458" t="str">
        <f>VLOOKUP(Table1[[#This Row],[Works for Group Formatted]],groupsNew[],1,0)</f>
        <v>Lc/legislative Ethics Commission, Central Staff Office, Senate</v>
      </c>
      <c r="P458" t="s">
        <v>28</v>
      </c>
      <c r="Q458" t="s">
        <v>29</v>
      </c>
      <c r="R458" t="s">
        <v>30</v>
      </c>
      <c r="S458" t="s">
        <v>3590</v>
      </c>
      <c r="T458" t="s">
        <v>947</v>
      </c>
      <c r="U458" t="s">
        <v>66</v>
      </c>
      <c r="V458" t="s">
        <v>113</v>
      </c>
      <c r="W458">
        <v>1269.24</v>
      </c>
      <c r="X458" t="s">
        <v>35</v>
      </c>
      <c r="Y458">
        <v>20</v>
      </c>
      <c r="Z458" s="1">
        <v>43097</v>
      </c>
      <c r="AA458" s="1">
        <v>43110</v>
      </c>
      <c r="AB458" s="1">
        <v>43124</v>
      </c>
      <c r="AC458" t="s">
        <v>76</v>
      </c>
    </row>
    <row r="459" spans="1:29" x14ac:dyDescent="0.2">
      <c r="A459" t="s">
        <v>6359</v>
      </c>
      <c r="B459" t="str">
        <f>VLOOKUP(Table1[[#This Row],[Full Name (formatted)]],peopleNew[],2,0)</f>
        <v>476543350</v>
      </c>
      <c r="C459" t="str">
        <f>TRIM(Table1[[#This Row],[Full Name (pre trim)]])</f>
        <v>Nigel D Banks</v>
      </c>
      <c r="D459" t="s">
        <v>512</v>
      </c>
      <c r="E459" t="s">
        <v>513</v>
      </c>
      <c r="F459" t="s">
        <v>507</v>
      </c>
      <c r="G459" t="s">
        <v>514</v>
      </c>
      <c r="H459" t="s">
        <v>62</v>
      </c>
      <c r="L459" t="e">
        <f>VLOOKUP(Table1[[#This Row],[Reports to formatted]],peopleNew[],1,0)</f>
        <v>#N/A</v>
      </c>
      <c r="M459" t="s">
        <v>515</v>
      </c>
      <c r="N459" t="s">
        <v>515</v>
      </c>
      <c r="O459" t="str">
        <f>VLOOKUP(Table1[[#This Row],[Works for Group Formatted]],groupsNew[],1,0)</f>
        <v>Senate M&amp;o/supply, Central Staff Office, Senate</v>
      </c>
      <c r="P459" t="s">
        <v>28</v>
      </c>
      <c r="Q459" t="s">
        <v>29</v>
      </c>
      <c r="R459" t="s">
        <v>30</v>
      </c>
      <c r="S459" t="s">
        <v>516</v>
      </c>
      <c r="T459" t="s">
        <v>517</v>
      </c>
      <c r="U459" t="s">
        <v>66</v>
      </c>
      <c r="V459" t="s">
        <v>518</v>
      </c>
      <c r="W459">
        <v>1303.96</v>
      </c>
      <c r="X459" t="s">
        <v>35</v>
      </c>
      <c r="Y459">
        <v>20</v>
      </c>
      <c r="Z459" s="1">
        <v>43097</v>
      </c>
      <c r="AA459" s="1">
        <v>43110</v>
      </c>
      <c r="AB459" s="1">
        <v>43124</v>
      </c>
      <c r="AC459" t="s">
        <v>36</v>
      </c>
    </row>
    <row r="460" spans="1:29" x14ac:dyDescent="0.2">
      <c r="A460" t="s">
        <v>6895</v>
      </c>
      <c r="B460" t="str">
        <f>VLOOKUP(Table1[[#This Row],[Full Name (formatted)]],peopleNew[],2,0)</f>
        <v>476545664</v>
      </c>
      <c r="C460" t="str">
        <f>TRIM(Table1[[#This Row],[Full Name (pre trim)]])</f>
        <v>Owen H Johnson</v>
      </c>
      <c r="D460" t="s">
        <v>3224</v>
      </c>
      <c r="E460" t="s">
        <v>3225</v>
      </c>
      <c r="F460" t="s">
        <v>3206</v>
      </c>
      <c r="G460" t="s">
        <v>3226</v>
      </c>
      <c r="H460" t="s">
        <v>62</v>
      </c>
      <c r="L460" t="e">
        <f>VLOOKUP(Table1[[#This Row],[Reports to formatted]],peopleNew[],1,0)</f>
        <v>#N/A</v>
      </c>
      <c r="M460" t="s">
        <v>830</v>
      </c>
      <c r="N460" t="s">
        <v>830</v>
      </c>
      <c r="O460" t="str">
        <f>VLOOKUP(Table1[[#This Row],[Works for Group Formatted]],groupsNew[],1,0)</f>
        <v>Majority Conference Services, Central Staff Office, Senate</v>
      </c>
      <c r="P460" t="s">
        <v>28</v>
      </c>
      <c r="Q460" t="s">
        <v>29</v>
      </c>
      <c r="R460" t="s">
        <v>30</v>
      </c>
      <c r="S460" t="s">
        <v>3227</v>
      </c>
      <c r="T460" t="s">
        <v>832</v>
      </c>
      <c r="U460" t="s">
        <v>153</v>
      </c>
      <c r="V460" t="s">
        <v>3228</v>
      </c>
      <c r="W460">
        <v>3023.92</v>
      </c>
      <c r="X460" t="s">
        <v>35</v>
      </c>
      <c r="Y460">
        <v>20</v>
      </c>
      <c r="Z460" s="1">
        <v>43097</v>
      </c>
      <c r="AA460" s="1">
        <v>43110</v>
      </c>
      <c r="AB460" s="1">
        <v>43124</v>
      </c>
      <c r="AC460" t="s">
        <v>36</v>
      </c>
    </row>
    <row r="461" spans="1:29" x14ac:dyDescent="0.2">
      <c r="A461" t="s">
        <v>6769</v>
      </c>
      <c r="B461" t="str">
        <f>VLOOKUP(Table1[[#This Row],[Full Name (formatted)]],peopleNew[],2,0)</f>
        <v>765291087</v>
      </c>
      <c r="C461" t="str">
        <f>TRIM(Table1[[#This Row],[Full Name (pre trim)]])</f>
        <v>Patricia A Grady</v>
      </c>
      <c r="D461" t="s">
        <v>2649</v>
      </c>
      <c r="E461" t="s">
        <v>1594</v>
      </c>
      <c r="F461" t="s">
        <v>2650</v>
      </c>
      <c r="G461" t="s">
        <v>2651</v>
      </c>
      <c r="H461" t="s">
        <v>62</v>
      </c>
      <c r="L461" t="e">
        <f>VLOOKUP(Table1[[#This Row],[Reports to formatted]],peopleNew[],1,0)</f>
        <v>#N/A</v>
      </c>
      <c r="M461" t="s">
        <v>177</v>
      </c>
      <c r="N461" t="s">
        <v>177</v>
      </c>
      <c r="O461" t="str">
        <f>VLOOKUP(Table1[[#This Row],[Works for Group Formatted]],groupsNew[],1,0)</f>
        <v>Idc Counsel/program Office, Central Staff Office, Senate</v>
      </c>
      <c r="P461" t="s">
        <v>28</v>
      </c>
      <c r="Q461" t="s">
        <v>29</v>
      </c>
      <c r="R461" t="s">
        <v>30</v>
      </c>
      <c r="S461" t="s">
        <v>2652</v>
      </c>
      <c r="T461" t="s">
        <v>179</v>
      </c>
      <c r="U461" t="s">
        <v>66</v>
      </c>
      <c r="V461" t="s">
        <v>2653</v>
      </c>
      <c r="W461">
        <v>1346.16</v>
      </c>
      <c r="X461" t="s">
        <v>35</v>
      </c>
      <c r="Y461">
        <v>20</v>
      </c>
      <c r="Z461" s="1">
        <v>43097</v>
      </c>
      <c r="AA461" s="1">
        <v>43110</v>
      </c>
      <c r="AB461" s="1">
        <v>43124</v>
      </c>
      <c r="AC461" t="s">
        <v>36</v>
      </c>
    </row>
    <row r="462" spans="1:29" x14ac:dyDescent="0.2">
      <c r="A462" t="s">
        <v>6556</v>
      </c>
      <c r="B462" t="str">
        <f>VLOOKUP(Table1[[#This Row],[Full Name (formatted)]],peopleNew[],2,0)</f>
        <v>476544965</v>
      </c>
      <c r="C462" t="str">
        <f>TRIM(Table1[[#This Row],[Full Name (pre trim)]])</f>
        <v>Patrick K Cushing</v>
      </c>
      <c r="D462" t="s">
        <v>1647</v>
      </c>
      <c r="E462" t="s">
        <v>1648</v>
      </c>
      <c r="F462" t="s">
        <v>1645</v>
      </c>
      <c r="G462" t="s">
        <v>1649</v>
      </c>
      <c r="H462" t="s">
        <v>62</v>
      </c>
      <c r="L462" t="e">
        <f>VLOOKUP(Table1[[#This Row],[Reports to formatted]],peopleNew[],1,0)</f>
        <v>#N/A</v>
      </c>
      <c r="M462" t="s">
        <v>627</v>
      </c>
      <c r="N462" t="s">
        <v>627</v>
      </c>
      <c r="O462" t="str">
        <f>VLOOKUP(Table1[[#This Row],[Works for Group Formatted]],groupsNew[],1,0)</f>
        <v>Senate Technology Services, Central Staff Office, Senate</v>
      </c>
      <c r="P462" t="s">
        <v>28</v>
      </c>
      <c r="Q462" t="s">
        <v>29</v>
      </c>
      <c r="R462" t="s">
        <v>30</v>
      </c>
      <c r="S462" t="s">
        <v>1650</v>
      </c>
      <c r="T462" t="s">
        <v>629</v>
      </c>
      <c r="U462" t="s">
        <v>66</v>
      </c>
      <c r="V462" t="s">
        <v>1651</v>
      </c>
      <c r="W462">
        <v>1468</v>
      </c>
      <c r="X462" t="s">
        <v>35</v>
      </c>
      <c r="Y462">
        <v>20</v>
      </c>
      <c r="Z462" s="1">
        <v>43097</v>
      </c>
      <c r="AA462" s="1">
        <v>43110</v>
      </c>
      <c r="AB462" s="1">
        <v>43124</v>
      </c>
      <c r="AC462" t="s">
        <v>36</v>
      </c>
    </row>
    <row r="463" spans="1:29" x14ac:dyDescent="0.2">
      <c r="A463" t="s">
        <v>7203</v>
      </c>
      <c r="B463" t="str">
        <f>VLOOKUP(Table1[[#This Row],[Full Name (formatted)]],peopleNew[],2,0)</f>
        <v>476545106</v>
      </c>
      <c r="C463" t="str">
        <f>TRIM(Table1[[#This Row],[Full Name (pre trim)]])</f>
        <v>Patrick M O'hara</v>
      </c>
      <c r="D463" t="s">
        <v>4557</v>
      </c>
      <c r="E463" t="s">
        <v>4558</v>
      </c>
      <c r="F463" t="s">
        <v>4559</v>
      </c>
      <c r="G463" t="s">
        <v>71</v>
      </c>
      <c r="H463" t="s">
        <v>62</v>
      </c>
      <c r="L463" t="e">
        <f>VLOOKUP(Table1[[#This Row],[Reports to formatted]],peopleNew[],1,0)</f>
        <v>#N/A</v>
      </c>
      <c r="M463" t="s">
        <v>72</v>
      </c>
      <c r="N463" t="s">
        <v>72</v>
      </c>
      <c r="O463" t="str">
        <f>VLOOKUP(Table1[[#This Row],[Works for Group Formatted]],groupsNew[],1,0)</f>
        <v>Legislative Messenger Service, Central Staff Office, Senate</v>
      </c>
      <c r="P463" t="s">
        <v>28</v>
      </c>
      <c r="Q463" t="s">
        <v>29</v>
      </c>
      <c r="R463" t="s">
        <v>30</v>
      </c>
      <c r="S463" t="s">
        <v>4560</v>
      </c>
      <c r="T463" t="s">
        <v>74</v>
      </c>
      <c r="U463" t="s">
        <v>66</v>
      </c>
      <c r="V463" t="s">
        <v>75</v>
      </c>
      <c r="W463">
        <v>1387.16</v>
      </c>
      <c r="X463" t="s">
        <v>35</v>
      </c>
      <c r="Y463">
        <v>20</v>
      </c>
      <c r="Z463" s="1">
        <v>43097</v>
      </c>
      <c r="AA463" s="1">
        <v>43110</v>
      </c>
      <c r="AB463" s="1">
        <v>43124</v>
      </c>
      <c r="AC463" t="s">
        <v>76</v>
      </c>
    </row>
    <row r="464" spans="1:29" x14ac:dyDescent="0.2">
      <c r="A464" t="s">
        <v>7008</v>
      </c>
      <c r="B464" t="str">
        <f>VLOOKUP(Table1[[#This Row],[Full Name (formatted)]],peopleNew[],2,0)</f>
        <v>476542367</v>
      </c>
      <c r="C464" t="str">
        <f>TRIM(Table1[[#This Row],[Full Name (pre trim)]])</f>
        <v>Patrick S Linger</v>
      </c>
      <c r="D464" t="s">
        <v>3722</v>
      </c>
      <c r="E464" t="s">
        <v>3723</v>
      </c>
      <c r="F464" t="s">
        <v>3724</v>
      </c>
      <c r="G464" t="s">
        <v>3725</v>
      </c>
      <c r="H464" t="s">
        <v>62</v>
      </c>
      <c r="L464" t="e">
        <f>VLOOKUP(Table1[[#This Row],[Reports to formatted]],peopleNew[],1,0)</f>
        <v>#N/A</v>
      </c>
      <c r="M464" t="s">
        <v>609</v>
      </c>
      <c r="N464" t="s">
        <v>609</v>
      </c>
      <c r="O464" t="str">
        <f>VLOOKUP(Table1[[#This Row],[Works for Group Formatted]],groupsNew[],1,0)</f>
        <v>Ss/production Services, Central Staff Office, Senate</v>
      </c>
      <c r="P464" t="s">
        <v>28</v>
      </c>
      <c r="Q464" t="s">
        <v>29</v>
      </c>
      <c r="R464" t="s">
        <v>30</v>
      </c>
      <c r="S464" t="s">
        <v>3726</v>
      </c>
      <c r="T464" t="s">
        <v>611</v>
      </c>
      <c r="U464" t="s">
        <v>66</v>
      </c>
      <c r="V464" t="s">
        <v>3727</v>
      </c>
      <c r="W464">
        <v>2115.65</v>
      </c>
      <c r="X464" t="s">
        <v>35</v>
      </c>
      <c r="Y464">
        <v>20</v>
      </c>
      <c r="Z464" s="1">
        <v>43097</v>
      </c>
      <c r="AA464" s="1">
        <v>43110</v>
      </c>
      <c r="AB464" s="1">
        <v>43124</v>
      </c>
      <c r="AC464" t="s">
        <v>36</v>
      </c>
    </row>
    <row r="465" spans="1:29" x14ac:dyDescent="0.2">
      <c r="A465" t="s">
        <v>7364</v>
      </c>
      <c r="B465" t="str">
        <f>VLOOKUP(Table1[[#This Row],[Full Name (formatted)]],peopleNew[],2,0)</f>
        <v>476543409</v>
      </c>
      <c r="C465" t="str">
        <f>TRIM(Table1[[#This Row],[Full Name (pre trim)]])</f>
        <v>Patrick T Ryan</v>
      </c>
      <c r="D465" t="s">
        <v>5237</v>
      </c>
      <c r="E465" t="s">
        <v>5238</v>
      </c>
      <c r="F465" t="s">
        <v>5239</v>
      </c>
      <c r="G465" t="s">
        <v>5049</v>
      </c>
      <c r="H465" t="s">
        <v>62</v>
      </c>
      <c r="L465" t="e">
        <f>VLOOKUP(Table1[[#This Row],[Reports to formatted]],peopleNew[],1,0)</f>
        <v>#N/A</v>
      </c>
      <c r="M465" t="s">
        <v>1189</v>
      </c>
      <c r="N465" t="s">
        <v>1189</v>
      </c>
      <c r="O465" t="str">
        <f>VLOOKUP(Table1[[#This Row],[Works for Group Formatted]],groupsNew[],1,0)</f>
        <v>Ch/journal Clerk's Office, Central Staff Office, Senate</v>
      </c>
      <c r="P465" t="s">
        <v>28</v>
      </c>
      <c r="Q465" t="s">
        <v>29</v>
      </c>
      <c r="R465" t="s">
        <v>30</v>
      </c>
      <c r="S465" t="s">
        <v>5240</v>
      </c>
      <c r="T465" t="s">
        <v>1191</v>
      </c>
      <c r="U465" t="s">
        <v>66</v>
      </c>
      <c r="V465" t="s">
        <v>5051</v>
      </c>
      <c r="W465">
        <v>1177.81</v>
      </c>
      <c r="X465" t="s">
        <v>35</v>
      </c>
      <c r="Y465">
        <v>20</v>
      </c>
      <c r="Z465" s="1">
        <v>43097</v>
      </c>
      <c r="AA465" s="1">
        <v>43110</v>
      </c>
      <c r="AB465" s="1">
        <v>43124</v>
      </c>
      <c r="AC465" t="s">
        <v>36</v>
      </c>
    </row>
    <row r="466" spans="1:29" x14ac:dyDescent="0.2">
      <c r="A466" t="s">
        <v>6319</v>
      </c>
      <c r="B466" t="str">
        <f>VLOOKUP(Table1[[#This Row],[Full Name (formatted)]],peopleNew[],2,0)</f>
        <v>476546558</v>
      </c>
      <c r="C466" t="str">
        <f>TRIM(Table1[[#This Row],[Full Name (pre trim)]])</f>
        <v>Paul A Alexander</v>
      </c>
      <c r="D466" t="s">
        <v>218</v>
      </c>
      <c r="E466" t="s">
        <v>219</v>
      </c>
      <c r="F466" t="s">
        <v>220</v>
      </c>
      <c r="G466" t="s">
        <v>221</v>
      </c>
      <c r="H466" t="s">
        <v>62</v>
      </c>
      <c r="L466" t="e">
        <f>VLOOKUP(Table1[[#This Row],[Reports to formatted]],peopleNew[],1,0)</f>
        <v>#N/A</v>
      </c>
      <c r="M466" t="s">
        <v>222</v>
      </c>
      <c r="N466" t="s">
        <v>222</v>
      </c>
      <c r="O466" t="str">
        <f>VLOOKUP(Table1[[#This Row],[Works for Group Formatted]],groupsNew[],1,0)</f>
        <v>Senate Finance Committee/minority, Central Staff Office, Senate</v>
      </c>
      <c r="P466" t="s">
        <v>28</v>
      </c>
      <c r="Q466" t="s">
        <v>29</v>
      </c>
      <c r="R466" t="s">
        <v>30</v>
      </c>
      <c r="S466" t="s">
        <v>223</v>
      </c>
      <c r="T466" t="s">
        <v>224</v>
      </c>
      <c r="U466" t="s">
        <v>66</v>
      </c>
      <c r="V466" t="s">
        <v>225</v>
      </c>
      <c r="W466">
        <v>2652.24</v>
      </c>
      <c r="X466" t="s">
        <v>35</v>
      </c>
      <c r="Y466">
        <v>20</v>
      </c>
      <c r="Z466" s="1">
        <v>43097</v>
      </c>
      <c r="AA466" s="1">
        <v>43110</v>
      </c>
      <c r="AB466" s="1">
        <v>43124</v>
      </c>
      <c r="AC466" t="s">
        <v>36</v>
      </c>
    </row>
    <row r="467" spans="1:29" x14ac:dyDescent="0.2">
      <c r="A467" t="s">
        <v>6331</v>
      </c>
      <c r="B467" t="str">
        <f>VLOOKUP(Table1[[#This Row],[Full Name (formatted)]],peopleNew[],2,0)</f>
        <v>476544032</v>
      </c>
      <c r="C467" t="str">
        <f>TRIM(Table1[[#This Row],[Full Name (pre trim)]])</f>
        <v>Paul C Antonovich</v>
      </c>
      <c r="D467" t="s">
        <v>307</v>
      </c>
      <c r="E467" t="s">
        <v>308</v>
      </c>
      <c r="F467" t="s">
        <v>309</v>
      </c>
      <c r="G467" t="s">
        <v>100</v>
      </c>
      <c r="H467" t="s">
        <v>62</v>
      </c>
      <c r="L467" t="e">
        <f>VLOOKUP(Table1[[#This Row],[Reports to formatted]],peopleNew[],1,0)</f>
        <v>#N/A</v>
      </c>
      <c r="M467" t="s">
        <v>101</v>
      </c>
      <c r="N467" t="s">
        <v>101</v>
      </c>
      <c r="O467" t="str">
        <f>VLOOKUP(Table1[[#This Row],[Works for Group Formatted]],groupsNew[],1,0)</f>
        <v>Senate Sergeant-at-arms, Central Staff Office, Senate</v>
      </c>
      <c r="P467" t="s">
        <v>28</v>
      </c>
      <c r="Q467" t="s">
        <v>29</v>
      </c>
      <c r="R467" t="s">
        <v>30</v>
      </c>
      <c r="S467" t="s">
        <v>310</v>
      </c>
      <c r="T467" t="s">
        <v>103</v>
      </c>
      <c r="U467" t="s">
        <v>66</v>
      </c>
      <c r="V467" t="s">
        <v>104</v>
      </c>
      <c r="W467">
        <v>881.85</v>
      </c>
      <c r="X467" t="s">
        <v>47</v>
      </c>
      <c r="Y467">
        <v>20</v>
      </c>
      <c r="Z467" s="1">
        <v>43097</v>
      </c>
      <c r="AA467" s="1">
        <v>43110</v>
      </c>
      <c r="AB467" s="1">
        <v>43124</v>
      </c>
      <c r="AC467" t="s">
        <v>36</v>
      </c>
    </row>
    <row r="468" spans="1:29" x14ac:dyDescent="0.2">
      <c r="A468" t="s">
        <v>7083</v>
      </c>
      <c r="B468" t="str">
        <f>VLOOKUP(Table1[[#This Row],[Full Name (formatted)]],peopleNew[],2,0)</f>
        <v>476544044</v>
      </c>
      <c r="C468" t="str">
        <f>TRIM(Table1[[#This Row],[Full Name (pre trim)]])</f>
        <v>Paul D Mccarthy</v>
      </c>
      <c r="D468" t="s">
        <v>4037</v>
      </c>
      <c r="E468" t="s">
        <v>4038</v>
      </c>
      <c r="F468" t="s">
        <v>4039</v>
      </c>
      <c r="G468" t="s">
        <v>4040</v>
      </c>
      <c r="H468" t="s">
        <v>62</v>
      </c>
      <c r="L468" t="e">
        <f>VLOOKUP(Table1[[#This Row],[Reports to formatted]],peopleNew[],1,0)</f>
        <v>#N/A</v>
      </c>
      <c r="M468" t="s">
        <v>177</v>
      </c>
      <c r="N468" t="s">
        <v>177</v>
      </c>
      <c r="O468" t="str">
        <f>VLOOKUP(Table1[[#This Row],[Works for Group Formatted]],groupsNew[],1,0)</f>
        <v>Idc Counsel/program Office, Central Staff Office, Senate</v>
      </c>
      <c r="P468" t="s">
        <v>28</v>
      </c>
      <c r="Q468" t="s">
        <v>29</v>
      </c>
      <c r="R468" t="s">
        <v>30</v>
      </c>
      <c r="S468" t="s">
        <v>4041</v>
      </c>
      <c r="T468" t="s">
        <v>179</v>
      </c>
      <c r="U468" t="s">
        <v>66</v>
      </c>
      <c r="V468" t="s">
        <v>4042</v>
      </c>
      <c r="W468">
        <v>2692.31</v>
      </c>
      <c r="X468" t="s">
        <v>35</v>
      </c>
      <c r="Y468">
        <v>20</v>
      </c>
      <c r="Z468" s="1">
        <v>43097</v>
      </c>
      <c r="AA468" s="1">
        <v>43110</v>
      </c>
      <c r="AB468" s="1">
        <v>43124</v>
      </c>
      <c r="AC468" t="s">
        <v>36</v>
      </c>
    </row>
    <row r="469" spans="1:29" x14ac:dyDescent="0.2">
      <c r="A469" t="s">
        <v>6612</v>
      </c>
      <c r="B469" t="str">
        <f>VLOOKUP(Table1[[#This Row],[Full Name (formatted)]],peopleNew[],2,0)</f>
        <v>476542896</v>
      </c>
      <c r="C469" t="str">
        <f>TRIM(Table1[[#This Row],[Full Name (pre trim)]])</f>
        <v>Paul Dorado</v>
      </c>
      <c r="D469" t="s">
        <v>1923</v>
      </c>
      <c r="E469" t="s">
        <v>1924</v>
      </c>
      <c r="F469" t="s">
        <v>1925</v>
      </c>
      <c r="G469" t="s">
        <v>1926</v>
      </c>
      <c r="H469" t="s">
        <v>62</v>
      </c>
      <c r="L469" t="e">
        <f>VLOOKUP(Table1[[#This Row],[Reports to formatted]],peopleNew[],1,0)</f>
        <v>#N/A</v>
      </c>
      <c r="M469" t="s">
        <v>1024</v>
      </c>
      <c r="N469" t="s">
        <v>1024</v>
      </c>
      <c r="O469" t="str">
        <f>VLOOKUP(Table1[[#This Row],[Works for Group Formatted]],groupsNew[],1,0)</f>
        <v>Ss/graphic Arts, Central Staff Office, Senate</v>
      </c>
      <c r="P469" t="s">
        <v>28</v>
      </c>
      <c r="Q469" t="s">
        <v>29</v>
      </c>
      <c r="R469" t="s">
        <v>30</v>
      </c>
      <c r="S469" t="s">
        <v>1927</v>
      </c>
      <c r="T469" t="s">
        <v>1026</v>
      </c>
      <c r="U469" t="s">
        <v>66</v>
      </c>
      <c r="V469" t="s">
        <v>1928</v>
      </c>
      <c r="W469">
        <v>2623.17</v>
      </c>
      <c r="X469" t="s">
        <v>35</v>
      </c>
      <c r="Y469">
        <v>20</v>
      </c>
      <c r="Z469" s="1">
        <v>43097</v>
      </c>
      <c r="AA469" s="1">
        <v>43110</v>
      </c>
      <c r="AB469" s="1">
        <v>43124</v>
      </c>
      <c r="AC469" t="s">
        <v>36</v>
      </c>
    </row>
    <row r="470" spans="1:29" x14ac:dyDescent="0.2">
      <c r="A470" t="s">
        <v>6411</v>
      </c>
      <c r="B470" t="str">
        <f>VLOOKUP(Table1[[#This Row],[Full Name (formatted)]],peopleNew[],2,0)</f>
        <v>476544974</v>
      </c>
      <c r="C470" t="str">
        <f>TRIM(Table1[[#This Row],[Full Name (pre trim)]])</f>
        <v>Paul J Bombard</v>
      </c>
      <c r="D470" t="s">
        <v>841</v>
      </c>
      <c r="E470" t="s">
        <v>842</v>
      </c>
      <c r="F470" t="s">
        <v>843</v>
      </c>
      <c r="G470" t="s">
        <v>844</v>
      </c>
      <c r="H470" t="s">
        <v>62</v>
      </c>
      <c r="L470" t="e">
        <f>VLOOKUP(Table1[[#This Row],[Reports to formatted]],peopleNew[],1,0)</f>
        <v>#N/A</v>
      </c>
      <c r="M470" t="s">
        <v>627</v>
      </c>
      <c r="N470" t="s">
        <v>627</v>
      </c>
      <c r="O470" t="str">
        <f>VLOOKUP(Table1[[#This Row],[Works for Group Formatted]],groupsNew[],1,0)</f>
        <v>Senate Technology Services, Central Staff Office, Senate</v>
      </c>
      <c r="P470" t="s">
        <v>28</v>
      </c>
      <c r="Q470" t="s">
        <v>29</v>
      </c>
      <c r="R470" t="s">
        <v>30</v>
      </c>
      <c r="S470" t="s">
        <v>845</v>
      </c>
      <c r="T470" t="s">
        <v>629</v>
      </c>
      <c r="U470" t="s">
        <v>66</v>
      </c>
      <c r="V470" t="s">
        <v>846</v>
      </c>
      <c r="W470">
        <v>2855.99</v>
      </c>
      <c r="X470" t="s">
        <v>35</v>
      </c>
      <c r="Y470">
        <v>20</v>
      </c>
      <c r="Z470" s="1">
        <v>43097</v>
      </c>
      <c r="AA470" s="1">
        <v>43110</v>
      </c>
      <c r="AB470" s="1">
        <v>43124</v>
      </c>
      <c r="AC470" t="s">
        <v>36</v>
      </c>
    </row>
    <row r="471" spans="1:29" x14ac:dyDescent="0.2">
      <c r="A471" t="s">
        <v>6577</v>
      </c>
      <c r="B471" t="str">
        <f>VLOOKUP(Table1[[#This Row],[Full Name (formatted)]],peopleNew[],2,0)</f>
        <v>476542370</v>
      </c>
      <c r="C471" t="str">
        <f>TRIM(Table1[[#This Row],[Full Name (pre trim)]])</f>
        <v>Paul J Defrancisco</v>
      </c>
      <c r="D471" t="s">
        <v>1750</v>
      </c>
      <c r="E471" t="s">
        <v>842</v>
      </c>
      <c r="F471" t="s">
        <v>1751</v>
      </c>
      <c r="G471" t="s">
        <v>1752</v>
      </c>
      <c r="H471" t="s">
        <v>62</v>
      </c>
      <c r="L471" t="e">
        <f>VLOOKUP(Table1[[#This Row],[Reports to formatted]],peopleNew[],1,0)</f>
        <v>#N/A</v>
      </c>
      <c r="M471" t="s">
        <v>609</v>
      </c>
      <c r="N471" t="s">
        <v>609</v>
      </c>
      <c r="O471" t="str">
        <f>VLOOKUP(Table1[[#This Row],[Works for Group Formatted]],groupsNew[],1,0)</f>
        <v>Ss/production Services, Central Staff Office, Senate</v>
      </c>
      <c r="P471" t="s">
        <v>28</v>
      </c>
      <c r="Q471" t="s">
        <v>29</v>
      </c>
      <c r="R471" t="s">
        <v>30</v>
      </c>
      <c r="S471" t="s">
        <v>1753</v>
      </c>
      <c r="T471" t="s">
        <v>611</v>
      </c>
      <c r="U471" t="s">
        <v>66</v>
      </c>
      <c r="V471" t="s">
        <v>1754</v>
      </c>
      <c r="W471">
        <v>2103.96</v>
      </c>
      <c r="X471" t="s">
        <v>35</v>
      </c>
      <c r="Y471">
        <v>20</v>
      </c>
      <c r="Z471" s="1">
        <v>43097</v>
      </c>
      <c r="AA471" s="1">
        <v>43110</v>
      </c>
      <c r="AB471" s="1">
        <v>43124</v>
      </c>
      <c r="AC471" t="s">
        <v>36</v>
      </c>
    </row>
    <row r="472" spans="1:29" x14ac:dyDescent="0.2">
      <c r="A472" t="s">
        <v>7123</v>
      </c>
      <c r="B472" t="str">
        <f>VLOOKUP(Table1[[#This Row],[Full Name (formatted)]],peopleNew[],2,0)</f>
        <v>476546521</v>
      </c>
      <c r="C472" t="str">
        <f>TRIM(Table1[[#This Row],[Full Name (pre trim)]])</f>
        <v>Paul M Midey</v>
      </c>
      <c r="D472" t="s">
        <v>4210</v>
      </c>
      <c r="E472" t="s">
        <v>4211</v>
      </c>
      <c r="F472" t="s">
        <v>4212</v>
      </c>
      <c r="G472" t="s">
        <v>351</v>
      </c>
      <c r="H472" t="s">
        <v>62</v>
      </c>
      <c r="L472" t="e">
        <f>VLOOKUP(Table1[[#This Row],[Reports to formatted]],peopleNew[],1,0)</f>
        <v>#N/A</v>
      </c>
      <c r="M472" t="s">
        <v>530</v>
      </c>
      <c r="N472" t="s">
        <v>530</v>
      </c>
      <c r="O472" t="str">
        <f>VLOOKUP(Table1[[#This Row],[Works for Group Formatted]],groupsNew[],1,0)</f>
        <v>Majority Counsel/program Office, Central Staff Office, Senate</v>
      </c>
      <c r="P472" t="s">
        <v>28</v>
      </c>
      <c r="Q472" t="s">
        <v>29</v>
      </c>
      <c r="R472" t="s">
        <v>30</v>
      </c>
      <c r="S472" t="s">
        <v>4213</v>
      </c>
      <c r="T472" t="s">
        <v>532</v>
      </c>
      <c r="U472" t="s">
        <v>66</v>
      </c>
      <c r="V472" t="s">
        <v>353</v>
      </c>
      <c r="W472">
        <v>3269.24</v>
      </c>
      <c r="X472" t="s">
        <v>35</v>
      </c>
      <c r="Y472">
        <v>20</v>
      </c>
      <c r="Z472" s="1">
        <v>43097</v>
      </c>
      <c r="AA472" s="1">
        <v>43110</v>
      </c>
      <c r="AB472" s="1">
        <v>43124</v>
      </c>
      <c r="AC472" t="s">
        <v>36</v>
      </c>
    </row>
    <row r="473" spans="1:29" x14ac:dyDescent="0.2">
      <c r="A473" t="s">
        <v>6770</v>
      </c>
      <c r="B473" t="str">
        <f>VLOOKUP(Table1[[#This Row],[Full Name (formatted)]],peopleNew[],2,0)</f>
        <v>476543206</v>
      </c>
      <c r="C473" t="str">
        <f>TRIM(Table1[[#This Row],[Full Name (pre trim)]])</f>
        <v>Paul P Graffeo</v>
      </c>
      <c r="D473" t="s">
        <v>2654</v>
      </c>
      <c r="E473" t="s">
        <v>2655</v>
      </c>
      <c r="F473" t="s">
        <v>2656</v>
      </c>
      <c r="G473" t="s">
        <v>2657</v>
      </c>
      <c r="H473" t="s">
        <v>62</v>
      </c>
      <c r="L473" t="e">
        <f>VLOOKUP(Table1[[#This Row],[Reports to formatted]],peopleNew[],1,0)</f>
        <v>#N/A</v>
      </c>
      <c r="M473" t="s">
        <v>714</v>
      </c>
      <c r="N473" t="s">
        <v>714</v>
      </c>
      <c r="O473" t="str">
        <f>VLOOKUP(Table1[[#This Row],[Works for Group Formatted]],groupsNew[],1,0)</f>
        <v>Ch/document Room, Central Staff Office, Senate</v>
      </c>
      <c r="P473" t="s">
        <v>28</v>
      </c>
      <c r="Q473" t="s">
        <v>29</v>
      </c>
      <c r="R473" t="s">
        <v>30</v>
      </c>
      <c r="S473" t="s">
        <v>2658</v>
      </c>
      <c r="T473" t="s">
        <v>716</v>
      </c>
      <c r="U473" t="s">
        <v>66</v>
      </c>
      <c r="V473" t="s">
        <v>2659</v>
      </c>
      <c r="W473">
        <v>2242.9</v>
      </c>
      <c r="X473" t="s">
        <v>35</v>
      </c>
      <c r="Y473">
        <v>20</v>
      </c>
      <c r="Z473" s="1">
        <v>43097</v>
      </c>
      <c r="AA473" s="1">
        <v>43110</v>
      </c>
      <c r="AB473" s="1">
        <v>43124</v>
      </c>
      <c r="AC473" t="s">
        <v>36</v>
      </c>
    </row>
    <row r="474" spans="1:29" x14ac:dyDescent="0.2">
      <c r="A474" t="s">
        <v>6798</v>
      </c>
      <c r="B474" t="str">
        <f>VLOOKUP(Table1[[#This Row],[Full Name (formatted)]],peopleNew[],2,0)</f>
        <v>567678616</v>
      </c>
      <c r="C474" t="str">
        <f>TRIM(Table1[[#This Row],[Full Name (pre trim)]])</f>
        <v>Peatros T Haile</v>
      </c>
      <c r="D474" t="s">
        <v>2793</v>
      </c>
      <c r="E474" t="s">
        <v>2794</v>
      </c>
      <c r="F474" t="s">
        <v>2795</v>
      </c>
      <c r="G474" t="s">
        <v>2796</v>
      </c>
      <c r="H474" t="s">
        <v>62</v>
      </c>
      <c r="L474" t="e">
        <f>VLOOKUP(Table1[[#This Row],[Reports to formatted]],peopleNew[],1,0)</f>
        <v>#N/A</v>
      </c>
      <c r="M474" t="s">
        <v>177</v>
      </c>
      <c r="N474" t="s">
        <v>177</v>
      </c>
      <c r="O474" t="str">
        <f>VLOOKUP(Table1[[#This Row],[Works for Group Formatted]],groupsNew[],1,0)</f>
        <v>Idc Counsel/program Office, Central Staff Office, Senate</v>
      </c>
      <c r="P474" t="s">
        <v>28</v>
      </c>
      <c r="Q474" t="s">
        <v>29</v>
      </c>
      <c r="R474" t="s">
        <v>30</v>
      </c>
      <c r="S474" t="s">
        <v>2797</v>
      </c>
      <c r="T474" t="s">
        <v>179</v>
      </c>
      <c r="U474" t="s">
        <v>66</v>
      </c>
      <c r="V474" t="s">
        <v>2798</v>
      </c>
      <c r="W474">
        <v>2057.6999999999998</v>
      </c>
      <c r="X474" t="s">
        <v>35</v>
      </c>
      <c r="Y474">
        <v>20</v>
      </c>
      <c r="Z474" s="1">
        <v>43097</v>
      </c>
      <c r="AA474" s="1">
        <v>43110</v>
      </c>
      <c r="AB474" s="1">
        <v>43124</v>
      </c>
      <c r="AC474" t="s">
        <v>36</v>
      </c>
    </row>
    <row r="475" spans="1:29" x14ac:dyDescent="0.2">
      <c r="A475" t="s">
        <v>6622</v>
      </c>
      <c r="B475" t="str">
        <f>VLOOKUP(Table1[[#This Row],[Full Name (formatted)]],peopleNew[],2,0)</f>
        <v>476546098</v>
      </c>
      <c r="C475" t="str">
        <f>TRIM(Table1[[#This Row],[Full Name (pre trim)]])</f>
        <v>Peter C Drao</v>
      </c>
      <c r="D475" t="s">
        <v>1972</v>
      </c>
      <c r="E475" t="s">
        <v>1973</v>
      </c>
      <c r="F475" t="s">
        <v>1974</v>
      </c>
      <c r="G475" t="s">
        <v>1975</v>
      </c>
      <c r="H475" t="s">
        <v>62</v>
      </c>
      <c r="L475" t="e">
        <f>VLOOKUP(Table1[[#This Row],[Reports to formatted]],peopleNew[],1,0)</f>
        <v>#N/A</v>
      </c>
      <c r="M475" t="s">
        <v>768</v>
      </c>
      <c r="N475" t="s">
        <v>768</v>
      </c>
      <c r="O475" t="str">
        <f>VLOOKUP(Table1[[#This Row],[Works for Group Formatted]],groupsNew[],1,0)</f>
        <v>Senate Finance Committee/majority, Central Staff Office, Senate</v>
      </c>
      <c r="P475" t="s">
        <v>28</v>
      </c>
      <c r="Q475" t="s">
        <v>29</v>
      </c>
      <c r="R475" t="s">
        <v>30</v>
      </c>
      <c r="S475" t="s">
        <v>1976</v>
      </c>
      <c r="T475" t="s">
        <v>770</v>
      </c>
      <c r="U475" t="s">
        <v>66</v>
      </c>
      <c r="V475" t="s">
        <v>1977</v>
      </c>
      <c r="W475">
        <v>4423.08</v>
      </c>
      <c r="X475" t="s">
        <v>35</v>
      </c>
      <c r="Y475">
        <v>20</v>
      </c>
      <c r="Z475" s="1">
        <v>43097</v>
      </c>
      <c r="AA475" s="1">
        <v>43110</v>
      </c>
      <c r="AB475" s="1">
        <v>43124</v>
      </c>
      <c r="AC475" t="s">
        <v>36</v>
      </c>
    </row>
    <row r="476" spans="1:29" x14ac:dyDescent="0.2">
      <c r="A476" t="s">
        <v>6690</v>
      </c>
      <c r="B476" t="str">
        <f>VLOOKUP(Table1[[#This Row],[Full Name (formatted)]],peopleNew[],2,0)</f>
        <v>476546111</v>
      </c>
      <c r="C476" t="str">
        <f>TRIM(Table1[[#This Row],[Full Name (pre trim)]])</f>
        <v>Peter D Foland</v>
      </c>
      <c r="D476" t="s">
        <v>2275</v>
      </c>
      <c r="E476" t="s">
        <v>2276</v>
      </c>
      <c r="F476" t="s">
        <v>2277</v>
      </c>
      <c r="G476" t="s">
        <v>767</v>
      </c>
      <c r="H476" t="s">
        <v>62</v>
      </c>
      <c r="L476" t="e">
        <f>VLOOKUP(Table1[[#This Row],[Reports to formatted]],peopleNew[],1,0)</f>
        <v>#N/A</v>
      </c>
      <c r="M476" t="s">
        <v>768</v>
      </c>
      <c r="N476" t="s">
        <v>768</v>
      </c>
      <c r="O476" t="str">
        <f>VLOOKUP(Table1[[#This Row],[Works for Group Formatted]],groupsNew[],1,0)</f>
        <v>Senate Finance Committee/majority, Central Staff Office, Senate</v>
      </c>
      <c r="P476" t="s">
        <v>28</v>
      </c>
      <c r="Q476" t="s">
        <v>29</v>
      </c>
      <c r="R476" t="s">
        <v>30</v>
      </c>
      <c r="S476" t="s">
        <v>2278</v>
      </c>
      <c r="T476" t="s">
        <v>770</v>
      </c>
      <c r="U476" t="s">
        <v>66</v>
      </c>
      <c r="V476" t="s">
        <v>771</v>
      </c>
      <c r="W476">
        <v>3807.7</v>
      </c>
      <c r="X476" t="s">
        <v>35</v>
      </c>
      <c r="Y476">
        <v>20</v>
      </c>
      <c r="Z476" s="1">
        <v>43097</v>
      </c>
      <c r="AA476" s="1">
        <v>43110</v>
      </c>
      <c r="AB476" s="1">
        <v>43124</v>
      </c>
      <c r="AC476" t="s">
        <v>36</v>
      </c>
    </row>
    <row r="477" spans="1:29" x14ac:dyDescent="0.2">
      <c r="A477" t="s">
        <v>6871</v>
      </c>
      <c r="B477" t="str">
        <f>VLOOKUP(Table1[[#This Row],[Full Name (formatted)]],peopleNew[],2,0)</f>
        <v>476543639</v>
      </c>
      <c r="C477" t="str">
        <f>TRIM(Table1[[#This Row],[Full Name (pre trim)]])</f>
        <v>Peter F Hurtt</v>
      </c>
      <c r="D477" t="s">
        <v>3127</v>
      </c>
      <c r="E477" t="s">
        <v>3128</v>
      </c>
      <c r="F477" t="s">
        <v>3129</v>
      </c>
      <c r="G477" t="s">
        <v>3130</v>
      </c>
      <c r="H477" t="s">
        <v>62</v>
      </c>
      <c r="L477" t="e">
        <f>VLOOKUP(Table1[[#This Row],[Reports to formatted]],peopleNew[],1,0)</f>
        <v>#N/A</v>
      </c>
      <c r="M477" t="s">
        <v>803</v>
      </c>
      <c r="N477" t="s">
        <v>803</v>
      </c>
      <c r="O477" t="str">
        <f>VLOOKUP(Table1[[#This Row],[Works for Group Formatted]],groupsNew[],1,0)</f>
        <v>Media Services, Central Staff Office, Senate</v>
      </c>
      <c r="P477" t="s">
        <v>28</v>
      </c>
      <c r="Q477" t="s">
        <v>29</v>
      </c>
      <c r="R477" t="s">
        <v>30</v>
      </c>
      <c r="S477" t="s">
        <v>3131</v>
      </c>
      <c r="T477" t="s">
        <v>805</v>
      </c>
      <c r="U477" t="s">
        <v>66</v>
      </c>
      <c r="V477" t="s">
        <v>3132</v>
      </c>
      <c r="W477">
        <v>3378.4</v>
      </c>
      <c r="X477" t="s">
        <v>35</v>
      </c>
      <c r="Y477">
        <v>20</v>
      </c>
      <c r="Z477" s="1">
        <v>43097</v>
      </c>
      <c r="AA477" s="1">
        <v>43110</v>
      </c>
      <c r="AB477" s="1">
        <v>43124</v>
      </c>
      <c r="AC477" t="s">
        <v>36</v>
      </c>
    </row>
    <row r="478" spans="1:29" x14ac:dyDescent="0.2">
      <c r="A478" t="s">
        <v>6386</v>
      </c>
      <c r="B478" t="str">
        <f>VLOOKUP(Table1[[#This Row],[Full Name (formatted)]],peopleNew[],2,0)</f>
        <v>476542449</v>
      </c>
      <c r="C478" t="str">
        <f>TRIM(Table1[[#This Row],[Full Name (pre trim)]])</f>
        <v>Peter H Benson</v>
      </c>
      <c r="D478" t="s">
        <v>694</v>
      </c>
      <c r="E478" t="s">
        <v>695</v>
      </c>
      <c r="F478" t="s">
        <v>696</v>
      </c>
      <c r="G478" t="s">
        <v>697</v>
      </c>
      <c r="H478" t="s">
        <v>62</v>
      </c>
      <c r="L478" t="e">
        <f>VLOOKUP(Table1[[#This Row],[Reports to formatted]],peopleNew[],1,0)</f>
        <v>#N/A</v>
      </c>
      <c r="M478" t="s">
        <v>698</v>
      </c>
      <c r="N478" t="s">
        <v>698</v>
      </c>
      <c r="O478" t="str">
        <f>VLOOKUP(Table1[[#This Row],[Works for Group Formatted]],groupsNew[],1,0)</f>
        <v>Ss/quick Copy, Central Staff Office, Senate</v>
      </c>
      <c r="P478" t="s">
        <v>28</v>
      </c>
      <c r="Q478" t="s">
        <v>29</v>
      </c>
      <c r="R478" t="s">
        <v>30</v>
      </c>
      <c r="S478" t="s">
        <v>699</v>
      </c>
      <c r="T478" t="s">
        <v>700</v>
      </c>
      <c r="U478" t="s">
        <v>66</v>
      </c>
      <c r="V478" t="s">
        <v>701</v>
      </c>
      <c r="W478">
        <v>1649.95</v>
      </c>
      <c r="X478" t="s">
        <v>35</v>
      </c>
      <c r="Y478">
        <v>20</v>
      </c>
      <c r="Z478" s="1">
        <v>43097</v>
      </c>
      <c r="AA478" s="1">
        <v>43110</v>
      </c>
      <c r="AB478" s="1">
        <v>43124</v>
      </c>
      <c r="AC478" t="s">
        <v>36</v>
      </c>
    </row>
    <row r="479" spans="1:29" x14ac:dyDescent="0.2">
      <c r="A479" t="s">
        <v>7145</v>
      </c>
      <c r="B479" t="str">
        <f>VLOOKUP(Table1[[#This Row],[Full Name (formatted)]],peopleNew[],2,0)</f>
        <v>476545682</v>
      </c>
      <c r="C479" t="str">
        <f>TRIM(Table1[[#This Row],[Full Name (pre trim)]])</f>
        <v>Peter H Mooney</v>
      </c>
      <c r="D479" t="s">
        <v>4307</v>
      </c>
      <c r="E479" t="s">
        <v>695</v>
      </c>
      <c r="F479" t="s">
        <v>4308</v>
      </c>
      <c r="G479" t="s">
        <v>1697</v>
      </c>
      <c r="H479" t="s">
        <v>62</v>
      </c>
      <c r="L479" t="e">
        <f>VLOOKUP(Table1[[#This Row],[Reports to formatted]],peopleNew[],1,0)</f>
        <v>#N/A</v>
      </c>
      <c r="M479" t="s">
        <v>1514</v>
      </c>
      <c r="N479" t="s">
        <v>1514</v>
      </c>
      <c r="O479" t="str">
        <f>VLOOKUP(Table1[[#This Row],[Works for Group Formatted]],groupsNew[],1,0)</f>
        <v>Majority Leader's Senior Staff, Central Staff Office, Senate</v>
      </c>
      <c r="P479" t="s">
        <v>28</v>
      </c>
      <c r="Q479" t="s">
        <v>29</v>
      </c>
      <c r="R479" t="s">
        <v>30</v>
      </c>
      <c r="S479" t="s">
        <v>4309</v>
      </c>
      <c r="T479" t="s">
        <v>1516</v>
      </c>
      <c r="U479" t="s">
        <v>66</v>
      </c>
      <c r="V479" t="s">
        <v>1702</v>
      </c>
      <c r="W479">
        <v>5546.16</v>
      </c>
      <c r="X479" t="s">
        <v>35</v>
      </c>
      <c r="Y479">
        <v>20</v>
      </c>
      <c r="Z479" s="1">
        <v>43097</v>
      </c>
      <c r="AA479" s="1">
        <v>43110</v>
      </c>
      <c r="AB479" s="1">
        <v>43124</v>
      </c>
      <c r="AC479" t="s">
        <v>36</v>
      </c>
    </row>
    <row r="480" spans="1:29" x14ac:dyDescent="0.2">
      <c r="A480" t="s">
        <v>6623</v>
      </c>
      <c r="B480" t="str">
        <f>VLOOKUP(Table1[[#This Row],[Full Name (formatted)]],peopleNew[],2,0)</f>
        <v>476543718</v>
      </c>
      <c r="C480" t="str">
        <f>TRIM(Table1[[#This Row],[Full Name (pre trim)]])</f>
        <v>Peter J Dudley</v>
      </c>
      <c r="D480" t="s">
        <v>1978</v>
      </c>
      <c r="E480" t="s">
        <v>1979</v>
      </c>
      <c r="F480" t="s">
        <v>1980</v>
      </c>
      <c r="G480" t="s">
        <v>1243</v>
      </c>
      <c r="H480" t="s">
        <v>62</v>
      </c>
      <c r="L480" t="e">
        <f>VLOOKUP(Table1[[#This Row],[Reports to formatted]],peopleNew[],1,0)</f>
        <v>#N/A</v>
      </c>
      <c r="M480" t="s">
        <v>803</v>
      </c>
      <c r="N480" t="s">
        <v>803</v>
      </c>
      <c r="O480" t="str">
        <f>VLOOKUP(Table1[[#This Row],[Works for Group Formatted]],groupsNew[],1,0)</f>
        <v>Media Services, Central Staff Office, Senate</v>
      </c>
      <c r="P480" t="s">
        <v>28</v>
      </c>
      <c r="Q480" t="s">
        <v>29</v>
      </c>
      <c r="R480" t="s">
        <v>30</v>
      </c>
      <c r="S480" t="s">
        <v>1981</v>
      </c>
      <c r="T480" t="s">
        <v>805</v>
      </c>
      <c r="U480" t="s">
        <v>66</v>
      </c>
      <c r="V480" t="s">
        <v>1245</v>
      </c>
      <c r="W480">
        <v>1985.77</v>
      </c>
      <c r="X480" t="s">
        <v>35</v>
      </c>
      <c r="Y480">
        <v>20</v>
      </c>
      <c r="Z480" s="1">
        <v>43097</v>
      </c>
      <c r="AA480" s="1">
        <v>43110</v>
      </c>
      <c r="AB480" s="1">
        <v>43124</v>
      </c>
      <c r="AC480" t="s">
        <v>36</v>
      </c>
    </row>
    <row r="481" spans="1:29" x14ac:dyDescent="0.2">
      <c r="A481" t="s">
        <v>6628</v>
      </c>
      <c r="B481" t="str">
        <f>VLOOKUP(Table1[[#This Row],[Full Name (formatted)]],peopleNew[],2,0)</f>
        <v>476542479</v>
      </c>
      <c r="C481" t="str">
        <f>TRIM(Table1[[#This Row],[Full Name (pre trim)]])</f>
        <v>Peter M Duma</v>
      </c>
      <c r="D481" t="s">
        <v>1999</v>
      </c>
      <c r="E481" t="s">
        <v>2000</v>
      </c>
      <c r="F481" t="s">
        <v>2001</v>
      </c>
      <c r="G481" t="s">
        <v>816</v>
      </c>
      <c r="H481" t="s">
        <v>62</v>
      </c>
      <c r="L481" t="e">
        <f>VLOOKUP(Table1[[#This Row],[Reports to formatted]],peopleNew[],1,0)</f>
        <v>#N/A</v>
      </c>
      <c r="M481" t="s">
        <v>245</v>
      </c>
      <c r="N481" t="s">
        <v>245</v>
      </c>
      <c r="O481" t="str">
        <f>VLOOKUP(Table1[[#This Row],[Works for Group Formatted]],groupsNew[],1,0)</f>
        <v>Ss/senate Office Services, Central Staff Office, Senate</v>
      </c>
      <c r="P481" t="s">
        <v>28</v>
      </c>
      <c r="Q481" t="s">
        <v>29</v>
      </c>
      <c r="R481" t="s">
        <v>30</v>
      </c>
      <c r="S481" t="s">
        <v>2002</v>
      </c>
      <c r="T481" t="s">
        <v>247</v>
      </c>
      <c r="U481" t="s">
        <v>66</v>
      </c>
      <c r="V481" t="s">
        <v>818</v>
      </c>
      <c r="W481">
        <v>1316.79</v>
      </c>
      <c r="X481" t="s">
        <v>35</v>
      </c>
      <c r="Y481">
        <v>20</v>
      </c>
      <c r="Z481" s="1">
        <v>43097</v>
      </c>
      <c r="AA481" s="1">
        <v>43110</v>
      </c>
      <c r="AB481" s="1">
        <v>43124</v>
      </c>
      <c r="AC481" t="s">
        <v>36</v>
      </c>
    </row>
    <row r="482" spans="1:29" x14ac:dyDescent="0.2">
      <c r="A482" t="s">
        <v>7294</v>
      </c>
      <c r="B482" t="str">
        <f>VLOOKUP(Table1[[#This Row],[Full Name (formatted)]],peopleNew[],2,0)</f>
        <v>567678704</v>
      </c>
      <c r="C482" t="str">
        <f>TRIM(Table1[[#This Row],[Full Name (pre trim)]])</f>
        <v>Peter R Rakowsky</v>
      </c>
      <c r="D482" t="s">
        <v>4940</v>
      </c>
      <c r="E482" t="s">
        <v>4941</v>
      </c>
      <c r="F482" t="s">
        <v>4942</v>
      </c>
      <c r="G482" t="s">
        <v>429</v>
      </c>
      <c r="H482" t="s">
        <v>62</v>
      </c>
      <c r="L482" t="e">
        <f>VLOOKUP(Table1[[#This Row],[Reports to formatted]],peopleNew[],1,0)</f>
        <v>#N/A</v>
      </c>
      <c r="M482" t="s">
        <v>177</v>
      </c>
      <c r="N482" t="s">
        <v>177</v>
      </c>
      <c r="O482" t="str">
        <f>VLOOKUP(Table1[[#This Row],[Works for Group Formatted]],groupsNew[],1,0)</f>
        <v>Idc Counsel/program Office, Central Staff Office, Senate</v>
      </c>
      <c r="P482" t="s">
        <v>28</v>
      </c>
      <c r="Q482" t="s">
        <v>29</v>
      </c>
      <c r="R482" t="s">
        <v>30</v>
      </c>
      <c r="S482" t="s">
        <v>4943</v>
      </c>
      <c r="T482" t="s">
        <v>179</v>
      </c>
      <c r="U482" t="s">
        <v>66</v>
      </c>
      <c r="V482" t="s">
        <v>434</v>
      </c>
      <c r="W482">
        <v>1730.77</v>
      </c>
      <c r="X482" t="s">
        <v>35</v>
      </c>
      <c r="Y482">
        <v>20</v>
      </c>
      <c r="Z482" s="1">
        <v>43097</v>
      </c>
      <c r="AA482" s="1">
        <v>43110</v>
      </c>
      <c r="AB482" s="1">
        <v>43124</v>
      </c>
      <c r="AC482" t="s">
        <v>36</v>
      </c>
    </row>
    <row r="483" spans="1:29" x14ac:dyDescent="0.2">
      <c r="A483" t="s">
        <v>7096</v>
      </c>
      <c r="B483" t="str">
        <f>VLOOKUP(Table1[[#This Row],[Full Name (formatted)]],peopleNew[],2,0)</f>
        <v>476544039</v>
      </c>
      <c r="C483" t="str">
        <f>TRIM(Table1[[#This Row],[Full Name (pre trim)]])</f>
        <v>Philip J Mchugh</v>
      </c>
      <c r="D483" t="s">
        <v>4097</v>
      </c>
      <c r="E483" t="s">
        <v>4098</v>
      </c>
      <c r="F483" t="s">
        <v>4099</v>
      </c>
      <c r="G483" t="s">
        <v>100</v>
      </c>
      <c r="H483" t="s">
        <v>62</v>
      </c>
      <c r="L483" t="e">
        <f>VLOOKUP(Table1[[#This Row],[Reports to formatted]],peopleNew[],1,0)</f>
        <v>#N/A</v>
      </c>
      <c r="M483" t="s">
        <v>101</v>
      </c>
      <c r="N483" t="s">
        <v>101</v>
      </c>
      <c r="O483" t="str">
        <f>VLOOKUP(Table1[[#This Row],[Works for Group Formatted]],groupsNew[],1,0)</f>
        <v>Senate Sergeant-at-arms, Central Staff Office, Senate</v>
      </c>
      <c r="P483" t="s">
        <v>28</v>
      </c>
      <c r="Q483" t="s">
        <v>29</v>
      </c>
      <c r="R483" t="s">
        <v>30</v>
      </c>
      <c r="S483" t="s">
        <v>4100</v>
      </c>
      <c r="T483" t="s">
        <v>103</v>
      </c>
      <c r="U483" t="s">
        <v>66</v>
      </c>
      <c r="V483" t="s">
        <v>104</v>
      </c>
      <c r="W483">
        <v>903.55</v>
      </c>
      <c r="X483" t="s">
        <v>47</v>
      </c>
      <c r="Y483">
        <v>20</v>
      </c>
      <c r="Z483" s="1">
        <v>43097</v>
      </c>
      <c r="AA483" s="1">
        <v>43110</v>
      </c>
      <c r="AB483" s="1">
        <v>43124</v>
      </c>
      <c r="AC483" t="s">
        <v>36</v>
      </c>
    </row>
    <row r="484" spans="1:29" x14ac:dyDescent="0.2">
      <c r="A484" t="s">
        <v>7054</v>
      </c>
      <c r="B484" t="str">
        <f>VLOOKUP(Table1[[#This Row],[Full Name (formatted)]],peopleNew[],2,0)</f>
        <v>567678569</v>
      </c>
      <c r="C484" t="str">
        <f>TRIM(Table1[[#This Row],[Full Name (pre trim)]])</f>
        <v>Philip T Manuli Jr</v>
      </c>
      <c r="D484" t="s">
        <v>3917</v>
      </c>
      <c r="E484" t="s">
        <v>3918</v>
      </c>
      <c r="F484" t="s">
        <v>3919</v>
      </c>
      <c r="G484" t="s">
        <v>903</v>
      </c>
      <c r="H484" t="s">
        <v>62</v>
      </c>
      <c r="L484" t="e">
        <f>VLOOKUP(Table1[[#This Row],[Reports to formatted]],peopleNew[],1,0)</f>
        <v>#N/A</v>
      </c>
      <c r="M484" t="s">
        <v>768</v>
      </c>
      <c r="N484" t="s">
        <v>768</v>
      </c>
      <c r="O484" t="str">
        <f>VLOOKUP(Table1[[#This Row],[Works for Group Formatted]],groupsNew[],1,0)</f>
        <v>Senate Finance Committee/majority, Central Staff Office, Senate</v>
      </c>
      <c r="P484" t="s">
        <v>28</v>
      </c>
      <c r="Q484" t="s">
        <v>29</v>
      </c>
      <c r="R484" t="s">
        <v>30</v>
      </c>
      <c r="S484" t="s">
        <v>3920</v>
      </c>
      <c r="T484" t="s">
        <v>770</v>
      </c>
      <c r="U484" t="s">
        <v>66</v>
      </c>
      <c r="V484" t="s">
        <v>905</v>
      </c>
      <c r="W484">
        <v>2615.39</v>
      </c>
      <c r="X484" t="s">
        <v>35</v>
      </c>
      <c r="Y484">
        <v>20</v>
      </c>
      <c r="Z484" s="1">
        <v>43097</v>
      </c>
      <c r="AA484" s="1">
        <v>43110</v>
      </c>
      <c r="AB484" s="1">
        <v>43124</v>
      </c>
      <c r="AC484" t="s">
        <v>36</v>
      </c>
    </row>
    <row r="485" spans="1:29" x14ac:dyDescent="0.2">
      <c r="A485" t="s">
        <v>6301</v>
      </c>
      <c r="B485" t="str">
        <f>VLOOKUP(Table1[[#This Row],[Full Name (formatted)]],peopleNew[],2,0)</f>
        <v>567678632</v>
      </c>
      <c r="C485" t="str">
        <f>TRIM(Table1[[#This Row],[Full Name (pre trim)]])</f>
        <v>Princy A Abraham</v>
      </c>
      <c r="D485" t="s">
        <v>58</v>
      </c>
      <c r="E485" t="s">
        <v>59</v>
      </c>
      <c r="F485" t="s">
        <v>60</v>
      </c>
      <c r="G485" t="s">
        <v>61</v>
      </c>
      <c r="H485" t="s">
        <v>62</v>
      </c>
      <c r="L485" t="e">
        <f>VLOOKUP(Table1[[#This Row],[Reports to formatted]],peopleNew[],1,0)</f>
        <v>#N/A</v>
      </c>
      <c r="M485" t="s">
        <v>63</v>
      </c>
      <c r="N485" t="s">
        <v>63</v>
      </c>
      <c r="O485" t="str">
        <f>VLOOKUP(Table1[[#This Row],[Works for Group Formatted]],groupsNew[],1,0)</f>
        <v>Minority Counsel/program, Central Staff Office, Senate</v>
      </c>
      <c r="P485" t="s">
        <v>28</v>
      </c>
      <c r="Q485" t="s">
        <v>29</v>
      </c>
      <c r="R485" t="s">
        <v>30</v>
      </c>
      <c r="S485" t="s">
        <v>64</v>
      </c>
      <c r="T485" t="s">
        <v>65</v>
      </c>
      <c r="U485" t="s">
        <v>66</v>
      </c>
      <c r="V485" t="s">
        <v>67</v>
      </c>
      <c r="W485">
        <v>2376.9299999999998</v>
      </c>
      <c r="X485" t="s">
        <v>35</v>
      </c>
      <c r="Y485">
        <v>20</v>
      </c>
      <c r="Z485" s="1">
        <v>43097</v>
      </c>
      <c r="AA485" s="1">
        <v>43110</v>
      </c>
      <c r="AB485" s="1">
        <v>43124</v>
      </c>
      <c r="AC485" t="s">
        <v>36</v>
      </c>
    </row>
    <row r="486" spans="1:29" x14ac:dyDescent="0.2">
      <c r="A486" t="s">
        <v>6314</v>
      </c>
      <c r="B486" t="str">
        <f>VLOOKUP(Table1[[#This Row],[Full Name (formatted)]],peopleNew[],2,0)</f>
        <v>567678692</v>
      </c>
      <c r="C486" t="str">
        <f>TRIM(Table1[[#This Row],[Full Name (pre trim)]])</f>
        <v>Rachel P Ainspan</v>
      </c>
      <c r="D486" t="s">
        <v>173</v>
      </c>
      <c r="E486" t="s">
        <v>174</v>
      </c>
      <c r="F486" t="s">
        <v>175</v>
      </c>
      <c r="G486" t="s">
        <v>176</v>
      </c>
      <c r="H486" t="s">
        <v>62</v>
      </c>
      <c r="L486" t="e">
        <f>VLOOKUP(Table1[[#This Row],[Reports to formatted]],peopleNew[],1,0)</f>
        <v>#N/A</v>
      </c>
      <c r="M486" t="s">
        <v>177</v>
      </c>
      <c r="N486" t="s">
        <v>177</v>
      </c>
      <c r="O486" t="str">
        <f>VLOOKUP(Table1[[#This Row],[Works for Group Formatted]],groupsNew[],1,0)</f>
        <v>Idc Counsel/program Office, Central Staff Office, Senate</v>
      </c>
      <c r="P486" t="s">
        <v>28</v>
      </c>
      <c r="Q486" t="s">
        <v>29</v>
      </c>
      <c r="R486" t="s">
        <v>30</v>
      </c>
      <c r="S486" t="s">
        <v>178</v>
      </c>
      <c r="T486" t="s">
        <v>179</v>
      </c>
      <c r="U486" t="s">
        <v>66</v>
      </c>
      <c r="V486" t="s">
        <v>180</v>
      </c>
      <c r="W486">
        <v>2884.62</v>
      </c>
      <c r="X486" t="s">
        <v>35</v>
      </c>
      <c r="Y486">
        <v>20</v>
      </c>
      <c r="Z486" s="1">
        <v>43097</v>
      </c>
      <c r="AA486" s="1">
        <v>43110</v>
      </c>
      <c r="AB486" s="1">
        <v>43124</v>
      </c>
      <c r="AC486" t="s">
        <v>36</v>
      </c>
    </row>
    <row r="487" spans="1:29" x14ac:dyDescent="0.2">
      <c r="A487" t="s">
        <v>6608</v>
      </c>
      <c r="B487" t="str">
        <f>VLOOKUP(Table1[[#This Row],[Full Name (formatted)]],peopleNew[],2,0)</f>
        <v>476542377</v>
      </c>
      <c r="C487" t="str">
        <f>TRIM(Table1[[#This Row],[Full Name (pre trim)]])</f>
        <v>Ralph J Donato</v>
      </c>
      <c r="D487" t="s">
        <v>1903</v>
      </c>
      <c r="E487" t="s">
        <v>1904</v>
      </c>
      <c r="F487" t="s">
        <v>1905</v>
      </c>
      <c r="G487" t="s">
        <v>1906</v>
      </c>
      <c r="H487" t="s">
        <v>62</v>
      </c>
      <c r="L487" t="e">
        <f>VLOOKUP(Table1[[#This Row],[Reports to formatted]],peopleNew[],1,0)</f>
        <v>#N/A</v>
      </c>
      <c r="M487" t="s">
        <v>609</v>
      </c>
      <c r="N487" t="s">
        <v>609</v>
      </c>
      <c r="O487" t="str">
        <f>VLOOKUP(Table1[[#This Row],[Works for Group Formatted]],groupsNew[],1,0)</f>
        <v>Ss/production Services, Central Staff Office, Senate</v>
      </c>
      <c r="P487" t="s">
        <v>28</v>
      </c>
      <c r="Q487" t="s">
        <v>29</v>
      </c>
      <c r="R487" t="s">
        <v>30</v>
      </c>
      <c r="S487" t="s">
        <v>1907</v>
      </c>
      <c r="T487" t="s">
        <v>611</v>
      </c>
      <c r="U487" t="s">
        <v>66</v>
      </c>
      <c r="V487" t="s">
        <v>1908</v>
      </c>
      <c r="W487">
        <v>2020.1</v>
      </c>
      <c r="X487" t="s">
        <v>35</v>
      </c>
      <c r="Y487">
        <v>20</v>
      </c>
      <c r="Z487" s="1">
        <v>43097</v>
      </c>
      <c r="AA487" s="1">
        <v>43110</v>
      </c>
      <c r="AB487" s="1">
        <v>43124</v>
      </c>
      <c r="AC487" t="s">
        <v>36</v>
      </c>
    </row>
    <row r="488" spans="1:29" x14ac:dyDescent="0.2">
      <c r="A488" t="s">
        <v>6310</v>
      </c>
      <c r="B488" t="str">
        <f>VLOOKUP(Table1[[#This Row],[Full Name (formatted)]],peopleNew[],2,0)</f>
        <v>476545022</v>
      </c>
      <c r="C488" t="str">
        <f>TRIM(Table1[[#This Row],[Full Name (pre trim)]])</f>
        <v>Rayan S Aguam</v>
      </c>
      <c r="D488" t="s">
        <v>137</v>
      </c>
      <c r="E488" t="s">
        <v>138</v>
      </c>
      <c r="F488" t="s">
        <v>139</v>
      </c>
      <c r="G488" t="s">
        <v>140</v>
      </c>
      <c r="H488" t="s">
        <v>62</v>
      </c>
      <c r="L488" t="e">
        <f>VLOOKUP(Table1[[#This Row],[Reports to formatted]],peopleNew[],1,0)</f>
        <v>#N/A</v>
      </c>
      <c r="M488" t="s">
        <v>141</v>
      </c>
      <c r="N488" t="s">
        <v>141</v>
      </c>
      <c r="O488" t="str">
        <f>VLOOKUP(Table1[[#This Row],[Works for Group Formatted]],groupsNew[],1,0)</f>
        <v>Majority Communications, Central Staff Office, Senate</v>
      </c>
      <c r="P488" t="s">
        <v>28</v>
      </c>
      <c r="Q488" t="s">
        <v>29</v>
      </c>
      <c r="R488" t="s">
        <v>30</v>
      </c>
      <c r="S488" t="s">
        <v>142</v>
      </c>
      <c r="T488" t="s">
        <v>143</v>
      </c>
      <c r="U488" t="s">
        <v>66</v>
      </c>
      <c r="V488" t="s">
        <v>144</v>
      </c>
      <c r="W488">
        <v>2099.62</v>
      </c>
      <c r="X488" t="s">
        <v>35</v>
      </c>
      <c r="Y488">
        <v>20</v>
      </c>
      <c r="Z488" s="1">
        <v>43097</v>
      </c>
      <c r="AA488" s="1">
        <v>43110</v>
      </c>
      <c r="AB488" s="1">
        <v>43124</v>
      </c>
      <c r="AC488" t="s">
        <v>36</v>
      </c>
    </row>
    <row r="489" spans="1:29" x14ac:dyDescent="0.2">
      <c r="A489" t="s">
        <v>7022</v>
      </c>
      <c r="B489" t="str">
        <f>VLOOKUP(Table1[[#This Row],[Full Name (formatted)]],peopleNew[],2,0)</f>
        <v>476546569</v>
      </c>
      <c r="C489" t="str">
        <f>TRIM(Table1[[#This Row],[Full Name (pre trim)]])</f>
        <v>Rebecca A Lovullo</v>
      </c>
      <c r="D489" t="s">
        <v>3785</v>
      </c>
      <c r="E489" t="s">
        <v>3786</v>
      </c>
      <c r="F489" t="s">
        <v>3787</v>
      </c>
      <c r="G489" t="s">
        <v>1640</v>
      </c>
      <c r="H489" t="s">
        <v>62</v>
      </c>
      <c r="L489" t="e">
        <f>VLOOKUP(Table1[[#This Row],[Reports to formatted]],peopleNew[],1,0)</f>
        <v>#N/A</v>
      </c>
      <c r="M489" t="s">
        <v>530</v>
      </c>
      <c r="N489" t="s">
        <v>530</v>
      </c>
      <c r="O489" t="str">
        <f>VLOOKUP(Table1[[#This Row],[Works for Group Formatted]],groupsNew[],1,0)</f>
        <v>Majority Counsel/program Office, Central Staff Office, Senate</v>
      </c>
      <c r="P489" t="s">
        <v>28</v>
      </c>
      <c r="Q489" t="s">
        <v>29</v>
      </c>
      <c r="R489" t="s">
        <v>30</v>
      </c>
      <c r="S489" t="s">
        <v>3788</v>
      </c>
      <c r="T489" t="s">
        <v>532</v>
      </c>
      <c r="U489" t="s">
        <v>66</v>
      </c>
      <c r="V489" t="s">
        <v>1642</v>
      </c>
      <c r="W489">
        <v>5865.39</v>
      </c>
      <c r="X489" t="s">
        <v>35</v>
      </c>
      <c r="Y489">
        <v>20</v>
      </c>
      <c r="Z489" s="1">
        <v>43097</v>
      </c>
      <c r="AA489" s="1">
        <v>43110</v>
      </c>
      <c r="AB489" s="1">
        <v>43124</v>
      </c>
      <c r="AC489" t="s">
        <v>36</v>
      </c>
    </row>
    <row r="490" spans="1:29" x14ac:dyDescent="0.2">
      <c r="A490" t="s">
        <v>7211</v>
      </c>
      <c r="B490" t="str">
        <f>VLOOKUP(Table1[[#This Row],[Full Name (formatted)]],peopleNew[],2,0)</f>
        <v>476542383</v>
      </c>
      <c r="C490" t="str">
        <f>TRIM(Table1[[#This Row],[Full Name (pre trim)]])</f>
        <v>Rebecca M Oechsner</v>
      </c>
      <c r="D490" t="s">
        <v>4595</v>
      </c>
      <c r="E490" t="s">
        <v>4596</v>
      </c>
      <c r="F490" t="s">
        <v>4591</v>
      </c>
      <c r="G490" t="s">
        <v>4597</v>
      </c>
      <c r="H490" t="s">
        <v>62</v>
      </c>
      <c r="L490" t="e">
        <f>VLOOKUP(Table1[[#This Row],[Reports to formatted]],peopleNew[],1,0)</f>
        <v>#N/A</v>
      </c>
      <c r="M490" t="s">
        <v>609</v>
      </c>
      <c r="N490" t="s">
        <v>609</v>
      </c>
      <c r="O490" t="str">
        <f>VLOOKUP(Table1[[#This Row],[Works for Group Formatted]],groupsNew[],1,0)</f>
        <v>Ss/production Services, Central Staff Office, Senate</v>
      </c>
      <c r="P490" t="s">
        <v>28</v>
      </c>
      <c r="Q490" t="s">
        <v>29</v>
      </c>
      <c r="R490" t="s">
        <v>30</v>
      </c>
      <c r="S490" t="s">
        <v>4598</v>
      </c>
      <c r="T490" t="s">
        <v>611</v>
      </c>
      <c r="U490" t="s">
        <v>66</v>
      </c>
      <c r="V490" t="s">
        <v>4599</v>
      </c>
      <c r="W490">
        <v>2014.02</v>
      </c>
      <c r="X490" t="s">
        <v>35</v>
      </c>
      <c r="Y490">
        <v>20</v>
      </c>
      <c r="Z490" s="1">
        <v>43097</v>
      </c>
      <c r="AA490" s="1">
        <v>43110</v>
      </c>
      <c r="AB490" s="1">
        <v>43124</v>
      </c>
      <c r="AC490" t="s">
        <v>36</v>
      </c>
    </row>
    <row r="491" spans="1:29" x14ac:dyDescent="0.2">
      <c r="A491" t="s">
        <v>7015</v>
      </c>
      <c r="B491" t="str">
        <f>VLOOKUP(Table1[[#This Row],[Full Name (formatted)]],peopleNew[],2,0)</f>
        <v>476542481</v>
      </c>
      <c r="C491" t="str">
        <f>TRIM(Table1[[#This Row],[Full Name (pre trim)]])</f>
        <v>Regina A Lombardi</v>
      </c>
      <c r="D491" t="s">
        <v>3756</v>
      </c>
      <c r="E491" t="s">
        <v>3757</v>
      </c>
      <c r="F491" t="s">
        <v>3748</v>
      </c>
      <c r="G491" t="s">
        <v>816</v>
      </c>
      <c r="H491" t="s">
        <v>62</v>
      </c>
      <c r="L491" t="e">
        <f>VLOOKUP(Table1[[#This Row],[Reports to formatted]],peopleNew[],1,0)</f>
        <v>#N/A</v>
      </c>
      <c r="M491" t="s">
        <v>245</v>
      </c>
      <c r="N491" t="s">
        <v>245</v>
      </c>
      <c r="O491" t="str">
        <f>VLOOKUP(Table1[[#This Row],[Works for Group Formatted]],groupsNew[],1,0)</f>
        <v>Ss/senate Office Services, Central Staff Office, Senate</v>
      </c>
      <c r="P491" t="s">
        <v>28</v>
      </c>
      <c r="Q491" t="s">
        <v>29</v>
      </c>
      <c r="R491" t="s">
        <v>30</v>
      </c>
      <c r="S491" t="s">
        <v>3758</v>
      </c>
      <c r="T491" t="s">
        <v>247</v>
      </c>
      <c r="U491" t="s">
        <v>66</v>
      </c>
      <c r="V491" t="s">
        <v>818</v>
      </c>
      <c r="W491">
        <v>1349.18</v>
      </c>
      <c r="X491" t="s">
        <v>35</v>
      </c>
      <c r="Y491">
        <v>20</v>
      </c>
      <c r="Z491" s="1">
        <v>43097</v>
      </c>
      <c r="AA491" s="1">
        <v>43110</v>
      </c>
      <c r="AB491" s="1">
        <v>43124</v>
      </c>
      <c r="AC491" t="s">
        <v>36</v>
      </c>
    </row>
    <row r="492" spans="1:29" x14ac:dyDescent="0.2">
      <c r="A492" t="s">
        <v>6607</v>
      </c>
      <c r="B492" t="str">
        <f>VLOOKUP(Table1[[#This Row],[Full Name (formatted)]],peopleNew[],2,0)</f>
        <v>476544396</v>
      </c>
      <c r="C492" t="str">
        <f>TRIM(Table1[[#This Row],[Full Name (pre trim)]])</f>
        <v>Renato Donato Jr</v>
      </c>
      <c r="D492" t="s">
        <v>1895</v>
      </c>
      <c r="E492" t="s">
        <v>1896</v>
      </c>
      <c r="F492" t="s">
        <v>1897</v>
      </c>
      <c r="G492" t="s">
        <v>1898</v>
      </c>
      <c r="H492" t="s">
        <v>62</v>
      </c>
      <c r="L492" t="e">
        <f>VLOOKUP(Table1[[#This Row],[Reports to formatted]],peopleNew[],1,0)</f>
        <v>#N/A</v>
      </c>
      <c r="M492" t="s">
        <v>1899</v>
      </c>
      <c r="N492" t="s">
        <v>1899</v>
      </c>
      <c r="O492" t="str">
        <f>VLOOKUP(Table1[[#This Row],[Works for Group Formatted]],groupsNew[],1,0)</f>
        <v>Senate Services, Central Staff Office, Senate</v>
      </c>
      <c r="P492" t="s">
        <v>28</v>
      </c>
      <c r="Q492" t="s">
        <v>29</v>
      </c>
      <c r="R492" t="s">
        <v>30</v>
      </c>
      <c r="S492" t="s">
        <v>1900</v>
      </c>
      <c r="T492" t="s">
        <v>1901</v>
      </c>
      <c r="U492" t="s">
        <v>66</v>
      </c>
      <c r="V492" t="s">
        <v>1902</v>
      </c>
      <c r="W492">
        <v>3773.17</v>
      </c>
      <c r="X492" t="s">
        <v>35</v>
      </c>
      <c r="Y492">
        <v>20</v>
      </c>
      <c r="Z492" s="1">
        <v>43097</v>
      </c>
      <c r="AA492" s="1">
        <v>43110</v>
      </c>
      <c r="AB492" s="1">
        <v>43124</v>
      </c>
      <c r="AC492" t="s">
        <v>36</v>
      </c>
    </row>
    <row r="493" spans="1:29" x14ac:dyDescent="0.2">
      <c r="A493" t="s">
        <v>7186</v>
      </c>
      <c r="B493" t="str">
        <f>VLOOKUP(Table1[[#This Row],[Full Name (formatted)]],peopleNew[],2,0)</f>
        <v>476543971</v>
      </c>
      <c r="C493" t="str">
        <f>TRIM(Table1[[#This Row],[Full Name (pre trim)]])</f>
        <v>Richard D Nelson</v>
      </c>
      <c r="D493" t="s">
        <v>4485</v>
      </c>
      <c r="E493" t="s">
        <v>4486</v>
      </c>
      <c r="F493" t="s">
        <v>4487</v>
      </c>
      <c r="G493" t="s">
        <v>40</v>
      </c>
      <c r="H493" t="s">
        <v>62</v>
      </c>
      <c r="L493" t="e">
        <f>VLOOKUP(Table1[[#This Row],[Reports to formatted]],peopleNew[],1,0)</f>
        <v>#N/A</v>
      </c>
      <c r="M493" t="s">
        <v>177</v>
      </c>
      <c r="N493" t="s">
        <v>177</v>
      </c>
      <c r="O493" t="str">
        <f>VLOOKUP(Table1[[#This Row],[Works for Group Formatted]],groupsNew[],1,0)</f>
        <v>Idc Counsel/program Office, Central Staff Office, Senate</v>
      </c>
      <c r="P493" t="s">
        <v>28</v>
      </c>
      <c r="Q493" t="s">
        <v>29</v>
      </c>
      <c r="R493" t="s">
        <v>30</v>
      </c>
      <c r="S493" t="s">
        <v>4488</v>
      </c>
      <c r="T493" t="s">
        <v>179</v>
      </c>
      <c r="U493" t="s">
        <v>318</v>
      </c>
      <c r="V493" t="s">
        <v>46</v>
      </c>
      <c r="W493">
        <v>576.92999999999995</v>
      </c>
      <c r="X493" t="s">
        <v>47</v>
      </c>
      <c r="Y493">
        <v>20</v>
      </c>
      <c r="Z493" s="1">
        <v>43097</v>
      </c>
      <c r="AA493" s="1">
        <v>43110</v>
      </c>
      <c r="AB493" s="1">
        <v>43124</v>
      </c>
      <c r="AC493" t="s">
        <v>36</v>
      </c>
    </row>
    <row r="494" spans="1:29" x14ac:dyDescent="0.2">
      <c r="A494" t="s">
        <v>7526</v>
      </c>
      <c r="B494" t="str">
        <f>VLOOKUP(Table1[[#This Row],[Full Name (formatted)]],peopleNew[],2,0)</f>
        <v>476544405</v>
      </c>
      <c r="C494" t="str">
        <f>TRIM(Table1[[#This Row],[Full Name (pre trim)]])</f>
        <v>Richard F Turoski Jr</v>
      </c>
      <c r="D494" t="s">
        <v>5910</v>
      </c>
      <c r="E494" t="s">
        <v>1859</v>
      </c>
      <c r="F494" t="s">
        <v>5908</v>
      </c>
      <c r="G494" t="s">
        <v>5911</v>
      </c>
      <c r="H494" t="s">
        <v>62</v>
      </c>
      <c r="L494" t="e">
        <f>VLOOKUP(Table1[[#This Row],[Reports to formatted]],peopleNew[],1,0)</f>
        <v>#N/A</v>
      </c>
      <c r="M494" t="s">
        <v>1899</v>
      </c>
      <c r="N494" t="s">
        <v>1899</v>
      </c>
      <c r="O494" t="str">
        <f>VLOOKUP(Table1[[#This Row],[Works for Group Formatted]],groupsNew[],1,0)</f>
        <v>Senate Services, Central Staff Office, Senate</v>
      </c>
      <c r="P494" t="s">
        <v>28</v>
      </c>
      <c r="Q494" t="s">
        <v>29</v>
      </c>
      <c r="R494" t="s">
        <v>30</v>
      </c>
      <c r="S494" t="s">
        <v>5912</v>
      </c>
      <c r="T494" t="s">
        <v>1901</v>
      </c>
      <c r="U494" t="s">
        <v>66</v>
      </c>
      <c r="V494" t="s">
        <v>5913</v>
      </c>
      <c r="W494">
        <v>4446.4799999999996</v>
      </c>
      <c r="X494" t="s">
        <v>35</v>
      </c>
      <c r="Y494">
        <v>20</v>
      </c>
      <c r="Z494" s="1">
        <v>43097</v>
      </c>
      <c r="AA494" s="1">
        <v>43110</v>
      </c>
      <c r="AB494" s="1">
        <v>43124</v>
      </c>
      <c r="AC494" t="s">
        <v>36</v>
      </c>
    </row>
    <row r="495" spans="1:29" x14ac:dyDescent="0.2">
      <c r="A495" t="s">
        <v>7201</v>
      </c>
      <c r="B495" t="str">
        <f>VLOOKUP(Table1[[#This Row],[Full Name (formatted)]],peopleNew[],2,0)</f>
        <v>476542387</v>
      </c>
      <c r="C495" t="str">
        <f>TRIM(Table1[[#This Row],[Full Name (pre trim)]])</f>
        <v>Richard M O'brien</v>
      </c>
      <c r="D495" t="s">
        <v>4551</v>
      </c>
      <c r="E495" t="s">
        <v>4552</v>
      </c>
      <c r="F495" t="s">
        <v>4541</v>
      </c>
      <c r="G495" t="s">
        <v>2379</v>
      </c>
      <c r="H495" t="s">
        <v>62</v>
      </c>
      <c r="L495" t="e">
        <f>VLOOKUP(Table1[[#This Row],[Reports to formatted]],peopleNew[],1,0)</f>
        <v>#N/A</v>
      </c>
      <c r="M495" t="s">
        <v>609</v>
      </c>
      <c r="N495" t="s">
        <v>609</v>
      </c>
      <c r="O495" t="str">
        <f>VLOOKUP(Table1[[#This Row],[Works for Group Formatted]],groupsNew[],1,0)</f>
        <v>Ss/production Services, Central Staff Office, Senate</v>
      </c>
      <c r="P495" t="s">
        <v>28</v>
      </c>
      <c r="Q495" t="s">
        <v>29</v>
      </c>
      <c r="R495" t="s">
        <v>30</v>
      </c>
      <c r="S495" t="s">
        <v>4553</v>
      </c>
      <c r="T495" t="s">
        <v>611</v>
      </c>
      <c r="U495" t="s">
        <v>66</v>
      </c>
      <c r="V495" t="s">
        <v>2381</v>
      </c>
      <c r="W495">
        <v>1702.68</v>
      </c>
      <c r="X495" t="s">
        <v>35</v>
      </c>
      <c r="Y495">
        <v>20</v>
      </c>
      <c r="Z495" s="1">
        <v>43097</v>
      </c>
      <c r="AA495" s="1">
        <v>43110</v>
      </c>
      <c r="AB495" s="1">
        <v>43124</v>
      </c>
      <c r="AC495" t="s">
        <v>36</v>
      </c>
    </row>
    <row r="496" spans="1:29" x14ac:dyDescent="0.2">
      <c r="A496" t="s">
        <v>7058</v>
      </c>
      <c r="B496" t="str">
        <f>VLOOKUP(Table1[[#This Row],[Full Name (formatted)]],peopleNew[],2,0)</f>
        <v>765291110</v>
      </c>
      <c r="C496" t="str">
        <f>TRIM(Table1[[#This Row],[Full Name (pre trim)]])</f>
        <v>Richard Olivier Marius</v>
      </c>
      <c r="D496" t="s">
        <v>3935</v>
      </c>
      <c r="E496" t="s">
        <v>3936</v>
      </c>
      <c r="F496" t="s">
        <v>3933</v>
      </c>
      <c r="G496" t="s">
        <v>236</v>
      </c>
      <c r="H496" t="s">
        <v>62</v>
      </c>
      <c r="L496" t="e">
        <f>VLOOKUP(Table1[[#This Row],[Reports to formatted]],peopleNew[],1,0)</f>
        <v>#N/A</v>
      </c>
      <c r="M496" t="s">
        <v>237</v>
      </c>
      <c r="N496" t="s">
        <v>237</v>
      </c>
      <c r="O496" t="str">
        <f>VLOOKUP(Table1[[#This Row],[Works for Group Formatted]],groupsNew[],1,0)</f>
        <v>Sen Student Program Off/fellows, Central Staff Office, Senate</v>
      </c>
      <c r="P496" t="s">
        <v>28</v>
      </c>
      <c r="Q496" t="s">
        <v>29</v>
      </c>
      <c r="R496" t="s">
        <v>30</v>
      </c>
      <c r="S496" t="s">
        <v>3937</v>
      </c>
      <c r="T496" t="s">
        <v>239</v>
      </c>
      <c r="U496" t="s">
        <v>66</v>
      </c>
      <c r="V496" t="s">
        <v>240</v>
      </c>
      <c r="W496">
        <v>1500</v>
      </c>
      <c r="X496" t="s">
        <v>47</v>
      </c>
      <c r="Y496">
        <v>20</v>
      </c>
      <c r="Z496" s="1">
        <v>43097</v>
      </c>
      <c r="AA496" s="1">
        <v>43110</v>
      </c>
      <c r="AB496" s="1">
        <v>43124</v>
      </c>
      <c r="AC496" t="s">
        <v>36</v>
      </c>
    </row>
    <row r="497" spans="1:29" x14ac:dyDescent="0.2">
      <c r="A497" t="s">
        <v>6376</v>
      </c>
      <c r="B497" t="str">
        <f>VLOOKUP(Table1[[#This Row],[Full Name (formatted)]],peopleNew[],2,0)</f>
        <v>567678668</v>
      </c>
      <c r="C497" t="str">
        <f>TRIM(Table1[[#This Row],[Full Name (pre trim)]])</f>
        <v>Richard S Bellando</v>
      </c>
      <c r="D497" t="s">
        <v>631</v>
      </c>
      <c r="E497" t="s">
        <v>632</v>
      </c>
      <c r="F497" t="s">
        <v>633</v>
      </c>
      <c r="G497" t="s">
        <v>429</v>
      </c>
      <c r="H497" t="s">
        <v>62</v>
      </c>
      <c r="L497" t="e">
        <f>VLOOKUP(Table1[[#This Row],[Reports to formatted]],peopleNew[],1,0)</f>
        <v>#N/A</v>
      </c>
      <c r="M497" t="s">
        <v>159</v>
      </c>
      <c r="N497" t="s">
        <v>159</v>
      </c>
      <c r="O497" t="str">
        <f>VLOOKUP(Table1[[#This Row],[Works for Group Formatted]],groupsNew[],1,0)</f>
        <v>Majority Operations Office, Central Staff Office, Senate</v>
      </c>
      <c r="P497" t="s">
        <v>28</v>
      </c>
      <c r="Q497" t="s">
        <v>29</v>
      </c>
      <c r="R497" t="s">
        <v>30</v>
      </c>
      <c r="S497" t="s">
        <v>634</v>
      </c>
      <c r="T497" t="s">
        <v>161</v>
      </c>
      <c r="U497" t="s">
        <v>635</v>
      </c>
      <c r="V497" t="s">
        <v>434</v>
      </c>
      <c r="W497">
        <v>1188.47</v>
      </c>
      <c r="X497" t="s">
        <v>47</v>
      </c>
      <c r="Y497">
        <v>20</v>
      </c>
      <c r="Z497" s="1">
        <v>43097</v>
      </c>
      <c r="AA497" s="1">
        <v>43110</v>
      </c>
      <c r="AB497" s="1">
        <v>43124</v>
      </c>
      <c r="AC497" t="s">
        <v>36</v>
      </c>
    </row>
    <row r="498" spans="1:29" x14ac:dyDescent="0.2">
      <c r="A498" t="s">
        <v>7049</v>
      </c>
      <c r="B498" t="str">
        <f>VLOOKUP(Table1[[#This Row],[Full Name (formatted)]],peopleNew[],2,0)</f>
        <v>765291167</v>
      </c>
      <c r="C498" t="str">
        <f>TRIM(Table1[[#This Row],[Full Name (pre trim)]])</f>
        <v>Richard V Mamone</v>
      </c>
      <c r="D498" t="s">
        <v>3899</v>
      </c>
      <c r="E498" t="s">
        <v>3900</v>
      </c>
      <c r="F498" t="s">
        <v>3901</v>
      </c>
      <c r="G498" t="s">
        <v>100</v>
      </c>
      <c r="H498" t="s">
        <v>62</v>
      </c>
      <c r="L498" t="e">
        <f>VLOOKUP(Table1[[#This Row],[Reports to formatted]],peopleNew[],1,0)</f>
        <v>#N/A</v>
      </c>
      <c r="M498" t="s">
        <v>101</v>
      </c>
      <c r="N498" t="s">
        <v>101</v>
      </c>
      <c r="O498" t="str">
        <f>VLOOKUP(Table1[[#This Row],[Works for Group Formatted]],groupsNew[],1,0)</f>
        <v>Senate Sergeant-at-arms, Central Staff Office, Senate</v>
      </c>
      <c r="P498" t="s">
        <v>28</v>
      </c>
      <c r="Q498" t="s">
        <v>29</v>
      </c>
      <c r="R498" t="s">
        <v>30</v>
      </c>
      <c r="S498" t="s">
        <v>3902</v>
      </c>
      <c r="T498" t="s">
        <v>103</v>
      </c>
      <c r="U498" t="s">
        <v>66</v>
      </c>
      <c r="V498" t="s">
        <v>104</v>
      </c>
      <c r="W498">
        <v>731.71</v>
      </c>
      <c r="X498" t="s">
        <v>47</v>
      </c>
      <c r="Y498">
        <v>20</v>
      </c>
      <c r="Z498" s="1">
        <v>43097</v>
      </c>
      <c r="AA498" s="1">
        <v>43110</v>
      </c>
      <c r="AB498" s="1">
        <v>43124</v>
      </c>
      <c r="AC498" t="s">
        <v>36</v>
      </c>
    </row>
    <row r="499" spans="1:29" x14ac:dyDescent="0.2">
      <c r="A499" t="s">
        <v>7072</v>
      </c>
      <c r="B499" t="str">
        <f>VLOOKUP(Table1[[#This Row],[Full Name (formatted)]],peopleNew[],2,0)</f>
        <v>476547606</v>
      </c>
      <c r="C499" t="str">
        <f>TRIM(Table1[[#This Row],[Full Name (pre trim)]])</f>
        <v>Robert A Martinez</v>
      </c>
      <c r="D499" t="s">
        <v>3993</v>
      </c>
      <c r="E499" t="s">
        <v>1505</v>
      </c>
      <c r="F499" t="s">
        <v>3980</v>
      </c>
      <c r="G499" t="s">
        <v>1844</v>
      </c>
      <c r="H499" t="s">
        <v>62</v>
      </c>
      <c r="L499" t="e">
        <f>VLOOKUP(Table1[[#This Row],[Reports to formatted]],peopleNew[],1,0)</f>
        <v>#N/A</v>
      </c>
      <c r="M499" t="s">
        <v>1845</v>
      </c>
      <c r="N499" t="s">
        <v>1845</v>
      </c>
      <c r="O499" t="str">
        <f>VLOOKUP(Table1[[#This Row],[Works for Group Formatted]],groupsNew[],1,0)</f>
        <v>Senate M&amp;o/maintenance, Central Staff Office, Senate</v>
      </c>
      <c r="P499" t="s">
        <v>28</v>
      </c>
      <c r="Q499" t="s">
        <v>29</v>
      </c>
      <c r="R499" t="s">
        <v>30</v>
      </c>
      <c r="S499" t="s">
        <v>3994</v>
      </c>
      <c r="T499" t="s">
        <v>1847</v>
      </c>
      <c r="U499" t="s">
        <v>66</v>
      </c>
      <c r="V499" t="s">
        <v>1848</v>
      </c>
      <c r="W499">
        <v>1367.39</v>
      </c>
      <c r="X499" t="s">
        <v>35</v>
      </c>
      <c r="Y499">
        <v>20</v>
      </c>
      <c r="Z499" s="1">
        <v>43097</v>
      </c>
      <c r="AA499" s="1">
        <v>43110</v>
      </c>
      <c r="AB499" s="1">
        <v>43124</v>
      </c>
      <c r="AC499" t="s">
        <v>36</v>
      </c>
    </row>
    <row r="500" spans="1:29" x14ac:dyDescent="0.2">
      <c r="A500" t="s">
        <v>6590</v>
      </c>
      <c r="B500" t="str">
        <f>VLOOKUP(Table1[[#This Row],[Full Name (formatted)]],peopleNew[],2,0)</f>
        <v>476545113</v>
      </c>
      <c r="C500" t="str">
        <f>TRIM(Table1[[#This Row],[Full Name (pre trim)]])</f>
        <v>Robert B Desieno</v>
      </c>
      <c r="D500" t="s">
        <v>1814</v>
      </c>
      <c r="E500" t="s">
        <v>1815</v>
      </c>
      <c r="F500" t="s">
        <v>1816</v>
      </c>
      <c r="G500" t="s">
        <v>71</v>
      </c>
      <c r="H500" t="s">
        <v>62</v>
      </c>
      <c r="L500" t="e">
        <f>VLOOKUP(Table1[[#This Row],[Reports to formatted]],peopleNew[],1,0)</f>
        <v>#N/A</v>
      </c>
      <c r="M500" t="s">
        <v>72</v>
      </c>
      <c r="N500" t="s">
        <v>72</v>
      </c>
      <c r="O500" t="str">
        <f>VLOOKUP(Table1[[#This Row],[Works for Group Formatted]],groupsNew[],1,0)</f>
        <v>Legislative Messenger Service, Central Staff Office, Senate</v>
      </c>
      <c r="P500" t="s">
        <v>28</v>
      </c>
      <c r="Q500" t="s">
        <v>29</v>
      </c>
      <c r="R500" t="s">
        <v>30</v>
      </c>
      <c r="S500" t="s">
        <v>1817</v>
      </c>
      <c r="T500" t="s">
        <v>74</v>
      </c>
      <c r="U500" t="s">
        <v>66</v>
      </c>
      <c r="V500" t="s">
        <v>75</v>
      </c>
      <c r="W500">
        <v>1314.84</v>
      </c>
      <c r="X500" t="s">
        <v>35</v>
      </c>
      <c r="Y500">
        <v>20</v>
      </c>
      <c r="Z500" s="1">
        <v>43097</v>
      </c>
      <c r="AA500" s="1">
        <v>43110</v>
      </c>
      <c r="AB500" s="1">
        <v>43124</v>
      </c>
      <c r="AC500" t="s">
        <v>76</v>
      </c>
    </row>
    <row r="501" spans="1:29" x14ac:dyDescent="0.2">
      <c r="A501" t="s">
        <v>6425</v>
      </c>
      <c r="B501" t="str">
        <f>VLOOKUP(Table1[[#This Row],[Full Name (formatted)]],peopleNew[],2,0)</f>
        <v>476544292</v>
      </c>
      <c r="C501" t="str">
        <f>TRIM(Table1[[#This Row],[Full Name (pre trim)]])</f>
        <v>Robert J Brandon</v>
      </c>
      <c r="D501" t="s">
        <v>932</v>
      </c>
      <c r="E501" t="s">
        <v>933</v>
      </c>
      <c r="F501" t="s">
        <v>934</v>
      </c>
      <c r="G501" t="s">
        <v>40</v>
      </c>
      <c r="H501" t="s">
        <v>62</v>
      </c>
      <c r="L501" t="e">
        <f>VLOOKUP(Table1[[#This Row],[Reports to formatted]],peopleNew[],1,0)</f>
        <v>#N/A</v>
      </c>
      <c r="M501" t="s">
        <v>315</v>
      </c>
      <c r="N501" t="s">
        <v>315</v>
      </c>
      <c r="O501" t="str">
        <f>VLOOKUP(Table1[[#This Row],[Works for Group Formatted]],groupsNew[],1,0)</f>
        <v>Minority Conf Serv &amp; Ext Relations, Central Staff Office, Senate</v>
      </c>
      <c r="P501" t="s">
        <v>28</v>
      </c>
      <c r="Q501" t="s">
        <v>29</v>
      </c>
      <c r="R501" t="s">
        <v>30</v>
      </c>
      <c r="S501" t="s">
        <v>935</v>
      </c>
      <c r="T501" t="s">
        <v>317</v>
      </c>
      <c r="U501" t="s">
        <v>489</v>
      </c>
      <c r="V501" t="s">
        <v>46</v>
      </c>
      <c r="W501">
        <v>792.31</v>
      </c>
      <c r="X501" t="s">
        <v>47</v>
      </c>
      <c r="Y501">
        <v>20</v>
      </c>
      <c r="Z501" s="1">
        <v>43097</v>
      </c>
      <c r="AA501" s="1">
        <v>43110</v>
      </c>
      <c r="AB501" s="1">
        <v>43124</v>
      </c>
      <c r="AC501" t="s">
        <v>36</v>
      </c>
    </row>
    <row r="502" spans="1:29" x14ac:dyDescent="0.2">
      <c r="A502" t="s">
        <v>6652</v>
      </c>
      <c r="B502" t="str">
        <f>VLOOKUP(Table1[[#This Row],[Full Name (formatted)]],peopleNew[],2,0)</f>
        <v>476547021</v>
      </c>
      <c r="C502" t="str">
        <f>TRIM(Table1[[#This Row],[Full Name (pre trim)]])</f>
        <v>Robert J Esposito</v>
      </c>
      <c r="D502" t="s">
        <v>2110</v>
      </c>
      <c r="E502" t="s">
        <v>933</v>
      </c>
      <c r="F502" t="s">
        <v>2106</v>
      </c>
      <c r="G502" t="s">
        <v>2111</v>
      </c>
      <c r="H502" t="s">
        <v>62</v>
      </c>
      <c r="L502" t="e">
        <f>VLOOKUP(Table1[[#This Row],[Reports to formatted]],peopleNew[],1,0)</f>
        <v>#N/A</v>
      </c>
      <c r="M502" t="s">
        <v>2112</v>
      </c>
      <c r="N502" t="s">
        <v>2112</v>
      </c>
      <c r="O502" t="str">
        <f>VLOOKUP(Table1[[#This Row],[Works for Group Formatted]],groupsNew[],1,0)</f>
        <v>Senate M&amp;o/furnishings Control, Central Staff Office, Senate</v>
      </c>
      <c r="P502" t="s">
        <v>28</v>
      </c>
      <c r="Q502" t="s">
        <v>29</v>
      </c>
      <c r="R502" t="s">
        <v>30</v>
      </c>
      <c r="S502" t="s">
        <v>2113</v>
      </c>
      <c r="T502" t="s">
        <v>2114</v>
      </c>
      <c r="U502" t="s">
        <v>66</v>
      </c>
      <c r="V502" t="s">
        <v>2115</v>
      </c>
      <c r="W502">
        <v>1927.99</v>
      </c>
      <c r="X502" t="s">
        <v>35</v>
      </c>
      <c r="Y502">
        <v>20</v>
      </c>
      <c r="Z502" s="1">
        <v>43097</v>
      </c>
      <c r="AA502" s="1">
        <v>43110</v>
      </c>
      <c r="AB502" s="1">
        <v>43124</v>
      </c>
      <c r="AC502" t="s">
        <v>36</v>
      </c>
    </row>
    <row r="503" spans="1:29" x14ac:dyDescent="0.2">
      <c r="A503" t="s">
        <v>7304</v>
      </c>
      <c r="B503" t="str">
        <f>VLOOKUP(Table1[[#This Row],[Full Name (formatted)]],peopleNew[],2,0)</f>
        <v>476544981</v>
      </c>
      <c r="C503" t="str">
        <f>TRIM(Table1[[#This Row],[Full Name (pre trim)]])</f>
        <v>Robert K Reed</v>
      </c>
      <c r="D503" t="s">
        <v>4981</v>
      </c>
      <c r="E503" t="s">
        <v>4982</v>
      </c>
      <c r="F503" t="s">
        <v>4983</v>
      </c>
      <c r="G503" t="s">
        <v>4984</v>
      </c>
      <c r="H503" t="s">
        <v>62</v>
      </c>
      <c r="L503" t="e">
        <f>VLOOKUP(Table1[[#This Row],[Reports to formatted]],peopleNew[],1,0)</f>
        <v>#N/A</v>
      </c>
      <c r="M503" t="s">
        <v>627</v>
      </c>
      <c r="N503" t="s">
        <v>627</v>
      </c>
      <c r="O503" t="str">
        <f>VLOOKUP(Table1[[#This Row],[Works for Group Formatted]],groupsNew[],1,0)</f>
        <v>Senate Technology Services, Central Staff Office, Senate</v>
      </c>
      <c r="P503" t="s">
        <v>28</v>
      </c>
      <c r="Q503" t="s">
        <v>29</v>
      </c>
      <c r="R503" t="s">
        <v>30</v>
      </c>
      <c r="S503" t="s">
        <v>4985</v>
      </c>
      <c r="T503" t="s">
        <v>629</v>
      </c>
      <c r="U503" t="s">
        <v>66</v>
      </c>
      <c r="V503" t="s">
        <v>4986</v>
      </c>
      <c r="W503">
        <v>5367.55</v>
      </c>
      <c r="X503" t="s">
        <v>35</v>
      </c>
      <c r="Y503">
        <v>20</v>
      </c>
      <c r="Z503" s="1">
        <v>43097</v>
      </c>
      <c r="AA503" s="1">
        <v>43110</v>
      </c>
      <c r="AB503" s="1">
        <v>43124</v>
      </c>
      <c r="AC503" t="s">
        <v>36</v>
      </c>
    </row>
    <row r="504" spans="1:29" x14ac:dyDescent="0.2">
      <c r="A504" t="s">
        <v>6660</v>
      </c>
      <c r="B504" t="str">
        <f>VLOOKUP(Table1[[#This Row],[Full Name (formatted)]],peopleNew[],2,0)</f>
        <v>476546577</v>
      </c>
      <c r="C504" t="str">
        <f>TRIM(Table1[[#This Row],[Full Name (pre trim)]])</f>
        <v>Robert T Farley</v>
      </c>
      <c r="D504" t="s">
        <v>2144</v>
      </c>
      <c r="E504" t="s">
        <v>2145</v>
      </c>
      <c r="F504" t="s">
        <v>2146</v>
      </c>
      <c r="G504" t="s">
        <v>2059</v>
      </c>
      <c r="H504" t="s">
        <v>62</v>
      </c>
      <c r="L504" t="e">
        <f>VLOOKUP(Table1[[#This Row],[Reports to formatted]],peopleNew[],1,0)</f>
        <v>#N/A</v>
      </c>
      <c r="M504" t="s">
        <v>530</v>
      </c>
      <c r="N504" t="s">
        <v>530</v>
      </c>
      <c r="O504" t="str">
        <f>VLOOKUP(Table1[[#This Row],[Works for Group Formatted]],groupsNew[],1,0)</f>
        <v>Majority Counsel/program Office, Central Staff Office, Senate</v>
      </c>
      <c r="P504" t="s">
        <v>28</v>
      </c>
      <c r="Q504" t="s">
        <v>29</v>
      </c>
      <c r="R504" t="s">
        <v>30</v>
      </c>
      <c r="S504" t="s">
        <v>2147</v>
      </c>
      <c r="T504" t="s">
        <v>532</v>
      </c>
      <c r="U504" t="s">
        <v>66</v>
      </c>
      <c r="V504" t="s">
        <v>2061</v>
      </c>
      <c r="W504">
        <v>5534.62</v>
      </c>
      <c r="X504" t="s">
        <v>35</v>
      </c>
      <c r="Y504">
        <v>20</v>
      </c>
      <c r="Z504" s="1">
        <v>43097</v>
      </c>
      <c r="AA504" s="1">
        <v>43110</v>
      </c>
      <c r="AB504" s="1">
        <v>43124</v>
      </c>
      <c r="AC504" t="s">
        <v>36</v>
      </c>
    </row>
    <row r="505" spans="1:29" x14ac:dyDescent="0.2">
      <c r="A505" t="s">
        <v>7511</v>
      </c>
      <c r="B505" t="str">
        <f>VLOOKUP(Table1[[#This Row],[Full Name (formatted)]],peopleNew[],2,0)</f>
        <v>476543415</v>
      </c>
      <c r="C505" t="str">
        <f>TRIM(Table1[[#This Row],[Full Name (pre trim)]])</f>
        <v>Robert Tiberia</v>
      </c>
      <c r="D505" t="s">
        <v>5845</v>
      </c>
      <c r="E505" t="s">
        <v>5846</v>
      </c>
      <c r="F505" t="s">
        <v>5847</v>
      </c>
      <c r="G505" t="s">
        <v>5848</v>
      </c>
      <c r="H505" t="s">
        <v>62</v>
      </c>
      <c r="L505" t="e">
        <f>VLOOKUP(Table1[[#This Row],[Reports to formatted]],peopleNew[],1,0)</f>
        <v>#N/A</v>
      </c>
      <c r="M505" t="s">
        <v>1189</v>
      </c>
      <c r="N505" t="s">
        <v>1189</v>
      </c>
      <c r="O505" t="str">
        <f>VLOOKUP(Table1[[#This Row],[Works for Group Formatted]],groupsNew[],1,0)</f>
        <v>Ch/journal Clerk's Office, Central Staff Office, Senate</v>
      </c>
      <c r="P505" t="s">
        <v>28</v>
      </c>
      <c r="Q505" t="s">
        <v>29</v>
      </c>
      <c r="R505" t="s">
        <v>30</v>
      </c>
      <c r="S505" t="s">
        <v>5849</v>
      </c>
      <c r="T505" t="s">
        <v>1191</v>
      </c>
      <c r="U505" t="s">
        <v>66</v>
      </c>
      <c r="V505" t="s">
        <v>5850</v>
      </c>
      <c r="W505">
        <v>3364.5</v>
      </c>
      <c r="X505" t="s">
        <v>35</v>
      </c>
      <c r="Y505">
        <v>20</v>
      </c>
      <c r="Z505" s="1">
        <v>43097</v>
      </c>
      <c r="AA505" s="1">
        <v>43110</v>
      </c>
      <c r="AB505" s="1">
        <v>43124</v>
      </c>
      <c r="AC505" t="s">
        <v>36</v>
      </c>
    </row>
    <row r="506" spans="1:29" x14ac:dyDescent="0.2">
      <c r="A506" t="s">
        <v>7518</v>
      </c>
      <c r="B506" t="str">
        <f>VLOOKUP(Table1[[#This Row],[Full Name (formatted)]],peopleNew[],2,0)</f>
        <v>765291121</v>
      </c>
      <c r="C506" t="str">
        <f>TRIM(Table1[[#This Row],[Full Name (pre trim)]])</f>
        <v>Robert W Tracey</v>
      </c>
      <c r="D506" t="s">
        <v>5877</v>
      </c>
      <c r="E506" t="s">
        <v>5878</v>
      </c>
      <c r="F506" t="s">
        <v>5879</v>
      </c>
      <c r="G506" t="s">
        <v>236</v>
      </c>
      <c r="H506" t="s">
        <v>62</v>
      </c>
      <c r="L506" t="e">
        <f>VLOOKUP(Table1[[#This Row],[Reports to formatted]],peopleNew[],1,0)</f>
        <v>#N/A</v>
      </c>
      <c r="M506" t="s">
        <v>237</v>
      </c>
      <c r="N506" t="s">
        <v>237</v>
      </c>
      <c r="O506" t="str">
        <f>VLOOKUP(Table1[[#This Row],[Works for Group Formatted]],groupsNew[],1,0)</f>
        <v>Sen Student Program Off/fellows, Central Staff Office, Senate</v>
      </c>
      <c r="P506" t="s">
        <v>28</v>
      </c>
      <c r="Q506" t="s">
        <v>29</v>
      </c>
      <c r="R506" t="s">
        <v>30</v>
      </c>
      <c r="S506" t="s">
        <v>5880</v>
      </c>
      <c r="T506" t="s">
        <v>239</v>
      </c>
      <c r="U506" t="s">
        <v>66</v>
      </c>
      <c r="V506" t="s">
        <v>240</v>
      </c>
      <c r="W506">
        <v>1500</v>
      </c>
      <c r="X506" t="s">
        <v>47</v>
      </c>
      <c r="Y506">
        <v>20</v>
      </c>
      <c r="Z506" s="1">
        <v>43097</v>
      </c>
      <c r="AA506" s="1">
        <v>43110</v>
      </c>
      <c r="AB506" s="1">
        <v>43124</v>
      </c>
      <c r="AC506" t="s">
        <v>36</v>
      </c>
    </row>
    <row r="507" spans="1:29" x14ac:dyDescent="0.2">
      <c r="A507" t="s">
        <v>6917</v>
      </c>
      <c r="B507" t="str">
        <f>VLOOKUP(Table1[[#This Row],[Full Name (formatted)]],peopleNew[],2,0)</f>
        <v>476542898</v>
      </c>
      <c r="C507" t="str">
        <f>TRIM(Table1[[#This Row],[Full Name (pre trim)]])</f>
        <v>Robyn S Kearns</v>
      </c>
      <c r="D507" t="s">
        <v>3317</v>
      </c>
      <c r="E507" t="s">
        <v>3318</v>
      </c>
      <c r="F507" t="s">
        <v>3319</v>
      </c>
      <c r="G507" t="s">
        <v>1023</v>
      </c>
      <c r="H507" t="s">
        <v>62</v>
      </c>
      <c r="L507" t="e">
        <f>VLOOKUP(Table1[[#This Row],[Reports to formatted]],peopleNew[],1,0)</f>
        <v>#N/A</v>
      </c>
      <c r="M507" t="s">
        <v>1024</v>
      </c>
      <c r="N507" t="s">
        <v>1024</v>
      </c>
      <c r="O507" t="str">
        <f>VLOOKUP(Table1[[#This Row],[Works for Group Formatted]],groupsNew[],1,0)</f>
        <v>Ss/graphic Arts, Central Staff Office, Senate</v>
      </c>
      <c r="P507" t="s">
        <v>28</v>
      </c>
      <c r="Q507" t="s">
        <v>29</v>
      </c>
      <c r="R507" t="s">
        <v>30</v>
      </c>
      <c r="S507" t="s">
        <v>3320</v>
      </c>
      <c r="T507" t="s">
        <v>1026</v>
      </c>
      <c r="U507" t="s">
        <v>66</v>
      </c>
      <c r="V507" t="s">
        <v>1027</v>
      </c>
      <c r="W507">
        <v>2070.11</v>
      </c>
      <c r="X507" t="s">
        <v>35</v>
      </c>
      <c r="Y507">
        <v>20</v>
      </c>
      <c r="Z507" s="1">
        <v>43097</v>
      </c>
      <c r="AA507" s="1">
        <v>43110</v>
      </c>
      <c r="AB507" s="1">
        <v>43124</v>
      </c>
      <c r="AC507" t="s">
        <v>36</v>
      </c>
    </row>
    <row r="508" spans="1:29" x14ac:dyDescent="0.2">
      <c r="A508" t="s">
        <v>6786</v>
      </c>
      <c r="B508" t="str">
        <f>VLOOKUP(Table1[[#This Row],[Full Name (formatted)]],peopleNew[],2,0)</f>
        <v>476544988</v>
      </c>
      <c r="C508" t="str">
        <f>TRIM(Table1[[#This Row],[Full Name (pre trim)]])</f>
        <v>Roseanna C Grimaldi</v>
      </c>
      <c r="D508" t="s">
        <v>2732</v>
      </c>
      <c r="E508" t="s">
        <v>2733</v>
      </c>
      <c r="F508" t="s">
        <v>2734</v>
      </c>
      <c r="G508" t="s">
        <v>856</v>
      </c>
      <c r="H508" t="s">
        <v>62</v>
      </c>
      <c r="L508" t="e">
        <f>VLOOKUP(Table1[[#This Row],[Reports to formatted]],peopleNew[],1,0)</f>
        <v>#N/A</v>
      </c>
      <c r="M508" t="s">
        <v>627</v>
      </c>
      <c r="N508" t="s">
        <v>627</v>
      </c>
      <c r="O508" t="str">
        <f>VLOOKUP(Table1[[#This Row],[Works for Group Formatted]],groupsNew[],1,0)</f>
        <v>Senate Technology Services, Central Staff Office, Senate</v>
      </c>
      <c r="P508" t="s">
        <v>28</v>
      </c>
      <c r="Q508" t="s">
        <v>29</v>
      </c>
      <c r="R508" t="s">
        <v>30</v>
      </c>
      <c r="S508" t="s">
        <v>2735</v>
      </c>
      <c r="T508" t="s">
        <v>629</v>
      </c>
      <c r="U508" t="s">
        <v>66</v>
      </c>
      <c r="V508" t="s">
        <v>858</v>
      </c>
      <c r="W508">
        <v>1662.78</v>
      </c>
      <c r="X508" t="s">
        <v>35</v>
      </c>
      <c r="Y508">
        <v>20</v>
      </c>
      <c r="Z508" s="1">
        <v>43097</v>
      </c>
      <c r="AA508" s="1">
        <v>43110</v>
      </c>
      <c r="AB508" s="1">
        <v>43124</v>
      </c>
      <c r="AC508" t="s">
        <v>36</v>
      </c>
    </row>
    <row r="509" spans="1:29" x14ac:dyDescent="0.2">
      <c r="A509" t="s">
        <v>6569</v>
      </c>
      <c r="B509" t="str">
        <f>VLOOKUP(Table1[[#This Row],[Full Name (formatted)]],peopleNew[],2,0)</f>
        <v>476542390</v>
      </c>
      <c r="C509" t="str">
        <f>TRIM(Table1[[#This Row],[Full Name (pre trim)]])</f>
        <v>Russell M Davis</v>
      </c>
      <c r="D509" t="s">
        <v>1711</v>
      </c>
      <c r="E509" t="s">
        <v>1712</v>
      </c>
      <c r="F509" t="s">
        <v>1709</v>
      </c>
      <c r="G509" t="s">
        <v>748</v>
      </c>
      <c r="H509" t="s">
        <v>62</v>
      </c>
      <c r="L509" t="e">
        <f>VLOOKUP(Table1[[#This Row],[Reports to formatted]],peopleNew[],1,0)</f>
        <v>#N/A</v>
      </c>
      <c r="M509" t="s">
        <v>609</v>
      </c>
      <c r="N509" t="s">
        <v>609</v>
      </c>
      <c r="O509" t="str">
        <f>VLOOKUP(Table1[[#This Row],[Works for Group Formatted]],groupsNew[],1,0)</f>
        <v>Ss/production Services, Central Staff Office, Senate</v>
      </c>
      <c r="P509" t="s">
        <v>28</v>
      </c>
      <c r="Q509" t="s">
        <v>29</v>
      </c>
      <c r="R509" t="s">
        <v>30</v>
      </c>
      <c r="S509" t="s">
        <v>1713</v>
      </c>
      <c r="T509" t="s">
        <v>611</v>
      </c>
      <c r="U509" t="s">
        <v>66</v>
      </c>
      <c r="V509" t="s">
        <v>750</v>
      </c>
      <c r="W509">
        <v>2191.84</v>
      </c>
      <c r="X509" t="s">
        <v>35</v>
      </c>
      <c r="Y509">
        <v>20</v>
      </c>
      <c r="Z509" s="1">
        <v>43097</v>
      </c>
      <c r="AA509" s="1">
        <v>43110</v>
      </c>
      <c r="AB509" s="1">
        <v>43124</v>
      </c>
      <c r="AC509" t="s">
        <v>36</v>
      </c>
    </row>
    <row r="510" spans="1:29" x14ac:dyDescent="0.2">
      <c r="A510" t="s">
        <v>7461</v>
      </c>
      <c r="B510" t="str">
        <f>VLOOKUP(Table1[[#This Row],[Full Name (formatted)]],peopleNew[],2,0)</f>
        <v>765291120</v>
      </c>
      <c r="C510" t="str">
        <f>TRIM(Table1[[#This Row],[Full Name (pre trim)]])</f>
        <v>Ryan A Spinner</v>
      </c>
      <c r="D510" t="s">
        <v>5640</v>
      </c>
      <c r="E510" t="s">
        <v>5641</v>
      </c>
      <c r="F510" t="s">
        <v>5642</v>
      </c>
      <c r="G510" t="s">
        <v>236</v>
      </c>
      <c r="H510" t="s">
        <v>62</v>
      </c>
      <c r="L510" t="e">
        <f>VLOOKUP(Table1[[#This Row],[Reports to formatted]],peopleNew[],1,0)</f>
        <v>#N/A</v>
      </c>
      <c r="M510" t="s">
        <v>237</v>
      </c>
      <c r="N510" s="11" t="s">
        <v>237</v>
      </c>
      <c r="O510" t="str">
        <f>VLOOKUP(Table1[[#This Row],[Works for Group Formatted]],groupsNew[],1,0)</f>
        <v>Sen Student Program Off/fellows, Central Staff Office, Senate</v>
      </c>
      <c r="P510" t="s">
        <v>28</v>
      </c>
      <c r="Q510" t="s">
        <v>29</v>
      </c>
      <c r="R510" t="s">
        <v>30</v>
      </c>
      <c r="S510" t="s">
        <v>5643</v>
      </c>
      <c r="T510" t="s">
        <v>239</v>
      </c>
      <c r="U510" t="s">
        <v>66</v>
      </c>
      <c r="V510" t="s">
        <v>240</v>
      </c>
      <c r="W510">
        <v>1500</v>
      </c>
      <c r="X510" t="s">
        <v>47</v>
      </c>
      <c r="Y510">
        <v>20</v>
      </c>
      <c r="Z510" s="1">
        <v>43097</v>
      </c>
      <c r="AA510" s="1">
        <v>43110</v>
      </c>
      <c r="AB510" s="1">
        <v>43124</v>
      </c>
      <c r="AC510" t="s">
        <v>36</v>
      </c>
    </row>
    <row r="511" spans="1:29" x14ac:dyDescent="0.2">
      <c r="A511" t="s">
        <v>7101</v>
      </c>
      <c r="B511" t="str">
        <f>VLOOKUP(Table1[[#This Row],[Full Name (formatted)]],peopleNew[],2,0)</f>
        <v>625374712</v>
      </c>
      <c r="C511" t="str">
        <f>TRIM(Table1[[#This Row],[Full Name (pre trim)]])</f>
        <v>Ryan J Mcleod</v>
      </c>
      <c r="D511" t="s">
        <v>4119</v>
      </c>
      <c r="E511" t="s">
        <v>1730</v>
      </c>
      <c r="F511" t="s">
        <v>4120</v>
      </c>
      <c r="G511" t="s">
        <v>2059</v>
      </c>
      <c r="H511" t="s">
        <v>62</v>
      </c>
      <c r="L511" t="e">
        <f>VLOOKUP(Table1[[#This Row],[Reports to formatted]],peopleNew[],1,0)</f>
        <v>#N/A</v>
      </c>
      <c r="M511" t="s">
        <v>63</v>
      </c>
      <c r="N511" t="s">
        <v>63</v>
      </c>
      <c r="O511" t="str">
        <f>VLOOKUP(Table1[[#This Row],[Works for Group Formatted]],groupsNew[],1,0)</f>
        <v>Minority Counsel/program, Central Staff Office, Senate</v>
      </c>
      <c r="P511" t="s">
        <v>28</v>
      </c>
      <c r="Q511" t="s">
        <v>29</v>
      </c>
      <c r="R511" t="s">
        <v>30</v>
      </c>
      <c r="S511" t="s">
        <v>4121</v>
      </c>
      <c r="T511" t="s">
        <v>65</v>
      </c>
      <c r="U511" t="s">
        <v>66</v>
      </c>
      <c r="V511" t="s">
        <v>2061</v>
      </c>
      <c r="W511">
        <v>2971.16</v>
      </c>
      <c r="X511" t="s">
        <v>35</v>
      </c>
      <c r="Y511">
        <v>20</v>
      </c>
      <c r="Z511" s="1">
        <v>43097</v>
      </c>
      <c r="AA511" s="1">
        <v>43110</v>
      </c>
      <c r="AB511" s="1">
        <v>43124</v>
      </c>
      <c r="AC511" t="s">
        <v>36</v>
      </c>
    </row>
    <row r="512" spans="1:29" x14ac:dyDescent="0.2">
      <c r="A512" t="s">
        <v>7021</v>
      </c>
      <c r="B512" t="str">
        <f>VLOOKUP(Table1[[#This Row],[Full Name (formatted)]],peopleNew[],2,0)</f>
        <v>476548135</v>
      </c>
      <c r="C512" t="str">
        <f>TRIM(Table1[[#This Row],[Full Name (pre trim)]])</f>
        <v>Ryan M Love</v>
      </c>
      <c r="D512" t="s">
        <v>3779</v>
      </c>
      <c r="E512" t="s">
        <v>3780</v>
      </c>
      <c r="F512" t="s">
        <v>3781</v>
      </c>
      <c r="G512" t="s">
        <v>3782</v>
      </c>
      <c r="H512" t="s">
        <v>62</v>
      </c>
      <c r="L512" t="e">
        <f>VLOOKUP(Table1[[#This Row],[Reports to formatted]],peopleNew[],1,0)</f>
        <v>#N/A</v>
      </c>
      <c r="M512" t="s">
        <v>159</v>
      </c>
      <c r="N512" t="s">
        <v>159</v>
      </c>
      <c r="O512" t="str">
        <f>VLOOKUP(Table1[[#This Row],[Works for Group Formatted]],groupsNew[],1,0)</f>
        <v>Majority Operations Office, Central Staff Office, Senate</v>
      </c>
      <c r="P512" t="s">
        <v>28</v>
      </c>
      <c r="Q512" t="s">
        <v>29</v>
      </c>
      <c r="R512" t="s">
        <v>30</v>
      </c>
      <c r="S512" t="s">
        <v>3783</v>
      </c>
      <c r="T512" t="s">
        <v>161</v>
      </c>
      <c r="U512" t="s">
        <v>635</v>
      </c>
      <c r="V512" t="s">
        <v>3784</v>
      </c>
      <c r="W512">
        <v>4159.62</v>
      </c>
      <c r="X512" t="s">
        <v>35</v>
      </c>
      <c r="Y512">
        <v>20</v>
      </c>
      <c r="Z512" s="1">
        <v>43097</v>
      </c>
      <c r="AA512" s="1">
        <v>43110</v>
      </c>
      <c r="AB512" s="1">
        <v>43124</v>
      </c>
      <c r="AC512" t="s">
        <v>36</v>
      </c>
    </row>
    <row r="513" spans="1:29" x14ac:dyDescent="0.2">
      <c r="A513" t="s">
        <v>7327</v>
      </c>
      <c r="B513" t="str">
        <f>VLOOKUP(Table1[[#This Row],[Full Name (formatted)]],peopleNew[],2,0)</f>
        <v>476547443</v>
      </c>
      <c r="C513" t="str">
        <f>TRIM(Table1[[#This Row],[Full Name (pre trim)]])</f>
        <v>Ryan M Richmond</v>
      </c>
      <c r="D513" t="s">
        <v>5071</v>
      </c>
      <c r="E513" t="s">
        <v>3780</v>
      </c>
      <c r="F513" t="s">
        <v>5072</v>
      </c>
      <c r="G513" t="s">
        <v>5073</v>
      </c>
      <c r="H513" t="s">
        <v>62</v>
      </c>
      <c r="L513" t="e">
        <f>VLOOKUP(Table1[[#This Row],[Reports to formatted]],peopleNew[],1,0)</f>
        <v>#N/A</v>
      </c>
      <c r="M513" t="s">
        <v>830</v>
      </c>
      <c r="N513" t="s">
        <v>830</v>
      </c>
      <c r="O513" t="str">
        <f>VLOOKUP(Table1[[#This Row],[Works for Group Formatted]],groupsNew[],1,0)</f>
        <v>Majority Conference Services, Central Staff Office, Senate</v>
      </c>
      <c r="P513" t="s">
        <v>28</v>
      </c>
      <c r="Q513" t="s">
        <v>29</v>
      </c>
      <c r="R513" t="s">
        <v>30</v>
      </c>
      <c r="S513" t="s">
        <v>5074</v>
      </c>
      <c r="T513" t="s">
        <v>832</v>
      </c>
      <c r="U513" t="s">
        <v>66</v>
      </c>
      <c r="V513" t="s">
        <v>5075</v>
      </c>
      <c r="W513">
        <v>2626.74</v>
      </c>
      <c r="X513" t="s">
        <v>47</v>
      </c>
      <c r="Y513">
        <v>20</v>
      </c>
      <c r="Z513" s="1">
        <v>43097</v>
      </c>
      <c r="AA513" s="1">
        <v>43110</v>
      </c>
      <c r="AB513" s="1">
        <v>43124</v>
      </c>
      <c r="AC513" t="s">
        <v>36</v>
      </c>
    </row>
    <row r="514" spans="1:29" x14ac:dyDescent="0.2">
      <c r="A514" t="s">
        <v>6405</v>
      </c>
      <c r="B514" t="str">
        <f>VLOOKUP(Table1[[#This Row],[Full Name (formatted)]],peopleNew[],2,0)</f>
        <v>476545007</v>
      </c>
      <c r="C514" t="str">
        <f>TRIM(Table1[[#This Row],[Full Name (pre trim)]])</f>
        <v>Ryan T Blair</v>
      </c>
      <c r="D514" t="s">
        <v>807</v>
      </c>
      <c r="E514" t="s">
        <v>808</v>
      </c>
      <c r="F514" t="s">
        <v>809</v>
      </c>
      <c r="G514" t="s">
        <v>810</v>
      </c>
      <c r="H514" t="s">
        <v>62</v>
      </c>
      <c r="L514" t="e">
        <f>VLOOKUP(Table1[[#This Row],[Reports to formatted]],peopleNew[],1,0)</f>
        <v>#N/A</v>
      </c>
      <c r="M514" t="s">
        <v>627</v>
      </c>
      <c r="N514" t="s">
        <v>627</v>
      </c>
      <c r="O514" t="str">
        <f>VLOOKUP(Table1[[#This Row],[Works for Group Formatted]],groupsNew[],1,0)</f>
        <v>Senate Technology Services, Central Staff Office, Senate</v>
      </c>
      <c r="P514" t="s">
        <v>28</v>
      </c>
      <c r="Q514" t="s">
        <v>29</v>
      </c>
      <c r="R514" t="s">
        <v>30</v>
      </c>
      <c r="S514" t="s">
        <v>811</v>
      </c>
      <c r="T514" t="s">
        <v>629</v>
      </c>
      <c r="U514" t="s">
        <v>153</v>
      </c>
      <c r="V514" t="s">
        <v>812</v>
      </c>
      <c r="W514">
        <v>3667.09</v>
      </c>
      <c r="X514" t="s">
        <v>47</v>
      </c>
      <c r="Y514">
        <v>20</v>
      </c>
      <c r="Z514" s="1">
        <v>43097</v>
      </c>
      <c r="AA514" s="1">
        <v>43110</v>
      </c>
      <c r="AB514" s="1">
        <v>43124</v>
      </c>
      <c r="AC514" t="s">
        <v>36</v>
      </c>
    </row>
    <row r="515" spans="1:29" x14ac:dyDescent="0.2">
      <c r="A515" t="s">
        <v>6901</v>
      </c>
      <c r="B515" t="str">
        <f>VLOOKUP(Table1[[#This Row],[Full Name (formatted)]],peopleNew[],2,0)</f>
        <v>476542394</v>
      </c>
      <c r="C515" t="str">
        <f>TRIM(Table1[[#This Row],[Full Name (pre trim)]])</f>
        <v>S Dennis Jones</v>
      </c>
      <c r="D515" t="s">
        <v>3248</v>
      </c>
      <c r="E515" t="s">
        <v>3249</v>
      </c>
      <c r="F515" t="s">
        <v>3238</v>
      </c>
      <c r="G515" t="s">
        <v>2646</v>
      </c>
      <c r="H515" t="s">
        <v>62</v>
      </c>
      <c r="L515" t="e">
        <f>VLOOKUP(Table1[[#This Row],[Reports to formatted]],peopleNew[],1,0)</f>
        <v>#N/A</v>
      </c>
      <c r="M515" t="s">
        <v>609</v>
      </c>
      <c r="N515" t="s">
        <v>609</v>
      </c>
      <c r="O515" t="str">
        <f>VLOOKUP(Table1[[#This Row],[Works for Group Formatted]],groupsNew[],1,0)</f>
        <v>Ss/production Services, Central Staff Office, Senate</v>
      </c>
      <c r="P515" t="s">
        <v>28</v>
      </c>
      <c r="Q515" t="s">
        <v>29</v>
      </c>
      <c r="R515" t="s">
        <v>30</v>
      </c>
      <c r="S515" t="s">
        <v>3250</v>
      </c>
      <c r="T515" t="s">
        <v>611</v>
      </c>
      <c r="U515" t="s">
        <v>66</v>
      </c>
      <c r="V515" t="s">
        <v>2648</v>
      </c>
      <c r="W515">
        <v>1653.54</v>
      </c>
      <c r="X515" t="s">
        <v>35</v>
      </c>
      <c r="Y515">
        <v>20</v>
      </c>
      <c r="Z515" s="1">
        <v>43097</v>
      </c>
      <c r="AA515" s="1">
        <v>43110</v>
      </c>
      <c r="AB515" s="1">
        <v>43124</v>
      </c>
      <c r="AC515" t="s">
        <v>36</v>
      </c>
    </row>
    <row r="516" spans="1:29" x14ac:dyDescent="0.2">
      <c r="A516" t="s">
        <v>6681</v>
      </c>
      <c r="B516" t="str">
        <f>VLOOKUP(Table1[[#This Row],[Full Name (formatted)]],peopleNew[],2,0)</f>
        <v>476545381</v>
      </c>
      <c r="C516" t="str">
        <f>TRIM(Table1[[#This Row],[Full Name (pre trim)]])</f>
        <v>Sally K Fitzgerald</v>
      </c>
      <c r="D516" t="s">
        <v>2237</v>
      </c>
      <c r="E516" t="s">
        <v>2238</v>
      </c>
      <c r="F516" t="s">
        <v>2235</v>
      </c>
      <c r="G516" t="s">
        <v>51</v>
      </c>
      <c r="H516" t="s">
        <v>62</v>
      </c>
      <c r="L516" t="e">
        <f>VLOOKUP(Table1[[#This Row],[Reports to formatted]],peopleNew[],1,0)</f>
        <v>#N/A</v>
      </c>
      <c r="M516" t="s">
        <v>141</v>
      </c>
      <c r="N516" t="s">
        <v>141</v>
      </c>
      <c r="O516" t="str">
        <f>VLOOKUP(Table1[[#This Row],[Works for Group Formatted]],groupsNew[],1,0)</f>
        <v>Majority Communications, Central Staff Office, Senate</v>
      </c>
      <c r="P516" t="s">
        <v>28</v>
      </c>
      <c r="Q516" t="s">
        <v>29</v>
      </c>
      <c r="R516" t="s">
        <v>30</v>
      </c>
      <c r="S516" t="s">
        <v>2239</v>
      </c>
      <c r="T516" t="s">
        <v>143</v>
      </c>
      <c r="U516" t="s">
        <v>66</v>
      </c>
      <c r="V516" t="s">
        <v>57</v>
      </c>
      <c r="W516">
        <v>2916.7</v>
      </c>
      <c r="X516" t="s">
        <v>35</v>
      </c>
      <c r="Y516">
        <v>20</v>
      </c>
      <c r="Z516" s="1">
        <v>43097</v>
      </c>
      <c r="AA516" s="1">
        <v>43110</v>
      </c>
      <c r="AB516" s="1">
        <v>43124</v>
      </c>
      <c r="AC516" t="s">
        <v>36</v>
      </c>
    </row>
    <row r="517" spans="1:29" x14ac:dyDescent="0.2">
      <c r="A517" t="s">
        <v>7332</v>
      </c>
      <c r="B517" t="str">
        <f>VLOOKUP(Table1[[#This Row],[Full Name (formatted)]],peopleNew[],2,0)</f>
        <v>476548146</v>
      </c>
      <c r="C517" t="str">
        <f>TRIM(Table1[[#This Row],[Full Name (pre trim)]])</f>
        <v>Salvatore J Rinaldi Jr</v>
      </c>
      <c r="D517" t="s">
        <v>5094</v>
      </c>
      <c r="E517" t="s">
        <v>5095</v>
      </c>
      <c r="F517" t="s">
        <v>5096</v>
      </c>
      <c r="G517" t="s">
        <v>5097</v>
      </c>
      <c r="H517" t="s">
        <v>62</v>
      </c>
      <c r="L517" t="e">
        <f>VLOOKUP(Table1[[#This Row],[Reports to formatted]],peopleNew[],1,0)</f>
        <v>#N/A</v>
      </c>
      <c r="M517" t="s">
        <v>159</v>
      </c>
      <c r="N517" t="s">
        <v>159</v>
      </c>
      <c r="O517" t="str">
        <f>VLOOKUP(Table1[[#This Row],[Works for Group Formatted]],groupsNew[],1,0)</f>
        <v>Majority Operations Office, Central Staff Office, Senate</v>
      </c>
      <c r="P517" t="s">
        <v>28</v>
      </c>
      <c r="Q517" t="s">
        <v>29</v>
      </c>
      <c r="R517" t="s">
        <v>30</v>
      </c>
      <c r="S517" t="s">
        <v>5098</v>
      </c>
      <c r="T517" t="s">
        <v>161</v>
      </c>
      <c r="U517" t="s">
        <v>635</v>
      </c>
      <c r="V517" t="s">
        <v>5099</v>
      </c>
      <c r="W517">
        <v>3826.93</v>
      </c>
      <c r="X517" t="s">
        <v>35</v>
      </c>
      <c r="Y517">
        <v>20</v>
      </c>
      <c r="Z517" s="1">
        <v>43097</v>
      </c>
      <c r="AA517" s="1">
        <v>43110</v>
      </c>
      <c r="AB517" s="1">
        <v>43124</v>
      </c>
      <c r="AC517" t="s">
        <v>36</v>
      </c>
    </row>
    <row r="518" spans="1:29" x14ac:dyDescent="0.2">
      <c r="A518" t="s">
        <v>7477</v>
      </c>
      <c r="B518" t="str">
        <f>VLOOKUP(Table1[[#This Row],[Full Name (formatted)]],peopleNew[],2,0)</f>
        <v>476542541</v>
      </c>
      <c r="C518" t="str">
        <f>TRIM(Table1[[#This Row],[Full Name (pre trim)]])</f>
        <v>Sam L Stouffer</v>
      </c>
      <c r="D518" t="s">
        <v>5702</v>
      </c>
      <c r="E518" t="s">
        <v>5703</v>
      </c>
      <c r="F518" t="s">
        <v>5704</v>
      </c>
      <c r="G518" t="s">
        <v>5705</v>
      </c>
      <c r="H518" t="s">
        <v>62</v>
      </c>
      <c r="L518" t="e">
        <f>VLOOKUP(Table1[[#This Row],[Reports to formatted]],peopleNew[],1,0)</f>
        <v>#N/A</v>
      </c>
      <c r="M518" t="s">
        <v>776</v>
      </c>
      <c r="N518" t="s">
        <v>776</v>
      </c>
      <c r="O518" t="str">
        <f>VLOOKUP(Table1[[#This Row],[Works for Group Formatted]],groupsNew[],1,0)</f>
        <v>Sts/business Applications Center, Central Staff Office, Senate</v>
      </c>
      <c r="P518" t="s">
        <v>28</v>
      </c>
      <c r="Q518" t="s">
        <v>29</v>
      </c>
      <c r="R518" t="s">
        <v>30</v>
      </c>
      <c r="S518" t="s">
        <v>5706</v>
      </c>
      <c r="T518" t="s">
        <v>778</v>
      </c>
      <c r="U518" t="s">
        <v>66</v>
      </c>
      <c r="V518" t="s">
        <v>5707</v>
      </c>
      <c r="W518">
        <v>2630.42</v>
      </c>
      <c r="X518" t="s">
        <v>35</v>
      </c>
      <c r="Y518">
        <v>20</v>
      </c>
      <c r="Z518" s="1">
        <v>43097</v>
      </c>
      <c r="AA518" s="1">
        <v>43110</v>
      </c>
      <c r="AB518" s="1">
        <v>43124</v>
      </c>
      <c r="AC518" t="s">
        <v>36</v>
      </c>
    </row>
    <row r="519" spans="1:29" x14ac:dyDescent="0.2">
      <c r="A519" t="s">
        <v>6321</v>
      </c>
      <c r="B519" t="str">
        <f>VLOOKUP(Table1[[#This Row],[Full Name (formatted)]],peopleNew[],2,0)</f>
        <v>765291105</v>
      </c>
      <c r="C519" t="str">
        <f>TRIM(Table1[[#This Row],[Full Name (pre trim)]])</f>
        <v>Samrin A Ali</v>
      </c>
      <c r="D519" t="s">
        <v>233</v>
      </c>
      <c r="E519" t="s">
        <v>234</v>
      </c>
      <c r="F519" t="s">
        <v>235</v>
      </c>
      <c r="G519" t="s">
        <v>236</v>
      </c>
      <c r="H519" t="s">
        <v>62</v>
      </c>
      <c r="L519" t="e">
        <f>VLOOKUP(Table1[[#This Row],[Reports to formatted]],peopleNew[],1,0)</f>
        <v>#N/A</v>
      </c>
      <c r="M519" t="s">
        <v>237</v>
      </c>
      <c r="N519" t="s">
        <v>237</v>
      </c>
      <c r="O519" t="str">
        <f>VLOOKUP(Table1[[#This Row],[Works for Group Formatted]],groupsNew[],1,0)</f>
        <v>Sen Student Program Off/fellows, Central Staff Office, Senate</v>
      </c>
      <c r="P519" t="s">
        <v>28</v>
      </c>
      <c r="Q519" t="s">
        <v>29</v>
      </c>
      <c r="R519" t="s">
        <v>30</v>
      </c>
      <c r="S519" t="s">
        <v>238</v>
      </c>
      <c r="T519" t="s">
        <v>239</v>
      </c>
      <c r="U519" t="s">
        <v>66</v>
      </c>
      <c r="V519" t="s">
        <v>240</v>
      </c>
      <c r="W519">
        <v>1500</v>
      </c>
      <c r="X519" t="s">
        <v>47</v>
      </c>
      <c r="Y519">
        <v>20</v>
      </c>
      <c r="Z519" s="1">
        <v>43097</v>
      </c>
      <c r="AA519" s="1">
        <v>43110</v>
      </c>
      <c r="AB519" s="1">
        <v>43124</v>
      </c>
      <c r="AC519" t="s">
        <v>36</v>
      </c>
    </row>
    <row r="520" spans="1:29" x14ac:dyDescent="0.2">
      <c r="A520" t="s">
        <v>7187</v>
      </c>
      <c r="B520" t="str">
        <f>VLOOKUP(Table1[[#This Row],[Full Name (formatted)]],peopleNew[],2,0)</f>
        <v>476545695</v>
      </c>
      <c r="C520" t="str">
        <f>TRIM(Table1[[#This Row],[Full Name (pre trim)]])</f>
        <v>Samuel D Nelson</v>
      </c>
      <c r="D520" t="s">
        <v>4489</v>
      </c>
      <c r="E520" t="s">
        <v>4490</v>
      </c>
      <c r="F520" t="s">
        <v>4487</v>
      </c>
      <c r="G520" t="s">
        <v>4491</v>
      </c>
      <c r="H520" t="s">
        <v>62</v>
      </c>
      <c r="L520" t="e">
        <f>VLOOKUP(Table1[[#This Row],[Reports to formatted]],peopleNew[],1,0)</f>
        <v>#N/A</v>
      </c>
      <c r="M520" t="s">
        <v>830</v>
      </c>
      <c r="N520" t="s">
        <v>830</v>
      </c>
      <c r="O520" t="str">
        <f>VLOOKUP(Table1[[#This Row],[Works for Group Formatted]],groupsNew[],1,0)</f>
        <v>Majority Conference Services, Central Staff Office, Senate</v>
      </c>
      <c r="P520" t="s">
        <v>28</v>
      </c>
      <c r="Q520" t="s">
        <v>29</v>
      </c>
      <c r="R520" t="s">
        <v>30</v>
      </c>
      <c r="S520" t="s">
        <v>4492</v>
      </c>
      <c r="T520" t="s">
        <v>832</v>
      </c>
      <c r="U520" t="s">
        <v>66</v>
      </c>
      <c r="V520" t="s">
        <v>4493</v>
      </c>
      <c r="W520">
        <v>3217.67</v>
      </c>
      <c r="X520" t="s">
        <v>35</v>
      </c>
      <c r="Y520">
        <v>20</v>
      </c>
      <c r="Z520" s="1">
        <v>43097</v>
      </c>
      <c r="AA520" s="1">
        <v>43110</v>
      </c>
      <c r="AB520" s="1">
        <v>43124</v>
      </c>
      <c r="AC520" t="s">
        <v>36</v>
      </c>
    </row>
    <row r="521" spans="1:29" x14ac:dyDescent="0.2">
      <c r="A521" t="s">
        <v>7408</v>
      </c>
      <c r="B521" t="str">
        <f>VLOOKUP(Table1[[#This Row],[Full Name (formatted)]],peopleNew[],2,0)</f>
        <v>476548014</v>
      </c>
      <c r="C521" t="str">
        <f>TRIM(Table1[[#This Row],[Full Name (pre trim)]])</f>
        <v>Samuel S Senich</v>
      </c>
      <c r="D521" t="s">
        <v>5415</v>
      </c>
      <c r="E521" t="s">
        <v>5416</v>
      </c>
      <c r="F521" t="s">
        <v>5417</v>
      </c>
      <c r="G521" t="s">
        <v>5418</v>
      </c>
      <c r="H521" t="s">
        <v>62</v>
      </c>
      <c r="L521" t="e">
        <f>VLOOKUP(Table1[[#This Row],[Reports to formatted]],peopleNew[],1,0)</f>
        <v>#N/A</v>
      </c>
      <c r="M521" t="s">
        <v>983</v>
      </c>
      <c r="N521" t="s">
        <v>983</v>
      </c>
      <c r="O521" t="str">
        <f>VLOOKUP(Table1[[#This Row],[Works for Group Formatted]],groupsNew[],1,0)</f>
        <v>Senate M&amp;o/shop, Central Staff Office, Senate</v>
      </c>
      <c r="P521" t="s">
        <v>28</v>
      </c>
      <c r="Q521" t="s">
        <v>29</v>
      </c>
      <c r="R521" t="s">
        <v>30</v>
      </c>
      <c r="S521" t="s">
        <v>5419</v>
      </c>
      <c r="T521" t="s">
        <v>985</v>
      </c>
      <c r="U521" t="s">
        <v>66</v>
      </c>
      <c r="V521" t="s">
        <v>5420</v>
      </c>
      <c r="W521">
        <v>2465.4699999999998</v>
      </c>
      <c r="X521" t="s">
        <v>35</v>
      </c>
      <c r="Y521">
        <v>20</v>
      </c>
      <c r="Z521" s="1">
        <v>43097</v>
      </c>
      <c r="AA521" s="1">
        <v>43110</v>
      </c>
      <c r="AB521" s="1">
        <v>43124</v>
      </c>
      <c r="AC521" t="s">
        <v>36</v>
      </c>
    </row>
    <row r="522" spans="1:29" x14ac:dyDescent="0.2">
      <c r="A522" t="s">
        <v>6557</v>
      </c>
      <c r="B522" t="str">
        <f>VLOOKUP(Table1[[#This Row],[Full Name (formatted)]],peopleNew[],2,0)</f>
        <v>476542485</v>
      </c>
      <c r="C522" t="str">
        <f>TRIM(Table1[[#This Row],[Full Name (pre trim)]])</f>
        <v>Sarah A Czelusniak</v>
      </c>
      <c r="D522" t="s">
        <v>1652</v>
      </c>
      <c r="E522" t="s">
        <v>1653</v>
      </c>
      <c r="F522" t="s">
        <v>1654</v>
      </c>
      <c r="G522" t="s">
        <v>1655</v>
      </c>
      <c r="H522" t="s">
        <v>62</v>
      </c>
      <c r="L522" t="e">
        <f>VLOOKUP(Table1[[#This Row],[Reports to formatted]],peopleNew[],1,0)</f>
        <v>#N/A</v>
      </c>
      <c r="M522" t="s">
        <v>245</v>
      </c>
      <c r="N522" t="s">
        <v>245</v>
      </c>
      <c r="O522" t="str">
        <f>VLOOKUP(Table1[[#This Row],[Works for Group Formatted]],groupsNew[],1,0)</f>
        <v>Ss/senate Office Services, Central Staff Office, Senate</v>
      </c>
      <c r="P522" t="s">
        <v>28</v>
      </c>
      <c r="Q522" t="s">
        <v>29</v>
      </c>
      <c r="R522" t="s">
        <v>30</v>
      </c>
      <c r="S522" t="s">
        <v>1656</v>
      </c>
      <c r="T522" t="s">
        <v>247</v>
      </c>
      <c r="U522" t="s">
        <v>66</v>
      </c>
      <c r="V522" t="s">
        <v>1657</v>
      </c>
      <c r="W522">
        <v>1642.17</v>
      </c>
      <c r="X522" t="s">
        <v>35</v>
      </c>
      <c r="Y522">
        <v>20</v>
      </c>
      <c r="Z522" s="1">
        <v>43097</v>
      </c>
      <c r="AA522" s="1">
        <v>43110</v>
      </c>
      <c r="AB522" s="1">
        <v>43124</v>
      </c>
      <c r="AC522" t="s">
        <v>36</v>
      </c>
    </row>
    <row r="523" spans="1:29" x14ac:dyDescent="0.2">
      <c r="A523" t="s">
        <v>7132</v>
      </c>
      <c r="B523" t="str">
        <f>VLOOKUP(Table1[[#This Row],[Full Name (formatted)]],peopleNew[],2,0)</f>
        <v>476546872</v>
      </c>
      <c r="C523" t="str">
        <f>TRIM(Table1[[#This Row],[Full Name (pre trim)]])</f>
        <v>Sarah E Minguela</v>
      </c>
      <c r="D523" t="s">
        <v>4254</v>
      </c>
      <c r="E523" t="s">
        <v>4255</v>
      </c>
      <c r="F523" t="s">
        <v>4256</v>
      </c>
      <c r="G523" t="s">
        <v>2984</v>
      </c>
      <c r="H523" t="s">
        <v>62</v>
      </c>
      <c r="L523" t="e">
        <f>VLOOKUP(Table1[[#This Row],[Reports to formatted]],peopleNew[],1,0)</f>
        <v>#N/A</v>
      </c>
      <c r="M523" t="s">
        <v>159</v>
      </c>
      <c r="N523" t="s">
        <v>159</v>
      </c>
      <c r="O523" t="str">
        <f>VLOOKUP(Table1[[#This Row],[Works for Group Formatted]],groupsNew[],1,0)</f>
        <v>Majority Operations Office, Central Staff Office, Senate</v>
      </c>
      <c r="P523" t="s">
        <v>28</v>
      </c>
      <c r="Q523" t="s">
        <v>29</v>
      </c>
      <c r="R523" t="s">
        <v>30</v>
      </c>
      <c r="S523" t="s">
        <v>4257</v>
      </c>
      <c r="T523" t="s">
        <v>161</v>
      </c>
      <c r="U523" t="s">
        <v>66</v>
      </c>
      <c r="V523" t="s">
        <v>2988</v>
      </c>
      <c r="W523">
        <v>2060</v>
      </c>
      <c r="X523" t="s">
        <v>35</v>
      </c>
      <c r="Y523">
        <v>20</v>
      </c>
      <c r="Z523" s="1">
        <v>43097</v>
      </c>
      <c r="AA523" s="1">
        <v>43110</v>
      </c>
      <c r="AB523" s="1">
        <v>43124</v>
      </c>
      <c r="AC523" t="s">
        <v>36</v>
      </c>
    </row>
    <row r="524" spans="1:29" x14ac:dyDescent="0.2">
      <c r="A524" t="s">
        <v>6357</v>
      </c>
      <c r="B524" t="str">
        <f>VLOOKUP(Table1[[#This Row],[Full Name (formatted)]],peopleNew[],2,0)</f>
        <v>476544057</v>
      </c>
      <c r="C524" t="str">
        <f>TRIM(Table1[[#This Row],[Full Name (pre trim)]])</f>
        <v>Sarah L Bangs</v>
      </c>
      <c r="D524" t="s">
        <v>499</v>
      </c>
      <c r="E524" t="s">
        <v>500</v>
      </c>
      <c r="F524" t="s">
        <v>501</v>
      </c>
      <c r="G524" t="s">
        <v>502</v>
      </c>
      <c r="H524" t="s">
        <v>62</v>
      </c>
      <c r="L524" t="e">
        <f>VLOOKUP(Table1[[#This Row],[Reports to formatted]],peopleNew[],1,0)</f>
        <v>#N/A</v>
      </c>
      <c r="M524" t="s">
        <v>287</v>
      </c>
      <c r="N524" t="s">
        <v>287</v>
      </c>
      <c r="O524" t="str">
        <f>VLOOKUP(Table1[[#This Row],[Works for Group Formatted]],groupsNew[],1,0)</f>
        <v>Idc Leader's Senior Staff, Central Staff Office, Senate</v>
      </c>
      <c r="P524" t="s">
        <v>28</v>
      </c>
      <c r="Q524" t="s">
        <v>29</v>
      </c>
      <c r="R524" t="s">
        <v>30</v>
      </c>
      <c r="S524" t="s">
        <v>503</v>
      </c>
      <c r="T524" t="s">
        <v>289</v>
      </c>
      <c r="U524" t="s">
        <v>66</v>
      </c>
      <c r="V524" t="s">
        <v>504</v>
      </c>
      <c r="W524">
        <v>5000</v>
      </c>
      <c r="X524" t="s">
        <v>35</v>
      </c>
      <c r="Y524">
        <v>20</v>
      </c>
      <c r="Z524" s="1">
        <v>43097</v>
      </c>
      <c r="AA524" s="1">
        <v>43110</v>
      </c>
      <c r="AB524" s="1">
        <v>43124</v>
      </c>
      <c r="AC524" t="s">
        <v>36</v>
      </c>
    </row>
    <row r="525" spans="1:29" x14ac:dyDescent="0.2">
      <c r="A525" t="s">
        <v>6539</v>
      </c>
      <c r="B525" t="str">
        <f>VLOOKUP(Table1[[#This Row],[Full Name (formatted)]],peopleNew[],2,0)</f>
        <v>476542397</v>
      </c>
      <c r="C525" t="str">
        <f>TRIM(Table1[[#This Row],[Full Name (pre trim)]])</f>
        <v>Scott A Courtemanche</v>
      </c>
      <c r="D525" t="s">
        <v>1559</v>
      </c>
      <c r="E525" t="s">
        <v>1560</v>
      </c>
      <c r="F525" t="s">
        <v>1561</v>
      </c>
      <c r="G525" t="s">
        <v>1562</v>
      </c>
      <c r="H525" t="s">
        <v>62</v>
      </c>
      <c r="L525" t="e">
        <f>VLOOKUP(Table1[[#This Row],[Reports to formatted]],peopleNew[],1,0)</f>
        <v>#N/A</v>
      </c>
      <c r="M525" t="s">
        <v>609</v>
      </c>
      <c r="N525" t="s">
        <v>609</v>
      </c>
      <c r="O525" t="str">
        <f>VLOOKUP(Table1[[#This Row],[Works for Group Formatted]],groupsNew[],1,0)</f>
        <v>Ss/production Services, Central Staff Office, Senate</v>
      </c>
      <c r="P525" t="s">
        <v>28</v>
      </c>
      <c r="Q525" t="s">
        <v>29</v>
      </c>
      <c r="R525" t="s">
        <v>30</v>
      </c>
      <c r="S525" t="s">
        <v>1563</v>
      </c>
      <c r="T525" t="s">
        <v>611</v>
      </c>
      <c r="U525" t="s">
        <v>66</v>
      </c>
      <c r="V525" t="s">
        <v>1564</v>
      </c>
      <c r="W525">
        <v>2494.38</v>
      </c>
      <c r="X525" t="s">
        <v>35</v>
      </c>
      <c r="Y525">
        <v>20</v>
      </c>
      <c r="Z525" s="1">
        <v>43097</v>
      </c>
      <c r="AA525" s="1">
        <v>43110</v>
      </c>
      <c r="AB525" s="1">
        <v>43124</v>
      </c>
      <c r="AC525" t="s">
        <v>36</v>
      </c>
    </row>
    <row r="526" spans="1:29" x14ac:dyDescent="0.2">
      <c r="A526" t="s">
        <v>6860</v>
      </c>
      <c r="B526" t="str">
        <f>VLOOKUP(Table1[[#This Row],[Full Name (formatted)]],peopleNew[],2,0)</f>
        <v>476542403</v>
      </c>
      <c r="C526" t="str">
        <f>TRIM(Table1[[#This Row],[Full Name (pre trim)]])</f>
        <v>Scott C Hotaling</v>
      </c>
      <c r="D526" t="s">
        <v>3073</v>
      </c>
      <c r="E526" t="s">
        <v>3074</v>
      </c>
      <c r="F526" t="s">
        <v>3075</v>
      </c>
      <c r="G526" t="s">
        <v>2679</v>
      </c>
      <c r="H526" t="s">
        <v>62</v>
      </c>
      <c r="L526" t="e">
        <f>VLOOKUP(Table1[[#This Row],[Reports to formatted]],peopleNew[],1,0)</f>
        <v>#N/A</v>
      </c>
      <c r="M526" t="s">
        <v>609</v>
      </c>
      <c r="N526" t="s">
        <v>609</v>
      </c>
      <c r="O526" t="str">
        <f>VLOOKUP(Table1[[#This Row],[Works for Group Formatted]],groupsNew[],1,0)</f>
        <v>Ss/production Services, Central Staff Office, Senate</v>
      </c>
      <c r="P526" t="s">
        <v>28</v>
      </c>
      <c r="Q526" t="s">
        <v>29</v>
      </c>
      <c r="R526" t="s">
        <v>30</v>
      </c>
      <c r="S526" t="s">
        <v>3076</v>
      </c>
      <c r="T526" t="s">
        <v>611</v>
      </c>
      <c r="U526" t="s">
        <v>66</v>
      </c>
      <c r="V526" t="s">
        <v>2681</v>
      </c>
      <c r="W526">
        <v>2040.19</v>
      </c>
      <c r="X526" t="s">
        <v>35</v>
      </c>
      <c r="Y526">
        <v>20</v>
      </c>
      <c r="Z526" s="1">
        <v>43097</v>
      </c>
      <c r="AA526" s="1">
        <v>43110</v>
      </c>
      <c r="AB526" s="1">
        <v>43124</v>
      </c>
      <c r="AC526" t="s">
        <v>36</v>
      </c>
    </row>
    <row r="527" spans="1:29" x14ac:dyDescent="0.2">
      <c r="A527" t="s">
        <v>6433</v>
      </c>
      <c r="B527" t="str">
        <f>VLOOKUP(Table1[[#This Row],[Full Name (formatted)]],peopleNew[],2,0)</f>
        <v>476548029</v>
      </c>
      <c r="C527" t="str">
        <f>TRIM(Table1[[#This Row],[Full Name (pre trim)]])</f>
        <v>Scott J Brennan</v>
      </c>
      <c r="D527" t="s">
        <v>980</v>
      </c>
      <c r="E527" t="s">
        <v>981</v>
      </c>
      <c r="F527" t="s">
        <v>976</v>
      </c>
      <c r="G527" t="s">
        <v>982</v>
      </c>
      <c r="H527" t="s">
        <v>62</v>
      </c>
      <c r="L527" t="e">
        <f>VLOOKUP(Table1[[#This Row],[Reports to formatted]],peopleNew[],1,0)</f>
        <v>#N/A</v>
      </c>
      <c r="M527" t="s">
        <v>983</v>
      </c>
      <c r="N527" t="s">
        <v>983</v>
      </c>
      <c r="O527" t="str">
        <f>VLOOKUP(Table1[[#This Row],[Works for Group Formatted]],groupsNew[],1,0)</f>
        <v>Senate M&amp;o/shop, Central Staff Office, Senate</v>
      </c>
      <c r="P527" t="s">
        <v>28</v>
      </c>
      <c r="Q527" t="s">
        <v>29</v>
      </c>
      <c r="R527" t="s">
        <v>30</v>
      </c>
      <c r="S527" t="s">
        <v>984</v>
      </c>
      <c r="T527" t="s">
        <v>985</v>
      </c>
      <c r="U527" t="s">
        <v>66</v>
      </c>
      <c r="V527" t="s">
        <v>986</v>
      </c>
      <c r="W527">
        <v>2245</v>
      </c>
      <c r="X527" t="s">
        <v>35</v>
      </c>
      <c r="Y527">
        <v>20</v>
      </c>
      <c r="Z527" s="1">
        <v>43097</v>
      </c>
      <c r="AA527" s="1">
        <v>43110</v>
      </c>
      <c r="AB527" s="1">
        <v>43124</v>
      </c>
      <c r="AC527" t="s">
        <v>36</v>
      </c>
    </row>
    <row r="528" spans="1:29" x14ac:dyDescent="0.2">
      <c r="A528" t="s">
        <v>7565</v>
      </c>
      <c r="B528" t="str">
        <f>VLOOKUP(Table1[[#This Row],[Full Name (formatted)]],peopleNew[],2,0)</f>
        <v>476545019</v>
      </c>
      <c r="C528" t="str">
        <f>TRIM(Table1[[#This Row],[Full Name (pre trim)]])</f>
        <v>Scott J Walsh</v>
      </c>
      <c r="D528" t="s">
        <v>6066</v>
      </c>
      <c r="E528" t="s">
        <v>981</v>
      </c>
      <c r="F528" t="s">
        <v>6062</v>
      </c>
      <c r="G528" t="s">
        <v>1692</v>
      </c>
      <c r="H528" t="s">
        <v>62</v>
      </c>
      <c r="L528" t="e">
        <f>VLOOKUP(Table1[[#This Row],[Reports to formatted]],peopleNew[],1,0)</f>
        <v>#N/A</v>
      </c>
      <c r="M528" t="s">
        <v>627</v>
      </c>
      <c r="N528" t="s">
        <v>627</v>
      </c>
      <c r="O528" t="str">
        <f>VLOOKUP(Table1[[#This Row],[Works for Group Formatted]],groupsNew[],1,0)</f>
        <v>Senate Technology Services, Central Staff Office, Senate</v>
      </c>
      <c r="P528" t="s">
        <v>28</v>
      </c>
      <c r="Q528" t="s">
        <v>29</v>
      </c>
      <c r="R528" t="s">
        <v>30</v>
      </c>
      <c r="S528" t="s">
        <v>6067</v>
      </c>
      <c r="T528" t="s">
        <v>629</v>
      </c>
      <c r="U528" t="s">
        <v>66</v>
      </c>
      <c r="V528" t="s">
        <v>1694</v>
      </c>
      <c r="W528">
        <v>2407.17</v>
      </c>
      <c r="X528" t="s">
        <v>35</v>
      </c>
      <c r="Y528">
        <v>20</v>
      </c>
      <c r="Z528" s="1">
        <v>43097</v>
      </c>
      <c r="AA528" s="1">
        <v>43110</v>
      </c>
      <c r="AB528" s="1">
        <v>43124</v>
      </c>
      <c r="AC528" t="s">
        <v>36</v>
      </c>
    </row>
    <row r="529" spans="1:29" x14ac:dyDescent="0.2">
      <c r="A529" t="s">
        <v>7312</v>
      </c>
      <c r="B529" t="str">
        <f>VLOOKUP(Table1[[#This Row],[Full Name (formatted)]],peopleNew[],2,0)</f>
        <v>476545387</v>
      </c>
      <c r="C529" t="str">
        <f>TRIM(Table1[[#This Row],[Full Name (pre trim)]])</f>
        <v>Scott M Reif</v>
      </c>
      <c r="D529" t="s">
        <v>5012</v>
      </c>
      <c r="E529" t="s">
        <v>3637</v>
      </c>
      <c r="F529" t="s">
        <v>5013</v>
      </c>
      <c r="G529" t="s">
        <v>5014</v>
      </c>
      <c r="H529" t="s">
        <v>62</v>
      </c>
      <c r="L529" t="e">
        <f>VLOOKUP(Table1[[#This Row],[Reports to formatted]],peopleNew[],1,0)</f>
        <v>#N/A</v>
      </c>
      <c r="M529" t="s">
        <v>1514</v>
      </c>
      <c r="N529" t="s">
        <v>1514</v>
      </c>
      <c r="O529" t="str">
        <f>VLOOKUP(Table1[[#This Row],[Works for Group Formatted]],groupsNew[],1,0)</f>
        <v>Majority Leader's Senior Staff, Central Staff Office, Senate</v>
      </c>
      <c r="P529" t="s">
        <v>28</v>
      </c>
      <c r="Q529" t="s">
        <v>29</v>
      </c>
      <c r="R529" t="s">
        <v>30</v>
      </c>
      <c r="S529" t="s">
        <v>5015</v>
      </c>
      <c r="T529" t="s">
        <v>1516</v>
      </c>
      <c r="U529" t="s">
        <v>66</v>
      </c>
      <c r="V529" t="s">
        <v>5016</v>
      </c>
      <c r="W529">
        <v>6536.54</v>
      </c>
      <c r="X529" t="s">
        <v>35</v>
      </c>
      <c r="Y529">
        <v>20</v>
      </c>
      <c r="Z529" s="1">
        <v>43097</v>
      </c>
      <c r="AA529" s="1">
        <v>43110</v>
      </c>
      <c r="AB529" s="1">
        <v>43124</v>
      </c>
      <c r="AC529" t="s">
        <v>36</v>
      </c>
    </row>
    <row r="530" spans="1:29" x14ac:dyDescent="0.2">
      <c r="A530" t="s">
        <v>6820</v>
      </c>
      <c r="B530" t="str">
        <f>VLOOKUP(Table1[[#This Row],[Full Name (formatted)]],peopleNew[],2,0)</f>
        <v>476542405</v>
      </c>
      <c r="C530" t="str">
        <f>TRIM(Table1[[#This Row],[Full Name (pre trim)]])</f>
        <v>Sean R Headwell</v>
      </c>
      <c r="D530" t="s">
        <v>2894</v>
      </c>
      <c r="E530" t="s">
        <v>2895</v>
      </c>
      <c r="F530" t="s">
        <v>2896</v>
      </c>
      <c r="G530" t="s">
        <v>2646</v>
      </c>
      <c r="H530" t="s">
        <v>62</v>
      </c>
      <c r="L530" t="e">
        <f>VLOOKUP(Table1[[#This Row],[Reports to formatted]],peopleNew[],1,0)</f>
        <v>#N/A</v>
      </c>
      <c r="M530" t="s">
        <v>609</v>
      </c>
      <c r="N530" t="s">
        <v>609</v>
      </c>
      <c r="O530" t="str">
        <f>VLOOKUP(Table1[[#This Row],[Works for Group Formatted]],groupsNew[],1,0)</f>
        <v>Ss/production Services, Central Staff Office, Senate</v>
      </c>
      <c r="P530" t="s">
        <v>28</v>
      </c>
      <c r="Q530" t="s">
        <v>29</v>
      </c>
      <c r="R530" t="s">
        <v>30</v>
      </c>
      <c r="S530" t="s">
        <v>2897</v>
      </c>
      <c r="T530" t="s">
        <v>611</v>
      </c>
      <c r="U530" t="s">
        <v>66</v>
      </c>
      <c r="V530" t="s">
        <v>2648</v>
      </c>
      <c r="W530">
        <v>1271.01</v>
      </c>
      <c r="X530" t="s">
        <v>35</v>
      </c>
      <c r="Y530">
        <v>20</v>
      </c>
      <c r="Z530" s="1">
        <v>43097</v>
      </c>
      <c r="AA530" s="1">
        <v>43110</v>
      </c>
      <c r="AB530" s="1">
        <v>43124</v>
      </c>
      <c r="AC530" t="s">
        <v>36</v>
      </c>
    </row>
    <row r="531" spans="1:29" x14ac:dyDescent="0.2">
      <c r="A531" t="s">
        <v>7444</v>
      </c>
      <c r="B531" t="str">
        <f>VLOOKUP(Table1[[#This Row],[Full Name (formatted)]],peopleNew[],2,0)</f>
        <v>567678541</v>
      </c>
      <c r="C531" t="str">
        <f>TRIM(Table1[[#This Row],[Full Name (pre trim)]])</f>
        <v>Seth M Snyder</v>
      </c>
      <c r="D531" t="s">
        <v>5572</v>
      </c>
      <c r="E531" t="s">
        <v>5573</v>
      </c>
      <c r="F531" t="s">
        <v>5574</v>
      </c>
      <c r="G531" t="s">
        <v>2926</v>
      </c>
      <c r="H531" t="s">
        <v>62</v>
      </c>
      <c r="L531" t="e">
        <f>VLOOKUP(Table1[[#This Row],[Reports to formatted]],peopleNew[],1,0)</f>
        <v>#N/A</v>
      </c>
      <c r="M531" t="s">
        <v>776</v>
      </c>
      <c r="N531" t="s">
        <v>776</v>
      </c>
      <c r="O531" t="str">
        <f>VLOOKUP(Table1[[#This Row],[Works for Group Formatted]],groupsNew[],1,0)</f>
        <v>Sts/business Applications Center, Central Staff Office, Senate</v>
      </c>
      <c r="P531" t="s">
        <v>28</v>
      </c>
      <c r="Q531" t="s">
        <v>29</v>
      </c>
      <c r="R531" t="s">
        <v>30</v>
      </c>
      <c r="S531" t="s">
        <v>5575</v>
      </c>
      <c r="T531" t="s">
        <v>778</v>
      </c>
      <c r="U531" t="s">
        <v>5576</v>
      </c>
      <c r="V531" t="s">
        <v>2928</v>
      </c>
      <c r="W531">
        <v>3565.39</v>
      </c>
      <c r="X531" t="s">
        <v>35</v>
      </c>
      <c r="Y531">
        <v>20</v>
      </c>
      <c r="Z531" s="1">
        <v>43097</v>
      </c>
      <c r="AA531" s="1">
        <v>43110</v>
      </c>
      <c r="AB531" s="1">
        <v>43124</v>
      </c>
      <c r="AC531" t="s">
        <v>36</v>
      </c>
    </row>
    <row r="532" spans="1:29" x14ac:dyDescent="0.2">
      <c r="A532" t="s">
        <v>6902</v>
      </c>
      <c r="B532" t="str">
        <f>VLOOKUP(Table1[[#This Row],[Full Name (formatted)]],peopleNew[],2,0)</f>
        <v>476542508</v>
      </c>
      <c r="C532" t="str">
        <f>TRIM(Table1[[#This Row],[Full Name (pre trim)]])</f>
        <v>Shane E Jones</v>
      </c>
      <c r="D532" t="s">
        <v>3251</v>
      </c>
      <c r="E532" t="s">
        <v>3252</v>
      </c>
      <c r="F532" t="s">
        <v>3238</v>
      </c>
      <c r="G532" t="s">
        <v>466</v>
      </c>
      <c r="H532" t="s">
        <v>62</v>
      </c>
      <c r="L532" t="e">
        <f>VLOOKUP(Table1[[#This Row],[Reports to formatted]],peopleNew[],1,0)</f>
        <v>#N/A</v>
      </c>
      <c r="M532" t="s">
        <v>1002</v>
      </c>
      <c r="N532" t="s">
        <v>1002</v>
      </c>
      <c r="O532" t="str">
        <f>VLOOKUP(Table1[[#This Row],[Works for Group Formatted]],groupsNew[],1,0)</f>
        <v>Ss/special Events, Central Staff Office, Senate</v>
      </c>
      <c r="P532" t="s">
        <v>28</v>
      </c>
      <c r="Q532" t="s">
        <v>29</v>
      </c>
      <c r="R532" t="s">
        <v>30</v>
      </c>
      <c r="S532" t="s">
        <v>3253</v>
      </c>
      <c r="T532" t="s">
        <v>1004</v>
      </c>
      <c r="U532" t="s">
        <v>66</v>
      </c>
      <c r="V532" t="s">
        <v>472</v>
      </c>
      <c r="W532">
        <v>2359.3000000000002</v>
      </c>
      <c r="X532" t="s">
        <v>35</v>
      </c>
      <c r="Y532">
        <v>20</v>
      </c>
      <c r="Z532" s="1">
        <v>43097</v>
      </c>
      <c r="AA532" s="1">
        <v>43110</v>
      </c>
      <c r="AB532" s="1">
        <v>43124</v>
      </c>
      <c r="AC532" t="s">
        <v>36</v>
      </c>
    </row>
    <row r="533" spans="1:29" x14ac:dyDescent="0.2">
      <c r="A533" t="s">
        <v>6473</v>
      </c>
      <c r="B533" t="str">
        <f>VLOOKUP(Table1[[#This Row],[Full Name (formatted)]],peopleNew[],2,0)</f>
        <v>476546135</v>
      </c>
      <c r="C533" t="str">
        <f>TRIM(Table1[[#This Row],[Full Name (pre trim)]])</f>
        <v>Sharon E Carpinello</v>
      </c>
      <c r="D533" t="s">
        <v>1218</v>
      </c>
      <c r="E533" t="s">
        <v>1219</v>
      </c>
      <c r="F533" t="s">
        <v>1220</v>
      </c>
      <c r="G533" t="s">
        <v>767</v>
      </c>
      <c r="H533" t="s">
        <v>62</v>
      </c>
      <c r="L533" t="e">
        <f>VLOOKUP(Table1[[#This Row],[Reports to formatted]],peopleNew[],1,0)</f>
        <v>#N/A</v>
      </c>
      <c r="M533" t="s">
        <v>768</v>
      </c>
      <c r="N533" t="s">
        <v>768</v>
      </c>
      <c r="O533" t="str">
        <f>VLOOKUP(Table1[[#This Row],[Works for Group Formatted]],groupsNew[],1,0)</f>
        <v>Senate Finance Committee/majority, Central Staff Office, Senate</v>
      </c>
      <c r="P533" t="s">
        <v>28</v>
      </c>
      <c r="Q533" t="s">
        <v>29</v>
      </c>
      <c r="R533" t="s">
        <v>30</v>
      </c>
      <c r="S533" t="s">
        <v>1221</v>
      </c>
      <c r="T533" t="s">
        <v>770</v>
      </c>
      <c r="U533" t="s">
        <v>66</v>
      </c>
      <c r="V533" t="s">
        <v>771</v>
      </c>
      <c r="W533">
        <v>75</v>
      </c>
      <c r="X533" t="s">
        <v>282</v>
      </c>
      <c r="Y533">
        <v>20</v>
      </c>
      <c r="Z533" s="1">
        <v>43097</v>
      </c>
      <c r="AA533" s="1">
        <v>43110</v>
      </c>
      <c r="AB533" s="1">
        <v>43124</v>
      </c>
      <c r="AC533" t="s">
        <v>36</v>
      </c>
    </row>
    <row r="534" spans="1:29" x14ac:dyDescent="0.2">
      <c r="A534" t="s">
        <v>7609</v>
      </c>
      <c r="B534" t="str">
        <f>VLOOKUP(Table1[[#This Row],[Full Name (formatted)]],peopleNew[],2,0)</f>
        <v>476543417</v>
      </c>
      <c r="C534" t="str">
        <f>TRIM(Table1[[#This Row],[Full Name (pre trim)]])</f>
        <v>Sharon F Yavonditte</v>
      </c>
      <c r="D534" t="s">
        <v>6244</v>
      </c>
      <c r="E534" t="s">
        <v>6245</v>
      </c>
      <c r="F534" t="s">
        <v>6246</v>
      </c>
      <c r="G534" t="s">
        <v>6247</v>
      </c>
      <c r="H534" t="s">
        <v>62</v>
      </c>
      <c r="L534" t="e">
        <f>VLOOKUP(Table1[[#This Row],[Reports to formatted]],peopleNew[],1,0)</f>
        <v>#N/A</v>
      </c>
      <c r="M534" t="s">
        <v>2180</v>
      </c>
      <c r="N534" t="s">
        <v>2180</v>
      </c>
      <c r="O534" t="str">
        <f>VLOOKUP(Table1[[#This Row],[Works for Group Formatted]],groupsNew[],1,0)</f>
        <v>Senate M&amp;o/telephone Operators, Central Staff Office, Senate</v>
      </c>
      <c r="P534" t="s">
        <v>28</v>
      </c>
      <c r="Q534" t="s">
        <v>29</v>
      </c>
      <c r="R534" t="s">
        <v>30</v>
      </c>
      <c r="S534" t="s">
        <v>6248</v>
      </c>
      <c r="T534" t="s">
        <v>2182</v>
      </c>
      <c r="U534" t="s">
        <v>66</v>
      </c>
      <c r="V534" t="s">
        <v>6249</v>
      </c>
      <c r="W534">
        <v>1974.48</v>
      </c>
      <c r="X534" t="s">
        <v>35</v>
      </c>
      <c r="Y534">
        <v>20</v>
      </c>
      <c r="Z534" s="1">
        <v>43097</v>
      </c>
      <c r="AA534" s="1">
        <v>43110</v>
      </c>
      <c r="AB534" s="1">
        <v>43124</v>
      </c>
      <c r="AC534" t="s">
        <v>36</v>
      </c>
    </row>
    <row r="535" spans="1:29" x14ac:dyDescent="0.2">
      <c r="A535" t="s">
        <v>6630</v>
      </c>
      <c r="B535" t="str">
        <f>VLOOKUP(Table1[[#This Row],[Full Name (formatted)]],peopleNew[],2,0)</f>
        <v>476543681</v>
      </c>
      <c r="C535" t="str">
        <f>TRIM(Table1[[#This Row],[Full Name (pre trim)]])</f>
        <v>Sharon M Dupre</v>
      </c>
      <c r="D535" t="s">
        <v>2007</v>
      </c>
      <c r="E535" t="s">
        <v>2008</v>
      </c>
      <c r="F535" t="s">
        <v>2009</v>
      </c>
      <c r="G535" t="s">
        <v>2010</v>
      </c>
      <c r="H535" t="s">
        <v>62</v>
      </c>
      <c r="L535" t="e">
        <f>VLOOKUP(Table1[[#This Row],[Reports to formatted]],peopleNew[],1,0)</f>
        <v>#N/A</v>
      </c>
      <c r="M535" t="s">
        <v>580</v>
      </c>
      <c r="N535" t="s">
        <v>580</v>
      </c>
      <c r="O535" t="str">
        <f>VLOOKUP(Table1[[#This Row],[Works for Group Formatted]],groupsNew[],1,0)</f>
        <v>Fo/payroll, Central Staff Office, Senate</v>
      </c>
      <c r="P535" t="s">
        <v>28</v>
      </c>
      <c r="Q535" t="s">
        <v>29</v>
      </c>
      <c r="R535" t="s">
        <v>30</v>
      </c>
      <c r="S535" t="s">
        <v>2011</v>
      </c>
      <c r="T535" t="s">
        <v>582</v>
      </c>
      <c r="U535" t="s">
        <v>66</v>
      </c>
      <c r="V535" t="s">
        <v>2012</v>
      </c>
      <c r="W535">
        <v>3653.85</v>
      </c>
      <c r="X535" t="s">
        <v>35</v>
      </c>
      <c r="Y535">
        <v>20</v>
      </c>
      <c r="Z535" s="1">
        <v>43097</v>
      </c>
      <c r="AA535" s="1">
        <v>43110</v>
      </c>
      <c r="AB535" s="1">
        <v>43124</v>
      </c>
      <c r="AC535" t="s">
        <v>36</v>
      </c>
    </row>
    <row r="536" spans="1:29" x14ac:dyDescent="0.2">
      <c r="A536" t="s">
        <v>6694</v>
      </c>
      <c r="B536" t="str">
        <f>VLOOKUP(Table1[[#This Row],[Full Name (formatted)]],peopleNew[],2,0)</f>
        <v>476545121</v>
      </c>
      <c r="C536" t="str">
        <f>TRIM(Table1[[#This Row],[Full Name (pre trim)]])</f>
        <v>Sharon M Forkeutis</v>
      </c>
      <c r="D536" t="s">
        <v>2293</v>
      </c>
      <c r="E536" t="s">
        <v>2008</v>
      </c>
      <c r="F536" t="s">
        <v>2294</v>
      </c>
      <c r="G536" t="s">
        <v>71</v>
      </c>
      <c r="H536" t="s">
        <v>62</v>
      </c>
      <c r="L536" t="e">
        <f>VLOOKUP(Table1[[#This Row],[Reports to formatted]],peopleNew[],1,0)</f>
        <v>#N/A</v>
      </c>
      <c r="M536" t="s">
        <v>72</v>
      </c>
      <c r="N536" t="s">
        <v>72</v>
      </c>
      <c r="O536" t="str">
        <f>VLOOKUP(Table1[[#This Row],[Works for Group Formatted]],groupsNew[],1,0)</f>
        <v>Legislative Messenger Service, Central Staff Office, Senate</v>
      </c>
      <c r="P536" t="s">
        <v>28</v>
      </c>
      <c r="Q536" t="s">
        <v>29</v>
      </c>
      <c r="R536" t="s">
        <v>30</v>
      </c>
      <c r="S536" t="s">
        <v>2295</v>
      </c>
      <c r="T536" t="s">
        <v>74</v>
      </c>
      <c r="U536" t="s">
        <v>66</v>
      </c>
      <c r="V536" t="s">
        <v>75</v>
      </c>
      <c r="W536">
        <v>1351.9</v>
      </c>
      <c r="X536" t="s">
        <v>35</v>
      </c>
      <c r="Y536">
        <v>20</v>
      </c>
      <c r="Z536" s="1">
        <v>43097</v>
      </c>
      <c r="AA536" s="1">
        <v>43110</v>
      </c>
      <c r="AB536" s="1">
        <v>43124</v>
      </c>
      <c r="AC536" t="s">
        <v>76</v>
      </c>
    </row>
    <row r="537" spans="1:29" x14ac:dyDescent="0.2">
      <c r="A537" t="s">
        <v>7474</v>
      </c>
      <c r="B537" t="str">
        <f>VLOOKUP(Table1[[#This Row],[Full Name (formatted)]],peopleNew[],2,0)</f>
        <v>567678707</v>
      </c>
      <c r="C537" t="str">
        <f>TRIM(Table1[[#This Row],[Full Name (pre trim)]])</f>
        <v>Shawn G Stewart</v>
      </c>
      <c r="D537" t="s">
        <v>5691</v>
      </c>
      <c r="E537" t="s">
        <v>5692</v>
      </c>
      <c r="F537" t="s">
        <v>5689</v>
      </c>
      <c r="G537" t="s">
        <v>672</v>
      </c>
      <c r="H537" t="s">
        <v>62</v>
      </c>
      <c r="L537" t="e">
        <f>VLOOKUP(Table1[[#This Row],[Reports to formatted]],peopleNew[],1,0)</f>
        <v>#N/A</v>
      </c>
      <c r="M537" t="s">
        <v>177</v>
      </c>
      <c r="N537" t="s">
        <v>177</v>
      </c>
      <c r="O537" t="str">
        <f>VLOOKUP(Table1[[#This Row],[Works for Group Formatted]],groupsNew[],1,0)</f>
        <v>Idc Counsel/program Office, Central Staff Office, Senate</v>
      </c>
      <c r="P537" t="s">
        <v>28</v>
      </c>
      <c r="Q537" t="s">
        <v>29</v>
      </c>
      <c r="R537" t="s">
        <v>30</v>
      </c>
      <c r="S537" t="s">
        <v>5693</v>
      </c>
      <c r="T537" t="s">
        <v>179</v>
      </c>
      <c r="U537" t="s">
        <v>56</v>
      </c>
      <c r="V537" t="s">
        <v>674</v>
      </c>
      <c r="W537">
        <v>1153.8499999999999</v>
      </c>
      <c r="X537" t="s">
        <v>47</v>
      </c>
      <c r="Y537">
        <v>20</v>
      </c>
      <c r="Z537" s="1">
        <v>43097</v>
      </c>
      <c r="AA537" s="1">
        <v>43110</v>
      </c>
      <c r="AB537" s="1">
        <v>43124</v>
      </c>
      <c r="AC537" t="s">
        <v>36</v>
      </c>
    </row>
    <row r="538" spans="1:29" x14ac:dyDescent="0.2">
      <c r="A538" t="s">
        <v>7037</v>
      </c>
      <c r="B538" t="str">
        <f>VLOOKUP(Table1[[#This Row],[Full Name (formatted)]],peopleNew[],2,0)</f>
        <v>476546151</v>
      </c>
      <c r="C538" t="str">
        <f>TRIM(Table1[[#This Row],[Full Name (pre trim)]])</f>
        <v>Shawn M Mackinnon</v>
      </c>
      <c r="D538" t="s">
        <v>3850</v>
      </c>
      <c r="E538" t="s">
        <v>3851</v>
      </c>
      <c r="F538" t="s">
        <v>3852</v>
      </c>
      <c r="G538" t="s">
        <v>3853</v>
      </c>
      <c r="H538" t="s">
        <v>62</v>
      </c>
      <c r="L538" t="e">
        <f>VLOOKUP(Table1[[#This Row],[Reports to formatted]],peopleNew[],1,0)</f>
        <v>#N/A</v>
      </c>
      <c r="M538" t="s">
        <v>1514</v>
      </c>
      <c r="N538" t="s">
        <v>1514</v>
      </c>
      <c r="O538" t="str">
        <f>VLOOKUP(Table1[[#This Row],[Works for Group Formatted]],groupsNew[],1,0)</f>
        <v>Majority Leader's Senior Staff, Central Staff Office, Senate</v>
      </c>
      <c r="P538" t="s">
        <v>28</v>
      </c>
      <c r="Q538" t="s">
        <v>29</v>
      </c>
      <c r="R538" t="s">
        <v>30</v>
      </c>
      <c r="S538" t="s">
        <v>3854</v>
      </c>
      <c r="T538" t="s">
        <v>1516</v>
      </c>
      <c r="U538" t="s">
        <v>66</v>
      </c>
      <c r="V538" t="s">
        <v>3855</v>
      </c>
      <c r="W538">
        <v>6730.77</v>
      </c>
      <c r="X538" t="s">
        <v>35</v>
      </c>
      <c r="Y538">
        <v>20</v>
      </c>
      <c r="Z538" s="1">
        <v>43097</v>
      </c>
      <c r="AA538" s="1">
        <v>43110</v>
      </c>
      <c r="AB538" s="1">
        <v>43124</v>
      </c>
      <c r="AC538" t="s">
        <v>36</v>
      </c>
    </row>
    <row r="539" spans="1:29" x14ac:dyDescent="0.2">
      <c r="A539" t="s">
        <v>7333</v>
      </c>
      <c r="B539" t="str">
        <f>VLOOKUP(Table1[[#This Row],[Full Name (formatted)]],peopleNew[],2,0)</f>
        <v>476544654</v>
      </c>
      <c r="C539" t="str">
        <f>TRIM(Table1[[#This Row],[Full Name (pre trim)]])</f>
        <v>Sheila B Ritoch</v>
      </c>
      <c r="D539" t="s">
        <v>5100</v>
      </c>
      <c r="E539" t="s">
        <v>5101</v>
      </c>
      <c r="F539" t="s">
        <v>5102</v>
      </c>
      <c r="G539" t="s">
        <v>3479</v>
      </c>
      <c r="H539" t="s">
        <v>62</v>
      </c>
      <c r="L539" t="e">
        <f>VLOOKUP(Table1[[#This Row],[Reports to formatted]],peopleNew[],1,0)</f>
        <v>#N/A</v>
      </c>
      <c r="M539" t="s">
        <v>1500</v>
      </c>
      <c r="N539" t="s">
        <v>1500</v>
      </c>
      <c r="O539" t="str">
        <f>VLOOKUP(Table1[[#This Row],[Works for Group Formatted]],groupsNew[],1,0)</f>
        <v>Legislative Health Service, Central Staff Office, Senate</v>
      </c>
      <c r="P539" t="s">
        <v>28</v>
      </c>
      <c r="Q539" t="s">
        <v>29</v>
      </c>
      <c r="R539" t="s">
        <v>30</v>
      </c>
      <c r="S539" t="s">
        <v>5103</v>
      </c>
      <c r="T539" t="s">
        <v>1502</v>
      </c>
      <c r="U539" t="s">
        <v>66</v>
      </c>
      <c r="V539" t="s">
        <v>3481</v>
      </c>
      <c r="W539">
        <v>2931.54</v>
      </c>
      <c r="X539" t="s">
        <v>35</v>
      </c>
      <c r="Y539">
        <v>20</v>
      </c>
      <c r="Z539" s="1">
        <v>43097</v>
      </c>
      <c r="AA539" s="1">
        <v>43110</v>
      </c>
      <c r="AB539" s="1">
        <v>43124</v>
      </c>
      <c r="AC539" t="s">
        <v>76</v>
      </c>
    </row>
    <row r="540" spans="1:29" x14ac:dyDescent="0.2">
      <c r="A540" t="s">
        <v>6767</v>
      </c>
      <c r="B540" t="str">
        <f>VLOOKUP(Table1[[#This Row],[Full Name (formatted)]],peopleNew[],2,0)</f>
        <v>476542545</v>
      </c>
      <c r="C540" t="str">
        <f>TRIM(Table1[[#This Row],[Full Name (pre trim)]])</f>
        <v>Sheila J Gould</v>
      </c>
      <c r="D540" t="s">
        <v>2637</v>
      </c>
      <c r="E540" t="s">
        <v>2638</v>
      </c>
      <c r="F540" t="s">
        <v>2639</v>
      </c>
      <c r="G540" t="s">
        <v>2640</v>
      </c>
      <c r="H540" t="s">
        <v>62</v>
      </c>
      <c r="L540" t="e">
        <f>VLOOKUP(Table1[[#This Row],[Reports to formatted]],peopleNew[],1,0)</f>
        <v>#N/A</v>
      </c>
      <c r="M540" t="s">
        <v>1443</v>
      </c>
      <c r="N540" t="s">
        <v>1443</v>
      </c>
      <c r="O540" t="str">
        <f>VLOOKUP(Table1[[#This Row],[Works for Group Formatted]],groupsNew[],1,0)</f>
        <v>Fo/accounts Payable, Central Staff Office, Senate</v>
      </c>
      <c r="P540" t="s">
        <v>28</v>
      </c>
      <c r="Q540" t="s">
        <v>29</v>
      </c>
      <c r="R540" t="s">
        <v>30</v>
      </c>
      <c r="S540" t="s">
        <v>2641</v>
      </c>
      <c r="T540" t="s">
        <v>1445</v>
      </c>
      <c r="U540" t="s">
        <v>66</v>
      </c>
      <c r="V540" t="s">
        <v>2642</v>
      </c>
      <c r="W540">
        <v>3961.54</v>
      </c>
      <c r="X540" t="s">
        <v>35</v>
      </c>
      <c r="Y540">
        <v>20</v>
      </c>
      <c r="Z540" s="1">
        <v>43097</v>
      </c>
      <c r="AA540" s="1">
        <v>43110</v>
      </c>
      <c r="AB540" s="1">
        <v>43124</v>
      </c>
      <c r="AC540" t="s">
        <v>36</v>
      </c>
    </row>
    <row r="541" spans="1:29" x14ac:dyDescent="0.2">
      <c r="A541" t="s">
        <v>6328</v>
      </c>
      <c r="B541" t="str">
        <f>VLOOKUP(Table1[[#This Row],[Full Name (formatted)]],peopleNew[],2,0)</f>
        <v>476545655</v>
      </c>
      <c r="C541" t="str">
        <f>TRIM(Table1[[#This Row],[Full Name (pre trim)]])</f>
        <v>Shelley M Andrews</v>
      </c>
      <c r="D541" t="s">
        <v>283</v>
      </c>
      <c r="E541" t="s">
        <v>284</v>
      </c>
      <c r="F541" t="s">
        <v>285</v>
      </c>
      <c r="G541" t="s">
        <v>286</v>
      </c>
      <c r="H541" t="s">
        <v>62</v>
      </c>
      <c r="L541" t="e">
        <f>VLOOKUP(Table1[[#This Row],[Reports to formatted]],peopleNew[],1,0)</f>
        <v>#N/A</v>
      </c>
      <c r="M541" t="s">
        <v>287</v>
      </c>
      <c r="N541" t="s">
        <v>287</v>
      </c>
      <c r="O541" t="str">
        <f>VLOOKUP(Table1[[#This Row],[Works for Group Formatted]],groupsNew[],1,0)</f>
        <v>Idc Leader's Senior Staff, Central Staff Office, Senate</v>
      </c>
      <c r="P541" t="s">
        <v>28</v>
      </c>
      <c r="Q541" t="s">
        <v>29</v>
      </c>
      <c r="R541" t="s">
        <v>30</v>
      </c>
      <c r="S541" t="s">
        <v>288</v>
      </c>
      <c r="T541" t="s">
        <v>289</v>
      </c>
      <c r="U541" t="s">
        <v>66</v>
      </c>
      <c r="V541" t="s">
        <v>290</v>
      </c>
      <c r="W541">
        <v>5000</v>
      </c>
      <c r="X541" t="s">
        <v>35</v>
      </c>
      <c r="Y541">
        <v>20</v>
      </c>
      <c r="Z541" s="1">
        <v>43097</v>
      </c>
      <c r="AA541" s="1">
        <v>43110</v>
      </c>
      <c r="AB541" s="1">
        <v>43124</v>
      </c>
      <c r="AC541" t="s">
        <v>36</v>
      </c>
    </row>
    <row r="542" spans="1:29" x14ac:dyDescent="0.2">
      <c r="A542" t="s">
        <v>7441</v>
      </c>
      <c r="B542" t="str">
        <f>VLOOKUP(Table1[[#This Row],[Full Name (formatted)]],peopleNew[],2,0)</f>
        <v>476544662</v>
      </c>
      <c r="C542" t="str">
        <f>TRIM(Table1[[#This Row],[Full Name (pre trim)]])</f>
        <v>Shontell M Smith</v>
      </c>
      <c r="D542" t="s">
        <v>5557</v>
      </c>
      <c r="E542" t="s">
        <v>5558</v>
      </c>
      <c r="F542" t="s">
        <v>5545</v>
      </c>
      <c r="G542" t="s">
        <v>5559</v>
      </c>
      <c r="H542" t="s">
        <v>62</v>
      </c>
      <c r="L542" t="e">
        <f>VLOOKUP(Table1[[#This Row],[Reports to formatted]],peopleNew[],1,0)</f>
        <v>#N/A</v>
      </c>
      <c r="M542" t="s">
        <v>495</v>
      </c>
      <c r="N542" t="s">
        <v>495</v>
      </c>
      <c r="O542" t="str">
        <f>VLOOKUP(Table1[[#This Row],[Works for Group Formatted]],groupsNew[],1,0)</f>
        <v>Minority Leader's Senior Staff, Central Staff Office, Senate</v>
      </c>
      <c r="P542" t="s">
        <v>28</v>
      </c>
      <c r="Q542" t="s">
        <v>29</v>
      </c>
      <c r="R542" t="s">
        <v>30</v>
      </c>
      <c r="S542" t="s">
        <v>5560</v>
      </c>
      <c r="T542" t="s">
        <v>497</v>
      </c>
      <c r="U542" t="s">
        <v>66</v>
      </c>
      <c r="V542" t="s">
        <v>5561</v>
      </c>
      <c r="W542">
        <v>5384.62</v>
      </c>
      <c r="X542" t="s">
        <v>35</v>
      </c>
      <c r="Y542">
        <v>20</v>
      </c>
      <c r="Z542" s="1">
        <v>43097</v>
      </c>
      <c r="AA542" s="1">
        <v>43110</v>
      </c>
      <c r="AB542" s="1">
        <v>43124</v>
      </c>
      <c r="AC542" t="s">
        <v>36</v>
      </c>
    </row>
    <row r="543" spans="1:29" x14ac:dyDescent="0.2">
      <c r="A543" t="s">
        <v>6997</v>
      </c>
      <c r="B543" t="str">
        <f>VLOOKUP(Table1[[#This Row],[Full Name (formatted)]],peopleNew[],2,0)</f>
        <v>567678714</v>
      </c>
      <c r="C543" t="str">
        <f>TRIM(Table1[[#This Row],[Full Name (pre trim)]])</f>
        <v>Staci M Lent</v>
      </c>
      <c r="D543" t="s">
        <v>3674</v>
      </c>
      <c r="E543" t="s">
        <v>3675</v>
      </c>
      <c r="F543" t="s">
        <v>3676</v>
      </c>
      <c r="G543" t="s">
        <v>579</v>
      </c>
      <c r="H543" t="s">
        <v>62</v>
      </c>
      <c r="L543" t="e">
        <f>VLOOKUP(Table1[[#This Row],[Reports to formatted]],peopleNew[],1,0)</f>
        <v>#N/A</v>
      </c>
      <c r="M543" t="s">
        <v>580</v>
      </c>
      <c r="N543" t="s">
        <v>580</v>
      </c>
      <c r="O543" t="str">
        <f>VLOOKUP(Table1[[#This Row],[Works for Group Formatted]],groupsNew[],1,0)</f>
        <v>Fo/payroll, Central Staff Office, Senate</v>
      </c>
      <c r="P543" t="s">
        <v>28</v>
      </c>
      <c r="Q543" t="s">
        <v>29</v>
      </c>
      <c r="R543" t="s">
        <v>30</v>
      </c>
      <c r="S543" t="s">
        <v>3677</v>
      </c>
      <c r="T543" t="s">
        <v>582</v>
      </c>
      <c r="U543" t="s">
        <v>66</v>
      </c>
      <c r="V543" t="s">
        <v>583</v>
      </c>
      <c r="W543">
        <v>1143.51</v>
      </c>
      <c r="X543" t="s">
        <v>35</v>
      </c>
      <c r="Y543">
        <v>20</v>
      </c>
      <c r="Z543" s="1">
        <v>43097</v>
      </c>
      <c r="AA543" s="1">
        <v>43110</v>
      </c>
      <c r="AB543" s="1">
        <v>43124</v>
      </c>
      <c r="AC543" t="s">
        <v>36</v>
      </c>
    </row>
    <row r="544" spans="1:29" x14ac:dyDescent="0.2">
      <c r="A544" t="s">
        <v>6882</v>
      </c>
      <c r="B544" t="str">
        <f>VLOOKUP(Table1[[#This Row],[Full Name (formatted)]],peopleNew[],2,0)</f>
        <v>476542488</v>
      </c>
      <c r="C544" t="str">
        <f>TRIM(Table1[[#This Row],[Full Name (pre trim)]])</f>
        <v>Stella Jashienski</v>
      </c>
      <c r="D544" t="s">
        <v>3170</v>
      </c>
      <c r="E544" t="s">
        <v>3171</v>
      </c>
      <c r="F544" t="s">
        <v>3172</v>
      </c>
      <c r="G544" t="s">
        <v>3173</v>
      </c>
      <c r="H544" t="s">
        <v>62</v>
      </c>
      <c r="L544" t="e">
        <f>VLOOKUP(Table1[[#This Row],[Reports to formatted]],peopleNew[],1,0)</f>
        <v>#N/A</v>
      </c>
      <c r="M544" t="s">
        <v>245</v>
      </c>
      <c r="N544" t="s">
        <v>245</v>
      </c>
      <c r="O544" t="str">
        <f>VLOOKUP(Table1[[#This Row],[Works for Group Formatted]],groupsNew[],1,0)</f>
        <v>Ss/senate Office Services, Central Staff Office, Senate</v>
      </c>
      <c r="P544" t="s">
        <v>28</v>
      </c>
      <c r="Q544" t="s">
        <v>29</v>
      </c>
      <c r="R544" t="s">
        <v>30</v>
      </c>
      <c r="S544" t="s">
        <v>3174</v>
      </c>
      <c r="T544" t="s">
        <v>247</v>
      </c>
      <c r="U544" t="s">
        <v>66</v>
      </c>
      <c r="V544" t="s">
        <v>3175</v>
      </c>
      <c r="W544">
        <v>1552.48</v>
      </c>
      <c r="X544" t="s">
        <v>35</v>
      </c>
      <c r="Y544">
        <v>20</v>
      </c>
      <c r="Z544" s="1">
        <v>43097</v>
      </c>
      <c r="AA544" s="1">
        <v>43110</v>
      </c>
      <c r="AB544" s="1">
        <v>43124</v>
      </c>
      <c r="AC544" t="s">
        <v>36</v>
      </c>
    </row>
    <row r="545" spans="1:29" x14ac:dyDescent="0.2">
      <c r="A545" t="s">
        <v>7019</v>
      </c>
      <c r="B545" t="str">
        <f>VLOOKUP(Table1[[#This Row],[Full Name (formatted)]],peopleNew[],2,0)</f>
        <v>476548159</v>
      </c>
      <c r="C545" t="str">
        <f>TRIM(Table1[[#This Row],[Full Name (pre trim)]])</f>
        <v>Stella Losquadro</v>
      </c>
      <c r="D545" t="s">
        <v>3771</v>
      </c>
      <c r="E545" t="s">
        <v>3171</v>
      </c>
      <c r="F545" t="s">
        <v>3772</v>
      </c>
      <c r="G545" t="s">
        <v>3773</v>
      </c>
      <c r="H545" t="s">
        <v>62</v>
      </c>
      <c r="L545" t="e">
        <f>VLOOKUP(Table1[[#This Row],[Reports to formatted]],peopleNew[],1,0)</f>
        <v>#N/A</v>
      </c>
      <c r="M545" t="s">
        <v>159</v>
      </c>
      <c r="N545" t="s">
        <v>159</v>
      </c>
      <c r="O545" t="str">
        <f>VLOOKUP(Table1[[#This Row],[Works for Group Formatted]],groupsNew[],1,0)</f>
        <v>Majority Operations Office, Central Staff Office, Senate</v>
      </c>
      <c r="P545" t="s">
        <v>28</v>
      </c>
      <c r="Q545" t="s">
        <v>29</v>
      </c>
      <c r="R545" t="s">
        <v>30</v>
      </c>
      <c r="S545" t="s">
        <v>3774</v>
      </c>
      <c r="T545" t="s">
        <v>161</v>
      </c>
      <c r="U545" t="s">
        <v>635</v>
      </c>
      <c r="V545" t="s">
        <v>3775</v>
      </c>
      <c r="W545">
        <v>1923.08</v>
      </c>
      <c r="X545" t="s">
        <v>47</v>
      </c>
      <c r="Y545">
        <v>20</v>
      </c>
      <c r="Z545" s="1">
        <v>43097</v>
      </c>
      <c r="AA545" s="1">
        <v>43110</v>
      </c>
      <c r="AB545" s="1">
        <v>43124</v>
      </c>
      <c r="AC545" t="s">
        <v>36</v>
      </c>
    </row>
    <row r="546" spans="1:29" x14ac:dyDescent="0.2">
      <c r="A546" t="s">
        <v>6632</v>
      </c>
      <c r="B546" t="str">
        <f>VLOOKUP(Table1[[#This Row],[Full Name (formatted)]],peopleNew[],2,0)</f>
        <v>476545708</v>
      </c>
      <c r="C546" t="str">
        <f>TRIM(Table1[[#This Row],[Full Name (pre trim)]])</f>
        <v>Stephanie A Durr</v>
      </c>
      <c r="D546" t="s">
        <v>2017</v>
      </c>
      <c r="E546" t="s">
        <v>2018</v>
      </c>
      <c r="F546" t="s">
        <v>2019</v>
      </c>
      <c r="G546" t="s">
        <v>2020</v>
      </c>
      <c r="H546" t="s">
        <v>62</v>
      </c>
      <c r="L546" t="e">
        <f>VLOOKUP(Table1[[#This Row],[Reports to formatted]],peopleNew[],1,0)</f>
        <v>#N/A</v>
      </c>
      <c r="M546" t="s">
        <v>830</v>
      </c>
      <c r="N546" t="s">
        <v>830</v>
      </c>
      <c r="O546" t="str">
        <f>VLOOKUP(Table1[[#This Row],[Works for Group Formatted]],groupsNew[],1,0)</f>
        <v>Majority Conference Services, Central Staff Office, Senate</v>
      </c>
      <c r="P546" t="s">
        <v>28</v>
      </c>
      <c r="Q546" t="s">
        <v>29</v>
      </c>
      <c r="R546" t="s">
        <v>30</v>
      </c>
      <c r="S546" t="s">
        <v>2021</v>
      </c>
      <c r="T546" t="s">
        <v>832</v>
      </c>
      <c r="U546" t="s">
        <v>66</v>
      </c>
      <c r="V546" t="s">
        <v>2022</v>
      </c>
      <c r="W546">
        <v>2307.33</v>
      </c>
      <c r="X546" t="s">
        <v>35</v>
      </c>
      <c r="Y546">
        <v>20</v>
      </c>
      <c r="Z546" s="1">
        <v>43097</v>
      </c>
      <c r="AA546" s="1">
        <v>43110</v>
      </c>
      <c r="AB546" s="1">
        <v>43124</v>
      </c>
      <c r="AC546" t="s">
        <v>36</v>
      </c>
    </row>
    <row r="547" spans="1:29" x14ac:dyDescent="0.2">
      <c r="A547" t="s">
        <v>7433</v>
      </c>
      <c r="B547" t="str">
        <f>VLOOKUP(Table1[[#This Row],[Full Name (formatted)]],peopleNew[],2,0)</f>
        <v>476544053</v>
      </c>
      <c r="C547" t="str">
        <f>TRIM(Table1[[#This Row],[Full Name (pre trim)]])</f>
        <v>Stephen F Slagen</v>
      </c>
      <c r="D547" t="s">
        <v>5523</v>
      </c>
      <c r="E547" t="s">
        <v>5524</v>
      </c>
      <c r="F547" t="s">
        <v>5525</v>
      </c>
      <c r="G547" t="s">
        <v>5526</v>
      </c>
      <c r="H547" t="s">
        <v>62</v>
      </c>
      <c r="L547" t="e">
        <f>VLOOKUP(Table1[[#This Row],[Reports to formatted]],peopleNew[],1,0)</f>
        <v>#N/A</v>
      </c>
      <c r="M547" t="s">
        <v>101</v>
      </c>
      <c r="N547" t="s">
        <v>101</v>
      </c>
      <c r="O547" t="str">
        <f>VLOOKUP(Table1[[#This Row],[Works for Group Formatted]],groupsNew[],1,0)</f>
        <v>Senate Sergeant-at-arms, Central Staff Office, Senate</v>
      </c>
      <c r="P547" t="s">
        <v>28</v>
      </c>
      <c r="Q547" t="s">
        <v>29</v>
      </c>
      <c r="R547" t="s">
        <v>30</v>
      </c>
      <c r="S547" t="s">
        <v>5527</v>
      </c>
      <c r="T547" t="s">
        <v>103</v>
      </c>
      <c r="U547" t="s">
        <v>66</v>
      </c>
      <c r="V547" t="s">
        <v>5528</v>
      </c>
      <c r="W547">
        <v>3790.4</v>
      </c>
      <c r="X547" t="s">
        <v>35</v>
      </c>
      <c r="Y547">
        <v>20</v>
      </c>
      <c r="Z547" s="1">
        <v>43097</v>
      </c>
      <c r="AA547" s="1">
        <v>43110</v>
      </c>
      <c r="AB547" s="1">
        <v>43124</v>
      </c>
      <c r="AC547" t="s">
        <v>36</v>
      </c>
    </row>
    <row r="548" spans="1:29" x14ac:dyDescent="0.2">
      <c r="A548" t="s">
        <v>6721</v>
      </c>
      <c r="B548" t="str">
        <f>VLOOKUP(Table1[[#This Row],[Full Name (formatted)]],peopleNew[],2,0)</f>
        <v>476542549</v>
      </c>
      <c r="C548" t="str">
        <f>TRIM(Table1[[#This Row],[Full Name (pre trim)]])</f>
        <v>Stephen J Gardner</v>
      </c>
      <c r="D548" t="s">
        <v>2413</v>
      </c>
      <c r="E548" t="s">
        <v>2414</v>
      </c>
      <c r="F548" t="s">
        <v>2415</v>
      </c>
      <c r="G548" t="s">
        <v>2416</v>
      </c>
      <c r="H548" t="s">
        <v>62</v>
      </c>
      <c r="L548" t="e">
        <f>VLOOKUP(Table1[[#This Row],[Reports to formatted]],peopleNew[],1,0)</f>
        <v>#N/A</v>
      </c>
      <c r="M548" t="s">
        <v>776</v>
      </c>
      <c r="N548" t="s">
        <v>776</v>
      </c>
      <c r="O548" t="str">
        <f>VLOOKUP(Table1[[#This Row],[Works for Group Formatted]],groupsNew[],1,0)</f>
        <v>Sts/business Applications Center, Central Staff Office, Senate</v>
      </c>
      <c r="P548" t="s">
        <v>28</v>
      </c>
      <c r="Q548" t="s">
        <v>29</v>
      </c>
      <c r="R548" t="s">
        <v>30</v>
      </c>
      <c r="S548" t="s">
        <v>2417</v>
      </c>
      <c r="T548" t="s">
        <v>778</v>
      </c>
      <c r="U548" t="s">
        <v>66</v>
      </c>
      <c r="V548" t="s">
        <v>2418</v>
      </c>
      <c r="W548">
        <v>4998.8</v>
      </c>
      <c r="X548" t="s">
        <v>35</v>
      </c>
      <c r="Y548">
        <v>20</v>
      </c>
      <c r="Z548" s="1">
        <v>43097</v>
      </c>
      <c r="AA548" s="1">
        <v>43110</v>
      </c>
      <c r="AB548" s="1">
        <v>43124</v>
      </c>
      <c r="AC548" t="s">
        <v>36</v>
      </c>
    </row>
    <row r="549" spans="1:29" x14ac:dyDescent="0.2">
      <c r="A549" t="s">
        <v>6740</v>
      </c>
      <c r="B549" t="str">
        <f>VLOOKUP(Table1[[#This Row],[Full Name (formatted)]],peopleNew[],2,0)</f>
        <v>476544848</v>
      </c>
      <c r="C549" t="str">
        <f>TRIM(Table1[[#This Row],[Full Name (pre trim)]])</f>
        <v>Stephen L Gersztoff</v>
      </c>
      <c r="D549" t="s">
        <v>2509</v>
      </c>
      <c r="E549" t="s">
        <v>2510</v>
      </c>
      <c r="F549" t="s">
        <v>2511</v>
      </c>
      <c r="G549" t="s">
        <v>2512</v>
      </c>
      <c r="H549" t="s">
        <v>62</v>
      </c>
      <c r="L549" t="e">
        <f>VLOOKUP(Table1[[#This Row],[Reports to formatted]],peopleNew[],1,0)</f>
        <v>#N/A</v>
      </c>
      <c r="M549" t="s">
        <v>477</v>
      </c>
      <c r="N549" t="s">
        <v>477</v>
      </c>
      <c r="O549" t="str">
        <f>VLOOKUP(Table1[[#This Row],[Works for Group Formatted]],groupsNew[],1,0)</f>
        <v>Legislative Library, Central Staff Office, Senate</v>
      </c>
      <c r="P549" t="s">
        <v>28</v>
      </c>
      <c r="Q549" t="s">
        <v>29</v>
      </c>
      <c r="R549" t="s">
        <v>30</v>
      </c>
      <c r="S549" t="s">
        <v>2513</v>
      </c>
      <c r="T549" t="s">
        <v>479</v>
      </c>
      <c r="U549" t="s">
        <v>66</v>
      </c>
      <c r="V549" t="s">
        <v>2514</v>
      </c>
      <c r="W549">
        <v>1919.27</v>
      </c>
      <c r="X549" t="s">
        <v>35</v>
      </c>
      <c r="Y549">
        <v>20</v>
      </c>
      <c r="Z549" s="1">
        <v>43097</v>
      </c>
      <c r="AA549" s="1">
        <v>43110</v>
      </c>
      <c r="AB549" s="1">
        <v>43124</v>
      </c>
      <c r="AC549" t="s">
        <v>76</v>
      </c>
    </row>
    <row r="550" spans="1:29" x14ac:dyDescent="0.2">
      <c r="A550" t="s">
        <v>7343</v>
      </c>
      <c r="B550" t="str">
        <f>VLOOKUP(Table1[[#This Row],[Full Name (formatted)]],peopleNew[],2,0)</f>
        <v>476546160</v>
      </c>
      <c r="C550" t="str">
        <f>TRIM(Table1[[#This Row],[Full Name (pre trim)]])</f>
        <v>Steven A Rodway</v>
      </c>
      <c r="D550" t="s">
        <v>5147</v>
      </c>
      <c r="E550" t="s">
        <v>5148</v>
      </c>
      <c r="F550" t="s">
        <v>5149</v>
      </c>
      <c r="G550" t="s">
        <v>176</v>
      </c>
      <c r="H550" t="s">
        <v>62</v>
      </c>
      <c r="L550" t="e">
        <f>VLOOKUP(Table1[[#This Row],[Reports to formatted]],peopleNew[],1,0)</f>
        <v>#N/A</v>
      </c>
      <c r="M550" t="s">
        <v>768</v>
      </c>
      <c r="N550" t="s">
        <v>768</v>
      </c>
      <c r="O550" t="str">
        <f>VLOOKUP(Table1[[#This Row],[Works for Group Formatted]],groupsNew[],1,0)</f>
        <v>Senate Finance Committee/majority, Central Staff Office, Senate</v>
      </c>
      <c r="P550" t="s">
        <v>28</v>
      </c>
      <c r="Q550" t="s">
        <v>29</v>
      </c>
      <c r="R550" t="s">
        <v>30</v>
      </c>
      <c r="S550" t="s">
        <v>5150</v>
      </c>
      <c r="T550" t="s">
        <v>770</v>
      </c>
      <c r="U550" t="s">
        <v>66</v>
      </c>
      <c r="V550" t="s">
        <v>180</v>
      </c>
      <c r="W550">
        <v>3280</v>
      </c>
      <c r="X550" t="s">
        <v>35</v>
      </c>
      <c r="Y550">
        <v>20</v>
      </c>
      <c r="Z550" s="1">
        <v>43097</v>
      </c>
      <c r="AA550" s="1">
        <v>43110</v>
      </c>
      <c r="AB550" s="1">
        <v>43124</v>
      </c>
      <c r="AC550" t="s">
        <v>36</v>
      </c>
    </row>
    <row r="551" spans="1:29" x14ac:dyDescent="0.2">
      <c r="A551" t="s">
        <v>6399</v>
      </c>
      <c r="B551" t="str">
        <f>VLOOKUP(Table1[[#This Row],[Full Name (formatted)]],peopleNew[],2,0)</f>
        <v>476542559</v>
      </c>
      <c r="C551" t="str">
        <f>TRIM(Table1[[#This Row],[Full Name (pre trim)]])</f>
        <v>Steven B Binkowski</v>
      </c>
      <c r="D551" t="s">
        <v>772</v>
      </c>
      <c r="E551" t="s">
        <v>773</v>
      </c>
      <c r="F551" t="s">
        <v>774</v>
      </c>
      <c r="G551" t="s">
        <v>775</v>
      </c>
      <c r="H551" t="s">
        <v>62</v>
      </c>
      <c r="L551" t="e">
        <f>VLOOKUP(Table1[[#This Row],[Reports to formatted]],peopleNew[],1,0)</f>
        <v>#N/A</v>
      </c>
      <c r="M551" t="s">
        <v>776</v>
      </c>
      <c r="N551" t="s">
        <v>776</v>
      </c>
      <c r="O551" t="str">
        <f>VLOOKUP(Table1[[#This Row],[Works for Group Formatted]],groupsNew[],1,0)</f>
        <v>Sts/business Applications Center, Central Staff Office, Senate</v>
      </c>
      <c r="P551" t="s">
        <v>28</v>
      </c>
      <c r="Q551" t="s">
        <v>29</v>
      </c>
      <c r="R551" t="s">
        <v>30</v>
      </c>
      <c r="S551" t="s">
        <v>777</v>
      </c>
      <c r="T551" t="s">
        <v>778</v>
      </c>
      <c r="U551" t="s">
        <v>66</v>
      </c>
      <c r="V551" t="s">
        <v>779</v>
      </c>
      <c r="W551">
        <v>2479.66</v>
      </c>
      <c r="X551" t="s">
        <v>35</v>
      </c>
      <c r="Y551">
        <v>20</v>
      </c>
      <c r="Z551" s="1">
        <v>43097</v>
      </c>
      <c r="AA551" s="1">
        <v>43110</v>
      </c>
      <c r="AB551" s="1">
        <v>43124</v>
      </c>
      <c r="AC551" t="s">
        <v>36</v>
      </c>
    </row>
    <row r="552" spans="1:29" x14ac:dyDescent="0.2">
      <c r="A552" t="s">
        <v>7178</v>
      </c>
      <c r="B552" t="str">
        <f>VLOOKUP(Table1[[#This Row],[Full Name (formatted)]],peopleNew[],2,0)</f>
        <v>476543212</v>
      </c>
      <c r="C552" t="str">
        <f>TRIM(Table1[[#This Row],[Full Name (pre trim)]])</f>
        <v>Steven J Naples</v>
      </c>
      <c r="D552" t="s">
        <v>4445</v>
      </c>
      <c r="E552" t="s">
        <v>4446</v>
      </c>
      <c r="F552" t="s">
        <v>4447</v>
      </c>
      <c r="G552" t="s">
        <v>713</v>
      </c>
      <c r="H552" t="s">
        <v>62</v>
      </c>
      <c r="L552" t="e">
        <f>VLOOKUP(Table1[[#This Row],[Reports to formatted]],peopleNew[],1,0)</f>
        <v>#N/A</v>
      </c>
      <c r="M552" t="s">
        <v>714</v>
      </c>
      <c r="N552" t="s">
        <v>714</v>
      </c>
      <c r="O552" t="str">
        <f>VLOOKUP(Table1[[#This Row],[Works for Group Formatted]],groupsNew[],1,0)</f>
        <v>Ch/document Room, Central Staff Office, Senate</v>
      </c>
      <c r="P552" t="s">
        <v>28</v>
      </c>
      <c r="Q552" t="s">
        <v>29</v>
      </c>
      <c r="R552" t="s">
        <v>30</v>
      </c>
      <c r="S552" t="s">
        <v>4448</v>
      </c>
      <c r="T552" t="s">
        <v>716</v>
      </c>
      <c r="U552" t="s">
        <v>66</v>
      </c>
      <c r="V552" t="s">
        <v>717</v>
      </c>
      <c r="W552">
        <v>1567.3</v>
      </c>
      <c r="X552" t="s">
        <v>35</v>
      </c>
      <c r="Y552">
        <v>20</v>
      </c>
      <c r="Z552" s="1">
        <v>43097</v>
      </c>
      <c r="AA552" s="1">
        <v>43110</v>
      </c>
      <c r="AB552" s="1">
        <v>43124</v>
      </c>
      <c r="AC552" t="s">
        <v>36</v>
      </c>
    </row>
    <row r="553" spans="1:29" x14ac:dyDescent="0.2">
      <c r="A553" t="s">
        <v>7415</v>
      </c>
      <c r="B553" t="str">
        <f>VLOOKUP(Table1[[#This Row],[Full Name (formatted)]],peopleNew[],2,0)</f>
        <v>476542409</v>
      </c>
      <c r="C553" t="str">
        <f>TRIM(Table1[[#This Row],[Full Name (pre trim)]])</f>
        <v>Steven M Shaver</v>
      </c>
      <c r="D553" t="s">
        <v>5443</v>
      </c>
      <c r="E553" t="s">
        <v>5444</v>
      </c>
      <c r="F553" t="s">
        <v>5445</v>
      </c>
      <c r="G553" t="s">
        <v>5446</v>
      </c>
      <c r="H553" t="s">
        <v>62</v>
      </c>
      <c r="L553" t="e">
        <f>VLOOKUP(Table1[[#This Row],[Reports to formatted]],peopleNew[],1,0)</f>
        <v>#N/A</v>
      </c>
      <c r="M553" t="s">
        <v>609</v>
      </c>
      <c r="N553" s="11" t="s">
        <v>609</v>
      </c>
      <c r="O553" t="str">
        <f>VLOOKUP(Table1[[#This Row],[Works for Group Formatted]],groupsNew[],1,0)</f>
        <v>Ss/production Services, Central Staff Office, Senate</v>
      </c>
      <c r="P553" t="s">
        <v>28</v>
      </c>
      <c r="Q553" t="s">
        <v>29</v>
      </c>
      <c r="R553" t="s">
        <v>30</v>
      </c>
      <c r="S553" t="s">
        <v>5447</v>
      </c>
      <c r="T553" t="s">
        <v>611</v>
      </c>
      <c r="U553" t="s">
        <v>66</v>
      </c>
      <c r="V553" t="s">
        <v>5448</v>
      </c>
      <c r="W553">
        <v>2154.0500000000002</v>
      </c>
      <c r="X553" t="s">
        <v>35</v>
      </c>
      <c r="Y553">
        <v>20</v>
      </c>
      <c r="Z553" s="1">
        <v>43097</v>
      </c>
      <c r="AA553" s="1">
        <v>43110</v>
      </c>
      <c r="AB553" s="1">
        <v>43124</v>
      </c>
      <c r="AC553" t="s">
        <v>36</v>
      </c>
    </row>
    <row r="554" spans="1:29" x14ac:dyDescent="0.2">
      <c r="A554" t="s">
        <v>7353</v>
      </c>
      <c r="B554" t="str">
        <f>VLOOKUP(Table1[[#This Row],[Full Name (formatted)]],peopleNew[],2,0)</f>
        <v>476544084</v>
      </c>
      <c r="C554" t="str">
        <f>TRIM(Table1[[#This Row],[Full Name (pre trim)]])</f>
        <v>Steven Raul Rothblatt</v>
      </c>
      <c r="D554" t="s">
        <v>5187</v>
      </c>
      <c r="E554" t="s">
        <v>5188</v>
      </c>
      <c r="F554" t="s">
        <v>5189</v>
      </c>
      <c r="G554" t="s">
        <v>1855</v>
      </c>
      <c r="H554" t="s">
        <v>62</v>
      </c>
      <c r="L554" t="e">
        <f>VLOOKUP(Table1[[#This Row],[Reports to formatted]],peopleNew[],1,0)</f>
        <v>#N/A</v>
      </c>
      <c r="M554" t="s">
        <v>177</v>
      </c>
      <c r="N554" t="s">
        <v>177</v>
      </c>
      <c r="O554" t="str">
        <f>VLOOKUP(Table1[[#This Row],[Works for Group Formatted]],groupsNew[],1,0)</f>
        <v>Idc Counsel/program Office, Central Staff Office, Senate</v>
      </c>
      <c r="P554" t="s">
        <v>28</v>
      </c>
      <c r="Q554" t="s">
        <v>29</v>
      </c>
      <c r="R554" t="s">
        <v>30</v>
      </c>
      <c r="S554" t="s">
        <v>5190</v>
      </c>
      <c r="T554" t="s">
        <v>179</v>
      </c>
      <c r="U554" t="s">
        <v>318</v>
      </c>
      <c r="V554" t="s">
        <v>1857</v>
      </c>
      <c r="W554">
        <v>1769.24</v>
      </c>
      <c r="X554" t="s">
        <v>35</v>
      </c>
      <c r="Y554">
        <v>20</v>
      </c>
      <c r="Z554" s="1">
        <v>43097</v>
      </c>
      <c r="AA554" s="1">
        <v>43110</v>
      </c>
      <c r="AB554" s="1">
        <v>43124</v>
      </c>
      <c r="AC554" t="s">
        <v>36</v>
      </c>
    </row>
    <row r="555" spans="1:29" x14ac:dyDescent="0.2">
      <c r="A555" t="s">
        <v>7103</v>
      </c>
      <c r="B555" t="str">
        <f>VLOOKUP(Table1[[#This Row],[Full Name (formatted)]],peopleNew[],2,0)</f>
        <v>476545017</v>
      </c>
      <c r="C555" t="str">
        <f>TRIM(Table1[[#This Row],[Full Name (pre trim)]])</f>
        <v>Susan K Mcmahon</v>
      </c>
      <c r="D555" t="s">
        <v>4126</v>
      </c>
      <c r="E555" t="s">
        <v>4127</v>
      </c>
      <c r="F555" t="s">
        <v>4128</v>
      </c>
      <c r="G555" t="s">
        <v>1996</v>
      </c>
      <c r="H555" t="s">
        <v>62</v>
      </c>
      <c r="L555" t="e">
        <f>VLOOKUP(Table1[[#This Row],[Reports to formatted]],peopleNew[],1,0)</f>
        <v>#N/A</v>
      </c>
      <c r="M555" t="s">
        <v>1115</v>
      </c>
      <c r="N555" t="s">
        <v>1115</v>
      </c>
      <c r="O555" t="str">
        <f>VLOOKUP(Table1[[#This Row],[Works for Group Formatted]],groupsNew[],1,0)</f>
        <v>Secretary Of The Senate's Office, Central Staff Office, Senate</v>
      </c>
      <c r="P555" t="s">
        <v>28</v>
      </c>
      <c r="Q555" t="s">
        <v>29</v>
      </c>
      <c r="R555" t="s">
        <v>30</v>
      </c>
      <c r="S555" t="s">
        <v>4129</v>
      </c>
      <c r="T555" t="s">
        <v>1117</v>
      </c>
      <c r="U555" t="s">
        <v>66</v>
      </c>
      <c r="V555" t="s">
        <v>1998</v>
      </c>
      <c r="W555">
        <v>1942.51</v>
      </c>
      <c r="X555" t="s">
        <v>35</v>
      </c>
      <c r="Y555">
        <v>20</v>
      </c>
      <c r="Z555" s="1">
        <v>43097</v>
      </c>
      <c r="AA555" s="1">
        <v>43110</v>
      </c>
      <c r="AB555" s="1">
        <v>43124</v>
      </c>
      <c r="AC555" t="s">
        <v>36</v>
      </c>
    </row>
    <row r="556" spans="1:29" x14ac:dyDescent="0.2">
      <c r="A556" t="s">
        <v>7255</v>
      </c>
      <c r="B556" t="str">
        <f>VLOOKUP(Table1[[#This Row],[Full Name (formatted)]],peopleNew[],2,0)</f>
        <v>476548182</v>
      </c>
      <c r="C556" t="str">
        <f>TRIM(Table1[[#This Row],[Full Name (pre trim)]])</f>
        <v>Susan K Peterson</v>
      </c>
      <c r="D556" t="s">
        <v>4778</v>
      </c>
      <c r="E556" t="s">
        <v>4127</v>
      </c>
      <c r="F556" t="s">
        <v>4776</v>
      </c>
      <c r="G556" t="s">
        <v>2556</v>
      </c>
      <c r="H556" t="s">
        <v>62</v>
      </c>
      <c r="L556" t="e">
        <f>VLOOKUP(Table1[[#This Row],[Reports to formatted]],peopleNew[],1,0)</f>
        <v>#N/A</v>
      </c>
      <c r="M556" t="s">
        <v>159</v>
      </c>
      <c r="N556" t="s">
        <v>159</v>
      </c>
      <c r="O556" t="str">
        <f>VLOOKUP(Table1[[#This Row],[Works for Group Formatted]],groupsNew[],1,0)</f>
        <v>Majority Operations Office, Central Staff Office, Senate</v>
      </c>
      <c r="P556" t="s">
        <v>28</v>
      </c>
      <c r="Q556" t="s">
        <v>29</v>
      </c>
      <c r="R556" t="s">
        <v>30</v>
      </c>
      <c r="S556" t="s">
        <v>4779</v>
      </c>
      <c r="T556" t="s">
        <v>161</v>
      </c>
      <c r="U556" t="s">
        <v>66</v>
      </c>
      <c r="V556" t="s">
        <v>2558</v>
      </c>
      <c r="W556">
        <v>2647.77</v>
      </c>
      <c r="X556" t="s">
        <v>35</v>
      </c>
      <c r="Y556">
        <v>20</v>
      </c>
      <c r="Z556" s="1">
        <v>43097</v>
      </c>
      <c r="AA556" s="1">
        <v>43110</v>
      </c>
      <c r="AB556" s="1">
        <v>43124</v>
      </c>
      <c r="AC556" t="s">
        <v>36</v>
      </c>
    </row>
    <row r="557" spans="1:29" x14ac:dyDescent="0.2">
      <c r="A557" t="s">
        <v>6535</v>
      </c>
      <c r="B557" t="str">
        <f>VLOOKUP(Table1[[#This Row],[Full Name (formatted)]],peopleNew[],2,0)</f>
        <v>476543615</v>
      </c>
      <c r="C557" t="str">
        <f>TRIM(Table1[[#This Row],[Full Name (pre trim)]])</f>
        <v>Susan L Costanzo</v>
      </c>
      <c r="D557" t="s">
        <v>1541</v>
      </c>
      <c r="E557" t="s">
        <v>1542</v>
      </c>
      <c r="F557" t="s">
        <v>1543</v>
      </c>
      <c r="G557" t="s">
        <v>1442</v>
      </c>
      <c r="H557" t="s">
        <v>62</v>
      </c>
      <c r="L557" t="e">
        <f>VLOOKUP(Table1[[#This Row],[Reports to formatted]],peopleNew[],1,0)</f>
        <v>#N/A</v>
      </c>
      <c r="M557" t="s">
        <v>1443</v>
      </c>
      <c r="N557" t="s">
        <v>1443</v>
      </c>
      <c r="O557" t="str">
        <f>VLOOKUP(Table1[[#This Row],[Works for Group Formatted]],groupsNew[],1,0)</f>
        <v>Fo/accounts Payable, Central Staff Office, Senate</v>
      </c>
      <c r="P557" t="s">
        <v>28</v>
      </c>
      <c r="Q557" t="s">
        <v>29</v>
      </c>
      <c r="R557" t="s">
        <v>30</v>
      </c>
      <c r="S557" t="s">
        <v>1544</v>
      </c>
      <c r="T557" t="s">
        <v>1445</v>
      </c>
      <c r="U557" t="s">
        <v>66</v>
      </c>
      <c r="V557" t="s">
        <v>1446</v>
      </c>
      <c r="W557">
        <v>1431.83</v>
      </c>
      <c r="X557" t="s">
        <v>35</v>
      </c>
      <c r="Y557">
        <v>20</v>
      </c>
      <c r="Z557" s="1">
        <v>43097</v>
      </c>
      <c r="AA557" s="1">
        <v>43110</v>
      </c>
      <c r="AB557" s="1">
        <v>43124</v>
      </c>
      <c r="AC557" t="s">
        <v>36</v>
      </c>
    </row>
    <row r="558" spans="1:29" x14ac:dyDescent="0.2">
      <c r="A558" t="s">
        <v>7365</v>
      </c>
      <c r="B558" t="str">
        <f>VLOOKUP(Table1[[#This Row],[Full Name (formatted)]],peopleNew[],2,0)</f>
        <v>476545108</v>
      </c>
      <c r="C558" t="str">
        <f>TRIM(Table1[[#This Row],[Full Name (pre trim)]])</f>
        <v>Susan M Ryan</v>
      </c>
      <c r="D558" t="s">
        <v>5241</v>
      </c>
      <c r="E558" t="s">
        <v>5230</v>
      </c>
      <c r="F558" t="s">
        <v>5239</v>
      </c>
      <c r="G558" t="s">
        <v>5242</v>
      </c>
      <c r="H558" t="s">
        <v>62</v>
      </c>
      <c r="I558" s="7"/>
      <c r="L558" t="e">
        <f>VLOOKUP(Table1[[#This Row],[Reports to formatted]],peopleNew[],1,0)</f>
        <v>#N/A</v>
      </c>
      <c r="M558" t="s">
        <v>1115</v>
      </c>
      <c r="N558" t="s">
        <v>1115</v>
      </c>
      <c r="O558" t="str">
        <f>VLOOKUP(Table1[[#This Row],[Works for Group Formatted]],groupsNew[],1,0)</f>
        <v>Secretary Of The Senate's Office, Central Staff Office, Senate</v>
      </c>
      <c r="P558" t="s">
        <v>28</v>
      </c>
      <c r="Q558" t="s">
        <v>29</v>
      </c>
      <c r="R558" t="s">
        <v>30</v>
      </c>
      <c r="S558" t="s">
        <v>5243</v>
      </c>
      <c r="T558" t="s">
        <v>1117</v>
      </c>
      <c r="U558" t="s">
        <v>66</v>
      </c>
      <c r="V558" t="s">
        <v>5244</v>
      </c>
      <c r="W558">
        <v>3435.21</v>
      </c>
      <c r="X558" t="s">
        <v>35</v>
      </c>
      <c r="Y558">
        <v>20</v>
      </c>
      <c r="Z558" s="1">
        <v>43097</v>
      </c>
      <c r="AA558" s="1">
        <v>43110</v>
      </c>
      <c r="AB558" s="1">
        <v>43124</v>
      </c>
      <c r="AC558" t="s">
        <v>36</v>
      </c>
    </row>
    <row r="559" spans="1:29" x14ac:dyDescent="0.2">
      <c r="A559" t="s">
        <v>6985</v>
      </c>
      <c r="B559" t="str">
        <f>VLOOKUP(Table1[[#This Row],[Full Name (formatted)]],peopleNew[],2,0)</f>
        <v>476546883</v>
      </c>
      <c r="C559" t="str">
        <f>TRIM(Table1[[#This Row],[Full Name (pre trim)]])</f>
        <v>Susan T Lattimore</v>
      </c>
      <c r="D559" t="s">
        <v>3623</v>
      </c>
      <c r="E559" t="s">
        <v>3624</v>
      </c>
      <c r="F559" t="s">
        <v>3625</v>
      </c>
      <c r="G559" t="s">
        <v>51</v>
      </c>
      <c r="H559" t="s">
        <v>62</v>
      </c>
      <c r="I559" s="7"/>
      <c r="L559" t="e">
        <f>VLOOKUP(Table1[[#This Row],[Reports to formatted]],peopleNew[],1,0)</f>
        <v>#N/A</v>
      </c>
      <c r="M559" t="s">
        <v>530</v>
      </c>
      <c r="N559" t="s">
        <v>530</v>
      </c>
      <c r="O559" t="str">
        <f>VLOOKUP(Table1[[#This Row],[Works for Group Formatted]],groupsNew[],1,0)</f>
        <v>Majority Counsel/program Office, Central Staff Office, Senate</v>
      </c>
      <c r="P559" t="s">
        <v>28</v>
      </c>
      <c r="Q559" t="s">
        <v>29</v>
      </c>
      <c r="R559" t="s">
        <v>30</v>
      </c>
      <c r="S559" t="s">
        <v>3626</v>
      </c>
      <c r="T559" t="s">
        <v>532</v>
      </c>
      <c r="U559" t="s">
        <v>66</v>
      </c>
      <c r="V559" t="s">
        <v>57</v>
      </c>
      <c r="W559">
        <v>2164.4299999999998</v>
      </c>
      <c r="X559" t="s">
        <v>35</v>
      </c>
      <c r="Y559">
        <v>20</v>
      </c>
      <c r="Z559" s="1">
        <v>43097</v>
      </c>
      <c r="AA559" s="1">
        <v>43110</v>
      </c>
      <c r="AB559" s="1">
        <v>43124</v>
      </c>
      <c r="AC559" t="s">
        <v>36</v>
      </c>
    </row>
    <row r="560" spans="1:29" x14ac:dyDescent="0.2">
      <c r="A560" t="s">
        <v>6558</v>
      </c>
      <c r="B560" t="str">
        <f>VLOOKUP(Table1[[#This Row],[Full Name (formatted)]],peopleNew[],2,0)</f>
        <v>567678720</v>
      </c>
      <c r="C560" t="str">
        <f>TRIM(Table1[[#This Row],[Full Name (pre trim)]])</f>
        <v>Suzanne D D'alba</v>
      </c>
      <c r="D560" t="s">
        <v>1658</v>
      </c>
      <c r="E560" t="s">
        <v>1659</v>
      </c>
      <c r="F560" t="s">
        <v>1660</v>
      </c>
      <c r="G560" t="s">
        <v>1661</v>
      </c>
      <c r="H560" t="s">
        <v>62</v>
      </c>
      <c r="I560" s="7"/>
      <c r="L560" t="e">
        <f>VLOOKUP(Table1[[#This Row],[Reports to formatted]],peopleNew[],1,0)</f>
        <v>#N/A</v>
      </c>
      <c r="M560" t="s">
        <v>1189</v>
      </c>
      <c r="N560" t="s">
        <v>1189</v>
      </c>
      <c r="O560" t="str">
        <f>VLOOKUP(Table1[[#This Row],[Works for Group Formatted]],groupsNew[],1,0)</f>
        <v>Ch/journal Clerk's Office, Central Staff Office, Senate</v>
      </c>
      <c r="P560" t="s">
        <v>28</v>
      </c>
      <c r="Q560" t="s">
        <v>29</v>
      </c>
      <c r="R560" t="s">
        <v>30</v>
      </c>
      <c r="S560" t="s">
        <v>1662</v>
      </c>
      <c r="T560" t="s">
        <v>1191</v>
      </c>
      <c r="U560" t="s">
        <v>66</v>
      </c>
      <c r="V560" t="s">
        <v>1663</v>
      </c>
      <c r="W560">
        <v>1110.19</v>
      </c>
      <c r="X560" t="s">
        <v>35</v>
      </c>
      <c r="Y560">
        <v>20</v>
      </c>
      <c r="Z560" s="1">
        <v>43097</v>
      </c>
      <c r="AA560" s="1">
        <v>43110</v>
      </c>
      <c r="AB560" s="1">
        <v>43124</v>
      </c>
      <c r="AC560" t="s">
        <v>36</v>
      </c>
    </row>
    <row r="561" spans="1:29" x14ac:dyDescent="0.2">
      <c r="A561" t="s">
        <v>6921</v>
      </c>
      <c r="B561" t="str">
        <f>VLOOKUP(Table1[[#This Row],[Full Name (formatted)]],peopleNew[],2,0)</f>
        <v>476543768</v>
      </c>
      <c r="C561" t="str">
        <f>TRIM(Table1[[#This Row],[Full Name (pre trim)]])</f>
        <v>Suzanne E Kelly</v>
      </c>
      <c r="D561" t="s">
        <v>3337</v>
      </c>
      <c r="E561" t="s">
        <v>3338</v>
      </c>
      <c r="F561" t="s">
        <v>3335</v>
      </c>
      <c r="G561" t="s">
        <v>2069</v>
      </c>
      <c r="H561" t="s">
        <v>62</v>
      </c>
      <c r="I561" s="7"/>
      <c r="L561" t="e">
        <f>VLOOKUP(Table1[[#This Row],[Reports to formatted]],peopleNew[],1,0)</f>
        <v>#N/A</v>
      </c>
      <c r="M561" t="s">
        <v>324</v>
      </c>
      <c r="N561" t="s">
        <v>324</v>
      </c>
      <c r="O561" t="str">
        <f>VLOOKUP(Table1[[#This Row],[Works for Group Formatted]],groupsNew[],1,0)</f>
        <v>Senate Personnel Office, Central Staff Office, Senate</v>
      </c>
      <c r="P561" t="s">
        <v>28</v>
      </c>
      <c r="Q561" t="s">
        <v>29</v>
      </c>
      <c r="R561" t="s">
        <v>30</v>
      </c>
      <c r="S561" t="s">
        <v>3339</v>
      </c>
      <c r="T561" t="s">
        <v>326</v>
      </c>
      <c r="U561" t="s">
        <v>66</v>
      </c>
      <c r="V561" t="s">
        <v>2071</v>
      </c>
      <c r="W561">
        <v>1723.27</v>
      </c>
      <c r="X561" t="s">
        <v>35</v>
      </c>
      <c r="Y561">
        <v>20</v>
      </c>
      <c r="Z561" s="1">
        <v>43097</v>
      </c>
      <c r="AA561" s="1">
        <v>43110</v>
      </c>
      <c r="AB561" s="1">
        <v>43124</v>
      </c>
      <c r="AC561" t="s">
        <v>36</v>
      </c>
    </row>
    <row r="562" spans="1:29" x14ac:dyDescent="0.2">
      <c r="A562" t="s">
        <v>7344</v>
      </c>
      <c r="B562" t="str">
        <f>VLOOKUP(Table1[[#This Row],[Full Name (formatted)]],peopleNew[],2,0)</f>
        <v>476544860</v>
      </c>
      <c r="C562" t="str">
        <f>TRIM(Table1[[#This Row],[Full Name (pre trim)]])</f>
        <v>Suzanne E Rohrer</v>
      </c>
      <c r="D562" t="s">
        <v>5151</v>
      </c>
      <c r="E562" t="s">
        <v>3338</v>
      </c>
      <c r="F562" t="s">
        <v>5152</v>
      </c>
      <c r="G562" t="s">
        <v>107</v>
      </c>
      <c r="H562" t="s">
        <v>62</v>
      </c>
      <c r="I562" s="7"/>
      <c r="L562" t="e">
        <f>VLOOKUP(Table1[[#This Row],[Reports to formatted]],peopleNew[],1,0)</f>
        <v>#N/A</v>
      </c>
      <c r="M562" t="s">
        <v>477</v>
      </c>
      <c r="N562" t="s">
        <v>477</v>
      </c>
      <c r="O562" t="str">
        <f>VLOOKUP(Table1[[#This Row],[Works for Group Formatted]],groupsNew[],1,0)</f>
        <v>Legislative Library, Central Staff Office, Senate</v>
      </c>
      <c r="P562" t="s">
        <v>28</v>
      </c>
      <c r="Q562" t="s">
        <v>29</v>
      </c>
      <c r="R562" t="s">
        <v>30</v>
      </c>
      <c r="S562" t="s">
        <v>5153</v>
      </c>
      <c r="T562" t="s">
        <v>479</v>
      </c>
      <c r="U562" t="s">
        <v>66</v>
      </c>
      <c r="V562" t="s">
        <v>113</v>
      </c>
      <c r="W562">
        <v>1822.32</v>
      </c>
      <c r="X562" t="s">
        <v>35</v>
      </c>
      <c r="Y562">
        <v>20</v>
      </c>
      <c r="Z562" s="1">
        <v>43097</v>
      </c>
      <c r="AA562" s="1">
        <v>43110</v>
      </c>
      <c r="AB562" s="1">
        <v>43124</v>
      </c>
      <c r="AC562" t="s">
        <v>76</v>
      </c>
    </row>
    <row r="563" spans="1:29" x14ac:dyDescent="0.2">
      <c r="A563" t="s">
        <v>6356</v>
      </c>
      <c r="B563" t="str">
        <f>VLOOKUP(Table1[[#This Row],[Full Name (formatted)]],peopleNew[],2,0)</f>
        <v>567678631</v>
      </c>
      <c r="C563" t="str">
        <f>TRIM(Table1[[#This Row],[Full Name (pre trim)]])</f>
        <v>Suzy S Ballantyne</v>
      </c>
      <c r="D563" t="s">
        <v>491</v>
      </c>
      <c r="E563" t="s">
        <v>492</v>
      </c>
      <c r="F563" t="s">
        <v>493</v>
      </c>
      <c r="G563" t="s">
        <v>494</v>
      </c>
      <c r="H563" t="s">
        <v>62</v>
      </c>
      <c r="I563" s="7"/>
      <c r="L563" t="e">
        <f>VLOOKUP(Table1[[#This Row],[Reports to formatted]],peopleNew[],1,0)</f>
        <v>#N/A</v>
      </c>
      <c r="M563" t="s">
        <v>495</v>
      </c>
      <c r="N563" t="s">
        <v>495</v>
      </c>
      <c r="O563" t="str">
        <f>VLOOKUP(Table1[[#This Row],[Works for Group Formatted]],groupsNew[],1,0)</f>
        <v>Minority Leader's Senior Staff, Central Staff Office, Senate</v>
      </c>
      <c r="P563" t="s">
        <v>28</v>
      </c>
      <c r="Q563" t="s">
        <v>29</v>
      </c>
      <c r="R563" t="s">
        <v>30</v>
      </c>
      <c r="S563" t="s">
        <v>496</v>
      </c>
      <c r="T563" t="s">
        <v>497</v>
      </c>
      <c r="U563" t="s">
        <v>66</v>
      </c>
      <c r="V563" t="s">
        <v>498</v>
      </c>
      <c r="W563">
        <v>5769.24</v>
      </c>
      <c r="X563" t="s">
        <v>35</v>
      </c>
      <c r="Y563">
        <v>20</v>
      </c>
      <c r="Z563" s="1">
        <v>43097</v>
      </c>
      <c r="AA563" s="1">
        <v>43110</v>
      </c>
      <c r="AB563" s="1">
        <v>43124</v>
      </c>
      <c r="AC563" t="s">
        <v>36</v>
      </c>
    </row>
    <row r="564" spans="1:29" x14ac:dyDescent="0.2">
      <c r="A564" t="s">
        <v>6704</v>
      </c>
      <c r="B564" t="str">
        <f>VLOOKUP(Table1[[#This Row],[Full Name (formatted)]],peopleNew[],2,0)</f>
        <v>567678634</v>
      </c>
      <c r="C564" t="str">
        <f>TRIM(Table1[[#This Row],[Full Name (pre trim)]])</f>
        <v>Tamara S Frazier</v>
      </c>
      <c r="D564" t="s">
        <v>2337</v>
      </c>
      <c r="E564" t="s">
        <v>2338</v>
      </c>
      <c r="F564" t="s">
        <v>2339</v>
      </c>
      <c r="G564" t="s">
        <v>61</v>
      </c>
      <c r="H564" t="s">
        <v>62</v>
      </c>
      <c r="I564" s="7"/>
      <c r="L564" t="e">
        <f>VLOOKUP(Table1[[#This Row],[Reports to formatted]],peopleNew[],1,0)</f>
        <v>#N/A</v>
      </c>
      <c r="M564" t="s">
        <v>63</v>
      </c>
      <c r="N564" t="s">
        <v>63</v>
      </c>
      <c r="O564" t="str">
        <f>VLOOKUP(Table1[[#This Row],[Works for Group Formatted]],groupsNew[],1,0)</f>
        <v>Minority Counsel/program, Central Staff Office, Senate</v>
      </c>
      <c r="P564" t="s">
        <v>28</v>
      </c>
      <c r="Q564" t="s">
        <v>29</v>
      </c>
      <c r="R564" t="s">
        <v>30</v>
      </c>
      <c r="S564" t="s">
        <v>2340</v>
      </c>
      <c r="T564" t="s">
        <v>65</v>
      </c>
      <c r="U564" t="s">
        <v>66</v>
      </c>
      <c r="V564" t="s">
        <v>67</v>
      </c>
      <c r="W564">
        <v>2535.39</v>
      </c>
      <c r="X564" t="s">
        <v>35</v>
      </c>
      <c r="Y564">
        <v>20</v>
      </c>
      <c r="Z564" s="1">
        <v>43097</v>
      </c>
      <c r="AA564" s="1">
        <v>43110</v>
      </c>
      <c r="AB564" s="1">
        <v>43124</v>
      </c>
      <c r="AC564" t="s">
        <v>36</v>
      </c>
    </row>
    <row r="565" spans="1:29" x14ac:dyDescent="0.2">
      <c r="A565" t="s">
        <v>7040</v>
      </c>
      <c r="B565" t="str">
        <f>VLOOKUP(Table1[[#This Row],[Full Name (formatted)]],peopleNew[],2,0)</f>
        <v>476542512</v>
      </c>
      <c r="C565" t="str">
        <f>TRIM(Table1[[#This Row],[Full Name (pre trim)]])</f>
        <v>Tammy L Maddalla</v>
      </c>
      <c r="D565" t="s">
        <v>3866</v>
      </c>
      <c r="E565" t="s">
        <v>3867</v>
      </c>
      <c r="F565" t="s">
        <v>3862</v>
      </c>
      <c r="G565" t="s">
        <v>1834</v>
      </c>
      <c r="H565" t="s">
        <v>62</v>
      </c>
      <c r="I565" s="7"/>
      <c r="L565" t="e">
        <f>VLOOKUP(Table1[[#This Row],[Reports to formatted]],peopleNew[],1,0)</f>
        <v>#N/A</v>
      </c>
      <c r="M565" t="s">
        <v>1002</v>
      </c>
      <c r="N565" t="s">
        <v>1002</v>
      </c>
      <c r="O565" t="str">
        <f>VLOOKUP(Table1[[#This Row],[Works for Group Formatted]],groupsNew[],1,0)</f>
        <v>Ss/special Events, Central Staff Office, Senate</v>
      </c>
      <c r="P565" t="s">
        <v>28</v>
      </c>
      <c r="Q565" t="s">
        <v>29</v>
      </c>
      <c r="R565" t="s">
        <v>30</v>
      </c>
      <c r="S565" t="s">
        <v>3868</v>
      </c>
      <c r="T565" t="s">
        <v>1004</v>
      </c>
      <c r="U565" t="s">
        <v>66</v>
      </c>
      <c r="V565" t="s">
        <v>1836</v>
      </c>
      <c r="W565">
        <v>2653.9</v>
      </c>
      <c r="X565" t="s">
        <v>35</v>
      </c>
      <c r="Y565">
        <v>20</v>
      </c>
      <c r="Z565" s="1">
        <v>43097</v>
      </c>
      <c r="AA565" s="1">
        <v>43110</v>
      </c>
      <c r="AB565" s="1">
        <v>43124</v>
      </c>
      <c r="AC565" t="s">
        <v>36</v>
      </c>
    </row>
    <row r="566" spans="1:29" x14ac:dyDescent="0.2">
      <c r="A566" t="s">
        <v>6404</v>
      </c>
      <c r="B566" t="str">
        <f>VLOOKUP(Table1[[#This Row],[Full Name (formatted)]],peopleNew[],2,0)</f>
        <v>476543740</v>
      </c>
      <c r="C566" t="str">
        <f>TRIM(Table1[[#This Row],[Full Name (pre trim)]])</f>
        <v>Tanya Bissaillon</v>
      </c>
      <c r="D566" t="s">
        <v>799</v>
      </c>
      <c r="E566" t="s">
        <v>800</v>
      </c>
      <c r="F566" t="s">
        <v>801</v>
      </c>
      <c r="G566" t="s">
        <v>802</v>
      </c>
      <c r="H566" t="s">
        <v>62</v>
      </c>
      <c r="I566" s="7"/>
      <c r="L566" t="e">
        <f>VLOOKUP(Table1[[#This Row],[Reports to formatted]],peopleNew[],1,0)</f>
        <v>#N/A</v>
      </c>
      <c r="M566" t="s">
        <v>803</v>
      </c>
      <c r="N566" t="s">
        <v>803</v>
      </c>
      <c r="O566" t="str">
        <f>VLOOKUP(Table1[[#This Row],[Works for Group Formatted]],groupsNew[],1,0)</f>
        <v>Media Services, Central Staff Office, Senate</v>
      </c>
      <c r="P566" t="s">
        <v>28</v>
      </c>
      <c r="Q566" t="s">
        <v>29</v>
      </c>
      <c r="R566" t="s">
        <v>30</v>
      </c>
      <c r="S566" t="s">
        <v>804</v>
      </c>
      <c r="T566" t="s">
        <v>805</v>
      </c>
      <c r="U566" t="s">
        <v>66</v>
      </c>
      <c r="V566" t="s">
        <v>806</v>
      </c>
      <c r="W566">
        <v>2039.18</v>
      </c>
      <c r="X566" t="s">
        <v>35</v>
      </c>
      <c r="Y566">
        <v>20</v>
      </c>
      <c r="Z566" s="1">
        <v>43097</v>
      </c>
      <c r="AA566" s="1">
        <v>43110</v>
      </c>
      <c r="AB566" s="1">
        <v>43124</v>
      </c>
      <c r="AC566" t="s">
        <v>36</v>
      </c>
    </row>
    <row r="567" spans="1:29" x14ac:dyDescent="0.2">
      <c r="A567" t="s">
        <v>6903</v>
      </c>
      <c r="B567" t="str">
        <f>VLOOKUP(Table1[[#This Row],[Full Name (formatted)]],peopleNew[],2,0)</f>
        <v>476544314</v>
      </c>
      <c r="C567" t="str">
        <f>TRIM(Table1[[#This Row],[Full Name (pre trim)]])</f>
        <v>Tanya Jones-sullivan</v>
      </c>
      <c r="D567" t="s">
        <v>3254</v>
      </c>
      <c r="E567" t="s">
        <v>800</v>
      </c>
      <c r="F567" t="s">
        <v>3255</v>
      </c>
      <c r="G567" t="s">
        <v>107</v>
      </c>
      <c r="H567" t="s">
        <v>62</v>
      </c>
      <c r="I567" s="7"/>
      <c r="L567" t="e">
        <f>VLOOKUP(Table1[[#This Row],[Reports to formatted]],peopleNew[],1,0)</f>
        <v>#N/A</v>
      </c>
      <c r="M567" t="s">
        <v>315</v>
      </c>
      <c r="N567" t="s">
        <v>315</v>
      </c>
      <c r="O567" t="str">
        <f>VLOOKUP(Table1[[#This Row],[Works for Group Formatted]],groupsNew[],1,0)</f>
        <v>Minority Conf Serv &amp; Ext Relations, Central Staff Office, Senate</v>
      </c>
      <c r="P567" t="s">
        <v>28</v>
      </c>
      <c r="Q567" t="s">
        <v>29</v>
      </c>
      <c r="R567" t="s">
        <v>30</v>
      </c>
      <c r="S567" t="s">
        <v>3256</v>
      </c>
      <c r="T567" t="s">
        <v>317</v>
      </c>
      <c r="U567" t="s">
        <v>153</v>
      </c>
      <c r="V567" t="s">
        <v>113</v>
      </c>
      <c r="W567">
        <v>1891.23</v>
      </c>
      <c r="X567" t="s">
        <v>35</v>
      </c>
      <c r="Y567">
        <v>20</v>
      </c>
      <c r="Z567" s="1">
        <v>43097</v>
      </c>
      <c r="AA567" s="1">
        <v>43110</v>
      </c>
      <c r="AB567" s="1">
        <v>43124</v>
      </c>
      <c r="AC567" t="s">
        <v>36</v>
      </c>
    </row>
    <row r="568" spans="1:29" x14ac:dyDescent="0.2">
      <c r="A568" t="s">
        <v>7445</v>
      </c>
      <c r="B568" t="str">
        <f>VLOOKUP(Table1[[#This Row],[Full Name (formatted)]],peopleNew[],2,0)</f>
        <v>567678687</v>
      </c>
      <c r="C568" t="str">
        <f>TRIM(Table1[[#This Row],[Full Name (pre trim)]])</f>
        <v>Teresa M Snyder</v>
      </c>
      <c r="D568" t="s">
        <v>5577</v>
      </c>
      <c r="E568" t="s">
        <v>5578</v>
      </c>
      <c r="F568" t="s">
        <v>5574</v>
      </c>
      <c r="G568" t="s">
        <v>5579</v>
      </c>
      <c r="H568" t="s">
        <v>62</v>
      </c>
      <c r="I568" s="7"/>
      <c r="L568" t="e">
        <f>VLOOKUP(Table1[[#This Row],[Reports to formatted]],peopleNew[],1,0)</f>
        <v>#N/A</v>
      </c>
      <c r="M568" t="s">
        <v>141</v>
      </c>
      <c r="N568" t="s">
        <v>141</v>
      </c>
      <c r="O568" t="str">
        <f>VLOOKUP(Table1[[#This Row],[Works for Group Formatted]],groupsNew[],1,0)</f>
        <v>Majority Communications, Central Staff Office, Senate</v>
      </c>
      <c r="P568" t="s">
        <v>28</v>
      </c>
      <c r="Q568" t="s">
        <v>29</v>
      </c>
      <c r="R568" t="s">
        <v>30</v>
      </c>
      <c r="S568" t="s">
        <v>5580</v>
      </c>
      <c r="T568" t="s">
        <v>143</v>
      </c>
      <c r="U568" t="s">
        <v>66</v>
      </c>
      <c r="V568" t="s">
        <v>5581</v>
      </c>
      <c r="W568">
        <v>25</v>
      </c>
      <c r="X568" t="s">
        <v>282</v>
      </c>
      <c r="Y568">
        <v>20</v>
      </c>
      <c r="Z568" s="1">
        <v>43097</v>
      </c>
      <c r="AA568" s="1">
        <v>43110</v>
      </c>
      <c r="AB568" s="1">
        <v>43124</v>
      </c>
      <c r="AC568" t="s">
        <v>36</v>
      </c>
    </row>
    <row r="569" spans="1:29" x14ac:dyDescent="0.2">
      <c r="A569" t="s">
        <v>7351</v>
      </c>
      <c r="B569" t="str">
        <f>VLOOKUP(Table1[[#This Row],[Full Name (formatted)]],peopleNew[],2,0)</f>
        <v>476545830</v>
      </c>
      <c r="C569" t="str">
        <f>TRIM(Table1[[#This Row],[Full Name (pre trim)]])</f>
        <v>Teresa R Rossi</v>
      </c>
      <c r="D569" t="s">
        <v>5177</v>
      </c>
      <c r="E569" t="s">
        <v>5178</v>
      </c>
      <c r="F569" t="s">
        <v>5179</v>
      </c>
      <c r="G569" t="s">
        <v>176</v>
      </c>
      <c r="H569" t="s">
        <v>62</v>
      </c>
      <c r="I569" s="7"/>
      <c r="L569" t="e">
        <f>VLOOKUP(Table1[[#This Row],[Reports to formatted]],peopleNew[],1,0)</f>
        <v>#N/A</v>
      </c>
      <c r="M569" t="s">
        <v>830</v>
      </c>
      <c r="N569" t="s">
        <v>830</v>
      </c>
      <c r="O569" t="str">
        <f>VLOOKUP(Table1[[#This Row],[Works for Group Formatted]],groupsNew[],1,0)</f>
        <v>Majority Conference Services, Central Staff Office, Senate</v>
      </c>
      <c r="P569" t="s">
        <v>28</v>
      </c>
      <c r="Q569" t="s">
        <v>29</v>
      </c>
      <c r="R569" t="s">
        <v>30</v>
      </c>
      <c r="S569" t="s">
        <v>5180</v>
      </c>
      <c r="T569" t="s">
        <v>832</v>
      </c>
      <c r="U569" t="s">
        <v>66</v>
      </c>
      <c r="V569" t="s">
        <v>180</v>
      </c>
      <c r="W569">
        <v>3774.36</v>
      </c>
      <c r="X569" t="s">
        <v>47</v>
      </c>
      <c r="Y569">
        <v>20</v>
      </c>
      <c r="Z569" s="1">
        <v>43097</v>
      </c>
      <c r="AA569" s="1">
        <v>43110</v>
      </c>
      <c r="AB569" s="1">
        <v>43124</v>
      </c>
      <c r="AC569" t="s">
        <v>36</v>
      </c>
    </row>
    <row r="570" spans="1:29" x14ac:dyDescent="0.2">
      <c r="A570" t="s">
        <v>6533</v>
      </c>
      <c r="B570" t="str">
        <f>VLOOKUP(Table1[[#This Row],[Full Name (formatted)]],peopleNew[],2,0)</f>
        <v>476546570</v>
      </c>
      <c r="C570" t="str">
        <f>TRIM(Table1[[#This Row],[Full Name (pre trim)]])</f>
        <v>Teria M Cooper</v>
      </c>
      <c r="D570" t="s">
        <v>1534</v>
      </c>
      <c r="E570" t="s">
        <v>1535</v>
      </c>
      <c r="F570" t="s">
        <v>1530</v>
      </c>
      <c r="G570" t="s">
        <v>767</v>
      </c>
      <c r="H570" t="s">
        <v>62</v>
      </c>
      <c r="I570" s="7"/>
      <c r="L570" t="e">
        <f>VLOOKUP(Table1[[#This Row],[Reports to formatted]],peopleNew[],1,0)</f>
        <v>#N/A</v>
      </c>
      <c r="M570" t="s">
        <v>222</v>
      </c>
      <c r="N570" t="s">
        <v>222</v>
      </c>
      <c r="O570" t="str">
        <f>VLOOKUP(Table1[[#This Row],[Works for Group Formatted]],groupsNew[],1,0)</f>
        <v>Senate Finance Committee/minority, Central Staff Office, Senate</v>
      </c>
      <c r="P570" t="s">
        <v>28</v>
      </c>
      <c r="Q570" t="s">
        <v>29</v>
      </c>
      <c r="R570" t="s">
        <v>30</v>
      </c>
      <c r="S570" t="s">
        <v>1536</v>
      </c>
      <c r="T570" t="s">
        <v>224</v>
      </c>
      <c r="U570" t="s">
        <v>66</v>
      </c>
      <c r="V570" t="s">
        <v>771</v>
      </c>
      <c r="W570">
        <v>2060</v>
      </c>
      <c r="X570" t="s">
        <v>35</v>
      </c>
      <c r="Y570">
        <v>20</v>
      </c>
      <c r="Z570" s="1">
        <v>43097</v>
      </c>
      <c r="AA570" s="1">
        <v>43110</v>
      </c>
      <c r="AB570" s="1">
        <v>43124</v>
      </c>
      <c r="AC570" t="s">
        <v>36</v>
      </c>
    </row>
    <row r="571" spans="1:29" x14ac:dyDescent="0.2">
      <c r="A571" t="s">
        <v>6408</v>
      </c>
      <c r="B571" t="str">
        <f>VLOOKUP(Table1[[#This Row],[Full Name (formatted)]],peopleNew[],2,0)</f>
        <v>476545845</v>
      </c>
      <c r="C571" t="str">
        <f>TRIM(Table1[[#This Row],[Full Name (pre trim)]])</f>
        <v>Terry L Blosser-bernardo</v>
      </c>
      <c r="D571" t="s">
        <v>826</v>
      </c>
      <c r="E571" t="s">
        <v>827</v>
      </c>
      <c r="F571" t="s">
        <v>828</v>
      </c>
      <c r="G571" t="s">
        <v>829</v>
      </c>
      <c r="H571" t="s">
        <v>62</v>
      </c>
      <c r="I571" s="7"/>
      <c r="L571" t="e">
        <f>VLOOKUP(Table1[[#This Row],[Reports to formatted]],peopleNew[],1,0)</f>
        <v>#N/A</v>
      </c>
      <c r="M571" t="s">
        <v>830</v>
      </c>
      <c r="N571" t="s">
        <v>830</v>
      </c>
      <c r="O571" t="str">
        <f>VLOOKUP(Table1[[#This Row],[Works for Group Formatted]],groupsNew[],1,0)</f>
        <v>Majority Conference Services, Central Staff Office, Senate</v>
      </c>
      <c r="P571" t="s">
        <v>28</v>
      </c>
      <c r="Q571" t="s">
        <v>29</v>
      </c>
      <c r="R571" t="s">
        <v>30</v>
      </c>
      <c r="S571" t="s">
        <v>831</v>
      </c>
      <c r="T571" t="s">
        <v>832</v>
      </c>
      <c r="U571" t="s">
        <v>66</v>
      </c>
      <c r="V571" t="s">
        <v>833</v>
      </c>
      <c r="W571">
        <v>1050.7</v>
      </c>
      <c r="X571" t="s">
        <v>47</v>
      </c>
      <c r="Y571">
        <v>20</v>
      </c>
      <c r="Z571" s="1">
        <v>43097</v>
      </c>
      <c r="AA571" s="1">
        <v>43110</v>
      </c>
      <c r="AB571" s="1">
        <v>43124</v>
      </c>
      <c r="AC571" t="s">
        <v>36</v>
      </c>
    </row>
    <row r="572" spans="1:29" x14ac:dyDescent="0.2">
      <c r="A572" t="s">
        <v>7108</v>
      </c>
      <c r="B572" t="str">
        <f>VLOOKUP(Table1[[#This Row],[Full Name (formatted)]],peopleNew[],2,0)</f>
        <v>567679094</v>
      </c>
      <c r="C572" t="str">
        <f>TRIM(Table1[[#This Row],[Full Name (pre trim)]])</f>
        <v>Tess Mcrae</v>
      </c>
      <c r="D572" t="s">
        <v>4152</v>
      </c>
      <c r="E572" t="s">
        <v>4153</v>
      </c>
      <c r="F572" t="s">
        <v>4154</v>
      </c>
      <c r="G572" t="s">
        <v>1494</v>
      </c>
      <c r="H572" t="s">
        <v>62</v>
      </c>
      <c r="I572" s="7"/>
      <c r="L572" t="e">
        <f>VLOOKUP(Table1[[#This Row],[Reports to formatted]],peopleNew[],1,0)</f>
        <v>#N/A</v>
      </c>
      <c r="M572" t="s">
        <v>315</v>
      </c>
      <c r="N572" t="s">
        <v>315</v>
      </c>
      <c r="O572" t="str">
        <f>VLOOKUP(Table1[[#This Row],[Works for Group Formatted]],groupsNew[],1,0)</f>
        <v>Minority Conf Serv &amp; Ext Relations, Central Staff Office, Senate</v>
      </c>
      <c r="P572" t="s">
        <v>28</v>
      </c>
      <c r="Q572" t="s">
        <v>29</v>
      </c>
      <c r="R572" t="s">
        <v>30</v>
      </c>
      <c r="S572" t="s">
        <v>4155</v>
      </c>
      <c r="T572" t="s">
        <v>317</v>
      </c>
      <c r="U572" t="s">
        <v>153</v>
      </c>
      <c r="V572" t="s">
        <v>1496</v>
      </c>
      <c r="W572">
        <v>2307.6999999999998</v>
      </c>
      <c r="X572" t="s">
        <v>47</v>
      </c>
      <c r="Y572">
        <v>20</v>
      </c>
      <c r="Z572" s="1">
        <v>43097</v>
      </c>
      <c r="AA572" s="1">
        <v>43110</v>
      </c>
      <c r="AB572" s="1">
        <v>43124</v>
      </c>
      <c r="AC572" t="s">
        <v>36</v>
      </c>
    </row>
    <row r="573" spans="1:29" x14ac:dyDescent="0.2">
      <c r="A573" t="s">
        <v>6962</v>
      </c>
      <c r="B573" t="str">
        <f>VLOOKUP(Table1[[#This Row],[Full Name (formatted)]],peopleNew[],2,0)</f>
        <v>476542396</v>
      </c>
      <c r="C573" t="str">
        <f>TRIM(Table1[[#This Row],[Full Name (pre trim)]])</f>
        <v>Theodore T Kusnierz</v>
      </c>
      <c r="D573" t="s">
        <v>3525</v>
      </c>
      <c r="E573" t="s">
        <v>3526</v>
      </c>
      <c r="F573" t="s">
        <v>3527</v>
      </c>
      <c r="G573" t="s">
        <v>3528</v>
      </c>
      <c r="H573" t="s">
        <v>62</v>
      </c>
      <c r="I573" s="7"/>
      <c r="L573" t="e">
        <f>VLOOKUP(Table1[[#This Row],[Reports to formatted]],peopleNew[],1,0)</f>
        <v>#N/A</v>
      </c>
      <c r="M573" t="s">
        <v>159</v>
      </c>
      <c r="N573" t="s">
        <v>159</v>
      </c>
      <c r="O573" t="str">
        <f>VLOOKUP(Table1[[#This Row],[Works for Group Formatted]],groupsNew[],1,0)</f>
        <v>Majority Operations Office, Central Staff Office, Senate</v>
      </c>
      <c r="P573" t="s">
        <v>28</v>
      </c>
      <c r="Q573" t="s">
        <v>29</v>
      </c>
      <c r="R573" t="s">
        <v>30</v>
      </c>
      <c r="S573" t="s">
        <v>3529</v>
      </c>
      <c r="T573" t="s">
        <v>161</v>
      </c>
      <c r="U573" t="s">
        <v>66</v>
      </c>
      <c r="V573" t="s">
        <v>3530</v>
      </c>
      <c r="W573">
        <v>3269.24</v>
      </c>
      <c r="X573" t="s">
        <v>35</v>
      </c>
      <c r="Y573">
        <v>20</v>
      </c>
      <c r="Z573" s="1">
        <v>43097</v>
      </c>
      <c r="AA573" s="1">
        <v>43110</v>
      </c>
      <c r="AB573" s="1">
        <v>43124</v>
      </c>
      <c r="AC573" t="s">
        <v>36</v>
      </c>
    </row>
    <row r="574" spans="1:29" x14ac:dyDescent="0.2">
      <c r="A574" t="s">
        <v>6561</v>
      </c>
      <c r="B574" t="str">
        <f>VLOOKUP(Table1[[#This Row],[Full Name (formatted)]],peopleNew[],2,0)</f>
        <v>765291100</v>
      </c>
      <c r="C574" t="str">
        <f>TRIM(Table1[[#This Row],[Full Name (pre trim)]])</f>
        <v>Therese A Daly</v>
      </c>
      <c r="D574" t="s">
        <v>1672</v>
      </c>
      <c r="E574" t="s">
        <v>1673</v>
      </c>
      <c r="F574" t="s">
        <v>1665</v>
      </c>
      <c r="G574" t="s">
        <v>1674</v>
      </c>
      <c r="H574" t="s">
        <v>62</v>
      </c>
      <c r="I574" s="7"/>
      <c r="L574" t="e">
        <f>VLOOKUP(Table1[[#This Row],[Reports to formatted]],peopleNew[],1,0)</f>
        <v>#N/A</v>
      </c>
      <c r="M574" t="s">
        <v>1615</v>
      </c>
      <c r="N574" t="s">
        <v>1615</v>
      </c>
      <c r="O574" t="str">
        <f>VLOOKUP(Table1[[#This Row],[Works for Group Formatted]],groupsNew[],1,0)</f>
        <v>Minority Administration, Central Staff Office, Senate</v>
      </c>
      <c r="P574" t="s">
        <v>28</v>
      </c>
      <c r="Q574" t="s">
        <v>29</v>
      </c>
      <c r="R574" t="s">
        <v>30</v>
      </c>
      <c r="S574" t="s">
        <v>1675</v>
      </c>
      <c r="T574" t="s">
        <v>1617</v>
      </c>
      <c r="U574" t="s">
        <v>66</v>
      </c>
      <c r="V574" t="s">
        <v>1676</v>
      </c>
      <c r="W574">
        <v>1923.08</v>
      </c>
      <c r="X574" t="s">
        <v>35</v>
      </c>
      <c r="Y574">
        <v>20</v>
      </c>
      <c r="Z574" s="1">
        <v>43097</v>
      </c>
      <c r="AA574" s="1">
        <v>43110</v>
      </c>
      <c r="AB574" s="1">
        <v>43124</v>
      </c>
      <c r="AC574" t="s">
        <v>36</v>
      </c>
    </row>
    <row r="575" spans="1:29" x14ac:dyDescent="0.2">
      <c r="A575" t="s">
        <v>7399</v>
      </c>
      <c r="B575" t="str">
        <f>VLOOKUP(Table1[[#This Row],[Full Name (formatted)]],peopleNew[],2,0)</f>
        <v>476542416</v>
      </c>
      <c r="C575" t="str">
        <f>TRIM(Table1[[#This Row],[Full Name (pre trim)]])</f>
        <v>Theresia A Schwalb</v>
      </c>
      <c r="D575" t="s">
        <v>5377</v>
      </c>
      <c r="E575" t="s">
        <v>5378</v>
      </c>
      <c r="F575" t="s">
        <v>5379</v>
      </c>
      <c r="G575" t="s">
        <v>5380</v>
      </c>
      <c r="H575" t="s">
        <v>62</v>
      </c>
      <c r="I575" s="7"/>
      <c r="L575" t="e">
        <f>VLOOKUP(Table1[[#This Row],[Reports to formatted]],peopleNew[],1,0)</f>
        <v>#N/A</v>
      </c>
      <c r="M575" t="s">
        <v>609</v>
      </c>
      <c r="N575" s="11" t="s">
        <v>609</v>
      </c>
      <c r="O575" t="str">
        <f>VLOOKUP(Table1[[#This Row],[Works for Group Formatted]],groupsNew[],1,0)</f>
        <v>Ss/production Services, Central Staff Office, Senate</v>
      </c>
      <c r="P575" t="s">
        <v>28</v>
      </c>
      <c r="Q575" t="s">
        <v>29</v>
      </c>
      <c r="R575" t="s">
        <v>30</v>
      </c>
      <c r="S575" t="s">
        <v>5381</v>
      </c>
      <c r="T575" t="s">
        <v>611</v>
      </c>
      <c r="U575" t="s">
        <v>66</v>
      </c>
      <c r="V575" t="s">
        <v>5382</v>
      </c>
      <c r="W575">
        <v>2859.96</v>
      </c>
      <c r="X575" t="s">
        <v>35</v>
      </c>
      <c r="Y575">
        <v>20</v>
      </c>
      <c r="Z575" s="1">
        <v>43097</v>
      </c>
      <c r="AA575" s="1">
        <v>43110</v>
      </c>
      <c r="AB575" s="1">
        <v>43124</v>
      </c>
      <c r="AC575" t="s">
        <v>36</v>
      </c>
    </row>
    <row r="576" spans="1:29" x14ac:dyDescent="0.2">
      <c r="A576" t="s">
        <v>7303</v>
      </c>
      <c r="B576" t="str">
        <f>VLOOKUP(Table1[[#This Row],[Full Name (formatted)]],peopleNew[],2,0)</f>
        <v>476545429</v>
      </c>
      <c r="C576" t="str">
        <f>TRIM(Table1[[#This Row],[Full Name (pre trim)]])</f>
        <v>Thomas A Reale</v>
      </c>
      <c r="D576" t="s">
        <v>4976</v>
      </c>
      <c r="E576" t="s">
        <v>1780</v>
      </c>
      <c r="F576" t="s">
        <v>4977</v>
      </c>
      <c r="G576" t="s">
        <v>4978</v>
      </c>
      <c r="H576" t="s">
        <v>62</v>
      </c>
      <c r="I576" s="7"/>
      <c r="L576" t="e">
        <f>VLOOKUP(Table1[[#This Row],[Reports to formatted]],peopleNew[],1,0)</f>
        <v>#N/A</v>
      </c>
      <c r="M576" t="s">
        <v>141</v>
      </c>
      <c r="N576" t="s">
        <v>141</v>
      </c>
      <c r="O576" t="str">
        <f>VLOOKUP(Table1[[#This Row],[Works for Group Formatted]],groupsNew[],1,0)</f>
        <v>Majority Communications, Central Staff Office, Senate</v>
      </c>
      <c r="P576" t="s">
        <v>28</v>
      </c>
      <c r="Q576" t="s">
        <v>29</v>
      </c>
      <c r="R576" t="s">
        <v>30</v>
      </c>
      <c r="S576" t="s">
        <v>4979</v>
      </c>
      <c r="T576" t="s">
        <v>143</v>
      </c>
      <c r="U576" t="s">
        <v>66</v>
      </c>
      <c r="V576" t="s">
        <v>4980</v>
      </c>
      <c r="W576">
        <v>2471.25</v>
      </c>
      <c r="X576" t="s">
        <v>35</v>
      </c>
      <c r="Y576">
        <v>20</v>
      </c>
      <c r="Z576" s="1">
        <v>43097</v>
      </c>
      <c r="AA576" s="1">
        <v>43110</v>
      </c>
      <c r="AB576" s="1">
        <v>43124</v>
      </c>
      <c r="AC576" t="s">
        <v>36</v>
      </c>
    </row>
    <row r="577" spans="1:29" x14ac:dyDescent="0.2">
      <c r="A577" t="s">
        <v>7421</v>
      </c>
      <c r="B577" t="str">
        <f>VLOOKUP(Table1[[#This Row],[Full Name (formatted)]],peopleNew[],2,0)</f>
        <v>476547739</v>
      </c>
      <c r="C577" t="str">
        <f>TRIM(Table1[[#This Row],[Full Name (pre trim)]])</f>
        <v>Thomas A Shepard Jr</v>
      </c>
      <c r="D577" t="s">
        <v>5472</v>
      </c>
      <c r="E577" t="s">
        <v>1780</v>
      </c>
      <c r="F577" t="s">
        <v>5473</v>
      </c>
      <c r="G577" t="s">
        <v>5474</v>
      </c>
      <c r="H577" t="s">
        <v>62</v>
      </c>
      <c r="I577" s="7"/>
      <c r="L577" t="e">
        <f>VLOOKUP(Table1[[#This Row],[Reports to formatted]],peopleNew[],1,0)</f>
        <v>#N/A</v>
      </c>
      <c r="M577" t="s">
        <v>214</v>
      </c>
      <c r="N577" t="s">
        <v>214</v>
      </c>
      <c r="O577" t="str">
        <f>VLOOKUP(Table1[[#This Row],[Works for Group Formatted]],groupsNew[],1,0)</f>
        <v>Senate M&amp;o/post Office, Central Staff Office, Senate</v>
      </c>
      <c r="P577" t="s">
        <v>28</v>
      </c>
      <c r="Q577" t="s">
        <v>29</v>
      </c>
      <c r="R577" t="s">
        <v>30</v>
      </c>
      <c r="S577" t="s">
        <v>5475</v>
      </c>
      <c r="T577" t="s">
        <v>216</v>
      </c>
      <c r="U577" t="s">
        <v>66</v>
      </c>
      <c r="V577" t="s">
        <v>5476</v>
      </c>
      <c r="W577">
        <v>2551.89</v>
      </c>
      <c r="X577" t="s">
        <v>35</v>
      </c>
      <c r="Y577">
        <v>20</v>
      </c>
      <c r="Z577" s="1">
        <v>43097</v>
      </c>
      <c r="AA577" s="1">
        <v>43110</v>
      </c>
      <c r="AB577" s="1">
        <v>43124</v>
      </c>
      <c r="AC577" t="s">
        <v>36</v>
      </c>
    </row>
    <row r="578" spans="1:29" x14ac:dyDescent="0.2">
      <c r="A578" t="s">
        <v>6908</v>
      </c>
      <c r="B578" t="str">
        <f>VLOOKUP(Table1[[#This Row],[Full Name (formatted)]],peopleNew[],2,0)</f>
        <v>476543750</v>
      </c>
      <c r="C578" t="str">
        <f>TRIM(Table1[[#This Row],[Full Name (pre trim)]])</f>
        <v>Thomas J Kahil</v>
      </c>
      <c r="D578" t="s">
        <v>3275</v>
      </c>
      <c r="E578" t="s">
        <v>2790</v>
      </c>
      <c r="F578" t="s">
        <v>3276</v>
      </c>
      <c r="G578" t="s">
        <v>697</v>
      </c>
      <c r="H578" t="s">
        <v>62</v>
      </c>
      <c r="I578" s="7"/>
      <c r="L578" t="e">
        <f>VLOOKUP(Table1[[#This Row],[Reports to formatted]],peopleNew[],1,0)</f>
        <v>#N/A</v>
      </c>
      <c r="M578" t="s">
        <v>803</v>
      </c>
      <c r="N578" t="s">
        <v>803</v>
      </c>
      <c r="O578" t="str">
        <f>VLOOKUP(Table1[[#This Row],[Works for Group Formatted]],groupsNew[],1,0)</f>
        <v>Media Services, Central Staff Office, Senate</v>
      </c>
      <c r="P578" t="s">
        <v>28</v>
      </c>
      <c r="Q578" t="s">
        <v>29</v>
      </c>
      <c r="R578" t="s">
        <v>30</v>
      </c>
      <c r="S578" t="s">
        <v>3277</v>
      </c>
      <c r="T578" t="s">
        <v>805</v>
      </c>
      <c r="U578" t="s">
        <v>66</v>
      </c>
      <c r="V578" t="s">
        <v>701</v>
      </c>
      <c r="W578">
        <v>2128.63</v>
      </c>
      <c r="X578" t="s">
        <v>35</v>
      </c>
      <c r="Y578">
        <v>20</v>
      </c>
      <c r="Z578" s="1">
        <v>43097</v>
      </c>
      <c r="AA578" s="1">
        <v>43110</v>
      </c>
      <c r="AB578" s="1">
        <v>43124</v>
      </c>
      <c r="AC578" t="s">
        <v>36</v>
      </c>
    </row>
    <row r="579" spans="1:29" x14ac:dyDescent="0.2">
      <c r="A579" t="s">
        <v>6981</v>
      </c>
      <c r="B579" t="str">
        <f>VLOOKUP(Table1[[#This Row],[Full Name (formatted)]],peopleNew[],2,0)</f>
        <v>476543357</v>
      </c>
      <c r="C579" t="str">
        <f>TRIM(Table1[[#This Row],[Full Name (pre trim)]])</f>
        <v>Thomas J Larkin</v>
      </c>
      <c r="D579" t="s">
        <v>3604</v>
      </c>
      <c r="E579" t="s">
        <v>2790</v>
      </c>
      <c r="F579" t="s">
        <v>3605</v>
      </c>
      <c r="G579" t="s">
        <v>3606</v>
      </c>
      <c r="H579" t="s">
        <v>62</v>
      </c>
      <c r="I579" s="7"/>
      <c r="L579" t="e">
        <f>VLOOKUP(Table1[[#This Row],[Reports to formatted]],peopleNew[],1,0)</f>
        <v>#N/A</v>
      </c>
      <c r="M579" t="s">
        <v>515</v>
      </c>
      <c r="N579" t="s">
        <v>515</v>
      </c>
      <c r="O579" t="str">
        <f>VLOOKUP(Table1[[#This Row],[Works for Group Formatted]],groupsNew[],1,0)</f>
        <v>Senate M&amp;o/supply, Central Staff Office, Senate</v>
      </c>
      <c r="P579" t="s">
        <v>28</v>
      </c>
      <c r="Q579" t="s">
        <v>29</v>
      </c>
      <c r="R579" t="s">
        <v>30</v>
      </c>
      <c r="S579" t="s">
        <v>3607</v>
      </c>
      <c r="T579" t="s">
        <v>517</v>
      </c>
      <c r="U579" t="s">
        <v>66</v>
      </c>
      <c r="V579" t="s">
        <v>3608</v>
      </c>
      <c r="W579">
        <v>1512.7</v>
      </c>
      <c r="X579" t="s">
        <v>35</v>
      </c>
      <c r="Y579">
        <v>20</v>
      </c>
      <c r="Z579" s="1">
        <v>43097</v>
      </c>
      <c r="AA579" s="1">
        <v>43110</v>
      </c>
      <c r="AB579" s="1">
        <v>43124</v>
      </c>
      <c r="AC579" t="s">
        <v>36</v>
      </c>
    </row>
    <row r="580" spans="1:29" x14ac:dyDescent="0.2">
      <c r="A580" t="s">
        <v>7305</v>
      </c>
      <c r="B580" t="str">
        <f>VLOOKUP(Table1[[#This Row],[Full Name (formatted)]],peopleNew[],2,0)</f>
        <v>476544141</v>
      </c>
      <c r="C580" t="str">
        <f>TRIM(Table1[[#This Row],[Full Name (pre trim)]])</f>
        <v>Thomas J Regan</v>
      </c>
      <c r="D580" t="s">
        <v>4987</v>
      </c>
      <c r="E580" t="s">
        <v>2790</v>
      </c>
      <c r="F580" t="s">
        <v>4988</v>
      </c>
      <c r="G580" t="s">
        <v>100</v>
      </c>
      <c r="H580" t="s">
        <v>62</v>
      </c>
      <c r="I580" s="7"/>
      <c r="L580" t="e">
        <f>VLOOKUP(Table1[[#This Row],[Reports to formatted]],peopleNew[],1,0)</f>
        <v>#N/A</v>
      </c>
      <c r="M580" t="s">
        <v>101</v>
      </c>
      <c r="N580" t="s">
        <v>101</v>
      </c>
      <c r="O580" t="str">
        <f>VLOOKUP(Table1[[#This Row],[Works for Group Formatted]],groupsNew[],1,0)</f>
        <v>Senate Sergeant-at-arms, Central Staff Office, Senate</v>
      </c>
      <c r="P580" t="s">
        <v>28</v>
      </c>
      <c r="Q580" t="s">
        <v>29</v>
      </c>
      <c r="R580" t="s">
        <v>30</v>
      </c>
      <c r="S580" t="s">
        <v>4989</v>
      </c>
      <c r="T580" t="s">
        <v>103</v>
      </c>
      <c r="U580" t="s">
        <v>66</v>
      </c>
      <c r="V580" t="s">
        <v>104</v>
      </c>
      <c r="W580">
        <v>861.2</v>
      </c>
      <c r="X580" t="s">
        <v>47</v>
      </c>
      <c r="Y580">
        <v>20</v>
      </c>
      <c r="Z580" s="1">
        <v>43097</v>
      </c>
      <c r="AA580" s="1">
        <v>43110</v>
      </c>
      <c r="AB580" s="1">
        <v>43124</v>
      </c>
      <c r="AC580" t="s">
        <v>36</v>
      </c>
    </row>
    <row r="581" spans="1:29" x14ac:dyDescent="0.2">
      <c r="A581" t="s">
        <v>7580</v>
      </c>
      <c r="B581" t="str">
        <f>VLOOKUP(Table1[[#This Row],[Full Name (formatted)]],peopleNew[],2,0)</f>
        <v>476547616</v>
      </c>
      <c r="C581" t="str">
        <f>TRIM(Table1[[#This Row],[Full Name (pre trim)]])</f>
        <v>Thomas J Whitbeck</v>
      </c>
      <c r="D581" t="s">
        <v>6125</v>
      </c>
      <c r="E581" t="s">
        <v>2790</v>
      </c>
      <c r="F581" t="s">
        <v>6126</v>
      </c>
      <c r="G581" t="s">
        <v>1844</v>
      </c>
      <c r="H581" t="s">
        <v>62</v>
      </c>
      <c r="I581" s="7"/>
      <c r="L581" t="e">
        <f>VLOOKUP(Table1[[#This Row],[Reports to formatted]],peopleNew[],1,0)</f>
        <v>#N/A</v>
      </c>
      <c r="M581" t="s">
        <v>1845</v>
      </c>
      <c r="N581" t="s">
        <v>1845</v>
      </c>
      <c r="O581" t="str">
        <f>VLOOKUP(Table1[[#This Row],[Works for Group Formatted]],groupsNew[],1,0)</f>
        <v>Senate M&amp;o/maintenance, Central Staff Office, Senate</v>
      </c>
      <c r="P581" t="s">
        <v>28</v>
      </c>
      <c r="Q581" t="s">
        <v>29</v>
      </c>
      <c r="R581" t="s">
        <v>30</v>
      </c>
      <c r="S581" t="s">
        <v>6127</v>
      </c>
      <c r="T581" t="s">
        <v>1847</v>
      </c>
      <c r="U581" t="s">
        <v>66</v>
      </c>
      <c r="V581" t="s">
        <v>1848</v>
      </c>
      <c r="W581">
        <v>1367.39</v>
      </c>
      <c r="X581" t="s">
        <v>35</v>
      </c>
      <c r="Y581">
        <v>20</v>
      </c>
      <c r="Z581" s="1">
        <v>43097</v>
      </c>
      <c r="AA581" s="1">
        <v>43110</v>
      </c>
      <c r="AB581" s="1">
        <v>43124</v>
      </c>
      <c r="AC581" t="s">
        <v>36</v>
      </c>
    </row>
    <row r="582" spans="1:29" x14ac:dyDescent="0.2">
      <c r="A582" t="s">
        <v>6816</v>
      </c>
      <c r="B582" t="str">
        <f>VLOOKUP(Table1[[#This Row],[Full Name (formatted)]],peopleNew[],2,0)</f>
        <v>476546182</v>
      </c>
      <c r="C582" t="str">
        <f>TRIM(Table1[[#This Row],[Full Name (pre trim)]])</f>
        <v>Thomas P Havel</v>
      </c>
      <c r="D582" t="s">
        <v>2874</v>
      </c>
      <c r="E582" t="s">
        <v>2875</v>
      </c>
      <c r="F582" t="s">
        <v>2876</v>
      </c>
      <c r="G582" t="s">
        <v>2877</v>
      </c>
      <c r="H582" t="s">
        <v>62</v>
      </c>
      <c r="I582" s="7"/>
      <c r="L582" t="e">
        <f>VLOOKUP(Table1[[#This Row],[Reports to formatted]],peopleNew[],1,0)</f>
        <v>#N/A</v>
      </c>
      <c r="M582" t="s">
        <v>768</v>
      </c>
      <c r="N582" t="s">
        <v>768</v>
      </c>
      <c r="O582" t="str">
        <f>VLOOKUP(Table1[[#This Row],[Works for Group Formatted]],groupsNew[],1,0)</f>
        <v>Senate Finance Committee/majority, Central Staff Office, Senate</v>
      </c>
      <c r="P582" t="s">
        <v>28</v>
      </c>
      <c r="Q582" t="s">
        <v>29</v>
      </c>
      <c r="R582" t="s">
        <v>30</v>
      </c>
      <c r="S582" t="s">
        <v>2878</v>
      </c>
      <c r="T582" t="s">
        <v>770</v>
      </c>
      <c r="U582" t="s">
        <v>66</v>
      </c>
      <c r="V582" t="s">
        <v>2879</v>
      </c>
      <c r="W582">
        <v>5769.23</v>
      </c>
      <c r="X582" t="s">
        <v>35</v>
      </c>
      <c r="Y582">
        <v>20</v>
      </c>
      <c r="Z582" s="1">
        <v>43097</v>
      </c>
      <c r="AA582" s="1">
        <v>43110</v>
      </c>
      <c r="AB582" s="1">
        <v>43124</v>
      </c>
      <c r="AC582" t="s">
        <v>36</v>
      </c>
    </row>
    <row r="583" spans="1:29" x14ac:dyDescent="0.2">
      <c r="A583" t="s">
        <v>7176</v>
      </c>
      <c r="B583" t="str">
        <f>VLOOKUP(Table1[[#This Row],[Full Name (formatted)]],peopleNew[],2,0)</f>
        <v>476544206</v>
      </c>
      <c r="C583" t="str">
        <f>TRIM(Table1[[#This Row],[Full Name (pre trim)]])</f>
        <v>Thomas P Musich</v>
      </c>
      <c r="D583" t="s">
        <v>4438</v>
      </c>
      <c r="E583" t="s">
        <v>2875</v>
      </c>
      <c r="F583" t="s">
        <v>4439</v>
      </c>
      <c r="G583" t="s">
        <v>1248</v>
      </c>
      <c r="H583" t="s">
        <v>62</v>
      </c>
      <c r="I583" s="7"/>
      <c r="L583" t="e">
        <f>VLOOKUP(Table1[[#This Row],[Reports to formatted]],peopleNew[],1,0)</f>
        <v>#N/A</v>
      </c>
      <c r="M583" t="s">
        <v>2430</v>
      </c>
      <c r="N583" t="s">
        <v>2430</v>
      </c>
      <c r="O583" t="str">
        <f>VLOOKUP(Table1[[#This Row],[Works for Group Formatted]],groupsNew[],1,0)</f>
        <v>Idc Communications, Central Staff Office, Senate</v>
      </c>
      <c r="P583" t="s">
        <v>28</v>
      </c>
      <c r="Q583" t="s">
        <v>29</v>
      </c>
      <c r="R583" t="s">
        <v>30</v>
      </c>
      <c r="S583" t="s">
        <v>4440</v>
      </c>
      <c r="T583" t="s">
        <v>2432</v>
      </c>
      <c r="U583" t="s">
        <v>153</v>
      </c>
      <c r="V583" t="s">
        <v>1250</v>
      </c>
      <c r="W583">
        <v>2500</v>
      </c>
      <c r="X583" t="s">
        <v>35</v>
      </c>
      <c r="Y583">
        <v>20</v>
      </c>
      <c r="Z583" s="1">
        <v>43097</v>
      </c>
      <c r="AA583" s="1">
        <v>43110</v>
      </c>
      <c r="AB583" s="1">
        <v>43124</v>
      </c>
      <c r="AC583" t="s">
        <v>36</v>
      </c>
    </row>
    <row r="584" spans="1:29" x14ac:dyDescent="0.2">
      <c r="A584" t="s">
        <v>6517</v>
      </c>
      <c r="B584" t="str">
        <f>VLOOKUP(Table1[[#This Row],[Full Name (formatted)]],peopleNew[],2,0)</f>
        <v>476547979</v>
      </c>
      <c r="C584" t="str">
        <f>TRIM(Table1[[#This Row],[Full Name (pre trim)]])</f>
        <v>Tiffany A Colwell</v>
      </c>
      <c r="D584" t="s">
        <v>1439</v>
      </c>
      <c r="E584" t="s">
        <v>1440</v>
      </c>
      <c r="F584" t="s">
        <v>1441</v>
      </c>
      <c r="G584" t="s">
        <v>1442</v>
      </c>
      <c r="H584" t="s">
        <v>62</v>
      </c>
      <c r="I584" s="7"/>
      <c r="L584" t="e">
        <f>VLOOKUP(Table1[[#This Row],[Reports to formatted]],peopleNew[],1,0)</f>
        <v>#N/A</v>
      </c>
      <c r="M584" t="s">
        <v>1443</v>
      </c>
      <c r="N584" t="s">
        <v>1443</v>
      </c>
      <c r="O584" t="str">
        <f>VLOOKUP(Table1[[#This Row],[Works for Group Formatted]],groupsNew[],1,0)</f>
        <v>Fo/accounts Payable, Central Staff Office, Senate</v>
      </c>
      <c r="P584" t="s">
        <v>28</v>
      </c>
      <c r="Q584" t="s">
        <v>29</v>
      </c>
      <c r="R584" t="s">
        <v>30</v>
      </c>
      <c r="S584" t="s">
        <v>1444</v>
      </c>
      <c r="T584" t="s">
        <v>1445</v>
      </c>
      <c r="U584" t="s">
        <v>66</v>
      </c>
      <c r="V584" t="s">
        <v>1446</v>
      </c>
      <c r="W584">
        <v>1346.16</v>
      </c>
      <c r="X584" t="s">
        <v>35</v>
      </c>
      <c r="Y584">
        <v>20</v>
      </c>
      <c r="Z584" s="1">
        <v>43097</v>
      </c>
      <c r="AA584" s="1">
        <v>43110</v>
      </c>
      <c r="AB584" s="1">
        <v>43124</v>
      </c>
      <c r="AC584" t="s">
        <v>36</v>
      </c>
    </row>
    <row r="585" spans="1:29" x14ac:dyDescent="0.2">
      <c r="A585" t="s">
        <v>6814</v>
      </c>
      <c r="B585" t="str">
        <f>VLOOKUP(Table1[[#This Row],[Full Name (formatted)]],peopleNew[],2,0)</f>
        <v>567678699</v>
      </c>
      <c r="C585" t="str">
        <f>TRIM(Table1[[#This Row],[Full Name (pre trim)]])</f>
        <v>Timothy F Harte</v>
      </c>
      <c r="D585" t="s">
        <v>2866</v>
      </c>
      <c r="E585" t="s">
        <v>2867</v>
      </c>
      <c r="F585" t="s">
        <v>2868</v>
      </c>
      <c r="G585" t="s">
        <v>672</v>
      </c>
      <c r="H585" t="s">
        <v>62</v>
      </c>
      <c r="I585" s="7"/>
      <c r="L585" t="e">
        <f>VLOOKUP(Table1[[#This Row],[Reports to formatted]],peopleNew[],1,0)</f>
        <v>#N/A</v>
      </c>
      <c r="M585" t="s">
        <v>177</v>
      </c>
      <c r="N585" t="s">
        <v>177</v>
      </c>
      <c r="O585" t="str">
        <f>VLOOKUP(Table1[[#This Row],[Works for Group Formatted]],groupsNew[],1,0)</f>
        <v>Idc Counsel/program Office, Central Staff Office, Senate</v>
      </c>
      <c r="P585" t="s">
        <v>28</v>
      </c>
      <c r="Q585" t="s">
        <v>29</v>
      </c>
      <c r="R585" t="s">
        <v>30</v>
      </c>
      <c r="S585" t="s">
        <v>2869</v>
      </c>
      <c r="T585" t="s">
        <v>179</v>
      </c>
      <c r="U585" t="s">
        <v>56</v>
      </c>
      <c r="V585" t="s">
        <v>674</v>
      </c>
      <c r="W585">
        <v>1153.8499999999999</v>
      </c>
      <c r="X585" t="s">
        <v>47</v>
      </c>
      <c r="Y585">
        <v>20</v>
      </c>
      <c r="Z585" s="1">
        <v>43097</v>
      </c>
      <c r="AA585" s="1">
        <v>43110</v>
      </c>
      <c r="AB585" s="1">
        <v>43124</v>
      </c>
      <c r="AC585" t="s">
        <v>36</v>
      </c>
    </row>
    <row r="586" spans="1:29" x14ac:dyDescent="0.2">
      <c r="A586" t="s">
        <v>7465</v>
      </c>
      <c r="B586" t="str">
        <f>VLOOKUP(Table1[[#This Row],[Full Name (formatted)]],peopleNew[],2,0)</f>
        <v>476547624</v>
      </c>
      <c r="C586" t="str">
        <f>TRIM(Table1[[#This Row],[Full Name (pre trim)]])</f>
        <v>Timothy J Stallmer</v>
      </c>
      <c r="D586" t="s">
        <v>5658</v>
      </c>
      <c r="E586" t="s">
        <v>723</v>
      </c>
      <c r="F586" t="s">
        <v>5659</v>
      </c>
      <c r="G586" t="s">
        <v>5660</v>
      </c>
      <c r="H586" t="s">
        <v>62</v>
      </c>
      <c r="I586" s="7"/>
      <c r="L586" t="e">
        <f>VLOOKUP(Table1[[#This Row],[Reports to formatted]],peopleNew[],1,0)</f>
        <v>#N/A</v>
      </c>
      <c r="M586" t="s">
        <v>1845</v>
      </c>
      <c r="N586" t="s">
        <v>1845</v>
      </c>
      <c r="O586" t="str">
        <f>VLOOKUP(Table1[[#This Row],[Works for Group Formatted]],groupsNew[],1,0)</f>
        <v>Senate M&amp;o/maintenance, Central Staff Office, Senate</v>
      </c>
      <c r="P586" t="s">
        <v>28</v>
      </c>
      <c r="Q586" t="s">
        <v>29</v>
      </c>
      <c r="R586" t="s">
        <v>30</v>
      </c>
      <c r="S586" t="s">
        <v>5661</v>
      </c>
      <c r="T586" t="s">
        <v>1847</v>
      </c>
      <c r="U586" t="s">
        <v>66</v>
      </c>
      <c r="V586" t="s">
        <v>5662</v>
      </c>
      <c r="W586">
        <v>2216.58</v>
      </c>
      <c r="X586" t="s">
        <v>35</v>
      </c>
      <c r="Y586">
        <v>20</v>
      </c>
      <c r="Z586" s="1">
        <v>43097</v>
      </c>
      <c r="AA586" s="1">
        <v>43110</v>
      </c>
      <c r="AB586" s="1">
        <v>43124</v>
      </c>
      <c r="AC586" t="s">
        <v>36</v>
      </c>
    </row>
    <row r="587" spans="1:29" x14ac:dyDescent="0.2">
      <c r="A587" t="s">
        <v>7262</v>
      </c>
      <c r="B587" t="str">
        <f>VLOOKUP(Table1[[#This Row],[Full Name (formatted)]],peopleNew[],2,0)</f>
        <v>476544324</v>
      </c>
      <c r="C587" t="str">
        <f>TRIM(Table1[[#This Row],[Full Name (pre trim)]])</f>
        <v>Tracey D Pierce</v>
      </c>
      <c r="D587" t="s">
        <v>4804</v>
      </c>
      <c r="E587" t="s">
        <v>4805</v>
      </c>
      <c r="F587" t="s">
        <v>4806</v>
      </c>
      <c r="G587" t="s">
        <v>4807</v>
      </c>
      <c r="H587" t="s">
        <v>62</v>
      </c>
      <c r="I587" s="7"/>
      <c r="L587" t="e">
        <f>VLOOKUP(Table1[[#This Row],[Reports to formatted]],peopleNew[],1,0)</f>
        <v>#N/A</v>
      </c>
      <c r="M587" t="s">
        <v>315</v>
      </c>
      <c r="N587" t="s">
        <v>315</v>
      </c>
      <c r="O587" t="str">
        <f>VLOOKUP(Table1[[#This Row],[Works for Group Formatted]],groupsNew[],1,0)</f>
        <v>Minority Conf Serv &amp; Ext Relations, Central Staff Office, Senate</v>
      </c>
      <c r="P587" t="s">
        <v>28</v>
      </c>
      <c r="Q587" t="s">
        <v>29</v>
      </c>
      <c r="R587" t="s">
        <v>30</v>
      </c>
      <c r="S587" t="s">
        <v>4808</v>
      </c>
      <c r="T587" t="s">
        <v>317</v>
      </c>
      <c r="U587" t="s">
        <v>66</v>
      </c>
      <c r="V587" t="s">
        <v>4809</v>
      </c>
      <c r="W587">
        <v>3153.27</v>
      </c>
      <c r="X587" t="s">
        <v>35</v>
      </c>
      <c r="Y587">
        <v>20</v>
      </c>
      <c r="Z587" s="1">
        <v>43097</v>
      </c>
      <c r="AA587" s="1">
        <v>43110</v>
      </c>
      <c r="AB587" s="1">
        <v>43124</v>
      </c>
      <c r="AC587" t="s">
        <v>36</v>
      </c>
    </row>
    <row r="588" spans="1:29" x14ac:dyDescent="0.2">
      <c r="A588" t="s">
        <v>7467</v>
      </c>
      <c r="B588" t="str">
        <f>VLOOKUP(Table1[[#This Row],[Full Name (formatted)]],peopleNew[],2,0)</f>
        <v>476547014</v>
      </c>
      <c r="C588" t="str">
        <f>TRIM(Table1[[#This Row],[Full Name (pre trim)]])</f>
        <v>Tracy L Starr</v>
      </c>
      <c r="D588" t="s">
        <v>5666</v>
      </c>
      <c r="E588" t="s">
        <v>1198</v>
      </c>
      <c r="F588" t="s">
        <v>5667</v>
      </c>
      <c r="G588" t="s">
        <v>294</v>
      </c>
      <c r="H588" t="s">
        <v>62</v>
      </c>
      <c r="I588" s="7"/>
      <c r="L588" t="e">
        <f>VLOOKUP(Table1[[#This Row],[Reports to formatted]],peopleNew[],1,0)</f>
        <v>#N/A</v>
      </c>
      <c r="M588" t="s">
        <v>706</v>
      </c>
      <c r="N588" t="s">
        <v>706</v>
      </c>
      <c r="O588" t="str">
        <f>VLOOKUP(Table1[[#This Row],[Works for Group Formatted]],groupsNew[],1,0)</f>
        <v>Senate M&amp;o/do Coordinator, Central Staff Office, Senate</v>
      </c>
      <c r="P588" t="s">
        <v>28</v>
      </c>
      <c r="Q588" t="s">
        <v>29</v>
      </c>
      <c r="R588" t="s">
        <v>30</v>
      </c>
      <c r="S588" t="s">
        <v>5668</v>
      </c>
      <c r="T588" t="s">
        <v>708</v>
      </c>
      <c r="U588" t="s">
        <v>66</v>
      </c>
      <c r="V588" t="s">
        <v>300</v>
      </c>
      <c r="W588">
        <v>3905.48</v>
      </c>
      <c r="X588" t="s">
        <v>35</v>
      </c>
      <c r="Y588">
        <v>20</v>
      </c>
      <c r="Z588" s="1">
        <v>43097</v>
      </c>
      <c r="AA588" s="1">
        <v>43110</v>
      </c>
      <c r="AB588" s="1">
        <v>43124</v>
      </c>
      <c r="AC588" t="s">
        <v>36</v>
      </c>
    </row>
    <row r="589" spans="1:29" x14ac:dyDescent="0.2">
      <c r="A589" t="s">
        <v>6637</v>
      </c>
      <c r="B589" t="str">
        <f>VLOOKUP(Table1[[#This Row],[Full Name (formatted)]],peopleNew[],2,0)</f>
        <v>765291127</v>
      </c>
      <c r="C589" t="str">
        <f>TRIM(Table1[[#This Row],[Full Name (pre trim)]])</f>
        <v>Trevor T Eck</v>
      </c>
      <c r="D589" t="s">
        <v>2042</v>
      </c>
      <c r="E589" t="s">
        <v>2043</v>
      </c>
      <c r="F589" t="s">
        <v>2044</v>
      </c>
      <c r="G589" t="s">
        <v>1101</v>
      </c>
      <c r="H589" t="s">
        <v>62</v>
      </c>
      <c r="I589" s="7"/>
      <c r="L589" t="e">
        <f>VLOOKUP(Table1[[#This Row],[Reports to formatted]],peopleNew[],1,0)</f>
        <v>#N/A</v>
      </c>
      <c r="M589" t="s">
        <v>1102</v>
      </c>
      <c r="N589" t="s">
        <v>1102</v>
      </c>
      <c r="O589" t="str">
        <f>VLOOKUP(Table1[[#This Row],[Works for Group Formatted]],groupsNew[],1,0)</f>
        <v>Sen Student Program Off/Sess Asst, Central Staff Office, Senate</v>
      </c>
      <c r="P589" t="s">
        <v>28</v>
      </c>
      <c r="Q589" t="s">
        <v>29</v>
      </c>
      <c r="R589" t="s">
        <v>30</v>
      </c>
      <c r="S589" t="s">
        <v>2045</v>
      </c>
      <c r="T589" t="s">
        <v>1104</v>
      </c>
      <c r="U589" t="s">
        <v>66</v>
      </c>
      <c r="V589" t="s">
        <v>1105</v>
      </c>
      <c r="W589">
        <v>731.25</v>
      </c>
      <c r="X589" t="s">
        <v>47</v>
      </c>
      <c r="Y589">
        <v>20</v>
      </c>
      <c r="Z589" s="1">
        <v>43097</v>
      </c>
      <c r="AA589" s="1">
        <v>43110</v>
      </c>
      <c r="AB589" s="1">
        <v>43124</v>
      </c>
      <c r="AC589" t="s">
        <v>36</v>
      </c>
    </row>
    <row r="590" spans="1:29" x14ac:dyDescent="0.2">
      <c r="A590" t="s">
        <v>7614</v>
      </c>
      <c r="B590" t="str">
        <f>VLOOKUP(Table1[[#This Row],[Full Name (formatted)]],peopleNew[],2,0)</f>
        <v>476545223</v>
      </c>
      <c r="C590" t="str">
        <f>TRIM(Table1[[#This Row],[Full Name (pre trim)]])</f>
        <v>Valerie J Zeh</v>
      </c>
      <c r="D590" t="s">
        <v>6267</v>
      </c>
      <c r="E590" t="s">
        <v>6268</v>
      </c>
      <c r="F590" t="s">
        <v>6269</v>
      </c>
      <c r="G590" t="s">
        <v>71</v>
      </c>
      <c r="H590" t="s">
        <v>62</v>
      </c>
      <c r="I590" s="7"/>
      <c r="L590" t="e">
        <f>VLOOKUP(Table1[[#This Row],[Reports to formatted]],peopleNew[],1,0)</f>
        <v>#N/A</v>
      </c>
      <c r="M590" t="s">
        <v>72</v>
      </c>
      <c r="N590" t="s">
        <v>72</v>
      </c>
      <c r="O590" t="str">
        <f>VLOOKUP(Table1[[#This Row],[Works for Group Formatted]],groupsNew[],1,0)</f>
        <v>Legislative Messenger Service, Central Staff Office, Senate</v>
      </c>
      <c r="P590" t="s">
        <v>28</v>
      </c>
      <c r="Q590" t="s">
        <v>29</v>
      </c>
      <c r="R590" t="s">
        <v>30</v>
      </c>
      <c r="S590" t="s">
        <v>6270</v>
      </c>
      <c r="T590" t="s">
        <v>74</v>
      </c>
      <c r="U590" t="s">
        <v>66</v>
      </c>
      <c r="V590" t="s">
        <v>75</v>
      </c>
      <c r="W590">
        <v>1351.91</v>
      </c>
      <c r="X590" t="s">
        <v>35</v>
      </c>
      <c r="Y590">
        <v>20</v>
      </c>
      <c r="Z590" s="1">
        <v>43097</v>
      </c>
      <c r="AA590" s="1">
        <v>43110</v>
      </c>
      <c r="AB590" s="1">
        <v>43124</v>
      </c>
      <c r="AC590" t="s">
        <v>76</v>
      </c>
    </row>
    <row r="591" spans="1:29" x14ac:dyDescent="0.2">
      <c r="A591" t="s">
        <v>6614</v>
      </c>
      <c r="B591" t="str">
        <f>VLOOKUP(Table1[[#This Row],[Full Name (formatted)]],peopleNew[],2,0)</f>
        <v>476544586</v>
      </c>
      <c r="C591" t="str">
        <f>TRIM(Table1[[#This Row],[Full Name (pre trim)]])</f>
        <v>Vicky T Doren</v>
      </c>
      <c r="D591" t="s">
        <v>1933</v>
      </c>
      <c r="E591" t="s">
        <v>1934</v>
      </c>
      <c r="F591" t="s">
        <v>1935</v>
      </c>
      <c r="G591" t="s">
        <v>51</v>
      </c>
      <c r="H591" t="s">
        <v>62</v>
      </c>
      <c r="I591" s="7"/>
      <c r="L591" t="e">
        <f>VLOOKUP(Table1[[#This Row],[Reports to formatted]],peopleNew[],1,0)</f>
        <v>#N/A</v>
      </c>
      <c r="M591" t="s">
        <v>945</v>
      </c>
      <c r="N591" t="s">
        <v>945</v>
      </c>
      <c r="O591" t="str">
        <f>VLOOKUP(Table1[[#This Row],[Works for Group Formatted]],groupsNew[],1,0)</f>
        <v>Lc/legislative Ethics Commission, Central Staff Office, Senate</v>
      </c>
      <c r="P591" t="s">
        <v>28</v>
      </c>
      <c r="Q591" t="s">
        <v>29</v>
      </c>
      <c r="R591" t="s">
        <v>30</v>
      </c>
      <c r="S591" t="s">
        <v>1936</v>
      </c>
      <c r="T591" t="s">
        <v>947</v>
      </c>
      <c r="U591" t="s">
        <v>66</v>
      </c>
      <c r="V591" t="s">
        <v>57</v>
      </c>
      <c r="W591">
        <v>2096.16</v>
      </c>
      <c r="X591" t="s">
        <v>35</v>
      </c>
      <c r="Y591">
        <v>20</v>
      </c>
      <c r="Z591" s="1">
        <v>43097</v>
      </c>
      <c r="AA591" s="1">
        <v>43110</v>
      </c>
      <c r="AB591" s="1">
        <v>43124</v>
      </c>
      <c r="AC591" t="s">
        <v>76</v>
      </c>
    </row>
    <row r="592" spans="1:29" x14ac:dyDescent="0.2">
      <c r="A592" t="s">
        <v>6474</v>
      </c>
      <c r="B592" t="str">
        <f>VLOOKUP(Table1[[#This Row],[Full Name (formatted)]],peopleNew[],2,0)</f>
        <v>476543272</v>
      </c>
      <c r="C592" t="str">
        <f>TRIM(Table1[[#This Row],[Full Name (pre trim)]])</f>
        <v>Victor J Carrk Jr</v>
      </c>
      <c r="D592" t="s">
        <v>1222</v>
      </c>
      <c r="E592" t="s">
        <v>1223</v>
      </c>
      <c r="F592" t="s">
        <v>1224</v>
      </c>
      <c r="G592" t="s">
        <v>1225</v>
      </c>
      <c r="H592" t="s">
        <v>62</v>
      </c>
      <c r="I592" s="7"/>
      <c r="L592" t="e">
        <f>VLOOKUP(Table1[[#This Row],[Reports to formatted]],peopleNew[],1,0)</f>
        <v>#N/A</v>
      </c>
      <c r="M592" t="s">
        <v>714</v>
      </c>
      <c r="N592" t="s">
        <v>714</v>
      </c>
      <c r="O592" t="str">
        <f>VLOOKUP(Table1[[#This Row],[Works for Group Formatted]],groupsNew[],1,0)</f>
        <v>Ch/document Room, Central Staff Office, Senate</v>
      </c>
      <c r="P592" t="s">
        <v>28</v>
      </c>
      <c r="Q592" t="s">
        <v>29</v>
      </c>
      <c r="R592" t="s">
        <v>30</v>
      </c>
      <c r="S592" t="s">
        <v>1226</v>
      </c>
      <c r="T592" t="s">
        <v>716</v>
      </c>
      <c r="U592" t="s">
        <v>66</v>
      </c>
      <c r="V592" t="s">
        <v>1227</v>
      </c>
      <c r="W592">
        <v>2381.64</v>
      </c>
      <c r="X592" t="s">
        <v>35</v>
      </c>
      <c r="Y592">
        <v>20</v>
      </c>
      <c r="Z592" s="1">
        <v>43097</v>
      </c>
      <c r="AA592" s="1">
        <v>43110</v>
      </c>
      <c r="AB592" s="1">
        <v>43124</v>
      </c>
      <c r="AC592" t="s">
        <v>36</v>
      </c>
    </row>
    <row r="593" spans="1:29" x14ac:dyDescent="0.2">
      <c r="A593" t="s">
        <v>6830</v>
      </c>
      <c r="B593" t="str">
        <f>VLOOKUP(Table1[[#This Row],[Full Name (formatted)]],peopleNew[],2,0)</f>
        <v>567678657</v>
      </c>
      <c r="C593" t="str">
        <f>TRIM(Table1[[#This Row],[Full Name (pre trim)]])</f>
        <v>Wanda E Helms</v>
      </c>
      <c r="D593" t="s">
        <v>2939</v>
      </c>
      <c r="E593" t="s">
        <v>2940</v>
      </c>
      <c r="F593" t="s">
        <v>2941</v>
      </c>
      <c r="G593" t="s">
        <v>107</v>
      </c>
      <c r="H593" t="s">
        <v>62</v>
      </c>
      <c r="I593" s="7"/>
      <c r="L593" t="e">
        <f>VLOOKUP(Table1[[#This Row],[Reports to formatted]],peopleNew[],1,0)</f>
        <v>#N/A</v>
      </c>
      <c r="M593" t="s">
        <v>1615</v>
      </c>
      <c r="N593" t="s">
        <v>1615</v>
      </c>
      <c r="O593" t="str">
        <f>VLOOKUP(Table1[[#This Row],[Works for Group Formatted]],groupsNew[],1,0)</f>
        <v>Minority Administration, Central Staff Office, Senate</v>
      </c>
      <c r="P593" t="s">
        <v>28</v>
      </c>
      <c r="Q593" t="s">
        <v>29</v>
      </c>
      <c r="R593" t="s">
        <v>30</v>
      </c>
      <c r="S593" t="s">
        <v>2942</v>
      </c>
      <c r="T593" t="s">
        <v>1617</v>
      </c>
      <c r="U593" t="s">
        <v>66</v>
      </c>
      <c r="V593" t="s">
        <v>113</v>
      </c>
      <c r="W593">
        <v>1332.7</v>
      </c>
      <c r="X593" t="s">
        <v>35</v>
      </c>
      <c r="Y593">
        <v>20</v>
      </c>
      <c r="Z593" s="1">
        <v>43097</v>
      </c>
      <c r="AA593" s="1">
        <v>43110</v>
      </c>
      <c r="AB593" s="1">
        <v>43124</v>
      </c>
      <c r="AC593" t="s">
        <v>36</v>
      </c>
    </row>
    <row r="594" spans="1:29" x14ac:dyDescent="0.2">
      <c r="A594" t="s">
        <v>6737</v>
      </c>
      <c r="B594" t="str">
        <f>VLOOKUP(Table1[[#This Row],[Full Name (formatted)]],peopleNew[],2,0)</f>
        <v>476545234</v>
      </c>
      <c r="C594" t="str">
        <f>TRIM(Table1[[#This Row],[Full Name (pre trim)]])</f>
        <v>William B Gerard</v>
      </c>
      <c r="D594" t="s">
        <v>2497</v>
      </c>
      <c r="E594" t="s">
        <v>2498</v>
      </c>
      <c r="F594" t="s">
        <v>2499</v>
      </c>
      <c r="G594" t="s">
        <v>71</v>
      </c>
      <c r="H594" t="s">
        <v>62</v>
      </c>
      <c r="I594" s="7"/>
      <c r="L594" t="e">
        <f>VLOOKUP(Table1[[#This Row],[Reports to formatted]],peopleNew[],1,0)</f>
        <v>#N/A</v>
      </c>
      <c r="M594" t="s">
        <v>72</v>
      </c>
      <c r="N594" t="s">
        <v>72</v>
      </c>
      <c r="O594" t="str">
        <f>VLOOKUP(Table1[[#This Row],[Works for Group Formatted]],groupsNew[],1,0)</f>
        <v>Legislative Messenger Service, Central Staff Office, Senate</v>
      </c>
      <c r="P594" t="s">
        <v>28</v>
      </c>
      <c r="Q594" t="s">
        <v>29</v>
      </c>
      <c r="R594" t="s">
        <v>30</v>
      </c>
      <c r="S594" t="s">
        <v>2500</v>
      </c>
      <c r="T594" t="s">
        <v>74</v>
      </c>
      <c r="U594" t="s">
        <v>66</v>
      </c>
      <c r="V594" t="s">
        <v>75</v>
      </c>
      <c r="W594">
        <v>1472.8</v>
      </c>
      <c r="X594" t="s">
        <v>35</v>
      </c>
      <c r="Y594">
        <v>20</v>
      </c>
      <c r="Z594" s="1">
        <v>43097</v>
      </c>
      <c r="AA594" s="1">
        <v>43110</v>
      </c>
      <c r="AB594" s="1">
        <v>43124</v>
      </c>
      <c r="AC594" t="s">
        <v>76</v>
      </c>
    </row>
    <row r="595" spans="1:29" x14ac:dyDescent="0.2">
      <c r="A595" t="s">
        <v>7066</v>
      </c>
      <c r="B595" t="str">
        <f>VLOOKUP(Table1[[#This Row],[Full Name (formatted)]],peopleNew[],2,0)</f>
        <v>476544157</v>
      </c>
      <c r="C595" t="str">
        <f>TRIM(Table1[[#This Row],[Full Name (pre trim)]])</f>
        <v>William C Martin</v>
      </c>
      <c r="D595" t="s">
        <v>3969</v>
      </c>
      <c r="E595" t="s">
        <v>3970</v>
      </c>
      <c r="F595" t="s">
        <v>3964</v>
      </c>
      <c r="G595" t="s">
        <v>3971</v>
      </c>
      <c r="H595" t="s">
        <v>62</v>
      </c>
      <c r="I595" s="7"/>
      <c r="L595" t="e">
        <f>VLOOKUP(Table1[[#This Row],[Reports to formatted]],peopleNew[],1,0)</f>
        <v>#N/A</v>
      </c>
      <c r="M595" t="s">
        <v>101</v>
      </c>
      <c r="N595" t="s">
        <v>101</v>
      </c>
      <c r="O595" t="str">
        <f>VLOOKUP(Table1[[#This Row],[Works for Group Formatted]],groupsNew[],1,0)</f>
        <v>Senate Sergeant-at-arms, Central Staff Office, Senate</v>
      </c>
      <c r="P595" t="s">
        <v>28</v>
      </c>
      <c r="Q595" t="s">
        <v>29</v>
      </c>
      <c r="R595" t="s">
        <v>30</v>
      </c>
      <c r="S595" t="s">
        <v>3972</v>
      </c>
      <c r="T595" t="s">
        <v>103</v>
      </c>
      <c r="U595" t="s">
        <v>66</v>
      </c>
      <c r="V595" t="s">
        <v>3973</v>
      </c>
      <c r="W595">
        <v>2281.84</v>
      </c>
      <c r="X595" t="s">
        <v>35</v>
      </c>
      <c r="Y595">
        <v>20</v>
      </c>
      <c r="Z595" s="1">
        <v>43097</v>
      </c>
      <c r="AA595" s="1">
        <v>43110</v>
      </c>
      <c r="AB595" s="1">
        <v>43124</v>
      </c>
      <c r="AC595" t="s">
        <v>36</v>
      </c>
    </row>
    <row r="596" spans="1:29" x14ac:dyDescent="0.2">
      <c r="A596" t="s">
        <v>6546</v>
      </c>
      <c r="B596" t="str">
        <f>VLOOKUP(Table1[[#This Row],[Full Name (formatted)]],peopleNew[],2,0)</f>
        <v>476545246</v>
      </c>
      <c r="C596" t="str">
        <f>TRIM(Table1[[#This Row],[Full Name (pre trim)]])</f>
        <v>William D Crowe</v>
      </c>
      <c r="D596" t="s">
        <v>1597</v>
      </c>
      <c r="E596" t="s">
        <v>1598</v>
      </c>
      <c r="F596" t="s">
        <v>1599</v>
      </c>
      <c r="G596" t="s">
        <v>71</v>
      </c>
      <c r="H596" t="s">
        <v>62</v>
      </c>
      <c r="I596" s="7"/>
      <c r="L596" t="e">
        <f>VLOOKUP(Table1[[#This Row],[Reports to formatted]],peopleNew[],1,0)</f>
        <v>#N/A</v>
      </c>
      <c r="M596" t="s">
        <v>72</v>
      </c>
      <c r="N596" t="s">
        <v>72</v>
      </c>
      <c r="O596" t="str">
        <f>VLOOKUP(Table1[[#This Row],[Works for Group Formatted]],groupsNew[],1,0)</f>
        <v>Legislative Messenger Service, Central Staff Office, Senate</v>
      </c>
      <c r="P596" t="s">
        <v>28</v>
      </c>
      <c r="Q596" t="s">
        <v>29</v>
      </c>
      <c r="R596" t="s">
        <v>30</v>
      </c>
      <c r="S596" t="s">
        <v>1600</v>
      </c>
      <c r="T596" t="s">
        <v>74</v>
      </c>
      <c r="U596" t="s">
        <v>66</v>
      </c>
      <c r="V596" t="s">
        <v>75</v>
      </c>
      <c r="W596">
        <v>1294.68</v>
      </c>
      <c r="X596" t="s">
        <v>35</v>
      </c>
      <c r="Y596">
        <v>20</v>
      </c>
      <c r="Z596" s="1">
        <v>43097</v>
      </c>
      <c r="AA596" s="1">
        <v>43110</v>
      </c>
      <c r="AB596" s="1">
        <v>43124</v>
      </c>
      <c r="AC596" t="s">
        <v>76</v>
      </c>
    </row>
    <row r="597" spans="1:29" x14ac:dyDescent="0.2">
      <c r="A597" t="s">
        <v>6570</v>
      </c>
      <c r="B597" t="str">
        <f>VLOOKUP(Table1[[#This Row],[Full Name (formatted)]],peopleNew[],2,0)</f>
        <v>567678551</v>
      </c>
      <c r="C597" t="str">
        <f>TRIM(Table1[[#This Row],[Full Name (pre trim)]])</f>
        <v>William E Davis</v>
      </c>
      <c r="D597" t="s">
        <v>1714</v>
      </c>
      <c r="E597" t="s">
        <v>1715</v>
      </c>
      <c r="F597" t="s">
        <v>1709</v>
      </c>
      <c r="G597" t="s">
        <v>100</v>
      </c>
      <c r="H597" t="s">
        <v>62</v>
      </c>
      <c r="I597" s="7"/>
      <c r="L597" t="e">
        <f>VLOOKUP(Table1[[#This Row],[Reports to formatted]],peopleNew[],1,0)</f>
        <v>#N/A</v>
      </c>
      <c r="M597" t="s">
        <v>101</v>
      </c>
      <c r="N597" t="s">
        <v>101</v>
      </c>
      <c r="O597" t="str">
        <f>VLOOKUP(Table1[[#This Row],[Works for Group Formatted]],groupsNew[],1,0)</f>
        <v>Senate Sergeant-at-arms, Central Staff Office, Senate</v>
      </c>
      <c r="P597" t="s">
        <v>28</v>
      </c>
      <c r="Q597" t="s">
        <v>29</v>
      </c>
      <c r="R597" t="s">
        <v>30</v>
      </c>
      <c r="S597" t="s">
        <v>1716</v>
      </c>
      <c r="T597" t="s">
        <v>103</v>
      </c>
      <c r="U597" t="s">
        <v>66</v>
      </c>
      <c r="V597" t="s">
        <v>104</v>
      </c>
      <c r="W597">
        <v>783.15</v>
      </c>
      <c r="X597" t="s">
        <v>47</v>
      </c>
      <c r="Y597">
        <v>20</v>
      </c>
      <c r="Z597" s="1">
        <v>43097</v>
      </c>
      <c r="AA597" s="1">
        <v>43110</v>
      </c>
      <c r="AB597" s="1">
        <v>43124</v>
      </c>
      <c r="AC597" t="s">
        <v>36</v>
      </c>
    </row>
    <row r="598" spans="1:29" x14ac:dyDescent="0.2">
      <c r="A598" t="s">
        <v>6765</v>
      </c>
      <c r="B598" t="str">
        <f>VLOOKUP(Table1[[#This Row],[Full Name (formatted)]],peopleNew[],2,0)</f>
        <v>476544168</v>
      </c>
      <c r="C598" t="str">
        <f>TRIM(Table1[[#This Row],[Full Name (pre trim)]])</f>
        <v>William F Gorman</v>
      </c>
      <c r="D598" t="s">
        <v>2630</v>
      </c>
      <c r="E598" t="s">
        <v>2631</v>
      </c>
      <c r="F598" t="s">
        <v>2626</v>
      </c>
      <c r="G598" t="s">
        <v>100</v>
      </c>
      <c r="H598" t="s">
        <v>62</v>
      </c>
      <c r="I598" s="7"/>
      <c r="L598" t="e">
        <f>VLOOKUP(Table1[[#This Row],[Reports to formatted]],peopleNew[],1,0)</f>
        <v>#N/A</v>
      </c>
      <c r="M598" t="s">
        <v>101</v>
      </c>
      <c r="N598" t="s">
        <v>101</v>
      </c>
      <c r="O598" t="str">
        <f>VLOOKUP(Table1[[#This Row],[Works for Group Formatted]],groupsNew[],1,0)</f>
        <v>Senate Sergeant-at-arms, Central Staff Office, Senate</v>
      </c>
      <c r="P598" t="s">
        <v>28</v>
      </c>
      <c r="Q598" t="s">
        <v>29</v>
      </c>
      <c r="R598" t="s">
        <v>30</v>
      </c>
      <c r="S598" t="s">
        <v>2632</v>
      </c>
      <c r="T598" t="s">
        <v>103</v>
      </c>
      <c r="U598" t="s">
        <v>66</v>
      </c>
      <c r="V598" t="s">
        <v>104</v>
      </c>
      <c r="W598">
        <v>820.95</v>
      </c>
      <c r="X598" t="s">
        <v>47</v>
      </c>
      <c r="Y598">
        <v>20</v>
      </c>
      <c r="Z598" s="1">
        <v>43097</v>
      </c>
      <c r="AA598" s="1">
        <v>43110</v>
      </c>
      <c r="AB598" s="1">
        <v>43124</v>
      </c>
      <c r="AC598" t="s">
        <v>36</v>
      </c>
    </row>
    <row r="599" spans="1:29" x14ac:dyDescent="0.2">
      <c r="A599" t="s">
        <v>6371</v>
      </c>
      <c r="B599" t="str">
        <f>VLOOKUP(Table1[[#This Row],[Full Name (formatted)]],peopleNew[],2,0)</f>
        <v>476546785</v>
      </c>
      <c r="C599" t="str">
        <f>TRIM(Table1[[#This Row],[Full Name (pre trim)]])</f>
        <v>William J Beach</v>
      </c>
      <c r="D599" t="s">
        <v>597</v>
      </c>
      <c r="E599" t="s">
        <v>598</v>
      </c>
      <c r="F599" t="s">
        <v>599</v>
      </c>
      <c r="G599" t="s">
        <v>600</v>
      </c>
      <c r="H599" t="s">
        <v>62</v>
      </c>
      <c r="I599" s="7"/>
      <c r="L599" t="e">
        <f>VLOOKUP(Table1[[#This Row],[Reports to formatted]],peopleNew[],1,0)</f>
        <v>#N/A</v>
      </c>
      <c r="M599" t="s">
        <v>601</v>
      </c>
      <c r="N599" t="s">
        <v>601</v>
      </c>
      <c r="O599" t="str">
        <f>VLOOKUP(Table1[[#This Row],[Works for Group Formatted]],groupsNew[],1,0)</f>
        <v>Senate M&amp;o/director's Office, Central Staff Office, Senate</v>
      </c>
      <c r="P599" t="s">
        <v>28</v>
      </c>
      <c r="Q599" t="s">
        <v>29</v>
      </c>
      <c r="R599" t="s">
        <v>30</v>
      </c>
      <c r="S599" t="s">
        <v>602</v>
      </c>
      <c r="T599" t="s">
        <v>603</v>
      </c>
      <c r="U599" t="s">
        <v>66</v>
      </c>
      <c r="V599" t="s">
        <v>604</v>
      </c>
      <c r="W599">
        <v>5480.98</v>
      </c>
      <c r="X599" t="s">
        <v>35</v>
      </c>
      <c r="Y599">
        <v>20</v>
      </c>
      <c r="Z599" s="1">
        <v>43097</v>
      </c>
      <c r="AA599" s="1">
        <v>43110</v>
      </c>
      <c r="AB599" s="1">
        <v>43124</v>
      </c>
      <c r="AC599" t="s">
        <v>36</v>
      </c>
    </row>
    <row r="600" spans="1:29" x14ac:dyDescent="0.2">
      <c r="A600" t="s">
        <v>6715</v>
      </c>
      <c r="B600" t="str">
        <f>VLOOKUP(Table1[[#This Row],[Full Name (formatted)]],peopleNew[],2,0)</f>
        <v>765291164</v>
      </c>
      <c r="C600" t="str">
        <f>TRIM(Table1[[#This Row],[Full Name (pre trim)]])</f>
        <v>William J Gannon</v>
      </c>
      <c r="D600" t="s">
        <v>2388</v>
      </c>
      <c r="E600" t="s">
        <v>598</v>
      </c>
      <c r="F600" t="s">
        <v>2384</v>
      </c>
      <c r="G600" t="s">
        <v>100</v>
      </c>
      <c r="H600" t="s">
        <v>62</v>
      </c>
      <c r="I600" s="7"/>
      <c r="L600" t="e">
        <f>VLOOKUP(Table1[[#This Row],[Reports to formatted]],peopleNew[],1,0)</f>
        <v>#N/A</v>
      </c>
      <c r="M600" t="s">
        <v>101</v>
      </c>
      <c r="N600" t="s">
        <v>101</v>
      </c>
      <c r="O600" t="str">
        <f>VLOOKUP(Table1[[#This Row],[Works for Group Formatted]],groupsNew[],1,0)</f>
        <v>Senate Sergeant-at-arms, Central Staff Office, Senate</v>
      </c>
      <c r="P600" t="s">
        <v>28</v>
      </c>
      <c r="Q600" t="s">
        <v>29</v>
      </c>
      <c r="R600" t="s">
        <v>30</v>
      </c>
      <c r="S600" t="s">
        <v>2389</v>
      </c>
      <c r="T600" t="s">
        <v>103</v>
      </c>
      <c r="U600" t="s">
        <v>66</v>
      </c>
      <c r="V600" t="s">
        <v>104</v>
      </c>
      <c r="W600">
        <v>731.71</v>
      </c>
      <c r="X600" t="s">
        <v>47</v>
      </c>
      <c r="Y600">
        <v>20</v>
      </c>
      <c r="Z600" s="1">
        <v>43097</v>
      </c>
      <c r="AA600" s="1">
        <v>43110</v>
      </c>
      <c r="AB600" s="1">
        <v>43124</v>
      </c>
      <c r="AC600" t="s">
        <v>36</v>
      </c>
    </row>
    <row r="601" spans="1:29" x14ac:dyDescent="0.2">
      <c r="A601" t="s">
        <v>7426</v>
      </c>
      <c r="B601" t="str">
        <f>VLOOKUP(Table1[[#This Row],[Full Name (formatted)]],peopleNew[],2,0)</f>
        <v>476542430</v>
      </c>
      <c r="C601" t="str">
        <f>TRIM(Table1[[#This Row],[Full Name (pre trim)]])</f>
        <v>William J Shutter</v>
      </c>
      <c r="D601" t="s">
        <v>5492</v>
      </c>
      <c r="E601" t="s">
        <v>598</v>
      </c>
      <c r="F601" t="s">
        <v>5493</v>
      </c>
      <c r="G601" t="s">
        <v>5494</v>
      </c>
      <c r="H601" t="s">
        <v>62</v>
      </c>
      <c r="I601" s="7"/>
      <c r="L601" t="e">
        <f>VLOOKUP(Table1[[#This Row],[Reports to formatted]],peopleNew[],1,0)</f>
        <v>#N/A</v>
      </c>
      <c r="M601" t="s">
        <v>609</v>
      </c>
      <c r="N601" t="s">
        <v>609</v>
      </c>
      <c r="O601" t="str">
        <f>VLOOKUP(Table1[[#This Row],[Works for Group Formatted]],groupsNew[],1,0)</f>
        <v>Ss/production Services, Central Staff Office, Senate</v>
      </c>
      <c r="P601" t="s">
        <v>28</v>
      </c>
      <c r="Q601" t="s">
        <v>29</v>
      </c>
      <c r="R601" t="s">
        <v>30</v>
      </c>
      <c r="S601" t="s">
        <v>5495</v>
      </c>
      <c r="T601" t="s">
        <v>611</v>
      </c>
      <c r="U601" t="s">
        <v>66</v>
      </c>
      <c r="V601" t="s">
        <v>5496</v>
      </c>
      <c r="W601">
        <v>1662.65</v>
      </c>
      <c r="X601" t="s">
        <v>35</v>
      </c>
      <c r="Y601">
        <v>20</v>
      </c>
      <c r="Z601" s="1">
        <v>43097</v>
      </c>
      <c r="AA601" s="1">
        <v>43110</v>
      </c>
      <c r="AB601" s="1">
        <v>43124</v>
      </c>
      <c r="AC601" t="s">
        <v>36</v>
      </c>
    </row>
    <row r="602" spans="1:29" x14ac:dyDescent="0.2">
      <c r="A602" t="s">
        <v>7144</v>
      </c>
      <c r="B602" t="str">
        <f>VLOOKUP(Table1[[#This Row],[Full Name (formatted)]],peopleNew[],2,0)</f>
        <v>476545035</v>
      </c>
      <c r="C602" t="str">
        <f>TRIM(Table1[[#This Row],[Full Name (pre trim)]])</f>
        <v>William Moody</v>
      </c>
      <c r="D602" t="s">
        <v>4301</v>
      </c>
      <c r="E602" t="s">
        <v>4302</v>
      </c>
      <c r="F602" t="s">
        <v>4303</v>
      </c>
      <c r="G602" t="s">
        <v>4304</v>
      </c>
      <c r="H602" t="s">
        <v>62</v>
      </c>
      <c r="I602" s="7"/>
      <c r="L602" t="e">
        <f>VLOOKUP(Table1[[#This Row],[Reports to formatted]],peopleNew[],1,0)</f>
        <v>#N/A</v>
      </c>
      <c r="M602" t="s">
        <v>627</v>
      </c>
      <c r="N602" t="s">
        <v>627</v>
      </c>
      <c r="O602" t="str">
        <f>VLOOKUP(Table1[[#This Row],[Works for Group Formatted]],groupsNew[],1,0)</f>
        <v>Senate Technology Services, Central Staff Office, Senate</v>
      </c>
      <c r="P602" t="s">
        <v>28</v>
      </c>
      <c r="Q602" t="s">
        <v>29</v>
      </c>
      <c r="R602" t="s">
        <v>30</v>
      </c>
      <c r="S602" t="s">
        <v>4305</v>
      </c>
      <c r="T602" t="s">
        <v>629</v>
      </c>
      <c r="U602" t="s">
        <v>66</v>
      </c>
      <c r="V602" t="s">
        <v>4306</v>
      </c>
      <c r="W602">
        <v>4587.57</v>
      </c>
      <c r="X602" t="s">
        <v>35</v>
      </c>
      <c r="Y602">
        <v>20</v>
      </c>
      <c r="Z602" s="1">
        <v>43097</v>
      </c>
      <c r="AA602" s="1">
        <v>43110</v>
      </c>
      <c r="AB602" s="1">
        <v>43124</v>
      </c>
      <c r="AC602" t="s">
        <v>36</v>
      </c>
    </row>
    <row r="603" spans="1:29" x14ac:dyDescent="0.2">
      <c r="A603" t="s">
        <v>7234</v>
      </c>
      <c r="B603" t="str">
        <f>VLOOKUP(Table1[[#This Row],[Full Name (formatted)]],peopleNew[],2,0)</f>
        <v>765291144</v>
      </c>
      <c r="C603" t="str">
        <f>TRIM(Table1[[#This Row],[Full Name (pre trim)]])</f>
        <v>Zachariah L Parker</v>
      </c>
      <c r="D603" t="s">
        <v>4692</v>
      </c>
      <c r="E603" t="s">
        <v>4693</v>
      </c>
      <c r="F603" t="s">
        <v>4690</v>
      </c>
      <c r="G603" t="s">
        <v>1101</v>
      </c>
      <c r="H603" t="s">
        <v>62</v>
      </c>
      <c r="I603" s="7"/>
      <c r="L603" t="e">
        <f>VLOOKUP(Table1[[#This Row],[Reports to formatted]],peopleNew[],1,0)</f>
        <v>#N/A</v>
      </c>
      <c r="M603" t="s">
        <v>1102</v>
      </c>
      <c r="N603" t="s">
        <v>1102</v>
      </c>
      <c r="O603" t="str">
        <f>VLOOKUP(Table1[[#This Row],[Works for Group Formatted]],groupsNew[],1,0)</f>
        <v>Sen Student Program Off/Sess Asst, Central Staff Office, Senate</v>
      </c>
      <c r="P603" t="s">
        <v>28</v>
      </c>
      <c r="Q603" t="s">
        <v>29</v>
      </c>
      <c r="R603" t="s">
        <v>30</v>
      </c>
      <c r="S603" t="s">
        <v>4694</v>
      </c>
      <c r="T603" t="s">
        <v>1104</v>
      </c>
      <c r="U603" t="s">
        <v>66</v>
      </c>
      <c r="V603" t="s">
        <v>1105</v>
      </c>
      <c r="W603">
        <v>731.25</v>
      </c>
      <c r="X603" t="s">
        <v>47</v>
      </c>
      <c r="Y603">
        <v>20</v>
      </c>
      <c r="Z603" s="1">
        <v>43097</v>
      </c>
      <c r="AA603" s="1">
        <v>43110</v>
      </c>
      <c r="AB603" s="1">
        <v>43124</v>
      </c>
      <c r="AC603" t="s">
        <v>36</v>
      </c>
    </row>
    <row r="604" spans="1:29" x14ac:dyDescent="0.2">
      <c r="A604" t="s">
        <v>6945</v>
      </c>
      <c r="B604" t="str">
        <f>VLOOKUP(Table1[[#This Row],[Full Name (formatted)]],peopleNew[],2,0)</f>
        <v>765291134</v>
      </c>
      <c r="C604" t="str">
        <f>TRIM(Table1[[#This Row],[Full Name (pre trim)]])</f>
        <v>Zachary J Kogut</v>
      </c>
      <c r="D604" t="s">
        <v>3446</v>
      </c>
      <c r="E604" t="s">
        <v>3447</v>
      </c>
      <c r="F604" t="s">
        <v>3448</v>
      </c>
      <c r="G604" t="s">
        <v>1101</v>
      </c>
      <c r="H604" t="s">
        <v>62</v>
      </c>
      <c r="I604" s="7"/>
      <c r="L604" t="e">
        <f>VLOOKUP(Table1[[#This Row],[Reports to formatted]],peopleNew[],1,0)</f>
        <v>#N/A</v>
      </c>
      <c r="M604" t="s">
        <v>1102</v>
      </c>
      <c r="N604" t="s">
        <v>1102</v>
      </c>
      <c r="O604" t="str">
        <f>VLOOKUP(Table1[[#This Row],[Works for Group Formatted]],groupsNew[],1,0)</f>
        <v>Sen Student Program Off/Sess Asst, Central Staff Office, Senate</v>
      </c>
      <c r="P604" t="s">
        <v>28</v>
      </c>
      <c r="Q604" t="s">
        <v>29</v>
      </c>
      <c r="R604" t="s">
        <v>30</v>
      </c>
      <c r="S604" t="s">
        <v>3449</v>
      </c>
      <c r="T604" t="s">
        <v>1104</v>
      </c>
      <c r="U604" t="s">
        <v>66</v>
      </c>
      <c r="V604" t="s">
        <v>1105</v>
      </c>
      <c r="W604">
        <v>731.25</v>
      </c>
      <c r="X604" t="s">
        <v>47</v>
      </c>
      <c r="Y604">
        <v>20</v>
      </c>
      <c r="Z604" s="1">
        <v>43097</v>
      </c>
      <c r="AA604" s="1">
        <v>43110</v>
      </c>
      <c r="AB604" s="1">
        <v>43124</v>
      </c>
      <c r="AC604" t="s">
        <v>36</v>
      </c>
    </row>
    <row r="605" spans="1:29" x14ac:dyDescent="0.2">
      <c r="A605" t="s">
        <v>6733</v>
      </c>
      <c r="B605" t="str">
        <f>VLOOKUP(Table1[[#This Row],[Full Name (formatted)]],peopleNew[],2,0)</f>
        <v>476543449</v>
      </c>
      <c r="C605" t="str">
        <f>TRIM(Table1[[#This Row],[Full Name (pre trim)]])</f>
        <v>Andrew G Genna</v>
      </c>
      <c r="D605" t="s">
        <v>2479</v>
      </c>
      <c r="E605" t="s">
        <v>2480</v>
      </c>
      <c r="F605" t="s">
        <v>2481</v>
      </c>
      <c r="G605" t="s">
        <v>2482</v>
      </c>
      <c r="H605" t="s">
        <v>24</v>
      </c>
      <c r="I605" s="7" t="s">
        <v>25</v>
      </c>
      <c r="J605" t="s">
        <v>927</v>
      </c>
      <c r="K605" t="s">
        <v>927</v>
      </c>
      <c r="L605" t="e">
        <f>VLOOKUP(Table1[[#This Row],[Reports to formatted]],peopleNew[],1,0)</f>
        <v>#N/A</v>
      </c>
      <c r="M605" t="s">
        <v>928</v>
      </c>
      <c r="N605" s="11" t="s">
        <v>928</v>
      </c>
      <c r="O605" t="e">
        <f>VLOOKUP(Table1[[#This Row],[Works for Group Formatted]],groupsNew[],1,0)</f>
        <v>#N/A</v>
      </c>
      <c r="P605" t="s">
        <v>28</v>
      </c>
      <c r="Q605" t="s">
        <v>29</v>
      </c>
      <c r="R605" t="s">
        <v>30</v>
      </c>
      <c r="S605" t="s">
        <v>2483</v>
      </c>
      <c r="T605" t="s">
        <v>930</v>
      </c>
      <c r="U605" t="s">
        <v>931</v>
      </c>
      <c r="V605" t="s">
        <v>2484</v>
      </c>
      <c r="W605">
        <v>1730.77</v>
      </c>
      <c r="X605" t="s">
        <v>35</v>
      </c>
      <c r="Y605">
        <v>20</v>
      </c>
      <c r="Z605" s="1">
        <v>43097</v>
      </c>
      <c r="AA605" s="1">
        <v>43110</v>
      </c>
      <c r="AB605" s="1">
        <v>43124</v>
      </c>
      <c r="AC605" t="s">
        <v>36</v>
      </c>
    </row>
    <row r="606" spans="1:29" x14ac:dyDescent="0.2">
      <c r="A606" t="s">
        <v>6670</v>
      </c>
      <c r="B606" t="str">
        <f>VLOOKUP(Table1[[#This Row],[Full Name (formatted)]],peopleNew[],2,0)</f>
        <v>476544170</v>
      </c>
      <c r="C606" t="str">
        <f>TRIM(Table1[[#This Row],[Full Name (pre trim)]])</f>
        <v>Andrew J Ferris</v>
      </c>
      <c r="D606" t="s">
        <v>2188</v>
      </c>
      <c r="E606" t="s">
        <v>1475</v>
      </c>
      <c r="F606" t="s">
        <v>2189</v>
      </c>
      <c r="G606" t="s">
        <v>134</v>
      </c>
      <c r="H606" t="s">
        <v>24</v>
      </c>
      <c r="I606" s="7" t="s">
        <v>25</v>
      </c>
      <c r="J606" t="s">
        <v>927</v>
      </c>
      <c r="K606" t="s">
        <v>927</v>
      </c>
      <c r="L606" t="e">
        <f>VLOOKUP(Table1[[#This Row],[Reports to formatted]],peopleNew[],1,0)</f>
        <v>#N/A</v>
      </c>
      <c r="M606" t="s">
        <v>928</v>
      </c>
      <c r="N606" t="s">
        <v>928</v>
      </c>
      <c r="O606" t="e">
        <f>VLOOKUP(Table1[[#This Row],[Works for Group Formatted]],groupsNew[],1,0)</f>
        <v>#N/A</v>
      </c>
      <c r="P606" t="s">
        <v>28</v>
      </c>
      <c r="Q606" t="s">
        <v>29</v>
      </c>
      <c r="R606" t="s">
        <v>30</v>
      </c>
      <c r="S606" t="s">
        <v>2190</v>
      </c>
      <c r="T606" t="s">
        <v>930</v>
      </c>
      <c r="U606" t="s">
        <v>931</v>
      </c>
      <c r="V606" t="s">
        <v>136</v>
      </c>
      <c r="W606">
        <v>2461.54</v>
      </c>
      <c r="X606" t="s">
        <v>35</v>
      </c>
      <c r="Y606">
        <v>20</v>
      </c>
      <c r="Z606" s="1">
        <v>43097</v>
      </c>
      <c r="AA606" s="1">
        <v>43110</v>
      </c>
      <c r="AB606" s="1">
        <v>43124</v>
      </c>
      <c r="AC606" t="s">
        <v>36</v>
      </c>
    </row>
    <row r="607" spans="1:29" x14ac:dyDescent="0.2">
      <c r="A607" t="s">
        <v>6730</v>
      </c>
      <c r="B607" t="str">
        <f>VLOOKUP(Table1[[#This Row],[Full Name (formatted)]],peopleNew[],2,0)</f>
        <v>476542558</v>
      </c>
      <c r="C607" t="str">
        <f>TRIM(Table1[[#This Row],[Full Name (pre trim)]])</f>
        <v>Angel B Gaud</v>
      </c>
      <c r="D607" t="s">
        <v>2468</v>
      </c>
      <c r="E607" t="s">
        <v>2469</v>
      </c>
      <c r="F607" t="s">
        <v>2470</v>
      </c>
      <c r="G607" t="s">
        <v>672</v>
      </c>
      <c r="H607" t="s">
        <v>24</v>
      </c>
      <c r="I607" s="7" t="s">
        <v>25</v>
      </c>
      <c r="J607" t="s">
        <v>430</v>
      </c>
      <c r="K607" t="s">
        <v>430</v>
      </c>
      <c r="L607" t="e">
        <f>VLOOKUP(Table1[[#This Row],[Reports to formatted]],peopleNew[],1,0)</f>
        <v>#N/A</v>
      </c>
      <c r="M607" t="s">
        <v>431</v>
      </c>
      <c r="N607" t="s">
        <v>431</v>
      </c>
      <c r="O607" t="e">
        <f>VLOOKUP(Table1[[#This Row],[Works for Group Formatted]],groupsNew[],1,0)</f>
        <v>#N/A</v>
      </c>
      <c r="P607" t="s">
        <v>28</v>
      </c>
      <c r="Q607" t="s">
        <v>29</v>
      </c>
      <c r="R607" t="s">
        <v>30</v>
      </c>
      <c r="S607" t="s">
        <v>2471</v>
      </c>
      <c r="T607" t="s">
        <v>433</v>
      </c>
      <c r="U607" t="s">
        <v>56</v>
      </c>
      <c r="V607" t="s">
        <v>674</v>
      </c>
      <c r="W607">
        <v>2607.16</v>
      </c>
      <c r="X607" t="s">
        <v>35</v>
      </c>
      <c r="Y607">
        <v>20</v>
      </c>
      <c r="Z607" s="1">
        <v>43097</v>
      </c>
      <c r="AA607" s="1">
        <v>43110</v>
      </c>
      <c r="AB607" s="1">
        <v>43124</v>
      </c>
      <c r="AC607" t="s">
        <v>36</v>
      </c>
    </row>
    <row r="608" spans="1:29" x14ac:dyDescent="0.2">
      <c r="A608" t="s">
        <v>6795</v>
      </c>
      <c r="B608" t="str">
        <f>VLOOKUP(Table1[[#This Row],[Full Name (formatted)]],peopleNew[],2,0)</f>
        <v>476542562</v>
      </c>
      <c r="C608" t="str">
        <f>TRIM(Table1[[#This Row],[Full Name (pre trim)]])</f>
        <v>Carlos M Gutierrez Pena</v>
      </c>
      <c r="D608" t="s">
        <v>2779</v>
      </c>
      <c r="E608" t="s">
        <v>2780</v>
      </c>
      <c r="F608" t="s">
        <v>2781</v>
      </c>
      <c r="G608" t="s">
        <v>2782</v>
      </c>
      <c r="H608" t="s">
        <v>24</v>
      </c>
      <c r="I608" s="7" t="s">
        <v>25</v>
      </c>
      <c r="J608" t="s">
        <v>430</v>
      </c>
      <c r="K608" t="s">
        <v>430</v>
      </c>
      <c r="L608" t="e">
        <f>VLOOKUP(Table1[[#This Row],[Reports to formatted]],peopleNew[],1,0)</f>
        <v>#N/A</v>
      </c>
      <c r="M608" t="s">
        <v>431</v>
      </c>
      <c r="N608" t="s">
        <v>431</v>
      </c>
      <c r="O608" t="e">
        <f>VLOOKUP(Table1[[#This Row],[Works for Group Formatted]],groupsNew[],1,0)</f>
        <v>#N/A</v>
      </c>
      <c r="P608" t="s">
        <v>28</v>
      </c>
      <c r="Q608" t="s">
        <v>29</v>
      </c>
      <c r="R608" t="s">
        <v>30</v>
      </c>
      <c r="S608" t="s">
        <v>2783</v>
      </c>
      <c r="T608" t="s">
        <v>433</v>
      </c>
      <c r="U608" t="s">
        <v>56</v>
      </c>
      <c r="V608" t="s">
        <v>2784</v>
      </c>
      <c r="W608">
        <v>70</v>
      </c>
      <c r="X608" t="s">
        <v>282</v>
      </c>
      <c r="Y608">
        <v>20</v>
      </c>
      <c r="Z608" s="1">
        <v>43097</v>
      </c>
      <c r="AA608" s="1">
        <v>43110</v>
      </c>
      <c r="AB608" s="1">
        <v>43124</v>
      </c>
      <c r="AC608" t="s">
        <v>36</v>
      </c>
    </row>
    <row r="609" spans="1:29" x14ac:dyDescent="0.2">
      <c r="A609" t="s">
        <v>6839</v>
      </c>
      <c r="B609" t="str">
        <f>VLOOKUP(Table1[[#This Row],[Full Name (formatted)]],peopleNew[],2,0)</f>
        <v>567679135</v>
      </c>
      <c r="C609" t="str">
        <f>TRIM(Table1[[#This Row],[Full Name (pre trim)]])</f>
        <v>Cecilia Hernandez</v>
      </c>
      <c r="D609" t="s">
        <v>2979</v>
      </c>
      <c r="E609" t="s">
        <v>2980</v>
      </c>
      <c r="F609" t="s">
        <v>2981</v>
      </c>
      <c r="G609" t="s">
        <v>429</v>
      </c>
      <c r="H609" t="s">
        <v>24</v>
      </c>
      <c r="I609" s="7" t="s">
        <v>25</v>
      </c>
      <c r="J609" t="s">
        <v>430</v>
      </c>
      <c r="K609" t="s">
        <v>430</v>
      </c>
      <c r="L609" t="e">
        <f>VLOOKUP(Table1[[#This Row],[Reports to formatted]],peopleNew[],1,0)</f>
        <v>#N/A</v>
      </c>
      <c r="M609" t="s">
        <v>431</v>
      </c>
      <c r="N609" t="s">
        <v>431</v>
      </c>
      <c r="O609" t="e">
        <f>VLOOKUP(Table1[[#This Row],[Works for Group Formatted]],groupsNew[],1,0)</f>
        <v>#N/A</v>
      </c>
      <c r="P609" t="s">
        <v>28</v>
      </c>
      <c r="Q609" t="s">
        <v>29</v>
      </c>
      <c r="R609" t="s">
        <v>30</v>
      </c>
      <c r="S609" t="s">
        <v>2982</v>
      </c>
      <c r="T609" t="s">
        <v>433</v>
      </c>
      <c r="U609" t="s">
        <v>56</v>
      </c>
      <c r="V609" t="s">
        <v>434</v>
      </c>
      <c r="W609">
        <v>1645.62</v>
      </c>
      <c r="X609" t="s">
        <v>35</v>
      </c>
      <c r="Y609">
        <v>20</v>
      </c>
      <c r="Z609" s="1">
        <v>43097</v>
      </c>
      <c r="AA609" s="1">
        <v>43110</v>
      </c>
      <c r="AB609" s="1">
        <v>43124</v>
      </c>
      <c r="AC609" t="s">
        <v>36</v>
      </c>
    </row>
    <row r="610" spans="1:29" x14ac:dyDescent="0.2">
      <c r="A610" t="s">
        <v>7543</v>
      </c>
      <c r="B610" t="str">
        <f>VLOOKUP(Table1[[#This Row],[Full Name (formatted)]],peopleNew[],2,0)</f>
        <v>476543379</v>
      </c>
      <c r="C610" t="str">
        <f>TRIM(Table1[[#This Row],[Full Name (pre trim)]])</f>
        <v>Frances A Vasquez</v>
      </c>
      <c r="D610" t="s">
        <v>5977</v>
      </c>
      <c r="E610" t="s">
        <v>5978</v>
      </c>
      <c r="F610" t="s">
        <v>5975</v>
      </c>
      <c r="G610" t="s">
        <v>80</v>
      </c>
      <c r="H610" t="s">
        <v>24</v>
      </c>
      <c r="I610" s="7" t="s">
        <v>25</v>
      </c>
      <c r="J610" t="s">
        <v>430</v>
      </c>
      <c r="K610" t="s">
        <v>430</v>
      </c>
      <c r="L610" t="e">
        <f>VLOOKUP(Table1[[#This Row],[Reports to formatted]],peopleNew[],1,0)</f>
        <v>#N/A</v>
      </c>
      <c r="M610" t="s">
        <v>431</v>
      </c>
      <c r="N610" t="s">
        <v>431</v>
      </c>
      <c r="O610" t="e">
        <f>VLOOKUP(Table1[[#This Row],[Works for Group Formatted]],groupsNew[],1,0)</f>
        <v>#N/A</v>
      </c>
      <c r="P610" t="s">
        <v>28</v>
      </c>
      <c r="Q610" t="s">
        <v>29</v>
      </c>
      <c r="R610" t="s">
        <v>30</v>
      </c>
      <c r="S610" t="s">
        <v>5979</v>
      </c>
      <c r="T610" t="s">
        <v>433</v>
      </c>
      <c r="U610" t="s">
        <v>56</v>
      </c>
      <c r="V610" t="s">
        <v>86</v>
      </c>
      <c r="W610">
        <v>1730.77</v>
      </c>
      <c r="X610" t="s">
        <v>35</v>
      </c>
      <c r="Y610">
        <v>20</v>
      </c>
      <c r="Z610" s="1">
        <v>43097</v>
      </c>
      <c r="AA610" s="1">
        <v>43110</v>
      </c>
      <c r="AB610" s="1">
        <v>43124</v>
      </c>
      <c r="AC610" t="s">
        <v>36</v>
      </c>
    </row>
    <row r="611" spans="1:29" x14ac:dyDescent="0.2">
      <c r="A611" t="s">
        <v>6424</v>
      </c>
      <c r="B611" t="str">
        <f>VLOOKUP(Table1[[#This Row],[Full Name (formatted)]],peopleNew[],2,0)</f>
        <v>476543460</v>
      </c>
      <c r="C611" t="str">
        <f>TRIM(Table1[[#This Row],[Full Name (pre trim)]])</f>
        <v>Gene R Branca</v>
      </c>
      <c r="D611" t="s">
        <v>924</v>
      </c>
      <c r="E611" t="s">
        <v>925</v>
      </c>
      <c r="F611" t="s">
        <v>926</v>
      </c>
      <c r="G611" t="s">
        <v>40</v>
      </c>
      <c r="H611" t="s">
        <v>24</v>
      </c>
      <c r="I611" s="7" t="s">
        <v>25</v>
      </c>
      <c r="J611" t="s">
        <v>927</v>
      </c>
      <c r="K611" t="s">
        <v>927</v>
      </c>
      <c r="L611" t="e">
        <f>VLOOKUP(Table1[[#This Row],[Reports to formatted]],peopleNew[],1,0)</f>
        <v>#N/A</v>
      </c>
      <c r="M611" t="s">
        <v>928</v>
      </c>
      <c r="N611" t="s">
        <v>928</v>
      </c>
      <c r="O611" t="e">
        <f>VLOOKUP(Table1[[#This Row],[Works for Group Formatted]],groupsNew[],1,0)</f>
        <v>#N/A</v>
      </c>
      <c r="P611" t="s">
        <v>28</v>
      </c>
      <c r="Q611" t="s">
        <v>29</v>
      </c>
      <c r="R611" t="s">
        <v>30</v>
      </c>
      <c r="S611" t="s">
        <v>929</v>
      </c>
      <c r="T611" t="s">
        <v>930</v>
      </c>
      <c r="U611" t="s">
        <v>931</v>
      </c>
      <c r="V611" t="s">
        <v>46</v>
      </c>
      <c r="W611">
        <v>385</v>
      </c>
      <c r="X611" t="s">
        <v>47</v>
      </c>
      <c r="Y611">
        <v>20</v>
      </c>
      <c r="Z611" s="1">
        <v>43097</v>
      </c>
      <c r="AA611" s="1">
        <v>43110</v>
      </c>
      <c r="AB611" s="1">
        <v>43124</v>
      </c>
      <c r="AC611" t="s">
        <v>36</v>
      </c>
    </row>
    <row r="612" spans="1:29" x14ac:dyDescent="0.2">
      <c r="A612" t="s">
        <v>6973</v>
      </c>
      <c r="B612" t="str">
        <f>VLOOKUP(Table1[[#This Row],[Full Name (formatted)]],peopleNew[],2,0)</f>
        <v>476542565</v>
      </c>
      <c r="C612" t="str">
        <f>TRIM(Table1[[#This Row],[Full Name (pre trim)]])</f>
        <v>Geraldine B Lamb</v>
      </c>
      <c r="D612" t="s">
        <v>3576</v>
      </c>
      <c r="E612" t="s">
        <v>3577</v>
      </c>
      <c r="F612" t="s">
        <v>3578</v>
      </c>
      <c r="G612" t="s">
        <v>40</v>
      </c>
      <c r="H612" t="s">
        <v>24</v>
      </c>
      <c r="I612" s="7" t="s">
        <v>25</v>
      </c>
      <c r="J612" t="s">
        <v>430</v>
      </c>
      <c r="K612" t="s">
        <v>430</v>
      </c>
      <c r="L612" t="e">
        <f>VLOOKUP(Table1[[#This Row],[Reports to formatted]],peopleNew[],1,0)</f>
        <v>#N/A</v>
      </c>
      <c r="M612" t="s">
        <v>431</v>
      </c>
      <c r="N612" t="s">
        <v>431</v>
      </c>
      <c r="O612" t="e">
        <f>VLOOKUP(Table1[[#This Row],[Works for Group Formatted]],groupsNew[],1,0)</f>
        <v>#N/A</v>
      </c>
      <c r="P612" t="s">
        <v>28</v>
      </c>
      <c r="Q612" t="s">
        <v>29</v>
      </c>
      <c r="R612" t="s">
        <v>30</v>
      </c>
      <c r="S612" t="s">
        <v>3579</v>
      </c>
      <c r="T612" t="s">
        <v>433</v>
      </c>
      <c r="U612" t="s">
        <v>56</v>
      </c>
      <c r="V612" t="s">
        <v>46</v>
      </c>
      <c r="W612">
        <v>1722.54</v>
      </c>
      <c r="X612" t="s">
        <v>35</v>
      </c>
      <c r="Y612">
        <v>20</v>
      </c>
      <c r="Z612" s="1">
        <v>43097</v>
      </c>
      <c r="AA612" s="1">
        <v>43110</v>
      </c>
      <c r="AB612" s="1">
        <v>43124</v>
      </c>
      <c r="AC612" t="s">
        <v>36</v>
      </c>
    </row>
    <row r="613" spans="1:29" x14ac:dyDescent="0.2">
      <c r="A613" t="s">
        <v>6881</v>
      </c>
      <c r="B613" t="str">
        <f>VLOOKUP(Table1[[#This Row],[Full Name (formatted)]],peopleNew[],2,0)</f>
        <v>476542568</v>
      </c>
      <c r="C613" t="str">
        <f>TRIM(Table1[[#This Row],[Full Name (pre trim)]])</f>
        <v>Helen Jacome</v>
      </c>
      <c r="D613" t="s">
        <v>3166</v>
      </c>
      <c r="E613" t="s">
        <v>3167</v>
      </c>
      <c r="F613" t="s">
        <v>3168</v>
      </c>
      <c r="G613" t="s">
        <v>1313</v>
      </c>
      <c r="H613" t="s">
        <v>24</v>
      </c>
      <c r="I613" s="7" t="s">
        <v>25</v>
      </c>
      <c r="J613" t="s">
        <v>430</v>
      </c>
      <c r="K613" t="s">
        <v>430</v>
      </c>
      <c r="L613" t="e">
        <f>VLOOKUP(Table1[[#This Row],[Reports to formatted]],peopleNew[],1,0)</f>
        <v>#N/A</v>
      </c>
      <c r="M613" t="s">
        <v>431</v>
      </c>
      <c r="N613" t="s">
        <v>431</v>
      </c>
      <c r="O613" t="e">
        <f>VLOOKUP(Table1[[#This Row],[Works for Group Formatted]],groupsNew[],1,0)</f>
        <v>#N/A</v>
      </c>
      <c r="P613" t="s">
        <v>28</v>
      </c>
      <c r="Q613" t="s">
        <v>29</v>
      </c>
      <c r="R613" t="s">
        <v>30</v>
      </c>
      <c r="S613" t="s">
        <v>3169</v>
      </c>
      <c r="T613" t="s">
        <v>433</v>
      </c>
      <c r="U613" t="s">
        <v>56</v>
      </c>
      <c r="V613" t="s">
        <v>1315</v>
      </c>
      <c r="W613">
        <v>2414.85</v>
      </c>
      <c r="X613" t="s">
        <v>35</v>
      </c>
      <c r="Y613">
        <v>20</v>
      </c>
      <c r="Z613" s="1">
        <v>43097</v>
      </c>
      <c r="AA613" s="1">
        <v>43110</v>
      </c>
      <c r="AB613" s="1">
        <v>43124</v>
      </c>
      <c r="AC613" t="s">
        <v>36</v>
      </c>
    </row>
    <row r="614" spans="1:29" x14ac:dyDescent="0.2">
      <c r="A614" t="s">
        <v>6752</v>
      </c>
      <c r="B614" t="str">
        <f>VLOOKUP(Table1[[#This Row],[Full Name (formatted)]],peopleNew[],2,0)</f>
        <v>476544301</v>
      </c>
      <c r="C614" t="str">
        <f>TRIM(Table1[[#This Row],[Full Name (pre trim)]])</f>
        <v>Joseph A Glazer</v>
      </c>
      <c r="D614" t="s">
        <v>2568</v>
      </c>
      <c r="E614" t="s">
        <v>1760</v>
      </c>
      <c r="F614" t="s">
        <v>2569</v>
      </c>
      <c r="G614" t="s">
        <v>790</v>
      </c>
      <c r="H614" t="s">
        <v>24</v>
      </c>
      <c r="I614" s="7" t="s">
        <v>25</v>
      </c>
      <c r="J614" t="s">
        <v>927</v>
      </c>
      <c r="K614" t="s">
        <v>927</v>
      </c>
      <c r="L614" t="e">
        <f>VLOOKUP(Table1[[#This Row],[Reports to formatted]],peopleNew[],1,0)</f>
        <v>#N/A</v>
      </c>
      <c r="M614" t="s">
        <v>928</v>
      </c>
      <c r="N614" t="s">
        <v>928</v>
      </c>
      <c r="O614" t="e">
        <f>VLOOKUP(Table1[[#This Row],[Works for Group Formatted]],groupsNew[],1,0)</f>
        <v>#N/A</v>
      </c>
      <c r="P614" t="s">
        <v>28</v>
      </c>
      <c r="Q614" t="s">
        <v>29</v>
      </c>
      <c r="R614" t="s">
        <v>30</v>
      </c>
      <c r="S614" t="s">
        <v>2570</v>
      </c>
      <c r="T614" t="s">
        <v>930</v>
      </c>
      <c r="U614" t="s">
        <v>931</v>
      </c>
      <c r="V614" t="s">
        <v>792</v>
      </c>
      <c r="W614">
        <v>1538.47</v>
      </c>
      <c r="X614" t="s">
        <v>47</v>
      </c>
      <c r="Y614">
        <v>20</v>
      </c>
      <c r="Z614" s="1">
        <v>43097</v>
      </c>
      <c r="AA614" s="1">
        <v>43110</v>
      </c>
      <c r="AB614" s="1">
        <v>43124</v>
      </c>
      <c r="AC614" t="s">
        <v>36</v>
      </c>
    </row>
    <row r="615" spans="1:29" x14ac:dyDescent="0.2">
      <c r="A615" t="s">
        <v>7256</v>
      </c>
      <c r="B615" t="str">
        <f>VLOOKUP(Table1[[#This Row],[Full Name (formatted)]],peopleNew[],2,0)</f>
        <v>476543468</v>
      </c>
      <c r="C615" t="str">
        <f>TRIM(Table1[[#This Row],[Full Name (pre trim)]])</f>
        <v>Kathleen V Pettograsso</v>
      </c>
      <c r="D615" t="s">
        <v>4780</v>
      </c>
      <c r="E615" t="s">
        <v>4781</v>
      </c>
      <c r="F615" t="s">
        <v>4782</v>
      </c>
      <c r="G615" t="s">
        <v>1208</v>
      </c>
      <c r="H615" t="s">
        <v>24</v>
      </c>
      <c r="I615" s="7" t="s">
        <v>25</v>
      </c>
      <c r="J615" t="s">
        <v>927</v>
      </c>
      <c r="K615" t="s">
        <v>927</v>
      </c>
      <c r="L615" t="e">
        <f>VLOOKUP(Table1[[#This Row],[Reports to formatted]],peopleNew[],1,0)</f>
        <v>#N/A</v>
      </c>
      <c r="M615" t="s">
        <v>928</v>
      </c>
      <c r="N615" t="s">
        <v>928</v>
      </c>
      <c r="O615" t="e">
        <f>VLOOKUP(Table1[[#This Row],[Works for Group Formatted]],groupsNew[],1,0)</f>
        <v>#N/A</v>
      </c>
      <c r="P615" t="s">
        <v>28</v>
      </c>
      <c r="Q615" t="s">
        <v>29</v>
      </c>
      <c r="R615" t="s">
        <v>30</v>
      </c>
      <c r="S615" t="s">
        <v>4783</v>
      </c>
      <c r="T615" t="s">
        <v>930</v>
      </c>
      <c r="U615" t="s">
        <v>931</v>
      </c>
      <c r="V615" t="s">
        <v>1213</v>
      </c>
      <c r="W615">
        <v>1846.16</v>
      </c>
      <c r="X615" t="s">
        <v>35</v>
      </c>
      <c r="Y615">
        <v>20</v>
      </c>
      <c r="Z615" s="1">
        <v>43097</v>
      </c>
      <c r="AA615" s="1">
        <v>43110</v>
      </c>
      <c r="AB615" s="1">
        <v>43124</v>
      </c>
      <c r="AC615" t="s">
        <v>36</v>
      </c>
    </row>
    <row r="616" spans="1:29" x14ac:dyDescent="0.2">
      <c r="A616" t="s">
        <v>7068</v>
      </c>
      <c r="B616" t="str">
        <f>VLOOKUP(Table1[[#This Row],[Full Name (formatted)]],peopleNew[],2,0)</f>
        <v>476542572</v>
      </c>
      <c r="C616" t="str">
        <f>TRIM(Table1[[#This Row],[Full Name (pre trim)]])</f>
        <v>Leila Martinez</v>
      </c>
      <c r="D616" t="s">
        <v>3978</v>
      </c>
      <c r="E616" t="s">
        <v>3979</v>
      </c>
      <c r="F616" t="s">
        <v>3980</v>
      </c>
      <c r="G616" t="s">
        <v>1483</v>
      </c>
      <c r="H616" t="s">
        <v>24</v>
      </c>
      <c r="I616" s="7" t="s">
        <v>25</v>
      </c>
      <c r="J616" t="s">
        <v>430</v>
      </c>
      <c r="K616" t="s">
        <v>430</v>
      </c>
      <c r="L616" t="e">
        <f>VLOOKUP(Table1[[#This Row],[Reports to formatted]],peopleNew[],1,0)</f>
        <v>#N/A</v>
      </c>
      <c r="M616" t="s">
        <v>431</v>
      </c>
      <c r="N616" t="s">
        <v>431</v>
      </c>
      <c r="O616" t="e">
        <f>VLOOKUP(Table1[[#This Row],[Works for Group Formatted]],groupsNew[],1,0)</f>
        <v>#N/A</v>
      </c>
      <c r="P616" t="s">
        <v>28</v>
      </c>
      <c r="Q616" t="s">
        <v>29</v>
      </c>
      <c r="R616" t="s">
        <v>30</v>
      </c>
      <c r="S616" t="s">
        <v>3981</v>
      </c>
      <c r="T616" t="s">
        <v>433</v>
      </c>
      <c r="U616" t="s">
        <v>56</v>
      </c>
      <c r="V616" t="s">
        <v>1485</v>
      </c>
      <c r="W616">
        <v>2799.47</v>
      </c>
      <c r="X616" t="s">
        <v>35</v>
      </c>
      <c r="Y616">
        <v>20</v>
      </c>
      <c r="Z616" s="1">
        <v>43097</v>
      </c>
      <c r="AA616" s="1">
        <v>43110</v>
      </c>
      <c r="AB616" s="1">
        <v>43124</v>
      </c>
      <c r="AC616" t="s">
        <v>36</v>
      </c>
    </row>
    <row r="617" spans="1:29" x14ac:dyDescent="0.2">
      <c r="A617" t="s">
        <v>7540</v>
      </c>
      <c r="B617" t="str">
        <f>VLOOKUP(Table1[[#This Row],[Full Name (formatted)]],peopleNew[],2,0)</f>
        <v>476543398</v>
      </c>
      <c r="C617" t="str">
        <f>TRIM(Table1[[#This Row],[Full Name (pre trim)]])</f>
        <v>Lillian Vargas</v>
      </c>
      <c r="D617" t="s">
        <v>5965</v>
      </c>
      <c r="E617" t="s">
        <v>5966</v>
      </c>
      <c r="F617" t="s">
        <v>5967</v>
      </c>
      <c r="G617" t="s">
        <v>429</v>
      </c>
      <c r="H617" t="s">
        <v>24</v>
      </c>
      <c r="I617" s="7" t="s">
        <v>25</v>
      </c>
      <c r="J617" t="s">
        <v>430</v>
      </c>
      <c r="K617" t="s">
        <v>430</v>
      </c>
      <c r="L617" t="e">
        <f>VLOOKUP(Table1[[#This Row],[Reports to formatted]],peopleNew[],1,0)</f>
        <v>#N/A</v>
      </c>
      <c r="M617" t="s">
        <v>431</v>
      </c>
      <c r="N617" t="s">
        <v>431</v>
      </c>
      <c r="O617" t="e">
        <f>VLOOKUP(Table1[[#This Row],[Works for Group Formatted]],groupsNew[],1,0)</f>
        <v>#N/A</v>
      </c>
      <c r="P617" t="s">
        <v>28</v>
      </c>
      <c r="Q617" t="s">
        <v>29</v>
      </c>
      <c r="R617" t="s">
        <v>30</v>
      </c>
      <c r="S617" t="s">
        <v>5968</v>
      </c>
      <c r="T617" t="s">
        <v>433</v>
      </c>
      <c r="U617" t="s">
        <v>56</v>
      </c>
      <c r="V617" t="s">
        <v>434</v>
      </c>
      <c r="W617">
        <v>1645.62</v>
      </c>
      <c r="X617" t="s">
        <v>35</v>
      </c>
      <c r="Y617">
        <v>20</v>
      </c>
      <c r="Z617" s="1">
        <v>43097</v>
      </c>
      <c r="AA617" s="1">
        <v>43110</v>
      </c>
      <c r="AB617" s="1">
        <v>43124</v>
      </c>
      <c r="AC617" t="s">
        <v>36</v>
      </c>
    </row>
    <row r="618" spans="1:29" x14ac:dyDescent="0.2">
      <c r="A618" t="s">
        <v>7143</v>
      </c>
      <c r="B618" t="str">
        <f>VLOOKUP(Table1[[#This Row],[Full Name (formatted)]],peopleNew[],2,0)</f>
        <v>625374658</v>
      </c>
      <c r="C618" t="str">
        <f>TRIM(Table1[[#This Row],[Full Name (pre trim)]])</f>
        <v>Monica L Monzon</v>
      </c>
      <c r="D618" t="s">
        <v>4297</v>
      </c>
      <c r="E618" t="s">
        <v>4298</v>
      </c>
      <c r="F618" t="s">
        <v>4299</v>
      </c>
      <c r="G618" t="s">
        <v>1531</v>
      </c>
      <c r="H618" t="s">
        <v>24</v>
      </c>
      <c r="I618" s="7" t="s">
        <v>25</v>
      </c>
      <c r="J618" t="s">
        <v>430</v>
      </c>
      <c r="K618" t="s">
        <v>430</v>
      </c>
      <c r="L618" t="e">
        <f>VLOOKUP(Table1[[#This Row],[Reports to formatted]],peopleNew[],1,0)</f>
        <v>#N/A</v>
      </c>
      <c r="M618" t="s">
        <v>431</v>
      </c>
      <c r="N618" s="11" t="s">
        <v>431</v>
      </c>
      <c r="O618" t="e">
        <f>VLOOKUP(Table1[[#This Row],[Works for Group Formatted]],groupsNew[],1,0)</f>
        <v>#N/A</v>
      </c>
      <c r="P618" t="s">
        <v>28</v>
      </c>
      <c r="Q618" t="s">
        <v>29</v>
      </c>
      <c r="R618" t="s">
        <v>30</v>
      </c>
      <c r="S618" t="s">
        <v>4300</v>
      </c>
      <c r="T618" t="s">
        <v>433</v>
      </c>
      <c r="U618" t="s">
        <v>56</v>
      </c>
      <c r="V618" t="s">
        <v>1533</v>
      </c>
      <c r="W618">
        <v>1261</v>
      </c>
      <c r="X618" t="s">
        <v>35</v>
      </c>
      <c r="Y618">
        <v>20</v>
      </c>
      <c r="Z618" s="1">
        <v>43097</v>
      </c>
      <c r="AA618" s="1">
        <v>43110</v>
      </c>
      <c r="AB618" s="1">
        <v>43124</v>
      </c>
      <c r="AC618" t="s">
        <v>36</v>
      </c>
    </row>
    <row r="619" spans="1:29" x14ac:dyDescent="0.2">
      <c r="A619" t="s">
        <v>7523</v>
      </c>
      <c r="B619" t="str">
        <f>VLOOKUP(Table1[[#This Row],[Full Name (formatted)]],peopleNew[],2,0)</f>
        <v>476544313</v>
      </c>
      <c r="C619" t="str">
        <f>TRIM(Table1[[#This Row],[Full Name (pre trim)]])</f>
        <v>Nancy S Tunis</v>
      </c>
      <c r="D619" t="s">
        <v>5897</v>
      </c>
      <c r="E619" t="s">
        <v>5898</v>
      </c>
      <c r="F619" t="s">
        <v>5899</v>
      </c>
      <c r="G619" t="s">
        <v>5900</v>
      </c>
      <c r="H619" t="s">
        <v>24</v>
      </c>
      <c r="I619" s="7" t="s">
        <v>25</v>
      </c>
      <c r="J619" t="s">
        <v>927</v>
      </c>
      <c r="K619" t="s">
        <v>927</v>
      </c>
      <c r="L619" t="e">
        <f>VLOOKUP(Table1[[#This Row],[Reports to formatted]],peopleNew[],1,0)</f>
        <v>#N/A</v>
      </c>
      <c r="M619" t="s">
        <v>928</v>
      </c>
      <c r="N619" t="s">
        <v>928</v>
      </c>
      <c r="O619" t="e">
        <f>VLOOKUP(Table1[[#This Row],[Works for Group Formatted]],groupsNew[],1,0)</f>
        <v>#N/A</v>
      </c>
      <c r="P619" t="s">
        <v>28</v>
      </c>
      <c r="Q619" t="s">
        <v>29</v>
      </c>
      <c r="R619" t="s">
        <v>30</v>
      </c>
      <c r="S619" t="s">
        <v>5901</v>
      </c>
      <c r="T619" t="s">
        <v>930</v>
      </c>
      <c r="U619" t="s">
        <v>931</v>
      </c>
      <c r="V619" t="s">
        <v>5902</v>
      </c>
      <c r="W619">
        <v>1153.8499999999999</v>
      </c>
      <c r="X619" t="s">
        <v>47</v>
      </c>
      <c r="Y619">
        <v>20</v>
      </c>
      <c r="Z619" s="1">
        <v>43097</v>
      </c>
      <c r="AA619" s="1">
        <v>43110</v>
      </c>
      <c r="AB619" s="1">
        <v>43124</v>
      </c>
      <c r="AC619" t="s">
        <v>36</v>
      </c>
    </row>
    <row r="620" spans="1:29" x14ac:dyDescent="0.2">
      <c r="A620" t="s">
        <v>7020</v>
      </c>
      <c r="B620" t="str">
        <f>VLOOKUP(Table1[[#This Row],[Full Name (formatted)]],peopleNew[],2,0)</f>
        <v>476544321</v>
      </c>
      <c r="C620" t="str">
        <f>TRIM(Table1[[#This Row],[Full Name (pre trim)]])</f>
        <v>Peter M Loughran</v>
      </c>
      <c r="D620" t="s">
        <v>3776</v>
      </c>
      <c r="E620" t="s">
        <v>2000</v>
      </c>
      <c r="F620" t="s">
        <v>3777</v>
      </c>
      <c r="G620" t="s">
        <v>184</v>
      </c>
      <c r="H620" t="s">
        <v>24</v>
      </c>
      <c r="I620" s="7" t="s">
        <v>25</v>
      </c>
      <c r="J620" t="s">
        <v>927</v>
      </c>
      <c r="K620" t="s">
        <v>927</v>
      </c>
      <c r="L620" t="e">
        <f>VLOOKUP(Table1[[#This Row],[Reports to formatted]],peopleNew[],1,0)</f>
        <v>#N/A</v>
      </c>
      <c r="M620" t="s">
        <v>928</v>
      </c>
      <c r="N620" t="s">
        <v>928</v>
      </c>
      <c r="O620" t="e">
        <f>VLOOKUP(Table1[[#This Row],[Works for Group Formatted]],groupsNew[],1,0)</f>
        <v>#N/A</v>
      </c>
      <c r="P620" t="s">
        <v>28</v>
      </c>
      <c r="Q620" t="s">
        <v>29</v>
      </c>
      <c r="R620" t="s">
        <v>30</v>
      </c>
      <c r="S620" t="s">
        <v>3778</v>
      </c>
      <c r="T620" t="s">
        <v>930</v>
      </c>
      <c r="U620" t="s">
        <v>931</v>
      </c>
      <c r="V620" t="s">
        <v>190</v>
      </c>
      <c r="W620">
        <v>2115.39</v>
      </c>
      <c r="X620" t="s">
        <v>35</v>
      </c>
      <c r="Y620">
        <v>20</v>
      </c>
      <c r="Z620" s="1">
        <v>43097</v>
      </c>
      <c r="AA620" s="1">
        <v>43110</v>
      </c>
      <c r="AB620" s="1">
        <v>43124</v>
      </c>
      <c r="AC620" t="s">
        <v>36</v>
      </c>
    </row>
    <row r="621" spans="1:29" x14ac:dyDescent="0.2">
      <c r="A621" t="s">
        <v>7401</v>
      </c>
      <c r="B621" t="str">
        <f>VLOOKUP(Table1[[#This Row],[Full Name (formatted)]],peopleNew[],2,0)</f>
        <v>476544336</v>
      </c>
      <c r="C621" t="str">
        <f>TRIM(Table1[[#This Row],[Full Name (pre trim)]])</f>
        <v>Raymond L Sculky</v>
      </c>
      <c r="D621" t="s">
        <v>5387</v>
      </c>
      <c r="E621" t="s">
        <v>5388</v>
      </c>
      <c r="F621" t="s">
        <v>5389</v>
      </c>
      <c r="G621" t="s">
        <v>40</v>
      </c>
      <c r="H621" t="s">
        <v>24</v>
      </c>
      <c r="I621" s="7" t="s">
        <v>25</v>
      </c>
      <c r="J621" t="s">
        <v>927</v>
      </c>
      <c r="K621" t="s">
        <v>927</v>
      </c>
      <c r="L621" t="e">
        <f>VLOOKUP(Table1[[#This Row],[Reports to formatted]],peopleNew[],1,0)</f>
        <v>#N/A</v>
      </c>
      <c r="M621" t="s">
        <v>928</v>
      </c>
      <c r="N621" t="s">
        <v>928</v>
      </c>
      <c r="O621" t="e">
        <f>VLOOKUP(Table1[[#This Row],[Works for Group Formatted]],groupsNew[],1,0)</f>
        <v>#N/A</v>
      </c>
      <c r="P621" t="s">
        <v>28</v>
      </c>
      <c r="Q621" t="s">
        <v>29</v>
      </c>
      <c r="R621" t="s">
        <v>30</v>
      </c>
      <c r="S621" t="s">
        <v>5390</v>
      </c>
      <c r="T621" t="s">
        <v>930</v>
      </c>
      <c r="U621" t="s">
        <v>931</v>
      </c>
      <c r="V621" t="s">
        <v>46</v>
      </c>
      <c r="W621">
        <v>507.7</v>
      </c>
      <c r="X621" t="s">
        <v>47</v>
      </c>
      <c r="Y621">
        <v>20</v>
      </c>
      <c r="Z621" s="1">
        <v>43097</v>
      </c>
      <c r="AA621" s="1">
        <v>43110</v>
      </c>
      <c r="AB621" s="1">
        <v>43124</v>
      </c>
      <c r="AC621" t="s">
        <v>36</v>
      </c>
    </row>
    <row r="622" spans="1:29" x14ac:dyDescent="0.2">
      <c r="A622" t="s">
        <v>6348</v>
      </c>
      <c r="B622" t="str">
        <f>VLOOKUP(Table1[[#This Row],[Full Name (formatted)]],peopleNew[],2,0)</f>
        <v>681225351</v>
      </c>
      <c r="C622" t="str">
        <f>TRIM(Table1[[#This Row],[Full Name (pre trim)]])</f>
        <v>Rosa A Ayala</v>
      </c>
      <c r="D622" t="s">
        <v>426</v>
      </c>
      <c r="E622" t="s">
        <v>427</v>
      </c>
      <c r="F622" t="s">
        <v>428</v>
      </c>
      <c r="G622" t="s">
        <v>429</v>
      </c>
      <c r="H622" t="s">
        <v>24</v>
      </c>
      <c r="I622" s="7" t="s">
        <v>25</v>
      </c>
      <c r="J622" t="s">
        <v>430</v>
      </c>
      <c r="K622" t="s">
        <v>430</v>
      </c>
      <c r="L622" t="e">
        <f>VLOOKUP(Table1[[#This Row],[Reports to formatted]],peopleNew[],1,0)</f>
        <v>#N/A</v>
      </c>
      <c r="M622" t="s">
        <v>431</v>
      </c>
      <c r="N622" s="11" t="s">
        <v>431</v>
      </c>
      <c r="O622" t="e">
        <f>VLOOKUP(Table1[[#This Row],[Works for Group Formatted]],groupsNew[],1,0)</f>
        <v>#N/A</v>
      </c>
      <c r="P622" t="s">
        <v>28</v>
      </c>
      <c r="Q622" t="s">
        <v>29</v>
      </c>
      <c r="R622" t="s">
        <v>30</v>
      </c>
      <c r="S622" t="s">
        <v>432</v>
      </c>
      <c r="T622" t="s">
        <v>433</v>
      </c>
      <c r="U622" t="s">
        <v>56</v>
      </c>
      <c r="V622" t="s">
        <v>434</v>
      </c>
      <c r="W622">
        <v>1615.39</v>
      </c>
      <c r="X622" t="s">
        <v>35</v>
      </c>
      <c r="Y622">
        <v>20</v>
      </c>
      <c r="Z622" s="1">
        <v>43097</v>
      </c>
      <c r="AA622" s="1">
        <v>43110</v>
      </c>
      <c r="AB622" s="1">
        <v>43124</v>
      </c>
      <c r="AC622" t="s">
        <v>36</v>
      </c>
    </row>
    <row r="623" spans="1:29" x14ac:dyDescent="0.2">
      <c r="A623" t="s">
        <v>7573</v>
      </c>
      <c r="B623" t="str">
        <f>VLOOKUP(Table1[[#This Row],[Full Name (formatted)]],peopleNew[],2,0)</f>
        <v>476543476</v>
      </c>
      <c r="C623" t="str">
        <f>TRIM(Table1[[#This Row],[Full Name (pre trim)]])</f>
        <v>Rosalind B Weinstein</v>
      </c>
      <c r="D623" t="s">
        <v>6096</v>
      </c>
      <c r="E623" t="s">
        <v>6097</v>
      </c>
      <c r="F623" t="s">
        <v>6098</v>
      </c>
      <c r="G623" t="s">
        <v>23</v>
      </c>
      <c r="H623" t="s">
        <v>24</v>
      </c>
      <c r="I623" s="7" t="s">
        <v>25</v>
      </c>
      <c r="J623" t="s">
        <v>927</v>
      </c>
      <c r="K623" t="s">
        <v>927</v>
      </c>
      <c r="L623" t="e">
        <f>VLOOKUP(Table1[[#This Row],[Reports to formatted]],peopleNew[],1,0)</f>
        <v>#N/A</v>
      </c>
      <c r="M623" t="s">
        <v>928</v>
      </c>
      <c r="N623" t="s">
        <v>928</v>
      </c>
      <c r="O623" t="e">
        <f>VLOOKUP(Table1[[#This Row],[Works for Group Formatted]],groupsNew[],1,0)</f>
        <v>#N/A</v>
      </c>
      <c r="P623" t="s">
        <v>28</v>
      </c>
      <c r="Q623" t="s">
        <v>29</v>
      </c>
      <c r="R623" t="s">
        <v>30</v>
      </c>
      <c r="S623" t="s">
        <v>6099</v>
      </c>
      <c r="T623" t="s">
        <v>930</v>
      </c>
      <c r="U623" t="s">
        <v>931</v>
      </c>
      <c r="V623" t="s">
        <v>34</v>
      </c>
      <c r="W623">
        <v>1153.8499999999999</v>
      </c>
      <c r="X623" t="s">
        <v>47</v>
      </c>
      <c r="Y623">
        <v>20</v>
      </c>
      <c r="Z623" s="1">
        <v>43097</v>
      </c>
      <c r="AA623" s="1">
        <v>43110</v>
      </c>
      <c r="AB623" s="1">
        <v>43124</v>
      </c>
      <c r="AC623" t="s">
        <v>36</v>
      </c>
    </row>
    <row r="624" spans="1:29" x14ac:dyDescent="0.2">
      <c r="A624" t="s">
        <v>6790</v>
      </c>
      <c r="B624" t="str">
        <f>VLOOKUP(Table1[[#This Row],[Full Name (formatted)]],peopleNew[],2,0)</f>
        <v>476542576</v>
      </c>
      <c r="C624" t="str">
        <f>TRIM(Table1[[#This Row],[Full Name (pre trim)]])</f>
        <v>Samaris Gross</v>
      </c>
      <c r="D624" t="s">
        <v>2751</v>
      </c>
      <c r="E624" t="s">
        <v>2752</v>
      </c>
      <c r="F624" t="s">
        <v>2753</v>
      </c>
      <c r="G624" t="s">
        <v>2754</v>
      </c>
      <c r="H624" t="s">
        <v>24</v>
      </c>
      <c r="I624" s="7" t="s">
        <v>25</v>
      </c>
      <c r="J624" t="s">
        <v>430</v>
      </c>
      <c r="K624" t="s">
        <v>430</v>
      </c>
      <c r="L624" t="e">
        <f>VLOOKUP(Table1[[#This Row],[Reports to formatted]],peopleNew[],1,0)</f>
        <v>#N/A</v>
      </c>
      <c r="M624" t="s">
        <v>431</v>
      </c>
      <c r="N624" t="s">
        <v>431</v>
      </c>
      <c r="O624" t="e">
        <f>VLOOKUP(Table1[[#This Row],[Works for Group Formatted]],groupsNew[],1,0)</f>
        <v>#N/A</v>
      </c>
      <c r="P624" t="s">
        <v>28</v>
      </c>
      <c r="Q624" t="s">
        <v>29</v>
      </c>
      <c r="R624" t="s">
        <v>30</v>
      </c>
      <c r="S624" t="s">
        <v>2755</v>
      </c>
      <c r="T624" t="s">
        <v>433</v>
      </c>
      <c r="U624" t="s">
        <v>56</v>
      </c>
      <c r="V624" t="s">
        <v>2756</v>
      </c>
      <c r="W624">
        <v>1645.62</v>
      </c>
      <c r="X624" t="s">
        <v>35</v>
      </c>
      <c r="Y624">
        <v>20</v>
      </c>
      <c r="Z624" s="1">
        <v>43097</v>
      </c>
      <c r="AA624" s="1">
        <v>43110</v>
      </c>
      <c r="AB624" s="1">
        <v>43124</v>
      </c>
      <c r="AC624" t="s">
        <v>36</v>
      </c>
    </row>
    <row r="625" spans="1:29" x14ac:dyDescent="0.2">
      <c r="A625" t="s">
        <v>7018</v>
      </c>
      <c r="B625" t="str">
        <f>VLOOKUP(Table1[[#This Row],[Full Name (formatted)]],peopleNew[],2,0)</f>
        <v>567679137</v>
      </c>
      <c r="C625" t="str">
        <f>TRIM(Table1[[#This Row],[Full Name (pre trim)]])</f>
        <v>Silvia D Lorenzo</v>
      </c>
      <c r="D625" t="s">
        <v>3767</v>
      </c>
      <c r="E625" t="s">
        <v>3768</v>
      </c>
      <c r="F625" t="s">
        <v>3769</v>
      </c>
      <c r="G625" t="s">
        <v>429</v>
      </c>
      <c r="H625" t="s">
        <v>24</v>
      </c>
      <c r="I625" s="7" t="s">
        <v>25</v>
      </c>
      <c r="J625" t="s">
        <v>430</v>
      </c>
      <c r="K625" t="s">
        <v>430</v>
      </c>
      <c r="L625" t="e">
        <f>VLOOKUP(Table1[[#This Row],[Reports to formatted]],peopleNew[],1,0)</f>
        <v>#N/A</v>
      </c>
      <c r="M625" t="s">
        <v>431</v>
      </c>
      <c r="N625" t="s">
        <v>431</v>
      </c>
      <c r="O625" t="e">
        <f>VLOOKUP(Table1[[#This Row],[Works for Group Formatted]],groupsNew[],1,0)</f>
        <v>#N/A</v>
      </c>
      <c r="P625" t="s">
        <v>28</v>
      </c>
      <c r="Q625" t="s">
        <v>29</v>
      </c>
      <c r="R625" t="s">
        <v>30</v>
      </c>
      <c r="S625" t="s">
        <v>3770</v>
      </c>
      <c r="T625" t="s">
        <v>433</v>
      </c>
      <c r="U625" t="s">
        <v>56</v>
      </c>
      <c r="V625" t="s">
        <v>434</v>
      </c>
      <c r="W625">
        <v>1261</v>
      </c>
      <c r="X625" t="s">
        <v>35</v>
      </c>
      <c r="Y625">
        <v>20</v>
      </c>
      <c r="Z625" s="1">
        <v>43097</v>
      </c>
      <c r="AA625" s="1">
        <v>43110</v>
      </c>
      <c r="AB625" s="1">
        <v>43124</v>
      </c>
      <c r="AC625" t="s">
        <v>36</v>
      </c>
    </row>
    <row r="626" spans="1:29" x14ac:dyDescent="0.2">
      <c r="A626" t="s">
        <v>7047</v>
      </c>
      <c r="B626" t="str">
        <f>VLOOKUP(Table1[[#This Row],[Full Name (formatted)]],peopleNew[],2,0)</f>
        <v>476544345</v>
      </c>
      <c r="C626" t="str">
        <f>TRIM(Table1[[#This Row],[Full Name (pre trim)]])</f>
        <v>Victor L Mallison</v>
      </c>
      <c r="D626" t="s">
        <v>3890</v>
      </c>
      <c r="E626" t="s">
        <v>3891</v>
      </c>
      <c r="F626" t="s">
        <v>3892</v>
      </c>
      <c r="G626" t="s">
        <v>643</v>
      </c>
      <c r="H626" t="s">
        <v>24</v>
      </c>
      <c r="I626" s="7" t="s">
        <v>25</v>
      </c>
      <c r="J626" t="s">
        <v>927</v>
      </c>
      <c r="K626" t="s">
        <v>927</v>
      </c>
      <c r="L626" t="e">
        <f>VLOOKUP(Table1[[#This Row],[Reports to formatted]],peopleNew[],1,0)</f>
        <v>#N/A</v>
      </c>
      <c r="M626" t="s">
        <v>928</v>
      </c>
      <c r="N626" t="s">
        <v>928</v>
      </c>
      <c r="O626" t="e">
        <f>VLOOKUP(Table1[[#This Row],[Works for Group Formatted]],groupsNew[],1,0)</f>
        <v>#N/A</v>
      </c>
      <c r="P626" t="s">
        <v>28</v>
      </c>
      <c r="Q626" t="s">
        <v>29</v>
      </c>
      <c r="R626" t="s">
        <v>30</v>
      </c>
      <c r="S626" t="s">
        <v>3893</v>
      </c>
      <c r="T626" t="s">
        <v>930</v>
      </c>
      <c r="U626" t="s">
        <v>931</v>
      </c>
      <c r="V626" t="s">
        <v>648</v>
      </c>
      <c r="W626">
        <v>3076.93</v>
      </c>
      <c r="X626" t="s">
        <v>35</v>
      </c>
      <c r="Y626">
        <v>20</v>
      </c>
      <c r="Z626" s="1">
        <v>43097</v>
      </c>
      <c r="AA626" s="1">
        <v>43110</v>
      </c>
      <c r="AB626" s="1">
        <v>43124</v>
      </c>
      <c r="AC626" t="s">
        <v>36</v>
      </c>
    </row>
    <row r="627" spans="1:29" x14ac:dyDescent="0.2">
      <c r="A627" t="s">
        <v>7173</v>
      </c>
      <c r="B627" t="str">
        <f>VLOOKUP(Table1[[#This Row],[Full Name (formatted)]],peopleNew[],2,0)</f>
        <v>476544353</v>
      </c>
      <c r="C627" t="str">
        <f>TRIM(Table1[[#This Row],[Full Name (pre trim)]])</f>
        <v>Walter P Murphy</v>
      </c>
      <c r="D627" t="s">
        <v>4426</v>
      </c>
      <c r="E627" t="s">
        <v>4427</v>
      </c>
      <c r="F627" t="s">
        <v>4412</v>
      </c>
      <c r="G627" t="s">
        <v>4428</v>
      </c>
      <c r="H627" t="s">
        <v>24</v>
      </c>
      <c r="I627" s="7" t="s">
        <v>25</v>
      </c>
      <c r="J627" t="s">
        <v>927</v>
      </c>
      <c r="K627" t="s">
        <v>927</v>
      </c>
      <c r="L627" t="e">
        <f>VLOOKUP(Table1[[#This Row],[Reports to formatted]],peopleNew[],1,0)</f>
        <v>#N/A</v>
      </c>
      <c r="M627" t="s">
        <v>928</v>
      </c>
      <c r="N627" t="s">
        <v>928</v>
      </c>
      <c r="O627" t="e">
        <f>VLOOKUP(Table1[[#This Row],[Works for Group Formatted]],groupsNew[],1,0)</f>
        <v>#N/A</v>
      </c>
      <c r="P627" t="s">
        <v>28</v>
      </c>
      <c r="Q627" t="s">
        <v>29</v>
      </c>
      <c r="R627" t="s">
        <v>30</v>
      </c>
      <c r="S627" t="s">
        <v>4429</v>
      </c>
      <c r="T627" t="s">
        <v>930</v>
      </c>
      <c r="U627" t="s">
        <v>931</v>
      </c>
      <c r="V627" t="s">
        <v>4430</v>
      </c>
      <c r="W627">
        <v>1226.3900000000001</v>
      </c>
      <c r="X627" t="s">
        <v>35</v>
      </c>
      <c r="Y627">
        <v>20</v>
      </c>
      <c r="Z627" s="1">
        <v>43097</v>
      </c>
      <c r="AA627" s="1">
        <v>43110</v>
      </c>
      <c r="AB627" s="1">
        <v>43124</v>
      </c>
      <c r="AC627" t="s">
        <v>36</v>
      </c>
    </row>
    <row r="628" spans="1:29" x14ac:dyDescent="0.2">
      <c r="A628" t="s">
        <v>7043</v>
      </c>
      <c r="B628" t="str">
        <f>VLOOKUP(Table1[[#This Row],[Full Name (formatted)]],peopleNew[],2,0)</f>
        <v>476542848</v>
      </c>
      <c r="C628" t="str">
        <f>TRIM(Table1[[#This Row],[Full Name (pre trim)]])</f>
        <v>Brian M Maher</v>
      </c>
      <c r="D628" t="s">
        <v>3877</v>
      </c>
      <c r="E628" t="s">
        <v>2373</v>
      </c>
      <c r="F628" t="s">
        <v>3878</v>
      </c>
      <c r="G628" t="s">
        <v>80</v>
      </c>
      <c r="H628" t="s">
        <v>24</v>
      </c>
      <c r="I628" s="7" t="s">
        <v>25</v>
      </c>
      <c r="J628" t="s">
        <v>1268</v>
      </c>
      <c r="K628" t="s">
        <v>1268</v>
      </c>
      <c r="L628" t="str">
        <f>VLOOKUP(Table1[[#This Row],[Reports to formatted]],peopleNew[],1,0)</f>
        <v>William J. Larkin, Jr.</v>
      </c>
      <c r="M628" t="s">
        <v>1269</v>
      </c>
      <c r="N628" t="s">
        <v>1269</v>
      </c>
      <c r="O628" t="str">
        <f>VLOOKUP(Table1[[#This Row],[Works for Group Formatted]],groupsNew[],1,0)</f>
        <v>William J. Larkin, Jr., Office of Senator, Personal Staff Office, Senate</v>
      </c>
      <c r="P628" t="s">
        <v>28</v>
      </c>
      <c r="Q628" t="s">
        <v>29</v>
      </c>
      <c r="R628" t="s">
        <v>30</v>
      </c>
      <c r="S628" t="s">
        <v>3879</v>
      </c>
      <c r="T628" t="s">
        <v>1271</v>
      </c>
      <c r="U628" t="s">
        <v>3125</v>
      </c>
      <c r="V628" t="s">
        <v>86</v>
      </c>
      <c r="W628">
        <v>2221.16</v>
      </c>
      <c r="X628" t="s">
        <v>35</v>
      </c>
      <c r="Y628">
        <v>20</v>
      </c>
      <c r="Z628" s="1">
        <v>43097</v>
      </c>
      <c r="AA628" s="1">
        <v>43110</v>
      </c>
      <c r="AB628" s="1">
        <v>43124</v>
      </c>
      <c r="AC628" t="s">
        <v>36</v>
      </c>
    </row>
    <row r="629" spans="1:29" x14ac:dyDescent="0.2">
      <c r="A629" t="s">
        <v>6482</v>
      </c>
      <c r="B629" t="str">
        <f>VLOOKUP(Table1[[#This Row],[Full Name (formatted)]],peopleNew[],2,0)</f>
        <v>476542853</v>
      </c>
      <c r="C629" t="str">
        <f>TRIM(Table1[[#This Row],[Full Name (pre trim)]])</f>
        <v>Darcie A Casey</v>
      </c>
      <c r="D629" t="s">
        <v>1265</v>
      </c>
      <c r="E629" t="s">
        <v>1266</v>
      </c>
      <c r="F629" t="s">
        <v>1267</v>
      </c>
      <c r="G629" t="s">
        <v>51</v>
      </c>
      <c r="H629" t="s">
        <v>24</v>
      </c>
      <c r="I629" s="12" t="s">
        <v>8540</v>
      </c>
      <c r="J629" t="s">
        <v>1268</v>
      </c>
      <c r="K629" t="s">
        <v>1268</v>
      </c>
      <c r="L629" t="str">
        <f>VLOOKUP(Table1[[#This Row],[Reports to formatted]],peopleNew[],1,0)</f>
        <v>William J. Larkin, Jr.</v>
      </c>
      <c r="M629" t="s">
        <v>1269</v>
      </c>
      <c r="N629" t="s">
        <v>1269</v>
      </c>
      <c r="O629" t="str">
        <f>VLOOKUP(Table1[[#This Row],[Works for Group Formatted]],groupsNew[],1,0)</f>
        <v>William J. Larkin, Jr., Office of Senator, Personal Staff Office, Senate</v>
      </c>
      <c r="P629" t="s">
        <v>28</v>
      </c>
      <c r="Q629" t="s">
        <v>29</v>
      </c>
      <c r="R629" t="s">
        <v>30</v>
      </c>
      <c r="S629" t="s">
        <v>1270</v>
      </c>
      <c r="T629" t="s">
        <v>1271</v>
      </c>
      <c r="U629" t="s">
        <v>66</v>
      </c>
      <c r="V629" t="s">
        <v>57</v>
      </c>
      <c r="W629">
        <v>2653.85</v>
      </c>
      <c r="X629" t="s">
        <v>35</v>
      </c>
      <c r="Y629">
        <v>20</v>
      </c>
      <c r="Z629" s="1">
        <v>43097</v>
      </c>
      <c r="AA629" s="1">
        <v>43110</v>
      </c>
      <c r="AB629" s="1">
        <v>43124</v>
      </c>
      <c r="AC629" t="s">
        <v>36</v>
      </c>
    </row>
    <row r="630" spans="1:29" x14ac:dyDescent="0.2">
      <c r="A630" t="s">
        <v>7323</v>
      </c>
      <c r="B630" t="str">
        <f>VLOOKUP(Table1[[#This Row],[Full Name (formatted)]],peopleNew[],2,0)</f>
        <v>476543756</v>
      </c>
      <c r="C630" t="str">
        <f>TRIM(Table1[[#This Row],[Full Name (pre trim)]])</f>
        <v>Geraldine A Rhoades</v>
      </c>
      <c r="D630" t="s">
        <v>5056</v>
      </c>
      <c r="E630" t="s">
        <v>5057</v>
      </c>
      <c r="F630" t="s">
        <v>5058</v>
      </c>
      <c r="G630" t="s">
        <v>51</v>
      </c>
      <c r="H630" t="s">
        <v>24</v>
      </c>
      <c r="I630" s="7" t="s">
        <v>25</v>
      </c>
      <c r="J630" t="s">
        <v>1268</v>
      </c>
      <c r="K630" t="s">
        <v>1268</v>
      </c>
      <c r="L630" t="str">
        <f>VLOOKUP(Table1[[#This Row],[Reports to formatted]],peopleNew[],1,0)</f>
        <v>William J. Larkin, Jr.</v>
      </c>
      <c r="M630" t="s">
        <v>1269</v>
      </c>
      <c r="N630" t="s">
        <v>1269</v>
      </c>
      <c r="O630" t="str">
        <f>VLOOKUP(Table1[[#This Row],[Works for Group Formatted]],groupsNew[],1,0)</f>
        <v>William J. Larkin, Jr., Office of Senator, Personal Staff Office, Senate</v>
      </c>
      <c r="P630" t="s">
        <v>28</v>
      </c>
      <c r="Q630" t="s">
        <v>29</v>
      </c>
      <c r="R630" t="s">
        <v>30</v>
      </c>
      <c r="S630" t="s">
        <v>5059</v>
      </c>
      <c r="T630" t="s">
        <v>1271</v>
      </c>
      <c r="U630" t="s">
        <v>3125</v>
      </c>
      <c r="V630" t="s">
        <v>57</v>
      </c>
      <c r="W630">
        <v>2786.54</v>
      </c>
      <c r="X630" t="s">
        <v>35</v>
      </c>
      <c r="Y630">
        <v>20</v>
      </c>
      <c r="Z630" s="1">
        <v>43097</v>
      </c>
      <c r="AA630" s="1">
        <v>43110</v>
      </c>
      <c r="AB630" s="1">
        <v>43124</v>
      </c>
      <c r="AC630" t="s">
        <v>36</v>
      </c>
    </row>
    <row r="631" spans="1:29" x14ac:dyDescent="0.2">
      <c r="A631" t="s">
        <v>7092</v>
      </c>
      <c r="B631" t="str">
        <f>VLOOKUP(Table1[[#This Row],[Full Name (formatted)]],peopleNew[],2,0)</f>
        <v>476542857</v>
      </c>
      <c r="C631" t="str">
        <f>TRIM(Table1[[#This Row],[Full Name (pre trim)]])</f>
        <v>James G Mcgee</v>
      </c>
      <c r="D631" t="s">
        <v>4079</v>
      </c>
      <c r="E631" t="s">
        <v>4080</v>
      </c>
      <c r="F631" t="s">
        <v>4081</v>
      </c>
      <c r="G631" t="s">
        <v>381</v>
      </c>
      <c r="H631" t="s">
        <v>24</v>
      </c>
      <c r="I631" s="7" t="s">
        <v>25</v>
      </c>
      <c r="J631" t="s">
        <v>1268</v>
      </c>
      <c r="K631" t="s">
        <v>1268</v>
      </c>
      <c r="L631" t="str">
        <f>VLOOKUP(Table1[[#This Row],[Reports to formatted]],peopleNew[],1,0)</f>
        <v>William J. Larkin, Jr.</v>
      </c>
      <c r="M631" t="s">
        <v>1269</v>
      </c>
      <c r="N631" t="s">
        <v>1269</v>
      </c>
      <c r="O631" t="str">
        <f>VLOOKUP(Table1[[#This Row],[Works for Group Formatted]],groupsNew[],1,0)</f>
        <v>William J. Larkin, Jr., Office of Senator, Personal Staff Office, Senate</v>
      </c>
      <c r="P631" t="s">
        <v>28</v>
      </c>
      <c r="Q631" t="s">
        <v>29</v>
      </c>
      <c r="R631" t="s">
        <v>30</v>
      </c>
      <c r="S631" t="s">
        <v>4082</v>
      </c>
      <c r="T631" t="s">
        <v>1271</v>
      </c>
      <c r="U631" t="s">
        <v>3125</v>
      </c>
      <c r="V631" t="s">
        <v>387</v>
      </c>
      <c r="W631">
        <v>3230.77</v>
      </c>
      <c r="X631" t="s">
        <v>35</v>
      </c>
      <c r="Y631">
        <v>20</v>
      </c>
      <c r="Z631" s="1">
        <v>43097</v>
      </c>
      <c r="AA631" s="1">
        <v>43110</v>
      </c>
      <c r="AB631" s="1">
        <v>43124</v>
      </c>
      <c r="AC631" t="s">
        <v>36</v>
      </c>
    </row>
    <row r="632" spans="1:29" x14ac:dyDescent="0.2">
      <c r="A632" t="s">
        <v>6618</v>
      </c>
      <c r="B632" t="str">
        <f>VLOOKUP(Table1[[#This Row],[Full Name (formatted)]],peopleNew[],2,0)</f>
        <v>476543763</v>
      </c>
      <c r="C632" t="str">
        <f>TRIM(Table1[[#This Row],[Full Name (pre trim)]])</f>
        <v>Jennifer Downs</v>
      </c>
      <c r="D632" t="s">
        <v>1955</v>
      </c>
      <c r="E632" t="s">
        <v>1956</v>
      </c>
      <c r="F632" t="s">
        <v>1957</v>
      </c>
      <c r="G632" t="s">
        <v>1958</v>
      </c>
      <c r="H632" t="s">
        <v>24</v>
      </c>
      <c r="I632" s="12" t="s">
        <v>8540</v>
      </c>
      <c r="J632" t="s">
        <v>1268</v>
      </c>
      <c r="K632" t="s">
        <v>1268</v>
      </c>
      <c r="L632" t="str">
        <f>VLOOKUP(Table1[[#This Row],[Reports to formatted]],peopleNew[],1,0)</f>
        <v>William J. Larkin, Jr.</v>
      </c>
      <c r="M632" t="s">
        <v>1269</v>
      </c>
      <c r="N632" t="s">
        <v>1269</v>
      </c>
      <c r="O632" t="str">
        <f>VLOOKUP(Table1[[#This Row],[Works for Group Formatted]],groupsNew[],1,0)</f>
        <v>William J. Larkin, Jr., Office of Senator, Personal Staff Office, Senate</v>
      </c>
      <c r="P632" t="s">
        <v>28</v>
      </c>
      <c r="Q632" t="s">
        <v>29</v>
      </c>
      <c r="R632" t="s">
        <v>30</v>
      </c>
      <c r="S632" t="s">
        <v>1959</v>
      </c>
      <c r="T632" t="s">
        <v>1271</v>
      </c>
      <c r="U632" t="s">
        <v>66</v>
      </c>
      <c r="V632" t="s">
        <v>1960</v>
      </c>
      <c r="W632">
        <v>4480.7700000000004</v>
      </c>
      <c r="X632" t="s">
        <v>35</v>
      </c>
      <c r="Y632">
        <v>20</v>
      </c>
      <c r="Z632" s="1">
        <v>43097</v>
      </c>
      <c r="AA632" s="1">
        <v>43110</v>
      </c>
      <c r="AB632" s="1">
        <v>43124</v>
      </c>
      <c r="AC632" t="s">
        <v>36</v>
      </c>
    </row>
    <row r="633" spans="1:29" x14ac:dyDescent="0.2">
      <c r="A633" t="s">
        <v>7165</v>
      </c>
      <c r="B633" t="str">
        <f>VLOOKUP(Table1[[#This Row],[Full Name (formatted)]],peopleNew[],2,0)</f>
        <v>567679067</v>
      </c>
      <c r="C633" t="str">
        <f>TRIM(Table1[[#This Row],[Full Name (pre trim)]])</f>
        <v>Kristin J Mulligan</v>
      </c>
      <c r="D633" t="s">
        <v>4395</v>
      </c>
      <c r="E633" t="s">
        <v>4396</v>
      </c>
      <c r="F633" t="s">
        <v>4397</v>
      </c>
      <c r="G633" t="s">
        <v>107</v>
      </c>
      <c r="H633" t="s">
        <v>24</v>
      </c>
      <c r="I633" s="7" t="s">
        <v>25</v>
      </c>
      <c r="J633" t="s">
        <v>1268</v>
      </c>
      <c r="K633" t="s">
        <v>1268</v>
      </c>
      <c r="L633" t="str">
        <f>VLOOKUP(Table1[[#This Row],[Reports to formatted]],peopleNew[],1,0)</f>
        <v>William J. Larkin, Jr.</v>
      </c>
      <c r="M633" t="s">
        <v>1269</v>
      </c>
      <c r="N633" t="s">
        <v>1269</v>
      </c>
      <c r="O633" t="str">
        <f>VLOOKUP(Table1[[#This Row],[Works for Group Formatted]],groupsNew[],1,0)</f>
        <v>William J. Larkin, Jr., Office of Senator, Personal Staff Office, Senate</v>
      </c>
      <c r="P633" t="s">
        <v>28</v>
      </c>
      <c r="Q633" t="s">
        <v>29</v>
      </c>
      <c r="R633" t="s">
        <v>30</v>
      </c>
      <c r="S633" t="s">
        <v>4398</v>
      </c>
      <c r="T633" t="s">
        <v>1271</v>
      </c>
      <c r="U633" t="s">
        <v>3125</v>
      </c>
      <c r="V633" t="s">
        <v>113</v>
      </c>
      <c r="W633">
        <v>1120.8</v>
      </c>
      <c r="X633" t="s">
        <v>47</v>
      </c>
      <c r="Y633">
        <v>20</v>
      </c>
      <c r="Z633" s="1">
        <v>43097</v>
      </c>
      <c r="AA633" s="1">
        <v>43110</v>
      </c>
      <c r="AB633" s="1">
        <v>43124</v>
      </c>
      <c r="AC633" t="s">
        <v>36</v>
      </c>
    </row>
    <row r="634" spans="1:29" x14ac:dyDescent="0.2">
      <c r="A634" t="s">
        <v>6870</v>
      </c>
      <c r="B634" t="str">
        <f>VLOOKUP(Table1[[#This Row],[Full Name (formatted)]],peopleNew[],2,0)</f>
        <v>567679066</v>
      </c>
      <c r="C634" t="str">
        <f>TRIM(Table1[[#This Row],[Full Name (pre trim)]])</f>
        <v>Meghan E Hurlburt</v>
      </c>
      <c r="D634" t="s">
        <v>3120</v>
      </c>
      <c r="E634" t="s">
        <v>3121</v>
      </c>
      <c r="F634" t="s">
        <v>3122</v>
      </c>
      <c r="G634" t="s">
        <v>3123</v>
      </c>
      <c r="H634" t="s">
        <v>24</v>
      </c>
      <c r="I634" s="7" t="s">
        <v>25</v>
      </c>
      <c r="J634" t="s">
        <v>1268</v>
      </c>
      <c r="K634" t="s">
        <v>1268</v>
      </c>
      <c r="L634" t="str">
        <f>VLOOKUP(Table1[[#This Row],[Reports to formatted]],peopleNew[],1,0)</f>
        <v>William J. Larkin, Jr.</v>
      </c>
      <c r="M634" t="s">
        <v>1269</v>
      </c>
      <c r="N634" s="11" t="s">
        <v>1269</v>
      </c>
      <c r="O634" t="str">
        <f>VLOOKUP(Table1[[#This Row],[Works for Group Formatted]],groupsNew[],1,0)</f>
        <v>William J. Larkin, Jr., Office of Senator, Personal Staff Office, Senate</v>
      </c>
      <c r="P634" t="s">
        <v>28</v>
      </c>
      <c r="Q634" t="s">
        <v>29</v>
      </c>
      <c r="R634" t="s">
        <v>30</v>
      </c>
      <c r="S634" t="s">
        <v>3124</v>
      </c>
      <c r="T634" t="s">
        <v>1271</v>
      </c>
      <c r="U634" t="s">
        <v>3125</v>
      </c>
      <c r="V634" t="s">
        <v>3126</v>
      </c>
      <c r="W634">
        <v>2038.47</v>
      </c>
      <c r="X634" t="s">
        <v>35</v>
      </c>
      <c r="Y634">
        <v>20</v>
      </c>
      <c r="Z634" s="1">
        <v>43097</v>
      </c>
      <c r="AA634" s="1">
        <v>43110</v>
      </c>
      <c r="AB634" s="1">
        <v>43124</v>
      </c>
      <c r="AC634" t="s">
        <v>36</v>
      </c>
    </row>
    <row r="635" spans="1:29" x14ac:dyDescent="0.2">
      <c r="A635" t="s">
        <v>7396</v>
      </c>
      <c r="B635" t="str">
        <f>VLOOKUP(Table1[[#This Row],[Full Name (formatted)]],peopleNew[],2,0)</f>
        <v>476542864</v>
      </c>
      <c r="C635" t="str">
        <f>TRIM(Table1[[#This Row],[Full Name (pre trim)]])</f>
        <v>Patrick M Schraa</v>
      </c>
      <c r="D635" t="s">
        <v>5368</v>
      </c>
      <c r="E635" t="s">
        <v>4558</v>
      </c>
      <c r="F635" t="s">
        <v>5369</v>
      </c>
      <c r="G635" t="s">
        <v>1952</v>
      </c>
      <c r="H635" t="s">
        <v>24</v>
      </c>
      <c r="I635" s="12" t="s">
        <v>8540</v>
      </c>
      <c r="J635" t="s">
        <v>1268</v>
      </c>
      <c r="K635" t="s">
        <v>1268</v>
      </c>
      <c r="L635" t="str">
        <f>VLOOKUP(Table1[[#This Row],[Reports to formatted]],peopleNew[],1,0)</f>
        <v>William J. Larkin, Jr.</v>
      </c>
      <c r="M635" t="s">
        <v>1269</v>
      </c>
      <c r="N635" s="11" t="s">
        <v>1269</v>
      </c>
      <c r="O635" t="str">
        <f>VLOOKUP(Table1[[#This Row],[Works for Group Formatted]],groupsNew[],1,0)</f>
        <v>William J. Larkin, Jr., Office of Senator, Personal Staff Office, Senate</v>
      </c>
      <c r="P635" t="s">
        <v>28</v>
      </c>
      <c r="Q635" t="s">
        <v>29</v>
      </c>
      <c r="R635" t="s">
        <v>30</v>
      </c>
      <c r="S635" t="s">
        <v>5370</v>
      </c>
      <c r="T635" t="s">
        <v>1271</v>
      </c>
      <c r="U635" t="s">
        <v>66</v>
      </c>
      <c r="V635" t="s">
        <v>1954</v>
      </c>
      <c r="W635">
        <v>3711.54</v>
      </c>
      <c r="X635" t="s">
        <v>35</v>
      </c>
      <c r="Y635">
        <v>20</v>
      </c>
      <c r="Z635" s="1">
        <v>43097</v>
      </c>
      <c r="AA635" s="1">
        <v>43110</v>
      </c>
      <c r="AB635" s="1">
        <v>43124</v>
      </c>
      <c r="AC635" t="s">
        <v>36</v>
      </c>
    </row>
    <row r="636" spans="1:29" x14ac:dyDescent="0.2">
      <c r="A636" t="s">
        <v>7191</v>
      </c>
      <c r="B636" t="str">
        <f>VLOOKUP(Table1[[#This Row],[Full Name (formatted)]],peopleNew[],2,0)</f>
        <v>476544801</v>
      </c>
      <c r="C636" t="str">
        <f>TRIM(Table1[[#This Row],[Full Name (pre trim)]])</f>
        <v>Robert D Nickol</v>
      </c>
      <c r="D636" t="s">
        <v>4508</v>
      </c>
      <c r="E636" t="s">
        <v>4509</v>
      </c>
      <c r="F636" t="s">
        <v>4510</v>
      </c>
      <c r="G636" t="s">
        <v>176</v>
      </c>
      <c r="H636" t="s">
        <v>24</v>
      </c>
      <c r="I636" s="12" t="s">
        <v>8540</v>
      </c>
      <c r="J636" t="s">
        <v>1268</v>
      </c>
      <c r="K636" t="s">
        <v>1268</v>
      </c>
      <c r="L636" t="str">
        <f>VLOOKUP(Table1[[#This Row],[Reports to formatted]],peopleNew[],1,0)</f>
        <v>William J. Larkin, Jr.</v>
      </c>
      <c r="M636" t="s">
        <v>1269</v>
      </c>
      <c r="N636" t="s">
        <v>1269</v>
      </c>
      <c r="O636" t="str">
        <f>VLOOKUP(Table1[[#This Row],[Works for Group Formatted]],groupsNew[],1,0)</f>
        <v>William J. Larkin, Jr., Office of Senator, Personal Staff Office, Senate</v>
      </c>
      <c r="P636" t="s">
        <v>28</v>
      </c>
      <c r="Q636" t="s">
        <v>29</v>
      </c>
      <c r="R636" t="s">
        <v>30</v>
      </c>
      <c r="S636" t="s">
        <v>4511</v>
      </c>
      <c r="T636" t="s">
        <v>1271</v>
      </c>
      <c r="U636" t="s">
        <v>66</v>
      </c>
      <c r="V636" t="s">
        <v>180</v>
      </c>
      <c r="W636">
        <v>3542.31</v>
      </c>
      <c r="X636" t="s">
        <v>35</v>
      </c>
      <c r="Y636">
        <v>20</v>
      </c>
      <c r="Z636" s="1">
        <v>43097</v>
      </c>
      <c r="AA636" s="1">
        <v>43110</v>
      </c>
      <c r="AB636" s="1">
        <v>43124</v>
      </c>
      <c r="AC636" t="s">
        <v>36</v>
      </c>
    </row>
    <row r="637" spans="1:29" x14ac:dyDescent="0.2">
      <c r="A637" t="s">
        <v>7154</v>
      </c>
      <c r="B637" t="str">
        <f>VLOOKUP(Table1[[#This Row],[Full Name (formatted)]],peopleNew[],2,0)</f>
        <v>625374647</v>
      </c>
      <c r="C637" t="str">
        <f>TRIM(Table1[[#This Row],[Full Name (pre trim)]])</f>
        <v>Thomas J Moriarty</v>
      </c>
      <c r="D637" t="s">
        <v>4343</v>
      </c>
      <c r="E637" t="s">
        <v>2790</v>
      </c>
      <c r="F637" t="s">
        <v>4344</v>
      </c>
      <c r="G637" t="s">
        <v>569</v>
      </c>
      <c r="H637" t="s">
        <v>24</v>
      </c>
      <c r="I637" s="7" t="s">
        <v>25</v>
      </c>
      <c r="J637" t="s">
        <v>1268</v>
      </c>
      <c r="K637" t="s">
        <v>1268</v>
      </c>
      <c r="L637" t="str">
        <f>VLOOKUP(Table1[[#This Row],[Reports to formatted]],peopleNew[],1,0)</f>
        <v>William J. Larkin, Jr.</v>
      </c>
      <c r="M637" t="s">
        <v>1269</v>
      </c>
      <c r="N637" t="s">
        <v>1269</v>
      </c>
      <c r="O637" t="str">
        <f>VLOOKUP(Table1[[#This Row],[Works for Group Formatted]],groupsNew[],1,0)</f>
        <v>William J. Larkin, Jr., Office of Senator, Personal Staff Office, Senate</v>
      </c>
      <c r="P637" t="s">
        <v>28</v>
      </c>
      <c r="Q637" t="s">
        <v>29</v>
      </c>
      <c r="R637" t="s">
        <v>30</v>
      </c>
      <c r="S637" t="s">
        <v>4345</v>
      </c>
      <c r="T637" t="s">
        <v>1271</v>
      </c>
      <c r="U637" t="s">
        <v>3125</v>
      </c>
      <c r="V637" t="s">
        <v>575</v>
      </c>
      <c r="W637">
        <v>25</v>
      </c>
      <c r="X637" t="s">
        <v>282</v>
      </c>
      <c r="Y637">
        <v>20</v>
      </c>
      <c r="Z637" s="1">
        <v>43097</v>
      </c>
      <c r="AA637" s="1">
        <v>43110</v>
      </c>
      <c r="AB637" s="1">
        <v>43124</v>
      </c>
      <c r="AC637" t="s">
        <v>36</v>
      </c>
    </row>
    <row r="638" spans="1:29" x14ac:dyDescent="0.2">
      <c r="A638" t="s">
        <v>7147</v>
      </c>
      <c r="B638" t="str">
        <f>VLOOKUP(Table1[[#This Row],[Full Name (formatted)]],peopleNew[],2,0)</f>
        <v>476543716</v>
      </c>
      <c r="C638" t="str">
        <f>TRIM(Table1[[#This Row],[Full Name (pre trim)]])</f>
        <v>Deborah R Moore</v>
      </c>
      <c r="D638" t="s">
        <v>4314</v>
      </c>
      <c r="E638" t="s">
        <v>4315</v>
      </c>
      <c r="F638" t="s">
        <v>4312</v>
      </c>
      <c r="G638" t="s">
        <v>134</v>
      </c>
      <c r="H638" t="s">
        <v>24</v>
      </c>
      <c r="I638" s="7" t="s">
        <v>25</v>
      </c>
      <c r="J638" t="s">
        <v>1209</v>
      </c>
      <c r="K638" t="s">
        <v>1209</v>
      </c>
      <c r="L638" t="str">
        <f>VLOOKUP(Table1[[#This Row],[Reports to formatted]],peopleNew[],1,0)</f>
        <v>Velmanette Montgomery</v>
      </c>
      <c r="M638" t="s">
        <v>1210</v>
      </c>
      <c r="N638" t="s">
        <v>1210</v>
      </c>
      <c r="O638" t="str">
        <f>VLOOKUP(Table1[[#This Row],[Works for Group Formatted]],groupsNew[],1,0)</f>
        <v>Velmanette Montgomery, Office of Senator, Personal Staff Office, Senate</v>
      </c>
      <c r="P638" t="s">
        <v>28</v>
      </c>
      <c r="Q638" t="s">
        <v>29</v>
      </c>
      <c r="R638" t="s">
        <v>30</v>
      </c>
      <c r="S638" t="s">
        <v>4316</v>
      </c>
      <c r="T638" t="s">
        <v>1212</v>
      </c>
      <c r="U638" t="s">
        <v>318</v>
      </c>
      <c r="V638" t="s">
        <v>136</v>
      </c>
      <c r="W638">
        <v>2595.62</v>
      </c>
      <c r="X638" t="s">
        <v>47</v>
      </c>
      <c r="Y638">
        <v>20</v>
      </c>
      <c r="Z638" s="1">
        <v>43097</v>
      </c>
      <c r="AA638" s="1">
        <v>43110</v>
      </c>
      <c r="AB638" s="1">
        <v>43124</v>
      </c>
      <c r="AC638" t="s">
        <v>36</v>
      </c>
    </row>
    <row r="639" spans="1:29" x14ac:dyDescent="0.2">
      <c r="A639" t="s">
        <v>7374</v>
      </c>
      <c r="B639" t="str">
        <f>VLOOKUP(Table1[[#This Row],[Full Name (formatted)]],peopleNew[],2,0)</f>
        <v>567679074</v>
      </c>
      <c r="C639" t="str">
        <f>TRIM(Table1[[#This Row],[Full Name (pre trim)]])</f>
        <v>Jason A Salmon</v>
      </c>
      <c r="D639" t="s">
        <v>5276</v>
      </c>
      <c r="E639" t="s">
        <v>3394</v>
      </c>
      <c r="F639" t="s">
        <v>5277</v>
      </c>
      <c r="G639" t="s">
        <v>40</v>
      </c>
      <c r="H639" t="s">
        <v>24</v>
      </c>
      <c r="I639" s="7" t="s">
        <v>25</v>
      </c>
      <c r="J639" t="s">
        <v>1209</v>
      </c>
      <c r="K639" t="s">
        <v>1209</v>
      </c>
      <c r="L639" t="str">
        <f>VLOOKUP(Table1[[#This Row],[Reports to formatted]],peopleNew[],1,0)</f>
        <v>Velmanette Montgomery</v>
      </c>
      <c r="M639" t="s">
        <v>1210</v>
      </c>
      <c r="N639" t="s">
        <v>1210</v>
      </c>
      <c r="O639" t="str">
        <f>VLOOKUP(Table1[[#This Row],[Works for Group Formatted]],groupsNew[],1,0)</f>
        <v>Velmanette Montgomery, Office of Senator, Personal Staff Office, Senate</v>
      </c>
      <c r="P639" t="s">
        <v>28</v>
      </c>
      <c r="Q639" t="s">
        <v>29</v>
      </c>
      <c r="R639" t="s">
        <v>30</v>
      </c>
      <c r="S639" t="s">
        <v>5278</v>
      </c>
      <c r="T639" t="s">
        <v>1212</v>
      </c>
      <c r="U639" t="s">
        <v>318</v>
      </c>
      <c r="V639" t="s">
        <v>46</v>
      </c>
      <c r="W639">
        <v>2079.81</v>
      </c>
      <c r="X639" t="s">
        <v>35</v>
      </c>
      <c r="Y639">
        <v>20</v>
      </c>
      <c r="Z639" s="1">
        <v>43097</v>
      </c>
      <c r="AA639" s="1">
        <v>43110</v>
      </c>
      <c r="AB639" s="1">
        <v>43124</v>
      </c>
      <c r="AC639" t="s">
        <v>36</v>
      </c>
    </row>
    <row r="640" spans="1:29" x14ac:dyDescent="0.2">
      <c r="A640" t="s">
        <v>6471</v>
      </c>
      <c r="B640" t="str">
        <f>VLOOKUP(Table1[[#This Row],[Full Name (formatted)]],peopleNew[],2,0)</f>
        <v>567678652</v>
      </c>
      <c r="C640" t="str">
        <f>TRIM(Table1[[#This Row],[Full Name (pre trim)]])</f>
        <v>Julia Caro</v>
      </c>
      <c r="D640" t="s">
        <v>1205</v>
      </c>
      <c r="E640" t="s">
        <v>1206</v>
      </c>
      <c r="F640" t="s">
        <v>1207</v>
      </c>
      <c r="G640" t="s">
        <v>1208</v>
      </c>
      <c r="H640" t="s">
        <v>24</v>
      </c>
      <c r="I640" s="12" t="s">
        <v>8540</v>
      </c>
      <c r="J640" t="s">
        <v>1209</v>
      </c>
      <c r="K640" t="s">
        <v>1209</v>
      </c>
      <c r="L640" t="str">
        <f>VLOOKUP(Table1[[#This Row],[Reports to formatted]],peopleNew[],1,0)</f>
        <v>Velmanette Montgomery</v>
      </c>
      <c r="M640" t="s">
        <v>1210</v>
      </c>
      <c r="N640" t="s">
        <v>1210</v>
      </c>
      <c r="O640" t="str">
        <f>VLOOKUP(Table1[[#This Row],[Works for Group Formatted]],groupsNew[],1,0)</f>
        <v>Velmanette Montgomery, Office of Senator, Personal Staff Office, Senate</v>
      </c>
      <c r="P640" t="s">
        <v>28</v>
      </c>
      <c r="Q640" t="s">
        <v>29</v>
      </c>
      <c r="R640" t="s">
        <v>30</v>
      </c>
      <c r="S640" t="s">
        <v>1211</v>
      </c>
      <c r="T640" t="s">
        <v>1212</v>
      </c>
      <c r="U640" t="s">
        <v>66</v>
      </c>
      <c r="V640" t="s">
        <v>1213</v>
      </c>
      <c r="W640">
        <v>2403.85</v>
      </c>
      <c r="X640" t="s">
        <v>35</v>
      </c>
      <c r="Y640">
        <v>20</v>
      </c>
      <c r="Z640" s="1">
        <v>43097</v>
      </c>
      <c r="AA640" s="1">
        <v>43110</v>
      </c>
      <c r="AB640" s="1">
        <v>43124</v>
      </c>
      <c r="AC640" t="s">
        <v>36</v>
      </c>
    </row>
    <row r="641" spans="1:29" x14ac:dyDescent="0.2">
      <c r="A641" t="s">
        <v>6897</v>
      </c>
      <c r="B641" t="str">
        <f>VLOOKUP(Table1[[#This Row],[Full Name (formatted)]],peopleNew[],2,0)</f>
        <v>476543728</v>
      </c>
      <c r="C641" t="str">
        <f>TRIM(Table1[[#This Row],[Full Name (pre trim)]])</f>
        <v>Oscar M Jonas</v>
      </c>
      <c r="D641" t="s">
        <v>3232</v>
      </c>
      <c r="E641" t="s">
        <v>3233</v>
      </c>
      <c r="F641" t="s">
        <v>3234</v>
      </c>
      <c r="G641" t="s">
        <v>40</v>
      </c>
      <c r="H641" t="s">
        <v>24</v>
      </c>
      <c r="I641" s="7" t="s">
        <v>25</v>
      </c>
      <c r="J641" t="s">
        <v>1209</v>
      </c>
      <c r="K641" t="s">
        <v>1209</v>
      </c>
      <c r="L641" t="str">
        <f>VLOOKUP(Table1[[#This Row],[Reports to formatted]],peopleNew[],1,0)</f>
        <v>Velmanette Montgomery</v>
      </c>
      <c r="M641" t="s">
        <v>1210</v>
      </c>
      <c r="N641" t="s">
        <v>1210</v>
      </c>
      <c r="O641" t="str">
        <f>VLOOKUP(Table1[[#This Row],[Works for Group Formatted]],groupsNew[],1,0)</f>
        <v>Velmanette Montgomery, Office of Senator, Personal Staff Office, Senate</v>
      </c>
      <c r="P641" t="s">
        <v>28</v>
      </c>
      <c r="Q641" t="s">
        <v>29</v>
      </c>
      <c r="R641" t="s">
        <v>30</v>
      </c>
      <c r="S641" t="s">
        <v>3235</v>
      </c>
      <c r="T641" t="s">
        <v>1212</v>
      </c>
      <c r="U641" t="s">
        <v>318</v>
      </c>
      <c r="V641" t="s">
        <v>46</v>
      </c>
      <c r="W641">
        <v>2412.58</v>
      </c>
      <c r="X641" t="s">
        <v>47</v>
      </c>
      <c r="Y641">
        <v>20</v>
      </c>
      <c r="Z641" s="1">
        <v>43097</v>
      </c>
      <c r="AA641" s="1">
        <v>43110</v>
      </c>
      <c r="AB641" s="1">
        <v>43124</v>
      </c>
      <c r="AC641" t="s">
        <v>36</v>
      </c>
    </row>
    <row r="642" spans="1:29" x14ac:dyDescent="0.2">
      <c r="A642" t="s">
        <v>7337</v>
      </c>
      <c r="B642" t="str">
        <f>VLOOKUP(Table1[[#This Row],[Full Name (formatted)]],peopleNew[],2,0)</f>
        <v>567679070</v>
      </c>
      <c r="C642" t="str">
        <f>TRIM(Table1[[#This Row],[Full Name (pre trim)]])</f>
        <v>Shakti A Robbins-cubas</v>
      </c>
      <c r="D642" t="s">
        <v>5121</v>
      </c>
      <c r="E642" t="s">
        <v>5122</v>
      </c>
      <c r="F642" t="s">
        <v>5123</v>
      </c>
      <c r="G642" t="s">
        <v>40</v>
      </c>
      <c r="H642" t="s">
        <v>24</v>
      </c>
      <c r="I642" s="7" t="s">
        <v>25</v>
      </c>
      <c r="J642" t="s">
        <v>1209</v>
      </c>
      <c r="K642" t="s">
        <v>1209</v>
      </c>
      <c r="L642" t="str">
        <f>VLOOKUP(Table1[[#This Row],[Reports to formatted]],peopleNew[],1,0)</f>
        <v>Velmanette Montgomery</v>
      </c>
      <c r="M642" t="s">
        <v>1210</v>
      </c>
      <c r="N642" t="s">
        <v>1210</v>
      </c>
      <c r="O642" t="str">
        <f>VLOOKUP(Table1[[#This Row],[Works for Group Formatted]],groupsNew[],1,0)</f>
        <v>Velmanette Montgomery, Office of Senator, Personal Staff Office, Senate</v>
      </c>
      <c r="P642" t="s">
        <v>28</v>
      </c>
      <c r="Q642" t="s">
        <v>29</v>
      </c>
      <c r="R642" t="s">
        <v>30</v>
      </c>
      <c r="S642" t="s">
        <v>5124</v>
      </c>
      <c r="T642" t="s">
        <v>1212</v>
      </c>
      <c r="U642" t="s">
        <v>318</v>
      </c>
      <c r="V642" t="s">
        <v>46</v>
      </c>
      <c r="W642">
        <v>2079.81</v>
      </c>
      <c r="X642" t="s">
        <v>35</v>
      </c>
      <c r="Y642">
        <v>20</v>
      </c>
      <c r="Z642" s="1">
        <v>43097</v>
      </c>
      <c r="AA642" s="1">
        <v>43110</v>
      </c>
      <c r="AB642" s="1">
        <v>43124</v>
      </c>
      <c r="AC642" t="s">
        <v>36</v>
      </c>
    </row>
    <row r="643" spans="1:29" x14ac:dyDescent="0.2">
      <c r="A643" t="s">
        <v>6999</v>
      </c>
      <c r="B643" t="str">
        <f>VLOOKUP(Table1[[#This Row],[Full Name (formatted)]],peopleNew[],2,0)</f>
        <v>476542842</v>
      </c>
      <c r="C643" t="str">
        <f>TRIM(Table1[[#This Row],[Full Name (pre trim)]])</f>
        <v>Susan Leung</v>
      </c>
      <c r="D643" t="s">
        <v>3683</v>
      </c>
      <c r="E643" t="s">
        <v>3684</v>
      </c>
      <c r="F643" t="s">
        <v>3685</v>
      </c>
      <c r="G643" t="s">
        <v>643</v>
      </c>
      <c r="H643" t="s">
        <v>24</v>
      </c>
      <c r="I643" s="7" t="s">
        <v>25</v>
      </c>
      <c r="J643" t="s">
        <v>1209</v>
      </c>
      <c r="K643" t="s">
        <v>1209</v>
      </c>
      <c r="L643" t="str">
        <f>VLOOKUP(Table1[[#This Row],[Reports to formatted]],peopleNew[],1,0)</f>
        <v>Velmanette Montgomery</v>
      </c>
      <c r="M643" t="s">
        <v>1210</v>
      </c>
      <c r="N643" t="s">
        <v>1210</v>
      </c>
      <c r="O643" t="str">
        <f>VLOOKUP(Table1[[#This Row],[Works for Group Formatted]],groupsNew[],1,0)</f>
        <v>Velmanette Montgomery, Office of Senator, Personal Staff Office, Senate</v>
      </c>
      <c r="P643" t="s">
        <v>28</v>
      </c>
      <c r="Q643" t="s">
        <v>29</v>
      </c>
      <c r="R643" t="s">
        <v>30</v>
      </c>
      <c r="S643" t="s">
        <v>3686</v>
      </c>
      <c r="T643" t="s">
        <v>1212</v>
      </c>
      <c r="U643" t="s">
        <v>318</v>
      </c>
      <c r="V643" t="s">
        <v>648</v>
      </c>
      <c r="W643">
        <v>3098.93</v>
      </c>
      <c r="X643" t="s">
        <v>35</v>
      </c>
      <c r="Y643">
        <v>20</v>
      </c>
      <c r="Z643" s="1">
        <v>43097</v>
      </c>
      <c r="AA643" s="1">
        <v>43110</v>
      </c>
      <c r="AB643" s="1">
        <v>43124</v>
      </c>
      <c r="AC643" t="s">
        <v>36</v>
      </c>
    </row>
    <row r="644" spans="1:29" x14ac:dyDescent="0.2">
      <c r="A644" t="s">
        <v>6755</v>
      </c>
      <c r="B644" t="str">
        <f>VLOOKUP(Table1[[#This Row],[Full Name (formatted)]],peopleNew[],2,0)</f>
        <v>568446720</v>
      </c>
      <c r="C644" t="str">
        <f>TRIM(Table1[[#This Row],[Full Name (pre trim)]])</f>
        <v>Aneta Golaszewski</v>
      </c>
      <c r="D644" t="s">
        <v>2579</v>
      </c>
      <c r="E644" t="s">
        <v>2580</v>
      </c>
      <c r="F644" t="s">
        <v>2581</v>
      </c>
      <c r="G644" t="s">
        <v>148</v>
      </c>
      <c r="H644" t="s">
        <v>24</v>
      </c>
      <c r="I644" s="7" t="s">
        <v>25</v>
      </c>
      <c r="J644" t="s">
        <v>592</v>
      </c>
      <c r="K644" t="s">
        <v>17678</v>
      </c>
      <c r="L644" t="str">
        <f>VLOOKUP(Table1[[#This Row],[Reports to formatted]],peopleNew[],1,0)</f>
        <v>Tony Avella</v>
      </c>
      <c r="M644" t="s">
        <v>593</v>
      </c>
      <c r="N644" s="6" t="s">
        <v>42688</v>
      </c>
      <c r="O644" t="str">
        <f>VLOOKUP(Table1[[#This Row],[Works for Group Formatted]],groupsNew[],1,0)</f>
        <v>Tony Avella, Office of Senator, Personal Staff Office, Senate</v>
      </c>
      <c r="P644" t="s">
        <v>28</v>
      </c>
      <c r="Q644" t="s">
        <v>29</v>
      </c>
      <c r="R644" t="s">
        <v>30</v>
      </c>
      <c r="S644" t="s">
        <v>2582</v>
      </c>
      <c r="T644" t="s">
        <v>595</v>
      </c>
      <c r="U644" t="s">
        <v>596</v>
      </c>
      <c r="V644" t="s">
        <v>154</v>
      </c>
      <c r="W644">
        <v>1346.16</v>
      </c>
      <c r="X644" t="s">
        <v>35</v>
      </c>
      <c r="Y644">
        <v>20</v>
      </c>
      <c r="Z644" s="1">
        <v>43097</v>
      </c>
      <c r="AA644" s="1">
        <v>43110</v>
      </c>
      <c r="AB644" s="1">
        <v>43124</v>
      </c>
      <c r="AC644" t="s">
        <v>36</v>
      </c>
    </row>
    <row r="645" spans="1:29" x14ac:dyDescent="0.2">
      <c r="A645" t="s">
        <v>7291</v>
      </c>
      <c r="B645" t="str">
        <f>VLOOKUP(Table1[[#This Row],[Full Name (formatted)]],peopleNew[],2,0)</f>
        <v>567679391</v>
      </c>
      <c r="C645" t="str">
        <f>TRIM(Table1[[#This Row],[Full Name (pre trim)]])</f>
        <v>Conner J Quinn</v>
      </c>
      <c r="D645" t="s">
        <v>4928</v>
      </c>
      <c r="E645" t="s">
        <v>4929</v>
      </c>
      <c r="F645" t="s">
        <v>4930</v>
      </c>
      <c r="G645" t="s">
        <v>1248</v>
      </c>
      <c r="H645" t="s">
        <v>24</v>
      </c>
      <c r="I645" s="7" t="s">
        <v>25</v>
      </c>
      <c r="J645" t="s">
        <v>592</v>
      </c>
      <c r="K645" t="s">
        <v>17678</v>
      </c>
      <c r="L645" t="str">
        <f>VLOOKUP(Table1[[#This Row],[Reports to formatted]],peopleNew[],1,0)</f>
        <v>Tony Avella</v>
      </c>
      <c r="M645" t="s">
        <v>593</v>
      </c>
      <c r="N645" s="6" t="s">
        <v>42688</v>
      </c>
      <c r="O645" t="str">
        <f>VLOOKUP(Table1[[#This Row],[Works for Group Formatted]],groupsNew[],1,0)</f>
        <v>Tony Avella, Office of Senator, Personal Staff Office, Senate</v>
      </c>
      <c r="P645" t="s">
        <v>28</v>
      </c>
      <c r="Q645" t="s">
        <v>29</v>
      </c>
      <c r="R645" t="s">
        <v>30</v>
      </c>
      <c r="S645" t="s">
        <v>4931</v>
      </c>
      <c r="T645" t="s">
        <v>595</v>
      </c>
      <c r="U645" t="s">
        <v>596</v>
      </c>
      <c r="V645" t="s">
        <v>1250</v>
      </c>
      <c r="W645">
        <v>1538.47</v>
      </c>
      <c r="X645" t="s">
        <v>35</v>
      </c>
      <c r="Y645">
        <v>20</v>
      </c>
      <c r="Z645" s="1">
        <v>43097</v>
      </c>
      <c r="AA645" s="1">
        <v>43110</v>
      </c>
      <c r="AB645" s="1">
        <v>43124</v>
      </c>
      <c r="AC645" t="s">
        <v>36</v>
      </c>
    </row>
    <row r="646" spans="1:29" x14ac:dyDescent="0.2">
      <c r="A646" t="s">
        <v>6803</v>
      </c>
      <c r="B646" t="str">
        <f>VLOOKUP(Table1[[#This Row],[Full Name (formatted)]],peopleNew[],2,0)</f>
        <v>476545925</v>
      </c>
      <c r="C646" t="str">
        <f>TRIM(Table1[[#This Row],[Full Name (pre trim)]])</f>
        <v>Francesca D Hammer</v>
      </c>
      <c r="D646" t="s">
        <v>2819</v>
      </c>
      <c r="E646" t="s">
        <v>2820</v>
      </c>
      <c r="F646" t="s">
        <v>2821</v>
      </c>
      <c r="G646" t="s">
        <v>107</v>
      </c>
      <c r="H646" t="s">
        <v>24</v>
      </c>
      <c r="I646" s="7" t="s">
        <v>25</v>
      </c>
      <c r="J646" t="s">
        <v>592</v>
      </c>
      <c r="K646" t="s">
        <v>17678</v>
      </c>
      <c r="L646" t="str">
        <f>VLOOKUP(Table1[[#This Row],[Reports to formatted]],peopleNew[],1,0)</f>
        <v>Tony Avella</v>
      </c>
      <c r="M646" t="s">
        <v>593</v>
      </c>
      <c r="N646" t="s">
        <v>42688</v>
      </c>
      <c r="O646" t="str">
        <f>VLOOKUP(Table1[[#This Row],[Works for Group Formatted]],groupsNew[],1,0)</f>
        <v>Tony Avella, Office of Senator, Personal Staff Office, Senate</v>
      </c>
      <c r="P646" t="s">
        <v>28</v>
      </c>
      <c r="Q646" t="s">
        <v>29</v>
      </c>
      <c r="R646" t="s">
        <v>30</v>
      </c>
      <c r="S646" t="s">
        <v>2822</v>
      </c>
      <c r="T646" t="s">
        <v>595</v>
      </c>
      <c r="U646" t="s">
        <v>596</v>
      </c>
      <c r="V646" t="s">
        <v>113</v>
      </c>
      <c r="W646">
        <v>288.47000000000003</v>
      </c>
      <c r="X646" t="s">
        <v>47</v>
      </c>
      <c r="Y646">
        <v>20</v>
      </c>
      <c r="Z646" s="1">
        <v>43097</v>
      </c>
      <c r="AA646" s="1">
        <v>43110</v>
      </c>
      <c r="AB646" s="1">
        <v>43124</v>
      </c>
      <c r="AC646" t="s">
        <v>36</v>
      </c>
    </row>
    <row r="647" spans="1:29" x14ac:dyDescent="0.2">
      <c r="A647" t="s">
        <v>6925</v>
      </c>
      <c r="B647" t="str">
        <f>VLOOKUP(Table1[[#This Row],[Full Name (formatted)]],peopleNew[],2,0)</f>
        <v>765291062</v>
      </c>
      <c r="C647" t="str">
        <f>TRIM(Table1[[#This Row],[Full Name (pre trim)]])</f>
        <v>Isabeaux S Kennedy-mitton</v>
      </c>
      <c r="D647" t="s">
        <v>3353</v>
      </c>
      <c r="E647" t="s">
        <v>3354</v>
      </c>
      <c r="F647" t="s">
        <v>3355</v>
      </c>
      <c r="G647" t="s">
        <v>148</v>
      </c>
      <c r="H647" t="s">
        <v>24</v>
      </c>
      <c r="I647" s="7" t="s">
        <v>25</v>
      </c>
      <c r="J647" t="s">
        <v>592</v>
      </c>
      <c r="K647" t="s">
        <v>17678</v>
      </c>
      <c r="L647" t="str">
        <f>VLOOKUP(Table1[[#This Row],[Reports to formatted]],peopleNew[],1,0)</f>
        <v>Tony Avella</v>
      </c>
      <c r="M647" t="s">
        <v>593</v>
      </c>
      <c r="N647" t="s">
        <v>42688</v>
      </c>
      <c r="O647" t="str">
        <f>VLOOKUP(Table1[[#This Row],[Works for Group Formatted]],groupsNew[],1,0)</f>
        <v>Tony Avella, Office of Senator, Personal Staff Office, Senate</v>
      </c>
      <c r="P647" t="s">
        <v>28</v>
      </c>
      <c r="Q647" t="s">
        <v>29</v>
      </c>
      <c r="R647" t="s">
        <v>30</v>
      </c>
      <c r="S647" t="s">
        <v>3356</v>
      </c>
      <c r="T647" t="s">
        <v>595</v>
      </c>
      <c r="U647" t="s">
        <v>596</v>
      </c>
      <c r="V647" t="s">
        <v>154</v>
      </c>
      <c r="W647">
        <v>1346.16</v>
      </c>
      <c r="X647" t="s">
        <v>35</v>
      </c>
      <c r="Y647">
        <v>20</v>
      </c>
      <c r="Z647" s="1">
        <v>43097</v>
      </c>
      <c r="AA647" s="1">
        <v>43110</v>
      </c>
      <c r="AB647" s="1">
        <v>43124</v>
      </c>
      <c r="AC647" t="s">
        <v>36</v>
      </c>
    </row>
    <row r="648" spans="1:29" x14ac:dyDescent="0.2">
      <c r="A648" t="s">
        <v>6705</v>
      </c>
      <c r="B648" t="str">
        <f>VLOOKUP(Table1[[#This Row],[Full Name (formatted)]],peopleNew[],2,0)</f>
        <v>476546606</v>
      </c>
      <c r="C648" t="str">
        <f>TRIM(Table1[[#This Row],[Full Name (pre trim)]])</f>
        <v>Jeffrey A Frediani</v>
      </c>
      <c r="D648" t="s">
        <v>2341</v>
      </c>
      <c r="E648" t="s">
        <v>2342</v>
      </c>
      <c r="F648" t="s">
        <v>2343</v>
      </c>
      <c r="G648" t="s">
        <v>134</v>
      </c>
      <c r="H648" t="s">
        <v>24</v>
      </c>
      <c r="I648" s="7" t="s">
        <v>25</v>
      </c>
      <c r="J648" t="s">
        <v>592</v>
      </c>
      <c r="K648" t="s">
        <v>17678</v>
      </c>
      <c r="L648" t="str">
        <f>VLOOKUP(Table1[[#This Row],[Reports to formatted]],peopleNew[],1,0)</f>
        <v>Tony Avella</v>
      </c>
      <c r="M648" t="s">
        <v>593</v>
      </c>
      <c r="N648" t="s">
        <v>42688</v>
      </c>
      <c r="O648" t="str">
        <f>VLOOKUP(Table1[[#This Row],[Works for Group Formatted]],groupsNew[],1,0)</f>
        <v>Tony Avella, Office of Senator, Personal Staff Office, Senate</v>
      </c>
      <c r="P648" t="s">
        <v>28</v>
      </c>
      <c r="Q648" t="s">
        <v>29</v>
      </c>
      <c r="R648" t="s">
        <v>30</v>
      </c>
      <c r="S648" t="s">
        <v>2344</v>
      </c>
      <c r="T648" t="s">
        <v>595</v>
      </c>
      <c r="U648" t="s">
        <v>596</v>
      </c>
      <c r="V648" t="s">
        <v>136</v>
      </c>
      <c r="W648">
        <v>2500</v>
      </c>
      <c r="X648" t="s">
        <v>35</v>
      </c>
      <c r="Y648">
        <v>20</v>
      </c>
      <c r="Z648" s="1">
        <v>43097</v>
      </c>
      <c r="AA648" s="1">
        <v>43110</v>
      </c>
      <c r="AB648" s="1">
        <v>43124</v>
      </c>
      <c r="AC648" t="s">
        <v>36</v>
      </c>
    </row>
    <row r="649" spans="1:29" x14ac:dyDescent="0.2">
      <c r="A649" t="s">
        <v>6874</v>
      </c>
      <c r="B649" t="str">
        <f>VLOOKUP(Table1[[#This Row],[Full Name (formatted)]],peopleNew[],2,0)</f>
        <v>681225261</v>
      </c>
      <c r="C649" t="str">
        <f>TRIM(Table1[[#This Row],[Full Name (pre trim)]])</f>
        <v>Jesse H Isleman</v>
      </c>
      <c r="D649" t="s">
        <v>3141</v>
      </c>
      <c r="E649" t="s">
        <v>3142</v>
      </c>
      <c r="F649" t="s">
        <v>3143</v>
      </c>
      <c r="G649" t="s">
        <v>557</v>
      </c>
      <c r="H649" t="s">
        <v>24</v>
      </c>
      <c r="I649" s="7" t="s">
        <v>25</v>
      </c>
      <c r="J649" t="s">
        <v>592</v>
      </c>
      <c r="K649" t="s">
        <v>17678</v>
      </c>
      <c r="L649" t="str">
        <f>VLOOKUP(Table1[[#This Row],[Reports to formatted]],peopleNew[],1,0)</f>
        <v>Tony Avella</v>
      </c>
      <c r="M649" t="s">
        <v>593</v>
      </c>
      <c r="N649" t="s">
        <v>42688</v>
      </c>
      <c r="O649" t="str">
        <f>VLOOKUP(Table1[[#This Row],[Works for Group Formatted]],groupsNew[],1,0)</f>
        <v>Tony Avella, Office of Senator, Personal Staff Office, Senate</v>
      </c>
      <c r="P649" t="s">
        <v>28</v>
      </c>
      <c r="Q649" t="s">
        <v>29</v>
      </c>
      <c r="R649" t="s">
        <v>30</v>
      </c>
      <c r="S649" t="s">
        <v>3144</v>
      </c>
      <c r="T649" t="s">
        <v>595</v>
      </c>
      <c r="U649" t="s">
        <v>596</v>
      </c>
      <c r="V649" t="s">
        <v>559</v>
      </c>
      <c r="W649">
        <v>2500</v>
      </c>
      <c r="X649" t="s">
        <v>35</v>
      </c>
      <c r="Y649">
        <v>20</v>
      </c>
      <c r="Z649" s="1">
        <v>43097</v>
      </c>
      <c r="AA649" s="1">
        <v>43110</v>
      </c>
      <c r="AB649" s="1">
        <v>43124</v>
      </c>
      <c r="AC649" t="s">
        <v>36</v>
      </c>
    </row>
    <row r="650" spans="1:29" x14ac:dyDescent="0.2">
      <c r="A650" t="s">
        <v>6996</v>
      </c>
      <c r="B650" t="str">
        <f>VLOOKUP(Table1[[#This Row],[Full Name (formatted)]],peopleNew[],2,0)</f>
        <v>567679387</v>
      </c>
      <c r="C650" t="str">
        <f>TRIM(Table1[[#This Row],[Full Name (pre trim)]])</f>
        <v>Keryn C Lemp</v>
      </c>
      <c r="D650" t="s">
        <v>3670</v>
      </c>
      <c r="E650" t="s">
        <v>3671</v>
      </c>
      <c r="F650" t="s">
        <v>3672</v>
      </c>
      <c r="G650" t="s">
        <v>23</v>
      </c>
      <c r="H650" t="s">
        <v>24</v>
      </c>
      <c r="I650" s="7" t="s">
        <v>25</v>
      </c>
      <c r="J650" t="s">
        <v>592</v>
      </c>
      <c r="K650" t="s">
        <v>17678</v>
      </c>
      <c r="L650" t="str">
        <f>VLOOKUP(Table1[[#This Row],[Reports to formatted]],peopleNew[],1,0)</f>
        <v>Tony Avella</v>
      </c>
      <c r="M650" t="s">
        <v>593</v>
      </c>
      <c r="N650" t="s">
        <v>42688</v>
      </c>
      <c r="O650" t="str">
        <f>VLOOKUP(Table1[[#This Row],[Works for Group Formatted]],groupsNew[],1,0)</f>
        <v>Tony Avella, Office of Senator, Personal Staff Office, Senate</v>
      </c>
      <c r="P650" t="s">
        <v>28</v>
      </c>
      <c r="Q650" t="s">
        <v>29</v>
      </c>
      <c r="R650" t="s">
        <v>30</v>
      </c>
      <c r="S650" t="s">
        <v>3673</v>
      </c>
      <c r="T650" t="s">
        <v>595</v>
      </c>
      <c r="U650" t="s">
        <v>596</v>
      </c>
      <c r="V650" t="s">
        <v>34</v>
      </c>
      <c r="W650">
        <v>2019.24</v>
      </c>
      <c r="X650" t="s">
        <v>35</v>
      </c>
      <c r="Y650">
        <v>20</v>
      </c>
      <c r="Z650" s="1">
        <v>43097</v>
      </c>
      <c r="AA650" s="1">
        <v>43110</v>
      </c>
      <c r="AB650" s="1">
        <v>43124</v>
      </c>
      <c r="AC650" t="s">
        <v>36</v>
      </c>
    </row>
    <row r="651" spans="1:29" x14ac:dyDescent="0.2">
      <c r="A651" t="s">
        <v>6370</v>
      </c>
      <c r="B651" t="str">
        <f>VLOOKUP(Table1[[#This Row],[Full Name (formatted)]],peopleNew[],2,0)</f>
        <v>567679381</v>
      </c>
      <c r="C651" t="str">
        <f>TRIM(Table1[[#This Row],[Full Name (pre trim)]])</f>
        <v>Matthew R Bayley</v>
      </c>
      <c r="D651" t="s">
        <v>590</v>
      </c>
      <c r="E651" t="s">
        <v>544</v>
      </c>
      <c r="F651" t="s">
        <v>591</v>
      </c>
      <c r="G651" t="s">
        <v>148</v>
      </c>
      <c r="H651" t="s">
        <v>24</v>
      </c>
      <c r="I651" s="7" t="s">
        <v>25</v>
      </c>
      <c r="J651" t="s">
        <v>592</v>
      </c>
      <c r="K651" t="s">
        <v>17678</v>
      </c>
      <c r="L651" t="str">
        <f>VLOOKUP(Table1[[#This Row],[Reports to formatted]],peopleNew[],1,0)</f>
        <v>Tony Avella</v>
      </c>
      <c r="M651" t="s">
        <v>593</v>
      </c>
      <c r="N651" t="s">
        <v>42688</v>
      </c>
      <c r="O651" t="str">
        <f>VLOOKUP(Table1[[#This Row],[Works for Group Formatted]],groupsNew[],1,0)</f>
        <v>Tony Avella, Office of Senator, Personal Staff Office, Senate</v>
      </c>
      <c r="P651" t="s">
        <v>28</v>
      </c>
      <c r="Q651" t="s">
        <v>29</v>
      </c>
      <c r="R651" t="s">
        <v>30</v>
      </c>
      <c r="S651" t="s">
        <v>594</v>
      </c>
      <c r="T651" t="s">
        <v>595</v>
      </c>
      <c r="U651" t="s">
        <v>596</v>
      </c>
      <c r="V651" t="s">
        <v>154</v>
      </c>
      <c r="W651">
        <v>1346.16</v>
      </c>
      <c r="X651" t="s">
        <v>47</v>
      </c>
      <c r="Y651">
        <v>20</v>
      </c>
      <c r="Z651" s="1">
        <v>43097</v>
      </c>
      <c r="AA651" s="1">
        <v>43110</v>
      </c>
      <c r="AB651" s="1">
        <v>43124</v>
      </c>
      <c r="AC651" t="s">
        <v>36</v>
      </c>
    </row>
    <row r="652" spans="1:29" x14ac:dyDescent="0.2">
      <c r="A652" t="s">
        <v>7070</v>
      </c>
      <c r="B652" t="str">
        <f>VLOOKUP(Table1[[#This Row],[Full Name (formatted)]],peopleNew[],2,0)</f>
        <v>568447774</v>
      </c>
      <c r="C652" t="str">
        <f>TRIM(Table1[[#This Row],[Full Name (pre trim)]])</f>
        <v>Mykela M Martinez</v>
      </c>
      <c r="D652" t="s">
        <v>3987</v>
      </c>
      <c r="E652" t="s">
        <v>3988</v>
      </c>
      <c r="F652" t="s">
        <v>3980</v>
      </c>
      <c r="G652" t="s">
        <v>148</v>
      </c>
      <c r="H652" t="s">
        <v>24</v>
      </c>
      <c r="I652" s="7" t="s">
        <v>25</v>
      </c>
      <c r="J652" t="s">
        <v>592</v>
      </c>
      <c r="K652" t="s">
        <v>17678</v>
      </c>
      <c r="L652" t="str">
        <f>VLOOKUP(Table1[[#This Row],[Reports to formatted]],peopleNew[],1,0)</f>
        <v>Tony Avella</v>
      </c>
      <c r="M652" t="s">
        <v>593</v>
      </c>
      <c r="N652" t="s">
        <v>42688</v>
      </c>
      <c r="O652" t="str">
        <f>VLOOKUP(Table1[[#This Row],[Works for Group Formatted]],groupsNew[],1,0)</f>
        <v>Tony Avella, Office of Senator, Personal Staff Office, Senate</v>
      </c>
      <c r="P652" t="s">
        <v>28</v>
      </c>
      <c r="Q652" t="s">
        <v>29</v>
      </c>
      <c r="R652" t="s">
        <v>30</v>
      </c>
      <c r="S652" t="s">
        <v>3989</v>
      </c>
      <c r="T652" t="s">
        <v>595</v>
      </c>
      <c r="U652" t="s">
        <v>596</v>
      </c>
      <c r="V652" t="s">
        <v>154</v>
      </c>
      <c r="W652">
        <v>1346.16</v>
      </c>
      <c r="X652" t="s">
        <v>35</v>
      </c>
      <c r="Y652">
        <v>20</v>
      </c>
      <c r="Z652" s="1">
        <v>43097</v>
      </c>
      <c r="AA652" s="1">
        <v>43110</v>
      </c>
      <c r="AB652" s="1">
        <v>43124</v>
      </c>
      <c r="AC652" t="s">
        <v>36</v>
      </c>
    </row>
    <row r="653" spans="1:29" x14ac:dyDescent="0.2">
      <c r="A653" t="s">
        <v>7419</v>
      </c>
      <c r="B653" t="str">
        <f>VLOOKUP(Table1[[#This Row],[Full Name (formatted)]],peopleNew[],2,0)</f>
        <v>476546696</v>
      </c>
      <c r="C653" t="str">
        <f>TRIM(Table1[[#This Row],[Full Name (pre trim)]])</f>
        <v>Rebecca A Sheehan</v>
      </c>
      <c r="D653" t="s">
        <v>5461</v>
      </c>
      <c r="E653" t="s">
        <v>3786</v>
      </c>
      <c r="F653" t="s">
        <v>5462</v>
      </c>
      <c r="G653" t="s">
        <v>5463</v>
      </c>
      <c r="H653" t="s">
        <v>24</v>
      </c>
      <c r="I653" s="7" t="s">
        <v>25</v>
      </c>
      <c r="J653" t="s">
        <v>592</v>
      </c>
      <c r="K653" t="s">
        <v>17678</v>
      </c>
      <c r="L653" t="str">
        <f>VLOOKUP(Table1[[#This Row],[Reports to formatted]],peopleNew[],1,0)</f>
        <v>Tony Avella</v>
      </c>
      <c r="M653" t="s">
        <v>593</v>
      </c>
      <c r="N653" t="s">
        <v>42688</v>
      </c>
      <c r="O653" t="str">
        <f>VLOOKUP(Table1[[#This Row],[Works for Group Formatted]],groupsNew[],1,0)</f>
        <v>Tony Avella, Office of Senator, Personal Staff Office, Senate</v>
      </c>
      <c r="P653" t="s">
        <v>28</v>
      </c>
      <c r="Q653" t="s">
        <v>29</v>
      </c>
      <c r="R653" t="s">
        <v>30</v>
      </c>
      <c r="S653" t="s">
        <v>5464</v>
      </c>
      <c r="T653" t="s">
        <v>595</v>
      </c>
      <c r="U653" t="s">
        <v>596</v>
      </c>
      <c r="V653" t="s">
        <v>5465</v>
      </c>
      <c r="W653">
        <v>3846.16</v>
      </c>
      <c r="X653" t="s">
        <v>35</v>
      </c>
      <c r="Y653">
        <v>20</v>
      </c>
      <c r="Z653" s="1">
        <v>43097</v>
      </c>
      <c r="AA653" s="1">
        <v>43110</v>
      </c>
      <c r="AB653" s="1">
        <v>43124</v>
      </c>
      <c r="AC653" t="s">
        <v>36</v>
      </c>
    </row>
    <row r="654" spans="1:29" x14ac:dyDescent="0.2">
      <c r="A654" t="s">
        <v>6393</v>
      </c>
      <c r="B654" t="str">
        <f>VLOOKUP(Table1[[#This Row],[Full Name (formatted)]],peopleNew[],2,0)</f>
        <v>476545967</v>
      </c>
      <c r="C654" t="str">
        <f>TRIM(Table1[[#This Row],[Full Name (pre trim)]])</f>
        <v>Samantha I Bernstein</v>
      </c>
      <c r="D654" t="s">
        <v>736</v>
      </c>
      <c r="E654" t="s">
        <v>737</v>
      </c>
      <c r="F654" t="s">
        <v>734</v>
      </c>
      <c r="G654" t="s">
        <v>657</v>
      </c>
      <c r="H654" t="s">
        <v>24</v>
      </c>
      <c r="I654" s="12" t="s">
        <v>8540</v>
      </c>
      <c r="J654" t="s">
        <v>592</v>
      </c>
      <c r="K654" t="s">
        <v>17678</v>
      </c>
      <c r="L654" t="str">
        <f>VLOOKUP(Table1[[#This Row],[Reports to formatted]],peopleNew[],1,0)</f>
        <v>Tony Avella</v>
      </c>
      <c r="M654" t="s">
        <v>593</v>
      </c>
      <c r="N654" t="s">
        <v>42688</v>
      </c>
      <c r="O654" t="str">
        <f>VLOOKUP(Table1[[#This Row],[Works for Group Formatted]],groupsNew[],1,0)</f>
        <v>Tony Avella, Office of Senator, Personal Staff Office, Senate</v>
      </c>
      <c r="P654" t="s">
        <v>28</v>
      </c>
      <c r="Q654" t="s">
        <v>29</v>
      </c>
      <c r="R654" t="s">
        <v>30</v>
      </c>
      <c r="S654" t="s">
        <v>738</v>
      </c>
      <c r="T654" t="s">
        <v>595</v>
      </c>
      <c r="U654" t="s">
        <v>66</v>
      </c>
      <c r="V654" t="s">
        <v>659</v>
      </c>
      <c r="W654">
        <v>2115.39</v>
      </c>
      <c r="X654" t="s">
        <v>35</v>
      </c>
      <c r="Y654">
        <v>20</v>
      </c>
      <c r="Z654" s="1">
        <v>43097</v>
      </c>
      <c r="AA654" s="1">
        <v>43110</v>
      </c>
      <c r="AB654" s="1">
        <v>43124</v>
      </c>
      <c r="AC654" t="s">
        <v>36</v>
      </c>
    </row>
    <row r="655" spans="1:29" x14ac:dyDescent="0.2">
      <c r="A655" t="s">
        <v>7615</v>
      </c>
      <c r="B655" t="str">
        <f>VLOOKUP(Table1[[#This Row],[Full Name (formatted)]],peopleNew[],2,0)</f>
        <v>765291063</v>
      </c>
      <c r="C655" t="str">
        <f>TRIM(Table1[[#This Row],[Full Name (pre trim)]])</f>
        <v>Wilson A Zelaya</v>
      </c>
      <c r="D655" t="s">
        <v>6271</v>
      </c>
      <c r="E655" t="s">
        <v>6272</v>
      </c>
      <c r="F655" t="s">
        <v>6273</v>
      </c>
      <c r="G655" t="s">
        <v>148</v>
      </c>
      <c r="H655" t="s">
        <v>24</v>
      </c>
      <c r="I655" s="7" t="s">
        <v>25</v>
      </c>
      <c r="J655" t="s">
        <v>592</v>
      </c>
      <c r="K655" t="s">
        <v>17678</v>
      </c>
      <c r="L655" t="str">
        <f>VLOOKUP(Table1[[#This Row],[Reports to formatted]],peopleNew[],1,0)</f>
        <v>Tony Avella</v>
      </c>
      <c r="M655" t="s">
        <v>593</v>
      </c>
      <c r="N655" t="s">
        <v>42688</v>
      </c>
      <c r="O655" t="str">
        <f>VLOOKUP(Table1[[#This Row],[Works for Group Formatted]],groupsNew[],1,0)</f>
        <v>Tony Avella, Office of Senator, Personal Staff Office, Senate</v>
      </c>
      <c r="P655" t="s">
        <v>28</v>
      </c>
      <c r="Q655" t="s">
        <v>29</v>
      </c>
      <c r="R655" t="s">
        <v>30</v>
      </c>
      <c r="S655" t="s">
        <v>6274</v>
      </c>
      <c r="T655" t="s">
        <v>595</v>
      </c>
      <c r="U655" t="s">
        <v>596</v>
      </c>
      <c r="V655" t="s">
        <v>154</v>
      </c>
      <c r="W655">
        <v>1346.16</v>
      </c>
      <c r="X655" t="s">
        <v>35</v>
      </c>
      <c r="Y655">
        <v>20</v>
      </c>
      <c r="Z655" s="1">
        <v>43097</v>
      </c>
      <c r="AA655" s="1">
        <v>43110</v>
      </c>
      <c r="AB655" s="1">
        <v>43124</v>
      </c>
      <c r="AC655" t="s">
        <v>36</v>
      </c>
    </row>
    <row r="656" spans="1:29" x14ac:dyDescent="0.2">
      <c r="A656" t="s">
        <v>6548</v>
      </c>
      <c r="B656" t="str">
        <f>VLOOKUP(Table1[[#This Row],[Full Name (formatted)]],peopleNew[],2,0)</f>
        <v>567253236</v>
      </c>
      <c r="C656" t="str">
        <f>TRIM(Table1[[#This Row],[Full Name (pre trim)]])</f>
        <v>Ada B Cruz</v>
      </c>
      <c r="D656" t="s">
        <v>1605</v>
      </c>
      <c r="E656" t="s">
        <v>1606</v>
      </c>
      <c r="F656" t="s">
        <v>1607</v>
      </c>
      <c r="G656" t="s">
        <v>616</v>
      </c>
      <c r="H656" t="s">
        <v>24</v>
      </c>
      <c r="I656" s="7" t="s">
        <v>25</v>
      </c>
      <c r="J656" t="s">
        <v>1608</v>
      </c>
      <c r="K656" t="s">
        <v>1608</v>
      </c>
      <c r="L656" t="str">
        <f>VLOOKUP(Table1[[#This Row],[Reports to formatted]],peopleNew[],1,0)</f>
        <v>Todd Kaminsky</v>
      </c>
      <c r="M656" t="s">
        <v>1609</v>
      </c>
      <c r="N656" t="s">
        <v>1609</v>
      </c>
      <c r="O656" t="str">
        <f>VLOOKUP(Table1[[#This Row],[Works for Group Formatted]],groupsNew[],1,0)</f>
        <v>Todd Kaminsky, Office of Senator, Personal Staff Office, Senate</v>
      </c>
      <c r="P656" t="s">
        <v>28</v>
      </c>
      <c r="Q656" t="s">
        <v>29</v>
      </c>
      <c r="R656" t="s">
        <v>30</v>
      </c>
      <c r="S656" t="s">
        <v>1610</v>
      </c>
      <c r="T656" t="s">
        <v>1611</v>
      </c>
      <c r="U656" t="s">
        <v>1612</v>
      </c>
      <c r="V656" t="s">
        <v>619</v>
      </c>
      <c r="W656">
        <v>653.85</v>
      </c>
      <c r="X656" t="s">
        <v>47</v>
      </c>
      <c r="Y656">
        <v>20</v>
      </c>
      <c r="Z656" s="1">
        <v>43097</v>
      </c>
      <c r="AA656" s="1">
        <v>43110</v>
      </c>
      <c r="AB656" s="1">
        <v>43124</v>
      </c>
      <c r="AC656" t="s">
        <v>36</v>
      </c>
    </row>
    <row r="657" spans="1:29" x14ac:dyDescent="0.2">
      <c r="A657" t="s">
        <v>6866</v>
      </c>
      <c r="B657" t="str">
        <f>VLOOKUP(Table1[[#This Row],[Full Name (formatted)]],peopleNew[],2,0)</f>
        <v>625374569</v>
      </c>
      <c r="C657" t="str">
        <f>TRIM(Table1[[#This Row],[Full Name (pre trim)]])</f>
        <v>Aidan P Hughes</v>
      </c>
      <c r="D657" t="s">
        <v>3100</v>
      </c>
      <c r="E657" t="s">
        <v>3101</v>
      </c>
      <c r="F657" t="s">
        <v>3102</v>
      </c>
      <c r="G657" t="s">
        <v>1154</v>
      </c>
      <c r="H657" t="s">
        <v>24</v>
      </c>
      <c r="I657" s="7" t="s">
        <v>25</v>
      </c>
      <c r="J657" t="s">
        <v>1608</v>
      </c>
      <c r="K657" t="s">
        <v>1608</v>
      </c>
      <c r="L657" t="str">
        <f>VLOOKUP(Table1[[#This Row],[Reports to formatted]],peopleNew[],1,0)</f>
        <v>Todd Kaminsky</v>
      </c>
      <c r="M657" t="s">
        <v>1609</v>
      </c>
      <c r="N657" t="s">
        <v>1609</v>
      </c>
      <c r="O657" t="str">
        <f>VLOOKUP(Table1[[#This Row],[Works for Group Formatted]],groupsNew[],1,0)</f>
        <v>Todd Kaminsky, Office of Senator, Personal Staff Office, Senate</v>
      </c>
      <c r="P657" t="s">
        <v>28</v>
      </c>
      <c r="Q657" t="s">
        <v>29</v>
      </c>
      <c r="R657" t="s">
        <v>30</v>
      </c>
      <c r="S657" t="s">
        <v>3103</v>
      </c>
      <c r="T657" t="s">
        <v>1611</v>
      </c>
      <c r="U657" t="s">
        <v>1612</v>
      </c>
      <c r="V657" t="s">
        <v>1156</v>
      </c>
      <c r="W657">
        <v>1230.77</v>
      </c>
      <c r="X657" t="s">
        <v>35</v>
      </c>
      <c r="Y657">
        <v>20</v>
      </c>
      <c r="Z657" s="1">
        <v>43097</v>
      </c>
      <c r="AA657" s="1">
        <v>43110</v>
      </c>
      <c r="AB657" s="1">
        <v>43124</v>
      </c>
      <c r="AC657" t="s">
        <v>36</v>
      </c>
    </row>
    <row r="658" spans="1:29" x14ac:dyDescent="0.2">
      <c r="A658" t="s">
        <v>6699</v>
      </c>
      <c r="B658" t="str">
        <f>VLOOKUP(Table1[[#This Row],[Full Name (formatted)]],peopleNew[],2,0)</f>
        <v>681225363</v>
      </c>
      <c r="C658" t="str">
        <f>TRIM(Table1[[#This Row],[Full Name (pre trim)]])</f>
        <v>Alexander J Fox</v>
      </c>
      <c r="D658" t="s">
        <v>2315</v>
      </c>
      <c r="E658" t="s">
        <v>820</v>
      </c>
      <c r="F658" t="s">
        <v>2316</v>
      </c>
      <c r="G658" t="s">
        <v>184</v>
      </c>
      <c r="H658" t="s">
        <v>24</v>
      </c>
      <c r="I658" s="7" t="s">
        <v>25</v>
      </c>
      <c r="J658" t="s">
        <v>1608</v>
      </c>
      <c r="K658" t="s">
        <v>1608</v>
      </c>
      <c r="L658" t="str">
        <f>VLOOKUP(Table1[[#This Row],[Reports to formatted]],peopleNew[],1,0)</f>
        <v>Todd Kaminsky</v>
      </c>
      <c r="M658" t="s">
        <v>1609</v>
      </c>
      <c r="N658" t="s">
        <v>1609</v>
      </c>
      <c r="O658" t="str">
        <f>VLOOKUP(Table1[[#This Row],[Works for Group Formatted]],groupsNew[],1,0)</f>
        <v>Todd Kaminsky, Office of Senator, Personal Staff Office, Senate</v>
      </c>
      <c r="P658" t="s">
        <v>28</v>
      </c>
      <c r="Q658" t="s">
        <v>29</v>
      </c>
      <c r="R658" t="s">
        <v>30</v>
      </c>
      <c r="S658" t="s">
        <v>2317</v>
      </c>
      <c r="T658" t="s">
        <v>1611</v>
      </c>
      <c r="U658" t="s">
        <v>1612</v>
      </c>
      <c r="V658" t="s">
        <v>190</v>
      </c>
      <c r="W658">
        <v>1653.85</v>
      </c>
      <c r="X658" t="s">
        <v>35</v>
      </c>
      <c r="Y658">
        <v>20</v>
      </c>
      <c r="Z658" s="1">
        <v>43097</v>
      </c>
      <c r="AA658" s="1">
        <v>43110</v>
      </c>
      <c r="AB658" s="1">
        <v>43124</v>
      </c>
      <c r="AC658" t="s">
        <v>36</v>
      </c>
    </row>
    <row r="659" spans="1:29" x14ac:dyDescent="0.2">
      <c r="A659" t="s">
        <v>6659</v>
      </c>
      <c r="B659" t="str">
        <f>VLOOKUP(Table1[[#This Row],[Full Name (formatted)]],peopleNew[],2,0)</f>
        <v>681225360</v>
      </c>
      <c r="C659" t="str">
        <f>TRIM(Table1[[#This Row],[Full Name (pre trim)]])</f>
        <v>Alexandra Farbenblum</v>
      </c>
      <c r="D659" t="s">
        <v>2140</v>
      </c>
      <c r="E659" t="s">
        <v>2141</v>
      </c>
      <c r="F659" t="s">
        <v>2142</v>
      </c>
      <c r="G659" t="s">
        <v>790</v>
      </c>
      <c r="H659" t="s">
        <v>24</v>
      </c>
      <c r="I659" s="7" t="s">
        <v>25</v>
      </c>
      <c r="J659" t="s">
        <v>1608</v>
      </c>
      <c r="K659" t="s">
        <v>1608</v>
      </c>
      <c r="L659" t="str">
        <f>VLOOKUP(Table1[[#This Row],[Reports to formatted]],peopleNew[],1,0)</f>
        <v>Todd Kaminsky</v>
      </c>
      <c r="M659" t="s">
        <v>1609</v>
      </c>
      <c r="N659" t="s">
        <v>1609</v>
      </c>
      <c r="O659" t="str">
        <f>VLOOKUP(Table1[[#This Row],[Works for Group Formatted]],groupsNew[],1,0)</f>
        <v>Todd Kaminsky, Office of Senator, Personal Staff Office, Senate</v>
      </c>
      <c r="P659" t="s">
        <v>28</v>
      </c>
      <c r="Q659" t="s">
        <v>29</v>
      </c>
      <c r="R659" t="s">
        <v>30</v>
      </c>
      <c r="S659" t="s">
        <v>2143</v>
      </c>
      <c r="T659" t="s">
        <v>1611</v>
      </c>
      <c r="U659" t="s">
        <v>1612</v>
      </c>
      <c r="V659" t="s">
        <v>792</v>
      </c>
      <c r="W659">
        <v>2307.6999999999998</v>
      </c>
      <c r="X659" t="s">
        <v>35</v>
      </c>
      <c r="Y659">
        <v>20</v>
      </c>
      <c r="Z659" s="1">
        <v>43097</v>
      </c>
      <c r="AA659" s="1">
        <v>43110</v>
      </c>
      <c r="AB659" s="1">
        <v>43124</v>
      </c>
      <c r="AC659" t="s">
        <v>36</v>
      </c>
    </row>
    <row r="660" spans="1:29" x14ac:dyDescent="0.2">
      <c r="A660" t="s">
        <v>7007</v>
      </c>
      <c r="B660" t="str">
        <f>VLOOKUP(Table1[[#This Row],[Full Name (formatted)]],peopleNew[],2,0)</f>
        <v>625374582</v>
      </c>
      <c r="C660" t="str">
        <f>TRIM(Table1[[#This Row],[Full Name (pre trim)]])</f>
        <v>Fendi J Linan</v>
      </c>
      <c r="D660" t="s">
        <v>3718</v>
      </c>
      <c r="E660" t="s">
        <v>3719</v>
      </c>
      <c r="F660" t="s">
        <v>3720</v>
      </c>
      <c r="G660" t="s">
        <v>23</v>
      </c>
      <c r="H660" t="s">
        <v>24</v>
      </c>
      <c r="I660" s="7" t="s">
        <v>25</v>
      </c>
      <c r="J660" t="s">
        <v>1608</v>
      </c>
      <c r="K660" t="s">
        <v>1608</v>
      </c>
      <c r="L660" t="str">
        <f>VLOOKUP(Table1[[#This Row],[Reports to formatted]],peopleNew[],1,0)</f>
        <v>Todd Kaminsky</v>
      </c>
      <c r="M660" t="s">
        <v>1609</v>
      </c>
      <c r="N660" t="s">
        <v>1609</v>
      </c>
      <c r="O660" t="str">
        <f>VLOOKUP(Table1[[#This Row],[Works for Group Formatted]],groupsNew[],1,0)</f>
        <v>Todd Kaminsky, Office of Senator, Personal Staff Office, Senate</v>
      </c>
      <c r="P660" t="s">
        <v>28</v>
      </c>
      <c r="Q660" t="s">
        <v>29</v>
      </c>
      <c r="R660" t="s">
        <v>30</v>
      </c>
      <c r="S660" t="s">
        <v>3721</v>
      </c>
      <c r="T660" t="s">
        <v>1611</v>
      </c>
      <c r="U660" t="s">
        <v>1612</v>
      </c>
      <c r="V660" t="s">
        <v>34</v>
      </c>
      <c r="W660">
        <v>1846.16</v>
      </c>
      <c r="X660" t="s">
        <v>35</v>
      </c>
      <c r="Y660">
        <v>20</v>
      </c>
      <c r="Z660" s="1">
        <v>43097</v>
      </c>
      <c r="AA660" s="1">
        <v>43110</v>
      </c>
      <c r="AB660" s="1">
        <v>43124</v>
      </c>
      <c r="AC660" t="s">
        <v>36</v>
      </c>
    </row>
    <row r="661" spans="1:29" x14ac:dyDescent="0.2">
      <c r="A661" t="s">
        <v>7120</v>
      </c>
      <c r="B661" t="str">
        <f>VLOOKUP(Table1[[#This Row],[Full Name (formatted)]],peopleNew[],2,0)</f>
        <v>476544904</v>
      </c>
      <c r="C661" t="str">
        <f>TRIM(Table1[[#This Row],[Full Name (pre trim)]])</f>
        <v>Halie J Meyers</v>
      </c>
      <c r="D661" t="s">
        <v>4196</v>
      </c>
      <c r="E661" t="s">
        <v>4197</v>
      </c>
      <c r="F661" t="s">
        <v>4198</v>
      </c>
      <c r="G661" t="s">
        <v>643</v>
      </c>
      <c r="H661" t="s">
        <v>24</v>
      </c>
      <c r="I661" s="7" t="s">
        <v>25</v>
      </c>
      <c r="J661" t="s">
        <v>1608</v>
      </c>
      <c r="K661" t="s">
        <v>1608</v>
      </c>
      <c r="L661" t="str">
        <f>VLOOKUP(Table1[[#This Row],[Reports to formatted]],peopleNew[],1,0)</f>
        <v>Todd Kaminsky</v>
      </c>
      <c r="M661" t="s">
        <v>1609</v>
      </c>
      <c r="N661" t="s">
        <v>1609</v>
      </c>
      <c r="O661" t="str">
        <f>VLOOKUP(Table1[[#This Row],[Works for Group Formatted]],groupsNew[],1,0)</f>
        <v>Todd Kaminsky, Office of Senator, Personal Staff Office, Senate</v>
      </c>
      <c r="P661" t="s">
        <v>28</v>
      </c>
      <c r="Q661" t="s">
        <v>29</v>
      </c>
      <c r="R661" t="s">
        <v>30</v>
      </c>
      <c r="S661" t="s">
        <v>4199</v>
      </c>
      <c r="T661" t="s">
        <v>1611</v>
      </c>
      <c r="U661" t="s">
        <v>1612</v>
      </c>
      <c r="V661" t="s">
        <v>648</v>
      </c>
      <c r="W661">
        <v>3269.24</v>
      </c>
      <c r="X661" t="s">
        <v>35</v>
      </c>
      <c r="Y661">
        <v>20</v>
      </c>
      <c r="Z661" s="1">
        <v>43097</v>
      </c>
      <c r="AA661" s="1">
        <v>43110</v>
      </c>
      <c r="AB661" s="1">
        <v>43124</v>
      </c>
      <c r="AC661" t="s">
        <v>36</v>
      </c>
    </row>
    <row r="662" spans="1:29" x14ac:dyDescent="0.2">
      <c r="A662" t="s">
        <v>6625</v>
      </c>
      <c r="B662" t="str">
        <f>VLOOKUP(Table1[[#This Row],[Full Name (formatted)]],peopleNew[],2,0)</f>
        <v>765291059</v>
      </c>
      <c r="C662" t="str">
        <f>TRIM(Table1[[#This Row],[Full Name (pre trim)]])</f>
        <v>James W Duffy</v>
      </c>
      <c r="D662" t="s">
        <v>1986</v>
      </c>
      <c r="E662" t="s">
        <v>1987</v>
      </c>
      <c r="F662" t="s">
        <v>1984</v>
      </c>
      <c r="G662" t="s">
        <v>1782</v>
      </c>
      <c r="H662" t="s">
        <v>24</v>
      </c>
      <c r="I662" s="7" t="s">
        <v>25</v>
      </c>
      <c r="J662" t="s">
        <v>1608</v>
      </c>
      <c r="K662" t="s">
        <v>1608</v>
      </c>
      <c r="L662" t="str">
        <f>VLOOKUP(Table1[[#This Row],[Reports to formatted]],peopleNew[],1,0)</f>
        <v>Todd Kaminsky</v>
      </c>
      <c r="M662" t="s">
        <v>1609</v>
      </c>
      <c r="N662" t="s">
        <v>1609</v>
      </c>
      <c r="O662" t="str">
        <f>VLOOKUP(Table1[[#This Row],[Works for Group Formatted]],groupsNew[],1,0)</f>
        <v>Todd Kaminsky, Office of Senator, Personal Staff Office, Senate</v>
      </c>
      <c r="P662" t="s">
        <v>28</v>
      </c>
      <c r="Q662" t="s">
        <v>29</v>
      </c>
      <c r="R662" t="s">
        <v>30</v>
      </c>
      <c r="S662" t="s">
        <v>1988</v>
      </c>
      <c r="T662" t="s">
        <v>1611</v>
      </c>
      <c r="U662" t="s">
        <v>1612</v>
      </c>
      <c r="V662" t="s">
        <v>1785</v>
      </c>
      <c r="W662">
        <v>16.66</v>
      </c>
      <c r="X662" t="s">
        <v>282</v>
      </c>
      <c r="Y662">
        <v>20</v>
      </c>
      <c r="Z662" s="1">
        <v>43097</v>
      </c>
      <c r="AA662" s="1">
        <v>43110</v>
      </c>
      <c r="AB662" s="1">
        <v>43124</v>
      </c>
      <c r="AC662" t="s">
        <v>36</v>
      </c>
    </row>
    <row r="663" spans="1:29" x14ac:dyDescent="0.2">
      <c r="A663" t="s">
        <v>6783</v>
      </c>
      <c r="B663" t="str">
        <f>VLOOKUP(Table1[[#This Row],[Full Name (formatted)]],peopleNew[],2,0)</f>
        <v>567679085</v>
      </c>
      <c r="C663" t="str">
        <f>TRIM(Table1[[#This Row],[Full Name (pre trim)]])</f>
        <v>Judy A Griffin</v>
      </c>
      <c r="D663" t="s">
        <v>2723</v>
      </c>
      <c r="E663" t="s">
        <v>2724</v>
      </c>
      <c r="F663" t="s">
        <v>2721</v>
      </c>
      <c r="G663" t="s">
        <v>2482</v>
      </c>
      <c r="H663" t="s">
        <v>24</v>
      </c>
      <c r="I663" s="7" t="s">
        <v>25</v>
      </c>
      <c r="J663" t="s">
        <v>1608</v>
      </c>
      <c r="K663" t="s">
        <v>1608</v>
      </c>
      <c r="L663" t="str">
        <f>VLOOKUP(Table1[[#This Row],[Reports to formatted]],peopleNew[],1,0)</f>
        <v>Todd Kaminsky</v>
      </c>
      <c r="M663" t="s">
        <v>1609</v>
      </c>
      <c r="N663" t="s">
        <v>1609</v>
      </c>
      <c r="O663" t="str">
        <f>VLOOKUP(Table1[[#This Row],[Works for Group Formatted]],groupsNew[],1,0)</f>
        <v>Todd Kaminsky, Office of Senator, Personal Staff Office, Senate</v>
      </c>
      <c r="P663" t="s">
        <v>28</v>
      </c>
      <c r="Q663" t="s">
        <v>29</v>
      </c>
      <c r="R663" t="s">
        <v>30</v>
      </c>
      <c r="S663" t="s">
        <v>2725</v>
      </c>
      <c r="T663" t="s">
        <v>1611</v>
      </c>
      <c r="U663" t="s">
        <v>1612</v>
      </c>
      <c r="V663" t="s">
        <v>2484</v>
      </c>
      <c r="W663">
        <v>1423.08</v>
      </c>
      <c r="X663" t="s">
        <v>47</v>
      </c>
      <c r="Y663">
        <v>20</v>
      </c>
      <c r="Z663" s="1">
        <v>43097</v>
      </c>
      <c r="AA663" s="1">
        <v>43110</v>
      </c>
      <c r="AB663" s="1">
        <v>43124</v>
      </c>
      <c r="AC663" t="s">
        <v>36</v>
      </c>
    </row>
    <row r="664" spans="1:29" x14ac:dyDescent="0.2">
      <c r="A664" t="s">
        <v>6757</v>
      </c>
      <c r="B664" t="str">
        <f>VLOOKUP(Table1[[#This Row],[Full Name (formatted)]],peopleNew[],2,0)</f>
        <v>567679084</v>
      </c>
      <c r="C664" t="str">
        <f>TRIM(Table1[[#This Row],[Full Name (pre trim)]])</f>
        <v>Judy M Goldman</v>
      </c>
      <c r="D664" t="s">
        <v>2587</v>
      </c>
      <c r="E664" t="s">
        <v>2588</v>
      </c>
      <c r="F664" t="s">
        <v>2589</v>
      </c>
      <c r="G664" t="s">
        <v>176</v>
      </c>
      <c r="H664" t="s">
        <v>24</v>
      </c>
      <c r="I664" s="7" t="s">
        <v>25</v>
      </c>
      <c r="J664" t="s">
        <v>1608</v>
      </c>
      <c r="K664" t="s">
        <v>1608</v>
      </c>
      <c r="L664" t="str">
        <f>VLOOKUP(Table1[[#This Row],[Reports to formatted]],peopleNew[],1,0)</f>
        <v>Todd Kaminsky</v>
      </c>
      <c r="M664" t="s">
        <v>1609</v>
      </c>
      <c r="N664" t="s">
        <v>1609</v>
      </c>
      <c r="O664" t="str">
        <f>VLOOKUP(Table1[[#This Row],[Works for Group Formatted]],groupsNew[],1,0)</f>
        <v>Todd Kaminsky, Office of Senator, Personal Staff Office, Senate</v>
      </c>
      <c r="P664" t="s">
        <v>28</v>
      </c>
      <c r="Q664" t="s">
        <v>29</v>
      </c>
      <c r="R664" t="s">
        <v>30</v>
      </c>
      <c r="S664" t="s">
        <v>2590</v>
      </c>
      <c r="T664" t="s">
        <v>1611</v>
      </c>
      <c r="U664" t="s">
        <v>1612</v>
      </c>
      <c r="V664" t="s">
        <v>180</v>
      </c>
      <c r="W664">
        <v>615.39</v>
      </c>
      <c r="X664" t="s">
        <v>47</v>
      </c>
      <c r="Y664">
        <v>20</v>
      </c>
      <c r="Z664" s="1">
        <v>43097</v>
      </c>
      <c r="AA664" s="1">
        <v>43110</v>
      </c>
      <c r="AB664" s="1">
        <v>43124</v>
      </c>
      <c r="AC664" t="s">
        <v>36</v>
      </c>
    </row>
    <row r="665" spans="1:29" x14ac:dyDescent="0.2">
      <c r="A665" t="s">
        <v>7555</v>
      </c>
      <c r="B665" t="str">
        <f>VLOOKUP(Table1[[#This Row],[Full Name (formatted)]],peopleNew[],2,0)</f>
        <v>765291061</v>
      </c>
      <c r="C665" t="str">
        <f>TRIM(Table1[[#This Row],[Full Name (pre trim)]])</f>
        <v>Julien A Vincent</v>
      </c>
      <c r="D665" t="s">
        <v>6027</v>
      </c>
      <c r="E665" t="s">
        <v>6028</v>
      </c>
      <c r="F665" t="s">
        <v>6029</v>
      </c>
      <c r="G665" t="s">
        <v>1154</v>
      </c>
      <c r="H665" t="s">
        <v>24</v>
      </c>
      <c r="I665" s="7" t="s">
        <v>25</v>
      </c>
      <c r="J665" t="s">
        <v>1608</v>
      </c>
      <c r="K665" t="s">
        <v>1608</v>
      </c>
      <c r="L665" t="str">
        <f>VLOOKUP(Table1[[#This Row],[Reports to formatted]],peopleNew[],1,0)</f>
        <v>Todd Kaminsky</v>
      </c>
      <c r="M665" t="s">
        <v>1609</v>
      </c>
      <c r="N665" t="s">
        <v>1609</v>
      </c>
      <c r="O665" t="str">
        <f>VLOOKUP(Table1[[#This Row],[Works for Group Formatted]],groupsNew[],1,0)</f>
        <v>Todd Kaminsky, Office of Senator, Personal Staff Office, Senate</v>
      </c>
      <c r="P665" t="s">
        <v>28</v>
      </c>
      <c r="Q665" t="s">
        <v>29</v>
      </c>
      <c r="R665" t="s">
        <v>30</v>
      </c>
      <c r="S665" t="s">
        <v>6030</v>
      </c>
      <c r="T665" t="s">
        <v>1611</v>
      </c>
      <c r="U665" t="s">
        <v>1612</v>
      </c>
      <c r="V665" t="s">
        <v>1156</v>
      </c>
      <c r="W665">
        <v>1230.77</v>
      </c>
      <c r="X665" t="s">
        <v>35</v>
      </c>
      <c r="Y665">
        <v>20</v>
      </c>
      <c r="Z665" s="1">
        <v>43097</v>
      </c>
      <c r="AA665" s="1">
        <v>43110</v>
      </c>
      <c r="AB665" s="1">
        <v>43124</v>
      </c>
      <c r="AC665" t="s">
        <v>36</v>
      </c>
    </row>
    <row r="666" spans="1:29" x14ac:dyDescent="0.2">
      <c r="A666" t="s">
        <v>6824</v>
      </c>
      <c r="B666" t="str">
        <f>VLOOKUP(Table1[[#This Row],[Full Name (formatted)]],peopleNew[],2,0)</f>
        <v>625374567</v>
      </c>
      <c r="C666" t="str">
        <f>TRIM(Table1[[#This Row],[Full Name (pre trim)]])</f>
        <v>Michael P Hegarty</v>
      </c>
      <c r="D666" t="s">
        <v>2912</v>
      </c>
      <c r="E666" t="s">
        <v>2913</v>
      </c>
      <c r="F666" t="s">
        <v>2914</v>
      </c>
      <c r="G666" t="s">
        <v>40</v>
      </c>
      <c r="H666" t="s">
        <v>24</v>
      </c>
      <c r="I666" s="7" t="s">
        <v>25</v>
      </c>
      <c r="J666" t="s">
        <v>1608</v>
      </c>
      <c r="K666" t="s">
        <v>1608</v>
      </c>
      <c r="L666" t="str">
        <f>VLOOKUP(Table1[[#This Row],[Reports to formatted]],peopleNew[],1,0)</f>
        <v>Todd Kaminsky</v>
      </c>
      <c r="M666" t="s">
        <v>1609</v>
      </c>
      <c r="N666" t="s">
        <v>1609</v>
      </c>
      <c r="O666" t="str">
        <f>VLOOKUP(Table1[[#This Row],[Works for Group Formatted]],groupsNew[],1,0)</f>
        <v>Todd Kaminsky, Office of Senator, Personal Staff Office, Senate</v>
      </c>
      <c r="P666" t="s">
        <v>28</v>
      </c>
      <c r="Q666" t="s">
        <v>29</v>
      </c>
      <c r="R666" t="s">
        <v>30</v>
      </c>
      <c r="S666" t="s">
        <v>2915</v>
      </c>
      <c r="T666" t="s">
        <v>1611</v>
      </c>
      <c r="U666" t="s">
        <v>1612</v>
      </c>
      <c r="V666" t="s">
        <v>46</v>
      </c>
      <c r="W666">
        <v>1384.62</v>
      </c>
      <c r="X666" t="s">
        <v>35</v>
      </c>
      <c r="Y666">
        <v>20</v>
      </c>
      <c r="Z666" s="1">
        <v>43097</v>
      </c>
      <c r="AA666" s="1">
        <v>43110</v>
      </c>
      <c r="AB666" s="1">
        <v>43124</v>
      </c>
      <c r="AC666" t="s">
        <v>36</v>
      </c>
    </row>
    <row r="667" spans="1:29" x14ac:dyDescent="0.2">
      <c r="A667" t="s">
        <v>7574</v>
      </c>
      <c r="B667" t="str">
        <f>VLOOKUP(Table1[[#This Row],[Full Name (formatted)]],peopleNew[],2,0)</f>
        <v>476544224</v>
      </c>
      <c r="C667" t="str">
        <f>TRIM(Table1[[#This Row],[Full Name (pre trim)]])</f>
        <v>Sogdiana Weisenberg</v>
      </c>
      <c r="D667" t="s">
        <v>6100</v>
      </c>
      <c r="E667" t="s">
        <v>6101</v>
      </c>
      <c r="F667" t="s">
        <v>6102</v>
      </c>
      <c r="G667" t="s">
        <v>2069</v>
      </c>
      <c r="H667" t="s">
        <v>24</v>
      </c>
      <c r="I667" s="7" t="s">
        <v>25</v>
      </c>
      <c r="J667" t="s">
        <v>1608</v>
      </c>
      <c r="K667" t="s">
        <v>1608</v>
      </c>
      <c r="L667" t="str">
        <f>VLOOKUP(Table1[[#This Row],[Reports to formatted]],peopleNew[],1,0)</f>
        <v>Todd Kaminsky</v>
      </c>
      <c r="M667" t="s">
        <v>1609</v>
      </c>
      <c r="N667" t="s">
        <v>1609</v>
      </c>
      <c r="O667" t="str">
        <f>VLOOKUP(Table1[[#This Row],[Works for Group Formatted]],groupsNew[],1,0)</f>
        <v>Todd Kaminsky, Office of Senator, Personal Staff Office, Senate</v>
      </c>
      <c r="P667" t="s">
        <v>28</v>
      </c>
      <c r="Q667" t="s">
        <v>29</v>
      </c>
      <c r="R667" t="s">
        <v>30</v>
      </c>
      <c r="S667" t="s">
        <v>6103</v>
      </c>
      <c r="T667" t="s">
        <v>1611</v>
      </c>
      <c r="U667" t="s">
        <v>1612</v>
      </c>
      <c r="V667" t="s">
        <v>2071</v>
      </c>
      <c r="W667">
        <v>807.7</v>
      </c>
      <c r="X667" t="s">
        <v>47</v>
      </c>
      <c r="Y667">
        <v>20</v>
      </c>
      <c r="Z667" s="1">
        <v>43097</v>
      </c>
      <c r="AA667" s="1">
        <v>43110</v>
      </c>
      <c r="AB667" s="1">
        <v>43124</v>
      </c>
      <c r="AC667" t="s">
        <v>36</v>
      </c>
    </row>
    <row r="668" spans="1:29" x14ac:dyDescent="0.2">
      <c r="A668" t="s">
        <v>6950</v>
      </c>
      <c r="B668" t="str">
        <f>VLOOKUP(Table1[[#This Row],[Full Name (formatted)]],peopleNew[],2,0)</f>
        <v>765291060</v>
      </c>
      <c r="C668" t="str">
        <f>TRIM(Table1[[#This Row],[Full Name (pre trim)]])</f>
        <v>Tess G Korten</v>
      </c>
      <c r="D668" t="s">
        <v>3468</v>
      </c>
      <c r="E668" t="s">
        <v>3469</v>
      </c>
      <c r="F668" t="s">
        <v>3470</v>
      </c>
      <c r="G668" t="s">
        <v>1154</v>
      </c>
      <c r="H668" t="s">
        <v>24</v>
      </c>
      <c r="I668" s="7" t="s">
        <v>25</v>
      </c>
      <c r="J668" t="s">
        <v>1608</v>
      </c>
      <c r="K668" t="s">
        <v>1608</v>
      </c>
      <c r="L668" t="str">
        <f>VLOOKUP(Table1[[#This Row],[Reports to formatted]],peopleNew[],1,0)</f>
        <v>Todd Kaminsky</v>
      </c>
      <c r="M668" t="s">
        <v>1609</v>
      </c>
      <c r="N668" t="s">
        <v>1609</v>
      </c>
      <c r="O668" t="str">
        <f>VLOOKUP(Table1[[#This Row],[Works for Group Formatted]],groupsNew[],1,0)</f>
        <v>Todd Kaminsky, Office of Senator, Personal Staff Office, Senate</v>
      </c>
      <c r="P668" t="s">
        <v>28</v>
      </c>
      <c r="Q668" t="s">
        <v>29</v>
      </c>
      <c r="R668" t="s">
        <v>30</v>
      </c>
      <c r="S668" t="s">
        <v>3471</v>
      </c>
      <c r="T668" t="s">
        <v>1611</v>
      </c>
      <c r="U668" t="s">
        <v>1612</v>
      </c>
      <c r="V668" t="s">
        <v>1156</v>
      </c>
      <c r="W668">
        <v>16.66</v>
      </c>
      <c r="X668" t="s">
        <v>282</v>
      </c>
      <c r="Y668">
        <v>20</v>
      </c>
      <c r="Z668" s="1">
        <v>43097</v>
      </c>
      <c r="AA668" s="1">
        <v>43110</v>
      </c>
      <c r="AB668" s="1">
        <v>43124</v>
      </c>
      <c r="AC668" t="s">
        <v>36</v>
      </c>
    </row>
    <row r="669" spans="1:29" x14ac:dyDescent="0.2">
      <c r="A669" t="s">
        <v>7519</v>
      </c>
      <c r="B669" t="str">
        <f>VLOOKUP(Table1[[#This Row],[Full Name (formatted)]],peopleNew[],2,0)</f>
        <v>476543676</v>
      </c>
      <c r="C669" t="str">
        <f>TRIM(Table1[[#This Row],[Full Name (pre trim)]])</f>
        <v>David I Troise Jr</v>
      </c>
      <c r="D669" t="s">
        <v>5881</v>
      </c>
      <c r="E669" t="s">
        <v>5882</v>
      </c>
      <c r="F669" t="s">
        <v>5883</v>
      </c>
      <c r="G669" t="s">
        <v>134</v>
      </c>
      <c r="H669" t="s">
        <v>24</v>
      </c>
      <c r="I669" s="7" t="s">
        <v>25</v>
      </c>
      <c r="J669" t="s">
        <v>41</v>
      </c>
      <c r="K669" t="s">
        <v>41</v>
      </c>
      <c r="L669" t="str">
        <f>VLOOKUP(Table1[[#This Row],[Reports to formatted]],peopleNew[],1,0)</f>
        <v>Toby Ann Stavisky</v>
      </c>
      <c r="M669" t="s">
        <v>42</v>
      </c>
      <c r="N669" t="s">
        <v>42</v>
      </c>
      <c r="O669" t="str">
        <f>VLOOKUP(Table1[[#This Row],[Works for Group Formatted]],groupsNew[],1,0)</f>
        <v>Toby Ann Stavisky, Office of Senator, Personal Staff Office, Senate</v>
      </c>
      <c r="P669" t="s">
        <v>28</v>
      </c>
      <c r="Q669" t="s">
        <v>29</v>
      </c>
      <c r="R669" t="s">
        <v>30</v>
      </c>
      <c r="S669" t="s">
        <v>5884</v>
      </c>
      <c r="T669" t="s">
        <v>44</v>
      </c>
      <c r="U669" t="s">
        <v>45</v>
      </c>
      <c r="V669" t="s">
        <v>136</v>
      </c>
      <c r="W669">
        <v>2692.31</v>
      </c>
      <c r="X669" t="s">
        <v>35</v>
      </c>
      <c r="Y669">
        <v>20</v>
      </c>
      <c r="Z669" s="1">
        <v>43097</v>
      </c>
      <c r="AA669" s="1">
        <v>43110</v>
      </c>
      <c r="AB669" s="1">
        <v>43124</v>
      </c>
      <c r="AC669" t="s">
        <v>36</v>
      </c>
    </row>
    <row r="670" spans="1:29" x14ac:dyDescent="0.2">
      <c r="A670" t="s">
        <v>6851</v>
      </c>
      <c r="B670" t="str">
        <f>VLOOKUP(Table1[[#This Row],[Full Name (formatted)]],peopleNew[],2,0)</f>
        <v>567679093</v>
      </c>
      <c r="C670" t="str">
        <f>TRIM(Table1[[#This Row],[Full Name (pre trim)]])</f>
        <v>Gilbert K Hoe</v>
      </c>
      <c r="D670" t="s">
        <v>3030</v>
      </c>
      <c r="E670" t="s">
        <v>3031</v>
      </c>
      <c r="F670" t="s">
        <v>3032</v>
      </c>
      <c r="G670" t="s">
        <v>3033</v>
      </c>
      <c r="H670" t="s">
        <v>24</v>
      </c>
      <c r="I670" s="7" t="s">
        <v>25</v>
      </c>
      <c r="J670" t="s">
        <v>41</v>
      </c>
      <c r="K670" t="s">
        <v>41</v>
      </c>
      <c r="L670" t="str">
        <f>VLOOKUP(Table1[[#This Row],[Reports to formatted]],peopleNew[],1,0)</f>
        <v>Toby Ann Stavisky</v>
      </c>
      <c r="M670" t="s">
        <v>42</v>
      </c>
      <c r="N670" t="s">
        <v>42</v>
      </c>
      <c r="O670" t="str">
        <f>VLOOKUP(Table1[[#This Row],[Works for Group Formatted]],groupsNew[],1,0)</f>
        <v>Toby Ann Stavisky, Office of Senator, Personal Staff Office, Senate</v>
      </c>
      <c r="P670" t="s">
        <v>28</v>
      </c>
      <c r="Q670" t="s">
        <v>29</v>
      </c>
      <c r="R670" t="s">
        <v>30</v>
      </c>
      <c r="S670" t="s">
        <v>3034</v>
      </c>
      <c r="T670" t="s">
        <v>44</v>
      </c>
      <c r="U670" t="s">
        <v>45</v>
      </c>
      <c r="V670" t="s">
        <v>3035</v>
      </c>
      <c r="W670">
        <v>1961.54</v>
      </c>
      <c r="X670" t="s">
        <v>47</v>
      </c>
      <c r="Y670">
        <v>20</v>
      </c>
      <c r="Z670" s="1">
        <v>43097</v>
      </c>
      <c r="AA670" s="1">
        <v>43110</v>
      </c>
      <c r="AB670" s="1">
        <v>43124</v>
      </c>
      <c r="AC670" t="s">
        <v>36</v>
      </c>
    </row>
    <row r="671" spans="1:29" x14ac:dyDescent="0.2">
      <c r="A671" t="s">
        <v>7500</v>
      </c>
      <c r="B671" t="str">
        <f>VLOOKUP(Table1[[#This Row],[Full Name (formatted)]],peopleNew[],2,0)</f>
        <v>625374579</v>
      </c>
      <c r="C671" t="str">
        <f>TRIM(Table1[[#This Row],[Full Name (pre trim)]])</f>
        <v>Joseph A Telano</v>
      </c>
      <c r="D671" t="s">
        <v>5802</v>
      </c>
      <c r="E671" t="s">
        <v>1760</v>
      </c>
      <c r="F671" t="s">
        <v>5803</v>
      </c>
      <c r="G671" t="s">
        <v>1483</v>
      </c>
      <c r="H671" t="s">
        <v>24</v>
      </c>
      <c r="I671" s="7" t="s">
        <v>25</v>
      </c>
      <c r="J671" t="s">
        <v>41</v>
      </c>
      <c r="K671" t="s">
        <v>41</v>
      </c>
      <c r="L671" t="str">
        <f>VLOOKUP(Table1[[#This Row],[Reports to formatted]],peopleNew[],1,0)</f>
        <v>Toby Ann Stavisky</v>
      </c>
      <c r="M671" t="s">
        <v>42</v>
      </c>
      <c r="N671" t="s">
        <v>42</v>
      </c>
      <c r="O671" t="str">
        <f>VLOOKUP(Table1[[#This Row],[Works for Group Formatted]],groupsNew[],1,0)</f>
        <v>Toby Ann Stavisky, Office of Senator, Personal Staff Office, Senate</v>
      </c>
      <c r="P671" t="s">
        <v>28</v>
      </c>
      <c r="Q671" t="s">
        <v>29</v>
      </c>
      <c r="R671" t="s">
        <v>30</v>
      </c>
      <c r="S671" t="s">
        <v>5804</v>
      </c>
      <c r="T671" t="s">
        <v>44</v>
      </c>
      <c r="U671" t="s">
        <v>45</v>
      </c>
      <c r="V671" t="s">
        <v>1485</v>
      </c>
      <c r="W671">
        <v>1461.54</v>
      </c>
      <c r="X671" t="s">
        <v>35</v>
      </c>
      <c r="Y671">
        <v>20</v>
      </c>
      <c r="Z671" s="1">
        <v>43097</v>
      </c>
      <c r="AA671" s="1">
        <v>43110</v>
      </c>
      <c r="AB671" s="1">
        <v>43124</v>
      </c>
      <c r="AC671" t="s">
        <v>36</v>
      </c>
    </row>
    <row r="672" spans="1:29" x14ac:dyDescent="0.2">
      <c r="A672" t="s">
        <v>6299</v>
      </c>
      <c r="B672" t="str">
        <f>VLOOKUP(Table1[[#This Row],[Full Name (formatted)]],peopleNew[],2,0)</f>
        <v>476543694</v>
      </c>
      <c r="C672" t="str">
        <f>TRIM(Table1[[#This Row],[Full Name (pre trim)]])</f>
        <v>Judith L Abbot</v>
      </c>
      <c r="D672" t="s">
        <v>37</v>
      </c>
      <c r="E672" t="s">
        <v>38</v>
      </c>
      <c r="F672" t="s">
        <v>39</v>
      </c>
      <c r="G672" t="s">
        <v>40</v>
      </c>
      <c r="H672" t="s">
        <v>24</v>
      </c>
      <c r="I672" s="7" t="s">
        <v>25</v>
      </c>
      <c r="J672" t="s">
        <v>41</v>
      </c>
      <c r="K672" t="s">
        <v>41</v>
      </c>
      <c r="L672" t="str">
        <f>VLOOKUP(Table1[[#This Row],[Reports to formatted]],peopleNew[],1,0)</f>
        <v>Toby Ann Stavisky</v>
      </c>
      <c r="M672" t="s">
        <v>42</v>
      </c>
      <c r="N672" t="s">
        <v>42</v>
      </c>
      <c r="O672" t="str">
        <f>VLOOKUP(Table1[[#This Row],[Works for Group Formatted]],groupsNew[],1,0)</f>
        <v>Toby Ann Stavisky, Office of Senator, Personal Staff Office, Senate</v>
      </c>
      <c r="P672" t="s">
        <v>28</v>
      </c>
      <c r="Q672" t="s">
        <v>29</v>
      </c>
      <c r="R672" t="s">
        <v>30</v>
      </c>
      <c r="S672" t="s">
        <v>43</v>
      </c>
      <c r="T672" t="s">
        <v>44</v>
      </c>
      <c r="U672" t="s">
        <v>45</v>
      </c>
      <c r="V672" t="s">
        <v>46</v>
      </c>
      <c r="W672">
        <v>1076.93</v>
      </c>
      <c r="X672" t="s">
        <v>47</v>
      </c>
      <c r="Y672">
        <v>20</v>
      </c>
      <c r="Z672" s="1">
        <v>43097</v>
      </c>
      <c r="AA672" s="1">
        <v>43110</v>
      </c>
      <c r="AB672" s="1">
        <v>43124</v>
      </c>
      <c r="AC672" t="s">
        <v>36</v>
      </c>
    </row>
    <row r="673" spans="1:29" x14ac:dyDescent="0.2">
      <c r="A673" t="s">
        <v>6634</v>
      </c>
      <c r="B673" t="str">
        <f>VLOOKUP(Table1[[#This Row],[Full Name (formatted)]],peopleNew[],2,0)</f>
        <v>476542823</v>
      </c>
      <c r="C673" t="str">
        <f>TRIM(Table1[[#This Row],[Full Name (pre trim)]])</f>
        <v>Marilyn M Dyer</v>
      </c>
      <c r="D673" t="s">
        <v>2027</v>
      </c>
      <c r="E673" t="s">
        <v>2028</v>
      </c>
      <c r="F673" t="s">
        <v>2029</v>
      </c>
      <c r="G673" t="s">
        <v>51</v>
      </c>
      <c r="H673" t="s">
        <v>24</v>
      </c>
      <c r="I673" s="12" t="s">
        <v>8540</v>
      </c>
      <c r="J673" t="s">
        <v>41</v>
      </c>
      <c r="K673" t="s">
        <v>41</v>
      </c>
      <c r="L673" t="str">
        <f>VLOOKUP(Table1[[#This Row],[Reports to formatted]],peopleNew[],1,0)</f>
        <v>Toby Ann Stavisky</v>
      </c>
      <c r="M673" t="s">
        <v>42</v>
      </c>
      <c r="N673" t="s">
        <v>42</v>
      </c>
      <c r="O673" t="str">
        <f>VLOOKUP(Table1[[#This Row],[Works for Group Formatted]],groupsNew[],1,0)</f>
        <v>Toby Ann Stavisky, Office of Senator, Personal Staff Office, Senate</v>
      </c>
      <c r="P673" t="s">
        <v>28</v>
      </c>
      <c r="Q673" t="s">
        <v>29</v>
      </c>
      <c r="R673" t="s">
        <v>30</v>
      </c>
      <c r="S673" t="s">
        <v>2030</v>
      </c>
      <c r="T673" t="s">
        <v>44</v>
      </c>
      <c r="U673" t="s">
        <v>66</v>
      </c>
      <c r="V673" t="s">
        <v>57</v>
      </c>
      <c r="W673">
        <v>2538.4699999999998</v>
      </c>
      <c r="X673" t="s">
        <v>35</v>
      </c>
      <c r="Y673">
        <v>20</v>
      </c>
      <c r="Z673" s="1">
        <v>43097</v>
      </c>
      <c r="AA673" s="1">
        <v>43110</v>
      </c>
      <c r="AB673" s="1">
        <v>43124</v>
      </c>
      <c r="AC673" t="s">
        <v>36</v>
      </c>
    </row>
    <row r="674" spans="1:29" x14ac:dyDescent="0.2">
      <c r="A674" t="s">
        <v>6663</v>
      </c>
      <c r="B674" t="str">
        <f>VLOOKUP(Table1[[#This Row],[Full Name (formatted)]],peopleNew[],2,0)</f>
        <v>476542827</v>
      </c>
      <c r="C674" t="str">
        <f>TRIM(Table1[[#This Row],[Full Name (pre trim)]])</f>
        <v>Michael A Favilla</v>
      </c>
      <c r="D674" t="s">
        <v>2156</v>
      </c>
      <c r="E674" t="s">
        <v>1420</v>
      </c>
      <c r="F674" t="s">
        <v>2157</v>
      </c>
      <c r="G674" t="s">
        <v>643</v>
      </c>
      <c r="H674" t="s">
        <v>24</v>
      </c>
      <c r="I674" s="7" t="s">
        <v>25</v>
      </c>
      <c r="J674" t="s">
        <v>41</v>
      </c>
      <c r="K674" t="s">
        <v>41</v>
      </c>
      <c r="L674" t="str">
        <f>VLOOKUP(Table1[[#This Row],[Reports to formatted]],peopleNew[],1,0)</f>
        <v>Toby Ann Stavisky</v>
      </c>
      <c r="M674" t="s">
        <v>42</v>
      </c>
      <c r="N674" t="s">
        <v>42</v>
      </c>
      <c r="O674" t="str">
        <f>VLOOKUP(Table1[[#This Row],[Works for Group Formatted]],groupsNew[],1,0)</f>
        <v>Toby Ann Stavisky, Office of Senator, Personal Staff Office, Senate</v>
      </c>
      <c r="P674" t="s">
        <v>28</v>
      </c>
      <c r="Q674" t="s">
        <v>29</v>
      </c>
      <c r="R674" t="s">
        <v>30</v>
      </c>
      <c r="S674" t="s">
        <v>2158</v>
      </c>
      <c r="T674" t="s">
        <v>44</v>
      </c>
      <c r="U674" t="s">
        <v>45</v>
      </c>
      <c r="V674" t="s">
        <v>648</v>
      </c>
      <c r="W674">
        <v>2923.08</v>
      </c>
      <c r="X674" t="s">
        <v>35</v>
      </c>
      <c r="Y674">
        <v>20</v>
      </c>
      <c r="Z674" s="1">
        <v>43097</v>
      </c>
      <c r="AA674" s="1">
        <v>43110</v>
      </c>
      <c r="AB674" s="1">
        <v>43124</v>
      </c>
      <c r="AC674" t="s">
        <v>36</v>
      </c>
    </row>
    <row r="675" spans="1:29" x14ac:dyDescent="0.2">
      <c r="A675" t="s">
        <v>7607</v>
      </c>
      <c r="B675" t="str">
        <f>VLOOKUP(Table1[[#This Row],[Full Name (formatted)]],peopleNew[],2,0)</f>
        <v>476543698</v>
      </c>
      <c r="C675" t="str">
        <f>TRIM(Table1[[#This Row],[Full Name (pre trim)]])</f>
        <v>Minwen Yang</v>
      </c>
      <c r="D675" t="s">
        <v>6236</v>
      </c>
      <c r="E675" t="s">
        <v>6237</v>
      </c>
      <c r="F675" t="s">
        <v>6238</v>
      </c>
      <c r="G675" t="s">
        <v>5469</v>
      </c>
      <c r="H675" t="s">
        <v>24</v>
      </c>
      <c r="I675" s="7" t="s">
        <v>25</v>
      </c>
      <c r="J675" t="s">
        <v>41</v>
      </c>
      <c r="K675" t="s">
        <v>41</v>
      </c>
      <c r="L675" t="str">
        <f>VLOOKUP(Table1[[#This Row],[Reports to formatted]],peopleNew[],1,0)</f>
        <v>Toby Ann Stavisky</v>
      </c>
      <c r="M675" t="s">
        <v>42</v>
      </c>
      <c r="N675" t="s">
        <v>42</v>
      </c>
      <c r="O675" t="str">
        <f>VLOOKUP(Table1[[#This Row],[Works for Group Formatted]],groupsNew[],1,0)</f>
        <v>Toby Ann Stavisky, Office of Senator, Personal Staff Office, Senate</v>
      </c>
      <c r="P675" t="s">
        <v>28</v>
      </c>
      <c r="Q675" t="s">
        <v>29</v>
      </c>
      <c r="R675" t="s">
        <v>30</v>
      </c>
      <c r="S675" t="s">
        <v>6239</v>
      </c>
      <c r="T675" t="s">
        <v>44</v>
      </c>
      <c r="U675" t="s">
        <v>45</v>
      </c>
      <c r="V675" t="s">
        <v>5471</v>
      </c>
      <c r="W675">
        <v>1923.08</v>
      </c>
      <c r="X675" t="s">
        <v>35</v>
      </c>
      <c r="Y675">
        <v>20</v>
      </c>
      <c r="Z675" s="1">
        <v>43097</v>
      </c>
      <c r="AA675" s="1">
        <v>43110</v>
      </c>
      <c r="AB675" s="1">
        <v>43124</v>
      </c>
      <c r="AC675" t="s">
        <v>36</v>
      </c>
    </row>
    <row r="676" spans="1:29" x14ac:dyDescent="0.2">
      <c r="A676" t="s">
        <v>6859</v>
      </c>
      <c r="B676" t="str">
        <f>VLOOKUP(Table1[[#This Row],[Full Name (formatted)]],peopleNew[],2,0)</f>
        <v>625374576</v>
      </c>
      <c r="C676" t="str">
        <f>TRIM(Table1[[#This Row],[Full Name (pre trim)]])</f>
        <v>Raida Hossain</v>
      </c>
      <c r="D676" t="s">
        <v>3067</v>
      </c>
      <c r="E676" t="s">
        <v>3068</v>
      </c>
      <c r="F676" t="s">
        <v>3069</v>
      </c>
      <c r="G676" t="s">
        <v>3070</v>
      </c>
      <c r="H676" t="s">
        <v>24</v>
      </c>
      <c r="I676" s="7" t="s">
        <v>25</v>
      </c>
      <c r="J676" t="s">
        <v>41</v>
      </c>
      <c r="K676" t="s">
        <v>41</v>
      </c>
      <c r="L676" t="str">
        <f>VLOOKUP(Table1[[#This Row],[Reports to formatted]],peopleNew[],1,0)</f>
        <v>Toby Ann Stavisky</v>
      </c>
      <c r="M676" t="s">
        <v>42</v>
      </c>
      <c r="N676" t="s">
        <v>42</v>
      </c>
      <c r="O676" t="str">
        <f>VLOOKUP(Table1[[#This Row],[Works for Group Formatted]],groupsNew[],1,0)</f>
        <v>Toby Ann Stavisky, Office of Senator, Personal Staff Office, Senate</v>
      </c>
      <c r="P676" t="s">
        <v>28</v>
      </c>
      <c r="Q676" t="s">
        <v>29</v>
      </c>
      <c r="R676" t="s">
        <v>30</v>
      </c>
      <c r="S676" t="s">
        <v>3071</v>
      </c>
      <c r="T676" t="s">
        <v>44</v>
      </c>
      <c r="U676" t="s">
        <v>45</v>
      </c>
      <c r="V676" t="s">
        <v>3072</v>
      </c>
      <c r="W676">
        <v>1461.54</v>
      </c>
      <c r="X676" t="s">
        <v>35</v>
      </c>
      <c r="Y676">
        <v>20</v>
      </c>
      <c r="Z676" s="1">
        <v>43097</v>
      </c>
      <c r="AA676" s="1">
        <v>43110</v>
      </c>
      <c r="AB676" s="1">
        <v>43124</v>
      </c>
      <c r="AC676" t="s">
        <v>36</v>
      </c>
    </row>
    <row r="677" spans="1:29" x14ac:dyDescent="0.2">
      <c r="A677" t="s">
        <v>6689</v>
      </c>
      <c r="B677" t="str">
        <f>VLOOKUP(Table1[[#This Row],[Full Name (formatted)]],peopleNew[],2,0)</f>
        <v>592236206</v>
      </c>
      <c r="C677" t="str">
        <f>TRIM(Table1[[#This Row],[Full Name (pre trim)]])</f>
        <v>Adam S Fogel</v>
      </c>
      <c r="D677" t="s">
        <v>2272</v>
      </c>
      <c r="E677" t="s">
        <v>1796</v>
      </c>
      <c r="F677" t="s">
        <v>2273</v>
      </c>
      <c r="G677" t="s">
        <v>643</v>
      </c>
      <c r="H677" t="s">
        <v>24</v>
      </c>
      <c r="I677" s="7" t="s">
        <v>25</v>
      </c>
      <c r="J677" t="s">
        <v>1698</v>
      </c>
      <c r="K677" t="s">
        <v>1698</v>
      </c>
      <c r="L677" t="str">
        <f>VLOOKUP(Table1[[#This Row],[Reports to formatted]],peopleNew[],1,0)</f>
        <v>Timothy M. Kennedy</v>
      </c>
      <c r="M677" t="s">
        <v>1699</v>
      </c>
      <c r="N677" t="s">
        <v>1699</v>
      </c>
      <c r="O677" t="str">
        <f>VLOOKUP(Table1[[#This Row],[Works for Group Formatted]],groupsNew[],1,0)</f>
        <v>Timothy M. Kennedy, Office of Senator, Personal Staff Office, Senate</v>
      </c>
      <c r="P677" t="s">
        <v>28</v>
      </c>
      <c r="Q677" t="s">
        <v>29</v>
      </c>
      <c r="R677" t="s">
        <v>30</v>
      </c>
      <c r="S677" t="s">
        <v>2274</v>
      </c>
      <c r="T677" t="s">
        <v>1701</v>
      </c>
      <c r="U677" t="s">
        <v>489</v>
      </c>
      <c r="V677" t="s">
        <v>648</v>
      </c>
      <c r="W677">
        <v>3367.31</v>
      </c>
      <c r="X677" t="s">
        <v>35</v>
      </c>
      <c r="Y677">
        <v>20</v>
      </c>
      <c r="Z677" s="1">
        <v>43097</v>
      </c>
      <c r="AA677" s="1">
        <v>43110</v>
      </c>
      <c r="AB677" s="1">
        <v>43124</v>
      </c>
      <c r="AC677" t="s">
        <v>36</v>
      </c>
    </row>
    <row r="678" spans="1:29" x14ac:dyDescent="0.2">
      <c r="A678" t="s">
        <v>6664</v>
      </c>
      <c r="B678" t="str">
        <f>VLOOKUP(Table1[[#This Row],[Full Name (formatted)]],peopleNew[],2,0)</f>
        <v>476543638</v>
      </c>
      <c r="C678" t="str">
        <f>TRIM(Table1[[#This Row],[Full Name (pre trim)]])</f>
        <v>Elyse E Fears</v>
      </c>
      <c r="D678" t="s">
        <v>2159</v>
      </c>
      <c r="E678" t="s">
        <v>2160</v>
      </c>
      <c r="F678" t="s">
        <v>2161</v>
      </c>
      <c r="G678" t="s">
        <v>40</v>
      </c>
      <c r="H678" t="s">
        <v>24</v>
      </c>
      <c r="I678" s="7" t="s">
        <v>25</v>
      </c>
      <c r="J678" t="s">
        <v>1698</v>
      </c>
      <c r="K678" t="s">
        <v>1698</v>
      </c>
      <c r="L678" t="str">
        <f>VLOOKUP(Table1[[#This Row],[Reports to formatted]],peopleNew[],1,0)</f>
        <v>Timothy M. Kennedy</v>
      </c>
      <c r="M678" t="s">
        <v>1699</v>
      </c>
      <c r="N678" t="s">
        <v>1699</v>
      </c>
      <c r="O678" t="str">
        <f>VLOOKUP(Table1[[#This Row],[Works for Group Formatted]],groupsNew[],1,0)</f>
        <v>Timothy M. Kennedy, Office of Senator, Personal Staff Office, Senate</v>
      </c>
      <c r="P678" t="s">
        <v>28</v>
      </c>
      <c r="Q678" t="s">
        <v>29</v>
      </c>
      <c r="R678" t="s">
        <v>30</v>
      </c>
      <c r="S678" t="s">
        <v>2162</v>
      </c>
      <c r="T678" t="s">
        <v>1701</v>
      </c>
      <c r="U678" t="s">
        <v>489</v>
      </c>
      <c r="V678" t="s">
        <v>46</v>
      </c>
      <c r="W678">
        <v>1346.16</v>
      </c>
      <c r="X678" t="s">
        <v>35</v>
      </c>
      <c r="Y678">
        <v>20</v>
      </c>
      <c r="Z678" s="1">
        <v>43097</v>
      </c>
      <c r="AA678" s="1">
        <v>43110</v>
      </c>
      <c r="AB678" s="1">
        <v>43124</v>
      </c>
      <c r="AC678" t="s">
        <v>36</v>
      </c>
    </row>
    <row r="679" spans="1:29" x14ac:dyDescent="0.2">
      <c r="A679" t="s">
        <v>7307</v>
      </c>
      <c r="B679" t="str">
        <f>VLOOKUP(Table1[[#This Row],[Full Name (formatted)]],peopleNew[],2,0)</f>
        <v>765291058</v>
      </c>
      <c r="C679" t="str">
        <f>TRIM(Table1[[#This Row],[Full Name (pre trim)]])</f>
        <v>Emily L Reid</v>
      </c>
      <c r="D679" t="s">
        <v>4994</v>
      </c>
      <c r="E679" t="s">
        <v>4995</v>
      </c>
      <c r="F679" t="s">
        <v>4996</v>
      </c>
      <c r="G679" t="s">
        <v>2766</v>
      </c>
      <c r="H679" t="s">
        <v>24</v>
      </c>
      <c r="I679" s="7" t="s">
        <v>25</v>
      </c>
      <c r="J679" t="s">
        <v>1698</v>
      </c>
      <c r="K679" t="s">
        <v>1698</v>
      </c>
      <c r="L679" t="str">
        <f>VLOOKUP(Table1[[#This Row],[Reports to formatted]],peopleNew[],1,0)</f>
        <v>Timothy M. Kennedy</v>
      </c>
      <c r="M679" t="s">
        <v>1699</v>
      </c>
      <c r="N679" t="s">
        <v>1699</v>
      </c>
      <c r="O679" t="str">
        <f>VLOOKUP(Table1[[#This Row],[Works for Group Formatted]],groupsNew[],1,0)</f>
        <v>Timothy M. Kennedy, Office of Senator, Personal Staff Office, Senate</v>
      </c>
      <c r="P679" t="s">
        <v>28</v>
      </c>
      <c r="Q679" t="s">
        <v>29</v>
      </c>
      <c r="R679" t="s">
        <v>30</v>
      </c>
      <c r="S679" t="s">
        <v>4997</v>
      </c>
      <c r="T679" t="s">
        <v>1701</v>
      </c>
      <c r="U679" t="s">
        <v>489</v>
      </c>
      <c r="V679" t="s">
        <v>2768</v>
      </c>
      <c r="W679">
        <v>1230.77</v>
      </c>
      <c r="X679" t="s">
        <v>35</v>
      </c>
      <c r="Y679">
        <v>20</v>
      </c>
      <c r="Z679" s="1">
        <v>43097</v>
      </c>
      <c r="AA679" s="1">
        <v>43110</v>
      </c>
      <c r="AB679" s="1">
        <v>43124</v>
      </c>
      <c r="AC679" t="s">
        <v>36</v>
      </c>
    </row>
    <row r="680" spans="1:29" x14ac:dyDescent="0.2">
      <c r="A680" t="s">
        <v>7164</v>
      </c>
      <c r="B680" t="str">
        <f>VLOOKUP(Table1[[#This Row],[Full Name (formatted)]],peopleNew[],2,0)</f>
        <v>567679100</v>
      </c>
      <c r="C680" t="str">
        <f>TRIM(Table1[[#This Row],[Full Name (pre trim)]])</f>
        <v>Mckayla A Mulhern</v>
      </c>
      <c r="D680" t="s">
        <v>4389</v>
      </c>
      <c r="E680" t="s">
        <v>4390</v>
      </c>
      <c r="F680" t="s">
        <v>4391</v>
      </c>
      <c r="G680" t="s">
        <v>4392</v>
      </c>
      <c r="H680" t="s">
        <v>24</v>
      </c>
      <c r="I680" s="7" t="s">
        <v>25</v>
      </c>
      <c r="J680" t="s">
        <v>1698</v>
      </c>
      <c r="K680" t="s">
        <v>1698</v>
      </c>
      <c r="L680" t="str">
        <f>VLOOKUP(Table1[[#This Row],[Reports to formatted]],peopleNew[],1,0)</f>
        <v>Timothy M. Kennedy</v>
      </c>
      <c r="M680" t="s">
        <v>1699</v>
      </c>
      <c r="N680" t="s">
        <v>1699</v>
      </c>
      <c r="O680" t="str">
        <f>VLOOKUP(Table1[[#This Row],[Works for Group Formatted]],groupsNew[],1,0)</f>
        <v>Timothy M. Kennedy, Office of Senator, Personal Staff Office, Senate</v>
      </c>
      <c r="P680" t="s">
        <v>28</v>
      </c>
      <c r="Q680" t="s">
        <v>29</v>
      </c>
      <c r="R680" t="s">
        <v>30</v>
      </c>
      <c r="S680" t="s">
        <v>4393</v>
      </c>
      <c r="T680" t="s">
        <v>1701</v>
      </c>
      <c r="U680" t="s">
        <v>489</v>
      </c>
      <c r="V680" t="s">
        <v>4394</v>
      </c>
      <c r="W680">
        <v>1782.7</v>
      </c>
      <c r="X680" t="s">
        <v>35</v>
      </c>
      <c r="Y680">
        <v>20</v>
      </c>
      <c r="Z680" s="1">
        <v>43097</v>
      </c>
      <c r="AA680" s="1">
        <v>43110</v>
      </c>
      <c r="AB680" s="1">
        <v>43124</v>
      </c>
      <c r="AC680" t="s">
        <v>36</v>
      </c>
    </row>
    <row r="681" spans="1:29" x14ac:dyDescent="0.2">
      <c r="A681" t="s">
        <v>6849</v>
      </c>
      <c r="B681" t="str">
        <f>VLOOKUP(Table1[[#This Row],[Full Name (formatted)]],peopleNew[],2,0)</f>
        <v>476543667</v>
      </c>
      <c r="C681" t="str">
        <f>TRIM(Table1[[#This Row],[Full Name (pre trim)]])</f>
        <v>Molly P Hirschbeck</v>
      </c>
      <c r="D681" t="s">
        <v>3022</v>
      </c>
      <c r="E681" t="s">
        <v>3023</v>
      </c>
      <c r="F681" t="s">
        <v>3024</v>
      </c>
      <c r="G681" t="s">
        <v>790</v>
      </c>
      <c r="H681" t="s">
        <v>24</v>
      </c>
      <c r="I681" s="7" t="s">
        <v>25</v>
      </c>
      <c r="J681" t="s">
        <v>1698</v>
      </c>
      <c r="K681" t="s">
        <v>1698</v>
      </c>
      <c r="L681" t="str">
        <f>VLOOKUP(Table1[[#This Row],[Reports to formatted]],peopleNew[],1,0)</f>
        <v>Timothy M. Kennedy</v>
      </c>
      <c r="M681" t="s">
        <v>1699</v>
      </c>
      <c r="N681" t="s">
        <v>1699</v>
      </c>
      <c r="O681" t="str">
        <f>VLOOKUP(Table1[[#This Row],[Works for Group Formatted]],groupsNew[],1,0)</f>
        <v>Timothy M. Kennedy, Office of Senator, Personal Staff Office, Senate</v>
      </c>
      <c r="P681" t="s">
        <v>28</v>
      </c>
      <c r="Q681" t="s">
        <v>29</v>
      </c>
      <c r="R681" t="s">
        <v>30</v>
      </c>
      <c r="S681" t="s">
        <v>3025</v>
      </c>
      <c r="T681" t="s">
        <v>1701</v>
      </c>
      <c r="U681" t="s">
        <v>489</v>
      </c>
      <c r="V681" t="s">
        <v>792</v>
      </c>
      <c r="W681">
        <v>2495.77</v>
      </c>
      <c r="X681" t="s">
        <v>35</v>
      </c>
      <c r="Y681">
        <v>20</v>
      </c>
      <c r="Z681" s="1">
        <v>43097</v>
      </c>
      <c r="AA681" s="1">
        <v>43110</v>
      </c>
      <c r="AB681" s="1">
        <v>43124</v>
      </c>
      <c r="AC681" t="s">
        <v>36</v>
      </c>
    </row>
    <row r="682" spans="1:29" x14ac:dyDescent="0.2">
      <c r="A682" t="s">
        <v>7221</v>
      </c>
      <c r="B682" t="str">
        <f>VLOOKUP(Table1[[#This Row],[Full Name (formatted)]],peopleNew[],2,0)</f>
        <v>567679101</v>
      </c>
      <c r="C682" t="str">
        <f>TRIM(Table1[[#This Row],[Full Name (pre trim)]])</f>
        <v>Palmira A Ortiz</v>
      </c>
      <c r="D682" t="s">
        <v>4639</v>
      </c>
      <c r="E682" t="s">
        <v>4640</v>
      </c>
      <c r="F682" t="s">
        <v>4632</v>
      </c>
      <c r="G682" t="s">
        <v>107</v>
      </c>
      <c r="H682" t="s">
        <v>24</v>
      </c>
      <c r="I682" s="7" t="s">
        <v>25</v>
      </c>
      <c r="J682" t="s">
        <v>1698</v>
      </c>
      <c r="K682" t="s">
        <v>1698</v>
      </c>
      <c r="L682" t="str">
        <f>VLOOKUP(Table1[[#This Row],[Reports to formatted]],peopleNew[],1,0)</f>
        <v>Timothy M. Kennedy</v>
      </c>
      <c r="M682" t="s">
        <v>1699</v>
      </c>
      <c r="N682" t="s">
        <v>1699</v>
      </c>
      <c r="O682" t="str">
        <f>VLOOKUP(Table1[[#This Row],[Works for Group Formatted]],groupsNew[],1,0)</f>
        <v>Timothy M. Kennedy, Office of Senator, Personal Staff Office, Senate</v>
      </c>
      <c r="P682" t="s">
        <v>28</v>
      </c>
      <c r="Q682" t="s">
        <v>29</v>
      </c>
      <c r="R682" t="s">
        <v>30</v>
      </c>
      <c r="S682" t="s">
        <v>4641</v>
      </c>
      <c r="T682" t="s">
        <v>1701</v>
      </c>
      <c r="U682" t="s">
        <v>489</v>
      </c>
      <c r="V682" t="s">
        <v>113</v>
      </c>
      <c r="W682">
        <v>653.85</v>
      </c>
      <c r="X682" t="s">
        <v>47</v>
      </c>
      <c r="Y682">
        <v>20</v>
      </c>
      <c r="Z682" s="1">
        <v>43097</v>
      </c>
      <c r="AA682" s="1">
        <v>43110</v>
      </c>
      <c r="AB682" s="1">
        <v>43124</v>
      </c>
      <c r="AC682" t="s">
        <v>36</v>
      </c>
    </row>
    <row r="683" spans="1:29" x14ac:dyDescent="0.2">
      <c r="A683" t="s">
        <v>7619</v>
      </c>
      <c r="B683" t="str">
        <f>VLOOKUP(Table1[[#This Row],[Full Name (formatted)]],peopleNew[],2,0)</f>
        <v>568447910</v>
      </c>
      <c r="C683" t="str">
        <f>TRIM(Table1[[#This Row],[Full Name (pre trim)]])</f>
        <v>Pedro J Gonzalez-ortiz</v>
      </c>
      <c r="D683" t="s">
        <v>2600</v>
      </c>
      <c r="E683" t="s">
        <v>2601</v>
      </c>
      <c r="F683" t="s">
        <v>7621</v>
      </c>
      <c r="G683" t="s">
        <v>40</v>
      </c>
      <c r="H683" t="s">
        <v>24</v>
      </c>
      <c r="I683" s="7" t="s">
        <v>25</v>
      </c>
      <c r="J683" t="s">
        <v>1698</v>
      </c>
      <c r="K683" t="s">
        <v>1698</v>
      </c>
      <c r="L683" t="str">
        <f>VLOOKUP(Table1[[#This Row],[Reports to formatted]],peopleNew[],1,0)</f>
        <v>Timothy M. Kennedy</v>
      </c>
      <c r="M683" t="s">
        <v>1699</v>
      </c>
      <c r="N683" t="s">
        <v>1699</v>
      </c>
      <c r="O683" t="str">
        <f>VLOOKUP(Table1[[#This Row],[Works for Group Formatted]],groupsNew[],1,0)</f>
        <v>Timothy M. Kennedy, Office of Senator, Personal Staff Office, Senate</v>
      </c>
      <c r="P683" t="s">
        <v>28</v>
      </c>
      <c r="Q683" t="s">
        <v>29</v>
      </c>
      <c r="R683" t="s">
        <v>30</v>
      </c>
      <c r="S683" t="s">
        <v>2603</v>
      </c>
      <c r="T683" t="s">
        <v>1701</v>
      </c>
      <c r="U683" t="s">
        <v>489</v>
      </c>
      <c r="V683" t="s">
        <v>46</v>
      </c>
      <c r="W683">
        <v>576.92999999999995</v>
      </c>
      <c r="X683" t="s">
        <v>47</v>
      </c>
      <c r="Y683">
        <v>20</v>
      </c>
      <c r="Z683" s="1">
        <v>43097</v>
      </c>
      <c r="AA683" s="1">
        <v>43110</v>
      </c>
      <c r="AB683" s="1">
        <v>43124</v>
      </c>
      <c r="AC683" t="s">
        <v>36</v>
      </c>
    </row>
    <row r="684" spans="1:29" x14ac:dyDescent="0.2">
      <c r="A684" t="s">
        <v>7340</v>
      </c>
      <c r="B684" t="str">
        <f>VLOOKUP(Table1[[#This Row],[Full Name (formatted)]],peopleNew[],2,0)</f>
        <v>567679103</v>
      </c>
      <c r="C684" t="str">
        <f>TRIM(Table1[[#This Row],[Full Name (pre trim)]])</f>
        <v>Richard M Rodgers</v>
      </c>
      <c r="D684" t="s">
        <v>5134</v>
      </c>
      <c r="E684" t="s">
        <v>4552</v>
      </c>
      <c r="F684" t="s">
        <v>5135</v>
      </c>
      <c r="G684" t="s">
        <v>184</v>
      </c>
      <c r="H684" t="s">
        <v>24</v>
      </c>
      <c r="I684" s="7" t="s">
        <v>25</v>
      </c>
      <c r="J684" t="s">
        <v>1698</v>
      </c>
      <c r="K684" t="s">
        <v>1698</v>
      </c>
      <c r="L684" t="str">
        <f>VLOOKUP(Table1[[#This Row],[Reports to formatted]],peopleNew[],1,0)</f>
        <v>Timothy M. Kennedy</v>
      </c>
      <c r="M684" t="s">
        <v>1699</v>
      </c>
      <c r="N684" t="s">
        <v>1699</v>
      </c>
      <c r="O684" t="str">
        <f>VLOOKUP(Table1[[#This Row],[Works for Group Formatted]],groupsNew[],1,0)</f>
        <v>Timothy M. Kennedy, Office of Senator, Personal Staff Office, Senate</v>
      </c>
      <c r="P684" t="s">
        <v>28</v>
      </c>
      <c r="Q684" t="s">
        <v>29</v>
      </c>
      <c r="R684" t="s">
        <v>30</v>
      </c>
      <c r="S684" t="s">
        <v>5136</v>
      </c>
      <c r="T684" t="s">
        <v>1701</v>
      </c>
      <c r="U684" t="s">
        <v>489</v>
      </c>
      <c r="V684" t="s">
        <v>190</v>
      </c>
      <c r="W684">
        <v>2115.39</v>
      </c>
      <c r="X684" t="s">
        <v>35</v>
      </c>
      <c r="Y684">
        <v>20</v>
      </c>
      <c r="Z684" s="1">
        <v>43097</v>
      </c>
      <c r="AA684" s="1">
        <v>43110</v>
      </c>
      <c r="AB684" s="1">
        <v>43124</v>
      </c>
      <c r="AC684" t="s">
        <v>36</v>
      </c>
    </row>
    <row r="685" spans="1:29" x14ac:dyDescent="0.2">
      <c r="A685" t="s">
        <v>6566</v>
      </c>
      <c r="B685" t="str">
        <f>VLOOKUP(Table1[[#This Row],[Full Name (formatted)]],peopleNew[],2,0)</f>
        <v>476542812</v>
      </c>
      <c r="C685" t="str">
        <f>TRIM(Table1[[#This Row],[Full Name (pre trim)]])</f>
        <v>Robert L Davidson</v>
      </c>
      <c r="D685" t="s">
        <v>1695</v>
      </c>
      <c r="E685" t="s">
        <v>1288</v>
      </c>
      <c r="F685" t="s">
        <v>1696</v>
      </c>
      <c r="G685" t="s">
        <v>1697</v>
      </c>
      <c r="H685" t="s">
        <v>24</v>
      </c>
      <c r="I685" s="7" t="s">
        <v>25</v>
      </c>
      <c r="J685" t="s">
        <v>1698</v>
      </c>
      <c r="K685" t="s">
        <v>1698</v>
      </c>
      <c r="L685" t="str">
        <f>VLOOKUP(Table1[[#This Row],[Reports to formatted]],peopleNew[],1,0)</f>
        <v>Timothy M. Kennedy</v>
      </c>
      <c r="M685" t="s">
        <v>1699</v>
      </c>
      <c r="N685" t="s">
        <v>1699</v>
      </c>
      <c r="O685" t="str">
        <f>VLOOKUP(Table1[[#This Row],[Works for Group Formatted]],groupsNew[],1,0)</f>
        <v>Timothy M. Kennedy, Office of Senator, Personal Staff Office, Senate</v>
      </c>
      <c r="P685" t="s">
        <v>28</v>
      </c>
      <c r="Q685" t="s">
        <v>29</v>
      </c>
      <c r="R685" t="s">
        <v>30</v>
      </c>
      <c r="S685" t="s">
        <v>1700</v>
      </c>
      <c r="T685" t="s">
        <v>1701</v>
      </c>
      <c r="U685" t="s">
        <v>489</v>
      </c>
      <c r="V685" t="s">
        <v>1702</v>
      </c>
      <c r="W685">
        <v>2115.39</v>
      </c>
      <c r="X685" t="s">
        <v>35</v>
      </c>
      <c r="Y685">
        <v>20</v>
      </c>
      <c r="Z685" s="1">
        <v>43097</v>
      </c>
      <c r="AA685" s="1">
        <v>43110</v>
      </c>
      <c r="AB685" s="1">
        <v>43124</v>
      </c>
      <c r="AC685" t="s">
        <v>36</v>
      </c>
    </row>
    <row r="686" spans="1:29" x14ac:dyDescent="0.2">
      <c r="A686" t="s">
        <v>6654</v>
      </c>
      <c r="B686" t="str">
        <f>VLOOKUP(Table1[[#This Row],[Full Name (formatted)]],peopleNew[],2,0)</f>
        <v>681225359</v>
      </c>
      <c r="C686" t="str">
        <f>TRIM(Table1[[#This Row],[Full Name (pre trim)]])</f>
        <v>Zeneta B Everhart</v>
      </c>
      <c r="D686" t="s">
        <v>2120</v>
      </c>
      <c r="E686" t="s">
        <v>2121</v>
      </c>
      <c r="F686" t="s">
        <v>2122</v>
      </c>
      <c r="G686" t="s">
        <v>952</v>
      </c>
      <c r="H686" t="s">
        <v>24</v>
      </c>
      <c r="I686" s="7" t="s">
        <v>25</v>
      </c>
      <c r="J686" t="s">
        <v>1698</v>
      </c>
      <c r="K686" t="s">
        <v>1698</v>
      </c>
      <c r="L686" t="str">
        <f>VLOOKUP(Table1[[#This Row],[Reports to formatted]],peopleNew[],1,0)</f>
        <v>Timothy M. Kennedy</v>
      </c>
      <c r="M686" t="s">
        <v>1699</v>
      </c>
      <c r="N686" t="s">
        <v>1699</v>
      </c>
      <c r="O686" t="str">
        <f>VLOOKUP(Table1[[#This Row],[Works for Group Formatted]],groupsNew[],1,0)</f>
        <v>Timothy M. Kennedy, Office of Senator, Personal Staff Office, Senate</v>
      </c>
      <c r="P686" t="s">
        <v>28</v>
      </c>
      <c r="Q686" t="s">
        <v>29</v>
      </c>
      <c r="R686" t="s">
        <v>30</v>
      </c>
      <c r="S686" t="s">
        <v>2123</v>
      </c>
      <c r="T686" t="s">
        <v>1701</v>
      </c>
      <c r="U686" t="s">
        <v>489</v>
      </c>
      <c r="V686" t="s">
        <v>954</v>
      </c>
      <c r="W686">
        <v>1615.39</v>
      </c>
      <c r="X686" t="s">
        <v>35</v>
      </c>
      <c r="Y686">
        <v>20</v>
      </c>
      <c r="Z686" s="1">
        <v>43097</v>
      </c>
      <c r="AA686" s="1">
        <v>43110</v>
      </c>
      <c r="AB686" s="1">
        <v>43124</v>
      </c>
      <c r="AC686" t="s">
        <v>36</v>
      </c>
    </row>
    <row r="687" spans="1:29" x14ac:dyDescent="0.2">
      <c r="A687" t="s">
        <v>6315</v>
      </c>
      <c r="B687" t="str">
        <f>VLOOKUP(Table1[[#This Row],[Full Name (formatted)]],peopleNew[],2,0)</f>
        <v>476542721</v>
      </c>
      <c r="C687" t="str">
        <f>TRIM(Table1[[#This Row],[Full Name (pre trim)]])</f>
        <v>Brian S Alapatt</v>
      </c>
      <c r="D687" t="s">
        <v>181</v>
      </c>
      <c r="E687" t="s">
        <v>182</v>
      </c>
      <c r="F687" t="s">
        <v>183</v>
      </c>
      <c r="G687" t="s">
        <v>184</v>
      </c>
      <c r="H687" t="s">
        <v>24</v>
      </c>
      <c r="I687" s="12" t="s">
        <v>8540</v>
      </c>
      <c r="J687" t="s">
        <v>186</v>
      </c>
      <c r="K687" t="s">
        <v>39024</v>
      </c>
      <c r="L687" t="str">
        <f>VLOOKUP(Table1[[#This Row],[Reports to formatted]],peopleNew[],1,0)</f>
        <v>Thomas F. O'Mara</v>
      </c>
      <c r="M687" t="s">
        <v>187</v>
      </c>
      <c r="N687" t="s">
        <v>187</v>
      </c>
      <c r="O687" t="str">
        <f>VLOOKUP(Table1[[#This Row],[Works for Group Formatted]],groupsNew[],1,0)</f>
        <v>Thomas F. O'Mara, Office of Senator, Personal Staff Office, Senate</v>
      </c>
      <c r="P687" t="s">
        <v>28</v>
      </c>
      <c r="Q687" t="s">
        <v>29</v>
      </c>
      <c r="R687" t="s">
        <v>30</v>
      </c>
      <c r="S687" t="s">
        <v>188</v>
      </c>
      <c r="T687" t="s">
        <v>189</v>
      </c>
      <c r="U687" t="s">
        <v>66</v>
      </c>
      <c r="V687" t="s">
        <v>190</v>
      </c>
      <c r="W687">
        <v>1865.39</v>
      </c>
      <c r="X687" t="s">
        <v>47</v>
      </c>
      <c r="Y687">
        <v>20</v>
      </c>
      <c r="Z687" s="1">
        <v>43097</v>
      </c>
      <c r="AA687" s="1">
        <v>43110</v>
      </c>
      <c r="AB687" s="1">
        <v>43124</v>
      </c>
      <c r="AC687" t="s">
        <v>36</v>
      </c>
    </row>
    <row r="688" spans="1:29" x14ac:dyDescent="0.2">
      <c r="A688" t="s">
        <v>6575</v>
      </c>
      <c r="B688" t="str">
        <f>VLOOKUP(Table1[[#This Row],[Full Name (formatted)]],peopleNew[],2,0)</f>
        <v>567679105</v>
      </c>
      <c r="C688" t="str">
        <f>TRIM(Table1[[#This Row],[Full Name (pre trim)]])</f>
        <v>Denise M Decker</v>
      </c>
      <c r="D688" t="s">
        <v>1739</v>
      </c>
      <c r="E688" t="s">
        <v>1740</v>
      </c>
      <c r="F688" t="s">
        <v>1741</v>
      </c>
      <c r="G688" t="s">
        <v>1742</v>
      </c>
      <c r="H688" t="s">
        <v>24</v>
      </c>
      <c r="I688" s="12" t="s">
        <v>8540</v>
      </c>
      <c r="J688" t="s">
        <v>186</v>
      </c>
      <c r="K688" t="s">
        <v>39024</v>
      </c>
      <c r="L688" t="str">
        <f>VLOOKUP(Table1[[#This Row],[Reports to formatted]],peopleNew[],1,0)</f>
        <v>Thomas F. O'Mara</v>
      </c>
      <c r="M688" t="s">
        <v>187</v>
      </c>
      <c r="N688" t="s">
        <v>42687</v>
      </c>
      <c r="O688" t="str">
        <f>VLOOKUP(Table1[[#This Row],[Works for Group Formatted]],groupsNew[],1,0)</f>
        <v>Thomas F. O'Mara, Office of Senator, Personal Staff Office, Senate</v>
      </c>
      <c r="P688" t="s">
        <v>28</v>
      </c>
      <c r="Q688" t="s">
        <v>29</v>
      </c>
      <c r="R688" t="s">
        <v>30</v>
      </c>
      <c r="S688" t="s">
        <v>1743</v>
      </c>
      <c r="T688" t="s">
        <v>189</v>
      </c>
      <c r="U688" t="s">
        <v>66</v>
      </c>
      <c r="V688" t="s">
        <v>1744</v>
      </c>
      <c r="W688">
        <v>1373.08</v>
      </c>
      <c r="X688" t="s">
        <v>47</v>
      </c>
      <c r="Y688">
        <v>20</v>
      </c>
      <c r="Z688" s="1">
        <v>43097</v>
      </c>
      <c r="AA688" s="1">
        <v>43110</v>
      </c>
      <c r="AB688" s="1">
        <v>43124</v>
      </c>
      <c r="AC688" t="s">
        <v>36</v>
      </c>
    </row>
    <row r="689" spans="1:29" x14ac:dyDescent="0.2">
      <c r="A689" t="s">
        <v>6761</v>
      </c>
      <c r="B689" t="str">
        <f>VLOOKUP(Table1[[#This Row],[Full Name (formatted)]],peopleNew[],2,0)</f>
        <v>567678590</v>
      </c>
      <c r="C689" t="str">
        <f>TRIM(Table1[[#This Row],[Full Name (pre trim)]])</f>
        <v>Greg M Goodnough</v>
      </c>
      <c r="D689" t="s">
        <v>2610</v>
      </c>
      <c r="E689" t="s">
        <v>2611</v>
      </c>
      <c r="F689" t="s">
        <v>2612</v>
      </c>
      <c r="G689" t="s">
        <v>429</v>
      </c>
      <c r="H689" t="s">
        <v>24</v>
      </c>
      <c r="I689" s="12" t="s">
        <v>8540</v>
      </c>
      <c r="J689" t="s">
        <v>186</v>
      </c>
      <c r="K689" t="s">
        <v>39024</v>
      </c>
      <c r="L689" t="str">
        <f>VLOOKUP(Table1[[#This Row],[Reports to formatted]],peopleNew[],1,0)</f>
        <v>Thomas F. O'Mara</v>
      </c>
      <c r="M689" t="s">
        <v>187</v>
      </c>
      <c r="N689" t="s">
        <v>42687</v>
      </c>
      <c r="O689" t="str">
        <f>VLOOKUP(Table1[[#This Row],[Works for Group Formatted]],groupsNew[],1,0)</f>
        <v>Thomas F. O'Mara, Office of Senator, Personal Staff Office, Senate</v>
      </c>
      <c r="P689" t="s">
        <v>28</v>
      </c>
      <c r="Q689" t="s">
        <v>29</v>
      </c>
      <c r="R689" t="s">
        <v>30</v>
      </c>
      <c r="S689" t="s">
        <v>2613</v>
      </c>
      <c r="T689" t="s">
        <v>189</v>
      </c>
      <c r="U689" t="s">
        <v>66</v>
      </c>
      <c r="V689" t="s">
        <v>434</v>
      </c>
      <c r="W689">
        <v>1230.77</v>
      </c>
      <c r="X689" t="s">
        <v>35</v>
      </c>
      <c r="Y689">
        <v>20</v>
      </c>
      <c r="Z689" s="1">
        <v>43097</v>
      </c>
      <c r="AA689" s="1">
        <v>43110</v>
      </c>
      <c r="AB689" s="1">
        <v>43124</v>
      </c>
      <c r="AC689" t="s">
        <v>36</v>
      </c>
    </row>
    <row r="690" spans="1:29" x14ac:dyDescent="0.2">
      <c r="A690" t="s">
        <v>7112</v>
      </c>
      <c r="B690" t="str">
        <f>VLOOKUP(Table1[[#This Row],[Full Name (formatted)]],peopleNew[],2,0)</f>
        <v>476542726</v>
      </c>
      <c r="C690" t="str">
        <f>TRIM(Table1[[#This Row],[Full Name (pre trim)]])</f>
        <v>James J Meddleton</v>
      </c>
      <c r="D690" t="s">
        <v>4167</v>
      </c>
      <c r="E690" t="s">
        <v>1317</v>
      </c>
      <c r="F690" t="s">
        <v>4168</v>
      </c>
      <c r="G690" t="s">
        <v>790</v>
      </c>
      <c r="H690" t="s">
        <v>24</v>
      </c>
      <c r="I690" s="12" t="s">
        <v>8540</v>
      </c>
      <c r="J690" t="s">
        <v>186</v>
      </c>
      <c r="K690" t="s">
        <v>39024</v>
      </c>
      <c r="L690" t="str">
        <f>VLOOKUP(Table1[[#This Row],[Reports to formatted]],peopleNew[],1,0)</f>
        <v>Thomas F. O'Mara</v>
      </c>
      <c r="M690" t="s">
        <v>187</v>
      </c>
      <c r="N690" t="s">
        <v>42687</v>
      </c>
      <c r="O690" t="str">
        <f>VLOOKUP(Table1[[#This Row],[Works for Group Formatted]],groupsNew[],1,0)</f>
        <v>Thomas F. O'Mara, Office of Senator, Personal Staff Office, Senate</v>
      </c>
      <c r="P690" t="s">
        <v>28</v>
      </c>
      <c r="Q690" t="s">
        <v>29</v>
      </c>
      <c r="R690" t="s">
        <v>30</v>
      </c>
      <c r="S690" t="s">
        <v>4169</v>
      </c>
      <c r="T690" t="s">
        <v>189</v>
      </c>
      <c r="U690" t="s">
        <v>66</v>
      </c>
      <c r="V690" t="s">
        <v>792</v>
      </c>
      <c r="W690">
        <v>3288.47</v>
      </c>
      <c r="X690" t="s">
        <v>35</v>
      </c>
      <c r="Y690">
        <v>20</v>
      </c>
      <c r="Z690" s="1">
        <v>43097</v>
      </c>
      <c r="AA690" s="1">
        <v>43110</v>
      </c>
      <c r="AB690" s="1">
        <v>43124</v>
      </c>
      <c r="AC690" t="s">
        <v>36</v>
      </c>
    </row>
    <row r="691" spans="1:29" x14ac:dyDescent="0.2">
      <c r="A691" t="s">
        <v>7571</v>
      </c>
      <c r="B691" t="str">
        <f>VLOOKUP(Table1[[#This Row],[Full Name (formatted)]],peopleNew[],2,0)</f>
        <v>476542730</v>
      </c>
      <c r="C691" t="str">
        <f>TRIM(Table1[[#This Row],[Full Name (pre trim)]])</f>
        <v>Jeanette M Wayand-reif</v>
      </c>
      <c r="D691" t="s">
        <v>6088</v>
      </c>
      <c r="E691" t="s">
        <v>6089</v>
      </c>
      <c r="F691" t="s">
        <v>6090</v>
      </c>
      <c r="G691" t="s">
        <v>1483</v>
      </c>
      <c r="H691" t="s">
        <v>24</v>
      </c>
      <c r="I691" s="12" t="s">
        <v>8540</v>
      </c>
      <c r="J691" t="s">
        <v>186</v>
      </c>
      <c r="K691" t="s">
        <v>39024</v>
      </c>
      <c r="L691" t="str">
        <f>VLOOKUP(Table1[[#This Row],[Reports to formatted]],peopleNew[],1,0)</f>
        <v>Thomas F. O'Mara</v>
      </c>
      <c r="M691" t="s">
        <v>187</v>
      </c>
      <c r="N691" t="s">
        <v>42687</v>
      </c>
      <c r="O691" t="str">
        <f>VLOOKUP(Table1[[#This Row],[Works for Group Formatted]],groupsNew[],1,0)</f>
        <v>Thomas F. O'Mara, Office of Senator, Personal Staff Office, Senate</v>
      </c>
      <c r="P691" t="s">
        <v>28</v>
      </c>
      <c r="Q691" t="s">
        <v>29</v>
      </c>
      <c r="R691" t="s">
        <v>30</v>
      </c>
      <c r="S691" t="s">
        <v>6091</v>
      </c>
      <c r="T691" t="s">
        <v>189</v>
      </c>
      <c r="U691" t="s">
        <v>66</v>
      </c>
      <c r="V691" t="s">
        <v>1485</v>
      </c>
      <c r="W691">
        <v>2538.4699999999998</v>
      </c>
      <c r="X691" t="s">
        <v>35</v>
      </c>
      <c r="Y691">
        <v>20</v>
      </c>
      <c r="Z691" s="1">
        <v>43097</v>
      </c>
      <c r="AA691" s="1">
        <v>43110</v>
      </c>
      <c r="AB691" s="1">
        <v>43124</v>
      </c>
      <c r="AC691" t="s">
        <v>36</v>
      </c>
    </row>
    <row r="692" spans="1:29" x14ac:dyDescent="0.2">
      <c r="A692" t="s">
        <v>7113</v>
      </c>
      <c r="B692" t="str">
        <f>VLOOKUP(Table1[[#This Row],[Full Name (formatted)]],peopleNew[],2,0)</f>
        <v>765291057</v>
      </c>
      <c r="C692" t="str">
        <f>TRIM(Table1[[#This Row],[Full Name (pre trim)]])</f>
        <v>Madeleine G Meier</v>
      </c>
      <c r="D692" t="s">
        <v>4170</v>
      </c>
      <c r="E692" t="s">
        <v>4171</v>
      </c>
      <c r="F692" t="s">
        <v>4172</v>
      </c>
      <c r="G692" t="s">
        <v>1388</v>
      </c>
      <c r="H692" t="s">
        <v>24</v>
      </c>
      <c r="I692" s="7" t="s">
        <v>25</v>
      </c>
      <c r="J692" t="s">
        <v>186</v>
      </c>
      <c r="K692" t="s">
        <v>39024</v>
      </c>
      <c r="L692" t="str">
        <f>VLOOKUP(Table1[[#This Row],[Reports to formatted]],peopleNew[],1,0)</f>
        <v>Thomas F. O'Mara</v>
      </c>
      <c r="M692" t="s">
        <v>187</v>
      </c>
      <c r="N692" t="s">
        <v>42687</v>
      </c>
      <c r="O692" t="str">
        <f>VLOOKUP(Table1[[#This Row],[Works for Group Formatted]],groupsNew[],1,0)</f>
        <v>Thomas F. O'Mara, Office of Senator, Personal Staff Office, Senate</v>
      </c>
      <c r="P692" t="s">
        <v>28</v>
      </c>
      <c r="Q692" t="s">
        <v>29</v>
      </c>
      <c r="R692" t="s">
        <v>30</v>
      </c>
      <c r="S692" t="s">
        <v>4173</v>
      </c>
      <c r="T692" t="s">
        <v>189</v>
      </c>
      <c r="U692" t="s">
        <v>3631</v>
      </c>
      <c r="V692" t="s">
        <v>1390</v>
      </c>
      <c r="W692">
        <v>15</v>
      </c>
      <c r="X692" t="s">
        <v>282</v>
      </c>
      <c r="Y692">
        <v>20</v>
      </c>
      <c r="Z692" s="1">
        <v>43097</v>
      </c>
      <c r="AA692" s="1">
        <v>43110</v>
      </c>
      <c r="AB692" s="1">
        <v>43124</v>
      </c>
      <c r="AC692" t="s">
        <v>36</v>
      </c>
    </row>
    <row r="693" spans="1:29" x14ac:dyDescent="0.2">
      <c r="A693" t="s">
        <v>6324</v>
      </c>
      <c r="B693" t="str">
        <f>VLOOKUP(Table1[[#This Row],[Full Name (formatted)]],peopleNew[],2,0)</f>
        <v>567679104</v>
      </c>
      <c r="C693" t="str">
        <f>TRIM(Table1[[#This Row],[Full Name (pre trim)]])</f>
        <v>Michael R Ambrecht</v>
      </c>
      <c r="D693" t="s">
        <v>259</v>
      </c>
      <c r="E693" t="s">
        <v>260</v>
      </c>
      <c r="F693" t="s">
        <v>261</v>
      </c>
      <c r="G693" t="s">
        <v>176</v>
      </c>
      <c r="H693" t="s">
        <v>24</v>
      </c>
      <c r="I693" s="12" t="s">
        <v>8540</v>
      </c>
      <c r="J693" t="s">
        <v>186</v>
      </c>
      <c r="K693" t="s">
        <v>39024</v>
      </c>
      <c r="L693" t="str">
        <f>VLOOKUP(Table1[[#This Row],[Reports to formatted]],peopleNew[],1,0)</f>
        <v>Thomas F. O'Mara</v>
      </c>
      <c r="M693" t="s">
        <v>187</v>
      </c>
      <c r="N693" t="s">
        <v>42687</v>
      </c>
      <c r="O693" t="str">
        <f>VLOOKUP(Table1[[#This Row],[Works for Group Formatted]],groupsNew[],1,0)</f>
        <v>Thomas F. O'Mara, Office of Senator, Personal Staff Office, Senate</v>
      </c>
      <c r="P693" t="s">
        <v>28</v>
      </c>
      <c r="Q693" t="s">
        <v>29</v>
      </c>
      <c r="R693" t="s">
        <v>30</v>
      </c>
      <c r="S693" t="s">
        <v>262</v>
      </c>
      <c r="T693" t="s">
        <v>189</v>
      </c>
      <c r="U693" t="s">
        <v>66</v>
      </c>
      <c r="V693" t="s">
        <v>180</v>
      </c>
      <c r="W693">
        <v>2826.93</v>
      </c>
      <c r="X693" t="s">
        <v>47</v>
      </c>
      <c r="Y693">
        <v>20</v>
      </c>
      <c r="Z693" s="1">
        <v>43097</v>
      </c>
      <c r="AA693" s="1">
        <v>43110</v>
      </c>
      <c r="AB693" s="1">
        <v>43124</v>
      </c>
      <c r="AC693" t="s">
        <v>36</v>
      </c>
    </row>
    <row r="694" spans="1:29" x14ac:dyDescent="0.2">
      <c r="A694" t="s">
        <v>6986</v>
      </c>
      <c r="B694" t="str">
        <f>VLOOKUP(Table1[[#This Row],[Full Name (formatted)]],peopleNew[],2,0)</f>
        <v>476543561</v>
      </c>
      <c r="C694" t="str">
        <f>TRIM(Table1[[#This Row],[Full Name (pre trim)]])</f>
        <v>Sara J Lattin</v>
      </c>
      <c r="D694" t="s">
        <v>3627</v>
      </c>
      <c r="E694" t="s">
        <v>3628</v>
      </c>
      <c r="F694" t="s">
        <v>3629</v>
      </c>
      <c r="G694" t="s">
        <v>419</v>
      </c>
      <c r="H694" t="s">
        <v>24</v>
      </c>
      <c r="I694" s="7" t="s">
        <v>25</v>
      </c>
      <c r="J694" t="s">
        <v>186</v>
      </c>
      <c r="K694" t="s">
        <v>39024</v>
      </c>
      <c r="L694" t="str">
        <f>VLOOKUP(Table1[[#This Row],[Reports to formatted]],peopleNew[],1,0)</f>
        <v>Thomas F. O'Mara</v>
      </c>
      <c r="M694" t="s">
        <v>187</v>
      </c>
      <c r="N694" t="s">
        <v>42687</v>
      </c>
      <c r="O694" t="str">
        <f>VLOOKUP(Table1[[#This Row],[Works for Group Formatted]],groupsNew[],1,0)</f>
        <v>Thomas F. O'Mara, Office of Senator, Personal Staff Office, Senate</v>
      </c>
      <c r="P694" t="s">
        <v>28</v>
      </c>
      <c r="Q694" t="s">
        <v>29</v>
      </c>
      <c r="R694" t="s">
        <v>30</v>
      </c>
      <c r="S694" t="s">
        <v>3630</v>
      </c>
      <c r="T694" t="s">
        <v>189</v>
      </c>
      <c r="U694" t="s">
        <v>3631</v>
      </c>
      <c r="V694" t="s">
        <v>425</v>
      </c>
      <c r="W694">
        <v>2326.9299999999998</v>
      </c>
      <c r="X694" t="s">
        <v>35</v>
      </c>
      <c r="Y694">
        <v>20</v>
      </c>
      <c r="Z694" s="1">
        <v>43097</v>
      </c>
      <c r="AA694" s="1">
        <v>43110</v>
      </c>
      <c r="AB694" s="1">
        <v>43124</v>
      </c>
      <c r="AC694" t="s">
        <v>36</v>
      </c>
    </row>
    <row r="695" spans="1:29" x14ac:dyDescent="0.2">
      <c r="A695" t="s">
        <v>7432</v>
      </c>
      <c r="B695" t="str">
        <f>VLOOKUP(Table1[[#This Row],[Full Name (formatted)]],peopleNew[],2,0)</f>
        <v>476542740</v>
      </c>
      <c r="C695" t="str">
        <f>TRIM(Table1[[#This Row],[Full Name (pre trim)]])</f>
        <v>Sharon E Sitrin-moore</v>
      </c>
      <c r="D695" t="s">
        <v>5520</v>
      </c>
      <c r="E695" t="s">
        <v>1219</v>
      </c>
      <c r="F695" t="s">
        <v>5521</v>
      </c>
      <c r="G695" t="s">
        <v>952</v>
      </c>
      <c r="H695" t="s">
        <v>24</v>
      </c>
      <c r="I695" s="7" t="s">
        <v>25</v>
      </c>
      <c r="J695" t="s">
        <v>186</v>
      </c>
      <c r="K695" t="s">
        <v>39024</v>
      </c>
      <c r="L695" t="str">
        <f>VLOOKUP(Table1[[#This Row],[Reports to formatted]],peopleNew[],1,0)</f>
        <v>Thomas F. O'Mara</v>
      </c>
      <c r="M695" t="s">
        <v>187</v>
      </c>
      <c r="N695" t="s">
        <v>42687</v>
      </c>
      <c r="O695" t="str">
        <f>VLOOKUP(Table1[[#This Row],[Works for Group Formatted]],groupsNew[],1,0)</f>
        <v>Thomas F. O'Mara, Office of Senator, Personal Staff Office, Senate</v>
      </c>
      <c r="P695" t="s">
        <v>28</v>
      </c>
      <c r="Q695" t="s">
        <v>29</v>
      </c>
      <c r="R695" t="s">
        <v>30</v>
      </c>
      <c r="S695" t="s">
        <v>5522</v>
      </c>
      <c r="T695" t="s">
        <v>189</v>
      </c>
      <c r="U695" t="s">
        <v>3631</v>
      </c>
      <c r="V695" t="s">
        <v>954</v>
      </c>
      <c r="W695">
        <v>2230.77</v>
      </c>
      <c r="X695" t="s">
        <v>35</v>
      </c>
      <c r="Y695">
        <v>20</v>
      </c>
      <c r="Z695" s="1">
        <v>43097</v>
      </c>
      <c r="AA695" s="1">
        <v>43110</v>
      </c>
      <c r="AB695" s="1">
        <v>43124</v>
      </c>
      <c r="AC695" t="s">
        <v>36</v>
      </c>
    </row>
    <row r="696" spans="1:29" x14ac:dyDescent="0.2">
      <c r="A696" t="s">
        <v>7520</v>
      </c>
      <c r="B696" t="str">
        <f>VLOOKUP(Table1[[#This Row],[Full Name (formatted)]],peopleNew[],2,0)</f>
        <v>567679111</v>
      </c>
      <c r="C696" t="str">
        <f>TRIM(Table1[[#This Row],[Full Name (pre trim)]])</f>
        <v>Charles M Trupia</v>
      </c>
      <c r="D696" t="s">
        <v>5885</v>
      </c>
      <c r="E696" t="s">
        <v>5886</v>
      </c>
      <c r="F696" t="s">
        <v>5887</v>
      </c>
      <c r="G696" t="s">
        <v>672</v>
      </c>
      <c r="H696" t="s">
        <v>24</v>
      </c>
      <c r="I696" s="7" t="s">
        <v>25</v>
      </c>
      <c r="J696" t="s">
        <v>909</v>
      </c>
      <c r="K696" t="s">
        <v>909</v>
      </c>
      <c r="L696" t="str">
        <f>VLOOKUP(Table1[[#This Row],[Reports to formatted]],peopleNew[],1,0)</f>
        <v>Thomas Croci</v>
      </c>
      <c r="M696" t="s">
        <v>910</v>
      </c>
      <c r="N696" t="s">
        <v>910</v>
      </c>
      <c r="O696" t="str">
        <f>VLOOKUP(Table1[[#This Row],[Works for Group Formatted]],groupsNew[],1,0)</f>
        <v>Thomas Croci, Office of Senator, Personal Staff Office, Senate</v>
      </c>
      <c r="P696" t="s">
        <v>28</v>
      </c>
      <c r="Q696" t="s">
        <v>29</v>
      </c>
      <c r="R696" t="s">
        <v>30</v>
      </c>
      <c r="S696" t="s">
        <v>5888</v>
      </c>
      <c r="T696" t="s">
        <v>912</v>
      </c>
      <c r="U696" t="s">
        <v>635</v>
      </c>
      <c r="V696" t="s">
        <v>674</v>
      </c>
      <c r="W696">
        <v>346.16</v>
      </c>
      <c r="X696" t="s">
        <v>47</v>
      </c>
      <c r="Y696">
        <v>20</v>
      </c>
      <c r="Z696" s="1">
        <v>43097</v>
      </c>
      <c r="AA696" s="1">
        <v>43110</v>
      </c>
      <c r="AB696" s="1">
        <v>43124</v>
      </c>
      <c r="AC696" t="s">
        <v>36</v>
      </c>
    </row>
    <row r="697" spans="1:29" x14ac:dyDescent="0.2">
      <c r="A697" t="s">
        <v>7139</v>
      </c>
      <c r="B697" t="str">
        <f>VLOOKUP(Table1[[#This Row],[Full Name (formatted)]],peopleNew[],2,0)</f>
        <v>476543535</v>
      </c>
      <c r="C697" t="str">
        <f>TRIM(Table1[[#This Row],[Full Name (pre trim)]])</f>
        <v>Christopher M Molluso</v>
      </c>
      <c r="D697" t="s">
        <v>4282</v>
      </c>
      <c r="E697" t="s">
        <v>871</v>
      </c>
      <c r="F697" t="s">
        <v>4283</v>
      </c>
      <c r="G697" t="s">
        <v>643</v>
      </c>
      <c r="H697" t="s">
        <v>24</v>
      </c>
      <c r="I697" s="12" t="s">
        <v>8540</v>
      </c>
      <c r="J697" t="s">
        <v>909</v>
      </c>
      <c r="K697" t="s">
        <v>909</v>
      </c>
      <c r="L697" t="str">
        <f>VLOOKUP(Table1[[#This Row],[Reports to formatted]],peopleNew[],1,0)</f>
        <v>Thomas Croci</v>
      </c>
      <c r="M697" t="s">
        <v>910</v>
      </c>
      <c r="N697" t="s">
        <v>910</v>
      </c>
      <c r="O697" t="str">
        <f>VLOOKUP(Table1[[#This Row],[Works for Group Formatted]],groupsNew[],1,0)</f>
        <v>Thomas Croci, Office of Senator, Personal Staff Office, Senate</v>
      </c>
      <c r="P697" t="s">
        <v>28</v>
      </c>
      <c r="Q697" t="s">
        <v>29</v>
      </c>
      <c r="R697" t="s">
        <v>30</v>
      </c>
      <c r="S697" t="s">
        <v>4284</v>
      </c>
      <c r="T697" t="s">
        <v>912</v>
      </c>
      <c r="U697" t="s">
        <v>66</v>
      </c>
      <c r="V697" t="s">
        <v>648</v>
      </c>
      <c r="W697">
        <v>4765.3900000000003</v>
      </c>
      <c r="X697" t="s">
        <v>35</v>
      </c>
      <c r="Y697">
        <v>20</v>
      </c>
      <c r="Z697" s="1">
        <v>43097</v>
      </c>
      <c r="AA697" s="1">
        <v>43110</v>
      </c>
      <c r="AB697" s="1">
        <v>43124</v>
      </c>
      <c r="AC697" t="s">
        <v>36</v>
      </c>
    </row>
    <row r="698" spans="1:29" x14ac:dyDescent="0.2">
      <c r="A698" t="s">
        <v>6852</v>
      </c>
      <c r="B698" t="str">
        <f>VLOOKUP(Table1[[#This Row],[Full Name (formatted)]],peopleNew[],2,0)</f>
        <v>567679108</v>
      </c>
      <c r="C698" t="str">
        <f>TRIM(Table1[[#This Row],[Full Name (pre trim)]])</f>
        <v>Eric M Hofmeister</v>
      </c>
      <c r="D698" t="s">
        <v>3036</v>
      </c>
      <c r="E698" t="s">
        <v>3037</v>
      </c>
      <c r="F698" t="s">
        <v>3038</v>
      </c>
      <c r="G698" t="s">
        <v>381</v>
      </c>
      <c r="H698" t="s">
        <v>24</v>
      </c>
      <c r="I698" s="7" t="s">
        <v>25</v>
      </c>
      <c r="J698" t="s">
        <v>909</v>
      </c>
      <c r="K698" t="s">
        <v>909</v>
      </c>
      <c r="L698" t="str">
        <f>VLOOKUP(Table1[[#This Row],[Reports to formatted]],peopleNew[],1,0)</f>
        <v>Thomas Croci</v>
      </c>
      <c r="M698" t="s">
        <v>910</v>
      </c>
      <c r="N698" t="s">
        <v>910</v>
      </c>
      <c r="O698" t="str">
        <f>VLOOKUP(Table1[[#This Row],[Works for Group Formatted]],groupsNew[],1,0)</f>
        <v>Thomas Croci, Office of Senator, Personal Staff Office, Senate</v>
      </c>
      <c r="P698" t="s">
        <v>28</v>
      </c>
      <c r="Q698" t="s">
        <v>29</v>
      </c>
      <c r="R698" t="s">
        <v>30</v>
      </c>
      <c r="S698" t="s">
        <v>3039</v>
      </c>
      <c r="T698" t="s">
        <v>912</v>
      </c>
      <c r="U698" t="s">
        <v>635</v>
      </c>
      <c r="V698" t="s">
        <v>387</v>
      </c>
      <c r="W698">
        <v>4076.93</v>
      </c>
      <c r="X698" t="s">
        <v>35</v>
      </c>
      <c r="Y698">
        <v>20</v>
      </c>
      <c r="Z698" s="1">
        <v>43097</v>
      </c>
      <c r="AA698" s="1">
        <v>43110</v>
      </c>
      <c r="AB698" s="1">
        <v>43124</v>
      </c>
      <c r="AC698" t="s">
        <v>36</v>
      </c>
    </row>
    <row r="699" spans="1:29" x14ac:dyDescent="0.2">
      <c r="A699" t="s">
        <v>7110</v>
      </c>
      <c r="B699" t="str">
        <f>VLOOKUP(Table1[[#This Row],[Full Name (formatted)]],peopleNew[],2,0)</f>
        <v>625374573</v>
      </c>
      <c r="C699" t="str">
        <f>TRIM(Table1[[#This Row],[Full Name (pre trim)]])</f>
        <v>Erin M Mctiernan</v>
      </c>
      <c r="D699" t="s">
        <v>4159</v>
      </c>
      <c r="E699" t="s">
        <v>4160</v>
      </c>
      <c r="F699" t="s">
        <v>4161</v>
      </c>
      <c r="G699" t="s">
        <v>40</v>
      </c>
      <c r="H699" t="s">
        <v>24</v>
      </c>
      <c r="I699" s="7" t="s">
        <v>25</v>
      </c>
      <c r="J699" t="s">
        <v>909</v>
      </c>
      <c r="K699" t="s">
        <v>909</v>
      </c>
      <c r="L699" t="str">
        <f>VLOOKUP(Table1[[#This Row],[Reports to formatted]],peopleNew[],1,0)</f>
        <v>Thomas Croci</v>
      </c>
      <c r="M699" t="s">
        <v>910</v>
      </c>
      <c r="N699" t="s">
        <v>910</v>
      </c>
      <c r="O699" t="str">
        <f>VLOOKUP(Table1[[#This Row],[Works for Group Formatted]],groupsNew[],1,0)</f>
        <v>Thomas Croci, Office of Senator, Personal Staff Office, Senate</v>
      </c>
      <c r="P699" t="s">
        <v>28</v>
      </c>
      <c r="Q699" t="s">
        <v>29</v>
      </c>
      <c r="R699" t="s">
        <v>30</v>
      </c>
      <c r="S699" t="s">
        <v>4162</v>
      </c>
      <c r="T699" t="s">
        <v>912</v>
      </c>
      <c r="U699" t="s">
        <v>635</v>
      </c>
      <c r="V699" t="s">
        <v>46</v>
      </c>
      <c r="W699">
        <v>1817.31</v>
      </c>
      <c r="X699" t="s">
        <v>47</v>
      </c>
      <c r="Y699">
        <v>20</v>
      </c>
      <c r="Z699" s="1">
        <v>43097</v>
      </c>
      <c r="AA699" s="1">
        <v>43110</v>
      </c>
      <c r="AB699" s="1">
        <v>43124</v>
      </c>
      <c r="AC699" t="s">
        <v>36</v>
      </c>
    </row>
    <row r="700" spans="1:29" x14ac:dyDescent="0.2">
      <c r="A700" t="s">
        <v>6848</v>
      </c>
      <c r="B700" t="str">
        <f>VLOOKUP(Table1[[#This Row],[Full Name (formatted)]],peopleNew[],2,0)</f>
        <v>476542686</v>
      </c>
      <c r="C700" t="str">
        <f>TRIM(Table1[[#This Row],[Full Name (pre trim)]])</f>
        <v>Francine A Hinton</v>
      </c>
      <c r="D700" t="s">
        <v>3018</v>
      </c>
      <c r="E700" t="s">
        <v>3019</v>
      </c>
      <c r="F700" t="s">
        <v>3020</v>
      </c>
      <c r="G700" t="s">
        <v>1313</v>
      </c>
      <c r="H700" t="s">
        <v>24</v>
      </c>
      <c r="I700" s="7" t="s">
        <v>25</v>
      </c>
      <c r="J700" t="s">
        <v>909</v>
      </c>
      <c r="K700" t="s">
        <v>909</v>
      </c>
      <c r="L700" t="str">
        <f>VLOOKUP(Table1[[#This Row],[Reports to formatted]],peopleNew[],1,0)</f>
        <v>Thomas Croci</v>
      </c>
      <c r="M700" t="s">
        <v>910</v>
      </c>
      <c r="N700" t="s">
        <v>910</v>
      </c>
      <c r="O700" t="str">
        <f>VLOOKUP(Table1[[#This Row],[Works for Group Formatted]],groupsNew[],1,0)</f>
        <v>Thomas Croci, Office of Senator, Personal Staff Office, Senate</v>
      </c>
      <c r="P700" t="s">
        <v>28</v>
      </c>
      <c r="Q700" t="s">
        <v>29</v>
      </c>
      <c r="R700" t="s">
        <v>30</v>
      </c>
      <c r="S700" t="s">
        <v>3021</v>
      </c>
      <c r="T700" t="s">
        <v>912</v>
      </c>
      <c r="U700" t="s">
        <v>635</v>
      </c>
      <c r="V700" t="s">
        <v>1315</v>
      </c>
      <c r="W700">
        <v>2704.04</v>
      </c>
      <c r="X700" t="s">
        <v>35</v>
      </c>
      <c r="Y700">
        <v>20</v>
      </c>
      <c r="Z700" s="1">
        <v>43097</v>
      </c>
      <c r="AA700" s="1">
        <v>43110</v>
      </c>
      <c r="AB700" s="1">
        <v>43124</v>
      </c>
      <c r="AC700" t="s">
        <v>36</v>
      </c>
    </row>
    <row r="701" spans="1:29" x14ac:dyDescent="0.2">
      <c r="A701" t="s">
        <v>7434</v>
      </c>
      <c r="B701" t="str">
        <f>VLOOKUP(Table1[[#This Row],[Full Name (formatted)]],peopleNew[],2,0)</f>
        <v>476542692</v>
      </c>
      <c r="C701" t="str">
        <f>TRIM(Table1[[#This Row],[Full Name (pre trim)]])</f>
        <v>Jennifer M Slagen-bobersky</v>
      </c>
      <c r="D701" t="s">
        <v>5529</v>
      </c>
      <c r="E701" t="s">
        <v>5530</v>
      </c>
      <c r="F701" t="s">
        <v>5531</v>
      </c>
      <c r="G701" t="s">
        <v>557</v>
      </c>
      <c r="H701" t="s">
        <v>24</v>
      </c>
      <c r="I701" s="12" t="s">
        <v>8540</v>
      </c>
      <c r="J701" t="s">
        <v>909</v>
      </c>
      <c r="K701" t="s">
        <v>909</v>
      </c>
      <c r="L701" t="str">
        <f>VLOOKUP(Table1[[#This Row],[Reports to formatted]],peopleNew[],1,0)</f>
        <v>Thomas Croci</v>
      </c>
      <c r="M701" t="s">
        <v>910</v>
      </c>
      <c r="N701" t="s">
        <v>910</v>
      </c>
      <c r="O701" t="str">
        <f>VLOOKUP(Table1[[#This Row],[Works for Group Formatted]],groupsNew[],1,0)</f>
        <v>Thomas Croci, Office of Senator, Personal Staff Office, Senate</v>
      </c>
      <c r="P701" t="s">
        <v>28</v>
      </c>
      <c r="Q701" t="s">
        <v>29</v>
      </c>
      <c r="R701" t="s">
        <v>30</v>
      </c>
      <c r="S701" t="s">
        <v>5532</v>
      </c>
      <c r="T701" t="s">
        <v>912</v>
      </c>
      <c r="U701" t="s">
        <v>66</v>
      </c>
      <c r="V701" t="s">
        <v>559</v>
      </c>
      <c r="W701">
        <v>1076.93</v>
      </c>
      <c r="X701" t="s">
        <v>47</v>
      </c>
      <c r="Y701">
        <v>20</v>
      </c>
      <c r="Z701" s="1">
        <v>43097</v>
      </c>
      <c r="AA701" s="1">
        <v>43110</v>
      </c>
      <c r="AB701" s="1">
        <v>43124</v>
      </c>
      <c r="AC701" t="s">
        <v>36</v>
      </c>
    </row>
    <row r="702" spans="1:29" x14ac:dyDescent="0.2">
      <c r="A702" t="s">
        <v>7271</v>
      </c>
      <c r="B702" t="str">
        <f>VLOOKUP(Table1[[#This Row],[Full Name (formatted)]],peopleNew[],2,0)</f>
        <v>476543545</v>
      </c>
      <c r="C702" t="str">
        <f>TRIM(Table1[[#This Row],[Full Name (pre trim)]])</f>
        <v>Karen Pope</v>
      </c>
      <c r="D702" t="s">
        <v>4846</v>
      </c>
      <c r="E702" t="s">
        <v>4847</v>
      </c>
      <c r="F702" t="s">
        <v>4848</v>
      </c>
      <c r="G702" t="s">
        <v>51</v>
      </c>
      <c r="H702" t="s">
        <v>24</v>
      </c>
      <c r="I702" s="7" t="s">
        <v>25</v>
      </c>
      <c r="J702" t="s">
        <v>909</v>
      </c>
      <c r="K702" t="s">
        <v>909</v>
      </c>
      <c r="L702" t="str">
        <f>VLOOKUP(Table1[[#This Row],[Reports to formatted]],peopleNew[],1,0)</f>
        <v>Thomas Croci</v>
      </c>
      <c r="M702" t="s">
        <v>910</v>
      </c>
      <c r="N702" t="s">
        <v>910</v>
      </c>
      <c r="O702" t="str">
        <f>VLOOKUP(Table1[[#This Row],[Works for Group Formatted]],groupsNew[],1,0)</f>
        <v>Thomas Croci, Office of Senator, Personal Staff Office, Senate</v>
      </c>
      <c r="P702" t="s">
        <v>28</v>
      </c>
      <c r="Q702" t="s">
        <v>29</v>
      </c>
      <c r="R702" t="s">
        <v>30</v>
      </c>
      <c r="S702" t="s">
        <v>4849</v>
      </c>
      <c r="T702" t="s">
        <v>912</v>
      </c>
      <c r="U702" t="s">
        <v>635</v>
      </c>
      <c r="V702" t="s">
        <v>57</v>
      </c>
      <c r="W702">
        <v>2704.04</v>
      </c>
      <c r="X702" t="s">
        <v>35</v>
      </c>
      <c r="Y702">
        <v>20</v>
      </c>
      <c r="Z702" s="1">
        <v>43097</v>
      </c>
      <c r="AA702" s="1">
        <v>43110</v>
      </c>
      <c r="AB702" s="1">
        <v>43124</v>
      </c>
      <c r="AC702" t="s">
        <v>36</v>
      </c>
    </row>
    <row r="703" spans="1:29" x14ac:dyDescent="0.2">
      <c r="A703" t="s">
        <v>7544</v>
      </c>
      <c r="B703" t="str">
        <f>VLOOKUP(Table1[[#This Row],[Full Name (formatted)]],peopleNew[],2,0)</f>
        <v>476542703</v>
      </c>
      <c r="C703" t="str">
        <f>TRIM(Table1[[#This Row],[Full Name (pre trim)]])</f>
        <v>Linda D Vavricka</v>
      </c>
      <c r="D703" t="s">
        <v>5980</v>
      </c>
      <c r="E703" t="s">
        <v>5981</v>
      </c>
      <c r="F703" t="s">
        <v>5982</v>
      </c>
      <c r="G703" t="s">
        <v>651</v>
      </c>
      <c r="H703" t="s">
        <v>24</v>
      </c>
      <c r="I703" s="7" t="s">
        <v>25</v>
      </c>
      <c r="J703" t="s">
        <v>909</v>
      </c>
      <c r="K703" t="s">
        <v>909</v>
      </c>
      <c r="L703" t="str">
        <f>VLOOKUP(Table1[[#This Row],[Reports to formatted]],peopleNew[],1,0)</f>
        <v>Thomas Croci</v>
      </c>
      <c r="M703" t="s">
        <v>910</v>
      </c>
      <c r="N703" t="s">
        <v>910</v>
      </c>
      <c r="O703" t="str">
        <f>VLOOKUP(Table1[[#This Row],[Works for Group Formatted]],groupsNew[],1,0)</f>
        <v>Thomas Croci, Office of Senator, Personal Staff Office, Senate</v>
      </c>
      <c r="P703" t="s">
        <v>28</v>
      </c>
      <c r="Q703" t="s">
        <v>29</v>
      </c>
      <c r="R703" t="s">
        <v>30</v>
      </c>
      <c r="S703" t="s">
        <v>5983</v>
      </c>
      <c r="T703" t="s">
        <v>912</v>
      </c>
      <c r="U703" t="s">
        <v>635</v>
      </c>
      <c r="V703" t="s">
        <v>654</v>
      </c>
      <c r="W703">
        <v>1509.24</v>
      </c>
      <c r="X703" t="s">
        <v>47</v>
      </c>
      <c r="Y703">
        <v>20</v>
      </c>
      <c r="Z703" s="1">
        <v>43097</v>
      </c>
      <c r="AA703" s="1">
        <v>43110</v>
      </c>
      <c r="AB703" s="1">
        <v>43124</v>
      </c>
      <c r="AC703" t="s">
        <v>36</v>
      </c>
    </row>
    <row r="704" spans="1:29" x14ac:dyDescent="0.2">
      <c r="A704" t="s">
        <v>7195</v>
      </c>
      <c r="B704" t="str">
        <f>VLOOKUP(Table1[[#This Row],[Full Name (formatted)]],peopleNew[],2,0)</f>
        <v>681225357</v>
      </c>
      <c r="C704" t="str">
        <f>TRIM(Table1[[#This Row],[Full Name (pre trim)]])</f>
        <v>Meagan R Nolan</v>
      </c>
      <c r="D704" t="s">
        <v>4527</v>
      </c>
      <c r="E704" t="s">
        <v>4528</v>
      </c>
      <c r="F704" t="s">
        <v>4529</v>
      </c>
      <c r="G704" t="s">
        <v>4382</v>
      </c>
      <c r="H704" t="s">
        <v>24</v>
      </c>
      <c r="I704" s="7" t="s">
        <v>25</v>
      </c>
      <c r="J704" t="s">
        <v>909</v>
      </c>
      <c r="K704" t="s">
        <v>909</v>
      </c>
      <c r="L704" t="str">
        <f>VLOOKUP(Table1[[#This Row],[Reports to formatted]],peopleNew[],1,0)</f>
        <v>Thomas Croci</v>
      </c>
      <c r="M704" t="s">
        <v>910</v>
      </c>
      <c r="N704" t="s">
        <v>910</v>
      </c>
      <c r="O704" t="str">
        <f>VLOOKUP(Table1[[#This Row],[Works for Group Formatted]],groupsNew[],1,0)</f>
        <v>Thomas Croci, Office of Senator, Personal Staff Office, Senate</v>
      </c>
      <c r="P704" t="s">
        <v>28</v>
      </c>
      <c r="Q704" t="s">
        <v>29</v>
      </c>
      <c r="R704" t="s">
        <v>30</v>
      </c>
      <c r="S704" t="s">
        <v>4530</v>
      </c>
      <c r="T704" t="s">
        <v>912</v>
      </c>
      <c r="U704" t="s">
        <v>635</v>
      </c>
      <c r="V704" t="s">
        <v>4384</v>
      </c>
      <c r="W704">
        <v>1413.47</v>
      </c>
      <c r="X704" t="s">
        <v>35</v>
      </c>
      <c r="Y704">
        <v>20</v>
      </c>
      <c r="Z704" s="1">
        <v>43097</v>
      </c>
      <c r="AA704" s="1">
        <v>43110</v>
      </c>
      <c r="AB704" s="1">
        <v>43124</v>
      </c>
      <c r="AC704" t="s">
        <v>36</v>
      </c>
    </row>
    <row r="705" spans="1:29" x14ac:dyDescent="0.2">
      <c r="A705" t="s">
        <v>6421</v>
      </c>
      <c r="B705" t="str">
        <f>VLOOKUP(Table1[[#This Row],[Full Name (formatted)]],peopleNew[],2,0)</f>
        <v>476542708</v>
      </c>
      <c r="C705" t="str">
        <f>TRIM(Table1[[#This Row],[Full Name (pre trim)]])</f>
        <v>Patrick D Boyle</v>
      </c>
      <c r="D705" t="s">
        <v>906</v>
      </c>
      <c r="E705" t="s">
        <v>907</v>
      </c>
      <c r="F705" t="s">
        <v>902</v>
      </c>
      <c r="G705" t="s">
        <v>908</v>
      </c>
      <c r="H705" t="s">
        <v>24</v>
      </c>
      <c r="I705" s="7" t="s">
        <v>25</v>
      </c>
      <c r="J705" t="s">
        <v>909</v>
      </c>
      <c r="K705" t="s">
        <v>909</v>
      </c>
      <c r="L705" t="str">
        <f>VLOOKUP(Table1[[#This Row],[Reports to formatted]],peopleNew[],1,0)</f>
        <v>Thomas Croci</v>
      </c>
      <c r="M705" t="s">
        <v>910</v>
      </c>
      <c r="N705" t="s">
        <v>910</v>
      </c>
      <c r="O705" t="str">
        <f>VLOOKUP(Table1[[#This Row],[Works for Group Formatted]],groupsNew[],1,0)</f>
        <v>Thomas Croci, Office of Senator, Personal Staff Office, Senate</v>
      </c>
      <c r="P705" t="s">
        <v>28</v>
      </c>
      <c r="Q705" t="s">
        <v>29</v>
      </c>
      <c r="R705" t="s">
        <v>30</v>
      </c>
      <c r="S705" t="s">
        <v>911</v>
      </c>
      <c r="T705" t="s">
        <v>912</v>
      </c>
      <c r="U705" t="s">
        <v>635</v>
      </c>
      <c r="V705" t="s">
        <v>913</v>
      </c>
      <c r="W705">
        <v>2787.89</v>
      </c>
      <c r="X705" t="s">
        <v>35</v>
      </c>
      <c r="Y705">
        <v>20</v>
      </c>
      <c r="Z705" s="1">
        <v>43097</v>
      </c>
      <c r="AA705" s="1">
        <v>43110</v>
      </c>
      <c r="AB705" s="1">
        <v>43124</v>
      </c>
      <c r="AC705" t="s">
        <v>36</v>
      </c>
    </row>
    <row r="706" spans="1:29" x14ac:dyDescent="0.2">
      <c r="A706" t="s">
        <v>7192</v>
      </c>
      <c r="B706" t="str">
        <f>VLOOKUP(Table1[[#This Row],[Full Name (formatted)]],peopleNew[],2,0)</f>
        <v>476542713</v>
      </c>
      <c r="C706" t="str">
        <f>TRIM(Table1[[#This Row],[Full Name (pre trim)]])</f>
        <v>Salvatore C Nicosia</v>
      </c>
      <c r="D706" t="s">
        <v>4512</v>
      </c>
      <c r="E706" t="s">
        <v>4513</v>
      </c>
      <c r="F706" t="s">
        <v>4514</v>
      </c>
      <c r="G706" t="s">
        <v>4515</v>
      </c>
      <c r="H706" t="s">
        <v>24</v>
      </c>
      <c r="I706" s="7" t="s">
        <v>25</v>
      </c>
      <c r="J706" t="s">
        <v>909</v>
      </c>
      <c r="K706" t="s">
        <v>909</v>
      </c>
      <c r="L706" t="str">
        <f>VLOOKUP(Table1[[#This Row],[Reports to formatted]],peopleNew[],1,0)</f>
        <v>Thomas Croci</v>
      </c>
      <c r="M706" t="s">
        <v>910</v>
      </c>
      <c r="N706" t="s">
        <v>910</v>
      </c>
      <c r="O706" t="str">
        <f>VLOOKUP(Table1[[#This Row],[Works for Group Formatted]],groupsNew[],1,0)</f>
        <v>Thomas Croci, Office of Senator, Personal Staff Office, Senate</v>
      </c>
      <c r="P706" t="s">
        <v>28</v>
      </c>
      <c r="Q706" t="s">
        <v>29</v>
      </c>
      <c r="R706" t="s">
        <v>30</v>
      </c>
      <c r="S706" t="s">
        <v>4516</v>
      </c>
      <c r="T706" t="s">
        <v>912</v>
      </c>
      <c r="U706" t="s">
        <v>635</v>
      </c>
      <c r="V706" t="s">
        <v>4517</v>
      </c>
      <c r="W706">
        <v>20</v>
      </c>
      <c r="X706" t="s">
        <v>282</v>
      </c>
      <c r="Y706">
        <v>20</v>
      </c>
      <c r="Z706" s="1">
        <v>43097</v>
      </c>
      <c r="AA706" s="1">
        <v>43110</v>
      </c>
      <c r="AB706" s="1">
        <v>43124</v>
      </c>
      <c r="AC706" t="s">
        <v>36</v>
      </c>
    </row>
    <row r="707" spans="1:29" x14ac:dyDescent="0.2">
      <c r="A707" t="s">
        <v>6657</v>
      </c>
      <c r="B707" t="str">
        <f>VLOOKUP(Table1[[#This Row],[Full Name (formatted)]],peopleNew[],2,0)</f>
        <v>476543493</v>
      </c>
      <c r="C707" t="str">
        <f>TRIM(Table1[[#This Row],[Full Name (pre trim)]])</f>
        <v>Amanda A Fallon</v>
      </c>
      <c r="D707" t="s">
        <v>2132</v>
      </c>
      <c r="E707" t="s">
        <v>2133</v>
      </c>
      <c r="F707" t="s">
        <v>2134</v>
      </c>
      <c r="G707" t="s">
        <v>134</v>
      </c>
      <c r="H707" t="s">
        <v>24</v>
      </c>
      <c r="I707" s="12" t="s">
        <v>8540</v>
      </c>
      <c r="J707" t="s">
        <v>91</v>
      </c>
      <c r="K707" t="s">
        <v>91</v>
      </c>
      <c r="L707" t="str">
        <f>VLOOKUP(Table1[[#This Row],[Reports to formatted]],peopleNew[],1,0)</f>
        <v>Terrence P. Murphy</v>
      </c>
      <c r="M707" t="s">
        <v>92</v>
      </c>
      <c r="N707" t="s">
        <v>92</v>
      </c>
      <c r="O707" t="str">
        <f>VLOOKUP(Table1[[#This Row],[Works for Group Formatted]],groupsNew[],1,0)</f>
        <v>Terrence P. Murphy, Office of Senator, Personal Staff Office, Senate</v>
      </c>
      <c r="P707" t="s">
        <v>28</v>
      </c>
      <c r="Q707" t="s">
        <v>29</v>
      </c>
      <c r="R707" t="s">
        <v>30</v>
      </c>
      <c r="S707" t="s">
        <v>2135</v>
      </c>
      <c r="T707" t="s">
        <v>94</v>
      </c>
      <c r="U707" t="s">
        <v>66</v>
      </c>
      <c r="V707" t="s">
        <v>136</v>
      </c>
      <c r="W707">
        <v>1538.47</v>
      </c>
      <c r="X707" t="s">
        <v>47</v>
      </c>
      <c r="Y707">
        <v>20</v>
      </c>
      <c r="Z707" s="1">
        <v>43097</v>
      </c>
      <c r="AA707" s="1">
        <v>43110</v>
      </c>
      <c r="AB707" s="1">
        <v>43124</v>
      </c>
      <c r="AC707" t="s">
        <v>36</v>
      </c>
    </row>
    <row r="708" spans="1:29" x14ac:dyDescent="0.2">
      <c r="A708" t="s">
        <v>6345</v>
      </c>
      <c r="B708" t="str">
        <f>VLOOKUP(Table1[[#This Row],[Full Name (formatted)]],peopleNew[],2,0)</f>
        <v>567679113</v>
      </c>
      <c r="C708" t="str">
        <f>TRIM(Table1[[#This Row],[Full Name (pre trim)]])</f>
        <v>Brian K Austin</v>
      </c>
      <c r="D708" t="s">
        <v>402</v>
      </c>
      <c r="E708" t="s">
        <v>403</v>
      </c>
      <c r="F708" t="s">
        <v>404</v>
      </c>
      <c r="G708" t="s">
        <v>405</v>
      </c>
      <c r="H708" t="s">
        <v>24</v>
      </c>
      <c r="I708" s="7" t="s">
        <v>25</v>
      </c>
      <c r="J708" t="s">
        <v>91</v>
      </c>
      <c r="K708" t="s">
        <v>91</v>
      </c>
      <c r="L708" t="str">
        <f>VLOOKUP(Table1[[#This Row],[Reports to formatted]],peopleNew[],1,0)</f>
        <v>Terrence P. Murphy</v>
      </c>
      <c r="M708" t="s">
        <v>92</v>
      </c>
      <c r="N708" t="s">
        <v>92</v>
      </c>
      <c r="O708" t="str">
        <f>VLOOKUP(Table1[[#This Row],[Works for Group Formatted]],groupsNew[],1,0)</f>
        <v>Terrence P. Murphy, Office of Senator, Personal Staff Office, Senate</v>
      </c>
      <c r="P708" t="s">
        <v>28</v>
      </c>
      <c r="Q708" t="s">
        <v>29</v>
      </c>
      <c r="R708" t="s">
        <v>30</v>
      </c>
      <c r="S708" t="s">
        <v>406</v>
      </c>
      <c r="T708" t="s">
        <v>94</v>
      </c>
      <c r="U708" t="s">
        <v>95</v>
      </c>
      <c r="V708" t="s">
        <v>407</v>
      </c>
      <c r="W708">
        <v>846.16</v>
      </c>
      <c r="X708" t="s">
        <v>47</v>
      </c>
      <c r="Y708">
        <v>20</v>
      </c>
      <c r="Z708" s="1">
        <v>43097</v>
      </c>
      <c r="AA708" s="1">
        <v>43110</v>
      </c>
      <c r="AB708" s="1">
        <v>43124</v>
      </c>
      <c r="AC708" t="s">
        <v>36</v>
      </c>
    </row>
    <row r="709" spans="1:29" x14ac:dyDescent="0.2">
      <c r="A709" t="s">
        <v>6624</v>
      </c>
      <c r="B709" t="str">
        <f>VLOOKUP(Table1[[#This Row],[Full Name (formatted)]],peopleNew[],2,0)</f>
        <v>625374638</v>
      </c>
      <c r="C709" t="str">
        <f>TRIM(Table1[[#This Row],[Full Name (pre trim)]])</f>
        <v>Charles P Duffy</v>
      </c>
      <c r="D709" t="s">
        <v>1982</v>
      </c>
      <c r="E709" t="s">
        <v>1983</v>
      </c>
      <c r="F709" t="s">
        <v>1984</v>
      </c>
      <c r="G709" t="s">
        <v>672</v>
      </c>
      <c r="H709" t="s">
        <v>24</v>
      </c>
      <c r="I709" s="7" t="s">
        <v>25</v>
      </c>
      <c r="J709" t="s">
        <v>91</v>
      </c>
      <c r="K709" t="s">
        <v>91</v>
      </c>
      <c r="L709" t="str">
        <f>VLOOKUP(Table1[[#This Row],[Reports to formatted]],peopleNew[],1,0)</f>
        <v>Terrence P. Murphy</v>
      </c>
      <c r="M709" t="s">
        <v>92</v>
      </c>
      <c r="N709" t="s">
        <v>92</v>
      </c>
      <c r="O709" t="str">
        <f>VLOOKUP(Table1[[#This Row],[Works for Group Formatted]],groupsNew[],1,0)</f>
        <v>Terrence P. Murphy, Office of Senator, Personal Staff Office, Senate</v>
      </c>
      <c r="P709" t="s">
        <v>28</v>
      </c>
      <c r="Q709" t="s">
        <v>29</v>
      </c>
      <c r="R709" t="s">
        <v>30</v>
      </c>
      <c r="S709" t="s">
        <v>1985</v>
      </c>
      <c r="T709" t="s">
        <v>94</v>
      </c>
      <c r="U709" t="s">
        <v>95</v>
      </c>
      <c r="V709" t="s">
        <v>674</v>
      </c>
      <c r="W709">
        <v>269.24</v>
      </c>
      <c r="X709" t="s">
        <v>47</v>
      </c>
      <c r="Y709">
        <v>20</v>
      </c>
      <c r="Z709" s="1">
        <v>43097</v>
      </c>
      <c r="AA709" s="1">
        <v>43110</v>
      </c>
      <c r="AB709" s="1">
        <v>43124</v>
      </c>
      <c r="AC709" t="s">
        <v>36</v>
      </c>
    </row>
    <row r="710" spans="1:29" x14ac:dyDescent="0.2">
      <c r="A710" t="s">
        <v>6336</v>
      </c>
      <c r="B710" t="str">
        <f>VLOOKUP(Table1[[#This Row],[Full Name (formatted)]],peopleNew[],2,0)</f>
        <v>476543501</v>
      </c>
      <c r="C710" t="str">
        <f>TRIM(Table1[[#This Row],[Full Name (pre trim)]])</f>
        <v>Christopher R Arnold</v>
      </c>
      <c r="D710" t="s">
        <v>338</v>
      </c>
      <c r="E710" t="s">
        <v>339</v>
      </c>
      <c r="F710" t="s">
        <v>340</v>
      </c>
      <c r="G710" t="s">
        <v>341</v>
      </c>
      <c r="H710" t="s">
        <v>24</v>
      </c>
      <c r="I710" s="7" t="s">
        <v>25</v>
      </c>
      <c r="J710" t="s">
        <v>91</v>
      </c>
      <c r="K710" t="s">
        <v>91</v>
      </c>
      <c r="L710" t="str">
        <f>VLOOKUP(Table1[[#This Row],[Reports to formatted]],peopleNew[],1,0)</f>
        <v>Terrence P. Murphy</v>
      </c>
      <c r="M710" t="s">
        <v>92</v>
      </c>
      <c r="N710" t="s">
        <v>92</v>
      </c>
      <c r="O710" t="str">
        <f>VLOOKUP(Table1[[#This Row],[Works for Group Formatted]],groupsNew[],1,0)</f>
        <v>Terrence P. Murphy, Office of Senator, Personal Staff Office, Senate</v>
      </c>
      <c r="P710" t="s">
        <v>28</v>
      </c>
      <c r="Q710" t="s">
        <v>29</v>
      </c>
      <c r="R710" t="s">
        <v>30</v>
      </c>
      <c r="S710" t="s">
        <v>342</v>
      </c>
      <c r="T710" t="s">
        <v>94</v>
      </c>
      <c r="U710" t="s">
        <v>95</v>
      </c>
      <c r="V710" t="s">
        <v>343</v>
      </c>
      <c r="W710">
        <v>3461.54</v>
      </c>
      <c r="X710" t="s">
        <v>35</v>
      </c>
      <c r="Y710">
        <v>20</v>
      </c>
      <c r="Z710" s="1">
        <v>43097</v>
      </c>
      <c r="AA710" s="1">
        <v>43110</v>
      </c>
      <c r="AB710" s="1">
        <v>43124</v>
      </c>
      <c r="AC710" t="s">
        <v>36</v>
      </c>
    </row>
    <row r="711" spans="1:29" x14ac:dyDescent="0.2">
      <c r="A711" t="s">
        <v>7227</v>
      </c>
      <c r="B711" t="str">
        <f>VLOOKUP(Table1[[#This Row],[Full Name (formatted)]],peopleNew[],2,0)</f>
        <v>476542655</v>
      </c>
      <c r="C711" t="str">
        <f>TRIM(Table1[[#This Row],[Full Name (pre trim)]])</f>
        <v>Daniel L Pagano</v>
      </c>
      <c r="D711" t="s">
        <v>4665</v>
      </c>
      <c r="E711" t="s">
        <v>4666</v>
      </c>
      <c r="F711" t="s">
        <v>4667</v>
      </c>
      <c r="G711" t="s">
        <v>176</v>
      </c>
      <c r="H711" t="s">
        <v>24</v>
      </c>
      <c r="I711" s="7" t="s">
        <v>25</v>
      </c>
      <c r="J711" t="s">
        <v>91</v>
      </c>
      <c r="K711" t="s">
        <v>91</v>
      </c>
      <c r="L711" t="str">
        <f>VLOOKUP(Table1[[#This Row],[Reports to formatted]],peopleNew[],1,0)</f>
        <v>Terrence P. Murphy</v>
      </c>
      <c r="M711" t="s">
        <v>92</v>
      </c>
      <c r="N711" t="s">
        <v>92</v>
      </c>
      <c r="O711" t="str">
        <f>VLOOKUP(Table1[[#This Row],[Works for Group Formatted]],groupsNew[],1,0)</f>
        <v>Terrence P. Murphy, Office of Senator, Personal Staff Office, Senate</v>
      </c>
      <c r="P711" t="s">
        <v>28</v>
      </c>
      <c r="Q711" t="s">
        <v>29</v>
      </c>
      <c r="R711" t="s">
        <v>30</v>
      </c>
      <c r="S711" t="s">
        <v>4668</v>
      </c>
      <c r="T711" t="s">
        <v>94</v>
      </c>
      <c r="U711" t="s">
        <v>95</v>
      </c>
      <c r="V711" t="s">
        <v>180</v>
      </c>
      <c r="W711">
        <v>576.92999999999995</v>
      </c>
      <c r="X711" t="s">
        <v>47</v>
      </c>
      <c r="Y711">
        <v>20</v>
      </c>
      <c r="Z711" s="1">
        <v>43097</v>
      </c>
      <c r="AA711" s="1">
        <v>43110</v>
      </c>
      <c r="AB711" s="1">
        <v>43124</v>
      </c>
      <c r="AC711" t="s">
        <v>36</v>
      </c>
    </row>
    <row r="712" spans="1:29" x14ac:dyDescent="0.2">
      <c r="A712" t="s">
        <v>7013</v>
      </c>
      <c r="B712" t="str">
        <f>VLOOKUP(Table1[[#This Row],[Full Name (formatted)]],peopleNew[],2,0)</f>
        <v>567679115</v>
      </c>
      <c r="C712" t="str">
        <f>TRIM(Table1[[#This Row],[Full Name (pre trim)]])</f>
        <v>Frank D Lombardi</v>
      </c>
      <c r="D712" t="s">
        <v>3750</v>
      </c>
      <c r="E712" t="s">
        <v>3751</v>
      </c>
      <c r="F712" t="s">
        <v>3748</v>
      </c>
      <c r="G712" t="s">
        <v>2334</v>
      </c>
      <c r="H712" t="s">
        <v>24</v>
      </c>
      <c r="I712" s="7" t="s">
        <v>25</v>
      </c>
      <c r="J712" t="s">
        <v>91</v>
      </c>
      <c r="K712" t="s">
        <v>91</v>
      </c>
      <c r="L712" t="str">
        <f>VLOOKUP(Table1[[#This Row],[Reports to formatted]],peopleNew[],1,0)</f>
        <v>Terrence P. Murphy</v>
      </c>
      <c r="M712" t="s">
        <v>92</v>
      </c>
      <c r="N712" t="s">
        <v>92</v>
      </c>
      <c r="O712" t="str">
        <f>VLOOKUP(Table1[[#This Row],[Works for Group Formatted]],groupsNew[],1,0)</f>
        <v>Terrence P. Murphy, Office of Senator, Personal Staff Office, Senate</v>
      </c>
      <c r="P712" t="s">
        <v>28</v>
      </c>
      <c r="Q712" t="s">
        <v>29</v>
      </c>
      <c r="R712" t="s">
        <v>30</v>
      </c>
      <c r="S712" t="s">
        <v>3752</v>
      </c>
      <c r="T712" t="s">
        <v>94</v>
      </c>
      <c r="U712" t="s">
        <v>95</v>
      </c>
      <c r="V712" t="s">
        <v>2336</v>
      </c>
      <c r="W712">
        <v>461.54</v>
      </c>
      <c r="X712" t="s">
        <v>47</v>
      </c>
      <c r="Y712">
        <v>20</v>
      </c>
      <c r="Z712" s="1">
        <v>43097</v>
      </c>
      <c r="AA712" s="1">
        <v>43110</v>
      </c>
      <c r="AB712" s="1">
        <v>43124</v>
      </c>
      <c r="AC712" t="s">
        <v>36</v>
      </c>
    </row>
    <row r="713" spans="1:29" x14ac:dyDescent="0.2">
      <c r="A713" t="s">
        <v>7462</v>
      </c>
      <c r="B713" t="str">
        <f>VLOOKUP(Table1[[#This Row],[Full Name (formatted)]],peopleNew[],2,0)</f>
        <v>476542663</v>
      </c>
      <c r="C713" t="str">
        <f>TRIM(Table1[[#This Row],[Full Name (pre trim)]])</f>
        <v>Jamie L Sprague</v>
      </c>
      <c r="D713" t="s">
        <v>5644</v>
      </c>
      <c r="E713" t="s">
        <v>5645</v>
      </c>
      <c r="F713" t="s">
        <v>5646</v>
      </c>
      <c r="G713" t="s">
        <v>23</v>
      </c>
      <c r="H713" t="s">
        <v>24</v>
      </c>
      <c r="I713" s="7" t="s">
        <v>25</v>
      </c>
      <c r="J713" t="s">
        <v>91</v>
      </c>
      <c r="K713" t="s">
        <v>91</v>
      </c>
      <c r="L713" t="str">
        <f>VLOOKUP(Table1[[#This Row],[Reports to formatted]],peopleNew[],1,0)</f>
        <v>Terrence P. Murphy</v>
      </c>
      <c r="M713" t="s">
        <v>92</v>
      </c>
      <c r="N713" t="s">
        <v>92</v>
      </c>
      <c r="O713" t="str">
        <f>VLOOKUP(Table1[[#This Row],[Works for Group Formatted]],groupsNew[],1,0)</f>
        <v>Terrence P. Murphy, Office of Senator, Personal Staff Office, Senate</v>
      </c>
      <c r="P713" t="s">
        <v>28</v>
      </c>
      <c r="Q713" t="s">
        <v>29</v>
      </c>
      <c r="R713" t="s">
        <v>30</v>
      </c>
      <c r="S713" t="s">
        <v>5647</v>
      </c>
      <c r="T713" t="s">
        <v>94</v>
      </c>
      <c r="U713" t="s">
        <v>95</v>
      </c>
      <c r="V713" t="s">
        <v>34</v>
      </c>
      <c r="W713">
        <v>2115.39</v>
      </c>
      <c r="X713" t="s">
        <v>35</v>
      </c>
      <c r="Y713">
        <v>20</v>
      </c>
      <c r="Z713" s="1">
        <v>43097</v>
      </c>
      <c r="AA713" s="1">
        <v>43110</v>
      </c>
      <c r="AB713" s="1">
        <v>43124</v>
      </c>
      <c r="AC713" t="s">
        <v>36</v>
      </c>
    </row>
    <row r="714" spans="1:29" x14ac:dyDescent="0.2">
      <c r="A714" t="s">
        <v>7596</v>
      </c>
      <c r="B714" t="str">
        <f>VLOOKUP(Table1[[#This Row],[Full Name (formatted)]],peopleNew[],2,0)</f>
        <v>567679122</v>
      </c>
      <c r="C714" t="str">
        <f>TRIM(Table1[[#This Row],[Full Name (pre trim)]])</f>
        <v>John T Winton</v>
      </c>
      <c r="D714" t="s">
        <v>6185</v>
      </c>
      <c r="E714" t="s">
        <v>2037</v>
      </c>
      <c r="F714" t="s">
        <v>6186</v>
      </c>
      <c r="G714" t="s">
        <v>6187</v>
      </c>
      <c r="H714" t="s">
        <v>24</v>
      </c>
      <c r="I714" s="7" t="s">
        <v>25</v>
      </c>
      <c r="J714" t="s">
        <v>91</v>
      </c>
      <c r="K714" t="s">
        <v>91</v>
      </c>
      <c r="L714" t="str">
        <f>VLOOKUP(Table1[[#This Row],[Reports to formatted]],peopleNew[],1,0)</f>
        <v>Terrence P. Murphy</v>
      </c>
      <c r="M714" t="s">
        <v>92</v>
      </c>
      <c r="N714" t="s">
        <v>92</v>
      </c>
      <c r="O714" t="str">
        <f>VLOOKUP(Table1[[#This Row],[Works for Group Formatted]],groupsNew[],1,0)</f>
        <v>Terrence P. Murphy, Office of Senator, Personal Staff Office, Senate</v>
      </c>
      <c r="P714" t="s">
        <v>28</v>
      </c>
      <c r="Q714" t="s">
        <v>29</v>
      </c>
      <c r="R714" t="s">
        <v>30</v>
      </c>
      <c r="S714" t="s">
        <v>6188</v>
      </c>
      <c r="T714" t="s">
        <v>94</v>
      </c>
      <c r="U714" t="s">
        <v>95</v>
      </c>
      <c r="V714" t="s">
        <v>6189</v>
      </c>
      <c r="W714">
        <v>1923.08</v>
      </c>
      <c r="X714" t="s">
        <v>35</v>
      </c>
      <c r="Y714">
        <v>20</v>
      </c>
      <c r="Z714" s="1">
        <v>43097</v>
      </c>
      <c r="AA714" s="1">
        <v>43110</v>
      </c>
      <c r="AB714" s="1">
        <v>43124</v>
      </c>
      <c r="AC714" t="s">
        <v>36</v>
      </c>
    </row>
    <row r="715" spans="1:29" x14ac:dyDescent="0.2">
      <c r="A715" t="s">
        <v>7194</v>
      </c>
      <c r="B715" t="str">
        <f>VLOOKUP(Table1[[#This Row],[Full Name (formatted)]],peopleNew[],2,0)</f>
        <v>476543524</v>
      </c>
      <c r="C715" t="str">
        <f>TRIM(Table1[[#This Row],[Full Name (pre trim)]])</f>
        <v>Laurie A Noel</v>
      </c>
      <c r="D715" t="s">
        <v>4521</v>
      </c>
      <c r="E715" t="s">
        <v>2921</v>
      </c>
      <c r="F715" t="s">
        <v>4522</v>
      </c>
      <c r="G715" t="s">
        <v>4523</v>
      </c>
      <c r="H715" t="s">
        <v>24</v>
      </c>
      <c r="I715" s="7" t="s">
        <v>25</v>
      </c>
      <c r="J715" t="s">
        <v>91</v>
      </c>
      <c r="K715" t="s">
        <v>91</v>
      </c>
      <c r="L715" t="str">
        <f>VLOOKUP(Table1[[#This Row],[Reports to formatted]],peopleNew[],1,0)</f>
        <v>Terrence P. Murphy</v>
      </c>
      <c r="M715" t="s">
        <v>92</v>
      </c>
      <c r="N715" t="s">
        <v>92</v>
      </c>
      <c r="O715" t="str">
        <f>VLOOKUP(Table1[[#This Row],[Works for Group Formatted]],groupsNew[],1,0)</f>
        <v>Terrence P. Murphy, Office of Senator, Personal Staff Office, Senate</v>
      </c>
      <c r="P715" t="s">
        <v>28</v>
      </c>
      <c r="Q715" t="s">
        <v>29</v>
      </c>
      <c r="R715" t="s">
        <v>30</v>
      </c>
      <c r="S715" t="s">
        <v>4524</v>
      </c>
      <c r="T715" t="s">
        <v>94</v>
      </c>
      <c r="U715" t="s">
        <v>4525</v>
      </c>
      <c r="V715" t="s">
        <v>4526</v>
      </c>
      <c r="W715">
        <v>1500</v>
      </c>
      <c r="X715" t="s">
        <v>35</v>
      </c>
      <c r="Y715">
        <v>20</v>
      </c>
      <c r="Z715" s="1">
        <v>43097</v>
      </c>
      <c r="AA715" s="1">
        <v>43110</v>
      </c>
      <c r="AB715" s="1">
        <v>43124</v>
      </c>
      <c r="AC715" t="s">
        <v>36</v>
      </c>
    </row>
    <row r="716" spans="1:29" x14ac:dyDescent="0.2">
      <c r="A716" t="s">
        <v>7218</v>
      </c>
      <c r="B716" t="str">
        <f>VLOOKUP(Table1[[#This Row],[Full Name (formatted)]],peopleNew[],2,0)</f>
        <v>476542667</v>
      </c>
      <c r="C716" t="str">
        <f>TRIM(Table1[[#This Row],[Full Name (pre trim)]])</f>
        <v>Marianne C Oros</v>
      </c>
      <c r="D716" t="s">
        <v>4626</v>
      </c>
      <c r="E716" t="s">
        <v>4627</v>
      </c>
      <c r="F716" t="s">
        <v>4628</v>
      </c>
      <c r="G716" t="s">
        <v>2482</v>
      </c>
      <c r="H716" t="s">
        <v>24</v>
      </c>
      <c r="I716" s="7" t="s">
        <v>25</v>
      </c>
      <c r="J716" t="s">
        <v>91</v>
      </c>
      <c r="K716" t="s">
        <v>91</v>
      </c>
      <c r="L716" t="str">
        <f>VLOOKUP(Table1[[#This Row],[Reports to formatted]],peopleNew[],1,0)</f>
        <v>Terrence P. Murphy</v>
      </c>
      <c r="M716" t="s">
        <v>92</v>
      </c>
      <c r="N716" t="s">
        <v>92</v>
      </c>
      <c r="O716" t="str">
        <f>VLOOKUP(Table1[[#This Row],[Works for Group Formatted]],groupsNew[],1,0)</f>
        <v>Terrence P. Murphy, Office of Senator, Personal Staff Office, Senate</v>
      </c>
      <c r="P716" t="s">
        <v>28</v>
      </c>
      <c r="Q716" t="s">
        <v>29</v>
      </c>
      <c r="R716" t="s">
        <v>30</v>
      </c>
      <c r="S716" t="s">
        <v>4629</v>
      </c>
      <c r="T716" t="s">
        <v>94</v>
      </c>
      <c r="U716" t="s">
        <v>95</v>
      </c>
      <c r="V716" t="s">
        <v>2484</v>
      </c>
      <c r="W716">
        <v>1153.8499999999999</v>
      </c>
      <c r="X716" t="s">
        <v>47</v>
      </c>
      <c r="Y716">
        <v>20</v>
      </c>
      <c r="Z716" s="1">
        <v>43097</v>
      </c>
      <c r="AA716" s="1">
        <v>43110</v>
      </c>
      <c r="AB716" s="1">
        <v>43124</v>
      </c>
      <c r="AC716" t="s">
        <v>36</v>
      </c>
    </row>
    <row r="717" spans="1:29" x14ac:dyDescent="0.2">
      <c r="A717" t="s">
        <v>6304</v>
      </c>
      <c r="B717" t="str">
        <f>VLOOKUP(Table1[[#This Row],[Full Name (formatted)]],peopleNew[],2,0)</f>
        <v>568447683</v>
      </c>
      <c r="C717" t="str">
        <f>TRIM(Table1[[#This Row],[Full Name (pre trim)]])</f>
        <v>Marykate Acquisto</v>
      </c>
      <c r="D717" t="s">
        <v>87</v>
      </c>
      <c r="E717" t="s">
        <v>88</v>
      </c>
      <c r="F717" t="s">
        <v>89</v>
      </c>
      <c r="G717" t="s">
        <v>90</v>
      </c>
      <c r="H717" t="s">
        <v>24</v>
      </c>
      <c r="I717" s="7" t="s">
        <v>25</v>
      </c>
      <c r="J717" t="s">
        <v>91</v>
      </c>
      <c r="K717" t="s">
        <v>91</v>
      </c>
      <c r="L717" t="str">
        <f>VLOOKUP(Table1[[#This Row],[Reports to formatted]],peopleNew[],1,0)</f>
        <v>Terrence P. Murphy</v>
      </c>
      <c r="M717" t="s">
        <v>92</v>
      </c>
      <c r="N717" t="s">
        <v>92</v>
      </c>
      <c r="O717" t="str">
        <f>VLOOKUP(Table1[[#This Row],[Works for Group Formatted]],groupsNew[],1,0)</f>
        <v>Terrence P. Murphy, Office of Senator, Personal Staff Office, Senate</v>
      </c>
      <c r="P717" t="s">
        <v>28</v>
      </c>
      <c r="Q717" t="s">
        <v>29</v>
      </c>
      <c r="R717" t="s">
        <v>30</v>
      </c>
      <c r="S717" t="s">
        <v>93</v>
      </c>
      <c r="T717" t="s">
        <v>94</v>
      </c>
      <c r="U717" t="s">
        <v>95</v>
      </c>
      <c r="V717" t="s">
        <v>96</v>
      </c>
      <c r="W717">
        <v>1923.08</v>
      </c>
      <c r="X717" t="s">
        <v>35</v>
      </c>
      <c r="Y717">
        <v>20</v>
      </c>
      <c r="Z717" s="1">
        <v>43097</v>
      </c>
      <c r="AA717" s="1">
        <v>43110</v>
      </c>
      <c r="AB717" s="1">
        <v>43124</v>
      </c>
      <c r="AC717" t="s">
        <v>36</v>
      </c>
    </row>
    <row r="718" spans="1:29" x14ac:dyDescent="0.2">
      <c r="A718" t="s">
        <v>7435</v>
      </c>
      <c r="B718" t="str">
        <f>VLOOKUP(Table1[[#This Row],[Full Name (formatted)]],peopleNew[],2,0)</f>
        <v>476542672</v>
      </c>
      <c r="C718" t="str">
        <f>TRIM(Table1[[#This Row],[Full Name (pre trim)]])</f>
        <v>Matthew J Slater</v>
      </c>
      <c r="D718" t="s">
        <v>5533</v>
      </c>
      <c r="E718" t="s">
        <v>1168</v>
      </c>
      <c r="F718" t="s">
        <v>5534</v>
      </c>
      <c r="G718" t="s">
        <v>643</v>
      </c>
      <c r="H718" t="s">
        <v>24</v>
      </c>
      <c r="I718" s="7" t="s">
        <v>25</v>
      </c>
      <c r="J718" t="s">
        <v>91</v>
      </c>
      <c r="K718" t="s">
        <v>91</v>
      </c>
      <c r="L718" t="str">
        <f>VLOOKUP(Table1[[#This Row],[Reports to formatted]],peopleNew[],1,0)</f>
        <v>Terrence P. Murphy</v>
      </c>
      <c r="M718" t="s">
        <v>92</v>
      </c>
      <c r="N718" t="s">
        <v>92</v>
      </c>
      <c r="O718" t="str">
        <f>VLOOKUP(Table1[[#This Row],[Works for Group Formatted]],groupsNew[],1,0)</f>
        <v>Terrence P. Murphy, Office of Senator, Personal Staff Office, Senate</v>
      </c>
      <c r="P718" t="s">
        <v>28</v>
      </c>
      <c r="Q718" t="s">
        <v>29</v>
      </c>
      <c r="R718" t="s">
        <v>30</v>
      </c>
      <c r="S718" t="s">
        <v>5535</v>
      </c>
      <c r="T718" t="s">
        <v>94</v>
      </c>
      <c r="U718" t="s">
        <v>95</v>
      </c>
      <c r="V718" t="s">
        <v>648</v>
      </c>
      <c r="W718">
        <v>3750</v>
      </c>
      <c r="X718" t="s">
        <v>35</v>
      </c>
      <c r="Y718">
        <v>20</v>
      </c>
      <c r="Z718" s="1">
        <v>43097</v>
      </c>
      <c r="AA718" s="1">
        <v>43110</v>
      </c>
      <c r="AB718" s="1">
        <v>43124</v>
      </c>
      <c r="AC718" t="s">
        <v>36</v>
      </c>
    </row>
    <row r="719" spans="1:29" x14ac:dyDescent="0.2">
      <c r="A719" t="s">
        <v>6602</v>
      </c>
      <c r="B719" t="str">
        <f>VLOOKUP(Table1[[#This Row],[Full Name (formatted)]],peopleNew[],2,0)</f>
        <v>476542675</v>
      </c>
      <c r="C719" t="str">
        <f>TRIM(Table1[[#This Row],[Full Name (pre trim)]])</f>
        <v>Meghan M Dobroski</v>
      </c>
      <c r="D719" t="s">
        <v>1873</v>
      </c>
      <c r="E719" t="s">
        <v>1874</v>
      </c>
      <c r="F719" t="s">
        <v>1875</v>
      </c>
      <c r="G719" t="s">
        <v>90</v>
      </c>
      <c r="H719" t="s">
        <v>24</v>
      </c>
      <c r="I719" s="12" t="s">
        <v>8540</v>
      </c>
      <c r="J719" t="s">
        <v>91</v>
      </c>
      <c r="K719" t="s">
        <v>91</v>
      </c>
      <c r="L719" t="str">
        <f>VLOOKUP(Table1[[#This Row],[Reports to formatted]],peopleNew[],1,0)</f>
        <v>Terrence P. Murphy</v>
      </c>
      <c r="M719" t="s">
        <v>92</v>
      </c>
      <c r="N719" t="s">
        <v>92</v>
      </c>
      <c r="O719" t="str">
        <f>VLOOKUP(Table1[[#This Row],[Works for Group Formatted]],groupsNew[],1,0)</f>
        <v>Terrence P. Murphy, Office of Senator, Personal Staff Office, Senate</v>
      </c>
      <c r="P719" t="s">
        <v>28</v>
      </c>
      <c r="Q719" t="s">
        <v>29</v>
      </c>
      <c r="R719" t="s">
        <v>30</v>
      </c>
      <c r="S719" t="s">
        <v>1876</v>
      </c>
      <c r="T719" t="s">
        <v>94</v>
      </c>
      <c r="U719" t="s">
        <v>66</v>
      </c>
      <c r="V719" t="s">
        <v>96</v>
      </c>
      <c r="W719">
        <v>1038.47</v>
      </c>
      <c r="X719" t="s">
        <v>47</v>
      </c>
      <c r="Y719">
        <v>20</v>
      </c>
      <c r="Z719" s="1">
        <v>43097</v>
      </c>
      <c r="AA719" s="1">
        <v>43110</v>
      </c>
      <c r="AB719" s="1">
        <v>43124</v>
      </c>
      <c r="AC719" t="s">
        <v>36</v>
      </c>
    </row>
    <row r="720" spans="1:29" x14ac:dyDescent="0.2">
      <c r="A720" t="s">
        <v>6885</v>
      </c>
      <c r="B720" t="str">
        <f>VLOOKUP(Table1[[#This Row],[Full Name (formatted)]],peopleNew[],2,0)</f>
        <v>567679402</v>
      </c>
      <c r="C720" t="str">
        <f>TRIM(Table1[[#This Row],[Full Name (pre trim)]])</f>
        <v>Michael C Jefferson</v>
      </c>
      <c r="D720" t="s">
        <v>3186</v>
      </c>
      <c r="E720" t="s">
        <v>3187</v>
      </c>
      <c r="F720" t="s">
        <v>3188</v>
      </c>
      <c r="G720" t="s">
        <v>790</v>
      </c>
      <c r="H720" t="s">
        <v>24</v>
      </c>
      <c r="I720" s="7" t="s">
        <v>25</v>
      </c>
      <c r="J720" t="s">
        <v>91</v>
      </c>
      <c r="K720" t="s">
        <v>91</v>
      </c>
      <c r="L720" t="str">
        <f>VLOOKUP(Table1[[#This Row],[Reports to formatted]],peopleNew[],1,0)</f>
        <v>Terrence P. Murphy</v>
      </c>
      <c r="M720" t="s">
        <v>92</v>
      </c>
      <c r="N720" t="s">
        <v>92</v>
      </c>
      <c r="O720" t="str">
        <f>VLOOKUP(Table1[[#This Row],[Works for Group Formatted]],groupsNew[],1,0)</f>
        <v>Terrence P. Murphy, Office of Senator, Personal Staff Office, Senate</v>
      </c>
      <c r="P720" t="s">
        <v>28</v>
      </c>
      <c r="Q720" t="s">
        <v>29</v>
      </c>
      <c r="R720" t="s">
        <v>30</v>
      </c>
      <c r="S720" t="s">
        <v>3189</v>
      </c>
      <c r="T720" t="s">
        <v>94</v>
      </c>
      <c r="U720" t="s">
        <v>95</v>
      </c>
      <c r="V720" t="s">
        <v>792</v>
      </c>
      <c r="W720">
        <v>2115.39</v>
      </c>
      <c r="X720" t="s">
        <v>35</v>
      </c>
      <c r="Y720">
        <v>20</v>
      </c>
      <c r="Z720" s="1">
        <v>43097</v>
      </c>
      <c r="AA720" s="1">
        <v>43110</v>
      </c>
      <c r="AB720" s="1">
        <v>43124</v>
      </c>
      <c r="AC720" t="s">
        <v>36</v>
      </c>
    </row>
    <row r="721" spans="1:29" x14ac:dyDescent="0.2">
      <c r="A721" t="s">
        <v>7376</v>
      </c>
      <c r="B721" t="str">
        <f>VLOOKUP(Table1[[#This Row],[Full Name (formatted)]],peopleNew[],2,0)</f>
        <v>567679118</v>
      </c>
      <c r="C721" t="str">
        <f>TRIM(Table1[[#This Row],[Full Name (pre trim)]])</f>
        <v>Nick Santamaria</v>
      </c>
      <c r="D721" t="s">
        <v>5284</v>
      </c>
      <c r="E721" t="s">
        <v>5285</v>
      </c>
      <c r="F721" t="s">
        <v>5286</v>
      </c>
      <c r="G721" t="s">
        <v>4592</v>
      </c>
      <c r="H721" t="s">
        <v>24</v>
      </c>
      <c r="I721" s="7" t="s">
        <v>25</v>
      </c>
      <c r="J721" t="s">
        <v>91</v>
      </c>
      <c r="K721" t="s">
        <v>91</v>
      </c>
      <c r="L721" t="str">
        <f>VLOOKUP(Table1[[#This Row],[Reports to formatted]],peopleNew[],1,0)</f>
        <v>Terrence P. Murphy</v>
      </c>
      <c r="M721" t="s">
        <v>92</v>
      </c>
      <c r="N721" t="s">
        <v>92</v>
      </c>
      <c r="O721" t="str">
        <f>VLOOKUP(Table1[[#This Row],[Works for Group Formatted]],groupsNew[],1,0)</f>
        <v>Terrence P. Murphy, Office of Senator, Personal Staff Office, Senate</v>
      </c>
      <c r="P721" t="s">
        <v>28</v>
      </c>
      <c r="Q721" t="s">
        <v>29</v>
      </c>
      <c r="R721" t="s">
        <v>30</v>
      </c>
      <c r="S721" t="s">
        <v>5287</v>
      </c>
      <c r="T721" t="s">
        <v>94</v>
      </c>
      <c r="U721" t="s">
        <v>95</v>
      </c>
      <c r="V721" t="s">
        <v>4594</v>
      </c>
      <c r="W721">
        <v>12</v>
      </c>
      <c r="X721" t="s">
        <v>282</v>
      </c>
      <c r="Y721">
        <v>20</v>
      </c>
      <c r="Z721" s="1">
        <v>43097</v>
      </c>
      <c r="AA721" s="1">
        <v>43110</v>
      </c>
      <c r="AB721" s="1">
        <v>43124</v>
      </c>
      <c r="AC721" t="s">
        <v>36</v>
      </c>
    </row>
    <row r="722" spans="1:29" x14ac:dyDescent="0.2">
      <c r="A722" t="s">
        <v>7122</v>
      </c>
      <c r="B722" t="str">
        <f>VLOOKUP(Table1[[#This Row],[Full Name (formatted)]],peopleNew[],2,0)</f>
        <v>567679117</v>
      </c>
      <c r="C722" t="str">
        <f>TRIM(Table1[[#This Row],[Full Name (pre trim)]])</f>
        <v>O Peter T Michaelis</v>
      </c>
      <c r="D722" t="s">
        <v>4206</v>
      </c>
      <c r="E722" t="s">
        <v>4207</v>
      </c>
      <c r="F722" t="s">
        <v>4208</v>
      </c>
      <c r="G722" t="s">
        <v>802</v>
      </c>
      <c r="H722" t="s">
        <v>24</v>
      </c>
      <c r="I722" t="s">
        <v>25</v>
      </c>
      <c r="J722" t="s">
        <v>91</v>
      </c>
      <c r="K722" t="s">
        <v>91</v>
      </c>
      <c r="L722" t="str">
        <f>VLOOKUP(Table1[[#This Row],[Reports to formatted]],peopleNew[],1,0)</f>
        <v>Terrence P. Murphy</v>
      </c>
      <c r="M722" t="s">
        <v>92</v>
      </c>
      <c r="N722" t="s">
        <v>92</v>
      </c>
      <c r="O722" t="str">
        <f>VLOOKUP(Table1[[#This Row],[Works for Group Formatted]],groupsNew[],1,0)</f>
        <v>Terrence P. Murphy, Office of Senator, Personal Staff Office, Senate</v>
      </c>
      <c r="P722" t="s">
        <v>28</v>
      </c>
      <c r="Q722" t="s">
        <v>29</v>
      </c>
      <c r="R722" t="s">
        <v>30</v>
      </c>
      <c r="S722" t="s">
        <v>4209</v>
      </c>
      <c r="T722" t="s">
        <v>94</v>
      </c>
      <c r="U722" t="s">
        <v>95</v>
      </c>
      <c r="V722" t="s">
        <v>806</v>
      </c>
      <c r="W722">
        <v>961.54</v>
      </c>
      <c r="X722" t="s">
        <v>47</v>
      </c>
      <c r="Y722">
        <v>20</v>
      </c>
      <c r="Z722" s="1">
        <v>43097</v>
      </c>
      <c r="AA722" s="1">
        <v>43110</v>
      </c>
      <c r="AB722" s="1">
        <v>43124</v>
      </c>
      <c r="AC722" t="s">
        <v>36</v>
      </c>
    </row>
    <row r="723" spans="1:29" x14ac:dyDescent="0.2">
      <c r="A723" t="s">
        <v>6797</v>
      </c>
      <c r="B723" t="str">
        <f>VLOOKUP(Table1[[#This Row],[Full Name (formatted)]],peopleNew[],2,0)</f>
        <v>625374640</v>
      </c>
      <c r="C723" t="str">
        <f>TRIM(Table1[[#This Row],[Full Name (pre trim)]])</f>
        <v>Thomas J Hagan</v>
      </c>
      <c r="D723" t="s">
        <v>2789</v>
      </c>
      <c r="E723" t="s">
        <v>2790</v>
      </c>
      <c r="F723" t="s">
        <v>2791</v>
      </c>
      <c r="G723" t="s">
        <v>1388</v>
      </c>
      <c r="H723" t="s">
        <v>24</v>
      </c>
      <c r="I723" t="s">
        <v>25</v>
      </c>
      <c r="J723" t="s">
        <v>91</v>
      </c>
      <c r="K723" t="s">
        <v>91</v>
      </c>
      <c r="L723" t="str">
        <f>VLOOKUP(Table1[[#This Row],[Reports to formatted]],peopleNew[],1,0)</f>
        <v>Terrence P. Murphy</v>
      </c>
      <c r="M723" t="s">
        <v>92</v>
      </c>
      <c r="N723" t="s">
        <v>92</v>
      </c>
      <c r="O723" t="str">
        <f>VLOOKUP(Table1[[#This Row],[Works for Group Formatted]],groupsNew[],1,0)</f>
        <v>Terrence P. Murphy, Office of Senator, Personal Staff Office, Senate</v>
      </c>
      <c r="P723" t="s">
        <v>28</v>
      </c>
      <c r="Q723" t="s">
        <v>29</v>
      </c>
      <c r="R723" t="s">
        <v>30</v>
      </c>
      <c r="S723" t="s">
        <v>2792</v>
      </c>
      <c r="T723" t="s">
        <v>94</v>
      </c>
      <c r="U723" t="s">
        <v>95</v>
      </c>
      <c r="V723" t="s">
        <v>1390</v>
      </c>
      <c r="W723">
        <v>630</v>
      </c>
      <c r="X723" t="s">
        <v>47</v>
      </c>
      <c r="Y723">
        <v>20</v>
      </c>
      <c r="Z723" s="1">
        <v>43097</v>
      </c>
      <c r="AA723" s="1">
        <v>43110</v>
      </c>
      <c r="AB723" s="1">
        <v>43124</v>
      </c>
      <c r="AC723" t="s">
        <v>36</v>
      </c>
    </row>
    <row r="724" spans="1:29" x14ac:dyDescent="0.2">
      <c r="A724" t="s">
        <v>6944</v>
      </c>
      <c r="B724" t="str">
        <f>VLOOKUP(Table1[[#This Row],[Full Name (formatted)]],peopleNew[],2,0)</f>
        <v>567266517</v>
      </c>
      <c r="C724" t="str">
        <f>TRIM(Table1[[#This Row],[Full Name (pre trim)]])</f>
        <v>Alyssa B Kogon</v>
      </c>
      <c r="D724" t="s">
        <v>3442</v>
      </c>
      <c r="E724" t="s">
        <v>3443</v>
      </c>
      <c r="F724" t="s">
        <v>3444</v>
      </c>
      <c r="G724" t="s">
        <v>2887</v>
      </c>
      <c r="H724" t="s">
        <v>24</v>
      </c>
      <c r="I724" s="11" t="s">
        <v>25</v>
      </c>
      <c r="J724" t="s">
        <v>295</v>
      </c>
      <c r="K724" t="s">
        <v>295</v>
      </c>
      <c r="L724" t="str">
        <f>VLOOKUP(Table1[[#This Row],[Reports to formatted]],peopleNew[],1,0)</f>
        <v>Susan Serino</v>
      </c>
      <c r="M724" t="s">
        <v>296</v>
      </c>
      <c r="N724" t="s">
        <v>296</v>
      </c>
      <c r="O724" t="str">
        <f>VLOOKUP(Table1[[#This Row],[Works for Group Formatted]],groupsNew[],1,0)</f>
        <v>Susan Serino, Office of Senator, Personal Staff Office, Senate</v>
      </c>
      <c r="P724" t="s">
        <v>28</v>
      </c>
      <c r="Q724" t="s">
        <v>29</v>
      </c>
      <c r="R724" t="s">
        <v>30</v>
      </c>
      <c r="S724" t="s">
        <v>3445</v>
      </c>
      <c r="T724" t="s">
        <v>298</v>
      </c>
      <c r="U724" t="s">
        <v>618</v>
      </c>
      <c r="V724" t="s">
        <v>2890</v>
      </c>
      <c r="W724">
        <v>865.39</v>
      </c>
      <c r="X724" t="s">
        <v>47</v>
      </c>
      <c r="Y724">
        <v>20</v>
      </c>
      <c r="Z724" s="1">
        <v>43097</v>
      </c>
      <c r="AA724" s="1">
        <v>43110</v>
      </c>
      <c r="AB724" s="1">
        <v>43124</v>
      </c>
      <c r="AC724" t="s">
        <v>36</v>
      </c>
    </row>
    <row r="725" spans="1:29" x14ac:dyDescent="0.2">
      <c r="A725" t="s">
        <v>6481</v>
      </c>
      <c r="B725" t="str">
        <f>VLOOKUP(Table1[[#This Row],[Full Name (formatted)]],peopleNew[],2,0)</f>
        <v>567260633</v>
      </c>
      <c r="C725" t="str">
        <f>TRIM(Table1[[#This Row],[Full Name (pre trim)]])</f>
        <v>Amanda N Casella</v>
      </c>
      <c r="D725" t="s">
        <v>1261</v>
      </c>
      <c r="E725" t="s">
        <v>1262</v>
      </c>
      <c r="F725" t="s">
        <v>1263</v>
      </c>
      <c r="G725" t="s">
        <v>903</v>
      </c>
      <c r="H725" t="s">
        <v>24</v>
      </c>
      <c r="I725" s="11" t="s">
        <v>25</v>
      </c>
      <c r="J725" t="s">
        <v>295</v>
      </c>
      <c r="K725" t="s">
        <v>295</v>
      </c>
      <c r="L725" t="str">
        <f>VLOOKUP(Table1[[#This Row],[Reports to formatted]],peopleNew[],1,0)</f>
        <v>Susan Serino</v>
      </c>
      <c r="M725" t="s">
        <v>296</v>
      </c>
      <c r="N725" t="s">
        <v>296</v>
      </c>
      <c r="O725" t="str">
        <f>VLOOKUP(Table1[[#This Row],[Works for Group Formatted]],groupsNew[],1,0)</f>
        <v>Susan Serino, Office of Senator, Personal Staff Office, Senate</v>
      </c>
      <c r="P725" t="s">
        <v>28</v>
      </c>
      <c r="Q725" t="s">
        <v>29</v>
      </c>
      <c r="R725" t="s">
        <v>30</v>
      </c>
      <c r="S725" t="s">
        <v>1264</v>
      </c>
      <c r="T725" t="s">
        <v>298</v>
      </c>
      <c r="U725" t="s">
        <v>618</v>
      </c>
      <c r="V725" t="s">
        <v>905</v>
      </c>
      <c r="W725">
        <v>1817.31</v>
      </c>
      <c r="X725" t="s">
        <v>47</v>
      </c>
      <c r="Y725">
        <v>20</v>
      </c>
      <c r="Z725" s="1">
        <v>43097</v>
      </c>
      <c r="AA725" s="1">
        <v>43110</v>
      </c>
      <c r="AB725" s="1">
        <v>43124</v>
      </c>
      <c r="AC725" t="s">
        <v>36</v>
      </c>
    </row>
    <row r="726" spans="1:29" x14ac:dyDescent="0.2">
      <c r="A726" t="s">
        <v>6373</v>
      </c>
      <c r="B726" t="str">
        <f>VLOOKUP(Table1[[#This Row],[Full Name (formatted)]],peopleNew[],2,0)</f>
        <v>625374635</v>
      </c>
      <c r="C726" t="str">
        <f>TRIM(Table1[[#This Row],[Full Name (pre trim)]])</f>
        <v>Anil R Beephan Jr</v>
      </c>
      <c r="D726" t="s">
        <v>613</v>
      </c>
      <c r="E726" t="s">
        <v>614</v>
      </c>
      <c r="F726" t="s">
        <v>615</v>
      </c>
      <c r="G726" t="s">
        <v>616</v>
      </c>
      <c r="H726" t="s">
        <v>24</v>
      </c>
      <c r="I726" s="11" t="s">
        <v>25</v>
      </c>
      <c r="J726" t="s">
        <v>295</v>
      </c>
      <c r="K726" t="s">
        <v>295</v>
      </c>
      <c r="L726" t="str">
        <f>VLOOKUP(Table1[[#This Row],[Reports to formatted]],peopleNew[],1,0)</f>
        <v>Susan Serino</v>
      </c>
      <c r="M726" t="s">
        <v>296</v>
      </c>
      <c r="N726" t="s">
        <v>296</v>
      </c>
      <c r="O726" t="str">
        <f>VLOOKUP(Table1[[#This Row],[Works for Group Formatted]],groupsNew[],1,0)</f>
        <v>Susan Serino, Office of Senator, Personal Staff Office, Senate</v>
      </c>
      <c r="P726" t="s">
        <v>28</v>
      </c>
      <c r="Q726" t="s">
        <v>29</v>
      </c>
      <c r="R726" t="s">
        <v>30</v>
      </c>
      <c r="S726" t="s">
        <v>617</v>
      </c>
      <c r="T726" t="s">
        <v>298</v>
      </c>
      <c r="U726" t="s">
        <v>618</v>
      </c>
      <c r="V726" t="s">
        <v>619</v>
      </c>
      <c r="W726">
        <v>20</v>
      </c>
      <c r="X726" t="s">
        <v>282</v>
      </c>
      <c r="Y726">
        <v>20</v>
      </c>
      <c r="Z726" s="1">
        <v>43097</v>
      </c>
      <c r="AA726" s="1">
        <v>43110</v>
      </c>
      <c r="AB726" s="1">
        <v>43124</v>
      </c>
      <c r="AC726" t="s">
        <v>36</v>
      </c>
    </row>
    <row r="727" spans="1:29" x14ac:dyDescent="0.2">
      <c r="A727" t="s">
        <v>7094</v>
      </c>
      <c r="B727" t="str">
        <f>VLOOKUP(Table1[[#This Row],[Full Name (formatted)]],peopleNew[],2,0)</f>
        <v>567679126</v>
      </c>
      <c r="C727" t="str">
        <f>TRIM(Table1[[#This Row],[Full Name (pre trim)]])</f>
        <v>Caitlin M Mcgowan</v>
      </c>
      <c r="D727" t="s">
        <v>4089</v>
      </c>
      <c r="E727" t="s">
        <v>4090</v>
      </c>
      <c r="F727" t="s">
        <v>4091</v>
      </c>
      <c r="G727" t="s">
        <v>176</v>
      </c>
      <c r="H727" t="s">
        <v>24</v>
      </c>
      <c r="I727" s="13" t="s">
        <v>8540</v>
      </c>
      <c r="J727" t="s">
        <v>295</v>
      </c>
      <c r="K727" t="s">
        <v>295</v>
      </c>
      <c r="L727" t="str">
        <f>VLOOKUP(Table1[[#This Row],[Reports to formatted]],peopleNew[],1,0)</f>
        <v>Susan Serino</v>
      </c>
      <c r="M727" t="s">
        <v>296</v>
      </c>
      <c r="N727" t="s">
        <v>296</v>
      </c>
      <c r="O727" t="str">
        <f>VLOOKUP(Table1[[#This Row],[Works for Group Formatted]],groupsNew[],1,0)</f>
        <v>Susan Serino, Office of Senator, Personal Staff Office, Senate</v>
      </c>
      <c r="P727" t="s">
        <v>28</v>
      </c>
      <c r="Q727" t="s">
        <v>29</v>
      </c>
      <c r="R727" t="s">
        <v>30</v>
      </c>
      <c r="S727" t="s">
        <v>4092</v>
      </c>
      <c r="T727" t="s">
        <v>298</v>
      </c>
      <c r="U727" t="s">
        <v>66</v>
      </c>
      <c r="V727" t="s">
        <v>180</v>
      </c>
      <c r="W727">
        <v>1903.85</v>
      </c>
      <c r="X727" t="s">
        <v>47</v>
      </c>
      <c r="Y727">
        <v>20</v>
      </c>
      <c r="Z727" s="1">
        <v>43097</v>
      </c>
      <c r="AA727" s="1">
        <v>43110</v>
      </c>
      <c r="AB727" s="1">
        <v>43124</v>
      </c>
      <c r="AC727" t="s">
        <v>36</v>
      </c>
    </row>
    <row r="728" spans="1:29" x14ac:dyDescent="0.2">
      <c r="A728" t="s">
        <v>6445</v>
      </c>
      <c r="B728" t="str">
        <f>VLOOKUP(Table1[[#This Row],[Full Name (formatted)]],peopleNew[],2,0)</f>
        <v>681225356</v>
      </c>
      <c r="C728" t="str">
        <f>TRIM(Table1[[#This Row],[Full Name (pre trim)]])</f>
        <v>Carly E Bulgia</v>
      </c>
      <c r="D728" t="s">
        <v>1049</v>
      </c>
      <c r="E728" t="s">
        <v>1050</v>
      </c>
      <c r="F728" t="s">
        <v>1051</v>
      </c>
      <c r="G728" t="s">
        <v>410</v>
      </c>
      <c r="H728" t="s">
        <v>24</v>
      </c>
      <c r="I728" s="11" t="s">
        <v>25</v>
      </c>
      <c r="J728" t="s">
        <v>295</v>
      </c>
      <c r="K728" t="s">
        <v>295</v>
      </c>
      <c r="L728" t="str">
        <f>VLOOKUP(Table1[[#This Row],[Reports to formatted]],peopleNew[],1,0)</f>
        <v>Susan Serino</v>
      </c>
      <c r="M728" t="s">
        <v>296</v>
      </c>
      <c r="N728" t="s">
        <v>296</v>
      </c>
      <c r="O728" t="str">
        <f>VLOOKUP(Table1[[#This Row],[Works for Group Formatted]],groupsNew[],1,0)</f>
        <v>Susan Serino, Office of Senator, Personal Staff Office, Senate</v>
      </c>
      <c r="P728" t="s">
        <v>28</v>
      </c>
      <c r="Q728" t="s">
        <v>29</v>
      </c>
      <c r="R728" t="s">
        <v>30</v>
      </c>
      <c r="S728" t="s">
        <v>1052</v>
      </c>
      <c r="T728" t="s">
        <v>298</v>
      </c>
      <c r="U728" t="s">
        <v>618</v>
      </c>
      <c r="V728" t="s">
        <v>415</v>
      </c>
      <c r="W728">
        <v>1153.8499999999999</v>
      </c>
      <c r="X728" t="s">
        <v>35</v>
      </c>
      <c r="Y728">
        <v>20</v>
      </c>
      <c r="Z728" s="1">
        <v>43097</v>
      </c>
      <c r="AA728" s="1">
        <v>43110</v>
      </c>
      <c r="AB728" s="1">
        <v>43124</v>
      </c>
      <c r="AC728" t="s">
        <v>36</v>
      </c>
    </row>
    <row r="729" spans="1:29" x14ac:dyDescent="0.2">
      <c r="A729" t="s">
        <v>6496</v>
      </c>
      <c r="B729" t="str">
        <f>VLOOKUP(Table1[[#This Row],[Full Name (formatted)]],peopleNew[],2,0)</f>
        <v>476542628</v>
      </c>
      <c r="C729" t="str">
        <f>TRIM(Table1[[#This Row],[Full Name (pre trim)]])</f>
        <v>Caroline Chauvin</v>
      </c>
      <c r="D729" t="s">
        <v>1336</v>
      </c>
      <c r="E729" t="s">
        <v>1337</v>
      </c>
      <c r="F729" t="s">
        <v>1338</v>
      </c>
      <c r="G729" t="s">
        <v>1339</v>
      </c>
      <c r="H729" t="s">
        <v>24</v>
      </c>
      <c r="I729" s="13" t="s">
        <v>8540</v>
      </c>
      <c r="J729" t="s">
        <v>295</v>
      </c>
      <c r="K729" t="s">
        <v>295</v>
      </c>
      <c r="L729" t="str">
        <f>VLOOKUP(Table1[[#This Row],[Reports to formatted]],peopleNew[],1,0)</f>
        <v>Susan Serino</v>
      </c>
      <c r="M729" t="s">
        <v>296</v>
      </c>
      <c r="N729" t="s">
        <v>296</v>
      </c>
      <c r="O729" t="str">
        <f>VLOOKUP(Table1[[#This Row],[Works for Group Formatted]],groupsNew[],1,0)</f>
        <v>Susan Serino, Office of Senator, Personal Staff Office, Senate</v>
      </c>
      <c r="P729" t="s">
        <v>28</v>
      </c>
      <c r="Q729" t="s">
        <v>29</v>
      </c>
      <c r="R729" t="s">
        <v>30</v>
      </c>
      <c r="S729" t="s">
        <v>1340</v>
      </c>
      <c r="T729" t="s">
        <v>298</v>
      </c>
      <c r="U729" t="s">
        <v>66</v>
      </c>
      <c r="V729" t="s">
        <v>1341</v>
      </c>
      <c r="W729">
        <v>1153.8499999999999</v>
      </c>
      <c r="X729" t="s">
        <v>47</v>
      </c>
      <c r="Y729">
        <v>20</v>
      </c>
      <c r="Z729" s="1">
        <v>43097</v>
      </c>
      <c r="AA729" s="1">
        <v>43110</v>
      </c>
      <c r="AB729" s="1">
        <v>43124</v>
      </c>
      <c r="AC729" t="s">
        <v>36</v>
      </c>
    </row>
    <row r="730" spans="1:29" x14ac:dyDescent="0.2">
      <c r="A730" t="s">
        <v>6329</v>
      </c>
      <c r="B730" t="str">
        <f>VLOOKUP(Table1[[#This Row],[Full Name (formatted)]],peopleNew[],2,0)</f>
        <v>476542634</v>
      </c>
      <c r="C730" t="str">
        <f>TRIM(Table1[[#This Row],[Full Name (pre trim)]])</f>
        <v>Jacqueline Annabi</v>
      </c>
      <c r="D730" t="s">
        <v>291</v>
      </c>
      <c r="E730" t="s">
        <v>292</v>
      </c>
      <c r="F730" t="s">
        <v>293</v>
      </c>
      <c r="G730" t="s">
        <v>294</v>
      </c>
      <c r="H730" t="s">
        <v>24</v>
      </c>
      <c r="I730" t="s">
        <v>25</v>
      </c>
      <c r="J730" t="s">
        <v>295</v>
      </c>
      <c r="K730" t="s">
        <v>295</v>
      </c>
      <c r="L730" t="str">
        <f>VLOOKUP(Table1[[#This Row],[Reports to formatted]],peopleNew[],1,0)</f>
        <v>Susan Serino</v>
      </c>
      <c r="M730" t="s">
        <v>296</v>
      </c>
      <c r="N730" t="s">
        <v>296</v>
      </c>
      <c r="O730" t="str">
        <f>VLOOKUP(Table1[[#This Row],[Works for Group Formatted]],groupsNew[],1,0)</f>
        <v>Susan Serino, Office of Senator, Personal Staff Office, Senate</v>
      </c>
      <c r="P730" t="s">
        <v>28</v>
      </c>
      <c r="Q730" t="s">
        <v>29</v>
      </c>
      <c r="R730" t="s">
        <v>30</v>
      </c>
      <c r="S730" t="s">
        <v>297</v>
      </c>
      <c r="T730" t="s">
        <v>298</v>
      </c>
      <c r="U730" t="s">
        <v>299</v>
      </c>
      <c r="V730" t="s">
        <v>300</v>
      </c>
      <c r="W730">
        <v>2019.24</v>
      </c>
      <c r="X730" t="s">
        <v>35</v>
      </c>
      <c r="Y730">
        <v>20</v>
      </c>
      <c r="Z730" s="1">
        <v>43097</v>
      </c>
      <c r="AA730" s="1">
        <v>43110</v>
      </c>
      <c r="AB730" s="1">
        <v>43124</v>
      </c>
      <c r="AC730" t="s">
        <v>36</v>
      </c>
    </row>
    <row r="731" spans="1:29" x14ac:dyDescent="0.2">
      <c r="A731" t="s">
        <v>6552</v>
      </c>
      <c r="B731" t="str">
        <f>VLOOKUP(Table1[[#This Row],[Full Name (formatted)]],peopleNew[],2,0)</f>
        <v>476543485</v>
      </c>
      <c r="C731" t="str">
        <f>TRIM(Table1[[#This Row],[Full Name (pre trim)]])</f>
        <v>Kara M Cumoletti</v>
      </c>
      <c r="D731" t="s">
        <v>1627</v>
      </c>
      <c r="E731" t="s">
        <v>1628</v>
      </c>
      <c r="F731" t="s">
        <v>1629</v>
      </c>
      <c r="G731" t="s">
        <v>1630</v>
      </c>
      <c r="H731" t="s">
        <v>24</v>
      </c>
      <c r="I731" s="13" t="s">
        <v>8540</v>
      </c>
      <c r="J731" t="s">
        <v>295</v>
      </c>
      <c r="K731" t="s">
        <v>295</v>
      </c>
      <c r="L731" t="str">
        <f>VLOOKUP(Table1[[#This Row],[Reports to formatted]],peopleNew[],1,0)</f>
        <v>Susan Serino</v>
      </c>
      <c r="M731" t="s">
        <v>296</v>
      </c>
      <c r="N731" t="s">
        <v>296</v>
      </c>
      <c r="O731" t="str">
        <f>VLOOKUP(Table1[[#This Row],[Works for Group Formatted]],groupsNew[],1,0)</f>
        <v>Susan Serino, Office of Senator, Personal Staff Office, Senate</v>
      </c>
      <c r="P731" t="s">
        <v>28</v>
      </c>
      <c r="Q731" t="s">
        <v>29</v>
      </c>
      <c r="R731" t="s">
        <v>30</v>
      </c>
      <c r="S731" t="s">
        <v>1631</v>
      </c>
      <c r="T731" t="s">
        <v>298</v>
      </c>
      <c r="U731" t="s">
        <v>66</v>
      </c>
      <c r="V731" t="s">
        <v>1632</v>
      </c>
      <c r="W731">
        <v>3384.62</v>
      </c>
      <c r="X731" t="s">
        <v>35</v>
      </c>
      <c r="Y731">
        <v>20</v>
      </c>
      <c r="Z731" s="1">
        <v>43097</v>
      </c>
      <c r="AA731" s="1">
        <v>43110</v>
      </c>
      <c r="AB731" s="1">
        <v>43124</v>
      </c>
      <c r="AC731" t="s">
        <v>36</v>
      </c>
    </row>
    <row r="732" spans="1:29" x14ac:dyDescent="0.2">
      <c r="A732" t="s">
        <v>6603</v>
      </c>
      <c r="B732" t="str">
        <f>VLOOKUP(Table1[[#This Row],[Full Name (formatted)]],peopleNew[],2,0)</f>
        <v>625374636</v>
      </c>
      <c r="C732" t="str">
        <f>TRIM(Table1[[#This Row],[Full Name (pre trim)]])</f>
        <v>Kirsten L Dolan</v>
      </c>
      <c r="D732" t="s">
        <v>1877</v>
      </c>
      <c r="E732" t="s">
        <v>1878</v>
      </c>
      <c r="F732" t="s">
        <v>1879</v>
      </c>
      <c r="G732" t="s">
        <v>410</v>
      </c>
      <c r="H732" t="s">
        <v>24</v>
      </c>
      <c r="I732" t="s">
        <v>25</v>
      </c>
      <c r="J732" t="s">
        <v>295</v>
      </c>
      <c r="K732" t="s">
        <v>295</v>
      </c>
      <c r="L732" t="str">
        <f>VLOOKUP(Table1[[#This Row],[Reports to formatted]],peopleNew[],1,0)</f>
        <v>Susan Serino</v>
      </c>
      <c r="M732" t="s">
        <v>296</v>
      </c>
      <c r="N732" t="s">
        <v>296</v>
      </c>
      <c r="O732" t="str">
        <f>VLOOKUP(Table1[[#This Row],[Works for Group Formatted]],groupsNew[],1,0)</f>
        <v>Susan Serino, Office of Senator, Personal Staff Office, Senate</v>
      </c>
      <c r="P732" t="s">
        <v>28</v>
      </c>
      <c r="Q732" t="s">
        <v>29</v>
      </c>
      <c r="R732" t="s">
        <v>30</v>
      </c>
      <c r="S732" t="s">
        <v>1880</v>
      </c>
      <c r="T732" t="s">
        <v>298</v>
      </c>
      <c r="U732" t="s">
        <v>618</v>
      </c>
      <c r="V732" t="s">
        <v>415</v>
      </c>
      <c r="W732">
        <v>280</v>
      </c>
      <c r="X732" t="s">
        <v>47</v>
      </c>
      <c r="Y732">
        <v>20</v>
      </c>
      <c r="Z732" s="1">
        <v>43097</v>
      </c>
      <c r="AA732" s="1">
        <v>43110</v>
      </c>
      <c r="AB732" s="1">
        <v>43124</v>
      </c>
      <c r="AC732" t="s">
        <v>36</v>
      </c>
    </row>
    <row r="733" spans="1:29" x14ac:dyDescent="0.2">
      <c r="A733" t="s">
        <v>6403</v>
      </c>
      <c r="B733" t="str">
        <f>VLOOKUP(Table1[[#This Row],[Full Name (formatted)]],peopleNew[],2,0)</f>
        <v>476542637</v>
      </c>
      <c r="C733" t="str">
        <f>TRIM(Table1[[#This Row],[Full Name (pre trim)]])</f>
        <v>Lydia A Biskup</v>
      </c>
      <c r="D733" t="s">
        <v>793</v>
      </c>
      <c r="E733" t="s">
        <v>794</v>
      </c>
      <c r="F733" t="s">
        <v>795</v>
      </c>
      <c r="G733" t="s">
        <v>796</v>
      </c>
      <c r="H733" t="s">
        <v>24</v>
      </c>
      <c r="I733" t="s">
        <v>25</v>
      </c>
      <c r="J733" t="s">
        <v>295</v>
      </c>
      <c r="K733" t="s">
        <v>295</v>
      </c>
      <c r="L733" t="str">
        <f>VLOOKUP(Table1[[#This Row],[Reports to formatted]],peopleNew[],1,0)</f>
        <v>Susan Serino</v>
      </c>
      <c r="M733" t="s">
        <v>296</v>
      </c>
      <c r="N733" t="s">
        <v>296</v>
      </c>
      <c r="O733" t="str">
        <f>VLOOKUP(Table1[[#This Row],[Works for Group Formatted]],groupsNew[],1,0)</f>
        <v>Susan Serino, Office of Senator, Personal Staff Office, Senate</v>
      </c>
      <c r="P733" t="s">
        <v>28</v>
      </c>
      <c r="Q733" t="s">
        <v>29</v>
      </c>
      <c r="R733" t="s">
        <v>30</v>
      </c>
      <c r="S733" t="s">
        <v>797</v>
      </c>
      <c r="T733" t="s">
        <v>298</v>
      </c>
      <c r="U733" t="s">
        <v>618</v>
      </c>
      <c r="V733" t="s">
        <v>798</v>
      </c>
      <c r="W733">
        <v>3384.62</v>
      </c>
      <c r="X733" t="s">
        <v>35</v>
      </c>
      <c r="Y733">
        <v>20</v>
      </c>
      <c r="Z733" s="1">
        <v>43097</v>
      </c>
      <c r="AA733" s="1">
        <v>43110</v>
      </c>
      <c r="AB733" s="1">
        <v>43124</v>
      </c>
      <c r="AC733" t="s">
        <v>36</v>
      </c>
    </row>
    <row r="734" spans="1:29" x14ac:dyDescent="0.2">
      <c r="A734" t="s">
        <v>7553</v>
      </c>
      <c r="B734" t="str">
        <f>VLOOKUP(Table1[[#This Row],[Full Name (formatted)]],peopleNew[],2,0)</f>
        <v>567679127</v>
      </c>
      <c r="C734" t="str">
        <f>TRIM(Table1[[#This Row],[Full Name (pre trim)]])</f>
        <v>Lynne A Versaci</v>
      </c>
      <c r="D734" t="s">
        <v>6017</v>
      </c>
      <c r="E734" t="s">
        <v>6018</v>
      </c>
      <c r="F734" t="s">
        <v>6019</v>
      </c>
      <c r="G734" t="s">
        <v>466</v>
      </c>
      <c r="H734" t="s">
        <v>24</v>
      </c>
      <c r="I734" t="s">
        <v>25</v>
      </c>
      <c r="J734" t="s">
        <v>295</v>
      </c>
      <c r="K734" t="s">
        <v>295</v>
      </c>
      <c r="L734" t="str">
        <f>VLOOKUP(Table1[[#This Row],[Reports to formatted]],peopleNew[],1,0)</f>
        <v>Susan Serino</v>
      </c>
      <c r="M734" t="s">
        <v>296</v>
      </c>
      <c r="N734" t="s">
        <v>296</v>
      </c>
      <c r="O734" t="str">
        <f>VLOOKUP(Table1[[#This Row],[Works for Group Formatted]],groupsNew[],1,0)</f>
        <v>Susan Serino, Office of Senator, Personal Staff Office, Senate</v>
      </c>
      <c r="P734" t="s">
        <v>28</v>
      </c>
      <c r="Q734" t="s">
        <v>29</v>
      </c>
      <c r="R734" t="s">
        <v>30</v>
      </c>
      <c r="S734" t="s">
        <v>6020</v>
      </c>
      <c r="T734" t="s">
        <v>298</v>
      </c>
      <c r="U734" t="s">
        <v>618</v>
      </c>
      <c r="V734" t="s">
        <v>472</v>
      </c>
      <c r="W734">
        <v>22.5</v>
      </c>
      <c r="X734" t="s">
        <v>282</v>
      </c>
      <c r="Y734">
        <v>20</v>
      </c>
      <c r="Z734" s="1">
        <v>43097</v>
      </c>
      <c r="AA734" s="1">
        <v>43110</v>
      </c>
      <c r="AB734" s="1">
        <v>43124</v>
      </c>
      <c r="AC734" t="s">
        <v>36</v>
      </c>
    </row>
    <row r="735" spans="1:29" x14ac:dyDescent="0.2">
      <c r="A735" t="s">
        <v>6905</v>
      </c>
      <c r="B735" t="str">
        <f>VLOOKUP(Table1[[#This Row],[Full Name (formatted)]],peopleNew[],2,0)</f>
        <v>476542639</v>
      </c>
      <c r="C735" t="str">
        <f>TRIM(Table1[[#This Row],[Full Name (pre trim)]])</f>
        <v>Nicholas W Joseph</v>
      </c>
      <c r="D735" t="s">
        <v>3261</v>
      </c>
      <c r="E735" t="s">
        <v>3262</v>
      </c>
      <c r="F735" t="s">
        <v>3263</v>
      </c>
      <c r="G735" t="s">
        <v>3264</v>
      </c>
      <c r="H735" t="s">
        <v>24</v>
      </c>
      <c r="I735" t="s">
        <v>25</v>
      </c>
      <c r="J735" t="s">
        <v>295</v>
      </c>
      <c r="K735" t="s">
        <v>295</v>
      </c>
      <c r="L735" t="str">
        <f>VLOOKUP(Table1[[#This Row],[Reports to formatted]],peopleNew[],1,0)</f>
        <v>Susan Serino</v>
      </c>
      <c r="M735" t="s">
        <v>296</v>
      </c>
      <c r="N735" t="s">
        <v>296</v>
      </c>
      <c r="O735" t="str">
        <f>VLOOKUP(Table1[[#This Row],[Works for Group Formatted]],groupsNew[],1,0)</f>
        <v>Susan Serino, Office of Senator, Personal Staff Office, Senate</v>
      </c>
      <c r="P735" t="s">
        <v>28</v>
      </c>
      <c r="Q735" t="s">
        <v>29</v>
      </c>
      <c r="R735" t="s">
        <v>30</v>
      </c>
      <c r="S735" t="s">
        <v>3265</v>
      </c>
      <c r="T735" t="s">
        <v>298</v>
      </c>
      <c r="U735" t="s">
        <v>618</v>
      </c>
      <c r="V735" t="s">
        <v>3266</v>
      </c>
      <c r="W735">
        <v>1730.77</v>
      </c>
      <c r="X735" t="s">
        <v>35</v>
      </c>
      <c r="Y735">
        <v>20</v>
      </c>
      <c r="Z735" s="1">
        <v>43097</v>
      </c>
      <c r="AA735" s="1">
        <v>43110</v>
      </c>
      <c r="AB735" s="1">
        <v>43124</v>
      </c>
      <c r="AC735" t="s">
        <v>36</v>
      </c>
    </row>
    <row r="736" spans="1:29" x14ac:dyDescent="0.2">
      <c r="A736" t="s">
        <v>6485</v>
      </c>
      <c r="B736" t="str">
        <f>VLOOKUP(Table1[[#This Row],[Full Name (formatted)]],peopleNew[],2,0)</f>
        <v>567679125</v>
      </c>
      <c r="C736" t="str">
        <f>TRIM(Table1[[#This Row],[Full Name (pre trim)]])</f>
        <v>Shanna M Cassidy</v>
      </c>
      <c r="D736" t="s">
        <v>1282</v>
      </c>
      <c r="E736" t="s">
        <v>1283</v>
      </c>
      <c r="F736" t="s">
        <v>1280</v>
      </c>
      <c r="G736" t="s">
        <v>1284</v>
      </c>
      <c r="H736" t="s">
        <v>24</v>
      </c>
      <c r="I736" s="13" t="s">
        <v>8540</v>
      </c>
      <c r="J736" t="s">
        <v>295</v>
      </c>
      <c r="K736" t="s">
        <v>295</v>
      </c>
      <c r="L736" t="str">
        <f>VLOOKUP(Table1[[#This Row],[Reports to formatted]],peopleNew[],1,0)</f>
        <v>Susan Serino</v>
      </c>
      <c r="M736" t="s">
        <v>296</v>
      </c>
      <c r="N736" t="s">
        <v>296</v>
      </c>
      <c r="O736" t="str">
        <f>VLOOKUP(Table1[[#This Row],[Works for Group Formatted]],groupsNew[],1,0)</f>
        <v>Susan Serino, Office of Senator, Personal Staff Office, Senate</v>
      </c>
      <c r="P736" t="s">
        <v>28</v>
      </c>
      <c r="Q736" t="s">
        <v>29</v>
      </c>
      <c r="R736" t="s">
        <v>30</v>
      </c>
      <c r="S736" t="s">
        <v>1285</v>
      </c>
      <c r="T736" t="s">
        <v>298</v>
      </c>
      <c r="U736" t="s">
        <v>66</v>
      </c>
      <c r="V736" t="s">
        <v>1286</v>
      </c>
      <c r="W736">
        <v>1015.39</v>
      </c>
      <c r="X736" t="s">
        <v>47</v>
      </c>
      <c r="Y736">
        <v>20</v>
      </c>
      <c r="Z736" s="1">
        <v>43097</v>
      </c>
      <c r="AA736" s="1">
        <v>43110</v>
      </c>
      <c r="AB736" s="1">
        <v>43124</v>
      </c>
      <c r="AC736" t="s">
        <v>36</v>
      </c>
    </row>
    <row r="737" spans="1:29" x14ac:dyDescent="0.2">
      <c r="A737" t="s">
        <v>6390</v>
      </c>
      <c r="B737" t="str">
        <f>VLOOKUP(Table1[[#This Row],[Full Name (formatted)]],peopleNew[],2,0)</f>
        <v>567679124</v>
      </c>
      <c r="C737" t="str">
        <f>TRIM(Table1[[#This Row],[Full Name (pre trim)]])</f>
        <v>Timothy J Berguson</v>
      </c>
      <c r="D737" t="s">
        <v>722</v>
      </c>
      <c r="E737" t="s">
        <v>723</v>
      </c>
      <c r="F737" t="s">
        <v>724</v>
      </c>
      <c r="G737" t="s">
        <v>184</v>
      </c>
      <c r="H737" t="s">
        <v>24</v>
      </c>
      <c r="I737" s="13" t="s">
        <v>8540</v>
      </c>
      <c r="J737" t="s">
        <v>295</v>
      </c>
      <c r="K737" t="s">
        <v>295</v>
      </c>
      <c r="L737" t="str">
        <f>VLOOKUP(Table1[[#This Row],[Reports to formatted]],peopleNew[],1,0)</f>
        <v>Susan Serino</v>
      </c>
      <c r="M737" t="s">
        <v>296</v>
      </c>
      <c r="N737" t="s">
        <v>296</v>
      </c>
      <c r="O737" t="str">
        <f>VLOOKUP(Table1[[#This Row],[Works for Group Formatted]],groupsNew[],1,0)</f>
        <v>Susan Serino, Office of Senator, Personal Staff Office, Senate</v>
      </c>
      <c r="P737" t="s">
        <v>28</v>
      </c>
      <c r="Q737" t="s">
        <v>29</v>
      </c>
      <c r="R737" t="s">
        <v>30</v>
      </c>
      <c r="S737" t="s">
        <v>725</v>
      </c>
      <c r="T737" t="s">
        <v>298</v>
      </c>
      <c r="U737" t="s">
        <v>66</v>
      </c>
      <c r="V737" t="s">
        <v>190</v>
      </c>
      <c r="W737">
        <v>2019.24</v>
      </c>
      <c r="X737" t="s">
        <v>35</v>
      </c>
      <c r="Y737">
        <v>20</v>
      </c>
      <c r="Z737" s="1">
        <v>43097</v>
      </c>
      <c r="AA737" s="1">
        <v>43110</v>
      </c>
      <c r="AB737" s="1">
        <v>43124</v>
      </c>
      <c r="AC737" t="s">
        <v>36</v>
      </c>
    </row>
    <row r="738" spans="1:29" x14ac:dyDescent="0.2">
      <c r="A738" t="s">
        <v>6396</v>
      </c>
      <c r="B738" t="str">
        <f>VLOOKUP(Table1[[#This Row],[Full Name (formatted)]],peopleNew[],2,0)</f>
        <v>625374620</v>
      </c>
      <c r="C738" t="str">
        <f>TRIM(Table1[[#This Row],[Full Name (pre trim)]])</f>
        <v>Bryan W Best</v>
      </c>
      <c r="D738" t="s">
        <v>751</v>
      </c>
      <c r="E738" t="s">
        <v>752</v>
      </c>
      <c r="F738" t="s">
        <v>753</v>
      </c>
      <c r="G738" t="s">
        <v>184</v>
      </c>
      <c r="H738" t="s">
        <v>24</v>
      </c>
      <c r="I738" s="13" t="s">
        <v>8540</v>
      </c>
      <c r="J738" t="s">
        <v>754</v>
      </c>
      <c r="K738" t="s">
        <v>754</v>
      </c>
      <c r="L738" t="str">
        <f>VLOOKUP(Table1[[#This Row],[Reports to formatted]],peopleNew[],1,0)</f>
        <v>Simcha Felder</v>
      </c>
      <c r="M738" t="s">
        <v>755</v>
      </c>
      <c r="N738" t="s">
        <v>755</v>
      </c>
      <c r="O738" t="str">
        <f>VLOOKUP(Table1[[#This Row],[Works for Group Formatted]],groupsNew[],1,0)</f>
        <v>Simcha Felder, Office of Senator, Personal Staff Office, Senate</v>
      </c>
      <c r="P738" t="s">
        <v>28</v>
      </c>
      <c r="Q738" t="s">
        <v>29</v>
      </c>
      <c r="R738" t="s">
        <v>30</v>
      </c>
      <c r="S738" t="s">
        <v>756</v>
      </c>
      <c r="T738" t="s">
        <v>757</v>
      </c>
      <c r="U738" t="s">
        <v>66</v>
      </c>
      <c r="V738" t="s">
        <v>190</v>
      </c>
      <c r="W738">
        <v>2688.47</v>
      </c>
      <c r="X738" t="s">
        <v>35</v>
      </c>
      <c r="Y738">
        <v>20</v>
      </c>
      <c r="Z738" s="1">
        <v>43097</v>
      </c>
      <c r="AA738" s="1">
        <v>43110</v>
      </c>
      <c r="AB738" s="1">
        <v>43124</v>
      </c>
      <c r="AC738" t="s">
        <v>36</v>
      </c>
    </row>
    <row r="739" spans="1:29" x14ac:dyDescent="0.2">
      <c r="A739" t="s">
        <v>7189</v>
      </c>
      <c r="B739" t="str">
        <f>VLOOKUP(Table1[[#This Row],[Full Name (formatted)]],peopleNew[],2,0)</f>
        <v>476543448</v>
      </c>
      <c r="C739" t="str">
        <f>TRIM(Table1[[#This Row],[Full Name (pre trim)]])</f>
        <v>Cirel Neumann</v>
      </c>
      <c r="D739" t="s">
        <v>4498</v>
      </c>
      <c r="E739" t="s">
        <v>4499</v>
      </c>
      <c r="F739" t="s">
        <v>4500</v>
      </c>
      <c r="G739" t="s">
        <v>643</v>
      </c>
      <c r="H739" t="s">
        <v>24</v>
      </c>
      <c r="I739" t="s">
        <v>25</v>
      </c>
      <c r="J739" t="s">
        <v>754</v>
      </c>
      <c r="K739" t="s">
        <v>754</v>
      </c>
      <c r="L739" t="str">
        <f>VLOOKUP(Table1[[#This Row],[Reports to formatted]],peopleNew[],1,0)</f>
        <v>Simcha Felder</v>
      </c>
      <c r="M739" t="s">
        <v>755</v>
      </c>
      <c r="N739" t="s">
        <v>755</v>
      </c>
      <c r="O739" t="str">
        <f>VLOOKUP(Table1[[#This Row],[Works for Group Formatted]],groupsNew[],1,0)</f>
        <v>Simcha Felder, Office of Senator, Personal Staff Office, Senate</v>
      </c>
      <c r="P739" t="s">
        <v>28</v>
      </c>
      <c r="Q739" t="s">
        <v>29</v>
      </c>
      <c r="R739" t="s">
        <v>30</v>
      </c>
      <c r="S739" t="s">
        <v>4501</v>
      </c>
      <c r="T739" t="s">
        <v>757</v>
      </c>
      <c r="U739" t="s">
        <v>318</v>
      </c>
      <c r="V739" t="s">
        <v>648</v>
      </c>
      <c r="W739">
        <v>4653.8500000000004</v>
      </c>
      <c r="X739" t="s">
        <v>35</v>
      </c>
      <c r="Y739">
        <v>20</v>
      </c>
      <c r="Z739" s="1">
        <v>43097</v>
      </c>
      <c r="AA739" s="1">
        <v>43110</v>
      </c>
      <c r="AB739" s="1">
        <v>43124</v>
      </c>
      <c r="AC739" t="s">
        <v>36</v>
      </c>
    </row>
    <row r="740" spans="1:29" x14ac:dyDescent="0.2">
      <c r="A740" t="s">
        <v>7559</v>
      </c>
      <c r="B740" t="str">
        <f>VLOOKUP(Table1[[#This Row],[Full Name (formatted)]],peopleNew[],2,0)</f>
        <v>476543459</v>
      </c>
      <c r="C740" t="str">
        <f>TRIM(Table1[[#This Row],[Full Name (pre trim)]])</f>
        <v>Ellyn Walansky</v>
      </c>
      <c r="D740" t="s">
        <v>6043</v>
      </c>
      <c r="E740" t="s">
        <v>6044</v>
      </c>
      <c r="F740" t="s">
        <v>6045</v>
      </c>
      <c r="G740" t="s">
        <v>23</v>
      </c>
      <c r="H740" t="s">
        <v>24</v>
      </c>
      <c r="I740" t="s">
        <v>25</v>
      </c>
      <c r="J740" t="s">
        <v>754</v>
      </c>
      <c r="K740" t="s">
        <v>754</v>
      </c>
      <c r="L740" t="str">
        <f>VLOOKUP(Table1[[#This Row],[Reports to formatted]],peopleNew[],1,0)</f>
        <v>Simcha Felder</v>
      </c>
      <c r="M740" t="s">
        <v>755</v>
      </c>
      <c r="N740" t="s">
        <v>755</v>
      </c>
      <c r="O740" t="str">
        <f>VLOOKUP(Table1[[#This Row],[Works for Group Formatted]],groupsNew[],1,0)</f>
        <v>Simcha Felder, Office of Senator, Personal Staff Office, Senate</v>
      </c>
      <c r="P740" t="s">
        <v>28</v>
      </c>
      <c r="Q740" t="s">
        <v>29</v>
      </c>
      <c r="R740" t="s">
        <v>30</v>
      </c>
      <c r="S740" t="s">
        <v>6046</v>
      </c>
      <c r="T740" t="s">
        <v>757</v>
      </c>
      <c r="U740" t="s">
        <v>318</v>
      </c>
      <c r="V740" t="s">
        <v>34</v>
      </c>
      <c r="W740">
        <v>2500</v>
      </c>
      <c r="X740" t="s">
        <v>35</v>
      </c>
      <c r="Y740">
        <v>20</v>
      </c>
      <c r="Z740" s="1">
        <v>43097</v>
      </c>
      <c r="AA740" s="1">
        <v>43110</v>
      </c>
      <c r="AB740" s="1">
        <v>43124</v>
      </c>
      <c r="AC740" t="s">
        <v>36</v>
      </c>
    </row>
    <row r="741" spans="1:29" x14ac:dyDescent="0.2">
      <c r="A741" t="s">
        <v>6979</v>
      </c>
      <c r="B741" t="str">
        <f>VLOOKUP(Table1[[#This Row],[Full Name (formatted)]],peopleNew[],2,0)</f>
        <v>476542609</v>
      </c>
      <c r="C741" t="str">
        <f>TRIM(Table1[[#This Row],[Full Name (pre trim)]])</f>
        <v>Joseph C Langsam</v>
      </c>
      <c r="D741" t="s">
        <v>3597</v>
      </c>
      <c r="E741" t="s">
        <v>3598</v>
      </c>
      <c r="F741" t="s">
        <v>3599</v>
      </c>
      <c r="G741" t="s">
        <v>3117</v>
      </c>
      <c r="H741" t="s">
        <v>24</v>
      </c>
      <c r="I741" s="11" t="s">
        <v>25</v>
      </c>
      <c r="J741" t="s">
        <v>754</v>
      </c>
      <c r="K741" t="s">
        <v>754</v>
      </c>
      <c r="L741" t="str">
        <f>VLOOKUP(Table1[[#This Row],[Reports to formatted]],peopleNew[],1,0)</f>
        <v>Simcha Felder</v>
      </c>
      <c r="M741" t="s">
        <v>755</v>
      </c>
      <c r="N741" t="s">
        <v>755</v>
      </c>
      <c r="O741" t="str">
        <f>VLOOKUP(Table1[[#This Row],[Works for Group Formatted]],groupsNew[],1,0)</f>
        <v>Simcha Felder, Office of Senator, Personal Staff Office, Senate</v>
      </c>
      <c r="P741" t="s">
        <v>28</v>
      </c>
      <c r="Q741" t="s">
        <v>29</v>
      </c>
      <c r="R741" t="s">
        <v>30</v>
      </c>
      <c r="S741" t="s">
        <v>3600</v>
      </c>
      <c r="T741" t="s">
        <v>757</v>
      </c>
      <c r="U741" t="s">
        <v>318</v>
      </c>
      <c r="V741" t="s">
        <v>3119</v>
      </c>
      <c r="W741">
        <v>1346.16</v>
      </c>
      <c r="X741" t="s">
        <v>47</v>
      </c>
      <c r="Y741">
        <v>20</v>
      </c>
      <c r="Z741" s="1">
        <v>43097</v>
      </c>
      <c r="AA741" s="1">
        <v>43110</v>
      </c>
      <c r="AB741" s="1">
        <v>43124</v>
      </c>
      <c r="AC741" t="s">
        <v>36</v>
      </c>
    </row>
    <row r="742" spans="1:29" x14ac:dyDescent="0.2">
      <c r="A742" t="s">
        <v>7513</v>
      </c>
      <c r="B742" t="str">
        <f>VLOOKUP(Table1[[#This Row],[Full Name (formatted)]],peopleNew[],2,0)</f>
        <v>567679132</v>
      </c>
      <c r="C742" t="str">
        <f>TRIM(Table1[[#This Row],[Full Name (pre trim)]])</f>
        <v>Joseph L Toiv</v>
      </c>
      <c r="D742" t="s">
        <v>5854</v>
      </c>
      <c r="E742" t="s">
        <v>5855</v>
      </c>
      <c r="F742" t="s">
        <v>5856</v>
      </c>
      <c r="G742" t="s">
        <v>40</v>
      </c>
      <c r="H742" t="s">
        <v>24</v>
      </c>
      <c r="I742" s="11" t="s">
        <v>25</v>
      </c>
      <c r="J742" t="s">
        <v>754</v>
      </c>
      <c r="K742" t="s">
        <v>754</v>
      </c>
      <c r="L742" t="str">
        <f>VLOOKUP(Table1[[#This Row],[Reports to formatted]],peopleNew[],1,0)</f>
        <v>Simcha Felder</v>
      </c>
      <c r="M742" t="s">
        <v>755</v>
      </c>
      <c r="N742" t="s">
        <v>755</v>
      </c>
      <c r="O742" t="str">
        <f>VLOOKUP(Table1[[#This Row],[Works for Group Formatted]],groupsNew[],1,0)</f>
        <v>Simcha Felder, Office of Senator, Personal Staff Office, Senate</v>
      </c>
      <c r="P742" t="s">
        <v>28</v>
      </c>
      <c r="Q742" t="s">
        <v>29</v>
      </c>
      <c r="R742" t="s">
        <v>30</v>
      </c>
      <c r="S742" t="s">
        <v>5857</v>
      </c>
      <c r="T742" t="s">
        <v>757</v>
      </c>
      <c r="U742" t="s">
        <v>318</v>
      </c>
      <c r="V742" t="s">
        <v>46</v>
      </c>
      <c r="W742">
        <v>1538.47</v>
      </c>
      <c r="X742" t="s">
        <v>35</v>
      </c>
      <c r="Y742">
        <v>20</v>
      </c>
      <c r="Z742" s="1">
        <v>43097</v>
      </c>
      <c r="AA742" s="1">
        <v>43110</v>
      </c>
      <c r="AB742" s="1">
        <v>43124</v>
      </c>
      <c r="AC742" t="s">
        <v>36</v>
      </c>
    </row>
    <row r="743" spans="1:29" x14ac:dyDescent="0.2">
      <c r="A743" t="s">
        <v>7600</v>
      </c>
      <c r="B743" t="str">
        <f>VLOOKUP(Table1[[#This Row],[Full Name (formatted)]],peopleNew[],2,0)</f>
        <v>476542621</v>
      </c>
      <c r="C743" t="str">
        <f>TRIM(Table1[[#This Row],[Full Name (pre trim)]])</f>
        <v>Judah A Wohlgelernter</v>
      </c>
      <c r="D743" t="s">
        <v>6204</v>
      </c>
      <c r="E743" t="s">
        <v>6205</v>
      </c>
      <c r="F743" t="s">
        <v>6206</v>
      </c>
      <c r="G743" t="s">
        <v>5469</v>
      </c>
      <c r="H743" t="s">
        <v>24</v>
      </c>
      <c r="I743" s="11" t="s">
        <v>25</v>
      </c>
      <c r="J743" t="s">
        <v>754</v>
      </c>
      <c r="K743" t="s">
        <v>754</v>
      </c>
      <c r="L743" t="str">
        <f>VLOOKUP(Table1[[#This Row],[Reports to formatted]],peopleNew[],1,0)</f>
        <v>Simcha Felder</v>
      </c>
      <c r="M743" t="s">
        <v>755</v>
      </c>
      <c r="N743" t="s">
        <v>755</v>
      </c>
      <c r="O743" t="str">
        <f>VLOOKUP(Table1[[#This Row],[Works for Group Formatted]],groupsNew[],1,0)</f>
        <v>Simcha Felder, Office of Senator, Personal Staff Office, Senate</v>
      </c>
      <c r="P743" t="s">
        <v>28</v>
      </c>
      <c r="Q743" t="s">
        <v>29</v>
      </c>
      <c r="R743" t="s">
        <v>30</v>
      </c>
      <c r="S743" t="s">
        <v>6207</v>
      </c>
      <c r="T743" t="s">
        <v>757</v>
      </c>
      <c r="U743" t="s">
        <v>318</v>
      </c>
      <c r="V743" t="s">
        <v>5471</v>
      </c>
      <c r="W743">
        <v>1346.16</v>
      </c>
      <c r="X743" t="s">
        <v>35</v>
      </c>
      <c r="Y743">
        <v>20</v>
      </c>
      <c r="Z743" s="1">
        <v>43097</v>
      </c>
      <c r="AA743" s="1">
        <v>43110</v>
      </c>
      <c r="AB743" s="1">
        <v>43124</v>
      </c>
      <c r="AC743" t="s">
        <v>36</v>
      </c>
    </row>
    <row r="744" spans="1:29" x14ac:dyDescent="0.2">
      <c r="A744" t="s">
        <v>7498</v>
      </c>
      <c r="B744" t="str">
        <f>VLOOKUP(Table1[[#This Row],[Full Name (formatted)]],peopleNew[],2,0)</f>
        <v>765291056</v>
      </c>
      <c r="C744" t="str">
        <f>TRIM(Table1[[#This Row],[Full Name (pre trim)]])</f>
        <v>Michelle B Taylor</v>
      </c>
      <c r="D744" t="s">
        <v>5795</v>
      </c>
      <c r="E744" t="s">
        <v>5796</v>
      </c>
      <c r="F744" t="s">
        <v>5793</v>
      </c>
      <c r="G744" t="s">
        <v>1313</v>
      </c>
      <c r="H744" t="s">
        <v>24</v>
      </c>
      <c r="I744" t="s">
        <v>25</v>
      </c>
      <c r="J744" t="s">
        <v>754</v>
      </c>
      <c r="K744" t="s">
        <v>754</v>
      </c>
      <c r="L744" t="str">
        <f>VLOOKUP(Table1[[#This Row],[Reports to formatted]],peopleNew[],1,0)</f>
        <v>Simcha Felder</v>
      </c>
      <c r="M744" t="s">
        <v>755</v>
      </c>
      <c r="N744" t="s">
        <v>755</v>
      </c>
      <c r="O744" t="str">
        <f>VLOOKUP(Table1[[#This Row],[Works for Group Formatted]],groupsNew[],1,0)</f>
        <v>Simcha Felder, Office of Senator, Personal Staff Office, Senate</v>
      </c>
      <c r="P744" t="s">
        <v>28</v>
      </c>
      <c r="Q744" t="s">
        <v>29</v>
      </c>
      <c r="R744" t="s">
        <v>30</v>
      </c>
      <c r="S744" t="s">
        <v>5797</v>
      </c>
      <c r="T744" t="s">
        <v>757</v>
      </c>
      <c r="U744" t="s">
        <v>318</v>
      </c>
      <c r="V744" t="s">
        <v>1315</v>
      </c>
      <c r="W744">
        <v>1153.8499999999999</v>
      </c>
      <c r="X744" t="s">
        <v>47</v>
      </c>
      <c r="Y744">
        <v>20</v>
      </c>
      <c r="Z744" s="1">
        <v>43097</v>
      </c>
      <c r="AA744" s="1">
        <v>43110</v>
      </c>
      <c r="AB744" s="1">
        <v>43124</v>
      </c>
      <c r="AC744" t="s">
        <v>36</v>
      </c>
    </row>
    <row r="745" spans="1:29" x14ac:dyDescent="0.2">
      <c r="A745" t="s">
        <v>6738</v>
      </c>
      <c r="B745" t="str">
        <f>VLOOKUP(Table1[[#This Row],[Full Name (formatted)]],peopleNew[],2,0)</f>
        <v>476546529</v>
      </c>
      <c r="C745" t="str">
        <f>TRIM(Table1[[#This Row],[Full Name (pre trim)]])</f>
        <v>Peggy L Germain</v>
      </c>
      <c r="D745" t="s">
        <v>2501</v>
      </c>
      <c r="E745" t="s">
        <v>2502</v>
      </c>
      <c r="F745" t="s">
        <v>2503</v>
      </c>
      <c r="G745" t="s">
        <v>51</v>
      </c>
      <c r="H745" t="s">
        <v>24</v>
      </c>
      <c r="I745" s="13" t="s">
        <v>8540</v>
      </c>
      <c r="J745" t="s">
        <v>754</v>
      </c>
      <c r="K745" t="s">
        <v>754</v>
      </c>
      <c r="L745" t="str">
        <f>VLOOKUP(Table1[[#This Row],[Reports to formatted]],peopleNew[],1,0)</f>
        <v>Simcha Felder</v>
      </c>
      <c r="M745" t="s">
        <v>755</v>
      </c>
      <c r="N745" t="s">
        <v>755</v>
      </c>
      <c r="O745" t="str">
        <f>VLOOKUP(Table1[[#This Row],[Works for Group Formatted]],groupsNew[],1,0)</f>
        <v>Simcha Felder, Office of Senator, Personal Staff Office, Senate</v>
      </c>
      <c r="P745" t="s">
        <v>28</v>
      </c>
      <c r="Q745" t="s">
        <v>29</v>
      </c>
      <c r="R745" t="s">
        <v>30</v>
      </c>
      <c r="S745" t="s">
        <v>2504</v>
      </c>
      <c r="T745" t="s">
        <v>757</v>
      </c>
      <c r="U745" t="s">
        <v>66</v>
      </c>
      <c r="V745" t="s">
        <v>57</v>
      </c>
      <c r="W745">
        <v>1846.16</v>
      </c>
      <c r="X745" t="s">
        <v>47</v>
      </c>
      <c r="Y745">
        <v>20</v>
      </c>
      <c r="Z745" s="1">
        <v>43097</v>
      </c>
      <c r="AA745" s="1">
        <v>43110</v>
      </c>
      <c r="AB745" s="1">
        <v>43124</v>
      </c>
      <c r="AC745" t="s">
        <v>36</v>
      </c>
    </row>
    <row r="746" spans="1:29" x14ac:dyDescent="0.2">
      <c r="A746" t="s">
        <v>7280</v>
      </c>
      <c r="B746" t="str">
        <f>VLOOKUP(Table1[[#This Row],[Full Name (formatted)]],peopleNew[],2,0)</f>
        <v>476542319</v>
      </c>
      <c r="C746" t="str">
        <f>TRIM(Table1[[#This Row],[Full Name (pre trim)]])</f>
        <v>Rodney C Powis</v>
      </c>
      <c r="D746" t="s">
        <v>4881</v>
      </c>
      <c r="E746" t="s">
        <v>4882</v>
      </c>
      <c r="F746" t="s">
        <v>4883</v>
      </c>
      <c r="G746" t="s">
        <v>4884</v>
      </c>
      <c r="H746" t="s">
        <v>24</v>
      </c>
      <c r="I746" s="13" t="s">
        <v>8540</v>
      </c>
      <c r="J746" t="s">
        <v>754</v>
      </c>
      <c r="K746" t="s">
        <v>754</v>
      </c>
      <c r="L746" t="str">
        <f>VLOOKUP(Table1[[#This Row],[Reports to formatted]],peopleNew[],1,0)</f>
        <v>Simcha Felder</v>
      </c>
      <c r="M746" t="s">
        <v>755</v>
      </c>
      <c r="N746" t="s">
        <v>755</v>
      </c>
      <c r="O746" t="str">
        <f>VLOOKUP(Table1[[#This Row],[Works for Group Formatted]],groupsNew[],1,0)</f>
        <v>Simcha Felder, Office of Senator, Personal Staff Office, Senate</v>
      </c>
      <c r="P746" t="s">
        <v>28</v>
      </c>
      <c r="Q746" t="s">
        <v>29</v>
      </c>
      <c r="R746" t="s">
        <v>30</v>
      </c>
      <c r="S746" t="s">
        <v>4885</v>
      </c>
      <c r="T746" t="s">
        <v>757</v>
      </c>
      <c r="U746" t="s">
        <v>66</v>
      </c>
      <c r="V746" t="s">
        <v>4886</v>
      </c>
      <c r="W746">
        <v>4596.1499999999996</v>
      </c>
      <c r="X746" t="s">
        <v>47</v>
      </c>
      <c r="Y746">
        <v>20</v>
      </c>
      <c r="Z746" s="1">
        <v>43097</v>
      </c>
      <c r="AA746" s="1">
        <v>43110</v>
      </c>
      <c r="AB746" s="1">
        <v>43124</v>
      </c>
      <c r="AC746" t="s">
        <v>36</v>
      </c>
    </row>
    <row r="747" spans="1:29" x14ac:dyDescent="0.2">
      <c r="A747" t="s">
        <v>7514</v>
      </c>
      <c r="B747" t="str">
        <f>VLOOKUP(Table1[[#This Row],[Full Name (formatted)]],peopleNew[],2,0)</f>
        <v>681225354</v>
      </c>
      <c r="C747" t="str">
        <f>TRIM(Table1[[#This Row],[Full Name (pre trim)]])</f>
        <v>Sheri Toiv</v>
      </c>
      <c r="D747" t="s">
        <v>5858</v>
      </c>
      <c r="E747" t="s">
        <v>5859</v>
      </c>
      <c r="F747" t="s">
        <v>5856</v>
      </c>
      <c r="G747" t="s">
        <v>790</v>
      </c>
      <c r="H747" t="s">
        <v>24</v>
      </c>
      <c r="I747" t="s">
        <v>25</v>
      </c>
      <c r="J747" t="s">
        <v>754</v>
      </c>
      <c r="K747" t="s">
        <v>754</v>
      </c>
      <c r="L747" t="str">
        <f>VLOOKUP(Table1[[#This Row],[Reports to formatted]],peopleNew[],1,0)</f>
        <v>Simcha Felder</v>
      </c>
      <c r="M747" t="s">
        <v>755</v>
      </c>
      <c r="N747" t="s">
        <v>755</v>
      </c>
      <c r="O747" t="str">
        <f>VLOOKUP(Table1[[#This Row],[Works for Group Formatted]],groupsNew[],1,0)</f>
        <v>Simcha Felder, Office of Senator, Personal Staff Office, Senate</v>
      </c>
      <c r="P747" t="s">
        <v>28</v>
      </c>
      <c r="Q747" t="s">
        <v>29</v>
      </c>
      <c r="R747" t="s">
        <v>30</v>
      </c>
      <c r="S747" t="s">
        <v>5860</v>
      </c>
      <c r="T747" t="s">
        <v>757</v>
      </c>
      <c r="U747" t="s">
        <v>318</v>
      </c>
      <c r="V747" t="s">
        <v>792</v>
      </c>
      <c r="W747">
        <v>2500</v>
      </c>
      <c r="X747" t="s">
        <v>35</v>
      </c>
      <c r="Y747">
        <v>20</v>
      </c>
      <c r="Z747" s="1">
        <v>43097</v>
      </c>
      <c r="AA747" s="1">
        <v>43110</v>
      </c>
      <c r="AB747" s="1">
        <v>43124</v>
      </c>
      <c r="AC747" t="s">
        <v>36</v>
      </c>
    </row>
    <row r="748" spans="1:29" x14ac:dyDescent="0.2">
      <c r="A748" t="s">
        <v>7431</v>
      </c>
      <c r="B748" t="str">
        <f>VLOOKUP(Table1[[#This Row],[Full Name (formatted)]],peopleNew[],2,0)</f>
        <v>567679149</v>
      </c>
      <c r="C748" t="str">
        <f>TRIM(Table1[[#This Row],[Full Name (pre trim)]])</f>
        <v>Danil Singh</v>
      </c>
      <c r="D748" t="s">
        <v>5514</v>
      </c>
      <c r="E748" t="s">
        <v>5515</v>
      </c>
      <c r="F748" t="s">
        <v>5516</v>
      </c>
      <c r="G748" t="s">
        <v>5517</v>
      </c>
      <c r="H748" t="s">
        <v>24</v>
      </c>
      <c r="I748" t="s">
        <v>25</v>
      </c>
      <c r="J748" t="s">
        <v>508</v>
      </c>
      <c r="K748" t="s">
        <v>508</v>
      </c>
      <c r="L748" t="str">
        <f>VLOOKUP(Table1[[#This Row],[Reports to formatted]],peopleNew[],1,0)</f>
        <v>Roxanne J. Persaud</v>
      </c>
      <c r="M748" t="s">
        <v>509</v>
      </c>
      <c r="N748" t="s">
        <v>509</v>
      </c>
      <c r="O748" t="str">
        <f>VLOOKUP(Table1[[#This Row],[Works for Group Formatted]],groupsNew[],1,0)</f>
        <v>Roxanne J. Persaud, Office of Senator, Personal Staff Office, Senate</v>
      </c>
      <c r="P748" t="s">
        <v>28</v>
      </c>
      <c r="Q748" t="s">
        <v>29</v>
      </c>
      <c r="R748" t="s">
        <v>30</v>
      </c>
      <c r="S748" t="s">
        <v>5518</v>
      </c>
      <c r="T748" t="s">
        <v>511</v>
      </c>
      <c r="U748" t="s">
        <v>318</v>
      </c>
      <c r="V748" t="s">
        <v>5519</v>
      </c>
      <c r="W748">
        <v>750</v>
      </c>
      <c r="X748" t="s">
        <v>47</v>
      </c>
      <c r="Y748">
        <v>20</v>
      </c>
      <c r="Z748" s="1">
        <v>43097</v>
      </c>
      <c r="AA748" s="1">
        <v>43110</v>
      </c>
      <c r="AB748" s="1">
        <v>43124</v>
      </c>
      <c r="AC748" t="s">
        <v>36</v>
      </c>
    </row>
    <row r="749" spans="1:29" x14ac:dyDescent="0.2">
      <c r="A749" t="s">
        <v>7509</v>
      </c>
      <c r="B749" t="str">
        <f>VLOOKUP(Table1[[#This Row],[Full Name (formatted)]],peopleNew[],2,0)</f>
        <v>765291055</v>
      </c>
      <c r="C749" t="str">
        <f>TRIM(Table1[[#This Row],[Full Name (pre trim)]])</f>
        <v>Devin A Thorpe</v>
      </c>
      <c r="D749" t="s">
        <v>5837</v>
      </c>
      <c r="E749" t="s">
        <v>5838</v>
      </c>
      <c r="F749" t="s">
        <v>5839</v>
      </c>
      <c r="G749" t="s">
        <v>1531</v>
      </c>
      <c r="H749" t="s">
        <v>24</v>
      </c>
      <c r="I749" t="s">
        <v>25</v>
      </c>
      <c r="J749" t="s">
        <v>508</v>
      </c>
      <c r="K749" t="s">
        <v>508</v>
      </c>
      <c r="L749" t="str">
        <f>VLOOKUP(Table1[[#This Row],[Reports to formatted]],peopleNew[],1,0)</f>
        <v>Roxanne J. Persaud</v>
      </c>
      <c r="M749" t="s">
        <v>509</v>
      </c>
      <c r="N749" t="s">
        <v>509</v>
      </c>
      <c r="O749" t="str">
        <f>VLOOKUP(Table1[[#This Row],[Works for Group Formatted]],groupsNew[],1,0)</f>
        <v>Roxanne J. Persaud, Office of Senator, Personal Staff Office, Senate</v>
      </c>
      <c r="P749" t="s">
        <v>28</v>
      </c>
      <c r="Q749" t="s">
        <v>29</v>
      </c>
      <c r="R749" t="s">
        <v>30</v>
      </c>
      <c r="S749" t="s">
        <v>5840</v>
      </c>
      <c r="T749" t="s">
        <v>511</v>
      </c>
      <c r="U749" t="s">
        <v>318</v>
      </c>
      <c r="V749" t="s">
        <v>1533</v>
      </c>
      <c r="W749">
        <v>750</v>
      </c>
      <c r="X749" t="s">
        <v>47</v>
      </c>
      <c r="Y749">
        <v>20</v>
      </c>
      <c r="Z749" s="1">
        <v>43097</v>
      </c>
      <c r="AA749" s="1">
        <v>43110</v>
      </c>
      <c r="AB749" s="1">
        <v>43124</v>
      </c>
      <c r="AC749" t="s">
        <v>36</v>
      </c>
    </row>
    <row r="750" spans="1:29" x14ac:dyDescent="0.2">
      <c r="A750" t="s">
        <v>7502</v>
      </c>
      <c r="B750" t="str">
        <f>VLOOKUP(Table1[[#This Row],[Full Name (formatted)]],peopleNew[],2,0)</f>
        <v>567679150</v>
      </c>
      <c r="C750" t="str">
        <f>TRIM(Table1[[#This Row],[Full Name (pre trim)]])</f>
        <v>Diana Tetruashvily</v>
      </c>
      <c r="D750" t="s">
        <v>5809</v>
      </c>
      <c r="E750" t="s">
        <v>5810</v>
      </c>
      <c r="F750" t="s">
        <v>5811</v>
      </c>
      <c r="G750" t="s">
        <v>4236</v>
      </c>
      <c r="H750" t="s">
        <v>24</v>
      </c>
      <c r="I750" t="s">
        <v>25</v>
      </c>
      <c r="J750" t="s">
        <v>508</v>
      </c>
      <c r="K750" t="s">
        <v>508</v>
      </c>
      <c r="L750" t="str">
        <f>VLOOKUP(Table1[[#This Row],[Reports to formatted]],peopleNew[],1,0)</f>
        <v>Roxanne J. Persaud</v>
      </c>
      <c r="M750" t="s">
        <v>509</v>
      </c>
      <c r="N750" t="s">
        <v>509</v>
      </c>
      <c r="O750" t="str">
        <f>VLOOKUP(Table1[[#This Row],[Works for Group Formatted]],groupsNew[],1,0)</f>
        <v>Roxanne J. Persaud, Office of Senator, Personal Staff Office, Senate</v>
      </c>
      <c r="P750" t="s">
        <v>28</v>
      </c>
      <c r="Q750" t="s">
        <v>29</v>
      </c>
      <c r="R750" t="s">
        <v>30</v>
      </c>
      <c r="S750" t="s">
        <v>5812</v>
      </c>
      <c r="T750" t="s">
        <v>511</v>
      </c>
      <c r="U750" t="s">
        <v>318</v>
      </c>
      <c r="V750" t="s">
        <v>4238</v>
      </c>
      <c r="W750">
        <v>750</v>
      </c>
      <c r="X750" t="s">
        <v>47</v>
      </c>
      <c r="Y750">
        <v>20</v>
      </c>
      <c r="Z750" s="1">
        <v>43097</v>
      </c>
      <c r="AA750" s="1">
        <v>43110</v>
      </c>
      <c r="AB750" s="1">
        <v>43124</v>
      </c>
      <c r="AC750" t="s">
        <v>36</v>
      </c>
    </row>
    <row r="751" spans="1:29" x14ac:dyDescent="0.2">
      <c r="A751" t="s">
        <v>7554</v>
      </c>
      <c r="B751" t="str">
        <f>VLOOKUP(Table1[[#This Row],[Full Name (formatted)]],peopleNew[],2,0)</f>
        <v>567679154</v>
      </c>
      <c r="C751" t="str">
        <f>TRIM(Table1[[#This Row],[Full Name (pre trim)]])</f>
        <v>Jennifer R Viechweg-horsford</v>
      </c>
      <c r="D751" t="s">
        <v>6021</v>
      </c>
      <c r="E751" t="s">
        <v>6022</v>
      </c>
      <c r="F751" t="s">
        <v>6023</v>
      </c>
      <c r="G751" t="s">
        <v>6024</v>
      </c>
      <c r="H751" t="s">
        <v>24</v>
      </c>
      <c r="I751" s="11" t="s">
        <v>25</v>
      </c>
      <c r="J751" t="s">
        <v>508</v>
      </c>
      <c r="K751" t="s">
        <v>508</v>
      </c>
      <c r="L751" t="str">
        <f>VLOOKUP(Table1[[#This Row],[Reports to formatted]],peopleNew[],1,0)</f>
        <v>Roxanne J. Persaud</v>
      </c>
      <c r="M751" t="s">
        <v>509</v>
      </c>
      <c r="N751" t="s">
        <v>509</v>
      </c>
      <c r="O751" t="str">
        <f>VLOOKUP(Table1[[#This Row],[Works for Group Formatted]],groupsNew[],1,0)</f>
        <v>Roxanne J. Persaud, Office of Senator, Personal Staff Office, Senate</v>
      </c>
      <c r="P751" t="s">
        <v>28</v>
      </c>
      <c r="Q751" t="s">
        <v>29</v>
      </c>
      <c r="R751" t="s">
        <v>30</v>
      </c>
      <c r="S751" t="s">
        <v>6025</v>
      </c>
      <c r="T751" t="s">
        <v>511</v>
      </c>
      <c r="U751" t="s">
        <v>318</v>
      </c>
      <c r="V751" t="s">
        <v>6026</v>
      </c>
      <c r="W751">
        <v>1557.7</v>
      </c>
      <c r="X751" t="s">
        <v>35</v>
      </c>
      <c r="Y751">
        <v>20</v>
      </c>
      <c r="Z751" s="1">
        <v>43097</v>
      </c>
      <c r="AA751" s="1">
        <v>43110</v>
      </c>
      <c r="AB751" s="1">
        <v>43124</v>
      </c>
      <c r="AC751" t="s">
        <v>36</v>
      </c>
    </row>
    <row r="752" spans="1:29" x14ac:dyDescent="0.2">
      <c r="A752" t="s">
        <v>7528</v>
      </c>
      <c r="B752" t="str">
        <f>VLOOKUP(Table1[[#This Row],[Full Name (formatted)]],peopleNew[],2,0)</f>
        <v>567679152</v>
      </c>
      <c r="C752" t="str">
        <f>TRIM(Table1[[#This Row],[Full Name (pre trim)]])</f>
        <v>Lateef A Turral</v>
      </c>
      <c r="D752" t="s">
        <v>5917</v>
      </c>
      <c r="E752" t="s">
        <v>5918</v>
      </c>
      <c r="F752" t="s">
        <v>5919</v>
      </c>
      <c r="G752" t="s">
        <v>5920</v>
      </c>
      <c r="H752" t="s">
        <v>24</v>
      </c>
      <c r="I752" t="s">
        <v>25</v>
      </c>
      <c r="J752" t="s">
        <v>508</v>
      </c>
      <c r="K752" t="s">
        <v>508</v>
      </c>
      <c r="L752" t="str">
        <f>VLOOKUP(Table1[[#This Row],[Reports to formatted]],peopleNew[],1,0)</f>
        <v>Roxanne J. Persaud</v>
      </c>
      <c r="M752" t="s">
        <v>509</v>
      </c>
      <c r="N752" t="s">
        <v>509</v>
      </c>
      <c r="O752" t="str">
        <f>VLOOKUP(Table1[[#This Row],[Works for Group Formatted]],groupsNew[],1,0)</f>
        <v>Roxanne J. Persaud, Office of Senator, Personal Staff Office, Senate</v>
      </c>
      <c r="P752" t="s">
        <v>28</v>
      </c>
      <c r="Q752" t="s">
        <v>29</v>
      </c>
      <c r="R752" t="s">
        <v>30</v>
      </c>
      <c r="S752" t="s">
        <v>5921</v>
      </c>
      <c r="T752" t="s">
        <v>511</v>
      </c>
      <c r="U752" t="s">
        <v>318</v>
      </c>
      <c r="V752" t="s">
        <v>5922</v>
      </c>
      <c r="W752">
        <v>1557.7</v>
      </c>
      <c r="X752" t="s">
        <v>35</v>
      </c>
      <c r="Y752">
        <v>20</v>
      </c>
      <c r="Z752" s="1">
        <v>43097</v>
      </c>
      <c r="AA752" s="1">
        <v>43110</v>
      </c>
      <c r="AB752" s="1">
        <v>43124</v>
      </c>
      <c r="AC752" t="s">
        <v>36</v>
      </c>
    </row>
    <row r="753" spans="1:29" x14ac:dyDescent="0.2">
      <c r="A753" t="s">
        <v>7004</v>
      </c>
      <c r="B753" t="str">
        <f>VLOOKUP(Table1[[#This Row],[Full Name (formatted)]],peopleNew[],2,0)</f>
        <v>567679143</v>
      </c>
      <c r="C753" t="str">
        <f>TRIM(Table1[[#This Row],[Full Name (pre trim)]])</f>
        <v>Leilani S Lewter</v>
      </c>
      <c r="D753" t="s">
        <v>3704</v>
      </c>
      <c r="E753" t="s">
        <v>3705</v>
      </c>
      <c r="F753" t="s">
        <v>3706</v>
      </c>
      <c r="G753" t="s">
        <v>3707</v>
      </c>
      <c r="H753" t="s">
        <v>24</v>
      </c>
      <c r="I753" t="s">
        <v>25</v>
      </c>
      <c r="J753" t="s">
        <v>508</v>
      </c>
      <c r="K753" t="s">
        <v>508</v>
      </c>
      <c r="L753" t="str">
        <f>VLOOKUP(Table1[[#This Row],[Reports to formatted]],peopleNew[],1,0)</f>
        <v>Roxanne J. Persaud</v>
      </c>
      <c r="M753" t="s">
        <v>509</v>
      </c>
      <c r="N753" t="s">
        <v>509</v>
      </c>
      <c r="O753" t="str">
        <f>VLOOKUP(Table1[[#This Row],[Works for Group Formatted]],groupsNew[],1,0)</f>
        <v>Roxanne J. Persaud, Office of Senator, Personal Staff Office, Senate</v>
      </c>
      <c r="P753" t="s">
        <v>28</v>
      </c>
      <c r="Q753" t="s">
        <v>29</v>
      </c>
      <c r="R753" t="s">
        <v>30</v>
      </c>
      <c r="S753" t="s">
        <v>3708</v>
      </c>
      <c r="T753" t="s">
        <v>511</v>
      </c>
      <c r="U753" t="s">
        <v>318</v>
      </c>
      <c r="V753" t="s">
        <v>3709</v>
      </c>
      <c r="W753">
        <v>600</v>
      </c>
      <c r="X753" t="s">
        <v>47</v>
      </c>
      <c r="Y753">
        <v>20</v>
      </c>
      <c r="Z753" s="1">
        <v>43097</v>
      </c>
      <c r="AA753" s="1">
        <v>43110</v>
      </c>
      <c r="AB753" s="1">
        <v>43124</v>
      </c>
      <c r="AC753" t="s">
        <v>36</v>
      </c>
    </row>
    <row r="754" spans="1:29" x14ac:dyDescent="0.2">
      <c r="A754" t="s">
        <v>7142</v>
      </c>
      <c r="B754" t="str">
        <f>VLOOKUP(Table1[[#This Row],[Full Name (formatted)]],peopleNew[],2,0)</f>
        <v>476546264</v>
      </c>
      <c r="C754" t="str">
        <f>TRIM(Table1[[#This Row],[Full Name (pre trim)]])</f>
        <v>Marie Monk</v>
      </c>
      <c r="D754" t="s">
        <v>4293</v>
      </c>
      <c r="E754" t="s">
        <v>4294</v>
      </c>
      <c r="F754" t="s">
        <v>4295</v>
      </c>
      <c r="G754" t="s">
        <v>40</v>
      </c>
      <c r="H754" t="s">
        <v>24</v>
      </c>
      <c r="I754" t="s">
        <v>25</v>
      </c>
      <c r="J754" t="s">
        <v>508</v>
      </c>
      <c r="K754" t="s">
        <v>508</v>
      </c>
      <c r="L754" t="str">
        <f>VLOOKUP(Table1[[#This Row],[Reports to formatted]],peopleNew[],1,0)</f>
        <v>Roxanne J. Persaud</v>
      </c>
      <c r="M754" t="s">
        <v>509</v>
      </c>
      <c r="N754" t="s">
        <v>509</v>
      </c>
      <c r="O754" t="str">
        <f>VLOOKUP(Table1[[#This Row],[Works for Group Formatted]],groupsNew[],1,0)</f>
        <v>Roxanne J. Persaud, Office of Senator, Personal Staff Office, Senate</v>
      </c>
      <c r="P754" t="s">
        <v>28</v>
      </c>
      <c r="Q754" t="s">
        <v>29</v>
      </c>
      <c r="R754" t="s">
        <v>30</v>
      </c>
      <c r="S754" t="s">
        <v>4296</v>
      </c>
      <c r="T754" t="s">
        <v>511</v>
      </c>
      <c r="U754" t="s">
        <v>318</v>
      </c>
      <c r="V754" t="s">
        <v>46</v>
      </c>
      <c r="W754">
        <v>1596.16</v>
      </c>
      <c r="X754" t="s">
        <v>35</v>
      </c>
      <c r="Y754">
        <v>20</v>
      </c>
      <c r="Z754" s="1">
        <v>43097</v>
      </c>
      <c r="AA754" s="1">
        <v>43110</v>
      </c>
      <c r="AB754" s="1">
        <v>43124</v>
      </c>
      <c r="AC754" t="s">
        <v>36</v>
      </c>
    </row>
    <row r="755" spans="1:29" x14ac:dyDescent="0.2">
      <c r="A755" t="s">
        <v>6532</v>
      </c>
      <c r="B755" t="str">
        <f>VLOOKUP(Table1[[#This Row],[Full Name (formatted)]],peopleNew[],2,0)</f>
        <v>765291054</v>
      </c>
      <c r="C755" t="str">
        <f>TRIM(Table1[[#This Row],[Full Name (pre trim)]])</f>
        <v>Marlene A Cooper</v>
      </c>
      <c r="D755" t="s">
        <v>1528</v>
      </c>
      <c r="E755" t="s">
        <v>1529</v>
      </c>
      <c r="F755" t="s">
        <v>1530</v>
      </c>
      <c r="G755" t="s">
        <v>1531</v>
      </c>
      <c r="H755" t="s">
        <v>24</v>
      </c>
      <c r="I755" t="s">
        <v>25</v>
      </c>
      <c r="J755" t="s">
        <v>508</v>
      </c>
      <c r="K755" t="s">
        <v>508</v>
      </c>
      <c r="L755" t="str">
        <f>VLOOKUP(Table1[[#This Row],[Reports to formatted]],peopleNew[],1,0)</f>
        <v>Roxanne J. Persaud</v>
      </c>
      <c r="M755" t="s">
        <v>509</v>
      </c>
      <c r="N755" t="s">
        <v>509</v>
      </c>
      <c r="O755" t="str">
        <f>VLOOKUP(Table1[[#This Row],[Works for Group Formatted]],groupsNew[],1,0)</f>
        <v>Roxanne J. Persaud, Office of Senator, Personal Staff Office, Senate</v>
      </c>
      <c r="P755" t="s">
        <v>28</v>
      </c>
      <c r="Q755" t="s">
        <v>29</v>
      </c>
      <c r="R755" t="s">
        <v>30</v>
      </c>
      <c r="S755" t="s">
        <v>1532</v>
      </c>
      <c r="T755" t="s">
        <v>511</v>
      </c>
      <c r="U755" t="s">
        <v>318</v>
      </c>
      <c r="V755" t="s">
        <v>1533</v>
      </c>
      <c r="W755">
        <v>750</v>
      </c>
      <c r="X755" t="s">
        <v>47</v>
      </c>
      <c r="Y755">
        <v>20</v>
      </c>
      <c r="Z755" s="1">
        <v>43097</v>
      </c>
      <c r="AA755" s="1">
        <v>43110</v>
      </c>
      <c r="AB755" s="1">
        <v>43124</v>
      </c>
      <c r="AC755" t="s">
        <v>36</v>
      </c>
    </row>
    <row r="756" spans="1:29" x14ac:dyDescent="0.2">
      <c r="A756" t="s">
        <v>6382</v>
      </c>
      <c r="B756" t="str">
        <f>VLOOKUP(Table1[[#This Row],[Full Name (formatted)]],peopleNew[],2,0)</f>
        <v>476544648</v>
      </c>
      <c r="C756" t="str">
        <f>TRIM(Table1[[#This Row],[Full Name (pre trim)]])</f>
        <v>Michael D Benjamin</v>
      </c>
      <c r="D756" t="s">
        <v>670</v>
      </c>
      <c r="E756" t="s">
        <v>671</v>
      </c>
      <c r="F756" t="s">
        <v>662</v>
      </c>
      <c r="G756" t="s">
        <v>672</v>
      </c>
      <c r="H756" t="s">
        <v>24</v>
      </c>
      <c r="I756" t="s">
        <v>25</v>
      </c>
      <c r="J756" t="s">
        <v>508</v>
      </c>
      <c r="K756" t="s">
        <v>508</v>
      </c>
      <c r="L756" t="str">
        <f>VLOOKUP(Table1[[#This Row],[Reports to formatted]],peopleNew[],1,0)</f>
        <v>Roxanne J. Persaud</v>
      </c>
      <c r="M756" t="s">
        <v>509</v>
      </c>
      <c r="N756" t="s">
        <v>509</v>
      </c>
      <c r="O756" t="str">
        <f>VLOOKUP(Table1[[#This Row],[Works for Group Formatted]],groupsNew[],1,0)</f>
        <v>Roxanne J. Persaud, Office of Senator, Personal Staff Office, Senate</v>
      </c>
      <c r="P756" t="s">
        <v>28</v>
      </c>
      <c r="Q756" t="s">
        <v>29</v>
      </c>
      <c r="R756" t="s">
        <v>30</v>
      </c>
      <c r="S756" t="s">
        <v>673</v>
      </c>
      <c r="T756" t="s">
        <v>511</v>
      </c>
      <c r="U756" t="s">
        <v>318</v>
      </c>
      <c r="V756" t="s">
        <v>674</v>
      </c>
      <c r="W756">
        <v>592.30999999999995</v>
      </c>
      <c r="X756" t="s">
        <v>47</v>
      </c>
      <c r="Y756">
        <v>20</v>
      </c>
      <c r="Z756" s="1">
        <v>43097</v>
      </c>
      <c r="AA756" s="1">
        <v>43110</v>
      </c>
      <c r="AB756" s="1">
        <v>43124</v>
      </c>
      <c r="AC756" t="s">
        <v>36</v>
      </c>
    </row>
    <row r="757" spans="1:29" x14ac:dyDescent="0.2">
      <c r="A757" t="s">
        <v>6640</v>
      </c>
      <c r="B757" t="str">
        <f>VLOOKUP(Table1[[#This Row],[Full Name (formatted)]],peopleNew[],2,0)</f>
        <v>567679139</v>
      </c>
      <c r="C757" t="str">
        <f>TRIM(Table1[[#This Row],[Full Name (pre trim)]])</f>
        <v>Michelle R Edwin</v>
      </c>
      <c r="D757" t="s">
        <v>2053</v>
      </c>
      <c r="E757" t="s">
        <v>1882</v>
      </c>
      <c r="F757" t="s">
        <v>2054</v>
      </c>
      <c r="G757" t="s">
        <v>194</v>
      </c>
      <c r="H757" t="s">
        <v>24</v>
      </c>
      <c r="I757" s="13" t="s">
        <v>8540</v>
      </c>
      <c r="J757" t="s">
        <v>508</v>
      </c>
      <c r="K757" t="s">
        <v>508</v>
      </c>
      <c r="L757" t="str">
        <f>VLOOKUP(Table1[[#This Row],[Reports to formatted]],peopleNew[],1,0)</f>
        <v>Roxanne J. Persaud</v>
      </c>
      <c r="M757" t="s">
        <v>509</v>
      </c>
      <c r="N757" t="s">
        <v>509</v>
      </c>
      <c r="O757" t="str">
        <f>VLOOKUP(Table1[[#This Row],[Works for Group Formatted]],groupsNew[],1,0)</f>
        <v>Roxanne J. Persaud, Office of Senator, Personal Staff Office, Senate</v>
      </c>
      <c r="P757" t="s">
        <v>28</v>
      </c>
      <c r="Q757" t="s">
        <v>29</v>
      </c>
      <c r="R757" t="s">
        <v>30</v>
      </c>
      <c r="S757" t="s">
        <v>2055</v>
      </c>
      <c r="T757" t="s">
        <v>511</v>
      </c>
      <c r="U757" t="s">
        <v>66</v>
      </c>
      <c r="V757" t="s">
        <v>199</v>
      </c>
      <c r="W757">
        <v>2961.54</v>
      </c>
      <c r="X757" t="s">
        <v>35</v>
      </c>
      <c r="Y757">
        <v>20</v>
      </c>
      <c r="Z757" s="1">
        <v>43097</v>
      </c>
      <c r="AA757" s="1">
        <v>43110</v>
      </c>
      <c r="AB757" s="1">
        <v>43124</v>
      </c>
      <c r="AC757" t="s">
        <v>36</v>
      </c>
    </row>
    <row r="758" spans="1:29" x14ac:dyDescent="0.2">
      <c r="A758" t="s">
        <v>6358</v>
      </c>
      <c r="B758" t="str">
        <f>VLOOKUP(Table1[[#This Row],[Full Name (formatted)]],peopleNew[],2,0)</f>
        <v>476546392</v>
      </c>
      <c r="C758" t="str">
        <f>TRIM(Table1[[#This Row],[Full Name (pre trim)]])</f>
        <v>Niara N Banks</v>
      </c>
      <c r="D758" t="s">
        <v>505</v>
      </c>
      <c r="E758" t="s">
        <v>506</v>
      </c>
      <c r="F758" t="s">
        <v>507</v>
      </c>
      <c r="G758" t="s">
        <v>429</v>
      </c>
      <c r="H758" t="s">
        <v>24</v>
      </c>
      <c r="I758" s="13" t="s">
        <v>8540</v>
      </c>
      <c r="J758" t="s">
        <v>508</v>
      </c>
      <c r="K758" t="s">
        <v>508</v>
      </c>
      <c r="L758" t="str">
        <f>VLOOKUP(Table1[[#This Row],[Reports to formatted]],peopleNew[],1,0)</f>
        <v>Roxanne J. Persaud</v>
      </c>
      <c r="M758" t="s">
        <v>509</v>
      </c>
      <c r="N758" t="s">
        <v>509</v>
      </c>
      <c r="O758" t="str">
        <f>VLOOKUP(Table1[[#This Row],[Works for Group Formatted]],groupsNew[],1,0)</f>
        <v>Roxanne J. Persaud, Office of Senator, Personal Staff Office, Senate</v>
      </c>
      <c r="P758" t="s">
        <v>28</v>
      </c>
      <c r="Q758" t="s">
        <v>29</v>
      </c>
      <c r="R758" t="s">
        <v>30</v>
      </c>
      <c r="S758" t="s">
        <v>510</v>
      </c>
      <c r="T758" t="s">
        <v>511</v>
      </c>
      <c r="U758" t="s">
        <v>66</v>
      </c>
      <c r="V758" t="s">
        <v>434</v>
      </c>
      <c r="W758">
        <v>750</v>
      </c>
      <c r="X758" t="s">
        <v>47</v>
      </c>
      <c r="Y758">
        <v>20</v>
      </c>
      <c r="Z758" s="1">
        <v>43097</v>
      </c>
      <c r="AA758" s="1">
        <v>43110</v>
      </c>
      <c r="AB758" s="1">
        <v>43124</v>
      </c>
      <c r="AC758" t="s">
        <v>36</v>
      </c>
    </row>
    <row r="759" spans="1:29" x14ac:dyDescent="0.2">
      <c r="A759" t="s">
        <v>7624</v>
      </c>
      <c r="B759" t="str">
        <f>VLOOKUP(Table1[[#This Row],[Full Name (formatted)]],peopleNew[],2,0)</f>
        <v>681225384</v>
      </c>
      <c r="C759" t="str">
        <f>TRIM(Table1[[#This Row],[Full Name (pre trim)]])</f>
        <v>Sandra L Miller-council</v>
      </c>
      <c r="D759" t="s">
        <v>4233</v>
      </c>
      <c r="E759" t="s">
        <v>4234</v>
      </c>
      <c r="F759" t="s">
        <v>7625</v>
      </c>
      <c r="G759" t="s">
        <v>4236</v>
      </c>
      <c r="H759" t="s">
        <v>24</v>
      </c>
      <c r="I759" t="s">
        <v>25</v>
      </c>
      <c r="J759" t="s">
        <v>508</v>
      </c>
      <c r="K759" t="s">
        <v>508</v>
      </c>
      <c r="L759" t="str">
        <f>VLOOKUP(Table1[[#This Row],[Reports to formatted]],peopleNew[],1,0)</f>
        <v>Roxanne J. Persaud</v>
      </c>
      <c r="M759" t="s">
        <v>509</v>
      </c>
      <c r="N759" t="s">
        <v>509</v>
      </c>
      <c r="O759" t="str">
        <f>VLOOKUP(Table1[[#This Row],[Works for Group Formatted]],groupsNew[],1,0)</f>
        <v>Roxanne J. Persaud, Office of Senator, Personal Staff Office, Senate</v>
      </c>
      <c r="P759" t="s">
        <v>28</v>
      </c>
      <c r="Q759" t="s">
        <v>29</v>
      </c>
      <c r="R759" t="s">
        <v>30</v>
      </c>
      <c r="S759" t="s">
        <v>4237</v>
      </c>
      <c r="T759" t="s">
        <v>511</v>
      </c>
      <c r="U759" t="s">
        <v>318</v>
      </c>
      <c r="V759" t="s">
        <v>4238</v>
      </c>
      <c r="W759">
        <v>750</v>
      </c>
      <c r="X759" t="s">
        <v>47</v>
      </c>
      <c r="Y759">
        <v>20</v>
      </c>
      <c r="Z759" s="1">
        <v>43097</v>
      </c>
      <c r="AA759" s="1">
        <v>43110</v>
      </c>
      <c r="AB759" s="1">
        <v>43124</v>
      </c>
      <c r="AC759" t="s">
        <v>36</v>
      </c>
    </row>
    <row r="760" spans="1:29" x14ac:dyDescent="0.2">
      <c r="A760" t="s">
        <v>6626</v>
      </c>
      <c r="B760" t="str">
        <f>VLOOKUP(Table1[[#This Row],[Full Name (formatted)]],peopleNew[],2,0)</f>
        <v>568446719</v>
      </c>
      <c r="C760" t="str">
        <f>TRIM(Table1[[#This Row],[Full Name (pre trim)]])</f>
        <v>Andrew M Dugan</v>
      </c>
      <c r="D760" t="s">
        <v>1989</v>
      </c>
      <c r="E760" t="s">
        <v>1990</v>
      </c>
      <c r="F760" t="s">
        <v>1991</v>
      </c>
      <c r="G760" t="s">
        <v>80</v>
      </c>
      <c r="H760" t="s">
        <v>24</v>
      </c>
      <c r="I760" s="13" t="s">
        <v>8540</v>
      </c>
      <c r="J760" t="s">
        <v>887</v>
      </c>
      <c r="K760" t="s">
        <v>887</v>
      </c>
      <c r="L760" t="str">
        <f>VLOOKUP(Table1[[#This Row],[Reports to formatted]],peopleNew[],1,0)</f>
        <v>Robert Ortt</v>
      </c>
      <c r="M760" t="s">
        <v>888</v>
      </c>
      <c r="N760" t="s">
        <v>888</v>
      </c>
      <c r="O760" t="str">
        <f>VLOOKUP(Table1[[#This Row],[Works for Group Formatted]],groupsNew[],1,0)</f>
        <v>Robert Ortt, Office of Senator, Personal Staff Office, Senate</v>
      </c>
      <c r="P760" t="s">
        <v>28</v>
      </c>
      <c r="Q760" t="s">
        <v>29</v>
      </c>
      <c r="R760" t="s">
        <v>30</v>
      </c>
      <c r="S760" t="s">
        <v>1992</v>
      </c>
      <c r="T760" t="s">
        <v>890</v>
      </c>
      <c r="U760" t="s">
        <v>66</v>
      </c>
      <c r="V760" t="s">
        <v>86</v>
      </c>
      <c r="W760">
        <v>2153.85</v>
      </c>
      <c r="X760" t="s">
        <v>35</v>
      </c>
      <c r="Y760">
        <v>20</v>
      </c>
      <c r="Z760" s="1">
        <v>43097</v>
      </c>
      <c r="AA760" s="1">
        <v>43110</v>
      </c>
      <c r="AB760" s="1">
        <v>43124</v>
      </c>
      <c r="AC760" t="s">
        <v>36</v>
      </c>
    </row>
    <row r="761" spans="1:29" x14ac:dyDescent="0.2">
      <c r="A761" t="s">
        <v>7029</v>
      </c>
      <c r="B761" t="str">
        <f>VLOOKUP(Table1[[#This Row],[Full Name (formatted)]],peopleNew[],2,0)</f>
        <v>567679160</v>
      </c>
      <c r="C761" t="str">
        <f>TRIM(Table1[[#This Row],[Full Name (pre trim)]])</f>
        <v>Erica L Lutz</v>
      </c>
      <c r="D761" t="s">
        <v>3815</v>
      </c>
      <c r="E761" t="s">
        <v>3816</v>
      </c>
      <c r="F761" t="s">
        <v>3817</v>
      </c>
      <c r="G761" t="s">
        <v>252</v>
      </c>
      <c r="H761" t="s">
        <v>24</v>
      </c>
      <c r="I761" t="s">
        <v>25</v>
      </c>
      <c r="J761" t="s">
        <v>887</v>
      </c>
      <c r="K761" t="s">
        <v>887</v>
      </c>
      <c r="L761" t="str">
        <f>VLOOKUP(Table1[[#This Row],[Reports to formatted]],peopleNew[],1,0)</f>
        <v>Robert Ortt</v>
      </c>
      <c r="M761" t="s">
        <v>888</v>
      </c>
      <c r="N761" t="s">
        <v>888</v>
      </c>
      <c r="O761" t="str">
        <f>VLOOKUP(Table1[[#This Row],[Works for Group Formatted]],groupsNew[],1,0)</f>
        <v>Robert Ortt, Office of Senator, Personal Staff Office, Senate</v>
      </c>
      <c r="P761" t="s">
        <v>28</v>
      </c>
      <c r="Q761" t="s">
        <v>29</v>
      </c>
      <c r="R761" t="s">
        <v>30</v>
      </c>
      <c r="S761" t="s">
        <v>3818</v>
      </c>
      <c r="T761" t="s">
        <v>890</v>
      </c>
      <c r="U761" t="s">
        <v>2489</v>
      </c>
      <c r="V761" t="s">
        <v>258</v>
      </c>
      <c r="W761">
        <v>1307.7</v>
      </c>
      <c r="X761" t="s">
        <v>35</v>
      </c>
      <c r="Y761">
        <v>20</v>
      </c>
      <c r="Z761" s="1">
        <v>43097</v>
      </c>
      <c r="AA761" s="1">
        <v>43110</v>
      </c>
      <c r="AB761" s="1">
        <v>43124</v>
      </c>
      <c r="AC761" t="s">
        <v>36</v>
      </c>
    </row>
    <row r="762" spans="1:29" x14ac:dyDescent="0.2">
      <c r="A762" t="s">
        <v>6648</v>
      </c>
      <c r="B762" t="str">
        <f>VLOOKUP(Table1[[#This Row],[Full Name (formatted)]],peopleNew[],2,0)</f>
        <v>476542530</v>
      </c>
      <c r="C762" t="str">
        <f>TRIM(Table1[[#This Row],[Full Name (pre trim)]])</f>
        <v>Joseph E Erdman</v>
      </c>
      <c r="D762" t="s">
        <v>2088</v>
      </c>
      <c r="E762" t="s">
        <v>1511</v>
      </c>
      <c r="F762" t="s">
        <v>2089</v>
      </c>
      <c r="G762" t="s">
        <v>2090</v>
      </c>
      <c r="H762" t="s">
        <v>24</v>
      </c>
      <c r="I762" s="13" t="s">
        <v>8540</v>
      </c>
      <c r="J762" t="s">
        <v>887</v>
      </c>
      <c r="K762" t="s">
        <v>887</v>
      </c>
      <c r="L762" t="str">
        <f>VLOOKUP(Table1[[#This Row],[Reports to formatted]],peopleNew[],1,0)</f>
        <v>Robert Ortt</v>
      </c>
      <c r="M762" t="s">
        <v>888</v>
      </c>
      <c r="N762" t="s">
        <v>888</v>
      </c>
      <c r="O762" t="str">
        <f>VLOOKUP(Table1[[#This Row],[Works for Group Formatted]],groupsNew[],1,0)</f>
        <v>Robert Ortt, Office of Senator, Personal Staff Office, Senate</v>
      </c>
      <c r="P762" t="s">
        <v>28</v>
      </c>
      <c r="Q762" t="s">
        <v>29</v>
      </c>
      <c r="R762" t="s">
        <v>30</v>
      </c>
      <c r="S762" t="s">
        <v>2091</v>
      </c>
      <c r="T762" t="s">
        <v>890</v>
      </c>
      <c r="U762" t="s">
        <v>66</v>
      </c>
      <c r="V762" t="s">
        <v>2092</v>
      </c>
      <c r="W762">
        <v>2889.16</v>
      </c>
      <c r="X762" t="s">
        <v>35</v>
      </c>
      <c r="Y762">
        <v>20</v>
      </c>
      <c r="Z762" s="1">
        <v>43097</v>
      </c>
      <c r="AA762" s="1">
        <v>43110</v>
      </c>
      <c r="AB762" s="1">
        <v>43124</v>
      </c>
      <c r="AC762" t="s">
        <v>36</v>
      </c>
    </row>
    <row r="763" spans="1:29" x14ac:dyDescent="0.2">
      <c r="A763" t="s">
        <v>7552</v>
      </c>
      <c r="B763" t="str">
        <f>VLOOKUP(Table1[[#This Row],[Full Name (formatted)]],peopleNew[],2,0)</f>
        <v>567679165</v>
      </c>
      <c r="C763" t="str">
        <f>TRIM(Table1[[#This Row],[Full Name (pre trim)]])</f>
        <v>Joshua M Veronica</v>
      </c>
      <c r="D763" t="s">
        <v>6014</v>
      </c>
      <c r="E763" t="s">
        <v>3241</v>
      </c>
      <c r="F763" t="s">
        <v>6015</v>
      </c>
      <c r="G763" t="s">
        <v>252</v>
      </c>
      <c r="H763" t="s">
        <v>24</v>
      </c>
      <c r="I763" s="11" t="s">
        <v>25</v>
      </c>
      <c r="J763" t="s">
        <v>887</v>
      </c>
      <c r="K763" t="s">
        <v>887</v>
      </c>
      <c r="L763" t="str">
        <f>VLOOKUP(Table1[[#This Row],[Reports to formatted]],peopleNew[],1,0)</f>
        <v>Robert Ortt</v>
      </c>
      <c r="M763" t="s">
        <v>888</v>
      </c>
      <c r="N763" t="s">
        <v>888</v>
      </c>
      <c r="O763" t="str">
        <f>VLOOKUP(Table1[[#This Row],[Works for Group Formatted]],groupsNew[],1,0)</f>
        <v>Robert Ortt, Office of Senator, Personal Staff Office, Senate</v>
      </c>
      <c r="P763" t="s">
        <v>28</v>
      </c>
      <c r="Q763" t="s">
        <v>29</v>
      </c>
      <c r="R763" t="s">
        <v>30</v>
      </c>
      <c r="S763" t="s">
        <v>6016</v>
      </c>
      <c r="T763" t="s">
        <v>890</v>
      </c>
      <c r="U763" t="s">
        <v>2489</v>
      </c>
      <c r="V763" t="s">
        <v>258</v>
      </c>
      <c r="W763">
        <v>18</v>
      </c>
      <c r="X763" t="s">
        <v>282</v>
      </c>
      <c r="Y763">
        <v>20</v>
      </c>
      <c r="Z763" s="1">
        <v>43097</v>
      </c>
      <c r="AA763" s="1">
        <v>43110</v>
      </c>
      <c r="AB763" s="1">
        <v>43124</v>
      </c>
      <c r="AC763" t="s">
        <v>36</v>
      </c>
    </row>
    <row r="764" spans="1:29" x14ac:dyDescent="0.2">
      <c r="A764" t="s">
        <v>6547</v>
      </c>
      <c r="B764" t="str">
        <f>VLOOKUP(Table1[[#This Row],[Full Name (formatted)]],peopleNew[],2,0)</f>
        <v>476542533</v>
      </c>
      <c r="C764" t="str">
        <f>TRIM(Table1[[#This Row],[Full Name (pre trim)]])</f>
        <v>Kevin L Crumb</v>
      </c>
      <c r="D764" t="s">
        <v>1601</v>
      </c>
      <c r="E764" t="s">
        <v>1602</v>
      </c>
      <c r="F764" t="s">
        <v>1603</v>
      </c>
      <c r="G764" t="s">
        <v>643</v>
      </c>
      <c r="H764" t="s">
        <v>24</v>
      </c>
      <c r="I764" s="13" t="s">
        <v>8540</v>
      </c>
      <c r="J764" t="s">
        <v>887</v>
      </c>
      <c r="K764" t="s">
        <v>887</v>
      </c>
      <c r="L764" t="str">
        <f>VLOOKUP(Table1[[#This Row],[Reports to formatted]],peopleNew[],1,0)</f>
        <v>Robert Ortt</v>
      </c>
      <c r="M764" t="s">
        <v>888</v>
      </c>
      <c r="N764" t="s">
        <v>888</v>
      </c>
      <c r="O764" t="str">
        <f>VLOOKUP(Table1[[#This Row],[Works for Group Formatted]],groupsNew[],1,0)</f>
        <v>Robert Ortt, Office of Senator, Personal Staff Office, Senate</v>
      </c>
      <c r="P764" t="s">
        <v>28</v>
      </c>
      <c r="Q764" t="s">
        <v>29</v>
      </c>
      <c r="R764" t="s">
        <v>30</v>
      </c>
      <c r="S764" t="s">
        <v>1604</v>
      </c>
      <c r="T764" t="s">
        <v>890</v>
      </c>
      <c r="U764" t="s">
        <v>66</v>
      </c>
      <c r="V764" t="s">
        <v>648</v>
      </c>
      <c r="W764">
        <v>3565.39</v>
      </c>
      <c r="X764" t="s">
        <v>35</v>
      </c>
      <c r="Y764">
        <v>20</v>
      </c>
      <c r="Z764" s="1">
        <v>43097</v>
      </c>
      <c r="AA764" s="1">
        <v>43110</v>
      </c>
      <c r="AB764" s="1">
        <v>43124</v>
      </c>
      <c r="AC764" t="s">
        <v>36</v>
      </c>
    </row>
    <row r="765" spans="1:29" x14ac:dyDescent="0.2">
      <c r="A765" t="s">
        <v>6734</v>
      </c>
      <c r="B765" t="str">
        <f>VLOOKUP(Table1[[#This Row],[Full Name (formatted)]],peopleNew[],2,0)</f>
        <v>567679156</v>
      </c>
      <c r="C765" t="str">
        <f>TRIM(Table1[[#This Row],[Full Name (pre trim)]])</f>
        <v>Maddilyn R Genovese</v>
      </c>
      <c r="D765" t="s">
        <v>2485</v>
      </c>
      <c r="E765" t="s">
        <v>2486</v>
      </c>
      <c r="F765" t="s">
        <v>2487</v>
      </c>
      <c r="G765" t="s">
        <v>203</v>
      </c>
      <c r="H765" t="s">
        <v>24</v>
      </c>
      <c r="I765" t="s">
        <v>25</v>
      </c>
      <c r="J765" t="s">
        <v>887</v>
      </c>
      <c r="K765" t="s">
        <v>887</v>
      </c>
      <c r="L765" t="str">
        <f>VLOOKUP(Table1[[#This Row],[Reports to formatted]],peopleNew[],1,0)</f>
        <v>Robert Ortt</v>
      </c>
      <c r="M765" t="s">
        <v>888</v>
      </c>
      <c r="N765" t="s">
        <v>888</v>
      </c>
      <c r="O765" t="str">
        <f>VLOOKUP(Table1[[#This Row],[Works for Group Formatted]],groupsNew[],1,0)</f>
        <v>Robert Ortt, Office of Senator, Personal Staff Office, Senate</v>
      </c>
      <c r="P765" t="s">
        <v>28</v>
      </c>
      <c r="Q765" t="s">
        <v>29</v>
      </c>
      <c r="R765" t="s">
        <v>30</v>
      </c>
      <c r="S765" t="s">
        <v>2488</v>
      </c>
      <c r="T765" t="s">
        <v>890</v>
      </c>
      <c r="U765" t="s">
        <v>2489</v>
      </c>
      <c r="V765" t="s">
        <v>209</v>
      </c>
      <c r="W765">
        <v>2236.16</v>
      </c>
      <c r="X765" t="s">
        <v>35</v>
      </c>
      <c r="Y765">
        <v>20</v>
      </c>
      <c r="Z765" s="1">
        <v>43097</v>
      </c>
      <c r="AA765" s="1">
        <v>43110</v>
      </c>
      <c r="AB765" s="1">
        <v>43124</v>
      </c>
      <c r="AC765" t="s">
        <v>36</v>
      </c>
    </row>
    <row r="766" spans="1:29" x14ac:dyDescent="0.2">
      <c r="A766" t="s">
        <v>6418</v>
      </c>
      <c r="B766" t="str">
        <f>VLOOKUP(Table1[[#This Row],[Full Name (formatted)]],peopleNew[],2,0)</f>
        <v>476542542</v>
      </c>
      <c r="C766" t="str">
        <f>TRIM(Table1[[#This Row],[Full Name (pre trim)]])</f>
        <v>Regina D Boyd</v>
      </c>
      <c r="D766" t="s">
        <v>883</v>
      </c>
      <c r="E766" t="s">
        <v>884</v>
      </c>
      <c r="F766" t="s">
        <v>885</v>
      </c>
      <c r="G766" t="s">
        <v>886</v>
      </c>
      <c r="H766" t="s">
        <v>24</v>
      </c>
      <c r="I766" s="13" t="s">
        <v>8540</v>
      </c>
      <c r="J766" t="s">
        <v>887</v>
      </c>
      <c r="K766" t="s">
        <v>887</v>
      </c>
      <c r="L766" t="str">
        <f>VLOOKUP(Table1[[#This Row],[Reports to formatted]],peopleNew[],1,0)</f>
        <v>Robert Ortt</v>
      </c>
      <c r="M766" t="s">
        <v>888</v>
      </c>
      <c r="N766" t="s">
        <v>888</v>
      </c>
      <c r="O766" t="str">
        <f>VLOOKUP(Table1[[#This Row],[Works for Group Formatted]],groupsNew[],1,0)</f>
        <v>Robert Ortt, Office of Senator, Personal Staff Office, Senate</v>
      </c>
      <c r="P766" t="s">
        <v>28</v>
      </c>
      <c r="Q766" t="s">
        <v>29</v>
      </c>
      <c r="R766" t="s">
        <v>30</v>
      </c>
      <c r="S766" t="s">
        <v>889</v>
      </c>
      <c r="T766" t="s">
        <v>890</v>
      </c>
      <c r="U766" t="s">
        <v>66</v>
      </c>
      <c r="V766" t="s">
        <v>891</v>
      </c>
      <c r="W766">
        <v>1901.54</v>
      </c>
      <c r="X766" t="s">
        <v>35</v>
      </c>
      <c r="Y766">
        <v>20</v>
      </c>
      <c r="Z766" s="1">
        <v>43097</v>
      </c>
      <c r="AA766" s="1">
        <v>43110</v>
      </c>
      <c r="AB766" s="1">
        <v>43124</v>
      </c>
      <c r="AC766" t="s">
        <v>36</v>
      </c>
    </row>
    <row r="767" spans="1:29" x14ac:dyDescent="0.2">
      <c r="A767" t="s">
        <v>7577</v>
      </c>
      <c r="B767" t="str">
        <f>VLOOKUP(Table1[[#This Row],[Full Name (formatted)]],peopleNew[],2,0)</f>
        <v>567679166</v>
      </c>
      <c r="C767" t="str">
        <f>TRIM(Table1[[#This Row],[Full Name (pre trim)]])</f>
        <v>Robert W Welch</v>
      </c>
      <c r="D767" t="s">
        <v>6113</v>
      </c>
      <c r="E767" t="s">
        <v>5878</v>
      </c>
      <c r="F767" t="s">
        <v>6114</v>
      </c>
      <c r="G767" t="s">
        <v>2209</v>
      </c>
      <c r="H767" t="s">
        <v>24</v>
      </c>
      <c r="I767" t="s">
        <v>25</v>
      </c>
      <c r="J767" t="s">
        <v>887</v>
      </c>
      <c r="K767" t="s">
        <v>887</v>
      </c>
      <c r="L767" t="str">
        <f>VLOOKUP(Table1[[#This Row],[Reports to formatted]],peopleNew[],1,0)</f>
        <v>Robert Ortt</v>
      </c>
      <c r="M767" t="s">
        <v>888</v>
      </c>
      <c r="N767" t="s">
        <v>888</v>
      </c>
      <c r="O767" t="str">
        <f>VLOOKUP(Table1[[#This Row],[Works for Group Formatted]],groupsNew[],1,0)</f>
        <v>Robert Ortt, Office of Senator, Personal Staff Office, Senate</v>
      </c>
      <c r="P767" t="s">
        <v>28</v>
      </c>
      <c r="Q767" t="s">
        <v>29</v>
      </c>
      <c r="R767" t="s">
        <v>30</v>
      </c>
      <c r="S767" t="s">
        <v>6115</v>
      </c>
      <c r="T767" t="s">
        <v>890</v>
      </c>
      <c r="U767" t="s">
        <v>2489</v>
      </c>
      <c r="V767" t="s">
        <v>2211</v>
      </c>
      <c r="W767">
        <v>2654.23</v>
      </c>
      <c r="X767" t="s">
        <v>35</v>
      </c>
      <c r="Y767">
        <v>20</v>
      </c>
      <c r="Z767" s="1">
        <v>43097</v>
      </c>
      <c r="AA767" s="1">
        <v>43110</v>
      </c>
      <c r="AB767" s="1">
        <v>43124</v>
      </c>
      <c r="AC767" t="s">
        <v>36</v>
      </c>
    </row>
    <row r="768" spans="1:29" x14ac:dyDescent="0.2">
      <c r="A768" t="s">
        <v>6831</v>
      </c>
      <c r="B768" t="str">
        <f>VLOOKUP(Table1[[#This Row],[Full Name (formatted)]],peopleNew[],2,0)</f>
        <v>476543351</v>
      </c>
      <c r="C768" t="str">
        <f>TRIM(Table1[[#This Row],[Full Name (pre trim)]])</f>
        <v>Suzanne B Hempel</v>
      </c>
      <c r="D768" t="s">
        <v>2943</v>
      </c>
      <c r="E768" t="s">
        <v>2944</v>
      </c>
      <c r="F768" t="s">
        <v>2945</v>
      </c>
      <c r="G768" t="s">
        <v>381</v>
      </c>
      <c r="H768" t="s">
        <v>24</v>
      </c>
      <c r="I768" t="s">
        <v>25</v>
      </c>
      <c r="J768" t="s">
        <v>887</v>
      </c>
      <c r="K768" t="s">
        <v>887</v>
      </c>
      <c r="L768" t="str">
        <f>VLOOKUP(Table1[[#This Row],[Reports to formatted]],peopleNew[],1,0)</f>
        <v>Robert Ortt</v>
      </c>
      <c r="M768" t="s">
        <v>888</v>
      </c>
      <c r="N768" t="s">
        <v>888</v>
      </c>
      <c r="O768" t="str">
        <f>VLOOKUP(Table1[[#This Row],[Works for Group Formatted]],groupsNew[],1,0)</f>
        <v>Robert Ortt, Office of Senator, Personal Staff Office, Senate</v>
      </c>
      <c r="P768" t="s">
        <v>28</v>
      </c>
      <c r="Q768" t="s">
        <v>29</v>
      </c>
      <c r="R768" t="s">
        <v>30</v>
      </c>
      <c r="S768" t="s">
        <v>2946</v>
      </c>
      <c r="T768" t="s">
        <v>890</v>
      </c>
      <c r="U768" t="s">
        <v>2489</v>
      </c>
      <c r="V768" t="s">
        <v>387</v>
      </c>
      <c r="W768">
        <v>2732.7</v>
      </c>
      <c r="X768" t="s">
        <v>35</v>
      </c>
      <c r="Y768">
        <v>20</v>
      </c>
      <c r="Z768" s="1">
        <v>43097</v>
      </c>
      <c r="AA768" s="1">
        <v>43110</v>
      </c>
      <c r="AB768" s="1">
        <v>43124</v>
      </c>
      <c r="AC768" t="s">
        <v>36</v>
      </c>
    </row>
    <row r="769" spans="1:29" x14ac:dyDescent="0.2">
      <c r="A769" t="s">
        <v>7414</v>
      </c>
      <c r="B769" t="str">
        <f>VLOOKUP(Table1[[#This Row],[Full Name (formatted)]],peopleNew[],2,0)</f>
        <v>765291052</v>
      </c>
      <c r="C769" t="str">
        <f>TRIM(Table1[[#This Row],[Full Name (pre trim)]])</f>
        <v>Tyler J Sharpe</v>
      </c>
      <c r="D769" t="s">
        <v>5439</v>
      </c>
      <c r="E769" t="s">
        <v>5440</v>
      </c>
      <c r="F769" t="s">
        <v>5441</v>
      </c>
      <c r="G769" t="s">
        <v>952</v>
      </c>
      <c r="H769" t="s">
        <v>24</v>
      </c>
      <c r="I769" t="s">
        <v>25</v>
      </c>
      <c r="J769" t="s">
        <v>887</v>
      </c>
      <c r="K769" t="s">
        <v>887</v>
      </c>
      <c r="L769" t="str">
        <f>VLOOKUP(Table1[[#This Row],[Reports to formatted]],peopleNew[],1,0)</f>
        <v>Robert Ortt</v>
      </c>
      <c r="M769" t="s">
        <v>888</v>
      </c>
      <c r="N769" t="s">
        <v>888</v>
      </c>
      <c r="O769" t="str">
        <f>VLOOKUP(Table1[[#This Row],[Works for Group Formatted]],groupsNew[],1,0)</f>
        <v>Robert Ortt, Office of Senator, Personal Staff Office, Senate</v>
      </c>
      <c r="P769" t="s">
        <v>28</v>
      </c>
      <c r="Q769" t="s">
        <v>29</v>
      </c>
      <c r="R769" t="s">
        <v>30</v>
      </c>
      <c r="S769" t="s">
        <v>5442</v>
      </c>
      <c r="T769" t="s">
        <v>890</v>
      </c>
      <c r="U769" t="s">
        <v>2489</v>
      </c>
      <c r="V769" t="s">
        <v>954</v>
      </c>
      <c r="W769">
        <v>15</v>
      </c>
      <c r="X769" t="s">
        <v>282</v>
      </c>
      <c r="Y769">
        <v>20</v>
      </c>
      <c r="Z769" s="1">
        <v>43097</v>
      </c>
      <c r="AA769" s="1">
        <v>43110</v>
      </c>
      <c r="AB769" s="1">
        <v>43124</v>
      </c>
      <c r="AC769" t="s">
        <v>36</v>
      </c>
    </row>
    <row r="770" spans="1:29" x14ac:dyDescent="0.2">
      <c r="A770" t="s">
        <v>6846</v>
      </c>
      <c r="B770" t="str">
        <f>VLOOKUP(Table1[[#This Row],[Full Name (formatted)]],peopleNew[],2,0)</f>
        <v>476542554</v>
      </c>
      <c r="C770" t="str">
        <f>TRIM(Table1[[#This Row],[Full Name (pre trim)]])</f>
        <v>William R Hilts</v>
      </c>
      <c r="D770" t="s">
        <v>3009</v>
      </c>
      <c r="E770" t="s">
        <v>3010</v>
      </c>
      <c r="F770" t="s">
        <v>3011</v>
      </c>
      <c r="G770" t="s">
        <v>952</v>
      </c>
      <c r="H770" t="s">
        <v>24</v>
      </c>
      <c r="I770" t="s">
        <v>25</v>
      </c>
      <c r="J770" t="s">
        <v>887</v>
      </c>
      <c r="K770" t="s">
        <v>887</v>
      </c>
      <c r="L770" t="str">
        <f>VLOOKUP(Table1[[#This Row],[Reports to formatted]],peopleNew[],1,0)</f>
        <v>Robert Ortt</v>
      </c>
      <c r="M770" t="s">
        <v>888</v>
      </c>
      <c r="N770" t="s">
        <v>888</v>
      </c>
      <c r="O770" t="str">
        <f>VLOOKUP(Table1[[#This Row],[Works for Group Formatted]],groupsNew[],1,0)</f>
        <v>Robert Ortt, Office of Senator, Personal Staff Office, Senate</v>
      </c>
      <c r="P770" t="s">
        <v>28</v>
      </c>
      <c r="Q770" t="s">
        <v>29</v>
      </c>
      <c r="R770" t="s">
        <v>30</v>
      </c>
      <c r="S770" t="s">
        <v>3012</v>
      </c>
      <c r="T770" t="s">
        <v>890</v>
      </c>
      <c r="U770" t="s">
        <v>2489</v>
      </c>
      <c r="V770" t="s">
        <v>954</v>
      </c>
      <c r="W770">
        <v>15</v>
      </c>
      <c r="X770" t="s">
        <v>282</v>
      </c>
      <c r="Y770">
        <v>20</v>
      </c>
      <c r="Z770" s="1">
        <v>43097</v>
      </c>
      <c r="AA770" s="1">
        <v>43110</v>
      </c>
      <c r="AB770" s="1">
        <v>43124</v>
      </c>
      <c r="AC770" t="s">
        <v>36</v>
      </c>
    </row>
    <row r="771" spans="1:29" x14ac:dyDescent="0.2">
      <c r="A771" t="s">
        <v>6362</v>
      </c>
      <c r="B771" t="str">
        <f>VLOOKUP(Table1[[#This Row],[Full Name (formatted)]],peopleNew[],2,0)</f>
        <v>476542493</v>
      </c>
      <c r="C771" t="str">
        <f>TRIM(Table1[[#This Row],[Full Name (pre trim)]])</f>
        <v>Alexander C Barrette</v>
      </c>
      <c r="D771" t="s">
        <v>533</v>
      </c>
      <c r="E771" t="s">
        <v>534</v>
      </c>
      <c r="F771" t="s">
        <v>535</v>
      </c>
      <c r="G771" t="s">
        <v>536</v>
      </c>
      <c r="H771" t="s">
        <v>24</v>
      </c>
      <c r="I771" s="11" t="s">
        <v>25</v>
      </c>
      <c r="J771" t="s">
        <v>537</v>
      </c>
      <c r="K771" t="s">
        <v>537</v>
      </c>
      <c r="L771" t="str">
        <f>VLOOKUP(Table1[[#This Row],[Reports to formatted]],peopleNew[],1,0)</f>
        <v>Rich Funke</v>
      </c>
      <c r="M771" t="s">
        <v>538</v>
      </c>
      <c r="N771" t="s">
        <v>538</v>
      </c>
      <c r="O771" t="str">
        <f>VLOOKUP(Table1[[#This Row],[Works for Group Formatted]],groupsNew[],1,0)</f>
        <v>Rich Funke, Office of Senator, Personal Staff Office, Senate</v>
      </c>
      <c r="P771" t="s">
        <v>28</v>
      </c>
      <c r="Q771" t="s">
        <v>29</v>
      </c>
      <c r="R771" t="s">
        <v>30</v>
      </c>
      <c r="S771" t="s">
        <v>539</v>
      </c>
      <c r="T771" t="s">
        <v>540</v>
      </c>
      <c r="U771" t="s">
        <v>541</v>
      </c>
      <c r="V771" t="s">
        <v>542</v>
      </c>
      <c r="W771">
        <v>1730.77</v>
      </c>
      <c r="X771" t="s">
        <v>35</v>
      </c>
      <c r="Y771">
        <v>20</v>
      </c>
      <c r="Z771" s="1">
        <v>43097</v>
      </c>
      <c r="AA771" s="1">
        <v>43110</v>
      </c>
      <c r="AB771" s="1">
        <v>43124</v>
      </c>
      <c r="AC771" t="s">
        <v>36</v>
      </c>
    </row>
    <row r="772" spans="1:29" x14ac:dyDescent="0.2">
      <c r="A772" t="s">
        <v>6869</v>
      </c>
      <c r="B772" t="str">
        <f>VLOOKUP(Table1[[#This Row],[Full Name (formatted)]],peopleNew[],2,0)</f>
        <v>567679168</v>
      </c>
      <c r="C772" t="str">
        <f>TRIM(Table1[[#This Row],[Full Name (pre trim)]])</f>
        <v>Gloria J Hunter</v>
      </c>
      <c r="D772" t="s">
        <v>3114</v>
      </c>
      <c r="E772" t="s">
        <v>3115</v>
      </c>
      <c r="F772" t="s">
        <v>3116</v>
      </c>
      <c r="G772" t="s">
        <v>3117</v>
      </c>
      <c r="H772" t="s">
        <v>24</v>
      </c>
      <c r="I772" t="s">
        <v>25</v>
      </c>
      <c r="J772" t="s">
        <v>537</v>
      </c>
      <c r="K772" t="s">
        <v>537</v>
      </c>
      <c r="L772" t="str">
        <f>VLOOKUP(Table1[[#This Row],[Reports to formatted]],peopleNew[],1,0)</f>
        <v>Rich Funke</v>
      </c>
      <c r="M772" t="s">
        <v>538</v>
      </c>
      <c r="N772" t="s">
        <v>538</v>
      </c>
      <c r="O772" t="str">
        <f>VLOOKUP(Table1[[#This Row],[Works for Group Formatted]],groupsNew[],1,0)</f>
        <v>Rich Funke, Office of Senator, Personal Staff Office, Senate</v>
      </c>
      <c r="P772" t="s">
        <v>28</v>
      </c>
      <c r="Q772" t="s">
        <v>29</v>
      </c>
      <c r="R772" t="s">
        <v>30</v>
      </c>
      <c r="S772" t="s">
        <v>3118</v>
      </c>
      <c r="T772" t="s">
        <v>540</v>
      </c>
      <c r="U772" t="s">
        <v>541</v>
      </c>
      <c r="V772" t="s">
        <v>3119</v>
      </c>
      <c r="W772">
        <v>750</v>
      </c>
      <c r="X772" t="s">
        <v>47</v>
      </c>
      <c r="Y772">
        <v>20</v>
      </c>
      <c r="Z772" s="1">
        <v>43097</v>
      </c>
      <c r="AA772" s="1">
        <v>43110</v>
      </c>
      <c r="AB772" s="1">
        <v>43124</v>
      </c>
      <c r="AC772" t="s">
        <v>36</v>
      </c>
    </row>
    <row r="773" spans="1:29" x14ac:dyDescent="0.2">
      <c r="A773" t="s">
        <v>6592</v>
      </c>
      <c r="B773" t="str">
        <f>VLOOKUP(Table1[[#This Row],[Full Name (formatted)]],peopleNew[],2,0)</f>
        <v>476543300</v>
      </c>
      <c r="C773" t="str">
        <f>TRIM(Table1[[#This Row],[Full Name (pre trim)]])</f>
        <v>Helen A Deubler</v>
      </c>
      <c r="D773" t="s">
        <v>1822</v>
      </c>
      <c r="E773" t="s">
        <v>1823</v>
      </c>
      <c r="F773" t="s">
        <v>1824</v>
      </c>
      <c r="G773" t="s">
        <v>1313</v>
      </c>
      <c r="H773" t="s">
        <v>24</v>
      </c>
      <c r="I773" t="s">
        <v>25</v>
      </c>
      <c r="J773" t="s">
        <v>537</v>
      </c>
      <c r="K773" t="s">
        <v>537</v>
      </c>
      <c r="L773" t="str">
        <f>VLOOKUP(Table1[[#This Row],[Reports to formatted]],peopleNew[],1,0)</f>
        <v>Rich Funke</v>
      </c>
      <c r="M773" t="s">
        <v>538</v>
      </c>
      <c r="N773" t="s">
        <v>538</v>
      </c>
      <c r="O773" t="str">
        <f>VLOOKUP(Table1[[#This Row],[Works for Group Formatted]],groupsNew[],1,0)</f>
        <v>Rich Funke, Office of Senator, Personal Staff Office, Senate</v>
      </c>
      <c r="P773" t="s">
        <v>28</v>
      </c>
      <c r="Q773" t="s">
        <v>29</v>
      </c>
      <c r="R773" t="s">
        <v>30</v>
      </c>
      <c r="S773" t="s">
        <v>1825</v>
      </c>
      <c r="T773" t="s">
        <v>540</v>
      </c>
      <c r="U773" t="s">
        <v>541</v>
      </c>
      <c r="V773" t="s">
        <v>1315</v>
      </c>
      <c r="W773">
        <v>1980.77</v>
      </c>
      <c r="X773" t="s">
        <v>35</v>
      </c>
      <c r="Y773">
        <v>20</v>
      </c>
      <c r="Z773" s="1">
        <v>43097</v>
      </c>
      <c r="AA773" s="1">
        <v>43110</v>
      </c>
      <c r="AB773" s="1">
        <v>43124</v>
      </c>
      <c r="AC773" t="s">
        <v>36</v>
      </c>
    </row>
    <row r="774" spans="1:29" x14ac:dyDescent="0.2">
      <c r="A774" t="s">
        <v>6495</v>
      </c>
      <c r="B774" t="str">
        <f>VLOOKUP(Table1[[#This Row],[Full Name (formatted)]],peopleNew[],2,0)</f>
        <v>476542500</v>
      </c>
      <c r="C774" t="str">
        <f>TRIM(Table1[[#This Row],[Full Name (pre trim)]])</f>
        <v>Jake R Chard</v>
      </c>
      <c r="D774" t="s">
        <v>1330</v>
      </c>
      <c r="E774" t="s">
        <v>1331</v>
      </c>
      <c r="F774" t="s">
        <v>1332</v>
      </c>
      <c r="G774" t="s">
        <v>1333</v>
      </c>
      <c r="H774" t="s">
        <v>24</v>
      </c>
      <c r="I774" t="s">
        <v>25</v>
      </c>
      <c r="J774" t="s">
        <v>537</v>
      </c>
      <c r="K774" t="s">
        <v>537</v>
      </c>
      <c r="L774" t="str">
        <f>VLOOKUP(Table1[[#This Row],[Reports to formatted]],peopleNew[],1,0)</f>
        <v>Rich Funke</v>
      </c>
      <c r="M774" t="s">
        <v>538</v>
      </c>
      <c r="N774" t="s">
        <v>538</v>
      </c>
      <c r="O774" t="str">
        <f>VLOOKUP(Table1[[#This Row],[Works for Group Formatted]],groupsNew[],1,0)</f>
        <v>Rich Funke, Office of Senator, Personal Staff Office, Senate</v>
      </c>
      <c r="P774" t="s">
        <v>28</v>
      </c>
      <c r="Q774" t="s">
        <v>29</v>
      </c>
      <c r="R774" t="s">
        <v>30</v>
      </c>
      <c r="S774" t="s">
        <v>1334</v>
      </c>
      <c r="T774" t="s">
        <v>540</v>
      </c>
      <c r="U774" t="s">
        <v>541</v>
      </c>
      <c r="V774" t="s">
        <v>1335</v>
      </c>
      <c r="W774">
        <v>1730.77</v>
      </c>
      <c r="X774" t="s">
        <v>35</v>
      </c>
      <c r="Y774">
        <v>20</v>
      </c>
      <c r="Z774" s="1">
        <v>43097</v>
      </c>
      <c r="AA774" s="1">
        <v>43110</v>
      </c>
      <c r="AB774" s="1">
        <v>43124</v>
      </c>
      <c r="AC774" t="s">
        <v>36</v>
      </c>
    </row>
    <row r="775" spans="1:29" x14ac:dyDescent="0.2">
      <c r="A775" t="s">
        <v>6940</v>
      </c>
      <c r="B775" t="str">
        <f>VLOOKUP(Table1[[#This Row],[Full Name (formatted)]],peopleNew[],2,0)</f>
        <v>476542509</v>
      </c>
      <c r="C775" t="str">
        <f>TRIM(Table1[[#This Row],[Full Name (pre trim)]])</f>
        <v>Kevin M Knapp</v>
      </c>
      <c r="D775" t="s">
        <v>3423</v>
      </c>
      <c r="E775" t="s">
        <v>1448</v>
      </c>
      <c r="F775" t="s">
        <v>3424</v>
      </c>
      <c r="G775" t="s">
        <v>3425</v>
      </c>
      <c r="H775" t="s">
        <v>24</v>
      </c>
      <c r="I775" t="s">
        <v>25</v>
      </c>
      <c r="J775" t="s">
        <v>537</v>
      </c>
      <c r="K775" t="s">
        <v>537</v>
      </c>
      <c r="L775" t="str">
        <f>VLOOKUP(Table1[[#This Row],[Reports to formatted]],peopleNew[],1,0)</f>
        <v>Rich Funke</v>
      </c>
      <c r="M775" t="s">
        <v>538</v>
      </c>
      <c r="N775" t="s">
        <v>538</v>
      </c>
      <c r="O775" t="str">
        <f>VLOOKUP(Table1[[#This Row],[Works for Group Formatted]],groupsNew[],1,0)</f>
        <v>Rich Funke, Office of Senator, Personal Staff Office, Senate</v>
      </c>
      <c r="P775" t="s">
        <v>28</v>
      </c>
      <c r="Q775" t="s">
        <v>29</v>
      </c>
      <c r="R775" t="s">
        <v>30</v>
      </c>
      <c r="S775" t="s">
        <v>3426</v>
      </c>
      <c r="T775" t="s">
        <v>540</v>
      </c>
      <c r="U775" t="s">
        <v>541</v>
      </c>
      <c r="V775" t="s">
        <v>3427</v>
      </c>
      <c r="W775">
        <v>2698.85</v>
      </c>
      <c r="X775" t="s">
        <v>35</v>
      </c>
      <c r="Y775">
        <v>20</v>
      </c>
      <c r="Z775" s="1">
        <v>43097</v>
      </c>
      <c r="AA775" s="1">
        <v>43110</v>
      </c>
      <c r="AB775" s="1">
        <v>43124</v>
      </c>
      <c r="AC775" t="s">
        <v>36</v>
      </c>
    </row>
    <row r="776" spans="1:29" x14ac:dyDescent="0.2">
      <c r="A776" t="s">
        <v>7224</v>
      </c>
      <c r="B776" t="str">
        <f>VLOOKUP(Table1[[#This Row],[Full Name (formatted)]],peopleNew[],2,0)</f>
        <v>765291086</v>
      </c>
      <c r="C776" t="str">
        <f>TRIM(Table1[[#This Row],[Full Name (pre trim)]])</f>
        <v>Kristin N Otis</v>
      </c>
      <c r="D776" t="s">
        <v>4653</v>
      </c>
      <c r="E776" t="s">
        <v>4654</v>
      </c>
      <c r="F776" t="s">
        <v>4655</v>
      </c>
      <c r="G776" t="s">
        <v>51</v>
      </c>
      <c r="H776" t="s">
        <v>24</v>
      </c>
      <c r="I776" s="13" t="s">
        <v>8540</v>
      </c>
      <c r="J776" t="s">
        <v>537</v>
      </c>
      <c r="K776" t="s">
        <v>537</v>
      </c>
      <c r="L776" t="str">
        <f>VLOOKUP(Table1[[#This Row],[Reports to formatted]],peopleNew[],1,0)</f>
        <v>Rich Funke</v>
      </c>
      <c r="M776" t="s">
        <v>538</v>
      </c>
      <c r="N776" t="s">
        <v>538</v>
      </c>
      <c r="O776" t="str">
        <f>VLOOKUP(Table1[[#This Row],[Works for Group Formatted]],groupsNew[],1,0)</f>
        <v>Rich Funke, Office of Senator, Personal Staff Office, Senate</v>
      </c>
      <c r="P776" t="s">
        <v>28</v>
      </c>
      <c r="Q776" t="s">
        <v>29</v>
      </c>
      <c r="R776" t="s">
        <v>30</v>
      </c>
      <c r="S776" t="s">
        <v>4656</v>
      </c>
      <c r="T776" t="s">
        <v>540</v>
      </c>
      <c r="U776" t="s">
        <v>66</v>
      </c>
      <c r="V776" t="s">
        <v>57</v>
      </c>
      <c r="W776">
        <v>1538.47</v>
      </c>
      <c r="X776" t="s">
        <v>35</v>
      </c>
      <c r="Y776">
        <v>20</v>
      </c>
      <c r="Z776" s="1">
        <v>43097</v>
      </c>
      <c r="AA776" s="1">
        <v>43110</v>
      </c>
      <c r="AB776" s="1">
        <v>43124</v>
      </c>
      <c r="AC776" t="s">
        <v>36</v>
      </c>
    </row>
    <row r="777" spans="1:29" x14ac:dyDescent="0.2">
      <c r="A777" t="s">
        <v>7051</v>
      </c>
      <c r="B777" t="str">
        <f>VLOOKUP(Table1[[#This Row],[Full Name (formatted)]],peopleNew[],2,0)</f>
        <v>476542518</v>
      </c>
      <c r="C777" t="str">
        <f>TRIM(Table1[[#This Row],[Full Name (pre trim)]])</f>
        <v>Laura E Manley</v>
      </c>
      <c r="D777" t="s">
        <v>3906</v>
      </c>
      <c r="E777" t="s">
        <v>3907</v>
      </c>
      <c r="F777" t="s">
        <v>3908</v>
      </c>
      <c r="G777" t="s">
        <v>2090</v>
      </c>
      <c r="H777" t="s">
        <v>24</v>
      </c>
      <c r="I777" s="13" t="s">
        <v>8540</v>
      </c>
      <c r="J777" t="s">
        <v>537</v>
      </c>
      <c r="K777" t="s">
        <v>537</v>
      </c>
      <c r="L777" t="str">
        <f>VLOOKUP(Table1[[#This Row],[Reports to formatted]],peopleNew[],1,0)</f>
        <v>Rich Funke</v>
      </c>
      <c r="M777" t="s">
        <v>538</v>
      </c>
      <c r="N777" t="s">
        <v>538</v>
      </c>
      <c r="O777" t="str">
        <f>VLOOKUP(Table1[[#This Row],[Works for Group Formatted]],groupsNew[],1,0)</f>
        <v>Rich Funke, Office of Senator, Personal Staff Office, Senate</v>
      </c>
      <c r="P777" t="s">
        <v>28</v>
      </c>
      <c r="Q777" t="s">
        <v>29</v>
      </c>
      <c r="R777" t="s">
        <v>30</v>
      </c>
      <c r="S777" t="s">
        <v>3909</v>
      </c>
      <c r="T777" t="s">
        <v>540</v>
      </c>
      <c r="U777" t="s">
        <v>66</v>
      </c>
      <c r="V777" t="s">
        <v>2092</v>
      </c>
      <c r="W777">
        <v>2750</v>
      </c>
      <c r="X777" t="s">
        <v>35</v>
      </c>
      <c r="Y777">
        <v>20</v>
      </c>
      <c r="Z777" s="1">
        <v>43097</v>
      </c>
      <c r="AA777" s="1">
        <v>43110</v>
      </c>
      <c r="AB777" s="1">
        <v>43124</v>
      </c>
      <c r="AC777" t="s">
        <v>36</v>
      </c>
    </row>
    <row r="778" spans="1:29" x14ac:dyDescent="0.2">
      <c r="A778" t="s">
        <v>7185</v>
      </c>
      <c r="B778" t="str">
        <f>VLOOKUP(Table1[[#This Row],[Full Name (formatted)]],peopleNew[],2,0)</f>
        <v>476543315</v>
      </c>
      <c r="C778" t="str">
        <f>TRIM(Table1[[#This Row],[Full Name (pre trim)]])</f>
        <v>Matthew D Nelligan</v>
      </c>
      <c r="D778" t="s">
        <v>4481</v>
      </c>
      <c r="E778" t="s">
        <v>4482</v>
      </c>
      <c r="F778" t="s">
        <v>4483</v>
      </c>
      <c r="G778" t="s">
        <v>643</v>
      </c>
      <c r="H778" t="s">
        <v>24</v>
      </c>
      <c r="I778" s="13" t="s">
        <v>8540</v>
      </c>
      <c r="J778" t="s">
        <v>537</v>
      </c>
      <c r="K778" t="s">
        <v>537</v>
      </c>
      <c r="L778" t="str">
        <f>VLOOKUP(Table1[[#This Row],[Reports to formatted]],peopleNew[],1,0)</f>
        <v>Rich Funke</v>
      </c>
      <c r="M778" t="s">
        <v>538</v>
      </c>
      <c r="N778" t="s">
        <v>538</v>
      </c>
      <c r="O778" t="str">
        <f>VLOOKUP(Table1[[#This Row],[Works for Group Formatted]],groupsNew[],1,0)</f>
        <v>Rich Funke, Office of Senator, Personal Staff Office, Senate</v>
      </c>
      <c r="P778" t="s">
        <v>28</v>
      </c>
      <c r="Q778" t="s">
        <v>29</v>
      </c>
      <c r="R778" t="s">
        <v>30</v>
      </c>
      <c r="S778" t="s">
        <v>4484</v>
      </c>
      <c r="T778" t="s">
        <v>540</v>
      </c>
      <c r="U778" t="s">
        <v>66</v>
      </c>
      <c r="V778" t="s">
        <v>648</v>
      </c>
      <c r="W778">
        <v>4811.54</v>
      </c>
      <c r="X778" t="s">
        <v>35</v>
      </c>
      <c r="Y778">
        <v>20</v>
      </c>
      <c r="Z778" s="1">
        <v>43097</v>
      </c>
      <c r="AA778" s="1">
        <v>43110</v>
      </c>
      <c r="AB778" s="1">
        <v>43124</v>
      </c>
      <c r="AC778" t="s">
        <v>36</v>
      </c>
    </row>
    <row r="779" spans="1:29" x14ac:dyDescent="0.2">
      <c r="A779" t="s">
        <v>6550</v>
      </c>
      <c r="B779" t="str">
        <f>VLOOKUP(Table1[[#This Row],[Full Name (formatted)]],peopleNew[],2,0)</f>
        <v>765291051</v>
      </c>
      <c r="C779" t="str">
        <f>TRIM(Table1[[#This Row],[Full Name (pre trim)]])</f>
        <v>Patricia E Cruz-irving</v>
      </c>
      <c r="D779" t="s">
        <v>1618</v>
      </c>
      <c r="E779" t="s">
        <v>1619</v>
      </c>
      <c r="F779" t="s">
        <v>1620</v>
      </c>
      <c r="G779" t="s">
        <v>1621</v>
      </c>
      <c r="H779" t="s">
        <v>24</v>
      </c>
      <c r="I779" t="s">
        <v>25</v>
      </c>
      <c r="J779" t="s">
        <v>537</v>
      </c>
      <c r="K779" t="s">
        <v>537</v>
      </c>
      <c r="L779" t="str">
        <f>VLOOKUP(Table1[[#This Row],[Reports to formatted]],peopleNew[],1,0)</f>
        <v>Rich Funke</v>
      </c>
      <c r="M779" t="s">
        <v>538</v>
      </c>
      <c r="N779" t="s">
        <v>538</v>
      </c>
      <c r="O779" t="str">
        <f>VLOOKUP(Table1[[#This Row],[Works for Group Formatted]],groupsNew[],1,0)</f>
        <v>Rich Funke, Office of Senator, Personal Staff Office, Senate</v>
      </c>
      <c r="P779" t="s">
        <v>28</v>
      </c>
      <c r="Q779" t="s">
        <v>29</v>
      </c>
      <c r="R779" t="s">
        <v>30</v>
      </c>
      <c r="S779" t="s">
        <v>1622</v>
      </c>
      <c r="T779" t="s">
        <v>540</v>
      </c>
      <c r="U779" t="s">
        <v>541</v>
      </c>
      <c r="V779" t="s">
        <v>1623</v>
      </c>
      <c r="W779">
        <v>769.24</v>
      </c>
      <c r="X779" t="s">
        <v>47</v>
      </c>
      <c r="Y779">
        <v>20</v>
      </c>
      <c r="Z779" s="1">
        <v>43097</v>
      </c>
      <c r="AA779" s="1">
        <v>43110</v>
      </c>
      <c r="AB779" s="1">
        <v>43124</v>
      </c>
      <c r="AC779" t="s">
        <v>36</v>
      </c>
    </row>
    <row r="780" spans="1:29" x14ac:dyDescent="0.2">
      <c r="A780" t="s">
        <v>7179</v>
      </c>
      <c r="B780" t="str">
        <f>VLOOKUP(Table1[[#This Row],[Full Name (formatted)]],peopleNew[],2,0)</f>
        <v>476542520</v>
      </c>
      <c r="C780" t="str">
        <f>TRIM(Table1[[#This Row],[Full Name (pre trim)]])</f>
        <v>Shalym O Nater</v>
      </c>
      <c r="D780" t="s">
        <v>4449</v>
      </c>
      <c r="E780" t="s">
        <v>4450</v>
      </c>
      <c r="F780" t="s">
        <v>4451</v>
      </c>
      <c r="G780" t="s">
        <v>4452</v>
      </c>
      <c r="H780" t="s">
        <v>24</v>
      </c>
      <c r="I780" t="s">
        <v>25</v>
      </c>
      <c r="J780" t="s">
        <v>537</v>
      </c>
      <c r="K780" t="s">
        <v>537</v>
      </c>
      <c r="L780" t="str">
        <f>VLOOKUP(Table1[[#This Row],[Reports to formatted]],peopleNew[],1,0)</f>
        <v>Rich Funke</v>
      </c>
      <c r="M780" t="s">
        <v>538</v>
      </c>
      <c r="N780" t="s">
        <v>538</v>
      </c>
      <c r="O780" t="str">
        <f>VLOOKUP(Table1[[#This Row],[Works for Group Formatted]],groupsNew[],1,0)</f>
        <v>Rich Funke, Office of Senator, Personal Staff Office, Senate</v>
      </c>
      <c r="P780" t="s">
        <v>28</v>
      </c>
      <c r="Q780" t="s">
        <v>29</v>
      </c>
      <c r="R780" t="s">
        <v>30</v>
      </c>
      <c r="S780" t="s">
        <v>4453</v>
      </c>
      <c r="T780" t="s">
        <v>540</v>
      </c>
      <c r="U780" t="s">
        <v>541</v>
      </c>
      <c r="V780" t="s">
        <v>4454</v>
      </c>
      <c r="W780">
        <v>365.39</v>
      </c>
      <c r="X780" t="s">
        <v>47</v>
      </c>
      <c r="Y780">
        <v>20</v>
      </c>
      <c r="Z780" s="1">
        <v>43097</v>
      </c>
      <c r="AA780" s="1">
        <v>43110</v>
      </c>
      <c r="AB780" s="1">
        <v>43124</v>
      </c>
      <c r="AC780" t="s">
        <v>36</v>
      </c>
    </row>
    <row r="781" spans="1:29" x14ac:dyDescent="0.2">
      <c r="A781" t="s">
        <v>6380</v>
      </c>
      <c r="B781" t="str">
        <f>VLOOKUP(Table1[[#This Row],[Full Name (formatted)]],peopleNew[],2,0)</f>
        <v>476542650</v>
      </c>
      <c r="C781" t="str">
        <f>TRIM(Table1[[#This Row],[Full Name (pre trim)]])</f>
        <v>Trevor W Bender</v>
      </c>
      <c r="D781" t="s">
        <v>655</v>
      </c>
      <c r="E781" t="s">
        <v>656</v>
      </c>
      <c r="F781" t="s">
        <v>642</v>
      </c>
      <c r="G781" t="s">
        <v>657</v>
      </c>
      <c r="H781" t="s">
        <v>24</v>
      </c>
      <c r="I781" s="13" t="s">
        <v>8540</v>
      </c>
      <c r="J781" t="s">
        <v>537</v>
      </c>
      <c r="K781" t="s">
        <v>537</v>
      </c>
      <c r="L781" t="str">
        <f>VLOOKUP(Table1[[#This Row],[Reports to formatted]],peopleNew[],1,0)</f>
        <v>Rich Funke</v>
      </c>
      <c r="M781" t="s">
        <v>538</v>
      </c>
      <c r="N781" t="s">
        <v>538</v>
      </c>
      <c r="O781" t="str">
        <f>VLOOKUP(Table1[[#This Row],[Works for Group Formatted]],groupsNew[],1,0)</f>
        <v>Rich Funke, Office of Senator, Personal Staff Office, Senate</v>
      </c>
      <c r="P781" t="s">
        <v>28</v>
      </c>
      <c r="Q781" t="s">
        <v>29</v>
      </c>
      <c r="R781" t="s">
        <v>30</v>
      </c>
      <c r="S781" t="s">
        <v>658</v>
      </c>
      <c r="T781" t="s">
        <v>540</v>
      </c>
      <c r="U781" t="s">
        <v>66</v>
      </c>
      <c r="V781" t="s">
        <v>659</v>
      </c>
      <c r="W781">
        <v>1730.77</v>
      </c>
      <c r="X781" t="s">
        <v>35</v>
      </c>
      <c r="Y781">
        <v>20</v>
      </c>
      <c r="Z781" s="1">
        <v>43097</v>
      </c>
      <c r="AA781" s="1">
        <v>43110</v>
      </c>
      <c r="AB781" s="1">
        <v>43124</v>
      </c>
      <c r="AC781" t="s">
        <v>36</v>
      </c>
    </row>
    <row r="782" spans="1:29" x14ac:dyDescent="0.2">
      <c r="A782" t="s">
        <v>6969</v>
      </c>
      <c r="B782" t="str">
        <f>VLOOKUP(Table1[[#This Row],[Full Name (formatted)]],peopleNew[],2,0)</f>
        <v>567665475</v>
      </c>
      <c r="C782" t="str">
        <f>TRIM(Table1[[#This Row],[Full Name (pre trim)]])</f>
        <v>Zackary S Laffin</v>
      </c>
      <c r="D782" t="s">
        <v>3557</v>
      </c>
      <c r="E782" t="s">
        <v>3558</v>
      </c>
      <c r="F782" t="s">
        <v>3559</v>
      </c>
      <c r="G782" t="s">
        <v>3560</v>
      </c>
      <c r="H782" t="s">
        <v>24</v>
      </c>
      <c r="I782" t="s">
        <v>25</v>
      </c>
      <c r="J782" t="s">
        <v>537</v>
      </c>
      <c r="K782" t="s">
        <v>537</v>
      </c>
      <c r="L782" t="str">
        <f>VLOOKUP(Table1[[#This Row],[Reports to formatted]],peopleNew[],1,0)</f>
        <v>Rich Funke</v>
      </c>
      <c r="M782" t="s">
        <v>538</v>
      </c>
      <c r="N782" t="s">
        <v>538</v>
      </c>
      <c r="O782" t="str">
        <f>VLOOKUP(Table1[[#This Row],[Works for Group Formatted]],groupsNew[],1,0)</f>
        <v>Rich Funke, Office of Senator, Personal Staff Office, Senate</v>
      </c>
      <c r="P782" t="s">
        <v>28</v>
      </c>
      <c r="Q782" t="s">
        <v>29</v>
      </c>
      <c r="R782" t="s">
        <v>30</v>
      </c>
      <c r="S782" t="s">
        <v>3561</v>
      </c>
      <c r="T782" t="s">
        <v>540</v>
      </c>
      <c r="U782" t="s">
        <v>541</v>
      </c>
      <c r="V782" t="s">
        <v>3562</v>
      </c>
      <c r="W782">
        <v>576.92999999999995</v>
      </c>
      <c r="X782" t="s">
        <v>47</v>
      </c>
      <c r="Y782">
        <v>20</v>
      </c>
      <c r="Z782" s="1">
        <v>43097</v>
      </c>
      <c r="AA782" s="1">
        <v>43110</v>
      </c>
      <c r="AB782" s="1">
        <v>43124</v>
      </c>
      <c r="AC782" t="s">
        <v>36</v>
      </c>
    </row>
    <row r="783" spans="1:29" x14ac:dyDescent="0.2">
      <c r="A783" t="s">
        <v>7334</v>
      </c>
      <c r="B783" t="str">
        <f>VLOOKUP(Table1[[#This Row],[Full Name (formatted)]],peopleNew[],2,0)</f>
        <v>476543243</v>
      </c>
      <c r="C783" t="str">
        <f>TRIM(Table1[[#This Row],[Full Name (pre trim)]])</f>
        <v>Angel M Rivera</v>
      </c>
      <c r="D783" t="s">
        <v>5104</v>
      </c>
      <c r="E783" t="s">
        <v>5105</v>
      </c>
      <c r="F783" t="s">
        <v>5106</v>
      </c>
      <c r="G783" t="s">
        <v>5107</v>
      </c>
      <c r="H783" t="s">
        <v>24</v>
      </c>
      <c r="I783" s="11" t="s">
        <v>25</v>
      </c>
      <c r="J783" t="s">
        <v>689</v>
      </c>
      <c r="K783" t="s">
        <v>689</v>
      </c>
      <c r="L783" t="str">
        <f>VLOOKUP(Table1[[#This Row],[Reports to formatted]],peopleNew[],1,0)</f>
        <v>Philip Boyle</v>
      </c>
      <c r="M783" t="s">
        <v>690</v>
      </c>
      <c r="N783" t="s">
        <v>690</v>
      </c>
      <c r="O783" t="str">
        <f>VLOOKUP(Table1[[#This Row],[Works for Group Formatted]],groupsNew[],1,0)</f>
        <v>Philip Boyle, Office of Senator, Personal Staff Office, Senate</v>
      </c>
      <c r="P783" t="s">
        <v>28</v>
      </c>
      <c r="Q783" t="s">
        <v>29</v>
      </c>
      <c r="R783" t="s">
        <v>30</v>
      </c>
      <c r="S783" t="s">
        <v>5108</v>
      </c>
      <c r="T783" t="s">
        <v>692</v>
      </c>
      <c r="U783" t="s">
        <v>693</v>
      </c>
      <c r="V783" t="s">
        <v>5109</v>
      </c>
      <c r="W783">
        <v>2605.0500000000002</v>
      </c>
      <c r="X783" t="s">
        <v>35</v>
      </c>
      <c r="Y783">
        <v>20</v>
      </c>
      <c r="Z783" s="1">
        <v>43097</v>
      </c>
      <c r="AA783" s="1">
        <v>43110</v>
      </c>
      <c r="AB783" s="1">
        <v>43124</v>
      </c>
      <c r="AC783" t="s">
        <v>36</v>
      </c>
    </row>
    <row r="784" spans="1:29" x14ac:dyDescent="0.2">
      <c r="A784" t="s">
        <v>7235</v>
      </c>
      <c r="B784" t="str">
        <f>VLOOKUP(Table1[[#This Row],[Full Name (formatted)]],peopleNew[],2,0)</f>
        <v>476542464</v>
      </c>
      <c r="C784" t="str">
        <f>TRIM(Table1[[#This Row],[Full Name (pre trim)]])</f>
        <v>Ann B Parmely</v>
      </c>
      <c r="D784" t="s">
        <v>4695</v>
      </c>
      <c r="E784" t="s">
        <v>4696</v>
      </c>
      <c r="F784" t="s">
        <v>4697</v>
      </c>
      <c r="G784" t="s">
        <v>148</v>
      </c>
      <c r="H784" t="s">
        <v>24</v>
      </c>
      <c r="I784" s="11" t="s">
        <v>25</v>
      </c>
      <c r="J784" t="s">
        <v>689</v>
      </c>
      <c r="K784" t="s">
        <v>689</v>
      </c>
      <c r="L784" t="str">
        <f>VLOOKUP(Table1[[#This Row],[Reports to formatted]],peopleNew[],1,0)</f>
        <v>Philip Boyle</v>
      </c>
      <c r="M784" t="s">
        <v>690</v>
      </c>
      <c r="N784" t="s">
        <v>690</v>
      </c>
      <c r="O784" t="str">
        <f>VLOOKUP(Table1[[#This Row],[Works for Group Formatted]],groupsNew[],1,0)</f>
        <v>Philip Boyle, Office of Senator, Personal Staff Office, Senate</v>
      </c>
      <c r="P784" t="s">
        <v>28</v>
      </c>
      <c r="Q784" t="s">
        <v>29</v>
      </c>
      <c r="R784" t="s">
        <v>30</v>
      </c>
      <c r="S784" t="s">
        <v>4698</v>
      </c>
      <c r="T784" t="s">
        <v>692</v>
      </c>
      <c r="U784" t="s">
        <v>693</v>
      </c>
      <c r="V784" t="s">
        <v>154</v>
      </c>
      <c r="W784">
        <v>2220.44</v>
      </c>
      <c r="X784" t="s">
        <v>35</v>
      </c>
      <c r="Y784">
        <v>20</v>
      </c>
      <c r="Z784" s="1">
        <v>43097</v>
      </c>
      <c r="AA784" s="1">
        <v>43110</v>
      </c>
      <c r="AB784" s="1">
        <v>43124</v>
      </c>
      <c r="AC784" t="s">
        <v>36</v>
      </c>
    </row>
    <row r="785" spans="1:29" x14ac:dyDescent="0.2">
      <c r="A785" t="s">
        <v>6525</v>
      </c>
      <c r="B785" t="str">
        <f>VLOOKUP(Table1[[#This Row],[Full Name (formatted)]],peopleNew[],2,0)</f>
        <v>625374621</v>
      </c>
      <c r="C785" t="str">
        <f>TRIM(Table1[[#This Row],[Full Name (pre trim)]])</f>
        <v>Christopher G Connors</v>
      </c>
      <c r="D785" t="s">
        <v>1486</v>
      </c>
      <c r="E785" t="s">
        <v>1487</v>
      </c>
      <c r="F785" t="s">
        <v>1488</v>
      </c>
      <c r="G785" t="s">
        <v>1489</v>
      </c>
      <c r="H785" t="s">
        <v>24</v>
      </c>
      <c r="I785" t="s">
        <v>25</v>
      </c>
      <c r="J785" t="s">
        <v>689</v>
      </c>
      <c r="K785" t="s">
        <v>689</v>
      </c>
      <c r="L785" t="str">
        <f>VLOOKUP(Table1[[#This Row],[Reports to formatted]],peopleNew[],1,0)</f>
        <v>Philip Boyle</v>
      </c>
      <c r="M785" t="s">
        <v>690</v>
      </c>
      <c r="N785" t="s">
        <v>690</v>
      </c>
      <c r="O785" t="str">
        <f>VLOOKUP(Table1[[#This Row],[Works for Group Formatted]],groupsNew[],1,0)</f>
        <v>Philip Boyle, Office of Senator, Personal Staff Office, Senate</v>
      </c>
      <c r="P785" t="s">
        <v>28</v>
      </c>
      <c r="Q785" t="s">
        <v>29</v>
      </c>
      <c r="R785" t="s">
        <v>30</v>
      </c>
      <c r="S785" t="s">
        <v>1490</v>
      </c>
      <c r="T785" t="s">
        <v>692</v>
      </c>
      <c r="U785" t="s">
        <v>693</v>
      </c>
      <c r="V785" t="s">
        <v>1491</v>
      </c>
      <c r="W785">
        <v>2028.13</v>
      </c>
      <c r="X785" t="s">
        <v>35</v>
      </c>
      <c r="Y785">
        <v>20</v>
      </c>
      <c r="Z785" s="1">
        <v>43097</v>
      </c>
      <c r="AA785" s="1">
        <v>43110</v>
      </c>
      <c r="AB785" s="1">
        <v>43124</v>
      </c>
      <c r="AC785" t="s">
        <v>36</v>
      </c>
    </row>
    <row r="786" spans="1:29" x14ac:dyDescent="0.2">
      <c r="A786" t="s">
        <v>7492</v>
      </c>
      <c r="B786" t="str">
        <f>VLOOKUP(Table1[[#This Row],[Full Name (formatted)]],peopleNew[],2,0)</f>
        <v>476542469</v>
      </c>
      <c r="C786" t="str">
        <f>TRIM(Table1[[#This Row],[Full Name (pre trim)]])</f>
        <v>Claudia Tantone</v>
      </c>
      <c r="D786" t="s">
        <v>5767</v>
      </c>
      <c r="E786" t="s">
        <v>1194</v>
      </c>
      <c r="F786" t="s">
        <v>5768</v>
      </c>
      <c r="G786" t="s">
        <v>643</v>
      </c>
      <c r="H786" t="s">
        <v>24</v>
      </c>
      <c r="I786" t="s">
        <v>25</v>
      </c>
      <c r="J786" t="s">
        <v>689</v>
      </c>
      <c r="K786" t="s">
        <v>689</v>
      </c>
      <c r="L786" t="str">
        <f>VLOOKUP(Table1[[#This Row],[Reports to formatted]],peopleNew[],1,0)</f>
        <v>Philip Boyle</v>
      </c>
      <c r="M786" t="s">
        <v>690</v>
      </c>
      <c r="N786" t="s">
        <v>690</v>
      </c>
      <c r="O786" t="str">
        <f>VLOOKUP(Table1[[#This Row],[Works for Group Formatted]],groupsNew[],1,0)</f>
        <v>Philip Boyle, Office of Senator, Personal Staff Office, Senate</v>
      </c>
      <c r="P786" t="s">
        <v>28</v>
      </c>
      <c r="Q786" t="s">
        <v>29</v>
      </c>
      <c r="R786" t="s">
        <v>30</v>
      </c>
      <c r="S786" t="s">
        <v>5769</v>
      </c>
      <c r="T786" t="s">
        <v>692</v>
      </c>
      <c r="U786" t="s">
        <v>693</v>
      </c>
      <c r="V786" t="s">
        <v>648</v>
      </c>
      <c r="W786">
        <v>3305.05</v>
      </c>
      <c r="X786" t="s">
        <v>35</v>
      </c>
      <c r="Y786">
        <v>20</v>
      </c>
      <c r="Z786" s="1">
        <v>43097</v>
      </c>
      <c r="AA786" s="1">
        <v>43110</v>
      </c>
      <c r="AB786" s="1">
        <v>43124</v>
      </c>
      <c r="AC786" t="s">
        <v>36</v>
      </c>
    </row>
    <row r="787" spans="1:29" x14ac:dyDescent="0.2">
      <c r="A787" t="s">
        <v>7392</v>
      </c>
      <c r="B787" t="str">
        <f>VLOOKUP(Table1[[#This Row],[Full Name (formatted)]],peopleNew[],2,0)</f>
        <v>476543250</v>
      </c>
      <c r="C787" t="str">
        <f>TRIM(Table1[[#This Row],[Full Name (pre trim)]])</f>
        <v>Deanna J Schneider</v>
      </c>
      <c r="D787" t="s">
        <v>5348</v>
      </c>
      <c r="E787" t="s">
        <v>5349</v>
      </c>
      <c r="F787" t="s">
        <v>5350</v>
      </c>
      <c r="G787" t="s">
        <v>184</v>
      </c>
      <c r="H787" t="s">
        <v>24</v>
      </c>
      <c r="I787" s="13" t="s">
        <v>8540</v>
      </c>
      <c r="J787" t="s">
        <v>689</v>
      </c>
      <c r="K787" t="s">
        <v>689</v>
      </c>
      <c r="L787" t="str">
        <f>VLOOKUP(Table1[[#This Row],[Reports to formatted]],peopleNew[],1,0)</f>
        <v>Philip Boyle</v>
      </c>
      <c r="M787" t="s">
        <v>690</v>
      </c>
      <c r="N787" t="s">
        <v>690</v>
      </c>
      <c r="O787" t="str">
        <f>VLOOKUP(Table1[[#This Row],[Works for Group Formatted]],groupsNew[],1,0)</f>
        <v>Philip Boyle, Office of Senator, Personal Staff Office, Senate</v>
      </c>
      <c r="P787" t="s">
        <v>28</v>
      </c>
      <c r="Q787" t="s">
        <v>29</v>
      </c>
      <c r="R787" t="s">
        <v>30</v>
      </c>
      <c r="S787" t="s">
        <v>5351</v>
      </c>
      <c r="T787" t="s">
        <v>692</v>
      </c>
      <c r="U787" t="s">
        <v>66</v>
      </c>
      <c r="V787" t="s">
        <v>190</v>
      </c>
      <c r="W787">
        <v>2384.62</v>
      </c>
      <c r="X787" t="s">
        <v>35</v>
      </c>
      <c r="Y787">
        <v>20</v>
      </c>
      <c r="Z787" s="1">
        <v>43097</v>
      </c>
      <c r="AA787" s="1">
        <v>43110</v>
      </c>
      <c r="AB787" s="1">
        <v>43124</v>
      </c>
      <c r="AC787" t="s">
        <v>36</v>
      </c>
    </row>
    <row r="788" spans="1:29" x14ac:dyDescent="0.2">
      <c r="A788" t="s">
        <v>6385</v>
      </c>
      <c r="B788" t="str">
        <f>VLOOKUP(Table1[[#This Row],[Full Name (formatted)]],peopleNew[],2,0)</f>
        <v>476542472</v>
      </c>
      <c r="C788" t="str">
        <f>TRIM(Table1[[#This Row],[Full Name (pre trim)]])</f>
        <v>Dennis P Bennett</v>
      </c>
      <c r="D788" t="s">
        <v>686</v>
      </c>
      <c r="E788" t="s">
        <v>687</v>
      </c>
      <c r="F788" t="s">
        <v>688</v>
      </c>
      <c r="G788" t="s">
        <v>148</v>
      </c>
      <c r="H788" t="s">
        <v>24</v>
      </c>
      <c r="I788" t="s">
        <v>25</v>
      </c>
      <c r="J788" t="s">
        <v>689</v>
      </c>
      <c r="K788" t="s">
        <v>689</v>
      </c>
      <c r="L788" t="str">
        <f>VLOOKUP(Table1[[#This Row],[Reports to formatted]],peopleNew[],1,0)</f>
        <v>Philip Boyle</v>
      </c>
      <c r="M788" t="s">
        <v>690</v>
      </c>
      <c r="N788" t="s">
        <v>690</v>
      </c>
      <c r="O788" t="str">
        <f>VLOOKUP(Table1[[#This Row],[Works for Group Formatted]],groupsNew[],1,0)</f>
        <v>Philip Boyle, Office of Senator, Personal Staff Office, Senate</v>
      </c>
      <c r="P788" t="s">
        <v>28</v>
      </c>
      <c r="Q788" t="s">
        <v>29</v>
      </c>
      <c r="R788" t="s">
        <v>30</v>
      </c>
      <c r="S788" t="s">
        <v>691</v>
      </c>
      <c r="T788" t="s">
        <v>692</v>
      </c>
      <c r="U788" t="s">
        <v>693</v>
      </c>
      <c r="V788" t="s">
        <v>154</v>
      </c>
      <c r="W788">
        <v>461.54</v>
      </c>
      <c r="X788" t="s">
        <v>47</v>
      </c>
      <c r="Y788">
        <v>20</v>
      </c>
      <c r="Z788" s="1">
        <v>43097</v>
      </c>
      <c r="AA788" s="1">
        <v>43110</v>
      </c>
      <c r="AB788" s="1">
        <v>43124</v>
      </c>
      <c r="AC788" t="s">
        <v>36</v>
      </c>
    </row>
    <row r="789" spans="1:29" x14ac:dyDescent="0.2">
      <c r="A789" t="s">
        <v>7584</v>
      </c>
      <c r="B789" t="str">
        <f>VLOOKUP(Table1[[#This Row],[Full Name (formatted)]],peopleNew[],2,0)</f>
        <v>476543256</v>
      </c>
      <c r="C789" t="str">
        <f>TRIM(Table1[[#This Row],[Full Name (pre trim)]])</f>
        <v>Edward Wiggins</v>
      </c>
      <c r="D789" t="s">
        <v>6141</v>
      </c>
      <c r="E789" t="s">
        <v>6142</v>
      </c>
      <c r="F789" t="s">
        <v>6143</v>
      </c>
      <c r="G789" t="s">
        <v>148</v>
      </c>
      <c r="H789" t="s">
        <v>24</v>
      </c>
      <c r="I789" t="s">
        <v>25</v>
      </c>
      <c r="J789" t="s">
        <v>689</v>
      </c>
      <c r="K789" t="s">
        <v>689</v>
      </c>
      <c r="L789" t="str">
        <f>VLOOKUP(Table1[[#This Row],[Reports to formatted]],peopleNew[],1,0)</f>
        <v>Philip Boyle</v>
      </c>
      <c r="M789" t="s">
        <v>690</v>
      </c>
      <c r="N789" t="s">
        <v>690</v>
      </c>
      <c r="O789" t="str">
        <f>VLOOKUP(Table1[[#This Row],[Works for Group Formatted]],groupsNew[],1,0)</f>
        <v>Philip Boyle, Office of Senator, Personal Staff Office, Senate</v>
      </c>
      <c r="P789" t="s">
        <v>28</v>
      </c>
      <c r="Q789" t="s">
        <v>29</v>
      </c>
      <c r="R789" t="s">
        <v>30</v>
      </c>
      <c r="S789" t="s">
        <v>6144</v>
      </c>
      <c r="T789" t="s">
        <v>692</v>
      </c>
      <c r="U789" t="s">
        <v>693</v>
      </c>
      <c r="V789" t="s">
        <v>154</v>
      </c>
      <c r="W789">
        <v>461.54</v>
      </c>
      <c r="X789" t="s">
        <v>47</v>
      </c>
      <c r="Y789">
        <v>20</v>
      </c>
      <c r="Z789" s="1">
        <v>43097</v>
      </c>
      <c r="AA789" s="1">
        <v>43110</v>
      </c>
      <c r="AB789" s="1">
        <v>43124</v>
      </c>
      <c r="AC789" t="s">
        <v>36</v>
      </c>
    </row>
    <row r="790" spans="1:29" x14ac:dyDescent="0.2">
      <c r="A790" t="s">
        <v>6461</v>
      </c>
      <c r="B790" t="str">
        <f>VLOOKUP(Table1[[#This Row],[Full Name (formatted)]],peopleNew[],2,0)</f>
        <v>476543264</v>
      </c>
      <c r="C790" t="str">
        <f>TRIM(Table1[[#This Row],[Full Name (pre trim)]])</f>
        <v>Gordon D Canary</v>
      </c>
      <c r="D790" t="s">
        <v>1147</v>
      </c>
      <c r="E790" t="s">
        <v>1148</v>
      </c>
      <c r="F790" t="s">
        <v>1149</v>
      </c>
      <c r="G790" t="s">
        <v>381</v>
      </c>
      <c r="H790" t="s">
        <v>24</v>
      </c>
      <c r="I790" t="s">
        <v>25</v>
      </c>
      <c r="J790" t="s">
        <v>689</v>
      </c>
      <c r="K790" t="s">
        <v>689</v>
      </c>
      <c r="L790" t="str">
        <f>VLOOKUP(Table1[[#This Row],[Reports to formatted]],peopleNew[],1,0)</f>
        <v>Philip Boyle</v>
      </c>
      <c r="M790" t="s">
        <v>690</v>
      </c>
      <c r="N790" t="s">
        <v>690</v>
      </c>
      <c r="O790" t="str">
        <f>VLOOKUP(Table1[[#This Row],[Works for Group Formatted]],groupsNew[],1,0)</f>
        <v>Philip Boyle, Office of Senator, Personal Staff Office, Senate</v>
      </c>
      <c r="P790" t="s">
        <v>28</v>
      </c>
      <c r="Q790" t="s">
        <v>29</v>
      </c>
      <c r="R790" t="s">
        <v>30</v>
      </c>
      <c r="S790" t="s">
        <v>1150</v>
      </c>
      <c r="T790" t="s">
        <v>692</v>
      </c>
      <c r="U790" t="s">
        <v>693</v>
      </c>
      <c r="V790" t="s">
        <v>387</v>
      </c>
      <c r="W790">
        <v>1153.8499999999999</v>
      </c>
      <c r="X790" t="s">
        <v>47</v>
      </c>
      <c r="Y790">
        <v>20</v>
      </c>
      <c r="Z790" s="1">
        <v>43097</v>
      </c>
      <c r="AA790" s="1">
        <v>43110</v>
      </c>
      <c r="AB790" s="1">
        <v>43124</v>
      </c>
      <c r="AC790" t="s">
        <v>36</v>
      </c>
    </row>
    <row r="791" spans="1:29" x14ac:dyDescent="0.2">
      <c r="A791" t="s">
        <v>6817</v>
      </c>
      <c r="B791" t="str">
        <f>VLOOKUP(Table1[[#This Row],[Full Name (formatted)]],peopleNew[],2,0)</f>
        <v>567678686</v>
      </c>
      <c r="C791" t="str">
        <f>TRIM(Table1[[#This Row],[Full Name (pre trim)]])</f>
        <v>Jennifer N Hayen</v>
      </c>
      <c r="D791" t="s">
        <v>2880</v>
      </c>
      <c r="E791" t="s">
        <v>2881</v>
      </c>
      <c r="F791" t="s">
        <v>2882</v>
      </c>
      <c r="G791" t="s">
        <v>790</v>
      </c>
      <c r="H791" t="s">
        <v>24</v>
      </c>
      <c r="I791" s="11" t="s">
        <v>25</v>
      </c>
      <c r="J791" t="s">
        <v>689</v>
      </c>
      <c r="K791" t="s">
        <v>689</v>
      </c>
      <c r="L791" t="str">
        <f>VLOOKUP(Table1[[#This Row],[Reports to formatted]],peopleNew[],1,0)</f>
        <v>Philip Boyle</v>
      </c>
      <c r="M791" t="s">
        <v>690</v>
      </c>
      <c r="N791" t="s">
        <v>690</v>
      </c>
      <c r="O791" t="str">
        <f>VLOOKUP(Table1[[#This Row],[Works for Group Formatted]],groupsNew[],1,0)</f>
        <v>Philip Boyle, Office of Senator, Personal Staff Office, Senate</v>
      </c>
      <c r="P791" t="s">
        <v>28</v>
      </c>
      <c r="Q791" t="s">
        <v>29</v>
      </c>
      <c r="R791" t="s">
        <v>30</v>
      </c>
      <c r="S791" t="s">
        <v>2883</v>
      </c>
      <c r="T791" t="s">
        <v>692</v>
      </c>
      <c r="U791" t="s">
        <v>693</v>
      </c>
      <c r="V791" t="s">
        <v>792</v>
      </c>
      <c r="W791">
        <v>2028.15</v>
      </c>
      <c r="X791" t="s">
        <v>35</v>
      </c>
      <c r="Y791">
        <v>20</v>
      </c>
      <c r="Z791" s="1">
        <v>43097</v>
      </c>
      <c r="AA791" s="1">
        <v>43110</v>
      </c>
      <c r="AB791" s="1">
        <v>43124</v>
      </c>
      <c r="AC791" t="s">
        <v>36</v>
      </c>
    </row>
    <row r="792" spans="1:29" x14ac:dyDescent="0.2">
      <c r="A792" t="s">
        <v>7346</v>
      </c>
      <c r="B792" t="str">
        <f>VLOOKUP(Table1[[#This Row],[Full Name (formatted)]],peopleNew[],2,0)</f>
        <v>567679171</v>
      </c>
      <c r="C792" t="str">
        <f>TRIM(Table1[[#This Row],[Full Name (pre trim)]])</f>
        <v>Mary Romeo</v>
      </c>
      <c r="D792" t="s">
        <v>5158</v>
      </c>
      <c r="E792" t="s">
        <v>5159</v>
      </c>
      <c r="F792" t="s">
        <v>5160</v>
      </c>
      <c r="G792" t="s">
        <v>4592</v>
      </c>
      <c r="H792" t="s">
        <v>24</v>
      </c>
      <c r="I792" t="s">
        <v>25</v>
      </c>
      <c r="J792" t="s">
        <v>689</v>
      </c>
      <c r="K792" t="s">
        <v>689</v>
      </c>
      <c r="L792" t="str">
        <f>VLOOKUP(Table1[[#This Row],[Reports to formatted]],peopleNew[],1,0)</f>
        <v>Philip Boyle</v>
      </c>
      <c r="M792" t="s">
        <v>690</v>
      </c>
      <c r="N792" t="s">
        <v>690</v>
      </c>
      <c r="O792" t="str">
        <f>VLOOKUP(Table1[[#This Row],[Works for Group Formatted]],groupsNew[],1,0)</f>
        <v>Philip Boyle, Office of Senator, Personal Staff Office, Senate</v>
      </c>
      <c r="P792" t="s">
        <v>28</v>
      </c>
      <c r="Q792" t="s">
        <v>29</v>
      </c>
      <c r="R792" t="s">
        <v>30</v>
      </c>
      <c r="S792" t="s">
        <v>5161</v>
      </c>
      <c r="T792" t="s">
        <v>692</v>
      </c>
      <c r="U792" t="s">
        <v>693</v>
      </c>
      <c r="V792" t="s">
        <v>4594</v>
      </c>
      <c r="W792">
        <v>455</v>
      </c>
      <c r="X792" t="s">
        <v>47</v>
      </c>
      <c r="Y792">
        <v>20</v>
      </c>
      <c r="Z792" s="1">
        <v>43097</v>
      </c>
      <c r="AA792" s="1">
        <v>43110</v>
      </c>
      <c r="AB792" s="1">
        <v>43124</v>
      </c>
      <c r="AC792" t="s">
        <v>36</v>
      </c>
    </row>
    <row r="793" spans="1:29" x14ac:dyDescent="0.2">
      <c r="A793" t="s">
        <v>6656</v>
      </c>
      <c r="B793" t="str">
        <f>VLOOKUP(Table1[[#This Row],[Full Name (formatted)]],peopleNew[],2,0)</f>
        <v>476543273</v>
      </c>
      <c r="C793" t="str">
        <f>TRIM(Table1[[#This Row],[Full Name (pre trim)]])</f>
        <v>Michael J Falk</v>
      </c>
      <c r="D793" t="s">
        <v>2128</v>
      </c>
      <c r="E793" t="s">
        <v>2129</v>
      </c>
      <c r="F793" t="s">
        <v>2130</v>
      </c>
      <c r="G793" t="s">
        <v>1489</v>
      </c>
      <c r="H793" t="s">
        <v>24</v>
      </c>
      <c r="I793" t="s">
        <v>25</v>
      </c>
      <c r="J793" t="s">
        <v>689</v>
      </c>
      <c r="K793" t="s">
        <v>689</v>
      </c>
      <c r="L793" t="str">
        <f>VLOOKUP(Table1[[#This Row],[Reports to formatted]],peopleNew[],1,0)</f>
        <v>Philip Boyle</v>
      </c>
      <c r="M793" t="s">
        <v>690</v>
      </c>
      <c r="N793" t="s">
        <v>690</v>
      </c>
      <c r="O793" t="str">
        <f>VLOOKUP(Table1[[#This Row],[Works for Group Formatted]],groupsNew[],1,0)</f>
        <v>Philip Boyle, Office of Senator, Personal Staff Office, Senate</v>
      </c>
      <c r="P793" t="s">
        <v>28</v>
      </c>
      <c r="Q793" t="s">
        <v>29</v>
      </c>
      <c r="R793" t="s">
        <v>30</v>
      </c>
      <c r="S793" t="s">
        <v>2131</v>
      </c>
      <c r="T793" t="s">
        <v>692</v>
      </c>
      <c r="U793" t="s">
        <v>693</v>
      </c>
      <c r="V793" t="s">
        <v>1491</v>
      </c>
      <c r="W793">
        <v>1374.29</v>
      </c>
      <c r="X793" t="s">
        <v>35</v>
      </c>
      <c r="Y793">
        <v>20</v>
      </c>
      <c r="Z793" s="1">
        <v>43097</v>
      </c>
      <c r="AA793" s="1">
        <v>43110</v>
      </c>
      <c r="AB793" s="1">
        <v>43124</v>
      </c>
      <c r="AC793" t="s">
        <v>36</v>
      </c>
    </row>
    <row r="794" spans="1:29" x14ac:dyDescent="0.2">
      <c r="A794" t="s">
        <v>7564</v>
      </c>
      <c r="B794" t="str">
        <f>VLOOKUP(Table1[[#This Row],[Full Name (formatted)]],peopleNew[],2,0)</f>
        <v>476542484</v>
      </c>
      <c r="C794" t="str">
        <f>TRIM(Table1[[#This Row],[Full Name (pre trim)]])</f>
        <v>Patricia A Walsh</v>
      </c>
      <c r="D794" t="s">
        <v>6064</v>
      </c>
      <c r="E794" t="s">
        <v>1594</v>
      </c>
      <c r="F794" t="s">
        <v>6062</v>
      </c>
      <c r="G794" t="s">
        <v>1489</v>
      </c>
      <c r="H794" t="s">
        <v>24</v>
      </c>
      <c r="I794" t="s">
        <v>25</v>
      </c>
      <c r="J794" t="s">
        <v>689</v>
      </c>
      <c r="K794" t="s">
        <v>689</v>
      </c>
      <c r="L794" t="str">
        <f>VLOOKUP(Table1[[#This Row],[Reports to formatted]],peopleNew[],1,0)</f>
        <v>Philip Boyle</v>
      </c>
      <c r="M794" t="s">
        <v>690</v>
      </c>
      <c r="N794" t="s">
        <v>690</v>
      </c>
      <c r="O794" t="str">
        <f>VLOOKUP(Table1[[#This Row],[Works for Group Formatted]],groupsNew[],1,0)</f>
        <v>Philip Boyle, Office of Senator, Personal Staff Office, Senate</v>
      </c>
      <c r="P794" t="s">
        <v>28</v>
      </c>
      <c r="Q794" t="s">
        <v>29</v>
      </c>
      <c r="R794" t="s">
        <v>30</v>
      </c>
      <c r="S794" t="s">
        <v>6065</v>
      </c>
      <c r="T794" t="s">
        <v>692</v>
      </c>
      <c r="U794" t="s">
        <v>693</v>
      </c>
      <c r="V794" t="s">
        <v>1491</v>
      </c>
      <c r="W794">
        <v>3076.93</v>
      </c>
      <c r="X794" t="s">
        <v>35</v>
      </c>
      <c r="Y794">
        <v>20</v>
      </c>
      <c r="Z794" s="1">
        <v>43097</v>
      </c>
      <c r="AA794" s="1">
        <v>43110</v>
      </c>
      <c r="AB794" s="1">
        <v>43124</v>
      </c>
      <c r="AC794" t="s">
        <v>36</v>
      </c>
    </row>
    <row r="795" spans="1:29" x14ac:dyDescent="0.2">
      <c r="A795" t="s">
        <v>6988</v>
      </c>
      <c r="B795" t="str">
        <f>VLOOKUP(Table1[[#This Row],[Full Name (formatted)]],peopleNew[],2,0)</f>
        <v>476543281</v>
      </c>
      <c r="C795" t="str">
        <f>TRIM(Table1[[#This Row],[Full Name (pre trim)]])</f>
        <v>Scott M Lavery</v>
      </c>
      <c r="D795" t="s">
        <v>3636</v>
      </c>
      <c r="E795" t="s">
        <v>3637</v>
      </c>
      <c r="F795" t="s">
        <v>3638</v>
      </c>
      <c r="G795" t="s">
        <v>2069</v>
      </c>
      <c r="H795" t="s">
        <v>24</v>
      </c>
      <c r="I795" t="s">
        <v>25</v>
      </c>
      <c r="J795" t="s">
        <v>689</v>
      </c>
      <c r="K795" t="s">
        <v>689</v>
      </c>
      <c r="L795" t="str">
        <f>VLOOKUP(Table1[[#This Row],[Reports to formatted]],peopleNew[],1,0)</f>
        <v>Philip Boyle</v>
      </c>
      <c r="M795" t="s">
        <v>690</v>
      </c>
      <c r="N795" t="s">
        <v>690</v>
      </c>
      <c r="O795" t="str">
        <f>VLOOKUP(Table1[[#This Row],[Works for Group Formatted]],groupsNew[],1,0)</f>
        <v>Philip Boyle, Office of Senator, Personal Staff Office, Senate</v>
      </c>
      <c r="P795" t="s">
        <v>28</v>
      </c>
      <c r="Q795" t="s">
        <v>29</v>
      </c>
      <c r="R795" t="s">
        <v>30</v>
      </c>
      <c r="S795" t="s">
        <v>3639</v>
      </c>
      <c r="T795" t="s">
        <v>692</v>
      </c>
      <c r="U795" t="s">
        <v>693</v>
      </c>
      <c r="V795" t="s">
        <v>2071</v>
      </c>
      <c r="W795">
        <v>1153.8499999999999</v>
      </c>
      <c r="X795" t="s">
        <v>47</v>
      </c>
      <c r="Y795">
        <v>20</v>
      </c>
      <c r="Z795" s="1">
        <v>43097</v>
      </c>
      <c r="AA795" s="1">
        <v>43110</v>
      </c>
      <c r="AB795" s="1">
        <v>43124</v>
      </c>
      <c r="AC795" t="s">
        <v>36</v>
      </c>
    </row>
    <row r="796" spans="1:29" x14ac:dyDescent="0.2">
      <c r="A796" t="s">
        <v>6524</v>
      </c>
      <c r="B796" t="str">
        <f>VLOOKUP(Table1[[#This Row],[Full Name (formatted)]],peopleNew[],2,0)</f>
        <v>476542490</v>
      </c>
      <c r="C796" t="str">
        <f>TRIM(Table1[[#This Row],[Full Name (pre trim)]])</f>
        <v>Thomas S Connolly Jr</v>
      </c>
      <c r="D796" t="s">
        <v>1480</v>
      </c>
      <c r="E796" t="s">
        <v>1481</v>
      </c>
      <c r="F796" t="s">
        <v>1482</v>
      </c>
      <c r="G796" t="s">
        <v>1483</v>
      </c>
      <c r="H796" t="s">
        <v>24</v>
      </c>
      <c r="I796" s="13" t="s">
        <v>8540</v>
      </c>
      <c r="J796" t="s">
        <v>689</v>
      </c>
      <c r="K796" t="s">
        <v>689</v>
      </c>
      <c r="L796" t="str">
        <f>VLOOKUP(Table1[[#This Row],[Reports to formatted]],peopleNew[],1,0)</f>
        <v>Philip Boyle</v>
      </c>
      <c r="M796" t="s">
        <v>690</v>
      </c>
      <c r="N796" t="s">
        <v>690</v>
      </c>
      <c r="O796" t="str">
        <f>VLOOKUP(Table1[[#This Row],[Works for Group Formatted]],groupsNew[],1,0)</f>
        <v>Philip Boyle, Office of Senator, Personal Staff Office, Senate</v>
      </c>
      <c r="P796" t="s">
        <v>28</v>
      </c>
      <c r="Q796" t="s">
        <v>29</v>
      </c>
      <c r="R796" t="s">
        <v>30</v>
      </c>
      <c r="S796" t="s">
        <v>1484</v>
      </c>
      <c r="T796" t="s">
        <v>692</v>
      </c>
      <c r="U796" t="s">
        <v>66</v>
      </c>
      <c r="V796" t="s">
        <v>1485</v>
      </c>
      <c r="W796">
        <v>3305.05</v>
      </c>
      <c r="X796" t="s">
        <v>35</v>
      </c>
      <c r="Y796">
        <v>20</v>
      </c>
      <c r="Z796" s="1">
        <v>43097</v>
      </c>
      <c r="AA796" s="1">
        <v>43110</v>
      </c>
      <c r="AB796" s="1">
        <v>43124</v>
      </c>
      <c r="AC796" t="s">
        <v>36</v>
      </c>
    </row>
    <row r="797" spans="1:29" x14ac:dyDescent="0.2">
      <c r="A797" t="s">
        <v>6500</v>
      </c>
      <c r="B797" t="str">
        <f>VLOOKUP(Table1[[#This Row],[Full Name (formatted)]],peopleNew[],2,0)</f>
        <v>476543230</v>
      </c>
      <c r="C797" t="str">
        <f>TRIM(Table1[[#This Row],[Full Name (pre trim)]])</f>
        <v>Anne F Chwiecko</v>
      </c>
      <c r="D797" t="s">
        <v>1357</v>
      </c>
      <c r="E797" t="s">
        <v>1358</v>
      </c>
      <c r="F797" t="s">
        <v>1359</v>
      </c>
      <c r="G797" t="s">
        <v>1360</v>
      </c>
      <c r="H797" t="s">
        <v>24</v>
      </c>
      <c r="I797" s="11" t="s">
        <v>25</v>
      </c>
      <c r="J797" t="s">
        <v>1044</v>
      </c>
      <c r="K797" t="s">
        <v>1044</v>
      </c>
      <c r="L797" t="str">
        <f>VLOOKUP(Table1[[#This Row],[Reports to formatted]],peopleNew[],1,0)</f>
        <v>Patrick M. Gallivan</v>
      </c>
      <c r="M797" t="s">
        <v>1045</v>
      </c>
      <c r="N797" t="s">
        <v>1045</v>
      </c>
      <c r="O797" t="str">
        <f>VLOOKUP(Table1[[#This Row],[Works for Group Formatted]],groupsNew[],1,0)</f>
        <v>Patrick M. Gallivan, Office of Senator, Personal Staff Office, Senate</v>
      </c>
      <c r="P797" t="s">
        <v>28</v>
      </c>
      <c r="Q797" t="s">
        <v>29</v>
      </c>
      <c r="R797" t="s">
        <v>30</v>
      </c>
      <c r="S797" t="s">
        <v>1361</v>
      </c>
      <c r="T797" t="s">
        <v>1047</v>
      </c>
      <c r="U797" t="s">
        <v>1048</v>
      </c>
      <c r="V797" t="s">
        <v>1362</v>
      </c>
      <c r="W797">
        <v>2300</v>
      </c>
      <c r="X797" t="s">
        <v>35</v>
      </c>
      <c r="Y797">
        <v>20</v>
      </c>
      <c r="Z797" s="1">
        <v>43097</v>
      </c>
      <c r="AA797" s="1">
        <v>43110</v>
      </c>
      <c r="AB797" s="1">
        <v>43124</v>
      </c>
      <c r="AC797" t="s">
        <v>36</v>
      </c>
    </row>
    <row r="798" spans="1:29" x14ac:dyDescent="0.2">
      <c r="A798" t="s">
        <v>7336</v>
      </c>
      <c r="B798" t="str">
        <f>VLOOKUP(Table1[[#This Row],[Full Name (formatted)]],peopleNew[],2,0)</f>
        <v>476542415</v>
      </c>
      <c r="C798" t="str">
        <f>TRIM(Table1[[#This Row],[Full Name (pre trim)]])</f>
        <v>Camille C Robbins</v>
      </c>
      <c r="D798" t="s">
        <v>5116</v>
      </c>
      <c r="E798" t="s">
        <v>5117</v>
      </c>
      <c r="F798" t="s">
        <v>5112</v>
      </c>
      <c r="G798" t="s">
        <v>5118</v>
      </c>
      <c r="H798" t="s">
        <v>24</v>
      </c>
      <c r="I798" s="13" t="s">
        <v>8540</v>
      </c>
      <c r="J798" t="s">
        <v>1044</v>
      </c>
      <c r="K798" t="s">
        <v>1044</v>
      </c>
      <c r="L798" t="str">
        <f>VLOOKUP(Table1[[#This Row],[Reports to formatted]],peopleNew[],1,0)</f>
        <v>Patrick M. Gallivan</v>
      </c>
      <c r="M798" t="s">
        <v>1045</v>
      </c>
      <c r="N798" t="s">
        <v>1045</v>
      </c>
      <c r="O798" t="str">
        <f>VLOOKUP(Table1[[#This Row],[Works for Group Formatted]],groupsNew[],1,0)</f>
        <v>Patrick M. Gallivan, Office of Senator, Personal Staff Office, Senate</v>
      </c>
      <c r="P798" t="s">
        <v>28</v>
      </c>
      <c r="Q798" t="s">
        <v>29</v>
      </c>
      <c r="R798" t="s">
        <v>30</v>
      </c>
      <c r="S798" t="s">
        <v>5119</v>
      </c>
      <c r="T798" t="s">
        <v>1047</v>
      </c>
      <c r="U798" t="s">
        <v>66</v>
      </c>
      <c r="V798" t="s">
        <v>5120</v>
      </c>
      <c r="W798">
        <v>2250</v>
      </c>
      <c r="X798" t="s">
        <v>35</v>
      </c>
      <c r="Y798">
        <v>20</v>
      </c>
      <c r="Z798" s="1">
        <v>43097</v>
      </c>
      <c r="AA798" s="1">
        <v>43110</v>
      </c>
      <c r="AB798" s="1">
        <v>43124</v>
      </c>
      <c r="AC798" t="s">
        <v>36</v>
      </c>
    </row>
    <row r="799" spans="1:29" x14ac:dyDescent="0.2">
      <c r="A799" t="s">
        <v>6857</v>
      </c>
      <c r="B799" t="str">
        <f>VLOOKUP(Table1[[#This Row],[Full Name (formatted)]],peopleNew[],2,0)</f>
        <v>476542421</v>
      </c>
      <c r="C799" t="str">
        <f>TRIM(Table1[[#This Row],[Full Name (pre trim)]])</f>
        <v>Eileen N Hopkins</v>
      </c>
      <c r="D799" t="s">
        <v>3057</v>
      </c>
      <c r="E799" t="s">
        <v>3058</v>
      </c>
      <c r="F799" t="s">
        <v>3059</v>
      </c>
      <c r="G799" t="s">
        <v>1313</v>
      </c>
      <c r="H799" t="s">
        <v>24</v>
      </c>
      <c r="I799" t="s">
        <v>25</v>
      </c>
      <c r="J799" t="s">
        <v>1044</v>
      </c>
      <c r="K799" t="s">
        <v>1044</v>
      </c>
      <c r="L799" t="str">
        <f>VLOOKUP(Table1[[#This Row],[Reports to formatted]],peopleNew[],1,0)</f>
        <v>Patrick M. Gallivan</v>
      </c>
      <c r="M799" t="s">
        <v>1045</v>
      </c>
      <c r="N799" t="s">
        <v>1045</v>
      </c>
      <c r="O799" t="str">
        <f>VLOOKUP(Table1[[#This Row],[Works for Group Formatted]],groupsNew[],1,0)</f>
        <v>Patrick M. Gallivan, Office of Senator, Personal Staff Office, Senate</v>
      </c>
      <c r="P799" t="s">
        <v>28</v>
      </c>
      <c r="Q799" t="s">
        <v>29</v>
      </c>
      <c r="R799" t="s">
        <v>30</v>
      </c>
      <c r="S799" t="s">
        <v>3060</v>
      </c>
      <c r="T799" t="s">
        <v>1047</v>
      </c>
      <c r="U799" t="s">
        <v>1048</v>
      </c>
      <c r="V799" t="s">
        <v>1315</v>
      </c>
      <c r="W799">
        <v>2110</v>
      </c>
      <c r="X799" t="s">
        <v>35</v>
      </c>
      <c r="Y799">
        <v>20</v>
      </c>
      <c r="Z799" s="1">
        <v>43097</v>
      </c>
      <c r="AA799" s="1">
        <v>43110</v>
      </c>
      <c r="AB799" s="1">
        <v>43124</v>
      </c>
      <c r="AC799" t="s">
        <v>36</v>
      </c>
    </row>
    <row r="800" spans="1:29" x14ac:dyDescent="0.2">
      <c r="A800" t="s">
        <v>7487</v>
      </c>
      <c r="B800" t="str">
        <f>VLOOKUP(Table1[[#This Row],[Full Name (formatted)]],peopleNew[],2,0)</f>
        <v>476542428</v>
      </c>
      <c r="C800" t="str">
        <f>TRIM(Table1[[#This Row],[Full Name (pre trim)]])</f>
        <v>Frank E Swiatek</v>
      </c>
      <c r="D800" t="s">
        <v>5746</v>
      </c>
      <c r="E800" t="s">
        <v>5747</v>
      </c>
      <c r="F800" t="s">
        <v>5748</v>
      </c>
      <c r="G800" t="s">
        <v>5749</v>
      </c>
      <c r="H800" t="s">
        <v>24</v>
      </c>
      <c r="I800" t="s">
        <v>25</v>
      </c>
      <c r="J800" t="s">
        <v>1044</v>
      </c>
      <c r="K800" t="s">
        <v>1044</v>
      </c>
      <c r="L800" t="str">
        <f>VLOOKUP(Table1[[#This Row],[Reports to formatted]],peopleNew[],1,0)</f>
        <v>Patrick M. Gallivan</v>
      </c>
      <c r="M800" t="s">
        <v>1045</v>
      </c>
      <c r="N800" t="s">
        <v>1045</v>
      </c>
      <c r="O800" t="str">
        <f>VLOOKUP(Table1[[#This Row],[Works for Group Formatted]],groupsNew[],1,0)</f>
        <v>Patrick M. Gallivan, Office of Senator, Personal Staff Office, Senate</v>
      </c>
      <c r="P800" t="s">
        <v>28</v>
      </c>
      <c r="Q800" t="s">
        <v>29</v>
      </c>
      <c r="R800" t="s">
        <v>30</v>
      </c>
      <c r="S800" t="s">
        <v>5750</v>
      </c>
      <c r="T800" t="s">
        <v>1047</v>
      </c>
      <c r="U800" t="s">
        <v>1048</v>
      </c>
      <c r="V800" t="s">
        <v>5751</v>
      </c>
      <c r="W800">
        <v>487.35</v>
      </c>
      <c r="X800" t="s">
        <v>47</v>
      </c>
      <c r="Y800">
        <v>20</v>
      </c>
      <c r="Z800" s="1">
        <v>43097</v>
      </c>
      <c r="AA800" s="1">
        <v>43110</v>
      </c>
      <c r="AB800" s="1">
        <v>43124</v>
      </c>
      <c r="AC800" t="s">
        <v>36</v>
      </c>
    </row>
    <row r="801" spans="1:29" x14ac:dyDescent="0.2">
      <c r="A801" t="s">
        <v>7298</v>
      </c>
      <c r="B801" t="str">
        <f>VLOOKUP(Table1[[#This Row],[Full Name (formatted)]],peopleNew[],2,0)</f>
        <v>476542433</v>
      </c>
      <c r="C801" t="str">
        <f>TRIM(Table1[[#This Row],[Full Name (pre trim)]])</f>
        <v>James R Ranney</v>
      </c>
      <c r="D801" t="s">
        <v>4957</v>
      </c>
      <c r="E801" t="s">
        <v>4958</v>
      </c>
      <c r="F801" t="s">
        <v>4959</v>
      </c>
      <c r="G801" t="s">
        <v>1630</v>
      </c>
      <c r="H801" t="s">
        <v>24</v>
      </c>
      <c r="I801" t="s">
        <v>25</v>
      </c>
      <c r="J801" t="s">
        <v>1044</v>
      </c>
      <c r="K801" t="s">
        <v>1044</v>
      </c>
      <c r="L801" t="str">
        <f>VLOOKUP(Table1[[#This Row],[Reports to formatted]],peopleNew[],1,0)</f>
        <v>Patrick M. Gallivan</v>
      </c>
      <c r="M801" t="s">
        <v>1045</v>
      </c>
      <c r="N801" t="s">
        <v>1045</v>
      </c>
      <c r="O801" t="str">
        <f>VLOOKUP(Table1[[#This Row],[Works for Group Formatted]],groupsNew[],1,0)</f>
        <v>Patrick M. Gallivan, Office of Senator, Personal Staff Office, Senate</v>
      </c>
      <c r="P801" t="s">
        <v>28</v>
      </c>
      <c r="Q801" t="s">
        <v>29</v>
      </c>
      <c r="R801" t="s">
        <v>30</v>
      </c>
      <c r="S801" t="s">
        <v>4960</v>
      </c>
      <c r="T801" t="s">
        <v>1047</v>
      </c>
      <c r="U801" t="s">
        <v>1048</v>
      </c>
      <c r="V801" t="s">
        <v>1632</v>
      </c>
      <c r="W801">
        <v>3080</v>
      </c>
      <c r="X801" t="s">
        <v>35</v>
      </c>
      <c r="Y801">
        <v>20</v>
      </c>
      <c r="Z801" s="1">
        <v>43097</v>
      </c>
      <c r="AA801" s="1">
        <v>43110</v>
      </c>
      <c r="AB801" s="1">
        <v>43124</v>
      </c>
      <c r="AC801" t="s">
        <v>36</v>
      </c>
    </row>
    <row r="802" spans="1:29" x14ac:dyDescent="0.2">
      <c r="A802" t="s">
        <v>6863</v>
      </c>
      <c r="B802" t="str">
        <f>VLOOKUP(Table1[[#This Row],[Full Name (formatted)]],peopleNew[],2,0)</f>
        <v>765291047</v>
      </c>
      <c r="C802" t="str">
        <f>TRIM(Table1[[#This Row],[Full Name (pre trim)]])</f>
        <v>Karen M Howard</v>
      </c>
      <c r="D802" t="s">
        <v>3084</v>
      </c>
      <c r="E802" t="s">
        <v>3085</v>
      </c>
      <c r="F802" t="s">
        <v>3086</v>
      </c>
      <c r="G802" t="s">
        <v>3087</v>
      </c>
      <c r="H802" t="s">
        <v>24</v>
      </c>
      <c r="I802" s="11" t="s">
        <v>25</v>
      </c>
      <c r="J802" t="s">
        <v>1044</v>
      </c>
      <c r="K802" t="s">
        <v>1044</v>
      </c>
      <c r="L802" t="str">
        <f>VLOOKUP(Table1[[#This Row],[Reports to formatted]],peopleNew[],1,0)</f>
        <v>Patrick M. Gallivan</v>
      </c>
      <c r="M802" t="s">
        <v>1045</v>
      </c>
      <c r="N802" t="s">
        <v>1045</v>
      </c>
      <c r="O802" t="str">
        <f>VLOOKUP(Table1[[#This Row],[Works for Group Formatted]],groupsNew[],1,0)</f>
        <v>Patrick M. Gallivan, Office of Senator, Personal Staff Office, Senate</v>
      </c>
      <c r="P802" t="s">
        <v>28</v>
      </c>
      <c r="Q802" t="s">
        <v>29</v>
      </c>
      <c r="R802" t="s">
        <v>30</v>
      </c>
      <c r="S802" t="s">
        <v>3088</v>
      </c>
      <c r="T802" t="s">
        <v>1047</v>
      </c>
      <c r="U802" t="s">
        <v>1048</v>
      </c>
      <c r="V802" t="s">
        <v>3089</v>
      </c>
      <c r="W802">
        <v>15</v>
      </c>
      <c r="X802" t="s">
        <v>282</v>
      </c>
      <c r="Y802">
        <v>20</v>
      </c>
      <c r="Z802" s="1">
        <v>43097</v>
      </c>
      <c r="AA802" s="1">
        <v>43110</v>
      </c>
      <c r="AB802" s="1">
        <v>43124</v>
      </c>
      <c r="AC802" t="s">
        <v>36</v>
      </c>
    </row>
    <row r="803" spans="1:29" x14ac:dyDescent="0.2">
      <c r="A803" t="s">
        <v>7102</v>
      </c>
      <c r="B803" t="str">
        <f>VLOOKUP(Table1[[#This Row],[Full Name (formatted)]],peopleNew[],2,0)</f>
        <v>765291084</v>
      </c>
      <c r="C803" t="str">
        <f>TRIM(Table1[[#This Row],[Full Name (pre trim)]])</f>
        <v>Katie L Mcloughlin</v>
      </c>
      <c r="D803" t="s">
        <v>4122</v>
      </c>
      <c r="E803" t="s">
        <v>4123</v>
      </c>
      <c r="F803" t="s">
        <v>4124</v>
      </c>
      <c r="G803" t="s">
        <v>1586</v>
      </c>
      <c r="H803" t="s">
        <v>24</v>
      </c>
      <c r="I803" s="13" t="s">
        <v>8540</v>
      </c>
      <c r="J803" t="s">
        <v>1044</v>
      </c>
      <c r="K803" t="s">
        <v>1044</v>
      </c>
      <c r="L803" t="str">
        <f>VLOOKUP(Table1[[#This Row],[Reports to formatted]],peopleNew[],1,0)</f>
        <v>Patrick M. Gallivan</v>
      </c>
      <c r="M803" t="s">
        <v>1045</v>
      </c>
      <c r="N803" t="s">
        <v>1045</v>
      </c>
      <c r="O803" t="str">
        <f>VLOOKUP(Table1[[#This Row],[Works for Group Formatted]],groupsNew[],1,0)</f>
        <v>Patrick M. Gallivan, Office of Senator, Personal Staff Office, Senate</v>
      </c>
      <c r="P803" t="s">
        <v>28</v>
      </c>
      <c r="Q803" t="s">
        <v>29</v>
      </c>
      <c r="R803" t="s">
        <v>30</v>
      </c>
      <c r="S803" t="s">
        <v>4125</v>
      </c>
      <c r="T803" t="s">
        <v>1047</v>
      </c>
      <c r="U803" t="s">
        <v>66</v>
      </c>
      <c r="V803" t="s">
        <v>1588</v>
      </c>
      <c r="W803">
        <v>15</v>
      </c>
      <c r="X803" t="s">
        <v>282</v>
      </c>
      <c r="Y803">
        <v>20</v>
      </c>
      <c r="Z803" s="1">
        <v>43097</v>
      </c>
      <c r="AA803" s="1">
        <v>43110</v>
      </c>
      <c r="AB803" s="1">
        <v>43124</v>
      </c>
      <c r="AC803" t="s">
        <v>36</v>
      </c>
    </row>
    <row r="804" spans="1:29" x14ac:dyDescent="0.2">
      <c r="A804" t="s">
        <v>6444</v>
      </c>
      <c r="B804" t="str">
        <f>VLOOKUP(Table1[[#This Row],[Full Name (formatted)]],peopleNew[],2,0)</f>
        <v>476543232</v>
      </c>
      <c r="C804" t="str">
        <f>TRIM(Table1[[#This Row],[Full Name (pre trim)]])</f>
        <v>Keith S Bryan</v>
      </c>
      <c r="D804" t="s">
        <v>1041</v>
      </c>
      <c r="E804" t="s">
        <v>1042</v>
      </c>
      <c r="F804" t="s">
        <v>1043</v>
      </c>
      <c r="G804" t="s">
        <v>643</v>
      </c>
      <c r="H804" t="s">
        <v>24</v>
      </c>
      <c r="I804" s="11" t="s">
        <v>25</v>
      </c>
      <c r="J804" t="s">
        <v>1044</v>
      </c>
      <c r="K804" t="s">
        <v>1044</v>
      </c>
      <c r="L804" t="str">
        <f>VLOOKUP(Table1[[#This Row],[Reports to formatted]],peopleNew[],1,0)</f>
        <v>Patrick M. Gallivan</v>
      </c>
      <c r="M804" t="s">
        <v>1045</v>
      </c>
      <c r="N804" t="s">
        <v>1045</v>
      </c>
      <c r="O804" t="str">
        <f>VLOOKUP(Table1[[#This Row],[Works for Group Formatted]],groupsNew[],1,0)</f>
        <v>Patrick M. Gallivan, Office of Senator, Personal Staff Office, Senate</v>
      </c>
      <c r="P804" t="s">
        <v>28</v>
      </c>
      <c r="Q804" t="s">
        <v>29</v>
      </c>
      <c r="R804" t="s">
        <v>30</v>
      </c>
      <c r="S804" t="s">
        <v>1046</v>
      </c>
      <c r="T804" t="s">
        <v>1047</v>
      </c>
      <c r="U804" t="s">
        <v>1048</v>
      </c>
      <c r="V804" t="s">
        <v>648</v>
      </c>
      <c r="W804">
        <v>3596.16</v>
      </c>
      <c r="X804" t="s">
        <v>35</v>
      </c>
      <c r="Y804">
        <v>20</v>
      </c>
      <c r="Z804" s="1">
        <v>43097</v>
      </c>
      <c r="AA804" s="1">
        <v>43110</v>
      </c>
      <c r="AB804" s="1">
        <v>43124</v>
      </c>
      <c r="AC804" t="s">
        <v>36</v>
      </c>
    </row>
    <row r="805" spans="1:29" x14ac:dyDescent="0.2">
      <c r="A805" t="s">
        <v>7329</v>
      </c>
      <c r="B805" t="str">
        <f>VLOOKUP(Table1[[#This Row],[Full Name (formatted)]],peopleNew[],2,0)</f>
        <v>476542445</v>
      </c>
      <c r="C805" t="str">
        <f>TRIM(Table1[[#This Row],[Full Name (pre trim)]])</f>
        <v>Mark N Rieman</v>
      </c>
      <c r="D805" t="s">
        <v>5080</v>
      </c>
      <c r="E805" t="s">
        <v>5081</v>
      </c>
      <c r="F805" t="s">
        <v>5082</v>
      </c>
      <c r="G805" t="s">
        <v>1697</v>
      </c>
      <c r="H805" t="s">
        <v>24</v>
      </c>
      <c r="I805" t="s">
        <v>25</v>
      </c>
      <c r="J805" t="s">
        <v>1044</v>
      </c>
      <c r="K805" t="s">
        <v>1044</v>
      </c>
      <c r="L805" t="str">
        <f>VLOOKUP(Table1[[#This Row],[Reports to formatted]],peopleNew[],1,0)</f>
        <v>Patrick M. Gallivan</v>
      </c>
      <c r="M805" t="s">
        <v>1045</v>
      </c>
      <c r="N805" t="s">
        <v>1045</v>
      </c>
      <c r="O805" t="str">
        <f>VLOOKUP(Table1[[#This Row],[Works for Group Formatted]],groupsNew[],1,0)</f>
        <v>Patrick M. Gallivan, Office of Senator, Personal Staff Office, Senate</v>
      </c>
      <c r="P805" t="s">
        <v>28</v>
      </c>
      <c r="Q805" t="s">
        <v>29</v>
      </c>
      <c r="R805" t="s">
        <v>30</v>
      </c>
      <c r="S805" t="s">
        <v>5083</v>
      </c>
      <c r="T805" t="s">
        <v>1047</v>
      </c>
      <c r="U805" t="s">
        <v>5084</v>
      </c>
      <c r="V805" t="s">
        <v>1702</v>
      </c>
      <c r="W805">
        <v>1153.8</v>
      </c>
      <c r="X805" t="s">
        <v>47</v>
      </c>
      <c r="Y805">
        <v>20</v>
      </c>
      <c r="Z805" s="1">
        <v>43097</v>
      </c>
      <c r="AA805" s="1">
        <v>43110</v>
      </c>
      <c r="AB805" s="1">
        <v>43124</v>
      </c>
      <c r="AC805" t="s">
        <v>36</v>
      </c>
    </row>
    <row r="806" spans="1:29" x14ac:dyDescent="0.2">
      <c r="A806" t="s">
        <v>7065</v>
      </c>
      <c r="B806" t="str">
        <f>VLOOKUP(Table1[[#This Row],[Full Name (formatted)]],peopleNew[],2,0)</f>
        <v>476542450</v>
      </c>
      <c r="C806" t="str">
        <f>TRIM(Table1[[#This Row],[Full Name (pre trim)]])</f>
        <v>Mitchell A Martin</v>
      </c>
      <c r="D806" t="s">
        <v>3966</v>
      </c>
      <c r="E806" t="s">
        <v>3967</v>
      </c>
      <c r="F806" t="s">
        <v>3964</v>
      </c>
      <c r="G806" t="s">
        <v>1360</v>
      </c>
      <c r="H806" t="s">
        <v>24</v>
      </c>
      <c r="I806" t="s">
        <v>25</v>
      </c>
      <c r="J806" t="s">
        <v>1044</v>
      </c>
      <c r="K806" t="s">
        <v>1044</v>
      </c>
      <c r="L806" t="str">
        <f>VLOOKUP(Table1[[#This Row],[Reports to formatted]],peopleNew[],1,0)</f>
        <v>Patrick M. Gallivan</v>
      </c>
      <c r="M806" t="s">
        <v>1045</v>
      </c>
      <c r="N806" t="s">
        <v>1045</v>
      </c>
      <c r="O806" t="str">
        <f>VLOOKUP(Table1[[#This Row],[Works for Group Formatted]],groupsNew[],1,0)</f>
        <v>Patrick M. Gallivan, Office of Senator, Personal Staff Office, Senate</v>
      </c>
      <c r="P806" t="s">
        <v>28</v>
      </c>
      <c r="Q806" t="s">
        <v>29</v>
      </c>
      <c r="R806" t="s">
        <v>30</v>
      </c>
      <c r="S806" t="s">
        <v>3968</v>
      </c>
      <c r="T806" t="s">
        <v>1047</v>
      </c>
      <c r="U806" t="s">
        <v>1048</v>
      </c>
      <c r="V806" t="s">
        <v>1362</v>
      </c>
      <c r="W806">
        <v>2300</v>
      </c>
      <c r="X806" t="s">
        <v>47</v>
      </c>
      <c r="Y806">
        <v>20</v>
      </c>
      <c r="Z806" s="1">
        <v>43097</v>
      </c>
      <c r="AA806" s="1">
        <v>43110</v>
      </c>
      <c r="AB806" s="1">
        <v>43124</v>
      </c>
      <c r="AC806" t="s">
        <v>36</v>
      </c>
    </row>
    <row r="807" spans="1:29" x14ac:dyDescent="0.2">
      <c r="A807" t="s">
        <v>6966</v>
      </c>
      <c r="B807" t="str">
        <f>VLOOKUP(Table1[[#This Row],[Full Name (formatted)]],peopleNew[],2,0)</f>
        <v>476546506</v>
      </c>
      <c r="C807" t="str">
        <f>TRIM(Table1[[#This Row],[Full Name (pre trim)]])</f>
        <v>Niko P Ladopoulos</v>
      </c>
      <c r="D807" t="s">
        <v>3542</v>
      </c>
      <c r="E807" t="s">
        <v>3543</v>
      </c>
      <c r="F807" t="s">
        <v>3544</v>
      </c>
      <c r="G807" t="s">
        <v>3545</v>
      </c>
      <c r="H807" t="s">
        <v>24</v>
      </c>
      <c r="I807" s="13" t="s">
        <v>8540</v>
      </c>
      <c r="J807" t="s">
        <v>1044</v>
      </c>
      <c r="K807" t="s">
        <v>1044</v>
      </c>
      <c r="L807" t="str">
        <f>VLOOKUP(Table1[[#This Row],[Reports to formatted]],peopleNew[],1,0)</f>
        <v>Patrick M. Gallivan</v>
      </c>
      <c r="M807" t="s">
        <v>1045</v>
      </c>
      <c r="N807" t="s">
        <v>1045</v>
      </c>
      <c r="O807" t="str">
        <f>VLOOKUP(Table1[[#This Row],[Works for Group Formatted]],groupsNew[],1,0)</f>
        <v>Patrick M. Gallivan, Office of Senator, Personal Staff Office, Senate</v>
      </c>
      <c r="P807" t="s">
        <v>28</v>
      </c>
      <c r="Q807" t="s">
        <v>29</v>
      </c>
      <c r="R807" t="s">
        <v>30</v>
      </c>
      <c r="S807" t="s">
        <v>3546</v>
      </c>
      <c r="T807" t="s">
        <v>1047</v>
      </c>
      <c r="U807" t="s">
        <v>66</v>
      </c>
      <c r="V807" t="s">
        <v>3547</v>
      </c>
      <c r="W807">
        <v>3500</v>
      </c>
      <c r="X807" t="s">
        <v>35</v>
      </c>
      <c r="Y807">
        <v>20</v>
      </c>
      <c r="Z807" s="1">
        <v>43097</v>
      </c>
      <c r="AA807" s="1">
        <v>43110</v>
      </c>
      <c r="AB807" s="1">
        <v>43124</v>
      </c>
      <c r="AC807" t="s">
        <v>36</v>
      </c>
    </row>
    <row r="808" spans="1:29" x14ac:dyDescent="0.2">
      <c r="A808" t="s">
        <v>7581</v>
      </c>
      <c r="B808" t="str">
        <f>VLOOKUP(Table1[[#This Row],[Full Name (formatted)]],peopleNew[],2,0)</f>
        <v>765291050</v>
      </c>
      <c r="C808" t="str">
        <f>TRIM(Table1[[#This Row],[Full Name (pre trim)]])</f>
        <v>Phyllis P Wickerham</v>
      </c>
      <c r="D808" t="s">
        <v>6128</v>
      </c>
      <c r="E808" t="s">
        <v>6129</v>
      </c>
      <c r="F808" t="s">
        <v>6130</v>
      </c>
      <c r="G808" t="s">
        <v>3087</v>
      </c>
      <c r="H808" t="s">
        <v>24</v>
      </c>
      <c r="I808" t="s">
        <v>25</v>
      </c>
      <c r="J808" t="s">
        <v>1044</v>
      </c>
      <c r="K808" t="s">
        <v>1044</v>
      </c>
      <c r="L808" t="str">
        <f>VLOOKUP(Table1[[#This Row],[Reports to formatted]],peopleNew[],1,0)</f>
        <v>Patrick M. Gallivan</v>
      </c>
      <c r="M808" t="s">
        <v>1045</v>
      </c>
      <c r="N808" t="s">
        <v>1045</v>
      </c>
      <c r="O808" t="str">
        <f>VLOOKUP(Table1[[#This Row],[Works for Group Formatted]],groupsNew[],1,0)</f>
        <v>Patrick M. Gallivan, Office of Senator, Personal Staff Office, Senate</v>
      </c>
      <c r="P808" t="s">
        <v>28</v>
      </c>
      <c r="Q808" t="s">
        <v>29</v>
      </c>
      <c r="R808" t="s">
        <v>30</v>
      </c>
      <c r="S808" t="s">
        <v>6131</v>
      </c>
      <c r="T808" t="s">
        <v>1047</v>
      </c>
      <c r="U808" t="s">
        <v>257</v>
      </c>
      <c r="V808" t="s">
        <v>3089</v>
      </c>
      <c r="W808">
        <v>15</v>
      </c>
      <c r="X808" t="s">
        <v>282</v>
      </c>
      <c r="Y808">
        <v>20</v>
      </c>
      <c r="Z808" s="1">
        <v>43097</v>
      </c>
      <c r="AA808" s="1">
        <v>43110</v>
      </c>
      <c r="AB808" s="1">
        <v>43124</v>
      </c>
      <c r="AC808" t="s">
        <v>36</v>
      </c>
    </row>
    <row r="809" spans="1:29" x14ac:dyDescent="0.2">
      <c r="A809" t="s">
        <v>6673</v>
      </c>
      <c r="B809" t="str">
        <f>VLOOKUP(Table1[[#This Row],[Full Name (formatted)]],peopleNew[],2,0)</f>
        <v>476542365</v>
      </c>
      <c r="C809" t="str">
        <f>TRIM(Table1[[#This Row],[Full Name (pre trim)]])</f>
        <v>Bonnie J Fikes</v>
      </c>
      <c r="D809" t="s">
        <v>2200</v>
      </c>
      <c r="E809" t="s">
        <v>2201</v>
      </c>
      <c r="F809" t="s">
        <v>2202</v>
      </c>
      <c r="G809" t="s">
        <v>2203</v>
      </c>
      <c r="H809" t="s">
        <v>24</v>
      </c>
      <c r="I809" s="11" t="s">
        <v>25</v>
      </c>
      <c r="J809" t="s">
        <v>467</v>
      </c>
      <c r="K809" t="s">
        <v>467</v>
      </c>
      <c r="L809" t="str">
        <f>VLOOKUP(Table1[[#This Row],[Reports to formatted]],peopleNew[],1,0)</f>
        <v>Patricia A. Ritchie</v>
      </c>
      <c r="M809" t="s">
        <v>468</v>
      </c>
      <c r="N809" t="s">
        <v>468</v>
      </c>
      <c r="O809" t="str">
        <f>VLOOKUP(Table1[[#This Row],[Works for Group Formatted]],groupsNew[],1,0)</f>
        <v>Patricia A. Ritchie, Office of Senator, Personal Staff Office, Senate</v>
      </c>
      <c r="P809" t="s">
        <v>28</v>
      </c>
      <c r="Q809" t="s">
        <v>29</v>
      </c>
      <c r="R809" t="s">
        <v>30</v>
      </c>
      <c r="S809" t="s">
        <v>2204</v>
      </c>
      <c r="T809" t="s">
        <v>470</v>
      </c>
      <c r="U809" t="s">
        <v>471</v>
      </c>
      <c r="V809" t="s">
        <v>2205</v>
      </c>
      <c r="W809">
        <v>1027.24</v>
      </c>
      <c r="X809" t="s">
        <v>47</v>
      </c>
      <c r="Y809">
        <v>20</v>
      </c>
      <c r="Z809" s="1">
        <v>43097</v>
      </c>
      <c r="AA809" s="1">
        <v>43110</v>
      </c>
      <c r="AB809" s="1">
        <v>43124</v>
      </c>
      <c r="AC809" t="s">
        <v>36</v>
      </c>
    </row>
    <row r="810" spans="1:29" x14ac:dyDescent="0.2">
      <c r="A810" t="s">
        <v>6633</v>
      </c>
      <c r="B810" t="str">
        <f>VLOOKUP(Table1[[#This Row],[Full Name (formatted)]],peopleNew[],2,0)</f>
        <v>765291045</v>
      </c>
      <c r="C810" t="str">
        <f>TRIM(Table1[[#This Row],[Full Name (pre trim)]])</f>
        <v>Brian J Dwyer</v>
      </c>
      <c r="D810" t="s">
        <v>2023</v>
      </c>
      <c r="E810" t="s">
        <v>2024</v>
      </c>
      <c r="F810" t="s">
        <v>2025</v>
      </c>
      <c r="G810" t="s">
        <v>80</v>
      </c>
      <c r="H810" t="s">
        <v>24</v>
      </c>
      <c r="I810" s="11" t="s">
        <v>25</v>
      </c>
      <c r="J810" t="s">
        <v>467</v>
      </c>
      <c r="K810" t="s">
        <v>467</v>
      </c>
      <c r="L810" t="str">
        <f>VLOOKUP(Table1[[#This Row],[Reports to formatted]],peopleNew[],1,0)</f>
        <v>Patricia A. Ritchie</v>
      </c>
      <c r="M810" t="s">
        <v>468</v>
      </c>
      <c r="N810" t="s">
        <v>468</v>
      </c>
      <c r="O810" t="str">
        <f>VLOOKUP(Table1[[#This Row],[Works for Group Formatted]],groupsNew[],1,0)</f>
        <v>Patricia A. Ritchie, Office of Senator, Personal Staff Office, Senate</v>
      </c>
      <c r="P810" t="s">
        <v>28</v>
      </c>
      <c r="Q810" t="s">
        <v>29</v>
      </c>
      <c r="R810" t="s">
        <v>30</v>
      </c>
      <c r="S810" t="s">
        <v>2026</v>
      </c>
      <c r="T810" t="s">
        <v>470</v>
      </c>
      <c r="U810" t="s">
        <v>471</v>
      </c>
      <c r="V810" t="s">
        <v>86</v>
      </c>
      <c r="W810">
        <v>1807.7</v>
      </c>
      <c r="X810" t="s">
        <v>47</v>
      </c>
      <c r="Y810">
        <v>20</v>
      </c>
      <c r="Z810" s="1">
        <v>43097</v>
      </c>
      <c r="AA810" s="1">
        <v>43110</v>
      </c>
      <c r="AB810" s="1">
        <v>43124</v>
      </c>
      <c r="AC810" t="s">
        <v>36</v>
      </c>
    </row>
    <row r="811" spans="1:29" x14ac:dyDescent="0.2">
      <c r="A811" t="s">
        <v>7269</v>
      </c>
      <c r="B811" t="str">
        <f>VLOOKUP(Table1[[#This Row],[Full Name (formatted)]],peopleNew[],2,0)</f>
        <v>567679180</v>
      </c>
      <c r="C811" t="str">
        <f>TRIM(Table1[[#This Row],[Full Name (pre trim)]])</f>
        <v>David M Poleto Jr</v>
      </c>
      <c r="D811" t="s">
        <v>4836</v>
      </c>
      <c r="E811" t="s">
        <v>3508</v>
      </c>
      <c r="F811" t="s">
        <v>4837</v>
      </c>
      <c r="G811" t="s">
        <v>4838</v>
      </c>
      <c r="H811" t="s">
        <v>24</v>
      </c>
      <c r="I811" t="s">
        <v>25</v>
      </c>
      <c r="J811" t="s">
        <v>467</v>
      </c>
      <c r="K811" t="s">
        <v>467</v>
      </c>
      <c r="L811" t="str">
        <f>VLOOKUP(Table1[[#This Row],[Reports to formatted]],peopleNew[],1,0)</f>
        <v>Patricia A. Ritchie</v>
      </c>
      <c r="M811" t="s">
        <v>468</v>
      </c>
      <c r="N811" t="s">
        <v>468</v>
      </c>
      <c r="O811" t="str">
        <f>VLOOKUP(Table1[[#This Row],[Works for Group Formatted]],groupsNew[],1,0)</f>
        <v>Patricia A. Ritchie, Office of Senator, Personal Staff Office, Senate</v>
      </c>
      <c r="P811" t="s">
        <v>28</v>
      </c>
      <c r="Q811" t="s">
        <v>29</v>
      </c>
      <c r="R811" t="s">
        <v>30</v>
      </c>
      <c r="S811" t="s">
        <v>4839</v>
      </c>
      <c r="T811" t="s">
        <v>470</v>
      </c>
      <c r="U811" t="s">
        <v>4840</v>
      </c>
      <c r="V811" t="s">
        <v>4841</v>
      </c>
      <c r="W811">
        <v>884.62</v>
      </c>
      <c r="X811" t="s">
        <v>47</v>
      </c>
      <c r="Y811">
        <v>20</v>
      </c>
      <c r="Z811" s="1">
        <v>43097</v>
      </c>
      <c r="AA811" s="1">
        <v>43110</v>
      </c>
      <c r="AB811" s="1">
        <v>43124</v>
      </c>
      <c r="AC811" t="s">
        <v>36</v>
      </c>
    </row>
    <row r="812" spans="1:29" x14ac:dyDescent="0.2">
      <c r="A812" t="s">
        <v>7598</v>
      </c>
      <c r="B812" t="str">
        <f>VLOOKUP(Table1[[#This Row],[Full Name (formatted)]],peopleNew[],2,0)</f>
        <v>625374603</v>
      </c>
      <c r="C812" t="str">
        <f>TRIM(Table1[[#This Row],[Full Name (pre trim)]])</f>
        <v>Graham D Wise</v>
      </c>
      <c r="D812" t="s">
        <v>6194</v>
      </c>
      <c r="E812" t="s">
        <v>6195</v>
      </c>
      <c r="F812" t="s">
        <v>6196</v>
      </c>
      <c r="G812" t="s">
        <v>194</v>
      </c>
      <c r="H812" t="s">
        <v>24</v>
      </c>
      <c r="I812" t="s">
        <v>25</v>
      </c>
      <c r="J812" t="s">
        <v>467</v>
      </c>
      <c r="K812" t="s">
        <v>467</v>
      </c>
      <c r="L812" t="str">
        <f>VLOOKUP(Table1[[#This Row],[Reports to formatted]],peopleNew[],1,0)</f>
        <v>Patricia A. Ritchie</v>
      </c>
      <c r="M812" t="s">
        <v>468</v>
      </c>
      <c r="N812" t="s">
        <v>468</v>
      </c>
      <c r="O812" t="str">
        <f>VLOOKUP(Table1[[#This Row],[Works for Group Formatted]],groupsNew[],1,0)</f>
        <v>Patricia A. Ritchie, Office of Senator, Personal Staff Office, Senate</v>
      </c>
      <c r="P812" t="s">
        <v>28</v>
      </c>
      <c r="Q812" t="s">
        <v>29</v>
      </c>
      <c r="R812" t="s">
        <v>30</v>
      </c>
      <c r="S812" t="s">
        <v>6197</v>
      </c>
      <c r="T812" t="s">
        <v>470</v>
      </c>
      <c r="U812" t="s">
        <v>471</v>
      </c>
      <c r="V812" t="s">
        <v>199</v>
      </c>
      <c r="W812">
        <v>2115.39</v>
      </c>
      <c r="X812" t="s">
        <v>47</v>
      </c>
      <c r="Y812">
        <v>20</v>
      </c>
      <c r="Z812" s="1">
        <v>43097</v>
      </c>
      <c r="AA812" s="1">
        <v>43110</v>
      </c>
      <c r="AB812" s="1">
        <v>43124</v>
      </c>
      <c r="AC812" t="s">
        <v>36</v>
      </c>
    </row>
    <row r="813" spans="1:29" x14ac:dyDescent="0.2">
      <c r="A813" t="s">
        <v>7302</v>
      </c>
      <c r="B813" t="str">
        <f>VLOOKUP(Table1[[#This Row],[Full Name (formatted)]],peopleNew[],2,0)</f>
        <v>476543197</v>
      </c>
      <c r="C813" t="str">
        <f>TRIM(Table1[[#This Row],[Full Name (pre trim)]])</f>
        <v>James E Reagen</v>
      </c>
      <c r="D813" t="s">
        <v>4971</v>
      </c>
      <c r="E813" t="s">
        <v>3760</v>
      </c>
      <c r="F813" t="s">
        <v>4972</v>
      </c>
      <c r="G813" t="s">
        <v>4973</v>
      </c>
      <c r="H813" t="s">
        <v>24</v>
      </c>
      <c r="I813" t="s">
        <v>25</v>
      </c>
      <c r="J813" t="s">
        <v>467</v>
      </c>
      <c r="K813" t="s">
        <v>467</v>
      </c>
      <c r="L813" t="str">
        <f>VLOOKUP(Table1[[#This Row],[Reports to formatted]],peopleNew[],1,0)</f>
        <v>Patricia A. Ritchie</v>
      </c>
      <c r="M813" t="s">
        <v>468</v>
      </c>
      <c r="N813" t="s">
        <v>468</v>
      </c>
      <c r="O813" t="str">
        <f>VLOOKUP(Table1[[#This Row],[Works for Group Formatted]],groupsNew[],1,0)</f>
        <v>Patricia A. Ritchie, Office of Senator, Personal Staff Office, Senate</v>
      </c>
      <c r="P813" t="s">
        <v>28</v>
      </c>
      <c r="Q813" t="s">
        <v>29</v>
      </c>
      <c r="R813" t="s">
        <v>30</v>
      </c>
      <c r="S813" t="s">
        <v>4974</v>
      </c>
      <c r="T813" t="s">
        <v>470</v>
      </c>
      <c r="U813" t="s">
        <v>4134</v>
      </c>
      <c r="V813" t="s">
        <v>4975</v>
      </c>
      <c r="W813">
        <v>1864.9</v>
      </c>
      <c r="X813" t="s">
        <v>35</v>
      </c>
      <c r="Y813">
        <v>20</v>
      </c>
      <c r="Z813" s="1">
        <v>43097</v>
      </c>
      <c r="AA813" s="1">
        <v>43110</v>
      </c>
      <c r="AB813" s="1">
        <v>43124</v>
      </c>
      <c r="AC813" t="s">
        <v>36</v>
      </c>
    </row>
    <row r="814" spans="1:29" x14ac:dyDescent="0.2">
      <c r="A814" t="s">
        <v>6812</v>
      </c>
      <c r="B814" t="str">
        <f>VLOOKUP(Table1[[#This Row],[Full Name (formatted)]],peopleNew[],2,0)</f>
        <v>476542334</v>
      </c>
      <c r="C814" t="str">
        <f>TRIM(Table1[[#This Row],[Full Name (pre trim)]])</f>
        <v>Jenny L Hart</v>
      </c>
      <c r="D814" t="s">
        <v>2859</v>
      </c>
      <c r="E814" t="s">
        <v>2860</v>
      </c>
      <c r="F814" t="s">
        <v>2861</v>
      </c>
      <c r="G814" t="s">
        <v>184</v>
      </c>
      <c r="H814" t="s">
        <v>24</v>
      </c>
      <c r="I814" s="13" t="s">
        <v>8540</v>
      </c>
      <c r="J814" t="s">
        <v>467</v>
      </c>
      <c r="K814" t="s">
        <v>467</v>
      </c>
      <c r="L814" t="str">
        <f>VLOOKUP(Table1[[#This Row],[Reports to formatted]],peopleNew[],1,0)</f>
        <v>Patricia A. Ritchie</v>
      </c>
      <c r="M814" t="s">
        <v>468</v>
      </c>
      <c r="N814" t="s">
        <v>468</v>
      </c>
      <c r="O814" t="str">
        <f>VLOOKUP(Table1[[#This Row],[Works for Group Formatted]],groupsNew[],1,0)</f>
        <v>Patricia A. Ritchie, Office of Senator, Personal Staff Office, Senate</v>
      </c>
      <c r="P814" t="s">
        <v>28</v>
      </c>
      <c r="Q814" t="s">
        <v>29</v>
      </c>
      <c r="R814" t="s">
        <v>30</v>
      </c>
      <c r="S814" t="s">
        <v>2862</v>
      </c>
      <c r="T814" t="s">
        <v>470</v>
      </c>
      <c r="U814" t="s">
        <v>66</v>
      </c>
      <c r="V814" t="s">
        <v>190</v>
      </c>
      <c r="W814">
        <v>1923.08</v>
      </c>
      <c r="X814" t="s">
        <v>35</v>
      </c>
      <c r="Y814">
        <v>20</v>
      </c>
      <c r="Z814" s="1">
        <v>43097</v>
      </c>
      <c r="AA814" s="1">
        <v>43110</v>
      </c>
      <c r="AB814" s="1">
        <v>43124</v>
      </c>
      <c r="AC814" t="s">
        <v>36</v>
      </c>
    </row>
    <row r="815" spans="1:29" x14ac:dyDescent="0.2">
      <c r="A815" t="s">
        <v>6639</v>
      </c>
      <c r="B815" t="str">
        <f>VLOOKUP(Table1[[#This Row],[Full Name (formatted)]],peopleNew[],2,0)</f>
        <v>567679173</v>
      </c>
      <c r="C815" t="str">
        <f>TRIM(Table1[[#This Row],[Full Name (pre trim)]])</f>
        <v>Logan M Eddy</v>
      </c>
      <c r="D815" t="s">
        <v>2050</v>
      </c>
      <c r="E815" t="s">
        <v>2051</v>
      </c>
      <c r="F815" t="s">
        <v>2048</v>
      </c>
      <c r="G815" t="s">
        <v>429</v>
      </c>
      <c r="H815" t="s">
        <v>24</v>
      </c>
      <c r="I815" t="s">
        <v>25</v>
      </c>
      <c r="J815" t="s">
        <v>467</v>
      </c>
      <c r="K815" t="s">
        <v>467</v>
      </c>
      <c r="L815" t="str">
        <f>VLOOKUP(Table1[[#This Row],[Reports to formatted]],peopleNew[],1,0)</f>
        <v>Patricia A. Ritchie</v>
      </c>
      <c r="M815" t="s">
        <v>468</v>
      </c>
      <c r="N815" t="s">
        <v>468</v>
      </c>
      <c r="O815" t="str">
        <f>VLOOKUP(Table1[[#This Row],[Works for Group Formatted]],groupsNew[],1,0)</f>
        <v>Patricia A. Ritchie, Office of Senator, Personal Staff Office, Senate</v>
      </c>
      <c r="P815" t="s">
        <v>28</v>
      </c>
      <c r="Q815" t="s">
        <v>29</v>
      </c>
      <c r="R815" t="s">
        <v>30</v>
      </c>
      <c r="S815" t="s">
        <v>2052</v>
      </c>
      <c r="T815" t="s">
        <v>470</v>
      </c>
      <c r="U815" t="s">
        <v>471</v>
      </c>
      <c r="V815" t="s">
        <v>434</v>
      </c>
      <c r="W815">
        <v>961.54</v>
      </c>
      <c r="X815" t="s">
        <v>47</v>
      </c>
      <c r="Y815">
        <v>20</v>
      </c>
      <c r="Z815" s="1">
        <v>43097</v>
      </c>
      <c r="AA815" s="1">
        <v>43110</v>
      </c>
      <c r="AB815" s="1">
        <v>43124</v>
      </c>
      <c r="AC815" t="s">
        <v>36</v>
      </c>
    </row>
    <row r="816" spans="1:29" x14ac:dyDescent="0.2">
      <c r="A816" t="s">
        <v>7560</v>
      </c>
      <c r="B816" t="str">
        <f>VLOOKUP(Table1[[#This Row],[Full Name (formatted)]],peopleNew[],2,0)</f>
        <v>476543208</v>
      </c>
      <c r="C816" t="str">
        <f>TRIM(Table1[[#This Row],[Full Name (pre trim)]])</f>
        <v>Mark C Walczyk</v>
      </c>
      <c r="D816" t="s">
        <v>6047</v>
      </c>
      <c r="E816" t="s">
        <v>211</v>
      </c>
      <c r="F816" t="s">
        <v>6048</v>
      </c>
      <c r="G816" t="s">
        <v>381</v>
      </c>
      <c r="H816" t="s">
        <v>24</v>
      </c>
      <c r="I816" t="s">
        <v>25</v>
      </c>
      <c r="J816" t="s">
        <v>467</v>
      </c>
      <c r="K816" t="s">
        <v>467</v>
      </c>
      <c r="L816" t="str">
        <f>VLOOKUP(Table1[[#This Row],[Reports to formatted]],peopleNew[],1,0)</f>
        <v>Patricia A. Ritchie</v>
      </c>
      <c r="M816" t="s">
        <v>468</v>
      </c>
      <c r="N816" t="s">
        <v>468</v>
      </c>
      <c r="O816" t="str">
        <f>VLOOKUP(Table1[[#This Row],[Works for Group Formatted]],groupsNew[],1,0)</f>
        <v>Patricia A. Ritchie, Office of Senator, Personal Staff Office, Senate</v>
      </c>
      <c r="P816" t="s">
        <v>28</v>
      </c>
      <c r="Q816" t="s">
        <v>29</v>
      </c>
      <c r="R816" t="s">
        <v>30</v>
      </c>
      <c r="S816" t="s">
        <v>6049</v>
      </c>
      <c r="T816" t="s">
        <v>470</v>
      </c>
      <c r="U816" t="s">
        <v>471</v>
      </c>
      <c r="V816" t="s">
        <v>387</v>
      </c>
      <c r="W816">
        <v>2192.3200000000002</v>
      </c>
      <c r="X816" t="s">
        <v>35</v>
      </c>
      <c r="Y816">
        <v>20</v>
      </c>
      <c r="Z816" s="1">
        <v>43097</v>
      </c>
      <c r="AA816" s="1">
        <v>43110</v>
      </c>
      <c r="AB816" s="1">
        <v>43124</v>
      </c>
      <c r="AC816" t="s">
        <v>36</v>
      </c>
    </row>
    <row r="817" spans="1:29" x14ac:dyDescent="0.2">
      <c r="A817" t="s">
        <v>7385</v>
      </c>
      <c r="B817" t="str">
        <f>VLOOKUP(Table1[[#This Row],[Full Name (formatted)]],peopleNew[],2,0)</f>
        <v>476542374</v>
      </c>
      <c r="C817" t="str">
        <f>TRIM(Table1[[#This Row],[Full Name (pre trim)]])</f>
        <v>Michael J Schenk</v>
      </c>
      <c r="D817" t="s">
        <v>5319</v>
      </c>
      <c r="E817" t="s">
        <v>2129</v>
      </c>
      <c r="F817" t="s">
        <v>5320</v>
      </c>
      <c r="G817" t="s">
        <v>134</v>
      </c>
      <c r="H817" t="s">
        <v>24</v>
      </c>
      <c r="I817" t="s">
        <v>25</v>
      </c>
      <c r="J817" t="s">
        <v>467</v>
      </c>
      <c r="K817" t="s">
        <v>467</v>
      </c>
      <c r="L817" t="str">
        <f>VLOOKUP(Table1[[#This Row],[Reports to formatted]],peopleNew[],1,0)</f>
        <v>Patricia A. Ritchie</v>
      </c>
      <c r="M817" t="s">
        <v>468</v>
      </c>
      <c r="N817" t="s">
        <v>468</v>
      </c>
      <c r="O817" t="str">
        <f>VLOOKUP(Table1[[#This Row],[Works for Group Formatted]],groupsNew[],1,0)</f>
        <v>Patricia A. Ritchie, Office of Senator, Personal Staff Office, Senate</v>
      </c>
      <c r="P817" t="s">
        <v>28</v>
      </c>
      <c r="Q817" t="s">
        <v>29</v>
      </c>
      <c r="R817" t="s">
        <v>30</v>
      </c>
      <c r="S817" t="s">
        <v>5321</v>
      </c>
      <c r="T817" t="s">
        <v>470</v>
      </c>
      <c r="U817" t="s">
        <v>471</v>
      </c>
      <c r="V817" t="s">
        <v>136</v>
      </c>
      <c r="W817">
        <v>2115.39</v>
      </c>
      <c r="X817" t="s">
        <v>35</v>
      </c>
      <c r="Y817">
        <v>20</v>
      </c>
      <c r="Z817" s="1">
        <v>43097</v>
      </c>
      <c r="AA817" s="1">
        <v>43110</v>
      </c>
      <c r="AB817" s="1">
        <v>43124</v>
      </c>
      <c r="AC817" t="s">
        <v>36</v>
      </c>
    </row>
    <row r="818" spans="1:29" x14ac:dyDescent="0.2">
      <c r="A818" t="s">
        <v>7104</v>
      </c>
      <c r="B818" t="str">
        <f>VLOOKUP(Table1[[#This Row],[Full Name (formatted)]],peopleNew[],2,0)</f>
        <v>476542380</v>
      </c>
      <c r="C818" t="str">
        <f>TRIM(Table1[[#This Row],[Full Name (pre trim)]])</f>
        <v>Patricia A Mcmurray</v>
      </c>
      <c r="D818" t="s">
        <v>4130</v>
      </c>
      <c r="E818" t="s">
        <v>1594</v>
      </c>
      <c r="F818" t="s">
        <v>4131</v>
      </c>
      <c r="G818" t="s">
        <v>4132</v>
      </c>
      <c r="H818" t="s">
        <v>24</v>
      </c>
      <c r="I818" t="s">
        <v>25</v>
      </c>
      <c r="J818" t="s">
        <v>467</v>
      </c>
      <c r="K818" t="s">
        <v>467</v>
      </c>
      <c r="L818" t="str">
        <f>VLOOKUP(Table1[[#This Row],[Reports to formatted]],peopleNew[],1,0)</f>
        <v>Patricia A. Ritchie</v>
      </c>
      <c r="M818" t="s">
        <v>468</v>
      </c>
      <c r="N818" t="s">
        <v>468</v>
      </c>
      <c r="O818" t="str">
        <f>VLOOKUP(Table1[[#This Row],[Works for Group Formatted]],groupsNew[],1,0)</f>
        <v>Patricia A. Ritchie, Office of Senator, Personal Staff Office, Senate</v>
      </c>
      <c r="P818" t="s">
        <v>28</v>
      </c>
      <c r="Q818" t="s">
        <v>29</v>
      </c>
      <c r="R818" t="s">
        <v>30</v>
      </c>
      <c r="S818" t="s">
        <v>4133</v>
      </c>
      <c r="T818" t="s">
        <v>470</v>
      </c>
      <c r="U818" t="s">
        <v>4134</v>
      </c>
      <c r="V818" t="s">
        <v>4135</v>
      </c>
      <c r="W818">
        <v>2692.31</v>
      </c>
      <c r="X818" t="s">
        <v>35</v>
      </c>
      <c r="Y818">
        <v>20</v>
      </c>
      <c r="Z818" s="1">
        <v>43097</v>
      </c>
      <c r="AA818" s="1">
        <v>43110</v>
      </c>
      <c r="AB818" s="1">
        <v>43124</v>
      </c>
      <c r="AC818" t="s">
        <v>36</v>
      </c>
    </row>
    <row r="819" spans="1:29" x14ac:dyDescent="0.2">
      <c r="A819" t="s">
        <v>6353</v>
      </c>
      <c r="B819" t="str">
        <f>VLOOKUP(Table1[[#This Row],[Full Name (formatted)]],peopleNew[],2,0)</f>
        <v>625374592</v>
      </c>
      <c r="C819" t="str">
        <f>TRIM(Table1[[#This Row],[Full Name (pre trim)]])</f>
        <v>Santina E Baker</v>
      </c>
      <c r="D819" t="s">
        <v>463</v>
      </c>
      <c r="E819" t="s">
        <v>464</v>
      </c>
      <c r="F819" t="s">
        <v>465</v>
      </c>
      <c r="G819" t="s">
        <v>466</v>
      </c>
      <c r="H819" t="s">
        <v>24</v>
      </c>
      <c r="I819" t="s">
        <v>25</v>
      </c>
      <c r="J819" t="s">
        <v>467</v>
      </c>
      <c r="K819" t="s">
        <v>467</v>
      </c>
      <c r="L819" t="str">
        <f>VLOOKUP(Table1[[#This Row],[Reports to formatted]],peopleNew[],1,0)</f>
        <v>Patricia A. Ritchie</v>
      </c>
      <c r="M819" t="s">
        <v>468</v>
      </c>
      <c r="N819" t="s">
        <v>468</v>
      </c>
      <c r="O819" t="str">
        <f>VLOOKUP(Table1[[#This Row],[Works for Group Formatted]],groupsNew[],1,0)</f>
        <v>Patricia A. Ritchie, Office of Senator, Personal Staff Office, Senate</v>
      </c>
      <c r="P819" t="s">
        <v>28</v>
      </c>
      <c r="Q819" t="s">
        <v>29</v>
      </c>
      <c r="R819" t="s">
        <v>30</v>
      </c>
      <c r="S819" t="s">
        <v>469</v>
      </c>
      <c r="T819" t="s">
        <v>470</v>
      </c>
      <c r="U819" t="s">
        <v>471</v>
      </c>
      <c r="V819" t="s">
        <v>472</v>
      </c>
      <c r="W819">
        <v>1192.31</v>
      </c>
      <c r="X819" t="s">
        <v>47</v>
      </c>
      <c r="Y819">
        <v>20</v>
      </c>
      <c r="Z819" s="1">
        <v>43097</v>
      </c>
      <c r="AA819" s="1">
        <v>43110</v>
      </c>
      <c r="AB819" s="1">
        <v>43124</v>
      </c>
      <c r="AC819" t="s">
        <v>36</v>
      </c>
    </row>
    <row r="820" spans="1:29" x14ac:dyDescent="0.2">
      <c r="A820" t="s">
        <v>7360</v>
      </c>
      <c r="B820" t="str">
        <f>VLOOKUP(Table1[[#This Row],[Full Name (formatted)]],peopleNew[],2,0)</f>
        <v>476542384</v>
      </c>
      <c r="C820" t="str">
        <f>TRIM(Table1[[#This Row],[Full Name (pre trim)]])</f>
        <v>Sarah D Rupert</v>
      </c>
      <c r="D820" t="s">
        <v>5218</v>
      </c>
      <c r="E820" t="s">
        <v>5219</v>
      </c>
      <c r="F820" t="s">
        <v>5220</v>
      </c>
      <c r="G820" t="s">
        <v>5221</v>
      </c>
      <c r="H820" t="s">
        <v>24</v>
      </c>
      <c r="I820" t="s">
        <v>25</v>
      </c>
      <c r="J820" t="s">
        <v>467</v>
      </c>
      <c r="K820" t="s">
        <v>467</v>
      </c>
      <c r="L820" t="str">
        <f>VLOOKUP(Table1[[#This Row],[Reports to formatted]],peopleNew[],1,0)</f>
        <v>Patricia A. Ritchie</v>
      </c>
      <c r="M820" t="s">
        <v>468</v>
      </c>
      <c r="N820" t="s">
        <v>468</v>
      </c>
      <c r="O820" t="str">
        <f>VLOOKUP(Table1[[#This Row],[Works for Group Formatted]],groupsNew[],1,0)</f>
        <v>Patricia A. Ritchie, Office of Senator, Personal Staff Office, Senate</v>
      </c>
      <c r="P820" t="s">
        <v>28</v>
      </c>
      <c r="Q820" t="s">
        <v>29</v>
      </c>
      <c r="R820" t="s">
        <v>30</v>
      </c>
      <c r="S820" t="s">
        <v>5222</v>
      </c>
      <c r="T820" t="s">
        <v>470</v>
      </c>
      <c r="U820" t="s">
        <v>4134</v>
      </c>
      <c r="V820" t="s">
        <v>5223</v>
      </c>
      <c r="W820">
        <v>1538.47</v>
      </c>
      <c r="X820" t="s">
        <v>35</v>
      </c>
      <c r="Y820">
        <v>20</v>
      </c>
      <c r="Z820" s="1">
        <v>43097</v>
      </c>
      <c r="AA820" s="1">
        <v>43110</v>
      </c>
      <c r="AB820" s="1">
        <v>43124</v>
      </c>
      <c r="AC820" t="s">
        <v>36</v>
      </c>
    </row>
    <row r="821" spans="1:29" x14ac:dyDescent="0.2">
      <c r="A821" t="s">
        <v>6520</v>
      </c>
      <c r="B821" t="str">
        <f>VLOOKUP(Table1[[#This Row],[Full Name (formatted)]],peopleNew[],2,0)</f>
        <v>476542388</v>
      </c>
      <c r="C821" t="str">
        <f>TRIM(Table1[[#This Row],[Full Name (pre trim)]])</f>
        <v>Sarah V Compo</v>
      </c>
      <c r="D821" t="s">
        <v>1459</v>
      </c>
      <c r="E821" t="s">
        <v>1460</v>
      </c>
      <c r="F821" t="s">
        <v>1461</v>
      </c>
      <c r="G821" t="s">
        <v>643</v>
      </c>
      <c r="H821" t="s">
        <v>24</v>
      </c>
      <c r="I821" t="s">
        <v>25</v>
      </c>
      <c r="J821" t="s">
        <v>467</v>
      </c>
      <c r="K821" t="s">
        <v>467</v>
      </c>
      <c r="L821" t="str">
        <f>VLOOKUP(Table1[[#This Row],[Reports to formatted]],peopleNew[],1,0)</f>
        <v>Patricia A. Ritchie</v>
      </c>
      <c r="M821" t="s">
        <v>468</v>
      </c>
      <c r="N821" t="s">
        <v>468</v>
      </c>
      <c r="O821" t="str">
        <f>VLOOKUP(Table1[[#This Row],[Works for Group Formatted]],groupsNew[],1,0)</f>
        <v>Patricia A. Ritchie, Office of Senator, Personal Staff Office, Senate</v>
      </c>
      <c r="P821" t="s">
        <v>28</v>
      </c>
      <c r="Q821" t="s">
        <v>29</v>
      </c>
      <c r="R821" t="s">
        <v>30</v>
      </c>
      <c r="S821" t="s">
        <v>1462</v>
      </c>
      <c r="T821" t="s">
        <v>470</v>
      </c>
      <c r="U821" t="s">
        <v>471</v>
      </c>
      <c r="V821" t="s">
        <v>648</v>
      </c>
      <c r="W821">
        <v>2884.62</v>
      </c>
      <c r="X821" t="s">
        <v>35</v>
      </c>
      <c r="Y821">
        <v>20</v>
      </c>
      <c r="Z821" s="1">
        <v>43097</v>
      </c>
      <c r="AA821" s="1">
        <v>43110</v>
      </c>
      <c r="AB821" s="1">
        <v>43124</v>
      </c>
      <c r="AC821" t="s">
        <v>36</v>
      </c>
    </row>
    <row r="822" spans="1:29" x14ac:dyDescent="0.2">
      <c r="A822" t="s">
        <v>7209</v>
      </c>
      <c r="B822" t="str">
        <f>VLOOKUP(Table1[[#This Row],[Full Name (formatted)]],peopleNew[],2,0)</f>
        <v>476542393</v>
      </c>
      <c r="C822" t="str">
        <f>TRIM(Table1[[#This Row],[Full Name (pre trim)]])</f>
        <v>Sheila D O'sullivan</v>
      </c>
      <c r="D822" t="s">
        <v>4583</v>
      </c>
      <c r="E822" t="s">
        <v>4584</v>
      </c>
      <c r="F822" t="s">
        <v>4585</v>
      </c>
      <c r="G822" t="s">
        <v>4586</v>
      </c>
      <c r="H822" t="s">
        <v>24</v>
      </c>
      <c r="I822" s="13" t="s">
        <v>8540</v>
      </c>
      <c r="J822" t="s">
        <v>467</v>
      </c>
      <c r="K822" t="s">
        <v>467</v>
      </c>
      <c r="L822" t="str">
        <f>VLOOKUP(Table1[[#This Row],[Reports to formatted]],peopleNew[],1,0)</f>
        <v>Patricia A. Ritchie</v>
      </c>
      <c r="M822" t="s">
        <v>468</v>
      </c>
      <c r="N822" t="s">
        <v>468</v>
      </c>
      <c r="O822" t="str">
        <f>VLOOKUP(Table1[[#This Row],[Works for Group Formatted]],groupsNew[],1,0)</f>
        <v>Patricia A. Ritchie, Office of Senator, Personal Staff Office, Senate</v>
      </c>
      <c r="P822" t="s">
        <v>28</v>
      </c>
      <c r="Q822" t="s">
        <v>29</v>
      </c>
      <c r="R822" t="s">
        <v>30</v>
      </c>
      <c r="S822" t="s">
        <v>4587</v>
      </c>
      <c r="T822" t="s">
        <v>470</v>
      </c>
      <c r="U822" t="s">
        <v>66</v>
      </c>
      <c r="V822" t="s">
        <v>4588</v>
      </c>
      <c r="W822">
        <v>1230.77</v>
      </c>
      <c r="X822" t="s">
        <v>47</v>
      </c>
      <c r="Y822">
        <v>20</v>
      </c>
      <c r="Z822" s="1">
        <v>43097</v>
      </c>
      <c r="AA822" s="1">
        <v>43110</v>
      </c>
      <c r="AB822" s="1">
        <v>43124</v>
      </c>
      <c r="AC822" t="s">
        <v>36</v>
      </c>
    </row>
    <row r="823" spans="1:29" x14ac:dyDescent="0.2">
      <c r="A823" t="s">
        <v>6394</v>
      </c>
      <c r="B823" t="str">
        <f>VLOOKUP(Table1[[#This Row],[Full Name (formatted)]],peopleNew[],2,0)</f>
        <v>681225336</v>
      </c>
      <c r="C823" t="str">
        <f>TRIM(Table1[[#This Row],[Full Name (pre trim)]])</f>
        <v>Allyson N Bero</v>
      </c>
      <c r="D823" t="s">
        <v>739</v>
      </c>
      <c r="E823" t="s">
        <v>740</v>
      </c>
      <c r="F823" t="s">
        <v>741</v>
      </c>
      <c r="G823" t="s">
        <v>742</v>
      </c>
      <c r="H823" t="s">
        <v>24</v>
      </c>
      <c r="I823" s="11" t="s">
        <v>25</v>
      </c>
      <c r="J823" t="s">
        <v>365</v>
      </c>
      <c r="K823" t="s">
        <v>365</v>
      </c>
      <c r="L823" t="str">
        <f>VLOOKUP(Table1[[#This Row],[Reports to formatted]],peopleNew[],1,0)</f>
        <v>Pamela Helming</v>
      </c>
      <c r="M823" t="s">
        <v>366</v>
      </c>
      <c r="N823" t="s">
        <v>366</v>
      </c>
      <c r="O823" t="str">
        <f>VLOOKUP(Table1[[#This Row],[Works for Group Formatted]],groupsNew[],1,0)</f>
        <v>Pamela Helming, Office of Senator, Personal Staff Office, Senate</v>
      </c>
      <c r="P823" t="s">
        <v>28</v>
      </c>
      <c r="Q823" t="s">
        <v>29</v>
      </c>
      <c r="R823" t="s">
        <v>30</v>
      </c>
      <c r="S823" t="s">
        <v>743</v>
      </c>
      <c r="T823" t="s">
        <v>368</v>
      </c>
      <c r="U823" t="s">
        <v>653</v>
      </c>
      <c r="V823" t="s">
        <v>744</v>
      </c>
      <c r="W823">
        <v>1538.47</v>
      </c>
      <c r="X823" t="s">
        <v>35</v>
      </c>
      <c r="Y823">
        <v>20</v>
      </c>
      <c r="Z823" s="1">
        <v>43097</v>
      </c>
      <c r="AA823" s="1">
        <v>43110</v>
      </c>
      <c r="AB823" s="1">
        <v>43124</v>
      </c>
      <c r="AC823" t="s">
        <v>36</v>
      </c>
    </row>
    <row r="824" spans="1:29" x14ac:dyDescent="0.2">
      <c r="A824" t="s">
        <v>6340</v>
      </c>
      <c r="B824" t="str">
        <f>VLOOKUP(Table1[[#This Row],[Full Name (formatted)]],peopleNew[],2,0)</f>
        <v>476543287</v>
      </c>
      <c r="C824" t="str">
        <f>TRIM(Table1[[#This Row],[Full Name (pre trim)]])</f>
        <v>Aron Ashrafioun</v>
      </c>
      <c r="D824" t="s">
        <v>361</v>
      </c>
      <c r="E824" t="s">
        <v>362</v>
      </c>
      <c r="F824" t="s">
        <v>363</v>
      </c>
      <c r="G824" t="s">
        <v>364</v>
      </c>
      <c r="H824" t="s">
        <v>24</v>
      </c>
      <c r="I824" s="13" t="s">
        <v>8540</v>
      </c>
      <c r="J824" t="s">
        <v>365</v>
      </c>
      <c r="K824" t="s">
        <v>365</v>
      </c>
      <c r="L824" t="str">
        <f>VLOOKUP(Table1[[#This Row],[Reports to formatted]],peopleNew[],1,0)</f>
        <v>Pamela Helming</v>
      </c>
      <c r="M824" t="s">
        <v>366</v>
      </c>
      <c r="N824" t="s">
        <v>366</v>
      </c>
      <c r="O824" t="str">
        <f>VLOOKUP(Table1[[#This Row],[Works for Group Formatted]],groupsNew[],1,0)</f>
        <v>Pamela Helming, Office of Senator, Personal Staff Office, Senate</v>
      </c>
      <c r="P824" t="s">
        <v>28</v>
      </c>
      <c r="Q824" t="s">
        <v>29</v>
      </c>
      <c r="R824" t="s">
        <v>30</v>
      </c>
      <c r="S824" t="s">
        <v>367</v>
      </c>
      <c r="T824" t="s">
        <v>368</v>
      </c>
      <c r="U824" t="s">
        <v>66</v>
      </c>
      <c r="V824" t="s">
        <v>369</v>
      </c>
      <c r="W824">
        <v>1826.93</v>
      </c>
      <c r="X824" t="s">
        <v>35</v>
      </c>
      <c r="Y824">
        <v>20</v>
      </c>
      <c r="Z824" s="1">
        <v>43097</v>
      </c>
      <c r="AA824" s="1">
        <v>43110</v>
      </c>
      <c r="AB824" s="1">
        <v>43124</v>
      </c>
      <c r="AC824" t="s">
        <v>36</v>
      </c>
    </row>
    <row r="825" spans="1:29" x14ac:dyDescent="0.2">
      <c r="A825" t="s">
        <v>6487</v>
      </c>
      <c r="B825" t="str">
        <f>VLOOKUP(Table1[[#This Row],[Full Name (formatted)]],peopleNew[],2,0)</f>
        <v>765291042</v>
      </c>
      <c r="C825" t="str">
        <f>TRIM(Table1[[#This Row],[Full Name (pre trim)]])</f>
        <v>Christopher M Catt</v>
      </c>
      <c r="D825" t="s">
        <v>1291</v>
      </c>
      <c r="E825" t="s">
        <v>871</v>
      </c>
      <c r="F825" t="s">
        <v>1292</v>
      </c>
      <c r="G825" t="s">
        <v>643</v>
      </c>
      <c r="H825" t="s">
        <v>24</v>
      </c>
      <c r="I825" t="s">
        <v>25</v>
      </c>
      <c r="J825" t="s">
        <v>365</v>
      </c>
      <c r="K825" t="s">
        <v>365</v>
      </c>
      <c r="L825" t="str">
        <f>VLOOKUP(Table1[[#This Row],[Reports to formatted]],peopleNew[],1,0)</f>
        <v>Pamela Helming</v>
      </c>
      <c r="M825" t="s">
        <v>366</v>
      </c>
      <c r="N825" t="s">
        <v>366</v>
      </c>
      <c r="O825" t="str">
        <f>VLOOKUP(Table1[[#This Row],[Works for Group Formatted]],groupsNew[],1,0)</f>
        <v>Pamela Helming, Office of Senator, Personal Staff Office, Senate</v>
      </c>
      <c r="P825" t="s">
        <v>28</v>
      </c>
      <c r="Q825" t="s">
        <v>29</v>
      </c>
      <c r="R825" t="s">
        <v>30</v>
      </c>
      <c r="S825" t="s">
        <v>1293</v>
      </c>
      <c r="T825" t="s">
        <v>368</v>
      </c>
      <c r="U825" t="s">
        <v>653</v>
      </c>
      <c r="V825" t="s">
        <v>648</v>
      </c>
      <c r="W825">
        <v>3269.24</v>
      </c>
      <c r="X825" t="s">
        <v>35</v>
      </c>
      <c r="Y825">
        <v>20</v>
      </c>
      <c r="Z825" s="1">
        <v>43097</v>
      </c>
      <c r="AA825" s="1">
        <v>43110</v>
      </c>
      <c r="AB825" s="1">
        <v>43124</v>
      </c>
      <c r="AC825" t="s">
        <v>36</v>
      </c>
    </row>
    <row r="826" spans="1:29" x14ac:dyDescent="0.2">
      <c r="A826" t="s">
        <v>7436</v>
      </c>
      <c r="B826" t="str">
        <f>VLOOKUP(Table1[[#This Row],[Full Name (formatted)]],peopleNew[],2,0)</f>
        <v>476542939</v>
      </c>
      <c r="C826" t="str">
        <f>TRIM(Table1[[#This Row],[Full Name (pre trim)]])</f>
        <v>John K Slattery</v>
      </c>
      <c r="D826" t="s">
        <v>5536</v>
      </c>
      <c r="E826" t="s">
        <v>519</v>
      </c>
      <c r="F826" t="s">
        <v>5537</v>
      </c>
      <c r="G826" t="s">
        <v>903</v>
      </c>
      <c r="H826" t="s">
        <v>24</v>
      </c>
      <c r="I826" s="13" t="s">
        <v>8540</v>
      </c>
      <c r="J826" t="s">
        <v>365</v>
      </c>
      <c r="K826" t="s">
        <v>365</v>
      </c>
      <c r="L826" t="str">
        <f>VLOOKUP(Table1[[#This Row],[Reports to formatted]],peopleNew[],1,0)</f>
        <v>Pamela Helming</v>
      </c>
      <c r="M826" t="s">
        <v>366</v>
      </c>
      <c r="N826" t="s">
        <v>366</v>
      </c>
      <c r="O826" t="str">
        <f>VLOOKUP(Table1[[#This Row],[Works for Group Formatted]],groupsNew[],1,0)</f>
        <v>Pamela Helming, Office of Senator, Personal Staff Office, Senate</v>
      </c>
      <c r="P826" t="s">
        <v>28</v>
      </c>
      <c r="Q826" t="s">
        <v>29</v>
      </c>
      <c r="R826" t="s">
        <v>30</v>
      </c>
      <c r="S826" t="s">
        <v>5538</v>
      </c>
      <c r="T826" t="s">
        <v>368</v>
      </c>
      <c r="U826" t="s">
        <v>66</v>
      </c>
      <c r="V826" t="s">
        <v>905</v>
      </c>
      <c r="W826">
        <v>1826.93</v>
      </c>
      <c r="X826" t="s">
        <v>35</v>
      </c>
      <c r="Y826">
        <v>20</v>
      </c>
      <c r="Z826" s="1">
        <v>43097</v>
      </c>
      <c r="AA826" s="1">
        <v>43110</v>
      </c>
      <c r="AB826" s="1">
        <v>43124</v>
      </c>
      <c r="AC826" t="s">
        <v>36</v>
      </c>
    </row>
    <row r="827" spans="1:29" x14ac:dyDescent="0.2">
      <c r="A827" t="s">
        <v>6379</v>
      </c>
      <c r="B827" t="str">
        <f>VLOOKUP(Table1[[#This Row],[Full Name (formatted)]],peopleNew[],2,0)</f>
        <v>765291040</v>
      </c>
      <c r="C827" t="str">
        <f>TRIM(Table1[[#This Row],[Full Name (pre trim)]])</f>
        <v>Jolene B Bender</v>
      </c>
      <c r="D827" t="s">
        <v>649</v>
      </c>
      <c r="E827" t="s">
        <v>650</v>
      </c>
      <c r="F827" t="s">
        <v>642</v>
      </c>
      <c r="G827" t="s">
        <v>651</v>
      </c>
      <c r="H827" t="s">
        <v>24</v>
      </c>
      <c r="I827" s="11" t="s">
        <v>25</v>
      </c>
      <c r="J827" t="s">
        <v>365</v>
      </c>
      <c r="K827" t="s">
        <v>365</v>
      </c>
      <c r="L827" t="str">
        <f>VLOOKUP(Table1[[#This Row],[Reports to formatted]],peopleNew[],1,0)</f>
        <v>Pamela Helming</v>
      </c>
      <c r="M827" t="s">
        <v>366</v>
      </c>
      <c r="N827" t="s">
        <v>366</v>
      </c>
      <c r="O827" t="str">
        <f>VLOOKUP(Table1[[#This Row],[Works for Group Formatted]],groupsNew[],1,0)</f>
        <v>Pamela Helming, Office of Senator, Personal Staff Office, Senate</v>
      </c>
      <c r="P827" t="s">
        <v>28</v>
      </c>
      <c r="Q827" t="s">
        <v>29</v>
      </c>
      <c r="R827" t="s">
        <v>30</v>
      </c>
      <c r="S827" t="s">
        <v>652</v>
      </c>
      <c r="T827" t="s">
        <v>368</v>
      </c>
      <c r="U827" t="s">
        <v>653</v>
      </c>
      <c r="V827" t="s">
        <v>654</v>
      </c>
      <c r="W827">
        <v>15</v>
      </c>
      <c r="X827" t="s">
        <v>282</v>
      </c>
      <c r="Y827">
        <v>20</v>
      </c>
      <c r="Z827" s="1">
        <v>43097</v>
      </c>
      <c r="AA827" s="1">
        <v>43110</v>
      </c>
      <c r="AB827" s="1">
        <v>43124</v>
      </c>
      <c r="AC827" t="s">
        <v>36</v>
      </c>
    </row>
    <row r="828" spans="1:29" x14ac:dyDescent="0.2">
      <c r="A828" t="s">
        <v>7141</v>
      </c>
      <c r="B828" t="str">
        <f>VLOOKUP(Table1[[#This Row],[Full Name (formatted)]],peopleNew[],2,0)</f>
        <v>681225338</v>
      </c>
      <c r="C828" t="str">
        <f>TRIM(Table1[[#This Row],[Full Name (pre trim)]])</f>
        <v>Jonathan J Monfiletto</v>
      </c>
      <c r="D828" t="s">
        <v>4289</v>
      </c>
      <c r="E828" t="s">
        <v>4290</v>
      </c>
      <c r="F828" t="s">
        <v>4291</v>
      </c>
      <c r="G828" t="s">
        <v>80</v>
      </c>
      <c r="H828" t="s">
        <v>24</v>
      </c>
      <c r="I828" s="11" t="s">
        <v>25</v>
      </c>
      <c r="J828" t="s">
        <v>365</v>
      </c>
      <c r="K828" t="s">
        <v>365</v>
      </c>
      <c r="L828" t="str">
        <f>VLOOKUP(Table1[[#This Row],[Reports to formatted]],peopleNew[],1,0)</f>
        <v>Pamela Helming</v>
      </c>
      <c r="M828" t="s">
        <v>366</v>
      </c>
      <c r="N828" t="s">
        <v>366</v>
      </c>
      <c r="O828" t="str">
        <f>VLOOKUP(Table1[[#This Row],[Works for Group Formatted]],groupsNew[],1,0)</f>
        <v>Pamela Helming, Office of Senator, Personal Staff Office, Senate</v>
      </c>
      <c r="P828" t="s">
        <v>28</v>
      </c>
      <c r="Q828" t="s">
        <v>29</v>
      </c>
      <c r="R828" t="s">
        <v>30</v>
      </c>
      <c r="S828" t="s">
        <v>4292</v>
      </c>
      <c r="T828" t="s">
        <v>368</v>
      </c>
      <c r="U828" t="s">
        <v>653</v>
      </c>
      <c r="V828" t="s">
        <v>86</v>
      </c>
      <c r="W828">
        <v>1769.24</v>
      </c>
      <c r="X828" t="s">
        <v>35</v>
      </c>
      <c r="Y828">
        <v>20</v>
      </c>
      <c r="Z828" s="1">
        <v>43097</v>
      </c>
      <c r="AA828" s="1">
        <v>43110</v>
      </c>
      <c r="AB828" s="1">
        <v>43124</v>
      </c>
      <c r="AC828" t="s">
        <v>36</v>
      </c>
    </row>
    <row r="829" spans="1:29" x14ac:dyDescent="0.2">
      <c r="A829" t="s">
        <v>6724</v>
      </c>
      <c r="B829" t="str">
        <f>VLOOKUP(Table1[[#This Row],[Full Name (formatted)]],peopleNew[],2,0)</f>
        <v>765291043</v>
      </c>
      <c r="C829" t="str">
        <f>TRIM(Table1[[#This Row],[Full Name (pre trim)]])</f>
        <v>Joshua G Garnish</v>
      </c>
      <c r="D829" t="s">
        <v>2434</v>
      </c>
      <c r="E829" t="s">
        <v>2435</v>
      </c>
      <c r="F829" t="s">
        <v>2436</v>
      </c>
      <c r="G829" t="s">
        <v>2437</v>
      </c>
      <c r="H829" t="s">
        <v>24</v>
      </c>
      <c r="I829" s="11" t="s">
        <v>25</v>
      </c>
      <c r="J829" t="s">
        <v>365</v>
      </c>
      <c r="K829" t="s">
        <v>365</v>
      </c>
      <c r="L829" t="str">
        <f>VLOOKUP(Table1[[#This Row],[Reports to formatted]],peopleNew[],1,0)</f>
        <v>Pamela Helming</v>
      </c>
      <c r="M829" t="s">
        <v>366</v>
      </c>
      <c r="N829" t="s">
        <v>366</v>
      </c>
      <c r="O829" t="str">
        <f>VLOOKUP(Table1[[#This Row],[Works for Group Formatted]],groupsNew[],1,0)</f>
        <v>Pamela Helming, Office of Senator, Personal Staff Office, Senate</v>
      </c>
      <c r="P829" t="s">
        <v>28</v>
      </c>
      <c r="Q829" t="s">
        <v>29</v>
      </c>
      <c r="R829" t="s">
        <v>30</v>
      </c>
      <c r="S829" t="s">
        <v>2438</v>
      </c>
      <c r="T829" t="s">
        <v>368</v>
      </c>
      <c r="U829" t="s">
        <v>653</v>
      </c>
      <c r="V829" t="s">
        <v>2439</v>
      </c>
      <c r="W829">
        <v>1307.7</v>
      </c>
      <c r="X829" t="s">
        <v>35</v>
      </c>
      <c r="Y829">
        <v>20</v>
      </c>
      <c r="Z829" s="1">
        <v>43097</v>
      </c>
      <c r="AA829" s="1">
        <v>43110</v>
      </c>
      <c r="AB829" s="1">
        <v>43124</v>
      </c>
      <c r="AC829" t="s">
        <v>36</v>
      </c>
    </row>
    <row r="830" spans="1:29" x14ac:dyDescent="0.2">
      <c r="A830" t="s">
        <v>6702</v>
      </c>
      <c r="B830" t="str">
        <f>VLOOKUP(Table1[[#This Row],[Full Name (formatted)]],peopleNew[],2,0)</f>
        <v>625374682</v>
      </c>
      <c r="C830" t="str">
        <f>TRIM(Table1[[#This Row],[Full Name (pre trim)]])</f>
        <v>Kristin L Frank</v>
      </c>
      <c r="D830" t="s">
        <v>2325</v>
      </c>
      <c r="E830" t="s">
        <v>2326</v>
      </c>
      <c r="F830" t="s">
        <v>2327</v>
      </c>
      <c r="G830" t="s">
        <v>2328</v>
      </c>
      <c r="H830" t="s">
        <v>24</v>
      </c>
      <c r="I830" s="13" t="s">
        <v>8540</v>
      </c>
      <c r="J830" t="s">
        <v>365</v>
      </c>
      <c r="K830" t="s">
        <v>365</v>
      </c>
      <c r="L830" t="str">
        <f>VLOOKUP(Table1[[#This Row],[Reports to formatted]],peopleNew[],1,0)</f>
        <v>Pamela Helming</v>
      </c>
      <c r="M830" t="s">
        <v>366</v>
      </c>
      <c r="N830" t="s">
        <v>366</v>
      </c>
      <c r="O830" t="str">
        <f>VLOOKUP(Table1[[#This Row],[Works for Group Formatted]],groupsNew[],1,0)</f>
        <v>Pamela Helming, Office of Senator, Personal Staff Office, Senate</v>
      </c>
      <c r="P830" t="s">
        <v>28</v>
      </c>
      <c r="Q830" t="s">
        <v>29</v>
      </c>
      <c r="R830" t="s">
        <v>30</v>
      </c>
      <c r="S830" t="s">
        <v>2329</v>
      </c>
      <c r="T830" t="s">
        <v>368</v>
      </c>
      <c r="U830" t="s">
        <v>66</v>
      </c>
      <c r="V830" t="s">
        <v>2330</v>
      </c>
      <c r="W830">
        <v>2884.62</v>
      </c>
      <c r="X830" t="s">
        <v>35</v>
      </c>
      <c r="Y830">
        <v>20</v>
      </c>
      <c r="Z830" s="1">
        <v>43097</v>
      </c>
      <c r="AA830" s="1">
        <v>43110</v>
      </c>
      <c r="AB830" s="1">
        <v>43124</v>
      </c>
      <c r="AC830" t="s">
        <v>36</v>
      </c>
    </row>
    <row r="831" spans="1:29" x14ac:dyDescent="0.2">
      <c r="A831" t="s">
        <v>7375</v>
      </c>
      <c r="B831" t="str">
        <f>VLOOKUP(Table1[[#This Row],[Full Name (formatted)]],peopleNew[],2,0)</f>
        <v>476547026</v>
      </c>
      <c r="C831" t="str">
        <f>TRIM(Table1[[#This Row],[Full Name (pre trim)]])</f>
        <v>Lisa M Salotti</v>
      </c>
      <c r="D831" t="s">
        <v>5279</v>
      </c>
      <c r="E831" t="s">
        <v>2288</v>
      </c>
      <c r="F831" t="s">
        <v>5280</v>
      </c>
      <c r="G831" t="s">
        <v>5281</v>
      </c>
      <c r="H831" t="s">
        <v>24</v>
      </c>
      <c r="I831" t="s">
        <v>25</v>
      </c>
      <c r="J831" t="s">
        <v>365</v>
      </c>
      <c r="K831" t="s">
        <v>365</v>
      </c>
      <c r="L831" t="str">
        <f>VLOOKUP(Table1[[#This Row],[Reports to formatted]],peopleNew[],1,0)</f>
        <v>Pamela Helming</v>
      </c>
      <c r="M831" t="s">
        <v>366</v>
      </c>
      <c r="N831" t="s">
        <v>366</v>
      </c>
      <c r="O831" t="str">
        <f>VLOOKUP(Table1[[#This Row],[Works for Group Formatted]],groupsNew[],1,0)</f>
        <v>Pamela Helming, Office of Senator, Personal Staff Office, Senate</v>
      </c>
      <c r="P831" t="s">
        <v>28</v>
      </c>
      <c r="Q831" t="s">
        <v>29</v>
      </c>
      <c r="R831" t="s">
        <v>30</v>
      </c>
      <c r="S831" t="s">
        <v>5282</v>
      </c>
      <c r="T831" t="s">
        <v>368</v>
      </c>
      <c r="U831" t="s">
        <v>653</v>
      </c>
      <c r="V831" t="s">
        <v>5283</v>
      </c>
      <c r="W831">
        <v>1796.16</v>
      </c>
      <c r="X831" t="s">
        <v>35</v>
      </c>
      <c r="Y831">
        <v>20</v>
      </c>
      <c r="Z831" s="1">
        <v>43097</v>
      </c>
      <c r="AA831" s="1">
        <v>43110</v>
      </c>
      <c r="AB831" s="1">
        <v>43124</v>
      </c>
      <c r="AC831" t="s">
        <v>36</v>
      </c>
    </row>
    <row r="832" spans="1:29" x14ac:dyDescent="0.2">
      <c r="A832" t="s">
        <v>6605</v>
      </c>
      <c r="B832" t="str">
        <f>VLOOKUP(Table1[[#This Row],[Full Name (formatted)]],peopleNew[],2,0)</f>
        <v>765291083</v>
      </c>
      <c r="C832" t="str">
        <f>TRIM(Table1[[#This Row],[Full Name (pre trim)]])</f>
        <v>Lori A Dollard</v>
      </c>
      <c r="D832" t="s">
        <v>1887</v>
      </c>
      <c r="E832" t="s">
        <v>1888</v>
      </c>
      <c r="F832" t="s">
        <v>1889</v>
      </c>
      <c r="G832" t="s">
        <v>107</v>
      </c>
      <c r="H832" t="s">
        <v>24</v>
      </c>
      <c r="I832" s="13" t="s">
        <v>8540</v>
      </c>
      <c r="J832" t="s">
        <v>365</v>
      </c>
      <c r="K832" t="s">
        <v>365</v>
      </c>
      <c r="L832" t="str">
        <f>VLOOKUP(Table1[[#This Row],[Reports to formatted]],peopleNew[],1,0)</f>
        <v>Pamela Helming</v>
      </c>
      <c r="M832" t="s">
        <v>366</v>
      </c>
      <c r="N832" t="s">
        <v>366</v>
      </c>
      <c r="O832" t="str">
        <f>VLOOKUP(Table1[[#This Row],[Works for Group Formatted]],groupsNew[],1,0)</f>
        <v>Pamela Helming, Office of Senator, Personal Staff Office, Senate</v>
      </c>
      <c r="P832" t="s">
        <v>28</v>
      </c>
      <c r="Q832" t="s">
        <v>29</v>
      </c>
      <c r="R832" t="s">
        <v>30</v>
      </c>
      <c r="S832" t="s">
        <v>1890</v>
      </c>
      <c r="T832" t="s">
        <v>368</v>
      </c>
      <c r="U832" t="s">
        <v>66</v>
      </c>
      <c r="V832" t="s">
        <v>113</v>
      </c>
      <c r="W832">
        <v>1346.16</v>
      </c>
      <c r="X832" t="s">
        <v>47</v>
      </c>
      <c r="Y832">
        <v>20</v>
      </c>
      <c r="Z832" s="1">
        <v>43097</v>
      </c>
      <c r="AA832" s="1">
        <v>43110</v>
      </c>
      <c r="AB832" s="1">
        <v>43124</v>
      </c>
      <c r="AC832" t="s">
        <v>36</v>
      </c>
    </row>
    <row r="833" spans="1:29" x14ac:dyDescent="0.2">
      <c r="A833" t="s">
        <v>7535</v>
      </c>
      <c r="B833" t="str">
        <f>VLOOKUP(Table1[[#This Row],[Full Name (formatted)]],peopleNew[],2,0)</f>
        <v>625374684</v>
      </c>
      <c r="C833" t="str">
        <f>TRIM(Table1[[#This Row],[Full Name (pre trim)]])</f>
        <v>Michelle L Van Alst</v>
      </c>
      <c r="D833" t="s">
        <v>5948</v>
      </c>
      <c r="E833" t="s">
        <v>1670</v>
      </c>
      <c r="F833" t="s">
        <v>5949</v>
      </c>
      <c r="G833" t="s">
        <v>51</v>
      </c>
      <c r="H833" t="s">
        <v>24</v>
      </c>
      <c r="I833" s="13" t="s">
        <v>8540</v>
      </c>
      <c r="J833" t="s">
        <v>365</v>
      </c>
      <c r="K833" t="s">
        <v>365</v>
      </c>
      <c r="L833" t="str">
        <f>VLOOKUP(Table1[[#This Row],[Reports to formatted]],peopleNew[],1,0)</f>
        <v>Pamela Helming</v>
      </c>
      <c r="M833" t="s">
        <v>366</v>
      </c>
      <c r="N833" t="s">
        <v>366</v>
      </c>
      <c r="O833" t="str">
        <f>VLOOKUP(Table1[[#This Row],[Works for Group Formatted]],groupsNew[],1,0)</f>
        <v>Pamela Helming, Office of Senator, Personal Staff Office, Senate</v>
      </c>
      <c r="P833" t="s">
        <v>28</v>
      </c>
      <c r="Q833" t="s">
        <v>29</v>
      </c>
      <c r="R833" t="s">
        <v>30</v>
      </c>
      <c r="S833" t="s">
        <v>5950</v>
      </c>
      <c r="T833" t="s">
        <v>368</v>
      </c>
      <c r="U833" t="s">
        <v>66</v>
      </c>
      <c r="V833" t="s">
        <v>57</v>
      </c>
      <c r="W833">
        <v>1788.47</v>
      </c>
      <c r="X833" t="s">
        <v>35</v>
      </c>
      <c r="Y833">
        <v>20</v>
      </c>
      <c r="Z833" s="1">
        <v>43097</v>
      </c>
      <c r="AA833" s="1">
        <v>43110</v>
      </c>
      <c r="AB833" s="1">
        <v>43124</v>
      </c>
      <c r="AC833" t="s">
        <v>36</v>
      </c>
    </row>
    <row r="834" spans="1:29" x14ac:dyDescent="0.2">
      <c r="A834" t="s">
        <v>7136</v>
      </c>
      <c r="B834" t="str">
        <f>VLOOKUP(Table1[[#This Row],[Full Name (formatted)]],peopleNew[],2,0)</f>
        <v>765291044</v>
      </c>
      <c r="C834" t="str">
        <f>TRIM(Table1[[#This Row],[Full Name (pre trim)]])</f>
        <v>Slagana Mitris</v>
      </c>
      <c r="D834" t="s">
        <v>4269</v>
      </c>
      <c r="E834" t="s">
        <v>4270</v>
      </c>
      <c r="F834" t="s">
        <v>4271</v>
      </c>
      <c r="G834" t="s">
        <v>40</v>
      </c>
      <c r="H834" t="s">
        <v>24</v>
      </c>
      <c r="I834" t="s">
        <v>25</v>
      </c>
      <c r="J834" t="s">
        <v>365</v>
      </c>
      <c r="K834" t="s">
        <v>365</v>
      </c>
      <c r="L834" t="str">
        <f>VLOOKUP(Table1[[#This Row],[Reports to formatted]],peopleNew[],1,0)</f>
        <v>Pamela Helming</v>
      </c>
      <c r="M834" t="s">
        <v>366</v>
      </c>
      <c r="N834" t="s">
        <v>366</v>
      </c>
      <c r="O834" t="str">
        <f>VLOOKUP(Table1[[#This Row],[Works for Group Formatted]],groupsNew[],1,0)</f>
        <v>Pamela Helming, Office of Senator, Personal Staff Office, Senate</v>
      </c>
      <c r="P834" t="s">
        <v>28</v>
      </c>
      <c r="Q834" t="s">
        <v>29</v>
      </c>
      <c r="R834" t="s">
        <v>30</v>
      </c>
      <c r="S834" t="s">
        <v>4272</v>
      </c>
      <c r="T834" t="s">
        <v>368</v>
      </c>
      <c r="U834" t="s">
        <v>653</v>
      </c>
      <c r="V834" t="s">
        <v>46</v>
      </c>
      <c r="W834">
        <v>20</v>
      </c>
      <c r="X834" t="s">
        <v>282</v>
      </c>
      <c r="Y834">
        <v>20</v>
      </c>
      <c r="Z834" s="1">
        <v>43097</v>
      </c>
      <c r="AA834" s="1">
        <v>43110</v>
      </c>
      <c r="AB834" s="1">
        <v>43124</v>
      </c>
      <c r="AC834" t="s">
        <v>36</v>
      </c>
    </row>
    <row r="835" spans="1:29" x14ac:dyDescent="0.2">
      <c r="A835" t="s">
        <v>7595</v>
      </c>
      <c r="B835" t="str">
        <f>VLOOKUP(Table1[[#This Row],[Full Name (formatted)]],peopleNew[],2,0)</f>
        <v>625374686</v>
      </c>
      <c r="C835" t="str">
        <f>TRIM(Table1[[#This Row],[Full Name (pre trim)]])</f>
        <v>Taryn E Windheim</v>
      </c>
      <c r="D835" t="s">
        <v>6181</v>
      </c>
      <c r="E835" t="s">
        <v>6182</v>
      </c>
      <c r="F835" t="s">
        <v>6183</v>
      </c>
      <c r="G835" t="s">
        <v>651</v>
      </c>
      <c r="H835" t="s">
        <v>24</v>
      </c>
      <c r="I835" t="s">
        <v>25</v>
      </c>
      <c r="J835" t="s">
        <v>365</v>
      </c>
      <c r="K835" t="s">
        <v>365</v>
      </c>
      <c r="L835" t="str">
        <f>VLOOKUP(Table1[[#This Row],[Reports to formatted]],peopleNew[],1,0)</f>
        <v>Pamela Helming</v>
      </c>
      <c r="M835" t="s">
        <v>366</v>
      </c>
      <c r="N835" s="11" t="s">
        <v>366</v>
      </c>
      <c r="O835" t="str">
        <f>VLOOKUP(Table1[[#This Row],[Works for Group Formatted]],groupsNew[],1,0)</f>
        <v>Pamela Helming, Office of Senator, Personal Staff Office, Senate</v>
      </c>
      <c r="P835" t="s">
        <v>28</v>
      </c>
      <c r="Q835" t="s">
        <v>29</v>
      </c>
      <c r="R835" t="s">
        <v>30</v>
      </c>
      <c r="S835" t="s">
        <v>6184</v>
      </c>
      <c r="T835" t="s">
        <v>368</v>
      </c>
      <c r="U835" t="s">
        <v>653</v>
      </c>
      <c r="V835" t="s">
        <v>654</v>
      </c>
      <c r="W835">
        <v>769.2</v>
      </c>
      <c r="X835" t="s">
        <v>47</v>
      </c>
      <c r="Y835">
        <v>20</v>
      </c>
      <c r="Z835" s="1">
        <v>43097</v>
      </c>
      <c r="AA835" s="1">
        <v>43110</v>
      </c>
      <c r="AB835" s="1">
        <v>43124</v>
      </c>
      <c r="AC835" t="s">
        <v>36</v>
      </c>
    </row>
    <row r="836" spans="1:29" x14ac:dyDescent="0.2">
      <c r="A836" t="s">
        <v>7605</v>
      </c>
      <c r="B836" t="str">
        <f>VLOOKUP(Table1[[#This Row],[Full Name (formatted)]],peopleNew[],2,0)</f>
        <v>681225342</v>
      </c>
      <c r="C836" t="str">
        <f>TRIM(Table1[[#This Row],[Full Name (pre trim)]])</f>
        <v>Timothy J Wright</v>
      </c>
      <c r="D836" t="s">
        <v>6226</v>
      </c>
      <c r="E836" t="s">
        <v>723</v>
      </c>
      <c r="F836" t="s">
        <v>6227</v>
      </c>
      <c r="G836" t="s">
        <v>6228</v>
      </c>
      <c r="H836" t="s">
        <v>24</v>
      </c>
      <c r="I836" t="s">
        <v>25</v>
      </c>
      <c r="J836" t="s">
        <v>365</v>
      </c>
      <c r="K836" t="s">
        <v>365</v>
      </c>
      <c r="L836" t="str">
        <f>VLOOKUP(Table1[[#This Row],[Reports to formatted]],peopleNew[],1,0)</f>
        <v>Pamela Helming</v>
      </c>
      <c r="M836" t="s">
        <v>366</v>
      </c>
      <c r="N836" t="s">
        <v>366</v>
      </c>
      <c r="O836" t="str">
        <f>VLOOKUP(Table1[[#This Row],[Works for Group Formatted]],groupsNew[],1,0)</f>
        <v>Pamela Helming, Office of Senator, Personal Staff Office, Senate</v>
      </c>
      <c r="P836" t="s">
        <v>28</v>
      </c>
      <c r="Q836" t="s">
        <v>29</v>
      </c>
      <c r="R836" t="s">
        <v>30</v>
      </c>
      <c r="S836" t="s">
        <v>6229</v>
      </c>
      <c r="T836" t="s">
        <v>368</v>
      </c>
      <c r="U836" t="s">
        <v>653</v>
      </c>
      <c r="V836" t="s">
        <v>6230</v>
      </c>
      <c r="W836">
        <v>1269.24</v>
      </c>
      <c r="X836" t="s">
        <v>35</v>
      </c>
      <c r="Y836">
        <v>20</v>
      </c>
      <c r="Z836" s="1">
        <v>43097</v>
      </c>
      <c r="AA836" s="1">
        <v>43110</v>
      </c>
      <c r="AB836" s="1">
        <v>43124</v>
      </c>
      <c r="AC836" t="s">
        <v>36</v>
      </c>
    </row>
    <row r="837" spans="1:29" x14ac:dyDescent="0.2">
      <c r="A837" t="s">
        <v>7547</v>
      </c>
      <c r="B837" t="str">
        <f>VLOOKUP(Table1[[#This Row],[Full Name (formatted)]],peopleNew[],2,0)</f>
        <v>476542349</v>
      </c>
      <c r="C837" t="str">
        <f>TRIM(Table1[[#This Row],[Full Name (pre trim)]])</f>
        <v>Amanda L Vennard</v>
      </c>
      <c r="D837" t="s">
        <v>5993</v>
      </c>
      <c r="E837" t="s">
        <v>1423</v>
      </c>
      <c r="F837" t="s">
        <v>5994</v>
      </c>
      <c r="G837" t="s">
        <v>40</v>
      </c>
      <c r="H837" t="s">
        <v>24</v>
      </c>
      <c r="I837" s="13" t="s">
        <v>8540</v>
      </c>
      <c r="J837" t="s">
        <v>546</v>
      </c>
      <c r="K837" t="s">
        <v>546</v>
      </c>
      <c r="L837" t="str">
        <f>VLOOKUP(Table1[[#This Row],[Reports to formatted]],peopleNew[],1,0)</f>
        <v>Neil D. Breslin</v>
      </c>
      <c r="M837" t="s">
        <v>547</v>
      </c>
      <c r="N837" t="s">
        <v>547</v>
      </c>
      <c r="O837" t="str">
        <f>VLOOKUP(Table1[[#This Row],[Works for Group Formatted]],groupsNew[],1,0)</f>
        <v>Neil D. Breslin, Office of Senator, Personal Staff Office, Senate</v>
      </c>
      <c r="P837" t="s">
        <v>28</v>
      </c>
      <c r="Q837" t="s">
        <v>29</v>
      </c>
      <c r="R837" t="s">
        <v>30</v>
      </c>
      <c r="S837" t="s">
        <v>5995</v>
      </c>
      <c r="T837" t="s">
        <v>549</v>
      </c>
      <c r="U837" t="s">
        <v>66</v>
      </c>
      <c r="V837" t="s">
        <v>46</v>
      </c>
      <c r="W837">
        <v>1494.24</v>
      </c>
      <c r="X837" t="s">
        <v>47</v>
      </c>
      <c r="Y837">
        <v>20</v>
      </c>
      <c r="Z837" s="1">
        <v>43097</v>
      </c>
      <c r="AA837" s="1">
        <v>43110</v>
      </c>
      <c r="AB837" s="1">
        <v>43124</v>
      </c>
      <c r="AC837" t="s">
        <v>36</v>
      </c>
    </row>
    <row r="838" spans="1:29" x14ac:dyDescent="0.2">
      <c r="A838" t="s">
        <v>7300</v>
      </c>
      <c r="B838" t="str">
        <f>VLOOKUP(Table1[[#This Row],[Full Name (formatted)]],peopleNew[],2,0)</f>
        <v>476542353</v>
      </c>
      <c r="C838" t="str">
        <f>TRIM(Table1[[#This Row],[Full Name (pre trim)]])</f>
        <v>Becki S Rappazzo</v>
      </c>
      <c r="D838" t="s">
        <v>4963</v>
      </c>
      <c r="E838" t="s">
        <v>4964</v>
      </c>
      <c r="F838" t="s">
        <v>4965</v>
      </c>
      <c r="G838" t="s">
        <v>1017</v>
      </c>
      <c r="H838" t="s">
        <v>24</v>
      </c>
      <c r="I838" s="13" t="s">
        <v>8540</v>
      </c>
      <c r="J838" t="s">
        <v>546</v>
      </c>
      <c r="K838" t="s">
        <v>546</v>
      </c>
      <c r="L838" t="str">
        <f>VLOOKUP(Table1[[#This Row],[Reports to formatted]],peopleNew[],1,0)</f>
        <v>Neil D. Breslin</v>
      </c>
      <c r="M838" t="s">
        <v>547</v>
      </c>
      <c r="N838" t="s">
        <v>547</v>
      </c>
      <c r="O838" t="str">
        <f>VLOOKUP(Table1[[#This Row],[Works for Group Formatted]],groupsNew[],1,0)</f>
        <v>Neil D. Breslin, Office of Senator, Personal Staff Office, Senate</v>
      </c>
      <c r="P838" t="s">
        <v>28</v>
      </c>
      <c r="Q838" t="s">
        <v>29</v>
      </c>
      <c r="R838" t="s">
        <v>30</v>
      </c>
      <c r="S838" t="s">
        <v>4966</v>
      </c>
      <c r="T838" t="s">
        <v>549</v>
      </c>
      <c r="U838" t="s">
        <v>66</v>
      </c>
      <c r="V838" t="s">
        <v>1019</v>
      </c>
      <c r="W838">
        <v>2420.2399999999998</v>
      </c>
      <c r="X838" t="s">
        <v>47</v>
      </c>
      <c r="Y838">
        <v>20</v>
      </c>
      <c r="Z838" s="1">
        <v>43097</v>
      </c>
      <c r="AA838" s="1">
        <v>43110</v>
      </c>
      <c r="AB838" s="1">
        <v>43124</v>
      </c>
      <c r="AC838" t="s">
        <v>36</v>
      </c>
    </row>
    <row r="839" spans="1:29" x14ac:dyDescent="0.2">
      <c r="A839" t="s">
        <v>7393</v>
      </c>
      <c r="B839" t="str">
        <f>VLOOKUP(Table1[[#This Row],[Full Name (formatted)]],peopleNew[],2,0)</f>
        <v>476542356</v>
      </c>
      <c r="C839" t="str">
        <f>TRIM(Table1[[#This Row],[Full Name (pre trim)]])</f>
        <v>Evan C Schneider</v>
      </c>
      <c r="D839" t="s">
        <v>5352</v>
      </c>
      <c r="E839" t="s">
        <v>5353</v>
      </c>
      <c r="F839" t="s">
        <v>5350</v>
      </c>
      <c r="G839" t="s">
        <v>5354</v>
      </c>
      <c r="H839" t="s">
        <v>24</v>
      </c>
      <c r="I839" s="13" t="s">
        <v>8540</v>
      </c>
      <c r="J839" t="s">
        <v>546</v>
      </c>
      <c r="K839" t="s">
        <v>546</v>
      </c>
      <c r="L839" t="str">
        <f>VLOOKUP(Table1[[#This Row],[Reports to formatted]],peopleNew[],1,0)</f>
        <v>Neil D. Breslin</v>
      </c>
      <c r="M839" t="s">
        <v>547</v>
      </c>
      <c r="N839" t="s">
        <v>547</v>
      </c>
      <c r="O839" t="str">
        <f>VLOOKUP(Table1[[#This Row],[Works for Group Formatted]],groupsNew[],1,0)</f>
        <v>Neil D. Breslin, Office of Senator, Personal Staff Office, Senate</v>
      </c>
      <c r="P839" t="s">
        <v>28</v>
      </c>
      <c r="Q839" t="s">
        <v>29</v>
      </c>
      <c r="R839" t="s">
        <v>30</v>
      </c>
      <c r="S839" t="s">
        <v>5355</v>
      </c>
      <c r="T839" t="s">
        <v>549</v>
      </c>
      <c r="U839" t="s">
        <v>66</v>
      </c>
      <c r="V839" t="s">
        <v>5356</v>
      </c>
      <c r="W839">
        <v>3446.62</v>
      </c>
      <c r="X839" t="s">
        <v>35</v>
      </c>
      <c r="Y839">
        <v>20</v>
      </c>
      <c r="Z839" s="1">
        <v>43097</v>
      </c>
      <c r="AA839" s="1">
        <v>43110</v>
      </c>
      <c r="AB839" s="1">
        <v>43124</v>
      </c>
      <c r="AC839" t="s">
        <v>36</v>
      </c>
    </row>
    <row r="840" spans="1:29" x14ac:dyDescent="0.2">
      <c r="A840" t="s">
        <v>6364</v>
      </c>
      <c r="B840" t="str">
        <f>VLOOKUP(Table1[[#This Row],[Full Name (formatted)]],peopleNew[],2,0)</f>
        <v>476542361</v>
      </c>
      <c r="C840" t="str">
        <f>TRIM(Table1[[#This Row],[Full Name (pre trim)]])</f>
        <v>Kathryn F Barry</v>
      </c>
      <c r="D840" t="s">
        <v>550</v>
      </c>
      <c r="E840" t="s">
        <v>551</v>
      </c>
      <c r="F840" t="s">
        <v>552</v>
      </c>
      <c r="G840" t="s">
        <v>40</v>
      </c>
      <c r="H840" t="s">
        <v>24</v>
      </c>
      <c r="I840" s="13" t="s">
        <v>8540</v>
      </c>
      <c r="J840" t="s">
        <v>546</v>
      </c>
      <c r="K840" t="s">
        <v>546</v>
      </c>
      <c r="L840" t="str">
        <f>VLOOKUP(Table1[[#This Row],[Reports to formatted]],peopleNew[],1,0)</f>
        <v>Neil D. Breslin</v>
      </c>
      <c r="M840" t="s">
        <v>547</v>
      </c>
      <c r="N840" t="s">
        <v>547</v>
      </c>
      <c r="O840" t="str">
        <f>VLOOKUP(Table1[[#This Row],[Works for Group Formatted]],groupsNew[],1,0)</f>
        <v>Neil D. Breslin, Office of Senator, Personal Staff Office, Senate</v>
      </c>
      <c r="P840" t="s">
        <v>28</v>
      </c>
      <c r="Q840" t="s">
        <v>29</v>
      </c>
      <c r="R840" t="s">
        <v>30</v>
      </c>
      <c r="S840" t="s">
        <v>553</v>
      </c>
      <c r="T840" t="s">
        <v>549</v>
      </c>
      <c r="U840" t="s">
        <v>66</v>
      </c>
      <c r="V840" t="s">
        <v>46</v>
      </c>
      <c r="W840">
        <v>1522.12</v>
      </c>
      <c r="X840" t="s">
        <v>47</v>
      </c>
      <c r="Y840">
        <v>20</v>
      </c>
      <c r="Z840" s="1">
        <v>43097</v>
      </c>
      <c r="AA840" s="1">
        <v>43110</v>
      </c>
      <c r="AB840" s="1">
        <v>43124</v>
      </c>
      <c r="AC840" t="s">
        <v>36</v>
      </c>
    </row>
    <row r="841" spans="1:29" x14ac:dyDescent="0.2">
      <c r="A841" t="s">
        <v>6363</v>
      </c>
      <c r="B841" t="str">
        <f>VLOOKUP(Table1[[#This Row],[Full Name (formatted)]],peopleNew[],2,0)</f>
        <v>476542854</v>
      </c>
      <c r="C841" t="str">
        <f>TRIM(Table1[[#This Row],[Full Name (pre trim)]])</f>
        <v>Matthew R Barron</v>
      </c>
      <c r="D841" t="s">
        <v>543</v>
      </c>
      <c r="E841" t="s">
        <v>544</v>
      </c>
      <c r="F841" t="s">
        <v>545</v>
      </c>
      <c r="G841" t="s">
        <v>410</v>
      </c>
      <c r="H841" t="s">
        <v>24</v>
      </c>
      <c r="I841" s="13" t="s">
        <v>8540</v>
      </c>
      <c r="J841" t="s">
        <v>546</v>
      </c>
      <c r="K841" t="s">
        <v>546</v>
      </c>
      <c r="L841" t="str">
        <f>VLOOKUP(Table1[[#This Row],[Reports to formatted]],peopleNew[],1,0)</f>
        <v>Neil D. Breslin</v>
      </c>
      <c r="M841" t="s">
        <v>547</v>
      </c>
      <c r="N841" t="s">
        <v>547</v>
      </c>
      <c r="O841" t="str">
        <f>VLOOKUP(Table1[[#This Row],[Works for Group Formatted]],groupsNew[],1,0)</f>
        <v>Neil D. Breslin, Office of Senator, Personal Staff Office, Senate</v>
      </c>
      <c r="P841" t="s">
        <v>28</v>
      </c>
      <c r="Q841" t="s">
        <v>29</v>
      </c>
      <c r="R841" t="s">
        <v>30</v>
      </c>
      <c r="S841" t="s">
        <v>548</v>
      </c>
      <c r="T841" t="s">
        <v>549</v>
      </c>
      <c r="U841" t="s">
        <v>66</v>
      </c>
      <c r="V841" t="s">
        <v>415</v>
      </c>
      <c r="W841">
        <v>1853.85</v>
      </c>
      <c r="X841" t="s">
        <v>35</v>
      </c>
      <c r="Y841">
        <v>20</v>
      </c>
      <c r="Z841" s="1">
        <v>43097</v>
      </c>
      <c r="AA841" s="1">
        <v>43110</v>
      </c>
      <c r="AB841" s="1">
        <v>43124</v>
      </c>
      <c r="AC841" t="s">
        <v>36</v>
      </c>
    </row>
    <row r="842" spans="1:29" x14ac:dyDescent="0.2">
      <c r="A842" t="s">
        <v>6493</v>
      </c>
      <c r="B842" t="str">
        <f>VLOOKUP(Table1[[#This Row],[Full Name (formatted)]],peopleNew[],2,0)</f>
        <v>476543191</v>
      </c>
      <c r="C842" t="str">
        <f>TRIM(Table1[[#This Row],[Full Name (pre trim)]])</f>
        <v>Maureen Cetrino</v>
      </c>
      <c r="D842" t="s">
        <v>1322</v>
      </c>
      <c r="E842" t="s">
        <v>1323</v>
      </c>
      <c r="F842" t="s">
        <v>1324</v>
      </c>
      <c r="G842" t="s">
        <v>643</v>
      </c>
      <c r="H842" t="s">
        <v>24</v>
      </c>
      <c r="I842" s="13" t="s">
        <v>8540</v>
      </c>
      <c r="J842" t="s">
        <v>546</v>
      </c>
      <c r="K842" t="s">
        <v>546</v>
      </c>
      <c r="L842" t="str">
        <f>VLOOKUP(Table1[[#This Row],[Reports to formatted]],peopleNew[],1,0)</f>
        <v>Neil D. Breslin</v>
      </c>
      <c r="M842" t="s">
        <v>547</v>
      </c>
      <c r="N842" t="s">
        <v>547</v>
      </c>
      <c r="O842" t="str">
        <f>VLOOKUP(Table1[[#This Row],[Works for Group Formatted]],groupsNew[],1,0)</f>
        <v>Neil D. Breslin, Office of Senator, Personal Staff Office, Senate</v>
      </c>
      <c r="P842" t="s">
        <v>28</v>
      </c>
      <c r="Q842" t="s">
        <v>29</v>
      </c>
      <c r="R842" t="s">
        <v>30</v>
      </c>
      <c r="S842" t="s">
        <v>1325</v>
      </c>
      <c r="T842" t="s">
        <v>549</v>
      </c>
      <c r="U842" t="s">
        <v>66</v>
      </c>
      <c r="V842" t="s">
        <v>648</v>
      </c>
      <c r="W842">
        <v>3094.81</v>
      </c>
      <c r="X842" t="s">
        <v>47</v>
      </c>
      <c r="Y842">
        <v>20</v>
      </c>
      <c r="Z842" s="1">
        <v>43097</v>
      </c>
      <c r="AA842" s="1">
        <v>43110</v>
      </c>
      <c r="AB842" s="1">
        <v>43124</v>
      </c>
      <c r="AC842" t="s">
        <v>36</v>
      </c>
    </row>
    <row r="843" spans="1:29" x14ac:dyDescent="0.2">
      <c r="A843" t="s">
        <v>6708</v>
      </c>
      <c r="B843" t="str">
        <f>VLOOKUP(Table1[[#This Row],[Full Name (formatted)]],peopleNew[],2,0)</f>
        <v>625374663</v>
      </c>
      <c r="C843" t="str">
        <f>TRIM(Table1[[#This Row],[Full Name (pre trim)]])</f>
        <v>Regina M Furfaro</v>
      </c>
      <c r="D843" t="s">
        <v>2357</v>
      </c>
      <c r="E843" t="s">
        <v>2358</v>
      </c>
      <c r="F843" t="s">
        <v>2359</v>
      </c>
      <c r="G843" t="s">
        <v>1720</v>
      </c>
      <c r="H843" t="s">
        <v>24</v>
      </c>
      <c r="I843" s="13" t="s">
        <v>8540</v>
      </c>
      <c r="J843" t="s">
        <v>546</v>
      </c>
      <c r="K843" t="s">
        <v>546</v>
      </c>
      <c r="L843" t="str">
        <f>VLOOKUP(Table1[[#This Row],[Reports to formatted]],peopleNew[],1,0)</f>
        <v>Neil D. Breslin</v>
      </c>
      <c r="M843" t="s">
        <v>547</v>
      </c>
      <c r="N843" t="s">
        <v>547</v>
      </c>
      <c r="O843" t="str">
        <f>VLOOKUP(Table1[[#This Row],[Works for Group Formatted]],groupsNew[],1,0)</f>
        <v>Neil D. Breslin, Office of Senator, Personal Staff Office, Senate</v>
      </c>
      <c r="P843" t="s">
        <v>28</v>
      </c>
      <c r="Q843" t="s">
        <v>29</v>
      </c>
      <c r="R843" t="s">
        <v>30</v>
      </c>
      <c r="S843" t="s">
        <v>2360</v>
      </c>
      <c r="T843" t="s">
        <v>549</v>
      </c>
      <c r="U843" t="s">
        <v>66</v>
      </c>
      <c r="V843" t="s">
        <v>1722</v>
      </c>
      <c r="W843">
        <v>1692.31</v>
      </c>
      <c r="X843" t="s">
        <v>35</v>
      </c>
      <c r="Y843">
        <v>20</v>
      </c>
      <c r="Z843" s="1">
        <v>43097</v>
      </c>
      <c r="AA843" s="1">
        <v>43110</v>
      </c>
      <c r="AB843" s="1">
        <v>43124</v>
      </c>
      <c r="AC843" t="s">
        <v>36</v>
      </c>
    </row>
    <row r="844" spans="1:29" x14ac:dyDescent="0.2">
      <c r="A844" t="s">
        <v>6365</v>
      </c>
      <c r="B844" t="str">
        <f>VLOOKUP(Table1[[#This Row],[Full Name (formatted)]],peopleNew[],2,0)</f>
        <v>476546782</v>
      </c>
      <c r="C844" t="str">
        <f>TRIM(Table1[[#This Row],[Full Name (pre trim)]])</f>
        <v>Adam J Barth</v>
      </c>
      <c r="D844" t="s">
        <v>554</v>
      </c>
      <c r="E844" t="s">
        <v>555</v>
      </c>
      <c r="F844" t="s">
        <v>556</v>
      </c>
      <c r="G844" t="s">
        <v>557</v>
      </c>
      <c r="H844" t="s">
        <v>24</v>
      </c>
      <c r="I844" s="13" t="s">
        <v>8540</v>
      </c>
      <c r="J844" t="s">
        <v>81</v>
      </c>
      <c r="K844" t="s">
        <v>81</v>
      </c>
      <c r="L844" t="str">
        <f>VLOOKUP(Table1[[#This Row],[Reports to formatted]],peopleNew[],1,0)</f>
        <v>Michael N. Gianaris</v>
      </c>
      <c r="M844" t="s">
        <v>82</v>
      </c>
      <c r="N844" t="s">
        <v>82</v>
      </c>
      <c r="O844" t="str">
        <f>VLOOKUP(Table1[[#This Row],[Works for Group Formatted]],groupsNew[],1,0)</f>
        <v>Michael N. Gianaris, Office of Senator, Personal Staff Office, Senate</v>
      </c>
      <c r="P844" t="s">
        <v>28</v>
      </c>
      <c r="Q844" t="s">
        <v>29</v>
      </c>
      <c r="R844" t="s">
        <v>30</v>
      </c>
      <c r="S844" t="s">
        <v>558</v>
      </c>
      <c r="T844" t="s">
        <v>84</v>
      </c>
      <c r="U844" t="s">
        <v>66</v>
      </c>
      <c r="V844" t="s">
        <v>559</v>
      </c>
      <c r="W844">
        <v>2043.16</v>
      </c>
      <c r="X844" t="s">
        <v>35</v>
      </c>
      <c r="Y844">
        <v>20</v>
      </c>
      <c r="Z844" s="1">
        <v>43097</v>
      </c>
      <c r="AA844" s="1">
        <v>43110</v>
      </c>
      <c r="AB844" s="1">
        <v>43124</v>
      </c>
      <c r="AC844" t="s">
        <v>36</v>
      </c>
    </row>
    <row r="845" spans="1:29" x14ac:dyDescent="0.2">
      <c r="A845" t="s">
        <v>7468</v>
      </c>
      <c r="B845" t="str">
        <f>VLOOKUP(Table1[[#This Row],[Full Name (formatted)]],peopleNew[],2,0)</f>
        <v>476542859</v>
      </c>
      <c r="C845" t="str">
        <f>TRIM(Table1[[#This Row],[Full Name (pre trim)]])</f>
        <v>Irene Stathatos</v>
      </c>
      <c r="D845" t="s">
        <v>5669</v>
      </c>
      <c r="E845" t="s">
        <v>5670</v>
      </c>
      <c r="F845" t="s">
        <v>5671</v>
      </c>
      <c r="G845" t="s">
        <v>908</v>
      </c>
      <c r="H845" t="s">
        <v>24</v>
      </c>
      <c r="I845" t="s">
        <v>25</v>
      </c>
      <c r="J845" t="s">
        <v>81</v>
      </c>
      <c r="K845" t="s">
        <v>81</v>
      </c>
      <c r="L845" t="str">
        <f>VLOOKUP(Table1[[#This Row],[Reports to formatted]],peopleNew[],1,0)</f>
        <v>Michael N. Gianaris</v>
      </c>
      <c r="M845" t="s">
        <v>82</v>
      </c>
      <c r="N845" t="s">
        <v>82</v>
      </c>
      <c r="O845" t="str">
        <f>VLOOKUP(Table1[[#This Row],[Works for Group Formatted]],groupsNew[],1,0)</f>
        <v>Michael N. Gianaris, Office of Senator, Personal Staff Office, Senate</v>
      </c>
      <c r="P845" t="s">
        <v>28</v>
      </c>
      <c r="Q845" t="s">
        <v>29</v>
      </c>
      <c r="R845" t="s">
        <v>30</v>
      </c>
      <c r="S845" t="s">
        <v>5672</v>
      </c>
      <c r="T845" t="s">
        <v>84</v>
      </c>
      <c r="U845" t="s">
        <v>85</v>
      </c>
      <c r="V845" t="s">
        <v>913</v>
      </c>
      <c r="W845">
        <v>3023.93</v>
      </c>
      <c r="X845" t="s">
        <v>35</v>
      </c>
      <c r="Y845">
        <v>20</v>
      </c>
      <c r="Z845" s="1">
        <v>43097</v>
      </c>
      <c r="AA845" s="1">
        <v>43110</v>
      </c>
      <c r="AB845" s="1">
        <v>43124</v>
      </c>
      <c r="AC845" t="s">
        <v>36</v>
      </c>
    </row>
    <row r="846" spans="1:29" x14ac:dyDescent="0.2">
      <c r="A846" t="s">
        <v>6963</v>
      </c>
      <c r="B846" t="str">
        <f>VLOOKUP(Table1[[#This Row],[Full Name (formatted)]],peopleNew[],2,0)</f>
        <v>476542869</v>
      </c>
      <c r="C846" t="str">
        <f>TRIM(Table1[[#This Row],[Full Name (pre trim)]])</f>
        <v>Kristina T Kwacz</v>
      </c>
      <c r="D846" t="s">
        <v>3531</v>
      </c>
      <c r="E846" t="s">
        <v>3532</v>
      </c>
      <c r="F846" t="s">
        <v>3533</v>
      </c>
      <c r="G846" t="s">
        <v>1208</v>
      </c>
      <c r="H846" t="s">
        <v>24</v>
      </c>
      <c r="I846" s="13" t="s">
        <v>8540</v>
      </c>
      <c r="J846" t="s">
        <v>81</v>
      </c>
      <c r="K846" t="s">
        <v>81</v>
      </c>
      <c r="L846" t="str">
        <f>VLOOKUP(Table1[[#This Row],[Reports to formatted]],peopleNew[],1,0)</f>
        <v>Michael N. Gianaris</v>
      </c>
      <c r="M846" t="s">
        <v>82</v>
      </c>
      <c r="N846" t="s">
        <v>82</v>
      </c>
      <c r="O846" t="str">
        <f>VLOOKUP(Table1[[#This Row],[Works for Group Formatted]],groupsNew[],1,0)</f>
        <v>Michael N. Gianaris, Office of Senator, Personal Staff Office, Senate</v>
      </c>
      <c r="P846" t="s">
        <v>28</v>
      </c>
      <c r="Q846" t="s">
        <v>29</v>
      </c>
      <c r="R846" t="s">
        <v>30</v>
      </c>
      <c r="S846" t="s">
        <v>3534</v>
      </c>
      <c r="T846" t="s">
        <v>84</v>
      </c>
      <c r="U846" t="s">
        <v>66</v>
      </c>
      <c r="V846" t="s">
        <v>1213</v>
      </c>
      <c r="W846">
        <v>1908.54</v>
      </c>
      <c r="X846" t="s">
        <v>35</v>
      </c>
      <c r="Y846">
        <v>20</v>
      </c>
      <c r="Z846" s="1">
        <v>43097</v>
      </c>
      <c r="AA846" s="1">
        <v>43110</v>
      </c>
      <c r="AB846" s="1">
        <v>43124</v>
      </c>
      <c r="AC846" t="s">
        <v>36</v>
      </c>
    </row>
    <row r="847" spans="1:29" x14ac:dyDescent="0.2">
      <c r="A847" t="s">
        <v>6893</v>
      </c>
      <c r="B847" t="str">
        <f>VLOOKUP(Table1[[#This Row],[Full Name (formatted)]],peopleNew[],2,0)</f>
        <v>567679183</v>
      </c>
      <c r="C847" t="str">
        <f>TRIM(Table1[[#This Row],[Full Name (pre trim)]])</f>
        <v>Lakisha N Johnson</v>
      </c>
      <c r="D847" t="s">
        <v>3218</v>
      </c>
      <c r="E847" t="s">
        <v>3219</v>
      </c>
      <c r="F847" t="s">
        <v>3206</v>
      </c>
      <c r="G847" t="s">
        <v>40</v>
      </c>
      <c r="H847" t="s">
        <v>24</v>
      </c>
      <c r="I847" t="s">
        <v>25</v>
      </c>
      <c r="J847" t="s">
        <v>81</v>
      </c>
      <c r="K847" t="s">
        <v>81</v>
      </c>
      <c r="L847" t="str">
        <f>VLOOKUP(Table1[[#This Row],[Reports to formatted]],peopleNew[],1,0)</f>
        <v>Michael N. Gianaris</v>
      </c>
      <c r="M847" t="s">
        <v>82</v>
      </c>
      <c r="N847" t="s">
        <v>82</v>
      </c>
      <c r="O847" t="str">
        <f>VLOOKUP(Table1[[#This Row],[Works for Group Formatted]],groupsNew[],1,0)</f>
        <v>Michael N. Gianaris, Office of Senator, Personal Staff Office, Senate</v>
      </c>
      <c r="P847" t="s">
        <v>28</v>
      </c>
      <c r="Q847" t="s">
        <v>29</v>
      </c>
      <c r="R847" t="s">
        <v>30</v>
      </c>
      <c r="S847" t="s">
        <v>3220</v>
      </c>
      <c r="T847" t="s">
        <v>84</v>
      </c>
      <c r="U847" t="s">
        <v>85</v>
      </c>
      <c r="V847" t="s">
        <v>46</v>
      </c>
      <c r="W847">
        <v>1793.16</v>
      </c>
      <c r="X847" t="s">
        <v>35</v>
      </c>
      <c r="Y847">
        <v>20</v>
      </c>
      <c r="Z847" s="1">
        <v>43097</v>
      </c>
      <c r="AA847" s="1">
        <v>43110</v>
      </c>
      <c r="AB847" s="1">
        <v>43124</v>
      </c>
      <c r="AC847" t="s">
        <v>36</v>
      </c>
    </row>
    <row r="848" spans="1:29" x14ac:dyDescent="0.2">
      <c r="A848" t="s">
        <v>6303</v>
      </c>
      <c r="B848" t="str">
        <f>VLOOKUP(Table1[[#This Row],[Full Name (formatted)]],peopleNew[],2,0)</f>
        <v>567679182</v>
      </c>
      <c r="C848" t="str">
        <f>TRIM(Table1[[#This Row],[Full Name (pre trim)]])</f>
        <v>Liza M Acevedo</v>
      </c>
      <c r="D848" t="s">
        <v>77</v>
      </c>
      <c r="E848" t="s">
        <v>78</v>
      </c>
      <c r="F848" t="s">
        <v>79</v>
      </c>
      <c r="G848" t="s">
        <v>80</v>
      </c>
      <c r="H848" t="s">
        <v>24</v>
      </c>
      <c r="I848" t="s">
        <v>25</v>
      </c>
      <c r="J848" t="s">
        <v>81</v>
      </c>
      <c r="K848" t="s">
        <v>81</v>
      </c>
      <c r="L848" t="str">
        <f>VLOOKUP(Table1[[#This Row],[Reports to formatted]],peopleNew[],1,0)</f>
        <v>Michael N. Gianaris</v>
      </c>
      <c r="M848" t="s">
        <v>82</v>
      </c>
      <c r="N848" t="s">
        <v>82</v>
      </c>
      <c r="O848" t="str">
        <f>VLOOKUP(Table1[[#This Row],[Works for Group Formatted]],groupsNew[],1,0)</f>
        <v>Michael N. Gianaris, Office of Senator, Personal Staff Office, Senate</v>
      </c>
      <c r="P848" t="s">
        <v>28</v>
      </c>
      <c r="Q848" t="s">
        <v>29</v>
      </c>
      <c r="R848" t="s">
        <v>30</v>
      </c>
      <c r="S848" t="s">
        <v>83</v>
      </c>
      <c r="T848" t="s">
        <v>84</v>
      </c>
      <c r="U848" t="s">
        <v>85</v>
      </c>
      <c r="V848" t="s">
        <v>86</v>
      </c>
      <c r="W848">
        <v>2427.77</v>
      </c>
      <c r="X848" t="s">
        <v>35</v>
      </c>
      <c r="Y848">
        <v>20</v>
      </c>
      <c r="Z848" s="1">
        <v>43097</v>
      </c>
      <c r="AA848" s="1">
        <v>43110</v>
      </c>
      <c r="AB848" s="1">
        <v>43124</v>
      </c>
      <c r="AC848" t="s">
        <v>36</v>
      </c>
    </row>
    <row r="849" spans="1:29" x14ac:dyDescent="0.2">
      <c r="A849" t="s">
        <v>7371</v>
      </c>
      <c r="B849" t="str">
        <f>VLOOKUP(Table1[[#This Row],[Full Name (formatted)]],peopleNew[],2,0)</f>
        <v>476546944</v>
      </c>
      <c r="C849" t="str">
        <f>TRIM(Table1[[#This Row],[Full Name (pre trim)]])</f>
        <v>Michael D Sais</v>
      </c>
      <c r="D849" t="s">
        <v>5265</v>
      </c>
      <c r="E849" t="s">
        <v>671</v>
      </c>
      <c r="F849" t="s">
        <v>5266</v>
      </c>
      <c r="G849" t="s">
        <v>643</v>
      </c>
      <c r="H849" t="s">
        <v>24</v>
      </c>
      <c r="I849" t="s">
        <v>25</v>
      </c>
      <c r="J849" t="s">
        <v>81</v>
      </c>
      <c r="K849" t="s">
        <v>81</v>
      </c>
      <c r="L849" t="str">
        <f>VLOOKUP(Table1[[#This Row],[Reports to formatted]],peopleNew[],1,0)</f>
        <v>Michael N. Gianaris</v>
      </c>
      <c r="M849" t="s">
        <v>82</v>
      </c>
      <c r="N849" t="s">
        <v>82</v>
      </c>
      <c r="O849" t="str">
        <f>VLOOKUP(Table1[[#This Row],[Works for Group Formatted]],groupsNew[],1,0)</f>
        <v>Michael N. Gianaris, Office of Senator, Personal Staff Office, Senate</v>
      </c>
      <c r="P849" t="s">
        <v>28</v>
      </c>
      <c r="Q849" t="s">
        <v>29</v>
      </c>
      <c r="R849" t="s">
        <v>30</v>
      </c>
      <c r="S849" t="s">
        <v>5267</v>
      </c>
      <c r="T849" t="s">
        <v>84</v>
      </c>
      <c r="U849" t="s">
        <v>85</v>
      </c>
      <c r="V849" t="s">
        <v>648</v>
      </c>
      <c r="W849">
        <v>3683.16</v>
      </c>
      <c r="X849" t="s">
        <v>35</v>
      </c>
      <c r="Y849">
        <v>20</v>
      </c>
      <c r="Z849" s="1">
        <v>43097</v>
      </c>
      <c r="AA849" s="1">
        <v>43110</v>
      </c>
      <c r="AB849" s="1">
        <v>43124</v>
      </c>
      <c r="AC849" t="s">
        <v>36</v>
      </c>
    </row>
    <row r="850" spans="1:29" x14ac:dyDescent="0.2">
      <c r="A850" t="s">
        <v>7612</v>
      </c>
      <c r="B850" t="str">
        <f>VLOOKUP(Table1[[#This Row],[Full Name (formatted)]],peopleNew[],2,0)</f>
        <v>476542876</v>
      </c>
      <c r="C850" t="str">
        <f>TRIM(Table1[[#This Row],[Full Name (pre trim)]])</f>
        <v>Nella Y Zaini</v>
      </c>
      <c r="D850" t="s">
        <v>6258</v>
      </c>
      <c r="E850" t="s">
        <v>6259</v>
      </c>
      <c r="F850" t="s">
        <v>6260</v>
      </c>
      <c r="G850" t="s">
        <v>1313</v>
      </c>
      <c r="H850" t="s">
        <v>24</v>
      </c>
      <c r="I850" t="s">
        <v>25</v>
      </c>
      <c r="J850" t="s">
        <v>81</v>
      </c>
      <c r="K850" t="s">
        <v>81</v>
      </c>
      <c r="L850" t="str">
        <f>VLOOKUP(Table1[[#This Row],[Reports to formatted]],peopleNew[],1,0)</f>
        <v>Michael N. Gianaris</v>
      </c>
      <c r="M850" t="s">
        <v>82</v>
      </c>
      <c r="N850" t="s">
        <v>82</v>
      </c>
      <c r="O850" t="str">
        <f>VLOOKUP(Table1[[#This Row],[Works for Group Formatted]],groupsNew[],1,0)</f>
        <v>Michael N. Gianaris, Office of Senator, Personal Staff Office, Senate</v>
      </c>
      <c r="P850" t="s">
        <v>28</v>
      </c>
      <c r="Q850" t="s">
        <v>29</v>
      </c>
      <c r="R850" t="s">
        <v>30</v>
      </c>
      <c r="S850" t="s">
        <v>6261</v>
      </c>
      <c r="T850" t="s">
        <v>84</v>
      </c>
      <c r="U850" t="s">
        <v>85</v>
      </c>
      <c r="V850" t="s">
        <v>1315</v>
      </c>
      <c r="W850">
        <v>2235.4699999999998</v>
      </c>
      <c r="X850" t="s">
        <v>35</v>
      </c>
      <c r="Y850">
        <v>20</v>
      </c>
      <c r="Z850" s="1">
        <v>43097</v>
      </c>
      <c r="AA850" s="1">
        <v>43110</v>
      </c>
      <c r="AB850" s="1">
        <v>43124</v>
      </c>
      <c r="AC850" t="s">
        <v>36</v>
      </c>
    </row>
    <row r="851" spans="1:29" x14ac:dyDescent="0.2">
      <c r="A851" t="s">
        <v>7277</v>
      </c>
      <c r="B851" t="str">
        <f>VLOOKUP(Table1[[#This Row],[Full Name (formatted)]],peopleNew[],2,0)</f>
        <v>476542901</v>
      </c>
      <c r="C851" t="str">
        <f>TRIM(Table1[[#This Row],[Full Name (pre trim)]])</f>
        <v>Rose Marie Poveromo</v>
      </c>
      <c r="D851" t="s">
        <v>4869</v>
      </c>
      <c r="E851" t="s">
        <v>4870</v>
      </c>
      <c r="F851" t="s">
        <v>4871</v>
      </c>
      <c r="G851" t="s">
        <v>40</v>
      </c>
      <c r="H851" t="s">
        <v>24</v>
      </c>
      <c r="I851" t="s">
        <v>25</v>
      </c>
      <c r="J851" t="s">
        <v>81</v>
      </c>
      <c r="K851" t="s">
        <v>81</v>
      </c>
      <c r="L851" t="str">
        <f>VLOOKUP(Table1[[#This Row],[Reports to formatted]],peopleNew[],1,0)</f>
        <v>Michael N. Gianaris</v>
      </c>
      <c r="M851" t="s">
        <v>82</v>
      </c>
      <c r="N851" t="s">
        <v>82</v>
      </c>
      <c r="O851" t="str">
        <f>VLOOKUP(Table1[[#This Row],[Works for Group Formatted]],groupsNew[],1,0)</f>
        <v>Michael N. Gianaris, Office of Senator, Personal Staff Office, Senate</v>
      </c>
      <c r="P851" t="s">
        <v>28</v>
      </c>
      <c r="Q851" t="s">
        <v>29</v>
      </c>
      <c r="R851" t="s">
        <v>30</v>
      </c>
      <c r="S851" t="s">
        <v>4872</v>
      </c>
      <c r="T851" t="s">
        <v>84</v>
      </c>
      <c r="U851" t="s">
        <v>85</v>
      </c>
      <c r="V851" t="s">
        <v>46</v>
      </c>
      <c r="W851">
        <v>485.47</v>
      </c>
      <c r="X851" t="s">
        <v>47</v>
      </c>
      <c r="Y851">
        <v>20</v>
      </c>
      <c r="Z851" s="1">
        <v>43097</v>
      </c>
      <c r="AA851" s="1">
        <v>43110</v>
      </c>
      <c r="AB851" s="1">
        <v>43124</v>
      </c>
      <c r="AC851" t="s">
        <v>36</v>
      </c>
    </row>
    <row r="852" spans="1:29" x14ac:dyDescent="0.2">
      <c r="A852" t="s">
        <v>7036</v>
      </c>
      <c r="B852" t="str">
        <f>VLOOKUP(Table1[[#This Row],[Full Name (formatted)]],peopleNew[],2,0)</f>
        <v>476542429</v>
      </c>
      <c r="C852" t="str">
        <f>TRIM(Table1[[#This Row],[Full Name (pre trim)]])</f>
        <v>Carol A Macielak-wojtkowski</v>
      </c>
      <c r="D852" t="s">
        <v>3845</v>
      </c>
      <c r="E852" t="s">
        <v>1736</v>
      </c>
      <c r="F852" t="s">
        <v>3846</v>
      </c>
      <c r="G852" t="s">
        <v>3847</v>
      </c>
      <c r="H852" t="s">
        <v>24</v>
      </c>
      <c r="I852" s="11" t="s">
        <v>25</v>
      </c>
      <c r="J852" t="s">
        <v>167</v>
      </c>
      <c r="K852" t="s">
        <v>167</v>
      </c>
      <c r="L852" t="str">
        <f>VLOOKUP(Table1[[#This Row],[Reports to formatted]],peopleNew[],1,0)</f>
        <v>Michael H. Ranzenhofer</v>
      </c>
      <c r="M852" t="s">
        <v>168</v>
      </c>
      <c r="N852" t="s">
        <v>168</v>
      </c>
      <c r="O852" t="str">
        <f>VLOOKUP(Table1[[#This Row],[Works for Group Formatted]],groupsNew[],1,0)</f>
        <v>Michael H. Ranzenhofer, Office of Senator, Personal Staff Office, Senate</v>
      </c>
      <c r="P852" t="s">
        <v>28</v>
      </c>
      <c r="Q852" t="s">
        <v>29</v>
      </c>
      <c r="R852" t="s">
        <v>30</v>
      </c>
      <c r="S852" t="s">
        <v>3848</v>
      </c>
      <c r="T852" t="s">
        <v>170</v>
      </c>
      <c r="U852" t="s">
        <v>171</v>
      </c>
      <c r="V852" t="s">
        <v>3849</v>
      </c>
      <c r="W852">
        <v>880.77</v>
      </c>
      <c r="X852" t="s">
        <v>47</v>
      </c>
      <c r="Y852">
        <v>20</v>
      </c>
      <c r="Z852" s="1">
        <v>43097</v>
      </c>
      <c r="AA852" s="1">
        <v>43110</v>
      </c>
      <c r="AB852" s="1">
        <v>43124</v>
      </c>
      <c r="AC852" t="s">
        <v>36</v>
      </c>
    </row>
    <row r="853" spans="1:29" x14ac:dyDescent="0.2">
      <c r="A853" t="s">
        <v>6313</v>
      </c>
      <c r="B853" t="str">
        <f>VLOOKUP(Table1[[#This Row],[Full Name (formatted)]],peopleNew[],2,0)</f>
        <v>476546748</v>
      </c>
      <c r="C853" t="str">
        <f>TRIM(Table1[[#This Row],[Full Name (pre trim)]])</f>
        <v>Daniel R Aikin</v>
      </c>
      <c r="D853" t="s">
        <v>163</v>
      </c>
      <c r="E853" t="s">
        <v>164</v>
      </c>
      <c r="F853" t="s">
        <v>165</v>
      </c>
      <c r="G853" t="s">
        <v>166</v>
      </c>
      <c r="H853" t="s">
        <v>24</v>
      </c>
      <c r="I853" t="s">
        <v>25</v>
      </c>
      <c r="J853" t="s">
        <v>167</v>
      </c>
      <c r="K853" t="s">
        <v>167</v>
      </c>
      <c r="L853" t="str">
        <f>VLOOKUP(Table1[[#This Row],[Reports to formatted]],peopleNew[],1,0)</f>
        <v>Michael H. Ranzenhofer</v>
      </c>
      <c r="M853" t="s">
        <v>168</v>
      </c>
      <c r="N853" t="s">
        <v>168</v>
      </c>
      <c r="O853" t="str">
        <f>VLOOKUP(Table1[[#This Row],[Works for Group Formatted]],groupsNew[],1,0)</f>
        <v>Michael H. Ranzenhofer, Office of Senator, Personal Staff Office, Senate</v>
      </c>
      <c r="P853" t="s">
        <v>28</v>
      </c>
      <c r="Q853" t="s">
        <v>29</v>
      </c>
      <c r="R853" t="s">
        <v>30</v>
      </c>
      <c r="S853" t="s">
        <v>169</v>
      </c>
      <c r="T853" t="s">
        <v>170</v>
      </c>
      <c r="U853" t="s">
        <v>171</v>
      </c>
      <c r="V853" t="s">
        <v>172</v>
      </c>
      <c r="W853">
        <v>2650</v>
      </c>
      <c r="X853" t="s">
        <v>35</v>
      </c>
      <c r="Y853">
        <v>20</v>
      </c>
      <c r="Z853" s="1">
        <v>43097</v>
      </c>
      <c r="AA853" s="1">
        <v>43110</v>
      </c>
      <c r="AB853" s="1">
        <v>43124</v>
      </c>
      <c r="AC853" t="s">
        <v>36</v>
      </c>
    </row>
    <row r="854" spans="1:29" x14ac:dyDescent="0.2">
      <c r="A854" t="s">
        <v>7159</v>
      </c>
      <c r="B854" t="str">
        <f>VLOOKUP(Table1[[#This Row],[Full Name (formatted)]],peopleNew[],2,0)</f>
        <v>476542643</v>
      </c>
      <c r="C854" t="str">
        <f>TRIM(Table1[[#This Row],[Full Name (pre trim)]])</f>
        <v>Deadra D Morrissey</v>
      </c>
      <c r="D854" t="s">
        <v>4365</v>
      </c>
      <c r="E854" t="s">
        <v>4366</v>
      </c>
      <c r="F854" t="s">
        <v>4367</v>
      </c>
      <c r="G854" t="s">
        <v>4368</v>
      </c>
      <c r="H854" t="s">
        <v>24</v>
      </c>
      <c r="I854" s="13" t="s">
        <v>8540</v>
      </c>
      <c r="J854" t="s">
        <v>167</v>
      </c>
      <c r="K854" t="s">
        <v>167</v>
      </c>
      <c r="L854" t="str">
        <f>VLOOKUP(Table1[[#This Row],[Reports to formatted]],peopleNew[],1,0)</f>
        <v>Michael H. Ranzenhofer</v>
      </c>
      <c r="M854" t="s">
        <v>168</v>
      </c>
      <c r="N854" t="s">
        <v>168</v>
      </c>
      <c r="O854" t="str">
        <f>VLOOKUP(Table1[[#This Row],[Works for Group Formatted]],groupsNew[],1,0)</f>
        <v>Michael H. Ranzenhofer, Office of Senator, Personal Staff Office, Senate</v>
      </c>
      <c r="P854" t="s">
        <v>28</v>
      </c>
      <c r="Q854" t="s">
        <v>29</v>
      </c>
      <c r="R854" t="s">
        <v>30</v>
      </c>
      <c r="S854" t="s">
        <v>4369</v>
      </c>
      <c r="T854" t="s">
        <v>170</v>
      </c>
      <c r="U854" t="s">
        <v>66</v>
      </c>
      <c r="V854" t="s">
        <v>4370</v>
      </c>
      <c r="W854">
        <v>1365.39</v>
      </c>
      <c r="X854" t="s">
        <v>47</v>
      </c>
      <c r="Y854">
        <v>20</v>
      </c>
      <c r="Z854" s="1">
        <v>43097</v>
      </c>
      <c r="AA854" s="1">
        <v>43110</v>
      </c>
      <c r="AB854" s="1">
        <v>43124</v>
      </c>
      <c r="AC854" t="s">
        <v>36</v>
      </c>
    </row>
    <row r="855" spans="1:29" x14ac:dyDescent="0.2">
      <c r="A855" t="s">
        <v>6475</v>
      </c>
      <c r="B855" t="str">
        <f>VLOOKUP(Table1[[#This Row],[Full Name (formatted)]],peopleNew[],2,0)</f>
        <v>476544005</v>
      </c>
      <c r="C855" t="str">
        <f>TRIM(Table1[[#This Row],[Full Name (pre trim)]])</f>
        <v>Emily A Carroll</v>
      </c>
      <c r="D855" t="s">
        <v>1228</v>
      </c>
      <c r="E855" t="s">
        <v>1229</v>
      </c>
      <c r="F855" t="s">
        <v>1230</v>
      </c>
      <c r="G855" t="s">
        <v>1231</v>
      </c>
      <c r="H855" t="s">
        <v>24</v>
      </c>
      <c r="I855" s="13" t="s">
        <v>8540</v>
      </c>
      <c r="J855" t="s">
        <v>167</v>
      </c>
      <c r="K855" t="s">
        <v>167</v>
      </c>
      <c r="L855" t="str">
        <f>VLOOKUP(Table1[[#This Row],[Reports to formatted]],peopleNew[],1,0)</f>
        <v>Michael H. Ranzenhofer</v>
      </c>
      <c r="M855" t="s">
        <v>168</v>
      </c>
      <c r="N855" t="s">
        <v>168</v>
      </c>
      <c r="O855" t="str">
        <f>VLOOKUP(Table1[[#This Row],[Works for Group Formatted]],groupsNew[],1,0)</f>
        <v>Michael H. Ranzenhofer, Office of Senator, Personal Staff Office, Senate</v>
      </c>
      <c r="P855" t="s">
        <v>28</v>
      </c>
      <c r="Q855" t="s">
        <v>29</v>
      </c>
      <c r="R855" t="s">
        <v>30</v>
      </c>
      <c r="S855" t="s">
        <v>1232</v>
      </c>
      <c r="T855" t="s">
        <v>170</v>
      </c>
      <c r="U855" t="s">
        <v>66</v>
      </c>
      <c r="V855" t="s">
        <v>1233</v>
      </c>
      <c r="W855">
        <v>1673.08</v>
      </c>
      <c r="X855" t="s">
        <v>35</v>
      </c>
      <c r="Y855">
        <v>20</v>
      </c>
      <c r="Z855" s="1">
        <v>43097</v>
      </c>
      <c r="AA855" s="1">
        <v>43110</v>
      </c>
      <c r="AB855" s="1">
        <v>43124</v>
      </c>
      <c r="AC855" t="s">
        <v>36</v>
      </c>
    </row>
    <row r="856" spans="1:29" x14ac:dyDescent="0.2">
      <c r="A856" t="s">
        <v>7219</v>
      </c>
      <c r="B856" t="str">
        <f>VLOOKUP(Table1[[#This Row],[Full Name (formatted)]],peopleNew[],2,0)</f>
        <v>476542648</v>
      </c>
      <c r="C856" t="str">
        <f>TRIM(Table1[[#This Row],[Full Name (pre trim)]])</f>
        <v>Gabriella N Ortiz</v>
      </c>
      <c r="D856" t="s">
        <v>4630</v>
      </c>
      <c r="E856" t="s">
        <v>4631</v>
      </c>
      <c r="F856" t="s">
        <v>4632</v>
      </c>
      <c r="G856" t="s">
        <v>4633</v>
      </c>
      <c r="H856" t="s">
        <v>24</v>
      </c>
      <c r="I856" t="s">
        <v>25</v>
      </c>
      <c r="J856" t="s">
        <v>167</v>
      </c>
      <c r="K856" t="s">
        <v>167</v>
      </c>
      <c r="L856" t="str">
        <f>VLOOKUP(Table1[[#This Row],[Reports to formatted]],peopleNew[],1,0)</f>
        <v>Michael H. Ranzenhofer</v>
      </c>
      <c r="M856" t="s">
        <v>168</v>
      </c>
      <c r="N856" t="s">
        <v>168</v>
      </c>
      <c r="O856" t="str">
        <f>VLOOKUP(Table1[[#This Row],[Works for Group Formatted]],groupsNew[],1,0)</f>
        <v>Michael H. Ranzenhofer, Office of Senator, Personal Staff Office, Senate</v>
      </c>
      <c r="P856" t="s">
        <v>28</v>
      </c>
      <c r="Q856" t="s">
        <v>29</v>
      </c>
      <c r="R856" t="s">
        <v>30</v>
      </c>
      <c r="S856" t="s">
        <v>4634</v>
      </c>
      <c r="T856" t="s">
        <v>170</v>
      </c>
      <c r="U856" t="s">
        <v>171</v>
      </c>
      <c r="V856" t="s">
        <v>4635</v>
      </c>
      <c r="W856">
        <v>1769.24</v>
      </c>
      <c r="X856" t="s">
        <v>35</v>
      </c>
      <c r="Y856">
        <v>20</v>
      </c>
      <c r="Z856" s="1">
        <v>43097</v>
      </c>
      <c r="AA856" s="1">
        <v>43110</v>
      </c>
      <c r="AB856" s="1">
        <v>43124</v>
      </c>
      <c r="AC856" t="s">
        <v>36</v>
      </c>
    </row>
    <row r="857" spans="1:29" x14ac:dyDescent="0.2">
      <c r="A857" t="s">
        <v>6772</v>
      </c>
      <c r="B857" t="str">
        <f>VLOOKUP(Table1[[#This Row],[Full Name (formatted)]],peopleNew[],2,0)</f>
        <v>476542653</v>
      </c>
      <c r="C857" t="str">
        <f>TRIM(Table1[[#This Row],[Full Name (pre trim)]])</f>
        <v>Jerome J Grasso</v>
      </c>
      <c r="D857" t="s">
        <v>2666</v>
      </c>
      <c r="E857" t="s">
        <v>2667</v>
      </c>
      <c r="F857" t="s">
        <v>2668</v>
      </c>
      <c r="G857" t="s">
        <v>2669</v>
      </c>
      <c r="H857" t="s">
        <v>24</v>
      </c>
      <c r="I857" s="11" t="s">
        <v>25</v>
      </c>
      <c r="J857" t="s">
        <v>167</v>
      </c>
      <c r="K857" t="s">
        <v>167</v>
      </c>
      <c r="L857" t="str">
        <f>VLOOKUP(Table1[[#This Row],[Reports to formatted]],peopleNew[],1,0)</f>
        <v>Michael H. Ranzenhofer</v>
      </c>
      <c r="M857" t="s">
        <v>168</v>
      </c>
      <c r="N857" t="s">
        <v>168</v>
      </c>
      <c r="O857" t="str">
        <f>VLOOKUP(Table1[[#This Row],[Works for Group Formatted]],groupsNew[],1,0)</f>
        <v>Michael H. Ranzenhofer, Office of Senator, Personal Staff Office, Senate</v>
      </c>
      <c r="P857" t="s">
        <v>28</v>
      </c>
      <c r="Q857" t="s">
        <v>29</v>
      </c>
      <c r="R857" t="s">
        <v>30</v>
      </c>
      <c r="S857" t="s">
        <v>2670</v>
      </c>
      <c r="T857" t="s">
        <v>170</v>
      </c>
      <c r="U857" t="s">
        <v>171</v>
      </c>
      <c r="V857" t="s">
        <v>2671</v>
      </c>
      <c r="W857">
        <v>1288.47</v>
      </c>
      <c r="X857" t="s">
        <v>47</v>
      </c>
      <c r="Y857">
        <v>20</v>
      </c>
      <c r="Z857" s="1">
        <v>43097</v>
      </c>
      <c r="AA857" s="1">
        <v>43110</v>
      </c>
      <c r="AB857" s="1">
        <v>43124</v>
      </c>
      <c r="AC857" t="s">
        <v>36</v>
      </c>
    </row>
    <row r="858" spans="1:29" x14ac:dyDescent="0.2">
      <c r="A858" t="s">
        <v>7107</v>
      </c>
      <c r="B858" t="str">
        <f>VLOOKUP(Table1[[#This Row],[Full Name (formatted)]],peopleNew[],2,0)</f>
        <v>476542662</v>
      </c>
      <c r="C858" t="str">
        <f>TRIM(Table1[[#This Row],[Full Name (pre trim)]])</f>
        <v>Jonathan E Mcnulty</v>
      </c>
      <c r="D858" t="s">
        <v>4146</v>
      </c>
      <c r="E858" t="s">
        <v>4147</v>
      </c>
      <c r="F858" t="s">
        <v>4148</v>
      </c>
      <c r="G858" t="s">
        <v>4149</v>
      </c>
      <c r="H858" t="s">
        <v>24</v>
      </c>
      <c r="I858" s="11" t="s">
        <v>25</v>
      </c>
      <c r="J858" t="s">
        <v>167</v>
      </c>
      <c r="K858" t="s">
        <v>167</v>
      </c>
      <c r="L858" t="str">
        <f>VLOOKUP(Table1[[#This Row],[Reports to formatted]],peopleNew[],1,0)</f>
        <v>Michael H. Ranzenhofer</v>
      </c>
      <c r="M858" t="s">
        <v>168</v>
      </c>
      <c r="N858" t="s">
        <v>168</v>
      </c>
      <c r="O858" t="str">
        <f>VLOOKUP(Table1[[#This Row],[Works for Group Formatted]],groupsNew[],1,0)</f>
        <v>Michael H. Ranzenhofer, Office of Senator, Personal Staff Office, Senate</v>
      </c>
      <c r="P858" t="s">
        <v>28</v>
      </c>
      <c r="Q858" t="s">
        <v>29</v>
      </c>
      <c r="R858" t="s">
        <v>30</v>
      </c>
      <c r="S858" t="s">
        <v>4150</v>
      </c>
      <c r="T858" t="s">
        <v>170</v>
      </c>
      <c r="U858" t="s">
        <v>171</v>
      </c>
      <c r="V858" t="s">
        <v>4151</v>
      </c>
      <c r="W858">
        <v>2650</v>
      </c>
      <c r="X858" t="s">
        <v>35</v>
      </c>
      <c r="Y858">
        <v>20</v>
      </c>
      <c r="Z858" s="1">
        <v>43097</v>
      </c>
      <c r="AA858" s="1">
        <v>43110</v>
      </c>
      <c r="AB858" s="1">
        <v>43124</v>
      </c>
      <c r="AC858" t="s">
        <v>36</v>
      </c>
    </row>
    <row r="859" spans="1:29" x14ac:dyDescent="0.2">
      <c r="A859" t="s">
        <v>6611</v>
      </c>
      <c r="B859" t="str">
        <f>VLOOKUP(Table1[[#This Row],[Full Name (formatted)]],peopleNew[],2,0)</f>
        <v>476546760</v>
      </c>
      <c r="C859" t="str">
        <f>TRIM(Table1[[#This Row],[Full Name (pre trim)]])</f>
        <v>Kathleen M Donner</v>
      </c>
      <c r="D859" t="s">
        <v>1919</v>
      </c>
      <c r="E859" t="s">
        <v>1920</v>
      </c>
      <c r="F859" t="s">
        <v>1921</v>
      </c>
      <c r="G859" t="s">
        <v>643</v>
      </c>
      <c r="H859" t="s">
        <v>24</v>
      </c>
      <c r="I859" s="11" t="s">
        <v>25</v>
      </c>
      <c r="J859" t="s">
        <v>167</v>
      </c>
      <c r="K859" t="s">
        <v>167</v>
      </c>
      <c r="L859" t="str">
        <f>VLOOKUP(Table1[[#This Row],[Reports to formatted]],peopleNew[],1,0)</f>
        <v>Michael H. Ranzenhofer</v>
      </c>
      <c r="M859" t="s">
        <v>168</v>
      </c>
      <c r="N859" t="s">
        <v>168</v>
      </c>
      <c r="O859" t="str">
        <f>VLOOKUP(Table1[[#This Row],[Works for Group Formatted]],groupsNew[],1,0)</f>
        <v>Michael H. Ranzenhofer, Office of Senator, Personal Staff Office, Senate</v>
      </c>
      <c r="P859" t="s">
        <v>28</v>
      </c>
      <c r="Q859" t="s">
        <v>29</v>
      </c>
      <c r="R859" t="s">
        <v>30</v>
      </c>
      <c r="S859" t="s">
        <v>1922</v>
      </c>
      <c r="T859" t="s">
        <v>170</v>
      </c>
      <c r="U859" t="s">
        <v>171</v>
      </c>
      <c r="V859" t="s">
        <v>648</v>
      </c>
      <c r="W859">
        <v>3211.54</v>
      </c>
      <c r="X859" t="s">
        <v>35</v>
      </c>
      <c r="Y859">
        <v>20</v>
      </c>
      <c r="Z859" s="1">
        <v>43097</v>
      </c>
      <c r="AA859" s="1">
        <v>43110</v>
      </c>
      <c r="AB859" s="1">
        <v>43124</v>
      </c>
      <c r="AC859" t="s">
        <v>36</v>
      </c>
    </row>
    <row r="860" spans="1:29" x14ac:dyDescent="0.2">
      <c r="A860" t="s">
        <v>6841</v>
      </c>
      <c r="B860" t="str">
        <f>VLOOKUP(Table1[[#This Row],[Full Name (formatted)]],peopleNew[],2,0)</f>
        <v>476542707</v>
      </c>
      <c r="C860" t="str">
        <f>TRIM(Table1[[#This Row],[Full Name (pre trim)]])</f>
        <v>Michael R Hettler</v>
      </c>
      <c r="D860" t="s">
        <v>2989</v>
      </c>
      <c r="E860" t="s">
        <v>260</v>
      </c>
      <c r="F860" t="s">
        <v>2990</v>
      </c>
      <c r="G860" t="s">
        <v>2991</v>
      </c>
      <c r="H860" t="s">
        <v>24</v>
      </c>
      <c r="I860" t="s">
        <v>25</v>
      </c>
      <c r="J860" t="s">
        <v>167</v>
      </c>
      <c r="K860" t="s">
        <v>167</v>
      </c>
      <c r="L860" t="str">
        <f>VLOOKUP(Table1[[#This Row],[Reports to formatted]],peopleNew[],1,0)</f>
        <v>Michael H. Ranzenhofer</v>
      </c>
      <c r="M860" t="s">
        <v>168</v>
      </c>
      <c r="N860" t="s">
        <v>168</v>
      </c>
      <c r="O860" t="str">
        <f>VLOOKUP(Table1[[#This Row],[Works for Group Formatted]],groupsNew[],1,0)</f>
        <v>Michael H. Ranzenhofer, Office of Senator, Personal Staff Office, Senate</v>
      </c>
      <c r="P860" t="s">
        <v>28</v>
      </c>
      <c r="Q860" t="s">
        <v>29</v>
      </c>
      <c r="R860" t="s">
        <v>30</v>
      </c>
      <c r="S860" t="s">
        <v>2992</v>
      </c>
      <c r="T860" t="s">
        <v>170</v>
      </c>
      <c r="U860" t="s">
        <v>171</v>
      </c>
      <c r="V860" t="s">
        <v>2993</v>
      </c>
      <c r="W860">
        <v>2788.47</v>
      </c>
      <c r="X860" t="s">
        <v>47</v>
      </c>
      <c r="Y860">
        <v>20</v>
      </c>
      <c r="Z860" s="1">
        <v>43097</v>
      </c>
      <c r="AA860" s="1">
        <v>43110</v>
      </c>
      <c r="AB860" s="1">
        <v>43124</v>
      </c>
      <c r="AC860" t="s">
        <v>36</v>
      </c>
    </row>
    <row r="861" spans="1:29" x14ac:dyDescent="0.2">
      <c r="A861" t="s">
        <v>6796</v>
      </c>
      <c r="B861" t="str">
        <f>VLOOKUP(Table1[[#This Row],[Full Name (formatted)]],peopleNew[],2,0)</f>
        <v>765291082</v>
      </c>
      <c r="C861" t="str">
        <f>TRIM(Table1[[#This Row],[Full Name (pre trim)]])</f>
        <v>Nicholas J Haas Jr</v>
      </c>
      <c r="D861" t="s">
        <v>2785</v>
      </c>
      <c r="E861" t="s">
        <v>2786</v>
      </c>
      <c r="F861" t="s">
        <v>2787</v>
      </c>
      <c r="G861" t="s">
        <v>410</v>
      </c>
      <c r="H861" t="s">
        <v>24</v>
      </c>
      <c r="I861" s="13" t="s">
        <v>8540</v>
      </c>
      <c r="J861" t="s">
        <v>167</v>
      </c>
      <c r="K861" t="s">
        <v>167</v>
      </c>
      <c r="L861" t="str">
        <f>VLOOKUP(Table1[[#This Row],[Reports to formatted]],peopleNew[],1,0)</f>
        <v>Michael H. Ranzenhofer</v>
      </c>
      <c r="M861" t="s">
        <v>168</v>
      </c>
      <c r="N861" t="s">
        <v>168</v>
      </c>
      <c r="O861" t="str">
        <f>VLOOKUP(Table1[[#This Row],[Works for Group Formatted]],groupsNew[],1,0)</f>
        <v>Michael H. Ranzenhofer, Office of Senator, Personal Staff Office, Senate</v>
      </c>
      <c r="P861" t="s">
        <v>28</v>
      </c>
      <c r="Q861" t="s">
        <v>29</v>
      </c>
      <c r="R861" t="s">
        <v>30</v>
      </c>
      <c r="S861" t="s">
        <v>2788</v>
      </c>
      <c r="T861" t="s">
        <v>170</v>
      </c>
      <c r="U861" t="s">
        <v>66</v>
      </c>
      <c r="V861" t="s">
        <v>415</v>
      </c>
      <c r="W861">
        <v>1538.47</v>
      </c>
      <c r="X861" t="s">
        <v>35</v>
      </c>
      <c r="Y861">
        <v>20</v>
      </c>
      <c r="Z861" s="1">
        <v>43097</v>
      </c>
      <c r="AA861" s="1">
        <v>43110</v>
      </c>
      <c r="AB861" s="1">
        <v>43124</v>
      </c>
      <c r="AC861" t="s">
        <v>36</v>
      </c>
    </row>
    <row r="862" spans="1:29" x14ac:dyDescent="0.2">
      <c r="A862" t="s">
        <v>6350</v>
      </c>
      <c r="B862" t="str">
        <f>VLOOKUP(Table1[[#This Row],[Full Name (formatted)]],peopleNew[],2,0)</f>
        <v>476546771</v>
      </c>
      <c r="C862" t="str">
        <f>TRIM(Table1[[#This Row],[Full Name (pre trim)]])</f>
        <v>Rachel A Bachorski</v>
      </c>
      <c r="D862" t="s">
        <v>442</v>
      </c>
      <c r="E862" t="s">
        <v>443</v>
      </c>
      <c r="F862" t="s">
        <v>444</v>
      </c>
      <c r="G862" t="s">
        <v>410</v>
      </c>
      <c r="H862" t="s">
        <v>24</v>
      </c>
      <c r="I862" t="s">
        <v>25</v>
      </c>
      <c r="J862" t="s">
        <v>167</v>
      </c>
      <c r="K862" t="s">
        <v>167</v>
      </c>
      <c r="L862" t="str">
        <f>VLOOKUP(Table1[[#This Row],[Reports to formatted]],peopleNew[],1,0)</f>
        <v>Michael H. Ranzenhofer</v>
      </c>
      <c r="M862" t="s">
        <v>168</v>
      </c>
      <c r="N862" t="s">
        <v>168</v>
      </c>
      <c r="O862" t="str">
        <f>VLOOKUP(Table1[[#This Row],[Works for Group Formatted]],groupsNew[],1,0)</f>
        <v>Michael H. Ranzenhofer, Office of Senator, Personal Staff Office, Senate</v>
      </c>
      <c r="P862" t="s">
        <v>28</v>
      </c>
      <c r="Q862" t="s">
        <v>29</v>
      </c>
      <c r="R862" t="s">
        <v>30</v>
      </c>
      <c r="S862" t="s">
        <v>445</v>
      </c>
      <c r="T862" t="s">
        <v>170</v>
      </c>
      <c r="U862" t="s">
        <v>171</v>
      </c>
      <c r="V862" t="s">
        <v>415</v>
      </c>
      <c r="W862">
        <v>980.77</v>
      </c>
      <c r="X862" t="s">
        <v>47</v>
      </c>
      <c r="Y862">
        <v>20</v>
      </c>
      <c r="Z862" s="1">
        <v>43097</v>
      </c>
      <c r="AA862" s="1">
        <v>43110</v>
      </c>
      <c r="AB862" s="1">
        <v>43124</v>
      </c>
      <c r="AC862" t="s">
        <v>36</v>
      </c>
    </row>
    <row r="863" spans="1:29" x14ac:dyDescent="0.2">
      <c r="A863" t="s">
        <v>7295</v>
      </c>
      <c r="B863" t="str">
        <f>VLOOKUP(Table1[[#This Row],[Full Name (formatted)]],peopleNew[],2,0)</f>
        <v>681225332</v>
      </c>
      <c r="C863" t="str">
        <f>TRIM(Table1[[#This Row],[Full Name (pre trim)]])</f>
        <v>Arielis M Ramos</v>
      </c>
      <c r="D863" t="s">
        <v>4944</v>
      </c>
      <c r="E863" t="s">
        <v>4945</v>
      </c>
      <c r="F863" t="s">
        <v>4946</v>
      </c>
      <c r="G863" t="s">
        <v>1586</v>
      </c>
      <c r="H863" t="s">
        <v>24</v>
      </c>
      <c r="I863" s="11" t="s">
        <v>25</v>
      </c>
      <c r="J863" t="s">
        <v>2096</v>
      </c>
      <c r="K863" t="s">
        <v>24030</v>
      </c>
      <c r="L863" t="str">
        <f>VLOOKUP(Table1[[#This Row],[Reports to formatted]],peopleNew[],1,0)</f>
        <v>Martin Malavé Dilan</v>
      </c>
      <c r="M863" t="s">
        <v>2097</v>
      </c>
      <c r="N863" t="s">
        <v>42686</v>
      </c>
      <c r="O863" t="str">
        <f>VLOOKUP(Table1[[#This Row],[Works for Group Formatted]],groupsNew[],1,0)</f>
        <v>Martin Malavé Dilan, Office of Senator, Personal Staff Office, Senate</v>
      </c>
      <c r="P863" t="s">
        <v>28</v>
      </c>
      <c r="Q863" t="s">
        <v>29</v>
      </c>
      <c r="R863" t="s">
        <v>30</v>
      </c>
      <c r="S863" t="s">
        <v>4947</v>
      </c>
      <c r="T863" t="s">
        <v>2099</v>
      </c>
      <c r="U863" t="s">
        <v>318</v>
      </c>
      <c r="V863" t="s">
        <v>1588</v>
      </c>
      <c r="W863">
        <v>1050</v>
      </c>
      <c r="X863" t="s">
        <v>35</v>
      </c>
      <c r="Y863">
        <v>20</v>
      </c>
      <c r="Z863" s="1">
        <v>43097</v>
      </c>
      <c r="AA863" s="1">
        <v>43110</v>
      </c>
      <c r="AB863" s="1">
        <v>43124</v>
      </c>
      <c r="AC863" t="s">
        <v>36</v>
      </c>
    </row>
    <row r="864" spans="1:29" x14ac:dyDescent="0.2">
      <c r="A864" t="s">
        <v>6758</v>
      </c>
      <c r="B864" t="str">
        <f>VLOOKUP(Table1[[#This Row],[Full Name (formatted)]],peopleNew[],2,0)</f>
        <v>476542244</v>
      </c>
      <c r="C864" t="str">
        <f>TRIM(Table1[[#This Row],[Full Name (pre trim)]])</f>
        <v>Charveys Gonzalez</v>
      </c>
      <c r="D864" t="s">
        <v>2591</v>
      </c>
      <c r="E864" t="s">
        <v>2592</v>
      </c>
      <c r="F864" t="s">
        <v>2593</v>
      </c>
      <c r="G864" t="s">
        <v>184</v>
      </c>
      <c r="H864" t="s">
        <v>24</v>
      </c>
      <c r="I864" t="s">
        <v>25</v>
      </c>
      <c r="J864" t="s">
        <v>2096</v>
      </c>
      <c r="K864" t="s">
        <v>24030</v>
      </c>
      <c r="L864" t="str">
        <f>VLOOKUP(Table1[[#This Row],[Reports to formatted]],peopleNew[],1,0)</f>
        <v>Martin Malavé Dilan</v>
      </c>
      <c r="M864" t="s">
        <v>2097</v>
      </c>
      <c r="N864" t="s">
        <v>42686</v>
      </c>
      <c r="O864" t="str">
        <f>VLOOKUP(Table1[[#This Row],[Works for Group Formatted]],groupsNew[],1,0)</f>
        <v>Martin Malavé Dilan, Office of Senator, Personal Staff Office, Senate</v>
      </c>
      <c r="P864" t="s">
        <v>28</v>
      </c>
      <c r="Q864" t="s">
        <v>29</v>
      </c>
      <c r="R864" t="s">
        <v>30</v>
      </c>
      <c r="S864" t="s">
        <v>2594</v>
      </c>
      <c r="T864" t="s">
        <v>2099</v>
      </c>
      <c r="U864" t="s">
        <v>318</v>
      </c>
      <c r="V864" t="s">
        <v>190</v>
      </c>
      <c r="W864">
        <v>2868.66</v>
      </c>
      <c r="X864" t="s">
        <v>35</v>
      </c>
      <c r="Y864">
        <v>20</v>
      </c>
      <c r="Z864" s="1">
        <v>43097</v>
      </c>
      <c r="AA864" s="1">
        <v>43110</v>
      </c>
      <c r="AB864" s="1">
        <v>43124</v>
      </c>
      <c r="AC864" t="s">
        <v>36</v>
      </c>
    </row>
    <row r="865" spans="1:29" x14ac:dyDescent="0.2">
      <c r="A865" t="s">
        <v>7517</v>
      </c>
      <c r="B865" t="str">
        <f>VLOOKUP(Table1[[#This Row],[Full Name (formatted)]],peopleNew[],2,0)</f>
        <v>476546431</v>
      </c>
      <c r="C865" t="str">
        <f>TRIM(Table1[[#This Row],[Full Name (pre trim)]])</f>
        <v>Cindy Torres</v>
      </c>
      <c r="D865" t="s">
        <v>5873</v>
      </c>
      <c r="E865" t="s">
        <v>5874</v>
      </c>
      <c r="F865" t="s">
        <v>5875</v>
      </c>
      <c r="G865" t="s">
        <v>269</v>
      </c>
      <c r="H865" t="s">
        <v>24</v>
      </c>
      <c r="I865" t="s">
        <v>25</v>
      </c>
      <c r="J865" t="s">
        <v>2096</v>
      </c>
      <c r="K865" t="s">
        <v>24030</v>
      </c>
      <c r="L865" t="str">
        <f>VLOOKUP(Table1[[#This Row],[Reports to formatted]],peopleNew[],1,0)</f>
        <v>Martin Malavé Dilan</v>
      </c>
      <c r="M865" t="s">
        <v>2097</v>
      </c>
      <c r="N865" t="s">
        <v>42686</v>
      </c>
      <c r="O865" t="str">
        <f>VLOOKUP(Table1[[#This Row],[Works for Group Formatted]],groupsNew[],1,0)</f>
        <v>Martin Malavé Dilan, Office of Senator, Personal Staff Office, Senate</v>
      </c>
      <c r="P865" t="s">
        <v>28</v>
      </c>
      <c r="Q865" t="s">
        <v>29</v>
      </c>
      <c r="R865" t="s">
        <v>30</v>
      </c>
      <c r="S865" t="s">
        <v>5876</v>
      </c>
      <c r="T865" t="s">
        <v>2099</v>
      </c>
      <c r="U865" t="s">
        <v>318</v>
      </c>
      <c r="V865" t="s">
        <v>271</v>
      </c>
      <c r="W865">
        <v>1357.7</v>
      </c>
      <c r="X865" t="s">
        <v>35</v>
      </c>
      <c r="Y865">
        <v>20</v>
      </c>
      <c r="Z865" s="1">
        <v>43097</v>
      </c>
      <c r="AA865" s="1">
        <v>43110</v>
      </c>
      <c r="AB865" s="1">
        <v>43124</v>
      </c>
      <c r="AC865" t="s">
        <v>36</v>
      </c>
    </row>
    <row r="866" spans="1:29" x14ac:dyDescent="0.2">
      <c r="A866" t="s">
        <v>7135</v>
      </c>
      <c r="B866" t="str">
        <f>VLOOKUP(Table1[[#This Row],[Full Name (formatted)]],peopleNew[],2,0)</f>
        <v>765291038</v>
      </c>
      <c r="C866" t="str">
        <f>TRIM(Table1[[#This Row],[Full Name (pre trim)]])</f>
        <v>Fredrick G Mitchell</v>
      </c>
      <c r="D866" t="s">
        <v>4265</v>
      </c>
      <c r="E866" t="s">
        <v>4266</v>
      </c>
      <c r="F866" t="s">
        <v>4267</v>
      </c>
      <c r="G866" t="s">
        <v>449</v>
      </c>
      <c r="H866" t="s">
        <v>24</v>
      </c>
      <c r="I866" t="s">
        <v>25</v>
      </c>
      <c r="J866" t="s">
        <v>2096</v>
      </c>
      <c r="K866" t="s">
        <v>24030</v>
      </c>
      <c r="L866" t="str">
        <f>VLOOKUP(Table1[[#This Row],[Reports to formatted]],peopleNew[],1,0)</f>
        <v>Martin Malavé Dilan</v>
      </c>
      <c r="M866" t="s">
        <v>2097</v>
      </c>
      <c r="N866" t="s">
        <v>42686</v>
      </c>
      <c r="O866" t="str">
        <f>VLOOKUP(Table1[[#This Row],[Works for Group Formatted]],groupsNew[],1,0)</f>
        <v>Martin Malavé Dilan, Office of Senator, Personal Staff Office, Senate</v>
      </c>
      <c r="P866" t="s">
        <v>28</v>
      </c>
      <c r="Q866" t="s">
        <v>29</v>
      </c>
      <c r="R866" t="s">
        <v>30</v>
      </c>
      <c r="S866" t="s">
        <v>4268</v>
      </c>
      <c r="T866" t="s">
        <v>2099</v>
      </c>
      <c r="U866" t="s">
        <v>318</v>
      </c>
      <c r="V866" t="s">
        <v>454</v>
      </c>
      <c r="W866">
        <v>634.62</v>
      </c>
      <c r="X866" t="s">
        <v>47</v>
      </c>
      <c r="Y866">
        <v>20</v>
      </c>
      <c r="Z866" s="1">
        <v>43097</v>
      </c>
      <c r="AA866" s="1">
        <v>43110</v>
      </c>
      <c r="AB866" s="1">
        <v>43124</v>
      </c>
      <c r="AC866" t="s">
        <v>36</v>
      </c>
    </row>
    <row r="867" spans="1:29" x14ac:dyDescent="0.2">
      <c r="A867" t="s">
        <v>7233</v>
      </c>
      <c r="B867" t="str">
        <f>VLOOKUP(Table1[[#This Row],[Full Name (formatted)]],peopleNew[],2,0)</f>
        <v>476542313</v>
      </c>
      <c r="C867" t="str">
        <f>TRIM(Table1[[#This Row],[Full Name (pre trim)]])</f>
        <v>Graham S Parker</v>
      </c>
      <c r="D867" t="s">
        <v>4688</v>
      </c>
      <c r="E867" t="s">
        <v>4689</v>
      </c>
      <c r="F867" t="s">
        <v>4690</v>
      </c>
      <c r="G867" t="s">
        <v>790</v>
      </c>
      <c r="H867" t="s">
        <v>24</v>
      </c>
      <c r="I867" s="13" t="s">
        <v>8540</v>
      </c>
      <c r="J867" t="s">
        <v>2096</v>
      </c>
      <c r="K867" t="s">
        <v>24030</v>
      </c>
      <c r="L867" t="str">
        <f>VLOOKUP(Table1[[#This Row],[Reports to formatted]],peopleNew[],1,0)</f>
        <v>Martin Malavé Dilan</v>
      </c>
      <c r="M867" t="s">
        <v>2097</v>
      </c>
      <c r="N867" t="s">
        <v>42686</v>
      </c>
      <c r="O867" t="str">
        <f>VLOOKUP(Table1[[#This Row],[Works for Group Formatted]],groupsNew[],1,0)</f>
        <v>Martin Malavé Dilan, Office of Senator, Personal Staff Office, Senate</v>
      </c>
      <c r="P867" t="s">
        <v>28</v>
      </c>
      <c r="Q867" t="s">
        <v>29</v>
      </c>
      <c r="R867" t="s">
        <v>30</v>
      </c>
      <c r="S867" t="s">
        <v>4691</v>
      </c>
      <c r="T867" t="s">
        <v>2099</v>
      </c>
      <c r="U867" t="s">
        <v>66</v>
      </c>
      <c r="V867" t="s">
        <v>792</v>
      </c>
      <c r="W867">
        <v>2423.08</v>
      </c>
      <c r="X867" t="s">
        <v>35</v>
      </c>
      <c r="Y867">
        <v>20</v>
      </c>
      <c r="Z867" s="1">
        <v>43097</v>
      </c>
      <c r="AA867" s="1">
        <v>43110</v>
      </c>
      <c r="AB867" s="1">
        <v>43124</v>
      </c>
      <c r="AC867" t="s">
        <v>36</v>
      </c>
    </row>
    <row r="868" spans="1:29" x14ac:dyDescent="0.2">
      <c r="A868" t="s">
        <v>6825</v>
      </c>
      <c r="B868" t="str">
        <f>VLOOKUP(Table1[[#This Row],[Full Name (formatted)]],peopleNew[],2,0)</f>
        <v>476546445</v>
      </c>
      <c r="C868" t="str">
        <f>TRIM(Table1[[#This Row],[Full Name (pre trim)]])</f>
        <v>Heath A Heimroth</v>
      </c>
      <c r="D868" t="s">
        <v>2916</v>
      </c>
      <c r="E868" t="s">
        <v>2917</v>
      </c>
      <c r="F868" t="s">
        <v>2918</v>
      </c>
      <c r="G868" t="s">
        <v>643</v>
      </c>
      <c r="H868" t="s">
        <v>24</v>
      </c>
      <c r="I868" s="13" t="s">
        <v>8540</v>
      </c>
      <c r="J868" t="s">
        <v>2096</v>
      </c>
      <c r="K868" t="s">
        <v>24030</v>
      </c>
      <c r="L868" t="str">
        <f>VLOOKUP(Table1[[#This Row],[Reports to formatted]],peopleNew[],1,0)</f>
        <v>Martin Malavé Dilan</v>
      </c>
      <c r="M868" t="s">
        <v>2097</v>
      </c>
      <c r="N868" t="s">
        <v>42686</v>
      </c>
      <c r="O868" t="str">
        <f>VLOOKUP(Table1[[#This Row],[Works for Group Formatted]],groupsNew[],1,0)</f>
        <v>Martin Malavé Dilan, Office of Senator, Personal Staff Office, Senate</v>
      </c>
      <c r="P868" t="s">
        <v>28</v>
      </c>
      <c r="Q868" t="s">
        <v>29</v>
      </c>
      <c r="R868" t="s">
        <v>30</v>
      </c>
      <c r="S868" t="s">
        <v>2919</v>
      </c>
      <c r="T868" t="s">
        <v>2099</v>
      </c>
      <c r="U868" t="s">
        <v>66</v>
      </c>
      <c r="V868" t="s">
        <v>648</v>
      </c>
      <c r="W868">
        <v>3126.16</v>
      </c>
      <c r="X868" t="s">
        <v>35</v>
      </c>
      <c r="Y868">
        <v>20</v>
      </c>
      <c r="Z868" s="1">
        <v>43097</v>
      </c>
      <c r="AA868" s="1">
        <v>43110</v>
      </c>
      <c r="AB868" s="1">
        <v>43124</v>
      </c>
      <c r="AC868" t="s">
        <v>36</v>
      </c>
    </row>
    <row r="869" spans="1:29" x14ac:dyDescent="0.2">
      <c r="A869" t="s">
        <v>6649</v>
      </c>
      <c r="B869" t="str">
        <f>VLOOKUP(Table1[[#This Row],[Full Name (formatted)]],peopleNew[],2,0)</f>
        <v>476542316</v>
      </c>
      <c r="C869" t="str">
        <f>TRIM(Table1[[#This Row],[Full Name (pre trim)]])</f>
        <v>Hugo F Espinal</v>
      </c>
      <c r="D869" t="s">
        <v>2093</v>
      </c>
      <c r="E869" t="s">
        <v>2094</v>
      </c>
      <c r="F869" t="s">
        <v>2095</v>
      </c>
      <c r="G869" t="s">
        <v>40</v>
      </c>
      <c r="H869" t="s">
        <v>24</v>
      </c>
      <c r="I869" t="s">
        <v>25</v>
      </c>
      <c r="J869" t="s">
        <v>2096</v>
      </c>
      <c r="K869" t="s">
        <v>24030</v>
      </c>
      <c r="L869" t="str">
        <f>VLOOKUP(Table1[[#This Row],[Reports to formatted]],peopleNew[],1,0)</f>
        <v>Martin Malavé Dilan</v>
      </c>
      <c r="M869" t="s">
        <v>2097</v>
      </c>
      <c r="N869" t="s">
        <v>42686</v>
      </c>
      <c r="O869" t="str">
        <f>VLOOKUP(Table1[[#This Row],[Works for Group Formatted]],groupsNew[],1,0)</f>
        <v>Martin Malavé Dilan, Office of Senator, Personal Staff Office, Senate</v>
      </c>
      <c r="P869" t="s">
        <v>28</v>
      </c>
      <c r="Q869" t="s">
        <v>29</v>
      </c>
      <c r="R869" t="s">
        <v>30</v>
      </c>
      <c r="S869" t="s">
        <v>2098</v>
      </c>
      <c r="T869" t="s">
        <v>2099</v>
      </c>
      <c r="U869" t="s">
        <v>318</v>
      </c>
      <c r="V869" t="s">
        <v>46</v>
      </c>
      <c r="W869">
        <v>1788.47</v>
      </c>
      <c r="X869" t="s">
        <v>47</v>
      </c>
      <c r="Y869">
        <v>20</v>
      </c>
      <c r="Z869" s="1">
        <v>43097</v>
      </c>
      <c r="AA869" s="1">
        <v>43110</v>
      </c>
      <c r="AB869" s="1">
        <v>43124</v>
      </c>
      <c r="AC869" t="s">
        <v>36</v>
      </c>
    </row>
    <row r="870" spans="1:29" x14ac:dyDescent="0.2">
      <c r="A870" t="s">
        <v>7220</v>
      </c>
      <c r="B870" t="str">
        <f>VLOOKUP(Table1[[#This Row],[Full Name (formatted)]],peopleNew[],2,0)</f>
        <v>476546459</v>
      </c>
      <c r="C870" t="str">
        <f>TRIM(Table1[[#This Row],[Full Name (pre trim)]])</f>
        <v>Jaime Ortiz</v>
      </c>
      <c r="D870" t="s">
        <v>4636</v>
      </c>
      <c r="E870" t="s">
        <v>4637</v>
      </c>
      <c r="F870" t="s">
        <v>4632</v>
      </c>
      <c r="G870" t="s">
        <v>40</v>
      </c>
      <c r="H870" t="s">
        <v>24</v>
      </c>
      <c r="I870" t="s">
        <v>25</v>
      </c>
      <c r="J870" t="s">
        <v>2096</v>
      </c>
      <c r="K870" t="s">
        <v>24030</v>
      </c>
      <c r="L870" t="str">
        <f>VLOOKUP(Table1[[#This Row],[Reports to formatted]],peopleNew[],1,0)</f>
        <v>Martin Malavé Dilan</v>
      </c>
      <c r="M870" t="s">
        <v>2097</v>
      </c>
      <c r="N870" t="s">
        <v>42686</v>
      </c>
      <c r="O870" t="str">
        <f>VLOOKUP(Table1[[#This Row],[Works for Group Formatted]],groupsNew[],1,0)</f>
        <v>Martin Malavé Dilan, Office of Senator, Personal Staff Office, Senate</v>
      </c>
      <c r="P870" t="s">
        <v>28</v>
      </c>
      <c r="Q870" t="s">
        <v>29</v>
      </c>
      <c r="R870" t="s">
        <v>30</v>
      </c>
      <c r="S870" t="s">
        <v>4638</v>
      </c>
      <c r="T870" t="s">
        <v>2099</v>
      </c>
      <c r="U870" t="s">
        <v>318</v>
      </c>
      <c r="V870" t="s">
        <v>46</v>
      </c>
      <c r="W870">
        <v>615.39</v>
      </c>
      <c r="X870" t="s">
        <v>47</v>
      </c>
      <c r="Y870">
        <v>20</v>
      </c>
      <c r="Z870" s="1">
        <v>43097</v>
      </c>
      <c r="AA870" s="1">
        <v>43110</v>
      </c>
      <c r="AB870" s="1">
        <v>43124</v>
      </c>
      <c r="AC870" t="s">
        <v>36</v>
      </c>
    </row>
    <row r="871" spans="1:29" x14ac:dyDescent="0.2">
      <c r="A871" t="s">
        <v>7481</v>
      </c>
      <c r="B871" t="str">
        <f>VLOOKUP(Table1[[#This Row],[Full Name (formatted)]],peopleNew[],2,0)</f>
        <v>476542413</v>
      </c>
      <c r="C871" t="str">
        <f>TRIM(Table1[[#This Row],[Full Name (pre trim)]])</f>
        <v>Miguel A Suarez</v>
      </c>
      <c r="D871" t="s">
        <v>5723</v>
      </c>
      <c r="E871" t="s">
        <v>5163</v>
      </c>
      <c r="F871" t="s">
        <v>5724</v>
      </c>
      <c r="G871" t="s">
        <v>3087</v>
      </c>
      <c r="H871" t="s">
        <v>24</v>
      </c>
      <c r="I871" t="s">
        <v>25</v>
      </c>
      <c r="J871" t="s">
        <v>2096</v>
      </c>
      <c r="K871" t="s">
        <v>24030</v>
      </c>
      <c r="L871" t="str">
        <f>VLOOKUP(Table1[[#This Row],[Reports to formatted]],peopleNew[],1,0)</f>
        <v>Martin Malavé Dilan</v>
      </c>
      <c r="M871" t="s">
        <v>2097</v>
      </c>
      <c r="N871" t="s">
        <v>42686</v>
      </c>
      <c r="O871" t="str">
        <f>VLOOKUP(Table1[[#This Row],[Works for Group Formatted]],groupsNew[],1,0)</f>
        <v>Martin Malavé Dilan, Office of Senator, Personal Staff Office, Senate</v>
      </c>
      <c r="P871" t="s">
        <v>28</v>
      </c>
      <c r="Q871" t="s">
        <v>29</v>
      </c>
      <c r="R871" t="s">
        <v>30</v>
      </c>
      <c r="S871" t="s">
        <v>5725</v>
      </c>
      <c r="T871" t="s">
        <v>2099</v>
      </c>
      <c r="U871" t="s">
        <v>318</v>
      </c>
      <c r="V871" t="s">
        <v>3089</v>
      </c>
      <c r="W871">
        <v>1048.08</v>
      </c>
      <c r="X871" t="s">
        <v>47</v>
      </c>
      <c r="Y871">
        <v>20</v>
      </c>
      <c r="Z871" s="1">
        <v>43097</v>
      </c>
      <c r="AA871" s="1">
        <v>43110</v>
      </c>
      <c r="AB871" s="1">
        <v>43124</v>
      </c>
      <c r="AC871" t="s">
        <v>36</v>
      </c>
    </row>
    <row r="872" spans="1:29" x14ac:dyDescent="0.2">
      <c r="A872" t="s">
        <v>6819</v>
      </c>
      <c r="B872" t="str">
        <f>VLOOKUP(Table1[[#This Row],[Full Name (formatted)]],peopleNew[],2,0)</f>
        <v>567679187</v>
      </c>
      <c r="C872" t="str">
        <f>TRIM(Table1[[#This Row],[Full Name (pre trim)]])</f>
        <v>Oliver C Haynes</v>
      </c>
      <c r="D872" t="s">
        <v>2891</v>
      </c>
      <c r="E872" t="s">
        <v>2892</v>
      </c>
      <c r="F872" t="s">
        <v>2886</v>
      </c>
      <c r="G872" t="s">
        <v>40</v>
      </c>
      <c r="H872" t="s">
        <v>24</v>
      </c>
      <c r="I872" t="s">
        <v>25</v>
      </c>
      <c r="J872" t="s">
        <v>2096</v>
      </c>
      <c r="K872" t="s">
        <v>24030</v>
      </c>
      <c r="L872" t="str">
        <f>VLOOKUP(Table1[[#This Row],[Reports to formatted]],peopleNew[],1,0)</f>
        <v>Martin Malavé Dilan</v>
      </c>
      <c r="M872" t="s">
        <v>2097</v>
      </c>
      <c r="N872" t="s">
        <v>42686</v>
      </c>
      <c r="O872" t="str">
        <f>VLOOKUP(Table1[[#This Row],[Works for Group Formatted]],groupsNew[],1,0)</f>
        <v>Martin Malavé Dilan, Office of Senator, Personal Staff Office, Senate</v>
      </c>
      <c r="P872" t="s">
        <v>28</v>
      </c>
      <c r="Q872" t="s">
        <v>29</v>
      </c>
      <c r="R872" t="s">
        <v>30</v>
      </c>
      <c r="S872" t="s">
        <v>2893</v>
      </c>
      <c r="T872" t="s">
        <v>2099</v>
      </c>
      <c r="U872" t="s">
        <v>318</v>
      </c>
      <c r="V872" t="s">
        <v>46</v>
      </c>
      <c r="W872">
        <v>1423.08</v>
      </c>
      <c r="X872" t="s">
        <v>35</v>
      </c>
      <c r="Y872">
        <v>20</v>
      </c>
      <c r="Z872" s="1">
        <v>43097</v>
      </c>
      <c r="AA872" s="1">
        <v>43110</v>
      </c>
      <c r="AB872" s="1">
        <v>43124</v>
      </c>
      <c r="AC872" t="s">
        <v>36</v>
      </c>
    </row>
    <row r="873" spans="1:29" x14ac:dyDescent="0.2">
      <c r="A873" t="s">
        <v>7350</v>
      </c>
      <c r="B873" t="str">
        <f>VLOOKUP(Table1[[#This Row],[Full Name (formatted)]],peopleNew[],2,0)</f>
        <v>476546737</v>
      </c>
      <c r="C873" t="str">
        <f>TRIM(Table1[[#This Row],[Full Name (pre trim)]])</f>
        <v>Ollie B Ross</v>
      </c>
      <c r="D873" t="s">
        <v>5173</v>
      </c>
      <c r="E873" t="s">
        <v>5174</v>
      </c>
      <c r="F873" t="s">
        <v>5175</v>
      </c>
      <c r="G873" t="s">
        <v>40</v>
      </c>
      <c r="H873" t="s">
        <v>24</v>
      </c>
      <c r="I873" t="s">
        <v>25</v>
      </c>
      <c r="J873" t="s">
        <v>2096</v>
      </c>
      <c r="K873" t="s">
        <v>24030</v>
      </c>
      <c r="L873" t="str">
        <f>VLOOKUP(Table1[[#This Row],[Reports to formatted]],peopleNew[],1,0)</f>
        <v>Martin Malavé Dilan</v>
      </c>
      <c r="M873" t="s">
        <v>2097</v>
      </c>
      <c r="N873" t="s">
        <v>42686</v>
      </c>
      <c r="O873" t="str">
        <f>VLOOKUP(Table1[[#This Row],[Works for Group Formatted]],groupsNew[],1,0)</f>
        <v>Martin Malavé Dilan, Office of Senator, Personal Staff Office, Senate</v>
      </c>
      <c r="P873" t="s">
        <v>28</v>
      </c>
      <c r="Q873" t="s">
        <v>29</v>
      </c>
      <c r="R873" t="s">
        <v>30</v>
      </c>
      <c r="S873" t="s">
        <v>5176</v>
      </c>
      <c r="T873" t="s">
        <v>2099</v>
      </c>
      <c r="U873" t="s">
        <v>318</v>
      </c>
      <c r="V873" t="s">
        <v>46</v>
      </c>
      <c r="W873">
        <v>500</v>
      </c>
      <c r="X873" t="s">
        <v>47</v>
      </c>
      <c r="Y873">
        <v>20</v>
      </c>
      <c r="Z873" s="1">
        <v>43097</v>
      </c>
      <c r="AA873" s="1">
        <v>43110</v>
      </c>
      <c r="AB873" s="1">
        <v>43124</v>
      </c>
      <c r="AC873" t="s">
        <v>36</v>
      </c>
    </row>
    <row r="874" spans="1:29" x14ac:dyDescent="0.2">
      <c r="A874" t="s">
        <v>7501</v>
      </c>
      <c r="B874" t="str">
        <f>VLOOKUP(Table1[[#This Row],[Full Name (formatted)]],peopleNew[],2,0)</f>
        <v>476546288</v>
      </c>
      <c r="C874" t="str">
        <f>TRIM(Table1[[#This Row],[Full Name (pre trim)]])</f>
        <v>Anthony F Testaverde</v>
      </c>
      <c r="D874" t="s">
        <v>5805</v>
      </c>
      <c r="E874" t="s">
        <v>5806</v>
      </c>
      <c r="F874" t="s">
        <v>5807</v>
      </c>
      <c r="G874" t="s">
        <v>672</v>
      </c>
      <c r="H874" t="s">
        <v>24</v>
      </c>
      <c r="I874" s="11" t="s">
        <v>25</v>
      </c>
      <c r="J874" t="s">
        <v>522</v>
      </c>
      <c r="K874" t="s">
        <v>522</v>
      </c>
      <c r="L874" t="str">
        <f>VLOOKUP(Table1[[#This Row],[Reports to formatted]],peopleNew[],1,0)</f>
        <v>Martin J. Golden</v>
      </c>
      <c r="M874" t="s">
        <v>523</v>
      </c>
      <c r="N874" t="s">
        <v>523</v>
      </c>
      <c r="O874" t="str">
        <f>VLOOKUP(Table1[[#This Row],[Works for Group Formatted]],groupsNew[],1,0)</f>
        <v>Martin J. Golden, Office of Senator, Personal Staff Office, Senate</v>
      </c>
      <c r="P874" t="s">
        <v>28</v>
      </c>
      <c r="Q874" t="s">
        <v>29</v>
      </c>
      <c r="R874" t="s">
        <v>30</v>
      </c>
      <c r="S874" t="s">
        <v>5808</v>
      </c>
      <c r="T874" t="s">
        <v>525</v>
      </c>
      <c r="U874" t="s">
        <v>318</v>
      </c>
      <c r="V874" t="s">
        <v>674</v>
      </c>
      <c r="W874">
        <v>1384.62</v>
      </c>
      <c r="X874" t="s">
        <v>35</v>
      </c>
      <c r="Y874">
        <v>20</v>
      </c>
      <c r="Z874" s="1">
        <v>43097</v>
      </c>
      <c r="AA874" s="1">
        <v>43110</v>
      </c>
      <c r="AB874" s="1">
        <v>43124</v>
      </c>
      <c r="AC874" t="s">
        <v>36</v>
      </c>
    </row>
    <row r="875" spans="1:29" x14ac:dyDescent="0.2">
      <c r="A875" t="s">
        <v>7363</v>
      </c>
      <c r="B875" t="str">
        <f>VLOOKUP(Table1[[#This Row],[Full Name (formatted)]],peopleNew[],2,0)</f>
        <v>476542213</v>
      </c>
      <c r="C875" t="str">
        <f>TRIM(Table1[[#This Row],[Full Name (pre trim)]])</f>
        <v>Arlene Rutuelo</v>
      </c>
      <c r="D875" t="s">
        <v>5233</v>
      </c>
      <c r="E875" t="s">
        <v>5234</v>
      </c>
      <c r="F875" t="s">
        <v>5235</v>
      </c>
      <c r="G875" t="s">
        <v>51</v>
      </c>
      <c r="H875" t="s">
        <v>24</v>
      </c>
      <c r="I875" s="11" t="s">
        <v>25</v>
      </c>
      <c r="J875" t="s">
        <v>522</v>
      </c>
      <c r="K875" t="s">
        <v>522</v>
      </c>
      <c r="L875" t="str">
        <f>VLOOKUP(Table1[[#This Row],[Reports to formatted]],peopleNew[],1,0)</f>
        <v>Martin J. Golden</v>
      </c>
      <c r="M875" t="s">
        <v>523</v>
      </c>
      <c r="N875" t="s">
        <v>523</v>
      </c>
      <c r="O875" t="str">
        <f>VLOOKUP(Table1[[#This Row],[Works for Group Formatted]],groupsNew[],1,0)</f>
        <v>Martin J. Golden, Office of Senator, Personal Staff Office, Senate</v>
      </c>
      <c r="P875" t="s">
        <v>28</v>
      </c>
      <c r="Q875" t="s">
        <v>29</v>
      </c>
      <c r="R875" t="s">
        <v>30</v>
      </c>
      <c r="S875" t="s">
        <v>5236</v>
      </c>
      <c r="T875" t="s">
        <v>525</v>
      </c>
      <c r="U875" t="s">
        <v>318</v>
      </c>
      <c r="V875" t="s">
        <v>57</v>
      </c>
      <c r="W875">
        <v>1854</v>
      </c>
      <c r="X875" t="s">
        <v>35</v>
      </c>
      <c r="Y875">
        <v>20</v>
      </c>
      <c r="Z875" s="1">
        <v>43097</v>
      </c>
      <c r="AA875" s="1">
        <v>43110</v>
      </c>
      <c r="AB875" s="1">
        <v>43124</v>
      </c>
      <c r="AC875" t="s">
        <v>36</v>
      </c>
    </row>
    <row r="876" spans="1:29" x14ac:dyDescent="0.2">
      <c r="A876" t="s">
        <v>7602</v>
      </c>
      <c r="B876" t="str">
        <f>VLOOKUP(Table1[[#This Row],[Full Name (formatted)]],peopleNew[],2,0)</f>
        <v>476546300</v>
      </c>
      <c r="C876" t="str">
        <f>TRIM(Table1[[#This Row],[Full Name (pre trim)]])</f>
        <v>Ching Yee K Wong-ho</v>
      </c>
      <c r="D876" t="s">
        <v>6212</v>
      </c>
      <c r="E876" t="s">
        <v>6213</v>
      </c>
      <c r="F876" t="s">
        <v>6214</v>
      </c>
      <c r="G876" t="s">
        <v>952</v>
      </c>
      <c r="H876" t="s">
        <v>24</v>
      </c>
      <c r="I876" t="s">
        <v>25</v>
      </c>
      <c r="J876" t="s">
        <v>522</v>
      </c>
      <c r="K876" t="s">
        <v>522</v>
      </c>
      <c r="L876" t="str">
        <f>VLOOKUP(Table1[[#This Row],[Reports to formatted]],peopleNew[],1,0)</f>
        <v>Martin J. Golden</v>
      </c>
      <c r="M876" t="s">
        <v>523</v>
      </c>
      <c r="N876" t="s">
        <v>523</v>
      </c>
      <c r="O876" t="str">
        <f>VLOOKUP(Table1[[#This Row],[Works for Group Formatted]],groupsNew[],1,0)</f>
        <v>Martin J. Golden, Office of Senator, Personal Staff Office, Senate</v>
      </c>
      <c r="P876" t="s">
        <v>28</v>
      </c>
      <c r="Q876" t="s">
        <v>29</v>
      </c>
      <c r="R876" t="s">
        <v>30</v>
      </c>
      <c r="S876" t="s">
        <v>6215</v>
      </c>
      <c r="T876" t="s">
        <v>525</v>
      </c>
      <c r="U876" t="s">
        <v>318</v>
      </c>
      <c r="V876" t="s">
        <v>954</v>
      </c>
      <c r="W876">
        <v>751.09</v>
      </c>
      <c r="X876" t="s">
        <v>47</v>
      </c>
      <c r="Y876">
        <v>20</v>
      </c>
      <c r="Z876" s="1">
        <v>43097</v>
      </c>
      <c r="AA876" s="1">
        <v>43110</v>
      </c>
      <c r="AB876" s="1">
        <v>43124</v>
      </c>
      <c r="AC876" t="s">
        <v>36</v>
      </c>
    </row>
    <row r="877" spans="1:29" x14ac:dyDescent="0.2">
      <c r="A877" t="s">
        <v>6489</v>
      </c>
      <c r="B877" t="str">
        <f>VLOOKUP(Table1[[#This Row],[Full Name (formatted)]],peopleNew[],2,0)</f>
        <v>625374656</v>
      </c>
      <c r="C877" t="str">
        <f>TRIM(Table1[[#This Row],[Full Name (pre trim)]])</f>
        <v>Daniel J Cavanagh</v>
      </c>
      <c r="D877" t="s">
        <v>1300</v>
      </c>
      <c r="E877" t="s">
        <v>1301</v>
      </c>
      <c r="F877" t="s">
        <v>1302</v>
      </c>
      <c r="G877" t="s">
        <v>672</v>
      </c>
      <c r="H877" t="s">
        <v>24</v>
      </c>
      <c r="I877" t="s">
        <v>25</v>
      </c>
      <c r="J877" t="s">
        <v>522</v>
      </c>
      <c r="K877" t="s">
        <v>522</v>
      </c>
      <c r="L877" t="str">
        <f>VLOOKUP(Table1[[#This Row],[Reports to formatted]],peopleNew[],1,0)</f>
        <v>Martin J. Golden</v>
      </c>
      <c r="M877" t="s">
        <v>523</v>
      </c>
      <c r="N877" t="s">
        <v>523</v>
      </c>
      <c r="O877" t="str">
        <f>VLOOKUP(Table1[[#This Row],[Works for Group Formatted]],groupsNew[],1,0)</f>
        <v>Martin J. Golden, Office of Senator, Personal Staff Office, Senate</v>
      </c>
      <c r="P877" t="s">
        <v>28</v>
      </c>
      <c r="Q877" t="s">
        <v>29</v>
      </c>
      <c r="R877" t="s">
        <v>30</v>
      </c>
      <c r="S877" t="s">
        <v>1303</v>
      </c>
      <c r="T877" t="s">
        <v>525</v>
      </c>
      <c r="U877" t="s">
        <v>318</v>
      </c>
      <c r="V877" t="s">
        <v>674</v>
      </c>
      <c r="W877">
        <v>576.92999999999995</v>
      </c>
      <c r="X877" t="s">
        <v>47</v>
      </c>
      <c r="Y877">
        <v>20</v>
      </c>
      <c r="Z877" s="1">
        <v>43097</v>
      </c>
      <c r="AA877" s="1">
        <v>43110</v>
      </c>
      <c r="AB877" s="1">
        <v>43124</v>
      </c>
      <c r="AC877" t="s">
        <v>36</v>
      </c>
    </row>
    <row r="878" spans="1:29" x14ac:dyDescent="0.2">
      <c r="A878" t="s">
        <v>6540</v>
      </c>
      <c r="B878" t="str">
        <f>VLOOKUP(Table1[[#This Row],[Full Name (formatted)]],peopleNew[],2,0)</f>
        <v>765291035</v>
      </c>
      <c r="C878" t="str">
        <f>TRIM(Table1[[#This Row],[Full Name (pre trim)]])</f>
        <v>Donald J Cranston</v>
      </c>
      <c r="D878" t="s">
        <v>1565</v>
      </c>
      <c r="E878" t="s">
        <v>1566</v>
      </c>
      <c r="F878" t="s">
        <v>1567</v>
      </c>
      <c r="G878" t="s">
        <v>672</v>
      </c>
      <c r="H878" t="s">
        <v>24</v>
      </c>
      <c r="I878" t="s">
        <v>25</v>
      </c>
      <c r="J878" t="s">
        <v>522</v>
      </c>
      <c r="K878" t="s">
        <v>522</v>
      </c>
      <c r="L878" t="str">
        <f>VLOOKUP(Table1[[#This Row],[Reports to formatted]],peopleNew[],1,0)</f>
        <v>Martin J. Golden</v>
      </c>
      <c r="M878" t="s">
        <v>523</v>
      </c>
      <c r="N878" t="s">
        <v>523</v>
      </c>
      <c r="O878" t="str">
        <f>VLOOKUP(Table1[[#This Row],[Works for Group Formatted]],groupsNew[],1,0)</f>
        <v>Martin J. Golden, Office of Senator, Personal Staff Office, Senate</v>
      </c>
      <c r="P878" t="s">
        <v>28</v>
      </c>
      <c r="Q878" t="s">
        <v>29</v>
      </c>
      <c r="R878" t="s">
        <v>30</v>
      </c>
      <c r="S878" t="s">
        <v>1568</v>
      </c>
      <c r="T878" t="s">
        <v>525</v>
      </c>
      <c r="U878" t="s">
        <v>318</v>
      </c>
      <c r="V878" t="s">
        <v>674</v>
      </c>
      <c r="W878">
        <v>1346.16</v>
      </c>
      <c r="X878" t="s">
        <v>47</v>
      </c>
      <c r="Y878">
        <v>20</v>
      </c>
      <c r="Z878" s="1">
        <v>43097</v>
      </c>
      <c r="AA878" s="1">
        <v>43110</v>
      </c>
      <c r="AB878" s="1">
        <v>43124</v>
      </c>
      <c r="AC878" t="s">
        <v>36</v>
      </c>
    </row>
    <row r="879" spans="1:29" x14ac:dyDescent="0.2">
      <c r="A879" t="s">
        <v>6726</v>
      </c>
      <c r="B879" t="str">
        <f>VLOOKUP(Table1[[#This Row],[Full Name (formatted)]],peopleNew[],2,0)</f>
        <v>476542215</v>
      </c>
      <c r="C879" t="str">
        <f>TRIM(Table1[[#This Row],[Full Name (pre trim)]])</f>
        <v>Doreen A Garson</v>
      </c>
      <c r="D879" t="s">
        <v>2446</v>
      </c>
      <c r="E879" t="s">
        <v>2447</v>
      </c>
      <c r="F879" t="s">
        <v>2448</v>
      </c>
      <c r="G879" t="s">
        <v>952</v>
      </c>
      <c r="H879" t="s">
        <v>24</v>
      </c>
      <c r="I879" t="s">
        <v>25</v>
      </c>
      <c r="J879" t="s">
        <v>522</v>
      </c>
      <c r="K879" t="s">
        <v>522</v>
      </c>
      <c r="L879" t="str">
        <f>VLOOKUP(Table1[[#This Row],[Reports to formatted]],peopleNew[],1,0)</f>
        <v>Martin J. Golden</v>
      </c>
      <c r="M879" t="s">
        <v>523</v>
      </c>
      <c r="N879" t="s">
        <v>523</v>
      </c>
      <c r="O879" t="str">
        <f>VLOOKUP(Table1[[#This Row],[Works for Group Formatted]],groupsNew[],1,0)</f>
        <v>Martin J. Golden, Office of Senator, Personal Staff Office, Senate</v>
      </c>
      <c r="P879" t="s">
        <v>28</v>
      </c>
      <c r="Q879" t="s">
        <v>29</v>
      </c>
      <c r="R879" t="s">
        <v>30</v>
      </c>
      <c r="S879" t="s">
        <v>2449</v>
      </c>
      <c r="T879" t="s">
        <v>525</v>
      </c>
      <c r="U879" t="s">
        <v>318</v>
      </c>
      <c r="V879" t="s">
        <v>954</v>
      </c>
      <c r="W879">
        <v>762.87</v>
      </c>
      <c r="X879" t="s">
        <v>47</v>
      </c>
      <c r="Y879">
        <v>20</v>
      </c>
      <c r="Z879" s="1">
        <v>43097</v>
      </c>
      <c r="AA879" s="1">
        <v>43110</v>
      </c>
      <c r="AB879" s="1">
        <v>43124</v>
      </c>
      <c r="AC879" t="s">
        <v>36</v>
      </c>
    </row>
    <row r="880" spans="1:29" x14ac:dyDescent="0.2">
      <c r="A880" t="s">
        <v>6913</v>
      </c>
      <c r="B880" t="str">
        <f>VLOOKUP(Table1[[#This Row],[Full Name (formatted)]],peopleNew[],2,0)</f>
        <v>476546312</v>
      </c>
      <c r="C880" t="str">
        <f>TRIM(Table1[[#This Row],[Full Name (pre trim)]])</f>
        <v>Gerard J Kassar</v>
      </c>
      <c r="D880" t="s">
        <v>3301</v>
      </c>
      <c r="E880" t="s">
        <v>3302</v>
      </c>
      <c r="F880" t="s">
        <v>3303</v>
      </c>
      <c r="G880" t="s">
        <v>643</v>
      </c>
      <c r="H880" t="s">
        <v>24</v>
      </c>
      <c r="I880" t="s">
        <v>25</v>
      </c>
      <c r="J880" t="s">
        <v>522</v>
      </c>
      <c r="K880" t="s">
        <v>522</v>
      </c>
      <c r="L880" t="str">
        <f>VLOOKUP(Table1[[#This Row],[Reports to formatted]],peopleNew[],1,0)</f>
        <v>Martin J. Golden</v>
      </c>
      <c r="M880" t="s">
        <v>523</v>
      </c>
      <c r="N880" t="s">
        <v>523</v>
      </c>
      <c r="O880" t="str">
        <f>VLOOKUP(Table1[[#This Row],[Works for Group Formatted]],groupsNew[],1,0)</f>
        <v>Martin J. Golden, Office of Senator, Personal Staff Office, Senate</v>
      </c>
      <c r="P880" t="s">
        <v>28</v>
      </c>
      <c r="Q880" t="s">
        <v>29</v>
      </c>
      <c r="R880" t="s">
        <v>30</v>
      </c>
      <c r="S880" t="s">
        <v>3304</v>
      </c>
      <c r="T880" t="s">
        <v>525</v>
      </c>
      <c r="U880" t="s">
        <v>318</v>
      </c>
      <c r="V880" t="s">
        <v>648</v>
      </c>
      <c r="W880">
        <v>4218.1400000000003</v>
      </c>
      <c r="X880" t="s">
        <v>35</v>
      </c>
      <c r="Y880">
        <v>20</v>
      </c>
      <c r="Z880" s="1">
        <v>43097</v>
      </c>
      <c r="AA880" s="1">
        <v>43110</v>
      </c>
      <c r="AB880" s="1">
        <v>43124</v>
      </c>
      <c r="AC880" t="s">
        <v>36</v>
      </c>
    </row>
    <row r="881" spans="1:29" x14ac:dyDescent="0.2">
      <c r="A881" t="s">
        <v>6955</v>
      </c>
      <c r="B881" t="str">
        <f>VLOOKUP(Table1[[#This Row],[Full Name (formatted)]],peopleNew[],2,0)</f>
        <v>476542221</v>
      </c>
      <c r="C881" t="str">
        <f>TRIM(Table1[[#This Row],[Full Name (pre trim)]])</f>
        <v>Jeffrey F Kraus</v>
      </c>
      <c r="D881" t="s">
        <v>3489</v>
      </c>
      <c r="E881" t="s">
        <v>3490</v>
      </c>
      <c r="F881" t="s">
        <v>3491</v>
      </c>
      <c r="G881" t="s">
        <v>3492</v>
      </c>
      <c r="H881" t="s">
        <v>24</v>
      </c>
      <c r="I881" t="s">
        <v>25</v>
      </c>
      <c r="J881" t="s">
        <v>522</v>
      </c>
      <c r="K881" t="s">
        <v>522</v>
      </c>
      <c r="L881" t="str">
        <f>VLOOKUP(Table1[[#This Row],[Reports to formatted]],peopleNew[],1,0)</f>
        <v>Martin J. Golden</v>
      </c>
      <c r="M881" t="s">
        <v>523</v>
      </c>
      <c r="N881" t="s">
        <v>523</v>
      </c>
      <c r="O881" t="str">
        <f>VLOOKUP(Table1[[#This Row],[Works for Group Formatted]],groupsNew[],1,0)</f>
        <v>Martin J. Golden, Office of Senator, Personal Staff Office, Senate</v>
      </c>
      <c r="P881" t="s">
        <v>28</v>
      </c>
      <c r="Q881" t="s">
        <v>29</v>
      </c>
      <c r="R881" t="s">
        <v>30</v>
      </c>
      <c r="S881" t="s">
        <v>3493</v>
      </c>
      <c r="T881" t="s">
        <v>525</v>
      </c>
      <c r="U881" t="s">
        <v>318</v>
      </c>
      <c r="V881" t="s">
        <v>3494</v>
      </c>
      <c r="W881">
        <v>1240.1199999999999</v>
      </c>
      <c r="X881" t="s">
        <v>47</v>
      </c>
      <c r="Y881">
        <v>20</v>
      </c>
      <c r="Z881" s="1">
        <v>43097</v>
      </c>
      <c r="AA881" s="1">
        <v>43110</v>
      </c>
      <c r="AB881" s="1">
        <v>43124</v>
      </c>
      <c r="AC881" t="s">
        <v>36</v>
      </c>
    </row>
    <row r="882" spans="1:29" x14ac:dyDescent="0.2">
      <c r="A882" t="s">
        <v>7290</v>
      </c>
      <c r="B882" t="str">
        <f>VLOOKUP(Table1[[#This Row],[Full Name (formatted)]],peopleNew[],2,0)</f>
        <v>476542222</v>
      </c>
      <c r="C882" t="str">
        <f>TRIM(Table1[[#This Row],[Full Name (pre trim)]])</f>
        <v>John F Quaglione</v>
      </c>
      <c r="D882" t="s">
        <v>4922</v>
      </c>
      <c r="E882" t="s">
        <v>4923</v>
      </c>
      <c r="F882" t="s">
        <v>4924</v>
      </c>
      <c r="G882" t="s">
        <v>4925</v>
      </c>
      <c r="H882" t="s">
        <v>24</v>
      </c>
      <c r="I882" s="11" t="s">
        <v>25</v>
      </c>
      <c r="J882" t="s">
        <v>522</v>
      </c>
      <c r="K882" t="s">
        <v>522</v>
      </c>
      <c r="L882" t="str">
        <f>VLOOKUP(Table1[[#This Row],[Reports to formatted]],peopleNew[],1,0)</f>
        <v>Martin J. Golden</v>
      </c>
      <c r="M882" t="s">
        <v>523</v>
      </c>
      <c r="N882" t="s">
        <v>523</v>
      </c>
      <c r="O882" t="str">
        <f>VLOOKUP(Table1[[#This Row],[Works for Group Formatted]],groupsNew[],1,0)</f>
        <v>Martin J. Golden, Office of Senator, Personal Staff Office, Senate</v>
      </c>
      <c r="P882" t="s">
        <v>28</v>
      </c>
      <c r="Q882" t="s">
        <v>29</v>
      </c>
      <c r="R882" t="s">
        <v>30</v>
      </c>
      <c r="S882" t="s">
        <v>4926</v>
      </c>
      <c r="T882" t="s">
        <v>525</v>
      </c>
      <c r="U882" t="s">
        <v>318</v>
      </c>
      <c r="V882" t="s">
        <v>4927</v>
      </c>
      <c r="W882">
        <v>3804.92</v>
      </c>
      <c r="X882" t="s">
        <v>35</v>
      </c>
      <c r="Y882">
        <v>20</v>
      </c>
      <c r="Z882" s="1">
        <v>43097</v>
      </c>
      <c r="AA882" s="1">
        <v>43110</v>
      </c>
      <c r="AB882" s="1">
        <v>43124</v>
      </c>
      <c r="AC882" t="s">
        <v>36</v>
      </c>
    </row>
    <row r="883" spans="1:29" x14ac:dyDescent="0.2">
      <c r="A883" t="s">
        <v>6360</v>
      </c>
      <c r="B883" t="str">
        <f>VLOOKUP(Table1[[#This Row],[Full Name (formatted)]],peopleNew[],2,0)</f>
        <v>476543165</v>
      </c>
      <c r="C883" t="str">
        <f>TRIM(Table1[[#This Row],[Full Name (pre trim)]])</f>
        <v>John K Banville III</v>
      </c>
      <c r="D883" t="s">
        <v>6290</v>
      </c>
      <c r="E883" t="s">
        <v>519</v>
      </c>
      <c r="F883" t="s">
        <v>520</v>
      </c>
      <c r="G883" t="s">
        <v>521</v>
      </c>
      <c r="H883" t="s">
        <v>24</v>
      </c>
      <c r="I883" s="13" t="s">
        <v>8540</v>
      </c>
      <c r="J883" t="s">
        <v>522</v>
      </c>
      <c r="K883" t="s">
        <v>522</v>
      </c>
      <c r="L883" t="str">
        <f>VLOOKUP(Table1[[#This Row],[Reports to formatted]],peopleNew[],1,0)</f>
        <v>Martin J. Golden</v>
      </c>
      <c r="M883" t="s">
        <v>523</v>
      </c>
      <c r="N883" t="s">
        <v>523</v>
      </c>
      <c r="O883" t="str">
        <f>VLOOKUP(Table1[[#This Row],[Works for Group Formatted]],groupsNew[],1,0)</f>
        <v>Martin J. Golden, Office of Senator, Personal Staff Office, Senate</v>
      </c>
      <c r="P883" t="s">
        <v>28</v>
      </c>
      <c r="Q883" t="s">
        <v>29</v>
      </c>
      <c r="R883" t="s">
        <v>30</v>
      </c>
      <c r="S883" t="s">
        <v>524</v>
      </c>
      <c r="T883" t="s">
        <v>525</v>
      </c>
      <c r="U883" t="s">
        <v>66</v>
      </c>
      <c r="V883" t="s">
        <v>526</v>
      </c>
      <c r="W883">
        <v>3876.39</v>
      </c>
      <c r="X883" t="s">
        <v>35</v>
      </c>
      <c r="Y883">
        <v>20</v>
      </c>
      <c r="Z883" s="1">
        <v>43097</v>
      </c>
      <c r="AA883" s="1">
        <v>43110</v>
      </c>
      <c r="AB883" s="1">
        <v>43124</v>
      </c>
      <c r="AC883" t="s">
        <v>36</v>
      </c>
    </row>
    <row r="884" spans="1:29" x14ac:dyDescent="0.2">
      <c r="A884" t="s">
        <v>7409</v>
      </c>
      <c r="B884" t="str">
        <f>VLOOKUP(Table1[[#This Row],[Full Name (formatted)]],peopleNew[],2,0)</f>
        <v>765291036</v>
      </c>
      <c r="C884" t="str">
        <f>TRIM(Table1[[#This Row],[Full Name (pre trim)]])</f>
        <v>John M Seravalli</v>
      </c>
      <c r="D884" t="s">
        <v>5421</v>
      </c>
      <c r="E884" t="s">
        <v>5422</v>
      </c>
      <c r="F884" t="s">
        <v>5423</v>
      </c>
      <c r="G884" t="s">
        <v>672</v>
      </c>
      <c r="H884" t="s">
        <v>24</v>
      </c>
      <c r="I884" s="11" t="s">
        <v>25</v>
      </c>
      <c r="J884" t="s">
        <v>522</v>
      </c>
      <c r="K884" t="s">
        <v>522</v>
      </c>
      <c r="L884" t="str">
        <f>VLOOKUP(Table1[[#This Row],[Reports to formatted]],peopleNew[],1,0)</f>
        <v>Martin J. Golden</v>
      </c>
      <c r="M884" t="s">
        <v>523</v>
      </c>
      <c r="N884" t="s">
        <v>523</v>
      </c>
      <c r="O884" t="str">
        <f>VLOOKUP(Table1[[#This Row],[Works for Group Formatted]],groupsNew[],1,0)</f>
        <v>Martin J. Golden, Office of Senator, Personal Staff Office, Senate</v>
      </c>
      <c r="P884" t="s">
        <v>28</v>
      </c>
      <c r="Q884" t="s">
        <v>29</v>
      </c>
      <c r="R884" t="s">
        <v>30</v>
      </c>
      <c r="S884" t="s">
        <v>5424</v>
      </c>
      <c r="T884" t="s">
        <v>525</v>
      </c>
      <c r="U884" t="s">
        <v>318</v>
      </c>
      <c r="V884" t="s">
        <v>674</v>
      </c>
      <c r="W884">
        <v>1600</v>
      </c>
      <c r="X884" t="s">
        <v>47</v>
      </c>
      <c r="Y884">
        <v>20</v>
      </c>
      <c r="Z884" s="1">
        <v>43097</v>
      </c>
      <c r="AA884" s="1">
        <v>43110</v>
      </c>
      <c r="AB884" s="1">
        <v>43124</v>
      </c>
      <c r="AC884" t="s">
        <v>36</v>
      </c>
    </row>
    <row r="885" spans="1:29" x14ac:dyDescent="0.2">
      <c r="A885" t="s">
        <v>7383</v>
      </c>
      <c r="B885" t="str">
        <f>VLOOKUP(Table1[[#This Row],[Full Name (formatted)]],peopleNew[],2,0)</f>
        <v>476546415</v>
      </c>
      <c r="C885" t="str">
        <f>TRIM(Table1[[#This Row],[Full Name (pre trim)]])</f>
        <v>Maria Scarpati</v>
      </c>
      <c r="D885" t="s">
        <v>5312</v>
      </c>
      <c r="E885" t="s">
        <v>5313</v>
      </c>
      <c r="F885" t="s">
        <v>5314</v>
      </c>
      <c r="G885" t="s">
        <v>107</v>
      </c>
      <c r="H885" t="s">
        <v>24</v>
      </c>
      <c r="I885" t="s">
        <v>25</v>
      </c>
      <c r="J885" t="s">
        <v>522</v>
      </c>
      <c r="K885" t="s">
        <v>522</v>
      </c>
      <c r="L885" t="str">
        <f>VLOOKUP(Table1[[#This Row],[Reports to formatted]],peopleNew[],1,0)</f>
        <v>Martin J. Golden</v>
      </c>
      <c r="M885" t="s">
        <v>523</v>
      </c>
      <c r="N885" t="s">
        <v>523</v>
      </c>
      <c r="O885" t="str">
        <f>VLOOKUP(Table1[[#This Row],[Works for Group Formatted]],groupsNew[],1,0)</f>
        <v>Martin J. Golden, Office of Senator, Personal Staff Office, Senate</v>
      </c>
      <c r="P885" t="s">
        <v>28</v>
      </c>
      <c r="Q885" t="s">
        <v>29</v>
      </c>
      <c r="R885" t="s">
        <v>30</v>
      </c>
      <c r="S885" t="s">
        <v>5315</v>
      </c>
      <c r="T885" t="s">
        <v>525</v>
      </c>
      <c r="U885" t="s">
        <v>318</v>
      </c>
      <c r="V885" t="s">
        <v>113</v>
      </c>
      <c r="W885">
        <v>1717.84</v>
      </c>
      <c r="X885" t="s">
        <v>35</v>
      </c>
      <c r="Y885">
        <v>20</v>
      </c>
      <c r="Z885" s="1">
        <v>43097</v>
      </c>
      <c r="AA885" s="1">
        <v>43110</v>
      </c>
      <c r="AB885" s="1">
        <v>43124</v>
      </c>
      <c r="AC885" t="s">
        <v>36</v>
      </c>
    </row>
    <row r="886" spans="1:29" x14ac:dyDescent="0.2">
      <c r="A886" t="s">
        <v>6927</v>
      </c>
      <c r="B886" t="str">
        <f>VLOOKUP(Table1[[#This Row],[Full Name (formatted)]],peopleNew[],2,0)</f>
        <v>567679193</v>
      </c>
      <c r="C886" t="str">
        <f>TRIM(Table1[[#This Row],[Full Name (pre trim)]])</f>
        <v>Marko Kepi</v>
      </c>
      <c r="D886" t="s">
        <v>3363</v>
      </c>
      <c r="E886" t="s">
        <v>3364</v>
      </c>
      <c r="F886" t="s">
        <v>3365</v>
      </c>
      <c r="G886" t="s">
        <v>672</v>
      </c>
      <c r="H886" t="s">
        <v>24</v>
      </c>
      <c r="I886" t="s">
        <v>25</v>
      </c>
      <c r="J886" t="s">
        <v>522</v>
      </c>
      <c r="K886" t="s">
        <v>522</v>
      </c>
      <c r="L886" t="str">
        <f>VLOOKUP(Table1[[#This Row],[Reports to formatted]],peopleNew[],1,0)</f>
        <v>Martin J. Golden</v>
      </c>
      <c r="M886" t="s">
        <v>523</v>
      </c>
      <c r="N886" t="s">
        <v>523</v>
      </c>
      <c r="O886" t="str">
        <f>VLOOKUP(Table1[[#This Row],[Works for Group Formatted]],groupsNew[],1,0)</f>
        <v>Martin J. Golden, Office of Senator, Personal Staff Office, Senate</v>
      </c>
      <c r="P886" t="s">
        <v>28</v>
      </c>
      <c r="Q886" t="s">
        <v>29</v>
      </c>
      <c r="R886" t="s">
        <v>30</v>
      </c>
      <c r="S886" t="s">
        <v>3366</v>
      </c>
      <c r="T886" t="s">
        <v>525</v>
      </c>
      <c r="U886" t="s">
        <v>318</v>
      </c>
      <c r="V886" t="s">
        <v>674</v>
      </c>
      <c r="W886">
        <v>1903.85</v>
      </c>
      <c r="X886" t="s">
        <v>35</v>
      </c>
      <c r="Y886">
        <v>20</v>
      </c>
      <c r="Z886" s="1">
        <v>43097</v>
      </c>
      <c r="AA886" s="1">
        <v>43110</v>
      </c>
      <c r="AB886" s="1">
        <v>43124</v>
      </c>
      <c r="AC886" t="s">
        <v>36</v>
      </c>
    </row>
    <row r="887" spans="1:29" x14ac:dyDescent="0.2">
      <c r="A887" t="s">
        <v>6439</v>
      </c>
      <c r="B887" t="str">
        <f>VLOOKUP(Table1[[#This Row],[Full Name (formatted)]],peopleNew[],2,0)</f>
        <v>476542224</v>
      </c>
      <c r="C887" t="str">
        <f>TRIM(Table1[[#This Row],[Full Name (pre trim)]])</f>
        <v>Meg V Brown</v>
      </c>
      <c r="D887" t="s">
        <v>1015</v>
      </c>
      <c r="E887" t="s">
        <v>1016</v>
      </c>
      <c r="F887" t="s">
        <v>1011</v>
      </c>
      <c r="G887" t="s">
        <v>1017</v>
      </c>
      <c r="H887" t="s">
        <v>24</v>
      </c>
      <c r="I887" s="13" t="s">
        <v>8540</v>
      </c>
      <c r="J887" t="s">
        <v>522</v>
      </c>
      <c r="K887" t="s">
        <v>522</v>
      </c>
      <c r="L887" t="str">
        <f>VLOOKUP(Table1[[#This Row],[Reports to formatted]],peopleNew[],1,0)</f>
        <v>Martin J. Golden</v>
      </c>
      <c r="M887" t="s">
        <v>523</v>
      </c>
      <c r="N887" t="s">
        <v>523</v>
      </c>
      <c r="O887" t="str">
        <f>VLOOKUP(Table1[[#This Row],[Works for Group Formatted]],groupsNew[],1,0)</f>
        <v>Martin J. Golden, Office of Senator, Personal Staff Office, Senate</v>
      </c>
      <c r="P887" t="s">
        <v>28</v>
      </c>
      <c r="Q887" t="s">
        <v>29</v>
      </c>
      <c r="R887" t="s">
        <v>30</v>
      </c>
      <c r="S887" t="s">
        <v>1018</v>
      </c>
      <c r="T887" t="s">
        <v>525</v>
      </c>
      <c r="U887" t="s">
        <v>66</v>
      </c>
      <c r="V887" t="s">
        <v>1019</v>
      </c>
      <c r="W887">
        <v>2583.36</v>
      </c>
      <c r="X887" t="s">
        <v>35</v>
      </c>
      <c r="Y887">
        <v>20</v>
      </c>
      <c r="Z887" s="1">
        <v>43097</v>
      </c>
      <c r="AA887" s="1">
        <v>43110</v>
      </c>
      <c r="AB887" s="1">
        <v>43124</v>
      </c>
      <c r="AC887" t="s">
        <v>36</v>
      </c>
    </row>
    <row r="888" spans="1:29" x14ac:dyDescent="0.2">
      <c r="A888" t="s">
        <v>7038</v>
      </c>
      <c r="B888" t="str">
        <f>VLOOKUP(Table1[[#This Row],[Full Name (formatted)]],peopleNew[],2,0)</f>
        <v>476542240</v>
      </c>
      <c r="C888" t="str">
        <f>TRIM(Table1[[#This Row],[Full Name (pre trim)]])</f>
        <v>Serena M Maclellan</v>
      </c>
      <c r="D888" t="s">
        <v>3856</v>
      </c>
      <c r="E888" t="s">
        <v>3857</v>
      </c>
      <c r="F888" t="s">
        <v>3858</v>
      </c>
      <c r="G888" t="s">
        <v>952</v>
      </c>
      <c r="H888" t="s">
        <v>24</v>
      </c>
      <c r="I888" t="s">
        <v>25</v>
      </c>
      <c r="J888" t="s">
        <v>522</v>
      </c>
      <c r="K888" t="s">
        <v>522</v>
      </c>
      <c r="L888" t="str">
        <f>VLOOKUP(Table1[[#This Row],[Reports to formatted]],peopleNew[],1,0)</f>
        <v>Martin J. Golden</v>
      </c>
      <c r="M888" t="s">
        <v>523</v>
      </c>
      <c r="N888" t="s">
        <v>523</v>
      </c>
      <c r="O888" t="str">
        <f>VLOOKUP(Table1[[#This Row],[Works for Group Formatted]],groupsNew[],1,0)</f>
        <v>Martin J. Golden, Office of Senator, Personal Staff Office, Senate</v>
      </c>
      <c r="P888" t="s">
        <v>28</v>
      </c>
      <c r="Q888" t="s">
        <v>29</v>
      </c>
      <c r="R888" t="s">
        <v>30</v>
      </c>
      <c r="S888" t="s">
        <v>3859</v>
      </c>
      <c r="T888" t="s">
        <v>525</v>
      </c>
      <c r="U888" t="s">
        <v>318</v>
      </c>
      <c r="V888" t="s">
        <v>954</v>
      </c>
      <c r="W888">
        <v>961.54</v>
      </c>
      <c r="X888" t="s">
        <v>47</v>
      </c>
      <c r="Y888">
        <v>20</v>
      </c>
      <c r="Z888" s="1">
        <v>43097</v>
      </c>
      <c r="AA888" s="1">
        <v>43110</v>
      </c>
      <c r="AB888" s="1">
        <v>43124</v>
      </c>
      <c r="AC888" t="s">
        <v>36</v>
      </c>
    </row>
    <row r="889" spans="1:29" x14ac:dyDescent="0.2">
      <c r="A889" t="s">
        <v>6428</v>
      </c>
      <c r="B889" t="str">
        <f>VLOOKUP(Table1[[#This Row],[Full Name (formatted)]],peopleNew[],2,0)</f>
        <v>476542241</v>
      </c>
      <c r="C889" t="str">
        <f>TRIM(Table1[[#This Row],[Full Name (pre trim)]])</f>
        <v>Shlomo Braun</v>
      </c>
      <c r="D889" t="s">
        <v>949</v>
      </c>
      <c r="E889" t="s">
        <v>950</v>
      </c>
      <c r="F889" t="s">
        <v>951</v>
      </c>
      <c r="G889" t="s">
        <v>952</v>
      </c>
      <c r="H889" t="s">
        <v>24</v>
      </c>
      <c r="I889" t="s">
        <v>25</v>
      </c>
      <c r="J889" t="s">
        <v>522</v>
      </c>
      <c r="K889" t="s">
        <v>522</v>
      </c>
      <c r="L889" t="str">
        <f>VLOOKUP(Table1[[#This Row],[Reports to formatted]],peopleNew[],1,0)</f>
        <v>Martin J. Golden</v>
      </c>
      <c r="M889" t="s">
        <v>523</v>
      </c>
      <c r="N889" t="s">
        <v>523</v>
      </c>
      <c r="O889" t="str">
        <f>VLOOKUP(Table1[[#This Row],[Works for Group Formatted]],groupsNew[],1,0)</f>
        <v>Martin J. Golden, Office of Senator, Personal Staff Office, Senate</v>
      </c>
      <c r="P889" t="s">
        <v>28</v>
      </c>
      <c r="Q889" t="s">
        <v>29</v>
      </c>
      <c r="R889" t="s">
        <v>30</v>
      </c>
      <c r="S889" t="s">
        <v>953</v>
      </c>
      <c r="T889" t="s">
        <v>525</v>
      </c>
      <c r="U889" t="s">
        <v>318</v>
      </c>
      <c r="V889" t="s">
        <v>954</v>
      </c>
      <c r="W889">
        <v>455</v>
      </c>
      <c r="X889" t="s">
        <v>47</v>
      </c>
      <c r="Y889">
        <v>20</v>
      </c>
      <c r="Z889" s="1">
        <v>43097</v>
      </c>
      <c r="AA889" s="1">
        <v>43110</v>
      </c>
      <c r="AB889" s="1">
        <v>43124</v>
      </c>
      <c r="AC889" t="s">
        <v>36</v>
      </c>
    </row>
    <row r="890" spans="1:29" x14ac:dyDescent="0.2">
      <c r="A890" t="s">
        <v>7499</v>
      </c>
      <c r="B890" t="str">
        <f>VLOOKUP(Table1[[#This Row],[Full Name (formatted)]],peopleNew[],2,0)</f>
        <v>476546170</v>
      </c>
      <c r="C890" t="str">
        <f>TRIM(Table1[[#This Row],[Full Name (pre trim)]])</f>
        <v>Steven A Taylor</v>
      </c>
      <c r="D890" t="s">
        <v>5798</v>
      </c>
      <c r="E890" t="s">
        <v>5148</v>
      </c>
      <c r="F890" t="s">
        <v>5793</v>
      </c>
      <c r="G890" t="s">
        <v>5799</v>
      </c>
      <c r="H890" t="s">
        <v>24</v>
      </c>
      <c r="I890" s="13" t="s">
        <v>8540</v>
      </c>
      <c r="J890" t="s">
        <v>522</v>
      </c>
      <c r="K890" t="s">
        <v>522</v>
      </c>
      <c r="L890" t="str">
        <f>VLOOKUP(Table1[[#This Row],[Reports to formatted]],peopleNew[],1,0)</f>
        <v>Martin J. Golden</v>
      </c>
      <c r="M890" t="s">
        <v>523</v>
      </c>
      <c r="N890" t="s">
        <v>523</v>
      </c>
      <c r="O890" t="str">
        <f>VLOOKUP(Table1[[#This Row],[Works for Group Formatted]],groupsNew[],1,0)</f>
        <v>Martin J. Golden, Office of Senator, Personal Staff Office, Senate</v>
      </c>
      <c r="P890" t="s">
        <v>28</v>
      </c>
      <c r="Q890" t="s">
        <v>29</v>
      </c>
      <c r="R890" t="s">
        <v>30</v>
      </c>
      <c r="S890" t="s">
        <v>5800</v>
      </c>
      <c r="T890" t="s">
        <v>525</v>
      </c>
      <c r="U890" t="s">
        <v>66</v>
      </c>
      <c r="V890" t="s">
        <v>5801</v>
      </c>
      <c r="W890">
        <v>4326.93</v>
      </c>
      <c r="X890" t="s">
        <v>35</v>
      </c>
      <c r="Y890">
        <v>20</v>
      </c>
      <c r="Z890" s="1">
        <v>43097</v>
      </c>
      <c r="AA890" s="1">
        <v>43110</v>
      </c>
      <c r="AB890" s="1">
        <v>43124</v>
      </c>
      <c r="AC890" t="s">
        <v>36</v>
      </c>
    </row>
    <row r="891" spans="1:29" x14ac:dyDescent="0.2">
      <c r="A891" t="s">
        <v>6598</v>
      </c>
      <c r="B891" t="str">
        <f>VLOOKUP(Table1[[#This Row],[Full Name (formatted)]],peopleNew[],2,0)</f>
        <v>476542242</v>
      </c>
      <c r="C891" t="str">
        <f>TRIM(Table1[[#This Row],[Full Name (pre trim)]])</f>
        <v>Victoria J Disalvo</v>
      </c>
      <c r="D891" t="s">
        <v>1852</v>
      </c>
      <c r="E891" t="s">
        <v>1853</v>
      </c>
      <c r="F891" t="s">
        <v>1854</v>
      </c>
      <c r="G891" t="s">
        <v>1855</v>
      </c>
      <c r="H891" t="s">
        <v>24</v>
      </c>
      <c r="I891" t="s">
        <v>25</v>
      </c>
      <c r="J891" t="s">
        <v>522</v>
      </c>
      <c r="K891" t="s">
        <v>522</v>
      </c>
      <c r="L891" t="str">
        <f>VLOOKUP(Table1[[#This Row],[Reports to formatted]],peopleNew[],1,0)</f>
        <v>Martin J. Golden</v>
      </c>
      <c r="M891" t="s">
        <v>523</v>
      </c>
      <c r="N891" t="s">
        <v>523</v>
      </c>
      <c r="O891" t="str">
        <f>VLOOKUP(Table1[[#This Row],[Works for Group Formatted]],groupsNew[],1,0)</f>
        <v>Martin J. Golden, Office of Senator, Personal Staff Office, Senate</v>
      </c>
      <c r="P891" t="s">
        <v>28</v>
      </c>
      <c r="Q891" t="s">
        <v>29</v>
      </c>
      <c r="R891" t="s">
        <v>30</v>
      </c>
      <c r="S891" t="s">
        <v>1856</v>
      </c>
      <c r="T891" t="s">
        <v>525</v>
      </c>
      <c r="U891" t="s">
        <v>318</v>
      </c>
      <c r="V891" t="s">
        <v>1857</v>
      </c>
      <c r="W891">
        <v>2079.54</v>
      </c>
      <c r="X891" t="s">
        <v>35</v>
      </c>
      <c r="Y891">
        <v>20</v>
      </c>
      <c r="Z891" s="1">
        <v>43097</v>
      </c>
      <c r="AA891" s="1">
        <v>43110</v>
      </c>
      <c r="AB891" s="1">
        <v>43124</v>
      </c>
      <c r="AC891" t="s">
        <v>36</v>
      </c>
    </row>
    <row r="892" spans="1:29" x14ac:dyDescent="0.2">
      <c r="A892" t="s">
        <v>7542</v>
      </c>
      <c r="B892" t="str">
        <f>VLOOKUP(Table1[[#This Row],[Full Name (formatted)]],peopleNew[],2,0)</f>
        <v>567679203</v>
      </c>
      <c r="C892" t="str">
        <f>TRIM(Table1[[#This Row],[Full Name (pre trim)]])</f>
        <v>Angel I Vasquez</v>
      </c>
      <c r="D892" t="s">
        <v>5973</v>
      </c>
      <c r="E892" t="s">
        <v>5974</v>
      </c>
      <c r="F892" t="s">
        <v>5975</v>
      </c>
      <c r="G892" t="s">
        <v>643</v>
      </c>
      <c r="H892" t="s">
        <v>24</v>
      </c>
      <c r="I892" s="11" t="s">
        <v>25</v>
      </c>
      <c r="J892" t="s">
        <v>149</v>
      </c>
      <c r="K892" t="s">
        <v>149</v>
      </c>
      <c r="L892" t="str">
        <f>VLOOKUP(Table1[[#This Row],[Reports to formatted]],peopleNew[],1,0)</f>
        <v>Marisol Alcantara</v>
      </c>
      <c r="M892" t="s">
        <v>150</v>
      </c>
      <c r="N892" t="s">
        <v>150</v>
      </c>
      <c r="O892" t="str">
        <f>VLOOKUP(Table1[[#This Row],[Works for Group Formatted]],groupsNew[],1,0)</f>
        <v>Marisol Alcantara, Office of Senator, Personal Staff Office, Senate</v>
      </c>
      <c r="P892" t="s">
        <v>28</v>
      </c>
      <c r="Q892" t="s">
        <v>29</v>
      </c>
      <c r="R892" t="s">
        <v>30</v>
      </c>
      <c r="S892" t="s">
        <v>5976</v>
      </c>
      <c r="T892" t="s">
        <v>152</v>
      </c>
      <c r="U892" t="s">
        <v>153</v>
      </c>
      <c r="V892" t="s">
        <v>648</v>
      </c>
      <c r="W892">
        <v>3269.24</v>
      </c>
      <c r="X892" t="s">
        <v>35</v>
      </c>
      <c r="Y892">
        <v>20</v>
      </c>
      <c r="Z892" s="1">
        <v>43097</v>
      </c>
      <c r="AA892" s="1">
        <v>43110</v>
      </c>
      <c r="AB892" s="1">
        <v>43124</v>
      </c>
      <c r="AC892" t="s">
        <v>36</v>
      </c>
    </row>
    <row r="893" spans="1:29" x14ac:dyDescent="0.2">
      <c r="A893" t="s">
        <v>7566</v>
      </c>
      <c r="B893" t="str">
        <f>VLOOKUP(Table1[[#This Row],[Full Name (formatted)]],peopleNew[],2,0)</f>
        <v>625374678</v>
      </c>
      <c r="C893" t="str">
        <f>TRIM(Table1[[#This Row],[Full Name (pre trim)]])</f>
        <v>Brennan J Ward</v>
      </c>
      <c r="D893" t="s">
        <v>6068</v>
      </c>
      <c r="E893" t="s">
        <v>6069</v>
      </c>
      <c r="F893" t="s">
        <v>6070</v>
      </c>
      <c r="G893" t="s">
        <v>148</v>
      </c>
      <c r="H893" t="s">
        <v>24</v>
      </c>
      <c r="I893" s="11" t="s">
        <v>25</v>
      </c>
      <c r="J893" t="s">
        <v>149</v>
      </c>
      <c r="K893" t="s">
        <v>149</v>
      </c>
      <c r="L893" t="str">
        <f>VLOOKUP(Table1[[#This Row],[Reports to formatted]],peopleNew[],1,0)</f>
        <v>Marisol Alcantara</v>
      </c>
      <c r="M893" t="s">
        <v>150</v>
      </c>
      <c r="N893" t="s">
        <v>150</v>
      </c>
      <c r="O893" t="str">
        <f>VLOOKUP(Table1[[#This Row],[Works for Group Formatted]],groupsNew[],1,0)</f>
        <v>Marisol Alcantara, Office of Senator, Personal Staff Office, Senate</v>
      </c>
      <c r="P893" t="s">
        <v>28</v>
      </c>
      <c r="Q893" t="s">
        <v>29</v>
      </c>
      <c r="R893" t="s">
        <v>30</v>
      </c>
      <c r="S893" t="s">
        <v>6071</v>
      </c>
      <c r="T893" t="s">
        <v>152</v>
      </c>
      <c r="U893" t="s">
        <v>153</v>
      </c>
      <c r="V893" t="s">
        <v>154</v>
      </c>
      <c r="W893">
        <v>1346.16</v>
      </c>
      <c r="X893" t="s">
        <v>35</v>
      </c>
      <c r="Y893">
        <v>20</v>
      </c>
      <c r="Z893" s="1">
        <v>43097</v>
      </c>
      <c r="AA893" s="1">
        <v>43110</v>
      </c>
      <c r="AB893" s="1">
        <v>43124</v>
      </c>
      <c r="AC893" t="s">
        <v>36</v>
      </c>
    </row>
    <row r="894" spans="1:29" x14ac:dyDescent="0.2">
      <c r="A894" t="s">
        <v>6468</v>
      </c>
      <c r="B894" t="str">
        <f>VLOOKUP(Table1[[#This Row],[Full Name (formatted)]],peopleNew[],2,0)</f>
        <v>567679196</v>
      </c>
      <c r="C894" t="str">
        <f>TRIM(Table1[[#This Row],[Full Name (pre trim)]])</f>
        <v>Claudia Carias Valenzuela</v>
      </c>
      <c r="D894" t="s">
        <v>1193</v>
      </c>
      <c r="E894" t="s">
        <v>1194</v>
      </c>
      <c r="F894" t="s">
        <v>1195</v>
      </c>
      <c r="G894" t="s">
        <v>148</v>
      </c>
      <c r="H894" t="s">
        <v>24</v>
      </c>
      <c r="I894" t="s">
        <v>25</v>
      </c>
      <c r="J894" t="s">
        <v>149</v>
      </c>
      <c r="K894" t="s">
        <v>149</v>
      </c>
      <c r="L894" t="str">
        <f>VLOOKUP(Table1[[#This Row],[Reports to formatted]],peopleNew[],1,0)</f>
        <v>Marisol Alcantara</v>
      </c>
      <c r="M894" t="s">
        <v>150</v>
      </c>
      <c r="N894" t="s">
        <v>150</v>
      </c>
      <c r="O894" t="str">
        <f>VLOOKUP(Table1[[#This Row],[Works for Group Formatted]],groupsNew[],1,0)</f>
        <v>Marisol Alcantara, Office of Senator, Personal Staff Office, Senate</v>
      </c>
      <c r="P894" t="s">
        <v>28</v>
      </c>
      <c r="Q894" t="s">
        <v>29</v>
      </c>
      <c r="R894" t="s">
        <v>30</v>
      </c>
      <c r="S894" t="s">
        <v>1196</v>
      </c>
      <c r="T894" t="s">
        <v>152</v>
      </c>
      <c r="U894" t="s">
        <v>153</v>
      </c>
      <c r="V894" t="s">
        <v>154</v>
      </c>
      <c r="W894">
        <v>1615.39</v>
      </c>
      <c r="X894" t="s">
        <v>35</v>
      </c>
      <c r="Y894">
        <v>20</v>
      </c>
      <c r="Z894" s="1">
        <v>43097</v>
      </c>
      <c r="AA894" s="1">
        <v>43110</v>
      </c>
      <c r="AB894" s="1">
        <v>43124</v>
      </c>
      <c r="AC894" t="s">
        <v>36</v>
      </c>
    </row>
    <row r="895" spans="1:29" x14ac:dyDescent="0.2">
      <c r="A895" t="s">
        <v>6696</v>
      </c>
      <c r="B895" t="str">
        <f>VLOOKUP(Table1[[#This Row],[Full Name (formatted)]],peopleNew[],2,0)</f>
        <v>567679200</v>
      </c>
      <c r="C895" t="str">
        <f>TRIM(Table1[[#This Row],[Full Name (pre trim)]])</f>
        <v>Harold S Forsythe</v>
      </c>
      <c r="D895" t="s">
        <v>2301</v>
      </c>
      <c r="E895" t="s">
        <v>2302</v>
      </c>
      <c r="F895" t="s">
        <v>2303</v>
      </c>
      <c r="G895" t="s">
        <v>40</v>
      </c>
      <c r="H895" t="s">
        <v>24</v>
      </c>
      <c r="I895" t="s">
        <v>25</v>
      </c>
      <c r="J895" t="s">
        <v>149</v>
      </c>
      <c r="K895" t="s">
        <v>149</v>
      </c>
      <c r="L895" t="str">
        <f>VLOOKUP(Table1[[#This Row],[Reports to formatted]],peopleNew[],1,0)</f>
        <v>Marisol Alcantara</v>
      </c>
      <c r="M895" t="s">
        <v>150</v>
      </c>
      <c r="N895" t="s">
        <v>150</v>
      </c>
      <c r="O895" t="str">
        <f>VLOOKUP(Table1[[#This Row],[Works for Group Formatted]],groupsNew[],1,0)</f>
        <v>Marisol Alcantara, Office of Senator, Personal Staff Office, Senate</v>
      </c>
      <c r="P895" t="s">
        <v>28</v>
      </c>
      <c r="Q895" t="s">
        <v>29</v>
      </c>
      <c r="R895" t="s">
        <v>30</v>
      </c>
      <c r="S895" t="s">
        <v>2304</v>
      </c>
      <c r="T895" t="s">
        <v>152</v>
      </c>
      <c r="U895" t="s">
        <v>153</v>
      </c>
      <c r="V895" t="s">
        <v>46</v>
      </c>
      <c r="W895">
        <v>769.24</v>
      </c>
      <c r="X895" t="s">
        <v>47</v>
      </c>
      <c r="Y895">
        <v>20</v>
      </c>
      <c r="Z895" s="1">
        <v>43097</v>
      </c>
      <c r="AA895" s="1">
        <v>43110</v>
      </c>
      <c r="AB895" s="1">
        <v>43124</v>
      </c>
      <c r="AC895" t="s">
        <v>36</v>
      </c>
    </row>
    <row r="896" spans="1:29" x14ac:dyDescent="0.2">
      <c r="A896" t="s">
        <v>6337</v>
      </c>
      <c r="B896" t="str">
        <f>VLOOKUP(Table1[[#This Row],[Full Name (formatted)]],peopleNew[],2,0)</f>
        <v>567679194</v>
      </c>
      <c r="C896" t="str">
        <f>TRIM(Table1[[#This Row],[Full Name (pre trim)]])</f>
        <v>Jane M Arrendell-johnson</v>
      </c>
      <c r="D896" t="s">
        <v>344</v>
      </c>
      <c r="E896" t="s">
        <v>345</v>
      </c>
      <c r="F896" t="s">
        <v>346</v>
      </c>
      <c r="G896" t="s">
        <v>148</v>
      </c>
      <c r="H896" t="s">
        <v>24</v>
      </c>
      <c r="I896" t="s">
        <v>25</v>
      </c>
      <c r="J896" t="s">
        <v>149</v>
      </c>
      <c r="K896" t="s">
        <v>149</v>
      </c>
      <c r="L896" t="str">
        <f>VLOOKUP(Table1[[#This Row],[Reports to formatted]],peopleNew[],1,0)</f>
        <v>Marisol Alcantara</v>
      </c>
      <c r="M896" t="s">
        <v>150</v>
      </c>
      <c r="N896" t="s">
        <v>150</v>
      </c>
      <c r="O896" t="str">
        <f>VLOOKUP(Table1[[#This Row],[Works for Group Formatted]],groupsNew[],1,0)</f>
        <v>Marisol Alcantara, Office of Senator, Personal Staff Office, Senate</v>
      </c>
      <c r="P896" t="s">
        <v>28</v>
      </c>
      <c r="Q896" t="s">
        <v>29</v>
      </c>
      <c r="R896" t="s">
        <v>30</v>
      </c>
      <c r="S896" t="s">
        <v>347</v>
      </c>
      <c r="T896" t="s">
        <v>152</v>
      </c>
      <c r="U896" t="s">
        <v>153</v>
      </c>
      <c r="V896" t="s">
        <v>154</v>
      </c>
      <c r="W896">
        <v>1346.16</v>
      </c>
      <c r="X896" t="s">
        <v>35</v>
      </c>
      <c r="Y896">
        <v>20</v>
      </c>
      <c r="Z896" s="1">
        <v>43097</v>
      </c>
      <c r="AA896" s="1">
        <v>43110</v>
      </c>
      <c r="AB896" s="1">
        <v>43124</v>
      </c>
      <c r="AC896" t="s">
        <v>36</v>
      </c>
    </row>
    <row r="897" spans="1:29" x14ac:dyDescent="0.2">
      <c r="A897" t="s">
        <v>6491</v>
      </c>
      <c r="B897" t="str">
        <f>VLOOKUP(Table1[[#This Row],[Full Name (formatted)]],peopleNew[],2,0)</f>
        <v>567679199</v>
      </c>
      <c r="C897" t="str">
        <f>TRIM(Table1[[#This Row],[Full Name (pre trim)]])</f>
        <v>Jetsenia M Cenices</v>
      </c>
      <c r="D897" t="s">
        <v>1310</v>
      </c>
      <c r="E897" t="s">
        <v>1311</v>
      </c>
      <c r="F897" t="s">
        <v>1312</v>
      </c>
      <c r="G897" t="s">
        <v>1313</v>
      </c>
      <c r="H897" t="s">
        <v>24</v>
      </c>
      <c r="I897" s="11" t="s">
        <v>25</v>
      </c>
      <c r="J897" t="s">
        <v>149</v>
      </c>
      <c r="K897" t="s">
        <v>149</v>
      </c>
      <c r="L897" t="str">
        <f>VLOOKUP(Table1[[#This Row],[Reports to formatted]],peopleNew[],1,0)</f>
        <v>Marisol Alcantara</v>
      </c>
      <c r="M897" t="s">
        <v>150</v>
      </c>
      <c r="N897" t="s">
        <v>150</v>
      </c>
      <c r="O897" t="str">
        <f>VLOOKUP(Table1[[#This Row],[Works for Group Formatted]],groupsNew[],1,0)</f>
        <v>Marisol Alcantara, Office of Senator, Personal Staff Office, Senate</v>
      </c>
      <c r="P897" t="s">
        <v>28</v>
      </c>
      <c r="Q897" t="s">
        <v>29</v>
      </c>
      <c r="R897" t="s">
        <v>30</v>
      </c>
      <c r="S897" t="s">
        <v>1314</v>
      </c>
      <c r="T897" t="s">
        <v>152</v>
      </c>
      <c r="U897" t="s">
        <v>153</v>
      </c>
      <c r="V897" t="s">
        <v>1315</v>
      </c>
      <c r="W897">
        <v>2307.6999999999998</v>
      </c>
      <c r="X897" t="s">
        <v>35</v>
      </c>
      <c r="Y897">
        <v>20</v>
      </c>
      <c r="Z897" s="1">
        <v>43097</v>
      </c>
      <c r="AA897" s="1">
        <v>43110</v>
      </c>
      <c r="AB897" s="1">
        <v>43124</v>
      </c>
      <c r="AC897" t="s">
        <v>36</v>
      </c>
    </row>
    <row r="898" spans="1:29" x14ac:dyDescent="0.2">
      <c r="A898" t="s">
        <v>6899</v>
      </c>
      <c r="B898" t="str">
        <f>VLOOKUP(Table1[[#This Row],[Full Name (formatted)]],peopleNew[],2,0)</f>
        <v>476545748</v>
      </c>
      <c r="C898" t="str">
        <f>TRIM(Table1[[#This Row],[Full Name (pre trim)]])</f>
        <v>Joshua M Jones</v>
      </c>
      <c r="D898" t="s">
        <v>3240</v>
      </c>
      <c r="E898" t="s">
        <v>3241</v>
      </c>
      <c r="F898" t="s">
        <v>3238</v>
      </c>
      <c r="G898" t="s">
        <v>3242</v>
      </c>
      <c r="H898" t="s">
        <v>24</v>
      </c>
      <c r="I898" s="13" t="s">
        <v>8540</v>
      </c>
      <c r="J898" t="s">
        <v>149</v>
      </c>
      <c r="K898" t="s">
        <v>149</v>
      </c>
      <c r="L898" t="str">
        <f>VLOOKUP(Table1[[#This Row],[Reports to formatted]],peopleNew[],1,0)</f>
        <v>Marisol Alcantara</v>
      </c>
      <c r="M898" t="s">
        <v>150</v>
      </c>
      <c r="N898" t="s">
        <v>150</v>
      </c>
      <c r="O898" t="str">
        <f>VLOOKUP(Table1[[#This Row],[Works for Group Formatted]],groupsNew[],1,0)</f>
        <v>Marisol Alcantara, Office of Senator, Personal Staff Office, Senate</v>
      </c>
      <c r="P898" t="s">
        <v>28</v>
      </c>
      <c r="Q898" t="s">
        <v>29</v>
      </c>
      <c r="R898" t="s">
        <v>30</v>
      </c>
      <c r="S898" t="s">
        <v>3243</v>
      </c>
      <c r="T898" t="s">
        <v>152</v>
      </c>
      <c r="U898" t="s">
        <v>66</v>
      </c>
      <c r="V898" t="s">
        <v>3244</v>
      </c>
      <c r="W898">
        <v>1423.08</v>
      </c>
      <c r="X898" t="s">
        <v>35</v>
      </c>
      <c r="Y898">
        <v>20</v>
      </c>
      <c r="Z898" s="1">
        <v>43097</v>
      </c>
      <c r="AA898" s="1">
        <v>43110</v>
      </c>
      <c r="AB898" s="1">
        <v>43124</v>
      </c>
      <c r="AC898" t="s">
        <v>36</v>
      </c>
    </row>
    <row r="899" spans="1:29" x14ac:dyDescent="0.2">
      <c r="A899" t="s">
        <v>7359</v>
      </c>
      <c r="B899" t="str">
        <f>VLOOKUP(Table1[[#This Row],[Full Name (formatted)]],peopleNew[],2,0)</f>
        <v>681225331</v>
      </c>
      <c r="C899" t="str">
        <f>TRIM(Table1[[#This Row],[Full Name (pre trim)]])</f>
        <v>Manuel A Ruiz</v>
      </c>
      <c r="D899" t="s">
        <v>5213</v>
      </c>
      <c r="E899" t="s">
        <v>5214</v>
      </c>
      <c r="F899" t="s">
        <v>5209</v>
      </c>
      <c r="G899" t="s">
        <v>5215</v>
      </c>
      <c r="H899" t="s">
        <v>24</v>
      </c>
      <c r="I899" t="s">
        <v>25</v>
      </c>
      <c r="J899" t="s">
        <v>149</v>
      </c>
      <c r="K899" t="s">
        <v>149</v>
      </c>
      <c r="L899" t="str">
        <f>VLOOKUP(Table1[[#This Row],[Reports to formatted]],peopleNew[],1,0)</f>
        <v>Marisol Alcantara</v>
      </c>
      <c r="M899" t="s">
        <v>150</v>
      </c>
      <c r="N899" t="s">
        <v>150</v>
      </c>
      <c r="O899" t="str">
        <f>VLOOKUP(Table1[[#This Row],[Works for Group Formatted]],groupsNew[],1,0)</f>
        <v>Marisol Alcantara, Office of Senator, Personal Staff Office, Senate</v>
      </c>
      <c r="P899" t="s">
        <v>28</v>
      </c>
      <c r="Q899" t="s">
        <v>29</v>
      </c>
      <c r="R899" t="s">
        <v>30</v>
      </c>
      <c r="S899" t="s">
        <v>5216</v>
      </c>
      <c r="T899" t="s">
        <v>152</v>
      </c>
      <c r="U899" t="s">
        <v>153</v>
      </c>
      <c r="V899" t="s">
        <v>5217</v>
      </c>
      <c r="W899">
        <v>500</v>
      </c>
      <c r="X899" t="s">
        <v>47</v>
      </c>
      <c r="Y899">
        <v>20</v>
      </c>
      <c r="Z899" s="1">
        <v>43097</v>
      </c>
      <c r="AA899" s="1">
        <v>43110</v>
      </c>
      <c r="AB899" s="1">
        <v>43124</v>
      </c>
      <c r="AC899" t="s">
        <v>36</v>
      </c>
    </row>
    <row r="900" spans="1:29" x14ac:dyDescent="0.2">
      <c r="A900" t="s">
        <v>6478</v>
      </c>
      <c r="B900" t="str">
        <f>VLOOKUP(Table1[[#This Row],[Full Name (formatted)]],peopleNew[],2,0)</f>
        <v>567679198</v>
      </c>
      <c r="C900" t="str">
        <f>TRIM(Table1[[#This Row],[Full Name (pre trim)]])</f>
        <v>Michael T Carter</v>
      </c>
      <c r="D900" t="s">
        <v>1246</v>
      </c>
      <c r="E900" t="s">
        <v>1247</v>
      </c>
      <c r="F900" t="s">
        <v>1242</v>
      </c>
      <c r="G900" t="s">
        <v>1248</v>
      </c>
      <c r="H900" t="s">
        <v>24</v>
      </c>
      <c r="I900" t="s">
        <v>25</v>
      </c>
      <c r="J900" t="s">
        <v>149</v>
      </c>
      <c r="K900" t="s">
        <v>149</v>
      </c>
      <c r="L900" t="str">
        <f>VLOOKUP(Table1[[#This Row],[Reports to formatted]],peopleNew[],1,0)</f>
        <v>Marisol Alcantara</v>
      </c>
      <c r="M900" t="s">
        <v>150</v>
      </c>
      <c r="N900" t="s">
        <v>150</v>
      </c>
      <c r="O900" t="str">
        <f>VLOOKUP(Table1[[#This Row],[Works for Group Formatted]],groupsNew[],1,0)</f>
        <v>Marisol Alcantara, Office of Senator, Personal Staff Office, Senate</v>
      </c>
      <c r="P900" t="s">
        <v>28</v>
      </c>
      <c r="Q900" t="s">
        <v>29</v>
      </c>
      <c r="R900" t="s">
        <v>30</v>
      </c>
      <c r="S900" t="s">
        <v>1249</v>
      </c>
      <c r="T900" t="s">
        <v>152</v>
      </c>
      <c r="U900" t="s">
        <v>153</v>
      </c>
      <c r="V900" t="s">
        <v>1250</v>
      </c>
      <c r="W900">
        <v>1423.08</v>
      </c>
      <c r="X900" t="s">
        <v>35</v>
      </c>
      <c r="Y900">
        <v>20</v>
      </c>
      <c r="Z900" s="1">
        <v>43097</v>
      </c>
      <c r="AA900" s="1">
        <v>43110</v>
      </c>
      <c r="AB900" s="1">
        <v>43124</v>
      </c>
      <c r="AC900" t="s">
        <v>36</v>
      </c>
    </row>
    <row r="901" spans="1:29" x14ac:dyDescent="0.2">
      <c r="A901" t="s">
        <v>6588</v>
      </c>
      <c r="B901" t="str">
        <f>VLOOKUP(Table1[[#This Row],[Full Name (formatted)]],peopleNew[],2,0)</f>
        <v>476545290</v>
      </c>
      <c r="C901" t="str">
        <f>TRIM(Table1[[#This Row],[Full Name (pre trim)]])</f>
        <v>Nurys B Deoleo</v>
      </c>
      <c r="D901" t="s">
        <v>1805</v>
      </c>
      <c r="E901" t="s">
        <v>1806</v>
      </c>
      <c r="F901" t="s">
        <v>1807</v>
      </c>
      <c r="G901" t="s">
        <v>1697</v>
      </c>
      <c r="H901" t="s">
        <v>24</v>
      </c>
      <c r="I901" t="s">
        <v>25</v>
      </c>
      <c r="J901" t="s">
        <v>149</v>
      </c>
      <c r="K901" t="s">
        <v>149</v>
      </c>
      <c r="L901" t="str">
        <f>VLOOKUP(Table1[[#This Row],[Reports to formatted]],peopleNew[],1,0)</f>
        <v>Marisol Alcantara</v>
      </c>
      <c r="M901" t="s">
        <v>150</v>
      </c>
      <c r="N901" t="s">
        <v>150</v>
      </c>
      <c r="O901" t="str">
        <f>VLOOKUP(Table1[[#This Row],[Works for Group Formatted]],groupsNew[],1,0)</f>
        <v>Marisol Alcantara, Office of Senator, Personal Staff Office, Senate</v>
      </c>
      <c r="P901" t="s">
        <v>28</v>
      </c>
      <c r="Q901" t="s">
        <v>29</v>
      </c>
      <c r="R901" t="s">
        <v>30</v>
      </c>
      <c r="S901" t="s">
        <v>1808</v>
      </c>
      <c r="T901" t="s">
        <v>152</v>
      </c>
      <c r="U901" t="s">
        <v>153</v>
      </c>
      <c r="V901" t="s">
        <v>1702</v>
      </c>
      <c r="W901">
        <v>2192.31</v>
      </c>
      <c r="X901" t="s">
        <v>35</v>
      </c>
      <c r="Y901">
        <v>20</v>
      </c>
      <c r="Z901" s="1">
        <v>43097</v>
      </c>
      <c r="AA901" s="1">
        <v>43110</v>
      </c>
      <c r="AB901" s="1">
        <v>43124</v>
      </c>
      <c r="AC901" t="s">
        <v>36</v>
      </c>
    </row>
    <row r="902" spans="1:29" x14ac:dyDescent="0.2">
      <c r="A902" t="s">
        <v>7362</v>
      </c>
      <c r="B902" t="str">
        <f>VLOOKUP(Table1[[#This Row],[Full Name (formatted)]],peopleNew[],2,0)</f>
        <v>567679202</v>
      </c>
      <c r="C902" t="str">
        <f>TRIM(Table1[[#This Row],[Full Name (pre trim)]])</f>
        <v>Susan M Russell</v>
      </c>
      <c r="D902" t="s">
        <v>5229</v>
      </c>
      <c r="E902" t="s">
        <v>5230</v>
      </c>
      <c r="F902" t="s">
        <v>5231</v>
      </c>
      <c r="G902" t="s">
        <v>2169</v>
      </c>
      <c r="H902" t="s">
        <v>24</v>
      </c>
      <c r="I902" t="s">
        <v>25</v>
      </c>
      <c r="J902" t="s">
        <v>149</v>
      </c>
      <c r="K902" t="s">
        <v>149</v>
      </c>
      <c r="L902" t="str">
        <f>VLOOKUP(Table1[[#This Row],[Reports to formatted]],peopleNew[],1,0)</f>
        <v>Marisol Alcantara</v>
      </c>
      <c r="M902" t="s">
        <v>150</v>
      </c>
      <c r="N902" t="s">
        <v>150</v>
      </c>
      <c r="O902" t="str">
        <f>VLOOKUP(Table1[[#This Row],[Works for Group Formatted]],groupsNew[],1,0)</f>
        <v>Marisol Alcantara, Office of Senator, Personal Staff Office, Senate</v>
      </c>
      <c r="P902" t="s">
        <v>28</v>
      </c>
      <c r="Q902" t="s">
        <v>29</v>
      </c>
      <c r="R902" t="s">
        <v>30</v>
      </c>
      <c r="S902" t="s">
        <v>5232</v>
      </c>
      <c r="T902" t="s">
        <v>152</v>
      </c>
      <c r="U902" t="s">
        <v>153</v>
      </c>
      <c r="V902" t="s">
        <v>2171</v>
      </c>
      <c r="W902">
        <v>1153.8499999999999</v>
      </c>
      <c r="X902" t="s">
        <v>47</v>
      </c>
      <c r="Y902">
        <v>20</v>
      </c>
      <c r="Z902" s="1">
        <v>43097</v>
      </c>
      <c r="AA902" s="1">
        <v>43110</v>
      </c>
      <c r="AB902" s="1">
        <v>43124</v>
      </c>
      <c r="AC902" t="s">
        <v>36</v>
      </c>
    </row>
    <row r="903" spans="1:29" x14ac:dyDescent="0.2">
      <c r="A903" t="s">
        <v>6311</v>
      </c>
      <c r="B903" t="str">
        <f>VLOOKUP(Table1[[#This Row],[Full Name (formatted)]],peopleNew[],2,0)</f>
        <v>625374676</v>
      </c>
      <c r="C903" t="str">
        <f>TRIM(Table1[[#This Row],[Full Name (pre trim)]])</f>
        <v>Vanessa B Agudelo</v>
      </c>
      <c r="D903" t="s">
        <v>145</v>
      </c>
      <c r="E903" t="s">
        <v>146</v>
      </c>
      <c r="F903" t="s">
        <v>147</v>
      </c>
      <c r="G903" t="s">
        <v>148</v>
      </c>
      <c r="H903" t="s">
        <v>24</v>
      </c>
      <c r="I903" t="s">
        <v>25</v>
      </c>
      <c r="J903" t="s">
        <v>149</v>
      </c>
      <c r="K903" t="s">
        <v>149</v>
      </c>
      <c r="L903" t="str">
        <f>VLOOKUP(Table1[[#This Row],[Reports to formatted]],peopleNew[],1,0)</f>
        <v>Marisol Alcantara</v>
      </c>
      <c r="M903" t="s">
        <v>150</v>
      </c>
      <c r="N903" t="s">
        <v>150</v>
      </c>
      <c r="O903" t="str">
        <f>VLOOKUP(Table1[[#This Row],[Works for Group Formatted]],groupsNew[],1,0)</f>
        <v>Marisol Alcantara, Office of Senator, Personal Staff Office, Senate</v>
      </c>
      <c r="P903" t="s">
        <v>28</v>
      </c>
      <c r="Q903" t="s">
        <v>29</v>
      </c>
      <c r="R903" t="s">
        <v>30</v>
      </c>
      <c r="S903" t="s">
        <v>151</v>
      </c>
      <c r="T903" t="s">
        <v>152</v>
      </c>
      <c r="U903" t="s">
        <v>153</v>
      </c>
      <c r="V903" t="s">
        <v>154</v>
      </c>
      <c r="W903">
        <v>1250</v>
      </c>
      <c r="X903" t="s">
        <v>35</v>
      </c>
      <c r="Y903">
        <v>20</v>
      </c>
      <c r="Z903" s="1">
        <v>43097</v>
      </c>
      <c r="AA903" s="1">
        <v>43110</v>
      </c>
      <c r="AB903" s="1">
        <v>43124</v>
      </c>
      <c r="AC903" t="s">
        <v>36</v>
      </c>
    </row>
    <row r="904" spans="1:29" x14ac:dyDescent="0.2">
      <c r="A904" t="s">
        <v>7530</v>
      </c>
      <c r="B904" t="str">
        <f>VLOOKUP(Table1[[#This Row],[Full Name (formatted)]],peopleNew[],2,0)</f>
        <v>476543826</v>
      </c>
      <c r="C904" t="str">
        <f>TRIM(Table1[[#This Row],[Full Name (pre trim)]])</f>
        <v>Bradley R Usher</v>
      </c>
      <c r="D904" t="s">
        <v>5926</v>
      </c>
      <c r="E904" t="s">
        <v>5927</v>
      </c>
      <c r="F904" t="s">
        <v>5928</v>
      </c>
      <c r="G904" t="s">
        <v>643</v>
      </c>
      <c r="H904" t="s">
        <v>24</v>
      </c>
      <c r="I904" s="11" t="s">
        <v>25</v>
      </c>
      <c r="J904" t="s">
        <v>990</v>
      </c>
      <c r="K904" t="s">
        <v>22115</v>
      </c>
      <c r="L904" t="str">
        <f>VLOOKUP(Table1[[#This Row],[Reports to formatted]],peopleNew[],1,0)</f>
        <v>Liz Krueger</v>
      </c>
      <c r="M904" t="s">
        <v>991</v>
      </c>
      <c r="N904" t="s">
        <v>42685</v>
      </c>
      <c r="O904" t="str">
        <f>VLOOKUP(Table1[[#This Row],[Works for Group Formatted]],groupsNew[],1,0)</f>
        <v>Liz Krueger, Office of Senator, Personal Staff Office, Senate</v>
      </c>
      <c r="P904" t="s">
        <v>28</v>
      </c>
      <c r="Q904" t="s">
        <v>29</v>
      </c>
      <c r="R904" t="s">
        <v>30</v>
      </c>
      <c r="S904" t="s">
        <v>5929</v>
      </c>
      <c r="T904" t="s">
        <v>993</v>
      </c>
      <c r="U904" t="s">
        <v>153</v>
      </c>
      <c r="V904" t="s">
        <v>648</v>
      </c>
      <c r="W904">
        <v>3429.81</v>
      </c>
      <c r="X904" t="s">
        <v>47</v>
      </c>
      <c r="Y904">
        <v>20</v>
      </c>
      <c r="Z904" s="1">
        <v>43097</v>
      </c>
      <c r="AA904" s="1">
        <v>43110</v>
      </c>
      <c r="AB904" s="1">
        <v>43124</v>
      </c>
      <c r="AC904" t="s">
        <v>36</v>
      </c>
    </row>
    <row r="905" spans="1:29" x14ac:dyDescent="0.2">
      <c r="A905" t="s">
        <v>6448</v>
      </c>
      <c r="B905" t="str">
        <f>VLOOKUP(Table1[[#This Row],[Full Name (formatted)]],peopleNew[],2,0)</f>
        <v>476543837</v>
      </c>
      <c r="C905" t="str">
        <f>TRIM(Table1[[#This Row],[Full Name (pre trim)]])</f>
        <v>Carolyn W Burke</v>
      </c>
      <c r="D905" t="s">
        <v>1061</v>
      </c>
      <c r="E905" t="s">
        <v>1062</v>
      </c>
      <c r="F905" t="s">
        <v>1063</v>
      </c>
      <c r="G905" t="s">
        <v>184</v>
      </c>
      <c r="H905" t="s">
        <v>24</v>
      </c>
      <c r="I905" s="13" t="s">
        <v>8540</v>
      </c>
      <c r="J905" t="s">
        <v>990</v>
      </c>
      <c r="K905" t="s">
        <v>22115</v>
      </c>
      <c r="L905" t="str">
        <f>VLOOKUP(Table1[[#This Row],[Reports to formatted]],peopleNew[],1,0)</f>
        <v>Liz Krueger</v>
      </c>
      <c r="M905" t="s">
        <v>991</v>
      </c>
      <c r="N905" t="s">
        <v>42685</v>
      </c>
      <c r="O905" t="str">
        <f>VLOOKUP(Table1[[#This Row],[Works for Group Formatted]],groupsNew[],1,0)</f>
        <v>Liz Krueger, Office of Senator, Personal Staff Office, Senate</v>
      </c>
      <c r="P905" t="s">
        <v>28</v>
      </c>
      <c r="Q905" t="s">
        <v>29</v>
      </c>
      <c r="R905" t="s">
        <v>30</v>
      </c>
      <c r="S905" t="s">
        <v>1064</v>
      </c>
      <c r="T905" t="s">
        <v>993</v>
      </c>
      <c r="U905" t="s">
        <v>66</v>
      </c>
      <c r="V905" t="s">
        <v>190</v>
      </c>
      <c r="W905">
        <v>2950.77</v>
      </c>
      <c r="X905" t="s">
        <v>35</v>
      </c>
      <c r="Y905">
        <v>20</v>
      </c>
      <c r="Z905" s="1">
        <v>43097</v>
      </c>
      <c r="AA905" s="1">
        <v>43110</v>
      </c>
      <c r="AB905" s="1">
        <v>43124</v>
      </c>
      <c r="AC905" t="s">
        <v>36</v>
      </c>
    </row>
    <row r="906" spans="1:29" x14ac:dyDescent="0.2">
      <c r="A906" t="s">
        <v>6781</v>
      </c>
      <c r="B906" t="str">
        <f>VLOOKUP(Table1[[#This Row],[Full Name (formatted)]],peopleNew[],2,0)</f>
        <v>625374649</v>
      </c>
      <c r="C906" t="str">
        <f>TRIM(Table1[[#This Row],[Full Name (pre trim)]])</f>
        <v>Dawn G Gresham</v>
      </c>
      <c r="D906" t="s">
        <v>2713</v>
      </c>
      <c r="E906" t="s">
        <v>2714</v>
      </c>
      <c r="F906" t="s">
        <v>2715</v>
      </c>
      <c r="G906" t="s">
        <v>2716</v>
      </c>
      <c r="H906" t="s">
        <v>24</v>
      </c>
      <c r="I906" t="s">
        <v>25</v>
      </c>
      <c r="J906" t="s">
        <v>990</v>
      </c>
      <c r="K906" t="s">
        <v>22115</v>
      </c>
      <c r="L906" t="str">
        <f>VLOOKUP(Table1[[#This Row],[Reports to formatted]],peopleNew[],1,0)</f>
        <v>Liz Krueger</v>
      </c>
      <c r="M906" t="s">
        <v>991</v>
      </c>
      <c r="N906" t="s">
        <v>42685</v>
      </c>
      <c r="O906" t="str">
        <f>VLOOKUP(Table1[[#This Row],[Works for Group Formatted]],groupsNew[],1,0)</f>
        <v>Liz Krueger, Office of Senator, Personal Staff Office, Senate</v>
      </c>
      <c r="P906" t="s">
        <v>28</v>
      </c>
      <c r="Q906" t="s">
        <v>29</v>
      </c>
      <c r="R906" t="s">
        <v>30</v>
      </c>
      <c r="S906" t="s">
        <v>2717</v>
      </c>
      <c r="T906" t="s">
        <v>993</v>
      </c>
      <c r="U906" t="s">
        <v>153</v>
      </c>
      <c r="V906" t="s">
        <v>2718</v>
      </c>
      <c r="W906">
        <v>1697.31</v>
      </c>
      <c r="X906" t="s">
        <v>35</v>
      </c>
      <c r="Y906">
        <v>20</v>
      </c>
      <c r="Z906" s="1">
        <v>43097</v>
      </c>
      <c r="AA906" s="1">
        <v>43110</v>
      </c>
      <c r="AB906" s="1">
        <v>43124</v>
      </c>
      <c r="AC906" t="s">
        <v>36</v>
      </c>
    </row>
    <row r="907" spans="1:29" x14ac:dyDescent="0.2">
      <c r="A907" t="s">
        <v>6683</v>
      </c>
      <c r="B907" t="str">
        <f>VLOOKUP(Table1[[#This Row],[Full Name (formatted)]],peopleNew[],2,0)</f>
        <v>476543289</v>
      </c>
      <c r="C907" t="str">
        <f>TRIM(Table1[[#This Row],[Full Name (pre trim)]])</f>
        <v>Justin N Flagg</v>
      </c>
      <c r="D907" t="s">
        <v>2246</v>
      </c>
      <c r="E907" t="s">
        <v>2247</v>
      </c>
      <c r="F907" t="s">
        <v>2248</v>
      </c>
      <c r="G907" t="s">
        <v>790</v>
      </c>
      <c r="H907" t="s">
        <v>24</v>
      </c>
      <c r="I907" s="11" t="s">
        <v>25</v>
      </c>
      <c r="J907" t="s">
        <v>990</v>
      </c>
      <c r="K907" t="s">
        <v>22115</v>
      </c>
      <c r="L907" t="str">
        <f>VLOOKUP(Table1[[#This Row],[Reports to formatted]],peopleNew[],1,0)</f>
        <v>Liz Krueger</v>
      </c>
      <c r="M907" t="s">
        <v>991</v>
      </c>
      <c r="N907" t="s">
        <v>42685</v>
      </c>
      <c r="O907" t="str">
        <f>VLOOKUP(Table1[[#This Row],[Works for Group Formatted]],groupsNew[],1,0)</f>
        <v>Liz Krueger, Office of Senator, Personal Staff Office, Senate</v>
      </c>
      <c r="P907" t="s">
        <v>28</v>
      </c>
      <c r="Q907" t="s">
        <v>29</v>
      </c>
      <c r="R907" t="s">
        <v>30</v>
      </c>
      <c r="S907" t="s">
        <v>2249</v>
      </c>
      <c r="T907" t="s">
        <v>993</v>
      </c>
      <c r="U907" t="s">
        <v>153</v>
      </c>
      <c r="V907" t="s">
        <v>792</v>
      </c>
      <c r="W907">
        <v>2003.85</v>
      </c>
      <c r="X907" t="s">
        <v>35</v>
      </c>
      <c r="Y907">
        <v>20</v>
      </c>
      <c r="Z907" s="1">
        <v>43097</v>
      </c>
      <c r="AA907" s="1">
        <v>43110</v>
      </c>
      <c r="AB907" s="1">
        <v>43124</v>
      </c>
      <c r="AC907" t="s">
        <v>36</v>
      </c>
    </row>
    <row r="908" spans="1:29" x14ac:dyDescent="0.2">
      <c r="A908" t="s">
        <v>6792</v>
      </c>
      <c r="B908" t="str">
        <f>VLOOKUP(Table1[[#This Row],[Full Name (formatted)]],peopleNew[],2,0)</f>
        <v>567679338</v>
      </c>
      <c r="C908" t="str">
        <f>TRIM(Table1[[#This Row],[Full Name (pre trim)]])</f>
        <v>Madeline L Grunewald</v>
      </c>
      <c r="D908" t="s">
        <v>2763</v>
      </c>
      <c r="E908" t="s">
        <v>2764</v>
      </c>
      <c r="F908" t="s">
        <v>2765</v>
      </c>
      <c r="G908" t="s">
        <v>2766</v>
      </c>
      <c r="H908" t="s">
        <v>24</v>
      </c>
      <c r="I908" t="s">
        <v>25</v>
      </c>
      <c r="J908" t="s">
        <v>990</v>
      </c>
      <c r="K908" t="s">
        <v>22115</v>
      </c>
      <c r="L908" t="str">
        <f>VLOOKUP(Table1[[#This Row],[Reports to formatted]],peopleNew[],1,0)</f>
        <v>Liz Krueger</v>
      </c>
      <c r="M908" t="s">
        <v>991</v>
      </c>
      <c r="N908" t="s">
        <v>42685</v>
      </c>
      <c r="O908" t="str">
        <f>VLOOKUP(Table1[[#This Row],[Works for Group Formatted]],groupsNew[],1,0)</f>
        <v>Liz Krueger, Office of Senator, Personal Staff Office, Senate</v>
      </c>
      <c r="P908" t="s">
        <v>28</v>
      </c>
      <c r="Q908" t="s">
        <v>29</v>
      </c>
      <c r="R908" t="s">
        <v>30</v>
      </c>
      <c r="S908" t="s">
        <v>2767</v>
      </c>
      <c r="T908" t="s">
        <v>993</v>
      </c>
      <c r="U908" t="s">
        <v>153</v>
      </c>
      <c r="V908" t="s">
        <v>2768</v>
      </c>
      <c r="W908">
        <v>1584.62</v>
      </c>
      <c r="X908" t="s">
        <v>35</v>
      </c>
      <c r="Y908">
        <v>20</v>
      </c>
      <c r="Z908" s="1">
        <v>43097</v>
      </c>
      <c r="AA908" s="1">
        <v>43110</v>
      </c>
      <c r="AB908" s="1">
        <v>43124</v>
      </c>
      <c r="AC908" t="s">
        <v>36</v>
      </c>
    </row>
    <row r="909" spans="1:29" x14ac:dyDescent="0.2">
      <c r="A909" t="s">
        <v>7537</v>
      </c>
      <c r="B909" t="str">
        <f>VLOOKUP(Table1[[#This Row],[Full Name (formatted)]],peopleNew[],2,0)</f>
        <v>625374652</v>
      </c>
      <c r="C909" t="str">
        <f>TRIM(Table1[[#This Row],[Full Name (pre trim)]])</f>
        <v>Michael S Van Itallie</v>
      </c>
      <c r="D909" t="s">
        <v>5954</v>
      </c>
      <c r="E909" t="s">
        <v>1644</v>
      </c>
      <c r="F909" t="s">
        <v>5955</v>
      </c>
      <c r="G909" t="s">
        <v>5956</v>
      </c>
      <c r="H909" t="s">
        <v>24</v>
      </c>
      <c r="I909" t="s">
        <v>25</v>
      </c>
      <c r="J909" t="s">
        <v>990</v>
      </c>
      <c r="K909" t="s">
        <v>22115</v>
      </c>
      <c r="L909" t="str">
        <f>VLOOKUP(Table1[[#This Row],[Reports to formatted]],peopleNew[],1,0)</f>
        <v>Liz Krueger</v>
      </c>
      <c r="M909" t="s">
        <v>991</v>
      </c>
      <c r="N909" t="s">
        <v>42685</v>
      </c>
      <c r="O909" t="str">
        <f>VLOOKUP(Table1[[#This Row],[Works for Group Formatted]],groupsNew[],1,0)</f>
        <v>Liz Krueger, Office of Senator, Personal Staff Office, Senate</v>
      </c>
      <c r="P909" t="s">
        <v>28</v>
      </c>
      <c r="Q909" t="s">
        <v>29</v>
      </c>
      <c r="R909" t="s">
        <v>30</v>
      </c>
      <c r="S909" t="s">
        <v>5957</v>
      </c>
      <c r="T909" t="s">
        <v>993</v>
      </c>
      <c r="U909" t="s">
        <v>153</v>
      </c>
      <c r="V909" t="s">
        <v>5958</v>
      </c>
      <c r="W909">
        <v>1543.27</v>
      </c>
      <c r="X909" t="s">
        <v>35</v>
      </c>
      <c r="Y909">
        <v>20</v>
      </c>
      <c r="Z909" s="1">
        <v>43097</v>
      </c>
      <c r="AA909" s="1">
        <v>43110</v>
      </c>
      <c r="AB909" s="1">
        <v>43124</v>
      </c>
      <c r="AC909" t="s">
        <v>36</v>
      </c>
    </row>
    <row r="910" spans="1:29" x14ac:dyDescent="0.2">
      <c r="A910" t="s">
        <v>6813</v>
      </c>
      <c r="B910" t="str">
        <f>VLOOKUP(Table1[[#This Row],[Full Name (formatted)]],peopleNew[],2,0)</f>
        <v>476543966</v>
      </c>
      <c r="C910" t="str">
        <f>TRIM(Table1[[#This Row],[Full Name (pre trim)]])</f>
        <v>Mitzi K Hart</v>
      </c>
      <c r="D910" t="s">
        <v>2863</v>
      </c>
      <c r="E910" t="s">
        <v>2864</v>
      </c>
      <c r="F910" t="s">
        <v>2861</v>
      </c>
      <c r="G910" t="s">
        <v>429</v>
      </c>
      <c r="H910" t="s">
        <v>24</v>
      </c>
      <c r="I910" s="13" t="s">
        <v>8540</v>
      </c>
      <c r="J910" t="s">
        <v>990</v>
      </c>
      <c r="K910" t="s">
        <v>22115</v>
      </c>
      <c r="L910" t="str">
        <f>VLOOKUP(Table1[[#This Row],[Reports to formatted]],peopleNew[],1,0)</f>
        <v>Liz Krueger</v>
      </c>
      <c r="M910" t="s">
        <v>991</v>
      </c>
      <c r="N910" t="s">
        <v>42685</v>
      </c>
      <c r="O910" t="str">
        <f>VLOOKUP(Table1[[#This Row],[Works for Group Formatted]],groupsNew[],1,0)</f>
        <v>Liz Krueger, Office of Senator, Personal Staff Office, Senate</v>
      </c>
      <c r="P910" t="s">
        <v>28</v>
      </c>
      <c r="Q910" t="s">
        <v>29</v>
      </c>
      <c r="R910" t="s">
        <v>30</v>
      </c>
      <c r="S910" t="s">
        <v>2865</v>
      </c>
      <c r="T910" t="s">
        <v>993</v>
      </c>
      <c r="U910" t="s">
        <v>66</v>
      </c>
      <c r="V910" t="s">
        <v>434</v>
      </c>
      <c r="W910">
        <v>1115.3900000000001</v>
      </c>
      <c r="X910" t="s">
        <v>47</v>
      </c>
      <c r="Y910">
        <v>20</v>
      </c>
      <c r="Z910" s="1">
        <v>43097</v>
      </c>
      <c r="AA910" s="1">
        <v>43110</v>
      </c>
      <c r="AB910" s="1">
        <v>43124</v>
      </c>
      <c r="AC910" t="s">
        <v>36</v>
      </c>
    </row>
    <row r="911" spans="1:29" x14ac:dyDescent="0.2">
      <c r="A911" t="s">
        <v>6799</v>
      </c>
      <c r="B911" t="str">
        <f>VLOOKUP(Table1[[#This Row],[Full Name (formatted)]],peopleNew[],2,0)</f>
        <v>476543978</v>
      </c>
      <c r="C911" t="str">
        <f>TRIM(Table1[[#This Row],[Full Name (pre trim)]])</f>
        <v>Sarra Hale-stern</v>
      </c>
      <c r="D911" t="s">
        <v>2799</v>
      </c>
      <c r="E911" t="s">
        <v>2800</v>
      </c>
      <c r="F911" t="s">
        <v>2801</v>
      </c>
      <c r="G911" t="s">
        <v>134</v>
      </c>
      <c r="H911" t="s">
        <v>24</v>
      </c>
      <c r="I911" t="s">
        <v>25</v>
      </c>
      <c r="J911" t="s">
        <v>990</v>
      </c>
      <c r="K911" t="s">
        <v>22115</v>
      </c>
      <c r="L911" t="str">
        <f>VLOOKUP(Table1[[#This Row],[Reports to formatted]],peopleNew[],1,0)</f>
        <v>Liz Krueger</v>
      </c>
      <c r="M911" t="s">
        <v>991</v>
      </c>
      <c r="N911" t="s">
        <v>42685</v>
      </c>
      <c r="O911" t="str">
        <f>VLOOKUP(Table1[[#This Row],[Works for Group Formatted]],groupsNew[],1,0)</f>
        <v>Liz Krueger, Office of Senator, Personal Staff Office, Senate</v>
      </c>
      <c r="P911" t="s">
        <v>28</v>
      </c>
      <c r="Q911" t="s">
        <v>29</v>
      </c>
      <c r="R911" t="s">
        <v>30</v>
      </c>
      <c r="S911" t="s">
        <v>2802</v>
      </c>
      <c r="T911" t="s">
        <v>993</v>
      </c>
      <c r="U911" t="s">
        <v>153</v>
      </c>
      <c r="V911" t="s">
        <v>136</v>
      </c>
      <c r="W911">
        <v>2915</v>
      </c>
      <c r="X911" t="s">
        <v>35</v>
      </c>
      <c r="Y911">
        <v>20</v>
      </c>
      <c r="Z911" s="1">
        <v>43097</v>
      </c>
      <c r="AA911" s="1">
        <v>43110</v>
      </c>
      <c r="AB911" s="1">
        <v>43124</v>
      </c>
      <c r="AC911" t="s">
        <v>36</v>
      </c>
    </row>
    <row r="912" spans="1:29" x14ac:dyDescent="0.2">
      <c r="A912" t="s">
        <v>6434</v>
      </c>
      <c r="B912" t="str">
        <f>VLOOKUP(Table1[[#This Row],[Full Name (formatted)]],peopleNew[],2,0)</f>
        <v>567679337</v>
      </c>
      <c r="C912" t="str">
        <f>TRIM(Table1[[#This Row],[Full Name (pre trim)]])</f>
        <v>Wendy Brennan</v>
      </c>
      <c r="D912" t="s">
        <v>987</v>
      </c>
      <c r="E912" t="s">
        <v>988</v>
      </c>
      <c r="F912" t="s">
        <v>976</v>
      </c>
      <c r="G912" t="s">
        <v>989</v>
      </c>
      <c r="H912" t="s">
        <v>24</v>
      </c>
      <c r="I912" t="s">
        <v>25</v>
      </c>
      <c r="J912" t="s">
        <v>990</v>
      </c>
      <c r="K912" t="s">
        <v>22115</v>
      </c>
      <c r="L912" t="str">
        <f>VLOOKUP(Table1[[#This Row],[Reports to formatted]],peopleNew[],1,0)</f>
        <v>Liz Krueger</v>
      </c>
      <c r="M912" t="s">
        <v>991</v>
      </c>
      <c r="N912" t="s">
        <v>42685</v>
      </c>
      <c r="O912" t="str">
        <f>VLOOKUP(Table1[[#This Row],[Works for Group Formatted]],groupsNew[],1,0)</f>
        <v>Liz Krueger, Office of Senator, Personal Staff Office, Senate</v>
      </c>
      <c r="P912" t="s">
        <v>28</v>
      </c>
      <c r="Q912" t="s">
        <v>29</v>
      </c>
      <c r="R912" t="s">
        <v>30</v>
      </c>
      <c r="S912" t="s">
        <v>992</v>
      </c>
      <c r="T912" t="s">
        <v>993</v>
      </c>
      <c r="U912" t="s">
        <v>153</v>
      </c>
      <c r="V912" t="s">
        <v>994</v>
      </c>
      <c r="W912">
        <v>1822.31</v>
      </c>
      <c r="X912" t="s">
        <v>35</v>
      </c>
      <c r="Y912">
        <v>20</v>
      </c>
      <c r="Z912" s="1">
        <v>43097</v>
      </c>
      <c r="AA912" s="1">
        <v>43110</v>
      </c>
      <c r="AB912" s="1">
        <v>43124</v>
      </c>
      <c r="AC912" t="s">
        <v>36</v>
      </c>
    </row>
    <row r="913" spans="1:29" x14ac:dyDescent="0.2">
      <c r="A913" t="s">
        <v>7471</v>
      </c>
      <c r="B913" t="str">
        <f>VLOOKUP(Table1[[#This Row],[Full Name (formatted)]],peopleNew[],2,0)</f>
        <v>476545906</v>
      </c>
      <c r="C913" t="str">
        <f>TRIM(Table1[[#This Row],[Full Name (pre trim)]])</f>
        <v>Alvin O Stevens</v>
      </c>
      <c r="D913" t="s">
        <v>5681</v>
      </c>
      <c r="E913" t="s">
        <v>5682</v>
      </c>
      <c r="F913" t="s">
        <v>5683</v>
      </c>
      <c r="G913" t="s">
        <v>672</v>
      </c>
      <c r="H913" t="s">
        <v>24</v>
      </c>
      <c r="I913" s="11" t="s">
        <v>25</v>
      </c>
      <c r="J913" t="s">
        <v>26</v>
      </c>
      <c r="K913" t="s">
        <v>26</v>
      </c>
      <c r="L913" t="str">
        <f>VLOOKUP(Table1[[#This Row],[Reports to formatted]],peopleNew[],1,0)</f>
        <v>Leroy Comrie</v>
      </c>
      <c r="M913" t="s">
        <v>27</v>
      </c>
      <c r="N913" t="s">
        <v>27</v>
      </c>
      <c r="O913" t="str">
        <f>VLOOKUP(Table1[[#This Row],[Works for Group Formatted]],groupsNew[],1,0)</f>
        <v>Leroy Comrie, Office of Senator, Personal Staff Office, Senate</v>
      </c>
      <c r="P913" t="s">
        <v>28</v>
      </c>
      <c r="Q913" t="s">
        <v>29</v>
      </c>
      <c r="R913" t="s">
        <v>30</v>
      </c>
      <c r="S913" t="s">
        <v>5684</v>
      </c>
      <c r="T913" t="s">
        <v>32</v>
      </c>
      <c r="U913" t="s">
        <v>33</v>
      </c>
      <c r="V913" t="s">
        <v>674</v>
      </c>
      <c r="W913">
        <v>769.24</v>
      </c>
      <c r="X913" t="s">
        <v>47</v>
      </c>
      <c r="Y913">
        <v>20</v>
      </c>
      <c r="Z913" s="1">
        <v>43097</v>
      </c>
      <c r="AA913" s="1">
        <v>43110</v>
      </c>
      <c r="AB913" s="1">
        <v>43124</v>
      </c>
      <c r="AC913" t="s">
        <v>36</v>
      </c>
    </row>
    <row r="914" spans="1:29" x14ac:dyDescent="0.2">
      <c r="A914" t="s">
        <v>6298</v>
      </c>
      <c r="B914" t="str">
        <f>VLOOKUP(Table1[[#This Row],[Full Name (formatted)]],peopleNew[],2,0)</f>
        <v>476542161</v>
      </c>
      <c r="C914" t="str">
        <f>TRIM(Table1[[#This Row],[Full Name (pre trim)]])</f>
        <v>Amir Abbady</v>
      </c>
      <c r="D914" t="s">
        <v>20</v>
      </c>
      <c r="E914" t="s">
        <v>21</v>
      </c>
      <c r="F914" t="s">
        <v>22</v>
      </c>
      <c r="G914" t="s">
        <v>23</v>
      </c>
      <c r="H914" t="s">
        <v>24</v>
      </c>
      <c r="I914" s="11" t="s">
        <v>25</v>
      </c>
      <c r="J914" t="s">
        <v>26</v>
      </c>
      <c r="K914" t="s">
        <v>26</v>
      </c>
      <c r="L914" t="str">
        <f>VLOOKUP(Table1[[#This Row],[Reports to formatted]],peopleNew[],1,0)</f>
        <v>Leroy Comrie</v>
      </c>
      <c r="M914" t="s">
        <v>27</v>
      </c>
      <c r="N914" t="s">
        <v>27</v>
      </c>
      <c r="O914" t="str">
        <f>VLOOKUP(Table1[[#This Row],[Works for Group Formatted]],groupsNew[],1,0)</f>
        <v>Leroy Comrie, Office of Senator, Personal Staff Office, Senate</v>
      </c>
      <c r="P914" t="s">
        <v>28</v>
      </c>
      <c r="Q914" t="s">
        <v>29</v>
      </c>
      <c r="R914" t="s">
        <v>30</v>
      </c>
      <c r="S914" t="s">
        <v>31</v>
      </c>
      <c r="T914" t="s">
        <v>32</v>
      </c>
      <c r="U914" t="s">
        <v>33</v>
      </c>
      <c r="V914" t="s">
        <v>34</v>
      </c>
      <c r="W914">
        <v>2019.24</v>
      </c>
      <c r="X914" t="s">
        <v>35</v>
      </c>
      <c r="Y914">
        <v>20</v>
      </c>
      <c r="Z914" s="1">
        <v>43097</v>
      </c>
      <c r="AA914" s="1">
        <v>43110</v>
      </c>
      <c r="AB914" s="1">
        <v>43124</v>
      </c>
      <c r="AC914" t="s">
        <v>36</v>
      </c>
    </row>
    <row r="915" spans="1:29" x14ac:dyDescent="0.2">
      <c r="A915" t="s">
        <v>7493</v>
      </c>
      <c r="B915" t="str">
        <f>VLOOKUP(Table1[[#This Row],[Full Name (formatted)]],peopleNew[],2,0)</f>
        <v>567260942</v>
      </c>
      <c r="C915" t="str">
        <f>TRIM(Table1[[#This Row],[Full Name (pre trim)]])</f>
        <v>Andrew C Taranto</v>
      </c>
      <c r="D915" t="s">
        <v>5770</v>
      </c>
      <c r="E915" t="s">
        <v>5771</v>
      </c>
      <c r="F915" t="s">
        <v>5772</v>
      </c>
      <c r="G915" t="s">
        <v>4452</v>
      </c>
      <c r="H915" t="s">
        <v>24</v>
      </c>
      <c r="I915" s="11" t="s">
        <v>25</v>
      </c>
      <c r="J915" t="s">
        <v>26</v>
      </c>
      <c r="K915" t="s">
        <v>26</v>
      </c>
      <c r="L915" t="str">
        <f>VLOOKUP(Table1[[#This Row],[Reports to formatted]],peopleNew[],1,0)</f>
        <v>Leroy Comrie</v>
      </c>
      <c r="M915" t="s">
        <v>27</v>
      </c>
      <c r="N915" t="s">
        <v>27</v>
      </c>
      <c r="O915" t="str">
        <f>VLOOKUP(Table1[[#This Row],[Works for Group Formatted]],groupsNew[],1,0)</f>
        <v>Leroy Comrie, Office of Senator, Personal Staff Office, Senate</v>
      </c>
      <c r="P915" t="s">
        <v>28</v>
      </c>
      <c r="Q915" t="s">
        <v>29</v>
      </c>
      <c r="R915" t="s">
        <v>30</v>
      </c>
      <c r="S915" t="s">
        <v>5773</v>
      </c>
      <c r="T915" t="s">
        <v>32</v>
      </c>
      <c r="U915" t="s">
        <v>33</v>
      </c>
      <c r="V915" t="s">
        <v>4454</v>
      </c>
      <c r="W915">
        <v>1346.16</v>
      </c>
      <c r="X915" t="s">
        <v>35</v>
      </c>
      <c r="Y915">
        <v>20</v>
      </c>
      <c r="Z915" s="1">
        <v>43097</v>
      </c>
      <c r="AA915" s="1">
        <v>43110</v>
      </c>
      <c r="AB915" s="1">
        <v>43124</v>
      </c>
      <c r="AC915" t="s">
        <v>36</v>
      </c>
    </row>
    <row r="916" spans="1:29" x14ac:dyDescent="0.2">
      <c r="A916" t="s">
        <v>6964</v>
      </c>
      <c r="B916" t="str">
        <f>VLOOKUP(Table1[[#This Row],[Full Name (formatted)]],peopleNew[],2,0)</f>
        <v>476546010</v>
      </c>
      <c r="C916" t="str">
        <f>TRIM(Table1[[#This Row],[Full Name (pre trim)]])</f>
        <v>Christopher W Labarge</v>
      </c>
      <c r="D916" t="s">
        <v>3535</v>
      </c>
      <c r="E916" t="s">
        <v>3536</v>
      </c>
      <c r="F916" t="s">
        <v>3537</v>
      </c>
      <c r="G916" t="s">
        <v>184</v>
      </c>
      <c r="H916" t="s">
        <v>24</v>
      </c>
      <c r="I916" s="13" t="s">
        <v>8540</v>
      </c>
      <c r="J916" t="s">
        <v>26</v>
      </c>
      <c r="K916" t="s">
        <v>26</v>
      </c>
      <c r="L916" t="str">
        <f>VLOOKUP(Table1[[#This Row],[Reports to formatted]],peopleNew[],1,0)</f>
        <v>Leroy Comrie</v>
      </c>
      <c r="M916" t="s">
        <v>27</v>
      </c>
      <c r="N916" t="s">
        <v>27</v>
      </c>
      <c r="O916" t="str">
        <f>VLOOKUP(Table1[[#This Row],[Works for Group Formatted]],groupsNew[],1,0)</f>
        <v>Leroy Comrie, Office of Senator, Personal Staff Office, Senate</v>
      </c>
      <c r="P916" t="s">
        <v>28</v>
      </c>
      <c r="Q916" t="s">
        <v>29</v>
      </c>
      <c r="R916" t="s">
        <v>30</v>
      </c>
      <c r="S916" t="s">
        <v>3538</v>
      </c>
      <c r="T916" t="s">
        <v>32</v>
      </c>
      <c r="U916" t="s">
        <v>66</v>
      </c>
      <c r="V916" t="s">
        <v>190</v>
      </c>
      <c r="W916">
        <v>1923.08</v>
      </c>
      <c r="X916" t="s">
        <v>35</v>
      </c>
      <c r="Y916">
        <v>20</v>
      </c>
      <c r="Z916" s="1">
        <v>43097</v>
      </c>
      <c r="AA916" s="1">
        <v>43110</v>
      </c>
      <c r="AB916" s="1">
        <v>43124</v>
      </c>
      <c r="AC916" t="s">
        <v>36</v>
      </c>
    </row>
    <row r="917" spans="1:29" x14ac:dyDescent="0.2">
      <c r="A917" t="s">
        <v>6568</v>
      </c>
      <c r="B917" t="str">
        <f>VLOOKUP(Table1[[#This Row],[Full Name (formatted)]],peopleNew[],2,0)</f>
        <v>476545921</v>
      </c>
      <c r="C917" t="str">
        <f>TRIM(Table1[[#This Row],[Full Name (pre trim)]])</f>
        <v>Derrick Davis</v>
      </c>
      <c r="D917" t="s">
        <v>1707</v>
      </c>
      <c r="E917" t="s">
        <v>1708</v>
      </c>
      <c r="F917" t="s">
        <v>1709</v>
      </c>
      <c r="G917" t="s">
        <v>643</v>
      </c>
      <c r="H917" t="s">
        <v>24</v>
      </c>
      <c r="I917" t="s">
        <v>25</v>
      </c>
      <c r="J917" t="s">
        <v>26</v>
      </c>
      <c r="K917" t="s">
        <v>26</v>
      </c>
      <c r="L917" t="str">
        <f>VLOOKUP(Table1[[#This Row],[Reports to formatted]],peopleNew[],1,0)</f>
        <v>Leroy Comrie</v>
      </c>
      <c r="M917" t="s">
        <v>27</v>
      </c>
      <c r="N917" t="s">
        <v>27</v>
      </c>
      <c r="O917" t="str">
        <f>VLOOKUP(Table1[[#This Row],[Works for Group Formatted]],groupsNew[],1,0)</f>
        <v>Leroy Comrie, Office of Senator, Personal Staff Office, Senate</v>
      </c>
      <c r="P917" t="s">
        <v>28</v>
      </c>
      <c r="Q917" t="s">
        <v>29</v>
      </c>
      <c r="R917" t="s">
        <v>30</v>
      </c>
      <c r="S917" t="s">
        <v>1710</v>
      </c>
      <c r="T917" t="s">
        <v>32</v>
      </c>
      <c r="U917" t="s">
        <v>33</v>
      </c>
      <c r="V917" t="s">
        <v>648</v>
      </c>
      <c r="W917">
        <v>3846.16</v>
      </c>
      <c r="X917" t="s">
        <v>35</v>
      </c>
      <c r="Y917">
        <v>20</v>
      </c>
      <c r="Z917" s="1">
        <v>43097</v>
      </c>
      <c r="AA917" s="1">
        <v>43110</v>
      </c>
      <c r="AB917" s="1">
        <v>43124</v>
      </c>
      <c r="AC917" t="s">
        <v>36</v>
      </c>
    </row>
    <row r="918" spans="1:29" x14ac:dyDescent="0.2">
      <c r="A918" t="s">
        <v>6686</v>
      </c>
      <c r="B918" t="str">
        <f>VLOOKUP(Table1[[#This Row],[Full Name (formatted)]],peopleNew[],2,0)</f>
        <v>476544615</v>
      </c>
      <c r="C918" t="str">
        <f>TRIM(Table1[[#This Row],[Full Name (pre trim)]])</f>
        <v>Earnest Flowers III</v>
      </c>
      <c r="D918" t="s">
        <v>6291</v>
      </c>
      <c r="E918" t="s">
        <v>2260</v>
      </c>
      <c r="F918" t="s">
        <v>7622</v>
      </c>
      <c r="G918" t="s">
        <v>2261</v>
      </c>
      <c r="H918" t="s">
        <v>24</v>
      </c>
      <c r="I918" t="s">
        <v>25</v>
      </c>
      <c r="J918" t="s">
        <v>26</v>
      </c>
      <c r="K918" t="s">
        <v>26</v>
      </c>
      <c r="L918" t="str">
        <f>VLOOKUP(Table1[[#This Row],[Reports to formatted]],peopleNew[],1,0)</f>
        <v>Leroy Comrie</v>
      </c>
      <c r="M918" t="s">
        <v>27</v>
      </c>
      <c r="N918" t="s">
        <v>27</v>
      </c>
      <c r="O918" t="str">
        <f>VLOOKUP(Table1[[#This Row],[Works for Group Formatted]],groupsNew[],1,0)</f>
        <v>Leroy Comrie, Office of Senator, Personal Staff Office, Senate</v>
      </c>
      <c r="P918" t="s">
        <v>28</v>
      </c>
      <c r="Q918" t="s">
        <v>29</v>
      </c>
      <c r="R918" t="s">
        <v>30</v>
      </c>
      <c r="S918" t="s">
        <v>2262</v>
      </c>
      <c r="T918" t="s">
        <v>32</v>
      </c>
      <c r="U918" t="s">
        <v>33</v>
      </c>
      <c r="V918" t="s">
        <v>2263</v>
      </c>
      <c r="W918">
        <v>769.24</v>
      </c>
      <c r="X918" t="s">
        <v>47</v>
      </c>
      <c r="Y918">
        <v>20</v>
      </c>
      <c r="Z918" s="1">
        <v>43097</v>
      </c>
      <c r="AA918" s="1">
        <v>43110</v>
      </c>
      <c r="AB918" s="1">
        <v>43124</v>
      </c>
      <c r="AC918" t="s">
        <v>36</v>
      </c>
    </row>
    <row r="919" spans="1:29" x14ac:dyDescent="0.2">
      <c r="A919" t="s">
        <v>7507</v>
      </c>
      <c r="B919" t="str">
        <f>VLOOKUP(Table1[[#This Row],[Full Name (formatted)]],peopleNew[],2,0)</f>
        <v>476542175</v>
      </c>
      <c r="C919" t="str">
        <f>TRIM(Table1[[#This Row],[Full Name (pre trim)]])</f>
        <v>Katherina N Thompson</v>
      </c>
      <c r="D919" t="s">
        <v>5829</v>
      </c>
      <c r="E919" t="s">
        <v>5830</v>
      </c>
      <c r="F919" t="s">
        <v>5827</v>
      </c>
      <c r="G919" t="s">
        <v>40</v>
      </c>
      <c r="H919" t="s">
        <v>24</v>
      </c>
      <c r="I919" s="11" t="s">
        <v>25</v>
      </c>
      <c r="J919" t="s">
        <v>26</v>
      </c>
      <c r="K919" t="s">
        <v>26</v>
      </c>
      <c r="L919" t="str">
        <f>VLOOKUP(Table1[[#This Row],[Reports to formatted]],peopleNew[],1,0)</f>
        <v>Leroy Comrie</v>
      </c>
      <c r="M919" t="s">
        <v>27</v>
      </c>
      <c r="N919" t="s">
        <v>27</v>
      </c>
      <c r="O919" t="str">
        <f>VLOOKUP(Table1[[#This Row],[Works for Group Formatted]],groupsNew[],1,0)</f>
        <v>Leroy Comrie, Office of Senator, Personal Staff Office, Senate</v>
      </c>
      <c r="P919" t="s">
        <v>28</v>
      </c>
      <c r="Q919" t="s">
        <v>29</v>
      </c>
      <c r="R919" t="s">
        <v>30</v>
      </c>
      <c r="S919" t="s">
        <v>5831</v>
      </c>
      <c r="T919" t="s">
        <v>32</v>
      </c>
      <c r="U919" t="s">
        <v>33</v>
      </c>
      <c r="V919" t="s">
        <v>46</v>
      </c>
      <c r="W919">
        <v>1634.62</v>
      </c>
      <c r="X919" t="s">
        <v>35</v>
      </c>
      <c r="Y919">
        <v>20</v>
      </c>
      <c r="Z919" s="1">
        <v>43097</v>
      </c>
      <c r="AA919" s="1">
        <v>43110</v>
      </c>
      <c r="AB919" s="1">
        <v>43124</v>
      </c>
      <c r="AC919" t="s">
        <v>36</v>
      </c>
    </row>
    <row r="920" spans="1:29" x14ac:dyDescent="0.2">
      <c r="A920" t="s">
        <v>7115</v>
      </c>
      <c r="B920" t="str">
        <f>VLOOKUP(Table1[[#This Row],[Full Name (formatted)]],peopleNew[],2,0)</f>
        <v>476542176</v>
      </c>
      <c r="C920" t="str">
        <f>TRIM(Table1[[#This Row],[Full Name (pre trim)]])</f>
        <v>Lois Menyweather</v>
      </c>
      <c r="D920" t="s">
        <v>4178</v>
      </c>
      <c r="E920" t="s">
        <v>4179</v>
      </c>
      <c r="F920" t="s">
        <v>4180</v>
      </c>
      <c r="G920" t="s">
        <v>1855</v>
      </c>
      <c r="H920" t="s">
        <v>24</v>
      </c>
      <c r="I920" t="s">
        <v>25</v>
      </c>
      <c r="J920" t="s">
        <v>26</v>
      </c>
      <c r="K920" t="s">
        <v>26</v>
      </c>
      <c r="L920" t="str">
        <f>VLOOKUP(Table1[[#This Row],[Reports to formatted]],peopleNew[],1,0)</f>
        <v>Leroy Comrie</v>
      </c>
      <c r="M920" t="s">
        <v>27</v>
      </c>
      <c r="N920" t="s">
        <v>27</v>
      </c>
      <c r="O920" t="str">
        <f>VLOOKUP(Table1[[#This Row],[Works for Group Formatted]],groupsNew[],1,0)</f>
        <v>Leroy Comrie, Office of Senator, Personal Staff Office, Senate</v>
      </c>
      <c r="P920" t="s">
        <v>28</v>
      </c>
      <c r="Q920" t="s">
        <v>29</v>
      </c>
      <c r="R920" t="s">
        <v>30</v>
      </c>
      <c r="S920" t="s">
        <v>4181</v>
      </c>
      <c r="T920" t="s">
        <v>32</v>
      </c>
      <c r="U920" t="s">
        <v>33</v>
      </c>
      <c r="V920" t="s">
        <v>1857</v>
      </c>
      <c r="W920">
        <v>1153.8499999999999</v>
      </c>
      <c r="X920" t="s">
        <v>47</v>
      </c>
      <c r="Y920">
        <v>20</v>
      </c>
      <c r="Z920" s="1">
        <v>43097</v>
      </c>
      <c r="AA920" s="1">
        <v>43110</v>
      </c>
      <c r="AB920" s="1">
        <v>43124</v>
      </c>
      <c r="AC920" t="s">
        <v>36</v>
      </c>
    </row>
    <row r="921" spans="1:29" x14ac:dyDescent="0.2">
      <c r="A921" t="s">
        <v>7420</v>
      </c>
      <c r="B921" t="str">
        <f>VLOOKUP(Table1[[#This Row],[Full Name (formatted)]],peopleNew[],2,0)</f>
        <v>476546028</v>
      </c>
      <c r="C921" t="str">
        <f>TRIM(Table1[[#This Row],[Full Name (pre trim)]])</f>
        <v>Lynette Shelborne-barfield</v>
      </c>
      <c r="D921" t="s">
        <v>5466</v>
      </c>
      <c r="E921" t="s">
        <v>5467</v>
      </c>
      <c r="F921" t="s">
        <v>5468</v>
      </c>
      <c r="G921" t="s">
        <v>5469</v>
      </c>
      <c r="H921" t="s">
        <v>24</v>
      </c>
      <c r="I921" t="s">
        <v>25</v>
      </c>
      <c r="J921" t="s">
        <v>26</v>
      </c>
      <c r="K921" t="s">
        <v>26</v>
      </c>
      <c r="L921" t="str">
        <f>VLOOKUP(Table1[[#This Row],[Reports to formatted]],peopleNew[],1,0)</f>
        <v>Leroy Comrie</v>
      </c>
      <c r="M921" t="s">
        <v>27</v>
      </c>
      <c r="N921" t="s">
        <v>27</v>
      </c>
      <c r="O921" t="str">
        <f>VLOOKUP(Table1[[#This Row],[Works for Group Formatted]],groupsNew[],1,0)</f>
        <v>Leroy Comrie, Office of Senator, Personal Staff Office, Senate</v>
      </c>
      <c r="P921" t="s">
        <v>28</v>
      </c>
      <c r="Q921" t="s">
        <v>29</v>
      </c>
      <c r="R921" t="s">
        <v>30</v>
      </c>
      <c r="S921" t="s">
        <v>5470</v>
      </c>
      <c r="T921" t="s">
        <v>32</v>
      </c>
      <c r="U921" t="s">
        <v>33</v>
      </c>
      <c r="V921" t="s">
        <v>5471</v>
      </c>
      <c r="W921">
        <v>1730.77</v>
      </c>
      <c r="X921" t="s">
        <v>35</v>
      </c>
      <c r="Y921">
        <v>20</v>
      </c>
      <c r="Z921" s="1">
        <v>43097</v>
      </c>
      <c r="AA921" s="1">
        <v>43110</v>
      </c>
      <c r="AB921" s="1">
        <v>43124</v>
      </c>
      <c r="AC921" t="s">
        <v>36</v>
      </c>
    </row>
    <row r="922" spans="1:29" x14ac:dyDescent="0.2">
      <c r="A922" t="s">
        <v>6878</v>
      </c>
      <c r="B922" t="str">
        <f>VLOOKUP(Table1[[#This Row],[Full Name (formatted)]],peopleNew[],2,0)</f>
        <v>476542177</v>
      </c>
      <c r="C922" t="str">
        <f>TRIM(Table1[[#This Row],[Full Name (pre trim)]])</f>
        <v>Marilyn R Jackson</v>
      </c>
      <c r="D922" t="s">
        <v>3157</v>
      </c>
      <c r="E922" t="s">
        <v>3158</v>
      </c>
      <c r="F922" t="s">
        <v>3159</v>
      </c>
      <c r="G922" t="s">
        <v>51</v>
      </c>
      <c r="H922" t="s">
        <v>24</v>
      </c>
      <c r="I922" t="s">
        <v>25</v>
      </c>
      <c r="J922" t="s">
        <v>26</v>
      </c>
      <c r="K922" t="s">
        <v>26</v>
      </c>
      <c r="L922" t="str">
        <f>VLOOKUP(Table1[[#This Row],[Reports to formatted]],peopleNew[],1,0)</f>
        <v>Leroy Comrie</v>
      </c>
      <c r="M922" t="s">
        <v>27</v>
      </c>
      <c r="N922" t="s">
        <v>27</v>
      </c>
      <c r="O922" t="str">
        <f>VLOOKUP(Table1[[#This Row],[Works for Group Formatted]],groupsNew[],1,0)</f>
        <v>Leroy Comrie, Office of Senator, Personal Staff Office, Senate</v>
      </c>
      <c r="P922" t="s">
        <v>28</v>
      </c>
      <c r="Q922" t="s">
        <v>29</v>
      </c>
      <c r="R922" t="s">
        <v>30</v>
      </c>
      <c r="S922" t="s">
        <v>3160</v>
      </c>
      <c r="T922" t="s">
        <v>32</v>
      </c>
      <c r="U922" t="s">
        <v>33</v>
      </c>
      <c r="V922" t="s">
        <v>57</v>
      </c>
      <c r="W922">
        <v>1153.8499999999999</v>
      </c>
      <c r="X922" t="s">
        <v>47</v>
      </c>
      <c r="Y922">
        <v>20</v>
      </c>
      <c r="Z922" s="1">
        <v>43097</v>
      </c>
      <c r="AA922" s="1">
        <v>43110</v>
      </c>
      <c r="AB922" s="1">
        <v>43124</v>
      </c>
      <c r="AC922" t="s">
        <v>36</v>
      </c>
    </row>
    <row r="923" spans="1:29" x14ac:dyDescent="0.2">
      <c r="A923" t="s">
        <v>7160</v>
      </c>
      <c r="B923" t="str">
        <f>VLOOKUP(Table1[[#This Row],[Full Name (formatted)]],peopleNew[],2,0)</f>
        <v>476546038</v>
      </c>
      <c r="C923" t="str">
        <f>TRIM(Table1[[#This Row],[Full Name (pre trim)]])</f>
        <v>Marsha E Mortimore</v>
      </c>
      <c r="D923" t="s">
        <v>4371</v>
      </c>
      <c r="E923" t="s">
        <v>4372</v>
      </c>
      <c r="F923" t="s">
        <v>4373</v>
      </c>
      <c r="G923" t="s">
        <v>107</v>
      </c>
      <c r="H923" t="s">
        <v>24</v>
      </c>
      <c r="I923" s="13" t="s">
        <v>8540</v>
      </c>
      <c r="J923" t="s">
        <v>26</v>
      </c>
      <c r="K923" t="s">
        <v>26</v>
      </c>
      <c r="L923" t="str">
        <f>VLOOKUP(Table1[[#This Row],[Reports to formatted]],peopleNew[],1,0)</f>
        <v>Leroy Comrie</v>
      </c>
      <c r="M923" t="s">
        <v>27</v>
      </c>
      <c r="N923" t="s">
        <v>27</v>
      </c>
      <c r="O923" t="str">
        <f>VLOOKUP(Table1[[#This Row],[Works for Group Formatted]],groupsNew[],1,0)</f>
        <v>Leroy Comrie, Office of Senator, Personal Staff Office, Senate</v>
      </c>
      <c r="P923" t="s">
        <v>28</v>
      </c>
      <c r="Q923" t="s">
        <v>29</v>
      </c>
      <c r="R923" t="s">
        <v>30</v>
      </c>
      <c r="S923" t="s">
        <v>4374</v>
      </c>
      <c r="T923" t="s">
        <v>32</v>
      </c>
      <c r="U923" t="s">
        <v>66</v>
      </c>
      <c r="V923" t="s">
        <v>113</v>
      </c>
      <c r="W923">
        <v>25.5</v>
      </c>
      <c r="X923" t="s">
        <v>282</v>
      </c>
      <c r="Y923">
        <v>20</v>
      </c>
      <c r="Z923" s="1">
        <v>43097</v>
      </c>
      <c r="AA923" s="1">
        <v>43110</v>
      </c>
      <c r="AB923" s="1">
        <v>43124</v>
      </c>
      <c r="AC923" t="s">
        <v>36</v>
      </c>
    </row>
    <row r="924" spans="1:29" x14ac:dyDescent="0.2">
      <c r="A924" t="s">
        <v>6880</v>
      </c>
      <c r="B924" t="str">
        <f>VLOOKUP(Table1[[#This Row],[Full Name (formatted)]],peopleNew[],2,0)</f>
        <v>567679206</v>
      </c>
      <c r="C924" t="str">
        <f>TRIM(Table1[[#This Row],[Full Name (pre trim)]])</f>
        <v>Tayler D Jackson</v>
      </c>
      <c r="D924" t="s">
        <v>3163</v>
      </c>
      <c r="E924" t="s">
        <v>3164</v>
      </c>
      <c r="F924" t="s">
        <v>3159</v>
      </c>
      <c r="G924" t="s">
        <v>1178</v>
      </c>
      <c r="H924" t="s">
        <v>24</v>
      </c>
      <c r="I924" t="s">
        <v>25</v>
      </c>
      <c r="J924" t="s">
        <v>26</v>
      </c>
      <c r="K924" t="s">
        <v>26</v>
      </c>
      <c r="L924" t="str">
        <f>VLOOKUP(Table1[[#This Row],[Reports to formatted]],peopleNew[],1,0)</f>
        <v>Leroy Comrie</v>
      </c>
      <c r="M924" t="s">
        <v>27</v>
      </c>
      <c r="N924" t="s">
        <v>27</v>
      </c>
      <c r="O924" t="str">
        <f>VLOOKUP(Table1[[#This Row],[Works for Group Formatted]],groupsNew[],1,0)</f>
        <v>Leroy Comrie, Office of Senator, Personal Staff Office, Senate</v>
      </c>
      <c r="P924" t="s">
        <v>28</v>
      </c>
      <c r="Q924" t="s">
        <v>29</v>
      </c>
      <c r="R924" t="s">
        <v>30</v>
      </c>
      <c r="S924" t="s">
        <v>3165</v>
      </c>
      <c r="T924" t="s">
        <v>32</v>
      </c>
      <c r="U924" t="s">
        <v>33</v>
      </c>
      <c r="V924" t="s">
        <v>1180</v>
      </c>
      <c r="W924">
        <v>1538.47</v>
      </c>
      <c r="X924" t="s">
        <v>35</v>
      </c>
      <c r="Y924">
        <v>20</v>
      </c>
      <c r="Z924" s="1">
        <v>43097</v>
      </c>
      <c r="AA924" s="1">
        <v>43110</v>
      </c>
      <c r="AB924" s="1">
        <v>43124</v>
      </c>
      <c r="AC924" t="s">
        <v>36</v>
      </c>
    </row>
    <row r="925" spans="1:29" x14ac:dyDescent="0.2">
      <c r="A925" t="s">
        <v>6777</v>
      </c>
      <c r="B925" t="str">
        <f>VLOOKUP(Table1[[#This Row],[Full Name (formatted)]],peopleNew[],2,0)</f>
        <v>476545675</v>
      </c>
      <c r="C925" t="str">
        <f>TRIM(Table1[[#This Row],[Full Name (pre trim)]])</f>
        <v>Daniel Harrison Green</v>
      </c>
      <c r="D925" t="s">
        <v>2691</v>
      </c>
      <c r="E925" t="s">
        <v>2692</v>
      </c>
      <c r="F925" t="s">
        <v>2693</v>
      </c>
      <c r="G925" t="s">
        <v>2694</v>
      </c>
      <c r="H925" t="s">
        <v>24</v>
      </c>
      <c r="I925" t="s">
        <v>25</v>
      </c>
      <c r="J925" t="s">
        <v>1122</v>
      </c>
      <c r="K925" t="s">
        <v>1122</v>
      </c>
      <c r="L925" t="str">
        <f>VLOOKUP(Table1[[#This Row],[Reports to formatted]],peopleNew[],1,0)</f>
        <v>Kevin S. Parker</v>
      </c>
      <c r="M925" t="s">
        <v>1123</v>
      </c>
      <c r="N925" t="s">
        <v>1123</v>
      </c>
      <c r="O925" t="str">
        <f>VLOOKUP(Table1[[#This Row],[Works for Group Formatted]],groupsNew[],1,0)</f>
        <v>Kevin S. Parker, Office of Senator, Personal Staff Office, Senate</v>
      </c>
      <c r="P925" t="s">
        <v>28</v>
      </c>
      <c r="Q925" t="s">
        <v>29</v>
      </c>
      <c r="R925" t="s">
        <v>30</v>
      </c>
      <c r="S925" t="s">
        <v>2695</v>
      </c>
      <c r="T925" t="s">
        <v>1125</v>
      </c>
      <c r="U925" t="s">
        <v>318</v>
      </c>
      <c r="V925" t="s">
        <v>2696</v>
      </c>
      <c r="W925">
        <v>2788.47</v>
      </c>
      <c r="X925" t="s">
        <v>35</v>
      </c>
      <c r="Y925">
        <v>20</v>
      </c>
      <c r="Z925" s="1">
        <v>43097</v>
      </c>
      <c r="AA925" s="1">
        <v>43110</v>
      </c>
      <c r="AB925" s="1">
        <v>43124</v>
      </c>
      <c r="AC925" t="s">
        <v>36</v>
      </c>
    </row>
    <row r="926" spans="1:29" x14ac:dyDescent="0.2">
      <c r="A926" t="s">
        <v>6457</v>
      </c>
      <c r="B926" t="str">
        <f>VLOOKUP(Table1[[#This Row],[Full Name (formatted)]],peopleNew[],2,0)</f>
        <v>476542152</v>
      </c>
      <c r="C926" t="str">
        <f>TRIM(Table1[[#This Row],[Full Name (pre trim)]])</f>
        <v>Glenda Cadogan</v>
      </c>
      <c r="D926" t="s">
        <v>1118</v>
      </c>
      <c r="E926" t="s">
        <v>1119</v>
      </c>
      <c r="F926" t="s">
        <v>1120</v>
      </c>
      <c r="G926" t="s">
        <v>1121</v>
      </c>
      <c r="H926" t="s">
        <v>24</v>
      </c>
      <c r="I926" t="s">
        <v>25</v>
      </c>
      <c r="J926" t="s">
        <v>1122</v>
      </c>
      <c r="K926" t="s">
        <v>1122</v>
      </c>
      <c r="L926" t="str">
        <f>VLOOKUP(Table1[[#This Row],[Reports to formatted]],peopleNew[],1,0)</f>
        <v>Kevin S. Parker</v>
      </c>
      <c r="M926" t="s">
        <v>1123</v>
      </c>
      <c r="N926" t="s">
        <v>1123</v>
      </c>
      <c r="O926" t="str">
        <f>VLOOKUP(Table1[[#This Row],[Works for Group Formatted]],groupsNew[],1,0)</f>
        <v>Kevin S. Parker, Office of Senator, Personal Staff Office, Senate</v>
      </c>
      <c r="P926" t="s">
        <v>28</v>
      </c>
      <c r="Q926" t="s">
        <v>29</v>
      </c>
      <c r="R926" t="s">
        <v>30</v>
      </c>
      <c r="S926" t="s">
        <v>1124</v>
      </c>
      <c r="T926" t="s">
        <v>1125</v>
      </c>
      <c r="U926" t="s">
        <v>318</v>
      </c>
      <c r="V926" t="s">
        <v>1126</v>
      </c>
      <c r="W926">
        <v>961.54</v>
      </c>
      <c r="X926" t="s">
        <v>47</v>
      </c>
      <c r="Y926">
        <v>20</v>
      </c>
      <c r="Z926" s="1">
        <v>43097</v>
      </c>
      <c r="AA926" s="1">
        <v>43110</v>
      </c>
      <c r="AB926" s="1">
        <v>43124</v>
      </c>
      <c r="AC926" t="s">
        <v>36</v>
      </c>
    </row>
    <row r="927" spans="1:29" x14ac:dyDescent="0.2">
      <c r="A927" t="s">
        <v>6898</v>
      </c>
      <c r="B927" t="str">
        <f>VLOOKUP(Table1[[#This Row],[Full Name (formatted)]],peopleNew[],2,0)</f>
        <v>567679209</v>
      </c>
      <c r="C927" t="str">
        <f>TRIM(Table1[[#This Row],[Full Name (pre trim)]])</f>
        <v>Jordine Y Jones</v>
      </c>
      <c r="D927" t="s">
        <v>3236</v>
      </c>
      <c r="E927" t="s">
        <v>3237</v>
      </c>
      <c r="F927" t="s">
        <v>3238</v>
      </c>
      <c r="G927" t="s">
        <v>557</v>
      </c>
      <c r="H927" t="s">
        <v>24</v>
      </c>
      <c r="I927" s="13" t="s">
        <v>8540</v>
      </c>
      <c r="J927" t="s">
        <v>1122</v>
      </c>
      <c r="K927" t="s">
        <v>1122</v>
      </c>
      <c r="L927" t="str">
        <f>VLOOKUP(Table1[[#This Row],[Reports to formatted]],peopleNew[],1,0)</f>
        <v>Kevin S. Parker</v>
      </c>
      <c r="M927" t="s">
        <v>1123</v>
      </c>
      <c r="N927" t="s">
        <v>1123</v>
      </c>
      <c r="O927" t="str">
        <f>VLOOKUP(Table1[[#This Row],[Works for Group Formatted]],groupsNew[],1,0)</f>
        <v>Kevin S. Parker, Office of Senator, Personal Staff Office, Senate</v>
      </c>
      <c r="P927" t="s">
        <v>28</v>
      </c>
      <c r="Q927" t="s">
        <v>29</v>
      </c>
      <c r="R927" t="s">
        <v>30</v>
      </c>
      <c r="S927" t="s">
        <v>3239</v>
      </c>
      <c r="T927" t="s">
        <v>1125</v>
      </c>
      <c r="U927" t="s">
        <v>66</v>
      </c>
      <c r="V927" t="s">
        <v>559</v>
      </c>
      <c r="W927">
        <v>2307.6999999999998</v>
      </c>
      <c r="X927" t="s">
        <v>35</v>
      </c>
      <c r="Y927">
        <v>20</v>
      </c>
      <c r="Z927" s="1">
        <v>43097</v>
      </c>
      <c r="AA927" s="1">
        <v>43110</v>
      </c>
      <c r="AB927" s="1">
        <v>43124</v>
      </c>
      <c r="AC927" t="s">
        <v>36</v>
      </c>
    </row>
    <row r="928" spans="1:29" x14ac:dyDescent="0.2">
      <c r="A928" t="s">
        <v>7055</v>
      </c>
      <c r="B928" t="str">
        <f>VLOOKUP(Table1[[#This Row],[Full Name (formatted)]],peopleNew[],2,0)</f>
        <v>567679211</v>
      </c>
      <c r="C928" t="str">
        <f>TRIM(Table1[[#This Row],[Full Name (pre trim)]])</f>
        <v>Lachanda C Marcelle-moor</v>
      </c>
      <c r="D928" t="s">
        <v>3921</v>
      </c>
      <c r="E928" t="s">
        <v>3922</v>
      </c>
      <c r="F928" t="s">
        <v>3923</v>
      </c>
      <c r="G928" t="s">
        <v>3123</v>
      </c>
      <c r="H928" t="s">
        <v>24</v>
      </c>
      <c r="I928" t="s">
        <v>25</v>
      </c>
      <c r="J928" t="s">
        <v>1122</v>
      </c>
      <c r="K928" t="s">
        <v>1122</v>
      </c>
      <c r="L928" t="str">
        <f>VLOOKUP(Table1[[#This Row],[Reports to formatted]],peopleNew[],1,0)</f>
        <v>Kevin S. Parker</v>
      </c>
      <c r="M928" t="s">
        <v>1123</v>
      </c>
      <c r="N928" t="s">
        <v>1123</v>
      </c>
      <c r="O928" t="str">
        <f>VLOOKUP(Table1[[#This Row],[Works for Group Formatted]],groupsNew[],1,0)</f>
        <v>Kevin S. Parker, Office of Senator, Personal Staff Office, Senate</v>
      </c>
      <c r="P928" t="s">
        <v>28</v>
      </c>
      <c r="Q928" t="s">
        <v>29</v>
      </c>
      <c r="R928" t="s">
        <v>30</v>
      </c>
      <c r="S928" t="s">
        <v>3924</v>
      </c>
      <c r="T928" t="s">
        <v>1125</v>
      </c>
      <c r="U928" t="s">
        <v>318</v>
      </c>
      <c r="V928" t="s">
        <v>3126</v>
      </c>
      <c r="W928">
        <v>1730.77</v>
      </c>
      <c r="X928" t="s">
        <v>35</v>
      </c>
      <c r="Y928">
        <v>20</v>
      </c>
      <c r="Z928" s="1">
        <v>43097</v>
      </c>
      <c r="AA928" s="1">
        <v>43110</v>
      </c>
      <c r="AB928" s="1">
        <v>43124</v>
      </c>
      <c r="AC928" t="s">
        <v>36</v>
      </c>
    </row>
    <row r="929" spans="1:29" x14ac:dyDescent="0.2">
      <c r="A929" t="s">
        <v>6900</v>
      </c>
      <c r="B929" t="str">
        <f>VLOOKUP(Table1[[#This Row],[Full Name (formatted)]],peopleNew[],2,0)</f>
        <v>476542153</v>
      </c>
      <c r="C929" t="str">
        <f>TRIM(Table1[[#This Row],[Full Name (pre trim)]])</f>
        <v>Nikiti A Jones</v>
      </c>
      <c r="D929" t="s">
        <v>3245</v>
      </c>
      <c r="E929" t="s">
        <v>3246</v>
      </c>
      <c r="F929" t="s">
        <v>3238</v>
      </c>
      <c r="G929" t="s">
        <v>1313</v>
      </c>
      <c r="H929" t="s">
        <v>24</v>
      </c>
      <c r="I929" t="s">
        <v>25</v>
      </c>
      <c r="J929" t="s">
        <v>1122</v>
      </c>
      <c r="K929" t="s">
        <v>1122</v>
      </c>
      <c r="L929" t="str">
        <f>VLOOKUP(Table1[[#This Row],[Reports to formatted]],peopleNew[],1,0)</f>
        <v>Kevin S. Parker</v>
      </c>
      <c r="M929" t="s">
        <v>1123</v>
      </c>
      <c r="N929" t="s">
        <v>1123</v>
      </c>
      <c r="O929" t="str">
        <f>VLOOKUP(Table1[[#This Row],[Works for Group Formatted]],groupsNew[],1,0)</f>
        <v>Kevin S. Parker, Office of Senator, Personal Staff Office, Senate</v>
      </c>
      <c r="P929" t="s">
        <v>28</v>
      </c>
      <c r="Q929" t="s">
        <v>29</v>
      </c>
      <c r="R929" t="s">
        <v>30</v>
      </c>
      <c r="S929" t="s">
        <v>3247</v>
      </c>
      <c r="T929" t="s">
        <v>1125</v>
      </c>
      <c r="U929" t="s">
        <v>318</v>
      </c>
      <c r="V929" t="s">
        <v>1315</v>
      </c>
      <c r="W929">
        <v>2115.39</v>
      </c>
      <c r="X929" t="s">
        <v>35</v>
      </c>
      <c r="Y929">
        <v>20</v>
      </c>
      <c r="Z929" s="1">
        <v>43097</v>
      </c>
      <c r="AA929" s="1">
        <v>43110</v>
      </c>
      <c r="AB929" s="1">
        <v>43124</v>
      </c>
      <c r="AC929" t="s">
        <v>36</v>
      </c>
    </row>
    <row r="930" spans="1:29" x14ac:dyDescent="0.2">
      <c r="A930" t="s">
        <v>7575</v>
      </c>
      <c r="B930" t="str">
        <f>VLOOKUP(Table1[[#This Row],[Full Name (formatted)]],peopleNew[],2,0)</f>
        <v>476545870</v>
      </c>
      <c r="C930" t="str">
        <f>TRIM(Table1[[#This Row],[Full Name (pre trim)]])</f>
        <v>Peter R Weiss</v>
      </c>
      <c r="D930" t="s">
        <v>6104</v>
      </c>
      <c r="E930" t="s">
        <v>4941</v>
      </c>
      <c r="F930" t="s">
        <v>6105</v>
      </c>
      <c r="G930" t="s">
        <v>40</v>
      </c>
      <c r="H930" t="s">
        <v>24</v>
      </c>
      <c r="I930" t="s">
        <v>25</v>
      </c>
      <c r="J930" t="s">
        <v>1122</v>
      </c>
      <c r="K930" t="s">
        <v>1122</v>
      </c>
      <c r="L930" t="str">
        <f>VLOOKUP(Table1[[#This Row],[Reports to formatted]],peopleNew[],1,0)</f>
        <v>Kevin S. Parker</v>
      </c>
      <c r="M930" t="s">
        <v>1123</v>
      </c>
      <c r="N930" t="s">
        <v>1123</v>
      </c>
      <c r="O930" t="str">
        <f>VLOOKUP(Table1[[#This Row],[Works for Group Formatted]],groupsNew[],1,0)</f>
        <v>Kevin S. Parker, Office of Senator, Personal Staff Office, Senate</v>
      </c>
      <c r="P930" t="s">
        <v>28</v>
      </c>
      <c r="Q930" t="s">
        <v>29</v>
      </c>
      <c r="R930" t="s">
        <v>30</v>
      </c>
      <c r="S930" t="s">
        <v>6106</v>
      </c>
      <c r="T930" t="s">
        <v>1125</v>
      </c>
      <c r="U930" t="s">
        <v>318</v>
      </c>
      <c r="V930" t="s">
        <v>46</v>
      </c>
      <c r="W930">
        <v>576.92999999999995</v>
      </c>
      <c r="X930" t="s">
        <v>47</v>
      </c>
      <c r="Y930">
        <v>20</v>
      </c>
      <c r="Z930" s="1">
        <v>43097</v>
      </c>
      <c r="AA930" s="1">
        <v>43110</v>
      </c>
      <c r="AB930" s="1">
        <v>43124</v>
      </c>
      <c r="AC930" t="s">
        <v>36</v>
      </c>
    </row>
    <row r="931" spans="1:29" x14ac:dyDescent="0.2">
      <c r="A931" t="s">
        <v>7338</v>
      </c>
      <c r="B931" t="str">
        <f>VLOOKUP(Table1[[#This Row],[Full Name (formatted)]],peopleNew[],2,0)</f>
        <v>567679212</v>
      </c>
      <c r="C931" t="str">
        <f>TRIM(Table1[[#This Row],[Full Name (pre trim)]])</f>
        <v>Raven M Robinson</v>
      </c>
      <c r="D931" t="s">
        <v>5125</v>
      </c>
      <c r="E931" t="s">
        <v>5126</v>
      </c>
      <c r="F931" t="s">
        <v>5127</v>
      </c>
      <c r="G931" t="s">
        <v>1248</v>
      </c>
      <c r="H931" t="s">
        <v>24</v>
      </c>
      <c r="I931" t="s">
        <v>25</v>
      </c>
      <c r="J931" t="s">
        <v>1122</v>
      </c>
      <c r="K931" t="s">
        <v>1122</v>
      </c>
      <c r="L931" t="str">
        <f>VLOOKUP(Table1[[#This Row],[Reports to formatted]],peopleNew[],1,0)</f>
        <v>Kevin S. Parker</v>
      </c>
      <c r="M931" t="s">
        <v>1123</v>
      </c>
      <c r="N931" t="s">
        <v>1123</v>
      </c>
      <c r="O931" t="str">
        <f>VLOOKUP(Table1[[#This Row],[Works for Group Formatted]],groupsNew[],1,0)</f>
        <v>Kevin S. Parker, Office of Senator, Personal Staff Office, Senate</v>
      </c>
      <c r="P931" t="s">
        <v>28</v>
      </c>
      <c r="Q931" t="s">
        <v>29</v>
      </c>
      <c r="R931" t="s">
        <v>30</v>
      </c>
      <c r="S931" t="s">
        <v>5128</v>
      </c>
      <c r="T931" t="s">
        <v>1125</v>
      </c>
      <c r="U931" t="s">
        <v>318</v>
      </c>
      <c r="V931" t="s">
        <v>1250</v>
      </c>
      <c r="W931">
        <v>961.54</v>
      </c>
      <c r="X931" t="s">
        <v>47</v>
      </c>
      <c r="Y931">
        <v>20</v>
      </c>
      <c r="Z931" s="1">
        <v>43097</v>
      </c>
      <c r="AA931" s="1">
        <v>43110</v>
      </c>
      <c r="AB931" s="1">
        <v>43124</v>
      </c>
      <c r="AC931" t="s">
        <v>36</v>
      </c>
    </row>
    <row r="932" spans="1:29" x14ac:dyDescent="0.2">
      <c r="A932" t="s">
        <v>7522</v>
      </c>
      <c r="B932" t="str">
        <f>VLOOKUP(Table1[[#This Row],[Full Name (formatted)]],peopleNew[],2,0)</f>
        <v>476542158</v>
      </c>
      <c r="C932" t="str">
        <f>TRIM(Table1[[#This Row],[Full Name (pre trim)]])</f>
        <v>Tamara Tucker</v>
      </c>
      <c r="D932" t="s">
        <v>5893</v>
      </c>
      <c r="E932" t="s">
        <v>5894</v>
      </c>
      <c r="F932" t="s">
        <v>5895</v>
      </c>
      <c r="G932" t="s">
        <v>51</v>
      </c>
      <c r="H932" t="s">
        <v>24</v>
      </c>
      <c r="I932" s="13" t="s">
        <v>8540</v>
      </c>
      <c r="J932" t="s">
        <v>1122</v>
      </c>
      <c r="K932" t="s">
        <v>1122</v>
      </c>
      <c r="L932" t="str">
        <f>VLOOKUP(Table1[[#This Row],[Reports to formatted]],peopleNew[],1,0)</f>
        <v>Kevin S. Parker</v>
      </c>
      <c r="M932" t="s">
        <v>1123</v>
      </c>
      <c r="N932" t="s">
        <v>1123</v>
      </c>
      <c r="O932" t="str">
        <f>VLOOKUP(Table1[[#This Row],[Works for Group Formatted]],groupsNew[],1,0)</f>
        <v>Kevin S. Parker, Office of Senator, Personal Staff Office, Senate</v>
      </c>
      <c r="P932" t="s">
        <v>28</v>
      </c>
      <c r="Q932" t="s">
        <v>29</v>
      </c>
      <c r="R932" t="s">
        <v>30</v>
      </c>
      <c r="S932" t="s">
        <v>5896</v>
      </c>
      <c r="T932" t="s">
        <v>1125</v>
      </c>
      <c r="U932" t="s">
        <v>66</v>
      </c>
      <c r="V932" t="s">
        <v>57</v>
      </c>
      <c r="W932">
        <v>1730.77</v>
      </c>
      <c r="X932" t="s">
        <v>35</v>
      </c>
      <c r="Y932">
        <v>20</v>
      </c>
      <c r="Z932" s="1">
        <v>43097</v>
      </c>
      <c r="AA932" s="1">
        <v>43110</v>
      </c>
      <c r="AB932" s="1">
        <v>43124</v>
      </c>
      <c r="AC932" t="s">
        <v>36</v>
      </c>
    </row>
    <row r="933" spans="1:29" x14ac:dyDescent="0.2">
      <c r="A933" t="s">
        <v>7591</v>
      </c>
      <c r="B933" t="str">
        <f>VLOOKUP(Table1[[#This Row],[Full Name (formatted)]],peopleNew[],2,0)</f>
        <v>476545893</v>
      </c>
      <c r="C933" t="str">
        <f>TRIM(Table1[[#This Row],[Full Name (pre trim)]])</f>
        <v>Tara A Williams</v>
      </c>
      <c r="D933" t="s">
        <v>6163</v>
      </c>
      <c r="E933" t="s">
        <v>3408</v>
      </c>
      <c r="F933" t="s">
        <v>6153</v>
      </c>
      <c r="G933" t="s">
        <v>6164</v>
      </c>
      <c r="H933" t="s">
        <v>24</v>
      </c>
      <c r="I933" t="s">
        <v>25</v>
      </c>
      <c r="J933" t="s">
        <v>1122</v>
      </c>
      <c r="K933" t="s">
        <v>1122</v>
      </c>
      <c r="L933" t="str">
        <f>VLOOKUP(Table1[[#This Row],[Reports to formatted]],peopleNew[],1,0)</f>
        <v>Kevin S. Parker</v>
      </c>
      <c r="M933" t="s">
        <v>1123</v>
      </c>
      <c r="N933" s="11" t="s">
        <v>1123</v>
      </c>
      <c r="O933" t="str">
        <f>VLOOKUP(Table1[[#This Row],[Works for Group Formatted]],groupsNew[],1,0)</f>
        <v>Kevin S. Parker, Office of Senator, Personal Staff Office, Senate</v>
      </c>
      <c r="P933" t="s">
        <v>28</v>
      </c>
      <c r="Q933" t="s">
        <v>29</v>
      </c>
      <c r="R933" t="s">
        <v>30</v>
      </c>
      <c r="S933" t="s">
        <v>6165</v>
      </c>
      <c r="T933" t="s">
        <v>1125</v>
      </c>
      <c r="U933" t="s">
        <v>318</v>
      </c>
      <c r="V933" t="s">
        <v>6166</v>
      </c>
      <c r="W933">
        <v>2307.6999999999998</v>
      </c>
      <c r="X933" t="s">
        <v>35</v>
      </c>
      <c r="Y933">
        <v>20</v>
      </c>
      <c r="Z933" s="1">
        <v>43097</v>
      </c>
      <c r="AA933" s="1">
        <v>43110</v>
      </c>
      <c r="AB933" s="1">
        <v>43124</v>
      </c>
      <c r="AC933" t="s">
        <v>36</v>
      </c>
    </row>
    <row r="934" spans="1:29" x14ac:dyDescent="0.2">
      <c r="A934" t="s">
        <v>7078</v>
      </c>
      <c r="B934" t="str">
        <f>VLOOKUP(Table1[[#This Row],[Full Name (formatted)]],peopleNew[],2,0)</f>
        <v>476542160</v>
      </c>
      <c r="C934" t="str">
        <f>TRIM(Table1[[#This Row],[Full Name (pre trim)]])</f>
        <v>Vaughn T Mayers</v>
      </c>
      <c r="D934" t="s">
        <v>4019</v>
      </c>
      <c r="E934" t="s">
        <v>4020</v>
      </c>
      <c r="F934" t="s">
        <v>4021</v>
      </c>
      <c r="G934" t="s">
        <v>643</v>
      </c>
      <c r="H934" t="s">
        <v>24</v>
      </c>
      <c r="I934" t="s">
        <v>25</v>
      </c>
      <c r="J934" t="s">
        <v>1122</v>
      </c>
      <c r="K934" t="s">
        <v>1122</v>
      </c>
      <c r="L934" t="str">
        <f>VLOOKUP(Table1[[#This Row],[Reports to formatted]],peopleNew[],1,0)</f>
        <v>Kevin S. Parker</v>
      </c>
      <c r="M934" t="s">
        <v>1123</v>
      </c>
      <c r="N934" t="s">
        <v>1123</v>
      </c>
      <c r="O934" t="str">
        <f>VLOOKUP(Table1[[#This Row],[Works for Group Formatted]],groupsNew[],1,0)</f>
        <v>Kevin S. Parker, Office of Senator, Personal Staff Office, Senate</v>
      </c>
      <c r="P934" t="s">
        <v>28</v>
      </c>
      <c r="Q934" t="s">
        <v>29</v>
      </c>
      <c r="R934" t="s">
        <v>30</v>
      </c>
      <c r="S934" t="s">
        <v>4022</v>
      </c>
      <c r="T934" t="s">
        <v>1125</v>
      </c>
      <c r="U934" t="s">
        <v>318</v>
      </c>
      <c r="V934" t="s">
        <v>648</v>
      </c>
      <c r="W934">
        <v>3692.31</v>
      </c>
      <c r="X934" t="s">
        <v>47</v>
      </c>
      <c r="Y934">
        <v>20</v>
      </c>
      <c r="Z934" s="1">
        <v>43097</v>
      </c>
      <c r="AA934" s="1">
        <v>43110</v>
      </c>
      <c r="AB934" s="1">
        <v>43124</v>
      </c>
      <c r="AC934" t="s">
        <v>36</v>
      </c>
    </row>
    <row r="935" spans="1:29" x14ac:dyDescent="0.2">
      <c r="A935" t="s">
        <v>6642</v>
      </c>
      <c r="B935" t="str">
        <f>VLOOKUP(Table1[[#This Row],[Full Name (formatted)]],peopleNew[],2,0)</f>
        <v>476542868</v>
      </c>
      <c r="C935" t="str">
        <f>TRIM(Table1[[#This Row],[Full Name (pre trim)]])</f>
        <v>Ann Eisenhut</v>
      </c>
      <c r="D935" t="s">
        <v>2062</v>
      </c>
      <c r="E935" t="s">
        <v>2063</v>
      </c>
      <c r="F935" t="s">
        <v>2064</v>
      </c>
      <c r="G935" t="s">
        <v>51</v>
      </c>
      <c r="H935" t="s">
        <v>24</v>
      </c>
      <c r="I935" s="13" t="s">
        <v>8540</v>
      </c>
      <c r="J935" t="s">
        <v>420</v>
      </c>
      <c r="K935" t="s">
        <v>420</v>
      </c>
      <c r="L935" t="str">
        <f>VLOOKUP(Table1[[#This Row],[Reports to formatted]],peopleNew[],1,0)</f>
        <v>Kenneth P. Lavalle</v>
      </c>
      <c r="M935" t="s">
        <v>421</v>
      </c>
      <c r="N935" t="s">
        <v>421</v>
      </c>
      <c r="O935" t="str">
        <f>VLOOKUP(Table1[[#This Row],[Works for Group Formatted]],groupsNew[],1,0)</f>
        <v>Kenneth P. LaValle, Office of Senator, Personal Staff Office, Senate</v>
      </c>
      <c r="P935" t="s">
        <v>28</v>
      </c>
      <c r="Q935" t="s">
        <v>29</v>
      </c>
      <c r="R935" t="s">
        <v>30</v>
      </c>
      <c r="S935" t="s">
        <v>2065</v>
      </c>
      <c r="T935" t="s">
        <v>423</v>
      </c>
      <c r="U935" t="s">
        <v>66</v>
      </c>
      <c r="V935" t="s">
        <v>57</v>
      </c>
      <c r="W935">
        <v>2176.9299999999998</v>
      </c>
      <c r="X935" t="s">
        <v>47</v>
      </c>
      <c r="Y935">
        <v>20</v>
      </c>
      <c r="Z935" s="1">
        <v>43097</v>
      </c>
      <c r="AA935" s="1">
        <v>43110</v>
      </c>
      <c r="AB935" s="1">
        <v>43124</v>
      </c>
      <c r="AC935" t="s">
        <v>36</v>
      </c>
    </row>
    <row r="936" spans="1:29" x14ac:dyDescent="0.2">
      <c r="A936" t="s">
        <v>6974</v>
      </c>
      <c r="B936" t="str">
        <f>VLOOKUP(Table1[[#This Row],[Full Name (formatted)]],peopleNew[],2,0)</f>
        <v>476542872</v>
      </c>
      <c r="C936" t="str">
        <f>TRIM(Table1[[#This Row],[Full Name (pre trim)]])</f>
        <v>Beth A Lamountain</v>
      </c>
      <c r="D936" t="s">
        <v>3580</v>
      </c>
      <c r="E936" t="s">
        <v>848</v>
      </c>
      <c r="F936" t="s">
        <v>3581</v>
      </c>
      <c r="G936" t="s">
        <v>419</v>
      </c>
      <c r="H936" t="s">
        <v>24</v>
      </c>
      <c r="I936" s="13" t="s">
        <v>8540</v>
      </c>
      <c r="J936" t="s">
        <v>420</v>
      </c>
      <c r="K936" t="s">
        <v>420</v>
      </c>
      <c r="L936" t="str">
        <f>VLOOKUP(Table1[[#This Row],[Reports to formatted]],peopleNew[],1,0)</f>
        <v>Kenneth P. Lavalle</v>
      </c>
      <c r="M936" t="s">
        <v>421</v>
      </c>
      <c r="N936" t="s">
        <v>421</v>
      </c>
      <c r="O936" t="str">
        <f>VLOOKUP(Table1[[#This Row],[Works for Group Formatted]],groupsNew[],1,0)</f>
        <v>Kenneth P. LaValle, Office of Senator, Personal Staff Office, Senate</v>
      </c>
      <c r="P936" t="s">
        <v>28</v>
      </c>
      <c r="Q936" t="s">
        <v>29</v>
      </c>
      <c r="R936" t="s">
        <v>30</v>
      </c>
      <c r="S936" t="s">
        <v>3582</v>
      </c>
      <c r="T936" t="s">
        <v>423</v>
      </c>
      <c r="U936" t="s">
        <v>66</v>
      </c>
      <c r="V936" t="s">
        <v>425</v>
      </c>
      <c r="W936">
        <v>2171.54</v>
      </c>
      <c r="X936" t="s">
        <v>35</v>
      </c>
      <c r="Y936">
        <v>20</v>
      </c>
      <c r="Z936" s="1">
        <v>43097</v>
      </c>
      <c r="AA936" s="1">
        <v>43110</v>
      </c>
      <c r="AB936" s="1">
        <v>43124</v>
      </c>
      <c r="AC936" t="s">
        <v>36</v>
      </c>
    </row>
    <row r="937" spans="1:29" x14ac:dyDescent="0.2">
      <c r="A937" t="s">
        <v>7169</v>
      </c>
      <c r="B937" t="str">
        <f>VLOOKUP(Table1[[#This Row],[Full Name (formatted)]],peopleNew[],2,0)</f>
        <v>476545610</v>
      </c>
      <c r="C937" t="str">
        <f>TRIM(Table1[[#This Row],[Full Name (pre trim)]])</f>
        <v>Brian M Murphy</v>
      </c>
      <c r="D937" t="s">
        <v>4411</v>
      </c>
      <c r="E937" t="s">
        <v>2373</v>
      </c>
      <c r="F937" t="s">
        <v>4412</v>
      </c>
      <c r="G937" t="s">
        <v>176</v>
      </c>
      <c r="H937" t="s">
        <v>24</v>
      </c>
      <c r="I937" s="13" t="s">
        <v>8540</v>
      </c>
      <c r="J937" t="s">
        <v>420</v>
      </c>
      <c r="K937" t="s">
        <v>420</v>
      </c>
      <c r="L937" t="str">
        <f>VLOOKUP(Table1[[#This Row],[Reports to formatted]],peopleNew[],1,0)</f>
        <v>Kenneth P. Lavalle</v>
      </c>
      <c r="M937" t="s">
        <v>421</v>
      </c>
      <c r="N937" t="s">
        <v>421</v>
      </c>
      <c r="O937" t="str">
        <f>VLOOKUP(Table1[[#This Row],[Works for Group Formatted]],groupsNew[],1,0)</f>
        <v>Kenneth P. LaValle, Office of Senator, Personal Staff Office, Senate</v>
      </c>
      <c r="P937" t="s">
        <v>28</v>
      </c>
      <c r="Q937" t="s">
        <v>29</v>
      </c>
      <c r="R937" t="s">
        <v>30</v>
      </c>
      <c r="S937" t="s">
        <v>4413</v>
      </c>
      <c r="T937" t="s">
        <v>423</v>
      </c>
      <c r="U937" t="s">
        <v>66</v>
      </c>
      <c r="V937" t="s">
        <v>180</v>
      </c>
      <c r="W937">
        <v>2634.62</v>
      </c>
      <c r="X937" t="s">
        <v>47</v>
      </c>
      <c r="Y937">
        <v>20</v>
      </c>
      <c r="Z937" s="1">
        <v>43097</v>
      </c>
      <c r="AA937" s="1">
        <v>43110</v>
      </c>
      <c r="AB937" s="1">
        <v>43124</v>
      </c>
      <c r="AC937" t="s">
        <v>36</v>
      </c>
    </row>
    <row r="938" spans="1:29" x14ac:dyDescent="0.2">
      <c r="A938" t="s">
        <v>6409</v>
      </c>
      <c r="B938" t="str">
        <f>VLOOKUP(Table1[[#This Row],[Full Name (formatted)]],peopleNew[],2,0)</f>
        <v>476542875</v>
      </c>
      <c r="C938" t="str">
        <f>TRIM(Table1[[#This Row],[Full Name (pre trim)]])</f>
        <v>Bruce G Blower II</v>
      </c>
      <c r="D938" t="s">
        <v>6295</v>
      </c>
      <c r="E938" t="s">
        <v>834</v>
      </c>
      <c r="F938" t="s">
        <v>835</v>
      </c>
      <c r="G938" t="s">
        <v>80</v>
      </c>
      <c r="H938" t="s">
        <v>24</v>
      </c>
      <c r="I938" s="11" t="s">
        <v>25</v>
      </c>
      <c r="J938" t="s">
        <v>420</v>
      </c>
      <c r="K938" t="s">
        <v>420</v>
      </c>
      <c r="L938" t="str">
        <f>VLOOKUP(Table1[[#This Row],[Reports to formatted]],peopleNew[],1,0)</f>
        <v>Kenneth P. Lavalle</v>
      </c>
      <c r="M938" t="s">
        <v>421</v>
      </c>
      <c r="N938" t="s">
        <v>421</v>
      </c>
      <c r="O938" t="str">
        <f>VLOOKUP(Table1[[#This Row],[Works for Group Formatted]],groupsNew[],1,0)</f>
        <v>Kenneth P. LaValle, Office of Senator, Personal Staff Office, Senate</v>
      </c>
      <c r="P938" t="s">
        <v>28</v>
      </c>
      <c r="Q938" t="s">
        <v>29</v>
      </c>
      <c r="R938" t="s">
        <v>30</v>
      </c>
      <c r="S938" t="s">
        <v>836</v>
      </c>
      <c r="T938" t="s">
        <v>423</v>
      </c>
      <c r="U938" t="s">
        <v>424</v>
      </c>
      <c r="V938" t="s">
        <v>86</v>
      </c>
      <c r="W938">
        <v>3394.24</v>
      </c>
      <c r="X938" t="s">
        <v>35</v>
      </c>
      <c r="Y938">
        <v>20</v>
      </c>
      <c r="Z938" s="1">
        <v>43097</v>
      </c>
      <c r="AA938" s="1">
        <v>43110</v>
      </c>
      <c r="AB938" s="1">
        <v>43124</v>
      </c>
      <c r="AC938" t="s">
        <v>36</v>
      </c>
    </row>
    <row r="939" spans="1:29" x14ac:dyDescent="0.2">
      <c r="A939" t="s">
        <v>7249</v>
      </c>
      <c r="B939" t="str">
        <f>VLOOKUP(Table1[[#This Row],[Full Name (formatted)]],peopleNew[],2,0)</f>
        <v>567678623</v>
      </c>
      <c r="C939" t="str">
        <f>TRIM(Table1[[#This Row],[Full Name (pre trim)]])</f>
        <v>Jared J Pellerin</v>
      </c>
      <c r="D939" t="s">
        <v>4754</v>
      </c>
      <c r="E939" t="s">
        <v>4755</v>
      </c>
      <c r="F939" t="s">
        <v>4756</v>
      </c>
      <c r="G939" t="s">
        <v>176</v>
      </c>
      <c r="H939" t="s">
        <v>24</v>
      </c>
      <c r="I939" s="13" t="s">
        <v>8540</v>
      </c>
      <c r="J939" t="s">
        <v>420</v>
      </c>
      <c r="K939" t="s">
        <v>420</v>
      </c>
      <c r="L939" t="str">
        <f>VLOOKUP(Table1[[#This Row],[Reports to formatted]],peopleNew[],1,0)</f>
        <v>Kenneth P. Lavalle</v>
      </c>
      <c r="M939" t="s">
        <v>421</v>
      </c>
      <c r="N939" t="s">
        <v>421</v>
      </c>
      <c r="O939" t="str">
        <f>VLOOKUP(Table1[[#This Row],[Works for Group Formatted]],groupsNew[],1,0)</f>
        <v>Kenneth P. LaValle, Office of Senator, Personal Staff Office, Senate</v>
      </c>
      <c r="P939" t="s">
        <v>28</v>
      </c>
      <c r="Q939" t="s">
        <v>29</v>
      </c>
      <c r="R939" t="s">
        <v>30</v>
      </c>
      <c r="S939" t="s">
        <v>4757</v>
      </c>
      <c r="T939" t="s">
        <v>423</v>
      </c>
      <c r="U939" t="s">
        <v>66</v>
      </c>
      <c r="V939" t="s">
        <v>180</v>
      </c>
      <c r="W939">
        <v>1923.08</v>
      </c>
      <c r="X939" t="s">
        <v>35</v>
      </c>
      <c r="Y939">
        <v>20</v>
      </c>
      <c r="Z939" s="1">
        <v>43097</v>
      </c>
      <c r="AA939" s="1">
        <v>43110</v>
      </c>
      <c r="AB939" s="1">
        <v>43124</v>
      </c>
      <c r="AC939" t="s">
        <v>36</v>
      </c>
    </row>
    <row r="940" spans="1:29" x14ac:dyDescent="0.2">
      <c r="A940" t="s">
        <v>6936</v>
      </c>
      <c r="B940" t="str">
        <f>VLOOKUP(Table1[[#This Row],[Full Name (formatted)]],peopleNew[],2,0)</f>
        <v>476545630</v>
      </c>
      <c r="C940" t="str">
        <f>TRIM(Table1[[#This Row],[Full Name (pre trim)]])</f>
        <v>Jeffrey K Kito</v>
      </c>
      <c r="D940" t="s">
        <v>3403</v>
      </c>
      <c r="E940" t="s">
        <v>3404</v>
      </c>
      <c r="F940" t="s">
        <v>3405</v>
      </c>
      <c r="G940" t="s">
        <v>40</v>
      </c>
      <c r="H940" t="s">
        <v>24</v>
      </c>
      <c r="I940" t="s">
        <v>25</v>
      </c>
      <c r="J940" t="s">
        <v>420</v>
      </c>
      <c r="K940" t="s">
        <v>420</v>
      </c>
      <c r="L940" t="str">
        <f>VLOOKUP(Table1[[#This Row],[Reports to formatted]],peopleNew[],1,0)</f>
        <v>Kenneth P. Lavalle</v>
      </c>
      <c r="M940" t="s">
        <v>421</v>
      </c>
      <c r="N940" t="s">
        <v>421</v>
      </c>
      <c r="O940" t="str">
        <f>VLOOKUP(Table1[[#This Row],[Works for Group Formatted]],groupsNew[],1,0)</f>
        <v>Kenneth P. LaValle, Office of Senator, Personal Staff Office, Senate</v>
      </c>
      <c r="P940" t="s">
        <v>28</v>
      </c>
      <c r="Q940" t="s">
        <v>29</v>
      </c>
      <c r="R940" t="s">
        <v>30</v>
      </c>
      <c r="S940" t="s">
        <v>3406</v>
      </c>
      <c r="T940" t="s">
        <v>423</v>
      </c>
      <c r="U940" t="s">
        <v>424</v>
      </c>
      <c r="V940" t="s">
        <v>46</v>
      </c>
      <c r="W940">
        <v>1307.7</v>
      </c>
      <c r="X940" t="s">
        <v>47</v>
      </c>
      <c r="Y940">
        <v>20</v>
      </c>
      <c r="Z940" s="1">
        <v>43097</v>
      </c>
      <c r="AA940" s="1">
        <v>43110</v>
      </c>
      <c r="AB940" s="1">
        <v>43124</v>
      </c>
      <c r="AC940" t="s">
        <v>36</v>
      </c>
    </row>
    <row r="941" spans="1:29" x14ac:dyDescent="0.2">
      <c r="A941" t="s">
        <v>6873</v>
      </c>
      <c r="B941" t="str">
        <f>VLOOKUP(Table1[[#This Row],[Full Name (formatted)]],peopleNew[],2,0)</f>
        <v>476542138</v>
      </c>
      <c r="C941" t="str">
        <f>TRIM(Table1[[#This Row],[Full Name (pre trim)]])</f>
        <v>Joann M Ingham</v>
      </c>
      <c r="D941" t="s">
        <v>3137</v>
      </c>
      <c r="E941" t="s">
        <v>3138</v>
      </c>
      <c r="F941" t="s">
        <v>3139</v>
      </c>
      <c r="G941" t="s">
        <v>643</v>
      </c>
      <c r="H941" t="s">
        <v>24</v>
      </c>
      <c r="I941" s="11" t="s">
        <v>25</v>
      </c>
      <c r="J941" t="s">
        <v>420</v>
      </c>
      <c r="K941" t="s">
        <v>420</v>
      </c>
      <c r="L941" t="str">
        <f>VLOOKUP(Table1[[#This Row],[Reports to formatted]],peopleNew[],1,0)</f>
        <v>Kenneth P. Lavalle</v>
      </c>
      <c r="M941" t="s">
        <v>421</v>
      </c>
      <c r="N941" t="s">
        <v>421</v>
      </c>
      <c r="O941" t="str">
        <f>VLOOKUP(Table1[[#This Row],[Works for Group Formatted]],groupsNew[],1,0)</f>
        <v>Kenneth P. LaValle, Office of Senator, Personal Staff Office, Senate</v>
      </c>
      <c r="P941" t="s">
        <v>28</v>
      </c>
      <c r="Q941" t="s">
        <v>29</v>
      </c>
      <c r="R941" t="s">
        <v>30</v>
      </c>
      <c r="S941" t="s">
        <v>3140</v>
      </c>
      <c r="T941" t="s">
        <v>423</v>
      </c>
      <c r="U941" t="s">
        <v>424</v>
      </c>
      <c r="V941" t="s">
        <v>648</v>
      </c>
      <c r="W941">
        <v>4615.3900000000003</v>
      </c>
      <c r="X941" t="s">
        <v>35</v>
      </c>
      <c r="Y941">
        <v>20</v>
      </c>
      <c r="Z941" s="1">
        <v>43097</v>
      </c>
      <c r="AA941" s="1">
        <v>43110</v>
      </c>
      <c r="AB941" s="1">
        <v>43124</v>
      </c>
      <c r="AC941" t="s">
        <v>36</v>
      </c>
    </row>
    <row r="942" spans="1:29" x14ac:dyDescent="0.2">
      <c r="A942" t="s">
        <v>6834</v>
      </c>
      <c r="B942" t="str">
        <f>VLOOKUP(Table1[[#This Row],[Full Name (formatted)]],peopleNew[],2,0)</f>
        <v>476545167</v>
      </c>
      <c r="C942" t="str">
        <f>TRIM(Table1[[#This Row],[Full Name (pre trim)]])</f>
        <v>Kelly H Hendricken</v>
      </c>
      <c r="D942" t="s">
        <v>2954</v>
      </c>
      <c r="E942" t="s">
        <v>2955</v>
      </c>
      <c r="F942" t="s">
        <v>2956</v>
      </c>
      <c r="G942" t="s">
        <v>2957</v>
      </c>
      <c r="H942" t="s">
        <v>24</v>
      </c>
      <c r="I942" s="13" t="s">
        <v>8540</v>
      </c>
      <c r="J942" t="s">
        <v>420</v>
      </c>
      <c r="K942" t="s">
        <v>420</v>
      </c>
      <c r="L942" t="str">
        <f>VLOOKUP(Table1[[#This Row],[Reports to formatted]],peopleNew[],1,0)</f>
        <v>Kenneth P. Lavalle</v>
      </c>
      <c r="M942" t="s">
        <v>421</v>
      </c>
      <c r="N942" t="s">
        <v>421</v>
      </c>
      <c r="O942" t="str">
        <f>VLOOKUP(Table1[[#This Row],[Works for Group Formatted]],groupsNew[],1,0)</f>
        <v>Kenneth P. LaValle, Office of Senator, Personal Staff Office, Senate</v>
      </c>
      <c r="P942" t="s">
        <v>28</v>
      </c>
      <c r="Q942" t="s">
        <v>29</v>
      </c>
      <c r="R942" t="s">
        <v>30</v>
      </c>
      <c r="S942" t="s">
        <v>2958</v>
      </c>
      <c r="T942" t="s">
        <v>423</v>
      </c>
      <c r="U942" t="s">
        <v>66</v>
      </c>
      <c r="V942" t="s">
        <v>2959</v>
      </c>
      <c r="W942">
        <v>2403.85</v>
      </c>
      <c r="X942" t="s">
        <v>35</v>
      </c>
      <c r="Y942">
        <v>20</v>
      </c>
      <c r="Z942" s="1">
        <v>43097</v>
      </c>
      <c r="AA942" s="1">
        <v>43110</v>
      </c>
      <c r="AB942" s="1">
        <v>43124</v>
      </c>
      <c r="AC942" t="s">
        <v>36</v>
      </c>
    </row>
    <row r="943" spans="1:29" x14ac:dyDescent="0.2">
      <c r="A943" t="s">
        <v>6785</v>
      </c>
      <c r="B943" t="str">
        <f>VLOOKUP(Table1[[#This Row],[Full Name (formatted)]],peopleNew[],2,0)</f>
        <v>476545646</v>
      </c>
      <c r="C943" t="str">
        <f>TRIM(Table1[[#This Row],[Full Name (pre trim)]])</f>
        <v>Laura J Griffiths</v>
      </c>
      <c r="D943" t="s">
        <v>2728</v>
      </c>
      <c r="E943" t="s">
        <v>2729</v>
      </c>
      <c r="F943" t="s">
        <v>2730</v>
      </c>
      <c r="G943" t="s">
        <v>429</v>
      </c>
      <c r="H943" t="s">
        <v>24</v>
      </c>
      <c r="I943" t="s">
        <v>25</v>
      </c>
      <c r="J943" t="s">
        <v>420</v>
      </c>
      <c r="K943" t="s">
        <v>420</v>
      </c>
      <c r="L943" t="str">
        <f>VLOOKUP(Table1[[#This Row],[Reports to formatted]],peopleNew[],1,0)</f>
        <v>Kenneth P. Lavalle</v>
      </c>
      <c r="M943" t="s">
        <v>421</v>
      </c>
      <c r="N943" t="s">
        <v>421</v>
      </c>
      <c r="O943" t="str">
        <f>VLOOKUP(Table1[[#This Row],[Works for Group Formatted]],groupsNew[],1,0)</f>
        <v>Kenneth P. LaValle, Office of Senator, Personal Staff Office, Senate</v>
      </c>
      <c r="P943" t="s">
        <v>28</v>
      </c>
      <c r="Q943" t="s">
        <v>29</v>
      </c>
      <c r="R943" t="s">
        <v>30</v>
      </c>
      <c r="S943" t="s">
        <v>2731</v>
      </c>
      <c r="T943" t="s">
        <v>423</v>
      </c>
      <c r="U943" t="s">
        <v>424</v>
      </c>
      <c r="V943" t="s">
        <v>434</v>
      </c>
      <c r="W943">
        <v>2220.08</v>
      </c>
      <c r="X943" t="s">
        <v>35</v>
      </c>
      <c r="Y943">
        <v>20</v>
      </c>
      <c r="Z943" s="1">
        <v>43097</v>
      </c>
      <c r="AA943" s="1">
        <v>43110</v>
      </c>
      <c r="AB943" s="1">
        <v>43124</v>
      </c>
      <c r="AC943" t="s">
        <v>36</v>
      </c>
    </row>
    <row r="944" spans="1:29" x14ac:dyDescent="0.2">
      <c r="A944" t="s">
        <v>6671</v>
      </c>
      <c r="B944" t="str">
        <f>VLOOKUP(Table1[[#This Row],[Full Name (formatted)]],peopleNew[],2,0)</f>
        <v>476542139</v>
      </c>
      <c r="C944" t="str">
        <f>TRIM(Table1[[#This Row],[Full Name (pre trim)]])</f>
        <v>Rosanne Ferris</v>
      </c>
      <c r="D944" t="s">
        <v>2191</v>
      </c>
      <c r="E944" t="s">
        <v>2192</v>
      </c>
      <c r="F944" t="s">
        <v>2189</v>
      </c>
      <c r="G944" t="s">
        <v>903</v>
      </c>
      <c r="H944" t="s">
        <v>24</v>
      </c>
      <c r="I944" s="13" t="s">
        <v>8540</v>
      </c>
      <c r="J944" t="s">
        <v>420</v>
      </c>
      <c r="K944" t="s">
        <v>420</v>
      </c>
      <c r="L944" t="str">
        <f>VLOOKUP(Table1[[#This Row],[Reports to formatted]],peopleNew[],1,0)</f>
        <v>Kenneth P. Lavalle</v>
      </c>
      <c r="M944" t="s">
        <v>421</v>
      </c>
      <c r="N944" t="s">
        <v>421</v>
      </c>
      <c r="O944" t="str">
        <f>VLOOKUP(Table1[[#This Row],[Works for Group Formatted]],groupsNew[],1,0)</f>
        <v>Kenneth P. LaValle, Office of Senator, Personal Staff Office, Senate</v>
      </c>
      <c r="P944" t="s">
        <v>28</v>
      </c>
      <c r="Q944" t="s">
        <v>29</v>
      </c>
      <c r="R944" t="s">
        <v>30</v>
      </c>
      <c r="S944" t="s">
        <v>2193</v>
      </c>
      <c r="T944" t="s">
        <v>423</v>
      </c>
      <c r="U944" t="s">
        <v>66</v>
      </c>
      <c r="V944" t="s">
        <v>905</v>
      </c>
      <c r="W944">
        <v>2797.04</v>
      </c>
      <c r="X944" t="s">
        <v>35</v>
      </c>
      <c r="Y944">
        <v>20</v>
      </c>
      <c r="Z944" s="1">
        <v>43097</v>
      </c>
      <c r="AA944" s="1">
        <v>43110</v>
      </c>
      <c r="AB944" s="1">
        <v>43124</v>
      </c>
      <c r="AC944" t="s">
        <v>36</v>
      </c>
    </row>
    <row r="945" spans="1:29" x14ac:dyDescent="0.2">
      <c r="A945" t="s">
        <v>6347</v>
      </c>
      <c r="B945" t="str">
        <f>VLOOKUP(Table1[[#This Row],[Full Name (formatted)]],peopleNew[],2,0)</f>
        <v>476545660</v>
      </c>
      <c r="C945" t="str">
        <f>TRIM(Table1[[#This Row],[Full Name (pre trim)]])</f>
        <v>Valerie Avignone</v>
      </c>
      <c r="D945" t="s">
        <v>416</v>
      </c>
      <c r="E945" t="s">
        <v>417</v>
      </c>
      <c r="F945" t="s">
        <v>418</v>
      </c>
      <c r="G945" t="s">
        <v>419</v>
      </c>
      <c r="H945" t="s">
        <v>24</v>
      </c>
      <c r="I945" t="s">
        <v>25</v>
      </c>
      <c r="J945" t="s">
        <v>420</v>
      </c>
      <c r="K945" t="s">
        <v>420</v>
      </c>
      <c r="L945" t="str">
        <f>VLOOKUP(Table1[[#This Row],[Reports to formatted]],peopleNew[],1,0)</f>
        <v>Kenneth P. Lavalle</v>
      </c>
      <c r="M945" t="s">
        <v>421</v>
      </c>
      <c r="N945" t="s">
        <v>421</v>
      </c>
      <c r="O945" t="str">
        <f>VLOOKUP(Table1[[#This Row],[Works for Group Formatted]],groupsNew[],1,0)</f>
        <v>Kenneth P. LaValle, Office of Senator, Personal Staff Office, Senate</v>
      </c>
      <c r="P945" t="s">
        <v>28</v>
      </c>
      <c r="Q945" t="s">
        <v>29</v>
      </c>
      <c r="R945" t="s">
        <v>30</v>
      </c>
      <c r="S945" t="s">
        <v>422</v>
      </c>
      <c r="T945" t="s">
        <v>423</v>
      </c>
      <c r="U945" t="s">
        <v>424</v>
      </c>
      <c r="V945" t="s">
        <v>425</v>
      </c>
      <c r="W945">
        <v>1873.08</v>
      </c>
      <c r="X945" t="s">
        <v>35</v>
      </c>
      <c r="Y945">
        <v>20</v>
      </c>
      <c r="Z945" s="1">
        <v>43097</v>
      </c>
      <c r="AA945" s="1">
        <v>43110</v>
      </c>
      <c r="AB945" s="1">
        <v>43124</v>
      </c>
      <c r="AC945" t="s">
        <v>36</v>
      </c>
    </row>
    <row r="946" spans="1:29" x14ac:dyDescent="0.2">
      <c r="A946" t="s">
        <v>6400</v>
      </c>
      <c r="B946" t="str">
        <f>VLOOKUP(Table1[[#This Row],[Full Name (formatted)]],peopleNew[],2,0)</f>
        <v>476542719</v>
      </c>
      <c r="C946" t="str">
        <f>TRIM(Table1[[#This Row],[Full Name (pre trim)]])</f>
        <v>Alison M Birzon</v>
      </c>
      <c r="D946" t="s">
        <v>780</v>
      </c>
      <c r="E946" t="s">
        <v>781</v>
      </c>
      <c r="F946" t="s">
        <v>782</v>
      </c>
      <c r="G946" t="s">
        <v>176</v>
      </c>
      <c r="H946" t="s">
        <v>24</v>
      </c>
      <c r="I946" s="13" t="s">
        <v>8540</v>
      </c>
      <c r="J946" t="s">
        <v>108</v>
      </c>
      <c r="K946" t="s">
        <v>108</v>
      </c>
      <c r="L946" t="str">
        <f>VLOOKUP(Table1[[#This Row],[Reports to formatted]],peopleNew[],1,0)</f>
        <v>Kemp Hannon</v>
      </c>
      <c r="M946" t="s">
        <v>109</v>
      </c>
      <c r="N946" t="s">
        <v>109</v>
      </c>
      <c r="O946" t="str">
        <f>VLOOKUP(Table1[[#This Row],[Works for Group Formatted]],groupsNew[],1,0)</f>
        <v>Kemp Hannon, Office of Senator, Personal Staff Office, Senate</v>
      </c>
      <c r="P946" t="s">
        <v>28</v>
      </c>
      <c r="Q946" t="s">
        <v>29</v>
      </c>
      <c r="R946" t="s">
        <v>30</v>
      </c>
      <c r="S946" t="s">
        <v>783</v>
      </c>
      <c r="T946" t="s">
        <v>111</v>
      </c>
      <c r="U946" t="s">
        <v>66</v>
      </c>
      <c r="V946" t="s">
        <v>180</v>
      </c>
      <c r="W946">
        <v>3346.16</v>
      </c>
      <c r="X946" t="s">
        <v>35</v>
      </c>
      <c r="Y946">
        <v>20</v>
      </c>
      <c r="Z946" s="1">
        <v>43097</v>
      </c>
      <c r="AA946" s="1">
        <v>43110</v>
      </c>
      <c r="AB946" s="1">
        <v>43124</v>
      </c>
      <c r="AC946" t="s">
        <v>36</v>
      </c>
    </row>
    <row r="947" spans="1:29" x14ac:dyDescent="0.2">
      <c r="A947" t="s">
        <v>6762</v>
      </c>
      <c r="B947" t="str">
        <f>VLOOKUP(Table1[[#This Row],[Full Name (formatted)]],peopleNew[],2,0)</f>
        <v>476545473</v>
      </c>
      <c r="C947" t="str">
        <f>TRIM(Table1[[#This Row],[Full Name (pre trim)]])</f>
        <v>Daniel D Goodrich</v>
      </c>
      <c r="D947" t="s">
        <v>2614</v>
      </c>
      <c r="E947" t="s">
        <v>2615</v>
      </c>
      <c r="F947" t="s">
        <v>2616</v>
      </c>
      <c r="G947" t="s">
        <v>40</v>
      </c>
      <c r="H947" t="s">
        <v>24</v>
      </c>
      <c r="I947" t="s">
        <v>25</v>
      </c>
      <c r="J947" t="s">
        <v>108</v>
      </c>
      <c r="K947" t="s">
        <v>108</v>
      </c>
      <c r="L947" t="str">
        <f>VLOOKUP(Table1[[#This Row],[Reports to formatted]],peopleNew[],1,0)</f>
        <v>Kemp Hannon</v>
      </c>
      <c r="M947" t="s">
        <v>109</v>
      </c>
      <c r="N947" t="s">
        <v>109</v>
      </c>
      <c r="O947" t="str">
        <f>VLOOKUP(Table1[[#This Row],[Works for Group Formatted]],groupsNew[],1,0)</f>
        <v>Kemp Hannon, Office of Senator, Personal Staff Office, Senate</v>
      </c>
      <c r="P947" t="s">
        <v>28</v>
      </c>
      <c r="Q947" t="s">
        <v>29</v>
      </c>
      <c r="R947" t="s">
        <v>30</v>
      </c>
      <c r="S947" t="s">
        <v>2617</v>
      </c>
      <c r="T947" t="s">
        <v>111</v>
      </c>
      <c r="U947" t="s">
        <v>112</v>
      </c>
      <c r="V947" t="s">
        <v>46</v>
      </c>
      <c r="W947">
        <v>1307.7</v>
      </c>
      <c r="X947" t="s">
        <v>47</v>
      </c>
      <c r="Y947">
        <v>20</v>
      </c>
      <c r="Z947" s="1">
        <v>43097</v>
      </c>
      <c r="AA947" s="1">
        <v>43110</v>
      </c>
      <c r="AB947" s="1">
        <v>43124</v>
      </c>
      <c r="AC947" t="s">
        <v>36</v>
      </c>
    </row>
    <row r="948" spans="1:29" x14ac:dyDescent="0.2">
      <c r="A948" t="s">
        <v>6377</v>
      </c>
      <c r="B948" t="str">
        <f>VLOOKUP(Table1[[#This Row],[Full Name (formatted)]],peopleNew[],2,0)</f>
        <v>567679214</v>
      </c>
      <c r="C948" t="str">
        <f>TRIM(Table1[[#This Row],[Full Name (pre trim)]])</f>
        <v>Erica D Bemiss</v>
      </c>
      <c r="D948" t="s">
        <v>636</v>
      </c>
      <c r="E948" t="s">
        <v>637</v>
      </c>
      <c r="F948" t="s">
        <v>638</v>
      </c>
      <c r="G948" t="s">
        <v>107</v>
      </c>
      <c r="H948" t="s">
        <v>24</v>
      </c>
      <c r="I948" s="13" t="s">
        <v>8540</v>
      </c>
      <c r="J948" t="s">
        <v>108</v>
      </c>
      <c r="K948" t="s">
        <v>108</v>
      </c>
      <c r="L948" t="str">
        <f>VLOOKUP(Table1[[#This Row],[Reports to formatted]],peopleNew[],1,0)</f>
        <v>Kemp Hannon</v>
      </c>
      <c r="M948" t="s">
        <v>109</v>
      </c>
      <c r="N948" t="s">
        <v>109</v>
      </c>
      <c r="O948" t="str">
        <f>VLOOKUP(Table1[[#This Row],[Works for Group Formatted]],groupsNew[],1,0)</f>
        <v>Kemp Hannon, Office of Senator, Personal Staff Office, Senate</v>
      </c>
      <c r="P948" t="s">
        <v>28</v>
      </c>
      <c r="Q948" t="s">
        <v>29</v>
      </c>
      <c r="R948" t="s">
        <v>30</v>
      </c>
      <c r="S948" t="s">
        <v>639</v>
      </c>
      <c r="T948" t="s">
        <v>111</v>
      </c>
      <c r="U948" t="s">
        <v>66</v>
      </c>
      <c r="V948" t="s">
        <v>113</v>
      </c>
      <c r="W948">
        <v>1730.77</v>
      </c>
      <c r="X948" t="s">
        <v>35</v>
      </c>
      <c r="Y948">
        <v>20</v>
      </c>
      <c r="Z948" s="1">
        <v>43097</v>
      </c>
      <c r="AA948" s="1">
        <v>43110</v>
      </c>
      <c r="AB948" s="1">
        <v>43124</v>
      </c>
      <c r="AC948" t="s">
        <v>36</v>
      </c>
    </row>
    <row r="949" spans="1:29" x14ac:dyDescent="0.2">
      <c r="A949" t="s">
        <v>6326</v>
      </c>
      <c r="B949" t="str">
        <f>VLOOKUP(Table1[[#This Row],[Full Name (formatted)]],peopleNew[],2,0)</f>
        <v>476545482</v>
      </c>
      <c r="C949" t="str">
        <f>TRIM(Table1[[#This Row],[Full Name (pre trim)]])</f>
        <v>H Arthur Anderson III</v>
      </c>
      <c r="D949" t="s">
        <v>6289</v>
      </c>
      <c r="E949" t="s">
        <v>267</v>
      </c>
      <c r="F949" t="s">
        <v>268</v>
      </c>
      <c r="G949" t="s">
        <v>269</v>
      </c>
      <c r="H949" t="s">
        <v>24</v>
      </c>
      <c r="I949" t="s">
        <v>25</v>
      </c>
      <c r="J949" t="s">
        <v>108</v>
      </c>
      <c r="K949" t="s">
        <v>108</v>
      </c>
      <c r="L949" t="str">
        <f>VLOOKUP(Table1[[#This Row],[Reports to formatted]],peopleNew[],1,0)</f>
        <v>Kemp Hannon</v>
      </c>
      <c r="M949" t="s">
        <v>109</v>
      </c>
      <c r="N949" t="s">
        <v>109</v>
      </c>
      <c r="O949" t="str">
        <f>VLOOKUP(Table1[[#This Row],[Works for Group Formatted]],groupsNew[],1,0)</f>
        <v>Kemp Hannon, Office of Senator, Personal Staff Office, Senate</v>
      </c>
      <c r="P949" t="s">
        <v>28</v>
      </c>
      <c r="Q949" t="s">
        <v>29</v>
      </c>
      <c r="R949" t="s">
        <v>30</v>
      </c>
      <c r="S949" t="s">
        <v>270</v>
      </c>
      <c r="T949" t="s">
        <v>111</v>
      </c>
      <c r="U949" t="s">
        <v>112</v>
      </c>
      <c r="V949" t="s">
        <v>271</v>
      </c>
      <c r="W949">
        <v>376.25</v>
      </c>
      <c r="X949" t="s">
        <v>47</v>
      </c>
      <c r="Y949">
        <v>20</v>
      </c>
      <c r="Z949" s="1">
        <v>43097</v>
      </c>
      <c r="AA949" s="1">
        <v>43110</v>
      </c>
      <c r="AB949" s="1">
        <v>43124</v>
      </c>
      <c r="AC949" t="s">
        <v>36</v>
      </c>
    </row>
    <row r="950" spans="1:29" x14ac:dyDescent="0.2">
      <c r="A950" t="s">
        <v>6823</v>
      </c>
      <c r="B950" t="str">
        <f>VLOOKUP(Table1[[#This Row],[Full Name (formatted)]],peopleNew[],2,0)</f>
        <v>476545491</v>
      </c>
      <c r="C950" t="str">
        <f>TRIM(Table1[[#This Row],[Full Name (pre trim)]])</f>
        <v>H Philip Hecken</v>
      </c>
      <c r="D950" t="s">
        <v>2908</v>
      </c>
      <c r="E950" t="s">
        <v>2909</v>
      </c>
      <c r="F950" t="s">
        <v>2910</v>
      </c>
      <c r="G950" t="s">
        <v>80</v>
      </c>
      <c r="H950" t="s">
        <v>24</v>
      </c>
      <c r="I950" t="s">
        <v>25</v>
      </c>
      <c r="J950" t="s">
        <v>108</v>
      </c>
      <c r="K950" t="s">
        <v>108</v>
      </c>
      <c r="L950" t="str">
        <f>VLOOKUP(Table1[[#This Row],[Reports to formatted]],peopleNew[],1,0)</f>
        <v>Kemp Hannon</v>
      </c>
      <c r="M950" t="s">
        <v>109</v>
      </c>
      <c r="N950" t="s">
        <v>109</v>
      </c>
      <c r="O950" t="str">
        <f>VLOOKUP(Table1[[#This Row],[Works for Group Formatted]],groupsNew[],1,0)</f>
        <v>Kemp Hannon, Office of Senator, Personal Staff Office, Senate</v>
      </c>
      <c r="P950" t="s">
        <v>28</v>
      </c>
      <c r="Q950" t="s">
        <v>29</v>
      </c>
      <c r="R950" t="s">
        <v>30</v>
      </c>
      <c r="S950" t="s">
        <v>2911</v>
      </c>
      <c r="T950" t="s">
        <v>111</v>
      </c>
      <c r="U950" t="s">
        <v>112</v>
      </c>
      <c r="V950" t="s">
        <v>86</v>
      </c>
      <c r="W950">
        <v>2076.9299999999998</v>
      </c>
      <c r="X950" t="s">
        <v>35</v>
      </c>
      <c r="Y950">
        <v>20</v>
      </c>
      <c r="Z950" s="1">
        <v>43097</v>
      </c>
      <c r="AA950" s="1">
        <v>43110</v>
      </c>
      <c r="AB950" s="1">
        <v>43124</v>
      </c>
      <c r="AC950" t="s">
        <v>36</v>
      </c>
    </row>
    <row r="951" spans="1:29" x14ac:dyDescent="0.2">
      <c r="A951" t="s">
        <v>6374</v>
      </c>
      <c r="B951" t="str">
        <f>VLOOKUP(Table1[[#This Row],[Full Name (formatted)]],peopleNew[],2,0)</f>
        <v>476545500</v>
      </c>
      <c r="C951" t="str">
        <f>TRIM(Table1[[#This Row],[Full Name (pre trim)]])</f>
        <v>Holly L Bell</v>
      </c>
      <c r="D951" t="s">
        <v>620</v>
      </c>
      <c r="E951" t="s">
        <v>621</v>
      </c>
      <c r="F951" t="s">
        <v>622</v>
      </c>
      <c r="G951" t="s">
        <v>107</v>
      </c>
      <c r="H951" t="s">
        <v>24</v>
      </c>
      <c r="I951" s="13" t="s">
        <v>8540</v>
      </c>
      <c r="J951" t="s">
        <v>108</v>
      </c>
      <c r="K951" t="s">
        <v>108</v>
      </c>
      <c r="L951" t="str">
        <f>VLOOKUP(Table1[[#This Row],[Reports to formatted]],peopleNew[],1,0)</f>
        <v>Kemp Hannon</v>
      </c>
      <c r="M951" t="s">
        <v>109</v>
      </c>
      <c r="N951" t="s">
        <v>109</v>
      </c>
      <c r="O951" t="str">
        <f>VLOOKUP(Table1[[#This Row],[Works for Group Formatted]],groupsNew[],1,0)</f>
        <v>Kemp Hannon, Office of Senator, Personal Staff Office, Senate</v>
      </c>
      <c r="P951" t="s">
        <v>28</v>
      </c>
      <c r="Q951" t="s">
        <v>29</v>
      </c>
      <c r="R951" t="s">
        <v>30</v>
      </c>
      <c r="S951" t="s">
        <v>623</v>
      </c>
      <c r="T951" t="s">
        <v>111</v>
      </c>
      <c r="U951" t="s">
        <v>66</v>
      </c>
      <c r="V951" t="s">
        <v>113</v>
      </c>
      <c r="W951">
        <v>2192.31</v>
      </c>
      <c r="X951" t="s">
        <v>35</v>
      </c>
      <c r="Y951">
        <v>20</v>
      </c>
      <c r="Z951" s="1">
        <v>43097</v>
      </c>
      <c r="AA951" s="1">
        <v>43110</v>
      </c>
      <c r="AB951" s="1">
        <v>43124</v>
      </c>
      <c r="AC951" t="s">
        <v>36</v>
      </c>
    </row>
    <row r="952" spans="1:29" x14ac:dyDescent="0.2">
      <c r="A952" t="s">
        <v>7556</v>
      </c>
      <c r="B952" t="str">
        <f>VLOOKUP(Table1[[#This Row],[Full Name (formatted)]],peopleNew[],2,0)</f>
        <v>476542777</v>
      </c>
      <c r="C952" t="str">
        <f>TRIM(Table1[[#This Row],[Full Name (pre trim)]])</f>
        <v>Jacqueline A Vita</v>
      </c>
      <c r="D952" t="s">
        <v>6031</v>
      </c>
      <c r="E952" t="s">
        <v>6032</v>
      </c>
      <c r="F952" t="s">
        <v>6033</v>
      </c>
      <c r="G952" t="s">
        <v>3498</v>
      </c>
      <c r="H952" t="s">
        <v>24</v>
      </c>
      <c r="I952" t="s">
        <v>25</v>
      </c>
      <c r="J952" t="s">
        <v>108</v>
      </c>
      <c r="K952" t="s">
        <v>108</v>
      </c>
      <c r="L952" t="str">
        <f>VLOOKUP(Table1[[#This Row],[Reports to formatted]],peopleNew[],1,0)</f>
        <v>Kemp Hannon</v>
      </c>
      <c r="M952" t="s">
        <v>109</v>
      </c>
      <c r="N952" t="s">
        <v>109</v>
      </c>
      <c r="O952" t="str">
        <f>VLOOKUP(Table1[[#This Row],[Works for Group Formatted]],groupsNew[],1,0)</f>
        <v>Kemp Hannon, Office of Senator, Personal Staff Office, Senate</v>
      </c>
      <c r="P952" t="s">
        <v>28</v>
      </c>
      <c r="Q952" t="s">
        <v>29</v>
      </c>
      <c r="R952" t="s">
        <v>30</v>
      </c>
      <c r="S952" t="s">
        <v>6034</v>
      </c>
      <c r="T952" t="s">
        <v>111</v>
      </c>
      <c r="U952" t="s">
        <v>112</v>
      </c>
      <c r="V952" t="s">
        <v>3500</v>
      </c>
      <c r="W952">
        <v>2846.16</v>
      </c>
      <c r="X952" t="s">
        <v>35</v>
      </c>
      <c r="Y952">
        <v>20</v>
      </c>
      <c r="Z952" s="1">
        <v>43097</v>
      </c>
      <c r="AA952" s="1">
        <v>43110</v>
      </c>
      <c r="AB952" s="1">
        <v>43124</v>
      </c>
      <c r="AC952" t="s">
        <v>36</v>
      </c>
    </row>
    <row r="953" spans="1:29" x14ac:dyDescent="0.2">
      <c r="A953" t="s">
        <v>6306</v>
      </c>
      <c r="B953" t="str">
        <f>VLOOKUP(Table1[[#This Row],[Full Name (formatted)]],peopleNew[],2,0)</f>
        <v>476543160</v>
      </c>
      <c r="C953" t="str">
        <f>TRIM(Table1[[#This Row],[Full Name (pre trim)]])</f>
        <v>Janet Adams</v>
      </c>
      <c r="D953" t="s">
        <v>105</v>
      </c>
      <c r="E953" t="s">
        <v>106</v>
      </c>
      <c r="F953" t="s">
        <v>99</v>
      </c>
      <c r="G953" t="s">
        <v>107</v>
      </c>
      <c r="H953" t="s">
        <v>24</v>
      </c>
      <c r="I953" t="s">
        <v>25</v>
      </c>
      <c r="J953" t="s">
        <v>108</v>
      </c>
      <c r="K953" t="s">
        <v>108</v>
      </c>
      <c r="L953" t="str">
        <f>VLOOKUP(Table1[[#This Row],[Reports to formatted]],peopleNew[],1,0)</f>
        <v>Kemp Hannon</v>
      </c>
      <c r="M953" t="s">
        <v>109</v>
      </c>
      <c r="N953" t="s">
        <v>109</v>
      </c>
      <c r="O953" t="str">
        <f>VLOOKUP(Table1[[#This Row],[Works for Group Formatted]],groupsNew[],1,0)</f>
        <v>Kemp Hannon, Office of Senator, Personal Staff Office, Senate</v>
      </c>
      <c r="P953" t="s">
        <v>28</v>
      </c>
      <c r="Q953" t="s">
        <v>29</v>
      </c>
      <c r="R953" t="s">
        <v>30</v>
      </c>
      <c r="S953" t="s">
        <v>110</v>
      </c>
      <c r="T953" t="s">
        <v>111</v>
      </c>
      <c r="U953" t="s">
        <v>112</v>
      </c>
      <c r="V953" t="s">
        <v>113</v>
      </c>
      <c r="W953">
        <v>2461.54</v>
      </c>
      <c r="X953" t="s">
        <v>35</v>
      </c>
      <c r="Y953">
        <v>20</v>
      </c>
      <c r="Z953" s="1">
        <v>43097</v>
      </c>
      <c r="AA953" s="1">
        <v>43110</v>
      </c>
      <c r="AB953" s="1">
        <v>43124</v>
      </c>
      <c r="AC953" t="s">
        <v>36</v>
      </c>
    </row>
    <row r="954" spans="1:29" x14ac:dyDescent="0.2">
      <c r="A954" t="s">
        <v>7546</v>
      </c>
      <c r="B954" t="str">
        <f>VLOOKUP(Table1[[#This Row],[Full Name (formatted)]],peopleNew[],2,0)</f>
        <v>476542781</v>
      </c>
      <c r="C954" t="str">
        <f>TRIM(Table1[[#This Row],[Full Name (pre trim)]])</f>
        <v>Joseph D Velardi</v>
      </c>
      <c r="D954" t="s">
        <v>5990</v>
      </c>
      <c r="E954" t="s">
        <v>561</v>
      </c>
      <c r="F954" t="s">
        <v>5991</v>
      </c>
      <c r="G954" t="s">
        <v>429</v>
      </c>
      <c r="H954" t="s">
        <v>24</v>
      </c>
      <c r="I954" s="11" t="s">
        <v>25</v>
      </c>
      <c r="J954" t="s">
        <v>108</v>
      </c>
      <c r="K954" t="s">
        <v>108</v>
      </c>
      <c r="L954" t="str">
        <f>VLOOKUP(Table1[[#This Row],[Reports to formatted]],peopleNew[],1,0)</f>
        <v>Kemp Hannon</v>
      </c>
      <c r="M954" t="s">
        <v>109</v>
      </c>
      <c r="N954" t="s">
        <v>109</v>
      </c>
      <c r="O954" t="str">
        <f>VLOOKUP(Table1[[#This Row],[Works for Group Formatted]],groupsNew[],1,0)</f>
        <v>Kemp Hannon, Office of Senator, Personal Staff Office, Senate</v>
      </c>
      <c r="P954" t="s">
        <v>28</v>
      </c>
      <c r="Q954" t="s">
        <v>29</v>
      </c>
      <c r="R954" t="s">
        <v>30</v>
      </c>
      <c r="S954" t="s">
        <v>5992</v>
      </c>
      <c r="T954" t="s">
        <v>111</v>
      </c>
      <c r="U954" t="s">
        <v>112</v>
      </c>
      <c r="V954" t="s">
        <v>434</v>
      </c>
      <c r="W954">
        <v>1423.08</v>
      </c>
      <c r="X954" t="s">
        <v>35</v>
      </c>
      <c r="Y954">
        <v>20</v>
      </c>
      <c r="Z954" s="1">
        <v>43097</v>
      </c>
      <c r="AA954" s="1">
        <v>43110</v>
      </c>
      <c r="AB954" s="1">
        <v>43124</v>
      </c>
      <c r="AC954" t="s">
        <v>36</v>
      </c>
    </row>
    <row r="955" spans="1:29" x14ac:dyDescent="0.2">
      <c r="A955" t="s">
        <v>7014</v>
      </c>
      <c r="B955" t="str">
        <f>VLOOKUP(Table1[[#This Row],[Full Name (formatted)]],peopleNew[],2,0)</f>
        <v>476542822</v>
      </c>
      <c r="C955" t="str">
        <f>TRIM(Table1[[#This Row],[Full Name (pre trim)]])</f>
        <v>Marie F Lombardi</v>
      </c>
      <c r="D955" t="s">
        <v>3753</v>
      </c>
      <c r="E955" t="s">
        <v>3754</v>
      </c>
      <c r="F955" t="s">
        <v>3748</v>
      </c>
      <c r="G955" t="s">
        <v>3498</v>
      </c>
      <c r="H955" t="s">
        <v>24</v>
      </c>
      <c r="I955" t="s">
        <v>25</v>
      </c>
      <c r="J955" t="s">
        <v>108</v>
      </c>
      <c r="K955" t="s">
        <v>108</v>
      </c>
      <c r="L955" t="str">
        <f>VLOOKUP(Table1[[#This Row],[Reports to formatted]],peopleNew[],1,0)</f>
        <v>Kemp Hannon</v>
      </c>
      <c r="M955" t="s">
        <v>109</v>
      </c>
      <c r="N955" t="s">
        <v>109</v>
      </c>
      <c r="O955" t="str">
        <f>VLOOKUP(Table1[[#This Row],[Works for Group Formatted]],groupsNew[],1,0)</f>
        <v>Kemp Hannon, Office of Senator, Personal Staff Office, Senate</v>
      </c>
      <c r="P955" t="s">
        <v>28</v>
      </c>
      <c r="Q955" t="s">
        <v>29</v>
      </c>
      <c r="R955" t="s">
        <v>30</v>
      </c>
      <c r="S955" t="s">
        <v>3755</v>
      </c>
      <c r="T955" t="s">
        <v>111</v>
      </c>
      <c r="U955" t="s">
        <v>112</v>
      </c>
      <c r="V955" t="s">
        <v>3500</v>
      </c>
      <c r="W955">
        <v>1692.31</v>
      </c>
      <c r="X955" t="s">
        <v>47</v>
      </c>
      <c r="Y955">
        <v>20</v>
      </c>
      <c r="Z955" s="1">
        <v>43097</v>
      </c>
      <c r="AA955" s="1">
        <v>43110</v>
      </c>
      <c r="AB955" s="1">
        <v>43124</v>
      </c>
      <c r="AC955" t="s">
        <v>36</v>
      </c>
    </row>
    <row r="956" spans="1:29" x14ac:dyDescent="0.2">
      <c r="A956" t="s">
        <v>6691</v>
      </c>
      <c r="B956" t="str">
        <f>VLOOKUP(Table1[[#This Row],[Full Name (formatted)]],peopleNew[],2,0)</f>
        <v>476542826</v>
      </c>
      <c r="C956" t="str">
        <f>TRIM(Table1[[#This Row],[Full Name (pre trim)]])</f>
        <v>Marilyn A Foley</v>
      </c>
      <c r="D956" t="s">
        <v>2279</v>
      </c>
      <c r="E956" t="s">
        <v>2280</v>
      </c>
      <c r="F956" t="s">
        <v>2281</v>
      </c>
      <c r="G956" t="s">
        <v>107</v>
      </c>
      <c r="H956" t="s">
        <v>24</v>
      </c>
      <c r="I956" t="s">
        <v>25</v>
      </c>
      <c r="J956" t="s">
        <v>108</v>
      </c>
      <c r="K956" t="s">
        <v>108</v>
      </c>
      <c r="L956" t="str">
        <f>VLOOKUP(Table1[[#This Row],[Reports to formatted]],peopleNew[],1,0)</f>
        <v>Kemp Hannon</v>
      </c>
      <c r="M956" t="s">
        <v>109</v>
      </c>
      <c r="N956" t="s">
        <v>109</v>
      </c>
      <c r="O956" t="str">
        <f>VLOOKUP(Table1[[#This Row],[Works for Group Formatted]],groupsNew[],1,0)</f>
        <v>Kemp Hannon, Office of Senator, Personal Staff Office, Senate</v>
      </c>
      <c r="P956" t="s">
        <v>28</v>
      </c>
      <c r="Q956" t="s">
        <v>29</v>
      </c>
      <c r="R956" t="s">
        <v>30</v>
      </c>
      <c r="S956" t="s">
        <v>2282</v>
      </c>
      <c r="T956" t="s">
        <v>111</v>
      </c>
      <c r="U956" t="s">
        <v>112</v>
      </c>
      <c r="V956" t="s">
        <v>113</v>
      </c>
      <c r="W956">
        <v>2230.77</v>
      </c>
      <c r="X956" t="s">
        <v>35</v>
      </c>
      <c r="Y956">
        <v>20</v>
      </c>
      <c r="Z956" s="1">
        <v>43097</v>
      </c>
      <c r="AA956" s="1">
        <v>43110</v>
      </c>
      <c r="AB956" s="1">
        <v>43124</v>
      </c>
      <c r="AC956" t="s">
        <v>36</v>
      </c>
    </row>
    <row r="957" spans="1:29" x14ac:dyDescent="0.2">
      <c r="A957" t="s">
        <v>6334</v>
      </c>
      <c r="B957" t="str">
        <f>VLOOKUP(Table1[[#This Row],[Full Name (formatted)]],peopleNew[],2,0)</f>
        <v>476542829</v>
      </c>
      <c r="C957" t="str">
        <f>TRIM(Table1[[#This Row],[Full Name (pre trim)]])</f>
        <v>Mary Frances Armellino</v>
      </c>
      <c r="D957" t="s">
        <v>328</v>
      </c>
      <c r="E957" t="s">
        <v>329</v>
      </c>
      <c r="F957" t="s">
        <v>330</v>
      </c>
      <c r="G957" t="s">
        <v>331</v>
      </c>
      <c r="H957" t="s">
        <v>24</v>
      </c>
      <c r="I957" t="s">
        <v>25</v>
      </c>
      <c r="J957" t="s">
        <v>108</v>
      </c>
      <c r="K957" t="s">
        <v>108</v>
      </c>
      <c r="L957" t="str">
        <f>VLOOKUP(Table1[[#This Row],[Reports to formatted]],peopleNew[],1,0)</f>
        <v>Kemp Hannon</v>
      </c>
      <c r="M957" t="s">
        <v>109</v>
      </c>
      <c r="N957" t="s">
        <v>109</v>
      </c>
      <c r="O957" t="str">
        <f>VLOOKUP(Table1[[#This Row],[Works for Group Formatted]],groupsNew[],1,0)</f>
        <v>Kemp Hannon, Office of Senator, Personal Staff Office, Senate</v>
      </c>
      <c r="P957" t="s">
        <v>28</v>
      </c>
      <c r="Q957" t="s">
        <v>29</v>
      </c>
      <c r="R957" t="s">
        <v>30</v>
      </c>
      <c r="S957" t="s">
        <v>332</v>
      </c>
      <c r="T957" t="s">
        <v>111</v>
      </c>
      <c r="U957" t="s">
        <v>112</v>
      </c>
      <c r="V957" t="s">
        <v>333</v>
      </c>
      <c r="W957">
        <v>1307.7</v>
      </c>
      <c r="X957" t="s">
        <v>35</v>
      </c>
      <c r="Y957">
        <v>20</v>
      </c>
      <c r="Z957" s="1">
        <v>43097</v>
      </c>
      <c r="AA957" s="1">
        <v>43110</v>
      </c>
      <c r="AB957" s="1">
        <v>43124</v>
      </c>
      <c r="AC957" t="s">
        <v>36</v>
      </c>
    </row>
    <row r="958" spans="1:29" x14ac:dyDescent="0.2">
      <c r="A958" t="s">
        <v>7061</v>
      </c>
      <c r="B958" t="str">
        <f>VLOOKUP(Table1[[#This Row],[Full Name (formatted)]],peopleNew[],2,0)</f>
        <v>625374653</v>
      </c>
      <c r="C958" t="str">
        <f>TRIM(Table1[[#This Row],[Full Name (pre trim)]])</f>
        <v>Nicholas W Marsala</v>
      </c>
      <c r="D958" t="s">
        <v>3949</v>
      </c>
      <c r="E958" t="s">
        <v>3262</v>
      </c>
      <c r="F958" t="s">
        <v>3950</v>
      </c>
      <c r="G958" t="s">
        <v>269</v>
      </c>
      <c r="H958" t="s">
        <v>24</v>
      </c>
      <c r="I958" t="s">
        <v>25</v>
      </c>
      <c r="J958" t="s">
        <v>108</v>
      </c>
      <c r="K958" t="s">
        <v>108</v>
      </c>
      <c r="L958" t="str">
        <f>VLOOKUP(Table1[[#This Row],[Reports to formatted]],peopleNew[],1,0)</f>
        <v>Kemp Hannon</v>
      </c>
      <c r="M958" t="s">
        <v>109</v>
      </c>
      <c r="N958" t="s">
        <v>109</v>
      </c>
      <c r="O958" t="str">
        <f>VLOOKUP(Table1[[#This Row],[Works for Group Formatted]],groupsNew[],1,0)</f>
        <v>Kemp Hannon, Office of Senator, Personal Staff Office, Senate</v>
      </c>
      <c r="P958" t="s">
        <v>28</v>
      </c>
      <c r="Q958" t="s">
        <v>29</v>
      </c>
      <c r="R958" t="s">
        <v>30</v>
      </c>
      <c r="S958" t="s">
        <v>3951</v>
      </c>
      <c r="T958" t="s">
        <v>111</v>
      </c>
      <c r="U958" t="s">
        <v>112</v>
      </c>
      <c r="V958" t="s">
        <v>271</v>
      </c>
      <c r="W958">
        <v>461.54</v>
      </c>
      <c r="X958" t="s">
        <v>47</v>
      </c>
      <c r="Y958">
        <v>20</v>
      </c>
      <c r="Z958" s="1">
        <v>43097</v>
      </c>
      <c r="AA958" s="1">
        <v>43110</v>
      </c>
      <c r="AB958" s="1">
        <v>43124</v>
      </c>
      <c r="AC958" t="s">
        <v>36</v>
      </c>
    </row>
    <row r="959" spans="1:29" x14ac:dyDescent="0.2">
      <c r="A959" t="s">
        <v>6479</v>
      </c>
      <c r="B959" t="str">
        <f>VLOOKUP(Table1[[#This Row],[Full Name (formatted)]],peopleNew[],2,0)</f>
        <v>476545305</v>
      </c>
      <c r="C959" t="str">
        <f>TRIM(Table1[[#This Row],[Full Name (pre trim)]])</f>
        <v>Daniel F Casale</v>
      </c>
      <c r="D959" t="s">
        <v>1251</v>
      </c>
      <c r="E959" t="s">
        <v>1252</v>
      </c>
      <c r="F959" t="s">
        <v>1253</v>
      </c>
      <c r="G959" t="s">
        <v>651</v>
      </c>
      <c r="H959" t="s">
        <v>24</v>
      </c>
      <c r="I959" s="13" t="s">
        <v>8540</v>
      </c>
      <c r="J959" t="s">
        <v>1135</v>
      </c>
      <c r="K959" t="s">
        <v>1135</v>
      </c>
      <c r="L959" t="str">
        <f>VLOOKUP(Table1[[#This Row],[Reports to formatted]],peopleNew[],1,0)</f>
        <v>Kathleen Marchione</v>
      </c>
      <c r="M959" t="s">
        <v>1136</v>
      </c>
      <c r="N959" t="s">
        <v>1136</v>
      </c>
      <c r="O959" t="str">
        <f>VLOOKUP(Table1[[#This Row],[Works for Group Formatted]],groupsNew[],1,0)</f>
        <v>Kathleen Marchione, Office of Senator, Personal Staff Office, Senate</v>
      </c>
      <c r="P959" t="s">
        <v>28</v>
      </c>
      <c r="Q959" t="s">
        <v>29</v>
      </c>
      <c r="R959" t="s">
        <v>30</v>
      </c>
      <c r="S959" t="s">
        <v>1254</v>
      </c>
      <c r="T959" t="s">
        <v>1138</v>
      </c>
      <c r="U959" t="s">
        <v>66</v>
      </c>
      <c r="V959" t="s">
        <v>654</v>
      </c>
      <c r="W959">
        <v>2353.04</v>
      </c>
      <c r="X959" t="s">
        <v>35</v>
      </c>
      <c r="Y959">
        <v>20</v>
      </c>
      <c r="Z959" s="1">
        <v>43097</v>
      </c>
      <c r="AA959" s="1">
        <v>43110</v>
      </c>
      <c r="AB959" s="1">
        <v>43124</v>
      </c>
      <c r="AC959" t="s">
        <v>36</v>
      </c>
    </row>
    <row r="960" spans="1:29" x14ac:dyDescent="0.2">
      <c r="A960" t="s">
        <v>6904</v>
      </c>
      <c r="B960" t="str">
        <f>VLOOKUP(Table1[[#This Row],[Full Name (formatted)]],peopleNew[],2,0)</f>
        <v>476547954</v>
      </c>
      <c r="C960" t="str">
        <f>TRIM(Table1[[#This Row],[Full Name (pre trim)]])</f>
        <v>Daphne V Jordan</v>
      </c>
      <c r="D960" t="s">
        <v>3257</v>
      </c>
      <c r="E960" t="s">
        <v>3258</v>
      </c>
      <c r="F960" t="s">
        <v>3259</v>
      </c>
      <c r="G960" t="s">
        <v>2090</v>
      </c>
      <c r="H960" t="s">
        <v>24</v>
      </c>
      <c r="I960" s="13" t="s">
        <v>8540</v>
      </c>
      <c r="J960" t="s">
        <v>1135</v>
      </c>
      <c r="K960" t="s">
        <v>1135</v>
      </c>
      <c r="L960" t="str">
        <f>VLOOKUP(Table1[[#This Row],[Reports to formatted]],peopleNew[],1,0)</f>
        <v>Kathleen Marchione</v>
      </c>
      <c r="M960" t="s">
        <v>1136</v>
      </c>
      <c r="N960" t="s">
        <v>1136</v>
      </c>
      <c r="O960" t="str">
        <f>VLOOKUP(Table1[[#This Row],[Works for Group Formatted]],groupsNew[],1,0)</f>
        <v>Kathleen Marchione, Office of Senator, Personal Staff Office, Senate</v>
      </c>
      <c r="P960" t="s">
        <v>28</v>
      </c>
      <c r="Q960" t="s">
        <v>29</v>
      </c>
      <c r="R960" t="s">
        <v>30</v>
      </c>
      <c r="S960" t="s">
        <v>3260</v>
      </c>
      <c r="T960" t="s">
        <v>1138</v>
      </c>
      <c r="U960" t="s">
        <v>66</v>
      </c>
      <c r="V960" t="s">
        <v>2092</v>
      </c>
      <c r="W960">
        <v>3030.58</v>
      </c>
      <c r="X960" t="s">
        <v>35</v>
      </c>
      <c r="Y960">
        <v>20</v>
      </c>
      <c r="Z960" s="1">
        <v>43097</v>
      </c>
      <c r="AA960" s="1">
        <v>43110</v>
      </c>
      <c r="AB960" s="1">
        <v>43124</v>
      </c>
      <c r="AC960" t="s">
        <v>36</v>
      </c>
    </row>
    <row r="961" spans="1:29" x14ac:dyDescent="0.2">
      <c r="A961" t="s">
        <v>6459</v>
      </c>
      <c r="B961" t="str">
        <f>VLOOKUP(Table1[[#This Row],[Full Name (formatted)]],peopleNew[],2,0)</f>
        <v>476547982</v>
      </c>
      <c r="C961" t="str">
        <f>TRIM(Table1[[#This Row],[Full Name (pre trim)]])</f>
        <v>Elizabeth M Callaghan</v>
      </c>
      <c r="D961" t="s">
        <v>1131</v>
      </c>
      <c r="E961" t="s">
        <v>1132</v>
      </c>
      <c r="F961" t="s">
        <v>1133</v>
      </c>
      <c r="G961" t="s">
        <v>1134</v>
      </c>
      <c r="H961" t="s">
        <v>24</v>
      </c>
      <c r="I961" t="s">
        <v>25</v>
      </c>
      <c r="J961" t="s">
        <v>1135</v>
      </c>
      <c r="K961" t="s">
        <v>1135</v>
      </c>
      <c r="L961" t="str">
        <f>VLOOKUP(Table1[[#This Row],[Reports to formatted]],peopleNew[],1,0)</f>
        <v>Kathleen Marchione</v>
      </c>
      <c r="M961" t="s">
        <v>1136</v>
      </c>
      <c r="N961" t="s">
        <v>1136</v>
      </c>
      <c r="O961" t="str">
        <f>VLOOKUP(Table1[[#This Row],[Works for Group Formatted]],groupsNew[],1,0)</f>
        <v>Kathleen Marchione, Office of Senator, Personal Staff Office, Senate</v>
      </c>
      <c r="P961" t="s">
        <v>28</v>
      </c>
      <c r="Q961" t="s">
        <v>29</v>
      </c>
      <c r="R961" t="s">
        <v>30</v>
      </c>
      <c r="S961" t="s">
        <v>1137</v>
      </c>
      <c r="T961" t="s">
        <v>1138</v>
      </c>
      <c r="U961" t="s">
        <v>1139</v>
      </c>
      <c r="V961" t="s">
        <v>1140</v>
      </c>
      <c r="W961">
        <v>23.69</v>
      </c>
      <c r="X961" t="s">
        <v>282</v>
      </c>
      <c r="Y961">
        <v>20</v>
      </c>
      <c r="Z961" s="1">
        <v>43097</v>
      </c>
      <c r="AA961" s="1">
        <v>43110</v>
      </c>
      <c r="AB961" s="1">
        <v>43124</v>
      </c>
      <c r="AC961" t="s">
        <v>36</v>
      </c>
    </row>
    <row r="962" spans="1:29" x14ac:dyDescent="0.2">
      <c r="A962" t="s">
        <v>6507</v>
      </c>
      <c r="B962" t="str">
        <f>VLOOKUP(Table1[[#This Row],[Full Name (formatted)]],peopleNew[],2,0)</f>
        <v>476547996</v>
      </c>
      <c r="C962" t="str">
        <f>TRIM(Table1[[#This Row],[Full Name (pre trim)]])</f>
        <v>Jeffrey D Cleary</v>
      </c>
      <c r="D962" t="s">
        <v>1391</v>
      </c>
      <c r="E962" t="s">
        <v>1392</v>
      </c>
      <c r="F962" t="s">
        <v>1393</v>
      </c>
      <c r="G962" t="s">
        <v>1160</v>
      </c>
      <c r="H962" t="s">
        <v>24</v>
      </c>
      <c r="I962" s="13" t="s">
        <v>8540</v>
      </c>
      <c r="J962" t="s">
        <v>1135</v>
      </c>
      <c r="K962" t="s">
        <v>1135</v>
      </c>
      <c r="L962" t="str">
        <f>VLOOKUP(Table1[[#This Row],[Reports to formatted]],peopleNew[],1,0)</f>
        <v>Kathleen Marchione</v>
      </c>
      <c r="M962" t="s">
        <v>1136</v>
      </c>
      <c r="N962" t="s">
        <v>1136</v>
      </c>
      <c r="O962" t="str">
        <f>VLOOKUP(Table1[[#This Row],[Works for Group Formatted]],groupsNew[],1,0)</f>
        <v>Kathleen Marchione, Office of Senator, Personal Staff Office, Senate</v>
      </c>
      <c r="P962" t="s">
        <v>28</v>
      </c>
      <c r="Q962" t="s">
        <v>29</v>
      </c>
      <c r="R962" t="s">
        <v>30</v>
      </c>
      <c r="S962" t="s">
        <v>1394</v>
      </c>
      <c r="T962" t="s">
        <v>1138</v>
      </c>
      <c r="U962" t="s">
        <v>66</v>
      </c>
      <c r="V962" t="s">
        <v>1166</v>
      </c>
      <c r="W962">
        <v>2297.69</v>
      </c>
      <c r="X962" t="s">
        <v>35</v>
      </c>
      <c r="Y962">
        <v>20</v>
      </c>
      <c r="Z962" s="1">
        <v>43097</v>
      </c>
      <c r="AA962" s="1">
        <v>43110</v>
      </c>
      <c r="AB962" s="1">
        <v>43124</v>
      </c>
      <c r="AC962" t="s">
        <v>36</v>
      </c>
    </row>
    <row r="963" spans="1:29" x14ac:dyDescent="0.2">
      <c r="A963" t="s">
        <v>6682</v>
      </c>
      <c r="B963" t="str">
        <f>VLOOKUP(Table1[[#This Row],[Full Name (formatted)]],peopleNew[],2,0)</f>
        <v>476545317</v>
      </c>
      <c r="C963" t="str">
        <f>TRIM(Table1[[#This Row],[Full Name (pre trim)]])</f>
        <v>Joshua K Fitzpatrick</v>
      </c>
      <c r="D963" t="s">
        <v>2240</v>
      </c>
      <c r="E963" t="s">
        <v>2241</v>
      </c>
      <c r="F963" t="s">
        <v>2242</v>
      </c>
      <c r="G963" t="s">
        <v>2243</v>
      </c>
      <c r="H963" t="s">
        <v>24</v>
      </c>
      <c r="I963" s="13" t="s">
        <v>8540</v>
      </c>
      <c r="J963" t="s">
        <v>1135</v>
      </c>
      <c r="K963" t="s">
        <v>1135</v>
      </c>
      <c r="L963" t="str">
        <f>VLOOKUP(Table1[[#This Row],[Reports to formatted]],peopleNew[],1,0)</f>
        <v>Kathleen Marchione</v>
      </c>
      <c r="M963" t="s">
        <v>1136</v>
      </c>
      <c r="N963" t="s">
        <v>1136</v>
      </c>
      <c r="O963" t="str">
        <f>VLOOKUP(Table1[[#This Row],[Works for Group Formatted]],groupsNew[],1,0)</f>
        <v>Kathleen Marchione, Office of Senator, Personal Staff Office, Senate</v>
      </c>
      <c r="P963" t="s">
        <v>28</v>
      </c>
      <c r="Q963" t="s">
        <v>29</v>
      </c>
      <c r="R963" t="s">
        <v>30</v>
      </c>
      <c r="S963" t="s">
        <v>2244</v>
      </c>
      <c r="T963" t="s">
        <v>1138</v>
      </c>
      <c r="U963" t="s">
        <v>66</v>
      </c>
      <c r="V963" t="s">
        <v>2245</v>
      </c>
      <c r="W963">
        <v>4813.2700000000004</v>
      </c>
      <c r="X963" t="s">
        <v>35</v>
      </c>
      <c r="Y963">
        <v>20</v>
      </c>
      <c r="Z963" s="1">
        <v>43097</v>
      </c>
      <c r="AA963" s="1">
        <v>43110</v>
      </c>
      <c r="AB963" s="1">
        <v>43124</v>
      </c>
      <c r="AC963" t="s">
        <v>36</v>
      </c>
    </row>
    <row r="964" spans="1:29" x14ac:dyDescent="0.2">
      <c r="A964" t="s">
        <v>6884</v>
      </c>
      <c r="B964" t="str">
        <f>VLOOKUP(Table1[[#This Row],[Full Name (formatted)]],peopleNew[],2,0)</f>
        <v>476545326</v>
      </c>
      <c r="C964" t="str">
        <f>TRIM(Table1[[#This Row],[Full Name (pre trim)]])</f>
        <v>Kathy A Jeanson</v>
      </c>
      <c r="D964" t="s">
        <v>3180</v>
      </c>
      <c r="E964" t="s">
        <v>3181</v>
      </c>
      <c r="F964" t="s">
        <v>3182</v>
      </c>
      <c r="G964" t="s">
        <v>3183</v>
      </c>
      <c r="H964" t="s">
        <v>24</v>
      </c>
      <c r="I964" s="11" t="s">
        <v>25</v>
      </c>
      <c r="J964" t="s">
        <v>1135</v>
      </c>
      <c r="K964" t="s">
        <v>1135</v>
      </c>
      <c r="L964" t="str">
        <f>VLOOKUP(Table1[[#This Row],[Reports to formatted]],peopleNew[],1,0)</f>
        <v>Kathleen Marchione</v>
      </c>
      <c r="M964" t="s">
        <v>1136</v>
      </c>
      <c r="N964" t="s">
        <v>1136</v>
      </c>
      <c r="O964" t="str">
        <f>VLOOKUP(Table1[[#This Row],[Works for Group Formatted]],groupsNew[],1,0)</f>
        <v>Kathleen Marchione, Office of Senator, Personal Staff Office, Senate</v>
      </c>
      <c r="P964" t="s">
        <v>28</v>
      </c>
      <c r="Q964" t="s">
        <v>29</v>
      </c>
      <c r="R964" t="s">
        <v>30</v>
      </c>
      <c r="S964" t="s">
        <v>3184</v>
      </c>
      <c r="T964" t="s">
        <v>1138</v>
      </c>
      <c r="U964" t="s">
        <v>1139</v>
      </c>
      <c r="V964" t="s">
        <v>3185</v>
      </c>
      <c r="W964">
        <v>23.69</v>
      </c>
      <c r="X964" t="s">
        <v>282</v>
      </c>
      <c r="Y964">
        <v>20</v>
      </c>
      <c r="Z964" s="1">
        <v>43097</v>
      </c>
      <c r="AA964" s="1">
        <v>43110</v>
      </c>
      <c r="AB964" s="1">
        <v>43124</v>
      </c>
      <c r="AC964" t="s">
        <v>36</v>
      </c>
    </row>
    <row r="965" spans="1:29" x14ac:dyDescent="0.2">
      <c r="A965" t="s">
        <v>6867</v>
      </c>
      <c r="B965" t="str">
        <f>VLOOKUP(Table1[[#This Row],[Full Name (formatted)]],peopleNew[],2,0)</f>
        <v>765291081</v>
      </c>
      <c r="C965" t="str">
        <f>TRIM(Table1[[#This Row],[Full Name (pre trim)]])</f>
        <v>Laura A Huneau</v>
      </c>
      <c r="D965" t="s">
        <v>3104</v>
      </c>
      <c r="E965" t="s">
        <v>3105</v>
      </c>
      <c r="F965" t="s">
        <v>3106</v>
      </c>
      <c r="G965" t="s">
        <v>1720</v>
      </c>
      <c r="H965" t="s">
        <v>24</v>
      </c>
      <c r="I965" s="13" t="s">
        <v>8540</v>
      </c>
      <c r="J965" t="s">
        <v>1135</v>
      </c>
      <c r="K965" t="s">
        <v>1135</v>
      </c>
      <c r="L965" t="str">
        <f>VLOOKUP(Table1[[#This Row],[Reports to formatted]],peopleNew[],1,0)</f>
        <v>Kathleen Marchione</v>
      </c>
      <c r="M965" t="s">
        <v>1136</v>
      </c>
      <c r="N965" t="s">
        <v>1136</v>
      </c>
      <c r="O965" t="str">
        <f>VLOOKUP(Table1[[#This Row],[Works for Group Formatted]],groupsNew[],1,0)</f>
        <v>Kathleen Marchione, Office of Senator, Personal Staff Office, Senate</v>
      </c>
      <c r="P965" t="s">
        <v>28</v>
      </c>
      <c r="Q965" t="s">
        <v>29</v>
      </c>
      <c r="R965" t="s">
        <v>30</v>
      </c>
      <c r="S965" t="s">
        <v>3107</v>
      </c>
      <c r="T965" t="s">
        <v>1138</v>
      </c>
      <c r="U965" t="s">
        <v>66</v>
      </c>
      <c r="V965" t="s">
        <v>1722</v>
      </c>
      <c r="W965">
        <v>1730.77</v>
      </c>
      <c r="X965" t="s">
        <v>35</v>
      </c>
      <c r="Y965">
        <v>20</v>
      </c>
      <c r="Z965" s="1">
        <v>43097</v>
      </c>
      <c r="AA965" s="1">
        <v>43110</v>
      </c>
      <c r="AB965" s="1">
        <v>43124</v>
      </c>
      <c r="AC965" t="s">
        <v>36</v>
      </c>
    </row>
    <row r="966" spans="1:29" x14ac:dyDescent="0.2">
      <c r="A966" t="s">
        <v>6720</v>
      </c>
      <c r="B966" t="str">
        <f>VLOOKUP(Table1[[#This Row],[Full Name (formatted)]],peopleNew[],2,0)</f>
        <v>476548079</v>
      </c>
      <c r="C966" t="str">
        <f>TRIM(Table1[[#This Row],[Full Name (pre trim)]])</f>
        <v>M Stephanie Gardinier</v>
      </c>
      <c r="D966" t="s">
        <v>2408</v>
      </c>
      <c r="E966" t="s">
        <v>2409</v>
      </c>
      <c r="F966" t="s">
        <v>2410</v>
      </c>
      <c r="G966" t="s">
        <v>107</v>
      </c>
      <c r="H966" t="s">
        <v>24</v>
      </c>
      <c r="I966" t="s">
        <v>25</v>
      </c>
      <c r="J966" t="s">
        <v>1135</v>
      </c>
      <c r="K966" t="s">
        <v>1135</v>
      </c>
      <c r="L966" t="str">
        <f>VLOOKUP(Table1[[#This Row],[Reports to formatted]],peopleNew[],1,0)</f>
        <v>Kathleen Marchione</v>
      </c>
      <c r="M966" t="s">
        <v>1136</v>
      </c>
      <c r="N966" t="s">
        <v>1136</v>
      </c>
      <c r="O966" t="str">
        <f>VLOOKUP(Table1[[#This Row],[Works for Group Formatted]],groupsNew[],1,0)</f>
        <v>Kathleen Marchione, Office of Senator, Personal Staff Office, Senate</v>
      </c>
      <c r="P966" t="s">
        <v>28</v>
      </c>
      <c r="Q966" t="s">
        <v>29</v>
      </c>
      <c r="R966" t="s">
        <v>30</v>
      </c>
      <c r="S966" t="s">
        <v>2411</v>
      </c>
      <c r="T966" t="s">
        <v>1138</v>
      </c>
      <c r="U966" t="s">
        <v>2412</v>
      </c>
      <c r="V966" t="s">
        <v>113</v>
      </c>
      <c r="W966">
        <v>18</v>
      </c>
      <c r="X966" t="s">
        <v>282</v>
      </c>
      <c r="Y966">
        <v>20</v>
      </c>
      <c r="Z966" s="1">
        <v>43097</v>
      </c>
      <c r="AA966" s="1">
        <v>43110</v>
      </c>
      <c r="AB966" s="1">
        <v>43124</v>
      </c>
      <c r="AC966" t="s">
        <v>36</v>
      </c>
    </row>
    <row r="967" spans="1:29" x14ac:dyDescent="0.2">
      <c r="A967" t="s">
        <v>6544</v>
      </c>
      <c r="B967" t="str">
        <f>VLOOKUP(Table1[[#This Row],[Full Name (formatted)]],peopleNew[],2,0)</f>
        <v>567679217</v>
      </c>
      <c r="C967" t="str">
        <f>TRIM(Table1[[#This Row],[Full Name (pre trim)]])</f>
        <v>Patrick J Cronin</v>
      </c>
      <c r="D967" t="s">
        <v>1589</v>
      </c>
      <c r="E967" t="s">
        <v>1590</v>
      </c>
      <c r="F967" t="s">
        <v>1591</v>
      </c>
      <c r="G967" t="s">
        <v>657</v>
      </c>
      <c r="H967" t="s">
        <v>24</v>
      </c>
      <c r="I967" t="s">
        <v>25</v>
      </c>
      <c r="J967" t="s">
        <v>1135</v>
      </c>
      <c r="K967" t="s">
        <v>1135</v>
      </c>
      <c r="L967" t="str">
        <f>VLOOKUP(Table1[[#This Row],[Reports to formatted]],peopleNew[],1,0)</f>
        <v>Kathleen Marchione</v>
      </c>
      <c r="M967" t="s">
        <v>1136</v>
      </c>
      <c r="N967" t="s">
        <v>1136</v>
      </c>
      <c r="O967" t="str">
        <f>VLOOKUP(Table1[[#This Row],[Works for Group Formatted]],groupsNew[],1,0)</f>
        <v>Kathleen Marchione, Office of Senator, Personal Staff Office, Senate</v>
      </c>
      <c r="P967" t="s">
        <v>28</v>
      </c>
      <c r="Q967" t="s">
        <v>29</v>
      </c>
      <c r="R967" t="s">
        <v>30</v>
      </c>
      <c r="S967" t="s">
        <v>1592</v>
      </c>
      <c r="T967" t="s">
        <v>1138</v>
      </c>
      <c r="U967" t="s">
        <v>1139</v>
      </c>
      <c r="V967" t="s">
        <v>659</v>
      </c>
      <c r="W967">
        <v>1584.62</v>
      </c>
      <c r="X967" t="s">
        <v>35</v>
      </c>
      <c r="Y967">
        <v>20</v>
      </c>
      <c r="Z967" s="1">
        <v>43097</v>
      </c>
      <c r="AA967" s="1">
        <v>43110</v>
      </c>
      <c r="AB967" s="1">
        <v>43124</v>
      </c>
      <c r="AC967" t="s">
        <v>36</v>
      </c>
    </row>
    <row r="968" spans="1:29" x14ac:dyDescent="0.2">
      <c r="A968" t="s">
        <v>6732</v>
      </c>
      <c r="B968" t="str">
        <f>VLOOKUP(Table1[[#This Row],[Full Name (formatted)]],peopleNew[],2,0)</f>
        <v>476548096</v>
      </c>
      <c r="C968" t="str">
        <f>TRIM(Table1[[#This Row],[Full Name (pre trim)]])</f>
        <v>Peter J Gemellaro</v>
      </c>
      <c r="D968" t="s">
        <v>2476</v>
      </c>
      <c r="E968" t="s">
        <v>1979</v>
      </c>
      <c r="F968" t="s">
        <v>2477</v>
      </c>
      <c r="G968" t="s">
        <v>903</v>
      </c>
      <c r="H968" t="s">
        <v>24</v>
      </c>
      <c r="I968" s="13" t="s">
        <v>8540</v>
      </c>
      <c r="J968" t="s">
        <v>1135</v>
      </c>
      <c r="K968" t="s">
        <v>1135</v>
      </c>
      <c r="L968" t="str">
        <f>VLOOKUP(Table1[[#This Row],[Reports to formatted]],peopleNew[],1,0)</f>
        <v>Kathleen Marchione</v>
      </c>
      <c r="M968" t="s">
        <v>1136</v>
      </c>
      <c r="N968" t="s">
        <v>1136</v>
      </c>
      <c r="O968" t="str">
        <f>VLOOKUP(Table1[[#This Row],[Works for Group Formatted]],groupsNew[],1,0)</f>
        <v>Kathleen Marchione, Office of Senator, Personal Staff Office, Senate</v>
      </c>
      <c r="P968" t="s">
        <v>28</v>
      </c>
      <c r="Q968" t="s">
        <v>29</v>
      </c>
      <c r="R968" t="s">
        <v>30</v>
      </c>
      <c r="S968" t="s">
        <v>2478</v>
      </c>
      <c r="T968" t="s">
        <v>1138</v>
      </c>
      <c r="U968" t="s">
        <v>66</v>
      </c>
      <c r="V968" t="s">
        <v>905</v>
      </c>
      <c r="W968">
        <v>24.72</v>
      </c>
      <c r="X968" t="s">
        <v>282</v>
      </c>
      <c r="Y968">
        <v>20</v>
      </c>
      <c r="Z968" s="1">
        <v>43097</v>
      </c>
      <c r="AA968" s="1">
        <v>43110</v>
      </c>
      <c r="AB968" s="1">
        <v>43124</v>
      </c>
      <c r="AC968" t="s">
        <v>36</v>
      </c>
    </row>
    <row r="969" spans="1:29" x14ac:dyDescent="0.2">
      <c r="A969" t="s">
        <v>6864</v>
      </c>
      <c r="B969" t="str">
        <f>VLOOKUP(Table1[[#This Row],[Full Name (formatted)]],peopleNew[],2,0)</f>
        <v>765291033</v>
      </c>
      <c r="C969" t="str">
        <f>TRIM(Table1[[#This Row],[Full Name (pre trim)]])</f>
        <v>Richard C Howland Jr</v>
      </c>
      <c r="D969" t="s">
        <v>3090</v>
      </c>
      <c r="E969" t="s">
        <v>3091</v>
      </c>
      <c r="F969" t="s">
        <v>3092</v>
      </c>
      <c r="G969" t="s">
        <v>429</v>
      </c>
      <c r="H969" t="s">
        <v>24</v>
      </c>
      <c r="I969" t="s">
        <v>25</v>
      </c>
      <c r="J969" t="s">
        <v>1135</v>
      </c>
      <c r="K969" t="s">
        <v>1135</v>
      </c>
      <c r="L969" t="str">
        <f>VLOOKUP(Table1[[#This Row],[Reports to formatted]],peopleNew[],1,0)</f>
        <v>Kathleen Marchione</v>
      </c>
      <c r="M969" t="s">
        <v>1136</v>
      </c>
      <c r="N969" t="s">
        <v>1136</v>
      </c>
      <c r="O969" t="str">
        <f>VLOOKUP(Table1[[#This Row],[Works for Group Formatted]],groupsNew[],1,0)</f>
        <v>Kathleen Marchione, Office of Senator, Personal Staff Office, Senate</v>
      </c>
      <c r="P969" t="s">
        <v>28</v>
      </c>
      <c r="Q969" t="s">
        <v>29</v>
      </c>
      <c r="R969" t="s">
        <v>30</v>
      </c>
      <c r="S969" t="s">
        <v>3093</v>
      </c>
      <c r="T969" t="s">
        <v>1138</v>
      </c>
      <c r="U969" t="s">
        <v>2412</v>
      </c>
      <c r="V969" t="s">
        <v>434</v>
      </c>
      <c r="W969">
        <v>18</v>
      </c>
      <c r="X969" t="s">
        <v>282</v>
      </c>
      <c r="Y969">
        <v>20</v>
      </c>
      <c r="Z969" s="1">
        <v>43097</v>
      </c>
      <c r="AA969" s="1">
        <v>43110</v>
      </c>
      <c r="AB969" s="1">
        <v>43124</v>
      </c>
      <c r="AC969" t="s">
        <v>36</v>
      </c>
    </row>
    <row r="970" spans="1:29" x14ac:dyDescent="0.2">
      <c r="A970" t="s">
        <v>7003</v>
      </c>
      <c r="B970" t="str">
        <f>VLOOKUP(Table1[[#This Row],[Full Name (formatted)]],peopleNew[],2,0)</f>
        <v>476545343</v>
      </c>
      <c r="C970" t="str">
        <f>TRIM(Table1[[#This Row],[Full Name (pre trim)]])</f>
        <v>Tom L Lewis</v>
      </c>
      <c r="D970" t="s">
        <v>3701</v>
      </c>
      <c r="E970" t="s">
        <v>3702</v>
      </c>
      <c r="F970" t="s">
        <v>3695</v>
      </c>
      <c r="G970" t="s">
        <v>3425</v>
      </c>
      <c r="H970" t="s">
        <v>24</v>
      </c>
      <c r="I970" s="13" t="s">
        <v>8540</v>
      </c>
      <c r="J970" t="s">
        <v>1135</v>
      </c>
      <c r="K970" t="s">
        <v>1135</v>
      </c>
      <c r="L970" t="str">
        <f>VLOOKUP(Table1[[#This Row],[Reports to formatted]],peopleNew[],1,0)</f>
        <v>Kathleen Marchione</v>
      </c>
      <c r="M970" t="s">
        <v>1136</v>
      </c>
      <c r="N970" s="11" t="s">
        <v>1136</v>
      </c>
      <c r="O970" t="str">
        <f>VLOOKUP(Table1[[#This Row],[Works for Group Formatted]],groupsNew[],1,0)</f>
        <v>Kathleen Marchione, Office of Senator, Personal Staff Office, Senate</v>
      </c>
      <c r="P970" t="s">
        <v>28</v>
      </c>
      <c r="Q970" t="s">
        <v>29</v>
      </c>
      <c r="R970" t="s">
        <v>30</v>
      </c>
      <c r="S970" t="s">
        <v>3703</v>
      </c>
      <c r="T970" t="s">
        <v>1138</v>
      </c>
      <c r="U970" t="s">
        <v>66</v>
      </c>
      <c r="V970" t="s">
        <v>3427</v>
      </c>
      <c r="W970">
        <v>3149.43</v>
      </c>
      <c r="X970" t="s">
        <v>47</v>
      </c>
      <c r="Y970">
        <v>20</v>
      </c>
      <c r="Z970" s="1">
        <v>43097</v>
      </c>
      <c r="AA970" s="1">
        <v>43110</v>
      </c>
      <c r="AB970" s="1">
        <v>43124</v>
      </c>
      <c r="AC970" t="s">
        <v>36</v>
      </c>
    </row>
    <row r="971" spans="1:29" x14ac:dyDescent="0.2">
      <c r="A971" t="s">
        <v>6750</v>
      </c>
      <c r="B971" t="str">
        <f>VLOOKUP(Table1[[#This Row],[Full Name (formatted)]],peopleNew[],2,0)</f>
        <v>765291026</v>
      </c>
      <c r="C971" t="str">
        <f>TRIM(Table1[[#This Row],[Full Name (pre trim)]])</f>
        <v>Anthony Giudice</v>
      </c>
      <c r="D971" t="s">
        <v>2559</v>
      </c>
      <c r="E971" t="s">
        <v>303</v>
      </c>
      <c r="F971" t="s">
        <v>2560</v>
      </c>
      <c r="G971" t="s">
        <v>2561</v>
      </c>
      <c r="H971" t="s">
        <v>24</v>
      </c>
      <c r="I971" s="11" t="s">
        <v>25</v>
      </c>
      <c r="J971" t="s">
        <v>1381</v>
      </c>
      <c r="K971" t="s">
        <v>42748</v>
      </c>
      <c r="L971" t="str">
        <f>VLOOKUP(Table1[[#This Row],[Reports to formatted]],peopleNew[],1,0)</f>
        <v>Joseph P. Addabbo Jr.</v>
      </c>
      <c r="M971" t="s">
        <v>1382</v>
      </c>
      <c r="N971" t="s">
        <v>42747</v>
      </c>
      <c r="O971" t="str">
        <f>VLOOKUP(Table1[[#This Row],[Works for Group Formatted]],groupsNew[],1,0)</f>
        <v>Joseph P. Addabbo Jr., Office of Senator, Personal Staff Office, Senate</v>
      </c>
      <c r="P971" t="s">
        <v>28</v>
      </c>
      <c r="Q971" t="s">
        <v>29</v>
      </c>
      <c r="R971" t="s">
        <v>30</v>
      </c>
      <c r="S971" t="s">
        <v>2562</v>
      </c>
      <c r="T971" t="s">
        <v>1384</v>
      </c>
      <c r="U971" t="s">
        <v>1784</v>
      </c>
      <c r="V971" t="s">
        <v>2563</v>
      </c>
      <c r="W971">
        <v>1538.47</v>
      </c>
      <c r="X971" t="s">
        <v>35</v>
      </c>
      <c r="Y971">
        <v>20</v>
      </c>
      <c r="Z971" s="1">
        <v>43097</v>
      </c>
      <c r="AA971" s="1">
        <v>43110</v>
      </c>
      <c r="AB971" s="1">
        <v>43124</v>
      </c>
      <c r="AC971" t="s">
        <v>36</v>
      </c>
    </row>
    <row r="972" spans="1:29" x14ac:dyDescent="0.2">
      <c r="A972" t="s">
        <v>7146</v>
      </c>
      <c r="B972" t="str">
        <f>VLOOKUP(Table1[[#This Row],[Full Name (formatted)]],peopleNew[],2,0)</f>
        <v>476547709</v>
      </c>
      <c r="C972" t="str">
        <f>TRIM(Table1[[#This Row],[Full Name (pre trim)]])</f>
        <v>Carl V Moore</v>
      </c>
      <c r="D972" t="s">
        <v>4310</v>
      </c>
      <c r="E972" t="s">
        <v>4311</v>
      </c>
      <c r="F972" t="s">
        <v>4312</v>
      </c>
      <c r="G972" t="s">
        <v>1531</v>
      </c>
      <c r="H972" t="s">
        <v>24</v>
      </c>
      <c r="I972" s="11" t="s">
        <v>25</v>
      </c>
      <c r="J972" t="s">
        <v>1381</v>
      </c>
      <c r="K972" t="s">
        <v>42748</v>
      </c>
      <c r="L972" t="str">
        <f>VLOOKUP(Table1[[#This Row],[Reports to formatted]],peopleNew[],1,0)</f>
        <v>Joseph P. Addabbo Jr.</v>
      </c>
      <c r="M972" t="s">
        <v>1382</v>
      </c>
      <c r="N972" t="s">
        <v>42747</v>
      </c>
      <c r="O972" t="str">
        <f>VLOOKUP(Table1[[#This Row],[Works for Group Formatted]],groupsNew[],1,0)</f>
        <v>Joseph P. Addabbo Jr., Office of Senator, Personal Staff Office, Senate</v>
      </c>
      <c r="P972" t="s">
        <v>28</v>
      </c>
      <c r="Q972" t="s">
        <v>29</v>
      </c>
      <c r="R972" t="s">
        <v>30</v>
      </c>
      <c r="S972" t="s">
        <v>4313</v>
      </c>
      <c r="T972" t="s">
        <v>1384</v>
      </c>
      <c r="U972" t="s">
        <v>1784</v>
      </c>
      <c r="V972" t="s">
        <v>1533</v>
      </c>
      <c r="W972">
        <v>1584.63</v>
      </c>
      <c r="X972" t="s">
        <v>35</v>
      </c>
      <c r="Y972">
        <v>20</v>
      </c>
      <c r="Z972" s="1">
        <v>43097</v>
      </c>
      <c r="AA972" s="1">
        <v>43110</v>
      </c>
      <c r="AB972" s="1">
        <v>43124</v>
      </c>
      <c r="AC972" t="s">
        <v>36</v>
      </c>
    </row>
    <row r="973" spans="1:29" x14ac:dyDescent="0.2">
      <c r="A973" t="s">
        <v>6775</v>
      </c>
      <c r="B973" t="str">
        <f>VLOOKUP(Table1[[#This Row],[Full Name (formatted)]],peopleNew[],2,0)</f>
        <v>476545148</v>
      </c>
      <c r="C973" t="str">
        <f>TRIM(Table1[[#This Row],[Full Name (pre trim)]])</f>
        <v>Eva Grech</v>
      </c>
      <c r="D973" t="s">
        <v>2682</v>
      </c>
      <c r="E973" t="s">
        <v>2683</v>
      </c>
      <c r="F973" t="s">
        <v>2684</v>
      </c>
      <c r="G973" t="s">
        <v>40</v>
      </c>
      <c r="H973" t="s">
        <v>24</v>
      </c>
      <c r="I973" t="s">
        <v>25</v>
      </c>
      <c r="J973" t="s">
        <v>1381</v>
      </c>
      <c r="K973" t="s">
        <v>42748</v>
      </c>
      <c r="L973" t="str">
        <f>VLOOKUP(Table1[[#This Row],[Reports to formatted]],peopleNew[],1,0)</f>
        <v>Joseph P. Addabbo Jr.</v>
      </c>
      <c r="M973" t="s">
        <v>1382</v>
      </c>
      <c r="N973" t="s">
        <v>42747</v>
      </c>
      <c r="O973" t="str">
        <f>VLOOKUP(Table1[[#This Row],[Works for Group Formatted]],groupsNew[],1,0)</f>
        <v>Joseph P. Addabbo Jr., Office of Senator, Personal Staff Office, Senate</v>
      </c>
      <c r="P973" t="s">
        <v>28</v>
      </c>
      <c r="Q973" t="s">
        <v>29</v>
      </c>
      <c r="R973" t="s">
        <v>30</v>
      </c>
      <c r="S973" t="s">
        <v>2685</v>
      </c>
      <c r="T973" t="s">
        <v>1384</v>
      </c>
      <c r="U973" t="s">
        <v>1784</v>
      </c>
      <c r="V973" t="s">
        <v>46</v>
      </c>
      <c r="W973">
        <v>1442.51</v>
      </c>
      <c r="X973" t="s">
        <v>35</v>
      </c>
      <c r="Y973">
        <v>20</v>
      </c>
      <c r="Z973" s="1">
        <v>43097</v>
      </c>
      <c r="AA973" s="1">
        <v>43110</v>
      </c>
      <c r="AB973" s="1">
        <v>43124</v>
      </c>
      <c r="AC973" t="s">
        <v>36</v>
      </c>
    </row>
    <row r="974" spans="1:29" x14ac:dyDescent="0.2">
      <c r="A974" t="s">
        <v>6782</v>
      </c>
      <c r="B974" t="str">
        <f>VLOOKUP(Table1[[#This Row],[Full Name (formatted)]],peopleNew[],2,0)</f>
        <v>567679219</v>
      </c>
      <c r="C974" t="str">
        <f>TRIM(Table1[[#This Row],[Full Name (pre trim)]])</f>
        <v>Jeffrey R Griffin</v>
      </c>
      <c r="D974" t="s">
        <v>2719</v>
      </c>
      <c r="E974" t="s">
        <v>2720</v>
      </c>
      <c r="F974" t="s">
        <v>2721</v>
      </c>
      <c r="G974" t="s">
        <v>1531</v>
      </c>
      <c r="H974" t="s">
        <v>24</v>
      </c>
      <c r="I974" t="s">
        <v>25</v>
      </c>
      <c r="J974" t="s">
        <v>1381</v>
      </c>
      <c r="K974" t="s">
        <v>42748</v>
      </c>
      <c r="L974" t="str">
        <f>VLOOKUP(Table1[[#This Row],[Reports to formatted]],peopleNew[],1,0)</f>
        <v>Joseph P. Addabbo Jr.</v>
      </c>
      <c r="M974" t="s">
        <v>1382</v>
      </c>
      <c r="N974" t="s">
        <v>42747</v>
      </c>
      <c r="O974" t="str">
        <f>VLOOKUP(Table1[[#This Row],[Works for Group Formatted]],groupsNew[],1,0)</f>
        <v>Joseph P. Addabbo Jr., Office of Senator, Personal Staff Office, Senate</v>
      </c>
      <c r="P974" t="s">
        <v>28</v>
      </c>
      <c r="Q974" t="s">
        <v>29</v>
      </c>
      <c r="R974" t="s">
        <v>30</v>
      </c>
      <c r="S974" t="s">
        <v>2722</v>
      </c>
      <c r="T974" t="s">
        <v>1384</v>
      </c>
      <c r="U974" t="s">
        <v>2519</v>
      </c>
      <c r="V974" t="s">
        <v>1533</v>
      </c>
      <c r="W974">
        <v>1576.93</v>
      </c>
      <c r="X974" t="s">
        <v>35</v>
      </c>
      <c r="Y974">
        <v>20</v>
      </c>
      <c r="Z974" s="1">
        <v>43097</v>
      </c>
      <c r="AA974" s="1">
        <v>43110</v>
      </c>
      <c r="AB974" s="1">
        <v>43124</v>
      </c>
      <c r="AC974" t="s">
        <v>36</v>
      </c>
    </row>
    <row r="975" spans="1:29" x14ac:dyDescent="0.2">
      <c r="A975" t="s">
        <v>7273</v>
      </c>
      <c r="B975" t="str">
        <f>VLOOKUP(Table1[[#This Row],[Full Name (formatted)]],peopleNew[],2,0)</f>
        <v>476545164</v>
      </c>
      <c r="C975" t="str">
        <f>TRIM(Table1[[#This Row],[Full Name (pre trim)]])</f>
        <v>Kristi D Porth</v>
      </c>
      <c r="D975" t="s">
        <v>4854</v>
      </c>
      <c r="E975" t="s">
        <v>4855</v>
      </c>
      <c r="F975" t="s">
        <v>4856</v>
      </c>
      <c r="G975" t="s">
        <v>1720</v>
      </c>
      <c r="H975" t="s">
        <v>24</v>
      </c>
      <c r="I975" t="s">
        <v>25</v>
      </c>
      <c r="J975" t="s">
        <v>1381</v>
      </c>
      <c r="K975" t="s">
        <v>42748</v>
      </c>
      <c r="L975" t="str">
        <f>VLOOKUP(Table1[[#This Row],[Reports to formatted]],peopleNew[],1,0)</f>
        <v>Joseph P. Addabbo Jr.</v>
      </c>
      <c r="M975" t="s">
        <v>1382</v>
      </c>
      <c r="N975" t="s">
        <v>42747</v>
      </c>
      <c r="O975" t="str">
        <f>VLOOKUP(Table1[[#This Row],[Works for Group Formatted]],groupsNew[],1,0)</f>
        <v>Joseph P. Addabbo Jr., Office of Senator, Personal Staff Office, Senate</v>
      </c>
      <c r="P975" t="s">
        <v>28</v>
      </c>
      <c r="Q975" t="s">
        <v>29</v>
      </c>
      <c r="R975" t="s">
        <v>30</v>
      </c>
      <c r="S975" t="s">
        <v>4857</v>
      </c>
      <c r="T975" t="s">
        <v>1384</v>
      </c>
      <c r="U975" t="s">
        <v>1784</v>
      </c>
      <c r="V975" t="s">
        <v>1722</v>
      </c>
      <c r="W975">
        <v>1503.08</v>
      </c>
      <c r="X975" t="s">
        <v>35</v>
      </c>
      <c r="Y975">
        <v>20</v>
      </c>
      <c r="Z975" s="1">
        <v>43097</v>
      </c>
      <c r="AA975" s="1">
        <v>43110</v>
      </c>
      <c r="AB975" s="1">
        <v>43124</v>
      </c>
      <c r="AC975" t="s">
        <v>36</v>
      </c>
    </row>
    <row r="976" spans="1:29" x14ac:dyDescent="0.2">
      <c r="A976" t="s">
        <v>6741</v>
      </c>
      <c r="B976" t="str">
        <f>VLOOKUP(Table1[[#This Row],[Full Name (formatted)]],peopleNew[],2,0)</f>
        <v>476547787</v>
      </c>
      <c r="C976" t="str">
        <f>TRIM(Table1[[#This Row],[Full Name (pre trim)]])</f>
        <v>Neil C Giannelli</v>
      </c>
      <c r="D976" t="s">
        <v>2515</v>
      </c>
      <c r="E976" t="s">
        <v>2516</v>
      </c>
      <c r="F976" t="s">
        <v>2517</v>
      </c>
      <c r="G976" t="s">
        <v>244</v>
      </c>
      <c r="H976" t="s">
        <v>24</v>
      </c>
      <c r="I976" t="s">
        <v>25</v>
      </c>
      <c r="J976" t="s">
        <v>1381</v>
      </c>
      <c r="K976" t="s">
        <v>42748</v>
      </c>
      <c r="L976" t="str">
        <f>VLOOKUP(Table1[[#This Row],[Reports to formatted]],peopleNew[],1,0)</f>
        <v>Joseph P. Addabbo Jr.</v>
      </c>
      <c r="M976" t="s">
        <v>1382</v>
      </c>
      <c r="N976" t="s">
        <v>42747</v>
      </c>
      <c r="O976" t="str">
        <f>VLOOKUP(Table1[[#This Row],[Works for Group Formatted]],groupsNew[],1,0)</f>
        <v>Joseph P. Addabbo Jr., Office of Senator, Personal Staff Office, Senate</v>
      </c>
      <c r="P976" t="s">
        <v>28</v>
      </c>
      <c r="Q976" t="s">
        <v>29</v>
      </c>
      <c r="R976" t="s">
        <v>30</v>
      </c>
      <c r="S976" t="s">
        <v>2518</v>
      </c>
      <c r="T976" t="s">
        <v>1384</v>
      </c>
      <c r="U976" t="s">
        <v>2519</v>
      </c>
      <c r="V976" t="s">
        <v>248</v>
      </c>
      <c r="W976">
        <v>1764.9</v>
      </c>
      <c r="X976" t="s">
        <v>35</v>
      </c>
      <c r="Y976">
        <v>20</v>
      </c>
      <c r="Z976" s="1">
        <v>43097</v>
      </c>
      <c r="AA976" s="1">
        <v>43110</v>
      </c>
      <c r="AB976" s="1">
        <v>43124</v>
      </c>
      <c r="AC976" t="s">
        <v>36</v>
      </c>
    </row>
    <row r="977" spans="1:29" x14ac:dyDescent="0.2">
      <c r="A977" t="s">
        <v>7082</v>
      </c>
      <c r="B977" t="str">
        <f>VLOOKUP(Table1[[#This Row],[Full Name (formatted)]],peopleNew[],2,0)</f>
        <v>476545289</v>
      </c>
      <c r="C977" t="str">
        <f>TRIM(Table1[[#This Row],[Full Name (pre trim)]])</f>
        <v>Patricia Mccabe</v>
      </c>
      <c r="D977" t="s">
        <v>4033</v>
      </c>
      <c r="E977" t="s">
        <v>4034</v>
      </c>
      <c r="F977" t="s">
        <v>4035</v>
      </c>
      <c r="G977" t="s">
        <v>672</v>
      </c>
      <c r="H977" t="s">
        <v>24</v>
      </c>
      <c r="I977" t="s">
        <v>25</v>
      </c>
      <c r="J977" t="s">
        <v>1381</v>
      </c>
      <c r="K977" t="s">
        <v>42748</v>
      </c>
      <c r="L977" t="str">
        <f>VLOOKUP(Table1[[#This Row],[Reports to formatted]],peopleNew[],1,0)</f>
        <v>Joseph P. Addabbo Jr.</v>
      </c>
      <c r="M977" t="s">
        <v>1382</v>
      </c>
      <c r="N977" t="s">
        <v>42747</v>
      </c>
      <c r="O977" t="str">
        <f>VLOOKUP(Table1[[#This Row],[Works for Group Formatted]],groupsNew[],1,0)</f>
        <v>Joseph P. Addabbo Jr., Office of Senator, Personal Staff Office, Senate</v>
      </c>
      <c r="P977" t="s">
        <v>28</v>
      </c>
      <c r="Q977" t="s">
        <v>29</v>
      </c>
      <c r="R977" t="s">
        <v>30</v>
      </c>
      <c r="S977" t="s">
        <v>4036</v>
      </c>
      <c r="T977" t="s">
        <v>1384</v>
      </c>
      <c r="U977" t="s">
        <v>1784</v>
      </c>
      <c r="V977" t="s">
        <v>674</v>
      </c>
      <c r="W977">
        <v>2327.2199999999998</v>
      </c>
      <c r="X977" t="s">
        <v>35</v>
      </c>
      <c r="Y977">
        <v>20</v>
      </c>
      <c r="Z977" s="1">
        <v>43097</v>
      </c>
      <c r="AA977" s="1">
        <v>43110</v>
      </c>
      <c r="AB977" s="1">
        <v>43124</v>
      </c>
      <c r="AC977" t="s">
        <v>36</v>
      </c>
    </row>
    <row r="978" spans="1:29" x14ac:dyDescent="0.2">
      <c r="A978" t="s">
        <v>6613</v>
      </c>
      <c r="B978" t="str">
        <f>VLOOKUP(Table1[[#This Row],[Full Name (formatted)]],peopleNew[],2,0)</f>
        <v>476547799</v>
      </c>
      <c r="C978" t="str">
        <f>TRIM(Table1[[#This Row],[Full Name (pre trim)]])</f>
        <v>Sandee Doremus</v>
      </c>
      <c r="D978" t="s">
        <v>1929</v>
      </c>
      <c r="E978" t="s">
        <v>1930</v>
      </c>
      <c r="F978" t="s">
        <v>1931</v>
      </c>
      <c r="G978" t="s">
        <v>40</v>
      </c>
      <c r="H978" t="s">
        <v>24</v>
      </c>
      <c r="I978" t="s">
        <v>25</v>
      </c>
      <c r="J978" t="s">
        <v>1381</v>
      </c>
      <c r="K978" t="s">
        <v>42748</v>
      </c>
      <c r="L978" t="str">
        <f>VLOOKUP(Table1[[#This Row],[Reports to formatted]],peopleNew[],1,0)</f>
        <v>Joseph P. Addabbo Jr.</v>
      </c>
      <c r="M978" t="s">
        <v>1382</v>
      </c>
      <c r="N978" t="s">
        <v>42747</v>
      </c>
      <c r="O978" t="str">
        <f>VLOOKUP(Table1[[#This Row],[Works for Group Formatted]],groupsNew[],1,0)</f>
        <v>Joseph P. Addabbo Jr., Office of Senator, Personal Staff Office, Senate</v>
      </c>
      <c r="P978" t="s">
        <v>28</v>
      </c>
      <c r="Q978" t="s">
        <v>29</v>
      </c>
      <c r="R978" t="s">
        <v>30</v>
      </c>
      <c r="S978" t="s">
        <v>1932</v>
      </c>
      <c r="T978" t="s">
        <v>1384</v>
      </c>
      <c r="U978" t="s">
        <v>1794</v>
      </c>
      <c r="V978" t="s">
        <v>46</v>
      </c>
      <c r="W978">
        <v>1584.63</v>
      </c>
      <c r="X978" t="s">
        <v>35</v>
      </c>
      <c r="Y978">
        <v>20</v>
      </c>
      <c r="Z978" s="1">
        <v>43097</v>
      </c>
      <c r="AA978" s="1">
        <v>43110</v>
      </c>
      <c r="AB978" s="1">
        <v>43124</v>
      </c>
      <c r="AC978" t="s">
        <v>36</v>
      </c>
    </row>
    <row r="979" spans="1:29" x14ac:dyDescent="0.2">
      <c r="A979" t="s">
        <v>7458</v>
      </c>
      <c r="B979" t="str">
        <f>VLOOKUP(Table1[[#This Row],[Full Name (formatted)]],peopleNew[],2,0)</f>
        <v>567679222</v>
      </c>
      <c r="C979" t="str">
        <f>TRIM(Table1[[#This Row],[Full Name (pre trim)]])</f>
        <v>Sarah E Spellman</v>
      </c>
      <c r="D979" t="s">
        <v>5628</v>
      </c>
      <c r="E979" t="s">
        <v>4255</v>
      </c>
      <c r="F979" t="s">
        <v>5629</v>
      </c>
      <c r="G979" t="s">
        <v>1531</v>
      </c>
      <c r="H979" t="s">
        <v>24</v>
      </c>
      <c r="I979" t="s">
        <v>25</v>
      </c>
      <c r="J979" t="s">
        <v>1381</v>
      </c>
      <c r="K979" t="s">
        <v>42748</v>
      </c>
      <c r="L979" t="str">
        <f>VLOOKUP(Table1[[#This Row],[Reports to formatted]],peopleNew[],1,0)</f>
        <v>Joseph P. Addabbo Jr.</v>
      </c>
      <c r="M979" t="s">
        <v>1382</v>
      </c>
      <c r="N979" t="s">
        <v>42747</v>
      </c>
      <c r="O979" t="str">
        <f>VLOOKUP(Table1[[#This Row],[Works for Group Formatted]],groupsNew[],1,0)</f>
        <v>Joseph P. Addabbo Jr., Office of Senator, Personal Staff Office, Senate</v>
      </c>
      <c r="P979" t="s">
        <v>28</v>
      </c>
      <c r="Q979" t="s">
        <v>29</v>
      </c>
      <c r="R979" t="s">
        <v>30</v>
      </c>
      <c r="S979" t="s">
        <v>5630</v>
      </c>
      <c r="T979" t="s">
        <v>1384</v>
      </c>
      <c r="U979" t="s">
        <v>2519</v>
      </c>
      <c r="V979" t="s">
        <v>1533</v>
      </c>
      <c r="W979">
        <v>1488.7</v>
      </c>
      <c r="X979" t="s">
        <v>35</v>
      </c>
      <c r="Y979">
        <v>20</v>
      </c>
      <c r="Z979" s="1">
        <v>43097</v>
      </c>
      <c r="AA979" s="1">
        <v>43110</v>
      </c>
      <c r="AB979" s="1">
        <v>43124</v>
      </c>
      <c r="AC979" t="s">
        <v>36</v>
      </c>
    </row>
    <row r="980" spans="1:29" x14ac:dyDescent="0.2">
      <c r="A980" t="s">
        <v>6583</v>
      </c>
      <c r="B980" t="str">
        <f>VLOOKUP(Table1[[#This Row],[Full Name (formatted)]],peopleNew[],2,0)</f>
        <v>476545296</v>
      </c>
      <c r="C980" t="str">
        <f>TRIM(Table1[[#This Row],[Full Name (pre trim)]])</f>
        <v>Thomas A Dellanno</v>
      </c>
      <c r="D980" t="s">
        <v>1779</v>
      </c>
      <c r="E980" t="s">
        <v>1780</v>
      </c>
      <c r="F980" t="s">
        <v>1781</v>
      </c>
      <c r="G980" t="s">
        <v>1782</v>
      </c>
      <c r="H980" t="s">
        <v>24</v>
      </c>
      <c r="I980" t="s">
        <v>25</v>
      </c>
      <c r="J980" t="s">
        <v>1381</v>
      </c>
      <c r="K980" t="s">
        <v>42748</v>
      </c>
      <c r="L980" t="str">
        <f>VLOOKUP(Table1[[#This Row],[Reports to formatted]],peopleNew[],1,0)</f>
        <v>Joseph P. Addabbo Jr.</v>
      </c>
      <c r="M980" t="s">
        <v>1382</v>
      </c>
      <c r="N980" t="s">
        <v>42747</v>
      </c>
      <c r="O980" t="str">
        <f>VLOOKUP(Table1[[#This Row],[Works for Group Formatted]],groupsNew[],1,0)</f>
        <v>Joseph P. Addabbo Jr., Office of Senator, Personal Staff Office, Senate</v>
      </c>
      <c r="P980" t="s">
        <v>28</v>
      </c>
      <c r="Q980" t="s">
        <v>29</v>
      </c>
      <c r="R980" t="s">
        <v>30</v>
      </c>
      <c r="S980" t="s">
        <v>1783</v>
      </c>
      <c r="T980" t="s">
        <v>1384</v>
      </c>
      <c r="U980" t="s">
        <v>1784</v>
      </c>
      <c r="V980" t="s">
        <v>1785</v>
      </c>
      <c r="W980">
        <v>407.89</v>
      </c>
      <c r="X980" t="s">
        <v>47</v>
      </c>
      <c r="Y980">
        <v>20</v>
      </c>
      <c r="Z980" s="1">
        <v>43097</v>
      </c>
      <c r="AA980" s="1">
        <v>43110</v>
      </c>
      <c r="AB980" s="1">
        <v>43124</v>
      </c>
      <c r="AC980" t="s">
        <v>36</v>
      </c>
    </row>
    <row r="981" spans="1:29" x14ac:dyDescent="0.2">
      <c r="A981" t="s">
        <v>6505</v>
      </c>
      <c r="B981" t="str">
        <f>VLOOKUP(Table1[[#This Row],[Full Name (formatted)]],peopleNew[],2,0)</f>
        <v>476547811</v>
      </c>
      <c r="C981" t="str">
        <f>TRIM(Table1[[#This Row],[Full Name (pre trim)]])</f>
        <v>Victoria L Clark</v>
      </c>
      <c r="D981" t="s">
        <v>1379</v>
      </c>
      <c r="E981" t="s">
        <v>1380</v>
      </c>
      <c r="F981" t="s">
        <v>1372</v>
      </c>
      <c r="G981" t="s">
        <v>184</v>
      </c>
      <c r="H981" t="s">
        <v>24</v>
      </c>
      <c r="I981" s="13" t="s">
        <v>8540</v>
      </c>
      <c r="J981" t="s">
        <v>1381</v>
      </c>
      <c r="K981" t="s">
        <v>42748</v>
      </c>
      <c r="L981" t="str">
        <f>VLOOKUP(Table1[[#This Row],[Reports to formatted]],peopleNew[],1,0)</f>
        <v>Joseph P. Addabbo Jr.</v>
      </c>
      <c r="M981" t="s">
        <v>1382</v>
      </c>
      <c r="N981" t="s">
        <v>42747</v>
      </c>
      <c r="O981" t="str">
        <f>VLOOKUP(Table1[[#This Row],[Works for Group Formatted]],groupsNew[],1,0)</f>
        <v>Joseph P. Addabbo Jr., Office of Senator, Personal Staff Office, Senate</v>
      </c>
      <c r="P981" t="s">
        <v>28</v>
      </c>
      <c r="Q981" t="s">
        <v>29</v>
      </c>
      <c r="R981" t="s">
        <v>30</v>
      </c>
      <c r="S981" t="s">
        <v>1383</v>
      </c>
      <c r="T981" t="s">
        <v>1384</v>
      </c>
      <c r="U981" t="s">
        <v>66</v>
      </c>
      <c r="V981" t="s">
        <v>190</v>
      </c>
      <c r="W981">
        <v>2397.12</v>
      </c>
      <c r="X981" t="s">
        <v>35</v>
      </c>
      <c r="Y981">
        <v>20</v>
      </c>
      <c r="Z981" s="1">
        <v>43097</v>
      </c>
      <c r="AA981" s="1">
        <v>43110</v>
      </c>
      <c r="AB981" s="1">
        <v>43124</v>
      </c>
      <c r="AC981" t="s">
        <v>36</v>
      </c>
    </row>
    <row r="982" spans="1:29" x14ac:dyDescent="0.2">
      <c r="A982" t="s">
        <v>6523</v>
      </c>
      <c r="B982" t="str">
        <f>VLOOKUP(Table1[[#This Row],[Full Name (formatted)]],peopleNew[],2,0)</f>
        <v>476547345</v>
      </c>
      <c r="C982" t="str">
        <f>TRIM(Table1[[#This Row],[Full Name (pre trim)]])</f>
        <v>Andrew J Conlon</v>
      </c>
      <c r="D982" t="s">
        <v>1474</v>
      </c>
      <c r="E982" t="s">
        <v>1475</v>
      </c>
      <c r="F982" t="s">
        <v>1476</v>
      </c>
      <c r="G982" t="s">
        <v>1477</v>
      </c>
      <c r="H982" t="s">
        <v>24</v>
      </c>
      <c r="I982" s="11" t="s">
        <v>25</v>
      </c>
      <c r="J982" t="s">
        <v>253</v>
      </c>
      <c r="K982" t="s">
        <v>253</v>
      </c>
      <c r="L982" t="str">
        <f>VLOOKUP(Table1[[#This Row],[Reports to formatted]],peopleNew[],1,0)</f>
        <v>Joseph E. Robach</v>
      </c>
      <c r="M982" t="s">
        <v>254</v>
      </c>
      <c r="N982" s="11" t="s">
        <v>254</v>
      </c>
      <c r="O982" t="str">
        <f>VLOOKUP(Table1[[#This Row],[Works for Group Formatted]],groupsNew[],1,0)</f>
        <v>Joseph E. Robach, Office of Senator, Personal Staff Office, Senate</v>
      </c>
      <c r="P982" t="s">
        <v>28</v>
      </c>
      <c r="Q982" t="s">
        <v>29</v>
      </c>
      <c r="R982" t="s">
        <v>30</v>
      </c>
      <c r="S982" t="s">
        <v>1478</v>
      </c>
      <c r="T982" t="s">
        <v>256</v>
      </c>
      <c r="U982" t="s">
        <v>257</v>
      </c>
      <c r="V982" t="s">
        <v>1479</v>
      </c>
      <c r="W982">
        <v>2099.62</v>
      </c>
      <c r="X982" t="s">
        <v>35</v>
      </c>
      <c r="Y982">
        <v>20</v>
      </c>
      <c r="Z982" s="1">
        <v>43097</v>
      </c>
      <c r="AA982" s="1">
        <v>43110</v>
      </c>
      <c r="AB982" s="1">
        <v>43124</v>
      </c>
      <c r="AC982" t="s">
        <v>36</v>
      </c>
    </row>
    <row r="983" spans="1:29" x14ac:dyDescent="0.2">
      <c r="A983" t="s">
        <v>6616</v>
      </c>
      <c r="B983" t="str">
        <f>VLOOKUP(Table1[[#This Row],[Full Name (formatted)]],peopleNew[],2,0)</f>
        <v>567679226</v>
      </c>
      <c r="C983" t="str">
        <f>TRIM(Table1[[#This Row],[Full Name (pre trim)]])</f>
        <v>Ashley P Dotter</v>
      </c>
      <c r="D983" t="s">
        <v>1943</v>
      </c>
      <c r="E983" t="s">
        <v>1944</v>
      </c>
      <c r="F983" t="s">
        <v>1945</v>
      </c>
      <c r="G983" t="s">
        <v>1946</v>
      </c>
      <c r="H983" t="s">
        <v>24</v>
      </c>
      <c r="I983" s="11" t="s">
        <v>25</v>
      </c>
      <c r="J983" t="s">
        <v>253</v>
      </c>
      <c r="K983" t="s">
        <v>253</v>
      </c>
      <c r="L983" t="str">
        <f>VLOOKUP(Table1[[#This Row],[Reports to formatted]],peopleNew[],1,0)</f>
        <v>Joseph E. Robach</v>
      </c>
      <c r="M983" t="s">
        <v>254</v>
      </c>
      <c r="N983" t="s">
        <v>254</v>
      </c>
      <c r="O983" t="str">
        <f>VLOOKUP(Table1[[#This Row],[Works for Group Formatted]],groupsNew[],1,0)</f>
        <v>Joseph E. Robach, Office of Senator, Personal Staff Office, Senate</v>
      </c>
      <c r="P983" t="s">
        <v>28</v>
      </c>
      <c r="Q983" t="s">
        <v>29</v>
      </c>
      <c r="R983" t="s">
        <v>30</v>
      </c>
      <c r="S983" t="s">
        <v>1947</v>
      </c>
      <c r="T983" t="s">
        <v>256</v>
      </c>
      <c r="U983" t="s">
        <v>257</v>
      </c>
      <c r="V983" t="s">
        <v>1948</v>
      </c>
      <c r="W983">
        <v>2115.39</v>
      </c>
      <c r="X983" t="s">
        <v>35</v>
      </c>
      <c r="Y983">
        <v>20</v>
      </c>
      <c r="Z983" s="1">
        <v>43097</v>
      </c>
      <c r="AA983" s="1">
        <v>43110</v>
      </c>
      <c r="AB983" s="1">
        <v>43124</v>
      </c>
      <c r="AC983" t="s">
        <v>36</v>
      </c>
    </row>
    <row r="984" spans="1:29" x14ac:dyDescent="0.2">
      <c r="A984" t="s">
        <v>7463</v>
      </c>
      <c r="B984" t="str">
        <f>VLOOKUP(Table1[[#This Row],[Full Name (formatted)]],peopleNew[],2,0)</f>
        <v>476547373</v>
      </c>
      <c r="C984" t="str">
        <f>TRIM(Table1[[#This Row],[Full Name (pre trim)]])</f>
        <v>C Charlene Stackman</v>
      </c>
      <c r="D984" t="s">
        <v>5648</v>
      </c>
      <c r="E984" t="s">
        <v>5649</v>
      </c>
      <c r="F984" t="s">
        <v>5650</v>
      </c>
      <c r="G984" t="s">
        <v>107</v>
      </c>
      <c r="H984" t="s">
        <v>24</v>
      </c>
      <c r="I984" s="13" t="s">
        <v>8540</v>
      </c>
      <c r="J984" t="s">
        <v>253</v>
      </c>
      <c r="K984" t="s">
        <v>253</v>
      </c>
      <c r="L984" t="str">
        <f>VLOOKUP(Table1[[#This Row],[Reports to formatted]],peopleNew[],1,0)</f>
        <v>Joseph E. Robach</v>
      </c>
      <c r="M984" t="s">
        <v>254</v>
      </c>
      <c r="N984" t="s">
        <v>254</v>
      </c>
      <c r="O984" t="str">
        <f>VLOOKUP(Table1[[#This Row],[Works for Group Formatted]],groupsNew[],1,0)</f>
        <v>Joseph E. Robach, Office of Senator, Personal Staff Office, Senate</v>
      </c>
      <c r="P984" t="s">
        <v>28</v>
      </c>
      <c r="Q984" t="s">
        <v>29</v>
      </c>
      <c r="R984" t="s">
        <v>30</v>
      </c>
      <c r="S984" t="s">
        <v>5651</v>
      </c>
      <c r="T984" t="s">
        <v>256</v>
      </c>
      <c r="U984" t="s">
        <v>66</v>
      </c>
      <c r="V984" t="s">
        <v>113</v>
      </c>
      <c r="W984">
        <v>1259.8399999999999</v>
      </c>
      <c r="X984" t="s">
        <v>47</v>
      </c>
      <c r="Y984">
        <v>20</v>
      </c>
      <c r="Z984" s="1">
        <v>43097</v>
      </c>
      <c r="AA984" s="1">
        <v>43110</v>
      </c>
      <c r="AB984" s="1">
        <v>43124</v>
      </c>
      <c r="AC984" t="s">
        <v>36</v>
      </c>
    </row>
    <row r="985" spans="1:29" x14ac:dyDescent="0.2">
      <c r="A985" t="s">
        <v>6323</v>
      </c>
      <c r="B985" t="str">
        <f>VLOOKUP(Table1[[#This Row],[Full Name (formatted)]],peopleNew[],2,0)</f>
        <v>476545059</v>
      </c>
      <c r="C985" t="str">
        <f>TRIM(Table1[[#This Row],[Full Name (pre trim)]])</f>
        <v>Frank X Allkofer</v>
      </c>
      <c r="D985" t="s">
        <v>249</v>
      </c>
      <c r="E985" t="s">
        <v>250</v>
      </c>
      <c r="F985" t="s">
        <v>251</v>
      </c>
      <c r="G985" t="s">
        <v>252</v>
      </c>
      <c r="H985" t="s">
        <v>24</v>
      </c>
      <c r="I985" t="s">
        <v>25</v>
      </c>
      <c r="J985" t="s">
        <v>253</v>
      </c>
      <c r="K985" t="s">
        <v>253</v>
      </c>
      <c r="L985" t="str">
        <f>VLOOKUP(Table1[[#This Row],[Reports to formatted]],peopleNew[],1,0)</f>
        <v>Joseph E. Robach</v>
      </c>
      <c r="M985" t="s">
        <v>254</v>
      </c>
      <c r="N985" t="s">
        <v>254</v>
      </c>
      <c r="O985" t="str">
        <f>VLOOKUP(Table1[[#This Row],[Works for Group Formatted]],groupsNew[],1,0)</f>
        <v>Joseph E. Robach, Office of Senator, Personal Staff Office, Senate</v>
      </c>
      <c r="P985" t="s">
        <v>28</v>
      </c>
      <c r="Q985" t="s">
        <v>29</v>
      </c>
      <c r="R985" t="s">
        <v>30</v>
      </c>
      <c r="S985" t="s">
        <v>255</v>
      </c>
      <c r="T985" t="s">
        <v>256</v>
      </c>
      <c r="U985" t="s">
        <v>257</v>
      </c>
      <c r="V985" t="s">
        <v>258</v>
      </c>
      <c r="W985">
        <v>769.24</v>
      </c>
      <c r="X985" t="s">
        <v>47</v>
      </c>
      <c r="Y985">
        <v>20</v>
      </c>
      <c r="Z985" s="1">
        <v>43097</v>
      </c>
      <c r="AA985" s="1">
        <v>43110</v>
      </c>
      <c r="AB985" s="1">
        <v>43124</v>
      </c>
      <c r="AC985" t="s">
        <v>36</v>
      </c>
    </row>
    <row r="986" spans="1:29" x14ac:dyDescent="0.2">
      <c r="A986" t="s">
        <v>6887</v>
      </c>
      <c r="B986" t="str">
        <f>VLOOKUP(Table1[[#This Row],[Full Name (formatted)]],peopleNew[],2,0)</f>
        <v>476547545</v>
      </c>
      <c r="C986" t="str">
        <f>TRIM(Table1[[#This Row],[Full Name (pre trim)]])</f>
        <v>Joshua T Jensen</v>
      </c>
      <c r="D986" t="s">
        <v>3193</v>
      </c>
      <c r="E986" t="s">
        <v>3194</v>
      </c>
      <c r="F986" t="s">
        <v>3195</v>
      </c>
      <c r="G986" t="s">
        <v>80</v>
      </c>
      <c r="H986" t="s">
        <v>24</v>
      </c>
      <c r="I986" s="11" t="s">
        <v>25</v>
      </c>
      <c r="J986" t="s">
        <v>253</v>
      </c>
      <c r="K986" t="s">
        <v>253</v>
      </c>
      <c r="L986" t="str">
        <f>VLOOKUP(Table1[[#This Row],[Reports to formatted]],peopleNew[],1,0)</f>
        <v>Joseph E. Robach</v>
      </c>
      <c r="M986" t="s">
        <v>254</v>
      </c>
      <c r="N986" t="s">
        <v>254</v>
      </c>
      <c r="O986" t="str">
        <f>VLOOKUP(Table1[[#This Row],[Works for Group Formatted]],groupsNew[],1,0)</f>
        <v>Joseph E. Robach, Office of Senator, Personal Staff Office, Senate</v>
      </c>
      <c r="P986" t="s">
        <v>28</v>
      </c>
      <c r="Q986" t="s">
        <v>29</v>
      </c>
      <c r="R986" t="s">
        <v>30</v>
      </c>
      <c r="S986" t="s">
        <v>3196</v>
      </c>
      <c r="T986" t="s">
        <v>256</v>
      </c>
      <c r="U986" t="s">
        <v>257</v>
      </c>
      <c r="V986" t="s">
        <v>86</v>
      </c>
      <c r="W986">
        <v>2500</v>
      </c>
      <c r="X986" t="s">
        <v>35</v>
      </c>
      <c r="Y986">
        <v>20</v>
      </c>
      <c r="Z986" s="1">
        <v>43097</v>
      </c>
      <c r="AA986" s="1">
        <v>43110</v>
      </c>
      <c r="AB986" s="1">
        <v>43124</v>
      </c>
      <c r="AC986" t="s">
        <v>36</v>
      </c>
    </row>
    <row r="987" spans="1:29" x14ac:dyDescent="0.2">
      <c r="A987" t="s">
        <v>6446</v>
      </c>
      <c r="B987" t="str">
        <f>VLOOKUP(Table1[[#This Row],[Full Name (formatted)]],peopleNew[],2,0)</f>
        <v>765291022</v>
      </c>
      <c r="C987" t="str">
        <f>TRIM(Table1[[#This Row],[Full Name (pre trim)]])</f>
        <v>Katelin E Burgess</v>
      </c>
      <c r="D987" t="s">
        <v>1053</v>
      </c>
      <c r="E987" t="s">
        <v>1054</v>
      </c>
      <c r="F987" t="s">
        <v>1055</v>
      </c>
      <c r="G987" t="s">
        <v>244</v>
      </c>
      <c r="H987" t="s">
        <v>24</v>
      </c>
      <c r="I987" s="11" t="s">
        <v>25</v>
      </c>
      <c r="J987" t="s">
        <v>253</v>
      </c>
      <c r="K987" t="s">
        <v>253</v>
      </c>
      <c r="L987" t="str">
        <f>VLOOKUP(Table1[[#This Row],[Reports to formatted]],peopleNew[],1,0)</f>
        <v>Joseph E. Robach</v>
      </c>
      <c r="M987" t="s">
        <v>254</v>
      </c>
      <c r="N987" t="s">
        <v>254</v>
      </c>
      <c r="O987" t="str">
        <f>VLOOKUP(Table1[[#This Row],[Works for Group Formatted]],groupsNew[],1,0)</f>
        <v>Joseph E. Robach, Office of Senator, Personal Staff Office, Senate</v>
      </c>
      <c r="P987" t="s">
        <v>28</v>
      </c>
      <c r="Q987" t="s">
        <v>29</v>
      </c>
      <c r="R987" t="s">
        <v>30</v>
      </c>
      <c r="S987" t="s">
        <v>1056</v>
      </c>
      <c r="T987" t="s">
        <v>256</v>
      </c>
      <c r="U987" t="s">
        <v>257</v>
      </c>
      <c r="V987" t="s">
        <v>248</v>
      </c>
      <c r="W987">
        <v>1269.24</v>
      </c>
      <c r="X987" t="s">
        <v>35</v>
      </c>
      <c r="Y987">
        <v>20</v>
      </c>
      <c r="Z987" s="1">
        <v>43097</v>
      </c>
      <c r="AA987" s="1">
        <v>43110</v>
      </c>
      <c r="AB987" s="1">
        <v>43124</v>
      </c>
      <c r="AC987" t="s">
        <v>36</v>
      </c>
    </row>
    <row r="988" spans="1:29" x14ac:dyDescent="0.2">
      <c r="A988" t="s">
        <v>7168</v>
      </c>
      <c r="B988" t="str">
        <f>VLOOKUP(Table1[[#This Row],[Full Name (formatted)]],peopleNew[],2,0)</f>
        <v>476547558</v>
      </c>
      <c r="C988" t="str">
        <f>TRIM(Table1[[#This Row],[Full Name (pre trim)]])</f>
        <v>Katherine B Munzinger</v>
      </c>
      <c r="D988" t="s">
        <v>4407</v>
      </c>
      <c r="E988" t="s">
        <v>4408</v>
      </c>
      <c r="F988" t="s">
        <v>4409</v>
      </c>
      <c r="G988" t="s">
        <v>643</v>
      </c>
      <c r="H988" t="s">
        <v>24</v>
      </c>
      <c r="I988" s="11" t="s">
        <v>25</v>
      </c>
      <c r="J988" t="s">
        <v>253</v>
      </c>
      <c r="K988" t="s">
        <v>253</v>
      </c>
      <c r="L988" t="str">
        <f>VLOOKUP(Table1[[#This Row],[Reports to formatted]],peopleNew[],1,0)</f>
        <v>Joseph E. Robach</v>
      </c>
      <c r="M988" t="s">
        <v>254</v>
      </c>
      <c r="N988" t="s">
        <v>254</v>
      </c>
      <c r="O988" t="str">
        <f>VLOOKUP(Table1[[#This Row],[Works for Group Formatted]],groupsNew[],1,0)</f>
        <v>Joseph E. Robach, Office of Senator, Personal Staff Office, Senate</v>
      </c>
      <c r="P988" t="s">
        <v>28</v>
      </c>
      <c r="Q988" t="s">
        <v>29</v>
      </c>
      <c r="R988" t="s">
        <v>30</v>
      </c>
      <c r="S988" t="s">
        <v>4410</v>
      </c>
      <c r="T988" t="s">
        <v>256</v>
      </c>
      <c r="U988" t="s">
        <v>257</v>
      </c>
      <c r="V988" t="s">
        <v>648</v>
      </c>
      <c r="W988">
        <v>3192.31</v>
      </c>
      <c r="X988" t="s">
        <v>35</v>
      </c>
      <c r="Y988">
        <v>20</v>
      </c>
      <c r="Z988" s="1">
        <v>43097</v>
      </c>
      <c r="AA988" s="1">
        <v>43110</v>
      </c>
      <c r="AB988" s="1">
        <v>43124</v>
      </c>
      <c r="AC988" t="s">
        <v>36</v>
      </c>
    </row>
    <row r="989" spans="1:29" x14ac:dyDescent="0.2">
      <c r="A989" t="s">
        <v>6879</v>
      </c>
      <c r="B989" t="str">
        <f>VLOOKUP(Table1[[#This Row],[Full Name (formatted)]],peopleNew[],2,0)</f>
        <v>625374641</v>
      </c>
      <c r="C989" t="str">
        <f>TRIM(Table1[[#This Row],[Full Name (pre trim)]])</f>
        <v>Patricia A Jackson</v>
      </c>
      <c r="D989" t="s">
        <v>3161</v>
      </c>
      <c r="E989" t="s">
        <v>1594</v>
      </c>
      <c r="F989" t="s">
        <v>3159</v>
      </c>
      <c r="G989" t="s">
        <v>40</v>
      </c>
      <c r="H989" t="s">
        <v>24</v>
      </c>
      <c r="I989" t="s">
        <v>25</v>
      </c>
      <c r="J989" t="s">
        <v>253</v>
      </c>
      <c r="K989" t="s">
        <v>253</v>
      </c>
      <c r="L989" t="str">
        <f>VLOOKUP(Table1[[#This Row],[Reports to formatted]],peopleNew[],1,0)</f>
        <v>Joseph E. Robach</v>
      </c>
      <c r="M989" t="s">
        <v>254</v>
      </c>
      <c r="N989" t="s">
        <v>254</v>
      </c>
      <c r="O989" t="str">
        <f>VLOOKUP(Table1[[#This Row],[Works for Group Formatted]],groupsNew[],1,0)</f>
        <v>Joseph E. Robach, Office of Senator, Personal Staff Office, Senate</v>
      </c>
      <c r="P989" t="s">
        <v>28</v>
      </c>
      <c r="Q989" t="s">
        <v>29</v>
      </c>
      <c r="R989" t="s">
        <v>30</v>
      </c>
      <c r="S989" t="s">
        <v>3162</v>
      </c>
      <c r="T989" t="s">
        <v>256</v>
      </c>
      <c r="U989" t="s">
        <v>257</v>
      </c>
      <c r="V989" t="s">
        <v>46</v>
      </c>
      <c r="W989">
        <v>576.92999999999995</v>
      </c>
      <c r="X989" t="s">
        <v>47</v>
      </c>
      <c r="Y989">
        <v>20</v>
      </c>
      <c r="Z989" s="1">
        <v>43097</v>
      </c>
      <c r="AA989" s="1">
        <v>43110</v>
      </c>
      <c r="AB989" s="1">
        <v>43124</v>
      </c>
      <c r="AC989" t="s">
        <v>36</v>
      </c>
    </row>
    <row r="990" spans="1:29" x14ac:dyDescent="0.2">
      <c r="A990" t="s">
        <v>6330</v>
      </c>
      <c r="B990" t="str">
        <f>VLOOKUP(Table1[[#This Row],[Full Name (formatted)]],peopleNew[],2,0)</f>
        <v>765291021</v>
      </c>
      <c r="C990" t="str">
        <f>TRIM(Table1[[#This Row],[Full Name (pre trim)]])</f>
        <v>Patricia W Anthony</v>
      </c>
      <c r="D990" t="s">
        <v>301</v>
      </c>
      <c r="E990" t="s">
        <v>302</v>
      </c>
      <c r="F990" t="s">
        <v>303</v>
      </c>
      <c r="G990" t="s">
        <v>304</v>
      </c>
      <c r="H990" t="s">
        <v>24</v>
      </c>
      <c r="I990" t="s">
        <v>25</v>
      </c>
      <c r="J990" t="s">
        <v>253</v>
      </c>
      <c r="K990" t="s">
        <v>253</v>
      </c>
      <c r="L990" t="str">
        <f>VLOOKUP(Table1[[#This Row],[Reports to formatted]],peopleNew[],1,0)</f>
        <v>Joseph E. Robach</v>
      </c>
      <c r="M990" t="s">
        <v>254</v>
      </c>
      <c r="N990" t="s">
        <v>254</v>
      </c>
      <c r="O990" t="str">
        <f>VLOOKUP(Table1[[#This Row],[Works for Group Formatted]],groupsNew[],1,0)</f>
        <v>Joseph E. Robach, Office of Senator, Personal Staff Office, Senate</v>
      </c>
      <c r="P990" t="s">
        <v>28</v>
      </c>
      <c r="Q990" t="s">
        <v>29</v>
      </c>
      <c r="R990" t="s">
        <v>30</v>
      </c>
      <c r="S990" t="s">
        <v>305</v>
      </c>
      <c r="T990" t="s">
        <v>256</v>
      </c>
      <c r="U990" t="s">
        <v>257</v>
      </c>
      <c r="V990" t="s">
        <v>306</v>
      </c>
      <c r="W990">
        <v>2307.6999999999998</v>
      </c>
      <c r="X990" t="s">
        <v>35</v>
      </c>
      <c r="Y990">
        <v>20</v>
      </c>
      <c r="Z990" s="1">
        <v>43097</v>
      </c>
      <c r="AA990" s="1">
        <v>43110</v>
      </c>
      <c r="AB990" s="1">
        <v>43124</v>
      </c>
      <c r="AC990" t="s">
        <v>36</v>
      </c>
    </row>
    <row r="991" spans="1:29" x14ac:dyDescent="0.2">
      <c r="A991" t="s">
        <v>6369</v>
      </c>
      <c r="B991" t="str">
        <f>VLOOKUP(Table1[[#This Row],[Full Name (formatted)]],peopleNew[],2,0)</f>
        <v>476547581</v>
      </c>
      <c r="C991" t="str">
        <f>TRIM(Table1[[#This Row],[Full Name (pre trim)]])</f>
        <v>Steven T Barz</v>
      </c>
      <c r="D991" t="s">
        <v>584</v>
      </c>
      <c r="E991" t="s">
        <v>585</v>
      </c>
      <c r="F991" t="s">
        <v>586</v>
      </c>
      <c r="G991" t="s">
        <v>587</v>
      </c>
      <c r="H991" t="s">
        <v>24</v>
      </c>
      <c r="I991" t="s">
        <v>25</v>
      </c>
      <c r="J991" t="s">
        <v>253</v>
      </c>
      <c r="K991" t="s">
        <v>253</v>
      </c>
      <c r="L991" t="str">
        <f>VLOOKUP(Table1[[#This Row],[Reports to formatted]],peopleNew[],1,0)</f>
        <v>Joseph E. Robach</v>
      </c>
      <c r="M991" t="s">
        <v>254</v>
      </c>
      <c r="N991" t="s">
        <v>254</v>
      </c>
      <c r="O991" t="str">
        <f>VLOOKUP(Table1[[#This Row],[Works for Group Formatted]],groupsNew[],1,0)</f>
        <v>Joseph E. Robach, Office of Senator, Personal Staff Office, Senate</v>
      </c>
      <c r="P991" t="s">
        <v>28</v>
      </c>
      <c r="Q991" t="s">
        <v>29</v>
      </c>
      <c r="R991" t="s">
        <v>30</v>
      </c>
      <c r="S991" t="s">
        <v>588</v>
      </c>
      <c r="T991" t="s">
        <v>256</v>
      </c>
      <c r="U991" t="s">
        <v>257</v>
      </c>
      <c r="V991" t="s">
        <v>589</v>
      </c>
      <c r="W991">
        <v>2500</v>
      </c>
      <c r="X991" t="s">
        <v>35</v>
      </c>
      <c r="Y991">
        <v>20</v>
      </c>
      <c r="Z991" s="1">
        <v>43097</v>
      </c>
      <c r="AA991" s="1">
        <v>43110</v>
      </c>
      <c r="AB991" s="1">
        <v>43124</v>
      </c>
      <c r="AC991" t="s">
        <v>36</v>
      </c>
    </row>
    <row r="992" spans="1:29" x14ac:dyDescent="0.2">
      <c r="A992" t="s">
        <v>6822</v>
      </c>
      <c r="B992" t="str">
        <f>VLOOKUP(Table1[[#This Row],[Full Name (formatted)]],peopleNew[],2,0)</f>
        <v>681225329</v>
      </c>
      <c r="C992" t="str">
        <f>TRIM(Table1[[#This Row],[Full Name (pre trim)]])</f>
        <v>Thomas R Hebert</v>
      </c>
      <c r="D992" t="s">
        <v>2904</v>
      </c>
      <c r="E992" t="s">
        <v>2905</v>
      </c>
      <c r="F992" t="s">
        <v>2906</v>
      </c>
      <c r="G992" t="s">
        <v>1388</v>
      </c>
      <c r="H992" t="s">
        <v>24</v>
      </c>
      <c r="I992" t="s">
        <v>25</v>
      </c>
      <c r="J992" t="s">
        <v>253</v>
      </c>
      <c r="K992" t="s">
        <v>253</v>
      </c>
      <c r="L992" t="str">
        <f>VLOOKUP(Table1[[#This Row],[Reports to formatted]],peopleNew[],1,0)</f>
        <v>Joseph E. Robach</v>
      </c>
      <c r="M992" t="s">
        <v>254</v>
      </c>
      <c r="N992" t="s">
        <v>254</v>
      </c>
      <c r="O992" t="str">
        <f>VLOOKUP(Table1[[#This Row],[Works for Group Formatted]],groupsNew[],1,0)</f>
        <v>Joseph E. Robach, Office of Senator, Personal Staff Office, Senate</v>
      </c>
      <c r="P992" t="s">
        <v>28</v>
      </c>
      <c r="Q992" t="s">
        <v>29</v>
      </c>
      <c r="R992" t="s">
        <v>30</v>
      </c>
      <c r="S992" t="s">
        <v>2907</v>
      </c>
      <c r="T992" t="s">
        <v>256</v>
      </c>
      <c r="U992" t="s">
        <v>257</v>
      </c>
      <c r="V992" t="s">
        <v>1390</v>
      </c>
      <c r="W992">
        <v>13</v>
      </c>
      <c r="X992" t="s">
        <v>282</v>
      </c>
      <c r="Y992">
        <v>20</v>
      </c>
      <c r="Z992" s="1">
        <v>43097</v>
      </c>
      <c r="AA992" s="1">
        <v>43110</v>
      </c>
      <c r="AB992" s="1">
        <v>43124</v>
      </c>
      <c r="AC992" t="s">
        <v>36</v>
      </c>
    </row>
    <row r="993" spans="1:29" x14ac:dyDescent="0.2">
      <c r="A993" t="s">
        <v>7293</v>
      </c>
      <c r="B993" t="str">
        <f>VLOOKUP(Table1[[#This Row],[Full Name (formatted)]],peopleNew[],2,0)</f>
        <v>476545139</v>
      </c>
      <c r="C993" t="str">
        <f>TRIM(Table1[[#This Row],[Full Name (pre trim)]])</f>
        <v>Timothy P Ragazzo</v>
      </c>
      <c r="D993" t="s">
        <v>4936</v>
      </c>
      <c r="E993" t="s">
        <v>4937</v>
      </c>
      <c r="F993" t="s">
        <v>4938</v>
      </c>
      <c r="G993" t="s">
        <v>3545</v>
      </c>
      <c r="H993" t="s">
        <v>24</v>
      </c>
      <c r="I993" s="13" t="s">
        <v>8540</v>
      </c>
      <c r="J993" t="s">
        <v>253</v>
      </c>
      <c r="K993" t="s">
        <v>253</v>
      </c>
      <c r="L993" t="str">
        <f>VLOOKUP(Table1[[#This Row],[Reports to formatted]],peopleNew[],1,0)</f>
        <v>Joseph E. Robach</v>
      </c>
      <c r="M993" t="s">
        <v>254</v>
      </c>
      <c r="N993" t="s">
        <v>254</v>
      </c>
      <c r="O993" t="str">
        <f>VLOOKUP(Table1[[#This Row],[Works for Group Formatted]],groupsNew[],1,0)</f>
        <v>Joseph E. Robach, Office of Senator, Personal Staff Office, Senate</v>
      </c>
      <c r="P993" t="s">
        <v>28</v>
      </c>
      <c r="Q993" t="s">
        <v>29</v>
      </c>
      <c r="R993" t="s">
        <v>30</v>
      </c>
      <c r="S993" t="s">
        <v>4939</v>
      </c>
      <c r="T993" t="s">
        <v>256</v>
      </c>
      <c r="U993" t="s">
        <v>66</v>
      </c>
      <c r="V993" t="s">
        <v>3547</v>
      </c>
      <c r="W993">
        <v>3076.93</v>
      </c>
      <c r="X993" t="s">
        <v>35</v>
      </c>
      <c r="Y993">
        <v>20</v>
      </c>
      <c r="Z993" s="1">
        <v>43097</v>
      </c>
      <c r="AA993" s="1">
        <v>43110</v>
      </c>
      <c r="AB993" s="1">
        <v>43124</v>
      </c>
      <c r="AC993" t="s">
        <v>36</v>
      </c>
    </row>
    <row r="994" spans="1:29" x14ac:dyDescent="0.2">
      <c r="A994" t="s">
        <v>6437</v>
      </c>
      <c r="B994" t="str">
        <f>VLOOKUP(Table1[[#This Row],[Full Name (formatted)]],peopleNew[],2,0)</f>
        <v>567679225</v>
      </c>
      <c r="C994" t="str">
        <f>TRIM(Table1[[#This Row],[Full Name (pre trim)]])</f>
        <v>Tyler P Broker</v>
      </c>
      <c r="D994" t="s">
        <v>1005</v>
      </c>
      <c r="E994" t="s">
        <v>1006</v>
      </c>
      <c r="F994" t="s">
        <v>1007</v>
      </c>
      <c r="G994" t="s">
        <v>176</v>
      </c>
      <c r="H994" t="s">
        <v>24</v>
      </c>
      <c r="I994" s="13" t="s">
        <v>8540</v>
      </c>
      <c r="J994" t="s">
        <v>253</v>
      </c>
      <c r="K994" t="s">
        <v>253</v>
      </c>
      <c r="L994" t="str">
        <f>VLOOKUP(Table1[[#This Row],[Reports to formatted]],peopleNew[],1,0)</f>
        <v>Joseph E. Robach</v>
      </c>
      <c r="M994" t="s">
        <v>254</v>
      </c>
      <c r="N994" t="s">
        <v>254</v>
      </c>
      <c r="O994" t="str">
        <f>VLOOKUP(Table1[[#This Row],[Works for Group Formatted]],groupsNew[],1,0)</f>
        <v>Joseph E. Robach, Office of Senator, Personal Staff Office, Senate</v>
      </c>
      <c r="P994" t="s">
        <v>28</v>
      </c>
      <c r="Q994" t="s">
        <v>29</v>
      </c>
      <c r="R994" t="s">
        <v>30</v>
      </c>
      <c r="S994" t="s">
        <v>1008</v>
      </c>
      <c r="T994" t="s">
        <v>256</v>
      </c>
      <c r="U994" t="s">
        <v>66</v>
      </c>
      <c r="V994" t="s">
        <v>180</v>
      </c>
      <c r="W994">
        <v>3076.93</v>
      </c>
      <c r="X994" t="s">
        <v>35</v>
      </c>
      <c r="Y994">
        <v>20</v>
      </c>
      <c r="Z994" s="1">
        <v>43097</v>
      </c>
      <c r="AA994" s="1">
        <v>43110</v>
      </c>
      <c r="AB994" s="1">
        <v>43124</v>
      </c>
      <c r="AC994" t="s">
        <v>36</v>
      </c>
    </row>
    <row r="995" spans="1:29" x14ac:dyDescent="0.2">
      <c r="A995" t="s">
        <v>6308</v>
      </c>
      <c r="B995" t="str">
        <f>VLOOKUP(Table1[[#This Row],[Full Name (formatted)]],peopleNew[],2,0)</f>
        <v>476547114</v>
      </c>
      <c r="C995" t="str">
        <f>TRIM(Table1[[#This Row],[Full Name (pre trim)]])</f>
        <v>Brian T Adey</v>
      </c>
      <c r="D995" t="s">
        <v>121</v>
      </c>
      <c r="E995" t="s">
        <v>122</v>
      </c>
      <c r="F995" t="s">
        <v>123</v>
      </c>
      <c r="G995" t="s">
        <v>124</v>
      </c>
      <c r="H995" t="s">
        <v>24</v>
      </c>
      <c r="I995" s="11" t="s">
        <v>25</v>
      </c>
      <c r="J995" t="s">
        <v>125</v>
      </c>
      <c r="K995" t="s">
        <v>125</v>
      </c>
      <c r="L995" t="str">
        <f>VLOOKUP(Table1[[#This Row],[Reports to formatted]],peopleNew[],1,0)</f>
        <v>Joseph A. Griffo</v>
      </c>
      <c r="M995" t="s">
        <v>126</v>
      </c>
      <c r="N995" t="s">
        <v>126</v>
      </c>
      <c r="O995" t="str">
        <f>VLOOKUP(Table1[[#This Row],[Works for Group Formatted]],groupsNew[],1,0)</f>
        <v>Joseph A. Griffo, Office of Senator, Personal Staff Office, Senate</v>
      </c>
      <c r="P995" t="s">
        <v>28</v>
      </c>
      <c r="Q995" t="s">
        <v>29</v>
      </c>
      <c r="R995" t="s">
        <v>30</v>
      </c>
      <c r="S995" t="s">
        <v>127</v>
      </c>
      <c r="T995" t="s">
        <v>128</v>
      </c>
      <c r="U995" t="s">
        <v>129</v>
      </c>
      <c r="V995" t="s">
        <v>130</v>
      </c>
      <c r="W995">
        <v>2923.08</v>
      </c>
      <c r="X995" t="s">
        <v>35</v>
      </c>
      <c r="Y995">
        <v>20</v>
      </c>
      <c r="Z995" s="1">
        <v>43097</v>
      </c>
      <c r="AA995" s="1">
        <v>43110</v>
      </c>
      <c r="AB995" s="1">
        <v>43124</v>
      </c>
      <c r="AC995" t="s">
        <v>36</v>
      </c>
    </row>
    <row r="996" spans="1:29" x14ac:dyDescent="0.2">
      <c r="A996" t="s">
        <v>7464</v>
      </c>
      <c r="B996" t="str">
        <f>VLOOKUP(Table1[[#This Row],[Full Name (formatted)]],peopleNew[],2,0)</f>
        <v>476545012</v>
      </c>
      <c r="C996" t="str">
        <f>TRIM(Table1[[#This Row],[Full Name (pre trim)]])</f>
        <v>Deanna L Stafford</v>
      </c>
      <c r="D996" t="s">
        <v>5652</v>
      </c>
      <c r="E996" t="s">
        <v>5653</v>
      </c>
      <c r="F996" t="s">
        <v>5654</v>
      </c>
      <c r="G996" t="s">
        <v>5655</v>
      </c>
      <c r="H996" t="s">
        <v>24</v>
      </c>
      <c r="I996" t="s">
        <v>25</v>
      </c>
      <c r="J996" t="s">
        <v>125</v>
      </c>
      <c r="K996" t="s">
        <v>125</v>
      </c>
      <c r="L996" t="str">
        <f>VLOOKUP(Table1[[#This Row],[Reports to formatted]],peopleNew[],1,0)</f>
        <v>Joseph A. Griffo</v>
      </c>
      <c r="M996" t="s">
        <v>126</v>
      </c>
      <c r="N996" t="s">
        <v>126</v>
      </c>
      <c r="O996" t="str">
        <f>VLOOKUP(Table1[[#This Row],[Works for Group Formatted]],groupsNew[],1,0)</f>
        <v>Joseph A. Griffo, Office of Senator, Personal Staff Office, Senate</v>
      </c>
      <c r="P996" t="s">
        <v>28</v>
      </c>
      <c r="Q996" t="s">
        <v>29</v>
      </c>
      <c r="R996" t="s">
        <v>30</v>
      </c>
      <c r="S996" t="s">
        <v>5656</v>
      </c>
      <c r="T996" t="s">
        <v>128</v>
      </c>
      <c r="U996" t="s">
        <v>129</v>
      </c>
      <c r="V996" t="s">
        <v>5657</v>
      </c>
      <c r="W996">
        <v>2000</v>
      </c>
      <c r="X996" t="s">
        <v>35</v>
      </c>
      <c r="Y996">
        <v>20</v>
      </c>
      <c r="Z996" s="1">
        <v>43097</v>
      </c>
      <c r="AA996" s="1">
        <v>43110</v>
      </c>
      <c r="AB996" s="1">
        <v>43124</v>
      </c>
      <c r="AC996" t="s">
        <v>36</v>
      </c>
    </row>
    <row r="997" spans="1:29" x14ac:dyDescent="0.2">
      <c r="A997" t="s">
        <v>7288</v>
      </c>
      <c r="B997" t="str">
        <f>VLOOKUP(Table1[[#This Row],[Full Name (formatted)]],peopleNew[],2,0)</f>
        <v>476547122</v>
      </c>
      <c r="C997" t="str">
        <f>TRIM(Table1[[#This Row],[Full Name (pre trim)]])</f>
        <v>Geraldine E Purcell</v>
      </c>
      <c r="D997" t="s">
        <v>4913</v>
      </c>
      <c r="E997" t="s">
        <v>4914</v>
      </c>
      <c r="F997" t="s">
        <v>4915</v>
      </c>
      <c r="G997" t="s">
        <v>4916</v>
      </c>
      <c r="H997" t="s">
        <v>24</v>
      </c>
      <c r="I997" s="13" t="s">
        <v>8540</v>
      </c>
      <c r="J997" t="s">
        <v>125</v>
      </c>
      <c r="K997" t="s">
        <v>125</v>
      </c>
      <c r="L997" t="str">
        <f>VLOOKUP(Table1[[#This Row],[Reports to formatted]],peopleNew[],1,0)</f>
        <v>Joseph A. Griffo</v>
      </c>
      <c r="M997" t="s">
        <v>126</v>
      </c>
      <c r="N997" t="s">
        <v>126</v>
      </c>
      <c r="O997" t="str">
        <f>VLOOKUP(Table1[[#This Row],[Works for Group Formatted]],groupsNew[],1,0)</f>
        <v>Joseph A. Griffo, Office of Senator, Personal Staff Office, Senate</v>
      </c>
      <c r="P997" t="s">
        <v>28</v>
      </c>
      <c r="Q997" t="s">
        <v>29</v>
      </c>
      <c r="R997" t="s">
        <v>30</v>
      </c>
      <c r="S997" t="s">
        <v>4917</v>
      </c>
      <c r="T997" t="s">
        <v>128</v>
      </c>
      <c r="U997" t="s">
        <v>66</v>
      </c>
      <c r="V997" t="s">
        <v>4918</v>
      </c>
      <c r="W997">
        <v>2923.08</v>
      </c>
      <c r="X997" t="s">
        <v>35</v>
      </c>
      <c r="Y997">
        <v>20</v>
      </c>
      <c r="Z997" s="1">
        <v>43097</v>
      </c>
      <c r="AA997" s="1">
        <v>43110</v>
      </c>
      <c r="AB997" s="1">
        <v>43124</v>
      </c>
      <c r="AC997" t="s">
        <v>36</v>
      </c>
    </row>
    <row r="998" spans="1:29" x14ac:dyDescent="0.2">
      <c r="A998" t="s">
        <v>6631</v>
      </c>
      <c r="B998" t="str">
        <f>VLOOKUP(Table1[[#This Row],[Full Name (formatted)]],peopleNew[],2,0)</f>
        <v>476547133</v>
      </c>
      <c r="C998" t="str">
        <f>TRIM(Table1[[#This Row],[Full Name (pre trim)]])</f>
        <v>James A Durkish</v>
      </c>
      <c r="D998" t="s">
        <v>2013</v>
      </c>
      <c r="E998" t="s">
        <v>1107</v>
      </c>
      <c r="F998" t="s">
        <v>2014</v>
      </c>
      <c r="G998" t="s">
        <v>357</v>
      </c>
      <c r="H998" t="s">
        <v>24</v>
      </c>
      <c r="I998" t="s">
        <v>25</v>
      </c>
      <c r="J998" t="s">
        <v>125</v>
      </c>
      <c r="K998" t="s">
        <v>125</v>
      </c>
      <c r="L998" t="str">
        <f>VLOOKUP(Table1[[#This Row],[Reports to formatted]],peopleNew[],1,0)</f>
        <v>Joseph A. Griffo</v>
      </c>
      <c r="M998" t="s">
        <v>126</v>
      </c>
      <c r="N998" t="s">
        <v>126</v>
      </c>
      <c r="O998" t="str">
        <f>VLOOKUP(Table1[[#This Row],[Works for Group Formatted]],groupsNew[],1,0)</f>
        <v>Joseph A. Griffo, Office of Senator, Personal Staff Office, Senate</v>
      </c>
      <c r="P998" t="s">
        <v>28</v>
      </c>
      <c r="Q998" t="s">
        <v>29</v>
      </c>
      <c r="R998" t="s">
        <v>30</v>
      </c>
      <c r="S998" t="s">
        <v>2015</v>
      </c>
      <c r="T998" t="s">
        <v>128</v>
      </c>
      <c r="U998" t="s">
        <v>2016</v>
      </c>
      <c r="V998" t="s">
        <v>360</v>
      </c>
      <c r="W998">
        <v>615.39</v>
      </c>
      <c r="X998" t="s">
        <v>47</v>
      </c>
      <c r="Y998">
        <v>20</v>
      </c>
      <c r="Z998" s="1">
        <v>43097</v>
      </c>
      <c r="AA998" s="1">
        <v>43110</v>
      </c>
      <c r="AB998" s="1">
        <v>43124</v>
      </c>
      <c r="AC998" t="s">
        <v>36</v>
      </c>
    </row>
    <row r="999" spans="1:29" x14ac:dyDescent="0.2">
      <c r="A999" t="s">
        <v>6543</v>
      </c>
      <c r="B999" t="str">
        <f>VLOOKUP(Table1[[#This Row],[Full Name (formatted)]],peopleNew[],2,0)</f>
        <v>476547146</v>
      </c>
      <c r="C999" t="str">
        <f>TRIM(Table1[[#This Row],[Full Name (pre trim)]])</f>
        <v>Linda V Croghan</v>
      </c>
      <c r="D999" t="s">
        <v>1583</v>
      </c>
      <c r="E999" t="s">
        <v>1584</v>
      </c>
      <c r="F999" t="s">
        <v>1585</v>
      </c>
      <c r="G999" t="s">
        <v>1586</v>
      </c>
      <c r="H999" t="s">
        <v>24</v>
      </c>
      <c r="I999" t="s">
        <v>25</v>
      </c>
      <c r="J999" t="s">
        <v>125</v>
      </c>
      <c r="K999" t="s">
        <v>125</v>
      </c>
      <c r="L999" t="str">
        <f>VLOOKUP(Table1[[#This Row],[Reports to formatted]],peopleNew[],1,0)</f>
        <v>Joseph A. Griffo</v>
      </c>
      <c r="M999" t="s">
        <v>126</v>
      </c>
      <c r="N999" t="s">
        <v>126</v>
      </c>
      <c r="O999" t="str">
        <f>VLOOKUP(Table1[[#This Row],[Works for Group Formatted]],groupsNew[],1,0)</f>
        <v>Joseph A. Griffo, Office of Senator, Personal Staff Office, Senate</v>
      </c>
      <c r="P999" t="s">
        <v>28</v>
      </c>
      <c r="Q999" t="s">
        <v>29</v>
      </c>
      <c r="R999" t="s">
        <v>30</v>
      </c>
      <c r="S999" t="s">
        <v>1587</v>
      </c>
      <c r="T999" t="s">
        <v>128</v>
      </c>
      <c r="U999" t="s">
        <v>129</v>
      </c>
      <c r="V999" t="s">
        <v>1588</v>
      </c>
      <c r="W999">
        <v>35</v>
      </c>
      <c r="X999" t="s">
        <v>282</v>
      </c>
      <c r="Y999">
        <v>20</v>
      </c>
      <c r="Z999" s="1">
        <v>43097</v>
      </c>
      <c r="AA999" s="1">
        <v>43110</v>
      </c>
      <c r="AB999" s="1">
        <v>43124</v>
      </c>
      <c r="AC999" t="s">
        <v>36</v>
      </c>
    </row>
    <row r="1000" spans="1:29" x14ac:dyDescent="0.2">
      <c r="A1000" t="s">
        <v>6929</v>
      </c>
      <c r="B1000" t="str">
        <f>VLOOKUP(Table1[[#This Row],[Full Name (formatted)]],peopleNew[],2,0)</f>
        <v>476547236</v>
      </c>
      <c r="C1000" t="str">
        <f>TRIM(Table1[[#This Row],[Full Name (pre trim)]])</f>
        <v>Reed A Kinderman</v>
      </c>
      <c r="D1000" t="s">
        <v>3371</v>
      </c>
      <c r="E1000" t="s">
        <v>3372</v>
      </c>
      <c r="F1000" t="s">
        <v>3373</v>
      </c>
      <c r="G1000" t="s">
        <v>3374</v>
      </c>
      <c r="H1000" t="s">
        <v>24</v>
      </c>
      <c r="I1000" t="s">
        <v>25</v>
      </c>
      <c r="J1000" t="s">
        <v>125</v>
      </c>
      <c r="K1000" t="s">
        <v>125</v>
      </c>
      <c r="L1000" t="str">
        <f>VLOOKUP(Table1[[#This Row],[Reports to formatted]],peopleNew[],1,0)</f>
        <v>Joseph A. Griffo</v>
      </c>
      <c r="M1000" t="s">
        <v>126</v>
      </c>
      <c r="N1000" t="s">
        <v>126</v>
      </c>
      <c r="O1000" t="str">
        <f>VLOOKUP(Table1[[#This Row],[Works for Group Formatted]],groupsNew[],1,0)</f>
        <v>Joseph A. Griffo, Office of Senator, Personal Staff Office, Senate</v>
      </c>
      <c r="P1000" t="s">
        <v>28</v>
      </c>
      <c r="Q1000" t="s">
        <v>29</v>
      </c>
      <c r="R1000" t="s">
        <v>30</v>
      </c>
      <c r="S1000" t="s">
        <v>3375</v>
      </c>
      <c r="T1000" t="s">
        <v>128</v>
      </c>
      <c r="U1000" t="s">
        <v>129</v>
      </c>
      <c r="V1000" t="s">
        <v>3376</v>
      </c>
      <c r="W1000">
        <v>1769.24</v>
      </c>
      <c r="X1000" t="s">
        <v>35</v>
      </c>
      <c r="Y1000">
        <v>20</v>
      </c>
      <c r="Z1000" s="1">
        <v>43097</v>
      </c>
      <c r="AA1000" s="1">
        <v>43110</v>
      </c>
      <c r="AB1000" s="1">
        <v>43124</v>
      </c>
      <c r="AC1000" t="s">
        <v>36</v>
      </c>
    </row>
    <row r="1001" spans="1:29" x14ac:dyDescent="0.2">
      <c r="A1001" t="s">
        <v>7128</v>
      </c>
      <c r="B1001" t="str">
        <f>VLOOKUP(Table1[[#This Row],[Full Name (formatted)]],peopleNew[],2,0)</f>
        <v>476545030</v>
      </c>
      <c r="C1001" t="str">
        <f>TRIM(Table1[[#This Row],[Full Name (pre trim)]])</f>
        <v>Richard A Miller</v>
      </c>
      <c r="D1001" t="s">
        <v>4228</v>
      </c>
      <c r="E1001" t="s">
        <v>4229</v>
      </c>
      <c r="F1001" t="s">
        <v>4220</v>
      </c>
      <c r="G1001" t="s">
        <v>4230</v>
      </c>
      <c r="H1001" t="s">
        <v>24</v>
      </c>
      <c r="I1001" t="s">
        <v>25</v>
      </c>
      <c r="J1001" t="s">
        <v>125</v>
      </c>
      <c r="K1001" t="s">
        <v>125</v>
      </c>
      <c r="L1001" t="str">
        <f>VLOOKUP(Table1[[#This Row],[Reports to formatted]],peopleNew[],1,0)</f>
        <v>Joseph A. Griffo</v>
      </c>
      <c r="M1001" t="s">
        <v>126</v>
      </c>
      <c r="N1001" t="s">
        <v>126</v>
      </c>
      <c r="O1001" t="str">
        <f>VLOOKUP(Table1[[#This Row],[Works for Group Formatted]],groupsNew[],1,0)</f>
        <v>Joseph A. Griffo, Office of Senator, Personal Staff Office, Senate</v>
      </c>
      <c r="P1001" t="s">
        <v>28</v>
      </c>
      <c r="Q1001" t="s">
        <v>29</v>
      </c>
      <c r="R1001" t="s">
        <v>30</v>
      </c>
      <c r="S1001" t="s">
        <v>4231</v>
      </c>
      <c r="T1001" t="s">
        <v>128</v>
      </c>
      <c r="U1001" t="s">
        <v>129</v>
      </c>
      <c r="V1001" t="s">
        <v>4232</v>
      </c>
      <c r="W1001">
        <v>192.31</v>
      </c>
      <c r="X1001" t="s">
        <v>47</v>
      </c>
      <c r="Y1001">
        <v>20</v>
      </c>
      <c r="Z1001" s="1">
        <v>43097</v>
      </c>
      <c r="AA1001" s="1">
        <v>43110</v>
      </c>
      <c r="AB1001" s="1">
        <v>43124</v>
      </c>
      <c r="AC1001" t="s">
        <v>36</v>
      </c>
    </row>
    <row r="1002" spans="1:29" x14ac:dyDescent="0.2">
      <c r="A1002" t="s">
        <v>6339</v>
      </c>
      <c r="B1002" t="str">
        <f>VLOOKUP(Table1[[#This Row],[Full Name (formatted)]],peopleNew[],2,0)</f>
        <v>476547250</v>
      </c>
      <c r="C1002" t="str">
        <f>TRIM(Table1[[#This Row],[Full Name (pre trim)]])</f>
        <v>Richard L Ashlaw</v>
      </c>
      <c r="D1002" t="s">
        <v>354</v>
      </c>
      <c r="E1002" t="s">
        <v>355</v>
      </c>
      <c r="F1002" t="s">
        <v>356</v>
      </c>
      <c r="G1002" t="s">
        <v>357</v>
      </c>
      <c r="H1002" t="s">
        <v>24</v>
      </c>
      <c r="I1002" t="s">
        <v>25</v>
      </c>
      <c r="J1002" t="s">
        <v>125</v>
      </c>
      <c r="K1002" t="s">
        <v>125</v>
      </c>
      <c r="L1002" t="str">
        <f>VLOOKUP(Table1[[#This Row],[Reports to formatted]],peopleNew[],1,0)</f>
        <v>Joseph A. Griffo</v>
      </c>
      <c r="M1002" t="s">
        <v>126</v>
      </c>
      <c r="N1002" t="s">
        <v>126</v>
      </c>
      <c r="O1002" t="str">
        <f>VLOOKUP(Table1[[#This Row],[Works for Group Formatted]],groupsNew[],1,0)</f>
        <v>Joseph A. Griffo, Office of Senator, Personal Staff Office, Senate</v>
      </c>
      <c r="P1002" t="s">
        <v>28</v>
      </c>
      <c r="Q1002" t="s">
        <v>29</v>
      </c>
      <c r="R1002" t="s">
        <v>30</v>
      </c>
      <c r="S1002" t="s">
        <v>358</v>
      </c>
      <c r="T1002" t="s">
        <v>128</v>
      </c>
      <c r="U1002" t="s">
        <v>359</v>
      </c>
      <c r="V1002" t="s">
        <v>360</v>
      </c>
      <c r="W1002">
        <v>615.39</v>
      </c>
      <c r="X1002" t="s">
        <v>47</v>
      </c>
      <c r="Y1002">
        <v>20</v>
      </c>
      <c r="Z1002" s="1">
        <v>43097</v>
      </c>
      <c r="AA1002" s="1">
        <v>43110</v>
      </c>
      <c r="AB1002" s="1">
        <v>43124</v>
      </c>
      <c r="AC1002" t="s">
        <v>36</v>
      </c>
    </row>
    <row r="1003" spans="1:29" x14ac:dyDescent="0.2">
      <c r="A1003" t="s">
        <v>6739</v>
      </c>
      <c r="B1003" t="str">
        <f>VLOOKUP(Table1[[#This Row],[Full Name (formatted)]],peopleNew[],2,0)</f>
        <v>765291020</v>
      </c>
      <c r="C1003" t="str">
        <f>TRIM(Table1[[#This Row],[Full Name (pre trim)]])</f>
        <v>Samuel A Gerould</v>
      </c>
      <c r="D1003" t="s">
        <v>2505</v>
      </c>
      <c r="E1003" t="s">
        <v>2506</v>
      </c>
      <c r="F1003" t="s">
        <v>2507</v>
      </c>
      <c r="G1003" t="s">
        <v>80</v>
      </c>
      <c r="H1003" t="s">
        <v>24</v>
      </c>
      <c r="I1003" t="s">
        <v>25</v>
      </c>
      <c r="J1003" t="s">
        <v>125</v>
      </c>
      <c r="K1003" t="s">
        <v>125</v>
      </c>
      <c r="L1003" t="str">
        <f>VLOOKUP(Table1[[#This Row],[Reports to formatted]],peopleNew[],1,0)</f>
        <v>Joseph A. Griffo</v>
      </c>
      <c r="M1003" t="s">
        <v>126</v>
      </c>
      <c r="N1003" t="s">
        <v>126</v>
      </c>
      <c r="O1003" t="str">
        <f>VLOOKUP(Table1[[#This Row],[Works for Group Formatted]],groupsNew[],1,0)</f>
        <v>Joseph A. Griffo, Office of Senator, Personal Staff Office, Senate</v>
      </c>
      <c r="P1003" t="s">
        <v>28</v>
      </c>
      <c r="Q1003" t="s">
        <v>29</v>
      </c>
      <c r="R1003" t="s">
        <v>30</v>
      </c>
      <c r="S1003" t="s">
        <v>2508</v>
      </c>
      <c r="T1003" t="s">
        <v>128</v>
      </c>
      <c r="U1003" t="s">
        <v>129</v>
      </c>
      <c r="V1003" t="s">
        <v>86</v>
      </c>
      <c r="W1003">
        <v>1615.39</v>
      </c>
      <c r="X1003" t="s">
        <v>35</v>
      </c>
      <c r="Y1003">
        <v>20</v>
      </c>
      <c r="Z1003" s="1">
        <v>43097</v>
      </c>
      <c r="AA1003" s="1">
        <v>43110</v>
      </c>
      <c r="AB1003" s="1">
        <v>43124</v>
      </c>
      <c r="AC1003" t="s">
        <v>36</v>
      </c>
    </row>
    <row r="1004" spans="1:29" x14ac:dyDescent="0.2">
      <c r="A1004" t="s">
        <v>6563</v>
      </c>
      <c r="B1004" t="str">
        <f>VLOOKUP(Table1[[#This Row],[Full Name (formatted)]],peopleNew[],2,0)</f>
        <v>476545048</v>
      </c>
      <c r="C1004" t="str">
        <f>TRIM(Table1[[#This Row],[Full Name (pre trim)]])</f>
        <v>Shelly K Darcangelo</v>
      </c>
      <c r="D1004" t="s">
        <v>1681</v>
      </c>
      <c r="E1004" t="s">
        <v>1682</v>
      </c>
      <c r="F1004" t="s">
        <v>1683</v>
      </c>
      <c r="G1004" t="s">
        <v>1684</v>
      </c>
      <c r="H1004" t="s">
        <v>24</v>
      </c>
      <c r="I1004" t="s">
        <v>25</v>
      </c>
      <c r="J1004" t="s">
        <v>125</v>
      </c>
      <c r="K1004" t="s">
        <v>125</v>
      </c>
      <c r="L1004" t="str">
        <f>VLOOKUP(Table1[[#This Row],[Reports to formatted]],peopleNew[],1,0)</f>
        <v>Joseph A. Griffo</v>
      </c>
      <c r="M1004" t="s">
        <v>126</v>
      </c>
      <c r="N1004" t="s">
        <v>126</v>
      </c>
      <c r="O1004" t="str">
        <f>VLOOKUP(Table1[[#This Row],[Works for Group Formatted]],groupsNew[],1,0)</f>
        <v>Joseph A. Griffo, Office of Senator, Personal Staff Office, Senate</v>
      </c>
      <c r="P1004" t="s">
        <v>28</v>
      </c>
      <c r="Q1004" t="s">
        <v>29</v>
      </c>
      <c r="R1004" t="s">
        <v>30</v>
      </c>
      <c r="S1004" t="s">
        <v>1685</v>
      </c>
      <c r="T1004" t="s">
        <v>128</v>
      </c>
      <c r="U1004" t="s">
        <v>129</v>
      </c>
      <c r="V1004" t="s">
        <v>1686</v>
      </c>
      <c r="W1004">
        <v>1769.24</v>
      </c>
      <c r="X1004" t="s">
        <v>35</v>
      </c>
      <c r="Y1004">
        <v>20</v>
      </c>
      <c r="Z1004" s="1">
        <v>43097</v>
      </c>
      <c r="AA1004" s="1">
        <v>43110</v>
      </c>
      <c r="AB1004" s="1">
        <v>43124</v>
      </c>
      <c r="AC1004" t="s">
        <v>36</v>
      </c>
    </row>
    <row r="1005" spans="1:29" x14ac:dyDescent="0.2">
      <c r="A1005" t="s">
        <v>6685</v>
      </c>
      <c r="B1005" t="str">
        <f>VLOOKUP(Table1[[#This Row],[Full Name (formatted)]],peopleNew[],2,0)</f>
        <v>765291079</v>
      </c>
      <c r="C1005" t="str">
        <f>TRIM(Table1[[#This Row],[Full Name (pre trim)]])</f>
        <v>Alexander R Flood</v>
      </c>
      <c r="D1005" t="s">
        <v>2256</v>
      </c>
      <c r="E1005" t="s">
        <v>2257</v>
      </c>
      <c r="F1005" t="s">
        <v>2258</v>
      </c>
      <c r="G1005" t="s">
        <v>429</v>
      </c>
      <c r="H1005" t="s">
        <v>24</v>
      </c>
      <c r="I1005" s="13" t="s">
        <v>8540</v>
      </c>
      <c r="J1005" t="s">
        <v>204</v>
      </c>
      <c r="K1005" t="s">
        <v>29591</v>
      </c>
      <c r="L1005" t="str">
        <f>VLOOKUP(Table1[[#This Row],[Reports to formatted]],peopleNew[],1,0)</f>
        <v>José Peralta</v>
      </c>
      <c r="M1005" t="s">
        <v>205</v>
      </c>
      <c r="N1005" t="s">
        <v>42684</v>
      </c>
      <c r="O1005" t="str">
        <f>VLOOKUP(Table1[[#This Row],[Works for Group Formatted]],groupsNew[],1,0)</f>
        <v>José Peralta, Office of Senator, Personal Staff Office, Senate</v>
      </c>
      <c r="P1005" t="s">
        <v>28</v>
      </c>
      <c r="Q1005" t="s">
        <v>29</v>
      </c>
      <c r="R1005" t="s">
        <v>30</v>
      </c>
      <c r="S1005" t="s">
        <v>2259</v>
      </c>
      <c r="T1005" t="s">
        <v>207</v>
      </c>
      <c r="U1005" t="s">
        <v>66</v>
      </c>
      <c r="V1005" t="s">
        <v>434</v>
      </c>
      <c r="W1005">
        <v>822.5</v>
      </c>
      <c r="X1005" t="s">
        <v>47</v>
      </c>
      <c r="Y1005">
        <v>20</v>
      </c>
      <c r="Z1005" s="1">
        <v>43097</v>
      </c>
      <c r="AA1005" s="1">
        <v>43110</v>
      </c>
      <c r="AB1005" s="1">
        <v>43124</v>
      </c>
      <c r="AC1005" t="s">
        <v>36</v>
      </c>
    </row>
    <row r="1006" spans="1:29" x14ac:dyDescent="0.2">
      <c r="A1006" t="s">
        <v>6447</v>
      </c>
      <c r="B1006" t="str">
        <f>VLOOKUP(Table1[[#This Row],[Full Name (formatted)]],peopleNew[],2,0)</f>
        <v>567679228</v>
      </c>
      <c r="C1006" t="str">
        <f>TRIM(Table1[[#This Row],[Full Name (pre trim)]])</f>
        <v>David Burgoa</v>
      </c>
      <c r="D1006" t="s">
        <v>1057</v>
      </c>
      <c r="E1006" t="s">
        <v>1058</v>
      </c>
      <c r="F1006" t="s">
        <v>1059</v>
      </c>
      <c r="G1006" t="s">
        <v>23</v>
      </c>
      <c r="H1006" t="s">
        <v>24</v>
      </c>
      <c r="I1006" t="s">
        <v>25</v>
      </c>
      <c r="J1006" t="s">
        <v>204</v>
      </c>
      <c r="K1006" t="s">
        <v>29591</v>
      </c>
      <c r="L1006" t="str">
        <f>VLOOKUP(Table1[[#This Row],[Reports to formatted]],peopleNew[],1,0)</f>
        <v>José Peralta</v>
      </c>
      <c r="M1006" t="s">
        <v>205</v>
      </c>
      <c r="N1006" t="s">
        <v>42684</v>
      </c>
      <c r="O1006" t="str">
        <f>VLOOKUP(Table1[[#This Row],[Works for Group Formatted]],groupsNew[],1,0)</f>
        <v>José Peralta, Office of Senator, Personal Staff Office, Senate</v>
      </c>
      <c r="P1006" t="s">
        <v>28</v>
      </c>
      <c r="Q1006" t="s">
        <v>29</v>
      </c>
      <c r="R1006" t="s">
        <v>30</v>
      </c>
      <c r="S1006" t="s">
        <v>1060</v>
      </c>
      <c r="T1006" t="s">
        <v>207</v>
      </c>
      <c r="U1006" t="s">
        <v>208</v>
      </c>
      <c r="V1006" t="s">
        <v>34</v>
      </c>
      <c r="W1006">
        <v>1884.62</v>
      </c>
      <c r="X1006" t="s">
        <v>35</v>
      </c>
      <c r="Y1006">
        <v>20</v>
      </c>
      <c r="Z1006" s="1">
        <v>43097</v>
      </c>
      <c r="AA1006" s="1">
        <v>43110</v>
      </c>
      <c r="AB1006" s="1">
        <v>43124</v>
      </c>
      <c r="AC1006" t="s">
        <v>36</v>
      </c>
    </row>
    <row r="1007" spans="1:29" x14ac:dyDescent="0.2">
      <c r="A1007" t="s">
        <v>6692</v>
      </c>
      <c r="B1007" t="str">
        <f>VLOOKUP(Table1[[#This Row],[Full Name (formatted)]],peopleNew[],2,0)</f>
        <v>476546880</v>
      </c>
      <c r="C1007" t="str">
        <f>TRIM(Table1[[#This Row],[Full Name (pre trim)]])</f>
        <v>Deanna Foote</v>
      </c>
      <c r="D1007" t="s">
        <v>2283</v>
      </c>
      <c r="E1007" t="s">
        <v>2284</v>
      </c>
      <c r="F1007" t="s">
        <v>2285</v>
      </c>
      <c r="G1007" t="s">
        <v>134</v>
      </c>
      <c r="H1007" t="s">
        <v>24</v>
      </c>
      <c r="I1007" t="s">
        <v>25</v>
      </c>
      <c r="J1007" t="s">
        <v>204</v>
      </c>
      <c r="K1007" t="s">
        <v>29591</v>
      </c>
      <c r="L1007" t="str">
        <f>VLOOKUP(Table1[[#This Row],[Reports to formatted]],peopleNew[],1,0)</f>
        <v>José Peralta</v>
      </c>
      <c r="M1007" t="s">
        <v>205</v>
      </c>
      <c r="N1007" t="s">
        <v>42684</v>
      </c>
      <c r="O1007" t="str">
        <f>VLOOKUP(Table1[[#This Row],[Works for Group Formatted]],groupsNew[],1,0)</f>
        <v>José Peralta, Office of Senator, Personal Staff Office, Senate</v>
      </c>
      <c r="P1007" t="s">
        <v>28</v>
      </c>
      <c r="Q1007" t="s">
        <v>29</v>
      </c>
      <c r="R1007" t="s">
        <v>30</v>
      </c>
      <c r="S1007" t="s">
        <v>2286</v>
      </c>
      <c r="T1007" t="s">
        <v>207</v>
      </c>
      <c r="U1007" t="s">
        <v>208</v>
      </c>
      <c r="V1007" t="s">
        <v>136</v>
      </c>
      <c r="W1007">
        <v>2500</v>
      </c>
      <c r="X1007" t="s">
        <v>35</v>
      </c>
      <c r="Y1007">
        <v>20</v>
      </c>
      <c r="Z1007" s="1">
        <v>43097</v>
      </c>
      <c r="AA1007" s="1">
        <v>43110</v>
      </c>
      <c r="AB1007" s="1">
        <v>43124</v>
      </c>
      <c r="AC1007" t="s">
        <v>36</v>
      </c>
    </row>
    <row r="1008" spans="1:29" x14ac:dyDescent="0.2">
      <c r="A1008" t="s">
        <v>6947</v>
      </c>
      <c r="B1008" t="str">
        <f>VLOOKUP(Table1[[#This Row],[Full Name (formatted)]],peopleNew[],2,0)</f>
        <v>765291016</v>
      </c>
      <c r="C1008" t="str">
        <f>TRIM(Table1[[#This Row],[Full Name (pre trim)]])</f>
        <v>Dragan Konstantinovic</v>
      </c>
      <c r="D1008" t="s">
        <v>3455</v>
      </c>
      <c r="E1008" t="s">
        <v>3456</v>
      </c>
      <c r="F1008" t="s">
        <v>3457</v>
      </c>
      <c r="G1008" t="s">
        <v>3458</v>
      </c>
      <c r="H1008" t="s">
        <v>24</v>
      </c>
      <c r="I1008" t="s">
        <v>25</v>
      </c>
      <c r="J1008" t="s">
        <v>204</v>
      </c>
      <c r="K1008" t="s">
        <v>29591</v>
      </c>
      <c r="L1008" t="str">
        <f>VLOOKUP(Table1[[#This Row],[Reports to formatted]],peopleNew[],1,0)</f>
        <v>José Peralta</v>
      </c>
      <c r="M1008" t="s">
        <v>205</v>
      </c>
      <c r="N1008" t="s">
        <v>42684</v>
      </c>
      <c r="O1008" t="str">
        <f>VLOOKUP(Table1[[#This Row],[Works for Group Formatted]],groupsNew[],1,0)</f>
        <v>José Peralta, Office of Senator, Personal Staff Office, Senate</v>
      </c>
      <c r="P1008" t="s">
        <v>28</v>
      </c>
      <c r="Q1008" t="s">
        <v>29</v>
      </c>
      <c r="R1008" t="s">
        <v>30</v>
      </c>
      <c r="S1008" t="s">
        <v>3459</v>
      </c>
      <c r="T1008" t="s">
        <v>207</v>
      </c>
      <c r="U1008" t="s">
        <v>208</v>
      </c>
      <c r="V1008" t="s">
        <v>3460</v>
      </c>
      <c r="W1008">
        <v>1538.47</v>
      </c>
      <c r="X1008" t="s">
        <v>35</v>
      </c>
      <c r="Y1008">
        <v>20</v>
      </c>
      <c r="Z1008" s="1">
        <v>43097</v>
      </c>
      <c r="AA1008" s="1">
        <v>43110</v>
      </c>
      <c r="AB1008" s="1">
        <v>43124</v>
      </c>
      <c r="AC1008" t="s">
        <v>36</v>
      </c>
    </row>
    <row r="1009" spans="1:29" x14ac:dyDescent="0.2">
      <c r="A1009" t="s">
        <v>7226</v>
      </c>
      <c r="B1009" t="str">
        <f>VLOOKUP(Table1[[#This Row],[Full Name (formatted)]],peopleNew[],2,0)</f>
        <v>567679233</v>
      </c>
      <c r="C1009" t="str">
        <f>TRIM(Table1[[#This Row],[Full Name (pre trim)]])</f>
        <v>Emely C Paez</v>
      </c>
      <c r="D1009" t="s">
        <v>4661</v>
      </c>
      <c r="E1009" t="s">
        <v>4662</v>
      </c>
      <c r="F1009" t="s">
        <v>4663</v>
      </c>
      <c r="G1009" t="s">
        <v>643</v>
      </c>
      <c r="H1009" t="s">
        <v>24</v>
      </c>
      <c r="I1009" t="s">
        <v>25</v>
      </c>
      <c r="J1009" t="s">
        <v>204</v>
      </c>
      <c r="K1009" t="s">
        <v>29591</v>
      </c>
      <c r="L1009" t="str">
        <f>VLOOKUP(Table1[[#This Row],[Reports to formatted]],peopleNew[],1,0)</f>
        <v>José Peralta</v>
      </c>
      <c r="M1009" t="s">
        <v>205</v>
      </c>
      <c r="N1009" t="s">
        <v>42684</v>
      </c>
      <c r="O1009" t="str">
        <f>VLOOKUP(Table1[[#This Row],[Works for Group Formatted]],groupsNew[],1,0)</f>
        <v>José Peralta, Office of Senator, Personal Staff Office, Senate</v>
      </c>
      <c r="P1009" t="s">
        <v>28</v>
      </c>
      <c r="Q1009" t="s">
        <v>29</v>
      </c>
      <c r="R1009" t="s">
        <v>30</v>
      </c>
      <c r="S1009" t="s">
        <v>4664</v>
      </c>
      <c r="T1009" t="s">
        <v>207</v>
      </c>
      <c r="U1009" t="s">
        <v>208</v>
      </c>
      <c r="V1009" t="s">
        <v>648</v>
      </c>
      <c r="W1009">
        <v>3057.7</v>
      </c>
      <c r="X1009" t="s">
        <v>35</v>
      </c>
      <c r="Y1009">
        <v>20</v>
      </c>
      <c r="Z1009" s="1">
        <v>43097</v>
      </c>
      <c r="AA1009" s="1">
        <v>43110</v>
      </c>
      <c r="AB1009" s="1">
        <v>43124</v>
      </c>
      <c r="AC1009" t="s">
        <v>36</v>
      </c>
    </row>
    <row r="1010" spans="1:29" x14ac:dyDescent="0.2">
      <c r="A1010" t="s">
        <v>7452</v>
      </c>
      <c r="B1010" t="str">
        <f>VLOOKUP(Table1[[#This Row],[Full Name (formatted)]],peopleNew[],2,0)</f>
        <v>476546902</v>
      </c>
      <c r="C1010" t="str">
        <f>TRIM(Table1[[#This Row],[Full Name (pre trim)]])</f>
        <v>Juan B Soto</v>
      </c>
      <c r="D1010" t="s">
        <v>5606</v>
      </c>
      <c r="E1010" t="s">
        <v>5607</v>
      </c>
      <c r="F1010" t="s">
        <v>5608</v>
      </c>
      <c r="G1010" t="s">
        <v>790</v>
      </c>
      <c r="H1010" t="s">
        <v>24</v>
      </c>
      <c r="I1010" s="11" t="s">
        <v>25</v>
      </c>
      <c r="J1010" t="s">
        <v>204</v>
      </c>
      <c r="K1010" t="s">
        <v>29591</v>
      </c>
      <c r="L1010" t="str">
        <f>VLOOKUP(Table1[[#This Row],[Reports to formatted]],peopleNew[],1,0)</f>
        <v>José Peralta</v>
      </c>
      <c r="M1010" t="s">
        <v>205</v>
      </c>
      <c r="N1010" t="s">
        <v>42684</v>
      </c>
      <c r="O1010" t="str">
        <f>VLOOKUP(Table1[[#This Row],[Works for Group Formatted]],groupsNew[],1,0)</f>
        <v>José Peralta, Office of Senator, Personal Staff Office, Senate</v>
      </c>
      <c r="P1010" t="s">
        <v>28</v>
      </c>
      <c r="Q1010" t="s">
        <v>29</v>
      </c>
      <c r="R1010" t="s">
        <v>30</v>
      </c>
      <c r="S1010" t="s">
        <v>5609</v>
      </c>
      <c r="T1010" t="s">
        <v>207</v>
      </c>
      <c r="U1010" t="s">
        <v>208</v>
      </c>
      <c r="V1010" t="s">
        <v>792</v>
      </c>
      <c r="W1010">
        <v>2615.39</v>
      </c>
      <c r="X1010" t="s">
        <v>35</v>
      </c>
      <c r="Y1010">
        <v>20</v>
      </c>
      <c r="Z1010" s="1">
        <v>43097</v>
      </c>
      <c r="AA1010" s="1">
        <v>43110</v>
      </c>
      <c r="AB1010" s="1">
        <v>43124</v>
      </c>
      <c r="AC1010" t="s">
        <v>36</v>
      </c>
    </row>
    <row r="1011" spans="1:29" x14ac:dyDescent="0.2">
      <c r="A1011" t="s">
        <v>7251</v>
      </c>
      <c r="B1011" t="str">
        <f>VLOOKUP(Table1[[#This Row],[Full Name (formatted)]],peopleNew[],2,0)</f>
        <v>476547066</v>
      </c>
      <c r="C1011" t="str">
        <f>TRIM(Table1[[#This Row],[Full Name (pre trim)]])</f>
        <v>Margarita Perez</v>
      </c>
      <c r="D1011" t="s">
        <v>4761</v>
      </c>
      <c r="E1011" t="s">
        <v>4762</v>
      </c>
      <c r="F1011" t="s">
        <v>4763</v>
      </c>
      <c r="G1011" t="s">
        <v>4764</v>
      </c>
      <c r="H1011" t="s">
        <v>24</v>
      </c>
      <c r="I1011" s="13" t="s">
        <v>8540</v>
      </c>
      <c r="J1011" t="s">
        <v>204</v>
      </c>
      <c r="K1011" t="s">
        <v>29591</v>
      </c>
      <c r="L1011" t="str">
        <f>VLOOKUP(Table1[[#This Row],[Reports to formatted]],peopleNew[],1,0)</f>
        <v>José Peralta</v>
      </c>
      <c r="M1011" t="s">
        <v>205</v>
      </c>
      <c r="N1011" t="s">
        <v>42684</v>
      </c>
      <c r="O1011" t="str">
        <f>VLOOKUP(Table1[[#This Row],[Works for Group Formatted]],groupsNew[],1,0)</f>
        <v>José Peralta, Office of Senator, Personal Staff Office, Senate</v>
      </c>
      <c r="P1011" t="s">
        <v>28</v>
      </c>
      <c r="Q1011" t="s">
        <v>29</v>
      </c>
      <c r="R1011" t="s">
        <v>30</v>
      </c>
      <c r="S1011" t="s">
        <v>4765</v>
      </c>
      <c r="T1011" t="s">
        <v>207</v>
      </c>
      <c r="U1011" t="s">
        <v>66</v>
      </c>
      <c r="V1011" t="s">
        <v>4766</v>
      </c>
      <c r="W1011">
        <v>2403.85</v>
      </c>
      <c r="X1011" t="s">
        <v>35</v>
      </c>
      <c r="Y1011">
        <v>20</v>
      </c>
      <c r="Z1011" s="1">
        <v>43097</v>
      </c>
      <c r="AA1011" s="1">
        <v>43110</v>
      </c>
      <c r="AB1011" s="1">
        <v>43124</v>
      </c>
      <c r="AC1011" t="s">
        <v>36</v>
      </c>
    </row>
    <row r="1012" spans="1:29" x14ac:dyDescent="0.2">
      <c r="A1012" t="s">
        <v>6317</v>
      </c>
      <c r="B1012" t="str">
        <f>VLOOKUP(Table1[[#This Row],[Full Name (formatted)]],peopleNew[],2,0)</f>
        <v>476544837</v>
      </c>
      <c r="C1012" t="str">
        <f>TRIM(Table1[[#This Row],[Full Name (pre trim)]])</f>
        <v>Miriam O Aldana</v>
      </c>
      <c r="D1012" t="s">
        <v>200</v>
      </c>
      <c r="E1012" t="s">
        <v>201</v>
      </c>
      <c r="F1012" t="s">
        <v>202</v>
      </c>
      <c r="G1012" t="s">
        <v>203</v>
      </c>
      <c r="H1012" t="s">
        <v>24</v>
      </c>
      <c r="I1012" t="s">
        <v>25</v>
      </c>
      <c r="J1012" t="s">
        <v>204</v>
      </c>
      <c r="K1012" t="s">
        <v>29591</v>
      </c>
      <c r="L1012" t="str">
        <f>VLOOKUP(Table1[[#This Row],[Reports to formatted]],peopleNew[],1,0)</f>
        <v>José Peralta</v>
      </c>
      <c r="M1012" t="s">
        <v>205</v>
      </c>
      <c r="N1012" t="s">
        <v>42684</v>
      </c>
      <c r="O1012" t="str">
        <f>VLOOKUP(Table1[[#This Row],[Works for Group Formatted]],groupsNew[],1,0)</f>
        <v>José Peralta, Office of Senator, Personal Staff Office, Senate</v>
      </c>
      <c r="P1012" t="s">
        <v>28</v>
      </c>
      <c r="Q1012" t="s">
        <v>29</v>
      </c>
      <c r="R1012" t="s">
        <v>30</v>
      </c>
      <c r="S1012" t="s">
        <v>206</v>
      </c>
      <c r="T1012" t="s">
        <v>207</v>
      </c>
      <c r="U1012" t="s">
        <v>208</v>
      </c>
      <c r="V1012" t="s">
        <v>209</v>
      </c>
      <c r="W1012">
        <v>1884.62</v>
      </c>
      <c r="X1012" t="s">
        <v>35</v>
      </c>
      <c r="Y1012">
        <v>20</v>
      </c>
      <c r="Z1012" s="1">
        <v>43097</v>
      </c>
      <c r="AA1012" s="1">
        <v>43110</v>
      </c>
      <c r="AB1012" s="1">
        <v>43124</v>
      </c>
      <c r="AC1012" t="s">
        <v>36</v>
      </c>
    </row>
    <row r="1013" spans="1:29" x14ac:dyDescent="0.2">
      <c r="A1013" t="s">
        <v>7447</v>
      </c>
      <c r="B1013" t="str">
        <f>VLOOKUP(Table1[[#This Row],[Full Name (formatted)]],peopleNew[],2,0)</f>
        <v>765291017</v>
      </c>
      <c r="C1013" t="str">
        <f>TRIM(Table1[[#This Row],[Full Name (pre trim)]])</f>
        <v>Phiveline Solano</v>
      </c>
      <c r="D1013" t="s">
        <v>5586</v>
      </c>
      <c r="E1013" t="s">
        <v>5587</v>
      </c>
      <c r="F1013" t="s">
        <v>5588</v>
      </c>
      <c r="G1013" t="s">
        <v>3117</v>
      </c>
      <c r="H1013" t="s">
        <v>24</v>
      </c>
      <c r="I1013" t="s">
        <v>25</v>
      </c>
      <c r="J1013" t="s">
        <v>204</v>
      </c>
      <c r="K1013" t="s">
        <v>29591</v>
      </c>
      <c r="L1013" t="str">
        <f>VLOOKUP(Table1[[#This Row],[Reports to formatted]],peopleNew[],1,0)</f>
        <v>José Peralta</v>
      </c>
      <c r="M1013" t="s">
        <v>205</v>
      </c>
      <c r="N1013" t="s">
        <v>42684</v>
      </c>
      <c r="O1013" t="str">
        <f>VLOOKUP(Table1[[#This Row],[Works for Group Formatted]],groupsNew[],1,0)</f>
        <v>José Peralta, Office of Senator, Personal Staff Office, Senate</v>
      </c>
      <c r="P1013" t="s">
        <v>28</v>
      </c>
      <c r="Q1013" t="s">
        <v>29</v>
      </c>
      <c r="R1013" t="s">
        <v>30</v>
      </c>
      <c r="S1013" t="s">
        <v>5589</v>
      </c>
      <c r="T1013" t="s">
        <v>207</v>
      </c>
      <c r="U1013" t="s">
        <v>208</v>
      </c>
      <c r="V1013" t="s">
        <v>3119</v>
      </c>
      <c r="W1013">
        <v>1538.47</v>
      </c>
      <c r="X1013" t="s">
        <v>35</v>
      </c>
      <c r="Y1013">
        <v>20</v>
      </c>
      <c r="Z1013" s="1">
        <v>43097</v>
      </c>
      <c r="AA1013" s="1">
        <v>43110</v>
      </c>
      <c r="AB1013" s="1">
        <v>43124</v>
      </c>
      <c r="AC1013" t="s">
        <v>36</v>
      </c>
    </row>
    <row r="1014" spans="1:29" x14ac:dyDescent="0.2">
      <c r="A1014" t="s">
        <v>6476</v>
      </c>
      <c r="B1014" t="str">
        <f>VLOOKUP(Table1[[#This Row],[Full Name (formatted)]],peopleNew[],2,0)</f>
        <v>476544852</v>
      </c>
      <c r="C1014" t="str">
        <f>TRIM(Table1[[#This Row],[Full Name (pre trim)]])</f>
        <v>Priscilla Carrow</v>
      </c>
      <c r="D1014" t="s">
        <v>1234</v>
      </c>
      <c r="E1014" t="s">
        <v>1235</v>
      </c>
      <c r="F1014" t="s">
        <v>1236</v>
      </c>
      <c r="G1014" t="s">
        <v>1237</v>
      </c>
      <c r="H1014" t="s">
        <v>24</v>
      </c>
      <c r="I1014" t="s">
        <v>25</v>
      </c>
      <c r="J1014" t="s">
        <v>204</v>
      </c>
      <c r="K1014" t="s">
        <v>29591</v>
      </c>
      <c r="L1014" t="str">
        <f>VLOOKUP(Table1[[#This Row],[Reports to formatted]],peopleNew[],1,0)</f>
        <v>José Peralta</v>
      </c>
      <c r="M1014" t="s">
        <v>205</v>
      </c>
      <c r="N1014" t="s">
        <v>42684</v>
      </c>
      <c r="O1014" t="str">
        <f>VLOOKUP(Table1[[#This Row],[Works for Group Formatted]],groupsNew[],1,0)</f>
        <v>José Peralta, Office of Senator, Personal Staff Office, Senate</v>
      </c>
      <c r="P1014" t="s">
        <v>28</v>
      </c>
      <c r="Q1014" t="s">
        <v>29</v>
      </c>
      <c r="R1014" t="s">
        <v>30</v>
      </c>
      <c r="S1014" t="s">
        <v>1238</v>
      </c>
      <c r="T1014" t="s">
        <v>207</v>
      </c>
      <c r="U1014" t="s">
        <v>208</v>
      </c>
      <c r="V1014" t="s">
        <v>1239</v>
      </c>
      <c r="W1014">
        <v>788.47</v>
      </c>
      <c r="X1014" t="s">
        <v>47</v>
      </c>
      <c r="Y1014">
        <v>20</v>
      </c>
      <c r="Z1014" s="1">
        <v>43097</v>
      </c>
      <c r="AA1014" s="1">
        <v>43110</v>
      </c>
      <c r="AB1014" s="1">
        <v>43124</v>
      </c>
      <c r="AC1014" t="s">
        <v>36</v>
      </c>
    </row>
    <row r="1015" spans="1:29" x14ac:dyDescent="0.2">
      <c r="A1015" t="s">
        <v>6832</v>
      </c>
      <c r="B1015" t="str">
        <f>VLOOKUP(Table1[[#This Row],[Full Name (formatted)]],peopleNew[],2,0)</f>
        <v>765291080</v>
      </c>
      <c r="C1015" t="str">
        <f>TRIM(Table1[[#This Row],[Full Name (pre trim)]])</f>
        <v>Scott P Henderson</v>
      </c>
      <c r="D1015" t="s">
        <v>2947</v>
      </c>
      <c r="E1015" t="s">
        <v>2948</v>
      </c>
      <c r="F1015" t="s">
        <v>2949</v>
      </c>
      <c r="G1015" t="s">
        <v>903</v>
      </c>
      <c r="H1015" t="s">
        <v>24</v>
      </c>
      <c r="I1015" s="13" t="s">
        <v>8540</v>
      </c>
      <c r="J1015" t="s">
        <v>204</v>
      </c>
      <c r="K1015" t="s">
        <v>29591</v>
      </c>
      <c r="L1015" t="str">
        <f>VLOOKUP(Table1[[#This Row],[Reports to formatted]],peopleNew[],1,0)</f>
        <v>José Peralta</v>
      </c>
      <c r="M1015" t="s">
        <v>205</v>
      </c>
      <c r="N1015" t="s">
        <v>42684</v>
      </c>
      <c r="O1015" t="str">
        <f>VLOOKUP(Table1[[#This Row],[Works for Group Formatted]],groupsNew[],1,0)</f>
        <v>José Peralta, Office of Senator, Personal Staff Office, Senate</v>
      </c>
      <c r="P1015" t="s">
        <v>28</v>
      </c>
      <c r="Q1015" t="s">
        <v>29</v>
      </c>
      <c r="R1015" t="s">
        <v>30</v>
      </c>
      <c r="S1015" t="s">
        <v>2950</v>
      </c>
      <c r="T1015" t="s">
        <v>207</v>
      </c>
      <c r="U1015" t="s">
        <v>66</v>
      </c>
      <c r="V1015" t="s">
        <v>905</v>
      </c>
      <c r="W1015">
        <v>986.47</v>
      </c>
      <c r="X1015" t="s">
        <v>47</v>
      </c>
      <c r="Y1015">
        <v>20</v>
      </c>
      <c r="Z1015" s="1">
        <v>43097</v>
      </c>
      <c r="AA1015" s="1">
        <v>43110</v>
      </c>
      <c r="AB1015" s="1">
        <v>43124</v>
      </c>
      <c r="AC1015" t="s">
        <v>36</v>
      </c>
    </row>
    <row r="1016" spans="1:29" x14ac:dyDescent="0.2">
      <c r="A1016" t="s">
        <v>7213</v>
      </c>
      <c r="B1016" t="str">
        <f>VLOOKUP(Table1[[#This Row],[Full Name (formatted)]],peopleNew[],2,0)</f>
        <v>681225324</v>
      </c>
      <c r="C1016" t="str">
        <f>TRIM(Table1[[#This Row],[Full Name (pre trim)]])</f>
        <v>Stephanie Olcese</v>
      </c>
      <c r="D1016" t="s">
        <v>4604</v>
      </c>
      <c r="E1016" t="s">
        <v>4605</v>
      </c>
      <c r="F1016" t="s">
        <v>4606</v>
      </c>
      <c r="G1016" t="s">
        <v>4607</v>
      </c>
      <c r="H1016" t="s">
        <v>24</v>
      </c>
      <c r="I1016" t="s">
        <v>25</v>
      </c>
      <c r="J1016" t="s">
        <v>204</v>
      </c>
      <c r="K1016" t="s">
        <v>29591</v>
      </c>
      <c r="L1016" t="str">
        <f>VLOOKUP(Table1[[#This Row],[Reports to formatted]],peopleNew[],1,0)</f>
        <v>José Peralta</v>
      </c>
      <c r="M1016" t="s">
        <v>205</v>
      </c>
      <c r="N1016" t="s">
        <v>42684</v>
      </c>
      <c r="O1016" t="str">
        <f>VLOOKUP(Table1[[#This Row],[Works for Group Formatted]],groupsNew[],1,0)</f>
        <v>José Peralta, Office of Senator, Personal Staff Office, Senate</v>
      </c>
      <c r="P1016" t="s">
        <v>28</v>
      </c>
      <c r="Q1016" t="s">
        <v>29</v>
      </c>
      <c r="R1016" t="s">
        <v>30</v>
      </c>
      <c r="S1016" t="s">
        <v>4608</v>
      </c>
      <c r="T1016" t="s">
        <v>207</v>
      </c>
      <c r="U1016" t="s">
        <v>208</v>
      </c>
      <c r="V1016" t="s">
        <v>4609</v>
      </c>
      <c r="W1016">
        <v>1538.47</v>
      </c>
      <c r="X1016" t="s">
        <v>35</v>
      </c>
      <c r="Y1016">
        <v>20</v>
      </c>
      <c r="Z1016" s="1">
        <v>43097</v>
      </c>
      <c r="AA1016" s="1">
        <v>43110</v>
      </c>
      <c r="AB1016" s="1">
        <v>43124</v>
      </c>
      <c r="AC1016" t="s">
        <v>36</v>
      </c>
    </row>
    <row r="1017" spans="1:29" x14ac:dyDescent="0.2">
      <c r="A1017" t="s">
        <v>7151</v>
      </c>
      <c r="B1017" t="str">
        <f>VLOOKUP(Table1[[#This Row],[Full Name (formatted)]],peopleNew[],2,0)</f>
        <v>681225323</v>
      </c>
      <c r="C1017" t="str">
        <f>TRIM(Table1[[#This Row],[Full Name (pre trim)]])</f>
        <v>Daisy R More Gonzales</v>
      </c>
      <c r="D1017" t="s">
        <v>4332</v>
      </c>
      <c r="E1017" t="s">
        <v>4333</v>
      </c>
      <c r="F1017" t="s">
        <v>4334</v>
      </c>
      <c r="G1017" t="s">
        <v>40</v>
      </c>
      <c r="H1017" t="s">
        <v>24</v>
      </c>
      <c r="I1017" t="s">
        <v>25</v>
      </c>
      <c r="J1017" t="s">
        <v>229</v>
      </c>
      <c r="K1017" t="s">
        <v>229</v>
      </c>
      <c r="L1017" t="str">
        <f>VLOOKUP(Table1[[#This Row],[Reports to formatted]],peopleNew[],1,0)</f>
        <v>Jose M. Serrano</v>
      </c>
      <c r="M1017" t="s">
        <v>230</v>
      </c>
      <c r="N1017" t="s">
        <v>230</v>
      </c>
      <c r="O1017" t="str">
        <f>VLOOKUP(Table1[[#This Row],[Works for Group Formatted]],groupsNew[],1,0)</f>
        <v>Jose M. Serrano, Office of Senator, Personal Staff Office, Senate</v>
      </c>
      <c r="P1017" t="s">
        <v>28</v>
      </c>
      <c r="Q1017" t="s">
        <v>29</v>
      </c>
      <c r="R1017" t="s">
        <v>30</v>
      </c>
      <c r="S1017" t="s">
        <v>4335</v>
      </c>
      <c r="T1017" t="s">
        <v>232</v>
      </c>
      <c r="U1017" t="s">
        <v>153</v>
      </c>
      <c r="V1017" t="s">
        <v>46</v>
      </c>
      <c r="W1017">
        <v>1596.16</v>
      </c>
      <c r="X1017" t="s">
        <v>35</v>
      </c>
      <c r="Y1017">
        <v>20</v>
      </c>
      <c r="Z1017" s="1">
        <v>43097</v>
      </c>
      <c r="AA1017" s="1">
        <v>43110</v>
      </c>
      <c r="AB1017" s="1">
        <v>43124</v>
      </c>
      <c r="AC1017" t="s">
        <v>36</v>
      </c>
    </row>
    <row r="1018" spans="1:29" x14ac:dyDescent="0.2">
      <c r="A1018" t="s">
        <v>6562</v>
      </c>
      <c r="B1018" t="str">
        <f>VLOOKUP(Table1[[#This Row],[Full Name (formatted)]],peopleNew[],2,0)</f>
        <v>476544809</v>
      </c>
      <c r="C1018" t="str">
        <f>TRIM(Table1[[#This Row],[Full Name (pre trim)]])</f>
        <v>George R Damalas</v>
      </c>
      <c r="D1018" t="s">
        <v>1677</v>
      </c>
      <c r="E1018" t="s">
        <v>1678</v>
      </c>
      <c r="F1018" t="s">
        <v>1679</v>
      </c>
      <c r="G1018" t="s">
        <v>790</v>
      </c>
      <c r="H1018" t="s">
        <v>24</v>
      </c>
      <c r="I1018" t="s">
        <v>25</v>
      </c>
      <c r="J1018" t="s">
        <v>229</v>
      </c>
      <c r="K1018" t="s">
        <v>229</v>
      </c>
      <c r="L1018" t="str">
        <f>VLOOKUP(Table1[[#This Row],[Reports to formatted]],peopleNew[],1,0)</f>
        <v>Jose M. Serrano</v>
      </c>
      <c r="M1018" t="s">
        <v>230</v>
      </c>
      <c r="N1018" t="s">
        <v>230</v>
      </c>
      <c r="O1018" t="str">
        <f>VLOOKUP(Table1[[#This Row],[Works for Group Formatted]],groupsNew[],1,0)</f>
        <v>Jose M. Serrano, Office of Senator, Personal Staff Office, Senate</v>
      </c>
      <c r="P1018" t="s">
        <v>28</v>
      </c>
      <c r="Q1018" t="s">
        <v>29</v>
      </c>
      <c r="R1018" t="s">
        <v>30</v>
      </c>
      <c r="S1018" t="s">
        <v>1680</v>
      </c>
      <c r="T1018" t="s">
        <v>232</v>
      </c>
      <c r="U1018" t="s">
        <v>153</v>
      </c>
      <c r="V1018" t="s">
        <v>792</v>
      </c>
      <c r="W1018">
        <v>2576.9299999999998</v>
      </c>
      <c r="X1018" t="s">
        <v>35</v>
      </c>
      <c r="Y1018">
        <v>20</v>
      </c>
      <c r="Z1018" s="1">
        <v>43097</v>
      </c>
      <c r="AA1018" s="1">
        <v>43110</v>
      </c>
      <c r="AB1018" s="1">
        <v>43124</v>
      </c>
      <c r="AC1018" t="s">
        <v>36</v>
      </c>
    </row>
    <row r="1019" spans="1:29" x14ac:dyDescent="0.2">
      <c r="A1019" t="s">
        <v>7119</v>
      </c>
      <c r="B1019" t="str">
        <f>VLOOKUP(Table1[[#This Row],[Full Name (formatted)]],peopleNew[],2,0)</f>
        <v>476546836</v>
      </c>
      <c r="C1019" t="str">
        <f>TRIM(Table1[[#This Row],[Full Name (pre trim)]])</f>
        <v>Gregory G Meyer</v>
      </c>
      <c r="D1019" t="s">
        <v>4193</v>
      </c>
      <c r="E1019" t="s">
        <v>4194</v>
      </c>
      <c r="F1019" t="s">
        <v>4191</v>
      </c>
      <c r="G1019" t="s">
        <v>643</v>
      </c>
      <c r="H1019" t="s">
        <v>24</v>
      </c>
      <c r="I1019" t="s">
        <v>25</v>
      </c>
      <c r="J1019" t="s">
        <v>229</v>
      </c>
      <c r="K1019" t="s">
        <v>229</v>
      </c>
      <c r="L1019" t="str">
        <f>VLOOKUP(Table1[[#This Row],[Reports to formatted]],peopleNew[],1,0)</f>
        <v>Jose M. Serrano</v>
      </c>
      <c r="M1019" t="s">
        <v>230</v>
      </c>
      <c r="N1019" t="s">
        <v>230</v>
      </c>
      <c r="O1019" t="str">
        <f>VLOOKUP(Table1[[#This Row],[Works for Group Formatted]],groupsNew[],1,0)</f>
        <v>Jose M. Serrano, Office of Senator, Personal Staff Office, Senate</v>
      </c>
      <c r="P1019" t="s">
        <v>28</v>
      </c>
      <c r="Q1019" t="s">
        <v>29</v>
      </c>
      <c r="R1019" t="s">
        <v>30</v>
      </c>
      <c r="S1019" t="s">
        <v>4195</v>
      </c>
      <c r="T1019" t="s">
        <v>232</v>
      </c>
      <c r="U1019" t="s">
        <v>153</v>
      </c>
      <c r="V1019" t="s">
        <v>648</v>
      </c>
      <c r="W1019">
        <v>3750</v>
      </c>
      <c r="X1019" t="s">
        <v>35</v>
      </c>
      <c r="Y1019">
        <v>20</v>
      </c>
      <c r="Z1019" s="1">
        <v>43097</v>
      </c>
      <c r="AA1019" s="1">
        <v>43110</v>
      </c>
      <c r="AB1019" s="1">
        <v>43124</v>
      </c>
      <c r="AC1019" t="s">
        <v>36</v>
      </c>
    </row>
    <row r="1020" spans="1:29" x14ac:dyDescent="0.2">
      <c r="A1020" t="s">
        <v>7252</v>
      </c>
      <c r="B1020" t="str">
        <f>VLOOKUP(Table1[[#This Row],[Full Name (formatted)]],peopleNew[],2,0)</f>
        <v>476544821</v>
      </c>
      <c r="C1020" t="str">
        <f>TRIM(Table1[[#This Row],[Full Name (pre trim)]])</f>
        <v>Jose-ramon Perez-lopez</v>
      </c>
      <c r="D1020" t="s">
        <v>4767</v>
      </c>
      <c r="E1020" t="s">
        <v>4768</v>
      </c>
      <c r="F1020" t="s">
        <v>4769</v>
      </c>
      <c r="G1020" t="s">
        <v>40</v>
      </c>
      <c r="H1020" t="s">
        <v>24</v>
      </c>
      <c r="I1020" s="11" t="s">
        <v>25</v>
      </c>
      <c r="J1020" t="s">
        <v>229</v>
      </c>
      <c r="K1020" t="s">
        <v>229</v>
      </c>
      <c r="L1020" t="str">
        <f>VLOOKUP(Table1[[#This Row],[Reports to formatted]],peopleNew[],1,0)</f>
        <v>Jose M. Serrano</v>
      </c>
      <c r="M1020" t="s">
        <v>230</v>
      </c>
      <c r="N1020" t="s">
        <v>230</v>
      </c>
      <c r="O1020" t="str">
        <f>VLOOKUP(Table1[[#This Row],[Works for Group Formatted]],groupsNew[],1,0)</f>
        <v>Jose M. Serrano, Office of Senator, Personal Staff Office, Senate</v>
      </c>
      <c r="P1020" t="s">
        <v>28</v>
      </c>
      <c r="Q1020" t="s">
        <v>29</v>
      </c>
      <c r="R1020" t="s">
        <v>30</v>
      </c>
      <c r="S1020" t="s">
        <v>4770</v>
      </c>
      <c r="T1020" t="s">
        <v>232</v>
      </c>
      <c r="U1020" t="s">
        <v>153</v>
      </c>
      <c r="V1020" t="s">
        <v>46</v>
      </c>
      <c r="W1020">
        <v>2115.39</v>
      </c>
      <c r="X1020" t="s">
        <v>35</v>
      </c>
      <c r="Y1020">
        <v>20</v>
      </c>
      <c r="Z1020" s="1">
        <v>43097</v>
      </c>
      <c r="AA1020" s="1">
        <v>43110</v>
      </c>
      <c r="AB1020" s="1">
        <v>43124</v>
      </c>
      <c r="AC1020" t="s">
        <v>36</v>
      </c>
    </row>
    <row r="1021" spans="1:29" x14ac:dyDescent="0.2">
      <c r="A1021" t="s">
        <v>6519</v>
      </c>
      <c r="B1021" t="str">
        <f>VLOOKUP(Table1[[#This Row],[Full Name (formatted)]],peopleNew[],2,0)</f>
        <v>476546858</v>
      </c>
      <c r="C1021" t="str">
        <f>TRIM(Table1[[#This Row],[Full Name (pre trim)]])</f>
        <v>Juliana M Commisso</v>
      </c>
      <c r="D1021" t="s">
        <v>1453</v>
      </c>
      <c r="E1021" t="s">
        <v>1454</v>
      </c>
      <c r="F1021" t="s">
        <v>1455</v>
      </c>
      <c r="G1021" t="s">
        <v>1456</v>
      </c>
      <c r="H1021" t="s">
        <v>24</v>
      </c>
      <c r="I1021" s="13" t="s">
        <v>8540</v>
      </c>
      <c r="J1021" t="s">
        <v>229</v>
      </c>
      <c r="K1021" t="s">
        <v>229</v>
      </c>
      <c r="L1021" t="str">
        <f>VLOOKUP(Table1[[#This Row],[Reports to formatted]],peopleNew[],1,0)</f>
        <v>Jose M. Serrano</v>
      </c>
      <c r="M1021" t="s">
        <v>230</v>
      </c>
      <c r="N1021" t="s">
        <v>230</v>
      </c>
      <c r="O1021" t="str">
        <f>VLOOKUP(Table1[[#This Row],[Works for Group Formatted]],groupsNew[],1,0)</f>
        <v>Jose M. Serrano, Office of Senator, Personal Staff Office, Senate</v>
      </c>
      <c r="P1021" t="s">
        <v>28</v>
      </c>
      <c r="Q1021" t="s">
        <v>29</v>
      </c>
      <c r="R1021" t="s">
        <v>30</v>
      </c>
      <c r="S1021" t="s">
        <v>1457</v>
      </c>
      <c r="T1021" t="s">
        <v>232</v>
      </c>
      <c r="U1021" t="s">
        <v>66</v>
      </c>
      <c r="V1021" t="s">
        <v>1458</v>
      </c>
      <c r="W1021">
        <v>1615.39</v>
      </c>
      <c r="X1021" t="s">
        <v>47</v>
      </c>
      <c r="Y1021">
        <v>20</v>
      </c>
      <c r="Z1021" s="1">
        <v>43097</v>
      </c>
      <c r="AA1021" s="1">
        <v>43110</v>
      </c>
      <c r="AB1021" s="1">
        <v>43124</v>
      </c>
      <c r="AC1021" t="s">
        <v>36</v>
      </c>
    </row>
    <row r="1022" spans="1:29" x14ac:dyDescent="0.2">
      <c r="A1022" t="s">
        <v>6320</v>
      </c>
      <c r="B1022" t="str">
        <f>VLOOKUP(Table1[[#This Row],[Full Name (formatted)]],peopleNew[],2,0)</f>
        <v>567679237</v>
      </c>
      <c r="C1022" t="str">
        <f>TRIM(Table1[[#This Row],[Full Name (pre trim)]])</f>
        <v>Tendrina Alexandre</v>
      </c>
      <c r="D1022" t="s">
        <v>226</v>
      </c>
      <c r="E1022" t="s">
        <v>227</v>
      </c>
      <c r="F1022" t="s">
        <v>228</v>
      </c>
      <c r="G1022" t="s">
        <v>40</v>
      </c>
      <c r="H1022" t="s">
        <v>24</v>
      </c>
      <c r="I1022" t="s">
        <v>25</v>
      </c>
      <c r="J1022" t="s">
        <v>229</v>
      </c>
      <c r="K1022" t="s">
        <v>229</v>
      </c>
      <c r="L1022" t="str">
        <f>VLOOKUP(Table1[[#This Row],[Reports to formatted]],peopleNew[],1,0)</f>
        <v>Jose M. Serrano</v>
      </c>
      <c r="M1022" t="s">
        <v>230</v>
      </c>
      <c r="N1022" t="s">
        <v>230</v>
      </c>
      <c r="O1022" t="str">
        <f>VLOOKUP(Table1[[#This Row],[Works for Group Formatted]],groupsNew[],1,0)</f>
        <v>Jose M. Serrano, Office of Senator, Personal Staff Office, Senate</v>
      </c>
      <c r="P1022" t="s">
        <v>28</v>
      </c>
      <c r="Q1022" t="s">
        <v>29</v>
      </c>
      <c r="R1022" t="s">
        <v>30</v>
      </c>
      <c r="S1022" t="s">
        <v>231</v>
      </c>
      <c r="T1022" t="s">
        <v>232</v>
      </c>
      <c r="U1022" t="s">
        <v>153</v>
      </c>
      <c r="V1022" t="s">
        <v>46</v>
      </c>
      <c r="W1022">
        <v>1788.47</v>
      </c>
      <c r="X1022" t="s">
        <v>35</v>
      </c>
      <c r="Y1022">
        <v>20</v>
      </c>
      <c r="Z1022" s="1">
        <v>43097</v>
      </c>
      <c r="AA1022" s="1">
        <v>43110</v>
      </c>
      <c r="AB1022" s="1">
        <v>43124</v>
      </c>
      <c r="AC1022" t="s">
        <v>36</v>
      </c>
    </row>
    <row r="1023" spans="1:29" x14ac:dyDescent="0.2">
      <c r="A1023" t="s">
        <v>6435</v>
      </c>
      <c r="B1023" t="str">
        <f>VLOOKUP(Table1[[#This Row],[Full Name (formatted)]],peopleNew[],2,0)</f>
        <v>567679238</v>
      </c>
      <c r="C1023" t="str">
        <f>TRIM(Table1[[#This Row],[Full Name (pre trim)]])</f>
        <v>Terell L Brock</v>
      </c>
      <c r="D1023" t="s">
        <v>995</v>
      </c>
      <c r="E1023" t="s">
        <v>996</v>
      </c>
      <c r="F1023" t="s">
        <v>997</v>
      </c>
      <c r="G1023" t="s">
        <v>40</v>
      </c>
      <c r="H1023" t="s">
        <v>24</v>
      </c>
      <c r="I1023" t="s">
        <v>25</v>
      </c>
      <c r="J1023" t="s">
        <v>229</v>
      </c>
      <c r="K1023" t="s">
        <v>229</v>
      </c>
      <c r="L1023" t="str">
        <f>VLOOKUP(Table1[[#This Row],[Reports to formatted]],peopleNew[],1,0)</f>
        <v>Jose M. Serrano</v>
      </c>
      <c r="M1023" t="s">
        <v>230</v>
      </c>
      <c r="N1023" t="s">
        <v>230</v>
      </c>
      <c r="O1023" t="str">
        <f>VLOOKUP(Table1[[#This Row],[Works for Group Formatted]],groupsNew[],1,0)</f>
        <v>Jose M. Serrano, Office of Senator, Personal Staff Office, Senate</v>
      </c>
      <c r="P1023" t="s">
        <v>28</v>
      </c>
      <c r="Q1023" t="s">
        <v>29</v>
      </c>
      <c r="R1023" t="s">
        <v>30</v>
      </c>
      <c r="S1023" t="s">
        <v>998</v>
      </c>
      <c r="T1023" t="s">
        <v>232</v>
      </c>
      <c r="U1023" t="s">
        <v>153</v>
      </c>
      <c r="V1023" t="s">
        <v>46</v>
      </c>
      <c r="W1023">
        <v>1557.7</v>
      </c>
      <c r="X1023" t="s">
        <v>35</v>
      </c>
      <c r="Y1023">
        <v>20</v>
      </c>
      <c r="Z1023" s="1">
        <v>43097</v>
      </c>
      <c r="AA1023" s="1">
        <v>43110</v>
      </c>
      <c r="AB1023" s="1">
        <v>43124</v>
      </c>
      <c r="AC1023" t="s">
        <v>36</v>
      </c>
    </row>
    <row r="1024" spans="1:29" x14ac:dyDescent="0.2">
      <c r="A1024" t="s">
        <v>7118</v>
      </c>
      <c r="B1024" t="str">
        <f>VLOOKUP(Table1[[#This Row],[Full Name (formatted)]],peopleNew[],2,0)</f>
        <v>476544448</v>
      </c>
      <c r="C1024" t="str">
        <f>TRIM(Table1[[#This Row],[Full Name (pre trim)]])</f>
        <v>Angela Meyer</v>
      </c>
      <c r="D1024" t="s">
        <v>4189</v>
      </c>
      <c r="E1024" t="s">
        <v>4190</v>
      </c>
      <c r="F1024" t="s">
        <v>4191</v>
      </c>
      <c r="G1024" t="s">
        <v>2074</v>
      </c>
      <c r="H1024" t="s">
        <v>24</v>
      </c>
      <c r="I1024" s="11" t="s">
        <v>25</v>
      </c>
      <c r="J1024" t="s">
        <v>681</v>
      </c>
      <c r="K1024" t="s">
        <v>681</v>
      </c>
      <c r="L1024" t="str">
        <f>VLOOKUP(Table1[[#This Row],[Reports to formatted]],peopleNew[],1,0)</f>
        <v>John J. Flanagan</v>
      </c>
      <c r="M1024" t="s">
        <v>682</v>
      </c>
      <c r="N1024" t="s">
        <v>682</v>
      </c>
      <c r="O1024" t="str">
        <f>VLOOKUP(Table1[[#This Row],[Works for Group Formatted]],groupsNew[],1,0)</f>
        <v>John J. Flanagan, Office of Senator, Personal Staff Office, Senate</v>
      </c>
      <c r="P1024" t="s">
        <v>28</v>
      </c>
      <c r="Q1024" t="s">
        <v>29</v>
      </c>
      <c r="R1024" t="s">
        <v>30</v>
      </c>
      <c r="S1024" t="s">
        <v>4192</v>
      </c>
      <c r="T1024" t="s">
        <v>684</v>
      </c>
      <c r="U1024" t="s">
        <v>685</v>
      </c>
      <c r="V1024" t="s">
        <v>2076</v>
      </c>
      <c r="W1024">
        <v>3653.85</v>
      </c>
      <c r="X1024" t="s">
        <v>35</v>
      </c>
      <c r="Y1024">
        <v>20</v>
      </c>
      <c r="Z1024" s="1">
        <v>43097</v>
      </c>
      <c r="AA1024" s="1">
        <v>43110</v>
      </c>
      <c r="AB1024" s="1">
        <v>43124</v>
      </c>
      <c r="AC1024" t="s">
        <v>36</v>
      </c>
    </row>
    <row r="1025" spans="1:29" x14ac:dyDescent="0.2">
      <c r="A1025" t="s">
        <v>6977</v>
      </c>
      <c r="B1025" t="str">
        <f>VLOOKUP(Table1[[#This Row],[Full Name (formatted)]],peopleNew[],2,0)</f>
        <v>476545995</v>
      </c>
      <c r="C1025" t="str">
        <f>TRIM(Table1[[#This Row],[Full Name (pre trim)]])</f>
        <v>Annmarie Lang</v>
      </c>
      <c r="D1025" t="s">
        <v>3591</v>
      </c>
      <c r="E1025" t="s">
        <v>1546</v>
      </c>
      <c r="F1025" t="s">
        <v>3592</v>
      </c>
      <c r="G1025" t="s">
        <v>429</v>
      </c>
      <c r="H1025" t="s">
        <v>24</v>
      </c>
      <c r="I1025" s="11" t="s">
        <v>25</v>
      </c>
      <c r="J1025" t="s">
        <v>681</v>
      </c>
      <c r="K1025" t="s">
        <v>681</v>
      </c>
      <c r="L1025" t="str">
        <f>VLOOKUP(Table1[[#This Row],[Reports to formatted]],peopleNew[],1,0)</f>
        <v>John J. Flanagan</v>
      </c>
      <c r="M1025" t="s">
        <v>682</v>
      </c>
      <c r="N1025" t="s">
        <v>682</v>
      </c>
      <c r="O1025" t="str">
        <f>VLOOKUP(Table1[[#This Row],[Works for Group Formatted]],groupsNew[],1,0)</f>
        <v>John J. Flanagan, Office of Senator, Personal Staff Office, Senate</v>
      </c>
      <c r="P1025" t="s">
        <v>28</v>
      </c>
      <c r="Q1025" t="s">
        <v>29</v>
      </c>
      <c r="R1025" t="s">
        <v>30</v>
      </c>
      <c r="S1025" t="s">
        <v>3593</v>
      </c>
      <c r="T1025" t="s">
        <v>684</v>
      </c>
      <c r="U1025" t="s">
        <v>685</v>
      </c>
      <c r="V1025" t="s">
        <v>434</v>
      </c>
      <c r="W1025">
        <v>2692.31</v>
      </c>
      <c r="X1025" t="s">
        <v>35</v>
      </c>
      <c r="Y1025">
        <v>20</v>
      </c>
      <c r="Z1025" s="1">
        <v>43097</v>
      </c>
      <c r="AA1025" s="1">
        <v>43110</v>
      </c>
      <c r="AB1025" s="1">
        <v>43124</v>
      </c>
      <c r="AC1025" t="s">
        <v>36</v>
      </c>
    </row>
    <row r="1026" spans="1:29" x14ac:dyDescent="0.2">
      <c r="A1026" t="s">
        <v>6574</v>
      </c>
      <c r="B1026" t="str">
        <f>VLOOKUP(Table1[[#This Row],[Full Name (formatted)]],peopleNew[],2,0)</f>
        <v>476546019</v>
      </c>
      <c r="C1026" t="str">
        <f>TRIM(Table1[[#This Row],[Full Name (pre trim)]])</f>
        <v>Carol A Decarmine-nucci</v>
      </c>
      <c r="D1026" t="s">
        <v>1735</v>
      </c>
      <c r="E1026" t="s">
        <v>1736</v>
      </c>
      <c r="F1026" t="s">
        <v>1737</v>
      </c>
      <c r="G1026" t="s">
        <v>429</v>
      </c>
      <c r="H1026" t="s">
        <v>24</v>
      </c>
      <c r="I1026" s="11" t="s">
        <v>25</v>
      </c>
      <c r="J1026" t="s">
        <v>681</v>
      </c>
      <c r="K1026" t="s">
        <v>681</v>
      </c>
      <c r="L1026" t="str">
        <f>VLOOKUP(Table1[[#This Row],[Reports to formatted]],peopleNew[],1,0)</f>
        <v>John J. Flanagan</v>
      </c>
      <c r="M1026" t="s">
        <v>682</v>
      </c>
      <c r="N1026" t="s">
        <v>682</v>
      </c>
      <c r="O1026" t="str">
        <f>VLOOKUP(Table1[[#This Row],[Works for Group Formatted]],groupsNew[],1,0)</f>
        <v>John J. Flanagan, Office of Senator, Personal Staff Office, Senate</v>
      </c>
      <c r="P1026" t="s">
        <v>28</v>
      </c>
      <c r="Q1026" t="s">
        <v>29</v>
      </c>
      <c r="R1026" t="s">
        <v>30</v>
      </c>
      <c r="S1026" t="s">
        <v>1738</v>
      </c>
      <c r="T1026" t="s">
        <v>684</v>
      </c>
      <c r="U1026" t="s">
        <v>685</v>
      </c>
      <c r="V1026" t="s">
        <v>434</v>
      </c>
      <c r="W1026">
        <v>20</v>
      </c>
      <c r="X1026" t="s">
        <v>282</v>
      </c>
      <c r="Y1026">
        <v>20</v>
      </c>
      <c r="Z1026" s="1">
        <v>43097</v>
      </c>
      <c r="AA1026" s="1">
        <v>43110</v>
      </c>
      <c r="AB1026" s="1">
        <v>43124</v>
      </c>
      <c r="AC1026" t="s">
        <v>36</v>
      </c>
    </row>
    <row r="1027" spans="1:29" x14ac:dyDescent="0.2">
      <c r="A1027" t="s">
        <v>7002</v>
      </c>
      <c r="B1027" t="str">
        <f>VLOOKUP(Table1[[#This Row],[Full Name (formatted)]],peopleNew[],2,0)</f>
        <v>476547961</v>
      </c>
      <c r="C1027" t="str">
        <f>TRIM(Table1[[#This Row],[Full Name (pre trim)]])</f>
        <v>David L Lewis</v>
      </c>
      <c r="D1027" t="s">
        <v>3697</v>
      </c>
      <c r="E1027" t="s">
        <v>2758</v>
      </c>
      <c r="F1027" t="s">
        <v>3695</v>
      </c>
      <c r="G1027" t="s">
        <v>3698</v>
      </c>
      <c r="H1027" t="s">
        <v>24</v>
      </c>
      <c r="I1027" s="13" t="s">
        <v>8540</v>
      </c>
      <c r="J1027" t="s">
        <v>681</v>
      </c>
      <c r="K1027" t="s">
        <v>681</v>
      </c>
      <c r="L1027" t="str">
        <f>VLOOKUP(Table1[[#This Row],[Reports to formatted]],peopleNew[],1,0)</f>
        <v>John J. Flanagan</v>
      </c>
      <c r="M1027" t="s">
        <v>682</v>
      </c>
      <c r="N1027" t="s">
        <v>682</v>
      </c>
      <c r="O1027" t="str">
        <f>VLOOKUP(Table1[[#This Row],[Works for Group Formatted]],groupsNew[],1,0)</f>
        <v>John J. Flanagan, Office of Senator, Personal Staff Office, Senate</v>
      </c>
      <c r="P1027" t="s">
        <v>28</v>
      </c>
      <c r="Q1027" t="s">
        <v>29</v>
      </c>
      <c r="R1027" t="s">
        <v>30</v>
      </c>
      <c r="S1027" t="s">
        <v>3699</v>
      </c>
      <c r="T1027" t="s">
        <v>684</v>
      </c>
      <c r="U1027" t="s">
        <v>66</v>
      </c>
      <c r="V1027" t="s">
        <v>3700</v>
      </c>
      <c r="W1027">
        <v>6514.34</v>
      </c>
      <c r="X1027" t="s">
        <v>47</v>
      </c>
      <c r="Y1027">
        <v>20</v>
      </c>
      <c r="Z1027" s="1">
        <v>43097</v>
      </c>
      <c r="AA1027" s="1">
        <v>43110</v>
      </c>
      <c r="AB1027" s="1">
        <v>43124</v>
      </c>
      <c r="AC1027" t="s">
        <v>36</v>
      </c>
    </row>
    <row r="1028" spans="1:29" x14ac:dyDescent="0.2">
      <c r="A1028" t="s">
        <v>7597</v>
      </c>
      <c r="B1028" t="str">
        <f>VLOOKUP(Table1[[#This Row],[Full Name (formatted)]],peopleNew[],2,0)</f>
        <v>476542342</v>
      </c>
      <c r="C1028" t="str">
        <f>TRIM(Table1[[#This Row],[Full Name (pre trim)]])</f>
        <v>Monica H Wirth</v>
      </c>
      <c r="D1028" t="s">
        <v>6190</v>
      </c>
      <c r="E1028" t="s">
        <v>6191</v>
      </c>
      <c r="F1028" t="s">
        <v>6192</v>
      </c>
      <c r="G1028" t="s">
        <v>107</v>
      </c>
      <c r="H1028" t="s">
        <v>24</v>
      </c>
      <c r="I1028" t="s">
        <v>25</v>
      </c>
      <c r="J1028" t="s">
        <v>681</v>
      </c>
      <c r="K1028" t="s">
        <v>681</v>
      </c>
      <c r="L1028" t="str">
        <f>VLOOKUP(Table1[[#This Row],[Reports to formatted]],peopleNew[],1,0)</f>
        <v>John J. Flanagan</v>
      </c>
      <c r="M1028" t="s">
        <v>682</v>
      </c>
      <c r="N1028" t="s">
        <v>682</v>
      </c>
      <c r="O1028" t="str">
        <f>VLOOKUP(Table1[[#This Row],[Works for Group Formatted]],groupsNew[],1,0)</f>
        <v>John J. Flanagan, Office of Senator, Personal Staff Office, Senate</v>
      </c>
      <c r="P1028" t="s">
        <v>28</v>
      </c>
      <c r="Q1028" t="s">
        <v>29</v>
      </c>
      <c r="R1028" t="s">
        <v>30</v>
      </c>
      <c r="S1028" t="s">
        <v>6193</v>
      </c>
      <c r="T1028" t="s">
        <v>684</v>
      </c>
      <c r="U1028" t="s">
        <v>685</v>
      </c>
      <c r="V1028" t="s">
        <v>113</v>
      </c>
      <c r="W1028">
        <v>1346.16</v>
      </c>
      <c r="X1028" t="s">
        <v>47</v>
      </c>
      <c r="Y1028">
        <v>20</v>
      </c>
      <c r="Z1028" s="1">
        <v>43097</v>
      </c>
      <c r="AA1028" s="1">
        <v>43110</v>
      </c>
      <c r="AB1028" s="1">
        <v>43124</v>
      </c>
      <c r="AC1028" t="s">
        <v>36</v>
      </c>
    </row>
    <row r="1029" spans="1:29" x14ac:dyDescent="0.2">
      <c r="A1029" t="s">
        <v>7394</v>
      </c>
      <c r="B1029" t="str">
        <f>VLOOKUP(Table1[[#This Row],[Full Name (formatted)]],peopleNew[],2,0)</f>
        <v>476544479</v>
      </c>
      <c r="C1029" t="str">
        <f>TRIM(Table1[[#This Row],[Full Name (pre trim)]])</f>
        <v>Nancy A Schnell</v>
      </c>
      <c r="D1029" t="s">
        <v>5357</v>
      </c>
      <c r="E1029" t="s">
        <v>5358</v>
      </c>
      <c r="F1029" t="s">
        <v>5359</v>
      </c>
      <c r="G1029" t="s">
        <v>5360</v>
      </c>
      <c r="H1029" t="s">
        <v>24</v>
      </c>
      <c r="I1029" t="s">
        <v>25</v>
      </c>
      <c r="J1029" t="s">
        <v>681</v>
      </c>
      <c r="K1029" t="s">
        <v>681</v>
      </c>
      <c r="L1029" t="str">
        <f>VLOOKUP(Table1[[#This Row],[Reports to formatted]],peopleNew[],1,0)</f>
        <v>John J. Flanagan</v>
      </c>
      <c r="M1029" t="s">
        <v>682</v>
      </c>
      <c r="N1029" t="s">
        <v>682</v>
      </c>
      <c r="O1029" t="str">
        <f>VLOOKUP(Table1[[#This Row],[Works for Group Formatted]],groupsNew[],1,0)</f>
        <v>John J. Flanagan, Office of Senator, Personal Staff Office, Senate</v>
      </c>
      <c r="P1029" t="s">
        <v>28</v>
      </c>
      <c r="Q1029" t="s">
        <v>29</v>
      </c>
      <c r="R1029" t="s">
        <v>30</v>
      </c>
      <c r="S1029" t="s">
        <v>5361</v>
      </c>
      <c r="T1029" t="s">
        <v>684</v>
      </c>
      <c r="U1029" t="s">
        <v>685</v>
      </c>
      <c r="V1029" t="s">
        <v>5362</v>
      </c>
      <c r="W1029">
        <v>1584.62</v>
      </c>
      <c r="X1029" t="s">
        <v>47</v>
      </c>
      <c r="Y1029">
        <v>20</v>
      </c>
      <c r="Z1029" s="1">
        <v>43097</v>
      </c>
      <c r="AA1029" s="1">
        <v>43110</v>
      </c>
      <c r="AB1029" s="1">
        <v>43124</v>
      </c>
      <c r="AC1029" t="s">
        <v>36</v>
      </c>
    </row>
    <row r="1030" spans="1:29" x14ac:dyDescent="0.2">
      <c r="A1030" t="s">
        <v>6837</v>
      </c>
      <c r="B1030" t="str">
        <f>VLOOKUP(Table1[[#This Row],[Full Name (formatted)]],peopleNew[],2,0)</f>
        <v>476546115</v>
      </c>
      <c r="C1030" t="str">
        <f>TRIM(Table1[[#This Row],[Full Name (pre trim)]])</f>
        <v>Paul E Hennings</v>
      </c>
      <c r="D1030" t="s">
        <v>2971</v>
      </c>
      <c r="E1030" t="s">
        <v>2972</v>
      </c>
      <c r="F1030" t="s">
        <v>2973</v>
      </c>
      <c r="G1030" t="s">
        <v>351</v>
      </c>
      <c r="H1030" t="s">
        <v>24</v>
      </c>
      <c r="I1030" t="s">
        <v>25</v>
      </c>
      <c r="J1030" t="s">
        <v>681</v>
      </c>
      <c r="K1030" t="s">
        <v>681</v>
      </c>
      <c r="L1030" t="str">
        <f>VLOOKUP(Table1[[#This Row],[Reports to formatted]],peopleNew[],1,0)</f>
        <v>John J. Flanagan</v>
      </c>
      <c r="M1030" t="s">
        <v>682</v>
      </c>
      <c r="N1030" t="s">
        <v>682</v>
      </c>
      <c r="O1030" t="str">
        <f>VLOOKUP(Table1[[#This Row],[Works for Group Formatted]],groupsNew[],1,0)</f>
        <v>John J. Flanagan, Office of Senator, Personal Staff Office, Senate</v>
      </c>
      <c r="P1030" t="s">
        <v>28</v>
      </c>
      <c r="Q1030" t="s">
        <v>29</v>
      </c>
      <c r="R1030" t="s">
        <v>30</v>
      </c>
      <c r="S1030" t="s">
        <v>2974</v>
      </c>
      <c r="T1030" t="s">
        <v>684</v>
      </c>
      <c r="U1030" t="s">
        <v>685</v>
      </c>
      <c r="V1030" t="s">
        <v>353</v>
      </c>
      <c r="W1030">
        <v>990.39</v>
      </c>
      <c r="X1030" t="s">
        <v>47</v>
      </c>
      <c r="Y1030">
        <v>20</v>
      </c>
      <c r="Z1030" s="1">
        <v>43097</v>
      </c>
      <c r="AA1030" s="1">
        <v>43110</v>
      </c>
      <c r="AB1030" s="1">
        <v>43124</v>
      </c>
      <c r="AC1030" t="s">
        <v>36</v>
      </c>
    </row>
    <row r="1031" spans="1:29" x14ac:dyDescent="0.2">
      <c r="A1031" t="s">
        <v>6384</v>
      </c>
      <c r="B1031" t="str">
        <f>VLOOKUP(Table1[[#This Row],[Full Name (formatted)]],peopleNew[],2,0)</f>
        <v>476546128</v>
      </c>
      <c r="C1031" t="str">
        <f>TRIM(Table1[[#This Row],[Full Name (pre trim)]])</f>
        <v>Raymond M Bennardo</v>
      </c>
      <c r="D1031" t="s">
        <v>679</v>
      </c>
      <c r="E1031" t="s">
        <v>680</v>
      </c>
      <c r="F1031" t="s">
        <v>677</v>
      </c>
      <c r="G1031" t="s">
        <v>643</v>
      </c>
      <c r="H1031" t="s">
        <v>24</v>
      </c>
      <c r="I1031" t="s">
        <v>25</v>
      </c>
      <c r="J1031" t="s">
        <v>681</v>
      </c>
      <c r="K1031" t="s">
        <v>681</v>
      </c>
      <c r="L1031" t="str">
        <f>VLOOKUP(Table1[[#This Row],[Reports to formatted]],peopleNew[],1,0)</f>
        <v>John J. Flanagan</v>
      </c>
      <c r="M1031" t="s">
        <v>682</v>
      </c>
      <c r="N1031" t="s">
        <v>682</v>
      </c>
      <c r="O1031" t="str">
        <f>VLOOKUP(Table1[[#This Row],[Works for Group Formatted]],groupsNew[],1,0)</f>
        <v>John J. Flanagan, Office of Senator, Personal Staff Office, Senate</v>
      </c>
      <c r="P1031" t="s">
        <v>28</v>
      </c>
      <c r="Q1031" t="s">
        <v>29</v>
      </c>
      <c r="R1031" t="s">
        <v>30</v>
      </c>
      <c r="S1031" t="s">
        <v>683</v>
      </c>
      <c r="T1031" t="s">
        <v>684</v>
      </c>
      <c r="U1031" t="s">
        <v>685</v>
      </c>
      <c r="V1031" t="s">
        <v>648</v>
      </c>
      <c r="W1031">
        <v>4714.24</v>
      </c>
      <c r="X1031" t="s">
        <v>35</v>
      </c>
      <c r="Y1031">
        <v>20</v>
      </c>
      <c r="Z1031" s="1">
        <v>43097</v>
      </c>
      <c r="AA1031" s="1">
        <v>43110</v>
      </c>
      <c r="AB1031" s="1">
        <v>43124</v>
      </c>
      <c r="AC1031" t="s">
        <v>36</v>
      </c>
    </row>
    <row r="1032" spans="1:29" x14ac:dyDescent="0.2">
      <c r="A1032" t="s">
        <v>6472</v>
      </c>
      <c r="B1032" t="str">
        <f>VLOOKUP(Table1[[#This Row],[Full Name (formatted)]],peopleNew[],2,0)</f>
        <v>476546148</v>
      </c>
      <c r="C1032" t="str">
        <f>TRIM(Table1[[#This Row],[Full Name (pre trim)]])</f>
        <v>Robert M Caroppoli</v>
      </c>
      <c r="D1032" t="s">
        <v>1214</v>
      </c>
      <c r="E1032" t="s">
        <v>1215</v>
      </c>
      <c r="F1032" t="s">
        <v>1216</v>
      </c>
      <c r="G1032" t="s">
        <v>790</v>
      </c>
      <c r="H1032" t="s">
        <v>24</v>
      </c>
      <c r="I1032" t="s">
        <v>25</v>
      </c>
      <c r="J1032" t="s">
        <v>681</v>
      </c>
      <c r="K1032" t="s">
        <v>681</v>
      </c>
      <c r="L1032" t="str">
        <f>VLOOKUP(Table1[[#This Row],[Reports to formatted]],peopleNew[],1,0)</f>
        <v>John J. Flanagan</v>
      </c>
      <c r="M1032" t="s">
        <v>682</v>
      </c>
      <c r="N1032" t="s">
        <v>682</v>
      </c>
      <c r="O1032" t="str">
        <f>VLOOKUP(Table1[[#This Row],[Works for Group Formatted]],groupsNew[],1,0)</f>
        <v>John J. Flanagan, Office of Senator, Personal Staff Office, Senate</v>
      </c>
      <c r="P1032" t="s">
        <v>28</v>
      </c>
      <c r="Q1032" t="s">
        <v>29</v>
      </c>
      <c r="R1032" t="s">
        <v>30</v>
      </c>
      <c r="S1032" t="s">
        <v>1217</v>
      </c>
      <c r="T1032" t="s">
        <v>684</v>
      </c>
      <c r="U1032" t="s">
        <v>685</v>
      </c>
      <c r="V1032" t="s">
        <v>792</v>
      </c>
      <c r="W1032">
        <v>3327.69</v>
      </c>
      <c r="X1032" t="s">
        <v>35</v>
      </c>
      <c r="Y1032">
        <v>20</v>
      </c>
      <c r="Z1032" s="1">
        <v>43097</v>
      </c>
      <c r="AA1032" s="1">
        <v>43110</v>
      </c>
      <c r="AB1032" s="1">
        <v>43124</v>
      </c>
      <c r="AC1032" t="s">
        <v>36</v>
      </c>
    </row>
    <row r="1033" spans="1:29" x14ac:dyDescent="0.2">
      <c r="A1033" t="s">
        <v>7161</v>
      </c>
      <c r="B1033" t="str">
        <f>VLOOKUP(Table1[[#This Row],[Full Name (formatted)]],peopleNew[],2,0)</f>
        <v>476546159</v>
      </c>
      <c r="C1033" t="str">
        <f>TRIM(Table1[[#This Row],[Full Name (pre trim)]])</f>
        <v>Robin J Mueller</v>
      </c>
      <c r="D1033" t="s">
        <v>4375</v>
      </c>
      <c r="E1033" t="s">
        <v>4376</v>
      </c>
      <c r="F1033" t="s">
        <v>4377</v>
      </c>
      <c r="G1033" t="s">
        <v>2197</v>
      </c>
      <c r="H1033" t="s">
        <v>24</v>
      </c>
      <c r="I1033" s="13" t="s">
        <v>8540</v>
      </c>
      <c r="J1033" t="s">
        <v>681</v>
      </c>
      <c r="K1033" t="s">
        <v>681</v>
      </c>
      <c r="L1033" t="str">
        <f>VLOOKUP(Table1[[#This Row],[Reports to formatted]],peopleNew[],1,0)</f>
        <v>John J. Flanagan</v>
      </c>
      <c r="M1033" t="s">
        <v>682</v>
      </c>
      <c r="N1033" t="s">
        <v>682</v>
      </c>
      <c r="O1033" t="str">
        <f>VLOOKUP(Table1[[#This Row],[Works for Group Formatted]],groupsNew[],1,0)</f>
        <v>John J. Flanagan, Office of Senator, Personal Staff Office, Senate</v>
      </c>
      <c r="P1033" t="s">
        <v>28</v>
      </c>
      <c r="Q1033" t="s">
        <v>29</v>
      </c>
      <c r="R1033" t="s">
        <v>30</v>
      </c>
      <c r="S1033" t="s">
        <v>4378</v>
      </c>
      <c r="T1033" t="s">
        <v>684</v>
      </c>
      <c r="U1033" t="s">
        <v>66</v>
      </c>
      <c r="V1033" t="s">
        <v>2199</v>
      </c>
      <c r="W1033">
        <v>3846.16</v>
      </c>
      <c r="X1033" t="s">
        <v>35</v>
      </c>
      <c r="Y1033">
        <v>20</v>
      </c>
      <c r="Z1033" s="1">
        <v>43097</v>
      </c>
      <c r="AA1033" s="1">
        <v>43110</v>
      </c>
      <c r="AB1033" s="1">
        <v>43124</v>
      </c>
      <c r="AC1033" t="s">
        <v>36</v>
      </c>
    </row>
    <row r="1034" spans="1:29" x14ac:dyDescent="0.2">
      <c r="A1034" t="s">
        <v>7594</v>
      </c>
      <c r="B1034" t="str">
        <f>VLOOKUP(Table1[[#This Row],[Full Name (formatted)]],peopleNew[],2,0)</f>
        <v>476545647</v>
      </c>
      <c r="C1034" t="str">
        <f>TRIM(Table1[[#This Row],[Full Name (pre trim)]])</f>
        <v>Andrew J Winchell</v>
      </c>
      <c r="D1034" t="s">
        <v>6178</v>
      </c>
      <c r="E1034" t="s">
        <v>1475</v>
      </c>
      <c r="F1034" t="s">
        <v>6179</v>
      </c>
      <c r="G1034" t="s">
        <v>643</v>
      </c>
      <c r="H1034" t="s">
        <v>24</v>
      </c>
      <c r="I1034" s="13" t="s">
        <v>8540</v>
      </c>
      <c r="J1034" t="s">
        <v>1349</v>
      </c>
      <c r="K1034" t="s">
        <v>1349</v>
      </c>
      <c r="L1034" t="str">
        <f>VLOOKUP(Table1[[#This Row],[Reports to formatted]],peopleNew[],1,0)</f>
        <v>John J. Bonacic</v>
      </c>
      <c r="M1034" t="s">
        <v>1350</v>
      </c>
      <c r="N1034" t="s">
        <v>1350</v>
      </c>
      <c r="O1034" t="str">
        <f>VLOOKUP(Table1[[#This Row],[Works for Group Formatted]],groupsNew[],1,0)</f>
        <v>John J. Bonacic, Office of Senator, Personal Staff Office, Senate</v>
      </c>
      <c r="P1034" t="s">
        <v>28</v>
      </c>
      <c r="Q1034" t="s">
        <v>29</v>
      </c>
      <c r="R1034" t="s">
        <v>30</v>
      </c>
      <c r="S1034" t="s">
        <v>6180</v>
      </c>
      <c r="T1034" t="s">
        <v>1352</v>
      </c>
      <c r="U1034" t="s">
        <v>66</v>
      </c>
      <c r="V1034" t="s">
        <v>648</v>
      </c>
      <c r="W1034">
        <v>4615.3900000000003</v>
      </c>
      <c r="X1034" t="s">
        <v>35</v>
      </c>
      <c r="Y1034">
        <v>20</v>
      </c>
      <c r="Z1034" s="1">
        <v>43097</v>
      </c>
      <c r="AA1034" s="1">
        <v>43110</v>
      </c>
      <c r="AB1034" s="1">
        <v>43124</v>
      </c>
      <c r="AC1034" t="s">
        <v>36</v>
      </c>
    </row>
    <row r="1035" spans="1:29" x14ac:dyDescent="0.2">
      <c r="A1035" t="s">
        <v>7516</v>
      </c>
      <c r="B1035" t="str">
        <f>VLOOKUP(Table1[[#This Row],[Full Name (formatted)]],peopleNew[],2,0)</f>
        <v>567679243</v>
      </c>
      <c r="C1035" t="str">
        <f>TRIM(Table1[[#This Row],[Full Name (pre trim)]])</f>
        <v>Andrew T Toranzo</v>
      </c>
      <c r="D1035" t="s">
        <v>5869</v>
      </c>
      <c r="E1035" t="s">
        <v>5870</v>
      </c>
      <c r="F1035" t="s">
        <v>5871</v>
      </c>
      <c r="G1035" t="s">
        <v>410</v>
      </c>
      <c r="H1035" t="s">
        <v>24</v>
      </c>
      <c r="I1035" s="13" t="s">
        <v>8540</v>
      </c>
      <c r="J1035" t="s">
        <v>1349</v>
      </c>
      <c r="K1035" t="s">
        <v>1349</v>
      </c>
      <c r="L1035" t="str">
        <f>VLOOKUP(Table1[[#This Row],[Reports to formatted]],peopleNew[],1,0)</f>
        <v>John J. Bonacic</v>
      </c>
      <c r="M1035" t="s">
        <v>1350</v>
      </c>
      <c r="N1035" t="s">
        <v>1350</v>
      </c>
      <c r="O1035" t="str">
        <f>VLOOKUP(Table1[[#This Row],[Works for Group Formatted]],groupsNew[],1,0)</f>
        <v>John J. Bonacic, Office of Senator, Personal Staff Office, Senate</v>
      </c>
      <c r="P1035" t="s">
        <v>28</v>
      </c>
      <c r="Q1035" t="s">
        <v>29</v>
      </c>
      <c r="R1035" t="s">
        <v>30</v>
      </c>
      <c r="S1035" t="s">
        <v>5872</v>
      </c>
      <c r="T1035" t="s">
        <v>1352</v>
      </c>
      <c r="U1035" t="s">
        <v>66</v>
      </c>
      <c r="V1035" t="s">
        <v>415</v>
      </c>
      <c r="W1035">
        <v>1538.47</v>
      </c>
      <c r="X1035" t="s">
        <v>35</v>
      </c>
      <c r="Y1035">
        <v>20</v>
      </c>
      <c r="Z1035" s="1">
        <v>43097</v>
      </c>
      <c r="AA1035" s="1">
        <v>43110</v>
      </c>
      <c r="AB1035" s="1">
        <v>43124</v>
      </c>
      <c r="AC1035" t="s">
        <v>36</v>
      </c>
    </row>
    <row r="1036" spans="1:29" x14ac:dyDescent="0.2">
      <c r="A1036" t="s">
        <v>6509</v>
      </c>
      <c r="B1036" t="str">
        <f>VLOOKUP(Table1[[#This Row],[Full Name (formatted)]],peopleNew[],2,0)</f>
        <v>476544343</v>
      </c>
      <c r="C1036" t="str">
        <f>TRIM(Table1[[#This Row],[Full Name (pre trim)]])</f>
        <v>Barbara A Clifford</v>
      </c>
      <c r="D1036" t="s">
        <v>1399</v>
      </c>
      <c r="E1036" t="s">
        <v>1400</v>
      </c>
      <c r="F1036" t="s">
        <v>1401</v>
      </c>
      <c r="G1036" t="s">
        <v>51</v>
      </c>
      <c r="H1036" t="s">
        <v>24</v>
      </c>
      <c r="I1036" s="11" t="s">
        <v>25</v>
      </c>
      <c r="J1036" t="s">
        <v>1349</v>
      </c>
      <c r="K1036" t="s">
        <v>1349</v>
      </c>
      <c r="L1036" t="str">
        <f>VLOOKUP(Table1[[#This Row],[Reports to formatted]],peopleNew[],1,0)</f>
        <v>John J. Bonacic</v>
      </c>
      <c r="M1036" t="s">
        <v>1350</v>
      </c>
      <c r="N1036" t="s">
        <v>1350</v>
      </c>
      <c r="O1036" t="str">
        <f>VLOOKUP(Table1[[#This Row],[Works for Group Formatted]],groupsNew[],1,0)</f>
        <v>John J. Bonacic, Office of Senator, Personal Staff Office, Senate</v>
      </c>
      <c r="P1036" t="s">
        <v>28</v>
      </c>
      <c r="Q1036" t="s">
        <v>29</v>
      </c>
      <c r="R1036" t="s">
        <v>30</v>
      </c>
      <c r="S1036" t="s">
        <v>1402</v>
      </c>
      <c r="T1036" t="s">
        <v>1352</v>
      </c>
      <c r="U1036" t="s">
        <v>1403</v>
      </c>
      <c r="V1036" t="s">
        <v>57</v>
      </c>
      <c r="W1036">
        <v>2269.2399999999998</v>
      </c>
      <c r="X1036" t="s">
        <v>35</v>
      </c>
      <c r="Y1036">
        <v>20</v>
      </c>
      <c r="Z1036" s="1">
        <v>43097</v>
      </c>
      <c r="AA1036" s="1">
        <v>43110</v>
      </c>
      <c r="AB1036" s="1">
        <v>43124</v>
      </c>
      <c r="AC1036" t="s">
        <v>36</v>
      </c>
    </row>
    <row r="1037" spans="1:29" x14ac:dyDescent="0.2">
      <c r="A1037" t="s">
        <v>6498</v>
      </c>
      <c r="B1037" t="str">
        <f>VLOOKUP(Table1[[#This Row],[Full Name (formatted)]],peopleNew[],2,0)</f>
        <v>476543885</v>
      </c>
      <c r="C1037" t="str">
        <f>TRIM(Table1[[#This Row],[Full Name (pre trim)]])</f>
        <v>Brielle J Christian</v>
      </c>
      <c r="D1037" t="s">
        <v>1346</v>
      </c>
      <c r="E1037" t="s">
        <v>1347</v>
      </c>
      <c r="F1037" t="s">
        <v>1348</v>
      </c>
      <c r="G1037" t="s">
        <v>176</v>
      </c>
      <c r="H1037" t="s">
        <v>24</v>
      </c>
      <c r="I1037" s="13" t="s">
        <v>8540</v>
      </c>
      <c r="J1037" t="s">
        <v>1349</v>
      </c>
      <c r="K1037" t="s">
        <v>1349</v>
      </c>
      <c r="L1037" t="str">
        <f>VLOOKUP(Table1[[#This Row],[Reports to formatted]],peopleNew[],1,0)</f>
        <v>John J. Bonacic</v>
      </c>
      <c r="M1037" t="s">
        <v>1350</v>
      </c>
      <c r="N1037" t="s">
        <v>1350</v>
      </c>
      <c r="O1037" t="str">
        <f>VLOOKUP(Table1[[#This Row],[Works for Group Formatted]],groupsNew[],1,0)</f>
        <v>John J. Bonacic, Office of Senator, Personal Staff Office, Senate</v>
      </c>
      <c r="P1037" t="s">
        <v>28</v>
      </c>
      <c r="Q1037" t="s">
        <v>29</v>
      </c>
      <c r="R1037" t="s">
        <v>30</v>
      </c>
      <c r="S1037" t="s">
        <v>1351</v>
      </c>
      <c r="T1037" t="s">
        <v>1352</v>
      </c>
      <c r="U1037" t="s">
        <v>66</v>
      </c>
      <c r="V1037" t="s">
        <v>180</v>
      </c>
      <c r="W1037">
        <v>3173.08</v>
      </c>
      <c r="X1037" t="s">
        <v>35</v>
      </c>
      <c r="Y1037">
        <v>20</v>
      </c>
      <c r="Z1037" s="1">
        <v>43097</v>
      </c>
      <c r="AA1037" s="1">
        <v>43110</v>
      </c>
      <c r="AB1037" s="1">
        <v>43124</v>
      </c>
      <c r="AC1037" t="s">
        <v>36</v>
      </c>
    </row>
    <row r="1038" spans="1:29" x14ac:dyDescent="0.2">
      <c r="A1038" t="s">
        <v>6745</v>
      </c>
      <c r="B1038" t="str">
        <f>VLOOKUP(Table1[[#This Row],[Full Name (formatted)]],peopleNew[],2,0)</f>
        <v>476545812</v>
      </c>
      <c r="C1038" t="str">
        <f>TRIM(Table1[[#This Row],[Full Name (pre trim)]])</f>
        <v>Conor P Gillis</v>
      </c>
      <c r="D1038" t="s">
        <v>2535</v>
      </c>
      <c r="E1038" t="s">
        <v>2536</v>
      </c>
      <c r="F1038" t="s">
        <v>2537</v>
      </c>
      <c r="G1038" t="s">
        <v>1248</v>
      </c>
      <c r="H1038" t="s">
        <v>24</v>
      </c>
      <c r="I1038" t="s">
        <v>25</v>
      </c>
      <c r="J1038" t="s">
        <v>1349</v>
      </c>
      <c r="K1038" t="s">
        <v>1349</v>
      </c>
      <c r="L1038" t="str">
        <f>VLOOKUP(Table1[[#This Row],[Reports to formatted]],peopleNew[],1,0)</f>
        <v>John J. Bonacic</v>
      </c>
      <c r="M1038" t="s">
        <v>1350</v>
      </c>
      <c r="N1038" t="s">
        <v>1350</v>
      </c>
      <c r="O1038" t="str">
        <f>VLOOKUP(Table1[[#This Row],[Works for Group Formatted]],groupsNew[],1,0)</f>
        <v>John J. Bonacic, Office of Senator, Personal Staff Office, Senate</v>
      </c>
      <c r="P1038" t="s">
        <v>28</v>
      </c>
      <c r="Q1038" t="s">
        <v>29</v>
      </c>
      <c r="R1038" t="s">
        <v>30</v>
      </c>
      <c r="S1038" t="s">
        <v>2538</v>
      </c>
      <c r="T1038" t="s">
        <v>1352</v>
      </c>
      <c r="U1038" t="s">
        <v>1403</v>
      </c>
      <c r="V1038" t="s">
        <v>1250</v>
      </c>
      <c r="W1038">
        <v>2596.16</v>
      </c>
      <c r="X1038" t="s">
        <v>35</v>
      </c>
      <c r="Y1038">
        <v>20</v>
      </c>
      <c r="Z1038" s="1">
        <v>43097</v>
      </c>
      <c r="AA1038" s="1">
        <v>43110</v>
      </c>
      <c r="AB1038" s="1">
        <v>43124</v>
      </c>
      <c r="AC1038" t="s">
        <v>36</v>
      </c>
    </row>
    <row r="1039" spans="1:29" x14ac:dyDescent="0.2">
      <c r="A1039" t="s">
        <v>6621</v>
      </c>
      <c r="B1039" t="str">
        <f>VLOOKUP(Table1[[#This Row],[Full Name (formatted)]],peopleNew[],2,0)</f>
        <v>476545841</v>
      </c>
      <c r="C1039" t="str">
        <f>TRIM(Table1[[#This Row],[Full Name (pre trim)]])</f>
        <v>Joann Drake</v>
      </c>
      <c r="D1039" t="s">
        <v>1968</v>
      </c>
      <c r="E1039" t="s">
        <v>1969</v>
      </c>
      <c r="F1039" t="s">
        <v>1970</v>
      </c>
      <c r="G1039" t="s">
        <v>40</v>
      </c>
      <c r="H1039" t="s">
        <v>24</v>
      </c>
      <c r="I1039" s="11" t="s">
        <v>25</v>
      </c>
      <c r="J1039" t="s">
        <v>1349</v>
      </c>
      <c r="K1039" t="s">
        <v>1349</v>
      </c>
      <c r="L1039" t="str">
        <f>VLOOKUP(Table1[[#This Row],[Reports to formatted]],peopleNew[],1,0)</f>
        <v>John J. Bonacic</v>
      </c>
      <c r="M1039" t="s">
        <v>1350</v>
      </c>
      <c r="N1039" t="s">
        <v>1350</v>
      </c>
      <c r="O1039" t="str">
        <f>VLOOKUP(Table1[[#This Row],[Works for Group Formatted]],groupsNew[],1,0)</f>
        <v>John J. Bonacic, Office of Senator, Personal Staff Office, Senate</v>
      </c>
      <c r="P1039" t="s">
        <v>28</v>
      </c>
      <c r="Q1039" t="s">
        <v>29</v>
      </c>
      <c r="R1039" t="s">
        <v>30</v>
      </c>
      <c r="S1039" t="s">
        <v>1971</v>
      </c>
      <c r="T1039" t="s">
        <v>1352</v>
      </c>
      <c r="U1039" t="s">
        <v>1403</v>
      </c>
      <c r="V1039" t="s">
        <v>46</v>
      </c>
      <c r="W1039">
        <v>50</v>
      </c>
      <c r="X1039" t="s">
        <v>282</v>
      </c>
      <c r="Y1039">
        <v>20</v>
      </c>
      <c r="Z1039" s="1">
        <v>43097</v>
      </c>
      <c r="AA1039" s="1">
        <v>43110</v>
      </c>
      <c r="AB1039" s="1">
        <v>43124</v>
      </c>
      <c r="AC1039" t="s">
        <v>36</v>
      </c>
    </row>
    <row r="1040" spans="1:29" x14ac:dyDescent="0.2">
      <c r="A1040" t="s">
        <v>6804</v>
      </c>
      <c r="B1040" t="str">
        <f>VLOOKUP(Table1[[#This Row],[Full Name (formatted)]],peopleNew[],2,0)</f>
        <v>567679242</v>
      </c>
      <c r="C1040" t="str">
        <f>TRIM(Table1[[#This Row],[Full Name (pre trim)]])</f>
        <v>Laurie B Hannon</v>
      </c>
      <c r="D1040" t="s">
        <v>2823</v>
      </c>
      <c r="E1040" t="s">
        <v>2824</v>
      </c>
      <c r="F1040" t="s">
        <v>2825</v>
      </c>
      <c r="G1040" t="s">
        <v>107</v>
      </c>
      <c r="H1040" t="s">
        <v>24</v>
      </c>
      <c r="I1040" t="s">
        <v>25</v>
      </c>
      <c r="J1040" t="s">
        <v>1349</v>
      </c>
      <c r="K1040" t="s">
        <v>1349</v>
      </c>
      <c r="L1040" t="str">
        <f>VLOOKUP(Table1[[#This Row],[Reports to formatted]],peopleNew[],1,0)</f>
        <v>John J. Bonacic</v>
      </c>
      <c r="M1040" t="s">
        <v>1350</v>
      </c>
      <c r="N1040" t="s">
        <v>1350</v>
      </c>
      <c r="O1040" t="str">
        <f>VLOOKUP(Table1[[#This Row],[Works for Group Formatted]],groupsNew[],1,0)</f>
        <v>John J. Bonacic, Office of Senator, Personal Staff Office, Senate</v>
      </c>
      <c r="P1040" t="s">
        <v>28</v>
      </c>
      <c r="Q1040" t="s">
        <v>29</v>
      </c>
      <c r="R1040" t="s">
        <v>30</v>
      </c>
      <c r="S1040" t="s">
        <v>2826</v>
      </c>
      <c r="T1040" t="s">
        <v>1352</v>
      </c>
      <c r="U1040" t="s">
        <v>1403</v>
      </c>
      <c r="V1040" t="s">
        <v>113</v>
      </c>
      <c r="W1040">
        <v>1826.93</v>
      </c>
      <c r="X1040" t="s">
        <v>35</v>
      </c>
      <c r="Y1040">
        <v>20</v>
      </c>
      <c r="Z1040" s="1">
        <v>43097</v>
      </c>
      <c r="AA1040" s="1">
        <v>43110</v>
      </c>
      <c r="AB1040" s="1">
        <v>43124</v>
      </c>
      <c r="AC1040" t="s">
        <v>36</v>
      </c>
    </row>
    <row r="1041" spans="1:29" x14ac:dyDescent="0.2">
      <c r="A1041" t="s">
        <v>6876</v>
      </c>
      <c r="B1041" t="str">
        <f>VLOOKUP(Table1[[#This Row],[Full Name (formatted)]],peopleNew[],2,0)</f>
        <v>476544430</v>
      </c>
      <c r="C1041" t="str">
        <f>TRIM(Table1[[#This Row],[Full Name (pre trim)]])</f>
        <v>Robert H Itzla</v>
      </c>
      <c r="D1041" t="s">
        <v>3149</v>
      </c>
      <c r="E1041" t="s">
        <v>3150</v>
      </c>
      <c r="F1041" t="s">
        <v>3151</v>
      </c>
      <c r="G1041" t="s">
        <v>672</v>
      </c>
      <c r="H1041" t="s">
        <v>24</v>
      </c>
      <c r="I1041" t="s">
        <v>25</v>
      </c>
      <c r="J1041" t="s">
        <v>1349</v>
      </c>
      <c r="K1041" t="s">
        <v>1349</v>
      </c>
      <c r="L1041" t="str">
        <f>VLOOKUP(Table1[[#This Row],[Reports to formatted]],peopleNew[],1,0)</f>
        <v>John J. Bonacic</v>
      </c>
      <c r="M1041" t="s">
        <v>1350</v>
      </c>
      <c r="N1041" t="s">
        <v>1350</v>
      </c>
      <c r="O1041" t="str">
        <f>VLOOKUP(Table1[[#This Row],[Works for Group Formatted]],groupsNew[],1,0)</f>
        <v>John J. Bonacic, Office of Senator, Personal Staff Office, Senate</v>
      </c>
      <c r="P1041" t="s">
        <v>28</v>
      </c>
      <c r="Q1041" t="s">
        <v>29</v>
      </c>
      <c r="R1041" t="s">
        <v>30</v>
      </c>
      <c r="S1041" t="s">
        <v>3152</v>
      </c>
      <c r="T1041" t="s">
        <v>1352</v>
      </c>
      <c r="U1041" t="s">
        <v>1403</v>
      </c>
      <c r="V1041" t="s">
        <v>674</v>
      </c>
      <c r="W1041">
        <v>36</v>
      </c>
      <c r="X1041" t="s">
        <v>282</v>
      </c>
      <c r="Y1041">
        <v>20</v>
      </c>
      <c r="Z1041" s="1">
        <v>43097</v>
      </c>
      <c r="AA1041" s="1">
        <v>43110</v>
      </c>
      <c r="AB1041" s="1">
        <v>43124</v>
      </c>
      <c r="AC1041" t="s">
        <v>36</v>
      </c>
    </row>
    <row r="1042" spans="1:29" x14ac:dyDescent="0.2">
      <c r="A1042" t="s">
        <v>6619</v>
      </c>
      <c r="B1042" t="str">
        <f>VLOOKUP(Table1[[#This Row],[Full Name (formatted)]],peopleNew[],2,0)</f>
        <v>476545907</v>
      </c>
      <c r="C1042" t="str">
        <f>TRIM(Table1[[#This Row],[Full Name (pre trim)]])</f>
        <v>Tiffanie A Downs</v>
      </c>
      <c r="D1042" t="s">
        <v>1961</v>
      </c>
      <c r="E1042" t="s">
        <v>1962</v>
      </c>
      <c r="F1042" t="s">
        <v>1957</v>
      </c>
      <c r="G1042" t="s">
        <v>40</v>
      </c>
      <c r="H1042" t="s">
        <v>24</v>
      </c>
      <c r="I1042" t="s">
        <v>25</v>
      </c>
      <c r="J1042" t="s">
        <v>1349</v>
      </c>
      <c r="K1042" t="s">
        <v>1349</v>
      </c>
      <c r="L1042" t="str">
        <f>VLOOKUP(Table1[[#This Row],[Reports to formatted]],peopleNew[],1,0)</f>
        <v>John J. Bonacic</v>
      </c>
      <c r="M1042" t="s">
        <v>1350</v>
      </c>
      <c r="N1042" t="s">
        <v>1350</v>
      </c>
      <c r="O1042" t="str">
        <f>VLOOKUP(Table1[[#This Row],[Works for Group Formatted]],groupsNew[],1,0)</f>
        <v>John J. Bonacic, Office of Senator, Personal Staff Office, Senate</v>
      </c>
      <c r="P1042" t="s">
        <v>28</v>
      </c>
      <c r="Q1042" t="s">
        <v>29</v>
      </c>
      <c r="R1042" t="s">
        <v>30</v>
      </c>
      <c r="S1042" t="s">
        <v>1963</v>
      </c>
      <c r="T1042" t="s">
        <v>1352</v>
      </c>
      <c r="U1042" t="s">
        <v>1403</v>
      </c>
      <c r="V1042" t="s">
        <v>46</v>
      </c>
      <c r="W1042">
        <v>2115.39</v>
      </c>
      <c r="X1042" t="s">
        <v>35</v>
      </c>
      <c r="Y1042">
        <v>20</v>
      </c>
      <c r="Z1042" s="1">
        <v>43097</v>
      </c>
      <c r="AA1042" s="1">
        <v>43110</v>
      </c>
      <c r="AB1042" s="1">
        <v>43124</v>
      </c>
      <c r="AC1042" t="s">
        <v>36</v>
      </c>
    </row>
    <row r="1043" spans="1:29" x14ac:dyDescent="0.2">
      <c r="A1043" t="s">
        <v>7138</v>
      </c>
      <c r="B1043" t="str">
        <f>VLOOKUP(Table1[[#This Row],[Full Name (formatted)]],peopleNew[],2,0)</f>
        <v>476544439</v>
      </c>
      <c r="C1043" t="str">
        <f>TRIM(Table1[[#This Row],[Full Name (pre trim)]])</f>
        <v>Tina B Mole</v>
      </c>
      <c r="D1043" t="s">
        <v>4278</v>
      </c>
      <c r="E1043" t="s">
        <v>4279</v>
      </c>
      <c r="F1043" t="s">
        <v>4280</v>
      </c>
      <c r="G1043" t="s">
        <v>40</v>
      </c>
      <c r="H1043" t="s">
        <v>24</v>
      </c>
      <c r="I1043" t="s">
        <v>25</v>
      </c>
      <c r="J1043" t="s">
        <v>1349</v>
      </c>
      <c r="K1043" t="s">
        <v>1349</v>
      </c>
      <c r="L1043" t="str">
        <f>VLOOKUP(Table1[[#This Row],[Reports to formatted]],peopleNew[],1,0)</f>
        <v>John J. Bonacic</v>
      </c>
      <c r="M1043" t="s">
        <v>1350</v>
      </c>
      <c r="N1043" t="s">
        <v>1350</v>
      </c>
      <c r="O1043" t="str">
        <f>VLOOKUP(Table1[[#This Row],[Works for Group Formatted]],groupsNew[],1,0)</f>
        <v>John J. Bonacic, Office of Senator, Personal Staff Office, Senate</v>
      </c>
      <c r="P1043" t="s">
        <v>28</v>
      </c>
      <c r="Q1043" t="s">
        <v>29</v>
      </c>
      <c r="R1043" t="s">
        <v>30</v>
      </c>
      <c r="S1043" t="s">
        <v>4281</v>
      </c>
      <c r="T1043" t="s">
        <v>1352</v>
      </c>
      <c r="U1043" t="s">
        <v>1403</v>
      </c>
      <c r="V1043" t="s">
        <v>46</v>
      </c>
      <c r="W1043">
        <v>1846.16</v>
      </c>
      <c r="X1043" t="s">
        <v>35</v>
      </c>
      <c r="Y1043">
        <v>20</v>
      </c>
      <c r="Z1043" s="1">
        <v>43097</v>
      </c>
      <c r="AA1043" s="1">
        <v>43110</v>
      </c>
      <c r="AB1043" s="1">
        <v>43124</v>
      </c>
      <c r="AC1043" t="s">
        <v>36</v>
      </c>
    </row>
    <row r="1044" spans="1:29" x14ac:dyDescent="0.2">
      <c r="A1044" t="s">
        <v>7456</v>
      </c>
      <c r="B1044" t="str">
        <f>VLOOKUP(Table1[[#This Row],[Full Name (formatted)]],peopleNew[],2,0)</f>
        <v>476545922</v>
      </c>
      <c r="C1044" t="str">
        <f>TRIM(Table1[[#This Row],[Full Name (pre trim)]])</f>
        <v>Tonya M Speckhardt</v>
      </c>
      <c r="D1044" t="s">
        <v>5621</v>
      </c>
      <c r="E1044" t="s">
        <v>5622</v>
      </c>
      <c r="F1044" t="s">
        <v>5619</v>
      </c>
      <c r="G1044" t="s">
        <v>51</v>
      </c>
      <c r="H1044" t="s">
        <v>24</v>
      </c>
      <c r="I1044" s="13" t="s">
        <v>8540</v>
      </c>
      <c r="J1044" t="s">
        <v>1349</v>
      </c>
      <c r="K1044" t="s">
        <v>1349</v>
      </c>
      <c r="L1044" t="str">
        <f>VLOOKUP(Table1[[#This Row],[Reports to formatted]],peopleNew[],1,0)</f>
        <v>John J. Bonacic</v>
      </c>
      <c r="M1044" t="s">
        <v>1350</v>
      </c>
      <c r="N1044" t="s">
        <v>1350</v>
      </c>
      <c r="O1044" t="str">
        <f>VLOOKUP(Table1[[#This Row],[Works for Group Formatted]],groupsNew[],1,0)</f>
        <v>John J. Bonacic, Office of Senator, Personal Staff Office, Senate</v>
      </c>
      <c r="P1044" t="s">
        <v>28</v>
      </c>
      <c r="Q1044" t="s">
        <v>29</v>
      </c>
      <c r="R1044" t="s">
        <v>30</v>
      </c>
      <c r="S1044" t="s">
        <v>5623</v>
      </c>
      <c r="T1044" t="s">
        <v>1352</v>
      </c>
      <c r="U1044" t="s">
        <v>66</v>
      </c>
      <c r="V1044" t="s">
        <v>57</v>
      </c>
      <c r="W1044">
        <v>2307.6999999999998</v>
      </c>
      <c r="X1044" t="s">
        <v>35</v>
      </c>
      <c r="Y1044">
        <v>20</v>
      </c>
      <c r="Z1044" s="1">
        <v>43097</v>
      </c>
      <c r="AA1044" s="1">
        <v>43110</v>
      </c>
      <c r="AB1044" s="1">
        <v>43124</v>
      </c>
      <c r="AC1044" t="s">
        <v>36</v>
      </c>
    </row>
    <row r="1045" spans="1:29" x14ac:dyDescent="0.2">
      <c r="A1045" t="s">
        <v>6706</v>
      </c>
      <c r="B1045" t="str">
        <f>VLOOKUP(Table1[[#This Row],[Full Name (formatted)]],peopleNew[],2,0)</f>
        <v>765291078</v>
      </c>
      <c r="C1045" t="str">
        <f>TRIM(Table1[[#This Row],[Full Name (pre trim)]])</f>
        <v>Andrew N Friedel</v>
      </c>
      <c r="D1045" t="s">
        <v>2345</v>
      </c>
      <c r="E1045" t="s">
        <v>2346</v>
      </c>
      <c r="F1045" t="s">
        <v>2347</v>
      </c>
      <c r="G1045" t="s">
        <v>2348</v>
      </c>
      <c r="H1045" t="s">
        <v>24</v>
      </c>
      <c r="I1045" s="13" t="s">
        <v>8540</v>
      </c>
      <c r="J1045" t="s">
        <v>411</v>
      </c>
      <c r="K1045" t="s">
        <v>39023</v>
      </c>
      <c r="L1045" t="str">
        <f>VLOOKUP(Table1[[#This Row],[Reports to formatted]],peopleNew[],1,0)</f>
        <v>John DeFrancisco</v>
      </c>
      <c r="M1045" t="s">
        <v>412</v>
      </c>
      <c r="N1045" t="s">
        <v>42743</v>
      </c>
      <c r="O1045" t="str">
        <f>VLOOKUP(Table1[[#This Row],[Works for Group Formatted]],groupsNew[],1,0)</f>
        <v>John DeFrancisco, Office of Senator, Personal Staff Office, Senate</v>
      </c>
      <c r="P1045" t="s">
        <v>28</v>
      </c>
      <c r="Q1045" t="s">
        <v>29</v>
      </c>
      <c r="R1045" t="s">
        <v>30</v>
      </c>
      <c r="S1045" t="s">
        <v>2349</v>
      </c>
      <c r="T1045" t="s">
        <v>414</v>
      </c>
      <c r="U1045" t="s">
        <v>66</v>
      </c>
      <c r="V1045" t="s">
        <v>2350</v>
      </c>
      <c r="W1045">
        <v>371.9</v>
      </c>
      <c r="X1045" t="s">
        <v>47</v>
      </c>
      <c r="Y1045">
        <v>20</v>
      </c>
      <c r="Z1045" s="1">
        <v>43097</v>
      </c>
      <c r="AA1045" s="1">
        <v>43110</v>
      </c>
      <c r="AB1045" s="1">
        <v>43124</v>
      </c>
      <c r="AC1045" t="s">
        <v>36</v>
      </c>
    </row>
    <row r="1046" spans="1:29" x14ac:dyDescent="0.2">
      <c r="A1046" t="s">
        <v>7028</v>
      </c>
      <c r="B1046" t="str">
        <f>VLOOKUP(Table1[[#This Row],[Full Name (formatted)]],peopleNew[],2,0)</f>
        <v>476545469</v>
      </c>
      <c r="C1046" t="str">
        <f>TRIM(Table1[[#This Row],[Full Name (pre trim)]])</f>
        <v>Carole M Luther</v>
      </c>
      <c r="D1046" t="s">
        <v>3811</v>
      </c>
      <c r="E1046" t="s">
        <v>3812</v>
      </c>
      <c r="F1046" t="s">
        <v>3813</v>
      </c>
      <c r="G1046" t="s">
        <v>410</v>
      </c>
      <c r="H1046" t="s">
        <v>24</v>
      </c>
      <c r="I1046" s="13" t="s">
        <v>8540</v>
      </c>
      <c r="J1046" t="s">
        <v>411</v>
      </c>
      <c r="K1046" t="s">
        <v>39023</v>
      </c>
      <c r="L1046" t="str">
        <f>VLOOKUP(Table1[[#This Row],[Reports to formatted]],peopleNew[],1,0)</f>
        <v>John DeFrancisco</v>
      </c>
      <c r="M1046" t="s">
        <v>412</v>
      </c>
      <c r="N1046" t="s">
        <v>42743</v>
      </c>
      <c r="O1046" t="str">
        <f>VLOOKUP(Table1[[#This Row],[Works for Group Formatted]],groupsNew[],1,0)</f>
        <v>John DeFrancisco, Office of Senator, Personal Staff Office, Senate</v>
      </c>
      <c r="P1046" t="s">
        <v>28</v>
      </c>
      <c r="Q1046" t="s">
        <v>29</v>
      </c>
      <c r="R1046" t="s">
        <v>30</v>
      </c>
      <c r="S1046" t="s">
        <v>3814</v>
      </c>
      <c r="T1046" t="s">
        <v>414</v>
      </c>
      <c r="U1046" t="s">
        <v>66</v>
      </c>
      <c r="V1046" t="s">
        <v>415</v>
      </c>
      <c r="W1046">
        <v>1769.24</v>
      </c>
      <c r="X1046" t="s">
        <v>47</v>
      </c>
      <c r="Y1046">
        <v>20</v>
      </c>
      <c r="Z1046" s="1">
        <v>43097</v>
      </c>
      <c r="AA1046" s="1">
        <v>43110</v>
      </c>
      <c r="AB1046" s="1">
        <v>43124</v>
      </c>
      <c r="AC1046" t="s">
        <v>36</v>
      </c>
    </row>
    <row r="1047" spans="1:29" x14ac:dyDescent="0.2">
      <c r="A1047" t="s">
        <v>6511</v>
      </c>
      <c r="B1047" t="str">
        <f>VLOOKUP(Table1[[#This Row],[Full Name (formatted)]],peopleNew[],2,0)</f>
        <v>476545477</v>
      </c>
      <c r="C1047" t="str">
        <f>TRIM(Table1[[#This Row],[Full Name (pre trim)]])</f>
        <v>Debra J Cody</v>
      </c>
      <c r="D1047" t="s">
        <v>1410</v>
      </c>
      <c r="E1047" t="s">
        <v>1411</v>
      </c>
      <c r="F1047" t="s">
        <v>1412</v>
      </c>
      <c r="G1047" t="s">
        <v>23</v>
      </c>
      <c r="H1047" t="s">
        <v>24</v>
      </c>
      <c r="I1047" t="s">
        <v>25</v>
      </c>
      <c r="J1047" t="s">
        <v>411</v>
      </c>
      <c r="K1047" t="s">
        <v>39023</v>
      </c>
      <c r="L1047" t="str">
        <f>VLOOKUP(Table1[[#This Row],[Reports to formatted]],peopleNew[],1,0)</f>
        <v>John DeFrancisco</v>
      </c>
      <c r="M1047" t="s">
        <v>412</v>
      </c>
      <c r="N1047" t="s">
        <v>42743</v>
      </c>
      <c r="O1047" t="str">
        <f>VLOOKUP(Table1[[#This Row],[Works for Group Formatted]],groupsNew[],1,0)</f>
        <v>John DeFrancisco, Office of Senator, Personal Staff Office, Senate</v>
      </c>
      <c r="P1047" t="s">
        <v>28</v>
      </c>
      <c r="Q1047" t="s">
        <v>29</v>
      </c>
      <c r="R1047" t="s">
        <v>30</v>
      </c>
      <c r="S1047" t="s">
        <v>1413</v>
      </c>
      <c r="T1047" t="s">
        <v>414</v>
      </c>
      <c r="U1047" t="s">
        <v>1097</v>
      </c>
      <c r="V1047" t="s">
        <v>34</v>
      </c>
      <c r="W1047">
        <v>2884.62</v>
      </c>
      <c r="X1047" t="s">
        <v>35</v>
      </c>
      <c r="Y1047">
        <v>20</v>
      </c>
      <c r="Z1047" s="1">
        <v>43097</v>
      </c>
      <c r="AA1047" s="1">
        <v>43110</v>
      </c>
      <c r="AB1047" s="1">
        <v>43124</v>
      </c>
      <c r="AC1047" t="s">
        <v>36</v>
      </c>
    </row>
    <row r="1048" spans="1:29" x14ac:dyDescent="0.2">
      <c r="A1048" t="s">
        <v>7268</v>
      </c>
      <c r="B1048" t="str">
        <f>VLOOKUP(Table1[[#This Row],[Full Name (formatted)]],peopleNew[],2,0)</f>
        <v>476545487</v>
      </c>
      <c r="C1048" t="str">
        <f>TRIM(Table1[[#This Row],[Full Name (pre trim)]])</f>
        <v>Dorothy V Pohlid</v>
      </c>
      <c r="D1048" t="s">
        <v>4832</v>
      </c>
      <c r="E1048" t="s">
        <v>4833</v>
      </c>
      <c r="F1048" t="s">
        <v>4834</v>
      </c>
      <c r="G1048" t="s">
        <v>643</v>
      </c>
      <c r="H1048" t="s">
        <v>24</v>
      </c>
      <c r="I1048" s="13" t="s">
        <v>8540</v>
      </c>
      <c r="J1048" t="s">
        <v>411</v>
      </c>
      <c r="K1048" t="s">
        <v>39023</v>
      </c>
      <c r="L1048" t="str">
        <f>VLOOKUP(Table1[[#This Row],[Reports to formatted]],peopleNew[],1,0)</f>
        <v>John DeFrancisco</v>
      </c>
      <c r="M1048" t="s">
        <v>412</v>
      </c>
      <c r="N1048" t="s">
        <v>42743</v>
      </c>
      <c r="O1048" t="str">
        <f>VLOOKUP(Table1[[#This Row],[Works for Group Formatted]],groupsNew[],1,0)</f>
        <v>John DeFrancisco, Office of Senator, Personal Staff Office, Senate</v>
      </c>
      <c r="P1048" t="s">
        <v>28</v>
      </c>
      <c r="Q1048" t="s">
        <v>29</v>
      </c>
      <c r="R1048" t="s">
        <v>30</v>
      </c>
      <c r="S1048" t="s">
        <v>4835</v>
      </c>
      <c r="T1048" t="s">
        <v>414</v>
      </c>
      <c r="U1048" t="s">
        <v>66</v>
      </c>
      <c r="V1048" t="s">
        <v>648</v>
      </c>
      <c r="W1048">
        <v>3923.08</v>
      </c>
      <c r="X1048" t="s">
        <v>35</v>
      </c>
      <c r="Y1048">
        <v>20</v>
      </c>
      <c r="Z1048" s="1">
        <v>43097</v>
      </c>
      <c r="AA1048" s="1">
        <v>43110</v>
      </c>
      <c r="AB1048" s="1">
        <v>43124</v>
      </c>
      <c r="AC1048" t="s">
        <v>36</v>
      </c>
    </row>
    <row r="1049" spans="1:29" x14ac:dyDescent="0.2">
      <c r="A1049" t="s">
        <v>7081</v>
      </c>
      <c r="B1049" t="str">
        <f>VLOOKUP(Table1[[#This Row],[Full Name (formatted)]],peopleNew[],2,0)</f>
        <v>567679249</v>
      </c>
      <c r="C1049" t="str">
        <f>TRIM(Table1[[#This Row],[Full Name (pre trim)]])</f>
        <v>John D Mcbride</v>
      </c>
      <c r="D1049" t="s">
        <v>4030</v>
      </c>
      <c r="E1049" t="s">
        <v>2117</v>
      </c>
      <c r="F1049" t="s">
        <v>4031</v>
      </c>
      <c r="G1049" t="s">
        <v>40</v>
      </c>
      <c r="H1049" t="s">
        <v>24</v>
      </c>
      <c r="I1049" s="11" t="s">
        <v>25</v>
      </c>
      <c r="J1049" t="s">
        <v>411</v>
      </c>
      <c r="K1049" t="s">
        <v>39023</v>
      </c>
      <c r="L1049" t="str">
        <f>VLOOKUP(Table1[[#This Row],[Reports to formatted]],peopleNew[],1,0)</f>
        <v>John DeFrancisco</v>
      </c>
      <c r="M1049" t="s">
        <v>412</v>
      </c>
      <c r="N1049" t="s">
        <v>42743</v>
      </c>
      <c r="O1049" t="str">
        <f>VLOOKUP(Table1[[#This Row],[Works for Group Formatted]],groupsNew[],1,0)</f>
        <v>John DeFrancisco, Office of Senator, Personal Staff Office, Senate</v>
      </c>
      <c r="P1049" t="s">
        <v>28</v>
      </c>
      <c r="Q1049" t="s">
        <v>29</v>
      </c>
      <c r="R1049" t="s">
        <v>30</v>
      </c>
      <c r="S1049" t="s">
        <v>4032</v>
      </c>
      <c r="T1049" t="s">
        <v>414</v>
      </c>
      <c r="U1049" t="s">
        <v>1097</v>
      </c>
      <c r="V1049" t="s">
        <v>46</v>
      </c>
      <c r="W1049">
        <v>2692.31</v>
      </c>
      <c r="X1049" t="s">
        <v>35</v>
      </c>
      <c r="Y1049">
        <v>20</v>
      </c>
      <c r="Z1049" s="1">
        <v>43097</v>
      </c>
      <c r="AA1049" s="1">
        <v>43110</v>
      </c>
      <c r="AB1049" s="1">
        <v>43124</v>
      </c>
      <c r="AC1049" t="s">
        <v>36</v>
      </c>
    </row>
    <row r="1050" spans="1:29" x14ac:dyDescent="0.2">
      <c r="A1050" t="s">
        <v>6442</v>
      </c>
      <c r="B1050" t="str">
        <f>VLOOKUP(Table1[[#This Row],[Full Name (formatted)]],peopleNew[],2,0)</f>
        <v>765291076</v>
      </c>
      <c r="C1050" t="str">
        <f>TRIM(Table1[[#This Row],[Full Name (pre trim)]])</f>
        <v>John J Brunetti</v>
      </c>
      <c r="D1050" t="s">
        <v>1031</v>
      </c>
      <c r="E1050" t="s">
        <v>1032</v>
      </c>
      <c r="F1050" t="s">
        <v>1033</v>
      </c>
      <c r="G1050" t="s">
        <v>176</v>
      </c>
      <c r="H1050" t="s">
        <v>24</v>
      </c>
      <c r="I1050" s="13" t="s">
        <v>8540</v>
      </c>
      <c r="J1050" t="s">
        <v>411</v>
      </c>
      <c r="K1050" t="s">
        <v>39023</v>
      </c>
      <c r="L1050" t="str">
        <f>VLOOKUP(Table1[[#This Row],[Reports to formatted]],peopleNew[],1,0)</f>
        <v>John DeFrancisco</v>
      </c>
      <c r="M1050" t="s">
        <v>412</v>
      </c>
      <c r="N1050" t="s">
        <v>42743</v>
      </c>
      <c r="O1050" t="str">
        <f>VLOOKUP(Table1[[#This Row],[Works for Group Formatted]],groupsNew[],1,0)</f>
        <v>John DeFrancisco, Office of Senator, Personal Staff Office, Senate</v>
      </c>
      <c r="P1050" t="s">
        <v>28</v>
      </c>
      <c r="Q1050" t="s">
        <v>29</v>
      </c>
      <c r="R1050" t="s">
        <v>30</v>
      </c>
      <c r="S1050" t="s">
        <v>1034</v>
      </c>
      <c r="T1050" t="s">
        <v>414</v>
      </c>
      <c r="U1050" t="s">
        <v>66</v>
      </c>
      <c r="V1050" t="s">
        <v>180</v>
      </c>
      <c r="W1050">
        <v>3100.78</v>
      </c>
      <c r="X1050" t="s">
        <v>47</v>
      </c>
      <c r="Y1050">
        <v>20</v>
      </c>
      <c r="Z1050" s="1">
        <v>43097</v>
      </c>
      <c r="AA1050" s="1">
        <v>43110</v>
      </c>
      <c r="AB1050" s="1">
        <v>43124</v>
      </c>
      <c r="AC1050" t="s">
        <v>36</v>
      </c>
    </row>
    <row r="1051" spans="1:29" x14ac:dyDescent="0.2">
      <c r="A1051" t="s">
        <v>6587</v>
      </c>
      <c r="B1051" t="str">
        <f>VLOOKUP(Table1[[#This Row],[Full Name (formatted)]],peopleNew[],2,0)</f>
        <v>567679246</v>
      </c>
      <c r="C1051" t="str">
        <f>TRIM(Table1[[#This Row],[Full Name (pre trim)]])</f>
        <v>Jordan M Denzak</v>
      </c>
      <c r="D1051" t="s">
        <v>1801</v>
      </c>
      <c r="E1051" t="s">
        <v>1802</v>
      </c>
      <c r="F1051" t="s">
        <v>1803</v>
      </c>
      <c r="G1051" t="s">
        <v>651</v>
      </c>
      <c r="H1051" t="s">
        <v>24</v>
      </c>
      <c r="I1051" s="11" t="s">
        <v>25</v>
      </c>
      <c r="J1051" t="s">
        <v>411</v>
      </c>
      <c r="K1051" t="s">
        <v>39023</v>
      </c>
      <c r="L1051" t="str">
        <f>VLOOKUP(Table1[[#This Row],[Reports to formatted]],peopleNew[],1,0)</f>
        <v>John DeFrancisco</v>
      </c>
      <c r="M1051" t="s">
        <v>412</v>
      </c>
      <c r="N1051" t="s">
        <v>42743</v>
      </c>
      <c r="O1051" t="str">
        <f>VLOOKUP(Table1[[#This Row],[Works for Group Formatted]],groupsNew[],1,0)</f>
        <v>John DeFrancisco, Office of Senator, Personal Staff Office, Senate</v>
      </c>
      <c r="P1051" t="s">
        <v>28</v>
      </c>
      <c r="Q1051" t="s">
        <v>29</v>
      </c>
      <c r="R1051" t="s">
        <v>30</v>
      </c>
      <c r="S1051" t="s">
        <v>1804</v>
      </c>
      <c r="T1051" t="s">
        <v>414</v>
      </c>
      <c r="U1051" t="s">
        <v>1097</v>
      </c>
      <c r="V1051" t="s">
        <v>654</v>
      </c>
      <c r="W1051">
        <v>1769.24</v>
      </c>
      <c r="X1051" t="s">
        <v>35</v>
      </c>
      <c r="Y1051">
        <v>20</v>
      </c>
      <c r="Z1051" s="1">
        <v>43097</v>
      </c>
      <c r="AA1051" s="1">
        <v>43110</v>
      </c>
      <c r="AB1051" s="1">
        <v>43124</v>
      </c>
      <c r="AC1051" t="s">
        <v>36</v>
      </c>
    </row>
    <row r="1052" spans="1:29" x14ac:dyDescent="0.2">
      <c r="A1052" t="s">
        <v>6346</v>
      </c>
      <c r="B1052" t="str">
        <f>VLOOKUP(Table1[[#This Row],[Full Name (formatted)]],peopleNew[],2,0)</f>
        <v>567678572</v>
      </c>
      <c r="C1052" t="str">
        <f>TRIM(Table1[[#This Row],[Full Name (pre trim)]])</f>
        <v>Joshua D Austin</v>
      </c>
      <c r="D1052" t="s">
        <v>408</v>
      </c>
      <c r="E1052" t="s">
        <v>409</v>
      </c>
      <c r="F1052" t="s">
        <v>404</v>
      </c>
      <c r="G1052" t="s">
        <v>410</v>
      </c>
      <c r="H1052" t="s">
        <v>24</v>
      </c>
      <c r="I1052" s="13" t="s">
        <v>8540</v>
      </c>
      <c r="J1052" t="s">
        <v>411</v>
      </c>
      <c r="K1052" t="s">
        <v>39023</v>
      </c>
      <c r="L1052" t="str">
        <f>VLOOKUP(Table1[[#This Row],[Reports to formatted]],peopleNew[],1,0)</f>
        <v>John DeFrancisco</v>
      </c>
      <c r="M1052" t="s">
        <v>412</v>
      </c>
      <c r="N1052" t="s">
        <v>42743</v>
      </c>
      <c r="O1052" t="str">
        <f>VLOOKUP(Table1[[#This Row],[Works for Group Formatted]],groupsNew[],1,0)</f>
        <v>John DeFrancisco, Office of Senator, Personal Staff Office, Senate</v>
      </c>
      <c r="P1052" t="s">
        <v>28</v>
      </c>
      <c r="Q1052" t="s">
        <v>29</v>
      </c>
      <c r="R1052" t="s">
        <v>30</v>
      </c>
      <c r="S1052" t="s">
        <v>413</v>
      </c>
      <c r="T1052" t="s">
        <v>414</v>
      </c>
      <c r="U1052" t="s">
        <v>66</v>
      </c>
      <c r="V1052" t="s">
        <v>415</v>
      </c>
      <c r="W1052">
        <v>13.5</v>
      </c>
      <c r="X1052" t="s">
        <v>282</v>
      </c>
      <c r="Y1052">
        <v>20</v>
      </c>
      <c r="Z1052" s="1">
        <v>43097</v>
      </c>
      <c r="AA1052" s="1">
        <v>43110</v>
      </c>
      <c r="AB1052" s="1">
        <v>43124</v>
      </c>
      <c r="AC1052" t="s">
        <v>36</v>
      </c>
    </row>
    <row r="1053" spans="1:29" x14ac:dyDescent="0.2">
      <c r="A1053" t="s">
        <v>7524</v>
      </c>
      <c r="B1053" t="str">
        <f>VLOOKUP(Table1[[#This Row],[Full Name (formatted)]],peopleNew[],2,0)</f>
        <v>567679253</v>
      </c>
      <c r="C1053" t="str">
        <f>TRIM(Table1[[#This Row],[Full Name (pre trim)]])</f>
        <v>Lindsay P Turk</v>
      </c>
      <c r="D1053" t="s">
        <v>5903</v>
      </c>
      <c r="E1053" t="s">
        <v>5904</v>
      </c>
      <c r="F1053" t="s">
        <v>5905</v>
      </c>
      <c r="G1053" t="s">
        <v>244</v>
      </c>
      <c r="H1053" t="s">
        <v>24</v>
      </c>
      <c r="I1053" t="s">
        <v>25</v>
      </c>
      <c r="J1053" t="s">
        <v>411</v>
      </c>
      <c r="K1053" t="s">
        <v>39023</v>
      </c>
      <c r="L1053" t="str">
        <f>VLOOKUP(Table1[[#This Row],[Reports to formatted]],peopleNew[],1,0)</f>
        <v>John DeFrancisco</v>
      </c>
      <c r="M1053" t="s">
        <v>412</v>
      </c>
      <c r="N1053" t="s">
        <v>42743</v>
      </c>
      <c r="O1053" t="str">
        <f>VLOOKUP(Table1[[#This Row],[Works for Group Formatted]],groupsNew[],1,0)</f>
        <v>John DeFrancisco, Office of Senator, Personal Staff Office, Senate</v>
      </c>
      <c r="P1053" t="s">
        <v>28</v>
      </c>
      <c r="Q1053" t="s">
        <v>29</v>
      </c>
      <c r="R1053" t="s">
        <v>30</v>
      </c>
      <c r="S1053" t="s">
        <v>5906</v>
      </c>
      <c r="T1053" t="s">
        <v>414</v>
      </c>
      <c r="U1053" t="s">
        <v>1097</v>
      </c>
      <c r="V1053" t="s">
        <v>248</v>
      </c>
      <c r="W1053">
        <v>3076.93</v>
      </c>
      <c r="X1053" t="s">
        <v>35</v>
      </c>
      <c r="Y1053">
        <v>20</v>
      </c>
      <c r="Z1053" s="1">
        <v>43097</v>
      </c>
      <c r="AA1053" s="1">
        <v>43110</v>
      </c>
      <c r="AB1053" s="1">
        <v>43124</v>
      </c>
      <c r="AC1053" t="s">
        <v>36</v>
      </c>
    </row>
    <row r="1054" spans="1:29" x14ac:dyDescent="0.2">
      <c r="A1054" t="s">
        <v>7449</v>
      </c>
      <c r="B1054" t="str">
        <f>VLOOKUP(Table1[[#This Row],[Full Name (formatted)]],peopleNew[],2,0)</f>
        <v>476545608</v>
      </c>
      <c r="C1054" t="str">
        <f>TRIM(Table1[[#This Row],[Full Name (pre trim)]])</f>
        <v>Michael J Sommers</v>
      </c>
      <c r="D1054" t="s">
        <v>5594</v>
      </c>
      <c r="E1054" t="s">
        <v>2129</v>
      </c>
      <c r="F1054" t="s">
        <v>5595</v>
      </c>
      <c r="G1054" t="s">
        <v>651</v>
      </c>
      <c r="H1054" t="s">
        <v>24</v>
      </c>
      <c r="I1054" t="s">
        <v>25</v>
      </c>
      <c r="J1054" t="s">
        <v>411</v>
      </c>
      <c r="K1054" t="s">
        <v>39023</v>
      </c>
      <c r="L1054" t="str">
        <f>VLOOKUP(Table1[[#This Row],[Reports to formatted]],peopleNew[],1,0)</f>
        <v>John DeFrancisco</v>
      </c>
      <c r="M1054" t="s">
        <v>412</v>
      </c>
      <c r="N1054" t="s">
        <v>42743</v>
      </c>
      <c r="O1054" t="str">
        <f>VLOOKUP(Table1[[#This Row],[Works for Group Formatted]],groupsNew[],1,0)</f>
        <v>John DeFrancisco, Office of Senator, Personal Staff Office, Senate</v>
      </c>
      <c r="P1054" t="s">
        <v>28</v>
      </c>
      <c r="Q1054" t="s">
        <v>29</v>
      </c>
      <c r="R1054" t="s">
        <v>30</v>
      </c>
      <c r="S1054" t="s">
        <v>5596</v>
      </c>
      <c r="T1054" t="s">
        <v>414</v>
      </c>
      <c r="U1054" t="s">
        <v>1097</v>
      </c>
      <c r="V1054" t="s">
        <v>654</v>
      </c>
      <c r="W1054">
        <v>1153.8499999999999</v>
      </c>
      <c r="X1054" t="s">
        <v>47</v>
      </c>
      <c r="Y1054">
        <v>20</v>
      </c>
      <c r="Z1054" s="1">
        <v>43097</v>
      </c>
      <c r="AA1054" s="1">
        <v>43110</v>
      </c>
      <c r="AB1054" s="1">
        <v>43124</v>
      </c>
      <c r="AC1054" t="s">
        <v>36</v>
      </c>
    </row>
    <row r="1055" spans="1:29" x14ac:dyDescent="0.2">
      <c r="A1055" t="s">
        <v>6615</v>
      </c>
      <c r="B1055" t="str">
        <f>VLOOKUP(Table1[[#This Row],[Full Name (formatted)]],peopleNew[],2,0)</f>
        <v>567679247</v>
      </c>
      <c r="C1055" t="str">
        <f>TRIM(Table1[[#This Row],[Full Name (pre trim)]])</f>
        <v>Rebecca E Doss</v>
      </c>
      <c r="D1055" t="s">
        <v>1937</v>
      </c>
      <c r="E1055" t="s">
        <v>1938</v>
      </c>
      <c r="F1055" t="s">
        <v>1939</v>
      </c>
      <c r="G1055" t="s">
        <v>1940</v>
      </c>
      <c r="H1055" t="s">
        <v>24</v>
      </c>
      <c r="I1055" t="s">
        <v>25</v>
      </c>
      <c r="J1055" t="s">
        <v>411</v>
      </c>
      <c r="K1055" t="s">
        <v>39023</v>
      </c>
      <c r="L1055" t="str">
        <f>VLOOKUP(Table1[[#This Row],[Reports to formatted]],peopleNew[],1,0)</f>
        <v>John DeFrancisco</v>
      </c>
      <c r="M1055" t="s">
        <v>412</v>
      </c>
      <c r="N1055" t="s">
        <v>42743</v>
      </c>
      <c r="O1055" t="str">
        <f>VLOOKUP(Table1[[#This Row],[Works for Group Formatted]],groupsNew[],1,0)</f>
        <v>John DeFrancisco, Office of Senator, Personal Staff Office, Senate</v>
      </c>
      <c r="P1055" t="s">
        <v>28</v>
      </c>
      <c r="Q1055" t="s">
        <v>29</v>
      </c>
      <c r="R1055" t="s">
        <v>30</v>
      </c>
      <c r="S1055" t="s">
        <v>1941</v>
      </c>
      <c r="T1055" t="s">
        <v>414</v>
      </c>
      <c r="U1055" t="s">
        <v>1097</v>
      </c>
      <c r="V1055" t="s">
        <v>1942</v>
      </c>
      <c r="W1055">
        <v>1923.08</v>
      </c>
      <c r="X1055" t="s">
        <v>35</v>
      </c>
      <c r="Y1055">
        <v>20</v>
      </c>
      <c r="Z1055" s="1">
        <v>43097</v>
      </c>
      <c r="AA1055" s="1">
        <v>43110</v>
      </c>
      <c r="AB1055" s="1">
        <v>43124</v>
      </c>
      <c r="AC1055" t="s">
        <v>36</v>
      </c>
    </row>
    <row r="1056" spans="1:29" x14ac:dyDescent="0.2">
      <c r="A1056" t="s">
        <v>6984</v>
      </c>
      <c r="B1056" t="str">
        <f>VLOOKUP(Table1[[#This Row],[Full Name (formatted)]],peopleNew[],2,0)</f>
        <v>476545617</v>
      </c>
      <c r="C1056" t="str">
        <f>TRIM(Table1[[#This Row],[Full Name (pre trim)]])</f>
        <v>Tiffany M Latino</v>
      </c>
      <c r="D1056" t="s">
        <v>3619</v>
      </c>
      <c r="E1056" t="s">
        <v>3620</v>
      </c>
      <c r="F1056" t="s">
        <v>3621</v>
      </c>
      <c r="G1056" t="s">
        <v>790</v>
      </c>
      <c r="H1056" t="s">
        <v>24</v>
      </c>
      <c r="I1056" t="s">
        <v>25</v>
      </c>
      <c r="J1056" t="s">
        <v>411</v>
      </c>
      <c r="K1056" t="s">
        <v>39023</v>
      </c>
      <c r="L1056" t="str">
        <f>VLOOKUP(Table1[[#This Row],[Reports to formatted]],peopleNew[],1,0)</f>
        <v>John DeFrancisco</v>
      </c>
      <c r="M1056" t="s">
        <v>412</v>
      </c>
      <c r="N1056" t="s">
        <v>42743</v>
      </c>
      <c r="O1056" t="str">
        <f>VLOOKUP(Table1[[#This Row],[Works for Group Formatted]],groupsNew[],1,0)</f>
        <v>John DeFrancisco, Office of Senator, Personal Staff Office, Senate</v>
      </c>
      <c r="P1056" t="s">
        <v>28</v>
      </c>
      <c r="Q1056" t="s">
        <v>29</v>
      </c>
      <c r="R1056" t="s">
        <v>30</v>
      </c>
      <c r="S1056" t="s">
        <v>3622</v>
      </c>
      <c r="T1056" t="s">
        <v>414</v>
      </c>
      <c r="U1056" t="s">
        <v>1097</v>
      </c>
      <c r="V1056" t="s">
        <v>792</v>
      </c>
      <c r="W1056">
        <v>3076.93</v>
      </c>
      <c r="X1056" t="s">
        <v>35</v>
      </c>
      <c r="Y1056">
        <v>20</v>
      </c>
      <c r="Z1056" s="1">
        <v>43097</v>
      </c>
      <c r="AA1056" s="1">
        <v>43110</v>
      </c>
      <c r="AB1056" s="1">
        <v>43124</v>
      </c>
      <c r="AC1056" t="s">
        <v>36</v>
      </c>
    </row>
    <row r="1057" spans="1:29" x14ac:dyDescent="0.2">
      <c r="A1057" t="s">
        <v>6514</v>
      </c>
      <c r="B1057" t="str">
        <f>VLOOKUP(Table1[[#This Row],[Full Name (formatted)]],peopleNew[],2,0)</f>
        <v>765291074</v>
      </c>
      <c r="C1057" t="str">
        <f>TRIM(Table1[[#This Row],[Full Name (pre trim)]])</f>
        <v>Amanda L Cole</v>
      </c>
      <c r="D1057" t="s">
        <v>1422</v>
      </c>
      <c r="E1057" t="s">
        <v>1423</v>
      </c>
      <c r="F1057" t="s">
        <v>1424</v>
      </c>
      <c r="G1057" t="s">
        <v>410</v>
      </c>
      <c r="H1057" t="s">
        <v>24</v>
      </c>
      <c r="I1057" s="13" t="s">
        <v>8540</v>
      </c>
      <c r="J1057" t="s">
        <v>1425</v>
      </c>
      <c r="K1057" t="s">
        <v>1425</v>
      </c>
      <c r="L1057" t="str">
        <f>VLOOKUP(Table1[[#This Row],[Reports to formatted]],peopleNew[],1,0)</f>
        <v>John Brooks</v>
      </c>
      <c r="M1057" t="s">
        <v>1426</v>
      </c>
      <c r="N1057" t="s">
        <v>1426</v>
      </c>
      <c r="O1057" t="str">
        <f>VLOOKUP(Table1[[#This Row],[Works for Group Formatted]],groupsNew[],1,0)</f>
        <v>John Brooks, Office of Senator, Personal Staff Office, Senate</v>
      </c>
      <c r="P1057" t="s">
        <v>28</v>
      </c>
      <c r="Q1057" t="s">
        <v>29</v>
      </c>
      <c r="R1057" t="s">
        <v>30</v>
      </c>
      <c r="S1057" t="s">
        <v>1427</v>
      </c>
      <c r="T1057" t="s">
        <v>1428</v>
      </c>
      <c r="U1057" t="s">
        <v>66</v>
      </c>
      <c r="V1057" t="s">
        <v>415</v>
      </c>
      <c r="W1057">
        <v>1153.8499999999999</v>
      </c>
      <c r="X1057" t="s">
        <v>47</v>
      </c>
      <c r="Y1057">
        <v>20</v>
      </c>
      <c r="Z1057" s="1">
        <v>43097</v>
      </c>
      <c r="AA1057" s="1">
        <v>43110</v>
      </c>
      <c r="AB1057" s="1">
        <v>43124</v>
      </c>
      <c r="AC1057" t="s">
        <v>36</v>
      </c>
    </row>
    <row r="1058" spans="1:29" x14ac:dyDescent="0.2">
      <c r="A1058" t="s">
        <v>7476</v>
      </c>
      <c r="B1058" t="str">
        <f>VLOOKUP(Table1[[#This Row],[Full Name (formatted)]],peopleNew[],2,0)</f>
        <v>681225316</v>
      </c>
      <c r="C1058" t="str">
        <f>TRIM(Table1[[#This Row],[Full Name (pre trim)]])</f>
        <v>Carolyn T Stone</v>
      </c>
      <c r="D1058" t="s">
        <v>5698</v>
      </c>
      <c r="E1058" t="s">
        <v>5699</v>
      </c>
      <c r="F1058" t="s">
        <v>5700</v>
      </c>
      <c r="G1058" t="s">
        <v>790</v>
      </c>
      <c r="H1058" t="s">
        <v>24</v>
      </c>
      <c r="I1058" s="11" t="s">
        <v>25</v>
      </c>
      <c r="J1058" t="s">
        <v>1425</v>
      </c>
      <c r="K1058" t="s">
        <v>1425</v>
      </c>
      <c r="L1058" t="str">
        <f>VLOOKUP(Table1[[#This Row],[Reports to formatted]],peopleNew[],1,0)</f>
        <v>John Brooks</v>
      </c>
      <c r="M1058" t="s">
        <v>1426</v>
      </c>
      <c r="N1058" t="s">
        <v>1426</v>
      </c>
      <c r="O1058" t="str">
        <f>VLOOKUP(Table1[[#This Row],[Works for Group Formatted]],groupsNew[],1,0)</f>
        <v>John Brooks, Office of Senator, Personal Staff Office, Senate</v>
      </c>
      <c r="P1058" t="s">
        <v>28</v>
      </c>
      <c r="Q1058" t="s">
        <v>29</v>
      </c>
      <c r="R1058" t="s">
        <v>30</v>
      </c>
      <c r="S1058" t="s">
        <v>5701</v>
      </c>
      <c r="T1058" t="s">
        <v>1428</v>
      </c>
      <c r="U1058" t="s">
        <v>1830</v>
      </c>
      <c r="V1058" t="s">
        <v>792</v>
      </c>
      <c r="W1058">
        <v>2384.62</v>
      </c>
      <c r="X1058" t="s">
        <v>35</v>
      </c>
      <c r="Y1058">
        <v>20</v>
      </c>
      <c r="Z1058" s="1">
        <v>43097</v>
      </c>
      <c r="AA1058" s="1">
        <v>43110</v>
      </c>
      <c r="AB1058" s="1">
        <v>43124</v>
      </c>
      <c r="AC1058" t="s">
        <v>36</v>
      </c>
    </row>
    <row r="1059" spans="1:29" x14ac:dyDescent="0.2">
      <c r="A1059" t="s">
        <v>6995</v>
      </c>
      <c r="B1059" t="str">
        <f>VLOOKUP(Table1[[#This Row],[Full Name (formatted)]],peopleNew[],2,0)</f>
        <v>567679260</v>
      </c>
      <c r="C1059" t="str">
        <f>TRIM(Table1[[#This Row],[Full Name (pre trim)]])</f>
        <v>Chelsea M Lemon</v>
      </c>
      <c r="D1059" t="s">
        <v>3666</v>
      </c>
      <c r="E1059" t="s">
        <v>3667</v>
      </c>
      <c r="F1059" t="s">
        <v>3668</v>
      </c>
      <c r="G1059" t="s">
        <v>184</v>
      </c>
      <c r="H1059" t="s">
        <v>24</v>
      </c>
      <c r="I1059" s="13" t="s">
        <v>8540</v>
      </c>
      <c r="J1059" t="s">
        <v>1425</v>
      </c>
      <c r="K1059" t="s">
        <v>1425</v>
      </c>
      <c r="L1059" t="str">
        <f>VLOOKUP(Table1[[#This Row],[Reports to formatted]],peopleNew[],1,0)</f>
        <v>John Brooks</v>
      </c>
      <c r="M1059" t="s">
        <v>1426</v>
      </c>
      <c r="N1059" t="s">
        <v>1426</v>
      </c>
      <c r="O1059" t="str">
        <f>VLOOKUP(Table1[[#This Row],[Works for Group Formatted]],groupsNew[],1,0)</f>
        <v>John Brooks, Office of Senator, Personal Staff Office, Senate</v>
      </c>
      <c r="P1059" t="s">
        <v>28</v>
      </c>
      <c r="Q1059" t="s">
        <v>29</v>
      </c>
      <c r="R1059" t="s">
        <v>30</v>
      </c>
      <c r="S1059" t="s">
        <v>3669</v>
      </c>
      <c r="T1059" t="s">
        <v>1428</v>
      </c>
      <c r="U1059" t="s">
        <v>66</v>
      </c>
      <c r="V1059" t="s">
        <v>190</v>
      </c>
      <c r="W1059">
        <v>2461.54</v>
      </c>
      <c r="X1059" t="s">
        <v>35</v>
      </c>
      <c r="Y1059">
        <v>20</v>
      </c>
      <c r="Z1059" s="1">
        <v>43097</v>
      </c>
      <c r="AA1059" s="1">
        <v>43110</v>
      </c>
      <c r="AB1059" s="1">
        <v>43124</v>
      </c>
      <c r="AC1059" t="s">
        <v>36</v>
      </c>
    </row>
    <row r="1060" spans="1:29" x14ac:dyDescent="0.2">
      <c r="A1060" t="s">
        <v>6661</v>
      </c>
      <c r="B1060" t="str">
        <f>VLOOKUP(Table1[[#This Row],[Full Name (formatted)]],peopleNew[],2,0)</f>
        <v>625374689</v>
      </c>
      <c r="C1060" t="str">
        <f>TRIM(Table1[[#This Row],[Full Name (pre trim)]])</f>
        <v>Gabriella M Farrell</v>
      </c>
      <c r="D1060" t="s">
        <v>2148</v>
      </c>
      <c r="E1060" t="s">
        <v>2149</v>
      </c>
      <c r="F1060" t="s">
        <v>2150</v>
      </c>
      <c r="G1060" t="s">
        <v>51</v>
      </c>
      <c r="H1060" t="s">
        <v>24</v>
      </c>
      <c r="I1060" t="s">
        <v>25</v>
      </c>
      <c r="J1060" t="s">
        <v>1425</v>
      </c>
      <c r="K1060" t="s">
        <v>1425</v>
      </c>
      <c r="L1060" t="str">
        <f>VLOOKUP(Table1[[#This Row],[Reports to formatted]],peopleNew[],1,0)</f>
        <v>John Brooks</v>
      </c>
      <c r="M1060" t="s">
        <v>1426</v>
      </c>
      <c r="N1060" t="s">
        <v>1426</v>
      </c>
      <c r="O1060" t="str">
        <f>VLOOKUP(Table1[[#This Row],[Works for Group Formatted]],groupsNew[],1,0)</f>
        <v>John Brooks, Office of Senator, Personal Staff Office, Senate</v>
      </c>
      <c r="P1060" t="s">
        <v>28</v>
      </c>
      <c r="Q1060" t="s">
        <v>29</v>
      </c>
      <c r="R1060" t="s">
        <v>30</v>
      </c>
      <c r="S1060" t="s">
        <v>2151</v>
      </c>
      <c r="T1060" t="s">
        <v>1428</v>
      </c>
      <c r="U1060" t="s">
        <v>1830</v>
      </c>
      <c r="V1060" t="s">
        <v>57</v>
      </c>
      <c r="W1060">
        <v>1269.24</v>
      </c>
      <c r="X1060" t="s">
        <v>35</v>
      </c>
      <c r="Y1060">
        <v>20</v>
      </c>
      <c r="Z1060" s="1">
        <v>43097</v>
      </c>
      <c r="AA1060" s="1">
        <v>43110</v>
      </c>
      <c r="AB1060" s="1">
        <v>43124</v>
      </c>
      <c r="AC1060" t="s">
        <v>36</v>
      </c>
    </row>
    <row r="1061" spans="1:29" x14ac:dyDescent="0.2">
      <c r="A1061" t="s">
        <v>6593</v>
      </c>
      <c r="B1061" t="str">
        <f>VLOOKUP(Table1[[#This Row],[Full Name (formatted)]],peopleNew[],2,0)</f>
        <v>567679255</v>
      </c>
      <c r="C1061" t="str">
        <f>TRIM(Table1[[#This Row],[Full Name (pre trim)]])</f>
        <v>Kevin C Devlin</v>
      </c>
      <c r="D1061" t="s">
        <v>1826</v>
      </c>
      <c r="E1061" t="s">
        <v>1827</v>
      </c>
      <c r="F1061" t="s">
        <v>1828</v>
      </c>
      <c r="G1061" t="s">
        <v>429</v>
      </c>
      <c r="H1061" t="s">
        <v>24</v>
      </c>
      <c r="I1061" t="s">
        <v>25</v>
      </c>
      <c r="J1061" t="s">
        <v>1425</v>
      </c>
      <c r="K1061" t="s">
        <v>1425</v>
      </c>
      <c r="L1061" t="str">
        <f>VLOOKUP(Table1[[#This Row],[Reports to formatted]],peopleNew[],1,0)</f>
        <v>John Brooks</v>
      </c>
      <c r="M1061" t="s">
        <v>1426</v>
      </c>
      <c r="N1061" t="s">
        <v>1426</v>
      </c>
      <c r="O1061" t="str">
        <f>VLOOKUP(Table1[[#This Row],[Works for Group Formatted]],groupsNew[],1,0)</f>
        <v>John Brooks, Office of Senator, Personal Staff Office, Senate</v>
      </c>
      <c r="P1061" t="s">
        <v>28</v>
      </c>
      <c r="Q1061" t="s">
        <v>29</v>
      </c>
      <c r="R1061" t="s">
        <v>30</v>
      </c>
      <c r="S1061" t="s">
        <v>1829</v>
      </c>
      <c r="T1061" t="s">
        <v>1428</v>
      </c>
      <c r="U1061" t="s">
        <v>1830</v>
      </c>
      <c r="V1061" t="s">
        <v>434</v>
      </c>
      <c r="W1061">
        <v>1750</v>
      </c>
      <c r="X1061" t="s">
        <v>35</v>
      </c>
      <c r="Y1061">
        <v>20</v>
      </c>
      <c r="Z1061" s="1">
        <v>43097</v>
      </c>
      <c r="AA1061" s="1">
        <v>43110</v>
      </c>
      <c r="AB1061" s="1">
        <v>43124</v>
      </c>
      <c r="AC1061" t="s">
        <v>36</v>
      </c>
    </row>
    <row r="1062" spans="1:29" x14ac:dyDescent="0.2">
      <c r="A1062" t="s">
        <v>7069</v>
      </c>
      <c r="B1062" t="str">
        <f>VLOOKUP(Table1[[#This Row],[Full Name (formatted)]],peopleNew[],2,0)</f>
        <v>625374691</v>
      </c>
      <c r="C1062" t="str">
        <f>TRIM(Table1[[#This Row],[Full Name (pre trim)]])</f>
        <v>Lucia Y Martinez</v>
      </c>
      <c r="D1062" t="s">
        <v>3982</v>
      </c>
      <c r="E1062" t="s">
        <v>3983</v>
      </c>
      <c r="F1062" t="s">
        <v>3980</v>
      </c>
      <c r="G1062" t="s">
        <v>3984</v>
      </c>
      <c r="H1062" t="s">
        <v>24</v>
      </c>
      <c r="I1062" t="s">
        <v>25</v>
      </c>
      <c r="J1062" t="s">
        <v>1425</v>
      </c>
      <c r="K1062" t="s">
        <v>1425</v>
      </c>
      <c r="L1062" t="str">
        <f>VLOOKUP(Table1[[#This Row],[Reports to formatted]],peopleNew[],1,0)</f>
        <v>John Brooks</v>
      </c>
      <c r="M1062" t="s">
        <v>1426</v>
      </c>
      <c r="N1062" t="s">
        <v>1426</v>
      </c>
      <c r="O1062" t="str">
        <f>VLOOKUP(Table1[[#This Row],[Works for Group Formatted]],groupsNew[],1,0)</f>
        <v>John Brooks, Office of Senator, Personal Staff Office, Senate</v>
      </c>
      <c r="P1062" t="s">
        <v>28</v>
      </c>
      <c r="Q1062" t="s">
        <v>29</v>
      </c>
      <c r="R1062" t="s">
        <v>30</v>
      </c>
      <c r="S1062" t="s">
        <v>3985</v>
      </c>
      <c r="T1062" t="s">
        <v>1428</v>
      </c>
      <c r="U1062" t="s">
        <v>1830</v>
      </c>
      <c r="V1062" t="s">
        <v>3986</v>
      </c>
      <c r="W1062">
        <v>1769.24</v>
      </c>
      <c r="X1062" t="s">
        <v>35</v>
      </c>
      <c r="Y1062">
        <v>20</v>
      </c>
      <c r="Z1062" s="1">
        <v>43097</v>
      </c>
      <c r="AA1062" s="1">
        <v>43110</v>
      </c>
      <c r="AB1062" s="1">
        <v>43124</v>
      </c>
      <c r="AC1062" t="s">
        <v>36</v>
      </c>
    </row>
    <row r="1063" spans="1:29" x14ac:dyDescent="0.2">
      <c r="A1063" t="s">
        <v>7311</v>
      </c>
      <c r="B1063" t="str">
        <f>VLOOKUP(Table1[[#This Row],[Full Name (formatted)]],peopleNew[],2,0)</f>
        <v>567679262</v>
      </c>
      <c r="C1063" t="str">
        <f>TRIM(Table1[[#This Row],[Full Name (pre trim)]])</f>
        <v>Michael F Reid</v>
      </c>
      <c r="D1063" t="s">
        <v>5010</v>
      </c>
      <c r="E1063" t="s">
        <v>2930</v>
      </c>
      <c r="F1063" t="s">
        <v>4996</v>
      </c>
      <c r="G1063" t="s">
        <v>643</v>
      </c>
      <c r="H1063" t="s">
        <v>24</v>
      </c>
      <c r="I1063" t="s">
        <v>25</v>
      </c>
      <c r="J1063" t="s">
        <v>1425</v>
      </c>
      <c r="K1063" t="s">
        <v>1425</v>
      </c>
      <c r="L1063" t="str">
        <f>VLOOKUP(Table1[[#This Row],[Reports to formatted]],peopleNew[],1,0)</f>
        <v>John Brooks</v>
      </c>
      <c r="M1063" t="s">
        <v>1426</v>
      </c>
      <c r="N1063" t="s">
        <v>1426</v>
      </c>
      <c r="O1063" t="str">
        <f>VLOOKUP(Table1[[#This Row],[Works for Group Formatted]],groupsNew[],1,0)</f>
        <v>John Brooks, Office of Senator, Personal Staff Office, Senate</v>
      </c>
      <c r="P1063" t="s">
        <v>28</v>
      </c>
      <c r="Q1063" t="s">
        <v>29</v>
      </c>
      <c r="R1063" t="s">
        <v>30</v>
      </c>
      <c r="S1063" t="s">
        <v>5011</v>
      </c>
      <c r="T1063" t="s">
        <v>1428</v>
      </c>
      <c r="U1063" t="s">
        <v>1830</v>
      </c>
      <c r="V1063" t="s">
        <v>648</v>
      </c>
      <c r="W1063">
        <v>2730.77</v>
      </c>
      <c r="X1063" t="s">
        <v>35</v>
      </c>
      <c r="Y1063">
        <v>20</v>
      </c>
      <c r="Z1063" s="1">
        <v>43097</v>
      </c>
      <c r="AA1063" s="1">
        <v>43110</v>
      </c>
      <c r="AB1063" s="1">
        <v>43124</v>
      </c>
      <c r="AC1063" t="s">
        <v>36</v>
      </c>
    </row>
    <row r="1064" spans="1:29" x14ac:dyDescent="0.2">
      <c r="A1064" t="s">
        <v>7590</v>
      </c>
      <c r="B1064" t="str">
        <f>VLOOKUP(Table1[[#This Row],[Full Name (formatted)]],peopleNew[],2,0)</f>
        <v>567679263</v>
      </c>
      <c r="C1064" t="str">
        <f>TRIM(Table1[[#This Row],[Full Name (pre trim)]])</f>
        <v>Tammie S Williams</v>
      </c>
      <c r="D1064" t="s">
        <v>6160</v>
      </c>
      <c r="E1064" t="s">
        <v>6161</v>
      </c>
      <c r="F1064" t="s">
        <v>6153</v>
      </c>
      <c r="G1064" t="s">
        <v>381</v>
      </c>
      <c r="H1064" t="s">
        <v>24</v>
      </c>
      <c r="I1064" t="s">
        <v>25</v>
      </c>
      <c r="J1064" t="s">
        <v>1425</v>
      </c>
      <c r="K1064" t="s">
        <v>1425</v>
      </c>
      <c r="L1064" t="str">
        <f>VLOOKUP(Table1[[#This Row],[Reports to formatted]],peopleNew[],1,0)</f>
        <v>John Brooks</v>
      </c>
      <c r="M1064" t="s">
        <v>1426</v>
      </c>
      <c r="N1064" t="s">
        <v>1426</v>
      </c>
      <c r="O1064" t="str">
        <f>VLOOKUP(Table1[[#This Row],[Works for Group Formatted]],groupsNew[],1,0)</f>
        <v>John Brooks, Office of Senator, Personal Staff Office, Senate</v>
      </c>
      <c r="P1064" t="s">
        <v>28</v>
      </c>
      <c r="Q1064" t="s">
        <v>29</v>
      </c>
      <c r="R1064" t="s">
        <v>30</v>
      </c>
      <c r="S1064" t="s">
        <v>6162</v>
      </c>
      <c r="T1064" t="s">
        <v>1428</v>
      </c>
      <c r="U1064" t="s">
        <v>1830</v>
      </c>
      <c r="V1064" t="s">
        <v>387</v>
      </c>
      <c r="W1064">
        <v>2153.85</v>
      </c>
      <c r="X1064" t="s">
        <v>35</v>
      </c>
      <c r="Y1064">
        <v>20</v>
      </c>
      <c r="Z1064" s="1">
        <v>43097</v>
      </c>
      <c r="AA1064" s="1">
        <v>43110</v>
      </c>
      <c r="AB1064" s="1">
        <v>43124</v>
      </c>
      <c r="AC1064" t="s">
        <v>36</v>
      </c>
    </row>
    <row r="1065" spans="1:29" x14ac:dyDescent="0.2">
      <c r="A1065" t="s">
        <v>7438</v>
      </c>
      <c r="B1065" t="str">
        <f>VLOOKUP(Table1[[#This Row],[Full Name (formatted)]],peopleNew[],2,0)</f>
        <v>476545054</v>
      </c>
      <c r="C1065" t="str">
        <f>TRIM(Table1[[#This Row],[Full Name (pre trim)]])</f>
        <v>Anne Rhea L Smith</v>
      </c>
      <c r="D1065" t="s">
        <v>5543</v>
      </c>
      <c r="E1065" t="s">
        <v>5544</v>
      </c>
      <c r="F1065" t="s">
        <v>5545</v>
      </c>
      <c r="G1065" t="s">
        <v>5546</v>
      </c>
      <c r="H1065" t="s">
        <v>24</v>
      </c>
      <c r="I1065" s="11" t="s">
        <v>25</v>
      </c>
      <c r="J1065" t="s">
        <v>438</v>
      </c>
      <c r="K1065" t="s">
        <v>438</v>
      </c>
      <c r="L1065" t="str">
        <f>VLOOKUP(Table1[[#This Row],[Reports to formatted]],peopleNew[],1,0)</f>
        <v>Jesse Hamilton</v>
      </c>
      <c r="M1065" t="s">
        <v>439</v>
      </c>
      <c r="N1065" t="s">
        <v>439</v>
      </c>
      <c r="O1065" t="str">
        <f>VLOOKUP(Table1[[#This Row],[Works for Group Formatted]],groupsNew[],1,0)</f>
        <v>Jesse Hamilton, Office of Senator, Personal Staff Office, Senate</v>
      </c>
      <c r="P1065" t="s">
        <v>28</v>
      </c>
      <c r="Q1065" t="s">
        <v>29</v>
      </c>
      <c r="R1065" t="s">
        <v>30</v>
      </c>
      <c r="S1065" t="s">
        <v>5547</v>
      </c>
      <c r="T1065" t="s">
        <v>441</v>
      </c>
      <c r="U1065" t="s">
        <v>318</v>
      </c>
      <c r="V1065" t="s">
        <v>5548</v>
      </c>
      <c r="W1065">
        <v>1346.16</v>
      </c>
      <c r="X1065" t="s">
        <v>47</v>
      </c>
      <c r="Y1065">
        <v>20</v>
      </c>
      <c r="Z1065" s="1">
        <v>43097</v>
      </c>
      <c r="AA1065" s="1">
        <v>43110</v>
      </c>
      <c r="AB1065" s="1">
        <v>43124</v>
      </c>
      <c r="AC1065" t="s">
        <v>36</v>
      </c>
    </row>
    <row r="1066" spans="1:29" x14ac:dyDescent="0.2">
      <c r="A1066" t="s">
        <v>6349</v>
      </c>
      <c r="B1066" t="str">
        <f>VLOOKUP(Table1[[#This Row],[Full Name (formatted)]],peopleNew[],2,0)</f>
        <v>476545056</v>
      </c>
      <c r="C1066" t="str">
        <f>TRIM(Table1[[#This Row],[Full Name (pre trim)]])</f>
        <v>Benjamin C Azinge</v>
      </c>
      <c r="D1066" t="s">
        <v>435</v>
      </c>
      <c r="E1066" t="s">
        <v>436</v>
      </c>
      <c r="F1066" t="s">
        <v>437</v>
      </c>
      <c r="G1066" t="s">
        <v>40</v>
      </c>
      <c r="H1066" t="s">
        <v>24</v>
      </c>
      <c r="I1066" s="11" t="s">
        <v>25</v>
      </c>
      <c r="J1066" t="s">
        <v>438</v>
      </c>
      <c r="K1066" t="s">
        <v>438</v>
      </c>
      <c r="L1066" t="str">
        <f>VLOOKUP(Table1[[#This Row],[Reports to formatted]],peopleNew[],1,0)</f>
        <v>Jesse Hamilton</v>
      </c>
      <c r="M1066" t="s">
        <v>439</v>
      </c>
      <c r="N1066" t="s">
        <v>439</v>
      </c>
      <c r="O1066" t="str">
        <f>VLOOKUP(Table1[[#This Row],[Works for Group Formatted]],groupsNew[],1,0)</f>
        <v>Jesse Hamilton, Office of Senator, Personal Staff Office, Senate</v>
      </c>
      <c r="P1066" t="s">
        <v>28</v>
      </c>
      <c r="Q1066" t="s">
        <v>29</v>
      </c>
      <c r="R1066" t="s">
        <v>30</v>
      </c>
      <c r="S1066" t="s">
        <v>440</v>
      </c>
      <c r="T1066" t="s">
        <v>441</v>
      </c>
      <c r="U1066" t="s">
        <v>318</v>
      </c>
      <c r="V1066" t="s">
        <v>46</v>
      </c>
      <c r="W1066">
        <v>576.92999999999995</v>
      </c>
      <c r="X1066" t="s">
        <v>47</v>
      </c>
      <c r="Y1066">
        <v>20</v>
      </c>
      <c r="Z1066" s="1">
        <v>43097</v>
      </c>
      <c r="AA1066" s="1">
        <v>43110</v>
      </c>
      <c r="AB1066" s="1">
        <v>43124</v>
      </c>
      <c r="AC1066" t="s">
        <v>36</v>
      </c>
    </row>
    <row r="1067" spans="1:29" x14ac:dyDescent="0.2">
      <c r="A1067" t="s">
        <v>7076</v>
      </c>
      <c r="B1067" t="str">
        <f>VLOOKUP(Table1[[#This Row],[Full Name (formatted)]],peopleNew[],2,0)</f>
        <v>567679271</v>
      </c>
      <c r="C1067" t="str">
        <f>TRIM(Table1[[#This Row],[Full Name (pre trim)]])</f>
        <v>Derek R Mathis</v>
      </c>
      <c r="D1067" t="s">
        <v>4011</v>
      </c>
      <c r="E1067" t="s">
        <v>4012</v>
      </c>
      <c r="F1067" t="s">
        <v>4013</v>
      </c>
      <c r="G1067" t="s">
        <v>40</v>
      </c>
      <c r="H1067" t="s">
        <v>24</v>
      </c>
      <c r="I1067" t="s">
        <v>25</v>
      </c>
      <c r="J1067" t="s">
        <v>438</v>
      </c>
      <c r="K1067" t="s">
        <v>438</v>
      </c>
      <c r="L1067" t="str">
        <f>VLOOKUP(Table1[[#This Row],[Reports to formatted]],peopleNew[],1,0)</f>
        <v>Jesse Hamilton</v>
      </c>
      <c r="M1067" t="s">
        <v>439</v>
      </c>
      <c r="N1067" t="s">
        <v>439</v>
      </c>
      <c r="O1067" t="str">
        <f>VLOOKUP(Table1[[#This Row],[Works for Group Formatted]],groupsNew[],1,0)</f>
        <v>Jesse Hamilton, Office of Senator, Personal Staff Office, Senate</v>
      </c>
      <c r="P1067" t="s">
        <v>28</v>
      </c>
      <c r="Q1067" t="s">
        <v>29</v>
      </c>
      <c r="R1067" t="s">
        <v>30</v>
      </c>
      <c r="S1067" t="s">
        <v>4014</v>
      </c>
      <c r="T1067" t="s">
        <v>441</v>
      </c>
      <c r="U1067" t="s">
        <v>318</v>
      </c>
      <c r="V1067" t="s">
        <v>46</v>
      </c>
      <c r="W1067">
        <v>461.54</v>
      </c>
      <c r="X1067" t="s">
        <v>47</v>
      </c>
      <c r="Y1067">
        <v>20</v>
      </c>
      <c r="Z1067" s="1">
        <v>43097</v>
      </c>
      <c r="AA1067" s="1">
        <v>43110</v>
      </c>
      <c r="AB1067" s="1">
        <v>43124</v>
      </c>
      <c r="AC1067" t="s">
        <v>36</v>
      </c>
    </row>
    <row r="1068" spans="1:29" x14ac:dyDescent="0.2">
      <c r="A1068" t="s">
        <v>6707</v>
      </c>
      <c r="B1068" t="str">
        <f>VLOOKUP(Table1[[#This Row],[Full Name (formatted)]],peopleNew[],2,0)</f>
        <v>476543755</v>
      </c>
      <c r="C1068" t="str">
        <f>TRIM(Table1[[#This Row],[Full Name (pre trim)]])</f>
        <v>Ean W Fullerton</v>
      </c>
      <c r="D1068" t="s">
        <v>2351</v>
      </c>
      <c r="E1068" t="s">
        <v>2352</v>
      </c>
      <c r="F1068" t="s">
        <v>2353</v>
      </c>
      <c r="G1068" t="s">
        <v>2354</v>
      </c>
      <c r="H1068" t="s">
        <v>24</v>
      </c>
      <c r="I1068" t="s">
        <v>25</v>
      </c>
      <c r="J1068" t="s">
        <v>438</v>
      </c>
      <c r="K1068" t="s">
        <v>438</v>
      </c>
      <c r="L1068" t="str">
        <f>VLOOKUP(Table1[[#This Row],[Reports to formatted]],peopleNew[],1,0)</f>
        <v>Jesse Hamilton</v>
      </c>
      <c r="M1068" t="s">
        <v>439</v>
      </c>
      <c r="N1068" t="s">
        <v>439</v>
      </c>
      <c r="O1068" t="str">
        <f>VLOOKUP(Table1[[#This Row],[Works for Group Formatted]],groupsNew[],1,0)</f>
        <v>Jesse Hamilton, Office of Senator, Personal Staff Office, Senate</v>
      </c>
      <c r="P1068" t="s">
        <v>28</v>
      </c>
      <c r="Q1068" t="s">
        <v>29</v>
      </c>
      <c r="R1068" t="s">
        <v>30</v>
      </c>
      <c r="S1068" t="s">
        <v>2355</v>
      </c>
      <c r="T1068" t="s">
        <v>441</v>
      </c>
      <c r="U1068" t="s">
        <v>318</v>
      </c>
      <c r="V1068" t="s">
        <v>2356</v>
      </c>
      <c r="W1068">
        <v>1980.77</v>
      </c>
      <c r="X1068" t="s">
        <v>35</v>
      </c>
      <c r="Y1068">
        <v>20</v>
      </c>
      <c r="Z1068" s="1">
        <v>43097</v>
      </c>
      <c r="AA1068" s="1">
        <v>43110</v>
      </c>
      <c r="AB1068" s="1">
        <v>43124</v>
      </c>
      <c r="AC1068" t="s">
        <v>36</v>
      </c>
    </row>
    <row r="1069" spans="1:29" x14ac:dyDescent="0.2">
      <c r="A1069" t="s">
        <v>6829</v>
      </c>
      <c r="B1069" t="str">
        <f>VLOOKUP(Table1[[#This Row],[Full Name (formatted)]],peopleNew[],2,0)</f>
        <v>476544055</v>
      </c>
      <c r="C1069" t="str">
        <f>TRIM(Table1[[#This Row],[Full Name (pre trim)]])</f>
        <v>Elisa M Helligar-lewis</v>
      </c>
      <c r="D1069" t="s">
        <v>2935</v>
      </c>
      <c r="E1069" t="s">
        <v>2936</v>
      </c>
      <c r="F1069" t="s">
        <v>2937</v>
      </c>
      <c r="G1069" t="s">
        <v>1684</v>
      </c>
      <c r="H1069" t="s">
        <v>24</v>
      </c>
      <c r="I1069" t="s">
        <v>25</v>
      </c>
      <c r="J1069" t="s">
        <v>438</v>
      </c>
      <c r="K1069" t="s">
        <v>438</v>
      </c>
      <c r="L1069" t="str">
        <f>VLOOKUP(Table1[[#This Row],[Reports to formatted]],peopleNew[],1,0)</f>
        <v>Jesse Hamilton</v>
      </c>
      <c r="M1069" t="s">
        <v>439</v>
      </c>
      <c r="N1069" t="s">
        <v>439</v>
      </c>
      <c r="O1069" t="str">
        <f>VLOOKUP(Table1[[#This Row],[Works for Group Formatted]],groupsNew[],1,0)</f>
        <v>Jesse Hamilton, Office of Senator, Personal Staff Office, Senate</v>
      </c>
      <c r="P1069" t="s">
        <v>28</v>
      </c>
      <c r="Q1069" t="s">
        <v>29</v>
      </c>
      <c r="R1069" t="s">
        <v>30</v>
      </c>
      <c r="S1069" t="s">
        <v>2938</v>
      </c>
      <c r="T1069" t="s">
        <v>441</v>
      </c>
      <c r="U1069" t="s">
        <v>318</v>
      </c>
      <c r="V1069" t="s">
        <v>1686</v>
      </c>
      <c r="W1069">
        <v>1807.7</v>
      </c>
      <c r="X1069" t="s">
        <v>35</v>
      </c>
      <c r="Y1069">
        <v>20</v>
      </c>
      <c r="Z1069" s="1">
        <v>43097</v>
      </c>
      <c r="AA1069" s="1">
        <v>43110</v>
      </c>
      <c r="AB1069" s="1">
        <v>43124</v>
      </c>
      <c r="AC1069" t="s">
        <v>36</v>
      </c>
    </row>
    <row r="1070" spans="1:29" x14ac:dyDescent="0.2">
      <c r="A1070" t="s">
        <v>6728</v>
      </c>
      <c r="B1070" t="str">
        <f>VLOOKUP(Table1[[#This Row],[Full Name (formatted)]],peopleNew[],2,0)</f>
        <v>681225312</v>
      </c>
      <c r="C1070" t="str">
        <f>TRIM(Table1[[#This Row],[Full Name (pre trim)]])</f>
        <v>Gidget V Gaston</v>
      </c>
      <c r="D1070" t="s">
        <v>2456</v>
      </c>
      <c r="E1070" t="s">
        <v>2457</v>
      </c>
      <c r="F1070" t="s">
        <v>2458</v>
      </c>
      <c r="G1070" t="s">
        <v>2459</v>
      </c>
      <c r="H1070" t="s">
        <v>24</v>
      </c>
      <c r="I1070" t="s">
        <v>25</v>
      </c>
      <c r="J1070" t="s">
        <v>438</v>
      </c>
      <c r="K1070" t="s">
        <v>438</v>
      </c>
      <c r="L1070" t="str">
        <f>VLOOKUP(Table1[[#This Row],[Reports to formatted]],peopleNew[],1,0)</f>
        <v>Jesse Hamilton</v>
      </c>
      <c r="M1070" t="s">
        <v>439</v>
      </c>
      <c r="N1070" t="s">
        <v>439</v>
      </c>
      <c r="O1070" t="str">
        <f>VLOOKUP(Table1[[#This Row],[Works for Group Formatted]],groupsNew[],1,0)</f>
        <v>Jesse Hamilton, Office of Senator, Personal Staff Office, Senate</v>
      </c>
      <c r="P1070" t="s">
        <v>28</v>
      </c>
      <c r="Q1070" t="s">
        <v>29</v>
      </c>
      <c r="R1070" t="s">
        <v>30</v>
      </c>
      <c r="S1070" t="s">
        <v>2460</v>
      </c>
      <c r="T1070" t="s">
        <v>441</v>
      </c>
      <c r="U1070" t="s">
        <v>318</v>
      </c>
      <c r="V1070" t="s">
        <v>2461</v>
      </c>
      <c r="W1070">
        <v>1346.16</v>
      </c>
      <c r="X1070" t="s">
        <v>35</v>
      </c>
      <c r="Y1070">
        <v>20</v>
      </c>
      <c r="Z1070" s="1">
        <v>43097</v>
      </c>
      <c r="AA1070" s="1">
        <v>43110</v>
      </c>
      <c r="AB1070" s="1">
        <v>43124</v>
      </c>
      <c r="AC1070" t="s">
        <v>36</v>
      </c>
    </row>
    <row r="1071" spans="1:29" x14ac:dyDescent="0.2">
      <c r="A1071" t="s">
        <v>7608</v>
      </c>
      <c r="B1071" t="str">
        <f>VLOOKUP(Table1[[#This Row],[Full Name (formatted)]],peopleNew[],2,0)</f>
        <v>625374633</v>
      </c>
      <c r="C1071" t="str">
        <f>TRIM(Table1[[#This Row],[Full Name (pre trim)]])</f>
        <v>Grant N Yanney</v>
      </c>
      <c r="D1071" t="s">
        <v>6240</v>
      </c>
      <c r="E1071" t="s">
        <v>6241</v>
      </c>
      <c r="F1071" t="s">
        <v>6242</v>
      </c>
      <c r="G1071" t="s">
        <v>6024</v>
      </c>
      <c r="H1071" t="s">
        <v>24</v>
      </c>
      <c r="I1071" t="s">
        <v>25</v>
      </c>
      <c r="J1071" t="s">
        <v>438</v>
      </c>
      <c r="K1071" t="s">
        <v>438</v>
      </c>
      <c r="L1071" t="str">
        <f>VLOOKUP(Table1[[#This Row],[Reports to formatted]],peopleNew[],1,0)</f>
        <v>Jesse Hamilton</v>
      </c>
      <c r="M1071" t="s">
        <v>439</v>
      </c>
      <c r="N1071" t="s">
        <v>439</v>
      </c>
      <c r="O1071" t="str">
        <f>VLOOKUP(Table1[[#This Row],[Works for Group Formatted]],groupsNew[],1,0)</f>
        <v>Jesse Hamilton, Office of Senator, Personal Staff Office, Senate</v>
      </c>
      <c r="P1071" t="s">
        <v>28</v>
      </c>
      <c r="Q1071" t="s">
        <v>29</v>
      </c>
      <c r="R1071" t="s">
        <v>30</v>
      </c>
      <c r="S1071" t="s">
        <v>6243</v>
      </c>
      <c r="T1071" t="s">
        <v>441</v>
      </c>
      <c r="U1071" t="s">
        <v>318</v>
      </c>
      <c r="V1071" t="s">
        <v>6026</v>
      </c>
      <c r="W1071">
        <v>455</v>
      </c>
      <c r="X1071" t="s">
        <v>47</v>
      </c>
      <c r="Y1071">
        <v>20</v>
      </c>
      <c r="Z1071" s="1">
        <v>43097</v>
      </c>
      <c r="AA1071" s="1">
        <v>43110</v>
      </c>
      <c r="AB1071" s="1">
        <v>43124</v>
      </c>
      <c r="AC1071" t="s">
        <v>36</v>
      </c>
    </row>
    <row r="1072" spans="1:29" x14ac:dyDescent="0.2">
      <c r="A1072" t="s">
        <v>6862</v>
      </c>
      <c r="B1072" t="str">
        <f>VLOOKUP(Table1[[#This Row],[Full Name (formatted)]],peopleNew[],2,0)</f>
        <v>476545162</v>
      </c>
      <c r="C1072" t="str">
        <f>TRIM(Table1[[#This Row],[Full Name (pre trim)]])</f>
        <v>Jarvis L Houston</v>
      </c>
      <c r="D1072" t="s">
        <v>3080</v>
      </c>
      <c r="E1072" t="s">
        <v>3081</v>
      </c>
      <c r="F1072" t="s">
        <v>3082</v>
      </c>
      <c r="G1072" t="s">
        <v>643</v>
      </c>
      <c r="H1072" t="s">
        <v>24</v>
      </c>
      <c r="I1072" t="s">
        <v>25</v>
      </c>
      <c r="J1072" t="s">
        <v>438</v>
      </c>
      <c r="K1072" t="s">
        <v>438</v>
      </c>
      <c r="L1072" t="str">
        <f>VLOOKUP(Table1[[#This Row],[Reports to formatted]],peopleNew[],1,0)</f>
        <v>Jesse Hamilton</v>
      </c>
      <c r="M1072" t="s">
        <v>439</v>
      </c>
      <c r="N1072" t="s">
        <v>439</v>
      </c>
      <c r="O1072" t="str">
        <f>VLOOKUP(Table1[[#This Row],[Works for Group Formatted]],groupsNew[],1,0)</f>
        <v>Jesse Hamilton, Office of Senator, Personal Staff Office, Senate</v>
      </c>
      <c r="P1072" t="s">
        <v>28</v>
      </c>
      <c r="Q1072" t="s">
        <v>29</v>
      </c>
      <c r="R1072" t="s">
        <v>30</v>
      </c>
      <c r="S1072" t="s">
        <v>3083</v>
      </c>
      <c r="T1072" t="s">
        <v>441</v>
      </c>
      <c r="U1072" t="s">
        <v>318</v>
      </c>
      <c r="V1072" t="s">
        <v>648</v>
      </c>
      <c r="W1072">
        <v>3269.24</v>
      </c>
      <c r="X1072" t="s">
        <v>47</v>
      </c>
      <c r="Y1072">
        <v>20</v>
      </c>
      <c r="Z1072" s="1">
        <v>43097</v>
      </c>
      <c r="AA1072" s="1">
        <v>43110</v>
      </c>
      <c r="AB1072" s="1">
        <v>43124</v>
      </c>
      <c r="AC1072" t="s">
        <v>36</v>
      </c>
    </row>
    <row r="1073" spans="1:29" x14ac:dyDescent="0.2">
      <c r="A1073" t="s">
        <v>6580</v>
      </c>
      <c r="B1073" t="str">
        <f>VLOOKUP(Table1[[#This Row],[Full Name (formatted)]],peopleNew[],2,0)</f>
        <v>625374631</v>
      </c>
      <c r="C1073" t="str">
        <f>TRIM(Table1[[#This Row],[Full Name (pre trim)]])</f>
        <v>Jason D Delaguila</v>
      </c>
      <c r="D1073" t="s">
        <v>1765</v>
      </c>
      <c r="E1073" t="s">
        <v>1766</v>
      </c>
      <c r="F1073" t="s">
        <v>1767</v>
      </c>
      <c r="G1073" t="s">
        <v>40</v>
      </c>
      <c r="H1073" t="s">
        <v>24</v>
      </c>
      <c r="I1073" t="s">
        <v>25</v>
      </c>
      <c r="J1073" t="s">
        <v>438</v>
      </c>
      <c r="K1073" t="s">
        <v>438</v>
      </c>
      <c r="L1073" t="str">
        <f>VLOOKUP(Table1[[#This Row],[Reports to formatted]],peopleNew[],1,0)</f>
        <v>Jesse Hamilton</v>
      </c>
      <c r="M1073" t="s">
        <v>439</v>
      </c>
      <c r="N1073" t="s">
        <v>439</v>
      </c>
      <c r="O1073" t="str">
        <f>VLOOKUP(Table1[[#This Row],[Works for Group Formatted]],groupsNew[],1,0)</f>
        <v>Jesse Hamilton, Office of Senator, Personal Staff Office, Senate</v>
      </c>
      <c r="P1073" t="s">
        <v>28</v>
      </c>
      <c r="Q1073" t="s">
        <v>29</v>
      </c>
      <c r="R1073" t="s">
        <v>30</v>
      </c>
      <c r="S1073" t="s">
        <v>1768</v>
      </c>
      <c r="T1073" t="s">
        <v>441</v>
      </c>
      <c r="U1073" t="s">
        <v>318</v>
      </c>
      <c r="V1073" t="s">
        <v>46</v>
      </c>
      <c r="W1073">
        <v>692.31</v>
      </c>
      <c r="X1073" t="s">
        <v>47</v>
      </c>
      <c r="Y1073">
        <v>20</v>
      </c>
      <c r="Z1073" s="1">
        <v>43097</v>
      </c>
      <c r="AA1073" s="1">
        <v>43110</v>
      </c>
      <c r="AB1073" s="1">
        <v>43124</v>
      </c>
      <c r="AC1073" t="s">
        <v>36</v>
      </c>
    </row>
    <row r="1074" spans="1:29" x14ac:dyDescent="0.2">
      <c r="A1074" t="s">
        <v>6808</v>
      </c>
      <c r="B1074" t="str">
        <f>VLOOKUP(Table1[[#This Row],[Full Name (formatted)]],peopleNew[],2,0)</f>
        <v>476545173</v>
      </c>
      <c r="C1074" t="str">
        <f>TRIM(Table1[[#This Row],[Full Name (pre trim)]])</f>
        <v>Jonathan L Harkavy</v>
      </c>
      <c r="D1074" t="s">
        <v>2842</v>
      </c>
      <c r="E1074" t="s">
        <v>2168</v>
      </c>
      <c r="F1074" t="s">
        <v>2843</v>
      </c>
      <c r="G1074" t="s">
        <v>184</v>
      </c>
      <c r="H1074" t="s">
        <v>24</v>
      </c>
      <c r="I1074" s="13" t="s">
        <v>8540</v>
      </c>
      <c r="J1074" t="s">
        <v>438</v>
      </c>
      <c r="K1074" t="s">
        <v>438</v>
      </c>
      <c r="L1074" t="str">
        <f>VLOOKUP(Table1[[#This Row],[Reports to formatted]],peopleNew[],1,0)</f>
        <v>Jesse Hamilton</v>
      </c>
      <c r="M1074" t="s">
        <v>439</v>
      </c>
      <c r="N1074" t="s">
        <v>439</v>
      </c>
      <c r="O1074" t="str">
        <f>VLOOKUP(Table1[[#This Row],[Works for Group Formatted]],groupsNew[],1,0)</f>
        <v>Jesse Hamilton, Office of Senator, Personal Staff Office, Senate</v>
      </c>
      <c r="P1074" t="s">
        <v>28</v>
      </c>
      <c r="Q1074" t="s">
        <v>29</v>
      </c>
      <c r="R1074" t="s">
        <v>30</v>
      </c>
      <c r="S1074" t="s">
        <v>2844</v>
      </c>
      <c r="T1074" t="s">
        <v>441</v>
      </c>
      <c r="U1074" t="s">
        <v>66</v>
      </c>
      <c r="V1074" t="s">
        <v>190</v>
      </c>
      <c r="W1074">
        <v>2057.6999999999998</v>
      </c>
      <c r="X1074" t="s">
        <v>47</v>
      </c>
      <c r="Y1074">
        <v>20</v>
      </c>
      <c r="Z1074" s="1">
        <v>43097</v>
      </c>
      <c r="AA1074" s="1">
        <v>43110</v>
      </c>
      <c r="AB1074" s="1">
        <v>43124</v>
      </c>
      <c r="AC1074" t="s">
        <v>36</v>
      </c>
    </row>
    <row r="1075" spans="1:29" x14ac:dyDescent="0.2">
      <c r="A1075" t="s">
        <v>7551</v>
      </c>
      <c r="B1075" t="str">
        <f>VLOOKUP(Table1[[#This Row],[Full Name (formatted)]],peopleNew[],2,0)</f>
        <v>476544064</v>
      </c>
      <c r="C1075" t="str">
        <f>TRIM(Table1[[#This Row],[Full Name (pre trim)]])</f>
        <v>Maxine U Vergara</v>
      </c>
      <c r="D1075" t="s">
        <v>6010</v>
      </c>
      <c r="E1075" t="s">
        <v>6011</v>
      </c>
      <c r="F1075" t="s">
        <v>6012</v>
      </c>
      <c r="G1075" t="s">
        <v>1017</v>
      </c>
      <c r="H1075" t="s">
        <v>24</v>
      </c>
      <c r="I1075" t="s">
        <v>25</v>
      </c>
      <c r="J1075" t="s">
        <v>438</v>
      </c>
      <c r="K1075" t="s">
        <v>438</v>
      </c>
      <c r="L1075" t="str">
        <f>VLOOKUP(Table1[[#This Row],[Reports to formatted]],peopleNew[],1,0)</f>
        <v>Jesse Hamilton</v>
      </c>
      <c r="M1075" t="s">
        <v>439</v>
      </c>
      <c r="N1075" t="s">
        <v>439</v>
      </c>
      <c r="O1075" t="str">
        <f>VLOOKUP(Table1[[#This Row],[Works for Group Formatted]],groupsNew[],1,0)</f>
        <v>Jesse Hamilton, Office of Senator, Personal Staff Office, Senate</v>
      </c>
      <c r="P1075" t="s">
        <v>28</v>
      </c>
      <c r="Q1075" t="s">
        <v>29</v>
      </c>
      <c r="R1075" t="s">
        <v>30</v>
      </c>
      <c r="S1075" t="s">
        <v>6013</v>
      </c>
      <c r="T1075" t="s">
        <v>441</v>
      </c>
      <c r="U1075" t="s">
        <v>318</v>
      </c>
      <c r="V1075" t="s">
        <v>1019</v>
      </c>
      <c r="W1075">
        <v>961.54</v>
      </c>
      <c r="X1075" t="s">
        <v>47</v>
      </c>
      <c r="Y1075">
        <v>20</v>
      </c>
      <c r="Z1075" s="1">
        <v>43097</v>
      </c>
      <c r="AA1075" s="1">
        <v>43110</v>
      </c>
      <c r="AB1075" s="1">
        <v>43124</v>
      </c>
      <c r="AC1075" t="s">
        <v>36</v>
      </c>
    </row>
    <row r="1076" spans="1:29" x14ac:dyDescent="0.2">
      <c r="A1076" t="s">
        <v>6441</v>
      </c>
      <c r="B1076" t="str">
        <f>VLOOKUP(Table1[[#This Row],[Full Name (formatted)]],peopleNew[],2,0)</f>
        <v>567678574</v>
      </c>
      <c r="C1076" t="str">
        <f>TRIM(Table1[[#This Row],[Full Name (pre trim)]])</f>
        <v>Oscar D Bruce</v>
      </c>
      <c r="D1076" t="s">
        <v>1028</v>
      </c>
      <c r="E1076" t="s">
        <v>1029</v>
      </c>
      <c r="F1076" t="s">
        <v>1022</v>
      </c>
      <c r="G1076" t="s">
        <v>672</v>
      </c>
      <c r="H1076" t="s">
        <v>24</v>
      </c>
      <c r="I1076" t="s">
        <v>25</v>
      </c>
      <c r="J1076" t="s">
        <v>438</v>
      </c>
      <c r="K1076" t="s">
        <v>438</v>
      </c>
      <c r="L1076" t="str">
        <f>VLOOKUP(Table1[[#This Row],[Reports to formatted]],peopleNew[],1,0)</f>
        <v>Jesse Hamilton</v>
      </c>
      <c r="M1076" t="s">
        <v>439</v>
      </c>
      <c r="N1076" t="s">
        <v>439</v>
      </c>
      <c r="O1076" t="str">
        <f>VLOOKUP(Table1[[#This Row],[Works for Group Formatted]],groupsNew[],1,0)</f>
        <v>Jesse Hamilton, Office of Senator, Personal Staff Office, Senate</v>
      </c>
      <c r="P1076" t="s">
        <v>28</v>
      </c>
      <c r="Q1076" t="s">
        <v>29</v>
      </c>
      <c r="R1076" t="s">
        <v>30</v>
      </c>
      <c r="S1076" t="s">
        <v>1030</v>
      </c>
      <c r="T1076" t="s">
        <v>441</v>
      </c>
      <c r="U1076" t="s">
        <v>318</v>
      </c>
      <c r="V1076" t="s">
        <v>674</v>
      </c>
      <c r="W1076">
        <v>576.92999999999995</v>
      </c>
      <c r="X1076" t="s">
        <v>47</v>
      </c>
      <c r="Y1076">
        <v>20</v>
      </c>
      <c r="Z1076" s="1">
        <v>43097</v>
      </c>
      <c r="AA1076" s="1">
        <v>43110</v>
      </c>
      <c r="AB1076" s="1">
        <v>43124</v>
      </c>
      <c r="AC1076" t="s">
        <v>36</v>
      </c>
    </row>
    <row r="1077" spans="1:29" x14ac:dyDescent="0.2">
      <c r="A1077" t="s">
        <v>7009</v>
      </c>
      <c r="B1077" t="str">
        <f>VLOOKUP(Table1[[#This Row],[Full Name (formatted)]],peopleNew[],2,0)</f>
        <v>476545189</v>
      </c>
      <c r="C1077" t="str">
        <f>TRIM(Table1[[#This Row],[Full Name (pre trim)]])</f>
        <v>Reuven Lipkind</v>
      </c>
      <c r="D1077" t="s">
        <v>3728</v>
      </c>
      <c r="E1077" t="s">
        <v>3729</v>
      </c>
      <c r="F1077" t="s">
        <v>3730</v>
      </c>
      <c r="G1077" t="s">
        <v>3731</v>
      </c>
      <c r="H1077" t="s">
        <v>24</v>
      </c>
      <c r="I1077" t="s">
        <v>25</v>
      </c>
      <c r="J1077" t="s">
        <v>438</v>
      </c>
      <c r="K1077" t="s">
        <v>438</v>
      </c>
      <c r="L1077" t="str">
        <f>VLOOKUP(Table1[[#This Row],[Reports to formatted]],peopleNew[],1,0)</f>
        <v>Jesse Hamilton</v>
      </c>
      <c r="M1077" t="s">
        <v>439</v>
      </c>
      <c r="N1077" t="s">
        <v>439</v>
      </c>
      <c r="O1077" t="str">
        <f>VLOOKUP(Table1[[#This Row],[Works for Group Formatted]],groupsNew[],1,0)</f>
        <v>Jesse Hamilton, Office of Senator, Personal Staff Office, Senate</v>
      </c>
      <c r="P1077" t="s">
        <v>28</v>
      </c>
      <c r="Q1077" t="s">
        <v>29</v>
      </c>
      <c r="R1077" t="s">
        <v>30</v>
      </c>
      <c r="S1077" t="s">
        <v>3732</v>
      </c>
      <c r="T1077" t="s">
        <v>441</v>
      </c>
      <c r="U1077" t="s">
        <v>318</v>
      </c>
      <c r="V1077" t="s">
        <v>3733</v>
      </c>
      <c r="W1077">
        <v>1807.7</v>
      </c>
      <c r="X1077" t="s">
        <v>35</v>
      </c>
      <c r="Y1077">
        <v>20</v>
      </c>
      <c r="Z1077" s="1">
        <v>43097</v>
      </c>
      <c r="AA1077" s="1">
        <v>43110</v>
      </c>
      <c r="AB1077" s="1">
        <v>43124</v>
      </c>
      <c r="AC1077" t="s">
        <v>36</v>
      </c>
    </row>
    <row r="1078" spans="1:29" x14ac:dyDescent="0.2">
      <c r="A1078" t="s">
        <v>6896</v>
      </c>
      <c r="B1078" t="str">
        <f>VLOOKUP(Table1[[#This Row],[Full Name (formatted)]],peopleNew[],2,0)</f>
        <v>476544075</v>
      </c>
      <c r="C1078" t="str">
        <f>TRIM(Table1[[#This Row],[Full Name (pre trim)]])</f>
        <v>Rosalyn V Johnson</v>
      </c>
      <c r="D1078" t="s">
        <v>3229</v>
      </c>
      <c r="E1078" t="s">
        <v>3230</v>
      </c>
      <c r="F1078" t="s">
        <v>3206</v>
      </c>
      <c r="G1078" t="s">
        <v>275</v>
      </c>
      <c r="H1078" t="s">
        <v>24</v>
      </c>
      <c r="I1078" t="s">
        <v>25</v>
      </c>
      <c r="J1078" t="s">
        <v>438</v>
      </c>
      <c r="K1078" t="s">
        <v>438</v>
      </c>
      <c r="L1078" t="str">
        <f>VLOOKUP(Table1[[#This Row],[Reports to formatted]],peopleNew[],1,0)</f>
        <v>Jesse Hamilton</v>
      </c>
      <c r="M1078" t="s">
        <v>439</v>
      </c>
      <c r="N1078" t="s">
        <v>439</v>
      </c>
      <c r="O1078" t="str">
        <f>VLOOKUP(Table1[[#This Row],[Works for Group Formatted]],groupsNew[],1,0)</f>
        <v>Jesse Hamilton, Office of Senator, Personal Staff Office, Senate</v>
      </c>
      <c r="P1078" t="s">
        <v>28</v>
      </c>
      <c r="Q1078" t="s">
        <v>29</v>
      </c>
      <c r="R1078" t="s">
        <v>30</v>
      </c>
      <c r="S1078" t="s">
        <v>3231</v>
      </c>
      <c r="T1078" t="s">
        <v>441</v>
      </c>
      <c r="U1078" t="s">
        <v>318</v>
      </c>
      <c r="V1078" t="s">
        <v>281</v>
      </c>
      <c r="W1078">
        <v>455</v>
      </c>
      <c r="X1078" t="s">
        <v>47</v>
      </c>
      <c r="Y1078">
        <v>20</v>
      </c>
      <c r="Z1078" s="1">
        <v>43097</v>
      </c>
      <c r="AA1078" s="1">
        <v>43110</v>
      </c>
      <c r="AB1078" s="1">
        <v>43124</v>
      </c>
      <c r="AC1078" t="s">
        <v>36</v>
      </c>
    </row>
    <row r="1079" spans="1:29" x14ac:dyDescent="0.2">
      <c r="A1079" t="s">
        <v>7589</v>
      </c>
      <c r="B1079" t="str">
        <f>VLOOKUP(Table1[[#This Row],[Full Name (formatted)]],peopleNew[],2,0)</f>
        <v>567679273</v>
      </c>
      <c r="C1079" t="str">
        <f>TRIM(Table1[[#This Row],[Full Name (pre trim)]])</f>
        <v>Samuel L Williams</v>
      </c>
      <c r="D1079" t="s">
        <v>6157</v>
      </c>
      <c r="E1079" t="s">
        <v>6158</v>
      </c>
      <c r="F1079" t="s">
        <v>6153</v>
      </c>
      <c r="G1079" t="s">
        <v>40</v>
      </c>
      <c r="H1079" t="s">
        <v>24</v>
      </c>
      <c r="I1079" t="s">
        <v>25</v>
      </c>
      <c r="J1079" t="s">
        <v>438</v>
      </c>
      <c r="K1079" t="s">
        <v>438</v>
      </c>
      <c r="L1079" t="str">
        <f>VLOOKUP(Table1[[#This Row],[Reports to formatted]],peopleNew[],1,0)</f>
        <v>Jesse Hamilton</v>
      </c>
      <c r="M1079" t="s">
        <v>439</v>
      </c>
      <c r="N1079" t="s">
        <v>439</v>
      </c>
      <c r="O1079" t="str">
        <f>VLOOKUP(Table1[[#This Row],[Works for Group Formatted]],groupsNew[],1,0)</f>
        <v>Jesse Hamilton, Office of Senator, Personal Staff Office, Senate</v>
      </c>
      <c r="P1079" t="s">
        <v>28</v>
      </c>
      <c r="Q1079" t="s">
        <v>29</v>
      </c>
      <c r="R1079" t="s">
        <v>30</v>
      </c>
      <c r="S1079" t="s">
        <v>6159</v>
      </c>
      <c r="T1079" t="s">
        <v>441</v>
      </c>
      <c r="U1079" t="s">
        <v>318</v>
      </c>
      <c r="V1079" t="s">
        <v>46</v>
      </c>
      <c r="W1079">
        <v>455</v>
      </c>
      <c r="X1079" t="s">
        <v>47</v>
      </c>
      <c r="Y1079">
        <v>20</v>
      </c>
      <c r="Z1079" s="1">
        <v>43097</v>
      </c>
      <c r="AA1079" s="1">
        <v>43110</v>
      </c>
      <c r="AB1079" s="1">
        <v>43124</v>
      </c>
      <c r="AC1079" t="s">
        <v>36</v>
      </c>
    </row>
    <row r="1080" spans="1:29" x14ac:dyDescent="0.2">
      <c r="A1080" t="s">
        <v>7289</v>
      </c>
      <c r="B1080" t="str">
        <f>VLOOKUP(Table1[[#This Row],[Full Name (formatted)]],peopleNew[],2,0)</f>
        <v>476545200</v>
      </c>
      <c r="C1080" t="str">
        <f>TRIM(Table1[[#This Row],[Full Name (pre trim)]])</f>
        <v>Sarana G Purcell</v>
      </c>
      <c r="D1080" t="s">
        <v>4919</v>
      </c>
      <c r="E1080" t="s">
        <v>4920</v>
      </c>
      <c r="F1080" t="s">
        <v>4915</v>
      </c>
      <c r="G1080" t="s">
        <v>134</v>
      </c>
      <c r="H1080" t="s">
        <v>24</v>
      </c>
      <c r="I1080" t="s">
        <v>25</v>
      </c>
      <c r="J1080" t="s">
        <v>438</v>
      </c>
      <c r="K1080" t="s">
        <v>438</v>
      </c>
      <c r="L1080" t="str">
        <f>VLOOKUP(Table1[[#This Row],[Reports to formatted]],peopleNew[],1,0)</f>
        <v>Jesse Hamilton</v>
      </c>
      <c r="M1080" t="s">
        <v>439</v>
      </c>
      <c r="N1080" t="s">
        <v>439</v>
      </c>
      <c r="O1080" t="str">
        <f>VLOOKUP(Table1[[#This Row],[Works for Group Formatted]],groupsNew[],1,0)</f>
        <v>Jesse Hamilton, Office of Senator, Personal Staff Office, Senate</v>
      </c>
      <c r="P1080" t="s">
        <v>28</v>
      </c>
      <c r="Q1080" t="s">
        <v>29</v>
      </c>
      <c r="R1080" t="s">
        <v>30</v>
      </c>
      <c r="S1080" t="s">
        <v>4921</v>
      </c>
      <c r="T1080" t="s">
        <v>441</v>
      </c>
      <c r="U1080" t="s">
        <v>318</v>
      </c>
      <c r="V1080" t="s">
        <v>136</v>
      </c>
      <c r="W1080">
        <v>2384.62</v>
      </c>
      <c r="X1080" t="s">
        <v>35</v>
      </c>
      <c r="Y1080">
        <v>20</v>
      </c>
      <c r="Z1080" s="1">
        <v>43097</v>
      </c>
      <c r="AA1080" s="1">
        <v>43110</v>
      </c>
      <c r="AB1080" s="1">
        <v>43124</v>
      </c>
      <c r="AC1080" t="s">
        <v>36</v>
      </c>
    </row>
    <row r="1081" spans="1:29" x14ac:dyDescent="0.2">
      <c r="A1081" t="s">
        <v>7372</v>
      </c>
      <c r="B1081" t="str">
        <f>VLOOKUP(Table1[[#This Row],[Full Name (formatted)]],peopleNew[],2,0)</f>
        <v>567679286</v>
      </c>
      <c r="C1081" t="str">
        <f>TRIM(Table1[[#This Row],[Full Name (pre trim)]])</f>
        <v>Andy Salas</v>
      </c>
      <c r="D1081" t="s">
        <v>5268</v>
      </c>
      <c r="E1081" t="s">
        <v>5269</v>
      </c>
      <c r="F1081" t="s">
        <v>5270</v>
      </c>
      <c r="G1081" t="s">
        <v>148</v>
      </c>
      <c r="H1081" t="s">
        <v>24</v>
      </c>
      <c r="I1081" s="11" t="s">
        <v>25</v>
      </c>
      <c r="J1081" t="s">
        <v>52</v>
      </c>
      <c r="K1081" t="s">
        <v>52</v>
      </c>
      <c r="L1081" t="str">
        <f>VLOOKUP(Table1[[#This Row],[Reports to formatted]],peopleNew[],1,0)</f>
        <v>Jeffrey D. Klein</v>
      </c>
      <c r="M1081" t="s">
        <v>53</v>
      </c>
      <c r="N1081" t="s">
        <v>53</v>
      </c>
      <c r="O1081" t="str">
        <f>VLOOKUP(Table1[[#This Row],[Works for Group Formatted]],groupsNew[],1,0)</f>
        <v>Jeffrey D. Klein, Office of Senator, Personal Staff Office, Senate</v>
      </c>
      <c r="P1081" t="s">
        <v>28</v>
      </c>
      <c r="Q1081" t="s">
        <v>29</v>
      </c>
      <c r="R1081" t="s">
        <v>30</v>
      </c>
      <c r="S1081" t="s">
        <v>5271</v>
      </c>
      <c r="T1081" t="s">
        <v>55</v>
      </c>
      <c r="U1081" t="s">
        <v>56</v>
      </c>
      <c r="V1081" t="s">
        <v>154</v>
      </c>
      <c r="W1081">
        <v>1461.54</v>
      </c>
      <c r="X1081" t="s">
        <v>35</v>
      </c>
      <c r="Y1081">
        <v>20</v>
      </c>
      <c r="Z1081" s="1">
        <v>43097</v>
      </c>
      <c r="AA1081" s="1">
        <v>43110</v>
      </c>
      <c r="AB1081" s="1">
        <v>43124</v>
      </c>
      <c r="AC1081" t="s">
        <v>36</v>
      </c>
    </row>
    <row r="1082" spans="1:29" x14ac:dyDescent="0.2">
      <c r="A1082" t="s">
        <v>7079</v>
      </c>
      <c r="B1082" t="str">
        <f>VLOOKUP(Table1[[#This Row],[Full Name (formatted)]],peopleNew[],2,0)</f>
        <v>681225311</v>
      </c>
      <c r="C1082" t="str">
        <f>TRIM(Table1[[#This Row],[Full Name (pre trim)]])</f>
        <v>Augustus B Mcauliffe</v>
      </c>
      <c r="D1082" t="s">
        <v>4023</v>
      </c>
      <c r="E1082" t="s">
        <v>4024</v>
      </c>
      <c r="F1082" t="s">
        <v>4025</v>
      </c>
      <c r="G1082" t="s">
        <v>40</v>
      </c>
      <c r="H1082" t="s">
        <v>24</v>
      </c>
      <c r="I1082" s="11" t="s">
        <v>25</v>
      </c>
      <c r="J1082" t="s">
        <v>52</v>
      </c>
      <c r="K1082" t="s">
        <v>52</v>
      </c>
      <c r="L1082" t="str">
        <f>VLOOKUP(Table1[[#This Row],[Reports to formatted]],peopleNew[],1,0)</f>
        <v>Jeffrey D. Klein</v>
      </c>
      <c r="M1082" t="s">
        <v>53</v>
      </c>
      <c r="N1082" t="s">
        <v>53</v>
      </c>
      <c r="O1082" t="str">
        <f>VLOOKUP(Table1[[#This Row],[Works for Group Formatted]],groupsNew[],1,0)</f>
        <v>Jeffrey D. Klein, Office of Senator, Personal Staff Office, Senate</v>
      </c>
      <c r="P1082" t="s">
        <v>28</v>
      </c>
      <c r="Q1082" t="s">
        <v>29</v>
      </c>
      <c r="R1082" t="s">
        <v>30</v>
      </c>
      <c r="S1082" t="s">
        <v>4026</v>
      </c>
      <c r="T1082" t="s">
        <v>55</v>
      </c>
      <c r="U1082" t="s">
        <v>56</v>
      </c>
      <c r="V1082" t="s">
        <v>46</v>
      </c>
      <c r="W1082">
        <v>15</v>
      </c>
      <c r="X1082" t="s">
        <v>282</v>
      </c>
      <c r="Y1082">
        <v>20</v>
      </c>
      <c r="Z1082" s="1">
        <v>43097</v>
      </c>
      <c r="AA1082" s="1">
        <v>43110</v>
      </c>
      <c r="AB1082" s="1">
        <v>43124</v>
      </c>
      <c r="AC1082" t="s">
        <v>36</v>
      </c>
    </row>
    <row r="1083" spans="1:29" x14ac:dyDescent="0.2">
      <c r="A1083" t="s">
        <v>6978</v>
      </c>
      <c r="B1083" t="str">
        <f>VLOOKUP(Table1[[#This Row],[Full Name (formatted)]],peopleNew[],2,0)</f>
        <v>476543810</v>
      </c>
      <c r="C1083" t="str">
        <f>TRIM(Table1[[#This Row],[Full Name (pre trim)]])</f>
        <v>Cristina L Lang</v>
      </c>
      <c r="D1083" t="s">
        <v>3594</v>
      </c>
      <c r="E1083" t="s">
        <v>3595</v>
      </c>
      <c r="F1083" t="s">
        <v>3592</v>
      </c>
      <c r="G1083" t="s">
        <v>23</v>
      </c>
      <c r="H1083" t="s">
        <v>24</v>
      </c>
      <c r="I1083" t="s">
        <v>25</v>
      </c>
      <c r="J1083" t="s">
        <v>52</v>
      </c>
      <c r="K1083" t="s">
        <v>52</v>
      </c>
      <c r="L1083" t="str">
        <f>VLOOKUP(Table1[[#This Row],[Reports to formatted]],peopleNew[],1,0)</f>
        <v>Jeffrey D. Klein</v>
      </c>
      <c r="M1083" t="s">
        <v>53</v>
      </c>
      <c r="N1083" t="s">
        <v>53</v>
      </c>
      <c r="O1083" t="str">
        <f>VLOOKUP(Table1[[#This Row],[Works for Group Formatted]],groupsNew[],1,0)</f>
        <v>Jeffrey D. Klein, Office of Senator, Personal Staff Office, Senate</v>
      </c>
      <c r="P1083" t="s">
        <v>28</v>
      </c>
      <c r="Q1083" t="s">
        <v>29</v>
      </c>
      <c r="R1083" t="s">
        <v>30</v>
      </c>
      <c r="S1083" t="s">
        <v>3596</v>
      </c>
      <c r="T1083" t="s">
        <v>55</v>
      </c>
      <c r="U1083" t="s">
        <v>56</v>
      </c>
      <c r="V1083" t="s">
        <v>34</v>
      </c>
      <c r="W1083">
        <v>2115.39</v>
      </c>
      <c r="X1083" t="s">
        <v>35</v>
      </c>
      <c r="Y1083">
        <v>20</v>
      </c>
      <c r="Z1083" s="1">
        <v>43097</v>
      </c>
      <c r="AA1083" s="1">
        <v>43110</v>
      </c>
      <c r="AB1083" s="1">
        <v>43124</v>
      </c>
      <c r="AC1083" t="s">
        <v>36</v>
      </c>
    </row>
    <row r="1084" spans="1:29" x14ac:dyDescent="0.2">
      <c r="A1084" t="s">
        <v>7140</v>
      </c>
      <c r="B1084" t="str">
        <f>VLOOKUP(Table1[[#This Row],[Full Name (formatted)]],peopleNew[],2,0)</f>
        <v>567679231</v>
      </c>
      <c r="C1084" t="str">
        <f>TRIM(Table1[[#This Row],[Full Name (pre trim)]])</f>
        <v>Damaris Mone`</v>
      </c>
      <c r="D1084" t="s">
        <v>4285</v>
      </c>
      <c r="E1084" t="s">
        <v>4286</v>
      </c>
      <c r="F1084" t="s">
        <v>4287</v>
      </c>
      <c r="G1084" t="s">
        <v>938</v>
      </c>
      <c r="H1084" t="s">
        <v>24</v>
      </c>
      <c r="I1084" t="s">
        <v>25</v>
      </c>
      <c r="J1084" t="s">
        <v>52</v>
      </c>
      <c r="K1084" t="s">
        <v>52</v>
      </c>
      <c r="L1084" t="str">
        <f>VLOOKUP(Table1[[#This Row],[Reports to formatted]],peopleNew[],1,0)</f>
        <v>Jeffrey D. Klein</v>
      </c>
      <c r="M1084" t="s">
        <v>53</v>
      </c>
      <c r="N1084" t="s">
        <v>53</v>
      </c>
      <c r="O1084" t="str">
        <f>VLOOKUP(Table1[[#This Row],[Works for Group Formatted]],groupsNew[],1,0)</f>
        <v>Jeffrey D. Klein, Office of Senator, Personal Staff Office, Senate</v>
      </c>
      <c r="P1084" t="s">
        <v>28</v>
      </c>
      <c r="Q1084" t="s">
        <v>29</v>
      </c>
      <c r="R1084" t="s">
        <v>30</v>
      </c>
      <c r="S1084" t="s">
        <v>4288</v>
      </c>
      <c r="T1084" t="s">
        <v>55</v>
      </c>
      <c r="U1084" t="s">
        <v>56</v>
      </c>
      <c r="V1084" t="s">
        <v>940</v>
      </c>
      <c r="W1084">
        <v>2884.62</v>
      </c>
      <c r="X1084" t="s">
        <v>35</v>
      </c>
      <c r="Y1084">
        <v>20</v>
      </c>
      <c r="Z1084" s="1">
        <v>43097</v>
      </c>
      <c r="AA1084" s="1">
        <v>43110</v>
      </c>
      <c r="AB1084" s="1">
        <v>43124</v>
      </c>
      <c r="AC1084" t="s">
        <v>36</v>
      </c>
    </row>
    <row r="1085" spans="1:29" x14ac:dyDescent="0.2">
      <c r="A1085" t="s">
        <v>6949</v>
      </c>
      <c r="B1085" t="str">
        <f>VLOOKUP(Table1[[#This Row],[Full Name (formatted)]],peopleNew[],2,0)</f>
        <v>681225308</v>
      </c>
      <c r="C1085" t="str">
        <f>TRIM(Table1[[#This Row],[Full Name (pre trim)]])</f>
        <v>David J Kornbluh</v>
      </c>
      <c r="D1085" t="s">
        <v>3465</v>
      </c>
      <c r="E1085" t="s">
        <v>1071</v>
      </c>
      <c r="F1085" t="s">
        <v>3466</v>
      </c>
      <c r="G1085" t="s">
        <v>148</v>
      </c>
      <c r="H1085" t="s">
        <v>24</v>
      </c>
      <c r="I1085" t="s">
        <v>25</v>
      </c>
      <c r="J1085" t="s">
        <v>52</v>
      </c>
      <c r="K1085" t="s">
        <v>52</v>
      </c>
      <c r="L1085" t="str">
        <f>VLOOKUP(Table1[[#This Row],[Reports to formatted]],peopleNew[],1,0)</f>
        <v>Jeffrey D. Klein</v>
      </c>
      <c r="M1085" t="s">
        <v>53</v>
      </c>
      <c r="N1085" t="s">
        <v>53</v>
      </c>
      <c r="O1085" t="str">
        <f>VLOOKUP(Table1[[#This Row],[Works for Group Formatted]],groupsNew[],1,0)</f>
        <v>Jeffrey D. Klein, Office of Senator, Personal Staff Office, Senate</v>
      </c>
      <c r="P1085" t="s">
        <v>28</v>
      </c>
      <c r="Q1085" t="s">
        <v>29</v>
      </c>
      <c r="R1085" t="s">
        <v>30</v>
      </c>
      <c r="S1085" t="s">
        <v>3467</v>
      </c>
      <c r="T1085" t="s">
        <v>55</v>
      </c>
      <c r="U1085" t="s">
        <v>56</v>
      </c>
      <c r="V1085" t="s">
        <v>154</v>
      </c>
      <c r="W1085">
        <v>769.24</v>
      </c>
      <c r="X1085" t="s">
        <v>47</v>
      </c>
      <c r="Y1085">
        <v>20</v>
      </c>
      <c r="Z1085" s="1">
        <v>43097</v>
      </c>
      <c r="AA1085" s="1">
        <v>43110</v>
      </c>
      <c r="AB1085" s="1">
        <v>43124</v>
      </c>
      <c r="AC1085" t="s">
        <v>36</v>
      </c>
    </row>
    <row r="1086" spans="1:29" x14ac:dyDescent="0.2">
      <c r="A1086" t="s">
        <v>6959</v>
      </c>
      <c r="B1086" t="str">
        <f>VLOOKUP(Table1[[#This Row],[Full Name (formatted)]],peopleNew[],2,0)</f>
        <v>765291013</v>
      </c>
      <c r="C1086" t="str">
        <f>TRIM(Table1[[#This Row],[Full Name (pre trim)]])</f>
        <v>Farrah L Kule-rubin</v>
      </c>
      <c r="D1086" t="s">
        <v>3513</v>
      </c>
      <c r="E1086" t="s">
        <v>3514</v>
      </c>
      <c r="F1086" t="s">
        <v>3515</v>
      </c>
      <c r="G1086" t="s">
        <v>148</v>
      </c>
      <c r="H1086" t="s">
        <v>24</v>
      </c>
      <c r="I1086" t="s">
        <v>25</v>
      </c>
      <c r="J1086" t="s">
        <v>52</v>
      </c>
      <c r="K1086" t="s">
        <v>52</v>
      </c>
      <c r="L1086" t="str">
        <f>VLOOKUP(Table1[[#This Row],[Reports to formatted]],peopleNew[],1,0)</f>
        <v>Jeffrey D. Klein</v>
      </c>
      <c r="M1086" t="s">
        <v>53</v>
      </c>
      <c r="N1086" t="s">
        <v>53</v>
      </c>
      <c r="O1086" t="str">
        <f>VLOOKUP(Table1[[#This Row],[Works for Group Formatted]],groupsNew[],1,0)</f>
        <v>Jeffrey D. Klein, Office of Senator, Personal Staff Office, Senate</v>
      </c>
      <c r="P1086" t="s">
        <v>28</v>
      </c>
      <c r="Q1086" t="s">
        <v>29</v>
      </c>
      <c r="R1086" t="s">
        <v>30</v>
      </c>
      <c r="S1086" t="s">
        <v>3516</v>
      </c>
      <c r="T1086" t="s">
        <v>55</v>
      </c>
      <c r="U1086" t="s">
        <v>56</v>
      </c>
      <c r="V1086" t="s">
        <v>154</v>
      </c>
      <c r="W1086">
        <v>1538.47</v>
      </c>
      <c r="X1086" t="s">
        <v>35</v>
      </c>
      <c r="Y1086">
        <v>20</v>
      </c>
      <c r="Z1086" s="1">
        <v>43097</v>
      </c>
      <c r="AA1086" s="1">
        <v>43110</v>
      </c>
      <c r="AB1086" s="1">
        <v>43124</v>
      </c>
      <c r="AC1086" t="s">
        <v>36</v>
      </c>
    </row>
    <row r="1087" spans="1:29" x14ac:dyDescent="0.2">
      <c r="A1087" t="s">
        <v>7341</v>
      </c>
      <c r="B1087" t="str">
        <f>VLOOKUP(Table1[[#This Row],[Full Name (formatted)]],peopleNew[],2,0)</f>
        <v>567679285</v>
      </c>
      <c r="C1087" t="str">
        <f>TRIM(Table1[[#This Row],[Full Name (pre trim)]])</f>
        <v>Jose` Rodriguez Jr</v>
      </c>
      <c r="D1087" t="s">
        <v>5137</v>
      </c>
      <c r="E1087" t="s">
        <v>5138</v>
      </c>
      <c r="F1087" t="s">
        <v>5139</v>
      </c>
      <c r="G1087" t="s">
        <v>5140</v>
      </c>
      <c r="H1087" t="s">
        <v>24</v>
      </c>
      <c r="I1087" s="11" t="s">
        <v>25</v>
      </c>
      <c r="J1087" t="s">
        <v>52</v>
      </c>
      <c r="K1087" t="s">
        <v>52</v>
      </c>
      <c r="L1087" t="str">
        <f>VLOOKUP(Table1[[#This Row],[Reports to formatted]],peopleNew[],1,0)</f>
        <v>Jeffrey D. Klein</v>
      </c>
      <c r="M1087" t="s">
        <v>53</v>
      </c>
      <c r="N1087" t="s">
        <v>53</v>
      </c>
      <c r="O1087" t="str">
        <f>VLOOKUP(Table1[[#This Row],[Works for Group Formatted]],groupsNew[],1,0)</f>
        <v>Jeffrey D. Klein, Office of Senator, Personal Staff Office, Senate</v>
      </c>
      <c r="P1087" t="s">
        <v>28</v>
      </c>
      <c r="Q1087" t="s">
        <v>29</v>
      </c>
      <c r="R1087" t="s">
        <v>30</v>
      </c>
      <c r="S1087" t="s">
        <v>5141</v>
      </c>
      <c r="T1087" t="s">
        <v>55</v>
      </c>
      <c r="U1087" t="s">
        <v>56</v>
      </c>
      <c r="V1087" t="s">
        <v>5142</v>
      </c>
      <c r="W1087">
        <v>4230.7700000000004</v>
      </c>
      <c r="X1087" t="s">
        <v>35</v>
      </c>
      <c r="Y1087">
        <v>20</v>
      </c>
      <c r="Z1087" s="1">
        <v>43097</v>
      </c>
      <c r="AA1087" s="1">
        <v>43110</v>
      </c>
      <c r="AB1087" s="1">
        <v>43124</v>
      </c>
      <c r="AC1087" t="s">
        <v>36</v>
      </c>
    </row>
    <row r="1088" spans="1:29" x14ac:dyDescent="0.2">
      <c r="A1088" t="s">
        <v>7342</v>
      </c>
      <c r="B1088" t="str">
        <f>VLOOKUP(Table1[[#This Row],[Full Name (formatted)]],peopleNew[],2,0)</f>
        <v>476545009</v>
      </c>
      <c r="C1088" t="str">
        <f>TRIM(Table1[[#This Row],[Full Name (pre trim)]])</f>
        <v>Josefina C Rodriguez</v>
      </c>
      <c r="D1088" t="s">
        <v>5143</v>
      </c>
      <c r="E1088" t="s">
        <v>5144</v>
      </c>
      <c r="F1088" t="s">
        <v>5145</v>
      </c>
      <c r="G1088" t="s">
        <v>4592</v>
      </c>
      <c r="H1088" t="s">
        <v>24</v>
      </c>
      <c r="I1088" s="11" t="s">
        <v>25</v>
      </c>
      <c r="J1088" t="s">
        <v>52</v>
      </c>
      <c r="K1088" t="s">
        <v>52</v>
      </c>
      <c r="L1088" t="str">
        <f>VLOOKUP(Table1[[#This Row],[Reports to formatted]],peopleNew[],1,0)</f>
        <v>Jeffrey D. Klein</v>
      </c>
      <c r="M1088" t="s">
        <v>53</v>
      </c>
      <c r="N1088" t="s">
        <v>53</v>
      </c>
      <c r="O1088" t="str">
        <f>VLOOKUP(Table1[[#This Row],[Works for Group Formatted]],groupsNew[],1,0)</f>
        <v>Jeffrey D. Klein, Office of Senator, Personal Staff Office, Senate</v>
      </c>
      <c r="P1088" t="s">
        <v>28</v>
      </c>
      <c r="Q1088" t="s">
        <v>29</v>
      </c>
      <c r="R1088" t="s">
        <v>30</v>
      </c>
      <c r="S1088" t="s">
        <v>5146</v>
      </c>
      <c r="T1088" t="s">
        <v>55</v>
      </c>
      <c r="U1088" t="s">
        <v>56</v>
      </c>
      <c r="V1088" t="s">
        <v>4594</v>
      </c>
      <c r="W1088">
        <v>576.92999999999995</v>
      </c>
      <c r="X1088" t="s">
        <v>47</v>
      </c>
      <c r="Y1088">
        <v>20</v>
      </c>
      <c r="Z1088" s="1">
        <v>43097</v>
      </c>
      <c r="AA1088" s="1">
        <v>43110</v>
      </c>
      <c r="AB1088" s="1">
        <v>43124</v>
      </c>
      <c r="AC1088" t="s">
        <v>36</v>
      </c>
    </row>
    <row r="1089" spans="1:29" x14ac:dyDescent="0.2">
      <c r="A1089" t="s">
        <v>6604</v>
      </c>
      <c r="B1089" t="str">
        <f>VLOOKUP(Table1[[#This Row],[Full Name (formatted)]],peopleNew[],2,0)</f>
        <v>567678711</v>
      </c>
      <c r="C1089" t="str">
        <f>TRIM(Table1[[#This Row],[Full Name (pre trim)]])</f>
        <v>Michelle R Dolgow-cristofaro</v>
      </c>
      <c r="D1089" t="s">
        <v>1881</v>
      </c>
      <c r="E1089" t="s">
        <v>1882</v>
      </c>
      <c r="F1089" t="s">
        <v>1883</v>
      </c>
      <c r="G1089" t="s">
        <v>1884</v>
      </c>
      <c r="H1089" t="s">
        <v>24</v>
      </c>
      <c r="I1089" t="s">
        <v>25</v>
      </c>
      <c r="J1089" t="s">
        <v>52</v>
      </c>
      <c r="K1089" t="s">
        <v>52</v>
      </c>
      <c r="L1089" t="str">
        <f>VLOOKUP(Table1[[#This Row],[Reports to formatted]],peopleNew[],1,0)</f>
        <v>Jeffrey D. Klein</v>
      </c>
      <c r="M1089" t="s">
        <v>53</v>
      </c>
      <c r="N1089" t="s">
        <v>53</v>
      </c>
      <c r="O1089" t="str">
        <f>VLOOKUP(Table1[[#This Row],[Works for Group Formatted]],groupsNew[],1,0)</f>
        <v>Jeffrey D. Klein, Office of Senator, Personal Staff Office, Senate</v>
      </c>
      <c r="P1089" t="s">
        <v>28</v>
      </c>
      <c r="Q1089" t="s">
        <v>29</v>
      </c>
      <c r="R1089" t="s">
        <v>30</v>
      </c>
      <c r="S1089" t="s">
        <v>1885</v>
      </c>
      <c r="T1089" t="s">
        <v>55</v>
      </c>
      <c r="U1089" t="s">
        <v>56</v>
      </c>
      <c r="V1089" t="s">
        <v>1886</v>
      </c>
      <c r="W1089">
        <v>4038.47</v>
      </c>
      <c r="X1089" t="s">
        <v>35</v>
      </c>
      <c r="Y1089">
        <v>20</v>
      </c>
      <c r="Z1089" s="1">
        <v>43097</v>
      </c>
      <c r="AA1089" s="1">
        <v>43110</v>
      </c>
      <c r="AB1089" s="1">
        <v>43124</v>
      </c>
      <c r="AC1089" t="s">
        <v>36</v>
      </c>
    </row>
    <row r="1090" spans="1:29" x14ac:dyDescent="0.2">
      <c r="A1090" t="s">
        <v>6794</v>
      </c>
      <c r="B1090" t="str">
        <f>VLOOKUP(Table1[[#This Row],[Full Name (formatted)]],peopleNew[],2,0)</f>
        <v>567679280</v>
      </c>
      <c r="C1090" t="str">
        <f>TRIM(Table1[[#This Row],[Full Name (pre trim)]])</f>
        <v>Odis Guerrero</v>
      </c>
      <c r="D1090" t="s">
        <v>2775</v>
      </c>
      <c r="E1090" t="s">
        <v>2776</v>
      </c>
      <c r="F1090" t="s">
        <v>2777</v>
      </c>
      <c r="G1090" t="s">
        <v>148</v>
      </c>
      <c r="H1090" t="s">
        <v>24</v>
      </c>
      <c r="I1090" t="s">
        <v>25</v>
      </c>
      <c r="J1090" t="s">
        <v>52</v>
      </c>
      <c r="K1090" t="s">
        <v>52</v>
      </c>
      <c r="L1090" t="str">
        <f>VLOOKUP(Table1[[#This Row],[Reports to formatted]],peopleNew[],1,0)</f>
        <v>Jeffrey D. Klein</v>
      </c>
      <c r="M1090" t="s">
        <v>53</v>
      </c>
      <c r="N1090" t="s">
        <v>53</v>
      </c>
      <c r="O1090" t="str">
        <f>VLOOKUP(Table1[[#This Row],[Works for Group Formatted]],groupsNew[],1,0)</f>
        <v>Jeffrey D. Klein, Office of Senator, Personal Staff Office, Senate</v>
      </c>
      <c r="P1090" t="s">
        <v>28</v>
      </c>
      <c r="Q1090" t="s">
        <v>29</v>
      </c>
      <c r="R1090" t="s">
        <v>30</v>
      </c>
      <c r="S1090" t="s">
        <v>2778</v>
      </c>
      <c r="T1090" t="s">
        <v>55</v>
      </c>
      <c r="U1090" t="s">
        <v>56</v>
      </c>
      <c r="V1090" t="s">
        <v>154</v>
      </c>
      <c r="W1090">
        <v>1250</v>
      </c>
      <c r="X1090" t="s">
        <v>35</v>
      </c>
      <c r="Y1090">
        <v>20</v>
      </c>
      <c r="Z1090" s="1">
        <v>43097</v>
      </c>
      <c r="AA1090" s="1">
        <v>43110</v>
      </c>
      <c r="AB1090" s="1">
        <v>43124</v>
      </c>
      <c r="AC1090" t="s">
        <v>36</v>
      </c>
    </row>
    <row r="1091" spans="1:29" x14ac:dyDescent="0.2">
      <c r="A1091" t="s">
        <v>6845</v>
      </c>
      <c r="B1091" t="str">
        <f>VLOOKUP(Table1[[#This Row],[Full Name (formatted)]],peopleNew[],2,0)</f>
        <v>765291011</v>
      </c>
      <c r="C1091" t="str">
        <f>TRIM(Table1[[#This Row],[Full Name (pre trim)]])</f>
        <v>Patrick J Hill</v>
      </c>
      <c r="D1091" t="s">
        <v>3007</v>
      </c>
      <c r="E1091" t="s">
        <v>1590</v>
      </c>
      <c r="F1091" t="s">
        <v>3000</v>
      </c>
      <c r="G1091" t="s">
        <v>148</v>
      </c>
      <c r="H1091" t="s">
        <v>24</v>
      </c>
      <c r="I1091" t="s">
        <v>25</v>
      </c>
      <c r="J1091" t="s">
        <v>52</v>
      </c>
      <c r="K1091" t="s">
        <v>52</v>
      </c>
      <c r="L1091" t="str">
        <f>VLOOKUP(Table1[[#This Row],[Reports to formatted]],peopleNew[],1,0)</f>
        <v>Jeffrey D. Klein</v>
      </c>
      <c r="M1091" t="s">
        <v>53</v>
      </c>
      <c r="N1091" t="s">
        <v>53</v>
      </c>
      <c r="O1091" t="str">
        <f>VLOOKUP(Table1[[#This Row],[Works for Group Formatted]],groupsNew[],1,0)</f>
        <v>Jeffrey D. Klein, Office of Senator, Personal Staff Office, Senate</v>
      </c>
      <c r="P1091" t="s">
        <v>28</v>
      </c>
      <c r="Q1091" t="s">
        <v>29</v>
      </c>
      <c r="R1091" t="s">
        <v>30</v>
      </c>
      <c r="S1091" t="s">
        <v>3008</v>
      </c>
      <c r="T1091" t="s">
        <v>55</v>
      </c>
      <c r="U1091" t="s">
        <v>56</v>
      </c>
      <c r="V1091" t="s">
        <v>154</v>
      </c>
      <c r="W1091">
        <v>1250</v>
      </c>
      <c r="X1091" t="s">
        <v>35</v>
      </c>
      <c r="Y1091">
        <v>20</v>
      </c>
      <c r="Z1091" s="1">
        <v>43097</v>
      </c>
      <c r="AA1091" s="1">
        <v>43110</v>
      </c>
      <c r="AB1091" s="1">
        <v>43124</v>
      </c>
      <c r="AC1091" t="s">
        <v>36</v>
      </c>
    </row>
    <row r="1092" spans="1:29" x14ac:dyDescent="0.2">
      <c r="A1092" t="s">
        <v>7246</v>
      </c>
      <c r="B1092" t="str">
        <f>VLOOKUP(Table1[[#This Row],[Full Name (formatted)]],peopleNew[],2,0)</f>
        <v>567679283</v>
      </c>
      <c r="C1092" t="str">
        <f>TRIM(Table1[[#This Row],[Full Name (pre trim)]])</f>
        <v>Romaldo L Peart</v>
      </c>
      <c r="D1092" t="s">
        <v>4742</v>
      </c>
      <c r="E1092" t="s">
        <v>4743</v>
      </c>
      <c r="F1092" t="s">
        <v>4744</v>
      </c>
      <c r="G1092" t="s">
        <v>107</v>
      </c>
      <c r="H1092" t="s">
        <v>24</v>
      </c>
      <c r="I1092" t="s">
        <v>25</v>
      </c>
      <c r="J1092" t="s">
        <v>52</v>
      </c>
      <c r="K1092" t="s">
        <v>52</v>
      </c>
      <c r="L1092" t="str">
        <f>VLOOKUP(Table1[[#This Row],[Reports to formatted]],peopleNew[],1,0)</f>
        <v>Jeffrey D. Klein</v>
      </c>
      <c r="M1092" t="s">
        <v>53</v>
      </c>
      <c r="N1092" t="s">
        <v>53</v>
      </c>
      <c r="O1092" t="str">
        <f>VLOOKUP(Table1[[#This Row],[Works for Group Formatted]],groupsNew[],1,0)</f>
        <v>Jeffrey D. Klein, Office of Senator, Personal Staff Office, Senate</v>
      </c>
      <c r="P1092" t="s">
        <v>28</v>
      </c>
      <c r="Q1092" t="s">
        <v>29</v>
      </c>
      <c r="R1092" t="s">
        <v>30</v>
      </c>
      <c r="S1092" t="s">
        <v>4745</v>
      </c>
      <c r="T1092" t="s">
        <v>55</v>
      </c>
      <c r="U1092" t="s">
        <v>56</v>
      </c>
      <c r="V1092" t="s">
        <v>113</v>
      </c>
      <c r="W1092">
        <v>15</v>
      </c>
      <c r="X1092" t="s">
        <v>282</v>
      </c>
      <c r="Y1092">
        <v>20</v>
      </c>
      <c r="Z1092" s="1">
        <v>43097</v>
      </c>
      <c r="AA1092" s="1">
        <v>43110</v>
      </c>
      <c r="AB1092" s="1">
        <v>43124</v>
      </c>
      <c r="AC1092" t="s">
        <v>36</v>
      </c>
    </row>
    <row r="1093" spans="1:29" x14ac:dyDescent="0.2">
      <c r="A1093" t="s">
        <v>6300</v>
      </c>
      <c r="B1093" t="str">
        <f>VLOOKUP(Table1[[#This Row],[Full Name (formatted)]],peopleNew[],2,0)</f>
        <v>567679275</v>
      </c>
      <c r="C1093" t="str">
        <f>TRIM(Table1[[#This Row],[Full Name (pre trim)]])</f>
        <v>Vjollca Abdullahu</v>
      </c>
      <c r="D1093" t="s">
        <v>48</v>
      </c>
      <c r="E1093" t="s">
        <v>49</v>
      </c>
      <c r="F1093" t="s">
        <v>50</v>
      </c>
      <c r="G1093" t="s">
        <v>51</v>
      </c>
      <c r="H1093" t="s">
        <v>24</v>
      </c>
      <c r="I1093" t="s">
        <v>25</v>
      </c>
      <c r="J1093" t="s">
        <v>52</v>
      </c>
      <c r="K1093" t="s">
        <v>52</v>
      </c>
      <c r="L1093" t="str">
        <f>VLOOKUP(Table1[[#This Row],[Reports to formatted]],peopleNew[],1,0)</f>
        <v>Jeffrey D. Klein</v>
      </c>
      <c r="M1093" t="s">
        <v>53</v>
      </c>
      <c r="N1093" t="s">
        <v>53</v>
      </c>
      <c r="O1093" t="str">
        <f>VLOOKUP(Table1[[#This Row],[Works for Group Formatted]],groupsNew[],1,0)</f>
        <v>Jeffrey D. Klein, Office of Senator, Personal Staff Office, Senate</v>
      </c>
      <c r="P1093" t="s">
        <v>28</v>
      </c>
      <c r="Q1093" t="s">
        <v>29</v>
      </c>
      <c r="R1093" t="s">
        <v>30</v>
      </c>
      <c r="S1093" t="s">
        <v>54</v>
      </c>
      <c r="T1093" t="s">
        <v>55</v>
      </c>
      <c r="U1093" t="s">
        <v>56</v>
      </c>
      <c r="V1093" t="s">
        <v>57</v>
      </c>
      <c r="W1093">
        <v>1250</v>
      </c>
      <c r="X1093" t="s">
        <v>35</v>
      </c>
      <c r="Y1093">
        <v>20</v>
      </c>
      <c r="Z1093" s="1">
        <v>43097</v>
      </c>
      <c r="AA1093" s="1">
        <v>43110</v>
      </c>
      <c r="AB1093" s="1">
        <v>43124</v>
      </c>
      <c r="AC1093" t="s">
        <v>36</v>
      </c>
    </row>
    <row r="1094" spans="1:29" x14ac:dyDescent="0.2">
      <c r="A1094" t="s">
        <v>6954</v>
      </c>
      <c r="B1094" t="str">
        <f>VLOOKUP(Table1[[#This Row],[Full Name (formatted)]],peopleNew[],2,0)</f>
        <v>476547003</v>
      </c>
      <c r="C1094" t="str">
        <f>TRIM(Table1[[#This Row],[Full Name (pre trim)]])</f>
        <v>Adam D Kramer</v>
      </c>
      <c r="D1094" t="s">
        <v>3485</v>
      </c>
      <c r="E1094" t="s">
        <v>3486</v>
      </c>
      <c r="F1094" t="s">
        <v>3487</v>
      </c>
      <c r="G1094" t="s">
        <v>2243</v>
      </c>
      <c r="H1094" t="s">
        <v>24</v>
      </c>
      <c r="I1094" s="13" t="s">
        <v>8540</v>
      </c>
      <c r="J1094" t="s">
        <v>822</v>
      </c>
      <c r="K1094" t="s">
        <v>822</v>
      </c>
      <c r="L1094" t="str">
        <f>VLOOKUP(Table1[[#This Row],[Reports to formatted]],peopleNew[],1,0)</f>
        <v>James Tedisco</v>
      </c>
      <c r="M1094" t="s">
        <v>823</v>
      </c>
      <c r="N1094" t="s">
        <v>823</v>
      </c>
      <c r="O1094" t="str">
        <f>VLOOKUP(Table1[[#This Row],[Works for Group Formatted]],groupsNew[],1,0)</f>
        <v>James Tedisco, Office of Senator, Personal Staff Office, Senate</v>
      </c>
      <c r="P1094" t="s">
        <v>28</v>
      </c>
      <c r="Q1094" t="s">
        <v>29</v>
      </c>
      <c r="R1094" t="s">
        <v>30</v>
      </c>
      <c r="S1094" t="s">
        <v>3488</v>
      </c>
      <c r="T1094" t="s">
        <v>825</v>
      </c>
      <c r="U1094" t="s">
        <v>66</v>
      </c>
      <c r="V1094" t="s">
        <v>2245</v>
      </c>
      <c r="W1094">
        <v>4038.47</v>
      </c>
      <c r="X1094" t="s">
        <v>35</v>
      </c>
      <c r="Y1094">
        <v>20</v>
      </c>
      <c r="Z1094" s="1">
        <v>43097</v>
      </c>
      <c r="AA1094" s="1">
        <v>43110</v>
      </c>
      <c r="AB1094" s="1">
        <v>43124</v>
      </c>
      <c r="AC1094" t="s">
        <v>36</v>
      </c>
    </row>
    <row r="1095" spans="1:29" x14ac:dyDescent="0.2">
      <c r="A1095" t="s">
        <v>6407</v>
      </c>
      <c r="B1095" t="str">
        <f>VLOOKUP(Table1[[#This Row],[Full Name (formatted)]],peopleNew[],2,0)</f>
        <v>567260555</v>
      </c>
      <c r="C1095" t="str">
        <f>TRIM(Table1[[#This Row],[Full Name (pre trim)]])</f>
        <v>Alexander J Blizinski</v>
      </c>
      <c r="D1095" t="s">
        <v>819</v>
      </c>
      <c r="E1095" t="s">
        <v>820</v>
      </c>
      <c r="F1095" t="s">
        <v>821</v>
      </c>
      <c r="G1095" t="s">
        <v>429</v>
      </c>
      <c r="H1095" t="s">
        <v>24</v>
      </c>
      <c r="I1095" s="13" t="s">
        <v>8540</v>
      </c>
      <c r="J1095" t="s">
        <v>822</v>
      </c>
      <c r="K1095" t="s">
        <v>822</v>
      </c>
      <c r="L1095" t="str">
        <f>VLOOKUP(Table1[[#This Row],[Reports to formatted]],peopleNew[],1,0)</f>
        <v>James Tedisco</v>
      </c>
      <c r="M1095" t="s">
        <v>823</v>
      </c>
      <c r="N1095" t="s">
        <v>823</v>
      </c>
      <c r="O1095" t="str">
        <f>VLOOKUP(Table1[[#This Row],[Works for Group Formatted]],groupsNew[],1,0)</f>
        <v>James Tedisco, Office of Senator, Personal Staff Office, Senate</v>
      </c>
      <c r="P1095" t="s">
        <v>28</v>
      </c>
      <c r="Q1095" t="s">
        <v>29</v>
      </c>
      <c r="R1095" t="s">
        <v>30</v>
      </c>
      <c r="S1095" t="s">
        <v>824</v>
      </c>
      <c r="T1095" t="s">
        <v>825</v>
      </c>
      <c r="U1095" t="s">
        <v>66</v>
      </c>
      <c r="V1095" t="s">
        <v>434</v>
      </c>
      <c r="W1095">
        <v>1153.8499999999999</v>
      </c>
      <c r="X1095" t="s">
        <v>35</v>
      </c>
      <c r="Y1095">
        <v>20</v>
      </c>
      <c r="Z1095" s="1">
        <v>43097</v>
      </c>
      <c r="AA1095" s="1">
        <v>43110</v>
      </c>
      <c r="AB1095" s="1">
        <v>43124</v>
      </c>
      <c r="AC1095" t="s">
        <v>36</v>
      </c>
    </row>
    <row r="1096" spans="1:29" x14ac:dyDescent="0.2">
      <c r="A1096" t="s">
        <v>6667</v>
      </c>
      <c r="B1096" t="str">
        <f>VLOOKUP(Table1[[#This Row],[Full Name (formatted)]],peopleNew[],2,0)</f>
        <v>567678581</v>
      </c>
      <c r="C1096" t="str">
        <f>TRIM(Table1[[#This Row],[Full Name (pre trim)]])</f>
        <v>Casey D Fenton</v>
      </c>
      <c r="D1096" t="s">
        <v>2172</v>
      </c>
      <c r="E1096" t="s">
        <v>2173</v>
      </c>
      <c r="F1096" t="s">
        <v>2174</v>
      </c>
      <c r="G1096" t="s">
        <v>429</v>
      </c>
      <c r="H1096" t="s">
        <v>24</v>
      </c>
      <c r="I1096" s="13" t="s">
        <v>8540</v>
      </c>
      <c r="J1096" t="s">
        <v>822</v>
      </c>
      <c r="K1096" t="s">
        <v>822</v>
      </c>
      <c r="L1096" t="str">
        <f>VLOOKUP(Table1[[#This Row],[Reports to formatted]],peopleNew[],1,0)</f>
        <v>James Tedisco</v>
      </c>
      <c r="M1096" t="s">
        <v>823</v>
      </c>
      <c r="N1096" t="s">
        <v>823</v>
      </c>
      <c r="O1096" t="str">
        <f>VLOOKUP(Table1[[#This Row],[Works for Group Formatted]],groupsNew[],1,0)</f>
        <v>James Tedisco, Office of Senator, Personal Staff Office, Senate</v>
      </c>
      <c r="P1096" t="s">
        <v>28</v>
      </c>
      <c r="Q1096" t="s">
        <v>29</v>
      </c>
      <c r="R1096" t="s">
        <v>30</v>
      </c>
      <c r="S1096" t="s">
        <v>2175</v>
      </c>
      <c r="T1096" t="s">
        <v>825</v>
      </c>
      <c r="U1096" t="s">
        <v>66</v>
      </c>
      <c r="V1096" t="s">
        <v>434</v>
      </c>
      <c r="W1096">
        <v>1153.8499999999999</v>
      </c>
      <c r="X1096" t="s">
        <v>35</v>
      </c>
      <c r="Y1096">
        <v>20</v>
      </c>
      <c r="Z1096" s="1">
        <v>43097</v>
      </c>
      <c r="AA1096" s="1">
        <v>43110</v>
      </c>
      <c r="AB1096" s="1">
        <v>43124</v>
      </c>
      <c r="AC1096" t="s">
        <v>36</v>
      </c>
    </row>
    <row r="1097" spans="1:29" x14ac:dyDescent="0.2">
      <c r="A1097" t="s">
        <v>7324</v>
      </c>
      <c r="B1097" t="str">
        <f>VLOOKUP(Table1[[#This Row],[Full Name (formatted)]],peopleNew[],2,0)</f>
        <v>476547018</v>
      </c>
      <c r="C1097" t="str">
        <f>TRIM(Table1[[#This Row],[Full Name (pre trim)]])</f>
        <v>Christopher M Rhodes</v>
      </c>
      <c r="D1097" t="s">
        <v>5060</v>
      </c>
      <c r="E1097" t="s">
        <v>871</v>
      </c>
      <c r="F1097" t="s">
        <v>5061</v>
      </c>
      <c r="G1097" t="s">
        <v>134</v>
      </c>
      <c r="H1097" t="s">
        <v>24</v>
      </c>
      <c r="I1097" t="s">
        <v>25</v>
      </c>
      <c r="J1097" t="s">
        <v>822</v>
      </c>
      <c r="K1097" t="s">
        <v>822</v>
      </c>
      <c r="L1097" t="str">
        <f>VLOOKUP(Table1[[#This Row],[Reports to formatted]],peopleNew[],1,0)</f>
        <v>James Tedisco</v>
      </c>
      <c r="M1097" t="s">
        <v>823</v>
      </c>
      <c r="N1097" t="s">
        <v>823</v>
      </c>
      <c r="O1097" t="str">
        <f>VLOOKUP(Table1[[#This Row],[Works for Group Formatted]],groupsNew[],1,0)</f>
        <v>James Tedisco, Office of Senator, Personal Staff Office, Senate</v>
      </c>
      <c r="P1097" t="s">
        <v>28</v>
      </c>
      <c r="Q1097" t="s">
        <v>29</v>
      </c>
      <c r="R1097" t="s">
        <v>30</v>
      </c>
      <c r="S1097" t="s">
        <v>5062</v>
      </c>
      <c r="T1097" t="s">
        <v>825</v>
      </c>
      <c r="U1097" t="s">
        <v>1139</v>
      </c>
      <c r="V1097" t="s">
        <v>136</v>
      </c>
      <c r="W1097">
        <v>3076.93</v>
      </c>
      <c r="X1097" t="s">
        <v>35</v>
      </c>
      <c r="Y1097">
        <v>20</v>
      </c>
      <c r="Z1097" s="1">
        <v>43097</v>
      </c>
      <c r="AA1097" s="1">
        <v>43110</v>
      </c>
      <c r="AB1097" s="1">
        <v>43124</v>
      </c>
      <c r="AC1097" t="s">
        <v>36</v>
      </c>
    </row>
    <row r="1098" spans="1:29" x14ac:dyDescent="0.2">
      <c r="A1098" t="s">
        <v>7484</v>
      </c>
      <c r="B1098" t="str">
        <f>VLOOKUP(Table1[[#This Row],[Full Name (formatted)]],peopleNew[],2,0)</f>
        <v>476544481</v>
      </c>
      <c r="C1098" t="str">
        <f>TRIM(Table1[[#This Row],[Full Name (pre trim)]])</f>
        <v>Franceine D Suski</v>
      </c>
      <c r="D1098" t="s">
        <v>5733</v>
      </c>
      <c r="E1098" t="s">
        <v>5734</v>
      </c>
      <c r="F1098" t="s">
        <v>5735</v>
      </c>
      <c r="G1098" t="s">
        <v>536</v>
      </c>
      <c r="H1098" t="s">
        <v>24</v>
      </c>
      <c r="I1098" t="s">
        <v>25</v>
      </c>
      <c r="J1098" t="s">
        <v>822</v>
      </c>
      <c r="K1098" t="s">
        <v>822</v>
      </c>
      <c r="L1098" t="str">
        <f>VLOOKUP(Table1[[#This Row],[Reports to formatted]],peopleNew[],1,0)</f>
        <v>James Tedisco</v>
      </c>
      <c r="M1098" t="s">
        <v>823</v>
      </c>
      <c r="N1098" t="s">
        <v>823</v>
      </c>
      <c r="O1098" t="str">
        <f>VLOOKUP(Table1[[#This Row],[Works for Group Formatted]],groupsNew[],1,0)</f>
        <v>James Tedisco, Office of Senator, Personal Staff Office, Senate</v>
      </c>
      <c r="P1098" t="s">
        <v>28</v>
      </c>
      <c r="Q1098" t="s">
        <v>29</v>
      </c>
      <c r="R1098" t="s">
        <v>30</v>
      </c>
      <c r="S1098" t="s">
        <v>5736</v>
      </c>
      <c r="T1098" t="s">
        <v>825</v>
      </c>
      <c r="U1098" t="s">
        <v>1139</v>
      </c>
      <c r="V1098" t="s">
        <v>542</v>
      </c>
      <c r="W1098">
        <v>1615.39</v>
      </c>
      <c r="X1098" t="s">
        <v>35</v>
      </c>
      <c r="Y1098">
        <v>20</v>
      </c>
      <c r="Z1098" s="1">
        <v>43097</v>
      </c>
      <c r="AA1098" s="1">
        <v>43110</v>
      </c>
      <c r="AB1098" s="1">
        <v>43124</v>
      </c>
      <c r="AC1098" t="s">
        <v>36</v>
      </c>
    </row>
    <row r="1099" spans="1:29" x14ac:dyDescent="0.2">
      <c r="A1099" t="s">
        <v>6522</v>
      </c>
      <c r="B1099" t="str">
        <f>VLOOKUP(Table1[[#This Row],[Full Name (formatted)]],peopleNew[],2,0)</f>
        <v>476544486</v>
      </c>
      <c r="C1099" t="str">
        <f>TRIM(Table1[[#This Row],[Full Name (pre trim)]])</f>
        <v>Jennifer P Conkling-donovan</v>
      </c>
      <c r="D1099" t="s">
        <v>1469</v>
      </c>
      <c r="E1099" t="s">
        <v>1470</v>
      </c>
      <c r="F1099" t="s">
        <v>1471</v>
      </c>
      <c r="G1099" t="s">
        <v>40</v>
      </c>
      <c r="H1099" t="s">
        <v>24</v>
      </c>
      <c r="I1099" s="11" t="s">
        <v>25</v>
      </c>
      <c r="J1099" t="s">
        <v>822</v>
      </c>
      <c r="K1099" t="s">
        <v>822</v>
      </c>
      <c r="L1099" t="str">
        <f>VLOOKUP(Table1[[#This Row],[Reports to formatted]],peopleNew[],1,0)</f>
        <v>James Tedisco</v>
      </c>
      <c r="M1099" t="s">
        <v>823</v>
      </c>
      <c r="N1099" t="s">
        <v>823</v>
      </c>
      <c r="O1099" t="str">
        <f>VLOOKUP(Table1[[#This Row],[Works for Group Formatted]],groupsNew[],1,0)</f>
        <v>James Tedisco, Office of Senator, Personal Staff Office, Senate</v>
      </c>
      <c r="P1099" t="s">
        <v>28</v>
      </c>
      <c r="Q1099" t="s">
        <v>29</v>
      </c>
      <c r="R1099" t="s">
        <v>30</v>
      </c>
      <c r="S1099" t="s">
        <v>1472</v>
      </c>
      <c r="T1099" t="s">
        <v>825</v>
      </c>
      <c r="U1099" t="s">
        <v>1473</v>
      </c>
      <c r="V1099" t="s">
        <v>46</v>
      </c>
      <c r="W1099">
        <v>1961.54</v>
      </c>
      <c r="X1099" t="s">
        <v>35</v>
      </c>
      <c r="Y1099">
        <v>20</v>
      </c>
      <c r="Z1099" s="1">
        <v>43097</v>
      </c>
      <c r="AA1099" s="1">
        <v>43110</v>
      </c>
      <c r="AB1099" s="1">
        <v>43124</v>
      </c>
      <c r="AC1099" t="s">
        <v>36</v>
      </c>
    </row>
    <row r="1100" spans="1:29" x14ac:dyDescent="0.2">
      <c r="A1100" t="s">
        <v>7264</v>
      </c>
      <c r="B1100" t="str">
        <f>VLOOKUP(Table1[[#This Row],[Full Name (formatted)]],peopleNew[],2,0)</f>
        <v>476545642</v>
      </c>
      <c r="C1100" t="str">
        <f>TRIM(Table1[[#This Row],[Full Name (pre trim)]])</f>
        <v>Jonathan A Pirro</v>
      </c>
      <c r="D1100" t="s">
        <v>4814</v>
      </c>
      <c r="E1100" t="s">
        <v>4815</v>
      </c>
      <c r="F1100" t="s">
        <v>4816</v>
      </c>
      <c r="G1100" t="s">
        <v>1952</v>
      </c>
      <c r="H1100" t="s">
        <v>24</v>
      </c>
      <c r="I1100" s="13" t="s">
        <v>8540</v>
      </c>
      <c r="J1100" t="s">
        <v>822</v>
      </c>
      <c r="K1100" t="s">
        <v>822</v>
      </c>
      <c r="L1100" t="str">
        <f>VLOOKUP(Table1[[#This Row],[Reports to formatted]],peopleNew[],1,0)</f>
        <v>James Tedisco</v>
      </c>
      <c r="M1100" t="s">
        <v>823</v>
      </c>
      <c r="N1100" t="s">
        <v>823</v>
      </c>
      <c r="O1100" t="str">
        <f>VLOOKUP(Table1[[#This Row],[Works for Group Formatted]],groupsNew[],1,0)</f>
        <v>James Tedisco, Office of Senator, Personal Staff Office, Senate</v>
      </c>
      <c r="P1100" t="s">
        <v>28</v>
      </c>
      <c r="Q1100" t="s">
        <v>29</v>
      </c>
      <c r="R1100" t="s">
        <v>30</v>
      </c>
      <c r="S1100" t="s">
        <v>4817</v>
      </c>
      <c r="T1100" t="s">
        <v>825</v>
      </c>
      <c r="U1100" t="s">
        <v>66</v>
      </c>
      <c r="V1100" t="s">
        <v>1954</v>
      </c>
      <c r="W1100">
        <v>2230.77</v>
      </c>
      <c r="X1100" t="s">
        <v>35</v>
      </c>
      <c r="Y1100">
        <v>20</v>
      </c>
      <c r="Z1100" s="1">
        <v>43097</v>
      </c>
      <c r="AA1100" s="1">
        <v>43110</v>
      </c>
      <c r="AB1100" s="1">
        <v>43124</v>
      </c>
      <c r="AC1100" t="s">
        <v>36</v>
      </c>
    </row>
    <row r="1101" spans="1:29" x14ac:dyDescent="0.2">
      <c r="A1101" t="s">
        <v>6923</v>
      </c>
      <c r="B1101" t="str">
        <f>VLOOKUP(Table1[[#This Row],[Full Name (formatted)]],peopleNew[],2,0)</f>
        <v>476546996</v>
      </c>
      <c r="C1101" t="str">
        <f>TRIM(Table1[[#This Row],[Full Name (pre trim)]])</f>
        <v>Michael J Kenneally</v>
      </c>
      <c r="D1101" t="s">
        <v>3346</v>
      </c>
      <c r="E1101" t="s">
        <v>2129</v>
      </c>
      <c r="F1101" t="s">
        <v>3347</v>
      </c>
      <c r="G1101" t="s">
        <v>184</v>
      </c>
      <c r="H1101" t="s">
        <v>24</v>
      </c>
      <c r="I1101" s="13" t="s">
        <v>8540</v>
      </c>
      <c r="J1101" t="s">
        <v>822</v>
      </c>
      <c r="K1101" t="s">
        <v>822</v>
      </c>
      <c r="L1101" t="str">
        <f>VLOOKUP(Table1[[#This Row],[Reports to formatted]],peopleNew[],1,0)</f>
        <v>James Tedisco</v>
      </c>
      <c r="M1101" t="s">
        <v>823</v>
      </c>
      <c r="N1101" t="s">
        <v>823</v>
      </c>
      <c r="O1101" t="str">
        <f>VLOOKUP(Table1[[#This Row],[Works for Group Formatted]],groupsNew[],1,0)</f>
        <v>James Tedisco, Office of Senator, Personal Staff Office, Senate</v>
      </c>
      <c r="P1101" t="s">
        <v>28</v>
      </c>
      <c r="Q1101" t="s">
        <v>29</v>
      </c>
      <c r="R1101" t="s">
        <v>30</v>
      </c>
      <c r="S1101" t="s">
        <v>3348</v>
      </c>
      <c r="T1101" t="s">
        <v>825</v>
      </c>
      <c r="U1101" t="s">
        <v>66</v>
      </c>
      <c r="V1101" t="s">
        <v>190</v>
      </c>
      <c r="W1101">
        <v>2384.62</v>
      </c>
      <c r="X1101" t="s">
        <v>35</v>
      </c>
      <c r="Y1101">
        <v>20</v>
      </c>
      <c r="Z1101" s="1">
        <v>43097</v>
      </c>
      <c r="AA1101" s="1">
        <v>43110</v>
      </c>
      <c r="AB1101" s="1">
        <v>43124</v>
      </c>
      <c r="AC1101" t="s">
        <v>36</v>
      </c>
    </row>
    <row r="1102" spans="1:29" x14ac:dyDescent="0.2">
      <c r="A1102" t="s">
        <v>7052</v>
      </c>
      <c r="B1102" t="str">
        <f>VLOOKUP(Table1[[#This Row],[Full Name (formatted)]],peopleNew[],2,0)</f>
        <v>476544495</v>
      </c>
      <c r="C1102" t="str">
        <f>TRIM(Table1[[#This Row],[Full Name (pre trim)]])</f>
        <v>Michael P Mansion</v>
      </c>
      <c r="D1102" t="s">
        <v>3910</v>
      </c>
      <c r="E1102" t="s">
        <v>2913</v>
      </c>
      <c r="F1102" t="s">
        <v>3911</v>
      </c>
      <c r="G1102" t="s">
        <v>176</v>
      </c>
      <c r="H1102" t="s">
        <v>24</v>
      </c>
      <c r="I1102" s="13" t="s">
        <v>8540</v>
      </c>
      <c r="J1102" t="s">
        <v>822</v>
      </c>
      <c r="K1102" t="s">
        <v>822</v>
      </c>
      <c r="L1102" t="str">
        <f>VLOOKUP(Table1[[#This Row],[Reports to formatted]],peopleNew[],1,0)</f>
        <v>James Tedisco</v>
      </c>
      <c r="M1102" t="s">
        <v>823</v>
      </c>
      <c r="N1102" t="s">
        <v>823</v>
      </c>
      <c r="O1102" t="str">
        <f>VLOOKUP(Table1[[#This Row],[Works for Group Formatted]],groupsNew[],1,0)</f>
        <v>James Tedisco, Office of Senator, Personal Staff Office, Senate</v>
      </c>
      <c r="P1102" t="s">
        <v>28</v>
      </c>
      <c r="Q1102" t="s">
        <v>29</v>
      </c>
      <c r="R1102" t="s">
        <v>30</v>
      </c>
      <c r="S1102" t="s">
        <v>3912</v>
      </c>
      <c r="T1102" t="s">
        <v>825</v>
      </c>
      <c r="U1102" t="s">
        <v>66</v>
      </c>
      <c r="V1102" t="s">
        <v>180</v>
      </c>
      <c r="W1102">
        <v>384.62</v>
      </c>
      <c r="X1102" t="s">
        <v>47</v>
      </c>
      <c r="Y1102">
        <v>20</v>
      </c>
      <c r="Z1102" s="1">
        <v>43097</v>
      </c>
      <c r="AA1102" s="1">
        <v>43110</v>
      </c>
      <c r="AB1102" s="1">
        <v>43124</v>
      </c>
      <c r="AC1102" t="s">
        <v>36</v>
      </c>
    </row>
    <row r="1103" spans="1:29" x14ac:dyDescent="0.2">
      <c r="A1103" t="s">
        <v>6584</v>
      </c>
      <c r="B1103" t="str">
        <f>VLOOKUP(Table1[[#This Row],[Full Name (formatted)]],peopleNew[],2,0)</f>
        <v>476547040</v>
      </c>
      <c r="C1103" t="str">
        <f>TRIM(Table1[[#This Row],[Full Name (pre trim)]])</f>
        <v>Shirley A Demartino</v>
      </c>
      <c r="D1103" t="s">
        <v>1786</v>
      </c>
      <c r="E1103" t="s">
        <v>1787</v>
      </c>
      <c r="F1103" t="s">
        <v>1788</v>
      </c>
      <c r="G1103" t="s">
        <v>419</v>
      </c>
      <c r="H1103" t="s">
        <v>24</v>
      </c>
      <c r="I1103" t="s">
        <v>25</v>
      </c>
      <c r="J1103" t="s">
        <v>822</v>
      </c>
      <c r="K1103" t="s">
        <v>822</v>
      </c>
      <c r="L1103" t="str">
        <f>VLOOKUP(Table1[[#This Row],[Reports to formatted]],peopleNew[],1,0)</f>
        <v>James Tedisco</v>
      </c>
      <c r="M1103" t="s">
        <v>823</v>
      </c>
      <c r="N1103" t="s">
        <v>823</v>
      </c>
      <c r="O1103" t="str">
        <f>VLOOKUP(Table1[[#This Row],[Works for Group Formatted]],groupsNew[],1,0)</f>
        <v>James Tedisco, Office of Senator, Personal Staff Office, Senate</v>
      </c>
      <c r="P1103" t="s">
        <v>28</v>
      </c>
      <c r="Q1103" t="s">
        <v>29</v>
      </c>
      <c r="R1103" t="s">
        <v>30</v>
      </c>
      <c r="S1103" t="s">
        <v>1789</v>
      </c>
      <c r="T1103" t="s">
        <v>825</v>
      </c>
      <c r="U1103" t="s">
        <v>1139</v>
      </c>
      <c r="V1103" t="s">
        <v>425</v>
      </c>
      <c r="W1103">
        <v>1346.16</v>
      </c>
      <c r="X1103" t="s">
        <v>47</v>
      </c>
      <c r="Y1103">
        <v>20</v>
      </c>
      <c r="Z1103" s="1">
        <v>43097</v>
      </c>
      <c r="AA1103" s="1">
        <v>43110</v>
      </c>
      <c r="AB1103" s="1">
        <v>43124</v>
      </c>
      <c r="AC1103" t="s">
        <v>36</v>
      </c>
    </row>
    <row r="1104" spans="1:29" x14ac:dyDescent="0.2">
      <c r="A1104" t="s">
        <v>6644</v>
      </c>
      <c r="B1104" t="str">
        <f>VLOOKUP(Table1[[#This Row],[Full Name (formatted)]],peopleNew[],2,0)</f>
        <v>476544590</v>
      </c>
      <c r="C1104" t="str">
        <f>TRIM(Table1[[#This Row],[Full Name (pre trim)]])</f>
        <v>Tracy A Ellis</v>
      </c>
      <c r="D1104" t="s">
        <v>2072</v>
      </c>
      <c r="E1104" t="s">
        <v>2073</v>
      </c>
      <c r="F1104" t="s">
        <v>2068</v>
      </c>
      <c r="G1104" t="s">
        <v>2074</v>
      </c>
      <c r="H1104" t="s">
        <v>24</v>
      </c>
      <c r="I1104" s="13" t="s">
        <v>8540</v>
      </c>
      <c r="J1104" t="s">
        <v>822</v>
      </c>
      <c r="K1104" t="s">
        <v>822</v>
      </c>
      <c r="L1104" t="str">
        <f>VLOOKUP(Table1[[#This Row],[Reports to formatted]],peopleNew[],1,0)</f>
        <v>James Tedisco</v>
      </c>
      <c r="M1104" t="s">
        <v>823</v>
      </c>
      <c r="N1104" t="s">
        <v>823</v>
      </c>
      <c r="O1104" t="str">
        <f>VLOOKUP(Table1[[#This Row],[Works for Group Formatted]],groupsNew[],1,0)</f>
        <v>James Tedisco, Office of Senator, Personal Staff Office, Senate</v>
      </c>
      <c r="P1104" t="s">
        <v>28</v>
      </c>
      <c r="Q1104" t="s">
        <v>29</v>
      </c>
      <c r="R1104" t="s">
        <v>30</v>
      </c>
      <c r="S1104" t="s">
        <v>2075</v>
      </c>
      <c r="T1104" t="s">
        <v>825</v>
      </c>
      <c r="U1104" t="s">
        <v>66</v>
      </c>
      <c r="V1104" t="s">
        <v>2076</v>
      </c>
      <c r="W1104">
        <v>2230.77</v>
      </c>
      <c r="X1104" t="s">
        <v>35</v>
      </c>
      <c r="Y1104">
        <v>20</v>
      </c>
      <c r="Z1104" s="1">
        <v>43097</v>
      </c>
      <c r="AA1104" s="1">
        <v>43110</v>
      </c>
      <c r="AB1104" s="1">
        <v>43124</v>
      </c>
      <c r="AC1104" t="s">
        <v>36</v>
      </c>
    </row>
    <row r="1105" spans="1:29" x14ac:dyDescent="0.2">
      <c r="A1105" t="s">
        <v>6536</v>
      </c>
      <c r="B1105" t="str">
        <f>VLOOKUP(Table1[[#This Row],[Full Name (formatted)]],peopleNew[],2,0)</f>
        <v>476544850</v>
      </c>
      <c r="C1105" t="str">
        <f>TRIM(Table1[[#This Row],[Full Name (pre trim)]])</f>
        <v>Annmarie Costella</v>
      </c>
      <c r="D1105" t="s">
        <v>1545</v>
      </c>
      <c r="E1105" t="s">
        <v>1546</v>
      </c>
      <c r="F1105" t="s">
        <v>1547</v>
      </c>
      <c r="G1105" t="s">
        <v>790</v>
      </c>
      <c r="H1105" t="s">
        <v>24</v>
      </c>
      <c r="I1105" s="11" t="s">
        <v>25</v>
      </c>
      <c r="J1105" t="s">
        <v>664</v>
      </c>
      <c r="K1105" t="s">
        <v>664</v>
      </c>
      <c r="L1105" t="str">
        <f>VLOOKUP(Table1[[#This Row],[Reports to formatted]],peopleNew[],1,0)</f>
        <v>James Sanders</v>
      </c>
      <c r="M1105" t="s">
        <v>665</v>
      </c>
      <c r="N1105" t="s">
        <v>665</v>
      </c>
      <c r="O1105" t="str">
        <f>VLOOKUP(Table1[[#This Row],[Works for Group Formatted]],groupsNew[],1,0)</f>
        <v>James Sanders, Office of Senator, Personal Staff Office, Senate</v>
      </c>
      <c r="P1105" t="s">
        <v>28</v>
      </c>
      <c r="Q1105" t="s">
        <v>29</v>
      </c>
      <c r="R1105" t="s">
        <v>30</v>
      </c>
      <c r="S1105" t="s">
        <v>1548</v>
      </c>
      <c r="T1105" t="s">
        <v>667</v>
      </c>
      <c r="U1105" t="s">
        <v>668</v>
      </c>
      <c r="V1105" t="s">
        <v>792</v>
      </c>
      <c r="W1105">
        <v>1846.16</v>
      </c>
      <c r="X1105" t="s">
        <v>35</v>
      </c>
      <c r="Y1105">
        <v>20</v>
      </c>
      <c r="Z1105" s="1">
        <v>43097</v>
      </c>
      <c r="AA1105" s="1">
        <v>43110</v>
      </c>
      <c r="AB1105" s="1">
        <v>43124</v>
      </c>
      <c r="AC1105" t="s">
        <v>36</v>
      </c>
    </row>
    <row r="1106" spans="1:29" x14ac:dyDescent="0.2">
      <c r="A1106" t="s">
        <v>7207</v>
      </c>
      <c r="B1106" t="str">
        <f>VLOOKUP(Table1[[#This Row],[Full Name (formatted)]],peopleNew[],2,0)</f>
        <v>567679294</v>
      </c>
      <c r="C1106" t="str">
        <f>TRIM(Table1[[#This Row],[Full Name (pre trim)]])</f>
        <v>Ashley L O'neill</v>
      </c>
      <c r="D1106" t="s">
        <v>4573</v>
      </c>
      <c r="E1106" t="s">
        <v>1724</v>
      </c>
      <c r="F1106" t="s">
        <v>4574</v>
      </c>
      <c r="G1106" t="s">
        <v>4575</v>
      </c>
      <c r="H1106" t="s">
        <v>24</v>
      </c>
      <c r="I1106" s="11" t="s">
        <v>25</v>
      </c>
      <c r="J1106" t="s">
        <v>664</v>
      </c>
      <c r="K1106" t="s">
        <v>664</v>
      </c>
      <c r="L1106" t="str">
        <f>VLOOKUP(Table1[[#This Row],[Reports to formatted]],peopleNew[],1,0)</f>
        <v>James Sanders</v>
      </c>
      <c r="M1106" t="s">
        <v>665</v>
      </c>
      <c r="N1106" t="s">
        <v>665</v>
      </c>
      <c r="O1106" t="str">
        <f>VLOOKUP(Table1[[#This Row],[Works for Group Formatted]],groupsNew[],1,0)</f>
        <v>James Sanders, Office of Senator, Personal Staff Office, Senate</v>
      </c>
      <c r="P1106" t="s">
        <v>28</v>
      </c>
      <c r="Q1106" t="s">
        <v>29</v>
      </c>
      <c r="R1106" t="s">
        <v>30</v>
      </c>
      <c r="S1106" t="s">
        <v>4576</v>
      </c>
      <c r="T1106" t="s">
        <v>667</v>
      </c>
      <c r="U1106" t="s">
        <v>668</v>
      </c>
      <c r="V1106" t="s">
        <v>4577</v>
      </c>
      <c r="W1106">
        <v>1538.47</v>
      </c>
      <c r="X1106" t="s">
        <v>35</v>
      </c>
      <c r="Y1106">
        <v>20</v>
      </c>
      <c r="Z1106" s="1">
        <v>43097</v>
      </c>
      <c r="AA1106" s="1">
        <v>43110</v>
      </c>
      <c r="AB1106" s="1">
        <v>43124</v>
      </c>
      <c r="AC1106" t="s">
        <v>36</v>
      </c>
    </row>
    <row r="1107" spans="1:29" x14ac:dyDescent="0.2">
      <c r="A1107" t="s">
        <v>6935</v>
      </c>
      <c r="B1107" t="str">
        <f>VLOOKUP(Table1[[#This Row],[Full Name (formatted)]],peopleNew[],2,0)</f>
        <v>765291071</v>
      </c>
      <c r="C1107" t="str">
        <f>TRIM(Table1[[#This Row],[Full Name (pre trim)]])</f>
        <v>Cameron F Kirkpatrick</v>
      </c>
      <c r="D1107" t="s">
        <v>3397</v>
      </c>
      <c r="E1107" t="s">
        <v>3398</v>
      </c>
      <c r="F1107" t="s">
        <v>3399</v>
      </c>
      <c r="G1107" t="s">
        <v>3400</v>
      </c>
      <c r="H1107" t="s">
        <v>24</v>
      </c>
      <c r="I1107" s="13" t="s">
        <v>8540</v>
      </c>
      <c r="J1107" t="s">
        <v>664</v>
      </c>
      <c r="K1107" t="s">
        <v>664</v>
      </c>
      <c r="L1107" t="str">
        <f>VLOOKUP(Table1[[#This Row],[Reports to formatted]],peopleNew[],1,0)</f>
        <v>James Sanders</v>
      </c>
      <c r="M1107" t="s">
        <v>665</v>
      </c>
      <c r="N1107" t="s">
        <v>665</v>
      </c>
      <c r="O1107" t="str">
        <f>VLOOKUP(Table1[[#This Row],[Works for Group Formatted]],groupsNew[],1,0)</f>
        <v>James Sanders, Office of Senator, Personal Staff Office, Senate</v>
      </c>
      <c r="P1107" t="s">
        <v>28</v>
      </c>
      <c r="Q1107" t="s">
        <v>29</v>
      </c>
      <c r="R1107" t="s">
        <v>30</v>
      </c>
      <c r="S1107" t="s">
        <v>3401</v>
      </c>
      <c r="T1107" t="s">
        <v>667</v>
      </c>
      <c r="U1107" t="s">
        <v>66</v>
      </c>
      <c r="V1107" t="s">
        <v>3402</v>
      </c>
      <c r="W1107">
        <v>1730.77</v>
      </c>
      <c r="X1107" t="s">
        <v>35</v>
      </c>
      <c r="Y1107">
        <v>20</v>
      </c>
      <c r="Z1107" s="1">
        <v>43097</v>
      </c>
      <c r="AA1107" s="1">
        <v>43110</v>
      </c>
      <c r="AB1107" s="1">
        <v>43124</v>
      </c>
      <c r="AC1107" t="s">
        <v>36</v>
      </c>
    </row>
    <row r="1108" spans="1:29" x14ac:dyDescent="0.2">
      <c r="A1108" t="s">
        <v>7358</v>
      </c>
      <c r="B1108" t="str">
        <f>VLOOKUP(Table1[[#This Row],[Full Name (formatted)]],peopleNew[],2,0)</f>
        <v>681225305</v>
      </c>
      <c r="C1108" t="str">
        <f>TRIM(Table1[[#This Row],[Full Name (pre trim)]])</f>
        <v>Carlos M Ruiz</v>
      </c>
      <c r="D1108" t="s">
        <v>5208</v>
      </c>
      <c r="E1108" t="s">
        <v>2780</v>
      </c>
      <c r="F1108" t="s">
        <v>5209</v>
      </c>
      <c r="G1108" t="s">
        <v>5210</v>
      </c>
      <c r="H1108" t="s">
        <v>24</v>
      </c>
      <c r="I1108" s="11" t="s">
        <v>25</v>
      </c>
      <c r="J1108" t="s">
        <v>664</v>
      </c>
      <c r="K1108" t="s">
        <v>664</v>
      </c>
      <c r="L1108" t="str">
        <f>VLOOKUP(Table1[[#This Row],[Reports to formatted]],peopleNew[],1,0)</f>
        <v>James Sanders</v>
      </c>
      <c r="M1108" t="s">
        <v>665</v>
      </c>
      <c r="N1108" t="s">
        <v>665</v>
      </c>
      <c r="O1108" t="str">
        <f>VLOOKUP(Table1[[#This Row],[Works for Group Formatted]],groupsNew[],1,0)</f>
        <v>James Sanders, Office of Senator, Personal Staff Office, Senate</v>
      </c>
      <c r="P1108" t="s">
        <v>28</v>
      </c>
      <c r="Q1108" t="s">
        <v>29</v>
      </c>
      <c r="R1108" t="s">
        <v>30</v>
      </c>
      <c r="S1108" t="s">
        <v>5211</v>
      </c>
      <c r="T1108" t="s">
        <v>667</v>
      </c>
      <c r="U1108" t="s">
        <v>668</v>
      </c>
      <c r="V1108" t="s">
        <v>5212</v>
      </c>
      <c r="W1108">
        <v>672</v>
      </c>
      <c r="X1108" t="s">
        <v>47</v>
      </c>
      <c r="Y1108">
        <v>20</v>
      </c>
      <c r="Z1108" s="1">
        <v>43097</v>
      </c>
      <c r="AA1108" s="1">
        <v>43110</v>
      </c>
      <c r="AB1108" s="1">
        <v>43124</v>
      </c>
      <c r="AC1108" t="s">
        <v>36</v>
      </c>
    </row>
    <row r="1109" spans="1:29" x14ac:dyDescent="0.2">
      <c r="A1109" t="s">
        <v>7531</v>
      </c>
      <c r="B1109" t="str">
        <f>VLOOKUP(Table1[[#This Row],[Full Name (formatted)]],peopleNew[],2,0)</f>
        <v>567679296</v>
      </c>
      <c r="C1109" t="str">
        <f>TRIM(Table1[[#This Row],[Full Name (pre trim)]])</f>
        <v>Chiedu A Uzoigwe</v>
      </c>
      <c r="D1109" t="s">
        <v>5930</v>
      </c>
      <c r="E1109" t="s">
        <v>5931</v>
      </c>
      <c r="F1109" t="s">
        <v>5932</v>
      </c>
      <c r="G1109" t="s">
        <v>3984</v>
      </c>
      <c r="H1109" t="s">
        <v>24</v>
      </c>
      <c r="I1109" t="s">
        <v>25</v>
      </c>
      <c r="J1109" t="s">
        <v>664</v>
      </c>
      <c r="K1109" t="s">
        <v>664</v>
      </c>
      <c r="L1109" t="str">
        <f>VLOOKUP(Table1[[#This Row],[Reports to formatted]],peopleNew[],1,0)</f>
        <v>James Sanders</v>
      </c>
      <c r="M1109" t="s">
        <v>665</v>
      </c>
      <c r="N1109" t="s">
        <v>665</v>
      </c>
      <c r="O1109" t="str">
        <f>VLOOKUP(Table1[[#This Row],[Works for Group Formatted]],groupsNew[],1,0)</f>
        <v>James Sanders, Office of Senator, Personal Staff Office, Senate</v>
      </c>
      <c r="P1109" t="s">
        <v>28</v>
      </c>
      <c r="Q1109" t="s">
        <v>29</v>
      </c>
      <c r="R1109" t="s">
        <v>30</v>
      </c>
      <c r="S1109" t="s">
        <v>5933</v>
      </c>
      <c r="T1109" t="s">
        <v>667</v>
      </c>
      <c r="U1109" t="s">
        <v>668</v>
      </c>
      <c r="V1109" t="s">
        <v>3986</v>
      </c>
      <c r="W1109">
        <v>1538.47</v>
      </c>
      <c r="X1109" t="s">
        <v>35</v>
      </c>
      <c r="Y1109">
        <v>20</v>
      </c>
      <c r="Z1109" s="1">
        <v>43097</v>
      </c>
      <c r="AA1109" s="1">
        <v>43110</v>
      </c>
      <c r="AB1109" s="1">
        <v>43124</v>
      </c>
      <c r="AC1109" t="s">
        <v>36</v>
      </c>
    </row>
    <row r="1110" spans="1:29" x14ac:dyDescent="0.2">
      <c r="A1110" t="s">
        <v>6865</v>
      </c>
      <c r="B1110" t="str">
        <f>VLOOKUP(Table1[[#This Row],[Full Name (formatted)]],peopleNew[],2,0)</f>
        <v>765291010</v>
      </c>
      <c r="C1110" t="str">
        <f>TRIM(Table1[[#This Row],[Full Name (pre trim)]])</f>
        <v>Deborah L Hoyle</v>
      </c>
      <c r="D1110" t="s">
        <v>3094</v>
      </c>
      <c r="E1110" t="s">
        <v>3095</v>
      </c>
      <c r="F1110" t="s">
        <v>3096</v>
      </c>
      <c r="G1110" t="s">
        <v>3097</v>
      </c>
      <c r="H1110" t="s">
        <v>24</v>
      </c>
      <c r="I1110" t="s">
        <v>25</v>
      </c>
      <c r="J1110" t="s">
        <v>664</v>
      </c>
      <c r="K1110" t="s">
        <v>664</v>
      </c>
      <c r="L1110" t="str">
        <f>VLOOKUP(Table1[[#This Row],[Reports to formatted]],peopleNew[],1,0)</f>
        <v>James Sanders</v>
      </c>
      <c r="M1110" t="s">
        <v>665</v>
      </c>
      <c r="N1110" t="s">
        <v>665</v>
      </c>
      <c r="O1110" t="str">
        <f>VLOOKUP(Table1[[#This Row],[Works for Group Formatted]],groupsNew[],1,0)</f>
        <v>James Sanders, Office of Senator, Personal Staff Office, Senate</v>
      </c>
      <c r="P1110" t="s">
        <v>28</v>
      </c>
      <c r="Q1110" t="s">
        <v>29</v>
      </c>
      <c r="R1110" t="s">
        <v>30</v>
      </c>
      <c r="S1110" t="s">
        <v>3098</v>
      </c>
      <c r="T1110" t="s">
        <v>667</v>
      </c>
      <c r="U1110" t="s">
        <v>668</v>
      </c>
      <c r="V1110" t="s">
        <v>3099</v>
      </c>
      <c r="W1110">
        <v>4000</v>
      </c>
      <c r="X1110" t="s">
        <v>47</v>
      </c>
      <c r="Y1110">
        <v>20</v>
      </c>
      <c r="Z1110" s="1">
        <v>43097</v>
      </c>
      <c r="AA1110" s="1">
        <v>43110</v>
      </c>
      <c r="AB1110" s="1">
        <v>43124</v>
      </c>
      <c r="AC1110" t="s">
        <v>36</v>
      </c>
    </row>
    <row r="1111" spans="1:29" x14ac:dyDescent="0.2">
      <c r="A1111" t="s">
        <v>7216</v>
      </c>
      <c r="B1111" t="str">
        <f>VLOOKUP(Table1[[#This Row],[Full Name (formatted)]],peopleNew[],2,0)</f>
        <v>681225304</v>
      </c>
      <c r="C1111" t="str">
        <f>TRIM(Table1[[#This Row],[Full Name (pre trim)]])</f>
        <v>Felix E Omozusi</v>
      </c>
      <c r="D1111" t="s">
        <v>4618</v>
      </c>
      <c r="E1111" t="s">
        <v>4619</v>
      </c>
      <c r="F1111" t="s">
        <v>4620</v>
      </c>
      <c r="G1111" t="s">
        <v>1531</v>
      </c>
      <c r="H1111" t="s">
        <v>24</v>
      </c>
      <c r="I1111" t="s">
        <v>25</v>
      </c>
      <c r="J1111" t="s">
        <v>664</v>
      </c>
      <c r="K1111" t="s">
        <v>664</v>
      </c>
      <c r="L1111" t="str">
        <f>VLOOKUP(Table1[[#This Row],[Reports to formatted]],peopleNew[],1,0)</f>
        <v>James Sanders</v>
      </c>
      <c r="M1111" t="s">
        <v>665</v>
      </c>
      <c r="N1111" t="s">
        <v>665</v>
      </c>
      <c r="O1111" t="str">
        <f>VLOOKUP(Table1[[#This Row],[Works for Group Formatted]],groupsNew[],1,0)</f>
        <v>James Sanders, Office of Senator, Personal Staff Office, Senate</v>
      </c>
      <c r="P1111" t="s">
        <v>28</v>
      </c>
      <c r="Q1111" t="s">
        <v>29</v>
      </c>
      <c r="R1111" t="s">
        <v>30</v>
      </c>
      <c r="S1111" t="s">
        <v>4621</v>
      </c>
      <c r="T1111" t="s">
        <v>667</v>
      </c>
      <c r="U1111" t="s">
        <v>668</v>
      </c>
      <c r="V1111" t="s">
        <v>1533</v>
      </c>
      <c r="W1111">
        <v>1346.16</v>
      </c>
      <c r="X1111" t="s">
        <v>35</v>
      </c>
      <c r="Y1111">
        <v>20</v>
      </c>
      <c r="Z1111" s="1">
        <v>43097</v>
      </c>
      <c r="AA1111" s="1">
        <v>43110</v>
      </c>
      <c r="AB1111" s="1">
        <v>43124</v>
      </c>
      <c r="AC1111" t="s">
        <v>36</v>
      </c>
    </row>
    <row r="1112" spans="1:29" x14ac:dyDescent="0.2">
      <c r="A1112" t="s">
        <v>6858</v>
      </c>
      <c r="B1112" t="str">
        <f>VLOOKUP(Table1[[#This Row],[Full Name (formatted)]],peopleNew[],2,0)</f>
        <v>476543764</v>
      </c>
      <c r="C1112" t="str">
        <f>TRIM(Table1[[#This Row],[Full Name (pre trim)]])</f>
        <v>Hayden D Horsham</v>
      </c>
      <c r="D1112" t="s">
        <v>3061</v>
      </c>
      <c r="E1112" t="s">
        <v>3062</v>
      </c>
      <c r="F1112" t="s">
        <v>3063</v>
      </c>
      <c r="G1112" t="s">
        <v>3064</v>
      </c>
      <c r="H1112" t="s">
        <v>24</v>
      </c>
      <c r="I1112" t="s">
        <v>25</v>
      </c>
      <c r="J1112" t="s">
        <v>664</v>
      </c>
      <c r="K1112" t="s">
        <v>664</v>
      </c>
      <c r="L1112" t="str">
        <f>VLOOKUP(Table1[[#This Row],[Reports to formatted]],peopleNew[],1,0)</f>
        <v>James Sanders</v>
      </c>
      <c r="M1112" t="s">
        <v>665</v>
      </c>
      <c r="N1112" t="s">
        <v>665</v>
      </c>
      <c r="O1112" t="str">
        <f>VLOOKUP(Table1[[#This Row],[Works for Group Formatted]],groupsNew[],1,0)</f>
        <v>James Sanders, Office of Senator, Personal Staff Office, Senate</v>
      </c>
      <c r="P1112" t="s">
        <v>28</v>
      </c>
      <c r="Q1112" t="s">
        <v>29</v>
      </c>
      <c r="R1112" t="s">
        <v>30</v>
      </c>
      <c r="S1112" t="s">
        <v>3065</v>
      </c>
      <c r="T1112" t="s">
        <v>667</v>
      </c>
      <c r="U1112" t="s">
        <v>668</v>
      </c>
      <c r="V1112" t="s">
        <v>3066</v>
      </c>
      <c r="W1112">
        <v>1730.77</v>
      </c>
      <c r="X1112" t="s">
        <v>35</v>
      </c>
      <c r="Y1112">
        <v>20</v>
      </c>
      <c r="Z1112" s="1">
        <v>43097</v>
      </c>
      <c r="AA1112" s="1">
        <v>43110</v>
      </c>
      <c r="AB1112" s="1">
        <v>43124</v>
      </c>
      <c r="AC1112" t="s">
        <v>36</v>
      </c>
    </row>
    <row r="1113" spans="1:29" x14ac:dyDescent="0.2">
      <c r="A1113" t="s">
        <v>6381</v>
      </c>
      <c r="B1113" t="str">
        <f>VLOOKUP(Table1[[#This Row],[Full Name (formatted)]],peopleNew[],2,0)</f>
        <v>567679290</v>
      </c>
      <c r="C1113" t="str">
        <f>TRIM(Table1[[#This Row],[Full Name (pre trim)]])</f>
        <v>Latoya R Benjamin</v>
      </c>
      <c r="D1113" t="s">
        <v>660</v>
      </c>
      <c r="E1113" t="s">
        <v>661</v>
      </c>
      <c r="F1113" t="s">
        <v>662</v>
      </c>
      <c r="G1113" t="s">
        <v>663</v>
      </c>
      <c r="H1113" t="s">
        <v>24</v>
      </c>
      <c r="I1113" t="s">
        <v>25</v>
      </c>
      <c r="J1113" t="s">
        <v>664</v>
      </c>
      <c r="K1113" t="s">
        <v>664</v>
      </c>
      <c r="L1113" t="str">
        <f>VLOOKUP(Table1[[#This Row],[Reports to formatted]],peopleNew[],1,0)</f>
        <v>James Sanders</v>
      </c>
      <c r="M1113" t="s">
        <v>665</v>
      </c>
      <c r="N1113" t="s">
        <v>665</v>
      </c>
      <c r="O1113" t="str">
        <f>VLOOKUP(Table1[[#This Row],[Works for Group Formatted]],groupsNew[],1,0)</f>
        <v>James Sanders, Office of Senator, Personal Staff Office, Senate</v>
      </c>
      <c r="P1113" t="s">
        <v>28</v>
      </c>
      <c r="Q1113" t="s">
        <v>29</v>
      </c>
      <c r="R1113" t="s">
        <v>30</v>
      </c>
      <c r="S1113" t="s">
        <v>666</v>
      </c>
      <c r="T1113" t="s">
        <v>667</v>
      </c>
      <c r="U1113" t="s">
        <v>668</v>
      </c>
      <c r="V1113" t="s">
        <v>669</v>
      </c>
      <c r="W1113">
        <v>1923.08</v>
      </c>
      <c r="X1113" t="s">
        <v>35</v>
      </c>
      <c r="Y1113">
        <v>20</v>
      </c>
      <c r="Z1113" s="1">
        <v>43097</v>
      </c>
      <c r="AA1113" s="1">
        <v>43110</v>
      </c>
      <c r="AB1113" s="1">
        <v>43124</v>
      </c>
      <c r="AC1113" t="s">
        <v>36</v>
      </c>
    </row>
    <row r="1114" spans="1:29" x14ac:dyDescent="0.2">
      <c r="A1114" t="s">
        <v>6736</v>
      </c>
      <c r="B1114" t="str">
        <f>VLOOKUP(Table1[[#This Row],[Full Name (formatted)]],peopleNew[],2,0)</f>
        <v>476543776</v>
      </c>
      <c r="C1114" t="str">
        <f>TRIM(Table1[[#This Row],[Full Name (pre trim)]])</f>
        <v>Lisa M George</v>
      </c>
      <c r="D1114" t="s">
        <v>2494</v>
      </c>
      <c r="E1114" t="s">
        <v>2288</v>
      </c>
      <c r="F1114" t="s">
        <v>2495</v>
      </c>
      <c r="G1114" t="s">
        <v>1531</v>
      </c>
      <c r="H1114" t="s">
        <v>24</v>
      </c>
      <c r="I1114" t="s">
        <v>25</v>
      </c>
      <c r="J1114" t="s">
        <v>664</v>
      </c>
      <c r="K1114" t="s">
        <v>664</v>
      </c>
      <c r="L1114" t="str">
        <f>VLOOKUP(Table1[[#This Row],[Reports to formatted]],peopleNew[],1,0)</f>
        <v>James Sanders</v>
      </c>
      <c r="M1114" t="s">
        <v>665</v>
      </c>
      <c r="N1114" t="s">
        <v>665</v>
      </c>
      <c r="O1114" t="str">
        <f>VLOOKUP(Table1[[#This Row],[Works for Group Formatted]],groupsNew[],1,0)</f>
        <v>James Sanders, Office of Senator, Personal Staff Office, Senate</v>
      </c>
      <c r="P1114" t="s">
        <v>28</v>
      </c>
      <c r="Q1114" t="s">
        <v>29</v>
      </c>
      <c r="R1114" t="s">
        <v>30</v>
      </c>
      <c r="S1114" t="s">
        <v>2496</v>
      </c>
      <c r="T1114" t="s">
        <v>667</v>
      </c>
      <c r="U1114" t="s">
        <v>1794</v>
      </c>
      <c r="V1114" t="s">
        <v>1533</v>
      </c>
      <c r="W1114">
        <v>1653.85</v>
      </c>
      <c r="X1114" t="s">
        <v>35</v>
      </c>
      <c r="Y1114">
        <v>20</v>
      </c>
      <c r="Z1114" s="1">
        <v>43097</v>
      </c>
      <c r="AA1114" s="1">
        <v>43110</v>
      </c>
      <c r="AB1114" s="1">
        <v>43124</v>
      </c>
      <c r="AC1114" t="s">
        <v>36</v>
      </c>
    </row>
    <row r="1115" spans="1:29" x14ac:dyDescent="0.2">
      <c r="A1115" t="s">
        <v>6802</v>
      </c>
      <c r="B1115" t="str">
        <f>VLOOKUP(Table1[[#This Row],[Full Name (formatted)]],peopleNew[],2,0)</f>
        <v>476543787</v>
      </c>
      <c r="C1115" t="str">
        <f>TRIM(Table1[[#This Row],[Full Name (pre trim)]])</f>
        <v>Tajuana Hamm</v>
      </c>
      <c r="D1115" t="s">
        <v>2813</v>
      </c>
      <c r="E1115" t="s">
        <v>2814</v>
      </c>
      <c r="F1115" t="s">
        <v>2815</v>
      </c>
      <c r="G1115" t="s">
        <v>2816</v>
      </c>
      <c r="H1115" t="s">
        <v>24</v>
      </c>
      <c r="I1115" t="s">
        <v>25</v>
      </c>
      <c r="J1115" t="s">
        <v>664</v>
      </c>
      <c r="K1115" t="s">
        <v>664</v>
      </c>
      <c r="L1115" t="str">
        <f>VLOOKUP(Table1[[#This Row],[Reports to formatted]],peopleNew[],1,0)</f>
        <v>James Sanders</v>
      </c>
      <c r="M1115" t="s">
        <v>665</v>
      </c>
      <c r="N1115" t="s">
        <v>665</v>
      </c>
      <c r="O1115" t="str">
        <f>VLOOKUP(Table1[[#This Row],[Works for Group Formatted]],groupsNew[],1,0)</f>
        <v>James Sanders, Office of Senator, Personal Staff Office, Senate</v>
      </c>
      <c r="P1115" t="s">
        <v>28</v>
      </c>
      <c r="Q1115" t="s">
        <v>29</v>
      </c>
      <c r="R1115" t="s">
        <v>30</v>
      </c>
      <c r="S1115" t="s">
        <v>2817</v>
      </c>
      <c r="T1115" t="s">
        <v>667</v>
      </c>
      <c r="U1115" t="s">
        <v>668</v>
      </c>
      <c r="V1115" t="s">
        <v>2818</v>
      </c>
      <c r="W1115">
        <v>2384.62</v>
      </c>
      <c r="X1115" t="s">
        <v>35</v>
      </c>
      <c r="Y1115">
        <v>20</v>
      </c>
      <c r="Z1115" s="1">
        <v>43097</v>
      </c>
      <c r="AA1115" s="1">
        <v>43110</v>
      </c>
      <c r="AB1115" s="1">
        <v>43124</v>
      </c>
      <c r="AC1115" t="s">
        <v>36</v>
      </c>
    </row>
    <row r="1116" spans="1:29" x14ac:dyDescent="0.2">
      <c r="A1116" t="s">
        <v>7258</v>
      </c>
      <c r="B1116" t="str">
        <f>VLOOKUP(Table1[[#This Row],[Full Name (formatted)]],peopleNew[],2,0)</f>
        <v>476544604</v>
      </c>
      <c r="C1116" t="str">
        <f>TRIM(Table1[[#This Row],[Full Name (pre trim)]])</f>
        <v>Bernadette M Phillips</v>
      </c>
      <c r="D1116" t="s">
        <v>4788</v>
      </c>
      <c r="E1116" t="s">
        <v>4789</v>
      </c>
      <c r="F1116" t="s">
        <v>4790</v>
      </c>
      <c r="G1116" t="s">
        <v>51</v>
      </c>
      <c r="H1116" t="s">
        <v>24</v>
      </c>
      <c r="I1116" s="13" t="s">
        <v>8540</v>
      </c>
      <c r="J1116" t="s">
        <v>458</v>
      </c>
      <c r="K1116" t="s">
        <v>458</v>
      </c>
      <c r="L1116" t="str">
        <f>VLOOKUP(Table1[[#This Row],[Reports to formatted]],peopleNew[],1,0)</f>
        <v>James L. Seward</v>
      </c>
      <c r="M1116" t="s">
        <v>459</v>
      </c>
      <c r="N1116" t="s">
        <v>459</v>
      </c>
      <c r="O1116" t="str">
        <f>VLOOKUP(Table1[[#This Row],[Works for Group Formatted]],groupsNew[],1,0)</f>
        <v>James L. Seward, Office of Senator, Personal Staff Office, Senate</v>
      </c>
      <c r="P1116" t="s">
        <v>28</v>
      </c>
      <c r="Q1116" t="s">
        <v>29</v>
      </c>
      <c r="R1116" t="s">
        <v>30</v>
      </c>
      <c r="S1116" t="s">
        <v>4791</v>
      </c>
      <c r="T1116" t="s">
        <v>461</v>
      </c>
      <c r="U1116" t="s">
        <v>66</v>
      </c>
      <c r="V1116" t="s">
        <v>57</v>
      </c>
      <c r="W1116">
        <v>2763.47</v>
      </c>
      <c r="X1116" t="s">
        <v>35</v>
      </c>
      <c r="Y1116">
        <v>20</v>
      </c>
      <c r="Z1116" s="1">
        <v>43097</v>
      </c>
      <c r="AA1116" s="1">
        <v>43110</v>
      </c>
      <c r="AB1116" s="1">
        <v>43124</v>
      </c>
      <c r="AC1116" t="s">
        <v>36</v>
      </c>
    </row>
    <row r="1117" spans="1:29" x14ac:dyDescent="0.2">
      <c r="A1117" t="s">
        <v>7402</v>
      </c>
      <c r="B1117" t="str">
        <f>VLOOKUP(Table1[[#This Row],[Full Name (formatted)]],peopleNew[],2,0)</f>
        <v>765291008</v>
      </c>
      <c r="C1117" t="str">
        <f>TRIM(Table1[[#This Row],[Full Name (pre trim)]])</f>
        <v>Catherine M Seamon</v>
      </c>
      <c r="D1117" t="s">
        <v>5391</v>
      </c>
      <c r="E1117" t="s">
        <v>4648</v>
      </c>
      <c r="F1117" t="s">
        <v>5392</v>
      </c>
      <c r="G1117" t="s">
        <v>672</v>
      </c>
      <c r="H1117" t="s">
        <v>24</v>
      </c>
      <c r="I1117" s="11" t="s">
        <v>25</v>
      </c>
      <c r="J1117" t="s">
        <v>458</v>
      </c>
      <c r="K1117" t="s">
        <v>458</v>
      </c>
      <c r="L1117" t="str">
        <f>VLOOKUP(Table1[[#This Row],[Reports to formatted]],peopleNew[],1,0)</f>
        <v>James L. Seward</v>
      </c>
      <c r="M1117" t="s">
        <v>459</v>
      </c>
      <c r="N1117" t="s">
        <v>459</v>
      </c>
      <c r="O1117" t="str">
        <f>VLOOKUP(Table1[[#This Row],[Works for Group Formatted]],groupsNew[],1,0)</f>
        <v>James L. Seward, Office of Senator, Personal Staff Office, Senate</v>
      </c>
      <c r="P1117" t="s">
        <v>28</v>
      </c>
      <c r="Q1117" t="s">
        <v>29</v>
      </c>
      <c r="R1117" t="s">
        <v>30</v>
      </c>
      <c r="S1117" t="s">
        <v>5393</v>
      </c>
      <c r="T1117" t="s">
        <v>461</v>
      </c>
      <c r="U1117" t="s">
        <v>462</v>
      </c>
      <c r="V1117" t="s">
        <v>674</v>
      </c>
      <c r="W1117">
        <v>1519.24</v>
      </c>
      <c r="X1117" t="s">
        <v>35</v>
      </c>
      <c r="Y1117">
        <v>20</v>
      </c>
      <c r="Z1117" s="1">
        <v>43097</v>
      </c>
      <c r="AA1117" s="1">
        <v>43110</v>
      </c>
      <c r="AB1117" s="1">
        <v>43124</v>
      </c>
      <c r="AC1117" t="s">
        <v>36</v>
      </c>
    </row>
    <row r="1118" spans="1:29" x14ac:dyDescent="0.2">
      <c r="A1118" t="s">
        <v>7210</v>
      </c>
      <c r="B1118" t="str">
        <f>VLOOKUP(Table1[[#This Row],[Full Name (formatted)]],peopleNew[],2,0)</f>
        <v>476543581</v>
      </c>
      <c r="C1118" t="str">
        <f>TRIM(Table1[[#This Row],[Full Name (pre trim)]])</f>
        <v>Cheryl A Oechsner</v>
      </c>
      <c r="D1118" t="s">
        <v>4589</v>
      </c>
      <c r="E1118" t="s">
        <v>4590</v>
      </c>
      <c r="F1118" t="s">
        <v>4591</v>
      </c>
      <c r="G1118" t="s">
        <v>4592</v>
      </c>
      <c r="H1118" t="s">
        <v>24</v>
      </c>
      <c r="I1118" s="13" t="s">
        <v>8540</v>
      </c>
      <c r="J1118" t="s">
        <v>458</v>
      </c>
      <c r="K1118" t="s">
        <v>458</v>
      </c>
      <c r="L1118" t="str">
        <f>VLOOKUP(Table1[[#This Row],[Reports to formatted]],peopleNew[],1,0)</f>
        <v>James L. Seward</v>
      </c>
      <c r="M1118" t="s">
        <v>459</v>
      </c>
      <c r="N1118" t="s">
        <v>459</v>
      </c>
      <c r="O1118" t="str">
        <f>VLOOKUP(Table1[[#This Row],[Works for Group Formatted]],groupsNew[],1,0)</f>
        <v>James L. Seward, Office of Senator, Personal Staff Office, Senate</v>
      </c>
      <c r="P1118" t="s">
        <v>28</v>
      </c>
      <c r="Q1118" t="s">
        <v>29</v>
      </c>
      <c r="R1118" t="s">
        <v>30</v>
      </c>
      <c r="S1118" t="s">
        <v>4593</v>
      </c>
      <c r="T1118" t="s">
        <v>461</v>
      </c>
      <c r="U1118" t="s">
        <v>66</v>
      </c>
      <c r="V1118" t="s">
        <v>4594</v>
      </c>
      <c r="W1118">
        <v>1485.58</v>
      </c>
      <c r="X1118" t="s">
        <v>35</v>
      </c>
      <c r="Y1118">
        <v>20</v>
      </c>
      <c r="Z1118" s="1">
        <v>43097</v>
      </c>
      <c r="AA1118" s="1">
        <v>43110</v>
      </c>
      <c r="AB1118" s="1">
        <v>43124</v>
      </c>
      <c r="AC1118" t="s">
        <v>36</v>
      </c>
    </row>
    <row r="1119" spans="1:29" x14ac:dyDescent="0.2">
      <c r="A1119" t="s">
        <v>7287</v>
      </c>
      <c r="B1119" t="str">
        <f>VLOOKUP(Table1[[#This Row],[Full Name (formatted)]],peopleNew[],2,0)</f>
        <v>625374584</v>
      </c>
      <c r="C1119" t="str">
        <f>TRIM(Table1[[#This Row],[Full Name (pre trim)]])</f>
        <v>David J Prouty</v>
      </c>
      <c r="D1119" t="s">
        <v>4910</v>
      </c>
      <c r="E1119" t="s">
        <v>1071</v>
      </c>
      <c r="F1119" t="s">
        <v>4911</v>
      </c>
      <c r="G1119" t="s">
        <v>1154</v>
      </c>
      <c r="H1119" t="s">
        <v>24</v>
      </c>
      <c r="I1119" t="s">
        <v>25</v>
      </c>
      <c r="J1119" t="s">
        <v>458</v>
      </c>
      <c r="K1119" t="s">
        <v>458</v>
      </c>
      <c r="L1119" t="str">
        <f>VLOOKUP(Table1[[#This Row],[Reports to formatted]],peopleNew[],1,0)</f>
        <v>James L. Seward</v>
      </c>
      <c r="M1119" t="s">
        <v>459</v>
      </c>
      <c r="N1119" t="s">
        <v>459</v>
      </c>
      <c r="O1119" t="str">
        <f>VLOOKUP(Table1[[#This Row],[Works for Group Formatted]],groupsNew[],1,0)</f>
        <v>James L. Seward, Office of Senator, Personal Staff Office, Senate</v>
      </c>
      <c r="P1119" t="s">
        <v>28</v>
      </c>
      <c r="Q1119" t="s">
        <v>29</v>
      </c>
      <c r="R1119" t="s">
        <v>30</v>
      </c>
      <c r="S1119" t="s">
        <v>4912</v>
      </c>
      <c r="T1119" t="s">
        <v>461</v>
      </c>
      <c r="U1119" t="s">
        <v>462</v>
      </c>
      <c r="V1119" t="s">
        <v>1156</v>
      </c>
      <c r="W1119">
        <v>500</v>
      </c>
      <c r="X1119" t="s">
        <v>47</v>
      </c>
      <c r="Y1119">
        <v>20</v>
      </c>
      <c r="Z1119" s="1">
        <v>43097</v>
      </c>
      <c r="AA1119" s="1">
        <v>43110</v>
      </c>
      <c r="AB1119" s="1">
        <v>43124</v>
      </c>
      <c r="AC1119" t="s">
        <v>36</v>
      </c>
    </row>
    <row r="1120" spans="1:29" x14ac:dyDescent="0.2">
      <c r="A1120" t="s">
        <v>6462</v>
      </c>
      <c r="B1120" t="str">
        <f>VLOOKUP(Table1[[#This Row],[Full Name (formatted)]],peopleNew[],2,0)</f>
        <v>476543596</v>
      </c>
      <c r="C1120" t="str">
        <f>TRIM(Table1[[#This Row],[Full Name (pre trim)]])</f>
        <v>Douglas B Cannistra</v>
      </c>
      <c r="D1120" t="s">
        <v>1151</v>
      </c>
      <c r="E1120" t="s">
        <v>1152</v>
      </c>
      <c r="F1120" t="s">
        <v>1153</v>
      </c>
      <c r="G1120" t="s">
        <v>1154</v>
      </c>
      <c r="H1120" t="s">
        <v>24</v>
      </c>
      <c r="I1120" t="s">
        <v>25</v>
      </c>
      <c r="J1120" t="s">
        <v>458</v>
      </c>
      <c r="K1120" t="s">
        <v>458</v>
      </c>
      <c r="L1120" t="str">
        <f>VLOOKUP(Table1[[#This Row],[Reports to formatted]],peopleNew[],1,0)</f>
        <v>James L. Seward</v>
      </c>
      <c r="M1120" t="s">
        <v>459</v>
      </c>
      <c r="N1120" t="s">
        <v>459</v>
      </c>
      <c r="O1120" t="str">
        <f>VLOOKUP(Table1[[#This Row],[Works for Group Formatted]],groupsNew[],1,0)</f>
        <v>James L. Seward, Office of Senator, Personal Staff Office, Senate</v>
      </c>
      <c r="P1120" t="s">
        <v>28</v>
      </c>
      <c r="Q1120" t="s">
        <v>29</v>
      </c>
      <c r="R1120" t="s">
        <v>30</v>
      </c>
      <c r="S1120" t="s">
        <v>1155</v>
      </c>
      <c r="T1120" t="s">
        <v>461</v>
      </c>
      <c r="U1120" t="s">
        <v>462</v>
      </c>
      <c r="V1120" t="s">
        <v>1156</v>
      </c>
      <c r="W1120">
        <v>557.70000000000005</v>
      </c>
      <c r="X1120" t="s">
        <v>47</v>
      </c>
      <c r="Y1120">
        <v>20</v>
      </c>
      <c r="Z1120" s="1">
        <v>43097</v>
      </c>
      <c r="AA1120" s="1">
        <v>43110</v>
      </c>
      <c r="AB1120" s="1">
        <v>43124</v>
      </c>
      <c r="AC1120" t="s">
        <v>36</v>
      </c>
    </row>
    <row r="1121" spans="1:29" x14ac:dyDescent="0.2">
      <c r="A1121" t="s">
        <v>6567</v>
      </c>
      <c r="B1121" t="str">
        <f>VLOOKUP(Table1[[#This Row],[Full Name (formatted)]],peopleNew[],2,0)</f>
        <v>476544805</v>
      </c>
      <c r="C1121" t="str">
        <f>TRIM(Table1[[#This Row],[Full Name (pre trim)]])</f>
        <v>Duncan S Davie</v>
      </c>
      <c r="D1121" t="s">
        <v>1703</v>
      </c>
      <c r="E1121" t="s">
        <v>1704</v>
      </c>
      <c r="F1121" t="s">
        <v>1705</v>
      </c>
      <c r="G1121" t="s">
        <v>643</v>
      </c>
      <c r="H1121" t="s">
        <v>24</v>
      </c>
      <c r="I1121" t="s">
        <v>25</v>
      </c>
      <c r="J1121" t="s">
        <v>458</v>
      </c>
      <c r="K1121" t="s">
        <v>458</v>
      </c>
      <c r="L1121" t="str">
        <f>VLOOKUP(Table1[[#This Row],[Reports to formatted]],peopleNew[],1,0)</f>
        <v>James L. Seward</v>
      </c>
      <c r="M1121" t="s">
        <v>459</v>
      </c>
      <c r="N1121" t="s">
        <v>459</v>
      </c>
      <c r="O1121" t="str">
        <f>VLOOKUP(Table1[[#This Row],[Works for Group Formatted]],groupsNew[],1,0)</f>
        <v>James L. Seward, Office of Senator, Personal Staff Office, Senate</v>
      </c>
      <c r="P1121" t="s">
        <v>28</v>
      </c>
      <c r="Q1121" t="s">
        <v>29</v>
      </c>
      <c r="R1121" t="s">
        <v>30</v>
      </c>
      <c r="S1121" t="s">
        <v>1706</v>
      </c>
      <c r="T1121" t="s">
        <v>461</v>
      </c>
      <c r="U1121" t="s">
        <v>462</v>
      </c>
      <c r="V1121" t="s">
        <v>648</v>
      </c>
      <c r="W1121">
        <v>4159.62</v>
      </c>
      <c r="X1121" t="s">
        <v>35</v>
      </c>
      <c r="Y1121">
        <v>20</v>
      </c>
      <c r="Z1121" s="1">
        <v>43097</v>
      </c>
      <c r="AA1121" s="1">
        <v>43110</v>
      </c>
      <c r="AB1121" s="1">
        <v>43124</v>
      </c>
      <c r="AC1121" t="s">
        <v>36</v>
      </c>
    </row>
    <row r="1122" spans="1:29" x14ac:dyDescent="0.2">
      <c r="A1122" t="s">
        <v>6402</v>
      </c>
      <c r="B1122" t="str">
        <f>VLOOKUP(Table1[[#This Row],[Full Name (formatted)]],peopleNew[],2,0)</f>
        <v>476543602</v>
      </c>
      <c r="C1122" t="str">
        <f>TRIM(Table1[[#This Row],[Full Name (pre trim)]])</f>
        <v>Jeffrey C Bishop</v>
      </c>
      <c r="D1122" t="s">
        <v>787</v>
      </c>
      <c r="E1122" t="s">
        <v>788</v>
      </c>
      <c r="F1122" t="s">
        <v>789</v>
      </c>
      <c r="G1122" t="s">
        <v>790</v>
      </c>
      <c r="H1122" t="s">
        <v>24</v>
      </c>
      <c r="I1122" t="s">
        <v>25</v>
      </c>
      <c r="J1122" t="s">
        <v>458</v>
      </c>
      <c r="K1122" t="s">
        <v>458</v>
      </c>
      <c r="L1122" t="str">
        <f>VLOOKUP(Table1[[#This Row],[Reports to formatted]],peopleNew[],1,0)</f>
        <v>James L. Seward</v>
      </c>
      <c r="M1122" t="s">
        <v>459</v>
      </c>
      <c r="N1122" t="s">
        <v>459</v>
      </c>
      <c r="O1122" t="str">
        <f>VLOOKUP(Table1[[#This Row],[Works for Group Formatted]],groupsNew[],1,0)</f>
        <v>James L. Seward, Office of Senator, Personal Staff Office, Senate</v>
      </c>
      <c r="P1122" t="s">
        <v>28</v>
      </c>
      <c r="Q1122" t="s">
        <v>29</v>
      </c>
      <c r="R1122" t="s">
        <v>30</v>
      </c>
      <c r="S1122" t="s">
        <v>791</v>
      </c>
      <c r="T1122" t="s">
        <v>461</v>
      </c>
      <c r="U1122" t="s">
        <v>462</v>
      </c>
      <c r="V1122" t="s">
        <v>792</v>
      </c>
      <c r="W1122">
        <v>2788.47</v>
      </c>
      <c r="X1122" t="s">
        <v>35</v>
      </c>
      <c r="Y1122">
        <v>20</v>
      </c>
      <c r="Z1122" s="1">
        <v>43097</v>
      </c>
      <c r="AA1122" s="1">
        <v>43110</v>
      </c>
      <c r="AB1122" s="1">
        <v>43124</v>
      </c>
      <c r="AC1122" t="s">
        <v>36</v>
      </c>
    </row>
    <row r="1123" spans="1:29" x14ac:dyDescent="0.2">
      <c r="A1123" t="s">
        <v>6352</v>
      </c>
      <c r="B1123" t="str">
        <f>VLOOKUP(Table1[[#This Row],[Full Name (formatted)]],peopleNew[],2,0)</f>
        <v>765291005</v>
      </c>
      <c r="C1123" t="str">
        <f>TRIM(Table1[[#This Row],[Full Name (pre trim)]])</f>
        <v>Joshua C Bailey</v>
      </c>
      <c r="D1123" t="s">
        <v>455</v>
      </c>
      <c r="E1123" t="s">
        <v>456</v>
      </c>
      <c r="F1123" t="s">
        <v>457</v>
      </c>
      <c r="G1123" t="s">
        <v>410</v>
      </c>
      <c r="H1123" t="s">
        <v>24</v>
      </c>
      <c r="I1123" s="11" t="s">
        <v>25</v>
      </c>
      <c r="J1123" t="s">
        <v>458</v>
      </c>
      <c r="K1123" t="s">
        <v>458</v>
      </c>
      <c r="L1123" t="str">
        <f>VLOOKUP(Table1[[#This Row],[Reports to formatted]],peopleNew[],1,0)</f>
        <v>James L. Seward</v>
      </c>
      <c r="M1123" t="s">
        <v>459</v>
      </c>
      <c r="N1123" t="s">
        <v>459</v>
      </c>
      <c r="O1123" t="str">
        <f>VLOOKUP(Table1[[#This Row],[Works for Group Formatted]],groupsNew[],1,0)</f>
        <v>James L. Seward, Office of Senator, Personal Staff Office, Senate</v>
      </c>
      <c r="P1123" t="s">
        <v>28</v>
      </c>
      <c r="Q1123" t="s">
        <v>29</v>
      </c>
      <c r="R1123" t="s">
        <v>30</v>
      </c>
      <c r="S1123" t="s">
        <v>460</v>
      </c>
      <c r="T1123" t="s">
        <v>461</v>
      </c>
      <c r="U1123" t="s">
        <v>462</v>
      </c>
      <c r="V1123" t="s">
        <v>415</v>
      </c>
      <c r="W1123">
        <v>1153.8499999999999</v>
      </c>
      <c r="X1123" t="s">
        <v>35</v>
      </c>
      <c r="Y1123">
        <v>20</v>
      </c>
      <c r="Z1123" s="1">
        <v>43097</v>
      </c>
      <c r="AA1123" s="1">
        <v>43110</v>
      </c>
      <c r="AB1123" s="1">
        <v>43124</v>
      </c>
      <c r="AC1123" t="s">
        <v>36</v>
      </c>
    </row>
    <row r="1124" spans="1:29" x14ac:dyDescent="0.2">
      <c r="A1124" t="s">
        <v>7497</v>
      </c>
      <c r="B1124" t="str">
        <f>VLOOKUP(Table1[[#This Row],[Full Name (formatted)]],peopleNew[],2,0)</f>
        <v>476544825</v>
      </c>
      <c r="C1124" t="str">
        <f>TRIM(Table1[[#This Row],[Full Name (pre trim)]])</f>
        <v>Julie L Taylor</v>
      </c>
      <c r="D1124" t="s">
        <v>5791</v>
      </c>
      <c r="E1124" t="s">
        <v>5792</v>
      </c>
      <c r="F1124" t="s">
        <v>5793</v>
      </c>
      <c r="G1124" t="s">
        <v>1996</v>
      </c>
      <c r="H1124" t="s">
        <v>24</v>
      </c>
      <c r="I1124" s="11" t="s">
        <v>25</v>
      </c>
      <c r="J1124" t="s">
        <v>458</v>
      </c>
      <c r="K1124" t="s">
        <v>458</v>
      </c>
      <c r="L1124" t="str">
        <f>VLOOKUP(Table1[[#This Row],[Reports to formatted]],peopleNew[],1,0)</f>
        <v>James L. Seward</v>
      </c>
      <c r="M1124" t="s">
        <v>459</v>
      </c>
      <c r="N1124" t="s">
        <v>459</v>
      </c>
      <c r="O1124" t="str">
        <f>VLOOKUP(Table1[[#This Row],[Works for Group Formatted]],groupsNew[],1,0)</f>
        <v>James L. Seward, Office of Senator, Personal Staff Office, Senate</v>
      </c>
      <c r="P1124" t="s">
        <v>28</v>
      </c>
      <c r="Q1124" t="s">
        <v>29</v>
      </c>
      <c r="R1124" t="s">
        <v>30</v>
      </c>
      <c r="S1124" t="s">
        <v>5794</v>
      </c>
      <c r="T1124" t="s">
        <v>461</v>
      </c>
      <c r="U1124" t="s">
        <v>462</v>
      </c>
      <c r="V1124" t="s">
        <v>1998</v>
      </c>
      <c r="W1124">
        <v>1807.7</v>
      </c>
      <c r="X1124" t="s">
        <v>35</v>
      </c>
      <c r="Y1124">
        <v>20</v>
      </c>
      <c r="Z1124" s="1">
        <v>43097</v>
      </c>
      <c r="AA1124" s="1">
        <v>43110</v>
      </c>
      <c r="AB1124" s="1">
        <v>43124</v>
      </c>
      <c r="AC1124" t="s">
        <v>36</v>
      </c>
    </row>
    <row r="1125" spans="1:29" x14ac:dyDescent="0.2">
      <c r="A1125" t="s">
        <v>6826</v>
      </c>
      <c r="B1125" t="str">
        <f>VLOOKUP(Table1[[#This Row],[Full Name (formatted)]],peopleNew[],2,0)</f>
        <v>476543735</v>
      </c>
      <c r="C1125" t="str">
        <f>TRIM(Table1[[#This Row],[Full Name (pre trim)]])</f>
        <v>Laurie A Heimroth</v>
      </c>
      <c r="D1125" t="s">
        <v>2920</v>
      </c>
      <c r="E1125" t="s">
        <v>2921</v>
      </c>
      <c r="F1125" t="s">
        <v>2918</v>
      </c>
      <c r="G1125" t="s">
        <v>1284</v>
      </c>
      <c r="H1125" t="s">
        <v>24</v>
      </c>
      <c r="I1125" s="13" t="s">
        <v>8540</v>
      </c>
      <c r="J1125" t="s">
        <v>458</v>
      </c>
      <c r="K1125" t="s">
        <v>458</v>
      </c>
      <c r="L1125" t="str">
        <f>VLOOKUP(Table1[[#This Row],[Reports to formatted]],peopleNew[],1,0)</f>
        <v>James L. Seward</v>
      </c>
      <c r="M1125" t="s">
        <v>459</v>
      </c>
      <c r="N1125" t="s">
        <v>459</v>
      </c>
      <c r="O1125" t="str">
        <f>VLOOKUP(Table1[[#This Row],[Works for Group Formatted]],groupsNew[],1,0)</f>
        <v>James L. Seward, Office of Senator, Personal Staff Office, Senate</v>
      </c>
      <c r="P1125" t="s">
        <v>28</v>
      </c>
      <c r="Q1125" t="s">
        <v>29</v>
      </c>
      <c r="R1125" t="s">
        <v>30</v>
      </c>
      <c r="S1125" t="s">
        <v>2922</v>
      </c>
      <c r="T1125" t="s">
        <v>461</v>
      </c>
      <c r="U1125" t="s">
        <v>66</v>
      </c>
      <c r="V1125" t="s">
        <v>1286</v>
      </c>
      <c r="W1125">
        <v>2376.9299999999998</v>
      </c>
      <c r="X1125" t="s">
        <v>35</v>
      </c>
      <c r="Y1125">
        <v>20</v>
      </c>
      <c r="Z1125" s="1">
        <v>43097</v>
      </c>
      <c r="AA1125" s="1">
        <v>43110</v>
      </c>
      <c r="AB1125" s="1">
        <v>43124</v>
      </c>
      <c r="AC1125" t="s">
        <v>36</v>
      </c>
    </row>
    <row r="1126" spans="1:29" x14ac:dyDescent="0.2">
      <c r="A1126" t="s">
        <v>6933</v>
      </c>
      <c r="B1126" t="str">
        <f>VLOOKUP(Table1[[#This Row],[Full Name (formatted)]],peopleNew[],2,0)</f>
        <v>476544834</v>
      </c>
      <c r="C1126" t="str">
        <f>TRIM(Table1[[#This Row],[Full Name (pre trim)]])</f>
        <v>Luann M King</v>
      </c>
      <c r="D1126" t="s">
        <v>3389</v>
      </c>
      <c r="E1126" t="s">
        <v>3390</v>
      </c>
      <c r="F1126" t="s">
        <v>3379</v>
      </c>
      <c r="G1126" t="s">
        <v>1154</v>
      </c>
      <c r="H1126" t="s">
        <v>24</v>
      </c>
      <c r="I1126" t="s">
        <v>25</v>
      </c>
      <c r="J1126" t="s">
        <v>458</v>
      </c>
      <c r="K1126" t="s">
        <v>458</v>
      </c>
      <c r="L1126" t="str">
        <f>VLOOKUP(Table1[[#This Row],[Reports to formatted]],peopleNew[],1,0)</f>
        <v>James L. Seward</v>
      </c>
      <c r="M1126" t="s">
        <v>459</v>
      </c>
      <c r="N1126" t="s">
        <v>459</v>
      </c>
      <c r="O1126" t="str">
        <f>VLOOKUP(Table1[[#This Row],[Works for Group Formatted]],groupsNew[],1,0)</f>
        <v>James L. Seward, Office of Senator, Personal Staff Office, Senate</v>
      </c>
      <c r="P1126" t="s">
        <v>28</v>
      </c>
      <c r="Q1126" t="s">
        <v>29</v>
      </c>
      <c r="R1126" t="s">
        <v>30</v>
      </c>
      <c r="S1126" t="s">
        <v>3391</v>
      </c>
      <c r="T1126" t="s">
        <v>461</v>
      </c>
      <c r="U1126" t="s">
        <v>3392</v>
      </c>
      <c r="V1126" t="s">
        <v>1156</v>
      </c>
      <c r="W1126">
        <v>1903.85</v>
      </c>
      <c r="X1126" t="s">
        <v>35</v>
      </c>
      <c r="Y1126">
        <v>20</v>
      </c>
      <c r="Z1126" s="1">
        <v>43097</v>
      </c>
      <c r="AA1126" s="1">
        <v>43110</v>
      </c>
      <c r="AB1126" s="1">
        <v>43124</v>
      </c>
      <c r="AC1126" t="s">
        <v>36</v>
      </c>
    </row>
    <row r="1127" spans="1:29" x14ac:dyDescent="0.2">
      <c r="A1127" t="s">
        <v>7440</v>
      </c>
      <c r="B1127" t="str">
        <f>VLOOKUP(Table1[[#This Row],[Full Name (formatted)]],peopleNew[],2,0)</f>
        <v>476543747</v>
      </c>
      <c r="C1127" t="str">
        <f>TRIM(Table1[[#This Row],[Full Name (pre trim)]])</f>
        <v>Mary L Smith</v>
      </c>
      <c r="D1127" t="s">
        <v>5554</v>
      </c>
      <c r="E1127" t="s">
        <v>1405</v>
      </c>
      <c r="F1127" t="s">
        <v>5545</v>
      </c>
      <c r="G1127" t="s">
        <v>1154</v>
      </c>
      <c r="H1127" t="s">
        <v>24</v>
      </c>
      <c r="I1127" t="s">
        <v>25</v>
      </c>
      <c r="J1127" t="s">
        <v>458</v>
      </c>
      <c r="K1127" t="s">
        <v>458</v>
      </c>
      <c r="L1127" t="str">
        <f>VLOOKUP(Table1[[#This Row],[Reports to formatted]],peopleNew[],1,0)</f>
        <v>James L. Seward</v>
      </c>
      <c r="M1127" t="s">
        <v>459</v>
      </c>
      <c r="N1127" t="s">
        <v>459</v>
      </c>
      <c r="O1127" t="str">
        <f>VLOOKUP(Table1[[#This Row],[Works for Group Formatted]],groupsNew[],1,0)</f>
        <v>James L. Seward, Office of Senator, Personal Staff Office, Senate</v>
      </c>
      <c r="P1127" t="s">
        <v>28</v>
      </c>
      <c r="Q1127" t="s">
        <v>29</v>
      </c>
      <c r="R1127" t="s">
        <v>30</v>
      </c>
      <c r="S1127" t="s">
        <v>5555</v>
      </c>
      <c r="T1127" t="s">
        <v>461</v>
      </c>
      <c r="U1127" t="s">
        <v>5556</v>
      </c>
      <c r="V1127" t="s">
        <v>1156</v>
      </c>
      <c r="W1127">
        <v>530.77</v>
      </c>
      <c r="X1127" t="s">
        <v>47</v>
      </c>
      <c r="Y1127">
        <v>20</v>
      </c>
      <c r="Z1127" s="1">
        <v>43097</v>
      </c>
      <c r="AA1127" s="1">
        <v>43110</v>
      </c>
      <c r="AB1127" s="1">
        <v>43124</v>
      </c>
      <c r="AC1127" t="s">
        <v>36</v>
      </c>
    </row>
    <row r="1128" spans="1:29" x14ac:dyDescent="0.2">
      <c r="A1128" t="s">
        <v>6800</v>
      </c>
      <c r="B1128" t="str">
        <f>VLOOKUP(Table1[[#This Row],[Full Name (formatted)]],peopleNew[],2,0)</f>
        <v>765291070</v>
      </c>
      <c r="C1128" t="str">
        <f>TRIM(Table1[[#This Row],[Full Name (pre trim)]])</f>
        <v>Morgan J Halloran</v>
      </c>
      <c r="D1128" t="s">
        <v>2803</v>
      </c>
      <c r="E1128" t="s">
        <v>2804</v>
      </c>
      <c r="F1128" t="s">
        <v>2805</v>
      </c>
      <c r="G1128" t="s">
        <v>729</v>
      </c>
      <c r="H1128" t="s">
        <v>24</v>
      </c>
      <c r="I1128" s="13" t="s">
        <v>8540</v>
      </c>
      <c r="J1128" t="s">
        <v>458</v>
      </c>
      <c r="K1128" t="s">
        <v>458</v>
      </c>
      <c r="L1128" t="str">
        <f>VLOOKUP(Table1[[#This Row],[Reports to formatted]],peopleNew[],1,0)</f>
        <v>James L. Seward</v>
      </c>
      <c r="M1128" t="s">
        <v>459</v>
      </c>
      <c r="N1128" t="s">
        <v>459</v>
      </c>
      <c r="O1128" t="str">
        <f>VLOOKUP(Table1[[#This Row],[Works for Group Formatted]],groupsNew[],1,0)</f>
        <v>James L. Seward, Office of Senator, Personal Staff Office, Senate</v>
      </c>
      <c r="P1128" t="s">
        <v>28</v>
      </c>
      <c r="Q1128" t="s">
        <v>29</v>
      </c>
      <c r="R1128" t="s">
        <v>30</v>
      </c>
      <c r="S1128" t="s">
        <v>2806</v>
      </c>
      <c r="T1128" t="s">
        <v>461</v>
      </c>
      <c r="U1128" t="s">
        <v>66</v>
      </c>
      <c r="V1128" t="s">
        <v>731</v>
      </c>
      <c r="W1128">
        <v>2692.31</v>
      </c>
      <c r="X1128" t="s">
        <v>35</v>
      </c>
      <c r="Y1128">
        <v>20</v>
      </c>
      <c r="Z1128" s="1">
        <v>43097</v>
      </c>
      <c r="AA1128" s="1">
        <v>43110</v>
      </c>
      <c r="AB1128" s="1">
        <v>43124</v>
      </c>
      <c r="AC1128" t="s">
        <v>36</v>
      </c>
    </row>
    <row r="1129" spans="1:29" x14ac:dyDescent="0.2">
      <c r="A1129" t="s">
        <v>6391</v>
      </c>
      <c r="B1129" t="str">
        <f>VLOOKUP(Table1[[#This Row],[Full Name (formatted)]],peopleNew[],2,0)</f>
        <v>476544842</v>
      </c>
      <c r="C1129" t="str">
        <f>TRIM(Table1[[#This Row],[Full Name (pre trim)]])</f>
        <v>Natalie A Bernardi</v>
      </c>
      <c r="D1129" t="s">
        <v>726</v>
      </c>
      <c r="E1129" t="s">
        <v>727</v>
      </c>
      <c r="F1129" t="s">
        <v>728</v>
      </c>
      <c r="G1129" t="s">
        <v>729</v>
      </c>
      <c r="H1129" t="s">
        <v>24</v>
      </c>
      <c r="I1129" s="13" t="s">
        <v>8540</v>
      </c>
      <c r="J1129" t="s">
        <v>458</v>
      </c>
      <c r="K1129" t="s">
        <v>458</v>
      </c>
      <c r="L1129" t="str">
        <f>VLOOKUP(Table1[[#This Row],[Reports to formatted]],peopleNew[],1,0)</f>
        <v>James L. Seward</v>
      </c>
      <c r="M1129" t="s">
        <v>459</v>
      </c>
      <c r="N1129" t="s">
        <v>459</v>
      </c>
      <c r="O1129" t="str">
        <f>VLOOKUP(Table1[[#This Row],[Works for Group Formatted]],groupsNew[],1,0)</f>
        <v>James L. Seward, Office of Senator, Personal Staff Office, Senate</v>
      </c>
      <c r="P1129" t="s">
        <v>28</v>
      </c>
      <c r="Q1129" t="s">
        <v>29</v>
      </c>
      <c r="R1129" t="s">
        <v>30</v>
      </c>
      <c r="S1129" t="s">
        <v>730</v>
      </c>
      <c r="T1129" t="s">
        <v>461</v>
      </c>
      <c r="U1129" t="s">
        <v>66</v>
      </c>
      <c r="V1129" t="s">
        <v>731</v>
      </c>
      <c r="W1129">
        <v>3269.24</v>
      </c>
      <c r="X1129" t="s">
        <v>35</v>
      </c>
      <c r="Y1129">
        <v>20</v>
      </c>
      <c r="Z1129" s="1">
        <v>43097</v>
      </c>
      <c r="AA1129" s="1">
        <v>43110</v>
      </c>
      <c r="AB1129" s="1">
        <v>43124</v>
      </c>
      <c r="AC1129" t="s">
        <v>36</v>
      </c>
    </row>
    <row r="1130" spans="1:29" x14ac:dyDescent="0.2">
      <c r="A1130" t="s">
        <v>7121</v>
      </c>
      <c r="B1130" t="str">
        <f>VLOOKUP(Table1[[#This Row],[Full Name (formatted)]],peopleNew[],2,0)</f>
        <v>625374624</v>
      </c>
      <c r="C1130" t="str">
        <f>TRIM(Table1[[#This Row],[Full Name (pre trim)]])</f>
        <v>Ashley Meza</v>
      </c>
      <c r="D1130" t="s">
        <v>4200</v>
      </c>
      <c r="E1130" t="s">
        <v>4201</v>
      </c>
      <c r="F1130" t="s">
        <v>4202</v>
      </c>
      <c r="G1130" t="s">
        <v>4203</v>
      </c>
      <c r="H1130" t="s">
        <v>24</v>
      </c>
      <c r="I1130" s="11" t="s">
        <v>25</v>
      </c>
      <c r="J1130" t="s">
        <v>117</v>
      </c>
      <c r="K1130" t="s">
        <v>117</v>
      </c>
      <c r="L1130" t="str">
        <f>VLOOKUP(Table1[[#This Row],[Reports to formatted]],peopleNew[],1,0)</f>
        <v>Jamaal Bailey</v>
      </c>
      <c r="M1130" t="s">
        <v>118</v>
      </c>
      <c r="N1130" t="s">
        <v>118</v>
      </c>
      <c r="O1130" t="str">
        <f>VLOOKUP(Table1[[#This Row],[Works for Group Formatted]],groupsNew[],1,0)</f>
        <v>Jamaal Bailey, Office of Senator, Personal Staff Office, Senate</v>
      </c>
      <c r="P1130" t="s">
        <v>28</v>
      </c>
      <c r="Q1130" t="s">
        <v>29</v>
      </c>
      <c r="R1130" t="s">
        <v>30</v>
      </c>
      <c r="S1130" t="s">
        <v>4204</v>
      </c>
      <c r="T1130" t="s">
        <v>120</v>
      </c>
      <c r="U1130" t="s">
        <v>56</v>
      </c>
      <c r="V1130" t="s">
        <v>4205</v>
      </c>
      <c r="W1130">
        <v>1230.77</v>
      </c>
      <c r="X1130" t="s">
        <v>35</v>
      </c>
      <c r="Y1130">
        <v>20</v>
      </c>
      <c r="Z1130" s="1">
        <v>43097</v>
      </c>
      <c r="AA1130" s="1">
        <v>43110</v>
      </c>
      <c r="AB1130" s="1">
        <v>43124</v>
      </c>
      <c r="AC1130" t="s">
        <v>36</v>
      </c>
    </row>
    <row r="1131" spans="1:29" x14ac:dyDescent="0.2">
      <c r="A1131" t="s">
        <v>7041</v>
      </c>
      <c r="B1131" t="str">
        <f>VLOOKUP(Table1[[#This Row],[Full Name (formatted)]],peopleNew[],2,0)</f>
        <v>567679305</v>
      </c>
      <c r="C1131" t="str">
        <f>TRIM(Table1[[#This Row],[Full Name (pre trim)]])</f>
        <v>Dominique E Maddox</v>
      </c>
      <c r="D1131" t="s">
        <v>3869</v>
      </c>
      <c r="E1131" t="s">
        <v>3870</v>
      </c>
      <c r="F1131" t="s">
        <v>3871</v>
      </c>
      <c r="G1131" t="s">
        <v>672</v>
      </c>
      <c r="H1131" t="s">
        <v>24</v>
      </c>
      <c r="I1131" t="s">
        <v>25</v>
      </c>
      <c r="J1131" t="s">
        <v>117</v>
      </c>
      <c r="K1131" t="s">
        <v>117</v>
      </c>
      <c r="L1131" t="str">
        <f>VLOOKUP(Table1[[#This Row],[Reports to formatted]],peopleNew[],1,0)</f>
        <v>Jamaal Bailey</v>
      </c>
      <c r="M1131" t="s">
        <v>118</v>
      </c>
      <c r="N1131" t="s">
        <v>118</v>
      </c>
      <c r="O1131" t="str">
        <f>VLOOKUP(Table1[[#This Row],[Works for Group Formatted]],groupsNew[],1,0)</f>
        <v>Jamaal Bailey, Office of Senator, Personal Staff Office, Senate</v>
      </c>
      <c r="P1131" t="s">
        <v>28</v>
      </c>
      <c r="Q1131" t="s">
        <v>29</v>
      </c>
      <c r="R1131" t="s">
        <v>30</v>
      </c>
      <c r="S1131" t="s">
        <v>3872</v>
      </c>
      <c r="T1131" t="s">
        <v>120</v>
      </c>
      <c r="U1131" t="s">
        <v>56</v>
      </c>
      <c r="V1131" t="s">
        <v>674</v>
      </c>
      <c r="W1131">
        <v>865.39</v>
      </c>
      <c r="X1131" t="s">
        <v>47</v>
      </c>
      <c r="Y1131">
        <v>20</v>
      </c>
      <c r="Z1131" s="1">
        <v>43097</v>
      </c>
      <c r="AA1131" s="1">
        <v>43110</v>
      </c>
      <c r="AB1131" s="1">
        <v>43124</v>
      </c>
      <c r="AC1131" t="s">
        <v>36</v>
      </c>
    </row>
    <row r="1132" spans="1:29" x14ac:dyDescent="0.2">
      <c r="A1132" t="s">
        <v>6307</v>
      </c>
      <c r="B1132" t="str">
        <f>VLOOKUP(Table1[[#This Row],[Full Name (formatted)]],peopleNew[],2,0)</f>
        <v>567679298</v>
      </c>
      <c r="C1132" t="str">
        <f>TRIM(Table1[[#This Row],[Full Name (pre trim)]])</f>
        <v>Isaac Addoh</v>
      </c>
      <c r="D1132" t="s">
        <v>114</v>
      </c>
      <c r="E1132" t="s">
        <v>115</v>
      </c>
      <c r="F1132" t="s">
        <v>116</v>
      </c>
      <c r="G1132" t="s">
        <v>40</v>
      </c>
      <c r="H1132" t="s">
        <v>24</v>
      </c>
      <c r="I1132" t="s">
        <v>25</v>
      </c>
      <c r="J1132" t="s">
        <v>117</v>
      </c>
      <c r="K1132" t="s">
        <v>117</v>
      </c>
      <c r="L1132" t="str">
        <f>VLOOKUP(Table1[[#This Row],[Reports to formatted]],peopleNew[],1,0)</f>
        <v>Jamaal Bailey</v>
      </c>
      <c r="M1132" t="s">
        <v>118</v>
      </c>
      <c r="N1132" t="s">
        <v>118</v>
      </c>
      <c r="O1132" t="str">
        <f>VLOOKUP(Table1[[#This Row],[Works for Group Formatted]],groupsNew[],1,0)</f>
        <v>Jamaal Bailey, Office of Senator, Personal Staff Office, Senate</v>
      </c>
      <c r="P1132" t="s">
        <v>28</v>
      </c>
      <c r="Q1132" t="s">
        <v>29</v>
      </c>
      <c r="R1132" t="s">
        <v>30</v>
      </c>
      <c r="S1132" t="s">
        <v>119</v>
      </c>
      <c r="T1132" t="s">
        <v>120</v>
      </c>
      <c r="U1132" t="s">
        <v>56</v>
      </c>
      <c r="V1132" t="s">
        <v>46</v>
      </c>
      <c r="W1132">
        <v>563.47</v>
      </c>
      <c r="X1132" t="s">
        <v>47</v>
      </c>
      <c r="Y1132">
        <v>20</v>
      </c>
      <c r="Z1132" s="1">
        <v>43097</v>
      </c>
      <c r="AA1132" s="1">
        <v>43110</v>
      </c>
      <c r="AB1132" s="1">
        <v>43124</v>
      </c>
      <c r="AC1132" t="s">
        <v>36</v>
      </c>
    </row>
    <row r="1133" spans="1:29" x14ac:dyDescent="0.2">
      <c r="A1133" t="s">
        <v>6886</v>
      </c>
      <c r="B1133" t="str">
        <f>VLOOKUP(Table1[[#This Row],[Full Name (formatted)]],peopleNew[],2,0)</f>
        <v>476543431</v>
      </c>
      <c r="C1133" t="str">
        <f>TRIM(Table1[[#This Row],[Full Name (pre trim)]])</f>
        <v>Jacqueline M Jenkins-cox</v>
      </c>
      <c r="D1133" t="s">
        <v>3190</v>
      </c>
      <c r="E1133" t="s">
        <v>2217</v>
      </c>
      <c r="F1133" t="s">
        <v>3191</v>
      </c>
      <c r="G1133" t="s">
        <v>1483</v>
      </c>
      <c r="H1133" t="s">
        <v>24</v>
      </c>
      <c r="I1133" s="13" t="s">
        <v>8540</v>
      </c>
      <c r="J1133" t="s">
        <v>117</v>
      </c>
      <c r="K1133" t="s">
        <v>117</v>
      </c>
      <c r="L1133" t="str">
        <f>VLOOKUP(Table1[[#This Row],[Reports to formatted]],peopleNew[],1,0)</f>
        <v>Jamaal Bailey</v>
      </c>
      <c r="M1133" t="s">
        <v>118</v>
      </c>
      <c r="N1133" t="s">
        <v>118</v>
      </c>
      <c r="O1133" t="str">
        <f>VLOOKUP(Table1[[#This Row],[Works for Group Formatted]],groupsNew[],1,0)</f>
        <v>Jamaal Bailey, Office of Senator, Personal Staff Office, Senate</v>
      </c>
      <c r="P1133" t="s">
        <v>28</v>
      </c>
      <c r="Q1133" t="s">
        <v>29</v>
      </c>
      <c r="R1133" t="s">
        <v>30</v>
      </c>
      <c r="S1133" t="s">
        <v>3192</v>
      </c>
      <c r="T1133" t="s">
        <v>120</v>
      </c>
      <c r="U1133" t="s">
        <v>66</v>
      </c>
      <c r="V1133" t="s">
        <v>1485</v>
      </c>
      <c r="W1133">
        <v>2480.77</v>
      </c>
      <c r="X1133" t="s">
        <v>35</v>
      </c>
      <c r="Y1133">
        <v>20</v>
      </c>
      <c r="Z1133" s="1">
        <v>43097</v>
      </c>
      <c r="AA1133" s="1">
        <v>43110</v>
      </c>
      <c r="AB1133" s="1">
        <v>43124</v>
      </c>
      <c r="AC1133" t="s">
        <v>36</v>
      </c>
    </row>
    <row r="1134" spans="1:29" x14ac:dyDescent="0.2">
      <c r="A1134" t="s">
        <v>7237</v>
      </c>
      <c r="B1134" t="str">
        <f>VLOOKUP(Table1[[#This Row],[Full Name (formatted)]],peopleNew[],2,0)</f>
        <v>567679310</v>
      </c>
      <c r="C1134" t="str">
        <f>TRIM(Table1[[#This Row],[Full Name (pre trim)]])</f>
        <v>Jascelyn L Parson</v>
      </c>
      <c r="D1134" t="s">
        <v>4704</v>
      </c>
      <c r="E1134" t="s">
        <v>4705</v>
      </c>
      <c r="F1134" t="s">
        <v>4706</v>
      </c>
      <c r="G1134" t="s">
        <v>2069</v>
      </c>
      <c r="H1134" t="s">
        <v>24</v>
      </c>
      <c r="I1134" t="s">
        <v>25</v>
      </c>
      <c r="J1134" t="s">
        <v>117</v>
      </c>
      <c r="K1134" t="s">
        <v>117</v>
      </c>
      <c r="L1134" t="str">
        <f>VLOOKUP(Table1[[#This Row],[Reports to formatted]],peopleNew[],1,0)</f>
        <v>Jamaal Bailey</v>
      </c>
      <c r="M1134" t="s">
        <v>118</v>
      </c>
      <c r="N1134" t="s">
        <v>118</v>
      </c>
      <c r="O1134" t="str">
        <f>VLOOKUP(Table1[[#This Row],[Works for Group Formatted]],groupsNew[],1,0)</f>
        <v>Jamaal Bailey, Office of Senator, Personal Staff Office, Senate</v>
      </c>
      <c r="P1134" t="s">
        <v>28</v>
      </c>
      <c r="Q1134" t="s">
        <v>29</v>
      </c>
      <c r="R1134" t="s">
        <v>30</v>
      </c>
      <c r="S1134" t="s">
        <v>4707</v>
      </c>
      <c r="T1134" t="s">
        <v>120</v>
      </c>
      <c r="U1134" t="s">
        <v>56</v>
      </c>
      <c r="V1134" t="s">
        <v>2071</v>
      </c>
      <c r="W1134">
        <v>1846.16</v>
      </c>
      <c r="X1134" t="s">
        <v>35</v>
      </c>
      <c r="Y1134">
        <v>20</v>
      </c>
      <c r="Z1134" s="1">
        <v>43097</v>
      </c>
      <c r="AA1134" s="1">
        <v>43110</v>
      </c>
      <c r="AB1134" s="1">
        <v>43124</v>
      </c>
      <c r="AC1134" t="s">
        <v>36</v>
      </c>
    </row>
    <row r="1135" spans="1:29" x14ac:dyDescent="0.2">
      <c r="A1135" t="s">
        <v>6971</v>
      </c>
      <c r="B1135" t="str">
        <f>VLOOKUP(Table1[[#This Row],[Full Name (formatted)]],peopleNew[],2,0)</f>
        <v>567679303</v>
      </c>
      <c r="C1135" t="str">
        <f>TRIM(Table1[[#This Row],[Full Name (pre trim)]])</f>
        <v>Jason D Laidley</v>
      </c>
      <c r="D1135" t="s">
        <v>3567</v>
      </c>
      <c r="E1135" t="s">
        <v>1766</v>
      </c>
      <c r="F1135" t="s">
        <v>3568</v>
      </c>
      <c r="G1135" t="s">
        <v>643</v>
      </c>
      <c r="H1135" t="s">
        <v>24</v>
      </c>
      <c r="I1135" t="s">
        <v>25</v>
      </c>
      <c r="J1135" t="s">
        <v>117</v>
      </c>
      <c r="K1135" t="s">
        <v>117</v>
      </c>
      <c r="L1135" t="str">
        <f>VLOOKUP(Table1[[#This Row],[Reports to formatted]],peopleNew[],1,0)</f>
        <v>Jamaal Bailey</v>
      </c>
      <c r="M1135" t="s">
        <v>118</v>
      </c>
      <c r="N1135" t="s">
        <v>118</v>
      </c>
      <c r="O1135" t="str">
        <f>VLOOKUP(Table1[[#This Row],[Works for Group Formatted]],groupsNew[],1,0)</f>
        <v>Jamaal Bailey, Office of Senator, Personal Staff Office, Senate</v>
      </c>
      <c r="P1135" t="s">
        <v>28</v>
      </c>
      <c r="Q1135" t="s">
        <v>29</v>
      </c>
      <c r="R1135" t="s">
        <v>30</v>
      </c>
      <c r="S1135" t="s">
        <v>3569</v>
      </c>
      <c r="T1135" t="s">
        <v>120</v>
      </c>
      <c r="U1135" t="s">
        <v>56</v>
      </c>
      <c r="V1135" t="s">
        <v>648</v>
      </c>
      <c r="W1135">
        <v>3846.16</v>
      </c>
      <c r="X1135" t="s">
        <v>35</v>
      </c>
      <c r="Y1135">
        <v>20</v>
      </c>
      <c r="Z1135" s="1">
        <v>43097</v>
      </c>
      <c r="AA1135" s="1">
        <v>43110</v>
      </c>
      <c r="AB1135" s="1">
        <v>43124</v>
      </c>
      <c r="AC1135" t="s">
        <v>36</v>
      </c>
    </row>
    <row r="1136" spans="1:29" x14ac:dyDescent="0.2">
      <c r="A1136" t="s">
        <v>6309</v>
      </c>
      <c r="B1136" t="str">
        <f>VLOOKUP(Table1[[#This Row],[Full Name (formatted)]],peopleNew[],2,0)</f>
        <v>476543438</v>
      </c>
      <c r="C1136" t="str">
        <f>TRIM(Table1[[#This Row],[Full Name (pre trim)]])</f>
        <v>Kenneth G Agosto</v>
      </c>
      <c r="D1136" t="s">
        <v>131</v>
      </c>
      <c r="E1136" t="s">
        <v>132</v>
      </c>
      <c r="F1136" t="s">
        <v>133</v>
      </c>
      <c r="G1136" t="s">
        <v>134</v>
      </c>
      <c r="H1136" t="s">
        <v>24</v>
      </c>
      <c r="I1136" t="s">
        <v>25</v>
      </c>
      <c r="J1136" t="s">
        <v>117</v>
      </c>
      <c r="K1136" t="s">
        <v>117</v>
      </c>
      <c r="L1136" t="str">
        <f>VLOOKUP(Table1[[#This Row],[Reports to formatted]],peopleNew[],1,0)</f>
        <v>Jamaal Bailey</v>
      </c>
      <c r="M1136" t="s">
        <v>118</v>
      </c>
      <c r="N1136" t="s">
        <v>118</v>
      </c>
      <c r="O1136" t="str">
        <f>VLOOKUP(Table1[[#This Row],[Works for Group Formatted]],groupsNew[],1,0)</f>
        <v>Jamaal Bailey, Office of Senator, Personal Staff Office, Senate</v>
      </c>
      <c r="P1136" t="s">
        <v>28</v>
      </c>
      <c r="Q1136" t="s">
        <v>29</v>
      </c>
      <c r="R1136" t="s">
        <v>30</v>
      </c>
      <c r="S1136" t="s">
        <v>135</v>
      </c>
      <c r="T1136" t="s">
        <v>120</v>
      </c>
      <c r="U1136" t="s">
        <v>56</v>
      </c>
      <c r="V1136" t="s">
        <v>136</v>
      </c>
      <c r="W1136">
        <v>2217.6999999999998</v>
      </c>
      <c r="X1136" t="s">
        <v>35</v>
      </c>
      <c r="Y1136">
        <v>20</v>
      </c>
      <c r="Z1136" s="1">
        <v>43097</v>
      </c>
      <c r="AA1136" s="1">
        <v>43110</v>
      </c>
      <c r="AB1136" s="1">
        <v>43124</v>
      </c>
      <c r="AC1136" t="s">
        <v>36</v>
      </c>
    </row>
    <row r="1137" spans="1:29" x14ac:dyDescent="0.2">
      <c r="A1137" t="s">
        <v>7562</v>
      </c>
      <c r="B1137" t="str">
        <f>VLOOKUP(Table1[[#This Row],[Full Name (formatted)]],peopleNew[],2,0)</f>
        <v>681225302</v>
      </c>
      <c r="C1137" t="str">
        <f>TRIM(Table1[[#This Row],[Full Name (pre trim)]])</f>
        <v>Leichele S Walker</v>
      </c>
      <c r="D1137" t="s">
        <v>6056</v>
      </c>
      <c r="E1137" t="s">
        <v>6057</v>
      </c>
      <c r="F1137" t="s">
        <v>6052</v>
      </c>
      <c r="G1137" t="s">
        <v>6058</v>
      </c>
      <c r="H1137" t="s">
        <v>24</v>
      </c>
      <c r="I1137" t="s">
        <v>25</v>
      </c>
      <c r="J1137" t="s">
        <v>117</v>
      </c>
      <c r="K1137" t="s">
        <v>117</v>
      </c>
      <c r="L1137" t="str">
        <f>VLOOKUP(Table1[[#This Row],[Reports to formatted]],peopleNew[],1,0)</f>
        <v>Jamaal Bailey</v>
      </c>
      <c r="M1137" t="s">
        <v>118</v>
      </c>
      <c r="N1137" t="s">
        <v>118</v>
      </c>
      <c r="O1137" t="str">
        <f>VLOOKUP(Table1[[#This Row],[Works for Group Formatted]],groupsNew[],1,0)</f>
        <v>Jamaal Bailey, Office of Senator, Personal Staff Office, Senate</v>
      </c>
      <c r="P1137" t="s">
        <v>28</v>
      </c>
      <c r="Q1137" t="s">
        <v>29</v>
      </c>
      <c r="R1137" t="s">
        <v>30</v>
      </c>
      <c r="S1137" t="s">
        <v>6059</v>
      </c>
      <c r="T1137" t="s">
        <v>120</v>
      </c>
      <c r="U1137" t="s">
        <v>56</v>
      </c>
      <c r="V1137" t="s">
        <v>6060</v>
      </c>
      <c r="W1137">
        <v>648.15</v>
      </c>
      <c r="X1137" t="s">
        <v>47</v>
      </c>
      <c r="Y1137">
        <v>20</v>
      </c>
      <c r="Z1137" s="1">
        <v>43097</v>
      </c>
      <c r="AA1137" s="1">
        <v>43110</v>
      </c>
      <c r="AB1137" s="1">
        <v>43124</v>
      </c>
      <c r="AC1137" t="s">
        <v>36</v>
      </c>
    </row>
    <row r="1138" spans="1:29" x14ac:dyDescent="0.2">
      <c r="A1138" t="s">
        <v>6504</v>
      </c>
      <c r="B1138" t="str">
        <f>VLOOKUP(Table1[[#This Row],[Full Name (formatted)]],peopleNew[],2,0)</f>
        <v>765291000</v>
      </c>
      <c r="C1138" t="str">
        <f>TRIM(Table1[[#This Row],[Full Name (pre trim)]])</f>
        <v>Malcolm I Clark</v>
      </c>
      <c r="D1138" t="s">
        <v>1376</v>
      </c>
      <c r="E1138" t="s">
        <v>1377</v>
      </c>
      <c r="F1138" t="s">
        <v>1372</v>
      </c>
      <c r="G1138" t="s">
        <v>40</v>
      </c>
      <c r="H1138" t="s">
        <v>24</v>
      </c>
      <c r="I1138" t="s">
        <v>25</v>
      </c>
      <c r="J1138" t="s">
        <v>117</v>
      </c>
      <c r="K1138" t="s">
        <v>117</v>
      </c>
      <c r="L1138" t="str">
        <f>VLOOKUP(Table1[[#This Row],[Reports to formatted]],peopleNew[],1,0)</f>
        <v>Jamaal Bailey</v>
      </c>
      <c r="M1138" t="s">
        <v>118</v>
      </c>
      <c r="N1138" t="s">
        <v>118</v>
      </c>
      <c r="O1138" t="str">
        <f>VLOOKUP(Table1[[#This Row],[Works for Group Formatted]],groupsNew[],1,0)</f>
        <v>Jamaal Bailey, Office of Senator, Personal Staff Office, Senate</v>
      </c>
      <c r="P1138" t="s">
        <v>28</v>
      </c>
      <c r="Q1138" t="s">
        <v>29</v>
      </c>
      <c r="R1138" t="s">
        <v>30</v>
      </c>
      <c r="S1138" t="s">
        <v>1378</v>
      </c>
      <c r="T1138" t="s">
        <v>120</v>
      </c>
      <c r="U1138" t="s">
        <v>56</v>
      </c>
      <c r="V1138" t="s">
        <v>46</v>
      </c>
      <c r="W1138">
        <v>348.84</v>
      </c>
      <c r="X1138" t="s">
        <v>47</v>
      </c>
      <c r="Y1138">
        <v>20</v>
      </c>
      <c r="Z1138" s="1">
        <v>43097</v>
      </c>
      <c r="AA1138" s="1">
        <v>43110</v>
      </c>
      <c r="AB1138" s="1">
        <v>43124</v>
      </c>
      <c r="AC1138" t="s">
        <v>36</v>
      </c>
    </row>
    <row r="1139" spans="1:29" x14ac:dyDescent="0.2">
      <c r="A1139" t="s">
        <v>6506</v>
      </c>
      <c r="B1139" t="str">
        <f>VLOOKUP(Table1[[#This Row],[Full Name (formatted)]],peopleNew[],2,0)</f>
        <v>681225299</v>
      </c>
      <c r="C1139" t="str">
        <f>TRIM(Table1[[#This Row],[Full Name (pre trim)]])</f>
        <v>Marc A Clarke</v>
      </c>
      <c r="D1139" t="s">
        <v>1385</v>
      </c>
      <c r="E1139" t="s">
        <v>1386</v>
      </c>
      <c r="F1139" t="s">
        <v>1387</v>
      </c>
      <c r="G1139" t="s">
        <v>1388</v>
      </c>
      <c r="H1139" t="s">
        <v>24</v>
      </c>
      <c r="I1139" t="s">
        <v>25</v>
      </c>
      <c r="J1139" t="s">
        <v>117</v>
      </c>
      <c r="K1139" t="s">
        <v>117</v>
      </c>
      <c r="L1139" t="str">
        <f>VLOOKUP(Table1[[#This Row],[Reports to formatted]],peopleNew[],1,0)</f>
        <v>Jamaal Bailey</v>
      </c>
      <c r="M1139" t="s">
        <v>118</v>
      </c>
      <c r="N1139" t="s">
        <v>118</v>
      </c>
      <c r="O1139" t="str">
        <f>VLOOKUP(Table1[[#This Row],[Works for Group Formatted]],groupsNew[],1,0)</f>
        <v>Jamaal Bailey, Office of Senator, Personal Staff Office, Senate</v>
      </c>
      <c r="P1139" t="s">
        <v>28</v>
      </c>
      <c r="Q1139" t="s">
        <v>29</v>
      </c>
      <c r="R1139" t="s">
        <v>30</v>
      </c>
      <c r="S1139" t="s">
        <v>1389</v>
      </c>
      <c r="T1139" t="s">
        <v>120</v>
      </c>
      <c r="U1139" t="s">
        <v>56</v>
      </c>
      <c r="V1139" t="s">
        <v>1390</v>
      </c>
      <c r="W1139">
        <v>735.29</v>
      </c>
      <c r="X1139" t="s">
        <v>47</v>
      </c>
      <c r="Y1139">
        <v>20</v>
      </c>
      <c r="Z1139" s="1">
        <v>43097</v>
      </c>
      <c r="AA1139" s="1">
        <v>43110</v>
      </c>
      <c r="AB1139" s="1">
        <v>43124</v>
      </c>
      <c r="AC1139" t="s">
        <v>36</v>
      </c>
    </row>
    <row r="1140" spans="1:29" x14ac:dyDescent="0.2">
      <c r="A1140" t="s">
        <v>7067</v>
      </c>
      <c r="B1140" t="str">
        <f>VLOOKUP(Table1[[#This Row],[Full Name (formatted)]],peopleNew[],2,0)</f>
        <v>567679306</v>
      </c>
      <c r="C1140" t="str">
        <f>TRIM(Table1[[#This Row],[Full Name (pre trim)]])</f>
        <v>Maria Angelica Martinez Corzo</v>
      </c>
      <c r="D1140" t="s">
        <v>3974</v>
      </c>
      <c r="E1140" t="s">
        <v>3975</v>
      </c>
      <c r="F1140" t="s">
        <v>3976</v>
      </c>
      <c r="G1140" t="s">
        <v>341</v>
      </c>
      <c r="H1140" t="s">
        <v>24</v>
      </c>
      <c r="I1140" s="13" t="s">
        <v>8540</v>
      </c>
      <c r="J1140" t="s">
        <v>117</v>
      </c>
      <c r="K1140" t="s">
        <v>117</v>
      </c>
      <c r="L1140" t="str">
        <f>VLOOKUP(Table1[[#This Row],[Reports to formatted]],peopleNew[],1,0)</f>
        <v>Jamaal Bailey</v>
      </c>
      <c r="M1140" t="s">
        <v>118</v>
      </c>
      <c r="N1140" t="s">
        <v>118</v>
      </c>
      <c r="O1140" t="str">
        <f>VLOOKUP(Table1[[#This Row],[Works for Group Formatted]],groupsNew[],1,0)</f>
        <v>Jamaal Bailey, Office of Senator, Personal Staff Office, Senate</v>
      </c>
      <c r="P1140" t="s">
        <v>28</v>
      </c>
      <c r="Q1140" t="s">
        <v>29</v>
      </c>
      <c r="R1140" t="s">
        <v>30</v>
      </c>
      <c r="S1140" t="s">
        <v>3977</v>
      </c>
      <c r="T1140" t="s">
        <v>120</v>
      </c>
      <c r="U1140" t="s">
        <v>66</v>
      </c>
      <c r="V1140" t="s">
        <v>343</v>
      </c>
      <c r="W1140">
        <v>2192.31</v>
      </c>
      <c r="X1140" t="s">
        <v>35</v>
      </c>
      <c r="Y1140">
        <v>20</v>
      </c>
      <c r="Z1140" s="1">
        <v>43097</v>
      </c>
      <c r="AA1140" s="1">
        <v>43110</v>
      </c>
      <c r="AB1140" s="1">
        <v>43124</v>
      </c>
      <c r="AC1140" t="s">
        <v>36</v>
      </c>
    </row>
    <row r="1141" spans="1:29" x14ac:dyDescent="0.2">
      <c r="A1141" t="s">
        <v>6716</v>
      </c>
      <c r="B1141" t="str">
        <f>VLOOKUP(Table1[[#This Row],[Full Name (formatted)]],peopleNew[],2,0)</f>
        <v>567679299</v>
      </c>
      <c r="C1141" t="str">
        <f>TRIM(Table1[[#This Row],[Full Name (pre trim)]])</f>
        <v>Nancy J Garay</v>
      </c>
      <c r="D1141" t="s">
        <v>2390</v>
      </c>
      <c r="E1141" t="s">
        <v>2391</v>
      </c>
      <c r="F1141" t="s">
        <v>2392</v>
      </c>
      <c r="G1141" t="s">
        <v>107</v>
      </c>
      <c r="H1141" t="s">
        <v>24</v>
      </c>
      <c r="I1141" t="s">
        <v>25</v>
      </c>
      <c r="J1141" t="s">
        <v>117</v>
      </c>
      <c r="K1141" t="s">
        <v>117</v>
      </c>
      <c r="L1141" t="str">
        <f>VLOOKUP(Table1[[#This Row],[Reports to formatted]],peopleNew[],1,0)</f>
        <v>Jamaal Bailey</v>
      </c>
      <c r="M1141" t="s">
        <v>118</v>
      </c>
      <c r="N1141" t="s">
        <v>118</v>
      </c>
      <c r="O1141" t="str">
        <f>VLOOKUP(Table1[[#This Row],[Works for Group Formatted]],groupsNew[],1,0)</f>
        <v>Jamaal Bailey, Office of Senator, Personal Staff Office, Senate</v>
      </c>
      <c r="P1141" t="s">
        <v>28</v>
      </c>
      <c r="Q1141" t="s">
        <v>29</v>
      </c>
      <c r="R1141" t="s">
        <v>30</v>
      </c>
      <c r="S1141" t="s">
        <v>2393</v>
      </c>
      <c r="T1141" t="s">
        <v>120</v>
      </c>
      <c r="U1141" t="s">
        <v>56</v>
      </c>
      <c r="V1141" t="s">
        <v>113</v>
      </c>
      <c r="W1141">
        <v>1153.8499999999999</v>
      </c>
      <c r="X1141" t="s">
        <v>35</v>
      </c>
      <c r="Y1141">
        <v>20</v>
      </c>
      <c r="Z1141" s="1">
        <v>43097</v>
      </c>
      <c r="AA1141" s="1">
        <v>43110</v>
      </c>
      <c r="AB1141" s="1">
        <v>43124</v>
      </c>
      <c r="AC1141" t="s">
        <v>36</v>
      </c>
    </row>
    <row r="1142" spans="1:29" x14ac:dyDescent="0.2">
      <c r="A1142" t="s">
        <v>7505</v>
      </c>
      <c r="B1142" t="str">
        <f>VLOOKUP(Table1[[#This Row],[Full Name (formatted)]],peopleNew[],2,0)</f>
        <v>765291004</v>
      </c>
      <c r="C1142" t="str">
        <f>TRIM(Table1[[#This Row],[Full Name (pre trim)]])</f>
        <v>Nicole M Thomas</v>
      </c>
      <c r="D1142" t="s">
        <v>5823</v>
      </c>
      <c r="E1142" t="s">
        <v>4471</v>
      </c>
      <c r="F1142" t="s">
        <v>5819</v>
      </c>
      <c r="G1142" t="s">
        <v>40</v>
      </c>
      <c r="H1142" t="s">
        <v>24</v>
      </c>
      <c r="I1142" t="s">
        <v>25</v>
      </c>
      <c r="J1142" t="s">
        <v>117</v>
      </c>
      <c r="K1142" t="s">
        <v>117</v>
      </c>
      <c r="L1142" t="str">
        <f>VLOOKUP(Table1[[#This Row],[Reports to formatted]],peopleNew[],1,0)</f>
        <v>Jamaal Bailey</v>
      </c>
      <c r="M1142" t="s">
        <v>118</v>
      </c>
      <c r="N1142" t="s">
        <v>118</v>
      </c>
      <c r="O1142" t="str">
        <f>VLOOKUP(Table1[[#This Row],[Works for Group Formatted]],groupsNew[],1,0)</f>
        <v>Jamaal Bailey, Office of Senator, Personal Staff Office, Senate</v>
      </c>
      <c r="P1142" t="s">
        <v>28</v>
      </c>
      <c r="Q1142" t="s">
        <v>29</v>
      </c>
      <c r="R1142" t="s">
        <v>30</v>
      </c>
      <c r="S1142" t="s">
        <v>5824</v>
      </c>
      <c r="T1142" t="s">
        <v>120</v>
      </c>
      <c r="U1142" t="s">
        <v>56</v>
      </c>
      <c r="V1142" t="s">
        <v>46</v>
      </c>
      <c r="W1142">
        <v>533.33000000000004</v>
      </c>
      <c r="X1142" t="s">
        <v>47</v>
      </c>
      <c r="Y1142">
        <v>20</v>
      </c>
      <c r="Z1142" s="1">
        <v>43097</v>
      </c>
      <c r="AA1142" s="1">
        <v>43110</v>
      </c>
      <c r="AB1142" s="1">
        <v>43124</v>
      </c>
      <c r="AC1142" t="s">
        <v>36</v>
      </c>
    </row>
    <row r="1143" spans="1:29" x14ac:dyDescent="0.2">
      <c r="A1143" t="s">
        <v>7212</v>
      </c>
      <c r="B1143" t="str">
        <f>VLOOKUP(Table1[[#This Row],[Full Name (formatted)]],peopleNew[],2,0)</f>
        <v>567679308</v>
      </c>
      <c r="C1143" t="str">
        <f>TRIM(Table1[[#This Row],[Full Name (pre trim)]])</f>
        <v>Ranell Ogilvie</v>
      </c>
      <c r="D1143" t="s">
        <v>4600</v>
      </c>
      <c r="E1143" t="s">
        <v>4601</v>
      </c>
      <c r="F1143" t="s">
        <v>4602</v>
      </c>
      <c r="G1143" t="s">
        <v>40</v>
      </c>
      <c r="H1143" t="s">
        <v>24</v>
      </c>
      <c r="I1143" t="s">
        <v>25</v>
      </c>
      <c r="J1143" t="s">
        <v>117</v>
      </c>
      <c r="K1143" t="s">
        <v>117</v>
      </c>
      <c r="L1143" t="str">
        <f>VLOOKUP(Table1[[#This Row],[Reports to formatted]],peopleNew[],1,0)</f>
        <v>Jamaal Bailey</v>
      </c>
      <c r="M1143" t="s">
        <v>118</v>
      </c>
      <c r="N1143" t="s">
        <v>118</v>
      </c>
      <c r="O1143" t="str">
        <f>VLOOKUP(Table1[[#This Row],[Works for Group Formatted]],groupsNew[],1,0)</f>
        <v>Jamaal Bailey, Office of Senator, Personal Staff Office, Senate</v>
      </c>
      <c r="P1143" t="s">
        <v>28</v>
      </c>
      <c r="Q1143" t="s">
        <v>29</v>
      </c>
      <c r="R1143" t="s">
        <v>30</v>
      </c>
      <c r="S1143" t="s">
        <v>4603</v>
      </c>
      <c r="T1143" t="s">
        <v>120</v>
      </c>
      <c r="U1143" t="s">
        <v>56</v>
      </c>
      <c r="V1143" t="s">
        <v>46</v>
      </c>
      <c r="W1143">
        <v>1211.54</v>
      </c>
      <c r="X1143" t="s">
        <v>35</v>
      </c>
      <c r="Y1143">
        <v>20</v>
      </c>
      <c r="Z1143" s="1">
        <v>43097</v>
      </c>
      <c r="AA1143" s="1">
        <v>43110</v>
      </c>
      <c r="AB1143" s="1">
        <v>43124</v>
      </c>
      <c r="AC1143" t="s">
        <v>36</v>
      </c>
    </row>
    <row r="1144" spans="1:29" x14ac:dyDescent="0.2">
      <c r="A1144" t="s">
        <v>6789</v>
      </c>
      <c r="B1144" t="str">
        <f>VLOOKUP(Table1[[#This Row],[Full Name (formatted)]],peopleNew[],2,0)</f>
        <v>567679302</v>
      </c>
      <c r="C1144" t="str">
        <f>TRIM(Table1[[#This Row],[Full Name (pre trim)]])</f>
        <v>Unique N Groom</v>
      </c>
      <c r="D1144" t="s">
        <v>2747</v>
      </c>
      <c r="E1144" t="s">
        <v>2748</v>
      </c>
      <c r="F1144" t="s">
        <v>2749</v>
      </c>
      <c r="G1144" t="s">
        <v>40</v>
      </c>
      <c r="H1144" t="s">
        <v>24</v>
      </c>
      <c r="I1144" t="s">
        <v>25</v>
      </c>
      <c r="J1144" t="s">
        <v>117</v>
      </c>
      <c r="K1144" t="s">
        <v>117</v>
      </c>
      <c r="L1144" t="str">
        <f>VLOOKUP(Table1[[#This Row],[Reports to formatted]],peopleNew[],1,0)</f>
        <v>Jamaal Bailey</v>
      </c>
      <c r="M1144" t="s">
        <v>118</v>
      </c>
      <c r="N1144" t="s">
        <v>118</v>
      </c>
      <c r="O1144" t="str">
        <f>VLOOKUP(Table1[[#This Row],[Works for Group Formatted]],groupsNew[],1,0)</f>
        <v>Jamaal Bailey, Office of Senator, Personal Staff Office, Senate</v>
      </c>
      <c r="P1144" t="s">
        <v>28</v>
      </c>
      <c r="Q1144" t="s">
        <v>29</v>
      </c>
      <c r="R1144" t="s">
        <v>30</v>
      </c>
      <c r="S1144" t="s">
        <v>2750</v>
      </c>
      <c r="T1144" t="s">
        <v>120</v>
      </c>
      <c r="U1144" t="s">
        <v>56</v>
      </c>
      <c r="V1144" t="s">
        <v>46</v>
      </c>
      <c r="W1144">
        <v>711.54</v>
      </c>
      <c r="X1144" t="s">
        <v>47</v>
      </c>
      <c r="Y1144">
        <v>20</v>
      </c>
      <c r="Z1144" s="1">
        <v>43097</v>
      </c>
      <c r="AA1144" s="1">
        <v>43110</v>
      </c>
      <c r="AB1144" s="1">
        <v>43124</v>
      </c>
      <c r="AC1144" t="s">
        <v>36</v>
      </c>
    </row>
    <row r="1145" spans="1:29" x14ac:dyDescent="0.2">
      <c r="A1145" s="9" t="s">
        <v>7167</v>
      </c>
      <c r="B1145" s="9" t="str">
        <f>VLOOKUP(Table1[[#This Row],[Full Name (formatted)]],peopleNew[],2,0)</f>
        <v>567260768</v>
      </c>
      <c r="C1145" s="9" t="str">
        <f>TRIM(Table1[[#This Row],[Full Name (pre trim)]])</f>
        <v>Ana Maria Paola C Munoz</v>
      </c>
      <c r="D1145" s="9" t="s">
        <v>4403</v>
      </c>
      <c r="E1145" s="9" t="s">
        <v>4404</v>
      </c>
      <c r="F1145" s="9" t="s">
        <v>4405</v>
      </c>
      <c r="G1145" s="9" t="s">
        <v>1952</v>
      </c>
      <c r="H1145" s="9" t="s">
        <v>24</v>
      </c>
      <c r="I1145" s="14" t="s">
        <v>25</v>
      </c>
      <c r="J1145" s="9" t="s">
        <v>450</v>
      </c>
      <c r="K1145" s="9" t="s">
        <v>11275</v>
      </c>
      <c r="L1145" s="9" t="str">
        <f>VLOOKUP(Table1[[#This Row],[Reports to formatted]],peopleNew[],1,0)</f>
        <v>Gustavo Rivera</v>
      </c>
      <c r="M1145" s="9" t="s">
        <v>451</v>
      </c>
      <c r="N1145" s="9" t="s">
        <v>42744</v>
      </c>
      <c r="O1145" s="9" t="str">
        <f>VLOOKUP(Table1[[#This Row],[Works for Group Formatted]],groupsNew[],1,0)</f>
        <v>Gustavo Rivera, Office of Senator, Personal Staff Office, Senate</v>
      </c>
      <c r="P1145" s="9" t="s">
        <v>28</v>
      </c>
      <c r="Q1145" s="9" t="s">
        <v>29</v>
      </c>
      <c r="R1145" s="9" t="s">
        <v>30</v>
      </c>
      <c r="S1145" s="9" t="s">
        <v>4406</v>
      </c>
      <c r="T1145" s="9" t="s">
        <v>453</v>
      </c>
      <c r="U1145" s="9" t="s">
        <v>56</v>
      </c>
      <c r="V1145" s="9" t="s">
        <v>1954</v>
      </c>
      <c r="W1145" s="9">
        <v>1730.77</v>
      </c>
      <c r="X1145" s="9" t="s">
        <v>35</v>
      </c>
      <c r="Y1145" s="9">
        <v>20</v>
      </c>
      <c r="Z1145" s="10">
        <v>43097</v>
      </c>
      <c r="AA1145" s="10">
        <v>43110</v>
      </c>
      <c r="AB1145" s="10">
        <v>43124</v>
      </c>
      <c r="AC1145" s="9" t="s">
        <v>36</v>
      </c>
    </row>
    <row r="1146" spans="1:29" x14ac:dyDescent="0.2">
      <c r="A1146" s="9" t="s">
        <v>6675</v>
      </c>
      <c r="B1146" s="9" t="str">
        <f>VLOOKUP(Table1[[#This Row],[Full Name (formatted)]],peopleNew[],2,0)</f>
        <v>476546410</v>
      </c>
      <c r="C1146" s="9" t="str">
        <f>TRIM(Table1[[#This Row],[Full Name (pre trim)]])</f>
        <v>Annalicia P Finol</v>
      </c>
      <c r="D1146" s="9" t="s">
        <v>2212</v>
      </c>
      <c r="E1146" s="9" t="s">
        <v>2213</v>
      </c>
      <c r="F1146" s="9" t="s">
        <v>2214</v>
      </c>
      <c r="G1146" s="9" t="s">
        <v>643</v>
      </c>
      <c r="H1146" s="9" t="s">
        <v>24</v>
      </c>
      <c r="I1146" s="14" t="s">
        <v>25</v>
      </c>
      <c r="J1146" s="9" t="s">
        <v>450</v>
      </c>
      <c r="K1146" s="9" t="s">
        <v>11275</v>
      </c>
      <c r="L1146" s="9" t="str">
        <f>VLOOKUP(Table1[[#This Row],[Reports to formatted]],peopleNew[],1,0)</f>
        <v>Gustavo Rivera</v>
      </c>
      <c r="M1146" s="9" t="s">
        <v>451</v>
      </c>
      <c r="N1146" s="9" t="s">
        <v>42744</v>
      </c>
      <c r="O1146" s="9" t="str">
        <f>VLOOKUP(Table1[[#This Row],[Works for Group Formatted]],groupsNew[],1,0)</f>
        <v>Gustavo Rivera, Office of Senator, Personal Staff Office, Senate</v>
      </c>
      <c r="P1146" s="9" t="s">
        <v>28</v>
      </c>
      <c r="Q1146" s="9" t="s">
        <v>29</v>
      </c>
      <c r="R1146" s="9" t="s">
        <v>30</v>
      </c>
      <c r="S1146" s="9" t="s">
        <v>2215</v>
      </c>
      <c r="T1146" s="9" t="s">
        <v>453</v>
      </c>
      <c r="U1146" s="9" t="s">
        <v>56</v>
      </c>
      <c r="V1146" s="9" t="s">
        <v>648</v>
      </c>
      <c r="W1146" s="9">
        <v>3076.93</v>
      </c>
      <c r="X1146" s="9" t="s">
        <v>35</v>
      </c>
      <c r="Y1146" s="9">
        <v>20</v>
      </c>
      <c r="Z1146" s="10">
        <v>43097</v>
      </c>
      <c r="AA1146" s="10">
        <v>43110</v>
      </c>
      <c r="AB1146" s="10">
        <v>43124</v>
      </c>
      <c r="AC1146" s="9" t="s">
        <v>36</v>
      </c>
    </row>
    <row r="1147" spans="1:29" x14ac:dyDescent="0.2">
      <c r="A1147" s="9" t="s">
        <v>7322</v>
      </c>
      <c r="B1147" s="9" t="str">
        <f>VLOOKUP(Table1[[#This Row],[Full Name (formatted)]],peopleNew[],2,0)</f>
        <v>625374588</v>
      </c>
      <c r="C1147" s="9" t="str">
        <f>TRIM(Table1[[#This Row],[Full Name (pre trim)]])</f>
        <v>Hennessy S Reyes</v>
      </c>
      <c r="D1147" s="9" t="s">
        <v>5052</v>
      </c>
      <c r="E1147" s="9" t="s">
        <v>5053</v>
      </c>
      <c r="F1147" s="9" t="s">
        <v>5054</v>
      </c>
      <c r="G1147" s="9" t="s">
        <v>449</v>
      </c>
      <c r="H1147" s="9" t="s">
        <v>24</v>
      </c>
      <c r="I1147" s="9" t="s">
        <v>25</v>
      </c>
      <c r="J1147" s="9" t="s">
        <v>450</v>
      </c>
      <c r="K1147" s="9" t="s">
        <v>11275</v>
      </c>
      <c r="L1147" s="9" t="str">
        <f>VLOOKUP(Table1[[#This Row],[Reports to formatted]],peopleNew[],1,0)</f>
        <v>Gustavo Rivera</v>
      </c>
      <c r="M1147" s="9" t="s">
        <v>451</v>
      </c>
      <c r="N1147" s="9" t="s">
        <v>42744</v>
      </c>
      <c r="O1147" s="9" t="str">
        <f>VLOOKUP(Table1[[#This Row],[Works for Group Formatted]],groupsNew[],1,0)</f>
        <v>Gustavo Rivera, Office of Senator, Personal Staff Office, Senate</v>
      </c>
      <c r="P1147" s="9" t="s">
        <v>28</v>
      </c>
      <c r="Q1147" s="9" t="s">
        <v>29</v>
      </c>
      <c r="R1147" s="9" t="s">
        <v>30</v>
      </c>
      <c r="S1147" s="9" t="s">
        <v>5055</v>
      </c>
      <c r="T1147" s="9" t="s">
        <v>453</v>
      </c>
      <c r="U1147" s="9" t="s">
        <v>56</v>
      </c>
      <c r="V1147" s="9" t="s">
        <v>454</v>
      </c>
      <c r="W1147" s="9">
        <v>1269.24</v>
      </c>
      <c r="X1147" s="9" t="s">
        <v>35</v>
      </c>
      <c r="Y1147" s="9">
        <v>20</v>
      </c>
      <c r="Z1147" s="10">
        <v>43097</v>
      </c>
      <c r="AA1147" s="10">
        <v>43110</v>
      </c>
      <c r="AB1147" s="10">
        <v>43124</v>
      </c>
      <c r="AC1147" s="9" t="s">
        <v>36</v>
      </c>
    </row>
    <row r="1148" spans="1:29" x14ac:dyDescent="0.2">
      <c r="A1148" s="9" t="s">
        <v>6351</v>
      </c>
      <c r="B1148" s="9" t="str">
        <f>VLOOKUP(Table1[[#This Row],[Full Name (formatted)]],peopleNew[],2,0)</f>
        <v>567679240</v>
      </c>
      <c r="C1148" s="9" t="str">
        <f>TRIM(Table1[[#This Row],[Full Name (pre trim)]])</f>
        <v>Jay Baez</v>
      </c>
      <c r="D1148" s="9" t="s">
        <v>446</v>
      </c>
      <c r="E1148" s="9" t="s">
        <v>447</v>
      </c>
      <c r="F1148" s="9" t="s">
        <v>448</v>
      </c>
      <c r="G1148" s="9" t="s">
        <v>449</v>
      </c>
      <c r="H1148" s="9" t="s">
        <v>24</v>
      </c>
      <c r="I1148" s="9" t="s">
        <v>25</v>
      </c>
      <c r="J1148" s="9" t="s">
        <v>450</v>
      </c>
      <c r="K1148" s="9" t="s">
        <v>11275</v>
      </c>
      <c r="L1148" s="9" t="str">
        <f>VLOOKUP(Table1[[#This Row],[Reports to formatted]],peopleNew[],1,0)</f>
        <v>Gustavo Rivera</v>
      </c>
      <c r="M1148" s="9" t="s">
        <v>451</v>
      </c>
      <c r="N1148" s="9" t="s">
        <v>42744</v>
      </c>
      <c r="O1148" s="9" t="str">
        <f>VLOOKUP(Table1[[#This Row],[Works for Group Formatted]],groupsNew[],1,0)</f>
        <v>Gustavo Rivera, Office of Senator, Personal Staff Office, Senate</v>
      </c>
      <c r="P1148" s="9" t="s">
        <v>28</v>
      </c>
      <c r="Q1148" s="9" t="s">
        <v>29</v>
      </c>
      <c r="R1148" s="9" t="s">
        <v>30</v>
      </c>
      <c r="S1148" s="9" t="s">
        <v>452</v>
      </c>
      <c r="T1148" s="9" t="s">
        <v>453</v>
      </c>
      <c r="U1148" s="9" t="s">
        <v>56</v>
      </c>
      <c r="V1148" s="9" t="s">
        <v>454</v>
      </c>
      <c r="W1148" s="9">
        <v>1615.39</v>
      </c>
      <c r="X1148" s="9" t="s">
        <v>35</v>
      </c>
      <c r="Y1148" s="9">
        <v>20</v>
      </c>
      <c r="Z1148" s="10">
        <v>43097</v>
      </c>
      <c r="AA1148" s="10">
        <v>43110</v>
      </c>
      <c r="AB1148" s="10">
        <v>43124</v>
      </c>
      <c r="AC1148" s="9" t="s">
        <v>36</v>
      </c>
    </row>
    <row r="1149" spans="1:29" x14ac:dyDescent="0.2">
      <c r="A1149" s="9" t="s">
        <v>7077</v>
      </c>
      <c r="B1149" s="9" t="str">
        <f>VLOOKUP(Table1[[#This Row],[Full Name (formatted)]],peopleNew[],2,0)</f>
        <v>625374586</v>
      </c>
      <c r="C1149" s="9" t="str">
        <f>TRIM(Table1[[#This Row],[Full Name (pre trim)]])</f>
        <v>Latoya Matthew</v>
      </c>
      <c r="D1149" s="9" t="s">
        <v>4015</v>
      </c>
      <c r="E1149" s="9" t="s">
        <v>4016</v>
      </c>
      <c r="F1149" s="9" t="s">
        <v>4017</v>
      </c>
      <c r="G1149" s="9" t="s">
        <v>176</v>
      </c>
      <c r="H1149" s="9" t="s">
        <v>24</v>
      </c>
      <c r="I1149" s="9" t="s">
        <v>25</v>
      </c>
      <c r="J1149" s="9" t="s">
        <v>450</v>
      </c>
      <c r="K1149" s="9" t="s">
        <v>11275</v>
      </c>
      <c r="L1149" s="9" t="str">
        <f>VLOOKUP(Table1[[#This Row],[Reports to formatted]],peopleNew[],1,0)</f>
        <v>Gustavo Rivera</v>
      </c>
      <c r="M1149" s="9" t="s">
        <v>451</v>
      </c>
      <c r="N1149" s="9" t="s">
        <v>42744</v>
      </c>
      <c r="O1149" s="9" t="str">
        <f>VLOOKUP(Table1[[#This Row],[Works for Group Formatted]],groupsNew[],1,0)</f>
        <v>Gustavo Rivera, Office of Senator, Personal Staff Office, Senate</v>
      </c>
      <c r="P1149" s="9" t="s">
        <v>28</v>
      </c>
      <c r="Q1149" s="9" t="s">
        <v>29</v>
      </c>
      <c r="R1149" s="9" t="s">
        <v>30</v>
      </c>
      <c r="S1149" s="9" t="s">
        <v>4018</v>
      </c>
      <c r="T1149" s="9" t="s">
        <v>453</v>
      </c>
      <c r="U1149" s="9" t="s">
        <v>56</v>
      </c>
      <c r="V1149" s="9" t="s">
        <v>180</v>
      </c>
      <c r="W1149" s="9">
        <v>1230.77</v>
      </c>
      <c r="X1149" s="9" t="s">
        <v>47</v>
      </c>
      <c r="Y1149" s="9">
        <v>20</v>
      </c>
      <c r="Z1149" s="10">
        <v>43097</v>
      </c>
      <c r="AA1149" s="10">
        <v>43110</v>
      </c>
      <c r="AB1149" s="10">
        <v>43124</v>
      </c>
      <c r="AC1149" s="9" t="s">
        <v>36</v>
      </c>
    </row>
    <row r="1150" spans="1:29" x14ac:dyDescent="0.2">
      <c r="A1150" s="9" t="s">
        <v>6700</v>
      </c>
      <c r="B1150" s="9" t="str">
        <f>VLOOKUP(Table1[[#This Row],[Full Name (formatted)]],peopleNew[],2,0)</f>
        <v>568447746</v>
      </c>
      <c r="C1150" s="9" t="str">
        <f>TRIM(Table1[[#This Row],[Full Name (pre trim)]])</f>
        <v>Michael J Fox</v>
      </c>
      <c r="D1150" s="9" t="s">
        <v>2318</v>
      </c>
      <c r="E1150" s="9" t="s">
        <v>2129</v>
      </c>
      <c r="F1150" s="9" t="s">
        <v>2316</v>
      </c>
      <c r="G1150" s="9" t="s">
        <v>410</v>
      </c>
      <c r="H1150" s="9" t="s">
        <v>24</v>
      </c>
      <c r="I1150" s="13" t="s">
        <v>8540</v>
      </c>
      <c r="J1150" s="9" t="s">
        <v>450</v>
      </c>
      <c r="K1150" s="9" t="s">
        <v>11275</v>
      </c>
      <c r="L1150" s="9" t="str">
        <f>VLOOKUP(Table1[[#This Row],[Reports to formatted]],peopleNew[],1,0)</f>
        <v>Gustavo Rivera</v>
      </c>
      <c r="M1150" s="9" t="s">
        <v>451</v>
      </c>
      <c r="N1150" s="9" t="s">
        <v>42744</v>
      </c>
      <c r="O1150" s="9" t="str">
        <f>VLOOKUP(Table1[[#This Row],[Works for Group Formatted]],groupsNew[],1,0)</f>
        <v>Gustavo Rivera, Office of Senator, Personal Staff Office, Senate</v>
      </c>
      <c r="P1150" s="9" t="s">
        <v>28</v>
      </c>
      <c r="Q1150" s="9" t="s">
        <v>29</v>
      </c>
      <c r="R1150" s="9" t="s">
        <v>30</v>
      </c>
      <c r="S1150" s="9" t="s">
        <v>2319</v>
      </c>
      <c r="T1150" s="9" t="s">
        <v>453</v>
      </c>
      <c r="U1150" s="9" t="s">
        <v>66</v>
      </c>
      <c r="V1150" s="9" t="s">
        <v>415</v>
      </c>
      <c r="W1150" s="9">
        <v>1076.93</v>
      </c>
      <c r="X1150" s="9" t="s">
        <v>35</v>
      </c>
      <c r="Y1150" s="9">
        <v>20</v>
      </c>
      <c r="Z1150" s="10">
        <v>43097</v>
      </c>
      <c r="AA1150" s="10">
        <v>43110</v>
      </c>
      <c r="AB1150" s="10">
        <v>43124</v>
      </c>
      <c r="AC1150" s="9" t="s">
        <v>36</v>
      </c>
    </row>
    <row r="1151" spans="1:29" x14ac:dyDescent="0.2">
      <c r="A1151" s="9" t="s">
        <v>7347</v>
      </c>
      <c r="B1151" s="9" t="str">
        <f>VLOOKUP(Table1[[#This Row],[Full Name (formatted)]],peopleNew[],2,0)</f>
        <v>476546595</v>
      </c>
      <c r="C1151" s="9" t="str">
        <f>TRIM(Table1[[#This Row],[Full Name (pre trim)]])</f>
        <v>Miguel A Rondon-almonte</v>
      </c>
      <c r="D1151" s="9" t="s">
        <v>5162</v>
      </c>
      <c r="E1151" s="9" t="s">
        <v>5163</v>
      </c>
      <c r="F1151" s="9" t="s">
        <v>5164</v>
      </c>
      <c r="G1151" s="9" t="s">
        <v>449</v>
      </c>
      <c r="H1151" s="9" t="s">
        <v>24</v>
      </c>
      <c r="I1151" s="9" t="s">
        <v>25</v>
      </c>
      <c r="J1151" s="9" t="s">
        <v>450</v>
      </c>
      <c r="K1151" s="9" t="s">
        <v>11275</v>
      </c>
      <c r="L1151" s="9" t="str">
        <f>VLOOKUP(Table1[[#This Row],[Reports to formatted]],peopleNew[],1,0)</f>
        <v>Gustavo Rivera</v>
      </c>
      <c r="M1151" s="9" t="s">
        <v>451</v>
      </c>
      <c r="N1151" s="9" t="s">
        <v>42744</v>
      </c>
      <c r="O1151" s="9" t="str">
        <f>VLOOKUP(Table1[[#This Row],[Works for Group Formatted]],groupsNew[],1,0)</f>
        <v>Gustavo Rivera, Office of Senator, Personal Staff Office, Senate</v>
      </c>
      <c r="P1151" s="9" t="s">
        <v>28</v>
      </c>
      <c r="Q1151" s="9" t="s">
        <v>29</v>
      </c>
      <c r="R1151" s="9" t="s">
        <v>30</v>
      </c>
      <c r="S1151" s="9" t="s">
        <v>5165</v>
      </c>
      <c r="T1151" s="9" t="s">
        <v>453</v>
      </c>
      <c r="U1151" s="9" t="s">
        <v>56</v>
      </c>
      <c r="V1151" s="9" t="s">
        <v>454</v>
      </c>
      <c r="W1151" s="9">
        <v>1346.16</v>
      </c>
      <c r="X1151" s="9" t="s">
        <v>47</v>
      </c>
      <c r="Y1151" s="9">
        <v>20</v>
      </c>
      <c r="Z1151" s="10">
        <v>43097</v>
      </c>
      <c r="AA1151" s="10">
        <v>43110</v>
      </c>
      <c r="AB1151" s="10">
        <v>43124</v>
      </c>
      <c r="AC1151" s="9" t="s">
        <v>36</v>
      </c>
    </row>
    <row r="1152" spans="1:29" x14ac:dyDescent="0.2">
      <c r="A1152" s="9" t="s">
        <v>6669</v>
      </c>
      <c r="B1152" s="9" t="str">
        <f>VLOOKUP(Table1[[#This Row],[Full Name (formatted)]],peopleNew[],2,0)</f>
        <v>476546603</v>
      </c>
      <c r="C1152" s="9" t="str">
        <f>TRIM(Table1[[#This Row],[Full Name (pre trim)]])</f>
        <v>Rachel M Ferrari</v>
      </c>
      <c r="D1152" s="9" t="s">
        <v>2184</v>
      </c>
      <c r="E1152" s="9" t="s">
        <v>2185</v>
      </c>
      <c r="F1152" s="9" t="s">
        <v>2186</v>
      </c>
      <c r="G1152" s="9" t="s">
        <v>1855</v>
      </c>
      <c r="H1152" s="9" t="s">
        <v>24</v>
      </c>
      <c r="I1152" s="9" t="s">
        <v>25</v>
      </c>
      <c r="J1152" s="9" t="s">
        <v>450</v>
      </c>
      <c r="K1152" s="9" t="s">
        <v>11275</v>
      </c>
      <c r="L1152" s="9" t="str">
        <f>VLOOKUP(Table1[[#This Row],[Reports to formatted]],peopleNew[],1,0)</f>
        <v>Gustavo Rivera</v>
      </c>
      <c r="M1152" s="9" t="s">
        <v>451</v>
      </c>
      <c r="N1152" s="9" t="s">
        <v>42744</v>
      </c>
      <c r="O1152" s="9" t="str">
        <f>VLOOKUP(Table1[[#This Row],[Works for Group Formatted]],groupsNew[],1,0)</f>
        <v>Gustavo Rivera, Office of Senator, Personal Staff Office, Senate</v>
      </c>
      <c r="P1152" s="9" t="s">
        <v>28</v>
      </c>
      <c r="Q1152" s="9" t="s">
        <v>29</v>
      </c>
      <c r="R1152" s="9" t="s">
        <v>30</v>
      </c>
      <c r="S1152" s="9" t="s">
        <v>2187</v>
      </c>
      <c r="T1152" s="9" t="s">
        <v>453</v>
      </c>
      <c r="U1152" s="9" t="s">
        <v>56</v>
      </c>
      <c r="V1152" s="9" t="s">
        <v>1857</v>
      </c>
      <c r="W1152" s="9">
        <v>1634.62</v>
      </c>
      <c r="X1152" s="9" t="s">
        <v>35</v>
      </c>
      <c r="Y1152" s="9">
        <v>20</v>
      </c>
      <c r="Z1152" s="10">
        <v>43097</v>
      </c>
      <c r="AA1152" s="10">
        <v>43110</v>
      </c>
      <c r="AB1152" s="10">
        <v>43124</v>
      </c>
      <c r="AC1152" s="9" t="s">
        <v>36</v>
      </c>
    </row>
    <row r="1153" spans="1:29" x14ac:dyDescent="0.2">
      <c r="A1153" t="s">
        <v>7466</v>
      </c>
      <c r="B1153" t="str">
        <f>VLOOKUP(Table1[[#This Row],[Full Name (formatted)]],peopleNew[],2,0)</f>
        <v>567679320</v>
      </c>
      <c r="C1153" t="str">
        <f>TRIM(Table1[[#This Row],[Full Name (pre trim)]])</f>
        <v>Anthony J Stanish</v>
      </c>
      <c r="D1153" t="s">
        <v>5663</v>
      </c>
      <c r="E1153" t="s">
        <v>1158</v>
      </c>
      <c r="F1153" t="s">
        <v>5664</v>
      </c>
      <c r="G1153" t="s">
        <v>3324</v>
      </c>
      <c r="H1153" t="s">
        <v>24</v>
      </c>
      <c r="I1153" s="13" t="s">
        <v>8540</v>
      </c>
      <c r="J1153" t="s">
        <v>958</v>
      </c>
      <c r="K1153" t="s">
        <v>958</v>
      </c>
      <c r="L1153" t="str">
        <f>VLOOKUP(Table1[[#This Row],[Reports to formatted]],peopleNew[],1,0)</f>
        <v>George Amedore</v>
      </c>
      <c r="M1153" t="s">
        <v>959</v>
      </c>
      <c r="N1153" t="s">
        <v>959</v>
      </c>
      <c r="O1153" t="str">
        <f>VLOOKUP(Table1[[#This Row],[Works for Group Formatted]],groupsNew[],1,0)</f>
        <v>George Amedore, Office of Senator, Personal Staff Office, Senate</v>
      </c>
      <c r="P1153" t="s">
        <v>28</v>
      </c>
      <c r="Q1153" t="s">
        <v>29</v>
      </c>
      <c r="R1153" t="s">
        <v>30</v>
      </c>
      <c r="S1153" t="s">
        <v>5665</v>
      </c>
      <c r="T1153" t="s">
        <v>961</v>
      </c>
      <c r="U1153" t="s">
        <v>66</v>
      </c>
      <c r="V1153" t="s">
        <v>3326</v>
      </c>
      <c r="W1153">
        <v>1307.7</v>
      </c>
      <c r="X1153" t="s">
        <v>35</v>
      </c>
      <c r="Y1153">
        <v>20</v>
      </c>
      <c r="Z1153" s="1">
        <v>43097</v>
      </c>
      <c r="AA1153" s="1">
        <v>43110</v>
      </c>
      <c r="AB1153" s="1">
        <v>43124</v>
      </c>
      <c r="AC1153" t="s">
        <v>36</v>
      </c>
    </row>
    <row r="1154" spans="1:29" x14ac:dyDescent="0.2">
      <c r="A1154" t="s">
        <v>6946</v>
      </c>
      <c r="B1154" t="str">
        <f>VLOOKUP(Table1[[#This Row],[Full Name (formatted)]],peopleNew[],2,0)</f>
        <v>567679314</v>
      </c>
      <c r="C1154" t="str">
        <f>TRIM(Table1[[#This Row],[Full Name (pre trim)]])</f>
        <v>Brittany L Kolbe</v>
      </c>
      <c r="D1154" t="s">
        <v>3450</v>
      </c>
      <c r="E1154" t="s">
        <v>3451</v>
      </c>
      <c r="F1154" t="s">
        <v>3452</v>
      </c>
      <c r="G1154" t="s">
        <v>2887</v>
      </c>
      <c r="H1154" t="s">
        <v>24</v>
      </c>
      <c r="I1154" s="11" t="s">
        <v>25</v>
      </c>
      <c r="J1154" t="s">
        <v>958</v>
      </c>
      <c r="K1154" t="s">
        <v>958</v>
      </c>
      <c r="L1154" t="str">
        <f>VLOOKUP(Table1[[#This Row],[Reports to formatted]],peopleNew[],1,0)</f>
        <v>George Amedore</v>
      </c>
      <c r="M1154" t="s">
        <v>959</v>
      </c>
      <c r="N1154" t="s">
        <v>959</v>
      </c>
      <c r="O1154" t="str">
        <f>VLOOKUP(Table1[[#This Row],[Works for Group Formatted]],groupsNew[],1,0)</f>
        <v>George Amedore, Office of Senator, Personal Staff Office, Senate</v>
      </c>
      <c r="P1154" t="s">
        <v>28</v>
      </c>
      <c r="Q1154" t="s">
        <v>29</v>
      </c>
      <c r="R1154" t="s">
        <v>30</v>
      </c>
      <c r="S1154" t="s">
        <v>3453</v>
      </c>
      <c r="T1154" t="s">
        <v>961</v>
      </c>
      <c r="U1154" t="s">
        <v>3454</v>
      </c>
      <c r="V1154" t="s">
        <v>2890</v>
      </c>
      <c r="W1154">
        <v>1423.08</v>
      </c>
      <c r="X1154" t="s">
        <v>35</v>
      </c>
      <c r="Y1154">
        <v>20</v>
      </c>
      <c r="Z1154" s="1">
        <v>43097</v>
      </c>
      <c r="AA1154" s="1">
        <v>43110</v>
      </c>
      <c r="AB1154" s="1">
        <v>43124</v>
      </c>
      <c r="AC1154" t="s">
        <v>36</v>
      </c>
    </row>
    <row r="1155" spans="1:29" x14ac:dyDescent="0.2">
      <c r="A1155" t="s">
        <v>6466</v>
      </c>
      <c r="B1155" t="str">
        <f>VLOOKUP(Table1[[#This Row],[Full Name (formatted)]],peopleNew[],2,0)</f>
        <v>476544366</v>
      </c>
      <c r="C1155" t="str">
        <f>TRIM(Table1[[#This Row],[Full Name (pre trim)]])</f>
        <v>Cathy L Cardillo</v>
      </c>
      <c r="D1155" t="s">
        <v>1181</v>
      </c>
      <c r="E1155" t="s">
        <v>1182</v>
      </c>
      <c r="F1155" t="s">
        <v>1183</v>
      </c>
      <c r="G1155" t="s">
        <v>184</v>
      </c>
      <c r="H1155" t="s">
        <v>24</v>
      </c>
      <c r="I1155" s="13" t="s">
        <v>8540</v>
      </c>
      <c r="J1155" t="s">
        <v>958</v>
      </c>
      <c r="K1155" t="s">
        <v>958</v>
      </c>
      <c r="L1155" t="str">
        <f>VLOOKUP(Table1[[#This Row],[Reports to formatted]],peopleNew[],1,0)</f>
        <v>George Amedore</v>
      </c>
      <c r="M1155" t="s">
        <v>959</v>
      </c>
      <c r="N1155" t="s">
        <v>959</v>
      </c>
      <c r="O1155" t="str">
        <f>VLOOKUP(Table1[[#This Row],[Works for Group Formatted]],groupsNew[],1,0)</f>
        <v>George Amedore, Office of Senator, Personal Staff Office, Senate</v>
      </c>
      <c r="P1155" t="s">
        <v>28</v>
      </c>
      <c r="Q1155" t="s">
        <v>29</v>
      </c>
      <c r="R1155" t="s">
        <v>30</v>
      </c>
      <c r="S1155" t="s">
        <v>1184</v>
      </c>
      <c r="T1155" t="s">
        <v>961</v>
      </c>
      <c r="U1155" t="s">
        <v>66</v>
      </c>
      <c r="V1155" t="s">
        <v>190</v>
      </c>
      <c r="W1155">
        <v>3217.23</v>
      </c>
      <c r="X1155" t="s">
        <v>35</v>
      </c>
      <c r="Y1155">
        <v>20</v>
      </c>
      <c r="Z1155" s="1">
        <v>43097</v>
      </c>
      <c r="AA1155" s="1">
        <v>43110</v>
      </c>
      <c r="AB1155" s="1">
        <v>43124</v>
      </c>
      <c r="AC1155" t="s">
        <v>36</v>
      </c>
    </row>
    <row r="1156" spans="1:29" x14ac:dyDescent="0.2">
      <c r="A1156" t="s">
        <v>6429</v>
      </c>
      <c r="B1156" t="str">
        <f>VLOOKUP(Table1[[#This Row],[Full Name (formatted)]],peopleNew[],2,0)</f>
        <v>476543310</v>
      </c>
      <c r="C1156" t="str">
        <f>TRIM(Table1[[#This Row],[Full Name (pre trim)]])</f>
        <v>Douglas A Breakell</v>
      </c>
      <c r="D1156" t="s">
        <v>955</v>
      </c>
      <c r="E1156" t="s">
        <v>956</v>
      </c>
      <c r="F1156" t="s">
        <v>957</v>
      </c>
      <c r="G1156" t="s">
        <v>643</v>
      </c>
      <c r="H1156" t="s">
        <v>24</v>
      </c>
      <c r="I1156" s="13" t="s">
        <v>8540</v>
      </c>
      <c r="J1156" t="s">
        <v>958</v>
      </c>
      <c r="K1156" t="s">
        <v>958</v>
      </c>
      <c r="L1156" t="str">
        <f>VLOOKUP(Table1[[#This Row],[Reports to formatted]],peopleNew[],1,0)</f>
        <v>George Amedore</v>
      </c>
      <c r="M1156" t="s">
        <v>959</v>
      </c>
      <c r="N1156" t="s">
        <v>959</v>
      </c>
      <c r="O1156" t="str">
        <f>VLOOKUP(Table1[[#This Row],[Works for Group Formatted]],groupsNew[],1,0)</f>
        <v>George Amedore, Office of Senator, Personal Staff Office, Senate</v>
      </c>
      <c r="P1156" t="s">
        <v>28</v>
      </c>
      <c r="Q1156" t="s">
        <v>29</v>
      </c>
      <c r="R1156" t="s">
        <v>30</v>
      </c>
      <c r="S1156" t="s">
        <v>960</v>
      </c>
      <c r="T1156" t="s">
        <v>961</v>
      </c>
      <c r="U1156" t="s">
        <v>66</v>
      </c>
      <c r="V1156" t="s">
        <v>648</v>
      </c>
      <c r="W1156">
        <v>5300</v>
      </c>
      <c r="X1156" t="s">
        <v>35</v>
      </c>
      <c r="Y1156">
        <v>20</v>
      </c>
      <c r="Z1156" s="1">
        <v>43097</v>
      </c>
      <c r="AA1156" s="1">
        <v>43110</v>
      </c>
      <c r="AB1156" s="1">
        <v>43124</v>
      </c>
      <c r="AC1156" t="s">
        <v>36</v>
      </c>
    </row>
    <row r="1157" spans="1:29" x14ac:dyDescent="0.2">
      <c r="A1157" t="s">
        <v>7125</v>
      </c>
      <c r="B1157" t="str">
        <f>VLOOKUP(Table1[[#This Row],[Full Name (formatted)]],peopleNew[],2,0)</f>
        <v>476544080</v>
      </c>
      <c r="C1157" t="str">
        <f>TRIM(Table1[[#This Row],[Full Name (pre trim)]])</f>
        <v>Eileen E Miller</v>
      </c>
      <c r="D1157" t="s">
        <v>4218</v>
      </c>
      <c r="E1157" t="s">
        <v>4219</v>
      </c>
      <c r="F1157" t="s">
        <v>4220</v>
      </c>
      <c r="G1157" t="s">
        <v>1630</v>
      </c>
      <c r="H1157" t="s">
        <v>24</v>
      </c>
      <c r="I1157" s="13" t="s">
        <v>8540</v>
      </c>
      <c r="J1157" t="s">
        <v>958</v>
      </c>
      <c r="K1157" t="s">
        <v>958</v>
      </c>
      <c r="L1157" t="str">
        <f>VLOOKUP(Table1[[#This Row],[Reports to formatted]],peopleNew[],1,0)</f>
        <v>George Amedore</v>
      </c>
      <c r="M1157" t="s">
        <v>959</v>
      </c>
      <c r="N1157" t="s">
        <v>959</v>
      </c>
      <c r="O1157" t="str">
        <f>VLOOKUP(Table1[[#This Row],[Works for Group Formatted]],groupsNew[],1,0)</f>
        <v>George Amedore, Office of Senator, Personal Staff Office, Senate</v>
      </c>
      <c r="P1157" t="s">
        <v>28</v>
      </c>
      <c r="Q1157" t="s">
        <v>29</v>
      </c>
      <c r="R1157" t="s">
        <v>30</v>
      </c>
      <c r="S1157" t="s">
        <v>4221</v>
      </c>
      <c r="T1157" t="s">
        <v>961</v>
      </c>
      <c r="U1157" t="s">
        <v>66</v>
      </c>
      <c r="V1157" t="s">
        <v>1632</v>
      </c>
      <c r="W1157">
        <v>4346.16</v>
      </c>
      <c r="X1157" t="s">
        <v>35</v>
      </c>
      <c r="Y1157">
        <v>20</v>
      </c>
      <c r="Z1157" s="1">
        <v>43097</v>
      </c>
      <c r="AA1157" s="1">
        <v>43110</v>
      </c>
      <c r="AB1157" s="1">
        <v>43124</v>
      </c>
      <c r="AC1157" t="s">
        <v>36</v>
      </c>
    </row>
    <row r="1158" spans="1:29" x14ac:dyDescent="0.2">
      <c r="A1158" t="s">
        <v>6818</v>
      </c>
      <c r="B1158" t="str">
        <f>VLOOKUP(Table1[[#This Row],[Full Name (formatted)]],peopleNew[],2,0)</f>
        <v>476544087</v>
      </c>
      <c r="C1158" t="str">
        <f>TRIM(Table1[[#This Row],[Full Name (pre trim)]])</f>
        <v>Heidi L Haynes</v>
      </c>
      <c r="D1158" t="s">
        <v>2884</v>
      </c>
      <c r="E1158" t="s">
        <v>2885</v>
      </c>
      <c r="F1158" t="s">
        <v>2886</v>
      </c>
      <c r="G1158" t="s">
        <v>2887</v>
      </c>
      <c r="H1158" t="s">
        <v>24</v>
      </c>
      <c r="I1158" t="s">
        <v>25</v>
      </c>
      <c r="J1158" t="s">
        <v>958</v>
      </c>
      <c r="K1158" t="s">
        <v>958</v>
      </c>
      <c r="L1158" t="str">
        <f>VLOOKUP(Table1[[#This Row],[Reports to formatted]],peopleNew[],1,0)</f>
        <v>George Amedore</v>
      </c>
      <c r="M1158" t="s">
        <v>959</v>
      </c>
      <c r="N1158" t="s">
        <v>959</v>
      </c>
      <c r="O1158" t="str">
        <f>VLOOKUP(Table1[[#This Row],[Works for Group Formatted]],groupsNew[],1,0)</f>
        <v>George Amedore, Office of Senator, Personal Staff Office, Senate</v>
      </c>
      <c r="P1158" t="s">
        <v>28</v>
      </c>
      <c r="Q1158" t="s">
        <v>29</v>
      </c>
      <c r="R1158" t="s">
        <v>30</v>
      </c>
      <c r="S1158" t="s">
        <v>2888</v>
      </c>
      <c r="T1158" t="s">
        <v>961</v>
      </c>
      <c r="U1158" t="s">
        <v>2889</v>
      </c>
      <c r="V1158" t="s">
        <v>2890</v>
      </c>
      <c r="W1158">
        <v>1653.85</v>
      </c>
      <c r="X1158" t="s">
        <v>35</v>
      </c>
      <c r="Y1158">
        <v>20</v>
      </c>
      <c r="Z1158" s="1">
        <v>43097</v>
      </c>
      <c r="AA1158" s="1">
        <v>43110</v>
      </c>
      <c r="AB1158" s="1">
        <v>43124</v>
      </c>
      <c r="AC1158" t="s">
        <v>36</v>
      </c>
    </row>
    <row r="1159" spans="1:29" x14ac:dyDescent="0.2">
      <c r="A1159" t="s">
        <v>6545</v>
      </c>
      <c r="B1159" t="str">
        <f>VLOOKUP(Table1[[#This Row],[Full Name (formatted)]],peopleNew[],2,0)</f>
        <v>476545006</v>
      </c>
      <c r="C1159" t="str">
        <f>TRIM(Table1[[#This Row],[Full Name (pre trim)]])</f>
        <v>Patricia A Crotty</v>
      </c>
      <c r="D1159" t="s">
        <v>1593</v>
      </c>
      <c r="E1159" t="s">
        <v>1594</v>
      </c>
      <c r="F1159" t="s">
        <v>1595</v>
      </c>
      <c r="G1159" t="s">
        <v>51</v>
      </c>
      <c r="H1159" t="s">
        <v>24</v>
      </c>
      <c r="I1159" s="13" t="s">
        <v>8540</v>
      </c>
      <c r="J1159" t="s">
        <v>958</v>
      </c>
      <c r="K1159" t="s">
        <v>958</v>
      </c>
      <c r="L1159" t="str">
        <f>VLOOKUP(Table1[[#This Row],[Reports to formatted]],peopleNew[],1,0)</f>
        <v>George Amedore</v>
      </c>
      <c r="M1159" t="s">
        <v>959</v>
      </c>
      <c r="N1159" t="s">
        <v>959</v>
      </c>
      <c r="O1159" t="str">
        <f>VLOOKUP(Table1[[#This Row],[Works for Group Formatted]],groupsNew[],1,0)</f>
        <v>George Amedore, Office of Senator, Personal Staff Office, Senate</v>
      </c>
      <c r="P1159" t="s">
        <v>28</v>
      </c>
      <c r="Q1159" t="s">
        <v>29</v>
      </c>
      <c r="R1159" t="s">
        <v>30</v>
      </c>
      <c r="S1159" t="s">
        <v>1596</v>
      </c>
      <c r="T1159" t="s">
        <v>961</v>
      </c>
      <c r="U1159" t="s">
        <v>66</v>
      </c>
      <c r="V1159" t="s">
        <v>57</v>
      </c>
      <c r="W1159">
        <v>2385.63</v>
      </c>
      <c r="X1159" t="s">
        <v>35</v>
      </c>
      <c r="Y1159">
        <v>20</v>
      </c>
      <c r="Z1159" s="1">
        <v>43097</v>
      </c>
      <c r="AA1159" s="1">
        <v>43110</v>
      </c>
      <c r="AB1159" s="1">
        <v>43124</v>
      </c>
      <c r="AC1159" t="s">
        <v>36</v>
      </c>
    </row>
    <row r="1160" spans="1:29" x14ac:dyDescent="0.2">
      <c r="A1160" t="s">
        <v>6918</v>
      </c>
      <c r="B1160" t="str">
        <f>VLOOKUP(Table1[[#This Row],[Full Name (formatted)]],peopleNew[],2,0)</f>
        <v>567679312</v>
      </c>
      <c r="C1160" t="str">
        <f>TRIM(Table1[[#This Row],[Full Name (pre trim)]])</f>
        <v>Randi M Kelder</v>
      </c>
      <c r="D1160" t="s">
        <v>3321</v>
      </c>
      <c r="E1160" t="s">
        <v>3322</v>
      </c>
      <c r="F1160" t="s">
        <v>3323</v>
      </c>
      <c r="G1160" t="s">
        <v>3324</v>
      </c>
      <c r="H1160" t="s">
        <v>24</v>
      </c>
      <c r="I1160" t="s">
        <v>25</v>
      </c>
      <c r="J1160" t="s">
        <v>958</v>
      </c>
      <c r="K1160" t="s">
        <v>958</v>
      </c>
      <c r="L1160" t="str">
        <f>VLOOKUP(Table1[[#This Row],[Reports to formatted]],peopleNew[],1,0)</f>
        <v>George Amedore</v>
      </c>
      <c r="M1160" t="s">
        <v>959</v>
      </c>
      <c r="N1160" t="s">
        <v>959</v>
      </c>
      <c r="O1160" t="str">
        <f>VLOOKUP(Table1[[#This Row],[Works for Group Formatted]],groupsNew[],1,0)</f>
        <v>George Amedore, Office of Senator, Personal Staff Office, Senate</v>
      </c>
      <c r="P1160" t="s">
        <v>28</v>
      </c>
      <c r="Q1160" t="s">
        <v>29</v>
      </c>
      <c r="R1160" t="s">
        <v>30</v>
      </c>
      <c r="S1160" t="s">
        <v>3325</v>
      </c>
      <c r="T1160" t="s">
        <v>961</v>
      </c>
      <c r="U1160" t="s">
        <v>2889</v>
      </c>
      <c r="V1160" t="s">
        <v>3326</v>
      </c>
      <c r="W1160">
        <v>1269.24</v>
      </c>
      <c r="X1160" t="s">
        <v>35</v>
      </c>
      <c r="Y1160">
        <v>20</v>
      </c>
      <c r="Z1160" s="1">
        <v>43097</v>
      </c>
      <c r="AA1160" s="1">
        <v>43110</v>
      </c>
      <c r="AB1160" s="1">
        <v>43124</v>
      </c>
      <c r="AC1160" t="s">
        <v>36</v>
      </c>
    </row>
    <row r="1161" spans="1:29" x14ac:dyDescent="0.2">
      <c r="A1161" t="s">
        <v>7407</v>
      </c>
      <c r="B1161" t="str">
        <f>VLOOKUP(Table1[[#This Row],[Full Name (formatted)]],peopleNew[],2,0)</f>
        <v>765291068</v>
      </c>
      <c r="C1161" t="str">
        <f>TRIM(Table1[[#This Row],[Full Name (pre trim)]])</f>
        <v>Ryan S Senecal</v>
      </c>
      <c r="D1161" t="s">
        <v>5411</v>
      </c>
      <c r="E1161" t="s">
        <v>5412</v>
      </c>
      <c r="F1161" t="s">
        <v>5413</v>
      </c>
      <c r="G1161" t="s">
        <v>4349</v>
      </c>
      <c r="H1161" t="s">
        <v>24</v>
      </c>
      <c r="I1161" s="13" t="s">
        <v>8540</v>
      </c>
      <c r="J1161" t="s">
        <v>958</v>
      </c>
      <c r="K1161" t="s">
        <v>958</v>
      </c>
      <c r="L1161" t="str">
        <f>VLOOKUP(Table1[[#This Row],[Reports to formatted]],peopleNew[],1,0)</f>
        <v>George Amedore</v>
      </c>
      <c r="M1161" t="s">
        <v>959</v>
      </c>
      <c r="N1161" t="s">
        <v>959</v>
      </c>
      <c r="O1161" t="str">
        <f>VLOOKUP(Table1[[#This Row],[Works for Group Formatted]],groupsNew[],1,0)</f>
        <v>George Amedore, Office of Senator, Personal Staff Office, Senate</v>
      </c>
      <c r="P1161" t="s">
        <v>28</v>
      </c>
      <c r="Q1161" t="s">
        <v>29</v>
      </c>
      <c r="R1161" t="s">
        <v>30</v>
      </c>
      <c r="S1161" t="s">
        <v>5414</v>
      </c>
      <c r="T1161" t="s">
        <v>961</v>
      </c>
      <c r="U1161" t="s">
        <v>66</v>
      </c>
      <c r="V1161" t="s">
        <v>4351</v>
      </c>
      <c r="W1161">
        <v>1153.8499999999999</v>
      </c>
      <c r="X1161" t="s">
        <v>35</v>
      </c>
      <c r="Y1161">
        <v>20</v>
      </c>
      <c r="Z1161" s="1">
        <v>43097</v>
      </c>
      <c r="AA1161" s="1">
        <v>43110</v>
      </c>
      <c r="AB1161" s="1">
        <v>43124</v>
      </c>
      <c r="AC1161" t="s">
        <v>36</v>
      </c>
    </row>
    <row r="1162" spans="1:29" x14ac:dyDescent="0.2">
      <c r="A1162" t="s">
        <v>7193</v>
      </c>
      <c r="B1162" t="str">
        <f>VLOOKUP(Table1[[#This Row],[Full Name (formatted)]],peopleNew[],2,0)</f>
        <v>476544159</v>
      </c>
      <c r="C1162" t="str">
        <f>TRIM(Table1[[#This Row],[Full Name (pre trim)]])</f>
        <v>Vincenzo R Nicosia</v>
      </c>
      <c r="D1162" t="s">
        <v>4518</v>
      </c>
      <c r="E1162" t="s">
        <v>4519</v>
      </c>
      <c r="F1162" t="s">
        <v>4514</v>
      </c>
      <c r="G1162" t="s">
        <v>587</v>
      </c>
      <c r="H1162" t="s">
        <v>24</v>
      </c>
      <c r="I1162" s="13" t="s">
        <v>8540</v>
      </c>
      <c r="J1162" t="s">
        <v>958</v>
      </c>
      <c r="K1162" t="s">
        <v>958</v>
      </c>
      <c r="L1162" t="str">
        <f>VLOOKUP(Table1[[#This Row],[Reports to formatted]],peopleNew[],1,0)</f>
        <v>George Amedore</v>
      </c>
      <c r="M1162" t="s">
        <v>959</v>
      </c>
      <c r="N1162" t="s">
        <v>959</v>
      </c>
      <c r="O1162" t="str">
        <f>VLOOKUP(Table1[[#This Row],[Works for Group Formatted]],groupsNew[],1,0)</f>
        <v>George Amedore, Office of Senator, Personal Staff Office, Senate</v>
      </c>
      <c r="P1162" t="s">
        <v>28</v>
      </c>
      <c r="Q1162" t="s">
        <v>29</v>
      </c>
      <c r="R1162" t="s">
        <v>30</v>
      </c>
      <c r="S1162" t="s">
        <v>4520</v>
      </c>
      <c r="T1162" t="s">
        <v>961</v>
      </c>
      <c r="U1162" t="s">
        <v>66</v>
      </c>
      <c r="V1162" t="s">
        <v>589</v>
      </c>
      <c r="W1162">
        <v>1923.08</v>
      </c>
      <c r="X1162" t="s">
        <v>35</v>
      </c>
      <c r="Y1162">
        <v>20</v>
      </c>
      <c r="Z1162" s="1">
        <v>43097</v>
      </c>
      <c r="AA1162" s="1">
        <v>43110</v>
      </c>
      <c r="AB1162" s="1">
        <v>43124</v>
      </c>
      <c r="AC1162" t="s">
        <v>36</v>
      </c>
    </row>
    <row r="1163" spans="1:29" x14ac:dyDescent="0.2">
      <c r="A1163" t="s">
        <v>6463</v>
      </c>
      <c r="B1163" t="str">
        <f>VLOOKUP(Table1[[#This Row],[Full Name (formatted)]],peopleNew[],2,0)</f>
        <v>625374667</v>
      </c>
      <c r="C1163" t="str">
        <f>TRIM(Table1[[#This Row],[Full Name (pre trim)]])</f>
        <v>Anthony J Capozzi</v>
      </c>
      <c r="D1163" t="s">
        <v>1157</v>
      </c>
      <c r="E1163" t="s">
        <v>1158</v>
      </c>
      <c r="F1163" t="s">
        <v>1159</v>
      </c>
      <c r="G1163" t="s">
        <v>1160</v>
      </c>
      <c r="H1163" t="s">
        <v>24</v>
      </c>
      <c r="I1163" s="11" t="s">
        <v>25</v>
      </c>
      <c r="J1163" t="s">
        <v>1161</v>
      </c>
      <c r="K1163" t="s">
        <v>30208</v>
      </c>
      <c r="L1163" t="str">
        <f>VLOOKUP(Table1[[#This Row],[Reports to formatted]],peopleNew[],1,0)</f>
        <v>Fred Akshar</v>
      </c>
      <c r="M1163" t="s">
        <v>1162</v>
      </c>
      <c r="N1163" t="s">
        <v>42683</v>
      </c>
      <c r="O1163" t="str">
        <f>VLOOKUP(Table1[[#This Row],[Works for Group Formatted]],groupsNew[],1,0)</f>
        <v>Fred Akshar, Office of Senator, Personal Staff Office, Senate</v>
      </c>
      <c r="P1163" t="s">
        <v>28</v>
      </c>
      <c r="Q1163" t="s">
        <v>29</v>
      </c>
      <c r="R1163" t="s">
        <v>30</v>
      </c>
      <c r="S1163" t="s">
        <v>1163</v>
      </c>
      <c r="T1163" t="s">
        <v>1164</v>
      </c>
      <c r="U1163" t="s">
        <v>1165</v>
      </c>
      <c r="V1163" t="s">
        <v>1166</v>
      </c>
      <c r="W1163">
        <v>2884.62</v>
      </c>
      <c r="X1163" t="s">
        <v>35</v>
      </c>
      <c r="Y1163">
        <v>20</v>
      </c>
      <c r="Z1163" s="1">
        <v>43097</v>
      </c>
      <c r="AA1163" s="1">
        <v>43110</v>
      </c>
      <c r="AB1163" s="1">
        <v>43124</v>
      </c>
      <c r="AC1163" t="s">
        <v>36</v>
      </c>
    </row>
    <row r="1164" spans="1:29" x14ac:dyDescent="0.2">
      <c r="A1164" t="s">
        <v>6665</v>
      </c>
      <c r="B1164" t="str">
        <f>VLOOKUP(Table1[[#This Row],[Full Name (formatted)]],peopleNew[],2,0)</f>
        <v>567679323</v>
      </c>
      <c r="C1164" t="str">
        <f>TRIM(Table1[[#This Row],[Full Name (pre trim)]])</f>
        <v>Benjamin L Federman</v>
      </c>
      <c r="D1164" t="s">
        <v>2163</v>
      </c>
      <c r="E1164" t="s">
        <v>2164</v>
      </c>
      <c r="F1164" t="s">
        <v>2165</v>
      </c>
      <c r="G1164" t="s">
        <v>536</v>
      </c>
      <c r="H1164" t="s">
        <v>24</v>
      </c>
      <c r="I1164" s="11" t="s">
        <v>25</v>
      </c>
      <c r="J1164" t="s">
        <v>1161</v>
      </c>
      <c r="K1164" t="s">
        <v>30208</v>
      </c>
      <c r="L1164" t="str">
        <f>VLOOKUP(Table1[[#This Row],[Reports to formatted]],peopleNew[],1,0)</f>
        <v>Fred Akshar</v>
      </c>
      <c r="M1164" t="s">
        <v>1162</v>
      </c>
      <c r="N1164" t="s">
        <v>42683</v>
      </c>
      <c r="O1164" t="str">
        <f>VLOOKUP(Table1[[#This Row],[Works for Group Formatted]],groupsNew[],1,0)</f>
        <v>Fred Akshar, Office of Senator, Personal Staff Office, Senate</v>
      </c>
      <c r="P1164" t="s">
        <v>28</v>
      </c>
      <c r="Q1164" t="s">
        <v>29</v>
      </c>
      <c r="R1164" t="s">
        <v>30</v>
      </c>
      <c r="S1164" t="s">
        <v>2166</v>
      </c>
      <c r="T1164" t="s">
        <v>1164</v>
      </c>
      <c r="U1164" t="s">
        <v>1165</v>
      </c>
      <c r="V1164" t="s">
        <v>542</v>
      </c>
      <c r="W1164">
        <v>1769.24</v>
      </c>
      <c r="X1164" t="s">
        <v>35</v>
      </c>
      <c r="Y1164">
        <v>20</v>
      </c>
      <c r="Z1164" s="1">
        <v>43097</v>
      </c>
      <c r="AA1164" s="1">
        <v>43110</v>
      </c>
      <c r="AB1164" s="1">
        <v>43124</v>
      </c>
      <c r="AC1164" t="s">
        <v>36</v>
      </c>
    </row>
    <row r="1165" spans="1:29" x14ac:dyDescent="0.2">
      <c r="A1165" t="s">
        <v>6771</v>
      </c>
      <c r="B1165" t="str">
        <f>VLOOKUP(Table1[[#This Row],[Full Name (formatted)]],peopleNew[],2,0)</f>
        <v>567679324</v>
      </c>
      <c r="C1165" t="str">
        <f>TRIM(Table1[[#This Row],[Full Name (pre trim)]])</f>
        <v>Cheryl K Grafton</v>
      </c>
      <c r="D1165" t="s">
        <v>2660</v>
      </c>
      <c r="E1165" t="s">
        <v>2661</v>
      </c>
      <c r="F1165" t="s">
        <v>2662</v>
      </c>
      <c r="G1165" t="s">
        <v>2663</v>
      </c>
      <c r="H1165" t="s">
        <v>24</v>
      </c>
      <c r="I1165" t="s">
        <v>25</v>
      </c>
      <c r="J1165" t="s">
        <v>1161</v>
      </c>
      <c r="K1165" t="s">
        <v>30208</v>
      </c>
      <c r="L1165" t="str">
        <f>VLOOKUP(Table1[[#This Row],[Reports to formatted]],peopleNew[],1,0)</f>
        <v>Fred Akshar</v>
      </c>
      <c r="M1165" t="s">
        <v>1162</v>
      </c>
      <c r="N1165" t="s">
        <v>42683</v>
      </c>
      <c r="O1165" t="str">
        <f>VLOOKUP(Table1[[#This Row],[Works for Group Formatted]],groupsNew[],1,0)</f>
        <v>Fred Akshar, Office of Senator, Personal Staff Office, Senate</v>
      </c>
      <c r="P1165" t="s">
        <v>28</v>
      </c>
      <c r="Q1165" t="s">
        <v>29</v>
      </c>
      <c r="R1165" t="s">
        <v>30</v>
      </c>
      <c r="S1165" t="s">
        <v>2664</v>
      </c>
      <c r="T1165" t="s">
        <v>1164</v>
      </c>
      <c r="U1165" t="s">
        <v>1165</v>
      </c>
      <c r="V1165" t="s">
        <v>2665</v>
      </c>
      <c r="W1165">
        <v>1615.39</v>
      </c>
      <c r="X1165" t="s">
        <v>35</v>
      </c>
      <c r="Y1165">
        <v>20</v>
      </c>
      <c r="Z1165" s="1">
        <v>43097</v>
      </c>
      <c r="AA1165" s="1">
        <v>43110</v>
      </c>
      <c r="AB1165" s="1">
        <v>43124</v>
      </c>
      <c r="AC1165" t="s">
        <v>36</v>
      </c>
    </row>
    <row r="1166" spans="1:29" x14ac:dyDescent="0.2">
      <c r="A1166" t="s">
        <v>6787</v>
      </c>
      <c r="B1166" t="str">
        <f>VLOOKUP(Table1[[#This Row],[Full Name (formatted)]],peopleNew[],2,0)</f>
        <v>765290999</v>
      </c>
      <c r="C1166" t="str">
        <f>TRIM(Table1[[#This Row],[Full Name (pre trim)]])</f>
        <v>Daniel J Grippo</v>
      </c>
      <c r="D1166" t="s">
        <v>2736</v>
      </c>
      <c r="E1166" t="s">
        <v>1301</v>
      </c>
      <c r="F1166" t="s">
        <v>2737</v>
      </c>
      <c r="G1166" t="s">
        <v>2738</v>
      </c>
      <c r="H1166" t="s">
        <v>24</v>
      </c>
      <c r="I1166" t="s">
        <v>25</v>
      </c>
      <c r="J1166" t="s">
        <v>1161</v>
      </c>
      <c r="K1166" t="s">
        <v>30208</v>
      </c>
      <c r="L1166" t="str">
        <f>VLOOKUP(Table1[[#This Row],[Reports to formatted]],peopleNew[],1,0)</f>
        <v>Fred Akshar</v>
      </c>
      <c r="M1166" t="s">
        <v>1162</v>
      </c>
      <c r="N1166" t="s">
        <v>42683</v>
      </c>
      <c r="O1166" t="str">
        <f>VLOOKUP(Table1[[#This Row],[Works for Group Formatted]],groupsNew[],1,0)</f>
        <v>Fred Akshar, Office of Senator, Personal Staff Office, Senate</v>
      </c>
      <c r="P1166" t="s">
        <v>28</v>
      </c>
      <c r="Q1166" t="s">
        <v>29</v>
      </c>
      <c r="R1166" t="s">
        <v>30</v>
      </c>
      <c r="S1166" t="s">
        <v>2739</v>
      </c>
      <c r="T1166" t="s">
        <v>1164</v>
      </c>
      <c r="U1166" t="s">
        <v>1165</v>
      </c>
      <c r="V1166" t="s">
        <v>2740</v>
      </c>
      <c r="W1166">
        <v>1346.16</v>
      </c>
      <c r="X1166" t="s">
        <v>35</v>
      </c>
      <c r="Y1166">
        <v>20</v>
      </c>
      <c r="Z1166" s="1">
        <v>43097</v>
      </c>
      <c r="AA1166" s="1">
        <v>43110</v>
      </c>
      <c r="AB1166" s="1">
        <v>43124</v>
      </c>
      <c r="AC1166" t="s">
        <v>36</v>
      </c>
    </row>
    <row r="1167" spans="1:29" x14ac:dyDescent="0.2">
      <c r="A1167" t="s">
        <v>6805</v>
      </c>
      <c r="B1167" t="str">
        <f>VLOOKUP(Table1[[#This Row],[Full Name (formatted)]],peopleNew[],2,0)</f>
        <v>567679329</v>
      </c>
      <c r="C1167" t="str">
        <f>TRIM(Table1[[#This Row],[Full Name (pre trim)]])</f>
        <v>Elizabeth T Hansen</v>
      </c>
      <c r="D1167" t="s">
        <v>2827</v>
      </c>
      <c r="E1167" t="s">
        <v>2828</v>
      </c>
      <c r="F1167" t="s">
        <v>2829</v>
      </c>
      <c r="G1167" t="s">
        <v>2830</v>
      </c>
      <c r="H1167" t="s">
        <v>24</v>
      </c>
      <c r="I1167" t="s">
        <v>25</v>
      </c>
      <c r="J1167" t="s">
        <v>1161</v>
      </c>
      <c r="K1167" t="s">
        <v>30208</v>
      </c>
      <c r="L1167" t="str">
        <f>VLOOKUP(Table1[[#This Row],[Reports to formatted]],peopleNew[],1,0)</f>
        <v>Fred Akshar</v>
      </c>
      <c r="M1167" t="s">
        <v>1162</v>
      </c>
      <c r="N1167" t="s">
        <v>42683</v>
      </c>
      <c r="O1167" t="str">
        <f>VLOOKUP(Table1[[#This Row],[Works for Group Formatted]],groupsNew[],1,0)</f>
        <v>Fred Akshar, Office of Senator, Personal Staff Office, Senate</v>
      </c>
      <c r="P1167" t="s">
        <v>28</v>
      </c>
      <c r="Q1167" t="s">
        <v>29</v>
      </c>
      <c r="R1167" t="s">
        <v>30</v>
      </c>
      <c r="S1167" t="s">
        <v>2831</v>
      </c>
      <c r="T1167" t="s">
        <v>1164</v>
      </c>
      <c r="U1167" t="s">
        <v>1165</v>
      </c>
      <c r="V1167" t="s">
        <v>2832</v>
      </c>
      <c r="W1167">
        <v>600</v>
      </c>
      <c r="X1167" t="s">
        <v>47</v>
      </c>
      <c r="Y1167">
        <v>20</v>
      </c>
      <c r="Z1167" s="1">
        <v>43097</v>
      </c>
      <c r="AA1167" s="1">
        <v>43110</v>
      </c>
      <c r="AB1167" s="1">
        <v>43124</v>
      </c>
      <c r="AC1167" t="s">
        <v>36</v>
      </c>
    </row>
    <row r="1168" spans="1:29" x14ac:dyDescent="0.2">
      <c r="A1168" t="s">
        <v>7285</v>
      </c>
      <c r="B1168" t="str">
        <f>VLOOKUP(Table1[[#This Row],[Full Name (formatted)]],peopleNew[],2,0)</f>
        <v>476545528</v>
      </c>
      <c r="C1168" t="str">
        <f>TRIM(Table1[[#This Row],[Full Name (pre trim)]])</f>
        <v>Emmanuel L Priest</v>
      </c>
      <c r="D1168" t="s">
        <v>4902</v>
      </c>
      <c r="E1168" t="s">
        <v>4903</v>
      </c>
      <c r="F1168" t="s">
        <v>4904</v>
      </c>
      <c r="G1168" t="s">
        <v>587</v>
      </c>
      <c r="H1168" t="s">
        <v>24</v>
      </c>
      <c r="I1168" t="s">
        <v>25</v>
      </c>
      <c r="J1168" t="s">
        <v>1161</v>
      </c>
      <c r="K1168" t="s">
        <v>30208</v>
      </c>
      <c r="L1168" t="str">
        <f>VLOOKUP(Table1[[#This Row],[Reports to formatted]],peopleNew[],1,0)</f>
        <v>Fred Akshar</v>
      </c>
      <c r="M1168" t="s">
        <v>1162</v>
      </c>
      <c r="N1168" t="s">
        <v>42683</v>
      </c>
      <c r="O1168" t="str">
        <f>VLOOKUP(Table1[[#This Row],[Works for Group Formatted]],groupsNew[],1,0)</f>
        <v>Fred Akshar, Office of Senator, Personal Staff Office, Senate</v>
      </c>
      <c r="P1168" t="s">
        <v>28</v>
      </c>
      <c r="Q1168" t="s">
        <v>29</v>
      </c>
      <c r="R1168" t="s">
        <v>30</v>
      </c>
      <c r="S1168" t="s">
        <v>4905</v>
      </c>
      <c r="T1168" t="s">
        <v>1164</v>
      </c>
      <c r="U1168" t="s">
        <v>1165</v>
      </c>
      <c r="V1168" t="s">
        <v>589</v>
      </c>
      <c r="W1168">
        <v>2884.62</v>
      </c>
      <c r="X1168" t="s">
        <v>35</v>
      </c>
      <c r="Y1168">
        <v>20</v>
      </c>
      <c r="Z1168" s="1">
        <v>43097</v>
      </c>
      <c r="AA1168" s="1">
        <v>43110</v>
      </c>
      <c r="AB1168" s="1">
        <v>43124</v>
      </c>
      <c r="AC1168" t="s">
        <v>36</v>
      </c>
    </row>
    <row r="1169" spans="1:29" x14ac:dyDescent="0.2">
      <c r="A1169" t="s">
        <v>7417</v>
      </c>
      <c r="B1169" t="str">
        <f>VLOOKUP(Table1[[#This Row],[Full Name (formatted)]],peopleNew[],2,0)</f>
        <v>476543584</v>
      </c>
      <c r="C1169" t="str">
        <f>TRIM(Table1[[#This Row],[Full Name (pre trim)]])</f>
        <v>Jason E Shaw</v>
      </c>
      <c r="D1169" t="s">
        <v>5453</v>
      </c>
      <c r="E1169" t="s">
        <v>5454</v>
      </c>
      <c r="F1169" t="s">
        <v>5451</v>
      </c>
      <c r="G1169" t="s">
        <v>5455</v>
      </c>
      <c r="H1169" t="s">
        <v>24</v>
      </c>
      <c r="I1169" t="s">
        <v>25</v>
      </c>
      <c r="J1169" t="s">
        <v>1161</v>
      </c>
      <c r="K1169" t="s">
        <v>30208</v>
      </c>
      <c r="L1169" t="str">
        <f>VLOOKUP(Table1[[#This Row],[Reports to formatted]],peopleNew[],1,0)</f>
        <v>Fred Akshar</v>
      </c>
      <c r="M1169" t="s">
        <v>1162</v>
      </c>
      <c r="N1169" t="s">
        <v>42683</v>
      </c>
      <c r="O1169" t="str">
        <f>VLOOKUP(Table1[[#This Row],[Works for Group Formatted]],groupsNew[],1,0)</f>
        <v>Fred Akshar, Office of Senator, Personal Staff Office, Senate</v>
      </c>
      <c r="P1169" t="s">
        <v>28</v>
      </c>
      <c r="Q1169" t="s">
        <v>29</v>
      </c>
      <c r="R1169" t="s">
        <v>30</v>
      </c>
      <c r="S1169" t="s">
        <v>5456</v>
      </c>
      <c r="T1169" t="s">
        <v>1164</v>
      </c>
      <c r="U1169" t="s">
        <v>1165</v>
      </c>
      <c r="V1169" t="s">
        <v>5457</v>
      </c>
      <c r="W1169">
        <v>192.31</v>
      </c>
      <c r="X1169" t="s">
        <v>47</v>
      </c>
      <c r="Y1169">
        <v>20</v>
      </c>
      <c r="Z1169" s="1">
        <v>43097</v>
      </c>
      <c r="AA1169" s="1">
        <v>43110</v>
      </c>
      <c r="AB1169" s="1">
        <v>43124</v>
      </c>
      <c r="AC1169" t="s">
        <v>36</v>
      </c>
    </row>
    <row r="1170" spans="1:29" x14ac:dyDescent="0.2">
      <c r="A1170" t="s">
        <v>7588</v>
      </c>
      <c r="B1170" t="str">
        <f>VLOOKUP(Table1[[#This Row],[Full Name (formatted)]],peopleNew[],2,0)</f>
        <v>476543593</v>
      </c>
      <c r="C1170" t="str">
        <f>TRIM(Table1[[#This Row],[Full Name (pre trim)]])</f>
        <v>Jessica A Williams</v>
      </c>
      <c r="D1170" t="s">
        <v>6155</v>
      </c>
      <c r="E1170" t="s">
        <v>1994</v>
      </c>
      <c r="F1170" t="s">
        <v>6153</v>
      </c>
      <c r="G1170" t="s">
        <v>1017</v>
      </c>
      <c r="H1170" t="s">
        <v>24</v>
      </c>
      <c r="I1170" s="11" t="s">
        <v>25</v>
      </c>
      <c r="J1170" t="s">
        <v>1161</v>
      </c>
      <c r="K1170" t="s">
        <v>30208</v>
      </c>
      <c r="L1170" t="str">
        <f>VLOOKUP(Table1[[#This Row],[Reports to formatted]],peopleNew[],1,0)</f>
        <v>Fred Akshar</v>
      </c>
      <c r="M1170" t="s">
        <v>1162</v>
      </c>
      <c r="N1170" t="s">
        <v>42683</v>
      </c>
      <c r="O1170" t="str">
        <f>VLOOKUP(Table1[[#This Row],[Works for Group Formatted]],groupsNew[],1,0)</f>
        <v>Fred Akshar, Office of Senator, Personal Staff Office, Senate</v>
      </c>
      <c r="P1170" t="s">
        <v>28</v>
      </c>
      <c r="Q1170" t="s">
        <v>29</v>
      </c>
      <c r="R1170" t="s">
        <v>30</v>
      </c>
      <c r="S1170" t="s">
        <v>6156</v>
      </c>
      <c r="T1170" t="s">
        <v>1164</v>
      </c>
      <c r="U1170" t="s">
        <v>1165</v>
      </c>
      <c r="V1170" t="s">
        <v>1019</v>
      </c>
      <c r="W1170">
        <v>2884.62</v>
      </c>
      <c r="X1170" t="s">
        <v>35</v>
      </c>
      <c r="Y1170">
        <v>20</v>
      </c>
      <c r="Z1170" s="1">
        <v>43097</v>
      </c>
      <c r="AA1170" s="1">
        <v>43110</v>
      </c>
      <c r="AB1170" s="1">
        <v>43124</v>
      </c>
      <c r="AC1170" t="s">
        <v>36</v>
      </c>
    </row>
    <row r="1171" spans="1:29" x14ac:dyDescent="0.2">
      <c r="A1171" t="s">
        <v>7127</v>
      </c>
      <c r="B1171" t="str">
        <f>VLOOKUP(Table1[[#This Row],[Full Name (formatted)]],peopleNew[],2,0)</f>
        <v>681225297</v>
      </c>
      <c r="C1171" t="str">
        <f>TRIM(Table1[[#This Row],[Full Name (pre trim)]])</f>
        <v>Marcia E Miller</v>
      </c>
      <c r="D1171" t="s">
        <v>4225</v>
      </c>
      <c r="E1171" t="s">
        <v>4226</v>
      </c>
      <c r="F1171" t="s">
        <v>4220</v>
      </c>
      <c r="G1171" t="s">
        <v>2830</v>
      </c>
      <c r="H1171" t="s">
        <v>24</v>
      </c>
      <c r="I1171" t="s">
        <v>25</v>
      </c>
      <c r="J1171" t="s">
        <v>1161</v>
      </c>
      <c r="K1171" t="s">
        <v>30208</v>
      </c>
      <c r="L1171" t="str">
        <f>VLOOKUP(Table1[[#This Row],[Reports to formatted]],peopleNew[],1,0)</f>
        <v>Fred Akshar</v>
      </c>
      <c r="M1171" t="s">
        <v>1162</v>
      </c>
      <c r="N1171" t="s">
        <v>42683</v>
      </c>
      <c r="O1171" t="str">
        <f>VLOOKUP(Table1[[#This Row],[Works for Group Formatted]],groupsNew[],1,0)</f>
        <v>Fred Akshar, Office of Senator, Personal Staff Office, Senate</v>
      </c>
      <c r="P1171" t="s">
        <v>28</v>
      </c>
      <c r="Q1171" t="s">
        <v>29</v>
      </c>
      <c r="R1171" t="s">
        <v>30</v>
      </c>
      <c r="S1171" t="s">
        <v>4227</v>
      </c>
      <c r="T1171" t="s">
        <v>1164</v>
      </c>
      <c r="U1171" t="s">
        <v>1165</v>
      </c>
      <c r="V1171" t="s">
        <v>2832</v>
      </c>
      <c r="W1171">
        <v>502.16</v>
      </c>
      <c r="X1171" t="s">
        <v>47</v>
      </c>
      <c r="Y1171">
        <v>20</v>
      </c>
      <c r="Z1171" s="1">
        <v>43097</v>
      </c>
      <c r="AA1171" s="1">
        <v>43110</v>
      </c>
      <c r="AB1171" s="1">
        <v>43124</v>
      </c>
      <c r="AC1171" t="s">
        <v>36</v>
      </c>
    </row>
    <row r="1172" spans="1:29" x14ac:dyDescent="0.2">
      <c r="A1172" t="s">
        <v>6992</v>
      </c>
      <c r="B1172" t="str">
        <f>VLOOKUP(Table1[[#This Row],[Full Name (formatted)]],peopleNew[],2,0)</f>
        <v>476542775</v>
      </c>
      <c r="C1172" t="str">
        <f>TRIM(Table1[[#This Row],[Full Name (pre trim)]])</f>
        <v>Mary C Lee</v>
      </c>
      <c r="D1172" t="s">
        <v>3652</v>
      </c>
      <c r="E1172" t="s">
        <v>3653</v>
      </c>
      <c r="F1172" t="s">
        <v>3654</v>
      </c>
      <c r="G1172" t="s">
        <v>1339</v>
      </c>
      <c r="H1172" t="s">
        <v>24</v>
      </c>
      <c r="I1172" t="s">
        <v>25</v>
      </c>
      <c r="J1172" t="s">
        <v>1161</v>
      </c>
      <c r="K1172" t="s">
        <v>30208</v>
      </c>
      <c r="L1172" t="str">
        <f>VLOOKUP(Table1[[#This Row],[Reports to formatted]],peopleNew[],1,0)</f>
        <v>Fred Akshar</v>
      </c>
      <c r="M1172" t="s">
        <v>1162</v>
      </c>
      <c r="N1172" t="s">
        <v>42683</v>
      </c>
      <c r="O1172" t="str">
        <f>VLOOKUP(Table1[[#This Row],[Works for Group Formatted]],groupsNew[],1,0)</f>
        <v>Fred Akshar, Office of Senator, Personal Staff Office, Senate</v>
      </c>
      <c r="P1172" t="s">
        <v>28</v>
      </c>
      <c r="Q1172" t="s">
        <v>29</v>
      </c>
      <c r="R1172" t="s">
        <v>30</v>
      </c>
      <c r="S1172" t="s">
        <v>3655</v>
      </c>
      <c r="T1172" t="s">
        <v>1164</v>
      </c>
      <c r="U1172" t="s">
        <v>1165</v>
      </c>
      <c r="V1172" t="s">
        <v>1341</v>
      </c>
      <c r="W1172">
        <v>961.54</v>
      </c>
      <c r="X1172" t="s">
        <v>47</v>
      </c>
      <c r="Y1172">
        <v>20</v>
      </c>
      <c r="Z1172" s="1">
        <v>43097</v>
      </c>
      <c r="AA1172" s="1">
        <v>43110</v>
      </c>
      <c r="AB1172" s="1">
        <v>43124</v>
      </c>
      <c r="AC1172" t="s">
        <v>36</v>
      </c>
    </row>
    <row r="1173" spans="1:29" x14ac:dyDescent="0.2">
      <c r="A1173" t="s">
        <v>6850</v>
      </c>
      <c r="B1173" t="str">
        <f>VLOOKUP(Table1[[#This Row],[Full Name (formatted)]],peopleNew[],2,0)</f>
        <v>567679331</v>
      </c>
      <c r="C1173" t="str">
        <f>TRIM(Table1[[#This Row],[Full Name (pre trim)]])</f>
        <v>Mina R Hoblitz</v>
      </c>
      <c r="D1173" t="s">
        <v>3026</v>
      </c>
      <c r="E1173" t="s">
        <v>3027</v>
      </c>
      <c r="F1173" t="s">
        <v>3028</v>
      </c>
      <c r="G1173" t="s">
        <v>2738</v>
      </c>
      <c r="H1173" t="s">
        <v>24</v>
      </c>
      <c r="I1173" s="13" t="s">
        <v>8540</v>
      </c>
      <c r="J1173" t="s">
        <v>1161</v>
      </c>
      <c r="K1173" t="s">
        <v>30208</v>
      </c>
      <c r="L1173" t="str">
        <f>VLOOKUP(Table1[[#This Row],[Reports to formatted]],peopleNew[],1,0)</f>
        <v>Fred Akshar</v>
      </c>
      <c r="M1173" t="s">
        <v>1162</v>
      </c>
      <c r="N1173" t="s">
        <v>42683</v>
      </c>
      <c r="O1173" t="str">
        <f>VLOOKUP(Table1[[#This Row],[Works for Group Formatted]],groupsNew[],1,0)</f>
        <v>Fred Akshar, Office of Senator, Personal Staff Office, Senate</v>
      </c>
      <c r="P1173" t="s">
        <v>28</v>
      </c>
      <c r="Q1173" t="s">
        <v>29</v>
      </c>
      <c r="R1173" t="s">
        <v>30</v>
      </c>
      <c r="S1173" t="s">
        <v>3029</v>
      </c>
      <c r="T1173" t="s">
        <v>1164</v>
      </c>
      <c r="U1173" t="s">
        <v>66</v>
      </c>
      <c r="V1173" t="s">
        <v>2740</v>
      </c>
      <c r="W1173">
        <v>1692.31</v>
      </c>
      <c r="X1173" t="s">
        <v>35</v>
      </c>
      <c r="Y1173">
        <v>20</v>
      </c>
      <c r="Z1173" s="1">
        <v>43097</v>
      </c>
      <c r="AA1173" s="1">
        <v>43110</v>
      </c>
      <c r="AB1173" s="1">
        <v>43124</v>
      </c>
      <c r="AC1173" t="s">
        <v>36</v>
      </c>
    </row>
    <row r="1174" spans="1:29" x14ac:dyDescent="0.2">
      <c r="A1174" t="s">
        <v>6564</v>
      </c>
      <c r="B1174" t="str">
        <f>VLOOKUP(Table1[[#This Row],[Full Name (formatted)]],peopleNew[],2,0)</f>
        <v>476542787</v>
      </c>
      <c r="C1174" t="str">
        <f>TRIM(Table1[[#This Row],[Full Name (pre trim)]])</f>
        <v>Valerie A Datta</v>
      </c>
      <c r="D1174" t="s">
        <v>1687</v>
      </c>
      <c r="E1174" t="s">
        <v>192</v>
      </c>
      <c r="F1174" t="s">
        <v>1688</v>
      </c>
      <c r="G1174" t="s">
        <v>1483</v>
      </c>
      <c r="H1174" t="s">
        <v>24</v>
      </c>
      <c r="I1174" t="s">
        <v>25</v>
      </c>
      <c r="J1174" t="s">
        <v>1161</v>
      </c>
      <c r="K1174" t="s">
        <v>30208</v>
      </c>
      <c r="L1174" t="str">
        <f>VLOOKUP(Table1[[#This Row],[Reports to formatted]],peopleNew[],1,0)</f>
        <v>Fred Akshar</v>
      </c>
      <c r="M1174" t="s">
        <v>1162</v>
      </c>
      <c r="N1174" t="s">
        <v>42683</v>
      </c>
      <c r="O1174" t="str">
        <f>VLOOKUP(Table1[[#This Row],[Works for Group Formatted]],groupsNew[],1,0)</f>
        <v>Fred Akshar, Office of Senator, Personal Staff Office, Senate</v>
      </c>
      <c r="P1174" t="s">
        <v>28</v>
      </c>
      <c r="Q1174" t="s">
        <v>29</v>
      </c>
      <c r="R1174" t="s">
        <v>30</v>
      </c>
      <c r="S1174" t="s">
        <v>1689</v>
      </c>
      <c r="T1174" t="s">
        <v>1164</v>
      </c>
      <c r="U1174" t="s">
        <v>1165</v>
      </c>
      <c r="V1174" t="s">
        <v>1485</v>
      </c>
      <c r="W1174">
        <v>2884.62</v>
      </c>
      <c r="X1174" t="s">
        <v>35</v>
      </c>
      <c r="Y1174">
        <v>20</v>
      </c>
      <c r="Z1174" s="1">
        <v>43097</v>
      </c>
      <c r="AA1174" s="1">
        <v>43110</v>
      </c>
      <c r="AB1174" s="1">
        <v>43124</v>
      </c>
      <c r="AC1174" t="s">
        <v>36</v>
      </c>
    </row>
    <row r="1175" spans="1:29" x14ac:dyDescent="0.2">
      <c r="A1175" t="s">
        <v>7024</v>
      </c>
      <c r="B1175" t="str">
        <f>VLOOKUP(Table1[[#This Row],[Full Name (formatted)]],peopleNew[],2,0)</f>
        <v>476543484</v>
      </c>
      <c r="C1175" t="str">
        <f>TRIM(Table1[[#This Row],[Full Name (pre trim)]])</f>
        <v>Bonnie J Lucas</v>
      </c>
      <c r="D1175" t="s">
        <v>3793</v>
      </c>
      <c r="E1175" t="s">
        <v>2201</v>
      </c>
      <c r="F1175" t="s">
        <v>3794</v>
      </c>
      <c r="G1175" t="s">
        <v>484</v>
      </c>
      <c r="H1175" t="s">
        <v>24</v>
      </c>
      <c r="I1175" s="11" t="s">
        <v>25</v>
      </c>
      <c r="J1175" t="s">
        <v>570</v>
      </c>
      <c r="K1175" t="s">
        <v>21631</v>
      </c>
      <c r="L1175" t="str">
        <f>VLOOKUP(Table1[[#This Row],[Reports to formatted]],peopleNew[],1,0)</f>
        <v>Elizabeth Little</v>
      </c>
      <c r="M1175" t="s">
        <v>571</v>
      </c>
      <c r="N1175" t="s">
        <v>42682</v>
      </c>
      <c r="O1175" t="str">
        <f>VLOOKUP(Table1[[#This Row],[Works for Group Formatted]],groupsNew[],1,0)</f>
        <v>Elizabeth Little, Office of Senator, Personal Staff Office, Senate</v>
      </c>
      <c r="P1175" t="s">
        <v>28</v>
      </c>
      <c r="Q1175" t="s">
        <v>29</v>
      </c>
      <c r="R1175" t="s">
        <v>30</v>
      </c>
      <c r="S1175" t="s">
        <v>3795</v>
      </c>
      <c r="T1175" t="s">
        <v>573</v>
      </c>
      <c r="U1175" t="s">
        <v>3796</v>
      </c>
      <c r="V1175" t="s">
        <v>490</v>
      </c>
      <c r="W1175">
        <v>975.39</v>
      </c>
      <c r="X1175" t="s">
        <v>47</v>
      </c>
      <c r="Y1175">
        <v>20</v>
      </c>
      <c r="Z1175" s="1">
        <v>43097</v>
      </c>
      <c r="AA1175" s="1">
        <v>43110</v>
      </c>
      <c r="AB1175" s="1">
        <v>43124</v>
      </c>
      <c r="AC1175" t="s">
        <v>36</v>
      </c>
    </row>
    <row r="1176" spans="1:29" x14ac:dyDescent="0.2">
      <c r="A1176" t="s">
        <v>7053</v>
      </c>
      <c r="B1176" t="str">
        <f>VLOOKUP(Table1[[#This Row],[Full Name (formatted)]],peopleNew[],2,0)</f>
        <v>567679341</v>
      </c>
      <c r="C1176" t="str">
        <f>TRIM(Table1[[#This Row],[Full Name (pre trim)]])</f>
        <v>Carmella R Mantello</v>
      </c>
      <c r="D1176" t="s">
        <v>3913</v>
      </c>
      <c r="E1176" t="s">
        <v>3914</v>
      </c>
      <c r="F1176" t="s">
        <v>3915</v>
      </c>
      <c r="G1176" t="s">
        <v>184</v>
      </c>
      <c r="H1176" t="s">
        <v>24</v>
      </c>
      <c r="I1176" s="13" t="s">
        <v>8540</v>
      </c>
      <c r="J1176" t="s">
        <v>570</v>
      </c>
      <c r="K1176" t="s">
        <v>21631</v>
      </c>
      <c r="L1176" t="str">
        <f>VLOOKUP(Table1[[#This Row],[Reports to formatted]],peopleNew[],1,0)</f>
        <v>Elizabeth Little</v>
      </c>
      <c r="M1176" t="s">
        <v>571</v>
      </c>
      <c r="N1176" t="s">
        <v>42682</v>
      </c>
      <c r="O1176" t="str">
        <f>VLOOKUP(Table1[[#This Row],[Works for Group Formatted]],groupsNew[],1,0)</f>
        <v>Elizabeth Little, Office of Senator, Personal Staff Office, Senate</v>
      </c>
      <c r="P1176" t="s">
        <v>28</v>
      </c>
      <c r="Q1176" t="s">
        <v>29</v>
      </c>
      <c r="R1176" t="s">
        <v>30</v>
      </c>
      <c r="S1176" t="s">
        <v>3916</v>
      </c>
      <c r="T1176" t="s">
        <v>573</v>
      </c>
      <c r="U1176" t="s">
        <v>66</v>
      </c>
      <c r="V1176" t="s">
        <v>190</v>
      </c>
      <c r="W1176">
        <v>2615.39</v>
      </c>
      <c r="X1176" t="s">
        <v>35</v>
      </c>
      <c r="Y1176">
        <v>20</v>
      </c>
      <c r="Z1176" s="1">
        <v>43097</v>
      </c>
      <c r="AA1176" s="1">
        <v>43110</v>
      </c>
      <c r="AB1176" s="1">
        <v>43124</v>
      </c>
      <c r="AC1176" t="s">
        <v>36</v>
      </c>
    </row>
    <row r="1177" spans="1:29" x14ac:dyDescent="0.2">
      <c r="A1177" t="s">
        <v>6367</v>
      </c>
      <c r="B1177" t="str">
        <f>VLOOKUP(Table1[[#This Row],[Full Name (formatted)]],peopleNew[],2,0)</f>
        <v>476543184</v>
      </c>
      <c r="C1177" t="str">
        <f>TRIM(Table1[[#This Row],[Full Name (pre trim)]])</f>
        <v>Catherine H Barton</v>
      </c>
      <c r="D1177" t="s">
        <v>566</v>
      </c>
      <c r="E1177" t="s">
        <v>567</v>
      </c>
      <c r="F1177" t="s">
        <v>568</v>
      </c>
      <c r="G1177" t="s">
        <v>569</v>
      </c>
      <c r="H1177" t="s">
        <v>24</v>
      </c>
      <c r="I1177" s="11" t="s">
        <v>25</v>
      </c>
      <c r="J1177" t="s">
        <v>570</v>
      </c>
      <c r="K1177" t="s">
        <v>21631</v>
      </c>
      <c r="L1177" t="str">
        <f>VLOOKUP(Table1[[#This Row],[Reports to formatted]],peopleNew[],1,0)</f>
        <v>Elizabeth Little</v>
      </c>
      <c r="M1177" t="s">
        <v>571</v>
      </c>
      <c r="N1177" t="s">
        <v>42682</v>
      </c>
      <c r="O1177" t="str">
        <f>VLOOKUP(Table1[[#This Row],[Works for Group Formatted]],groupsNew[],1,0)</f>
        <v>Elizabeth Little, Office of Senator, Personal Staff Office, Senate</v>
      </c>
      <c r="P1177" t="s">
        <v>28</v>
      </c>
      <c r="Q1177" t="s">
        <v>29</v>
      </c>
      <c r="R1177" t="s">
        <v>30</v>
      </c>
      <c r="S1177" t="s">
        <v>572</v>
      </c>
      <c r="T1177" t="s">
        <v>573</v>
      </c>
      <c r="U1177" t="s">
        <v>574</v>
      </c>
      <c r="V1177" t="s">
        <v>575</v>
      </c>
      <c r="W1177">
        <v>2079.39</v>
      </c>
      <c r="X1177" t="s">
        <v>47</v>
      </c>
      <c r="Y1177">
        <v>20</v>
      </c>
      <c r="Z1177" s="1">
        <v>43097</v>
      </c>
      <c r="AA1177" s="1">
        <v>43110</v>
      </c>
      <c r="AB1177" s="1">
        <v>43124</v>
      </c>
      <c r="AC1177" t="s">
        <v>36</v>
      </c>
    </row>
    <row r="1178" spans="1:29" x14ac:dyDescent="0.2">
      <c r="A1178" t="s">
        <v>7035</v>
      </c>
      <c r="B1178" t="str">
        <f>VLOOKUP(Table1[[#This Row],[Full Name (formatted)]],peopleNew[],2,0)</f>
        <v>476543553</v>
      </c>
      <c r="C1178" t="str">
        <f>TRIM(Table1[[#This Row],[Full Name (pre trim)]])</f>
        <v>Daniel E Macentee</v>
      </c>
      <c r="D1178" t="s">
        <v>3839</v>
      </c>
      <c r="E1178" t="s">
        <v>3840</v>
      </c>
      <c r="F1178" t="s">
        <v>3841</v>
      </c>
      <c r="G1178" t="s">
        <v>3842</v>
      </c>
      <c r="H1178" t="s">
        <v>24</v>
      </c>
      <c r="I1178" s="13" t="s">
        <v>8540</v>
      </c>
      <c r="J1178" t="s">
        <v>570</v>
      </c>
      <c r="K1178" t="s">
        <v>21631</v>
      </c>
      <c r="L1178" t="str">
        <f>VLOOKUP(Table1[[#This Row],[Reports to formatted]],peopleNew[],1,0)</f>
        <v>Elizabeth Little</v>
      </c>
      <c r="M1178" t="s">
        <v>571</v>
      </c>
      <c r="N1178" t="s">
        <v>42682</v>
      </c>
      <c r="O1178" t="str">
        <f>VLOOKUP(Table1[[#This Row],[Works for Group Formatted]],groupsNew[],1,0)</f>
        <v>Elizabeth Little, Office of Senator, Personal Staff Office, Senate</v>
      </c>
      <c r="P1178" t="s">
        <v>28</v>
      </c>
      <c r="Q1178" t="s">
        <v>29</v>
      </c>
      <c r="R1178" t="s">
        <v>30</v>
      </c>
      <c r="S1178" t="s">
        <v>3843</v>
      </c>
      <c r="T1178" t="s">
        <v>573</v>
      </c>
      <c r="U1178" t="s">
        <v>66</v>
      </c>
      <c r="V1178" t="s">
        <v>3844</v>
      </c>
      <c r="W1178">
        <v>3255.39</v>
      </c>
      <c r="X1178" t="s">
        <v>35</v>
      </c>
      <c r="Y1178">
        <v>20</v>
      </c>
      <c r="Z1178" s="1">
        <v>43097</v>
      </c>
      <c r="AA1178" s="1">
        <v>43110</v>
      </c>
      <c r="AB1178" s="1">
        <v>43124</v>
      </c>
      <c r="AC1178" t="s">
        <v>36</v>
      </c>
    </row>
    <row r="1179" spans="1:29" x14ac:dyDescent="0.2">
      <c r="A1179" t="s">
        <v>7027</v>
      </c>
      <c r="B1179" t="str">
        <f>VLOOKUP(Table1[[#This Row],[Full Name (formatted)]],peopleNew[],2,0)</f>
        <v>476543189</v>
      </c>
      <c r="C1179" t="str">
        <f>TRIM(Table1[[#This Row],[Full Name (pre trim)]])</f>
        <v>Jennifer L Lunt</v>
      </c>
      <c r="D1179" t="s">
        <v>3806</v>
      </c>
      <c r="E1179" t="s">
        <v>3341</v>
      </c>
      <c r="F1179" t="s">
        <v>3807</v>
      </c>
      <c r="G1179" t="s">
        <v>3808</v>
      </c>
      <c r="H1179" t="s">
        <v>24</v>
      </c>
      <c r="I1179" s="11" t="s">
        <v>25</v>
      </c>
      <c r="J1179" t="s">
        <v>570</v>
      </c>
      <c r="K1179" t="s">
        <v>21631</v>
      </c>
      <c r="L1179" t="str">
        <f>VLOOKUP(Table1[[#This Row],[Reports to formatted]],peopleNew[],1,0)</f>
        <v>Elizabeth Little</v>
      </c>
      <c r="M1179" t="s">
        <v>571</v>
      </c>
      <c r="N1179" t="s">
        <v>42682</v>
      </c>
      <c r="O1179" t="str">
        <f>VLOOKUP(Table1[[#This Row],[Works for Group Formatted]],groupsNew[],1,0)</f>
        <v>Elizabeth Little, Office of Senator, Personal Staff Office, Senate</v>
      </c>
      <c r="P1179" t="s">
        <v>28</v>
      </c>
      <c r="Q1179" t="s">
        <v>29</v>
      </c>
      <c r="R1179" t="s">
        <v>30</v>
      </c>
      <c r="S1179" t="s">
        <v>3809</v>
      </c>
      <c r="T1179" t="s">
        <v>573</v>
      </c>
      <c r="U1179" t="s">
        <v>574</v>
      </c>
      <c r="V1179" t="s">
        <v>3810</v>
      </c>
      <c r="W1179">
        <v>2383.62</v>
      </c>
      <c r="X1179" t="s">
        <v>47</v>
      </c>
      <c r="Y1179">
        <v>20</v>
      </c>
      <c r="Z1179" s="1">
        <v>43097</v>
      </c>
      <c r="AA1179" s="1">
        <v>43110</v>
      </c>
      <c r="AB1179" s="1">
        <v>43124</v>
      </c>
      <c r="AC1179" t="s">
        <v>36</v>
      </c>
    </row>
    <row r="1180" spans="1:29" x14ac:dyDescent="0.2">
      <c r="A1180" t="s">
        <v>7386</v>
      </c>
      <c r="B1180" t="str">
        <f>VLOOKUP(Table1[[#This Row],[Full Name (formatted)]],peopleNew[],2,0)</f>
        <v>476543560</v>
      </c>
      <c r="C1180" t="str">
        <f>TRIM(Table1[[#This Row],[Full Name (pre trim)]])</f>
        <v>Keith M Scherer</v>
      </c>
      <c r="D1180" t="s">
        <v>5322</v>
      </c>
      <c r="E1180" t="s">
        <v>5323</v>
      </c>
      <c r="F1180" t="s">
        <v>5324</v>
      </c>
      <c r="G1180" t="s">
        <v>4116</v>
      </c>
      <c r="H1180" t="s">
        <v>24</v>
      </c>
      <c r="I1180" s="11" t="s">
        <v>25</v>
      </c>
      <c r="J1180" t="s">
        <v>570</v>
      </c>
      <c r="K1180" t="s">
        <v>21631</v>
      </c>
      <c r="L1180" t="str">
        <f>VLOOKUP(Table1[[#This Row],[Reports to formatted]],peopleNew[],1,0)</f>
        <v>Elizabeth Little</v>
      </c>
      <c r="M1180" t="s">
        <v>571</v>
      </c>
      <c r="N1180" t="s">
        <v>42682</v>
      </c>
      <c r="O1180" t="str">
        <f>VLOOKUP(Table1[[#This Row],[Works for Group Formatted]],groupsNew[],1,0)</f>
        <v>Elizabeth Little, Office of Senator, Personal Staff Office, Senate</v>
      </c>
      <c r="P1180" t="s">
        <v>28</v>
      </c>
      <c r="Q1180" t="s">
        <v>29</v>
      </c>
      <c r="R1180" t="s">
        <v>30</v>
      </c>
      <c r="S1180" t="s">
        <v>5325</v>
      </c>
      <c r="T1180" t="s">
        <v>573</v>
      </c>
      <c r="U1180" t="s">
        <v>574</v>
      </c>
      <c r="V1180" t="s">
        <v>4118</v>
      </c>
      <c r="W1180">
        <v>2253.08</v>
      </c>
      <c r="X1180" t="s">
        <v>35</v>
      </c>
      <c r="Y1180">
        <v>20</v>
      </c>
      <c r="Z1180" s="1">
        <v>43097</v>
      </c>
      <c r="AA1180" s="1">
        <v>43110</v>
      </c>
      <c r="AB1180" s="1">
        <v>43124</v>
      </c>
      <c r="AC1180" t="s">
        <v>36</v>
      </c>
    </row>
    <row r="1181" spans="1:29" x14ac:dyDescent="0.2">
      <c r="A1181" t="s">
        <v>7089</v>
      </c>
      <c r="B1181" t="str">
        <f>VLOOKUP(Table1[[#This Row],[Full Name (formatted)]],peopleNew[],2,0)</f>
        <v>476543689</v>
      </c>
      <c r="C1181" t="str">
        <f>TRIM(Table1[[#This Row],[Full Name (pre trim)]])</f>
        <v>Mary P Mcdonald</v>
      </c>
      <c r="D1181" t="s">
        <v>4065</v>
      </c>
      <c r="E1181" t="s">
        <v>4066</v>
      </c>
      <c r="F1181" t="s">
        <v>4063</v>
      </c>
      <c r="G1181" t="s">
        <v>4067</v>
      </c>
      <c r="H1181" t="s">
        <v>24</v>
      </c>
      <c r="I1181" s="13" t="s">
        <v>8540</v>
      </c>
      <c r="J1181" t="s">
        <v>570</v>
      </c>
      <c r="K1181" t="s">
        <v>21631</v>
      </c>
      <c r="L1181" t="str">
        <f>VLOOKUP(Table1[[#This Row],[Reports to formatted]],peopleNew[],1,0)</f>
        <v>Elizabeth Little</v>
      </c>
      <c r="M1181" t="s">
        <v>571</v>
      </c>
      <c r="N1181" t="s">
        <v>42682</v>
      </c>
      <c r="O1181" t="str">
        <f>VLOOKUP(Table1[[#This Row],[Works for Group Formatted]],groupsNew[],1,0)</f>
        <v>Elizabeth Little, Office of Senator, Personal Staff Office, Senate</v>
      </c>
      <c r="P1181" t="s">
        <v>28</v>
      </c>
      <c r="Q1181" t="s">
        <v>29</v>
      </c>
      <c r="R1181" t="s">
        <v>30</v>
      </c>
      <c r="S1181" t="s">
        <v>4068</v>
      </c>
      <c r="T1181" t="s">
        <v>573</v>
      </c>
      <c r="U1181" t="s">
        <v>66</v>
      </c>
      <c r="V1181" t="s">
        <v>4069</v>
      </c>
      <c r="W1181">
        <v>2675.39</v>
      </c>
      <c r="X1181" t="s">
        <v>35</v>
      </c>
      <c r="Y1181">
        <v>20</v>
      </c>
      <c r="Z1181" s="1">
        <v>43097</v>
      </c>
      <c r="AA1181" s="1">
        <v>43110</v>
      </c>
      <c r="AB1181" s="1">
        <v>43124</v>
      </c>
      <c r="AC1181" t="s">
        <v>36</v>
      </c>
    </row>
    <row r="1182" spans="1:29" x14ac:dyDescent="0.2">
      <c r="A1182" t="s">
        <v>7060</v>
      </c>
      <c r="B1182" t="str">
        <f>VLOOKUP(Table1[[#This Row],[Full Name (formatted)]],peopleNew[],2,0)</f>
        <v>476543194</v>
      </c>
      <c r="C1182" t="str">
        <f>TRIM(Table1[[#This Row],[Full Name (pre trim)]])</f>
        <v>Paul A Maroun</v>
      </c>
      <c r="D1182" t="s">
        <v>3944</v>
      </c>
      <c r="E1182" t="s">
        <v>219</v>
      </c>
      <c r="F1182" t="s">
        <v>3945</v>
      </c>
      <c r="G1182" t="s">
        <v>3946</v>
      </c>
      <c r="H1182" t="s">
        <v>24</v>
      </c>
      <c r="I1182" t="s">
        <v>25</v>
      </c>
      <c r="J1182" t="s">
        <v>570</v>
      </c>
      <c r="K1182" t="s">
        <v>21631</v>
      </c>
      <c r="L1182" t="str">
        <f>VLOOKUP(Table1[[#This Row],[Reports to formatted]],peopleNew[],1,0)</f>
        <v>Elizabeth Little</v>
      </c>
      <c r="M1182" t="s">
        <v>571</v>
      </c>
      <c r="N1182" t="s">
        <v>42682</v>
      </c>
      <c r="O1182" t="str">
        <f>VLOOKUP(Table1[[#This Row],[Works for Group Formatted]],groupsNew[],1,0)</f>
        <v>Elizabeth Little, Office of Senator, Personal Staff Office, Senate</v>
      </c>
      <c r="P1182" t="s">
        <v>28</v>
      </c>
      <c r="Q1182" t="s">
        <v>29</v>
      </c>
      <c r="R1182" t="s">
        <v>30</v>
      </c>
      <c r="S1182" t="s">
        <v>3947</v>
      </c>
      <c r="T1182" t="s">
        <v>573</v>
      </c>
      <c r="U1182" t="s">
        <v>3796</v>
      </c>
      <c r="V1182" t="s">
        <v>3948</v>
      </c>
      <c r="W1182">
        <v>2675.39</v>
      </c>
      <c r="X1182" t="s">
        <v>47</v>
      </c>
      <c r="Y1182">
        <v>20</v>
      </c>
      <c r="Z1182" s="1">
        <v>43097</v>
      </c>
      <c r="AA1182" s="1">
        <v>43110</v>
      </c>
      <c r="AB1182" s="1">
        <v>43124</v>
      </c>
      <c r="AC1182" t="s">
        <v>36</v>
      </c>
    </row>
    <row r="1183" spans="1:29" x14ac:dyDescent="0.2">
      <c r="A1183" t="s">
        <v>6833</v>
      </c>
      <c r="B1183" t="str">
        <f>VLOOKUP(Table1[[#This Row],[Full Name (formatted)]],peopleNew[],2,0)</f>
        <v>476543710</v>
      </c>
      <c r="C1183" t="str">
        <f>TRIM(Table1[[#This Row],[Full Name (pre trim)]])</f>
        <v>Sharon Henderson</v>
      </c>
      <c r="D1183" t="s">
        <v>2951</v>
      </c>
      <c r="E1183" t="s">
        <v>2952</v>
      </c>
      <c r="F1183" t="s">
        <v>2949</v>
      </c>
      <c r="G1183" t="s">
        <v>1038</v>
      </c>
      <c r="H1183" t="s">
        <v>24</v>
      </c>
      <c r="I1183" t="s">
        <v>25</v>
      </c>
      <c r="J1183" t="s">
        <v>570</v>
      </c>
      <c r="K1183" t="s">
        <v>21631</v>
      </c>
      <c r="L1183" t="str">
        <f>VLOOKUP(Table1[[#This Row],[Reports to formatted]],peopleNew[],1,0)</f>
        <v>Elizabeth Little</v>
      </c>
      <c r="M1183" t="s">
        <v>571</v>
      </c>
      <c r="N1183" t="s">
        <v>42682</v>
      </c>
      <c r="O1183" t="str">
        <f>VLOOKUP(Table1[[#This Row],[Works for Group Formatted]],groupsNew[],1,0)</f>
        <v>Elizabeth Little, Office of Senator, Personal Staff Office, Senate</v>
      </c>
      <c r="P1183" t="s">
        <v>28</v>
      </c>
      <c r="Q1183" t="s">
        <v>29</v>
      </c>
      <c r="R1183" t="s">
        <v>30</v>
      </c>
      <c r="S1183" t="s">
        <v>2953</v>
      </c>
      <c r="T1183" t="s">
        <v>573</v>
      </c>
      <c r="U1183" t="s">
        <v>574</v>
      </c>
      <c r="V1183" t="s">
        <v>1040</v>
      </c>
      <c r="W1183">
        <v>2853.08</v>
      </c>
      <c r="X1183" t="s">
        <v>35</v>
      </c>
      <c r="Y1183">
        <v>20</v>
      </c>
      <c r="Z1183" s="1">
        <v>43097</v>
      </c>
      <c r="AA1183" s="1">
        <v>43110</v>
      </c>
      <c r="AB1183" s="1">
        <v>43124</v>
      </c>
      <c r="AC1183" t="s">
        <v>36</v>
      </c>
    </row>
    <row r="1184" spans="1:29" x14ac:dyDescent="0.2">
      <c r="A1184" t="s">
        <v>7373</v>
      </c>
      <c r="B1184" t="str">
        <f>VLOOKUP(Table1[[#This Row],[Full Name (formatted)]],peopleNew[],2,0)</f>
        <v>476544154</v>
      </c>
      <c r="C1184" t="str">
        <f>TRIM(Table1[[#This Row],[Full Name (pre trim)]])</f>
        <v>Amanda D Salgado</v>
      </c>
      <c r="D1184" t="s">
        <v>5272</v>
      </c>
      <c r="E1184" t="s">
        <v>5273</v>
      </c>
      <c r="F1184" t="s">
        <v>5274</v>
      </c>
      <c r="G1184" t="s">
        <v>1720</v>
      </c>
      <c r="H1184" t="s">
        <v>24</v>
      </c>
      <c r="I1184" s="11" t="s">
        <v>25</v>
      </c>
      <c r="J1184" t="s">
        <v>1170</v>
      </c>
      <c r="K1184" t="s">
        <v>1170</v>
      </c>
      <c r="L1184" t="str">
        <f>VLOOKUP(Table1[[#This Row],[Reports to formatted]],peopleNew[],1,0)</f>
        <v>Elaine Phillips</v>
      </c>
      <c r="M1184" t="s">
        <v>1171</v>
      </c>
      <c r="N1184" t="s">
        <v>1171</v>
      </c>
      <c r="O1184" t="str">
        <f>VLOOKUP(Table1[[#This Row],[Works for Group Formatted]],groupsNew[],1,0)</f>
        <v>Elaine Phillips, Office of Senator, Personal Staff Office, Senate</v>
      </c>
      <c r="P1184" t="s">
        <v>28</v>
      </c>
      <c r="Q1184" t="s">
        <v>29</v>
      </c>
      <c r="R1184" t="s">
        <v>30</v>
      </c>
      <c r="S1184" t="s">
        <v>5275</v>
      </c>
      <c r="T1184" t="s">
        <v>1173</v>
      </c>
      <c r="U1184" t="s">
        <v>1174</v>
      </c>
      <c r="V1184" t="s">
        <v>1722</v>
      </c>
      <c r="W1184">
        <v>1322.58</v>
      </c>
      <c r="X1184" t="s">
        <v>35</v>
      </c>
      <c r="Y1184">
        <v>20</v>
      </c>
      <c r="Z1184" s="1">
        <v>43097</v>
      </c>
      <c r="AA1184" s="1">
        <v>43110</v>
      </c>
      <c r="AB1184" s="1">
        <v>43124</v>
      </c>
      <c r="AC1184" t="s">
        <v>36</v>
      </c>
    </row>
    <row r="1185" spans="1:29" x14ac:dyDescent="0.2">
      <c r="A1185" t="s">
        <v>7331</v>
      </c>
      <c r="B1185" t="str">
        <f>VLOOKUP(Table1[[#This Row],[Full Name (formatted)]],peopleNew[],2,0)</f>
        <v>567679346</v>
      </c>
      <c r="C1185" t="str">
        <f>TRIM(Table1[[#This Row],[Full Name (pre trim)]])</f>
        <v>Jennifer E Rimmer</v>
      </c>
      <c r="D1185" t="s">
        <v>5091</v>
      </c>
      <c r="E1185" t="s">
        <v>2634</v>
      </c>
      <c r="F1185" t="s">
        <v>5092</v>
      </c>
      <c r="G1185" t="s">
        <v>1339</v>
      </c>
      <c r="H1185" t="s">
        <v>24</v>
      </c>
      <c r="I1185" s="11" t="s">
        <v>25</v>
      </c>
      <c r="J1185" t="s">
        <v>1170</v>
      </c>
      <c r="K1185" t="s">
        <v>1170</v>
      </c>
      <c r="L1185" t="str">
        <f>VLOOKUP(Table1[[#This Row],[Reports to formatted]],peopleNew[],1,0)</f>
        <v>Elaine Phillips</v>
      </c>
      <c r="M1185" t="s">
        <v>1171</v>
      </c>
      <c r="N1185" t="s">
        <v>1171</v>
      </c>
      <c r="O1185" t="str">
        <f>VLOOKUP(Table1[[#This Row],[Works for Group Formatted]],groupsNew[],1,0)</f>
        <v>Elaine Phillips, Office of Senator, Personal Staff Office, Senate</v>
      </c>
      <c r="P1185" t="s">
        <v>28</v>
      </c>
      <c r="Q1185" t="s">
        <v>29</v>
      </c>
      <c r="R1185" t="s">
        <v>30</v>
      </c>
      <c r="S1185" t="s">
        <v>5093</v>
      </c>
      <c r="T1185" t="s">
        <v>1173</v>
      </c>
      <c r="U1185" t="s">
        <v>1174</v>
      </c>
      <c r="V1185" t="s">
        <v>1341</v>
      </c>
      <c r="W1185">
        <v>1538.47</v>
      </c>
      <c r="X1185" t="s">
        <v>47</v>
      </c>
      <c r="Y1185">
        <v>20</v>
      </c>
      <c r="Z1185" s="1">
        <v>43097</v>
      </c>
      <c r="AA1185" s="1">
        <v>43110</v>
      </c>
      <c r="AB1185" s="1">
        <v>43124</v>
      </c>
      <c r="AC1185" t="s">
        <v>36</v>
      </c>
    </row>
    <row r="1186" spans="1:29" x14ac:dyDescent="0.2">
      <c r="A1186" t="s">
        <v>6989</v>
      </c>
      <c r="B1186" t="str">
        <f>VLOOKUP(Table1[[#This Row],[Full Name (formatted)]],peopleNew[],2,0)</f>
        <v>765291067</v>
      </c>
      <c r="C1186" t="str">
        <f>TRIM(Table1[[#This Row],[Full Name (pre trim)]])</f>
        <v>Justin A Law</v>
      </c>
      <c r="D1186" t="s">
        <v>3640</v>
      </c>
      <c r="E1186" t="s">
        <v>3641</v>
      </c>
      <c r="F1186" t="s">
        <v>3642</v>
      </c>
      <c r="G1186" t="s">
        <v>176</v>
      </c>
      <c r="H1186" t="s">
        <v>24</v>
      </c>
      <c r="I1186" s="13" t="s">
        <v>8540</v>
      </c>
      <c r="J1186" t="s">
        <v>1170</v>
      </c>
      <c r="K1186" t="s">
        <v>1170</v>
      </c>
      <c r="L1186" t="str">
        <f>VLOOKUP(Table1[[#This Row],[Reports to formatted]],peopleNew[],1,0)</f>
        <v>Elaine Phillips</v>
      </c>
      <c r="M1186" t="s">
        <v>1171</v>
      </c>
      <c r="N1186" t="s">
        <v>1171</v>
      </c>
      <c r="O1186" t="str">
        <f>VLOOKUP(Table1[[#This Row],[Works for Group Formatted]],groupsNew[],1,0)</f>
        <v>Elaine Phillips, Office of Senator, Personal Staff Office, Senate</v>
      </c>
      <c r="P1186" t="s">
        <v>28</v>
      </c>
      <c r="Q1186" t="s">
        <v>29</v>
      </c>
      <c r="R1186" t="s">
        <v>30</v>
      </c>
      <c r="S1186" t="s">
        <v>3643</v>
      </c>
      <c r="T1186" t="s">
        <v>1173</v>
      </c>
      <c r="U1186" t="s">
        <v>66</v>
      </c>
      <c r="V1186" t="s">
        <v>180</v>
      </c>
      <c r="W1186">
        <v>1846.16</v>
      </c>
      <c r="X1186" t="s">
        <v>47</v>
      </c>
      <c r="Y1186">
        <v>20</v>
      </c>
      <c r="Z1186" s="1">
        <v>43097</v>
      </c>
      <c r="AA1186" s="1">
        <v>43110</v>
      </c>
      <c r="AB1186" s="1">
        <v>43124</v>
      </c>
      <c r="AC1186" t="s">
        <v>36</v>
      </c>
    </row>
    <row r="1187" spans="1:29" x14ac:dyDescent="0.2">
      <c r="A1187" t="s">
        <v>7031</v>
      </c>
      <c r="B1187" t="str">
        <f>VLOOKUP(Table1[[#This Row],[Full Name (formatted)]],peopleNew[],2,0)</f>
        <v>681225291</v>
      </c>
      <c r="C1187" t="str">
        <f>TRIM(Table1[[#This Row],[Full Name (pre trim)]])</f>
        <v>Kailey N Lyons</v>
      </c>
      <c r="D1187" t="s">
        <v>3824</v>
      </c>
      <c r="E1187" t="s">
        <v>3825</v>
      </c>
      <c r="F1187" t="s">
        <v>3826</v>
      </c>
      <c r="G1187" t="s">
        <v>429</v>
      </c>
      <c r="H1187" t="s">
        <v>24</v>
      </c>
      <c r="I1187" s="11" t="s">
        <v>25</v>
      </c>
      <c r="J1187" t="s">
        <v>1170</v>
      </c>
      <c r="K1187" t="s">
        <v>1170</v>
      </c>
      <c r="L1187" t="str">
        <f>VLOOKUP(Table1[[#This Row],[Reports to formatted]],peopleNew[],1,0)</f>
        <v>Elaine Phillips</v>
      </c>
      <c r="M1187" t="s">
        <v>1171</v>
      </c>
      <c r="N1187" t="s">
        <v>1171</v>
      </c>
      <c r="O1187" t="str">
        <f>VLOOKUP(Table1[[#This Row],[Works for Group Formatted]],groupsNew[],1,0)</f>
        <v>Elaine Phillips, Office of Senator, Personal Staff Office, Senate</v>
      </c>
      <c r="P1187" t="s">
        <v>28</v>
      </c>
      <c r="Q1187" t="s">
        <v>29</v>
      </c>
      <c r="R1187" t="s">
        <v>30</v>
      </c>
      <c r="S1187" t="s">
        <v>3827</v>
      </c>
      <c r="T1187" t="s">
        <v>1173</v>
      </c>
      <c r="U1187" t="s">
        <v>1174</v>
      </c>
      <c r="V1187" t="s">
        <v>434</v>
      </c>
      <c r="W1187">
        <v>1730.77</v>
      </c>
      <c r="X1187" t="s">
        <v>35</v>
      </c>
      <c r="Y1187">
        <v>20</v>
      </c>
      <c r="Z1187" s="1">
        <v>43097</v>
      </c>
      <c r="AA1187" s="1">
        <v>43110</v>
      </c>
      <c r="AB1187" s="1">
        <v>43124</v>
      </c>
      <c r="AC1187" t="s">
        <v>36</v>
      </c>
    </row>
    <row r="1188" spans="1:29" x14ac:dyDescent="0.2">
      <c r="A1188" t="s">
        <v>7557</v>
      </c>
      <c r="B1188" t="str">
        <f>VLOOKUP(Table1[[#This Row],[Full Name (formatted)]],peopleNew[],2,0)</f>
        <v>567679347</v>
      </c>
      <c r="C1188" t="str">
        <f>TRIM(Table1[[#This Row],[Full Name (pre trim)]])</f>
        <v>Kathy L Wade</v>
      </c>
      <c r="D1188" t="s">
        <v>6035</v>
      </c>
      <c r="E1188" t="s">
        <v>6036</v>
      </c>
      <c r="F1188" t="s">
        <v>6037</v>
      </c>
      <c r="G1188" t="s">
        <v>643</v>
      </c>
      <c r="H1188" t="s">
        <v>24</v>
      </c>
      <c r="I1188" s="11" t="s">
        <v>25</v>
      </c>
      <c r="J1188" t="s">
        <v>1170</v>
      </c>
      <c r="K1188" t="s">
        <v>1170</v>
      </c>
      <c r="L1188" t="str">
        <f>VLOOKUP(Table1[[#This Row],[Reports to formatted]],peopleNew[],1,0)</f>
        <v>Elaine Phillips</v>
      </c>
      <c r="M1188" t="s">
        <v>1171</v>
      </c>
      <c r="N1188" t="s">
        <v>1171</v>
      </c>
      <c r="O1188" t="str">
        <f>VLOOKUP(Table1[[#This Row],[Works for Group Formatted]],groupsNew[],1,0)</f>
        <v>Elaine Phillips, Office of Senator, Personal Staff Office, Senate</v>
      </c>
      <c r="P1188" t="s">
        <v>28</v>
      </c>
      <c r="Q1188" t="s">
        <v>29</v>
      </c>
      <c r="R1188" t="s">
        <v>30</v>
      </c>
      <c r="S1188" t="s">
        <v>6038</v>
      </c>
      <c r="T1188" t="s">
        <v>1173</v>
      </c>
      <c r="U1188" t="s">
        <v>1174</v>
      </c>
      <c r="V1188" t="s">
        <v>648</v>
      </c>
      <c r="W1188">
        <v>4159.62</v>
      </c>
      <c r="X1188" t="s">
        <v>35</v>
      </c>
      <c r="Y1188">
        <v>20</v>
      </c>
      <c r="Z1188" s="1">
        <v>43097</v>
      </c>
      <c r="AA1188" s="1">
        <v>43110</v>
      </c>
      <c r="AB1188" s="1">
        <v>43124</v>
      </c>
      <c r="AC1188" t="s">
        <v>36</v>
      </c>
    </row>
    <row r="1189" spans="1:29" x14ac:dyDescent="0.2">
      <c r="A1189" t="s">
        <v>6464</v>
      </c>
      <c r="B1189" t="str">
        <f>VLOOKUP(Table1[[#This Row],[Full Name (formatted)]],peopleNew[],2,0)</f>
        <v>681225287</v>
      </c>
      <c r="C1189" t="str">
        <f>TRIM(Table1[[#This Row],[Full Name (pre trim)]])</f>
        <v>Matthew J Capp</v>
      </c>
      <c r="D1189" t="s">
        <v>1167</v>
      </c>
      <c r="E1189" t="s">
        <v>1168</v>
      </c>
      <c r="F1189" t="s">
        <v>1169</v>
      </c>
      <c r="G1189" t="s">
        <v>651</v>
      </c>
      <c r="H1189" t="s">
        <v>24</v>
      </c>
      <c r="I1189" t="s">
        <v>25</v>
      </c>
      <c r="J1189" t="s">
        <v>1170</v>
      </c>
      <c r="K1189" t="s">
        <v>1170</v>
      </c>
      <c r="L1189" t="str">
        <f>VLOOKUP(Table1[[#This Row],[Reports to formatted]],peopleNew[],1,0)</f>
        <v>Elaine Phillips</v>
      </c>
      <c r="M1189" t="s">
        <v>1171</v>
      </c>
      <c r="N1189" t="s">
        <v>1171</v>
      </c>
      <c r="O1189" t="str">
        <f>VLOOKUP(Table1[[#This Row],[Works for Group Formatted]],groupsNew[],1,0)</f>
        <v>Elaine Phillips, Office of Senator, Personal Staff Office, Senate</v>
      </c>
      <c r="P1189" t="s">
        <v>28</v>
      </c>
      <c r="Q1189" t="s">
        <v>29</v>
      </c>
      <c r="R1189" t="s">
        <v>30</v>
      </c>
      <c r="S1189" t="s">
        <v>1172</v>
      </c>
      <c r="T1189" t="s">
        <v>1173</v>
      </c>
      <c r="U1189" t="s">
        <v>1174</v>
      </c>
      <c r="V1189" t="s">
        <v>654</v>
      </c>
      <c r="W1189">
        <v>480</v>
      </c>
      <c r="X1189" t="s">
        <v>47</v>
      </c>
      <c r="Y1189">
        <v>20</v>
      </c>
      <c r="Z1189" s="1">
        <v>43097</v>
      </c>
      <c r="AA1189" s="1">
        <v>43110</v>
      </c>
      <c r="AB1189" s="1">
        <v>43124</v>
      </c>
      <c r="AC1189" t="s">
        <v>36</v>
      </c>
    </row>
    <row r="1190" spans="1:29" x14ac:dyDescent="0.2">
      <c r="A1190" t="s">
        <v>6680</v>
      </c>
      <c r="B1190" t="str">
        <f>VLOOKUP(Table1[[#This Row],[Full Name (formatted)]],peopleNew[],2,0)</f>
        <v>476542306</v>
      </c>
      <c r="C1190" t="str">
        <f>TRIM(Table1[[#This Row],[Full Name (pre trim)]])</f>
        <v>Meagan Fitzgerald</v>
      </c>
      <c r="D1190" t="s">
        <v>2233</v>
      </c>
      <c r="E1190" t="s">
        <v>2234</v>
      </c>
      <c r="F1190" t="s">
        <v>2235</v>
      </c>
      <c r="G1190" t="s">
        <v>1483</v>
      </c>
      <c r="H1190" t="s">
        <v>24</v>
      </c>
      <c r="I1190" s="13" t="s">
        <v>8540</v>
      </c>
      <c r="J1190" t="s">
        <v>1170</v>
      </c>
      <c r="K1190" t="s">
        <v>1170</v>
      </c>
      <c r="L1190" t="str">
        <f>VLOOKUP(Table1[[#This Row],[Reports to formatted]],peopleNew[],1,0)</f>
        <v>Elaine Phillips</v>
      </c>
      <c r="M1190" t="s">
        <v>1171</v>
      </c>
      <c r="N1190" t="s">
        <v>1171</v>
      </c>
      <c r="O1190" t="str">
        <f>VLOOKUP(Table1[[#This Row],[Works for Group Formatted]],groupsNew[],1,0)</f>
        <v>Elaine Phillips, Office of Senator, Personal Staff Office, Senate</v>
      </c>
      <c r="P1190" t="s">
        <v>28</v>
      </c>
      <c r="Q1190" t="s">
        <v>29</v>
      </c>
      <c r="R1190" t="s">
        <v>30</v>
      </c>
      <c r="S1190" t="s">
        <v>2236</v>
      </c>
      <c r="T1190" t="s">
        <v>1173</v>
      </c>
      <c r="U1190" t="s">
        <v>66</v>
      </c>
      <c r="V1190" t="s">
        <v>1485</v>
      </c>
      <c r="W1190">
        <v>3961.54</v>
      </c>
      <c r="X1190" t="s">
        <v>35</v>
      </c>
      <c r="Y1190">
        <v>20</v>
      </c>
      <c r="Z1190" s="1">
        <v>43097</v>
      </c>
      <c r="AA1190" s="1">
        <v>43110</v>
      </c>
      <c r="AB1190" s="1">
        <v>43124</v>
      </c>
      <c r="AC1190" t="s">
        <v>36</v>
      </c>
    </row>
    <row r="1191" spans="1:29" x14ac:dyDescent="0.2">
      <c r="A1191" t="s">
        <v>7084</v>
      </c>
      <c r="B1191" t="str">
        <f>VLOOKUP(Table1[[#This Row],[Full Name (formatted)]],peopleNew[],2,0)</f>
        <v>681225292</v>
      </c>
      <c r="C1191" t="str">
        <f>TRIM(Table1[[#This Row],[Full Name (pre trim)]])</f>
        <v>Meagan M Mccarty</v>
      </c>
      <c r="D1191" t="s">
        <v>4043</v>
      </c>
      <c r="E1191" t="s">
        <v>4044</v>
      </c>
      <c r="F1191" t="s">
        <v>4045</v>
      </c>
      <c r="G1191" t="s">
        <v>651</v>
      </c>
      <c r="H1191" t="s">
        <v>24</v>
      </c>
      <c r="I1191" t="s">
        <v>25</v>
      </c>
      <c r="J1191" t="s">
        <v>1170</v>
      </c>
      <c r="K1191" t="s">
        <v>1170</v>
      </c>
      <c r="L1191" t="str">
        <f>VLOOKUP(Table1[[#This Row],[Reports to formatted]],peopleNew[],1,0)</f>
        <v>Elaine Phillips</v>
      </c>
      <c r="M1191" t="s">
        <v>1171</v>
      </c>
      <c r="N1191" t="s">
        <v>1171</v>
      </c>
      <c r="O1191" t="str">
        <f>VLOOKUP(Table1[[#This Row],[Works for Group Formatted]],groupsNew[],1,0)</f>
        <v>Elaine Phillips, Office of Senator, Personal Staff Office, Senate</v>
      </c>
      <c r="P1191" t="s">
        <v>28</v>
      </c>
      <c r="Q1191" t="s">
        <v>29</v>
      </c>
      <c r="R1191" t="s">
        <v>30</v>
      </c>
      <c r="S1191" t="s">
        <v>4046</v>
      </c>
      <c r="T1191" t="s">
        <v>1173</v>
      </c>
      <c r="U1191" t="s">
        <v>1174</v>
      </c>
      <c r="V1191" t="s">
        <v>654</v>
      </c>
      <c r="W1191">
        <v>18</v>
      </c>
      <c r="X1191" t="s">
        <v>282</v>
      </c>
      <c r="Y1191">
        <v>20</v>
      </c>
      <c r="Z1191" s="1">
        <v>43097</v>
      </c>
      <c r="AA1191" s="1">
        <v>43110</v>
      </c>
      <c r="AB1191" s="1">
        <v>43124</v>
      </c>
      <c r="AC1191" t="s">
        <v>36</v>
      </c>
    </row>
    <row r="1192" spans="1:29" x14ac:dyDescent="0.2">
      <c r="A1192" t="s">
        <v>7345</v>
      </c>
      <c r="B1192" t="str">
        <f>VLOOKUP(Table1[[#This Row],[Full Name (formatted)]],peopleNew[],2,0)</f>
        <v>681225295</v>
      </c>
      <c r="C1192" t="str">
        <f>TRIM(Table1[[#This Row],[Full Name (pre trim)]])</f>
        <v>Stephen D Romano</v>
      </c>
      <c r="D1192" t="s">
        <v>5154</v>
      </c>
      <c r="E1192" t="s">
        <v>5155</v>
      </c>
      <c r="F1192" t="s">
        <v>5156</v>
      </c>
      <c r="G1192" t="s">
        <v>80</v>
      </c>
      <c r="H1192" t="s">
        <v>24</v>
      </c>
      <c r="I1192" t="s">
        <v>25</v>
      </c>
      <c r="J1192" t="s">
        <v>1170</v>
      </c>
      <c r="K1192" t="s">
        <v>1170</v>
      </c>
      <c r="L1192" t="str">
        <f>VLOOKUP(Table1[[#This Row],[Reports to formatted]],peopleNew[],1,0)</f>
        <v>Elaine Phillips</v>
      </c>
      <c r="M1192" t="s">
        <v>1171</v>
      </c>
      <c r="N1192" t="s">
        <v>1171</v>
      </c>
      <c r="O1192" t="str">
        <f>VLOOKUP(Table1[[#This Row],[Works for Group Formatted]],groupsNew[],1,0)</f>
        <v>Elaine Phillips, Office of Senator, Personal Staff Office, Senate</v>
      </c>
      <c r="P1192" t="s">
        <v>28</v>
      </c>
      <c r="Q1192" t="s">
        <v>29</v>
      </c>
      <c r="R1192" t="s">
        <v>30</v>
      </c>
      <c r="S1192" t="s">
        <v>5157</v>
      </c>
      <c r="T1192" t="s">
        <v>1173</v>
      </c>
      <c r="U1192" t="s">
        <v>1174</v>
      </c>
      <c r="V1192" t="s">
        <v>86</v>
      </c>
      <c r="W1192">
        <v>1730.77</v>
      </c>
      <c r="X1192" t="s">
        <v>35</v>
      </c>
      <c r="Y1192">
        <v>20</v>
      </c>
      <c r="Z1192" s="1">
        <v>43097</v>
      </c>
      <c r="AA1192" s="1">
        <v>43110</v>
      </c>
      <c r="AB1192" s="1">
        <v>43124</v>
      </c>
      <c r="AC1192" t="s">
        <v>36</v>
      </c>
    </row>
    <row r="1193" spans="1:29" x14ac:dyDescent="0.2">
      <c r="A1193" t="s">
        <v>6990</v>
      </c>
      <c r="B1193" t="str">
        <f>VLOOKUP(Table1[[#This Row],[Full Name (formatted)]],peopleNew[],2,0)</f>
        <v>476545386</v>
      </c>
      <c r="C1193" t="str">
        <f>TRIM(Table1[[#This Row],[Full Name (pre trim)]])</f>
        <v>Tania A Lawes</v>
      </c>
      <c r="D1193" t="s">
        <v>3644</v>
      </c>
      <c r="E1193" t="s">
        <v>3645</v>
      </c>
      <c r="F1193" t="s">
        <v>3646</v>
      </c>
      <c r="G1193" t="s">
        <v>651</v>
      </c>
      <c r="H1193" t="s">
        <v>24</v>
      </c>
      <c r="I1193" t="s">
        <v>25</v>
      </c>
      <c r="J1193" t="s">
        <v>1170</v>
      </c>
      <c r="K1193" t="s">
        <v>1170</v>
      </c>
      <c r="L1193" t="str">
        <f>VLOOKUP(Table1[[#This Row],[Reports to formatted]],peopleNew[],1,0)</f>
        <v>Elaine Phillips</v>
      </c>
      <c r="M1193" t="s">
        <v>1171</v>
      </c>
      <c r="N1193" t="s">
        <v>1171</v>
      </c>
      <c r="O1193" t="str">
        <f>VLOOKUP(Table1[[#This Row],[Works for Group Formatted]],groupsNew[],1,0)</f>
        <v>Elaine Phillips, Office of Senator, Personal Staff Office, Senate</v>
      </c>
      <c r="P1193" t="s">
        <v>28</v>
      </c>
      <c r="Q1193" t="s">
        <v>29</v>
      </c>
      <c r="R1193" t="s">
        <v>30</v>
      </c>
      <c r="S1193" t="s">
        <v>3647</v>
      </c>
      <c r="T1193" t="s">
        <v>1173</v>
      </c>
      <c r="U1193" t="s">
        <v>1174</v>
      </c>
      <c r="V1193" t="s">
        <v>654</v>
      </c>
      <c r="W1193">
        <v>1596.5</v>
      </c>
      <c r="X1193" t="s">
        <v>35</v>
      </c>
      <c r="Y1193">
        <v>20</v>
      </c>
      <c r="Z1193" s="1">
        <v>43097</v>
      </c>
      <c r="AA1193" s="1">
        <v>43110</v>
      </c>
      <c r="AB1193" s="1">
        <v>43124</v>
      </c>
      <c r="AC1193" t="s">
        <v>36</v>
      </c>
    </row>
    <row r="1194" spans="1:29" x14ac:dyDescent="0.2">
      <c r="A1194" t="s">
        <v>6983</v>
      </c>
      <c r="B1194" t="str">
        <f>VLOOKUP(Table1[[#This Row],[Full Name (formatted)]],peopleNew[],2,0)</f>
        <v>476548069</v>
      </c>
      <c r="C1194" t="str">
        <f>TRIM(Table1[[#This Row],[Full Name (pre trim)]])</f>
        <v>Alex Later</v>
      </c>
      <c r="D1194" t="s">
        <v>3615</v>
      </c>
      <c r="E1194" t="s">
        <v>3616</v>
      </c>
      <c r="F1194" t="s">
        <v>3617</v>
      </c>
      <c r="G1194" t="s">
        <v>40</v>
      </c>
      <c r="H1194" t="s">
        <v>24</v>
      </c>
      <c r="I1194" s="11" t="s">
        <v>25</v>
      </c>
      <c r="J1194" t="s">
        <v>895</v>
      </c>
      <c r="K1194" t="s">
        <v>895</v>
      </c>
      <c r="L1194" t="str">
        <f>VLOOKUP(Table1[[#This Row],[Reports to formatted]],peopleNew[],1,0)</f>
        <v>Diane J. Savino</v>
      </c>
      <c r="M1194" t="s">
        <v>896</v>
      </c>
      <c r="N1194" t="s">
        <v>896</v>
      </c>
      <c r="O1194" t="str">
        <f>VLOOKUP(Table1[[#This Row],[Works for Group Formatted]],groupsNew[],1,0)</f>
        <v>Diane J. Savino, Office of Senator, Personal Staff Office, Senate</v>
      </c>
      <c r="P1194" t="s">
        <v>28</v>
      </c>
      <c r="Q1194" t="s">
        <v>29</v>
      </c>
      <c r="R1194" t="s">
        <v>30</v>
      </c>
      <c r="S1194" t="s">
        <v>3618</v>
      </c>
      <c r="T1194" t="s">
        <v>898</v>
      </c>
      <c r="U1194" t="s">
        <v>280</v>
      </c>
      <c r="V1194" t="s">
        <v>46</v>
      </c>
      <c r="W1194">
        <v>1730.77</v>
      </c>
      <c r="X1194" t="s">
        <v>35</v>
      </c>
      <c r="Y1194">
        <v>20</v>
      </c>
      <c r="Z1194" s="1">
        <v>43097</v>
      </c>
      <c r="AA1194" s="1">
        <v>43110</v>
      </c>
      <c r="AB1194" s="1">
        <v>43124</v>
      </c>
      <c r="AC1194" t="s">
        <v>36</v>
      </c>
    </row>
    <row r="1195" spans="1:29" x14ac:dyDescent="0.2">
      <c r="A1195" t="s">
        <v>7243</v>
      </c>
      <c r="B1195" t="str">
        <f>VLOOKUP(Table1[[#This Row],[Full Name (formatted)]],peopleNew[],2,0)</f>
        <v>476548107</v>
      </c>
      <c r="C1195" t="str">
        <f>TRIM(Table1[[#This Row],[Full Name (pre trim)]])</f>
        <v>Brandon S Patterson</v>
      </c>
      <c r="D1195" t="s">
        <v>4730</v>
      </c>
      <c r="E1195" t="s">
        <v>4731</v>
      </c>
      <c r="F1195" t="s">
        <v>4732</v>
      </c>
      <c r="G1195" t="s">
        <v>1483</v>
      </c>
      <c r="H1195" t="s">
        <v>24</v>
      </c>
      <c r="I1195" s="11" t="s">
        <v>25</v>
      </c>
      <c r="J1195" t="s">
        <v>895</v>
      </c>
      <c r="K1195" t="s">
        <v>895</v>
      </c>
      <c r="L1195" t="str">
        <f>VLOOKUP(Table1[[#This Row],[Reports to formatted]],peopleNew[],1,0)</f>
        <v>Diane J. Savino</v>
      </c>
      <c r="M1195" t="s">
        <v>896</v>
      </c>
      <c r="N1195" t="s">
        <v>896</v>
      </c>
      <c r="O1195" t="str">
        <f>VLOOKUP(Table1[[#This Row],[Works for Group Formatted]],groupsNew[],1,0)</f>
        <v>Diane J. Savino, Office of Senator, Personal Staff Office, Senate</v>
      </c>
      <c r="P1195" t="s">
        <v>28</v>
      </c>
      <c r="Q1195" t="s">
        <v>29</v>
      </c>
      <c r="R1195" t="s">
        <v>30</v>
      </c>
      <c r="S1195" t="s">
        <v>4733</v>
      </c>
      <c r="T1195" t="s">
        <v>898</v>
      </c>
      <c r="U1195" t="s">
        <v>280</v>
      </c>
      <c r="V1195" t="s">
        <v>1485</v>
      </c>
      <c r="W1195">
        <v>2326.85</v>
      </c>
      <c r="X1195" t="s">
        <v>35</v>
      </c>
      <c r="Y1195">
        <v>20</v>
      </c>
      <c r="Z1195" s="1">
        <v>43097</v>
      </c>
      <c r="AA1195" s="1">
        <v>43110</v>
      </c>
      <c r="AB1195" s="1">
        <v>43124</v>
      </c>
      <c r="AC1195" t="s">
        <v>36</v>
      </c>
    </row>
    <row r="1196" spans="1:29" x14ac:dyDescent="0.2">
      <c r="A1196" t="s">
        <v>6508</v>
      </c>
      <c r="B1196" t="str">
        <f>VLOOKUP(Table1[[#This Row],[Full Name (formatted)]],peopleNew[],2,0)</f>
        <v>476543373</v>
      </c>
      <c r="C1196" t="str">
        <f>TRIM(Table1[[#This Row],[Full Name (pre trim)]])</f>
        <v>Bryan M Clenahan</v>
      </c>
      <c r="D1196" t="s">
        <v>1395</v>
      </c>
      <c r="E1196" t="s">
        <v>1396</v>
      </c>
      <c r="F1196" t="s">
        <v>1397</v>
      </c>
      <c r="G1196" t="s">
        <v>176</v>
      </c>
      <c r="H1196" t="s">
        <v>24</v>
      </c>
      <c r="I1196" s="13" t="s">
        <v>8540</v>
      </c>
      <c r="J1196" t="s">
        <v>895</v>
      </c>
      <c r="K1196" t="s">
        <v>895</v>
      </c>
      <c r="L1196" t="str">
        <f>VLOOKUP(Table1[[#This Row],[Reports to formatted]],peopleNew[],1,0)</f>
        <v>Diane J. Savino</v>
      </c>
      <c r="M1196" t="s">
        <v>896</v>
      </c>
      <c r="N1196" t="s">
        <v>896</v>
      </c>
      <c r="O1196" t="str">
        <f>VLOOKUP(Table1[[#This Row],[Works for Group Formatted]],groupsNew[],1,0)</f>
        <v>Diane J. Savino, Office of Senator, Personal Staff Office, Senate</v>
      </c>
      <c r="P1196" t="s">
        <v>28</v>
      </c>
      <c r="Q1196" t="s">
        <v>29</v>
      </c>
      <c r="R1196" t="s">
        <v>30</v>
      </c>
      <c r="S1196" t="s">
        <v>1398</v>
      </c>
      <c r="T1196" t="s">
        <v>898</v>
      </c>
      <c r="U1196" t="s">
        <v>66</v>
      </c>
      <c r="V1196" t="s">
        <v>180</v>
      </c>
      <c r="W1196">
        <v>3461.54</v>
      </c>
      <c r="X1196" t="s">
        <v>35</v>
      </c>
      <c r="Y1196">
        <v>20</v>
      </c>
      <c r="Z1196" s="1">
        <v>43097</v>
      </c>
      <c r="AA1196" s="1">
        <v>43110</v>
      </c>
      <c r="AB1196" s="1">
        <v>43124</v>
      </c>
      <c r="AC1196" t="s">
        <v>36</v>
      </c>
    </row>
    <row r="1197" spans="1:29" x14ac:dyDescent="0.2">
      <c r="A1197" t="s">
        <v>6793</v>
      </c>
      <c r="B1197" t="str">
        <f>VLOOKUP(Table1[[#This Row],[Full Name (formatted)]],peopleNew[],2,0)</f>
        <v>476543380</v>
      </c>
      <c r="C1197" t="str">
        <f>TRIM(Table1[[#This Row],[Full Name (pre trim)]])</f>
        <v>Carl J Gucciardi</v>
      </c>
      <c r="D1197" t="s">
        <v>2769</v>
      </c>
      <c r="E1197" t="s">
        <v>2770</v>
      </c>
      <c r="F1197" t="s">
        <v>2771</v>
      </c>
      <c r="G1197" t="s">
        <v>2772</v>
      </c>
      <c r="H1197" t="s">
        <v>24</v>
      </c>
      <c r="I1197" s="11" t="s">
        <v>25</v>
      </c>
      <c r="J1197" t="s">
        <v>895</v>
      </c>
      <c r="K1197" t="s">
        <v>895</v>
      </c>
      <c r="L1197" t="str">
        <f>VLOOKUP(Table1[[#This Row],[Reports to formatted]],peopleNew[],1,0)</f>
        <v>Diane J. Savino</v>
      </c>
      <c r="M1197" t="s">
        <v>896</v>
      </c>
      <c r="N1197" t="s">
        <v>896</v>
      </c>
      <c r="O1197" t="str">
        <f>VLOOKUP(Table1[[#This Row],[Works for Group Formatted]],groupsNew[],1,0)</f>
        <v>Diane J. Savino, Office of Senator, Personal Staff Office, Senate</v>
      </c>
      <c r="P1197" t="s">
        <v>28</v>
      </c>
      <c r="Q1197" t="s">
        <v>29</v>
      </c>
      <c r="R1197" t="s">
        <v>30</v>
      </c>
      <c r="S1197" t="s">
        <v>2773</v>
      </c>
      <c r="T1197" t="s">
        <v>898</v>
      </c>
      <c r="U1197" t="s">
        <v>280</v>
      </c>
      <c r="V1197" t="s">
        <v>2774</v>
      </c>
      <c r="W1197">
        <v>2180.77</v>
      </c>
      <c r="X1197" t="s">
        <v>35</v>
      </c>
      <c r="Y1197">
        <v>20</v>
      </c>
      <c r="Z1197" s="1">
        <v>43097</v>
      </c>
      <c r="AA1197" s="1">
        <v>43110</v>
      </c>
      <c r="AB1197" s="1">
        <v>43124</v>
      </c>
      <c r="AC1197" t="s">
        <v>36</v>
      </c>
    </row>
    <row r="1198" spans="1:29" x14ac:dyDescent="0.2">
      <c r="A1198" t="s">
        <v>6658</v>
      </c>
      <c r="B1198" t="str">
        <f>VLOOKUP(Table1[[#This Row],[Full Name (formatted)]],peopleNew[],2,0)</f>
        <v>476543391</v>
      </c>
      <c r="C1198" t="str">
        <f>TRIM(Table1[[#This Row],[Full Name (pre trim)]])</f>
        <v>Faith Marie Famularo</v>
      </c>
      <c r="D1198" t="s">
        <v>2136</v>
      </c>
      <c r="E1198" t="s">
        <v>2137</v>
      </c>
      <c r="F1198" t="s">
        <v>2138</v>
      </c>
      <c r="G1198" t="s">
        <v>184</v>
      </c>
      <c r="H1198" t="s">
        <v>24</v>
      </c>
      <c r="I1198" s="13" t="s">
        <v>8540</v>
      </c>
      <c r="J1198" t="s">
        <v>895</v>
      </c>
      <c r="K1198" t="s">
        <v>895</v>
      </c>
      <c r="L1198" t="str">
        <f>VLOOKUP(Table1[[#This Row],[Reports to formatted]],peopleNew[],1,0)</f>
        <v>Diane J. Savino</v>
      </c>
      <c r="M1198" t="s">
        <v>896</v>
      </c>
      <c r="N1198" t="s">
        <v>896</v>
      </c>
      <c r="O1198" t="str">
        <f>VLOOKUP(Table1[[#This Row],[Works for Group Formatted]],groupsNew[],1,0)</f>
        <v>Diane J. Savino, Office of Senator, Personal Staff Office, Senate</v>
      </c>
      <c r="P1198" t="s">
        <v>28</v>
      </c>
      <c r="Q1198" t="s">
        <v>29</v>
      </c>
      <c r="R1198" t="s">
        <v>30</v>
      </c>
      <c r="S1198" t="s">
        <v>2139</v>
      </c>
      <c r="T1198" t="s">
        <v>898</v>
      </c>
      <c r="U1198" t="s">
        <v>66</v>
      </c>
      <c r="V1198" t="s">
        <v>190</v>
      </c>
      <c r="W1198">
        <v>2115.39</v>
      </c>
      <c r="X1198" t="s">
        <v>47</v>
      </c>
      <c r="Y1198">
        <v>20</v>
      </c>
      <c r="Z1198" s="1">
        <v>43097</v>
      </c>
      <c r="AA1198" s="1">
        <v>43110</v>
      </c>
      <c r="AB1198" s="1">
        <v>43124</v>
      </c>
      <c r="AC1198" t="s">
        <v>36</v>
      </c>
    </row>
    <row r="1199" spans="1:29" x14ac:dyDescent="0.2">
      <c r="A1199" t="s">
        <v>7454</v>
      </c>
      <c r="B1199" t="str">
        <f>VLOOKUP(Table1[[#This Row],[Full Name (formatted)]],peopleNew[],2,0)</f>
        <v>681225286</v>
      </c>
      <c r="C1199" t="str">
        <f>TRIM(Table1[[#This Row],[Full Name (pre trim)]])</f>
        <v>Jessica Spanton</v>
      </c>
      <c r="D1199" t="s">
        <v>5613</v>
      </c>
      <c r="E1199" t="s">
        <v>5614</v>
      </c>
      <c r="F1199" t="s">
        <v>5615</v>
      </c>
      <c r="G1199" t="s">
        <v>2253</v>
      </c>
      <c r="H1199" t="s">
        <v>24</v>
      </c>
      <c r="I1199" s="11" t="s">
        <v>25</v>
      </c>
      <c r="J1199" t="s">
        <v>895</v>
      </c>
      <c r="K1199" t="s">
        <v>895</v>
      </c>
      <c r="L1199" t="str">
        <f>VLOOKUP(Table1[[#This Row],[Reports to formatted]],peopleNew[],1,0)</f>
        <v>Diane J. Savino</v>
      </c>
      <c r="M1199" t="s">
        <v>896</v>
      </c>
      <c r="N1199" t="s">
        <v>896</v>
      </c>
      <c r="O1199" t="str">
        <f>VLOOKUP(Table1[[#This Row],[Works for Group Formatted]],groupsNew[],1,0)</f>
        <v>Diane J. Savino, Office of Senator, Personal Staff Office, Senate</v>
      </c>
      <c r="P1199" t="s">
        <v>28</v>
      </c>
      <c r="Q1199" t="s">
        <v>29</v>
      </c>
      <c r="R1199" t="s">
        <v>30</v>
      </c>
      <c r="S1199" t="s">
        <v>5616</v>
      </c>
      <c r="T1199" t="s">
        <v>898</v>
      </c>
      <c r="U1199" t="s">
        <v>280</v>
      </c>
      <c r="V1199" t="s">
        <v>2255</v>
      </c>
      <c r="W1199">
        <v>2000</v>
      </c>
      <c r="X1199" t="s">
        <v>35</v>
      </c>
      <c r="Y1199">
        <v>20</v>
      </c>
      <c r="Z1199" s="1">
        <v>43097</v>
      </c>
      <c r="AA1199" s="1">
        <v>43110</v>
      </c>
      <c r="AB1199" s="1">
        <v>43124</v>
      </c>
      <c r="AC1199" t="s">
        <v>36</v>
      </c>
    </row>
    <row r="1200" spans="1:29" x14ac:dyDescent="0.2">
      <c r="A1200" t="s">
        <v>6465</v>
      </c>
      <c r="B1200" t="str">
        <f>VLOOKUP(Table1[[#This Row],[Full Name (formatted)]],peopleNew[],2,0)</f>
        <v>476548113</v>
      </c>
      <c r="C1200" t="str">
        <f>TRIM(Table1[[#This Row],[Full Name (pre trim)]])</f>
        <v>Joanne Carbone</v>
      </c>
      <c r="D1200" t="s">
        <v>1175</v>
      </c>
      <c r="E1200" t="s">
        <v>1176</v>
      </c>
      <c r="F1200" t="s">
        <v>1177</v>
      </c>
      <c r="G1200" t="s">
        <v>1178</v>
      </c>
      <c r="H1200" t="s">
        <v>24</v>
      </c>
      <c r="I1200" s="11" t="s">
        <v>25</v>
      </c>
      <c r="J1200" t="s">
        <v>895</v>
      </c>
      <c r="K1200" t="s">
        <v>895</v>
      </c>
      <c r="L1200" t="str">
        <f>VLOOKUP(Table1[[#This Row],[Reports to formatted]],peopleNew[],1,0)</f>
        <v>Diane J. Savino</v>
      </c>
      <c r="M1200" t="s">
        <v>896</v>
      </c>
      <c r="N1200" t="s">
        <v>896</v>
      </c>
      <c r="O1200" t="str">
        <f>VLOOKUP(Table1[[#This Row],[Works for Group Formatted]],groupsNew[],1,0)</f>
        <v>Diane J. Savino, Office of Senator, Personal Staff Office, Senate</v>
      </c>
      <c r="P1200" t="s">
        <v>28</v>
      </c>
      <c r="Q1200" t="s">
        <v>29</v>
      </c>
      <c r="R1200" t="s">
        <v>30</v>
      </c>
      <c r="S1200" t="s">
        <v>1179</v>
      </c>
      <c r="T1200" t="s">
        <v>898</v>
      </c>
      <c r="U1200" t="s">
        <v>280</v>
      </c>
      <c r="V1200" t="s">
        <v>1180</v>
      </c>
      <c r="W1200">
        <v>1961.24</v>
      </c>
      <c r="X1200" t="s">
        <v>35</v>
      </c>
      <c r="Y1200">
        <v>20</v>
      </c>
      <c r="Z1200" s="1">
        <v>43097</v>
      </c>
      <c r="AA1200" s="1">
        <v>43110</v>
      </c>
      <c r="AB1200" s="1">
        <v>43124</v>
      </c>
      <c r="AC1200" t="s">
        <v>36</v>
      </c>
    </row>
    <row r="1201" spans="1:29" x14ac:dyDescent="0.2">
      <c r="A1201" t="s">
        <v>7448</v>
      </c>
      <c r="B1201" t="str">
        <f>VLOOKUP(Table1[[#This Row],[Full Name (formatted)]],peopleNew[],2,0)</f>
        <v>476543399</v>
      </c>
      <c r="C1201" t="str">
        <f>TRIM(Table1[[#This Row],[Full Name (pre trim)]])</f>
        <v>John N Sollazzo</v>
      </c>
      <c r="D1201" t="s">
        <v>5590</v>
      </c>
      <c r="E1201" t="s">
        <v>5591</v>
      </c>
      <c r="F1201" t="s">
        <v>5592</v>
      </c>
      <c r="G1201" t="s">
        <v>40</v>
      </c>
      <c r="H1201" t="s">
        <v>24</v>
      </c>
      <c r="I1201" s="11" t="s">
        <v>25</v>
      </c>
      <c r="J1201" t="s">
        <v>895</v>
      </c>
      <c r="K1201" t="s">
        <v>895</v>
      </c>
      <c r="L1201" t="str">
        <f>VLOOKUP(Table1[[#This Row],[Reports to formatted]],peopleNew[],1,0)</f>
        <v>Diane J. Savino</v>
      </c>
      <c r="M1201" t="s">
        <v>896</v>
      </c>
      <c r="N1201" t="s">
        <v>896</v>
      </c>
      <c r="O1201" t="str">
        <f>VLOOKUP(Table1[[#This Row],[Works for Group Formatted]],groupsNew[],1,0)</f>
        <v>Diane J. Savino, Office of Senator, Personal Staff Office, Senate</v>
      </c>
      <c r="P1201" t="s">
        <v>28</v>
      </c>
      <c r="Q1201" t="s">
        <v>29</v>
      </c>
      <c r="R1201" t="s">
        <v>30</v>
      </c>
      <c r="S1201" t="s">
        <v>5593</v>
      </c>
      <c r="T1201" t="s">
        <v>898</v>
      </c>
      <c r="U1201" t="s">
        <v>280</v>
      </c>
      <c r="V1201" t="s">
        <v>46</v>
      </c>
      <c r="W1201">
        <v>420</v>
      </c>
      <c r="X1201" t="s">
        <v>47</v>
      </c>
      <c r="Y1201">
        <v>20</v>
      </c>
      <c r="Z1201" s="1">
        <v>43097</v>
      </c>
      <c r="AA1201" s="1">
        <v>43110</v>
      </c>
      <c r="AB1201" s="1">
        <v>43124</v>
      </c>
      <c r="AC1201" t="s">
        <v>36</v>
      </c>
    </row>
    <row r="1202" spans="1:29" x14ac:dyDescent="0.2">
      <c r="A1202" t="s">
        <v>6677</v>
      </c>
      <c r="B1202" t="str">
        <f>VLOOKUP(Table1[[#This Row],[Full Name (formatted)]],peopleNew[],2,0)</f>
        <v>476543462</v>
      </c>
      <c r="C1202" t="str">
        <f>TRIM(Table1[[#This Row],[Full Name (pre trim)]])</f>
        <v>Olga Fiore</v>
      </c>
      <c r="D1202" t="s">
        <v>2222</v>
      </c>
      <c r="E1202" t="s">
        <v>2223</v>
      </c>
      <c r="F1202" t="s">
        <v>2218</v>
      </c>
      <c r="G1202" t="s">
        <v>484</v>
      </c>
      <c r="H1202" t="s">
        <v>24</v>
      </c>
      <c r="I1202" t="s">
        <v>25</v>
      </c>
      <c r="J1202" t="s">
        <v>895</v>
      </c>
      <c r="K1202" t="s">
        <v>895</v>
      </c>
      <c r="L1202" t="str">
        <f>VLOOKUP(Table1[[#This Row],[Reports to formatted]],peopleNew[],1,0)</f>
        <v>Diane J. Savino</v>
      </c>
      <c r="M1202" t="s">
        <v>896</v>
      </c>
      <c r="N1202" t="s">
        <v>896</v>
      </c>
      <c r="O1202" t="str">
        <f>VLOOKUP(Table1[[#This Row],[Works for Group Formatted]],groupsNew[],1,0)</f>
        <v>Diane J. Savino, Office of Senator, Personal Staff Office, Senate</v>
      </c>
      <c r="P1202" t="s">
        <v>28</v>
      </c>
      <c r="Q1202" t="s">
        <v>29</v>
      </c>
      <c r="R1202" t="s">
        <v>30</v>
      </c>
      <c r="S1202" t="s">
        <v>2224</v>
      </c>
      <c r="T1202" t="s">
        <v>898</v>
      </c>
      <c r="U1202" t="s">
        <v>280</v>
      </c>
      <c r="V1202" t="s">
        <v>490</v>
      </c>
      <c r="W1202">
        <v>576.92999999999995</v>
      </c>
      <c r="X1202" t="s">
        <v>47</v>
      </c>
      <c r="Y1202">
        <v>20</v>
      </c>
      <c r="Z1202" s="1">
        <v>43097</v>
      </c>
      <c r="AA1202" s="1">
        <v>43110</v>
      </c>
      <c r="AB1202" s="1">
        <v>43124</v>
      </c>
      <c r="AC1202" t="s">
        <v>36</v>
      </c>
    </row>
    <row r="1203" spans="1:29" x14ac:dyDescent="0.2">
      <c r="A1203" t="s">
        <v>6486</v>
      </c>
      <c r="B1203" t="str">
        <f>VLOOKUP(Table1[[#This Row],[Full Name (formatted)]],peopleNew[],2,0)</f>
        <v>476543176</v>
      </c>
      <c r="C1203" t="str">
        <f>TRIM(Table1[[#This Row],[Full Name (pre trim)]])</f>
        <v>Robert L Cataldo</v>
      </c>
      <c r="D1203" t="s">
        <v>1287</v>
      </c>
      <c r="E1203" t="s">
        <v>1288</v>
      </c>
      <c r="F1203" t="s">
        <v>1289</v>
      </c>
      <c r="G1203" t="s">
        <v>643</v>
      </c>
      <c r="H1203" t="s">
        <v>24</v>
      </c>
      <c r="I1203" t="s">
        <v>25</v>
      </c>
      <c r="J1203" t="s">
        <v>895</v>
      </c>
      <c r="K1203" t="s">
        <v>895</v>
      </c>
      <c r="L1203" t="str">
        <f>VLOOKUP(Table1[[#This Row],[Reports to formatted]],peopleNew[],1,0)</f>
        <v>Diane J. Savino</v>
      </c>
      <c r="M1203" t="s">
        <v>896</v>
      </c>
      <c r="N1203" t="s">
        <v>896</v>
      </c>
      <c r="O1203" t="str">
        <f>VLOOKUP(Table1[[#This Row],[Works for Group Formatted]],groupsNew[],1,0)</f>
        <v>Diane J. Savino, Office of Senator, Personal Staff Office, Senate</v>
      </c>
      <c r="P1203" t="s">
        <v>28</v>
      </c>
      <c r="Q1203" t="s">
        <v>29</v>
      </c>
      <c r="R1203" t="s">
        <v>30</v>
      </c>
      <c r="S1203" t="s">
        <v>1290</v>
      </c>
      <c r="T1203" t="s">
        <v>898</v>
      </c>
      <c r="U1203" t="s">
        <v>280</v>
      </c>
      <c r="V1203" t="s">
        <v>648</v>
      </c>
      <c r="W1203">
        <v>3003.85</v>
      </c>
      <c r="X1203" t="s">
        <v>35</v>
      </c>
      <c r="Y1203">
        <v>20</v>
      </c>
      <c r="Z1203" s="1">
        <v>43097</v>
      </c>
      <c r="AA1203" s="1">
        <v>43110</v>
      </c>
      <c r="AB1203" s="1">
        <v>43124</v>
      </c>
      <c r="AC1203" t="s">
        <v>36</v>
      </c>
    </row>
    <row r="1204" spans="1:29" x14ac:dyDescent="0.2">
      <c r="A1204" t="s">
        <v>6419</v>
      </c>
      <c r="B1204" t="str">
        <f>VLOOKUP(Table1[[#This Row],[Full Name (formatted)]],peopleNew[],2,0)</f>
        <v>476543181</v>
      </c>
      <c r="C1204" t="str">
        <f>TRIM(Table1[[#This Row],[Full Name (pre trim)]])</f>
        <v>Sheila Boyd</v>
      </c>
      <c r="D1204" t="s">
        <v>892</v>
      </c>
      <c r="E1204" t="s">
        <v>893</v>
      </c>
      <c r="F1204" t="s">
        <v>885</v>
      </c>
      <c r="G1204" t="s">
        <v>894</v>
      </c>
      <c r="H1204" t="s">
        <v>24</v>
      </c>
      <c r="I1204" t="s">
        <v>25</v>
      </c>
      <c r="J1204" t="s">
        <v>895</v>
      </c>
      <c r="K1204" t="s">
        <v>895</v>
      </c>
      <c r="L1204" t="str">
        <f>VLOOKUP(Table1[[#This Row],[Reports to formatted]],peopleNew[],1,0)</f>
        <v>Diane J. Savino</v>
      </c>
      <c r="M1204" t="s">
        <v>896</v>
      </c>
      <c r="N1204" t="s">
        <v>896</v>
      </c>
      <c r="O1204" t="str">
        <f>VLOOKUP(Table1[[#This Row],[Works for Group Formatted]],groupsNew[],1,0)</f>
        <v>Diane J. Savino, Office of Senator, Personal Staff Office, Senate</v>
      </c>
      <c r="P1204" t="s">
        <v>28</v>
      </c>
      <c r="Q1204" t="s">
        <v>29</v>
      </c>
      <c r="R1204" t="s">
        <v>30</v>
      </c>
      <c r="S1204" t="s">
        <v>897</v>
      </c>
      <c r="T1204" t="s">
        <v>898</v>
      </c>
      <c r="U1204" t="s">
        <v>280</v>
      </c>
      <c r="V1204" t="s">
        <v>899</v>
      </c>
      <c r="W1204">
        <v>384.62</v>
      </c>
      <c r="X1204" t="s">
        <v>47</v>
      </c>
      <c r="Y1204">
        <v>20</v>
      </c>
      <c r="Z1204" s="1">
        <v>43097</v>
      </c>
      <c r="AA1204" s="1">
        <v>43110</v>
      </c>
      <c r="AB1204" s="1">
        <v>43124</v>
      </c>
      <c r="AC1204" t="s">
        <v>36</v>
      </c>
    </row>
    <row r="1205" spans="1:29" x14ac:dyDescent="0.2">
      <c r="A1205" t="s">
        <v>7599</v>
      </c>
      <c r="B1205" t="str">
        <f>VLOOKUP(Table1[[#This Row],[Full Name (formatted)]],peopleNew[],2,0)</f>
        <v>765290996</v>
      </c>
      <c r="C1205" t="str">
        <f>TRIM(Table1[[#This Row],[Full Name (pre trim)]])</f>
        <v>Alina S Witman</v>
      </c>
      <c r="D1205" t="s">
        <v>6198</v>
      </c>
      <c r="E1205" t="s">
        <v>6199</v>
      </c>
      <c r="F1205" t="s">
        <v>6200</v>
      </c>
      <c r="G1205" t="s">
        <v>6201</v>
      </c>
      <c r="H1205" t="s">
        <v>24</v>
      </c>
      <c r="I1205" s="11" t="s">
        <v>25</v>
      </c>
      <c r="J1205" t="s">
        <v>873</v>
      </c>
      <c r="K1205" t="s">
        <v>873</v>
      </c>
      <c r="L1205" t="str">
        <f>VLOOKUP(Table1[[#This Row],[Reports to formatted]],peopleNew[],1,0)</f>
        <v>David S. Carlucci</v>
      </c>
      <c r="M1205" t="s">
        <v>874</v>
      </c>
      <c r="N1205" t="s">
        <v>874</v>
      </c>
      <c r="O1205" t="str">
        <f>VLOOKUP(Table1[[#This Row],[Works for Group Formatted]],groupsNew[],1,0)</f>
        <v>David S. Carlucci, Office of Senator, Personal Staff Office, Senate</v>
      </c>
      <c r="P1205" t="s">
        <v>28</v>
      </c>
      <c r="Q1205" t="s">
        <v>29</v>
      </c>
      <c r="R1205" t="s">
        <v>30</v>
      </c>
      <c r="S1205" t="s">
        <v>6202</v>
      </c>
      <c r="T1205" t="s">
        <v>876</v>
      </c>
      <c r="U1205" t="s">
        <v>3823</v>
      </c>
      <c r="V1205" t="s">
        <v>6203</v>
      </c>
      <c r="W1205">
        <v>1653.85</v>
      </c>
      <c r="X1205" t="s">
        <v>35</v>
      </c>
      <c r="Y1205">
        <v>20</v>
      </c>
      <c r="Z1205" s="1">
        <v>43097</v>
      </c>
      <c r="AA1205" s="1">
        <v>43110</v>
      </c>
      <c r="AB1205" s="1">
        <v>43124</v>
      </c>
      <c r="AC1205" t="s">
        <v>36</v>
      </c>
    </row>
    <row r="1206" spans="1:29" x14ac:dyDescent="0.2">
      <c r="A1206" t="s">
        <v>7611</v>
      </c>
      <c r="B1206" t="str">
        <f>VLOOKUP(Table1[[#This Row],[Full Name (formatted)]],peopleNew[],2,0)</f>
        <v>476547756</v>
      </c>
      <c r="C1206" t="str">
        <f>TRIM(Table1[[#This Row],[Full Name (pre trim)]])</f>
        <v>Benjamin A Young</v>
      </c>
      <c r="D1206" t="s">
        <v>6254</v>
      </c>
      <c r="E1206" t="s">
        <v>6255</v>
      </c>
      <c r="F1206" t="s">
        <v>6256</v>
      </c>
      <c r="G1206" t="s">
        <v>643</v>
      </c>
      <c r="H1206" t="s">
        <v>24</v>
      </c>
      <c r="I1206" s="11" t="s">
        <v>25</v>
      </c>
      <c r="J1206" t="s">
        <v>873</v>
      </c>
      <c r="K1206" t="s">
        <v>873</v>
      </c>
      <c r="L1206" t="str">
        <f>VLOOKUP(Table1[[#This Row],[Reports to formatted]],peopleNew[],1,0)</f>
        <v>David S. Carlucci</v>
      </c>
      <c r="M1206" t="s">
        <v>874</v>
      </c>
      <c r="N1206" t="s">
        <v>874</v>
      </c>
      <c r="O1206" t="str">
        <f>VLOOKUP(Table1[[#This Row],[Works for Group Formatted]],groupsNew[],1,0)</f>
        <v>David S. Carlucci, Office of Senator, Personal Staff Office, Senate</v>
      </c>
      <c r="P1206" t="s">
        <v>28</v>
      </c>
      <c r="Q1206" t="s">
        <v>29</v>
      </c>
      <c r="R1206" t="s">
        <v>30</v>
      </c>
      <c r="S1206" t="s">
        <v>6257</v>
      </c>
      <c r="T1206" t="s">
        <v>876</v>
      </c>
      <c r="U1206" t="s">
        <v>3823</v>
      </c>
      <c r="V1206" t="s">
        <v>648</v>
      </c>
      <c r="W1206">
        <v>3461.54</v>
      </c>
      <c r="X1206" t="s">
        <v>35</v>
      </c>
      <c r="Y1206">
        <v>20</v>
      </c>
      <c r="Z1206" s="1">
        <v>43097</v>
      </c>
      <c r="AA1206" s="1">
        <v>43110</v>
      </c>
      <c r="AB1206" s="1">
        <v>43124</v>
      </c>
      <c r="AC1206" t="s">
        <v>36</v>
      </c>
    </row>
    <row r="1207" spans="1:29" x14ac:dyDescent="0.2">
      <c r="A1207" t="s">
        <v>7223</v>
      </c>
      <c r="B1207" t="str">
        <f>VLOOKUP(Table1[[#This Row],[Full Name (formatted)]],peopleNew[],2,0)</f>
        <v>567679354</v>
      </c>
      <c r="C1207" t="str">
        <f>TRIM(Table1[[#This Row],[Full Name (pre trim)]])</f>
        <v>Catherine M Oteri</v>
      </c>
      <c r="D1207" t="s">
        <v>4647</v>
      </c>
      <c r="E1207" t="s">
        <v>4648</v>
      </c>
      <c r="F1207" t="s">
        <v>4649</v>
      </c>
      <c r="G1207" t="s">
        <v>4650</v>
      </c>
      <c r="H1207" t="s">
        <v>24</v>
      </c>
      <c r="I1207" s="11" t="s">
        <v>25</v>
      </c>
      <c r="J1207" t="s">
        <v>873</v>
      </c>
      <c r="K1207" t="s">
        <v>873</v>
      </c>
      <c r="L1207" t="str">
        <f>VLOOKUP(Table1[[#This Row],[Reports to formatted]],peopleNew[],1,0)</f>
        <v>David S. Carlucci</v>
      </c>
      <c r="M1207" t="s">
        <v>874</v>
      </c>
      <c r="N1207" t="s">
        <v>874</v>
      </c>
      <c r="O1207" t="str">
        <f>VLOOKUP(Table1[[#This Row],[Works for Group Formatted]],groupsNew[],1,0)</f>
        <v>David S. Carlucci, Office of Senator, Personal Staff Office, Senate</v>
      </c>
      <c r="P1207" t="s">
        <v>28</v>
      </c>
      <c r="Q1207" t="s">
        <v>29</v>
      </c>
      <c r="R1207" t="s">
        <v>30</v>
      </c>
      <c r="S1207" t="s">
        <v>4651</v>
      </c>
      <c r="T1207" t="s">
        <v>876</v>
      </c>
      <c r="U1207" t="s">
        <v>3823</v>
      </c>
      <c r="V1207" t="s">
        <v>4652</v>
      </c>
      <c r="W1207">
        <v>2115.39</v>
      </c>
      <c r="X1207" t="s">
        <v>35</v>
      </c>
      <c r="Y1207">
        <v>20</v>
      </c>
      <c r="Z1207" s="1">
        <v>43097</v>
      </c>
      <c r="AA1207" s="1">
        <v>43110</v>
      </c>
      <c r="AB1207" s="1">
        <v>43124</v>
      </c>
      <c r="AC1207" t="s">
        <v>36</v>
      </c>
    </row>
    <row r="1208" spans="1:29" x14ac:dyDescent="0.2">
      <c r="A1208" t="s">
        <v>6416</v>
      </c>
      <c r="B1208" t="str">
        <f>VLOOKUP(Table1[[#This Row],[Full Name (formatted)]],peopleNew[],2,0)</f>
        <v>765291066</v>
      </c>
      <c r="C1208" t="str">
        <f>TRIM(Table1[[#This Row],[Full Name (pre trim)]])</f>
        <v>Christopher M Bottini</v>
      </c>
      <c r="D1208" t="s">
        <v>870</v>
      </c>
      <c r="E1208" t="s">
        <v>871</v>
      </c>
      <c r="F1208" t="s">
        <v>872</v>
      </c>
      <c r="G1208" t="s">
        <v>184</v>
      </c>
      <c r="H1208" t="s">
        <v>24</v>
      </c>
      <c r="I1208" s="13" t="s">
        <v>8540</v>
      </c>
      <c r="J1208" t="s">
        <v>873</v>
      </c>
      <c r="K1208" t="s">
        <v>873</v>
      </c>
      <c r="L1208" t="str">
        <f>VLOOKUP(Table1[[#This Row],[Reports to formatted]],peopleNew[],1,0)</f>
        <v>David S. Carlucci</v>
      </c>
      <c r="M1208" t="s">
        <v>874</v>
      </c>
      <c r="N1208" t="s">
        <v>874</v>
      </c>
      <c r="O1208" t="str">
        <f>VLOOKUP(Table1[[#This Row],[Works for Group Formatted]],groupsNew[],1,0)</f>
        <v>David S. Carlucci, Office of Senator, Personal Staff Office, Senate</v>
      </c>
      <c r="P1208" t="s">
        <v>28</v>
      </c>
      <c r="Q1208" t="s">
        <v>29</v>
      </c>
      <c r="R1208" t="s">
        <v>30</v>
      </c>
      <c r="S1208" t="s">
        <v>875</v>
      </c>
      <c r="T1208" t="s">
        <v>876</v>
      </c>
      <c r="U1208" t="s">
        <v>66</v>
      </c>
      <c r="V1208" t="s">
        <v>190</v>
      </c>
      <c r="W1208">
        <v>1846.16</v>
      </c>
      <c r="X1208" t="s">
        <v>35</v>
      </c>
      <c r="Y1208">
        <v>20</v>
      </c>
      <c r="Z1208" s="1">
        <v>43097</v>
      </c>
      <c r="AA1208" s="1">
        <v>43110</v>
      </c>
      <c r="AB1208" s="1">
        <v>43124</v>
      </c>
      <c r="AC1208" t="s">
        <v>36</v>
      </c>
    </row>
    <row r="1209" spans="1:29" x14ac:dyDescent="0.2">
      <c r="A1209" t="s">
        <v>6512</v>
      </c>
      <c r="B1209" t="str">
        <f>VLOOKUP(Table1[[#This Row],[Full Name (formatted)]],peopleNew[],2,0)</f>
        <v>765290983</v>
      </c>
      <c r="C1209" t="str">
        <f>TRIM(Table1[[#This Row],[Full Name (pre trim)]])</f>
        <v>Daniel B Cohen</v>
      </c>
      <c r="D1209" t="s">
        <v>1414</v>
      </c>
      <c r="E1209" t="s">
        <v>1415</v>
      </c>
      <c r="F1209" t="s">
        <v>1416</v>
      </c>
      <c r="G1209" t="s">
        <v>148</v>
      </c>
      <c r="H1209" t="s">
        <v>24</v>
      </c>
      <c r="I1209" t="s">
        <v>25</v>
      </c>
      <c r="J1209" t="s">
        <v>873</v>
      </c>
      <c r="K1209" t="s">
        <v>873</v>
      </c>
      <c r="L1209" t="str">
        <f>VLOOKUP(Table1[[#This Row],[Reports to formatted]],peopleNew[],1,0)</f>
        <v>David S. Carlucci</v>
      </c>
      <c r="M1209" t="s">
        <v>874</v>
      </c>
      <c r="N1209" t="s">
        <v>874</v>
      </c>
      <c r="O1209" t="str">
        <f>VLOOKUP(Table1[[#This Row],[Works for Group Formatted]],groupsNew[],1,0)</f>
        <v>David S. Carlucci, Office of Senator, Personal Staff Office, Senate</v>
      </c>
      <c r="P1209" t="s">
        <v>28</v>
      </c>
      <c r="Q1209" t="s">
        <v>29</v>
      </c>
      <c r="R1209" t="s">
        <v>30</v>
      </c>
      <c r="S1209" t="s">
        <v>1417</v>
      </c>
      <c r="T1209" t="s">
        <v>876</v>
      </c>
      <c r="U1209" t="s">
        <v>1418</v>
      </c>
      <c r="V1209" t="s">
        <v>154</v>
      </c>
      <c r="W1209">
        <v>1153.8499999999999</v>
      </c>
      <c r="X1209" t="s">
        <v>35</v>
      </c>
      <c r="Y1209">
        <v>20</v>
      </c>
      <c r="Z1209" s="1">
        <v>43097</v>
      </c>
      <c r="AA1209" s="1">
        <v>43110</v>
      </c>
      <c r="AB1209" s="1">
        <v>43124</v>
      </c>
      <c r="AC1209" t="s">
        <v>36</v>
      </c>
    </row>
    <row r="1210" spans="1:29" x14ac:dyDescent="0.2">
      <c r="A1210" t="s">
        <v>7030</v>
      </c>
      <c r="B1210" t="str">
        <f>VLOOKUP(Table1[[#This Row],[Full Name (formatted)]],peopleNew[],2,0)</f>
        <v>765290988</v>
      </c>
      <c r="C1210" t="str">
        <f>TRIM(Table1[[#This Row],[Full Name (pre trim)]])</f>
        <v>John G Lyon</v>
      </c>
      <c r="D1210" t="s">
        <v>3819</v>
      </c>
      <c r="E1210" t="s">
        <v>3820</v>
      </c>
      <c r="F1210" t="s">
        <v>3821</v>
      </c>
      <c r="G1210" t="s">
        <v>790</v>
      </c>
      <c r="H1210" t="s">
        <v>24</v>
      </c>
      <c r="I1210" s="11" t="s">
        <v>25</v>
      </c>
      <c r="J1210" t="s">
        <v>873</v>
      </c>
      <c r="K1210" t="s">
        <v>873</v>
      </c>
      <c r="L1210" t="str">
        <f>VLOOKUP(Table1[[#This Row],[Reports to formatted]],peopleNew[],1,0)</f>
        <v>David S. Carlucci</v>
      </c>
      <c r="M1210" t="s">
        <v>874</v>
      </c>
      <c r="N1210" t="s">
        <v>874</v>
      </c>
      <c r="O1210" t="str">
        <f>VLOOKUP(Table1[[#This Row],[Works for Group Formatted]],groupsNew[],1,0)</f>
        <v>David S. Carlucci, Office of Senator, Personal Staff Office, Senate</v>
      </c>
      <c r="P1210" t="s">
        <v>28</v>
      </c>
      <c r="Q1210" t="s">
        <v>29</v>
      </c>
      <c r="R1210" t="s">
        <v>30</v>
      </c>
      <c r="S1210" t="s">
        <v>3822</v>
      </c>
      <c r="T1210" t="s">
        <v>876</v>
      </c>
      <c r="U1210" t="s">
        <v>3823</v>
      </c>
      <c r="V1210" t="s">
        <v>792</v>
      </c>
      <c r="W1210">
        <v>3076.93</v>
      </c>
      <c r="X1210" t="s">
        <v>35</v>
      </c>
      <c r="Y1210">
        <v>20</v>
      </c>
      <c r="Z1210" s="1">
        <v>43097</v>
      </c>
      <c r="AA1210" s="1">
        <v>43110</v>
      </c>
      <c r="AB1210" s="1">
        <v>43124</v>
      </c>
      <c r="AC1210" t="s">
        <v>36</v>
      </c>
    </row>
    <row r="1211" spans="1:29" x14ac:dyDescent="0.2">
      <c r="A1211" t="s">
        <v>7163</v>
      </c>
      <c r="B1211" t="str">
        <f>VLOOKUP(Table1[[#This Row],[Full Name (formatted)]],peopleNew[],2,0)</f>
        <v>765290989</v>
      </c>
      <c r="C1211" t="str">
        <f>TRIM(Table1[[#This Row],[Full Name (pre trim)]])</f>
        <v>John P Mulgrew</v>
      </c>
      <c r="D1211" t="s">
        <v>4385</v>
      </c>
      <c r="E1211" t="s">
        <v>4386</v>
      </c>
      <c r="F1211" t="s">
        <v>4387</v>
      </c>
      <c r="G1211" t="s">
        <v>3001</v>
      </c>
      <c r="H1211" t="s">
        <v>24</v>
      </c>
      <c r="I1211" s="11" t="s">
        <v>25</v>
      </c>
      <c r="J1211" t="s">
        <v>873</v>
      </c>
      <c r="K1211" t="s">
        <v>873</v>
      </c>
      <c r="L1211" t="str">
        <f>VLOOKUP(Table1[[#This Row],[Reports to formatted]],peopleNew[],1,0)</f>
        <v>David S. Carlucci</v>
      </c>
      <c r="M1211" t="s">
        <v>874</v>
      </c>
      <c r="N1211" t="s">
        <v>874</v>
      </c>
      <c r="O1211" t="str">
        <f>VLOOKUP(Table1[[#This Row],[Works for Group Formatted]],groupsNew[],1,0)</f>
        <v>David S. Carlucci, Office of Senator, Personal Staff Office, Senate</v>
      </c>
      <c r="P1211" t="s">
        <v>28</v>
      </c>
      <c r="Q1211" t="s">
        <v>29</v>
      </c>
      <c r="R1211" t="s">
        <v>30</v>
      </c>
      <c r="S1211" t="s">
        <v>4388</v>
      </c>
      <c r="T1211" t="s">
        <v>876</v>
      </c>
      <c r="U1211" t="s">
        <v>3823</v>
      </c>
      <c r="V1211" t="s">
        <v>3003</v>
      </c>
      <c r="W1211">
        <v>2307.6999999999998</v>
      </c>
      <c r="X1211" t="s">
        <v>35</v>
      </c>
      <c r="Y1211">
        <v>20</v>
      </c>
      <c r="Z1211" s="1">
        <v>43097</v>
      </c>
      <c r="AA1211" s="1">
        <v>43110</v>
      </c>
      <c r="AB1211" s="1">
        <v>43124</v>
      </c>
      <c r="AC1211" t="s">
        <v>36</v>
      </c>
    </row>
    <row r="1212" spans="1:29" x14ac:dyDescent="0.2">
      <c r="A1212" t="s">
        <v>7568</v>
      </c>
      <c r="B1212" t="str">
        <f>VLOOKUP(Table1[[#This Row],[Full Name (formatted)]],peopleNew[],2,0)</f>
        <v>681225284</v>
      </c>
      <c r="C1212" t="str">
        <f>TRIM(Table1[[#This Row],[Full Name (pre trim)]])</f>
        <v>Scott R Waters</v>
      </c>
      <c r="D1212" t="s">
        <v>6076</v>
      </c>
      <c r="E1212" t="s">
        <v>1091</v>
      </c>
      <c r="F1212" t="s">
        <v>6077</v>
      </c>
      <c r="G1212" t="s">
        <v>2482</v>
      </c>
      <c r="H1212" t="s">
        <v>24</v>
      </c>
      <c r="I1212" t="s">
        <v>25</v>
      </c>
      <c r="J1212" t="s">
        <v>873</v>
      </c>
      <c r="K1212" t="s">
        <v>873</v>
      </c>
      <c r="L1212" t="str">
        <f>VLOOKUP(Table1[[#This Row],[Reports to formatted]],peopleNew[],1,0)</f>
        <v>David S. Carlucci</v>
      </c>
      <c r="M1212" t="s">
        <v>874</v>
      </c>
      <c r="N1212" t="s">
        <v>874</v>
      </c>
      <c r="O1212" t="str">
        <f>VLOOKUP(Table1[[#This Row],[Works for Group Formatted]],groupsNew[],1,0)</f>
        <v>David S. Carlucci, Office of Senator, Personal Staff Office, Senate</v>
      </c>
      <c r="P1212" t="s">
        <v>28</v>
      </c>
      <c r="Q1212" t="s">
        <v>29</v>
      </c>
      <c r="R1212" t="s">
        <v>30</v>
      </c>
      <c r="S1212" t="s">
        <v>6078</v>
      </c>
      <c r="T1212" t="s">
        <v>876</v>
      </c>
      <c r="U1212" t="s">
        <v>3823</v>
      </c>
      <c r="V1212" t="s">
        <v>2484</v>
      </c>
      <c r="W1212">
        <v>2192.31</v>
      </c>
      <c r="X1212" t="s">
        <v>35</v>
      </c>
      <c r="Y1212">
        <v>20</v>
      </c>
      <c r="Z1212" s="1">
        <v>43097</v>
      </c>
      <c r="AA1212" s="1">
        <v>43110</v>
      </c>
      <c r="AB1212" s="1">
        <v>43124</v>
      </c>
      <c r="AC1212" t="s">
        <v>36</v>
      </c>
    </row>
    <row r="1213" spans="1:29" x14ac:dyDescent="0.2">
      <c r="A1213" t="s">
        <v>7548</v>
      </c>
      <c r="B1213" t="str">
        <f>VLOOKUP(Table1[[#This Row],[Full Name (formatted)]],peopleNew[],2,0)</f>
        <v>765290993</v>
      </c>
      <c r="C1213" t="str">
        <f>TRIM(Table1[[#This Row],[Full Name (pre trim)]])</f>
        <v>Scott V Vera</v>
      </c>
      <c r="D1213" t="s">
        <v>5996</v>
      </c>
      <c r="E1213" t="s">
        <v>5997</v>
      </c>
      <c r="F1213" t="s">
        <v>5998</v>
      </c>
      <c r="G1213" t="s">
        <v>148</v>
      </c>
      <c r="H1213" t="s">
        <v>24</v>
      </c>
      <c r="I1213" t="s">
        <v>25</v>
      </c>
      <c r="J1213" t="s">
        <v>873</v>
      </c>
      <c r="K1213" t="s">
        <v>873</v>
      </c>
      <c r="L1213" t="str">
        <f>VLOOKUP(Table1[[#This Row],[Reports to formatted]],peopleNew[],1,0)</f>
        <v>David S. Carlucci</v>
      </c>
      <c r="M1213" t="s">
        <v>874</v>
      </c>
      <c r="N1213" t="s">
        <v>874</v>
      </c>
      <c r="O1213" t="str">
        <f>VLOOKUP(Table1[[#This Row],[Works for Group Formatted]],groupsNew[],1,0)</f>
        <v>David S. Carlucci, Office of Senator, Personal Staff Office, Senate</v>
      </c>
      <c r="P1213" t="s">
        <v>28</v>
      </c>
      <c r="Q1213" t="s">
        <v>29</v>
      </c>
      <c r="R1213" t="s">
        <v>30</v>
      </c>
      <c r="S1213" t="s">
        <v>5999</v>
      </c>
      <c r="T1213" t="s">
        <v>876</v>
      </c>
      <c r="U1213" t="s">
        <v>3823</v>
      </c>
      <c r="V1213" t="s">
        <v>154</v>
      </c>
      <c r="W1213">
        <v>1153.8499999999999</v>
      </c>
      <c r="X1213" t="s">
        <v>35</v>
      </c>
      <c r="Y1213">
        <v>20</v>
      </c>
      <c r="Z1213" s="1">
        <v>43097</v>
      </c>
      <c r="AA1213" s="1">
        <v>43110</v>
      </c>
      <c r="AB1213" s="1">
        <v>43124</v>
      </c>
      <c r="AC1213" t="s">
        <v>36</v>
      </c>
    </row>
    <row r="1214" spans="1:29" x14ac:dyDescent="0.2">
      <c r="A1214" t="s">
        <v>7046</v>
      </c>
      <c r="B1214" t="str">
        <f>VLOOKUP(Table1[[#This Row],[Full Name (formatted)]],peopleNew[],2,0)</f>
        <v>567679356</v>
      </c>
      <c r="C1214" t="str">
        <f>TRIM(Table1[[#This Row],[Full Name (pre trim)]])</f>
        <v>Chol-awan A Majok</v>
      </c>
      <c r="D1214" t="s">
        <v>3884</v>
      </c>
      <c r="E1214" t="s">
        <v>3885</v>
      </c>
      <c r="F1214" t="s">
        <v>3886</v>
      </c>
      <c r="G1214" t="s">
        <v>3887</v>
      </c>
      <c r="H1214" t="s">
        <v>24</v>
      </c>
      <c r="I1214" t="s">
        <v>25</v>
      </c>
      <c r="J1214" t="s">
        <v>1093</v>
      </c>
      <c r="K1214" t="s">
        <v>1093</v>
      </c>
      <c r="L1214" t="str">
        <f>VLOOKUP(Table1[[#This Row],[Reports to formatted]],peopleNew[],1,0)</f>
        <v>David J. Valesky</v>
      </c>
      <c r="M1214" t="s">
        <v>1094</v>
      </c>
      <c r="N1214" t="s">
        <v>1094</v>
      </c>
      <c r="O1214" t="str">
        <f>VLOOKUP(Table1[[#This Row],[Works for Group Formatted]],groupsNew[],1,0)</f>
        <v>David J. Valesky, Office of Senator, Personal Staff Office, Senate</v>
      </c>
      <c r="P1214" t="s">
        <v>28</v>
      </c>
      <c r="Q1214" t="s">
        <v>29</v>
      </c>
      <c r="R1214" t="s">
        <v>30</v>
      </c>
      <c r="S1214" t="s">
        <v>3888</v>
      </c>
      <c r="T1214" t="s">
        <v>1096</v>
      </c>
      <c r="U1214" t="s">
        <v>1097</v>
      </c>
      <c r="V1214" t="s">
        <v>3889</v>
      </c>
      <c r="W1214">
        <v>2038.47</v>
      </c>
      <c r="X1214" t="s">
        <v>35</v>
      </c>
      <c r="Y1214">
        <v>20</v>
      </c>
      <c r="Z1214" s="1">
        <v>43097</v>
      </c>
      <c r="AA1214" s="1">
        <v>43110</v>
      </c>
      <c r="AB1214" s="1">
        <v>43124</v>
      </c>
      <c r="AC1214" t="s">
        <v>36</v>
      </c>
    </row>
    <row r="1215" spans="1:29" x14ac:dyDescent="0.2">
      <c r="A1215" t="s">
        <v>7586</v>
      </c>
      <c r="B1215" t="str">
        <f>VLOOKUP(Table1[[#This Row],[Full Name (formatted)]],peopleNew[],2,0)</f>
        <v>476547515</v>
      </c>
      <c r="C1215" t="str">
        <f>TRIM(Table1[[#This Row],[Full Name (pre trim)]])</f>
        <v>Jacob R Wilkinson</v>
      </c>
      <c r="D1215" t="s">
        <v>6149</v>
      </c>
      <c r="E1215" t="s">
        <v>6150</v>
      </c>
      <c r="F1215" t="s">
        <v>6147</v>
      </c>
      <c r="G1215" t="s">
        <v>176</v>
      </c>
      <c r="H1215" t="s">
        <v>24</v>
      </c>
      <c r="I1215" s="13" t="s">
        <v>8540</v>
      </c>
      <c r="J1215" t="s">
        <v>1093</v>
      </c>
      <c r="K1215" t="s">
        <v>1093</v>
      </c>
      <c r="L1215" t="str">
        <f>VLOOKUP(Table1[[#This Row],[Reports to formatted]],peopleNew[],1,0)</f>
        <v>David J. Valesky</v>
      </c>
      <c r="M1215" t="s">
        <v>1094</v>
      </c>
      <c r="N1215" t="s">
        <v>1094</v>
      </c>
      <c r="O1215" t="str">
        <f>VLOOKUP(Table1[[#This Row],[Works for Group Formatted]],groupsNew[],1,0)</f>
        <v>David J. Valesky, Office of Senator, Personal Staff Office, Senate</v>
      </c>
      <c r="P1215" t="s">
        <v>28</v>
      </c>
      <c r="Q1215" t="s">
        <v>29</v>
      </c>
      <c r="R1215" t="s">
        <v>30</v>
      </c>
      <c r="S1215" t="s">
        <v>6151</v>
      </c>
      <c r="T1215" t="s">
        <v>1096</v>
      </c>
      <c r="U1215" t="s">
        <v>66</v>
      </c>
      <c r="V1215" t="s">
        <v>180</v>
      </c>
      <c r="W1215">
        <v>3461.54</v>
      </c>
      <c r="X1215" t="s">
        <v>35</v>
      </c>
      <c r="Y1215">
        <v>20</v>
      </c>
      <c r="Z1215" s="1">
        <v>43097</v>
      </c>
      <c r="AA1215" s="1">
        <v>43110</v>
      </c>
      <c r="AB1215" s="1">
        <v>43124</v>
      </c>
      <c r="AC1215" t="s">
        <v>36</v>
      </c>
    </row>
    <row r="1216" spans="1:29" x14ac:dyDescent="0.2">
      <c r="A1216" t="s">
        <v>7073</v>
      </c>
      <c r="B1216" t="str">
        <f>VLOOKUP(Table1[[#This Row],[Full Name (formatted)]],peopleNew[],2,0)</f>
        <v>476547535</v>
      </c>
      <c r="C1216" t="str">
        <f>TRIM(Table1[[#This Row],[Full Name (pre trim)]])</f>
        <v>Jessica A Martino</v>
      </c>
      <c r="D1216" t="s">
        <v>3995</v>
      </c>
      <c r="E1216" t="s">
        <v>1994</v>
      </c>
      <c r="F1216" t="s">
        <v>3996</v>
      </c>
      <c r="G1216" t="s">
        <v>3997</v>
      </c>
      <c r="H1216" t="s">
        <v>24</v>
      </c>
      <c r="I1216" s="11" t="s">
        <v>25</v>
      </c>
      <c r="J1216" t="s">
        <v>1093</v>
      </c>
      <c r="K1216" t="s">
        <v>1093</v>
      </c>
      <c r="L1216" t="str">
        <f>VLOOKUP(Table1[[#This Row],[Reports to formatted]],peopleNew[],1,0)</f>
        <v>David J. Valesky</v>
      </c>
      <c r="M1216" t="s">
        <v>1094</v>
      </c>
      <c r="N1216" t="s">
        <v>1094</v>
      </c>
      <c r="O1216" t="str">
        <f>VLOOKUP(Table1[[#This Row],[Works for Group Formatted]],groupsNew[],1,0)</f>
        <v>David J. Valesky, Office of Senator, Personal Staff Office, Senate</v>
      </c>
      <c r="P1216" t="s">
        <v>28</v>
      </c>
      <c r="Q1216" t="s">
        <v>29</v>
      </c>
      <c r="R1216" t="s">
        <v>30</v>
      </c>
      <c r="S1216" t="s">
        <v>3998</v>
      </c>
      <c r="T1216" t="s">
        <v>1096</v>
      </c>
      <c r="U1216" t="s">
        <v>1097</v>
      </c>
      <c r="V1216" t="s">
        <v>3999</v>
      </c>
      <c r="W1216">
        <v>1769.24</v>
      </c>
      <c r="X1216" t="s">
        <v>35</v>
      </c>
      <c r="Y1216">
        <v>20</v>
      </c>
      <c r="Z1216" s="1">
        <v>43097</v>
      </c>
      <c r="AA1216" s="1">
        <v>43110</v>
      </c>
      <c r="AB1216" s="1">
        <v>43124</v>
      </c>
      <c r="AC1216" t="s">
        <v>36</v>
      </c>
    </row>
    <row r="1217" spans="1:29" x14ac:dyDescent="0.2">
      <c r="A1217" t="s">
        <v>7253</v>
      </c>
      <c r="B1217" t="str">
        <f>VLOOKUP(Table1[[#This Row],[Full Name (formatted)]],peopleNew[],2,0)</f>
        <v>476543967</v>
      </c>
      <c r="C1217" t="str">
        <f>TRIM(Table1[[#This Row],[Full Name (pre trim)]])</f>
        <v>Kyle T Pero</v>
      </c>
      <c r="D1217" t="s">
        <v>4771</v>
      </c>
      <c r="E1217" t="s">
        <v>4102</v>
      </c>
      <c r="F1217" t="s">
        <v>4772</v>
      </c>
      <c r="G1217" t="s">
        <v>176</v>
      </c>
      <c r="H1217" t="s">
        <v>24</v>
      </c>
      <c r="I1217" s="13" t="s">
        <v>8540</v>
      </c>
      <c r="J1217" t="s">
        <v>1093</v>
      </c>
      <c r="K1217" t="s">
        <v>1093</v>
      </c>
      <c r="L1217" t="str">
        <f>VLOOKUP(Table1[[#This Row],[Reports to formatted]],peopleNew[],1,0)</f>
        <v>David J. Valesky</v>
      </c>
      <c r="M1217" t="s">
        <v>1094</v>
      </c>
      <c r="N1217" t="s">
        <v>1094</v>
      </c>
      <c r="O1217" t="str">
        <f>VLOOKUP(Table1[[#This Row],[Works for Group Formatted]],groupsNew[],1,0)</f>
        <v>David J. Valesky, Office of Senator, Personal Staff Office, Senate</v>
      </c>
      <c r="P1217" t="s">
        <v>28</v>
      </c>
      <c r="Q1217" t="s">
        <v>29</v>
      </c>
      <c r="R1217" t="s">
        <v>30</v>
      </c>
      <c r="S1217" t="s">
        <v>4773</v>
      </c>
      <c r="T1217" t="s">
        <v>1096</v>
      </c>
      <c r="U1217" t="s">
        <v>66</v>
      </c>
      <c r="V1217" t="s">
        <v>180</v>
      </c>
      <c r="W1217">
        <v>3076.93</v>
      </c>
      <c r="X1217" t="s">
        <v>35</v>
      </c>
      <c r="Y1217">
        <v>20</v>
      </c>
      <c r="Z1217" s="1">
        <v>43097</v>
      </c>
      <c r="AA1217" s="1">
        <v>43110</v>
      </c>
      <c r="AB1217" s="1">
        <v>43124</v>
      </c>
      <c r="AC1217" t="s">
        <v>36</v>
      </c>
    </row>
    <row r="1218" spans="1:29" x14ac:dyDescent="0.2">
      <c r="A1218" t="s">
        <v>7326</v>
      </c>
      <c r="B1218" t="str">
        <f>VLOOKUP(Table1[[#This Row],[Full Name (formatted)]],peopleNew[],2,0)</f>
        <v>476547562</v>
      </c>
      <c r="C1218" t="str">
        <f>TRIM(Table1[[#This Row],[Full Name (pre trim)]])</f>
        <v>L Susan Richardson</v>
      </c>
      <c r="D1218" t="s">
        <v>5067</v>
      </c>
      <c r="E1218" t="s">
        <v>5068</v>
      </c>
      <c r="F1218" t="s">
        <v>5069</v>
      </c>
      <c r="G1218" t="s">
        <v>107</v>
      </c>
      <c r="H1218" t="s">
        <v>24</v>
      </c>
      <c r="I1218" s="13" t="s">
        <v>8540</v>
      </c>
      <c r="J1218" t="s">
        <v>1093</v>
      </c>
      <c r="K1218" t="s">
        <v>1093</v>
      </c>
      <c r="L1218" t="str">
        <f>VLOOKUP(Table1[[#This Row],[Reports to formatted]],peopleNew[],1,0)</f>
        <v>David J. Valesky</v>
      </c>
      <c r="M1218" t="s">
        <v>1094</v>
      </c>
      <c r="N1218" t="s">
        <v>1094</v>
      </c>
      <c r="O1218" t="str">
        <f>VLOOKUP(Table1[[#This Row],[Works for Group Formatted]],groupsNew[],1,0)</f>
        <v>David J. Valesky, Office of Senator, Personal Staff Office, Senate</v>
      </c>
      <c r="P1218" t="s">
        <v>28</v>
      </c>
      <c r="Q1218" t="s">
        <v>29</v>
      </c>
      <c r="R1218" t="s">
        <v>30</v>
      </c>
      <c r="S1218" t="s">
        <v>5070</v>
      </c>
      <c r="T1218" t="s">
        <v>1096</v>
      </c>
      <c r="U1218" t="s">
        <v>66</v>
      </c>
      <c r="V1218" t="s">
        <v>113</v>
      </c>
      <c r="W1218">
        <v>2153.85</v>
      </c>
      <c r="X1218" t="s">
        <v>47</v>
      </c>
      <c r="Y1218">
        <v>20</v>
      </c>
      <c r="Z1218" s="1">
        <v>43097</v>
      </c>
      <c r="AA1218" s="1">
        <v>43110</v>
      </c>
      <c r="AB1218" s="1">
        <v>43124</v>
      </c>
      <c r="AC1218" t="s">
        <v>36</v>
      </c>
    </row>
    <row r="1219" spans="1:29" x14ac:dyDescent="0.2">
      <c r="A1219" t="s">
        <v>7512</v>
      </c>
      <c r="B1219" t="str">
        <f>VLOOKUP(Table1[[#This Row],[Full Name (formatted)]],peopleNew[],2,0)</f>
        <v>476547574</v>
      </c>
      <c r="C1219" t="str">
        <f>TRIM(Table1[[#This Row],[Full Name (pre trim)]])</f>
        <v>Meghan M Titus</v>
      </c>
      <c r="D1219" t="s">
        <v>5851</v>
      </c>
      <c r="E1219" t="s">
        <v>1874</v>
      </c>
      <c r="F1219" t="s">
        <v>5852</v>
      </c>
      <c r="G1219" t="s">
        <v>23</v>
      </c>
      <c r="H1219" t="s">
        <v>24</v>
      </c>
      <c r="I1219" t="s">
        <v>25</v>
      </c>
      <c r="J1219" t="s">
        <v>1093</v>
      </c>
      <c r="K1219" t="s">
        <v>1093</v>
      </c>
      <c r="L1219" t="str">
        <f>VLOOKUP(Table1[[#This Row],[Reports to formatted]],peopleNew[],1,0)</f>
        <v>David J. Valesky</v>
      </c>
      <c r="M1219" t="s">
        <v>1094</v>
      </c>
      <c r="N1219" t="s">
        <v>1094</v>
      </c>
      <c r="O1219" t="str">
        <f>VLOOKUP(Table1[[#This Row],[Works for Group Formatted]],groupsNew[],1,0)</f>
        <v>David J. Valesky, Office of Senator, Personal Staff Office, Senate</v>
      </c>
      <c r="P1219" t="s">
        <v>28</v>
      </c>
      <c r="Q1219" t="s">
        <v>29</v>
      </c>
      <c r="R1219" t="s">
        <v>30</v>
      </c>
      <c r="S1219" t="s">
        <v>5853</v>
      </c>
      <c r="T1219" t="s">
        <v>1096</v>
      </c>
      <c r="U1219" t="s">
        <v>1097</v>
      </c>
      <c r="V1219" t="s">
        <v>34</v>
      </c>
      <c r="W1219">
        <v>1711.54</v>
      </c>
      <c r="X1219" t="s">
        <v>47</v>
      </c>
      <c r="Y1219">
        <v>20</v>
      </c>
      <c r="Z1219" s="1">
        <v>43097</v>
      </c>
      <c r="AA1219" s="1">
        <v>43110</v>
      </c>
      <c r="AB1219" s="1">
        <v>43124</v>
      </c>
      <c r="AC1219" t="s">
        <v>36</v>
      </c>
    </row>
    <row r="1220" spans="1:29" x14ac:dyDescent="0.2">
      <c r="A1220" t="s">
        <v>6453</v>
      </c>
      <c r="B1220" t="str">
        <f>VLOOKUP(Table1[[#This Row],[Full Name (formatted)]],peopleNew[],2,0)</f>
        <v>476547762</v>
      </c>
      <c r="C1220" t="str">
        <f>TRIM(Table1[[#This Row],[Full Name (pre trim)]])</f>
        <v>Scott R Butler</v>
      </c>
      <c r="D1220" t="s">
        <v>1090</v>
      </c>
      <c r="E1220" t="s">
        <v>1091</v>
      </c>
      <c r="F1220" t="s">
        <v>1092</v>
      </c>
      <c r="G1220" t="s">
        <v>643</v>
      </c>
      <c r="H1220" t="s">
        <v>24</v>
      </c>
      <c r="I1220" t="s">
        <v>25</v>
      </c>
      <c r="J1220" t="s">
        <v>1093</v>
      </c>
      <c r="K1220" t="s">
        <v>1093</v>
      </c>
      <c r="L1220" t="str">
        <f>VLOOKUP(Table1[[#This Row],[Reports to formatted]],peopleNew[],1,0)</f>
        <v>David J. Valesky</v>
      </c>
      <c r="M1220" t="s">
        <v>1094</v>
      </c>
      <c r="N1220" t="s">
        <v>1094</v>
      </c>
      <c r="O1220" t="str">
        <f>VLOOKUP(Table1[[#This Row],[Works for Group Formatted]],groupsNew[],1,0)</f>
        <v>David J. Valesky, Office of Senator, Personal Staff Office, Senate</v>
      </c>
      <c r="P1220" t="s">
        <v>28</v>
      </c>
      <c r="Q1220" t="s">
        <v>29</v>
      </c>
      <c r="R1220" t="s">
        <v>30</v>
      </c>
      <c r="S1220" t="s">
        <v>1095</v>
      </c>
      <c r="T1220" t="s">
        <v>1096</v>
      </c>
      <c r="U1220" t="s">
        <v>1097</v>
      </c>
      <c r="V1220" t="s">
        <v>648</v>
      </c>
      <c r="W1220">
        <v>3269.24</v>
      </c>
      <c r="X1220" t="s">
        <v>35</v>
      </c>
      <c r="Y1220">
        <v>20</v>
      </c>
      <c r="Z1220" s="1">
        <v>43097</v>
      </c>
      <c r="AA1220" s="1">
        <v>43110</v>
      </c>
      <c r="AB1220" s="1">
        <v>43124</v>
      </c>
      <c r="AC1220" t="s">
        <v>36</v>
      </c>
    </row>
    <row r="1221" spans="1:29" x14ac:dyDescent="0.2">
      <c r="A1221" t="s">
        <v>6469</v>
      </c>
      <c r="B1221" t="str">
        <f>VLOOKUP(Table1[[#This Row],[Full Name (formatted)]],peopleNew[],2,0)</f>
        <v>476547775</v>
      </c>
      <c r="C1221" t="str">
        <f>TRIM(Table1[[#This Row],[Full Name (pre trim)]])</f>
        <v>Tracy L Carman</v>
      </c>
      <c r="D1221" t="s">
        <v>1197</v>
      </c>
      <c r="E1221" t="s">
        <v>1198</v>
      </c>
      <c r="F1221" t="s">
        <v>1199</v>
      </c>
      <c r="G1221" t="s">
        <v>80</v>
      </c>
      <c r="H1221" t="s">
        <v>24</v>
      </c>
      <c r="I1221" t="s">
        <v>25</v>
      </c>
      <c r="J1221" t="s">
        <v>1093</v>
      </c>
      <c r="K1221" t="s">
        <v>1093</v>
      </c>
      <c r="L1221" t="str">
        <f>VLOOKUP(Table1[[#This Row],[Reports to formatted]],peopleNew[],1,0)</f>
        <v>David J. Valesky</v>
      </c>
      <c r="M1221" t="s">
        <v>1094</v>
      </c>
      <c r="N1221" t="s">
        <v>1094</v>
      </c>
      <c r="O1221" t="str">
        <f>VLOOKUP(Table1[[#This Row],[Works for Group Formatted]],groupsNew[],1,0)</f>
        <v>David J. Valesky, Office of Senator, Personal Staff Office, Senate</v>
      </c>
      <c r="P1221" t="s">
        <v>28</v>
      </c>
      <c r="Q1221" t="s">
        <v>29</v>
      </c>
      <c r="R1221" t="s">
        <v>30</v>
      </c>
      <c r="S1221" t="s">
        <v>1200</v>
      </c>
      <c r="T1221" t="s">
        <v>1096</v>
      </c>
      <c r="U1221" t="s">
        <v>1097</v>
      </c>
      <c r="V1221" t="s">
        <v>86</v>
      </c>
      <c r="W1221">
        <v>2480.77</v>
      </c>
      <c r="X1221" t="s">
        <v>35</v>
      </c>
      <c r="Y1221">
        <v>20</v>
      </c>
      <c r="Z1221" s="1">
        <v>43097</v>
      </c>
      <c r="AA1221" s="1">
        <v>43110</v>
      </c>
      <c r="AB1221" s="1">
        <v>43124</v>
      </c>
      <c r="AC1221" t="s">
        <v>36</v>
      </c>
    </row>
    <row r="1222" spans="1:29" x14ac:dyDescent="0.2">
      <c r="A1222" t="s">
        <v>6942</v>
      </c>
      <c r="B1222" t="str">
        <f>VLOOKUP(Table1[[#This Row],[Full Name (formatted)]],peopleNew[],2,0)</f>
        <v>567679364</v>
      </c>
      <c r="C1222" t="str">
        <f>TRIM(Table1[[#This Row],[Full Name (pre trim)]])</f>
        <v>Christopher F Knospe</v>
      </c>
      <c r="D1222" t="s">
        <v>3434</v>
      </c>
      <c r="E1222" t="s">
        <v>3435</v>
      </c>
      <c r="F1222" t="s">
        <v>3436</v>
      </c>
      <c r="G1222" t="s">
        <v>643</v>
      </c>
      <c r="H1222" t="s">
        <v>24</v>
      </c>
      <c r="I1222" t="s">
        <v>25</v>
      </c>
      <c r="J1222" t="s">
        <v>485</v>
      </c>
      <c r="K1222" t="s">
        <v>485</v>
      </c>
      <c r="L1222" t="str">
        <f>VLOOKUP(Table1[[#This Row],[Reports to formatted]],peopleNew[],1,0)</f>
        <v>Christopher Jacobs</v>
      </c>
      <c r="M1222" t="s">
        <v>486</v>
      </c>
      <c r="N1222" t="s">
        <v>486</v>
      </c>
      <c r="O1222" t="str">
        <f>VLOOKUP(Table1[[#This Row],[Works for Group Formatted]],groupsNew[],1,0)</f>
        <v>Christopher Jacobs, Office of Senator, Personal Staff Office, Senate</v>
      </c>
      <c r="P1222" t="s">
        <v>28</v>
      </c>
      <c r="Q1222" t="s">
        <v>29</v>
      </c>
      <c r="R1222" t="s">
        <v>30</v>
      </c>
      <c r="S1222" t="s">
        <v>3437</v>
      </c>
      <c r="T1222" t="s">
        <v>488</v>
      </c>
      <c r="U1222" t="s">
        <v>489</v>
      </c>
      <c r="V1222" t="s">
        <v>648</v>
      </c>
      <c r="W1222">
        <v>3461.54</v>
      </c>
      <c r="X1222" t="s">
        <v>35</v>
      </c>
      <c r="Y1222">
        <v>20</v>
      </c>
      <c r="Z1222" s="1">
        <v>43097</v>
      </c>
      <c r="AA1222" s="1">
        <v>43110</v>
      </c>
      <c r="AB1222" s="1">
        <v>43124</v>
      </c>
      <c r="AC1222" t="s">
        <v>36</v>
      </c>
    </row>
    <row r="1223" spans="1:29" x14ac:dyDescent="0.2">
      <c r="A1223" t="s">
        <v>7380</v>
      </c>
      <c r="B1223" t="str">
        <f>VLOOKUP(Table1[[#This Row],[Full Name (formatted)]],peopleNew[],2,0)</f>
        <v>476546065</v>
      </c>
      <c r="C1223" t="str">
        <f>TRIM(Table1[[#This Row],[Full Name (pre trim)]])</f>
        <v>Christopher P Savage</v>
      </c>
      <c r="D1223" t="s">
        <v>5300</v>
      </c>
      <c r="E1223" t="s">
        <v>5301</v>
      </c>
      <c r="F1223" t="s">
        <v>5302</v>
      </c>
      <c r="G1223" t="s">
        <v>381</v>
      </c>
      <c r="H1223" t="s">
        <v>24</v>
      </c>
      <c r="I1223" t="s">
        <v>25</v>
      </c>
      <c r="J1223" t="s">
        <v>485</v>
      </c>
      <c r="K1223" t="s">
        <v>485</v>
      </c>
      <c r="L1223" t="str">
        <f>VLOOKUP(Table1[[#This Row],[Reports to formatted]],peopleNew[],1,0)</f>
        <v>Christopher Jacobs</v>
      </c>
      <c r="M1223" t="s">
        <v>486</v>
      </c>
      <c r="N1223" t="s">
        <v>486</v>
      </c>
      <c r="O1223" t="str">
        <f>VLOOKUP(Table1[[#This Row],[Works for Group Formatted]],groupsNew[],1,0)</f>
        <v>Christopher Jacobs, Office of Senator, Personal Staff Office, Senate</v>
      </c>
      <c r="P1223" t="s">
        <v>28</v>
      </c>
      <c r="Q1223" t="s">
        <v>29</v>
      </c>
      <c r="R1223" t="s">
        <v>30</v>
      </c>
      <c r="S1223" t="s">
        <v>5303</v>
      </c>
      <c r="T1223" t="s">
        <v>488</v>
      </c>
      <c r="U1223" t="s">
        <v>489</v>
      </c>
      <c r="V1223" t="s">
        <v>387</v>
      </c>
      <c r="W1223">
        <v>2884.62</v>
      </c>
      <c r="X1223" t="s">
        <v>35</v>
      </c>
      <c r="Y1223">
        <v>20</v>
      </c>
      <c r="Z1223" s="1">
        <v>43097</v>
      </c>
      <c r="AA1223" s="1">
        <v>43110</v>
      </c>
      <c r="AB1223" s="1">
        <v>43124</v>
      </c>
      <c r="AC1223" t="s">
        <v>36</v>
      </c>
    </row>
    <row r="1224" spans="1:29" x14ac:dyDescent="0.2">
      <c r="A1224" t="s">
        <v>6355</v>
      </c>
      <c r="B1224" t="str">
        <f>VLOOKUP(Table1[[#This Row],[Full Name (formatted)]],peopleNew[],2,0)</f>
        <v>567679361</v>
      </c>
      <c r="C1224" t="str">
        <f>TRIM(Table1[[#This Row],[Full Name (pre trim)]])</f>
        <v>Emma C Balkin</v>
      </c>
      <c r="D1224" t="s">
        <v>481</v>
      </c>
      <c r="E1224" t="s">
        <v>482</v>
      </c>
      <c r="F1224" t="s">
        <v>483</v>
      </c>
      <c r="G1224" t="s">
        <v>484</v>
      </c>
      <c r="H1224" t="s">
        <v>24</v>
      </c>
      <c r="I1224" t="s">
        <v>25</v>
      </c>
      <c r="J1224" t="s">
        <v>485</v>
      </c>
      <c r="K1224" t="s">
        <v>485</v>
      </c>
      <c r="L1224" t="str">
        <f>VLOOKUP(Table1[[#This Row],[Reports to formatted]],peopleNew[],1,0)</f>
        <v>Christopher Jacobs</v>
      </c>
      <c r="M1224" t="s">
        <v>486</v>
      </c>
      <c r="N1224" t="s">
        <v>486</v>
      </c>
      <c r="O1224" t="str">
        <f>VLOOKUP(Table1[[#This Row],[Works for Group Formatted]],groupsNew[],1,0)</f>
        <v>Christopher Jacobs, Office of Senator, Personal Staff Office, Senate</v>
      </c>
      <c r="P1224" t="s">
        <v>28</v>
      </c>
      <c r="Q1224" t="s">
        <v>29</v>
      </c>
      <c r="R1224" t="s">
        <v>30</v>
      </c>
      <c r="S1224" t="s">
        <v>487</v>
      </c>
      <c r="T1224" t="s">
        <v>488</v>
      </c>
      <c r="U1224" t="s">
        <v>489</v>
      </c>
      <c r="V1224" t="s">
        <v>490</v>
      </c>
      <c r="W1224">
        <v>1076.93</v>
      </c>
      <c r="X1224" t="s">
        <v>35</v>
      </c>
      <c r="Y1224">
        <v>20</v>
      </c>
      <c r="Z1224" s="1">
        <v>43097</v>
      </c>
      <c r="AA1224" s="1">
        <v>43110</v>
      </c>
      <c r="AB1224" s="1">
        <v>43124</v>
      </c>
      <c r="AC1224" t="s">
        <v>36</v>
      </c>
    </row>
    <row r="1225" spans="1:29" x14ac:dyDescent="0.2">
      <c r="A1225" t="s">
        <v>7230</v>
      </c>
      <c r="B1225" t="str">
        <f>VLOOKUP(Table1[[#This Row],[Full Name (formatted)]],peopleNew[],2,0)</f>
        <v>476542601</v>
      </c>
      <c r="C1225" t="str">
        <f>TRIM(Table1[[#This Row],[Full Name (pre trim)]])</f>
        <v>Francis J Palasieski</v>
      </c>
      <c r="D1225" t="s">
        <v>4676</v>
      </c>
      <c r="E1225" t="s">
        <v>4106</v>
      </c>
      <c r="F1225" t="s">
        <v>4677</v>
      </c>
      <c r="G1225" t="s">
        <v>184</v>
      </c>
      <c r="H1225" t="s">
        <v>24</v>
      </c>
      <c r="I1225" s="13" t="s">
        <v>8540</v>
      </c>
      <c r="J1225" t="s">
        <v>485</v>
      </c>
      <c r="K1225" t="s">
        <v>485</v>
      </c>
      <c r="L1225" t="str">
        <f>VLOOKUP(Table1[[#This Row],[Reports to formatted]],peopleNew[],1,0)</f>
        <v>Christopher Jacobs</v>
      </c>
      <c r="M1225" t="s">
        <v>486</v>
      </c>
      <c r="N1225" t="s">
        <v>486</v>
      </c>
      <c r="O1225" t="str">
        <f>VLOOKUP(Table1[[#This Row],[Works for Group Formatted]],groupsNew[],1,0)</f>
        <v>Christopher Jacobs, Office of Senator, Personal Staff Office, Senate</v>
      </c>
      <c r="P1225" t="s">
        <v>28</v>
      </c>
      <c r="Q1225" t="s">
        <v>29</v>
      </c>
      <c r="R1225" t="s">
        <v>30</v>
      </c>
      <c r="S1225" t="s">
        <v>4678</v>
      </c>
      <c r="T1225" t="s">
        <v>488</v>
      </c>
      <c r="U1225" t="s">
        <v>66</v>
      </c>
      <c r="V1225" t="s">
        <v>190</v>
      </c>
      <c r="W1225">
        <v>2307.6999999999998</v>
      </c>
      <c r="X1225" t="s">
        <v>35</v>
      </c>
      <c r="Y1225">
        <v>20</v>
      </c>
      <c r="Z1225" s="1">
        <v>43097</v>
      </c>
      <c r="AA1225" s="1">
        <v>43110</v>
      </c>
      <c r="AB1225" s="1">
        <v>43124</v>
      </c>
      <c r="AC1225" t="s">
        <v>36</v>
      </c>
    </row>
    <row r="1226" spans="1:29" x14ac:dyDescent="0.2">
      <c r="A1226" t="s">
        <v>7247</v>
      </c>
      <c r="B1226" t="str">
        <f>VLOOKUP(Table1[[#This Row],[Full Name (formatted)]],peopleNew[],2,0)</f>
        <v>567679367</v>
      </c>
      <c r="C1226" t="str">
        <f>TRIM(Table1[[#This Row],[Full Name (pre trim)]])</f>
        <v>Kimberly C Peck</v>
      </c>
      <c r="D1226" t="s">
        <v>4746</v>
      </c>
      <c r="E1226" t="s">
        <v>4747</v>
      </c>
      <c r="F1226" t="s">
        <v>4748</v>
      </c>
      <c r="G1226" t="s">
        <v>2669</v>
      </c>
      <c r="H1226" t="s">
        <v>24</v>
      </c>
      <c r="I1226" t="s">
        <v>25</v>
      </c>
      <c r="J1226" t="s">
        <v>485</v>
      </c>
      <c r="K1226" t="s">
        <v>485</v>
      </c>
      <c r="L1226" t="str">
        <f>VLOOKUP(Table1[[#This Row],[Reports to formatted]],peopleNew[],1,0)</f>
        <v>Christopher Jacobs</v>
      </c>
      <c r="M1226" t="s">
        <v>486</v>
      </c>
      <c r="N1226" t="s">
        <v>486</v>
      </c>
      <c r="O1226" t="str">
        <f>VLOOKUP(Table1[[#This Row],[Works for Group Formatted]],groupsNew[],1,0)</f>
        <v>Christopher Jacobs, Office of Senator, Personal Staff Office, Senate</v>
      </c>
      <c r="P1226" t="s">
        <v>28</v>
      </c>
      <c r="Q1226" t="s">
        <v>29</v>
      </c>
      <c r="R1226" t="s">
        <v>30</v>
      </c>
      <c r="S1226" t="s">
        <v>4749</v>
      </c>
      <c r="T1226" t="s">
        <v>488</v>
      </c>
      <c r="U1226" t="s">
        <v>489</v>
      </c>
      <c r="V1226" t="s">
        <v>2671</v>
      </c>
      <c r="W1226">
        <v>1384.62</v>
      </c>
      <c r="X1226" t="s">
        <v>35</v>
      </c>
      <c r="Y1226">
        <v>20</v>
      </c>
      <c r="Z1226" s="1">
        <v>43097</v>
      </c>
      <c r="AA1226" s="1">
        <v>43110</v>
      </c>
      <c r="AB1226" s="1">
        <v>43124</v>
      </c>
      <c r="AC1226" t="s">
        <v>36</v>
      </c>
    </row>
    <row r="1227" spans="1:29" x14ac:dyDescent="0.2">
      <c r="A1227" t="s">
        <v>6776</v>
      </c>
      <c r="B1227" t="str">
        <f>VLOOKUP(Table1[[#This Row],[Full Name (formatted)]],peopleNew[],2,0)</f>
        <v>476542198</v>
      </c>
      <c r="C1227" t="str">
        <f>TRIM(Table1[[#This Row],[Full Name (pre trim)]])</f>
        <v>Michael A Greco</v>
      </c>
      <c r="D1227" t="s">
        <v>2686</v>
      </c>
      <c r="E1227" t="s">
        <v>1420</v>
      </c>
      <c r="F1227" t="s">
        <v>2687</v>
      </c>
      <c r="G1227" t="s">
        <v>2688</v>
      </c>
      <c r="H1227" t="s">
        <v>24</v>
      </c>
      <c r="I1227" t="s">
        <v>25</v>
      </c>
      <c r="J1227" t="s">
        <v>485</v>
      </c>
      <c r="K1227" t="s">
        <v>485</v>
      </c>
      <c r="L1227" t="str">
        <f>VLOOKUP(Table1[[#This Row],[Reports to formatted]],peopleNew[],1,0)</f>
        <v>Christopher Jacobs</v>
      </c>
      <c r="M1227" t="s">
        <v>486</v>
      </c>
      <c r="N1227" t="s">
        <v>486</v>
      </c>
      <c r="O1227" t="str">
        <f>VLOOKUP(Table1[[#This Row],[Works for Group Formatted]],groupsNew[],1,0)</f>
        <v>Christopher Jacobs, Office of Senator, Personal Staff Office, Senate</v>
      </c>
      <c r="P1227" t="s">
        <v>28</v>
      </c>
      <c r="Q1227" t="s">
        <v>29</v>
      </c>
      <c r="R1227" t="s">
        <v>30</v>
      </c>
      <c r="S1227" t="s">
        <v>2689</v>
      </c>
      <c r="T1227" t="s">
        <v>488</v>
      </c>
      <c r="U1227" t="s">
        <v>489</v>
      </c>
      <c r="V1227" t="s">
        <v>2690</v>
      </c>
      <c r="W1227">
        <v>1846.16</v>
      </c>
      <c r="X1227" t="s">
        <v>35</v>
      </c>
      <c r="Y1227">
        <v>20</v>
      </c>
      <c r="Z1227" s="1">
        <v>43097</v>
      </c>
      <c r="AA1227" s="1">
        <v>43110</v>
      </c>
      <c r="AB1227" s="1">
        <v>43124</v>
      </c>
      <c r="AC1227" t="s">
        <v>36</v>
      </c>
    </row>
    <row r="1228" spans="1:29" x14ac:dyDescent="0.2">
      <c r="A1228" t="s">
        <v>6888</v>
      </c>
      <c r="B1228" t="str">
        <f>VLOOKUP(Table1[[#This Row],[Full Name (formatted)]],peopleNew[],2,0)</f>
        <v>476544192</v>
      </c>
      <c r="C1228" t="str">
        <f>TRIM(Table1[[#This Row],[Full Name (pre trim)]])</f>
        <v>Michelle M Jensen</v>
      </c>
      <c r="D1228" t="s">
        <v>3197</v>
      </c>
      <c r="E1228" t="s">
        <v>3198</v>
      </c>
      <c r="F1228" t="s">
        <v>3195</v>
      </c>
      <c r="G1228" t="s">
        <v>51</v>
      </c>
      <c r="H1228" t="s">
        <v>24</v>
      </c>
      <c r="I1228" s="13" t="s">
        <v>8540</v>
      </c>
      <c r="J1228" t="s">
        <v>485</v>
      </c>
      <c r="K1228" t="s">
        <v>485</v>
      </c>
      <c r="L1228" t="str">
        <f>VLOOKUP(Table1[[#This Row],[Reports to formatted]],peopleNew[],1,0)</f>
        <v>Christopher Jacobs</v>
      </c>
      <c r="M1228" t="s">
        <v>486</v>
      </c>
      <c r="N1228" t="s">
        <v>486</v>
      </c>
      <c r="O1228" t="str">
        <f>VLOOKUP(Table1[[#This Row],[Works for Group Formatted]],groupsNew[],1,0)</f>
        <v>Christopher Jacobs, Office of Senator, Personal Staff Office, Senate</v>
      </c>
      <c r="P1228" t="s">
        <v>28</v>
      </c>
      <c r="Q1228" t="s">
        <v>29</v>
      </c>
      <c r="R1228" t="s">
        <v>30</v>
      </c>
      <c r="S1228" t="s">
        <v>3199</v>
      </c>
      <c r="T1228" t="s">
        <v>488</v>
      </c>
      <c r="U1228" t="s">
        <v>66</v>
      </c>
      <c r="V1228" t="s">
        <v>57</v>
      </c>
      <c r="W1228">
        <v>2201.9299999999998</v>
      </c>
      <c r="X1228" t="s">
        <v>35</v>
      </c>
      <c r="Y1228">
        <v>20</v>
      </c>
      <c r="Z1228" s="1">
        <v>43097</v>
      </c>
      <c r="AA1228" s="1">
        <v>43110</v>
      </c>
      <c r="AB1228" s="1">
        <v>43124</v>
      </c>
      <c r="AC1228" t="s">
        <v>36</v>
      </c>
    </row>
    <row r="1229" spans="1:29" x14ac:dyDescent="0.2">
      <c r="A1229" t="s">
        <v>7257</v>
      </c>
      <c r="B1229" t="str">
        <f>VLOOKUP(Table1[[#This Row],[Full Name (formatted)]],peopleNew[],2,0)</f>
        <v>625374679</v>
      </c>
      <c r="C1229" t="str">
        <f>TRIM(Table1[[#This Row],[Full Name (pre trim)]])</f>
        <v>Paul S Pfeiffer</v>
      </c>
      <c r="D1229" t="s">
        <v>4784</v>
      </c>
      <c r="E1229" t="s">
        <v>4785</v>
      </c>
      <c r="F1229" t="s">
        <v>4786</v>
      </c>
      <c r="G1229" t="s">
        <v>790</v>
      </c>
      <c r="H1229" t="s">
        <v>24</v>
      </c>
      <c r="I1229" t="s">
        <v>25</v>
      </c>
      <c r="J1229" t="s">
        <v>485</v>
      </c>
      <c r="K1229" t="s">
        <v>485</v>
      </c>
      <c r="L1229" t="str">
        <f>VLOOKUP(Table1[[#This Row],[Reports to formatted]],peopleNew[],1,0)</f>
        <v>Christopher Jacobs</v>
      </c>
      <c r="M1229" t="s">
        <v>486</v>
      </c>
      <c r="N1229" t="s">
        <v>486</v>
      </c>
      <c r="O1229" t="str">
        <f>VLOOKUP(Table1[[#This Row],[Works for Group Formatted]],groupsNew[],1,0)</f>
        <v>Christopher Jacobs, Office of Senator, Personal Staff Office, Senate</v>
      </c>
      <c r="P1229" t="s">
        <v>28</v>
      </c>
      <c r="Q1229" t="s">
        <v>29</v>
      </c>
      <c r="R1229" t="s">
        <v>30</v>
      </c>
      <c r="S1229" t="s">
        <v>4787</v>
      </c>
      <c r="T1229" t="s">
        <v>488</v>
      </c>
      <c r="U1229" t="s">
        <v>489</v>
      </c>
      <c r="V1229" t="s">
        <v>792</v>
      </c>
      <c r="W1229">
        <v>2500</v>
      </c>
      <c r="X1229" t="s">
        <v>35</v>
      </c>
      <c r="Y1229">
        <v>20</v>
      </c>
      <c r="Z1229" s="1">
        <v>43097</v>
      </c>
      <c r="AA1229" s="1">
        <v>43110</v>
      </c>
      <c r="AB1229" s="1">
        <v>43124</v>
      </c>
      <c r="AC1229" t="s">
        <v>36</v>
      </c>
    </row>
    <row r="1230" spans="1:29" x14ac:dyDescent="0.2">
      <c r="A1230" t="s">
        <v>7206</v>
      </c>
      <c r="B1230" t="str">
        <f>VLOOKUP(Table1[[#This Row],[Full Name (formatted)]],peopleNew[],2,0)</f>
        <v>567679366</v>
      </c>
      <c r="C1230" t="str">
        <f>TRIM(Table1[[#This Row],[Full Name (pre trim)]])</f>
        <v>Sean P O'neil</v>
      </c>
      <c r="D1230" t="s">
        <v>4569</v>
      </c>
      <c r="E1230" t="s">
        <v>4570</v>
      </c>
      <c r="F1230" t="s">
        <v>4571</v>
      </c>
      <c r="G1230" t="s">
        <v>2669</v>
      </c>
      <c r="H1230" t="s">
        <v>24</v>
      </c>
      <c r="I1230" t="s">
        <v>25</v>
      </c>
      <c r="J1230" t="s">
        <v>485</v>
      </c>
      <c r="K1230" t="s">
        <v>485</v>
      </c>
      <c r="L1230" t="str">
        <f>VLOOKUP(Table1[[#This Row],[Reports to formatted]],peopleNew[],1,0)</f>
        <v>Christopher Jacobs</v>
      </c>
      <c r="M1230" t="s">
        <v>486</v>
      </c>
      <c r="N1230" t="s">
        <v>486</v>
      </c>
      <c r="O1230" t="str">
        <f>VLOOKUP(Table1[[#This Row],[Works for Group Formatted]],groupsNew[],1,0)</f>
        <v>Christopher Jacobs, Office of Senator, Personal Staff Office, Senate</v>
      </c>
      <c r="P1230" t="s">
        <v>28</v>
      </c>
      <c r="Q1230" t="s">
        <v>29</v>
      </c>
      <c r="R1230" t="s">
        <v>30</v>
      </c>
      <c r="S1230" t="s">
        <v>4572</v>
      </c>
      <c r="T1230" t="s">
        <v>488</v>
      </c>
      <c r="U1230" t="s">
        <v>489</v>
      </c>
      <c r="V1230" t="s">
        <v>2671</v>
      </c>
      <c r="W1230">
        <v>1538.47</v>
      </c>
      <c r="X1230" t="s">
        <v>35</v>
      </c>
      <c r="Y1230">
        <v>20</v>
      </c>
      <c r="Z1230" s="1">
        <v>43097</v>
      </c>
      <c r="AA1230" s="1">
        <v>43110</v>
      </c>
      <c r="AB1230" s="1">
        <v>43124</v>
      </c>
      <c r="AC1230" t="s">
        <v>36</v>
      </c>
    </row>
    <row r="1231" spans="1:29" x14ac:dyDescent="0.2">
      <c r="A1231" t="s">
        <v>7039</v>
      </c>
      <c r="B1231" t="str">
        <f>VLOOKUP(Table1[[#This Row],[Full Name (formatted)]],peopleNew[],2,0)</f>
        <v>476547186</v>
      </c>
      <c r="C1231" t="str">
        <f>TRIM(Table1[[#This Row],[Full Name (pre trim)]])</f>
        <v>Carole R Maddalla</v>
      </c>
      <c r="D1231" t="s">
        <v>3860</v>
      </c>
      <c r="E1231" t="s">
        <v>3861</v>
      </c>
      <c r="F1231" t="s">
        <v>3862</v>
      </c>
      <c r="G1231" t="s">
        <v>3863</v>
      </c>
      <c r="H1231" t="s">
        <v>24</v>
      </c>
      <c r="I1231" s="13" t="s">
        <v>8540</v>
      </c>
      <c r="J1231" t="s">
        <v>396</v>
      </c>
      <c r="K1231" t="s">
        <v>396</v>
      </c>
      <c r="L1231" t="str">
        <f>VLOOKUP(Table1[[#This Row],[Reports to formatted]],peopleNew[],1,0)</f>
        <v>Catharine M. Young</v>
      </c>
      <c r="M1231" t="s">
        <v>397</v>
      </c>
      <c r="N1231" t="s">
        <v>397</v>
      </c>
      <c r="O1231" t="str">
        <f>VLOOKUP(Table1[[#This Row],[Works for Group Formatted]],groupsNew[],1,0)</f>
        <v>Catharine M. Young, Office of Senator, Personal Staff Office, Senate</v>
      </c>
      <c r="P1231" t="s">
        <v>28</v>
      </c>
      <c r="Q1231" t="s">
        <v>29</v>
      </c>
      <c r="R1231" t="s">
        <v>30</v>
      </c>
      <c r="S1231" t="s">
        <v>3864</v>
      </c>
      <c r="T1231" t="s">
        <v>399</v>
      </c>
      <c r="U1231" t="s">
        <v>66</v>
      </c>
      <c r="V1231" t="s">
        <v>3865</v>
      </c>
      <c r="W1231">
        <v>1730.77</v>
      </c>
      <c r="X1231" t="s">
        <v>35</v>
      </c>
      <c r="Y1231">
        <v>20</v>
      </c>
      <c r="Z1231" s="1">
        <v>43097</v>
      </c>
      <c r="AA1231" s="1">
        <v>43110</v>
      </c>
      <c r="AB1231" s="1">
        <v>43124</v>
      </c>
      <c r="AC1231" t="s">
        <v>36</v>
      </c>
    </row>
    <row r="1232" spans="1:29" x14ac:dyDescent="0.2">
      <c r="A1232" t="s">
        <v>7116</v>
      </c>
      <c r="B1232" t="str">
        <f>VLOOKUP(Table1[[#This Row],[Full Name (formatted)]],peopleNew[],2,0)</f>
        <v>765290979</v>
      </c>
      <c r="C1232" t="str">
        <f>TRIM(Table1[[#This Row],[Full Name (pre trim)]])</f>
        <v>Daniel T Merriam</v>
      </c>
      <c r="D1232" t="s">
        <v>4182</v>
      </c>
      <c r="E1232" t="s">
        <v>1279</v>
      </c>
      <c r="F1232" t="s">
        <v>4183</v>
      </c>
      <c r="G1232" t="s">
        <v>395</v>
      </c>
      <c r="H1232" t="s">
        <v>24</v>
      </c>
      <c r="I1232" t="s">
        <v>25</v>
      </c>
      <c r="J1232" t="s">
        <v>396</v>
      </c>
      <c r="K1232" t="s">
        <v>396</v>
      </c>
      <c r="L1232" t="str">
        <f>VLOOKUP(Table1[[#This Row],[Reports to formatted]],peopleNew[],1,0)</f>
        <v>Catharine M. Young</v>
      </c>
      <c r="M1232" t="s">
        <v>397</v>
      </c>
      <c r="N1232" t="s">
        <v>397</v>
      </c>
      <c r="O1232" t="str">
        <f>VLOOKUP(Table1[[#This Row],[Works for Group Formatted]],groupsNew[],1,0)</f>
        <v>Catharine M. Young, Office of Senator, Personal Staff Office, Senate</v>
      </c>
      <c r="P1232" t="s">
        <v>28</v>
      </c>
      <c r="Q1232" t="s">
        <v>29</v>
      </c>
      <c r="R1232" t="s">
        <v>30</v>
      </c>
      <c r="S1232" t="s">
        <v>4184</v>
      </c>
      <c r="T1232" t="s">
        <v>399</v>
      </c>
      <c r="U1232" t="s">
        <v>400</v>
      </c>
      <c r="V1232" t="s">
        <v>401</v>
      </c>
      <c r="W1232">
        <v>336</v>
      </c>
      <c r="X1232" t="s">
        <v>47</v>
      </c>
      <c r="Y1232">
        <v>20</v>
      </c>
      <c r="Z1232" s="1">
        <v>43097</v>
      </c>
      <c r="AA1232" s="1">
        <v>43110</v>
      </c>
      <c r="AB1232" s="1">
        <v>43124</v>
      </c>
      <c r="AC1232" t="s">
        <v>36</v>
      </c>
    </row>
    <row r="1233" spans="1:29" x14ac:dyDescent="0.2">
      <c r="A1233" t="s">
        <v>6788</v>
      </c>
      <c r="B1233" t="str">
        <f>VLOOKUP(Table1[[#This Row],[Full Name (formatted)]],peopleNew[],2,0)</f>
        <v>476546828</v>
      </c>
      <c r="C1233" t="str">
        <f>TRIM(Table1[[#This Row],[Full Name (pre trim)]])</f>
        <v>Darrell F Gronemeier</v>
      </c>
      <c r="D1233" t="s">
        <v>2741</v>
      </c>
      <c r="E1233" t="s">
        <v>2742</v>
      </c>
      <c r="F1233" t="s">
        <v>2743</v>
      </c>
      <c r="G1233" t="s">
        <v>2744</v>
      </c>
      <c r="H1233" t="s">
        <v>24</v>
      </c>
      <c r="I1233" t="s">
        <v>25</v>
      </c>
      <c r="J1233" t="s">
        <v>396</v>
      </c>
      <c r="K1233" t="s">
        <v>396</v>
      </c>
      <c r="L1233" t="str">
        <f>VLOOKUP(Table1[[#This Row],[Reports to formatted]],peopleNew[],1,0)</f>
        <v>Catharine M. Young</v>
      </c>
      <c r="M1233" t="s">
        <v>397</v>
      </c>
      <c r="N1233" t="s">
        <v>397</v>
      </c>
      <c r="O1233" t="str">
        <f>VLOOKUP(Table1[[#This Row],[Works for Group Formatted]],groupsNew[],1,0)</f>
        <v>Catharine M. Young, Office of Senator, Personal Staff Office, Senate</v>
      </c>
      <c r="P1233" t="s">
        <v>28</v>
      </c>
      <c r="Q1233" t="s">
        <v>29</v>
      </c>
      <c r="R1233" t="s">
        <v>30</v>
      </c>
      <c r="S1233" t="s">
        <v>2745</v>
      </c>
      <c r="T1233" t="s">
        <v>399</v>
      </c>
      <c r="U1233" t="s">
        <v>400</v>
      </c>
      <c r="V1233" t="s">
        <v>2746</v>
      </c>
      <c r="W1233">
        <v>1573.66</v>
      </c>
      <c r="X1233" t="s">
        <v>35</v>
      </c>
      <c r="Y1233">
        <v>20</v>
      </c>
      <c r="Z1233" s="1">
        <v>43097</v>
      </c>
      <c r="AA1233" s="1">
        <v>43110</v>
      </c>
      <c r="AB1233" s="1">
        <v>43124</v>
      </c>
      <c r="AC1233" t="s">
        <v>36</v>
      </c>
    </row>
    <row r="1234" spans="1:29" x14ac:dyDescent="0.2">
      <c r="A1234" t="s">
        <v>7391</v>
      </c>
      <c r="B1234" t="str">
        <f>VLOOKUP(Table1[[#This Row],[Full Name (formatted)]],peopleNew[],2,0)</f>
        <v>567679374</v>
      </c>
      <c r="C1234" t="str">
        <f>TRIM(Table1[[#This Row],[Full Name (pre trim)]])</f>
        <v>David P Schnall</v>
      </c>
      <c r="D1234" t="s">
        <v>5344</v>
      </c>
      <c r="E1234" t="s">
        <v>5345</v>
      </c>
      <c r="F1234" t="s">
        <v>5346</v>
      </c>
      <c r="G1234" t="s">
        <v>672</v>
      </c>
      <c r="H1234" t="s">
        <v>24</v>
      </c>
      <c r="I1234" s="13" t="s">
        <v>8540</v>
      </c>
      <c r="J1234" t="s">
        <v>396</v>
      </c>
      <c r="K1234" t="s">
        <v>396</v>
      </c>
      <c r="L1234" t="str">
        <f>VLOOKUP(Table1[[#This Row],[Reports to formatted]],peopleNew[],1,0)</f>
        <v>Catharine M. Young</v>
      </c>
      <c r="M1234" t="s">
        <v>397</v>
      </c>
      <c r="N1234" t="s">
        <v>397</v>
      </c>
      <c r="O1234" t="str">
        <f>VLOOKUP(Table1[[#This Row],[Works for Group Formatted]],groupsNew[],1,0)</f>
        <v>Catharine M. Young, Office of Senator, Personal Staff Office, Senate</v>
      </c>
      <c r="P1234" t="s">
        <v>28</v>
      </c>
      <c r="Q1234" t="s">
        <v>29</v>
      </c>
      <c r="R1234" t="s">
        <v>30</v>
      </c>
      <c r="S1234" t="s">
        <v>5347</v>
      </c>
      <c r="T1234" t="s">
        <v>399</v>
      </c>
      <c r="U1234" t="s">
        <v>66</v>
      </c>
      <c r="V1234" t="s">
        <v>674</v>
      </c>
      <c r="W1234">
        <v>1461.54</v>
      </c>
      <c r="X1234" t="s">
        <v>35</v>
      </c>
      <c r="Y1234">
        <v>20</v>
      </c>
      <c r="Z1234" s="1">
        <v>43097</v>
      </c>
      <c r="AA1234" s="1">
        <v>43110</v>
      </c>
      <c r="AB1234" s="1">
        <v>43124</v>
      </c>
      <c r="AC1234" t="s">
        <v>36</v>
      </c>
    </row>
    <row r="1235" spans="1:29" x14ac:dyDescent="0.2">
      <c r="A1235" t="s">
        <v>6344</v>
      </c>
      <c r="B1235" t="str">
        <f>VLOOKUP(Table1[[#This Row],[Full Name (formatted)]],peopleNew[],2,0)</f>
        <v>476547200</v>
      </c>
      <c r="C1235" t="str">
        <f>TRIM(Table1[[#This Row],[Full Name (pre trim)]])</f>
        <v>Deborah A Aumick</v>
      </c>
      <c r="D1235" t="s">
        <v>392</v>
      </c>
      <c r="E1235" t="s">
        <v>393</v>
      </c>
      <c r="F1235" t="s">
        <v>394</v>
      </c>
      <c r="G1235" t="s">
        <v>395</v>
      </c>
      <c r="H1235" t="s">
        <v>24</v>
      </c>
      <c r="I1235" t="s">
        <v>25</v>
      </c>
      <c r="J1235" t="s">
        <v>396</v>
      </c>
      <c r="K1235" t="s">
        <v>396</v>
      </c>
      <c r="L1235" t="str">
        <f>VLOOKUP(Table1[[#This Row],[Reports to formatted]],peopleNew[],1,0)</f>
        <v>Catharine M. Young</v>
      </c>
      <c r="M1235" t="s">
        <v>397</v>
      </c>
      <c r="N1235" t="s">
        <v>397</v>
      </c>
      <c r="O1235" t="str">
        <f>VLOOKUP(Table1[[#This Row],[Works for Group Formatted]],groupsNew[],1,0)</f>
        <v>Catharine M. Young, Office of Senator, Personal Staff Office, Senate</v>
      </c>
      <c r="P1235" t="s">
        <v>28</v>
      </c>
      <c r="Q1235" t="s">
        <v>29</v>
      </c>
      <c r="R1235" t="s">
        <v>30</v>
      </c>
      <c r="S1235" t="s">
        <v>398</v>
      </c>
      <c r="T1235" t="s">
        <v>399</v>
      </c>
      <c r="U1235" t="s">
        <v>400</v>
      </c>
      <c r="V1235" t="s">
        <v>401</v>
      </c>
      <c r="W1235">
        <v>1020.2</v>
      </c>
      <c r="X1235" t="s">
        <v>47</v>
      </c>
      <c r="Y1235">
        <v>20</v>
      </c>
      <c r="Z1235" s="1">
        <v>43097</v>
      </c>
      <c r="AA1235" s="1">
        <v>43110</v>
      </c>
      <c r="AB1235" s="1">
        <v>43124</v>
      </c>
      <c r="AC1235" t="s">
        <v>36</v>
      </c>
    </row>
    <row r="1236" spans="1:29" x14ac:dyDescent="0.2">
      <c r="A1236" t="s">
        <v>6674</v>
      </c>
      <c r="B1236" t="str">
        <f>VLOOKUP(Table1[[#This Row],[Full Name (formatted)]],peopleNew[],2,0)</f>
        <v>476547209</v>
      </c>
      <c r="C1236" t="str">
        <f>TRIM(Table1[[#This Row],[Full Name (pre trim)]])</f>
        <v>George L Fillgrove</v>
      </c>
      <c r="D1236" t="s">
        <v>2206</v>
      </c>
      <c r="E1236" t="s">
        <v>2207</v>
      </c>
      <c r="F1236" t="s">
        <v>2208</v>
      </c>
      <c r="G1236" t="s">
        <v>2209</v>
      </c>
      <c r="H1236" t="s">
        <v>24</v>
      </c>
      <c r="I1236" t="s">
        <v>25</v>
      </c>
      <c r="J1236" t="s">
        <v>396</v>
      </c>
      <c r="K1236" t="s">
        <v>396</v>
      </c>
      <c r="L1236" t="str">
        <f>VLOOKUP(Table1[[#This Row],[Reports to formatted]],peopleNew[],1,0)</f>
        <v>Catharine M. Young</v>
      </c>
      <c r="M1236" t="s">
        <v>397</v>
      </c>
      <c r="N1236" t="s">
        <v>397</v>
      </c>
      <c r="O1236" t="str">
        <f>VLOOKUP(Table1[[#This Row],[Works for Group Formatted]],groupsNew[],1,0)</f>
        <v>Catharine M. Young, Office of Senator, Personal Staff Office, Senate</v>
      </c>
      <c r="P1236" t="s">
        <v>28</v>
      </c>
      <c r="Q1236" t="s">
        <v>29</v>
      </c>
      <c r="R1236" t="s">
        <v>30</v>
      </c>
      <c r="S1236" t="s">
        <v>2210</v>
      </c>
      <c r="T1236" t="s">
        <v>399</v>
      </c>
      <c r="U1236" t="s">
        <v>400</v>
      </c>
      <c r="V1236" t="s">
        <v>2211</v>
      </c>
      <c r="W1236">
        <v>1442.5</v>
      </c>
      <c r="X1236" t="s">
        <v>35</v>
      </c>
      <c r="Y1236">
        <v>20</v>
      </c>
      <c r="Z1236" s="1">
        <v>43097</v>
      </c>
      <c r="AA1236" s="1">
        <v>43110</v>
      </c>
      <c r="AB1236" s="1">
        <v>43124</v>
      </c>
      <c r="AC1236" t="s">
        <v>36</v>
      </c>
    </row>
    <row r="1237" spans="1:29" x14ac:dyDescent="0.2">
      <c r="A1237" t="s">
        <v>6551</v>
      </c>
      <c r="B1237" t="str">
        <f>VLOOKUP(Table1[[#This Row],[Full Name (formatted)]],peopleNew[],2,0)</f>
        <v>476547234</v>
      </c>
      <c r="C1237" t="str">
        <f>TRIM(Table1[[#This Row],[Full Name (pre trim)]])</f>
        <v>James A Culbertson</v>
      </c>
      <c r="D1237" t="s">
        <v>1624</v>
      </c>
      <c r="E1237" t="s">
        <v>1107</v>
      </c>
      <c r="F1237" t="s">
        <v>1625</v>
      </c>
      <c r="G1237" t="s">
        <v>40</v>
      </c>
      <c r="H1237" t="s">
        <v>24</v>
      </c>
      <c r="I1237" t="s">
        <v>25</v>
      </c>
      <c r="J1237" t="s">
        <v>396</v>
      </c>
      <c r="K1237" t="s">
        <v>396</v>
      </c>
      <c r="L1237" t="str">
        <f>VLOOKUP(Table1[[#This Row],[Reports to formatted]],peopleNew[],1,0)</f>
        <v>Catharine M. Young</v>
      </c>
      <c r="M1237" t="s">
        <v>397</v>
      </c>
      <c r="N1237" t="s">
        <v>397</v>
      </c>
      <c r="O1237" t="str">
        <f>VLOOKUP(Table1[[#This Row],[Works for Group Formatted]],groupsNew[],1,0)</f>
        <v>Catharine M. Young, Office of Senator, Personal Staff Office, Senate</v>
      </c>
      <c r="P1237" t="s">
        <v>28</v>
      </c>
      <c r="Q1237" t="s">
        <v>29</v>
      </c>
      <c r="R1237" t="s">
        <v>30</v>
      </c>
      <c r="S1237" t="s">
        <v>1626</v>
      </c>
      <c r="T1237" t="s">
        <v>399</v>
      </c>
      <c r="U1237" t="s">
        <v>400</v>
      </c>
      <c r="V1237" t="s">
        <v>46</v>
      </c>
      <c r="W1237">
        <v>192.31</v>
      </c>
      <c r="X1237" t="s">
        <v>47</v>
      </c>
      <c r="Y1237">
        <v>20</v>
      </c>
      <c r="Z1237" s="1">
        <v>43097</v>
      </c>
      <c r="AA1237" s="1">
        <v>43110</v>
      </c>
      <c r="AB1237" s="1">
        <v>43124</v>
      </c>
      <c r="AC1237" t="s">
        <v>36</v>
      </c>
    </row>
    <row r="1238" spans="1:29" x14ac:dyDescent="0.2">
      <c r="A1238" t="s">
        <v>6636</v>
      </c>
      <c r="B1238" t="str">
        <f>VLOOKUP(Table1[[#This Row],[Full Name (formatted)]],peopleNew[],2,0)</f>
        <v>765290978</v>
      </c>
      <c r="C1238" t="str">
        <f>TRIM(Table1[[#This Row],[Full Name (pre trim)]])</f>
        <v>John T Eberth</v>
      </c>
      <c r="D1238" t="s">
        <v>2036</v>
      </c>
      <c r="E1238" t="s">
        <v>2037</v>
      </c>
      <c r="F1238" t="s">
        <v>2038</v>
      </c>
      <c r="G1238" t="s">
        <v>2039</v>
      </c>
      <c r="H1238" t="s">
        <v>24</v>
      </c>
      <c r="I1238" s="11" t="s">
        <v>25</v>
      </c>
      <c r="J1238" t="s">
        <v>396</v>
      </c>
      <c r="K1238" t="s">
        <v>396</v>
      </c>
      <c r="L1238" t="str">
        <f>VLOOKUP(Table1[[#This Row],[Reports to formatted]],peopleNew[],1,0)</f>
        <v>Catharine M. Young</v>
      </c>
      <c r="M1238" t="s">
        <v>397</v>
      </c>
      <c r="N1238" t="s">
        <v>397</v>
      </c>
      <c r="O1238" t="str">
        <f>VLOOKUP(Table1[[#This Row],[Works for Group Formatted]],groupsNew[],1,0)</f>
        <v>Catharine M. Young, Office of Senator, Personal Staff Office, Senate</v>
      </c>
      <c r="P1238" t="s">
        <v>28</v>
      </c>
      <c r="Q1238" t="s">
        <v>29</v>
      </c>
      <c r="R1238" t="s">
        <v>30</v>
      </c>
      <c r="S1238" t="s">
        <v>2040</v>
      </c>
      <c r="T1238" t="s">
        <v>399</v>
      </c>
      <c r="U1238" t="s">
        <v>400</v>
      </c>
      <c r="V1238" t="s">
        <v>2041</v>
      </c>
      <c r="W1238">
        <v>1596.16</v>
      </c>
      <c r="X1238" t="s">
        <v>35</v>
      </c>
      <c r="Y1238">
        <v>20</v>
      </c>
      <c r="Z1238" s="1">
        <v>43097</v>
      </c>
      <c r="AA1238" s="1">
        <v>43110</v>
      </c>
      <c r="AB1238" s="1">
        <v>43124</v>
      </c>
      <c r="AC1238" t="s">
        <v>36</v>
      </c>
    </row>
    <row r="1239" spans="1:29" x14ac:dyDescent="0.2">
      <c r="A1239" t="s">
        <v>7450</v>
      </c>
      <c r="B1239" t="str">
        <f>VLOOKUP(Table1[[#This Row],[Full Name (formatted)]],peopleNew[],2,0)</f>
        <v>476547876</v>
      </c>
      <c r="C1239" t="str">
        <f>TRIM(Table1[[#This Row],[Full Name (pre trim)]])</f>
        <v>Joseph A Sorbero</v>
      </c>
      <c r="D1239" t="s">
        <v>5597</v>
      </c>
      <c r="E1239" t="s">
        <v>1760</v>
      </c>
      <c r="F1239" t="s">
        <v>5598</v>
      </c>
      <c r="G1239" t="s">
        <v>643</v>
      </c>
      <c r="H1239" t="s">
        <v>24</v>
      </c>
      <c r="I1239" s="13" t="s">
        <v>8540</v>
      </c>
      <c r="J1239" t="s">
        <v>396</v>
      </c>
      <c r="K1239" t="s">
        <v>396</v>
      </c>
      <c r="L1239" t="str">
        <f>VLOOKUP(Table1[[#This Row],[Reports to formatted]],peopleNew[],1,0)</f>
        <v>Catharine M. Young</v>
      </c>
      <c r="M1239" t="s">
        <v>397</v>
      </c>
      <c r="N1239" t="s">
        <v>397</v>
      </c>
      <c r="O1239" t="str">
        <f>VLOOKUP(Table1[[#This Row],[Works for Group Formatted]],groupsNew[],1,0)</f>
        <v>Catharine M. Young, Office of Senator, Personal Staff Office, Senate</v>
      </c>
      <c r="P1239" t="s">
        <v>28</v>
      </c>
      <c r="Q1239" t="s">
        <v>29</v>
      </c>
      <c r="R1239" t="s">
        <v>30</v>
      </c>
      <c r="S1239" t="s">
        <v>5599</v>
      </c>
      <c r="T1239" t="s">
        <v>399</v>
      </c>
      <c r="U1239" t="s">
        <v>66</v>
      </c>
      <c r="V1239" t="s">
        <v>648</v>
      </c>
      <c r="W1239">
        <v>4807.7</v>
      </c>
      <c r="X1239" t="s">
        <v>35</v>
      </c>
      <c r="Y1239">
        <v>20</v>
      </c>
      <c r="Z1239" s="1">
        <v>43097</v>
      </c>
      <c r="AA1239" s="1">
        <v>43110</v>
      </c>
      <c r="AB1239" s="1">
        <v>43124</v>
      </c>
      <c r="AC1239" t="s">
        <v>36</v>
      </c>
    </row>
    <row r="1240" spans="1:29" x14ac:dyDescent="0.2">
      <c r="A1240" t="s">
        <v>7390</v>
      </c>
      <c r="B1240" t="str">
        <f>VLOOKUP(Table1[[#This Row],[Full Name (formatted)]],peopleNew[],2,0)</f>
        <v>476547395</v>
      </c>
      <c r="C1240" t="str">
        <f>TRIM(Table1[[#This Row],[Full Name (pre trim)]])</f>
        <v>Julie A Schmidt</v>
      </c>
      <c r="D1240" t="s">
        <v>5341</v>
      </c>
      <c r="E1240" t="s">
        <v>5342</v>
      </c>
      <c r="F1240" t="s">
        <v>5332</v>
      </c>
      <c r="G1240" t="s">
        <v>2887</v>
      </c>
      <c r="H1240" t="s">
        <v>24</v>
      </c>
      <c r="I1240" s="11" t="s">
        <v>25</v>
      </c>
      <c r="J1240" t="s">
        <v>396</v>
      </c>
      <c r="K1240" t="s">
        <v>396</v>
      </c>
      <c r="L1240" t="str">
        <f>VLOOKUP(Table1[[#This Row],[Reports to formatted]],peopleNew[],1,0)</f>
        <v>Catharine M. Young</v>
      </c>
      <c r="M1240" t="s">
        <v>397</v>
      </c>
      <c r="N1240" t="s">
        <v>397</v>
      </c>
      <c r="O1240" t="str">
        <f>VLOOKUP(Table1[[#This Row],[Works for Group Formatted]],groupsNew[],1,0)</f>
        <v>Catharine M. Young, Office of Senator, Personal Staff Office, Senate</v>
      </c>
      <c r="P1240" t="s">
        <v>28</v>
      </c>
      <c r="Q1240" t="s">
        <v>29</v>
      </c>
      <c r="R1240" t="s">
        <v>30</v>
      </c>
      <c r="S1240" t="s">
        <v>5343</v>
      </c>
      <c r="T1240" t="s">
        <v>399</v>
      </c>
      <c r="U1240" t="s">
        <v>400</v>
      </c>
      <c r="V1240" t="s">
        <v>2890</v>
      </c>
      <c r="W1240">
        <v>1795.39</v>
      </c>
      <c r="X1240" t="s">
        <v>35</v>
      </c>
      <c r="Y1240">
        <v>20</v>
      </c>
      <c r="Z1240" s="1">
        <v>43097</v>
      </c>
      <c r="AA1240" s="1">
        <v>43110</v>
      </c>
      <c r="AB1240" s="1">
        <v>43124</v>
      </c>
      <c r="AC1240" t="s">
        <v>36</v>
      </c>
    </row>
    <row r="1241" spans="1:29" x14ac:dyDescent="0.2">
      <c r="A1241" t="s">
        <v>7475</v>
      </c>
      <c r="B1241" t="str">
        <f>VLOOKUP(Table1[[#This Row],[Full Name (formatted)]],peopleNew[],2,0)</f>
        <v>476546951</v>
      </c>
      <c r="C1241" t="str">
        <f>TRIM(Table1[[#This Row],[Full Name (pre trim)]])</f>
        <v>Kara L Stimson</v>
      </c>
      <c r="D1241" t="s">
        <v>5694</v>
      </c>
      <c r="E1241" t="s">
        <v>5695</v>
      </c>
      <c r="F1241" t="s">
        <v>5696</v>
      </c>
      <c r="G1241" t="s">
        <v>1996</v>
      </c>
      <c r="H1241" t="s">
        <v>24</v>
      </c>
      <c r="I1241" s="11" t="s">
        <v>25</v>
      </c>
      <c r="J1241" t="s">
        <v>396</v>
      </c>
      <c r="K1241" t="s">
        <v>396</v>
      </c>
      <c r="L1241" t="str">
        <f>VLOOKUP(Table1[[#This Row],[Reports to formatted]],peopleNew[],1,0)</f>
        <v>Catharine M. Young</v>
      </c>
      <c r="M1241" t="s">
        <v>397</v>
      </c>
      <c r="N1241" t="s">
        <v>397</v>
      </c>
      <c r="O1241" t="str">
        <f>VLOOKUP(Table1[[#This Row],[Works for Group Formatted]],groupsNew[],1,0)</f>
        <v>Catharine M. Young, Office of Senator, Personal Staff Office, Senate</v>
      </c>
      <c r="P1241" t="s">
        <v>28</v>
      </c>
      <c r="Q1241" t="s">
        <v>29</v>
      </c>
      <c r="R1241" t="s">
        <v>30</v>
      </c>
      <c r="S1241" t="s">
        <v>5697</v>
      </c>
      <c r="T1241" t="s">
        <v>399</v>
      </c>
      <c r="U1241" t="s">
        <v>400</v>
      </c>
      <c r="V1241" t="s">
        <v>1998</v>
      </c>
      <c r="W1241">
        <v>1153.8499999999999</v>
      </c>
      <c r="X1241" t="s">
        <v>35</v>
      </c>
      <c r="Y1241">
        <v>20</v>
      </c>
      <c r="Z1241" s="1">
        <v>43097</v>
      </c>
      <c r="AA1241" s="1">
        <v>43110</v>
      </c>
      <c r="AB1241" s="1">
        <v>43124</v>
      </c>
      <c r="AC1241" t="s">
        <v>36</v>
      </c>
    </row>
    <row r="1242" spans="1:29" x14ac:dyDescent="0.2">
      <c r="A1242" t="s">
        <v>7162</v>
      </c>
      <c r="B1242" t="str">
        <f>VLOOKUP(Table1[[#This Row],[Full Name (formatted)]],peopleNew[],2,0)</f>
        <v>476547408</v>
      </c>
      <c r="C1242" t="str">
        <f>TRIM(Table1[[#This Row],[Full Name (pre trim)]])</f>
        <v>Kevin J Muldowney</v>
      </c>
      <c r="D1242" t="s">
        <v>4379</v>
      </c>
      <c r="E1242" t="s">
        <v>4380</v>
      </c>
      <c r="F1242" t="s">
        <v>4381</v>
      </c>
      <c r="G1242" t="s">
        <v>4382</v>
      </c>
      <c r="H1242" t="s">
        <v>24</v>
      </c>
      <c r="I1242" t="s">
        <v>25</v>
      </c>
      <c r="J1242" t="s">
        <v>396</v>
      </c>
      <c r="K1242" t="s">
        <v>396</v>
      </c>
      <c r="L1242" t="str">
        <f>VLOOKUP(Table1[[#This Row],[Reports to formatted]],peopleNew[],1,0)</f>
        <v>Catharine M. Young</v>
      </c>
      <c r="M1242" t="s">
        <v>397</v>
      </c>
      <c r="N1242" t="s">
        <v>397</v>
      </c>
      <c r="O1242" t="str">
        <f>VLOOKUP(Table1[[#This Row],[Works for Group Formatted]],groupsNew[],1,0)</f>
        <v>Catharine M. Young, Office of Senator, Personal Staff Office, Senate</v>
      </c>
      <c r="P1242" t="s">
        <v>28</v>
      </c>
      <c r="Q1242" t="s">
        <v>29</v>
      </c>
      <c r="R1242" t="s">
        <v>30</v>
      </c>
      <c r="S1242" t="s">
        <v>4383</v>
      </c>
      <c r="T1242" t="s">
        <v>399</v>
      </c>
      <c r="U1242" t="s">
        <v>3044</v>
      </c>
      <c r="V1242" t="s">
        <v>4384</v>
      </c>
      <c r="W1242">
        <v>461.54</v>
      </c>
      <c r="X1242" t="s">
        <v>47</v>
      </c>
      <c r="Y1242">
        <v>20</v>
      </c>
      <c r="Z1242" s="1">
        <v>43097</v>
      </c>
      <c r="AA1242" s="1">
        <v>43110</v>
      </c>
      <c r="AB1242" s="1">
        <v>43124</v>
      </c>
      <c r="AC1242" t="s">
        <v>36</v>
      </c>
    </row>
    <row r="1243" spans="1:29" x14ac:dyDescent="0.2">
      <c r="A1243" t="s">
        <v>7538</v>
      </c>
      <c r="B1243" t="str">
        <f>VLOOKUP(Table1[[#This Row],[Full Name (formatted)]],peopleNew[],2,0)</f>
        <v>476547047</v>
      </c>
      <c r="C1243" t="str">
        <f>TRIM(Table1[[#This Row],[Full Name (pre trim)]])</f>
        <v>Lisa A Vanstrom</v>
      </c>
      <c r="D1243" t="s">
        <v>5959</v>
      </c>
      <c r="E1243" t="s">
        <v>1036</v>
      </c>
      <c r="F1243" t="s">
        <v>5960</v>
      </c>
      <c r="G1243" t="s">
        <v>395</v>
      </c>
      <c r="H1243" t="s">
        <v>24</v>
      </c>
      <c r="I1243" t="s">
        <v>25</v>
      </c>
      <c r="J1243" t="s">
        <v>396</v>
      </c>
      <c r="K1243" t="s">
        <v>396</v>
      </c>
      <c r="L1243" t="str">
        <f>VLOOKUP(Table1[[#This Row],[Reports to formatted]],peopleNew[],1,0)</f>
        <v>Catharine M. Young</v>
      </c>
      <c r="M1243" t="s">
        <v>397</v>
      </c>
      <c r="N1243" t="s">
        <v>397</v>
      </c>
      <c r="O1243" t="str">
        <f>VLOOKUP(Table1[[#This Row],[Works for Group Formatted]],groupsNew[],1,0)</f>
        <v>Catharine M. Young, Office of Senator, Personal Staff Office, Senate</v>
      </c>
      <c r="P1243" t="s">
        <v>28</v>
      </c>
      <c r="Q1243" t="s">
        <v>29</v>
      </c>
      <c r="R1243" t="s">
        <v>30</v>
      </c>
      <c r="S1243" t="s">
        <v>5961</v>
      </c>
      <c r="T1243" t="s">
        <v>399</v>
      </c>
      <c r="U1243" t="s">
        <v>3044</v>
      </c>
      <c r="V1243" t="s">
        <v>401</v>
      </c>
      <c r="W1243">
        <v>1340.58</v>
      </c>
      <c r="X1243" t="s">
        <v>47</v>
      </c>
      <c r="Y1243">
        <v>20</v>
      </c>
      <c r="Z1243" s="1">
        <v>43097</v>
      </c>
      <c r="AA1243" s="1">
        <v>43110</v>
      </c>
      <c r="AB1243" s="1">
        <v>43124</v>
      </c>
      <c r="AC1243" t="s">
        <v>36</v>
      </c>
    </row>
    <row r="1244" spans="1:29" x14ac:dyDescent="0.2">
      <c r="A1244" t="s">
        <v>6844</v>
      </c>
      <c r="B1244" t="str">
        <f>VLOOKUP(Table1[[#This Row],[Full Name (formatted)]],peopleNew[],2,0)</f>
        <v>681225278</v>
      </c>
      <c r="C1244" t="str">
        <f>TRIM(Table1[[#This Row],[Full Name (pre trim)]])</f>
        <v>Lisa D Hill</v>
      </c>
      <c r="D1244" t="s">
        <v>3004</v>
      </c>
      <c r="E1244" t="s">
        <v>3005</v>
      </c>
      <c r="F1244" t="s">
        <v>3000</v>
      </c>
      <c r="G1244" t="s">
        <v>80</v>
      </c>
      <c r="H1244" t="s">
        <v>24</v>
      </c>
      <c r="I1244" s="13" t="s">
        <v>8540</v>
      </c>
      <c r="J1244" t="s">
        <v>396</v>
      </c>
      <c r="K1244" t="s">
        <v>396</v>
      </c>
      <c r="L1244" t="str">
        <f>VLOOKUP(Table1[[#This Row],[Reports to formatted]],peopleNew[],1,0)</f>
        <v>Catharine M. Young</v>
      </c>
      <c r="M1244" t="s">
        <v>397</v>
      </c>
      <c r="N1244" t="s">
        <v>397</v>
      </c>
      <c r="O1244" t="str">
        <f>VLOOKUP(Table1[[#This Row],[Works for Group Formatted]],groupsNew[],1,0)</f>
        <v>Catharine M. Young, Office of Senator, Personal Staff Office, Senate</v>
      </c>
      <c r="P1244" t="s">
        <v>28</v>
      </c>
      <c r="Q1244" t="s">
        <v>29</v>
      </c>
      <c r="R1244" t="s">
        <v>30</v>
      </c>
      <c r="S1244" t="s">
        <v>3006</v>
      </c>
      <c r="T1244" t="s">
        <v>399</v>
      </c>
      <c r="U1244" t="s">
        <v>66</v>
      </c>
      <c r="V1244" t="s">
        <v>86</v>
      </c>
      <c r="W1244">
        <v>2692.31</v>
      </c>
      <c r="X1244" t="s">
        <v>35</v>
      </c>
      <c r="Y1244">
        <v>20</v>
      </c>
      <c r="Z1244" s="1">
        <v>43097</v>
      </c>
      <c r="AA1244" s="1">
        <v>43110</v>
      </c>
      <c r="AB1244" s="1">
        <v>43124</v>
      </c>
      <c r="AC1244" t="s">
        <v>36</v>
      </c>
    </row>
    <row r="1245" spans="1:29" x14ac:dyDescent="0.2">
      <c r="A1245" t="s">
        <v>6759</v>
      </c>
      <c r="B1245" t="str">
        <f>VLOOKUP(Table1[[#This Row],[Full Name (formatted)]],peopleNew[],2,0)</f>
        <v>567679370</v>
      </c>
      <c r="C1245" t="str">
        <f>TRIM(Table1[[#This Row],[Full Name (pre trim)]])</f>
        <v>Melissa K Gonzalez</v>
      </c>
      <c r="D1245" t="s">
        <v>2595</v>
      </c>
      <c r="E1245" t="s">
        <v>2596</v>
      </c>
      <c r="F1245" t="s">
        <v>2593</v>
      </c>
      <c r="G1245" t="s">
        <v>2597</v>
      </c>
      <c r="H1245" t="s">
        <v>24</v>
      </c>
      <c r="I1245" s="13" t="s">
        <v>8540</v>
      </c>
      <c r="J1245" t="s">
        <v>396</v>
      </c>
      <c r="K1245" t="s">
        <v>396</v>
      </c>
      <c r="L1245" t="str">
        <f>VLOOKUP(Table1[[#This Row],[Reports to formatted]],peopleNew[],1,0)</f>
        <v>Catharine M. Young</v>
      </c>
      <c r="M1245" t="s">
        <v>397</v>
      </c>
      <c r="N1245" t="s">
        <v>397</v>
      </c>
      <c r="O1245" t="str">
        <f>VLOOKUP(Table1[[#This Row],[Works for Group Formatted]],groupsNew[],1,0)</f>
        <v>Catharine M. Young, Office of Senator, Personal Staff Office, Senate</v>
      </c>
      <c r="P1245" t="s">
        <v>28</v>
      </c>
      <c r="Q1245" t="s">
        <v>29</v>
      </c>
      <c r="R1245" t="s">
        <v>30</v>
      </c>
      <c r="S1245" t="s">
        <v>2598</v>
      </c>
      <c r="T1245" t="s">
        <v>399</v>
      </c>
      <c r="U1245" t="s">
        <v>66</v>
      </c>
      <c r="V1245" t="s">
        <v>2599</v>
      </c>
      <c r="W1245">
        <v>2307.6999999999998</v>
      </c>
      <c r="X1245" t="s">
        <v>35</v>
      </c>
      <c r="Y1245">
        <v>20</v>
      </c>
      <c r="Z1245" s="1">
        <v>43097</v>
      </c>
      <c r="AA1245" s="1">
        <v>43110</v>
      </c>
      <c r="AB1245" s="1">
        <v>43124</v>
      </c>
      <c r="AC1245" t="s">
        <v>36</v>
      </c>
    </row>
    <row r="1246" spans="1:29" x14ac:dyDescent="0.2">
      <c r="A1246" t="s">
        <v>6853</v>
      </c>
      <c r="B1246" t="str">
        <f>VLOOKUP(Table1[[#This Row],[Full Name (formatted)]],peopleNew[],2,0)</f>
        <v>567679371</v>
      </c>
      <c r="C1246" t="str">
        <f>TRIM(Table1[[#This Row],[Full Name (pre trim)]])</f>
        <v>Randall G Holcomb</v>
      </c>
      <c r="D1246" t="s">
        <v>3040</v>
      </c>
      <c r="E1246" t="s">
        <v>3041</v>
      </c>
      <c r="F1246" t="s">
        <v>3042</v>
      </c>
      <c r="G1246" t="s">
        <v>395</v>
      </c>
      <c r="H1246" t="s">
        <v>24</v>
      </c>
      <c r="I1246" t="s">
        <v>25</v>
      </c>
      <c r="J1246" t="s">
        <v>396</v>
      </c>
      <c r="K1246" t="s">
        <v>396</v>
      </c>
      <c r="L1246" t="str">
        <f>VLOOKUP(Table1[[#This Row],[Reports to formatted]],peopleNew[],1,0)</f>
        <v>Catharine M. Young</v>
      </c>
      <c r="M1246" t="s">
        <v>397</v>
      </c>
      <c r="N1246" t="s">
        <v>397</v>
      </c>
      <c r="O1246" t="str">
        <f>VLOOKUP(Table1[[#This Row],[Works for Group Formatted]],groupsNew[],1,0)</f>
        <v>Catharine M. Young, Office of Senator, Personal Staff Office, Senate</v>
      </c>
      <c r="P1246" t="s">
        <v>28</v>
      </c>
      <c r="Q1246" t="s">
        <v>29</v>
      </c>
      <c r="R1246" t="s">
        <v>30</v>
      </c>
      <c r="S1246" t="s">
        <v>3043</v>
      </c>
      <c r="T1246" t="s">
        <v>399</v>
      </c>
      <c r="U1246" t="s">
        <v>3044</v>
      </c>
      <c r="V1246" t="s">
        <v>401</v>
      </c>
      <c r="W1246">
        <v>432.7</v>
      </c>
      <c r="X1246" t="s">
        <v>47</v>
      </c>
      <c r="Y1246">
        <v>20</v>
      </c>
      <c r="Z1246" s="1">
        <v>43097</v>
      </c>
      <c r="AA1246" s="1">
        <v>43110</v>
      </c>
      <c r="AB1246" s="1">
        <v>43124</v>
      </c>
      <c r="AC1246" t="s">
        <v>36</v>
      </c>
    </row>
    <row r="1247" spans="1:29" x14ac:dyDescent="0.2">
      <c r="A1247" t="s">
        <v>6573</v>
      </c>
      <c r="B1247" t="str">
        <f>VLOOKUP(Table1[[#This Row],[Full Name (formatted)]],peopleNew[],2,0)</f>
        <v>476547425</v>
      </c>
      <c r="C1247" t="str">
        <f>TRIM(Table1[[#This Row],[Full Name (pre trim)]])</f>
        <v>Ryan J Debrino</v>
      </c>
      <c r="D1247" t="s">
        <v>1729</v>
      </c>
      <c r="E1247" t="s">
        <v>1730</v>
      </c>
      <c r="F1247" t="s">
        <v>1731</v>
      </c>
      <c r="G1247" t="s">
        <v>1732</v>
      </c>
      <c r="H1247" t="s">
        <v>24</v>
      </c>
      <c r="I1247" s="13" t="s">
        <v>8540</v>
      </c>
      <c r="J1247" t="s">
        <v>396</v>
      </c>
      <c r="K1247" t="s">
        <v>396</v>
      </c>
      <c r="L1247" t="str">
        <f>VLOOKUP(Table1[[#This Row],[Reports to formatted]],peopleNew[],1,0)</f>
        <v>Catharine M. Young</v>
      </c>
      <c r="M1247" t="s">
        <v>397</v>
      </c>
      <c r="N1247" t="s">
        <v>397</v>
      </c>
      <c r="O1247" t="str">
        <f>VLOOKUP(Table1[[#This Row],[Works for Group Formatted]],groupsNew[],1,0)</f>
        <v>Catharine M. Young, Office of Senator, Personal Staff Office, Senate</v>
      </c>
      <c r="P1247" t="s">
        <v>28</v>
      </c>
      <c r="Q1247" t="s">
        <v>29</v>
      </c>
      <c r="R1247" t="s">
        <v>30</v>
      </c>
      <c r="S1247" t="s">
        <v>1733</v>
      </c>
      <c r="T1247" t="s">
        <v>399</v>
      </c>
      <c r="U1247" t="s">
        <v>66</v>
      </c>
      <c r="V1247" t="s">
        <v>1734</v>
      </c>
      <c r="W1247">
        <v>1632.31</v>
      </c>
      <c r="X1247" t="s">
        <v>35</v>
      </c>
      <c r="Y1247">
        <v>20</v>
      </c>
      <c r="Z1247" s="1">
        <v>43097</v>
      </c>
      <c r="AA1247" s="1">
        <v>43110</v>
      </c>
      <c r="AB1247" s="1">
        <v>43124</v>
      </c>
      <c r="AC1247" t="s">
        <v>36</v>
      </c>
    </row>
    <row r="1248" spans="1:29" x14ac:dyDescent="0.2">
      <c r="A1248" t="s">
        <v>7355</v>
      </c>
      <c r="B1248" t="str">
        <f>VLOOKUP(Table1[[#This Row],[Full Name (formatted)]],peopleNew[],2,0)</f>
        <v>567679373</v>
      </c>
      <c r="C1248" t="str">
        <f>TRIM(Table1[[#This Row],[Full Name (pre trim)]])</f>
        <v>Susan J Rowley</v>
      </c>
      <c r="D1248" t="s">
        <v>5195</v>
      </c>
      <c r="E1248" t="s">
        <v>2704</v>
      </c>
      <c r="F1248" t="s">
        <v>5196</v>
      </c>
      <c r="G1248" t="s">
        <v>395</v>
      </c>
      <c r="H1248" t="s">
        <v>24</v>
      </c>
      <c r="I1248" t="s">
        <v>25</v>
      </c>
      <c r="J1248" t="s">
        <v>396</v>
      </c>
      <c r="K1248" t="s">
        <v>396</v>
      </c>
      <c r="L1248" t="str">
        <f>VLOOKUP(Table1[[#This Row],[Reports to formatted]],peopleNew[],1,0)</f>
        <v>Catharine M. Young</v>
      </c>
      <c r="M1248" t="s">
        <v>397</v>
      </c>
      <c r="N1248" t="s">
        <v>397</v>
      </c>
      <c r="O1248" t="str">
        <f>VLOOKUP(Table1[[#This Row],[Works for Group Formatted]],groupsNew[],1,0)</f>
        <v>Catharine M. Young, Office of Senator, Personal Staff Office, Senate</v>
      </c>
      <c r="P1248" t="s">
        <v>28</v>
      </c>
      <c r="Q1248" t="s">
        <v>29</v>
      </c>
      <c r="R1248" t="s">
        <v>30</v>
      </c>
      <c r="S1248" t="s">
        <v>5197</v>
      </c>
      <c r="T1248" t="s">
        <v>399</v>
      </c>
      <c r="U1248" t="s">
        <v>3044</v>
      </c>
      <c r="V1248" t="s">
        <v>401</v>
      </c>
      <c r="W1248">
        <v>1265</v>
      </c>
      <c r="X1248" t="s">
        <v>35</v>
      </c>
      <c r="Y1248">
        <v>20</v>
      </c>
      <c r="Z1248" s="1">
        <v>43097</v>
      </c>
      <c r="AA1248" s="1">
        <v>43110</v>
      </c>
      <c r="AB1248" s="1">
        <v>43124</v>
      </c>
      <c r="AC1248" t="s">
        <v>36</v>
      </c>
    </row>
    <row r="1249" spans="1:29" x14ac:dyDescent="0.2">
      <c r="A1249" t="s">
        <v>7017</v>
      </c>
      <c r="B1249" t="str">
        <f>VLOOKUP(Table1[[#This Row],[Full Name (formatted)]],peopleNew[],2,0)</f>
        <v>476546936</v>
      </c>
      <c r="C1249" t="str">
        <f>TRIM(Table1[[#This Row],[Full Name (pre trim)]])</f>
        <v>Charlotte D Longo</v>
      </c>
      <c r="D1249" t="s">
        <v>3763</v>
      </c>
      <c r="E1249" t="s">
        <v>3764</v>
      </c>
      <c r="F1249" t="s">
        <v>3765</v>
      </c>
      <c r="G1249" t="s">
        <v>3226</v>
      </c>
      <c r="H1249" t="s">
        <v>24</v>
      </c>
      <c r="I1249" s="11" t="s">
        <v>25</v>
      </c>
      <c r="J1249" t="s">
        <v>373</v>
      </c>
      <c r="K1249" t="s">
        <v>373</v>
      </c>
      <c r="L1249" t="str">
        <f>VLOOKUP(Table1[[#This Row],[Reports to formatted]],peopleNew[],1,0)</f>
        <v>Carl L. Marcellino</v>
      </c>
      <c r="M1249" t="s">
        <v>374</v>
      </c>
      <c r="N1249" t="s">
        <v>374</v>
      </c>
      <c r="O1249" t="str">
        <f>VLOOKUP(Table1[[#This Row],[Works for Group Formatted]],groupsNew[],1,0)</f>
        <v>Carl L. Marcellino, Office of Senator, Personal Staff Office, Senate</v>
      </c>
      <c r="P1249" t="s">
        <v>28</v>
      </c>
      <c r="Q1249" t="s">
        <v>29</v>
      </c>
      <c r="R1249" t="s">
        <v>30</v>
      </c>
      <c r="S1249" t="s">
        <v>3766</v>
      </c>
      <c r="T1249" t="s">
        <v>376</v>
      </c>
      <c r="U1249" t="s">
        <v>377</v>
      </c>
      <c r="V1249" t="s">
        <v>3228</v>
      </c>
      <c r="W1249">
        <v>961.54</v>
      </c>
      <c r="X1249" t="s">
        <v>47</v>
      </c>
      <c r="Y1249">
        <v>20</v>
      </c>
      <c r="Z1249" s="1">
        <v>43097</v>
      </c>
      <c r="AA1249" s="1">
        <v>43110</v>
      </c>
      <c r="AB1249" s="1">
        <v>43124</v>
      </c>
      <c r="AC1249" t="s">
        <v>36</v>
      </c>
    </row>
    <row r="1250" spans="1:29" x14ac:dyDescent="0.2">
      <c r="A1250" t="s">
        <v>6919</v>
      </c>
      <c r="B1250" t="str">
        <f>VLOOKUP(Table1[[#This Row],[Full Name (formatted)]],peopleNew[],2,0)</f>
        <v>476546473</v>
      </c>
      <c r="C1250" t="str">
        <f>TRIM(Table1[[#This Row],[Full Name (pre trim)]])</f>
        <v>Deborah Peck Kelleher</v>
      </c>
      <c r="D1250" t="s">
        <v>3327</v>
      </c>
      <c r="E1250" t="s">
        <v>3328</v>
      </c>
      <c r="F1250" t="s">
        <v>3329</v>
      </c>
      <c r="G1250" t="s">
        <v>3330</v>
      </c>
      <c r="H1250" t="s">
        <v>24</v>
      </c>
      <c r="I1250" s="13" t="s">
        <v>8540</v>
      </c>
      <c r="J1250" t="s">
        <v>373</v>
      </c>
      <c r="K1250" t="s">
        <v>373</v>
      </c>
      <c r="L1250" t="str">
        <f>VLOOKUP(Table1[[#This Row],[Reports to formatted]],peopleNew[],1,0)</f>
        <v>Carl L. Marcellino</v>
      </c>
      <c r="M1250" t="s">
        <v>374</v>
      </c>
      <c r="N1250" t="s">
        <v>374</v>
      </c>
      <c r="O1250" t="str">
        <f>VLOOKUP(Table1[[#This Row],[Works for Group Formatted]],groupsNew[],1,0)</f>
        <v>Carl L. Marcellino, Office of Senator, Personal Staff Office, Senate</v>
      </c>
      <c r="P1250" t="s">
        <v>28</v>
      </c>
      <c r="Q1250" t="s">
        <v>29</v>
      </c>
      <c r="R1250" t="s">
        <v>30</v>
      </c>
      <c r="S1250" t="s">
        <v>3331</v>
      </c>
      <c r="T1250" t="s">
        <v>376</v>
      </c>
      <c r="U1250" t="s">
        <v>66</v>
      </c>
      <c r="V1250" t="s">
        <v>3332</v>
      </c>
      <c r="W1250">
        <v>2418.9299999999998</v>
      </c>
      <c r="X1250" t="s">
        <v>47</v>
      </c>
      <c r="Y1250">
        <v>20</v>
      </c>
      <c r="Z1250" s="1">
        <v>43097</v>
      </c>
      <c r="AA1250" s="1">
        <v>43110</v>
      </c>
      <c r="AB1250" s="1">
        <v>43124</v>
      </c>
      <c r="AC1250" t="s">
        <v>36</v>
      </c>
    </row>
    <row r="1251" spans="1:29" x14ac:dyDescent="0.2">
      <c r="A1251" t="s">
        <v>6389</v>
      </c>
      <c r="B1251" t="str">
        <f>VLOOKUP(Table1[[#This Row],[Full Name (formatted)]],peopleNew[],2,0)</f>
        <v>476546950</v>
      </c>
      <c r="C1251" t="str">
        <f>TRIM(Table1[[#This Row],[Full Name (pre trim)]])</f>
        <v>Desmond J Bergin</v>
      </c>
      <c r="D1251" t="s">
        <v>718</v>
      </c>
      <c r="E1251" t="s">
        <v>719</v>
      </c>
      <c r="F1251" t="s">
        <v>720</v>
      </c>
      <c r="G1251" t="s">
        <v>672</v>
      </c>
      <c r="H1251" t="s">
        <v>24</v>
      </c>
      <c r="I1251" t="s">
        <v>25</v>
      </c>
      <c r="J1251" t="s">
        <v>373</v>
      </c>
      <c r="K1251" t="s">
        <v>373</v>
      </c>
      <c r="L1251" t="str">
        <f>VLOOKUP(Table1[[#This Row],[Reports to formatted]],peopleNew[],1,0)</f>
        <v>Carl L. Marcellino</v>
      </c>
      <c r="M1251" t="s">
        <v>374</v>
      </c>
      <c r="N1251" t="s">
        <v>374</v>
      </c>
      <c r="O1251" t="str">
        <f>VLOOKUP(Table1[[#This Row],[Works for Group Formatted]],groupsNew[],1,0)</f>
        <v>Carl L. Marcellino, Office of Senator, Personal Staff Office, Senate</v>
      </c>
      <c r="P1251" t="s">
        <v>28</v>
      </c>
      <c r="Q1251" t="s">
        <v>29</v>
      </c>
      <c r="R1251" t="s">
        <v>30</v>
      </c>
      <c r="S1251" t="s">
        <v>721</v>
      </c>
      <c r="T1251" t="s">
        <v>376</v>
      </c>
      <c r="U1251" t="s">
        <v>377</v>
      </c>
      <c r="V1251" t="s">
        <v>674</v>
      </c>
      <c r="W1251">
        <v>230.77</v>
      </c>
      <c r="X1251" t="s">
        <v>47</v>
      </c>
      <c r="Y1251">
        <v>20</v>
      </c>
      <c r="Z1251" s="1">
        <v>43097</v>
      </c>
      <c r="AA1251" s="1">
        <v>43110</v>
      </c>
      <c r="AB1251" s="1">
        <v>43124</v>
      </c>
      <c r="AC1251" t="s">
        <v>36</v>
      </c>
    </row>
    <row r="1252" spans="1:29" x14ac:dyDescent="0.2">
      <c r="A1252" t="s">
        <v>6521</v>
      </c>
      <c r="B1252" t="str">
        <f>VLOOKUP(Table1[[#This Row],[Full Name (formatted)]],peopleNew[],2,0)</f>
        <v>681225275</v>
      </c>
      <c r="C1252" t="str">
        <f>TRIM(Table1[[#This Row],[Full Name (pre trim)]])</f>
        <v>Diana M Conklin</v>
      </c>
      <c r="D1252" t="s">
        <v>1463</v>
      </c>
      <c r="E1252" t="s">
        <v>1464</v>
      </c>
      <c r="F1252" t="s">
        <v>1465</v>
      </c>
      <c r="G1252" t="s">
        <v>1466</v>
      </c>
      <c r="H1252" t="s">
        <v>24</v>
      </c>
      <c r="I1252" t="s">
        <v>25</v>
      </c>
      <c r="J1252" t="s">
        <v>373</v>
      </c>
      <c r="K1252" t="s">
        <v>373</v>
      </c>
      <c r="L1252" t="str">
        <f>VLOOKUP(Table1[[#This Row],[Reports to formatted]],peopleNew[],1,0)</f>
        <v>Carl L. Marcellino</v>
      </c>
      <c r="M1252" t="s">
        <v>374</v>
      </c>
      <c r="N1252" t="s">
        <v>374</v>
      </c>
      <c r="O1252" t="str">
        <f>VLOOKUP(Table1[[#This Row],[Works for Group Formatted]],groupsNew[],1,0)</f>
        <v>Carl L. Marcellino, Office of Senator, Personal Staff Office, Senate</v>
      </c>
      <c r="P1252" t="s">
        <v>28</v>
      </c>
      <c r="Q1252" t="s">
        <v>29</v>
      </c>
      <c r="R1252" t="s">
        <v>30</v>
      </c>
      <c r="S1252" t="s">
        <v>1467</v>
      </c>
      <c r="T1252" t="s">
        <v>376</v>
      </c>
      <c r="U1252" t="s">
        <v>377</v>
      </c>
      <c r="V1252" t="s">
        <v>1468</v>
      </c>
      <c r="W1252">
        <v>1923.08</v>
      </c>
      <c r="X1252" t="s">
        <v>35</v>
      </c>
      <c r="Y1252">
        <v>20</v>
      </c>
      <c r="Z1252" s="1">
        <v>43097</v>
      </c>
      <c r="AA1252" s="1">
        <v>43110</v>
      </c>
      <c r="AB1252" s="1">
        <v>43124</v>
      </c>
      <c r="AC1252" t="s">
        <v>36</v>
      </c>
    </row>
    <row r="1253" spans="1:29" x14ac:dyDescent="0.2">
      <c r="A1253" t="s">
        <v>7381</v>
      </c>
      <c r="B1253" t="str">
        <f>VLOOKUP(Table1[[#This Row],[Full Name (formatted)]],peopleNew[],2,0)</f>
        <v>476546960</v>
      </c>
      <c r="C1253" t="str">
        <f>TRIM(Table1[[#This Row],[Full Name (pre trim)]])</f>
        <v>Ellen N Savino</v>
      </c>
      <c r="D1253" t="s">
        <v>5304</v>
      </c>
      <c r="E1253" t="s">
        <v>5305</v>
      </c>
      <c r="F1253" t="s">
        <v>5306</v>
      </c>
      <c r="G1253" t="s">
        <v>176</v>
      </c>
      <c r="H1253" t="s">
        <v>24</v>
      </c>
      <c r="I1253" t="s">
        <v>25</v>
      </c>
      <c r="J1253" t="s">
        <v>373</v>
      </c>
      <c r="K1253" t="s">
        <v>373</v>
      </c>
      <c r="L1253" t="str">
        <f>VLOOKUP(Table1[[#This Row],[Reports to formatted]],peopleNew[],1,0)</f>
        <v>Carl L. Marcellino</v>
      </c>
      <c r="M1253" t="s">
        <v>374</v>
      </c>
      <c r="N1253" t="s">
        <v>374</v>
      </c>
      <c r="O1253" t="str">
        <f>VLOOKUP(Table1[[#This Row],[Works for Group Formatted]],groupsNew[],1,0)</f>
        <v>Carl L. Marcellino, Office of Senator, Personal Staff Office, Senate</v>
      </c>
      <c r="P1253" t="s">
        <v>28</v>
      </c>
      <c r="Q1253" t="s">
        <v>29</v>
      </c>
      <c r="R1253" t="s">
        <v>30</v>
      </c>
      <c r="S1253" t="s">
        <v>5307</v>
      </c>
      <c r="T1253" t="s">
        <v>376</v>
      </c>
      <c r="U1253" t="s">
        <v>377</v>
      </c>
      <c r="V1253" t="s">
        <v>180</v>
      </c>
      <c r="W1253">
        <v>1192.31</v>
      </c>
      <c r="X1253" t="s">
        <v>47</v>
      </c>
      <c r="Y1253">
        <v>20</v>
      </c>
      <c r="Z1253" s="1">
        <v>43097</v>
      </c>
      <c r="AA1253" s="1">
        <v>43110</v>
      </c>
      <c r="AB1253" s="1">
        <v>43124</v>
      </c>
      <c r="AC1253" t="s">
        <v>36</v>
      </c>
    </row>
    <row r="1254" spans="1:29" x14ac:dyDescent="0.2">
      <c r="A1254" t="s">
        <v>6341</v>
      </c>
      <c r="B1254" t="str">
        <f>VLOOKUP(Table1[[#This Row],[Full Name (formatted)]],peopleNew[],2,0)</f>
        <v>476542210</v>
      </c>
      <c r="C1254" t="str">
        <f>TRIM(Table1[[#This Row],[Full Name (pre trim)]])</f>
        <v>Gregory J Atherton</v>
      </c>
      <c r="D1254" t="s">
        <v>370</v>
      </c>
      <c r="E1254" t="s">
        <v>371</v>
      </c>
      <c r="F1254" t="s">
        <v>372</v>
      </c>
      <c r="G1254" t="s">
        <v>176</v>
      </c>
      <c r="H1254" t="s">
        <v>24</v>
      </c>
      <c r="I1254" t="s">
        <v>25</v>
      </c>
      <c r="J1254" t="s">
        <v>373</v>
      </c>
      <c r="K1254" t="s">
        <v>373</v>
      </c>
      <c r="L1254" t="str">
        <f>VLOOKUP(Table1[[#This Row],[Reports to formatted]],peopleNew[],1,0)</f>
        <v>Carl L. Marcellino</v>
      </c>
      <c r="M1254" t="s">
        <v>374</v>
      </c>
      <c r="N1254" t="s">
        <v>374</v>
      </c>
      <c r="O1254" t="str">
        <f>VLOOKUP(Table1[[#This Row],[Works for Group Formatted]],groupsNew[],1,0)</f>
        <v>Carl L. Marcellino, Office of Senator, Personal Staff Office, Senate</v>
      </c>
      <c r="P1254" t="s">
        <v>28</v>
      </c>
      <c r="Q1254" t="s">
        <v>29</v>
      </c>
      <c r="R1254" t="s">
        <v>30</v>
      </c>
      <c r="S1254" t="s">
        <v>375</v>
      </c>
      <c r="T1254" t="s">
        <v>376</v>
      </c>
      <c r="U1254" t="s">
        <v>377</v>
      </c>
      <c r="V1254" t="s">
        <v>180</v>
      </c>
      <c r="W1254">
        <v>1730.77</v>
      </c>
      <c r="X1254" t="s">
        <v>47</v>
      </c>
      <c r="Y1254">
        <v>20</v>
      </c>
      <c r="Z1254" s="1">
        <v>43097</v>
      </c>
      <c r="AA1254" s="1">
        <v>43110</v>
      </c>
      <c r="AB1254" s="1">
        <v>43124</v>
      </c>
      <c r="AC1254" t="s">
        <v>36</v>
      </c>
    </row>
    <row r="1255" spans="1:29" x14ac:dyDescent="0.2">
      <c r="A1255" t="s">
        <v>6597</v>
      </c>
      <c r="B1255" t="str">
        <f>VLOOKUP(Table1[[#This Row],[Full Name (formatted)]],peopleNew[],2,0)</f>
        <v>476546601</v>
      </c>
      <c r="C1255" t="str">
        <f>TRIM(Table1[[#This Row],[Full Name (pre trim)]])</f>
        <v>John C Dicocco</v>
      </c>
      <c r="D1255" t="s">
        <v>1849</v>
      </c>
      <c r="E1255" t="s">
        <v>878</v>
      </c>
      <c r="F1255" t="s">
        <v>1850</v>
      </c>
      <c r="G1255" t="s">
        <v>275</v>
      </c>
      <c r="H1255" t="s">
        <v>24</v>
      </c>
      <c r="I1255" s="11" t="s">
        <v>25</v>
      </c>
      <c r="J1255" t="s">
        <v>373</v>
      </c>
      <c r="K1255" t="s">
        <v>373</v>
      </c>
      <c r="L1255" t="str">
        <f>VLOOKUP(Table1[[#This Row],[Reports to formatted]],peopleNew[],1,0)</f>
        <v>Carl L. Marcellino</v>
      </c>
      <c r="M1255" t="s">
        <v>374</v>
      </c>
      <c r="N1255" t="s">
        <v>374</v>
      </c>
      <c r="O1255" t="str">
        <f>VLOOKUP(Table1[[#This Row],[Works for Group Formatted]],groupsNew[],1,0)</f>
        <v>Carl L. Marcellino, Office of Senator, Personal Staff Office, Senate</v>
      </c>
      <c r="P1255" t="s">
        <v>28</v>
      </c>
      <c r="Q1255" t="s">
        <v>29</v>
      </c>
      <c r="R1255" t="s">
        <v>30</v>
      </c>
      <c r="S1255" t="s">
        <v>1851</v>
      </c>
      <c r="T1255" t="s">
        <v>376</v>
      </c>
      <c r="U1255" t="s">
        <v>377</v>
      </c>
      <c r="V1255" t="s">
        <v>281</v>
      </c>
      <c r="W1255">
        <v>500</v>
      </c>
      <c r="X1255" t="s">
        <v>47</v>
      </c>
      <c r="Y1255">
        <v>20</v>
      </c>
      <c r="Z1255" s="1">
        <v>43097</v>
      </c>
      <c r="AA1255" s="1">
        <v>43110</v>
      </c>
      <c r="AB1255" s="1">
        <v>43124</v>
      </c>
      <c r="AC1255" t="s">
        <v>36</v>
      </c>
    </row>
    <row r="1256" spans="1:29" x14ac:dyDescent="0.2">
      <c r="A1256" t="s">
        <v>7593</v>
      </c>
      <c r="B1256" t="str">
        <f>VLOOKUP(Table1[[#This Row],[Full Name (formatted)]],peopleNew[],2,0)</f>
        <v>476546618</v>
      </c>
      <c r="C1256" t="str">
        <f>TRIM(Table1[[#This Row],[Full Name (pre trim)]])</f>
        <v>Kathy D Wilson</v>
      </c>
      <c r="D1256" t="s">
        <v>6173</v>
      </c>
      <c r="E1256" t="s">
        <v>6174</v>
      </c>
      <c r="F1256" t="s">
        <v>6169</v>
      </c>
      <c r="G1256" t="s">
        <v>6175</v>
      </c>
      <c r="H1256" t="s">
        <v>24</v>
      </c>
      <c r="I1256" s="11" t="s">
        <v>25</v>
      </c>
      <c r="J1256" t="s">
        <v>373</v>
      </c>
      <c r="K1256" t="s">
        <v>373</v>
      </c>
      <c r="L1256" t="str">
        <f>VLOOKUP(Table1[[#This Row],[Reports to formatted]],peopleNew[],1,0)</f>
        <v>Carl L. Marcellino</v>
      </c>
      <c r="M1256" t="s">
        <v>374</v>
      </c>
      <c r="N1256" t="s">
        <v>374</v>
      </c>
      <c r="O1256" t="str">
        <f>VLOOKUP(Table1[[#This Row],[Works for Group Formatted]],groupsNew[],1,0)</f>
        <v>Carl L. Marcellino, Office of Senator, Personal Staff Office, Senate</v>
      </c>
      <c r="P1256" t="s">
        <v>28</v>
      </c>
      <c r="Q1256" t="s">
        <v>29</v>
      </c>
      <c r="R1256" t="s">
        <v>30</v>
      </c>
      <c r="S1256" t="s">
        <v>6176</v>
      </c>
      <c r="T1256" t="s">
        <v>376</v>
      </c>
      <c r="U1256" t="s">
        <v>377</v>
      </c>
      <c r="V1256" t="s">
        <v>6177</v>
      </c>
      <c r="W1256">
        <v>3770.39</v>
      </c>
      <c r="X1256" t="s">
        <v>35</v>
      </c>
      <c r="Y1256">
        <v>20</v>
      </c>
      <c r="Z1256" s="1">
        <v>43097</v>
      </c>
      <c r="AA1256" s="1">
        <v>43110</v>
      </c>
      <c r="AB1256" s="1">
        <v>43124</v>
      </c>
      <c r="AC1256" t="s">
        <v>36</v>
      </c>
    </row>
    <row r="1257" spans="1:29" x14ac:dyDescent="0.2">
      <c r="A1257" t="s">
        <v>6877</v>
      </c>
      <c r="B1257" t="str">
        <f>VLOOKUP(Table1[[#This Row],[Full Name (formatted)]],peopleNew[],2,0)</f>
        <v>476546967</v>
      </c>
      <c r="C1257" t="str">
        <f>TRIM(Table1[[#This Row],[Full Name (pre trim)]])</f>
        <v>Kirk W Ives</v>
      </c>
      <c r="D1257" t="s">
        <v>3153</v>
      </c>
      <c r="E1257" t="s">
        <v>3154</v>
      </c>
      <c r="F1257" t="s">
        <v>3155</v>
      </c>
      <c r="G1257" t="s">
        <v>643</v>
      </c>
      <c r="H1257" t="s">
        <v>24</v>
      </c>
      <c r="I1257" s="13" t="s">
        <v>8540</v>
      </c>
      <c r="J1257" t="s">
        <v>373</v>
      </c>
      <c r="K1257" t="s">
        <v>373</v>
      </c>
      <c r="L1257" t="str">
        <f>VLOOKUP(Table1[[#This Row],[Reports to formatted]],peopleNew[],1,0)</f>
        <v>Carl L. Marcellino</v>
      </c>
      <c r="M1257" t="s">
        <v>374</v>
      </c>
      <c r="N1257" t="s">
        <v>374</v>
      </c>
      <c r="O1257" t="str">
        <f>VLOOKUP(Table1[[#This Row],[Works for Group Formatted]],groupsNew[],1,0)</f>
        <v>Carl L. Marcellino, Office of Senator, Personal Staff Office, Senate</v>
      </c>
      <c r="P1257" t="s">
        <v>28</v>
      </c>
      <c r="Q1257" t="s">
        <v>29</v>
      </c>
      <c r="R1257" t="s">
        <v>30</v>
      </c>
      <c r="S1257" t="s">
        <v>3156</v>
      </c>
      <c r="T1257" t="s">
        <v>376</v>
      </c>
      <c r="U1257" t="s">
        <v>66</v>
      </c>
      <c r="V1257" t="s">
        <v>648</v>
      </c>
      <c r="W1257">
        <v>4561.08</v>
      </c>
      <c r="X1257" t="s">
        <v>35</v>
      </c>
      <c r="Y1257">
        <v>20</v>
      </c>
      <c r="Z1257" s="1">
        <v>43097</v>
      </c>
      <c r="AA1257" s="1">
        <v>43110</v>
      </c>
      <c r="AB1257" s="1">
        <v>43124</v>
      </c>
      <c r="AC1257" t="s">
        <v>36</v>
      </c>
    </row>
    <row r="1258" spans="1:29" x14ac:dyDescent="0.2">
      <c r="A1258" t="s">
        <v>6970</v>
      </c>
      <c r="B1258" t="str">
        <f>VLOOKUP(Table1[[#This Row],[Full Name (formatted)]],peopleNew[],2,0)</f>
        <v>476547010</v>
      </c>
      <c r="C1258" t="str">
        <f>TRIM(Table1[[#This Row],[Full Name (pre trim)]])</f>
        <v>Nancy C Laguerra</v>
      </c>
      <c r="D1258" t="s">
        <v>3563</v>
      </c>
      <c r="E1258" t="s">
        <v>3564</v>
      </c>
      <c r="F1258" t="s">
        <v>3565</v>
      </c>
      <c r="G1258" t="s">
        <v>672</v>
      </c>
      <c r="H1258" t="s">
        <v>24</v>
      </c>
      <c r="I1258" t="s">
        <v>25</v>
      </c>
      <c r="J1258" t="s">
        <v>373</v>
      </c>
      <c r="K1258" t="s">
        <v>373</v>
      </c>
      <c r="L1258" t="str">
        <f>VLOOKUP(Table1[[#This Row],[Reports to formatted]],peopleNew[],1,0)</f>
        <v>Carl L. Marcellino</v>
      </c>
      <c r="M1258" t="s">
        <v>374</v>
      </c>
      <c r="N1258" t="s">
        <v>374</v>
      </c>
      <c r="O1258" t="str">
        <f>VLOOKUP(Table1[[#This Row],[Works for Group Formatted]],groupsNew[],1,0)</f>
        <v>Carl L. Marcellino, Office of Senator, Personal Staff Office, Senate</v>
      </c>
      <c r="P1258" t="s">
        <v>28</v>
      </c>
      <c r="Q1258" t="s">
        <v>29</v>
      </c>
      <c r="R1258" t="s">
        <v>30</v>
      </c>
      <c r="S1258" t="s">
        <v>3566</v>
      </c>
      <c r="T1258" t="s">
        <v>376</v>
      </c>
      <c r="U1258" t="s">
        <v>377</v>
      </c>
      <c r="V1258" t="s">
        <v>674</v>
      </c>
      <c r="W1258">
        <v>1153.8499999999999</v>
      </c>
      <c r="X1258" t="s">
        <v>47</v>
      </c>
      <c r="Y1258">
        <v>20</v>
      </c>
      <c r="Z1258" s="1">
        <v>43097</v>
      </c>
      <c r="AA1258" s="1">
        <v>43110</v>
      </c>
      <c r="AB1258" s="1">
        <v>43124</v>
      </c>
      <c r="AC1258" t="s">
        <v>36</v>
      </c>
    </row>
    <row r="1259" spans="1:29" x14ac:dyDescent="0.2">
      <c r="A1259" t="s">
        <v>6528</v>
      </c>
      <c r="B1259" t="str">
        <f>VLOOKUP(Table1[[#This Row],[Full Name (formatted)]],peopleNew[],2,0)</f>
        <v>476547176</v>
      </c>
      <c r="C1259" t="str">
        <f>TRIM(Table1[[#This Row],[Full Name (pre trim)]])</f>
        <v>Robert A Conte</v>
      </c>
      <c r="D1259" t="s">
        <v>1504</v>
      </c>
      <c r="E1259" t="s">
        <v>1505</v>
      </c>
      <c r="F1259" t="s">
        <v>1506</v>
      </c>
      <c r="G1259" t="s">
        <v>1507</v>
      </c>
      <c r="H1259" t="s">
        <v>24</v>
      </c>
      <c r="I1259" t="s">
        <v>25</v>
      </c>
      <c r="J1259" t="s">
        <v>373</v>
      </c>
      <c r="K1259" t="s">
        <v>373</v>
      </c>
      <c r="L1259" t="str">
        <f>VLOOKUP(Table1[[#This Row],[Reports to formatted]],peopleNew[],1,0)</f>
        <v>Carl L. Marcellino</v>
      </c>
      <c r="M1259" t="s">
        <v>374</v>
      </c>
      <c r="N1259" t="s">
        <v>374</v>
      </c>
      <c r="O1259" t="str">
        <f>VLOOKUP(Table1[[#This Row],[Works for Group Formatted]],groupsNew[],1,0)</f>
        <v>Carl L. Marcellino, Office of Senator, Personal Staff Office, Senate</v>
      </c>
      <c r="P1259" t="s">
        <v>28</v>
      </c>
      <c r="Q1259" t="s">
        <v>29</v>
      </c>
      <c r="R1259" t="s">
        <v>30</v>
      </c>
      <c r="S1259" t="s">
        <v>1508</v>
      </c>
      <c r="T1259" t="s">
        <v>376</v>
      </c>
      <c r="U1259" t="s">
        <v>377</v>
      </c>
      <c r="V1259" t="s">
        <v>1509</v>
      </c>
      <c r="W1259">
        <v>2079.81</v>
      </c>
      <c r="X1259" t="s">
        <v>35</v>
      </c>
      <c r="Y1259">
        <v>20</v>
      </c>
      <c r="Z1259" s="1">
        <v>43097</v>
      </c>
      <c r="AA1259" s="1">
        <v>43110</v>
      </c>
      <c r="AB1259" s="1">
        <v>43124</v>
      </c>
      <c r="AC1259" t="s">
        <v>36</v>
      </c>
    </row>
    <row r="1260" spans="1:29" x14ac:dyDescent="0.2">
      <c r="A1260" t="s">
        <v>6910</v>
      </c>
      <c r="B1260" t="str">
        <f>VLOOKUP(Table1[[#This Row],[Full Name (formatted)]],peopleNew[],2,0)</f>
        <v>567679377</v>
      </c>
      <c r="C1260" t="str">
        <f>TRIM(Table1[[#This Row],[Full Name (pre trim)]])</f>
        <v>Susan I Kaplan</v>
      </c>
      <c r="D1260" t="s">
        <v>3285</v>
      </c>
      <c r="E1260" t="s">
        <v>3286</v>
      </c>
      <c r="F1260" t="s">
        <v>3287</v>
      </c>
      <c r="G1260" t="s">
        <v>903</v>
      </c>
      <c r="H1260" t="s">
        <v>24</v>
      </c>
      <c r="I1260" s="13" t="s">
        <v>8540</v>
      </c>
      <c r="J1260" t="s">
        <v>373</v>
      </c>
      <c r="K1260" t="s">
        <v>373</v>
      </c>
      <c r="L1260" t="str">
        <f>VLOOKUP(Table1[[#This Row],[Reports to formatted]],peopleNew[],1,0)</f>
        <v>Carl L. Marcellino</v>
      </c>
      <c r="M1260" t="s">
        <v>374</v>
      </c>
      <c r="N1260" t="s">
        <v>374</v>
      </c>
      <c r="O1260" t="str">
        <f>VLOOKUP(Table1[[#This Row],[Works for Group Formatted]],groupsNew[],1,0)</f>
        <v>Carl L. Marcellino, Office of Senator, Personal Staff Office, Senate</v>
      </c>
      <c r="P1260" t="s">
        <v>28</v>
      </c>
      <c r="Q1260" t="s">
        <v>29</v>
      </c>
      <c r="R1260" t="s">
        <v>30</v>
      </c>
      <c r="S1260" t="s">
        <v>3288</v>
      </c>
      <c r="T1260" t="s">
        <v>376</v>
      </c>
      <c r="U1260" t="s">
        <v>66</v>
      </c>
      <c r="V1260" t="s">
        <v>905</v>
      </c>
      <c r="W1260">
        <v>1461.54</v>
      </c>
      <c r="X1260" t="s">
        <v>35</v>
      </c>
      <c r="Y1260">
        <v>20</v>
      </c>
      <c r="Z1260" s="1">
        <v>43097</v>
      </c>
      <c r="AA1260" s="1">
        <v>43110</v>
      </c>
      <c r="AB1260" s="1">
        <v>43124</v>
      </c>
      <c r="AC1260" t="s">
        <v>36</v>
      </c>
    </row>
    <row r="1261" spans="1:29" x14ac:dyDescent="0.2">
      <c r="A1261" t="s">
        <v>6972</v>
      </c>
      <c r="B1261" t="str">
        <f>VLOOKUP(Table1[[#This Row],[Full Name (formatted)]],peopleNew[],2,0)</f>
        <v>476546733</v>
      </c>
      <c r="C1261" t="str">
        <f>TRIM(Table1[[#This Row],[Full Name (pre trim)]])</f>
        <v>Toni Ann Lamalfa</v>
      </c>
      <c r="D1261" t="s">
        <v>3570</v>
      </c>
      <c r="E1261" t="s">
        <v>3571</v>
      </c>
      <c r="F1261" t="s">
        <v>3572</v>
      </c>
      <c r="G1261" t="s">
        <v>3573</v>
      </c>
      <c r="H1261" t="s">
        <v>24</v>
      </c>
      <c r="I1261" s="13" t="s">
        <v>8540</v>
      </c>
      <c r="J1261" t="s">
        <v>373</v>
      </c>
      <c r="K1261" t="s">
        <v>373</v>
      </c>
      <c r="L1261" t="str">
        <f>VLOOKUP(Table1[[#This Row],[Reports to formatted]],peopleNew[],1,0)</f>
        <v>Carl L. Marcellino</v>
      </c>
      <c r="M1261" t="s">
        <v>374</v>
      </c>
      <c r="N1261" s="11" t="s">
        <v>374</v>
      </c>
      <c r="O1261" t="str">
        <f>VLOOKUP(Table1[[#This Row],[Works for Group Formatted]],groupsNew[],1,0)</f>
        <v>Carl L. Marcellino, Office of Senator, Personal Staff Office, Senate</v>
      </c>
      <c r="P1261" t="s">
        <v>28</v>
      </c>
      <c r="Q1261" t="s">
        <v>29</v>
      </c>
      <c r="R1261" t="s">
        <v>30</v>
      </c>
      <c r="S1261" t="s">
        <v>3574</v>
      </c>
      <c r="T1261" t="s">
        <v>376</v>
      </c>
      <c r="U1261" t="s">
        <v>66</v>
      </c>
      <c r="V1261" t="s">
        <v>3575</v>
      </c>
      <c r="W1261">
        <v>2114.39</v>
      </c>
      <c r="X1261" t="s">
        <v>35</v>
      </c>
      <c r="Y1261">
        <v>20</v>
      </c>
      <c r="Z1261" s="1">
        <v>43097</v>
      </c>
      <c r="AA1261" s="1">
        <v>43110</v>
      </c>
      <c r="AB1261" s="1">
        <v>43124</v>
      </c>
      <c r="AC1261" t="s">
        <v>36</v>
      </c>
    </row>
    <row r="1262" spans="1:29" x14ac:dyDescent="0.2">
      <c r="A1262" t="s">
        <v>6378</v>
      </c>
      <c r="B1262" t="str">
        <f>VLOOKUP(Table1[[#This Row],[Full Name (formatted)]],peopleNew[],2,0)</f>
        <v>476547247</v>
      </c>
      <c r="C1262" t="str">
        <f>TRIM(Table1[[#This Row],[Full Name (pre trim)]])</f>
        <v>Andrea M Bender</v>
      </c>
      <c r="D1262" t="s">
        <v>640</v>
      </c>
      <c r="E1262" t="s">
        <v>641</v>
      </c>
      <c r="F1262" t="s">
        <v>642</v>
      </c>
      <c r="G1262" t="s">
        <v>643</v>
      </c>
      <c r="H1262" t="s">
        <v>24</v>
      </c>
      <c r="I1262" s="11" t="s">
        <v>25</v>
      </c>
      <c r="J1262" t="s">
        <v>644</v>
      </c>
      <c r="K1262" t="s">
        <v>644</v>
      </c>
      <c r="L1262" t="str">
        <f>VLOOKUP(Table1[[#This Row],[Reports to formatted]],peopleNew[],1,0)</f>
        <v>Brian Kavanagh</v>
      </c>
      <c r="M1262" t="s">
        <v>645</v>
      </c>
      <c r="N1262" t="s">
        <v>645</v>
      </c>
      <c r="O1262" t="str">
        <f>VLOOKUP(Table1[[#This Row],[Works for Group Formatted]],groupsNew[],1,0)</f>
        <v>Brian Kavanagh, Office of Senator, Personal Staff Office, Senate</v>
      </c>
      <c r="P1262" t="s">
        <v>28</v>
      </c>
      <c r="Q1262" t="s">
        <v>29</v>
      </c>
      <c r="R1262" t="s">
        <v>30</v>
      </c>
      <c r="S1262" t="s">
        <v>646</v>
      </c>
      <c r="T1262" t="s">
        <v>647</v>
      </c>
      <c r="U1262" t="s">
        <v>153</v>
      </c>
      <c r="V1262" t="s">
        <v>648</v>
      </c>
      <c r="W1262">
        <v>3269.24</v>
      </c>
      <c r="X1262" t="s">
        <v>35</v>
      </c>
      <c r="Y1262">
        <v>20</v>
      </c>
      <c r="Z1262" s="1">
        <v>43097</v>
      </c>
      <c r="AA1262" s="1">
        <v>43110</v>
      </c>
      <c r="AB1262" s="1">
        <v>43124</v>
      </c>
      <c r="AC1262" t="s">
        <v>36</v>
      </c>
    </row>
    <row r="1263" spans="1:29" x14ac:dyDescent="0.2">
      <c r="A1263" t="s">
        <v>6571</v>
      </c>
      <c r="B1263" t="str">
        <f>VLOOKUP(Table1[[#This Row],[Full Name (formatted)]],peopleNew[],2,0)</f>
        <v>765290969</v>
      </c>
      <c r="C1263" t="str">
        <f>TRIM(Table1[[#This Row],[Full Name (pre trim)]])</f>
        <v>Catherine E Dean</v>
      </c>
      <c r="D1263" t="s">
        <v>1717</v>
      </c>
      <c r="E1263" t="s">
        <v>1718</v>
      </c>
      <c r="F1263" t="s">
        <v>1719</v>
      </c>
      <c r="G1263" t="s">
        <v>1720</v>
      </c>
      <c r="H1263" t="s">
        <v>24</v>
      </c>
      <c r="I1263" s="11" t="s">
        <v>25</v>
      </c>
      <c r="J1263" t="s">
        <v>644</v>
      </c>
      <c r="K1263" t="s">
        <v>644</v>
      </c>
      <c r="L1263" t="str">
        <f>VLOOKUP(Table1[[#This Row],[Reports to formatted]],peopleNew[],1,0)</f>
        <v>Brian Kavanagh</v>
      </c>
      <c r="M1263" t="s">
        <v>645</v>
      </c>
      <c r="N1263" t="s">
        <v>645</v>
      </c>
      <c r="O1263" t="str">
        <f>VLOOKUP(Table1[[#This Row],[Works for Group Formatted]],groupsNew[],1,0)</f>
        <v>Brian Kavanagh, Office of Senator, Personal Staff Office, Senate</v>
      </c>
      <c r="P1263" t="s">
        <v>28</v>
      </c>
      <c r="Q1263" t="s">
        <v>29</v>
      </c>
      <c r="R1263" t="s">
        <v>30</v>
      </c>
      <c r="S1263" t="s">
        <v>1721</v>
      </c>
      <c r="T1263" t="s">
        <v>647</v>
      </c>
      <c r="U1263" t="s">
        <v>153</v>
      </c>
      <c r="V1263" t="s">
        <v>1722</v>
      </c>
      <c r="W1263">
        <v>1307.7</v>
      </c>
      <c r="X1263" t="s">
        <v>35</v>
      </c>
      <c r="Y1263">
        <v>20</v>
      </c>
      <c r="Z1263" s="1">
        <v>43097</v>
      </c>
      <c r="AA1263" s="1">
        <v>43110</v>
      </c>
      <c r="AB1263" s="1">
        <v>43124</v>
      </c>
      <c r="AC1263" t="s">
        <v>36</v>
      </c>
    </row>
    <row r="1264" spans="1:29" x14ac:dyDescent="0.2">
      <c r="A1264" t="s">
        <v>7617</v>
      </c>
      <c r="B1264" t="str">
        <f>VLOOKUP(Table1[[#This Row],[Full Name (formatted)]],peopleNew[],2,0)</f>
        <v>765290974</v>
      </c>
      <c r="C1264" t="str">
        <f>TRIM(Table1[[#This Row],[Full Name (pre trim)]])</f>
        <v>Danielle Zuckerman</v>
      </c>
      <c r="D1264" t="s">
        <v>6281</v>
      </c>
      <c r="E1264" t="s">
        <v>6282</v>
      </c>
      <c r="F1264" t="s">
        <v>6283</v>
      </c>
      <c r="G1264" t="s">
        <v>40</v>
      </c>
      <c r="H1264" t="s">
        <v>24</v>
      </c>
      <c r="I1264" t="s">
        <v>25</v>
      </c>
      <c r="J1264" t="s">
        <v>644</v>
      </c>
      <c r="K1264" t="s">
        <v>644</v>
      </c>
      <c r="L1264" t="str">
        <f>VLOOKUP(Table1[[#This Row],[Reports to formatted]],peopleNew[],1,0)</f>
        <v>Brian Kavanagh</v>
      </c>
      <c r="M1264" t="s">
        <v>645</v>
      </c>
      <c r="N1264" t="s">
        <v>645</v>
      </c>
      <c r="O1264" t="str">
        <f>VLOOKUP(Table1[[#This Row],[Works for Group Formatted]],groupsNew[],1,0)</f>
        <v>Brian Kavanagh, Office of Senator, Personal Staff Office, Senate</v>
      </c>
      <c r="P1264" t="s">
        <v>28</v>
      </c>
      <c r="Q1264" t="s">
        <v>29</v>
      </c>
      <c r="R1264" t="s">
        <v>30</v>
      </c>
      <c r="S1264" t="s">
        <v>6284</v>
      </c>
      <c r="T1264" t="s">
        <v>647</v>
      </c>
      <c r="U1264" t="s">
        <v>153</v>
      </c>
      <c r="V1264" t="s">
        <v>46</v>
      </c>
      <c r="W1264">
        <v>1500</v>
      </c>
      <c r="X1264" t="s">
        <v>35</v>
      </c>
      <c r="Y1264">
        <v>20</v>
      </c>
      <c r="Z1264" s="1">
        <v>43097</v>
      </c>
      <c r="AA1264" s="1">
        <v>43110</v>
      </c>
      <c r="AB1264" s="1">
        <v>43124</v>
      </c>
      <c r="AC1264" t="s">
        <v>36</v>
      </c>
    </row>
    <row r="1265" spans="1:29" x14ac:dyDescent="0.2">
      <c r="A1265" t="s">
        <v>6907</v>
      </c>
      <c r="B1265" t="str">
        <f>VLOOKUP(Table1[[#This Row],[Full Name (formatted)]],peopleNew[],2,0)</f>
        <v>567678591</v>
      </c>
      <c r="C1265" t="str">
        <f>TRIM(Table1[[#This Row],[Full Name (pre trim)]])</f>
        <v>Fiona J Jung</v>
      </c>
      <c r="D1265" t="s">
        <v>3271</v>
      </c>
      <c r="E1265" t="s">
        <v>3272</v>
      </c>
      <c r="F1265" t="s">
        <v>3273</v>
      </c>
      <c r="G1265" t="s">
        <v>40</v>
      </c>
      <c r="H1265" t="s">
        <v>24</v>
      </c>
      <c r="I1265" t="s">
        <v>25</v>
      </c>
      <c r="J1265" t="s">
        <v>644</v>
      </c>
      <c r="K1265" t="s">
        <v>644</v>
      </c>
      <c r="L1265" t="str">
        <f>VLOOKUP(Table1[[#This Row],[Reports to formatted]],peopleNew[],1,0)</f>
        <v>Brian Kavanagh</v>
      </c>
      <c r="M1265" t="s">
        <v>645</v>
      </c>
      <c r="N1265" t="s">
        <v>645</v>
      </c>
      <c r="O1265" t="str">
        <f>VLOOKUP(Table1[[#This Row],[Works for Group Formatted]],groupsNew[],1,0)</f>
        <v>Brian Kavanagh, Office of Senator, Personal Staff Office, Senate</v>
      </c>
      <c r="P1265" t="s">
        <v>28</v>
      </c>
      <c r="Q1265" t="s">
        <v>29</v>
      </c>
      <c r="R1265" t="s">
        <v>30</v>
      </c>
      <c r="S1265" t="s">
        <v>3274</v>
      </c>
      <c r="T1265" t="s">
        <v>647</v>
      </c>
      <c r="U1265" t="s">
        <v>153</v>
      </c>
      <c r="V1265" t="s">
        <v>46</v>
      </c>
      <c r="W1265">
        <v>1346.16</v>
      </c>
      <c r="X1265" t="s">
        <v>35</v>
      </c>
      <c r="Y1265">
        <v>20</v>
      </c>
      <c r="Z1265" s="1">
        <v>43097</v>
      </c>
      <c r="AA1265" s="1">
        <v>43110</v>
      </c>
      <c r="AB1265" s="1">
        <v>43124</v>
      </c>
      <c r="AC1265" t="s">
        <v>36</v>
      </c>
    </row>
    <row r="1266" spans="1:29" x14ac:dyDescent="0.2">
      <c r="A1266" t="s">
        <v>7572</v>
      </c>
      <c r="B1266" t="str">
        <f>VLOOKUP(Table1[[#This Row],[Full Name (formatted)]],peopleNew[],2,0)</f>
        <v>476547264</v>
      </c>
      <c r="C1266" t="str">
        <f>TRIM(Table1[[#This Row],[Full Name (pre trim)]])</f>
        <v>Hedy Weinberger</v>
      </c>
      <c r="D1266" t="s">
        <v>6092</v>
      </c>
      <c r="E1266" t="s">
        <v>6093</v>
      </c>
      <c r="F1266" t="s">
        <v>6094</v>
      </c>
      <c r="G1266" t="s">
        <v>107</v>
      </c>
      <c r="H1266" t="s">
        <v>24</v>
      </c>
      <c r="I1266" t="s">
        <v>25</v>
      </c>
      <c r="J1266" t="s">
        <v>644</v>
      </c>
      <c r="K1266" t="s">
        <v>644</v>
      </c>
      <c r="L1266" t="str">
        <f>VLOOKUP(Table1[[#This Row],[Reports to formatted]],peopleNew[],1,0)</f>
        <v>Brian Kavanagh</v>
      </c>
      <c r="M1266" t="s">
        <v>645</v>
      </c>
      <c r="N1266" t="s">
        <v>645</v>
      </c>
      <c r="O1266" t="str">
        <f>VLOOKUP(Table1[[#This Row],[Works for Group Formatted]],groupsNew[],1,0)</f>
        <v>Brian Kavanagh, Office of Senator, Personal Staff Office, Senate</v>
      </c>
      <c r="P1266" t="s">
        <v>28</v>
      </c>
      <c r="Q1266" t="s">
        <v>29</v>
      </c>
      <c r="R1266" t="s">
        <v>30</v>
      </c>
      <c r="S1266" t="s">
        <v>6095</v>
      </c>
      <c r="T1266" t="s">
        <v>647</v>
      </c>
      <c r="U1266" t="s">
        <v>153</v>
      </c>
      <c r="V1266" t="s">
        <v>113</v>
      </c>
      <c r="W1266">
        <v>961.54</v>
      </c>
      <c r="X1266" t="s">
        <v>35</v>
      </c>
      <c r="Y1266">
        <v>20</v>
      </c>
      <c r="Z1266" s="1">
        <v>43097</v>
      </c>
      <c r="AA1266" s="1">
        <v>43110</v>
      </c>
      <c r="AB1266" s="1">
        <v>43124</v>
      </c>
      <c r="AC1266" t="s">
        <v>36</v>
      </c>
    </row>
    <row r="1267" spans="1:29" x14ac:dyDescent="0.2">
      <c r="A1267" t="s">
        <v>7470</v>
      </c>
      <c r="B1267" t="str">
        <f>VLOOKUP(Table1[[#This Row],[Full Name (formatted)]],peopleNew[],2,0)</f>
        <v>765290971</v>
      </c>
      <c r="C1267" t="str">
        <f>TRIM(Table1[[#This Row],[Full Name (pre trim)]])</f>
        <v>Jonathan R Sterne</v>
      </c>
      <c r="D1267" t="s">
        <v>5678</v>
      </c>
      <c r="E1267" t="s">
        <v>2976</v>
      </c>
      <c r="F1267" t="s">
        <v>5679</v>
      </c>
      <c r="G1267" t="s">
        <v>80</v>
      </c>
      <c r="H1267" t="s">
        <v>24</v>
      </c>
      <c r="I1267" s="11" t="s">
        <v>25</v>
      </c>
      <c r="J1267" t="s">
        <v>644</v>
      </c>
      <c r="K1267" t="s">
        <v>644</v>
      </c>
      <c r="L1267" t="str">
        <f>VLOOKUP(Table1[[#This Row],[Reports to formatted]],peopleNew[],1,0)</f>
        <v>Brian Kavanagh</v>
      </c>
      <c r="M1267" t="s">
        <v>645</v>
      </c>
      <c r="N1267" t="s">
        <v>645</v>
      </c>
      <c r="O1267" t="str">
        <f>VLOOKUP(Table1[[#This Row],[Works for Group Formatted]],groupsNew[],1,0)</f>
        <v>Brian Kavanagh, Office of Senator, Personal Staff Office, Senate</v>
      </c>
      <c r="P1267" t="s">
        <v>28</v>
      </c>
      <c r="Q1267" t="s">
        <v>29</v>
      </c>
      <c r="R1267" t="s">
        <v>30</v>
      </c>
      <c r="S1267" t="s">
        <v>5680</v>
      </c>
      <c r="T1267" t="s">
        <v>647</v>
      </c>
      <c r="U1267" t="s">
        <v>153</v>
      </c>
      <c r="V1267" t="s">
        <v>86</v>
      </c>
      <c r="W1267">
        <v>2500</v>
      </c>
      <c r="X1267" t="s">
        <v>35</v>
      </c>
      <c r="Y1267">
        <v>20</v>
      </c>
      <c r="Z1267" s="1">
        <v>43097</v>
      </c>
      <c r="AA1267" s="1">
        <v>43110</v>
      </c>
      <c r="AB1267" s="1">
        <v>43124</v>
      </c>
      <c r="AC1267" t="s">
        <v>36</v>
      </c>
    </row>
    <row r="1268" spans="1:29" x14ac:dyDescent="0.2">
      <c r="A1268" t="s">
        <v>6497</v>
      </c>
      <c r="B1268" t="str">
        <f>VLOOKUP(Table1[[#This Row],[Full Name (formatted)]],peopleNew[],2,0)</f>
        <v>476547456</v>
      </c>
      <c r="C1268" t="str">
        <f>TRIM(Table1[[#This Row],[Full Name (pre trim)]])</f>
        <v>Lana S Cheung</v>
      </c>
      <c r="D1268" t="s">
        <v>1342</v>
      </c>
      <c r="E1268" t="s">
        <v>1343</v>
      </c>
      <c r="F1268" t="s">
        <v>1344</v>
      </c>
      <c r="G1268" t="s">
        <v>40</v>
      </c>
      <c r="H1268" t="s">
        <v>24</v>
      </c>
      <c r="I1268" t="s">
        <v>25</v>
      </c>
      <c r="J1268" t="s">
        <v>644</v>
      </c>
      <c r="K1268" t="s">
        <v>644</v>
      </c>
      <c r="L1268" t="str">
        <f>VLOOKUP(Table1[[#This Row],[Reports to formatted]],peopleNew[],1,0)</f>
        <v>Brian Kavanagh</v>
      </c>
      <c r="M1268" t="s">
        <v>645</v>
      </c>
      <c r="N1268" t="s">
        <v>645</v>
      </c>
      <c r="O1268" t="str">
        <f>VLOOKUP(Table1[[#This Row],[Works for Group Formatted]],groupsNew[],1,0)</f>
        <v>Brian Kavanagh, Office of Senator, Personal Staff Office, Senate</v>
      </c>
      <c r="P1268" t="s">
        <v>28</v>
      </c>
      <c r="Q1268" t="s">
        <v>29</v>
      </c>
      <c r="R1268" t="s">
        <v>30</v>
      </c>
      <c r="S1268" t="s">
        <v>1345</v>
      </c>
      <c r="T1268" t="s">
        <v>647</v>
      </c>
      <c r="U1268" t="s">
        <v>153</v>
      </c>
      <c r="V1268" t="s">
        <v>46</v>
      </c>
      <c r="W1268">
        <v>76.930000000000007</v>
      </c>
      <c r="X1268" t="s">
        <v>47</v>
      </c>
      <c r="Y1268">
        <v>20</v>
      </c>
      <c r="Z1268" s="1">
        <v>43097</v>
      </c>
      <c r="AA1268" s="1">
        <v>43110</v>
      </c>
      <c r="AB1268" s="1">
        <v>43124</v>
      </c>
      <c r="AC1268" t="s">
        <v>36</v>
      </c>
    </row>
    <row r="1269" spans="1:29" x14ac:dyDescent="0.2">
      <c r="A1269" t="s">
        <v>6710</v>
      </c>
      <c r="B1269" t="str">
        <f>VLOOKUP(Table1[[#This Row],[Full Name (formatted)]],peopleNew[],2,0)</f>
        <v>626453936</v>
      </c>
      <c r="C1269" t="str">
        <f>TRIM(Table1[[#This Row],[Full Name (pre trim)]])</f>
        <v>Venus Galarza-mullins</v>
      </c>
      <c r="D1269" t="s">
        <v>2365</v>
      </c>
      <c r="E1269" t="s">
        <v>2366</v>
      </c>
      <c r="F1269" t="s">
        <v>2367</v>
      </c>
      <c r="G1269" t="s">
        <v>1855</v>
      </c>
      <c r="H1269" t="s">
        <v>24</v>
      </c>
      <c r="I1269" t="s">
        <v>25</v>
      </c>
      <c r="J1269" t="s">
        <v>644</v>
      </c>
      <c r="K1269" t="s">
        <v>644</v>
      </c>
      <c r="L1269" t="str">
        <f>VLOOKUP(Table1[[#This Row],[Reports to formatted]],peopleNew[],1,0)</f>
        <v>Brian Kavanagh</v>
      </c>
      <c r="M1269" t="s">
        <v>645</v>
      </c>
      <c r="N1269" t="s">
        <v>645</v>
      </c>
      <c r="O1269" t="str">
        <f>VLOOKUP(Table1[[#This Row],[Works for Group Formatted]],groupsNew[],1,0)</f>
        <v>Brian Kavanagh, Office of Senator, Personal Staff Office, Senate</v>
      </c>
      <c r="P1269" t="s">
        <v>28</v>
      </c>
      <c r="Q1269" t="s">
        <v>29</v>
      </c>
      <c r="R1269" t="s">
        <v>30</v>
      </c>
      <c r="S1269" t="s">
        <v>2368</v>
      </c>
      <c r="T1269" t="s">
        <v>647</v>
      </c>
      <c r="U1269" t="s">
        <v>153</v>
      </c>
      <c r="V1269" t="s">
        <v>1857</v>
      </c>
      <c r="W1269">
        <v>1769.24</v>
      </c>
      <c r="X1269" t="s">
        <v>35</v>
      </c>
      <c r="Y1269">
        <v>20</v>
      </c>
      <c r="Z1269" s="1">
        <v>43097</v>
      </c>
      <c r="AA1269" s="1">
        <v>43110</v>
      </c>
      <c r="AB1269" s="1">
        <v>43124</v>
      </c>
      <c r="AC1269" t="s">
        <v>36</v>
      </c>
    </row>
    <row r="1270" spans="1:29" x14ac:dyDescent="0.2">
      <c r="A1270" t="s">
        <v>6703</v>
      </c>
      <c r="B1270" t="str">
        <f>VLOOKUP(Table1[[#This Row],[Full Name (formatted)]],peopleNew[],2,0)</f>
        <v>681225267</v>
      </c>
      <c r="C1270" t="str">
        <f>TRIM(Table1[[#This Row],[Full Name (pre trim)]])</f>
        <v>Daiquan D Frasier</v>
      </c>
      <c r="D1270" t="s">
        <v>2331</v>
      </c>
      <c r="E1270" t="s">
        <v>2332</v>
      </c>
      <c r="F1270" t="s">
        <v>2333</v>
      </c>
      <c r="G1270" t="s">
        <v>2334</v>
      </c>
      <c r="H1270" t="s">
        <v>24</v>
      </c>
      <c r="I1270" t="s">
        <v>25</v>
      </c>
      <c r="J1270" t="s">
        <v>195</v>
      </c>
      <c r="K1270" t="s">
        <v>195</v>
      </c>
      <c r="L1270" t="str">
        <f>VLOOKUP(Table1[[#This Row],[Reports to formatted]],peopleNew[],1,0)</f>
        <v>Brian A. Benjamin</v>
      </c>
      <c r="M1270" t="s">
        <v>196</v>
      </c>
      <c r="N1270" t="s">
        <v>196</v>
      </c>
      <c r="O1270" t="str">
        <f>VLOOKUP(Table1[[#This Row],[Works for Group Formatted]],groupsNew[],1,0)</f>
        <v>Brian A. Benjamin, Office of Senator, Personal Staff Office, Senate</v>
      </c>
      <c r="P1270" t="s">
        <v>28</v>
      </c>
      <c r="Q1270" t="s">
        <v>29</v>
      </c>
      <c r="R1270" t="s">
        <v>30</v>
      </c>
      <c r="S1270" t="s">
        <v>2335</v>
      </c>
      <c r="T1270" t="s">
        <v>198</v>
      </c>
      <c r="U1270" t="s">
        <v>153</v>
      </c>
      <c r="V1270" t="s">
        <v>2336</v>
      </c>
      <c r="W1270">
        <v>1461.54</v>
      </c>
      <c r="X1270" t="s">
        <v>35</v>
      </c>
      <c r="Y1270">
        <v>20</v>
      </c>
      <c r="Z1270" s="1">
        <v>43097</v>
      </c>
      <c r="AA1270" s="1">
        <v>43110</v>
      </c>
      <c r="AB1270" s="1">
        <v>43124</v>
      </c>
      <c r="AC1270" t="s">
        <v>36</v>
      </c>
    </row>
    <row r="1271" spans="1:29" x14ac:dyDescent="0.2">
      <c r="A1271" t="s">
        <v>6892</v>
      </c>
      <c r="B1271" t="str">
        <f>VLOOKUP(Table1[[#This Row],[Full Name (formatted)]],peopleNew[],2,0)</f>
        <v>681225270</v>
      </c>
      <c r="C1271" t="str">
        <f>TRIM(Table1[[#This Row],[Full Name (pre trim)]])</f>
        <v>Deshaundra J Johnson</v>
      </c>
      <c r="D1271" t="s">
        <v>3213</v>
      </c>
      <c r="E1271" t="s">
        <v>3214</v>
      </c>
      <c r="F1271" t="s">
        <v>3206</v>
      </c>
      <c r="G1271" t="s">
        <v>3215</v>
      </c>
      <c r="H1271" t="s">
        <v>24</v>
      </c>
      <c r="I1271" t="s">
        <v>25</v>
      </c>
      <c r="J1271" t="s">
        <v>195</v>
      </c>
      <c r="K1271" t="s">
        <v>195</v>
      </c>
      <c r="L1271" t="str">
        <f>VLOOKUP(Table1[[#This Row],[Reports to formatted]],peopleNew[],1,0)</f>
        <v>Brian A. Benjamin</v>
      </c>
      <c r="M1271" t="s">
        <v>196</v>
      </c>
      <c r="N1271" t="s">
        <v>196</v>
      </c>
      <c r="O1271" t="str">
        <f>VLOOKUP(Table1[[#This Row],[Works for Group Formatted]],groupsNew[],1,0)</f>
        <v>Brian A. Benjamin, Office of Senator, Personal Staff Office, Senate</v>
      </c>
      <c r="P1271" t="s">
        <v>28</v>
      </c>
      <c r="Q1271" t="s">
        <v>29</v>
      </c>
      <c r="R1271" t="s">
        <v>30</v>
      </c>
      <c r="S1271" t="s">
        <v>3216</v>
      </c>
      <c r="T1271" t="s">
        <v>198</v>
      </c>
      <c r="U1271" t="s">
        <v>153</v>
      </c>
      <c r="V1271" t="s">
        <v>3217</v>
      </c>
      <c r="W1271">
        <v>1346.16</v>
      </c>
      <c r="X1271" t="s">
        <v>35</v>
      </c>
      <c r="Y1271">
        <v>20</v>
      </c>
      <c r="Z1271" s="1">
        <v>43097</v>
      </c>
      <c r="AA1271" s="1">
        <v>43110</v>
      </c>
      <c r="AB1271" s="1">
        <v>43124</v>
      </c>
      <c r="AC1271" t="s">
        <v>36</v>
      </c>
    </row>
    <row r="1272" spans="1:29" x14ac:dyDescent="0.2">
      <c r="A1272" t="s">
        <v>6620</v>
      </c>
      <c r="B1272" t="str">
        <f>VLOOKUP(Table1[[#This Row],[Full Name (formatted)]],peopleNew[],2,0)</f>
        <v>681225264</v>
      </c>
      <c r="C1272" t="str">
        <f>TRIM(Table1[[#This Row],[Full Name (pre trim)]])</f>
        <v>Kercena A Dozier</v>
      </c>
      <c r="D1272" t="s">
        <v>1964</v>
      </c>
      <c r="E1272" t="s">
        <v>1965</v>
      </c>
      <c r="F1272" t="s">
        <v>1966</v>
      </c>
      <c r="G1272" t="s">
        <v>643</v>
      </c>
      <c r="H1272" t="s">
        <v>24</v>
      </c>
      <c r="I1272" t="s">
        <v>25</v>
      </c>
      <c r="J1272" t="s">
        <v>195</v>
      </c>
      <c r="K1272" t="s">
        <v>195</v>
      </c>
      <c r="L1272" t="str">
        <f>VLOOKUP(Table1[[#This Row],[Reports to formatted]],peopleNew[],1,0)</f>
        <v>Brian A. Benjamin</v>
      </c>
      <c r="M1272" t="s">
        <v>196</v>
      </c>
      <c r="N1272" t="s">
        <v>196</v>
      </c>
      <c r="O1272" t="str">
        <f>VLOOKUP(Table1[[#This Row],[Works for Group Formatted]],groupsNew[],1,0)</f>
        <v>Brian A. Benjamin, Office of Senator, Personal Staff Office, Senate</v>
      </c>
      <c r="P1272" t="s">
        <v>28</v>
      </c>
      <c r="Q1272" t="s">
        <v>29</v>
      </c>
      <c r="R1272" t="s">
        <v>30</v>
      </c>
      <c r="S1272" t="s">
        <v>1967</v>
      </c>
      <c r="T1272" t="s">
        <v>198</v>
      </c>
      <c r="U1272" t="s">
        <v>153</v>
      </c>
      <c r="V1272" t="s">
        <v>648</v>
      </c>
      <c r="W1272">
        <v>3461.54</v>
      </c>
      <c r="X1272" t="s">
        <v>35</v>
      </c>
      <c r="Y1272">
        <v>20</v>
      </c>
      <c r="Z1272" s="1">
        <v>43097</v>
      </c>
      <c r="AA1272" s="1">
        <v>43110</v>
      </c>
      <c r="AB1272" s="1">
        <v>43124</v>
      </c>
      <c r="AC1272" t="s">
        <v>36</v>
      </c>
    </row>
    <row r="1273" spans="1:29" x14ac:dyDescent="0.2">
      <c r="A1273" t="s">
        <v>6875</v>
      </c>
      <c r="B1273" t="str">
        <f>VLOOKUP(Table1[[#This Row],[Full Name (formatted)]],peopleNew[],2,0)</f>
        <v>765290967</v>
      </c>
      <c r="C1273" t="str">
        <f>TRIM(Table1[[#This Row],[Full Name (pre trim)]])</f>
        <v>Luther D Isler</v>
      </c>
      <c r="D1273" t="s">
        <v>3145</v>
      </c>
      <c r="E1273" t="s">
        <v>3146</v>
      </c>
      <c r="F1273" t="s">
        <v>3147</v>
      </c>
      <c r="G1273" t="s">
        <v>2334</v>
      </c>
      <c r="H1273" t="s">
        <v>24</v>
      </c>
      <c r="I1273" t="s">
        <v>25</v>
      </c>
      <c r="J1273" t="s">
        <v>195</v>
      </c>
      <c r="K1273" t="s">
        <v>195</v>
      </c>
      <c r="L1273" t="str">
        <f>VLOOKUP(Table1[[#This Row],[Reports to formatted]],peopleNew[],1,0)</f>
        <v>Brian A. Benjamin</v>
      </c>
      <c r="M1273" t="s">
        <v>196</v>
      </c>
      <c r="N1273" t="s">
        <v>196</v>
      </c>
      <c r="O1273" t="str">
        <f>VLOOKUP(Table1[[#This Row],[Works for Group Formatted]],groupsNew[],1,0)</f>
        <v>Brian A. Benjamin, Office of Senator, Personal Staff Office, Senate</v>
      </c>
      <c r="P1273" t="s">
        <v>28</v>
      </c>
      <c r="Q1273" t="s">
        <v>29</v>
      </c>
      <c r="R1273" t="s">
        <v>30</v>
      </c>
      <c r="S1273" t="s">
        <v>3148</v>
      </c>
      <c r="T1273" t="s">
        <v>198</v>
      </c>
      <c r="U1273" t="s">
        <v>153</v>
      </c>
      <c r="V1273" t="s">
        <v>2336</v>
      </c>
      <c r="W1273">
        <v>600</v>
      </c>
      <c r="X1273" t="s">
        <v>47</v>
      </c>
      <c r="Y1273">
        <v>20</v>
      </c>
      <c r="Z1273" s="1">
        <v>43097</v>
      </c>
      <c r="AA1273" s="1">
        <v>43110</v>
      </c>
      <c r="AB1273" s="1">
        <v>43124</v>
      </c>
      <c r="AC1273" t="s">
        <v>36</v>
      </c>
    </row>
    <row r="1274" spans="1:29" x14ac:dyDescent="0.2">
      <c r="A1274" t="s">
        <v>7314</v>
      </c>
      <c r="B1274" t="str">
        <f>VLOOKUP(Table1[[#This Row],[Full Name (formatted)]],peopleNew[],2,0)</f>
        <v>681225274</v>
      </c>
      <c r="C1274" t="str">
        <f>TRIM(Table1[[#This Row],[Full Name (pre trim)]])</f>
        <v>Neil D Reilly</v>
      </c>
      <c r="D1274" t="s">
        <v>5021</v>
      </c>
      <c r="E1274" t="s">
        <v>5022</v>
      </c>
      <c r="F1274" t="s">
        <v>5019</v>
      </c>
      <c r="G1274" t="s">
        <v>790</v>
      </c>
      <c r="H1274" t="s">
        <v>24</v>
      </c>
      <c r="I1274" t="s">
        <v>25</v>
      </c>
      <c r="J1274" t="s">
        <v>195</v>
      </c>
      <c r="K1274" t="s">
        <v>195</v>
      </c>
      <c r="L1274" t="str">
        <f>VLOOKUP(Table1[[#This Row],[Reports to formatted]],peopleNew[],1,0)</f>
        <v>Brian A. Benjamin</v>
      </c>
      <c r="M1274" t="s">
        <v>196</v>
      </c>
      <c r="N1274" t="s">
        <v>196</v>
      </c>
      <c r="O1274" t="str">
        <f>VLOOKUP(Table1[[#This Row],[Works for Group Formatted]],groupsNew[],1,0)</f>
        <v>Brian A. Benjamin, Office of Senator, Personal Staff Office, Senate</v>
      </c>
      <c r="P1274" t="s">
        <v>28</v>
      </c>
      <c r="Q1274" t="s">
        <v>29</v>
      </c>
      <c r="R1274" t="s">
        <v>30</v>
      </c>
      <c r="S1274" t="s">
        <v>5023</v>
      </c>
      <c r="T1274" t="s">
        <v>198</v>
      </c>
      <c r="U1274" t="s">
        <v>153</v>
      </c>
      <c r="V1274" t="s">
        <v>792</v>
      </c>
      <c r="W1274">
        <v>1923.08</v>
      </c>
      <c r="X1274" t="s">
        <v>35</v>
      </c>
      <c r="Y1274">
        <v>20</v>
      </c>
      <c r="Z1274" s="1">
        <v>43097</v>
      </c>
      <c r="AA1274" s="1">
        <v>43110</v>
      </c>
      <c r="AB1274" s="1">
        <v>43124</v>
      </c>
      <c r="AC1274" t="s">
        <v>36</v>
      </c>
    </row>
    <row r="1275" spans="1:29" x14ac:dyDescent="0.2">
      <c r="A1275" t="s">
        <v>6746</v>
      </c>
      <c r="B1275" t="str">
        <f>VLOOKUP(Table1[[#This Row],[Full Name (formatted)]],peopleNew[],2,0)</f>
        <v>765291065</v>
      </c>
      <c r="C1275" t="str">
        <f>TRIM(Table1[[#This Row],[Full Name (pre trim)]])</f>
        <v>Philip W Giltner</v>
      </c>
      <c r="D1275" t="s">
        <v>2539</v>
      </c>
      <c r="E1275" t="s">
        <v>2540</v>
      </c>
      <c r="F1275" t="s">
        <v>2541</v>
      </c>
      <c r="G1275" t="s">
        <v>184</v>
      </c>
      <c r="H1275" t="s">
        <v>24</v>
      </c>
      <c r="I1275" s="13" t="s">
        <v>8540</v>
      </c>
      <c r="J1275" t="s">
        <v>195</v>
      </c>
      <c r="K1275" t="s">
        <v>195</v>
      </c>
      <c r="L1275" t="str">
        <f>VLOOKUP(Table1[[#This Row],[Reports to formatted]],peopleNew[],1,0)</f>
        <v>Brian A. Benjamin</v>
      </c>
      <c r="M1275" t="s">
        <v>196</v>
      </c>
      <c r="N1275" t="s">
        <v>196</v>
      </c>
      <c r="O1275" t="str">
        <f>VLOOKUP(Table1[[#This Row],[Works for Group Formatted]],groupsNew[],1,0)</f>
        <v>Brian A. Benjamin, Office of Senator, Personal Staff Office, Senate</v>
      </c>
      <c r="P1275" t="s">
        <v>28</v>
      </c>
      <c r="Q1275" t="s">
        <v>29</v>
      </c>
      <c r="R1275" t="s">
        <v>30</v>
      </c>
      <c r="S1275" t="s">
        <v>2542</v>
      </c>
      <c r="T1275" t="s">
        <v>198</v>
      </c>
      <c r="U1275" t="s">
        <v>66</v>
      </c>
      <c r="V1275" t="s">
        <v>190</v>
      </c>
      <c r="W1275">
        <v>2307.69</v>
      </c>
      <c r="X1275" t="s">
        <v>47</v>
      </c>
      <c r="Y1275">
        <v>20</v>
      </c>
      <c r="Z1275" s="1">
        <v>43097</v>
      </c>
      <c r="AA1275" s="1">
        <v>43110</v>
      </c>
      <c r="AB1275" s="1">
        <v>43124</v>
      </c>
      <c r="AC1275" t="s">
        <v>36</v>
      </c>
    </row>
    <row r="1276" spans="1:29" s="8" customFormat="1" x14ac:dyDescent="0.2">
      <c r="A1276" t="s">
        <v>6643</v>
      </c>
      <c r="B1276" t="str">
        <f>VLOOKUP(Table1[[#This Row],[Full Name (formatted)]],peopleNew[],2,0)</f>
        <v>681225266</v>
      </c>
      <c r="C1276" t="str">
        <f>TRIM(Table1[[#This Row],[Full Name (pre trim)]])</f>
        <v>Sabrina A Ellis</v>
      </c>
      <c r="D1276" t="s">
        <v>2066</v>
      </c>
      <c r="E1276" t="s">
        <v>2067</v>
      </c>
      <c r="F1276" t="s">
        <v>2068</v>
      </c>
      <c r="G1276" t="s">
        <v>2069</v>
      </c>
      <c r="H1276" t="s">
        <v>24</v>
      </c>
      <c r="I1276" t="s">
        <v>25</v>
      </c>
      <c r="J1276" t="s">
        <v>195</v>
      </c>
      <c r="K1276" t="s">
        <v>195</v>
      </c>
      <c r="L1276" t="str">
        <f>VLOOKUP(Table1[[#This Row],[Reports to formatted]],peopleNew[],1,0)</f>
        <v>Brian A. Benjamin</v>
      </c>
      <c r="M1276" t="s">
        <v>196</v>
      </c>
      <c r="N1276" t="s">
        <v>196</v>
      </c>
      <c r="O1276" t="str">
        <f>VLOOKUP(Table1[[#This Row],[Works for Group Formatted]],groupsNew[],1,0)</f>
        <v>Brian A. Benjamin, Office of Senator, Personal Staff Office, Senate</v>
      </c>
      <c r="P1276" t="s">
        <v>28</v>
      </c>
      <c r="Q1276" t="s">
        <v>29</v>
      </c>
      <c r="R1276" t="s">
        <v>30</v>
      </c>
      <c r="S1276" t="s">
        <v>2070</v>
      </c>
      <c r="T1276" t="s">
        <v>198</v>
      </c>
      <c r="U1276" t="s">
        <v>153</v>
      </c>
      <c r="V1276" t="s">
        <v>2071</v>
      </c>
      <c r="W1276">
        <v>910</v>
      </c>
      <c r="X1276" t="s">
        <v>47</v>
      </c>
      <c r="Y1276">
        <v>20</v>
      </c>
      <c r="Z1276" s="1">
        <v>43097</v>
      </c>
      <c r="AA1276" s="1">
        <v>43110</v>
      </c>
      <c r="AB1276" s="1">
        <v>43124</v>
      </c>
      <c r="AC1276" t="s">
        <v>36</v>
      </c>
    </row>
    <row r="1277" spans="1:29" s="8" customFormat="1" x14ac:dyDescent="0.2">
      <c r="A1277" t="s">
        <v>7182</v>
      </c>
      <c r="B1277" t="str">
        <f>VLOOKUP(Table1[[#This Row],[Full Name (formatted)]],peopleNew[],2,0)</f>
        <v>681225272</v>
      </c>
      <c r="C1277" t="str">
        <f>TRIM(Table1[[#This Row],[Full Name (pre trim)]])</f>
        <v>Sandy Navas</v>
      </c>
      <c r="D1277" t="s">
        <v>4466</v>
      </c>
      <c r="E1277" t="s">
        <v>4467</v>
      </c>
      <c r="F1277" t="s">
        <v>4468</v>
      </c>
      <c r="G1277" t="s">
        <v>40</v>
      </c>
      <c r="H1277" t="s">
        <v>24</v>
      </c>
      <c r="I1277" t="s">
        <v>25</v>
      </c>
      <c r="J1277" t="s">
        <v>195</v>
      </c>
      <c r="K1277" t="s">
        <v>195</v>
      </c>
      <c r="L1277" t="str">
        <f>VLOOKUP(Table1[[#This Row],[Reports to formatted]],peopleNew[],1,0)</f>
        <v>Brian A. Benjamin</v>
      </c>
      <c r="M1277" t="s">
        <v>196</v>
      </c>
      <c r="N1277" t="s">
        <v>196</v>
      </c>
      <c r="O1277" t="str">
        <f>VLOOKUP(Table1[[#This Row],[Works for Group Formatted]],groupsNew[],1,0)</f>
        <v>Brian A. Benjamin, Office of Senator, Personal Staff Office, Senate</v>
      </c>
      <c r="P1277" t="s">
        <v>28</v>
      </c>
      <c r="Q1277" t="s">
        <v>29</v>
      </c>
      <c r="R1277" t="s">
        <v>30</v>
      </c>
      <c r="S1277" t="s">
        <v>4469</v>
      </c>
      <c r="T1277" t="s">
        <v>198</v>
      </c>
      <c r="U1277" t="s">
        <v>153</v>
      </c>
      <c r="V1277" t="s">
        <v>46</v>
      </c>
      <c r="W1277">
        <v>371.54</v>
      </c>
      <c r="X1277" t="s">
        <v>47</v>
      </c>
      <c r="Y1277">
        <v>20</v>
      </c>
      <c r="Z1277" s="1">
        <v>43097</v>
      </c>
      <c r="AA1277" s="1">
        <v>43110</v>
      </c>
      <c r="AB1277" s="1">
        <v>43124</v>
      </c>
      <c r="AC1277" t="s">
        <v>36</v>
      </c>
    </row>
    <row r="1278" spans="1:29" s="8" customFormat="1" x14ac:dyDescent="0.2">
      <c r="A1278" t="s">
        <v>6809</v>
      </c>
      <c r="B1278" t="str">
        <f>VLOOKUP(Table1[[#This Row],[Full Name (formatted)]],peopleNew[],2,0)</f>
        <v>681225269</v>
      </c>
      <c r="C1278" t="str">
        <f>TRIM(Table1[[#This Row],[Full Name (pre trim)]])</f>
        <v>Shana Harmongoff</v>
      </c>
      <c r="D1278" t="s">
        <v>2845</v>
      </c>
      <c r="E1278" t="s">
        <v>2846</v>
      </c>
      <c r="F1278" t="s">
        <v>2847</v>
      </c>
      <c r="G1278" t="s">
        <v>1855</v>
      </c>
      <c r="H1278" t="s">
        <v>24</v>
      </c>
      <c r="I1278" t="s">
        <v>25</v>
      </c>
      <c r="J1278" t="s">
        <v>195</v>
      </c>
      <c r="K1278" t="s">
        <v>195</v>
      </c>
      <c r="L1278" t="str">
        <f>VLOOKUP(Table1[[#This Row],[Reports to formatted]],peopleNew[],1,0)</f>
        <v>Brian A. Benjamin</v>
      </c>
      <c r="M1278" t="s">
        <v>196</v>
      </c>
      <c r="N1278" t="s">
        <v>196</v>
      </c>
      <c r="O1278" t="str">
        <f>VLOOKUP(Table1[[#This Row],[Works for Group Formatted]],groupsNew[],1,0)</f>
        <v>Brian A. Benjamin, Office of Senator, Personal Staff Office, Senate</v>
      </c>
      <c r="P1278" t="s">
        <v>28</v>
      </c>
      <c r="Q1278" t="s">
        <v>29</v>
      </c>
      <c r="R1278" t="s">
        <v>30</v>
      </c>
      <c r="S1278" t="s">
        <v>2848</v>
      </c>
      <c r="T1278" t="s">
        <v>198</v>
      </c>
      <c r="U1278" t="s">
        <v>153</v>
      </c>
      <c r="V1278" t="s">
        <v>1857</v>
      </c>
      <c r="W1278">
        <v>1923.08</v>
      </c>
      <c r="X1278" t="s">
        <v>35</v>
      </c>
      <c r="Y1278">
        <v>20</v>
      </c>
      <c r="Z1278" s="1">
        <v>43097</v>
      </c>
      <c r="AA1278" s="1">
        <v>43110</v>
      </c>
      <c r="AB1278" s="1">
        <v>43124</v>
      </c>
      <c r="AC1278" t="s">
        <v>36</v>
      </c>
    </row>
    <row r="1279" spans="1:29" s="8" customFormat="1" x14ac:dyDescent="0.2">
      <c r="A1279" t="s">
        <v>6316</v>
      </c>
      <c r="B1279" t="str">
        <f>VLOOKUP(Table1[[#This Row],[Full Name (formatted)]],peopleNew[],2,0)</f>
        <v>681225263</v>
      </c>
      <c r="C1279" t="str">
        <f>TRIM(Table1[[#This Row],[Full Name (pre trim)]])</f>
        <v>Valerie A Alcena</v>
      </c>
      <c r="D1279" t="s">
        <v>191</v>
      </c>
      <c r="E1279" t="s">
        <v>192</v>
      </c>
      <c r="F1279" t="s">
        <v>193</v>
      </c>
      <c r="G1279" t="s">
        <v>194</v>
      </c>
      <c r="H1279" t="s">
        <v>24</v>
      </c>
      <c r="I1279" t="s">
        <v>25</v>
      </c>
      <c r="J1279" t="s">
        <v>195</v>
      </c>
      <c r="K1279" t="s">
        <v>195</v>
      </c>
      <c r="L1279" t="str">
        <f>VLOOKUP(Table1[[#This Row],[Reports to formatted]],peopleNew[],1,0)</f>
        <v>Brian A. Benjamin</v>
      </c>
      <c r="M1279" t="s">
        <v>196</v>
      </c>
      <c r="N1279" t="s">
        <v>196</v>
      </c>
      <c r="O1279" t="str">
        <f>VLOOKUP(Table1[[#This Row],[Works for Group Formatted]],groupsNew[],1,0)</f>
        <v>Brian A. Benjamin, Office of Senator, Personal Staff Office, Senate</v>
      </c>
      <c r="P1279" t="s">
        <v>28</v>
      </c>
      <c r="Q1279" t="s">
        <v>29</v>
      </c>
      <c r="R1279" t="s">
        <v>30</v>
      </c>
      <c r="S1279" t="s">
        <v>197</v>
      </c>
      <c r="T1279" t="s">
        <v>198</v>
      </c>
      <c r="U1279" t="s">
        <v>153</v>
      </c>
      <c r="V1279" t="s">
        <v>199</v>
      </c>
      <c r="W1279">
        <v>576.92999999999995</v>
      </c>
      <c r="X1279" t="s">
        <v>47</v>
      </c>
      <c r="Y1279">
        <v>20</v>
      </c>
      <c r="Z1279" s="1">
        <v>43097</v>
      </c>
      <c r="AA1279" s="1">
        <v>43110</v>
      </c>
      <c r="AB1279" s="1">
        <v>43124</v>
      </c>
      <c r="AC1279" t="s">
        <v>36</v>
      </c>
    </row>
    <row r="1280" spans="1:29" s="8" customFormat="1" x14ac:dyDescent="0.2">
      <c r="A1280" t="s">
        <v>7260</v>
      </c>
      <c r="B1280" t="str">
        <f>VLOOKUP(Table1[[#This Row],[Full Name (formatted)]],peopleNew[],2,0)</f>
        <v>476546326</v>
      </c>
      <c r="C1280" t="str">
        <f>TRIM(Table1[[#This Row],[Full Name (pre trim)]])</f>
        <v>Burton W Phillips</v>
      </c>
      <c r="D1280" t="s">
        <v>4795</v>
      </c>
      <c r="E1280" t="s">
        <v>4796</v>
      </c>
      <c r="F1280" t="s">
        <v>4790</v>
      </c>
      <c r="G1280" t="s">
        <v>4797</v>
      </c>
      <c r="H1280" t="s">
        <v>24</v>
      </c>
      <c r="I1280" s="13" t="s">
        <v>8540</v>
      </c>
      <c r="J1280" t="s">
        <v>2422</v>
      </c>
      <c r="K1280" t="s">
        <v>2422</v>
      </c>
      <c r="L1280" t="str">
        <f>VLOOKUP(Table1[[#This Row],[Reports to formatted]],peopleNew[],1,0)</f>
        <v>Brad Hoylman</v>
      </c>
      <c r="M1280" t="s">
        <v>2423</v>
      </c>
      <c r="N1280" s="7" t="s">
        <v>2423</v>
      </c>
      <c r="O1280" t="str">
        <f>VLOOKUP(Table1[[#This Row],[Works for Group Formatted]],groupsNew[],1,0)</f>
        <v>Brad Hoylman, Office of Senator, Personal Staff Office, Senate</v>
      </c>
      <c r="P1280" t="s">
        <v>28</v>
      </c>
      <c r="Q1280" t="s">
        <v>29</v>
      </c>
      <c r="R1280" t="s">
        <v>30</v>
      </c>
      <c r="S1280" t="s">
        <v>4798</v>
      </c>
      <c r="T1280" t="s">
        <v>2425</v>
      </c>
      <c r="U1280" t="s">
        <v>66</v>
      </c>
      <c r="V1280" t="s">
        <v>4799</v>
      </c>
      <c r="W1280">
        <v>3324.62</v>
      </c>
      <c r="X1280" t="s">
        <v>35</v>
      </c>
      <c r="Y1280">
        <v>20</v>
      </c>
      <c r="Z1280" s="1">
        <v>43097</v>
      </c>
      <c r="AA1280" s="1">
        <v>43110</v>
      </c>
      <c r="AB1280" s="1">
        <v>43124</v>
      </c>
      <c r="AC1280" t="s">
        <v>36</v>
      </c>
    </row>
    <row r="1281" spans="1:29" s="8" customFormat="1" x14ac:dyDescent="0.2">
      <c r="A1281" t="s">
        <v>7576</v>
      </c>
      <c r="B1281" t="str">
        <f>VLOOKUP(Table1[[#This Row],[Full Name (formatted)]],peopleNew[],2,0)</f>
        <v>625374618</v>
      </c>
      <c r="C1281" t="str">
        <f>TRIM(Table1[[#This Row],[Full Name (pre trim)]])</f>
        <v>Caroline M Wekselbaum</v>
      </c>
      <c r="D1281" t="s">
        <v>6107</v>
      </c>
      <c r="E1281" t="s">
        <v>6108</v>
      </c>
      <c r="F1281" t="s">
        <v>6109</v>
      </c>
      <c r="G1281" t="s">
        <v>6110</v>
      </c>
      <c r="H1281" t="s">
        <v>24</v>
      </c>
      <c r="I1281" s="11" t="s">
        <v>25</v>
      </c>
      <c r="J1281" t="s">
        <v>2422</v>
      </c>
      <c r="K1281" t="s">
        <v>2422</v>
      </c>
      <c r="L1281" t="str">
        <f>VLOOKUP(Table1[[#This Row],[Reports to formatted]],peopleNew[],1,0)</f>
        <v>Brad Hoylman</v>
      </c>
      <c r="M1281" t="s">
        <v>2423</v>
      </c>
      <c r="N1281" s="7" t="s">
        <v>2423</v>
      </c>
      <c r="O1281" t="str">
        <f>VLOOKUP(Table1[[#This Row],[Works for Group Formatted]],groupsNew[],1,0)</f>
        <v>Brad Hoylman, Office of Senator, Personal Staff Office, Senate</v>
      </c>
      <c r="P1281" t="s">
        <v>28</v>
      </c>
      <c r="Q1281" t="s">
        <v>29</v>
      </c>
      <c r="R1281" t="s">
        <v>30</v>
      </c>
      <c r="S1281" t="s">
        <v>6111</v>
      </c>
      <c r="T1281" t="s">
        <v>2425</v>
      </c>
      <c r="U1281" t="s">
        <v>153</v>
      </c>
      <c r="V1281" t="s">
        <v>6112</v>
      </c>
      <c r="W1281">
        <v>1651.54</v>
      </c>
      <c r="X1281" t="s">
        <v>35</v>
      </c>
      <c r="Y1281">
        <v>20</v>
      </c>
      <c r="Z1281" s="1">
        <v>43097</v>
      </c>
      <c r="AA1281" s="1">
        <v>43110</v>
      </c>
      <c r="AB1281" s="1">
        <v>43124</v>
      </c>
      <c r="AC1281" t="s">
        <v>36</v>
      </c>
    </row>
    <row r="1282" spans="1:29" s="8" customFormat="1" x14ac:dyDescent="0.2">
      <c r="A1282" t="s">
        <v>6958</v>
      </c>
      <c r="B1282" t="str">
        <f>VLOOKUP(Table1[[#This Row],[Full Name (formatted)]],peopleNew[],2,0)</f>
        <v>476546341</v>
      </c>
      <c r="C1282" t="str">
        <f>TRIM(Table1[[#This Row],[Full Name (pre trim)]])</f>
        <v>David M Kruger</v>
      </c>
      <c r="D1282" t="s">
        <v>3507</v>
      </c>
      <c r="E1282" t="s">
        <v>3508</v>
      </c>
      <c r="F1282" t="s">
        <v>3509</v>
      </c>
      <c r="G1282" t="s">
        <v>3510</v>
      </c>
      <c r="H1282" t="s">
        <v>24</v>
      </c>
      <c r="I1282" t="s">
        <v>25</v>
      </c>
      <c r="J1282" t="s">
        <v>2422</v>
      </c>
      <c r="K1282" t="s">
        <v>2422</v>
      </c>
      <c r="L1282" t="str">
        <f>VLOOKUP(Table1[[#This Row],[Reports to formatted]],peopleNew[],1,0)</f>
        <v>Brad Hoylman</v>
      </c>
      <c r="M1282" t="s">
        <v>2423</v>
      </c>
      <c r="N1282" t="s">
        <v>2423</v>
      </c>
      <c r="O1282" t="str">
        <f>VLOOKUP(Table1[[#This Row],[Works for Group Formatted]],groupsNew[],1,0)</f>
        <v>Brad Hoylman, Office of Senator, Personal Staff Office, Senate</v>
      </c>
      <c r="P1282" t="s">
        <v>28</v>
      </c>
      <c r="Q1282" t="s">
        <v>29</v>
      </c>
      <c r="R1282" t="s">
        <v>30</v>
      </c>
      <c r="S1282" t="s">
        <v>3511</v>
      </c>
      <c r="T1282" t="s">
        <v>2425</v>
      </c>
      <c r="U1282" t="s">
        <v>153</v>
      </c>
      <c r="V1282" t="s">
        <v>3512</v>
      </c>
      <c r="W1282">
        <v>1940</v>
      </c>
      <c r="X1282" t="s">
        <v>35</v>
      </c>
      <c r="Y1282">
        <v>20</v>
      </c>
      <c r="Z1282" s="1">
        <v>43097</v>
      </c>
      <c r="AA1282" s="1">
        <v>43110</v>
      </c>
      <c r="AB1282" s="1">
        <v>43124</v>
      </c>
      <c r="AC1282" t="s">
        <v>36</v>
      </c>
    </row>
    <row r="1283" spans="1:29" s="8" customFormat="1" x14ac:dyDescent="0.2">
      <c r="A1283" t="s">
        <v>7451</v>
      </c>
      <c r="B1283" t="str">
        <f>VLOOKUP(Table1[[#This Row],[Full Name (formatted)]],peopleNew[],2,0)</f>
        <v>625374614</v>
      </c>
      <c r="C1283" t="str">
        <f>TRIM(Table1[[#This Row],[Full Name (pre trim)]])</f>
        <v>Elena M Sorisi</v>
      </c>
      <c r="D1283" t="s">
        <v>5600</v>
      </c>
      <c r="E1283" t="s">
        <v>5601</v>
      </c>
      <c r="F1283" t="s">
        <v>5602</v>
      </c>
      <c r="G1283" t="s">
        <v>5603</v>
      </c>
      <c r="H1283" t="s">
        <v>24</v>
      </c>
      <c r="I1283" t="s">
        <v>25</v>
      </c>
      <c r="J1283" t="s">
        <v>2422</v>
      </c>
      <c r="K1283" t="s">
        <v>2422</v>
      </c>
      <c r="L1283" t="str">
        <f>VLOOKUP(Table1[[#This Row],[Reports to formatted]],peopleNew[],1,0)</f>
        <v>Brad Hoylman</v>
      </c>
      <c r="M1283" t="s">
        <v>2423</v>
      </c>
      <c r="N1283" t="s">
        <v>2423</v>
      </c>
      <c r="O1283" t="str">
        <f>VLOOKUP(Table1[[#This Row],[Works for Group Formatted]],groupsNew[],1,0)</f>
        <v>Brad Hoylman, Office of Senator, Personal Staff Office, Senate</v>
      </c>
      <c r="P1283" t="s">
        <v>28</v>
      </c>
      <c r="Q1283" t="s">
        <v>29</v>
      </c>
      <c r="R1283" t="s">
        <v>30</v>
      </c>
      <c r="S1283" t="s">
        <v>5604</v>
      </c>
      <c r="T1283" t="s">
        <v>2425</v>
      </c>
      <c r="U1283" t="s">
        <v>153</v>
      </c>
      <c r="V1283" t="s">
        <v>5605</v>
      </c>
      <c r="W1283">
        <v>1401.54</v>
      </c>
      <c r="X1283" t="s">
        <v>35</v>
      </c>
      <c r="Y1283">
        <v>20</v>
      </c>
      <c r="Z1283" s="1">
        <v>43097</v>
      </c>
      <c r="AA1283" s="1">
        <v>43110</v>
      </c>
      <c r="AB1283" s="1">
        <v>43124</v>
      </c>
      <c r="AC1283" t="s">
        <v>36</v>
      </c>
    </row>
    <row r="1284" spans="1:29" x14ac:dyDescent="0.2">
      <c r="A1284" t="s">
        <v>7490</v>
      </c>
      <c r="B1284" t="str">
        <f>VLOOKUP(Table1[[#This Row],[Full Name (formatted)]],peopleNew[],2,0)</f>
        <v>476543252</v>
      </c>
      <c r="C1284" t="str">
        <f>TRIM(Table1[[#This Row],[Full Name (pre trim)]])</f>
        <v>Eli B Szenes-strauss</v>
      </c>
      <c r="D1284" t="s">
        <v>5759</v>
      </c>
      <c r="E1284" t="s">
        <v>5760</v>
      </c>
      <c r="F1284" t="s">
        <v>5761</v>
      </c>
      <c r="G1284" t="s">
        <v>134</v>
      </c>
      <c r="H1284" t="s">
        <v>24</v>
      </c>
      <c r="I1284" t="s">
        <v>25</v>
      </c>
      <c r="J1284" t="s">
        <v>2422</v>
      </c>
      <c r="K1284" t="s">
        <v>2422</v>
      </c>
      <c r="L1284" t="str">
        <f>VLOOKUP(Table1[[#This Row],[Reports to formatted]],peopleNew[],1,0)</f>
        <v>Brad Hoylman</v>
      </c>
      <c r="M1284" t="s">
        <v>2423</v>
      </c>
      <c r="N1284" t="s">
        <v>2423</v>
      </c>
      <c r="O1284" t="str">
        <f>VLOOKUP(Table1[[#This Row],[Works for Group Formatted]],groupsNew[],1,0)</f>
        <v>Brad Hoylman, Office of Senator, Personal Staff Office, Senate</v>
      </c>
      <c r="P1284" t="s">
        <v>28</v>
      </c>
      <c r="Q1284" t="s">
        <v>29</v>
      </c>
      <c r="R1284" t="s">
        <v>30</v>
      </c>
      <c r="S1284" t="s">
        <v>5762</v>
      </c>
      <c r="T1284" t="s">
        <v>2425</v>
      </c>
      <c r="U1284" t="s">
        <v>153</v>
      </c>
      <c r="V1284" t="s">
        <v>136</v>
      </c>
      <c r="W1284">
        <v>3269.24</v>
      </c>
      <c r="X1284" t="s">
        <v>35</v>
      </c>
      <c r="Y1284">
        <v>20</v>
      </c>
      <c r="Z1284" s="1">
        <v>43097</v>
      </c>
      <c r="AA1284" s="1">
        <v>43110</v>
      </c>
      <c r="AB1284" s="1">
        <v>43124</v>
      </c>
      <c r="AC1284" t="s">
        <v>36</v>
      </c>
    </row>
    <row r="1285" spans="1:29" x14ac:dyDescent="0.2">
      <c r="A1285" t="s">
        <v>6722</v>
      </c>
      <c r="B1285" t="str">
        <f>VLOOKUP(Table1[[#This Row],[Full Name (formatted)]],peopleNew[],2,0)</f>
        <v>567679378</v>
      </c>
      <c r="C1285" t="str">
        <f>TRIM(Table1[[#This Row],[Full Name (pre trim)]])</f>
        <v>Noah S Gardy</v>
      </c>
      <c r="D1285" t="s">
        <v>2419</v>
      </c>
      <c r="E1285" t="s">
        <v>2420</v>
      </c>
      <c r="F1285" t="s">
        <v>2421</v>
      </c>
      <c r="G1285" t="s">
        <v>1248</v>
      </c>
      <c r="H1285" t="s">
        <v>24</v>
      </c>
      <c r="I1285" t="s">
        <v>25</v>
      </c>
      <c r="J1285" t="s">
        <v>2422</v>
      </c>
      <c r="K1285" t="s">
        <v>2422</v>
      </c>
      <c r="L1285" t="str">
        <f>VLOOKUP(Table1[[#This Row],[Reports to formatted]],peopleNew[],1,0)</f>
        <v>Brad Hoylman</v>
      </c>
      <c r="M1285" t="s">
        <v>2423</v>
      </c>
      <c r="N1285" t="s">
        <v>2423</v>
      </c>
      <c r="O1285" t="str">
        <f>VLOOKUP(Table1[[#This Row],[Works for Group Formatted]],groupsNew[],1,0)</f>
        <v>Brad Hoylman, Office of Senator, Personal Staff Office, Senate</v>
      </c>
      <c r="P1285" t="s">
        <v>28</v>
      </c>
      <c r="Q1285" t="s">
        <v>29</v>
      </c>
      <c r="R1285" t="s">
        <v>30</v>
      </c>
      <c r="S1285" t="s">
        <v>2424</v>
      </c>
      <c r="T1285" t="s">
        <v>2425</v>
      </c>
      <c r="U1285" t="s">
        <v>153</v>
      </c>
      <c r="V1285" t="s">
        <v>1250</v>
      </c>
      <c r="W1285">
        <v>1555.39</v>
      </c>
      <c r="X1285" t="s">
        <v>35</v>
      </c>
      <c r="Y1285">
        <v>20</v>
      </c>
      <c r="Z1285" s="1">
        <v>43097</v>
      </c>
      <c r="AA1285" s="1">
        <v>43110</v>
      </c>
      <c r="AB1285" s="1">
        <v>43124</v>
      </c>
      <c r="AC1285" t="s">
        <v>36</v>
      </c>
    </row>
    <row r="1286" spans="1:29" x14ac:dyDescent="0.2">
      <c r="A1286" t="s">
        <v>6956</v>
      </c>
      <c r="B1286" t="str">
        <f>VLOOKUP(Table1[[#This Row],[Full Name (formatted)]],peopleNew[],2,0)</f>
        <v>476546454</v>
      </c>
      <c r="C1286" t="str">
        <f>TRIM(Table1[[#This Row],[Full Name (pre trim)]])</f>
        <v>Rebecca L Kriegman</v>
      </c>
      <c r="D1286" t="s">
        <v>3495</v>
      </c>
      <c r="E1286" t="s">
        <v>3496</v>
      </c>
      <c r="F1286" t="s">
        <v>3497</v>
      </c>
      <c r="G1286" t="s">
        <v>3498</v>
      </c>
      <c r="H1286" t="s">
        <v>24</v>
      </c>
      <c r="I1286" t="s">
        <v>25</v>
      </c>
      <c r="J1286" t="s">
        <v>2422</v>
      </c>
      <c r="K1286" t="s">
        <v>2422</v>
      </c>
      <c r="L1286" t="str">
        <f>VLOOKUP(Table1[[#This Row],[Reports to formatted]],peopleNew[],1,0)</f>
        <v>Brad Hoylman</v>
      </c>
      <c r="M1286" t="s">
        <v>2423</v>
      </c>
      <c r="N1286" t="s">
        <v>2423</v>
      </c>
      <c r="O1286" t="str">
        <f>VLOOKUP(Table1[[#This Row],[Works for Group Formatted]],groupsNew[],1,0)</f>
        <v>Brad Hoylman, Office of Senator, Personal Staff Office, Senate</v>
      </c>
      <c r="P1286" t="s">
        <v>28</v>
      </c>
      <c r="Q1286" t="s">
        <v>29</v>
      </c>
      <c r="R1286" t="s">
        <v>30</v>
      </c>
      <c r="S1286" t="s">
        <v>3499</v>
      </c>
      <c r="T1286" t="s">
        <v>2425</v>
      </c>
      <c r="U1286" t="s">
        <v>153</v>
      </c>
      <c r="V1286" t="s">
        <v>3500</v>
      </c>
      <c r="W1286">
        <v>1555.39</v>
      </c>
      <c r="X1286" t="s">
        <v>35</v>
      </c>
      <c r="Y1286">
        <v>20</v>
      </c>
      <c r="Z1286" s="1">
        <v>43097</v>
      </c>
      <c r="AA1286" s="1">
        <v>43110</v>
      </c>
      <c r="AB1286" s="1">
        <v>43124</v>
      </c>
      <c r="AC1286" t="s">
        <v>36</v>
      </c>
    </row>
    <row r="1287" spans="1:29" x14ac:dyDescent="0.2">
      <c r="A1287" t="s">
        <v>6937</v>
      </c>
      <c r="B1287" t="str">
        <f>VLOOKUP(Table1[[#This Row],[Full Name (formatted)]],peopleNew[],2,0)</f>
        <v>476546462</v>
      </c>
      <c r="C1287" t="str">
        <f>TRIM(Table1[[#This Row],[Full Name (pre trim)]])</f>
        <v>Tara A Klein</v>
      </c>
      <c r="D1287" t="s">
        <v>3407</v>
      </c>
      <c r="E1287" t="s">
        <v>3408</v>
      </c>
      <c r="F1287" t="s">
        <v>3409</v>
      </c>
      <c r="G1287" t="s">
        <v>184</v>
      </c>
      <c r="H1287" t="s">
        <v>24</v>
      </c>
      <c r="I1287" t="s">
        <v>25</v>
      </c>
      <c r="J1287" t="s">
        <v>2422</v>
      </c>
      <c r="K1287" t="s">
        <v>2422</v>
      </c>
      <c r="L1287" t="str">
        <f>VLOOKUP(Table1[[#This Row],[Reports to formatted]],peopleNew[],1,0)</f>
        <v>Brad Hoylman</v>
      </c>
      <c r="M1287" t="s">
        <v>2423</v>
      </c>
      <c r="N1287" t="s">
        <v>2423</v>
      </c>
      <c r="O1287" t="str">
        <f>VLOOKUP(Table1[[#This Row],[Works for Group Formatted]],groupsNew[],1,0)</f>
        <v>Brad Hoylman, Office of Senator, Personal Staff Office, Senate</v>
      </c>
      <c r="P1287" t="s">
        <v>28</v>
      </c>
      <c r="Q1287" t="s">
        <v>29</v>
      </c>
      <c r="R1287" t="s">
        <v>30</v>
      </c>
      <c r="S1287" t="s">
        <v>3410</v>
      </c>
      <c r="T1287" t="s">
        <v>2425</v>
      </c>
      <c r="U1287" t="s">
        <v>153</v>
      </c>
      <c r="V1287" t="s">
        <v>190</v>
      </c>
      <c r="W1287">
        <v>2692.31</v>
      </c>
      <c r="X1287" t="s">
        <v>35</v>
      </c>
      <c r="Y1287">
        <v>20</v>
      </c>
      <c r="Z1287" s="1">
        <v>43097</v>
      </c>
      <c r="AA1287" s="1">
        <v>43110</v>
      </c>
      <c r="AB1287" s="1">
        <v>43124</v>
      </c>
      <c r="AC1287" t="s">
        <v>36</v>
      </c>
    </row>
    <row r="1288" spans="1:29" x14ac:dyDescent="0.2">
      <c r="A1288" t="s">
        <v>6679</v>
      </c>
      <c r="B1288" t="str">
        <f>VLOOKUP(Table1[[#This Row],[Full Name (formatted)]],peopleNew[],2,0)</f>
        <v>765290947</v>
      </c>
      <c r="C1288" t="str">
        <f>TRIM(Table1[[#This Row],[Full Name (pre trim)]])</f>
        <v>Albert D Fishteyn</v>
      </c>
      <c r="D1288" t="s">
        <v>2229</v>
      </c>
      <c r="E1288" t="s">
        <v>2230</v>
      </c>
      <c r="F1288" t="s">
        <v>2231</v>
      </c>
      <c r="G1288" t="s">
        <v>1388</v>
      </c>
      <c r="H1288" t="s">
        <v>24</v>
      </c>
      <c r="I1288" s="11" t="s">
        <v>25</v>
      </c>
      <c r="J1288" t="s">
        <v>276</v>
      </c>
      <c r="K1288" t="s">
        <v>276</v>
      </c>
      <c r="L1288" t="str">
        <f>VLOOKUP(Table1[[#This Row],[Reports to formatted]],peopleNew[],1,0)</f>
        <v>Andrew J. Lanza</v>
      </c>
      <c r="M1288" t="s">
        <v>277</v>
      </c>
      <c r="N1288" t="s">
        <v>277</v>
      </c>
      <c r="O1288" t="str">
        <f>VLOOKUP(Table1[[#This Row],[Works for Group Formatted]],groupsNew[],1,0)</f>
        <v>Andrew J. Lanza, Office of Senator, Personal Staff Office, Senate</v>
      </c>
      <c r="P1288" t="s">
        <v>28</v>
      </c>
      <c r="Q1288" t="s">
        <v>29</v>
      </c>
      <c r="R1288" t="s">
        <v>30</v>
      </c>
      <c r="S1288" t="s">
        <v>2232</v>
      </c>
      <c r="T1288" t="s">
        <v>279</v>
      </c>
      <c r="U1288" t="s">
        <v>280</v>
      </c>
      <c r="V1288" t="s">
        <v>1390</v>
      </c>
      <c r="W1288">
        <v>15</v>
      </c>
      <c r="X1288" t="s">
        <v>282</v>
      </c>
      <c r="Y1288">
        <v>20</v>
      </c>
      <c r="Z1288" s="1">
        <v>43097</v>
      </c>
      <c r="AA1288" s="1">
        <v>43110</v>
      </c>
      <c r="AB1288" s="1">
        <v>43124</v>
      </c>
      <c r="AC1288" t="s">
        <v>36</v>
      </c>
    </row>
    <row r="1289" spans="1:29" x14ac:dyDescent="0.2">
      <c r="A1289" t="s">
        <v>7239</v>
      </c>
      <c r="B1289" t="str">
        <f>VLOOKUP(Table1[[#This Row],[Full Name (formatted)]],peopleNew[],2,0)</f>
        <v>476545454</v>
      </c>
      <c r="C1289" t="str">
        <f>TRIM(Table1[[#This Row],[Full Name (pre trim)]])</f>
        <v>Alexandra J Pasquale</v>
      </c>
      <c r="D1289" t="s">
        <v>4712</v>
      </c>
      <c r="E1289" t="s">
        <v>4713</v>
      </c>
      <c r="F1289" t="s">
        <v>4714</v>
      </c>
      <c r="G1289" t="s">
        <v>275</v>
      </c>
      <c r="H1289" t="s">
        <v>24</v>
      </c>
      <c r="I1289" s="11" t="s">
        <v>25</v>
      </c>
      <c r="J1289" t="s">
        <v>276</v>
      </c>
      <c r="K1289" t="s">
        <v>276</v>
      </c>
      <c r="L1289" t="str">
        <f>VLOOKUP(Table1[[#This Row],[Reports to formatted]],peopleNew[],1,0)</f>
        <v>Andrew J. Lanza</v>
      </c>
      <c r="M1289" t="s">
        <v>277</v>
      </c>
      <c r="N1289" t="s">
        <v>277</v>
      </c>
      <c r="O1289" t="str">
        <f>VLOOKUP(Table1[[#This Row],[Works for Group Formatted]],groupsNew[],1,0)</f>
        <v>Andrew J. Lanza, Office of Senator, Personal Staff Office, Senate</v>
      </c>
      <c r="P1289" t="s">
        <v>28</v>
      </c>
      <c r="Q1289" t="s">
        <v>29</v>
      </c>
      <c r="R1289" t="s">
        <v>30</v>
      </c>
      <c r="S1289" t="s">
        <v>4715</v>
      </c>
      <c r="T1289" t="s">
        <v>279</v>
      </c>
      <c r="U1289" t="s">
        <v>280</v>
      </c>
      <c r="V1289" t="s">
        <v>281</v>
      </c>
      <c r="W1289">
        <v>1250</v>
      </c>
      <c r="X1289" t="s">
        <v>35</v>
      </c>
      <c r="Y1289">
        <v>20</v>
      </c>
      <c r="Z1289" s="1">
        <v>43097</v>
      </c>
      <c r="AA1289" s="1">
        <v>43110</v>
      </c>
      <c r="AB1289" s="1">
        <v>43124</v>
      </c>
      <c r="AC1289" t="s">
        <v>36</v>
      </c>
    </row>
    <row r="1290" spans="1:29" x14ac:dyDescent="0.2">
      <c r="A1290" t="s">
        <v>7301</v>
      </c>
      <c r="B1290" t="str">
        <f>VLOOKUP(Table1[[#This Row],[Full Name (formatted)]],peopleNew[],2,0)</f>
        <v>567679395</v>
      </c>
      <c r="C1290" t="str">
        <f>TRIM(Table1[[#This Row],[Full Name (pre trim)]])</f>
        <v>Andrew D Razzore</v>
      </c>
      <c r="D1290" t="s">
        <v>4967</v>
      </c>
      <c r="E1290" t="s">
        <v>4968</v>
      </c>
      <c r="F1290" t="s">
        <v>4969</v>
      </c>
      <c r="G1290" t="s">
        <v>1388</v>
      </c>
      <c r="H1290" t="s">
        <v>24</v>
      </c>
      <c r="I1290" s="11" t="s">
        <v>25</v>
      </c>
      <c r="J1290" t="s">
        <v>276</v>
      </c>
      <c r="K1290" t="s">
        <v>276</v>
      </c>
      <c r="L1290" t="str">
        <f>VLOOKUP(Table1[[#This Row],[Reports to formatted]],peopleNew[],1,0)</f>
        <v>Andrew J. Lanza</v>
      </c>
      <c r="M1290" t="s">
        <v>277</v>
      </c>
      <c r="N1290" t="s">
        <v>277</v>
      </c>
      <c r="O1290" t="str">
        <f>VLOOKUP(Table1[[#This Row],[Works for Group Formatted]],groupsNew[],1,0)</f>
        <v>Andrew J. Lanza, Office of Senator, Personal Staff Office, Senate</v>
      </c>
      <c r="P1290" t="s">
        <v>28</v>
      </c>
      <c r="Q1290" t="s">
        <v>29</v>
      </c>
      <c r="R1290" t="s">
        <v>30</v>
      </c>
      <c r="S1290" t="s">
        <v>4970</v>
      </c>
      <c r="T1290" t="s">
        <v>279</v>
      </c>
      <c r="U1290" t="s">
        <v>280</v>
      </c>
      <c r="V1290" t="s">
        <v>1390</v>
      </c>
      <c r="W1290">
        <v>16</v>
      </c>
      <c r="X1290" t="s">
        <v>282</v>
      </c>
      <c r="Y1290">
        <v>20</v>
      </c>
      <c r="Z1290" s="1">
        <v>43097</v>
      </c>
      <c r="AA1290" s="1">
        <v>43110</v>
      </c>
      <c r="AB1290" s="1">
        <v>43124</v>
      </c>
      <c r="AC1290" t="s">
        <v>36</v>
      </c>
    </row>
    <row r="1291" spans="1:29" x14ac:dyDescent="0.2">
      <c r="A1291" t="s">
        <v>7348</v>
      </c>
      <c r="B1291" t="str">
        <f>VLOOKUP(Table1[[#This Row],[Full Name (formatted)]],peopleNew[],2,0)</f>
        <v>681225250</v>
      </c>
      <c r="C1291" t="str">
        <f>TRIM(Table1[[#This Row],[Full Name (pre trim)]])</f>
        <v>Andrew J Rosalbo</v>
      </c>
      <c r="D1291" t="s">
        <v>5166</v>
      </c>
      <c r="E1291" t="s">
        <v>1475</v>
      </c>
      <c r="F1291" t="s">
        <v>5167</v>
      </c>
      <c r="G1291" t="s">
        <v>275</v>
      </c>
      <c r="H1291" t="s">
        <v>24</v>
      </c>
      <c r="I1291" s="11" t="s">
        <v>25</v>
      </c>
      <c r="J1291" t="s">
        <v>276</v>
      </c>
      <c r="K1291" t="s">
        <v>276</v>
      </c>
      <c r="L1291" t="str">
        <f>VLOOKUP(Table1[[#This Row],[Reports to formatted]],peopleNew[],1,0)</f>
        <v>Andrew J. Lanza</v>
      </c>
      <c r="M1291" t="s">
        <v>277</v>
      </c>
      <c r="N1291" t="s">
        <v>277</v>
      </c>
      <c r="O1291" t="str">
        <f>VLOOKUP(Table1[[#This Row],[Works for Group Formatted]],groupsNew[],1,0)</f>
        <v>Andrew J. Lanza, Office of Senator, Personal Staff Office, Senate</v>
      </c>
      <c r="P1291" t="s">
        <v>28</v>
      </c>
      <c r="Q1291" t="s">
        <v>29</v>
      </c>
      <c r="R1291" t="s">
        <v>30</v>
      </c>
      <c r="S1291" t="s">
        <v>5168</v>
      </c>
      <c r="T1291" t="s">
        <v>279</v>
      </c>
      <c r="U1291" t="s">
        <v>280</v>
      </c>
      <c r="V1291" t="s">
        <v>281</v>
      </c>
      <c r="W1291">
        <v>15</v>
      </c>
      <c r="X1291" t="s">
        <v>282</v>
      </c>
      <c r="Y1291">
        <v>20</v>
      </c>
      <c r="Z1291" s="1">
        <v>43097</v>
      </c>
      <c r="AA1291" s="1">
        <v>43110</v>
      </c>
      <c r="AB1291" s="1">
        <v>43124</v>
      </c>
      <c r="AC1291" t="s">
        <v>36</v>
      </c>
    </row>
    <row r="1292" spans="1:29" x14ac:dyDescent="0.2">
      <c r="A1292" t="s">
        <v>7316</v>
      </c>
      <c r="B1292" t="str">
        <f>VLOOKUP(Table1[[#This Row],[Full Name (formatted)]],peopleNew[],2,0)</f>
        <v>476546140</v>
      </c>
      <c r="C1292" t="str">
        <f>TRIM(Table1[[#This Row],[Full Name (pre trim)]])</f>
        <v>Anthony J Reinhart</v>
      </c>
      <c r="D1292" t="s">
        <v>5028</v>
      </c>
      <c r="E1292" t="s">
        <v>1158</v>
      </c>
      <c r="F1292" t="s">
        <v>5029</v>
      </c>
      <c r="G1292" t="s">
        <v>134</v>
      </c>
      <c r="H1292" t="s">
        <v>24</v>
      </c>
      <c r="I1292" s="11" t="s">
        <v>25</v>
      </c>
      <c r="J1292" t="s">
        <v>276</v>
      </c>
      <c r="K1292" t="s">
        <v>276</v>
      </c>
      <c r="L1292" t="str">
        <f>VLOOKUP(Table1[[#This Row],[Reports to formatted]],peopleNew[],1,0)</f>
        <v>Andrew J. Lanza</v>
      </c>
      <c r="M1292" t="s">
        <v>277</v>
      </c>
      <c r="N1292" t="s">
        <v>277</v>
      </c>
      <c r="O1292" t="str">
        <f>VLOOKUP(Table1[[#This Row],[Works for Group Formatted]],groupsNew[],1,0)</f>
        <v>Andrew J. Lanza, Office of Senator, Personal Staff Office, Senate</v>
      </c>
      <c r="P1292" t="s">
        <v>28</v>
      </c>
      <c r="Q1292" t="s">
        <v>29</v>
      </c>
      <c r="R1292" t="s">
        <v>30</v>
      </c>
      <c r="S1292" t="s">
        <v>5030</v>
      </c>
      <c r="T1292" t="s">
        <v>279</v>
      </c>
      <c r="U1292" t="s">
        <v>280</v>
      </c>
      <c r="V1292" t="s">
        <v>136</v>
      </c>
      <c r="W1292">
        <v>2923.08</v>
      </c>
      <c r="X1292" t="s">
        <v>35</v>
      </c>
      <c r="Y1292">
        <v>20</v>
      </c>
      <c r="Z1292" s="1">
        <v>43097</v>
      </c>
      <c r="AA1292" s="1">
        <v>43110</v>
      </c>
      <c r="AB1292" s="1">
        <v>43124</v>
      </c>
      <c r="AC1292" t="s">
        <v>36</v>
      </c>
    </row>
    <row r="1293" spans="1:29" x14ac:dyDescent="0.2">
      <c r="A1293" t="s">
        <v>6678</v>
      </c>
      <c r="B1293" t="str">
        <f>VLOOKUP(Table1[[#This Row],[Full Name (formatted)]],peopleNew[],2,0)</f>
        <v>476545478</v>
      </c>
      <c r="C1293" t="str">
        <f>TRIM(Table1[[#This Row],[Full Name (pre trim)]])</f>
        <v>Barbra S Fischetti</v>
      </c>
      <c r="D1293" t="s">
        <v>2225</v>
      </c>
      <c r="E1293" t="s">
        <v>2226</v>
      </c>
      <c r="F1293" t="s">
        <v>2227</v>
      </c>
      <c r="G1293" t="s">
        <v>1531</v>
      </c>
      <c r="H1293" t="s">
        <v>24</v>
      </c>
      <c r="I1293" s="11" t="s">
        <v>25</v>
      </c>
      <c r="J1293" t="s">
        <v>276</v>
      </c>
      <c r="K1293" t="s">
        <v>276</v>
      </c>
      <c r="L1293" t="str">
        <f>VLOOKUP(Table1[[#This Row],[Reports to formatted]],peopleNew[],1,0)</f>
        <v>Andrew J. Lanza</v>
      </c>
      <c r="M1293" t="s">
        <v>277</v>
      </c>
      <c r="N1293" t="s">
        <v>277</v>
      </c>
      <c r="O1293" t="str">
        <f>VLOOKUP(Table1[[#This Row],[Works for Group Formatted]],groupsNew[],1,0)</f>
        <v>Andrew J. Lanza, Office of Senator, Personal Staff Office, Senate</v>
      </c>
      <c r="P1293" t="s">
        <v>28</v>
      </c>
      <c r="Q1293" t="s">
        <v>29</v>
      </c>
      <c r="R1293" t="s">
        <v>30</v>
      </c>
      <c r="S1293" t="s">
        <v>2228</v>
      </c>
      <c r="T1293" t="s">
        <v>279</v>
      </c>
      <c r="U1293" t="s">
        <v>280</v>
      </c>
      <c r="V1293" t="s">
        <v>1533</v>
      </c>
      <c r="W1293">
        <v>1096.1600000000001</v>
      </c>
      <c r="X1293" t="s">
        <v>47</v>
      </c>
      <c r="Y1293">
        <v>20</v>
      </c>
      <c r="Z1293" s="1">
        <v>43097</v>
      </c>
      <c r="AA1293" s="1">
        <v>43110</v>
      </c>
      <c r="AB1293" s="1">
        <v>43124</v>
      </c>
      <c r="AC1293" t="s">
        <v>36</v>
      </c>
    </row>
    <row r="1294" spans="1:29" x14ac:dyDescent="0.2">
      <c r="A1294" t="s">
        <v>7412</v>
      </c>
      <c r="B1294" t="str">
        <f>VLOOKUP(Table1[[#This Row],[Full Name (formatted)]],peopleNew[],2,0)</f>
        <v>765290960</v>
      </c>
      <c r="C1294" t="str">
        <f>TRIM(Table1[[#This Row],[Full Name (pre trim)]])</f>
        <v>Benjamin L Shapiro</v>
      </c>
      <c r="D1294" t="s">
        <v>5434</v>
      </c>
      <c r="E1294" t="s">
        <v>2164</v>
      </c>
      <c r="F1294" t="s">
        <v>5435</v>
      </c>
      <c r="G1294" t="s">
        <v>1388</v>
      </c>
      <c r="H1294" t="s">
        <v>24</v>
      </c>
      <c r="I1294" s="11" t="s">
        <v>25</v>
      </c>
      <c r="J1294" t="s">
        <v>276</v>
      </c>
      <c r="K1294" t="s">
        <v>276</v>
      </c>
      <c r="L1294" t="str">
        <f>VLOOKUP(Table1[[#This Row],[Reports to formatted]],peopleNew[],1,0)</f>
        <v>Andrew J. Lanza</v>
      </c>
      <c r="M1294" t="s">
        <v>277</v>
      </c>
      <c r="N1294" t="s">
        <v>277</v>
      </c>
      <c r="O1294" t="str">
        <f>VLOOKUP(Table1[[#This Row],[Works for Group Formatted]],groupsNew[],1,0)</f>
        <v>Andrew J. Lanza, Office of Senator, Personal Staff Office, Senate</v>
      </c>
      <c r="P1294" t="s">
        <v>28</v>
      </c>
      <c r="Q1294" t="s">
        <v>29</v>
      </c>
      <c r="R1294" t="s">
        <v>30</v>
      </c>
      <c r="S1294" t="s">
        <v>5436</v>
      </c>
      <c r="T1294" t="s">
        <v>279</v>
      </c>
      <c r="U1294" t="s">
        <v>280</v>
      </c>
      <c r="V1294" t="s">
        <v>1390</v>
      </c>
      <c r="W1294">
        <v>12</v>
      </c>
      <c r="X1294" t="s">
        <v>282</v>
      </c>
      <c r="Y1294">
        <v>20</v>
      </c>
      <c r="Z1294" s="1">
        <v>43097</v>
      </c>
      <c r="AA1294" s="1">
        <v>43110</v>
      </c>
      <c r="AB1294" s="1">
        <v>43124</v>
      </c>
      <c r="AC1294" t="s">
        <v>36</v>
      </c>
    </row>
    <row r="1295" spans="1:29" x14ac:dyDescent="0.2">
      <c r="A1295" t="s">
        <v>7155</v>
      </c>
      <c r="B1295" t="str">
        <f>VLOOKUP(Table1[[#This Row],[Full Name (formatted)]],peopleNew[],2,0)</f>
        <v>567678606</v>
      </c>
      <c r="C1295" t="str">
        <f>TRIM(Table1[[#This Row],[Full Name (pre trim)]])</f>
        <v>Breanna L Morin</v>
      </c>
      <c r="D1295" t="s">
        <v>4346</v>
      </c>
      <c r="E1295" t="s">
        <v>4347</v>
      </c>
      <c r="F1295" t="s">
        <v>4348</v>
      </c>
      <c r="G1295" t="s">
        <v>4349</v>
      </c>
      <c r="H1295" t="s">
        <v>24</v>
      </c>
      <c r="I1295" s="13" t="s">
        <v>8540</v>
      </c>
      <c r="J1295" t="s">
        <v>276</v>
      </c>
      <c r="K1295" t="s">
        <v>276</v>
      </c>
      <c r="L1295" t="str">
        <f>VLOOKUP(Table1[[#This Row],[Reports to formatted]],peopleNew[],1,0)</f>
        <v>Andrew J. Lanza</v>
      </c>
      <c r="M1295" t="s">
        <v>277</v>
      </c>
      <c r="N1295" t="s">
        <v>277</v>
      </c>
      <c r="O1295" t="str">
        <f>VLOOKUP(Table1[[#This Row],[Works for Group Formatted]],groupsNew[],1,0)</f>
        <v>Andrew J. Lanza, Office of Senator, Personal Staff Office, Senate</v>
      </c>
      <c r="P1295" t="s">
        <v>28</v>
      </c>
      <c r="Q1295" t="s">
        <v>29</v>
      </c>
      <c r="R1295" t="s">
        <v>30</v>
      </c>
      <c r="S1295" t="s">
        <v>4350</v>
      </c>
      <c r="T1295" t="s">
        <v>279</v>
      </c>
      <c r="U1295" t="s">
        <v>66</v>
      </c>
      <c r="V1295" t="s">
        <v>4351</v>
      </c>
      <c r="W1295">
        <v>1211.54</v>
      </c>
      <c r="X1295" t="s">
        <v>35</v>
      </c>
      <c r="Y1295">
        <v>20</v>
      </c>
      <c r="Z1295" s="1">
        <v>43097</v>
      </c>
      <c r="AA1295" s="1">
        <v>43110</v>
      </c>
      <c r="AB1295" s="1">
        <v>43124</v>
      </c>
      <c r="AC1295" t="s">
        <v>36</v>
      </c>
    </row>
    <row r="1296" spans="1:29" x14ac:dyDescent="0.2">
      <c r="A1296" t="s">
        <v>6327</v>
      </c>
      <c r="B1296" t="str">
        <f>VLOOKUP(Table1[[#This Row],[Full Name (formatted)]],peopleNew[],2,0)</f>
        <v>476546169</v>
      </c>
      <c r="C1296" t="str">
        <f>TRIM(Table1[[#This Row],[Full Name (pre trim)]])</f>
        <v>Eric J Anderson</v>
      </c>
      <c r="D1296" t="s">
        <v>272</v>
      </c>
      <c r="E1296" t="s">
        <v>273</v>
      </c>
      <c r="F1296" t="s">
        <v>274</v>
      </c>
      <c r="G1296" t="s">
        <v>275</v>
      </c>
      <c r="H1296" t="s">
        <v>24</v>
      </c>
      <c r="I1296" t="s">
        <v>25</v>
      </c>
      <c r="J1296" t="s">
        <v>276</v>
      </c>
      <c r="K1296" t="s">
        <v>276</v>
      </c>
      <c r="L1296" t="str">
        <f>VLOOKUP(Table1[[#This Row],[Reports to formatted]],peopleNew[],1,0)</f>
        <v>Andrew J. Lanza</v>
      </c>
      <c r="M1296" t="s">
        <v>277</v>
      </c>
      <c r="N1296" t="s">
        <v>277</v>
      </c>
      <c r="O1296" t="str">
        <f>VLOOKUP(Table1[[#This Row],[Works for Group Formatted]],groupsNew[],1,0)</f>
        <v>Andrew J. Lanza, Office of Senator, Personal Staff Office, Senate</v>
      </c>
      <c r="P1296" t="s">
        <v>28</v>
      </c>
      <c r="Q1296" t="s">
        <v>29</v>
      </c>
      <c r="R1296" t="s">
        <v>30</v>
      </c>
      <c r="S1296" t="s">
        <v>278</v>
      </c>
      <c r="T1296" t="s">
        <v>279</v>
      </c>
      <c r="U1296" t="s">
        <v>280</v>
      </c>
      <c r="V1296" t="s">
        <v>281</v>
      </c>
      <c r="W1296">
        <v>17</v>
      </c>
      <c r="X1296" t="s">
        <v>282</v>
      </c>
      <c r="Y1296">
        <v>20</v>
      </c>
      <c r="Z1296" s="1">
        <v>43097</v>
      </c>
      <c r="AA1296" s="1">
        <v>43110</v>
      </c>
      <c r="AB1296" s="1">
        <v>43124</v>
      </c>
      <c r="AC1296" t="s">
        <v>36</v>
      </c>
    </row>
    <row r="1297" spans="1:29" x14ac:dyDescent="0.2">
      <c r="A1297" t="s">
        <v>7558</v>
      </c>
      <c r="B1297" t="str">
        <f>VLOOKUP(Table1[[#This Row],[Full Name (formatted)]],peopleNew[],2,0)</f>
        <v>567679396</v>
      </c>
      <c r="C1297" t="str">
        <f>TRIM(Table1[[#This Row],[Full Name (pre trim)]])</f>
        <v>Gabriella E Wagner</v>
      </c>
      <c r="D1297" t="s">
        <v>6039</v>
      </c>
      <c r="E1297" t="s">
        <v>6040</v>
      </c>
      <c r="F1297" t="s">
        <v>6041</v>
      </c>
      <c r="G1297" t="s">
        <v>275</v>
      </c>
      <c r="H1297" t="s">
        <v>24</v>
      </c>
      <c r="I1297" t="s">
        <v>25</v>
      </c>
      <c r="J1297" t="s">
        <v>276</v>
      </c>
      <c r="K1297" t="s">
        <v>276</v>
      </c>
      <c r="L1297" t="str">
        <f>VLOOKUP(Table1[[#This Row],[Reports to formatted]],peopleNew[],1,0)</f>
        <v>Andrew J. Lanza</v>
      </c>
      <c r="M1297" t="s">
        <v>277</v>
      </c>
      <c r="N1297" t="s">
        <v>277</v>
      </c>
      <c r="O1297" t="str">
        <f>VLOOKUP(Table1[[#This Row],[Works for Group Formatted]],groupsNew[],1,0)</f>
        <v>Andrew J. Lanza, Office of Senator, Personal Staff Office, Senate</v>
      </c>
      <c r="P1297" t="s">
        <v>28</v>
      </c>
      <c r="Q1297" t="s">
        <v>29</v>
      </c>
      <c r="R1297" t="s">
        <v>30</v>
      </c>
      <c r="S1297" t="s">
        <v>6042</v>
      </c>
      <c r="T1297" t="s">
        <v>279</v>
      </c>
      <c r="U1297" t="s">
        <v>280</v>
      </c>
      <c r="V1297" t="s">
        <v>281</v>
      </c>
      <c r="W1297">
        <v>16</v>
      </c>
      <c r="X1297" t="s">
        <v>282</v>
      </c>
      <c r="Y1297">
        <v>20</v>
      </c>
      <c r="Z1297" s="1">
        <v>43097</v>
      </c>
      <c r="AA1297" s="1">
        <v>43110</v>
      </c>
      <c r="AB1297" s="1">
        <v>43124</v>
      </c>
      <c r="AC1297" t="s">
        <v>36</v>
      </c>
    </row>
    <row r="1298" spans="1:29" x14ac:dyDescent="0.2">
      <c r="A1298" t="s">
        <v>6534</v>
      </c>
      <c r="B1298" t="str">
        <f>VLOOKUP(Table1[[#This Row],[Full Name (formatted)]],peopleNew[],2,0)</f>
        <v>765290942</v>
      </c>
      <c r="C1298" t="str">
        <f>TRIM(Table1[[#This Row],[Full Name (pre trim)]])</f>
        <v>Giavanna M Corazza</v>
      </c>
      <c r="D1298" t="s">
        <v>1537</v>
      </c>
      <c r="E1298" t="s">
        <v>1538</v>
      </c>
      <c r="F1298" t="s">
        <v>1539</v>
      </c>
      <c r="G1298" t="s">
        <v>1388</v>
      </c>
      <c r="H1298" t="s">
        <v>24</v>
      </c>
      <c r="I1298" t="s">
        <v>25</v>
      </c>
      <c r="J1298" t="s">
        <v>276</v>
      </c>
      <c r="K1298" t="s">
        <v>276</v>
      </c>
      <c r="L1298" t="str">
        <f>VLOOKUP(Table1[[#This Row],[Reports to formatted]],peopleNew[],1,0)</f>
        <v>Andrew J. Lanza</v>
      </c>
      <c r="M1298" t="s">
        <v>277</v>
      </c>
      <c r="N1298" t="s">
        <v>277</v>
      </c>
      <c r="O1298" t="str">
        <f>VLOOKUP(Table1[[#This Row],[Works for Group Formatted]],groupsNew[],1,0)</f>
        <v>Andrew J. Lanza, Office of Senator, Personal Staff Office, Senate</v>
      </c>
      <c r="P1298" t="s">
        <v>28</v>
      </c>
      <c r="Q1298" t="s">
        <v>29</v>
      </c>
      <c r="R1298" t="s">
        <v>30</v>
      </c>
      <c r="S1298" t="s">
        <v>1540</v>
      </c>
      <c r="T1298" t="s">
        <v>279</v>
      </c>
      <c r="U1298" t="s">
        <v>280</v>
      </c>
      <c r="V1298" t="s">
        <v>1390</v>
      </c>
      <c r="W1298">
        <v>12</v>
      </c>
      <c r="X1298" t="s">
        <v>282</v>
      </c>
      <c r="Y1298">
        <v>20</v>
      </c>
      <c r="Z1298" s="1">
        <v>43097</v>
      </c>
      <c r="AA1298" s="1">
        <v>43110</v>
      </c>
      <c r="AB1298" s="1">
        <v>43124</v>
      </c>
      <c r="AC1298" t="s">
        <v>36</v>
      </c>
    </row>
    <row r="1299" spans="1:29" x14ac:dyDescent="0.2">
      <c r="A1299" t="s">
        <v>7610</v>
      </c>
      <c r="B1299" t="str">
        <f>VLOOKUP(Table1[[#This Row],[Full Name (formatted)]],peopleNew[],2,0)</f>
        <v>476545492</v>
      </c>
      <c r="C1299" t="str">
        <f>TRIM(Table1[[#This Row],[Full Name (pre trim)]])</f>
        <v>Glenn A Yost</v>
      </c>
      <c r="D1299" t="s">
        <v>6250</v>
      </c>
      <c r="E1299" t="s">
        <v>6251</v>
      </c>
      <c r="F1299" t="s">
        <v>6252</v>
      </c>
      <c r="G1299" t="s">
        <v>176</v>
      </c>
      <c r="H1299" t="s">
        <v>24</v>
      </c>
      <c r="I1299" t="s">
        <v>25</v>
      </c>
      <c r="J1299" t="s">
        <v>276</v>
      </c>
      <c r="K1299" t="s">
        <v>276</v>
      </c>
      <c r="L1299" t="str">
        <f>VLOOKUP(Table1[[#This Row],[Reports to formatted]],peopleNew[],1,0)</f>
        <v>Andrew J. Lanza</v>
      </c>
      <c r="M1299" t="s">
        <v>277</v>
      </c>
      <c r="N1299" t="s">
        <v>277</v>
      </c>
      <c r="O1299" t="str">
        <f>VLOOKUP(Table1[[#This Row],[Works for Group Formatted]],groupsNew[],1,0)</f>
        <v>Andrew J. Lanza, Office of Senator, Personal Staff Office, Senate</v>
      </c>
      <c r="P1299" t="s">
        <v>28</v>
      </c>
      <c r="Q1299" t="s">
        <v>29</v>
      </c>
      <c r="R1299" t="s">
        <v>30</v>
      </c>
      <c r="S1299" t="s">
        <v>6253</v>
      </c>
      <c r="T1299" t="s">
        <v>279</v>
      </c>
      <c r="U1299" t="s">
        <v>280</v>
      </c>
      <c r="V1299" t="s">
        <v>180</v>
      </c>
      <c r="W1299">
        <v>123.08</v>
      </c>
      <c r="X1299" t="s">
        <v>47</v>
      </c>
      <c r="Y1299">
        <v>20</v>
      </c>
      <c r="Z1299" s="1">
        <v>43097</v>
      </c>
      <c r="AA1299" s="1">
        <v>43110</v>
      </c>
      <c r="AB1299" s="1">
        <v>43124</v>
      </c>
      <c r="AC1299" t="s">
        <v>36</v>
      </c>
    </row>
    <row r="1300" spans="1:29" x14ac:dyDescent="0.2">
      <c r="A1300" t="s">
        <v>6516</v>
      </c>
      <c r="B1300" t="str">
        <f>VLOOKUP(Table1[[#This Row],[Full Name (formatted)]],peopleNew[],2,0)</f>
        <v>476545501</v>
      </c>
      <c r="C1300" t="str">
        <f>TRIM(Table1[[#This Row],[Full Name (pre trim)]])</f>
        <v>Jeanne L Collini</v>
      </c>
      <c r="D1300" t="s">
        <v>1435</v>
      </c>
      <c r="E1300" t="s">
        <v>1436</v>
      </c>
      <c r="F1300" t="s">
        <v>1437</v>
      </c>
      <c r="G1300" t="s">
        <v>90</v>
      </c>
      <c r="H1300" t="s">
        <v>24</v>
      </c>
      <c r="I1300" t="s">
        <v>25</v>
      </c>
      <c r="J1300" t="s">
        <v>276</v>
      </c>
      <c r="K1300" t="s">
        <v>276</v>
      </c>
      <c r="L1300" t="str">
        <f>VLOOKUP(Table1[[#This Row],[Reports to formatted]],peopleNew[],1,0)</f>
        <v>Andrew J. Lanza</v>
      </c>
      <c r="M1300" t="s">
        <v>277</v>
      </c>
      <c r="N1300" t="s">
        <v>277</v>
      </c>
      <c r="O1300" t="str">
        <f>VLOOKUP(Table1[[#This Row],[Works for Group Formatted]],groupsNew[],1,0)</f>
        <v>Andrew J. Lanza, Office of Senator, Personal Staff Office, Senate</v>
      </c>
      <c r="P1300" t="s">
        <v>28</v>
      </c>
      <c r="Q1300" t="s">
        <v>29</v>
      </c>
      <c r="R1300" t="s">
        <v>30</v>
      </c>
      <c r="S1300" t="s">
        <v>1438</v>
      </c>
      <c r="T1300" t="s">
        <v>279</v>
      </c>
      <c r="U1300" t="s">
        <v>280</v>
      </c>
      <c r="V1300" t="s">
        <v>96</v>
      </c>
      <c r="W1300">
        <v>2038.47</v>
      </c>
      <c r="X1300" t="s">
        <v>47</v>
      </c>
      <c r="Y1300">
        <v>20</v>
      </c>
      <c r="Z1300" s="1">
        <v>43097</v>
      </c>
      <c r="AA1300" s="1">
        <v>43110</v>
      </c>
      <c r="AB1300" s="1">
        <v>43124</v>
      </c>
      <c r="AC1300" t="s">
        <v>36</v>
      </c>
    </row>
    <row r="1301" spans="1:29" x14ac:dyDescent="0.2">
      <c r="A1301" t="s">
        <v>7050</v>
      </c>
      <c r="B1301" t="str">
        <f>VLOOKUP(Table1[[#This Row],[Full Name (formatted)]],peopleNew[],2,0)</f>
        <v>476546822</v>
      </c>
      <c r="C1301" t="str">
        <f>TRIM(Table1[[#This Row],[Full Name (pre trim)]])</f>
        <v>John A Mancuso</v>
      </c>
      <c r="D1301" t="s">
        <v>3903</v>
      </c>
      <c r="E1301" t="s">
        <v>3477</v>
      </c>
      <c r="F1301" t="s">
        <v>3904</v>
      </c>
      <c r="G1301" t="s">
        <v>1388</v>
      </c>
      <c r="H1301" t="s">
        <v>24</v>
      </c>
      <c r="I1301" s="11" t="s">
        <v>25</v>
      </c>
      <c r="J1301" t="s">
        <v>276</v>
      </c>
      <c r="K1301" t="s">
        <v>276</v>
      </c>
      <c r="L1301" t="str">
        <f>VLOOKUP(Table1[[#This Row],[Reports to formatted]],peopleNew[],1,0)</f>
        <v>Andrew J. Lanza</v>
      </c>
      <c r="M1301" t="s">
        <v>277</v>
      </c>
      <c r="N1301" t="s">
        <v>277</v>
      </c>
      <c r="O1301" t="str">
        <f>VLOOKUP(Table1[[#This Row],[Works for Group Formatted]],groupsNew[],1,0)</f>
        <v>Andrew J. Lanza, Office of Senator, Personal Staff Office, Senate</v>
      </c>
      <c r="P1301" t="s">
        <v>28</v>
      </c>
      <c r="Q1301" t="s">
        <v>29</v>
      </c>
      <c r="R1301" t="s">
        <v>30</v>
      </c>
      <c r="S1301" t="s">
        <v>3905</v>
      </c>
      <c r="T1301" t="s">
        <v>279</v>
      </c>
      <c r="U1301" t="s">
        <v>280</v>
      </c>
      <c r="V1301" t="s">
        <v>1390</v>
      </c>
      <c r="W1301">
        <v>12</v>
      </c>
      <c r="X1301" t="s">
        <v>282</v>
      </c>
      <c r="Y1301">
        <v>20</v>
      </c>
      <c r="Z1301" s="1">
        <v>43097</v>
      </c>
      <c r="AA1301" s="1">
        <v>43110</v>
      </c>
      <c r="AB1301" s="1">
        <v>43124</v>
      </c>
      <c r="AC1301" t="s">
        <v>36</v>
      </c>
    </row>
    <row r="1302" spans="1:29" x14ac:dyDescent="0.2">
      <c r="A1302" t="s">
        <v>7525</v>
      </c>
      <c r="B1302" t="str">
        <f>VLOOKUP(Table1[[#This Row],[Full Name (formatted)]],peopleNew[],2,0)</f>
        <v>681225383</v>
      </c>
      <c r="C1302" t="str">
        <f>TRIM(Table1[[#This Row],[Full Name (pre trim)]])</f>
        <v>John A Turoski Jr</v>
      </c>
      <c r="D1302" t="s">
        <v>5907</v>
      </c>
      <c r="E1302" t="s">
        <v>3477</v>
      </c>
      <c r="F1302" t="s">
        <v>5908</v>
      </c>
      <c r="G1302" t="s">
        <v>1388</v>
      </c>
      <c r="H1302" t="s">
        <v>24</v>
      </c>
      <c r="I1302" s="13" t="s">
        <v>8540</v>
      </c>
      <c r="J1302" t="s">
        <v>276</v>
      </c>
      <c r="K1302" t="s">
        <v>276</v>
      </c>
      <c r="L1302" t="str">
        <f>VLOOKUP(Table1[[#This Row],[Reports to formatted]],peopleNew[],1,0)</f>
        <v>Andrew J. Lanza</v>
      </c>
      <c r="M1302" t="s">
        <v>277</v>
      </c>
      <c r="N1302" t="s">
        <v>277</v>
      </c>
      <c r="O1302" t="str">
        <f>VLOOKUP(Table1[[#This Row],[Works for Group Formatted]],groupsNew[],1,0)</f>
        <v>Andrew J. Lanza, Office of Senator, Personal Staff Office, Senate</v>
      </c>
      <c r="P1302" t="s">
        <v>28</v>
      </c>
      <c r="Q1302" t="s">
        <v>29</v>
      </c>
      <c r="R1302" t="s">
        <v>30</v>
      </c>
      <c r="S1302" t="s">
        <v>5909</v>
      </c>
      <c r="T1302" t="s">
        <v>279</v>
      </c>
      <c r="U1302" t="s">
        <v>66</v>
      </c>
      <c r="V1302" t="s">
        <v>1390</v>
      </c>
      <c r="W1302">
        <v>15</v>
      </c>
      <c r="X1302" t="s">
        <v>282</v>
      </c>
      <c r="Y1302">
        <v>20</v>
      </c>
      <c r="Z1302" s="1">
        <v>43097</v>
      </c>
      <c r="AA1302" s="1">
        <v>43110</v>
      </c>
      <c r="AB1302" s="1">
        <v>43124</v>
      </c>
      <c r="AC1302" t="s">
        <v>36</v>
      </c>
    </row>
    <row r="1303" spans="1:29" x14ac:dyDescent="0.2">
      <c r="A1303" t="s">
        <v>7527</v>
      </c>
      <c r="B1303" t="str">
        <f>VLOOKUP(Table1[[#This Row],[Full Name (formatted)]],peopleNew[],2,0)</f>
        <v>476546202</v>
      </c>
      <c r="C1303" t="str">
        <f>TRIM(Table1[[#This Row],[Full Name (pre trim)]])</f>
        <v>John A Turoski Sr</v>
      </c>
      <c r="D1303" t="s">
        <v>5914</v>
      </c>
      <c r="E1303" t="s">
        <v>3477</v>
      </c>
      <c r="F1303" t="s">
        <v>5915</v>
      </c>
      <c r="G1303" t="s">
        <v>643</v>
      </c>
      <c r="H1303" t="s">
        <v>24</v>
      </c>
      <c r="I1303" s="13" t="s">
        <v>8540</v>
      </c>
      <c r="J1303" t="s">
        <v>276</v>
      </c>
      <c r="K1303" t="s">
        <v>276</v>
      </c>
      <c r="L1303" t="str">
        <f>VLOOKUP(Table1[[#This Row],[Reports to formatted]],peopleNew[],1,0)</f>
        <v>Andrew J. Lanza</v>
      </c>
      <c r="M1303" t="s">
        <v>277</v>
      </c>
      <c r="N1303" t="s">
        <v>277</v>
      </c>
      <c r="O1303" t="str">
        <f>VLOOKUP(Table1[[#This Row],[Works for Group Formatted]],groupsNew[],1,0)</f>
        <v>Andrew J. Lanza, Office of Senator, Personal Staff Office, Senate</v>
      </c>
      <c r="P1303" t="s">
        <v>28</v>
      </c>
      <c r="Q1303" t="s">
        <v>29</v>
      </c>
      <c r="R1303" t="s">
        <v>30</v>
      </c>
      <c r="S1303" t="s">
        <v>5916</v>
      </c>
      <c r="T1303" t="s">
        <v>279</v>
      </c>
      <c r="U1303" t="s">
        <v>66</v>
      </c>
      <c r="V1303" t="s">
        <v>648</v>
      </c>
      <c r="W1303">
        <v>3173.08</v>
      </c>
      <c r="X1303" t="s">
        <v>35</v>
      </c>
      <c r="Y1303">
        <v>20</v>
      </c>
      <c r="Z1303" s="1">
        <v>43097</v>
      </c>
      <c r="AA1303" s="1">
        <v>43110</v>
      </c>
      <c r="AB1303" s="1">
        <v>43124</v>
      </c>
      <c r="AC1303" t="s">
        <v>36</v>
      </c>
    </row>
    <row r="1304" spans="1:29" x14ac:dyDescent="0.2">
      <c r="A1304" t="s">
        <v>7023</v>
      </c>
      <c r="B1304" t="str">
        <f>VLOOKUP(Table1[[#This Row],[Full Name (formatted)]],peopleNew[],2,0)</f>
        <v>625374608</v>
      </c>
      <c r="C1304" t="str">
        <f>TRIM(Table1[[#This Row],[Full Name (pre trim)]])</f>
        <v>Jordan B Lowmark</v>
      </c>
      <c r="D1304" t="s">
        <v>3789</v>
      </c>
      <c r="E1304" t="s">
        <v>3790</v>
      </c>
      <c r="F1304" t="s">
        <v>3791</v>
      </c>
      <c r="G1304" t="s">
        <v>1388</v>
      </c>
      <c r="H1304" t="s">
        <v>24</v>
      </c>
      <c r="I1304" s="11" t="s">
        <v>25</v>
      </c>
      <c r="J1304" t="s">
        <v>276</v>
      </c>
      <c r="K1304" t="s">
        <v>276</v>
      </c>
      <c r="L1304" t="str">
        <f>VLOOKUP(Table1[[#This Row],[Reports to formatted]],peopleNew[],1,0)</f>
        <v>Andrew J. Lanza</v>
      </c>
      <c r="M1304" t="s">
        <v>277</v>
      </c>
      <c r="N1304" t="s">
        <v>277</v>
      </c>
      <c r="O1304" t="str">
        <f>VLOOKUP(Table1[[#This Row],[Works for Group Formatted]],groupsNew[],1,0)</f>
        <v>Andrew J. Lanza, Office of Senator, Personal Staff Office, Senate</v>
      </c>
      <c r="P1304" t="s">
        <v>28</v>
      </c>
      <c r="Q1304" t="s">
        <v>29</v>
      </c>
      <c r="R1304" t="s">
        <v>30</v>
      </c>
      <c r="S1304" t="s">
        <v>3792</v>
      </c>
      <c r="T1304" t="s">
        <v>279</v>
      </c>
      <c r="U1304" t="s">
        <v>280</v>
      </c>
      <c r="V1304" t="s">
        <v>1390</v>
      </c>
      <c r="W1304">
        <v>16</v>
      </c>
      <c r="X1304" t="s">
        <v>282</v>
      </c>
      <c r="Y1304">
        <v>20</v>
      </c>
      <c r="Z1304" s="1">
        <v>43097</v>
      </c>
      <c r="AA1304" s="1">
        <v>43110</v>
      </c>
      <c r="AB1304" s="1">
        <v>43124</v>
      </c>
      <c r="AC1304" t="s">
        <v>36</v>
      </c>
    </row>
    <row r="1305" spans="1:29" x14ac:dyDescent="0.2">
      <c r="A1305" t="s">
        <v>7126</v>
      </c>
      <c r="B1305" t="str">
        <f>VLOOKUP(Table1[[#This Row],[Full Name (formatted)]],peopleNew[],2,0)</f>
        <v>765290952</v>
      </c>
      <c r="C1305" t="str">
        <f>TRIM(Table1[[#This Row],[Full Name (pre trim)]])</f>
        <v>Joshua J Miller</v>
      </c>
      <c r="D1305" t="s">
        <v>4222</v>
      </c>
      <c r="E1305" t="s">
        <v>4223</v>
      </c>
      <c r="F1305" t="s">
        <v>4220</v>
      </c>
      <c r="G1305" t="s">
        <v>1388</v>
      </c>
      <c r="H1305" t="s">
        <v>24</v>
      </c>
      <c r="I1305" s="11" t="s">
        <v>25</v>
      </c>
      <c r="J1305" t="s">
        <v>276</v>
      </c>
      <c r="K1305" t="s">
        <v>276</v>
      </c>
      <c r="L1305" t="str">
        <f>VLOOKUP(Table1[[#This Row],[Reports to formatted]],peopleNew[],1,0)</f>
        <v>Andrew J. Lanza</v>
      </c>
      <c r="M1305" t="s">
        <v>277</v>
      </c>
      <c r="N1305" t="s">
        <v>277</v>
      </c>
      <c r="O1305" t="str">
        <f>VLOOKUP(Table1[[#This Row],[Works for Group Formatted]],groupsNew[],1,0)</f>
        <v>Andrew J. Lanza, Office of Senator, Personal Staff Office, Senate</v>
      </c>
      <c r="P1305" t="s">
        <v>28</v>
      </c>
      <c r="Q1305" t="s">
        <v>29</v>
      </c>
      <c r="R1305" t="s">
        <v>30</v>
      </c>
      <c r="S1305" t="s">
        <v>4224</v>
      </c>
      <c r="T1305" t="s">
        <v>279</v>
      </c>
      <c r="U1305" t="s">
        <v>280</v>
      </c>
      <c r="V1305" t="s">
        <v>1390</v>
      </c>
      <c r="W1305">
        <v>15</v>
      </c>
      <c r="X1305" t="s">
        <v>282</v>
      </c>
      <c r="Y1305">
        <v>20</v>
      </c>
      <c r="Z1305" s="1">
        <v>43097</v>
      </c>
      <c r="AA1305" s="1">
        <v>43110</v>
      </c>
      <c r="AB1305" s="1">
        <v>43124</v>
      </c>
      <c r="AC1305" t="s">
        <v>36</v>
      </c>
    </row>
    <row r="1306" spans="1:29" x14ac:dyDescent="0.2">
      <c r="A1306" t="s">
        <v>6601</v>
      </c>
      <c r="B1306" t="str">
        <f>VLOOKUP(Table1[[#This Row],[Full Name (formatted)]],peopleNew[],2,0)</f>
        <v>476545654</v>
      </c>
      <c r="C1306" t="str">
        <f>TRIM(Table1[[#This Row],[Full Name (pre trim)]])</f>
        <v>Justine A Dmytrow</v>
      </c>
      <c r="D1306" t="s">
        <v>1869</v>
      </c>
      <c r="E1306" t="s">
        <v>1870</v>
      </c>
      <c r="F1306" t="s">
        <v>1871</v>
      </c>
      <c r="G1306" t="s">
        <v>1531</v>
      </c>
      <c r="H1306" t="s">
        <v>24</v>
      </c>
      <c r="I1306" s="11" t="s">
        <v>25</v>
      </c>
      <c r="J1306" t="s">
        <v>276</v>
      </c>
      <c r="K1306" t="s">
        <v>276</v>
      </c>
      <c r="L1306" t="str">
        <f>VLOOKUP(Table1[[#This Row],[Reports to formatted]],peopleNew[],1,0)</f>
        <v>Andrew J. Lanza</v>
      </c>
      <c r="M1306" t="s">
        <v>277</v>
      </c>
      <c r="N1306" t="s">
        <v>277</v>
      </c>
      <c r="O1306" t="str">
        <f>VLOOKUP(Table1[[#This Row],[Works for Group Formatted]],groupsNew[],1,0)</f>
        <v>Andrew J. Lanza, Office of Senator, Personal Staff Office, Senate</v>
      </c>
      <c r="P1306" t="s">
        <v>28</v>
      </c>
      <c r="Q1306" t="s">
        <v>29</v>
      </c>
      <c r="R1306" t="s">
        <v>30</v>
      </c>
      <c r="S1306" t="s">
        <v>1872</v>
      </c>
      <c r="T1306" t="s">
        <v>279</v>
      </c>
      <c r="U1306" t="s">
        <v>280</v>
      </c>
      <c r="V1306" t="s">
        <v>1533</v>
      </c>
      <c r="W1306">
        <v>1711.54</v>
      </c>
      <c r="X1306" t="s">
        <v>47</v>
      </c>
      <c r="Y1306">
        <v>20</v>
      </c>
      <c r="Z1306" s="1">
        <v>43097</v>
      </c>
      <c r="AA1306" s="1">
        <v>43110</v>
      </c>
      <c r="AB1306" s="1">
        <v>43124</v>
      </c>
      <c r="AC1306" t="s">
        <v>36</v>
      </c>
    </row>
    <row r="1307" spans="1:29" x14ac:dyDescent="0.2">
      <c r="A1307" t="s">
        <v>7534</v>
      </c>
      <c r="B1307" t="str">
        <f>VLOOKUP(Table1[[#This Row],[Full Name (formatted)]],peopleNew[],2,0)</f>
        <v>765290965</v>
      </c>
      <c r="C1307" t="str">
        <f>TRIM(Table1[[#This Row],[Full Name (pre trim)]])</f>
        <v>Kaitlyn A Valentino</v>
      </c>
      <c r="D1307" t="s">
        <v>5944</v>
      </c>
      <c r="E1307" t="s">
        <v>5945</v>
      </c>
      <c r="F1307" t="s">
        <v>5946</v>
      </c>
      <c r="G1307" t="s">
        <v>1388</v>
      </c>
      <c r="H1307" t="s">
        <v>24</v>
      </c>
      <c r="I1307" s="11" t="s">
        <v>25</v>
      </c>
      <c r="J1307" t="s">
        <v>276</v>
      </c>
      <c r="K1307" t="s">
        <v>276</v>
      </c>
      <c r="L1307" t="str">
        <f>VLOOKUP(Table1[[#This Row],[Reports to formatted]],peopleNew[],1,0)</f>
        <v>Andrew J. Lanza</v>
      </c>
      <c r="M1307" t="s">
        <v>277</v>
      </c>
      <c r="N1307" t="s">
        <v>277</v>
      </c>
      <c r="O1307" t="str">
        <f>VLOOKUP(Table1[[#This Row],[Works for Group Formatted]],groupsNew[],1,0)</f>
        <v>Andrew J. Lanza, Office of Senator, Personal Staff Office, Senate</v>
      </c>
      <c r="P1307" t="s">
        <v>28</v>
      </c>
      <c r="Q1307" t="s">
        <v>29</v>
      </c>
      <c r="R1307" t="s">
        <v>30</v>
      </c>
      <c r="S1307" t="s">
        <v>5947</v>
      </c>
      <c r="T1307" t="s">
        <v>279</v>
      </c>
      <c r="U1307" t="s">
        <v>280</v>
      </c>
      <c r="V1307" t="s">
        <v>1390</v>
      </c>
      <c r="W1307">
        <v>15</v>
      </c>
      <c r="X1307" t="s">
        <v>282</v>
      </c>
      <c r="Y1307">
        <v>20</v>
      </c>
      <c r="Z1307" s="1">
        <v>43097</v>
      </c>
      <c r="AA1307" s="1">
        <v>43110</v>
      </c>
      <c r="AB1307" s="1">
        <v>43124</v>
      </c>
      <c r="AC1307" t="s">
        <v>36</v>
      </c>
    </row>
    <row r="1308" spans="1:29" x14ac:dyDescent="0.2">
      <c r="A1308" t="s">
        <v>7062</v>
      </c>
      <c r="B1308" t="str">
        <f>VLOOKUP(Table1[[#This Row],[Full Name (formatted)]],peopleNew[],2,0)</f>
        <v>476546381</v>
      </c>
      <c r="C1308" t="str">
        <f>TRIM(Table1[[#This Row],[Full Name (pre trim)]])</f>
        <v>Kim L Marselle</v>
      </c>
      <c r="D1308" t="s">
        <v>3952</v>
      </c>
      <c r="E1308" t="s">
        <v>3953</v>
      </c>
      <c r="F1308" t="s">
        <v>3954</v>
      </c>
      <c r="G1308" t="s">
        <v>40</v>
      </c>
      <c r="H1308" t="s">
        <v>24</v>
      </c>
      <c r="I1308" t="s">
        <v>25</v>
      </c>
      <c r="J1308" t="s">
        <v>276</v>
      </c>
      <c r="K1308" t="s">
        <v>276</v>
      </c>
      <c r="L1308" t="str">
        <f>VLOOKUP(Table1[[#This Row],[Reports to formatted]],peopleNew[],1,0)</f>
        <v>Andrew J. Lanza</v>
      </c>
      <c r="M1308" t="s">
        <v>277</v>
      </c>
      <c r="N1308" t="s">
        <v>277</v>
      </c>
      <c r="O1308" t="str">
        <f>VLOOKUP(Table1[[#This Row],[Works for Group Formatted]],groupsNew[],1,0)</f>
        <v>Andrew J. Lanza, Office of Senator, Personal Staff Office, Senate</v>
      </c>
      <c r="P1308" t="s">
        <v>28</v>
      </c>
      <c r="Q1308" t="s">
        <v>29</v>
      </c>
      <c r="R1308" t="s">
        <v>30</v>
      </c>
      <c r="S1308" t="s">
        <v>3955</v>
      </c>
      <c r="T1308" t="s">
        <v>279</v>
      </c>
      <c r="U1308" t="s">
        <v>280</v>
      </c>
      <c r="V1308" t="s">
        <v>46</v>
      </c>
      <c r="W1308">
        <v>1442.31</v>
      </c>
      <c r="X1308" t="s">
        <v>47</v>
      </c>
      <c r="Y1308">
        <v>20</v>
      </c>
      <c r="Z1308" s="1">
        <v>43097</v>
      </c>
      <c r="AA1308" s="1">
        <v>43110</v>
      </c>
      <c r="AB1308" s="1">
        <v>43124</v>
      </c>
      <c r="AC1308" t="s">
        <v>36</v>
      </c>
    </row>
    <row r="1309" spans="1:29" x14ac:dyDescent="0.2">
      <c r="A1309" t="s">
        <v>7318</v>
      </c>
      <c r="B1309" t="str">
        <f>VLOOKUP(Table1[[#This Row],[Full Name (formatted)]],peopleNew[],2,0)</f>
        <v>765290954</v>
      </c>
      <c r="C1309" t="str">
        <f>TRIM(Table1[[#This Row],[Full Name (pre trim)]])</f>
        <v>Michael N Reneo</v>
      </c>
      <c r="D1309" t="s">
        <v>5035</v>
      </c>
      <c r="E1309" t="s">
        <v>5036</v>
      </c>
      <c r="F1309" t="s">
        <v>5037</v>
      </c>
      <c r="G1309" t="s">
        <v>1388</v>
      </c>
      <c r="H1309" t="s">
        <v>24</v>
      </c>
      <c r="I1309" t="s">
        <v>25</v>
      </c>
      <c r="J1309" t="s">
        <v>276</v>
      </c>
      <c r="K1309" t="s">
        <v>276</v>
      </c>
      <c r="L1309" t="str">
        <f>VLOOKUP(Table1[[#This Row],[Reports to formatted]],peopleNew[],1,0)</f>
        <v>Andrew J. Lanza</v>
      </c>
      <c r="M1309" t="s">
        <v>277</v>
      </c>
      <c r="N1309" t="s">
        <v>277</v>
      </c>
      <c r="O1309" t="str">
        <f>VLOOKUP(Table1[[#This Row],[Works for Group Formatted]],groupsNew[],1,0)</f>
        <v>Andrew J. Lanza, Office of Senator, Personal Staff Office, Senate</v>
      </c>
      <c r="P1309" t="s">
        <v>28</v>
      </c>
      <c r="Q1309" t="s">
        <v>29</v>
      </c>
      <c r="R1309" t="s">
        <v>30</v>
      </c>
      <c r="S1309" t="s">
        <v>5038</v>
      </c>
      <c r="T1309" t="s">
        <v>279</v>
      </c>
      <c r="U1309" t="s">
        <v>280</v>
      </c>
      <c r="V1309" t="s">
        <v>1390</v>
      </c>
      <c r="W1309">
        <v>15</v>
      </c>
      <c r="X1309" t="s">
        <v>282</v>
      </c>
      <c r="Y1309">
        <v>20</v>
      </c>
      <c r="Z1309" s="1">
        <v>43097</v>
      </c>
      <c r="AA1309" s="1">
        <v>43110</v>
      </c>
      <c r="AB1309" s="1">
        <v>43124</v>
      </c>
      <c r="AC1309" t="s">
        <v>36</v>
      </c>
    </row>
    <row r="1310" spans="1:29" x14ac:dyDescent="0.2">
      <c r="A1310" t="s">
        <v>7274</v>
      </c>
      <c r="B1310" t="str">
        <f>VLOOKUP(Table1[[#This Row],[Full Name (formatted)]],peopleNew[],2,0)</f>
        <v>476545709</v>
      </c>
      <c r="C1310" t="str">
        <f>TRIM(Table1[[#This Row],[Full Name (pre trim)]])</f>
        <v>Ralph J Porzio</v>
      </c>
      <c r="D1310" t="s">
        <v>4858</v>
      </c>
      <c r="E1310" t="s">
        <v>1904</v>
      </c>
      <c r="F1310" t="s">
        <v>4859</v>
      </c>
      <c r="G1310" t="s">
        <v>176</v>
      </c>
      <c r="H1310" t="s">
        <v>24</v>
      </c>
      <c r="I1310" t="s">
        <v>25</v>
      </c>
      <c r="J1310" t="s">
        <v>276</v>
      </c>
      <c r="K1310" t="s">
        <v>276</v>
      </c>
      <c r="L1310" t="str">
        <f>VLOOKUP(Table1[[#This Row],[Reports to formatted]],peopleNew[],1,0)</f>
        <v>Andrew J. Lanza</v>
      </c>
      <c r="M1310" t="s">
        <v>277</v>
      </c>
      <c r="N1310" t="s">
        <v>277</v>
      </c>
      <c r="O1310" t="str">
        <f>VLOOKUP(Table1[[#This Row],[Works for Group Formatted]],groupsNew[],1,0)</f>
        <v>Andrew J. Lanza, Office of Senator, Personal Staff Office, Senate</v>
      </c>
      <c r="P1310" t="s">
        <v>28</v>
      </c>
      <c r="Q1310" t="s">
        <v>29</v>
      </c>
      <c r="R1310" t="s">
        <v>30</v>
      </c>
      <c r="S1310" t="s">
        <v>4860</v>
      </c>
      <c r="T1310" t="s">
        <v>279</v>
      </c>
      <c r="U1310" t="s">
        <v>280</v>
      </c>
      <c r="V1310" t="s">
        <v>180</v>
      </c>
      <c r="W1310">
        <v>461.54</v>
      </c>
      <c r="X1310" t="s">
        <v>47</v>
      </c>
      <c r="Y1310">
        <v>20</v>
      </c>
      <c r="Z1310" s="1">
        <v>43097</v>
      </c>
      <c r="AA1310" s="1">
        <v>43110</v>
      </c>
      <c r="AB1310" s="1">
        <v>43124</v>
      </c>
      <c r="AC1310" t="s">
        <v>36</v>
      </c>
    </row>
    <row r="1311" spans="1:29" x14ac:dyDescent="0.2">
      <c r="A1311" t="s">
        <v>6662</v>
      </c>
      <c r="B1311" t="str">
        <f>VLOOKUP(Table1[[#This Row],[Full Name (formatted)]],peopleNew[],2,0)</f>
        <v>476546439</v>
      </c>
      <c r="C1311" t="str">
        <f>TRIM(Table1[[#This Row],[Full Name (pre trim)]])</f>
        <v>Raymond A Fasano</v>
      </c>
      <c r="D1311" t="s">
        <v>2152</v>
      </c>
      <c r="E1311" t="s">
        <v>2153</v>
      </c>
      <c r="F1311" t="s">
        <v>2154</v>
      </c>
      <c r="G1311" t="s">
        <v>176</v>
      </c>
      <c r="H1311" t="s">
        <v>24</v>
      </c>
      <c r="I1311" t="s">
        <v>25</v>
      </c>
      <c r="J1311" t="s">
        <v>276</v>
      </c>
      <c r="K1311" t="s">
        <v>276</v>
      </c>
      <c r="L1311" t="str">
        <f>VLOOKUP(Table1[[#This Row],[Reports to formatted]],peopleNew[],1,0)</f>
        <v>Andrew J. Lanza</v>
      </c>
      <c r="M1311" t="s">
        <v>277</v>
      </c>
      <c r="N1311" t="s">
        <v>277</v>
      </c>
      <c r="O1311" t="str">
        <f>VLOOKUP(Table1[[#This Row],[Works for Group Formatted]],groupsNew[],1,0)</f>
        <v>Andrew J. Lanza, Office of Senator, Personal Staff Office, Senate</v>
      </c>
      <c r="P1311" t="s">
        <v>28</v>
      </c>
      <c r="Q1311" t="s">
        <v>29</v>
      </c>
      <c r="R1311" t="s">
        <v>30</v>
      </c>
      <c r="S1311" t="s">
        <v>2155</v>
      </c>
      <c r="T1311" t="s">
        <v>279</v>
      </c>
      <c r="U1311" t="s">
        <v>280</v>
      </c>
      <c r="V1311" t="s">
        <v>180</v>
      </c>
      <c r="W1311">
        <v>461.54</v>
      </c>
      <c r="X1311" t="s">
        <v>47</v>
      </c>
      <c r="Y1311">
        <v>20</v>
      </c>
      <c r="Z1311" s="1">
        <v>43097</v>
      </c>
      <c r="AA1311" s="1">
        <v>43110</v>
      </c>
      <c r="AB1311" s="1">
        <v>43124</v>
      </c>
      <c r="AC1311" t="s">
        <v>36</v>
      </c>
    </row>
    <row r="1312" spans="1:29" x14ac:dyDescent="0.2">
      <c r="A1312" t="s">
        <v>6581</v>
      </c>
      <c r="B1312" t="str">
        <f>VLOOKUP(Table1[[#This Row],[Full Name (formatted)]],peopleNew[],2,0)</f>
        <v>765290945</v>
      </c>
      <c r="C1312" t="str">
        <f>TRIM(Table1[[#This Row],[Full Name (pre trim)]])</f>
        <v>Thomas V Delaney</v>
      </c>
      <c r="D1312" t="s">
        <v>1769</v>
      </c>
      <c r="E1312" t="s">
        <v>1770</v>
      </c>
      <c r="F1312" t="s">
        <v>1771</v>
      </c>
      <c r="G1312" t="s">
        <v>1388</v>
      </c>
      <c r="H1312" t="s">
        <v>24</v>
      </c>
      <c r="I1312" t="s">
        <v>25</v>
      </c>
      <c r="J1312" t="s">
        <v>276</v>
      </c>
      <c r="K1312" t="s">
        <v>276</v>
      </c>
      <c r="L1312" t="str">
        <f>VLOOKUP(Table1[[#This Row],[Reports to formatted]],peopleNew[],1,0)</f>
        <v>Andrew J. Lanza</v>
      </c>
      <c r="M1312" t="s">
        <v>277</v>
      </c>
      <c r="N1312" t="s">
        <v>277</v>
      </c>
      <c r="O1312" t="str">
        <f>VLOOKUP(Table1[[#This Row],[Works for Group Formatted]],groupsNew[],1,0)</f>
        <v>Andrew J. Lanza, Office of Senator, Personal Staff Office, Senate</v>
      </c>
      <c r="P1312" t="s">
        <v>28</v>
      </c>
      <c r="Q1312" t="s">
        <v>29</v>
      </c>
      <c r="R1312" t="s">
        <v>30</v>
      </c>
      <c r="S1312" t="s">
        <v>1772</v>
      </c>
      <c r="T1312" t="s">
        <v>279</v>
      </c>
      <c r="U1312" t="s">
        <v>280</v>
      </c>
      <c r="V1312" t="s">
        <v>1390</v>
      </c>
      <c r="W1312">
        <v>12</v>
      </c>
      <c r="X1312" t="s">
        <v>282</v>
      </c>
      <c r="Y1312">
        <v>20</v>
      </c>
      <c r="Z1312" s="1">
        <v>43097</v>
      </c>
      <c r="AA1312" s="1">
        <v>43110</v>
      </c>
      <c r="AB1312" s="1">
        <v>43124</v>
      </c>
      <c r="AC1312" t="s">
        <v>36</v>
      </c>
    </row>
    <row r="1313" spans="1:29" x14ac:dyDescent="0.2">
      <c r="A1313" t="s">
        <v>7075</v>
      </c>
      <c r="B1313" t="str">
        <f>VLOOKUP(Table1[[#This Row],[Full Name (formatted)]],peopleNew[],2,0)</f>
        <v>476546571</v>
      </c>
      <c r="C1313" t="str">
        <f>TRIM(Table1[[#This Row],[Full Name (pre trim)]])</f>
        <v>William R Matarazzo</v>
      </c>
      <c r="D1313" t="s">
        <v>4006</v>
      </c>
      <c r="E1313" t="s">
        <v>3010</v>
      </c>
      <c r="F1313" t="s">
        <v>4007</v>
      </c>
      <c r="G1313" t="s">
        <v>4008</v>
      </c>
      <c r="H1313" t="s">
        <v>24</v>
      </c>
      <c r="I1313" t="s">
        <v>25</v>
      </c>
      <c r="J1313" t="s">
        <v>276</v>
      </c>
      <c r="K1313" t="s">
        <v>276</v>
      </c>
      <c r="L1313" t="str">
        <f>VLOOKUP(Table1[[#This Row],[Reports to formatted]],peopleNew[],1,0)</f>
        <v>Andrew J. Lanza</v>
      </c>
      <c r="M1313" t="s">
        <v>277</v>
      </c>
      <c r="N1313" t="s">
        <v>277</v>
      </c>
      <c r="O1313" t="str">
        <f>VLOOKUP(Table1[[#This Row],[Works for Group Formatted]],groupsNew[],1,0)</f>
        <v>Andrew J. Lanza, Office of Senator, Personal Staff Office, Senate</v>
      </c>
      <c r="P1313" t="s">
        <v>28</v>
      </c>
      <c r="Q1313" t="s">
        <v>29</v>
      </c>
      <c r="R1313" t="s">
        <v>30</v>
      </c>
      <c r="S1313" t="s">
        <v>4009</v>
      </c>
      <c r="T1313" t="s">
        <v>279</v>
      </c>
      <c r="U1313" t="s">
        <v>280</v>
      </c>
      <c r="V1313" t="s">
        <v>4010</v>
      </c>
      <c r="W1313">
        <v>2538.4699999999998</v>
      </c>
      <c r="X1313" t="s">
        <v>35</v>
      </c>
      <c r="Y1313">
        <v>20</v>
      </c>
      <c r="Z1313" s="1">
        <v>43097</v>
      </c>
      <c r="AA1313" s="1">
        <v>43110</v>
      </c>
      <c r="AB1313" s="1">
        <v>43124</v>
      </c>
      <c r="AC1313" t="s">
        <v>36</v>
      </c>
    </row>
    <row r="1314" spans="1:29" x14ac:dyDescent="0.2">
      <c r="A1314" t="s">
        <v>6890</v>
      </c>
      <c r="B1314" t="str">
        <f>VLOOKUP(Table1[[#This Row],[Full Name (formatted)]],peopleNew[],2,0)</f>
        <v>476545977</v>
      </c>
      <c r="C1314" t="str">
        <f>TRIM(Table1[[#This Row],[Full Name (pre trim)]])</f>
        <v>Christopher A Johnson</v>
      </c>
      <c r="D1314" t="s">
        <v>3204</v>
      </c>
      <c r="E1314" t="s">
        <v>3205</v>
      </c>
      <c r="F1314" t="s">
        <v>3206</v>
      </c>
      <c r="G1314" t="s">
        <v>672</v>
      </c>
      <c r="H1314" t="s">
        <v>24</v>
      </c>
      <c r="I1314" t="s">
        <v>25</v>
      </c>
      <c r="J1314" t="s">
        <v>382</v>
      </c>
      <c r="K1314" t="s">
        <v>382</v>
      </c>
      <c r="L1314" t="str">
        <f>VLOOKUP(Table1[[#This Row],[Reports to formatted]],peopleNew[],1,0)</f>
        <v>Andrea Stewart-Cousins</v>
      </c>
      <c r="M1314" t="s">
        <v>383</v>
      </c>
      <c r="N1314" t="s">
        <v>383</v>
      </c>
      <c r="O1314" t="str">
        <f>VLOOKUP(Table1[[#This Row],[Works for Group Formatted]],groupsNew[],1,0)</f>
        <v>Andrea Stewart-Cousins, Office of Senator, Personal Staff Office, Senate</v>
      </c>
      <c r="P1314" t="s">
        <v>28</v>
      </c>
      <c r="Q1314" t="s">
        <v>29</v>
      </c>
      <c r="R1314" t="s">
        <v>30</v>
      </c>
      <c r="S1314" t="s">
        <v>3207</v>
      </c>
      <c r="T1314" t="s">
        <v>385</v>
      </c>
      <c r="U1314" t="s">
        <v>386</v>
      </c>
      <c r="V1314" t="s">
        <v>674</v>
      </c>
      <c r="W1314">
        <v>1030</v>
      </c>
      <c r="X1314" t="s">
        <v>47</v>
      </c>
      <c r="Y1314">
        <v>20</v>
      </c>
      <c r="Z1314" s="1">
        <v>43097</v>
      </c>
      <c r="AA1314" s="1">
        <v>43110</v>
      </c>
      <c r="AB1314" s="1">
        <v>43124</v>
      </c>
      <c r="AC1314" t="s">
        <v>36</v>
      </c>
    </row>
    <row r="1315" spans="1:29" x14ac:dyDescent="0.2">
      <c r="A1315" t="s">
        <v>6891</v>
      </c>
      <c r="B1315" t="str">
        <f>VLOOKUP(Table1[[#This Row],[Full Name (formatted)]],peopleNew[],2,0)</f>
        <v>476545314</v>
      </c>
      <c r="C1315" t="str">
        <f>TRIM(Table1[[#This Row],[Full Name (pre trim)]])</f>
        <v>Cortne A Johnson</v>
      </c>
      <c r="D1315" t="s">
        <v>3208</v>
      </c>
      <c r="E1315" t="s">
        <v>3209</v>
      </c>
      <c r="F1315" t="s">
        <v>3206</v>
      </c>
      <c r="G1315" t="s">
        <v>3210</v>
      </c>
      <c r="H1315" t="s">
        <v>24</v>
      </c>
      <c r="I1315" t="s">
        <v>25</v>
      </c>
      <c r="J1315" t="s">
        <v>382</v>
      </c>
      <c r="K1315" t="s">
        <v>382</v>
      </c>
      <c r="L1315" t="str">
        <f>VLOOKUP(Table1[[#This Row],[Reports to formatted]],peopleNew[],1,0)</f>
        <v>Andrea Stewart-Cousins</v>
      </c>
      <c r="M1315" t="s">
        <v>383</v>
      </c>
      <c r="N1315" t="s">
        <v>383</v>
      </c>
      <c r="O1315" t="str">
        <f>VLOOKUP(Table1[[#This Row],[Works for Group Formatted]],groupsNew[],1,0)</f>
        <v>Andrea Stewart-Cousins, Office of Senator, Personal Staff Office, Senate</v>
      </c>
      <c r="P1315" t="s">
        <v>28</v>
      </c>
      <c r="Q1315" t="s">
        <v>29</v>
      </c>
      <c r="R1315" t="s">
        <v>30</v>
      </c>
      <c r="S1315" t="s">
        <v>3211</v>
      </c>
      <c r="T1315" t="s">
        <v>385</v>
      </c>
      <c r="U1315" t="s">
        <v>386</v>
      </c>
      <c r="V1315" t="s">
        <v>3212</v>
      </c>
      <c r="W1315">
        <v>1886.46</v>
      </c>
      <c r="X1315" t="s">
        <v>35</v>
      </c>
      <c r="Y1315">
        <v>20</v>
      </c>
      <c r="Z1315" s="1">
        <v>43097</v>
      </c>
      <c r="AA1315" s="1">
        <v>43110</v>
      </c>
      <c r="AB1315" s="1">
        <v>43124</v>
      </c>
      <c r="AC1315" t="s">
        <v>36</v>
      </c>
    </row>
    <row r="1316" spans="1:29" x14ac:dyDescent="0.2">
      <c r="A1316" t="s">
        <v>6342</v>
      </c>
      <c r="B1316" t="str">
        <f>VLOOKUP(Table1[[#This Row],[Full Name (formatted)]],peopleNew[],2,0)</f>
        <v>567679399</v>
      </c>
      <c r="C1316" t="str">
        <f>TRIM(Table1[[#This Row],[Full Name (pre trim)]])</f>
        <v>Diane Atkins</v>
      </c>
      <c r="D1316" t="s">
        <v>378</v>
      </c>
      <c r="E1316" t="s">
        <v>379</v>
      </c>
      <c r="F1316" t="s">
        <v>380</v>
      </c>
      <c r="G1316" t="s">
        <v>381</v>
      </c>
      <c r="H1316" t="s">
        <v>24</v>
      </c>
      <c r="I1316" t="s">
        <v>25</v>
      </c>
      <c r="J1316" t="s">
        <v>382</v>
      </c>
      <c r="K1316" t="s">
        <v>382</v>
      </c>
      <c r="L1316" t="str">
        <f>VLOOKUP(Table1[[#This Row],[Reports to formatted]],peopleNew[],1,0)</f>
        <v>Andrea Stewart-Cousins</v>
      </c>
      <c r="M1316" t="s">
        <v>383</v>
      </c>
      <c r="N1316" t="s">
        <v>383</v>
      </c>
      <c r="O1316" t="str">
        <f>VLOOKUP(Table1[[#This Row],[Works for Group Formatted]],groupsNew[],1,0)</f>
        <v>Andrea Stewart-Cousins, Office of Senator, Personal Staff Office, Senate</v>
      </c>
      <c r="P1316" t="s">
        <v>28</v>
      </c>
      <c r="Q1316" t="s">
        <v>29</v>
      </c>
      <c r="R1316" t="s">
        <v>30</v>
      </c>
      <c r="S1316" t="s">
        <v>384</v>
      </c>
      <c r="T1316" t="s">
        <v>385</v>
      </c>
      <c r="U1316" t="s">
        <v>386</v>
      </c>
      <c r="V1316" t="s">
        <v>387</v>
      </c>
      <c r="W1316">
        <v>2692.31</v>
      </c>
      <c r="X1316" t="s">
        <v>35</v>
      </c>
      <c r="Y1316">
        <v>20</v>
      </c>
      <c r="Z1316" s="1">
        <v>43097</v>
      </c>
      <c r="AA1316" s="1">
        <v>43110</v>
      </c>
      <c r="AB1316" s="1">
        <v>43124</v>
      </c>
      <c r="AC1316" t="s">
        <v>36</v>
      </c>
    </row>
    <row r="1317" spans="1:29" x14ac:dyDescent="0.2">
      <c r="A1317" t="s">
        <v>7190</v>
      </c>
      <c r="B1317" t="str">
        <f>VLOOKUP(Table1[[#This Row],[Full Name (formatted)]],peopleNew[],2,0)</f>
        <v>476545351</v>
      </c>
      <c r="C1317" t="str">
        <f>TRIM(Table1[[#This Row],[Full Name (pre trim)]])</f>
        <v>Jared S Newman</v>
      </c>
      <c r="D1317" t="s">
        <v>4502</v>
      </c>
      <c r="E1317" t="s">
        <v>4503</v>
      </c>
      <c r="F1317" t="s">
        <v>4504</v>
      </c>
      <c r="G1317" t="s">
        <v>4505</v>
      </c>
      <c r="H1317" t="s">
        <v>24</v>
      </c>
      <c r="I1317" s="13" t="s">
        <v>8540</v>
      </c>
      <c r="J1317" t="s">
        <v>382</v>
      </c>
      <c r="K1317" t="s">
        <v>382</v>
      </c>
      <c r="L1317" t="str">
        <f>VLOOKUP(Table1[[#This Row],[Reports to formatted]],peopleNew[],1,0)</f>
        <v>Andrea Stewart-Cousins</v>
      </c>
      <c r="M1317" t="s">
        <v>383</v>
      </c>
      <c r="N1317" t="s">
        <v>383</v>
      </c>
      <c r="O1317" t="str">
        <f>VLOOKUP(Table1[[#This Row],[Works for Group Formatted]],groupsNew[],1,0)</f>
        <v>Andrea Stewart-Cousins, Office of Senator, Personal Staff Office, Senate</v>
      </c>
      <c r="P1317" t="s">
        <v>28</v>
      </c>
      <c r="Q1317" t="s">
        <v>29</v>
      </c>
      <c r="R1317" t="s">
        <v>30</v>
      </c>
      <c r="S1317" t="s">
        <v>4506</v>
      </c>
      <c r="T1317" t="s">
        <v>385</v>
      </c>
      <c r="U1317" t="s">
        <v>66</v>
      </c>
      <c r="V1317" t="s">
        <v>4507</v>
      </c>
      <c r="W1317">
        <v>1884.62</v>
      </c>
      <c r="X1317" t="s">
        <v>35</v>
      </c>
      <c r="Y1317">
        <v>20</v>
      </c>
      <c r="Z1317" s="1">
        <v>43097</v>
      </c>
      <c r="AA1317" s="1">
        <v>43110</v>
      </c>
      <c r="AB1317" s="1">
        <v>43124</v>
      </c>
      <c r="AC1317" t="s">
        <v>36</v>
      </c>
    </row>
    <row r="1318" spans="1:29" x14ac:dyDescent="0.2">
      <c r="A1318" t="s">
        <v>7398</v>
      </c>
      <c r="B1318" t="str">
        <f>VLOOKUP(Table1[[#This Row],[Full Name (formatted)]],peopleNew[],2,0)</f>
        <v>476543869</v>
      </c>
      <c r="C1318" t="str">
        <f>TRIM(Table1[[#This Row],[Full Name (pre trim)]])</f>
        <v>Karen A Schullere</v>
      </c>
      <c r="D1318" t="s">
        <v>5374</v>
      </c>
      <c r="E1318" t="s">
        <v>838</v>
      </c>
      <c r="F1318" t="s">
        <v>5375</v>
      </c>
      <c r="G1318" t="s">
        <v>672</v>
      </c>
      <c r="H1318" t="s">
        <v>24</v>
      </c>
      <c r="I1318" s="11" t="s">
        <v>25</v>
      </c>
      <c r="J1318" t="s">
        <v>382</v>
      </c>
      <c r="K1318" t="s">
        <v>382</v>
      </c>
      <c r="L1318" t="str">
        <f>VLOOKUP(Table1[[#This Row],[Reports to formatted]],peopleNew[],1,0)</f>
        <v>Andrea Stewart-Cousins</v>
      </c>
      <c r="M1318" t="s">
        <v>383</v>
      </c>
      <c r="N1318" t="s">
        <v>383</v>
      </c>
      <c r="O1318" t="str">
        <f>VLOOKUP(Table1[[#This Row],[Works for Group Formatted]],groupsNew[],1,0)</f>
        <v>Andrea Stewart-Cousins, Office of Senator, Personal Staff Office, Senate</v>
      </c>
      <c r="P1318" t="s">
        <v>28</v>
      </c>
      <c r="Q1318" t="s">
        <v>29</v>
      </c>
      <c r="R1318" t="s">
        <v>30</v>
      </c>
      <c r="S1318" t="s">
        <v>5376</v>
      </c>
      <c r="T1318" t="s">
        <v>385</v>
      </c>
      <c r="U1318" t="s">
        <v>386</v>
      </c>
      <c r="V1318" t="s">
        <v>674</v>
      </c>
      <c r="W1318">
        <v>1730.77</v>
      </c>
      <c r="X1318" t="s">
        <v>35</v>
      </c>
      <c r="Y1318">
        <v>20</v>
      </c>
      <c r="Z1318" s="1">
        <v>43097</v>
      </c>
      <c r="AA1318" s="1">
        <v>43110</v>
      </c>
      <c r="AB1318" s="1">
        <v>43124</v>
      </c>
      <c r="AC1318" t="s">
        <v>36</v>
      </c>
    </row>
    <row r="1319" spans="1:29" x14ac:dyDescent="0.2">
      <c r="A1319" t="s">
        <v>6717</v>
      </c>
      <c r="B1319" t="str">
        <f>VLOOKUP(Table1[[#This Row],[Full Name (formatted)]],peopleNew[],2,0)</f>
        <v>476545368</v>
      </c>
      <c r="C1319" t="str">
        <f>TRIM(Table1[[#This Row],[Full Name (pre trim)]])</f>
        <v>Maria C Garcia</v>
      </c>
      <c r="D1319" t="s">
        <v>2394</v>
      </c>
      <c r="E1319" t="s">
        <v>2395</v>
      </c>
      <c r="F1319" t="s">
        <v>2396</v>
      </c>
      <c r="G1319" t="s">
        <v>40</v>
      </c>
      <c r="H1319" t="s">
        <v>24</v>
      </c>
      <c r="I1319" t="s">
        <v>25</v>
      </c>
      <c r="J1319" t="s">
        <v>382</v>
      </c>
      <c r="K1319" t="s">
        <v>382</v>
      </c>
      <c r="L1319" t="str">
        <f>VLOOKUP(Table1[[#This Row],[Reports to formatted]],peopleNew[],1,0)</f>
        <v>Andrea Stewart-Cousins</v>
      </c>
      <c r="M1319" t="s">
        <v>383</v>
      </c>
      <c r="N1319" t="s">
        <v>383</v>
      </c>
      <c r="O1319" t="str">
        <f>VLOOKUP(Table1[[#This Row],[Works for Group Formatted]],groupsNew[],1,0)</f>
        <v>Andrea Stewart-Cousins, Office of Senator, Personal Staff Office, Senate</v>
      </c>
      <c r="P1319" t="s">
        <v>28</v>
      </c>
      <c r="Q1319" t="s">
        <v>29</v>
      </c>
      <c r="R1319" t="s">
        <v>30</v>
      </c>
      <c r="S1319" t="s">
        <v>2397</v>
      </c>
      <c r="T1319" t="s">
        <v>385</v>
      </c>
      <c r="U1319" t="s">
        <v>386</v>
      </c>
      <c r="V1319" t="s">
        <v>46</v>
      </c>
      <c r="W1319">
        <v>1050</v>
      </c>
      <c r="X1319" t="s">
        <v>47</v>
      </c>
      <c r="Y1319">
        <v>20</v>
      </c>
      <c r="Z1319" s="1">
        <v>43097</v>
      </c>
      <c r="AA1319" s="1">
        <v>43110</v>
      </c>
      <c r="AB1319" s="1">
        <v>43124</v>
      </c>
      <c r="AC1319" t="s">
        <v>36</v>
      </c>
    </row>
    <row r="1320" spans="1:29" x14ac:dyDescent="0.2">
      <c r="A1320" t="s">
        <v>6392</v>
      </c>
      <c r="B1320" t="str">
        <f>VLOOKUP(Table1[[#This Row],[Full Name (formatted)]],peopleNew[],2,0)</f>
        <v>681225233</v>
      </c>
      <c r="C1320" t="str">
        <f>TRIM(Table1[[#This Row],[Full Name (pre trim)]])</f>
        <v>Maxwell B Bernstein</v>
      </c>
      <c r="D1320" t="s">
        <v>732</v>
      </c>
      <c r="E1320" t="s">
        <v>733</v>
      </c>
      <c r="F1320" t="s">
        <v>734</v>
      </c>
      <c r="G1320" t="s">
        <v>40</v>
      </c>
      <c r="H1320" t="s">
        <v>24</v>
      </c>
      <c r="I1320" t="s">
        <v>25</v>
      </c>
      <c r="J1320" t="s">
        <v>382</v>
      </c>
      <c r="K1320" t="s">
        <v>382</v>
      </c>
      <c r="L1320" t="str">
        <f>VLOOKUP(Table1[[#This Row],[Reports to formatted]],peopleNew[],1,0)</f>
        <v>Andrea Stewart-Cousins</v>
      </c>
      <c r="M1320" t="s">
        <v>383</v>
      </c>
      <c r="N1320" t="s">
        <v>383</v>
      </c>
      <c r="O1320" t="str">
        <f>VLOOKUP(Table1[[#This Row],[Works for Group Formatted]],groupsNew[],1,0)</f>
        <v>Andrea Stewart-Cousins, Office of Senator, Personal Staff Office, Senate</v>
      </c>
      <c r="P1320" t="s">
        <v>28</v>
      </c>
      <c r="Q1320" t="s">
        <v>29</v>
      </c>
      <c r="R1320" t="s">
        <v>30</v>
      </c>
      <c r="S1320" t="s">
        <v>735</v>
      </c>
      <c r="T1320" t="s">
        <v>385</v>
      </c>
      <c r="U1320" t="s">
        <v>386</v>
      </c>
      <c r="V1320" t="s">
        <v>46</v>
      </c>
      <c r="W1320">
        <v>1346.16</v>
      </c>
      <c r="X1320" t="s">
        <v>35</v>
      </c>
      <c r="Y1320">
        <v>20</v>
      </c>
      <c r="Z1320" s="1">
        <v>43097</v>
      </c>
      <c r="AA1320" s="1">
        <v>43110</v>
      </c>
      <c r="AB1320" s="1">
        <v>43124</v>
      </c>
      <c r="AC1320" t="s">
        <v>36</v>
      </c>
    </row>
    <row r="1321" spans="1:29" x14ac:dyDescent="0.2">
      <c r="A1321" t="s">
        <v>6957</v>
      </c>
      <c r="B1321" t="str">
        <f>VLOOKUP(Table1[[#This Row],[Full Name (formatted)]],peopleNew[],2,0)</f>
        <v>476548078</v>
      </c>
      <c r="C1321" t="str">
        <f>TRIM(Table1[[#This Row],[Full Name (pre trim)]])</f>
        <v>Panya J Kroun</v>
      </c>
      <c r="D1321" t="s">
        <v>3501</v>
      </c>
      <c r="E1321" t="s">
        <v>3502</v>
      </c>
      <c r="F1321" t="s">
        <v>3503</v>
      </c>
      <c r="G1321" t="s">
        <v>3504</v>
      </c>
      <c r="H1321" t="s">
        <v>24</v>
      </c>
      <c r="I1321" t="s">
        <v>25</v>
      </c>
      <c r="J1321" t="s">
        <v>382</v>
      </c>
      <c r="K1321" t="s">
        <v>382</v>
      </c>
      <c r="L1321" t="str">
        <f>VLOOKUP(Table1[[#This Row],[Reports to formatted]],peopleNew[],1,0)</f>
        <v>Andrea Stewart-Cousins</v>
      </c>
      <c r="M1321" t="s">
        <v>383</v>
      </c>
      <c r="N1321" t="s">
        <v>383</v>
      </c>
      <c r="O1321" t="str">
        <f>VLOOKUP(Table1[[#This Row],[Works for Group Formatted]],groupsNew[],1,0)</f>
        <v>Andrea Stewart-Cousins, Office of Senator, Personal Staff Office, Senate</v>
      </c>
      <c r="P1321" t="s">
        <v>28</v>
      </c>
      <c r="Q1321" t="s">
        <v>29</v>
      </c>
      <c r="R1321" t="s">
        <v>30</v>
      </c>
      <c r="S1321" t="s">
        <v>3505</v>
      </c>
      <c r="T1321" t="s">
        <v>385</v>
      </c>
      <c r="U1321" t="s">
        <v>386</v>
      </c>
      <c r="V1321" t="s">
        <v>3506</v>
      </c>
      <c r="W1321">
        <v>1730.77</v>
      </c>
      <c r="X1321" t="s">
        <v>35</v>
      </c>
      <c r="Y1321">
        <v>20</v>
      </c>
      <c r="Z1321" s="1">
        <v>43097</v>
      </c>
      <c r="AA1321" s="1">
        <v>43110</v>
      </c>
      <c r="AB1321" s="1">
        <v>43124</v>
      </c>
      <c r="AC1321" t="s">
        <v>36</v>
      </c>
    </row>
    <row r="1322" spans="1:29" x14ac:dyDescent="0.2">
      <c r="A1322" t="s">
        <v>6599</v>
      </c>
      <c r="B1322" t="str">
        <f>VLOOKUP(Table1[[#This Row],[Full Name (formatted)]],peopleNew[],2,0)</f>
        <v>567679401</v>
      </c>
      <c r="C1322" t="str">
        <f>TRIM(Table1[[#This Row],[Full Name (pre trim)]])</f>
        <v>Richard F Distel</v>
      </c>
      <c r="D1322" t="s">
        <v>1858</v>
      </c>
      <c r="E1322" t="s">
        <v>1859</v>
      </c>
      <c r="F1322" t="s">
        <v>1860</v>
      </c>
      <c r="G1322" t="s">
        <v>1861</v>
      </c>
      <c r="H1322" t="s">
        <v>24</v>
      </c>
      <c r="I1322" t="s">
        <v>25</v>
      </c>
      <c r="J1322" t="s">
        <v>382</v>
      </c>
      <c r="K1322" t="s">
        <v>382</v>
      </c>
      <c r="L1322" t="str">
        <f>VLOOKUP(Table1[[#This Row],[Reports to formatted]],peopleNew[],1,0)</f>
        <v>Andrea Stewart-Cousins</v>
      </c>
      <c r="M1322" t="s">
        <v>383</v>
      </c>
      <c r="N1322" t="s">
        <v>383</v>
      </c>
      <c r="O1322" t="str">
        <f>VLOOKUP(Table1[[#This Row],[Works for Group Formatted]],groupsNew[],1,0)</f>
        <v>Andrea Stewart-Cousins, Office of Senator, Personal Staff Office, Senate</v>
      </c>
      <c r="P1322" t="s">
        <v>28</v>
      </c>
      <c r="Q1322" t="s">
        <v>29</v>
      </c>
      <c r="R1322" t="s">
        <v>30</v>
      </c>
      <c r="S1322" t="s">
        <v>1862</v>
      </c>
      <c r="T1322" t="s">
        <v>385</v>
      </c>
      <c r="U1322" t="s">
        <v>386</v>
      </c>
      <c r="V1322" t="s">
        <v>1863</v>
      </c>
      <c r="W1322">
        <v>1461.54</v>
      </c>
      <c r="X1322" t="s">
        <v>35</v>
      </c>
      <c r="Y1322">
        <v>20</v>
      </c>
      <c r="Z1322" s="1">
        <v>43097</v>
      </c>
      <c r="AA1322" s="1">
        <v>43110</v>
      </c>
      <c r="AB1322" s="1">
        <v>43124</v>
      </c>
      <c r="AC1322" t="s">
        <v>36</v>
      </c>
    </row>
    <row r="1323" spans="1:29" x14ac:dyDescent="0.2">
      <c r="A1323" t="s">
        <v>6779</v>
      </c>
      <c r="B1323" t="str">
        <f>VLOOKUP(Table1[[#This Row],[Full Name (formatted)]],peopleNew[],2,0)</f>
        <v>476546026</v>
      </c>
      <c r="C1323" t="str">
        <f>TRIM(Table1[[#This Row],[Full Name (pre trim)]])</f>
        <v>Susan J Grelick</v>
      </c>
      <c r="D1323" t="s">
        <v>2703</v>
      </c>
      <c r="E1323" t="s">
        <v>2704</v>
      </c>
      <c r="F1323" t="s">
        <v>2705</v>
      </c>
      <c r="G1323" t="s">
        <v>2706</v>
      </c>
      <c r="H1323" t="s">
        <v>24</v>
      </c>
      <c r="I1323" s="13" t="s">
        <v>8540</v>
      </c>
      <c r="J1323" t="s">
        <v>382</v>
      </c>
      <c r="K1323" t="s">
        <v>382</v>
      </c>
      <c r="L1323" t="str">
        <f>VLOOKUP(Table1[[#This Row],[Reports to formatted]],peopleNew[],1,0)</f>
        <v>Andrea Stewart-Cousins</v>
      </c>
      <c r="M1323" t="s">
        <v>383</v>
      </c>
      <c r="N1323" t="s">
        <v>383</v>
      </c>
      <c r="O1323" t="str">
        <f>VLOOKUP(Table1[[#This Row],[Works for Group Formatted]],groupsNew[],1,0)</f>
        <v>Andrea Stewart-Cousins, Office of Senator, Personal Staff Office, Senate</v>
      </c>
      <c r="P1323" t="s">
        <v>28</v>
      </c>
      <c r="Q1323" t="s">
        <v>29</v>
      </c>
      <c r="R1323" t="s">
        <v>30</v>
      </c>
      <c r="S1323" t="s">
        <v>2707</v>
      </c>
      <c r="T1323" t="s">
        <v>385</v>
      </c>
      <c r="U1323" t="s">
        <v>66</v>
      </c>
      <c r="V1323" t="s">
        <v>2708</v>
      </c>
      <c r="W1323">
        <v>2678</v>
      </c>
      <c r="X1323" t="s">
        <v>35</v>
      </c>
      <c r="Y1323">
        <v>20</v>
      </c>
      <c r="Z1323" s="1">
        <v>43097</v>
      </c>
      <c r="AA1323" s="1">
        <v>43110</v>
      </c>
      <c r="AB1323" s="1">
        <v>43124</v>
      </c>
      <c r="AC1323" t="s">
        <v>36</v>
      </c>
    </row>
    <row r="1324" spans="1:29" x14ac:dyDescent="0.2">
      <c r="A1324" t="s">
        <v>6426</v>
      </c>
      <c r="B1324" t="str">
        <f>VLOOKUP(Table1[[#This Row],[Full Name (formatted)]],peopleNew[],2,0)</f>
        <v>476546124</v>
      </c>
      <c r="C1324" t="str">
        <f>TRIM(Table1[[#This Row],[Full Name (pre trim)]])</f>
        <v>Symra D Brandon</v>
      </c>
      <c r="D1324" t="s">
        <v>936</v>
      </c>
      <c r="E1324" t="s">
        <v>937</v>
      </c>
      <c r="F1324" t="s">
        <v>934</v>
      </c>
      <c r="G1324" t="s">
        <v>938</v>
      </c>
      <c r="H1324" t="s">
        <v>24</v>
      </c>
      <c r="I1324" t="s">
        <v>25</v>
      </c>
      <c r="J1324" t="s">
        <v>382</v>
      </c>
      <c r="K1324" t="s">
        <v>382</v>
      </c>
      <c r="L1324" t="str">
        <f>VLOOKUP(Table1[[#This Row],[Reports to formatted]],peopleNew[],1,0)</f>
        <v>Andrea Stewart-Cousins</v>
      </c>
      <c r="M1324" t="s">
        <v>383</v>
      </c>
      <c r="N1324" t="s">
        <v>383</v>
      </c>
      <c r="O1324" t="str">
        <f>VLOOKUP(Table1[[#This Row],[Works for Group Formatted]],groupsNew[],1,0)</f>
        <v>Andrea Stewart-Cousins, Office of Senator, Personal Staff Office, Senate</v>
      </c>
      <c r="P1324" t="s">
        <v>28</v>
      </c>
      <c r="Q1324" t="s">
        <v>29</v>
      </c>
      <c r="R1324" t="s">
        <v>30</v>
      </c>
      <c r="S1324" t="s">
        <v>939</v>
      </c>
      <c r="T1324" t="s">
        <v>385</v>
      </c>
      <c r="U1324" t="s">
        <v>386</v>
      </c>
      <c r="V1324" t="s">
        <v>940</v>
      </c>
      <c r="W1324">
        <v>1923.08</v>
      </c>
      <c r="X1324" t="s">
        <v>47</v>
      </c>
      <c r="Y1324">
        <v>20</v>
      </c>
      <c r="Z1324" s="1">
        <v>43097</v>
      </c>
      <c r="AA1324" s="1">
        <v>43110</v>
      </c>
      <c r="AB1324" s="1">
        <v>43124</v>
      </c>
      <c r="AC1324" t="s">
        <v>36</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313"/>
  <sheetViews>
    <sheetView workbookViewId="0">
      <selection activeCell="C10" sqref="C10"/>
    </sheetView>
  </sheetViews>
  <sheetFormatPr baseColWidth="10" defaultRowHeight="16" x14ac:dyDescent="0.2"/>
  <cols>
    <col min="1" max="1" width="11.33203125" style="3" customWidth="1"/>
    <col min="2" max="2" width="14.83203125" style="3" customWidth="1"/>
    <col min="3" max="4" width="12" style="3" customWidth="1"/>
    <col min="5" max="5" width="15.6640625" style="3" customWidth="1"/>
    <col min="6" max="6" width="10.83203125" style="3"/>
    <col min="7" max="7" width="17.33203125" style="3" customWidth="1"/>
    <col min="8" max="8" width="10.83203125" style="3"/>
    <col min="9" max="9" width="20.83203125" style="3" customWidth="1"/>
    <col min="10" max="10" width="16.83203125" style="3" customWidth="1"/>
    <col min="11" max="11" width="21.83203125" style="3" customWidth="1"/>
    <col min="12" max="12" width="26.5" style="3" customWidth="1"/>
    <col min="13" max="13" width="17.1640625" style="3" customWidth="1"/>
    <col min="14" max="14" width="16.33203125" style="3" customWidth="1"/>
    <col min="15" max="15" width="19.1640625" style="3" customWidth="1"/>
    <col min="16" max="16" width="13" style="3" customWidth="1"/>
    <col min="17" max="18" width="10.83203125" style="3"/>
    <col min="19" max="19" width="13.33203125" style="3" customWidth="1"/>
    <col min="20" max="22" width="10.83203125" style="3"/>
    <col min="23" max="23" width="21.83203125" style="3" customWidth="1"/>
    <col min="24" max="24" width="32.1640625" style="3" customWidth="1"/>
    <col min="25" max="25" width="15.83203125" style="3" customWidth="1"/>
    <col min="26" max="26" width="19.6640625" style="3" customWidth="1"/>
    <col min="27" max="27" width="29.83203125" style="3" customWidth="1"/>
    <col min="28" max="28" width="23.1640625" style="3" customWidth="1"/>
    <col min="29" max="29" width="33.5" style="3" customWidth="1"/>
    <col min="30" max="30" width="17.1640625" style="3" customWidth="1"/>
    <col min="31" max="32" width="10.83203125" style="3"/>
    <col min="33" max="33" width="17.83203125" style="3" customWidth="1"/>
    <col min="34" max="35" width="10.83203125" style="3"/>
    <col min="36" max="36" width="17.5" style="3" customWidth="1"/>
    <col min="37" max="37" width="14.83203125" style="3" customWidth="1"/>
    <col min="38" max="38" width="22.1640625" style="3" customWidth="1"/>
    <col min="39" max="39" width="19.6640625" style="3" customWidth="1"/>
    <col min="40" max="40" width="25.1640625" style="3" customWidth="1"/>
    <col min="41" max="41" width="16" style="3" customWidth="1"/>
    <col min="42" max="42" width="11.83203125" style="3" customWidth="1"/>
    <col min="43" max="43" width="32.83203125" style="3" customWidth="1"/>
    <col min="44" max="44" width="33" style="3" customWidth="1"/>
    <col min="45" max="45" width="24" style="3" customWidth="1"/>
    <col min="46" max="46" width="24.33203125" style="3" customWidth="1"/>
    <col min="47" max="47" width="33.33203125" style="3" customWidth="1"/>
    <col min="48" max="48" width="25" style="3" customWidth="1"/>
    <col min="49" max="49" width="17.83203125" style="3" customWidth="1"/>
    <col min="50" max="50" width="33.83203125" style="3" customWidth="1"/>
    <col min="51" max="51" width="23" style="3" customWidth="1"/>
    <col min="53" max="53" width="11.83203125" style="3" customWidth="1"/>
    <col min="54" max="54" width="11.5" style="3" customWidth="1"/>
    <col min="55" max="55" width="10.83203125" style="3"/>
    <col min="56" max="56" width="15.6640625" style="3" customWidth="1"/>
    <col min="57" max="57" width="10.83203125" style="3"/>
    <col min="58" max="58" width="19.1640625" style="3" customWidth="1"/>
    <col min="60" max="60" width="14" style="3" customWidth="1"/>
    <col min="61" max="16384" width="10.83203125" style="3"/>
  </cols>
  <sheetData>
    <row r="1" spans="1:59" ht="15" x14ac:dyDescent="0.2">
      <c r="A1" s="3" t="s">
        <v>0</v>
      </c>
      <c r="B1" s="3" t="s">
        <v>38970</v>
      </c>
      <c r="C1" s="3" t="s">
        <v>39018</v>
      </c>
      <c r="D1" s="3" t="s">
        <v>39017</v>
      </c>
      <c r="E1" s="3" t="s">
        <v>39016</v>
      </c>
      <c r="F1" s="3" t="s">
        <v>39015</v>
      </c>
      <c r="G1" s="3" t="s">
        <v>39014</v>
      </c>
      <c r="H1" s="3" t="s">
        <v>39013</v>
      </c>
      <c r="I1" s="3" t="s">
        <v>39012</v>
      </c>
      <c r="J1" s="3" t="s">
        <v>39011</v>
      </c>
      <c r="K1" s="3" t="s">
        <v>39010</v>
      </c>
      <c r="L1" s="3" t="s">
        <v>39009</v>
      </c>
      <c r="M1" s="3" t="s">
        <v>39008</v>
      </c>
      <c r="N1" s="3" t="s">
        <v>39007</v>
      </c>
      <c r="O1" s="3" t="s">
        <v>5</v>
      </c>
      <c r="P1" s="3" t="s">
        <v>39006</v>
      </c>
      <c r="Q1" s="3" t="s">
        <v>39005</v>
      </c>
      <c r="R1" s="3" t="s">
        <v>39004</v>
      </c>
      <c r="S1" s="3" t="s">
        <v>39003</v>
      </c>
      <c r="T1" s="3" t="s">
        <v>39002</v>
      </c>
      <c r="U1" s="3" t="s">
        <v>39001</v>
      </c>
      <c r="V1" s="3" t="s">
        <v>39000</v>
      </c>
      <c r="W1" s="3" t="s">
        <v>38999</v>
      </c>
      <c r="X1" s="3" t="s">
        <v>38998</v>
      </c>
      <c r="Y1" s="3" t="s">
        <v>38997</v>
      </c>
      <c r="Z1" s="3" t="s">
        <v>38996</v>
      </c>
      <c r="AA1" s="3" t="s">
        <v>38995</v>
      </c>
      <c r="AB1" s="3" t="s">
        <v>38994</v>
      </c>
      <c r="AC1" s="3" t="s">
        <v>38993</v>
      </c>
      <c r="AD1" s="3" t="s">
        <v>38992</v>
      </c>
      <c r="AE1" s="3" t="s">
        <v>38991</v>
      </c>
      <c r="AF1" s="3" t="s">
        <v>38990</v>
      </c>
      <c r="AG1" s="3" t="s">
        <v>38989</v>
      </c>
      <c r="AH1" s="3" t="s">
        <v>38988</v>
      </c>
      <c r="AI1" s="3" t="s">
        <v>7</v>
      </c>
      <c r="AJ1" s="3" t="s">
        <v>6</v>
      </c>
      <c r="AK1" s="3" t="s">
        <v>38987</v>
      </c>
      <c r="AL1" s="3" t="s">
        <v>38986</v>
      </c>
      <c r="AM1" s="3" t="s">
        <v>4</v>
      </c>
      <c r="AN1" s="3" t="s">
        <v>38985</v>
      </c>
      <c r="AO1" s="3" t="s">
        <v>38984</v>
      </c>
      <c r="AP1" s="3" t="s">
        <v>38983</v>
      </c>
      <c r="AQ1" s="3" t="s">
        <v>38982</v>
      </c>
      <c r="AR1" s="3" t="s">
        <v>38981</v>
      </c>
      <c r="AS1" s="3" t="s">
        <v>38980</v>
      </c>
      <c r="AT1" s="3" t="s">
        <v>38979</v>
      </c>
      <c r="AU1" s="3" t="s">
        <v>38978</v>
      </c>
      <c r="AV1" s="3" t="s">
        <v>38977</v>
      </c>
      <c r="AW1" s="3" t="s">
        <v>38976</v>
      </c>
      <c r="AX1" s="3" t="s">
        <v>38975</v>
      </c>
      <c r="AY1" s="3" t="s">
        <v>38974</v>
      </c>
      <c r="AZ1" s="3" t="s">
        <v>1</v>
      </c>
      <c r="BA1" s="3" t="s">
        <v>2</v>
      </c>
      <c r="BB1" s="3" t="s">
        <v>3</v>
      </c>
      <c r="BC1" s="3" t="s">
        <v>38973</v>
      </c>
      <c r="BD1" s="3" t="s">
        <v>8</v>
      </c>
      <c r="BE1" s="3" t="s">
        <v>38972</v>
      </c>
      <c r="BF1" s="3" t="s">
        <v>38971</v>
      </c>
      <c r="BG1" s="3" t="s">
        <v>38969</v>
      </c>
    </row>
    <row r="2" spans="1:59" ht="15" x14ac:dyDescent="0.2">
      <c r="A2" s="3" t="s">
        <v>7567</v>
      </c>
      <c r="B2" s="3" t="s">
        <v>43007</v>
      </c>
      <c r="C2" s="4">
        <v>43119.618333333332</v>
      </c>
      <c r="D2" s="3" t="s">
        <v>31816</v>
      </c>
      <c r="E2" s="3" t="s">
        <v>43008</v>
      </c>
      <c r="AI2" s="3" t="s">
        <v>29</v>
      </c>
      <c r="AJ2" s="3" t="s">
        <v>28</v>
      </c>
      <c r="AM2" s="3" t="s">
        <v>62</v>
      </c>
      <c r="AZ2" s="3" t="s">
        <v>6073</v>
      </c>
      <c r="BA2" s="3" t="s">
        <v>6074</v>
      </c>
      <c r="BB2" s="3" t="s">
        <v>816</v>
      </c>
      <c r="BD2" s="3" t="s">
        <v>30</v>
      </c>
      <c r="BG2" s="3"/>
    </row>
    <row r="3" spans="1:59" ht="15" x14ac:dyDescent="0.2">
      <c r="A3" s="3" t="s">
        <v>7529</v>
      </c>
      <c r="B3" s="3" t="s">
        <v>43005</v>
      </c>
      <c r="C3" s="4">
        <v>43119.618333333332</v>
      </c>
      <c r="D3" s="3" t="s">
        <v>31816</v>
      </c>
      <c r="E3" s="3" t="s">
        <v>43006</v>
      </c>
      <c r="AI3" s="3" t="s">
        <v>29</v>
      </c>
      <c r="AJ3" s="3" t="s">
        <v>28</v>
      </c>
      <c r="AM3" s="3" t="s">
        <v>62</v>
      </c>
      <c r="AZ3" s="3" t="s">
        <v>4341</v>
      </c>
      <c r="BA3" s="3" t="s">
        <v>5924</v>
      </c>
      <c r="BB3" s="3" t="s">
        <v>2646</v>
      </c>
      <c r="BD3" s="3" t="s">
        <v>30</v>
      </c>
      <c r="BG3" s="3"/>
    </row>
    <row r="4" spans="1:59" ht="15" x14ac:dyDescent="0.2">
      <c r="A4" s="3" t="s">
        <v>7049</v>
      </c>
      <c r="B4" s="3" t="s">
        <v>43003</v>
      </c>
      <c r="C4" s="4">
        <v>43119.618333333332</v>
      </c>
      <c r="D4" s="3" t="s">
        <v>31816</v>
      </c>
      <c r="E4" s="3" t="s">
        <v>43004</v>
      </c>
      <c r="AI4" s="3" t="s">
        <v>29</v>
      </c>
      <c r="AJ4" s="3" t="s">
        <v>28</v>
      </c>
      <c r="AM4" s="3" t="s">
        <v>62</v>
      </c>
      <c r="AZ4" s="3" t="s">
        <v>3900</v>
      </c>
      <c r="BA4" s="3" t="s">
        <v>3901</v>
      </c>
      <c r="BB4" s="3" t="s">
        <v>100</v>
      </c>
      <c r="BD4" s="3" t="s">
        <v>30</v>
      </c>
      <c r="BG4" s="3"/>
    </row>
    <row r="5" spans="1:59" ht="15" x14ac:dyDescent="0.2">
      <c r="A5" s="3" t="s">
        <v>6715</v>
      </c>
      <c r="B5" s="3" t="s">
        <v>43001</v>
      </c>
      <c r="C5" s="4">
        <v>43119.618333333332</v>
      </c>
      <c r="D5" s="3" t="s">
        <v>31816</v>
      </c>
      <c r="E5" s="3" t="s">
        <v>43002</v>
      </c>
      <c r="AI5" s="3" t="s">
        <v>29</v>
      </c>
      <c r="AJ5" s="3" t="s">
        <v>28</v>
      </c>
      <c r="AM5" s="3" t="s">
        <v>62</v>
      </c>
      <c r="AZ5" s="3" t="s">
        <v>598</v>
      </c>
      <c r="BA5" s="3" t="s">
        <v>2384</v>
      </c>
      <c r="BB5" s="3" t="s">
        <v>100</v>
      </c>
      <c r="BD5" s="3" t="s">
        <v>30</v>
      </c>
      <c r="BG5" s="3"/>
    </row>
    <row r="6" spans="1:59" ht="15" x14ac:dyDescent="0.2">
      <c r="A6" s="3" t="s">
        <v>7578</v>
      </c>
      <c r="B6" s="3" t="s">
        <v>42999</v>
      </c>
      <c r="C6" s="4">
        <v>43119.618333333332</v>
      </c>
      <c r="D6" s="3" t="s">
        <v>31816</v>
      </c>
      <c r="E6" s="3" t="s">
        <v>43000</v>
      </c>
      <c r="AI6" s="3" t="s">
        <v>29</v>
      </c>
      <c r="AJ6" s="3" t="s">
        <v>28</v>
      </c>
      <c r="AM6" s="3" t="s">
        <v>62</v>
      </c>
      <c r="AZ6" s="3" t="s">
        <v>6001</v>
      </c>
      <c r="BA6" s="3" t="s">
        <v>6117</v>
      </c>
      <c r="BB6" s="3" t="s">
        <v>1844</v>
      </c>
      <c r="BD6" s="3" t="s">
        <v>30</v>
      </c>
      <c r="BG6" s="3"/>
    </row>
    <row r="7" spans="1:59" ht="15" x14ac:dyDescent="0.2">
      <c r="A7" s="3" t="s">
        <v>7618</v>
      </c>
      <c r="B7" s="3" t="s">
        <v>42997</v>
      </c>
      <c r="C7" s="4">
        <v>43119.618333333332</v>
      </c>
      <c r="D7" s="3" t="s">
        <v>31816</v>
      </c>
      <c r="E7" s="3" t="s">
        <v>42998</v>
      </c>
      <c r="AI7" s="3" t="s">
        <v>29</v>
      </c>
      <c r="AJ7" s="3" t="s">
        <v>28</v>
      </c>
      <c r="AM7" s="3" t="s">
        <v>62</v>
      </c>
      <c r="AZ7" s="3" t="s">
        <v>6286</v>
      </c>
      <c r="BA7" s="3" t="s">
        <v>6287</v>
      </c>
      <c r="BB7" s="3" t="s">
        <v>1101</v>
      </c>
      <c r="BD7" s="3" t="s">
        <v>30</v>
      </c>
      <c r="BG7" s="3"/>
    </row>
    <row r="8" spans="1:59" ht="15" x14ac:dyDescent="0.2">
      <c r="A8" s="3" t="s">
        <v>7603</v>
      </c>
      <c r="B8" s="3" t="s">
        <v>42995</v>
      </c>
      <c r="C8" s="4">
        <v>43119.618333333332</v>
      </c>
      <c r="D8" s="3" t="s">
        <v>31816</v>
      </c>
      <c r="E8" s="3" t="s">
        <v>42996</v>
      </c>
      <c r="AI8" s="3" t="s">
        <v>29</v>
      </c>
      <c r="AJ8" s="3" t="s">
        <v>28</v>
      </c>
      <c r="AM8" s="3" t="s">
        <v>62</v>
      </c>
      <c r="AZ8" s="3" t="s">
        <v>6217</v>
      </c>
      <c r="BA8" s="3" t="s">
        <v>6218</v>
      </c>
      <c r="BB8" s="3" t="s">
        <v>1101</v>
      </c>
      <c r="BD8" s="3" t="s">
        <v>30</v>
      </c>
      <c r="BG8" s="3"/>
    </row>
    <row r="9" spans="1:59" ht="15" x14ac:dyDescent="0.2">
      <c r="A9" s="3" t="s">
        <v>7541</v>
      </c>
      <c r="B9" s="3" t="s">
        <v>42993</v>
      </c>
      <c r="C9" s="4">
        <v>43119.618333333332</v>
      </c>
      <c r="D9" s="3" t="s">
        <v>31816</v>
      </c>
      <c r="E9" s="3" t="s">
        <v>42994</v>
      </c>
      <c r="AI9" s="3" t="s">
        <v>29</v>
      </c>
      <c r="AJ9" s="3" t="s">
        <v>28</v>
      </c>
      <c r="AM9" s="3" t="s">
        <v>62</v>
      </c>
      <c r="AZ9" s="3" t="s">
        <v>5970</v>
      </c>
      <c r="BA9" s="3" t="s">
        <v>5971</v>
      </c>
      <c r="BB9" s="3" t="s">
        <v>1101</v>
      </c>
      <c r="BD9" s="3" t="s">
        <v>30</v>
      </c>
      <c r="BG9" s="3"/>
    </row>
    <row r="10" spans="1:59" ht="15" x14ac:dyDescent="0.2">
      <c r="A10" s="3" t="s">
        <v>7510</v>
      </c>
      <c r="B10" s="3" t="s">
        <v>42991</v>
      </c>
      <c r="C10" s="4">
        <v>43119.618333333332</v>
      </c>
      <c r="D10" s="3" t="s">
        <v>31816</v>
      </c>
      <c r="E10" s="3" t="s">
        <v>42992</v>
      </c>
      <c r="AI10" s="3" t="s">
        <v>29</v>
      </c>
      <c r="AJ10" s="3" t="s">
        <v>28</v>
      </c>
      <c r="AM10" s="3" t="s">
        <v>62</v>
      </c>
      <c r="AZ10" s="3" t="s">
        <v>5842</v>
      </c>
      <c r="BA10" s="3" t="s">
        <v>5843</v>
      </c>
      <c r="BB10" s="3" t="s">
        <v>1101</v>
      </c>
      <c r="BD10" s="3" t="s">
        <v>30</v>
      </c>
      <c r="BG10" s="3"/>
    </row>
    <row r="11" spans="1:59" ht="15" x14ac:dyDescent="0.2">
      <c r="A11" s="3" t="s">
        <v>7442</v>
      </c>
      <c r="B11" s="3" t="s">
        <v>42989</v>
      </c>
      <c r="C11" s="4">
        <v>43119.618333333332</v>
      </c>
      <c r="D11" s="3" t="s">
        <v>31816</v>
      </c>
      <c r="E11" s="3" t="s">
        <v>42990</v>
      </c>
      <c r="AI11" s="3" t="s">
        <v>29</v>
      </c>
      <c r="AJ11" s="3" t="s">
        <v>28</v>
      </c>
      <c r="AM11" s="3" t="s">
        <v>62</v>
      </c>
      <c r="AZ11" s="3" t="s">
        <v>5563</v>
      </c>
      <c r="BA11" s="3" t="s">
        <v>5564</v>
      </c>
      <c r="BB11" s="3" t="s">
        <v>1101</v>
      </c>
      <c r="BD11" s="3" t="s">
        <v>30</v>
      </c>
      <c r="BG11" s="3"/>
    </row>
    <row r="12" spans="1:59" ht="15" x14ac:dyDescent="0.2">
      <c r="A12" s="3" t="s">
        <v>7413</v>
      </c>
      <c r="B12" s="3" t="s">
        <v>42987</v>
      </c>
      <c r="C12" s="4">
        <v>43119.618333333332</v>
      </c>
      <c r="D12" s="3" t="s">
        <v>31816</v>
      </c>
      <c r="E12" s="3" t="s">
        <v>42988</v>
      </c>
      <c r="AI12" s="3" t="s">
        <v>29</v>
      </c>
      <c r="AJ12" s="3" t="s">
        <v>28</v>
      </c>
      <c r="AM12" s="3" t="s">
        <v>62</v>
      </c>
      <c r="AZ12" s="3" t="s">
        <v>860</v>
      </c>
      <c r="BA12" s="3" t="s">
        <v>5435</v>
      </c>
      <c r="BB12" s="3" t="s">
        <v>1101</v>
      </c>
      <c r="BD12" s="3" t="s">
        <v>30</v>
      </c>
      <c r="BG12" s="3"/>
    </row>
    <row r="13" spans="1:59" ht="15" x14ac:dyDescent="0.2">
      <c r="A13" s="3" t="s">
        <v>7405</v>
      </c>
      <c r="B13" s="3" t="s">
        <v>42985</v>
      </c>
      <c r="C13" s="4">
        <v>43119.618321759262</v>
      </c>
      <c r="D13" s="3" t="s">
        <v>31816</v>
      </c>
      <c r="E13" s="3" t="s">
        <v>42986</v>
      </c>
      <c r="AI13" s="3" t="s">
        <v>29</v>
      </c>
      <c r="AJ13" s="3" t="s">
        <v>28</v>
      </c>
      <c r="AM13" s="3" t="s">
        <v>62</v>
      </c>
      <c r="AZ13" s="3" t="s">
        <v>5404</v>
      </c>
      <c r="BA13" s="3" t="s">
        <v>5405</v>
      </c>
      <c r="BB13" s="3" t="s">
        <v>1101</v>
      </c>
      <c r="BD13" s="3" t="s">
        <v>30</v>
      </c>
      <c r="BG13" s="3"/>
    </row>
    <row r="14" spans="1:59" ht="15" x14ac:dyDescent="0.2">
      <c r="A14" s="3" t="s">
        <v>7366</v>
      </c>
      <c r="B14" s="3" t="s">
        <v>42983</v>
      </c>
      <c r="C14" s="4">
        <v>43119.618321759262</v>
      </c>
      <c r="D14" s="3" t="s">
        <v>31816</v>
      </c>
      <c r="E14" s="3" t="s">
        <v>42984</v>
      </c>
      <c r="AI14" s="3" t="s">
        <v>29</v>
      </c>
      <c r="AJ14" s="3" t="s">
        <v>28</v>
      </c>
      <c r="AM14" s="3" t="s">
        <v>62</v>
      </c>
      <c r="AZ14" s="3" t="s">
        <v>3967</v>
      </c>
      <c r="BA14" s="3" t="s">
        <v>5246</v>
      </c>
      <c r="BB14" s="3" t="s">
        <v>1101</v>
      </c>
      <c r="BD14" s="3" t="s">
        <v>30</v>
      </c>
      <c r="BG14" s="3"/>
    </row>
    <row r="15" spans="1:59" ht="15" x14ac:dyDescent="0.2">
      <c r="A15" s="3" t="s">
        <v>7356</v>
      </c>
      <c r="B15" s="3" t="s">
        <v>42981</v>
      </c>
      <c r="C15" s="4">
        <v>43119.618321759262</v>
      </c>
      <c r="D15" s="3" t="s">
        <v>31816</v>
      </c>
      <c r="E15" s="3" t="s">
        <v>42982</v>
      </c>
      <c r="AI15" s="3" t="s">
        <v>29</v>
      </c>
      <c r="AJ15" s="3" t="s">
        <v>28</v>
      </c>
      <c r="AM15" s="3" t="s">
        <v>62</v>
      </c>
      <c r="AZ15" s="3" t="s">
        <v>5199</v>
      </c>
      <c r="BA15" s="3" t="s">
        <v>5200</v>
      </c>
      <c r="BB15" s="3" t="s">
        <v>1101</v>
      </c>
      <c r="BD15" s="3" t="s">
        <v>30</v>
      </c>
      <c r="BG15" s="3"/>
    </row>
    <row r="16" spans="1:59" ht="15" x14ac:dyDescent="0.2">
      <c r="A16" s="3" t="s">
        <v>7270</v>
      </c>
      <c r="B16" s="3" t="s">
        <v>42979</v>
      </c>
      <c r="C16" s="4">
        <v>43119.618321759262</v>
      </c>
      <c r="D16" s="3" t="s">
        <v>31816</v>
      </c>
      <c r="E16" s="3" t="s">
        <v>42980</v>
      </c>
      <c r="AI16" s="3" t="s">
        <v>29</v>
      </c>
      <c r="AJ16" s="3" t="s">
        <v>28</v>
      </c>
      <c r="AM16" s="3" t="s">
        <v>62</v>
      </c>
      <c r="AZ16" s="3" t="s">
        <v>4843</v>
      </c>
      <c r="BA16" s="3" t="s">
        <v>4844</v>
      </c>
      <c r="BB16" s="3" t="s">
        <v>1101</v>
      </c>
      <c r="BD16" s="3" t="s">
        <v>30</v>
      </c>
      <c r="BG16" s="3"/>
    </row>
    <row r="17" spans="1:59" ht="15" x14ac:dyDescent="0.2">
      <c r="A17" s="3" t="s">
        <v>7240</v>
      </c>
      <c r="B17" s="3" t="s">
        <v>42977</v>
      </c>
      <c r="C17" s="4">
        <v>43119.618321759262</v>
      </c>
      <c r="D17" s="3" t="s">
        <v>31816</v>
      </c>
      <c r="E17" s="3" t="s">
        <v>42978</v>
      </c>
      <c r="AI17" s="3" t="s">
        <v>29</v>
      </c>
      <c r="AJ17" s="3" t="s">
        <v>28</v>
      </c>
      <c r="AM17" s="3" t="s">
        <v>62</v>
      </c>
      <c r="AZ17" s="3" t="s">
        <v>4717</v>
      </c>
      <c r="BA17" s="3" t="s">
        <v>4718</v>
      </c>
      <c r="BB17" s="3" t="s">
        <v>1101</v>
      </c>
      <c r="BD17" s="3" t="s">
        <v>30</v>
      </c>
      <c r="BG17" s="3"/>
    </row>
    <row r="18" spans="1:59" ht="15" x14ac:dyDescent="0.2">
      <c r="A18" s="3" t="s">
        <v>7234</v>
      </c>
      <c r="B18" s="3" t="s">
        <v>42975</v>
      </c>
      <c r="C18" s="4">
        <v>43119.618321759262</v>
      </c>
      <c r="D18" s="3" t="s">
        <v>31816</v>
      </c>
      <c r="E18" s="3" t="s">
        <v>42976</v>
      </c>
      <c r="AI18" s="3" t="s">
        <v>29</v>
      </c>
      <c r="AJ18" s="3" t="s">
        <v>28</v>
      </c>
      <c r="AM18" s="3" t="s">
        <v>62</v>
      </c>
      <c r="AZ18" s="3" t="s">
        <v>4693</v>
      </c>
      <c r="BA18" s="3" t="s">
        <v>4690</v>
      </c>
      <c r="BB18" s="3" t="s">
        <v>1101</v>
      </c>
      <c r="BD18" s="3" t="s">
        <v>30</v>
      </c>
      <c r="BG18" s="3"/>
    </row>
    <row r="19" spans="1:59" ht="15" x14ac:dyDescent="0.2">
      <c r="A19" s="3" t="s">
        <v>7188</v>
      </c>
      <c r="B19" s="3" t="s">
        <v>42973</v>
      </c>
      <c r="C19" s="4">
        <v>43119.618321759262</v>
      </c>
      <c r="D19" s="3" t="s">
        <v>31816</v>
      </c>
      <c r="E19" s="3" t="s">
        <v>42974</v>
      </c>
      <c r="AI19" s="3" t="s">
        <v>29</v>
      </c>
      <c r="AJ19" s="3" t="s">
        <v>28</v>
      </c>
      <c r="AM19" s="3" t="s">
        <v>62</v>
      </c>
      <c r="AZ19" s="3" t="s">
        <v>4495</v>
      </c>
      <c r="BA19" s="3" t="s">
        <v>4496</v>
      </c>
      <c r="BB19" s="3" t="s">
        <v>1101</v>
      </c>
      <c r="BD19" s="3" t="s">
        <v>30</v>
      </c>
      <c r="BG19" s="3"/>
    </row>
    <row r="20" spans="1:59" ht="15" x14ac:dyDescent="0.2">
      <c r="A20" s="3" t="s">
        <v>7175</v>
      </c>
      <c r="B20" s="3" t="s">
        <v>42971</v>
      </c>
      <c r="C20" s="4">
        <v>43119.618321759262</v>
      </c>
      <c r="D20" s="3" t="s">
        <v>31816</v>
      </c>
      <c r="E20" s="3" t="s">
        <v>42972</v>
      </c>
      <c r="AI20" s="3" t="s">
        <v>29</v>
      </c>
      <c r="AJ20" s="3" t="s">
        <v>28</v>
      </c>
      <c r="AM20" s="3" t="s">
        <v>62</v>
      </c>
      <c r="AZ20" s="3" t="s">
        <v>4436</v>
      </c>
      <c r="BA20" s="3" t="s">
        <v>4433</v>
      </c>
      <c r="BB20" s="3" t="s">
        <v>1101</v>
      </c>
      <c r="BD20" s="3" t="s">
        <v>30</v>
      </c>
      <c r="BG20" s="3"/>
    </row>
    <row r="21" spans="1:59" ht="15" x14ac:dyDescent="0.2">
      <c r="A21" s="3" t="s">
        <v>7158</v>
      </c>
      <c r="B21" s="3" t="s">
        <v>42969</v>
      </c>
      <c r="C21" s="4">
        <v>43119.618321759262</v>
      </c>
      <c r="D21" s="3" t="s">
        <v>31816</v>
      </c>
      <c r="E21" s="3" t="s">
        <v>42970</v>
      </c>
      <c r="AI21" s="3" t="s">
        <v>29</v>
      </c>
      <c r="AJ21" s="3" t="s">
        <v>28</v>
      </c>
      <c r="AM21" s="3" t="s">
        <v>62</v>
      </c>
      <c r="AZ21" s="3" t="s">
        <v>4362</v>
      </c>
      <c r="BA21" s="3" t="s">
        <v>4363</v>
      </c>
      <c r="BB21" s="3" t="s">
        <v>1101</v>
      </c>
      <c r="BD21" s="3" t="s">
        <v>30</v>
      </c>
      <c r="BG21" s="3"/>
    </row>
    <row r="22" spans="1:59" ht="15" x14ac:dyDescent="0.2">
      <c r="A22" s="3" t="s">
        <v>7152</v>
      </c>
      <c r="B22" s="3" t="s">
        <v>42967</v>
      </c>
      <c r="C22" s="4">
        <v>43119.618310185193</v>
      </c>
      <c r="D22" s="3" t="s">
        <v>31816</v>
      </c>
      <c r="E22" s="3" t="s">
        <v>42968</v>
      </c>
      <c r="AI22" s="3" t="s">
        <v>29</v>
      </c>
      <c r="AJ22" s="3" t="s">
        <v>28</v>
      </c>
      <c r="AM22" s="3" t="s">
        <v>62</v>
      </c>
      <c r="AZ22" s="3" t="s">
        <v>4337</v>
      </c>
      <c r="BA22" s="3" t="s">
        <v>4338</v>
      </c>
      <c r="BB22" s="3" t="s">
        <v>1101</v>
      </c>
      <c r="BD22" s="3" t="s">
        <v>30</v>
      </c>
      <c r="BG22" s="3"/>
    </row>
    <row r="23" spans="1:59" ht="15" x14ac:dyDescent="0.2">
      <c r="A23" s="3" t="s">
        <v>7097</v>
      </c>
      <c r="B23" s="3" t="s">
        <v>42965</v>
      </c>
      <c r="C23" s="4">
        <v>43119.618310185193</v>
      </c>
      <c r="D23" s="3" t="s">
        <v>31816</v>
      </c>
      <c r="E23" s="3" t="s">
        <v>42966</v>
      </c>
      <c r="AI23" s="3" t="s">
        <v>29</v>
      </c>
      <c r="AJ23" s="3" t="s">
        <v>28</v>
      </c>
      <c r="AM23" s="3" t="s">
        <v>62</v>
      </c>
      <c r="AZ23" s="3" t="s">
        <v>4102</v>
      </c>
      <c r="BA23" s="3" t="s">
        <v>4103</v>
      </c>
      <c r="BB23" s="3" t="s">
        <v>1101</v>
      </c>
      <c r="BD23" s="3" t="s">
        <v>30</v>
      </c>
      <c r="BG23" s="3"/>
    </row>
    <row r="24" spans="1:59" ht="15" x14ac:dyDescent="0.2">
      <c r="A24" s="3" t="s">
        <v>7071</v>
      </c>
      <c r="B24" s="3" t="s">
        <v>42963</v>
      </c>
      <c r="C24" s="4">
        <v>43119.618310185193</v>
      </c>
      <c r="D24" s="3" t="s">
        <v>31816</v>
      </c>
      <c r="E24" s="3" t="s">
        <v>42964</v>
      </c>
      <c r="AI24" s="3" t="s">
        <v>29</v>
      </c>
      <c r="AJ24" s="3" t="s">
        <v>28</v>
      </c>
      <c r="AM24" s="3" t="s">
        <v>62</v>
      </c>
      <c r="AZ24" s="3" t="s">
        <v>3991</v>
      </c>
      <c r="BA24" s="3" t="s">
        <v>3980</v>
      </c>
      <c r="BB24" s="3" t="s">
        <v>1101</v>
      </c>
      <c r="BD24" s="3" t="s">
        <v>30</v>
      </c>
      <c r="BG24" s="3"/>
    </row>
    <row r="25" spans="1:59" ht="15" x14ac:dyDescent="0.2">
      <c r="A25" s="3" t="s">
        <v>7057</v>
      </c>
      <c r="B25" s="3" t="s">
        <v>42961</v>
      </c>
      <c r="C25" s="4">
        <v>43119.618310185193</v>
      </c>
      <c r="D25" s="3" t="s">
        <v>31816</v>
      </c>
      <c r="E25" s="3" t="s">
        <v>42962</v>
      </c>
      <c r="AI25" s="3" t="s">
        <v>29</v>
      </c>
      <c r="AJ25" s="3" t="s">
        <v>28</v>
      </c>
      <c r="AM25" s="3" t="s">
        <v>62</v>
      </c>
      <c r="AZ25" s="3" t="s">
        <v>3932</v>
      </c>
      <c r="BA25" s="3" t="s">
        <v>3933</v>
      </c>
      <c r="BB25" s="3" t="s">
        <v>1101</v>
      </c>
      <c r="BD25" s="3" t="s">
        <v>30</v>
      </c>
      <c r="BG25" s="3"/>
    </row>
    <row r="26" spans="1:59" ht="15" x14ac:dyDescent="0.2">
      <c r="A26" s="3" t="s">
        <v>6945</v>
      </c>
      <c r="B26" s="3" t="s">
        <v>42959</v>
      </c>
      <c r="C26" s="4">
        <v>43119.618310185193</v>
      </c>
      <c r="D26" s="3" t="s">
        <v>31816</v>
      </c>
      <c r="E26" s="3" t="s">
        <v>42960</v>
      </c>
      <c r="AI26" s="3" t="s">
        <v>29</v>
      </c>
      <c r="AJ26" s="3" t="s">
        <v>28</v>
      </c>
      <c r="AM26" s="3" t="s">
        <v>62</v>
      </c>
      <c r="AZ26" s="3" t="s">
        <v>3447</v>
      </c>
      <c r="BA26" s="3" t="s">
        <v>3448</v>
      </c>
      <c r="BB26" s="3" t="s">
        <v>1101</v>
      </c>
      <c r="BD26" s="3" t="s">
        <v>30</v>
      </c>
      <c r="BG26" s="3"/>
    </row>
    <row r="27" spans="1:59" ht="15" x14ac:dyDescent="0.2">
      <c r="A27" s="3" t="s">
        <v>6928</v>
      </c>
      <c r="B27" s="3" t="s">
        <v>42957</v>
      </c>
      <c r="C27" s="4">
        <v>43119.618310185193</v>
      </c>
      <c r="D27" s="3" t="s">
        <v>31816</v>
      </c>
      <c r="E27" s="3" t="s">
        <v>42958</v>
      </c>
      <c r="AI27" s="3" t="s">
        <v>29</v>
      </c>
      <c r="AJ27" s="3" t="s">
        <v>28</v>
      </c>
      <c r="AM27" s="3" t="s">
        <v>62</v>
      </c>
      <c r="AZ27" s="3" t="s">
        <v>3368</v>
      </c>
      <c r="BA27" s="3" t="s">
        <v>3369</v>
      </c>
      <c r="BB27" s="3" t="s">
        <v>1101</v>
      </c>
      <c r="BD27" s="3" t="s">
        <v>30</v>
      </c>
      <c r="BG27" s="3"/>
    </row>
    <row r="28" spans="1:59" ht="15" x14ac:dyDescent="0.2">
      <c r="A28" s="3" t="s">
        <v>6906</v>
      </c>
      <c r="B28" s="3" t="s">
        <v>42955</v>
      </c>
      <c r="C28" s="4">
        <v>43119.618310185193</v>
      </c>
      <c r="D28" s="3" t="s">
        <v>31816</v>
      </c>
      <c r="E28" s="3" t="s">
        <v>42956</v>
      </c>
      <c r="AI28" s="3" t="s">
        <v>29</v>
      </c>
      <c r="AJ28" s="3" t="s">
        <v>28</v>
      </c>
      <c r="AM28" s="3" t="s">
        <v>62</v>
      </c>
      <c r="AZ28" s="3" t="s">
        <v>3268</v>
      </c>
      <c r="BA28" s="3" t="s">
        <v>3269</v>
      </c>
      <c r="BB28" s="3" t="s">
        <v>1101</v>
      </c>
      <c r="BD28" s="3" t="s">
        <v>30</v>
      </c>
      <c r="BG28" s="3"/>
    </row>
    <row r="29" spans="1:59" ht="15" x14ac:dyDescent="0.2">
      <c r="A29" s="3" t="s">
        <v>6883</v>
      </c>
      <c r="B29" s="3" t="s">
        <v>42953</v>
      </c>
      <c r="C29" s="4">
        <v>43119.618310185193</v>
      </c>
      <c r="D29" s="3" t="s">
        <v>31816</v>
      </c>
      <c r="E29" s="3" t="s">
        <v>42954</v>
      </c>
      <c r="AI29" s="3" t="s">
        <v>29</v>
      </c>
      <c r="AJ29" s="3" t="s">
        <v>28</v>
      </c>
      <c r="AM29" s="3" t="s">
        <v>62</v>
      </c>
      <c r="AZ29" s="3" t="s">
        <v>3177</v>
      </c>
      <c r="BA29" s="3" t="s">
        <v>3178</v>
      </c>
      <c r="BB29" s="3" t="s">
        <v>1101</v>
      </c>
      <c r="BD29" s="3" t="s">
        <v>30</v>
      </c>
      <c r="BG29" s="3"/>
    </row>
    <row r="30" spans="1:59" ht="15" x14ac:dyDescent="0.2">
      <c r="A30" s="3" t="s">
        <v>6854</v>
      </c>
      <c r="B30" s="3" t="s">
        <v>42951</v>
      </c>
      <c r="C30" s="4">
        <v>43119.618310185193</v>
      </c>
      <c r="D30" s="3" t="s">
        <v>31816</v>
      </c>
      <c r="E30" s="3" t="s">
        <v>42952</v>
      </c>
      <c r="AI30" s="3" t="s">
        <v>29</v>
      </c>
      <c r="AJ30" s="3" t="s">
        <v>28</v>
      </c>
      <c r="AM30" s="3" t="s">
        <v>62</v>
      </c>
      <c r="AZ30" s="3" t="s">
        <v>3046</v>
      </c>
      <c r="BA30" s="3" t="s">
        <v>3047</v>
      </c>
      <c r="BB30" s="3" t="s">
        <v>1101</v>
      </c>
      <c r="BD30" s="3" t="s">
        <v>30</v>
      </c>
      <c r="BG30" s="3"/>
    </row>
    <row r="31" spans="1:59" ht="15" x14ac:dyDescent="0.2">
      <c r="A31" s="3" t="s">
        <v>6637</v>
      </c>
      <c r="B31" s="3" t="s">
        <v>42949</v>
      </c>
      <c r="C31" s="4">
        <v>43119.618310185193</v>
      </c>
      <c r="D31" s="3" t="s">
        <v>31816</v>
      </c>
      <c r="E31" s="3" t="s">
        <v>42950</v>
      </c>
      <c r="AI31" s="3" t="s">
        <v>29</v>
      </c>
      <c r="AJ31" s="3" t="s">
        <v>28</v>
      </c>
      <c r="AM31" s="3" t="s">
        <v>62</v>
      </c>
      <c r="AZ31" s="3" t="s">
        <v>2043</v>
      </c>
      <c r="BA31" s="3" t="s">
        <v>2044</v>
      </c>
      <c r="BB31" s="3" t="s">
        <v>1101</v>
      </c>
      <c r="BD31" s="3" t="s">
        <v>30</v>
      </c>
      <c r="BG31" s="3"/>
    </row>
    <row r="32" spans="1:59" ht="15" x14ac:dyDescent="0.2">
      <c r="A32" s="3" t="s">
        <v>6609</v>
      </c>
      <c r="B32" s="3" t="s">
        <v>42947</v>
      </c>
      <c r="C32" s="4">
        <v>43119.618310185193</v>
      </c>
      <c r="D32" s="3" t="s">
        <v>31816</v>
      </c>
      <c r="E32" s="3" t="s">
        <v>42948</v>
      </c>
      <c r="AI32" s="3" t="s">
        <v>29</v>
      </c>
      <c r="AJ32" s="3" t="s">
        <v>28</v>
      </c>
      <c r="AM32" s="3" t="s">
        <v>62</v>
      </c>
      <c r="AZ32" s="3" t="s">
        <v>1910</v>
      </c>
      <c r="BA32" s="3" t="s">
        <v>1911</v>
      </c>
      <c r="BB32" s="3" t="s">
        <v>1101</v>
      </c>
      <c r="BD32" s="3" t="s">
        <v>30</v>
      </c>
      <c r="BG32" s="3"/>
    </row>
    <row r="33" spans="1:59" ht="15" x14ac:dyDescent="0.2">
      <c r="A33" s="3" t="s">
        <v>6553</v>
      </c>
      <c r="B33" s="3" t="s">
        <v>42945</v>
      </c>
      <c r="C33" s="4">
        <v>43119.618310185193</v>
      </c>
      <c r="D33" s="3" t="s">
        <v>31816</v>
      </c>
      <c r="E33" s="3" t="s">
        <v>42946</v>
      </c>
      <c r="AI33" s="3" t="s">
        <v>29</v>
      </c>
      <c r="AJ33" s="3" t="s">
        <v>28</v>
      </c>
      <c r="AM33" s="3" t="s">
        <v>62</v>
      </c>
      <c r="AZ33" s="3" t="s">
        <v>1634</v>
      </c>
      <c r="BA33" s="3" t="s">
        <v>1635</v>
      </c>
      <c r="BB33" s="3" t="s">
        <v>1101</v>
      </c>
      <c r="BD33" s="3" t="s">
        <v>30</v>
      </c>
      <c r="BG33" s="3"/>
    </row>
    <row r="34" spans="1:59" ht="15" x14ac:dyDescent="0.2">
      <c r="A34" s="3" t="s">
        <v>6454</v>
      </c>
      <c r="B34" s="3" t="s">
        <v>42943</v>
      </c>
      <c r="C34" s="4">
        <v>43119.618298611109</v>
      </c>
      <c r="D34" s="3" t="s">
        <v>31816</v>
      </c>
      <c r="E34" s="3" t="s">
        <v>42944</v>
      </c>
      <c r="AI34" s="3" t="s">
        <v>29</v>
      </c>
      <c r="AJ34" s="3" t="s">
        <v>28</v>
      </c>
      <c r="AM34" s="3" t="s">
        <v>62</v>
      </c>
      <c r="AZ34" s="3" t="s">
        <v>1099</v>
      </c>
      <c r="BA34" s="3" t="s">
        <v>1100</v>
      </c>
      <c r="BB34" s="3" t="s">
        <v>1101</v>
      </c>
      <c r="BD34" s="3" t="s">
        <v>30</v>
      </c>
      <c r="BG34" s="3"/>
    </row>
    <row r="35" spans="1:59" ht="15" x14ac:dyDescent="0.2">
      <c r="A35" s="3" t="s">
        <v>7518</v>
      </c>
      <c r="B35" s="3" t="s">
        <v>42941</v>
      </c>
      <c r="C35" s="4">
        <v>43119.618298611109</v>
      </c>
      <c r="D35" s="3" t="s">
        <v>31816</v>
      </c>
      <c r="E35" s="3" t="s">
        <v>42942</v>
      </c>
      <c r="AI35" s="3" t="s">
        <v>29</v>
      </c>
      <c r="AJ35" s="3" t="s">
        <v>28</v>
      </c>
      <c r="AM35" s="3" t="s">
        <v>62</v>
      </c>
      <c r="AZ35" s="3" t="s">
        <v>5878</v>
      </c>
      <c r="BA35" s="3" t="s">
        <v>5879</v>
      </c>
      <c r="BB35" s="3" t="s">
        <v>236</v>
      </c>
      <c r="BD35" s="3" t="s">
        <v>30</v>
      </c>
      <c r="BG35" s="3"/>
    </row>
    <row r="36" spans="1:59" ht="15" x14ac:dyDescent="0.2">
      <c r="A36" s="3" t="s">
        <v>7461</v>
      </c>
      <c r="B36" s="3" t="s">
        <v>42939</v>
      </c>
      <c r="C36" s="4">
        <v>43119.618298611109</v>
      </c>
      <c r="D36" s="3" t="s">
        <v>31816</v>
      </c>
      <c r="E36" s="3" t="s">
        <v>42940</v>
      </c>
      <c r="AI36" s="3" t="s">
        <v>29</v>
      </c>
      <c r="AJ36" s="3" t="s">
        <v>28</v>
      </c>
      <c r="AM36" s="3" t="s">
        <v>62</v>
      </c>
      <c r="AZ36" s="3" t="s">
        <v>5641</v>
      </c>
      <c r="BA36" s="3" t="s">
        <v>5642</v>
      </c>
      <c r="BB36" s="3" t="s">
        <v>236</v>
      </c>
      <c r="BD36" s="3" t="s">
        <v>30</v>
      </c>
      <c r="BG36" s="3"/>
    </row>
    <row r="37" spans="1:59" ht="15" x14ac:dyDescent="0.2">
      <c r="A37" s="3" t="s">
        <v>7437</v>
      </c>
      <c r="B37" s="3" t="s">
        <v>42937</v>
      </c>
      <c r="C37" s="4">
        <v>43119.618298611109</v>
      </c>
      <c r="D37" s="3" t="s">
        <v>31816</v>
      </c>
      <c r="E37" s="3" t="s">
        <v>42938</v>
      </c>
      <c r="AI37" s="3" t="s">
        <v>29</v>
      </c>
      <c r="AJ37" s="3" t="s">
        <v>28</v>
      </c>
      <c r="AM37" s="3" t="s">
        <v>62</v>
      </c>
      <c r="AZ37" s="3" t="s">
        <v>5540</v>
      </c>
      <c r="BA37" s="3" t="s">
        <v>5541</v>
      </c>
      <c r="BB37" s="3" t="s">
        <v>236</v>
      </c>
      <c r="BD37" s="3" t="s">
        <v>30</v>
      </c>
      <c r="BG37" s="3"/>
    </row>
    <row r="38" spans="1:59" ht="15" x14ac:dyDescent="0.2">
      <c r="A38" s="3" t="s">
        <v>7276</v>
      </c>
      <c r="B38" s="3" t="s">
        <v>42935</v>
      </c>
      <c r="C38" s="4">
        <v>43119.618298611109</v>
      </c>
      <c r="D38" s="3" t="s">
        <v>31816</v>
      </c>
      <c r="E38" s="3" t="s">
        <v>42936</v>
      </c>
      <c r="AI38" s="3" t="s">
        <v>29</v>
      </c>
      <c r="AJ38" s="3" t="s">
        <v>28</v>
      </c>
      <c r="AM38" s="3" t="s">
        <v>62</v>
      </c>
      <c r="AZ38" s="3" t="s">
        <v>1000</v>
      </c>
      <c r="BA38" s="3" t="s">
        <v>4867</v>
      </c>
      <c r="BB38" s="3" t="s">
        <v>236</v>
      </c>
      <c r="BD38" s="3" t="s">
        <v>30</v>
      </c>
      <c r="BG38" s="3"/>
    </row>
    <row r="39" spans="1:59" ht="15" x14ac:dyDescent="0.2">
      <c r="A39" s="3" t="s">
        <v>7153</v>
      </c>
      <c r="B39" s="3" t="s">
        <v>42933</v>
      </c>
      <c r="C39" s="4">
        <v>43119.618298611109</v>
      </c>
      <c r="D39" s="3" t="s">
        <v>31816</v>
      </c>
      <c r="E39" s="3" t="s">
        <v>42934</v>
      </c>
      <c r="AI39" s="3" t="s">
        <v>29</v>
      </c>
      <c r="AJ39" s="3" t="s">
        <v>28</v>
      </c>
      <c r="AM39" s="3" t="s">
        <v>62</v>
      </c>
      <c r="AZ39" s="3" t="s">
        <v>4341</v>
      </c>
      <c r="BA39" s="3" t="s">
        <v>4338</v>
      </c>
      <c r="BB39" s="3" t="s">
        <v>236</v>
      </c>
      <c r="BD39" s="3" t="s">
        <v>30</v>
      </c>
      <c r="BG39" s="3"/>
    </row>
    <row r="40" spans="1:59" ht="15" x14ac:dyDescent="0.2">
      <c r="A40" s="3" t="s">
        <v>7124</v>
      </c>
      <c r="B40" s="3" t="s">
        <v>42931</v>
      </c>
      <c r="C40" s="4">
        <v>43119.618298611109</v>
      </c>
      <c r="D40" s="3" t="s">
        <v>31816</v>
      </c>
      <c r="E40" s="3" t="s">
        <v>42932</v>
      </c>
      <c r="AI40" s="3" t="s">
        <v>29</v>
      </c>
      <c r="AJ40" s="3" t="s">
        <v>28</v>
      </c>
      <c r="AM40" s="3" t="s">
        <v>62</v>
      </c>
      <c r="AZ40" s="3" t="s">
        <v>4215</v>
      </c>
      <c r="BA40" s="3" t="s">
        <v>4216</v>
      </c>
      <c r="BB40" s="3" t="s">
        <v>236</v>
      </c>
      <c r="BD40" s="3" t="s">
        <v>30</v>
      </c>
      <c r="BG40" s="3"/>
    </row>
    <row r="41" spans="1:59" ht="15" x14ac:dyDescent="0.2">
      <c r="A41" s="3" t="s">
        <v>7117</v>
      </c>
      <c r="B41" s="3" t="s">
        <v>42929</v>
      </c>
      <c r="C41" s="4">
        <v>43119.618298611109</v>
      </c>
      <c r="D41" s="3" t="s">
        <v>31816</v>
      </c>
      <c r="E41" s="3" t="s">
        <v>42930</v>
      </c>
      <c r="AI41" s="3" t="s">
        <v>29</v>
      </c>
      <c r="AJ41" s="3" t="s">
        <v>28</v>
      </c>
      <c r="AM41" s="3" t="s">
        <v>62</v>
      </c>
      <c r="AZ41" s="3" t="s">
        <v>4186</v>
      </c>
      <c r="BA41" s="3" t="s">
        <v>4187</v>
      </c>
      <c r="BB41" s="3" t="s">
        <v>236</v>
      </c>
      <c r="BD41" s="3" t="s">
        <v>30</v>
      </c>
      <c r="BG41" s="3"/>
    </row>
    <row r="42" spans="1:59" ht="15" x14ac:dyDescent="0.2">
      <c r="A42" s="3" t="s">
        <v>7099</v>
      </c>
      <c r="B42" s="3" t="s">
        <v>42927</v>
      </c>
      <c r="C42" s="4">
        <v>43119.618298611109</v>
      </c>
      <c r="D42" s="3" t="s">
        <v>31816</v>
      </c>
      <c r="E42" s="3" t="s">
        <v>42928</v>
      </c>
      <c r="AI42" s="3" t="s">
        <v>29</v>
      </c>
      <c r="AJ42" s="3" t="s">
        <v>28</v>
      </c>
      <c r="AM42" s="3" t="s">
        <v>62</v>
      </c>
      <c r="AZ42" s="3" t="s">
        <v>4112</v>
      </c>
      <c r="BA42" s="3" t="s">
        <v>4113</v>
      </c>
      <c r="BB42" s="3" t="s">
        <v>236</v>
      </c>
      <c r="BD42" s="3" t="s">
        <v>30</v>
      </c>
      <c r="BG42" s="3"/>
    </row>
    <row r="43" spans="1:59" ht="15" x14ac:dyDescent="0.2">
      <c r="A43" s="3" t="s">
        <v>7058</v>
      </c>
      <c r="B43" s="3" t="s">
        <v>42925</v>
      </c>
      <c r="C43" s="4">
        <v>43119.618298611109</v>
      </c>
      <c r="D43" s="3" t="s">
        <v>31816</v>
      </c>
      <c r="E43" s="3" t="s">
        <v>42926</v>
      </c>
      <c r="AI43" s="3" t="s">
        <v>29</v>
      </c>
      <c r="AJ43" s="3" t="s">
        <v>28</v>
      </c>
      <c r="AM43" s="3" t="s">
        <v>62</v>
      </c>
      <c r="AZ43" s="3" t="s">
        <v>3936</v>
      </c>
      <c r="BA43" s="3" t="s">
        <v>3933</v>
      </c>
      <c r="BB43" s="3" t="s">
        <v>236</v>
      </c>
      <c r="BD43" s="3" t="s">
        <v>30</v>
      </c>
      <c r="BG43" s="3"/>
    </row>
    <row r="44" spans="1:59" ht="15" x14ac:dyDescent="0.2">
      <c r="A44" s="3" t="s">
        <v>6991</v>
      </c>
      <c r="B44" s="3" t="s">
        <v>42923</v>
      </c>
      <c r="C44" s="4">
        <v>43119.618298611109</v>
      </c>
      <c r="D44" s="3" t="s">
        <v>31816</v>
      </c>
      <c r="E44" s="3" t="s">
        <v>42924</v>
      </c>
      <c r="AI44" s="3" t="s">
        <v>29</v>
      </c>
      <c r="AJ44" s="3" t="s">
        <v>28</v>
      </c>
      <c r="AM44" s="3" t="s">
        <v>62</v>
      </c>
      <c r="AZ44" s="3" t="s">
        <v>3649</v>
      </c>
      <c r="BA44" s="3" t="s">
        <v>3650</v>
      </c>
      <c r="BB44" s="3" t="s">
        <v>236</v>
      </c>
      <c r="BD44" s="3" t="s">
        <v>30</v>
      </c>
      <c r="BG44" s="3"/>
    </row>
    <row r="45" spans="1:59" ht="15" x14ac:dyDescent="0.2">
      <c r="A45" s="3" t="s">
        <v>6924</v>
      </c>
      <c r="B45" s="3" t="s">
        <v>42921</v>
      </c>
      <c r="C45" s="4">
        <v>43119.618287037039</v>
      </c>
      <c r="D45" s="3" t="s">
        <v>31816</v>
      </c>
      <c r="E45" s="3" t="s">
        <v>42922</v>
      </c>
      <c r="AI45" s="3" t="s">
        <v>29</v>
      </c>
      <c r="AJ45" s="3" t="s">
        <v>28</v>
      </c>
      <c r="AM45" s="3" t="s">
        <v>62</v>
      </c>
      <c r="AZ45" s="3" t="s">
        <v>3350</v>
      </c>
      <c r="BA45" s="3" t="s">
        <v>3351</v>
      </c>
      <c r="BB45" s="3" t="s">
        <v>236</v>
      </c>
      <c r="BD45" s="3" t="s">
        <v>30</v>
      </c>
      <c r="BG45" s="3"/>
    </row>
    <row r="46" spans="1:59" ht="15" x14ac:dyDescent="0.2">
      <c r="A46" s="3" t="s">
        <v>6321</v>
      </c>
      <c r="B46" s="3" t="s">
        <v>42919</v>
      </c>
      <c r="C46" s="4">
        <v>43119.618287037039</v>
      </c>
      <c r="D46" s="3" t="s">
        <v>31816</v>
      </c>
      <c r="E46" s="3" t="s">
        <v>42920</v>
      </c>
      <c r="AI46" s="3" t="s">
        <v>29</v>
      </c>
      <c r="AJ46" s="3" t="s">
        <v>28</v>
      </c>
      <c r="AM46" s="3" t="s">
        <v>62</v>
      </c>
      <c r="AZ46" s="3" t="s">
        <v>234</v>
      </c>
      <c r="BA46" s="3" t="s">
        <v>235</v>
      </c>
      <c r="BB46" s="3" t="s">
        <v>236</v>
      </c>
      <c r="BD46" s="3" t="s">
        <v>30</v>
      </c>
      <c r="BG46" s="3"/>
    </row>
    <row r="47" spans="1:59" ht="15" x14ac:dyDescent="0.2">
      <c r="A47" s="3" t="s">
        <v>7106</v>
      </c>
      <c r="B47" s="3" t="s">
        <v>42917</v>
      </c>
      <c r="C47" s="4">
        <v>43119.618287037039</v>
      </c>
      <c r="D47" s="3" t="s">
        <v>31816</v>
      </c>
      <c r="E47" s="3" t="s">
        <v>42918</v>
      </c>
      <c r="AI47" s="3" t="s">
        <v>29</v>
      </c>
      <c r="AJ47" s="3" t="s">
        <v>28</v>
      </c>
      <c r="AM47" s="3" t="s">
        <v>62</v>
      </c>
      <c r="AZ47" s="3" t="s">
        <v>4143</v>
      </c>
      <c r="BA47" s="3" t="s">
        <v>4144</v>
      </c>
      <c r="BB47" s="3" t="s">
        <v>3264</v>
      </c>
      <c r="BD47" s="3" t="s">
        <v>30</v>
      </c>
      <c r="BG47" s="3"/>
    </row>
    <row r="48" spans="1:59" ht="15" x14ac:dyDescent="0.2">
      <c r="A48" s="3" t="s">
        <v>6872</v>
      </c>
      <c r="B48" s="3" t="s">
        <v>42915</v>
      </c>
      <c r="C48" s="4">
        <v>43119.618287037039</v>
      </c>
      <c r="D48" s="3" t="s">
        <v>31816</v>
      </c>
      <c r="E48" s="3" t="s">
        <v>42916</v>
      </c>
      <c r="AI48" s="3" t="s">
        <v>29</v>
      </c>
      <c r="AJ48" s="3" t="s">
        <v>28</v>
      </c>
      <c r="AM48" s="3" t="s">
        <v>62</v>
      </c>
      <c r="AZ48" s="3" t="s">
        <v>3134</v>
      </c>
      <c r="BA48" s="3" t="s">
        <v>3135</v>
      </c>
      <c r="BB48" s="3" t="s">
        <v>1319</v>
      </c>
      <c r="BD48" s="3" t="s">
        <v>30</v>
      </c>
      <c r="BG48" s="3"/>
    </row>
    <row r="49" spans="1:59" ht="15" x14ac:dyDescent="0.2">
      <c r="A49" s="3" t="s">
        <v>6650</v>
      </c>
      <c r="B49" s="3" t="s">
        <v>42913</v>
      </c>
      <c r="C49" s="4">
        <v>43119.618287037039</v>
      </c>
      <c r="D49" s="3" t="s">
        <v>31816</v>
      </c>
      <c r="E49" s="3" t="s">
        <v>42914</v>
      </c>
      <c r="AI49" s="3" t="s">
        <v>29</v>
      </c>
      <c r="AJ49" s="3" t="s">
        <v>28</v>
      </c>
      <c r="AM49" s="3" t="s">
        <v>62</v>
      </c>
      <c r="AZ49" s="3" t="s">
        <v>2101</v>
      </c>
      <c r="BA49" s="3" t="s">
        <v>2102</v>
      </c>
      <c r="BB49" s="3" t="s">
        <v>1319</v>
      </c>
      <c r="BD49" s="3" t="s">
        <v>30</v>
      </c>
      <c r="BG49" s="3"/>
    </row>
    <row r="50" spans="1:59" ht="15" x14ac:dyDescent="0.2">
      <c r="A50" s="3" t="s">
        <v>6332</v>
      </c>
      <c r="B50" s="3" t="s">
        <v>42911</v>
      </c>
      <c r="C50" s="4">
        <v>43119.618287037039</v>
      </c>
      <c r="D50" s="3" t="s">
        <v>31816</v>
      </c>
      <c r="E50" s="3" t="s">
        <v>42912</v>
      </c>
      <c r="AI50" s="3" t="s">
        <v>29</v>
      </c>
      <c r="AJ50" s="3" t="s">
        <v>28</v>
      </c>
      <c r="AM50" s="3" t="s">
        <v>62</v>
      </c>
      <c r="AZ50" s="3" t="s">
        <v>312</v>
      </c>
      <c r="BA50" s="3" t="s">
        <v>313</v>
      </c>
      <c r="BB50" s="3" t="s">
        <v>314</v>
      </c>
      <c r="BD50" s="3" t="s">
        <v>30</v>
      </c>
      <c r="BG50" s="3"/>
    </row>
    <row r="51" spans="1:59" ht="15" x14ac:dyDescent="0.2">
      <c r="A51" s="3" t="s">
        <v>6561</v>
      </c>
      <c r="B51" s="3" t="s">
        <v>42909</v>
      </c>
      <c r="C51" s="4">
        <v>43119.618287037039</v>
      </c>
      <c r="D51" s="3" t="s">
        <v>31816</v>
      </c>
      <c r="E51" s="3" t="s">
        <v>42910</v>
      </c>
      <c r="AI51" s="3" t="s">
        <v>29</v>
      </c>
      <c r="AJ51" s="3" t="s">
        <v>28</v>
      </c>
      <c r="AM51" s="3" t="s">
        <v>62</v>
      </c>
      <c r="AZ51" s="3" t="s">
        <v>1673</v>
      </c>
      <c r="BA51" s="3" t="s">
        <v>1665</v>
      </c>
      <c r="BB51" s="3" t="s">
        <v>1674</v>
      </c>
      <c r="BD51" s="3" t="s">
        <v>30</v>
      </c>
      <c r="BG51" s="3"/>
    </row>
    <row r="52" spans="1:59" ht="15" x14ac:dyDescent="0.2">
      <c r="A52" s="3" t="s">
        <v>7074</v>
      </c>
      <c r="B52" s="3" t="s">
        <v>42907</v>
      </c>
      <c r="C52" s="4">
        <v>43119.618287037039</v>
      </c>
      <c r="D52" s="3" t="s">
        <v>31816</v>
      </c>
      <c r="E52" s="3" t="s">
        <v>42908</v>
      </c>
      <c r="AI52" s="3" t="s">
        <v>29</v>
      </c>
      <c r="AJ52" s="3" t="s">
        <v>28</v>
      </c>
      <c r="AM52" s="3" t="s">
        <v>62</v>
      </c>
      <c r="AZ52" s="3" t="s">
        <v>4001</v>
      </c>
      <c r="BA52" s="3" t="s">
        <v>4002</v>
      </c>
      <c r="BB52" s="3" t="s">
        <v>184</v>
      </c>
      <c r="BD52" s="3" t="s">
        <v>30</v>
      </c>
      <c r="BG52" s="3"/>
    </row>
    <row r="53" spans="1:59" ht="15" x14ac:dyDescent="0.2">
      <c r="A53" s="3" t="s">
        <v>6383</v>
      </c>
      <c r="B53" s="3" t="s">
        <v>42905</v>
      </c>
      <c r="C53" s="4">
        <v>43119.618287037039</v>
      </c>
      <c r="D53" s="3" t="s">
        <v>31816</v>
      </c>
      <c r="E53" s="3" t="s">
        <v>42906</v>
      </c>
      <c r="AI53" s="3" t="s">
        <v>29</v>
      </c>
      <c r="AJ53" s="3" t="s">
        <v>28</v>
      </c>
      <c r="AM53" s="3" t="s">
        <v>62</v>
      </c>
      <c r="AZ53" s="3" t="s">
        <v>676</v>
      </c>
      <c r="BA53" s="3" t="s">
        <v>677</v>
      </c>
      <c r="BB53" s="3" t="s">
        <v>672</v>
      </c>
      <c r="BD53" s="3" t="s">
        <v>30</v>
      </c>
      <c r="BG53" s="3"/>
    </row>
    <row r="54" spans="1:59" ht="15" x14ac:dyDescent="0.2">
      <c r="A54" s="3" t="s">
        <v>6415</v>
      </c>
      <c r="B54" s="3" t="s">
        <v>42903</v>
      </c>
      <c r="C54" s="4">
        <v>43119.618287037039</v>
      </c>
      <c r="D54" s="3" t="s">
        <v>31816</v>
      </c>
      <c r="E54" s="3" t="s">
        <v>42904</v>
      </c>
      <c r="AI54" s="3" t="s">
        <v>29</v>
      </c>
      <c r="AJ54" s="3" t="s">
        <v>28</v>
      </c>
      <c r="AM54" s="3" t="s">
        <v>62</v>
      </c>
      <c r="AZ54" s="3" t="s">
        <v>867</v>
      </c>
      <c r="BA54" s="3" t="s">
        <v>868</v>
      </c>
      <c r="BB54" s="3" t="s">
        <v>107</v>
      </c>
      <c r="BD54" s="3" t="s">
        <v>30</v>
      </c>
      <c r="BG54" s="3"/>
    </row>
    <row r="55" spans="1:59" ht="15" x14ac:dyDescent="0.2">
      <c r="A55" s="3" t="s">
        <v>6527</v>
      </c>
      <c r="B55" s="3" t="s">
        <v>42901</v>
      </c>
      <c r="C55" s="4">
        <v>43119.618287037039</v>
      </c>
      <c r="D55" s="3" t="s">
        <v>31816</v>
      </c>
      <c r="E55" s="3" t="s">
        <v>42902</v>
      </c>
      <c r="AI55" s="3" t="s">
        <v>29</v>
      </c>
      <c r="AJ55" s="3" t="s">
        <v>28</v>
      </c>
      <c r="AM55" s="3" t="s">
        <v>62</v>
      </c>
      <c r="AZ55" s="3" t="s">
        <v>1400</v>
      </c>
      <c r="BA55" s="3" t="s">
        <v>1498</v>
      </c>
      <c r="BB55" s="3" t="s">
        <v>1499</v>
      </c>
      <c r="BD55" s="3" t="s">
        <v>30</v>
      </c>
      <c r="BG55" s="3"/>
    </row>
    <row r="56" spans="1:59" ht="15" x14ac:dyDescent="0.2">
      <c r="A56" s="3" t="s">
        <v>6427</v>
      </c>
      <c r="B56" s="3" t="s">
        <v>42899</v>
      </c>
      <c r="C56" s="4">
        <v>43119.618287037039</v>
      </c>
      <c r="D56" s="3" t="s">
        <v>31816</v>
      </c>
      <c r="E56" s="3" t="s">
        <v>42900</v>
      </c>
      <c r="AI56" s="3" t="s">
        <v>29</v>
      </c>
      <c r="AJ56" s="3" t="s">
        <v>28</v>
      </c>
      <c r="AM56" s="3" t="s">
        <v>62</v>
      </c>
      <c r="AZ56" s="3" t="s">
        <v>942</v>
      </c>
      <c r="BA56" s="3" t="s">
        <v>943</v>
      </c>
      <c r="BB56" s="3" t="s">
        <v>944</v>
      </c>
      <c r="BD56" s="3" t="s">
        <v>30</v>
      </c>
      <c r="BG56" s="3"/>
    </row>
    <row r="57" spans="1:59" ht="15" x14ac:dyDescent="0.2">
      <c r="A57" s="3" t="s">
        <v>7382</v>
      </c>
      <c r="B57" s="3" t="s">
        <v>42897</v>
      </c>
      <c r="C57" s="4">
        <v>43119.618275462963</v>
      </c>
      <c r="D57" s="3" t="s">
        <v>31816</v>
      </c>
      <c r="E57" s="3" t="s">
        <v>42898</v>
      </c>
      <c r="AI57" s="3" t="s">
        <v>29</v>
      </c>
      <c r="AJ57" s="3" t="s">
        <v>28</v>
      </c>
      <c r="AM57" s="3" t="s">
        <v>62</v>
      </c>
      <c r="AZ57" s="3" t="s">
        <v>5309</v>
      </c>
      <c r="BA57" s="3" t="s">
        <v>5310</v>
      </c>
      <c r="BB57" s="3" t="s">
        <v>1388</v>
      </c>
      <c r="BD57" s="3" t="s">
        <v>30</v>
      </c>
      <c r="BG57" s="3"/>
    </row>
    <row r="58" spans="1:59" ht="15" x14ac:dyDescent="0.2">
      <c r="A58" s="3" t="s">
        <v>7197</v>
      </c>
      <c r="B58" s="3" t="s">
        <v>42895</v>
      </c>
      <c r="C58" s="4">
        <v>43119.618275462963</v>
      </c>
      <c r="D58" s="3" t="s">
        <v>31816</v>
      </c>
      <c r="E58" s="3" t="s">
        <v>42896</v>
      </c>
      <c r="AI58" s="3" t="s">
        <v>29</v>
      </c>
      <c r="AJ58" s="3" t="s">
        <v>28</v>
      </c>
      <c r="AM58" s="3" t="s">
        <v>62</v>
      </c>
      <c r="AZ58" s="3" t="s">
        <v>4420</v>
      </c>
      <c r="BA58" s="3" t="s">
        <v>4538</v>
      </c>
      <c r="BB58" s="3" t="s">
        <v>351</v>
      </c>
      <c r="BD58" s="3" t="s">
        <v>30</v>
      </c>
      <c r="BG58" s="3"/>
    </row>
    <row r="59" spans="1:59" ht="15" x14ac:dyDescent="0.2">
      <c r="A59" s="3" t="s">
        <v>6769</v>
      </c>
      <c r="B59" s="3" t="s">
        <v>42893</v>
      </c>
      <c r="C59" s="4">
        <v>43119.618275462963</v>
      </c>
      <c r="D59" s="3" t="s">
        <v>31816</v>
      </c>
      <c r="E59" s="3" t="s">
        <v>42894</v>
      </c>
      <c r="AI59" s="3" t="s">
        <v>29</v>
      </c>
      <c r="AJ59" s="3" t="s">
        <v>28</v>
      </c>
      <c r="AM59" s="3" t="s">
        <v>62</v>
      </c>
      <c r="AZ59" s="3" t="s">
        <v>1594</v>
      </c>
      <c r="BA59" s="3" t="s">
        <v>2650</v>
      </c>
      <c r="BB59" s="3" t="s">
        <v>2651</v>
      </c>
      <c r="BD59" s="3" t="s">
        <v>30</v>
      </c>
      <c r="BG59" s="3"/>
    </row>
    <row r="60" spans="1:59" ht="15" x14ac:dyDescent="0.2">
      <c r="A60" s="3" t="s">
        <v>7224</v>
      </c>
      <c r="B60" s="3" t="s">
        <v>42891</v>
      </c>
      <c r="C60" s="4">
        <v>43119.618275462963</v>
      </c>
      <c r="D60" s="3" t="s">
        <v>31816</v>
      </c>
      <c r="E60" s="3" t="s">
        <v>42892</v>
      </c>
      <c r="O60" s="3" t="s">
        <v>8540</v>
      </c>
      <c r="AI60" s="3" t="s">
        <v>29</v>
      </c>
      <c r="AJ60" s="3" t="s">
        <v>28</v>
      </c>
      <c r="AM60" s="3" t="s">
        <v>24</v>
      </c>
      <c r="AZ60" s="3" t="s">
        <v>4654</v>
      </c>
      <c r="BA60" s="3" t="s">
        <v>4655</v>
      </c>
      <c r="BB60" s="3" t="s">
        <v>51</v>
      </c>
      <c r="BD60" s="3" t="s">
        <v>30</v>
      </c>
      <c r="BG60" s="3"/>
    </row>
    <row r="61" spans="1:59" ht="15" x14ac:dyDescent="0.2">
      <c r="A61" s="3" t="s">
        <v>7102</v>
      </c>
      <c r="B61" s="3" t="s">
        <v>42889</v>
      </c>
      <c r="C61" s="4">
        <v>43119.618275462963</v>
      </c>
      <c r="D61" s="3" t="s">
        <v>31816</v>
      </c>
      <c r="E61" s="3" t="s">
        <v>42890</v>
      </c>
      <c r="O61" s="3" t="s">
        <v>8540</v>
      </c>
      <c r="AI61" s="3" t="s">
        <v>29</v>
      </c>
      <c r="AJ61" s="3" t="s">
        <v>28</v>
      </c>
      <c r="AM61" s="3" t="s">
        <v>24</v>
      </c>
      <c r="AZ61" s="3" t="s">
        <v>4123</v>
      </c>
      <c r="BA61" s="3" t="s">
        <v>4124</v>
      </c>
      <c r="BB61" s="3" t="s">
        <v>1586</v>
      </c>
      <c r="BD61" s="3" t="s">
        <v>30</v>
      </c>
      <c r="BG61" s="3"/>
    </row>
    <row r="62" spans="1:59" ht="15" x14ac:dyDescent="0.2">
      <c r="A62" s="3" t="s">
        <v>6605</v>
      </c>
      <c r="B62" s="3" t="s">
        <v>42887</v>
      </c>
      <c r="C62" s="4">
        <v>43119.618275462963</v>
      </c>
      <c r="D62" s="3" t="s">
        <v>31816</v>
      </c>
      <c r="E62" s="3" t="s">
        <v>42888</v>
      </c>
      <c r="O62" s="3" t="s">
        <v>8540</v>
      </c>
      <c r="AI62" s="3" t="s">
        <v>29</v>
      </c>
      <c r="AJ62" s="3" t="s">
        <v>28</v>
      </c>
      <c r="AM62" s="3" t="s">
        <v>24</v>
      </c>
      <c r="AZ62" s="3" t="s">
        <v>1888</v>
      </c>
      <c r="BA62" s="3" t="s">
        <v>1889</v>
      </c>
      <c r="BB62" s="3" t="s">
        <v>107</v>
      </c>
      <c r="BD62" s="3" t="s">
        <v>30</v>
      </c>
      <c r="BG62" s="3"/>
    </row>
    <row r="63" spans="1:59" ht="15" x14ac:dyDescent="0.2">
      <c r="A63" s="3" t="s">
        <v>6796</v>
      </c>
      <c r="B63" s="3" t="s">
        <v>42885</v>
      </c>
      <c r="C63" s="4">
        <v>43119.618275462963</v>
      </c>
      <c r="D63" s="3" t="s">
        <v>31816</v>
      </c>
      <c r="E63" s="3" t="s">
        <v>42886</v>
      </c>
      <c r="O63" s="3" t="s">
        <v>8540</v>
      </c>
      <c r="AI63" s="3" t="s">
        <v>29</v>
      </c>
      <c r="AJ63" s="3" t="s">
        <v>28</v>
      </c>
      <c r="AM63" s="3" t="s">
        <v>24</v>
      </c>
      <c r="AZ63" s="3" t="s">
        <v>2786</v>
      </c>
      <c r="BA63" s="3" t="s">
        <v>2787</v>
      </c>
      <c r="BB63" s="3" t="s">
        <v>410</v>
      </c>
      <c r="BD63" s="3" t="s">
        <v>30</v>
      </c>
      <c r="BG63" s="3"/>
    </row>
    <row r="64" spans="1:59" ht="15" x14ac:dyDescent="0.2">
      <c r="A64" s="3" t="s">
        <v>6867</v>
      </c>
      <c r="B64" s="3" t="s">
        <v>42883</v>
      </c>
      <c r="C64" s="4">
        <v>43119.618275462963</v>
      </c>
      <c r="D64" s="3" t="s">
        <v>31816</v>
      </c>
      <c r="E64" s="3" t="s">
        <v>42884</v>
      </c>
      <c r="O64" s="3" t="s">
        <v>8540</v>
      </c>
      <c r="AI64" s="3" t="s">
        <v>29</v>
      </c>
      <c r="AJ64" s="3" t="s">
        <v>28</v>
      </c>
      <c r="AM64" s="3" t="s">
        <v>24</v>
      </c>
      <c r="AZ64" s="3" t="s">
        <v>3105</v>
      </c>
      <c r="BA64" s="3" t="s">
        <v>3106</v>
      </c>
      <c r="BB64" s="3" t="s">
        <v>1720</v>
      </c>
      <c r="BD64" s="3" t="s">
        <v>30</v>
      </c>
      <c r="BG64" s="3"/>
    </row>
    <row r="65" spans="1:59" ht="15" x14ac:dyDescent="0.2">
      <c r="A65" s="3" t="s">
        <v>6832</v>
      </c>
      <c r="B65" s="3" t="s">
        <v>42881</v>
      </c>
      <c r="C65" s="4">
        <v>43119.618275462963</v>
      </c>
      <c r="D65" s="3" t="s">
        <v>31816</v>
      </c>
      <c r="E65" s="3" t="s">
        <v>42882</v>
      </c>
      <c r="O65" s="3" t="s">
        <v>8540</v>
      </c>
      <c r="AI65" s="3" t="s">
        <v>29</v>
      </c>
      <c r="AJ65" s="3" t="s">
        <v>28</v>
      </c>
      <c r="AM65" s="3" t="s">
        <v>24</v>
      </c>
      <c r="AZ65" s="3" t="s">
        <v>2948</v>
      </c>
      <c r="BA65" s="3" t="s">
        <v>2949</v>
      </c>
      <c r="BB65" s="3" t="s">
        <v>903</v>
      </c>
      <c r="BD65" s="3" t="s">
        <v>30</v>
      </c>
      <c r="BG65" s="3"/>
    </row>
    <row r="66" spans="1:59" ht="15" x14ac:dyDescent="0.2">
      <c r="A66" s="3" t="s">
        <v>6685</v>
      </c>
      <c r="B66" s="3" t="s">
        <v>42879</v>
      </c>
      <c r="C66" s="4">
        <v>43119.618275462963</v>
      </c>
      <c r="D66" s="3" t="s">
        <v>31816</v>
      </c>
      <c r="E66" s="3" t="s">
        <v>42880</v>
      </c>
      <c r="O66" s="3" t="s">
        <v>8540</v>
      </c>
      <c r="AI66" s="3" t="s">
        <v>29</v>
      </c>
      <c r="AJ66" s="3" t="s">
        <v>28</v>
      </c>
      <c r="AM66" s="3" t="s">
        <v>24</v>
      </c>
      <c r="AZ66" s="3" t="s">
        <v>2257</v>
      </c>
      <c r="BA66" s="3" t="s">
        <v>2258</v>
      </c>
      <c r="BB66" s="3" t="s">
        <v>429</v>
      </c>
      <c r="BD66" s="3" t="s">
        <v>30</v>
      </c>
      <c r="BG66" s="3"/>
    </row>
    <row r="67" spans="1:59" ht="15" x14ac:dyDescent="0.2">
      <c r="A67" s="3" t="s">
        <v>6706</v>
      </c>
      <c r="B67" s="3" t="s">
        <v>42877</v>
      </c>
      <c r="C67" s="4">
        <v>43119.618263888893</v>
      </c>
      <c r="D67" s="3" t="s">
        <v>31816</v>
      </c>
      <c r="E67" s="3" t="s">
        <v>42878</v>
      </c>
      <c r="O67" s="3" t="s">
        <v>8540</v>
      </c>
      <c r="AI67" s="3" t="s">
        <v>29</v>
      </c>
      <c r="AJ67" s="3" t="s">
        <v>28</v>
      </c>
      <c r="AM67" s="3" t="s">
        <v>24</v>
      </c>
      <c r="AZ67" s="3" t="s">
        <v>2346</v>
      </c>
      <c r="BA67" s="3" t="s">
        <v>2347</v>
      </c>
      <c r="BB67" s="3" t="s">
        <v>2348</v>
      </c>
      <c r="BD67" s="3" t="s">
        <v>30</v>
      </c>
      <c r="BG67" s="3"/>
    </row>
    <row r="68" spans="1:59" ht="15" x14ac:dyDescent="0.2">
      <c r="A68" s="3" t="s">
        <v>6442</v>
      </c>
      <c r="B68" s="3" t="s">
        <v>42875</v>
      </c>
      <c r="C68" s="4">
        <v>43119.618263888893</v>
      </c>
      <c r="D68" s="3" t="s">
        <v>31816</v>
      </c>
      <c r="E68" s="3" t="s">
        <v>42876</v>
      </c>
      <c r="O68" s="3" t="s">
        <v>8540</v>
      </c>
      <c r="AI68" s="3" t="s">
        <v>29</v>
      </c>
      <c r="AJ68" s="3" t="s">
        <v>28</v>
      </c>
      <c r="AM68" s="3" t="s">
        <v>24</v>
      </c>
      <c r="AZ68" s="3" t="s">
        <v>1032</v>
      </c>
      <c r="BA68" s="3" t="s">
        <v>1033</v>
      </c>
      <c r="BB68" s="3" t="s">
        <v>176</v>
      </c>
      <c r="BD68" s="3" t="s">
        <v>30</v>
      </c>
      <c r="BG68" s="3"/>
    </row>
    <row r="69" spans="1:59" ht="15" x14ac:dyDescent="0.2">
      <c r="A69" s="3" t="s">
        <v>6514</v>
      </c>
      <c r="B69" s="3" t="s">
        <v>42873</v>
      </c>
      <c r="C69" s="4">
        <v>43119.618263888893</v>
      </c>
      <c r="D69" s="3" t="s">
        <v>31816</v>
      </c>
      <c r="E69" s="3" t="s">
        <v>42874</v>
      </c>
      <c r="O69" s="3" t="s">
        <v>8540</v>
      </c>
      <c r="AI69" s="3" t="s">
        <v>29</v>
      </c>
      <c r="AJ69" s="3" t="s">
        <v>28</v>
      </c>
      <c r="AM69" s="3" t="s">
        <v>24</v>
      </c>
      <c r="AZ69" s="3" t="s">
        <v>1423</v>
      </c>
      <c r="BA69" s="3" t="s">
        <v>1424</v>
      </c>
      <c r="BB69" s="3" t="s">
        <v>410</v>
      </c>
      <c r="BD69" s="3" t="s">
        <v>30</v>
      </c>
      <c r="BG69" s="3"/>
    </row>
    <row r="70" spans="1:59" ht="15" x14ac:dyDescent="0.2">
      <c r="A70" s="3" t="s">
        <v>6935</v>
      </c>
      <c r="B70" s="3" t="s">
        <v>42871</v>
      </c>
      <c r="C70" s="4">
        <v>43119.618263888893</v>
      </c>
      <c r="D70" s="3" t="s">
        <v>31816</v>
      </c>
      <c r="E70" s="3" t="s">
        <v>42872</v>
      </c>
      <c r="O70" s="3" t="s">
        <v>8540</v>
      </c>
      <c r="AI70" s="3" t="s">
        <v>29</v>
      </c>
      <c r="AJ70" s="3" t="s">
        <v>28</v>
      </c>
      <c r="AM70" s="3" t="s">
        <v>24</v>
      </c>
      <c r="AZ70" s="3" t="s">
        <v>3398</v>
      </c>
      <c r="BA70" s="3" t="s">
        <v>3399</v>
      </c>
      <c r="BB70" s="3" t="s">
        <v>3400</v>
      </c>
      <c r="BD70" s="3" t="s">
        <v>30</v>
      </c>
      <c r="BG70" s="3"/>
    </row>
    <row r="71" spans="1:59" ht="15" x14ac:dyDescent="0.2">
      <c r="A71" s="3" t="s">
        <v>6800</v>
      </c>
      <c r="B71" s="3" t="s">
        <v>42869</v>
      </c>
      <c r="C71" s="4">
        <v>43119.618263888893</v>
      </c>
      <c r="D71" s="3" t="s">
        <v>31816</v>
      </c>
      <c r="E71" s="3" t="s">
        <v>42870</v>
      </c>
      <c r="O71" s="3" t="s">
        <v>8540</v>
      </c>
      <c r="AI71" s="3" t="s">
        <v>29</v>
      </c>
      <c r="AJ71" s="3" t="s">
        <v>28</v>
      </c>
      <c r="AM71" s="3" t="s">
        <v>24</v>
      </c>
      <c r="AZ71" s="3" t="s">
        <v>2804</v>
      </c>
      <c r="BA71" s="3" t="s">
        <v>2805</v>
      </c>
      <c r="BB71" s="3" t="s">
        <v>729</v>
      </c>
      <c r="BD71" s="3" t="s">
        <v>30</v>
      </c>
      <c r="BG71" s="3"/>
    </row>
    <row r="72" spans="1:59" ht="15" x14ac:dyDescent="0.2">
      <c r="A72" s="3" t="s">
        <v>7407</v>
      </c>
      <c r="B72" s="3" t="s">
        <v>42867</v>
      </c>
      <c r="C72" s="4">
        <v>43119.618263888893</v>
      </c>
      <c r="D72" s="3" t="s">
        <v>31816</v>
      </c>
      <c r="E72" s="3" t="s">
        <v>42868</v>
      </c>
      <c r="O72" s="3" t="s">
        <v>8540</v>
      </c>
      <c r="AI72" s="3" t="s">
        <v>29</v>
      </c>
      <c r="AJ72" s="3" t="s">
        <v>28</v>
      </c>
      <c r="AM72" s="3" t="s">
        <v>24</v>
      </c>
      <c r="AZ72" s="3" t="s">
        <v>5412</v>
      </c>
      <c r="BA72" s="3" t="s">
        <v>5413</v>
      </c>
      <c r="BB72" s="3" t="s">
        <v>4349</v>
      </c>
      <c r="BD72" s="3" t="s">
        <v>30</v>
      </c>
      <c r="BG72" s="3"/>
    </row>
    <row r="73" spans="1:59" ht="15" x14ac:dyDescent="0.2">
      <c r="A73" s="3" t="s">
        <v>6989</v>
      </c>
      <c r="B73" s="3" t="s">
        <v>42865</v>
      </c>
      <c r="C73" s="4">
        <v>43119.618263888893</v>
      </c>
      <c r="D73" s="3" t="s">
        <v>31816</v>
      </c>
      <c r="E73" s="3" t="s">
        <v>42866</v>
      </c>
      <c r="O73" s="3" t="s">
        <v>8540</v>
      </c>
      <c r="AI73" s="3" t="s">
        <v>29</v>
      </c>
      <c r="AJ73" s="3" t="s">
        <v>28</v>
      </c>
      <c r="AM73" s="3" t="s">
        <v>24</v>
      </c>
      <c r="AZ73" s="3" t="s">
        <v>3641</v>
      </c>
      <c r="BA73" s="3" t="s">
        <v>3642</v>
      </c>
      <c r="BB73" s="3" t="s">
        <v>176</v>
      </c>
      <c r="BD73" s="3" t="s">
        <v>30</v>
      </c>
      <c r="BG73" s="3"/>
    </row>
    <row r="74" spans="1:59" ht="15" x14ac:dyDescent="0.2">
      <c r="A74" s="3" t="s">
        <v>6416</v>
      </c>
      <c r="B74" s="3" t="s">
        <v>42863</v>
      </c>
      <c r="C74" s="4">
        <v>43119.618263888893</v>
      </c>
      <c r="D74" s="3" t="s">
        <v>31816</v>
      </c>
      <c r="E74" s="3" t="s">
        <v>42864</v>
      </c>
      <c r="O74" s="3" t="s">
        <v>8540</v>
      </c>
      <c r="AI74" s="3" t="s">
        <v>29</v>
      </c>
      <c r="AJ74" s="3" t="s">
        <v>28</v>
      </c>
      <c r="AM74" s="3" t="s">
        <v>24</v>
      </c>
      <c r="AZ74" s="3" t="s">
        <v>871</v>
      </c>
      <c r="BA74" s="3" t="s">
        <v>872</v>
      </c>
      <c r="BB74" s="3" t="s">
        <v>184</v>
      </c>
      <c r="BD74" s="3" t="s">
        <v>30</v>
      </c>
      <c r="BG74" s="3"/>
    </row>
    <row r="75" spans="1:59" ht="15" x14ac:dyDescent="0.2">
      <c r="A75" s="3" t="s">
        <v>6746</v>
      </c>
      <c r="B75" s="3" t="s">
        <v>42861</v>
      </c>
      <c r="C75" s="4">
        <v>43119.618263888893</v>
      </c>
      <c r="D75" s="3" t="s">
        <v>31816</v>
      </c>
      <c r="E75" s="3" t="s">
        <v>42862</v>
      </c>
      <c r="O75" s="3" t="s">
        <v>8540</v>
      </c>
      <c r="AI75" s="3" t="s">
        <v>29</v>
      </c>
      <c r="AJ75" s="3" t="s">
        <v>28</v>
      </c>
      <c r="AM75" s="3" t="s">
        <v>24</v>
      </c>
      <c r="AZ75" s="3" t="s">
        <v>2540</v>
      </c>
      <c r="BA75" s="3" t="s">
        <v>2541</v>
      </c>
      <c r="BB75" s="3" t="s">
        <v>184</v>
      </c>
      <c r="BD75" s="3" t="s">
        <v>30</v>
      </c>
      <c r="BG75" s="3"/>
    </row>
    <row r="76" spans="1:59" ht="15" x14ac:dyDescent="0.2">
      <c r="A76" s="3" t="s">
        <v>7615</v>
      </c>
      <c r="B76" s="3" t="s">
        <v>42859</v>
      </c>
      <c r="C76" s="4">
        <v>43119.618252314824</v>
      </c>
      <c r="D76" s="3" t="s">
        <v>31816</v>
      </c>
      <c r="E76" s="3" t="s">
        <v>42860</v>
      </c>
      <c r="O76" s="3" t="s">
        <v>25</v>
      </c>
      <c r="AI76" s="3" t="s">
        <v>29</v>
      </c>
      <c r="AJ76" s="3" t="s">
        <v>28</v>
      </c>
      <c r="AM76" s="3" t="s">
        <v>24</v>
      </c>
      <c r="AZ76" s="3" t="s">
        <v>6272</v>
      </c>
      <c r="BA76" s="3" t="s">
        <v>6273</v>
      </c>
      <c r="BB76" s="3" t="s">
        <v>148</v>
      </c>
      <c r="BD76" s="3" t="s">
        <v>30</v>
      </c>
      <c r="BG76" s="3"/>
    </row>
    <row r="77" spans="1:59" ht="15" x14ac:dyDescent="0.2">
      <c r="A77" s="3" t="s">
        <v>6925</v>
      </c>
      <c r="B77" s="3" t="s">
        <v>42857</v>
      </c>
      <c r="C77" s="4">
        <v>43119.618252314824</v>
      </c>
      <c r="D77" s="3" t="s">
        <v>31816</v>
      </c>
      <c r="E77" s="3" t="s">
        <v>42858</v>
      </c>
      <c r="O77" s="3" t="s">
        <v>25</v>
      </c>
      <c r="AI77" s="3" t="s">
        <v>29</v>
      </c>
      <c r="AJ77" s="3" t="s">
        <v>28</v>
      </c>
      <c r="AM77" s="3" t="s">
        <v>24</v>
      </c>
      <c r="AZ77" s="3" t="s">
        <v>3354</v>
      </c>
      <c r="BA77" s="3" t="s">
        <v>3355</v>
      </c>
      <c r="BB77" s="3" t="s">
        <v>148</v>
      </c>
      <c r="BD77" s="3" t="s">
        <v>30</v>
      </c>
      <c r="BG77" s="3"/>
    </row>
    <row r="78" spans="1:59" ht="15" x14ac:dyDescent="0.2">
      <c r="A78" s="3" t="s">
        <v>7555</v>
      </c>
      <c r="B78" s="3" t="s">
        <v>42855</v>
      </c>
      <c r="C78" s="4">
        <v>43119.618252314824</v>
      </c>
      <c r="D78" s="3" t="s">
        <v>31816</v>
      </c>
      <c r="E78" s="3" t="s">
        <v>42856</v>
      </c>
      <c r="O78" s="3" t="s">
        <v>25</v>
      </c>
      <c r="AI78" s="3" t="s">
        <v>29</v>
      </c>
      <c r="AJ78" s="3" t="s">
        <v>28</v>
      </c>
      <c r="AM78" s="3" t="s">
        <v>24</v>
      </c>
      <c r="AZ78" s="3" t="s">
        <v>6028</v>
      </c>
      <c r="BA78" s="3" t="s">
        <v>6029</v>
      </c>
      <c r="BB78" s="3" t="s">
        <v>1154</v>
      </c>
      <c r="BD78" s="3" t="s">
        <v>30</v>
      </c>
      <c r="BG78" s="3"/>
    </row>
    <row r="79" spans="1:59" ht="15" x14ac:dyDescent="0.2">
      <c r="A79" s="3" t="s">
        <v>6950</v>
      </c>
      <c r="B79" s="3" t="s">
        <v>42853</v>
      </c>
      <c r="C79" s="4">
        <v>43119.618252314824</v>
      </c>
      <c r="D79" s="3" t="s">
        <v>31816</v>
      </c>
      <c r="E79" s="3" t="s">
        <v>42854</v>
      </c>
      <c r="O79" s="3" t="s">
        <v>25</v>
      </c>
      <c r="AI79" s="3" t="s">
        <v>29</v>
      </c>
      <c r="AJ79" s="3" t="s">
        <v>28</v>
      </c>
      <c r="AM79" s="3" t="s">
        <v>24</v>
      </c>
      <c r="AZ79" s="3" t="s">
        <v>3469</v>
      </c>
      <c r="BA79" s="3" t="s">
        <v>3470</v>
      </c>
      <c r="BB79" s="3" t="s">
        <v>1154</v>
      </c>
      <c r="BD79" s="3" t="s">
        <v>30</v>
      </c>
      <c r="BG79" s="3"/>
    </row>
    <row r="80" spans="1:59" ht="15" x14ac:dyDescent="0.2">
      <c r="A80" s="3" t="s">
        <v>6625</v>
      </c>
      <c r="B80" s="3" t="s">
        <v>42851</v>
      </c>
      <c r="C80" s="4">
        <v>43119.618252314824</v>
      </c>
      <c r="D80" s="3" t="s">
        <v>31816</v>
      </c>
      <c r="E80" s="3" t="s">
        <v>42852</v>
      </c>
      <c r="O80" s="3" t="s">
        <v>25</v>
      </c>
      <c r="AI80" s="3" t="s">
        <v>29</v>
      </c>
      <c r="AJ80" s="3" t="s">
        <v>28</v>
      </c>
      <c r="AM80" s="3" t="s">
        <v>24</v>
      </c>
      <c r="AZ80" s="3" t="s">
        <v>1987</v>
      </c>
      <c r="BA80" s="3" t="s">
        <v>1984</v>
      </c>
      <c r="BB80" s="3" t="s">
        <v>1782</v>
      </c>
      <c r="BD80" s="3" t="s">
        <v>30</v>
      </c>
      <c r="BG80" s="3"/>
    </row>
    <row r="81" spans="1:59" ht="15" x14ac:dyDescent="0.2">
      <c r="A81" s="3" t="s">
        <v>7307</v>
      </c>
      <c r="B81" s="3" t="s">
        <v>42849</v>
      </c>
      <c r="C81" s="4">
        <v>43119.618252314824</v>
      </c>
      <c r="D81" s="3" t="s">
        <v>31816</v>
      </c>
      <c r="E81" s="3" t="s">
        <v>42850</v>
      </c>
      <c r="O81" s="3" t="s">
        <v>25</v>
      </c>
      <c r="AI81" s="3" t="s">
        <v>29</v>
      </c>
      <c r="AJ81" s="3" t="s">
        <v>28</v>
      </c>
      <c r="AM81" s="3" t="s">
        <v>24</v>
      </c>
      <c r="AZ81" s="3" t="s">
        <v>4995</v>
      </c>
      <c r="BA81" s="3" t="s">
        <v>4996</v>
      </c>
      <c r="BB81" s="3" t="s">
        <v>2766</v>
      </c>
      <c r="BD81" s="3" t="s">
        <v>30</v>
      </c>
      <c r="BG81" s="3"/>
    </row>
    <row r="82" spans="1:59" ht="15" x14ac:dyDescent="0.2">
      <c r="A82" s="3" t="s">
        <v>7113</v>
      </c>
      <c r="B82" s="3" t="s">
        <v>42847</v>
      </c>
      <c r="C82" s="4">
        <v>43119.618252314824</v>
      </c>
      <c r="D82" s="3" t="s">
        <v>31816</v>
      </c>
      <c r="E82" s="3" t="s">
        <v>42848</v>
      </c>
      <c r="O82" s="3" t="s">
        <v>25</v>
      </c>
      <c r="AI82" s="3" t="s">
        <v>29</v>
      </c>
      <c r="AJ82" s="3" t="s">
        <v>28</v>
      </c>
      <c r="AM82" s="3" t="s">
        <v>24</v>
      </c>
      <c r="AZ82" s="3" t="s">
        <v>4171</v>
      </c>
      <c r="BA82" s="3" t="s">
        <v>4172</v>
      </c>
      <c r="BB82" s="3" t="s">
        <v>1388</v>
      </c>
      <c r="BD82" s="3" t="s">
        <v>30</v>
      </c>
      <c r="BG82" s="3"/>
    </row>
    <row r="83" spans="1:59" ht="15" x14ac:dyDescent="0.2">
      <c r="A83" s="3" t="s">
        <v>7498</v>
      </c>
      <c r="B83" s="3" t="s">
        <v>42845</v>
      </c>
      <c r="C83" s="4">
        <v>43119.618252314824</v>
      </c>
      <c r="D83" s="3" t="s">
        <v>31816</v>
      </c>
      <c r="E83" s="3" t="s">
        <v>42846</v>
      </c>
      <c r="O83" s="3" t="s">
        <v>25</v>
      </c>
      <c r="AI83" s="3" t="s">
        <v>29</v>
      </c>
      <c r="AJ83" s="3" t="s">
        <v>28</v>
      </c>
      <c r="AM83" s="3" t="s">
        <v>24</v>
      </c>
      <c r="AZ83" s="3" t="s">
        <v>5796</v>
      </c>
      <c r="BA83" s="3" t="s">
        <v>5793</v>
      </c>
      <c r="BB83" s="3" t="s">
        <v>1313</v>
      </c>
      <c r="BD83" s="3" t="s">
        <v>30</v>
      </c>
      <c r="BG83" s="3"/>
    </row>
    <row r="84" spans="1:59" ht="15" x14ac:dyDescent="0.2">
      <c r="A84" s="3" t="s">
        <v>7509</v>
      </c>
      <c r="B84" s="3" t="s">
        <v>42843</v>
      </c>
      <c r="C84" s="4">
        <v>43119.618252314824</v>
      </c>
      <c r="D84" s="3" t="s">
        <v>31816</v>
      </c>
      <c r="E84" s="3" t="s">
        <v>42844</v>
      </c>
      <c r="O84" s="3" t="s">
        <v>25</v>
      </c>
      <c r="AI84" s="3" t="s">
        <v>29</v>
      </c>
      <c r="AJ84" s="3" t="s">
        <v>28</v>
      </c>
      <c r="AM84" s="3" t="s">
        <v>24</v>
      </c>
      <c r="AZ84" s="3" t="s">
        <v>5838</v>
      </c>
      <c r="BA84" s="3" t="s">
        <v>5839</v>
      </c>
      <c r="BB84" s="3" t="s">
        <v>1531</v>
      </c>
      <c r="BD84" s="3" t="s">
        <v>30</v>
      </c>
      <c r="BG84" s="3"/>
    </row>
    <row r="85" spans="1:59" ht="15" x14ac:dyDescent="0.2">
      <c r="A85" s="3" t="s">
        <v>6532</v>
      </c>
      <c r="B85" s="3" t="s">
        <v>42841</v>
      </c>
      <c r="C85" s="4">
        <v>43119.618252314824</v>
      </c>
      <c r="D85" s="3" t="s">
        <v>31816</v>
      </c>
      <c r="E85" s="3" t="s">
        <v>42842</v>
      </c>
      <c r="O85" s="3" t="s">
        <v>25</v>
      </c>
      <c r="AI85" s="3" t="s">
        <v>29</v>
      </c>
      <c r="AJ85" s="3" t="s">
        <v>28</v>
      </c>
      <c r="AM85" s="3" t="s">
        <v>24</v>
      </c>
      <c r="AZ85" s="3" t="s">
        <v>1529</v>
      </c>
      <c r="BA85" s="3" t="s">
        <v>1530</v>
      </c>
      <c r="BB85" s="3" t="s">
        <v>1531</v>
      </c>
      <c r="BD85" s="3" t="s">
        <v>30</v>
      </c>
      <c r="BG85" s="3"/>
    </row>
    <row r="86" spans="1:59" ht="15" x14ac:dyDescent="0.2">
      <c r="A86" s="3" t="s">
        <v>7414</v>
      </c>
      <c r="B86" s="3" t="s">
        <v>42839</v>
      </c>
      <c r="C86" s="4">
        <v>43119.618252314824</v>
      </c>
      <c r="D86" s="3" t="s">
        <v>31816</v>
      </c>
      <c r="E86" s="3" t="s">
        <v>42840</v>
      </c>
      <c r="O86" s="3" t="s">
        <v>25</v>
      </c>
      <c r="AI86" s="3" t="s">
        <v>29</v>
      </c>
      <c r="AJ86" s="3" t="s">
        <v>28</v>
      </c>
      <c r="AM86" s="3" t="s">
        <v>24</v>
      </c>
      <c r="AZ86" s="3" t="s">
        <v>5440</v>
      </c>
      <c r="BA86" s="3" t="s">
        <v>5441</v>
      </c>
      <c r="BB86" s="3" t="s">
        <v>952</v>
      </c>
      <c r="BD86" s="3" t="s">
        <v>30</v>
      </c>
      <c r="BG86" s="3"/>
    </row>
    <row r="87" spans="1:59" ht="15" x14ac:dyDescent="0.2">
      <c r="A87" s="3" t="s">
        <v>6550</v>
      </c>
      <c r="B87" s="3" t="s">
        <v>42837</v>
      </c>
      <c r="C87" s="4">
        <v>43119.61824074074</v>
      </c>
      <c r="D87" s="3" t="s">
        <v>31816</v>
      </c>
      <c r="E87" s="3" t="s">
        <v>42838</v>
      </c>
      <c r="O87" s="3" t="s">
        <v>25</v>
      </c>
      <c r="AI87" s="3" t="s">
        <v>29</v>
      </c>
      <c r="AJ87" s="3" t="s">
        <v>28</v>
      </c>
      <c r="AM87" s="3" t="s">
        <v>24</v>
      </c>
      <c r="AZ87" s="3" t="s">
        <v>1619</v>
      </c>
      <c r="BA87" s="3" t="s">
        <v>1620</v>
      </c>
      <c r="BB87" s="3" t="s">
        <v>1621</v>
      </c>
      <c r="BD87" s="3" t="s">
        <v>30</v>
      </c>
      <c r="BG87" s="3"/>
    </row>
    <row r="88" spans="1:59" ht="15" x14ac:dyDescent="0.2">
      <c r="A88" s="3" t="s">
        <v>7581</v>
      </c>
      <c r="B88" s="3" t="s">
        <v>42835</v>
      </c>
      <c r="C88" s="4">
        <v>43119.61824074074</v>
      </c>
      <c r="D88" s="3" t="s">
        <v>31816</v>
      </c>
      <c r="E88" s="3" t="s">
        <v>42836</v>
      </c>
      <c r="O88" s="3" t="s">
        <v>25</v>
      </c>
      <c r="AI88" s="3" t="s">
        <v>29</v>
      </c>
      <c r="AJ88" s="3" t="s">
        <v>28</v>
      </c>
      <c r="AM88" s="3" t="s">
        <v>24</v>
      </c>
      <c r="AZ88" s="3" t="s">
        <v>6129</v>
      </c>
      <c r="BA88" s="3" t="s">
        <v>6130</v>
      </c>
      <c r="BB88" s="3" t="s">
        <v>3087</v>
      </c>
      <c r="BD88" s="3" t="s">
        <v>30</v>
      </c>
      <c r="BG88" s="3"/>
    </row>
    <row r="89" spans="1:59" ht="15" x14ac:dyDescent="0.2">
      <c r="A89" s="3" t="s">
        <v>6863</v>
      </c>
      <c r="B89" s="3" t="s">
        <v>42833</v>
      </c>
      <c r="C89" s="4">
        <v>43119.61824074074</v>
      </c>
      <c r="D89" s="3" t="s">
        <v>31816</v>
      </c>
      <c r="E89" s="3" t="s">
        <v>42834</v>
      </c>
      <c r="O89" s="3" t="s">
        <v>25</v>
      </c>
      <c r="AI89" s="3" t="s">
        <v>29</v>
      </c>
      <c r="AJ89" s="3" t="s">
        <v>28</v>
      </c>
      <c r="AM89" s="3" t="s">
        <v>24</v>
      </c>
      <c r="AZ89" s="3" t="s">
        <v>3085</v>
      </c>
      <c r="BA89" s="3" t="s">
        <v>3086</v>
      </c>
      <c r="BB89" s="3" t="s">
        <v>3087</v>
      </c>
      <c r="BD89" s="3" t="s">
        <v>30</v>
      </c>
      <c r="BG89" s="3"/>
    </row>
    <row r="90" spans="1:59" ht="15" x14ac:dyDescent="0.2">
      <c r="A90" s="3" t="s">
        <v>6633</v>
      </c>
      <c r="B90" s="3" t="s">
        <v>42831</v>
      </c>
      <c r="C90" s="4">
        <v>43119.61824074074</v>
      </c>
      <c r="D90" s="3" t="s">
        <v>31816</v>
      </c>
      <c r="E90" s="3" t="s">
        <v>42832</v>
      </c>
      <c r="O90" s="3" t="s">
        <v>25</v>
      </c>
      <c r="AI90" s="3" t="s">
        <v>29</v>
      </c>
      <c r="AJ90" s="3" t="s">
        <v>28</v>
      </c>
      <c r="AM90" s="3" t="s">
        <v>24</v>
      </c>
      <c r="AZ90" s="3" t="s">
        <v>2024</v>
      </c>
      <c r="BA90" s="3" t="s">
        <v>2025</v>
      </c>
      <c r="BB90" s="3" t="s">
        <v>80</v>
      </c>
      <c r="BD90" s="3" t="s">
        <v>30</v>
      </c>
      <c r="BG90" s="3"/>
    </row>
    <row r="91" spans="1:59" ht="15" x14ac:dyDescent="0.2">
      <c r="A91" s="3" t="s">
        <v>7136</v>
      </c>
      <c r="B91" s="3" t="s">
        <v>42829</v>
      </c>
      <c r="C91" s="4">
        <v>43119.61824074074</v>
      </c>
      <c r="D91" s="3" t="s">
        <v>31816</v>
      </c>
      <c r="E91" s="3" t="s">
        <v>42830</v>
      </c>
      <c r="O91" s="3" t="s">
        <v>25</v>
      </c>
      <c r="AI91" s="3" t="s">
        <v>29</v>
      </c>
      <c r="AJ91" s="3" t="s">
        <v>28</v>
      </c>
      <c r="AM91" s="3" t="s">
        <v>24</v>
      </c>
      <c r="AZ91" s="3" t="s">
        <v>4270</v>
      </c>
      <c r="BA91" s="3" t="s">
        <v>4271</v>
      </c>
      <c r="BB91" s="3" t="s">
        <v>40</v>
      </c>
      <c r="BD91" s="3" t="s">
        <v>30</v>
      </c>
      <c r="BG91" s="3"/>
    </row>
    <row r="92" spans="1:59" ht="15" x14ac:dyDescent="0.2">
      <c r="A92" s="3" t="s">
        <v>6724</v>
      </c>
      <c r="B92" s="3" t="s">
        <v>42827</v>
      </c>
      <c r="C92" s="4">
        <v>43119.61824074074</v>
      </c>
      <c r="D92" s="3" t="s">
        <v>31816</v>
      </c>
      <c r="E92" s="3" t="s">
        <v>42828</v>
      </c>
      <c r="O92" s="3" t="s">
        <v>25</v>
      </c>
      <c r="AI92" s="3" t="s">
        <v>29</v>
      </c>
      <c r="AJ92" s="3" t="s">
        <v>28</v>
      </c>
      <c r="AM92" s="3" t="s">
        <v>24</v>
      </c>
      <c r="AZ92" s="3" t="s">
        <v>2435</v>
      </c>
      <c r="BA92" s="3" t="s">
        <v>2436</v>
      </c>
      <c r="BB92" s="3" t="s">
        <v>2437</v>
      </c>
      <c r="BD92" s="3" t="s">
        <v>30</v>
      </c>
      <c r="BG92" s="3"/>
    </row>
    <row r="93" spans="1:59" ht="15" x14ac:dyDescent="0.2">
      <c r="A93" s="3" t="s">
        <v>6487</v>
      </c>
      <c r="B93" s="3" t="s">
        <v>42825</v>
      </c>
      <c r="C93" s="4">
        <v>43119.61824074074</v>
      </c>
      <c r="D93" s="3" t="s">
        <v>31816</v>
      </c>
      <c r="E93" s="3" t="s">
        <v>42826</v>
      </c>
      <c r="O93" s="3" t="s">
        <v>25</v>
      </c>
      <c r="AI93" s="3" t="s">
        <v>29</v>
      </c>
      <c r="AJ93" s="3" t="s">
        <v>28</v>
      </c>
      <c r="AM93" s="3" t="s">
        <v>24</v>
      </c>
      <c r="AZ93" s="3" t="s">
        <v>871</v>
      </c>
      <c r="BA93" s="3" t="s">
        <v>1292</v>
      </c>
      <c r="BB93" s="3" t="s">
        <v>643</v>
      </c>
      <c r="BD93" s="3" t="s">
        <v>30</v>
      </c>
      <c r="BG93" s="3"/>
    </row>
    <row r="94" spans="1:59" ht="15" x14ac:dyDescent="0.2">
      <c r="A94" s="3" t="s">
        <v>6379</v>
      </c>
      <c r="B94" s="3" t="s">
        <v>42823</v>
      </c>
      <c r="C94" s="4">
        <v>43119.61824074074</v>
      </c>
      <c r="D94" s="3" t="s">
        <v>31816</v>
      </c>
      <c r="E94" s="3" t="s">
        <v>42824</v>
      </c>
      <c r="O94" s="3" t="s">
        <v>25</v>
      </c>
      <c r="AI94" s="3" t="s">
        <v>29</v>
      </c>
      <c r="AJ94" s="3" t="s">
        <v>28</v>
      </c>
      <c r="AM94" s="3" t="s">
        <v>24</v>
      </c>
      <c r="AZ94" s="3" t="s">
        <v>650</v>
      </c>
      <c r="BA94" s="3" t="s">
        <v>642</v>
      </c>
      <c r="BB94" s="3" t="s">
        <v>651</v>
      </c>
      <c r="BD94" s="3" t="s">
        <v>30</v>
      </c>
      <c r="BG94" s="3"/>
    </row>
    <row r="95" spans="1:59" ht="15" x14ac:dyDescent="0.2">
      <c r="A95" s="3" t="s">
        <v>7135</v>
      </c>
      <c r="B95" s="3" t="s">
        <v>42821</v>
      </c>
      <c r="C95" s="4">
        <v>43119.61824074074</v>
      </c>
      <c r="D95" s="3" t="s">
        <v>31816</v>
      </c>
      <c r="E95" s="3" t="s">
        <v>42822</v>
      </c>
      <c r="O95" s="3" t="s">
        <v>25</v>
      </c>
      <c r="AI95" s="3" t="s">
        <v>29</v>
      </c>
      <c r="AJ95" s="3" t="s">
        <v>28</v>
      </c>
      <c r="AM95" s="3" t="s">
        <v>24</v>
      </c>
      <c r="AZ95" s="3" t="s">
        <v>4266</v>
      </c>
      <c r="BA95" s="3" t="s">
        <v>4267</v>
      </c>
      <c r="BB95" s="3" t="s">
        <v>449</v>
      </c>
      <c r="BD95" s="3" t="s">
        <v>30</v>
      </c>
      <c r="BG95" s="3"/>
    </row>
    <row r="96" spans="1:59" ht="15" x14ac:dyDescent="0.2">
      <c r="A96" s="3" t="s">
        <v>7409</v>
      </c>
      <c r="B96" s="3" t="s">
        <v>42819</v>
      </c>
      <c r="C96" s="4">
        <v>43119.61822916667</v>
      </c>
      <c r="D96" s="3" t="s">
        <v>31816</v>
      </c>
      <c r="E96" s="3" t="s">
        <v>42820</v>
      </c>
      <c r="O96" s="3" t="s">
        <v>25</v>
      </c>
      <c r="AI96" s="3" t="s">
        <v>29</v>
      </c>
      <c r="AJ96" s="3" t="s">
        <v>28</v>
      </c>
      <c r="AM96" s="3" t="s">
        <v>24</v>
      </c>
      <c r="AZ96" s="3" t="s">
        <v>5422</v>
      </c>
      <c r="BA96" s="3" t="s">
        <v>5423</v>
      </c>
      <c r="BB96" s="3" t="s">
        <v>672</v>
      </c>
      <c r="BD96" s="3" t="s">
        <v>30</v>
      </c>
      <c r="BG96" s="3"/>
    </row>
    <row r="97" spans="1:59" ht="15" x14ac:dyDescent="0.2">
      <c r="A97" s="3" t="s">
        <v>6540</v>
      </c>
      <c r="B97" s="3" t="s">
        <v>42817</v>
      </c>
      <c r="C97" s="4">
        <v>43119.61822916667</v>
      </c>
      <c r="D97" s="3" t="s">
        <v>31816</v>
      </c>
      <c r="E97" s="3" t="s">
        <v>42818</v>
      </c>
      <c r="O97" s="3" t="s">
        <v>25</v>
      </c>
      <c r="AI97" s="3" t="s">
        <v>29</v>
      </c>
      <c r="AJ97" s="3" t="s">
        <v>28</v>
      </c>
      <c r="AM97" s="3" t="s">
        <v>24</v>
      </c>
      <c r="AZ97" s="3" t="s">
        <v>1566</v>
      </c>
      <c r="BA97" s="3" t="s">
        <v>1567</v>
      </c>
      <c r="BB97" s="3" t="s">
        <v>672</v>
      </c>
      <c r="BD97" s="3" t="s">
        <v>30</v>
      </c>
      <c r="BG97" s="3"/>
    </row>
    <row r="98" spans="1:59" ht="15" x14ac:dyDescent="0.2">
      <c r="A98" s="3" t="s">
        <v>6864</v>
      </c>
      <c r="B98" s="3" t="s">
        <v>42815</v>
      </c>
      <c r="C98" s="4">
        <v>43119.61822916667</v>
      </c>
      <c r="D98" s="3" t="s">
        <v>31816</v>
      </c>
      <c r="E98" s="3" t="s">
        <v>42816</v>
      </c>
      <c r="O98" s="3" t="s">
        <v>25</v>
      </c>
      <c r="AI98" s="3" t="s">
        <v>29</v>
      </c>
      <c r="AJ98" s="3" t="s">
        <v>28</v>
      </c>
      <c r="AM98" s="3" t="s">
        <v>24</v>
      </c>
      <c r="AZ98" s="3" t="s">
        <v>3091</v>
      </c>
      <c r="BA98" s="3" t="s">
        <v>3092</v>
      </c>
      <c r="BB98" s="3" t="s">
        <v>429</v>
      </c>
      <c r="BD98" s="3" t="s">
        <v>30</v>
      </c>
      <c r="BG98" s="3"/>
    </row>
    <row r="99" spans="1:59" ht="15" x14ac:dyDescent="0.2">
      <c r="A99" s="3" t="s">
        <v>6750</v>
      </c>
      <c r="B99" s="3" t="s">
        <v>42813</v>
      </c>
      <c r="C99" s="4">
        <v>43119.618217592593</v>
      </c>
      <c r="D99" s="3" t="s">
        <v>31816</v>
      </c>
      <c r="E99" s="3" t="s">
        <v>42814</v>
      </c>
      <c r="O99" s="3" t="s">
        <v>25</v>
      </c>
      <c r="AI99" s="3" t="s">
        <v>29</v>
      </c>
      <c r="AJ99" s="3" t="s">
        <v>28</v>
      </c>
      <c r="AM99" s="3" t="s">
        <v>24</v>
      </c>
      <c r="AZ99" s="3" t="s">
        <v>303</v>
      </c>
      <c r="BA99" s="3" t="s">
        <v>2560</v>
      </c>
      <c r="BB99" s="3" t="s">
        <v>2561</v>
      </c>
      <c r="BD99" s="3" t="s">
        <v>30</v>
      </c>
      <c r="BG99" s="3"/>
    </row>
    <row r="100" spans="1:59" ht="15" x14ac:dyDescent="0.2">
      <c r="A100" s="3" t="s">
        <v>6446</v>
      </c>
      <c r="B100" s="3" t="s">
        <v>42811</v>
      </c>
      <c r="C100" s="4">
        <v>43119.618217592593</v>
      </c>
      <c r="D100" s="3" t="s">
        <v>31816</v>
      </c>
      <c r="E100" s="3" t="s">
        <v>42812</v>
      </c>
      <c r="O100" s="3" t="s">
        <v>25</v>
      </c>
      <c r="AI100" s="3" t="s">
        <v>29</v>
      </c>
      <c r="AJ100" s="3" t="s">
        <v>28</v>
      </c>
      <c r="AM100" s="3" t="s">
        <v>24</v>
      </c>
      <c r="AZ100" s="3" t="s">
        <v>1054</v>
      </c>
      <c r="BA100" s="3" t="s">
        <v>1055</v>
      </c>
      <c r="BB100" s="3" t="s">
        <v>244</v>
      </c>
      <c r="BD100" s="3" t="s">
        <v>30</v>
      </c>
      <c r="BG100" s="3"/>
    </row>
    <row r="101" spans="1:59" ht="15" x14ac:dyDescent="0.2">
      <c r="A101" s="3" t="s">
        <v>6330</v>
      </c>
      <c r="B101" s="3" t="s">
        <v>42809</v>
      </c>
      <c r="C101" s="4">
        <v>43119.618217592593</v>
      </c>
      <c r="D101" s="3" t="s">
        <v>31816</v>
      </c>
      <c r="E101" s="3" t="s">
        <v>42810</v>
      </c>
      <c r="O101" s="3" t="s">
        <v>25</v>
      </c>
      <c r="AI101" s="3" t="s">
        <v>29</v>
      </c>
      <c r="AJ101" s="3" t="s">
        <v>28</v>
      </c>
      <c r="AM101" s="3" t="s">
        <v>24</v>
      </c>
      <c r="AZ101" s="3" t="s">
        <v>302</v>
      </c>
      <c r="BA101" s="3" t="s">
        <v>303</v>
      </c>
      <c r="BB101" s="3" t="s">
        <v>304</v>
      </c>
      <c r="BD101" s="3" t="s">
        <v>30</v>
      </c>
      <c r="BG101" s="3"/>
    </row>
    <row r="102" spans="1:59" ht="15" x14ac:dyDescent="0.2">
      <c r="A102" s="3" t="s">
        <v>6739</v>
      </c>
      <c r="B102" s="3" t="s">
        <v>42807</v>
      </c>
      <c r="C102" s="4">
        <v>43119.618217592593</v>
      </c>
      <c r="D102" s="3" t="s">
        <v>31816</v>
      </c>
      <c r="E102" s="3" t="s">
        <v>42808</v>
      </c>
      <c r="O102" s="3" t="s">
        <v>25</v>
      </c>
      <c r="AI102" s="3" t="s">
        <v>29</v>
      </c>
      <c r="AJ102" s="3" t="s">
        <v>28</v>
      </c>
      <c r="AM102" s="3" t="s">
        <v>24</v>
      </c>
      <c r="AZ102" s="3" t="s">
        <v>2506</v>
      </c>
      <c r="BA102" s="3" t="s">
        <v>2507</v>
      </c>
      <c r="BB102" s="3" t="s">
        <v>80</v>
      </c>
      <c r="BD102" s="3" t="s">
        <v>30</v>
      </c>
      <c r="BG102" s="3"/>
    </row>
    <row r="103" spans="1:59" ht="15" x14ac:dyDescent="0.2">
      <c r="A103" s="3" t="s">
        <v>7447</v>
      </c>
      <c r="B103" s="3" t="s">
        <v>42805</v>
      </c>
      <c r="C103" s="4">
        <v>43119.618217592593</v>
      </c>
      <c r="D103" s="3" t="s">
        <v>31816</v>
      </c>
      <c r="E103" s="3" t="s">
        <v>42806</v>
      </c>
      <c r="O103" s="3" t="s">
        <v>25</v>
      </c>
      <c r="AI103" s="3" t="s">
        <v>29</v>
      </c>
      <c r="AJ103" s="3" t="s">
        <v>28</v>
      </c>
      <c r="AM103" s="3" t="s">
        <v>24</v>
      </c>
      <c r="AZ103" s="3" t="s">
        <v>5587</v>
      </c>
      <c r="BA103" s="3" t="s">
        <v>5588</v>
      </c>
      <c r="BB103" s="3" t="s">
        <v>3117</v>
      </c>
      <c r="BD103" s="3" t="s">
        <v>30</v>
      </c>
      <c r="BG103" s="3"/>
    </row>
    <row r="104" spans="1:59" ht="15" x14ac:dyDescent="0.2">
      <c r="A104" s="3" t="s">
        <v>6947</v>
      </c>
      <c r="B104" s="3" t="s">
        <v>42803</v>
      </c>
      <c r="C104" s="4">
        <v>43119.618217592593</v>
      </c>
      <c r="D104" s="3" t="s">
        <v>31816</v>
      </c>
      <c r="E104" s="3" t="s">
        <v>42804</v>
      </c>
      <c r="O104" s="3" t="s">
        <v>25</v>
      </c>
      <c r="AI104" s="3" t="s">
        <v>29</v>
      </c>
      <c r="AJ104" s="3" t="s">
        <v>28</v>
      </c>
      <c r="AM104" s="3" t="s">
        <v>24</v>
      </c>
      <c r="AZ104" s="3" t="s">
        <v>3456</v>
      </c>
      <c r="BA104" s="3" t="s">
        <v>3457</v>
      </c>
      <c r="BB104" s="3" t="s">
        <v>3458</v>
      </c>
      <c r="BD104" s="3" t="s">
        <v>30</v>
      </c>
      <c r="BG104" s="3"/>
    </row>
    <row r="105" spans="1:59" ht="15" x14ac:dyDescent="0.2">
      <c r="A105" s="3" t="s">
        <v>6959</v>
      </c>
      <c r="B105" s="3" t="s">
        <v>42801</v>
      </c>
      <c r="C105" s="4">
        <v>43119.618217592593</v>
      </c>
      <c r="D105" s="3" t="s">
        <v>31816</v>
      </c>
      <c r="E105" s="3" t="s">
        <v>42802</v>
      </c>
      <c r="O105" s="3" t="s">
        <v>25</v>
      </c>
      <c r="AI105" s="3" t="s">
        <v>29</v>
      </c>
      <c r="AJ105" s="3" t="s">
        <v>28</v>
      </c>
      <c r="AM105" s="3" t="s">
        <v>24</v>
      </c>
      <c r="AZ105" s="3" t="s">
        <v>3514</v>
      </c>
      <c r="BA105" s="3" t="s">
        <v>3515</v>
      </c>
      <c r="BB105" s="3" t="s">
        <v>148</v>
      </c>
      <c r="BD105" s="3" t="s">
        <v>30</v>
      </c>
      <c r="BG105" s="3"/>
    </row>
    <row r="106" spans="1:59" ht="15" x14ac:dyDescent="0.2">
      <c r="A106" s="3" t="s">
        <v>6845</v>
      </c>
      <c r="B106" s="3" t="s">
        <v>42799</v>
      </c>
      <c r="C106" s="4">
        <v>43119.618206018517</v>
      </c>
      <c r="D106" s="3" t="s">
        <v>31816</v>
      </c>
      <c r="E106" s="3" t="s">
        <v>42800</v>
      </c>
      <c r="O106" s="3" t="s">
        <v>25</v>
      </c>
      <c r="AI106" s="3" t="s">
        <v>29</v>
      </c>
      <c r="AJ106" s="3" t="s">
        <v>28</v>
      </c>
      <c r="AM106" s="3" t="s">
        <v>24</v>
      </c>
      <c r="AZ106" s="3" t="s">
        <v>1590</v>
      </c>
      <c r="BA106" s="3" t="s">
        <v>3000</v>
      </c>
      <c r="BB106" s="3" t="s">
        <v>148</v>
      </c>
      <c r="BD106" s="3" t="s">
        <v>30</v>
      </c>
      <c r="BG106" s="3"/>
    </row>
    <row r="107" spans="1:59" ht="15" x14ac:dyDescent="0.2">
      <c r="A107" s="3" t="s">
        <v>6865</v>
      </c>
      <c r="B107" s="3" t="s">
        <v>42797</v>
      </c>
      <c r="C107" s="4">
        <v>43119.618206018517</v>
      </c>
      <c r="D107" s="3" t="s">
        <v>31816</v>
      </c>
      <c r="E107" s="3" t="s">
        <v>42798</v>
      </c>
      <c r="O107" s="3" t="s">
        <v>25</v>
      </c>
      <c r="AI107" s="3" t="s">
        <v>29</v>
      </c>
      <c r="AJ107" s="3" t="s">
        <v>28</v>
      </c>
      <c r="AM107" s="3" t="s">
        <v>24</v>
      </c>
      <c r="AZ107" s="3" t="s">
        <v>3095</v>
      </c>
      <c r="BA107" s="3" t="s">
        <v>3096</v>
      </c>
      <c r="BB107" s="3" t="s">
        <v>3097</v>
      </c>
      <c r="BD107" s="3" t="s">
        <v>30</v>
      </c>
      <c r="BG107" s="3"/>
    </row>
    <row r="108" spans="1:59" ht="15" x14ac:dyDescent="0.2">
      <c r="A108" s="3" t="s">
        <v>7402</v>
      </c>
      <c r="B108" s="3" t="s">
        <v>42795</v>
      </c>
      <c r="C108" s="4">
        <v>43119.618206018517</v>
      </c>
      <c r="D108" s="3" t="s">
        <v>31816</v>
      </c>
      <c r="E108" s="3" t="s">
        <v>42796</v>
      </c>
      <c r="O108" s="3" t="s">
        <v>25</v>
      </c>
      <c r="AI108" s="3" t="s">
        <v>29</v>
      </c>
      <c r="AJ108" s="3" t="s">
        <v>28</v>
      </c>
      <c r="AM108" s="3" t="s">
        <v>24</v>
      </c>
      <c r="AZ108" s="3" t="s">
        <v>4648</v>
      </c>
      <c r="BA108" s="3" t="s">
        <v>5392</v>
      </c>
      <c r="BB108" s="3" t="s">
        <v>672</v>
      </c>
      <c r="BD108" s="3" t="s">
        <v>30</v>
      </c>
      <c r="BG108" s="3"/>
    </row>
    <row r="109" spans="1:59" ht="15" x14ac:dyDescent="0.2">
      <c r="A109" s="3" t="s">
        <v>6352</v>
      </c>
      <c r="B109" s="3" t="s">
        <v>42793</v>
      </c>
      <c r="C109" s="4">
        <v>43119.618206018517</v>
      </c>
      <c r="D109" s="3" t="s">
        <v>31816</v>
      </c>
      <c r="E109" s="3" t="s">
        <v>42794</v>
      </c>
      <c r="O109" s="3" t="s">
        <v>25</v>
      </c>
      <c r="AI109" s="3" t="s">
        <v>29</v>
      </c>
      <c r="AJ109" s="3" t="s">
        <v>28</v>
      </c>
      <c r="AM109" s="3" t="s">
        <v>24</v>
      </c>
      <c r="AZ109" s="3" t="s">
        <v>456</v>
      </c>
      <c r="BA109" s="3" t="s">
        <v>457</v>
      </c>
      <c r="BB109" s="3" t="s">
        <v>410</v>
      </c>
      <c r="BD109" s="3" t="s">
        <v>30</v>
      </c>
      <c r="BG109" s="3"/>
    </row>
    <row r="110" spans="1:59" ht="15" x14ac:dyDescent="0.2">
      <c r="A110" s="3" t="s">
        <v>7505</v>
      </c>
      <c r="B110" s="3" t="s">
        <v>42791</v>
      </c>
      <c r="C110" s="4">
        <v>43119.618206018517</v>
      </c>
      <c r="D110" s="3" t="s">
        <v>31816</v>
      </c>
      <c r="E110" s="3" t="s">
        <v>42792</v>
      </c>
      <c r="O110" s="3" t="s">
        <v>25</v>
      </c>
      <c r="AI110" s="3" t="s">
        <v>29</v>
      </c>
      <c r="AJ110" s="3" t="s">
        <v>28</v>
      </c>
      <c r="AM110" s="3" t="s">
        <v>24</v>
      </c>
      <c r="AZ110" s="3" t="s">
        <v>4471</v>
      </c>
      <c r="BA110" s="3" t="s">
        <v>5819</v>
      </c>
      <c r="BB110" s="3" t="s">
        <v>40</v>
      </c>
      <c r="BD110" s="3" t="s">
        <v>30</v>
      </c>
      <c r="BG110" s="3"/>
    </row>
    <row r="111" spans="1:59" ht="15" x14ac:dyDescent="0.2">
      <c r="A111" s="3" t="s">
        <v>6504</v>
      </c>
      <c r="B111" s="3" t="s">
        <v>42789</v>
      </c>
      <c r="C111" s="4">
        <v>43119.618206018517</v>
      </c>
      <c r="D111" s="3" t="s">
        <v>31816</v>
      </c>
      <c r="E111" s="3" t="s">
        <v>42790</v>
      </c>
      <c r="O111" s="3" t="s">
        <v>25</v>
      </c>
      <c r="AI111" s="3" t="s">
        <v>29</v>
      </c>
      <c r="AJ111" s="3" t="s">
        <v>28</v>
      </c>
      <c r="AM111" s="3" t="s">
        <v>24</v>
      </c>
      <c r="AZ111" s="3" t="s">
        <v>1377</v>
      </c>
      <c r="BA111" s="3" t="s">
        <v>1372</v>
      </c>
      <c r="BB111" s="3" t="s">
        <v>40</v>
      </c>
      <c r="BD111" s="3" t="s">
        <v>30</v>
      </c>
      <c r="BG111" s="3"/>
    </row>
    <row r="112" spans="1:59" ht="15" x14ac:dyDescent="0.2">
      <c r="A112" s="3" t="s">
        <v>6787</v>
      </c>
      <c r="B112" s="3" t="s">
        <v>42787</v>
      </c>
      <c r="C112" s="4">
        <v>43119.618206018517</v>
      </c>
      <c r="D112" s="3" t="s">
        <v>31816</v>
      </c>
      <c r="E112" s="3" t="s">
        <v>42788</v>
      </c>
      <c r="O112" s="3" t="s">
        <v>25</v>
      </c>
      <c r="AI112" s="3" t="s">
        <v>29</v>
      </c>
      <c r="AJ112" s="3" t="s">
        <v>28</v>
      </c>
      <c r="AM112" s="3" t="s">
        <v>24</v>
      </c>
      <c r="AZ112" s="3" t="s">
        <v>1301</v>
      </c>
      <c r="BA112" s="3" t="s">
        <v>2737</v>
      </c>
      <c r="BB112" s="3" t="s">
        <v>2738</v>
      </c>
      <c r="BD112" s="3" t="s">
        <v>30</v>
      </c>
      <c r="BG112" s="3"/>
    </row>
    <row r="113" spans="1:59" ht="15" x14ac:dyDescent="0.2">
      <c r="A113" s="3" t="s">
        <v>7599</v>
      </c>
      <c r="B113" s="3" t="s">
        <v>42785</v>
      </c>
      <c r="C113" s="4">
        <v>43119.618206018517</v>
      </c>
      <c r="D113" s="3" t="s">
        <v>31816</v>
      </c>
      <c r="E113" s="3" t="s">
        <v>42786</v>
      </c>
      <c r="O113" s="3" t="s">
        <v>25</v>
      </c>
      <c r="AI113" s="3" t="s">
        <v>29</v>
      </c>
      <c r="AJ113" s="3" t="s">
        <v>28</v>
      </c>
      <c r="AM113" s="3" t="s">
        <v>24</v>
      </c>
      <c r="AZ113" s="3" t="s">
        <v>6199</v>
      </c>
      <c r="BA113" s="3" t="s">
        <v>6200</v>
      </c>
      <c r="BB113" s="3" t="s">
        <v>6201</v>
      </c>
      <c r="BD113" s="3" t="s">
        <v>30</v>
      </c>
      <c r="BG113" s="3"/>
    </row>
    <row r="114" spans="1:59" ht="15" x14ac:dyDescent="0.2">
      <c r="A114" s="3" t="s">
        <v>7548</v>
      </c>
      <c r="B114" s="3" t="s">
        <v>42783</v>
      </c>
      <c r="C114" s="4">
        <v>43119.618206018517</v>
      </c>
      <c r="D114" s="3" t="s">
        <v>31816</v>
      </c>
      <c r="E114" s="3" t="s">
        <v>42784</v>
      </c>
      <c r="O114" s="3" t="s">
        <v>25</v>
      </c>
      <c r="AI114" s="3" t="s">
        <v>29</v>
      </c>
      <c r="AJ114" s="3" t="s">
        <v>28</v>
      </c>
      <c r="AM114" s="3" t="s">
        <v>24</v>
      </c>
      <c r="AZ114" s="3" t="s">
        <v>5997</v>
      </c>
      <c r="BA114" s="3" t="s">
        <v>5998</v>
      </c>
      <c r="BB114" s="3" t="s">
        <v>148</v>
      </c>
      <c r="BD114" s="3" t="s">
        <v>30</v>
      </c>
      <c r="BG114" s="3"/>
    </row>
    <row r="115" spans="1:59" ht="15" x14ac:dyDescent="0.2">
      <c r="A115" s="3" t="s">
        <v>7163</v>
      </c>
      <c r="B115" s="3" t="s">
        <v>42781</v>
      </c>
      <c r="C115" s="4">
        <v>43119.618194444447</v>
      </c>
      <c r="D115" s="3" t="s">
        <v>31816</v>
      </c>
      <c r="E115" s="3" t="s">
        <v>42782</v>
      </c>
      <c r="O115" s="3" t="s">
        <v>25</v>
      </c>
      <c r="AI115" s="3" t="s">
        <v>29</v>
      </c>
      <c r="AJ115" s="3" t="s">
        <v>28</v>
      </c>
      <c r="AM115" s="3" t="s">
        <v>24</v>
      </c>
      <c r="AZ115" s="3" t="s">
        <v>4386</v>
      </c>
      <c r="BA115" s="3" t="s">
        <v>4387</v>
      </c>
      <c r="BB115" s="3" t="s">
        <v>3001</v>
      </c>
      <c r="BD115" s="3" t="s">
        <v>30</v>
      </c>
      <c r="BG115" s="3"/>
    </row>
    <row r="116" spans="1:59" ht="15" x14ac:dyDescent="0.2">
      <c r="A116" s="3" t="s">
        <v>7030</v>
      </c>
      <c r="B116" s="3" t="s">
        <v>42779</v>
      </c>
      <c r="C116" s="4">
        <v>43119.618194444447</v>
      </c>
      <c r="D116" s="3" t="s">
        <v>31816</v>
      </c>
      <c r="E116" s="3" t="s">
        <v>42780</v>
      </c>
      <c r="O116" s="3" t="s">
        <v>25</v>
      </c>
      <c r="AI116" s="3" t="s">
        <v>29</v>
      </c>
      <c r="AJ116" s="3" t="s">
        <v>28</v>
      </c>
      <c r="AM116" s="3" t="s">
        <v>24</v>
      </c>
      <c r="AZ116" s="3" t="s">
        <v>3820</v>
      </c>
      <c r="BA116" s="3" t="s">
        <v>3821</v>
      </c>
      <c r="BB116" s="3" t="s">
        <v>790</v>
      </c>
      <c r="BD116" s="3" t="s">
        <v>30</v>
      </c>
      <c r="BG116" s="3"/>
    </row>
    <row r="117" spans="1:59" ht="15" x14ac:dyDescent="0.2">
      <c r="A117" s="3" t="s">
        <v>6512</v>
      </c>
      <c r="B117" s="3" t="s">
        <v>42777</v>
      </c>
      <c r="C117" s="4">
        <v>43119.618194444447</v>
      </c>
      <c r="D117" s="3" t="s">
        <v>31816</v>
      </c>
      <c r="E117" s="3" t="s">
        <v>42778</v>
      </c>
      <c r="O117" s="3" t="s">
        <v>25</v>
      </c>
      <c r="AI117" s="3" t="s">
        <v>29</v>
      </c>
      <c r="AJ117" s="3" t="s">
        <v>28</v>
      </c>
      <c r="AM117" s="3" t="s">
        <v>24</v>
      </c>
      <c r="AZ117" s="3" t="s">
        <v>1415</v>
      </c>
      <c r="BA117" s="3" t="s">
        <v>1416</v>
      </c>
      <c r="BB117" s="3" t="s">
        <v>148</v>
      </c>
      <c r="BD117" s="3" t="s">
        <v>30</v>
      </c>
      <c r="BG117" s="3"/>
    </row>
    <row r="118" spans="1:59" ht="15" x14ac:dyDescent="0.2">
      <c r="A118" s="3" t="s">
        <v>7116</v>
      </c>
      <c r="B118" s="3" t="s">
        <v>42775</v>
      </c>
      <c r="C118" s="4">
        <v>43119.618194444447</v>
      </c>
      <c r="D118" s="3" t="s">
        <v>31816</v>
      </c>
      <c r="E118" s="3" t="s">
        <v>42776</v>
      </c>
      <c r="O118" s="3" t="s">
        <v>25</v>
      </c>
      <c r="AI118" s="3" t="s">
        <v>29</v>
      </c>
      <c r="AJ118" s="3" t="s">
        <v>28</v>
      </c>
      <c r="AM118" s="3" t="s">
        <v>24</v>
      </c>
      <c r="AZ118" s="3" t="s">
        <v>1279</v>
      </c>
      <c r="BA118" s="3" t="s">
        <v>4183</v>
      </c>
      <c r="BB118" s="3" t="s">
        <v>395</v>
      </c>
      <c r="BD118" s="3" t="s">
        <v>30</v>
      </c>
      <c r="BG118" s="3"/>
    </row>
    <row r="119" spans="1:59" ht="15" x14ac:dyDescent="0.2">
      <c r="A119" s="3" t="s">
        <v>6636</v>
      </c>
      <c r="B119" s="3" t="s">
        <v>42773</v>
      </c>
      <c r="C119" s="4">
        <v>43119.618194444447</v>
      </c>
      <c r="D119" s="3" t="s">
        <v>31816</v>
      </c>
      <c r="E119" s="3" t="s">
        <v>42774</v>
      </c>
      <c r="O119" s="3" t="s">
        <v>25</v>
      </c>
      <c r="AI119" s="3" t="s">
        <v>29</v>
      </c>
      <c r="AJ119" s="3" t="s">
        <v>28</v>
      </c>
      <c r="AM119" s="3" t="s">
        <v>24</v>
      </c>
      <c r="AZ119" s="3" t="s">
        <v>2037</v>
      </c>
      <c r="BA119" s="3" t="s">
        <v>2038</v>
      </c>
      <c r="BB119" s="3" t="s">
        <v>2039</v>
      </c>
      <c r="BD119" s="3" t="s">
        <v>30</v>
      </c>
      <c r="BG119" s="3"/>
    </row>
    <row r="120" spans="1:59" ht="15" x14ac:dyDescent="0.2">
      <c r="A120" s="3" t="s">
        <v>7617</v>
      </c>
      <c r="B120" s="3" t="s">
        <v>42771</v>
      </c>
      <c r="C120" s="4">
        <v>43119.618194444447</v>
      </c>
      <c r="D120" s="3" t="s">
        <v>31816</v>
      </c>
      <c r="E120" s="3" t="s">
        <v>42772</v>
      </c>
      <c r="O120" s="3" t="s">
        <v>25</v>
      </c>
      <c r="AI120" s="3" t="s">
        <v>29</v>
      </c>
      <c r="AJ120" s="3" t="s">
        <v>28</v>
      </c>
      <c r="AM120" s="3" t="s">
        <v>24</v>
      </c>
      <c r="AZ120" s="3" t="s">
        <v>6282</v>
      </c>
      <c r="BA120" s="3" t="s">
        <v>6283</v>
      </c>
      <c r="BB120" s="3" t="s">
        <v>40</v>
      </c>
      <c r="BD120" s="3" t="s">
        <v>30</v>
      </c>
      <c r="BG120" s="3"/>
    </row>
    <row r="121" spans="1:59" ht="15" x14ac:dyDescent="0.2">
      <c r="A121" s="3" t="s">
        <v>7470</v>
      </c>
      <c r="B121" s="3" t="s">
        <v>42769</v>
      </c>
      <c r="C121" s="4">
        <v>43119.618194444447</v>
      </c>
      <c r="D121" s="3" t="s">
        <v>31816</v>
      </c>
      <c r="E121" s="3" t="s">
        <v>42770</v>
      </c>
      <c r="O121" s="3" t="s">
        <v>25</v>
      </c>
      <c r="AI121" s="3" t="s">
        <v>29</v>
      </c>
      <c r="AJ121" s="3" t="s">
        <v>28</v>
      </c>
      <c r="AM121" s="3" t="s">
        <v>24</v>
      </c>
      <c r="AZ121" s="3" t="s">
        <v>2976</v>
      </c>
      <c r="BA121" s="3" t="s">
        <v>5679</v>
      </c>
      <c r="BB121" s="3" t="s">
        <v>80</v>
      </c>
      <c r="BD121" s="3" t="s">
        <v>30</v>
      </c>
      <c r="BG121" s="3"/>
    </row>
    <row r="122" spans="1:59" ht="15" x14ac:dyDescent="0.2">
      <c r="A122" s="3" t="s">
        <v>6571</v>
      </c>
      <c r="B122" s="3" t="s">
        <v>42767</v>
      </c>
      <c r="C122" s="4">
        <v>43119.618194444447</v>
      </c>
      <c r="D122" s="3" t="s">
        <v>31816</v>
      </c>
      <c r="E122" s="3" t="s">
        <v>42768</v>
      </c>
      <c r="O122" s="3" t="s">
        <v>25</v>
      </c>
      <c r="AI122" s="3" t="s">
        <v>29</v>
      </c>
      <c r="AJ122" s="3" t="s">
        <v>28</v>
      </c>
      <c r="AM122" s="3" t="s">
        <v>24</v>
      </c>
      <c r="AZ122" s="3" t="s">
        <v>1718</v>
      </c>
      <c r="BA122" s="3" t="s">
        <v>1719</v>
      </c>
      <c r="BB122" s="3" t="s">
        <v>1720</v>
      </c>
      <c r="BD122" s="3" t="s">
        <v>30</v>
      </c>
      <c r="BG122" s="3"/>
    </row>
    <row r="123" spans="1:59" ht="15" x14ac:dyDescent="0.2">
      <c r="A123" s="3" t="s">
        <v>6875</v>
      </c>
      <c r="B123" s="3" t="s">
        <v>42765</v>
      </c>
      <c r="C123" s="4">
        <v>43119.61818287037</v>
      </c>
      <c r="D123" s="3" t="s">
        <v>31816</v>
      </c>
      <c r="E123" s="3" t="s">
        <v>42766</v>
      </c>
      <c r="O123" s="3" t="s">
        <v>25</v>
      </c>
      <c r="AI123" s="3" t="s">
        <v>29</v>
      </c>
      <c r="AJ123" s="3" t="s">
        <v>28</v>
      </c>
      <c r="AM123" s="3" t="s">
        <v>24</v>
      </c>
      <c r="AZ123" s="3" t="s">
        <v>3146</v>
      </c>
      <c r="BA123" s="3" t="s">
        <v>3147</v>
      </c>
      <c r="BB123" s="3" t="s">
        <v>2334</v>
      </c>
      <c r="BD123" s="3" t="s">
        <v>30</v>
      </c>
      <c r="BG123" s="3"/>
    </row>
    <row r="124" spans="1:59" ht="15" x14ac:dyDescent="0.2">
      <c r="A124" s="3" t="s">
        <v>7534</v>
      </c>
      <c r="B124" s="3" t="s">
        <v>42763</v>
      </c>
      <c r="C124" s="4">
        <v>43119.61818287037</v>
      </c>
      <c r="D124" s="3" t="s">
        <v>31816</v>
      </c>
      <c r="E124" s="3" t="s">
        <v>42764</v>
      </c>
      <c r="O124" s="3" t="s">
        <v>25</v>
      </c>
      <c r="AI124" s="3" t="s">
        <v>29</v>
      </c>
      <c r="AJ124" s="3" t="s">
        <v>28</v>
      </c>
      <c r="AM124" s="3" t="s">
        <v>24</v>
      </c>
      <c r="AZ124" s="3" t="s">
        <v>5945</v>
      </c>
      <c r="BA124" s="3" t="s">
        <v>5946</v>
      </c>
      <c r="BB124" s="3" t="s">
        <v>1388</v>
      </c>
      <c r="BD124" s="3" t="s">
        <v>30</v>
      </c>
      <c r="BG124" s="3"/>
    </row>
    <row r="125" spans="1:59" ht="15" x14ac:dyDescent="0.2">
      <c r="A125" s="3" t="s">
        <v>7412</v>
      </c>
      <c r="B125" s="3" t="s">
        <v>42761</v>
      </c>
      <c r="C125" s="4">
        <v>43119.61818287037</v>
      </c>
      <c r="D125" s="3" t="s">
        <v>31816</v>
      </c>
      <c r="E125" s="3" t="s">
        <v>42762</v>
      </c>
      <c r="O125" s="3" t="s">
        <v>25</v>
      </c>
      <c r="AI125" s="3" t="s">
        <v>29</v>
      </c>
      <c r="AJ125" s="3" t="s">
        <v>28</v>
      </c>
      <c r="AM125" s="3" t="s">
        <v>24</v>
      </c>
      <c r="AZ125" s="3" t="s">
        <v>2164</v>
      </c>
      <c r="BA125" s="3" t="s">
        <v>5435</v>
      </c>
      <c r="BB125" s="3" t="s">
        <v>1388</v>
      </c>
      <c r="BD125" s="3" t="s">
        <v>30</v>
      </c>
      <c r="BG125" s="3"/>
    </row>
    <row r="126" spans="1:59" ht="15" x14ac:dyDescent="0.2">
      <c r="A126" s="3" t="s">
        <v>7318</v>
      </c>
      <c r="B126" s="3" t="s">
        <v>42759</v>
      </c>
      <c r="C126" s="4">
        <v>43119.61818287037</v>
      </c>
      <c r="D126" s="3" t="s">
        <v>31816</v>
      </c>
      <c r="E126" s="3" t="s">
        <v>42760</v>
      </c>
      <c r="O126" s="3" t="s">
        <v>25</v>
      </c>
      <c r="AI126" s="3" t="s">
        <v>29</v>
      </c>
      <c r="AJ126" s="3" t="s">
        <v>28</v>
      </c>
      <c r="AM126" s="3" t="s">
        <v>24</v>
      </c>
      <c r="AZ126" s="3" t="s">
        <v>5036</v>
      </c>
      <c r="BA126" s="3" t="s">
        <v>5037</v>
      </c>
      <c r="BB126" s="3" t="s">
        <v>1388</v>
      </c>
      <c r="BD126" s="3" t="s">
        <v>30</v>
      </c>
      <c r="BG126" s="3"/>
    </row>
    <row r="127" spans="1:59" ht="15" x14ac:dyDescent="0.2">
      <c r="A127" s="3" t="s">
        <v>7126</v>
      </c>
      <c r="B127" s="3" t="s">
        <v>42757</v>
      </c>
      <c r="C127" s="4">
        <v>43119.61818287037</v>
      </c>
      <c r="D127" s="3" t="s">
        <v>31816</v>
      </c>
      <c r="E127" s="3" t="s">
        <v>42758</v>
      </c>
      <c r="O127" s="3" t="s">
        <v>25</v>
      </c>
      <c r="AI127" s="3" t="s">
        <v>29</v>
      </c>
      <c r="AJ127" s="3" t="s">
        <v>28</v>
      </c>
      <c r="AM127" s="3" t="s">
        <v>24</v>
      </c>
      <c r="AZ127" s="3" t="s">
        <v>4223</v>
      </c>
      <c r="BA127" s="3" t="s">
        <v>4220</v>
      </c>
      <c r="BB127" s="3" t="s">
        <v>1388</v>
      </c>
      <c r="BD127" s="3" t="s">
        <v>30</v>
      </c>
      <c r="BG127" s="3"/>
    </row>
    <row r="128" spans="1:59" ht="15" x14ac:dyDescent="0.2">
      <c r="A128" s="3" t="s">
        <v>6679</v>
      </c>
      <c r="B128" s="3" t="s">
        <v>42755</v>
      </c>
      <c r="C128" s="4">
        <v>43119.61818287037</v>
      </c>
      <c r="D128" s="3" t="s">
        <v>31816</v>
      </c>
      <c r="E128" s="3" t="s">
        <v>42756</v>
      </c>
      <c r="O128" s="3" t="s">
        <v>25</v>
      </c>
      <c r="AI128" s="3" t="s">
        <v>29</v>
      </c>
      <c r="AJ128" s="3" t="s">
        <v>28</v>
      </c>
      <c r="AM128" s="3" t="s">
        <v>24</v>
      </c>
      <c r="AZ128" s="3" t="s">
        <v>2230</v>
      </c>
      <c r="BA128" s="3" t="s">
        <v>2231</v>
      </c>
      <c r="BB128" s="3" t="s">
        <v>1388</v>
      </c>
      <c r="BD128" s="3" t="s">
        <v>30</v>
      </c>
      <c r="BG128" s="3"/>
    </row>
    <row r="129" spans="1:59" ht="15" x14ac:dyDescent="0.2">
      <c r="A129" s="3" t="s">
        <v>6581</v>
      </c>
      <c r="B129" s="3" t="s">
        <v>42753</v>
      </c>
      <c r="C129" s="4">
        <v>43119.61818287037</v>
      </c>
      <c r="D129" s="3" t="s">
        <v>31816</v>
      </c>
      <c r="E129" s="3" t="s">
        <v>42754</v>
      </c>
      <c r="O129" s="3" t="s">
        <v>25</v>
      </c>
      <c r="AI129" s="3" t="s">
        <v>29</v>
      </c>
      <c r="AJ129" s="3" t="s">
        <v>28</v>
      </c>
      <c r="AM129" s="3" t="s">
        <v>24</v>
      </c>
      <c r="AZ129" s="3" t="s">
        <v>1770</v>
      </c>
      <c r="BA129" s="3" t="s">
        <v>1771</v>
      </c>
      <c r="BB129" s="3" t="s">
        <v>1388</v>
      </c>
      <c r="BD129" s="3" t="s">
        <v>30</v>
      </c>
      <c r="BG129" s="3"/>
    </row>
    <row r="130" spans="1:59" ht="15" x14ac:dyDescent="0.2">
      <c r="A130" s="3" t="s">
        <v>6534</v>
      </c>
      <c r="B130" s="3" t="s">
        <v>42751</v>
      </c>
      <c r="C130" s="4">
        <v>43119.61818287037</v>
      </c>
      <c r="D130" s="3" t="s">
        <v>31816</v>
      </c>
      <c r="E130" s="3" t="s">
        <v>42752</v>
      </c>
      <c r="O130" s="3" t="s">
        <v>25</v>
      </c>
      <c r="AI130" s="3" t="s">
        <v>29</v>
      </c>
      <c r="AJ130" s="3" t="s">
        <v>28</v>
      </c>
      <c r="AM130" s="3" t="s">
        <v>24</v>
      </c>
      <c r="AZ130" s="3" t="s">
        <v>1538</v>
      </c>
      <c r="BA130" s="3" t="s">
        <v>1539</v>
      </c>
      <c r="BB130" s="3" t="s">
        <v>1388</v>
      </c>
      <c r="BD130" s="3" t="s">
        <v>30</v>
      </c>
      <c r="BG130" s="3"/>
    </row>
    <row r="131" spans="1:59" ht="15" x14ac:dyDescent="0.2">
      <c r="A131" s="3" t="s">
        <v>38967</v>
      </c>
      <c r="B131" s="3" t="s">
        <v>38965</v>
      </c>
      <c r="C131" s="4">
        <v>43102.782442129632</v>
      </c>
      <c r="D131" s="3" t="s">
        <v>31816</v>
      </c>
      <c r="E131" s="3" t="s">
        <v>38968</v>
      </c>
      <c r="N131" s="3" t="s">
        <v>7657</v>
      </c>
      <c r="AI131" s="3" t="s">
        <v>29</v>
      </c>
      <c r="AJ131" s="3" t="s">
        <v>7656</v>
      </c>
      <c r="AZ131" s="3" t="s">
        <v>8893</v>
      </c>
      <c r="BA131" s="3" t="s">
        <v>5667</v>
      </c>
      <c r="BB131" s="3" t="s">
        <v>38966</v>
      </c>
      <c r="BD131" s="3" t="s">
        <v>30</v>
      </c>
      <c r="BG131" s="3"/>
    </row>
    <row r="132" spans="1:59" ht="15" x14ac:dyDescent="0.2">
      <c r="A132" s="3" t="s">
        <v>38957</v>
      </c>
      <c r="B132" s="3" t="s">
        <v>38955</v>
      </c>
      <c r="C132" s="4">
        <v>43053.687037037038</v>
      </c>
      <c r="D132" s="3" t="s">
        <v>7639</v>
      </c>
      <c r="E132" s="3" t="s">
        <v>38964</v>
      </c>
      <c r="F132" s="3" t="s">
        <v>38963</v>
      </c>
      <c r="G132" s="3" t="s">
        <v>38962</v>
      </c>
      <c r="H132" s="3" t="s">
        <v>8057</v>
      </c>
      <c r="J132" s="3" t="s">
        <v>11094</v>
      </c>
      <c r="L132" s="3" t="s">
        <v>38961</v>
      </c>
      <c r="N132" s="3" t="s">
        <v>38960</v>
      </c>
      <c r="P132" s="3" t="s">
        <v>38959</v>
      </c>
      <c r="Q132" s="3" t="s">
        <v>8019</v>
      </c>
      <c r="R132" s="3" t="s">
        <v>8400</v>
      </c>
      <c r="S132" s="3" t="s">
        <v>38958</v>
      </c>
      <c r="AE132" s="3" t="s">
        <v>7678</v>
      </c>
      <c r="AF132" s="3" t="s">
        <v>8010</v>
      </c>
      <c r="AI132" s="3" t="s">
        <v>8007</v>
      </c>
      <c r="AJ132" s="3" t="s">
        <v>7632</v>
      </c>
      <c r="AK132" s="3" t="s">
        <v>11088</v>
      </c>
      <c r="AZ132" s="3" t="s">
        <v>38956</v>
      </c>
      <c r="BA132" s="3" t="s">
        <v>99</v>
      </c>
      <c r="BB132" s="3" t="s">
        <v>8001</v>
      </c>
      <c r="BD132" s="3" t="s">
        <v>30</v>
      </c>
      <c r="BE132" s="3">
        <v>28</v>
      </c>
      <c r="BG132" s="3"/>
    </row>
    <row r="133" spans="1:59" ht="15" x14ac:dyDescent="0.2">
      <c r="A133" s="3" t="s">
        <v>38946</v>
      </c>
      <c r="B133" s="3" t="s">
        <v>38943</v>
      </c>
      <c r="C133" s="4">
        <v>43053.63071759259</v>
      </c>
      <c r="D133" s="3" t="s">
        <v>7639</v>
      </c>
      <c r="E133" s="3" t="s">
        <v>38954</v>
      </c>
      <c r="F133" s="3" t="s">
        <v>38953</v>
      </c>
      <c r="G133" s="3" t="s">
        <v>38952</v>
      </c>
      <c r="H133" s="3" t="s">
        <v>38951</v>
      </c>
      <c r="J133" s="3" t="s">
        <v>11094</v>
      </c>
      <c r="L133" s="3" t="s">
        <v>38950</v>
      </c>
      <c r="N133" s="3" t="s">
        <v>38949</v>
      </c>
      <c r="P133" s="3" t="s">
        <v>38948</v>
      </c>
      <c r="Q133" s="3" t="s">
        <v>8019</v>
      </c>
      <c r="R133" s="3" t="s">
        <v>8018</v>
      </c>
      <c r="S133" s="3" t="s">
        <v>38947</v>
      </c>
      <c r="AE133" s="3" t="s">
        <v>7671</v>
      </c>
      <c r="AF133" s="3" t="s">
        <v>7756</v>
      </c>
      <c r="AI133" s="3" t="s">
        <v>8007</v>
      </c>
      <c r="AJ133" s="3" t="s">
        <v>7632</v>
      </c>
      <c r="AK133" s="3" t="s">
        <v>11088</v>
      </c>
      <c r="AZ133" s="3" t="s">
        <v>38945</v>
      </c>
      <c r="BA133" s="3" t="s">
        <v>38944</v>
      </c>
      <c r="BB133" s="3" t="s">
        <v>8001</v>
      </c>
      <c r="BD133" s="3" t="s">
        <v>30</v>
      </c>
      <c r="BE133" s="3">
        <v>44</v>
      </c>
      <c r="BG133" s="3"/>
    </row>
    <row r="134" spans="1:59" ht="15" x14ac:dyDescent="0.2">
      <c r="A134" s="3" t="s">
        <v>38935</v>
      </c>
      <c r="B134" s="3" t="s">
        <v>38934</v>
      </c>
      <c r="C134" s="4">
        <v>43053.592013888891</v>
      </c>
      <c r="D134" s="3" t="s">
        <v>7639</v>
      </c>
      <c r="E134" s="3" t="s">
        <v>38942</v>
      </c>
      <c r="F134" s="3" t="s">
        <v>38941</v>
      </c>
      <c r="G134" s="3" t="s">
        <v>38940</v>
      </c>
      <c r="H134" s="3" t="s">
        <v>8057</v>
      </c>
      <c r="J134" s="3" t="s">
        <v>11094</v>
      </c>
      <c r="L134" s="3" t="s">
        <v>38939</v>
      </c>
      <c r="N134" s="3" t="s">
        <v>38938</v>
      </c>
      <c r="P134" s="3" t="s">
        <v>38937</v>
      </c>
      <c r="Q134" s="3" t="s">
        <v>8019</v>
      </c>
      <c r="R134" s="3" t="s">
        <v>9408</v>
      </c>
      <c r="S134" s="3" t="s">
        <v>38936</v>
      </c>
      <c r="AE134" s="3" t="s">
        <v>7671</v>
      </c>
      <c r="AF134" s="3" t="s">
        <v>7756</v>
      </c>
      <c r="AI134" s="3" t="s">
        <v>8007</v>
      </c>
      <c r="AJ134" s="3" t="s">
        <v>7632</v>
      </c>
      <c r="AK134" s="3" t="s">
        <v>11088</v>
      </c>
      <c r="AZ134" s="3" t="s">
        <v>9296</v>
      </c>
      <c r="BA134" s="3" t="s">
        <v>36402</v>
      </c>
      <c r="BB134" s="3" t="s">
        <v>8001</v>
      </c>
      <c r="BD134" s="3" t="s">
        <v>30</v>
      </c>
      <c r="BE134" s="3">
        <v>4</v>
      </c>
      <c r="BG134" s="3"/>
    </row>
    <row r="135" spans="1:59" ht="15" x14ac:dyDescent="0.2">
      <c r="A135" s="3" t="s">
        <v>38933</v>
      </c>
      <c r="B135" s="3" t="s">
        <v>38931</v>
      </c>
      <c r="C135" s="4">
        <v>42996.769942129627</v>
      </c>
      <c r="D135" s="3" t="s">
        <v>31816</v>
      </c>
      <c r="E135" s="3" t="s">
        <v>38933</v>
      </c>
      <c r="N135" s="3" t="s">
        <v>12599</v>
      </c>
      <c r="AI135" s="3" t="s">
        <v>29</v>
      </c>
      <c r="AJ135" s="3" t="s">
        <v>7632</v>
      </c>
      <c r="AM135" s="3" t="s">
        <v>62</v>
      </c>
      <c r="AZ135" s="3" t="s">
        <v>2054</v>
      </c>
      <c r="BA135" s="3" t="s">
        <v>38932</v>
      </c>
      <c r="BD135" s="3" t="s">
        <v>30</v>
      </c>
      <c r="BG135" s="3"/>
    </row>
    <row r="136" spans="1:59" ht="15" x14ac:dyDescent="0.2">
      <c r="A136" s="3" t="s">
        <v>38930</v>
      </c>
      <c r="B136" s="3" t="s">
        <v>38928</v>
      </c>
      <c r="C136" s="4">
        <v>42996.769930555558</v>
      </c>
      <c r="D136" s="3" t="s">
        <v>31816</v>
      </c>
      <c r="E136" s="3" t="s">
        <v>38930</v>
      </c>
      <c r="N136" s="3" t="s">
        <v>12215</v>
      </c>
      <c r="AI136" s="3" t="s">
        <v>29</v>
      </c>
      <c r="AJ136" s="3" t="s">
        <v>7632</v>
      </c>
      <c r="AM136" s="3" t="s">
        <v>62</v>
      </c>
      <c r="AZ136" s="3" t="s">
        <v>35250</v>
      </c>
      <c r="BA136" s="3" t="s">
        <v>38929</v>
      </c>
      <c r="BD136" s="3" t="s">
        <v>30</v>
      </c>
      <c r="BG136" s="3"/>
    </row>
    <row r="137" spans="1:59" ht="15" x14ac:dyDescent="0.2">
      <c r="A137" s="3" t="s">
        <v>38927</v>
      </c>
      <c r="B137" s="3" t="s">
        <v>38926</v>
      </c>
      <c r="C137" s="4">
        <v>42996.769930555558</v>
      </c>
      <c r="D137" s="3" t="s">
        <v>31816</v>
      </c>
      <c r="E137" s="3" t="s">
        <v>38927</v>
      </c>
      <c r="N137" s="3" t="s">
        <v>9739</v>
      </c>
      <c r="AI137" s="3" t="s">
        <v>29</v>
      </c>
      <c r="AJ137" s="3" t="s">
        <v>7632</v>
      </c>
      <c r="AM137" s="3" t="s">
        <v>62</v>
      </c>
      <c r="AZ137" s="3" t="s">
        <v>37960</v>
      </c>
      <c r="BA137" s="3" t="s">
        <v>37892</v>
      </c>
      <c r="BD137" s="3" t="s">
        <v>30</v>
      </c>
      <c r="BG137" s="3"/>
    </row>
    <row r="138" spans="1:59" ht="15" x14ac:dyDescent="0.2">
      <c r="A138" s="3" t="s">
        <v>38925</v>
      </c>
      <c r="B138" s="3" t="s">
        <v>38922</v>
      </c>
      <c r="C138" s="4">
        <v>42996.769918981481</v>
      </c>
      <c r="D138" s="3" t="s">
        <v>31816</v>
      </c>
      <c r="E138" s="3" t="s">
        <v>38925</v>
      </c>
      <c r="N138" s="3" t="s">
        <v>9591</v>
      </c>
      <c r="AI138" s="3" t="s">
        <v>29</v>
      </c>
      <c r="AJ138" s="3" t="s">
        <v>7632</v>
      </c>
      <c r="AM138" s="3" t="s">
        <v>62</v>
      </c>
      <c r="AZ138" s="3" t="s">
        <v>38924</v>
      </c>
      <c r="BA138" s="3" t="s">
        <v>38923</v>
      </c>
      <c r="BD138" s="3" t="s">
        <v>30</v>
      </c>
      <c r="BG138" s="3"/>
    </row>
    <row r="139" spans="1:59" ht="15" x14ac:dyDescent="0.2">
      <c r="A139" s="3" t="s">
        <v>38920</v>
      </c>
      <c r="B139" s="3" t="s">
        <v>38918</v>
      </c>
      <c r="C139" s="4">
        <v>42996.769918981481</v>
      </c>
      <c r="D139" s="3" t="s">
        <v>31816</v>
      </c>
      <c r="E139" s="3" t="s">
        <v>38920</v>
      </c>
      <c r="N139" s="3" t="s">
        <v>9591</v>
      </c>
      <c r="W139" s="3" t="s">
        <v>38921</v>
      </c>
      <c r="AI139" s="3" t="s">
        <v>29</v>
      </c>
      <c r="AJ139" s="3" t="s">
        <v>7632</v>
      </c>
      <c r="AM139" s="3" t="s">
        <v>62</v>
      </c>
      <c r="AZ139" s="3" t="s">
        <v>38919</v>
      </c>
      <c r="BA139" s="3" t="s">
        <v>20680</v>
      </c>
      <c r="BD139" s="3" t="s">
        <v>30</v>
      </c>
      <c r="BG139" s="3"/>
    </row>
    <row r="140" spans="1:59" ht="15" x14ac:dyDescent="0.2">
      <c r="A140" s="3" t="s">
        <v>38917</v>
      </c>
      <c r="B140" s="3" t="s">
        <v>38915</v>
      </c>
      <c r="C140" s="4">
        <v>42996.769918981481</v>
      </c>
      <c r="D140" s="3" t="s">
        <v>31816</v>
      </c>
      <c r="E140" s="3" t="s">
        <v>38917</v>
      </c>
      <c r="N140" s="3" t="s">
        <v>12030</v>
      </c>
      <c r="AI140" s="3" t="s">
        <v>29</v>
      </c>
      <c r="AJ140" s="3" t="s">
        <v>7632</v>
      </c>
      <c r="AM140" s="3" t="s">
        <v>62</v>
      </c>
      <c r="AZ140" s="3" t="s">
        <v>8966</v>
      </c>
      <c r="BA140" s="3" t="s">
        <v>38916</v>
      </c>
      <c r="BD140" s="3" t="s">
        <v>30</v>
      </c>
      <c r="BG140" s="3"/>
    </row>
    <row r="141" spans="1:59" ht="15" x14ac:dyDescent="0.2">
      <c r="A141" s="3" t="s">
        <v>38914</v>
      </c>
      <c r="B141" s="3" t="s">
        <v>38913</v>
      </c>
      <c r="C141" s="4">
        <v>42996.769918981481</v>
      </c>
      <c r="D141" s="3" t="s">
        <v>31816</v>
      </c>
      <c r="E141" s="3" t="s">
        <v>38914</v>
      </c>
      <c r="N141" s="3" t="s">
        <v>9701</v>
      </c>
      <c r="AI141" s="3" t="s">
        <v>29</v>
      </c>
      <c r="AJ141" s="3" t="s">
        <v>7632</v>
      </c>
      <c r="AM141" s="3" t="s">
        <v>62</v>
      </c>
      <c r="AZ141" s="3" t="s">
        <v>37719</v>
      </c>
      <c r="BA141" s="3" t="s">
        <v>20873</v>
      </c>
      <c r="BD141" s="3" t="s">
        <v>30</v>
      </c>
      <c r="BG141" s="3"/>
    </row>
    <row r="142" spans="1:59" ht="15" x14ac:dyDescent="0.2">
      <c r="A142" s="3" t="s">
        <v>38912</v>
      </c>
      <c r="B142" s="3" t="s">
        <v>38910</v>
      </c>
      <c r="C142" s="4">
        <v>42996.769918981481</v>
      </c>
      <c r="D142" s="3" t="s">
        <v>31816</v>
      </c>
      <c r="E142" s="3" t="s">
        <v>38912</v>
      </c>
      <c r="N142" s="3" t="s">
        <v>9676</v>
      </c>
      <c r="AI142" s="3" t="s">
        <v>29</v>
      </c>
      <c r="AJ142" s="3" t="s">
        <v>7632</v>
      </c>
      <c r="AM142" s="3" t="s">
        <v>62</v>
      </c>
      <c r="AZ142" s="3" t="s">
        <v>21732</v>
      </c>
      <c r="BA142" s="3" t="s">
        <v>38911</v>
      </c>
      <c r="BD142" s="3" t="s">
        <v>30</v>
      </c>
      <c r="BG142" s="3"/>
    </row>
    <row r="143" spans="1:59" ht="15" x14ac:dyDescent="0.2">
      <c r="A143" s="3" t="s">
        <v>38909</v>
      </c>
      <c r="B143" s="3" t="s">
        <v>38908</v>
      </c>
      <c r="C143" s="4">
        <v>42996.769907407397</v>
      </c>
      <c r="D143" s="3" t="s">
        <v>31816</v>
      </c>
      <c r="E143" s="3" t="s">
        <v>38909</v>
      </c>
      <c r="N143" s="3" t="s">
        <v>9676</v>
      </c>
      <c r="AI143" s="3" t="s">
        <v>29</v>
      </c>
      <c r="AJ143" s="3" t="s">
        <v>7632</v>
      </c>
      <c r="AM143" s="3" t="s">
        <v>62</v>
      </c>
      <c r="AZ143" s="3" t="s">
        <v>8334</v>
      </c>
      <c r="BA143" s="3" t="s">
        <v>4363</v>
      </c>
      <c r="BD143" s="3" t="s">
        <v>30</v>
      </c>
      <c r="BG143" s="3"/>
    </row>
    <row r="144" spans="1:59" ht="15" x14ac:dyDescent="0.2">
      <c r="A144" s="3" t="s">
        <v>38907</v>
      </c>
      <c r="B144" s="3" t="s">
        <v>38906</v>
      </c>
      <c r="C144" s="4">
        <v>42996.769907407397</v>
      </c>
      <c r="D144" s="3" t="s">
        <v>31816</v>
      </c>
      <c r="E144" s="3" t="s">
        <v>38907</v>
      </c>
      <c r="N144" s="3" t="s">
        <v>9676</v>
      </c>
      <c r="AI144" s="3" t="s">
        <v>29</v>
      </c>
      <c r="AJ144" s="3" t="s">
        <v>7632</v>
      </c>
      <c r="AM144" s="3" t="s">
        <v>62</v>
      </c>
      <c r="AZ144" s="3" t="s">
        <v>26616</v>
      </c>
      <c r="BA144" s="3" t="s">
        <v>14229</v>
      </c>
      <c r="BD144" s="3" t="s">
        <v>30</v>
      </c>
      <c r="BG144" s="3"/>
    </row>
    <row r="145" spans="1:59" ht="15" x14ac:dyDescent="0.2">
      <c r="A145" s="3" t="s">
        <v>38905</v>
      </c>
      <c r="B145" s="3" t="s">
        <v>38903</v>
      </c>
      <c r="C145" s="4">
        <v>42996.769907407397</v>
      </c>
      <c r="D145" s="3" t="s">
        <v>31816</v>
      </c>
      <c r="E145" s="3" t="s">
        <v>38905</v>
      </c>
      <c r="N145" s="3" t="s">
        <v>9676</v>
      </c>
      <c r="AI145" s="3" t="s">
        <v>29</v>
      </c>
      <c r="AJ145" s="3" t="s">
        <v>7632</v>
      </c>
      <c r="AM145" s="3" t="s">
        <v>62</v>
      </c>
      <c r="AZ145" s="3" t="s">
        <v>38904</v>
      </c>
      <c r="BA145" s="3" t="s">
        <v>2886</v>
      </c>
      <c r="BD145" s="3" t="s">
        <v>30</v>
      </c>
      <c r="BG145" s="3"/>
    </row>
    <row r="146" spans="1:59" ht="15" x14ac:dyDescent="0.2">
      <c r="A146" s="3" t="s">
        <v>38902</v>
      </c>
      <c r="B146" s="3" t="s">
        <v>38900</v>
      </c>
      <c r="C146" s="4">
        <v>42996.769907407397</v>
      </c>
      <c r="D146" s="3" t="s">
        <v>31816</v>
      </c>
      <c r="E146" s="3" t="s">
        <v>38902</v>
      </c>
      <c r="N146" s="3" t="s">
        <v>9676</v>
      </c>
      <c r="AI146" s="3" t="s">
        <v>29</v>
      </c>
      <c r="AJ146" s="3" t="s">
        <v>7632</v>
      </c>
      <c r="AM146" s="3" t="s">
        <v>62</v>
      </c>
      <c r="AZ146" s="3" t="s">
        <v>10281</v>
      </c>
      <c r="BA146" s="3" t="s">
        <v>38901</v>
      </c>
      <c r="BD146" s="3" t="s">
        <v>30</v>
      </c>
      <c r="BG146" s="3"/>
    </row>
    <row r="147" spans="1:59" ht="15" x14ac:dyDescent="0.2">
      <c r="A147" s="3" t="s">
        <v>38899</v>
      </c>
      <c r="B147" s="3" t="s">
        <v>38897</v>
      </c>
      <c r="C147" s="4">
        <v>42996.769907407397</v>
      </c>
      <c r="D147" s="3" t="s">
        <v>31816</v>
      </c>
      <c r="E147" s="3" t="s">
        <v>38899</v>
      </c>
      <c r="N147" s="3" t="s">
        <v>9676</v>
      </c>
      <c r="AI147" s="3" t="s">
        <v>29</v>
      </c>
      <c r="AJ147" s="3" t="s">
        <v>7632</v>
      </c>
      <c r="AM147" s="3" t="s">
        <v>62</v>
      </c>
      <c r="AZ147" s="3" t="s">
        <v>29160</v>
      </c>
      <c r="BA147" s="3" t="s">
        <v>38898</v>
      </c>
      <c r="BD147" s="3" t="s">
        <v>30</v>
      </c>
      <c r="BG147" s="3"/>
    </row>
    <row r="148" spans="1:59" ht="15" x14ac:dyDescent="0.2">
      <c r="A148" s="3" t="s">
        <v>38896</v>
      </c>
      <c r="B148" s="3" t="s">
        <v>38895</v>
      </c>
      <c r="C148" s="4">
        <v>42996.769907407397</v>
      </c>
      <c r="D148" s="3" t="s">
        <v>31816</v>
      </c>
      <c r="E148" s="3" t="s">
        <v>38896</v>
      </c>
      <c r="N148" s="3" t="s">
        <v>9607</v>
      </c>
      <c r="AI148" s="3" t="s">
        <v>29</v>
      </c>
      <c r="AJ148" s="3" t="s">
        <v>7632</v>
      </c>
      <c r="AM148" s="3" t="s">
        <v>62</v>
      </c>
      <c r="AZ148" s="3" t="s">
        <v>24523</v>
      </c>
      <c r="BA148" s="3" t="s">
        <v>2857</v>
      </c>
      <c r="BD148" s="3" t="s">
        <v>30</v>
      </c>
      <c r="BG148" s="3"/>
    </row>
    <row r="149" spans="1:59" ht="15" x14ac:dyDescent="0.2">
      <c r="A149" s="3" t="s">
        <v>38894</v>
      </c>
      <c r="B149" s="3" t="s">
        <v>38891</v>
      </c>
      <c r="C149" s="4">
        <v>42996.769907407397</v>
      </c>
      <c r="D149" s="3" t="s">
        <v>31816</v>
      </c>
      <c r="E149" s="3" t="s">
        <v>38894</v>
      </c>
      <c r="N149" s="3" t="s">
        <v>12312</v>
      </c>
      <c r="AI149" s="3" t="s">
        <v>29</v>
      </c>
      <c r="AJ149" s="3" t="s">
        <v>7632</v>
      </c>
      <c r="AM149" s="3" t="s">
        <v>62</v>
      </c>
      <c r="AZ149" s="3" t="s">
        <v>38893</v>
      </c>
      <c r="BA149" s="3" t="s">
        <v>38892</v>
      </c>
      <c r="BD149" s="3" t="s">
        <v>30</v>
      </c>
      <c r="BG149" s="3"/>
    </row>
    <row r="150" spans="1:59" ht="15" x14ac:dyDescent="0.2">
      <c r="A150" s="3" t="s">
        <v>38890</v>
      </c>
      <c r="B150" s="3" t="s">
        <v>38888</v>
      </c>
      <c r="C150" s="4">
        <v>42996.769907407397</v>
      </c>
      <c r="D150" s="3" t="s">
        <v>31816</v>
      </c>
      <c r="E150" s="3" t="s">
        <v>38890</v>
      </c>
      <c r="N150" s="3" t="s">
        <v>9654</v>
      </c>
      <c r="AI150" s="3" t="s">
        <v>29</v>
      </c>
      <c r="AJ150" s="3" t="s">
        <v>7632</v>
      </c>
      <c r="AM150" s="3" t="s">
        <v>62</v>
      </c>
      <c r="AZ150" s="3" t="s">
        <v>38889</v>
      </c>
      <c r="BA150" s="3" t="s">
        <v>5054</v>
      </c>
      <c r="BD150" s="3" t="s">
        <v>30</v>
      </c>
      <c r="BG150" s="3"/>
    </row>
    <row r="151" spans="1:59" ht="15" x14ac:dyDescent="0.2">
      <c r="A151" s="3" t="s">
        <v>38887</v>
      </c>
      <c r="B151" s="3" t="s">
        <v>38884</v>
      </c>
      <c r="C151" s="4">
        <v>42996.769895833328</v>
      </c>
      <c r="D151" s="3" t="s">
        <v>31816</v>
      </c>
      <c r="E151" s="3" t="s">
        <v>38887</v>
      </c>
      <c r="N151" s="3" t="s">
        <v>9654</v>
      </c>
      <c r="AI151" s="3" t="s">
        <v>29</v>
      </c>
      <c r="AJ151" s="3" t="s">
        <v>7632</v>
      </c>
      <c r="AM151" s="3" t="s">
        <v>62</v>
      </c>
      <c r="AZ151" s="3" t="s">
        <v>38886</v>
      </c>
      <c r="BA151" s="3" t="s">
        <v>38885</v>
      </c>
      <c r="BD151" s="3" t="s">
        <v>30</v>
      </c>
      <c r="BG151" s="3"/>
    </row>
    <row r="152" spans="1:59" ht="15" x14ac:dyDescent="0.2">
      <c r="A152" s="3" t="s">
        <v>38883</v>
      </c>
      <c r="B152" s="3" t="s">
        <v>38882</v>
      </c>
      <c r="C152" s="4">
        <v>42996.769895833328</v>
      </c>
      <c r="D152" s="3" t="s">
        <v>31816</v>
      </c>
      <c r="E152" s="3" t="s">
        <v>38883</v>
      </c>
      <c r="N152" s="3" t="s">
        <v>13122</v>
      </c>
      <c r="AI152" s="3" t="s">
        <v>29</v>
      </c>
      <c r="AJ152" s="3" t="s">
        <v>7632</v>
      </c>
      <c r="AM152" s="3" t="s">
        <v>62</v>
      </c>
      <c r="AZ152" s="3" t="s">
        <v>24740</v>
      </c>
      <c r="BA152" s="3" t="s">
        <v>4946</v>
      </c>
      <c r="BD152" s="3" t="s">
        <v>30</v>
      </c>
      <c r="BG152" s="3"/>
    </row>
    <row r="153" spans="1:59" ht="15" x14ac:dyDescent="0.2">
      <c r="A153" s="3" t="s">
        <v>38880</v>
      </c>
      <c r="B153" s="3" t="s">
        <v>38877</v>
      </c>
      <c r="C153" s="4">
        <v>42996.769895833328</v>
      </c>
      <c r="D153" s="3" t="s">
        <v>31816</v>
      </c>
      <c r="E153" s="3" t="s">
        <v>38880</v>
      </c>
      <c r="L153" s="3" t="s">
        <v>38881</v>
      </c>
      <c r="AJ153" s="3" t="s">
        <v>7697</v>
      </c>
      <c r="AZ153" s="3" t="s">
        <v>38879</v>
      </c>
      <c r="BA153" s="3" t="s">
        <v>38878</v>
      </c>
      <c r="BD153" s="3" t="s">
        <v>7641</v>
      </c>
      <c r="BG153" s="3"/>
    </row>
    <row r="154" spans="1:59" ht="15" x14ac:dyDescent="0.2">
      <c r="A154" s="3" t="s">
        <v>38876</v>
      </c>
      <c r="B154" s="3" t="s">
        <v>38874</v>
      </c>
      <c r="C154" s="4">
        <v>42996.769895833328</v>
      </c>
      <c r="D154" s="3" t="s">
        <v>31816</v>
      </c>
      <c r="E154" s="3" t="s">
        <v>38876</v>
      </c>
      <c r="M154" s="3" t="s">
        <v>8102</v>
      </c>
      <c r="N154" s="3" t="s">
        <v>8097</v>
      </c>
      <c r="AI154" s="3" t="s">
        <v>29</v>
      </c>
      <c r="AJ154" s="3" t="s">
        <v>7632</v>
      </c>
      <c r="AM154" s="3" t="s">
        <v>24</v>
      </c>
      <c r="AZ154" s="3" t="s">
        <v>2129</v>
      </c>
      <c r="BA154" s="3" t="s">
        <v>38875</v>
      </c>
      <c r="BD154" s="3" t="s">
        <v>30</v>
      </c>
      <c r="BG154" s="3"/>
    </row>
    <row r="155" spans="1:59" ht="15" x14ac:dyDescent="0.2">
      <c r="A155" s="3" t="s">
        <v>38873</v>
      </c>
      <c r="B155" s="3" t="s">
        <v>38872</v>
      </c>
      <c r="C155" s="4">
        <v>42996.769884259258</v>
      </c>
      <c r="D155" s="3" t="s">
        <v>31816</v>
      </c>
      <c r="E155" s="3" t="s">
        <v>38873</v>
      </c>
      <c r="M155" s="3" t="s">
        <v>18885</v>
      </c>
      <c r="N155" s="3" t="s">
        <v>18881</v>
      </c>
      <c r="AI155" s="3" t="s">
        <v>29</v>
      </c>
      <c r="AJ155" s="3" t="s">
        <v>7632</v>
      </c>
      <c r="AM155" s="3" t="s">
        <v>24</v>
      </c>
      <c r="AZ155" s="3" t="s">
        <v>19451</v>
      </c>
      <c r="BA155" s="3" t="s">
        <v>27506</v>
      </c>
      <c r="BD155" s="3" t="s">
        <v>30</v>
      </c>
      <c r="BG155" s="3"/>
    </row>
    <row r="156" spans="1:59" ht="15" x14ac:dyDescent="0.2">
      <c r="A156" s="3" t="s">
        <v>38871</v>
      </c>
      <c r="B156" s="3" t="s">
        <v>38869</v>
      </c>
      <c r="C156" s="4">
        <v>42996.769884259258</v>
      </c>
      <c r="D156" s="3" t="s">
        <v>31816</v>
      </c>
      <c r="E156" s="3" t="s">
        <v>38871</v>
      </c>
      <c r="M156" s="3" t="s">
        <v>18885</v>
      </c>
      <c r="N156" s="3" t="s">
        <v>18881</v>
      </c>
      <c r="AI156" s="3" t="s">
        <v>29</v>
      </c>
      <c r="AJ156" s="3" t="s">
        <v>7632</v>
      </c>
      <c r="AM156" s="3" t="s">
        <v>24</v>
      </c>
      <c r="AZ156" s="3" t="s">
        <v>20045</v>
      </c>
      <c r="BA156" s="3" t="s">
        <v>38870</v>
      </c>
      <c r="BD156" s="3" t="s">
        <v>30</v>
      </c>
      <c r="BG156" s="3"/>
    </row>
    <row r="157" spans="1:59" ht="15" x14ac:dyDescent="0.2">
      <c r="A157" s="3" t="s">
        <v>38867</v>
      </c>
      <c r="B157" s="3" t="s">
        <v>38864</v>
      </c>
      <c r="C157" s="4">
        <v>42996.769884259258</v>
      </c>
      <c r="D157" s="3" t="s">
        <v>31816</v>
      </c>
      <c r="E157" s="3" t="s">
        <v>38867</v>
      </c>
      <c r="L157" s="3" t="s">
        <v>38868</v>
      </c>
      <c r="AZ157" s="3" t="s">
        <v>38866</v>
      </c>
      <c r="BA157" s="3" t="s">
        <v>38865</v>
      </c>
      <c r="BD157" s="3" t="s">
        <v>7641</v>
      </c>
      <c r="BG157" s="3"/>
    </row>
    <row r="158" spans="1:59" ht="15" x14ac:dyDescent="0.2">
      <c r="A158" s="3" t="s">
        <v>38863</v>
      </c>
      <c r="B158" s="3" t="s">
        <v>38861</v>
      </c>
      <c r="C158" s="4">
        <v>42996.769884259258</v>
      </c>
      <c r="D158" s="3" t="s">
        <v>31816</v>
      </c>
      <c r="E158" s="3" t="s">
        <v>38863</v>
      </c>
      <c r="L158" s="3" t="s">
        <v>38857</v>
      </c>
      <c r="AZ158" s="3" t="s">
        <v>7834</v>
      </c>
      <c r="BA158" s="3" t="s">
        <v>38862</v>
      </c>
      <c r="BD158" s="3" t="s">
        <v>7641</v>
      </c>
      <c r="BG158" s="3"/>
    </row>
    <row r="159" spans="1:59" ht="15" x14ac:dyDescent="0.2">
      <c r="A159" s="3" t="s">
        <v>38860</v>
      </c>
      <c r="B159" s="3" t="s">
        <v>38858</v>
      </c>
      <c r="C159" s="4">
        <v>42996.769884259258</v>
      </c>
      <c r="D159" s="3" t="s">
        <v>31816</v>
      </c>
      <c r="E159" s="3" t="s">
        <v>38860</v>
      </c>
      <c r="L159" s="3" t="s">
        <v>38857</v>
      </c>
      <c r="AZ159" s="3" t="s">
        <v>24523</v>
      </c>
      <c r="BA159" s="3" t="s">
        <v>38859</v>
      </c>
      <c r="BD159" s="3" t="s">
        <v>7641</v>
      </c>
      <c r="BG159" s="3"/>
    </row>
    <row r="160" spans="1:59" ht="15" x14ac:dyDescent="0.2">
      <c r="A160" s="3" t="s">
        <v>38856</v>
      </c>
      <c r="B160" s="3" t="s">
        <v>38853</v>
      </c>
      <c r="C160" s="4">
        <v>42996.769884259258</v>
      </c>
      <c r="D160" s="3" t="s">
        <v>31816</v>
      </c>
      <c r="E160" s="3" t="s">
        <v>38856</v>
      </c>
      <c r="L160" s="3" t="s">
        <v>38857</v>
      </c>
      <c r="AZ160" s="3" t="s">
        <v>38855</v>
      </c>
      <c r="BA160" s="3" t="s">
        <v>38854</v>
      </c>
      <c r="BD160" s="3" t="s">
        <v>7641</v>
      </c>
      <c r="BG160" s="3"/>
    </row>
    <row r="161" spans="1:59" ht="15" x14ac:dyDescent="0.2">
      <c r="A161" s="3" t="s">
        <v>38852</v>
      </c>
      <c r="B161" s="3" t="s">
        <v>38850</v>
      </c>
      <c r="C161" s="4">
        <v>42996.769872685189</v>
      </c>
      <c r="D161" s="3" t="s">
        <v>31816</v>
      </c>
      <c r="E161" s="3" t="s">
        <v>38852</v>
      </c>
      <c r="M161" s="3" t="s">
        <v>16016</v>
      </c>
      <c r="N161" s="3" t="s">
        <v>16015</v>
      </c>
      <c r="AI161" s="3" t="s">
        <v>29</v>
      </c>
      <c r="AJ161" s="3" t="s">
        <v>7632</v>
      </c>
      <c r="AM161" s="3" t="s">
        <v>24</v>
      </c>
      <c r="AZ161" s="3" t="s">
        <v>6029</v>
      </c>
      <c r="BA161" s="3" t="s">
        <v>38851</v>
      </c>
      <c r="BD161" s="3" t="s">
        <v>30</v>
      </c>
      <c r="BG161" s="3"/>
    </row>
    <row r="162" spans="1:59" ht="15" x14ac:dyDescent="0.2">
      <c r="A162" s="3" t="s">
        <v>38849</v>
      </c>
      <c r="B162" s="3" t="s">
        <v>38847</v>
      </c>
      <c r="C162" s="4">
        <v>42996.769872685189</v>
      </c>
      <c r="D162" s="3" t="s">
        <v>31816</v>
      </c>
      <c r="E162" s="3" t="s">
        <v>38849</v>
      </c>
      <c r="M162" s="3" t="s">
        <v>16016</v>
      </c>
      <c r="N162" s="3" t="s">
        <v>16015</v>
      </c>
      <c r="AI162" s="3" t="s">
        <v>29</v>
      </c>
      <c r="AJ162" s="3" t="s">
        <v>7632</v>
      </c>
      <c r="AM162" s="3" t="s">
        <v>24</v>
      </c>
      <c r="AZ162" s="3" t="s">
        <v>17916</v>
      </c>
      <c r="BA162" s="3" t="s">
        <v>38848</v>
      </c>
      <c r="BD162" s="3" t="s">
        <v>30</v>
      </c>
      <c r="BG162" s="3"/>
    </row>
    <row r="163" spans="1:59" ht="15" x14ac:dyDescent="0.2">
      <c r="A163" s="3" t="s">
        <v>38846</v>
      </c>
      <c r="B163" s="3" t="s">
        <v>38843</v>
      </c>
      <c r="C163" s="4">
        <v>42996.769872685189</v>
      </c>
      <c r="D163" s="3" t="s">
        <v>31816</v>
      </c>
      <c r="E163" s="3" t="s">
        <v>38846</v>
      </c>
      <c r="M163" s="3" t="s">
        <v>16016</v>
      </c>
      <c r="N163" s="3" t="s">
        <v>16015</v>
      </c>
      <c r="AI163" s="3" t="s">
        <v>29</v>
      </c>
      <c r="AJ163" s="3" t="s">
        <v>7632</v>
      </c>
      <c r="AM163" s="3" t="s">
        <v>24</v>
      </c>
      <c r="AZ163" s="3" t="s">
        <v>38845</v>
      </c>
      <c r="BA163" s="3" t="s">
        <v>38844</v>
      </c>
      <c r="BD163" s="3" t="s">
        <v>30</v>
      </c>
      <c r="BG163" s="3"/>
    </row>
    <row r="164" spans="1:59" ht="15" x14ac:dyDescent="0.2">
      <c r="A164" s="3" t="s">
        <v>38842</v>
      </c>
      <c r="B164" s="3" t="s">
        <v>38839</v>
      </c>
      <c r="C164" s="4">
        <v>42996.769872685189</v>
      </c>
      <c r="D164" s="3" t="s">
        <v>31816</v>
      </c>
      <c r="E164" s="3" t="s">
        <v>38842</v>
      </c>
      <c r="M164" s="3" t="s">
        <v>7637</v>
      </c>
      <c r="N164" s="3" t="s">
        <v>7636</v>
      </c>
      <c r="AI164" s="3" t="s">
        <v>29</v>
      </c>
      <c r="AJ164" s="3" t="s">
        <v>7632</v>
      </c>
      <c r="AM164" s="3" t="s">
        <v>24</v>
      </c>
      <c r="AZ164" s="3" t="s">
        <v>38841</v>
      </c>
      <c r="BA164" s="3" t="s">
        <v>38840</v>
      </c>
      <c r="BD164" s="3" t="s">
        <v>30</v>
      </c>
      <c r="BG164" s="3"/>
    </row>
    <row r="165" spans="1:59" ht="15" x14ac:dyDescent="0.2">
      <c r="A165" s="3" t="s">
        <v>38838</v>
      </c>
      <c r="B165" s="3" t="s">
        <v>38836</v>
      </c>
      <c r="C165" s="4">
        <v>42996.769872685189</v>
      </c>
      <c r="D165" s="3" t="s">
        <v>31816</v>
      </c>
      <c r="E165" s="3" t="s">
        <v>38838</v>
      </c>
      <c r="M165" s="3" t="s">
        <v>7637</v>
      </c>
      <c r="N165" s="3" t="s">
        <v>7636</v>
      </c>
      <c r="AI165" s="3" t="s">
        <v>29</v>
      </c>
      <c r="AJ165" s="3" t="s">
        <v>7632</v>
      </c>
      <c r="AM165" s="3" t="s">
        <v>24</v>
      </c>
      <c r="AZ165" s="3" t="s">
        <v>38837</v>
      </c>
      <c r="BA165" s="3" t="s">
        <v>12671</v>
      </c>
      <c r="BD165" s="3" t="s">
        <v>30</v>
      </c>
      <c r="BG165" s="3"/>
    </row>
    <row r="166" spans="1:59" ht="15" x14ac:dyDescent="0.2">
      <c r="A166" s="3" t="s">
        <v>38835</v>
      </c>
      <c r="B166" s="3" t="s">
        <v>38832</v>
      </c>
      <c r="C166" s="4">
        <v>42996.769872685189</v>
      </c>
      <c r="D166" s="3" t="s">
        <v>31816</v>
      </c>
      <c r="E166" s="3" t="s">
        <v>38835</v>
      </c>
      <c r="M166" s="3" t="s">
        <v>9414</v>
      </c>
      <c r="N166" s="3" t="s">
        <v>9410</v>
      </c>
      <c r="AI166" s="3" t="s">
        <v>29</v>
      </c>
      <c r="AJ166" s="3" t="s">
        <v>7632</v>
      </c>
      <c r="AM166" s="3" t="s">
        <v>24</v>
      </c>
      <c r="AZ166" s="3" t="s">
        <v>38834</v>
      </c>
      <c r="BA166" s="3" t="s">
        <v>38833</v>
      </c>
      <c r="BD166" s="3" t="s">
        <v>30</v>
      </c>
      <c r="BG166" s="3"/>
    </row>
    <row r="167" spans="1:59" ht="15" x14ac:dyDescent="0.2">
      <c r="A167" s="3" t="s">
        <v>38831</v>
      </c>
      <c r="B167" s="3" t="s">
        <v>38829</v>
      </c>
      <c r="C167" s="4">
        <v>42996.769872685189</v>
      </c>
      <c r="D167" s="3" t="s">
        <v>31816</v>
      </c>
      <c r="E167" s="3" t="s">
        <v>38831</v>
      </c>
      <c r="M167" s="3" t="s">
        <v>9414</v>
      </c>
      <c r="N167" s="3" t="s">
        <v>9410</v>
      </c>
      <c r="AI167" s="3" t="s">
        <v>29</v>
      </c>
      <c r="AJ167" s="3" t="s">
        <v>7632</v>
      </c>
      <c r="AM167" s="3" t="s">
        <v>24</v>
      </c>
      <c r="AZ167" s="3" t="s">
        <v>18317</v>
      </c>
      <c r="BA167" s="3" t="s">
        <v>38830</v>
      </c>
      <c r="BD167" s="3" t="s">
        <v>30</v>
      </c>
      <c r="BG167" s="3"/>
    </row>
    <row r="168" spans="1:59" ht="15" x14ac:dyDescent="0.2">
      <c r="A168" s="3" t="s">
        <v>38828</v>
      </c>
      <c r="B168" s="3" t="s">
        <v>38826</v>
      </c>
      <c r="C168" s="4">
        <v>42996.769872685189</v>
      </c>
      <c r="D168" s="3" t="s">
        <v>31816</v>
      </c>
      <c r="E168" s="3" t="s">
        <v>38828</v>
      </c>
      <c r="M168" s="3" t="s">
        <v>9414</v>
      </c>
      <c r="N168" s="3" t="s">
        <v>9410</v>
      </c>
      <c r="AI168" s="3" t="s">
        <v>29</v>
      </c>
      <c r="AJ168" s="3" t="s">
        <v>7632</v>
      </c>
      <c r="AM168" s="3" t="s">
        <v>24</v>
      </c>
      <c r="AZ168" s="3" t="s">
        <v>14873</v>
      </c>
      <c r="BA168" s="3" t="s">
        <v>38827</v>
      </c>
      <c r="BD168" s="3" t="s">
        <v>30</v>
      </c>
      <c r="BG168" s="3"/>
    </row>
    <row r="169" spans="1:59" ht="15" x14ac:dyDescent="0.2">
      <c r="A169" s="3" t="s">
        <v>38825</v>
      </c>
      <c r="B169" s="3" t="s">
        <v>38824</v>
      </c>
      <c r="C169" s="4">
        <v>42996.769861111112</v>
      </c>
      <c r="D169" s="3" t="s">
        <v>31816</v>
      </c>
      <c r="E169" s="3" t="s">
        <v>38825</v>
      </c>
      <c r="M169" s="3" t="s">
        <v>10277</v>
      </c>
      <c r="N169" s="3" t="s">
        <v>10276</v>
      </c>
      <c r="AI169" s="3" t="s">
        <v>29</v>
      </c>
      <c r="AJ169" s="3" t="s">
        <v>7632</v>
      </c>
      <c r="AM169" s="3" t="s">
        <v>24</v>
      </c>
      <c r="AZ169" s="3" t="s">
        <v>4605</v>
      </c>
      <c r="BA169" s="3" t="s">
        <v>5145</v>
      </c>
      <c r="BD169" s="3" t="s">
        <v>30</v>
      </c>
      <c r="BG169" s="3"/>
    </row>
    <row r="170" spans="1:59" ht="15" x14ac:dyDescent="0.2">
      <c r="A170" s="3" t="s">
        <v>38823</v>
      </c>
      <c r="B170" s="3" t="s">
        <v>38821</v>
      </c>
      <c r="C170" s="4">
        <v>42996.769861111112</v>
      </c>
      <c r="D170" s="3" t="s">
        <v>31816</v>
      </c>
      <c r="E170" s="3" t="s">
        <v>38823</v>
      </c>
      <c r="M170" s="3" t="s">
        <v>10277</v>
      </c>
      <c r="N170" s="3" t="s">
        <v>10276</v>
      </c>
      <c r="AI170" s="3" t="s">
        <v>29</v>
      </c>
      <c r="AJ170" s="3" t="s">
        <v>7632</v>
      </c>
      <c r="AM170" s="3" t="s">
        <v>24</v>
      </c>
      <c r="AZ170" s="3" t="s">
        <v>4605</v>
      </c>
      <c r="BA170" s="3" t="s">
        <v>38822</v>
      </c>
      <c r="BD170" s="3" t="s">
        <v>30</v>
      </c>
      <c r="BG170" s="3"/>
    </row>
    <row r="171" spans="1:59" ht="15" x14ac:dyDescent="0.2">
      <c r="A171" s="3" t="s">
        <v>38820</v>
      </c>
      <c r="B171" s="3" t="s">
        <v>38818</v>
      </c>
      <c r="C171" s="4">
        <v>42996.769861111112</v>
      </c>
      <c r="D171" s="3" t="s">
        <v>31816</v>
      </c>
      <c r="E171" s="3" t="s">
        <v>38820</v>
      </c>
      <c r="M171" s="3" t="s">
        <v>10277</v>
      </c>
      <c r="N171" s="3" t="s">
        <v>10276</v>
      </c>
      <c r="AI171" s="3" t="s">
        <v>29</v>
      </c>
      <c r="AJ171" s="3" t="s">
        <v>7632</v>
      </c>
      <c r="AM171" s="3" t="s">
        <v>24</v>
      </c>
      <c r="AZ171" s="3" t="s">
        <v>12672</v>
      </c>
      <c r="BA171" s="3" t="s">
        <v>38819</v>
      </c>
      <c r="BD171" s="3" t="s">
        <v>30</v>
      </c>
      <c r="BG171" s="3"/>
    </row>
    <row r="172" spans="1:59" ht="15" x14ac:dyDescent="0.2">
      <c r="A172" s="3" t="s">
        <v>38817</v>
      </c>
      <c r="B172" s="3" t="s">
        <v>38814</v>
      </c>
      <c r="C172" s="4">
        <v>42996.769861111112</v>
      </c>
      <c r="D172" s="3" t="s">
        <v>31816</v>
      </c>
      <c r="E172" s="3" t="s">
        <v>38817</v>
      </c>
      <c r="M172" s="3" t="s">
        <v>14503</v>
      </c>
      <c r="N172" s="3" t="s">
        <v>14502</v>
      </c>
      <c r="AI172" s="3" t="s">
        <v>29</v>
      </c>
      <c r="AJ172" s="3" t="s">
        <v>7632</v>
      </c>
      <c r="AM172" s="3" t="s">
        <v>24</v>
      </c>
      <c r="AZ172" s="3" t="s">
        <v>38816</v>
      </c>
      <c r="BA172" s="3" t="s">
        <v>38815</v>
      </c>
      <c r="BD172" s="3" t="s">
        <v>30</v>
      </c>
      <c r="BG172" s="3"/>
    </row>
    <row r="173" spans="1:59" ht="15" x14ac:dyDescent="0.2">
      <c r="A173" s="3" t="s">
        <v>38813</v>
      </c>
      <c r="B173" s="3" t="s">
        <v>38811</v>
      </c>
      <c r="C173" s="4">
        <v>42996.769849537042</v>
      </c>
      <c r="D173" s="3" t="s">
        <v>31816</v>
      </c>
      <c r="E173" s="3" t="s">
        <v>38813</v>
      </c>
      <c r="M173" s="3" t="s">
        <v>14503</v>
      </c>
      <c r="N173" s="3" t="s">
        <v>14502</v>
      </c>
      <c r="AI173" s="3" t="s">
        <v>29</v>
      </c>
      <c r="AJ173" s="3" t="s">
        <v>7632</v>
      </c>
      <c r="AM173" s="3" t="s">
        <v>24</v>
      </c>
      <c r="AZ173" s="3" t="s">
        <v>38812</v>
      </c>
      <c r="BA173" s="3" t="s">
        <v>789</v>
      </c>
      <c r="BD173" s="3" t="s">
        <v>30</v>
      </c>
      <c r="BG173" s="3"/>
    </row>
    <row r="174" spans="1:59" ht="15" x14ac:dyDescent="0.2">
      <c r="A174" s="3" t="s">
        <v>38810</v>
      </c>
      <c r="B174" s="3" t="s">
        <v>38807</v>
      </c>
      <c r="C174" s="4">
        <v>42996.769849537042</v>
      </c>
      <c r="D174" s="3" t="s">
        <v>31816</v>
      </c>
      <c r="E174" s="3" t="s">
        <v>38810</v>
      </c>
      <c r="M174" s="3" t="s">
        <v>20290</v>
      </c>
      <c r="N174" s="3" t="s">
        <v>20286</v>
      </c>
      <c r="AI174" s="3" t="s">
        <v>29</v>
      </c>
      <c r="AJ174" s="3" t="s">
        <v>7632</v>
      </c>
      <c r="AM174" s="3" t="s">
        <v>24</v>
      </c>
      <c r="AZ174" s="3" t="s">
        <v>38809</v>
      </c>
      <c r="BA174" s="3" t="s">
        <v>38808</v>
      </c>
      <c r="BD174" s="3" t="s">
        <v>30</v>
      </c>
      <c r="BG174" s="3"/>
    </row>
    <row r="175" spans="1:59" ht="15" x14ac:dyDescent="0.2">
      <c r="A175" s="3" t="s">
        <v>38806</v>
      </c>
      <c r="B175" s="3" t="s">
        <v>38804</v>
      </c>
      <c r="C175" s="4">
        <v>42996.769849537042</v>
      </c>
      <c r="D175" s="3" t="s">
        <v>31816</v>
      </c>
      <c r="E175" s="3" t="s">
        <v>38806</v>
      </c>
      <c r="M175" s="3" t="s">
        <v>20290</v>
      </c>
      <c r="N175" s="3" t="s">
        <v>20286</v>
      </c>
      <c r="AI175" s="3" t="s">
        <v>29</v>
      </c>
      <c r="AJ175" s="3" t="s">
        <v>7632</v>
      </c>
      <c r="AM175" s="3" t="s">
        <v>24</v>
      </c>
      <c r="AZ175" s="3" t="s">
        <v>38805</v>
      </c>
      <c r="BA175" s="3" t="s">
        <v>27092</v>
      </c>
      <c r="BD175" s="3" t="s">
        <v>30</v>
      </c>
      <c r="BG175" s="3"/>
    </row>
    <row r="176" spans="1:59" ht="15" x14ac:dyDescent="0.2">
      <c r="A176" s="3" t="s">
        <v>38803</v>
      </c>
      <c r="B176" s="3" t="s">
        <v>38801</v>
      </c>
      <c r="C176" s="4">
        <v>42996.769849537042</v>
      </c>
      <c r="D176" s="3" t="s">
        <v>31816</v>
      </c>
      <c r="E176" s="3" t="s">
        <v>38803</v>
      </c>
      <c r="M176" s="3" t="s">
        <v>24989</v>
      </c>
      <c r="N176" s="3" t="s">
        <v>24988</v>
      </c>
      <c r="AI176" s="3" t="s">
        <v>29</v>
      </c>
      <c r="AJ176" s="3" t="s">
        <v>7632</v>
      </c>
      <c r="AM176" s="3" t="s">
        <v>24</v>
      </c>
      <c r="AZ176" s="3" t="s">
        <v>14063</v>
      </c>
      <c r="BA176" s="3" t="s">
        <v>38802</v>
      </c>
      <c r="BD176" s="3" t="s">
        <v>30</v>
      </c>
      <c r="BG176" s="3"/>
    </row>
    <row r="177" spans="1:59" ht="15" x14ac:dyDescent="0.2">
      <c r="A177" s="3" t="s">
        <v>38799</v>
      </c>
      <c r="B177" s="3" t="s">
        <v>38798</v>
      </c>
      <c r="C177" s="4">
        <v>42996.769849537042</v>
      </c>
      <c r="D177" s="3" t="s">
        <v>31816</v>
      </c>
      <c r="E177" s="3" t="s">
        <v>38799</v>
      </c>
      <c r="L177" s="3" t="s">
        <v>38800</v>
      </c>
      <c r="AZ177" s="3" t="s">
        <v>12738</v>
      </c>
      <c r="BA177" s="3" t="s">
        <v>22241</v>
      </c>
      <c r="BD177" s="3" t="s">
        <v>7641</v>
      </c>
      <c r="BG177" s="3"/>
    </row>
    <row r="178" spans="1:59" ht="15" x14ac:dyDescent="0.2">
      <c r="A178" s="3" t="s">
        <v>38797</v>
      </c>
      <c r="B178" s="3" t="s">
        <v>38796</v>
      </c>
      <c r="C178" s="4">
        <v>42996.769849537042</v>
      </c>
      <c r="D178" s="3" t="s">
        <v>31816</v>
      </c>
      <c r="E178" s="3" t="s">
        <v>38797</v>
      </c>
      <c r="M178" s="3" t="s">
        <v>17146</v>
      </c>
      <c r="N178" s="3" t="s">
        <v>17145</v>
      </c>
      <c r="AI178" s="3" t="s">
        <v>29</v>
      </c>
      <c r="AJ178" s="3" t="s">
        <v>7632</v>
      </c>
      <c r="AM178" s="3" t="s">
        <v>24</v>
      </c>
      <c r="AZ178" s="3" t="s">
        <v>22233</v>
      </c>
      <c r="BA178" s="3" t="s">
        <v>3206</v>
      </c>
      <c r="BD178" s="3" t="s">
        <v>30</v>
      </c>
      <c r="BG178" s="3"/>
    </row>
    <row r="179" spans="1:59" ht="15" x14ac:dyDescent="0.2">
      <c r="A179" s="3" t="s">
        <v>38794</v>
      </c>
      <c r="B179" s="3" t="s">
        <v>38791</v>
      </c>
      <c r="C179" s="4">
        <v>42996.769849537042</v>
      </c>
      <c r="D179" s="3" t="s">
        <v>31816</v>
      </c>
      <c r="E179" s="3" t="s">
        <v>38794</v>
      </c>
      <c r="L179" s="3" t="s">
        <v>38795</v>
      </c>
      <c r="AZ179" s="3" t="s">
        <v>38793</v>
      </c>
      <c r="BA179" s="3" t="s">
        <v>38792</v>
      </c>
      <c r="BD179" s="3" t="s">
        <v>7641</v>
      </c>
      <c r="BG179" s="3"/>
    </row>
    <row r="180" spans="1:59" ht="15" x14ac:dyDescent="0.2">
      <c r="A180" s="3" t="s">
        <v>38790</v>
      </c>
      <c r="B180" s="3" t="s">
        <v>38788</v>
      </c>
      <c r="C180" s="4">
        <v>42996.769849537042</v>
      </c>
      <c r="D180" s="3" t="s">
        <v>31816</v>
      </c>
      <c r="E180" s="3" t="s">
        <v>38790</v>
      </c>
      <c r="L180" s="3" t="s">
        <v>7783</v>
      </c>
      <c r="AJ180" s="3" t="s">
        <v>7632</v>
      </c>
      <c r="AZ180" s="3" t="s">
        <v>38789</v>
      </c>
      <c r="BA180" s="3" t="s">
        <v>22454</v>
      </c>
      <c r="BD180" s="3" t="s">
        <v>7641</v>
      </c>
      <c r="BG180" s="3"/>
    </row>
    <row r="181" spans="1:59" ht="15" x14ac:dyDescent="0.2">
      <c r="A181" s="3" t="s">
        <v>38787</v>
      </c>
      <c r="B181" s="3" t="s">
        <v>38786</v>
      </c>
      <c r="C181" s="4">
        <v>42996.769849537042</v>
      </c>
      <c r="D181" s="3" t="s">
        <v>31816</v>
      </c>
      <c r="E181" s="3" t="s">
        <v>38787</v>
      </c>
      <c r="M181" s="3" t="s">
        <v>18203</v>
      </c>
      <c r="N181" s="3" t="s">
        <v>18199</v>
      </c>
      <c r="AI181" s="3" t="s">
        <v>29</v>
      </c>
      <c r="AJ181" s="3" t="s">
        <v>7632</v>
      </c>
      <c r="AM181" s="3" t="s">
        <v>24</v>
      </c>
      <c r="AZ181" s="3" t="s">
        <v>115</v>
      </c>
      <c r="BA181" s="3" t="s">
        <v>2396</v>
      </c>
      <c r="BD181" s="3" t="s">
        <v>30</v>
      </c>
      <c r="BG181" s="3"/>
    </row>
    <row r="182" spans="1:59" ht="15" x14ac:dyDescent="0.2">
      <c r="A182" s="3" t="s">
        <v>38785</v>
      </c>
      <c r="B182" s="3" t="s">
        <v>38783</v>
      </c>
      <c r="C182" s="4">
        <v>42996.769837962973</v>
      </c>
      <c r="D182" s="3" t="s">
        <v>31816</v>
      </c>
      <c r="E182" s="3" t="s">
        <v>38785</v>
      </c>
      <c r="M182" s="3" t="s">
        <v>18203</v>
      </c>
      <c r="N182" s="3" t="s">
        <v>18199</v>
      </c>
      <c r="AI182" s="3" t="s">
        <v>29</v>
      </c>
      <c r="AJ182" s="3" t="s">
        <v>7632</v>
      </c>
      <c r="AM182" s="3" t="s">
        <v>24</v>
      </c>
      <c r="AZ182" s="3" t="s">
        <v>2625</v>
      </c>
      <c r="BA182" s="3" t="s">
        <v>38784</v>
      </c>
      <c r="BD182" s="3" t="s">
        <v>30</v>
      </c>
      <c r="BG182" s="3"/>
    </row>
    <row r="183" spans="1:59" ht="15" x14ac:dyDescent="0.2">
      <c r="A183" s="3" t="s">
        <v>38781</v>
      </c>
      <c r="B183" s="3" t="s">
        <v>38779</v>
      </c>
      <c r="C183" s="4">
        <v>42996.769837962973</v>
      </c>
      <c r="D183" s="3" t="s">
        <v>31816</v>
      </c>
      <c r="E183" s="3" t="s">
        <v>38781</v>
      </c>
      <c r="L183" s="3" t="s">
        <v>38782</v>
      </c>
      <c r="AZ183" s="3" t="s">
        <v>38780</v>
      </c>
      <c r="BA183" s="3" t="s">
        <v>5827</v>
      </c>
      <c r="BD183" s="3" t="s">
        <v>7641</v>
      </c>
      <c r="BG183" s="3"/>
    </row>
    <row r="184" spans="1:59" ht="15" x14ac:dyDescent="0.2">
      <c r="A184" s="3" t="s">
        <v>38777</v>
      </c>
      <c r="B184" s="3" t="s">
        <v>38775</v>
      </c>
      <c r="C184" s="4">
        <v>42996.769837962973</v>
      </c>
      <c r="D184" s="3" t="s">
        <v>31816</v>
      </c>
      <c r="E184" s="3" t="s">
        <v>38777</v>
      </c>
      <c r="L184" s="3" t="s">
        <v>38778</v>
      </c>
      <c r="AZ184" s="3" t="s">
        <v>38776</v>
      </c>
      <c r="BA184" s="3" t="s">
        <v>5827</v>
      </c>
      <c r="BD184" s="3" t="s">
        <v>7641</v>
      </c>
      <c r="BG184" s="3"/>
    </row>
    <row r="185" spans="1:59" ht="15" x14ac:dyDescent="0.2">
      <c r="A185" s="3" t="s">
        <v>38774</v>
      </c>
      <c r="B185" s="3" t="s">
        <v>38772</v>
      </c>
      <c r="C185" s="4">
        <v>42996.769837962973</v>
      </c>
      <c r="D185" s="3" t="s">
        <v>31816</v>
      </c>
      <c r="E185" s="3" t="s">
        <v>38774</v>
      </c>
      <c r="M185" s="3" t="s">
        <v>8446</v>
      </c>
      <c r="N185" s="3" t="s">
        <v>23899</v>
      </c>
      <c r="AI185" s="3" t="s">
        <v>29</v>
      </c>
      <c r="AJ185" s="3" t="s">
        <v>7632</v>
      </c>
      <c r="AM185" s="3" t="s">
        <v>24</v>
      </c>
      <c r="AZ185" s="3" t="s">
        <v>6142</v>
      </c>
      <c r="BA185" s="3" t="s">
        <v>38773</v>
      </c>
      <c r="BD185" s="3" t="s">
        <v>30</v>
      </c>
      <c r="BG185" s="3"/>
    </row>
    <row r="186" spans="1:59" ht="15" x14ac:dyDescent="0.2">
      <c r="A186" s="3" t="s">
        <v>38771</v>
      </c>
      <c r="B186" s="3" t="s">
        <v>38769</v>
      </c>
      <c r="C186" s="4">
        <v>42996.769837962973</v>
      </c>
      <c r="D186" s="3" t="s">
        <v>31816</v>
      </c>
      <c r="E186" s="3" t="s">
        <v>38771</v>
      </c>
      <c r="M186" s="3" t="s">
        <v>8446</v>
      </c>
      <c r="N186" s="3" t="s">
        <v>23899</v>
      </c>
      <c r="AI186" s="3" t="s">
        <v>29</v>
      </c>
      <c r="AJ186" s="3" t="s">
        <v>7632</v>
      </c>
      <c r="AM186" s="3" t="s">
        <v>24</v>
      </c>
      <c r="AZ186" s="3" t="s">
        <v>5819</v>
      </c>
      <c r="BA186" s="3" t="s">
        <v>38770</v>
      </c>
      <c r="BD186" s="3" t="s">
        <v>30</v>
      </c>
      <c r="BG186" s="3"/>
    </row>
    <row r="187" spans="1:59" ht="15" x14ac:dyDescent="0.2">
      <c r="A187" s="3" t="s">
        <v>38767</v>
      </c>
      <c r="B187" s="3" t="s">
        <v>38764</v>
      </c>
      <c r="C187" s="4">
        <v>42996.769826388889</v>
      </c>
      <c r="D187" s="3" t="s">
        <v>31816</v>
      </c>
      <c r="E187" s="3" t="s">
        <v>38767</v>
      </c>
      <c r="L187" s="3" t="s">
        <v>38768</v>
      </c>
      <c r="AZ187" s="3" t="s">
        <v>38766</v>
      </c>
      <c r="BA187" s="3" t="s">
        <v>38765</v>
      </c>
      <c r="BD187" s="3" t="s">
        <v>7641</v>
      </c>
      <c r="BG187" s="3"/>
    </row>
    <row r="188" spans="1:59" ht="15" x14ac:dyDescent="0.2">
      <c r="A188" s="3" t="s">
        <v>38763</v>
      </c>
      <c r="B188" s="3" t="s">
        <v>38761</v>
      </c>
      <c r="C188" s="4">
        <v>42996.769826388889</v>
      </c>
      <c r="D188" s="3" t="s">
        <v>31816</v>
      </c>
      <c r="E188" s="3" t="s">
        <v>38763</v>
      </c>
      <c r="M188" s="3" t="s">
        <v>8629</v>
      </c>
      <c r="N188" s="3" t="s">
        <v>8625</v>
      </c>
      <c r="AI188" s="3" t="s">
        <v>29</v>
      </c>
      <c r="AJ188" s="3" t="s">
        <v>7632</v>
      </c>
      <c r="AM188" s="3" t="s">
        <v>24</v>
      </c>
      <c r="AZ188" s="3" t="s">
        <v>38762</v>
      </c>
      <c r="BA188" s="3" t="s">
        <v>25316</v>
      </c>
      <c r="BD188" s="3" t="s">
        <v>30</v>
      </c>
      <c r="BG188" s="3"/>
    </row>
    <row r="189" spans="1:59" ht="15" x14ac:dyDescent="0.2">
      <c r="A189" s="3" t="s">
        <v>38760</v>
      </c>
      <c r="B189" s="3" t="s">
        <v>38758</v>
      </c>
      <c r="C189" s="4">
        <v>42996.769826388889</v>
      </c>
      <c r="D189" s="3" t="s">
        <v>31816</v>
      </c>
      <c r="E189" s="3" t="s">
        <v>38760</v>
      </c>
      <c r="M189" s="3" t="s">
        <v>7778</v>
      </c>
      <c r="N189" s="3" t="s">
        <v>7777</v>
      </c>
      <c r="AI189" s="3" t="s">
        <v>29</v>
      </c>
      <c r="AJ189" s="3" t="s">
        <v>7632</v>
      </c>
      <c r="AM189" s="3" t="s">
        <v>24</v>
      </c>
      <c r="AZ189" s="3" t="s">
        <v>21090</v>
      </c>
      <c r="BA189" s="3" t="s">
        <v>38759</v>
      </c>
      <c r="BD189" s="3" t="s">
        <v>30</v>
      </c>
      <c r="BG189" s="3"/>
    </row>
    <row r="190" spans="1:59" ht="15" x14ac:dyDescent="0.2">
      <c r="A190" s="3" t="s">
        <v>38757</v>
      </c>
      <c r="B190" s="3" t="s">
        <v>38755</v>
      </c>
      <c r="C190" s="4">
        <v>42996.769826388889</v>
      </c>
      <c r="D190" s="3" t="s">
        <v>31816</v>
      </c>
      <c r="E190" s="3" t="s">
        <v>38757</v>
      </c>
      <c r="M190" s="3" t="s">
        <v>7778</v>
      </c>
      <c r="N190" s="3" t="s">
        <v>7777</v>
      </c>
      <c r="AI190" s="3" t="s">
        <v>29</v>
      </c>
      <c r="AJ190" s="3" t="s">
        <v>7632</v>
      </c>
      <c r="AM190" s="3" t="s">
        <v>24</v>
      </c>
      <c r="AZ190" s="3" t="s">
        <v>10121</v>
      </c>
      <c r="BA190" s="3" t="s">
        <v>38756</v>
      </c>
      <c r="BD190" s="3" t="s">
        <v>30</v>
      </c>
      <c r="BG190" s="3"/>
    </row>
    <row r="191" spans="1:59" ht="15" x14ac:dyDescent="0.2">
      <c r="A191" s="3" t="s">
        <v>38754</v>
      </c>
      <c r="B191" s="3" t="s">
        <v>38752</v>
      </c>
      <c r="C191" s="4">
        <v>42996.769826388889</v>
      </c>
      <c r="D191" s="3" t="s">
        <v>31816</v>
      </c>
      <c r="E191" s="3" t="s">
        <v>38754</v>
      </c>
      <c r="M191" s="3" t="s">
        <v>22173</v>
      </c>
      <c r="N191" s="3" t="s">
        <v>22172</v>
      </c>
      <c r="AI191" s="3" t="s">
        <v>29</v>
      </c>
      <c r="AJ191" s="3" t="s">
        <v>7632</v>
      </c>
      <c r="AM191" s="3" t="s">
        <v>24</v>
      </c>
      <c r="AZ191" s="3" t="s">
        <v>38753</v>
      </c>
      <c r="BA191" s="3" t="s">
        <v>20521</v>
      </c>
      <c r="BD191" s="3" t="s">
        <v>30</v>
      </c>
      <c r="BG191" s="3"/>
    </row>
    <row r="192" spans="1:59" ht="15" x14ac:dyDescent="0.2">
      <c r="A192" s="3" t="s">
        <v>38751</v>
      </c>
      <c r="B192" s="3" t="s">
        <v>38750</v>
      </c>
      <c r="C192" s="4">
        <v>42996.769814814812</v>
      </c>
      <c r="D192" s="3" t="s">
        <v>31816</v>
      </c>
      <c r="E192" s="3" t="s">
        <v>38751</v>
      </c>
      <c r="M192" s="3" t="s">
        <v>8408</v>
      </c>
      <c r="N192" s="3" t="s">
        <v>8402</v>
      </c>
      <c r="AI192" s="3" t="s">
        <v>29</v>
      </c>
      <c r="AJ192" s="3" t="s">
        <v>7632</v>
      </c>
      <c r="AM192" s="3" t="s">
        <v>24</v>
      </c>
      <c r="AZ192" s="3" t="s">
        <v>4637</v>
      </c>
      <c r="BA192" s="3" t="s">
        <v>15124</v>
      </c>
      <c r="BD192" s="3" t="s">
        <v>30</v>
      </c>
      <c r="BG192" s="3"/>
    </row>
    <row r="193" spans="1:59" ht="15" x14ac:dyDescent="0.2">
      <c r="A193" s="3" t="s">
        <v>38748</v>
      </c>
      <c r="B193" s="3" t="s">
        <v>38746</v>
      </c>
      <c r="C193" s="4">
        <v>42996.769814814812</v>
      </c>
      <c r="D193" s="3" t="s">
        <v>31816</v>
      </c>
      <c r="E193" s="3" t="s">
        <v>38748</v>
      </c>
      <c r="L193" s="3" t="s">
        <v>38749</v>
      </c>
      <c r="AZ193" s="3" t="s">
        <v>1058</v>
      </c>
      <c r="BA193" s="3" t="s">
        <v>38747</v>
      </c>
      <c r="BD193" s="3" t="s">
        <v>7641</v>
      </c>
      <c r="BG193" s="3"/>
    </row>
    <row r="194" spans="1:59" ht="15" x14ac:dyDescent="0.2">
      <c r="A194" s="3" t="s">
        <v>38745</v>
      </c>
      <c r="B194" s="3" t="s">
        <v>38743</v>
      </c>
      <c r="C194" s="4">
        <v>42996.769814814812</v>
      </c>
      <c r="D194" s="3" t="s">
        <v>31816</v>
      </c>
      <c r="E194" s="3" t="s">
        <v>38745</v>
      </c>
      <c r="M194" s="3" t="s">
        <v>8109</v>
      </c>
      <c r="N194" s="3" t="s">
        <v>8108</v>
      </c>
      <c r="AI194" s="3" t="s">
        <v>29</v>
      </c>
      <c r="AJ194" s="3" t="s">
        <v>7632</v>
      </c>
      <c r="AM194" s="3" t="s">
        <v>24</v>
      </c>
      <c r="AZ194" s="3" t="s">
        <v>10420</v>
      </c>
      <c r="BA194" s="3" t="s">
        <v>38744</v>
      </c>
      <c r="BD194" s="3" t="s">
        <v>30</v>
      </c>
      <c r="BG194" s="3"/>
    </row>
    <row r="195" spans="1:59" ht="15" x14ac:dyDescent="0.2">
      <c r="A195" s="3" t="s">
        <v>38742</v>
      </c>
      <c r="B195" s="3" t="s">
        <v>38741</v>
      </c>
      <c r="C195" s="4">
        <v>42996.769814814812</v>
      </c>
      <c r="D195" s="3" t="s">
        <v>31816</v>
      </c>
      <c r="E195" s="3" t="s">
        <v>38742</v>
      </c>
      <c r="M195" s="3" t="s">
        <v>8109</v>
      </c>
      <c r="N195" s="3" t="s">
        <v>8108</v>
      </c>
      <c r="AI195" s="3" t="s">
        <v>29</v>
      </c>
      <c r="AJ195" s="3" t="s">
        <v>7632</v>
      </c>
      <c r="AM195" s="3" t="s">
        <v>24</v>
      </c>
      <c r="AZ195" s="3" t="s">
        <v>36268</v>
      </c>
      <c r="BA195" s="3" t="s">
        <v>14364</v>
      </c>
      <c r="BD195" s="3" t="s">
        <v>30</v>
      </c>
      <c r="BG195" s="3"/>
    </row>
    <row r="196" spans="1:59" ht="15" x14ac:dyDescent="0.2">
      <c r="A196" s="3" t="s">
        <v>38734</v>
      </c>
      <c r="B196" s="3" t="s">
        <v>38732</v>
      </c>
      <c r="C196" s="4">
        <v>42996.769814814812</v>
      </c>
      <c r="D196" s="3" t="s">
        <v>31816</v>
      </c>
      <c r="E196" s="3" t="s">
        <v>38740</v>
      </c>
      <c r="F196" s="3" t="s">
        <v>38739</v>
      </c>
      <c r="G196" s="3" t="s">
        <v>38738</v>
      </c>
      <c r="H196" s="3" t="s">
        <v>8057</v>
      </c>
      <c r="J196" s="3" t="s">
        <v>11094</v>
      </c>
      <c r="L196" s="3" t="s">
        <v>38737</v>
      </c>
      <c r="N196" s="3" t="s">
        <v>38736</v>
      </c>
      <c r="P196" s="3" t="s">
        <v>38735</v>
      </c>
      <c r="Q196" s="3" t="s">
        <v>8019</v>
      </c>
      <c r="R196" s="3" t="s">
        <v>8018</v>
      </c>
      <c r="AE196" s="3" t="s">
        <v>7671</v>
      </c>
      <c r="AF196" s="3" t="s">
        <v>7756</v>
      </c>
      <c r="AG196" s="3" t="s">
        <v>8009</v>
      </c>
      <c r="AI196" s="3" t="s">
        <v>8007</v>
      </c>
      <c r="AJ196" s="3" t="s">
        <v>7632</v>
      </c>
      <c r="AK196" s="3" t="s">
        <v>11088</v>
      </c>
      <c r="AZ196" s="3" t="s">
        <v>36268</v>
      </c>
      <c r="BA196" s="3" t="s">
        <v>38733</v>
      </c>
      <c r="BB196" s="3" t="s">
        <v>8001</v>
      </c>
      <c r="BD196" s="3" t="s">
        <v>30</v>
      </c>
      <c r="BE196" s="3">
        <v>43</v>
      </c>
      <c r="BG196" s="3"/>
    </row>
    <row r="197" spans="1:59" ht="15" x14ac:dyDescent="0.2">
      <c r="A197" s="3" t="s">
        <v>38730</v>
      </c>
      <c r="B197" s="3" t="s">
        <v>38728</v>
      </c>
      <c r="C197" s="4">
        <v>42996.769814814812</v>
      </c>
      <c r="D197" s="3" t="s">
        <v>31816</v>
      </c>
      <c r="E197" s="3" t="s">
        <v>38730</v>
      </c>
      <c r="L197" s="3" t="s">
        <v>38731</v>
      </c>
      <c r="AZ197" s="3" t="s">
        <v>8811</v>
      </c>
      <c r="BA197" s="3" t="s">
        <v>38729</v>
      </c>
      <c r="BD197" s="3" t="s">
        <v>7641</v>
      </c>
      <c r="BG197" s="3"/>
    </row>
    <row r="198" spans="1:59" ht="15" x14ac:dyDescent="0.2">
      <c r="A198" s="3" t="s">
        <v>38727</v>
      </c>
      <c r="B198" s="3" t="s">
        <v>38726</v>
      </c>
      <c r="C198" s="4">
        <v>42996.769814814812</v>
      </c>
      <c r="D198" s="3" t="s">
        <v>31816</v>
      </c>
      <c r="E198" s="3" t="s">
        <v>38727</v>
      </c>
      <c r="M198" s="3" t="s">
        <v>18566</v>
      </c>
      <c r="N198" s="3" t="s">
        <v>18562</v>
      </c>
      <c r="AI198" s="3" t="s">
        <v>29</v>
      </c>
      <c r="AJ198" s="3" t="s">
        <v>7632</v>
      </c>
      <c r="AM198" s="3" t="s">
        <v>24</v>
      </c>
      <c r="AZ198" s="3" t="s">
        <v>21544</v>
      </c>
      <c r="BA198" s="3" t="s">
        <v>5895</v>
      </c>
      <c r="BD198" s="3" t="s">
        <v>30</v>
      </c>
      <c r="BG198" s="3"/>
    </row>
    <row r="199" spans="1:59" ht="15" x14ac:dyDescent="0.2">
      <c r="A199" s="3" t="s">
        <v>38725</v>
      </c>
      <c r="B199" s="3" t="s">
        <v>38722</v>
      </c>
      <c r="C199" s="4">
        <v>42996.769803240742</v>
      </c>
      <c r="D199" s="3" t="s">
        <v>31816</v>
      </c>
      <c r="E199" s="3" t="s">
        <v>38725</v>
      </c>
      <c r="M199" s="3" t="s">
        <v>8260</v>
      </c>
      <c r="N199" s="3" t="s">
        <v>8256</v>
      </c>
      <c r="AI199" s="3" t="s">
        <v>29</v>
      </c>
      <c r="AJ199" s="3" t="s">
        <v>7632</v>
      </c>
      <c r="AM199" s="3" t="s">
        <v>24</v>
      </c>
      <c r="AZ199" s="3" t="s">
        <v>38724</v>
      </c>
      <c r="BA199" s="3" t="s">
        <v>38723</v>
      </c>
      <c r="BD199" s="3" t="s">
        <v>30</v>
      </c>
      <c r="BG199" s="3"/>
    </row>
    <row r="200" spans="1:59" ht="15" x14ac:dyDescent="0.2">
      <c r="A200" s="3" t="s">
        <v>38721</v>
      </c>
      <c r="B200" s="3" t="s">
        <v>38718</v>
      </c>
      <c r="C200" s="4">
        <v>42996.769803240742</v>
      </c>
      <c r="D200" s="3" t="s">
        <v>31816</v>
      </c>
      <c r="E200" s="3" t="s">
        <v>38721</v>
      </c>
      <c r="M200" s="3" t="s">
        <v>8260</v>
      </c>
      <c r="N200" s="3" t="s">
        <v>8256</v>
      </c>
      <c r="AI200" s="3" t="s">
        <v>29</v>
      </c>
      <c r="AJ200" s="3" t="s">
        <v>7632</v>
      </c>
      <c r="AM200" s="3" t="s">
        <v>24</v>
      </c>
      <c r="AZ200" s="3" t="s">
        <v>38720</v>
      </c>
      <c r="BA200" s="3" t="s">
        <v>38719</v>
      </c>
      <c r="BD200" s="3" t="s">
        <v>30</v>
      </c>
      <c r="BG200" s="3"/>
    </row>
    <row r="201" spans="1:59" ht="15" x14ac:dyDescent="0.2">
      <c r="A201" s="3" t="s">
        <v>38717</v>
      </c>
      <c r="B201" s="3" t="s">
        <v>38715</v>
      </c>
      <c r="C201" s="4">
        <v>42996.769803240742</v>
      </c>
      <c r="D201" s="3" t="s">
        <v>31816</v>
      </c>
      <c r="E201" s="3" t="s">
        <v>38717</v>
      </c>
      <c r="M201" s="3" t="s">
        <v>19918</v>
      </c>
      <c r="N201" s="3" t="s">
        <v>19917</v>
      </c>
      <c r="AI201" s="3" t="s">
        <v>29</v>
      </c>
      <c r="AJ201" s="3" t="s">
        <v>7632</v>
      </c>
      <c r="AM201" s="3" t="s">
        <v>24</v>
      </c>
      <c r="AZ201" s="3" t="s">
        <v>9390</v>
      </c>
      <c r="BA201" s="3" t="s">
        <v>38716</v>
      </c>
      <c r="BD201" s="3" t="s">
        <v>30</v>
      </c>
      <c r="BG201" s="3"/>
    </row>
    <row r="202" spans="1:59" ht="15" x14ac:dyDescent="0.2">
      <c r="A202" s="3" t="s">
        <v>38714</v>
      </c>
      <c r="B202" s="3" t="s">
        <v>38713</v>
      </c>
      <c r="C202" s="4">
        <v>42996.769803240742</v>
      </c>
      <c r="D202" s="3" t="s">
        <v>31816</v>
      </c>
      <c r="E202" s="3" t="s">
        <v>38714</v>
      </c>
      <c r="M202" s="3" t="s">
        <v>15957</v>
      </c>
      <c r="N202" s="3" t="s">
        <v>15956</v>
      </c>
      <c r="AI202" s="3" t="s">
        <v>29</v>
      </c>
      <c r="AJ202" s="3" t="s">
        <v>7632</v>
      </c>
      <c r="AM202" s="3" t="s">
        <v>24</v>
      </c>
      <c r="AZ202" s="3" t="s">
        <v>8268</v>
      </c>
      <c r="BA202" s="3" t="s">
        <v>32002</v>
      </c>
      <c r="BD202" s="3" t="s">
        <v>30</v>
      </c>
      <c r="BG202" s="3"/>
    </row>
    <row r="203" spans="1:59" ht="15" x14ac:dyDescent="0.2">
      <c r="A203" s="3" t="s">
        <v>38712</v>
      </c>
      <c r="B203" s="3" t="s">
        <v>38710</v>
      </c>
      <c r="C203" s="4">
        <v>42996.769803240742</v>
      </c>
      <c r="D203" s="3" t="s">
        <v>31816</v>
      </c>
      <c r="E203" s="3" t="s">
        <v>38712</v>
      </c>
      <c r="M203" s="3" t="s">
        <v>10689</v>
      </c>
      <c r="N203" s="3" t="s">
        <v>10688</v>
      </c>
      <c r="AI203" s="3" t="s">
        <v>29</v>
      </c>
      <c r="AJ203" s="3" t="s">
        <v>7632</v>
      </c>
      <c r="AM203" s="3" t="s">
        <v>24</v>
      </c>
      <c r="AZ203" s="3" t="s">
        <v>38711</v>
      </c>
      <c r="BA203" s="3" t="s">
        <v>5462</v>
      </c>
      <c r="BD203" s="3" t="s">
        <v>30</v>
      </c>
      <c r="BG203" s="3"/>
    </row>
    <row r="204" spans="1:59" ht="15" x14ac:dyDescent="0.2">
      <c r="A204" s="3" t="s">
        <v>38709</v>
      </c>
      <c r="B204" s="3" t="s">
        <v>38706</v>
      </c>
      <c r="C204" s="4">
        <v>42996.769803240742</v>
      </c>
      <c r="D204" s="3" t="s">
        <v>31816</v>
      </c>
      <c r="E204" s="3" t="s">
        <v>38709</v>
      </c>
      <c r="M204" s="3" t="s">
        <v>10689</v>
      </c>
      <c r="N204" s="3" t="s">
        <v>10688</v>
      </c>
      <c r="AI204" s="3" t="s">
        <v>29</v>
      </c>
      <c r="AJ204" s="3" t="s">
        <v>7632</v>
      </c>
      <c r="AM204" s="3" t="s">
        <v>24</v>
      </c>
      <c r="AZ204" s="3" t="s">
        <v>38708</v>
      </c>
      <c r="BA204" s="3" t="s">
        <v>38707</v>
      </c>
      <c r="BD204" s="3" t="s">
        <v>30</v>
      </c>
      <c r="BG204" s="3"/>
    </row>
    <row r="205" spans="1:59" ht="15" x14ac:dyDescent="0.2">
      <c r="A205" s="3" t="s">
        <v>38705</v>
      </c>
      <c r="B205" s="3" t="s">
        <v>38704</v>
      </c>
      <c r="C205" s="4">
        <v>42996.769803240742</v>
      </c>
      <c r="D205" s="3" t="s">
        <v>31816</v>
      </c>
      <c r="E205" s="3" t="s">
        <v>38705</v>
      </c>
      <c r="M205" s="3" t="s">
        <v>12785</v>
      </c>
      <c r="N205" s="3" t="s">
        <v>12784</v>
      </c>
      <c r="AI205" s="3" t="s">
        <v>29</v>
      </c>
      <c r="AJ205" s="3" t="s">
        <v>7632</v>
      </c>
      <c r="AM205" s="3" t="s">
        <v>24</v>
      </c>
      <c r="AZ205" s="3" t="s">
        <v>671</v>
      </c>
      <c r="BA205" s="3" t="s">
        <v>24003</v>
      </c>
      <c r="BD205" s="3" t="s">
        <v>30</v>
      </c>
      <c r="BG205" s="3"/>
    </row>
    <row r="206" spans="1:59" ht="15" x14ac:dyDescent="0.2">
      <c r="A206" s="3" t="s">
        <v>38703</v>
      </c>
      <c r="B206" s="3" t="s">
        <v>38701</v>
      </c>
      <c r="C206" s="4">
        <v>42996.769803240742</v>
      </c>
      <c r="D206" s="3" t="s">
        <v>31816</v>
      </c>
      <c r="E206" s="3" t="s">
        <v>38703</v>
      </c>
      <c r="M206" s="3" t="s">
        <v>8307</v>
      </c>
      <c r="N206" s="3" t="s">
        <v>8303</v>
      </c>
      <c r="AI206" s="3" t="s">
        <v>29</v>
      </c>
      <c r="AJ206" s="3" t="s">
        <v>7632</v>
      </c>
      <c r="AM206" s="3" t="s">
        <v>24</v>
      </c>
      <c r="AZ206" s="3" t="s">
        <v>30284</v>
      </c>
      <c r="BA206" s="3" t="s">
        <v>38702</v>
      </c>
      <c r="BD206" s="3" t="s">
        <v>30</v>
      </c>
      <c r="BG206" s="3"/>
    </row>
    <row r="207" spans="1:59" ht="15" x14ac:dyDescent="0.2">
      <c r="A207" s="3" t="s">
        <v>38700</v>
      </c>
      <c r="B207" s="3" t="s">
        <v>38697</v>
      </c>
      <c r="C207" s="4">
        <v>42996.769791666673</v>
      </c>
      <c r="D207" s="3" t="s">
        <v>31816</v>
      </c>
      <c r="E207" s="3" t="s">
        <v>38700</v>
      </c>
      <c r="M207" s="3" t="s">
        <v>17459</v>
      </c>
      <c r="N207" s="3" t="s">
        <v>17458</v>
      </c>
      <c r="AI207" s="3" t="s">
        <v>29</v>
      </c>
      <c r="AJ207" s="3" t="s">
        <v>7632</v>
      </c>
      <c r="AM207" s="3" t="s">
        <v>24</v>
      </c>
      <c r="AZ207" s="3" t="s">
        <v>38699</v>
      </c>
      <c r="BA207" s="3" t="s">
        <v>38698</v>
      </c>
      <c r="BD207" s="3" t="s">
        <v>30</v>
      </c>
      <c r="BG207" s="3"/>
    </row>
    <row r="208" spans="1:59" ht="15" x14ac:dyDescent="0.2">
      <c r="A208" s="3" t="s">
        <v>38696</v>
      </c>
      <c r="B208" s="3" t="s">
        <v>38694</v>
      </c>
      <c r="C208" s="4">
        <v>42996.769791666673</v>
      </c>
      <c r="D208" s="3" t="s">
        <v>31816</v>
      </c>
      <c r="E208" s="3" t="s">
        <v>38696</v>
      </c>
      <c r="M208" s="3" t="s">
        <v>7855</v>
      </c>
      <c r="N208" s="3" t="s">
        <v>7854</v>
      </c>
      <c r="AI208" s="3" t="s">
        <v>29</v>
      </c>
      <c r="AJ208" s="3" t="s">
        <v>7632</v>
      </c>
      <c r="AM208" s="3" t="s">
        <v>24</v>
      </c>
      <c r="AZ208" s="3" t="s">
        <v>2327</v>
      </c>
      <c r="BA208" s="3" t="s">
        <v>38695</v>
      </c>
      <c r="BD208" s="3" t="s">
        <v>30</v>
      </c>
      <c r="BG208" s="3"/>
    </row>
    <row r="209" spans="1:59" ht="15" x14ac:dyDescent="0.2">
      <c r="A209" s="3" t="s">
        <v>38693</v>
      </c>
      <c r="B209" s="3" t="s">
        <v>38692</v>
      </c>
      <c r="C209" s="4">
        <v>42996.769791666673</v>
      </c>
      <c r="D209" s="3" t="s">
        <v>31816</v>
      </c>
      <c r="E209" s="3" t="s">
        <v>38693</v>
      </c>
      <c r="M209" s="3" t="s">
        <v>24989</v>
      </c>
      <c r="N209" s="3" t="s">
        <v>24988</v>
      </c>
      <c r="AI209" s="3" t="s">
        <v>29</v>
      </c>
      <c r="AJ209" s="3" t="s">
        <v>7632</v>
      </c>
      <c r="AM209" s="3" t="s">
        <v>24</v>
      </c>
      <c r="AZ209" s="3" t="s">
        <v>9421</v>
      </c>
      <c r="BA209" s="3" t="s">
        <v>6218</v>
      </c>
      <c r="BD209" s="3" t="s">
        <v>30</v>
      </c>
      <c r="BG209" s="3"/>
    </row>
    <row r="210" spans="1:59" ht="15" x14ac:dyDescent="0.2">
      <c r="A210" s="3" t="s">
        <v>38691</v>
      </c>
      <c r="B210" s="3" t="s">
        <v>38689</v>
      </c>
      <c r="C210" s="4">
        <v>42996.769791666673</v>
      </c>
      <c r="D210" s="3" t="s">
        <v>31816</v>
      </c>
      <c r="E210" s="3" t="s">
        <v>38691</v>
      </c>
      <c r="M210" s="3" t="s">
        <v>24989</v>
      </c>
      <c r="N210" s="3" t="s">
        <v>24988</v>
      </c>
      <c r="AI210" s="3" t="s">
        <v>29</v>
      </c>
      <c r="AJ210" s="3" t="s">
        <v>7632</v>
      </c>
      <c r="AM210" s="3" t="s">
        <v>24</v>
      </c>
      <c r="AZ210" s="3" t="s">
        <v>38690</v>
      </c>
      <c r="BA210" s="3" t="s">
        <v>2068</v>
      </c>
      <c r="BD210" s="3" t="s">
        <v>30</v>
      </c>
      <c r="BG210" s="3"/>
    </row>
    <row r="211" spans="1:59" ht="15" x14ac:dyDescent="0.2">
      <c r="A211" s="3" t="s">
        <v>38686</v>
      </c>
      <c r="B211" s="3" t="s">
        <v>38684</v>
      </c>
      <c r="C211" s="4">
        <v>42990.670231481483</v>
      </c>
      <c r="D211" s="3" t="s">
        <v>31816</v>
      </c>
      <c r="E211" s="3" t="s">
        <v>38688</v>
      </c>
      <c r="M211" s="3" t="s">
        <v>10992</v>
      </c>
      <c r="N211" s="3" t="s">
        <v>10988</v>
      </c>
      <c r="O211" s="3" t="s">
        <v>25</v>
      </c>
      <c r="U211" s="3" t="s">
        <v>38687</v>
      </c>
      <c r="AI211" s="3" t="s">
        <v>29</v>
      </c>
      <c r="AJ211" s="3" t="s">
        <v>7697</v>
      </c>
      <c r="AM211" s="3" t="s">
        <v>24</v>
      </c>
      <c r="AZ211" s="3" t="s">
        <v>38685</v>
      </c>
      <c r="BA211" s="3" t="s">
        <v>5286</v>
      </c>
      <c r="BB211" s="3" t="s">
        <v>1531</v>
      </c>
      <c r="BD211" s="3" t="s">
        <v>30</v>
      </c>
      <c r="BG211" s="3"/>
    </row>
    <row r="212" spans="1:59" ht="15" x14ac:dyDescent="0.2">
      <c r="A212" s="3" t="s">
        <v>38681</v>
      </c>
      <c r="B212" s="3" t="s">
        <v>38680</v>
      </c>
      <c r="C212" s="4">
        <v>42990.670231481483</v>
      </c>
      <c r="D212" s="3" t="s">
        <v>31816</v>
      </c>
      <c r="E212" s="3" t="s">
        <v>38683</v>
      </c>
      <c r="M212" s="3" t="s">
        <v>10036</v>
      </c>
      <c r="N212" s="3" t="s">
        <v>10035</v>
      </c>
      <c r="O212" s="3" t="s">
        <v>25</v>
      </c>
      <c r="U212" s="3" t="s">
        <v>38682</v>
      </c>
      <c r="AI212" s="3" t="s">
        <v>29</v>
      </c>
      <c r="AJ212" s="3" t="s">
        <v>7697</v>
      </c>
      <c r="AM212" s="3" t="s">
        <v>24</v>
      </c>
      <c r="AZ212" s="3" t="s">
        <v>26520</v>
      </c>
      <c r="BA212" s="3" t="s">
        <v>2001</v>
      </c>
      <c r="BB212" s="3" t="s">
        <v>4592</v>
      </c>
      <c r="BD212" s="3" t="s">
        <v>30</v>
      </c>
      <c r="BG212" s="3"/>
    </row>
    <row r="213" spans="1:59" ht="15" x14ac:dyDescent="0.2">
      <c r="A213" s="3" t="s">
        <v>38677</v>
      </c>
      <c r="B213" s="3" t="s">
        <v>38674</v>
      </c>
      <c r="C213" s="4">
        <v>42990.670231481483</v>
      </c>
      <c r="D213" s="3" t="s">
        <v>31816</v>
      </c>
      <c r="E213" s="3" t="s">
        <v>38679</v>
      </c>
      <c r="M213" s="3" t="s">
        <v>13296</v>
      </c>
      <c r="N213" s="3" t="s">
        <v>13295</v>
      </c>
      <c r="O213" s="3" t="s">
        <v>25</v>
      </c>
      <c r="U213" s="3" t="s">
        <v>38678</v>
      </c>
      <c r="AI213" s="3" t="s">
        <v>29</v>
      </c>
      <c r="AJ213" s="3" t="s">
        <v>7697</v>
      </c>
      <c r="AM213" s="3" t="s">
        <v>24</v>
      </c>
      <c r="AZ213" s="3" t="s">
        <v>38676</v>
      </c>
      <c r="BA213" s="3" t="s">
        <v>38675</v>
      </c>
      <c r="BB213" s="3" t="s">
        <v>8668</v>
      </c>
      <c r="BD213" s="3" t="s">
        <v>30</v>
      </c>
      <c r="BG213" s="3"/>
    </row>
    <row r="214" spans="1:59" ht="15" x14ac:dyDescent="0.2">
      <c r="A214" s="3" t="s">
        <v>38671</v>
      </c>
      <c r="B214" s="3" t="s">
        <v>38668</v>
      </c>
      <c r="C214" s="4">
        <v>42990.670231481483</v>
      </c>
      <c r="D214" s="3" t="s">
        <v>31816</v>
      </c>
      <c r="E214" s="3" t="s">
        <v>38673</v>
      </c>
      <c r="M214" s="3" t="s">
        <v>11973</v>
      </c>
      <c r="N214" s="3" t="s">
        <v>11969</v>
      </c>
      <c r="O214" s="3" t="s">
        <v>25</v>
      </c>
      <c r="U214" s="3" t="s">
        <v>38672</v>
      </c>
      <c r="AI214" s="3" t="s">
        <v>29</v>
      </c>
      <c r="AJ214" s="3" t="s">
        <v>7697</v>
      </c>
      <c r="AM214" s="3" t="s">
        <v>24</v>
      </c>
      <c r="AZ214" s="3" t="s">
        <v>38670</v>
      </c>
      <c r="BA214" s="3" t="s">
        <v>38669</v>
      </c>
      <c r="BB214" s="3" t="s">
        <v>40</v>
      </c>
      <c r="BD214" s="3" t="s">
        <v>30</v>
      </c>
      <c r="BG214" s="3"/>
    </row>
    <row r="215" spans="1:59" ht="15" x14ac:dyDescent="0.2">
      <c r="A215" s="3" t="s">
        <v>38665</v>
      </c>
      <c r="B215" s="3" t="s">
        <v>38663</v>
      </c>
      <c r="C215" s="4">
        <v>42990.670231481483</v>
      </c>
      <c r="D215" s="3" t="s">
        <v>31816</v>
      </c>
      <c r="E215" s="3" t="s">
        <v>38667</v>
      </c>
      <c r="N215" s="3" t="s">
        <v>24616</v>
      </c>
      <c r="U215" s="3" t="s">
        <v>38666</v>
      </c>
      <c r="AI215" s="3" t="s">
        <v>29</v>
      </c>
      <c r="AJ215" s="3" t="s">
        <v>7697</v>
      </c>
      <c r="AM215" s="3" t="s">
        <v>62</v>
      </c>
      <c r="AZ215" s="3" t="s">
        <v>16534</v>
      </c>
      <c r="BA215" s="3" t="s">
        <v>38664</v>
      </c>
      <c r="BB215" s="3" t="s">
        <v>579</v>
      </c>
      <c r="BD215" s="3" t="s">
        <v>30</v>
      </c>
      <c r="BG215" s="3"/>
    </row>
    <row r="216" spans="1:59" ht="15" x14ac:dyDescent="0.2">
      <c r="A216" s="3" t="s">
        <v>38660</v>
      </c>
      <c r="B216" s="3" t="s">
        <v>38658</v>
      </c>
      <c r="C216" s="4">
        <v>42990.670231481483</v>
      </c>
      <c r="D216" s="3" t="s">
        <v>31816</v>
      </c>
      <c r="E216" s="3" t="s">
        <v>38662</v>
      </c>
      <c r="M216" s="3" t="s">
        <v>11808</v>
      </c>
      <c r="N216" s="3" t="s">
        <v>11804</v>
      </c>
      <c r="O216" s="3" t="s">
        <v>25</v>
      </c>
      <c r="U216" s="3" t="s">
        <v>38661</v>
      </c>
      <c r="AI216" s="3" t="s">
        <v>29</v>
      </c>
      <c r="AJ216" s="3" t="s">
        <v>7697</v>
      </c>
      <c r="AM216" s="3" t="s">
        <v>24</v>
      </c>
      <c r="AZ216" s="3" t="s">
        <v>38659</v>
      </c>
      <c r="BA216" s="3" t="s">
        <v>3409</v>
      </c>
      <c r="BB216" s="3" t="s">
        <v>13798</v>
      </c>
      <c r="BD216" s="3" t="s">
        <v>30</v>
      </c>
      <c r="BG216" s="3"/>
    </row>
    <row r="217" spans="1:59" ht="15" x14ac:dyDescent="0.2">
      <c r="A217" s="3" t="s">
        <v>38655</v>
      </c>
      <c r="B217" s="3" t="s">
        <v>38653</v>
      </c>
      <c r="C217" s="4">
        <v>42990.670231481483</v>
      </c>
      <c r="D217" s="3" t="s">
        <v>31816</v>
      </c>
      <c r="E217" s="3" t="s">
        <v>38657</v>
      </c>
      <c r="M217" s="3" t="s">
        <v>11874</v>
      </c>
      <c r="N217" s="3" t="s">
        <v>11870</v>
      </c>
      <c r="O217" s="3" t="s">
        <v>25</v>
      </c>
      <c r="U217" s="3" t="s">
        <v>38656</v>
      </c>
      <c r="AI217" s="3" t="s">
        <v>29</v>
      </c>
      <c r="AJ217" s="3" t="s">
        <v>7697</v>
      </c>
      <c r="AM217" s="3" t="s">
        <v>24</v>
      </c>
      <c r="AZ217" s="3" t="s">
        <v>4605</v>
      </c>
      <c r="BA217" s="3" t="s">
        <v>38654</v>
      </c>
      <c r="BB217" s="3" t="s">
        <v>1531</v>
      </c>
      <c r="BD217" s="3" t="s">
        <v>30</v>
      </c>
      <c r="BG217" s="3"/>
    </row>
    <row r="218" spans="1:59" ht="15" x14ac:dyDescent="0.2">
      <c r="A218" s="3" t="s">
        <v>38650</v>
      </c>
      <c r="B218" s="3" t="s">
        <v>38647</v>
      </c>
      <c r="C218" s="4">
        <v>42990.670231481483</v>
      </c>
      <c r="D218" s="3" t="s">
        <v>31816</v>
      </c>
      <c r="E218" s="3" t="s">
        <v>38652</v>
      </c>
      <c r="M218" s="3" t="s">
        <v>16069</v>
      </c>
      <c r="N218" s="3" t="s">
        <v>16064</v>
      </c>
      <c r="O218" s="3" t="s">
        <v>25</v>
      </c>
      <c r="U218" s="3" t="s">
        <v>38651</v>
      </c>
      <c r="AI218" s="3" t="s">
        <v>29</v>
      </c>
      <c r="AJ218" s="3" t="s">
        <v>7697</v>
      </c>
      <c r="AM218" s="3" t="s">
        <v>24</v>
      </c>
      <c r="AZ218" s="3" t="s">
        <v>38649</v>
      </c>
      <c r="BA218" s="3" t="s">
        <v>38648</v>
      </c>
      <c r="BB218" s="3" t="s">
        <v>7889</v>
      </c>
      <c r="BD218" s="3" t="s">
        <v>30</v>
      </c>
      <c r="BG218" s="3"/>
    </row>
    <row r="219" spans="1:59" ht="15" x14ac:dyDescent="0.2">
      <c r="A219" s="3" t="s">
        <v>38644</v>
      </c>
      <c r="B219" s="3" t="s">
        <v>38641</v>
      </c>
      <c r="C219" s="4">
        <v>42990.670231481483</v>
      </c>
      <c r="D219" s="3" t="s">
        <v>31816</v>
      </c>
      <c r="E219" s="3" t="s">
        <v>38646</v>
      </c>
      <c r="M219" s="3" t="s">
        <v>11919</v>
      </c>
      <c r="N219" s="3" t="s">
        <v>11915</v>
      </c>
      <c r="O219" s="3" t="s">
        <v>25</v>
      </c>
      <c r="U219" s="3" t="s">
        <v>38645</v>
      </c>
      <c r="AI219" s="3" t="s">
        <v>29</v>
      </c>
      <c r="AJ219" s="3" t="s">
        <v>7697</v>
      </c>
      <c r="AM219" s="3" t="s">
        <v>24</v>
      </c>
      <c r="AZ219" s="3" t="s">
        <v>38643</v>
      </c>
      <c r="BA219" s="3" t="s">
        <v>38642</v>
      </c>
      <c r="BB219" s="3" t="s">
        <v>33002</v>
      </c>
      <c r="BD219" s="3" t="s">
        <v>30</v>
      </c>
      <c r="BG219" s="3"/>
    </row>
    <row r="220" spans="1:59" ht="15" x14ac:dyDescent="0.2">
      <c r="A220" s="3" t="s">
        <v>38638</v>
      </c>
      <c r="B220" s="3" t="s">
        <v>38635</v>
      </c>
      <c r="C220" s="4">
        <v>42990.670231481483</v>
      </c>
      <c r="D220" s="3" t="s">
        <v>31816</v>
      </c>
      <c r="E220" s="3" t="s">
        <v>38640</v>
      </c>
      <c r="M220" s="3" t="s">
        <v>25703</v>
      </c>
      <c r="N220" s="3" t="s">
        <v>25702</v>
      </c>
      <c r="O220" s="3" t="s">
        <v>25</v>
      </c>
      <c r="U220" s="3" t="s">
        <v>38639</v>
      </c>
      <c r="AI220" s="3" t="s">
        <v>29</v>
      </c>
      <c r="AJ220" s="3" t="s">
        <v>7697</v>
      </c>
      <c r="AM220" s="3" t="s">
        <v>24</v>
      </c>
      <c r="AZ220" s="3" t="s">
        <v>38637</v>
      </c>
      <c r="BA220" s="3" t="s">
        <v>38636</v>
      </c>
      <c r="BB220" s="3" t="s">
        <v>21290</v>
      </c>
      <c r="BD220" s="3" t="s">
        <v>30</v>
      </c>
      <c r="BG220" s="3"/>
    </row>
    <row r="221" spans="1:59" ht="15" x14ac:dyDescent="0.2">
      <c r="A221" s="3" t="s">
        <v>38632</v>
      </c>
      <c r="B221" s="3" t="s">
        <v>38631</v>
      </c>
      <c r="C221" s="4">
        <v>42990.670231481483</v>
      </c>
      <c r="D221" s="3" t="s">
        <v>31816</v>
      </c>
      <c r="E221" s="3" t="s">
        <v>38634</v>
      </c>
      <c r="M221" s="3" t="s">
        <v>11592</v>
      </c>
      <c r="N221" s="3" t="s">
        <v>11588</v>
      </c>
      <c r="O221" s="3" t="s">
        <v>25</v>
      </c>
      <c r="U221" s="3" t="s">
        <v>38633</v>
      </c>
      <c r="AI221" s="3" t="s">
        <v>29</v>
      </c>
      <c r="AJ221" s="3" t="s">
        <v>7697</v>
      </c>
      <c r="AM221" s="3" t="s">
        <v>24</v>
      </c>
      <c r="AZ221" s="3" t="s">
        <v>34754</v>
      </c>
      <c r="BA221" s="3" t="s">
        <v>1709</v>
      </c>
      <c r="BB221" s="3" t="s">
        <v>1531</v>
      </c>
      <c r="BD221" s="3" t="s">
        <v>30</v>
      </c>
      <c r="BG221" s="3"/>
    </row>
    <row r="222" spans="1:59" ht="15" x14ac:dyDescent="0.2">
      <c r="A222" s="3" t="s">
        <v>38630</v>
      </c>
      <c r="B222" s="3" t="s">
        <v>38627</v>
      </c>
      <c r="C222" s="4">
        <v>42990.670231481483</v>
      </c>
      <c r="D222" s="3" t="s">
        <v>31816</v>
      </c>
      <c r="E222" s="3" t="s">
        <v>38630</v>
      </c>
      <c r="L222" s="3" t="s">
        <v>32808</v>
      </c>
      <c r="AZ222" s="3" t="s">
        <v>38629</v>
      </c>
      <c r="BA222" s="3" t="s">
        <v>38628</v>
      </c>
      <c r="BD222" s="3" t="s">
        <v>7641</v>
      </c>
      <c r="BG222" s="3"/>
    </row>
    <row r="223" spans="1:59" ht="15" x14ac:dyDescent="0.2">
      <c r="A223" s="3" t="s">
        <v>38624</v>
      </c>
      <c r="B223" s="3" t="s">
        <v>38622</v>
      </c>
      <c r="C223" s="4">
        <v>42990.670231481483</v>
      </c>
      <c r="D223" s="3" t="s">
        <v>31816</v>
      </c>
      <c r="E223" s="3" t="s">
        <v>38626</v>
      </c>
      <c r="M223" s="3" t="s">
        <v>13944</v>
      </c>
      <c r="N223" s="3" t="s">
        <v>13940</v>
      </c>
      <c r="O223" s="3" t="s">
        <v>25</v>
      </c>
      <c r="U223" s="3" t="s">
        <v>38625</v>
      </c>
      <c r="AI223" s="3" t="s">
        <v>29</v>
      </c>
      <c r="AJ223" s="3" t="s">
        <v>7697</v>
      </c>
      <c r="AM223" s="3" t="s">
        <v>24</v>
      </c>
      <c r="AZ223" s="3" t="s">
        <v>1505</v>
      </c>
      <c r="BA223" s="3" t="s">
        <v>38623</v>
      </c>
      <c r="BB223" s="3" t="s">
        <v>12980</v>
      </c>
      <c r="BD223" s="3" t="s">
        <v>30</v>
      </c>
      <c r="BG223" s="3"/>
    </row>
    <row r="224" spans="1:59" ht="15" x14ac:dyDescent="0.2">
      <c r="A224" s="3" t="s">
        <v>38619</v>
      </c>
      <c r="B224" s="3" t="s">
        <v>38617</v>
      </c>
      <c r="C224" s="4">
        <v>42990.670231481483</v>
      </c>
      <c r="D224" s="3" t="s">
        <v>31816</v>
      </c>
      <c r="E224" s="3" t="s">
        <v>38621</v>
      </c>
      <c r="M224" s="3" t="s">
        <v>13420</v>
      </c>
      <c r="N224" s="3" t="s">
        <v>13419</v>
      </c>
      <c r="O224" s="3" t="s">
        <v>25</v>
      </c>
      <c r="U224" s="3" t="s">
        <v>38620</v>
      </c>
      <c r="AI224" s="3" t="s">
        <v>29</v>
      </c>
      <c r="AJ224" s="3" t="s">
        <v>7697</v>
      </c>
      <c r="AM224" s="3" t="s">
        <v>24</v>
      </c>
      <c r="AZ224" s="3" t="s">
        <v>38618</v>
      </c>
      <c r="BA224" s="3" t="s">
        <v>2753</v>
      </c>
      <c r="BB224" s="3" t="s">
        <v>40</v>
      </c>
      <c r="BD224" s="3" t="s">
        <v>30</v>
      </c>
      <c r="BG224" s="3"/>
    </row>
    <row r="225" spans="1:59" ht="15" x14ac:dyDescent="0.2">
      <c r="A225" s="3" t="s">
        <v>38614</v>
      </c>
      <c r="B225" s="3" t="s">
        <v>38611</v>
      </c>
      <c r="C225" s="4">
        <v>42990.670231481483</v>
      </c>
      <c r="D225" s="3" t="s">
        <v>31816</v>
      </c>
      <c r="E225" s="3" t="s">
        <v>38616</v>
      </c>
      <c r="M225" s="3" t="s">
        <v>11486</v>
      </c>
      <c r="N225" s="3" t="s">
        <v>11482</v>
      </c>
      <c r="O225" s="3" t="s">
        <v>25</v>
      </c>
      <c r="U225" s="3" t="s">
        <v>38615</v>
      </c>
      <c r="AI225" s="3" t="s">
        <v>29</v>
      </c>
      <c r="AJ225" s="3" t="s">
        <v>7697</v>
      </c>
      <c r="AM225" s="3" t="s">
        <v>24</v>
      </c>
      <c r="AZ225" s="3" t="s">
        <v>38613</v>
      </c>
      <c r="BA225" s="3" t="s">
        <v>38612</v>
      </c>
      <c r="BB225" s="3" t="s">
        <v>13303</v>
      </c>
      <c r="BD225" s="3" t="s">
        <v>30</v>
      </c>
      <c r="BG225" s="3"/>
    </row>
    <row r="226" spans="1:59" ht="15" x14ac:dyDescent="0.2">
      <c r="A226" s="3" t="s">
        <v>38609</v>
      </c>
      <c r="B226" s="3" t="s">
        <v>38607</v>
      </c>
      <c r="C226" s="4">
        <v>42990.670231481483</v>
      </c>
      <c r="D226" s="3" t="s">
        <v>31816</v>
      </c>
      <c r="E226" s="3" t="s">
        <v>38610</v>
      </c>
      <c r="M226" s="3" t="s">
        <v>15786</v>
      </c>
      <c r="N226" s="3" t="s">
        <v>15785</v>
      </c>
      <c r="O226" s="3" t="s">
        <v>25</v>
      </c>
      <c r="U226" s="3" t="s">
        <v>31032</v>
      </c>
      <c r="AI226" s="3" t="s">
        <v>29</v>
      </c>
      <c r="AJ226" s="3" t="s">
        <v>7697</v>
      </c>
      <c r="AM226" s="3" t="s">
        <v>24</v>
      </c>
      <c r="AZ226" s="3" t="s">
        <v>38608</v>
      </c>
      <c r="BA226" s="3" t="s">
        <v>5145</v>
      </c>
      <c r="BB226" s="3" t="s">
        <v>1531</v>
      </c>
      <c r="BD226" s="3" t="s">
        <v>30</v>
      </c>
      <c r="BG226" s="3"/>
    </row>
    <row r="227" spans="1:59" ht="15" x14ac:dyDescent="0.2">
      <c r="A227" s="3" t="s">
        <v>38604</v>
      </c>
      <c r="B227" s="3" t="s">
        <v>38601</v>
      </c>
      <c r="C227" s="4">
        <v>42990.670219907413</v>
      </c>
      <c r="D227" s="3" t="s">
        <v>31816</v>
      </c>
      <c r="E227" s="3" t="s">
        <v>38606</v>
      </c>
      <c r="M227" s="3" t="s">
        <v>11486</v>
      </c>
      <c r="N227" s="3" t="s">
        <v>11482</v>
      </c>
      <c r="O227" s="3" t="s">
        <v>25</v>
      </c>
      <c r="U227" s="3" t="s">
        <v>38605</v>
      </c>
      <c r="AI227" s="3" t="s">
        <v>29</v>
      </c>
      <c r="AJ227" s="3" t="s">
        <v>7697</v>
      </c>
      <c r="AM227" s="3" t="s">
        <v>24</v>
      </c>
      <c r="AZ227" s="3" t="s">
        <v>38603</v>
      </c>
      <c r="BA227" s="3" t="s">
        <v>38602</v>
      </c>
      <c r="BB227" s="3" t="s">
        <v>17542</v>
      </c>
      <c r="BD227" s="3" t="s">
        <v>30</v>
      </c>
      <c r="BG227" s="3"/>
    </row>
    <row r="228" spans="1:59" ht="15" x14ac:dyDescent="0.2">
      <c r="A228" s="3" t="s">
        <v>38598</v>
      </c>
      <c r="B228" s="3" t="s">
        <v>38596</v>
      </c>
      <c r="C228" s="4">
        <v>42990.670219907413</v>
      </c>
      <c r="D228" s="3" t="s">
        <v>31816</v>
      </c>
      <c r="E228" s="3" t="s">
        <v>38600</v>
      </c>
      <c r="M228" s="3" t="s">
        <v>18717</v>
      </c>
      <c r="N228" s="3" t="s">
        <v>18716</v>
      </c>
      <c r="O228" s="3" t="s">
        <v>25</v>
      </c>
      <c r="U228" s="3" t="s">
        <v>38599</v>
      </c>
      <c r="AI228" s="3" t="s">
        <v>29</v>
      </c>
      <c r="AJ228" s="3" t="s">
        <v>7697</v>
      </c>
      <c r="AM228" s="3" t="s">
        <v>24</v>
      </c>
      <c r="AZ228" s="3" t="s">
        <v>38597</v>
      </c>
      <c r="BA228" s="3" t="s">
        <v>4732</v>
      </c>
      <c r="BB228" s="3" t="s">
        <v>38352</v>
      </c>
      <c r="BD228" s="3" t="s">
        <v>30</v>
      </c>
      <c r="BG228" s="3"/>
    </row>
    <row r="229" spans="1:59" ht="15" x14ac:dyDescent="0.2">
      <c r="A229" s="3" t="s">
        <v>38593</v>
      </c>
      <c r="B229" s="3" t="s">
        <v>38591</v>
      </c>
      <c r="C229" s="4">
        <v>42990.670219907413</v>
      </c>
      <c r="D229" s="3" t="s">
        <v>31816</v>
      </c>
      <c r="E229" s="3" t="s">
        <v>38595</v>
      </c>
      <c r="M229" s="3" t="s">
        <v>9634</v>
      </c>
      <c r="N229" s="3" t="s">
        <v>9629</v>
      </c>
      <c r="O229" s="3" t="s">
        <v>25</v>
      </c>
      <c r="U229" s="3" t="s">
        <v>38594</v>
      </c>
      <c r="AI229" s="3" t="s">
        <v>29</v>
      </c>
      <c r="AJ229" s="3" t="s">
        <v>7697</v>
      </c>
      <c r="AM229" s="3" t="s">
        <v>24</v>
      </c>
      <c r="AZ229" s="3" t="s">
        <v>38592</v>
      </c>
      <c r="BA229" s="3" t="s">
        <v>1267</v>
      </c>
      <c r="BB229" s="3" t="s">
        <v>40</v>
      </c>
      <c r="BD229" s="3" t="s">
        <v>30</v>
      </c>
      <c r="BG229" s="3"/>
    </row>
    <row r="230" spans="1:59" ht="15" x14ac:dyDescent="0.2">
      <c r="A230" s="3" t="s">
        <v>38588</v>
      </c>
      <c r="B230" s="3" t="s">
        <v>38586</v>
      </c>
      <c r="C230" s="4">
        <v>42990.670219907413</v>
      </c>
      <c r="D230" s="3" t="s">
        <v>31816</v>
      </c>
      <c r="E230" s="3" t="s">
        <v>38590</v>
      </c>
      <c r="M230" s="3" t="s">
        <v>13065</v>
      </c>
      <c r="N230" s="3" t="s">
        <v>13061</v>
      </c>
      <c r="O230" s="3" t="s">
        <v>25</v>
      </c>
      <c r="U230" s="3" t="s">
        <v>38589</v>
      </c>
      <c r="AI230" s="3" t="s">
        <v>29</v>
      </c>
      <c r="AJ230" s="3" t="s">
        <v>7697</v>
      </c>
      <c r="AM230" s="3" t="s">
        <v>24</v>
      </c>
      <c r="AZ230" s="3" t="s">
        <v>29489</v>
      </c>
      <c r="BA230" s="3" t="s">
        <v>38587</v>
      </c>
      <c r="BB230" s="3" t="s">
        <v>14399</v>
      </c>
      <c r="BD230" s="3" t="s">
        <v>30</v>
      </c>
      <c r="BG230" s="3"/>
    </row>
    <row r="231" spans="1:59" ht="15" x14ac:dyDescent="0.2">
      <c r="A231" s="3" t="s">
        <v>38583</v>
      </c>
      <c r="B231" s="3" t="s">
        <v>38580</v>
      </c>
      <c r="C231" s="4">
        <v>42990.670219907413</v>
      </c>
      <c r="D231" s="3" t="s">
        <v>31816</v>
      </c>
      <c r="E231" s="3" t="s">
        <v>38585</v>
      </c>
      <c r="N231" s="3" t="s">
        <v>15687</v>
      </c>
      <c r="U231" s="3" t="s">
        <v>38584</v>
      </c>
      <c r="AI231" s="3" t="s">
        <v>29</v>
      </c>
      <c r="AJ231" s="3" t="s">
        <v>7697</v>
      </c>
      <c r="AM231" s="3" t="s">
        <v>62</v>
      </c>
      <c r="AZ231" s="3" t="s">
        <v>38582</v>
      </c>
      <c r="BA231" s="3" t="s">
        <v>38581</v>
      </c>
      <c r="BB231" s="3" t="s">
        <v>8693</v>
      </c>
      <c r="BD231" s="3" t="s">
        <v>30</v>
      </c>
      <c r="BG231" s="3"/>
    </row>
    <row r="232" spans="1:59" ht="15" x14ac:dyDescent="0.2">
      <c r="A232" s="3" t="s">
        <v>38577</v>
      </c>
      <c r="B232" s="3" t="s">
        <v>38575</v>
      </c>
      <c r="C232" s="4">
        <v>42990.670219907413</v>
      </c>
      <c r="D232" s="3" t="s">
        <v>31816</v>
      </c>
      <c r="E232" s="3" t="s">
        <v>38579</v>
      </c>
      <c r="N232" s="3" t="s">
        <v>22399</v>
      </c>
      <c r="U232" s="3" t="s">
        <v>38578</v>
      </c>
      <c r="AI232" s="3" t="s">
        <v>29</v>
      </c>
      <c r="AJ232" s="3" t="s">
        <v>7697</v>
      </c>
      <c r="AM232" s="3" t="s">
        <v>62</v>
      </c>
      <c r="AZ232" s="3" t="s">
        <v>1644</v>
      </c>
      <c r="BA232" s="3" t="s">
        <v>38576</v>
      </c>
      <c r="BB232" s="3" t="s">
        <v>24559</v>
      </c>
      <c r="BD232" s="3" t="s">
        <v>30</v>
      </c>
      <c r="BG232" s="3"/>
    </row>
    <row r="233" spans="1:59" ht="15" x14ac:dyDescent="0.2">
      <c r="A233" s="3" t="s">
        <v>38572</v>
      </c>
      <c r="B233" s="3" t="s">
        <v>38570</v>
      </c>
      <c r="C233" s="4">
        <v>42990.670219907413</v>
      </c>
      <c r="D233" s="3" t="s">
        <v>31816</v>
      </c>
      <c r="E233" s="3" t="s">
        <v>38574</v>
      </c>
      <c r="N233" s="3" t="s">
        <v>10165</v>
      </c>
      <c r="U233" s="3" t="s">
        <v>38573</v>
      </c>
      <c r="AI233" s="3" t="s">
        <v>29</v>
      </c>
      <c r="AJ233" s="3" t="s">
        <v>7697</v>
      </c>
      <c r="AM233" s="3" t="s">
        <v>62</v>
      </c>
      <c r="AZ233" s="3" t="s">
        <v>2913</v>
      </c>
      <c r="BA233" s="3" t="s">
        <v>38571</v>
      </c>
      <c r="BB233" s="3" t="s">
        <v>2219</v>
      </c>
      <c r="BD233" s="3" t="s">
        <v>30</v>
      </c>
      <c r="BG233" s="3"/>
    </row>
    <row r="234" spans="1:59" ht="15" x14ac:dyDescent="0.2">
      <c r="A234" s="3" t="s">
        <v>38567</v>
      </c>
      <c r="B234" s="3" t="s">
        <v>38565</v>
      </c>
      <c r="C234" s="4">
        <v>42990.670219907413</v>
      </c>
      <c r="D234" s="3" t="s">
        <v>31816</v>
      </c>
      <c r="E234" s="3" t="s">
        <v>38569</v>
      </c>
      <c r="M234" s="3" t="s">
        <v>13973</v>
      </c>
      <c r="N234" s="3" t="s">
        <v>13972</v>
      </c>
      <c r="O234" s="3" t="s">
        <v>25</v>
      </c>
      <c r="U234" s="3" t="s">
        <v>38568</v>
      </c>
      <c r="AI234" s="3" t="s">
        <v>29</v>
      </c>
      <c r="AJ234" s="3" t="s">
        <v>7697</v>
      </c>
      <c r="AM234" s="3" t="s">
        <v>24</v>
      </c>
      <c r="AZ234" s="3" t="s">
        <v>13546</v>
      </c>
      <c r="BA234" s="3" t="s">
        <v>38566</v>
      </c>
      <c r="BB234" s="3" t="s">
        <v>3226</v>
      </c>
      <c r="BD234" s="3" t="s">
        <v>30</v>
      </c>
      <c r="BG234" s="3"/>
    </row>
    <row r="235" spans="1:59" ht="15" x14ac:dyDescent="0.2">
      <c r="A235" s="3" t="s">
        <v>38563</v>
      </c>
      <c r="B235" s="3" t="s">
        <v>38561</v>
      </c>
      <c r="C235" s="4">
        <v>42990.670219907413</v>
      </c>
      <c r="D235" s="3" t="s">
        <v>31816</v>
      </c>
      <c r="E235" s="3" t="s">
        <v>38563</v>
      </c>
      <c r="L235" s="3" t="s">
        <v>38564</v>
      </c>
      <c r="AZ235" s="3" t="s">
        <v>2129</v>
      </c>
      <c r="BA235" s="3" t="s">
        <v>38562</v>
      </c>
      <c r="BD235" s="3" t="s">
        <v>7641</v>
      </c>
      <c r="BG235" s="3"/>
    </row>
    <row r="236" spans="1:59" ht="15" x14ac:dyDescent="0.2">
      <c r="A236" s="3" t="s">
        <v>38558</v>
      </c>
      <c r="B236" s="3" t="s">
        <v>38557</v>
      </c>
      <c r="C236" s="4">
        <v>42990.670219907413</v>
      </c>
      <c r="D236" s="3" t="s">
        <v>31816</v>
      </c>
      <c r="E236" s="3" t="s">
        <v>38560</v>
      </c>
      <c r="M236" s="3" t="s">
        <v>13893</v>
      </c>
      <c r="N236" s="3" t="s">
        <v>13892</v>
      </c>
      <c r="O236" s="3" t="s">
        <v>25</v>
      </c>
      <c r="U236" s="3" t="s">
        <v>38559</v>
      </c>
      <c r="AI236" s="3" t="s">
        <v>29</v>
      </c>
      <c r="AJ236" s="3" t="s">
        <v>7697</v>
      </c>
      <c r="AM236" s="3" t="s">
        <v>24</v>
      </c>
      <c r="AZ236" s="3" t="s">
        <v>2129</v>
      </c>
      <c r="BA236" s="3" t="s">
        <v>1306</v>
      </c>
      <c r="BB236" s="3" t="s">
        <v>40</v>
      </c>
      <c r="BD236" s="3" t="s">
        <v>30</v>
      </c>
      <c r="BG236" s="3"/>
    </row>
    <row r="237" spans="1:59" ht="15" x14ac:dyDescent="0.2">
      <c r="A237" s="3" t="s">
        <v>38554</v>
      </c>
      <c r="B237" s="3" t="s">
        <v>38551</v>
      </c>
      <c r="C237" s="4">
        <v>42990.670219907413</v>
      </c>
      <c r="D237" s="3" t="s">
        <v>31816</v>
      </c>
      <c r="E237" s="3" t="s">
        <v>38556</v>
      </c>
      <c r="M237" s="3" t="s">
        <v>11973</v>
      </c>
      <c r="N237" s="3" t="s">
        <v>11969</v>
      </c>
      <c r="O237" s="3" t="s">
        <v>25</v>
      </c>
      <c r="U237" s="3" t="s">
        <v>38555</v>
      </c>
      <c r="AI237" s="3" t="s">
        <v>29</v>
      </c>
      <c r="AJ237" s="3" t="s">
        <v>7697</v>
      </c>
      <c r="AM237" s="3" t="s">
        <v>24</v>
      </c>
      <c r="AZ237" s="3" t="s">
        <v>38553</v>
      </c>
      <c r="BA237" s="3" t="s">
        <v>38552</v>
      </c>
      <c r="BB237" s="3" t="s">
        <v>40</v>
      </c>
      <c r="BD237" s="3" t="s">
        <v>30</v>
      </c>
      <c r="BG237" s="3"/>
    </row>
    <row r="238" spans="1:59" ht="15" x14ac:dyDescent="0.2">
      <c r="A238" s="3" t="s">
        <v>38548</v>
      </c>
      <c r="B238" s="3" t="s">
        <v>38546</v>
      </c>
      <c r="C238" s="4">
        <v>42990.670219907413</v>
      </c>
      <c r="D238" s="3" t="s">
        <v>31816</v>
      </c>
      <c r="E238" s="3" t="s">
        <v>38550</v>
      </c>
      <c r="M238" s="3" t="s">
        <v>16163</v>
      </c>
      <c r="N238" s="3" t="s">
        <v>16158</v>
      </c>
      <c r="O238" s="3" t="s">
        <v>25</v>
      </c>
      <c r="U238" s="3" t="s">
        <v>38549</v>
      </c>
      <c r="AI238" s="3" t="s">
        <v>29</v>
      </c>
      <c r="AJ238" s="3" t="s">
        <v>7697</v>
      </c>
      <c r="AM238" s="3" t="s">
        <v>24</v>
      </c>
      <c r="AZ238" s="3" t="s">
        <v>12762</v>
      </c>
      <c r="BA238" s="3" t="s">
        <v>38547</v>
      </c>
      <c r="BB238" s="3" t="s">
        <v>16247</v>
      </c>
      <c r="BD238" s="3" t="s">
        <v>30</v>
      </c>
      <c r="BG238" s="3"/>
    </row>
    <row r="239" spans="1:59" ht="15" x14ac:dyDescent="0.2">
      <c r="A239" s="3" t="s">
        <v>38543</v>
      </c>
      <c r="B239" s="3" t="s">
        <v>38541</v>
      </c>
      <c r="C239" s="4">
        <v>42990.670219907413</v>
      </c>
      <c r="D239" s="3" t="s">
        <v>31816</v>
      </c>
      <c r="E239" s="3" t="s">
        <v>38545</v>
      </c>
      <c r="N239" s="3" t="s">
        <v>35827</v>
      </c>
      <c r="U239" s="3" t="s">
        <v>38544</v>
      </c>
      <c r="AI239" s="3" t="s">
        <v>29</v>
      </c>
      <c r="AJ239" s="3" t="s">
        <v>7697</v>
      </c>
      <c r="AM239" s="3" t="s">
        <v>62</v>
      </c>
      <c r="AZ239" s="3" t="s">
        <v>12762</v>
      </c>
      <c r="BA239" s="3" t="s">
        <v>38542</v>
      </c>
      <c r="BB239" s="3" t="s">
        <v>3226</v>
      </c>
      <c r="BD239" s="3" t="s">
        <v>30</v>
      </c>
      <c r="BG239" s="3"/>
    </row>
    <row r="240" spans="1:59" ht="15" x14ac:dyDescent="0.2">
      <c r="A240" s="3" t="s">
        <v>38538</v>
      </c>
      <c r="B240" s="3" t="s">
        <v>38535</v>
      </c>
      <c r="C240" s="4">
        <v>42990.670219907413</v>
      </c>
      <c r="D240" s="3" t="s">
        <v>31816</v>
      </c>
      <c r="E240" s="3" t="s">
        <v>38540</v>
      </c>
      <c r="N240" s="3" t="s">
        <v>22399</v>
      </c>
      <c r="U240" s="3" t="s">
        <v>38539</v>
      </c>
      <c r="AI240" s="3" t="s">
        <v>29</v>
      </c>
      <c r="AJ240" s="3" t="s">
        <v>7697</v>
      </c>
      <c r="AM240" s="3" t="s">
        <v>62</v>
      </c>
      <c r="AZ240" s="3" t="s">
        <v>4017</v>
      </c>
      <c r="BA240" s="3" t="s">
        <v>38537</v>
      </c>
      <c r="BB240" s="3" t="s">
        <v>38536</v>
      </c>
      <c r="BD240" s="3" t="s">
        <v>30</v>
      </c>
      <c r="BG240" s="3"/>
    </row>
    <row r="241" spans="1:59" ht="15" x14ac:dyDescent="0.2">
      <c r="A241" s="3" t="s">
        <v>38532</v>
      </c>
      <c r="B241" s="3" t="s">
        <v>38530</v>
      </c>
      <c r="C241" s="4">
        <v>42990.670219907413</v>
      </c>
      <c r="D241" s="3" t="s">
        <v>31816</v>
      </c>
      <c r="E241" s="3" t="s">
        <v>38534</v>
      </c>
      <c r="M241" s="3" t="s">
        <v>10036</v>
      </c>
      <c r="N241" s="3" t="s">
        <v>10035</v>
      </c>
      <c r="O241" s="3" t="s">
        <v>25</v>
      </c>
      <c r="U241" s="3" t="s">
        <v>38533</v>
      </c>
      <c r="AI241" s="3" t="s">
        <v>29</v>
      </c>
      <c r="AJ241" s="3" t="s">
        <v>7697</v>
      </c>
      <c r="AM241" s="3" t="s">
        <v>24</v>
      </c>
      <c r="AZ241" s="3" t="s">
        <v>16687</v>
      </c>
      <c r="BA241" s="3" t="s">
        <v>38531</v>
      </c>
      <c r="BB241" s="3" t="s">
        <v>4592</v>
      </c>
      <c r="BD241" s="3" t="s">
        <v>30</v>
      </c>
      <c r="BG241" s="3"/>
    </row>
    <row r="242" spans="1:59" ht="15" x14ac:dyDescent="0.2">
      <c r="A242" s="3" t="s">
        <v>38527</v>
      </c>
      <c r="B242" s="3" t="s">
        <v>38525</v>
      </c>
      <c r="C242" s="4">
        <v>42990.670219907413</v>
      </c>
      <c r="D242" s="3" t="s">
        <v>31816</v>
      </c>
      <c r="E242" s="3" t="s">
        <v>38529</v>
      </c>
      <c r="M242" s="3" t="s">
        <v>11973</v>
      </c>
      <c r="N242" s="3" t="s">
        <v>11969</v>
      </c>
      <c r="O242" s="3" t="s">
        <v>25</v>
      </c>
      <c r="U242" s="3" t="s">
        <v>38528</v>
      </c>
      <c r="AI242" s="3" t="s">
        <v>29</v>
      </c>
      <c r="AJ242" s="3" t="s">
        <v>7697</v>
      </c>
      <c r="AM242" s="3" t="s">
        <v>24</v>
      </c>
      <c r="AZ242" s="3" t="s">
        <v>38526</v>
      </c>
      <c r="BA242" s="3" t="s">
        <v>23119</v>
      </c>
      <c r="BB242" s="3" t="s">
        <v>40</v>
      </c>
      <c r="BD242" s="3" t="s">
        <v>30</v>
      </c>
      <c r="BG242" s="3"/>
    </row>
    <row r="243" spans="1:59" ht="15" x14ac:dyDescent="0.2">
      <c r="A243" s="3" t="s">
        <v>38522</v>
      </c>
      <c r="B243" s="3" t="s">
        <v>38520</v>
      </c>
      <c r="C243" s="4">
        <v>42990.670219907413</v>
      </c>
      <c r="D243" s="3" t="s">
        <v>31816</v>
      </c>
      <c r="E243" s="3" t="s">
        <v>38524</v>
      </c>
      <c r="M243" s="3" t="s">
        <v>11097</v>
      </c>
      <c r="N243" s="3" t="s">
        <v>23328</v>
      </c>
      <c r="O243" s="3" t="s">
        <v>25</v>
      </c>
      <c r="U243" s="3" t="s">
        <v>38523</v>
      </c>
      <c r="AI243" s="3" t="s">
        <v>29</v>
      </c>
      <c r="AJ243" s="3" t="s">
        <v>7697</v>
      </c>
      <c r="AM243" s="3" t="s">
        <v>24</v>
      </c>
      <c r="AZ243" s="3" t="s">
        <v>1036</v>
      </c>
      <c r="BA243" s="3" t="s">
        <v>38521</v>
      </c>
      <c r="BB243" s="3" t="s">
        <v>15729</v>
      </c>
      <c r="BD243" s="3" t="s">
        <v>30</v>
      </c>
      <c r="BG243" s="3"/>
    </row>
    <row r="244" spans="1:59" ht="15" x14ac:dyDescent="0.2">
      <c r="A244" s="3" t="s">
        <v>38517</v>
      </c>
      <c r="B244" s="3" t="s">
        <v>38514</v>
      </c>
      <c r="C244" s="4">
        <v>42990.670219907413</v>
      </c>
      <c r="D244" s="3" t="s">
        <v>31816</v>
      </c>
      <c r="E244" s="3" t="s">
        <v>38519</v>
      </c>
      <c r="M244" s="3" t="s">
        <v>10634</v>
      </c>
      <c r="N244" s="3" t="s">
        <v>10629</v>
      </c>
      <c r="O244" s="3" t="s">
        <v>25</v>
      </c>
      <c r="U244" s="3" t="s">
        <v>38518</v>
      </c>
      <c r="AI244" s="3" t="s">
        <v>29</v>
      </c>
      <c r="AJ244" s="3" t="s">
        <v>7697</v>
      </c>
      <c r="AM244" s="3" t="s">
        <v>24</v>
      </c>
      <c r="AZ244" s="3" t="s">
        <v>38516</v>
      </c>
      <c r="BA244" s="3" t="s">
        <v>38515</v>
      </c>
      <c r="BB244" s="3" t="s">
        <v>40</v>
      </c>
      <c r="BD244" s="3" t="s">
        <v>30</v>
      </c>
      <c r="BG244" s="3"/>
    </row>
    <row r="245" spans="1:59" ht="15" x14ac:dyDescent="0.2">
      <c r="A245" s="3" t="s">
        <v>38511</v>
      </c>
      <c r="B245" s="3" t="s">
        <v>38509</v>
      </c>
      <c r="C245" s="4">
        <v>42990.670219907413</v>
      </c>
      <c r="D245" s="3" t="s">
        <v>31816</v>
      </c>
      <c r="E245" s="3" t="s">
        <v>38513</v>
      </c>
      <c r="N245" s="3" t="s">
        <v>13026</v>
      </c>
      <c r="U245" s="3" t="s">
        <v>38512</v>
      </c>
      <c r="AI245" s="3" t="s">
        <v>29</v>
      </c>
      <c r="AJ245" s="3" t="s">
        <v>7697</v>
      </c>
      <c r="AM245" s="3" t="s">
        <v>62</v>
      </c>
      <c r="AZ245" s="3" t="s">
        <v>6073</v>
      </c>
      <c r="BA245" s="3" t="s">
        <v>38510</v>
      </c>
      <c r="BB245" s="3" t="s">
        <v>7736</v>
      </c>
      <c r="BD245" s="3" t="s">
        <v>30</v>
      </c>
      <c r="BG245" s="3"/>
    </row>
    <row r="246" spans="1:59" ht="15" x14ac:dyDescent="0.2">
      <c r="A246" s="3" t="s">
        <v>38506</v>
      </c>
      <c r="B246" s="3" t="s">
        <v>38504</v>
      </c>
      <c r="C246" s="4">
        <v>42990.670208333337</v>
      </c>
      <c r="D246" s="3" t="s">
        <v>31816</v>
      </c>
      <c r="E246" s="3" t="s">
        <v>38508</v>
      </c>
      <c r="M246" s="3" t="s">
        <v>36735</v>
      </c>
      <c r="N246" s="3" t="s">
        <v>36731</v>
      </c>
      <c r="O246" s="3" t="s">
        <v>25</v>
      </c>
      <c r="U246" s="3" t="s">
        <v>38507</v>
      </c>
      <c r="AI246" s="3" t="s">
        <v>29</v>
      </c>
      <c r="AJ246" s="3" t="s">
        <v>7697</v>
      </c>
      <c r="AM246" s="3" t="s">
        <v>24</v>
      </c>
      <c r="AZ246" s="3" t="s">
        <v>27412</v>
      </c>
      <c r="BA246" s="3" t="s">
        <v>38505</v>
      </c>
      <c r="BB246" s="3" t="s">
        <v>40</v>
      </c>
      <c r="BD246" s="3" t="s">
        <v>30</v>
      </c>
      <c r="BG246" s="3"/>
    </row>
    <row r="247" spans="1:59" ht="15" x14ac:dyDescent="0.2">
      <c r="A247" s="3" t="s">
        <v>38501</v>
      </c>
      <c r="B247" s="3" t="s">
        <v>38499</v>
      </c>
      <c r="C247" s="4">
        <v>42990.670208333337</v>
      </c>
      <c r="D247" s="3" t="s">
        <v>31816</v>
      </c>
      <c r="E247" s="3" t="s">
        <v>38503</v>
      </c>
      <c r="M247" s="3" t="s">
        <v>20801</v>
      </c>
      <c r="N247" s="3" t="s">
        <v>20800</v>
      </c>
      <c r="O247" s="3" t="s">
        <v>25</v>
      </c>
      <c r="U247" s="3" t="s">
        <v>38502</v>
      </c>
      <c r="AI247" s="3" t="s">
        <v>29</v>
      </c>
      <c r="AJ247" s="3" t="s">
        <v>7697</v>
      </c>
      <c r="AM247" s="3" t="s">
        <v>24</v>
      </c>
      <c r="AZ247" s="3" t="s">
        <v>38500</v>
      </c>
      <c r="BA247" s="3" t="s">
        <v>2861</v>
      </c>
      <c r="BB247" s="3" t="s">
        <v>7889</v>
      </c>
      <c r="BD247" s="3" t="s">
        <v>30</v>
      </c>
      <c r="BG247" s="3"/>
    </row>
    <row r="248" spans="1:59" ht="15" x14ac:dyDescent="0.2">
      <c r="A248" s="3" t="s">
        <v>38496</v>
      </c>
      <c r="B248" s="3" t="s">
        <v>38493</v>
      </c>
      <c r="C248" s="4">
        <v>42990.670208333337</v>
      </c>
      <c r="D248" s="3" t="s">
        <v>31816</v>
      </c>
      <c r="E248" s="3" t="s">
        <v>38498</v>
      </c>
      <c r="M248" s="3" t="s">
        <v>11973</v>
      </c>
      <c r="N248" s="3" t="s">
        <v>11969</v>
      </c>
      <c r="O248" s="3" t="s">
        <v>8540</v>
      </c>
      <c r="U248" s="3" t="s">
        <v>38497</v>
      </c>
      <c r="AI248" s="3" t="s">
        <v>29</v>
      </c>
      <c r="AJ248" s="3" t="s">
        <v>7697</v>
      </c>
      <c r="AM248" s="3" t="s">
        <v>24</v>
      </c>
      <c r="AZ248" s="3" t="s">
        <v>38495</v>
      </c>
      <c r="BA248" s="3" t="s">
        <v>38494</v>
      </c>
      <c r="BB248" s="3" t="s">
        <v>40</v>
      </c>
      <c r="BD248" s="3" t="s">
        <v>30</v>
      </c>
      <c r="BG248" s="3"/>
    </row>
    <row r="249" spans="1:59" ht="15" x14ac:dyDescent="0.2">
      <c r="A249" s="3" t="s">
        <v>38490</v>
      </c>
      <c r="B249" s="3" t="s">
        <v>38487</v>
      </c>
      <c r="C249" s="4">
        <v>42990.670208333337</v>
      </c>
      <c r="D249" s="3" t="s">
        <v>31816</v>
      </c>
      <c r="E249" s="3" t="s">
        <v>38492</v>
      </c>
      <c r="M249" s="3" t="s">
        <v>19047</v>
      </c>
      <c r="N249" s="3" t="s">
        <v>19043</v>
      </c>
      <c r="O249" s="3" t="s">
        <v>25</v>
      </c>
      <c r="U249" s="3" t="s">
        <v>38491</v>
      </c>
      <c r="AI249" s="3" t="s">
        <v>29</v>
      </c>
      <c r="AJ249" s="3" t="s">
        <v>7697</v>
      </c>
      <c r="AM249" s="3" t="s">
        <v>24</v>
      </c>
      <c r="AZ249" s="3" t="s">
        <v>38489</v>
      </c>
      <c r="BA249" s="3" t="s">
        <v>38488</v>
      </c>
      <c r="BB249" s="3" t="s">
        <v>643</v>
      </c>
      <c r="BD249" s="3" t="s">
        <v>30</v>
      </c>
      <c r="BG249" s="3"/>
    </row>
    <row r="250" spans="1:59" ht="15" x14ac:dyDescent="0.2">
      <c r="A250" s="3" t="s">
        <v>38484</v>
      </c>
      <c r="B250" s="3" t="s">
        <v>38481</v>
      </c>
      <c r="C250" s="4">
        <v>42990.670208333337</v>
      </c>
      <c r="D250" s="3" t="s">
        <v>31816</v>
      </c>
      <c r="E250" s="3" t="s">
        <v>38486</v>
      </c>
      <c r="M250" s="3" t="s">
        <v>13973</v>
      </c>
      <c r="N250" s="3" t="s">
        <v>13972</v>
      </c>
      <c r="O250" s="3" t="s">
        <v>25</v>
      </c>
      <c r="U250" s="3" t="s">
        <v>38485</v>
      </c>
      <c r="AI250" s="3" t="s">
        <v>29</v>
      </c>
      <c r="AJ250" s="3" t="s">
        <v>7697</v>
      </c>
      <c r="AM250" s="3" t="s">
        <v>24</v>
      </c>
      <c r="AZ250" s="3" t="s">
        <v>38483</v>
      </c>
      <c r="BA250" s="3" t="s">
        <v>38482</v>
      </c>
      <c r="BB250" s="3" t="s">
        <v>3226</v>
      </c>
      <c r="BD250" s="3" t="s">
        <v>30</v>
      </c>
      <c r="BG250" s="3"/>
    </row>
    <row r="251" spans="1:59" ht="15" x14ac:dyDescent="0.2">
      <c r="A251" s="3" t="s">
        <v>38478</v>
      </c>
      <c r="B251" s="3" t="s">
        <v>38476</v>
      </c>
      <c r="C251" s="4">
        <v>42990.670208333337</v>
      </c>
      <c r="D251" s="3" t="s">
        <v>31816</v>
      </c>
      <c r="E251" s="3" t="s">
        <v>38480</v>
      </c>
      <c r="M251" s="3" t="s">
        <v>10398</v>
      </c>
      <c r="N251" s="3" t="s">
        <v>10394</v>
      </c>
      <c r="O251" s="3" t="s">
        <v>25</v>
      </c>
      <c r="U251" s="3" t="s">
        <v>38479</v>
      </c>
      <c r="AI251" s="3" t="s">
        <v>29</v>
      </c>
      <c r="AJ251" s="3" t="s">
        <v>7697</v>
      </c>
      <c r="AM251" s="3" t="s">
        <v>24</v>
      </c>
      <c r="AZ251" s="3" t="s">
        <v>37515</v>
      </c>
      <c r="BA251" s="3" t="s">
        <v>38477</v>
      </c>
      <c r="BB251" s="3" t="s">
        <v>15582</v>
      </c>
      <c r="BD251" s="3" t="s">
        <v>30</v>
      </c>
      <c r="BG251" s="3"/>
    </row>
    <row r="252" spans="1:59" ht="15" x14ac:dyDescent="0.2">
      <c r="A252" s="3" t="s">
        <v>38473</v>
      </c>
      <c r="B252" s="3" t="s">
        <v>38472</v>
      </c>
      <c r="C252" s="4">
        <v>42990.670208333337</v>
      </c>
      <c r="D252" s="3" t="s">
        <v>31816</v>
      </c>
      <c r="E252" s="3" t="s">
        <v>38475</v>
      </c>
      <c r="M252" s="3" t="s">
        <v>12395</v>
      </c>
      <c r="N252" s="3" t="s">
        <v>12391</v>
      </c>
      <c r="O252" s="3" t="s">
        <v>25</v>
      </c>
      <c r="U252" s="3" t="s">
        <v>38474</v>
      </c>
      <c r="AI252" s="3" t="s">
        <v>29</v>
      </c>
      <c r="AJ252" s="3" t="s">
        <v>7697</v>
      </c>
      <c r="AM252" s="3" t="s">
        <v>24</v>
      </c>
      <c r="AZ252" s="3" t="s">
        <v>5970</v>
      </c>
      <c r="BA252" s="3" t="s">
        <v>17237</v>
      </c>
      <c r="BB252" s="3" t="s">
        <v>8034</v>
      </c>
      <c r="BD252" s="3" t="s">
        <v>30</v>
      </c>
      <c r="BG252" s="3"/>
    </row>
    <row r="253" spans="1:59" ht="15" x14ac:dyDescent="0.2">
      <c r="A253" s="3" t="s">
        <v>38469</v>
      </c>
      <c r="B253" s="3" t="s">
        <v>38467</v>
      </c>
      <c r="C253" s="4">
        <v>42990.670208333337</v>
      </c>
      <c r="D253" s="3" t="s">
        <v>31816</v>
      </c>
      <c r="E253" s="3" t="s">
        <v>38471</v>
      </c>
      <c r="M253" s="3" t="s">
        <v>8674</v>
      </c>
      <c r="N253" s="3" t="s">
        <v>8673</v>
      </c>
      <c r="O253" s="3" t="s">
        <v>25</v>
      </c>
      <c r="U253" s="3" t="s">
        <v>38470</v>
      </c>
      <c r="AI253" s="3" t="s">
        <v>29</v>
      </c>
      <c r="AJ253" s="3" t="s">
        <v>7697</v>
      </c>
      <c r="AM253" s="3" t="s">
        <v>24</v>
      </c>
      <c r="AZ253" s="3" t="s">
        <v>38468</v>
      </c>
      <c r="BA253" s="3" t="s">
        <v>8738</v>
      </c>
      <c r="BB253" s="3" t="s">
        <v>13798</v>
      </c>
      <c r="BD253" s="3" t="s">
        <v>30</v>
      </c>
      <c r="BG253" s="3"/>
    </row>
    <row r="254" spans="1:59" ht="15" x14ac:dyDescent="0.2">
      <c r="A254" s="3" t="s">
        <v>38464</v>
      </c>
      <c r="B254" s="3" t="s">
        <v>38462</v>
      </c>
      <c r="C254" s="4">
        <v>42990.670208333337</v>
      </c>
      <c r="D254" s="3" t="s">
        <v>31816</v>
      </c>
      <c r="E254" s="3" t="s">
        <v>38466</v>
      </c>
      <c r="M254" s="3" t="s">
        <v>7959</v>
      </c>
      <c r="N254" s="3" t="s">
        <v>7958</v>
      </c>
      <c r="O254" s="3" t="s">
        <v>25</v>
      </c>
      <c r="U254" s="3" t="s">
        <v>38465</v>
      </c>
      <c r="AI254" s="3" t="s">
        <v>29</v>
      </c>
      <c r="AJ254" s="3" t="s">
        <v>7697</v>
      </c>
      <c r="AM254" s="3" t="s">
        <v>24</v>
      </c>
      <c r="AZ254" s="3" t="s">
        <v>3641</v>
      </c>
      <c r="BA254" s="3" t="s">
        <v>38463</v>
      </c>
      <c r="BB254" s="3" t="s">
        <v>1531</v>
      </c>
      <c r="BD254" s="3" t="s">
        <v>30</v>
      </c>
      <c r="BG254" s="3"/>
    </row>
    <row r="255" spans="1:59" ht="15" x14ac:dyDescent="0.2">
      <c r="A255" s="3" t="s">
        <v>38459</v>
      </c>
      <c r="B255" s="3" t="s">
        <v>38458</v>
      </c>
      <c r="C255" s="4">
        <v>42990.670208333337</v>
      </c>
      <c r="D255" s="3" t="s">
        <v>31816</v>
      </c>
      <c r="E255" s="3" t="s">
        <v>38461</v>
      </c>
      <c r="M255" s="3" t="s">
        <v>11973</v>
      </c>
      <c r="N255" s="3" t="s">
        <v>11969</v>
      </c>
      <c r="O255" s="3" t="s">
        <v>8540</v>
      </c>
      <c r="U255" s="3" t="s">
        <v>38460</v>
      </c>
      <c r="AI255" s="3" t="s">
        <v>29</v>
      </c>
      <c r="AJ255" s="3" t="s">
        <v>7697</v>
      </c>
      <c r="AM255" s="3" t="s">
        <v>24</v>
      </c>
      <c r="AZ255" s="3" t="s">
        <v>32140</v>
      </c>
      <c r="BA255" s="3" t="s">
        <v>2058</v>
      </c>
      <c r="BB255" s="3" t="s">
        <v>13798</v>
      </c>
      <c r="BD255" s="3" t="s">
        <v>30</v>
      </c>
      <c r="BG255" s="3"/>
    </row>
    <row r="256" spans="1:59" ht="15" x14ac:dyDescent="0.2">
      <c r="A256" s="3" t="s">
        <v>38455</v>
      </c>
      <c r="B256" s="3" t="s">
        <v>38452</v>
      </c>
      <c r="C256" s="4">
        <v>42990.670208333337</v>
      </c>
      <c r="D256" s="3" t="s">
        <v>31816</v>
      </c>
      <c r="E256" s="3" t="s">
        <v>38457</v>
      </c>
      <c r="M256" s="3" t="s">
        <v>31716</v>
      </c>
      <c r="N256" s="3" t="s">
        <v>31712</v>
      </c>
      <c r="O256" s="3" t="s">
        <v>25</v>
      </c>
      <c r="U256" s="3" t="s">
        <v>38456</v>
      </c>
      <c r="AI256" s="3" t="s">
        <v>29</v>
      </c>
      <c r="AJ256" s="3" t="s">
        <v>7697</v>
      </c>
      <c r="AM256" s="3" t="s">
        <v>24</v>
      </c>
      <c r="AZ256" s="3" t="s">
        <v>38454</v>
      </c>
      <c r="BA256" s="3" t="s">
        <v>38453</v>
      </c>
      <c r="BB256" s="3" t="s">
        <v>13394</v>
      </c>
      <c r="BD256" s="3" t="s">
        <v>30</v>
      </c>
      <c r="BG256" s="3"/>
    </row>
    <row r="257" spans="1:59" ht="15" x14ac:dyDescent="0.2">
      <c r="A257" s="3" t="s">
        <v>38449</v>
      </c>
      <c r="B257" s="3" t="s">
        <v>38447</v>
      </c>
      <c r="C257" s="4">
        <v>42990.670208333337</v>
      </c>
      <c r="D257" s="3" t="s">
        <v>31816</v>
      </c>
      <c r="E257" s="3" t="s">
        <v>38451</v>
      </c>
      <c r="M257" s="3" t="s">
        <v>13243</v>
      </c>
      <c r="N257" s="3" t="s">
        <v>13238</v>
      </c>
      <c r="O257" s="3" t="s">
        <v>25</v>
      </c>
      <c r="U257" s="3" t="s">
        <v>38450</v>
      </c>
      <c r="AI257" s="3" t="s">
        <v>29</v>
      </c>
      <c r="AJ257" s="3" t="s">
        <v>7697</v>
      </c>
      <c r="AM257" s="3" t="s">
        <v>24</v>
      </c>
      <c r="AZ257" s="3" t="s">
        <v>9160</v>
      </c>
      <c r="BA257" s="3" t="s">
        <v>38448</v>
      </c>
      <c r="BB257" s="3" t="s">
        <v>4592</v>
      </c>
      <c r="BD257" s="3" t="s">
        <v>30</v>
      </c>
      <c r="BG257" s="3"/>
    </row>
    <row r="258" spans="1:59" ht="15" x14ac:dyDescent="0.2">
      <c r="A258" s="3" t="s">
        <v>38444</v>
      </c>
      <c r="B258" s="3" t="s">
        <v>38441</v>
      </c>
      <c r="C258" s="4">
        <v>42990.670208333337</v>
      </c>
      <c r="D258" s="3" t="s">
        <v>31816</v>
      </c>
      <c r="E258" s="3" t="s">
        <v>38446</v>
      </c>
      <c r="M258" s="3" t="s">
        <v>22328</v>
      </c>
      <c r="N258" s="3" t="s">
        <v>22327</v>
      </c>
      <c r="O258" s="3" t="s">
        <v>25</v>
      </c>
      <c r="U258" s="3" t="s">
        <v>38445</v>
      </c>
      <c r="AI258" s="3" t="s">
        <v>29</v>
      </c>
      <c r="AJ258" s="3" t="s">
        <v>7697</v>
      </c>
      <c r="AM258" s="3" t="s">
        <v>24</v>
      </c>
      <c r="AZ258" s="3" t="s">
        <v>38443</v>
      </c>
      <c r="BA258" s="3" t="s">
        <v>38442</v>
      </c>
      <c r="BB258" s="3" t="s">
        <v>40</v>
      </c>
      <c r="BD258" s="3" t="s">
        <v>30</v>
      </c>
      <c r="BG258" s="3"/>
    </row>
    <row r="259" spans="1:59" ht="15" x14ac:dyDescent="0.2">
      <c r="A259" s="3" t="s">
        <v>38439</v>
      </c>
      <c r="B259" s="3" t="s">
        <v>38437</v>
      </c>
      <c r="C259" s="4">
        <v>42990.670208333337</v>
      </c>
      <c r="D259" s="3" t="s">
        <v>31816</v>
      </c>
      <c r="E259" s="3" t="s">
        <v>38439</v>
      </c>
      <c r="L259" s="3" t="s">
        <v>38440</v>
      </c>
      <c r="AZ259" s="3" t="s">
        <v>9448</v>
      </c>
      <c r="BA259" s="3" t="s">
        <v>38438</v>
      </c>
      <c r="BD259" s="3" t="s">
        <v>7641</v>
      </c>
      <c r="BG259" s="3"/>
    </row>
    <row r="260" spans="1:59" ht="15" x14ac:dyDescent="0.2">
      <c r="A260" s="3" t="s">
        <v>38434</v>
      </c>
      <c r="B260" s="3" t="s">
        <v>38431</v>
      </c>
      <c r="C260" s="4">
        <v>42990.670208333337</v>
      </c>
      <c r="D260" s="3" t="s">
        <v>31816</v>
      </c>
      <c r="E260" s="3" t="s">
        <v>38436</v>
      </c>
      <c r="M260" s="3" t="s">
        <v>9462</v>
      </c>
      <c r="N260" s="3" t="s">
        <v>9461</v>
      </c>
      <c r="O260" s="3" t="s">
        <v>25</v>
      </c>
      <c r="U260" s="3" t="s">
        <v>38435</v>
      </c>
      <c r="AI260" s="3" t="s">
        <v>29</v>
      </c>
      <c r="AJ260" s="3" t="s">
        <v>7697</v>
      </c>
      <c r="AM260" s="3" t="s">
        <v>24</v>
      </c>
      <c r="AZ260" s="3" t="s">
        <v>38433</v>
      </c>
      <c r="BA260" s="3" t="s">
        <v>38432</v>
      </c>
      <c r="BB260" s="3" t="s">
        <v>13798</v>
      </c>
      <c r="BD260" s="3" t="s">
        <v>30</v>
      </c>
      <c r="BG260" s="3"/>
    </row>
    <row r="261" spans="1:59" ht="15" x14ac:dyDescent="0.2">
      <c r="A261" s="3" t="s">
        <v>38428</v>
      </c>
      <c r="B261" s="3" t="s">
        <v>38426</v>
      </c>
      <c r="C261" s="4">
        <v>42990.670208333337</v>
      </c>
      <c r="D261" s="3" t="s">
        <v>31816</v>
      </c>
      <c r="E261" s="3" t="s">
        <v>38430</v>
      </c>
      <c r="M261" s="3" t="s">
        <v>11097</v>
      </c>
      <c r="N261" s="3" t="s">
        <v>23328</v>
      </c>
      <c r="O261" s="3" t="s">
        <v>25</v>
      </c>
      <c r="U261" s="3" t="s">
        <v>38429</v>
      </c>
      <c r="AI261" s="3" t="s">
        <v>29</v>
      </c>
      <c r="AJ261" s="3" t="s">
        <v>7697</v>
      </c>
      <c r="AM261" s="3" t="s">
        <v>24</v>
      </c>
      <c r="AZ261" s="3" t="s">
        <v>38427</v>
      </c>
      <c r="BA261" s="3" t="s">
        <v>2593</v>
      </c>
      <c r="BB261" s="3" t="s">
        <v>1531</v>
      </c>
      <c r="BD261" s="3" t="s">
        <v>30</v>
      </c>
      <c r="BG261" s="3"/>
    </row>
    <row r="262" spans="1:59" ht="15" x14ac:dyDescent="0.2">
      <c r="A262" s="3" t="s">
        <v>38423</v>
      </c>
      <c r="B262" s="3" t="s">
        <v>38420</v>
      </c>
      <c r="C262" s="4">
        <v>42990.670208333337</v>
      </c>
      <c r="D262" s="3" t="s">
        <v>31816</v>
      </c>
      <c r="E262" s="3" t="s">
        <v>38425</v>
      </c>
      <c r="M262" s="3" t="s">
        <v>11547</v>
      </c>
      <c r="N262" s="3" t="s">
        <v>11543</v>
      </c>
      <c r="O262" s="3" t="s">
        <v>25</v>
      </c>
      <c r="U262" s="3" t="s">
        <v>38424</v>
      </c>
      <c r="AI262" s="3" t="s">
        <v>29</v>
      </c>
      <c r="AJ262" s="3" t="s">
        <v>7697</v>
      </c>
      <c r="AM262" s="3" t="s">
        <v>24</v>
      </c>
      <c r="AZ262" s="3" t="s">
        <v>38422</v>
      </c>
      <c r="BA262" s="3" t="s">
        <v>38421</v>
      </c>
      <c r="BB262" s="3" t="s">
        <v>40</v>
      </c>
      <c r="BD262" s="3" t="s">
        <v>30</v>
      </c>
      <c r="BG262" s="3"/>
    </row>
    <row r="263" spans="1:59" ht="15" x14ac:dyDescent="0.2">
      <c r="A263" s="3" t="s">
        <v>38417</v>
      </c>
      <c r="B263" s="3" t="s">
        <v>38414</v>
      </c>
      <c r="C263" s="4">
        <v>42990.670208333337</v>
      </c>
      <c r="D263" s="3" t="s">
        <v>31816</v>
      </c>
      <c r="E263" s="3" t="s">
        <v>38419</v>
      </c>
      <c r="M263" s="3" t="s">
        <v>11973</v>
      </c>
      <c r="N263" s="3" t="s">
        <v>11969</v>
      </c>
      <c r="O263" s="3" t="s">
        <v>8540</v>
      </c>
      <c r="U263" s="3" t="s">
        <v>38418</v>
      </c>
      <c r="AI263" s="3" t="s">
        <v>29</v>
      </c>
      <c r="AJ263" s="3" t="s">
        <v>7697</v>
      </c>
      <c r="AM263" s="3" t="s">
        <v>24</v>
      </c>
      <c r="AZ263" s="3" t="s">
        <v>38416</v>
      </c>
      <c r="BA263" s="3" t="s">
        <v>38415</v>
      </c>
      <c r="BB263" s="3" t="s">
        <v>13798</v>
      </c>
      <c r="BD263" s="3" t="s">
        <v>30</v>
      </c>
      <c r="BG263" s="3"/>
    </row>
    <row r="264" spans="1:59" ht="15" x14ac:dyDescent="0.2">
      <c r="A264" s="3" t="s">
        <v>38412</v>
      </c>
      <c r="B264" s="3" t="s">
        <v>38410</v>
      </c>
      <c r="C264" s="4">
        <v>42990.670208333337</v>
      </c>
      <c r="D264" s="3" t="s">
        <v>31816</v>
      </c>
      <c r="E264" s="3" t="s">
        <v>38413</v>
      </c>
      <c r="M264" s="3" t="s">
        <v>11919</v>
      </c>
      <c r="N264" s="3" t="s">
        <v>11915</v>
      </c>
      <c r="O264" s="3" t="s">
        <v>25</v>
      </c>
      <c r="U264" s="3" t="s">
        <v>19287</v>
      </c>
      <c r="AI264" s="3" t="s">
        <v>29</v>
      </c>
      <c r="AJ264" s="3" t="s">
        <v>7697</v>
      </c>
      <c r="AM264" s="3" t="s">
        <v>24</v>
      </c>
      <c r="AZ264" s="3" t="s">
        <v>38411</v>
      </c>
      <c r="BA264" s="3" t="s">
        <v>2981</v>
      </c>
      <c r="BB264" s="3" t="s">
        <v>10030</v>
      </c>
      <c r="BD264" s="3" t="s">
        <v>30</v>
      </c>
      <c r="BG264" s="3"/>
    </row>
    <row r="265" spans="1:59" ht="15" x14ac:dyDescent="0.2">
      <c r="A265" s="3" t="s">
        <v>38407</v>
      </c>
      <c r="B265" s="3" t="s">
        <v>38405</v>
      </c>
      <c r="C265" s="4">
        <v>42990.67019675926</v>
      </c>
      <c r="D265" s="3" t="s">
        <v>31816</v>
      </c>
      <c r="E265" s="3" t="s">
        <v>38409</v>
      </c>
      <c r="M265" s="3" t="s">
        <v>11084</v>
      </c>
      <c r="N265" s="3" t="s">
        <v>11080</v>
      </c>
      <c r="O265" s="3" t="s">
        <v>25</v>
      </c>
      <c r="U265" s="3" t="s">
        <v>38408</v>
      </c>
      <c r="AI265" s="3" t="s">
        <v>29</v>
      </c>
      <c r="AJ265" s="3" t="s">
        <v>7697</v>
      </c>
      <c r="AM265" s="3" t="s">
        <v>24</v>
      </c>
      <c r="AZ265" s="3" t="s">
        <v>38406</v>
      </c>
      <c r="BA265" s="3" t="s">
        <v>11068</v>
      </c>
      <c r="BB265" s="3" t="s">
        <v>40</v>
      </c>
      <c r="BD265" s="3" t="s">
        <v>30</v>
      </c>
      <c r="BG265" s="3"/>
    </row>
    <row r="266" spans="1:59" ht="15" x14ac:dyDescent="0.2">
      <c r="A266" s="3" t="s">
        <v>38402</v>
      </c>
      <c r="B266" s="3" t="s">
        <v>38399</v>
      </c>
      <c r="C266" s="4">
        <v>42990.67019675926</v>
      </c>
      <c r="D266" s="3" t="s">
        <v>31816</v>
      </c>
      <c r="E266" s="3" t="s">
        <v>38404</v>
      </c>
      <c r="M266" s="3" t="s">
        <v>10907</v>
      </c>
      <c r="N266" s="3" t="s">
        <v>10902</v>
      </c>
      <c r="O266" s="3" t="s">
        <v>8540</v>
      </c>
      <c r="U266" s="3" t="s">
        <v>38403</v>
      </c>
      <c r="AI266" s="3" t="s">
        <v>29</v>
      </c>
      <c r="AJ266" s="3" t="s">
        <v>7697</v>
      </c>
      <c r="AM266" s="3" t="s">
        <v>24</v>
      </c>
      <c r="AZ266" s="3" t="s">
        <v>38401</v>
      </c>
      <c r="BA266" s="3" t="s">
        <v>38400</v>
      </c>
      <c r="BB266" s="3" t="s">
        <v>4592</v>
      </c>
      <c r="BD266" s="3" t="s">
        <v>30</v>
      </c>
      <c r="BG266" s="3"/>
    </row>
    <row r="267" spans="1:59" ht="15" x14ac:dyDescent="0.2">
      <c r="A267" s="3" t="s">
        <v>38396</v>
      </c>
      <c r="B267" s="3" t="s">
        <v>38394</v>
      </c>
      <c r="C267" s="4">
        <v>42990.67019675926</v>
      </c>
      <c r="D267" s="3" t="s">
        <v>31816</v>
      </c>
      <c r="E267" s="3" t="s">
        <v>38398</v>
      </c>
      <c r="M267" s="3" t="s">
        <v>12618</v>
      </c>
      <c r="N267" s="3" t="s">
        <v>12614</v>
      </c>
      <c r="O267" s="3" t="s">
        <v>25</v>
      </c>
      <c r="U267" s="3" t="s">
        <v>38397</v>
      </c>
      <c r="AI267" s="3" t="s">
        <v>29</v>
      </c>
      <c r="AJ267" s="3" t="s">
        <v>7697</v>
      </c>
      <c r="AM267" s="3" t="s">
        <v>24</v>
      </c>
      <c r="AZ267" s="3" t="s">
        <v>38395</v>
      </c>
      <c r="BA267" s="3" t="s">
        <v>5106</v>
      </c>
      <c r="BB267" s="3" t="s">
        <v>4592</v>
      </c>
      <c r="BD267" s="3" t="s">
        <v>30</v>
      </c>
      <c r="BG267" s="3"/>
    </row>
    <row r="268" spans="1:59" ht="15" x14ac:dyDescent="0.2">
      <c r="A268" s="3" t="s">
        <v>38391</v>
      </c>
      <c r="B268" s="3" t="s">
        <v>38390</v>
      </c>
      <c r="C268" s="4">
        <v>42990.67019675926</v>
      </c>
      <c r="D268" s="3" t="s">
        <v>31816</v>
      </c>
      <c r="E268" s="3" t="s">
        <v>38393</v>
      </c>
      <c r="M268" s="3" t="s">
        <v>20910</v>
      </c>
      <c r="N268" s="3" t="s">
        <v>20909</v>
      </c>
      <c r="O268" s="3" t="s">
        <v>25</v>
      </c>
      <c r="U268" s="3" t="s">
        <v>38392</v>
      </c>
      <c r="AI268" s="3" t="s">
        <v>29</v>
      </c>
      <c r="AJ268" s="3" t="s">
        <v>7697</v>
      </c>
      <c r="AM268" s="3" t="s">
        <v>24</v>
      </c>
      <c r="AZ268" s="3" t="s">
        <v>4160</v>
      </c>
      <c r="BA268" s="3" t="s">
        <v>34313</v>
      </c>
      <c r="BB268" s="3" t="s">
        <v>4592</v>
      </c>
      <c r="BD268" s="3" t="s">
        <v>30</v>
      </c>
      <c r="BG268" s="3"/>
    </row>
    <row r="269" spans="1:59" ht="15" x14ac:dyDescent="0.2">
      <c r="A269" s="3" t="s">
        <v>38387</v>
      </c>
      <c r="B269" s="3" t="s">
        <v>38384</v>
      </c>
      <c r="C269" s="4">
        <v>42990.67019675926</v>
      </c>
      <c r="D269" s="3" t="s">
        <v>31816</v>
      </c>
      <c r="E269" s="3" t="s">
        <v>38389</v>
      </c>
      <c r="M269" s="3" t="s">
        <v>11874</v>
      </c>
      <c r="N269" s="3" t="s">
        <v>11870</v>
      </c>
      <c r="O269" s="3" t="s">
        <v>25</v>
      </c>
      <c r="U269" s="3" t="s">
        <v>38388</v>
      </c>
      <c r="AI269" s="3" t="s">
        <v>29</v>
      </c>
      <c r="AJ269" s="3" t="s">
        <v>7697</v>
      </c>
      <c r="AM269" s="3" t="s">
        <v>24</v>
      </c>
      <c r="AZ269" s="3" t="s">
        <v>38386</v>
      </c>
      <c r="BA269" s="3" t="s">
        <v>38385</v>
      </c>
      <c r="BB269" s="3" t="s">
        <v>40</v>
      </c>
      <c r="BD269" s="3" t="s">
        <v>30</v>
      </c>
      <c r="BG269" s="3"/>
    </row>
    <row r="270" spans="1:59" ht="15" x14ac:dyDescent="0.2">
      <c r="A270" s="3" t="s">
        <v>38381</v>
      </c>
      <c r="B270" s="3" t="s">
        <v>38378</v>
      </c>
      <c r="C270" s="4">
        <v>42990.67019675926</v>
      </c>
      <c r="D270" s="3" t="s">
        <v>31816</v>
      </c>
      <c r="E270" s="3" t="s">
        <v>38383</v>
      </c>
      <c r="M270" s="3" t="s">
        <v>8699</v>
      </c>
      <c r="N270" s="3" t="s">
        <v>8698</v>
      </c>
      <c r="O270" s="3" t="s">
        <v>25</v>
      </c>
      <c r="U270" s="3" t="s">
        <v>38382</v>
      </c>
      <c r="AI270" s="3" t="s">
        <v>29</v>
      </c>
      <c r="AJ270" s="3" t="s">
        <v>7697</v>
      </c>
      <c r="AM270" s="3" t="s">
        <v>24</v>
      </c>
      <c r="AZ270" s="3" t="s">
        <v>38380</v>
      </c>
      <c r="BA270" s="3" t="s">
        <v>38379</v>
      </c>
      <c r="BB270" s="3" t="s">
        <v>13798</v>
      </c>
      <c r="BD270" s="3" t="s">
        <v>30</v>
      </c>
      <c r="BG270" s="3"/>
    </row>
    <row r="271" spans="1:59" ht="15" x14ac:dyDescent="0.2">
      <c r="A271" s="3" t="s">
        <v>38375</v>
      </c>
      <c r="B271" s="3" t="s">
        <v>38373</v>
      </c>
      <c r="C271" s="4">
        <v>42990.67019675926</v>
      </c>
      <c r="D271" s="3" t="s">
        <v>31816</v>
      </c>
      <c r="E271" s="3" t="s">
        <v>38377</v>
      </c>
      <c r="M271" s="3" t="s">
        <v>31423</v>
      </c>
      <c r="N271" s="3" t="s">
        <v>31419</v>
      </c>
      <c r="O271" s="3" t="s">
        <v>25</v>
      </c>
      <c r="U271" s="3" t="s">
        <v>38376</v>
      </c>
      <c r="AI271" s="3" t="s">
        <v>29</v>
      </c>
      <c r="AJ271" s="3" t="s">
        <v>7697</v>
      </c>
      <c r="AM271" s="3" t="s">
        <v>24</v>
      </c>
      <c r="AZ271" s="3" t="s">
        <v>3735</v>
      </c>
      <c r="BA271" s="3" t="s">
        <v>38374</v>
      </c>
      <c r="BB271" s="3" t="s">
        <v>13798</v>
      </c>
      <c r="BD271" s="3" t="s">
        <v>30</v>
      </c>
      <c r="BG271" s="3"/>
    </row>
    <row r="272" spans="1:59" ht="15" x14ac:dyDescent="0.2">
      <c r="A272" s="3" t="s">
        <v>38370</v>
      </c>
      <c r="B272" s="3" t="s">
        <v>38367</v>
      </c>
      <c r="C272" s="4">
        <v>42990.67019675926</v>
      </c>
      <c r="D272" s="3" t="s">
        <v>31816</v>
      </c>
      <c r="E272" s="3" t="s">
        <v>38372</v>
      </c>
      <c r="M272" s="3" t="s">
        <v>11919</v>
      </c>
      <c r="N272" s="3" t="s">
        <v>11915</v>
      </c>
      <c r="O272" s="3" t="s">
        <v>25</v>
      </c>
      <c r="U272" s="3" t="s">
        <v>38371</v>
      </c>
      <c r="AI272" s="3" t="s">
        <v>29</v>
      </c>
      <c r="AJ272" s="3" t="s">
        <v>7697</v>
      </c>
      <c r="AM272" s="3" t="s">
        <v>24</v>
      </c>
      <c r="AZ272" s="3" t="s">
        <v>38369</v>
      </c>
      <c r="BA272" s="3" t="s">
        <v>38368</v>
      </c>
      <c r="BB272" s="3" t="s">
        <v>15856</v>
      </c>
      <c r="BD272" s="3" t="s">
        <v>30</v>
      </c>
      <c r="BG272" s="3"/>
    </row>
    <row r="273" spans="1:59" ht="15" x14ac:dyDescent="0.2">
      <c r="A273" s="3" t="s">
        <v>38365</v>
      </c>
      <c r="B273" s="3" t="s">
        <v>38362</v>
      </c>
      <c r="C273" s="4">
        <v>42990.67019675926</v>
      </c>
      <c r="D273" s="3" t="s">
        <v>31816</v>
      </c>
      <c r="E273" s="3" t="s">
        <v>38365</v>
      </c>
      <c r="L273" s="3" t="s">
        <v>38366</v>
      </c>
      <c r="AZ273" s="3" t="s">
        <v>38364</v>
      </c>
      <c r="BA273" s="3" t="s">
        <v>38363</v>
      </c>
      <c r="BD273" s="3" t="s">
        <v>7641</v>
      </c>
      <c r="BG273" s="3"/>
    </row>
    <row r="274" spans="1:59" ht="15" x14ac:dyDescent="0.2">
      <c r="A274" s="3" t="s">
        <v>38359</v>
      </c>
      <c r="B274" s="3" t="s">
        <v>38357</v>
      </c>
      <c r="C274" s="4">
        <v>42990.67019675926</v>
      </c>
      <c r="D274" s="3" t="s">
        <v>31816</v>
      </c>
      <c r="E274" s="3" t="s">
        <v>38361</v>
      </c>
      <c r="N274" s="3" t="s">
        <v>10508</v>
      </c>
      <c r="U274" s="3" t="s">
        <v>38360</v>
      </c>
      <c r="AI274" s="3" t="s">
        <v>29</v>
      </c>
      <c r="AJ274" s="3" t="s">
        <v>7697</v>
      </c>
      <c r="AM274" s="3" t="s">
        <v>62</v>
      </c>
      <c r="AZ274" s="3" t="s">
        <v>38358</v>
      </c>
      <c r="BA274" s="3" t="s">
        <v>5239</v>
      </c>
      <c r="BB274" s="3" t="s">
        <v>26351</v>
      </c>
      <c r="BD274" s="3" t="s">
        <v>30</v>
      </c>
      <c r="BG274" s="3"/>
    </row>
    <row r="275" spans="1:59" ht="15" x14ac:dyDescent="0.2">
      <c r="A275" s="3" t="s">
        <v>38354</v>
      </c>
      <c r="B275" s="3" t="s">
        <v>38351</v>
      </c>
      <c r="C275" s="4">
        <v>42990.67019675926</v>
      </c>
      <c r="D275" s="3" t="s">
        <v>31816</v>
      </c>
      <c r="E275" s="3" t="s">
        <v>38356</v>
      </c>
      <c r="M275" s="3" t="s">
        <v>31716</v>
      </c>
      <c r="N275" s="3" t="s">
        <v>31712</v>
      </c>
      <c r="O275" s="3" t="s">
        <v>25</v>
      </c>
      <c r="U275" s="3" t="s">
        <v>38355</v>
      </c>
      <c r="AI275" s="3" t="s">
        <v>29</v>
      </c>
      <c r="AJ275" s="3" t="s">
        <v>7697</v>
      </c>
      <c r="AM275" s="3" t="s">
        <v>24</v>
      </c>
      <c r="AZ275" s="3" t="s">
        <v>38353</v>
      </c>
      <c r="BA275" s="3" t="s">
        <v>7747</v>
      </c>
      <c r="BB275" s="3" t="s">
        <v>38352</v>
      </c>
      <c r="BD275" s="3" t="s">
        <v>30</v>
      </c>
      <c r="BG275" s="3"/>
    </row>
    <row r="276" spans="1:59" ht="15" x14ac:dyDescent="0.2">
      <c r="A276" s="3" t="s">
        <v>38348</v>
      </c>
      <c r="B276" s="3" t="s">
        <v>38346</v>
      </c>
      <c r="C276" s="4">
        <v>42990.67019675926</v>
      </c>
      <c r="D276" s="3" t="s">
        <v>31816</v>
      </c>
      <c r="E276" s="3" t="s">
        <v>38350</v>
      </c>
      <c r="M276" s="3" t="s">
        <v>31423</v>
      </c>
      <c r="N276" s="3" t="s">
        <v>31419</v>
      </c>
      <c r="O276" s="3" t="s">
        <v>25</v>
      </c>
      <c r="U276" s="3" t="s">
        <v>38349</v>
      </c>
      <c r="AI276" s="3" t="s">
        <v>29</v>
      </c>
      <c r="AJ276" s="3" t="s">
        <v>7697</v>
      </c>
      <c r="AM276" s="3" t="s">
        <v>24</v>
      </c>
      <c r="AZ276" s="3" t="s">
        <v>871</v>
      </c>
      <c r="BA276" s="3" t="s">
        <v>38347</v>
      </c>
      <c r="BB276" s="3" t="s">
        <v>1531</v>
      </c>
      <c r="BD276" s="3" t="s">
        <v>30</v>
      </c>
      <c r="BG276" s="3"/>
    </row>
    <row r="277" spans="1:59" ht="15" x14ac:dyDescent="0.2">
      <c r="A277" s="3" t="s">
        <v>38343</v>
      </c>
      <c r="B277" s="3" t="s">
        <v>38341</v>
      </c>
      <c r="C277" s="4">
        <v>42990.67019675926</v>
      </c>
      <c r="D277" s="3" t="s">
        <v>31816</v>
      </c>
      <c r="E277" s="3" t="s">
        <v>38345</v>
      </c>
      <c r="N277" s="3" t="s">
        <v>17310</v>
      </c>
      <c r="U277" s="3" t="s">
        <v>38344</v>
      </c>
      <c r="AI277" s="3" t="s">
        <v>29</v>
      </c>
      <c r="AJ277" s="3" t="s">
        <v>7697</v>
      </c>
      <c r="AM277" s="3" t="s">
        <v>62</v>
      </c>
      <c r="AZ277" s="3" t="s">
        <v>17446</v>
      </c>
      <c r="BA277" s="3" t="s">
        <v>38342</v>
      </c>
      <c r="BB277" s="3" t="s">
        <v>15423</v>
      </c>
      <c r="BD277" s="3" t="s">
        <v>30</v>
      </c>
      <c r="BG277" s="3"/>
    </row>
    <row r="278" spans="1:59" ht="15" x14ac:dyDescent="0.2">
      <c r="A278" s="3" t="s">
        <v>38338</v>
      </c>
      <c r="B278" s="3" t="s">
        <v>38335</v>
      </c>
      <c r="C278" s="4">
        <v>42990.67019675926</v>
      </c>
      <c r="D278" s="3" t="s">
        <v>31816</v>
      </c>
      <c r="E278" s="3" t="s">
        <v>38340</v>
      </c>
      <c r="M278" s="3" t="s">
        <v>9836</v>
      </c>
      <c r="N278" s="3" t="s">
        <v>9832</v>
      </c>
      <c r="O278" s="3" t="s">
        <v>25</v>
      </c>
      <c r="U278" s="3" t="s">
        <v>38339</v>
      </c>
      <c r="AI278" s="3" t="s">
        <v>29</v>
      </c>
      <c r="AJ278" s="3" t="s">
        <v>7697</v>
      </c>
      <c r="AM278" s="3" t="s">
        <v>24</v>
      </c>
      <c r="AZ278" s="3" t="s">
        <v>38337</v>
      </c>
      <c r="BA278" s="3" t="s">
        <v>38336</v>
      </c>
      <c r="BB278" s="3" t="s">
        <v>40</v>
      </c>
      <c r="BD278" s="3" t="s">
        <v>30</v>
      </c>
      <c r="BG278" s="3"/>
    </row>
    <row r="279" spans="1:59" ht="15" x14ac:dyDescent="0.2">
      <c r="A279" s="3" t="s">
        <v>38332</v>
      </c>
      <c r="B279" s="3" t="s">
        <v>38329</v>
      </c>
      <c r="C279" s="4">
        <v>42990.67019675926</v>
      </c>
      <c r="D279" s="3" t="s">
        <v>31816</v>
      </c>
      <c r="E279" s="3" t="s">
        <v>38334</v>
      </c>
      <c r="N279" s="3" t="s">
        <v>7894</v>
      </c>
      <c r="U279" s="3" t="s">
        <v>38333</v>
      </c>
      <c r="AI279" s="3" t="s">
        <v>29</v>
      </c>
      <c r="AJ279" s="3" t="s">
        <v>7697</v>
      </c>
      <c r="AM279" s="3" t="s">
        <v>62</v>
      </c>
      <c r="AZ279" s="3" t="s">
        <v>38331</v>
      </c>
      <c r="BA279" s="3" t="s">
        <v>38330</v>
      </c>
      <c r="BB279" s="3" t="s">
        <v>17798</v>
      </c>
      <c r="BD279" s="3" t="s">
        <v>30</v>
      </c>
      <c r="BG279" s="3"/>
    </row>
    <row r="280" spans="1:59" ht="15" x14ac:dyDescent="0.2">
      <c r="A280" s="3" t="s">
        <v>38326</v>
      </c>
      <c r="B280" s="3" t="s">
        <v>38323</v>
      </c>
      <c r="C280" s="4">
        <v>42990.67019675926</v>
      </c>
      <c r="D280" s="3" t="s">
        <v>31816</v>
      </c>
      <c r="E280" s="3" t="s">
        <v>38328</v>
      </c>
      <c r="M280" s="3" t="s">
        <v>20910</v>
      </c>
      <c r="N280" s="3" t="s">
        <v>20909</v>
      </c>
      <c r="O280" s="3" t="s">
        <v>25</v>
      </c>
      <c r="U280" s="3" t="s">
        <v>38327</v>
      </c>
      <c r="AI280" s="3" t="s">
        <v>29</v>
      </c>
      <c r="AJ280" s="3" t="s">
        <v>7697</v>
      </c>
      <c r="AM280" s="3" t="s">
        <v>24</v>
      </c>
      <c r="AZ280" s="3" t="s">
        <v>38325</v>
      </c>
      <c r="BA280" s="3" t="s">
        <v>38324</v>
      </c>
      <c r="BB280" s="3" t="s">
        <v>8034</v>
      </c>
      <c r="BD280" s="3" t="s">
        <v>30</v>
      </c>
      <c r="BG280" s="3"/>
    </row>
    <row r="281" spans="1:59" ht="15" x14ac:dyDescent="0.2">
      <c r="A281" s="3" t="s">
        <v>38320</v>
      </c>
      <c r="B281" s="3" t="s">
        <v>38318</v>
      </c>
      <c r="C281" s="4">
        <v>42990.67019675926</v>
      </c>
      <c r="D281" s="3" t="s">
        <v>31816</v>
      </c>
      <c r="E281" s="3" t="s">
        <v>38322</v>
      </c>
      <c r="N281" s="3" t="s">
        <v>13026</v>
      </c>
      <c r="U281" s="3" t="s">
        <v>38321</v>
      </c>
      <c r="AI281" s="3" t="s">
        <v>29</v>
      </c>
      <c r="AJ281" s="3" t="s">
        <v>7697</v>
      </c>
      <c r="AM281" s="3" t="s">
        <v>62</v>
      </c>
      <c r="AZ281" s="3" t="s">
        <v>38319</v>
      </c>
      <c r="BA281" s="3" t="s">
        <v>4412</v>
      </c>
      <c r="BB281" s="3" t="s">
        <v>7736</v>
      </c>
      <c r="BD281" s="3" t="s">
        <v>30</v>
      </c>
      <c r="BG281" s="3"/>
    </row>
    <row r="282" spans="1:59" ht="15" x14ac:dyDescent="0.2">
      <c r="A282" s="3" t="s">
        <v>38315</v>
      </c>
      <c r="B282" s="3" t="s">
        <v>38314</v>
      </c>
      <c r="C282" s="4">
        <v>42990.670185185183</v>
      </c>
      <c r="D282" s="3" t="s">
        <v>31816</v>
      </c>
      <c r="E282" s="3" t="s">
        <v>38317</v>
      </c>
      <c r="M282" s="3" t="s">
        <v>14608</v>
      </c>
      <c r="N282" s="3" t="s">
        <v>14604</v>
      </c>
      <c r="O282" s="3" t="s">
        <v>25</v>
      </c>
      <c r="U282" s="3" t="s">
        <v>38316</v>
      </c>
      <c r="AI282" s="3" t="s">
        <v>29</v>
      </c>
      <c r="AJ282" s="3" t="s">
        <v>7697</v>
      </c>
      <c r="AM282" s="3" t="s">
        <v>24</v>
      </c>
      <c r="AZ282" s="3" t="s">
        <v>901</v>
      </c>
      <c r="BA282" s="3" t="s">
        <v>1635</v>
      </c>
      <c r="BB282" s="3" t="s">
        <v>643</v>
      </c>
      <c r="BD282" s="3" t="s">
        <v>30</v>
      </c>
      <c r="BG282" s="3"/>
    </row>
    <row r="283" spans="1:59" ht="15" x14ac:dyDescent="0.2">
      <c r="A283" s="3" t="s">
        <v>38311</v>
      </c>
      <c r="B283" s="3" t="s">
        <v>38308</v>
      </c>
      <c r="C283" s="4">
        <v>42990.670185185183</v>
      </c>
      <c r="D283" s="3" t="s">
        <v>31816</v>
      </c>
      <c r="E283" s="3" t="s">
        <v>38313</v>
      </c>
      <c r="M283" s="3" t="s">
        <v>24363</v>
      </c>
      <c r="N283" s="3" t="s">
        <v>24362</v>
      </c>
      <c r="O283" s="3" t="s">
        <v>25</v>
      </c>
      <c r="U283" s="3" t="s">
        <v>38312</v>
      </c>
      <c r="AI283" s="3" t="s">
        <v>29</v>
      </c>
      <c r="AJ283" s="3" t="s">
        <v>7697</v>
      </c>
      <c r="AM283" s="3" t="s">
        <v>24</v>
      </c>
      <c r="AZ283" s="3" t="s">
        <v>38310</v>
      </c>
      <c r="BA283" s="3" t="s">
        <v>38309</v>
      </c>
      <c r="BB283" s="3" t="s">
        <v>13798</v>
      </c>
      <c r="BD283" s="3" t="s">
        <v>30</v>
      </c>
      <c r="BG283" s="3"/>
    </row>
    <row r="284" spans="1:59" ht="15" x14ac:dyDescent="0.2">
      <c r="A284" s="3" t="s">
        <v>38305</v>
      </c>
      <c r="B284" s="3" t="s">
        <v>38303</v>
      </c>
      <c r="C284" s="4">
        <v>42990.670185185183</v>
      </c>
      <c r="D284" s="3" t="s">
        <v>31816</v>
      </c>
      <c r="E284" s="3" t="s">
        <v>38307</v>
      </c>
      <c r="M284" s="3" t="s">
        <v>11097</v>
      </c>
      <c r="N284" s="3" t="s">
        <v>23328</v>
      </c>
      <c r="O284" s="3" t="s">
        <v>25</v>
      </c>
      <c r="U284" s="3" t="s">
        <v>38306</v>
      </c>
      <c r="AI284" s="3" t="s">
        <v>29</v>
      </c>
      <c r="AJ284" s="3" t="s">
        <v>7697</v>
      </c>
      <c r="AM284" s="3" t="s">
        <v>24</v>
      </c>
      <c r="AZ284" s="3" t="s">
        <v>38304</v>
      </c>
      <c r="BA284" s="3" t="s">
        <v>5793</v>
      </c>
      <c r="BB284" s="3" t="s">
        <v>1531</v>
      </c>
      <c r="BD284" s="3" t="s">
        <v>30</v>
      </c>
      <c r="BG284" s="3"/>
    </row>
    <row r="285" spans="1:59" ht="15" x14ac:dyDescent="0.2">
      <c r="A285" s="3" t="s">
        <v>38302</v>
      </c>
      <c r="B285" s="3" t="s">
        <v>38299</v>
      </c>
      <c r="C285" s="4">
        <v>42990.670185185183</v>
      </c>
      <c r="D285" s="3" t="s">
        <v>31816</v>
      </c>
      <c r="E285" s="3" t="s">
        <v>38302</v>
      </c>
      <c r="L285" s="3" t="s">
        <v>34259</v>
      </c>
      <c r="AZ285" s="3" t="s">
        <v>38301</v>
      </c>
      <c r="BA285" s="3" t="s">
        <v>38300</v>
      </c>
      <c r="BD285" s="3" t="s">
        <v>7641</v>
      </c>
      <c r="BG285" s="3"/>
    </row>
    <row r="286" spans="1:59" ht="15" x14ac:dyDescent="0.2">
      <c r="A286" s="3" t="s">
        <v>38296</v>
      </c>
      <c r="B286" s="3" t="s">
        <v>38293</v>
      </c>
      <c r="C286" s="4">
        <v>42990.670185185183</v>
      </c>
      <c r="D286" s="3" t="s">
        <v>31816</v>
      </c>
      <c r="E286" s="3" t="s">
        <v>38298</v>
      </c>
      <c r="M286" s="3" t="s">
        <v>11808</v>
      </c>
      <c r="N286" s="3" t="s">
        <v>11804</v>
      </c>
      <c r="O286" s="3" t="s">
        <v>25</v>
      </c>
      <c r="U286" s="3" t="s">
        <v>38297</v>
      </c>
      <c r="AI286" s="3" t="s">
        <v>29</v>
      </c>
      <c r="AJ286" s="3" t="s">
        <v>7697</v>
      </c>
      <c r="AM286" s="3" t="s">
        <v>24</v>
      </c>
      <c r="AZ286" s="3" t="s">
        <v>38295</v>
      </c>
      <c r="BA286" s="3" t="s">
        <v>38294</v>
      </c>
      <c r="BB286" s="3" t="s">
        <v>13798</v>
      </c>
      <c r="BD286" s="3" t="s">
        <v>30</v>
      </c>
      <c r="BG286" s="3"/>
    </row>
    <row r="287" spans="1:59" ht="15" x14ac:dyDescent="0.2">
      <c r="A287" s="3" t="s">
        <v>38290</v>
      </c>
      <c r="B287" s="3" t="s">
        <v>38289</v>
      </c>
      <c r="C287" s="4">
        <v>42990.670185185183</v>
      </c>
      <c r="D287" s="3" t="s">
        <v>31816</v>
      </c>
      <c r="E287" s="3" t="s">
        <v>38292</v>
      </c>
      <c r="M287" s="3" t="s">
        <v>31630</v>
      </c>
      <c r="N287" s="3" t="s">
        <v>31626</v>
      </c>
      <c r="O287" s="3" t="s">
        <v>25</v>
      </c>
      <c r="U287" s="3" t="s">
        <v>38291</v>
      </c>
      <c r="AI287" s="3" t="s">
        <v>29</v>
      </c>
      <c r="AJ287" s="3" t="s">
        <v>7697</v>
      </c>
      <c r="AM287" s="3" t="s">
        <v>24</v>
      </c>
      <c r="AZ287" s="3" t="s">
        <v>1423</v>
      </c>
      <c r="BA287" s="3" t="s">
        <v>5127</v>
      </c>
      <c r="BB287" s="3" t="s">
        <v>4592</v>
      </c>
      <c r="BD287" s="3" t="s">
        <v>30</v>
      </c>
      <c r="BG287" s="3"/>
    </row>
    <row r="288" spans="1:59" ht="15" x14ac:dyDescent="0.2">
      <c r="A288" s="3" t="s">
        <v>7204</v>
      </c>
      <c r="B288" s="3" t="s">
        <v>38286</v>
      </c>
      <c r="C288" s="4">
        <v>42990.670185185183</v>
      </c>
      <c r="D288" s="3" t="s">
        <v>31816</v>
      </c>
      <c r="E288" s="3" t="s">
        <v>38288</v>
      </c>
      <c r="M288" s="3" t="s">
        <v>11808</v>
      </c>
      <c r="N288" s="3" t="s">
        <v>11804</v>
      </c>
      <c r="O288" s="3" t="s">
        <v>25</v>
      </c>
      <c r="U288" s="3" t="s">
        <v>38287</v>
      </c>
      <c r="AI288" s="3" t="s">
        <v>29</v>
      </c>
      <c r="AJ288" s="3" t="s">
        <v>7697</v>
      </c>
      <c r="AM288" s="3" t="s">
        <v>24</v>
      </c>
      <c r="AZ288" s="3" t="s">
        <v>820</v>
      </c>
      <c r="BA288" s="3" t="s">
        <v>4562</v>
      </c>
      <c r="BB288" s="3" t="s">
        <v>13798</v>
      </c>
      <c r="BD288" s="3" t="s">
        <v>30</v>
      </c>
      <c r="BG288" s="3"/>
    </row>
    <row r="289" spans="1:59" ht="15" x14ac:dyDescent="0.2">
      <c r="A289" s="3" t="s">
        <v>38283</v>
      </c>
      <c r="B289" s="3" t="s">
        <v>38281</v>
      </c>
      <c r="C289" s="4">
        <v>42990.670185185183</v>
      </c>
      <c r="D289" s="3" t="s">
        <v>31816</v>
      </c>
      <c r="E289" s="3" t="s">
        <v>38285</v>
      </c>
      <c r="M289" s="3" t="s">
        <v>13893</v>
      </c>
      <c r="N289" s="3" t="s">
        <v>13892</v>
      </c>
      <c r="O289" s="3" t="s">
        <v>25</v>
      </c>
      <c r="U289" s="3" t="s">
        <v>38284</v>
      </c>
      <c r="AI289" s="3" t="s">
        <v>29</v>
      </c>
      <c r="AJ289" s="3" t="s">
        <v>7697</v>
      </c>
      <c r="AM289" s="3" t="s">
        <v>24</v>
      </c>
      <c r="AZ289" s="3" t="s">
        <v>38232</v>
      </c>
      <c r="BA289" s="3" t="s">
        <v>38282</v>
      </c>
      <c r="BB289" s="3" t="s">
        <v>40</v>
      </c>
      <c r="BD289" s="3" t="s">
        <v>30</v>
      </c>
      <c r="BG289" s="3"/>
    </row>
    <row r="290" spans="1:59" ht="15" x14ac:dyDescent="0.2">
      <c r="A290" s="3" t="s">
        <v>38279</v>
      </c>
      <c r="B290" s="3" t="s">
        <v>38278</v>
      </c>
      <c r="C290" s="4">
        <v>42990.670185185183</v>
      </c>
      <c r="D290" s="3" t="s">
        <v>31816</v>
      </c>
      <c r="E290" s="3" t="s">
        <v>38280</v>
      </c>
      <c r="M290" s="3" t="s">
        <v>31402</v>
      </c>
      <c r="N290" s="3" t="s">
        <v>31398</v>
      </c>
      <c r="O290" s="3" t="s">
        <v>25</v>
      </c>
      <c r="U290" s="3" t="s">
        <v>7800</v>
      </c>
      <c r="AI290" s="3" t="s">
        <v>29</v>
      </c>
      <c r="AJ290" s="3" t="s">
        <v>7697</v>
      </c>
      <c r="AM290" s="3" t="s">
        <v>24</v>
      </c>
      <c r="AZ290" s="3" t="s">
        <v>1475</v>
      </c>
      <c r="BA290" s="3" t="s">
        <v>6153</v>
      </c>
      <c r="BB290" s="3" t="s">
        <v>13756</v>
      </c>
      <c r="BD290" s="3" t="s">
        <v>30</v>
      </c>
      <c r="BG290" s="3"/>
    </row>
    <row r="291" spans="1:59" ht="15" x14ac:dyDescent="0.2">
      <c r="A291" s="3" t="s">
        <v>38276</v>
      </c>
      <c r="B291" s="3" t="s">
        <v>38274</v>
      </c>
      <c r="C291" s="4">
        <v>42990.605763888889</v>
      </c>
      <c r="D291" s="3" t="s">
        <v>31816</v>
      </c>
      <c r="E291" s="3" t="s">
        <v>38277</v>
      </c>
      <c r="N291" s="3" t="s">
        <v>830</v>
      </c>
      <c r="AI291" s="3" t="s">
        <v>29</v>
      </c>
      <c r="AJ291" s="3" t="s">
        <v>28</v>
      </c>
      <c r="AM291" s="3" t="s">
        <v>62</v>
      </c>
      <c r="AZ291" s="3" t="s">
        <v>1317</v>
      </c>
      <c r="BA291" s="3" t="s">
        <v>10649</v>
      </c>
      <c r="BB291" s="3" t="s">
        <v>38275</v>
      </c>
      <c r="BD291" s="3" t="s">
        <v>30</v>
      </c>
      <c r="BG291" s="3"/>
    </row>
    <row r="292" spans="1:59" ht="15" x14ac:dyDescent="0.2">
      <c r="A292" s="3" t="s">
        <v>7624</v>
      </c>
      <c r="B292" s="3" t="s">
        <v>38272</v>
      </c>
      <c r="C292" s="4">
        <v>42990.605763888889</v>
      </c>
      <c r="D292" s="3" t="s">
        <v>31816</v>
      </c>
      <c r="E292" s="3" t="s">
        <v>38273</v>
      </c>
      <c r="M292" s="3" t="s">
        <v>25266</v>
      </c>
      <c r="N292" s="3" t="s">
        <v>19581</v>
      </c>
      <c r="O292" s="3" t="s">
        <v>25</v>
      </c>
      <c r="AI292" s="3" t="s">
        <v>29</v>
      </c>
      <c r="AJ292" s="3" t="s">
        <v>28</v>
      </c>
      <c r="AM292" s="3" t="s">
        <v>24</v>
      </c>
      <c r="AZ292" s="3" t="s">
        <v>4234</v>
      </c>
      <c r="BA292" s="3" t="s">
        <v>4235</v>
      </c>
      <c r="BB292" s="3" t="s">
        <v>4236</v>
      </c>
      <c r="BD292" s="3" t="s">
        <v>30</v>
      </c>
      <c r="BG292" s="3"/>
    </row>
    <row r="293" spans="1:59" ht="15" x14ac:dyDescent="0.2">
      <c r="A293" s="3" t="s">
        <v>7525</v>
      </c>
      <c r="B293" s="3" t="s">
        <v>38270</v>
      </c>
      <c r="C293" s="4">
        <v>42990.605763888889</v>
      </c>
      <c r="D293" s="3" t="s">
        <v>31816</v>
      </c>
      <c r="E293" s="3" t="s">
        <v>38271</v>
      </c>
      <c r="M293" s="3" t="s">
        <v>39055</v>
      </c>
      <c r="N293" s="3" t="s">
        <v>42726</v>
      </c>
      <c r="O293" s="3" t="s">
        <v>8540</v>
      </c>
      <c r="AI293" s="3" t="s">
        <v>29</v>
      </c>
      <c r="AJ293" s="3" t="s">
        <v>28</v>
      </c>
      <c r="AM293" s="3" t="s">
        <v>24</v>
      </c>
      <c r="AZ293" s="3" t="s">
        <v>3477</v>
      </c>
      <c r="BA293" s="3" t="s">
        <v>5908</v>
      </c>
      <c r="BB293" s="3" t="s">
        <v>1388</v>
      </c>
      <c r="BD293" s="3" t="s">
        <v>30</v>
      </c>
      <c r="BG293" s="3"/>
    </row>
    <row r="294" spans="1:59" ht="15" x14ac:dyDescent="0.2">
      <c r="A294" s="3" t="s">
        <v>6610</v>
      </c>
      <c r="B294" s="3" t="s">
        <v>38268</v>
      </c>
      <c r="C294" s="4">
        <v>42990.605763888889</v>
      </c>
      <c r="D294" s="3" t="s">
        <v>31816</v>
      </c>
      <c r="E294" s="3" t="s">
        <v>38269</v>
      </c>
      <c r="N294" s="3" t="s">
        <v>977</v>
      </c>
      <c r="AI294" s="3" t="s">
        <v>29</v>
      </c>
      <c r="AJ294" s="3" t="s">
        <v>28</v>
      </c>
      <c r="AM294" s="3" t="s">
        <v>62</v>
      </c>
      <c r="AZ294" s="3" t="s">
        <v>1914</v>
      </c>
      <c r="BA294" s="3" t="s">
        <v>1915</v>
      </c>
      <c r="BB294" s="3" t="s">
        <v>1916</v>
      </c>
      <c r="BD294" s="3" t="s">
        <v>30</v>
      </c>
      <c r="BG294" s="3"/>
    </row>
    <row r="295" spans="1:59" ht="15" x14ac:dyDescent="0.2">
      <c r="A295" s="3" t="s">
        <v>6458</v>
      </c>
      <c r="B295" s="3" t="s">
        <v>38266</v>
      </c>
      <c r="C295" s="4">
        <v>42990.605763888889</v>
      </c>
      <c r="D295" s="3" t="s">
        <v>31816</v>
      </c>
      <c r="E295" s="3" t="s">
        <v>38267</v>
      </c>
      <c r="N295" s="3" t="s">
        <v>776</v>
      </c>
      <c r="AI295" s="3" t="s">
        <v>29</v>
      </c>
      <c r="AJ295" s="3" t="s">
        <v>28</v>
      </c>
      <c r="AM295" s="3" t="s">
        <v>62</v>
      </c>
      <c r="AZ295" s="3" t="s">
        <v>1128</v>
      </c>
      <c r="BA295" s="3" t="s">
        <v>1129</v>
      </c>
      <c r="BB295" s="3" t="s">
        <v>880</v>
      </c>
      <c r="BD295" s="3" t="s">
        <v>30</v>
      </c>
      <c r="BG295" s="3"/>
    </row>
    <row r="296" spans="1:59" ht="15" x14ac:dyDescent="0.2">
      <c r="A296" s="3" t="s">
        <v>6322</v>
      </c>
      <c r="B296" s="3" t="s">
        <v>38264</v>
      </c>
      <c r="C296" s="4">
        <v>42990.605763888889</v>
      </c>
      <c r="D296" s="3" t="s">
        <v>31816</v>
      </c>
      <c r="E296" s="3" t="s">
        <v>38265</v>
      </c>
      <c r="N296" s="3" t="s">
        <v>245</v>
      </c>
      <c r="AI296" s="3" t="s">
        <v>29</v>
      </c>
      <c r="AJ296" s="3" t="s">
        <v>28</v>
      </c>
      <c r="AM296" s="3" t="s">
        <v>62</v>
      </c>
      <c r="AZ296" s="3" t="s">
        <v>242</v>
      </c>
      <c r="BA296" s="3" t="s">
        <v>243</v>
      </c>
      <c r="BB296" s="3" t="s">
        <v>244</v>
      </c>
      <c r="BD296" s="3" t="s">
        <v>30</v>
      </c>
      <c r="BG296" s="3"/>
    </row>
    <row r="297" spans="1:59" ht="15" x14ac:dyDescent="0.2">
      <c r="A297" s="3" t="s">
        <v>7411</v>
      </c>
      <c r="B297" s="3" t="s">
        <v>38262</v>
      </c>
      <c r="C297" s="4">
        <v>42990.605763888889</v>
      </c>
      <c r="D297" s="3" t="s">
        <v>31816</v>
      </c>
      <c r="E297" s="3" t="s">
        <v>38263</v>
      </c>
      <c r="N297" s="3" t="s">
        <v>627</v>
      </c>
      <c r="AI297" s="3" t="s">
        <v>29</v>
      </c>
      <c r="AJ297" s="3" t="s">
        <v>28</v>
      </c>
      <c r="AM297" s="3" t="s">
        <v>62</v>
      </c>
      <c r="AZ297" s="3" t="s">
        <v>5431</v>
      </c>
      <c r="BA297" s="3" t="s">
        <v>5432</v>
      </c>
      <c r="BB297" s="3" t="s">
        <v>856</v>
      </c>
      <c r="BD297" s="3" t="s">
        <v>30</v>
      </c>
      <c r="BG297" s="3"/>
    </row>
    <row r="298" spans="1:59" ht="15" x14ac:dyDescent="0.2">
      <c r="A298" s="3" t="s">
        <v>6413</v>
      </c>
      <c r="B298" s="3" t="s">
        <v>38260</v>
      </c>
      <c r="C298" s="4">
        <v>42990.605763888889</v>
      </c>
      <c r="D298" s="3" t="s">
        <v>31816</v>
      </c>
      <c r="E298" s="3" t="s">
        <v>38261</v>
      </c>
      <c r="N298" s="3" t="s">
        <v>627</v>
      </c>
      <c r="AI298" s="3" t="s">
        <v>29</v>
      </c>
      <c r="AJ298" s="3" t="s">
        <v>28</v>
      </c>
      <c r="AM298" s="3" t="s">
        <v>62</v>
      </c>
      <c r="AZ298" s="3" t="s">
        <v>854</v>
      </c>
      <c r="BA298" s="3" t="s">
        <v>855</v>
      </c>
      <c r="BB298" s="3" t="s">
        <v>856</v>
      </c>
      <c r="BD298" s="3" t="s">
        <v>30</v>
      </c>
      <c r="BG298" s="3"/>
    </row>
    <row r="299" spans="1:59" ht="15" x14ac:dyDescent="0.2">
      <c r="A299" s="3" t="s">
        <v>6595</v>
      </c>
      <c r="B299" s="3" t="s">
        <v>38258</v>
      </c>
      <c r="C299" s="4">
        <v>42990.605763888889</v>
      </c>
      <c r="D299" s="3" t="s">
        <v>31816</v>
      </c>
      <c r="E299" s="3" t="s">
        <v>38259</v>
      </c>
      <c r="N299" s="3" t="s">
        <v>315</v>
      </c>
      <c r="AI299" s="3" t="s">
        <v>29</v>
      </c>
      <c r="AJ299" s="3" t="s">
        <v>28</v>
      </c>
      <c r="AM299" s="3" t="s">
        <v>62</v>
      </c>
      <c r="AZ299" s="3" t="s">
        <v>1838</v>
      </c>
      <c r="BA299" s="3" t="s">
        <v>1839</v>
      </c>
      <c r="BB299" s="3" t="s">
        <v>1319</v>
      </c>
      <c r="BD299" s="3" t="s">
        <v>30</v>
      </c>
      <c r="BG299" s="3"/>
    </row>
    <row r="300" spans="1:59" ht="15" x14ac:dyDescent="0.2">
      <c r="A300" s="3" t="s">
        <v>7225</v>
      </c>
      <c r="B300" s="3" t="s">
        <v>38256</v>
      </c>
      <c r="C300" s="4">
        <v>42990.605763888889</v>
      </c>
      <c r="D300" s="3" t="s">
        <v>31816</v>
      </c>
      <c r="E300" s="3" t="s">
        <v>38257</v>
      </c>
      <c r="N300" s="3" t="s">
        <v>803</v>
      </c>
      <c r="AI300" s="3" t="s">
        <v>29</v>
      </c>
      <c r="AJ300" s="3" t="s">
        <v>28</v>
      </c>
      <c r="AM300" s="3" t="s">
        <v>62</v>
      </c>
      <c r="AZ300" s="3" t="s">
        <v>4658</v>
      </c>
      <c r="BA300" s="3" t="s">
        <v>4659</v>
      </c>
      <c r="BB300" s="3" t="s">
        <v>802</v>
      </c>
      <c r="BD300" s="3" t="s">
        <v>30</v>
      </c>
      <c r="BG300" s="3"/>
    </row>
    <row r="301" spans="1:59" ht="15" x14ac:dyDescent="0.2">
      <c r="A301" s="3" t="s">
        <v>6501</v>
      </c>
      <c r="B301" s="3" t="s">
        <v>38254</v>
      </c>
      <c r="C301" s="4">
        <v>42990.605763888889</v>
      </c>
      <c r="D301" s="3" t="s">
        <v>31816</v>
      </c>
      <c r="E301" s="3" t="s">
        <v>38255</v>
      </c>
      <c r="N301" s="3" t="s">
        <v>159</v>
      </c>
      <c r="AI301" s="3" t="s">
        <v>29</v>
      </c>
      <c r="AJ301" s="3" t="s">
        <v>28</v>
      </c>
      <c r="AM301" s="3" t="s">
        <v>62</v>
      </c>
      <c r="AZ301" s="3" t="s">
        <v>1364</v>
      </c>
      <c r="BA301" s="3" t="s">
        <v>1365</v>
      </c>
      <c r="BB301" s="3" t="s">
        <v>410</v>
      </c>
      <c r="BD301" s="3" t="s">
        <v>30</v>
      </c>
      <c r="BG301" s="3"/>
    </row>
    <row r="302" spans="1:59" ht="15" x14ac:dyDescent="0.2">
      <c r="A302" s="3" t="s">
        <v>6976</v>
      </c>
      <c r="B302" s="3" t="s">
        <v>38252</v>
      </c>
      <c r="C302" s="4">
        <v>42990.605752314812</v>
      </c>
      <c r="D302" s="3" t="s">
        <v>31816</v>
      </c>
      <c r="E302" s="3" t="s">
        <v>38253</v>
      </c>
      <c r="N302" s="3" t="s">
        <v>945</v>
      </c>
      <c r="AI302" s="3" t="s">
        <v>29</v>
      </c>
      <c r="AJ302" s="3" t="s">
        <v>28</v>
      </c>
      <c r="AM302" s="3" t="s">
        <v>62</v>
      </c>
      <c r="AZ302" s="3" t="s">
        <v>3588</v>
      </c>
      <c r="BA302" s="3" t="s">
        <v>3589</v>
      </c>
      <c r="BB302" s="3" t="s">
        <v>107</v>
      </c>
      <c r="BD302" s="3" t="s">
        <v>30</v>
      </c>
      <c r="BG302" s="3"/>
    </row>
    <row r="303" spans="1:59" ht="15" x14ac:dyDescent="0.2">
      <c r="A303" s="3" t="s">
        <v>6744</v>
      </c>
      <c r="B303" s="3" t="s">
        <v>38250</v>
      </c>
      <c r="C303" s="4">
        <v>42990.605752314812</v>
      </c>
      <c r="D303" s="3" t="s">
        <v>31816</v>
      </c>
      <c r="E303" s="3" t="s">
        <v>38251</v>
      </c>
      <c r="N303" s="3" t="s">
        <v>2531</v>
      </c>
      <c r="AI303" s="3" t="s">
        <v>29</v>
      </c>
      <c r="AJ303" s="3" t="s">
        <v>28</v>
      </c>
      <c r="AM303" s="3" t="s">
        <v>62</v>
      </c>
      <c r="AZ303" s="3" t="s">
        <v>2528</v>
      </c>
      <c r="BA303" s="3" t="s">
        <v>2529</v>
      </c>
      <c r="BB303" s="3" t="s">
        <v>2530</v>
      </c>
      <c r="BD303" s="3" t="s">
        <v>30</v>
      </c>
      <c r="BG303" s="3"/>
    </row>
    <row r="304" spans="1:59" ht="15" x14ac:dyDescent="0.2">
      <c r="A304" s="3" t="s">
        <v>6699</v>
      </c>
      <c r="B304" s="3" t="s">
        <v>38248</v>
      </c>
      <c r="C304" s="4">
        <v>42990.605752314812</v>
      </c>
      <c r="D304" s="3" t="s">
        <v>31816</v>
      </c>
      <c r="E304" s="3" t="s">
        <v>38249</v>
      </c>
      <c r="M304" s="3" t="s">
        <v>9245</v>
      </c>
      <c r="N304" s="3" t="s">
        <v>9239</v>
      </c>
      <c r="O304" s="3" t="s">
        <v>25</v>
      </c>
      <c r="AI304" s="3" t="s">
        <v>29</v>
      </c>
      <c r="AJ304" s="3" t="s">
        <v>28</v>
      </c>
      <c r="AM304" s="3" t="s">
        <v>24</v>
      </c>
      <c r="AZ304" s="3" t="s">
        <v>820</v>
      </c>
      <c r="BA304" s="3" t="s">
        <v>2316</v>
      </c>
      <c r="BB304" s="3" t="s">
        <v>1531</v>
      </c>
      <c r="BD304" s="3" t="s">
        <v>30</v>
      </c>
      <c r="BG304" s="3"/>
    </row>
    <row r="305" spans="1:59" ht="15" x14ac:dyDescent="0.2">
      <c r="A305" s="3" t="s">
        <v>6659</v>
      </c>
      <c r="B305" s="3" t="s">
        <v>38246</v>
      </c>
      <c r="C305" s="4">
        <v>42990.605752314812</v>
      </c>
      <c r="D305" s="3" t="s">
        <v>31816</v>
      </c>
      <c r="E305" s="3" t="s">
        <v>38247</v>
      </c>
      <c r="M305" s="3" t="s">
        <v>9245</v>
      </c>
      <c r="N305" s="3" t="s">
        <v>9239</v>
      </c>
      <c r="O305" s="3" t="s">
        <v>25</v>
      </c>
      <c r="AI305" s="3" t="s">
        <v>29</v>
      </c>
      <c r="AJ305" s="3" t="s">
        <v>28</v>
      </c>
      <c r="AM305" s="3" t="s">
        <v>24</v>
      </c>
      <c r="AZ305" s="3" t="s">
        <v>2141</v>
      </c>
      <c r="BA305" s="3" t="s">
        <v>2142</v>
      </c>
      <c r="BB305" s="3" t="s">
        <v>790</v>
      </c>
      <c r="BD305" s="3" t="s">
        <v>30</v>
      </c>
      <c r="BG305" s="3"/>
    </row>
    <row r="306" spans="1:59" ht="15" x14ac:dyDescent="0.2">
      <c r="A306" s="3" t="s">
        <v>6654</v>
      </c>
      <c r="B306" s="3" t="s">
        <v>38244</v>
      </c>
      <c r="C306" s="4">
        <v>42990.605752314812</v>
      </c>
      <c r="D306" s="3" t="s">
        <v>31816</v>
      </c>
      <c r="E306" s="3" t="s">
        <v>38245</v>
      </c>
      <c r="M306" s="3" t="s">
        <v>39041</v>
      </c>
      <c r="N306" s="3" t="s">
        <v>42722</v>
      </c>
      <c r="O306" s="3" t="s">
        <v>25</v>
      </c>
      <c r="AI306" s="3" t="s">
        <v>29</v>
      </c>
      <c r="AJ306" s="3" t="s">
        <v>28</v>
      </c>
      <c r="AM306" s="3" t="s">
        <v>24</v>
      </c>
      <c r="AZ306" s="3" t="s">
        <v>2121</v>
      </c>
      <c r="BA306" s="3" t="s">
        <v>2122</v>
      </c>
      <c r="BB306" s="3" t="s">
        <v>952</v>
      </c>
      <c r="BD306" s="3" t="s">
        <v>30</v>
      </c>
      <c r="BG306" s="3"/>
    </row>
    <row r="307" spans="1:59" ht="15" x14ac:dyDescent="0.2">
      <c r="A307" s="3" t="s">
        <v>7195</v>
      </c>
      <c r="B307" s="3" t="s">
        <v>38242</v>
      </c>
      <c r="C307" s="4">
        <v>42990.605752314812</v>
      </c>
      <c r="D307" s="3" t="s">
        <v>31816</v>
      </c>
      <c r="E307" s="3" t="s">
        <v>38243</v>
      </c>
      <c r="M307" s="3" t="s">
        <v>39039</v>
      </c>
      <c r="N307" s="3" t="s">
        <v>9913</v>
      </c>
      <c r="O307" s="3" t="s">
        <v>25</v>
      </c>
      <c r="AI307" s="3" t="s">
        <v>29</v>
      </c>
      <c r="AJ307" s="3" t="s">
        <v>28</v>
      </c>
      <c r="AM307" s="3" t="s">
        <v>24</v>
      </c>
      <c r="AZ307" s="3" t="s">
        <v>4528</v>
      </c>
      <c r="BA307" s="3" t="s">
        <v>4529</v>
      </c>
      <c r="BB307" s="3" t="s">
        <v>4382</v>
      </c>
      <c r="BD307" s="3" t="s">
        <v>30</v>
      </c>
      <c r="BG307" s="3"/>
    </row>
    <row r="308" spans="1:59" ht="15" x14ac:dyDescent="0.2">
      <c r="A308" s="3" t="s">
        <v>6445</v>
      </c>
      <c r="B308" s="3" t="s">
        <v>38240</v>
      </c>
      <c r="C308" s="4">
        <v>42990.605752314812</v>
      </c>
      <c r="D308" s="3" t="s">
        <v>31816</v>
      </c>
      <c r="E308" s="3" t="s">
        <v>38241</v>
      </c>
      <c r="M308" s="3" t="s">
        <v>39037</v>
      </c>
      <c r="N308" s="3" t="s">
        <v>9668</v>
      </c>
      <c r="O308" s="3" t="s">
        <v>25</v>
      </c>
      <c r="AI308" s="3" t="s">
        <v>29</v>
      </c>
      <c r="AJ308" s="3" t="s">
        <v>28</v>
      </c>
      <c r="AM308" s="3" t="s">
        <v>24</v>
      </c>
      <c r="AZ308" s="3" t="s">
        <v>1050</v>
      </c>
      <c r="BA308" s="3" t="s">
        <v>1051</v>
      </c>
      <c r="BB308" s="3" t="s">
        <v>410</v>
      </c>
      <c r="BD308" s="3" t="s">
        <v>30</v>
      </c>
      <c r="BG308" s="3"/>
    </row>
    <row r="309" spans="1:59" ht="15" x14ac:dyDescent="0.2">
      <c r="A309" s="3" t="s">
        <v>7514</v>
      </c>
      <c r="B309" s="3" t="s">
        <v>38238</v>
      </c>
      <c r="C309" s="4">
        <v>42990.605752314812</v>
      </c>
      <c r="D309" s="3" t="s">
        <v>31816</v>
      </c>
      <c r="E309" s="3" t="s">
        <v>38239</v>
      </c>
      <c r="M309" s="3" t="s">
        <v>8589</v>
      </c>
      <c r="N309" s="3" t="s">
        <v>8588</v>
      </c>
      <c r="O309" s="3" t="s">
        <v>25</v>
      </c>
      <c r="AI309" s="3" t="s">
        <v>29</v>
      </c>
      <c r="AJ309" s="3" t="s">
        <v>28</v>
      </c>
      <c r="AM309" s="3" t="s">
        <v>24</v>
      </c>
      <c r="AZ309" s="3" t="s">
        <v>5859</v>
      </c>
      <c r="BA309" s="3" t="s">
        <v>5856</v>
      </c>
      <c r="BB309" s="3" t="s">
        <v>51</v>
      </c>
      <c r="BD309" s="3" t="s">
        <v>30</v>
      </c>
      <c r="BG309" s="3"/>
    </row>
    <row r="310" spans="1:59" ht="15" x14ac:dyDescent="0.2">
      <c r="A310" s="3" t="s">
        <v>6672</v>
      </c>
      <c r="B310" s="3" t="s">
        <v>38236</v>
      </c>
      <c r="C310" s="4">
        <v>42990.605752314812</v>
      </c>
      <c r="D310" s="3" t="s">
        <v>31816</v>
      </c>
      <c r="E310" s="3" t="s">
        <v>38237</v>
      </c>
      <c r="M310" s="3" t="s">
        <v>8589</v>
      </c>
      <c r="N310" s="3" t="s">
        <v>8588</v>
      </c>
      <c r="O310" s="3" t="s">
        <v>25</v>
      </c>
      <c r="AI310" s="3" t="s">
        <v>29</v>
      </c>
      <c r="AJ310" s="3" t="s">
        <v>28</v>
      </c>
      <c r="AM310" s="3" t="s">
        <v>24</v>
      </c>
      <c r="AZ310" s="3" t="s">
        <v>2195</v>
      </c>
      <c r="BA310" s="3" t="s">
        <v>2196</v>
      </c>
      <c r="BB310" s="3" t="s">
        <v>790</v>
      </c>
      <c r="BD310" s="3" t="s">
        <v>30</v>
      </c>
      <c r="BG310" s="3"/>
    </row>
    <row r="311" spans="1:59" ht="15" x14ac:dyDescent="0.2">
      <c r="A311" s="3" t="s">
        <v>6348</v>
      </c>
      <c r="B311" s="3" t="s">
        <v>38235</v>
      </c>
      <c r="C311" s="4">
        <v>42990.605752314812</v>
      </c>
      <c r="D311" s="3" t="s">
        <v>31816</v>
      </c>
      <c r="E311" s="3" t="s">
        <v>6348</v>
      </c>
      <c r="L311" s="3" t="s">
        <v>13827</v>
      </c>
      <c r="AZ311" s="3" t="s">
        <v>427</v>
      </c>
      <c r="BA311" s="3" t="s">
        <v>428</v>
      </c>
      <c r="BD311" s="3" t="s">
        <v>7641</v>
      </c>
      <c r="BG311" s="3"/>
    </row>
    <row r="312" spans="1:59" ht="15" x14ac:dyDescent="0.2">
      <c r="A312" s="3" t="s">
        <v>38233</v>
      </c>
      <c r="B312" s="3" t="s">
        <v>38230</v>
      </c>
      <c r="C312" s="4">
        <v>42990.605752314812</v>
      </c>
      <c r="D312" s="3" t="s">
        <v>31816</v>
      </c>
      <c r="E312" s="3" t="s">
        <v>38234</v>
      </c>
      <c r="M312" s="3" t="s">
        <v>25266</v>
      </c>
      <c r="N312" s="3" t="s">
        <v>19581</v>
      </c>
      <c r="O312" s="3" t="s">
        <v>25</v>
      </c>
      <c r="AI312" s="3" t="s">
        <v>29</v>
      </c>
      <c r="AJ312" s="3" t="s">
        <v>28</v>
      </c>
      <c r="AM312" s="3" t="s">
        <v>24</v>
      </c>
      <c r="AZ312" s="3" t="s">
        <v>38232</v>
      </c>
      <c r="BA312" s="3" t="s">
        <v>4039</v>
      </c>
      <c r="BB312" s="3" t="s">
        <v>38231</v>
      </c>
      <c r="BD312" s="3" t="s">
        <v>30</v>
      </c>
      <c r="BG312" s="3"/>
    </row>
    <row r="313" spans="1:59" ht="15" x14ac:dyDescent="0.2">
      <c r="A313" s="3" t="s">
        <v>38228</v>
      </c>
      <c r="B313" s="3" t="s">
        <v>38225</v>
      </c>
      <c r="C313" s="4">
        <v>42990.605752314812</v>
      </c>
      <c r="D313" s="3" t="s">
        <v>31816</v>
      </c>
      <c r="E313" s="3" t="s">
        <v>38229</v>
      </c>
      <c r="M313" s="3" t="s">
        <v>9173</v>
      </c>
      <c r="N313" s="3" t="s">
        <v>9172</v>
      </c>
      <c r="O313" s="3" t="s">
        <v>8540</v>
      </c>
      <c r="AI313" s="3" t="s">
        <v>29</v>
      </c>
      <c r="AJ313" s="3" t="s">
        <v>28</v>
      </c>
      <c r="AM313" s="3" t="s">
        <v>24</v>
      </c>
      <c r="AZ313" s="3" t="s">
        <v>38227</v>
      </c>
      <c r="BA313" s="3" t="s">
        <v>38226</v>
      </c>
      <c r="BB313" s="3" t="s">
        <v>1388</v>
      </c>
      <c r="BD313" s="3" t="s">
        <v>30</v>
      </c>
      <c r="BG313" s="3"/>
    </row>
    <row r="314" spans="1:59" ht="15" x14ac:dyDescent="0.2">
      <c r="A314" s="3" t="s">
        <v>38223</v>
      </c>
      <c r="B314" s="3" t="s">
        <v>38222</v>
      </c>
      <c r="C314" s="4">
        <v>42990.605752314812</v>
      </c>
      <c r="D314" s="3" t="s">
        <v>31816</v>
      </c>
      <c r="E314" s="3" t="s">
        <v>38224</v>
      </c>
      <c r="M314" s="3" t="s">
        <v>39030</v>
      </c>
      <c r="N314" s="3" t="s">
        <v>42718</v>
      </c>
      <c r="O314" s="3" t="s">
        <v>25</v>
      </c>
      <c r="AI314" s="3" t="s">
        <v>29</v>
      </c>
      <c r="AJ314" s="3" t="s">
        <v>28</v>
      </c>
      <c r="AM314" s="3" t="s">
        <v>24</v>
      </c>
      <c r="AZ314" s="3" t="s">
        <v>4255</v>
      </c>
      <c r="BA314" s="3" t="s">
        <v>34261</v>
      </c>
      <c r="BB314" s="3" t="s">
        <v>1531</v>
      </c>
      <c r="BD314" s="3" t="s">
        <v>30</v>
      </c>
      <c r="BG314" s="3"/>
    </row>
    <row r="315" spans="1:59" ht="15" x14ac:dyDescent="0.2">
      <c r="A315" s="3" t="s">
        <v>7605</v>
      </c>
      <c r="B315" s="3" t="s">
        <v>38220</v>
      </c>
      <c r="C315" s="4">
        <v>42990.605752314812</v>
      </c>
      <c r="D315" s="3" t="s">
        <v>31816</v>
      </c>
      <c r="E315" s="3" t="s">
        <v>38221</v>
      </c>
      <c r="M315" s="3" t="s">
        <v>11105</v>
      </c>
      <c r="N315" s="3" t="s">
        <v>11104</v>
      </c>
      <c r="O315" s="3" t="s">
        <v>25</v>
      </c>
      <c r="AI315" s="3" t="s">
        <v>29</v>
      </c>
      <c r="AJ315" s="3" t="s">
        <v>28</v>
      </c>
      <c r="AM315" s="3" t="s">
        <v>24</v>
      </c>
      <c r="AZ315" s="3" t="s">
        <v>723</v>
      </c>
      <c r="BA315" s="3" t="s">
        <v>6227</v>
      </c>
      <c r="BB315" s="3" t="s">
        <v>6228</v>
      </c>
      <c r="BD315" s="3" t="s">
        <v>30</v>
      </c>
      <c r="BG315" s="3"/>
    </row>
    <row r="316" spans="1:59" ht="15" x14ac:dyDescent="0.2">
      <c r="A316" s="3" t="s">
        <v>38218</v>
      </c>
      <c r="B316" s="3" t="s">
        <v>38216</v>
      </c>
      <c r="C316" s="4">
        <v>42990.605740740742</v>
      </c>
      <c r="D316" s="3" t="s">
        <v>31816</v>
      </c>
      <c r="E316" s="3" t="s">
        <v>38219</v>
      </c>
      <c r="M316" s="3" t="s">
        <v>11105</v>
      </c>
      <c r="N316" s="3" t="s">
        <v>11104</v>
      </c>
      <c r="O316" s="3" t="s">
        <v>25</v>
      </c>
      <c r="AI316" s="3" t="s">
        <v>29</v>
      </c>
      <c r="AJ316" s="3" t="s">
        <v>28</v>
      </c>
      <c r="AM316" s="3" t="s">
        <v>24</v>
      </c>
      <c r="AZ316" s="3" t="s">
        <v>38217</v>
      </c>
      <c r="BA316" s="3" t="s">
        <v>5200</v>
      </c>
      <c r="BB316" s="3" t="s">
        <v>651</v>
      </c>
      <c r="BD316" s="3" t="s">
        <v>30</v>
      </c>
      <c r="BG316" s="3"/>
    </row>
    <row r="317" spans="1:59" ht="15" x14ac:dyDescent="0.2">
      <c r="A317" s="3" t="s">
        <v>7141</v>
      </c>
      <c r="B317" s="3" t="s">
        <v>38214</v>
      </c>
      <c r="C317" s="4">
        <v>42990.605740740742</v>
      </c>
      <c r="D317" s="3" t="s">
        <v>31816</v>
      </c>
      <c r="E317" s="3" t="s">
        <v>38215</v>
      </c>
      <c r="M317" s="3" t="s">
        <v>11105</v>
      </c>
      <c r="N317" s="3" t="s">
        <v>11104</v>
      </c>
      <c r="O317" s="3" t="s">
        <v>25</v>
      </c>
      <c r="AI317" s="3" t="s">
        <v>29</v>
      </c>
      <c r="AJ317" s="3" t="s">
        <v>28</v>
      </c>
      <c r="AM317" s="3" t="s">
        <v>24</v>
      </c>
      <c r="AZ317" s="3" t="s">
        <v>4290</v>
      </c>
      <c r="BA317" s="3" t="s">
        <v>4291</v>
      </c>
      <c r="BB317" s="3" t="s">
        <v>80</v>
      </c>
      <c r="BD317" s="3" t="s">
        <v>30</v>
      </c>
      <c r="BG317" s="3"/>
    </row>
    <row r="318" spans="1:59" ht="15" x14ac:dyDescent="0.2">
      <c r="A318" s="3" t="s">
        <v>6394</v>
      </c>
      <c r="B318" s="3" t="s">
        <v>38212</v>
      </c>
      <c r="C318" s="4">
        <v>42990.605740740742</v>
      </c>
      <c r="D318" s="3" t="s">
        <v>31816</v>
      </c>
      <c r="E318" s="3" t="s">
        <v>38213</v>
      </c>
      <c r="M318" s="3" t="s">
        <v>11105</v>
      </c>
      <c r="N318" s="3" t="s">
        <v>11104</v>
      </c>
      <c r="O318" s="3" t="s">
        <v>25</v>
      </c>
      <c r="AI318" s="3" t="s">
        <v>29</v>
      </c>
      <c r="AJ318" s="3" t="s">
        <v>28</v>
      </c>
      <c r="AM318" s="3" t="s">
        <v>24</v>
      </c>
      <c r="AZ318" s="3" t="s">
        <v>740</v>
      </c>
      <c r="BA318" s="3" t="s">
        <v>741</v>
      </c>
      <c r="BB318" s="3" t="s">
        <v>6228</v>
      </c>
      <c r="BD318" s="3" t="s">
        <v>30</v>
      </c>
      <c r="BG318" s="3"/>
    </row>
    <row r="319" spans="1:59" ht="15" x14ac:dyDescent="0.2">
      <c r="A319" s="3" t="s">
        <v>7295</v>
      </c>
      <c r="B319" s="3" t="s">
        <v>38210</v>
      </c>
      <c r="C319" s="4">
        <v>42990.605740740742</v>
      </c>
      <c r="D319" s="3" t="s">
        <v>31816</v>
      </c>
      <c r="E319" s="3" t="s">
        <v>38211</v>
      </c>
      <c r="M319" s="3" t="s">
        <v>8229</v>
      </c>
      <c r="N319" s="3" t="s">
        <v>8228</v>
      </c>
      <c r="O319" s="3" t="s">
        <v>25</v>
      </c>
      <c r="AI319" s="3" t="s">
        <v>29</v>
      </c>
      <c r="AJ319" s="3" t="s">
        <v>28</v>
      </c>
      <c r="AM319" s="3" t="s">
        <v>24</v>
      </c>
      <c r="AZ319" s="3" t="s">
        <v>4945</v>
      </c>
      <c r="BA319" s="3" t="s">
        <v>4946</v>
      </c>
      <c r="BB319" s="3" t="s">
        <v>1586</v>
      </c>
      <c r="BD319" s="3" t="s">
        <v>30</v>
      </c>
      <c r="BG319" s="3"/>
    </row>
    <row r="320" spans="1:59" ht="15" x14ac:dyDescent="0.2">
      <c r="A320" s="3" t="s">
        <v>7359</v>
      </c>
      <c r="B320" s="3" t="s">
        <v>38208</v>
      </c>
      <c r="C320" s="4">
        <v>42990.605740740742</v>
      </c>
      <c r="D320" s="3" t="s">
        <v>31816</v>
      </c>
      <c r="E320" s="3" t="s">
        <v>38209</v>
      </c>
      <c r="M320" s="3" t="s">
        <v>22040</v>
      </c>
      <c r="N320" s="3" t="s">
        <v>22039</v>
      </c>
      <c r="O320" s="3" t="s">
        <v>25</v>
      </c>
      <c r="AI320" s="3" t="s">
        <v>29</v>
      </c>
      <c r="AJ320" s="3" t="s">
        <v>28</v>
      </c>
      <c r="AM320" s="3" t="s">
        <v>24</v>
      </c>
      <c r="AZ320" s="3" t="s">
        <v>5214</v>
      </c>
      <c r="BA320" s="3" t="s">
        <v>5209</v>
      </c>
      <c r="BB320" s="3" t="s">
        <v>5215</v>
      </c>
      <c r="BD320" s="3" t="s">
        <v>30</v>
      </c>
      <c r="BG320" s="3"/>
    </row>
    <row r="321" spans="1:59" ht="15" x14ac:dyDescent="0.2">
      <c r="A321" s="3" t="s">
        <v>6822</v>
      </c>
      <c r="B321" s="3" t="s">
        <v>38206</v>
      </c>
      <c r="C321" s="4">
        <v>42990.605740740742</v>
      </c>
      <c r="D321" s="3" t="s">
        <v>31816</v>
      </c>
      <c r="E321" s="3" t="s">
        <v>38207</v>
      </c>
      <c r="M321" s="3" t="s">
        <v>39063</v>
      </c>
      <c r="N321" s="3" t="s">
        <v>42702</v>
      </c>
      <c r="O321" s="3" t="s">
        <v>25</v>
      </c>
      <c r="AI321" s="3" t="s">
        <v>29</v>
      </c>
      <c r="AJ321" s="3" t="s">
        <v>28</v>
      </c>
      <c r="AM321" s="3" t="s">
        <v>24</v>
      </c>
      <c r="AZ321" s="3" t="s">
        <v>2905</v>
      </c>
      <c r="BA321" s="3" t="s">
        <v>2906</v>
      </c>
      <c r="BB321" s="3" t="s">
        <v>1388</v>
      </c>
      <c r="BD321" s="3" t="s">
        <v>30</v>
      </c>
      <c r="BG321" s="3"/>
    </row>
    <row r="322" spans="1:59" ht="15" x14ac:dyDescent="0.2">
      <c r="A322" s="3" t="s">
        <v>38204</v>
      </c>
      <c r="B322" s="3" t="s">
        <v>38202</v>
      </c>
      <c r="C322" s="4">
        <v>42990.605740740742</v>
      </c>
      <c r="D322" s="3" t="s">
        <v>31816</v>
      </c>
      <c r="E322" s="3" t="s">
        <v>38205</v>
      </c>
      <c r="M322" s="3" t="s">
        <v>39057</v>
      </c>
      <c r="N322" s="3" t="s">
        <v>42700</v>
      </c>
      <c r="O322" s="3" t="s">
        <v>25</v>
      </c>
      <c r="AI322" s="3" t="s">
        <v>29</v>
      </c>
      <c r="AJ322" s="3" t="s">
        <v>28</v>
      </c>
      <c r="AM322" s="3" t="s">
        <v>24</v>
      </c>
      <c r="AZ322" s="3" t="s">
        <v>5540</v>
      </c>
      <c r="BA322" s="3" t="s">
        <v>38203</v>
      </c>
      <c r="BB322" s="3" t="s">
        <v>1388</v>
      </c>
      <c r="BD322" s="3" t="s">
        <v>30</v>
      </c>
      <c r="BG322" s="3"/>
    </row>
    <row r="323" spans="1:59" ht="15" x14ac:dyDescent="0.2">
      <c r="A323" s="3" t="s">
        <v>7213</v>
      </c>
      <c r="B323" s="3" t="s">
        <v>38200</v>
      </c>
      <c r="C323" s="4">
        <v>42990.605740740742</v>
      </c>
      <c r="D323" s="3" t="s">
        <v>31816</v>
      </c>
      <c r="E323" s="3" t="s">
        <v>38201</v>
      </c>
      <c r="M323" s="3" t="s">
        <v>20126</v>
      </c>
      <c r="N323" s="3" t="s">
        <v>20125</v>
      </c>
      <c r="O323" s="3" t="s">
        <v>25</v>
      </c>
      <c r="AI323" s="3" t="s">
        <v>29</v>
      </c>
      <c r="AJ323" s="3" t="s">
        <v>28</v>
      </c>
      <c r="AM323" s="3" t="s">
        <v>24</v>
      </c>
      <c r="AZ323" s="3" t="s">
        <v>4605</v>
      </c>
      <c r="BA323" s="3" t="s">
        <v>4606</v>
      </c>
      <c r="BB323" s="3" t="s">
        <v>4607</v>
      </c>
      <c r="BD323" s="3" t="s">
        <v>30</v>
      </c>
      <c r="BG323" s="3"/>
    </row>
    <row r="324" spans="1:59" ht="15" x14ac:dyDescent="0.2">
      <c r="A324" s="3" t="s">
        <v>7151</v>
      </c>
      <c r="B324" s="3" t="s">
        <v>38198</v>
      </c>
      <c r="C324" s="4">
        <v>42990.605740740742</v>
      </c>
      <c r="D324" s="3" t="s">
        <v>31816</v>
      </c>
      <c r="E324" s="3" t="s">
        <v>38199</v>
      </c>
      <c r="M324" s="3" t="s">
        <v>39048</v>
      </c>
      <c r="N324" s="3" t="s">
        <v>42698</v>
      </c>
      <c r="O324" s="3" t="s">
        <v>25</v>
      </c>
      <c r="AI324" s="3" t="s">
        <v>29</v>
      </c>
      <c r="AJ324" s="3" t="s">
        <v>28</v>
      </c>
      <c r="AM324" s="3" t="s">
        <v>24</v>
      </c>
      <c r="AZ324" s="3" t="s">
        <v>4333</v>
      </c>
      <c r="BA324" s="3" t="s">
        <v>4334</v>
      </c>
      <c r="BB324" s="3" t="s">
        <v>40</v>
      </c>
      <c r="BD324" s="3" t="s">
        <v>30</v>
      </c>
      <c r="BG324" s="3"/>
    </row>
    <row r="325" spans="1:59" ht="15" x14ac:dyDescent="0.2">
      <c r="A325" s="3" t="s">
        <v>38196</v>
      </c>
      <c r="B325" s="3" t="s">
        <v>38194</v>
      </c>
      <c r="C325" s="4">
        <v>42990.605740740742</v>
      </c>
      <c r="D325" s="3" t="s">
        <v>31816</v>
      </c>
      <c r="E325" s="3" t="s">
        <v>38197</v>
      </c>
      <c r="M325" s="3" t="s">
        <v>11292</v>
      </c>
      <c r="N325" s="3" t="s">
        <v>11288</v>
      </c>
      <c r="O325" s="3" t="s">
        <v>25</v>
      </c>
      <c r="AI325" s="3" t="s">
        <v>29</v>
      </c>
      <c r="AJ325" s="3" t="s">
        <v>28</v>
      </c>
      <c r="AM325" s="3" t="s">
        <v>24</v>
      </c>
      <c r="AZ325" s="3" t="s">
        <v>38195</v>
      </c>
      <c r="BA325" s="3" t="s">
        <v>734</v>
      </c>
      <c r="BB325" s="3" t="s">
        <v>672</v>
      </c>
      <c r="BD325" s="3" t="s">
        <v>30</v>
      </c>
      <c r="BG325" s="3"/>
    </row>
    <row r="326" spans="1:59" ht="15" x14ac:dyDescent="0.2">
      <c r="A326" s="3" t="s">
        <v>38192</v>
      </c>
      <c r="B326" s="3" t="s">
        <v>38190</v>
      </c>
      <c r="C326" s="4">
        <v>42990.605740740742</v>
      </c>
      <c r="D326" s="3" t="s">
        <v>31816</v>
      </c>
      <c r="E326" s="3" t="s">
        <v>38193</v>
      </c>
      <c r="M326" s="3" t="s">
        <v>39067</v>
      </c>
      <c r="N326" s="3" t="s">
        <v>42746</v>
      </c>
      <c r="O326" s="3" t="s">
        <v>25</v>
      </c>
      <c r="AI326" s="3" t="s">
        <v>29</v>
      </c>
      <c r="AJ326" s="3" t="s">
        <v>28</v>
      </c>
      <c r="AM326" s="3" t="s">
        <v>24</v>
      </c>
      <c r="AZ326" s="3" t="s">
        <v>32550</v>
      </c>
      <c r="BA326" s="3" t="s">
        <v>38191</v>
      </c>
      <c r="BB326" s="3" t="s">
        <v>1388</v>
      </c>
      <c r="BD326" s="3" t="s">
        <v>30</v>
      </c>
      <c r="BG326" s="3"/>
    </row>
    <row r="327" spans="1:59" ht="15" x14ac:dyDescent="0.2">
      <c r="A327" s="3" t="s">
        <v>7476</v>
      </c>
      <c r="B327" s="3" t="s">
        <v>38188</v>
      </c>
      <c r="C327" s="4">
        <v>42990.605740740742</v>
      </c>
      <c r="D327" s="3" t="s">
        <v>31816</v>
      </c>
      <c r="E327" s="3" t="s">
        <v>38189</v>
      </c>
      <c r="M327" s="3" t="s">
        <v>39058</v>
      </c>
      <c r="N327" s="3" t="s">
        <v>42740</v>
      </c>
      <c r="O327" s="3" t="s">
        <v>25</v>
      </c>
      <c r="AI327" s="3" t="s">
        <v>29</v>
      </c>
      <c r="AJ327" s="3" t="s">
        <v>28</v>
      </c>
      <c r="AM327" s="3" t="s">
        <v>24</v>
      </c>
      <c r="AZ327" s="3" t="s">
        <v>5699</v>
      </c>
      <c r="BA327" s="3" t="s">
        <v>5700</v>
      </c>
      <c r="BB327" s="3" t="s">
        <v>790</v>
      </c>
      <c r="BD327" s="3" t="s">
        <v>30</v>
      </c>
      <c r="BG327" s="3"/>
    </row>
    <row r="328" spans="1:59" ht="15" x14ac:dyDescent="0.2">
      <c r="A328" s="3" t="s">
        <v>38186</v>
      </c>
      <c r="B328" s="3" t="s">
        <v>38184</v>
      </c>
      <c r="C328" s="4">
        <v>42990.605740740742</v>
      </c>
      <c r="D328" s="3" t="s">
        <v>31816</v>
      </c>
      <c r="E328" s="3" t="s">
        <v>38187</v>
      </c>
      <c r="M328" s="3" t="s">
        <v>15454</v>
      </c>
      <c r="N328" s="3" t="s">
        <v>15453</v>
      </c>
      <c r="O328" s="3" t="s">
        <v>25</v>
      </c>
      <c r="AI328" s="3" t="s">
        <v>29</v>
      </c>
      <c r="AJ328" s="3" t="s">
        <v>28</v>
      </c>
      <c r="AM328" s="3" t="s">
        <v>24</v>
      </c>
      <c r="AZ328" s="3" t="s">
        <v>38185</v>
      </c>
      <c r="BA328" s="3" t="s">
        <v>7756</v>
      </c>
      <c r="BB328" s="3" t="s">
        <v>40</v>
      </c>
      <c r="BD328" s="3" t="s">
        <v>30</v>
      </c>
      <c r="BG328" s="3"/>
    </row>
    <row r="329" spans="1:59" ht="15" x14ac:dyDescent="0.2">
      <c r="A329" s="3" t="s">
        <v>38182</v>
      </c>
      <c r="B329" s="3" t="s">
        <v>38180</v>
      </c>
      <c r="C329" s="4">
        <v>42990.605740740742</v>
      </c>
      <c r="D329" s="3" t="s">
        <v>31816</v>
      </c>
      <c r="E329" s="3" t="s">
        <v>38183</v>
      </c>
      <c r="M329" s="3" t="s">
        <v>15454</v>
      </c>
      <c r="N329" s="3" t="s">
        <v>15453</v>
      </c>
      <c r="O329" s="3" t="s">
        <v>25</v>
      </c>
      <c r="AI329" s="3" t="s">
        <v>29</v>
      </c>
      <c r="AJ329" s="3" t="s">
        <v>28</v>
      </c>
      <c r="AM329" s="3" t="s">
        <v>24</v>
      </c>
      <c r="AZ329" s="3" t="s">
        <v>1598</v>
      </c>
      <c r="BA329" s="3" t="s">
        <v>38181</v>
      </c>
      <c r="BB329" s="3" t="s">
        <v>1388</v>
      </c>
      <c r="BD329" s="3" t="s">
        <v>30</v>
      </c>
      <c r="BG329" s="3"/>
    </row>
    <row r="330" spans="1:59" ht="15" x14ac:dyDescent="0.2">
      <c r="A330" s="3" t="s">
        <v>6728</v>
      </c>
      <c r="B330" s="3" t="s">
        <v>38178</v>
      </c>
      <c r="C330" s="4">
        <v>42990.605740740742</v>
      </c>
      <c r="D330" s="3" t="s">
        <v>31816</v>
      </c>
      <c r="E330" s="3" t="s">
        <v>38179</v>
      </c>
      <c r="M330" s="3" t="s">
        <v>15454</v>
      </c>
      <c r="N330" s="3" t="s">
        <v>15453</v>
      </c>
      <c r="O330" s="3" t="s">
        <v>25</v>
      </c>
      <c r="AI330" s="3" t="s">
        <v>29</v>
      </c>
      <c r="AJ330" s="3" t="s">
        <v>28</v>
      </c>
      <c r="AM330" s="3" t="s">
        <v>24</v>
      </c>
      <c r="AZ330" s="3" t="s">
        <v>2457</v>
      </c>
      <c r="BA330" s="3" t="s">
        <v>2458</v>
      </c>
      <c r="BB330" s="3" t="s">
        <v>16370</v>
      </c>
      <c r="BD330" s="3" t="s">
        <v>30</v>
      </c>
      <c r="BG330" s="3"/>
    </row>
    <row r="331" spans="1:59" ht="15" x14ac:dyDescent="0.2">
      <c r="A331" s="3" t="s">
        <v>7079</v>
      </c>
      <c r="B331" s="3" t="s">
        <v>38176</v>
      </c>
      <c r="C331" s="4">
        <v>42990.605729166673</v>
      </c>
      <c r="D331" s="3" t="s">
        <v>31816</v>
      </c>
      <c r="E331" s="3" t="s">
        <v>38177</v>
      </c>
      <c r="M331" s="3" t="s">
        <v>39054</v>
      </c>
      <c r="N331" s="3" t="s">
        <v>42692</v>
      </c>
      <c r="O331" s="3" t="s">
        <v>25</v>
      </c>
      <c r="AI331" s="3" t="s">
        <v>29</v>
      </c>
      <c r="AJ331" s="3" t="s">
        <v>28</v>
      </c>
      <c r="AM331" s="3" t="s">
        <v>24</v>
      </c>
      <c r="AZ331" s="3" t="s">
        <v>4024</v>
      </c>
      <c r="BA331" s="3" t="s">
        <v>4025</v>
      </c>
      <c r="BB331" s="3" t="s">
        <v>40</v>
      </c>
      <c r="BD331" s="3" t="s">
        <v>30</v>
      </c>
      <c r="BG331" s="3"/>
    </row>
    <row r="332" spans="1:59" ht="15" x14ac:dyDescent="0.2">
      <c r="A332" s="3" t="s">
        <v>6949</v>
      </c>
      <c r="B332" s="3" t="s">
        <v>38174</v>
      </c>
      <c r="C332" s="4">
        <v>42990.605729166673</v>
      </c>
      <c r="D332" s="3" t="s">
        <v>31816</v>
      </c>
      <c r="E332" s="3" t="s">
        <v>38175</v>
      </c>
      <c r="M332" s="3" t="s">
        <v>39054</v>
      </c>
      <c r="N332" s="3" t="s">
        <v>42692</v>
      </c>
      <c r="O332" s="3" t="s">
        <v>25</v>
      </c>
      <c r="AI332" s="3" t="s">
        <v>29</v>
      </c>
      <c r="AJ332" s="3" t="s">
        <v>28</v>
      </c>
      <c r="AM332" s="3" t="s">
        <v>24</v>
      </c>
      <c r="AZ332" s="3" t="s">
        <v>1071</v>
      </c>
      <c r="BA332" s="3" t="s">
        <v>3466</v>
      </c>
      <c r="BB332" s="3" t="s">
        <v>148</v>
      </c>
      <c r="BD332" s="3" t="s">
        <v>30</v>
      </c>
      <c r="BG332" s="3"/>
    </row>
    <row r="333" spans="1:59" ht="15" x14ac:dyDescent="0.2">
      <c r="A333" s="3" t="s">
        <v>7358</v>
      </c>
      <c r="B333" s="3" t="s">
        <v>38172</v>
      </c>
      <c r="C333" s="4">
        <v>42990.605729166673</v>
      </c>
      <c r="D333" s="3" t="s">
        <v>31816</v>
      </c>
      <c r="E333" s="3" t="s">
        <v>38173</v>
      </c>
      <c r="M333" s="3" t="s">
        <v>15490</v>
      </c>
      <c r="N333" s="3" t="s">
        <v>15489</v>
      </c>
      <c r="O333" s="3" t="s">
        <v>25</v>
      </c>
      <c r="AI333" s="3" t="s">
        <v>29</v>
      </c>
      <c r="AJ333" s="3" t="s">
        <v>28</v>
      </c>
      <c r="AM333" s="3" t="s">
        <v>24</v>
      </c>
      <c r="AZ333" s="3" t="s">
        <v>2780</v>
      </c>
      <c r="BA333" s="3" t="s">
        <v>5209</v>
      </c>
      <c r="BB333" s="3" t="s">
        <v>5210</v>
      </c>
      <c r="BD333" s="3" t="s">
        <v>30</v>
      </c>
      <c r="BG333" s="3"/>
    </row>
    <row r="334" spans="1:59" ht="15" x14ac:dyDescent="0.2">
      <c r="A334" s="3" t="s">
        <v>7216</v>
      </c>
      <c r="B334" s="3" t="s">
        <v>38170</v>
      </c>
      <c r="C334" s="4">
        <v>42990.605729166673</v>
      </c>
      <c r="D334" s="3" t="s">
        <v>31816</v>
      </c>
      <c r="E334" s="3" t="s">
        <v>38171</v>
      </c>
      <c r="M334" s="3" t="s">
        <v>15490</v>
      </c>
      <c r="N334" s="3" t="s">
        <v>15489</v>
      </c>
      <c r="O334" s="3" t="s">
        <v>25</v>
      </c>
      <c r="AI334" s="3" t="s">
        <v>29</v>
      </c>
      <c r="AJ334" s="3" t="s">
        <v>28</v>
      </c>
      <c r="AM334" s="3" t="s">
        <v>24</v>
      </c>
      <c r="AZ334" s="3" t="s">
        <v>4619</v>
      </c>
      <c r="BA334" s="3" t="s">
        <v>4620</v>
      </c>
      <c r="BB334" s="3" t="s">
        <v>1531</v>
      </c>
      <c r="BD334" s="3" t="s">
        <v>30</v>
      </c>
      <c r="BG334" s="3"/>
    </row>
    <row r="335" spans="1:59" ht="15" x14ac:dyDescent="0.2">
      <c r="A335" s="3" t="s">
        <v>7562</v>
      </c>
      <c r="B335" s="3" t="s">
        <v>38168</v>
      </c>
      <c r="C335" s="4">
        <v>42990.605729166673</v>
      </c>
      <c r="D335" s="3" t="s">
        <v>31816</v>
      </c>
      <c r="E335" s="3" t="s">
        <v>38169</v>
      </c>
      <c r="M335" s="3" t="s">
        <v>13957</v>
      </c>
      <c r="N335" s="3" t="s">
        <v>13956</v>
      </c>
      <c r="O335" s="3" t="s">
        <v>25</v>
      </c>
      <c r="AI335" s="3" t="s">
        <v>29</v>
      </c>
      <c r="AJ335" s="3" t="s">
        <v>28</v>
      </c>
      <c r="AM335" s="3" t="s">
        <v>24</v>
      </c>
      <c r="AZ335" s="3" t="s">
        <v>6057</v>
      </c>
      <c r="BA335" s="3" t="s">
        <v>6052</v>
      </c>
      <c r="BB335" s="3" t="s">
        <v>6058</v>
      </c>
      <c r="BD335" s="3" t="s">
        <v>30</v>
      </c>
      <c r="BG335" s="3"/>
    </row>
    <row r="336" spans="1:59" ht="15" x14ac:dyDescent="0.2">
      <c r="A336" s="3" t="s">
        <v>6506</v>
      </c>
      <c r="B336" s="3" t="s">
        <v>38166</v>
      </c>
      <c r="C336" s="4">
        <v>42990.605729166673</v>
      </c>
      <c r="D336" s="3" t="s">
        <v>31816</v>
      </c>
      <c r="E336" s="3" t="s">
        <v>38167</v>
      </c>
      <c r="M336" s="3" t="s">
        <v>13957</v>
      </c>
      <c r="N336" s="3" t="s">
        <v>13956</v>
      </c>
      <c r="O336" s="3" t="s">
        <v>25</v>
      </c>
      <c r="AI336" s="3" t="s">
        <v>29</v>
      </c>
      <c r="AJ336" s="3" t="s">
        <v>28</v>
      </c>
      <c r="AM336" s="3" t="s">
        <v>24</v>
      </c>
      <c r="AZ336" s="3" t="s">
        <v>1386</v>
      </c>
      <c r="BA336" s="3" t="s">
        <v>1387</v>
      </c>
      <c r="BB336" s="3" t="s">
        <v>1388</v>
      </c>
      <c r="BD336" s="3" t="s">
        <v>30</v>
      </c>
      <c r="BG336" s="3"/>
    </row>
    <row r="337" spans="1:59" ht="15" x14ac:dyDescent="0.2">
      <c r="A337" s="3" t="s">
        <v>7127</v>
      </c>
      <c r="B337" s="3" t="s">
        <v>38164</v>
      </c>
      <c r="C337" s="4">
        <v>42990.605729166673</v>
      </c>
      <c r="D337" s="3" t="s">
        <v>31816</v>
      </c>
      <c r="E337" s="3" t="s">
        <v>38165</v>
      </c>
      <c r="M337" s="3" t="s">
        <v>10267</v>
      </c>
      <c r="N337" s="3" t="s">
        <v>10266</v>
      </c>
      <c r="O337" s="3" t="s">
        <v>25</v>
      </c>
      <c r="AI337" s="3" t="s">
        <v>29</v>
      </c>
      <c r="AJ337" s="3" t="s">
        <v>28</v>
      </c>
      <c r="AM337" s="3" t="s">
        <v>24</v>
      </c>
      <c r="AZ337" s="3" t="s">
        <v>4226</v>
      </c>
      <c r="BA337" s="3" t="s">
        <v>4220</v>
      </c>
      <c r="BB337" s="3" t="s">
        <v>2830</v>
      </c>
      <c r="BD337" s="3" t="s">
        <v>30</v>
      </c>
      <c r="BG337" s="3"/>
    </row>
    <row r="338" spans="1:59" ht="15" x14ac:dyDescent="0.2">
      <c r="A338" s="3" t="s">
        <v>7345</v>
      </c>
      <c r="B338" s="3" t="s">
        <v>38162</v>
      </c>
      <c r="C338" s="4">
        <v>42990.605729166673</v>
      </c>
      <c r="D338" s="3" t="s">
        <v>31816</v>
      </c>
      <c r="E338" s="3" t="s">
        <v>38163</v>
      </c>
      <c r="M338" s="3" t="s">
        <v>12830</v>
      </c>
      <c r="N338" s="3" t="s">
        <v>12829</v>
      </c>
      <c r="O338" s="3" t="s">
        <v>25</v>
      </c>
      <c r="AI338" s="3" t="s">
        <v>29</v>
      </c>
      <c r="AJ338" s="3" t="s">
        <v>28</v>
      </c>
      <c r="AM338" s="3" t="s">
        <v>24</v>
      </c>
      <c r="AZ338" s="3" t="s">
        <v>5155</v>
      </c>
      <c r="BA338" s="3" t="s">
        <v>5156</v>
      </c>
      <c r="BB338" s="3" t="s">
        <v>80</v>
      </c>
      <c r="BD338" s="3" t="s">
        <v>30</v>
      </c>
      <c r="BG338" s="3"/>
    </row>
    <row r="339" spans="1:59" ht="15" x14ac:dyDescent="0.2">
      <c r="A339" s="3" t="s">
        <v>7084</v>
      </c>
      <c r="B339" s="3" t="s">
        <v>38160</v>
      </c>
      <c r="C339" s="4">
        <v>42990.605729166673</v>
      </c>
      <c r="D339" s="3" t="s">
        <v>31816</v>
      </c>
      <c r="E339" s="3" t="s">
        <v>38161</v>
      </c>
      <c r="M339" s="3" t="s">
        <v>12830</v>
      </c>
      <c r="N339" s="3" t="s">
        <v>12829</v>
      </c>
      <c r="O339" s="3" t="s">
        <v>25</v>
      </c>
      <c r="AI339" s="3" t="s">
        <v>29</v>
      </c>
      <c r="AJ339" s="3" t="s">
        <v>28</v>
      </c>
      <c r="AM339" s="3" t="s">
        <v>24</v>
      </c>
      <c r="AZ339" s="3" t="s">
        <v>4044</v>
      </c>
      <c r="BA339" s="3" t="s">
        <v>4045</v>
      </c>
      <c r="BB339" s="3" t="s">
        <v>651</v>
      </c>
      <c r="BD339" s="3" t="s">
        <v>30</v>
      </c>
      <c r="BG339" s="3"/>
    </row>
    <row r="340" spans="1:59" ht="15" x14ac:dyDescent="0.2">
      <c r="A340" s="3" t="s">
        <v>7031</v>
      </c>
      <c r="B340" s="3" t="s">
        <v>38158</v>
      </c>
      <c r="C340" s="4">
        <v>42990.605729166673</v>
      </c>
      <c r="D340" s="3" t="s">
        <v>31816</v>
      </c>
      <c r="E340" s="3" t="s">
        <v>38159</v>
      </c>
      <c r="M340" s="3" t="s">
        <v>12830</v>
      </c>
      <c r="N340" s="3" t="s">
        <v>12829</v>
      </c>
      <c r="O340" s="3" t="s">
        <v>25</v>
      </c>
      <c r="AI340" s="3" t="s">
        <v>29</v>
      </c>
      <c r="AJ340" s="3" t="s">
        <v>28</v>
      </c>
      <c r="AM340" s="3" t="s">
        <v>24</v>
      </c>
      <c r="AZ340" s="3" t="s">
        <v>3825</v>
      </c>
      <c r="BA340" s="3" t="s">
        <v>3826</v>
      </c>
      <c r="BB340" s="3" t="s">
        <v>429</v>
      </c>
      <c r="BD340" s="3" t="s">
        <v>30</v>
      </c>
      <c r="BG340" s="3"/>
    </row>
    <row r="341" spans="1:59" ht="15" x14ac:dyDescent="0.2">
      <c r="A341" s="3" t="s">
        <v>6464</v>
      </c>
      <c r="B341" s="3" t="s">
        <v>38156</v>
      </c>
      <c r="C341" s="4">
        <v>42990.605729166673</v>
      </c>
      <c r="D341" s="3" t="s">
        <v>31816</v>
      </c>
      <c r="E341" s="3" t="s">
        <v>38157</v>
      </c>
      <c r="M341" s="3" t="s">
        <v>12830</v>
      </c>
      <c r="N341" s="3" t="s">
        <v>12829</v>
      </c>
      <c r="O341" s="3" t="s">
        <v>25</v>
      </c>
      <c r="AI341" s="3" t="s">
        <v>29</v>
      </c>
      <c r="AJ341" s="3" t="s">
        <v>28</v>
      </c>
      <c r="AM341" s="3" t="s">
        <v>24</v>
      </c>
      <c r="AZ341" s="3" t="s">
        <v>1168</v>
      </c>
      <c r="BA341" s="3" t="s">
        <v>1169</v>
      </c>
      <c r="BB341" s="3" t="s">
        <v>651</v>
      </c>
      <c r="BD341" s="3" t="s">
        <v>30</v>
      </c>
      <c r="BG341" s="3"/>
    </row>
    <row r="342" spans="1:59" ht="15" x14ac:dyDescent="0.2">
      <c r="A342" s="3" t="s">
        <v>7454</v>
      </c>
      <c r="B342" s="3" t="s">
        <v>38154</v>
      </c>
      <c r="C342" s="4">
        <v>42990.605729166673</v>
      </c>
      <c r="D342" s="3" t="s">
        <v>31816</v>
      </c>
      <c r="E342" s="3" t="s">
        <v>38155</v>
      </c>
      <c r="M342" s="3" t="s">
        <v>39050</v>
      </c>
      <c r="N342" s="3" t="s">
        <v>42736</v>
      </c>
      <c r="O342" s="3" t="s">
        <v>25</v>
      </c>
      <c r="AI342" s="3" t="s">
        <v>29</v>
      </c>
      <c r="AJ342" s="3" t="s">
        <v>28</v>
      </c>
      <c r="AM342" s="3" t="s">
        <v>24</v>
      </c>
      <c r="AZ342" s="3" t="s">
        <v>5614</v>
      </c>
      <c r="BA342" s="3" t="s">
        <v>5615</v>
      </c>
      <c r="BB342" s="3" t="s">
        <v>2253</v>
      </c>
      <c r="BD342" s="3" t="s">
        <v>30</v>
      </c>
      <c r="BG342" s="3"/>
    </row>
    <row r="343" spans="1:59" ht="15" x14ac:dyDescent="0.2">
      <c r="A343" s="3" t="s">
        <v>7568</v>
      </c>
      <c r="B343" s="3" t="s">
        <v>38152</v>
      </c>
      <c r="C343" s="4">
        <v>42990.605729166673</v>
      </c>
      <c r="D343" s="3" t="s">
        <v>31816</v>
      </c>
      <c r="E343" s="3" t="s">
        <v>38153</v>
      </c>
      <c r="M343" s="3" t="s">
        <v>39071</v>
      </c>
      <c r="N343" s="3" t="s">
        <v>42734</v>
      </c>
      <c r="O343" s="3" t="s">
        <v>25</v>
      </c>
      <c r="AI343" s="3" t="s">
        <v>29</v>
      </c>
      <c r="AJ343" s="3" t="s">
        <v>28</v>
      </c>
      <c r="AM343" s="3" t="s">
        <v>24</v>
      </c>
      <c r="AZ343" s="3" t="s">
        <v>1091</v>
      </c>
      <c r="BA343" s="3" t="s">
        <v>6077</v>
      </c>
      <c r="BB343" s="3" t="s">
        <v>2482</v>
      </c>
      <c r="BD343" s="3" t="s">
        <v>30</v>
      </c>
      <c r="BG343" s="3"/>
    </row>
    <row r="344" spans="1:59" ht="15" x14ac:dyDescent="0.2">
      <c r="A344" s="3" t="s">
        <v>38150</v>
      </c>
      <c r="B344" s="3" t="s">
        <v>38148</v>
      </c>
      <c r="C344" s="4">
        <v>42990.605729166673</v>
      </c>
      <c r="D344" s="3" t="s">
        <v>31816</v>
      </c>
      <c r="E344" s="3" t="s">
        <v>38151</v>
      </c>
      <c r="M344" s="3" t="s">
        <v>39071</v>
      </c>
      <c r="N344" s="3" t="s">
        <v>42734</v>
      </c>
      <c r="O344" s="3" t="s">
        <v>25</v>
      </c>
      <c r="AI344" s="3" t="s">
        <v>29</v>
      </c>
      <c r="AJ344" s="3" t="s">
        <v>28</v>
      </c>
      <c r="AM344" s="3" t="s">
        <v>24</v>
      </c>
      <c r="AZ344" s="3" t="s">
        <v>38149</v>
      </c>
      <c r="BA344" s="3" t="s">
        <v>28402</v>
      </c>
      <c r="BB344" s="3" t="s">
        <v>1483</v>
      </c>
      <c r="BD344" s="3" t="s">
        <v>30</v>
      </c>
      <c r="BG344" s="3"/>
    </row>
    <row r="345" spans="1:59" ht="15" x14ac:dyDescent="0.2">
      <c r="A345" s="3" t="s">
        <v>38146</v>
      </c>
      <c r="B345" s="3" t="s">
        <v>38144</v>
      </c>
      <c r="C345" s="4">
        <v>42990.605717592603</v>
      </c>
      <c r="D345" s="3" t="s">
        <v>31816</v>
      </c>
      <c r="E345" s="3" t="s">
        <v>38147</v>
      </c>
      <c r="M345" s="3" t="s">
        <v>39059</v>
      </c>
      <c r="N345" s="3" t="s">
        <v>42730</v>
      </c>
      <c r="O345" s="3" t="s">
        <v>25</v>
      </c>
      <c r="AI345" s="3" t="s">
        <v>29</v>
      </c>
      <c r="AJ345" s="3" t="s">
        <v>28</v>
      </c>
      <c r="AM345" s="3" t="s">
        <v>24</v>
      </c>
      <c r="AZ345" s="3" t="s">
        <v>3198</v>
      </c>
      <c r="BA345" s="3" t="s">
        <v>38145</v>
      </c>
      <c r="BB345" s="3" t="s">
        <v>395</v>
      </c>
      <c r="BD345" s="3" t="s">
        <v>30</v>
      </c>
      <c r="BG345" s="3"/>
    </row>
    <row r="346" spans="1:59" ht="15" x14ac:dyDescent="0.2">
      <c r="A346" s="3" t="s">
        <v>6844</v>
      </c>
      <c r="B346" s="3" t="s">
        <v>38142</v>
      </c>
      <c r="C346" s="4">
        <v>42990.605717592603</v>
      </c>
      <c r="D346" s="3" t="s">
        <v>31816</v>
      </c>
      <c r="E346" s="3" t="s">
        <v>38143</v>
      </c>
      <c r="M346" s="3" t="s">
        <v>39059</v>
      </c>
      <c r="N346" s="3" t="s">
        <v>42730</v>
      </c>
      <c r="O346" s="3" t="s">
        <v>8540</v>
      </c>
      <c r="AI346" s="3" t="s">
        <v>29</v>
      </c>
      <c r="AJ346" s="3" t="s">
        <v>28</v>
      </c>
      <c r="AM346" s="3" t="s">
        <v>24</v>
      </c>
      <c r="AZ346" s="3" t="s">
        <v>3005</v>
      </c>
      <c r="BA346" s="3" t="s">
        <v>3000</v>
      </c>
      <c r="BB346" s="3" t="s">
        <v>80</v>
      </c>
      <c r="BD346" s="3" t="s">
        <v>30</v>
      </c>
      <c r="BG346" s="3"/>
    </row>
    <row r="347" spans="1:59" ht="15" x14ac:dyDescent="0.2">
      <c r="A347" s="3" t="s">
        <v>6521</v>
      </c>
      <c r="B347" s="3" t="s">
        <v>38140</v>
      </c>
      <c r="C347" s="4">
        <v>42990.605717592603</v>
      </c>
      <c r="D347" s="3" t="s">
        <v>31816</v>
      </c>
      <c r="E347" s="3" t="s">
        <v>38141</v>
      </c>
      <c r="M347" s="3" t="s">
        <v>39028</v>
      </c>
      <c r="N347" s="3" t="s">
        <v>42728</v>
      </c>
      <c r="O347" s="3" t="s">
        <v>25</v>
      </c>
      <c r="AI347" s="3" t="s">
        <v>29</v>
      </c>
      <c r="AJ347" s="3" t="s">
        <v>28</v>
      </c>
      <c r="AM347" s="3" t="s">
        <v>24</v>
      </c>
      <c r="AZ347" s="3" t="s">
        <v>1464</v>
      </c>
      <c r="BA347" s="3" t="s">
        <v>1465</v>
      </c>
      <c r="BB347" s="3" t="s">
        <v>1466</v>
      </c>
      <c r="BD347" s="3" t="s">
        <v>30</v>
      </c>
      <c r="BG347" s="3"/>
    </row>
    <row r="348" spans="1:59" ht="15" x14ac:dyDescent="0.2">
      <c r="A348" s="3" t="s">
        <v>7314</v>
      </c>
      <c r="B348" s="3" t="s">
        <v>38138</v>
      </c>
      <c r="C348" s="4">
        <v>42990.605717592603</v>
      </c>
      <c r="D348" s="3" t="s">
        <v>31816</v>
      </c>
      <c r="E348" s="3" t="s">
        <v>38139</v>
      </c>
      <c r="M348" s="3" t="s">
        <v>39064</v>
      </c>
      <c r="N348" s="3" t="s">
        <v>42742</v>
      </c>
      <c r="O348" s="3" t="s">
        <v>25</v>
      </c>
      <c r="AI348" s="3" t="s">
        <v>29</v>
      </c>
      <c r="AJ348" s="3" t="s">
        <v>28</v>
      </c>
      <c r="AM348" s="3" t="s">
        <v>24</v>
      </c>
      <c r="AZ348" s="3" t="s">
        <v>5022</v>
      </c>
      <c r="BA348" s="3" t="s">
        <v>5019</v>
      </c>
      <c r="BB348" s="3" t="s">
        <v>40</v>
      </c>
      <c r="BD348" s="3" t="s">
        <v>30</v>
      </c>
      <c r="BG348" s="3"/>
    </row>
    <row r="349" spans="1:59" ht="15" x14ac:dyDescent="0.2">
      <c r="A349" s="3" t="s">
        <v>7182</v>
      </c>
      <c r="B349" s="3" t="s">
        <v>38135</v>
      </c>
      <c r="C349" s="4">
        <v>42990.605717592603</v>
      </c>
      <c r="D349" s="3" t="s">
        <v>31816</v>
      </c>
      <c r="E349" s="3" t="s">
        <v>38137</v>
      </c>
      <c r="M349" s="3" t="s">
        <v>39064</v>
      </c>
      <c r="N349" s="3" t="s">
        <v>42742</v>
      </c>
      <c r="O349" s="3" t="s">
        <v>25</v>
      </c>
      <c r="AI349" s="3" t="s">
        <v>29</v>
      </c>
      <c r="AJ349" s="3" t="s">
        <v>28</v>
      </c>
      <c r="AM349" s="3" t="s">
        <v>24</v>
      </c>
      <c r="AZ349" s="3" t="s">
        <v>4467</v>
      </c>
      <c r="BA349" s="3" t="s">
        <v>4468</v>
      </c>
      <c r="BB349" s="3" t="s">
        <v>38136</v>
      </c>
      <c r="BD349" s="3" t="s">
        <v>30</v>
      </c>
      <c r="BG349" s="3"/>
    </row>
    <row r="350" spans="1:59" ht="15" x14ac:dyDescent="0.2">
      <c r="A350" s="3" t="s">
        <v>6892</v>
      </c>
      <c r="B350" s="3" t="s">
        <v>38133</v>
      </c>
      <c r="C350" s="4">
        <v>42990.605717592603</v>
      </c>
      <c r="D350" s="3" t="s">
        <v>31816</v>
      </c>
      <c r="E350" s="3" t="s">
        <v>38134</v>
      </c>
      <c r="M350" s="3" t="s">
        <v>39064</v>
      </c>
      <c r="N350" s="3" t="s">
        <v>42742</v>
      </c>
      <c r="O350" s="3" t="s">
        <v>25</v>
      </c>
      <c r="AI350" s="3" t="s">
        <v>29</v>
      </c>
      <c r="AJ350" s="3" t="s">
        <v>28</v>
      </c>
      <c r="AM350" s="3" t="s">
        <v>24</v>
      </c>
      <c r="AZ350" s="3" t="s">
        <v>3214</v>
      </c>
      <c r="BA350" s="3" t="s">
        <v>3206</v>
      </c>
      <c r="BB350" s="3" t="s">
        <v>2334</v>
      </c>
      <c r="BD350" s="3" t="s">
        <v>30</v>
      </c>
      <c r="BG350" s="3"/>
    </row>
    <row r="351" spans="1:59" ht="15" x14ac:dyDescent="0.2">
      <c r="A351" s="3" t="s">
        <v>6809</v>
      </c>
      <c r="B351" s="3" t="s">
        <v>38131</v>
      </c>
      <c r="C351" s="4">
        <v>42990.605717592603</v>
      </c>
      <c r="D351" s="3" t="s">
        <v>31816</v>
      </c>
      <c r="E351" s="3" t="s">
        <v>38132</v>
      </c>
      <c r="M351" s="3" t="s">
        <v>39064</v>
      </c>
      <c r="N351" s="3" t="s">
        <v>42742</v>
      </c>
      <c r="O351" s="3" t="s">
        <v>25</v>
      </c>
      <c r="AI351" s="3" t="s">
        <v>29</v>
      </c>
      <c r="AJ351" s="3" t="s">
        <v>28</v>
      </c>
      <c r="AM351" s="3" t="s">
        <v>24</v>
      </c>
      <c r="AZ351" s="3" t="s">
        <v>2846</v>
      </c>
      <c r="BA351" s="3" t="s">
        <v>2847</v>
      </c>
      <c r="BB351" s="3" t="s">
        <v>3117</v>
      </c>
      <c r="BD351" s="3" t="s">
        <v>30</v>
      </c>
      <c r="BG351" s="3"/>
    </row>
    <row r="352" spans="1:59" ht="15" x14ac:dyDescent="0.2">
      <c r="A352" s="3" t="s">
        <v>6703</v>
      </c>
      <c r="B352" s="3" t="s">
        <v>38129</v>
      </c>
      <c r="C352" s="4">
        <v>42990.605717592603</v>
      </c>
      <c r="D352" s="3" t="s">
        <v>31816</v>
      </c>
      <c r="E352" s="3" t="s">
        <v>38130</v>
      </c>
      <c r="M352" s="3" t="s">
        <v>39064</v>
      </c>
      <c r="N352" s="3" t="s">
        <v>42742</v>
      </c>
      <c r="O352" s="3" t="s">
        <v>25</v>
      </c>
      <c r="AI352" s="3" t="s">
        <v>29</v>
      </c>
      <c r="AJ352" s="3" t="s">
        <v>28</v>
      </c>
      <c r="AM352" s="3" t="s">
        <v>24</v>
      </c>
      <c r="AZ352" s="3" t="s">
        <v>2332</v>
      </c>
      <c r="BA352" s="3" t="s">
        <v>2333</v>
      </c>
      <c r="BB352" s="3" t="s">
        <v>672</v>
      </c>
      <c r="BD352" s="3" t="s">
        <v>30</v>
      </c>
      <c r="BG352" s="3"/>
    </row>
    <row r="353" spans="1:59" ht="15" x14ac:dyDescent="0.2">
      <c r="A353" s="3" t="s">
        <v>6643</v>
      </c>
      <c r="B353" s="3" t="s">
        <v>38127</v>
      </c>
      <c r="C353" s="4">
        <v>42990.605717592603</v>
      </c>
      <c r="D353" s="3" t="s">
        <v>31816</v>
      </c>
      <c r="E353" s="3" t="s">
        <v>38128</v>
      </c>
      <c r="M353" s="3" t="s">
        <v>39064</v>
      </c>
      <c r="N353" s="3" t="s">
        <v>42742</v>
      </c>
      <c r="O353" s="3" t="s">
        <v>25</v>
      </c>
      <c r="AI353" s="3" t="s">
        <v>29</v>
      </c>
      <c r="AJ353" s="3" t="s">
        <v>28</v>
      </c>
      <c r="AM353" s="3" t="s">
        <v>24</v>
      </c>
      <c r="AZ353" s="3" t="s">
        <v>2067</v>
      </c>
      <c r="BA353" s="3" t="s">
        <v>2068</v>
      </c>
      <c r="BB353" s="3" t="s">
        <v>2069</v>
      </c>
      <c r="BD353" s="3" t="s">
        <v>30</v>
      </c>
      <c r="BG353" s="3"/>
    </row>
    <row r="354" spans="1:59" ht="15" x14ac:dyDescent="0.2">
      <c r="A354" s="3" t="s">
        <v>6620</v>
      </c>
      <c r="B354" s="3" t="s">
        <v>38125</v>
      </c>
      <c r="C354" s="4">
        <v>42990.605717592603</v>
      </c>
      <c r="D354" s="3" t="s">
        <v>31816</v>
      </c>
      <c r="E354" s="3" t="s">
        <v>38126</v>
      </c>
      <c r="M354" s="3" t="s">
        <v>39064</v>
      </c>
      <c r="N354" s="3" t="s">
        <v>42742</v>
      </c>
      <c r="O354" s="3" t="s">
        <v>25</v>
      </c>
      <c r="AI354" s="3" t="s">
        <v>29</v>
      </c>
      <c r="AJ354" s="3" t="s">
        <v>28</v>
      </c>
      <c r="AM354" s="3" t="s">
        <v>24</v>
      </c>
      <c r="AZ354" s="3" t="s">
        <v>1965</v>
      </c>
      <c r="BA354" s="3" t="s">
        <v>1966</v>
      </c>
      <c r="BB354" s="3" t="s">
        <v>643</v>
      </c>
      <c r="BD354" s="3" t="s">
        <v>30</v>
      </c>
      <c r="BG354" s="3"/>
    </row>
    <row r="355" spans="1:59" ht="15" x14ac:dyDescent="0.2">
      <c r="A355" s="3" t="s">
        <v>6316</v>
      </c>
      <c r="B355" s="3" t="s">
        <v>38123</v>
      </c>
      <c r="C355" s="4">
        <v>42990.605717592603</v>
      </c>
      <c r="D355" s="3" t="s">
        <v>31816</v>
      </c>
      <c r="E355" s="3" t="s">
        <v>38124</v>
      </c>
      <c r="M355" s="3" t="s">
        <v>39064</v>
      </c>
      <c r="N355" s="3" t="s">
        <v>42742</v>
      </c>
      <c r="O355" s="3" t="s">
        <v>25</v>
      </c>
      <c r="AI355" s="3" t="s">
        <v>29</v>
      </c>
      <c r="AJ355" s="3" t="s">
        <v>28</v>
      </c>
      <c r="AM355" s="3" t="s">
        <v>24</v>
      </c>
      <c r="AZ355" s="3" t="s">
        <v>192</v>
      </c>
      <c r="BA355" s="3" t="s">
        <v>193</v>
      </c>
      <c r="BB355" s="3" t="s">
        <v>5900</v>
      </c>
      <c r="BD355" s="3" t="s">
        <v>30</v>
      </c>
      <c r="BG355" s="3"/>
    </row>
    <row r="356" spans="1:59" ht="15" x14ac:dyDescent="0.2">
      <c r="A356" s="3" t="s">
        <v>6874</v>
      </c>
      <c r="B356" s="3" t="s">
        <v>38121</v>
      </c>
      <c r="C356" s="4">
        <v>42990.605717592603</v>
      </c>
      <c r="D356" s="3" t="s">
        <v>31816</v>
      </c>
      <c r="E356" s="3" t="s">
        <v>38122</v>
      </c>
      <c r="M356" s="3" t="s">
        <v>17696</v>
      </c>
      <c r="N356" s="3" t="s">
        <v>17692</v>
      </c>
      <c r="O356" s="3" t="s">
        <v>25</v>
      </c>
      <c r="AI356" s="3" t="s">
        <v>29</v>
      </c>
      <c r="AJ356" s="3" t="s">
        <v>28</v>
      </c>
      <c r="AM356" s="3" t="s">
        <v>24</v>
      </c>
      <c r="AZ356" s="3" t="s">
        <v>3142</v>
      </c>
      <c r="BA356" s="3" t="s">
        <v>3143</v>
      </c>
      <c r="BB356" s="3" t="s">
        <v>557</v>
      </c>
      <c r="BD356" s="3" t="s">
        <v>30</v>
      </c>
      <c r="BG356" s="3"/>
    </row>
    <row r="357" spans="1:59" ht="15" x14ac:dyDescent="0.2">
      <c r="A357" s="3" t="s">
        <v>38119</v>
      </c>
      <c r="B357" s="3" t="s">
        <v>38116</v>
      </c>
      <c r="C357" s="4">
        <v>42990.605717592603</v>
      </c>
      <c r="D357" s="3" t="s">
        <v>31816</v>
      </c>
      <c r="E357" s="3" t="s">
        <v>38120</v>
      </c>
      <c r="M357" s="3" t="s">
        <v>39055</v>
      </c>
      <c r="N357" s="3" t="s">
        <v>42726</v>
      </c>
      <c r="O357" s="3" t="s">
        <v>25</v>
      </c>
      <c r="AI357" s="3" t="s">
        <v>29</v>
      </c>
      <c r="AJ357" s="3" t="s">
        <v>28</v>
      </c>
      <c r="AM357" s="3" t="s">
        <v>24</v>
      </c>
      <c r="AZ357" s="3" t="s">
        <v>38118</v>
      </c>
      <c r="BA357" s="3" t="s">
        <v>38117</v>
      </c>
      <c r="BB357" s="3" t="s">
        <v>275</v>
      </c>
      <c r="BD357" s="3" t="s">
        <v>30</v>
      </c>
      <c r="BG357" s="3"/>
    </row>
    <row r="358" spans="1:59" ht="15" x14ac:dyDescent="0.2">
      <c r="A358" s="3" t="s">
        <v>38114</v>
      </c>
      <c r="B358" s="3" t="s">
        <v>38113</v>
      </c>
      <c r="C358" s="4">
        <v>42990.605717592603</v>
      </c>
      <c r="D358" s="3" t="s">
        <v>31816</v>
      </c>
      <c r="E358" s="3" t="s">
        <v>38115</v>
      </c>
      <c r="M358" s="3" t="s">
        <v>39055</v>
      </c>
      <c r="N358" s="3" t="s">
        <v>42726</v>
      </c>
      <c r="O358" s="3" t="s">
        <v>25</v>
      </c>
      <c r="AI358" s="3" t="s">
        <v>29</v>
      </c>
      <c r="AJ358" s="3" t="s">
        <v>28</v>
      </c>
      <c r="AM358" s="3" t="s">
        <v>24</v>
      </c>
      <c r="AZ358" s="3" t="s">
        <v>29489</v>
      </c>
      <c r="BA358" s="3" t="s">
        <v>8837</v>
      </c>
      <c r="BB358" s="3" t="s">
        <v>1388</v>
      </c>
      <c r="BD358" s="3" t="s">
        <v>30</v>
      </c>
      <c r="BG358" s="3"/>
    </row>
    <row r="359" spans="1:59" ht="15" x14ac:dyDescent="0.2">
      <c r="A359" s="3" t="s">
        <v>38111</v>
      </c>
      <c r="B359" s="3" t="s">
        <v>38109</v>
      </c>
      <c r="C359" s="4">
        <v>42990.605706018519</v>
      </c>
      <c r="D359" s="3" t="s">
        <v>31816</v>
      </c>
      <c r="E359" s="3" t="s">
        <v>38112</v>
      </c>
      <c r="M359" s="3" t="s">
        <v>39055</v>
      </c>
      <c r="N359" s="3" t="s">
        <v>42726</v>
      </c>
      <c r="O359" s="3" t="s">
        <v>25</v>
      </c>
      <c r="AI359" s="3" t="s">
        <v>29</v>
      </c>
      <c r="AJ359" s="3" t="s">
        <v>28</v>
      </c>
      <c r="AM359" s="3" t="s">
        <v>24</v>
      </c>
      <c r="AZ359" s="3" t="s">
        <v>1420</v>
      </c>
      <c r="BA359" s="3" t="s">
        <v>38110</v>
      </c>
      <c r="BB359" s="3" t="s">
        <v>275</v>
      </c>
      <c r="BD359" s="3" t="s">
        <v>30</v>
      </c>
      <c r="BG359" s="3"/>
    </row>
    <row r="360" spans="1:59" ht="15" x14ac:dyDescent="0.2">
      <c r="A360" s="3" t="s">
        <v>38107</v>
      </c>
      <c r="B360" s="3" t="s">
        <v>38105</v>
      </c>
      <c r="C360" s="4">
        <v>42990.605706018519</v>
      </c>
      <c r="D360" s="3" t="s">
        <v>31816</v>
      </c>
      <c r="E360" s="3" t="s">
        <v>38108</v>
      </c>
      <c r="M360" s="3" t="s">
        <v>39055</v>
      </c>
      <c r="N360" s="3" t="s">
        <v>42726</v>
      </c>
      <c r="O360" s="3" t="s">
        <v>25</v>
      </c>
      <c r="AI360" s="3" t="s">
        <v>29</v>
      </c>
      <c r="AJ360" s="3" t="s">
        <v>28</v>
      </c>
      <c r="AM360" s="3" t="s">
        <v>24</v>
      </c>
      <c r="AZ360" s="3" t="s">
        <v>38106</v>
      </c>
      <c r="BA360" s="3" t="s">
        <v>5332</v>
      </c>
      <c r="BB360" s="3" t="s">
        <v>1388</v>
      </c>
      <c r="BD360" s="3" t="s">
        <v>30</v>
      </c>
      <c r="BG360" s="3"/>
    </row>
    <row r="361" spans="1:59" ht="15" x14ac:dyDescent="0.2">
      <c r="A361" s="3" t="s">
        <v>7348</v>
      </c>
      <c r="B361" s="3" t="s">
        <v>38103</v>
      </c>
      <c r="C361" s="4">
        <v>42990.605706018519</v>
      </c>
      <c r="D361" s="3" t="s">
        <v>31816</v>
      </c>
      <c r="E361" s="3" t="s">
        <v>38104</v>
      </c>
      <c r="M361" s="3" t="s">
        <v>39055</v>
      </c>
      <c r="N361" s="3" t="s">
        <v>42726</v>
      </c>
      <c r="O361" s="3" t="s">
        <v>25</v>
      </c>
      <c r="AI361" s="3" t="s">
        <v>29</v>
      </c>
      <c r="AJ361" s="3" t="s">
        <v>28</v>
      </c>
      <c r="AM361" s="3" t="s">
        <v>24</v>
      </c>
      <c r="AZ361" s="3" t="s">
        <v>1475</v>
      </c>
      <c r="BA361" s="3" t="s">
        <v>5167</v>
      </c>
      <c r="BB361" s="3" t="s">
        <v>275</v>
      </c>
      <c r="BD361" s="3" t="s">
        <v>30</v>
      </c>
      <c r="BG361" s="3"/>
    </row>
    <row r="362" spans="1:59" ht="15" x14ac:dyDescent="0.2">
      <c r="A362" s="3" t="s">
        <v>38101</v>
      </c>
      <c r="B362" s="3" t="s">
        <v>38100</v>
      </c>
      <c r="C362" s="4">
        <v>42990.605706018519</v>
      </c>
      <c r="D362" s="3" t="s">
        <v>31816</v>
      </c>
      <c r="E362" s="3" t="s">
        <v>38102</v>
      </c>
      <c r="M362" s="3" t="s">
        <v>39055</v>
      </c>
      <c r="N362" s="3" t="s">
        <v>42726</v>
      </c>
      <c r="O362" s="3" t="s">
        <v>25</v>
      </c>
      <c r="AI362" s="3" t="s">
        <v>29</v>
      </c>
      <c r="AJ362" s="3" t="s">
        <v>28</v>
      </c>
      <c r="AM362" s="3" t="s">
        <v>24</v>
      </c>
      <c r="AZ362" s="3" t="s">
        <v>3536</v>
      </c>
      <c r="BA362" s="3" t="s">
        <v>3748</v>
      </c>
      <c r="BB362" s="3" t="s">
        <v>1388</v>
      </c>
      <c r="BD362" s="3" t="s">
        <v>30</v>
      </c>
      <c r="BG362" s="3"/>
    </row>
    <row r="363" spans="1:59" ht="15" x14ac:dyDescent="0.2">
      <c r="A363" s="3" t="s">
        <v>38098</v>
      </c>
      <c r="B363" s="3" t="s">
        <v>38096</v>
      </c>
      <c r="C363" s="4">
        <v>42990.605706018519</v>
      </c>
      <c r="D363" s="3" t="s">
        <v>31816</v>
      </c>
      <c r="E363" s="3" t="s">
        <v>38099</v>
      </c>
      <c r="M363" s="3" t="s">
        <v>39055</v>
      </c>
      <c r="N363" s="3" t="s">
        <v>42726</v>
      </c>
      <c r="O363" s="3" t="s">
        <v>25</v>
      </c>
      <c r="AI363" s="3" t="s">
        <v>29</v>
      </c>
      <c r="AJ363" s="3" t="s">
        <v>28</v>
      </c>
      <c r="AM363" s="3" t="s">
        <v>24</v>
      </c>
      <c r="AZ363" s="3" t="s">
        <v>28230</v>
      </c>
      <c r="BA363" s="3" t="s">
        <v>38097</v>
      </c>
      <c r="BB363" s="3" t="s">
        <v>1388</v>
      </c>
      <c r="BD363" s="3" t="s">
        <v>30</v>
      </c>
      <c r="BG363" s="3"/>
    </row>
    <row r="364" spans="1:59" ht="15" x14ac:dyDescent="0.2">
      <c r="A364" s="3" t="s">
        <v>38094</v>
      </c>
      <c r="B364" s="3" t="s">
        <v>38093</v>
      </c>
      <c r="C364" s="4">
        <v>42990.605706018519</v>
      </c>
      <c r="D364" s="3" t="s">
        <v>31816</v>
      </c>
      <c r="E364" s="3" t="s">
        <v>38095</v>
      </c>
      <c r="M364" s="3" t="s">
        <v>39055</v>
      </c>
      <c r="N364" s="3" t="s">
        <v>42726</v>
      </c>
      <c r="O364" s="3" t="s">
        <v>25</v>
      </c>
      <c r="AI364" s="3" t="s">
        <v>29</v>
      </c>
      <c r="AJ364" s="3" t="s">
        <v>28</v>
      </c>
      <c r="AM364" s="3" t="s">
        <v>24</v>
      </c>
      <c r="AZ364" s="3" t="s">
        <v>2129</v>
      </c>
      <c r="BA364" s="3" t="s">
        <v>16254</v>
      </c>
      <c r="BB364" s="3" t="s">
        <v>275</v>
      </c>
      <c r="BD364" s="3" t="s">
        <v>30</v>
      </c>
      <c r="BG364" s="3"/>
    </row>
    <row r="365" spans="1:59" ht="15" x14ac:dyDescent="0.2">
      <c r="A365" s="3" t="s">
        <v>38091</v>
      </c>
      <c r="B365" s="3" t="s">
        <v>38090</v>
      </c>
      <c r="C365" s="4">
        <v>42990.605706018519</v>
      </c>
      <c r="D365" s="3" t="s">
        <v>31816</v>
      </c>
      <c r="E365" s="3" t="s">
        <v>38092</v>
      </c>
      <c r="M365" s="3" t="s">
        <v>39055</v>
      </c>
      <c r="N365" s="3" t="s">
        <v>42726</v>
      </c>
      <c r="O365" s="3" t="s">
        <v>25</v>
      </c>
      <c r="AI365" s="3" t="s">
        <v>29</v>
      </c>
      <c r="AJ365" s="3" t="s">
        <v>28</v>
      </c>
      <c r="AM365" s="3" t="s">
        <v>24</v>
      </c>
      <c r="AZ365" s="3" t="s">
        <v>3334</v>
      </c>
      <c r="BA365" s="3" t="s">
        <v>31881</v>
      </c>
      <c r="BB365" s="3" t="s">
        <v>275</v>
      </c>
      <c r="BD365" s="3" t="s">
        <v>30</v>
      </c>
      <c r="BG365" s="3"/>
    </row>
    <row r="366" spans="1:59" ht="15" x14ac:dyDescent="0.2">
      <c r="A366" s="3" t="s">
        <v>38088</v>
      </c>
      <c r="B366" s="3" t="s">
        <v>38086</v>
      </c>
      <c r="C366" s="4">
        <v>42990.605706018519</v>
      </c>
      <c r="D366" s="3" t="s">
        <v>31816</v>
      </c>
      <c r="E366" s="3" t="s">
        <v>38089</v>
      </c>
      <c r="M366" s="3" t="s">
        <v>39055</v>
      </c>
      <c r="N366" s="3" t="s">
        <v>42726</v>
      </c>
      <c r="O366" s="3" t="s">
        <v>25</v>
      </c>
      <c r="AI366" s="3" t="s">
        <v>29</v>
      </c>
      <c r="AJ366" s="3" t="s">
        <v>28</v>
      </c>
      <c r="AM366" s="3" t="s">
        <v>24</v>
      </c>
      <c r="AZ366" s="3" t="s">
        <v>38087</v>
      </c>
      <c r="BA366" s="3" t="s">
        <v>1187</v>
      </c>
      <c r="BB366" s="3" t="s">
        <v>275</v>
      </c>
      <c r="BD366" s="3" t="s">
        <v>30</v>
      </c>
      <c r="BG366" s="3"/>
    </row>
    <row r="367" spans="1:59" ht="15" x14ac:dyDescent="0.2">
      <c r="A367" s="3" t="s">
        <v>38084</v>
      </c>
      <c r="B367" s="3" t="s">
        <v>38081</v>
      </c>
      <c r="C367" s="4">
        <v>42990.605706018519</v>
      </c>
      <c r="D367" s="3" t="s">
        <v>31816</v>
      </c>
      <c r="E367" s="3" t="s">
        <v>38085</v>
      </c>
      <c r="M367" s="3" t="s">
        <v>39055</v>
      </c>
      <c r="N367" s="3" t="s">
        <v>42726</v>
      </c>
      <c r="O367" s="3" t="s">
        <v>25</v>
      </c>
      <c r="AI367" s="3" t="s">
        <v>29</v>
      </c>
      <c r="AJ367" s="3" t="s">
        <v>28</v>
      </c>
      <c r="AM367" s="3" t="s">
        <v>24</v>
      </c>
      <c r="AZ367" s="3" t="s">
        <v>38083</v>
      </c>
      <c r="BA367" s="3" t="s">
        <v>38082</v>
      </c>
      <c r="BB367" s="3" t="s">
        <v>275</v>
      </c>
      <c r="BD367" s="3" t="s">
        <v>30</v>
      </c>
      <c r="BG367" s="3"/>
    </row>
    <row r="368" spans="1:59" ht="15" x14ac:dyDescent="0.2">
      <c r="A368" s="3" t="s">
        <v>6392</v>
      </c>
      <c r="B368" s="3" t="s">
        <v>38079</v>
      </c>
      <c r="C368" s="4">
        <v>42990.605706018519</v>
      </c>
      <c r="D368" s="3" t="s">
        <v>31816</v>
      </c>
      <c r="E368" s="3" t="s">
        <v>38080</v>
      </c>
      <c r="M368" s="3" t="s">
        <v>11180</v>
      </c>
      <c r="N368" s="3" t="s">
        <v>11175</v>
      </c>
      <c r="O368" s="3" t="s">
        <v>25</v>
      </c>
      <c r="AI368" s="3" t="s">
        <v>29</v>
      </c>
      <c r="AJ368" s="3" t="s">
        <v>28</v>
      </c>
      <c r="AM368" s="3" t="s">
        <v>24</v>
      </c>
      <c r="AZ368" s="3" t="s">
        <v>733</v>
      </c>
      <c r="BA368" s="3" t="s">
        <v>734</v>
      </c>
      <c r="BB368" s="3" t="s">
        <v>40</v>
      </c>
      <c r="BD368" s="3" t="s">
        <v>30</v>
      </c>
      <c r="BG368" s="3"/>
    </row>
    <row r="369" spans="1:59" ht="15" x14ac:dyDescent="0.2">
      <c r="A369" s="3" t="s">
        <v>38071</v>
      </c>
      <c r="B369" s="3" t="s">
        <v>38069</v>
      </c>
      <c r="C369" s="4">
        <v>42986.588645833333</v>
      </c>
      <c r="D369" s="3" t="s">
        <v>7639</v>
      </c>
      <c r="E369" s="3" t="s">
        <v>38078</v>
      </c>
      <c r="F369" s="3" t="s">
        <v>38077</v>
      </c>
      <c r="G369" s="3" t="s">
        <v>38076</v>
      </c>
      <c r="H369" s="3" t="s">
        <v>8057</v>
      </c>
      <c r="J369" s="3" t="s">
        <v>19421</v>
      </c>
      <c r="U369" s="3" t="s">
        <v>38075</v>
      </c>
      <c r="W369" s="3" t="s">
        <v>38074</v>
      </c>
      <c r="Z369" s="3" t="s">
        <v>38073</v>
      </c>
      <c r="AB369" s="3" t="s">
        <v>38072</v>
      </c>
      <c r="AI369" s="3" t="s">
        <v>8007</v>
      </c>
      <c r="AJ369" s="3" t="s">
        <v>8326</v>
      </c>
      <c r="AK369" s="3" t="s">
        <v>8006</v>
      </c>
      <c r="AZ369" s="3" t="s">
        <v>10132</v>
      </c>
      <c r="BA369" s="3" t="s">
        <v>1011</v>
      </c>
      <c r="BB369" s="3" t="s">
        <v>38070</v>
      </c>
      <c r="BD369" s="3" t="s">
        <v>30</v>
      </c>
      <c r="BG369" s="3"/>
    </row>
    <row r="370" spans="1:59" ht="15" x14ac:dyDescent="0.2">
      <c r="A370" s="3" t="s">
        <v>38062</v>
      </c>
      <c r="B370" s="3" t="s">
        <v>38060</v>
      </c>
      <c r="C370" s="4">
        <v>42986.588541666657</v>
      </c>
      <c r="D370" s="3" t="s">
        <v>7639</v>
      </c>
      <c r="E370" s="3" t="s">
        <v>38068</v>
      </c>
      <c r="F370" s="3" t="s">
        <v>38067</v>
      </c>
      <c r="G370" s="3" t="s">
        <v>38066</v>
      </c>
      <c r="H370" s="3" t="s">
        <v>8057</v>
      </c>
      <c r="W370" s="3" t="s">
        <v>38065</v>
      </c>
      <c r="Z370" s="3" t="s">
        <v>38064</v>
      </c>
      <c r="AB370" s="3" t="s">
        <v>38063</v>
      </c>
      <c r="AI370" s="3" t="s">
        <v>8007</v>
      </c>
      <c r="AJ370" s="3" t="s">
        <v>8326</v>
      </c>
      <c r="AZ370" s="3" t="s">
        <v>1327</v>
      </c>
      <c r="BA370" s="3" t="s">
        <v>2593</v>
      </c>
      <c r="BB370" s="3" t="s">
        <v>38061</v>
      </c>
      <c r="BD370" s="3" t="s">
        <v>30</v>
      </c>
      <c r="BG370" s="3"/>
    </row>
    <row r="371" spans="1:59" ht="15" x14ac:dyDescent="0.2">
      <c r="A371" s="3" t="s">
        <v>38052</v>
      </c>
      <c r="B371" s="3" t="s">
        <v>38049</v>
      </c>
      <c r="C371" s="4">
        <v>42986.588437500002</v>
      </c>
      <c r="D371" s="3" t="s">
        <v>7639</v>
      </c>
      <c r="E371" s="3" t="s">
        <v>38059</v>
      </c>
      <c r="F371" s="3" t="s">
        <v>38058</v>
      </c>
      <c r="G371" s="3" t="s">
        <v>38057</v>
      </c>
      <c r="H371" s="3" t="s">
        <v>8057</v>
      </c>
      <c r="U371" s="3" t="s">
        <v>38056</v>
      </c>
      <c r="W371" s="3" t="s">
        <v>38055</v>
      </c>
      <c r="Z371" s="3" t="s">
        <v>38054</v>
      </c>
      <c r="AB371" s="3" t="s">
        <v>38053</v>
      </c>
      <c r="AI371" s="3" t="s">
        <v>8007</v>
      </c>
      <c r="AJ371" s="3" t="s">
        <v>8326</v>
      </c>
      <c r="AK371" s="3" t="s">
        <v>8006</v>
      </c>
      <c r="AZ371" s="3" t="s">
        <v>15360</v>
      </c>
      <c r="BA371" s="3" t="s">
        <v>38051</v>
      </c>
      <c r="BB371" s="3" t="s">
        <v>38050</v>
      </c>
      <c r="BD371" s="3" t="s">
        <v>30</v>
      </c>
      <c r="BG371" s="3"/>
    </row>
    <row r="372" spans="1:59" ht="15" x14ac:dyDescent="0.2">
      <c r="A372" s="3" t="s">
        <v>38042</v>
      </c>
      <c r="B372" s="3" t="s">
        <v>38039</v>
      </c>
      <c r="C372" s="4">
        <v>42986.588090277779</v>
      </c>
      <c r="D372" s="3" t="s">
        <v>7639</v>
      </c>
      <c r="E372" s="3" t="s">
        <v>38048</v>
      </c>
      <c r="F372" s="3" t="s">
        <v>38047</v>
      </c>
      <c r="H372" s="3" t="s">
        <v>8057</v>
      </c>
      <c r="U372" s="3" t="s">
        <v>38046</v>
      </c>
      <c r="W372" s="3" t="s">
        <v>38045</v>
      </c>
      <c r="Z372" s="3" t="s">
        <v>38044</v>
      </c>
      <c r="AB372" s="3" t="s">
        <v>38043</v>
      </c>
      <c r="AI372" s="3" t="s">
        <v>29</v>
      </c>
      <c r="AJ372" s="3" t="s">
        <v>8326</v>
      </c>
      <c r="AZ372" s="3" t="s">
        <v>38041</v>
      </c>
      <c r="BA372" s="3" t="s">
        <v>1372</v>
      </c>
      <c r="BB372" s="3" t="s">
        <v>38040</v>
      </c>
      <c r="BD372" s="3" t="s">
        <v>30</v>
      </c>
      <c r="BG372" s="3"/>
    </row>
    <row r="373" spans="1:59" ht="15" x14ac:dyDescent="0.2">
      <c r="A373" s="3" t="s">
        <v>38037</v>
      </c>
      <c r="B373" s="3" t="s">
        <v>38034</v>
      </c>
      <c r="C373" s="4">
        <v>42949.739687499998</v>
      </c>
      <c r="D373" s="3" t="s">
        <v>31816</v>
      </c>
      <c r="E373" s="3" t="s">
        <v>38038</v>
      </c>
      <c r="M373" s="3" t="s">
        <v>28196</v>
      </c>
      <c r="N373" s="3" t="s">
        <v>28194</v>
      </c>
      <c r="O373" s="3" t="s">
        <v>8540</v>
      </c>
      <c r="AI373" s="3" t="s">
        <v>29</v>
      </c>
      <c r="AJ373" s="3" t="s">
        <v>25173</v>
      </c>
      <c r="AM373" s="3" t="s">
        <v>24</v>
      </c>
      <c r="AN373" s="3" t="s">
        <v>1720</v>
      </c>
      <c r="AZ373" s="3" t="s">
        <v>38036</v>
      </c>
      <c r="BA373" s="3" t="s">
        <v>38035</v>
      </c>
      <c r="BB373" s="3" t="s">
        <v>1720</v>
      </c>
      <c r="BD373" s="3" t="s">
        <v>30</v>
      </c>
      <c r="BG373" s="3"/>
    </row>
    <row r="374" spans="1:59" ht="15" x14ac:dyDescent="0.2">
      <c r="A374" s="3" t="s">
        <v>38032</v>
      </c>
      <c r="B374" s="3" t="s">
        <v>38030</v>
      </c>
      <c r="C374" s="4">
        <v>42949.739687499998</v>
      </c>
      <c r="D374" s="3" t="s">
        <v>31816</v>
      </c>
      <c r="E374" s="3" t="s">
        <v>38033</v>
      </c>
      <c r="M374" s="3" t="s">
        <v>25182</v>
      </c>
      <c r="N374" s="3" t="s">
        <v>25180</v>
      </c>
      <c r="O374" s="3" t="s">
        <v>8540</v>
      </c>
      <c r="AI374" s="3" t="s">
        <v>29</v>
      </c>
      <c r="AJ374" s="3" t="s">
        <v>25173</v>
      </c>
      <c r="AM374" s="3" t="s">
        <v>24</v>
      </c>
      <c r="AN374" s="3" t="s">
        <v>1720</v>
      </c>
      <c r="AZ374" s="3" t="s">
        <v>7859</v>
      </c>
      <c r="BA374" s="3" t="s">
        <v>38031</v>
      </c>
      <c r="BB374" s="3" t="s">
        <v>1720</v>
      </c>
      <c r="BD374" s="3" t="s">
        <v>30</v>
      </c>
      <c r="BG374" s="3"/>
    </row>
    <row r="375" spans="1:59" ht="15" x14ac:dyDescent="0.2">
      <c r="A375" s="3" t="s">
        <v>38028</v>
      </c>
      <c r="B375" s="3" t="s">
        <v>38025</v>
      </c>
      <c r="C375" s="4">
        <v>42949.739687499998</v>
      </c>
      <c r="D375" s="3" t="s">
        <v>31816</v>
      </c>
      <c r="E375" s="3" t="s">
        <v>38029</v>
      </c>
      <c r="M375" s="3" t="s">
        <v>26775</v>
      </c>
      <c r="N375" s="3" t="s">
        <v>26772</v>
      </c>
      <c r="O375" s="3" t="s">
        <v>8540</v>
      </c>
      <c r="AI375" s="3" t="s">
        <v>29</v>
      </c>
      <c r="AJ375" s="3" t="s">
        <v>8814</v>
      </c>
      <c r="AM375" s="3" t="s">
        <v>24</v>
      </c>
      <c r="AN375" s="3" t="s">
        <v>1720</v>
      </c>
      <c r="AZ375" s="3" t="s">
        <v>38027</v>
      </c>
      <c r="BA375" s="3" t="s">
        <v>38026</v>
      </c>
      <c r="BB375" s="3" t="s">
        <v>1720</v>
      </c>
      <c r="BD375" s="3" t="s">
        <v>30</v>
      </c>
      <c r="BG375" s="3"/>
    </row>
    <row r="376" spans="1:59" ht="15" x14ac:dyDescent="0.2">
      <c r="A376" s="3" t="s">
        <v>38023</v>
      </c>
      <c r="B376" s="3" t="s">
        <v>38021</v>
      </c>
      <c r="C376" s="4">
        <v>42949.739687499998</v>
      </c>
      <c r="D376" s="3" t="s">
        <v>31816</v>
      </c>
      <c r="E376" s="3" t="s">
        <v>38024</v>
      </c>
      <c r="M376" s="3" t="s">
        <v>26712</v>
      </c>
      <c r="N376" s="3" t="s">
        <v>26709</v>
      </c>
      <c r="O376" s="3" t="s">
        <v>8540</v>
      </c>
      <c r="AI376" s="3" t="s">
        <v>29</v>
      </c>
      <c r="AJ376" s="3" t="s">
        <v>8814</v>
      </c>
      <c r="AM376" s="3" t="s">
        <v>24</v>
      </c>
      <c r="AN376" s="3" t="s">
        <v>1720</v>
      </c>
      <c r="AZ376" s="3" t="s">
        <v>8521</v>
      </c>
      <c r="BA376" s="3" t="s">
        <v>38022</v>
      </c>
      <c r="BB376" s="3" t="s">
        <v>1720</v>
      </c>
      <c r="BD376" s="3" t="s">
        <v>30</v>
      </c>
      <c r="BG376" s="3"/>
    </row>
    <row r="377" spans="1:59" ht="15" x14ac:dyDescent="0.2">
      <c r="A377" s="3" t="s">
        <v>38019</v>
      </c>
      <c r="B377" s="3" t="s">
        <v>38016</v>
      </c>
      <c r="C377" s="4">
        <v>42949.739675925928</v>
      </c>
      <c r="D377" s="3" t="s">
        <v>31816</v>
      </c>
      <c r="E377" s="3" t="s">
        <v>38020</v>
      </c>
      <c r="M377" s="3" t="s">
        <v>30918</v>
      </c>
      <c r="N377" s="3" t="s">
        <v>30914</v>
      </c>
      <c r="O377" s="3" t="s">
        <v>8540</v>
      </c>
      <c r="AI377" s="3" t="s">
        <v>29</v>
      </c>
      <c r="AJ377" s="3" t="s">
        <v>8814</v>
      </c>
      <c r="AM377" s="3" t="s">
        <v>24</v>
      </c>
      <c r="AN377" s="3" t="s">
        <v>1720</v>
      </c>
      <c r="AZ377" s="3" t="s">
        <v>38018</v>
      </c>
      <c r="BA377" s="3" t="s">
        <v>38017</v>
      </c>
      <c r="BB377" s="3" t="s">
        <v>1720</v>
      </c>
      <c r="BD377" s="3" t="s">
        <v>30</v>
      </c>
      <c r="BG377" s="3"/>
    </row>
    <row r="378" spans="1:59" ht="15" x14ac:dyDescent="0.2">
      <c r="A378" s="3" t="s">
        <v>38014</v>
      </c>
      <c r="B378" s="3" t="s">
        <v>38012</v>
      </c>
      <c r="C378" s="4">
        <v>42949.739675925928</v>
      </c>
      <c r="D378" s="3" t="s">
        <v>31816</v>
      </c>
      <c r="E378" s="3" t="s">
        <v>38015</v>
      </c>
      <c r="M378" s="3" t="s">
        <v>18261</v>
      </c>
      <c r="N378" s="3" t="s">
        <v>18258</v>
      </c>
      <c r="O378" s="3" t="s">
        <v>8540</v>
      </c>
      <c r="AI378" s="3" t="s">
        <v>29</v>
      </c>
      <c r="AJ378" s="3" t="s">
        <v>8814</v>
      </c>
      <c r="AM378" s="3" t="s">
        <v>24</v>
      </c>
      <c r="AN378" s="3" t="s">
        <v>1720</v>
      </c>
      <c r="AZ378" s="3" t="s">
        <v>21732</v>
      </c>
      <c r="BA378" s="3" t="s">
        <v>38013</v>
      </c>
      <c r="BB378" s="3" t="s">
        <v>1720</v>
      </c>
      <c r="BD378" s="3" t="s">
        <v>30</v>
      </c>
      <c r="BG378" s="3"/>
    </row>
    <row r="379" spans="1:59" ht="15" x14ac:dyDescent="0.2">
      <c r="A379" s="3" t="s">
        <v>38010</v>
      </c>
      <c r="B379" s="3" t="s">
        <v>38009</v>
      </c>
      <c r="C379" s="4">
        <v>42949.739675925928</v>
      </c>
      <c r="D379" s="3" t="s">
        <v>31816</v>
      </c>
      <c r="E379" s="3" t="s">
        <v>38011</v>
      </c>
      <c r="M379" s="3" t="s">
        <v>35885</v>
      </c>
      <c r="N379" s="3" t="s">
        <v>35882</v>
      </c>
      <c r="O379" s="3" t="s">
        <v>8540</v>
      </c>
      <c r="AI379" s="3" t="s">
        <v>29</v>
      </c>
      <c r="AJ379" s="3" t="s">
        <v>8814</v>
      </c>
      <c r="AM379" s="3" t="s">
        <v>24</v>
      </c>
      <c r="AN379" s="3" t="s">
        <v>1720</v>
      </c>
      <c r="AZ379" s="3" t="s">
        <v>8719</v>
      </c>
      <c r="BA379" s="3" t="s">
        <v>18063</v>
      </c>
      <c r="BB379" s="3" t="s">
        <v>1720</v>
      </c>
      <c r="BD379" s="3" t="s">
        <v>30</v>
      </c>
      <c r="BG379" s="3"/>
    </row>
    <row r="380" spans="1:59" ht="15" x14ac:dyDescent="0.2">
      <c r="A380" s="3" t="s">
        <v>38007</v>
      </c>
      <c r="B380" s="3" t="s">
        <v>38005</v>
      </c>
      <c r="C380" s="4">
        <v>42949.739675925928</v>
      </c>
      <c r="D380" s="3" t="s">
        <v>31816</v>
      </c>
      <c r="E380" s="3" t="s">
        <v>38008</v>
      </c>
      <c r="M380" s="3" t="s">
        <v>24557</v>
      </c>
      <c r="N380" s="3" t="s">
        <v>24554</v>
      </c>
      <c r="O380" s="3" t="s">
        <v>8540</v>
      </c>
      <c r="AI380" s="3" t="s">
        <v>29</v>
      </c>
      <c r="AJ380" s="3" t="s">
        <v>8814</v>
      </c>
      <c r="AM380" s="3" t="s">
        <v>24</v>
      </c>
      <c r="AN380" s="3" t="s">
        <v>1720</v>
      </c>
      <c r="AZ380" s="3" t="s">
        <v>3335</v>
      </c>
      <c r="BA380" s="3" t="s">
        <v>38006</v>
      </c>
      <c r="BB380" s="3" t="s">
        <v>1720</v>
      </c>
      <c r="BD380" s="3" t="s">
        <v>30</v>
      </c>
      <c r="BG380" s="3"/>
    </row>
    <row r="381" spans="1:59" ht="15" x14ac:dyDescent="0.2">
      <c r="A381" s="3" t="s">
        <v>38003</v>
      </c>
      <c r="B381" s="3" t="s">
        <v>38000</v>
      </c>
      <c r="C381" s="4">
        <v>42949.739675925928</v>
      </c>
      <c r="D381" s="3" t="s">
        <v>31816</v>
      </c>
      <c r="E381" s="3" t="s">
        <v>38004</v>
      </c>
      <c r="M381" s="3" t="s">
        <v>24461</v>
      </c>
      <c r="N381" s="3" t="s">
        <v>24458</v>
      </c>
      <c r="O381" s="3" t="s">
        <v>8540</v>
      </c>
      <c r="AI381" s="3" t="s">
        <v>29</v>
      </c>
      <c r="AJ381" s="3" t="s">
        <v>8814</v>
      </c>
      <c r="AM381" s="3" t="s">
        <v>24</v>
      </c>
      <c r="AN381" s="3" t="s">
        <v>1720</v>
      </c>
      <c r="AZ381" s="3" t="s">
        <v>38002</v>
      </c>
      <c r="BA381" s="3" t="s">
        <v>38001</v>
      </c>
      <c r="BB381" s="3" t="s">
        <v>1720</v>
      </c>
      <c r="BD381" s="3" t="s">
        <v>30</v>
      </c>
      <c r="BG381" s="3"/>
    </row>
    <row r="382" spans="1:59" ht="15" x14ac:dyDescent="0.2">
      <c r="A382" s="3" t="s">
        <v>37998</v>
      </c>
      <c r="B382" s="3" t="s">
        <v>37996</v>
      </c>
      <c r="C382" s="4">
        <v>42949.739675925928</v>
      </c>
      <c r="D382" s="3" t="s">
        <v>31816</v>
      </c>
      <c r="E382" s="3" t="s">
        <v>37999</v>
      </c>
      <c r="M382" s="3" t="s">
        <v>8982</v>
      </c>
      <c r="N382" s="3" t="s">
        <v>8979</v>
      </c>
      <c r="O382" s="3" t="s">
        <v>8540</v>
      </c>
      <c r="AI382" s="3" t="s">
        <v>29</v>
      </c>
      <c r="AJ382" s="3" t="s">
        <v>8814</v>
      </c>
      <c r="AM382" s="3" t="s">
        <v>24</v>
      </c>
      <c r="AN382" s="3" t="s">
        <v>1720</v>
      </c>
      <c r="AZ382" s="3" t="s">
        <v>5614</v>
      </c>
      <c r="BA382" s="3" t="s">
        <v>37997</v>
      </c>
      <c r="BB382" s="3" t="s">
        <v>1720</v>
      </c>
      <c r="BD382" s="3" t="s">
        <v>30</v>
      </c>
      <c r="BG382" s="3"/>
    </row>
    <row r="383" spans="1:59" ht="15" x14ac:dyDescent="0.2">
      <c r="A383" s="3" t="s">
        <v>37994</v>
      </c>
      <c r="B383" s="3" t="s">
        <v>37991</v>
      </c>
      <c r="C383" s="4">
        <v>42949.739675925928</v>
      </c>
      <c r="D383" s="3" t="s">
        <v>31816</v>
      </c>
      <c r="E383" s="3" t="s">
        <v>37995</v>
      </c>
      <c r="M383" s="3" t="s">
        <v>20829</v>
      </c>
      <c r="N383" s="3" t="s">
        <v>20828</v>
      </c>
      <c r="O383" s="3" t="s">
        <v>8540</v>
      </c>
      <c r="AI383" s="3" t="s">
        <v>29</v>
      </c>
      <c r="AJ383" s="3" t="s">
        <v>8814</v>
      </c>
      <c r="AM383" s="3" t="s">
        <v>24</v>
      </c>
      <c r="AN383" s="3" t="s">
        <v>1720</v>
      </c>
      <c r="AZ383" s="3" t="s">
        <v>37993</v>
      </c>
      <c r="BA383" s="3" t="s">
        <v>37992</v>
      </c>
      <c r="BB383" s="3" t="s">
        <v>1720</v>
      </c>
      <c r="BD383" s="3" t="s">
        <v>30</v>
      </c>
      <c r="BG383" s="3"/>
    </row>
    <row r="384" spans="1:59" ht="15" x14ac:dyDescent="0.2">
      <c r="A384" s="3" t="s">
        <v>37989</v>
      </c>
      <c r="B384" s="3" t="s">
        <v>37987</v>
      </c>
      <c r="C384" s="4">
        <v>42949.739675925928</v>
      </c>
      <c r="D384" s="3" t="s">
        <v>31816</v>
      </c>
      <c r="E384" s="3" t="s">
        <v>37990</v>
      </c>
      <c r="M384" s="3" t="s">
        <v>24310</v>
      </c>
      <c r="N384" s="3" t="s">
        <v>24307</v>
      </c>
      <c r="O384" s="3" t="s">
        <v>8540</v>
      </c>
      <c r="AI384" s="3" t="s">
        <v>29</v>
      </c>
      <c r="AJ384" s="3" t="s">
        <v>8814</v>
      </c>
      <c r="AM384" s="3" t="s">
        <v>24</v>
      </c>
      <c r="AN384" s="3" t="s">
        <v>1720</v>
      </c>
      <c r="AZ384" s="3" t="s">
        <v>14234</v>
      </c>
      <c r="BA384" s="3" t="s">
        <v>37988</v>
      </c>
      <c r="BB384" s="3" t="s">
        <v>1720</v>
      </c>
      <c r="BD384" s="3" t="s">
        <v>30</v>
      </c>
      <c r="BG384" s="3"/>
    </row>
    <row r="385" spans="1:59" ht="15" x14ac:dyDescent="0.2">
      <c r="A385" s="3" t="s">
        <v>37985</v>
      </c>
      <c r="B385" s="3" t="s">
        <v>37982</v>
      </c>
      <c r="C385" s="4">
        <v>42949.739675925928</v>
      </c>
      <c r="D385" s="3" t="s">
        <v>31816</v>
      </c>
      <c r="E385" s="3" t="s">
        <v>37986</v>
      </c>
      <c r="M385" s="3" t="s">
        <v>8864</v>
      </c>
      <c r="N385" s="3" t="s">
        <v>8861</v>
      </c>
      <c r="O385" s="3" t="s">
        <v>8540</v>
      </c>
      <c r="AI385" s="3" t="s">
        <v>29</v>
      </c>
      <c r="AJ385" s="3" t="s">
        <v>8814</v>
      </c>
      <c r="AM385" s="3" t="s">
        <v>24</v>
      </c>
      <c r="AN385" s="3" t="s">
        <v>1720</v>
      </c>
      <c r="AZ385" s="3" t="s">
        <v>37984</v>
      </c>
      <c r="BA385" s="3" t="s">
        <v>37983</v>
      </c>
      <c r="BB385" s="3" t="s">
        <v>1720</v>
      </c>
      <c r="BD385" s="3" t="s">
        <v>30</v>
      </c>
      <c r="BG385" s="3"/>
    </row>
    <row r="386" spans="1:59" ht="15" x14ac:dyDescent="0.2">
      <c r="A386" s="3" t="s">
        <v>37980</v>
      </c>
      <c r="B386" s="3" t="s">
        <v>37977</v>
      </c>
      <c r="C386" s="4">
        <v>42949.739675925928</v>
      </c>
      <c r="D386" s="3" t="s">
        <v>31816</v>
      </c>
      <c r="E386" s="3" t="s">
        <v>37981</v>
      </c>
      <c r="M386" s="3" t="s">
        <v>17024</v>
      </c>
      <c r="N386" s="3" t="s">
        <v>17021</v>
      </c>
      <c r="O386" s="3" t="s">
        <v>8540</v>
      </c>
      <c r="AI386" s="3" t="s">
        <v>29</v>
      </c>
      <c r="AJ386" s="3" t="s">
        <v>8814</v>
      </c>
      <c r="AM386" s="3" t="s">
        <v>24</v>
      </c>
      <c r="AN386" s="3" t="s">
        <v>1720</v>
      </c>
      <c r="AZ386" s="3" t="s">
        <v>37979</v>
      </c>
      <c r="BA386" s="3" t="s">
        <v>37978</v>
      </c>
      <c r="BB386" s="3" t="s">
        <v>1720</v>
      </c>
      <c r="BD386" s="3" t="s">
        <v>30</v>
      </c>
      <c r="BG386" s="3"/>
    </row>
    <row r="387" spans="1:59" ht="15" x14ac:dyDescent="0.2">
      <c r="A387" s="3" t="s">
        <v>37975</v>
      </c>
      <c r="B387" s="3" t="s">
        <v>37972</v>
      </c>
      <c r="C387" s="4">
        <v>42949.739675925928</v>
      </c>
      <c r="D387" s="3" t="s">
        <v>31816</v>
      </c>
      <c r="E387" s="3" t="s">
        <v>37976</v>
      </c>
      <c r="M387" s="3" t="s">
        <v>16968</v>
      </c>
      <c r="N387" s="3" t="s">
        <v>16965</v>
      </c>
      <c r="O387" s="3" t="s">
        <v>8540</v>
      </c>
      <c r="AI387" s="3" t="s">
        <v>29</v>
      </c>
      <c r="AJ387" s="3" t="s">
        <v>8814</v>
      </c>
      <c r="AM387" s="3" t="s">
        <v>24</v>
      </c>
      <c r="AN387" s="3" t="s">
        <v>1720</v>
      </c>
      <c r="AZ387" s="3" t="s">
        <v>37974</v>
      </c>
      <c r="BA387" s="3" t="s">
        <v>37973</v>
      </c>
      <c r="BB387" s="3" t="s">
        <v>1720</v>
      </c>
      <c r="BD387" s="3" t="s">
        <v>30</v>
      </c>
      <c r="BG387" s="3"/>
    </row>
    <row r="388" spans="1:59" ht="15" x14ac:dyDescent="0.2">
      <c r="A388" s="3" t="s">
        <v>37970</v>
      </c>
      <c r="B388" s="3" t="s">
        <v>37967</v>
      </c>
      <c r="C388" s="4">
        <v>42949.739675925928</v>
      </c>
      <c r="D388" s="3" t="s">
        <v>31816</v>
      </c>
      <c r="E388" s="3" t="s">
        <v>37971</v>
      </c>
      <c r="M388" s="3" t="s">
        <v>35869</v>
      </c>
      <c r="N388" s="3" t="s">
        <v>35866</v>
      </c>
      <c r="O388" s="3" t="s">
        <v>8540</v>
      </c>
      <c r="AI388" s="3" t="s">
        <v>29</v>
      </c>
      <c r="AJ388" s="3" t="s">
        <v>8814</v>
      </c>
      <c r="AM388" s="3" t="s">
        <v>24</v>
      </c>
      <c r="AN388" s="3" t="s">
        <v>1720</v>
      </c>
      <c r="AZ388" s="3" t="s">
        <v>37969</v>
      </c>
      <c r="BA388" s="3" t="s">
        <v>37968</v>
      </c>
      <c r="BB388" s="3" t="s">
        <v>1720</v>
      </c>
      <c r="BD388" s="3" t="s">
        <v>30</v>
      </c>
      <c r="BG388" s="3"/>
    </row>
    <row r="389" spans="1:59" ht="15" x14ac:dyDescent="0.2">
      <c r="A389" s="3" t="s">
        <v>37965</v>
      </c>
      <c r="B389" s="3" t="s">
        <v>37963</v>
      </c>
      <c r="C389" s="4">
        <v>42949.739664351851</v>
      </c>
      <c r="D389" s="3" t="s">
        <v>31816</v>
      </c>
      <c r="E389" s="3" t="s">
        <v>37966</v>
      </c>
      <c r="M389" s="3" t="s">
        <v>17791</v>
      </c>
      <c r="N389" s="3" t="s">
        <v>17787</v>
      </c>
      <c r="O389" s="3" t="s">
        <v>8540</v>
      </c>
      <c r="AI389" s="3" t="s">
        <v>29</v>
      </c>
      <c r="AJ389" s="3" t="s">
        <v>8814</v>
      </c>
      <c r="AM389" s="3" t="s">
        <v>24</v>
      </c>
      <c r="AN389" s="3" t="s">
        <v>1720</v>
      </c>
      <c r="AZ389" s="3" t="s">
        <v>10819</v>
      </c>
      <c r="BA389" s="3" t="s">
        <v>37964</v>
      </c>
      <c r="BB389" s="3" t="s">
        <v>1720</v>
      </c>
      <c r="BD389" s="3" t="s">
        <v>30</v>
      </c>
      <c r="BG389" s="3"/>
    </row>
    <row r="390" spans="1:59" ht="15" x14ac:dyDescent="0.2">
      <c r="A390" s="3" t="s">
        <v>37961</v>
      </c>
      <c r="B390" s="3" t="s">
        <v>37959</v>
      </c>
      <c r="C390" s="4">
        <v>42949.739664351851</v>
      </c>
      <c r="D390" s="3" t="s">
        <v>31816</v>
      </c>
      <c r="E390" s="3" t="s">
        <v>37962</v>
      </c>
      <c r="M390" s="3" t="s">
        <v>26869</v>
      </c>
      <c r="N390" s="3" t="s">
        <v>26866</v>
      </c>
      <c r="O390" s="3" t="s">
        <v>8540</v>
      </c>
      <c r="AI390" s="3" t="s">
        <v>29</v>
      </c>
      <c r="AJ390" s="3" t="s">
        <v>8814</v>
      </c>
      <c r="AM390" s="3" t="s">
        <v>24</v>
      </c>
      <c r="AN390" s="3" t="s">
        <v>1720</v>
      </c>
      <c r="AZ390" s="3" t="s">
        <v>37960</v>
      </c>
      <c r="BA390" s="3" t="s">
        <v>6153</v>
      </c>
      <c r="BB390" s="3" t="s">
        <v>1720</v>
      </c>
      <c r="BD390" s="3" t="s">
        <v>30</v>
      </c>
      <c r="BG390" s="3"/>
    </row>
    <row r="391" spans="1:59" ht="15" x14ac:dyDescent="0.2">
      <c r="A391" s="3" t="s">
        <v>37957</v>
      </c>
      <c r="B391" s="3" t="s">
        <v>37956</v>
      </c>
      <c r="C391" s="4">
        <v>42949.739664351851</v>
      </c>
      <c r="D391" s="3" t="s">
        <v>31816</v>
      </c>
      <c r="E391" s="3" t="s">
        <v>37958</v>
      </c>
      <c r="M391" s="3" t="s">
        <v>9025</v>
      </c>
      <c r="N391" s="3" t="s">
        <v>9022</v>
      </c>
      <c r="O391" s="3" t="s">
        <v>8540</v>
      </c>
      <c r="AI391" s="3" t="s">
        <v>29</v>
      </c>
      <c r="AJ391" s="3" t="s">
        <v>8814</v>
      </c>
      <c r="AM391" s="3" t="s">
        <v>24</v>
      </c>
      <c r="AN391" s="3" t="s">
        <v>1720</v>
      </c>
      <c r="AZ391" s="3" t="s">
        <v>8366</v>
      </c>
      <c r="BA391" s="3" t="s">
        <v>4433</v>
      </c>
      <c r="BB391" s="3" t="s">
        <v>1720</v>
      </c>
      <c r="BD391" s="3" t="s">
        <v>30</v>
      </c>
      <c r="BG391" s="3"/>
    </row>
    <row r="392" spans="1:59" ht="15" x14ac:dyDescent="0.2">
      <c r="A392" s="3" t="s">
        <v>37954</v>
      </c>
      <c r="B392" s="3" t="s">
        <v>37953</v>
      </c>
      <c r="C392" s="4">
        <v>42949.739664351851</v>
      </c>
      <c r="D392" s="3" t="s">
        <v>31816</v>
      </c>
      <c r="E392" s="3" t="s">
        <v>37955</v>
      </c>
      <c r="M392" s="3" t="s">
        <v>26935</v>
      </c>
      <c r="N392" s="3" t="s">
        <v>26932</v>
      </c>
      <c r="O392" s="3" t="s">
        <v>8540</v>
      </c>
      <c r="AI392" s="3" t="s">
        <v>29</v>
      </c>
      <c r="AJ392" s="3" t="s">
        <v>8814</v>
      </c>
      <c r="AM392" s="3" t="s">
        <v>24</v>
      </c>
      <c r="AN392" s="3" t="s">
        <v>1720</v>
      </c>
      <c r="AZ392" s="3" t="s">
        <v>5793</v>
      </c>
      <c r="BA392" s="3" t="s">
        <v>36165</v>
      </c>
      <c r="BB392" s="3" t="s">
        <v>1720</v>
      </c>
      <c r="BD392" s="3" t="s">
        <v>30</v>
      </c>
      <c r="BG392" s="3"/>
    </row>
    <row r="393" spans="1:59" ht="15" x14ac:dyDescent="0.2">
      <c r="A393" s="3" t="s">
        <v>37951</v>
      </c>
      <c r="B393" s="3" t="s">
        <v>37950</v>
      </c>
      <c r="C393" s="4">
        <v>42949.739664351851</v>
      </c>
      <c r="D393" s="3" t="s">
        <v>31816</v>
      </c>
      <c r="E393" s="3" t="s">
        <v>37952</v>
      </c>
      <c r="M393" s="3" t="s">
        <v>8824</v>
      </c>
      <c r="N393" s="3" t="s">
        <v>8821</v>
      </c>
      <c r="O393" s="3" t="s">
        <v>8540</v>
      </c>
      <c r="AI393" s="3" t="s">
        <v>29</v>
      </c>
      <c r="AJ393" s="3" t="s">
        <v>8814</v>
      </c>
      <c r="AM393" s="3" t="s">
        <v>24</v>
      </c>
      <c r="AN393" s="3" t="s">
        <v>1720</v>
      </c>
      <c r="AZ393" s="3" t="s">
        <v>7834</v>
      </c>
      <c r="BA393" s="3" t="s">
        <v>25208</v>
      </c>
      <c r="BB393" s="3" t="s">
        <v>1720</v>
      </c>
      <c r="BD393" s="3" t="s">
        <v>30</v>
      </c>
      <c r="BG393" s="3"/>
    </row>
    <row r="394" spans="1:59" ht="15" x14ac:dyDescent="0.2">
      <c r="A394" s="3" t="s">
        <v>37948</v>
      </c>
      <c r="B394" s="3" t="s">
        <v>37947</v>
      </c>
      <c r="C394" s="4">
        <v>42949.739664351851</v>
      </c>
      <c r="D394" s="3" t="s">
        <v>31816</v>
      </c>
      <c r="E394" s="3" t="s">
        <v>37949</v>
      </c>
      <c r="M394" s="3" t="s">
        <v>18008</v>
      </c>
      <c r="N394" s="3" t="s">
        <v>18005</v>
      </c>
      <c r="O394" s="3" t="s">
        <v>8540</v>
      </c>
      <c r="AI394" s="3" t="s">
        <v>29</v>
      </c>
      <c r="AJ394" s="3" t="s">
        <v>8814</v>
      </c>
      <c r="AM394" s="3" t="s">
        <v>24</v>
      </c>
      <c r="AN394" s="3" t="s">
        <v>1720</v>
      </c>
      <c r="AZ394" s="3" t="s">
        <v>9331</v>
      </c>
      <c r="BA394" s="3" t="s">
        <v>21280</v>
      </c>
      <c r="BB394" s="3" t="s">
        <v>1720</v>
      </c>
      <c r="BD394" s="3" t="s">
        <v>30</v>
      </c>
      <c r="BG394" s="3"/>
    </row>
    <row r="395" spans="1:59" ht="15" x14ac:dyDescent="0.2">
      <c r="A395" s="3" t="s">
        <v>37945</v>
      </c>
      <c r="B395" s="3" t="s">
        <v>37944</v>
      </c>
      <c r="C395" s="4">
        <v>42949.739664351851</v>
      </c>
      <c r="D395" s="3" t="s">
        <v>31816</v>
      </c>
      <c r="E395" s="3" t="s">
        <v>37946</v>
      </c>
      <c r="M395" s="3" t="s">
        <v>24973</v>
      </c>
      <c r="N395" s="3" t="s">
        <v>24970</v>
      </c>
      <c r="O395" s="3" t="s">
        <v>8540</v>
      </c>
      <c r="AI395" s="3" t="s">
        <v>29</v>
      </c>
      <c r="AJ395" s="3" t="s">
        <v>8814</v>
      </c>
      <c r="AM395" s="3" t="s">
        <v>24</v>
      </c>
      <c r="AN395" s="3" t="s">
        <v>1720</v>
      </c>
      <c r="AZ395" s="3" t="s">
        <v>11068</v>
      </c>
      <c r="BA395" s="3" t="s">
        <v>36456</v>
      </c>
      <c r="BB395" s="3" t="s">
        <v>1720</v>
      </c>
      <c r="BD395" s="3" t="s">
        <v>30</v>
      </c>
      <c r="BG395" s="3"/>
    </row>
    <row r="396" spans="1:59" ht="15" x14ac:dyDescent="0.2">
      <c r="A396" s="3" t="s">
        <v>37942</v>
      </c>
      <c r="B396" s="3" t="s">
        <v>37941</v>
      </c>
      <c r="C396" s="4">
        <v>42949.739664351851</v>
      </c>
      <c r="D396" s="3" t="s">
        <v>31816</v>
      </c>
      <c r="E396" s="3" t="s">
        <v>37943</v>
      </c>
      <c r="M396" s="3" t="s">
        <v>28515</v>
      </c>
      <c r="N396" s="3" t="s">
        <v>28512</v>
      </c>
      <c r="O396" s="3" t="s">
        <v>8540</v>
      </c>
      <c r="AI396" s="3" t="s">
        <v>29</v>
      </c>
      <c r="AJ396" s="3" t="s">
        <v>8814</v>
      </c>
      <c r="AM396" s="3" t="s">
        <v>24</v>
      </c>
      <c r="AN396" s="3" t="s">
        <v>1720</v>
      </c>
      <c r="AZ396" s="3" t="s">
        <v>15074</v>
      </c>
      <c r="BA396" s="3" t="s">
        <v>6062</v>
      </c>
      <c r="BB396" s="3" t="s">
        <v>1720</v>
      </c>
      <c r="BD396" s="3" t="s">
        <v>30</v>
      </c>
      <c r="BG396" s="3"/>
    </row>
    <row r="397" spans="1:59" ht="15" x14ac:dyDescent="0.2">
      <c r="A397" s="3" t="s">
        <v>37939</v>
      </c>
      <c r="B397" s="3" t="s">
        <v>37938</v>
      </c>
      <c r="C397" s="4">
        <v>42949.739664351851</v>
      </c>
      <c r="D397" s="3" t="s">
        <v>31816</v>
      </c>
      <c r="E397" s="3" t="s">
        <v>37940</v>
      </c>
      <c r="M397" s="3" t="s">
        <v>17124</v>
      </c>
      <c r="N397" s="3" t="s">
        <v>17121</v>
      </c>
      <c r="O397" s="3" t="s">
        <v>8540</v>
      </c>
      <c r="AI397" s="3" t="s">
        <v>29</v>
      </c>
      <c r="AJ397" s="3" t="s">
        <v>8814</v>
      </c>
      <c r="AM397" s="3" t="s">
        <v>24</v>
      </c>
      <c r="AN397" s="3" t="s">
        <v>1720</v>
      </c>
      <c r="AZ397" s="3" t="s">
        <v>21620</v>
      </c>
      <c r="BA397" s="3" t="s">
        <v>19782</v>
      </c>
      <c r="BB397" s="3" t="s">
        <v>1720</v>
      </c>
      <c r="BD397" s="3" t="s">
        <v>30</v>
      </c>
      <c r="BG397" s="3"/>
    </row>
    <row r="398" spans="1:59" ht="15" x14ac:dyDescent="0.2">
      <c r="A398" s="3" t="s">
        <v>37936</v>
      </c>
      <c r="B398" s="3" t="s">
        <v>37934</v>
      </c>
      <c r="C398" s="4">
        <v>42949.739664351851</v>
      </c>
      <c r="D398" s="3" t="s">
        <v>31816</v>
      </c>
      <c r="E398" s="3" t="s">
        <v>37937</v>
      </c>
      <c r="M398" s="3" t="s">
        <v>18115</v>
      </c>
      <c r="N398" s="3" t="s">
        <v>18112</v>
      </c>
      <c r="O398" s="3" t="s">
        <v>8540</v>
      </c>
      <c r="AI398" s="3" t="s">
        <v>29</v>
      </c>
      <c r="AJ398" s="3" t="s">
        <v>8814</v>
      </c>
      <c r="AM398" s="3" t="s">
        <v>24</v>
      </c>
      <c r="AZ398" s="3" t="s">
        <v>36541</v>
      </c>
      <c r="BA398" s="3" t="s">
        <v>37935</v>
      </c>
      <c r="BB398" s="3" t="s">
        <v>1248</v>
      </c>
      <c r="BD398" s="3" t="s">
        <v>30</v>
      </c>
      <c r="BG398" s="3"/>
    </row>
    <row r="399" spans="1:59" ht="15" x14ac:dyDescent="0.2">
      <c r="A399" s="3" t="s">
        <v>37932</v>
      </c>
      <c r="B399" s="3" t="s">
        <v>37930</v>
      </c>
      <c r="C399" s="4">
        <v>42949.739664351851</v>
      </c>
      <c r="D399" s="3" t="s">
        <v>31816</v>
      </c>
      <c r="E399" s="3" t="s">
        <v>37933</v>
      </c>
      <c r="M399" s="3" t="s">
        <v>9025</v>
      </c>
      <c r="N399" s="3" t="s">
        <v>9022</v>
      </c>
      <c r="O399" s="3" t="s">
        <v>8540</v>
      </c>
      <c r="AI399" s="3" t="s">
        <v>29</v>
      </c>
      <c r="AJ399" s="3" t="s">
        <v>8814</v>
      </c>
      <c r="AM399" s="3" t="s">
        <v>24</v>
      </c>
      <c r="AZ399" s="3" t="s">
        <v>15538</v>
      </c>
      <c r="BA399" s="3" t="s">
        <v>37931</v>
      </c>
      <c r="BB399" s="3" t="s">
        <v>1248</v>
      </c>
      <c r="BD399" s="3" t="s">
        <v>30</v>
      </c>
      <c r="BG399" s="3"/>
    </row>
    <row r="400" spans="1:59" ht="15" x14ac:dyDescent="0.2">
      <c r="A400" s="3" t="s">
        <v>37928</v>
      </c>
      <c r="B400" s="3" t="s">
        <v>37926</v>
      </c>
      <c r="C400" s="4">
        <v>42949.739664351851</v>
      </c>
      <c r="D400" s="3" t="s">
        <v>31816</v>
      </c>
      <c r="E400" s="3" t="s">
        <v>37929</v>
      </c>
      <c r="M400" s="3" t="s">
        <v>8864</v>
      </c>
      <c r="N400" s="3" t="s">
        <v>8861</v>
      </c>
      <c r="O400" s="3" t="s">
        <v>8540</v>
      </c>
      <c r="AI400" s="3" t="s">
        <v>29</v>
      </c>
      <c r="AJ400" s="3" t="s">
        <v>8814</v>
      </c>
      <c r="AM400" s="3" t="s">
        <v>24</v>
      </c>
      <c r="AZ400" s="3" t="s">
        <v>8268</v>
      </c>
      <c r="BA400" s="3" t="s">
        <v>37927</v>
      </c>
      <c r="BB400" s="3" t="s">
        <v>1248</v>
      </c>
      <c r="BD400" s="3" t="s">
        <v>30</v>
      </c>
      <c r="BG400" s="3"/>
    </row>
    <row r="401" spans="1:59" ht="15" x14ac:dyDescent="0.2">
      <c r="A401" s="3" t="s">
        <v>37924</v>
      </c>
      <c r="B401" s="3" t="s">
        <v>37922</v>
      </c>
      <c r="C401" s="4">
        <v>42949.739664351851</v>
      </c>
      <c r="D401" s="3" t="s">
        <v>31816</v>
      </c>
      <c r="E401" s="3" t="s">
        <v>37925</v>
      </c>
      <c r="M401" s="3" t="s">
        <v>35869</v>
      </c>
      <c r="N401" s="3" t="s">
        <v>35866</v>
      </c>
      <c r="O401" s="3" t="s">
        <v>8540</v>
      </c>
      <c r="AI401" s="3" t="s">
        <v>29</v>
      </c>
      <c r="AJ401" s="3" t="s">
        <v>8814</v>
      </c>
      <c r="AM401" s="3" t="s">
        <v>24</v>
      </c>
      <c r="AZ401" s="3" t="s">
        <v>36148</v>
      </c>
      <c r="BA401" s="3" t="s">
        <v>37923</v>
      </c>
      <c r="BB401" s="3" t="s">
        <v>1248</v>
      </c>
      <c r="BD401" s="3" t="s">
        <v>30</v>
      </c>
      <c r="BG401" s="3"/>
    </row>
    <row r="402" spans="1:59" ht="15" x14ac:dyDescent="0.2">
      <c r="A402" s="3" t="s">
        <v>37920</v>
      </c>
      <c r="B402" s="3" t="s">
        <v>37918</v>
      </c>
      <c r="C402" s="4">
        <v>42949.739652777767</v>
      </c>
      <c r="D402" s="3" t="s">
        <v>31816</v>
      </c>
      <c r="E402" s="3" t="s">
        <v>37921</v>
      </c>
      <c r="M402" s="3" t="s">
        <v>30918</v>
      </c>
      <c r="N402" s="3" t="s">
        <v>30914</v>
      </c>
      <c r="O402" s="3" t="s">
        <v>8540</v>
      </c>
      <c r="AI402" s="3" t="s">
        <v>29</v>
      </c>
      <c r="AJ402" s="3" t="s">
        <v>8814</v>
      </c>
      <c r="AM402" s="3" t="s">
        <v>24</v>
      </c>
      <c r="AZ402" s="3" t="s">
        <v>37919</v>
      </c>
      <c r="BA402" s="3" t="s">
        <v>285</v>
      </c>
      <c r="BB402" s="3" t="s">
        <v>1248</v>
      </c>
      <c r="BD402" s="3" t="s">
        <v>30</v>
      </c>
      <c r="BG402" s="3"/>
    </row>
    <row r="403" spans="1:59" ht="15" x14ac:dyDescent="0.2">
      <c r="A403" s="3" t="s">
        <v>37916</v>
      </c>
      <c r="B403" s="3" t="s">
        <v>37915</v>
      </c>
      <c r="C403" s="4">
        <v>42949.739652777767</v>
      </c>
      <c r="D403" s="3" t="s">
        <v>31816</v>
      </c>
      <c r="E403" s="3" t="s">
        <v>37917</v>
      </c>
      <c r="M403" s="3" t="s">
        <v>24310</v>
      </c>
      <c r="N403" s="3" t="s">
        <v>24307</v>
      </c>
      <c r="O403" s="3" t="s">
        <v>8540</v>
      </c>
      <c r="AI403" s="3" t="s">
        <v>29</v>
      </c>
      <c r="AJ403" s="3" t="s">
        <v>8814</v>
      </c>
      <c r="AM403" s="3" t="s">
        <v>24</v>
      </c>
      <c r="AZ403" s="3" t="s">
        <v>1956</v>
      </c>
      <c r="BA403" s="3" t="s">
        <v>622</v>
      </c>
      <c r="BB403" s="3" t="s">
        <v>1248</v>
      </c>
      <c r="BD403" s="3" t="s">
        <v>30</v>
      </c>
      <c r="BG403" s="3"/>
    </row>
    <row r="404" spans="1:59" ht="15" x14ac:dyDescent="0.2">
      <c r="A404" s="3" t="s">
        <v>37913</v>
      </c>
      <c r="B404" s="3" t="s">
        <v>37910</v>
      </c>
      <c r="C404" s="4">
        <v>42949.739652777767</v>
      </c>
      <c r="D404" s="3" t="s">
        <v>31816</v>
      </c>
      <c r="E404" s="3" t="s">
        <v>37914</v>
      </c>
      <c r="M404" s="3" t="s">
        <v>18405</v>
      </c>
      <c r="N404" s="3" t="s">
        <v>18402</v>
      </c>
      <c r="O404" s="3" t="s">
        <v>8540</v>
      </c>
      <c r="AI404" s="3" t="s">
        <v>29</v>
      </c>
      <c r="AJ404" s="3" t="s">
        <v>8814</v>
      </c>
      <c r="AM404" s="3" t="s">
        <v>24</v>
      </c>
      <c r="AZ404" s="3" t="s">
        <v>37912</v>
      </c>
      <c r="BA404" s="3" t="s">
        <v>37911</v>
      </c>
      <c r="BB404" s="3" t="s">
        <v>244</v>
      </c>
      <c r="BD404" s="3" t="s">
        <v>30</v>
      </c>
      <c r="BG404" s="3"/>
    </row>
    <row r="405" spans="1:59" ht="15" x14ac:dyDescent="0.2">
      <c r="A405" s="3" t="s">
        <v>37908</v>
      </c>
      <c r="B405" s="3" t="s">
        <v>37906</v>
      </c>
      <c r="C405" s="4">
        <v>42949.739652777767</v>
      </c>
      <c r="D405" s="3" t="s">
        <v>31816</v>
      </c>
      <c r="E405" s="3" t="s">
        <v>37909</v>
      </c>
      <c r="M405" s="3" t="s">
        <v>18115</v>
      </c>
      <c r="N405" s="3" t="s">
        <v>18112</v>
      </c>
      <c r="O405" s="3" t="s">
        <v>8540</v>
      </c>
      <c r="AI405" s="3" t="s">
        <v>29</v>
      </c>
      <c r="AJ405" s="3" t="s">
        <v>8814</v>
      </c>
      <c r="AM405" s="3" t="s">
        <v>24</v>
      </c>
      <c r="AZ405" s="3" t="s">
        <v>1058</v>
      </c>
      <c r="BA405" s="3" t="s">
        <v>37907</v>
      </c>
      <c r="BB405" s="3" t="s">
        <v>244</v>
      </c>
      <c r="BD405" s="3" t="s">
        <v>30</v>
      </c>
      <c r="BG405" s="3"/>
    </row>
    <row r="406" spans="1:59" ht="15" x14ac:dyDescent="0.2">
      <c r="A406" s="3" t="s">
        <v>37904</v>
      </c>
      <c r="B406" s="3" t="s">
        <v>37901</v>
      </c>
      <c r="C406" s="4">
        <v>42949.739652777767</v>
      </c>
      <c r="D406" s="3" t="s">
        <v>31816</v>
      </c>
      <c r="E406" s="3" t="s">
        <v>37905</v>
      </c>
      <c r="M406" s="3" t="s">
        <v>28196</v>
      </c>
      <c r="N406" s="3" t="s">
        <v>28194</v>
      </c>
      <c r="O406" s="3" t="s">
        <v>8540</v>
      </c>
      <c r="AI406" s="3" t="s">
        <v>29</v>
      </c>
      <c r="AJ406" s="3" t="s">
        <v>25173</v>
      </c>
      <c r="AM406" s="3" t="s">
        <v>24</v>
      </c>
      <c r="AN406" s="3" t="s">
        <v>184</v>
      </c>
      <c r="AZ406" s="3" t="s">
        <v>37903</v>
      </c>
      <c r="BA406" s="3" t="s">
        <v>37902</v>
      </c>
      <c r="BB406" s="3" t="s">
        <v>184</v>
      </c>
      <c r="BD406" s="3" t="s">
        <v>30</v>
      </c>
      <c r="BG406" s="3"/>
    </row>
    <row r="407" spans="1:59" ht="15" x14ac:dyDescent="0.2">
      <c r="A407" s="3" t="s">
        <v>37899</v>
      </c>
      <c r="B407" s="3" t="s">
        <v>37896</v>
      </c>
      <c r="C407" s="4">
        <v>42949.739652777767</v>
      </c>
      <c r="D407" s="3" t="s">
        <v>31816</v>
      </c>
      <c r="E407" s="3" t="s">
        <v>37900</v>
      </c>
      <c r="M407" s="3" t="s">
        <v>25182</v>
      </c>
      <c r="N407" s="3" t="s">
        <v>25180</v>
      </c>
      <c r="O407" s="3" t="s">
        <v>8540</v>
      </c>
      <c r="AI407" s="3" t="s">
        <v>29</v>
      </c>
      <c r="AJ407" s="3" t="s">
        <v>25173</v>
      </c>
      <c r="AM407" s="3" t="s">
        <v>24</v>
      </c>
      <c r="AN407" s="3" t="s">
        <v>184</v>
      </c>
      <c r="AZ407" s="3" t="s">
        <v>37898</v>
      </c>
      <c r="BA407" s="3" t="s">
        <v>37897</v>
      </c>
      <c r="BB407" s="3" t="s">
        <v>184</v>
      </c>
      <c r="BD407" s="3" t="s">
        <v>30</v>
      </c>
      <c r="BG407" s="3"/>
    </row>
    <row r="408" spans="1:59" ht="15" x14ac:dyDescent="0.2">
      <c r="A408" s="3" t="s">
        <v>37894</v>
      </c>
      <c r="B408" s="3" t="s">
        <v>37891</v>
      </c>
      <c r="C408" s="4">
        <v>42949.739652777767</v>
      </c>
      <c r="D408" s="3" t="s">
        <v>31816</v>
      </c>
      <c r="E408" s="3" t="s">
        <v>37895</v>
      </c>
      <c r="M408" s="3" t="s">
        <v>26712</v>
      </c>
      <c r="N408" s="3" t="s">
        <v>26709</v>
      </c>
      <c r="O408" s="3" t="s">
        <v>8540</v>
      </c>
      <c r="AI408" s="3" t="s">
        <v>29</v>
      </c>
      <c r="AJ408" s="3" t="s">
        <v>8814</v>
      </c>
      <c r="AM408" s="3" t="s">
        <v>24</v>
      </c>
      <c r="AN408" s="3" t="s">
        <v>184</v>
      </c>
      <c r="AZ408" s="3" t="s">
        <v>37893</v>
      </c>
      <c r="BA408" s="3" t="s">
        <v>37892</v>
      </c>
      <c r="BB408" s="3" t="s">
        <v>184</v>
      </c>
      <c r="BD408" s="3" t="s">
        <v>30</v>
      </c>
      <c r="BG408" s="3"/>
    </row>
    <row r="409" spans="1:59" ht="15" x14ac:dyDescent="0.2">
      <c r="A409" s="3" t="s">
        <v>37889</v>
      </c>
      <c r="B409" s="3" t="s">
        <v>37887</v>
      </c>
      <c r="C409" s="4">
        <v>42949.739652777767</v>
      </c>
      <c r="D409" s="3" t="s">
        <v>31816</v>
      </c>
      <c r="E409" s="3" t="s">
        <v>37890</v>
      </c>
      <c r="M409" s="3" t="s">
        <v>18405</v>
      </c>
      <c r="N409" s="3" t="s">
        <v>18402</v>
      </c>
      <c r="O409" s="3" t="s">
        <v>8540</v>
      </c>
      <c r="AI409" s="3" t="s">
        <v>29</v>
      </c>
      <c r="AJ409" s="3" t="s">
        <v>8814</v>
      </c>
      <c r="AM409" s="3" t="s">
        <v>24</v>
      </c>
      <c r="AN409" s="3" t="s">
        <v>184</v>
      </c>
      <c r="AZ409" s="3" t="s">
        <v>37888</v>
      </c>
      <c r="BA409" s="3" t="s">
        <v>13246</v>
      </c>
      <c r="BB409" s="3" t="s">
        <v>184</v>
      </c>
      <c r="BD409" s="3" t="s">
        <v>30</v>
      </c>
      <c r="BG409" s="3"/>
    </row>
    <row r="410" spans="1:59" ht="15" x14ac:dyDescent="0.2">
      <c r="A410" s="3" t="s">
        <v>37885</v>
      </c>
      <c r="B410" s="3" t="s">
        <v>37883</v>
      </c>
      <c r="C410" s="4">
        <v>42949.739652777767</v>
      </c>
      <c r="D410" s="3" t="s">
        <v>31816</v>
      </c>
      <c r="E410" s="3" t="s">
        <v>37886</v>
      </c>
      <c r="M410" s="3" t="s">
        <v>18008</v>
      </c>
      <c r="N410" s="3" t="s">
        <v>18005</v>
      </c>
      <c r="O410" s="3" t="s">
        <v>8540</v>
      </c>
      <c r="AI410" s="3" t="s">
        <v>29</v>
      </c>
      <c r="AJ410" s="3" t="s">
        <v>8814</v>
      </c>
      <c r="AM410" s="3" t="s">
        <v>24</v>
      </c>
      <c r="AN410" s="3" t="s">
        <v>184</v>
      </c>
      <c r="AZ410" s="3" t="s">
        <v>10591</v>
      </c>
      <c r="BA410" s="3" t="s">
        <v>37884</v>
      </c>
      <c r="BB410" s="3" t="s">
        <v>184</v>
      </c>
      <c r="BD410" s="3" t="s">
        <v>30</v>
      </c>
      <c r="BG410" s="3"/>
    </row>
    <row r="411" spans="1:59" ht="15" x14ac:dyDescent="0.2">
      <c r="A411" s="3" t="s">
        <v>37881</v>
      </c>
      <c r="B411" s="3" t="s">
        <v>37879</v>
      </c>
      <c r="C411" s="4">
        <v>42949.739652777767</v>
      </c>
      <c r="D411" s="3" t="s">
        <v>31816</v>
      </c>
      <c r="E411" s="3" t="s">
        <v>37882</v>
      </c>
      <c r="M411" s="3" t="s">
        <v>24557</v>
      </c>
      <c r="N411" s="3" t="s">
        <v>24554</v>
      </c>
      <c r="O411" s="3" t="s">
        <v>8540</v>
      </c>
      <c r="AI411" s="3" t="s">
        <v>29</v>
      </c>
      <c r="AJ411" s="3" t="s">
        <v>8814</v>
      </c>
      <c r="AM411" s="3" t="s">
        <v>24</v>
      </c>
      <c r="AN411" s="3" t="s">
        <v>184</v>
      </c>
      <c r="AZ411" s="3" t="s">
        <v>23763</v>
      </c>
      <c r="BA411" s="3" t="s">
        <v>37880</v>
      </c>
      <c r="BB411" s="3" t="s">
        <v>184</v>
      </c>
      <c r="BD411" s="3" t="s">
        <v>30</v>
      </c>
      <c r="BG411" s="3"/>
    </row>
    <row r="412" spans="1:59" ht="15" x14ac:dyDescent="0.2">
      <c r="A412" s="3" t="s">
        <v>37877</v>
      </c>
      <c r="B412" s="3" t="s">
        <v>37875</v>
      </c>
      <c r="C412" s="4">
        <v>42949.739652777767</v>
      </c>
      <c r="D412" s="3" t="s">
        <v>31816</v>
      </c>
      <c r="E412" s="3" t="s">
        <v>37878</v>
      </c>
      <c r="M412" s="3" t="s">
        <v>9025</v>
      </c>
      <c r="N412" s="3" t="s">
        <v>9022</v>
      </c>
      <c r="O412" s="3" t="s">
        <v>8540</v>
      </c>
      <c r="AI412" s="3" t="s">
        <v>29</v>
      </c>
      <c r="AJ412" s="3" t="s">
        <v>8814</v>
      </c>
      <c r="AM412" s="3" t="s">
        <v>24</v>
      </c>
      <c r="AN412" s="3" t="s">
        <v>184</v>
      </c>
      <c r="AZ412" s="3" t="s">
        <v>2924</v>
      </c>
      <c r="BA412" s="3" t="s">
        <v>37876</v>
      </c>
      <c r="BB412" s="3" t="s">
        <v>184</v>
      </c>
      <c r="BD412" s="3" t="s">
        <v>30</v>
      </c>
      <c r="BG412" s="3"/>
    </row>
    <row r="413" spans="1:59" ht="15" x14ac:dyDescent="0.2">
      <c r="A413" s="3" t="s">
        <v>37873</v>
      </c>
      <c r="B413" s="3" t="s">
        <v>37871</v>
      </c>
      <c r="C413" s="4">
        <v>42949.739652777767</v>
      </c>
      <c r="D413" s="3" t="s">
        <v>31816</v>
      </c>
      <c r="E413" s="3" t="s">
        <v>37874</v>
      </c>
      <c r="M413" s="3" t="s">
        <v>20829</v>
      </c>
      <c r="N413" s="3" t="s">
        <v>20828</v>
      </c>
      <c r="O413" s="3" t="s">
        <v>8540</v>
      </c>
      <c r="AI413" s="3" t="s">
        <v>29</v>
      </c>
      <c r="AJ413" s="3" t="s">
        <v>8814</v>
      </c>
      <c r="AM413" s="3" t="s">
        <v>24</v>
      </c>
      <c r="AN413" s="3" t="s">
        <v>184</v>
      </c>
      <c r="AZ413" s="3" t="s">
        <v>34521</v>
      </c>
      <c r="BA413" s="3" t="s">
        <v>37872</v>
      </c>
      <c r="BB413" s="3" t="s">
        <v>184</v>
      </c>
      <c r="BD413" s="3" t="s">
        <v>30</v>
      </c>
      <c r="BG413" s="3"/>
    </row>
    <row r="414" spans="1:59" ht="15" x14ac:dyDescent="0.2">
      <c r="A414" s="3" t="s">
        <v>37869</v>
      </c>
      <c r="B414" s="3" t="s">
        <v>37867</v>
      </c>
      <c r="C414" s="4">
        <v>42949.739652777767</v>
      </c>
      <c r="D414" s="3" t="s">
        <v>31816</v>
      </c>
      <c r="E414" s="3" t="s">
        <v>37870</v>
      </c>
      <c r="M414" s="3" t="s">
        <v>17124</v>
      </c>
      <c r="N414" s="3" t="s">
        <v>17121</v>
      </c>
      <c r="O414" s="3" t="s">
        <v>8540</v>
      </c>
      <c r="AI414" s="3" t="s">
        <v>29</v>
      </c>
      <c r="AJ414" s="3" t="s">
        <v>8814</v>
      </c>
      <c r="AM414" s="3" t="s">
        <v>24</v>
      </c>
      <c r="AN414" s="3" t="s">
        <v>184</v>
      </c>
      <c r="AZ414" s="3" t="s">
        <v>22727</v>
      </c>
      <c r="BA414" s="3" t="s">
        <v>37868</v>
      </c>
      <c r="BB414" s="3" t="s">
        <v>184</v>
      </c>
      <c r="BD414" s="3" t="s">
        <v>30</v>
      </c>
      <c r="BG414" s="3"/>
    </row>
    <row r="415" spans="1:59" ht="15" x14ac:dyDescent="0.2">
      <c r="A415" s="3" t="s">
        <v>37865</v>
      </c>
      <c r="B415" s="3" t="s">
        <v>37862</v>
      </c>
      <c r="C415" s="4">
        <v>42949.739641203712</v>
      </c>
      <c r="D415" s="3" t="s">
        <v>31816</v>
      </c>
      <c r="E415" s="3" t="s">
        <v>37866</v>
      </c>
      <c r="M415" s="3" t="s">
        <v>17024</v>
      </c>
      <c r="N415" s="3" t="s">
        <v>17021</v>
      </c>
      <c r="O415" s="3" t="s">
        <v>8540</v>
      </c>
      <c r="AI415" s="3" t="s">
        <v>29</v>
      </c>
      <c r="AJ415" s="3" t="s">
        <v>8814</v>
      </c>
      <c r="AM415" s="3" t="s">
        <v>24</v>
      </c>
      <c r="AN415" s="3" t="s">
        <v>184</v>
      </c>
      <c r="AZ415" s="3" t="s">
        <v>37864</v>
      </c>
      <c r="BA415" s="3" t="s">
        <v>37863</v>
      </c>
      <c r="BB415" s="3" t="s">
        <v>184</v>
      </c>
      <c r="BD415" s="3" t="s">
        <v>30</v>
      </c>
      <c r="BG415" s="3"/>
    </row>
    <row r="416" spans="1:59" ht="15" x14ac:dyDescent="0.2">
      <c r="A416" s="3" t="s">
        <v>37860</v>
      </c>
      <c r="B416" s="3" t="s">
        <v>37858</v>
      </c>
      <c r="C416" s="4">
        <v>42949.739641203712</v>
      </c>
      <c r="D416" s="3" t="s">
        <v>31816</v>
      </c>
      <c r="E416" s="3" t="s">
        <v>37861</v>
      </c>
      <c r="M416" s="3" t="s">
        <v>16968</v>
      </c>
      <c r="N416" s="3" t="s">
        <v>16965</v>
      </c>
      <c r="O416" s="3" t="s">
        <v>8540</v>
      </c>
      <c r="AI416" s="3" t="s">
        <v>29</v>
      </c>
      <c r="AJ416" s="3" t="s">
        <v>8814</v>
      </c>
      <c r="AM416" s="3" t="s">
        <v>24</v>
      </c>
      <c r="AN416" s="3" t="s">
        <v>184</v>
      </c>
      <c r="AZ416" s="3" t="s">
        <v>36268</v>
      </c>
      <c r="BA416" s="3" t="s">
        <v>37859</v>
      </c>
      <c r="BB416" s="3" t="s">
        <v>184</v>
      </c>
      <c r="BD416" s="3" t="s">
        <v>30</v>
      </c>
      <c r="BG416" s="3"/>
    </row>
    <row r="417" spans="1:59" ht="15" x14ac:dyDescent="0.2">
      <c r="A417" s="3" t="s">
        <v>37856</v>
      </c>
      <c r="B417" s="3" t="s">
        <v>37854</v>
      </c>
      <c r="C417" s="4">
        <v>42949.739641203712</v>
      </c>
      <c r="D417" s="3" t="s">
        <v>31816</v>
      </c>
      <c r="E417" s="3" t="s">
        <v>37857</v>
      </c>
      <c r="M417" s="3" t="s">
        <v>8824</v>
      </c>
      <c r="N417" s="3" t="s">
        <v>8821</v>
      </c>
      <c r="O417" s="3" t="s">
        <v>8540</v>
      </c>
      <c r="AI417" s="3" t="s">
        <v>29</v>
      </c>
      <c r="AJ417" s="3" t="s">
        <v>8814</v>
      </c>
      <c r="AM417" s="3" t="s">
        <v>24</v>
      </c>
      <c r="AN417" s="3" t="s">
        <v>184</v>
      </c>
      <c r="AZ417" s="3" t="s">
        <v>1058</v>
      </c>
      <c r="BA417" s="3" t="s">
        <v>37855</v>
      </c>
      <c r="BB417" s="3" t="s">
        <v>184</v>
      </c>
      <c r="BD417" s="3" t="s">
        <v>30</v>
      </c>
      <c r="BG417" s="3"/>
    </row>
    <row r="418" spans="1:59" ht="15" x14ac:dyDescent="0.2">
      <c r="A418" s="3" t="s">
        <v>37852</v>
      </c>
      <c r="B418" s="3" t="s">
        <v>37849</v>
      </c>
      <c r="C418" s="4">
        <v>42949.739641203712</v>
      </c>
      <c r="D418" s="3" t="s">
        <v>31816</v>
      </c>
      <c r="E418" s="3" t="s">
        <v>37853</v>
      </c>
      <c r="M418" s="3" t="s">
        <v>24973</v>
      </c>
      <c r="N418" s="3" t="s">
        <v>24970</v>
      </c>
      <c r="O418" s="3" t="s">
        <v>8540</v>
      </c>
      <c r="AI418" s="3" t="s">
        <v>29</v>
      </c>
      <c r="AJ418" s="3" t="s">
        <v>8814</v>
      </c>
      <c r="AM418" s="3" t="s">
        <v>24</v>
      </c>
      <c r="AN418" s="3" t="s">
        <v>184</v>
      </c>
      <c r="AZ418" s="3" t="s">
        <v>37851</v>
      </c>
      <c r="BA418" s="3" t="s">
        <v>37850</v>
      </c>
      <c r="BB418" s="3" t="s">
        <v>184</v>
      </c>
      <c r="BD418" s="3" t="s">
        <v>30</v>
      </c>
      <c r="BG418" s="3"/>
    </row>
    <row r="419" spans="1:59" ht="15" x14ac:dyDescent="0.2">
      <c r="A419" s="3" t="s">
        <v>37847</v>
      </c>
      <c r="B419" s="3" t="s">
        <v>37845</v>
      </c>
      <c r="C419" s="4">
        <v>42949.739641203712</v>
      </c>
      <c r="D419" s="3" t="s">
        <v>31816</v>
      </c>
      <c r="E419" s="3" t="s">
        <v>37848</v>
      </c>
      <c r="M419" s="3" t="s">
        <v>35869</v>
      </c>
      <c r="N419" s="3" t="s">
        <v>35866</v>
      </c>
      <c r="O419" s="3" t="s">
        <v>8540</v>
      </c>
      <c r="AI419" s="3" t="s">
        <v>29</v>
      </c>
      <c r="AJ419" s="3" t="s">
        <v>8814</v>
      </c>
      <c r="AM419" s="3" t="s">
        <v>24</v>
      </c>
      <c r="AN419" s="3" t="s">
        <v>184</v>
      </c>
      <c r="AZ419" s="3" t="s">
        <v>379</v>
      </c>
      <c r="BA419" s="3" t="s">
        <v>37846</v>
      </c>
      <c r="BB419" s="3" t="s">
        <v>184</v>
      </c>
      <c r="BD419" s="3" t="s">
        <v>30</v>
      </c>
      <c r="BG419" s="3"/>
    </row>
    <row r="420" spans="1:59" ht="15" x14ac:dyDescent="0.2">
      <c r="A420" s="3" t="s">
        <v>37843</v>
      </c>
      <c r="B420" s="3" t="s">
        <v>37841</v>
      </c>
      <c r="C420" s="4">
        <v>42949.739641203712</v>
      </c>
      <c r="D420" s="3" t="s">
        <v>31816</v>
      </c>
      <c r="E420" s="3" t="s">
        <v>37844</v>
      </c>
      <c r="M420" s="3" t="s">
        <v>28380</v>
      </c>
      <c r="N420" s="3" t="s">
        <v>28377</v>
      </c>
      <c r="O420" s="3" t="s">
        <v>8540</v>
      </c>
      <c r="AI420" s="3" t="s">
        <v>29</v>
      </c>
      <c r="AJ420" s="3" t="s">
        <v>8814</v>
      </c>
      <c r="AM420" s="3" t="s">
        <v>24</v>
      </c>
      <c r="AN420" s="3" t="s">
        <v>184</v>
      </c>
      <c r="AZ420" s="3" t="s">
        <v>8846</v>
      </c>
      <c r="BA420" s="3" t="s">
        <v>37842</v>
      </c>
      <c r="BB420" s="3" t="s">
        <v>184</v>
      </c>
      <c r="BD420" s="3" t="s">
        <v>30</v>
      </c>
      <c r="BG420" s="3"/>
    </row>
    <row r="421" spans="1:59" ht="15" x14ac:dyDescent="0.2">
      <c r="A421" s="3" t="s">
        <v>37839</v>
      </c>
      <c r="B421" s="3" t="s">
        <v>37837</v>
      </c>
      <c r="C421" s="4">
        <v>42949.739641203712</v>
      </c>
      <c r="D421" s="3" t="s">
        <v>31816</v>
      </c>
      <c r="E421" s="3" t="s">
        <v>37840</v>
      </c>
      <c r="M421" s="3" t="s">
        <v>17791</v>
      </c>
      <c r="N421" s="3" t="s">
        <v>17787</v>
      </c>
      <c r="O421" s="3" t="s">
        <v>8540</v>
      </c>
      <c r="AI421" s="3" t="s">
        <v>29</v>
      </c>
      <c r="AJ421" s="3" t="s">
        <v>8814</v>
      </c>
      <c r="AM421" s="3" t="s">
        <v>24</v>
      </c>
      <c r="AN421" s="3" t="s">
        <v>184</v>
      </c>
      <c r="AZ421" s="3" t="s">
        <v>9331</v>
      </c>
      <c r="BA421" s="3" t="s">
        <v>37838</v>
      </c>
      <c r="BB421" s="3" t="s">
        <v>184</v>
      </c>
      <c r="BD421" s="3" t="s">
        <v>30</v>
      </c>
      <c r="BG421" s="3"/>
    </row>
    <row r="422" spans="1:59" ht="15" x14ac:dyDescent="0.2">
      <c r="A422" s="3" t="s">
        <v>37835</v>
      </c>
      <c r="B422" s="3" t="s">
        <v>37834</v>
      </c>
      <c r="C422" s="4">
        <v>42949.739641203712</v>
      </c>
      <c r="D422" s="3" t="s">
        <v>31816</v>
      </c>
      <c r="E422" s="3" t="s">
        <v>37836</v>
      </c>
      <c r="M422" s="3" t="s">
        <v>18115</v>
      </c>
      <c r="N422" s="3" t="s">
        <v>18112</v>
      </c>
      <c r="O422" s="3" t="s">
        <v>8540</v>
      </c>
      <c r="AI422" s="3" t="s">
        <v>29</v>
      </c>
      <c r="AJ422" s="3" t="s">
        <v>8814</v>
      </c>
      <c r="AM422" s="3" t="s">
        <v>24</v>
      </c>
      <c r="AN422" s="3" t="s">
        <v>184</v>
      </c>
      <c r="AZ422" s="3" t="s">
        <v>37792</v>
      </c>
      <c r="BA422" s="3" t="s">
        <v>4338</v>
      </c>
      <c r="BB422" s="3" t="s">
        <v>184</v>
      </c>
      <c r="BD422" s="3" t="s">
        <v>30</v>
      </c>
      <c r="BG422" s="3"/>
    </row>
    <row r="423" spans="1:59" ht="15" x14ac:dyDescent="0.2">
      <c r="A423" s="3" t="s">
        <v>37832</v>
      </c>
      <c r="B423" s="3" t="s">
        <v>37831</v>
      </c>
      <c r="C423" s="4">
        <v>42949.739641203712</v>
      </c>
      <c r="D423" s="3" t="s">
        <v>31816</v>
      </c>
      <c r="E423" s="3" t="s">
        <v>37833</v>
      </c>
      <c r="M423" s="3" t="s">
        <v>18261</v>
      </c>
      <c r="N423" s="3" t="s">
        <v>18258</v>
      </c>
      <c r="O423" s="3" t="s">
        <v>8540</v>
      </c>
      <c r="AI423" s="3" t="s">
        <v>29</v>
      </c>
      <c r="AJ423" s="3" t="s">
        <v>8814</v>
      </c>
      <c r="AM423" s="3" t="s">
        <v>24</v>
      </c>
      <c r="AN423" s="3" t="s">
        <v>184</v>
      </c>
      <c r="AZ423" s="3" t="s">
        <v>8314</v>
      </c>
      <c r="BA423" s="3" t="s">
        <v>1236</v>
      </c>
      <c r="BB423" s="3" t="s">
        <v>184</v>
      </c>
      <c r="BD423" s="3" t="s">
        <v>30</v>
      </c>
      <c r="BG423" s="3"/>
    </row>
    <row r="424" spans="1:59" ht="15" x14ac:dyDescent="0.2">
      <c r="A424" s="3" t="s">
        <v>37829</v>
      </c>
      <c r="B424" s="3" t="s">
        <v>37828</v>
      </c>
      <c r="C424" s="4">
        <v>42949.739641203712</v>
      </c>
      <c r="D424" s="3" t="s">
        <v>31816</v>
      </c>
      <c r="E424" s="3" t="s">
        <v>37830</v>
      </c>
      <c r="M424" s="3" t="s">
        <v>28515</v>
      </c>
      <c r="N424" s="3" t="s">
        <v>28512</v>
      </c>
      <c r="O424" s="3" t="s">
        <v>8540</v>
      </c>
      <c r="AI424" s="3" t="s">
        <v>29</v>
      </c>
      <c r="AJ424" s="3" t="s">
        <v>8814</v>
      </c>
      <c r="AM424" s="3" t="s">
        <v>24</v>
      </c>
      <c r="AN424" s="3" t="s">
        <v>184</v>
      </c>
      <c r="AZ424" s="3" t="s">
        <v>37816</v>
      </c>
      <c r="BA424" s="3" t="s">
        <v>37598</v>
      </c>
      <c r="BB424" s="3" t="s">
        <v>184</v>
      </c>
      <c r="BD424" s="3" t="s">
        <v>30</v>
      </c>
      <c r="BG424" s="3"/>
    </row>
    <row r="425" spans="1:59" ht="15" x14ac:dyDescent="0.2">
      <c r="A425" s="3" t="s">
        <v>37826</v>
      </c>
      <c r="B425" s="3" t="s">
        <v>37825</v>
      </c>
      <c r="C425" s="4">
        <v>42949.739641203712</v>
      </c>
      <c r="D425" s="3" t="s">
        <v>31816</v>
      </c>
      <c r="E425" s="3" t="s">
        <v>37827</v>
      </c>
      <c r="M425" s="3" t="s">
        <v>24310</v>
      </c>
      <c r="N425" s="3" t="s">
        <v>24307</v>
      </c>
      <c r="O425" s="3" t="s">
        <v>8540</v>
      </c>
      <c r="AI425" s="3" t="s">
        <v>29</v>
      </c>
      <c r="AJ425" s="3" t="s">
        <v>8814</v>
      </c>
      <c r="AM425" s="3" t="s">
        <v>24</v>
      </c>
      <c r="AN425" s="3" t="s">
        <v>184</v>
      </c>
      <c r="AZ425" s="3" t="s">
        <v>30284</v>
      </c>
      <c r="BA425" s="3" t="s">
        <v>27045</v>
      </c>
      <c r="BB425" s="3" t="s">
        <v>184</v>
      </c>
      <c r="BD425" s="3" t="s">
        <v>30</v>
      </c>
      <c r="BG425" s="3"/>
    </row>
    <row r="426" spans="1:59" ht="15" x14ac:dyDescent="0.2">
      <c r="A426" s="3" t="s">
        <v>37823</v>
      </c>
      <c r="B426" s="3" t="s">
        <v>37822</v>
      </c>
      <c r="C426" s="4">
        <v>42949.739641203712</v>
      </c>
      <c r="D426" s="3" t="s">
        <v>31816</v>
      </c>
      <c r="E426" s="3" t="s">
        <v>37824</v>
      </c>
      <c r="M426" s="3" t="s">
        <v>26935</v>
      </c>
      <c r="N426" s="3" t="s">
        <v>26932</v>
      </c>
      <c r="O426" s="3" t="s">
        <v>8540</v>
      </c>
      <c r="AI426" s="3" t="s">
        <v>29</v>
      </c>
      <c r="AJ426" s="3" t="s">
        <v>8814</v>
      </c>
      <c r="AM426" s="3" t="s">
        <v>24</v>
      </c>
      <c r="AN426" s="3" t="s">
        <v>184</v>
      </c>
      <c r="AZ426" s="3" t="s">
        <v>25377</v>
      </c>
      <c r="BA426" s="3" t="s">
        <v>220</v>
      </c>
      <c r="BB426" s="3" t="s">
        <v>184</v>
      </c>
      <c r="BD426" s="3" t="s">
        <v>30</v>
      </c>
      <c r="BG426" s="3"/>
    </row>
    <row r="427" spans="1:59" ht="15" x14ac:dyDescent="0.2">
      <c r="A427" s="3" t="s">
        <v>37820</v>
      </c>
      <c r="B427" s="3" t="s">
        <v>37819</v>
      </c>
      <c r="C427" s="4">
        <v>42949.739641203712</v>
      </c>
      <c r="D427" s="3" t="s">
        <v>31816</v>
      </c>
      <c r="E427" s="3" t="s">
        <v>37821</v>
      </c>
      <c r="M427" s="3" t="s">
        <v>30918</v>
      </c>
      <c r="N427" s="3" t="s">
        <v>30914</v>
      </c>
      <c r="O427" s="3" t="s">
        <v>8540</v>
      </c>
      <c r="AI427" s="3" t="s">
        <v>29</v>
      </c>
      <c r="AJ427" s="3" t="s">
        <v>8814</v>
      </c>
      <c r="AM427" s="3" t="s">
        <v>24</v>
      </c>
      <c r="AN427" s="3" t="s">
        <v>184</v>
      </c>
      <c r="AZ427" s="3" t="s">
        <v>5285</v>
      </c>
      <c r="BA427" s="3" t="s">
        <v>5689</v>
      </c>
      <c r="BB427" s="3" t="s">
        <v>184</v>
      </c>
      <c r="BD427" s="3" t="s">
        <v>30</v>
      </c>
      <c r="BG427" s="3"/>
    </row>
    <row r="428" spans="1:59" ht="15" x14ac:dyDescent="0.2">
      <c r="A428" s="3" t="s">
        <v>37817</v>
      </c>
      <c r="B428" s="3" t="s">
        <v>37815</v>
      </c>
      <c r="C428" s="4">
        <v>42949.739629629628</v>
      </c>
      <c r="D428" s="3" t="s">
        <v>31816</v>
      </c>
      <c r="E428" s="3" t="s">
        <v>37818</v>
      </c>
      <c r="M428" s="3" t="s">
        <v>26775</v>
      </c>
      <c r="N428" s="3" t="s">
        <v>26772</v>
      </c>
      <c r="O428" s="3" t="s">
        <v>8540</v>
      </c>
      <c r="AI428" s="3" t="s">
        <v>29</v>
      </c>
      <c r="AJ428" s="3" t="s">
        <v>8814</v>
      </c>
      <c r="AM428" s="3" t="s">
        <v>24</v>
      </c>
      <c r="AN428" s="3" t="s">
        <v>184</v>
      </c>
      <c r="AZ428" s="3" t="s">
        <v>37816</v>
      </c>
      <c r="BA428" s="3" t="s">
        <v>622</v>
      </c>
      <c r="BB428" s="3" t="s">
        <v>184</v>
      </c>
      <c r="BD428" s="3" t="s">
        <v>30</v>
      </c>
      <c r="BG428" s="3"/>
    </row>
    <row r="429" spans="1:59" ht="15" x14ac:dyDescent="0.2">
      <c r="A429" s="3" t="s">
        <v>37813</v>
      </c>
      <c r="B429" s="3" t="s">
        <v>37812</v>
      </c>
      <c r="C429" s="4">
        <v>42949.739629629628</v>
      </c>
      <c r="D429" s="3" t="s">
        <v>31816</v>
      </c>
      <c r="E429" s="3" t="s">
        <v>37814</v>
      </c>
      <c r="M429" s="3" t="s">
        <v>35885</v>
      </c>
      <c r="N429" s="3" t="s">
        <v>35882</v>
      </c>
      <c r="O429" s="3" t="s">
        <v>8540</v>
      </c>
      <c r="AI429" s="3" t="s">
        <v>29</v>
      </c>
      <c r="AJ429" s="3" t="s">
        <v>8814</v>
      </c>
      <c r="AM429" s="3" t="s">
        <v>24</v>
      </c>
      <c r="AN429" s="3" t="s">
        <v>184</v>
      </c>
      <c r="AZ429" s="3" t="s">
        <v>10069</v>
      </c>
      <c r="BA429" s="3" t="s">
        <v>35302</v>
      </c>
      <c r="BB429" s="3" t="s">
        <v>184</v>
      </c>
      <c r="BD429" s="3" t="s">
        <v>30</v>
      </c>
      <c r="BG429" s="3"/>
    </row>
    <row r="430" spans="1:59" ht="15" x14ac:dyDescent="0.2">
      <c r="A430" s="3" t="s">
        <v>37810</v>
      </c>
      <c r="B430" s="3" t="s">
        <v>37809</v>
      </c>
      <c r="C430" s="4">
        <v>42949.739629629628</v>
      </c>
      <c r="D430" s="3" t="s">
        <v>31816</v>
      </c>
      <c r="E430" s="3" t="s">
        <v>37811</v>
      </c>
      <c r="M430" s="3" t="s">
        <v>8982</v>
      </c>
      <c r="N430" s="3" t="s">
        <v>8979</v>
      </c>
      <c r="O430" s="3" t="s">
        <v>8540</v>
      </c>
      <c r="AI430" s="3" t="s">
        <v>29</v>
      </c>
      <c r="AJ430" s="3" t="s">
        <v>8814</v>
      </c>
      <c r="AM430" s="3" t="s">
        <v>24</v>
      </c>
      <c r="AN430" s="3" t="s">
        <v>184</v>
      </c>
      <c r="AZ430" s="3" t="s">
        <v>10819</v>
      </c>
      <c r="BA430" s="3" t="s">
        <v>1416</v>
      </c>
      <c r="BB430" s="3" t="s">
        <v>184</v>
      </c>
      <c r="BD430" s="3" t="s">
        <v>30</v>
      </c>
      <c r="BG430" s="3"/>
    </row>
    <row r="431" spans="1:59" ht="15" x14ac:dyDescent="0.2">
      <c r="A431" s="3" t="s">
        <v>37807</v>
      </c>
      <c r="B431" s="3" t="s">
        <v>37804</v>
      </c>
      <c r="C431" s="4">
        <v>42949.739629629628</v>
      </c>
      <c r="D431" s="3" t="s">
        <v>31816</v>
      </c>
      <c r="E431" s="3" t="s">
        <v>37808</v>
      </c>
      <c r="M431" s="3" t="s">
        <v>21230</v>
      </c>
      <c r="N431" s="3" t="s">
        <v>21226</v>
      </c>
      <c r="O431" s="3" t="s">
        <v>8540</v>
      </c>
      <c r="AI431" s="3" t="s">
        <v>29</v>
      </c>
      <c r="AJ431" s="3" t="s">
        <v>8814</v>
      </c>
      <c r="AM431" s="3" t="s">
        <v>24</v>
      </c>
      <c r="AZ431" s="3" t="s">
        <v>37806</v>
      </c>
      <c r="BA431" s="3" t="s">
        <v>37805</v>
      </c>
      <c r="BB431" s="3" t="s">
        <v>17582</v>
      </c>
      <c r="BD431" s="3" t="s">
        <v>30</v>
      </c>
      <c r="BG431" s="3"/>
    </row>
    <row r="432" spans="1:59" ht="15" x14ac:dyDescent="0.2">
      <c r="A432" s="3" t="s">
        <v>37802</v>
      </c>
      <c r="B432" s="3" t="s">
        <v>37799</v>
      </c>
      <c r="C432" s="4">
        <v>42949.739629629628</v>
      </c>
      <c r="D432" s="3" t="s">
        <v>31816</v>
      </c>
      <c r="E432" s="3" t="s">
        <v>37803</v>
      </c>
      <c r="M432" s="3" t="s">
        <v>8864</v>
      </c>
      <c r="N432" s="3" t="s">
        <v>8861</v>
      </c>
      <c r="O432" s="3" t="s">
        <v>8540</v>
      </c>
      <c r="AI432" s="3" t="s">
        <v>29</v>
      </c>
      <c r="AJ432" s="3" t="s">
        <v>8814</v>
      </c>
      <c r="AM432" s="3" t="s">
        <v>24</v>
      </c>
      <c r="AZ432" s="3" t="s">
        <v>37801</v>
      </c>
      <c r="BA432" s="3" t="s">
        <v>37800</v>
      </c>
      <c r="BB432" s="3" t="s">
        <v>17582</v>
      </c>
      <c r="BD432" s="3" t="s">
        <v>30</v>
      </c>
      <c r="BG432" s="3"/>
    </row>
    <row r="433" spans="1:59" ht="15" x14ac:dyDescent="0.2">
      <c r="A433" s="3" t="s">
        <v>37797</v>
      </c>
      <c r="B433" s="3" t="s">
        <v>37795</v>
      </c>
      <c r="C433" s="4">
        <v>42949.739629629628</v>
      </c>
      <c r="D433" s="3" t="s">
        <v>31816</v>
      </c>
      <c r="E433" s="3" t="s">
        <v>37798</v>
      </c>
      <c r="M433" s="3" t="s">
        <v>26935</v>
      </c>
      <c r="N433" s="3" t="s">
        <v>26932</v>
      </c>
      <c r="O433" s="3" t="s">
        <v>8540</v>
      </c>
      <c r="AI433" s="3" t="s">
        <v>29</v>
      </c>
      <c r="AJ433" s="3" t="s">
        <v>8814</v>
      </c>
      <c r="AM433" s="3" t="s">
        <v>24</v>
      </c>
      <c r="AZ433" s="3" t="s">
        <v>8263</v>
      </c>
      <c r="BA433" s="3" t="s">
        <v>37796</v>
      </c>
      <c r="BB433" s="3" t="s">
        <v>790</v>
      </c>
      <c r="BD433" s="3" t="s">
        <v>30</v>
      </c>
      <c r="BG433" s="3"/>
    </row>
    <row r="434" spans="1:59" ht="15" x14ac:dyDescent="0.2">
      <c r="A434" s="3" t="s">
        <v>37793</v>
      </c>
      <c r="B434" s="3" t="s">
        <v>37790</v>
      </c>
      <c r="C434" s="4">
        <v>42949.739629629628</v>
      </c>
      <c r="D434" s="3" t="s">
        <v>31816</v>
      </c>
      <c r="E434" s="3" t="s">
        <v>37794</v>
      </c>
      <c r="M434" s="3" t="s">
        <v>26775</v>
      </c>
      <c r="N434" s="3" t="s">
        <v>26772</v>
      </c>
      <c r="O434" s="3" t="s">
        <v>8540</v>
      </c>
      <c r="AI434" s="3" t="s">
        <v>29</v>
      </c>
      <c r="AJ434" s="3" t="s">
        <v>8814</v>
      </c>
      <c r="AM434" s="3" t="s">
        <v>24</v>
      </c>
      <c r="AZ434" s="3" t="s">
        <v>37792</v>
      </c>
      <c r="BA434" s="3" t="s">
        <v>37791</v>
      </c>
      <c r="BB434" s="3" t="s">
        <v>790</v>
      </c>
      <c r="BD434" s="3" t="s">
        <v>30</v>
      </c>
      <c r="BG434" s="3"/>
    </row>
    <row r="435" spans="1:59" ht="15" x14ac:dyDescent="0.2">
      <c r="A435" s="3" t="s">
        <v>37788</v>
      </c>
      <c r="B435" s="3" t="s">
        <v>37786</v>
      </c>
      <c r="C435" s="4">
        <v>42949.739629629628</v>
      </c>
      <c r="D435" s="3" t="s">
        <v>31816</v>
      </c>
      <c r="E435" s="3" t="s">
        <v>37789</v>
      </c>
      <c r="M435" s="3" t="s">
        <v>18261</v>
      </c>
      <c r="N435" s="3" t="s">
        <v>18258</v>
      </c>
      <c r="O435" s="3" t="s">
        <v>8540</v>
      </c>
      <c r="AI435" s="3" t="s">
        <v>29</v>
      </c>
      <c r="AJ435" s="3" t="s">
        <v>8814</v>
      </c>
      <c r="AM435" s="3" t="s">
        <v>24</v>
      </c>
      <c r="AZ435" s="3" t="s">
        <v>10591</v>
      </c>
      <c r="BA435" s="3" t="s">
        <v>37787</v>
      </c>
      <c r="BB435" s="3" t="s">
        <v>790</v>
      </c>
      <c r="BD435" s="3" t="s">
        <v>30</v>
      </c>
      <c r="BG435" s="3"/>
    </row>
    <row r="436" spans="1:59" ht="15" x14ac:dyDescent="0.2">
      <c r="A436" s="3" t="s">
        <v>37784</v>
      </c>
      <c r="B436" s="3" t="s">
        <v>37782</v>
      </c>
      <c r="C436" s="4">
        <v>42949.739629629628</v>
      </c>
      <c r="D436" s="3" t="s">
        <v>31816</v>
      </c>
      <c r="E436" s="3" t="s">
        <v>37785</v>
      </c>
      <c r="M436" s="3" t="s">
        <v>35885</v>
      </c>
      <c r="N436" s="3" t="s">
        <v>35882</v>
      </c>
      <c r="O436" s="3" t="s">
        <v>8540</v>
      </c>
      <c r="AI436" s="3" t="s">
        <v>29</v>
      </c>
      <c r="AJ436" s="3" t="s">
        <v>8814</v>
      </c>
      <c r="AM436" s="3" t="s">
        <v>24</v>
      </c>
      <c r="AZ436" s="3" t="s">
        <v>8314</v>
      </c>
      <c r="BA436" s="3" t="s">
        <v>37783</v>
      </c>
      <c r="BB436" s="3" t="s">
        <v>790</v>
      </c>
      <c r="BD436" s="3" t="s">
        <v>30</v>
      </c>
      <c r="BG436" s="3"/>
    </row>
    <row r="437" spans="1:59" ht="15" x14ac:dyDescent="0.2">
      <c r="A437" s="3" t="s">
        <v>37780</v>
      </c>
      <c r="B437" s="3" t="s">
        <v>37778</v>
      </c>
      <c r="C437" s="4">
        <v>42949.739629629628</v>
      </c>
      <c r="D437" s="3" t="s">
        <v>31816</v>
      </c>
      <c r="E437" s="3" t="s">
        <v>37781</v>
      </c>
      <c r="M437" s="3" t="s">
        <v>24557</v>
      </c>
      <c r="N437" s="3" t="s">
        <v>24554</v>
      </c>
      <c r="O437" s="3" t="s">
        <v>8540</v>
      </c>
      <c r="AI437" s="3" t="s">
        <v>29</v>
      </c>
      <c r="AJ437" s="3" t="s">
        <v>8814</v>
      </c>
      <c r="AM437" s="3" t="s">
        <v>24</v>
      </c>
      <c r="AZ437" s="3" t="s">
        <v>7766</v>
      </c>
      <c r="BA437" s="3" t="s">
        <v>37779</v>
      </c>
      <c r="BB437" s="3" t="s">
        <v>790</v>
      </c>
      <c r="BD437" s="3" t="s">
        <v>30</v>
      </c>
      <c r="BG437" s="3"/>
    </row>
    <row r="438" spans="1:59" ht="15" x14ac:dyDescent="0.2">
      <c r="A438" s="3" t="s">
        <v>37776</v>
      </c>
      <c r="B438" s="3" t="s">
        <v>37774</v>
      </c>
      <c r="C438" s="4">
        <v>42949.739629629628</v>
      </c>
      <c r="D438" s="3" t="s">
        <v>31816</v>
      </c>
      <c r="E438" s="3" t="s">
        <v>37777</v>
      </c>
      <c r="M438" s="3" t="s">
        <v>24461</v>
      </c>
      <c r="N438" s="3" t="s">
        <v>24458</v>
      </c>
      <c r="O438" s="3" t="s">
        <v>8540</v>
      </c>
      <c r="AI438" s="3" t="s">
        <v>29</v>
      </c>
      <c r="AJ438" s="3" t="s">
        <v>8814</v>
      </c>
      <c r="AM438" s="3" t="s">
        <v>24</v>
      </c>
      <c r="AZ438" s="3" t="s">
        <v>24740</v>
      </c>
      <c r="BA438" s="3" t="s">
        <v>37775</v>
      </c>
      <c r="BB438" s="3" t="s">
        <v>790</v>
      </c>
      <c r="BD438" s="3" t="s">
        <v>30</v>
      </c>
      <c r="BG438" s="3"/>
    </row>
    <row r="439" spans="1:59" ht="15" x14ac:dyDescent="0.2">
      <c r="A439" s="3" t="s">
        <v>37772</v>
      </c>
      <c r="B439" s="3" t="s">
        <v>37769</v>
      </c>
      <c r="C439" s="4">
        <v>42949.739629629628</v>
      </c>
      <c r="D439" s="3" t="s">
        <v>31816</v>
      </c>
      <c r="E439" s="3" t="s">
        <v>37773</v>
      </c>
      <c r="M439" s="3" t="s">
        <v>8982</v>
      </c>
      <c r="N439" s="3" t="s">
        <v>8979</v>
      </c>
      <c r="O439" s="3" t="s">
        <v>8540</v>
      </c>
      <c r="AI439" s="3" t="s">
        <v>29</v>
      </c>
      <c r="AJ439" s="3" t="s">
        <v>8814</v>
      </c>
      <c r="AM439" s="3" t="s">
        <v>24</v>
      </c>
      <c r="AZ439" s="3" t="s">
        <v>37771</v>
      </c>
      <c r="BA439" s="3" t="s">
        <v>37770</v>
      </c>
      <c r="BB439" s="3" t="s">
        <v>790</v>
      </c>
      <c r="BD439" s="3" t="s">
        <v>30</v>
      </c>
      <c r="BG439" s="3"/>
    </row>
    <row r="440" spans="1:59" ht="15" x14ac:dyDescent="0.2">
      <c r="A440" s="3" t="s">
        <v>37767</v>
      </c>
      <c r="B440" s="3" t="s">
        <v>37765</v>
      </c>
      <c r="C440" s="4">
        <v>42949.739629629628</v>
      </c>
      <c r="D440" s="3" t="s">
        <v>31816</v>
      </c>
      <c r="E440" s="3" t="s">
        <v>37768</v>
      </c>
      <c r="M440" s="3" t="s">
        <v>20829</v>
      </c>
      <c r="N440" s="3" t="s">
        <v>20828</v>
      </c>
      <c r="O440" s="3" t="s">
        <v>8540</v>
      </c>
      <c r="AI440" s="3" t="s">
        <v>29</v>
      </c>
      <c r="AJ440" s="3" t="s">
        <v>8814</v>
      </c>
      <c r="AM440" s="3" t="s">
        <v>24</v>
      </c>
      <c r="AZ440" s="3" t="s">
        <v>30167</v>
      </c>
      <c r="BA440" s="3" t="s">
        <v>37766</v>
      </c>
      <c r="BB440" s="3" t="s">
        <v>790</v>
      </c>
      <c r="BD440" s="3" t="s">
        <v>30</v>
      </c>
      <c r="BG440" s="3"/>
    </row>
    <row r="441" spans="1:59" ht="15" x14ac:dyDescent="0.2">
      <c r="A441" s="3" t="s">
        <v>37763</v>
      </c>
      <c r="B441" s="3" t="s">
        <v>37761</v>
      </c>
      <c r="C441" s="4">
        <v>42949.739629629628</v>
      </c>
      <c r="D441" s="3" t="s">
        <v>31816</v>
      </c>
      <c r="E441" s="3" t="s">
        <v>37764</v>
      </c>
      <c r="M441" s="3" t="s">
        <v>17024</v>
      </c>
      <c r="N441" s="3" t="s">
        <v>17021</v>
      </c>
      <c r="O441" s="3" t="s">
        <v>8540</v>
      </c>
      <c r="AI441" s="3" t="s">
        <v>29</v>
      </c>
      <c r="AJ441" s="3" t="s">
        <v>8814</v>
      </c>
      <c r="AM441" s="3" t="s">
        <v>24</v>
      </c>
      <c r="AZ441" s="3" t="s">
        <v>8263</v>
      </c>
      <c r="BA441" s="3" t="s">
        <v>37762</v>
      </c>
      <c r="BB441" s="3" t="s">
        <v>790</v>
      </c>
      <c r="BD441" s="3" t="s">
        <v>30</v>
      </c>
      <c r="BG441" s="3"/>
    </row>
    <row r="442" spans="1:59" ht="15" x14ac:dyDescent="0.2">
      <c r="A442" s="3" t="s">
        <v>37759</v>
      </c>
      <c r="B442" s="3" t="s">
        <v>37757</v>
      </c>
      <c r="C442" s="4">
        <v>42949.739629629628</v>
      </c>
      <c r="D442" s="3" t="s">
        <v>31816</v>
      </c>
      <c r="E442" s="3" t="s">
        <v>37760</v>
      </c>
      <c r="M442" s="3" t="s">
        <v>16968</v>
      </c>
      <c r="N442" s="3" t="s">
        <v>16965</v>
      </c>
      <c r="O442" s="3" t="s">
        <v>8540</v>
      </c>
      <c r="AI442" s="3" t="s">
        <v>29</v>
      </c>
      <c r="AJ442" s="3" t="s">
        <v>8814</v>
      </c>
      <c r="AM442" s="3" t="s">
        <v>24</v>
      </c>
      <c r="AZ442" s="3" t="s">
        <v>3616</v>
      </c>
      <c r="BA442" s="3" t="s">
        <v>37758</v>
      </c>
      <c r="BB442" s="3" t="s">
        <v>790</v>
      </c>
      <c r="BD442" s="3" t="s">
        <v>30</v>
      </c>
      <c r="BG442" s="3"/>
    </row>
    <row r="443" spans="1:59" ht="15" x14ac:dyDescent="0.2">
      <c r="A443" s="3" t="s">
        <v>37755</v>
      </c>
      <c r="B443" s="3" t="s">
        <v>37753</v>
      </c>
      <c r="C443" s="4">
        <v>42949.739618055559</v>
      </c>
      <c r="D443" s="3" t="s">
        <v>31816</v>
      </c>
      <c r="E443" s="3" t="s">
        <v>37756</v>
      </c>
      <c r="M443" s="3" t="s">
        <v>8824</v>
      </c>
      <c r="N443" s="3" t="s">
        <v>8821</v>
      </c>
      <c r="O443" s="3" t="s">
        <v>8540</v>
      </c>
      <c r="AI443" s="3" t="s">
        <v>29</v>
      </c>
      <c r="AJ443" s="3" t="s">
        <v>8814</v>
      </c>
      <c r="AM443" s="3" t="s">
        <v>24</v>
      </c>
      <c r="AZ443" s="3" t="s">
        <v>3259</v>
      </c>
      <c r="BA443" s="3" t="s">
        <v>37754</v>
      </c>
      <c r="BB443" s="3" t="s">
        <v>790</v>
      </c>
      <c r="BD443" s="3" t="s">
        <v>30</v>
      </c>
      <c r="BG443" s="3"/>
    </row>
    <row r="444" spans="1:59" ht="15" x14ac:dyDescent="0.2">
      <c r="A444" s="3" t="s">
        <v>37751</v>
      </c>
      <c r="B444" s="3" t="s">
        <v>37749</v>
      </c>
      <c r="C444" s="4">
        <v>42949.739618055559</v>
      </c>
      <c r="D444" s="3" t="s">
        <v>31816</v>
      </c>
      <c r="E444" s="3" t="s">
        <v>37752</v>
      </c>
      <c r="M444" s="3" t="s">
        <v>17791</v>
      </c>
      <c r="N444" s="3" t="s">
        <v>17787</v>
      </c>
      <c r="O444" s="3" t="s">
        <v>8540</v>
      </c>
      <c r="AI444" s="3" t="s">
        <v>29</v>
      </c>
      <c r="AJ444" s="3" t="s">
        <v>8814</v>
      </c>
      <c r="AM444" s="3" t="s">
        <v>24</v>
      </c>
      <c r="AZ444" s="3" t="s">
        <v>1956</v>
      </c>
      <c r="BA444" s="3" t="s">
        <v>37750</v>
      </c>
      <c r="BB444" s="3" t="s">
        <v>790</v>
      </c>
      <c r="BD444" s="3" t="s">
        <v>30</v>
      </c>
      <c r="BG444" s="3"/>
    </row>
    <row r="445" spans="1:59" ht="15" x14ac:dyDescent="0.2">
      <c r="A445" s="3" t="s">
        <v>37747</v>
      </c>
      <c r="B445" s="3" t="s">
        <v>37745</v>
      </c>
      <c r="C445" s="4">
        <v>42949.739618055559</v>
      </c>
      <c r="D445" s="3" t="s">
        <v>31816</v>
      </c>
      <c r="E445" s="3" t="s">
        <v>37748</v>
      </c>
      <c r="M445" s="3" t="s">
        <v>28196</v>
      </c>
      <c r="N445" s="3" t="s">
        <v>28194</v>
      </c>
      <c r="O445" s="3" t="s">
        <v>8540</v>
      </c>
      <c r="AI445" s="3" t="s">
        <v>29</v>
      </c>
      <c r="AJ445" s="3" t="s">
        <v>25173</v>
      </c>
      <c r="AM445" s="3" t="s">
        <v>24</v>
      </c>
      <c r="AZ445" s="3" t="s">
        <v>10995</v>
      </c>
      <c r="BA445" s="3" t="s">
        <v>37746</v>
      </c>
      <c r="BB445" s="3" t="s">
        <v>790</v>
      </c>
      <c r="BD445" s="3" t="s">
        <v>30</v>
      </c>
      <c r="BG445" s="3"/>
    </row>
    <row r="446" spans="1:59" ht="15" x14ac:dyDescent="0.2">
      <c r="A446" s="3" t="s">
        <v>37743</v>
      </c>
      <c r="B446" s="3" t="s">
        <v>37741</v>
      </c>
      <c r="C446" s="4">
        <v>42949.739618055559</v>
      </c>
      <c r="D446" s="3" t="s">
        <v>31816</v>
      </c>
      <c r="E446" s="3" t="s">
        <v>37744</v>
      </c>
      <c r="M446" s="3" t="s">
        <v>18405</v>
      </c>
      <c r="N446" s="3" t="s">
        <v>18402</v>
      </c>
      <c r="O446" s="3" t="s">
        <v>8540</v>
      </c>
      <c r="AI446" s="3" t="s">
        <v>29</v>
      </c>
      <c r="AJ446" s="3" t="s">
        <v>8814</v>
      </c>
      <c r="AM446" s="3" t="s">
        <v>24</v>
      </c>
      <c r="AZ446" s="3" t="s">
        <v>37742</v>
      </c>
      <c r="BA446" s="3" t="s">
        <v>10188</v>
      </c>
      <c r="BB446" s="3" t="s">
        <v>790</v>
      </c>
      <c r="BD446" s="3" t="s">
        <v>30</v>
      </c>
      <c r="BG446" s="3"/>
    </row>
    <row r="447" spans="1:59" ht="15" x14ac:dyDescent="0.2">
      <c r="A447" s="3" t="s">
        <v>37739</v>
      </c>
      <c r="B447" s="3" t="s">
        <v>37738</v>
      </c>
      <c r="C447" s="4">
        <v>42949.739618055559</v>
      </c>
      <c r="D447" s="3" t="s">
        <v>31816</v>
      </c>
      <c r="E447" s="3" t="s">
        <v>37740</v>
      </c>
      <c r="M447" s="3" t="s">
        <v>26869</v>
      </c>
      <c r="N447" s="3" t="s">
        <v>26866</v>
      </c>
      <c r="O447" s="3" t="s">
        <v>8540</v>
      </c>
      <c r="AI447" s="3" t="s">
        <v>29</v>
      </c>
      <c r="AJ447" s="3" t="s">
        <v>8814</v>
      </c>
      <c r="AM447" s="3" t="s">
        <v>24</v>
      </c>
      <c r="AZ447" s="3" t="s">
        <v>18317</v>
      </c>
      <c r="BA447" s="3" t="s">
        <v>3351</v>
      </c>
      <c r="BB447" s="3" t="s">
        <v>790</v>
      </c>
      <c r="BD447" s="3" t="s">
        <v>30</v>
      </c>
      <c r="BG447" s="3"/>
    </row>
    <row r="448" spans="1:59" ht="15" x14ac:dyDescent="0.2">
      <c r="A448" s="3" t="s">
        <v>37736</v>
      </c>
      <c r="B448" s="3" t="s">
        <v>37735</v>
      </c>
      <c r="C448" s="4">
        <v>42949.739618055559</v>
      </c>
      <c r="D448" s="3" t="s">
        <v>31816</v>
      </c>
      <c r="E448" s="3" t="s">
        <v>37737</v>
      </c>
      <c r="M448" s="3" t="s">
        <v>21230</v>
      </c>
      <c r="N448" s="3" t="s">
        <v>21226</v>
      </c>
      <c r="O448" s="3" t="s">
        <v>8540</v>
      </c>
      <c r="AI448" s="3" t="s">
        <v>29</v>
      </c>
      <c r="AJ448" s="3" t="s">
        <v>8814</v>
      </c>
      <c r="AM448" s="3" t="s">
        <v>24</v>
      </c>
      <c r="AZ448" s="3" t="s">
        <v>10069</v>
      </c>
      <c r="BA448" s="3" t="s">
        <v>5239</v>
      </c>
      <c r="BB448" s="3" t="s">
        <v>790</v>
      </c>
      <c r="BD448" s="3" t="s">
        <v>30</v>
      </c>
      <c r="BG448" s="3"/>
    </row>
    <row r="449" spans="1:59" ht="15" x14ac:dyDescent="0.2">
      <c r="A449" s="3" t="s">
        <v>37733</v>
      </c>
      <c r="B449" s="3" t="s">
        <v>37732</v>
      </c>
      <c r="C449" s="4">
        <v>42949.739618055559</v>
      </c>
      <c r="D449" s="3" t="s">
        <v>31816</v>
      </c>
      <c r="E449" s="3" t="s">
        <v>37734</v>
      </c>
      <c r="M449" s="3" t="s">
        <v>24973</v>
      </c>
      <c r="N449" s="3" t="s">
        <v>24970</v>
      </c>
      <c r="O449" s="3" t="s">
        <v>8540</v>
      </c>
      <c r="AI449" s="3" t="s">
        <v>29</v>
      </c>
      <c r="AJ449" s="3" t="s">
        <v>8814</v>
      </c>
      <c r="AM449" s="3" t="s">
        <v>24</v>
      </c>
      <c r="AZ449" s="3" t="s">
        <v>3259</v>
      </c>
      <c r="BA449" s="3" t="s">
        <v>4363</v>
      </c>
      <c r="BB449" s="3" t="s">
        <v>790</v>
      </c>
      <c r="BD449" s="3" t="s">
        <v>30</v>
      </c>
      <c r="BG449" s="3"/>
    </row>
    <row r="450" spans="1:59" ht="15" x14ac:dyDescent="0.2">
      <c r="A450" s="3" t="s">
        <v>37730</v>
      </c>
      <c r="B450" s="3" t="s">
        <v>37729</v>
      </c>
      <c r="C450" s="4">
        <v>42949.739618055559</v>
      </c>
      <c r="D450" s="3" t="s">
        <v>31816</v>
      </c>
      <c r="E450" s="3" t="s">
        <v>37731</v>
      </c>
      <c r="M450" s="3" t="s">
        <v>17124</v>
      </c>
      <c r="N450" s="3" t="s">
        <v>17121</v>
      </c>
      <c r="O450" s="3" t="s">
        <v>8540</v>
      </c>
      <c r="AI450" s="3" t="s">
        <v>29</v>
      </c>
      <c r="AJ450" s="3" t="s">
        <v>8814</v>
      </c>
      <c r="AM450" s="3" t="s">
        <v>24</v>
      </c>
      <c r="AZ450" s="3" t="s">
        <v>8334</v>
      </c>
      <c r="BA450" s="3" t="s">
        <v>5385</v>
      </c>
      <c r="BB450" s="3" t="s">
        <v>790</v>
      </c>
      <c r="BD450" s="3" t="s">
        <v>30</v>
      </c>
      <c r="BG450" s="3"/>
    </row>
    <row r="451" spans="1:59" ht="15" x14ac:dyDescent="0.2">
      <c r="A451" s="3" t="s">
        <v>37727</v>
      </c>
      <c r="B451" s="3" t="s">
        <v>37725</v>
      </c>
      <c r="C451" s="4">
        <v>42949.739618055559</v>
      </c>
      <c r="D451" s="3" t="s">
        <v>31816</v>
      </c>
      <c r="E451" s="3" t="s">
        <v>37728</v>
      </c>
      <c r="M451" s="3" t="s">
        <v>26712</v>
      </c>
      <c r="N451" s="3" t="s">
        <v>26709</v>
      </c>
      <c r="O451" s="3" t="s">
        <v>8540</v>
      </c>
      <c r="AI451" s="3" t="s">
        <v>29</v>
      </c>
      <c r="AJ451" s="3" t="s">
        <v>8814</v>
      </c>
      <c r="AM451" s="3" t="s">
        <v>24</v>
      </c>
      <c r="AZ451" s="3" t="s">
        <v>28954</v>
      </c>
      <c r="BA451" s="3" t="s">
        <v>37726</v>
      </c>
      <c r="BB451" s="3" t="s">
        <v>790</v>
      </c>
      <c r="BD451" s="3" t="s">
        <v>30</v>
      </c>
      <c r="BG451" s="3"/>
    </row>
    <row r="452" spans="1:59" ht="15" x14ac:dyDescent="0.2">
      <c r="A452" s="3" t="s">
        <v>37723</v>
      </c>
      <c r="B452" s="3" t="s">
        <v>37722</v>
      </c>
      <c r="C452" s="4">
        <v>42949.739618055559</v>
      </c>
      <c r="D452" s="3" t="s">
        <v>31816</v>
      </c>
      <c r="E452" s="3" t="s">
        <v>37724</v>
      </c>
      <c r="M452" s="3" t="s">
        <v>28515</v>
      </c>
      <c r="N452" s="3" t="s">
        <v>28512</v>
      </c>
      <c r="O452" s="3" t="s">
        <v>8540</v>
      </c>
      <c r="AI452" s="3" t="s">
        <v>29</v>
      </c>
      <c r="AJ452" s="3" t="s">
        <v>8814</v>
      </c>
      <c r="AM452" s="3" t="s">
        <v>24</v>
      </c>
      <c r="AZ452" s="3" t="s">
        <v>1431</v>
      </c>
      <c r="BA452" s="3" t="s">
        <v>3578</v>
      </c>
      <c r="BB452" s="3" t="s">
        <v>790</v>
      </c>
      <c r="BD452" s="3" t="s">
        <v>30</v>
      </c>
      <c r="BG452" s="3"/>
    </row>
    <row r="453" spans="1:59" ht="15" x14ac:dyDescent="0.2">
      <c r="A453" s="3" t="s">
        <v>37720</v>
      </c>
      <c r="B453" s="3" t="s">
        <v>37718</v>
      </c>
      <c r="C453" s="4">
        <v>42949.739618055559</v>
      </c>
      <c r="D453" s="3" t="s">
        <v>31816</v>
      </c>
      <c r="E453" s="3" t="s">
        <v>37721</v>
      </c>
      <c r="M453" s="3" t="s">
        <v>18008</v>
      </c>
      <c r="N453" s="3" t="s">
        <v>18005</v>
      </c>
      <c r="O453" s="3" t="s">
        <v>8540</v>
      </c>
      <c r="AI453" s="3" t="s">
        <v>29</v>
      </c>
      <c r="AJ453" s="3" t="s">
        <v>8814</v>
      </c>
      <c r="AM453" s="3" t="s">
        <v>24</v>
      </c>
      <c r="AZ453" s="3" t="s">
        <v>37719</v>
      </c>
      <c r="BA453" s="3" t="s">
        <v>2555</v>
      </c>
      <c r="BB453" s="3" t="s">
        <v>790</v>
      </c>
      <c r="BD453" s="3" t="s">
        <v>30</v>
      </c>
      <c r="BG453" s="3"/>
    </row>
    <row r="454" spans="1:59" ht="15" x14ac:dyDescent="0.2">
      <c r="A454" s="3" t="s">
        <v>37716</v>
      </c>
      <c r="B454" s="3" t="s">
        <v>37714</v>
      </c>
      <c r="C454" s="4">
        <v>42949.739606481482</v>
      </c>
      <c r="D454" s="3" t="s">
        <v>31816</v>
      </c>
      <c r="E454" s="3" t="s">
        <v>37717</v>
      </c>
      <c r="M454" s="3" t="s">
        <v>25182</v>
      </c>
      <c r="N454" s="3" t="s">
        <v>25180</v>
      </c>
      <c r="O454" s="3" t="s">
        <v>8540</v>
      </c>
      <c r="AI454" s="3" t="s">
        <v>29</v>
      </c>
      <c r="AJ454" s="3" t="s">
        <v>25173</v>
      </c>
      <c r="AM454" s="3" t="s">
        <v>24</v>
      </c>
      <c r="AZ454" s="3" t="s">
        <v>36541</v>
      </c>
      <c r="BA454" s="3" t="s">
        <v>37715</v>
      </c>
      <c r="BB454" s="3" t="s">
        <v>790</v>
      </c>
      <c r="BD454" s="3" t="s">
        <v>30</v>
      </c>
      <c r="BG454" s="3"/>
    </row>
    <row r="455" spans="1:59" ht="15" x14ac:dyDescent="0.2">
      <c r="A455" s="3" t="s">
        <v>37712</v>
      </c>
      <c r="B455" s="3" t="s">
        <v>37709</v>
      </c>
      <c r="C455" s="4">
        <v>42949.739606481482</v>
      </c>
      <c r="D455" s="3" t="s">
        <v>31816</v>
      </c>
      <c r="E455" s="3" t="s">
        <v>37713</v>
      </c>
      <c r="M455" s="3" t="s">
        <v>28196</v>
      </c>
      <c r="N455" s="3" t="s">
        <v>28194</v>
      </c>
      <c r="O455" s="3" t="s">
        <v>8540</v>
      </c>
      <c r="AI455" s="3" t="s">
        <v>29</v>
      </c>
      <c r="AJ455" s="3" t="s">
        <v>25173</v>
      </c>
      <c r="AM455" s="3" t="s">
        <v>24</v>
      </c>
      <c r="AN455" s="3" t="s">
        <v>7629</v>
      </c>
      <c r="AZ455" s="3" t="s">
        <v>37711</v>
      </c>
      <c r="BA455" s="3" t="s">
        <v>37710</v>
      </c>
      <c r="BB455" s="3" t="s">
        <v>7629</v>
      </c>
      <c r="BD455" s="3" t="s">
        <v>30</v>
      </c>
      <c r="BG455" s="3"/>
    </row>
    <row r="456" spans="1:59" ht="15" x14ac:dyDescent="0.2">
      <c r="A456" s="3" t="s">
        <v>37707</v>
      </c>
      <c r="B456" s="3" t="s">
        <v>37705</v>
      </c>
      <c r="C456" s="4">
        <v>42949.739606481482</v>
      </c>
      <c r="D456" s="3" t="s">
        <v>31816</v>
      </c>
      <c r="E456" s="3" t="s">
        <v>37708</v>
      </c>
      <c r="M456" s="3" t="s">
        <v>26935</v>
      </c>
      <c r="N456" s="3" t="s">
        <v>26932</v>
      </c>
      <c r="O456" s="3" t="s">
        <v>8540</v>
      </c>
      <c r="AI456" s="3" t="s">
        <v>29</v>
      </c>
      <c r="AJ456" s="3" t="s">
        <v>8814</v>
      </c>
      <c r="AM456" s="3" t="s">
        <v>24</v>
      </c>
      <c r="AN456" s="3" t="s">
        <v>7629</v>
      </c>
      <c r="AZ456" s="3" t="s">
        <v>8263</v>
      </c>
      <c r="BA456" s="3" t="s">
        <v>37706</v>
      </c>
      <c r="BB456" s="3" t="s">
        <v>7629</v>
      </c>
      <c r="BD456" s="3" t="s">
        <v>30</v>
      </c>
      <c r="BG456" s="3"/>
    </row>
    <row r="457" spans="1:59" ht="15" x14ac:dyDescent="0.2">
      <c r="A457" s="3" t="s">
        <v>37703</v>
      </c>
      <c r="B457" s="3" t="s">
        <v>37701</v>
      </c>
      <c r="C457" s="4">
        <v>42949.739606481482</v>
      </c>
      <c r="D457" s="3" t="s">
        <v>31816</v>
      </c>
      <c r="E457" s="3" t="s">
        <v>37704</v>
      </c>
      <c r="M457" s="3" t="s">
        <v>26869</v>
      </c>
      <c r="N457" s="3" t="s">
        <v>26866</v>
      </c>
      <c r="O457" s="3" t="s">
        <v>8540</v>
      </c>
      <c r="AI457" s="3" t="s">
        <v>29</v>
      </c>
      <c r="AJ457" s="3" t="s">
        <v>8814</v>
      </c>
      <c r="AM457" s="3" t="s">
        <v>24</v>
      </c>
      <c r="AN457" s="3" t="s">
        <v>7629</v>
      </c>
      <c r="AZ457" s="3" t="s">
        <v>4017</v>
      </c>
      <c r="BA457" s="3" t="s">
        <v>37702</v>
      </c>
      <c r="BB457" s="3" t="s">
        <v>7629</v>
      </c>
      <c r="BD457" s="3" t="s">
        <v>30</v>
      </c>
      <c r="BG457" s="3"/>
    </row>
    <row r="458" spans="1:59" ht="15" x14ac:dyDescent="0.2">
      <c r="A458" s="3" t="s">
        <v>37699</v>
      </c>
      <c r="B458" s="3" t="s">
        <v>37697</v>
      </c>
      <c r="C458" s="4">
        <v>42949.739606481482</v>
      </c>
      <c r="D458" s="3" t="s">
        <v>31816</v>
      </c>
      <c r="E458" s="3" t="s">
        <v>37700</v>
      </c>
      <c r="M458" s="3" t="s">
        <v>18405</v>
      </c>
      <c r="N458" s="3" t="s">
        <v>18402</v>
      </c>
      <c r="O458" s="3" t="s">
        <v>8540</v>
      </c>
      <c r="AI458" s="3" t="s">
        <v>29</v>
      </c>
      <c r="AJ458" s="3" t="s">
        <v>8814</v>
      </c>
      <c r="AM458" s="3" t="s">
        <v>24</v>
      </c>
      <c r="AN458" s="3" t="s">
        <v>7629</v>
      </c>
      <c r="AZ458" s="3" t="s">
        <v>36289</v>
      </c>
      <c r="BA458" s="3" t="s">
        <v>37698</v>
      </c>
      <c r="BB458" s="3" t="s">
        <v>7629</v>
      </c>
      <c r="BD458" s="3" t="s">
        <v>30</v>
      </c>
      <c r="BG458" s="3"/>
    </row>
    <row r="459" spans="1:59" ht="15" x14ac:dyDescent="0.2">
      <c r="A459" s="3" t="s">
        <v>37695</v>
      </c>
      <c r="B459" s="3" t="s">
        <v>37692</v>
      </c>
      <c r="C459" s="4">
        <v>42949.739606481482</v>
      </c>
      <c r="D459" s="3" t="s">
        <v>31816</v>
      </c>
      <c r="E459" s="3" t="s">
        <v>37696</v>
      </c>
      <c r="M459" s="3" t="s">
        <v>30918</v>
      </c>
      <c r="N459" s="3" t="s">
        <v>30914</v>
      </c>
      <c r="O459" s="3" t="s">
        <v>8540</v>
      </c>
      <c r="AI459" s="3" t="s">
        <v>29</v>
      </c>
      <c r="AJ459" s="3" t="s">
        <v>8814</v>
      </c>
      <c r="AM459" s="3" t="s">
        <v>24</v>
      </c>
      <c r="AN459" s="3" t="s">
        <v>7629</v>
      </c>
      <c r="AZ459" s="3" t="s">
        <v>37694</v>
      </c>
      <c r="BA459" s="3" t="s">
        <v>37693</v>
      </c>
      <c r="BB459" s="3" t="s">
        <v>7629</v>
      </c>
      <c r="BD459" s="3" t="s">
        <v>30</v>
      </c>
      <c r="BG459" s="3"/>
    </row>
    <row r="460" spans="1:59" ht="15" x14ac:dyDescent="0.2">
      <c r="A460" s="3" t="s">
        <v>37690</v>
      </c>
      <c r="B460" s="3" t="s">
        <v>37687</v>
      </c>
      <c r="C460" s="4">
        <v>42949.739606481482</v>
      </c>
      <c r="D460" s="3" t="s">
        <v>31816</v>
      </c>
      <c r="E460" s="3" t="s">
        <v>37691</v>
      </c>
      <c r="M460" s="3" t="s">
        <v>18261</v>
      </c>
      <c r="N460" s="3" t="s">
        <v>18258</v>
      </c>
      <c r="O460" s="3" t="s">
        <v>8540</v>
      </c>
      <c r="AI460" s="3" t="s">
        <v>29</v>
      </c>
      <c r="AJ460" s="3" t="s">
        <v>8814</v>
      </c>
      <c r="AM460" s="3" t="s">
        <v>24</v>
      </c>
      <c r="AN460" s="3" t="s">
        <v>7629</v>
      </c>
      <c r="AZ460" s="3" t="s">
        <v>37689</v>
      </c>
      <c r="BA460" s="3" t="s">
        <v>37688</v>
      </c>
      <c r="BB460" s="3" t="s">
        <v>7629</v>
      </c>
      <c r="BD460" s="3" t="s">
        <v>30</v>
      </c>
      <c r="BG460" s="3"/>
    </row>
    <row r="461" spans="1:59" ht="15" x14ac:dyDescent="0.2">
      <c r="A461" s="3" t="s">
        <v>37685</v>
      </c>
      <c r="B461" s="3" t="s">
        <v>37682</v>
      </c>
      <c r="C461" s="4">
        <v>42949.739606481482</v>
      </c>
      <c r="D461" s="3" t="s">
        <v>31816</v>
      </c>
      <c r="E461" s="3" t="s">
        <v>37686</v>
      </c>
      <c r="M461" s="3" t="s">
        <v>18115</v>
      </c>
      <c r="N461" s="3" t="s">
        <v>18112</v>
      </c>
      <c r="O461" s="3" t="s">
        <v>8540</v>
      </c>
      <c r="AI461" s="3" t="s">
        <v>29</v>
      </c>
      <c r="AJ461" s="3" t="s">
        <v>8814</v>
      </c>
      <c r="AM461" s="3" t="s">
        <v>24</v>
      </c>
      <c r="AN461" s="3" t="s">
        <v>7629</v>
      </c>
      <c r="AZ461" s="3" t="s">
        <v>37684</v>
      </c>
      <c r="BA461" s="3" t="s">
        <v>37683</v>
      </c>
      <c r="BB461" s="3" t="s">
        <v>7629</v>
      </c>
      <c r="BD461" s="3" t="s">
        <v>30</v>
      </c>
      <c r="BG461" s="3"/>
    </row>
    <row r="462" spans="1:59" ht="15" x14ac:dyDescent="0.2">
      <c r="A462" s="3" t="s">
        <v>37680</v>
      </c>
      <c r="B462" s="3" t="s">
        <v>37678</v>
      </c>
      <c r="C462" s="4">
        <v>42949.739606481482</v>
      </c>
      <c r="D462" s="3" t="s">
        <v>31816</v>
      </c>
      <c r="E462" s="3" t="s">
        <v>37681</v>
      </c>
      <c r="M462" s="3" t="s">
        <v>35885</v>
      </c>
      <c r="N462" s="3" t="s">
        <v>35882</v>
      </c>
      <c r="O462" s="3" t="s">
        <v>8540</v>
      </c>
      <c r="AI462" s="3" t="s">
        <v>29</v>
      </c>
      <c r="AJ462" s="3" t="s">
        <v>8814</v>
      </c>
      <c r="AM462" s="3" t="s">
        <v>24</v>
      </c>
      <c r="AN462" s="3" t="s">
        <v>7629</v>
      </c>
      <c r="AZ462" s="3" t="s">
        <v>18828</v>
      </c>
      <c r="BA462" s="3" t="s">
        <v>37679</v>
      </c>
      <c r="BB462" s="3" t="s">
        <v>7629</v>
      </c>
      <c r="BD462" s="3" t="s">
        <v>30</v>
      </c>
      <c r="BG462" s="3"/>
    </row>
    <row r="463" spans="1:59" ht="15" x14ac:dyDescent="0.2">
      <c r="A463" s="3" t="s">
        <v>37676</v>
      </c>
      <c r="B463" s="3" t="s">
        <v>37674</v>
      </c>
      <c r="C463" s="4">
        <v>42949.739606481482</v>
      </c>
      <c r="D463" s="3" t="s">
        <v>31816</v>
      </c>
      <c r="E463" s="3" t="s">
        <v>37677</v>
      </c>
      <c r="M463" s="3" t="s">
        <v>18008</v>
      </c>
      <c r="N463" s="3" t="s">
        <v>18005</v>
      </c>
      <c r="O463" s="3" t="s">
        <v>8540</v>
      </c>
      <c r="AI463" s="3" t="s">
        <v>29</v>
      </c>
      <c r="AJ463" s="3" t="s">
        <v>8814</v>
      </c>
      <c r="AM463" s="3" t="s">
        <v>24</v>
      </c>
      <c r="AN463" s="3" t="s">
        <v>7629</v>
      </c>
      <c r="AZ463" s="3" t="s">
        <v>36289</v>
      </c>
      <c r="BA463" s="3" t="s">
        <v>37675</v>
      </c>
      <c r="BB463" s="3" t="s">
        <v>7629</v>
      </c>
      <c r="BD463" s="3" t="s">
        <v>30</v>
      </c>
      <c r="BG463" s="3"/>
    </row>
    <row r="464" spans="1:59" ht="15" x14ac:dyDescent="0.2">
      <c r="A464" s="3" t="s">
        <v>37672</v>
      </c>
      <c r="B464" s="3" t="s">
        <v>37670</v>
      </c>
      <c r="C464" s="4">
        <v>42949.739606481482</v>
      </c>
      <c r="D464" s="3" t="s">
        <v>31816</v>
      </c>
      <c r="E464" s="3" t="s">
        <v>37673</v>
      </c>
      <c r="M464" s="3" t="s">
        <v>9025</v>
      </c>
      <c r="N464" s="3" t="s">
        <v>9022</v>
      </c>
      <c r="O464" s="3" t="s">
        <v>8540</v>
      </c>
      <c r="AI464" s="3" t="s">
        <v>29</v>
      </c>
      <c r="AJ464" s="3" t="s">
        <v>8814</v>
      </c>
      <c r="AM464" s="3" t="s">
        <v>24</v>
      </c>
      <c r="AN464" s="3" t="s">
        <v>7629</v>
      </c>
      <c r="AZ464" s="3" t="s">
        <v>16490</v>
      </c>
      <c r="BA464" s="3" t="s">
        <v>37671</v>
      </c>
      <c r="BB464" s="3" t="s">
        <v>7629</v>
      </c>
      <c r="BD464" s="3" t="s">
        <v>30</v>
      </c>
      <c r="BG464" s="3"/>
    </row>
    <row r="465" spans="1:59" ht="15" x14ac:dyDescent="0.2">
      <c r="A465" s="3" t="s">
        <v>37668</v>
      </c>
      <c r="B465" s="3" t="s">
        <v>37666</v>
      </c>
      <c r="C465" s="4">
        <v>42949.739606481482</v>
      </c>
      <c r="D465" s="3" t="s">
        <v>31816</v>
      </c>
      <c r="E465" s="3" t="s">
        <v>37669</v>
      </c>
      <c r="M465" s="3" t="s">
        <v>24310</v>
      </c>
      <c r="N465" s="3" t="s">
        <v>24307</v>
      </c>
      <c r="O465" s="3" t="s">
        <v>8540</v>
      </c>
      <c r="AI465" s="3" t="s">
        <v>29</v>
      </c>
      <c r="AJ465" s="3" t="s">
        <v>8814</v>
      </c>
      <c r="AM465" s="3" t="s">
        <v>24</v>
      </c>
      <c r="AN465" s="3" t="s">
        <v>7629</v>
      </c>
      <c r="AZ465" s="3" t="s">
        <v>8263</v>
      </c>
      <c r="BA465" s="3" t="s">
        <v>37667</v>
      </c>
      <c r="BB465" s="3" t="s">
        <v>7629</v>
      </c>
      <c r="BD465" s="3" t="s">
        <v>30</v>
      </c>
      <c r="BG465" s="3"/>
    </row>
    <row r="466" spans="1:59" ht="15" x14ac:dyDescent="0.2">
      <c r="A466" s="3" t="s">
        <v>37664</v>
      </c>
      <c r="B466" s="3" t="s">
        <v>37661</v>
      </c>
      <c r="C466" s="4">
        <v>42949.739606481482</v>
      </c>
      <c r="D466" s="3" t="s">
        <v>31816</v>
      </c>
      <c r="E466" s="3" t="s">
        <v>37665</v>
      </c>
      <c r="M466" s="3" t="s">
        <v>21230</v>
      </c>
      <c r="N466" s="3" t="s">
        <v>21226</v>
      </c>
      <c r="O466" s="3" t="s">
        <v>8540</v>
      </c>
      <c r="AI466" s="3" t="s">
        <v>29</v>
      </c>
      <c r="AJ466" s="3" t="s">
        <v>8814</v>
      </c>
      <c r="AM466" s="3" t="s">
        <v>24</v>
      </c>
      <c r="AN466" s="3" t="s">
        <v>7629</v>
      </c>
      <c r="AZ466" s="3" t="s">
        <v>37663</v>
      </c>
      <c r="BA466" s="3" t="s">
        <v>37662</v>
      </c>
      <c r="BB466" s="3" t="s">
        <v>7629</v>
      </c>
      <c r="BD466" s="3" t="s">
        <v>30</v>
      </c>
      <c r="BG466" s="3"/>
    </row>
    <row r="467" spans="1:59" ht="15" x14ac:dyDescent="0.2">
      <c r="A467" s="3" t="s">
        <v>37659</v>
      </c>
      <c r="B467" s="3" t="s">
        <v>37657</v>
      </c>
      <c r="C467" s="4">
        <v>42949.739594907413</v>
      </c>
      <c r="D467" s="3" t="s">
        <v>31816</v>
      </c>
      <c r="E467" s="3" t="s">
        <v>37660</v>
      </c>
      <c r="M467" s="3" t="s">
        <v>17124</v>
      </c>
      <c r="N467" s="3" t="s">
        <v>17121</v>
      </c>
      <c r="O467" s="3" t="s">
        <v>8540</v>
      </c>
      <c r="AI467" s="3" t="s">
        <v>29</v>
      </c>
      <c r="AJ467" s="3" t="s">
        <v>8814</v>
      </c>
      <c r="AM467" s="3" t="s">
        <v>24</v>
      </c>
      <c r="AN467" s="3" t="s">
        <v>7629</v>
      </c>
      <c r="AZ467" s="3" t="s">
        <v>9716</v>
      </c>
      <c r="BA467" s="3" t="s">
        <v>37658</v>
      </c>
      <c r="BB467" s="3" t="s">
        <v>7629</v>
      </c>
      <c r="BD467" s="3" t="s">
        <v>30</v>
      </c>
      <c r="BG467" s="3"/>
    </row>
    <row r="468" spans="1:59" ht="15" x14ac:dyDescent="0.2">
      <c r="A468" s="3" t="s">
        <v>37655</v>
      </c>
      <c r="B468" s="3" t="s">
        <v>37652</v>
      </c>
      <c r="C468" s="4">
        <v>42949.739594907413</v>
      </c>
      <c r="D468" s="3" t="s">
        <v>31816</v>
      </c>
      <c r="E468" s="3" t="s">
        <v>37656</v>
      </c>
      <c r="M468" s="3" t="s">
        <v>8864</v>
      </c>
      <c r="N468" s="3" t="s">
        <v>8861</v>
      </c>
      <c r="O468" s="3" t="s">
        <v>8540</v>
      </c>
      <c r="AI468" s="3" t="s">
        <v>29</v>
      </c>
      <c r="AJ468" s="3" t="s">
        <v>8814</v>
      </c>
      <c r="AM468" s="3" t="s">
        <v>24</v>
      </c>
      <c r="AN468" s="3" t="s">
        <v>7629</v>
      </c>
      <c r="AZ468" s="3" t="s">
        <v>37654</v>
      </c>
      <c r="BA468" s="3" t="s">
        <v>37653</v>
      </c>
      <c r="BB468" s="3" t="s">
        <v>7629</v>
      </c>
      <c r="BD468" s="3" t="s">
        <v>30</v>
      </c>
      <c r="BG468" s="3"/>
    </row>
    <row r="469" spans="1:59" ht="15" x14ac:dyDescent="0.2">
      <c r="A469" s="3" t="s">
        <v>37650</v>
      </c>
      <c r="B469" s="3" t="s">
        <v>37648</v>
      </c>
      <c r="C469" s="4">
        <v>42949.739594907413</v>
      </c>
      <c r="D469" s="3" t="s">
        <v>31816</v>
      </c>
      <c r="E469" s="3" t="s">
        <v>37651</v>
      </c>
      <c r="M469" s="3" t="s">
        <v>16968</v>
      </c>
      <c r="N469" s="3" t="s">
        <v>16965</v>
      </c>
      <c r="O469" s="3" t="s">
        <v>8540</v>
      </c>
      <c r="AI469" s="3" t="s">
        <v>29</v>
      </c>
      <c r="AJ469" s="3" t="s">
        <v>8814</v>
      </c>
      <c r="AM469" s="3" t="s">
        <v>24</v>
      </c>
      <c r="AN469" s="3" t="s">
        <v>7629</v>
      </c>
      <c r="AZ469" s="3" t="s">
        <v>27885</v>
      </c>
      <c r="BA469" s="3" t="s">
        <v>37649</v>
      </c>
      <c r="BB469" s="3" t="s">
        <v>7629</v>
      </c>
      <c r="BD469" s="3" t="s">
        <v>30</v>
      </c>
      <c r="BG469" s="3"/>
    </row>
    <row r="470" spans="1:59" ht="15" x14ac:dyDescent="0.2">
      <c r="A470" s="3" t="s">
        <v>37646</v>
      </c>
      <c r="B470" s="3" t="s">
        <v>37644</v>
      </c>
      <c r="C470" s="4">
        <v>42949.739594907413</v>
      </c>
      <c r="D470" s="3" t="s">
        <v>31816</v>
      </c>
      <c r="E470" s="3" t="s">
        <v>37647</v>
      </c>
      <c r="M470" s="3" t="s">
        <v>8824</v>
      </c>
      <c r="N470" s="3" t="s">
        <v>8821</v>
      </c>
      <c r="O470" s="3" t="s">
        <v>8540</v>
      </c>
      <c r="AI470" s="3" t="s">
        <v>29</v>
      </c>
      <c r="AJ470" s="3" t="s">
        <v>8814</v>
      </c>
      <c r="AM470" s="3" t="s">
        <v>24</v>
      </c>
      <c r="AN470" s="3" t="s">
        <v>7629</v>
      </c>
      <c r="AZ470" s="3" t="s">
        <v>36268</v>
      </c>
      <c r="BA470" s="3" t="s">
        <v>37645</v>
      </c>
      <c r="BB470" s="3" t="s">
        <v>7629</v>
      </c>
      <c r="BD470" s="3" t="s">
        <v>30</v>
      </c>
      <c r="BG470" s="3"/>
    </row>
    <row r="471" spans="1:59" ht="15" x14ac:dyDescent="0.2">
      <c r="A471" s="3" t="s">
        <v>37642</v>
      </c>
      <c r="B471" s="3" t="s">
        <v>37639</v>
      </c>
      <c r="C471" s="4">
        <v>42949.739594907413</v>
      </c>
      <c r="D471" s="3" t="s">
        <v>31816</v>
      </c>
      <c r="E471" s="3" t="s">
        <v>37643</v>
      </c>
      <c r="M471" s="3" t="s">
        <v>24973</v>
      </c>
      <c r="N471" s="3" t="s">
        <v>24970</v>
      </c>
      <c r="O471" s="3" t="s">
        <v>8540</v>
      </c>
      <c r="AI471" s="3" t="s">
        <v>29</v>
      </c>
      <c r="AJ471" s="3" t="s">
        <v>8814</v>
      </c>
      <c r="AM471" s="3" t="s">
        <v>24</v>
      </c>
      <c r="AN471" s="3" t="s">
        <v>7629</v>
      </c>
      <c r="AZ471" s="3" t="s">
        <v>37641</v>
      </c>
      <c r="BA471" s="3" t="s">
        <v>37640</v>
      </c>
      <c r="BB471" s="3" t="s">
        <v>7629</v>
      </c>
      <c r="BD471" s="3" t="s">
        <v>30</v>
      </c>
      <c r="BG471" s="3"/>
    </row>
    <row r="472" spans="1:59" ht="15" x14ac:dyDescent="0.2">
      <c r="A472" s="3" t="s">
        <v>37637</v>
      </c>
      <c r="B472" s="3" t="s">
        <v>37635</v>
      </c>
      <c r="C472" s="4">
        <v>42949.739594907413</v>
      </c>
      <c r="D472" s="3" t="s">
        <v>31816</v>
      </c>
      <c r="E472" s="3" t="s">
        <v>37638</v>
      </c>
      <c r="M472" s="3" t="s">
        <v>35869</v>
      </c>
      <c r="N472" s="3" t="s">
        <v>35866</v>
      </c>
      <c r="O472" s="3" t="s">
        <v>8540</v>
      </c>
      <c r="AI472" s="3" t="s">
        <v>29</v>
      </c>
      <c r="AJ472" s="3" t="s">
        <v>8814</v>
      </c>
      <c r="AM472" s="3" t="s">
        <v>24</v>
      </c>
      <c r="AN472" s="3" t="s">
        <v>7629</v>
      </c>
      <c r="AZ472" s="3" t="s">
        <v>16274</v>
      </c>
      <c r="BA472" s="3" t="s">
        <v>37636</v>
      </c>
      <c r="BB472" s="3" t="s">
        <v>7629</v>
      </c>
      <c r="BD472" s="3" t="s">
        <v>30</v>
      </c>
      <c r="BG472" s="3"/>
    </row>
    <row r="473" spans="1:59" ht="15" x14ac:dyDescent="0.2">
      <c r="A473" s="3" t="s">
        <v>37633</v>
      </c>
      <c r="B473" s="3" t="s">
        <v>37631</v>
      </c>
      <c r="C473" s="4">
        <v>42949.739594907413</v>
      </c>
      <c r="D473" s="3" t="s">
        <v>31816</v>
      </c>
      <c r="E473" s="3" t="s">
        <v>37634</v>
      </c>
      <c r="M473" s="3" t="s">
        <v>17791</v>
      </c>
      <c r="N473" s="3" t="s">
        <v>17787</v>
      </c>
      <c r="O473" s="3" t="s">
        <v>8540</v>
      </c>
      <c r="AI473" s="3" t="s">
        <v>29</v>
      </c>
      <c r="AJ473" s="3" t="s">
        <v>8814</v>
      </c>
      <c r="AM473" s="3" t="s">
        <v>24</v>
      </c>
      <c r="AN473" s="3" t="s">
        <v>7629</v>
      </c>
      <c r="AZ473" s="3" t="s">
        <v>1327</v>
      </c>
      <c r="BA473" s="3" t="s">
        <v>37632</v>
      </c>
      <c r="BB473" s="3" t="s">
        <v>7629</v>
      </c>
      <c r="BD473" s="3" t="s">
        <v>30</v>
      </c>
      <c r="BG473" s="3"/>
    </row>
    <row r="474" spans="1:59" ht="15" x14ac:dyDescent="0.2">
      <c r="A474" s="3" t="s">
        <v>37629</v>
      </c>
      <c r="B474" s="3" t="s">
        <v>37628</v>
      </c>
      <c r="C474" s="4">
        <v>42949.739594907413</v>
      </c>
      <c r="D474" s="3" t="s">
        <v>31816</v>
      </c>
      <c r="E474" s="3" t="s">
        <v>37630</v>
      </c>
      <c r="M474" s="3" t="s">
        <v>26712</v>
      </c>
      <c r="N474" s="3" t="s">
        <v>26709</v>
      </c>
      <c r="O474" s="3" t="s">
        <v>8540</v>
      </c>
      <c r="AI474" s="3" t="s">
        <v>29</v>
      </c>
      <c r="AJ474" s="3" t="s">
        <v>8814</v>
      </c>
      <c r="AM474" s="3" t="s">
        <v>24</v>
      </c>
      <c r="AN474" s="3" t="s">
        <v>7629</v>
      </c>
      <c r="AZ474" s="3" t="s">
        <v>8609</v>
      </c>
      <c r="BA474" s="3" t="s">
        <v>8709</v>
      </c>
      <c r="BB474" s="3" t="s">
        <v>7629</v>
      </c>
      <c r="BD474" s="3" t="s">
        <v>30</v>
      </c>
      <c r="BG474" s="3"/>
    </row>
    <row r="475" spans="1:59" ht="15" x14ac:dyDescent="0.2">
      <c r="A475" s="3" t="s">
        <v>37626</v>
      </c>
      <c r="B475" s="3" t="s">
        <v>37625</v>
      </c>
      <c r="C475" s="4">
        <v>42949.739594907413</v>
      </c>
      <c r="D475" s="3" t="s">
        <v>31816</v>
      </c>
      <c r="E475" s="3" t="s">
        <v>37627</v>
      </c>
      <c r="M475" s="3" t="s">
        <v>24557</v>
      </c>
      <c r="N475" s="3" t="s">
        <v>24554</v>
      </c>
      <c r="O475" s="3" t="s">
        <v>8540</v>
      </c>
      <c r="AI475" s="3" t="s">
        <v>29</v>
      </c>
      <c r="AJ475" s="3" t="s">
        <v>8814</v>
      </c>
      <c r="AM475" s="3" t="s">
        <v>24</v>
      </c>
      <c r="AN475" s="3" t="s">
        <v>7629</v>
      </c>
      <c r="AZ475" s="3" t="s">
        <v>8521</v>
      </c>
      <c r="BA475" s="3" t="s">
        <v>19470</v>
      </c>
      <c r="BB475" s="3" t="s">
        <v>7629</v>
      </c>
      <c r="BD475" s="3" t="s">
        <v>30</v>
      </c>
      <c r="BG475" s="3"/>
    </row>
    <row r="476" spans="1:59" ht="15" x14ac:dyDescent="0.2">
      <c r="A476" s="3" t="s">
        <v>37623</v>
      </c>
      <c r="B476" s="3" t="s">
        <v>37621</v>
      </c>
      <c r="C476" s="4">
        <v>42949.739594907413</v>
      </c>
      <c r="D476" s="3" t="s">
        <v>31816</v>
      </c>
      <c r="E476" s="3" t="s">
        <v>37624</v>
      </c>
      <c r="M476" s="3" t="s">
        <v>28515</v>
      </c>
      <c r="N476" s="3" t="s">
        <v>28512</v>
      </c>
      <c r="O476" s="3" t="s">
        <v>8540</v>
      </c>
      <c r="AI476" s="3" t="s">
        <v>29</v>
      </c>
      <c r="AJ476" s="3" t="s">
        <v>8814</v>
      </c>
      <c r="AM476" s="3" t="s">
        <v>24</v>
      </c>
      <c r="AN476" s="3" t="s">
        <v>7629</v>
      </c>
      <c r="AZ476" s="3" t="s">
        <v>37622</v>
      </c>
      <c r="BA476" s="3" t="s">
        <v>5019</v>
      </c>
      <c r="BB476" s="3" t="s">
        <v>7629</v>
      </c>
      <c r="BD476" s="3" t="s">
        <v>30</v>
      </c>
      <c r="BG476" s="3"/>
    </row>
    <row r="477" spans="1:59" ht="15" x14ac:dyDescent="0.2">
      <c r="A477" s="3" t="s">
        <v>37619</v>
      </c>
      <c r="B477" s="3" t="s">
        <v>37618</v>
      </c>
      <c r="C477" s="4">
        <v>42949.739594907413</v>
      </c>
      <c r="D477" s="3" t="s">
        <v>31816</v>
      </c>
      <c r="E477" s="3" t="s">
        <v>37620</v>
      </c>
      <c r="M477" s="3" t="s">
        <v>8982</v>
      </c>
      <c r="N477" s="3" t="s">
        <v>8979</v>
      </c>
      <c r="O477" s="3" t="s">
        <v>8540</v>
      </c>
      <c r="AI477" s="3" t="s">
        <v>29</v>
      </c>
      <c r="AJ477" s="3" t="s">
        <v>8814</v>
      </c>
      <c r="AM477" s="3" t="s">
        <v>24</v>
      </c>
      <c r="AN477" s="3" t="s">
        <v>7629</v>
      </c>
      <c r="AZ477" s="3" t="s">
        <v>36083</v>
      </c>
      <c r="BA477" s="3" t="s">
        <v>28150</v>
      </c>
      <c r="BB477" s="3" t="s">
        <v>7629</v>
      </c>
      <c r="BD477" s="3" t="s">
        <v>30</v>
      </c>
      <c r="BG477" s="3"/>
    </row>
    <row r="478" spans="1:59" ht="15" x14ac:dyDescent="0.2">
      <c r="A478" s="3" t="s">
        <v>37616</v>
      </c>
      <c r="B478" s="3" t="s">
        <v>37614</v>
      </c>
      <c r="C478" s="4">
        <v>42949.739594907413</v>
      </c>
      <c r="D478" s="3" t="s">
        <v>31816</v>
      </c>
      <c r="E478" s="3" t="s">
        <v>37617</v>
      </c>
      <c r="M478" s="3" t="s">
        <v>17024</v>
      </c>
      <c r="N478" s="3" t="s">
        <v>17021</v>
      </c>
      <c r="O478" s="3" t="s">
        <v>8540</v>
      </c>
      <c r="AI478" s="3" t="s">
        <v>29</v>
      </c>
      <c r="AJ478" s="3" t="s">
        <v>8814</v>
      </c>
      <c r="AM478" s="3" t="s">
        <v>24</v>
      </c>
      <c r="AN478" s="3" t="s">
        <v>7629</v>
      </c>
      <c r="AZ478" s="3" t="s">
        <v>37615</v>
      </c>
      <c r="BA478" s="3" t="s">
        <v>10685</v>
      </c>
      <c r="BB478" s="3" t="s">
        <v>7629</v>
      </c>
      <c r="BD478" s="3" t="s">
        <v>30</v>
      </c>
      <c r="BG478" s="3"/>
    </row>
    <row r="479" spans="1:59" ht="15" x14ac:dyDescent="0.2">
      <c r="A479" s="3" t="s">
        <v>37612</v>
      </c>
      <c r="B479" s="3" t="s">
        <v>37611</v>
      </c>
      <c r="C479" s="4">
        <v>42949.739594907413</v>
      </c>
      <c r="D479" s="3" t="s">
        <v>31816</v>
      </c>
      <c r="E479" s="3" t="s">
        <v>37613</v>
      </c>
      <c r="M479" s="3" t="s">
        <v>26775</v>
      </c>
      <c r="N479" s="3" t="s">
        <v>26772</v>
      </c>
      <c r="O479" s="3" t="s">
        <v>8540</v>
      </c>
      <c r="AI479" s="3" t="s">
        <v>29</v>
      </c>
      <c r="AJ479" s="3" t="s">
        <v>8814</v>
      </c>
      <c r="AM479" s="3" t="s">
        <v>24</v>
      </c>
      <c r="AN479" s="3" t="s">
        <v>7629</v>
      </c>
      <c r="AZ479" s="3" t="s">
        <v>12857</v>
      </c>
      <c r="BA479" s="3" t="s">
        <v>33791</v>
      </c>
      <c r="BB479" s="3" t="s">
        <v>7629</v>
      </c>
      <c r="BD479" s="3" t="s">
        <v>30</v>
      </c>
      <c r="BG479" s="3"/>
    </row>
    <row r="480" spans="1:59" ht="15" x14ac:dyDescent="0.2">
      <c r="A480" s="3" t="s">
        <v>37609</v>
      </c>
      <c r="B480" s="3" t="s">
        <v>37608</v>
      </c>
      <c r="C480" s="4">
        <v>42949.739594907413</v>
      </c>
      <c r="D480" s="3" t="s">
        <v>31816</v>
      </c>
      <c r="E480" s="3" t="s">
        <v>37610</v>
      </c>
      <c r="M480" s="3" t="s">
        <v>28380</v>
      </c>
      <c r="N480" s="3" t="s">
        <v>28377</v>
      </c>
      <c r="O480" s="3" t="s">
        <v>8540</v>
      </c>
      <c r="AI480" s="3" t="s">
        <v>29</v>
      </c>
      <c r="AJ480" s="3" t="s">
        <v>8814</v>
      </c>
      <c r="AM480" s="3" t="s">
        <v>24</v>
      </c>
      <c r="AN480" s="3" t="s">
        <v>7629</v>
      </c>
      <c r="AZ480" s="3" t="s">
        <v>9331</v>
      </c>
      <c r="BA480" s="3" t="s">
        <v>2265</v>
      </c>
      <c r="BB480" s="3" t="s">
        <v>7629</v>
      </c>
      <c r="BD480" s="3" t="s">
        <v>30</v>
      </c>
      <c r="BG480" s="3"/>
    </row>
    <row r="481" spans="1:59" ht="15" x14ac:dyDescent="0.2">
      <c r="A481" s="3" t="s">
        <v>37606</v>
      </c>
      <c r="B481" s="3" t="s">
        <v>37605</v>
      </c>
      <c r="C481" s="4">
        <v>42949.739583333343</v>
      </c>
      <c r="D481" s="3" t="s">
        <v>31816</v>
      </c>
      <c r="E481" s="3" t="s">
        <v>37607</v>
      </c>
      <c r="M481" s="3" t="s">
        <v>24461</v>
      </c>
      <c r="N481" s="3" t="s">
        <v>24458</v>
      </c>
      <c r="O481" s="3" t="s">
        <v>8540</v>
      </c>
      <c r="AI481" s="3" t="s">
        <v>29</v>
      </c>
      <c r="AJ481" s="3" t="s">
        <v>8814</v>
      </c>
      <c r="AM481" s="3" t="s">
        <v>24</v>
      </c>
      <c r="AN481" s="3" t="s">
        <v>7629</v>
      </c>
      <c r="AZ481" s="3" t="s">
        <v>4017</v>
      </c>
      <c r="BA481" s="3" t="s">
        <v>10600</v>
      </c>
      <c r="BB481" s="3" t="s">
        <v>7629</v>
      </c>
      <c r="BD481" s="3" t="s">
        <v>30</v>
      </c>
      <c r="BG481" s="3"/>
    </row>
    <row r="482" spans="1:59" ht="15" x14ac:dyDescent="0.2">
      <c r="A482" s="3" t="s">
        <v>37603</v>
      </c>
      <c r="B482" s="3" t="s">
        <v>37602</v>
      </c>
      <c r="C482" s="4">
        <v>42949.739583333343</v>
      </c>
      <c r="D482" s="3" t="s">
        <v>31816</v>
      </c>
      <c r="E482" s="3" t="s">
        <v>37604</v>
      </c>
      <c r="M482" s="3" t="s">
        <v>25182</v>
      </c>
      <c r="N482" s="3" t="s">
        <v>25180</v>
      </c>
      <c r="O482" s="3" t="s">
        <v>8540</v>
      </c>
      <c r="AI482" s="3" t="s">
        <v>29</v>
      </c>
      <c r="AJ482" s="3" t="s">
        <v>25173</v>
      </c>
      <c r="AM482" s="3" t="s">
        <v>24</v>
      </c>
      <c r="AN482" s="3" t="s">
        <v>7629</v>
      </c>
      <c r="AZ482" s="3" t="s">
        <v>16274</v>
      </c>
      <c r="BA482" s="3" t="s">
        <v>14229</v>
      </c>
      <c r="BB482" s="3" t="s">
        <v>7629</v>
      </c>
      <c r="BD482" s="3" t="s">
        <v>30</v>
      </c>
      <c r="BG482" s="3"/>
    </row>
    <row r="483" spans="1:59" ht="15" x14ac:dyDescent="0.2">
      <c r="A483" s="3" t="s">
        <v>37599</v>
      </c>
      <c r="B483" s="3" t="s">
        <v>37597</v>
      </c>
      <c r="C483" s="4">
        <v>42899.509745370371</v>
      </c>
      <c r="D483" s="3" t="s">
        <v>31816</v>
      </c>
      <c r="E483" s="3" t="s">
        <v>37601</v>
      </c>
      <c r="M483" s="3" t="s">
        <v>28949</v>
      </c>
      <c r="N483" s="3" t="s">
        <v>28948</v>
      </c>
      <c r="O483" s="3" t="s">
        <v>8540</v>
      </c>
      <c r="U483" s="3" t="s">
        <v>37600</v>
      </c>
      <c r="AI483" s="3" t="s">
        <v>29</v>
      </c>
      <c r="AJ483" s="3" t="s">
        <v>7697</v>
      </c>
      <c r="AM483" s="3" t="s">
        <v>24</v>
      </c>
      <c r="AZ483" s="3" t="s">
        <v>2276</v>
      </c>
      <c r="BA483" s="3" t="s">
        <v>37598</v>
      </c>
      <c r="BB483" s="3" t="s">
        <v>17542</v>
      </c>
      <c r="BD483" s="3" t="s">
        <v>30</v>
      </c>
      <c r="BG483" s="3"/>
    </row>
    <row r="484" spans="1:59" ht="15" x14ac:dyDescent="0.2">
      <c r="A484" s="3" t="s">
        <v>37594</v>
      </c>
      <c r="B484" s="3" t="s">
        <v>37591</v>
      </c>
      <c r="C484" s="4">
        <v>42899.509745370371</v>
      </c>
      <c r="D484" s="3" t="s">
        <v>31816</v>
      </c>
      <c r="E484" s="3" t="s">
        <v>37596</v>
      </c>
      <c r="M484" s="3" t="s">
        <v>28949</v>
      </c>
      <c r="N484" s="3" t="s">
        <v>28948</v>
      </c>
      <c r="O484" s="3" t="s">
        <v>8540</v>
      </c>
      <c r="U484" s="3" t="s">
        <v>37595</v>
      </c>
      <c r="AI484" s="3" t="s">
        <v>29</v>
      </c>
      <c r="AJ484" s="3" t="s">
        <v>7697</v>
      </c>
      <c r="AM484" s="3" t="s">
        <v>24</v>
      </c>
      <c r="AZ484" s="3" t="s">
        <v>37593</v>
      </c>
      <c r="BA484" s="3" t="s">
        <v>37592</v>
      </c>
      <c r="BB484" s="3" t="s">
        <v>13303</v>
      </c>
      <c r="BD484" s="3" t="s">
        <v>30</v>
      </c>
      <c r="BG484" s="3"/>
    </row>
    <row r="485" spans="1:59" ht="15" x14ac:dyDescent="0.2">
      <c r="A485" s="3" t="s">
        <v>37588</v>
      </c>
      <c r="B485" s="3" t="s">
        <v>37586</v>
      </c>
      <c r="C485" s="4">
        <v>42899.509745370371</v>
      </c>
      <c r="D485" s="3" t="s">
        <v>31816</v>
      </c>
      <c r="E485" s="3" t="s">
        <v>37590</v>
      </c>
      <c r="M485" s="3" t="s">
        <v>28949</v>
      </c>
      <c r="N485" s="3" t="s">
        <v>28948</v>
      </c>
      <c r="O485" s="3" t="s">
        <v>8540</v>
      </c>
      <c r="U485" s="3" t="s">
        <v>37589</v>
      </c>
      <c r="AI485" s="3" t="s">
        <v>29</v>
      </c>
      <c r="AJ485" s="3" t="s">
        <v>7697</v>
      </c>
      <c r="AM485" s="3" t="s">
        <v>24</v>
      </c>
      <c r="AZ485" s="3" t="s">
        <v>3206</v>
      </c>
      <c r="BA485" s="3" t="s">
        <v>37587</v>
      </c>
      <c r="BB485" s="3" t="s">
        <v>17542</v>
      </c>
      <c r="BD485" s="3" t="s">
        <v>30</v>
      </c>
      <c r="BG485" s="3"/>
    </row>
    <row r="486" spans="1:59" ht="15" x14ac:dyDescent="0.2">
      <c r="A486" s="3" t="s">
        <v>37583</v>
      </c>
      <c r="B486" s="3" t="s">
        <v>37580</v>
      </c>
      <c r="C486" s="4">
        <v>42899.509745370371</v>
      </c>
      <c r="D486" s="3" t="s">
        <v>31816</v>
      </c>
      <c r="E486" s="3" t="s">
        <v>37585</v>
      </c>
      <c r="M486" s="3" t="s">
        <v>20866</v>
      </c>
      <c r="N486" s="3" t="s">
        <v>20865</v>
      </c>
      <c r="O486" s="3" t="s">
        <v>8540</v>
      </c>
      <c r="U486" s="3" t="s">
        <v>37584</v>
      </c>
      <c r="AI486" s="3" t="s">
        <v>29</v>
      </c>
      <c r="AJ486" s="3" t="s">
        <v>7697</v>
      </c>
      <c r="AM486" s="3" t="s">
        <v>24</v>
      </c>
      <c r="AZ486" s="3" t="s">
        <v>37582</v>
      </c>
      <c r="BA486" s="3" t="s">
        <v>37581</v>
      </c>
      <c r="BB486" s="3" t="s">
        <v>13798</v>
      </c>
      <c r="BD486" s="3" t="s">
        <v>30</v>
      </c>
      <c r="BG486" s="3"/>
    </row>
    <row r="487" spans="1:59" ht="15" x14ac:dyDescent="0.2">
      <c r="A487" s="3" t="s">
        <v>37578</v>
      </c>
      <c r="B487" s="3" t="s">
        <v>37575</v>
      </c>
      <c r="C487" s="4">
        <v>42899.509745370371</v>
      </c>
      <c r="D487" s="3" t="s">
        <v>31816</v>
      </c>
      <c r="E487" s="3" t="s">
        <v>37578</v>
      </c>
      <c r="L487" s="3" t="s">
        <v>37579</v>
      </c>
      <c r="AZ487" s="3" t="s">
        <v>37577</v>
      </c>
      <c r="BA487" s="3" t="s">
        <v>37576</v>
      </c>
      <c r="BD487" s="3" t="s">
        <v>7641</v>
      </c>
      <c r="BG487" s="3"/>
    </row>
    <row r="488" spans="1:59" ht="15" x14ac:dyDescent="0.2">
      <c r="A488" s="3" t="s">
        <v>37573</v>
      </c>
      <c r="B488" s="3" t="s">
        <v>37570</v>
      </c>
      <c r="C488" s="4">
        <v>42899.509745370371</v>
      </c>
      <c r="D488" s="3" t="s">
        <v>31816</v>
      </c>
      <c r="E488" s="3" t="s">
        <v>37573</v>
      </c>
      <c r="L488" s="3" t="s">
        <v>37574</v>
      </c>
      <c r="AZ488" s="3" t="s">
        <v>37572</v>
      </c>
      <c r="BA488" s="3" t="s">
        <v>37571</v>
      </c>
      <c r="BD488" s="3" t="s">
        <v>7641</v>
      </c>
      <c r="BG488" s="3"/>
    </row>
    <row r="489" spans="1:59" ht="15" x14ac:dyDescent="0.2">
      <c r="A489" s="3" t="s">
        <v>37568</v>
      </c>
      <c r="B489" s="3" t="s">
        <v>37565</v>
      </c>
      <c r="C489" s="4">
        <v>42899.509745370371</v>
      </c>
      <c r="D489" s="3" t="s">
        <v>31816</v>
      </c>
      <c r="E489" s="3" t="s">
        <v>37568</v>
      </c>
      <c r="L489" s="3" t="s">
        <v>37569</v>
      </c>
      <c r="AZ489" s="3" t="s">
        <v>37567</v>
      </c>
      <c r="BA489" s="3" t="s">
        <v>37566</v>
      </c>
      <c r="BD489" s="3" t="s">
        <v>7641</v>
      </c>
      <c r="BG489" s="3"/>
    </row>
    <row r="490" spans="1:59" ht="15" x14ac:dyDescent="0.2">
      <c r="A490" s="3" t="s">
        <v>37563</v>
      </c>
      <c r="B490" s="3" t="s">
        <v>37560</v>
      </c>
      <c r="C490" s="4">
        <v>42899.509745370371</v>
      </c>
      <c r="D490" s="3" t="s">
        <v>31816</v>
      </c>
      <c r="E490" s="3" t="s">
        <v>37563</v>
      </c>
      <c r="L490" s="3" t="s">
        <v>37564</v>
      </c>
      <c r="AZ490" s="3" t="s">
        <v>37562</v>
      </c>
      <c r="BA490" s="3" t="s">
        <v>37561</v>
      </c>
      <c r="BD490" s="3" t="s">
        <v>7641</v>
      </c>
      <c r="BG490" s="3"/>
    </row>
    <row r="491" spans="1:59" ht="15" x14ac:dyDescent="0.2">
      <c r="A491" s="3" t="s">
        <v>37558</v>
      </c>
      <c r="B491" s="3" t="s">
        <v>37556</v>
      </c>
      <c r="C491" s="4">
        <v>42899.509745370371</v>
      </c>
      <c r="D491" s="3" t="s">
        <v>31816</v>
      </c>
      <c r="E491" s="3" t="s">
        <v>37558</v>
      </c>
      <c r="L491" s="3" t="s">
        <v>37559</v>
      </c>
      <c r="AZ491" s="3" t="s">
        <v>25269</v>
      </c>
      <c r="BA491" s="3" t="s">
        <v>37557</v>
      </c>
      <c r="BD491" s="3" t="s">
        <v>7641</v>
      </c>
      <c r="BG491" s="3"/>
    </row>
    <row r="492" spans="1:59" ht="15" x14ac:dyDescent="0.2">
      <c r="A492" s="3" t="s">
        <v>37554</v>
      </c>
      <c r="B492" s="3" t="s">
        <v>37551</v>
      </c>
      <c r="C492" s="4">
        <v>42899.509733796287</v>
      </c>
      <c r="D492" s="3" t="s">
        <v>31816</v>
      </c>
      <c r="E492" s="3" t="s">
        <v>37554</v>
      </c>
      <c r="L492" s="3" t="s">
        <v>37555</v>
      </c>
      <c r="AZ492" s="3" t="s">
        <v>37553</v>
      </c>
      <c r="BA492" s="3" t="s">
        <v>37552</v>
      </c>
      <c r="BD492" s="3" t="s">
        <v>7641</v>
      </c>
      <c r="BG492" s="3"/>
    </row>
    <row r="493" spans="1:59" ht="15" x14ac:dyDescent="0.2">
      <c r="A493" s="3" t="s">
        <v>37548</v>
      </c>
      <c r="B493" s="3" t="s">
        <v>37546</v>
      </c>
      <c r="C493" s="4">
        <v>42899.509733796287</v>
      </c>
      <c r="D493" s="3" t="s">
        <v>31816</v>
      </c>
      <c r="E493" s="3" t="s">
        <v>37550</v>
      </c>
      <c r="M493" s="3" t="s">
        <v>14467</v>
      </c>
      <c r="N493" s="3" t="s">
        <v>14463</v>
      </c>
      <c r="O493" s="3" t="s">
        <v>8540</v>
      </c>
      <c r="U493" s="3" t="s">
        <v>37549</v>
      </c>
      <c r="AI493" s="3" t="s">
        <v>29</v>
      </c>
      <c r="AJ493" s="3" t="s">
        <v>7697</v>
      </c>
      <c r="AM493" s="3" t="s">
        <v>24</v>
      </c>
      <c r="AZ493" s="3" t="s">
        <v>19138</v>
      </c>
      <c r="BA493" s="3" t="s">
        <v>37547</v>
      </c>
      <c r="BB493" s="3" t="s">
        <v>13394</v>
      </c>
      <c r="BD493" s="3" t="s">
        <v>30</v>
      </c>
      <c r="BG493" s="3"/>
    </row>
    <row r="494" spans="1:59" ht="15" x14ac:dyDescent="0.2">
      <c r="A494" s="3" t="s">
        <v>37544</v>
      </c>
      <c r="B494" s="3" t="s">
        <v>37542</v>
      </c>
      <c r="C494" s="4">
        <v>42899.509733796287</v>
      </c>
      <c r="D494" s="3" t="s">
        <v>31816</v>
      </c>
      <c r="E494" s="3" t="s">
        <v>37544</v>
      </c>
      <c r="L494" s="3" t="s">
        <v>37545</v>
      </c>
      <c r="AZ494" s="3" t="s">
        <v>37543</v>
      </c>
      <c r="BA494" s="3" t="s">
        <v>2593</v>
      </c>
      <c r="BD494" s="3" t="s">
        <v>7641</v>
      </c>
      <c r="BG494" s="3"/>
    </row>
    <row r="495" spans="1:59" ht="15" x14ac:dyDescent="0.2">
      <c r="A495" s="3" t="s">
        <v>37540</v>
      </c>
      <c r="B495" s="3" t="s">
        <v>37538</v>
      </c>
      <c r="C495" s="4">
        <v>42899.509733796287</v>
      </c>
      <c r="D495" s="3" t="s">
        <v>31816</v>
      </c>
      <c r="E495" s="3" t="s">
        <v>37540</v>
      </c>
      <c r="L495" s="3" t="s">
        <v>37541</v>
      </c>
      <c r="AZ495" s="3" t="s">
        <v>37539</v>
      </c>
      <c r="BA495" s="3" t="s">
        <v>22652</v>
      </c>
      <c r="BD495" s="3" t="s">
        <v>7641</v>
      </c>
      <c r="BG495" s="3"/>
    </row>
    <row r="496" spans="1:59" ht="15" x14ac:dyDescent="0.2">
      <c r="A496" s="3" t="s">
        <v>37535</v>
      </c>
      <c r="B496" s="3" t="s">
        <v>37533</v>
      </c>
      <c r="C496" s="4">
        <v>42899.493472222217</v>
      </c>
      <c r="D496" s="3" t="s">
        <v>31816</v>
      </c>
      <c r="E496" s="3" t="s">
        <v>37537</v>
      </c>
      <c r="M496" s="3" t="s">
        <v>11900</v>
      </c>
      <c r="N496" s="3" t="s">
        <v>11896</v>
      </c>
      <c r="O496" s="3" t="s">
        <v>8540</v>
      </c>
      <c r="U496" s="3" t="s">
        <v>37536</v>
      </c>
      <c r="AI496" s="3" t="s">
        <v>29</v>
      </c>
      <c r="AJ496" s="3" t="s">
        <v>7697</v>
      </c>
      <c r="AM496" s="3" t="s">
        <v>24</v>
      </c>
      <c r="AZ496" s="3" t="s">
        <v>34499</v>
      </c>
      <c r="BA496" s="3" t="s">
        <v>37534</v>
      </c>
      <c r="BB496" s="3" t="s">
        <v>13798</v>
      </c>
      <c r="BD496" s="3" t="s">
        <v>30</v>
      </c>
      <c r="BG496" s="3"/>
    </row>
    <row r="497" spans="1:59" ht="15" x14ac:dyDescent="0.2">
      <c r="A497" s="3" t="s">
        <v>37530</v>
      </c>
      <c r="B497" s="3" t="s">
        <v>37527</v>
      </c>
      <c r="C497" s="4">
        <v>42898.828692129631</v>
      </c>
      <c r="D497" s="3" t="s">
        <v>31816</v>
      </c>
      <c r="E497" s="3" t="s">
        <v>37532</v>
      </c>
      <c r="M497" s="3" t="s">
        <v>9634</v>
      </c>
      <c r="N497" s="3" t="s">
        <v>9629</v>
      </c>
      <c r="O497" s="3" t="s">
        <v>25</v>
      </c>
      <c r="U497" s="3" t="s">
        <v>37531</v>
      </c>
      <c r="AI497" s="3" t="s">
        <v>29</v>
      </c>
      <c r="AJ497" s="3" t="s">
        <v>7697</v>
      </c>
      <c r="AM497" s="3" t="s">
        <v>24</v>
      </c>
      <c r="AZ497" s="3" t="s">
        <v>37529</v>
      </c>
      <c r="BA497" s="3" t="s">
        <v>37528</v>
      </c>
      <c r="BB497" s="3" t="s">
        <v>12980</v>
      </c>
      <c r="BD497" s="3" t="s">
        <v>30</v>
      </c>
      <c r="BG497" s="3"/>
    </row>
    <row r="498" spans="1:59" ht="15" x14ac:dyDescent="0.2">
      <c r="A498" s="3" t="s">
        <v>37524</v>
      </c>
      <c r="B498" s="3" t="s">
        <v>37523</v>
      </c>
      <c r="C498" s="4">
        <v>42898.828692129631</v>
      </c>
      <c r="D498" s="3" t="s">
        <v>31816</v>
      </c>
      <c r="E498" s="3" t="s">
        <v>37526</v>
      </c>
      <c r="M498" s="3" t="s">
        <v>9634</v>
      </c>
      <c r="N498" s="3" t="s">
        <v>9629</v>
      </c>
      <c r="O498" s="3" t="s">
        <v>25</v>
      </c>
      <c r="U498" s="3" t="s">
        <v>37525</v>
      </c>
      <c r="AI498" s="3" t="s">
        <v>29</v>
      </c>
      <c r="AJ498" s="3" t="s">
        <v>7697</v>
      </c>
      <c r="AM498" s="3" t="s">
        <v>24</v>
      </c>
      <c r="AZ498" s="3" t="s">
        <v>13800</v>
      </c>
      <c r="BA498" s="3" t="s">
        <v>20772</v>
      </c>
      <c r="BB498" s="3" t="s">
        <v>35047</v>
      </c>
      <c r="BD498" s="3" t="s">
        <v>30</v>
      </c>
      <c r="BG498" s="3"/>
    </row>
    <row r="499" spans="1:59" ht="15" x14ac:dyDescent="0.2">
      <c r="A499" s="3" t="s">
        <v>37520</v>
      </c>
      <c r="B499" s="3" t="s">
        <v>37518</v>
      </c>
      <c r="C499" s="4">
        <v>42898.828692129631</v>
      </c>
      <c r="D499" s="3" t="s">
        <v>31816</v>
      </c>
      <c r="E499" s="3" t="s">
        <v>37522</v>
      </c>
      <c r="M499" s="3" t="s">
        <v>9836</v>
      </c>
      <c r="N499" s="3" t="s">
        <v>9832</v>
      </c>
      <c r="O499" s="3" t="s">
        <v>25</v>
      </c>
      <c r="U499" s="3" t="s">
        <v>37521</v>
      </c>
      <c r="AI499" s="3" t="s">
        <v>29</v>
      </c>
      <c r="AJ499" s="3" t="s">
        <v>7697</v>
      </c>
      <c r="AM499" s="3" t="s">
        <v>24</v>
      </c>
      <c r="AZ499" s="3" t="s">
        <v>37519</v>
      </c>
      <c r="BA499" s="3" t="s">
        <v>23187</v>
      </c>
      <c r="BB499" s="3" t="s">
        <v>40</v>
      </c>
      <c r="BD499" s="3" t="s">
        <v>30</v>
      </c>
      <c r="BG499" s="3"/>
    </row>
    <row r="500" spans="1:59" ht="15" x14ac:dyDescent="0.2">
      <c r="A500" s="3" t="s">
        <v>37516</v>
      </c>
      <c r="B500" s="3" t="s">
        <v>37514</v>
      </c>
      <c r="C500" s="4">
        <v>42898.828692129631</v>
      </c>
      <c r="D500" s="3" t="s">
        <v>31816</v>
      </c>
      <c r="E500" s="3" t="s">
        <v>37516</v>
      </c>
      <c r="L500" s="3" t="s">
        <v>37517</v>
      </c>
      <c r="AZ500" s="3" t="s">
        <v>37515</v>
      </c>
      <c r="BA500" s="3" t="s">
        <v>625</v>
      </c>
      <c r="BD500" s="3" t="s">
        <v>7641</v>
      </c>
      <c r="BG500" s="3"/>
    </row>
    <row r="501" spans="1:59" ht="15" x14ac:dyDescent="0.2">
      <c r="A501" s="3" t="s">
        <v>37511</v>
      </c>
      <c r="B501" s="3" t="s">
        <v>37510</v>
      </c>
      <c r="C501" s="4">
        <v>42898.828692129631</v>
      </c>
      <c r="D501" s="3" t="s">
        <v>31816</v>
      </c>
      <c r="E501" s="3" t="s">
        <v>37513</v>
      </c>
      <c r="M501" s="3" t="s">
        <v>10634</v>
      </c>
      <c r="N501" s="3" t="s">
        <v>10629</v>
      </c>
      <c r="O501" s="3" t="s">
        <v>25</v>
      </c>
      <c r="U501" s="3" t="s">
        <v>37512</v>
      </c>
      <c r="AI501" s="3" t="s">
        <v>29</v>
      </c>
      <c r="AJ501" s="3" t="s">
        <v>7697</v>
      </c>
      <c r="AM501" s="3" t="s">
        <v>24</v>
      </c>
      <c r="AZ501" s="3" t="s">
        <v>23925</v>
      </c>
      <c r="BA501" s="3" t="s">
        <v>26913</v>
      </c>
      <c r="BB501" s="3" t="s">
        <v>1531</v>
      </c>
      <c r="BD501" s="3" t="s">
        <v>30</v>
      </c>
      <c r="BG501" s="3"/>
    </row>
    <row r="502" spans="1:59" ht="15" x14ac:dyDescent="0.2">
      <c r="A502" s="3" t="s">
        <v>37507</v>
      </c>
      <c r="B502" s="3" t="s">
        <v>37505</v>
      </c>
      <c r="C502" s="4">
        <v>42898.828692129631</v>
      </c>
      <c r="D502" s="3" t="s">
        <v>31816</v>
      </c>
      <c r="E502" s="3" t="s">
        <v>37509</v>
      </c>
      <c r="M502" s="3" t="s">
        <v>10776</v>
      </c>
      <c r="N502" s="3" t="s">
        <v>10772</v>
      </c>
      <c r="O502" s="3" t="s">
        <v>25</v>
      </c>
      <c r="U502" s="3" t="s">
        <v>37508</v>
      </c>
      <c r="AI502" s="3" t="s">
        <v>29</v>
      </c>
      <c r="AJ502" s="3" t="s">
        <v>7697</v>
      </c>
      <c r="AM502" s="3" t="s">
        <v>24</v>
      </c>
      <c r="AZ502" s="3" t="s">
        <v>19525</v>
      </c>
      <c r="BA502" s="3" t="s">
        <v>37506</v>
      </c>
      <c r="BB502" s="3" t="s">
        <v>40</v>
      </c>
      <c r="BD502" s="3" t="s">
        <v>30</v>
      </c>
      <c r="BG502" s="3"/>
    </row>
    <row r="503" spans="1:59" ht="15" x14ac:dyDescent="0.2">
      <c r="A503" s="3" t="s">
        <v>37502</v>
      </c>
      <c r="B503" s="3" t="s">
        <v>37499</v>
      </c>
      <c r="C503" s="4">
        <v>42898.828692129631</v>
      </c>
      <c r="D503" s="3" t="s">
        <v>31816</v>
      </c>
      <c r="E503" s="3" t="s">
        <v>37504</v>
      </c>
      <c r="M503" s="3" t="s">
        <v>10776</v>
      </c>
      <c r="N503" s="3" t="s">
        <v>10772</v>
      </c>
      <c r="O503" s="3" t="s">
        <v>25</v>
      </c>
      <c r="U503" s="3" t="s">
        <v>37503</v>
      </c>
      <c r="AI503" s="3" t="s">
        <v>29</v>
      </c>
      <c r="AJ503" s="3" t="s">
        <v>7697</v>
      </c>
      <c r="AM503" s="3" t="s">
        <v>24</v>
      </c>
      <c r="AZ503" s="3" t="s">
        <v>37501</v>
      </c>
      <c r="BA503" s="3" t="s">
        <v>37500</v>
      </c>
      <c r="BB503" s="3" t="s">
        <v>40</v>
      </c>
      <c r="BD503" s="3" t="s">
        <v>30</v>
      </c>
      <c r="BG503" s="3"/>
    </row>
    <row r="504" spans="1:59" ht="15" x14ac:dyDescent="0.2">
      <c r="A504" s="3" t="s">
        <v>37496</v>
      </c>
      <c r="B504" s="3" t="s">
        <v>37495</v>
      </c>
      <c r="C504" s="4">
        <v>42898.828692129631</v>
      </c>
      <c r="D504" s="3" t="s">
        <v>31816</v>
      </c>
      <c r="E504" s="3" t="s">
        <v>37498</v>
      </c>
      <c r="M504" s="3" t="s">
        <v>10950</v>
      </c>
      <c r="N504" s="3" t="s">
        <v>10945</v>
      </c>
      <c r="O504" s="3" t="s">
        <v>25</v>
      </c>
      <c r="U504" s="3" t="s">
        <v>37497</v>
      </c>
      <c r="AI504" s="3" t="s">
        <v>29</v>
      </c>
      <c r="AJ504" s="3" t="s">
        <v>7697</v>
      </c>
      <c r="AM504" s="3" t="s">
        <v>24</v>
      </c>
      <c r="AZ504" s="3" t="s">
        <v>5846</v>
      </c>
      <c r="BA504" s="3" t="s">
        <v>448</v>
      </c>
      <c r="BB504" s="3" t="s">
        <v>40</v>
      </c>
      <c r="BD504" s="3" t="s">
        <v>30</v>
      </c>
      <c r="BG504" s="3"/>
    </row>
    <row r="505" spans="1:59" ht="15" x14ac:dyDescent="0.2">
      <c r="A505" s="3" t="s">
        <v>37492</v>
      </c>
      <c r="B505" s="3" t="s">
        <v>37489</v>
      </c>
      <c r="C505" s="4">
        <v>42898.828692129631</v>
      </c>
      <c r="D505" s="3" t="s">
        <v>31816</v>
      </c>
      <c r="E505" s="3" t="s">
        <v>37494</v>
      </c>
      <c r="M505" s="3" t="s">
        <v>11084</v>
      </c>
      <c r="N505" s="3" t="s">
        <v>11080</v>
      </c>
      <c r="O505" s="3" t="s">
        <v>25</v>
      </c>
      <c r="U505" s="3" t="s">
        <v>37493</v>
      </c>
      <c r="AI505" s="3" t="s">
        <v>29</v>
      </c>
      <c r="AJ505" s="3" t="s">
        <v>7697</v>
      </c>
      <c r="AM505" s="3" t="s">
        <v>24</v>
      </c>
      <c r="AZ505" s="3" t="s">
        <v>37491</v>
      </c>
      <c r="BA505" s="3" t="s">
        <v>37490</v>
      </c>
      <c r="BB505" s="3" t="s">
        <v>40</v>
      </c>
      <c r="BD505" s="3" t="s">
        <v>30</v>
      </c>
      <c r="BG505" s="3"/>
    </row>
    <row r="506" spans="1:59" ht="15" x14ac:dyDescent="0.2">
      <c r="A506" s="3" t="s">
        <v>37487</v>
      </c>
      <c r="B506" s="3" t="s">
        <v>37484</v>
      </c>
      <c r="C506" s="4">
        <v>42898.828692129631</v>
      </c>
      <c r="D506" s="3" t="s">
        <v>31816</v>
      </c>
      <c r="E506" s="3" t="s">
        <v>37487</v>
      </c>
      <c r="L506" s="3" t="s">
        <v>37488</v>
      </c>
      <c r="AZ506" s="3" t="s">
        <v>37486</v>
      </c>
      <c r="BA506" s="3" t="s">
        <v>37485</v>
      </c>
      <c r="BD506" s="3" t="s">
        <v>7641</v>
      </c>
      <c r="BG506" s="3"/>
    </row>
    <row r="507" spans="1:59" ht="15" x14ac:dyDescent="0.2">
      <c r="A507" s="3" t="s">
        <v>37481</v>
      </c>
      <c r="B507" s="3" t="s">
        <v>37479</v>
      </c>
      <c r="C507" s="4">
        <v>42898.828692129631</v>
      </c>
      <c r="D507" s="3" t="s">
        <v>31816</v>
      </c>
      <c r="E507" s="3" t="s">
        <v>37483</v>
      </c>
      <c r="M507" s="3" t="s">
        <v>11097</v>
      </c>
      <c r="N507" s="3" t="s">
        <v>23328</v>
      </c>
      <c r="O507" s="3" t="s">
        <v>25</v>
      </c>
      <c r="U507" s="3" t="s">
        <v>37482</v>
      </c>
      <c r="AI507" s="3" t="s">
        <v>29</v>
      </c>
      <c r="AJ507" s="3" t="s">
        <v>7697</v>
      </c>
      <c r="AM507" s="3" t="s">
        <v>24</v>
      </c>
      <c r="AZ507" s="3" t="s">
        <v>1235</v>
      </c>
      <c r="BA507" s="3" t="s">
        <v>37480</v>
      </c>
      <c r="BB507" s="3" t="s">
        <v>1720</v>
      </c>
      <c r="BD507" s="3" t="s">
        <v>30</v>
      </c>
      <c r="BG507" s="3"/>
    </row>
    <row r="508" spans="1:59" ht="15" x14ac:dyDescent="0.2">
      <c r="A508" s="3" t="s">
        <v>37476</v>
      </c>
      <c r="B508" s="3" t="s">
        <v>37473</v>
      </c>
      <c r="C508" s="4">
        <v>42898.828692129631</v>
      </c>
      <c r="D508" s="3" t="s">
        <v>31816</v>
      </c>
      <c r="E508" s="3" t="s">
        <v>37478</v>
      </c>
      <c r="M508" s="3" t="s">
        <v>11129</v>
      </c>
      <c r="N508" s="3" t="s">
        <v>11124</v>
      </c>
      <c r="O508" s="3" t="s">
        <v>25</v>
      </c>
      <c r="U508" s="3" t="s">
        <v>37477</v>
      </c>
      <c r="AI508" s="3" t="s">
        <v>29</v>
      </c>
      <c r="AJ508" s="3" t="s">
        <v>7697</v>
      </c>
      <c r="AM508" s="3" t="s">
        <v>24</v>
      </c>
      <c r="AZ508" s="3" t="s">
        <v>37475</v>
      </c>
      <c r="BA508" s="3" t="s">
        <v>37474</v>
      </c>
      <c r="BB508" s="3" t="s">
        <v>16247</v>
      </c>
      <c r="BD508" s="3" t="s">
        <v>30</v>
      </c>
      <c r="BG508" s="3"/>
    </row>
    <row r="509" spans="1:59" ht="15" x14ac:dyDescent="0.2">
      <c r="A509" s="3" t="s">
        <v>37470</v>
      </c>
      <c r="B509" s="3" t="s">
        <v>37467</v>
      </c>
      <c r="C509" s="4">
        <v>42898.828692129631</v>
      </c>
      <c r="D509" s="3" t="s">
        <v>31816</v>
      </c>
      <c r="E509" s="3" t="s">
        <v>37472</v>
      </c>
      <c r="M509" s="3" t="s">
        <v>11129</v>
      </c>
      <c r="N509" s="3" t="s">
        <v>11124</v>
      </c>
      <c r="O509" s="3" t="s">
        <v>25</v>
      </c>
      <c r="U509" s="3" t="s">
        <v>37471</v>
      </c>
      <c r="AI509" s="3" t="s">
        <v>29</v>
      </c>
      <c r="AJ509" s="3" t="s">
        <v>7697</v>
      </c>
      <c r="AM509" s="3" t="s">
        <v>24</v>
      </c>
      <c r="AZ509" s="3" t="s">
        <v>37469</v>
      </c>
      <c r="BA509" s="3" t="s">
        <v>37468</v>
      </c>
      <c r="BB509" s="3" t="s">
        <v>16247</v>
      </c>
      <c r="BD509" s="3" t="s">
        <v>30</v>
      </c>
      <c r="BG509" s="3"/>
    </row>
    <row r="510" spans="1:59" ht="15" x14ac:dyDescent="0.2">
      <c r="A510" s="3" t="s">
        <v>37465</v>
      </c>
      <c r="B510" s="3" t="s">
        <v>37464</v>
      </c>
      <c r="C510" s="4">
        <v>42898.828680555547</v>
      </c>
      <c r="D510" s="3" t="s">
        <v>31816</v>
      </c>
      <c r="E510" s="3" t="s">
        <v>37465</v>
      </c>
      <c r="L510" s="3" t="s">
        <v>37466</v>
      </c>
      <c r="AZ510" s="3" t="s">
        <v>32550</v>
      </c>
      <c r="BA510" s="3" t="s">
        <v>4487</v>
      </c>
      <c r="BD510" s="3" t="s">
        <v>7641</v>
      </c>
      <c r="BG510" s="3"/>
    </row>
    <row r="511" spans="1:59" ht="15" x14ac:dyDescent="0.2">
      <c r="A511" s="3" t="s">
        <v>37461</v>
      </c>
      <c r="B511" s="3" t="s">
        <v>37459</v>
      </c>
      <c r="C511" s="4">
        <v>42898.828680555547</v>
      </c>
      <c r="D511" s="3" t="s">
        <v>31816</v>
      </c>
      <c r="E511" s="3" t="s">
        <v>37463</v>
      </c>
      <c r="M511" s="3" t="s">
        <v>11425</v>
      </c>
      <c r="N511" s="3" t="s">
        <v>11421</v>
      </c>
      <c r="O511" s="3" t="s">
        <v>25</v>
      </c>
      <c r="U511" s="3" t="s">
        <v>37462</v>
      </c>
      <c r="AI511" s="3" t="s">
        <v>29</v>
      </c>
      <c r="AJ511" s="3" t="s">
        <v>7697</v>
      </c>
      <c r="AM511" s="3" t="s">
        <v>24</v>
      </c>
      <c r="AZ511" s="3" t="s">
        <v>2257</v>
      </c>
      <c r="BA511" s="3" t="s">
        <v>3335</v>
      </c>
      <c r="BB511" s="3" t="s">
        <v>37460</v>
      </c>
      <c r="BD511" s="3" t="s">
        <v>30</v>
      </c>
      <c r="BG511" s="3"/>
    </row>
    <row r="512" spans="1:59" ht="15" x14ac:dyDescent="0.2">
      <c r="A512" s="3" t="s">
        <v>37456</v>
      </c>
      <c r="B512" s="3" t="s">
        <v>37454</v>
      </c>
      <c r="C512" s="4">
        <v>42898.828680555547</v>
      </c>
      <c r="D512" s="3" t="s">
        <v>31816</v>
      </c>
      <c r="E512" s="3" t="s">
        <v>37458</v>
      </c>
      <c r="M512" s="3" t="s">
        <v>10036</v>
      </c>
      <c r="N512" s="3" t="s">
        <v>10035</v>
      </c>
      <c r="O512" s="3" t="s">
        <v>25</v>
      </c>
      <c r="U512" s="3" t="s">
        <v>37457</v>
      </c>
      <c r="AI512" s="3" t="s">
        <v>29</v>
      </c>
      <c r="AJ512" s="3" t="s">
        <v>7697</v>
      </c>
      <c r="AM512" s="3" t="s">
        <v>24</v>
      </c>
      <c r="AZ512" s="3" t="s">
        <v>1920</v>
      </c>
      <c r="BA512" s="3" t="s">
        <v>37455</v>
      </c>
      <c r="BB512" s="3" t="s">
        <v>4592</v>
      </c>
      <c r="BD512" s="3" t="s">
        <v>30</v>
      </c>
      <c r="BG512" s="3"/>
    </row>
    <row r="513" spans="1:59" ht="15" x14ac:dyDescent="0.2">
      <c r="A513" s="3" t="s">
        <v>37451</v>
      </c>
      <c r="B513" s="3" t="s">
        <v>37449</v>
      </c>
      <c r="C513" s="4">
        <v>42898.828680555547</v>
      </c>
      <c r="D513" s="3" t="s">
        <v>31816</v>
      </c>
      <c r="E513" s="3" t="s">
        <v>37453</v>
      </c>
      <c r="M513" s="3" t="s">
        <v>11526</v>
      </c>
      <c r="N513" s="3" t="s">
        <v>11523</v>
      </c>
      <c r="O513" s="3" t="s">
        <v>25</v>
      </c>
      <c r="U513" s="3" t="s">
        <v>37452</v>
      </c>
      <c r="AI513" s="3" t="s">
        <v>29</v>
      </c>
      <c r="AJ513" s="3" t="s">
        <v>7697</v>
      </c>
      <c r="AM513" s="3" t="s">
        <v>24</v>
      </c>
      <c r="AZ513" s="3" t="s">
        <v>15990</v>
      </c>
      <c r="BA513" s="3" t="s">
        <v>37450</v>
      </c>
      <c r="BB513" s="3" t="s">
        <v>14216</v>
      </c>
      <c r="BD513" s="3" t="s">
        <v>30</v>
      </c>
      <c r="BG513" s="3"/>
    </row>
    <row r="514" spans="1:59" ht="15" x14ac:dyDescent="0.2">
      <c r="A514" s="3" t="s">
        <v>37446</v>
      </c>
      <c r="B514" s="3" t="s">
        <v>37444</v>
      </c>
      <c r="C514" s="4">
        <v>42898.828680555547</v>
      </c>
      <c r="D514" s="3" t="s">
        <v>31816</v>
      </c>
      <c r="E514" s="3" t="s">
        <v>37448</v>
      </c>
      <c r="M514" s="3" t="s">
        <v>11653</v>
      </c>
      <c r="N514" s="3" t="s">
        <v>11649</v>
      </c>
      <c r="O514" s="3" t="s">
        <v>25</v>
      </c>
      <c r="U514" s="3" t="s">
        <v>37447</v>
      </c>
      <c r="AI514" s="3" t="s">
        <v>29</v>
      </c>
      <c r="AJ514" s="3" t="s">
        <v>7697</v>
      </c>
      <c r="AM514" s="3" t="s">
        <v>24</v>
      </c>
      <c r="AZ514" s="3" t="s">
        <v>22031</v>
      </c>
      <c r="BA514" s="3" t="s">
        <v>37445</v>
      </c>
      <c r="BB514" s="3" t="s">
        <v>14399</v>
      </c>
      <c r="BD514" s="3" t="s">
        <v>30</v>
      </c>
      <c r="BG514" s="3"/>
    </row>
    <row r="515" spans="1:59" ht="15" x14ac:dyDescent="0.2">
      <c r="A515" s="3" t="s">
        <v>37441</v>
      </c>
      <c r="B515" s="3" t="s">
        <v>37438</v>
      </c>
      <c r="C515" s="4">
        <v>42898.828680555547</v>
      </c>
      <c r="D515" s="3" t="s">
        <v>31816</v>
      </c>
      <c r="E515" s="3" t="s">
        <v>37443</v>
      </c>
      <c r="M515" s="3" t="s">
        <v>11724</v>
      </c>
      <c r="N515" s="3" t="s">
        <v>11720</v>
      </c>
      <c r="O515" s="3" t="s">
        <v>25</v>
      </c>
      <c r="U515" s="3" t="s">
        <v>37442</v>
      </c>
      <c r="AI515" s="3" t="s">
        <v>29</v>
      </c>
      <c r="AJ515" s="3" t="s">
        <v>7697</v>
      </c>
      <c r="AM515" s="3" t="s">
        <v>24</v>
      </c>
      <c r="AZ515" s="3" t="s">
        <v>37440</v>
      </c>
      <c r="BA515" s="3" t="s">
        <v>37439</v>
      </c>
      <c r="BB515" s="3" t="s">
        <v>13798</v>
      </c>
      <c r="BD515" s="3" t="s">
        <v>30</v>
      </c>
      <c r="BG515" s="3"/>
    </row>
    <row r="516" spans="1:59" ht="15" x14ac:dyDescent="0.2">
      <c r="A516" s="3" t="s">
        <v>37435</v>
      </c>
      <c r="B516" s="3" t="s">
        <v>37433</v>
      </c>
      <c r="C516" s="4">
        <v>42898.828680555547</v>
      </c>
      <c r="D516" s="3" t="s">
        <v>31816</v>
      </c>
      <c r="E516" s="3" t="s">
        <v>37437</v>
      </c>
      <c r="M516" s="3" t="s">
        <v>11745</v>
      </c>
      <c r="N516" s="3" t="s">
        <v>11740</v>
      </c>
      <c r="O516" s="3" t="s">
        <v>25</v>
      </c>
      <c r="U516" s="3" t="s">
        <v>37436</v>
      </c>
      <c r="AI516" s="3" t="s">
        <v>29</v>
      </c>
      <c r="AJ516" s="3" t="s">
        <v>7697</v>
      </c>
      <c r="AM516" s="3" t="s">
        <v>24</v>
      </c>
      <c r="AZ516" s="3" t="s">
        <v>7859</v>
      </c>
      <c r="BA516" s="3" t="s">
        <v>37434</v>
      </c>
      <c r="BB516" s="3" t="s">
        <v>13798</v>
      </c>
      <c r="BD516" s="3" t="s">
        <v>30</v>
      </c>
      <c r="BG516" s="3"/>
    </row>
    <row r="517" spans="1:59" ht="15" x14ac:dyDescent="0.2">
      <c r="A517" s="3" t="s">
        <v>37431</v>
      </c>
      <c r="B517" s="3" t="s">
        <v>37429</v>
      </c>
      <c r="C517" s="4">
        <v>42898.828680555547</v>
      </c>
      <c r="D517" s="3" t="s">
        <v>31816</v>
      </c>
      <c r="E517" s="3" t="s">
        <v>37431</v>
      </c>
      <c r="L517" s="3" t="s">
        <v>37432</v>
      </c>
      <c r="AZ517" s="3" t="s">
        <v>2129</v>
      </c>
      <c r="BA517" s="3" t="s">
        <v>37430</v>
      </c>
      <c r="BD517" s="3" t="s">
        <v>7641</v>
      </c>
      <c r="BG517" s="3"/>
    </row>
    <row r="518" spans="1:59" ht="15" x14ac:dyDescent="0.2">
      <c r="A518" s="3" t="s">
        <v>37427</v>
      </c>
      <c r="B518" s="3" t="s">
        <v>37425</v>
      </c>
      <c r="C518" s="4">
        <v>42898.828680555547</v>
      </c>
      <c r="D518" s="3" t="s">
        <v>31816</v>
      </c>
      <c r="E518" s="3" t="s">
        <v>37427</v>
      </c>
      <c r="L518" s="3" t="s">
        <v>37428</v>
      </c>
      <c r="AZ518" s="3" t="s">
        <v>37426</v>
      </c>
      <c r="BA518" s="3" t="s">
        <v>2981</v>
      </c>
      <c r="BD518" s="3" t="s">
        <v>7641</v>
      </c>
      <c r="BG518" s="3"/>
    </row>
    <row r="519" spans="1:59" ht="15" x14ac:dyDescent="0.2">
      <c r="A519" s="3" t="s">
        <v>37423</v>
      </c>
      <c r="B519" s="3" t="s">
        <v>37421</v>
      </c>
      <c r="C519" s="4">
        <v>42898.828680555547</v>
      </c>
      <c r="D519" s="3" t="s">
        <v>31816</v>
      </c>
      <c r="E519" s="3" t="s">
        <v>37423</v>
      </c>
      <c r="L519" s="3" t="s">
        <v>37424</v>
      </c>
      <c r="AZ519" s="3" t="s">
        <v>37422</v>
      </c>
      <c r="BA519" s="3" t="s">
        <v>9262</v>
      </c>
      <c r="BD519" s="3" t="s">
        <v>7641</v>
      </c>
      <c r="BG519" s="3"/>
    </row>
    <row r="520" spans="1:59" ht="15" x14ac:dyDescent="0.2">
      <c r="A520" s="3" t="s">
        <v>37419</v>
      </c>
      <c r="B520" s="3" t="s">
        <v>37416</v>
      </c>
      <c r="C520" s="4">
        <v>42898.828680555547</v>
      </c>
      <c r="D520" s="3" t="s">
        <v>31816</v>
      </c>
      <c r="E520" s="3" t="s">
        <v>37419</v>
      </c>
      <c r="L520" s="3" t="s">
        <v>37420</v>
      </c>
      <c r="AZ520" s="3" t="s">
        <v>37418</v>
      </c>
      <c r="BA520" s="3" t="s">
        <v>37417</v>
      </c>
      <c r="BD520" s="3" t="s">
        <v>7641</v>
      </c>
      <c r="BG520" s="3"/>
    </row>
    <row r="521" spans="1:59" ht="15" x14ac:dyDescent="0.2">
      <c r="A521" s="3" t="s">
        <v>37413</v>
      </c>
      <c r="B521" s="3" t="s">
        <v>37411</v>
      </c>
      <c r="C521" s="4">
        <v>42898.828680555547</v>
      </c>
      <c r="D521" s="3" t="s">
        <v>31816</v>
      </c>
      <c r="E521" s="3" t="s">
        <v>37415</v>
      </c>
      <c r="M521" s="3" t="s">
        <v>12306</v>
      </c>
      <c r="N521" s="3" t="s">
        <v>12301</v>
      </c>
      <c r="O521" s="3" t="s">
        <v>25</v>
      </c>
      <c r="U521" s="3" t="s">
        <v>37414</v>
      </c>
      <c r="AI521" s="3" t="s">
        <v>29</v>
      </c>
      <c r="AJ521" s="3" t="s">
        <v>7697</v>
      </c>
      <c r="AM521" s="3" t="s">
        <v>24</v>
      </c>
      <c r="AZ521" s="3" t="s">
        <v>37412</v>
      </c>
      <c r="BA521" s="3" t="s">
        <v>3238</v>
      </c>
      <c r="BB521" s="3" t="s">
        <v>13798</v>
      </c>
      <c r="BD521" s="3" t="s">
        <v>30</v>
      </c>
      <c r="BG521" s="3"/>
    </row>
    <row r="522" spans="1:59" ht="15" x14ac:dyDescent="0.2">
      <c r="A522" s="3" t="s">
        <v>37408</v>
      </c>
      <c r="B522" s="3" t="s">
        <v>37405</v>
      </c>
      <c r="C522" s="4">
        <v>42898.828680555547</v>
      </c>
      <c r="D522" s="3" t="s">
        <v>31816</v>
      </c>
      <c r="E522" s="3" t="s">
        <v>37410</v>
      </c>
      <c r="M522" s="3" t="s">
        <v>12352</v>
      </c>
      <c r="N522" s="3" t="s">
        <v>12348</v>
      </c>
      <c r="O522" s="3" t="s">
        <v>25</v>
      </c>
      <c r="U522" s="3" t="s">
        <v>37409</v>
      </c>
      <c r="AI522" s="3" t="s">
        <v>29</v>
      </c>
      <c r="AJ522" s="3" t="s">
        <v>7697</v>
      </c>
      <c r="AM522" s="3" t="s">
        <v>24</v>
      </c>
      <c r="AZ522" s="3" t="s">
        <v>37407</v>
      </c>
      <c r="BA522" s="3" t="s">
        <v>37406</v>
      </c>
      <c r="BB522" s="3" t="s">
        <v>8693</v>
      </c>
      <c r="BD522" s="3" t="s">
        <v>30</v>
      </c>
      <c r="BG522" s="3"/>
    </row>
    <row r="523" spans="1:59" ht="15" x14ac:dyDescent="0.2">
      <c r="A523" s="3" t="s">
        <v>37402</v>
      </c>
      <c r="B523" s="3" t="s">
        <v>37399</v>
      </c>
      <c r="C523" s="4">
        <v>42898.828680555547</v>
      </c>
      <c r="D523" s="3" t="s">
        <v>31816</v>
      </c>
      <c r="E523" s="3" t="s">
        <v>37404</v>
      </c>
      <c r="M523" s="3" t="s">
        <v>12395</v>
      </c>
      <c r="N523" s="3" t="s">
        <v>12391</v>
      </c>
      <c r="O523" s="3" t="s">
        <v>25</v>
      </c>
      <c r="U523" s="3" t="s">
        <v>37403</v>
      </c>
      <c r="AI523" s="3" t="s">
        <v>29</v>
      </c>
      <c r="AJ523" s="3" t="s">
        <v>7697</v>
      </c>
      <c r="AM523" s="3" t="s">
        <v>24</v>
      </c>
      <c r="AZ523" s="3" t="s">
        <v>37401</v>
      </c>
      <c r="BA523" s="3" t="s">
        <v>37400</v>
      </c>
      <c r="BB523" s="3" t="s">
        <v>1531</v>
      </c>
      <c r="BD523" s="3" t="s">
        <v>30</v>
      </c>
      <c r="BG523" s="3"/>
    </row>
    <row r="524" spans="1:59" ht="15" x14ac:dyDescent="0.2">
      <c r="A524" s="3" t="s">
        <v>37396</v>
      </c>
      <c r="B524" s="3" t="s">
        <v>37395</v>
      </c>
      <c r="C524" s="4">
        <v>42898.828680555547</v>
      </c>
      <c r="D524" s="3" t="s">
        <v>31816</v>
      </c>
      <c r="E524" s="3" t="s">
        <v>37398</v>
      </c>
      <c r="M524" s="3" t="s">
        <v>12491</v>
      </c>
      <c r="N524" s="3" t="s">
        <v>12487</v>
      </c>
      <c r="O524" s="3" t="s">
        <v>25</v>
      </c>
      <c r="U524" s="3" t="s">
        <v>37397</v>
      </c>
      <c r="AI524" s="3" t="s">
        <v>29</v>
      </c>
      <c r="AJ524" s="3" t="s">
        <v>7697</v>
      </c>
      <c r="AM524" s="3" t="s">
        <v>24</v>
      </c>
      <c r="AZ524" s="3" t="s">
        <v>34516</v>
      </c>
      <c r="BA524" s="3" t="s">
        <v>27234</v>
      </c>
      <c r="BB524" s="3" t="s">
        <v>40</v>
      </c>
      <c r="BD524" s="3" t="s">
        <v>30</v>
      </c>
      <c r="BG524" s="3"/>
    </row>
    <row r="525" spans="1:59" ht="15" x14ac:dyDescent="0.2">
      <c r="A525" s="3" t="s">
        <v>37392</v>
      </c>
      <c r="B525" s="3" t="s">
        <v>37390</v>
      </c>
      <c r="C525" s="4">
        <v>42898.828668981478</v>
      </c>
      <c r="D525" s="3" t="s">
        <v>31816</v>
      </c>
      <c r="E525" s="3" t="s">
        <v>37394</v>
      </c>
      <c r="M525" s="3" t="s">
        <v>12618</v>
      </c>
      <c r="N525" s="3" t="s">
        <v>12614</v>
      </c>
      <c r="O525" s="3" t="s">
        <v>25</v>
      </c>
      <c r="U525" s="3" t="s">
        <v>37393</v>
      </c>
      <c r="AI525" s="3" t="s">
        <v>29</v>
      </c>
      <c r="AJ525" s="3" t="s">
        <v>7697</v>
      </c>
      <c r="AM525" s="3" t="s">
        <v>24</v>
      </c>
      <c r="AZ525" s="3" t="s">
        <v>37391</v>
      </c>
      <c r="BA525" s="3" t="s">
        <v>5724</v>
      </c>
      <c r="BB525" s="3" t="s">
        <v>40</v>
      </c>
      <c r="BD525" s="3" t="s">
        <v>30</v>
      </c>
      <c r="BG525" s="3"/>
    </row>
    <row r="526" spans="1:59" ht="15" x14ac:dyDescent="0.2">
      <c r="A526" s="3" t="s">
        <v>37387</v>
      </c>
      <c r="B526" s="3" t="s">
        <v>37385</v>
      </c>
      <c r="C526" s="4">
        <v>42898.828668981478</v>
      </c>
      <c r="D526" s="3" t="s">
        <v>31816</v>
      </c>
      <c r="E526" s="3" t="s">
        <v>37389</v>
      </c>
      <c r="M526" s="3" t="s">
        <v>13065</v>
      </c>
      <c r="N526" s="3" t="s">
        <v>13061</v>
      </c>
      <c r="O526" s="3" t="s">
        <v>25</v>
      </c>
      <c r="U526" s="3" t="s">
        <v>37388</v>
      </c>
      <c r="AI526" s="3" t="s">
        <v>29</v>
      </c>
      <c r="AJ526" s="3" t="s">
        <v>7697</v>
      </c>
      <c r="AM526" s="3" t="s">
        <v>24</v>
      </c>
      <c r="AZ526" s="3" t="s">
        <v>2875</v>
      </c>
      <c r="BA526" s="3" t="s">
        <v>37386</v>
      </c>
      <c r="BB526" s="3" t="s">
        <v>12980</v>
      </c>
      <c r="BD526" s="3" t="s">
        <v>30</v>
      </c>
      <c r="BG526" s="3"/>
    </row>
    <row r="527" spans="1:59" ht="15" x14ac:dyDescent="0.2">
      <c r="A527" s="3" t="s">
        <v>37382</v>
      </c>
      <c r="B527" s="3" t="s">
        <v>37380</v>
      </c>
      <c r="C527" s="4">
        <v>42898.828668981478</v>
      </c>
      <c r="D527" s="3" t="s">
        <v>31816</v>
      </c>
      <c r="E527" s="3" t="s">
        <v>37384</v>
      </c>
      <c r="M527" s="3" t="s">
        <v>13243</v>
      </c>
      <c r="N527" s="3" t="s">
        <v>13238</v>
      </c>
      <c r="O527" s="3" t="s">
        <v>25</v>
      </c>
      <c r="U527" s="3" t="s">
        <v>37383</v>
      </c>
      <c r="AI527" s="3" t="s">
        <v>29</v>
      </c>
      <c r="AJ527" s="3" t="s">
        <v>7697</v>
      </c>
      <c r="AM527" s="3" t="s">
        <v>24</v>
      </c>
      <c r="AZ527" s="3" t="s">
        <v>26573</v>
      </c>
      <c r="BA527" s="3" t="s">
        <v>37381</v>
      </c>
      <c r="BB527" s="3" t="s">
        <v>40</v>
      </c>
      <c r="BD527" s="3" t="s">
        <v>30</v>
      </c>
      <c r="BG527" s="3"/>
    </row>
    <row r="528" spans="1:59" ht="15" x14ac:dyDescent="0.2">
      <c r="A528" s="3" t="s">
        <v>37377</v>
      </c>
      <c r="B528" s="3" t="s">
        <v>37374</v>
      </c>
      <c r="C528" s="4">
        <v>42898.828668981478</v>
      </c>
      <c r="D528" s="3" t="s">
        <v>31816</v>
      </c>
      <c r="E528" s="3" t="s">
        <v>37379</v>
      </c>
      <c r="M528" s="3" t="s">
        <v>14908</v>
      </c>
      <c r="N528" s="3" t="s">
        <v>14904</v>
      </c>
      <c r="O528" s="3" t="s">
        <v>25</v>
      </c>
      <c r="U528" s="3" t="s">
        <v>37378</v>
      </c>
      <c r="AI528" s="3" t="s">
        <v>29</v>
      </c>
      <c r="AJ528" s="3" t="s">
        <v>7697</v>
      </c>
      <c r="AM528" s="3" t="s">
        <v>24</v>
      </c>
      <c r="AZ528" s="3" t="s">
        <v>37376</v>
      </c>
      <c r="BA528" s="3" t="s">
        <v>37375</v>
      </c>
      <c r="BB528" s="3" t="s">
        <v>12980</v>
      </c>
      <c r="BD528" s="3" t="s">
        <v>30</v>
      </c>
      <c r="BG528" s="3"/>
    </row>
    <row r="529" spans="1:59" ht="15" x14ac:dyDescent="0.2">
      <c r="A529" s="3" t="s">
        <v>37371</v>
      </c>
      <c r="B529" s="3" t="s">
        <v>37369</v>
      </c>
      <c r="C529" s="4">
        <v>42898.828668981478</v>
      </c>
      <c r="D529" s="3" t="s">
        <v>31816</v>
      </c>
      <c r="E529" s="3" t="s">
        <v>37373</v>
      </c>
      <c r="M529" s="3" t="s">
        <v>14908</v>
      </c>
      <c r="N529" s="3" t="s">
        <v>14904</v>
      </c>
      <c r="O529" s="3" t="s">
        <v>25</v>
      </c>
      <c r="U529" s="3" t="s">
        <v>37372</v>
      </c>
      <c r="AI529" s="3" t="s">
        <v>29</v>
      </c>
      <c r="AJ529" s="3" t="s">
        <v>7697</v>
      </c>
      <c r="AM529" s="3" t="s">
        <v>24</v>
      </c>
      <c r="AZ529" s="3" t="s">
        <v>3005</v>
      </c>
      <c r="BA529" s="3" t="s">
        <v>37370</v>
      </c>
      <c r="BB529" s="3" t="s">
        <v>14320</v>
      </c>
      <c r="BD529" s="3" t="s">
        <v>30</v>
      </c>
      <c r="BG529" s="3"/>
    </row>
    <row r="530" spans="1:59" ht="15" x14ac:dyDescent="0.2">
      <c r="A530" s="3" t="s">
        <v>37366</v>
      </c>
      <c r="B530" s="3" t="s">
        <v>37363</v>
      </c>
      <c r="C530" s="4">
        <v>42898.828668981478</v>
      </c>
      <c r="D530" s="3" t="s">
        <v>31816</v>
      </c>
      <c r="E530" s="3" t="s">
        <v>37368</v>
      </c>
      <c r="M530" s="3" t="s">
        <v>16069</v>
      </c>
      <c r="N530" s="3" t="s">
        <v>16064</v>
      </c>
      <c r="O530" s="3" t="s">
        <v>25</v>
      </c>
      <c r="U530" s="3" t="s">
        <v>37367</v>
      </c>
      <c r="AI530" s="3" t="s">
        <v>29</v>
      </c>
      <c r="AJ530" s="3" t="s">
        <v>7697</v>
      </c>
      <c r="AM530" s="3" t="s">
        <v>24</v>
      </c>
      <c r="AZ530" s="3" t="s">
        <v>37365</v>
      </c>
      <c r="BA530" s="3" t="s">
        <v>37364</v>
      </c>
      <c r="BB530" s="3" t="s">
        <v>1531</v>
      </c>
      <c r="BD530" s="3" t="s">
        <v>30</v>
      </c>
      <c r="BG530" s="3"/>
    </row>
    <row r="531" spans="1:59" ht="15" x14ac:dyDescent="0.2">
      <c r="A531" s="3" t="s">
        <v>37361</v>
      </c>
      <c r="B531" s="3" t="s">
        <v>37358</v>
      </c>
      <c r="C531" s="4">
        <v>42898.828668981478</v>
      </c>
      <c r="D531" s="3" t="s">
        <v>31816</v>
      </c>
      <c r="E531" s="3" t="s">
        <v>37361</v>
      </c>
      <c r="L531" s="3" t="s">
        <v>37362</v>
      </c>
      <c r="AZ531" s="3" t="s">
        <v>37360</v>
      </c>
      <c r="BA531" s="3" t="s">
        <v>37359</v>
      </c>
      <c r="BD531" s="3" t="s">
        <v>7641</v>
      </c>
      <c r="BG531" s="3"/>
    </row>
    <row r="532" spans="1:59" ht="15" x14ac:dyDescent="0.2">
      <c r="A532" s="3" t="s">
        <v>37355</v>
      </c>
      <c r="B532" s="3" t="s">
        <v>37352</v>
      </c>
      <c r="C532" s="4">
        <v>42898.828668981478</v>
      </c>
      <c r="D532" s="3" t="s">
        <v>31816</v>
      </c>
      <c r="E532" s="3" t="s">
        <v>37357</v>
      </c>
      <c r="M532" s="3" t="s">
        <v>16163</v>
      </c>
      <c r="N532" s="3" t="s">
        <v>16158</v>
      </c>
      <c r="O532" s="3" t="s">
        <v>25</v>
      </c>
      <c r="U532" s="3" t="s">
        <v>37356</v>
      </c>
      <c r="AI532" s="3" t="s">
        <v>29</v>
      </c>
      <c r="AJ532" s="3" t="s">
        <v>7697</v>
      </c>
      <c r="AM532" s="3" t="s">
        <v>24</v>
      </c>
      <c r="AZ532" s="3" t="s">
        <v>37354</v>
      </c>
      <c r="BA532" s="3" t="s">
        <v>37353</v>
      </c>
      <c r="BB532" s="3" t="s">
        <v>17131</v>
      </c>
      <c r="BD532" s="3" t="s">
        <v>30</v>
      </c>
      <c r="BG532" s="3"/>
    </row>
    <row r="533" spans="1:59" ht="15" x14ac:dyDescent="0.2">
      <c r="A533" s="3" t="s">
        <v>37350</v>
      </c>
      <c r="B533" s="3" t="s">
        <v>37348</v>
      </c>
      <c r="C533" s="4">
        <v>42898.828668981478</v>
      </c>
      <c r="D533" s="3" t="s">
        <v>31816</v>
      </c>
      <c r="E533" s="3" t="s">
        <v>37350</v>
      </c>
      <c r="L533" s="3" t="s">
        <v>37351</v>
      </c>
      <c r="AZ533" s="3" t="s">
        <v>37349</v>
      </c>
      <c r="BA533" s="3" t="s">
        <v>4220</v>
      </c>
      <c r="BD533" s="3" t="s">
        <v>7641</v>
      </c>
      <c r="BG533" s="3"/>
    </row>
    <row r="534" spans="1:59" ht="15" x14ac:dyDescent="0.2">
      <c r="A534" s="3" t="s">
        <v>6710</v>
      </c>
      <c r="B534" s="3" t="s">
        <v>37347</v>
      </c>
      <c r="C534" s="4">
        <v>42898.828668981478</v>
      </c>
      <c r="D534" s="3" t="s">
        <v>31816</v>
      </c>
      <c r="E534" s="3" t="s">
        <v>6710</v>
      </c>
      <c r="L534" s="3" t="s">
        <v>33751</v>
      </c>
      <c r="AZ534" s="3" t="s">
        <v>2366</v>
      </c>
      <c r="BA534" s="3" t="s">
        <v>2367</v>
      </c>
      <c r="BD534" s="3" t="s">
        <v>7641</v>
      </c>
      <c r="BG534" s="3"/>
    </row>
    <row r="535" spans="1:59" ht="15" x14ac:dyDescent="0.2">
      <c r="A535" s="3" t="s">
        <v>37344</v>
      </c>
      <c r="B535" s="3" t="s">
        <v>37342</v>
      </c>
      <c r="C535" s="4">
        <v>42898.828668981478</v>
      </c>
      <c r="D535" s="3" t="s">
        <v>31816</v>
      </c>
      <c r="E535" s="3" t="s">
        <v>37346</v>
      </c>
      <c r="M535" s="3" t="s">
        <v>14888</v>
      </c>
      <c r="N535" s="3" t="s">
        <v>14887</v>
      </c>
      <c r="O535" s="3" t="s">
        <v>25</v>
      </c>
      <c r="U535" s="3" t="s">
        <v>37345</v>
      </c>
      <c r="AI535" s="3" t="s">
        <v>29</v>
      </c>
      <c r="AJ535" s="3" t="s">
        <v>7697</v>
      </c>
      <c r="AM535" s="3" t="s">
        <v>24</v>
      </c>
      <c r="AZ535" s="3" t="s">
        <v>37343</v>
      </c>
      <c r="BA535" s="3" t="s">
        <v>1839</v>
      </c>
      <c r="BB535" s="3" t="s">
        <v>27654</v>
      </c>
      <c r="BD535" s="3" t="s">
        <v>30</v>
      </c>
      <c r="BG535" s="3"/>
    </row>
    <row r="536" spans="1:59" ht="15" x14ac:dyDescent="0.2">
      <c r="A536" s="3" t="s">
        <v>37339</v>
      </c>
      <c r="B536" s="3" t="s">
        <v>37337</v>
      </c>
      <c r="C536" s="4">
        <v>42898.828657407408</v>
      </c>
      <c r="D536" s="3" t="s">
        <v>31816</v>
      </c>
      <c r="E536" s="3" t="s">
        <v>37341</v>
      </c>
      <c r="M536" s="3" t="s">
        <v>13309</v>
      </c>
      <c r="N536" s="3" t="s">
        <v>13308</v>
      </c>
      <c r="O536" s="3" t="s">
        <v>25</v>
      </c>
      <c r="U536" s="3" t="s">
        <v>37340</v>
      </c>
      <c r="AI536" s="3" t="s">
        <v>29</v>
      </c>
      <c r="AJ536" s="3" t="s">
        <v>7697</v>
      </c>
      <c r="AM536" s="3" t="s">
        <v>24</v>
      </c>
      <c r="AZ536" s="3" t="s">
        <v>37338</v>
      </c>
      <c r="BA536" s="3" t="s">
        <v>7737</v>
      </c>
      <c r="BB536" s="3" t="s">
        <v>13798</v>
      </c>
      <c r="BD536" s="3" t="s">
        <v>30</v>
      </c>
      <c r="BG536" s="3"/>
    </row>
    <row r="537" spans="1:59" ht="15" x14ac:dyDescent="0.2">
      <c r="A537" s="3" t="s">
        <v>37334</v>
      </c>
      <c r="B537" s="3" t="s">
        <v>37331</v>
      </c>
      <c r="C537" s="4">
        <v>42898.828657407408</v>
      </c>
      <c r="D537" s="3" t="s">
        <v>31816</v>
      </c>
      <c r="E537" s="3" t="s">
        <v>37336</v>
      </c>
      <c r="M537" s="3" t="s">
        <v>18453</v>
      </c>
      <c r="N537" s="3" t="s">
        <v>18449</v>
      </c>
      <c r="O537" s="3" t="s">
        <v>25</v>
      </c>
      <c r="U537" s="3" t="s">
        <v>37335</v>
      </c>
      <c r="AI537" s="3" t="s">
        <v>29</v>
      </c>
      <c r="AJ537" s="3" t="s">
        <v>7697</v>
      </c>
      <c r="AM537" s="3" t="s">
        <v>24</v>
      </c>
      <c r="AZ537" s="3" t="s">
        <v>37333</v>
      </c>
      <c r="BA537" s="3" t="s">
        <v>37332</v>
      </c>
      <c r="BB537" s="3" t="s">
        <v>40</v>
      </c>
      <c r="BD537" s="3" t="s">
        <v>30</v>
      </c>
      <c r="BG537" s="3"/>
    </row>
    <row r="538" spans="1:59" ht="15" x14ac:dyDescent="0.2">
      <c r="A538" s="3" t="s">
        <v>37328</v>
      </c>
      <c r="B538" s="3" t="s">
        <v>37326</v>
      </c>
      <c r="C538" s="4">
        <v>42898.828657407408</v>
      </c>
      <c r="D538" s="3" t="s">
        <v>31816</v>
      </c>
      <c r="E538" s="3" t="s">
        <v>37330</v>
      </c>
      <c r="M538" s="3" t="s">
        <v>18453</v>
      </c>
      <c r="N538" s="3" t="s">
        <v>18449</v>
      </c>
      <c r="O538" s="3" t="s">
        <v>25</v>
      </c>
      <c r="U538" s="3" t="s">
        <v>37329</v>
      </c>
      <c r="AI538" s="3" t="s">
        <v>29</v>
      </c>
      <c r="AJ538" s="3" t="s">
        <v>7697</v>
      </c>
      <c r="AM538" s="3" t="s">
        <v>24</v>
      </c>
      <c r="AZ538" s="3" t="s">
        <v>20513</v>
      </c>
      <c r="BA538" s="3" t="s">
        <v>37327</v>
      </c>
      <c r="BB538" s="3" t="s">
        <v>18027</v>
      </c>
      <c r="BD538" s="3" t="s">
        <v>30</v>
      </c>
      <c r="BG538" s="3"/>
    </row>
    <row r="539" spans="1:59" ht="15" x14ac:dyDescent="0.2">
      <c r="A539" s="3" t="s">
        <v>37323</v>
      </c>
      <c r="B539" s="3" t="s">
        <v>37321</v>
      </c>
      <c r="C539" s="4">
        <v>42898.828657407408</v>
      </c>
      <c r="D539" s="3" t="s">
        <v>31816</v>
      </c>
      <c r="E539" s="3" t="s">
        <v>37325</v>
      </c>
      <c r="M539" s="3" t="s">
        <v>16620</v>
      </c>
      <c r="N539" s="3" t="s">
        <v>16619</v>
      </c>
      <c r="O539" s="3" t="s">
        <v>25</v>
      </c>
      <c r="U539" s="3" t="s">
        <v>37324</v>
      </c>
      <c r="AI539" s="3" t="s">
        <v>29</v>
      </c>
      <c r="AJ539" s="3" t="s">
        <v>7697</v>
      </c>
      <c r="AM539" s="3" t="s">
        <v>24</v>
      </c>
      <c r="AZ539" s="3" t="s">
        <v>871</v>
      </c>
      <c r="BA539" s="3" t="s">
        <v>37322</v>
      </c>
      <c r="BB539" s="3" t="s">
        <v>18530</v>
      </c>
      <c r="BD539" s="3" t="s">
        <v>30</v>
      </c>
      <c r="BG539" s="3"/>
    </row>
    <row r="540" spans="1:59" ht="15" x14ac:dyDescent="0.2">
      <c r="A540" s="3" t="s">
        <v>37318</v>
      </c>
      <c r="B540" s="3" t="s">
        <v>37316</v>
      </c>
      <c r="C540" s="4">
        <v>42898.828657407408</v>
      </c>
      <c r="D540" s="3" t="s">
        <v>31816</v>
      </c>
      <c r="E540" s="3" t="s">
        <v>37320</v>
      </c>
      <c r="M540" s="3" t="s">
        <v>19047</v>
      </c>
      <c r="N540" s="3" t="s">
        <v>19043</v>
      </c>
      <c r="O540" s="3" t="s">
        <v>25</v>
      </c>
      <c r="U540" s="3" t="s">
        <v>37319</v>
      </c>
      <c r="AI540" s="3" t="s">
        <v>29</v>
      </c>
      <c r="AJ540" s="3" t="s">
        <v>7697</v>
      </c>
      <c r="AM540" s="3" t="s">
        <v>24</v>
      </c>
      <c r="AZ540" s="3" t="s">
        <v>37317</v>
      </c>
      <c r="BA540" s="3" t="s">
        <v>4879</v>
      </c>
      <c r="BB540" s="3" t="s">
        <v>40</v>
      </c>
      <c r="BD540" s="3" t="s">
        <v>30</v>
      </c>
      <c r="BG540" s="3"/>
    </row>
    <row r="541" spans="1:59" ht="15" x14ac:dyDescent="0.2">
      <c r="A541" s="3" t="s">
        <v>37313</v>
      </c>
      <c r="B541" s="3" t="s">
        <v>37310</v>
      </c>
      <c r="C541" s="4">
        <v>42898.828657407408</v>
      </c>
      <c r="D541" s="3" t="s">
        <v>31816</v>
      </c>
      <c r="E541" s="3" t="s">
        <v>37315</v>
      </c>
      <c r="M541" s="3" t="s">
        <v>13296</v>
      </c>
      <c r="N541" s="3" t="s">
        <v>13295</v>
      </c>
      <c r="O541" s="3" t="s">
        <v>25</v>
      </c>
      <c r="U541" s="3" t="s">
        <v>37314</v>
      </c>
      <c r="AI541" s="3" t="s">
        <v>29</v>
      </c>
      <c r="AJ541" s="3" t="s">
        <v>7697</v>
      </c>
      <c r="AM541" s="3" t="s">
        <v>24</v>
      </c>
      <c r="AZ541" s="3" t="s">
        <v>37312</v>
      </c>
      <c r="BA541" s="3" t="s">
        <v>37311</v>
      </c>
      <c r="BB541" s="3" t="s">
        <v>1720</v>
      </c>
      <c r="BD541" s="3" t="s">
        <v>30</v>
      </c>
      <c r="BG541" s="3"/>
    </row>
    <row r="542" spans="1:59" ht="15" x14ac:dyDescent="0.2">
      <c r="A542" s="3" t="s">
        <v>37307</v>
      </c>
      <c r="B542" s="3" t="s">
        <v>37304</v>
      </c>
      <c r="C542" s="4">
        <v>42898.828657407408</v>
      </c>
      <c r="D542" s="3" t="s">
        <v>31816</v>
      </c>
      <c r="E542" s="3" t="s">
        <v>37309</v>
      </c>
      <c r="M542" s="3" t="s">
        <v>19634</v>
      </c>
      <c r="N542" s="3" t="s">
        <v>19630</v>
      </c>
      <c r="O542" s="3" t="s">
        <v>25</v>
      </c>
      <c r="U542" s="3" t="s">
        <v>37308</v>
      </c>
      <c r="AI542" s="3" t="s">
        <v>29</v>
      </c>
      <c r="AJ542" s="3" t="s">
        <v>7697</v>
      </c>
      <c r="AM542" s="3" t="s">
        <v>24</v>
      </c>
      <c r="AZ542" s="3" t="s">
        <v>37306</v>
      </c>
      <c r="BA542" s="3" t="s">
        <v>37305</v>
      </c>
      <c r="BB542" s="3" t="s">
        <v>13798</v>
      </c>
      <c r="BD542" s="3" t="s">
        <v>30</v>
      </c>
      <c r="BG542" s="3"/>
    </row>
    <row r="543" spans="1:59" ht="15" x14ac:dyDescent="0.2">
      <c r="A543" s="3" t="s">
        <v>37301</v>
      </c>
      <c r="B543" s="3" t="s">
        <v>37299</v>
      </c>
      <c r="C543" s="4">
        <v>42898.828657407408</v>
      </c>
      <c r="D543" s="3" t="s">
        <v>31816</v>
      </c>
      <c r="E543" s="3" t="s">
        <v>37303</v>
      </c>
      <c r="M543" s="3" t="s">
        <v>16522</v>
      </c>
      <c r="N543" s="3" t="s">
        <v>16521</v>
      </c>
      <c r="O543" s="3" t="s">
        <v>25</v>
      </c>
      <c r="U543" s="3" t="s">
        <v>37302</v>
      </c>
      <c r="AI543" s="3" t="s">
        <v>29</v>
      </c>
      <c r="AJ543" s="3" t="s">
        <v>7697</v>
      </c>
      <c r="AM543" s="3" t="s">
        <v>24</v>
      </c>
      <c r="AZ543" s="3" t="s">
        <v>37300</v>
      </c>
      <c r="BA543" s="3" t="s">
        <v>6256</v>
      </c>
      <c r="BB543" s="3" t="s">
        <v>1531</v>
      </c>
      <c r="BD543" s="3" t="s">
        <v>30</v>
      </c>
      <c r="BG543" s="3"/>
    </row>
    <row r="544" spans="1:59" ht="15" x14ac:dyDescent="0.2">
      <c r="A544" s="3" t="s">
        <v>37296</v>
      </c>
      <c r="B544" s="3" t="s">
        <v>37294</v>
      </c>
      <c r="C544" s="4">
        <v>42898.828657407408</v>
      </c>
      <c r="D544" s="3" t="s">
        <v>31816</v>
      </c>
      <c r="E544" s="3" t="s">
        <v>37298</v>
      </c>
      <c r="M544" s="3" t="s">
        <v>20801</v>
      </c>
      <c r="N544" s="3" t="s">
        <v>20800</v>
      </c>
      <c r="O544" s="3" t="s">
        <v>25</v>
      </c>
      <c r="U544" s="3" t="s">
        <v>37297</v>
      </c>
      <c r="AI544" s="3" t="s">
        <v>29</v>
      </c>
      <c r="AJ544" s="3" t="s">
        <v>7697</v>
      </c>
      <c r="AM544" s="3" t="s">
        <v>24</v>
      </c>
      <c r="AZ544" s="3" t="s">
        <v>22057</v>
      </c>
      <c r="BA544" s="3" t="s">
        <v>37295</v>
      </c>
      <c r="BB544" s="3" t="s">
        <v>14270</v>
      </c>
      <c r="BD544" s="3" t="s">
        <v>30</v>
      </c>
      <c r="BG544" s="3"/>
    </row>
    <row r="545" spans="1:59" ht="15" x14ac:dyDescent="0.2">
      <c r="A545" s="3" t="s">
        <v>37293</v>
      </c>
      <c r="B545" s="3" t="s">
        <v>37291</v>
      </c>
      <c r="C545" s="4">
        <v>42898.828657407408</v>
      </c>
      <c r="D545" s="3" t="s">
        <v>31816</v>
      </c>
      <c r="E545" s="3" t="s">
        <v>37293</v>
      </c>
      <c r="L545" s="3" t="s">
        <v>25105</v>
      </c>
      <c r="AZ545" s="3" t="s">
        <v>2073</v>
      </c>
      <c r="BA545" s="3" t="s">
        <v>37292</v>
      </c>
      <c r="BD545" s="3" t="s">
        <v>7641</v>
      </c>
      <c r="BG545" s="3"/>
    </row>
    <row r="546" spans="1:59" ht="15" x14ac:dyDescent="0.2">
      <c r="A546" s="3" t="s">
        <v>37289</v>
      </c>
      <c r="B546" s="3" t="s">
        <v>37287</v>
      </c>
      <c r="C546" s="4">
        <v>42898.828657407408</v>
      </c>
      <c r="D546" s="3" t="s">
        <v>31816</v>
      </c>
      <c r="E546" s="3" t="s">
        <v>37289</v>
      </c>
      <c r="L546" s="3" t="s">
        <v>37290</v>
      </c>
      <c r="AZ546" s="3" t="s">
        <v>37288</v>
      </c>
      <c r="BA546" s="3" t="s">
        <v>5061</v>
      </c>
      <c r="BD546" s="3" t="s">
        <v>7641</v>
      </c>
      <c r="BG546" s="3"/>
    </row>
    <row r="547" spans="1:59" ht="15" x14ac:dyDescent="0.2">
      <c r="A547" s="3" t="s">
        <v>37284</v>
      </c>
      <c r="B547" s="3" t="s">
        <v>37283</v>
      </c>
      <c r="C547" s="4">
        <v>42898.828657407408</v>
      </c>
      <c r="D547" s="3" t="s">
        <v>31816</v>
      </c>
      <c r="E547" s="3" t="s">
        <v>37286</v>
      </c>
      <c r="M547" s="3" t="s">
        <v>15786</v>
      </c>
      <c r="N547" s="3" t="s">
        <v>15785</v>
      </c>
      <c r="O547" s="3" t="s">
        <v>25</v>
      </c>
      <c r="U547" s="3" t="s">
        <v>37285</v>
      </c>
      <c r="AI547" s="3" t="s">
        <v>29</v>
      </c>
      <c r="AJ547" s="3" t="s">
        <v>7697</v>
      </c>
      <c r="AM547" s="3" t="s">
        <v>24</v>
      </c>
      <c r="AZ547" s="3" t="s">
        <v>10219</v>
      </c>
      <c r="BA547" s="3" t="s">
        <v>5175</v>
      </c>
      <c r="BB547" s="3" t="s">
        <v>1531</v>
      </c>
      <c r="BD547" s="3" t="s">
        <v>30</v>
      </c>
      <c r="BG547" s="3"/>
    </row>
    <row r="548" spans="1:59" ht="15" x14ac:dyDescent="0.2">
      <c r="A548" s="3" t="s">
        <v>37282</v>
      </c>
      <c r="B548" s="3" t="s">
        <v>37280</v>
      </c>
      <c r="C548" s="4">
        <v>42898.828657407408</v>
      </c>
      <c r="D548" s="3" t="s">
        <v>31816</v>
      </c>
      <c r="E548" s="3" t="s">
        <v>37282</v>
      </c>
      <c r="L548" s="3" t="s">
        <v>34259</v>
      </c>
      <c r="AZ548" s="3" t="s">
        <v>37281</v>
      </c>
      <c r="BA548" s="3" t="s">
        <v>8195</v>
      </c>
      <c r="BD548" s="3" t="s">
        <v>7641</v>
      </c>
      <c r="BG548" s="3"/>
    </row>
    <row r="549" spans="1:59" ht="15" x14ac:dyDescent="0.2">
      <c r="A549" s="3" t="s">
        <v>37277</v>
      </c>
      <c r="B549" s="3" t="s">
        <v>37274</v>
      </c>
      <c r="C549" s="4">
        <v>42898.828657407408</v>
      </c>
      <c r="D549" s="3" t="s">
        <v>31816</v>
      </c>
      <c r="E549" s="3" t="s">
        <v>37279</v>
      </c>
      <c r="M549" s="3" t="s">
        <v>27327</v>
      </c>
      <c r="N549" s="3" t="s">
        <v>27323</v>
      </c>
      <c r="O549" s="3" t="s">
        <v>25</v>
      </c>
      <c r="U549" s="3" t="s">
        <v>37278</v>
      </c>
      <c r="AI549" s="3" t="s">
        <v>29</v>
      </c>
      <c r="AJ549" s="3" t="s">
        <v>7697</v>
      </c>
      <c r="AM549" s="3" t="s">
        <v>24</v>
      </c>
      <c r="AZ549" s="3" t="s">
        <v>37276</v>
      </c>
      <c r="BA549" s="3" t="s">
        <v>37275</v>
      </c>
      <c r="BB549" s="3" t="s">
        <v>40</v>
      </c>
      <c r="BD549" s="3" t="s">
        <v>30</v>
      </c>
      <c r="BG549" s="3"/>
    </row>
    <row r="550" spans="1:59" ht="15" x14ac:dyDescent="0.2">
      <c r="A550" s="3" t="s">
        <v>37271</v>
      </c>
      <c r="B550" s="3" t="s">
        <v>37269</v>
      </c>
      <c r="C550" s="4">
        <v>42898.828645833331</v>
      </c>
      <c r="D550" s="3" t="s">
        <v>31816</v>
      </c>
      <c r="E550" s="3" t="s">
        <v>37273</v>
      </c>
      <c r="M550" s="3" t="s">
        <v>27327</v>
      </c>
      <c r="N550" s="3" t="s">
        <v>27323</v>
      </c>
      <c r="O550" s="3" t="s">
        <v>25</v>
      </c>
      <c r="U550" s="3" t="s">
        <v>37272</v>
      </c>
      <c r="AI550" s="3" t="s">
        <v>29</v>
      </c>
      <c r="AJ550" s="3" t="s">
        <v>7697</v>
      </c>
      <c r="AM550" s="3" t="s">
        <v>24</v>
      </c>
      <c r="AZ550" s="3" t="s">
        <v>37270</v>
      </c>
      <c r="BA550" s="3" t="s">
        <v>22384</v>
      </c>
      <c r="BB550" s="3" t="s">
        <v>643</v>
      </c>
      <c r="BD550" s="3" t="s">
        <v>30</v>
      </c>
      <c r="BG550" s="3"/>
    </row>
    <row r="551" spans="1:59" ht="15" x14ac:dyDescent="0.2">
      <c r="A551" s="3" t="s">
        <v>37266</v>
      </c>
      <c r="B551" s="3" t="s">
        <v>37264</v>
      </c>
      <c r="C551" s="4">
        <v>42898.828645833331</v>
      </c>
      <c r="D551" s="3" t="s">
        <v>31816</v>
      </c>
      <c r="E551" s="3" t="s">
        <v>37268</v>
      </c>
      <c r="M551" s="3" t="s">
        <v>22637</v>
      </c>
      <c r="N551" s="3" t="s">
        <v>22636</v>
      </c>
      <c r="O551" s="3" t="s">
        <v>25</v>
      </c>
      <c r="U551" s="3" t="s">
        <v>37267</v>
      </c>
      <c r="AI551" s="3" t="s">
        <v>29</v>
      </c>
      <c r="AJ551" s="3" t="s">
        <v>7697</v>
      </c>
      <c r="AM551" s="3" t="s">
        <v>24</v>
      </c>
      <c r="AZ551" s="3" t="s">
        <v>1920</v>
      </c>
      <c r="BA551" s="3" t="s">
        <v>37265</v>
      </c>
      <c r="BB551" s="3" t="s">
        <v>15856</v>
      </c>
      <c r="BD551" s="3" t="s">
        <v>30</v>
      </c>
      <c r="BG551" s="3"/>
    </row>
    <row r="552" spans="1:59" ht="15" x14ac:dyDescent="0.2">
      <c r="A552" s="3" t="s">
        <v>37261</v>
      </c>
      <c r="B552" s="3" t="s">
        <v>37258</v>
      </c>
      <c r="C552" s="4">
        <v>42898.828645833331</v>
      </c>
      <c r="D552" s="3" t="s">
        <v>31816</v>
      </c>
      <c r="E552" s="3" t="s">
        <v>37263</v>
      </c>
      <c r="M552" s="3" t="s">
        <v>22637</v>
      </c>
      <c r="N552" s="3" t="s">
        <v>22636</v>
      </c>
      <c r="O552" s="3" t="s">
        <v>25</v>
      </c>
      <c r="U552" s="3" t="s">
        <v>37262</v>
      </c>
      <c r="AI552" s="3" t="s">
        <v>29</v>
      </c>
      <c r="AJ552" s="3" t="s">
        <v>7697</v>
      </c>
      <c r="AM552" s="3" t="s">
        <v>24</v>
      </c>
      <c r="AZ552" s="3" t="s">
        <v>37260</v>
      </c>
      <c r="BA552" s="3" t="s">
        <v>37259</v>
      </c>
      <c r="BB552" s="3" t="s">
        <v>1531</v>
      </c>
      <c r="BD552" s="3" t="s">
        <v>30</v>
      </c>
      <c r="BG552" s="3"/>
    </row>
    <row r="553" spans="1:59" ht="15" x14ac:dyDescent="0.2">
      <c r="A553" s="3" t="s">
        <v>37255</v>
      </c>
      <c r="B553" s="3" t="s">
        <v>37252</v>
      </c>
      <c r="C553" s="4">
        <v>42898.828645833331</v>
      </c>
      <c r="D553" s="3" t="s">
        <v>31816</v>
      </c>
      <c r="E553" s="3" t="s">
        <v>37257</v>
      </c>
      <c r="M553" s="3" t="s">
        <v>22371</v>
      </c>
      <c r="N553" s="3" t="s">
        <v>22370</v>
      </c>
      <c r="O553" s="3" t="s">
        <v>25</v>
      </c>
      <c r="U553" s="3" t="s">
        <v>37256</v>
      </c>
      <c r="AI553" s="3" t="s">
        <v>29</v>
      </c>
      <c r="AJ553" s="3" t="s">
        <v>7697</v>
      </c>
      <c r="AM553" s="3" t="s">
        <v>24</v>
      </c>
      <c r="AZ553" s="3" t="s">
        <v>37254</v>
      </c>
      <c r="BA553" s="3" t="s">
        <v>37253</v>
      </c>
      <c r="BB553" s="3" t="s">
        <v>13798</v>
      </c>
      <c r="BD553" s="3" t="s">
        <v>30</v>
      </c>
      <c r="BG553" s="3"/>
    </row>
    <row r="554" spans="1:59" ht="15" x14ac:dyDescent="0.2">
      <c r="A554" s="3" t="s">
        <v>37250</v>
      </c>
      <c r="B554" s="3" t="s">
        <v>37247</v>
      </c>
      <c r="C554" s="4">
        <v>42898.828645833331</v>
      </c>
      <c r="D554" s="3" t="s">
        <v>31816</v>
      </c>
      <c r="E554" s="3" t="s">
        <v>37250</v>
      </c>
      <c r="L554" s="3" t="s">
        <v>37251</v>
      </c>
      <c r="AZ554" s="3" t="s">
        <v>37249</v>
      </c>
      <c r="BA554" s="3" t="s">
        <v>37248</v>
      </c>
      <c r="BD554" s="3" t="s">
        <v>7641</v>
      </c>
      <c r="BG554" s="3"/>
    </row>
    <row r="555" spans="1:59" ht="15" x14ac:dyDescent="0.2">
      <c r="A555" s="3" t="s">
        <v>37244</v>
      </c>
      <c r="B555" s="3" t="s">
        <v>37242</v>
      </c>
      <c r="C555" s="4">
        <v>42898.828645833331</v>
      </c>
      <c r="D555" s="3" t="s">
        <v>31816</v>
      </c>
      <c r="E555" s="3" t="s">
        <v>37246</v>
      </c>
      <c r="M555" s="3" t="s">
        <v>12749</v>
      </c>
      <c r="N555" s="3" t="s">
        <v>12748</v>
      </c>
      <c r="O555" s="3" t="s">
        <v>25</v>
      </c>
      <c r="U555" s="3" t="s">
        <v>37245</v>
      </c>
      <c r="AI555" s="3" t="s">
        <v>29</v>
      </c>
      <c r="AJ555" s="3" t="s">
        <v>7697</v>
      </c>
      <c r="AM555" s="3" t="s">
        <v>24</v>
      </c>
      <c r="AZ555" s="3" t="s">
        <v>37243</v>
      </c>
      <c r="BA555" s="3" t="s">
        <v>19694</v>
      </c>
      <c r="BB555" s="3" t="s">
        <v>12980</v>
      </c>
      <c r="BD555" s="3" t="s">
        <v>30</v>
      </c>
      <c r="BG555" s="3"/>
    </row>
    <row r="556" spans="1:59" ht="15" x14ac:dyDescent="0.2">
      <c r="A556" s="3" t="s">
        <v>37239</v>
      </c>
      <c r="B556" s="3" t="s">
        <v>37237</v>
      </c>
      <c r="C556" s="4">
        <v>42898.828645833331</v>
      </c>
      <c r="D556" s="3" t="s">
        <v>31816</v>
      </c>
      <c r="E556" s="3" t="s">
        <v>37241</v>
      </c>
      <c r="M556" s="3" t="s">
        <v>31402</v>
      </c>
      <c r="N556" s="3" t="s">
        <v>31398</v>
      </c>
      <c r="O556" s="3" t="s">
        <v>25</v>
      </c>
      <c r="U556" s="3" t="s">
        <v>37240</v>
      </c>
      <c r="AI556" s="3" t="s">
        <v>29</v>
      </c>
      <c r="AJ556" s="3" t="s">
        <v>7697</v>
      </c>
      <c r="AM556" s="3" t="s">
        <v>24</v>
      </c>
      <c r="AZ556" s="3" t="s">
        <v>37238</v>
      </c>
      <c r="BA556" s="3" t="s">
        <v>5239</v>
      </c>
      <c r="BB556" s="3" t="s">
        <v>643</v>
      </c>
      <c r="BD556" s="3" t="s">
        <v>30</v>
      </c>
      <c r="BG556" s="3"/>
    </row>
    <row r="557" spans="1:59" ht="15" x14ac:dyDescent="0.2">
      <c r="A557" s="3" t="s">
        <v>37234</v>
      </c>
      <c r="B557" s="3" t="s">
        <v>37232</v>
      </c>
      <c r="C557" s="4">
        <v>42898.828645833331</v>
      </c>
      <c r="D557" s="3" t="s">
        <v>31816</v>
      </c>
      <c r="E557" s="3" t="s">
        <v>37236</v>
      </c>
      <c r="M557" s="3" t="s">
        <v>31402</v>
      </c>
      <c r="N557" s="3" t="s">
        <v>31398</v>
      </c>
      <c r="O557" s="3" t="s">
        <v>25</v>
      </c>
      <c r="U557" s="3" t="s">
        <v>37235</v>
      </c>
      <c r="AI557" s="3" t="s">
        <v>29</v>
      </c>
      <c r="AJ557" s="3" t="s">
        <v>7697</v>
      </c>
      <c r="AM557" s="3" t="s">
        <v>24</v>
      </c>
      <c r="AZ557" s="3" t="s">
        <v>37233</v>
      </c>
      <c r="BA557" s="3" t="s">
        <v>18795</v>
      </c>
      <c r="BB557" s="3" t="s">
        <v>15856</v>
      </c>
      <c r="BD557" s="3" t="s">
        <v>30</v>
      </c>
      <c r="BG557" s="3"/>
    </row>
    <row r="558" spans="1:59" ht="15" x14ac:dyDescent="0.2">
      <c r="A558" s="3" t="s">
        <v>37229</v>
      </c>
      <c r="B558" s="3" t="s">
        <v>37226</v>
      </c>
      <c r="C558" s="4">
        <v>42898.828645833331</v>
      </c>
      <c r="D558" s="3" t="s">
        <v>31816</v>
      </c>
      <c r="E558" s="3" t="s">
        <v>37231</v>
      </c>
      <c r="M558" s="3" t="s">
        <v>31402</v>
      </c>
      <c r="N558" s="3" t="s">
        <v>31398</v>
      </c>
      <c r="O558" s="3" t="s">
        <v>25</v>
      </c>
      <c r="U558" s="3" t="s">
        <v>37230</v>
      </c>
      <c r="AI558" s="3" t="s">
        <v>29</v>
      </c>
      <c r="AJ558" s="3" t="s">
        <v>7697</v>
      </c>
      <c r="AM558" s="3" t="s">
        <v>24</v>
      </c>
      <c r="AZ558" s="3" t="s">
        <v>37228</v>
      </c>
      <c r="BA558" s="3" t="s">
        <v>37227</v>
      </c>
      <c r="BB558" s="3" t="s">
        <v>13303</v>
      </c>
      <c r="BD558" s="3" t="s">
        <v>30</v>
      </c>
      <c r="BG558" s="3"/>
    </row>
    <row r="559" spans="1:59" ht="15" x14ac:dyDescent="0.2">
      <c r="A559" s="3" t="s">
        <v>37223</v>
      </c>
      <c r="B559" s="3" t="s">
        <v>37221</v>
      </c>
      <c r="C559" s="4">
        <v>42898.828645833331</v>
      </c>
      <c r="D559" s="3" t="s">
        <v>31816</v>
      </c>
      <c r="E559" s="3" t="s">
        <v>37225</v>
      </c>
      <c r="M559" s="3" t="s">
        <v>8674</v>
      </c>
      <c r="N559" s="3" t="s">
        <v>8673</v>
      </c>
      <c r="O559" s="3" t="s">
        <v>25</v>
      </c>
      <c r="U559" s="3" t="s">
        <v>37224</v>
      </c>
      <c r="AI559" s="3" t="s">
        <v>29</v>
      </c>
      <c r="AJ559" s="3" t="s">
        <v>7697</v>
      </c>
      <c r="AM559" s="3" t="s">
        <v>24</v>
      </c>
      <c r="AZ559" s="3" t="s">
        <v>3820</v>
      </c>
      <c r="BA559" s="3" t="s">
        <v>37222</v>
      </c>
      <c r="BB559" s="3" t="s">
        <v>643</v>
      </c>
      <c r="BD559" s="3" t="s">
        <v>30</v>
      </c>
      <c r="BG559" s="3"/>
    </row>
    <row r="560" spans="1:59" ht="15" x14ac:dyDescent="0.2">
      <c r="A560" s="3" t="s">
        <v>37218</v>
      </c>
      <c r="B560" s="3" t="s">
        <v>37216</v>
      </c>
      <c r="C560" s="4">
        <v>42898.828645833331</v>
      </c>
      <c r="D560" s="3" t="s">
        <v>31816</v>
      </c>
      <c r="E560" s="3" t="s">
        <v>37220</v>
      </c>
      <c r="M560" s="3" t="s">
        <v>8674</v>
      </c>
      <c r="N560" s="3" t="s">
        <v>8673</v>
      </c>
      <c r="O560" s="3" t="s">
        <v>25</v>
      </c>
      <c r="U560" s="3" t="s">
        <v>37219</v>
      </c>
      <c r="AI560" s="3" t="s">
        <v>29</v>
      </c>
      <c r="AJ560" s="3" t="s">
        <v>7697</v>
      </c>
      <c r="AM560" s="3" t="s">
        <v>24</v>
      </c>
      <c r="AZ560" s="3" t="s">
        <v>1411</v>
      </c>
      <c r="BA560" s="3" t="s">
        <v>37217</v>
      </c>
      <c r="BB560" s="3" t="s">
        <v>14399</v>
      </c>
      <c r="BD560" s="3" t="s">
        <v>30</v>
      </c>
      <c r="BG560" s="3"/>
    </row>
    <row r="561" spans="1:59" ht="15" x14ac:dyDescent="0.2">
      <c r="A561" s="3" t="s">
        <v>37213</v>
      </c>
      <c r="B561" s="3" t="s">
        <v>37211</v>
      </c>
      <c r="C561" s="4">
        <v>42898.828645833331</v>
      </c>
      <c r="D561" s="3" t="s">
        <v>31816</v>
      </c>
      <c r="E561" s="3" t="s">
        <v>37215</v>
      </c>
      <c r="M561" s="3" t="s">
        <v>31458</v>
      </c>
      <c r="N561" s="3" t="s">
        <v>31454</v>
      </c>
      <c r="O561" s="3" t="s">
        <v>25</v>
      </c>
      <c r="U561" s="3" t="s">
        <v>37214</v>
      </c>
      <c r="AI561" s="3" t="s">
        <v>29</v>
      </c>
      <c r="AJ561" s="3" t="s">
        <v>7697</v>
      </c>
      <c r="AM561" s="3" t="s">
        <v>24</v>
      </c>
      <c r="AZ561" s="3" t="s">
        <v>1215</v>
      </c>
      <c r="BA561" s="3" t="s">
        <v>37212</v>
      </c>
      <c r="BB561" s="3" t="s">
        <v>40</v>
      </c>
      <c r="BD561" s="3" t="s">
        <v>30</v>
      </c>
      <c r="BG561" s="3"/>
    </row>
    <row r="562" spans="1:59" ht="15" x14ac:dyDescent="0.2">
      <c r="A562" s="3" t="s">
        <v>37208</v>
      </c>
      <c r="B562" s="3" t="s">
        <v>37206</v>
      </c>
      <c r="C562" s="4">
        <v>42898.828645833331</v>
      </c>
      <c r="D562" s="3" t="s">
        <v>31816</v>
      </c>
      <c r="E562" s="3" t="s">
        <v>37210</v>
      </c>
      <c r="M562" s="3" t="s">
        <v>31458</v>
      </c>
      <c r="N562" s="3" t="s">
        <v>31454</v>
      </c>
      <c r="O562" s="3" t="s">
        <v>25</v>
      </c>
      <c r="U562" s="3" t="s">
        <v>37209</v>
      </c>
      <c r="AI562" s="3" t="s">
        <v>29</v>
      </c>
      <c r="AJ562" s="3" t="s">
        <v>7697</v>
      </c>
      <c r="AM562" s="3" t="s">
        <v>24</v>
      </c>
      <c r="AZ562" s="3" t="s">
        <v>8533</v>
      </c>
      <c r="BA562" s="3" t="s">
        <v>37207</v>
      </c>
      <c r="BB562" s="3" t="s">
        <v>8693</v>
      </c>
      <c r="BD562" s="3" t="s">
        <v>30</v>
      </c>
      <c r="BG562" s="3"/>
    </row>
    <row r="563" spans="1:59" ht="15" x14ac:dyDescent="0.2">
      <c r="A563" s="3" t="s">
        <v>37203</v>
      </c>
      <c r="B563" s="3" t="s">
        <v>37201</v>
      </c>
      <c r="C563" s="4">
        <v>42898.828645833331</v>
      </c>
      <c r="D563" s="3" t="s">
        <v>31816</v>
      </c>
      <c r="E563" s="3" t="s">
        <v>37205</v>
      </c>
      <c r="M563" s="3" t="s">
        <v>31543</v>
      </c>
      <c r="N563" s="3" t="s">
        <v>31539</v>
      </c>
      <c r="O563" s="3" t="s">
        <v>25</v>
      </c>
      <c r="U563" s="3" t="s">
        <v>37204</v>
      </c>
      <c r="AI563" s="3" t="s">
        <v>29</v>
      </c>
      <c r="AJ563" s="3" t="s">
        <v>7697</v>
      </c>
      <c r="AM563" s="3" t="s">
        <v>24</v>
      </c>
      <c r="AZ563" s="3" t="s">
        <v>355</v>
      </c>
      <c r="BA563" s="3" t="s">
        <v>37202</v>
      </c>
      <c r="BB563" s="3" t="s">
        <v>40</v>
      </c>
      <c r="BD563" s="3" t="s">
        <v>30</v>
      </c>
      <c r="BG563" s="3"/>
    </row>
    <row r="564" spans="1:59" ht="15" x14ac:dyDescent="0.2">
      <c r="A564" s="3" t="s">
        <v>37198</v>
      </c>
      <c r="B564" s="3" t="s">
        <v>37195</v>
      </c>
      <c r="C564" s="4">
        <v>42898.828634259262</v>
      </c>
      <c r="D564" s="3" t="s">
        <v>31816</v>
      </c>
      <c r="E564" s="3" t="s">
        <v>37200</v>
      </c>
      <c r="M564" s="3" t="s">
        <v>14387</v>
      </c>
      <c r="N564" s="3" t="s">
        <v>14386</v>
      </c>
      <c r="O564" s="3" t="s">
        <v>25</v>
      </c>
      <c r="U564" s="3" t="s">
        <v>37199</v>
      </c>
      <c r="AI564" s="3" t="s">
        <v>29</v>
      </c>
      <c r="AJ564" s="3" t="s">
        <v>7697</v>
      </c>
      <c r="AM564" s="3" t="s">
        <v>24</v>
      </c>
      <c r="AZ564" s="3" t="s">
        <v>37197</v>
      </c>
      <c r="BA564" s="3" t="s">
        <v>37196</v>
      </c>
      <c r="BB564" s="3" t="s">
        <v>13394</v>
      </c>
      <c r="BD564" s="3" t="s">
        <v>30</v>
      </c>
      <c r="BG564" s="3"/>
    </row>
    <row r="565" spans="1:59" ht="15" x14ac:dyDescent="0.2">
      <c r="A565" s="3" t="s">
        <v>37192</v>
      </c>
      <c r="B565" s="3" t="s">
        <v>37190</v>
      </c>
      <c r="C565" s="4">
        <v>42898.828634259262</v>
      </c>
      <c r="D565" s="3" t="s">
        <v>31816</v>
      </c>
      <c r="E565" s="3" t="s">
        <v>37194</v>
      </c>
      <c r="M565" s="3" t="s">
        <v>31630</v>
      </c>
      <c r="N565" s="3" t="s">
        <v>31626</v>
      </c>
      <c r="O565" s="3" t="s">
        <v>25</v>
      </c>
      <c r="U565" s="3" t="s">
        <v>37193</v>
      </c>
      <c r="AI565" s="3" t="s">
        <v>29</v>
      </c>
      <c r="AJ565" s="3" t="s">
        <v>7697</v>
      </c>
      <c r="AM565" s="3" t="s">
        <v>24</v>
      </c>
      <c r="AZ565" s="3" t="s">
        <v>37191</v>
      </c>
      <c r="BA565" s="3" t="s">
        <v>3059</v>
      </c>
      <c r="BB565" s="3" t="s">
        <v>643</v>
      </c>
      <c r="BD565" s="3" t="s">
        <v>30</v>
      </c>
      <c r="BG565" s="3"/>
    </row>
    <row r="566" spans="1:59" ht="15" x14ac:dyDescent="0.2">
      <c r="A566" s="3" t="s">
        <v>37187</v>
      </c>
      <c r="B566" s="3" t="s">
        <v>37185</v>
      </c>
      <c r="C566" s="4">
        <v>42898.828634259262</v>
      </c>
      <c r="D566" s="3" t="s">
        <v>31816</v>
      </c>
      <c r="E566" s="3" t="s">
        <v>37189</v>
      </c>
      <c r="M566" s="3" t="s">
        <v>31630</v>
      </c>
      <c r="N566" s="3" t="s">
        <v>31626</v>
      </c>
      <c r="O566" s="3" t="s">
        <v>25</v>
      </c>
      <c r="U566" s="3" t="s">
        <v>37188</v>
      </c>
      <c r="AI566" s="3" t="s">
        <v>29</v>
      </c>
      <c r="AJ566" s="3" t="s">
        <v>7697</v>
      </c>
      <c r="AM566" s="3" t="s">
        <v>24</v>
      </c>
      <c r="AZ566" s="3" t="s">
        <v>37186</v>
      </c>
      <c r="BA566" s="3" t="s">
        <v>10272</v>
      </c>
      <c r="BB566" s="3" t="s">
        <v>8034</v>
      </c>
      <c r="BD566" s="3" t="s">
        <v>30</v>
      </c>
      <c r="BG566" s="3"/>
    </row>
    <row r="567" spans="1:59" ht="15" x14ac:dyDescent="0.2">
      <c r="A567" s="3" t="s">
        <v>37182</v>
      </c>
      <c r="B567" s="3" t="s">
        <v>37180</v>
      </c>
      <c r="C567" s="4">
        <v>42898.828634259262</v>
      </c>
      <c r="D567" s="3" t="s">
        <v>31816</v>
      </c>
      <c r="E567" s="3" t="s">
        <v>37184</v>
      </c>
      <c r="M567" s="3" t="s">
        <v>31630</v>
      </c>
      <c r="N567" s="3" t="s">
        <v>31626</v>
      </c>
      <c r="O567" s="3" t="s">
        <v>25</v>
      </c>
      <c r="U567" s="3" t="s">
        <v>37183</v>
      </c>
      <c r="AI567" s="3" t="s">
        <v>29</v>
      </c>
      <c r="AJ567" s="3" t="s">
        <v>7697</v>
      </c>
      <c r="AM567" s="3" t="s">
        <v>24</v>
      </c>
      <c r="AZ567" s="3" t="s">
        <v>37181</v>
      </c>
      <c r="BA567" s="3" t="s">
        <v>934</v>
      </c>
      <c r="BB567" s="3" t="s">
        <v>21384</v>
      </c>
      <c r="BD567" s="3" t="s">
        <v>30</v>
      </c>
      <c r="BG567" s="3"/>
    </row>
    <row r="568" spans="1:59" ht="15" x14ac:dyDescent="0.2">
      <c r="A568" s="3" t="s">
        <v>37177</v>
      </c>
      <c r="B568" s="3" t="s">
        <v>37175</v>
      </c>
      <c r="C568" s="4">
        <v>42898.828634259262</v>
      </c>
      <c r="D568" s="3" t="s">
        <v>31816</v>
      </c>
      <c r="E568" s="3" t="s">
        <v>37179</v>
      </c>
      <c r="M568" s="3" t="s">
        <v>13893</v>
      </c>
      <c r="N568" s="3" t="s">
        <v>13892</v>
      </c>
      <c r="O568" s="3" t="s">
        <v>25</v>
      </c>
      <c r="U568" s="3" t="s">
        <v>37178</v>
      </c>
      <c r="AI568" s="3" t="s">
        <v>29</v>
      </c>
      <c r="AJ568" s="3" t="s">
        <v>7697</v>
      </c>
      <c r="AM568" s="3" t="s">
        <v>24</v>
      </c>
      <c r="AZ568" s="3" t="s">
        <v>32458</v>
      </c>
      <c r="BA568" s="3" t="s">
        <v>37176</v>
      </c>
      <c r="BB568" s="3" t="s">
        <v>8668</v>
      </c>
      <c r="BD568" s="3" t="s">
        <v>30</v>
      </c>
      <c r="BG568" s="3"/>
    </row>
    <row r="569" spans="1:59" ht="15" x14ac:dyDescent="0.2">
      <c r="A569" s="3" t="s">
        <v>37172</v>
      </c>
      <c r="B569" s="3" t="s">
        <v>37170</v>
      </c>
      <c r="C569" s="4">
        <v>42898.828634259262</v>
      </c>
      <c r="D569" s="3" t="s">
        <v>31816</v>
      </c>
      <c r="E569" s="3" t="s">
        <v>37174</v>
      </c>
      <c r="M569" s="3" t="s">
        <v>24363</v>
      </c>
      <c r="N569" s="3" t="s">
        <v>24362</v>
      </c>
      <c r="O569" s="3" t="s">
        <v>25</v>
      </c>
      <c r="U569" s="3" t="s">
        <v>37173</v>
      </c>
      <c r="AI569" s="3" t="s">
        <v>29</v>
      </c>
      <c r="AJ569" s="3" t="s">
        <v>7697</v>
      </c>
      <c r="AM569" s="3" t="s">
        <v>24</v>
      </c>
      <c r="AZ569" s="3" t="s">
        <v>17889</v>
      </c>
      <c r="BA569" s="3" t="s">
        <v>37171</v>
      </c>
      <c r="BB569" s="3" t="s">
        <v>643</v>
      </c>
      <c r="BD569" s="3" t="s">
        <v>30</v>
      </c>
      <c r="BG569" s="3"/>
    </row>
    <row r="570" spans="1:59" ht="15" x14ac:dyDescent="0.2">
      <c r="A570" s="3" t="s">
        <v>37167</v>
      </c>
      <c r="B570" s="3" t="s">
        <v>37165</v>
      </c>
      <c r="C570" s="4">
        <v>42898.828634259262</v>
      </c>
      <c r="D570" s="3" t="s">
        <v>31816</v>
      </c>
      <c r="E570" s="3" t="s">
        <v>37169</v>
      </c>
      <c r="M570" s="3" t="s">
        <v>24363</v>
      </c>
      <c r="N570" s="3" t="s">
        <v>24362</v>
      </c>
      <c r="O570" s="3" t="s">
        <v>25</v>
      </c>
      <c r="U570" s="3" t="s">
        <v>37168</v>
      </c>
      <c r="AI570" s="3" t="s">
        <v>29</v>
      </c>
      <c r="AJ570" s="3" t="s">
        <v>7697</v>
      </c>
      <c r="AM570" s="3" t="s">
        <v>24</v>
      </c>
      <c r="AZ570" s="3" t="s">
        <v>37166</v>
      </c>
      <c r="BA570" s="3" t="s">
        <v>27390</v>
      </c>
      <c r="BB570" s="3" t="s">
        <v>1531</v>
      </c>
      <c r="BD570" s="3" t="s">
        <v>30</v>
      </c>
      <c r="BG570" s="3"/>
    </row>
    <row r="571" spans="1:59" ht="15" x14ac:dyDescent="0.2">
      <c r="A571" s="3" t="s">
        <v>37162</v>
      </c>
      <c r="B571" s="3" t="s">
        <v>37161</v>
      </c>
      <c r="C571" s="4">
        <v>42898.828634259262</v>
      </c>
      <c r="D571" s="3" t="s">
        <v>31816</v>
      </c>
      <c r="E571" s="3" t="s">
        <v>37164</v>
      </c>
      <c r="M571" s="3" t="s">
        <v>31716</v>
      </c>
      <c r="N571" s="3" t="s">
        <v>31712</v>
      </c>
      <c r="O571" s="3" t="s">
        <v>25</v>
      </c>
      <c r="U571" s="3" t="s">
        <v>37163</v>
      </c>
      <c r="AI571" s="3" t="s">
        <v>29</v>
      </c>
      <c r="AJ571" s="3" t="s">
        <v>7697</v>
      </c>
      <c r="AM571" s="3" t="s">
        <v>24</v>
      </c>
      <c r="AZ571" s="3" t="s">
        <v>1590</v>
      </c>
      <c r="BA571" s="3" t="s">
        <v>3351</v>
      </c>
      <c r="BB571" s="3" t="s">
        <v>12980</v>
      </c>
      <c r="BD571" s="3" t="s">
        <v>30</v>
      </c>
      <c r="BG571" s="3"/>
    </row>
    <row r="572" spans="1:59" ht="15" x14ac:dyDescent="0.2">
      <c r="A572" s="3" t="s">
        <v>37159</v>
      </c>
      <c r="B572" s="3" t="s">
        <v>37156</v>
      </c>
      <c r="C572" s="4">
        <v>42898.828634259262</v>
      </c>
      <c r="D572" s="3" t="s">
        <v>31816</v>
      </c>
      <c r="E572" s="3" t="s">
        <v>37159</v>
      </c>
      <c r="L572" s="3" t="s">
        <v>37160</v>
      </c>
      <c r="AZ572" s="3" t="s">
        <v>37158</v>
      </c>
      <c r="BA572" s="3" t="s">
        <v>37157</v>
      </c>
      <c r="BD572" s="3" t="s">
        <v>7641</v>
      </c>
      <c r="BG572" s="3"/>
    </row>
    <row r="573" spans="1:59" ht="15" x14ac:dyDescent="0.2">
      <c r="A573" s="3" t="s">
        <v>37153</v>
      </c>
      <c r="B573" s="3" t="s">
        <v>37151</v>
      </c>
      <c r="C573" s="4">
        <v>42898.828634259262</v>
      </c>
      <c r="D573" s="3" t="s">
        <v>31816</v>
      </c>
      <c r="E573" s="3" t="s">
        <v>37155</v>
      </c>
      <c r="M573" s="3" t="s">
        <v>31716</v>
      </c>
      <c r="N573" s="3" t="s">
        <v>31712</v>
      </c>
      <c r="O573" s="3" t="s">
        <v>25</v>
      </c>
      <c r="U573" s="3" t="s">
        <v>37154</v>
      </c>
      <c r="AI573" s="3" t="s">
        <v>29</v>
      </c>
      <c r="AJ573" s="3" t="s">
        <v>7697</v>
      </c>
      <c r="AM573" s="3" t="s">
        <v>24</v>
      </c>
      <c r="AZ573" s="3" t="s">
        <v>37152</v>
      </c>
      <c r="BA573" s="3" t="s">
        <v>25802</v>
      </c>
      <c r="BB573" s="3" t="s">
        <v>40</v>
      </c>
      <c r="BD573" s="3" t="s">
        <v>30</v>
      </c>
      <c r="BG573" s="3"/>
    </row>
    <row r="574" spans="1:59" ht="15" x14ac:dyDescent="0.2">
      <c r="A574" s="3" t="s">
        <v>37148</v>
      </c>
      <c r="B574" s="3" t="s">
        <v>37145</v>
      </c>
      <c r="C574" s="4">
        <v>42898.828634259262</v>
      </c>
      <c r="D574" s="3" t="s">
        <v>31816</v>
      </c>
      <c r="E574" s="3" t="s">
        <v>37150</v>
      </c>
      <c r="M574" s="3" t="s">
        <v>27057</v>
      </c>
      <c r="N574" s="3" t="s">
        <v>27056</v>
      </c>
      <c r="O574" s="3" t="s">
        <v>25</v>
      </c>
      <c r="U574" s="3" t="s">
        <v>37149</v>
      </c>
      <c r="AI574" s="3" t="s">
        <v>29</v>
      </c>
      <c r="AJ574" s="3" t="s">
        <v>7697</v>
      </c>
      <c r="AM574" s="3" t="s">
        <v>24</v>
      </c>
      <c r="AZ574" s="3" t="s">
        <v>37147</v>
      </c>
      <c r="BA574" s="3" t="s">
        <v>37146</v>
      </c>
      <c r="BB574" s="3" t="s">
        <v>40</v>
      </c>
      <c r="BD574" s="3" t="s">
        <v>30</v>
      </c>
      <c r="BG574" s="3"/>
    </row>
    <row r="575" spans="1:59" ht="15" x14ac:dyDescent="0.2">
      <c r="A575" s="3" t="s">
        <v>37142</v>
      </c>
      <c r="B575" s="3" t="s">
        <v>37140</v>
      </c>
      <c r="C575" s="4">
        <v>42898.828634259262</v>
      </c>
      <c r="D575" s="3" t="s">
        <v>31816</v>
      </c>
      <c r="E575" s="3" t="s">
        <v>37144</v>
      </c>
      <c r="M575" s="3" t="s">
        <v>27057</v>
      </c>
      <c r="N575" s="3" t="s">
        <v>27056</v>
      </c>
      <c r="O575" s="3" t="s">
        <v>25</v>
      </c>
      <c r="U575" s="3" t="s">
        <v>37143</v>
      </c>
      <c r="AI575" s="3" t="s">
        <v>29</v>
      </c>
      <c r="AJ575" s="3" t="s">
        <v>7697</v>
      </c>
      <c r="AM575" s="3" t="s">
        <v>24</v>
      </c>
      <c r="AZ575" s="3" t="s">
        <v>13628</v>
      </c>
      <c r="BA575" s="3" t="s">
        <v>37141</v>
      </c>
      <c r="BB575" s="3" t="s">
        <v>12980</v>
      </c>
      <c r="BD575" s="3" t="s">
        <v>30</v>
      </c>
      <c r="BG575" s="3"/>
    </row>
    <row r="576" spans="1:59" ht="15" x14ac:dyDescent="0.2">
      <c r="A576" s="3" t="s">
        <v>37137</v>
      </c>
      <c r="B576" s="3" t="s">
        <v>37134</v>
      </c>
      <c r="C576" s="4">
        <v>42898.828634259262</v>
      </c>
      <c r="D576" s="3" t="s">
        <v>31816</v>
      </c>
      <c r="E576" s="3" t="s">
        <v>37139</v>
      </c>
      <c r="M576" s="3" t="s">
        <v>27057</v>
      </c>
      <c r="N576" s="3" t="s">
        <v>27056</v>
      </c>
      <c r="O576" s="3" t="s">
        <v>25</v>
      </c>
      <c r="U576" s="3" t="s">
        <v>37138</v>
      </c>
      <c r="AI576" s="3" t="s">
        <v>29</v>
      </c>
      <c r="AJ576" s="3" t="s">
        <v>7697</v>
      </c>
      <c r="AM576" s="3" t="s">
        <v>24</v>
      </c>
      <c r="AZ576" s="3" t="s">
        <v>37136</v>
      </c>
      <c r="BA576" s="3" t="s">
        <v>37135</v>
      </c>
      <c r="BB576" s="3" t="s">
        <v>40</v>
      </c>
      <c r="BD576" s="3" t="s">
        <v>30</v>
      </c>
      <c r="BG576" s="3"/>
    </row>
    <row r="577" spans="1:59" ht="15" x14ac:dyDescent="0.2">
      <c r="A577" s="3" t="s">
        <v>37131</v>
      </c>
      <c r="B577" s="3" t="s">
        <v>37129</v>
      </c>
      <c r="C577" s="4">
        <v>42898.828622685192</v>
      </c>
      <c r="D577" s="3" t="s">
        <v>31816</v>
      </c>
      <c r="E577" s="3" t="s">
        <v>37133</v>
      </c>
      <c r="M577" s="3" t="s">
        <v>26661</v>
      </c>
      <c r="N577" s="3" t="s">
        <v>26660</v>
      </c>
      <c r="O577" s="3" t="s">
        <v>25</v>
      </c>
      <c r="U577" s="3" t="s">
        <v>37132</v>
      </c>
      <c r="AI577" s="3" t="s">
        <v>29</v>
      </c>
      <c r="AJ577" s="3" t="s">
        <v>7697</v>
      </c>
      <c r="AM577" s="3" t="s">
        <v>24</v>
      </c>
      <c r="AZ577" s="3" t="s">
        <v>37130</v>
      </c>
      <c r="BA577" s="3" t="s">
        <v>19439</v>
      </c>
      <c r="BB577" s="3" t="s">
        <v>643</v>
      </c>
      <c r="BD577" s="3" t="s">
        <v>30</v>
      </c>
      <c r="BG577" s="3"/>
    </row>
    <row r="578" spans="1:59" ht="15" x14ac:dyDescent="0.2">
      <c r="A578" s="3" t="s">
        <v>37126</v>
      </c>
      <c r="B578" s="3" t="s">
        <v>37125</v>
      </c>
      <c r="C578" s="4">
        <v>42898.828622685192</v>
      </c>
      <c r="D578" s="3" t="s">
        <v>31816</v>
      </c>
      <c r="E578" s="3" t="s">
        <v>37128</v>
      </c>
      <c r="M578" s="3" t="s">
        <v>26661</v>
      </c>
      <c r="N578" s="3" t="s">
        <v>26660</v>
      </c>
      <c r="O578" s="3" t="s">
        <v>25</v>
      </c>
      <c r="U578" s="3" t="s">
        <v>37127</v>
      </c>
      <c r="AI578" s="3" t="s">
        <v>29</v>
      </c>
      <c r="AJ578" s="3" t="s">
        <v>7697</v>
      </c>
      <c r="AM578" s="3" t="s">
        <v>24</v>
      </c>
      <c r="AZ578" s="3" t="s">
        <v>4961</v>
      </c>
      <c r="BA578" s="3" t="s">
        <v>10759</v>
      </c>
      <c r="BB578" s="3" t="s">
        <v>40</v>
      </c>
      <c r="BD578" s="3" t="s">
        <v>30</v>
      </c>
      <c r="BG578" s="3"/>
    </row>
    <row r="579" spans="1:59" ht="15" x14ac:dyDescent="0.2">
      <c r="A579" s="3" t="s">
        <v>37122</v>
      </c>
      <c r="B579" s="3" t="s">
        <v>37120</v>
      </c>
      <c r="C579" s="4">
        <v>42898.828622685192</v>
      </c>
      <c r="D579" s="3" t="s">
        <v>31816</v>
      </c>
      <c r="E579" s="3" t="s">
        <v>37124</v>
      </c>
      <c r="M579" s="3" t="s">
        <v>28218</v>
      </c>
      <c r="N579" s="3" t="s">
        <v>28217</v>
      </c>
      <c r="O579" s="3" t="s">
        <v>25</v>
      </c>
      <c r="U579" s="3" t="s">
        <v>37123</v>
      </c>
      <c r="AI579" s="3" t="s">
        <v>29</v>
      </c>
      <c r="AJ579" s="3" t="s">
        <v>7697</v>
      </c>
      <c r="AM579" s="3" t="s">
        <v>24</v>
      </c>
      <c r="AZ579" s="3" t="s">
        <v>8263</v>
      </c>
      <c r="BA579" s="3" t="s">
        <v>37121</v>
      </c>
      <c r="BB579" s="3" t="s">
        <v>40</v>
      </c>
      <c r="BD579" s="3" t="s">
        <v>30</v>
      </c>
      <c r="BG579" s="3"/>
    </row>
    <row r="580" spans="1:59" ht="15" x14ac:dyDescent="0.2">
      <c r="A580" s="3" t="s">
        <v>37117</v>
      </c>
      <c r="B580" s="3" t="s">
        <v>37116</v>
      </c>
      <c r="C580" s="4">
        <v>42898.828622685192</v>
      </c>
      <c r="D580" s="3" t="s">
        <v>31816</v>
      </c>
      <c r="E580" s="3" t="s">
        <v>37119</v>
      </c>
      <c r="N580" s="3" t="s">
        <v>13867</v>
      </c>
      <c r="U580" s="3" t="s">
        <v>37118</v>
      </c>
      <c r="AI580" s="3" t="s">
        <v>29</v>
      </c>
      <c r="AJ580" s="3" t="s">
        <v>7697</v>
      </c>
      <c r="AM580" s="3" t="s">
        <v>62</v>
      </c>
      <c r="AZ580" s="3" t="s">
        <v>30177</v>
      </c>
      <c r="BA580" s="3" t="s">
        <v>8035</v>
      </c>
      <c r="BB580" s="3" t="s">
        <v>22887</v>
      </c>
      <c r="BD580" s="3" t="s">
        <v>30</v>
      </c>
      <c r="BG580" s="3"/>
    </row>
    <row r="581" spans="1:59" ht="15" x14ac:dyDescent="0.2">
      <c r="A581" s="3" t="s">
        <v>37113</v>
      </c>
      <c r="B581" s="3" t="s">
        <v>37109</v>
      </c>
      <c r="C581" s="4">
        <v>42898.828622685192</v>
      </c>
      <c r="D581" s="3" t="s">
        <v>31816</v>
      </c>
      <c r="E581" s="3" t="s">
        <v>37115</v>
      </c>
      <c r="N581" s="3" t="s">
        <v>15687</v>
      </c>
      <c r="U581" s="3" t="s">
        <v>37114</v>
      </c>
      <c r="AI581" s="3" t="s">
        <v>29</v>
      </c>
      <c r="AJ581" s="3" t="s">
        <v>7697</v>
      </c>
      <c r="AM581" s="3" t="s">
        <v>62</v>
      </c>
      <c r="AZ581" s="3" t="s">
        <v>37112</v>
      </c>
      <c r="BA581" s="3" t="s">
        <v>37111</v>
      </c>
      <c r="BB581" s="3" t="s">
        <v>37110</v>
      </c>
      <c r="BD581" s="3" t="s">
        <v>30</v>
      </c>
      <c r="BG581" s="3"/>
    </row>
    <row r="582" spans="1:59" ht="15" x14ac:dyDescent="0.2">
      <c r="A582" s="3" t="s">
        <v>37106</v>
      </c>
      <c r="B582" s="3" t="s">
        <v>37104</v>
      </c>
      <c r="C582" s="4">
        <v>42898.828622685192</v>
      </c>
      <c r="D582" s="3" t="s">
        <v>31816</v>
      </c>
      <c r="E582" s="3" t="s">
        <v>37108</v>
      </c>
      <c r="N582" s="3" t="s">
        <v>15687</v>
      </c>
      <c r="U582" s="3" t="s">
        <v>37107</v>
      </c>
      <c r="AI582" s="3" t="s">
        <v>29</v>
      </c>
      <c r="AJ582" s="3" t="s">
        <v>7697</v>
      </c>
      <c r="AM582" s="3" t="s">
        <v>62</v>
      </c>
      <c r="AZ582" s="3" t="s">
        <v>37105</v>
      </c>
      <c r="BA582" s="3" t="s">
        <v>5026</v>
      </c>
      <c r="BB582" s="3" t="s">
        <v>32911</v>
      </c>
      <c r="BD582" s="3" t="s">
        <v>30</v>
      </c>
      <c r="BG582" s="3"/>
    </row>
    <row r="583" spans="1:59" ht="15" x14ac:dyDescent="0.2">
      <c r="A583" s="3" t="s">
        <v>37101</v>
      </c>
      <c r="B583" s="3" t="s">
        <v>37098</v>
      </c>
      <c r="C583" s="4">
        <v>42898.828622685192</v>
      </c>
      <c r="D583" s="3" t="s">
        <v>31816</v>
      </c>
      <c r="E583" s="3" t="s">
        <v>37103</v>
      </c>
      <c r="N583" s="3" t="s">
        <v>15687</v>
      </c>
      <c r="U583" s="3" t="s">
        <v>37102</v>
      </c>
      <c r="AI583" s="3" t="s">
        <v>29</v>
      </c>
      <c r="AJ583" s="3" t="s">
        <v>7697</v>
      </c>
      <c r="AM583" s="3" t="s">
        <v>62</v>
      </c>
      <c r="AZ583" s="3" t="s">
        <v>37100</v>
      </c>
      <c r="BA583" s="3" t="s">
        <v>37099</v>
      </c>
      <c r="BB583" s="3" t="s">
        <v>15682</v>
      </c>
      <c r="BD583" s="3" t="s">
        <v>30</v>
      </c>
      <c r="BG583" s="3"/>
    </row>
    <row r="584" spans="1:59" ht="15" x14ac:dyDescent="0.2">
      <c r="A584" s="3" t="s">
        <v>37095</v>
      </c>
      <c r="B584" s="3" t="s">
        <v>37091</v>
      </c>
      <c r="C584" s="4">
        <v>42898.828622685192</v>
      </c>
      <c r="D584" s="3" t="s">
        <v>31816</v>
      </c>
      <c r="E584" s="3" t="s">
        <v>37097</v>
      </c>
      <c r="N584" s="3" t="s">
        <v>15687</v>
      </c>
      <c r="U584" s="3" t="s">
        <v>37096</v>
      </c>
      <c r="AI584" s="3" t="s">
        <v>29</v>
      </c>
      <c r="AJ584" s="3" t="s">
        <v>7697</v>
      </c>
      <c r="AM584" s="3" t="s">
        <v>62</v>
      </c>
      <c r="AZ584" s="3" t="s">
        <v>37094</v>
      </c>
      <c r="BA584" s="3" t="s">
        <v>37093</v>
      </c>
      <c r="BB584" s="3" t="s">
        <v>37092</v>
      </c>
      <c r="BD584" s="3" t="s">
        <v>30</v>
      </c>
      <c r="BG584" s="3"/>
    </row>
    <row r="585" spans="1:59" ht="15" x14ac:dyDescent="0.2">
      <c r="A585" s="3" t="s">
        <v>37088</v>
      </c>
      <c r="B585" s="3" t="s">
        <v>37085</v>
      </c>
      <c r="C585" s="4">
        <v>42898.828622685192</v>
      </c>
      <c r="D585" s="3" t="s">
        <v>31816</v>
      </c>
      <c r="E585" s="3" t="s">
        <v>37090</v>
      </c>
      <c r="N585" s="3" t="s">
        <v>15687</v>
      </c>
      <c r="U585" s="3" t="s">
        <v>37089</v>
      </c>
      <c r="AI585" s="3" t="s">
        <v>29</v>
      </c>
      <c r="AJ585" s="3" t="s">
        <v>7697</v>
      </c>
      <c r="AM585" s="3" t="s">
        <v>62</v>
      </c>
      <c r="AZ585" s="3" t="s">
        <v>37087</v>
      </c>
      <c r="BA585" s="3" t="s">
        <v>37086</v>
      </c>
      <c r="BB585" s="3" t="s">
        <v>8693</v>
      </c>
      <c r="BD585" s="3" t="s">
        <v>30</v>
      </c>
      <c r="BG585" s="3"/>
    </row>
    <row r="586" spans="1:59" ht="15" x14ac:dyDescent="0.2">
      <c r="A586" s="3" t="s">
        <v>37083</v>
      </c>
      <c r="B586" s="3" t="s">
        <v>37080</v>
      </c>
      <c r="C586" s="4">
        <v>42898.828622685192</v>
      </c>
      <c r="D586" s="3" t="s">
        <v>31816</v>
      </c>
      <c r="E586" s="3" t="s">
        <v>37083</v>
      </c>
      <c r="L586" s="3" t="s">
        <v>37084</v>
      </c>
      <c r="AZ586" s="3" t="s">
        <v>37082</v>
      </c>
      <c r="BA586" s="3" t="s">
        <v>37081</v>
      </c>
      <c r="BD586" s="3" t="s">
        <v>7641</v>
      </c>
      <c r="BG586" s="3"/>
    </row>
    <row r="587" spans="1:59" ht="15" x14ac:dyDescent="0.2">
      <c r="A587" s="3" t="s">
        <v>37077</v>
      </c>
      <c r="B587" s="3" t="s">
        <v>37075</v>
      </c>
      <c r="C587" s="4">
        <v>42898.828622685192</v>
      </c>
      <c r="D587" s="3" t="s">
        <v>31816</v>
      </c>
      <c r="E587" s="3" t="s">
        <v>37079</v>
      </c>
      <c r="N587" s="3" t="s">
        <v>19314</v>
      </c>
      <c r="U587" s="3" t="s">
        <v>37078</v>
      </c>
      <c r="AI587" s="3" t="s">
        <v>29</v>
      </c>
      <c r="AJ587" s="3" t="s">
        <v>7697</v>
      </c>
      <c r="AM587" s="3" t="s">
        <v>62</v>
      </c>
      <c r="AZ587" s="3" t="s">
        <v>37076</v>
      </c>
      <c r="BA587" s="3" t="s">
        <v>4412</v>
      </c>
      <c r="BB587" s="3" t="s">
        <v>13465</v>
      </c>
      <c r="BD587" s="3" t="s">
        <v>30</v>
      </c>
      <c r="BG587" s="3"/>
    </row>
    <row r="588" spans="1:59" ht="15" x14ac:dyDescent="0.2">
      <c r="A588" s="3" t="s">
        <v>37072</v>
      </c>
      <c r="B588" s="3" t="s">
        <v>37069</v>
      </c>
      <c r="C588" s="4">
        <v>42898.828622685192</v>
      </c>
      <c r="D588" s="3" t="s">
        <v>31816</v>
      </c>
      <c r="E588" s="3" t="s">
        <v>37074</v>
      </c>
      <c r="N588" s="3" t="s">
        <v>19314</v>
      </c>
      <c r="U588" s="3" t="s">
        <v>37073</v>
      </c>
      <c r="AI588" s="3" t="s">
        <v>29</v>
      </c>
      <c r="AJ588" s="3" t="s">
        <v>7697</v>
      </c>
      <c r="AM588" s="3" t="s">
        <v>62</v>
      </c>
      <c r="AZ588" s="3" t="s">
        <v>37071</v>
      </c>
      <c r="BA588" s="3" t="s">
        <v>37070</v>
      </c>
      <c r="BB588" s="3" t="s">
        <v>13465</v>
      </c>
      <c r="BD588" s="3" t="s">
        <v>30</v>
      </c>
      <c r="BG588" s="3"/>
    </row>
    <row r="589" spans="1:59" ht="15" x14ac:dyDescent="0.2">
      <c r="A589" s="3" t="s">
        <v>37066</v>
      </c>
      <c r="B589" s="3" t="s">
        <v>37064</v>
      </c>
      <c r="C589" s="4">
        <v>42898.828622685192</v>
      </c>
      <c r="D589" s="3" t="s">
        <v>31816</v>
      </c>
      <c r="E589" s="3" t="s">
        <v>37068</v>
      </c>
      <c r="N589" s="3" t="s">
        <v>18022</v>
      </c>
      <c r="U589" s="3" t="s">
        <v>37067</v>
      </c>
      <c r="AI589" s="3" t="s">
        <v>29</v>
      </c>
      <c r="AJ589" s="3" t="s">
        <v>7697</v>
      </c>
      <c r="AM589" s="3" t="s">
        <v>62</v>
      </c>
      <c r="AZ589" s="3" t="s">
        <v>3780</v>
      </c>
      <c r="BA589" s="3" t="s">
        <v>37065</v>
      </c>
      <c r="BB589" s="3" t="s">
        <v>3264</v>
      </c>
      <c r="BD589" s="3" t="s">
        <v>30</v>
      </c>
      <c r="BG589" s="3"/>
    </row>
    <row r="590" spans="1:59" ht="15" x14ac:dyDescent="0.2">
      <c r="A590" s="3" t="s">
        <v>37061</v>
      </c>
      <c r="B590" s="3" t="s">
        <v>37058</v>
      </c>
      <c r="C590" s="4">
        <v>42898.828622685192</v>
      </c>
      <c r="D590" s="3" t="s">
        <v>31816</v>
      </c>
      <c r="E590" s="3" t="s">
        <v>37063</v>
      </c>
      <c r="N590" s="3" t="s">
        <v>15578</v>
      </c>
      <c r="U590" s="3" t="s">
        <v>37062</v>
      </c>
      <c r="AI590" s="3" t="s">
        <v>29</v>
      </c>
      <c r="AJ590" s="3" t="s">
        <v>7697</v>
      </c>
      <c r="AM590" s="3" t="s">
        <v>62</v>
      </c>
      <c r="AZ590" s="3" t="s">
        <v>37060</v>
      </c>
      <c r="BA590" s="3" t="s">
        <v>37059</v>
      </c>
      <c r="BB590" s="3" t="s">
        <v>7897</v>
      </c>
      <c r="BD590" s="3" t="s">
        <v>30</v>
      </c>
      <c r="BG590" s="3"/>
    </row>
    <row r="591" spans="1:59" ht="15" x14ac:dyDescent="0.2">
      <c r="A591" s="3" t="s">
        <v>37055</v>
      </c>
      <c r="B591" s="3" t="s">
        <v>37051</v>
      </c>
      <c r="C591" s="4">
        <v>42898.828622685192</v>
      </c>
      <c r="D591" s="3" t="s">
        <v>31816</v>
      </c>
      <c r="E591" s="3" t="s">
        <v>37057</v>
      </c>
      <c r="N591" s="3" t="s">
        <v>15578</v>
      </c>
      <c r="U591" s="3" t="s">
        <v>37056</v>
      </c>
      <c r="AI591" s="3" t="s">
        <v>29</v>
      </c>
      <c r="AJ591" s="3" t="s">
        <v>7697</v>
      </c>
      <c r="AM591" s="3" t="s">
        <v>62</v>
      </c>
      <c r="AZ591" s="3" t="s">
        <v>37054</v>
      </c>
      <c r="BA591" s="3" t="s">
        <v>37053</v>
      </c>
      <c r="BB591" s="3" t="s">
        <v>37052</v>
      </c>
      <c r="BD591" s="3" t="s">
        <v>30</v>
      </c>
      <c r="BG591" s="3"/>
    </row>
    <row r="592" spans="1:59" ht="15" x14ac:dyDescent="0.2">
      <c r="A592" s="3" t="s">
        <v>37048</v>
      </c>
      <c r="B592" s="3" t="s">
        <v>37047</v>
      </c>
      <c r="C592" s="4">
        <v>42898.828622685192</v>
      </c>
      <c r="D592" s="3" t="s">
        <v>31816</v>
      </c>
      <c r="E592" s="3" t="s">
        <v>37050</v>
      </c>
      <c r="N592" s="3" t="s">
        <v>15578</v>
      </c>
      <c r="U592" s="3" t="s">
        <v>37049</v>
      </c>
      <c r="AI592" s="3" t="s">
        <v>29</v>
      </c>
      <c r="AJ592" s="3" t="s">
        <v>7697</v>
      </c>
      <c r="AM592" s="3" t="s">
        <v>62</v>
      </c>
      <c r="AZ592" s="3" t="s">
        <v>2905</v>
      </c>
      <c r="BA592" s="3" t="s">
        <v>3424</v>
      </c>
      <c r="BB592" s="3" t="s">
        <v>7897</v>
      </c>
      <c r="BD592" s="3" t="s">
        <v>30</v>
      </c>
      <c r="BG592" s="3"/>
    </row>
    <row r="593" spans="1:59" ht="15" x14ac:dyDescent="0.2">
      <c r="A593" s="3" t="s">
        <v>37044</v>
      </c>
      <c r="B593" s="3" t="s">
        <v>37042</v>
      </c>
      <c r="C593" s="4">
        <v>42898.828611111108</v>
      </c>
      <c r="D593" s="3" t="s">
        <v>31816</v>
      </c>
      <c r="E593" s="3" t="s">
        <v>37046</v>
      </c>
      <c r="N593" s="3" t="s">
        <v>15722</v>
      </c>
      <c r="U593" s="3" t="s">
        <v>37045</v>
      </c>
      <c r="AI593" s="3" t="s">
        <v>29</v>
      </c>
      <c r="AJ593" s="3" t="s">
        <v>7697</v>
      </c>
      <c r="AM593" s="3" t="s">
        <v>62</v>
      </c>
      <c r="AZ593" s="3" t="s">
        <v>24778</v>
      </c>
      <c r="BA593" s="3" t="s">
        <v>37043</v>
      </c>
      <c r="BB593" s="3" t="s">
        <v>21290</v>
      </c>
      <c r="BD593" s="3" t="s">
        <v>30</v>
      </c>
      <c r="BG593" s="3"/>
    </row>
    <row r="594" spans="1:59" ht="15" x14ac:dyDescent="0.2">
      <c r="A594" s="3" t="s">
        <v>37039</v>
      </c>
      <c r="B594" s="3" t="s">
        <v>37038</v>
      </c>
      <c r="C594" s="4">
        <v>42898.828611111108</v>
      </c>
      <c r="D594" s="3" t="s">
        <v>31816</v>
      </c>
      <c r="E594" s="3" t="s">
        <v>37041</v>
      </c>
      <c r="N594" s="3" t="s">
        <v>15513</v>
      </c>
      <c r="U594" s="3" t="s">
        <v>37040</v>
      </c>
      <c r="AI594" s="3" t="s">
        <v>29</v>
      </c>
      <c r="AJ594" s="3" t="s">
        <v>7697</v>
      </c>
      <c r="AM594" s="3" t="s">
        <v>62</v>
      </c>
      <c r="AZ594" s="3" t="s">
        <v>17446</v>
      </c>
      <c r="BA594" s="3" t="s">
        <v>688</v>
      </c>
      <c r="BB594" s="3" t="s">
        <v>8034</v>
      </c>
      <c r="BD594" s="3" t="s">
        <v>30</v>
      </c>
      <c r="BG594" s="3"/>
    </row>
    <row r="595" spans="1:59" ht="15" x14ac:dyDescent="0.2">
      <c r="A595" s="3" t="s">
        <v>37035</v>
      </c>
      <c r="B595" s="3" t="s">
        <v>37032</v>
      </c>
      <c r="C595" s="4">
        <v>42898.828611111108</v>
      </c>
      <c r="D595" s="3" t="s">
        <v>31816</v>
      </c>
      <c r="E595" s="3" t="s">
        <v>37037</v>
      </c>
      <c r="N595" s="3" t="s">
        <v>14947</v>
      </c>
      <c r="U595" s="3" t="s">
        <v>37036</v>
      </c>
      <c r="AI595" s="3" t="s">
        <v>29</v>
      </c>
      <c r="AJ595" s="3" t="s">
        <v>7697</v>
      </c>
      <c r="AM595" s="3" t="s">
        <v>62</v>
      </c>
      <c r="AZ595" s="3" t="s">
        <v>37034</v>
      </c>
      <c r="BA595" s="3" t="s">
        <v>37033</v>
      </c>
      <c r="BB595" s="3" t="s">
        <v>14941</v>
      </c>
      <c r="BD595" s="3" t="s">
        <v>30</v>
      </c>
      <c r="BG595" s="3"/>
    </row>
    <row r="596" spans="1:59" ht="15" x14ac:dyDescent="0.2">
      <c r="A596" s="3" t="s">
        <v>37029</v>
      </c>
      <c r="B596" s="3" t="s">
        <v>37028</v>
      </c>
      <c r="C596" s="4">
        <v>42898.828611111108</v>
      </c>
      <c r="D596" s="3" t="s">
        <v>31816</v>
      </c>
      <c r="E596" s="3" t="s">
        <v>37031</v>
      </c>
      <c r="N596" s="3" t="s">
        <v>13026</v>
      </c>
      <c r="U596" s="3" t="s">
        <v>37030</v>
      </c>
      <c r="AI596" s="3" t="s">
        <v>29</v>
      </c>
      <c r="AJ596" s="3" t="s">
        <v>7697</v>
      </c>
      <c r="AM596" s="3" t="s">
        <v>62</v>
      </c>
      <c r="AZ596" s="3" t="s">
        <v>25234</v>
      </c>
      <c r="BA596" s="3" t="s">
        <v>9871</v>
      </c>
      <c r="BB596" s="3" t="s">
        <v>7694</v>
      </c>
      <c r="BD596" s="3" t="s">
        <v>30</v>
      </c>
      <c r="BG596" s="3"/>
    </row>
    <row r="597" spans="1:59" ht="15" x14ac:dyDescent="0.2">
      <c r="A597" s="3" t="s">
        <v>37025</v>
      </c>
      <c r="B597" s="3" t="s">
        <v>37023</v>
      </c>
      <c r="C597" s="4">
        <v>42898.828611111108</v>
      </c>
      <c r="D597" s="3" t="s">
        <v>31816</v>
      </c>
      <c r="E597" s="3" t="s">
        <v>37027</v>
      </c>
      <c r="N597" s="3" t="s">
        <v>13026</v>
      </c>
      <c r="U597" s="3" t="s">
        <v>37026</v>
      </c>
      <c r="AI597" s="3" t="s">
        <v>29</v>
      </c>
      <c r="AJ597" s="3" t="s">
        <v>7697</v>
      </c>
      <c r="AM597" s="3" t="s">
        <v>62</v>
      </c>
      <c r="AZ597" s="3" t="s">
        <v>37024</v>
      </c>
      <c r="BA597" s="3" t="s">
        <v>24091</v>
      </c>
      <c r="BB597" s="3" t="s">
        <v>7736</v>
      </c>
      <c r="BD597" s="3" t="s">
        <v>30</v>
      </c>
      <c r="BG597" s="3"/>
    </row>
    <row r="598" spans="1:59" ht="15" x14ac:dyDescent="0.2">
      <c r="A598" s="3" t="s">
        <v>37020</v>
      </c>
      <c r="B598" s="3" t="s">
        <v>37017</v>
      </c>
      <c r="C598" s="4">
        <v>42898.828611111108</v>
      </c>
      <c r="D598" s="3" t="s">
        <v>31816</v>
      </c>
      <c r="E598" s="3" t="s">
        <v>37022</v>
      </c>
      <c r="N598" s="3" t="s">
        <v>7894</v>
      </c>
      <c r="U598" s="3" t="s">
        <v>37021</v>
      </c>
      <c r="AI598" s="3" t="s">
        <v>29</v>
      </c>
      <c r="AJ598" s="3" t="s">
        <v>7697</v>
      </c>
      <c r="AM598" s="3" t="s">
        <v>62</v>
      </c>
      <c r="AZ598" s="3" t="s">
        <v>37019</v>
      </c>
      <c r="BA598" s="3" t="s">
        <v>37018</v>
      </c>
      <c r="BB598" s="3" t="s">
        <v>17798</v>
      </c>
      <c r="BD598" s="3" t="s">
        <v>30</v>
      </c>
      <c r="BG598" s="3"/>
    </row>
    <row r="599" spans="1:59" ht="15" x14ac:dyDescent="0.2">
      <c r="A599" s="3" t="s">
        <v>37014</v>
      </c>
      <c r="B599" s="3" t="s">
        <v>37013</v>
      </c>
      <c r="C599" s="4">
        <v>42898.828611111108</v>
      </c>
      <c r="D599" s="3" t="s">
        <v>31816</v>
      </c>
      <c r="E599" s="3" t="s">
        <v>37016</v>
      </c>
      <c r="N599" s="3" t="s">
        <v>7809</v>
      </c>
      <c r="U599" s="3" t="s">
        <v>37015</v>
      </c>
      <c r="AI599" s="3" t="s">
        <v>29</v>
      </c>
      <c r="AJ599" s="3" t="s">
        <v>7697</v>
      </c>
      <c r="AM599" s="3" t="s">
        <v>62</v>
      </c>
      <c r="AZ599" s="3" t="s">
        <v>3628</v>
      </c>
      <c r="BA599" s="3" t="s">
        <v>34345</v>
      </c>
      <c r="BB599" s="3" t="s">
        <v>2219</v>
      </c>
      <c r="BD599" s="3" t="s">
        <v>30</v>
      </c>
      <c r="BG599" s="3"/>
    </row>
    <row r="600" spans="1:59" ht="15" x14ac:dyDescent="0.2">
      <c r="A600" s="3" t="s">
        <v>37010</v>
      </c>
      <c r="B600" s="3" t="s">
        <v>37008</v>
      </c>
      <c r="C600" s="4">
        <v>42898.828611111108</v>
      </c>
      <c r="D600" s="3" t="s">
        <v>31816</v>
      </c>
      <c r="E600" s="3" t="s">
        <v>37012</v>
      </c>
      <c r="N600" s="3" t="s">
        <v>7809</v>
      </c>
      <c r="U600" s="3" t="s">
        <v>37011</v>
      </c>
      <c r="AI600" s="3" t="s">
        <v>29</v>
      </c>
      <c r="AJ600" s="3" t="s">
        <v>7697</v>
      </c>
      <c r="AM600" s="3" t="s">
        <v>62</v>
      </c>
      <c r="AZ600" s="3" t="s">
        <v>37009</v>
      </c>
      <c r="BA600" s="3" t="s">
        <v>1092</v>
      </c>
      <c r="BB600" s="3" t="s">
        <v>7889</v>
      </c>
      <c r="BD600" s="3" t="s">
        <v>30</v>
      </c>
      <c r="BG600" s="3"/>
    </row>
    <row r="601" spans="1:59" ht="15" x14ac:dyDescent="0.2">
      <c r="A601" s="3" t="s">
        <v>37005</v>
      </c>
      <c r="B601" s="3" t="s">
        <v>37002</v>
      </c>
      <c r="C601" s="4">
        <v>42898.828611111108</v>
      </c>
      <c r="D601" s="3" t="s">
        <v>31816</v>
      </c>
      <c r="E601" s="3" t="s">
        <v>37007</v>
      </c>
      <c r="N601" s="3" t="s">
        <v>10508</v>
      </c>
      <c r="U601" s="3" t="s">
        <v>37006</v>
      </c>
      <c r="AI601" s="3" t="s">
        <v>29</v>
      </c>
      <c r="AJ601" s="3" t="s">
        <v>7697</v>
      </c>
      <c r="AM601" s="3" t="s">
        <v>62</v>
      </c>
      <c r="AZ601" s="3" t="s">
        <v>37004</v>
      </c>
      <c r="BA601" s="3" t="s">
        <v>37003</v>
      </c>
      <c r="BB601" s="3" t="s">
        <v>26351</v>
      </c>
      <c r="BD601" s="3" t="s">
        <v>30</v>
      </c>
      <c r="BG601" s="3"/>
    </row>
    <row r="602" spans="1:59" ht="15" x14ac:dyDescent="0.2">
      <c r="A602" s="3" t="s">
        <v>36999</v>
      </c>
      <c r="B602" s="3" t="s">
        <v>36996</v>
      </c>
      <c r="C602" s="4">
        <v>42898.828611111108</v>
      </c>
      <c r="D602" s="3" t="s">
        <v>31816</v>
      </c>
      <c r="E602" s="3" t="s">
        <v>37001</v>
      </c>
      <c r="N602" s="3" t="s">
        <v>19829</v>
      </c>
      <c r="U602" s="3" t="s">
        <v>37000</v>
      </c>
      <c r="AI602" s="3" t="s">
        <v>29</v>
      </c>
      <c r="AJ602" s="3" t="s">
        <v>7697</v>
      </c>
      <c r="AM602" s="3" t="s">
        <v>62</v>
      </c>
      <c r="AZ602" s="3" t="s">
        <v>36998</v>
      </c>
      <c r="BA602" s="3" t="s">
        <v>36997</v>
      </c>
      <c r="BB602" s="3" t="s">
        <v>7897</v>
      </c>
      <c r="BD602" s="3" t="s">
        <v>30</v>
      </c>
      <c r="BG602" s="3"/>
    </row>
    <row r="603" spans="1:59" ht="15" x14ac:dyDescent="0.2">
      <c r="A603" s="3" t="s">
        <v>36993</v>
      </c>
      <c r="B603" s="3" t="s">
        <v>36991</v>
      </c>
      <c r="C603" s="4">
        <v>42898.828611111108</v>
      </c>
      <c r="D603" s="3" t="s">
        <v>31816</v>
      </c>
      <c r="E603" s="3" t="s">
        <v>36995</v>
      </c>
      <c r="N603" s="3" t="s">
        <v>19829</v>
      </c>
      <c r="U603" s="3" t="s">
        <v>36994</v>
      </c>
      <c r="AI603" s="3" t="s">
        <v>29</v>
      </c>
      <c r="AJ603" s="3" t="s">
        <v>7697</v>
      </c>
      <c r="AM603" s="3" t="s">
        <v>62</v>
      </c>
      <c r="AZ603" s="3" t="s">
        <v>1071</v>
      </c>
      <c r="BA603" s="3" t="s">
        <v>36992</v>
      </c>
      <c r="BB603" s="3" t="s">
        <v>7897</v>
      </c>
      <c r="BD603" s="3" t="s">
        <v>30</v>
      </c>
      <c r="BG603" s="3"/>
    </row>
    <row r="604" spans="1:59" ht="15" x14ac:dyDescent="0.2">
      <c r="A604" s="3" t="s">
        <v>36988</v>
      </c>
      <c r="B604" s="3" t="s">
        <v>36986</v>
      </c>
      <c r="C604" s="4">
        <v>42898.828611111108</v>
      </c>
      <c r="D604" s="3" t="s">
        <v>31816</v>
      </c>
      <c r="E604" s="3" t="s">
        <v>36990</v>
      </c>
      <c r="N604" s="3" t="s">
        <v>14417</v>
      </c>
      <c r="U604" s="3" t="s">
        <v>36989</v>
      </c>
      <c r="AI604" s="3" t="s">
        <v>29</v>
      </c>
      <c r="AJ604" s="3" t="s">
        <v>7697</v>
      </c>
      <c r="AM604" s="3" t="s">
        <v>62</v>
      </c>
      <c r="AZ604" s="3" t="s">
        <v>30631</v>
      </c>
      <c r="BA604" s="3" t="s">
        <v>36987</v>
      </c>
      <c r="BB604" s="3" t="s">
        <v>7889</v>
      </c>
      <c r="BD604" s="3" t="s">
        <v>30</v>
      </c>
      <c r="BG604" s="3"/>
    </row>
    <row r="605" spans="1:59" ht="15" x14ac:dyDescent="0.2">
      <c r="A605" s="3" t="s">
        <v>36983</v>
      </c>
      <c r="B605" s="3" t="s">
        <v>36981</v>
      </c>
      <c r="C605" s="4">
        <v>42898.828611111108</v>
      </c>
      <c r="D605" s="3" t="s">
        <v>31816</v>
      </c>
      <c r="E605" s="3" t="s">
        <v>36985</v>
      </c>
      <c r="N605" s="3" t="s">
        <v>13039</v>
      </c>
      <c r="U605" s="3" t="s">
        <v>36984</v>
      </c>
      <c r="AI605" s="3" t="s">
        <v>29</v>
      </c>
      <c r="AJ605" s="3" t="s">
        <v>7697</v>
      </c>
      <c r="AM605" s="3" t="s">
        <v>62</v>
      </c>
      <c r="AZ605" s="3" t="s">
        <v>4186</v>
      </c>
      <c r="BA605" s="3" t="s">
        <v>36982</v>
      </c>
      <c r="BB605" s="3" t="s">
        <v>36976</v>
      </c>
      <c r="BD605" s="3" t="s">
        <v>30</v>
      </c>
      <c r="BG605" s="3"/>
    </row>
    <row r="606" spans="1:59" ht="15" x14ac:dyDescent="0.2">
      <c r="A606" s="3" t="s">
        <v>36978</v>
      </c>
      <c r="B606" s="3" t="s">
        <v>36975</v>
      </c>
      <c r="C606" s="4">
        <v>42898.828611111108</v>
      </c>
      <c r="D606" s="3" t="s">
        <v>31816</v>
      </c>
      <c r="E606" s="3" t="s">
        <v>36980</v>
      </c>
      <c r="N606" s="3" t="s">
        <v>13039</v>
      </c>
      <c r="U606" s="3" t="s">
        <v>36979</v>
      </c>
      <c r="AI606" s="3" t="s">
        <v>29</v>
      </c>
      <c r="AJ606" s="3" t="s">
        <v>7697</v>
      </c>
      <c r="AM606" s="3" t="s">
        <v>62</v>
      </c>
      <c r="AZ606" s="3" t="s">
        <v>842</v>
      </c>
      <c r="BA606" s="3" t="s">
        <v>36977</v>
      </c>
      <c r="BB606" s="3" t="s">
        <v>36976</v>
      </c>
      <c r="BD606" s="3" t="s">
        <v>30</v>
      </c>
      <c r="BG606" s="3"/>
    </row>
    <row r="607" spans="1:59" ht="15" x14ac:dyDescent="0.2">
      <c r="A607" s="3" t="s">
        <v>36973</v>
      </c>
      <c r="B607" s="3" t="s">
        <v>36971</v>
      </c>
      <c r="C607" s="4">
        <v>42898.828611111108</v>
      </c>
      <c r="D607" s="3" t="s">
        <v>31816</v>
      </c>
      <c r="E607" s="3" t="s">
        <v>36973</v>
      </c>
      <c r="L607" s="3" t="s">
        <v>36974</v>
      </c>
      <c r="AZ607" s="3" t="s">
        <v>36972</v>
      </c>
      <c r="BA607" s="3" t="s">
        <v>3206</v>
      </c>
      <c r="BD607" s="3" t="s">
        <v>7641</v>
      </c>
      <c r="BG607" s="3"/>
    </row>
    <row r="608" spans="1:59" ht="15" x14ac:dyDescent="0.2">
      <c r="A608" s="3" t="s">
        <v>36970</v>
      </c>
      <c r="B608" s="3" t="s">
        <v>36967</v>
      </c>
      <c r="C608" s="4">
        <v>42898.828611111108</v>
      </c>
      <c r="D608" s="3" t="s">
        <v>31816</v>
      </c>
      <c r="E608" s="3" t="s">
        <v>36970</v>
      </c>
      <c r="L608" s="3" t="s">
        <v>32690</v>
      </c>
      <c r="AZ608" s="3" t="s">
        <v>36969</v>
      </c>
      <c r="BA608" s="3" t="s">
        <v>36968</v>
      </c>
      <c r="BD608" s="3" t="s">
        <v>7641</v>
      </c>
      <c r="BG608" s="3"/>
    </row>
    <row r="609" spans="1:59" ht="15" x14ac:dyDescent="0.2">
      <c r="A609" s="3" t="s">
        <v>36966</v>
      </c>
      <c r="B609" s="3" t="s">
        <v>36964</v>
      </c>
      <c r="C609" s="4">
        <v>42898.828599537039</v>
      </c>
      <c r="D609" s="3" t="s">
        <v>31816</v>
      </c>
      <c r="E609" s="3" t="s">
        <v>36966</v>
      </c>
      <c r="L609" s="3" t="s">
        <v>32690</v>
      </c>
      <c r="AZ609" s="3" t="s">
        <v>20568</v>
      </c>
      <c r="BA609" s="3" t="s">
        <v>36965</v>
      </c>
      <c r="BD609" s="3" t="s">
        <v>7641</v>
      </c>
      <c r="BG609" s="3"/>
    </row>
    <row r="610" spans="1:59" ht="15" x14ac:dyDescent="0.2">
      <c r="A610" s="3" t="s">
        <v>36963</v>
      </c>
      <c r="B610" s="3" t="s">
        <v>36961</v>
      </c>
      <c r="C610" s="4">
        <v>42898.828599537039</v>
      </c>
      <c r="D610" s="3" t="s">
        <v>31816</v>
      </c>
      <c r="E610" s="3" t="s">
        <v>36963</v>
      </c>
      <c r="L610" s="3" t="s">
        <v>32690</v>
      </c>
      <c r="AZ610" s="3" t="s">
        <v>36962</v>
      </c>
      <c r="BA610" s="3" t="s">
        <v>2281</v>
      </c>
      <c r="BD610" s="3" t="s">
        <v>7641</v>
      </c>
      <c r="BG610" s="3"/>
    </row>
    <row r="611" spans="1:59" ht="15" x14ac:dyDescent="0.2">
      <c r="A611" s="3" t="s">
        <v>36959</v>
      </c>
      <c r="B611" s="3" t="s">
        <v>36956</v>
      </c>
      <c r="C611" s="4">
        <v>42898.828599537039</v>
      </c>
      <c r="D611" s="3" t="s">
        <v>31816</v>
      </c>
      <c r="E611" s="3" t="s">
        <v>36959</v>
      </c>
      <c r="L611" s="3" t="s">
        <v>36960</v>
      </c>
      <c r="AZ611" s="3" t="s">
        <v>36958</v>
      </c>
      <c r="BA611" s="3" t="s">
        <v>36957</v>
      </c>
      <c r="BD611" s="3" t="s">
        <v>7641</v>
      </c>
      <c r="BG611" s="3"/>
    </row>
    <row r="612" spans="1:59" ht="15" x14ac:dyDescent="0.2">
      <c r="A612" s="3" t="s">
        <v>36953</v>
      </c>
      <c r="B612" s="3" t="s">
        <v>36951</v>
      </c>
      <c r="C612" s="4">
        <v>42898.828599537039</v>
      </c>
      <c r="D612" s="3" t="s">
        <v>31816</v>
      </c>
      <c r="E612" s="3" t="s">
        <v>36955</v>
      </c>
      <c r="N612" s="3" t="s">
        <v>23030</v>
      </c>
      <c r="U612" s="3" t="s">
        <v>36954</v>
      </c>
      <c r="AI612" s="3" t="s">
        <v>29</v>
      </c>
      <c r="AJ612" s="3" t="s">
        <v>7697</v>
      </c>
      <c r="AM612" s="3" t="s">
        <v>62</v>
      </c>
      <c r="AZ612" s="3" t="s">
        <v>15595</v>
      </c>
      <c r="BA612" s="3" t="s">
        <v>36952</v>
      </c>
      <c r="BB612" s="3" t="s">
        <v>4473</v>
      </c>
      <c r="BD612" s="3" t="s">
        <v>30</v>
      </c>
      <c r="BG612" s="3"/>
    </row>
    <row r="613" spans="1:59" ht="15" x14ac:dyDescent="0.2">
      <c r="A613" s="3" t="s">
        <v>36948</v>
      </c>
      <c r="B613" s="3" t="s">
        <v>36945</v>
      </c>
      <c r="C613" s="4">
        <v>42898.828599537039</v>
      </c>
      <c r="D613" s="3" t="s">
        <v>31816</v>
      </c>
      <c r="E613" s="3" t="s">
        <v>36950</v>
      </c>
      <c r="N613" s="3" t="s">
        <v>22196</v>
      </c>
      <c r="U613" s="3" t="s">
        <v>36949</v>
      </c>
      <c r="AI613" s="3" t="s">
        <v>29</v>
      </c>
      <c r="AJ613" s="3" t="s">
        <v>7697</v>
      </c>
      <c r="AM613" s="3" t="s">
        <v>62</v>
      </c>
      <c r="AZ613" s="3" t="s">
        <v>36947</v>
      </c>
      <c r="BA613" s="3" t="s">
        <v>36946</v>
      </c>
      <c r="BB613" s="3" t="s">
        <v>22813</v>
      </c>
      <c r="BD613" s="3" t="s">
        <v>30</v>
      </c>
      <c r="BG613" s="3"/>
    </row>
    <row r="614" spans="1:59" ht="15" x14ac:dyDescent="0.2">
      <c r="A614" s="3" t="s">
        <v>36943</v>
      </c>
      <c r="B614" s="3" t="s">
        <v>36941</v>
      </c>
      <c r="C614" s="4">
        <v>42895.59946759259</v>
      </c>
      <c r="D614" s="3" t="s">
        <v>31816</v>
      </c>
      <c r="E614" s="3" t="s">
        <v>36943</v>
      </c>
      <c r="L614" s="3" t="s">
        <v>36944</v>
      </c>
      <c r="AZ614" s="3" t="s">
        <v>36942</v>
      </c>
      <c r="BA614" s="3" t="s">
        <v>35191</v>
      </c>
      <c r="BD614" s="3" t="s">
        <v>7641</v>
      </c>
      <c r="BG614" s="3"/>
    </row>
    <row r="615" spans="1:59" ht="15" x14ac:dyDescent="0.2">
      <c r="A615" s="3" t="s">
        <v>36939</v>
      </c>
      <c r="B615" s="3" t="s">
        <v>36936</v>
      </c>
      <c r="C615" s="4">
        <v>42895.599456018521</v>
      </c>
      <c r="D615" s="3" t="s">
        <v>31816</v>
      </c>
      <c r="E615" s="3" t="s">
        <v>36940</v>
      </c>
      <c r="N615" s="3" t="s">
        <v>609</v>
      </c>
      <c r="AI615" s="3" t="s">
        <v>29</v>
      </c>
      <c r="AJ615" s="3" t="s">
        <v>28</v>
      </c>
      <c r="AM615" s="3" t="s">
        <v>62</v>
      </c>
      <c r="AZ615" s="3" t="s">
        <v>36938</v>
      </c>
      <c r="BA615" s="3" t="s">
        <v>36937</v>
      </c>
      <c r="BB615" s="3" t="s">
        <v>2646</v>
      </c>
      <c r="BD615" s="3" t="s">
        <v>30</v>
      </c>
      <c r="BG615" s="3"/>
    </row>
    <row r="616" spans="1:59" ht="15" x14ac:dyDescent="0.2">
      <c r="A616" s="3" t="s">
        <v>7416</v>
      </c>
      <c r="B616" s="3" t="s">
        <v>36934</v>
      </c>
      <c r="C616" s="4">
        <v>42895.599456018521</v>
      </c>
      <c r="D616" s="3" t="s">
        <v>31816</v>
      </c>
      <c r="E616" s="3" t="s">
        <v>36935</v>
      </c>
      <c r="N616" s="3" t="s">
        <v>1024</v>
      </c>
      <c r="AI616" s="3" t="s">
        <v>29</v>
      </c>
      <c r="AJ616" s="3" t="s">
        <v>28</v>
      </c>
      <c r="AM616" s="3" t="s">
        <v>62</v>
      </c>
      <c r="AZ616" s="3" t="s">
        <v>5450</v>
      </c>
      <c r="BA616" s="3" t="s">
        <v>5451</v>
      </c>
      <c r="BB616" s="3" t="s">
        <v>3173</v>
      </c>
      <c r="BD616" s="3" t="s">
        <v>30</v>
      </c>
      <c r="BG616" s="3"/>
    </row>
    <row r="617" spans="1:59" ht="15" x14ac:dyDescent="0.2">
      <c r="A617" s="3" t="s">
        <v>36932</v>
      </c>
      <c r="B617" s="3" t="s">
        <v>36930</v>
      </c>
      <c r="C617" s="4">
        <v>42895.599456018521</v>
      </c>
      <c r="D617" s="3" t="s">
        <v>31816</v>
      </c>
      <c r="E617" s="3" t="s">
        <v>36932</v>
      </c>
      <c r="L617" s="3" t="s">
        <v>36933</v>
      </c>
      <c r="AZ617" s="3" t="s">
        <v>854</v>
      </c>
      <c r="BA617" s="3" t="s">
        <v>36931</v>
      </c>
      <c r="BD617" s="3" t="s">
        <v>7641</v>
      </c>
      <c r="BG617" s="3"/>
    </row>
    <row r="618" spans="1:59" ht="15" x14ac:dyDescent="0.2">
      <c r="A618" s="3" t="s">
        <v>36929</v>
      </c>
      <c r="B618" s="3" t="s">
        <v>36927</v>
      </c>
      <c r="C618" s="4">
        <v>42895.599456018521</v>
      </c>
      <c r="D618" s="3" t="s">
        <v>31816</v>
      </c>
      <c r="E618" s="3" t="s">
        <v>36929</v>
      </c>
      <c r="L618" s="3" t="s">
        <v>36926</v>
      </c>
      <c r="AZ618" s="3" t="s">
        <v>1288</v>
      </c>
      <c r="BA618" s="3" t="s">
        <v>36928</v>
      </c>
      <c r="BD618" s="3" t="s">
        <v>7641</v>
      </c>
      <c r="BG618" s="3"/>
    </row>
    <row r="619" spans="1:59" ht="15" x14ac:dyDescent="0.2">
      <c r="A619" s="3" t="s">
        <v>36925</v>
      </c>
      <c r="B619" s="3" t="s">
        <v>36922</v>
      </c>
      <c r="C619" s="4">
        <v>42895.599456018521</v>
      </c>
      <c r="D619" s="3" t="s">
        <v>31816</v>
      </c>
      <c r="E619" s="3" t="s">
        <v>36925</v>
      </c>
      <c r="L619" s="3" t="s">
        <v>36926</v>
      </c>
      <c r="AZ619" s="3" t="s">
        <v>36924</v>
      </c>
      <c r="BA619" s="3" t="s">
        <v>36923</v>
      </c>
      <c r="BD619" s="3" t="s">
        <v>7641</v>
      </c>
      <c r="BG619" s="3"/>
    </row>
    <row r="620" spans="1:59" ht="15" x14ac:dyDescent="0.2">
      <c r="A620" s="3" t="s">
        <v>7101</v>
      </c>
      <c r="B620" s="3" t="s">
        <v>36920</v>
      </c>
      <c r="C620" s="4">
        <v>42895.599456018521</v>
      </c>
      <c r="D620" s="3" t="s">
        <v>31816</v>
      </c>
      <c r="E620" s="3" t="s">
        <v>36921</v>
      </c>
      <c r="N620" s="3" t="s">
        <v>63</v>
      </c>
      <c r="AI620" s="3" t="s">
        <v>29</v>
      </c>
      <c r="AJ620" s="3" t="s">
        <v>28</v>
      </c>
      <c r="AM620" s="3" t="s">
        <v>62</v>
      </c>
      <c r="AZ620" s="3" t="s">
        <v>1730</v>
      </c>
      <c r="BA620" s="3" t="s">
        <v>4120</v>
      </c>
      <c r="BB620" s="3" t="s">
        <v>2059</v>
      </c>
      <c r="BD620" s="3" t="s">
        <v>30</v>
      </c>
      <c r="BG620" s="3"/>
    </row>
    <row r="621" spans="1:59" ht="15" x14ac:dyDescent="0.2">
      <c r="A621" s="3" t="s">
        <v>6961</v>
      </c>
      <c r="B621" s="3" t="s">
        <v>36918</v>
      </c>
      <c r="C621" s="4">
        <v>42895.599456018521</v>
      </c>
      <c r="D621" s="3" t="s">
        <v>31816</v>
      </c>
      <c r="E621" s="3" t="s">
        <v>36919</v>
      </c>
      <c r="N621" s="3" t="s">
        <v>63</v>
      </c>
      <c r="AI621" s="3" t="s">
        <v>29</v>
      </c>
      <c r="AJ621" s="3" t="s">
        <v>28</v>
      </c>
      <c r="AM621" s="3" t="s">
        <v>62</v>
      </c>
      <c r="AZ621" s="3" t="s">
        <v>3522</v>
      </c>
      <c r="BA621" s="3" t="s">
        <v>3523</v>
      </c>
      <c r="BB621" s="3" t="s">
        <v>61</v>
      </c>
      <c r="BD621" s="3" t="s">
        <v>30</v>
      </c>
      <c r="BG621" s="3"/>
    </row>
    <row r="622" spans="1:59" ht="15" x14ac:dyDescent="0.2">
      <c r="A622" s="3" t="s">
        <v>7583</v>
      </c>
      <c r="B622" s="3" t="s">
        <v>36916</v>
      </c>
      <c r="C622" s="4">
        <v>42895.599444444437</v>
      </c>
      <c r="D622" s="3" t="s">
        <v>31816</v>
      </c>
      <c r="E622" s="3" t="s">
        <v>36917</v>
      </c>
      <c r="N622" s="3" t="s">
        <v>72</v>
      </c>
      <c r="AI622" s="3" t="s">
        <v>29</v>
      </c>
      <c r="AJ622" s="3" t="s">
        <v>28</v>
      </c>
      <c r="AM622" s="3" t="s">
        <v>62</v>
      </c>
      <c r="AZ622" s="3" t="s">
        <v>6138</v>
      </c>
      <c r="BA622" s="3" t="s">
        <v>6139</v>
      </c>
      <c r="BB622" s="3" t="s">
        <v>71</v>
      </c>
      <c r="BD622" s="3" t="s">
        <v>30</v>
      </c>
      <c r="BG622" s="3"/>
    </row>
    <row r="623" spans="1:59" ht="15" x14ac:dyDescent="0.2">
      <c r="A623" s="3" t="s">
        <v>7424</v>
      </c>
      <c r="B623" s="3" t="s">
        <v>36914</v>
      </c>
      <c r="C623" s="4">
        <v>42895.599444444437</v>
      </c>
      <c r="D623" s="3" t="s">
        <v>31816</v>
      </c>
      <c r="E623" s="3" t="s">
        <v>36915</v>
      </c>
      <c r="N623" s="3" t="s">
        <v>72</v>
      </c>
      <c r="AI623" s="3" t="s">
        <v>29</v>
      </c>
      <c r="AJ623" s="3" t="s">
        <v>28</v>
      </c>
      <c r="AM623" s="3" t="s">
        <v>62</v>
      </c>
      <c r="AZ623" s="3" t="s">
        <v>5486</v>
      </c>
      <c r="BA623" s="3" t="s">
        <v>5487</v>
      </c>
      <c r="BB623" s="3" t="s">
        <v>71</v>
      </c>
      <c r="BD623" s="3" t="s">
        <v>30</v>
      </c>
      <c r="BG623" s="3"/>
    </row>
    <row r="624" spans="1:59" ht="15" x14ac:dyDescent="0.2">
      <c r="A624" s="3" t="s">
        <v>6807</v>
      </c>
      <c r="B624" s="3" t="s">
        <v>36912</v>
      </c>
      <c r="C624" s="4">
        <v>42895.599444444437</v>
      </c>
      <c r="D624" s="3" t="s">
        <v>31816</v>
      </c>
      <c r="E624" s="3" t="s">
        <v>36913</v>
      </c>
      <c r="N624" s="3" t="s">
        <v>72</v>
      </c>
      <c r="AI624" s="3" t="s">
        <v>29</v>
      </c>
      <c r="AJ624" s="3" t="s">
        <v>28</v>
      </c>
      <c r="AM624" s="3" t="s">
        <v>62</v>
      </c>
      <c r="AZ624" s="3" t="s">
        <v>2839</v>
      </c>
      <c r="BA624" s="3" t="s">
        <v>2840</v>
      </c>
      <c r="BB624" s="3" t="s">
        <v>71</v>
      </c>
      <c r="BD624" s="3" t="s">
        <v>30</v>
      </c>
      <c r="BG624" s="3"/>
    </row>
    <row r="625" spans="1:59" ht="15" x14ac:dyDescent="0.2">
      <c r="A625" s="3" t="s">
        <v>36910</v>
      </c>
      <c r="B625" s="3" t="s">
        <v>36908</v>
      </c>
      <c r="C625" s="4">
        <v>42895.599444444437</v>
      </c>
      <c r="D625" s="3" t="s">
        <v>31816</v>
      </c>
      <c r="E625" s="3" t="s">
        <v>36910</v>
      </c>
      <c r="L625" s="3" t="s">
        <v>36911</v>
      </c>
      <c r="AZ625" s="3" t="s">
        <v>36909</v>
      </c>
      <c r="BA625" s="3" t="s">
        <v>1372</v>
      </c>
      <c r="BD625" s="3" t="s">
        <v>7641</v>
      </c>
      <c r="BG625" s="3"/>
    </row>
    <row r="626" spans="1:59" ht="15" x14ac:dyDescent="0.2">
      <c r="A626" s="3" t="s">
        <v>36906</v>
      </c>
      <c r="B626" s="3" t="s">
        <v>36904</v>
      </c>
      <c r="C626" s="4">
        <v>42895.599444444437</v>
      </c>
      <c r="D626" s="3" t="s">
        <v>31816</v>
      </c>
      <c r="E626" s="3" t="s">
        <v>36906</v>
      </c>
      <c r="L626" s="3" t="s">
        <v>36907</v>
      </c>
      <c r="AZ626" s="3" t="s">
        <v>3588</v>
      </c>
      <c r="BA626" s="3" t="s">
        <v>36905</v>
      </c>
      <c r="BD626" s="3" t="s">
        <v>7641</v>
      </c>
      <c r="BG626" s="3"/>
    </row>
    <row r="627" spans="1:59" ht="15" x14ac:dyDescent="0.2">
      <c r="A627" s="3" t="s">
        <v>36902</v>
      </c>
      <c r="B627" s="3" t="s">
        <v>36899</v>
      </c>
      <c r="C627" s="4">
        <v>42895.599444444437</v>
      </c>
      <c r="D627" s="3" t="s">
        <v>31816</v>
      </c>
      <c r="E627" s="3" t="s">
        <v>36902</v>
      </c>
      <c r="L627" s="3" t="s">
        <v>36903</v>
      </c>
      <c r="AZ627" s="3" t="s">
        <v>36901</v>
      </c>
      <c r="BA627" s="3" t="s">
        <v>36900</v>
      </c>
      <c r="BD627" s="3" t="s">
        <v>7641</v>
      </c>
      <c r="BG627" s="3"/>
    </row>
    <row r="628" spans="1:59" ht="15" x14ac:dyDescent="0.2">
      <c r="A628" s="3" t="s">
        <v>6582</v>
      </c>
      <c r="B628" s="3" t="s">
        <v>36897</v>
      </c>
      <c r="C628" s="4">
        <v>42895.599444444437</v>
      </c>
      <c r="D628" s="3" t="s">
        <v>31816</v>
      </c>
      <c r="E628" s="3" t="s">
        <v>36898</v>
      </c>
      <c r="N628" s="3" t="s">
        <v>177</v>
      </c>
      <c r="AI628" s="3" t="s">
        <v>29</v>
      </c>
      <c r="AJ628" s="3" t="s">
        <v>28</v>
      </c>
      <c r="AM628" s="3" t="s">
        <v>62</v>
      </c>
      <c r="AZ628" s="3" t="s">
        <v>1774</v>
      </c>
      <c r="BA628" s="3" t="s">
        <v>1775</v>
      </c>
      <c r="BB628" s="3" t="s">
        <v>1776</v>
      </c>
      <c r="BD628" s="3" t="s">
        <v>30</v>
      </c>
      <c r="BG628" s="3"/>
    </row>
    <row r="629" spans="1:59" ht="15" x14ac:dyDescent="0.2">
      <c r="A629" s="3" t="s">
        <v>36895</v>
      </c>
      <c r="B629" s="3" t="s">
        <v>36892</v>
      </c>
      <c r="C629" s="4">
        <v>42895.599444444437</v>
      </c>
      <c r="D629" s="3" t="s">
        <v>31816</v>
      </c>
      <c r="E629" s="3" t="s">
        <v>36895</v>
      </c>
      <c r="L629" s="3" t="s">
        <v>36896</v>
      </c>
      <c r="AZ629" s="3" t="s">
        <v>36894</v>
      </c>
      <c r="BA629" s="3" t="s">
        <v>36893</v>
      </c>
      <c r="BD629" s="3" t="s">
        <v>7641</v>
      </c>
      <c r="BG629" s="3"/>
    </row>
    <row r="630" spans="1:59" ht="15" x14ac:dyDescent="0.2">
      <c r="A630" s="3" t="s">
        <v>36890</v>
      </c>
      <c r="B630" s="3" t="s">
        <v>36888</v>
      </c>
      <c r="C630" s="4">
        <v>42895.599432870367</v>
      </c>
      <c r="D630" s="3" t="s">
        <v>31816</v>
      </c>
      <c r="E630" s="3" t="s">
        <v>36890</v>
      </c>
      <c r="L630" s="3" t="s">
        <v>36891</v>
      </c>
      <c r="AZ630" s="3" t="s">
        <v>33842</v>
      </c>
      <c r="BA630" s="3" t="s">
        <v>36889</v>
      </c>
      <c r="BD630" s="3" t="s">
        <v>7641</v>
      </c>
      <c r="BG630" s="3"/>
    </row>
    <row r="631" spans="1:59" ht="15" x14ac:dyDescent="0.2">
      <c r="A631" s="3" t="s">
        <v>7069</v>
      </c>
      <c r="B631" s="3" t="s">
        <v>36886</v>
      </c>
      <c r="C631" s="4">
        <v>42895.599432870367</v>
      </c>
      <c r="D631" s="3" t="s">
        <v>31816</v>
      </c>
      <c r="E631" s="3" t="s">
        <v>36887</v>
      </c>
      <c r="M631" s="3" t="s">
        <v>39058</v>
      </c>
      <c r="N631" s="3" t="s">
        <v>42740</v>
      </c>
      <c r="O631" s="3" t="s">
        <v>25</v>
      </c>
      <c r="AI631" s="3" t="s">
        <v>29</v>
      </c>
      <c r="AJ631" s="3" t="s">
        <v>28</v>
      </c>
      <c r="AM631" s="3" t="s">
        <v>24</v>
      </c>
      <c r="AZ631" s="3" t="s">
        <v>3983</v>
      </c>
      <c r="BA631" s="3" t="s">
        <v>3980</v>
      </c>
      <c r="BB631" s="3" t="s">
        <v>3984</v>
      </c>
      <c r="BD631" s="3" t="s">
        <v>30</v>
      </c>
      <c r="BG631" s="3"/>
    </row>
    <row r="632" spans="1:59" ht="15" x14ac:dyDescent="0.2">
      <c r="A632" s="3" t="s">
        <v>6661</v>
      </c>
      <c r="B632" s="3" t="s">
        <v>36884</v>
      </c>
      <c r="C632" s="4">
        <v>42895.599432870367</v>
      </c>
      <c r="D632" s="3" t="s">
        <v>31816</v>
      </c>
      <c r="E632" s="3" t="s">
        <v>36885</v>
      </c>
      <c r="M632" s="3" t="s">
        <v>39058</v>
      </c>
      <c r="N632" s="3" t="s">
        <v>42740</v>
      </c>
      <c r="O632" s="3" t="s">
        <v>25</v>
      </c>
      <c r="AI632" s="3" t="s">
        <v>29</v>
      </c>
      <c r="AJ632" s="3" t="s">
        <v>28</v>
      </c>
      <c r="AM632" s="3" t="s">
        <v>24</v>
      </c>
      <c r="AZ632" s="3" t="s">
        <v>2149</v>
      </c>
      <c r="BA632" s="3" t="s">
        <v>2150</v>
      </c>
      <c r="BB632" s="3" t="s">
        <v>51</v>
      </c>
      <c r="BD632" s="3" t="s">
        <v>30</v>
      </c>
      <c r="BG632" s="3"/>
    </row>
    <row r="633" spans="1:59" ht="15" x14ac:dyDescent="0.2">
      <c r="A633" s="3" t="s">
        <v>7595</v>
      </c>
      <c r="B633" s="3" t="s">
        <v>36882</v>
      </c>
      <c r="C633" s="4">
        <v>42895.599432870367</v>
      </c>
      <c r="D633" s="3" t="s">
        <v>31816</v>
      </c>
      <c r="E633" s="3" t="s">
        <v>36883</v>
      </c>
      <c r="M633" s="3" t="s">
        <v>11105</v>
      </c>
      <c r="N633" s="3" t="s">
        <v>11104</v>
      </c>
      <c r="O633" s="3" t="s">
        <v>25</v>
      </c>
      <c r="AI633" s="3" t="s">
        <v>29</v>
      </c>
      <c r="AJ633" s="3" t="s">
        <v>28</v>
      </c>
      <c r="AM633" s="3" t="s">
        <v>24</v>
      </c>
      <c r="AZ633" s="3" t="s">
        <v>6182</v>
      </c>
      <c r="BA633" s="3" t="s">
        <v>6183</v>
      </c>
      <c r="BB633" s="3" t="s">
        <v>651</v>
      </c>
      <c r="BD633" s="3" t="s">
        <v>30</v>
      </c>
      <c r="BG633" s="3"/>
    </row>
    <row r="634" spans="1:59" ht="15" x14ac:dyDescent="0.2">
      <c r="A634" s="3" t="s">
        <v>7535</v>
      </c>
      <c r="B634" s="3" t="s">
        <v>36880</v>
      </c>
      <c r="C634" s="4">
        <v>42895.599432870367</v>
      </c>
      <c r="D634" s="3" t="s">
        <v>31816</v>
      </c>
      <c r="E634" s="3" t="s">
        <v>36881</v>
      </c>
      <c r="M634" s="3" t="s">
        <v>11105</v>
      </c>
      <c r="N634" s="3" t="s">
        <v>11104</v>
      </c>
      <c r="O634" s="3" t="s">
        <v>8540</v>
      </c>
      <c r="AI634" s="3" t="s">
        <v>29</v>
      </c>
      <c r="AJ634" s="3" t="s">
        <v>28</v>
      </c>
      <c r="AM634" s="3" t="s">
        <v>24</v>
      </c>
      <c r="AZ634" s="3" t="s">
        <v>1670</v>
      </c>
      <c r="BA634" s="3" t="s">
        <v>5949</v>
      </c>
      <c r="BB634" s="3" t="s">
        <v>51</v>
      </c>
      <c r="BD634" s="3" t="s">
        <v>30</v>
      </c>
      <c r="BG634" s="3"/>
    </row>
    <row r="635" spans="1:59" ht="15" x14ac:dyDescent="0.2">
      <c r="A635" s="3" t="s">
        <v>6702</v>
      </c>
      <c r="B635" s="3" t="s">
        <v>36878</v>
      </c>
      <c r="C635" s="4">
        <v>42895.599432870367</v>
      </c>
      <c r="D635" s="3" t="s">
        <v>31816</v>
      </c>
      <c r="E635" s="3" t="s">
        <v>36879</v>
      </c>
      <c r="M635" s="3" t="s">
        <v>11105</v>
      </c>
      <c r="N635" s="3" t="s">
        <v>11104</v>
      </c>
      <c r="O635" s="3" t="s">
        <v>8540</v>
      </c>
      <c r="AI635" s="3" t="s">
        <v>29</v>
      </c>
      <c r="AJ635" s="3" t="s">
        <v>28</v>
      </c>
      <c r="AM635" s="3" t="s">
        <v>24</v>
      </c>
      <c r="AZ635" s="3" t="s">
        <v>2326</v>
      </c>
      <c r="BA635" s="3" t="s">
        <v>2327</v>
      </c>
      <c r="BB635" s="3" t="s">
        <v>2706</v>
      </c>
      <c r="BD635" s="3" t="s">
        <v>30</v>
      </c>
      <c r="BG635" s="3"/>
    </row>
    <row r="636" spans="1:59" ht="15" x14ac:dyDescent="0.2">
      <c r="A636" s="3" t="s">
        <v>36876</v>
      </c>
      <c r="B636" s="3" t="s">
        <v>36873</v>
      </c>
      <c r="C636" s="4">
        <v>42895.599432870367</v>
      </c>
      <c r="D636" s="3" t="s">
        <v>31816</v>
      </c>
      <c r="E636" s="3" t="s">
        <v>36876</v>
      </c>
      <c r="L636" s="3" t="s">
        <v>36877</v>
      </c>
      <c r="AZ636" s="3" t="s">
        <v>36875</v>
      </c>
      <c r="BA636" s="3" t="s">
        <v>36874</v>
      </c>
      <c r="BD636" s="3" t="s">
        <v>7641</v>
      </c>
      <c r="BG636" s="3"/>
    </row>
    <row r="637" spans="1:59" ht="15" x14ac:dyDescent="0.2">
      <c r="A637" s="3" t="s">
        <v>7257</v>
      </c>
      <c r="B637" s="3" t="s">
        <v>36871</v>
      </c>
      <c r="C637" s="4">
        <v>42895.599432870367</v>
      </c>
      <c r="D637" s="3" t="s">
        <v>31816</v>
      </c>
      <c r="E637" s="3" t="s">
        <v>36872</v>
      </c>
      <c r="M637" s="3" t="s">
        <v>39027</v>
      </c>
      <c r="N637" s="3" t="s">
        <v>42738</v>
      </c>
      <c r="O637" s="3" t="s">
        <v>25</v>
      </c>
      <c r="AI637" s="3" t="s">
        <v>29</v>
      </c>
      <c r="AJ637" s="3" t="s">
        <v>28</v>
      </c>
      <c r="AM637" s="3" t="s">
        <v>24</v>
      </c>
      <c r="AZ637" s="3" t="s">
        <v>4785</v>
      </c>
      <c r="BA637" s="3" t="s">
        <v>4786</v>
      </c>
      <c r="BB637" s="3" t="s">
        <v>790</v>
      </c>
      <c r="BD637" s="3" t="s">
        <v>30</v>
      </c>
      <c r="BG637" s="3"/>
    </row>
    <row r="638" spans="1:59" ht="15" x14ac:dyDescent="0.2">
      <c r="A638" s="3" t="s">
        <v>7566</v>
      </c>
      <c r="B638" s="3" t="s">
        <v>36869</v>
      </c>
      <c r="C638" s="4">
        <v>42895.599421296298</v>
      </c>
      <c r="D638" s="3" t="s">
        <v>31816</v>
      </c>
      <c r="E638" s="3" t="s">
        <v>36870</v>
      </c>
      <c r="M638" s="3" t="s">
        <v>22040</v>
      </c>
      <c r="N638" s="3" t="s">
        <v>22039</v>
      </c>
      <c r="O638" s="3" t="s">
        <v>25</v>
      </c>
      <c r="AI638" s="3" t="s">
        <v>29</v>
      </c>
      <c r="AJ638" s="3" t="s">
        <v>28</v>
      </c>
      <c r="AM638" s="3" t="s">
        <v>24</v>
      </c>
      <c r="AZ638" s="3" t="s">
        <v>6069</v>
      </c>
      <c r="BA638" s="3" t="s">
        <v>6070</v>
      </c>
      <c r="BB638" s="3" t="s">
        <v>148</v>
      </c>
      <c r="BD638" s="3" t="s">
        <v>30</v>
      </c>
      <c r="BG638" s="3"/>
    </row>
    <row r="639" spans="1:59" ht="15" x14ac:dyDescent="0.2">
      <c r="A639" s="3" t="s">
        <v>6311</v>
      </c>
      <c r="B639" s="3" t="s">
        <v>36867</v>
      </c>
      <c r="C639" s="4">
        <v>42895.599421296298</v>
      </c>
      <c r="D639" s="3" t="s">
        <v>31816</v>
      </c>
      <c r="E639" s="3" t="s">
        <v>36868</v>
      </c>
      <c r="M639" s="3" t="s">
        <v>22040</v>
      </c>
      <c r="N639" s="3" t="s">
        <v>22039</v>
      </c>
      <c r="O639" s="3" t="s">
        <v>25</v>
      </c>
      <c r="AI639" s="3" t="s">
        <v>29</v>
      </c>
      <c r="AJ639" s="3" t="s">
        <v>28</v>
      </c>
      <c r="AM639" s="3" t="s">
        <v>24</v>
      </c>
      <c r="AZ639" s="3" t="s">
        <v>146</v>
      </c>
      <c r="BA639" s="3" t="s">
        <v>147</v>
      </c>
      <c r="BB639" s="3" t="s">
        <v>148</v>
      </c>
      <c r="BD639" s="3" t="s">
        <v>30</v>
      </c>
      <c r="BG639" s="3"/>
    </row>
    <row r="640" spans="1:59" ht="15" x14ac:dyDescent="0.2">
      <c r="A640" s="3" t="s">
        <v>36865</v>
      </c>
      <c r="B640" s="3" t="s">
        <v>36863</v>
      </c>
      <c r="C640" s="4">
        <v>42895.599421296298</v>
      </c>
      <c r="D640" s="3" t="s">
        <v>31816</v>
      </c>
      <c r="E640" s="3" t="s">
        <v>36866</v>
      </c>
      <c r="M640" s="3" t="s">
        <v>10267</v>
      </c>
      <c r="N640" s="3" t="s">
        <v>10266</v>
      </c>
      <c r="O640" s="3" t="s">
        <v>25</v>
      </c>
      <c r="AI640" s="3" t="s">
        <v>29</v>
      </c>
      <c r="AJ640" s="3" t="s">
        <v>28</v>
      </c>
      <c r="AM640" s="3" t="s">
        <v>24</v>
      </c>
      <c r="AZ640" s="3" t="s">
        <v>36864</v>
      </c>
      <c r="BA640" s="3" t="s">
        <v>1709</v>
      </c>
      <c r="BB640" s="3" t="s">
        <v>3941</v>
      </c>
      <c r="BD640" s="3" t="s">
        <v>30</v>
      </c>
      <c r="BG640" s="3"/>
    </row>
    <row r="641" spans="1:59" ht="15" x14ac:dyDescent="0.2">
      <c r="A641" s="3" t="s">
        <v>6463</v>
      </c>
      <c r="B641" s="3" t="s">
        <v>36861</v>
      </c>
      <c r="C641" s="4">
        <v>42895.599421296298</v>
      </c>
      <c r="D641" s="3" t="s">
        <v>31816</v>
      </c>
      <c r="E641" s="3" t="s">
        <v>36862</v>
      </c>
      <c r="M641" s="3" t="s">
        <v>10267</v>
      </c>
      <c r="N641" s="3" t="s">
        <v>10266</v>
      </c>
      <c r="O641" s="3" t="s">
        <v>25</v>
      </c>
      <c r="AI641" s="3" t="s">
        <v>29</v>
      </c>
      <c r="AJ641" s="3" t="s">
        <v>28</v>
      </c>
      <c r="AM641" s="3" t="s">
        <v>24</v>
      </c>
      <c r="AZ641" s="3" t="s">
        <v>1158</v>
      </c>
      <c r="BA641" s="3" t="s">
        <v>1159</v>
      </c>
      <c r="BB641" s="3" t="s">
        <v>2482</v>
      </c>
      <c r="BD641" s="3" t="s">
        <v>30</v>
      </c>
      <c r="BG641" s="3"/>
    </row>
    <row r="642" spans="1:59" ht="15" x14ac:dyDescent="0.2">
      <c r="A642" s="3" t="s">
        <v>36859</v>
      </c>
      <c r="B642" s="3" t="s">
        <v>36857</v>
      </c>
      <c r="C642" s="4">
        <v>42895.599421296298</v>
      </c>
      <c r="D642" s="3" t="s">
        <v>31816</v>
      </c>
      <c r="E642" s="3" t="s">
        <v>36860</v>
      </c>
      <c r="M642" s="3" t="s">
        <v>39056</v>
      </c>
      <c r="N642" s="3" t="s">
        <v>42694</v>
      </c>
      <c r="O642" s="3" t="s">
        <v>25</v>
      </c>
      <c r="AI642" s="3" t="s">
        <v>29</v>
      </c>
      <c r="AJ642" s="3" t="s">
        <v>28</v>
      </c>
      <c r="AM642" s="3" t="s">
        <v>24</v>
      </c>
      <c r="AZ642" s="3" t="s">
        <v>36858</v>
      </c>
      <c r="BA642" s="3" t="s">
        <v>662</v>
      </c>
      <c r="BB642" s="3" t="s">
        <v>40</v>
      </c>
      <c r="BD642" s="3" t="s">
        <v>30</v>
      </c>
      <c r="BG642" s="3"/>
    </row>
    <row r="643" spans="1:59" ht="15" x14ac:dyDescent="0.2">
      <c r="A643" s="3" t="s">
        <v>6708</v>
      </c>
      <c r="B643" s="3" t="s">
        <v>36855</v>
      </c>
      <c r="C643" s="4">
        <v>42895.599421296298</v>
      </c>
      <c r="D643" s="3" t="s">
        <v>31816</v>
      </c>
      <c r="E643" s="3" t="s">
        <v>36856</v>
      </c>
      <c r="M643" s="3" t="s">
        <v>39032</v>
      </c>
      <c r="N643" s="3" t="s">
        <v>42749</v>
      </c>
      <c r="O643" s="3" t="s">
        <v>8540</v>
      </c>
      <c r="AI643" s="3" t="s">
        <v>29</v>
      </c>
      <c r="AJ643" s="3" t="s">
        <v>28</v>
      </c>
      <c r="AM643" s="3" t="s">
        <v>24</v>
      </c>
      <c r="AZ643" s="3" t="s">
        <v>2358</v>
      </c>
      <c r="BA643" s="3" t="s">
        <v>2359</v>
      </c>
      <c r="BB643" s="3" t="s">
        <v>1720</v>
      </c>
      <c r="BD643" s="3" t="s">
        <v>30</v>
      </c>
      <c r="BG643" s="3"/>
    </row>
    <row r="644" spans="1:59" ht="15" x14ac:dyDescent="0.2">
      <c r="A644" s="3" t="s">
        <v>7143</v>
      </c>
      <c r="B644" s="3" t="s">
        <v>36853</v>
      </c>
      <c r="C644" s="4">
        <v>42895.599409722221</v>
      </c>
      <c r="D644" s="3" t="s">
        <v>31816</v>
      </c>
      <c r="E644" s="3" t="s">
        <v>7143</v>
      </c>
      <c r="L644" s="3" t="s">
        <v>36854</v>
      </c>
      <c r="AZ644" s="3" t="s">
        <v>4298</v>
      </c>
      <c r="BA644" s="3" t="s">
        <v>4299</v>
      </c>
      <c r="BD644" s="3" t="s">
        <v>7641</v>
      </c>
      <c r="BG644" s="3"/>
    </row>
    <row r="645" spans="1:59" ht="15" x14ac:dyDescent="0.2">
      <c r="A645" s="3" t="s">
        <v>6489</v>
      </c>
      <c r="B645" s="3" t="s">
        <v>36851</v>
      </c>
      <c r="C645" s="4">
        <v>42895.599409722221</v>
      </c>
      <c r="D645" s="3" t="s">
        <v>31816</v>
      </c>
      <c r="E645" s="3" t="s">
        <v>36852</v>
      </c>
      <c r="M645" s="3" t="s">
        <v>39029</v>
      </c>
      <c r="N645" s="3" t="s">
        <v>42712</v>
      </c>
      <c r="O645" s="3" t="s">
        <v>25</v>
      </c>
      <c r="AI645" s="3" t="s">
        <v>29</v>
      </c>
      <c r="AJ645" s="3" t="s">
        <v>28</v>
      </c>
      <c r="AM645" s="3" t="s">
        <v>24</v>
      </c>
      <c r="AZ645" s="3" t="s">
        <v>1301</v>
      </c>
      <c r="BA645" s="3" t="s">
        <v>1302</v>
      </c>
      <c r="BB645" s="3" t="s">
        <v>672</v>
      </c>
      <c r="BD645" s="3" t="s">
        <v>30</v>
      </c>
      <c r="BG645" s="3"/>
    </row>
    <row r="646" spans="1:59" ht="15" x14ac:dyDescent="0.2">
      <c r="A646" s="3" t="s">
        <v>7061</v>
      </c>
      <c r="B646" s="3" t="s">
        <v>36849</v>
      </c>
      <c r="C646" s="4">
        <v>42895.599409722221</v>
      </c>
      <c r="D646" s="3" t="s">
        <v>31816</v>
      </c>
      <c r="E646" s="3" t="s">
        <v>36850</v>
      </c>
      <c r="M646" s="3" t="s">
        <v>10044</v>
      </c>
      <c r="N646" s="3" t="s">
        <v>10043</v>
      </c>
      <c r="O646" s="3" t="s">
        <v>25</v>
      </c>
      <c r="AI646" s="3" t="s">
        <v>29</v>
      </c>
      <c r="AJ646" s="3" t="s">
        <v>28</v>
      </c>
      <c r="AM646" s="3" t="s">
        <v>24</v>
      </c>
      <c r="AZ646" s="3" t="s">
        <v>3262</v>
      </c>
      <c r="BA646" s="3" t="s">
        <v>3950</v>
      </c>
      <c r="BB646" s="3" t="s">
        <v>269</v>
      </c>
      <c r="BD646" s="3" t="s">
        <v>30</v>
      </c>
      <c r="BG646" s="3"/>
    </row>
    <row r="647" spans="1:59" ht="15" x14ac:dyDescent="0.2">
      <c r="A647" s="3" t="s">
        <v>7537</v>
      </c>
      <c r="B647" s="3" t="s">
        <v>36847</v>
      </c>
      <c r="C647" s="4">
        <v>42895.599409722221</v>
      </c>
      <c r="D647" s="3" t="s">
        <v>31816</v>
      </c>
      <c r="E647" s="3" t="s">
        <v>36848</v>
      </c>
      <c r="M647" s="3" t="s">
        <v>13363</v>
      </c>
      <c r="N647" s="3" t="s">
        <v>13362</v>
      </c>
      <c r="O647" s="3" t="s">
        <v>25</v>
      </c>
      <c r="AI647" s="3" t="s">
        <v>29</v>
      </c>
      <c r="AJ647" s="3" t="s">
        <v>28</v>
      </c>
      <c r="AM647" s="3" t="s">
        <v>24</v>
      </c>
      <c r="AZ647" s="3" t="s">
        <v>1644</v>
      </c>
      <c r="BA647" s="3" t="s">
        <v>5955</v>
      </c>
      <c r="BB647" s="3" t="s">
        <v>40</v>
      </c>
      <c r="BD647" s="3" t="s">
        <v>30</v>
      </c>
      <c r="BG647" s="3"/>
    </row>
    <row r="648" spans="1:59" ht="15" x14ac:dyDescent="0.2">
      <c r="A648" s="3" t="s">
        <v>6781</v>
      </c>
      <c r="B648" s="3" t="s">
        <v>36845</v>
      </c>
      <c r="C648" s="4">
        <v>42895.599409722221</v>
      </c>
      <c r="D648" s="3" t="s">
        <v>31816</v>
      </c>
      <c r="E648" s="3" t="s">
        <v>36846</v>
      </c>
      <c r="M648" s="3" t="s">
        <v>13363</v>
      </c>
      <c r="N648" s="3" t="s">
        <v>13362</v>
      </c>
      <c r="O648" s="3" t="s">
        <v>25</v>
      </c>
      <c r="AI648" s="3" t="s">
        <v>29</v>
      </c>
      <c r="AJ648" s="3" t="s">
        <v>28</v>
      </c>
      <c r="AM648" s="3" t="s">
        <v>24</v>
      </c>
      <c r="AZ648" s="3" t="s">
        <v>2714</v>
      </c>
      <c r="BA648" s="3" t="s">
        <v>2715</v>
      </c>
      <c r="BB648" s="3" t="s">
        <v>2716</v>
      </c>
      <c r="BD648" s="3" t="s">
        <v>30</v>
      </c>
      <c r="BG648" s="3"/>
    </row>
    <row r="649" spans="1:59" ht="15" x14ac:dyDescent="0.2">
      <c r="A649" s="3" t="s">
        <v>7154</v>
      </c>
      <c r="B649" s="3" t="s">
        <v>36843</v>
      </c>
      <c r="C649" s="4">
        <v>42895.599409722221</v>
      </c>
      <c r="D649" s="3" t="s">
        <v>31816</v>
      </c>
      <c r="E649" s="3" t="s">
        <v>36844</v>
      </c>
      <c r="M649" s="3" t="s">
        <v>39042</v>
      </c>
      <c r="N649" s="3" t="s">
        <v>42724</v>
      </c>
      <c r="O649" s="3" t="s">
        <v>25</v>
      </c>
      <c r="AI649" s="3" t="s">
        <v>29</v>
      </c>
      <c r="AJ649" s="3" t="s">
        <v>28</v>
      </c>
      <c r="AM649" s="3" t="s">
        <v>24</v>
      </c>
      <c r="AZ649" s="3" t="s">
        <v>2790</v>
      </c>
      <c r="BA649" s="3" t="s">
        <v>4344</v>
      </c>
      <c r="BB649" s="3" t="s">
        <v>569</v>
      </c>
      <c r="BD649" s="3" t="s">
        <v>30</v>
      </c>
      <c r="BG649" s="3"/>
    </row>
    <row r="650" spans="1:59" ht="15" x14ac:dyDescent="0.2">
      <c r="A650" s="3" t="s">
        <v>36842</v>
      </c>
      <c r="B650" s="3" t="s">
        <v>36840</v>
      </c>
      <c r="C650" s="4">
        <v>42895.599409722221</v>
      </c>
      <c r="D650" s="3" t="s">
        <v>31816</v>
      </c>
      <c r="E650" s="3" t="s">
        <v>36842</v>
      </c>
      <c r="L650" s="3" t="s">
        <v>36839</v>
      </c>
      <c r="AZ650" s="3" t="s">
        <v>36841</v>
      </c>
      <c r="BA650" s="3" t="s">
        <v>5545</v>
      </c>
      <c r="BD650" s="3" t="s">
        <v>7641</v>
      </c>
      <c r="BG650" s="3"/>
    </row>
    <row r="651" spans="1:59" ht="15" x14ac:dyDescent="0.2">
      <c r="A651" s="3" t="s">
        <v>36838</v>
      </c>
      <c r="B651" s="3" t="s">
        <v>36836</v>
      </c>
      <c r="C651" s="4">
        <v>42895.599409722221</v>
      </c>
      <c r="D651" s="3" t="s">
        <v>31816</v>
      </c>
      <c r="E651" s="3" t="s">
        <v>36838</v>
      </c>
      <c r="L651" s="3" t="s">
        <v>36839</v>
      </c>
      <c r="AZ651" s="3" t="s">
        <v>9981</v>
      </c>
      <c r="BA651" s="3" t="s">
        <v>36837</v>
      </c>
      <c r="BD651" s="3" t="s">
        <v>7641</v>
      </c>
      <c r="BG651" s="3"/>
    </row>
    <row r="652" spans="1:59" ht="15" x14ac:dyDescent="0.2">
      <c r="A652" s="3" t="s">
        <v>6879</v>
      </c>
      <c r="B652" s="3" t="s">
        <v>36834</v>
      </c>
      <c r="C652" s="4">
        <v>42895.599409722221</v>
      </c>
      <c r="D652" s="3" t="s">
        <v>31816</v>
      </c>
      <c r="E652" s="3" t="s">
        <v>36835</v>
      </c>
      <c r="M652" s="3" t="s">
        <v>39063</v>
      </c>
      <c r="N652" s="3" t="s">
        <v>42702</v>
      </c>
      <c r="O652" s="3" t="s">
        <v>25</v>
      </c>
      <c r="AI652" s="3" t="s">
        <v>29</v>
      </c>
      <c r="AJ652" s="3" t="s">
        <v>28</v>
      </c>
      <c r="AM652" s="3" t="s">
        <v>24</v>
      </c>
      <c r="AZ652" s="3" t="s">
        <v>1594</v>
      </c>
      <c r="BA652" s="3" t="s">
        <v>3159</v>
      </c>
      <c r="BB652" s="3" t="s">
        <v>40</v>
      </c>
      <c r="BD652" s="3" t="s">
        <v>30</v>
      </c>
      <c r="BG652" s="3"/>
    </row>
    <row r="653" spans="1:59" ht="15" x14ac:dyDescent="0.2">
      <c r="A653" s="3" t="s">
        <v>6797</v>
      </c>
      <c r="B653" s="3" t="s">
        <v>36832</v>
      </c>
      <c r="C653" s="4">
        <v>42895.599398148152</v>
      </c>
      <c r="D653" s="3" t="s">
        <v>31816</v>
      </c>
      <c r="E653" s="3" t="s">
        <v>36833</v>
      </c>
      <c r="M653" s="3" t="s">
        <v>39038</v>
      </c>
      <c r="N653" s="3" t="s">
        <v>9767</v>
      </c>
      <c r="O653" s="3" t="s">
        <v>25</v>
      </c>
      <c r="AI653" s="3" t="s">
        <v>29</v>
      </c>
      <c r="AJ653" s="3" t="s">
        <v>28</v>
      </c>
      <c r="AM653" s="3" t="s">
        <v>24</v>
      </c>
      <c r="AZ653" s="3" t="s">
        <v>2790</v>
      </c>
      <c r="BA653" s="3" t="s">
        <v>2791</v>
      </c>
      <c r="BB653" s="3" t="s">
        <v>1388</v>
      </c>
      <c r="BD653" s="3" t="s">
        <v>30</v>
      </c>
      <c r="BG653" s="3"/>
    </row>
    <row r="654" spans="1:59" ht="15" x14ac:dyDescent="0.2">
      <c r="A654" s="3" t="s">
        <v>6624</v>
      </c>
      <c r="B654" s="3" t="s">
        <v>36830</v>
      </c>
      <c r="C654" s="4">
        <v>42895.599398148152</v>
      </c>
      <c r="D654" s="3" t="s">
        <v>31816</v>
      </c>
      <c r="E654" s="3" t="s">
        <v>36831</v>
      </c>
      <c r="M654" s="3" t="s">
        <v>39038</v>
      </c>
      <c r="N654" s="3" t="s">
        <v>9767</v>
      </c>
      <c r="O654" s="3" t="s">
        <v>25</v>
      </c>
      <c r="AI654" s="3" t="s">
        <v>29</v>
      </c>
      <c r="AJ654" s="3" t="s">
        <v>28</v>
      </c>
      <c r="AM654" s="3" t="s">
        <v>24</v>
      </c>
      <c r="AZ654" s="3" t="s">
        <v>1983</v>
      </c>
      <c r="BA654" s="3" t="s">
        <v>1984</v>
      </c>
      <c r="BB654" s="3" t="s">
        <v>672</v>
      </c>
      <c r="BD654" s="3" t="s">
        <v>30</v>
      </c>
      <c r="BG654" s="3"/>
    </row>
    <row r="655" spans="1:59" ht="15" x14ac:dyDescent="0.2">
      <c r="A655" s="3" t="s">
        <v>6603</v>
      </c>
      <c r="B655" s="3" t="s">
        <v>36828</v>
      </c>
      <c r="C655" s="4">
        <v>42895.599398148152</v>
      </c>
      <c r="D655" s="3" t="s">
        <v>31816</v>
      </c>
      <c r="E655" s="3" t="s">
        <v>36829</v>
      </c>
      <c r="M655" s="3" t="s">
        <v>39037</v>
      </c>
      <c r="N655" s="3" t="s">
        <v>9668</v>
      </c>
      <c r="O655" s="3" t="s">
        <v>25</v>
      </c>
      <c r="AI655" s="3" t="s">
        <v>29</v>
      </c>
      <c r="AJ655" s="3" t="s">
        <v>28</v>
      </c>
      <c r="AM655" s="3" t="s">
        <v>24</v>
      </c>
      <c r="AZ655" s="3" t="s">
        <v>1878</v>
      </c>
      <c r="BA655" s="3" t="s">
        <v>1879</v>
      </c>
      <c r="BB655" s="3" t="s">
        <v>410</v>
      </c>
      <c r="BD655" s="3" t="s">
        <v>30</v>
      </c>
      <c r="BG655" s="3"/>
    </row>
    <row r="656" spans="1:59" ht="15" x14ac:dyDescent="0.2">
      <c r="A656" s="3" t="s">
        <v>6373</v>
      </c>
      <c r="B656" s="3" t="s">
        <v>36826</v>
      </c>
      <c r="C656" s="4">
        <v>42895.599398148152</v>
      </c>
      <c r="D656" s="3" t="s">
        <v>31816</v>
      </c>
      <c r="E656" s="3" t="s">
        <v>6373</v>
      </c>
      <c r="L656" s="3" t="s">
        <v>36827</v>
      </c>
      <c r="AZ656" s="3" t="s">
        <v>614</v>
      </c>
      <c r="BA656" s="3" t="s">
        <v>615</v>
      </c>
      <c r="BD656" s="3" t="s">
        <v>7641</v>
      </c>
      <c r="BG656" s="3"/>
    </row>
    <row r="657" spans="1:59" ht="15" x14ac:dyDescent="0.2">
      <c r="A657" s="3" t="s">
        <v>7608</v>
      </c>
      <c r="B657" s="3" t="s">
        <v>36824</v>
      </c>
      <c r="C657" s="4">
        <v>42895.599398148152</v>
      </c>
      <c r="D657" s="3" t="s">
        <v>31816</v>
      </c>
      <c r="E657" s="3" t="s">
        <v>36825</v>
      </c>
      <c r="M657" s="3" t="s">
        <v>15454</v>
      </c>
      <c r="N657" s="3" t="s">
        <v>15453</v>
      </c>
      <c r="O657" s="3" t="s">
        <v>25</v>
      </c>
      <c r="AI657" s="3" t="s">
        <v>29</v>
      </c>
      <c r="AJ657" s="3" t="s">
        <v>28</v>
      </c>
      <c r="AM657" s="3" t="s">
        <v>24</v>
      </c>
      <c r="AZ657" s="3" t="s">
        <v>6241</v>
      </c>
      <c r="BA657" s="3" t="s">
        <v>6242</v>
      </c>
      <c r="BB657" s="3" t="s">
        <v>6024</v>
      </c>
      <c r="BD657" s="3" t="s">
        <v>30</v>
      </c>
      <c r="BG657" s="3"/>
    </row>
    <row r="658" spans="1:59" ht="15" x14ac:dyDescent="0.2">
      <c r="A658" s="3" t="s">
        <v>6580</v>
      </c>
      <c r="B658" s="3" t="s">
        <v>36822</v>
      </c>
      <c r="C658" s="4">
        <v>42895.599398148152</v>
      </c>
      <c r="D658" s="3" t="s">
        <v>31816</v>
      </c>
      <c r="E658" s="3" t="s">
        <v>36823</v>
      </c>
      <c r="M658" s="3" t="s">
        <v>15454</v>
      </c>
      <c r="N658" s="3" t="s">
        <v>15453</v>
      </c>
      <c r="O658" s="3" t="s">
        <v>25</v>
      </c>
      <c r="AI658" s="3" t="s">
        <v>29</v>
      </c>
      <c r="AJ658" s="3" t="s">
        <v>28</v>
      </c>
      <c r="AM658" s="3" t="s">
        <v>24</v>
      </c>
      <c r="AZ658" s="3" t="s">
        <v>1766</v>
      </c>
      <c r="BA658" s="3" t="s">
        <v>1767</v>
      </c>
      <c r="BB658" s="3" t="s">
        <v>40</v>
      </c>
      <c r="BD658" s="3" t="s">
        <v>30</v>
      </c>
      <c r="BG658" s="3"/>
    </row>
    <row r="659" spans="1:59" ht="15" x14ac:dyDescent="0.2">
      <c r="A659" s="3" t="s">
        <v>36820</v>
      </c>
      <c r="B659" s="3" t="s">
        <v>36818</v>
      </c>
      <c r="C659" s="4">
        <v>42895.599398148152</v>
      </c>
      <c r="D659" s="3" t="s">
        <v>31816</v>
      </c>
      <c r="E659" s="3" t="s">
        <v>36820</v>
      </c>
      <c r="L659" s="3" t="s">
        <v>36821</v>
      </c>
      <c r="AZ659" s="3" t="s">
        <v>36819</v>
      </c>
      <c r="BA659" s="3" t="s">
        <v>8273</v>
      </c>
      <c r="BD659" s="3" t="s">
        <v>7641</v>
      </c>
      <c r="BG659" s="3"/>
    </row>
    <row r="660" spans="1:59" ht="15" x14ac:dyDescent="0.2">
      <c r="A660" s="3" t="s">
        <v>36816</v>
      </c>
      <c r="B660" s="3" t="s">
        <v>36813</v>
      </c>
      <c r="C660" s="4">
        <v>42895.599398148152</v>
      </c>
      <c r="D660" s="3" t="s">
        <v>31816</v>
      </c>
      <c r="E660" s="3" t="s">
        <v>36816</v>
      </c>
      <c r="L660" s="3" t="s">
        <v>36817</v>
      </c>
      <c r="AZ660" s="3" t="s">
        <v>36815</v>
      </c>
      <c r="BA660" s="3" t="s">
        <v>36814</v>
      </c>
      <c r="BD660" s="3" t="s">
        <v>7641</v>
      </c>
      <c r="BG660" s="3"/>
    </row>
    <row r="661" spans="1:59" ht="15" x14ac:dyDescent="0.2">
      <c r="A661" s="3" t="s">
        <v>7121</v>
      </c>
      <c r="B661" s="3" t="s">
        <v>36811</v>
      </c>
      <c r="C661" s="4">
        <v>42895.599398148152</v>
      </c>
      <c r="D661" s="3" t="s">
        <v>31816</v>
      </c>
      <c r="E661" s="3" t="s">
        <v>36812</v>
      </c>
      <c r="M661" s="3" t="s">
        <v>13957</v>
      </c>
      <c r="N661" s="3" t="s">
        <v>13956</v>
      </c>
      <c r="O661" s="3" t="s">
        <v>25</v>
      </c>
      <c r="AI661" s="3" t="s">
        <v>29</v>
      </c>
      <c r="AJ661" s="3" t="s">
        <v>28</v>
      </c>
      <c r="AM661" s="3" t="s">
        <v>24</v>
      </c>
      <c r="AZ661" s="3" t="s">
        <v>4201</v>
      </c>
      <c r="BA661" s="3" t="s">
        <v>4202</v>
      </c>
      <c r="BB661" s="3" t="s">
        <v>4203</v>
      </c>
      <c r="BD661" s="3" t="s">
        <v>30</v>
      </c>
      <c r="BG661" s="3"/>
    </row>
    <row r="662" spans="1:59" ht="15" x14ac:dyDescent="0.2">
      <c r="A662" s="3" t="s">
        <v>36809</v>
      </c>
      <c r="B662" s="3" t="s">
        <v>36806</v>
      </c>
      <c r="C662" s="4">
        <v>42895.599386574067</v>
      </c>
      <c r="D662" s="3" t="s">
        <v>31816</v>
      </c>
      <c r="E662" s="3" t="s">
        <v>36810</v>
      </c>
      <c r="M662" s="3" t="s">
        <v>39036</v>
      </c>
      <c r="N662" s="3" t="s">
        <v>9280</v>
      </c>
      <c r="O662" s="3" t="s">
        <v>25</v>
      </c>
      <c r="AI662" s="3" t="s">
        <v>29</v>
      </c>
      <c r="AJ662" s="3" t="s">
        <v>28</v>
      </c>
      <c r="AM662" s="3" t="s">
        <v>24</v>
      </c>
      <c r="AZ662" s="3" t="s">
        <v>36808</v>
      </c>
      <c r="BA662" s="3" t="s">
        <v>36807</v>
      </c>
      <c r="BB662" s="3" t="s">
        <v>252</v>
      </c>
      <c r="BD662" s="3" t="s">
        <v>30</v>
      </c>
      <c r="BG662" s="3"/>
    </row>
    <row r="663" spans="1:59" ht="15" x14ac:dyDescent="0.2">
      <c r="A663" s="3" t="s">
        <v>6525</v>
      </c>
      <c r="B663" s="3" t="s">
        <v>36804</v>
      </c>
      <c r="C663" s="4">
        <v>42895.599386574067</v>
      </c>
      <c r="D663" s="3" t="s">
        <v>31816</v>
      </c>
      <c r="E663" s="3" t="s">
        <v>36805</v>
      </c>
      <c r="M663" s="3" t="s">
        <v>9059</v>
      </c>
      <c r="N663" s="3" t="s">
        <v>9058</v>
      </c>
      <c r="O663" s="3" t="s">
        <v>25</v>
      </c>
      <c r="AI663" s="3" t="s">
        <v>29</v>
      </c>
      <c r="AJ663" s="3" t="s">
        <v>28</v>
      </c>
      <c r="AM663" s="3" t="s">
        <v>24</v>
      </c>
      <c r="AZ663" s="3" t="s">
        <v>1487</v>
      </c>
      <c r="BA663" s="3" t="s">
        <v>1488</v>
      </c>
      <c r="BB663" s="3" t="s">
        <v>1489</v>
      </c>
      <c r="BD663" s="3" t="s">
        <v>30</v>
      </c>
      <c r="BG663" s="3"/>
    </row>
    <row r="664" spans="1:59" ht="15" x14ac:dyDescent="0.2">
      <c r="A664" s="3" t="s">
        <v>6396</v>
      </c>
      <c r="B664" s="3" t="s">
        <v>36802</v>
      </c>
      <c r="C664" s="4">
        <v>42895.599386574067</v>
      </c>
      <c r="D664" s="3" t="s">
        <v>31816</v>
      </c>
      <c r="E664" s="3" t="s">
        <v>36803</v>
      </c>
      <c r="M664" s="3" t="s">
        <v>8589</v>
      </c>
      <c r="N664" s="3" t="s">
        <v>8588</v>
      </c>
      <c r="O664" s="3" t="s">
        <v>8540</v>
      </c>
      <c r="AI664" s="3" t="s">
        <v>29</v>
      </c>
      <c r="AJ664" s="3" t="s">
        <v>28</v>
      </c>
      <c r="AM664" s="3" t="s">
        <v>24</v>
      </c>
      <c r="AZ664" s="3" t="s">
        <v>752</v>
      </c>
      <c r="BA664" s="3" t="s">
        <v>753</v>
      </c>
      <c r="BB664" s="3" t="s">
        <v>184</v>
      </c>
      <c r="BD664" s="3" t="s">
        <v>30</v>
      </c>
      <c r="BG664" s="3"/>
    </row>
    <row r="665" spans="1:59" ht="15" x14ac:dyDescent="0.2">
      <c r="A665" s="3" t="s">
        <v>7576</v>
      </c>
      <c r="B665" s="3" t="s">
        <v>36800</v>
      </c>
      <c r="C665" s="4">
        <v>42895.599386574067</v>
      </c>
      <c r="D665" s="3" t="s">
        <v>31816</v>
      </c>
      <c r="E665" s="3" t="s">
        <v>36801</v>
      </c>
      <c r="M665" s="3" t="s">
        <v>13206</v>
      </c>
      <c r="N665" s="3" t="s">
        <v>13205</v>
      </c>
      <c r="O665" s="3" t="s">
        <v>25</v>
      </c>
      <c r="AI665" s="3" t="s">
        <v>29</v>
      </c>
      <c r="AJ665" s="3" t="s">
        <v>28</v>
      </c>
      <c r="AM665" s="3" t="s">
        <v>24</v>
      </c>
      <c r="AZ665" s="3" t="s">
        <v>6108</v>
      </c>
      <c r="BA665" s="3" t="s">
        <v>6109</v>
      </c>
      <c r="BB665" s="3" t="s">
        <v>6110</v>
      </c>
      <c r="BD665" s="3" t="s">
        <v>30</v>
      </c>
      <c r="BG665" s="3"/>
    </row>
    <row r="666" spans="1:59" ht="15" x14ac:dyDescent="0.2">
      <c r="A666" s="3" t="s">
        <v>7451</v>
      </c>
      <c r="B666" s="3" t="s">
        <v>36798</v>
      </c>
      <c r="C666" s="4">
        <v>42895.599386574067</v>
      </c>
      <c r="D666" s="3" t="s">
        <v>31816</v>
      </c>
      <c r="E666" s="3" t="s">
        <v>36799</v>
      </c>
      <c r="M666" s="3" t="s">
        <v>13206</v>
      </c>
      <c r="N666" s="3" t="s">
        <v>13205</v>
      </c>
      <c r="O666" s="3" t="s">
        <v>25</v>
      </c>
      <c r="AI666" s="3" t="s">
        <v>29</v>
      </c>
      <c r="AJ666" s="3" t="s">
        <v>28</v>
      </c>
      <c r="AM666" s="3" t="s">
        <v>24</v>
      </c>
      <c r="AZ666" s="3" t="s">
        <v>5601</v>
      </c>
      <c r="BA666" s="3" t="s">
        <v>5602</v>
      </c>
      <c r="BB666" s="3" t="s">
        <v>5603</v>
      </c>
      <c r="BD666" s="3" t="s">
        <v>30</v>
      </c>
      <c r="BG666" s="3"/>
    </row>
    <row r="667" spans="1:59" ht="15" x14ac:dyDescent="0.2">
      <c r="A667" s="3" t="s">
        <v>36794</v>
      </c>
      <c r="B667" s="3" t="s">
        <v>36791</v>
      </c>
      <c r="C667" s="4">
        <v>42895.599386574067</v>
      </c>
      <c r="D667" s="3" t="s">
        <v>31816</v>
      </c>
      <c r="E667" s="3" t="s">
        <v>36797</v>
      </c>
      <c r="L667" s="3" t="s">
        <v>36796</v>
      </c>
      <c r="N667" s="3" t="s">
        <v>10508</v>
      </c>
      <c r="U667" s="3" t="s">
        <v>36795</v>
      </c>
      <c r="AI667" s="3" t="s">
        <v>29</v>
      </c>
      <c r="AJ667" s="3" t="s">
        <v>7697</v>
      </c>
      <c r="AM667" s="3" t="s">
        <v>62</v>
      </c>
      <c r="AZ667" s="3" t="s">
        <v>36793</v>
      </c>
      <c r="BA667" s="3" t="s">
        <v>36792</v>
      </c>
      <c r="BB667" s="3" t="s">
        <v>26351</v>
      </c>
      <c r="BD667" s="3" t="s">
        <v>30</v>
      </c>
      <c r="BG667" s="3"/>
    </row>
    <row r="668" spans="1:59" ht="15" x14ac:dyDescent="0.2">
      <c r="A668" s="3" t="s">
        <v>36790</v>
      </c>
      <c r="B668" s="3" t="s">
        <v>36788</v>
      </c>
      <c r="C668" s="4">
        <v>42895.599386574067</v>
      </c>
      <c r="D668" s="3" t="s">
        <v>31816</v>
      </c>
      <c r="E668" s="3" t="s">
        <v>36790</v>
      </c>
      <c r="L668" s="3" t="s">
        <v>36783</v>
      </c>
      <c r="AZ668" s="3" t="s">
        <v>36789</v>
      </c>
      <c r="BA668" s="3" t="s">
        <v>4859</v>
      </c>
      <c r="BD668" s="3" t="s">
        <v>7641</v>
      </c>
      <c r="BG668" s="3"/>
    </row>
    <row r="669" spans="1:59" ht="15" x14ac:dyDescent="0.2">
      <c r="A669" s="3" t="s">
        <v>36787</v>
      </c>
      <c r="B669" s="3" t="s">
        <v>36784</v>
      </c>
      <c r="C669" s="4">
        <v>42895.599386574067</v>
      </c>
      <c r="D669" s="3" t="s">
        <v>31816</v>
      </c>
      <c r="E669" s="3" t="s">
        <v>36787</v>
      </c>
      <c r="L669" s="3" t="s">
        <v>36778</v>
      </c>
      <c r="AZ669" s="3" t="s">
        <v>36786</v>
      </c>
      <c r="BA669" s="3" t="s">
        <v>36785</v>
      </c>
      <c r="BD669" s="3" t="s">
        <v>7641</v>
      </c>
      <c r="BG669" s="3"/>
    </row>
    <row r="670" spans="1:59" ht="15" x14ac:dyDescent="0.2">
      <c r="A670" s="3" t="s">
        <v>7023</v>
      </c>
      <c r="B670" s="3" t="s">
        <v>36782</v>
      </c>
      <c r="C670" s="4">
        <v>42895.599374999998</v>
      </c>
      <c r="D670" s="3" t="s">
        <v>31816</v>
      </c>
      <c r="E670" s="3" t="s">
        <v>7023</v>
      </c>
      <c r="L670" s="3" t="s">
        <v>36783</v>
      </c>
      <c r="AZ670" s="3" t="s">
        <v>3790</v>
      </c>
      <c r="BA670" s="3" t="s">
        <v>3791</v>
      </c>
      <c r="BD670" s="3" t="s">
        <v>7641</v>
      </c>
      <c r="BG670" s="3"/>
    </row>
    <row r="671" spans="1:59" ht="15" x14ac:dyDescent="0.2">
      <c r="A671" s="3" t="s">
        <v>36781</v>
      </c>
      <c r="B671" s="3" t="s">
        <v>36779</v>
      </c>
      <c r="C671" s="4">
        <v>42895.599374999998</v>
      </c>
      <c r="D671" s="3" t="s">
        <v>31816</v>
      </c>
      <c r="E671" s="3" t="s">
        <v>36781</v>
      </c>
      <c r="L671" s="3" t="s">
        <v>36778</v>
      </c>
      <c r="AZ671" s="3" t="s">
        <v>3222</v>
      </c>
      <c r="BA671" s="3" t="s">
        <v>36780</v>
      </c>
      <c r="BD671" s="3" t="s">
        <v>7641</v>
      </c>
      <c r="BG671" s="3"/>
    </row>
    <row r="672" spans="1:59" ht="15" x14ac:dyDescent="0.2">
      <c r="A672" s="3" t="s">
        <v>36777</v>
      </c>
      <c r="B672" s="3" t="s">
        <v>36775</v>
      </c>
      <c r="C672" s="4">
        <v>42895.599374999998</v>
      </c>
      <c r="D672" s="3" t="s">
        <v>31816</v>
      </c>
      <c r="E672" s="3" t="s">
        <v>36777</v>
      </c>
      <c r="L672" s="3" t="s">
        <v>36778</v>
      </c>
      <c r="AZ672" s="3" t="s">
        <v>17446</v>
      </c>
      <c r="BA672" s="3" t="s">
        <v>36776</v>
      </c>
      <c r="BD672" s="3" t="s">
        <v>7641</v>
      </c>
      <c r="BG672" s="3"/>
    </row>
    <row r="673" spans="1:59" ht="15" x14ac:dyDescent="0.2">
      <c r="A673" s="3" t="s">
        <v>7598</v>
      </c>
      <c r="B673" s="3" t="s">
        <v>36773</v>
      </c>
      <c r="C673" s="4">
        <v>42895.599374999998</v>
      </c>
      <c r="D673" s="3" t="s">
        <v>31816</v>
      </c>
      <c r="E673" s="3" t="s">
        <v>36774</v>
      </c>
      <c r="M673" s="3" t="s">
        <v>39030</v>
      </c>
      <c r="N673" s="3" t="s">
        <v>42718</v>
      </c>
      <c r="O673" s="3" t="s">
        <v>25</v>
      </c>
      <c r="AI673" s="3" t="s">
        <v>29</v>
      </c>
      <c r="AJ673" s="3" t="s">
        <v>28</v>
      </c>
      <c r="AM673" s="3" t="s">
        <v>24</v>
      </c>
      <c r="AZ673" s="3" t="s">
        <v>6195</v>
      </c>
      <c r="BA673" s="3" t="s">
        <v>6196</v>
      </c>
      <c r="BB673" s="3" t="s">
        <v>194</v>
      </c>
      <c r="BD673" s="3" t="s">
        <v>30</v>
      </c>
      <c r="BG673" s="3"/>
    </row>
    <row r="674" spans="1:59" ht="15" x14ac:dyDescent="0.2">
      <c r="A674" s="3" t="s">
        <v>36771</v>
      </c>
      <c r="B674" s="3" t="s">
        <v>36768</v>
      </c>
      <c r="C674" s="4">
        <v>42895.599374999998</v>
      </c>
      <c r="D674" s="3" t="s">
        <v>31816</v>
      </c>
      <c r="E674" s="3" t="s">
        <v>36772</v>
      </c>
      <c r="M674" s="3" t="s">
        <v>39030</v>
      </c>
      <c r="N674" s="3" t="s">
        <v>42718</v>
      </c>
      <c r="O674" s="3" t="s">
        <v>8540</v>
      </c>
      <c r="AI674" s="3" t="s">
        <v>29</v>
      </c>
      <c r="AJ674" s="3" t="s">
        <v>28</v>
      </c>
      <c r="AM674" s="3" t="s">
        <v>24</v>
      </c>
      <c r="AZ674" s="3" t="s">
        <v>36770</v>
      </c>
      <c r="BA674" s="3" t="s">
        <v>4113</v>
      </c>
      <c r="BB674" s="3" t="s">
        <v>36769</v>
      </c>
      <c r="BD674" s="3" t="s">
        <v>30</v>
      </c>
      <c r="BG674" s="3"/>
    </row>
    <row r="675" spans="1:59" ht="15" x14ac:dyDescent="0.2">
      <c r="A675" s="3" t="s">
        <v>36766</v>
      </c>
      <c r="B675" s="3" t="s">
        <v>36764</v>
      </c>
      <c r="C675" s="4">
        <v>42895.599374999998</v>
      </c>
      <c r="D675" s="3" t="s">
        <v>31816</v>
      </c>
      <c r="E675" s="3" t="s">
        <v>36767</v>
      </c>
      <c r="M675" s="3" t="s">
        <v>39030</v>
      </c>
      <c r="N675" s="3" t="s">
        <v>42718</v>
      </c>
      <c r="O675" s="3" t="s">
        <v>25</v>
      </c>
      <c r="AI675" s="3" t="s">
        <v>29</v>
      </c>
      <c r="AJ675" s="3" t="s">
        <v>28</v>
      </c>
      <c r="AM675" s="3" t="s">
        <v>24</v>
      </c>
      <c r="AZ675" s="3" t="s">
        <v>16845</v>
      </c>
      <c r="BA675" s="3" t="s">
        <v>36765</v>
      </c>
      <c r="BB675" s="3" t="s">
        <v>4838</v>
      </c>
      <c r="BD675" s="3" t="s">
        <v>30</v>
      </c>
      <c r="BG675" s="3"/>
    </row>
    <row r="676" spans="1:59" ht="15" x14ac:dyDescent="0.2">
      <c r="A676" s="3" t="s">
        <v>6353</v>
      </c>
      <c r="B676" s="3" t="s">
        <v>36762</v>
      </c>
      <c r="C676" s="4">
        <v>42895.599374999998</v>
      </c>
      <c r="D676" s="3" t="s">
        <v>31816</v>
      </c>
      <c r="E676" s="3" t="s">
        <v>36763</v>
      </c>
      <c r="M676" s="3" t="s">
        <v>39030</v>
      </c>
      <c r="N676" s="3" t="s">
        <v>42718</v>
      </c>
      <c r="O676" s="3" t="s">
        <v>25</v>
      </c>
      <c r="AI676" s="3" t="s">
        <v>29</v>
      </c>
      <c r="AJ676" s="3" t="s">
        <v>28</v>
      </c>
      <c r="AM676" s="3" t="s">
        <v>24</v>
      </c>
      <c r="AZ676" s="3" t="s">
        <v>464</v>
      </c>
      <c r="BA676" s="3" t="s">
        <v>465</v>
      </c>
      <c r="BB676" s="3" t="s">
        <v>466</v>
      </c>
      <c r="BD676" s="3" t="s">
        <v>30</v>
      </c>
      <c r="BG676" s="3"/>
    </row>
    <row r="677" spans="1:59" ht="15" x14ac:dyDescent="0.2">
      <c r="A677" s="3" t="s">
        <v>36760</v>
      </c>
      <c r="B677" s="3" t="s">
        <v>36758</v>
      </c>
      <c r="C677" s="4">
        <v>42895.599363425928</v>
      </c>
      <c r="D677" s="3" t="s">
        <v>31816</v>
      </c>
      <c r="E677" s="3" t="s">
        <v>36760</v>
      </c>
      <c r="L677" s="3" t="s">
        <v>36761</v>
      </c>
      <c r="AZ677" s="3" t="s">
        <v>36759</v>
      </c>
      <c r="BA677" s="3" t="s">
        <v>5503</v>
      </c>
      <c r="BD677" s="3" t="s">
        <v>7641</v>
      </c>
      <c r="BG677" s="3"/>
    </row>
    <row r="678" spans="1:59" ht="15" x14ac:dyDescent="0.2">
      <c r="A678" s="3" t="s">
        <v>7322</v>
      </c>
      <c r="B678" s="3" t="s">
        <v>36756</v>
      </c>
      <c r="C678" s="4">
        <v>42895.599363425928</v>
      </c>
      <c r="D678" s="3" t="s">
        <v>31816</v>
      </c>
      <c r="E678" s="3" t="s">
        <v>36757</v>
      </c>
      <c r="M678" s="3" t="s">
        <v>11292</v>
      </c>
      <c r="N678" s="3" t="s">
        <v>11288</v>
      </c>
      <c r="O678" s="3" t="s">
        <v>25</v>
      </c>
      <c r="AI678" s="3" t="s">
        <v>29</v>
      </c>
      <c r="AJ678" s="3" t="s">
        <v>28</v>
      </c>
      <c r="AM678" s="3" t="s">
        <v>24</v>
      </c>
      <c r="AZ678" s="3" t="s">
        <v>5053</v>
      </c>
      <c r="BA678" s="3" t="s">
        <v>5054</v>
      </c>
      <c r="BB678" s="3" t="s">
        <v>449</v>
      </c>
      <c r="BD678" s="3" t="s">
        <v>30</v>
      </c>
      <c r="BG678" s="3"/>
    </row>
    <row r="679" spans="1:59" ht="15" x14ac:dyDescent="0.2">
      <c r="A679" s="3" t="s">
        <v>7077</v>
      </c>
      <c r="B679" s="3" t="s">
        <v>36754</v>
      </c>
      <c r="C679" s="4">
        <v>42895.599363425928</v>
      </c>
      <c r="D679" s="3" t="s">
        <v>31816</v>
      </c>
      <c r="E679" s="3" t="s">
        <v>36755</v>
      </c>
      <c r="M679" s="3" t="s">
        <v>11292</v>
      </c>
      <c r="N679" s="3" t="s">
        <v>11288</v>
      </c>
      <c r="O679" s="3" t="s">
        <v>25</v>
      </c>
      <c r="AI679" s="3" t="s">
        <v>29</v>
      </c>
      <c r="AJ679" s="3" t="s">
        <v>28</v>
      </c>
      <c r="AM679" s="3" t="s">
        <v>24</v>
      </c>
      <c r="AZ679" s="3" t="s">
        <v>4016</v>
      </c>
      <c r="BA679" s="3" t="s">
        <v>4017</v>
      </c>
      <c r="BB679" s="3" t="s">
        <v>176</v>
      </c>
      <c r="BD679" s="3" t="s">
        <v>30</v>
      </c>
      <c r="BG679" s="3"/>
    </row>
    <row r="680" spans="1:59" ht="15" x14ac:dyDescent="0.2">
      <c r="A680" s="3" t="s">
        <v>7287</v>
      </c>
      <c r="B680" s="3" t="s">
        <v>36752</v>
      </c>
      <c r="C680" s="4">
        <v>42895.599363425928</v>
      </c>
      <c r="D680" s="3" t="s">
        <v>31816</v>
      </c>
      <c r="E680" s="3" t="s">
        <v>36753</v>
      </c>
      <c r="M680" s="3" t="s">
        <v>39047</v>
      </c>
      <c r="N680" s="3" t="s">
        <v>42690</v>
      </c>
      <c r="O680" s="3" t="s">
        <v>25</v>
      </c>
      <c r="AI680" s="3" t="s">
        <v>29</v>
      </c>
      <c r="AJ680" s="3" t="s">
        <v>28</v>
      </c>
      <c r="AM680" s="3" t="s">
        <v>24</v>
      </c>
      <c r="AZ680" s="3" t="s">
        <v>1071</v>
      </c>
      <c r="BA680" s="3" t="s">
        <v>4911</v>
      </c>
      <c r="BB680" s="3" t="s">
        <v>1154</v>
      </c>
      <c r="BD680" s="3" t="s">
        <v>30</v>
      </c>
      <c r="BG680" s="3"/>
    </row>
    <row r="681" spans="1:59" ht="15" x14ac:dyDescent="0.2">
      <c r="A681" s="3" t="s">
        <v>7007</v>
      </c>
      <c r="B681" s="3" t="s">
        <v>36750</v>
      </c>
      <c r="C681" s="4">
        <v>42895.599363425928</v>
      </c>
      <c r="D681" s="3" t="s">
        <v>31816</v>
      </c>
      <c r="E681" s="3" t="s">
        <v>7007</v>
      </c>
      <c r="L681" s="3" t="s">
        <v>36751</v>
      </c>
      <c r="AJ681" s="3" t="s">
        <v>28</v>
      </c>
      <c r="AZ681" s="3" t="s">
        <v>3719</v>
      </c>
      <c r="BA681" s="3" t="s">
        <v>3720</v>
      </c>
      <c r="BD681" s="3" t="s">
        <v>7641</v>
      </c>
      <c r="BG681" s="3"/>
    </row>
    <row r="682" spans="1:59" ht="15" x14ac:dyDescent="0.2">
      <c r="A682" s="3" t="s">
        <v>7500</v>
      </c>
      <c r="B682" s="3" t="s">
        <v>36748</v>
      </c>
      <c r="C682" s="4">
        <v>42895.599363425928</v>
      </c>
      <c r="D682" s="3" t="s">
        <v>31816</v>
      </c>
      <c r="E682" s="3" t="s">
        <v>36749</v>
      </c>
      <c r="M682" s="3" t="s">
        <v>10450</v>
      </c>
      <c r="N682" s="3" t="s">
        <v>10449</v>
      </c>
      <c r="O682" s="3" t="s">
        <v>25</v>
      </c>
      <c r="AI682" s="3" t="s">
        <v>29</v>
      </c>
      <c r="AJ682" s="3" t="s">
        <v>28</v>
      </c>
      <c r="AM682" s="3" t="s">
        <v>24</v>
      </c>
      <c r="AZ682" s="3" t="s">
        <v>1760</v>
      </c>
      <c r="BA682" s="3" t="s">
        <v>5803</v>
      </c>
      <c r="BB682" s="3" t="s">
        <v>1483</v>
      </c>
      <c r="BD682" s="3" t="s">
        <v>30</v>
      </c>
      <c r="BG682" s="3"/>
    </row>
    <row r="683" spans="1:59" ht="15" x14ac:dyDescent="0.2">
      <c r="A683" s="3" t="s">
        <v>36746</v>
      </c>
      <c r="B683" s="3" t="s">
        <v>36744</v>
      </c>
      <c r="C683" s="4">
        <v>42895.599363425928</v>
      </c>
      <c r="D683" s="3" t="s">
        <v>31816</v>
      </c>
      <c r="E683" s="3" t="s">
        <v>36747</v>
      </c>
      <c r="M683" s="3" t="s">
        <v>10450</v>
      </c>
      <c r="N683" s="3" t="s">
        <v>10449</v>
      </c>
      <c r="O683" s="3" t="s">
        <v>25</v>
      </c>
      <c r="AI683" s="3" t="s">
        <v>29</v>
      </c>
      <c r="AJ683" s="3" t="s">
        <v>28</v>
      </c>
      <c r="AM683" s="3" t="s">
        <v>24</v>
      </c>
      <c r="AZ683" s="3" t="s">
        <v>36745</v>
      </c>
      <c r="BA683" s="3" t="s">
        <v>3273</v>
      </c>
      <c r="BB683" s="3" t="s">
        <v>672</v>
      </c>
      <c r="BD683" s="3" t="s">
        <v>30</v>
      </c>
      <c r="BG683" s="3"/>
    </row>
    <row r="684" spans="1:59" ht="15" x14ac:dyDescent="0.2">
      <c r="A684" s="3" t="s">
        <v>6859</v>
      </c>
      <c r="B684" s="3" t="s">
        <v>36742</v>
      </c>
      <c r="C684" s="4">
        <v>42895.599363425928</v>
      </c>
      <c r="D684" s="3" t="s">
        <v>31816</v>
      </c>
      <c r="E684" s="3" t="s">
        <v>36743</v>
      </c>
      <c r="M684" s="3" t="s">
        <v>10450</v>
      </c>
      <c r="N684" s="3" t="s">
        <v>10449</v>
      </c>
      <c r="O684" s="3" t="s">
        <v>25</v>
      </c>
      <c r="AI684" s="3" t="s">
        <v>29</v>
      </c>
      <c r="AJ684" s="3" t="s">
        <v>28</v>
      </c>
      <c r="AM684" s="3" t="s">
        <v>24</v>
      </c>
      <c r="AZ684" s="3" t="s">
        <v>3068</v>
      </c>
      <c r="BA684" s="3" t="s">
        <v>3069</v>
      </c>
      <c r="BB684" s="3" t="s">
        <v>3070</v>
      </c>
      <c r="BD684" s="3" t="s">
        <v>30</v>
      </c>
      <c r="BG684" s="3"/>
    </row>
    <row r="685" spans="1:59" ht="15" x14ac:dyDescent="0.2">
      <c r="A685" s="3" t="s">
        <v>7110</v>
      </c>
      <c r="B685" s="3" t="s">
        <v>36740</v>
      </c>
      <c r="C685" s="4">
        <v>42895.599351851852</v>
      </c>
      <c r="D685" s="3" t="s">
        <v>31816</v>
      </c>
      <c r="E685" s="3" t="s">
        <v>7110</v>
      </c>
      <c r="L685" s="3" t="s">
        <v>36741</v>
      </c>
      <c r="AZ685" s="3" t="s">
        <v>4160</v>
      </c>
      <c r="BA685" s="3" t="s">
        <v>4161</v>
      </c>
      <c r="BD685" s="3" t="s">
        <v>7641</v>
      </c>
      <c r="BG685" s="3"/>
    </row>
    <row r="686" spans="1:59" ht="15" x14ac:dyDescent="0.2">
      <c r="A686" s="3" t="s">
        <v>6866</v>
      </c>
      <c r="B686" s="3" t="s">
        <v>36738</v>
      </c>
      <c r="C686" s="4">
        <v>42895.599351851852</v>
      </c>
      <c r="D686" s="3" t="s">
        <v>31816</v>
      </c>
      <c r="E686" s="3" t="s">
        <v>36739</v>
      </c>
      <c r="M686" s="3" t="s">
        <v>9245</v>
      </c>
      <c r="N686" s="3" t="s">
        <v>9239</v>
      </c>
      <c r="O686" s="3" t="s">
        <v>25</v>
      </c>
      <c r="AI686" s="3" t="s">
        <v>29</v>
      </c>
      <c r="AJ686" s="3" t="s">
        <v>28</v>
      </c>
      <c r="AM686" s="3" t="s">
        <v>24</v>
      </c>
      <c r="AZ686" s="3" t="s">
        <v>3101</v>
      </c>
      <c r="BA686" s="3" t="s">
        <v>3102</v>
      </c>
      <c r="BB686" s="3" t="s">
        <v>1154</v>
      </c>
      <c r="BD686" s="3" t="s">
        <v>30</v>
      </c>
      <c r="BG686" s="3"/>
    </row>
    <row r="687" spans="1:59" ht="15" x14ac:dyDescent="0.2">
      <c r="A687" s="3" t="s">
        <v>6824</v>
      </c>
      <c r="B687" s="3" t="s">
        <v>36736</v>
      </c>
      <c r="C687" s="4">
        <v>42895.599351851852</v>
      </c>
      <c r="D687" s="3" t="s">
        <v>31816</v>
      </c>
      <c r="E687" s="3" t="s">
        <v>36737</v>
      </c>
      <c r="M687" s="3" t="s">
        <v>9245</v>
      </c>
      <c r="N687" s="3" t="s">
        <v>9239</v>
      </c>
      <c r="O687" s="3" t="s">
        <v>25</v>
      </c>
      <c r="AI687" s="3" t="s">
        <v>29</v>
      </c>
      <c r="AJ687" s="3" t="s">
        <v>28</v>
      </c>
      <c r="AM687" s="3" t="s">
        <v>24</v>
      </c>
      <c r="AZ687" s="3" t="s">
        <v>2913</v>
      </c>
      <c r="BA687" s="3" t="s">
        <v>2914</v>
      </c>
      <c r="BB687" s="3" t="s">
        <v>40</v>
      </c>
      <c r="BD687" s="3" t="s">
        <v>30</v>
      </c>
      <c r="BG687" s="3"/>
    </row>
    <row r="688" spans="1:59" ht="15" x14ac:dyDescent="0.2">
      <c r="A688" s="3" t="s">
        <v>36720</v>
      </c>
      <c r="B688" s="3" t="s">
        <v>36719</v>
      </c>
      <c r="C688" s="4">
        <v>42887.735358796293</v>
      </c>
      <c r="D688" s="3" t="s">
        <v>31816</v>
      </c>
      <c r="E688" s="3" t="s">
        <v>36735</v>
      </c>
      <c r="F688" s="3" t="s">
        <v>36734</v>
      </c>
      <c r="G688" s="3" t="s">
        <v>36733</v>
      </c>
      <c r="H688" s="3" t="s">
        <v>8057</v>
      </c>
      <c r="I688" s="3" t="s">
        <v>9242</v>
      </c>
      <c r="J688" s="3" t="s">
        <v>11094</v>
      </c>
      <c r="L688" s="3" t="s">
        <v>36732</v>
      </c>
      <c r="N688" s="3" t="s">
        <v>36731</v>
      </c>
      <c r="P688" s="3" t="s">
        <v>36730</v>
      </c>
      <c r="Q688" s="3" t="s">
        <v>9237</v>
      </c>
      <c r="S688" s="3" t="s">
        <v>36729</v>
      </c>
      <c r="T688" s="3" t="s">
        <v>36728</v>
      </c>
      <c r="U688" s="3" t="s">
        <v>36727</v>
      </c>
      <c r="W688" s="3" t="s">
        <v>36726</v>
      </c>
      <c r="X688" s="3" t="s">
        <v>36725</v>
      </c>
      <c r="Z688" s="3" t="s">
        <v>36724</v>
      </c>
      <c r="AB688" s="3" t="s">
        <v>36723</v>
      </c>
      <c r="AC688" s="3" t="s">
        <v>36722</v>
      </c>
      <c r="AE688" s="3" t="s">
        <v>7678</v>
      </c>
      <c r="AF688" s="3" t="s">
        <v>7756</v>
      </c>
      <c r="AG688" s="3" t="s">
        <v>8009</v>
      </c>
      <c r="AH688" s="3" t="s">
        <v>36721</v>
      </c>
      <c r="AI688" s="3" t="s">
        <v>8007</v>
      </c>
      <c r="AJ688" s="3" t="s">
        <v>7697</v>
      </c>
      <c r="AK688" s="3" t="s">
        <v>11088</v>
      </c>
      <c r="AZ688" s="3" t="s">
        <v>8268</v>
      </c>
      <c r="BA688" s="3" t="s">
        <v>35394</v>
      </c>
      <c r="BB688" s="3" t="s">
        <v>9611</v>
      </c>
      <c r="BD688" s="3" t="s">
        <v>30</v>
      </c>
      <c r="BE688" s="3">
        <v>9</v>
      </c>
      <c r="BG688" s="3"/>
    </row>
    <row r="689" spans="1:59" ht="15" x14ac:dyDescent="0.2">
      <c r="A689" s="3" t="s">
        <v>195</v>
      </c>
      <c r="B689" s="3" t="s">
        <v>36705</v>
      </c>
      <c r="C689" s="4">
        <v>42879.671817129631</v>
      </c>
      <c r="D689" s="3" t="s">
        <v>31816</v>
      </c>
      <c r="E689" s="3" t="s">
        <v>39064</v>
      </c>
      <c r="F689" s="3" t="s">
        <v>36718</v>
      </c>
      <c r="G689" s="3" t="s">
        <v>36717</v>
      </c>
      <c r="H689" s="3" t="s">
        <v>8057</v>
      </c>
      <c r="I689" s="3" t="s">
        <v>9242</v>
      </c>
      <c r="J689" s="3" t="s">
        <v>11094</v>
      </c>
      <c r="L689" s="3" t="s">
        <v>36716</v>
      </c>
      <c r="N689" s="3" t="s">
        <v>42742</v>
      </c>
      <c r="P689" s="3" t="s">
        <v>36715</v>
      </c>
      <c r="Q689" s="3" t="s">
        <v>8019</v>
      </c>
      <c r="R689" s="3" t="s">
        <v>9408</v>
      </c>
      <c r="S689" s="3" t="s">
        <v>36714</v>
      </c>
      <c r="U689" s="3" t="s">
        <v>36713</v>
      </c>
      <c r="W689" s="3" t="s">
        <v>36712</v>
      </c>
      <c r="X689" s="3" t="s">
        <v>36711</v>
      </c>
      <c r="Z689" s="3" t="s">
        <v>36710</v>
      </c>
      <c r="AA689" s="3" t="s">
        <v>36709</v>
      </c>
      <c r="AB689" s="3" t="s">
        <v>36708</v>
      </c>
      <c r="AC689" s="3" t="s">
        <v>36707</v>
      </c>
      <c r="AE689" s="3" t="s">
        <v>7671</v>
      </c>
      <c r="AF689" s="3" t="s">
        <v>8010</v>
      </c>
      <c r="AH689" s="3" t="s">
        <v>36706</v>
      </c>
      <c r="AI689" s="3" t="s">
        <v>8007</v>
      </c>
      <c r="AJ689" s="3" t="s">
        <v>28</v>
      </c>
      <c r="AK689" s="3" t="s">
        <v>11088</v>
      </c>
      <c r="AZ689" s="3" t="s">
        <v>39074</v>
      </c>
      <c r="BA689" s="3" t="s">
        <v>662</v>
      </c>
      <c r="BB689" s="3" t="s">
        <v>9096</v>
      </c>
      <c r="BD689" s="3" t="s">
        <v>30</v>
      </c>
      <c r="BE689" s="3">
        <v>30</v>
      </c>
      <c r="BG689" s="3"/>
    </row>
    <row r="690" spans="1:59" ht="15" x14ac:dyDescent="0.2">
      <c r="A690" s="3" t="s">
        <v>36703</v>
      </c>
      <c r="B690" s="3" t="s">
        <v>36701</v>
      </c>
      <c r="C690" s="4">
        <v>42865.545115740737</v>
      </c>
      <c r="D690" s="3" t="s">
        <v>7639</v>
      </c>
      <c r="E690" s="3" t="s">
        <v>36704</v>
      </c>
      <c r="N690" s="3" t="s">
        <v>7657</v>
      </c>
      <c r="AI690" s="3" t="s">
        <v>29</v>
      </c>
      <c r="AJ690" s="3" t="s">
        <v>7656</v>
      </c>
      <c r="AZ690" s="3" t="s">
        <v>14873</v>
      </c>
      <c r="BA690" s="3" t="s">
        <v>1431</v>
      </c>
      <c r="BB690" s="3" t="s">
        <v>36702</v>
      </c>
      <c r="BD690" s="3" t="s">
        <v>30</v>
      </c>
      <c r="BG690" s="3"/>
    </row>
    <row r="691" spans="1:59" ht="15" x14ac:dyDescent="0.2">
      <c r="A691" s="3" t="s">
        <v>36699</v>
      </c>
      <c r="B691" s="3" t="s">
        <v>36696</v>
      </c>
      <c r="C691" s="4">
        <v>42865.545069444437</v>
      </c>
      <c r="D691" s="3" t="s">
        <v>7639</v>
      </c>
      <c r="E691" s="3" t="s">
        <v>36700</v>
      </c>
      <c r="N691" s="3" t="s">
        <v>7657</v>
      </c>
      <c r="AI691" s="3" t="s">
        <v>29</v>
      </c>
      <c r="AJ691" s="3" t="s">
        <v>7656</v>
      </c>
      <c r="AZ691" s="3" t="s">
        <v>8263</v>
      </c>
      <c r="BA691" s="3" t="s">
        <v>36698</v>
      </c>
      <c r="BB691" s="3" t="s">
        <v>36697</v>
      </c>
      <c r="BD691" s="3" t="s">
        <v>30</v>
      </c>
      <c r="BG691" s="3"/>
    </row>
    <row r="692" spans="1:59" ht="15" x14ac:dyDescent="0.2">
      <c r="A692" s="3" t="s">
        <v>26578</v>
      </c>
      <c r="B692" s="3" t="s">
        <v>36693</v>
      </c>
      <c r="C692" s="4">
        <v>42865.545011574082</v>
      </c>
      <c r="D692" s="3" t="s">
        <v>7639</v>
      </c>
      <c r="E692" s="3" t="s">
        <v>36695</v>
      </c>
      <c r="AI692" s="3" t="s">
        <v>29</v>
      </c>
      <c r="AJ692" s="3" t="s">
        <v>7656</v>
      </c>
      <c r="AZ692" s="3" t="s">
        <v>8966</v>
      </c>
      <c r="BA692" s="3" t="s">
        <v>26577</v>
      </c>
      <c r="BB692" s="3" t="s">
        <v>36694</v>
      </c>
      <c r="BD692" s="3" t="s">
        <v>30</v>
      </c>
      <c r="BG692" s="3"/>
    </row>
    <row r="693" spans="1:59" ht="15" x14ac:dyDescent="0.2">
      <c r="A693" s="3" t="s">
        <v>36691</v>
      </c>
      <c r="B693" s="3" t="s">
        <v>36688</v>
      </c>
      <c r="C693" s="4">
        <v>42865.544965277782</v>
      </c>
      <c r="D693" s="3" t="s">
        <v>7639</v>
      </c>
      <c r="E693" s="3" t="s">
        <v>36692</v>
      </c>
      <c r="N693" s="3" t="s">
        <v>7657</v>
      </c>
      <c r="AI693" s="3" t="s">
        <v>29</v>
      </c>
      <c r="AJ693" s="3" t="s">
        <v>7656</v>
      </c>
      <c r="AZ693" s="3" t="s">
        <v>23589</v>
      </c>
      <c r="BA693" s="3" t="s">
        <v>36690</v>
      </c>
      <c r="BB693" s="3" t="s">
        <v>36689</v>
      </c>
      <c r="BD693" s="3" t="s">
        <v>30</v>
      </c>
      <c r="BG693" s="3"/>
    </row>
    <row r="694" spans="1:59" ht="15" x14ac:dyDescent="0.2">
      <c r="A694" s="3" t="s">
        <v>36686</v>
      </c>
      <c r="B694" s="3" t="s">
        <v>36682</v>
      </c>
      <c r="C694" s="4">
        <v>42865.544791666667</v>
      </c>
      <c r="D694" s="3" t="s">
        <v>7639</v>
      </c>
      <c r="E694" s="3" t="s">
        <v>36687</v>
      </c>
      <c r="N694" s="3" t="s">
        <v>7657</v>
      </c>
      <c r="AI694" s="3" t="s">
        <v>29</v>
      </c>
      <c r="AJ694" s="3" t="s">
        <v>7656</v>
      </c>
      <c r="AZ694" s="3" t="s">
        <v>36685</v>
      </c>
      <c r="BA694" s="3" t="s">
        <v>36684</v>
      </c>
      <c r="BB694" s="3" t="s">
        <v>36683</v>
      </c>
      <c r="BD694" s="3" t="s">
        <v>30</v>
      </c>
      <c r="BG694" s="3"/>
    </row>
    <row r="695" spans="1:59" ht="15" x14ac:dyDescent="0.2">
      <c r="A695" s="3" t="s">
        <v>36680</v>
      </c>
      <c r="B695" s="3" t="s">
        <v>36678</v>
      </c>
      <c r="C695" s="4">
        <v>42865.544745370367</v>
      </c>
      <c r="D695" s="3" t="s">
        <v>7639</v>
      </c>
      <c r="E695" s="3" t="s">
        <v>36681</v>
      </c>
      <c r="N695" s="3" t="s">
        <v>7657</v>
      </c>
      <c r="AI695" s="3" t="s">
        <v>29</v>
      </c>
      <c r="AJ695" s="3" t="s">
        <v>7656</v>
      </c>
      <c r="AZ695" s="3" t="s">
        <v>36499</v>
      </c>
      <c r="BA695" s="3" t="s">
        <v>3102</v>
      </c>
      <c r="BB695" s="3" t="s">
        <v>36679</v>
      </c>
      <c r="BD695" s="3" t="s">
        <v>30</v>
      </c>
      <c r="BG695" s="3"/>
    </row>
    <row r="696" spans="1:59" ht="15" x14ac:dyDescent="0.2">
      <c r="A696" s="3" t="s">
        <v>36676</v>
      </c>
      <c r="B696" s="3" t="s">
        <v>36672</v>
      </c>
      <c r="C696" s="4">
        <v>42865.544699074067</v>
      </c>
      <c r="D696" s="3" t="s">
        <v>7639</v>
      </c>
      <c r="E696" s="3" t="s">
        <v>36677</v>
      </c>
      <c r="N696" s="3" t="s">
        <v>7657</v>
      </c>
      <c r="AI696" s="3" t="s">
        <v>29</v>
      </c>
      <c r="AJ696" s="3" t="s">
        <v>7656</v>
      </c>
      <c r="AZ696" s="3" t="s">
        <v>36675</v>
      </c>
      <c r="BA696" s="3" t="s">
        <v>36674</v>
      </c>
      <c r="BB696" s="3" t="s">
        <v>36673</v>
      </c>
      <c r="BD696" s="3" t="s">
        <v>30</v>
      </c>
      <c r="BG696" s="3"/>
    </row>
    <row r="697" spans="1:59" ht="15" x14ac:dyDescent="0.2">
      <c r="A697" s="3" t="s">
        <v>36670</v>
      </c>
      <c r="B697" s="3" t="s">
        <v>36668</v>
      </c>
      <c r="C697" s="4">
        <v>42865.54451388889</v>
      </c>
      <c r="D697" s="3" t="s">
        <v>7639</v>
      </c>
      <c r="E697" s="3" t="s">
        <v>36671</v>
      </c>
      <c r="N697" s="3" t="s">
        <v>7657</v>
      </c>
      <c r="AI697" s="3" t="s">
        <v>29</v>
      </c>
      <c r="AJ697" s="3" t="s">
        <v>7656</v>
      </c>
      <c r="AZ697" s="3" t="s">
        <v>5810</v>
      </c>
      <c r="BA697" s="3" t="s">
        <v>13920</v>
      </c>
      <c r="BB697" s="3" t="s">
        <v>36669</v>
      </c>
      <c r="BD697" s="3" t="s">
        <v>30</v>
      </c>
      <c r="BG697" s="3"/>
    </row>
    <row r="698" spans="1:59" ht="15" x14ac:dyDescent="0.2">
      <c r="A698" s="3" t="s">
        <v>36666</v>
      </c>
      <c r="B698" s="3" t="s">
        <v>36664</v>
      </c>
      <c r="C698" s="4">
        <v>42865.54446759259</v>
      </c>
      <c r="D698" s="3" t="s">
        <v>7639</v>
      </c>
      <c r="E698" s="3" t="s">
        <v>36667</v>
      </c>
      <c r="N698" s="3" t="s">
        <v>7657</v>
      </c>
      <c r="AI698" s="3" t="s">
        <v>29</v>
      </c>
      <c r="AJ698" s="3" t="s">
        <v>7656</v>
      </c>
      <c r="AZ698" s="3" t="s">
        <v>36289</v>
      </c>
      <c r="BA698" s="3" t="s">
        <v>2353</v>
      </c>
      <c r="BB698" s="3" t="s">
        <v>36665</v>
      </c>
      <c r="BD698" s="3" t="s">
        <v>30</v>
      </c>
      <c r="BG698" s="3"/>
    </row>
    <row r="699" spans="1:59" ht="15" x14ac:dyDescent="0.2">
      <c r="A699" s="3" t="s">
        <v>36662</v>
      </c>
      <c r="B699" s="3" t="s">
        <v>36660</v>
      </c>
      <c r="C699" s="4">
        <v>42865.544421296298</v>
      </c>
      <c r="D699" s="3" t="s">
        <v>7639</v>
      </c>
      <c r="E699" s="3" t="s">
        <v>36663</v>
      </c>
      <c r="K699" s="3" t="s">
        <v>36625</v>
      </c>
      <c r="N699" s="3" t="s">
        <v>7657</v>
      </c>
      <c r="AI699" s="3" t="s">
        <v>29</v>
      </c>
      <c r="AJ699" s="3" t="s">
        <v>7656</v>
      </c>
      <c r="AZ699" s="3" t="s">
        <v>8285</v>
      </c>
      <c r="BA699" s="3" t="s">
        <v>34538</v>
      </c>
      <c r="BB699" s="3" t="s">
        <v>36661</v>
      </c>
      <c r="BD699" s="3" t="s">
        <v>30</v>
      </c>
      <c r="BG699" s="3"/>
    </row>
    <row r="700" spans="1:59" ht="15" x14ac:dyDescent="0.2">
      <c r="A700" s="3" t="s">
        <v>36657</v>
      </c>
      <c r="B700" s="3" t="s">
        <v>36654</v>
      </c>
      <c r="C700" s="4">
        <v>42865.544363425928</v>
      </c>
      <c r="D700" s="3" t="s">
        <v>7639</v>
      </c>
      <c r="E700" s="3" t="s">
        <v>36659</v>
      </c>
      <c r="L700" s="3" t="s">
        <v>36658</v>
      </c>
      <c r="N700" s="3" t="s">
        <v>7657</v>
      </c>
      <c r="AI700" s="3" t="s">
        <v>29</v>
      </c>
      <c r="AJ700" s="3" t="s">
        <v>7656</v>
      </c>
      <c r="AZ700" s="3" t="s">
        <v>8521</v>
      </c>
      <c r="BA700" s="3" t="s">
        <v>36656</v>
      </c>
      <c r="BB700" s="3" t="s">
        <v>36655</v>
      </c>
      <c r="BD700" s="3" t="s">
        <v>30</v>
      </c>
      <c r="BG700" s="3"/>
    </row>
    <row r="701" spans="1:59" ht="15" x14ac:dyDescent="0.2">
      <c r="A701" s="3" t="s">
        <v>36651</v>
      </c>
      <c r="B701" s="3" t="s">
        <v>36647</v>
      </c>
      <c r="C701" s="4">
        <v>42865.544317129628</v>
      </c>
      <c r="D701" s="3" t="s">
        <v>7639</v>
      </c>
      <c r="E701" s="3" t="s">
        <v>36653</v>
      </c>
      <c r="L701" s="3" t="s">
        <v>36652</v>
      </c>
      <c r="N701" s="3" t="s">
        <v>7657</v>
      </c>
      <c r="AI701" s="3" t="s">
        <v>29</v>
      </c>
      <c r="AJ701" s="3" t="s">
        <v>7656</v>
      </c>
      <c r="AZ701" s="3" t="s">
        <v>36650</v>
      </c>
      <c r="BA701" s="3" t="s">
        <v>36649</v>
      </c>
      <c r="BB701" s="3" t="s">
        <v>36648</v>
      </c>
      <c r="BD701" s="3" t="s">
        <v>30</v>
      </c>
      <c r="BG701" s="3"/>
    </row>
    <row r="702" spans="1:59" ht="15" x14ac:dyDescent="0.2">
      <c r="A702" s="3" t="s">
        <v>36645</v>
      </c>
      <c r="B702" s="3" t="s">
        <v>36643</v>
      </c>
      <c r="C702" s="4">
        <v>42865.544259259259</v>
      </c>
      <c r="D702" s="3" t="s">
        <v>7639</v>
      </c>
      <c r="E702" s="3" t="s">
        <v>36646</v>
      </c>
      <c r="N702" s="3" t="s">
        <v>7657</v>
      </c>
      <c r="AI702" s="3" t="s">
        <v>29</v>
      </c>
      <c r="AJ702" s="3" t="s">
        <v>7656</v>
      </c>
      <c r="AZ702" s="3" t="s">
        <v>22674</v>
      </c>
      <c r="BA702" s="3" t="s">
        <v>36644</v>
      </c>
      <c r="BB702" s="3" t="s">
        <v>35822</v>
      </c>
      <c r="BD702" s="3" t="s">
        <v>30</v>
      </c>
      <c r="BG702" s="3"/>
    </row>
    <row r="703" spans="1:59" ht="15" x14ac:dyDescent="0.2">
      <c r="A703" s="3" t="s">
        <v>36641</v>
      </c>
      <c r="B703" s="3" t="s">
        <v>36639</v>
      </c>
      <c r="C703" s="4">
        <v>42865.54420138889</v>
      </c>
      <c r="D703" s="3" t="s">
        <v>7639</v>
      </c>
      <c r="E703" s="3" t="s">
        <v>36642</v>
      </c>
      <c r="N703" s="3" t="s">
        <v>7657</v>
      </c>
      <c r="AI703" s="3" t="s">
        <v>29</v>
      </c>
      <c r="AJ703" s="3" t="s">
        <v>7656</v>
      </c>
      <c r="AZ703" s="3" t="s">
        <v>17350</v>
      </c>
      <c r="BA703" s="3" t="s">
        <v>6062</v>
      </c>
      <c r="BB703" s="3" t="s">
        <v>36640</v>
      </c>
      <c r="BD703" s="3" t="s">
        <v>30</v>
      </c>
      <c r="BG703" s="3"/>
    </row>
    <row r="704" spans="1:59" ht="15" x14ac:dyDescent="0.2">
      <c r="A704" s="3" t="s">
        <v>36637</v>
      </c>
      <c r="B704" s="3" t="s">
        <v>36636</v>
      </c>
      <c r="C704" s="4">
        <v>42865.54414351852</v>
      </c>
      <c r="D704" s="3" t="s">
        <v>7639</v>
      </c>
      <c r="E704" s="3" t="s">
        <v>36638</v>
      </c>
      <c r="L704" s="3" t="s">
        <v>36625</v>
      </c>
      <c r="N704" s="3" t="s">
        <v>7657</v>
      </c>
      <c r="AI704" s="3" t="s">
        <v>29</v>
      </c>
      <c r="AJ704" s="3" t="s">
        <v>7656</v>
      </c>
      <c r="AZ704" s="3" t="s">
        <v>16260</v>
      </c>
      <c r="BA704" s="3" t="s">
        <v>28045</v>
      </c>
      <c r="BB704" s="3" t="s">
        <v>521</v>
      </c>
      <c r="BD704" s="3" t="s">
        <v>30</v>
      </c>
      <c r="BG704" s="3"/>
    </row>
    <row r="705" spans="1:59" ht="15" x14ac:dyDescent="0.2">
      <c r="A705" s="3" t="s">
        <v>36634</v>
      </c>
      <c r="B705" s="3" t="s">
        <v>36631</v>
      </c>
      <c r="C705" s="4">
        <v>42865.54409722222</v>
      </c>
      <c r="D705" s="3" t="s">
        <v>7639</v>
      </c>
      <c r="E705" s="3" t="s">
        <v>36635</v>
      </c>
      <c r="L705" s="3" t="s">
        <v>36625</v>
      </c>
      <c r="N705" s="3" t="s">
        <v>7657</v>
      </c>
      <c r="AI705" s="3" t="s">
        <v>29</v>
      </c>
      <c r="AJ705" s="3" t="s">
        <v>7656</v>
      </c>
      <c r="AZ705" s="3" t="s">
        <v>14873</v>
      </c>
      <c r="BA705" s="3" t="s">
        <v>36633</v>
      </c>
      <c r="BB705" s="3" t="s">
        <v>36632</v>
      </c>
      <c r="BD705" s="3" t="s">
        <v>30</v>
      </c>
      <c r="BG705" s="3"/>
    </row>
    <row r="706" spans="1:59" ht="15" x14ac:dyDescent="0.2">
      <c r="A706" s="3" t="s">
        <v>36629</v>
      </c>
      <c r="B706" s="3" t="s">
        <v>36627</v>
      </c>
      <c r="C706" s="4">
        <v>42865.544050925928</v>
      </c>
      <c r="D706" s="3" t="s">
        <v>7639</v>
      </c>
      <c r="E706" s="3" t="s">
        <v>36630</v>
      </c>
      <c r="N706" s="3" t="s">
        <v>7657</v>
      </c>
      <c r="AI706" s="3" t="s">
        <v>29</v>
      </c>
      <c r="AJ706" s="3" t="s">
        <v>7656</v>
      </c>
      <c r="AZ706" s="3" t="s">
        <v>8273</v>
      </c>
      <c r="BA706" s="3" t="s">
        <v>25376</v>
      </c>
      <c r="BB706" s="3" t="s">
        <v>36628</v>
      </c>
      <c r="BD706" s="3" t="s">
        <v>30</v>
      </c>
      <c r="BG706" s="3"/>
    </row>
    <row r="707" spans="1:59" ht="15" x14ac:dyDescent="0.2">
      <c r="A707" s="3" t="s">
        <v>36624</v>
      </c>
      <c r="B707" s="3" t="s">
        <v>36621</v>
      </c>
      <c r="C707" s="4">
        <v>42865.543993055559</v>
      </c>
      <c r="D707" s="3" t="s">
        <v>7639</v>
      </c>
      <c r="E707" s="3" t="s">
        <v>36626</v>
      </c>
      <c r="L707" s="3" t="s">
        <v>36625</v>
      </c>
      <c r="N707" s="3" t="s">
        <v>7657</v>
      </c>
      <c r="AI707" s="3" t="s">
        <v>29</v>
      </c>
      <c r="AJ707" s="3" t="s">
        <v>7656</v>
      </c>
      <c r="AZ707" s="3" t="s">
        <v>24298</v>
      </c>
      <c r="BA707" s="3" t="s">
        <v>36623</v>
      </c>
      <c r="BB707" s="3" t="s">
        <v>36622</v>
      </c>
      <c r="BD707" s="3" t="s">
        <v>30</v>
      </c>
      <c r="BG707" s="3"/>
    </row>
    <row r="708" spans="1:59" ht="15" x14ac:dyDescent="0.2">
      <c r="A708" s="3" t="s">
        <v>36619</v>
      </c>
      <c r="B708" s="3" t="s">
        <v>36617</v>
      </c>
      <c r="C708" s="4">
        <v>42865.543946759259</v>
      </c>
      <c r="D708" s="3" t="s">
        <v>7639</v>
      </c>
      <c r="E708" s="3" t="s">
        <v>36620</v>
      </c>
      <c r="N708" s="3" t="s">
        <v>7657</v>
      </c>
      <c r="AI708" s="3" t="s">
        <v>29</v>
      </c>
      <c r="AJ708" s="3" t="s">
        <v>7656</v>
      </c>
      <c r="AZ708" s="3" t="s">
        <v>28469</v>
      </c>
      <c r="BA708" s="3" t="s">
        <v>6098</v>
      </c>
      <c r="BB708" s="3" t="s">
        <v>36618</v>
      </c>
      <c r="BD708" s="3" t="s">
        <v>30</v>
      </c>
      <c r="BG708" s="3"/>
    </row>
    <row r="709" spans="1:59" ht="15" x14ac:dyDescent="0.2">
      <c r="A709" s="3" t="s">
        <v>36615</v>
      </c>
      <c r="B709" s="3" t="s">
        <v>36612</v>
      </c>
      <c r="C709" s="4">
        <v>42865.543900462973</v>
      </c>
      <c r="D709" s="3" t="s">
        <v>7639</v>
      </c>
      <c r="E709" s="3" t="s">
        <v>36616</v>
      </c>
      <c r="N709" s="3" t="s">
        <v>7657</v>
      </c>
      <c r="AI709" s="3" t="s">
        <v>29</v>
      </c>
      <c r="AJ709" s="3" t="s">
        <v>7656</v>
      </c>
      <c r="AZ709" s="3" t="s">
        <v>16274</v>
      </c>
      <c r="BA709" s="3" t="s">
        <v>36614</v>
      </c>
      <c r="BB709" s="3" t="s">
        <v>36613</v>
      </c>
      <c r="BD709" s="3" t="s">
        <v>30</v>
      </c>
      <c r="BG709" s="3"/>
    </row>
    <row r="710" spans="1:59" ht="15" x14ac:dyDescent="0.2">
      <c r="A710" s="3" t="s">
        <v>36609</v>
      </c>
      <c r="B710" s="3" t="s">
        <v>36607</v>
      </c>
      <c r="C710" s="4">
        <v>42865.543842592589</v>
      </c>
      <c r="D710" s="3" t="s">
        <v>7639</v>
      </c>
      <c r="E710" s="3" t="s">
        <v>36611</v>
      </c>
      <c r="L710" s="3" t="s">
        <v>36610</v>
      </c>
      <c r="N710" s="3" t="s">
        <v>7657</v>
      </c>
      <c r="AI710" s="3" t="s">
        <v>29</v>
      </c>
      <c r="AJ710" s="3" t="s">
        <v>7656</v>
      </c>
      <c r="AZ710" s="3" t="s">
        <v>10069</v>
      </c>
      <c r="BA710" s="3" t="s">
        <v>36608</v>
      </c>
      <c r="BB710" s="3" t="s">
        <v>521</v>
      </c>
      <c r="BD710" s="3" t="s">
        <v>30</v>
      </c>
      <c r="BG710" s="3"/>
    </row>
    <row r="711" spans="1:59" ht="15" x14ac:dyDescent="0.2">
      <c r="A711" s="3" t="s">
        <v>36604</v>
      </c>
      <c r="B711" s="3" t="s">
        <v>36601</v>
      </c>
      <c r="C711" s="4">
        <v>42865.543796296297</v>
      </c>
      <c r="D711" s="3" t="s">
        <v>7639</v>
      </c>
      <c r="E711" s="3" t="s">
        <v>36606</v>
      </c>
      <c r="L711" s="3" t="s">
        <v>36605</v>
      </c>
      <c r="N711" s="3" t="s">
        <v>7657</v>
      </c>
      <c r="AI711" s="3" t="s">
        <v>29</v>
      </c>
      <c r="AJ711" s="3" t="s">
        <v>7656</v>
      </c>
      <c r="AZ711" s="3" t="s">
        <v>36603</v>
      </c>
      <c r="BA711" s="3" t="s">
        <v>36602</v>
      </c>
      <c r="BB711" s="3" t="s">
        <v>521</v>
      </c>
      <c r="BD711" s="3" t="s">
        <v>30</v>
      </c>
      <c r="BG711" s="3"/>
    </row>
    <row r="712" spans="1:59" ht="15" x14ac:dyDescent="0.2">
      <c r="A712" s="3" t="s">
        <v>36599</v>
      </c>
      <c r="B712" s="3" t="s">
        <v>36597</v>
      </c>
      <c r="C712" s="4">
        <v>42865.543692129628</v>
      </c>
      <c r="D712" s="3" t="s">
        <v>7639</v>
      </c>
      <c r="E712" s="3" t="s">
        <v>36600</v>
      </c>
      <c r="K712" s="3" t="s">
        <v>36501</v>
      </c>
      <c r="AI712" s="3" t="s">
        <v>29</v>
      </c>
      <c r="AJ712" s="3" t="s">
        <v>7656</v>
      </c>
      <c r="AZ712" s="3" t="s">
        <v>7649</v>
      </c>
      <c r="BA712" s="3" t="s">
        <v>36598</v>
      </c>
      <c r="BB712" s="3" t="s">
        <v>36329</v>
      </c>
      <c r="BD712" s="3" t="s">
        <v>30</v>
      </c>
      <c r="BG712" s="3"/>
    </row>
    <row r="713" spans="1:59" ht="15" x14ac:dyDescent="0.2">
      <c r="A713" s="3" t="s">
        <v>36593</v>
      </c>
      <c r="B713" s="3" t="s">
        <v>36591</v>
      </c>
      <c r="C713" s="4">
        <v>42865.543402777781</v>
      </c>
      <c r="D713" s="3" t="s">
        <v>7639</v>
      </c>
      <c r="E713" s="3" t="s">
        <v>36596</v>
      </c>
      <c r="F713" s="3" t="s">
        <v>36595</v>
      </c>
      <c r="K713" s="3" t="s">
        <v>36594</v>
      </c>
      <c r="M713" s="3" t="s">
        <v>7658</v>
      </c>
      <c r="N713" s="3" t="s">
        <v>7657</v>
      </c>
      <c r="AI713" s="3" t="s">
        <v>29</v>
      </c>
      <c r="AJ713" s="3" t="s">
        <v>7656</v>
      </c>
      <c r="AM713" s="3" t="s">
        <v>24</v>
      </c>
      <c r="AN713" s="3" t="s">
        <v>7629</v>
      </c>
      <c r="AZ713" s="3" t="s">
        <v>5313</v>
      </c>
      <c r="BA713" s="3" t="s">
        <v>36592</v>
      </c>
      <c r="BB713" s="3" t="s">
        <v>7629</v>
      </c>
      <c r="BD713" s="3" t="s">
        <v>30</v>
      </c>
      <c r="BG713" s="3"/>
    </row>
    <row r="714" spans="1:59" ht="15" x14ac:dyDescent="0.2">
      <c r="A714" s="3" t="s">
        <v>36588</v>
      </c>
      <c r="B714" s="3" t="s">
        <v>36586</v>
      </c>
      <c r="C714" s="4">
        <v>42865.542268518519</v>
      </c>
      <c r="D714" s="3" t="s">
        <v>7639</v>
      </c>
      <c r="E714" s="3" t="s">
        <v>36590</v>
      </c>
      <c r="L714" s="3" t="s">
        <v>36589</v>
      </c>
      <c r="AI714" s="3" t="s">
        <v>29</v>
      </c>
      <c r="AJ714" s="3" t="s">
        <v>7656</v>
      </c>
      <c r="AZ714" s="3" t="s">
        <v>17848</v>
      </c>
      <c r="BA714" s="3" t="s">
        <v>10536</v>
      </c>
      <c r="BB714" s="3" t="s">
        <v>36587</v>
      </c>
      <c r="BD714" s="3" t="s">
        <v>7641</v>
      </c>
      <c r="BG714" s="3"/>
    </row>
    <row r="715" spans="1:59" ht="15" x14ac:dyDescent="0.2">
      <c r="A715" s="3" t="s">
        <v>36583</v>
      </c>
      <c r="B715" s="3" t="s">
        <v>36580</v>
      </c>
      <c r="C715" s="4">
        <v>42865.542222222219</v>
      </c>
      <c r="D715" s="3" t="s">
        <v>7639</v>
      </c>
      <c r="E715" s="3" t="s">
        <v>36585</v>
      </c>
      <c r="L715" s="3" t="s">
        <v>36584</v>
      </c>
      <c r="AI715" s="3" t="s">
        <v>29</v>
      </c>
      <c r="AJ715" s="3" t="s">
        <v>7656</v>
      </c>
      <c r="AZ715" s="3" t="s">
        <v>662</v>
      </c>
      <c r="BA715" s="3" t="s">
        <v>36582</v>
      </c>
      <c r="BB715" s="3" t="s">
        <v>36581</v>
      </c>
      <c r="BD715" s="3" t="s">
        <v>7641</v>
      </c>
      <c r="BG715" s="3"/>
    </row>
    <row r="716" spans="1:59" ht="15" x14ac:dyDescent="0.2">
      <c r="A716" s="3" t="s">
        <v>36577</v>
      </c>
      <c r="B716" s="3" t="s">
        <v>36574</v>
      </c>
      <c r="C716" s="4">
        <v>42865.542164351849</v>
      </c>
      <c r="D716" s="3" t="s">
        <v>7639</v>
      </c>
      <c r="E716" s="3" t="s">
        <v>36579</v>
      </c>
      <c r="L716" s="3" t="s">
        <v>36578</v>
      </c>
      <c r="AI716" s="3" t="s">
        <v>29</v>
      </c>
      <c r="AJ716" s="3" t="s">
        <v>7656</v>
      </c>
      <c r="AZ716" s="3" t="s">
        <v>5846</v>
      </c>
      <c r="BA716" s="3" t="s">
        <v>36576</v>
      </c>
      <c r="BB716" s="3" t="s">
        <v>36575</v>
      </c>
      <c r="BD716" s="3" t="s">
        <v>7641</v>
      </c>
      <c r="BG716" s="3"/>
    </row>
    <row r="717" spans="1:59" ht="15" x14ac:dyDescent="0.2">
      <c r="A717" s="3" t="s">
        <v>36571</v>
      </c>
      <c r="B717" s="3" t="s">
        <v>36569</v>
      </c>
      <c r="C717" s="4">
        <v>42865.542118055557</v>
      </c>
      <c r="D717" s="3" t="s">
        <v>7639</v>
      </c>
      <c r="E717" s="3" t="s">
        <v>36573</v>
      </c>
      <c r="L717" s="3" t="s">
        <v>36572</v>
      </c>
      <c r="AI717" s="3" t="s">
        <v>29</v>
      </c>
      <c r="AJ717" s="3" t="s">
        <v>7656</v>
      </c>
      <c r="AZ717" s="3" t="s">
        <v>9370</v>
      </c>
      <c r="BA717" s="3" t="s">
        <v>5385</v>
      </c>
      <c r="BB717" s="3" t="s">
        <v>36570</v>
      </c>
      <c r="BD717" s="3" t="s">
        <v>7641</v>
      </c>
      <c r="BG717" s="3"/>
    </row>
    <row r="718" spans="1:59" ht="15" x14ac:dyDescent="0.2">
      <c r="A718" s="3" t="s">
        <v>36566</v>
      </c>
      <c r="B718" s="3" t="s">
        <v>36564</v>
      </c>
      <c r="C718" s="4">
        <v>42865.542071759257</v>
      </c>
      <c r="D718" s="3" t="s">
        <v>7639</v>
      </c>
      <c r="E718" s="3" t="s">
        <v>36568</v>
      </c>
      <c r="L718" s="3" t="s">
        <v>36567</v>
      </c>
      <c r="AI718" s="3" t="s">
        <v>29</v>
      </c>
      <c r="AJ718" s="3" t="s">
        <v>7656</v>
      </c>
      <c r="AZ718" s="3" t="s">
        <v>2924</v>
      </c>
      <c r="BA718" s="3" t="s">
        <v>36565</v>
      </c>
      <c r="BB718" s="3" t="s">
        <v>36388</v>
      </c>
      <c r="BD718" s="3" t="s">
        <v>7641</v>
      </c>
      <c r="BG718" s="3"/>
    </row>
    <row r="719" spans="1:59" ht="15" x14ac:dyDescent="0.2">
      <c r="A719" s="3" t="s">
        <v>36561</v>
      </c>
      <c r="B719" s="3" t="s">
        <v>36558</v>
      </c>
      <c r="C719" s="4">
        <v>42865.542013888888</v>
      </c>
      <c r="D719" s="3" t="s">
        <v>7639</v>
      </c>
      <c r="E719" s="3" t="s">
        <v>36563</v>
      </c>
      <c r="L719" s="3" t="s">
        <v>36562</v>
      </c>
      <c r="AI719" s="3" t="s">
        <v>29</v>
      </c>
      <c r="AJ719" s="3" t="s">
        <v>7656</v>
      </c>
      <c r="AZ719" s="3" t="s">
        <v>12689</v>
      </c>
      <c r="BA719" s="3" t="s">
        <v>36560</v>
      </c>
      <c r="BB719" s="3" t="s">
        <v>36559</v>
      </c>
      <c r="BD719" s="3" t="s">
        <v>7641</v>
      </c>
      <c r="BG719" s="3"/>
    </row>
    <row r="720" spans="1:59" ht="15" x14ac:dyDescent="0.2">
      <c r="A720" s="3" t="s">
        <v>36555</v>
      </c>
      <c r="B720" s="3" t="s">
        <v>36552</v>
      </c>
      <c r="C720" s="4">
        <v>42865.541956018518</v>
      </c>
      <c r="D720" s="3" t="s">
        <v>7639</v>
      </c>
      <c r="E720" s="3" t="s">
        <v>36557</v>
      </c>
      <c r="L720" s="3" t="s">
        <v>36556</v>
      </c>
      <c r="AI720" s="3" t="s">
        <v>29</v>
      </c>
      <c r="AJ720" s="3" t="s">
        <v>7656</v>
      </c>
      <c r="AZ720" s="3" t="s">
        <v>3086</v>
      </c>
      <c r="BA720" s="3" t="s">
        <v>36554</v>
      </c>
      <c r="BB720" s="3" t="s">
        <v>36553</v>
      </c>
      <c r="BD720" s="3" t="s">
        <v>7641</v>
      </c>
      <c r="BG720" s="3"/>
    </row>
    <row r="721" spans="1:59" ht="15" x14ac:dyDescent="0.2">
      <c r="A721" s="3" t="s">
        <v>36549</v>
      </c>
      <c r="B721" s="3" t="s">
        <v>36545</v>
      </c>
      <c r="C721" s="4">
        <v>42865.541909722233</v>
      </c>
      <c r="D721" s="3" t="s">
        <v>7639</v>
      </c>
      <c r="E721" s="3" t="s">
        <v>36551</v>
      </c>
      <c r="L721" s="3" t="s">
        <v>36550</v>
      </c>
      <c r="AI721" s="3" t="s">
        <v>29</v>
      </c>
      <c r="AJ721" s="3" t="s">
        <v>7656</v>
      </c>
      <c r="AZ721" s="3" t="s">
        <v>36548</v>
      </c>
      <c r="BA721" s="3" t="s">
        <v>36547</v>
      </c>
      <c r="BB721" s="3" t="s">
        <v>36546</v>
      </c>
      <c r="BD721" s="3" t="s">
        <v>7641</v>
      </c>
      <c r="BG721" s="3"/>
    </row>
    <row r="722" spans="1:59" ht="15" x14ac:dyDescent="0.2">
      <c r="A722" s="3" t="s">
        <v>36542</v>
      </c>
      <c r="B722" s="3" t="s">
        <v>36538</v>
      </c>
      <c r="C722" s="4">
        <v>42865.541851851849</v>
      </c>
      <c r="D722" s="3" t="s">
        <v>7639</v>
      </c>
      <c r="E722" s="3" t="s">
        <v>36544</v>
      </c>
      <c r="L722" s="3" t="s">
        <v>36543</v>
      </c>
      <c r="AI722" s="3" t="s">
        <v>8007</v>
      </c>
      <c r="AZ722" s="3" t="s">
        <v>36541</v>
      </c>
      <c r="BA722" s="3" t="s">
        <v>36540</v>
      </c>
      <c r="BB722" s="3" t="s">
        <v>36539</v>
      </c>
      <c r="BD722" s="3" t="s">
        <v>7641</v>
      </c>
      <c r="BG722" s="3"/>
    </row>
    <row r="723" spans="1:59" ht="15" x14ac:dyDescent="0.2">
      <c r="A723" s="3" t="s">
        <v>36536</v>
      </c>
      <c r="B723" s="3" t="s">
        <v>36534</v>
      </c>
      <c r="C723" s="4">
        <v>42865.541724537034</v>
      </c>
      <c r="D723" s="3" t="s">
        <v>7639</v>
      </c>
      <c r="E723" s="3" t="s">
        <v>36536</v>
      </c>
      <c r="K723" s="3" t="s">
        <v>23920</v>
      </c>
      <c r="L723" s="3" t="s">
        <v>36537</v>
      </c>
      <c r="AZ723" s="3" t="s">
        <v>36535</v>
      </c>
      <c r="BA723" s="3" t="s">
        <v>1607</v>
      </c>
      <c r="BD723" s="3" t="s">
        <v>7641</v>
      </c>
      <c r="BG723" s="3"/>
    </row>
    <row r="724" spans="1:59" ht="15" x14ac:dyDescent="0.2">
      <c r="A724" s="3" t="s">
        <v>36532</v>
      </c>
      <c r="B724" s="3" t="s">
        <v>36530</v>
      </c>
      <c r="C724" s="4">
        <v>42865.541678240741</v>
      </c>
      <c r="D724" s="3" t="s">
        <v>7639</v>
      </c>
      <c r="E724" s="3" t="s">
        <v>36533</v>
      </c>
      <c r="K724" s="3" t="s">
        <v>23920</v>
      </c>
      <c r="AI724" s="3" t="s">
        <v>29</v>
      </c>
      <c r="AJ724" s="3" t="s">
        <v>7656</v>
      </c>
      <c r="AZ724" s="3" t="s">
        <v>36531</v>
      </c>
      <c r="BA724" s="3" t="s">
        <v>5145</v>
      </c>
      <c r="BB724" s="3" t="s">
        <v>521</v>
      </c>
      <c r="BD724" s="3" t="s">
        <v>30</v>
      </c>
      <c r="BG724" s="3"/>
    </row>
    <row r="725" spans="1:59" ht="15" x14ac:dyDescent="0.2">
      <c r="A725" s="3" t="s">
        <v>36527</v>
      </c>
      <c r="B725" s="3" t="s">
        <v>36526</v>
      </c>
      <c r="C725" s="4">
        <v>42865.541608796288</v>
      </c>
      <c r="D725" s="3" t="s">
        <v>7639</v>
      </c>
      <c r="E725" s="3" t="s">
        <v>36529</v>
      </c>
      <c r="K725" s="3" t="s">
        <v>24493</v>
      </c>
      <c r="M725" s="3" t="s">
        <v>24494</v>
      </c>
      <c r="W725" s="3" t="s">
        <v>36528</v>
      </c>
      <c r="AI725" s="3" t="s">
        <v>29</v>
      </c>
      <c r="AZ725" s="3" t="s">
        <v>5859</v>
      </c>
      <c r="BA725" s="3" t="s">
        <v>5413</v>
      </c>
      <c r="BB725" s="3" t="s">
        <v>36329</v>
      </c>
      <c r="BD725" s="3" t="s">
        <v>30</v>
      </c>
      <c r="BG725" s="3"/>
    </row>
    <row r="726" spans="1:59" ht="15" x14ac:dyDescent="0.2">
      <c r="A726" s="3" t="s">
        <v>36524</v>
      </c>
      <c r="B726" s="3" t="s">
        <v>36520</v>
      </c>
      <c r="C726" s="4">
        <v>42865.541562500002</v>
      </c>
      <c r="D726" s="3" t="s">
        <v>7639</v>
      </c>
      <c r="E726" s="3" t="s">
        <v>36525</v>
      </c>
      <c r="K726" s="3" t="s">
        <v>24493</v>
      </c>
      <c r="AI726" s="3" t="s">
        <v>29</v>
      </c>
      <c r="AJ726" s="3" t="s">
        <v>7656</v>
      </c>
      <c r="AZ726" s="3" t="s">
        <v>36523</v>
      </c>
      <c r="BA726" s="3" t="s">
        <v>36522</v>
      </c>
      <c r="BB726" s="3" t="s">
        <v>36521</v>
      </c>
      <c r="BD726" s="3" t="s">
        <v>30</v>
      </c>
      <c r="BG726" s="3"/>
    </row>
    <row r="727" spans="1:59" ht="15" x14ac:dyDescent="0.2">
      <c r="A727" s="3" t="s">
        <v>36518</v>
      </c>
      <c r="B727" s="3" t="s">
        <v>36515</v>
      </c>
      <c r="C727" s="4">
        <v>42865.541504629633</v>
      </c>
      <c r="D727" s="3" t="s">
        <v>7639</v>
      </c>
      <c r="E727" s="3" t="s">
        <v>36519</v>
      </c>
      <c r="K727" s="3" t="s">
        <v>24493</v>
      </c>
      <c r="AI727" s="3" t="s">
        <v>29</v>
      </c>
      <c r="AZ727" s="3" t="s">
        <v>36517</v>
      </c>
      <c r="BA727" s="3" t="s">
        <v>2415</v>
      </c>
      <c r="BB727" s="3" t="s">
        <v>36516</v>
      </c>
      <c r="BD727" s="3" t="s">
        <v>30</v>
      </c>
      <c r="BG727" s="3"/>
    </row>
    <row r="728" spans="1:59" ht="15" x14ac:dyDescent="0.2">
      <c r="A728" s="3" t="s">
        <v>36513</v>
      </c>
      <c r="B728" s="3" t="s">
        <v>36510</v>
      </c>
      <c r="C728" s="4">
        <v>42865.541458333333</v>
      </c>
      <c r="D728" s="3" t="s">
        <v>7639</v>
      </c>
      <c r="E728" s="3" t="s">
        <v>36514</v>
      </c>
      <c r="K728" s="3" t="s">
        <v>24493</v>
      </c>
      <c r="AI728" s="3" t="s">
        <v>29</v>
      </c>
      <c r="AJ728" s="3" t="s">
        <v>7656</v>
      </c>
      <c r="AZ728" s="3" t="s">
        <v>7916</v>
      </c>
      <c r="BA728" s="3" t="s">
        <v>36512</v>
      </c>
      <c r="BB728" s="3" t="s">
        <v>36511</v>
      </c>
      <c r="BD728" s="3" t="s">
        <v>30</v>
      </c>
      <c r="BG728" s="3"/>
    </row>
    <row r="729" spans="1:59" ht="15" x14ac:dyDescent="0.2">
      <c r="A729" s="3" t="s">
        <v>36506</v>
      </c>
      <c r="B729" s="3" t="s">
        <v>36503</v>
      </c>
      <c r="C729" s="4">
        <v>42865.541400462957</v>
      </c>
      <c r="D729" s="3" t="s">
        <v>7639</v>
      </c>
      <c r="E729" s="3" t="s">
        <v>36509</v>
      </c>
      <c r="K729" s="3" t="s">
        <v>36508</v>
      </c>
      <c r="M729" s="3" t="s">
        <v>36502</v>
      </c>
      <c r="W729" s="3" t="s">
        <v>36507</v>
      </c>
      <c r="AI729" s="3" t="s">
        <v>29</v>
      </c>
      <c r="AJ729" s="3" t="s">
        <v>7656</v>
      </c>
      <c r="AZ729" s="3" t="s">
        <v>36505</v>
      </c>
      <c r="BA729" s="3" t="s">
        <v>36504</v>
      </c>
      <c r="BB729" s="3" t="s">
        <v>36329</v>
      </c>
      <c r="BG729" s="3"/>
    </row>
    <row r="730" spans="1:59" ht="15" x14ac:dyDescent="0.2">
      <c r="A730" s="3" t="s">
        <v>36500</v>
      </c>
      <c r="B730" s="3" t="s">
        <v>36497</v>
      </c>
      <c r="C730" s="4">
        <v>42865.541342592587</v>
      </c>
      <c r="D730" s="3" t="s">
        <v>7639</v>
      </c>
      <c r="E730" s="3" t="s">
        <v>36502</v>
      </c>
      <c r="K730" s="3" t="s">
        <v>36501</v>
      </c>
      <c r="N730" s="3" t="s">
        <v>7657</v>
      </c>
      <c r="AI730" s="3" t="s">
        <v>29</v>
      </c>
      <c r="AJ730" s="3" t="s">
        <v>7656</v>
      </c>
      <c r="AZ730" s="3" t="s">
        <v>36499</v>
      </c>
      <c r="BA730" s="3" t="s">
        <v>2235</v>
      </c>
      <c r="BB730" s="3" t="s">
        <v>36498</v>
      </c>
      <c r="BD730" s="3" t="s">
        <v>30</v>
      </c>
      <c r="BG730" s="3"/>
    </row>
    <row r="731" spans="1:59" ht="15" x14ac:dyDescent="0.2">
      <c r="A731" s="3" t="s">
        <v>36495</v>
      </c>
      <c r="B731" s="3" t="s">
        <v>36494</v>
      </c>
      <c r="C731" s="4">
        <v>42865.541296296287</v>
      </c>
      <c r="D731" s="3" t="s">
        <v>7639</v>
      </c>
      <c r="E731" s="3" t="s">
        <v>36496</v>
      </c>
      <c r="K731" s="3" t="s">
        <v>36492</v>
      </c>
      <c r="AI731" s="3" t="s">
        <v>29</v>
      </c>
      <c r="AJ731" s="3" t="s">
        <v>7656</v>
      </c>
      <c r="AZ731" s="3" t="s">
        <v>7834</v>
      </c>
      <c r="BA731" s="3" t="s">
        <v>5875</v>
      </c>
      <c r="BB731" s="3" t="s">
        <v>36340</v>
      </c>
      <c r="BD731" s="3" t="s">
        <v>30</v>
      </c>
      <c r="BG731" s="3"/>
    </row>
    <row r="732" spans="1:59" ht="15" x14ac:dyDescent="0.2">
      <c r="A732" s="3" t="s">
        <v>36490</v>
      </c>
      <c r="B732" s="3" t="s">
        <v>36487</v>
      </c>
      <c r="C732" s="4">
        <v>42865.541250000002</v>
      </c>
      <c r="D732" s="3" t="s">
        <v>7639</v>
      </c>
      <c r="E732" s="3" t="s">
        <v>36493</v>
      </c>
      <c r="K732" s="3" t="s">
        <v>36492</v>
      </c>
      <c r="L732" s="3" t="s">
        <v>36491</v>
      </c>
      <c r="N732" s="3" t="s">
        <v>7657</v>
      </c>
      <c r="AI732" s="3" t="s">
        <v>29</v>
      </c>
      <c r="AJ732" s="3" t="s">
        <v>7656</v>
      </c>
      <c r="AZ732" s="3" t="s">
        <v>36083</v>
      </c>
      <c r="BA732" s="3" t="s">
        <v>36489</v>
      </c>
      <c r="BB732" s="3" t="s">
        <v>36488</v>
      </c>
      <c r="BD732" s="3" t="s">
        <v>30</v>
      </c>
      <c r="BG732" s="3"/>
    </row>
    <row r="733" spans="1:59" ht="15" x14ac:dyDescent="0.2">
      <c r="A733" s="3" t="s">
        <v>36483</v>
      </c>
      <c r="B733" s="3" t="s">
        <v>36481</v>
      </c>
      <c r="C733" s="4">
        <v>42865.541192129633</v>
      </c>
      <c r="D733" s="3" t="s">
        <v>7639</v>
      </c>
      <c r="E733" s="3" t="s">
        <v>36486</v>
      </c>
      <c r="K733" s="3" t="s">
        <v>36485</v>
      </c>
      <c r="W733" s="3" t="s">
        <v>36484</v>
      </c>
      <c r="AI733" s="3" t="s">
        <v>29</v>
      </c>
      <c r="AJ733" s="3" t="s">
        <v>7656</v>
      </c>
      <c r="AZ733" s="3" t="s">
        <v>24570</v>
      </c>
      <c r="BA733" s="3" t="s">
        <v>36482</v>
      </c>
      <c r="BB733" s="3" t="s">
        <v>36329</v>
      </c>
      <c r="BD733" s="3" t="s">
        <v>30</v>
      </c>
      <c r="BG733" s="3"/>
    </row>
    <row r="734" spans="1:59" ht="15" x14ac:dyDescent="0.2">
      <c r="A734" s="3" t="s">
        <v>36478</v>
      </c>
      <c r="B734" s="3" t="s">
        <v>36477</v>
      </c>
      <c r="C734" s="4">
        <v>42865.541145833333</v>
      </c>
      <c r="D734" s="3" t="s">
        <v>7639</v>
      </c>
      <c r="E734" s="3" t="s">
        <v>36480</v>
      </c>
      <c r="K734" s="3" t="s">
        <v>36468</v>
      </c>
      <c r="W734" s="3" t="s">
        <v>36479</v>
      </c>
      <c r="AI734" s="3" t="s">
        <v>29</v>
      </c>
      <c r="AJ734" s="3" t="s">
        <v>7656</v>
      </c>
      <c r="AZ734" s="3" t="s">
        <v>8966</v>
      </c>
      <c r="BA734" s="3" t="s">
        <v>10536</v>
      </c>
      <c r="BB734" s="3" t="s">
        <v>36329</v>
      </c>
      <c r="BD734" s="3" t="s">
        <v>30</v>
      </c>
      <c r="BG734" s="3"/>
    </row>
    <row r="735" spans="1:59" ht="15" x14ac:dyDescent="0.2">
      <c r="A735" s="3" t="s">
        <v>36475</v>
      </c>
      <c r="B735" s="3" t="s">
        <v>36474</v>
      </c>
      <c r="C735" s="4">
        <v>42865.54109953704</v>
      </c>
      <c r="D735" s="3" t="s">
        <v>7639</v>
      </c>
      <c r="E735" s="3" t="s">
        <v>36476</v>
      </c>
      <c r="K735" s="3" t="s">
        <v>36468</v>
      </c>
      <c r="AI735" s="3" t="s">
        <v>29</v>
      </c>
      <c r="AJ735" s="3" t="s">
        <v>7656</v>
      </c>
      <c r="AZ735" s="3" t="s">
        <v>36065</v>
      </c>
      <c r="BA735" s="3" t="s">
        <v>243</v>
      </c>
      <c r="BB735" s="3" t="s">
        <v>36340</v>
      </c>
      <c r="BD735" s="3" t="s">
        <v>30</v>
      </c>
      <c r="BG735" s="3"/>
    </row>
    <row r="736" spans="1:59" ht="15" x14ac:dyDescent="0.2">
      <c r="A736" s="3" t="s">
        <v>36472</v>
      </c>
      <c r="B736" s="3" t="s">
        <v>36470</v>
      </c>
      <c r="C736" s="4">
        <v>42865.54105324074</v>
      </c>
      <c r="D736" s="3" t="s">
        <v>7639</v>
      </c>
      <c r="E736" s="3" t="s">
        <v>36473</v>
      </c>
      <c r="K736" s="3" t="s">
        <v>36468</v>
      </c>
      <c r="AI736" s="3" t="s">
        <v>29</v>
      </c>
      <c r="AJ736" s="3" t="s">
        <v>7656</v>
      </c>
      <c r="AZ736" s="3" t="s">
        <v>1143</v>
      </c>
      <c r="BA736" s="3" t="s">
        <v>36471</v>
      </c>
      <c r="BB736" s="3" t="s">
        <v>7629</v>
      </c>
      <c r="BD736" s="3" t="s">
        <v>30</v>
      </c>
      <c r="BG736" s="3"/>
    </row>
    <row r="737" spans="1:59" ht="15" x14ac:dyDescent="0.2">
      <c r="A737" s="3" t="s">
        <v>36467</v>
      </c>
      <c r="B737" s="3" t="s">
        <v>36464</v>
      </c>
      <c r="C737" s="4">
        <v>42865.541006944448</v>
      </c>
      <c r="D737" s="3" t="s">
        <v>7639</v>
      </c>
      <c r="E737" s="3" t="s">
        <v>36469</v>
      </c>
      <c r="K737" s="3" t="s">
        <v>36468</v>
      </c>
      <c r="AI737" s="3" t="s">
        <v>29</v>
      </c>
      <c r="AJ737" s="3" t="s">
        <v>7656</v>
      </c>
      <c r="AZ737" s="3" t="s">
        <v>10132</v>
      </c>
      <c r="BA737" s="3" t="s">
        <v>36466</v>
      </c>
      <c r="BB737" s="3" t="s">
        <v>36465</v>
      </c>
      <c r="BD737" s="3" t="s">
        <v>30</v>
      </c>
      <c r="BG737" s="3"/>
    </row>
    <row r="738" spans="1:59" ht="15" x14ac:dyDescent="0.2">
      <c r="A738" s="3" t="s">
        <v>36461</v>
      </c>
      <c r="B738" s="3" t="s">
        <v>36459</v>
      </c>
      <c r="C738" s="4">
        <v>42865.540937500002</v>
      </c>
      <c r="D738" s="3" t="s">
        <v>7639</v>
      </c>
      <c r="E738" s="3" t="s">
        <v>36463</v>
      </c>
      <c r="K738" s="3" t="s">
        <v>36440</v>
      </c>
      <c r="M738" s="3" t="s">
        <v>36441</v>
      </c>
      <c r="W738" s="3" t="s">
        <v>36462</v>
      </c>
      <c r="AI738" s="3" t="s">
        <v>29</v>
      </c>
      <c r="AJ738" s="3" t="s">
        <v>7656</v>
      </c>
      <c r="AZ738" s="3" t="s">
        <v>11068</v>
      </c>
      <c r="BA738" s="3" t="s">
        <v>36460</v>
      </c>
      <c r="BB738" s="3" t="s">
        <v>36329</v>
      </c>
      <c r="BD738" s="3" t="s">
        <v>30</v>
      </c>
      <c r="BG738" s="3"/>
    </row>
    <row r="739" spans="1:59" ht="15" x14ac:dyDescent="0.2">
      <c r="A739" s="3" t="s">
        <v>36457</v>
      </c>
      <c r="B739" s="3" t="s">
        <v>36455</v>
      </c>
      <c r="C739" s="4">
        <v>42865.540891203702</v>
      </c>
      <c r="D739" s="3" t="s">
        <v>7639</v>
      </c>
      <c r="E739" s="3" t="s">
        <v>36458</v>
      </c>
      <c r="K739" s="3" t="s">
        <v>36440</v>
      </c>
      <c r="AI739" s="3" t="s">
        <v>29</v>
      </c>
      <c r="AJ739" s="3" t="s">
        <v>7656</v>
      </c>
      <c r="AZ739" s="3" t="s">
        <v>8319</v>
      </c>
      <c r="BA739" s="3" t="s">
        <v>36456</v>
      </c>
      <c r="BB739" s="3" t="s">
        <v>32319</v>
      </c>
      <c r="BD739" s="3" t="s">
        <v>30</v>
      </c>
      <c r="BG739" s="3"/>
    </row>
    <row r="740" spans="1:59" ht="15" x14ac:dyDescent="0.2">
      <c r="A740" s="3" t="s">
        <v>36453</v>
      </c>
      <c r="B740" s="3" t="s">
        <v>36451</v>
      </c>
      <c r="C740" s="4">
        <v>42865.540844907409</v>
      </c>
      <c r="D740" s="3" t="s">
        <v>7639</v>
      </c>
      <c r="E740" s="3" t="s">
        <v>36454</v>
      </c>
      <c r="K740" s="3" t="s">
        <v>36440</v>
      </c>
      <c r="AI740" s="3" t="s">
        <v>29</v>
      </c>
      <c r="AJ740" s="3" t="s">
        <v>7656</v>
      </c>
      <c r="AZ740" s="3" t="s">
        <v>24740</v>
      </c>
      <c r="BA740" s="3" t="s">
        <v>36452</v>
      </c>
      <c r="BB740" s="3" t="s">
        <v>36374</v>
      </c>
      <c r="BD740" s="3" t="s">
        <v>30</v>
      </c>
      <c r="BG740" s="3"/>
    </row>
    <row r="741" spans="1:59" ht="15" x14ac:dyDescent="0.2">
      <c r="A741" s="3" t="s">
        <v>36449</v>
      </c>
      <c r="B741" s="3" t="s">
        <v>36446</v>
      </c>
      <c r="C741" s="4">
        <v>42865.54078703704</v>
      </c>
      <c r="D741" s="3" t="s">
        <v>7639</v>
      </c>
      <c r="E741" s="3" t="s">
        <v>36450</v>
      </c>
      <c r="K741" s="3" t="s">
        <v>36440</v>
      </c>
      <c r="AI741" s="3" t="s">
        <v>29</v>
      </c>
      <c r="AZ741" s="3" t="s">
        <v>447</v>
      </c>
      <c r="BA741" s="3" t="s">
        <v>36448</v>
      </c>
      <c r="BB741" s="3" t="s">
        <v>36447</v>
      </c>
      <c r="BD741" s="3" t="s">
        <v>30</v>
      </c>
      <c r="BG741" s="3"/>
    </row>
    <row r="742" spans="1:59" ht="15" x14ac:dyDescent="0.2">
      <c r="A742" s="3" t="s">
        <v>36444</v>
      </c>
      <c r="B742" s="3" t="s">
        <v>36442</v>
      </c>
      <c r="C742" s="4">
        <v>42865.540729166663</v>
      </c>
      <c r="D742" s="3" t="s">
        <v>7639</v>
      </c>
      <c r="E742" s="3" t="s">
        <v>36445</v>
      </c>
      <c r="K742" s="3" t="s">
        <v>36440</v>
      </c>
      <c r="AI742" s="3" t="s">
        <v>29</v>
      </c>
      <c r="AJ742" s="3" t="s">
        <v>7656</v>
      </c>
      <c r="AZ742" s="3" t="s">
        <v>8846</v>
      </c>
      <c r="BA742" s="3" t="s">
        <v>2327</v>
      </c>
      <c r="BB742" s="3" t="s">
        <v>36443</v>
      </c>
      <c r="BD742" s="3" t="s">
        <v>30</v>
      </c>
      <c r="BG742" s="3"/>
    </row>
    <row r="743" spans="1:59" ht="15" x14ac:dyDescent="0.2">
      <c r="A743" s="3" t="s">
        <v>36439</v>
      </c>
      <c r="B743" s="3" t="s">
        <v>36436</v>
      </c>
      <c r="C743" s="4">
        <v>42865.540682870371</v>
      </c>
      <c r="D743" s="3" t="s">
        <v>7639</v>
      </c>
      <c r="E743" s="3" t="s">
        <v>36441</v>
      </c>
      <c r="K743" s="3" t="s">
        <v>36440</v>
      </c>
      <c r="AI743" s="3" t="s">
        <v>29</v>
      </c>
      <c r="AJ743" s="3" t="s">
        <v>7656</v>
      </c>
      <c r="AZ743" s="3" t="s">
        <v>36438</v>
      </c>
      <c r="BA743" s="3" t="s">
        <v>36437</v>
      </c>
      <c r="BB743" s="3" t="s">
        <v>2877</v>
      </c>
      <c r="BD743" s="3" t="s">
        <v>30</v>
      </c>
      <c r="BG743" s="3"/>
    </row>
    <row r="744" spans="1:59" ht="15" x14ac:dyDescent="0.2">
      <c r="A744" s="3" t="s">
        <v>36434</v>
      </c>
      <c r="B744" s="3" t="s">
        <v>36432</v>
      </c>
      <c r="C744" s="4">
        <v>42865.540636574071</v>
      </c>
      <c r="D744" s="3" t="s">
        <v>7639</v>
      </c>
      <c r="E744" s="3" t="s">
        <v>36435</v>
      </c>
      <c r="K744" s="3" t="s">
        <v>36425</v>
      </c>
      <c r="AI744" s="3" t="s">
        <v>29</v>
      </c>
      <c r="AJ744" s="3" t="s">
        <v>7656</v>
      </c>
      <c r="AZ744" s="3" t="s">
        <v>5894</v>
      </c>
      <c r="BA744" s="3" t="s">
        <v>36433</v>
      </c>
      <c r="BB744" s="3" t="s">
        <v>521</v>
      </c>
      <c r="BD744" s="3" t="s">
        <v>30</v>
      </c>
      <c r="BG744" s="3"/>
    </row>
    <row r="745" spans="1:59" ht="15" x14ac:dyDescent="0.2">
      <c r="A745" s="3" t="s">
        <v>36430</v>
      </c>
      <c r="B745" s="3" t="s">
        <v>36427</v>
      </c>
      <c r="C745" s="4">
        <v>42865.540578703702</v>
      </c>
      <c r="D745" s="3" t="s">
        <v>7639</v>
      </c>
      <c r="E745" s="3" t="s">
        <v>36431</v>
      </c>
      <c r="K745" s="3" t="s">
        <v>36425</v>
      </c>
      <c r="AI745" s="3" t="s">
        <v>29</v>
      </c>
      <c r="AJ745" s="3" t="s">
        <v>7656</v>
      </c>
      <c r="AZ745" s="3" t="s">
        <v>27885</v>
      </c>
      <c r="BA745" s="3" t="s">
        <v>36429</v>
      </c>
      <c r="BB745" s="3" t="s">
        <v>36428</v>
      </c>
      <c r="BD745" s="3" t="s">
        <v>30</v>
      </c>
      <c r="BG745" s="3"/>
    </row>
    <row r="746" spans="1:59" ht="15" x14ac:dyDescent="0.2">
      <c r="A746" s="3" t="s">
        <v>36424</v>
      </c>
      <c r="B746" s="3" t="s">
        <v>36421</v>
      </c>
      <c r="C746" s="4">
        <v>42865.540532407409</v>
      </c>
      <c r="D746" s="3" t="s">
        <v>7639</v>
      </c>
      <c r="E746" s="3" t="s">
        <v>36426</v>
      </c>
      <c r="K746" s="3" t="s">
        <v>36425</v>
      </c>
      <c r="AI746" s="3" t="s">
        <v>29</v>
      </c>
      <c r="AJ746" s="3" t="s">
        <v>7656</v>
      </c>
      <c r="AZ746" s="3" t="s">
        <v>36423</v>
      </c>
      <c r="BA746" s="3" t="s">
        <v>14482</v>
      </c>
      <c r="BB746" s="3" t="s">
        <v>36422</v>
      </c>
      <c r="BD746" s="3" t="s">
        <v>30</v>
      </c>
      <c r="BG746" s="3"/>
    </row>
    <row r="747" spans="1:59" ht="15" x14ac:dyDescent="0.2">
      <c r="A747" s="3" t="s">
        <v>36418</v>
      </c>
      <c r="B747" s="3" t="s">
        <v>36417</v>
      </c>
      <c r="C747" s="4">
        <v>42865.54042824074</v>
      </c>
      <c r="D747" s="3" t="s">
        <v>7639</v>
      </c>
      <c r="E747" s="3" t="s">
        <v>36420</v>
      </c>
      <c r="K747" s="3" t="s">
        <v>35110</v>
      </c>
      <c r="M747" s="3" t="s">
        <v>35111</v>
      </c>
      <c r="W747" s="3" t="s">
        <v>36419</v>
      </c>
      <c r="AI747" s="3" t="s">
        <v>29</v>
      </c>
      <c r="AJ747" s="3" t="s">
        <v>7656</v>
      </c>
      <c r="AZ747" s="3" t="s">
        <v>23785</v>
      </c>
      <c r="BA747" s="3" t="s">
        <v>19847</v>
      </c>
      <c r="BB747" s="3" t="s">
        <v>36329</v>
      </c>
      <c r="BD747" s="3" t="s">
        <v>30</v>
      </c>
      <c r="BG747" s="3"/>
    </row>
    <row r="748" spans="1:59" ht="15" x14ac:dyDescent="0.2">
      <c r="A748" s="3" t="s">
        <v>36414</v>
      </c>
      <c r="B748" s="3" t="s">
        <v>36412</v>
      </c>
      <c r="C748" s="4">
        <v>42865.540312500001</v>
      </c>
      <c r="D748" s="3" t="s">
        <v>7639</v>
      </c>
      <c r="E748" s="3" t="s">
        <v>36416</v>
      </c>
      <c r="K748" s="3" t="s">
        <v>36410</v>
      </c>
      <c r="M748" s="3" t="s">
        <v>36405</v>
      </c>
      <c r="W748" s="3" t="s">
        <v>36415</v>
      </c>
      <c r="AI748" s="3" t="s">
        <v>29</v>
      </c>
      <c r="AJ748" s="3" t="s">
        <v>7656</v>
      </c>
      <c r="AZ748" s="3" t="s">
        <v>8340</v>
      </c>
      <c r="BA748" s="3" t="s">
        <v>36413</v>
      </c>
      <c r="BB748" s="3" t="s">
        <v>51</v>
      </c>
      <c r="BD748" s="3" t="s">
        <v>30</v>
      </c>
      <c r="BG748" s="3"/>
    </row>
    <row r="749" spans="1:59" ht="15" x14ac:dyDescent="0.2">
      <c r="A749" s="3" t="s">
        <v>36408</v>
      </c>
      <c r="B749" s="3" t="s">
        <v>36406</v>
      </c>
      <c r="C749" s="4">
        <v>42865.540254629632</v>
      </c>
      <c r="D749" s="3" t="s">
        <v>7639</v>
      </c>
      <c r="E749" s="3" t="s">
        <v>36411</v>
      </c>
      <c r="K749" s="3" t="s">
        <v>36410</v>
      </c>
      <c r="M749" s="3" t="s">
        <v>36405</v>
      </c>
      <c r="W749" s="3" t="s">
        <v>36409</v>
      </c>
      <c r="AI749" s="3" t="s">
        <v>29</v>
      </c>
      <c r="AJ749" s="3" t="s">
        <v>7656</v>
      </c>
      <c r="AZ749" s="3" t="s">
        <v>15074</v>
      </c>
      <c r="BA749" s="3" t="s">
        <v>10142</v>
      </c>
      <c r="BB749" s="3" t="s">
        <v>36407</v>
      </c>
      <c r="BD749" s="3" t="s">
        <v>30</v>
      </c>
      <c r="BG749" s="3"/>
    </row>
    <row r="750" spans="1:59" ht="15" x14ac:dyDescent="0.2">
      <c r="A750" s="3" t="s">
        <v>36403</v>
      </c>
      <c r="B750" s="3" t="s">
        <v>36400</v>
      </c>
      <c r="C750" s="4">
        <v>42865.540196759262</v>
      </c>
      <c r="D750" s="3" t="s">
        <v>7639</v>
      </c>
      <c r="E750" s="3" t="s">
        <v>36405</v>
      </c>
      <c r="K750" s="3" t="s">
        <v>36404</v>
      </c>
      <c r="AI750" s="3" t="s">
        <v>29</v>
      </c>
      <c r="AJ750" s="3" t="s">
        <v>7656</v>
      </c>
      <c r="AZ750" s="3" t="s">
        <v>14328</v>
      </c>
      <c r="BA750" s="3" t="s">
        <v>36402</v>
      </c>
      <c r="BB750" s="3" t="s">
        <v>36401</v>
      </c>
      <c r="BD750" s="3" t="s">
        <v>30</v>
      </c>
      <c r="BG750" s="3"/>
    </row>
    <row r="751" spans="1:59" ht="15" x14ac:dyDescent="0.2">
      <c r="A751" s="3" t="s">
        <v>36396</v>
      </c>
      <c r="B751" s="3" t="s">
        <v>36393</v>
      </c>
      <c r="C751" s="4">
        <v>42865.540046296293</v>
      </c>
      <c r="D751" s="3" t="s">
        <v>7639</v>
      </c>
      <c r="E751" s="3" t="s">
        <v>36399</v>
      </c>
      <c r="K751" s="3" t="s">
        <v>36398</v>
      </c>
      <c r="M751" s="3" t="s">
        <v>7650</v>
      </c>
      <c r="W751" s="3" t="s">
        <v>36397</v>
      </c>
      <c r="AI751" s="3" t="s">
        <v>29</v>
      </c>
      <c r="AJ751" s="3" t="s">
        <v>7656</v>
      </c>
      <c r="AZ751" s="3" t="s">
        <v>36395</v>
      </c>
      <c r="BA751" s="3" t="s">
        <v>36394</v>
      </c>
      <c r="BB751" s="3" t="s">
        <v>672</v>
      </c>
      <c r="BD751" s="3" t="s">
        <v>30</v>
      </c>
      <c r="BG751" s="3"/>
    </row>
    <row r="752" spans="1:59" ht="15" x14ac:dyDescent="0.2">
      <c r="A752" s="3" t="s">
        <v>36390</v>
      </c>
      <c r="B752" s="3" t="s">
        <v>36387</v>
      </c>
      <c r="C752" s="4">
        <v>42865.534837962958</v>
      </c>
      <c r="D752" s="3" t="s">
        <v>7639</v>
      </c>
      <c r="E752" s="3" t="s">
        <v>36392</v>
      </c>
      <c r="L752" s="3" t="s">
        <v>36391</v>
      </c>
      <c r="AI752" s="3" t="s">
        <v>29</v>
      </c>
      <c r="AJ752" s="3" t="s">
        <v>7656</v>
      </c>
      <c r="AZ752" s="3" t="s">
        <v>36389</v>
      </c>
      <c r="BA752" s="3" t="s">
        <v>4220</v>
      </c>
      <c r="BB752" s="3" t="s">
        <v>36388</v>
      </c>
      <c r="BD752" s="3" t="s">
        <v>7641</v>
      </c>
      <c r="BG752" s="3"/>
    </row>
    <row r="753" spans="1:59" ht="15" x14ac:dyDescent="0.2">
      <c r="A753" s="3" t="s">
        <v>36384</v>
      </c>
      <c r="B753" s="3" t="s">
        <v>36383</v>
      </c>
      <c r="C753" s="4">
        <v>42865.534675925926</v>
      </c>
      <c r="D753" s="3" t="s">
        <v>7639</v>
      </c>
      <c r="E753" s="3" t="s">
        <v>36386</v>
      </c>
      <c r="K753" s="3" t="s">
        <v>36371</v>
      </c>
      <c r="M753" s="3" t="s">
        <v>10325</v>
      </c>
      <c r="W753" s="3" t="s">
        <v>36385</v>
      </c>
      <c r="AI753" s="3" t="s">
        <v>29</v>
      </c>
      <c r="AJ753" s="3" t="s">
        <v>7656</v>
      </c>
      <c r="AZ753" s="3" t="s">
        <v>2063</v>
      </c>
      <c r="BA753" s="3" t="s">
        <v>1187</v>
      </c>
      <c r="BB753" s="3" t="s">
        <v>36329</v>
      </c>
      <c r="BD753" s="3" t="s">
        <v>30</v>
      </c>
      <c r="BG753" s="3"/>
    </row>
    <row r="754" spans="1:59" ht="15" x14ac:dyDescent="0.2">
      <c r="A754" s="3" t="s">
        <v>36381</v>
      </c>
      <c r="B754" s="3" t="s">
        <v>36378</v>
      </c>
      <c r="C754" s="4">
        <v>42865.534618055557</v>
      </c>
      <c r="D754" s="3" t="s">
        <v>7639</v>
      </c>
      <c r="E754" s="3" t="s">
        <v>36382</v>
      </c>
      <c r="K754" s="3" t="s">
        <v>36371</v>
      </c>
      <c r="AI754" s="3" t="s">
        <v>29</v>
      </c>
      <c r="AJ754" s="3" t="s">
        <v>7656</v>
      </c>
      <c r="AZ754" s="3" t="s">
        <v>8263</v>
      </c>
      <c r="BA754" s="3" t="s">
        <v>36380</v>
      </c>
      <c r="BB754" s="3" t="s">
        <v>36379</v>
      </c>
      <c r="BD754" s="3" t="s">
        <v>30</v>
      </c>
      <c r="BG754" s="3"/>
    </row>
    <row r="755" spans="1:59" ht="15" x14ac:dyDescent="0.2">
      <c r="A755" s="3" t="s">
        <v>36376</v>
      </c>
      <c r="B755" s="3" t="s">
        <v>36373</v>
      </c>
      <c r="C755" s="4">
        <v>42865.534571759257</v>
      </c>
      <c r="D755" s="3" t="s">
        <v>7639</v>
      </c>
      <c r="E755" s="3" t="s">
        <v>36377</v>
      </c>
      <c r="K755" s="3" t="s">
        <v>36371</v>
      </c>
      <c r="AI755" s="3" t="s">
        <v>29</v>
      </c>
      <c r="AJ755" s="3" t="s">
        <v>7656</v>
      </c>
      <c r="AZ755" s="3" t="s">
        <v>4467</v>
      </c>
      <c r="BA755" s="3" t="s">
        <v>36375</v>
      </c>
      <c r="BB755" s="3" t="s">
        <v>36374</v>
      </c>
      <c r="BD755" s="3" t="s">
        <v>30</v>
      </c>
      <c r="BG755" s="3"/>
    </row>
    <row r="756" spans="1:59" ht="15" x14ac:dyDescent="0.2">
      <c r="A756" s="3" t="s">
        <v>36370</v>
      </c>
      <c r="B756" s="3" t="s">
        <v>36367</v>
      </c>
      <c r="C756" s="4">
        <v>42865.534513888888</v>
      </c>
      <c r="D756" s="3" t="s">
        <v>7639</v>
      </c>
      <c r="E756" s="3" t="s">
        <v>36372</v>
      </c>
      <c r="K756" s="3" t="s">
        <v>36371</v>
      </c>
      <c r="AI756" s="3" t="s">
        <v>29</v>
      </c>
      <c r="AJ756" s="3" t="s">
        <v>7656</v>
      </c>
      <c r="AZ756" s="3" t="s">
        <v>36369</v>
      </c>
      <c r="BA756" s="3" t="s">
        <v>36368</v>
      </c>
      <c r="BB756" s="3" t="s">
        <v>36340</v>
      </c>
      <c r="BD756" s="3" t="s">
        <v>30</v>
      </c>
      <c r="BG756" s="3"/>
    </row>
    <row r="757" spans="1:59" ht="15" x14ac:dyDescent="0.2">
      <c r="A757" s="3" t="s">
        <v>36365</v>
      </c>
      <c r="B757" s="3" t="s">
        <v>36361</v>
      </c>
      <c r="C757" s="4">
        <v>42865.534467592603</v>
      </c>
      <c r="D757" s="3" t="s">
        <v>7639</v>
      </c>
      <c r="E757" s="3" t="s">
        <v>36366</v>
      </c>
      <c r="K757" s="3" t="s">
        <v>36359</v>
      </c>
      <c r="AI757" s="3" t="s">
        <v>29</v>
      </c>
      <c r="AJ757" s="3" t="s">
        <v>7656</v>
      </c>
      <c r="AZ757" s="3" t="s">
        <v>36364</v>
      </c>
      <c r="BA757" s="3" t="s">
        <v>36363</v>
      </c>
      <c r="BB757" s="3" t="s">
        <v>36362</v>
      </c>
      <c r="BD757" s="3" t="s">
        <v>30</v>
      </c>
      <c r="BG757" s="3"/>
    </row>
    <row r="758" spans="1:59" ht="15" x14ac:dyDescent="0.2">
      <c r="A758" s="3" t="s">
        <v>36358</v>
      </c>
      <c r="B758" s="3" t="s">
        <v>36356</v>
      </c>
      <c r="C758" s="4">
        <v>42865.534409722219</v>
      </c>
      <c r="D758" s="3" t="s">
        <v>7639</v>
      </c>
      <c r="E758" s="3" t="s">
        <v>36360</v>
      </c>
      <c r="K758" s="3" t="s">
        <v>36359</v>
      </c>
      <c r="AI758" s="3" t="s">
        <v>29</v>
      </c>
      <c r="AJ758" s="3" t="s">
        <v>7656</v>
      </c>
      <c r="AZ758" s="3" t="s">
        <v>8811</v>
      </c>
      <c r="BA758" s="3" t="s">
        <v>1344</v>
      </c>
      <c r="BB758" s="3" t="s">
        <v>36357</v>
      </c>
      <c r="BD758" s="3" t="s">
        <v>30</v>
      </c>
      <c r="BG758" s="3"/>
    </row>
    <row r="759" spans="1:59" ht="15" x14ac:dyDescent="0.2">
      <c r="A759" s="3" t="s">
        <v>36354</v>
      </c>
      <c r="B759" s="3" t="s">
        <v>36353</v>
      </c>
      <c r="C759" s="4">
        <v>42865.534351851849</v>
      </c>
      <c r="D759" s="3" t="s">
        <v>7639</v>
      </c>
      <c r="E759" s="3" t="s">
        <v>36355</v>
      </c>
      <c r="K759" s="3" t="s">
        <v>36337</v>
      </c>
      <c r="M759" s="3" t="s">
        <v>36338</v>
      </c>
      <c r="W759" s="3" t="s">
        <v>36351</v>
      </c>
      <c r="AI759" s="3" t="s">
        <v>29</v>
      </c>
      <c r="AJ759" s="3" t="s">
        <v>7656</v>
      </c>
      <c r="AZ759" s="3" t="s">
        <v>9441</v>
      </c>
      <c r="BA759" s="3" t="s">
        <v>9467</v>
      </c>
      <c r="BB759" s="3" t="s">
        <v>36329</v>
      </c>
      <c r="BD759" s="3" t="s">
        <v>30</v>
      </c>
      <c r="BG759" s="3"/>
    </row>
    <row r="760" spans="1:59" ht="15" x14ac:dyDescent="0.2">
      <c r="A760" s="3" t="s">
        <v>36350</v>
      </c>
      <c r="B760" s="3" t="s">
        <v>36348</v>
      </c>
      <c r="C760" s="4">
        <v>42865.534282407411</v>
      </c>
      <c r="D760" s="3" t="s">
        <v>7639</v>
      </c>
      <c r="E760" s="3" t="s">
        <v>36352</v>
      </c>
      <c r="K760" s="3" t="s">
        <v>36337</v>
      </c>
      <c r="M760" s="3" t="s">
        <v>36338</v>
      </c>
      <c r="W760" s="3" t="s">
        <v>36351</v>
      </c>
      <c r="AI760" s="3" t="s">
        <v>29</v>
      </c>
      <c r="AJ760" s="3" t="s">
        <v>7656</v>
      </c>
      <c r="AZ760" s="3" t="s">
        <v>36349</v>
      </c>
      <c r="BA760" s="3" t="s">
        <v>2687</v>
      </c>
      <c r="BB760" s="3" t="s">
        <v>36329</v>
      </c>
      <c r="BD760" s="3" t="s">
        <v>30</v>
      </c>
      <c r="BG760" s="3"/>
    </row>
    <row r="761" spans="1:59" ht="15" x14ac:dyDescent="0.2">
      <c r="A761" s="3" t="s">
        <v>36346</v>
      </c>
      <c r="B761" s="3" t="s">
        <v>36344</v>
      </c>
      <c r="C761" s="4">
        <v>42865.534236111111</v>
      </c>
      <c r="D761" s="3" t="s">
        <v>7639</v>
      </c>
      <c r="E761" s="3" t="s">
        <v>36347</v>
      </c>
      <c r="K761" s="3" t="s">
        <v>36337</v>
      </c>
      <c r="AI761" s="3" t="s">
        <v>29</v>
      </c>
      <c r="AJ761" s="3" t="s">
        <v>7656</v>
      </c>
      <c r="AZ761" s="3" t="s">
        <v>36345</v>
      </c>
      <c r="BA761" s="3" t="s">
        <v>2415</v>
      </c>
      <c r="BB761" s="3" t="s">
        <v>36340</v>
      </c>
      <c r="BD761" s="3" t="s">
        <v>30</v>
      </c>
      <c r="BG761" s="3"/>
    </row>
    <row r="762" spans="1:59" ht="15" x14ac:dyDescent="0.2">
      <c r="A762" s="3" t="s">
        <v>36342</v>
      </c>
      <c r="B762" s="3" t="s">
        <v>36339</v>
      </c>
      <c r="C762" s="4">
        <v>42865.534189814818</v>
      </c>
      <c r="D762" s="3" t="s">
        <v>7639</v>
      </c>
      <c r="E762" s="3" t="s">
        <v>36343</v>
      </c>
      <c r="K762" s="3" t="s">
        <v>36337</v>
      </c>
      <c r="AI762" s="3" t="s">
        <v>29</v>
      </c>
      <c r="AJ762" s="3" t="s">
        <v>7656</v>
      </c>
      <c r="AZ762" s="3" t="s">
        <v>36341</v>
      </c>
      <c r="BA762" s="3" t="s">
        <v>5545</v>
      </c>
      <c r="BB762" s="3" t="s">
        <v>36340</v>
      </c>
      <c r="BD762" s="3" t="s">
        <v>30</v>
      </c>
      <c r="BG762" s="3"/>
    </row>
    <row r="763" spans="1:59" ht="15" x14ac:dyDescent="0.2">
      <c r="A763" s="3" t="s">
        <v>36336</v>
      </c>
      <c r="B763" s="3" t="s">
        <v>36334</v>
      </c>
      <c r="C763" s="4">
        <v>42865.534131944441</v>
      </c>
      <c r="D763" s="3" t="s">
        <v>7639</v>
      </c>
      <c r="E763" s="3" t="s">
        <v>36338</v>
      </c>
      <c r="K763" s="3" t="s">
        <v>36337</v>
      </c>
      <c r="AI763" s="3" t="s">
        <v>29</v>
      </c>
      <c r="AJ763" s="3" t="s">
        <v>7656</v>
      </c>
      <c r="AZ763" s="3" t="s">
        <v>10121</v>
      </c>
      <c r="BA763" s="3" t="s">
        <v>36335</v>
      </c>
      <c r="BB763" s="3" t="s">
        <v>2877</v>
      </c>
      <c r="BD763" s="3" t="s">
        <v>30</v>
      </c>
      <c r="BG763" s="3"/>
    </row>
    <row r="764" spans="1:59" ht="15" x14ac:dyDescent="0.2">
      <c r="A764" s="3" t="s">
        <v>36331</v>
      </c>
      <c r="B764" s="3" t="s">
        <v>36328</v>
      </c>
      <c r="C764" s="4">
        <v>42865.534062500003</v>
      </c>
      <c r="D764" s="3" t="s">
        <v>7639</v>
      </c>
      <c r="E764" s="3" t="s">
        <v>36333</v>
      </c>
      <c r="K764" s="3" t="s">
        <v>23920</v>
      </c>
      <c r="M764" s="3" t="s">
        <v>23922</v>
      </c>
      <c r="W764" s="3" t="s">
        <v>36332</v>
      </c>
      <c r="AI764" s="3" t="s">
        <v>29</v>
      </c>
      <c r="AJ764" s="3" t="s">
        <v>7656</v>
      </c>
      <c r="AZ764" s="3" t="s">
        <v>14365</v>
      </c>
      <c r="BA764" s="3" t="s">
        <v>36330</v>
      </c>
      <c r="BB764" s="3" t="s">
        <v>36329</v>
      </c>
      <c r="BD764" s="3" t="s">
        <v>30</v>
      </c>
      <c r="BG764" s="3"/>
    </row>
    <row r="765" spans="1:59" ht="15" x14ac:dyDescent="0.2">
      <c r="A765" s="3" t="s">
        <v>36326</v>
      </c>
      <c r="B765" s="3" t="s">
        <v>36324</v>
      </c>
      <c r="C765" s="4">
        <v>42859.744085648148</v>
      </c>
      <c r="D765" s="3" t="s">
        <v>31816</v>
      </c>
      <c r="E765" s="3" t="s">
        <v>36327</v>
      </c>
      <c r="M765" s="3" t="s">
        <v>36069</v>
      </c>
      <c r="N765" s="3" t="s">
        <v>35917</v>
      </c>
      <c r="AI765" s="3" t="s">
        <v>29</v>
      </c>
      <c r="AJ765" s="3" t="s">
        <v>36052</v>
      </c>
      <c r="AM765" s="3" t="s">
        <v>24</v>
      </c>
      <c r="AZ765" s="3" t="s">
        <v>31348</v>
      </c>
      <c r="BA765" s="3" t="s">
        <v>36325</v>
      </c>
      <c r="BB765" s="3" t="s">
        <v>7629</v>
      </c>
      <c r="BD765" s="3" t="s">
        <v>30</v>
      </c>
      <c r="BG765" s="3"/>
    </row>
    <row r="766" spans="1:59" ht="15" x14ac:dyDescent="0.2">
      <c r="A766" s="3" t="s">
        <v>36322</v>
      </c>
      <c r="B766" s="3" t="s">
        <v>36320</v>
      </c>
      <c r="C766" s="4">
        <v>42859.744085648148</v>
      </c>
      <c r="D766" s="3" t="s">
        <v>31816</v>
      </c>
      <c r="E766" s="3" t="s">
        <v>36323</v>
      </c>
      <c r="M766" s="3" t="s">
        <v>36062</v>
      </c>
      <c r="N766" s="3" t="s">
        <v>35917</v>
      </c>
      <c r="AI766" s="3" t="s">
        <v>29</v>
      </c>
      <c r="AJ766" s="3" t="s">
        <v>36052</v>
      </c>
      <c r="AM766" s="3" t="s">
        <v>24</v>
      </c>
      <c r="AZ766" s="3" t="s">
        <v>16274</v>
      </c>
      <c r="BA766" s="3" t="s">
        <v>36321</v>
      </c>
      <c r="BB766" s="3" t="s">
        <v>36236</v>
      </c>
      <c r="BD766" s="3" t="s">
        <v>30</v>
      </c>
      <c r="BG766" s="3"/>
    </row>
    <row r="767" spans="1:59" ht="15" x14ac:dyDescent="0.2">
      <c r="A767" s="3" t="s">
        <v>36317</v>
      </c>
      <c r="B767" s="3" t="s">
        <v>36315</v>
      </c>
      <c r="C767" s="4">
        <v>42859.744085648148</v>
      </c>
      <c r="D767" s="3" t="s">
        <v>31816</v>
      </c>
      <c r="E767" s="3" t="s">
        <v>36319</v>
      </c>
      <c r="M767" s="3" t="s">
        <v>36318</v>
      </c>
      <c r="AI767" s="3" t="s">
        <v>29</v>
      </c>
      <c r="AJ767" s="3" t="s">
        <v>36052</v>
      </c>
      <c r="AM767" s="3" t="s">
        <v>24</v>
      </c>
      <c r="AZ767" s="3" t="s">
        <v>2495</v>
      </c>
      <c r="BA767" s="3" t="s">
        <v>4529</v>
      </c>
      <c r="BB767" s="3" t="s">
        <v>36316</v>
      </c>
      <c r="BD767" s="3" t="s">
        <v>30</v>
      </c>
      <c r="BG767" s="3"/>
    </row>
    <row r="768" spans="1:59" ht="15" x14ac:dyDescent="0.2">
      <c r="A768" s="3" t="s">
        <v>36313</v>
      </c>
      <c r="B768" s="3" t="s">
        <v>36309</v>
      </c>
      <c r="C768" s="4">
        <v>42859.744085648148</v>
      </c>
      <c r="D768" s="3" t="s">
        <v>31816</v>
      </c>
      <c r="E768" s="3" t="s">
        <v>36314</v>
      </c>
      <c r="M768" s="3" t="s">
        <v>36062</v>
      </c>
      <c r="N768" s="3" t="s">
        <v>36060</v>
      </c>
      <c r="AI768" s="3" t="s">
        <v>29</v>
      </c>
      <c r="AJ768" s="3" t="s">
        <v>36052</v>
      </c>
      <c r="AM768" s="3" t="s">
        <v>24</v>
      </c>
      <c r="AZ768" s="3" t="s">
        <v>36312</v>
      </c>
      <c r="BA768" s="3" t="s">
        <v>36311</v>
      </c>
      <c r="BB768" s="3" t="s">
        <v>36310</v>
      </c>
      <c r="BD768" s="3" t="s">
        <v>30</v>
      </c>
      <c r="BG768" s="3"/>
    </row>
    <row r="769" spans="1:59" ht="15" x14ac:dyDescent="0.2">
      <c r="A769" s="3" t="s">
        <v>36307</v>
      </c>
      <c r="B769" s="3" t="s">
        <v>36305</v>
      </c>
      <c r="C769" s="4">
        <v>42859.744085648148</v>
      </c>
      <c r="D769" s="3" t="s">
        <v>31816</v>
      </c>
      <c r="E769" s="3" t="s">
        <v>36308</v>
      </c>
      <c r="M769" s="3" t="s">
        <v>36055</v>
      </c>
      <c r="N769" s="3" t="s">
        <v>36053</v>
      </c>
      <c r="AI769" s="3" t="s">
        <v>29</v>
      </c>
      <c r="AJ769" s="3" t="s">
        <v>36052</v>
      </c>
      <c r="AM769" s="3" t="s">
        <v>24</v>
      </c>
      <c r="AZ769" s="3" t="s">
        <v>2683</v>
      </c>
      <c r="BA769" s="3" t="s">
        <v>36306</v>
      </c>
      <c r="BB769" s="3" t="s">
        <v>7629</v>
      </c>
      <c r="BD769" s="3" t="s">
        <v>30</v>
      </c>
      <c r="BG769" s="3"/>
    </row>
    <row r="770" spans="1:59" ht="15" x14ac:dyDescent="0.2">
      <c r="A770" s="3" t="s">
        <v>36303</v>
      </c>
      <c r="B770" s="3" t="s">
        <v>36299</v>
      </c>
      <c r="C770" s="4">
        <v>42859.744085648148</v>
      </c>
      <c r="D770" s="3" t="s">
        <v>31816</v>
      </c>
      <c r="E770" s="3" t="s">
        <v>36304</v>
      </c>
      <c r="M770" s="3" t="s">
        <v>36062</v>
      </c>
      <c r="N770" s="3" t="s">
        <v>36060</v>
      </c>
      <c r="AI770" s="3" t="s">
        <v>29</v>
      </c>
      <c r="AJ770" s="3" t="s">
        <v>36052</v>
      </c>
      <c r="AM770" s="3" t="s">
        <v>24</v>
      </c>
      <c r="AZ770" s="3" t="s">
        <v>36302</v>
      </c>
      <c r="BA770" s="3" t="s">
        <v>36301</v>
      </c>
      <c r="BB770" s="3" t="s">
        <v>36300</v>
      </c>
      <c r="BD770" s="3" t="s">
        <v>30</v>
      </c>
      <c r="BG770" s="3"/>
    </row>
    <row r="771" spans="1:59" ht="15" x14ac:dyDescent="0.2">
      <c r="A771" s="3" t="s">
        <v>36297</v>
      </c>
      <c r="B771" s="3" t="s">
        <v>36295</v>
      </c>
      <c r="C771" s="4">
        <v>42859.744085648148</v>
      </c>
      <c r="D771" s="3" t="s">
        <v>31816</v>
      </c>
      <c r="E771" s="3" t="s">
        <v>36298</v>
      </c>
      <c r="M771" s="3" t="s">
        <v>36062</v>
      </c>
      <c r="N771" s="3" t="s">
        <v>36060</v>
      </c>
      <c r="AI771" s="3" t="s">
        <v>29</v>
      </c>
      <c r="AJ771" s="3" t="s">
        <v>36052</v>
      </c>
      <c r="AM771" s="3" t="s">
        <v>24</v>
      </c>
      <c r="AZ771" s="3" t="s">
        <v>7649</v>
      </c>
      <c r="BA771" s="3" t="s">
        <v>465</v>
      </c>
      <c r="BB771" s="3" t="s">
        <v>36296</v>
      </c>
      <c r="BD771" s="3" t="s">
        <v>30</v>
      </c>
      <c r="BG771" s="3"/>
    </row>
    <row r="772" spans="1:59" ht="15" x14ac:dyDescent="0.2">
      <c r="A772" s="3" t="s">
        <v>36293</v>
      </c>
      <c r="B772" s="3" t="s">
        <v>36292</v>
      </c>
      <c r="C772" s="4">
        <v>42859.744085648148</v>
      </c>
      <c r="D772" s="3" t="s">
        <v>31816</v>
      </c>
      <c r="E772" s="3" t="s">
        <v>36294</v>
      </c>
      <c r="M772" s="3" t="s">
        <v>36134</v>
      </c>
      <c r="N772" s="3" t="s">
        <v>36132</v>
      </c>
      <c r="AI772" s="3" t="s">
        <v>29</v>
      </c>
      <c r="AJ772" s="3" t="s">
        <v>36052</v>
      </c>
      <c r="AM772" s="3" t="s">
        <v>24</v>
      </c>
      <c r="AZ772" s="3" t="s">
        <v>3957</v>
      </c>
      <c r="BA772" s="3" t="s">
        <v>372</v>
      </c>
      <c r="BB772" s="3" t="s">
        <v>36200</v>
      </c>
      <c r="BD772" s="3" t="s">
        <v>30</v>
      </c>
      <c r="BG772" s="3"/>
    </row>
    <row r="773" spans="1:59" ht="15" x14ac:dyDescent="0.2">
      <c r="A773" s="3" t="s">
        <v>36290</v>
      </c>
      <c r="B773" s="3" t="s">
        <v>36286</v>
      </c>
      <c r="C773" s="4">
        <v>42859.744074074071</v>
      </c>
      <c r="D773" s="3" t="s">
        <v>31816</v>
      </c>
      <c r="E773" s="3" t="s">
        <v>36291</v>
      </c>
      <c r="AI773" s="3" t="s">
        <v>29</v>
      </c>
      <c r="AJ773" s="3" t="s">
        <v>36028</v>
      </c>
      <c r="AZ773" s="3" t="s">
        <v>36289</v>
      </c>
      <c r="BA773" s="3" t="s">
        <v>36288</v>
      </c>
      <c r="BB773" s="3" t="s">
        <v>36287</v>
      </c>
      <c r="BD773" s="3" t="s">
        <v>30</v>
      </c>
      <c r="BG773" s="3"/>
    </row>
    <row r="774" spans="1:59" ht="15" x14ac:dyDescent="0.2">
      <c r="A774" s="3" t="s">
        <v>36284</v>
      </c>
      <c r="B774" s="3" t="s">
        <v>36282</v>
      </c>
      <c r="C774" s="4">
        <v>42859.744074074071</v>
      </c>
      <c r="D774" s="3" t="s">
        <v>31816</v>
      </c>
      <c r="E774" s="3" t="s">
        <v>36285</v>
      </c>
      <c r="M774" s="3" t="s">
        <v>36253</v>
      </c>
      <c r="AI774" s="3" t="s">
        <v>29</v>
      </c>
      <c r="AJ774" s="3" t="s">
        <v>36028</v>
      </c>
      <c r="AZ774" s="3" t="s">
        <v>10591</v>
      </c>
      <c r="BA774" s="3" t="s">
        <v>36283</v>
      </c>
      <c r="BB774" s="3" t="s">
        <v>17582</v>
      </c>
      <c r="BD774" s="3" t="s">
        <v>30</v>
      </c>
      <c r="BG774" s="3"/>
    </row>
    <row r="775" spans="1:59" ht="15" x14ac:dyDescent="0.2">
      <c r="A775" s="3" t="s">
        <v>36280</v>
      </c>
      <c r="B775" s="3" t="s">
        <v>36278</v>
      </c>
      <c r="C775" s="4">
        <v>42859.744074074071</v>
      </c>
      <c r="D775" s="3" t="s">
        <v>31816</v>
      </c>
      <c r="E775" s="3" t="s">
        <v>36281</v>
      </c>
      <c r="M775" s="3" t="s">
        <v>36253</v>
      </c>
      <c r="AI775" s="3" t="s">
        <v>29</v>
      </c>
      <c r="AJ775" s="3" t="s">
        <v>36028</v>
      </c>
      <c r="AZ775" s="3" t="s">
        <v>7851</v>
      </c>
      <c r="BA775" s="3" t="s">
        <v>9848</v>
      </c>
      <c r="BB775" s="3" t="s">
        <v>36279</v>
      </c>
      <c r="BD775" s="3" t="s">
        <v>30</v>
      </c>
      <c r="BG775" s="3"/>
    </row>
    <row r="776" spans="1:59" ht="15" x14ac:dyDescent="0.2">
      <c r="A776" s="3" t="s">
        <v>36277</v>
      </c>
      <c r="B776" s="3" t="s">
        <v>36275</v>
      </c>
      <c r="C776" s="4">
        <v>42859.744074074071</v>
      </c>
      <c r="D776" s="3" t="s">
        <v>31816</v>
      </c>
      <c r="E776" s="3" t="s">
        <v>36263</v>
      </c>
      <c r="M776" s="3" t="s">
        <v>36253</v>
      </c>
      <c r="AI776" s="3" t="s">
        <v>29</v>
      </c>
      <c r="AJ776" s="3" t="s">
        <v>36028</v>
      </c>
      <c r="AZ776" s="3" t="s">
        <v>8966</v>
      </c>
      <c r="BA776" s="3" t="s">
        <v>5350</v>
      </c>
      <c r="BB776" s="3" t="s">
        <v>36276</v>
      </c>
      <c r="BD776" s="3" t="s">
        <v>30</v>
      </c>
      <c r="BG776" s="3"/>
    </row>
    <row r="777" spans="1:59" ht="15" x14ac:dyDescent="0.2">
      <c r="A777" s="3" t="s">
        <v>36273</v>
      </c>
      <c r="B777" s="3" t="s">
        <v>36271</v>
      </c>
      <c r="C777" s="4">
        <v>42859.744074074071</v>
      </c>
      <c r="D777" s="3" t="s">
        <v>31816</v>
      </c>
      <c r="E777" s="3" t="s">
        <v>36274</v>
      </c>
      <c r="M777" s="3" t="s">
        <v>36263</v>
      </c>
      <c r="AI777" s="3" t="s">
        <v>29</v>
      </c>
      <c r="AJ777" s="3" t="s">
        <v>36028</v>
      </c>
      <c r="AZ777" s="3" t="s">
        <v>9441</v>
      </c>
      <c r="BA777" s="3" t="s">
        <v>36272</v>
      </c>
      <c r="BB777" s="3" t="s">
        <v>36260</v>
      </c>
      <c r="BD777" s="3" t="s">
        <v>30</v>
      </c>
      <c r="BG777" s="3"/>
    </row>
    <row r="778" spans="1:59" ht="15" x14ac:dyDescent="0.2">
      <c r="A778" s="3" t="s">
        <v>36269</v>
      </c>
      <c r="B778" s="3" t="s">
        <v>36265</v>
      </c>
      <c r="C778" s="4">
        <v>42859.744074074071</v>
      </c>
      <c r="D778" s="3" t="s">
        <v>31816</v>
      </c>
      <c r="E778" s="3" t="s">
        <v>36270</v>
      </c>
      <c r="M778" s="3" t="s">
        <v>36263</v>
      </c>
      <c r="AI778" s="3" t="s">
        <v>29</v>
      </c>
      <c r="AJ778" s="3" t="s">
        <v>36028</v>
      </c>
      <c r="AZ778" s="3" t="s">
        <v>36268</v>
      </c>
      <c r="BA778" s="3" t="s">
        <v>36267</v>
      </c>
      <c r="BB778" s="3" t="s">
        <v>36266</v>
      </c>
      <c r="BD778" s="3" t="s">
        <v>30</v>
      </c>
      <c r="BG778" s="3"/>
    </row>
    <row r="779" spans="1:59" ht="15" x14ac:dyDescent="0.2">
      <c r="A779" s="3" t="s">
        <v>36262</v>
      </c>
      <c r="B779" s="3" t="s">
        <v>36259</v>
      </c>
      <c r="C779" s="4">
        <v>42859.744074074071</v>
      </c>
      <c r="D779" s="3" t="s">
        <v>31816</v>
      </c>
      <c r="E779" s="3" t="s">
        <v>36264</v>
      </c>
      <c r="M779" s="3" t="s">
        <v>36263</v>
      </c>
      <c r="AI779" s="3" t="s">
        <v>29</v>
      </c>
      <c r="AJ779" s="3" t="s">
        <v>36028</v>
      </c>
      <c r="AZ779" s="3" t="s">
        <v>11508</v>
      </c>
      <c r="BA779" s="3" t="s">
        <v>36261</v>
      </c>
      <c r="BB779" s="3" t="s">
        <v>36260</v>
      </c>
      <c r="BD779" s="3" t="s">
        <v>30</v>
      </c>
      <c r="BG779" s="3"/>
    </row>
    <row r="780" spans="1:59" ht="15" x14ac:dyDescent="0.2">
      <c r="A780" s="3" t="s">
        <v>36257</v>
      </c>
      <c r="B780" s="3" t="s">
        <v>36254</v>
      </c>
      <c r="C780" s="4">
        <v>42859.744074074071</v>
      </c>
      <c r="D780" s="3" t="s">
        <v>31816</v>
      </c>
      <c r="E780" s="3" t="s">
        <v>36258</v>
      </c>
      <c r="M780" s="3" t="s">
        <v>36253</v>
      </c>
      <c r="AI780" s="3" t="s">
        <v>29</v>
      </c>
      <c r="AJ780" s="3" t="s">
        <v>36028</v>
      </c>
      <c r="AZ780" s="3" t="s">
        <v>10591</v>
      </c>
      <c r="BA780" s="3" t="s">
        <v>36256</v>
      </c>
      <c r="BB780" s="3" t="s">
        <v>36255</v>
      </c>
      <c r="BD780" s="3" t="s">
        <v>30</v>
      </c>
      <c r="BG780" s="3"/>
    </row>
    <row r="781" spans="1:59" ht="15" x14ac:dyDescent="0.2">
      <c r="A781" s="3" t="s">
        <v>36252</v>
      </c>
      <c r="B781" s="3" t="s">
        <v>36251</v>
      </c>
      <c r="C781" s="4">
        <v>42859.744074074071</v>
      </c>
      <c r="D781" s="3" t="s">
        <v>31816</v>
      </c>
      <c r="E781" s="3" t="s">
        <v>36253</v>
      </c>
      <c r="M781" s="3" t="s">
        <v>36034</v>
      </c>
      <c r="AI781" s="3" t="s">
        <v>29</v>
      </c>
      <c r="AJ781" s="3" t="s">
        <v>36028</v>
      </c>
      <c r="AZ781" s="3" t="s">
        <v>18014</v>
      </c>
      <c r="BA781" s="3" t="s">
        <v>1416</v>
      </c>
      <c r="BB781" s="3" t="s">
        <v>36197</v>
      </c>
      <c r="BD781" s="3" t="s">
        <v>30</v>
      </c>
      <c r="BG781" s="3"/>
    </row>
    <row r="782" spans="1:59" ht="15" x14ac:dyDescent="0.2">
      <c r="A782" s="3" t="s">
        <v>36249</v>
      </c>
      <c r="B782" s="3" t="s">
        <v>36245</v>
      </c>
      <c r="C782" s="4">
        <v>42859.744074074071</v>
      </c>
      <c r="D782" s="3" t="s">
        <v>31816</v>
      </c>
      <c r="E782" s="3" t="s">
        <v>36250</v>
      </c>
      <c r="M782" s="3" t="s">
        <v>35919</v>
      </c>
      <c r="N782" s="3" t="s">
        <v>35917</v>
      </c>
      <c r="AI782" s="3" t="s">
        <v>29</v>
      </c>
      <c r="AJ782" s="3" t="s">
        <v>27526</v>
      </c>
      <c r="AM782" s="3" t="s">
        <v>24</v>
      </c>
      <c r="AZ782" s="3" t="s">
        <v>36248</v>
      </c>
      <c r="BA782" s="3" t="s">
        <v>36247</v>
      </c>
      <c r="BB782" s="3" t="s">
        <v>36246</v>
      </c>
      <c r="BD782" s="3" t="s">
        <v>30</v>
      </c>
      <c r="BG782" s="3"/>
    </row>
    <row r="783" spans="1:59" ht="15" x14ac:dyDescent="0.2">
      <c r="A783" s="3" t="s">
        <v>36243</v>
      </c>
      <c r="B783" s="3" t="s">
        <v>36240</v>
      </c>
      <c r="C783" s="4">
        <v>42859.744074074071</v>
      </c>
      <c r="D783" s="3" t="s">
        <v>31816</v>
      </c>
      <c r="E783" s="3" t="s">
        <v>36227</v>
      </c>
      <c r="L783" s="3" t="s">
        <v>36244</v>
      </c>
      <c r="AI783" s="3" t="s">
        <v>29</v>
      </c>
      <c r="AJ783" s="3" t="s">
        <v>27526</v>
      </c>
      <c r="AM783" s="3" t="s">
        <v>62</v>
      </c>
      <c r="AZ783" s="3" t="s">
        <v>8233</v>
      </c>
      <c r="BA783" s="3" t="s">
        <v>36242</v>
      </c>
      <c r="BB783" s="3" t="s">
        <v>36241</v>
      </c>
      <c r="BD783" s="3" t="s">
        <v>30</v>
      </c>
      <c r="BG783" s="3"/>
    </row>
    <row r="784" spans="1:59" ht="15" x14ac:dyDescent="0.2">
      <c r="A784" s="3" t="s">
        <v>36238</v>
      </c>
      <c r="B784" s="3" t="s">
        <v>36235</v>
      </c>
      <c r="C784" s="4">
        <v>42859.744074074071</v>
      </c>
      <c r="D784" s="3" t="s">
        <v>31816</v>
      </c>
      <c r="E784" s="3" t="s">
        <v>36239</v>
      </c>
      <c r="M784" s="3" t="s">
        <v>35927</v>
      </c>
      <c r="N784" s="3" t="s">
        <v>36233</v>
      </c>
      <c r="AI784" s="3" t="s">
        <v>29</v>
      </c>
      <c r="AJ784" s="3" t="s">
        <v>27526</v>
      </c>
      <c r="AM784" s="3" t="s">
        <v>24</v>
      </c>
      <c r="AZ784" s="3" t="s">
        <v>2327</v>
      </c>
      <c r="BA784" s="3" t="s">
        <v>36237</v>
      </c>
      <c r="BB784" s="3" t="s">
        <v>36236</v>
      </c>
      <c r="BD784" s="3" t="s">
        <v>30</v>
      </c>
      <c r="BG784" s="3"/>
    </row>
    <row r="785" spans="1:59" ht="15" x14ac:dyDescent="0.2">
      <c r="A785" s="3" t="s">
        <v>36232</v>
      </c>
      <c r="B785" s="3" t="s">
        <v>36229</v>
      </c>
      <c r="C785" s="4">
        <v>42859.744062500002</v>
      </c>
      <c r="D785" s="3" t="s">
        <v>31816</v>
      </c>
      <c r="E785" s="3" t="s">
        <v>36234</v>
      </c>
      <c r="M785" s="3" t="s">
        <v>35927</v>
      </c>
      <c r="N785" s="3" t="s">
        <v>36233</v>
      </c>
      <c r="AI785" s="3" t="s">
        <v>29</v>
      </c>
      <c r="AJ785" s="3" t="s">
        <v>27526</v>
      </c>
      <c r="AM785" s="3" t="s">
        <v>24</v>
      </c>
      <c r="AZ785" s="3" t="s">
        <v>8319</v>
      </c>
      <c r="BA785" s="3" t="s">
        <v>36231</v>
      </c>
      <c r="BB785" s="3" t="s">
        <v>36230</v>
      </c>
      <c r="BD785" s="3" t="s">
        <v>30</v>
      </c>
      <c r="BG785" s="3"/>
    </row>
    <row r="786" spans="1:59" ht="15" x14ac:dyDescent="0.2">
      <c r="A786" s="3" t="s">
        <v>36226</v>
      </c>
      <c r="B786" s="3" t="s">
        <v>36223</v>
      </c>
      <c r="C786" s="4">
        <v>42859.744062500002</v>
      </c>
      <c r="D786" s="3" t="s">
        <v>31816</v>
      </c>
      <c r="E786" s="3" t="s">
        <v>36228</v>
      </c>
      <c r="M786" s="3" t="s">
        <v>36227</v>
      </c>
      <c r="AI786" s="3" t="s">
        <v>29</v>
      </c>
      <c r="AJ786" s="3" t="s">
        <v>27526</v>
      </c>
      <c r="AM786" s="3" t="s">
        <v>62</v>
      </c>
      <c r="AZ786" s="3" t="s">
        <v>36225</v>
      </c>
      <c r="BA786" s="3" t="s">
        <v>3102</v>
      </c>
      <c r="BB786" s="3" t="s">
        <v>36224</v>
      </c>
      <c r="BD786" s="3" t="s">
        <v>30</v>
      </c>
      <c r="BG786" s="3"/>
    </row>
    <row r="787" spans="1:59" ht="15" x14ac:dyDescent="0.2">
      <c r="A787" s="3" t="s">
        <v>36221</v>
      </c>
      <c r="B787" s="3" t="s">
        <v>36218</v>
      </c>
      <c r="C787" s="4">
        <v>42859.744062500002</v>
      </c>
      <c r="D787" s="3" t="s">
        <v>31816</v>
      </c>
      <c r="E787" s="3" t="s">
        <v>36222</v>
      </c>
      <c r="M787" s="3" t="s">
        <v>35919</v>
      </c>
      <c r="N787" s="3" t="s">
        <v>35917</v>
      </c>
      <c r="AI787" s="3" t="s">
        <v>29</v>
      </c>
      <c r="AJ787" s="3" t="s">
        <v>27526</v>
      </c>
      <c r="AM787" s="3" t="s">
        <v>62</v>
      </c>
      <c r="AZ787" s="3" t="s">
        <v>7859</v>
      </c>
      <c r="BA787" s="3" t="s">
        <v>36220</v>
      </c>
      <c r="BB787" s="3" t="s">
        <v>36219</v>
      </c>
      <c r="BD787" s="3" t="s">
        <v>30</v>
      </c>
      <c r="BG787" s="3"/>
    </row>
    <row r="788" spans="1:59" ht="15" x14ac:dyDescent="0.2">
      <c r="A788" s="3" t="s">
        <v>36216</v>
      </c>
      <c r="B788" s="3" t="s">
        <v>36213</v>
      </c>
      <c r="C788" s="4">
        <v>42859.744062500002</v>
      </c>
      <c r="D788" s="3" t="s">
        <v>31816</v>
      </c>
      <c r="E788" s="3" t="s">
        <v>36217</v>
      </c>
      <c r="M788" s="3" t="s">
        <v>35919</v>
      </c>
      <c r="N788" s="3" t="s">
        <v>35917</v>
      </c>
      <c r="AI788" s="3" t="s">
        <v>29</v>
      </c>
      <c r="AJ788" s="3" t="s">
        <v>27526</v>
      </c>
      <c r="AM788" s="3" t="s">
        <v>24</v>
      </c>
      <c r="AZ788" s="3" t="s">
        <v>1910</v>
      </c>
      <c r="BA788" s="3" t="s">
        <v>36215</v>
      </c>
      <c r="BB788" s="3" t="s">
        <v>36214</v>
      </c>
      <c r="BD788" s="3" t="s">
        <v>30</v>
      </c>
      <c r="BG788" s="3"/>
    </row>
    <row r="789" spans="1:59" ht="15" x14ac:dyDescent="0.2">
      <c r="A789" s="3" t="s">
        <v>36211</v>
      </c>
      <c r="B789" s="3" t="s">
        <v>36208</v>
      </c>
      <c r="C789" s="4">
        <v>42859.744062500002</v>
      </c>
      <c r="D789" s="3" t="s">
        <v>31816</v>
      </c>
      <c r="E789" s="3" t="s">
        <v>36212</v>
      </c>
      <c r="M789" s="3" t="s">
        <v>35919</v>
      </c>
      <c r="N789" s="3" t="s">
        <v>35917</v>
      </c>
      <c r="AI789" s="3" t="s">
        <v>29</v>
      </c>
      <c r="AJ789" s="3" t="s">
        <v>27526</v>
      </c>
      <c r="AM789" s="3" t="s">
        <v>62</v>
      </c>
      <c r="AZ789" s="3" t="s">
        <v>10081</v>
      </c>
      <c r="BA789" s="3" t="s">
        <v>36210</v>
      </c>
      <c r="BB789" s="3" t="s">
        <v>36209</v>
      </c>
      <c r="BD789" s="3" t="s">
        <v>30</v>
      </c>
      <c r="BG789" s="3"/>
    </row>
    <row r="790" spans="1:59" ht="15" x14ac:dyDescent="0.2">
      <c r="A790" s="3" t="s">
        <v>36206</v>
      </c>
      <c r="B790" s="3" t="s">
        <v>36204</v>
      </c>
      <c r="C790" s="4">
        <v>42859.744062500002</v>
      </c>
      <c r="D790" s="3" t="s">
        <v>31816</v>
      </c>
      <c r="E790" s="3" t="s">
        <v>36207</v>
      </c>
      <c r="M790" s="3" t="s">
        <v>35919</v>
      </c>
      <c r="N790" s="3" t="s">
        <v>35917</v>
      </c>
      <c r="AI790" s="3" t="s">
        <v>29</v>
      </c>
      <c r="AJ790" s="3" t="s">
        <v>27526</v>
      </c>
      <c r="AM790" s="3" t="s">
        <v>62</v>
      </c>
      <c r="AZ790" s="3" t="s">
        <v>2980</v>
      </c>
      <c r="BA790" s="3" t="s">
        <v>36205</v>
      </c>
      <c r="BB790" s="3" t="s">
        <v>1432</v>
      </c>
      <c r="BD790" s="3" t="s">
        <v>30</v>
      </c>
      <c r="BG790" s="3"/>
    </row>
    <row r="791" spans="1:59" ht="15" x14ac:dyDescent="0.2">
      <c r="A791" s="3" t="s">
        <v>36202</v>
      </c>
      <c r="B791" s="3" t="s">
        <v>36199</v>
      </c>
      <c r="C791" s="4">
        <v>42859.744062500002</v>
      </c>
      <c r="D791" s="3" t="s">
        <v>31816</v>
      </c>
      <c r="E791" s="3" t="s">
        <v>36203</v>
      </c>
      <c r="M791" s="3" t="s">
        <v>35919</v>
      </c>
      <c r="N791" s="3" t="s">
        <v>35917</v>
      </c>
      <c r="AI791" s="3" t="s">
        <v>29</v>
      </c>
      <c r="AJ791" s="3" t="s">
        <v>27526</v>
      </c>
      <c r="AM791" s="3" t="s">
        <v>24</v>
      </c>
      <c r="AZ791" s="3" t="s">
        <v>16490</v>
      </c>
      <c r="BA791" s="3" t="s">
        <v>36201</v>
      </c>
      <c r="BB791" s="3" t="s">
        <v>36200</v>
      </c>
      <c r="BD791" s="3" t="s">
        <v>30</v>
      </c>
      <c r="BG791" s="3"/>
    </row>
    <row r="792" spans="1:59" ht="15" x14ac:dyDescent="0.2">
      <c r="A792" s="3" t="s">
        <v>36198</v>
      </c>
      <c r="B792" s="3" t="s">
        <v>36196</v>
      </c>
      <c r="C792" s="4">
        <v>42859.744062500002</v>
      </c>
      <c r="D792" s="3" t="s">
        <v>31816</v>
      </c>
      <c r="E792" s="3" t="s">
        <v>36167</v>
      </c>
      <c r="M792" s="3" t="s">
        <v>35907</v>
      </c>
      <c r="AI792" s="3" t="s">
        <v>29</v>
      </c>
      <c r="AJ792" s="3" t="s">
        <v>35894</v>
      </c>
      <c r="AZ792" s="3" t="s">
        <v>36050</v>
      </c>
      <c r="BA792" s="3" t="s">
        <v>6052</v>
      </c>
      <c r="BB792" s="3" t="s">
        <v>36197</v>
      </c>
      <c r="BD792" s="3" t="s">
        <v>30</v>
      </c>
      <c r="BG792" s="3"/>
    </row>
    <row r="793" spans="1:59" ht="15" x14ac:dyDescent="0.2">
      <c r="A793" s="3" t="s">
        <v>36194</v>
      </c>
      <c r="B793" s="3" t="s">
        <v>36191</v>
      </c>
      <c r="C793" s="4">
        <v>42859.744062500002</v>
      </c>
      <c r="D793" s="3" t="s">
        <v>31816</v>
      </c>
      <c r="E793" s="3" t="s">
        <v>36195</v>
      </c>
      <c r="M793" s="3" t="s">
        <v>36167</v>
      </c>
      <c r="AI793" s="3" t="s">
        <v>29</v>
      </c>
      <c r="AJ793" s="3" t="s">
        <v>35894</v>
      </c>
      <c r="AZ793" s="3" t="s">
        <v>14911</v>
      </c>
      <c r="BA793" s="3" t="s">
        <v>36193</v>
      </c>
      <c r="BB793" s="3" t="s">
        <v>36192</v>
      </c>
      <c r="BD793" s="3" t="s">
        <v>30</v>
      </c>
      <c r="BG793" s="3"/>
    </row>
    <row r="794" spans="1:59" ht="15" x14ac:dyDescent="0.2">
      <c r="A794" s="3" t="s">
        <v>36189</v>
      </c>
      <c r="B794" s="3" t="s">
        <v>36185</v>
      </c>
      <c r="C794" s="4">
        <v>42859.744062500002</v>
      </c>
      <c r="D794" s="3" t="s">
        <v>31816</v>
      </c>
      <c r="E794" s="3" t="s">
        <v>36190</v>
      </c>
      <c r="M794" s="3" t="s">
        <v>36167</v>
      </c>
      <c r="AI794" s="3" t="s">
        <v>29</v>
      </c>
      <c r="AJ794" s="3" t="s">
        <v>35894</v>
      </c>
      <c r="AZ794" s="3" t="s">
        <v>36188</v>
      </c>
      <c r="BA794" s="3" t="s">
        <v>36187</v>
      </c>
      <c r="BB794" s="3" t="s">
        <v>36186</v>
      </c>
      <c r="BD794" s="3" t="s">
        <v>30</v>
      </c>
      <c r="BG794" s="3"/>
    </row>
    <row r="795" spans="1:59" ht="15" x14ac:dyDescent="0.2">
      <c r="A795" s="3" t="s">
        <v>36183</v>
      </c>
      <c r="B795" s="3" t="s">
        <v>36179</v>
      </c>
      <c r="C795" s="4">
        <v>42859.744050925918</v>
      </c>
      <c r="D795" s="3" t="s">
        <v>31816</v>
      </c>
      <c r="E795" s="3" t="s">
        <v>36184</v>
      </c>
      <c r="M795" s="3" t="s">
        <v>35907</v>
      </c>
      <c r="AI795" s="3" t="s">
        <v>29</v>
      </c>
      <c r="AJ795" s="3" t="s">
        <v>35894</v>
      </c>
      <c r="AZ795" s="3" t="s">
        <v>36182</v>
      </c>
      <c r="BA795" s="3" t="s">
        <v>36181</v>
      </c>
      <c r="BB795" s="3" t="s">
        <v>36180</v>
      </c>
      <c r="BD795" s="3" t="s">
        <v>30</v>
      </c>
      <c r="BG795" s="3"/>
    </row>
    <row r="796" spans="1:59" ht="15" x14ac:dyDescent="0.2">
      <c r="A796" s="3" t="s">
        <v>36177</v>
      </c>
      <c r="B796" s="3" t="s">
        <v>36174</v>
      </c>
      <c r="C796" s="4">
        <v>42859.744050925918</v>
      </c>
      <c r="D796" s="3" t="s">
        <v>31816</v>
      </c>
      <c r="E796" s="3" t="s">
        <v>36178</v>
      </c>
      <c r="M796" s="3" t="s">
        <v>36167</v>
      </c>
      <c r="AI796" s="3" t="s">
        <v>29</v>
      </c>
      <c r="AJ796" s="3" t="s">
        <v>35894</v>
      </c>
      <c r="AZ796" s="3" t="s">
        <v>1327</v>
      </c>
      <c r="BA796" s="3" t="s">
        <v>36176</v>
      </c>
      <c r="BB796" s="3" t="s">
        <v>36175</v>
      </c>
      <c r="BD796" s="3" t="s">
        <v>30</v>
      </c>
      <c r="BG796" s="3"/>
    </row>
    <row r="797" spans="1:59" ht="15" x14ac:dyDescent="0.2">
      <c r="A797" s="3" t="s">
        <v>36172</v>
      </c>
      <c r="B797" s="3" t="s">
        <v>36169</v>
      </c>
      <c r="C797" s="4">
        <v>42859.744050925918</v>
      </c>
      <c r="D797" s="3" t="s">
        <v>31816</v>
      </c>
      <c r="E797" s="3" t="s">
        <v>36173</v>
      </c>
      <c r="M797" s="3" t="s">
        <v>36162</v>
      </c>
      <c r="AI797" s="3" t="s">
        <v>29</v>
      </c>
      <c r="AJ797" s="3" t="s">
        <v>35894</v>
      </c>
      <c r="AZ797" s="3" t="s">
        <v>5819</v>
      </c>
      <c r="BA797" s="3" t="s">
        <v>36171</v>
      </c>
      <c r="BB797" s="3" t="s">
        <v>36170</v>
      </c>
      <c r="BD797" s="3" t="s">
        <v>30</v>
      </c>
      <c r="BG797" s="3"/>
    </row>
    <row r="798" spans="1:59" ht="15" x14ac:dyDescent="0.2">
      <c r="A798" s="3" t="s">
        <v>36166</v>
      </c>
      <c r="B798" s="3" t="s">
        <v>36163</v>
      </c>
      <c r="C798" s="4">
        <v>42859.744050925918</v>
      </c>
      <c r="D798" s="3" t="s">
        <v>31816</v>
      </c>
      <c r="E798" s="3" t="s">
        <v>36168</v>
      </c>
      <c r="M798" s="3" t="s">
        <v>36167</v>
      </c>
      <c r="AI798" s="3" t="s">
        <v>29</v>
      </c>
      <c r="AJ798" s="3" t="s">
        <v>35894</v>
      </c>
      <c r="AZ798" s="3" t="s">
        <v>10048</v>
      </c>
      <c r="BA798" s="3" t="s">
        <v>36165</v>
      </c>
      <c r="BB798" s="3" t="s">
        <v>36164</v>
      </c>
      <c r="BD798" s="3" t="s">
        <v>30</v>
      </c>
      <c r="BG798" s="3"/>
    </row>
    <row r="799" spans="1:59" ht="15" x14ac:dyDescent="0.2">
      <c r="A799" s="3" t="s">
        <v>36161</v>
      </c>
      <c r="B799" s="3" t="s">
        <v>36158</v>
      </c>
      <c r="C799" s="4">
        <v>42859.744050925918</v>
      </c>
      <c r="D799" s="3" t="s">
        <v>31816</v>
      </c>
      <c r="E799" s="3" t="s">
        <v>36162</v>
      </c>
      <c r="M799" s="3" t="s">
        <v>35907</v>
      </c>
      <c r="AI799" s="3" t="s">
        <v>29</v>
      </c>
      <c r="AJ799" s="3" t="s">
        <v>35894</v>
      </c>
      <c r="AZ799" s="3" t="s">
        <v>8263</v>
      </c>
      <c r="BA799" s="3" t="s">
        <v>36160</v>
      </c>
      <c r="BB799" s="3" t="s">
        <v>36159</v>
      </c>
      <c r="BD799" s="3" t="s">
        <v>30</v>
      </c>
      <c r="BG799" s="3"/>
    </row>
    <row r="800" spans="1:59" ht="15" x14ac:dyDescent="0.2">
      <c r="A800" s="3" t="s">
        <v>36154</v>
      </c>
      <c r="B800" s="3" t="s">
        <v>36153</v>
      </c>
      <c r="C800" s="4">
        <v>42859.744050925918</v>
      </c>
      <c r="D800" s="3" t="s">
        <v>31816</v>
      </c>
      <c r="E800" s="3" t="s">
        <v>36157</v>
      </c>
      <c r="G800" s="3" t="s">
        <v>36156</v>
      </c>
      <c r="H800" s="3" t="s">
        <v>8057</v>
      </c>
      <c r="I800" s="3" t="s">
        <v>9242</v>
      </c>
      <c r="N800" s="3" t="s">
        <v>36155</v>
      </c>
      <c r="AI800" s="3" t="s">
        <v>8007</v>
      </c>
      <c r="AJ800" s="3" t="s">
        <v>36052</v>
      </c>
      <c r="AZ800" s="3" t="s">
        <v>4302</v>
      </c>
      <c r="BA800" s="3" t="s">
        <v>5633</v>
      </c>
      <c r="BB800" s="3" t="s">
        <v>27523</v>
      </c>
      <c r="BD800" s="3" t="s">
        <v>30</v>
      </c>
      <c r="BG800" s="3"/>
    </row>
    <row r="801" spans="1:59" ht="15" x14ac:dyDescent="0.2">
      <c r="A801" s="3" t="s">
        <v>36149</v>
      </c>
      <c r="B801" s="3" t="s">
        <v>36146</v>
      </c>
      <c r="C801" s="4">
        <v>42859.744050925918</v>
      </c>
      <c r="D801" s="3" t="s">
        <v>31816</v>
      </c>
      <c r="E801" s="3" t="s">
        <v>36152</v>
      </c>
      <c r="G801" s="3" t="s">
        <v>36151</v>
      </c>
      <c r="H801" s="3" t="s">
        <v>8057</v>
      </c>
      <c r="I801" s="3" t="s">
        <v>9242</v>
      </c>
      <c r="N801" s="3" t="s">
        <v>36150</v>
      </c>
      <c r="AI801" s="3" t="s">
        <v>8007</v>
      </c>
      <c r="AJ801" s="3" t="s">
        <v>36052</v>
      </c>
      <c r="AZ801" s="3" t="s">
        <v>36148</v>
      </c>
      <c r="BA801" s="3" t="s">
        <v>36147</v>
      </c>
      <c r="BB801" s="3" t="s">
        <v>27523</v>
      </c>
      <c r="BD801" s="3" t="s">
        <v>30</v>
      </c>
      <c r="BG801" s="3"/>
    </row>
    <row r="802" spans="1:59" ht="15" x14ac:dyDescent="0.2">
      <c r="A802" s="3" t="s">
        <v>36142</v>
      </c>
      <c r="B802" s="3" t="s">
        <v>36141</v>
      </c>
      <c r="C802" s="4">
        <v>42859.744050925918</v>
      </c>
      <c r="D802" s="3" t="s">
        <v>31816</v>
      </c>
      <c r="E802" s="3" t="s">
        <v>36145</v>
      </c>
      <c r="G802" s="3" t="s">
        <v>36144</v>
      </c>
      <c r="H802" s="3" t="s">
        <v>8057</v>
      </c>
      <c r="I802" s="3" t="s">
        <v>9242</v>
      </c>
      <c r="N802" s="3" t="s">
        <v>36143</v>
      </c>
      <c r="AI802" s="3" t="s">
        <v>8007</v>
      </c>
      <c r="AJ802" s="3" t="s">
        <v>36052</v>
      </c>
      <c r="AZ802" s="3" t="s">
        <v>9517</v>
      </c>
      <c r="BA802" s="3" t="s">
        <v>29728</v>
      </c>
      <c r="BB802" s="3" t="s">
        <v>27523</v>
      </c>
      <c r="BD802" s="3" t="s">
        <v>30</v>
      </c>
      <c r="BG802" s="3"/>
    </row>
    <row r="803" spans="1:59" ht="15" x14ac:dyDescent="0.2">
      <c r="A803" s="3" t="s">
        <v>36137</v>
      </c>
      <c r="B803" s="3" t="s">
        <v>36135</v>
      </c>
      <c r="C803" s="4">
        <v>42859.744050925918</v>
      </c>
      <c r="D803" s="3" t="s">
        <v>31816</v>
      </c>
      <c r="E803" s="3" t="s">
        <v>36140</v>
      </c>
      <c r="G803" s="3" t="s">
        <v>36139</v>
      </c>
      <c r="H803" s="3" t="s">
        <v>8443</v>
      </c>
      <c r="I803" s="3" t="s">
        <v>10319</v>
      </c>
      <c r="N803" s="3" t="s">
        <v>36138</v>
      </c>
      <c r="AI803" s="3" t="s">
        <v>8007</v>
      </c>
      <c r="AJ803" s="3" t="s">
        <v>36052</v>
      </c>
      <c r="AZ803" s="3" t="s">
        <v>5846</v>
      </c>
      <c r="BA803" s="3" t="s">
        <v>36136</v>
      </c>
      <c r="BB803" s="3" t="s">
        <v>27523</v>
      </c>
      <c r="BD803" s="3" t="s">
        <v>30</v>
      </c>
      <c r="BG803" s="3"/>
    </row>
    <row r="804" spans="1:59" ht="15" x14ac:dyDescent="0.2">
      <c r="A804" s="3" t="s">
        <v>36131</v>
      </c>
      <c r="B804" s="3" t="s">
        <v>36129</v>
      </c>
      <c r="C804" s="4">
        <v>42859.744050925918</v>
      </c>
      <c r="D804" s="3" t="s">
        <v>31816</v>
      </c>
      <c r="E804" s="3" t="s">
        <v>36134</v>
      </c>
      <c r="G804" s="3" t="s">
        <v>36133</v>
      </c>
      <c r="H804" s="3" t="s">
        <v>8443</v>
      </c>
      <c r="I804" s="3" t="s">
        <v>10319</v>
      </c>
      <c r="N804" s="3" t="s">
        <v>36132</v>
      </c>
      <c r="AI804" s="3" t="s">
        <v>8007</v>
      </c>
      <c r="AJ804" s="3" t="s">
        <v>36052</v>
      </c>
      <c r="AZ804" s="3" t="s">
        <v>9331</v>
      </c>
      <c r="BA804" s="3" t="s">
        <v>36130</v>
      </c>
      <c r="BB804" s="3" t="s">
        <v>27523</v>
      </c>
      <c r="BC804" s="3" t="s">
        <v>8425</v>
      </c>
      <c r="BD804" s="3" t="s">
        <v>30</v>
      </c>
      <c r="BG804" s="3"/>
    </row>
    <row r="805" spans="1:59" ht="15" x14ac:dyDescent="0.2">
      <c r="A805" s="3" t="s">
        <v>36125</v>
      </c>
      <c r="B805" s="3" t="s">
        <v>36124</v>
      </c>
      <c r="C805" s="4">
        <v>42859.744050925918</v>
      </c>
      <c r="D805" s="3" t="s">
        <v>31816</v>
      </c>
      <c r="E805" s="3" t="s">
        <v>36128</v>
      </c>
      <c r="G805" s="3" t="s">
        <v>36127</v>
      </c>
      <c r="H805" s="3" t="s">
        <v>8443</v>
      </c>
      <c r="I805" s="3" t="s">
        <v>10319</v>
      </c>
      <c r="N805" s="3" t="s">
        <v>36126</v>
      </c>
      <c r="AI805" s="3" t="s">
        <v>8007</v>
      </c>
      <c r="AJ805" s="3" t="s">
        <v>36052</v>
      </c>
      <c r="AZ805" s="3" t="s">
        <v>24930</v>
      </c>
      <c r="BA805" s="3" t="s">
        <v>3351</v>
      </c>
      <c r="BB805" s="3" t="s">
        <v>27523</v>
      </c>
      <c r="BD805" s="3" t="s">
        <v>30</v>
      </c>
      <c r="BG805" s="3"/>
    </row>
    <row r="806" spans="1:59" ht="15" x14ac:dyDescent="0.2">
      <c r="A806" s="3" t="s">
        <v>36120</v>
      </c>
      <c r="B806" s="3" t="s">
        <v>36118</v>
      </c>
      <c r="C806" s="4">
        <v>42859.744050925918</v>
      </c>
      <c r="D806" s="3" t="s">
        <v>31816</v>
      </c>
      <c r="E806" s="3" t="s">
        <v>36123</v>
      </c>
      <c r="G806" s="3" t="s">
        <v>36122</v>
      </c>
      <c r="H806" s="3" t="s">
        <v>8443</v>
      </c>
      <c r="I806" s="3" t="s">
        <v>10319</v>
      </c>
      <c r="N806" s="3" t="s">
        <v>36121</v>
      </c>
      <c r="AI806" s="3" t="s">
        <v>8007</v>
      </c>
      <c r="AJ806" s="3" t="s">
        <v>36052</v>
      </c>
      <c r="AZ806" s="3" t="s">
        <v>5819</v>
      </c>
      <c r="BA806" s="3" t="s">
        <v>36119</v>
      </c>
      <c r="BB806" s="3" t="s">
        <v>27523</v>
      </c>
      <c r="BD806" s="3" t="s">
        <v>30</v>
      </c>
      <c r="BG806" s="3"/>
    </row>
    <row r="807" spans="1:59" ht="15" x14ac:dyDescent="0.2">
      <c r="A807" s="3" t="s">
        <v>36114</v>
      </c>
      <c r="B807" s="3" t="s">
        <v>36112</v>
      </c>
      <c r="C807" s="4">
        <v>42859.744039351863</v>
      </c>
      <c r="D807" s="3" t="s">
        <v>31816</v>
      </c>
      <c r="E807" s="3" t="s">
        <v>36117</v>
      </c>
      <c r="G807" s="3" t="s">
        <v>36116</v>
      </c>
      <c r="H807" s="3" t="s">
        <v>8443</v>
      </c>
      <c r="I807" s="3" t="s">
        <v>10319</v>
      </c>
      <c r="N807" s="3" t="s">
        <v>36115</v>
      </c>
      <c r="AI807" s="3" t="s">
        <v>8007</v>
      </c>
      <c r="AJ807" s="3" t="s">
        <v>36052</v>
      </c>
      <c r="AZ807" s="3" t="s">
        <v>10591</v>
      </c>
      <c r="BA807" s="3" t="s">
        <v>36113</v>
      </c>
      <c r="BB807" s="3" t="s">
        <v>27523</v>
      </c>
      <c r="BD807" s="3" t="s">
        <v>30</v>
      </c>
      <c r="BG807" s="3"/>
    </row>
    <row r="808" spans="1:59" ht="15" x14ac:dyDescent="0.2">
      <c r="A808" s="3" t="s">
        <v>36108</v>
      </c>
      <c r="B808" s="3" t="s">
        <v>36107</v>
      </c>
      <c r="C808" s="4">
        <v>42859.744039351863</v>
      </c>
      <c r="D808" s="3" t="s">
        <v>31816</v>
      </c>
      <c r="E808" s="3" t="s">
        <v>36111</v>
      </c>
      <c r="G808" s="3" t="s">
        <v>36110</v>
      </c>
      <c r="H808" s="3" t="s">
        <v>36086</v>
      </c>
      <c r="I808" s="3" t="s">
        <v>9242</v>
      </c>
      <c r="N808" s="3" t="s">
        <v>36109</v>
      </c>
      <c r="AI808" s="3" t="s">
        <v>8007</v>
      </c>
      <c r="AJ808" s="3" t="s">
        <v>36052</v>
      </c>
      <c r="AZ808" s="3" t="s">
        <v>9854</v>
      </c>
      <c r="BA808" s="3" t="s">
        <v>3980</v>
      </c>
      <c r="BB808" s="3" t="s">
        <v>27523</v>
      </c>
      <c r="BD808" s="3" t="s">
        <v>30</v>
      </c>
      <c r="BG808" s="3"/>
    </row>
    <row r="809" spans="1:59" ht="15" x14ac:dyDescent="0.2">
      <c r="A809" s="3" t="s">
        <v>36103</v>
      </c>
      <c r="B809" s="3" t="s">
        <v>36101</v>
      </c>
      <c r="C809" s="4">
        <v>42859.744039351863</v>
      </c>
      <c r="D809" s="3" t="s">
        <v>31816</v>
      </c>
      <c r="E809" s="3" t="s">
        <v>36106</v>
      </c>
      <c r="G809" s="3" t="s">
        <v>36105</v>
      </c>
      <c r="H809" s="3" t="s">
        <v>8057</v>
      </c>
      <c r="I809" s="3" t="s">
        <v>9242</v>
      </c>
      <c r="N809" s="3" t="s">
        <v>36104</v>
      </c>
      <c r="AI809" s="3" t="s">
        <v>8007</v>
      </c>
      <c r="AJ809" s="3" t="s">
        <v>36052</v>
      </c>
      <c r="AZ809" s="3" t="s">
        <v>4302</v>
      </c>
      <c r="BA809" s="3" t="s">
        <v>36102</v>
      </c>
      <c r="BB809" s="3" t="s">
        <v>27523</v>
      </c>
      <c r="BD809" s="3" t="s">
        <v>30</v>
      </c>
      <c r="BG809" s="3"/>
    </row>
    <row r="810" spans="1:59" ht="15" x14ac:dyDescent="0.2">
      <c r="A810" s="3" t="s">
        <v>36097</v>
      </c>
      <c r="B810" s="3" t="s">
        <v>36095</v>
      </c>
      <c r="C810" s="4">
        <v>42859.744039351863</v>
      </c>
      <c r="D810" s="3" t="s">
        <v>31816</v>
      </c>
      <c r="E810" s="3" t="s">
        <v>36100</v>
      </c>
      <c r="G810" s="3" t="s">
        <v>36099</v>
      </c>
      <c r="H810" s="3" t="s">
        <v>8057</v>
      </c>
      <c r="I810" s="3" t="s">
        <v>9242</v>
      </c>
      <c r="N810" s="3" t="s">
        <v>36098</v>
      </c>
      <c r="AI810" s="3" t="s">
        <v>8007</v>
      </c>
      <c r="AJ810" s="3" t="s">
        <v>36052</v>
      </c>
      <c r="AZ810" s="3" t="s">
        <v>14873</v>
      </c>
      <c r="BA810" s="3" t="s">
        <v>36096</v>
      </c>
      <c r="BB810" s="3" t="s">
        <v>27523</v>
      </c>
      <c r="BD810" s="3" t="s">
        <v>30</v>
      </c>
      <c r="BG810" s="3"/>
    </row>
    <row r="811" spans="1:59" ht="15" x14ac:dyDescent="0.2">
      <c r="A811" s="3" t="s">
        <v>36091</v>
      </c>
      <c r="B811" s="3" t="s">
        <v>36089</v>
      </c>
      <c r="C811" s="4">
        <v>42859.744039351863</v>
      </c>
      <c r="D811" s="3" t="s">
        <v>31816</v>
      </c>
      <c r="E811" s="3" t="s">
        <v>36094</v>
      </c>
      <c r="G811" s="3" t="s">
        <v>36093</v>
      </c>
      <c r="H811" s="3" t="s">
        <v>8443</v>
      </c>
      <c r="I811" s="3" t="s">
        <v>10319</v>
      </c>
      <c r="N811" s="3" t="s">
        <v>36092</v>
      </c>
      <c r="AI811" s="3" t="s">
        <v>8007</v>
      </c>
      <c r="AJ811" s="3" t="s">
        <v>36052</v>
      </c>
      <c r="AZ811" s="3" t="s">
        <v>10591</v>
      </c>
      <c r="BA811" s="3" t="s">
        <v>36090</v>
      </c>
      <c r="BB811" s="3" t="s">
        <v>27523</v>
      </c>
      <c r="BD811" s="3" t="s">
        <v>30</v>
      </c>
      <c r="BG811" s="3"/>
    </row>
    <row r="812" spans="1:59" ht="15" x14ac:dyDescent="0.2">
      <c r="A812" s="3" t="s">
        <v>36084</v>
      </c>
      <c r="B812" s="3" t="s">
        <v>36081</v>
      </c>
      <c r="C812" s="4">
        <v>42859.744039351863</v>
      </c>
      <c r="D812" s="3" t="s">
        <v>31816</v>
      </c>
      <c r="E812" s="3" t="s">
        <v>36088</v>
      </c>
      <c r="G812" s="3" t="s">
        <v>36087</v>
      </c>
      <c r="H812" s="3" t="s">
        <v>36086</v>
      </c>
      <c r="I812" s="3" t="s">
        <v>9242</v>
      </c>
      <c r="N812" s="3" t="s">
        <v>36085</v>
      </c>
      <c r="AI812" s="3" t="s">
        <v>8007</v>
      </c>
      <c r="AJ812" s="3" t="s">
        <v>36052</v>
      </c>
      <c r="AZ812" s="3" t="s">
        <v>36083</v>
      </c>
      <c r="BA812" s="3" t="s">
        <v>36082</v>
      </c>
      <c r="BB812" s="3" t="s">
        <v>27523</v>
      </c>
      <c r="BD812" s="3" t="s">
        <v>30</v>
      </c>
      <c r="BG812" s="3"/>
    </row>
    <row r="813" spans="1:59" ht="15" x14ac:dyDescent="0.2">
      <c r="A813" s="3" t="s">
        <v>36077</v>
      </c>
      <c r="B813" s="3" t="s">
        <v>36076</v>
      </c>
      <c r="C813" s="4">
        <v>42859.744039351863</v>
      </c>
      <c r="D813" s="3" t="s">
        <v>31816</v>
      </c>
      <c r="E813" s="3" t="s">
        <v>36080</v>
      </c>
      <c r="G813" s="3" t="s">
        <v>36079</v>
      </c>
      <c r="H813" s="3" t="s">
        <v>8057</v>
      </c>
      <c r="I813" s="3" t="s">
        <v>9242</v>
      </c>
      <c r="N813" s="3" t="s">
        <v>36078</v>
      </c>
      <c r="AI813" s="3" t="s">
        <v>8007</v>
      </c>
      <c r="AJ813" s="3" t="s">
        <v>36052</v>
      </c>
      <c r="AZ813" s="3" t="s">
        <v>16723</v>
      </c>
      <c r="BA813" s="3" t="s">
        <v>34313</v>
      </c>
      <c r="BB813" s="3" t="s">
        <v>27523</v>
      </c>
      <c r="BD813" s="3" t="s">
        <v>30</v>
      </c>
      <c r="BG813" s="3"/>
    </row>
    <row r="814" spans="1:59" ht="15" x14ac:dyDescent="0.2">
      <c r="A814" s="3" t="s">
        <v>36072</v>
      </c>
      <c r="B814" s="3" t="s">
        <v>36070</v>
      </c>
      <c r="C814" s="4">
        <v>42859.744039351863</v>
      </c>
      <c r="D814" s="3" t="s">
        <v>31816</v>
      </c>
      <c r="E814" s="3" t="s">
        <v>36075</v>
      </c>
      <c r="G814" s="3" t="s">
        <v>36074</v>
      </c>
      <c r="H814" s="3" t="s">
        <v>8057</v>
      </c>
      <c r="I814" s="3" t="s">
        <v>9242</v>
      </c>
      <c r="N814" s="3" t="s">
        <v>36073</v>
      </c>
      <c r="AI814" s="3" t="s">
        <v>8007</v>
      </c>
      <c r="AJ814" s="3" t="s">
        <v>36052</v>
      </c>
      <c r="AZ814" s="3" t="s">
        <v>10600</v>
      </c>
      <c r="BA814" s="3" t="s">
        <v>36071</v>
      </c>
      <c r="BB814" s="3" t="s">
        <v>27523</v>
      </c>
      <c r="BD814" s="3" t="s">
        <v>30</v>
      </c>
      <c r="BG814" s="3"/>
    </row>
    <row r="815" spans="1:59" ht="15" x14ac:dyDescent="0.2">
      <c r="A815" s="3" t="s">
        <v>36066</v>
      </c>
      <c r="B815" s="3" t="s">
        <v>36063</v>
      </c>
      <c r="C815" s="4">
        <v>42859.744039351863</v>
      </c>
      <c r="D815" s="3" t="s">
        <v>31816</v>
      </c>
      <c r="E815" s="3" t="s">
        <v>36069</v>
      </c>
      <c r="G815" s="3" t="s">
        <v>36068</v>
      </c>
      <c r="H815" s="3" t="s">
        <v>8057</v>
      </c>
      <c r="I815" s="3" t="s">
        <v>9242</v>
      </c>
      <c r="N815" s="3" t="s">
        <v>36067</v>
      </c>
      <c r="AI815" s="3" t="s">
        <v>8007</v>
      </c>
      <c r="AJ815" s="3" t="s">
        <v>36052</v>
      </c>
      <c r="AZ815" s="3" t="s">
        <v>36065</v>
      </c>
      <c r="BA815" s="3" t="s">
        <v>36064</v>
      </c>
      <c r="BB815" s="3" t="s">
        <v>27523</v>
      </c>
      <c r="BC815" s="3" t="s">
        <v>12376</v>
      </c>
      <c r="BD815" s="3" t="s">
        <v>30</v>
      </c>
      <c r="BG815" s="3"/>
    </row>
    <row r="816" spans="1:59" ht="15" x14ac:dyDescent="0.2">
      <c r="A816" s="3" t="s">
        <v>36059</v>
      </c>
      <c r="B816" s="3" t="s">
        <v>36056</v>
      </c>
      <c r="C816" s="4">
        <v>42859.744039351863</v>
      </c>
      <c r="D816" s="3" t="s">
        <v>31816</v>
      </c>
      <c r="E816" s="3" t="s">
        <v>36062</v>
      </c>
      <c r="G816" s="3" t="s">
        <v>36061</v>
      </c>
      <c r="H816" s="3" t="s">
        <v>8057</v>
      </c>
      <c r="I816" s="3" t="s">
        <v>9242</v>
      </c>
      <c r="N816" s="3" t="s">
        <v>36060</v>
      </c>
      <c r="AI816" s="3" t="s">
        <v>8007</v>
      </c>
      <c r="AJ816" s="3" t="s">
        <v>36052</v>
      </c>
      <c r="AZ816" s="3" t="s">
        <v>36058</v>
      </c>
      <c r="BA816" s="3" t="s">
        <v>3957</v>
      </c>
      <c r="BB816" s="3" t="s">
        <v>27523</v>
      </c>
      <c r="BC816" s="3" t="s">
        <v>36057</v>
      </c>
      <c r="BD816" s="3" t="s">
        <v>30</v>
      </c>
      <c r="BG816" s="3"/>
    </row>
    <row r="817" spans="1:59" ht="15" x14ac:dyDescent="0.2">
      <c r="A817" s="3" t="s">
        <v>36051</v>
      </c>
      <c r="B817" s="3" t="s">
        <v>36048</v>
      </c>
      <c r="C817" s="4">
        <v>42859.744027777779</v>
      </c>
      <c r="D817" s="3" t="s">
        <v>31816</v>
      </c>
      <c r="E817" s="3" t="s">
        <v>36055</v>
      </c>
      <c r="G817" s="3" t="s">
        <v>36054</v>
      </c>
      <c r="H817" s="3" t="s">
        <v>8057</v>
      </c>
      <c r="I817" s="3" t="s">
        <v>9242</v>
      </c>
      <c r="N817" s="3" t="s">
        <v>36053</v>
      </c>
      <c r="AI817" s="3" t="s">
        <v>8007</v>
      </c>
      <c r="AJ817" s="3" t="s">
        <v>36052</v>
      </c>
      <c r="AZ817" s="3" t="s">
        <v>36050</v>
      </c>
      <c r="BA817" s="3" t="s">
        <v>30430</v>
      </c>
      <c r="BB817" s="3" t="s">
        <v>27523</v>
      </c>
      <c r="BC817" s="3" t="s">
        <v>36049</v>
      </c>
      <c r="BD817" s="3" t="s">
        <v>30</v>
      </c>
      <c r="BG817" s="3"/>
    </row>
    <row r="818" spans="1:59" ht="15" x14ac:dyDescent="0.2">
      <c r="A818" s="3" t="s">
        <v>36046</v>
      </c>
      <c r="B818" s="3" t="s">
        <v>36044</v>
      </c>
      <c r="C818" s="4">
        <v>42859.744027777779</v>
      </c>
      <c r="D818" s="3" t="s">
        <v>31816</v>
      </c>
      <c r="E818" s="3" t="s">
        <v>36047</v>
      </c>
      <c r="G818" s="3" t="s">
        <v>36029</v>
      </c>
      <c r="H818" s="3" t="s">
        <v>8443</v>
      </c>
      <c r="AI818" s="3" t="s">
        <v>8007</v>
      </c>
      <c r="AJ818" s="3" t="s">
        <v>36028</v>
      </c>
      <c r="AZ818" s="3" t="s">
        <v>30603</v>
      </c>
      <c r="BA818" s="3" t="s">
        <v>36045</v>
      </c>
      <c r="BB818" s="3" t="s">
        <v>35909</v>
      </c>
      <c r="BD818" s="3" t="s">
        <v>30</v>
      </c>
      <c r="BG818" s="3"/>
    </row>
    <row r="819" spans="1:59" ht="15" x14ac:dyDescent="0.2">
      <c r="A819" s="3" t="s">
        <v>36042</v>
      </c>
      <c r="B819" s="3" t="s">
        <v>36039</v>
      </c>
      <c r="C819" s="4">
        <v>42859.744027777779</v>
      </c>
      <c r="D819" s="3" t="s">
        <v>31816</v>
      </c>
      <c r="E819" s="3" t="s">
        <v>36043</v>
      </c>
      <c r="G819" s="3" t="s">
        <v>36029</v>
      </c>
      <c r="H819" s="3" t="s">
        <v>8443</v>
      </c>
      <c r="AI819" s="3" t="s">
        <v>8007</v>
      </c>
      <c r="AJ819" s="3" t="s">
        <v>36028</v>
      </c>
      <c r="AZ819" s="3" t="s">
        <v>36041</v>
      </c>
      <c r="BA819" s="3" t="s">
        <v>36040</v>
      </c>
      <c r="BB819" s="3" t="s">
        <v>35891</v>
      </c>
      <c r="BD819" s="3" t="s">
        <v>30</v>
      </c>
      <c r="BG819" s="3"/>
    </row>
    <row r="820" spans="1:59" ht="15" x14ac:dyDescent="0.2">
      <c r="A820" s="3" t="s">
        <v>36037</v>
      </c>
      <c r="B820" s="3" t="s">
        <v>36035</v>
      </c>
      <c r="C820" s="4">
        <v>42859.744027777779</v>
      </c>
      <c r="D820" s="3" t="s">
        <v>31816</v>
      </c>
      <c r="E820" s="3" t="s">
        <v>36038</v>
      </c>
      <c r="G820" s="3" t="s">
        <v>36029</v>
      </c>
      <c r="H820" s="3" t="s">
        <v>8057</v>
      </c>
      <c r="AI820" s="3" t="s">
        <v>8007</v>
      </c>
      <c r="AJ820" s="3" t="s">
        <v>36028</v>
      </c>
      <c r="AZ820" s="3" t="s">
        <v>5819</v>
      </c>
      <c r="BA820" s="3" t="s">
        <v>36036</v>
      </c>
      <c r="BB820" s="3" t="s">
        <v>35898</v>
      </c>
      <c r="BD820" s="3" t="s">
        <v>30</v>
      </c>
      <c r="BG820" s="3"/>
    </row>
    <row r="821" spans="1:59" ht="15" x14ac:dyDescent="0.2">
      <c r="A821" s="3" t="s">
        <v>36033</v>
      </c>
      <c r="B821" s="3" t="s">
        <v>36031</v>
      </c>
      <c r="C821" s="4">
        <v>42859.744027777779</v>
      </c>
      <c r="D821" s="3" t="s">
        <v>31816</v>
      </c>
      <c r="E821" s="3" t="s">
        <v>36034</v>
      </c>
      <c r="G821" s="3" t="s">
        <v>36029</v>
      </c>
      <c r="H821" s="3" t="s">
        <v>8057</v>
      </c>
      <c r="AI821" s="3" t="s">
        <v>8007</v>
      </c>
      <c r="AJ821" s="3" t="s">
        <v>36028</v>
      </c>
      <c r="AZ821" s="3" t="s">
        <v>9517</v>
      </c>
      <c r="BA821" s="3" t="s">
        <v>36032</v>
      </c>
      <c r="BB821" s="3" t="s">
        <v>35903</v>
      </c>
      <c r="BD821" s="3" t="s">
        <v>30</v>
      </c>
      <c r="BG821" s="3"/>
    </row>
    <row r="822" spans="1:59" ht="15" x14ac:dyDescent="0.2">
      <c r="A822" s="3" t="s">
        <v>36027</v>
      </c>
      <c r="B822" s="3" t="s">
        <v>36024</v>
      </c>
      <c r="C822" s="4">
        <v>42859.744027777779</v>
      </c>
      <c r="D822" s="3" t="s">
        <v>31816</v>
      </c>
      <c r="E822" s="3" t="s">
        <v>36030</v>
      </c>
      <c r="G822" s="3" t="s">
        <v>36029</v>
      </c>
      <c r="H822" s="3" t="s">
        <v>25704</v>
      </c>
      <c r="AI822" s="3" t="s">
        <v>8007</v>
      </c>
      <c r="AJ822" s="3" t="s">
        <v>36028</v>
      </c>
      <c r="AZ822" s="3" t="s">
        <v>6029</v>
      </c>
      <c r="BA822" s="3" t="s">
        <v>36026</v>
      </c>
      <c r="BB822" s="3" t="s">
        <v>36025</v>
      </c>
      <c r="BD822" s="3" t="s">
        <v>30</v>
      </c>
      <c r="BG822" s="3"/>
    </row>
    <row r="823" spans="1:59" ht="15" x14ac:dyDescent="0.2">
      <c r="A823" s="3" t="s">
        <v>36020</v>
      </c>
      <c r="B823" s="3" t="s">
        <v>36018</v>
      </c>
      <c r="C823" s="4">
        <v>42859.744027777779</v>
      </c>
      <c r="D823" s="3" t="s">
        <v>31816</v>
      </c>
      <c r="E823" s="3" t="s">
        <v>36023</v>
      </c>
      <c r="G823" s="3" t="s">
        <v>36022</v>
      </c>
      <c r="H823" s="3" t="s">
        <v>8443</v>
      </c>
      <c r="I823" s="3" t="s">
        <v>10319</v>
      </c>
      <c r="N823" s="3" t="s">
        <v>36021</v>
      </c>
      <c r="AI823" s="3" t="s">
        <v>8007</v>
      </c>
      <c r="AJ823" s="3" t="s">
        <v>27526</v>
      </c>
      <c r="AZ823" s="3" t="s">
        <v>8427</v>
      </c>
      <c r="BA823" s="3" t="s">
        <v>36019</v>
      </c>
      <c r="BB823" s="3" t="s">
        <v>27523</v>
      </c>
      <c r="BD823" s="3" t="s">
        <v>30</v>
      </c>
      <c r="BG823" s="3"/>
    </row>
    <row r="824" spans="1:59" ht="15" x14ac:dyDescent="0.2">
      <c r="A824" s="3" t="s">
        <v>36014</v>
      </c>
      <c r="B824" s="3" t="s">
        <v>36012</v>
      </c>
      <c r="C824" s="4">
        <v>42859.744027777779</v>
      </c>
      <c r="D824" s="3" t="s">
        <v>31816</v>
      </c>
      <c r="E824" s="3" t="s">
        <v>36017</v>
      </c>
      <c r="G824" s="3" t="s">
        <v>36016</v>
      </c>
      <c r="H824" s="3" t="s">
        <v>8443</v>
      </c>
      <c r="I824" s="3" t="s">
        <v>10319</v>
      </c>
      <c r="N824" s="3" t="s">
        <v>36015</v>
      </c>
      <c r="AI824" s="3" t="s">
        <v>8007</v>
      </c>
      <c r="AJ824" s="3" t="s">
        <v>27526</v>
      </c>
      <c r="AZ824" s="3" t="s">
        <v>4892</v>
      </c>
      <c r="BA824" s="3" t="s">
        <v>36013</v>
      </c>
      <c r="BB824" s="3" t="s">
        <v>27523</v>
      </c>
      <c r="BD824" s="3" t="s">
        <v>30</v>
      </c>
      <c r="BG824" s="3"/>
    </row>
    <row r="825" spans="1:59" ht="15" x14ac:dyDescent="0.2">
      <c r="A825" s="3" t="s">
        <v>36008</v>
      </c>
      <c r="B825" s="3" t="s">
        <v>36007</v>
      </c>
      <c r="C825" s="4">
        <v>42859.744027777779</v>
      </c>
      <c r="D825" s="3" t="s">
        <v>31816</v>
      </c>
      <c r="E825" s="3" t="s">
        <v>36011</v>
      </c>
      <c r="G825" s="3" t="s">
        <v>36010</v>
      </c>
      <c r="H825" s="3" t="s">
        <v>8443</v>
      </c>
      <c r="I825" s="3" t="s">
        <v>10319</v>
      </c>
      <c r="N825" s="3" t="s">
        <v>36009</v>
      </c>
      <c r="AI825" s="3" t="s">
        <v>8007</v>
      </c>
      <c r="AJ825" s="3" t="s">
        <v>27526</v>
      </c>
      <c r="AZ825" s="3" t="s">
        <v>4870</v>
      </c>
      <c r="BA825" s="3" t="s">
        <v>6052</v>
      </c>
      <c r="BB825" s="3" t="s">
        <v>27523</v>
      </c>
      <c r="BD825" s="3" t="s">
        <v>30</v>
      </c>
      <c r="BG825" s="3"/>
    </row>
    <row r="826" spans="1:59" ht="15" x14ac:dyDescent="0.2">
      <c r="A826" s="3" t="s">
        <v>36003</v>
      </c>
      <c r="B826" s="3" t="s">
        <v>36001</v>
      </c>
      <c r="C826" s="4">
        <v>42859.744027777779</v>
      </c>
      <c r="D826" s="3" t="s">
        <v>31816</v>
      </c>
      <c r="E826" s="3" t="s">
        <v>36006</v>
      </c>
      <c r="G826" s="3" t="s">
        <v>36005</v>
      </c>
      <c r="H826" s="3" t="s">
        <v>8057</v>
      </c>
      <c r="I826" s="3" t="s">
        <v>9242</v>
      </c>
      <c r="N826" s="3" t="s">
        <v>36004</v>
      </c>
      <c r="AI826" s="3" t="s">
        <v>8007</v>
      </c>
      <c r="AJ826" s="3" t="s">
        <v>27526</v>
      </c>
      <c r="AZ826" s="3" t="s">
        <v>340</v>
      </c>
      <c r="BA826" s="3" t="s">
        <v>36002</v>
      </c>
      <c r="BB826" s="3" t="s">
        <v>27523</v>
      </c>
      <c r="BD826" s="3" t="s">
        <v>30</v>
      </c>
      <c r="BG826" s="3"/>
    </row>
    <row r="827" spans="1:59" ht="15" x14ac:dyDescent="0.2">
      <c r="A827" s="3" t="s">
        <v>35997</v>
      </c>
      <c r="B827" s="3" t="s">
        <v>35995</v>
      </c>
      <c r="C827" s="4">
        <v>42859.744016203702</v>
      </c>
      <c r="D827" s="3" t="s">
        <v>31816</v>
      </c>
      <c r="E827" s="3" t="s">
        <v>36000</v>
      </c>
      <c r="G827" s="3" t="s">
        <v>35999</v>
      </c>
      <c r="H827" s="3" t="s">
        <v>8443</v>
      </c>
      <c r="I827" s="3" t="s">
        <v>10319</v>
      </c>
      <c r="N827" s="3" t="s">
        <v>35998</v>
      </c>
      <c r="AI827" s="3" t="s">
        <v>8007</v>
      </c>
      <c r="AJ827" s="3" t="s">
        <v>27526</v>
      </c>
      <c r="AZ827" s="3" t="s">
        <v>18014</v>
      </c>
      <c r="BA827" s="3" t="s">
        <v>35996</v>
      </c>
      <c r="BB827" s="3" t="s">
        <v>27523</v>
      </c>
      <c r="BD827" s="3" t="s">
        <v>30</v>
      </c>
      <c r="BG827" s="3"/>
    </row>
    <row r="828" spans="1:59" ht="15" x14ac:dyDescent="0.2">
      <c r="A828" s="3" t="s">
        <v>35991</v>
      </c>
      <c r="B828" s="3" t="s">
        <v>35990</v>
      </c>
      <c r="C828" s="4">
        <v>42859.744016203702</v>
      </c>
      <c r="D828" s="3" t="s">
        <v>31816</v>
      </c>
      <c r="E828" s="3" t="s">
        <v>35994</v>
      </c>
      <c r="G828" s="3" t="s">
        <v>35993</v>
      </c>
      <c r="H828" s="3" t="s">
        <v>8443</v>
      </c>
      <c r="I828" s="3" t="s">
        <v>10319</v>
      </c>
      <c r="N828" s="3" t="s">
        <v>35992</v>
      </c>
      <c r="AI828" s="3" t="s">
        <v>8007</v>
      </c>
      <c r="AJ828" s="3" t="s">
        <v>27526</v>
      </c>
      <c r="AZ828" s="3" t="s">
        <v>15245</v>
      </c>
      <c r="BA828" s="3" t="s">
        <v>5317</v>
      </c>
      <c r="BB828" s="3" t="s">
        <v>27523</v>
      </c>
      <c r="BD828" s="3" t="s">
        <v>30</v>
      </c>
      <c r="BG828" s="3"/>
    </row>
    <row r="829" spans="1:59" ht="15" x14ac:dyDescent="0.2">
      <c r="A829" s="3" t="s">
        <v>35986</v>
      </c>
      <c r="B829" s="3" t="s">
        <v>35985</v>
      </c>
      <c r="C829" s="4">
        <v>42859.744016203702</v>
      </c>
      <c r="D829" s="3" t="s">
        <v>31816</v>
      </c>
      <c r="E829" s="3" t="s">
        <v>35989</v>
      </c>
      <c r="G829" s="3" t="s">
        <v>35988</v>
      </c>
      <c r="H829" s="3" t="s">
        <v>8443</v>
      </c>
      <c r="I829" s="3" t="s">
        <v>10319</v>
      </c>
      <c r="N829" s="3" t="s">
        <v>35987</v>
      </c>
      <c r="AI829" s="3" t="s">
        <v>8007</v>
      </c>
      <c r="AJ829" s="3" t="s">
        <v>27526</v>
      </c>
      <c r="AZ829" s="3" t="s">
        <v>625</v>
      </c>
      <c r="BA829" s="3" t="s">
        <v>3351</v>
      </c>
      <c r="BB829" s="3" t="s">
        <v>27523</v>
      </c>
      <c r="BD829" s="3" t="s">
        <v>30</v>
      </c>
      <c r="BG829" s="3"/>
    </row>
    <row r="830" spans="1:59" ht="15" x14ac:dyDescent="0.2">
      <c r="A830" s="3" t="s">
        <v>35981</v>
      </c>
      <c r="B830" s="3" t="s">
        <v>35978</v>
      </c>
      <c r="C830" s="4">
        <v>42859.744016203702</v>
      </c>
      <c r="D830" s="3" t="s">
        <v>31816</v>
      </c>
      <c r="E830" s="3" t="s">
        <v>35984</v>
      </c>
      <c r="G830" s="3" t="s">
        <v>35983</v>
      </c>
      <c r="H830" s="3" t="s">
        <v>8057</v>
      </c>
      <c r="I830" s="3" t="s">
        <v>9242</v>
      </c>
      <c r="N830" s="3" t="s">
        <v>35982</v>
      </c>
      <c r="AI830" s="3" t="s">
        <v>8007</v>
      </c>
      <c r="AJ830" s="3" t="s">
        <v>27526</v>
      </c>
      <c r="AZ830" s="3" t="s">
        <v>35980</v>
      </c>
      <c r="BA830" s="3" t="s">
        <v>35979</v>
      </c>
      <c r="BB830" s="3" t="s">
        <v>27523</v>
      </c>
      <c r="BD830" s="3" t="s">
        <v>30</v>
      </c>
      <c r="BG830" s="3"/>
    </row>
    <row r="831" spans="1:59" ht="15" x14ac:dyDescent="0.2">
      <c r="A831" s="3" t="s">
        <v>35974</v>
      </c>
      <c r="B831" s="3" t="s">
        <v>35972</v>
      </c>
      <c r="C831" s="4">
        <v>42859.744016203702</v>
      </c>
      <c r="D831" s="3" t="s">
        <v>31816</v>
      </c>
      <c r="E831" s="3" t="s">
        <v>35977</v>
      </c>
      <c r="G831" s="3" t="s">
        <v>35976</v>
      </c>
      <c r="H831" s="3" t="s">
        <v>8057</v>
      </c>
      <c r="I831" s="3" t="s">
        <v>9242</v>
      </c>
      <c r="N831" s="3" t="s">
        <v>35975</v>
      </c>
      <c r="AI831" s="3" t="s">
        <v>8007</v>
      </c>
      <c r="AJ831" s="3" t="s">
        <v>27526</v>
      </c>
      <c r="AZ831" s="3" t="s">
        <v>8560</v>
      </c>
      <c r="BA831" s="3" t="s">
        <v>35973</v>
      </c>
      <c r="BB831" s="3" t="s">
        <v>27523</v>
      </c>
      <c r="BD831" s="3" t="s">
        <v>30</v>
      </c>
      <c r="BG831" s="3"/>
    </row>
    <row r="832" spans="1:59" ht="15" x14ac:dyDescent="0.2">
      <c r="A832" s="3" t="s">
        <v>35968</v>
      </c>
      <c r="B832" s="3" t="s">
        <v>35966</v>
      </c>
      <c r="C832" s="4">
        <v>42859.744016203702</v>
      </c>
      <c r="D832" s="3" t="s">
        <v>31816</v>
      </c>
      <c r="E832" s="3" t="s">
        <v>35971</v>
      </c>
      <c r="G832" s="3" t="s">
        <v>35970</v>
      </c>
      <c r="H832" s="3" t="s">
        <v>8443</v>
      </c>
      <c r="I832" s="3" t="s">
        <v>10319</v>
      </c>
      <c r="N832" s="3" t="s">
        <v>35969</v>
      </c>
      <c r="AI832" s="3" t="s">
        <v>8007</v>
      </c>
      <c r="AJ832" s="3" t="s">
        <v>27526</v>
      </c>
      <c r="AZ832" s="3" t="s">
        <v>6029</v>
      </c>
      <c r="BA832" s="3" t="s">
        <v>35967</v>
      </c>
      <c r="BB832" s="3" t="s">
        <v>27523</v>
      </c>
      <c r="BD832" s="3" t="s">
        <v>30</v>
      </c>
      <c r="BG832" s="3"/>
    </row>
    <row r="833" spans="1:59" ht="15" x14ac:dyDescent="0.2">
      <c r="A833" s="3" t="s">
        <v>35962</v>
      </c>
      <c r="B833" s="3" t="s">
        <v>35960</v>
      </c>
      <c r="C833" s="4">
        <v>42859.744016203702</v>
      </c>
      <c r="D833" s="3" t="s">
        <v>31816</v>
      </c>
      <c r="E833" s="3" t="s">
        <v>35965</v>
      </c>
      <c r="G833" s="3" t="s">
        <v>35964</v>
      </c>
      <c r="H833" s="3" t="s">
        <v>8443</v>
      </c>
      <c r="I833" s="3" t="s">
        <v>10319</v>
      </c>
      <c r="N833" s="3" t="s">
        <v>35963</v>
      </c>
      <c r="AI833" s="3" t="s">
        <v>8007</v>
      </c>
      <c r="AJ833" s="3" t="s">
        <v>27526</v>
      </c>
      <c r="AZ833" s="3" t="s">
        <v>3086</v>
      </c>
      <c r="BA833" s="3" t="s">
        <v>35961</v>
      </c>
      <c r="BB833" s="3" t="s">
        <v>27523</v>
      </c>
      <c r="BD833" s="3" t="s">
        <v>30</v>
      </c>
      <c r="BG833" s="3"/>
    </row>
    <row r="834" spans="1:59" ht="15" x14ac:dyDescent="0.2">
      <c r="A834" s="3" t="s">
        <v>35956</v>
      </c>
      <c r="B834" s="3" t="s">
        <v>35953</v>
      </c>
      <c r="C834" s="4">
        <v>42859.744016203702</v>
      </c>
      <c r="D834" s="3" t="s">
        <v>31816</v>
      </c>
      <c r="E834" s="3" t="s">
        <v>35959</v>
      </c>
      <c r="G834" s="3" t="s">
        <v>35958</v>
      </c>
      <c r="H834" s="3" t="s">
        <v>8443</v>
      </c>
      <c r="I834" s="3" t="s">
        <v>10319</v>
      </c>
      <c r="N834" s="3" t="s">
        <v>35957</v>
      </c>
      <c r="AI834" s="3" t="s">
        <v>8007</v>
      </c>
      <c r="AJ834" s="3" t="s">
        <v>27526</v>
      </c>
      <c r="AZ834" s="3" t="s">
        <v>35955</v>
      </c>
      <c r="BA834" s="3" t="s">
        <v>35954</v>
      </c>
      <c r="BB834" s="3" t="s">
        <v>27523</v>
      </c>
      <c r="BD834" s="3" t="s">
        <v>30</v>
      </c>
      <c r="BG834" s="3"/>
    </row>
    <row r="835" spans="1:59" ht="15" x14ac:dyDescent="0.2">
      <c r="A835" s="3" t="s">
        <v>35949</v>
      </c>
      <c r="B835" s="3" t="s">
        <v>35948</v>
      </c>
      <c r="C835" s="4">
        <v>42859.744004629632</v>
      </c>
      <c r="D835" s="3" t="s">
        <v>31816</v>
      </c>
      <c r="E835" s="3" t="s">
        <v>35952</v>
      </c>
      <c r="G835" s="3" t="s">
        <v>35951</v>
      </c>
      <c r="H835" s="3" t="s">
        <v>8057</v>
      </c>
      <c r="I835" s="3" t="s">
        <v>9242</v>
      </c>
      <c r="N835" s="3" t="s">
        <v>35950</v>
      </c>
      <c r="AI835" s="3" t="s">
        <v>8007</v>
      </c>
      <c r="AJ835" s="3" t="s">
        <v>27526</v>
      </c>
      <c r="AZ835" s="3" t="s">
        <v>15245</v>
      </c>
      <c r="BA835" s="3" t="s">
        <v>1639</v>
      </c>
      <c r="BB835" s="3" t="s">
        <v>27523</v>
      </c>
      <c r="BD835" s="3" t="s">
        <v>30</v>
      </c>
      <c r="BG835" s="3"/>
    </row>
    <row r="836" spans="1:59" ht="15" x14ac:dyDescent="0.2">
      <c r="A836" s="3" t="s">
        <v>35944</v>
      </c>
      <c r="B836" s="3" t="s">
        <v>35942</v>
      </c>
      <c r="C836" s="4">
        <v>42859.744004629632</v>
      </c>
      <c r="D836" s="3" t="s">
        <v>31816</v>
      </c>
      <c r="E836" s="3" t="s">
        <v>35947</v>
      </c>
      <c r="G836" s="3" t="s">
        <v>35946</v>
      </c>
      <c r="H836" s="3" t="s">
        <v>8057</v>
      </c>
      <c r="I836" s="3" t="s">
        <v>9242</v>
      </c>
      <c r="N836" s="3" t="s">
        <v>35945</v>
      </c>
      <c r="AI836" s="3" t="s">
        <v>8007</v>
      </c>
      <c r="AJ836" s="3" t="s">
        <v>27526</v>
      </c>
      <c r="AZ836" s="3" t="s">
        <v>35943</v>
      </c>
      <c r="BA836" s="3" t="s">
        <v>11550</v>
      </c>
      <c r="BB836" s="3" t="s">
        <v>27523</v>
      </c>
      <c r="BD836" s="3" t="s">
        <v>30</v>
      </c>
      <c r="BG836" s="3"/>
    </row>
    <row r="837" spans="1:59" ht="15" x14ac:dyDescent="0.2">
      <c r="A837" s="3" t="s">
        <v>35938</v>
      </c>
      <c r="B837" s="3" t="s">
        <v>35935</v>
      </c>
      <c r="C837" s="4">
        <v>42859.744004629632</v>
      </c>
      <c r="D837" s="3" t="s">
        <v>31816</v>
      </c>
      <c r="E837" s="3" t="s">
        <v>35941</v>
      </c>
      <c r="G837" s="3" t="s">
        <v>35940</v>
      </c>
      <c r="H837" s="3" t="s">
        <v>8057</v>
      </c>
      <c r="I837" s="3" t="s">
        <v>9242</v>
      </c>
      <c r="N837" s="3" t="s">
        <v>35939</v>
      </c>
      <c r="AI837" s="3" t="s">
        <v>8007</v>
      </c>
      <c r="AJ837" s="3" t="s">
        <v>27526</v>
      </c>
      <c r="AZ837" s="3" t="s">
        <v>35937</v>
      </c>
      <c r="BA837" s="3" t="s">
        <v>35936</v>
      </c>
      <c r="BB837" s="3" t="s">
        <v>27523</v>
      </c>
      <c r="BD837" s="3" t="s">
        <v>30</v>
      </c>
      <c r="BG837" s="3"/>
    </row>
    <row r="838" spans="1:59" ht="15" x14ac:dyDescent="0.2">
      <c r="A838" s="3" t="s">
        <v>35931</v>
      </c>
      <c r="B838" s="3" t="s">
        <v>35929</v>
      </c>
      <c r="C838" s="4">
        <v>42859.744004629632</v>
      </c>
      <c r="D838" s="3" t="s">
        <v>31816</v>
      </c>
      <c r="E838" s="3" t="s">
        <v>35934</v>
      </c>
      <c r="G838" s="3" t="s">
        <v>35933</v>
      </c>
      <c r="H838" s="3" t="s">
        <v>8443</v>
      </c>
      <c r="I838" s="3" t="s">
        <v>10319</v>
      </c>
      <c r="N838" s="3" t="s">
        <v>35932</v>
      </c>
      <c r="AI838" s="3" t="s">
        <v>8007</v>
      </c>
      <c r="AJ838" s="3" t="s">
        <v>27526</v>
      </c>
      <c r="AZ838" s="3" t="s">
        <v>10132</v>
      </c>
      <c r="BA838" s="3" t="s">
        <v>32549</v>
      </c>
      <c r="BB838" s="3" t="s">
        <v>27523</v>
      </c>
      <c r="BC838" s="3" t="s">
        <v>35930</v>
      </c>
      <c r="BD838" s="3" t="s">
        <v>30</v>
      </c>
      <c r="BG838" s="3"/>
    </row>
    <row r="839" spans="1:59" ht="15" x14ac:dyDescent="0.2">
      <c r="A839" s="3" t="s">
        <v>35927</v>
      </c>
      <c r="B839" s="3" t="s">
        <v>35925</v>
      </c>
      <c r="C839" s="4">
        <v>42859.744004629632</v>
      </c>
      <c r="D839" s="3" t="s">
        <v>31816</v>
      </c>
      <c r="E839" s="3" t="s">
        <v>35927</v>
      </c>
      <c r="H839" s="3" t="s">
        <v>8443</v>
      </c>
      <c r="L839" s="3" t="s">
        <v>35928</v>
      </c>
      <c r="AZ839" s="3" t="s">
        <v>28583</v>
      </c>
      <c r="BA839" s="3" t="s">
        <v>35926</v>
      </c>
      <c r="BD839" s="3" t="s">
        <v>7641</v>
      </c>
      <c r="BG839" s="3"/>
    </row>
    <row r="840" spans="1:59" ht="15" x14ac:dyDescent="0.2">
      <c r="A840" s="3" t="s">
        <v>35921</v>
      </c>
      <c r="B840" s="3" t="s">
        <v>35920</v>
      </c>
      <c r="C840" s="4">
        <v>42859.744004629632</v>
      </c>
      <c r="D840" s="3" t="s">
        <v>31816</v>
      </c>
      <c r="E840" s="3" t="s">
        <v>35924</v>
      </c>
      <c r="G840" s="3" t="s">
        <v>35923</v>
      </c>
      <c r="H840" s="3" t="s">
        <v>8057</v>
      </c>
      <c r="I840" s="3" t="s">
        <v>10319</v>
      </c>
      <c r="N840" s="3" t="s">
        <v>35922</v>
      </c>
      <c r="AI840" s="3" t="s">
        <v>8007</v>
      </c>
      <c r="AJ840" s="3" t="s">
        <v>27526</v>
      </c>
      <c r="AZ840" s="3" t="s">
        <v>23785</v>
      </c>
      <c r="BA840" s="3" t="s">
        <v>14469</v>
      </c>
      <c r="BB840" s="3" t="s">
        <v>27523</v>
      </c>
      <c r="BD840" s="3" t="s">
        <v>30</v>
      </c>
      <c r="BG840" s="3"/>
    </row>
    <row r="841" spans="1:59" ht="15" x14ac:dyDescent="0.2">
      <c r="A841" s="3" t="s">
        <v>35916</v>
      </c>
      <c r="B841" s="3" t="s">
        <v>35913</v>
      </c>
      <c r="C841" s="4">
        <v>42859.744004629632</v>
      </c>
      <c r="D841" s="3" t="s">
        <v>31816</v>
      </c>
      <c r="E841" s="3" t="s">
        <v>35919</v>
      </c>
      <c r="G841" s="3" t="s">
        <v>35918</v>
      </c>
      <c r="H841" s="3" t="s">
        <v>8057</v>
      </c>
      <c r="I841" s="3" t="s">
        <v>9242</v>
      </c>
      <c r="N841" s="3" t="s">
        <v>35917</v>
      </c>
      <c r="AI841" s="3" t="s">
        <v>8007</v>
      </c>
      <c r="AJ841" s="3" t="s">
        <v>27526</v>
      </c>
      <c r="AZ841" s="3" t="s">
        <v>35915</v>
      </c>
      <c r="BA841" s="3" t="s">
        <v>35914</v>
      </c>
      <c r="BB841" s="3" t="s">
        <v>27523</v>
      </c>
      <c r="BC841" s="3" t="s">
        <v>8425</v>
      </c>
      <c r="BD841" s="3" t="s">
        <v>30</v>
      </c>
      <c r="BG841" s="3"/>
    </row>
    <row r="842" spans="1:59" ht="15" x14ac:dyDescent="0.2">
      <c r="A842" s="3" t="s">
        <v>35911</v>
      </c>
      <c r="B842" s="3" t="s">
        <v>35908</v>
      </c>
      <c r="C842" s="4">
        <v>42859.744004629632</v>
      </c>
      <c r="D842" s="3" t="s">
        <v>31816</v>
      </c>
      <c r="E842" s="3" t="s">
        <v>35912</v>
      </c>
      <c r="G842" s="3" t="s">
        <v>35895</v>
      </c>
      <c r="H842" s="3" t="s">
        <v>8443</v>
      </c>
      <c r="AI842" s="3" t="s">
        <v>8007</v>
      </c>
      <c r="AJ842" s="3" t="s">
        <v>35894</v>
      </c>
      <c r="AZ842" s="3" t="s">
        <v>1323</v>
      </c>
      <c r="BA842" s="3" t="s">
        <v>35910</v>
      </c>
      <c r="BB842" s="3" t="s">
        <v>35909</v>
      </c>
      <c r="BD842" s="3" t="s">
        <v>30</v>
      </c>
      <c r="BG842" s="3"/>
    </row>
    <row r="843" spans="1:59" ht="15" x14ac:dyDescent="0.2">
      <c r="A843" s="3" t="s">
        <v>35906</v>
      </c>
      <c r="B843" s="3" t="s">
        <v>35902</v>
      </c>
      <c r="C843" s="4">
        <v>42859.744004629632</v>
      </c>
      <c r="D843" s="3" t="s">
        <v>31816</v>
      </c>
      <c r="E843" s="3" t="s">
        <v>35907</v>
      </c>
      <c r="G843" s="3" t="s">
        <v>35895</v>
      </c>
      <c r="H843" s="3" t="s">
        <v>8443</v>
      </c>
      <c r="AI843" s="3" t="s">
        <v>8007</v>
      </c>
      <c r="AJ843" s="3" t="s">
        <v>35894</v>
      </c>
      <c r="AZ843" s="3" t="s">
        <v>35905</v>
      </c>
      <c r="BA843" s="3" t="s">
        <v>35904</v>
      </c>
      <c r="BB843" s="3" t="s">
        <v>35903</v>
      </c>
      <c r="BD843" s="3" t="s">
        <v>30</v>
      </c>
      <c r="BG843" s="3"/>
    </row>
    <row r="844" spans="1:59" ht="15" x14ac:dyDescent="0.2">
      <c r="A844" s="3" t="s">
        <v>35900</v>
      </c>
      <c r="B844" s="3" t="s">
        <v>35897</v>
      </c>
      <c r="C844" s="4">
        <v>42859.744004629632</v>
      </c>
      <c r="D844" s="3" t="s">
        <v>31816</v>
      </c>
      <c r="E844" s="3" t="s">
        <v>35901</v>
      </c>
      <c r="G844" s="3" t="s">
        <v>35895</v>
      </c>
      <c r="H844" s="3" t="s">
        <v>8057</v>
      </c>
      <c r="AI844" s="3" t="s">
        <v>8007</v>
      </c>
      <c r="AJ844" s="3" t="s">
        <v>35894</v>
      </c>
      <c r="AZ844" s="3" t="s">
        <v>14955</v>
      </c>
      <c r="BA844" s="3" t="s">
        <v>35899</v>
      </c>
      <c r="BB844" s="3" t="s">
        <v>35898</v>
      </c>
      <c r="BD844" s="3" t="s">
        <v>30</v>
      </c>
      <c r="BG844" s="3"/>
    </row>
    <row r="845" spans="1:59" ht="15" x14ac:dyDescent="0.2">
      <c r="A845" s="3" t="s">
        <v>35893</v>
      </c>
      <c r="B845" s="3" t="s">
        <v>35890</v>
      </c>
      <c r="C845" s="4">
        <v>42859.743993055563</v>
      </c>
      <c r="D845" s="3" t="s">
        <v>31816</v>
      </c>
      <c r="E845" s="3" t="s">
        <v>35896</v>
      </c>
      <c r="G845" s="3" t="s">
        <v>35895</v>
      </c>
      <c r="H845" s="3" t="s">
        <v>8057</v>
      </c>
      <c r="AI845" s="3" t="s">
        <v>8007</v>
      </c>
      <c r="AJ845" s="3" t="s">
        <v>35894</v>
      </c>
      <c r="AZ845" s="3" t="s">
        <v>2495</v>
      </c>
      <c r="BA845" s="3" t="s">
        <v>35892</v>
      </c>
      <c r="BB845" s="3" t="s">
        <v>35891</v>
      </c>
      <c r="BD845" s="3" t="s">
        <v>30</v>
      </c>
      <c r="BG845" s="3"/>
    </row>
    <row r="846" spans="1:59" ht="15" x14ac:dyDescent="0.2">
      <c r="A846" s="3" t="s">
        <v>35887</v>
      </c>
      <c r="B846" s="3" t="s">
        <v>35886</v>
      </c>
      <c r="C846" s="4">
        <v>42838.404421296298</v>
      </c>
      <c r="D846" s="3" t="s">
        <v>7639</v>
      </c>
      <c r="E846" s="3" t="s">
        <v>35887</v>
      </c>
      <c r="N846" s="3" t="s">
        <v>35889</v>
      </c>
      <c r="U846" s="3" t="s">
        <v>35888</v>
      </c>
      <c r="AI846" s="3" t="s">
        <v>29</v>
      </c>
      <c r="AJ846" s="3" t="s">
        <v>8326</v>
      </c>
      <c r="AZ846" s="3" t="s">
        <v>8909</v>
      </c>
      <c r="BA846" s="3" t="s">
        <v>24993</v>
      </c>
      <c r="BD846" s="3" t="s">
        <v>30</v>
      </c>
      <c r="BG846" s="3"/>
    </row>
    <row r="847" spans="1:59" ht="15" x14ac:dyDescent="0.2">
      <c r="A847" s="3" t="s">
        <v>35871</v>
      </c>
      <c r="B847" s="3" t="s">
        <v>35870</v>
      </c>
      <c r="C847" s="4">
        <v>42835.547395833331</v>
      </c>
      <c r="D847" s="3" t="s">
        <v>31816</v>
      </c>
      <c r="E847" s="3" t="s">
        <v>35885</v>
      </c>
      <c r="F847" s="3" t="s">
        <v>35884</v>
      </c>
      <c r="G847" s="3" t="s">
        <v>35883</v>
      </c>
      <c r="H847" s="3" t="s">
        <v>8443</v>
      </c>
      <c r="J847" s="3" t="s">
        <v>9241</v>
      </c>
      <c r="N847" s="3" t="s">
        <v>35882</v>
      </c>
      <c r="P847" s="3" t="s">
        <v>35881</v>
      </c>
      <c r="Q847" s="3" t="s">
        <v>9627</v>
      </c>
      <c r="S847" s="3" t="s">
        <v>35880</v>
      </c>
      <c r="T847" s="3" t="s">
        <v>35879</v>
      </c>
      <c r="W847" s="3" t="s">
        <v>35878</v>
      </c>
      <c r="X847" s="3" t="s">
        <v>35877</v>
      </c>
      <c r="Y847" s="3" t="s">
        <v>35876</v>
      </c>
      <c r="AA847" s="3" t="s">
        <v>35875</v>
      </c>
      <c r="AB847" s="3" t="s">
        <v>35874</v>
      </c>
      <c r="AC847" s="3" t="s">
        <v>35873</v>
      </c>
      <c r="AI847" s="3" t="s">
        <v>8007</v>
      </c>
      <c r="AJ847" s="3" t="s">
        <v>8814</v>
      </c>
      <c r="AK847" s="3" t="s">
        <v>11088</v>
      </c>
      <c r="AQ847" s="3" t="s">
        <v>35872</v>
      </c>
      <c r="AZ847" s="3" t="s">
        <v>8966</v>
      </c>
      <c r="BA847" s="3" t="s">
        <v>10438</v>
      </c>
      <c r="BB847" s="3" t="s">
        <v>8809</v>
      </c>
      <c r="BD847" s="3" t="s">
        <v>30</v>
      </c>
      <c r="BE847" s="3">
        <v>19</v>
      </c>
      <c r="BG847" s="3"/>
    </row>
    <row r="848" spans="1:59" ht="15" x14ac:dyDescent="0.2">
      <c r="A848" s="3" t="s">
        <v>35858</v>
      </c>
      <c r="B848" s="3" t="s">
        <v>35856</v>
      </c>
      <c r="C848" s="4">
        <v>42832.586458333331</v>
      </c>
      <c r="D848" s="3" t="s">
        <v>31816</v>
      </c>
      <c r="E848" s="3" t="s">
        <v>35869</v>
      </c>
      <c r="F848" s="3" t="s">
        <v>35868</v>
      </c>
      <c r="G848" s="3" t="s">
        <v>35867</v>
      </c>
      <c r="H848" s="3" t="s">
        <v>8057</v>
      </c>
      <c r="J848" s="3" t="s">
        <v>11094</v>
      </c>
      <c r="N848" s="3" t="s">
        <v>35866</v>
      </c>
      <c r="P848" s="3" t="s">
        <v>35865</v>
      </c>
      <c r="Q848" s="3" t="s">
        <v>9237</v>
      </c>
      <c r="S848" s="3" t="s">
        <v>35864</v>
      </c>
      <c r="T848" s="3" t="s">
        <v>35863</v>
      </c>
      <c r="W848" s="3" t="s">
        <v>35862</v>
      </c>
      <c r="X848" s="3" t="s">
        <v>35861</v>
      </c>
      <c r="AA848" s="3" t="s">
        <v>35860</v>
      </c>
      <c r="AI848" s="3" t="s">
        <v>8007</v>
      </c>
      <c r="AJ848" s="3" t="s">
        <v>8814</v>
      </c>
      <c r="AK848" s="3" t="s">
        <v>11088</v>
      </c>
      <c r="AQ848" s="3" t="s">
        <v>35859</v>
      </c>
      <c r="AZ848" s="3" t="s">
        <v>5819</v>
      </c>
      <c r="BA848" s="3" t="s">
        <v>35857</v>
      </c>
      <c r="BB848" s="3" t="s">
        <v>8809</v>
      </c>
      <c r="BD848" s="3" t="s">
        <v>30</v>
      </c>
      <c r="BE848" s="3">
        <v>3</v>
      </c>
      <c r="BG848" s="3"/>
    </row>
    <row r="849" spans="1:59" ht="15" x14ac:dyDescent="0.2">
      <c r="A849" s="3" t="s">
        <v>6689</v>
      </c>
      <c r="B849" s="3" t="s">
        <v>35853</v>
      </c>
      <c r="C849" s="4">
        <v>42832.568622685183</v>
      </c>
      <c r="D849" s="3" t="s">
        <v>31816</v>
      </c>
      <c r="E849" s="3" t="s">
        <v>35855</v>
      </c>
      <c r="M849" s="3" t="s">
        <v>39041</v>
      </c>
      <c r="N849" s="3" t="s">
        <v>42722</v>
      </c>
      <c r="O849" s="3" t="s">
        <v>25</v>
      </c>
      <c r="U849" s="3" t="s">
        <v>35854</v>
      </c>
      <c r="AI849" s="3" t="s">
        <v>29</v>
      </c>
      <c r="AJ849" s="3" t="s">
        <v>28</v>
      </c>
      <c r="AM849" s="3" t="s">
        <v>24</v>
      </c>
      <c r="AN849" s="3" t="s">
        <v>7629</v>
      </c>
      <c r="AZ849" s="3" t="s">
        <v>1796</v>
      </c>
      <c r="BA849" s="3" t="s">
        <v>2273</v>
      </c>
      <c r="BB849" s="3" t="s">
        <v>643</v>
      </c>
      <c r="BD849" s="3" t="s">
        <v>30</v>
      </c>
      <c r="BG849" s="3"/>
    </row>
    <row r="850" spans="1:59" ht="15" x14ac:dyDescent="0.2">
      <c r="A850" s="3" t="s">
        <v>35851</v>
      </c>
      <c r="B850" s="3" t="s">
        <v>35849</v>
      </c>
      <c r="C850" s="4">
        <v>42815.713750000003</v>
      </c>
      <c r="D850" s="3" t="s">
        <v>31816</v>
      </c>
      <c r="E850" s="3" t="s">
        <v>35852</v>
      </c>
      <c r="M850" s="3" t="s">
        <v>18203</v>
      </c>
      <c r="N850" s="3" t="s">
        <v>18199</v>
      </c>
      <c r="W850" s="3" t="s">
        <v>24857</v>
      </c>
      <c r="AI850" s="3" t="s">
        <v>29</v>
      </c>
      <c r="AJ850" s="3" t="s">
        <v>7632</v>
      </c>
      <c r="AM850" s="3" t="s">
        <v>24</v>
      </c>
      <c r="AN850" s="3" t="s">
        <v>7629</v>
      </c>
      <c r="AZ850" s="3" t="s">
        <v>6015</v>
      </c>
      <c r="BA850" s="3" t="s">
        <v>35850</v>
      </c>
      <c r="BB850" s="3" t="s">
        <v>7629</v>
      </c>
      <c r="BD850" s="3" t="s">
        <v>30</v>
      </c>
      <c r="BG850" s="3"/>
    </row>
    <row r="851" spans="1:59" ht="15" x14ac:dyDescent="0.2">
      <c r="A851" s="3" t="s">
        <v>35847</v>
      </c>
      <c r="B851" s="3" t="s">
        <v>35845</v>
      </c>
      <c r="C851" s="4">
        <v>42815.694016203714</v>
      </c>
      <c r="D851" s="3" t="s">
        <v>31816</v>
      </c>
      <c r="E851" s="3" t="s">
        <v>35847</v>
      </c>
      <c r="L851" s="3" t="s">
        <v>35848</v>
      </c>
      <c r="AZ851" s="3" t="s">
        <v>35846</v>
      </c>
      <c r="BA851" s="3" t="s">
        <v>2118</v>
      </c>
      <c r="BD851" s="3" t="s">
        <v>7641</v>
      </c>
      <c r="BG851" s="3"/>
    </row>
    <row r="852" spans="1:59" ht="15" x14ac:dyDescent="0.2">
      <c r="A852" s="3" t="s">
        <v>35842</v>
      </c>
      <c r="B852" s="3" t="s">
        <v>35840</v>
      </c>
      <c r="C852" s="4">
        <v>42814.47246527778</v>
      </c>
      <c r="D852" s="3" t="s">
        <v>7639</v>
      </c>
      <c r="E852" s="3" t="s">
        <v>35844</v>
      </c>
      <c r="N852" s="3" t="s">
        <v>35827</v>
      </c>
      <c r="U852" s="3" t="s">
        <v>35843</v>
      </c>
      <c r="AI852" s="3" t="s">
        <v>29</v>
      </c>
      <c r="AJ852" s="3" t="s">
        <v>7697</v>
      </c>
      <c r="AM852" s="3" t="s">
        <v>62</v>
      </c>
      <c r="AZ852" s="3" t="s">
        <v>11068</v>
      </c>
      <c r="BA852" s="3" t="s">
        <v>4946</v>
      </c>
      <c r="BB852" s="3" t="s">
        <v>35841</v>
      </c>
      <c r="BD852" s="3" t="s">
        <v>30</v>
      </c>
      <c r="BG852" s="3"/>
    </row>
    <row r="853" spans="1:59" ht="15" x14ac:dyDescent="0.2">
      <c r="A853" s="3" t="s">
        <v>35837</v>
      </c>
      <c r="B853" s="3" t="s">
        <v>35833</v>
      </c>
      <c r="C853" s="4">
        <v>42814.472280092603</v>
      </c>
      <c r="D853" s="3" t="s">
        <v>7639</v>
      </c>
      <c r="E853" s="3" t="s">
        <v>35839</v>
      </c>
      <c r="N853" s="3" t="s">
        <v>35827</v>
      </c>
      <c r="U853" s="3" t="s">
        <v>35838</v>
      </c>
      <c r="AI853" s="3" t="s">
        <v>29</v>
      </c>
      <c r="AJ853" s="3" t="s">
        <v>7697</v>
      </c>
      <c r="AM853" s="3" t="s">
        <v>62</v>
      </c>
      <c r="AZ853" s="3" t="s">
        <v>35836</v>
      </c>
      <c r="BA853" s="3" t="s">
        <v>35835</v>
      </c>
      <c r="BB853" s="3" t="s">
        <v>35834</v>
      </c>
      <c r="BD853" s="3" t="s">
        <v>30</v>
      </c>
      <c r="BG853" s="3"/>
    </row>
    <row r="854" spans="1:59" ht="15" x14ac:dyDescent="0.2">
      <c r="A854" s="3" t="s">
        <v>35831</v>
      </c>
      <c r="B854" s="3" t="s">
        <v>35829</v>
      </c>
      <c r="C854" s="4">
        <v>42814.472094907411</v>
      </c>
      <c r="D854" s="3" t="s">
        <v>7639</v>
      </c>
      <c r="E854" s="3" t="s">
        <v>35831</v>
      </c>
      <c r="L854" s="3" t="s">
        <v>35832</v>
      </c>
      <c r="AZ854" s="3" t="s">
        <v>35830</v>
      </c>
      <c r="BA854" s="3" t="s">
        <v>8745</v>
      </c>
      <c r="BD854" s="3" t="s">
        <v>7641</v>
      </c>
      <c r="BG854" s="3"/>
    </row>
    <row r="855" spans="1:59" ht="15" x14ac:dyDescent="0.2">
      <c r="A855" s="3" t="s">
        <v>35825</v>
      </c>
      <c r="B855" s="3" t="s">
        <v>35821</v>
      </c>
      <c r="C855" s="4">
        <v>42814.471886574072</v>
      </c>
      <c r="D855" s="3" t="s">
        <v>7639</v>
      </c>
      <c r="E855" s="3" t="s">
        <v>35828</v>
      </c>
      <c r="N855" s="3" t="s">
        <v>35827</v>
      </c>
      <c r="U855" s="3" t="s">
        <v>35826</v>
      </c>
      <c r="AI855" s="3" t="s">
        <v>29</v>
      </c>
      <c r="AJ855" s="3" t="s">
        <v>7697</v>
      </c>
      <c r="AM855" s="3" t="s">
        <v>62</v>
      </c>
      <c r="AZ855" s="3" t="s">
        <v>35824</v>
      </c>
      <c r="BA855" s="3" t="s">
        <v>35823</v>
      </c>
      <c r="BB855" s="3" t="s">
        <v>35822</v>
      </c>
      <c r="BD855" s="3" t="s">
        <v>30</v>
      </c>
      <c r="BG855" s="3"/>
    </row>
    <row r="856" spans="1:59" ht="15" x14ac:dyDescent="0.2">
      <c r="A856" s="3" t="s">
        <v>35817</v>
      </c>
      <c r="B856" s="3" t="s">
        <v>35813</v>
      </c>
      <c r="C856" s="4">
        <v>42811.761863425927</v>
      </c>
      <c r="D856" s="3" t="s">
        <v>7639</v>
      </c>
      <c r="E856" s="3" t="s">
        <v>35820</v>
      </c>
      <c r="N856" s="3" t="s">
        <v>35819</v>
      </c>
      <c r="U856" s="3" t="s">
        <v>35818</v>
      </c>
      <c r="AI856" s="3" t="s">
        <v>29</v>
      </c>
      <c r="AJ856" s="3" t="s">
        <v>7697</v>
      </c>
      <c r="AM856" s="3" t="s">
        <v>62</v>
      </c>
      <c r="AZ856" s="3" t="s">
        <v>35816</v>
      </c>
      <c r="BA856" s="3" t="s">
        <v>35815</v>
      </c>
      <c r="BB856" s="3" t="s">
        <v>35814</v>
      </c>
      <c r="BD856" s="3" t="s">
        <v>30</v>
      </c>
      <c r="BG856" s="3"/>
    </row>
    <row r="857" spans="1:59" ht="15" x14ac:dyDescent="0.2">
      <c r="A857" s="3" t="s">
        <v>1425</v>
      </c>
      <c r="B857" s="3" t="s">
        <v>35796</v>
      </c>
      <c r="C857" s="4">
        <v>42810.639039351852</v>
      </c>
      <c r="D857" s="3" t="s">
        <v>31059</v>
      </c>
      <c r="E857" s="3" t="s">
        <v>39058</v>
      </c>
      <c r="F857" s="3" t="s">
        <v>35812</v>
      </c>
      <c r="G857" s="3" t="s">
        <v>35811</v>
      </c>
      <c r="H857" s="3" t="s">
        <v>8057</v>
      </c>
      <c r="I857" s="3" t="s">
        <v>9242</v>
      </c>
      <c r="J857" s="3" t="s">
        <v>11094</v>
      </c>
      <c r="L857" s="3" t="s">
        <v>35810</v>
      </c>
      <c r="N857" s="3" t="s">
        <v>42740</v>
      </c>
      <c r="P857" s="3" t="s">
        <v>35809</v>
      </c>
      <c r="Q857" s="3" t="s">
        <v>9237</v>
      </c>
      <c r="S857" s="3" t="s">
        <v>35808</v>
      </c>
      <c r="T857" s="3" t="s">
        <v>35807</v>
      </c>
      <c r="U857" s="3" t="s">
        <v>35806</v>
      </c>
      <c r="W857" s="3" t="s">
        <v>35805</v>
      </c>
      <c r="X857" s="3" t="s">
        <v>35804</v>
      </c>
      <c r="Z857" s="3" t="s">
        <v>35803</v>
      </c>
      <c r="AA857" s="3" t="s">
        <v>35802</v>
      </c>
      <c r="AB857" s="3" t="s">
        <v>35801</v>
      </c>
      <c r="AC857" s="3" t="s">
        <v>35800</v>
      </c>
      <c r="AE857" s="3" t="s">
        <v>7671</v>
      </c>
      <c r="AF857" s="3" t="s">
        <v>7756</v>
      </c>
      <c r="AG857" s="3" t="s">
        <v>8009</v>
      </c>
      <c r="AH857" s="3" t="s">
        <v>35799</v>
      </c>
      <c r="AI857" s="3" t="s">
        <v>8007</v>
      </c>
      <c r="AJ857" s="3" t="s">
        <v>28</v>
      </c>
      <c r="AK857" s="3" t="s">
        <v>11088</v>
      </c>
      <c r="AQ857" s="3" t="s">
        <v>35798</v>
      </c>
      <c r="AZ857" s="3" t="s">
        <v>8966</v>
      </c>
      <c r="BA857" s="3" t="s">
        <v>22988</v>
      </c>
      <c r="BB857" s="3" t="s">
        <v>9096</v>
      </c>
      <c r="BD857" s="3" t="s">
        <v>30</v>
      </c>
      <c r="BE857" s="3">
        <v>8</v>
      </c>
      <c r="BF857" s="3" t="s">
        <v>35797</v>
      </c>
      <c r="BG857" s="3"/>
    </row>
    <row r="858" spans="1:59" ht="15" x14ac:dyDescent="0.2">
      <c r="A858" s="3" t="s">
        <v>35795</v>
      </c>
      <c r="B858" s="3" t="s">
        <v>35792</v>
      </c>
      <c r="C858" s="4">
        <v>42809.79451388889</v>
      </c>
      <c r="D858" s="3" t="s">
        <v>31816</v>
      </c>
      <c r="E858" s="3" t="s">
        <v>35795</v>
      </c>
      <c r="L858" s="3" t="s">
        <v>35791</v>
      </c>
      <c r="AZ858" s="3" t="s">
        <v>35794</v>
      </c>
      <c r="BA858" s="3" t="s">
        <v>35793</v>
      </c>
      <c r="BD858" s="3" t="s">
        <v>7641</v>
      </c>
      <c r="BG858" s="3"/>
    </row>
    <row r="859" spans="1:59" ht="15" x14ac:dyDescent="0.2">
      <c r="A859" s="3" t="s">
        <v>35790</v>
      </c>
      <c r="B859" s="3" t="s">
        <v>35787</v>
      </c>
      <c r="C859" s="4">
        <v>42809.794502314813</v>
      </c>
      <c r="D859" s="3" t="s">
        <v>31816</v>
      </c>
      <c r="E859" s="3" t="s">
        <v>35790</v>
      </c>
      <c r="L859" s="3" t="s">
        <v>35791</v>
      </c>
      <c r="AZ859" s="3" t="s">
        <v>35789</v>
      </c>
      <c r="BA859" s="3" t="s">
        <v>35788</v>
      </c>
      <c r="BD859" s="3" t="s">
        <v>7641</v>
      </c>
      <c r="BG859" s="3"/>
    </row>
    <row r="860" spans="1:59" ht="15" x14ac:dyDescent="0.2">
      <c r="A860" s="3" t="s">
        <v>35785</v>
      </c>
      <c r="B860" s="3" t="s">
        <v>35782</v>
      </c>
      <c r="C860" s="4">
        <v>42809.794490740736</v>
      </c>
      <c r="D860" s="3" t="s">
        <v>31816</v>
      </c>
      <c r="E860" s="3" t="s">
        <v>35786</v>
      </c>
      <c r="M860" s="3" t="s">
        <v>8102</v>
      </c>
      <c r="N860" s="3" t="s">
        <v>8097</v>
      </c>
      <c r="W860" s="3" t="s">
        <v>18939</v>
      </c>
      <c r="AI860" s="3" t="s">
        <v>29</v>
      </c>
      <c r="AJ860" s="3" t="s">
        <v>7632</v>
      </c>
      <c r="AM860" s="3" t="s">
        <v>24</v>
      </c>
      <c r="AZ860" s="3" t="s">
        <v>35784</v>
      </c>
      <c r="BA860" s="3" t="s">
        <v>35783</v>
      </c>
      <c r="BB860" s="3" t="s">
        <v>7771</v>
      </c>
      <c r="BD860" s="3" t="s">
        <v>30</v>
      </c>
      <c r="BG860" s="3"/>
    </row>
    <row r="861" spans="1:59" ht="15" x14ac:dyDescent="0.2">
      <c r="A861" s="3" t="s">
        <v>35780</v>
      </c>
      <c r="B861" s="3" t="s">
        <v>35779</v>
      </c>
      <c r="C861" s="4">
        <v>42809.794490740736</v>
      </c>
      <c r="D861" s="3" t="s">
        <v>31816</v>
      </c>
      <c r="E861" s="3" t="s">
        <v>35781</v>
      </c>
      <c r="M861" s="3" t="s">
        <v>8102</v>
      </c>
      <c r="N861" s="3" t="s">
        <v>8097</v>
      </c>
      <c r="W861" s="3" t="s">
        <v>18939</v>
      </c>
      <c r="AI861" s="3" t="s">
        <v>29</v>
      </c>
      <c r="AJ861" s="3" t="s">
        <v>7632</v>
      </c>
      <c r="AM861" s="3" t="s">
        <v>24</v>
      </c>
      <c r="AZ861" s="3" t="s">
        <v>15078</v>
      </c>
      <c r="BA861" s="3" t="s">
        <v>2585</v>
      </c>
      <c r="BB861" s="3" t="s">
        <v>7771</v>
      </c>
      <c r="BD861" s="3" t="s">
        <v>30</v>
      </c>
      <c r="BG861" s="3"/>
    </row>
    <row r="862" spans="1:59" ht="15" x14ac:dyDescent="0.2">
      <c r="A862" s="3" t="s">
        <v>35778</v>
      </c>
      <c r="B862" s="3" t="s">
        <v>35775</v>
      </c>
      <c r="C862" s="4">
        <v>42809.794479166667</v>
      </c>
      <c r="D862" s="3" t="s">
        <v>31816</v>
      </c>
      <c r="E862" s="3" t="s">
        <v>35778</v>
      </c>
      <c r="L862" s="3" t="s">
        <v>29646</v>
      </c>
      <c r="AZ862" s="3" t="s">
        <v>35777</v>
      </c>
      <c r="BA862" s="3" t="s">
        <v>35776</v>
      </c>
      <c r="BD862" s="3" t="s">
        <v>7641</v>
      </c>
      <c r="BG862" s="3"/>
    </row>
    <row r="863" spans="1:59" ht="15" x14ac:dyDescent="0.2">
      <c r="A863" s="3" t="s">
        <v>35773</v>
      </c>
      <c r="B863" s="3" t="s">
        <v>35771</v>
      </c>
      <c r="C863" s="4">
        <v>42809.794479166667</v>
      </c>
      <c r="D863" s="3" t="s">
        <v>31816</v>
      </c>
      <c r="E863" s="3" t="s">
        <v>35773</v>
      </c>
      <c r="L863" s="3" t="s">
        <v>35774</v>
      </c>
      <c r="AZ863" s="3" t="s">
        <v>35772</v>
      </c>
      <c r="BA863" s="3" t="s">
        <v>4763</v>
      </c>
      <c r="BD863" s="3" t="s">
        <v>7641</v>
      </c>
      <c r="BG863" s="3"/>
    </row>
    <row r="864" spans="1:59" ht="15" x14ac:dyDescent="0.2">
      <c r="A864" s="3" t="s">
        <v>35769</v>
      </c>
      <c r="B864" s="3" t="s">
        <v>35767</v>
      </c>
      <c r="C864" s="4">
        <v>42809.794479166667</v>
      </c>
      <c r="D864" s="3" t="s">
        <v>31816</v>
      </c>
      <c r="E864" s="3" t="s">
        <v>35770</v>
      </c>
      <c r="M864" s="3" t="s">
        <v>18885</v>
      </c>
      <c r="N864" s="3" t="s">
        <v>18881</v>
      </c>
      <c r="W864" s="3" t="s">
        <v>21986</v>
      </c>
      <c r="AI864" s="3" t="s">
        <v>29</v>
      </c>
      <c r="AJ864" s="3" t="s">
        <v>7632</v>
      </c>
      <c r="AM864" s="3" t="s">
        <v>24</v>
      </c>
      <c r="AZ864" s="3" t="s">
        <v>3359</v>
      </c>
      <c r="BA864" s="3" t="s">
        <v>35768</v>
      </c>
      <c r="BB864" s="3" t="s">
        <v>7771</v>
      </c>
      <c r="BD864" s="3" t="s">
        <v>30</v>
      </c>
      <c r="BG864" s="3"/>
    </row>
    <row r="865" spans="1:59" ht="15" x14ac:dyDescent="0.2">
      <c r="A865" s="3" t="s">
        <v>35765</v>
      </c>
      <c r="B865" s="3" t="s">
        <v>35763</v>
      </c>
      <c r="C865" s="4">
        <v>42809.79446759259</v>
      </c>
      <c r="D865" s="3" t="s">
        <v>31816</v>
      </c>
      <c r="E865" s="3" t="s">
        <v>35766</v>
      </c>
      <c r="M865" s="3" t="s">
        <v>17527</v>
      </c>
      <c r="N865" s="3" t="s">
        <v>17523</v>
      </c>
      <c r="W865" s="3" t="s">
        <v>21054</v>
      </c>
      <c r="AI865" s="3" t="s">
        <v>29</v>
      </c>
      <c r="AJ865" s="3" t="s">
        <v>7632</v>
      </c>
      <c r="AM865" s="3" t="s">
        <v>24</v>
      </c>
      <c r="AZ865" s="3" t="s">
        <v>8268</v>
      </c>
      <c r="BA865" s="3" t="s">
        <v>35764</v>
      </c>
      <c r="BB865" s="3" t="s">
        <v>7771</v>
      </c>
      <c r="BD865" s="3" t="s">
        <v>30</v>
      </c>
      <c r="BG865" s="3"/>
    </row>
    <row r="866" spans="1:59" ht="15" x14ac:dyDescent="0.2">
      <c r="A866" s="3" t="s">
        <v>35761</v>
      </c>
      <c r="B866" s="3" t="s">
        <v>35760</v>
      </c>
      <c r="C866" s="4">
        <v>42809.79446759259</v>
      </c>
      <c r="D866" s="3" t="s">
        <v>31816</v>
      </c>
      <c r="E866" s="3" t="s">
        <v>35761</v>
      </c>
      <c r="L866" s="3" t="s">
        <v>35762</v>
      </c>
      <c r="AZ866" s="3" t="s">
        <v>15245</v>
      </c>
      <c r="BA866" s="3" t="s">
        <v>4879</v>
      </c>
      <c r="BD866" s="3" t="s">
        <v>7641</v>
      </c>
      <c r="BG866" s="3"/>
    </row>
    <row r="867" spans="1:59" ht="15" x14ac:dyDescent="0.2">
      <c r="A867" s="3" t="s">
        <v>35759</v>
      </c>
      <c r="B867" s="3" t="s">
        <v>35757</v>
      </c>
      <c r="C867" s="4">
        <v>42809.794456018521</v>
      </c>
      <c r="D867" s="3" t="s">
        <v>31816</v>
      </c>
      <c r="E867" s="3" t="s">
        <v>35759</v>
      </c>
      <c r="L867" s="3" t="s">
        <v>17875</v>
      </c>
      <c r="AZ867" s="3" t="s">
        <v>35758</v>
      </c>
      <c r="BA867" s="3" t="s">
        <v>12397</v>
      </c>
      <c r="BD867" s="3" t="s">
        <v>7641</v>
      </c>
      <c r="BG867" s="3"/>
    </row>
    <row r="868" spans="1:59" ht="15" x14ac:dyDescent="0.2">
      <c r="A868" s="3" t="s">
        <v>35754</v>
      </c>
      <c r="B868" s="3" t="s">
        <v>35752</v>
      </c>
      <c r="C868" s="4">
        <v>42809.794456018521</v>
      </c>
      <c r="D868" s="3" t="s">
        <v>31816</v>
      </c>
      <c r="E868" s="3" t="s">
        <v>35756</v>
      </c>
      <c r="M868" s="3" t="s">
        <v>16016</v>
      </c>
      <c r="N868" s="3" t="s">
        <v>16015</v>
      </c>
      <c r="U868" s="3" t="s">
        <v>35755</v>
      </c>
      <c r="W868" s="3" t="s">
        <v>16014</v>
      </c>
      <c r="AI868" s="3" t="s">
        <v>29</v>
      </c>
      <c r="AJ868" s="3" t="s">
        <v>7632</v>
      </c>
      <c r="AM868" s="3" t="s">
        <v>24</v>
      </c>
      <c r="AN868" s="3" t="s">
        <v>7629</v>
      </c>
      <c r="AZ868" s="3" t="s">
        <v>9331</v>
      </c>
      <c r="BA868" s="3" t="s">
        <v>35753</v>
      </c>
      <c r="BB868" s="3" t="s">
        <v>7629</v>
      </c>
      <c r="BD868" s="3" t="s">
        <v>30</v>
      </c>
      <c r="BG868" s="3"/>
    </row>
    <row r="869" spans="1:59" ht="15" x14ac:dyDescent="0.2">
      <c r="A869" s="3" t="s">
        <v>35750</v>
      </c>
      <c r="B869" s="3" t="s">
        <v>35748</v>
      </c>
      <c r="C869" s="4">
        <v>42809.794456018521</v>
      </c>
      <c r="D869" s="3" t="s">
        <v>31816</v>
      </c>
      <c r="E869" s="3" t="s">
        <v>35751</v>
      </c>
      <c r="M869" s="3" t="s">
        <v>16016</v>
      </c>
      <c r="N869" s="3" t="s">
        <v>16015</v>
      </c>
      <c r="W869" s="3" t="s">
        <v>16014</v>
      </c>
      <c r="AI869" s="3" t="s">
        <v>29</v>
      </c>
      <c r="AJ869" s="3" t="s">
        <v>7632</v>
      </c>
      <c r="AM869" s="3" t="s">
        <v>24</v>
      </c>
      <c r="AZ869" s="3" t="s">
        <v>5159</v>
      </c>
      <c r="BA869" s="3" t="s">
        <v>35749</v>
      </c>
      <c r="BB869" s="3" t="s">
        <v>7771</v>
      </c>
      <c r="BD869" s="3" t="s">
        <v>30</v>
      </c>
      <c r="BG869" s="3"/>
    </row>
    <row r="870" spans="1:59" ht="15" x14ac:dyDescent="0.2">
      <c r="A870" s="3" t="s">
        <v>35746</v>
      </c>
      <c r="B870" s="3" t="s">
        <v>35744</v>
      </c>
      <c r="C870" s="4">
        <v>42809.794456018521</v>
      </c>
      <c r="D870" s="3" t="s">
        <v>31816</v>
      </c>
      <c r="E870" s="3" t="s">
        <v>35746</v>
      </c>
      <c r="L870" s="3" t="s">
        <v>35747</v>
      </c>
      <c r="AZ870" s="3" t="s">
        <v>35745</v>
      </c>
      <c r="BA870" s="3" t="s">
        <v>4433</v>
      </c>
      <c r="BD870" s="3" t="s">
        <v>7641</v>
      </c>
      <c r="BG870" s="3"/>
    </row>
    <row r="871" spans="1:59" ht="15" x14ac:dyDescent="0.2">
      <c r="A871" s="3" t="s">
        <v>35742</v>
      </c>
      <c r="B871" s="3" t="s">
        <v>35739</v>
      </c>
      <c r="C871" s="4">
        <v>42809.794444444437</v>
      </c>
      <c r="D871" s="3" t="s">
        <v>31816</v>
      </c>
      <c r="E871" s="3" t="s">
        <v>35743</v>
      </c>
      <c r="M871" s="3" t="s">
        <v>16016</v>
      </c>
      <c r="N871" s="3" t="s">
        <v>16015</v>
      </c>
      <c r="W871" s="3" t="s">
        <v>16014</v>
      </c>
      <c r="AI871" s="3" t="s">
        <v>29</v>
      </c>
      <c r="AJ871" s="3" t="s">
        <v>7632</v>
      </c>
      <c r="AM871" s="3" t="s">
        <v>24</v>
      </c>
      <c r="AZ871" s="3" t="s">
        <v>35741</v>
      </c>
      <c r="BA871" s="3" t="s">
        <v>35740</v>
      </c>
      <c r="BB871" s="3" t="s">
        <v>7771</v>
      </c>
      <c r="BD871" s="3" t="s">
        <v>30</v>
      </c>
      <c r="BG871" s="3"/>
    </row>
    <row r="872" spans="1:59" ht="15" x14ac:dyDescent="0.2">
      <c r="A872" s="3" t="s">
        <v>35737</v>
      </c>
      <c r="B872" s="3" t="s">
        <v>35735</v>
      </c>
      <c r="C872" s="4">
        <v>42809.794432870367</v>
      </c>
      <c r="D872" s="3" t="s">
        <v>31816</v>
      </c>
      <c r="E872" s="3" t="s">
        <v>35738</v>
      </c>
      <c r="M872" s="3" t="s">
        <v>10344</v>
      </c>
      <c r="N872" s="3" t="s">
        <v>10343</v>
      </c>
      <c r="W872" s="3" t="s">
        <v>10342</v>
      </c>
      <c r="AI872" s="3" t="s">
        <v>29</v>
      </c>
      <c r="AJ872" s="3" t="s">
        <v>7632</v>
      </c>
      <c r="AM872" s="3" t="s">
        <v>24</v>
      </c>
      <c r="AZ872" s="3" t="s">
        <v>12416</v>
      </c>
      <c r="BA872" s="3" t="s">
        <v>35736</v>
      </c>
      <c r="BB872" s="3" t="s">
        <v>7771</v>
      </c>
      <c r="BD872" s="3" t="s">
        <v>30</v>
      </c>
      <c r="BG872" s="3"/>
    </row>
    <row r="873" spans="1:59" ht="15" x14ac:dyDescent="0.2">
      <c r="A873" s="3" t="s">
        <v>35733</v>
      </c>
      <c r="B873" s="3" t="s">
        <v>35731</v>
      </c>
      <c r="C873" s="4">
        <v>42809.794432870367</v>
      </c>
      <c r="D873" s="3" t="s">
        <v>31816</v>
      </c>
      <c r="E873" s="3" t="s">
        <v>35734</v>
      </c>
      <c r="M873" s="3" t="s">
        <v>10344</v>
      </c>
      <c r="N873" s="3" t="s">
        <v>10343</v>
      </c>
      <c r="W873" s="3" t="s">
        <v>10342</v>
      </c>
      <c r="AI873" s="3" t="s">
        <v>29</v>
      </c>
      <c r="AJ873" s="3" t="s">
        <v>7632</v>
      </c>
      <c r="AM873" s="3" t="s">
        <v>24</v>
      </c>
      <c r="AZ873" s="3" t="s">
        <v>35732</v>
      </c>
      <c r="BA873" s="3" t="s">
        <v>5209</v>
      </c>
      <c r="BB873" s="3" t="s">
        <v>7771</v>
      </c>
      <c r="BD873" s="3" t="s">
        <v>30</v>
      </c>
      <c r="BG873" s="3"/>
    </row>
    <row r="874" spans="1:59" ht="15" x14ac:dyDescent="0.2">
      <c r="A874" s="3" t="s">
        <v>35728</v>
      </c>
      <c r="B874" s="3" t="s">
        <v>35725</v>
      </c>
      <c r="C874" s="4">
        <v>42809.794421296298</v>
      </c>
      <c r="D874" s="3" t="s">
        <v>31816</v>
      </c>
      <c r="E874" s="3" t="s">
        <v>35730</v>
      </c>
      <c r="M874" s="3" t="s">
        <v>10344</v>
      </c>
      <c r="N874" s="3" t="s">
        <v>10343</v>
      </c>
      <c r="U874" s="3" t="s">
        <v>35729</v>
      </c>
      <c r="W874" s="3" t="s">
        <v>10342</v>
      </c>
      <c r="AI874" s="3" t="s">
        <v>29</v>
      </c>
      <c r="AJ874" s="3" t="s">
        <v>7632</v>
      </c>
      <c r="AM874" s="3" t="s">
        <v>24</v>
      </c>
      <c r="AN874" s="3" t="s">
        <v>1720</v>
      </c>
      <c r="AZ874" s="3" t="s">
        <v>35727</v>
      </c>
      <c r="BA874" s="3" t="s">
        <v>35726</v>
      </c>
      <c r="BB874" s="3" t="s">
        <v>1720</v>
      </c>
      <c r="BD874" s="3" t="s">
        <v>30</v>
      </c>
      <c r="BG874" s="3"/>
    </row>
    <row r="875" spans="1:59" ht="15" x14ac:dyDescent="0.2">
      <c r="A875" s="3" t="s">
        <v>35723</v>
      </c>
      <c r="B875" s="3" t="s">
        <v>35721</v>
      </c>
      <c r="C875" s="4">
        <v>42809.794421296298</v>
      </c>
      <c r="D875" s="3" t="s">
        <v>31816</v>
      </c>
      <c r="E875" s="3" t="s">
        <v>35724</v>
      </c>
      <c r="M875" s="3" t="s">
        <v>7637</v>
      </c>
      <c r="N875" s="3" t="s">
        <v>7636</v>
      </c>
      <c r="W875" s="3" t="s">
        <v>7634</v>
      </c>
      <c r="AI875" s="3" t="s">
        <v>29</v>
      </c>
      <c r="AJ875" s="3" t="s">
        <v>7632</v>
      </c>
      <c r="AM875" s="3" t="s">
        <v>24</v>
      </c>
      <c r="AZ875" s="3" t="s">
        <v>8966</v>
      </c>
      <c r="BA875" s="3" t="s">
        <v>35722</v>
      </c>
      <c r="BB875" s="3" t="s">
        <v>7771</v>
      </c>
      <c r="BD875" s="3" t="s">
        <v>30</v>
      </c>
      <c r="BG875" s="3"/>
    </row>
    <row r="876" spans="1:59" ht="15" x14ac:dyDescent="0.2">
      <c r="A876" s="3" t="s">
        <v>35719</v>
      </c>
      <c r="B876" s="3" t="s">
        <v>35717</v>
      </c>
      <c r="C876" s="4">
        <v>42809.794421296298</v>
      </c>
      <c r="D876" s="3" t="s">
        <v>31816</v>
      </c>
      <c r="E876" s="3" t="s">
        <v>35720</v>
      </c>
      <c r="M876" s="3" t="s">
        <v>7637</v>
      </c>
      <c r="N876" s="3" t="s">
        <v>7636</v>
      </c>
      <c r="W876" s="3" t="s">
        <v>7634</v>
      </c>
      <c r="AI876" s="3" t="s">
        <v>29</v>
      </c>
      <c r="AJ876" s="3" t="s">
        <v>7632</v>
      </c>
      <c r="AM876" s="3" t="s">
        <v>24</v>
      </c>
      <c r="AZ876" s="3" t="s">
        <v>11634</v>
      </c>
      <c r="BA876" s="3" t="s">
        <v>35718</v>
      </c>
      <c r="BB876" s="3" t="s">
        <v>7771</v>
      </c>
      <c r="BD876" s="3" t="s">
        <v>30</v>
      </c>
      <c r="BG876" s="3"/>
    </row>
    <row r="877" spans="1:59" ht="15" x14ac:dyDescent="0.2">
      <c r="A877" s="3" t="s">
        <v>35715</v>
      </c>
      <c r="B877" s="3" t="s">
        <v>35713</v>
      </c>
      <c r="C877" s="4">
        <v>42809.794421296298</v>
      </c>
      <c r="D877" s="3" t="s">
        <v>31816</v>
      </c>
      <c r="E877" s="3" t="s">
        <v>35716</v>
      </c>
      <c r="M877" s="3" t="s">
        <v>7637</v>
      </c>
      <c r="N877" s="3" t="s">
        <v>7636</v>
      </c>
      <c r="W877" s="3" t="s">
        <v>7634</v>
      </c>
      <c r="AI877" s="3" t="s">
        <v>29</v>
      </c>
      <c r="AJ877" s="3" t="s">
        <v>7632</v>
      </c>
      <c r="AM877" s="3" t="s">
        <v>24</v>
      </c>
      <c r="AZ877" s="3" t="s">
        <v>35714</v>
      </c>
      <c r="BA877" s="3" t="s">
        <v>4176</v>
      </c>
      <c r="BB877" s="3" t="s">
        <v>7771</v>
      </c>
      <c r="BD877" s="3" t="s">
        <v>30</v>
      </c>
      <c r="BG877" s="3"/>
    </row>
    <row r="878" spans="1:59" ht="15" x14ac:dyDescent="0.2">
      <c r="A878" s="3" t="s">
        <v>35710</v>
      </c>
      <c r="B878" s="3" t="s">
        <v>35709</v>
      </c>
      <c r="C878" s="4">
        <v>42809.794409722221</v>
      </c>
      <c r="D878" s="3" t="s">
        <v>31816</v>
      </c>
      <c r="E878" s="3" t="s">
        <v>35712</v>
      </c>
      <c r="M878" s="3" t="s">
        <v>9414</v>
      </c>
      <c r="N878" s="3" t="s">
        <v>9410</v>
      </c>
      <c r="U878" s="3" t="s">
        <v>35711</v>
      </c>
      <c r="W878" s="3" t="s">
        <v>17089</v>
      </c>
      <c r="AI878" s="3" t="s">
        <v>29</v>
      </c>
      <c r="AJ878" s="3" t="s">
        <v>7632</v>
      </c>
      <c r="AM878" s="3" t="s">
        <v>24</v>
      </c>
      <c r="AN878" s="3" t="s">
        <v>1720</v>
      </c>
      <c r="AZ878" s="3" t="s">
        <v>12641</v>
      </c>
      <c r="BA878" s="3" t="s">
        <v>24334</v>
      </c>
      <c r="BB878" s="3" t="s">
        <v>1720</v>
      </c>
      <c r="BD878" s="3" t="s">
        <v>30</v>
      </c>
      <c r="BG878" s="3"/>
    </row>
    <row r="879" spans="1:59" ht="15" x14ac:dyDescent="0.2">
      <c r="A879" s="3" t="s">
        <v>35707</v>
      </c>
      <c r="B879" s="3" t="s">
        <v>35705</v>
      </c>
      <c r="C879" s="4">
        <v>42809.794409722221</v>
      </c>
      <c r="D879" s="3" t="s">
        <v>31816</v>
      </c>
      <c r="E879" s="3" t="s">
        <v>35707</v>
      </c>
      <c r="L879" s="3" t="s">
        <v>35708</v>
      </c>
      <c r="AZ879" s="3" t="s">
        <v>8427</v>
      </c>
      <c r="BA879" s="3" t="s">
        <v>35706</v>
      </c>
      <c r="BD879" s="3" t="s">
        <v>7641</v>
      </c>
      <c r="BG879" s="3"/>
    </row>
    <row r="880" spans="1:59" ht="15" x14ac:dyDescent="0.2">
      <c r="A880" s="3" t="s">
        <v>35703</v>
      </c>
      <c r="B880" s="3" t="s">
        <v>35701</v>
      </c>
      <c r="C880" s="4">
        <v>42809.794409722221</v>
      </c>
      <c r="D880" s="3" t="s">
        <v>31816</v>
      </c>
      <c r="E880" s="3" t="s">
        <v>35704</v>
      </c>
      <c r="M880" s="3" t="s">
        <v>8363</v>
      </c>
      <c r="N880" s="3" t="s">
        <v>8359</v>
      </c>
      <c r="W880" s="3" t="s">
        <v>14396</v>
      </c>
      <c r="AI880" s="3" t="s">
        <v>29</v>
      </c>
      <c r="AJ880" s="3" t="s">
        <v>7632</v>
      </c>
      <c r="AM880" s="3" t="s">
        <v>24</v>
      </c>
      <c r="AZ880" s="3" t="s">
        <v>35702</v>
      </c>
      <c r="BA880" s="3" t="s">
        <v>5827</v>
      </c>
      <c r="BB880" s="3" t="s">
        <v>7771</v>
      </c>
      <c r="BD880" s="3" t="s">
        <v>30</v>
      </c>
      <c r="BG880" s="3"/>
    </row>
    <row r="881" spans="1:59" ht="15" x14ac:dyDescent="0.2">
      <c r="A881" s="3" t="s">
        <v>35699</v>
      </c>
      <c r="B881" s="3" t="s">
        <v>35698</v>
      </c>
      <c r="C881" s="4">
        <v>42809.794398148151</v>
      </c>
      <c r="D881" s="3" t="s">
        <v>31816</v>
      </c>
      <c r="E881" s="3" t="s">
        <v>35700</v>
      </c>
      <c r="M881" s="3" t="s">
        <v>8363</v>
      </c>
      <c r="N881" s="3" t="s">
        <v>8359</v>
      </c>
      <c r="W881" s="3" t="s">
        <v>14396</v>
      </c>
      <c r="AI881" s="3" t="s">
        <v>29</v>
      </c>
      <c r="AJ881" s="3" t="s">
        <v>7632</v>
      </c>
      <c r="AM881" s="3" t="s">
        <v>24</v>
      </c>
      <c r="AZ881" s="3" t="s">
        <v>29875</v>
      </c>
      <c r="BA881" s="3" t="s">
        <v>10705</v>
      </c>
      <c r="BB881" s="3" t="s">
        <v>7771</v>
      </c>
      <c r="BD881" s="3" t="s">
        <v>30</v>
      </c>
      <c r="BG881" s="3"/>
    </row>
    <row r="882" spans="1:59" ht="15" x14ac:dyDescent="0.2">
      <c r="A882" s="3" t="s">
        <v>35696</v>
      </c>
      <c r="B882" s="3" t="s">
        <v>35695</v>
      </c>
      <c r="C882" s="4">
        <v>42809.794386574067</v>
      </c>
      <c r="D882" s="3" t="s">
        <v>31816</v>
      </c>
      <c r="E882" s="3" t="s">
        <v>35697</v>
      </c>
      <c r="M882" s="3" t="s">
        <v>10277</v>
      </c>
      <c r="N882" s="3" t="s">
        <v>10276</v>
      </c>
      <c r="W882" s="3" t="s">
        <v>10275</v>
      </c>
      <c r="AI882" s="3" t="s">
        <v>29</v>
      </c>
      <c r="AJ882" s="3" t="s">
        <v>7632</v>
      </c>
      <c r="AM882" s="3" t="s">
        <v>24</v>
      </c>
      <c r="AZ882" s="3" t="s">
        <v>11634</v>
      </c>
      <c r="BA882" s="3" t="s">
        <v>5588</v>
      </c>
      <c r="BB882" s="3" t="s">
        <v>7771</v>
      </c>
      <c r="BD882" s="3" t="s">
        <v>30</v>
      </c>
      <c r="BG882" s="3"/>
    </row>
    <row r="883" spans="1:59" ht="15" x14ac:dyDescent="0.2">
      <c r="A883" s="3" t="s">
        <v>35693</v>
      </c>
      <c r="B883" s="3" t="s">
        <v>35692</v>
      </c>
      <c r="C883" s="4">
        <v>42809.794374999998</v>
      </c>
      <c r="D883" s="3" t="s">
        <v>31816</v>
      </c>
      <c r="E883" s="3" t="s">
        <v>35693</v>
      </c>
      <c r="L883" s="3" t="s">
        <v>35694</v>
      </c>
      <c r="AZ883" s="3" t="s">
        <v>3259</v>
      </c>
      <c r="BA883" s="3" t="s">
        <v>789</v>
      </c>
      <c r="BD883" s="3" t="s">
        <v>7641</v>
      </c>
      <c r="BG883" s="3"/>
    </row>
    <row r="884" spans="1:59" ht="15" x14ac:dyDescent="0.2">
      <c r="A884" s="3" t="s">
        <v>35690</v>
      </c>
      <c r="B884" s="3" t="s">
        <v>35688</v>
      </c>
      <c r="C884" s="4">
        <v>42809.794363425928</v>
      </c>
      <c r="D884" s="3" t="s">
        <v>31816</v>
      </c>
      <c r="E884" s="3" t="s">
        <v>35691</v>
      </c>
      <c r="M884" s="3" t="s">
        <v>20290</v>
      </c>
      <c r="N884" s="3" t="s">
        <v>20286</v>
      </c>
      <c r="W884" s="3" t="s">
        <v>20334</v>
      </c>
      <c r="AI884" s="3" t="s">
        <v>29</v>
      </c>
      <c r="AJ884" s="3" t="s">
        <v>7632</v>
      </c>
      <c r="AM884" s="3" t="s">
        <v>24</v>
      </c>
      <c r="AZ884" s="3" t="s">
        <v>35689</v>
      </c>
      <c r="BA884" s="3" t="s">
        <v>21572</v>
      </c>
      <c r="BB884" s="3" t="s">
        <v>7771</v>
      </c>
      <c r="BD884" s="3" t="s">
        <v>30</v>
      </c>
      <c r="BG884" s="3"/>
    </row>
    <row r="885" spans="1:59" ht="15" x14ac:dyDescent="0.2">
      <c r="A885" s="3" t="s">
        <v>35686</v>
      </c>
      <c r="B885" s="3" t="s">
        <v>35683</v>
      </c>
      <c r="C885" s="4">
        <v>42809.794363425928</v>
      </c>
      <c r="D885" s="3" t="s">
        <v>31816</v>
      </c>
      <c r="E885" s="3" t="s">
        <v>35687</v>
      </c>
      <c r="M885" s="3" t="s">
        <v>20290</v>
      </c>
      <c r="N885" s="3" t="s">
        <v>20286</v>
      </c>
      <c r="W885" s="3" t="s">
        <v>20334</v>
      </c>
      <c r="AI885" s="3" t="s">
        <v>29</v>
      </c>
      <c r="AJ885" s="3" t="s">
        <v>7632</v>
      </c>
      <c r="AM885" s="3" t="s">
        <v>24</v>
      </c>
      <c r="AZ885" s="3" t="s">
        <v>35685</v>
      </c>
      <c r="BA885" s="3" t="s">
        <v>35684</v>
      </c>
      <c r="BB885" s="3" t="s">
        <v>7771</v>
      </c>
      <c r="BD885" s="3" t="s">
        <v>30</v>
      </c>
      <c r="BG885" s="3"/>
    </row>
    <row r="886" spans="1:59" ht="15" x14ac:dyDescent="0.2">
      <c r="A886" s="3" t="s">
        <v>35681</v>
      </c>
      <c r="B886" s="3" t="s">
        <v>35680</v>
      </c>
      <c r="C886" s="4">
        <v>42809.794363425928</v>
      </c>
      <c r="D886" s="3" t="s">
        <v>31816</v>
      </c>
      <c r="E886" s="3" t="s">
        <v>35682</v>
      </c>
      <c r="M886" s="3" t="s">
        <v>20290</v>
      </c>
      <c r="N886" s="3" t="s">
        <v>20286</v>
      </c>
      <c r="W886" s="3" t="s">
        <v>20334</v>
      </c>
      <c r="AI886" s="3" t="s">
        <v>29</v>
      </c>
      <c r="AJ886" s="3" t="s">
        <v>7632</v>
      </c>
      <c r="AM886" s="3" t="s">
        <v>24</v>
      </c>
      <c r="AZ886" s="3" t="s">
        <v>22769</v>
      </c>
      <c r="BA886" s="3" t="s">
        <v>12366</v>
      </c>
      <c r="BB886" s="3" t="s">
        <v>7771</v>
      </c>
      <c r="BD886" s="3" t="s">
        <v>30</v>
      </c>
      <c r="BG886" s="3"/>
    </row>
    <row r="887" spans="1:59" ht="15" x14ac:dyDescent="0.2">
      <c r="A887" s="3" t="s">
        <v>35679</v>
      </c>
      <c r="B887" s="3" t="s">
        <v>35676</v>
      </c>
      <c r="C887" s="4">
        <v>42809.794351851851</v>
      </c>
      <c r="D887" s="3" t="s">
        <v>31816</v>
      </c>
      <c r="E887" s="3" t="s">
        <v>35679</v>
      </c>
      <c r="L887" s="3" t="s">
        <v>26632</v>
      </c>
      <c r="AZ887" s="3" t="s">
        <v>35678</v>
      </c>
      <c r="BA887" s="3" t="s">
        <v>35677</v>
      </c>
      <c r="BD887" s="3" t="s">
        <v>7641</v>
      </c>
      <c r="BG887" s="3"/>
    </row>
    <row r="888" spans="1:59" ht="15" x14ac:dyDescent="0.2">
      <c r="A888" s="3" t="s">
        <v>35674</v>
      </c>
      <c r="B888" s="3" t="s">
        <v>35672</v>
      </c>
      <c r="C888" s="4">
        <v>42809.794351851851</v>
      </c>
      <c r="D888" s="3" t="s">
        <v>31816</v>
      </c>
      <c r="E888" s="3" t="s">
        <v>35674</v>
      </c>
      <c r="L888" s="3" t="s">
        <v>35675</v>
      </c>
      <c r="AZ888" s="3" t="s">
        <v>8893</v>
      </c>
      <c r="BA888" s="3" t="s">
        <v>35673</v>
      </c>
      <c r="BD888" s="3" t="s">
        <v>7641</v>
      </c>
      <c r="BG888" s="3"/>
    </row>
    <row r="889" spans="1:59" ht="15" x14ac:dyDescent="0.2">
      <c r="A889" s="3" t="s">
        <v>35669</v>
      </c>
      <c r="B889" s="3" t="s">
        <v>35668</v>
      </c>
      <c r="C889" s="4">
        <v>42809.794351851851</v>
      </c>
      <c r="D889" s="3" t="s">
        <v>31816</v>
      </c>
      <c r="E889" s="3" t="s">
        <v>35671</v>
      </c>
      <c r="M889" s="3" t="s">
        <v>17146</v>
      </c>
      <c r="N889" s="3" t="s">
        <v>17145</v>
      </c>
      <c r="U889" s="3" t="s">
        <v>35670</v>
      </c>
      <c r="W889" s="3" t="s">
        <v>17144</v>
      </c>
      <c r="AI889" s="3" t="s">
        <v>29</v>
      </c>
      <c r="AJ889" s="3" t="s">
        <v>7632</v>
      </c>
      <c r="AM889" s="3" t="s">
        <v>24</v>
      </c>
      <c r="AN889" s="3" t="s">
        <v>184</v>
      </c>
      <c r="AZ889" s="3" t="s">
        <v>3957</v>
      </c>
      <c r="BA889" s="3" t="s">
        <v>7916</v>
      </c>
      <c r="BB889" s="3" t="s">
        <v>184</v>
      </c>
      <c r="BD889" s="3" t="s">
        <v>30</v>
      </c>
      <c r="BG889" s="3"/>
    </row>
    <row r="890" spans="1:59" ht="15" x14ac:dyDescent="0.2">
      <c r="A890" s="3" t="s">
        <v>35666</v>
      </c>
      <c r="B890" s="3" t="s">
        <v>35663</v>
      </c>
      <c r="C890" s="4">
        <v>42809.794340277767</v>
      </c>
      <c r="D890" s="3" t="s">
        <v>31816</v>
      </c>
      <c r="E890" s="3" t="s">
        <v>35667</v>
      </c>
      <c r="M890" s="3" t="s">
        <v>17146</v>
      </c>
      <c r="N890" s="3" t="s">
        <v>17145</v>
      </c>
      <c r="W890" s="3" t="s">
        <v>17144</v>
      </c>
      <c r="AI890" s="3" t="s">
        <v>29</v>
      </c>
      <c r="AJ890" s="3" t="s">
        <v>7632</v>
      </c>
      <c r="AM890" s="3" t="s">
        <v>24</v>
      </c>
      <c r="AZ890" s="3" t="s">
        <v>35665</v>
      </c>
      <c r="BA890" s="3" t="s">
        <v>35664</v>
      </c>
      <c r="BB890" s="3" t="s">
        <v>7771</v>
      </c>
      <c r="BD890" s="3" t="s">
        <v>30</v>
      </c>
      <c r="BG890" s="3"/>
    </row>
    <row r="891" spans="1:59" ht="15" x14ac:dyDescent="0.2">
      <c r="A891" s="3" t="s">
        <v>35662</v>
      </c>
      <c r="B891" s="3" t="s">
        <v>35660</v>
      </c>
      <c r="C891" s="4">
        <v>42809.794340277767</v>
      </c>
      <c r="D891" s="3" t="s">
        <v>31816</v>
      </c>
      <c r="E891" s="3" t="s">
        <v>35662</v>
      </c>
      <c r="L891" s="3" t="s">
        <v>7783</v>
      </c>
      <c r="AZ891" s="3" t="s">
        <v>22069</v>
      </c>
      <c r="BA891" s="3" t="s">
        <v>35661</v>
      </c>
      <c r="BD891" s="3" t="s">
        <v>7641</v>
      </c>
      <c r="BG891" s="3"/>
    </row>
    <row r="892" spans="1:59" ht="15" x14ac:dyDescent="0.2">
      <c r="A892" s="3" t="s">
        <v>35659</v>
      </c>
      <c r="B892" s="3" t="s">
        <v>35657</v>
      </c>
      <c r="C892" s="4">
        <v>42809.794328703712</v>
      </c>
      <c r="D892" s="3" t="s">
        <v>31816</v>
      </c>
      <c r="E892" s="3" t="s">
        <v>35659</v>
      </c>
      <c r="L892" s="3" t="s">
        <v>29669</v>
      </c>
      <c r="AZ892" s="3" t="s">
        <v>35658</v>
      </c>
      <c r="BA892" s="3" t="s">
        <v>6153</v>
      </c>
      <c r="BD892" s="3" t="s">
        <v>7641</v>
      </c>
      <c r="BG892" s="3"/>
    </row>
    <row r="893" spans="1:59" ht="15" x14ac:dyDescent="0.2">
      <c r="A893" s="3" t="s">
        <v>35656</v>
      </c>
      <c r="B893" s="3" t="s">
        <v>35655</v>
      </c>
      <c r="C893" s="4">
        <v>42809.794328703712</v>
      </c>
      <c r="D893" s="3" t="s">
        <v>31816</v>
      </c>
      <c r="E893" s="3" t="s">
        <v>35656</v>
      </c>
      <c r="L893" s="3" t="s">
        <v>35647</v>
      </c>
      <c r="AZ893" s="3" t="s">
        <v>9390</v>
      </c>
      <c r="BA893" s="3" t="s">
        <v>5298</v>
      </c>
      <c r="BD893" s="3" t="s">
        <v>7641</v>
      </c>
      <c r="BG893" s="3"/>
    </row>
    <row r="894" spans="1:59" ht="15" x14ac:dyDescent="0.2">
      <c r="A894" s="3" t="s">
        <v>35654</v>
      </c>
      <c r="B894" s="3" t="s">
        <v>35651</v>
      </c>
      <c r="C894" s="4">
        <v>42809.794317129628</v>
      </c>
      <c r="D894" s="3" t="s">
        <v>31816</v>
      </c>
      <c r="E894" s="3" t="s">
        <v>35654</v>
      </c>
      <c r="L894" s="3" t="s">
        <v>29669</v>
      </c>
      <c r="AZ894" s="3" t="s">
        <v>35653</v>
      </c>
      <c r="BA894" s="3" t="s">
        <v>35652</v>
      </c>
      <c r="BD894" s="3" t="s">
        <v>7641</v>
      </c>
      <c r="BG894" s="3"/>
    </row>
    <row r="895" spans="1:59" ht="15" x14ac:dyDescent="0.2">
      <c r="A895" s="3" t="s">
        <v>35650</v>
      </c>
      <c r="B895" s="3" t="s">
        <v>35648</v>
      </c>
      <c r="C895" s="4">
        <v>42809.794317129628</v>
      </c>
      <c r="D895" s="3" t="s">
        <v>31816</v>
      </c>
      <c r="E895" s="3" t="s">
        <v>35650</v>
      </c>
      <c r="L895" s="3" t="s">
        <v>29669</v>
      </c>
      <c r="AZ895" s="3" t="s">
        <v>35649</v>
      </c>
      <c r="BA895" s="3" t="s">
        <v>11923</v>
      </c>
      <c r="BD895" s="3" t="s">
        <v>7641</v>
      </c>
      <c r="BG895" s="3"/>
    </row>
    <row r="896" spans="1:59" ht="15" x14ac:dyDescent="0.2">
      <c r="A896" s="3" t="s">
        <v>35646</v>
      </c>
      <c r="B896" s="3" t="s">
        <v>35644</v>
      </c>
      <c r="C896" s="4">
        <v>42809.794317129628</v>
      </c>
      <c r="D896" s="3" t="s">
        <v>31816</v>
      </c>
      <c r="E896" s="3" t="s">
        <v>35646</v>
      </c>
      <c r="L896" s="3" t="s">
        <v>35647</v>
      </c>
      <c r="AZ896" s="3" t="s">
        <v>35645</v>
      </c>
      <c r="BA896" s="3" t="s">
        <v>4220</v>
      </c>
      <c r="BD896" s="3" t="s">
        <v>7641</v>
      </c>
      <c r="BG896" s="3"/>
    </row>
    <row r="897" spans="1:59" ht="15" x14ac:dyDescent="0.2">
      <c r="A897" s="3" t="s">
        <v>35643</v>
      </c>
      <c r="B897" s="3" t="s">
        <v>35642</v>
      </c>
      <c r="C897" s="4">
        <v>42809.794317129628</v>
      </c>
      <c r="D897" s="3" t="s">
        <v>31816</v>
      </c>
      <c r="E897" s="3" t="s">
        <v>35643</v>
      </c>
      <c r="L897" s="3" t="s">
        <v>29669</v>
      </c>
      <c r="AZ897" s="3" t="s">
        <v>15633</v>
      </c>
      <c r="BA897" s="3" t="s">
        <v>23355</v>
      </c>
      <c r="BD897" s="3" t="s">
        <v>7641</v>
      </c>
      <c r="BG897" s="3"/>
    </row>
    <row r="898" spans="1:59" ht="15" x14ac:dyDescent="0.2">
      <c r="A898" s="3" t="s">
        <v>35640</v>
      </c>
      <c r="B898" s="3" t="s">
        <v>35638</v>
      </c>
      <c r="C898" s="4">
        <v>42809.794317129628</v>
      </c>
      <c r="D898" s="3" t="s">
        <v>31816</v>
      </c>
      <c r="E898" s="3" t="s">
        <v>35641</v>
      </c>
      <c r="M898" s="3" t="s">
        <v>8446</v>
      </c>
      <c r="N898" s="3" t="s">
        <v>23899</v>
      </c>
      <c r="W898" s="3" t="s">
        <v>23897</v>
      </c>
      <c r="AI898" s="3" t="s">
        <v>29</v>
      </c>
      <c r="AJ898" s="3" t="s">
        <v>7632</v>
      </c>
      <c r="AM898" s="3" t="s">
        <v>24</v>
      </c>
      <c r="AZ898" s="3" t="s">
        <v>7916</v>
      </c>
      <c r="BA898" s="3" t="s">
        <v>35639</v>
      </c>
      <c r="BB898" s="3" t="s">
        <v>7771</v>
      </c>
      <c r="BD898" s="3" t="s">
        <v>30</v>
      </c>
      <c r="BG898" s="3"/>
    </row>
    <row r="899" spans="1:59" ht="15" x14ac:dyDescent="0.2">
      <c r="A899" s="3" t="s">
        <v>35636</v>
      </c>
      <c r="B899" s="3" t="s">
        <v>35634</v>
      </c>
      <c r="C899" s="4">
        <v>42809.794305555559</v>
      </c>
      <c r="D899" s="3" t="s">
        <v>31816</v>
      </c>
      <c r="E899" s="3" t="s">
        <v>35637</v>
      </c>
      <c r="M899" s="3" t="s">
        <v>8446</v>
      </c>
      <c r="N899" s="3" t="s">
        <v>23899</v>
      </c>
      <c r="W899" s="3" t="s">
        <v>23897</v>
      </c>
      <c r="AI899" s="3" t="s">
        <v>29</v>
      </c>
      <c r="AJ899" s="3" t="s">
        <v>7632</v>
      </c>
      <c r="AM899" s="3" t="s">
        <v>24</v>
      </c>
      <c r="AZ899" s="3" t="s">
        <v>18288</v>
      </c>
      <c r="BA899" s="3" t="s">
        <v>35635</v>
      </c>
      <c r="BB899" s="3" t="s">
        <v>7771</v>
      </c>
      <c r="BD899" s="3" t="s">
        <v>30</v>
      </c>
      <c r="BG899" s="3"/>
    </row>
    <row r="900" spans="1:59" ht="15" x14ac:dyDescent="0.2">
      <c r="A900" s="3" t="s">
        <v>35633</v>
      </c>
      <c r="B900" s="3" t="s">
        <v>35631</v>
      </c>
      <c r="C900" s="4">
        <v>42809.794305555559</v>
      </c>
      <c r="D900" s="3" t="s">
        <v>31816</v>
      </c>
      <c r="E900" s="3" t="s">
        <v>35633</v>
      </c>
      <c r="L900" s="3" t="s">
        <v>18934</v>
      </c>
      <c r="AZ900" s="3" t="s">
        <v>35632</v>
      </c>
      <c r="BA900" s="3" t="s">
        <v>12578</v>
      </c>
      <c r="BD900" s="3" t="s">
        <v>7641</v>
      </c>
      <c r="BG900" s="3"/>
    </row>
    <row r="901" spans="1:59" ht="15" x14ac:dyDescent="0.2">
      <c r="A901" s="3" t="s">
        <v>35629</v>
      </c>
      <c r="B901" s="3" t="s">
        <v>35627</v>
      </c>
      <c r="C901" s="4">
        <v>42809.794305555559</v>
      </c>
      <c r="D901" s="3" t="s">
        <v>31816</v>
      </c>
      <c r="E901" s="3" t="s">
        <v>35630</v>
      </c>
      <c r="M901" s="3" t="s">
        <v>8143</v>
      </c>
      <c r="N901" s="3" t="s">
        <v>8139</v>
      </c>
      <c r="W901" s="3" t="s">
        <v>16503</v>
      </c>
      <c r="AI901" s="3" t="s">
        <v>29</v>
      </c>
      <c r="AJ901" s="3" t="s">
        <v>7632</v>
      </c>
      <c r="AM901" s="3" t="s">
        <v>24</v>
      </c>
      <c r="AZ901" s="3" t="s">
        <v>35628</v>
      </c>
      <c r="BA901" s="3" t="s">
        <v>33142</v>
      </c>
      <c r="BB901" s="3" t="s">
        <v>7771</v>
      </c>
      <c r="BD901" s="3" t="s">
        <v>30</v>
      </c>
      <c r="BG901" s="3"/>
    </row>
    <row r="902" spans="1:59" ht="15" x14ac:dyDescent="0.2">
      <c r="A902" s="3" t="s">
        <v>35625</v>
      </c>
      <c r="B902" s="3" t="s">
        <v>35623</v>
      </c>
      <c r="C902" s="4">
        <v>42809.794293981482</v>
      </c>
      <c r="D902" s="3" t="s">
        <v>31816</v>
      </c>
      <c r="E902" s="3" t="s">
        <v>35626</v>
      </c>
      <c r="M902" s="3" t="s">
        <v>8143</v>
      </c>
      <c r="N902" s="3" t="s">
        <v>8139</v>
      </c>
      <c r="W902" s="3" t="s">
        <v>16503</v>
      </c>
      <c r="AI902" s="3" t="s">
        <v>29</v>
      </c>
      <c r="AJ902" s="3" t="s">
        <v>7632</v>
      </c>
      <c r="AM902" s="3" t="s">
        <v>24</v>
      </c>
      <c r="AZ902" s="3" t="s">
        <v>8334</v>
      </c>
      <c r="BA902" s="3" t="s">
        <v>35624</v>
      </c>
      <c r="BB902" s="3" t="s">
        <v>7771</v>
      </c>
      <c r="BD902" s="3" t="s">
        <v>30</v>
      </c>
      <c r="BG902" s="3"/>
    </row>
    <row r="903" spans="1:59" ht="15" x14ac:dyDescent="0.2">
      <c r="A903" s="3" t="s">
        <v>35621</v>
      </c>
      <c r="B903" s="3" t="s">
        <v>35620</v>
      </c>
      <c r="C903" s="4">
        <v>42809.794293981482</v>
      </c>
      <c r="D903" s="3" t="s">
        <v>31816</v>
      </c>
      <c r="E903" s="3" t="s">
        <v>35622</v>
      </c>
      <c r="M903" s="3" t="s">
        <v>8143</v>
      </c>
      <c r="N903" s="3" t="s">
        <v>8139</v>
      </c>
      <c r="W903" s="3" t="s">
        <v>16503</v>
      </c>
      <c r="AI903" s="3" t="s">
        <v>29</v>
      </c>
      <c r="AJ903" s="3" t="s">
        <v>7632</v>
      </c>
      <c r="AM903" s="3" t="s">
        <v>24</v>
      </c>
      <c r="AZ903" s="3" t="s">
        <v>30547</v>
      </c>
      <c r="BA903" s="3" t="s">
        <v>18056</v>
      </c>
      <c r="BB903" s="3" t="s">
        <v>7771</v>
      </c>
      <c r="BD903" s="3" t="s">
        <v>30</v>
      </c>
      <c r="BG903" s="3"/>
    </row>
    <row r="904" spans="1:59" ht="15" x14ac:dyDescent="0.2">
      <c r="A904" s="3" t="s">
        <v>35617</v>
      </c>
      <c r="B904" s="3" t="s">
        <v>35615</v>
      </c>
      <c r="C904" s="4">
        <v>42809.794282407413</v>
      </c>
      <c r="D904" s="3" t="s">
        <v>31816</v>
      </c>
      <c r="E904" s="3" t="s">
        <v>35619</v>
      </c>
      <c r="M904" s="3" t="s">
        <v>20534</v>
      </c>
      <c r="N904" s="3" t="s">
        <v>20533</v>
      </c>
      <c r="U904" s="3" t="s">
        <v>35618</v>
      </c>
      <c r="W904" s="3" t="s">
        <v>20532</v>
      </c>
      <c r="AI904" s="3" t="s">
        <v>29</v>
      </c>
      <c r="AJ904" s="3" t="s">
        <v>7632</v>
      </c>
      <c r="AM904" s="3" t="s">
        <v>24</v>
      </c>
      <c r="AN904" s="3" t="s">
        <v>1720</v>
      </c>
      <c r="AZ904" s="3" t="s">
        <v>35616</v>
      </c>
      <c r="BA904" s="3" t="s">
        <v>5545</v>
      </c>
      <c r="BB904" s="3" t="s">
        <v>1720</v>
      </c>
      <c r="BD904" s="3" t="s">
        <v>30</v>
      </c>
      <c r="BG904" s="3"/>
    </row>
    <row r="905" spans="1:59" ht="15" x14ac:dyDescent="0.2">
      <c r="A905" s="3" t="s">
        <v>35613</v>
      </c>
      <c r="B905" s="3" t="s">
        <v>35611</v>
      </c>
      <c r="C905" s="4">
        <v>42809.794282407413</v>
      </c>
      <c r="D905" s="3" t="s">
        <v>31816</v>
      </c>
      <c r="E905" s="3" t="s">
        <v>35614</v>
      </c>
      <c r="M905" s="3" t="s">
        <v>20534</v>
      </c>
      <c r="N905" s="3" t="s">
        <v>20533</v>
      </c>
      <c r="W905" s="3" t="s">
        <v>20532</v>
      </c>
      <c r="AI905" s="3" t="s">
        <v>29</v>
      </c>
      <c r="AJ905" s="3" t="s">
        <v>7632</v>
      </c>
      <c r="AM905" s="3" t="s">
        <v>24</v>
      </c>
      <c r="AZ905" s="3" t="s">
        <v>10730</v>
      </c>
      <c r="BA905" s="3" t="s">
        <v>35612</v>
      </c>
      <c r="BB905" s="3" t="s">
        <v>7771</v>
      </c>
      <c r="BD905" s="3" t="s">
        <v>30</v>
      </c>
      <c r="BG905" s="3"/>
    </row>
    <row r="906" spans="1:59" ht="15" x14ac:dyDescent="0.2">
      <c r="A906" s="3" t="s">
        <v>35609</v>
      </c>
      <c r="B906" s="3" t="s">
        <v>35608</v>
      </c>
      <c r="C906" s="4">
        <v>42809.794270833343</v>
      </c>
      <c r="D906" s="3" t="s">
        <v>31816</v>
      </c>
      <c r="E906" s="3" t="s">
        <v>35610</v>
      </c>
      <c r="M906" s="3" t="s">
        <v>7925</v>
      </c>
      <c r="N906" s="3" t="s">
        <v>7924</v>
      </c>
      <c r="W906" s="3" t="s">
        <v>7923</v>
      </c>
      <c r="AI906" s="3" t="s">
        <v>29</v>
      </c>
      <c r="AJ906" s="3" t="s">
        <v>7632</v>
      </c>
      <c r="AM906" s="3" t="s">
        <v>24</v>
      </c>
      <c r="AZ906" s="3" t="s">
        <v>6142</v>
      </c>
      <c r="BA906" s="3" t="s">
        <v>4738</v>
      </c>
      <c r="BB906" s="3" t="s">
        <v>7771</v>
      </c>
      <c r="BD906" s="3" t="s">
        <v>30</v>
      </c>
      <c r="BG906" s="3"/>
    </row>
    <row r="907" spans="1:59" ht="15" x14ac:dyDescent="0.2">
      <c r="A907" s="3" t="s">
        <v>35605</v>
      </c>
      <c r="B907" s="3" t="s">
        <v>35604</v>
      </c>
      <c r="C907" s="4">
        <v>42809.794259259259</v>
      </c>
      <c r="D907" s="3" t="s">
        <v>31816</v>
      </c>
      <c r="E907" s="3" t="s">
        <v>35607</v>
      </c>
      <c r="M907" s="3" t="s">
        <v>7925</v>
      </c>
      <c r="N907" s="3" t="s">
        <v>7924</v>
      </c>
      <c r="U907" s="3" t="s">
        <v>35606</v>
      </c>
      <c r="W907" s="3" t="s">
        <v>7923</v>
      </c>
      <c r="AI907" s="3" t="s">
        <v>29</v>
      </c>
      <c r="AJ907" s="3" t="s">
        <v>7632</v>
      </c>
      <c r="AM907" s="3" t="s">
        <v>24</v>
      </c>
      <c r="AN907" s="3" t="s">
        <v>7629</v>
      </c>
      <c r="AZ907" s="3" t="s">
        <v>12641</v>
      </c>
      <c r="BA907" s="3" t="s">
        <v>879</v>
      </c>
      <c r="BB907" s="3" t="s">
        <v>7629</v>
      </c>
      <c r="BD907" s="3" t="s">
        <v>30</v>
      </c>
      <c r="BG907" s="3"/>
    </row>
    <row r="908" spans="1:59" ht="15" x14ac:dyDescent="0.2">
      <c r="A908" s="3" t="s">
        <v>35602</v>
      </c>
      <c r="B908" s="3" t="s">
        <v>35600</v>
      </c>
      <c r="C908" s="4">
        <v>42809.794259259259</v>
      </c>
      <c r="D908" s="3" t="s">
        <v>31816</v>
      </c>
      <c r="E908" s="3" t="s">
        <v>35603</v>
      </c>
      <c r="M908" s="3" t="s">
        <v>8629</v>
      </c>
      <c r="N908" s="3" t="s">
        <v>8625</v>
      </c>
      <c r="W908" s="3" t="s">
        <v>24098</v>
      </c>
      <c r="AI908" s="3" t="s">
        <v>29</v>
      </c>
      <c r="AJ908" s="3" t="s">
        <v>7632</v>
      </c>
      <c r="AM908" s="3" t="s">
        <v>24</v>
      </c>
      <c r="AZ908" s="3" t="s">
        <v>19203</v>
      </c>
      <c r="BA908" s="3" t="s">
        <v>35601</v>
      </c>
      <c r="BB908" s="3" t="s">
        <v>7771</v>
      </c>
      <c r="BD908" s="3" t="s">
        <v>30</v>
      </c>
      <c r="BG908" s="3"/>
    </row>
    <row r="909" spans="1:59" ht="15" x14ac:dyDescent="0.2">
      <c r="A909" s="3" t="s">
        <v>35598</v>
      </c>
      <c r="B909" s="3" t="s">
        <v>35595</v>
      </c>
      <c r="C909" s="4">
        <v>42809.794247685182</v>
      </c>
      <c r="D909" s="3" t="s">
        <v>31816</v>
      </c>
      <c r="E909" s="3" t="s">
        <v>35599</v>
      </c>
      <c r="M909" s="3" t="s">
        <v>8629</v>
      </c>
      <c r="N909" s="3" t="s">
        <v>8625</v>
      </c>
      <c r="W909" s="3" t="s">
        <v>24098</v>
      </c>
      <c r="AI909" s="3" t="s">
        <v>29</v>
      </c>
      <c r="AJ909" s="3" t="s">
        <v>7632</v>
      </c>
      <c r="AM909" s="3" t="s">
        <v>24</v>
      </c>
      <c r="AZ909" s="3" t="s">
        <v>35597</v>
      </c>
      <c r="BA909" s="3" t="s">
        <v>35596</v>
      </c>
      <c r="BB909" s="3" t="s">
        <v>7771</v>
      </c>
      <c r="BD909" s="3" t="s">
        <v>30</v>
      </c>
      <c r="BG909" s="3"/>
    </row>
    <row r="910" spans="1:59" ht="15" x14ac:dyDescent="0.2">
      <c r="A910" s="3" t="s">
        <v>35594</v>
      </c>
      <c r="B910" s="3" t="s">
        <v>35593</v>
      </c>
      <c r="C910" s="4">
        <v>42809.794247685182</v>
      </c>
      <c r="D910" s="3" t="s">
        <v>31816</v>
      </c>
      <c r="E910" s="3" t="s">
        <v>35594</v>
      </c>
      <c r="L910" s="3" t="s">
        <v>21717</v>
      </c>
      <c r="AZ910" s="3" t="s">
        <v>8893</v>
      </c>
      <c r="BA910" s="3" t="s">
        <v>6098</v>
      </c>
      <c r="BD910" s="3" t="s">
        <v>7641</v>
      </c>
      <c r="BG910" s="3"/>
    </row>
    <row r="911" spans="1:59" ht="15" x14ac:dyDescent="0.2">
      <c r="A911" s="3" t="s">
        <v>35591</v>
      </c>
      <c r="B911" s="3" t="s">
        <v>35589</v>
      </c>
      <c r="C911" s="4">
        <v>42809.794247685182</v>
      </c>
      <c r="D911" s="3" t="s">
        <v>31816</v>
      </c>
      <c r="E911" s="3" t="s">
        <v>35592</v>
      </c>
      <c r="M911" s="3" t="s">
        <v>7778</v>
      </c>
      <c r="N911" s="3" t="s">
        <v>7777</v>
      </c>
      <c r="W911" s="3" t="s">
        <v>7776</v>
      </c>
      <c r="AI911" s="3" t="s">
        <v>29</v>
      </c>
      <c r="AJ911" s="3" t="s">
        <v>7632</v>
      </c>
      <c r="AM911" s="3" t="s">
        <v>24</v>
      </c>
      <c r="AZ911" s="3" t="s">
        <v>35590</v>
      </c>
      <c r="BA911" s="3" t="s">
        <v>5754</v>
      </c>
      <c r="BB911" s="3" t="s">
        <v>7771</v>
      </c>
      <c r="BD911" s="3" t="s">
        <v>30</v>
      </c>
      <c r="BG911" s="3"/>
    </row>
    <row r="912" spans="1:59" ht="15" x14ac:dyDescent="0.2">
      <c r="A912" s="3" t="s">
        <v>35586</v>
      </c>
      <c r="B912" s="3" t="s">
        <v>35584</v>
      </c>
      <c r="C912" s="4">
        <v>42809.794236111113</v>
      </c>
      <c r="D912" s="3" t="s">
        <v>31816</v>
      </c>
      <c r="E912" s="3" t="s">
        <v>35588</v>
      </c>
      <c r="L912" s="3" t="s">
        <v>35587</v>
      </c>
      <c r="N912" s="3" t="s">
        <v>9875</v>
      </c>
      <c r="W912" s="3" t="s">
        <v>7776</v>
      </c>
      <c r="AI912" s="3" t="s">
        <v>29</v>
      </c>
      <c r="AJ912" s="3" t="s">
        <v>7632</v>
      </c>
      <c r="AM912" s="3" t="s">
        <v>62</v>
      </c>
      <c r="AZ912" s="3" t="s">
        <v>21090</v>
      </c>
      <c r="BA912" s="3" t="s">
        <v>35585</v>
      </c>
      <c r="BB912" s="3" t="s">
        <v>7771</v>
      </c>
      <c r="BD912" s="3" t="s">
        <v>30</v>
      </c>
      <c r="BG912" s="3"/>
    </row>
    <row r="913" spans="1:59" ht="15" x14ac:dyDescent="0.2">
      <c r="A913" s="3" t="s">
        <v>35583</v>
      </c>
      <c r="B913" s="3" t="s">
        <v>35581</v>
      </c>
      <c r="C913" s="4">
        <v>42809.794236111113</v>
      </c>
      <c r="D913" s="3" t="s">
        <v>31816</v>
      </c>
      <c r="E913" s="3" t="s">
        <v>35583</v>
      </c>
      <c r="L913" s="3" t="s">
        <v>21717</v>
      </c>
      <c r="AZ913" s="3" t="s">
        <v>35582</v>
      </c>
      <c r="BA913" s="3" t="s">
        <v>1207</v>
      </c>
      <c r="BD913" s="3" t="s">
        <v>7641</v>
      </c>
      <c r="BG913" s="3"/>
    </row>
    <row r="914" spans="1:59" ht="15" x14ac:dyDescent="0.2">
      <c r="A914" s="3" t="s">
        <v>35579</v>
      </c>
      <c r="B914" s="3" t="s">
        <v>35578</v>
      </c>
      <c r="C914" s="4">
        <v>42809.794212962966</v>
      </c>
      <c r="D914" s="3" t="s">
        <v>31816</v>
      </c>
      <c r="E914" s="3" t="s">
        <v>35580</v>
      </c>
      <c r="M914" s="3" t="s">
        <v>17672</v>
      </c>
      <c r="N914" s="3" t="s">
        <v>17668</v>
      </c>
      <c r="W914" s="3" t="s">
        <v>21018</v>
      </c>
      <c r="AI914" s="3" t="s">
        <v>29</v>
      </c>
      <c r="AJ914" s="3" t="s">
        <v>7632</v>
      </c>
      <c r="AM914" s="3" t="s">
        <v>24</v>
      </c>
      <c r="AZ914" s="3" t="s">
        <v>15696</v>
      </c>
      <c r="BA914" s="3" t="s">
        <v>19109</v>
      </c>
      <c r="BB914" s="3" t="s">
        <v>7771</v>
      </c>
      <c r="BD914" s="3" t="s">
        <v>30</v>
      </c>
      <c r="BG914" s="3"/>
    </row>
    <row r="915" spans="1:59" ht="15" x14ac:dyDescent="0.2">
      <c r="A915" s="3" t="s">
        <v>35576</v>
      </c>
      <c r="B915" s="3" t="s">
        <v>35574</v>
      </c>
      <c r="C915" s="4">
        <v>42809.794212962966</v>
      </c>
      <c r="D915" s="3" t="s">
        <v>31816</v>
      </c>
      <c r="E915" s="3" t="s">
        <v>35577</v>
      </c>
      <c r="M915" s="3" t="s">
        <v>17672</v>
      </c>
      <c r="N915" s="3" t="s">
        <v>17668</v>
      </c>
      <c r="W915" s="3" t="s">
        <v>21018</v>
      </c>
      <c r="AI915" s="3" t="s">
        <v>29</v>
      </c>
      <c r="AJ915" s="3" t="s">
        <v>7632</v>
      </c>
      <c r="AM915" s="3" t="s">
        <v>24</v>
      </c>
      <c r="AZ915" s="3" t="s">
        <v>35575</v>
      </c>
      <c r="BA915" s="3" t="s">
        <v>8551</v>
      </c>
      <c r="BB915" s="3" t="s">
        <v>7771</v>
      </c>
      <c r="BD915" s="3" t="s">
        <v>30</v>
      </c>
      <c r="BG915" s="3"/>
    </row>
    <row r="916" spans="1:59" ht="15" x14ac:dyDescent="0.2">
      <c r="A916" s="3" t="s">
        <v>35572</v>
      </c>
      <c r="B916" s="3" t="s">
        <v>35570</v>
      </c>
      <c r="C916" s="4">
        <v>42809.794212962966</v>
      </c>
      <c r="D916" s="3" t="s">
        <v>31816</v>
      </c>
      <c r="E916" s="3" t="s">
        <v>35573</v>
      </c>
      <c r="M916" s="3" t="s">
        <v>17672</v>
      </c>
      <c r="N916" s="3" t="s">
        <v>17668</v>
      </c>
      <c r="W916" s="3" t="s">
        <v>21018</v>
      </c>
      <c r="AI916" s="3" t="s">
        <v>29</v>
      </c>
      <c r="AJ916" s="3" t="s">
        <v>7632</v>
      </c>
      <c r="AM916" s="3" t="s">
        <v>24</v>
      </c>
      <c r="AZ916" s="3" t="s">
        <v>35571</v>
      </c>
      <c r="BA916" s="3" t="s">
        <v>20680</v>
      </c>
      <c r="BB916" s="3" t="s">
        <v>7771</v>
      </c>
      <c r="BD916" s="3" t="s">
        <v>30</v>
      </c>
      <c r="BG916" s="3"/>
    </row>
    <row r="917" spans="1:59" ht="15" x14ac:dyDescent="0.2">
      <c r="A917" s="3" t="s">
        <v>35568</v>
      </c>
      <c r="B917" s="3" t="s">
        <v>35567</v>
      </c>
      <c r="C917" s="4">
        <v>42809.79420138889</v>
      </c>
      <c r="D917" s="3" t="s">
        <v>31816</v>
      </c>
      <c r="E917" s="3" t="s">
        <v>35569</v>
      </c>
      <c r="M917" s="3" t="s">
        <v>22173</v>
      </c>
      <c r="N917" s="3" t="s">
        <v>22172</v>
      </c>
      <c r="W917" s="3" t="s">
        <v>22171</v>
      </c>
      <c r="AI917" s="3" t="s">
        <v>29</v>
      </c>
      <c r="AJ917" s="3" t="s">
        <v>7632</v>
      </c>
      <c r="AM917" s="3" t="s">
        <v>24</v>
      </c>
      <c r="AZ917" s="3" t="s">
        <v>1896</v>
      </c>
      <c r="BA917" s="3" t="s">
        <v>29932</v>
      </c>
      <c r="BB917" s="3" t="s">
        <v>7771</v>
      </c>
      <c r="BD917" s="3" t="s">
        <v>30</v>
      </c>
      <c r="BG917" s="3"/>
    </row>
    <row r="918" spans="1:59" ht="15" x14ac:dyDescent="0.2">
      <c r="A918" s="3" t="s">
        <v>35566</v>
      </c>
      <c r="B918" s="3" t="s">
        <v>35564</v>
      </c>
      <c r="C918" s="4">
        <v>42809.79420138889</v>
      </c>
      <c r="D918" s="3" t="s">
        <v>31816</v>
      </c>
      <c r="E918" s="3" t="s">
        <v>35566</v>
      </c>
      <c r="L918" s="3" t="s">
        <v>21023</v>
      </c>
      <c r="AZ918" s="3" t="s">
        <v>35565</v>
      </c>
      <c r="BA918" s="3" t="s">
        <v>3964</v>
      </c>
      <c r="BD918" s="3" t="s">
        <v>7641</v>
      </c>
      <c r="BG918" s="3"/>
    </row>
    <row r="919" spans="1:59" ht="15" x14ac:dyDescent="0.2">
      <c r="A919" s="3" t="s">
        <v>35562</v>
      </c>
      <c r="B919" s="3" t="s">
        <v>35559</v>
      </c>
      <c r="C919" s="4">
        <v>42809.79420138889</v>
      </c>
      <c r="D919" s="3" t="s">
        <v>31816</v>
      </c>
      <c r="E919" s="3" t="s">
        <v>35563</v>
      </c>
      <c r="M919" s="3" t="s">
        <v>22173</v>
      </c>
      <c r="N919" s="3" t="s">
        <v>22172</v>
      </c>
      <c r="W919" s="3" t="s">
        <v>22171</v>
      </c>
      <c r="AI919" s="3" t="s">
        <v>29</v>
      </c>
      <c r="AJ919" s="3" t="s">
        <v>7632</v>
      </c>
      <c r="AM919" s="3" t="s">
        <v>24</v>
      </c>
      <c r="AZ919" s="3" t="s">
        <v>35561</v>
      </c>
      <c r="BA919" s="3" t="s">
        <v>35560</v>
      </c>
      <c r="BB919" s="3" t="s">
        <v>7771</v>
      </c>
      <c r="BD919" s="3" t="s">
        <v>30</v>
      </c>
      <c r="BG919" s="3"/>
    </row>
    <row r="920" spans="1:59" ht="15" x14ac:dyDescent="0.2">
      <c r="A920" s="3" t="s">
        <v>35557</v>
      </c>
      <c r="B920" s="3" t="s">
        <v>35555</v>
      </c>
      <c r="C920" s="4">
        <v>42809.794189814813</v>
      </c>
      <c r="D920" s="3" t="s">
        <v>31816</v>
      </c>
      <c r="E920" s="3" t="s">
        <v>35558</v>
      </c>
      <c r="M920" s="3" t="s">
        <v>20430</v>
      </c>
      <c r="N920" s="3" t="s">
        <v>20429</v>
      </c>
      <c r="W920" s="3" t="s">
        <v>20427</v>
      </c>
      <c r="AI920" s="3" t="s">
        <v>29</v>
      </c>
      <c r="AJ920" s="3" t="s">
        <v>7632</v>
      </c>
      <c r="AM920" s="3" t="s">
        <v>24</v>
      </c>
      <c r="AZ920" s="3" t="s">
        <v>35556</v>
      </c>
      <c r="BA920" s="3" t="s">
        <v>5545</v>
      </c>
      <c r="BB920" s="3" t="s">
        <v>7771</v>
      </c>
      <c r="BD920" s="3" t="s">
        <v>30</v>
      </c>
      <c r="BG920" s="3"/>
    </row>
    <row r="921" spans="1:59" ht="15" x14ac:dyDescent="0.2">
      <c r="A921" s="3" t="s">
        <v>35553</v>
      </c>
      <c r="B921" s="3" t="s">
        <v>35550</v>
      </c>
      <c r="C921" s="4">
        <v>42809.794189814813</v>
      </c>
      <c r="D921" s="3" t="s">
        <v>31816</v>
      </c>
      <c r="E921" s="3" t="s">
        <v>35554</v>
      </c>
      <c r="M921" s="3" t="s">
        <v>20430</v>
      </c>
      <c r="N921" s="3" t="s">
        <v>20429</v>
      </c>
      <c r="W921" s="3" t="s">
        <v>20427</v>
      </c>
      <c r="AI921" s="3" t="s">
        <v>29</v>
      </c>
      <c r="AJ921" s="3" t="s">
        <v>7632</v>
      </c>
      <c r="AM921" s="3" t="s">
        <v>24</v>
      </c>
      <c r="AZ921" s="3" t="s">
        <v>35552</v>
      </c>
      <c r="BA921" s="3" t="s">
        <v>35551</v>
      </c>
      <c r="BB921" s="3" t="s">
        <v>7771</v>
      </c>
      <c r="BD921" s="3" t="s">
        <v>30</v>
      </c>
      <c r="BG921" s="3"/>
    </row>
    <row r="922" spans="1:59" ht="15" x14ac:dyDescent="0.2">
      <c r="A922" s="3" t="s">
        <v>35548</v>
      </c>
      <c r="B922" s="3" t="s">
        <v>35546</v>
      </c>
      <c r="C922" s="4">
        <v>42809.794178240743</v>
      </c>
      <c r="D922" s="3" t="s">
        <v>31816</v>
      </c>
      <c r="E922" s="3" t="s">
        <v>35549</v>
      </c>
      <c r="M922" s="3" t="s">
        <v>12766</v>
      </c>
      <c r="N922" s="3" t="s">
        <v>12765</v>
      </c>
      <c r="W922" s="3" t="s">
        <v>12764</v>
      </c>
      <c r="AI922" s="3" t="s">
        <v>29</v>
      </c>
      <c r="AJ922" s="3" t="s">
        <v>7632</v>
      </c>
      <c r="AM922" s="3" t="s">
        <v>24</v>
      </c>
      <c r="AZ922" s="3" t="s">
        <v>35547</v>
      </c>
      <c r="BA922" s="3" t="s">
        <v>10214</v>
      </c>
      <c r="BB922" s="3" t="s">
        <v>7771</v>
      </c>
      <c r="BD922" s="3" t="s">
        <v>30</v>
      </c>
      <c r="BG922" s="3"/>
    </row>
    <row r="923" spans="1:59" ht="15" x14ac:dyDescent="0.2">
      <c r="A923" s="3" t="s">
        <v>35544</v>
      </c>
      <c r="B923" s="3" t="s">
        <v>35541</v>
      </c>
      <c r="C923" s="4">
        <v>42809.794178240743</v>
      </c>
      <c r="D923" s="3" t="s">
        <v>31816</v>
      </c>
      <c r="E923" s="3" t="s">
        <v>35545</v>
      </c>
      <c r="M923" s="3" t="s">
        <v>12766</v>
      </c>
      <c r="N923" s="3" t="s">
        <v>12765</v>
      </c>
      <c r="W923" s="3" t="s">
        <v>12764</v>
      </c>
      <c r="AI923" s="3" t="s">
        <v>29</v>
      </c>
      <c r="AJ923" s="3" t="s">
        <v>7632</v>
      </c>
      <c r="AM923" s="3" t="s">
        <v>24</v>
      </c>
      <c r="AZ923" s="3" t="s">
        <v>35543</v>
      </c>
      <c r="BA923" s="3" t="s">
        <v>35542</v>
      </c>
      <c r="BB923" s="3" t="s">
        <v>7771</v>
      </c>
      <c r="BD923" s="3" t="s">
        <v>30</v>
      </c>
      <c r="BG923" s="3"/>
    </row>
    <row r="924" spans="1:59" ht="15" x14ac:dyDescent="0.2">
      <c r="A924" s="3" t="s">
        <v>35539</v>
      </c>
      <c r="B924" s="3" t="s">
        <v>35537</v>
      </c>
      <c r="C924" s="4">
        <v>42809.794166666667</v>
      </c>
      <c r="D924" s="3" t="s">
        <v>31816</v>
      </c>
      <c r="E924" s="3" t="s">
        <v>35540</v>
      </c>
      <c r="M924" s="3" t="s">
        <v>8408</v>
      </c>
      <c r="N924" s="3" t="s">
        <v>8402</v>
      </c>
      <c r="W924" s="3" t="s">
        <v>24290</v>
      </c>
      <c r="AI924" s="3" t="s">
        <v>29</v>
      </c>
      <c r="AJ924" s="3" t="s">
        <v>7632</v>
      </c>
      <c r="AM924" s="3" t="s">
        <v>24</v>
      </c>
      <c r="AZ924" s="3" t="s">
        <v>24163</v>
      </c>
      <c r="BA924" s="3" t="s">
        <v>35538</v>
      </c>
      <c r="BB924" s="3" t="s">
        <v>7771</v>
      </c>
      <c r="BD924" s="3" t="s">
        <v>30</v>
      </c>
      <c r="BG924" s="3"/>
    </row>
    <row r="925" spans="1:59" ht="15" x14ac:dyDescent="0.2">
      <c r="A925" s="3" t="s">
        <v>35535</v>
      </c>
      <c r="B925" s="3" t="s">
        <v>35533</v>
      </c>
      <c r="C925" s="4">
        <v>42809.794166666667</v>
      </c>
      <c r="D925" s="3" t="s">
        <v>31816</v>
      </c>
      <c r="E925" s="3" t="s">
        <v>35536</v>
      </c>
      <c r="M925" s="3" t="s">
        <v>8408</v>
      </c>
      <c r="N925" s="3" t="s">
        <v>8402</v>
      </c>
      <c r="W925" s="3" t="s">
        <v>24290</v>
      </c>
      <c r="AI925" s="3" t="s">
        <v>29</v>
      </c>
      <c r="AJ925" s="3" t="s">
        <v>7632</v>
      </c>
      <c r="AM925" s="3" t="s">
        <v>24</v>
      </c>
      <c r="AZ925" s="3" t="s">
        <v>1058</v>
      </c>
      <c r="BA925" s="3" t="s">
        <v>35534</v>
      </c>
      <c r="BB925" s="3" t="s">
        <v>7771</v>
      </c>
      <c r="BD925" s="3" t="s">
        <v>30</v>
      </c>
      <c r="BG925" s="3"/>
    </row>
    <row r="926" spans="1:59" ht="15" x14ac:dyDescent="0.2">
      <c r="A926" s="3" t="s">
        <v>35531</v>
      </c>
      <c r="B926" s="3" t="s">
        <v>35528</v>
      </c>
      <c r="C926" s="4">
        <v>42809.794166666667</v>
      </c>
      <c r="D926" s="3" t="s">
        <v>31816</v>
      </c>
      <c r="E926" s="3" t="s">
        <v>35532</v>
      </c>
      <c r="M926" s="3" t="s">
        <v>8408</v>
      </c>
      <c r="N926" s="3" t="s">
        <v>8402</v>
      </c>
      <c r="W926" s="3" t="s">
        <v>24290</v>
      </c>
      <c r="AI926" s="3" t="s">
        <v>29</v>
      </c>
      <c r="AJ926" s="3" t="s">
        <v>7632</v>
      </c>
      <c r="AM926" s="3" t="s">
        <v>24</v>
      </c>
      <c r="AZ926" s="3" t="s">
        <v>35530</v>
      </c>
      <c r="BA926" s="3" t="s">
        <v>35529</v>
      </c>
      <c r="BB926" s="3" t="s">
        <v>7771</v>
      </c>
      <c r="BD926" s="3" t="s">
        <v>30</v>
      </c>
      <c r="BG926" s="3"/>
    </row>
    <row r="927" spans="1:59" ht="15" x14ac:dyDescent="0.2">
      <c r="A927" s="3" t="s">
        <v>35525</v>
      </c>
      <c r="B927" s="3" t="s">
        <v>35524</v>
      </c>
      <c r="C927" s="4">
        <v>42809.794166666667</v>
      </c>
      <c r="D927" s="3" t="s">
        <v>31816</v>
      </c>
      <c r="E927" s="3" t="s">
        <v>35527</v>
      </c>
      <c r="M927" s="3" t="s">
        <v>8408</v>
      </c>
      <c r="N927" s="3" t="s">
        <v>8402</v>
      </c>
      <c r="U927" s="3" t="s">
        <v>35526</v>
      </c>
      <c r="W927" s="3" t="s">
        <v>24290</v>
      </c>
      <c r="AI927" s="3" t="s">
        <v>29</v>
      </c>
      <c r="AJ927" s="3" t="s">
        <v>7632</v>
      </c>
      <c r="AM927" s="3" t="s">
        <v>24</v>
      </c>
      <c r="AN927" s="3" t="s">
        <v>184</v>
      </c>
      <c r="AZ927" s="3" t="s">
        <v>8427</v>
      </c>
      <c r="BA927" s="3" t="s">
        <v>10694</v>
      </c>
      <c r="BB927" s="3" t="s">
        <v>184</v>
      </c>
      <c r="BD927" s="3" t="s">
        <v>30</v>
      </c>
      <c r="BG927" s="3"/>
    </row>
    <row r="928" spans="1:59" ht="15" x14ac:dyDescent="0.2">
      <c r="A928" s="3" t="s">
        <v>35523</v>
      </c>
      <c r="B928" s="3" t="s">
        <v>35521</v>
      </c>
      <c r="C928" s="4">
        <v>42809.79415509259</v>
      </c>
      <c r="D928" s="3" t="s">
        <v>31816</v>
      </c>
      <c r="E928" s="3" t="s">
        <v>35523</v>
      </c>
      <c r="L928" s="3" t="s">
        <v>30561</v>
      </c>
      <c r="AZ928" s="3" t="s">
        <v>15037</v>
      </c>
      <c r="BA928" s="3" t="s">
        <v>35522</v>
      </c>
      <c r="BD928" s="3" t="s">
        <v>7641</v>
      </c>
      <c r="BG928" s="3"/>
    </row>
    <row r="929" spans="1:59" ht="15" x14ac:dyDescent="0.2">
      <c r="A929" s="3" t="s">
        <v>35520</v>
      </c>
      <c r="B929" s="3" t="s">
        <v>35518</v>
      </c>
      <c r="C929" s="4">
        <v>42809.79415509259</v>
      </c>
      <c r="D929" s="3" t="s">
        <v>31816</v>
      </c>
      <c r="E929" s="3" t="s">
        <v>35520</v>
      </c>
      <c r="L929" s="3" t="s">
        <v>13686</v>
      </c>
      <c r="AZ929" s="3" t="s">
        <v>662</v>
      </c>
      <c r="BA929" s="3" t="s">
        <v>35519</v>
      </c>
      <c r="BD929" s="3" t="s">
        <v>7641</v>
      </c>
      <c r="BG929" s="3"/>
    </row>
    <row r="930" spans="1:59" ht="15" x14ac:dyDescent="0.2">
      <c r="A930" s="3" t="s">
        <v>35517</v>
      </c>
      <c r="B930" s="3" t="s">
        <v>35516</v>
      </c>
      <c r="C930" s="4">
        <v>42809.79415509259</v>
      </c>
      <c r="D930" s="3" t="s">
        <v>31816</v>
      </c>
      <c r="E930" s="3" t="s">
        <v>35517</v>
      </c>
      <c r="L930" s="3" t="s">
        <v>13686</v>
      </c>
      <c r="AZ930" s="3" t="s">
        <v>15177</v>
      </c>
      <c r="BA930" s="3" t="s">
        <v>7747</v>
      </c>
      <c r="BD930" s="3" t="s">
        <v>7641</v>
      </c>
      <c r="BG930" s="3"/>
    </row>
    <row r="931" spans="1:59" ht="15" x14ac:dyDescent="0.2">
      <c r="A931" s="3" t="s">
        <v>35515</v>
      </c>
      <c r="B931" s="3" t="s">
        <v>35512</v>
      </c>
      <c r="C931" s="4">
        <v>42809.79415509259</v>
      </c>
      <c r="D931" s="3" t="s">
        <v>31816</v>
      </c>
      <c r="E931" s="3" t="s">
        <v>35515</v>
      </c>
      <c r="L931" s="3" t="s">
        <v>13686</v>
      </c>
      <c r="AZ931" s="3" t="s">
        <v>35514</v>
      </c>
      <c r="BA931" s="3" t="s">
        <v>35513</v>
      </c>
      <c r="BD931" s="3" t="s">
        <v>7641</v>
      </c>
      <c r="BG931" s="3"/>
    </row>
    <row r="932" spans="1:59" ht="15" x14ac:dyDescent="0.2">
      <c r="A932" s="3" t="s">
        <v>35511</v>
      </c>
      <c r="B932" s="3" t="s">
        <v>35508</v>
      </c>
      <c r="C932" s="4">
        <v>42809.79414351852</v>
      </c>
      <c r="D932" s="3" t="s">
        <v>31816</v>
      </c>
      <c r="E932" s="3" t="s">
        <v>35511</v>
      </c>
      <c r="L932" s="3" t="s">
        <v>26966</v>
      </c>
      <c r="AZ932" s="3" t="s">
        <v>35510</v>
      </c>
      <c r="BA932" s="3" t="s">
        <v>35509</v>
      </c>
      <c r="BD932" s="3" t="s">
        <v>7641</v>
      </c>
      <c r="BG932" s="3"/>
    </row>
    <row r="933" spans="1:59" ht="15" x14ac:dyDescent="0.2">
      <c r="A933" s="3" t="s">
        <v>35507</v>
      </c>
      <c r="B933" s="3" t="s">
        <v>35505</v>
      </c>
      <c r="C933" s="4">
        <v>42809.794131944444</v>
      </c>
      <c r="D933" s="3" t="s">
        <v>31816</v>
      </c>
      <c r="E933" s="3" t="s">
        <v>35507</v>
      </c>
      <c r="L933" s="3" t="s">
        <v>26966</v>
      </c>
      <c r="AZ933" s="3" t="s">
        <v>12641</v>
      </c>
      <c r="BA933" s="3" t="s">
        <v>35506</v>
      </c>
      <c r="BD933" s="3" t="s">
        <v>7641</v>
      </c>
      <c r="BG933" s="3"/>
    </row>
    <row r="934" spans="1:59" ht="15" x14ac:dyDescent="0.2">
      <c r="A934" s="3" t="s">
        <v>35504</v>
      </c>
      <c r="B934" s="3" t="s">
        <v>35501</v>
      </c>
      <c r="C934" s="4">
        <v>42809.794131944444</v>
      </c>
      <c r="D934" s="3" t="s">
        <v>31816</v>
      </c>
      <c r="E934" s="3" t="s">
        <v>35504</v>
      </c>
      <c r="L934" s="3" t="s">
        <v>26966</v>
      </c>
      <c r="AZ934" s="3" t="s">
        <v>35503</v>
      </c>
      <c r="BA934" s="3" t="s">
        <v>35502</v>
      </c>
      <c r="BD934" s="3" t="s">
        <v>7641</v>
      </c>
      <c r="BG934" s="3"/>
    </row>
    <row r="935" spans="1:59" ht="15" x14ac:dyDescent="0.2">
      <c r="A935" s="3" t="s">
        <v>35500</v>
      </c>
      <c r="B935" s="3" t="s">
        <v>35497</v>
      </c>
      <c r="C935" s="4">
        <v>42809.794131944444</v>
      </c>
      <c r="D935" s="3" t="s">
        <v>31816</v>
      </c>
      <c r="E935" s="3" t="s">
        <v>35500</v>
      </c>
      <c r="L935" s="3" t="s">
        <v>28471</v>
      </c>
      <c r="AZ935" s="3" t="s">
        <v>35499</v>
      </c>
      <c r="BA935" s="3" t="s">
        <v>35498</v>
      </c>
      <c r="BD935" s="3" t="s">
        <v>7641</v>
      </c>
      <c r="BG935" s="3"/>
    </row>
    <row r="936" spans="1:59" ht="15" x14ac:dyDescent="0.2">
      <c r="A936" s="3" t="s">
        <v>35496</v>
      </c>
      <c r="B936" s="3" t="s">
        <v>35494</v>
      </c>
      <c r="C936" s="4">
        <v>42809.794120370367</v>
      </c>
      <c r="D936" s="3" t="s">
        <v>31816</v>
      </c>
      <c r="E936" s="3" t="s">
        <v>35496</v>
      </c>
      <c r="L936" s="3" t="s">
        <v>28471</v>
      </c>
      <c r="AZ936" s="3" t="s">
        <v>35495</v>
      </c>
      <c r="BA936" s="3" t="s">
        <v>33937</v>
      </c>
      <c r="BD936" s="3" t="s">
        <v>7641</v>
      </c>
      <c r="BG936" s="3"/>
    </row>
    <row r="937" spans="1:59" ht="15" x14ac:dyDescent="0.2">
      <c r="A937" s="3" t="s">
        <v>35493</v>
      </c>
      <c r="B937" s="3" t="s">
        <v>35492</v>
      </c>
      <c r="C937" s="4">
        <v>42809.794108796297</v>
      </c>
      <c r="D937" s="3" t="s">
        <v>31816</v>
      </c>
      <c r="E937" s="3" t="s">
        <v>35493</v>
      </c>
      <c r="L937" s="3" t="s">
        <v>17591</v>
      </c>
      <c r="AZ937" s="3" t="s">
        <v>292</v>
      </c>
      <c r="BA937" s="3" t="s">
        <v>16651</v>
      </c>
      <c r="BD937" s="3" t="s">
        <v>7641</v>
      </c>
      <c r="BG937" s="3"/>
    </row>
    <row r="938" spans="1:59" ht="15" x14ac:dyDescent="0.2">
      <c r="A938" s="3" t="s">
        <v>35490</v>
      </c>
      <c r="B938" s="3" t="s">
        <v>35488</v>
      </c>
      <c r="C938" s="4">
        <v>42809.794108796297</v>
      </c>
      <c r="D938" s="3" t="s">
        <v>31816</v>
      </c>
      <c r="E938" s="3" t="s">
        <v>35491</v>
      </c>
      <c r="M938" s="3" t="s">
        <v>18566</v>
      </c>
      <c r="N938" s="3" t="s">
        <v>18562</v>
      </c>
      <c r="W938" s="3" t="s">
        <v>21680</v>
      </c>
      <c r="AI938" s="3" t="s">
        <v>29</v>
      </c>
      <c r="AJ938" s="3" t="s">
        <v>7632</v>
      </c>
      <c r="AM938" s="3" t="s">
        <v>24</v>
      </c>
      <c r="AZ938" s="3" t="s">
        <v>35489</v>
      </c>
      <c r="BA938" s="3" t="s">
        <v>3650</v>
      </c>
      <c r="BB938" s="3" t="s">
        <v>7771</v>
      </c>
      <c r="BD938" s="3" t="s">
        <v>30</v>
      </c>
      <c r="BG938" s="3"/>
    </row>
    <row r="939" spans="1:59" ht="15" x14ac:dyDescent="0.2">
      <c r="A939" s="3" t="s">
        <v>35486</v>
      </c>
      <c r="B939" s="3" t="s">
        <v>35484</v>
      </c>
      <c r="C939" s="4">
        <v>42809.79409722222</v>
      </c>
      <c r="D939" s="3" t="s">
        <v>31816</v>
      </c>
      <c r="E939" s="3" t="s">
        <v>35487</v>
      </c>
      <c r="M939" s="3" t="s">
        <v>18566</v>
      </c>
      <c r="N939" s="3" t="s">
        <v>18562</v>
      </c>
      <c r="W939" s="3" t="s">
        <v>21680</v>
      </c>
      <c r="AI939" s="3" t="s">
        <v>29</v>
      </c>
      <c r="AJ939" s="3" t="s">
        <v>7632</v>
      </c>
      <c r="AM939" s="3" t="s">
        <v>24</v>
      </c>
      <c r="AZ939" s="3" t="s">
        <v>8909</v>
      </c>
      <c r="BA939" s="3" t="s">
        <v>35485</v>
      </c>
      <c r="BB939" s="3" t="s">
        <v>7771</v>
      </c>
      <c r="BD939" s="3" t="s">
        <v>30</v>
      </c>
      <c r="BG939" s="3"/>
    </row>
    <row r="940" spans="1:59" ht="15" x14ac:dyDescent="0.2">
      <c r="A940" s="3" t="s">
        <v>35482</v>
      </c>
      <c r="B940" s="3" t="s">
        <v>35479</v>
      </c>
      <c r="C940" s="4">
        <v>42809.79409722222</v>
      </c>
      <c r="D940" s="3" t="s">
        <v>31816</v>
      </c>
      <c r="E940" s="3" t="s">
        <v>35482</v>
      </c>
      <c r="L940" s="3" t="s">
        <v>35483</v>
      </c>
      <c r="AZ940" s="3" t="s">
        <v>35481</v>
      </c>
      <c r="BA940" s="3" t="s">
        <v>35480</v>
      </c>
      <c r="BD940" s="3" t="s">
        <v>7641</v>
      </c>
      <c r="BG940" s="3"/>
    </row>
    <row r="941" spans="1:59" ht="15" x14ac:dyDescent="0.2">
      <c r="A941" s="3" t="s">
        <v>35477</v>
      </c>
      <c r="B941" s="3" t="s">
        <v>35474</v>
      </c>
      <c r="C941" s="4">
        <v>42809.79409722222</v>
      </c>
      <c r="D941" s="3" t="s">
        <v>31816</v>
      </c>
      <c r="E941" s="3" t="s">
        <v>35478</v>
      </c>
      <c r="M941" s="3" t="s">
        <v>10332</v>
      </c>
      <c r="N941" s="3" t="s">
        <v>10331</v>
      </c>
      <c r="W941" s="3" t="s">
        <v>10330</v>
      </c>
      <c r="AI941" s="3" t="s">
        <v>29</v>
      </c>
      <c r="AJ941" s="3" t="s">
        <v>7632</v>
      </c>
      <c r="AM941" s="3" t="s">
        <v>24</v>
      </c>
      <c r="AZ941" s="3" t="s">
        <v>35476</v>
      </c>
      <c r="BA941" s="3" t="s">
        <v>35475</v>
      </c>
      <c r="BB941" s="3" t="s">
        <v>7771</v>
      </c>
      <c r="BD941" s="3" t="s">
        <v>30</v>
      </c>
      <c r="BG941" s="3"/>
    </row>
    <row r="942" spans="1:59" ht="15" x14ac:dyDescent="0.2">
      <c r="A942" s="3" t="s">
        <v>35472</v>
      </c>
      <c r="B942" s="3" t="s">
        <v>35471</v>
      </c>
      <c r="C942" s="4">
        <v>42809.794085648151</v>
      </c>
      <c r="D942" s="3" t="s">
        <v>31816</v>
      </c>
      <c r="E942" s="3" t="s">
        <v>35473</v>
      </c>
      <c r="M942" s="3" t="s">
        <v>10332</v>
      </c>
      <c r="N942" s="3" t="s">
        <v>10331</v>
      </c>
      <c r="W942" s="3" t="s">
        <v>10330</v>
      </c>
      <c r="AI942" s="3" t="s">
        <v>29</v>
      </c>
      <c r="AJ942" s="3" t="s">
        <v>7632</v>
      </c>
      <c r="AM942" s="3" t="s">
        <v>24</v>
      </c>
      <c r="AZ942" s="3" t="s">
        <v>12672</v>
      </c>
      <c r="BA942" s="3" t="s">
        <v>5106</v>
      </c>
      <c r="BB942" s="3" t="s">
        <v>7771</v>
      </c>
      <c r="BD942" s="3" t="s">
        <v>30</v>
      </c>
      <c r="BG942" s="3"/>
    </row>
    <row r="943" spans="1:59" ht="15" x14ac:dyDescent="0.2">
      <c r="A943" s="3" t="s">
        <v>35469</v>
      </c>
      <c r="B943" s="3" t="s">
        <v>35467</v>
      </c>
      <c r="C943" s="4">
        <v>42809.794085648151</v>
      </c>
      <c r="D943" s="3" t="s">
        <v>31816</v>
      </c>
      <c r="E943" s="3" t="s">
        <v>35470</v>
      </c>
      <c r="M943" s="3" t="s">
        <v>10332</v>
      </c>
      <c r="N943" s="3" t="s">
        <v>10331</v>
      </c>
      <c r="W943" s="3" t="s">
        <v>10330</v>
      </c>
      <c r="AI943" s="3" t="s">
        <v>29</v>
      </c>
      <c r="AJ943" s="3" t="s">
        <v>7632</v>
      </c>
      <c r="AM943" s="3" t="s">
        <v>24</v>
      </c>
      <c r="AZ943" s="3" t="s">
        <v>35468</v>
      </c>
      <c r="BA943" s="3" t="s">
        <v>25573</v>
      </c>
      <c r="BB943" s="3" t="s">
        <v>7771</v>
      </c>
      <c r="BD943" s="3" t="s">
        <v>30</v>
      </c>
      <c r="BG943" s="3"/>
    </row>
    <row r="944" spans="1:59" ht="15" x14ac:dyDescent="0.2">
      <c r="A944" s="3" t="s">
        <v>35465</v>
      </c>
      <c r="B944" s="3" t="s">
        <v>35462</v>
      </c>
      <c r="C944" s="4">
        <v>42809.794085648151</v>
      </c>
      <c r="D944" s="3" t="s">
        <v>31816</v>
      </c>
      <c r="E944" s="3" t="s">
        <v>35466</v>
      </c>
      <c r="M944" s="3" t="s">
        <v>7682</v>
      </c>
      <c r="N944" s="3" t="s">
        <v>7681</v>
      </c>
      <c r="W944" s="3" t="s">
        <v>7679</v>
      </c>
      <c r="AI944" s="3" t="s">
        <v>29</v>
      </c>
      <c r="AJ944" s="3" t="s">
        <v>7632</v>
      </c>
      <c r="AM944" s="3" t="s">
        <v>24</v>
      </c>
      <c r="AZ944" s="3" t="s">
        <v>35464</v>
      </c>
      <c r="BA944" s="3" t="s">
        <v>35463</v>
      </c>
      <c r="BB944" s="3" t="s">
        <v>7771</v>
      </c>
      <c r="BD944" s="3" t="s">
        <v>30</v>
      </c>
      <c r="BG944" s="3"/>
    </row>
    <row r="945" spans="1:59" ht="15" x14ac:dyDescent="0.2">
      <c r="A945" s="3" t="s">
        <v>35460</v>
      </c>
      <c r="B945" s="3" t="s">
        <v>35457</v>
      </c>
      <c r="C945" s="4">
        <v>42809.794074074067</v>
      </c>
      <c r="D945" s="3" t="s">
        <v>31816</v>
      </c>
      <c r="E945" s="3" t="s">
        <v>35461</v>
      </c>
      <c r="M945" s="3" t="s">
        <v>7682</v>
      </c>
      <c r="N945" s="3" t="s">
        <v>7681</v>
      </c>
      <c r="W945" s="3" t="s">
        <v>7679</v>
      </c>
      <c r="AI945" s="3" t="s">
        <v>29</v>
      </c>
      <c r="AJ945" s="3" t="s">
        <v>7632</v>
      </c>
      <c r="AM945" s="3" t="s">
        <v>24</v>
      </c>
      <c r="AZ945" s="3" t="s">
        <v>35459</v>
      </c>
      <c r="BA945" s="3" t="s">
        <v>35458</v>
      </c>
      <c r="BB945" s="3" t="s">
        <v>7771</v>
      </c>
      <c r="BD945" s="3" t="s">
        <v>30</v>
      </c>
      <c r="BG945" s="3"/>
    </row>
    <row r="946" spans="1:59" ht="15" x14ac:dyDescent="0.2">
      <c r="A946" s="3" t="s">
        <v>35455</v>
      </c>
      <c r="B946" s="3" t="s">
        <v>35454</v>
      </c>
      <c r="C946" s="4">
        <v>42809.794062499997</v>
      </c>
      <c r="D946" s="3" t="s">
        <v>31816</v>
      </c>
      <c r="E946" s="3" t="s">
        <v>35456</v>
      </c>
      <c r="M946" s="3" t="s">
        <v>8260</v>
      </c>
      <c r="N946" s="3" t="s">
        <v>8256</v>
      </c>
      <c r="W946" s="3" t="s">
        <v>25711</v>
      </c>
      <c r="AI946" s="3" t="s">
        <v>29</v>
      </c>
      <c r="AJ946" s="3" t="s">
        <v>7632</v>
      </c>
      <c r="AM946" s="3" t="s">
        <v>24</v>
      </c>
      <c r="AZ946" s="3" t="s">
        <v>988</v>
      </c>
      <c r="BA946" s="3" t="s">
        <v>4879</v>
      </c>
      <c r="BB946" s="3" t="s">
        <v>7771</v>
      </c>
      <c r="BD946" s="3" t="s">
        <v>30</v>
      </c>
      <c r="BG946" s="3"/>
    </row>
    <row r="947" spans="1:59" ht="15" x14ac:dyDescent="0.2">
      <c r="A947" s="3" t="s">
        <v>35452</v>
      </c>
      <c r="B947" s="3" t="s">
        <v>35450</v>
      </c>
      <c r="C947" s="4">
        <v>42809.794062499997</v>
      </c>
      <c r="D947" s="3" t="s">
        <v>31816</v>
      </c>
      <c r="E947" s="3" t="s">
        <v>35452</v>
      </c>
      <c r="L947" s="3" t="s">
        <v>35453</v>
      </c>
      <c r="AZ947" s="3" t="s">
        <v>35451</v>
      </c>
      <c r="BA947" s="3" t="s">
        <v>6227</v>
      </c>
      <c r="BD947" s="3" t="s">
        <v>7641</v>
      </c>
      <c r="BG947" s="3"/>
    </row>
    <row r="948" spans="1:59" ht="15" x14ac:dyDescent="0.2">
      <c r="A948" s="3" t="s">
        <v>35448</v>
      </c>
      <c r="B948" s="3" t="s">
        <v>35446</v>
      </c>
      <c r="C948" s="4">
        <v>42809.794062499997</v>
      </c>
      <c r="D948" s="3" t="s">
        <v>31816</v>
      </c>
      <c r="E948" s="3" t="s">
        <v>35449</v>
      </c>
      <c r="M948" s="3" t="s">
        <v>19918</v>
      </c>
      <c r="N948" s="3" t="s">
        <v>19917</v>
      </c>
      <c r="W948" s="3" t="s">
        <v>19916</v>
      </c>
      <c r="AI948" s="3" t="s">
        <v>29</v>
      </c>
      <c r="AJ948" s="3" t="s">
        <v>7632</v>
      </c>
      <c r="AM948" s="3" t="s">
        <v>24</v>
      </c>
      <c r="AZ948" s="3" t="s">
        <v>21730</v>
      </c>
      <c r="BA948" s="3" t="s">
        <v>35447</v>
      </c>
      <c r="BB948" s="3" t="s">
        <v>7771</v>
      </c>
      <c r="BD948" s="3" t="s">
        <v>30</v>
      </c>
      <c r="BG948" s="3"/>
    </row>
    <row r="949" spans="1:59" ht="15" x14ac:dyDescent="0.2">
      <c r="A949" s="3" t="s">
        <v>35444</v>
      </c>
      <c r="B949" s="3" t="s">
        <v>35442</v>
      </c>
      <c r="C949" s="4">
        <v>42809.794039351851</v>
      </c>
      <c r="D949" s="3" t="s">
        <v>31816</v>
      </c>
      <c r="E949" s="3" t="s">
        <v>35445</v>
      </c>
      <c r="M949" s="3" t="s">
        <v>15957</v>
      </c>
      <c r="N949" s="3" t="s">
        <v>15956</v>
      </c>
      <c r="W949" s="3" t="s">
        <v>15955</v>
      </c>
      <c r="AI949" s="3" t="s">
        <v>29</v>
      </c>
      <c r="AJ949" s="3" t="s">
        <v>7632</v>
      </c>
      <c r="AM949" s="3" t="s">
        <v>24</v>
      </c>
      <c r="AZ949" s="3" t="s">
        <v>12122</v>
      </c>
      <c r="BA949" s="3" t="s">
        <v>35443</v>
      </c>
      <c r="BB949" s="3" t="s">
        <v>7771</v>
      </c>
      <c r="BD949" s="3" t="s">
        <v>30</v>
      </c>
      <c r="BG949" s="3"/>
    </row>
    <row r="950" spans="1:59" ht="15" x14ac:dyDescent="0.2">
      <c r="A950" s="3" t="s">
        <v>35439</v>
      </c>
      <c r="B950" s="3" t="s">
        <v>35437</v>
      </c>
      <c r="C950" s="4">
        <v>42809.794039351851</v>
      </c>
      <c r="D950" s="3" t="s">
        <v>31816</v>
      </c>
      <c r="E950" s="3" t="s">
        <v>35441</v>
      </c>
      <c r="M950" s="3" t="s">
        <v>10689</v>
      </c>
      <c r="N950" s="3" t="s">
        <v>10688</v>
      </c>
      <c r="U950" s="3" t="s">
        <v>35440</v>
      </c>
      <c r="W950" s="3" t="s">
        <v>10687</v>
      </c>
      <c r="AI950" s="3" t="s">
        <v>29</v>
      </c>
      <c r="AJ950" s="3" t="s">
        <v>7632</v>
      </c>
      <c r="AM950" s="3" t="s">
        <v>24</v>
      </c>
      <c r="AN950" s="3" t="s">
        <v>7629</v>
      </c>
      <c r="AZ950" s="3" t="s">
        <v>35438</v>
      </c>
      <c r="BA950" s="3" t="s">
        <v>24748</v>
      </c>
      <c r="BB950" s="3" t="s">
        <v>7629</v>
      </c>
      <c r="BD950" s="3" t="s">
        <v>30</v>
      </c>
      <c r="BG950" s="3"/>
    </row>
    <row r="951" spans="1:59" ht="15" x14ac:dyDescent="0.2">
      <c r="A951" s="3" t="s">
        <v>35434</v>
      </c>
      <c r="B951" s="3" t="s">
        <v>35433</v>
      </c>
      <c r="C951" s="4">
        <v>42809.794039351851</v>
      </c>
      <c r="D951" s="3" t="s">
        <v>31816</v>
      </c>
      <c r="E951" s="3" t="s">
        <v>35436</v>
      </c>
      <c r="M951" s="3" t="s">
        <v>10689</v>
      </c>
      <c r="N951" s="3" t="s">
        <v>10688</v>
      </c>
      <c r="U951" s="3" t="s">
        <v>35435</v>
      </c>
      <c r="W951" s="3" t="s">
        <v>10687</v>
      </c>
      <c r="AI951" s="3" t="s">
        <v>29</v>
      </c>
      <c r="AJ951" s="3" t="s">
        <v>7632</v>
      </c>
      <c r="AM951" s="3" t="s">
        <v>24</v>
      </c>
      <c r="AN951" s="3" t="s">
        <v>1720</v>
      </c>
      <c r="AZ951" s="3" t="s">
        <v>10819</v>
      </c>
      <c r="BA951" s="3" t="s">
        <v>6227</v>
      </c>
      <c r="BB951" s="3" t="s">
        <v>1720</v>
      </c>
      <c r="BD951" s="3" t="s">
        <v>30</v>
      </c>
      <c r="BG951" s="3"/>
    </row>
    <row r="952" spans="1:59" ht="15" x14ac:dyDescent="0.2">
      <c r="A952" s="3" t="s">
        <v>35431</v>
      </c>
      <c r="B952" s="3" t="s">
        <v>35429</v>
      </c>
      <c r="C952" s="4">
        <v>42809.794039351851</v>
      </c>
      <c r="D952" s="3" t="s">
        <v>31816</v>
      </c>
      <c r="E952" s="3" t="s">
        <v>35432</v>
      </c>
      <c r="M952" s="3" t="s">
        <v>10689</v>
      </c>
      <c r="N952" s="3" t="s">
        <v>10688</v>
      </c>
      <c r="W952" s="3" t="s">
        <v>10687</v>
      </c>
      <c r="AI952" s="3" t="s">
        <v>29</v>
      </c>
      <c r="AJ952" s="3" t="s">
        <v>7632</v>
      </c>
      <c r="AM952" s="3" t="s">
        <v>24</v>
      </c>
      <c r="AZ952" s="3" t="s">
        <v>35430</v>
      </c>
      <c r="BA952" s="3" t="s">
        <v>17237</v>
      </c>
      <c r="BB952" s="3" t="s">
        <v>7771</v>
      </c>
      <c r="BD952" s="3" t="s">
        <v>30</v>
      </c>
      <c r="BG952" s="3"/>
    </row>
    <row r="953" spans="1:59" ht="15" x14ac:dyDescent="0.2">
      <c r="A953" s="3" t="s">
        <v>35427</v>
      </c>
      <c r="B953" s="3" t="s">
        <v>35424</v>
      </c>
      <c r="C953" s="4">
        <v>42809.794039351851</v>
      </c>
      <c r="D953" s="3" t="s">
        <v>31816</v>
      </c>
      <c r="E953" s="3" t="s">
        <v>35427</v>
      </c>
      <c r="L953" s="3" t="s">
        <v>35428</v>
      </c>
      <c r="AZ953" s="3" t="s">
        <v>35426</v>
      </c>
      <c r="BA953" s="3" t="s">
        <v>35425</v>
      </c>
      <c r="BD953" s="3" t="s">
        <v>7641</v>
      </c>
      <c r="BG953" s="3"/>
    </row>
    <row r="954" spans="1:59" ht="15" x14ac:dyDescent="0.2">
      <c r="A954" s="3" t="s">
        <v>35422</v>
      </c>
      <c r="B954" s="3" t="s">
        <v>35420</v>
      </c>
      <c r="C954" s="4">
        <v>42809.794027777767</v>
      </c>
      <c r="D954" s="3" t="s">
        <v>31816</v>
      </c>
      <c r="E954" s="3" t="s">
        <v>35423</v>
      </c>
      <c r="M954" s="3" t="s">
        <v>10689</v>
      </c>
      <c r="N954" s="3" t="s">
        <v>10688</v>
      </c>
      <c r="W954" s="3" t="s">
        <v>10687</v>
      </c>
      <c r="AI954" s="3" t="s">
        <v>29</v>
      </c>
      <c r="AJ954" s="3" t="s">
        <v>7632</v>
      </c>
      <c r="AM954" s="3" t="s">
        <v>24</v>
      </c>
      <c r="AZ954" s="3" t="s">
        <v>35421</v>
      </c>
      <c r="BA954" s="3" t="s">
        <v>4632</v>
      </c>
      <c r="BB954" s="3" t="s">
        <v>7771</v>
      </c>
      <c r="BD954" s="3" t="s">
        <v>30</v>
      </c>
      <c r="BG954" s="3"/>
    </row>
    <row r="955" spans="1:59" ht="15" x14ac:dyDescent="0.2">
      <c r="A955" s="3" t="s">
        <v>35417</v>
      </c>
      <c r="B955" s="3" t="s">
        <v>35416</v>
      </c>
      <c r="C955" s="4">
        <v>42809.794027777767</v>
      </c>
      <c r="D955" s="3" t="s">
        <v>31816</v>
      </c>
      <c r="E955" s="3" t="s">
        <v>35419</v>
      </c>
      <c r="M955" s="3" t="s">
        <v>10689</v>
      </c>
      <c r="N955" s="3" t="s">
        <v>10688</v>
      </c>
      <c r="U955" s="3" t="s">
        <v>35418</v>
      </c>
      <c r="W955" s="3" t="s">
        <v>10687</v>
      </c>
      <c r="AI955" s="3" t="s">
        <v>29</v>
      </c>
      <c r="AJ955" s="3" t="s">
        <v>7632</v>
      </c>
      <c r="AM955" s="3" t="s">
        <v>24</v>
      </c>
      <c r="AN955" s="3" t="s">
        <v>184</v>
      </c>
      <c r="AZ955" s="3" t="s">
        <v>31520</v>
      </c>
      <c r="BA955" s="3" t="s">
        <v>30873</v>
      </c>
      <c r="BB955" s="3" t="s">
        <v>184</v>
      </c>
      <c r="BD955" s="3" t="s">
        <v>30</v>
      </c>
      <c r="BG955" s="3"/>
    </row>
    <row r="956" spans="1:59" ht="15" x14ac:dyDescent="0.2">
      <c r="A956" s="3" t="s">
        <v>35414</v>
      </c>
      <c r="B956" s="3" t="s">
        <v>35411</v>
      </c>
      <c r="C956" s="4">
        <v>42809.794016203698</v>
      </c>
      <c r="D956" s="3" t="s">
        <v>31816</v>
      </c>
      <c r="E956" s="3" t="s">
        <v>35415</v>
      </c>
      <c r="M956" s="3" t="s">
        <v>8307</v>
      </c>
      <c r="N956" s="3" t="s">
        <v>8303</v>
      </c>
      <c r="W956" s="3" t="s">
        <v>13218</v>
      </c>
      <c r="AI956" s="3" t="s">
        <v>29</v>
      </c>
      <c r="AJ956" s="3" t="s">
        <v>7632</v>
      </c>
      <c r="AM956" s="3" t="s">
        <v>24</v>
      </c>
      <c r="AZ956" s="3" t="s">
        <v>35413</v>
      </c>
      <c r="BA956" s="3" t="s">
        <v>35412</v>
      </c>
      <c r="BB956" s="3" t="s">
        <v>7771</v>
      </c>
      <c r="BD956" s="3" t="s">
        <v>30</v>
      </c>
      <c r="BG956" s="3"/>
    </row>
    <row r="957" spans="1:59" ht="15" x14ac:dyDescent="0.2">
      <c r="A957" s="3" t="s">
        <v>35409</v>
      </c>
      <c r="B957" s="3" t="s">
        <v>35408</v>
      </c>
      <c r="C957" s="4">
        <v>42809.794016203698</v>
      </c>
      <c r="D957" s="3" t="s">
        <v>31816</v>
      </c>
      <c r="E957" s="3" t="s">
        <v>35409</v>
      </c>
      <c r="L957" s="3" t="s">
        <v>35410</v>
      </c>
      <c r="AZ957" s="3" t="s">
        <v>12290</v>
      </c>
      <c r="BA957" s="3" t="s">
        <v>1242</v>
      </c>
      <c r="BD957" s="3" t="s">
        <v>7641</v>
      </c>
      <c r="BG957" s="3"/>
    </row>
    <row r="958" spans="1:59" ht="15" x14ac:dyDescent="0.2">
      <c r="A958" s="3" t="s">
        <v>35405</v>
      </c>
      <c r="B958" s="3" t="s">
        <v>35402</v>
      </c>
      <c r="C958" s="4">
        <v>42809.793993055559</v>
      </c>
      <c r="D958" s="3" t="s">
        <v>31816</v>
      </c>
      <c r="E958" s="3" t="s">
        <v>35407</v>
      </c>
      <c r="M958" s="3" t="s">
        <v>16173</v>
      </c>
      <c r="N958" s="3" t="s">
        <v>16172</v>
      </c>
      <c r="U958" s="3" t="s">
        <v>35406</v>
      </c>
      <c r="W958" s="3" t="s">
        <v>16171</v>
      </c>
      <c r="AI958" s="3" t="s">
        <v>29</v>
      </c>
      <c r="AJ958" s="3" t="s">
        <v>7632</v>
      </c>
      <c r="AM958" s="3" t="s">
        <v>24</v>
      </c>
      <c r="AN958" s="3" t="s">
        <v>184</v>
      </c>
      <c r="AZ958" s="3" t="s">
        <v>35404</v>
      </c>
      <c r="BA958" s="3" t="s">
        <v>35403</v>
      </c>
      <c r="BB958" s="3" t="s">
        <v>184</v>
      </c>
      <c r="BD958" s="3" t="s">
        <v>30</v>
      </c>
      <c r="BG958" s="3"/>
    </row>
    <row r="959" spans="1:59" ht="15" x14ac:dyDescent="0.2">
      <c r="A959" s="3" t="s">
        <v>35399</v>
      </c>
      <c r="B959" s="3" t="s">
        <v>35397</v>
      </c>
      <c r="C959" s="4">
        <v>42809.793993055559</v>
      </c>
      <c r="D959" s="3" t="s">
        <v>31816</v>
      </c>
      <c r="E959" s="3" t="s">
        <v>35401</v>
      </c>
      <c r="M959" s="3" t="s">
        <v>16173</v>
      </c>
      <c r="N959" s="3" t="s">
        <v>16172</v>
      </c>
      <c r="U959" s="3" t="s">
        <v>35400</v>
      </c>
      <c r="W959" s="3" t="s">
        <v>16171</v>
      </c>
      <c r="AI959" s="3" t="s">
        <v>29</v>
      </c>
      <c r="AJ959" s="3" t="s">
        <v>7632</v>
      </c>
      <c r="AM959" s="3" t="s">
        <v>24</v>
      </c>
      <c r="AN959" s="3" t="s">
        <v>1720</v>
      </c>
      <c r="AZ959" s="3" t="s">
        <v>35398</v>
      </c>
      <c r="BA959" s="3" t="s">
        <v>19469</v>
      </c>
      <c r="BB959" s="3" t="s">
        <v>1720</v>
      </c>
      <c r="BD959" s="3" t="s">
        <v>30</v>
      </c>
      <c r="BG959" s="3"/>
    </row>
    <row r="960" spans="1:59" ht="15" x14ac:dyDescent="0.2">
      <c r="A960" s="3" t="s">
        <v>35395</v>
      </c>
      <c r="B960" s="3" t="s">
        <v>35393</v>
      </c>
      <c r="C960" s="4">
        <v>42809.793969907398</v>
      </c>
      <c r="D960" s="3" t="s">
        <v>31816</v>
      </c>
      <c r="E960" s="3" t="s">
        <v>35396</v>
      </c>
      <c r="N960" s="3" t="s">
        <v>12599</v>
      </c>
      <c r="W960" s="3" t="s">
        <v>12598</v>
      </c>
      <c r="AI960" s="3" t="s">
        <v>29</v>
      </c>
      <c r="AJ960" s="3" t="s">
        <v>7632</v>
      </c>
      <c r="AM960" s="3" t="s">
        <v>62</v>
      </c>
      <c r="AZ960" s="3" t="s">
        <v>5614</v>
      </c>
      <c r="BA960" s="3" t="s">
        <v>35394</v>
      </c>
      <c r="BB960" s="3" t="s">
        <v>12595</v>
      </c>
      <c r="BD960" s="3" t="s">
        <v>30</v>
      </c>
      <c r="BG960" s="3"/>
    </row>
    <row r="961" spans="1:59" ht="15" x14ac:dyDescent="0.2">
      <c r="A961" s="3" t="s">
        <v>35391</v>
      </c>
      <c r="B961" s="3" t="s">
        <v>35389</v>
      </c>
      <c r="C961" s="4">
        <v>42809.793969907398</v>
      </c>
      <c r="D961" s="3" t="s">
        <v>31816</v>
      </c>
      <c r="E961" s="3" t="s">
        <v>35392</v>
      </c>
      <c r="N961" s="3" t="s">
        <v>12599</v>
      </c>
      <c r="W961" s="3" t="s">
        <v>12598</v>
      </c>
      <c r="AI961" s="3" t="s">
        <v>29</v>
      </c>
      <c r="AJ961" s="3" t="s">
        <v>7632</v>
      </c>
      <c r="AM961" s="3" t="s">
        <v>62</v>
      </c>
      <c r="AZ961" s="3" t="s">
        <v>35390</v>
      </c>
      <c r="BA961" s="3" t="s">
        <v>3263</v>
      </c>
      <c r="BB961" s="3" t="s">
        <v>12595</v>
      </c>
      <c r="BD961" s="3" t="s">
        <v>30</v>
      </c>
      <c r="BG961" s="3"/>
    </row>
    <row r="962" spans="1:59" ht="15" x14ac:dyDescent="0.2">
      <c r="A962" s="3" t="s">
        <v>35387</v>
      </c>
      <c r="B962" s="3" t="s">
        <v>35384</v>
      </c>
      <c r="C962" s="4">
        <v>42809.793969907398</v>
      </c>
      <c r="D962" s="3" t="s">
        <v>31816</v>
      </c>
      <c r="E962" s="3" t="s">
        <v>35388</v>
      </c>
      <c r="N962" s="3" t="s">
        <v>12599</v>
      </c>
      <c r="W962" s="3" t="s">
        <v>12598</v>
      </c>
      <c r="AI962" s="3" t="s">
        <v>29</v>
      </c>
      <c r="AJ962" s="3" t="s">
        <v>7632</v>
      </c>
      <c r="AM962" s="3" t="s">
        <v>62</v>
      </c>
      <c r="AZ962" s="3" t="s">
        <v>35386</v>
      </c>
      <c r="BA962" s="3" t="s">
        <v>35385</v>
      </c>
      <c r="BB962" s="3" t="s">
        <v>12595</v>
      </c>
      <c r="BD962" s="3" t="s">
        <v>30</v>
      </c>
      <c r="BG962" s="3"/>
    </row>
    <row r="963" spans="1:59" ht="15" x14ac:dyDescent="0.2">
      <c r="A963" s="3" t="s">
        <v>35382</v>
      </c>
      <c r="B963" s="3" t="s">
        <v>35380</v>
      </c>
      <c r="C963" s="4">
        <v>42809.793958333343</v>
      </c>
      <c r="D963" s="3" t="s">
        <v>31816</v>
      </c>
      <c r="E963" s="3" t="s">
        <v>35383</v>
      </c>
      <c r="N963" s="3" t="s">
        <v>12599</v>
      </c>
      <c r="W963" s="3" t="s">
        <v>12598</v>
      </c>
      <c r="AI963" s="3" t="s">
        <v>29</v>
      </c>
      <c r="AJ963" s="3" t="s">
        <v>7632</v>
      </c>
      <c r="AM963" s="3" t="s">
        <v>62</v>
      </c>
      <c r="AZ963" s="3" t="s">
        <v>35381</v>
      </c>
      <c r="BA963" s="3" t="s">
        <v>922</v>
      </c>
      <c r="BB963" s="3" t="s">
        <v>12595</v>
      </c>
      <c r="BD963" s="3" t="s">
        <v>30</v>
      </c>
      <c r="BG963" s="3"/>
    </row>
    <row r="964" spans="1:59" ht="15" x14ac:dyDescent="0.2">
      <c r="A964" s="3" t="s">
        <v>35378</v>
      </c>
      <c r="B964" s="3" t="s">
        <v>35375</v>
      </c>
      <c r="C964" s="4">
        <v>42809.793958333343</v>
      </c>
      <c r="D964" s="3" t="s">
        <v>31816</v>
      </c>
      <c r="E964" s="3" t="s">
        <v>35379</v>
      </c>
      <c r="N964" s="3" t="s">
        <v>12599</v>
      </c>
      <c r="W964" s="3" t="s">
        <v>12598</v>
      </c>
      <c r="AI964" s="3" t="s">
        <v>29</v>
      </c>
      <c r="AJ964" s="3" t="s">
        <v>7632</v>
      </c>
      <c r="AM964" s="3" t="s">
        <v>62</v>
      </c>
      <c r="AZ964" s="3" t="s">
        <v>35377</v>
      </c>
      <c r="BA964" s="3" t="s">
        <v>35376</v>
      </c>
      <c r="BB964" s="3" t="s">
        <v>12595</v>
      </c>
      <c r="BD964" s="3" t="s">
        <v>30</v>
      </c>
      <c r="BG964" s="3"/>
    </row>
    <row r="965" spans="1:59" ht="15" x14ac:dyDescent="0.2">
      <c r="A965" s="3" t="s">
        <v>35372</v>
      </c>
      <c r="B965" s="3" t="s">
        <v>35369</v>
      </c>
      <c r="C965" s="4">
        <v>42809.793958333343</v>
      </c>
      <c r="D965" s="3" t="s">
        <v>31816</v>
      </c>
      <c r="E965" s="3" t="s">
        <v>35374</v>
      </c>
      <c r="N965" s="3" t="s">
        <v>12215</v>
      </c>
      <c r="W965" s="3" t="s">
        <v>35373</v>
      </c>
      <c r="AI965" s="3" t="s">
        <v>29</v>
      </c>
      <c r="AJ965" s="3" t="s">
        <v>7632</v>
      </c>
      <c r="AM965" s="3" t="s">
        <v>62</v>
      </c>
      <c r="AZ965" s="3" t="s">
        <v>35371</v>
      </c>
      <c r="BA965" s="3" t="s">
        <v>35370</v>
      </c>
      <c r="BB965" s="3" t="s">
        <v>4349</v>
      </c>
      <c r="BD965" s="3" t="s">
        <v>30</v>
      </c>
      <c r="BG965" s="3"/>
    </row>
    <row r="966" spans="1:59" ht="15" x14ac:dyDescent="0.2">
      <c r="A966" s="3" t="s">
        <v>35367</v>
      </c>
      <c r="B966" s="3" t="s">
        <v>35364</v>
      </c>
      <c r="C966" s="4">
        <v>42809.793958333343</v>
      </c>
      <c r="D966" s="3" t="s">
        <v>31816</v>
      </c>
      <c r="E966" s="3" t="s">
        <v>35368</v>
      </c>
      <c r="N966" s="3" t="s">
        <v>12215</v>
      </c>
      <c r="AI966" s="3" t="s">
        <v>29</v>
      </c>
      <c r="AJ966" s="3" t="s">
        <v>7632</v>
      </c>
      <c r="AM966" s="3" t="s">
        <v>62</v>
      </c>
      <c r="AZ966" s="3" t="s">
        <v>35366</v>
      </c>
      <c r="BA966" s="3" t="s">
        <v>35365</v>
      </c>
      <c r="BB966" s="3" t="s">
        <v>4349</v>
      </c>
      <c r="BD966" s="3" t="s">
        <v>30</v>
      </c>
      <c r="BG966" s="3"/>
    </row>
    <row r="967" spans="1:59" ht="15" x14ac:dyDescent="0.2">
      <c r="A967" s="3" t="s">
        <v>35361</v>
      </c>
      <c r="B967" s="3" t="s">
        <v>35360</v>
      </c>
      <c r="C967" s="4">
        <v>42809.793946759259</v>
      </c>
      <c r="D967" s="3" t="s">
        <v>31816</v>
      </c>
      <c r="E967" s="3" t="s">
        <v>35363</v>
      </c>
      <c r="N967" s="3" t="s">
        <v>12472</v>
      </c>
      <c r="W967" s="3" t="s">
        <v>35362</v>
      </c>
      <c r="AI967" s="3" t="s">
        <v>29</v>
      </c>
      <c r="AJ967" s="3" t="s">
        <v>7632</v>
      </c>
      <c r="AM967" s="3" t="s">
        <v>62</v>
      </c>
      <c r="AZ967" s="3" t="s">
        <v>7916</v>
      </c>
      <c r="BA967" s="3" t="s">
        <v>3980</v>
      </c>
      <c r="BB967" s="3" t="s">
        <v>2984</v>
      </c>
      <c r="BD967" s="3" t="s">
        <v>30</v>
      </c>
      <c r="BG967" s="3"/>
    </row>
    <row r="968" spans="1:59" ht="15" x14ac:dyDescent="0.2">
      <c r="A968" s="3" t="s">
        <v>35357</v>
      </c>
      <c r="B968" s="3" t="s">
        <v>35354</v>
      </c>
      <c r="C968" s="4">
        <v>42809.793935185182</v>
      </c>
      <c r="D968" s="3" t="s">
        <v>31816</v>
      </c>
      <c r="E968" s="3" t="s">
        <v>35359</v>
      </c>
      <c r="N968" s="3" t="s">
        <v>9739</v>
      </c>
      <c r="W968" s="3" t="s">
        <v>35358</v>
      </c>
      <c r="AI968" s="3" t="s">
        <v>29</v>
      </c>
      <c r="AJ968" s="3" t="s">
        <v>7632</v>
      </c>
      <c r="AM968" s="3" t="s">
        <v>62</v>
      </c>
      <c r="AZ968" s="3" t="s">
        <v>35356</v>
      </c>
      <c r="BA968" s="3" t="s">
        <v>35355</v>
      </c>
      <c r="BB968" s="3" t="s">
        <v>410</v>
      </c>
      <c r="BD968" s="3" t="s">
        <v>30</v>
      </c>
      <c r="BG968" s="3"/>
    </row>
    <row r="969" spans="1:59" ht="15" x14ac:dyDescent="0.2">
      <c r="A969" s="3" t="s">
        <v>35351</v>
      </c>
      <c r="B969" s="3" t="s">
        <v>35349</v>
      </c>
      <c r="C969" s="4">
        <v>42809.793935185182</v>
      </c>
      <c r="D969" s="3" t="s">
        <v>31816</v>
      </c>
      <c r="E969" s="3" t="s">
        <v>35353</v>
      </c>
      <c r="N969" s="3" t="s">
        <v>9739</v>
      </c>
      <c r="W969" s="3" t="s">
        <v>35352</v>
      </c>
      <c r="AI969" s="3" t="s">
        <v>29</v>
      </c>
      <c r="AJ969" s="3" t="s">
        <v>7632</v>
      </c>
      <c r="AM969" s="3" t="s">
        <v>62</v>
      </c>
      <c r="AZ969" s="3" t="s">
        <v>28685</v>
      </c>
      <c r="BA969" s="3" t="s">
        <v>35350</v>
      </c>
      <c r="BB969" s="3" t="s">
        <v>410</v>
      </c>
      <c r="BD969" s="3" t="s">
        <v>30</v>
      </c>
      <c r="BG969" s="3"/>
    </row>
    <row r="970" spans="1:59" ht="15" x14ac:dyDescent="0.2">
      <c r="A970" s="3" t="s">
        <v>35345</v>
      </c>
      <c r="B970" s="3" t="s">
        <v>35342</v>
      </c>
      <c r="C970" s="4">
        <v>42809.793923611112</v>
      </c>
      <c r="D970" s="3" t="s">
        <v>31816</v>
      </c>
      <c r="E970" s="3" t="s">
        <v>35348</v>
      </c>
      <c r="K970" s="3" t="s">
        <v>35347</v>
      </c>
      <c r="N970" s="3" t="s">
        <v>9875</v>
      </c>
      <c r="W970" s="3" t="s">
        <v>35346</v>
      </c>
      <c r="AI970" s="3" t="s">
        <v>29</v>
      </c>
      <c r="AJ970" s="3" t="s">
        <v>7632</v>
      </c>
      <c r="AM970" s="3" t="s">
        <v>62</v>
      </c>
      <c r="AZ970" s="3" t="s">
        <v>35344</v>
      </c>
      <c r="BA970" s="3" t="s">
        <v>35343</v>
      </c>
      <c r="BB970" s="3" t="s">
        <v>557</v>
      </c>
      <c r="BD970" s="3" t="s">
        <v>30</v>
      </c>
      <c r="BG970" s="3"/>
    </row>
    <row r="971" spans="1:59" ht="15" x14ac:dyDescent="0.2">
      <c r="A971" s="3" t="s">
        <v>35339</v>
      </c>
      <c r="B971" s="3" t="s">
        <v>35338</v>
      </c>
      <c r="C971" s="4">
        <v>42809.793923611112</v>
      </c>
      <c r="D971" s="3" t="s">
        <v>31816</v>
      </c>
      <c r="E971" s="3" t="s">
        <v>35341</v>
      </c>
      <c r="N971" s="3" t="s">
        <v>9591</v>
      </c>
      <c r="W971" s="3" t="s">
        <v>35340</v>
      </c>
      <c r="AI971" s="3" t="s">
        <v>29</v>
      </c>
      <c r="AJ971" s="3" t="s">
        <v>7632</v>
      </c>
      <c r="AM971" s="3" t="s">
        <v>62</v>
      </c>
      <c r="AZ971" s="3" t="s">
        <v>24769</v>
      </c>
      <c r="BA971" s="3" t="s">
        <v>3206</v>
      </c>
      <c r="BB971" s="3" t="s">
        <v>2984</v>
      </c>
      <c r="BD971" s="3" t="s">
        <v>30</v>
      </c>
      <c r="BG971" s="3"/>
    </row>
    <row r="972" spans="1:59" ht="15" x14ac:dyDescent="0.2">
      <c r="A972" s="3" t="s">
        <v>35335</v>
      </c>
      <c r="B972" s="3" t="s">
        <v>35332</v>
      </c>
      <c r="C972" s="4">
        <v>42809.793923611112</v>
      </c>
      <c r="D972" s="3" t="s">
        <v>31816</v>
      </c>
      <c r="E972" s="3" t="s">
        <v>35337</v>
      </c>
      <c r="N972" s="3" t="s">
        <v>9875</v>
      </c>
      <c r="W972" s="3" t="s">
        <v>35336</v>
      </c>
      <c r="AI972" s="3" t="s">
        <v>29</v>
      </c>
      <c r="AJ972" s="3" t="s">
        <v>7632</v>
      </c>
      <c r="AM972" s="3" t="s">
        <v>62</v>
      </c>
      <c r="AZ972" s="3" t="s">
        <v>35334</v>
      </c>
      <c r="BA972" s="3" t="s">
        <v>35333</v>
      </c>
      <c r="BB972" s="3" t="s">
        <v>557</v>
      </c>
      <c r="BD972" s="3" t="s">
        <v>30</v>
      </c>
      <c r="BG972" s="3"/>
    </row>
    <row r="973" spans="1:59" ht="15" x14ac:dyDescent="0.2">
      <c r="A973" s="3" t="s">
        <v>35330</v>
      </c>
      <c r="B973" s="3" t="s">
        <v>35328</v>
      </c>
      <c r="C973" s="4">
        <v>42809.793912037043</v>
      </c>
      <c r="D973" s="3" t="s">
        <v>31816</v>
      </c>
      <c r="E973" s="3" t="s">
        <v>35331</v>
      </c>
      <c r="N973" s="3" t="s">
        <v>9710</v>
      </c>
      <c r="W973" s="3" t="s">
        <v>12462</v>
      </c>
      <c r="AI973" s="3" t="s">
        <v>29</v>
      </c>
      <c r="AJ973" s="3" t="s">
        <v>7632</v>
      </c>
      <c r="AM973" s="3" t="s">
        <v>62</v>
      </c>
      <c r="AZ973" s="3" t="s">
        <v>8922</v>
      </c>
      <c r="BA973" s="3" t="s">
        <v>35329</v>
      </c>
      <c r="BB973" s="3" t="s">
        <v>9947</v>
      </c>
      <c r="BD973" s="3" t="s">
        <v>30</v>
      </c>
      <c r="BG973" s="3"/>
    </row>
    <row r="974" spans="1:59" ht="15" x14ac:dyDescent="0.2">
      <c r="A974" s="3" t="s">
        <v>35325</v>
      </c>
      <c r="B974" s="3" t="s">
        <v>35323</v>
      </c>
      <c r="C974" s="4">
        <v>42809.793912037043</v>
      </c>
      <c r="D974" s="3" t="s">
        <v>31816</v>
      </c>
      <c r="E974" s="3" t="s">
        <v>35327</v>
      </c>
      <c r="N974" s="3" t="s">
        <v>9710</v>
      </c>
      <c r="W974" s="3" t="s">
        <v>35326</v>
      </c>
      <c r="AI974" s="3" t="s">
        <v>29</v>
      </c>
      <c r="AJ974" s="3" t="s">
        <v>7632</v>
      </c>
      <c r="AM974" s="3" t="s">
        <v>62</v>
      </c>
      <c r="AZ974" s="3" t="s">
        <v>9080</v>
      </c>
      <c r="BA974" s="3" t="s">
        <v>35324</v>
      </c>
      <c r="BB974" s="3" t="s">
        <v>557</v>
      </c>
      <c r="BD974" s="3" t="s">
        <v>30</v>
      </c>
      <c r="BG974" s="3"/>
    </row>
    <row r="975" spans="1:59" ht="15" x14ac:dyDescent="0.2">
      <c r="A975" s="3" t="s">
        <v>35320</v>
      </c>
      <c r="B975" s="3" t="s">
        <v>35319</v>
      </c>
      <c r="C975" s="4">
        <v>42809.793900462973</v>
      </c>
      <c r="D975" s="3" t="s">
        <v>31816</v>
      </c>
      <c r="E975" s="3" t="s">
        <v>35322</v>
      </c>
      <c r="N975" s="3" t="s">
        <v>9710</v>
      </c>
      <c r="W975" s="3" t="s">
        <v>35321</v>
      </c>
      <c r="AI975" s="3" t="s">
        <v>29</v>
      </c>
      <c r="AJ975" s="3" t="s">
        <v>7632</v>
      </c>
      <c r="AM975" s="3" t="s">
        <v>62</v>
      </c>
      <c r="AZ975" s="3" t="s">
        <v>8521</v>
      </c>
      <c r="BA975" s="3" t="s">
        <v>3654</v>
      </c>
      <c r="BB975" s="3" t="s">
        <v>9947</v>
      </c>
      <c r="BD975" s="3" t="s">
        <v>30</v>
      </c>
      <c r="BG975" s="3"/>
    </row>
    <row r="976" spans="1:59" ht="15" x14ac:dyDescent="0.2">
      <c r="A976" s="3" t="s">
        <v>35316</v>
      </c>
      <c r="B976" s="3" t="s">
        <v>35314</v>
      </c>
      <c r="C976" s="4">
        <v>42809.793900462973</v>
      </c>
      <c r="D976" s="3" t="s">
        <v>31816</v>
      </c>
      <c r="E976" s="3" t="s">
        <v>35318</v>
      </c>
      <c r="N976" s="3" t="s">
        <v>9710</v>
      </c>
      <c r="W976" s="3" t="s">
        <v>35317</v>
      </c>
      <c r="AI976" s="3" t="s">
        <v>29</v>
      </c>
      <c r="AJ976" s="3" t="s">
        <v>7632</v>
      </c>
      <c r="AM976" s="3" t="s">
        <v>62</v>
      </c>
      <c r="AZ976" s="3" t="s">
        <v>35315</v>
      </c>
      <c r="BA976" s="3" t="s">
        <v>19259</v>
      </c>
      <c r="BB976" s="3" t="s">
        <v>9947</v>
      </c>
      <c r="BD976" s="3" t="s">
        <v>30</v>
      </c>
      <c r="BG976" s="3"/>
    </row>
    <row r="977" spans="1:59" ht="15" x14ac:dyDescent="0.2">
      <c r="A977" s="3" t="s">
        <v>35311</v>
      </c>
      <c r="B977" s="3" t="s">
        <v>35310</v>
      </c>
      <c r="C977" s="4">
        <v>42809.793877314813</v>
      </c>
      <c r="D977" s="3" t="s">
        <v>31816</v>
      </c>
      <c r="E977" s="3" t="s">
        <v>35313</v>
      </c>
      <c r="N977" s="3" t="s">
        <v>12030</v>
      </c>
      <c r="W977" s="3" t="s">
        <v>35312</v>
      </c>
      <c r="AI977" s="3" t="s">
        <v>29</v>
      </c>
      <c r="AJ977" s="3" t="s">
        <v>7632</v>
      </c>
      <c r="AM977" s="3" t="s">
        <v>62</v>
      </c>
      <c r="AZ977" s="3" t="s">
        <v>7851</v>
      </c>
      <c r="BA977" s="3" t="s">
        <v>27241</v>
      </c>
      <c r="BB977" s="3" t="s">
        <v>12409</v>
      </c>
      <c r="BD977" s="3" t="s">
        <v>30</v>
      </c>
      <c r="BG977" s="3"/>
    </row>
    <row r="978" spans="1:59" ht="15" x14ac:dyDescent="0.2">
      <c r="A978" s="3" t="s">
        <v>35308</v>
      </c>
      <c r="B978" s="3" t="s">
        <v>35306</v>
      </c>
      <c r="C978" s="4">
        <v>42809.793877314813</v>
      </c>
      <c r="D978" s="3" t="s">
        <v>31816</v>
      </c>
      <c r="E978" s="3" t="s">
        <v>35309</v>
      </c>
      <c r="N978" s="3" t="s">
        <v>12030</v>
      </c>
      <c r="AI978" s="3" t="s">
        <v>29</v>
      </c>
      <c r="AJ978" s="3" t="s">
        <v>7632</v>
      </c>
      <c r="AM978" s="3" t="s">
        <v>62</v>
      </c>
      <c r="AZ978" s="3" t="s">
        <v>4637</v>
      </c>
      <c r="BA978" s="3" t="s">
        <v>35307</v>
      </c>
      <c r="BB978" s="3" t="s">
        <v>35187</v>
      </c>
      <c r="BD978" s="3" t="s">
        <v>30</v>
      </c>
      <c r="BG978" s="3"/>
    </row>
    <row r="979" spans="1:59" ht="15" x14ac:dyDescent="0.2">
      <c r="A979" s="3" t="s">
        <v>35303</v>
      </c>
      <c r="B979" s="3" t="s">
        <v>35301</v>
      </c>
      <c r="C979" s="4">
        <v>42809.793877314813</v>
      </c>
      <c r="D979" s="3" t="s">
        <v>31816</v>
      </c>
      <c r="E979" s="3" t="s">
        <v>35305</v>
      </c>
      <c r="N979" s="3" t="s">
        <v>9701</v>
      </c>
      <c r="W979" s="3" t="s">
        <v>35304</v>
      </c>
      <c r="AI979" s="3" t="s">
        <v>29</v>
      </c>
      <c r="AJ979" s="3" t="s">
        <v>7632</v>
      </c>
      <c r="AM979" s="3" t="s">
        <v>62</v>
      </c>
      <c r="AZ979" s="3" t="s">
        <v>21732</v>
      </c>
      <c r="BA979" s="3" t="s">
        <v>35302</v>
      </c>
      <c r="BB979" s="3" t="s">
        <v>2984</v>
      </c>
      <c r="BD979" s="3" t="s">
        <v>30</v>
      </c>
      <c r="BG979" s="3"/>
    </row>
    <row r="980" spans="1:59" ht="15" x14ac:dyDescent="0.2">
      <c r="A980" s="3" t="s">
        <v>35298</v>
      </c>
      <c r="B980" s="3" t="s">
        <v>35296</v>
      </c>
      <c r="C980" s="4">
        <v>42809.793854166674</v>
      </c>
      <c r="D980" s="3" t="s">
        <v>31816</v>
      </c>
      <c r="E980" s="3" t="s">
        <v>35300</v>
      </c>
      <c r="N980" s="3" t="s">
        <v>9701</v>
      </c>
      <c r="W980" s="3" t="s">
        <v>35299</v>
      </c>
      <c r="AI980" s="3" t="s">
        <v>29</v>
      </c>
      <c r="AJ980" s="3" t="s">
        <v>7632</v>
      </c>
      <c r="AM980" s="3" t="s">
        <v>62</v>
      </c>
      <c r="AZ980" s="3" t="s">
        <v>10819</v>
      </c>
      <c r="BA980" s="3" t="s">
        <v>35297</v>
      </c>
      <c r="BB980" s="3" t="s">
        <v>557</v>
      </c>
      <c r="BD980" s="3" t="s">
        <v>30</v>
      </c>
      <c r="BG980" s="3"/>
    </row>
    <row r="981" spans="1:59" ht="15" x14ac:dyDescent="0.2">
      <c r="A981" s="3" t="s">
        <v>35294</v>
      </c>
      <c r="B981" s="3" t="s">
        <v>35292</v>
      </c>
      <c r="C981" s="4">
        <v>42809.793854166674</v>
      </c>
      <c r="D981" s="3" t="s">
        <v>31816</v>
      </c>
      <c r="E981" s="3" t="s">
        <v>35295</v>
      </c>
      <c r="N981" s="3" t="s">
        <v>9676</v>
      </c>
      <c r="AI981" s="3" t="s">
        <v>29</v>
      </c>
      <c r="AJ981" s="3" t="s">
        <v>7632</v>
      </c>
      <c r="AM981" s="3" t="s">
        <v>62</v>
      </c>
      <c r="AZ981" s="3" t="s">
        <v>35293</v>
      </c>
      <c r="BA981" s="3" t="s">
        <v>3430</v>
      </c>
      <c r="BB981" s="3" t="s">
        <v>14228</v>
      </c>
      <c r="BD981" s="3" t="s">
        <v>30</v>
      </c>
      <c r="BG981" s="3"/>
    </row>
    <row r="982" spans="1:59" ht="15" x14ac:dyDescent="0.2">
      <c r="A982" s="3" t="s">
        <v>35289</v>
      </c>
      <c r="B982" s="3" t="s">
        <v>35287</v>
      </c>
      <c r="C982" s="4">
        <v>42809.793854166674</v>
      </c>
      <c r="D982" s="3" t="s">
        <v>31816</v>
      </c>
      <c r="E982" s="3" t="s">
        <v>35291</v>
      </c>
      <c r="N982" s="3" t="s">
        <v>9676</v>
      </c>
      <c r="W982" s="3" t="s">
        <v>35290</v>
      </c>
      <c r="AI982" s="3" t="s">
        <v>29</v>
      </c>
      <c r="AJ982" s="3" t="s">
        <v>7632</v>
      </c>
      <c r="AM982" s="3" t="s">
        <v>62</v>
      </c>
      <c r="AZ982" s="3" t="s">
        <v>26616</v>
      </c>
      <c r="BA982" s="3" t="s">
        <v>35288</v>
      </c>
      <c r="BB982" s="3" t="s">
        <v>9671</v>
      </c>
      <c r="BD982" s="3" t="s">
        <v>30</v>
      </c>
      <c r="BG982" s="3"/>
    </row>
    <row r="983" spans="1:59" ht="15" x14ac:dyDescent="0.2">
      <c r="A983" s="3" t="s">
        <v>35284</v>
      </c>
      <c r="B983" s="3" t="s">
        <v>35283</v>
      </c>
      <c r="C983" s="4">
        <v>42809.793854166674</v>
      </c>
      <c r="D983" s="3" t="s">
        <v>31816</v>
      </c>
      <c r="E983" s="3" t="s">
        <v>35286</v>
      </c>
      <c r="N983" s="3" t="s">
        <v>9676</v>
      </c>
      <c r="W983" s="3" t="s">
        <v>35285</v>
      </c>
      <c r="AI983" s="3" t="s">
        <v>29</v>
      </c>
      <c r="AJ983" s="3" t="s">
        <v>7632</v>
      </c>
      <c r="AM983" s="3" t="s">
        <v>62</v>
      </c>
      <c r="AZ983" s="3" t="s">
        <v>8521</v>
      </c>
      <c r="BA983" s="3" t="s">
        <v>19109</v>
      </c>
      <c r="BB983" s="3" t="s">
        <v>557</v>
      </c>
      <c r="BD983" s="3" t="s">
        <v>30</v>
      </c>
      <c r="BG983" s="3"/>
    </row>
    <row r="984" spans="1:59" ht="15" x14ac:dyDescent="0.2">
      <c r="A984" s="3" t="s">
        <v>35280</v>
      </c>
      <c r="B984" s="3" t="s">
        <v>35277</v>
      </c>
      <c r="C984" s="4">
        <v>42809.793842592589</v>
      </c>
      <c r="D984" s="3" t="s">
        <v>31816</v>
      </c>
      <c r="E984" s="3" t="s">
        <v>35282</v>
      </c>
      <c r="N984" s="3" t="s">
        <v>9676</v>
      </c>
      <c r="W984" s="3" t="s">
        <v>35281</v>
      </c>
      <c r="AI984" s="3" t="s">
        <v>29</v>
      </c>
      <c r="AJ984" s="3" t="s">
        <v>7632</v>
      </c>
      <c r="AM984" s="3" t="s">
        <v>62</v>
      </c>
      <c r="AZ984" s="3" t="s">
        <v>35279</v>
      </c>
      <c r="BA984" s="3" t="s">
        <v>35278</v>
      </c>
      <c r="BB984" s="3" t="s">
        <v>9554</v>
      </c>
      <c r="BD984" s="3" t="s">
        <v>30</v>
      </c>
      <c r="BG984" s="3"/>
    </row>
    <row r="985" spans="1:59" ht="15" x14ac:dyDescent="0.2">
      <c r="A985" s="3" t="s">
        <v>35274</v>
      </c>
      <c r="B985" s="3" t="s">
        <v>35273</v>
      </c>
      <c r="C985" s="4">
        <v>42809.793842592589</v>
      </c>
      <c r="D985" s="3" t="s">
        <v>31816</v>
      </c>
      <c r="E985" s="3" t="s">
        <v>35276</v>
      </c>
      <c r="N985" s="3" t="s">
        <v>9676</v>
      </c>
      <c r="W985" s="3" t="s">
        <v>35275</v>
      </c>
      <c r="AI985" s="3" t="s">
        <v>29</v>
      </c>
      <c r="AJ985" s="3" t="s">
        <v>7632</v>
      </c>
      <c r="AM985" s="3" t="s">
        <v>62</v>
      </c>
      <c r="AZ985" s="3" t="s">
        <v>10069</v>
      </c>
      <c r="BA985" s="3" t="s">
        <v>34472</v>
      </c>
      <c r="BB985" s="3" t="s">
        <v>557</v>
      </c>
      <c r="BD985" s="3" t="s">
        <v>30</v>
      </c>
      <c r="BG985" s="3"/>
    </row>
    <row r="986" spans="1:59" ht="15" x14ac:dyDescent="0.2">
      <c r="A986" s="3" t="s">
        <v>35270</v>
      </c>
      <c r="B986" s="3" t="s">
        <v>35268</v>
      </c>
      <c r="C986" s="4">
        <v>42809.793842592589</v>
      </c>
      <c r="D986" s="3" t="s">
        <v>31816</v>
      </c>
      <c r="E986" s="3" t="s">
        <v>35272</v>
      </c>
      <c r="N986" s="3" t="s">
        <v>9607</v>
      </c>
      <c r="W986" s="3" t="s">
        <v>35271</v>
      </c>
      <c r="AI986" s="3" t="s">
        <v>29</v>
      </c>
      <c r="AJ986" s="3" t="s">
        <v>7632</v>
      </c>
      <c r="AM986" s="3" t="s">
        <v>62</v>
      </c>
      <c r="AZ986" s="3" t="s">
        <v>1709</v>
      </c>
      <c r="BA986" s="3" t="s">
        <v>35269</v>
      </c>
      <c r="BB986" s="3" t="s">
        <v>12665</v>
      </c>
      <c r="BD986" s="3" t="s">
        <v>30</v>
      </c>
      <c r="BG986" s="3"/>
    </row>
    <row r="987" spans="1:59" ht="15" x14ac:dyDescent="0.2">
      <c r="A987" s="3" t="s">
        <v>35266</v>
      </c>
      <c r="B987" s="3" t="s">
        <v>35264</v>
      </c>
      <c r="C987" s="4">
        <v>42809.793842592589</v>
      </c>
      <c r="D987" s="3" t="s">
        <v>31816</v>
      </c>
      <c r="E987" s="3" t="s">
        <v>35267</v>
      </c>
      <c r="N987" s="3" t="s">
        <v>9607</v>
      </c>
      <c r="AI987" s="3" t="s">
        <v>29</v>
      </c>
      <c r="AJ987" s="3" t="s">
        <v>7632</v>
      </c>
      <c r="AM987" s="3" t="s">
        <v>62</v>
      </c>
      <c r="AZ987" s="3" t="s">
        <v>934</v>
      </c>
      <c r="BA987" s="3" t="s">
        <v>35265</v>
      </c>
      <c r="BB987" s="3" t="s">
        <v>9602</v>
      </c>
      <c r="BD987" s="3" t="s">
        <v>30</v>
      </c>
      <c r="BG987" s="3"/>
    </row>
    <row r="988" spans="1:59" ht="15" x14ac:dyDescent="0.2">
      <c r="A988" s="3" t="s">
        <v>35261</v>
      </c>
      <c r="B988" s="3" t="s">
        <v>35258</v>
      </c>
      <c r="C988" s="4">
        <v>42809.793819444443</v>
      </c>
      <c r="D988" s="3" t="s">
        <v>31816</v>
      </c>
      <c r="E988" s="3" t="s">
        <v>35263</v>
      </c>
      <c r="N988" s="3" t="s">
        <v>9607</v>
      </c>
      <c r="W988" s="3" t="s">
        <v>35262</v>
      </c>
      <c r="AI988" s="3" t="s">
        <v>29</v>
      </c>
      <c r="AJ988" s="3" t="s">
        <v>7632</v>
      </c>
      <c r="AM988" s="3" t="s">
        <v>62</v>
      </c>
      <c r="AZ988" s="3" t="s">
        <v>35260</v>
      </c>
      <c r="BA988" s="3" t="s">
        <v>35259</v>
      </c>
      <c r="BB988" s="3" t="s">
        <v>12665</v>
      </c>
      <c r="BD988" s="3" t="s">
        <v>30</v>
      </c>
      <c r="BG988" s="3"/>
    </row>
    <row r="989" spans="1:59" ht="15" x14ac:dyDescent="0.2">
      <c r="A989" s="3" t="s">
        <v>35256</v>
      </c>
      <c r="B989" s="3" t="s">
        <v>35254</v>
      </c>
      <c r="C989" s="4">
        <v>42809.793819444443</v>
      </c>
      <c r="D989" s="3" t="s">
        <v>31816</v>
      </c>
      <c r="E989" s="3" t="s">
        <v>35257</v>
      </c>
      <c r="N989" s="3" t="s">
        <v>9607</v>
      </c>
      <c r="AI989" s="3" t="s">
        <v>29</v>
      </c>
      <c r="AJ989" s="3" t="s">
        <v>7632</v>
      </c>
      <c r="AM989" s="3" t="s">
        <v>62</v>
      </c>
      <c r="AZ989" s="3" t="s">
        <v>25274</v>
      </c>
      <c r="BA989" s="3" t="s">
        <v>35255</v>
      </c>
      <c r="BB989" s="3" t="s">
        <v>410</v>
      </c>
      <c r="BD989" s="3" t="s">
        <v>30</v>
      </c>
      <c r="BG989" s="3"/>
    </row>
    <row r="990" spans="1:59" ht="15" x14ac:dyDescent="0.2">
      <c r="A990" s="3" t="s">
        <v>35251</v>
      </c>
      <c r="B990" s="3" t="s">
        <v>35249</v>
      </c>
      <c r="C990" s="4">
        <v>42809.793819444443</v>
      </c>
      <c r="D990" s="3" t="s">
        <v>31816</v>
      </c>
      <c r="E990" s="3" t="s">
        <v>35253</v>
      </c>
      <c r="N990" s="3" t="s">
        <v>9607</v>
      </c>
      <c r="W990" s="3" t="s">
        <v>35252</v>
      </c>
      <c r="AI990" s="3" t="s">
        <v>29</v>
      </c>
      <c r="AJ990" s="3" t="s">
        <v>7632</v>
      </c>
      <c r="AM990" s="3" t="s">
        <v>62</v>
      </c>
      <c r="AZ990" s="3" t="s">
        <v>35250</v>
      </c>
      <c r="BA990" s="3" t="s">
        <v>3654</v>
      </c>
      <c r="BB990" s="3" t="s">
        <v>12665</v>
      </c>
      <c r="BD990" s="3" t="s">
        <v>30</v>
      </c>
      <c r="BG990" s="3"/>
    </row>
    <row r="991" spans="1:59" ht="15" x14ac:dyDescent="0.2">
      <c r="A991" s="3" t="s">
        <v>35246</v>
      </c>
      <c r="B991" s="3" t="s">
        <v>35245</v>
      </c>
      <c r="C991" s="4">
        <v>42809.793819444443</v>
      </c>
      <c r="D991" s="3" t="s">
        <v>31816</v>
      </c>
      <c r="E991" s="3" t="s">
        <v>35248</v>
      </c>
      <c r="N991" s="3" t="s">
        <v>9607</v>
      </c>
      <c r="W991" s="3" t="s">
        <v>35247</v>
      </c>
      <c r="AI991" s="3" t="s">
        <v>29</v>
      </c>
      <c r="AJ991" s="3" t="s">
        <v>7632</v>
      </c>
      <c r="AM991" s="3" t="s">
        <v>62</v>
      </c>
      <c r="AZ991" s="3" t="s">
        <v>893</v>
      </c>
      <c r="BA991" s="3" t="s">
        <v>3206</v>
      </c>
      <c r="BB991" s="3" t="s">
        <v>12665</v>
      </c>
      <c r="BD991" s="3" t="s">
        <v>30</v>
      </c>
      <c r="BG991" s="3"/>
    </row>
    <row r="992" spans="1:59" ht="15" x14ac:dyDescent="0.2">
      <c r="A992" s="3" t="s">
        <v>35242</v>
      </c>
      <c r="B992" s="3" t="s">
        <v>35241</v>
      </c>
      <c r="C992" s="4">
        <v>42809.793819444443</v>
      </c>
      <c r="D992" s="3" t="s">
        <v>31816</v>
      </c>
      <c r="E992" s="3" t="s">
        <v>35244</v>
      </c>
      <c r="N992" s="3" t="s">
        <v>9607</v>
      </c>
      <c r="W992" s="3" t="s">
        <v>35243</v>
      </c>
      <c r="AI992" s="3" t="s">
        <v>29</v>
      </c>
      <c r="AJ992" s="3" t="s">
        <v>7632</v>
      </c>
      <c r="AM992" s="3" t="s">
        <v>62</v>
      </c>
      <c r="AZ992" s="3" t="s">
        <v>8521</v>
      </c>
      <c r="BA992" s="3" t="s">
        <v>19383</v>
      </c>
      <c r="BB992" s="3" t="s">
        <v>12010</v>
      </c>
      <c r="BD992" s="3" t="s">
        <v>30</v>
      </c>
      <c r="BG992" s="3"/>
    </row>
    <row r="993" spans="1:59" ht="15" x14ac:dyDescent="0.2">
      <c r="A993" s="3" t="s">
        <v>35238</v>
      </c>
      <c r="B993" s="3" t="s">
        <v>35237</v>
      </c>
      <c r="C993" s="4">
        <v>42809.793807870366</v>
      </c>
      <c r="D993" s="3" t="s">
        <v>31816</v>
      </c>
      <c r="E993" s="3" t="s">
        <v>35240</v>
      </c>
      <c r="N993" s="3" t="s">
        <v>9607</v>
      </c>
      <c r="W993" s="3" t="s">
        <v>35239</v>
      </c>
      <c r="AI993" s="3" t="s">
        <v>29</v>
      </c>
      <c r="AJ993" s="3" t="s">
        <v>7632</v>
      </c>
      <c r="AM993" s="3" t="s">
        <v>62</v>
      </c>
      <c r="AZ993" s="3" t="s">
        <v>12555</v>
      </c>
      <c r="BA993" s="3" t="s">
        <v>16844</v>
      </c>
      <c r="BB993" s="3" t="s">
        <v>9602</v>
      </c>
      <c r="BD993" s="3" t="s">
        <v>30</v>
      </c>
      <c r="BG993" s="3"/>
    </row>
    <row r="994" spans="1:59" ht="15" x14ac:dyDescent="0.2">
      <c r="A994" s="3" t="s">
        <v>35235</v>
      </c>
      <c r="B994" s="3" t="s">
        <v>35232</v>
      </c>
      <c r="C994" s="4">
        <v>42809.793796296297</v>
      </c>
      <c r="D994" s="3" t="s">
        <v>31816</v>
      </c>
      <c r="E994" s="3" t="s">
        <v>35235</v>
      </c>
      <c r="L994" s="3" t="s">
        <v>35236</v>
      </c>
      <c r="AZ994" s="3" t="s">
        <v>35234</v>
      </c>
      <c r="BA994" s="3" t="s">
        <v>35233</v>
      </c>
      <c r="BD994" s="3" t="s">
        <v>7641</v>
      </c>
      <c r="BG994" s="3"/>
    </row>
    <row r="995" spans="1:59" ht="15" x14ac:dyDescent="0.2">
      <c r="A995" s="3" t="s">
        <v>35229</v>
      </c>
      <c r="B995" s="3" t="s">
        <v>35228</v>
      </c>
      <c r="C995" s="4">
        <v>42809.793796296297</v>
      </c>
      <c r="D995" s="3" t="s">
        <v>31816</v>
      </c>
      <c r="E995" s="3" t="s">
        <v>35231</v>
      </c>
      <c r="N995" s="3" t="s">
        <v>11991</v>
      </c>
      <c r="W995" s="3" t="s">
        <v>35230</v>
      </c>
      <c r="AI995" s="3" t="s">
        <v>29</v>
      </c>
      <c r="AJ995" s="3" t="s">
        <v>7632</v>
      </c>
      <c r="AM995" s="3" t="s">
        <v>62</v>
      </c>
      <c r="AZ995" s="3" t="s">
        <v>14234</v>
      </c>
      <c r="BA995" s="3" t="s">
        <v>28742</v>
      </c>
      <c r="BB995" s="3" t="s">
        <v>12054</v>
      </c>
      <c r="BD995" s="3" t="s">
        <v>30</v>
      </c>
      <c r="BG995" s="3"/>
    </row>
    <row r="996" spans="1:59" ht="15" x14ac:dyDescent="0.2">
      <c r="A996" s="3" t="s">
        <v>35225</v>
      </c>
      <c r="B996" s="3" t="s">
        <v>35222</v>
      </c>
      <c r="C996" s="4">
        <v>42809.793796296297</v>
      </c>
      <c r="D996" s="3" t="s">
        <v>31816</v>
      </c>
      <c r="E996" s="3" t="s">
        <v>35227</v>
      </c>
      <c r="N996" s="3" t="s">
        <v>12312</v>
      </c>
      <c r="W996" s="3" t="s">
        <v>35226</v>
      </c>
      <c r="AI996" s="3" t="s">
        <v>29</v>
      </c>
      <c r="AJ996" s="3" t="s">
        <v>7632</v>
      </c>
      <c r="AM996" s="3" t="s">
        <v>62</v>
      </c>
      <c r="AZ996" s="3" t="s">
        <v>35224</v>
      </c>
      <c r="BA996" s="3" t="s">
        <v>35223</v>
      </c>
      <c r="BB996" s="3" t="s">
        <v>557</v>
      </c>
      <c r="BD996" s="3" t="s">
        <v>30</v>
      </c>
      <c r="BG996" s="3"/>
    </row>
    <row r="997" spans="1:59" ht="15" x14ac:dyDescent="0.2">
      <c r="A997" s="3" t="s">
        <v>35219</v>
      </c>
      <c r="B997" s="3" t="s">
        <v>35217</v>
      </c>
      <c r="C997" s="4">
        <v>42809.793796296297</v>
      </c>
      <c r="D997" s="3" t="s">
        <v>31816</v>
      </c>
      <c r="E997" s="3" t="s">
        <v>35221</v>
      </c>
      <c r="N997" s="3" t="s">
        <v>12312</v>
      </c>
      <c r="W997" s="3" t="s">
        <v>35220</v>
      </c>
      <c r="AI997" s="3" t="s">
        <v>29</v>
      </c>
      <c r="AJ997" s="3" t="s">
        <v>7632</v>
      </c>
      <c r="AM997" s="3" t="s">
        <v>62</v>
      </c>
      <c r="AZ997" s="3" t="s">
        <v>29169</v>
      </c>
      <c r="BA997" s="3" t="s">
        <v>35218</v>
      </c>
      <c r="BB997" s="3" t="s">
        <v>557</v>
      </c>
      <c r="BD997" s="3" t="s">
        <v>30</v>
      </c>
      <c r="BG997" s="3"/>
    </row>
    <row r="998" spans="1:59" ht="15" x14ac:dyDescent="0.2">
      <c r="A998" s="3" t="s">
        <v>35216</v>
      </c>
      <c r="B998" s="3" t="s">
        <v>35214</v>
      </c>
      <c r="C998" s="4">
        <v>42809.793796296297</v>
      </c>
      <c r="D998" s="3" t="s">
        <v>31816</v>
      </c>
      <c r="E998" s="3" t="s">
        <v>35216</v>
      </c>
      <c r="L998" s="3" t="s">
        <v>35207</v>
      </c>
      <c r="AZ998" s="3" t="s">
        <v>15078</v>
      </c>
      <c r="BA998" s="3" t="s">
        <v>35215</v>
      </c>
      <c r="BD998" s="3" t="s">
        <v>7641</v>
      </c>
      <c r="BG998" s="3"/>
    </row>
    <row r="999" spans="1:59" ht="15" x14ac:dyDescent="0.2">
      <c r="A999" s="3" t="s">
        <v>35211</v>
      </c>
      <c r="B999" s="3" t="s">
        <v>35208</v>
      </c>
      <c r="C999" s="4">
        <v>42809.793796296297</v>
      </c>
      <c r="D999" s="3" t="s">
        <v>31816</v>
      </c>
      <c r="E999" s="3" t="s">
        <v>35213</v>
      </c>
      <c r="N999" s="3" t="s">
        <v>9875</v>
      </c>
      <c r="W999" s="3" t="s">
        <v>35212</v>
      </c>
      <c r="AI999" s="3" t="s">
        <v>29</v>
      </c>
      <c r="AJ999" s="3" t="s">
        <v>7632</v>
      </c>
      <c r="AM999" s="3" t="s">
        <v>62</v>
      </c>
      <c r="AZ999" s="3" t="s">
        <v>35210</v>
      </c>
      <c r="BA999" s="3" t="s">
        <v>35209</v>
      </c>
      <c r="BB999" s="3" t="s">
        <v>557</v>
      </c>
      <c r="BD999" s="3" t="s">
        <v>30</v>
      </c>
      <c r="BG999" s="3"/>
    </row>
    <row r="1000" spans="1:59" ht="15" x14ac:dyDescent="0.2">
      <c r="A1000" s="3" t="s">
        <v>35206</v>
      </c>
      <c r="B1000" s="3" t="s">
        <v>35205</v>
      </c>
      <c r="C1000" s="4">
        <v>42809.79378472222</v>
      </c>
      <c r="D1000" s="3" t="s">
        <v>31816</v>
      </c>
      <c r="E1000" s="3" t="s">
        <v>35206</v>
      </c>
      <c r="L1000" s="3" t="s">
        <v>35207</v>
      </c>
      <c r="AZ1000" s="3" t="s">
        <v>8694</v>
      </c>
      <c r="BA1000" s="3" t="s">
        <v>607</v>
      </c>
      <c r="BD1000" s="3" t="s">
        <v>7641</v>
      </c>
      <c r="BG1000" s="3"/>
    </row>
    <row r="1001" spans="1:59" ht="15" x14ac:dyDescent="0.2">
      <c r="A1001" s="3" t="s">
        <v>35202</v>
      </c>
      <c r="B1001" s="3" t="s">
        <v>35200</v>
      </c>
      <c r="C1001" s="4">
        <v>42809.793761574067</v>
      </c>
      <c r="D1001" s="3" t="s">
        <v>31816</v>
      </c>
      <c r="E1001" s="3" t="s">
        <v>35204</v>
      </c>
      <c r="N1001" s="3" t="s">
        <v>13122</v>
      </c>
      <c r="W1001" s="3" t="s">
        <v>35203</v>
      </c>
      <c r="AI1001" s="3" t="s">
        <v>29</v>
      </c>
      <c r="AJ1001" s="3" t="s">
        <v>7632</v>
      </c>
      <c r="AM1001" s="3" t="s">
        <v>62</v>
      </c>
      <c r="AZ1001" s="3" t="s">
        <v>15979</v>
      </c>
      <c r="BA1001" s="3" t="s">
        <v>35201</v>
      </c>
      <c r="BB1001" s="3" t="s">
        <v>4236</v>
      </c>
      <c r="BD1001" s="3" t="s">
        <v>30</v>
      </c>
      <c r="BG1001" s="3"/>
    </row>
    <row r="1002" spans="1:59" ht="15" x14ac:dyDescent="0.2">
      <c r="A1002" s="3" t="s">
        <v>35198</v>
      </c>
      <c r="B1002" s="3" t="s">
        <v>35196</v>
      </c>
      <c r="C1002" s="4">
        <v>42809.793761574067</v>
      </c>
      <c r="D1002" s="3" t="s">
        <v>31816</v>
      </c>
      <c r="E1002" s="3" t="s">
        <v>35199</v>
      </c>
      <c r="N1002" s="3" t="s">
        <v>13122</v>
      </c>
      <c r="AI1002" s="3" t="s">
        <v>29</v>
      </c>
      <c r="AJ1002" s="3" t="s">
        <v>7632</v>
      </c>
      <c r="AM1002" s="3" t="s">
        <v>62</v>
      </c>
      <c r="AZ1002" s="3" t="s">
        <v>1032</v>
      </c>
      <c r="BA1002" s="3" t="s">
        <v>35197</v>
      </c>
      <c r="BB1002" s="3" t="s">
        <v>35187</v>
      </c>
      <c r="BD1002" s="3" t="s">
        <v>30</v>
      </c>
      <c r="BG1002" s="3"/>
    </row>
    <row r="1003" spans="1:59" ht="15" x14ac:dyDescent="0.2">
      <c r="A1003" s="3" t="s">
        <v>35193</v>
      </c>
      <c r="B1003" s="3" t="s">
        <v>35190</v>
      </c>
      <c r="C1003" s="4">
        <v>42809.793761574067</v>
      </c>
      <c r="D1003" s="3" t="s">
        <v>31816</v>
      </c>
      <c r="E1003" s="3" t="s">
        <v>35195</v>
      </c>
      <c r="N1003" s="3" t="s">
        <v>13122</v>
      </c>
      <c r="W1003" s="3" t="s">
        <v>35194</v>
      </c>
      <c r="AI1003" s="3" t="s">
        <v>29</v>
      </c>
      <c r="AJ1003" s="3" t="s">
        <v>7632</v>
      </c>
      <c r="AM1003" s="3" t="s">
        <v>62</v>
      </c>
      <c r="AZ1003" s="3" t="s">
        <v>35192</v>
      </c>
      <c r="BA1003" s="3" t="s">
        <v>35191</v>
      </c>
      <c r="BB1003" s="3" t="s">
        <v>4236</v>
      </c>
      <c r="BD1003" s="3" t="s">
        <v>30</v>
      </c>
      <c r="BG1003" s="3"/>
    </row>
    <row r="1004" spans="1:59" ht="15" x14ac:dyDescent="0.2">
      <c r="A1004" s="3" t="s">
        <v>35188</v>
      </c>
      <c r="B1004" s="3" t="s">
        <v>35186</v>
      </c>
      <c r="C1004" s="4">
        <v>42809.793761574067</v>
      </c>
      <c r="D1004" s="3" t="s">
        <v>31816</v>
      </c>
      <c r="E1004" s="3" t="s">
        <v>35189</v>
      </c>
      <c r="N1004" s="3" t="s">
        <v>9560</v>
      </c>
      <c r="AI1004" s="3" t="s">
        <v>29</v>
      </c>
      <c r="AJ1004" s="3" t="s">
        <v>7632</v>
      </c>
      <c r="AM1004" s="3" t="s">
        <v>62</v>
      </c>
      <c r="AZ1004" s="3" t="s">
        <v>3259</v>
      </c>
      <c r="BA1004" s="3" t="s">
        <v>6052</v>
      </c>
      <c r="BB1004" s="3" t="s">
        <v>35187</v>
      </c>
      <c r="BD1004" s="3" t="s">
        <v>30</v>
      </c>
      <c r="BG1004" s="3"/>
    </row>
    <row r="1005" spans="1:59" ht="15" x14ac:dyDescent="0.2">
      <c r="A1005" s="3" t="s">
        <v>35183</v>
      </c>
      <c r="B1005" s="3" t="s">
        <v>35182</v>
      </c>
      <c r="C1005" s="4">
        <v>42809.793749999997</v>
      </c>
      <c r="D1005" s="3" t="s">
        <v>31816</v>
      </c>
      <c r="E1005" s="3" t="s">
        <v>35185</v>
      </c>
      <c r="N1005" s="3" t="s">
        <v>9560</v>
      </c>
      <c r="W1005" s="3" t="s">
        <v>35184</v>
      </c>
      <c r="AI1005" s="3" t="s">
        <v>29</v>
      </c>
      <c r="AJ1005" s="3" t="s">
        <v>7632</v>
      </c>
      <c r="AM1005" s="3" t="s">
        <v>62</v>
      </c>
      <c r="AZ1005" s="3" t="s">
        <v>14486</v>
      </c>
      <c r="BA1005" s="3" t="s">
        <v>5739</v>
      </c>
      <c r="BB1005" s="3" t="s">
        <v>9988</v>
      </c>
      <c r="BD1005" s="3" t="s">
        <v>30</v>
      </c>
      <c r="BG1005" s="3"/>
    </row>
    <row r="1006" spans="1:59" ht="15" x14ac:dyDescent="0.2">
      <c r="A1006" s="3" t="s">
        <v>35179</v>
      </c>
      <c r="B1006" s="3" t="s">
        <v>35175</v>
      </c>
      <c r="C1006" s="4">
        <v>42809.793726851851</v>
      </c>
      <c r="D1006" s="3" t="s">
        <v>31816</v>
      </c>
      <c r="E1006" s="3" t="s">
        <v>35181</v>
      </c>
      <c r="N1006" s="3" t="s">
        <v>9560</v>
      </c>
      <c r="W1006" s="3" t="s">
        <v>35180</v>
      </c>
      <c r="AI1006" s="3" t="s">
        <v>29</v>
      </c>
      <c r="AJ1006" s="3" t="s">
        <v>7632</v>
      </c>
      <c r="AM1006" s="3" t="s">
        <v>62</v>
      </c>
      <c r="AZ1006" s="3" t="s">
        <v>35178</v>
      </c>
      <c r="BA1006" s="3" t="s">
        <v>35177</v>
      </c>
      <c r="BB1006" s="3" t="s">
        <v>35176</v>
      </c>
      <c r="BD1006" s="3" t="s">
        <v>30</v>
      </c>
      <c r="BG1006" s="3"/>
    </row>
    <row r="1007" spans="1:59" ht="15" x14ac:dyDescent="0.2">
      <c r="A1007" s="3" t="s">
        <v>35173</v>
      </c>
      <c r="B1007" s="3" t="s">
        <v>35172</v>
      </c>
      <c r="C1007" s="4">
        <v>42809.782268518517</v>
      </c>
      <c r="D1007" s="3" t="s">
        <v>7639</v>
      </c>
      <c r="E1007" s="3" t="s">
        <v>35174</v>
      </c>
      <c r="M1007" s="3" t="s">
        <v>8260</v>
      </c>
      <c r="N1007" s="3" t="s">
        <v>8256</v>
      </c>
      <c r="W1007" s="3" t="s">
        <v>25711</v>
      </c>
      <c r="AI1007" s="3" t="s">
        <v>29</v>
      </c>
      <c r="AJ1007" s="3" t="s">
        <v>7632</v>
      </c>
      <c r="AM1007" s="3" t="s">
        <v>24</v>
      </c>
      <c r="AZ1007" s="3" t="s">
        <v>220</v>
      </c>
      <c r="BA1007" s="3" t="s">
        <v>27333</v>
      </c>
      <c r="BB1007" s="3" t="s">
        <v>7771</v>
      </c>
      <c r="BD1007" s="3" t="s">
        <v>30</v>
      </c>
      <c r="BG1007" s="3"/>
    </row>
    <row r="1008" spans="1:59" ht="15" x14ac:dyDescent="0.2">
      <c r="A1008" s="3" t="s">
        <v>35170</v>
      </c>
      <c r="B1008" s="3" t="s">
        <v>35168</v>
      </c>
      <c r="C1008" s="4">
        <v>42809.781180555547</v>
      </c>
      <c r="D1008" s="3" t="s">
        <v>7639</v>
      </c>
      <c r="E1008" s="3" t="s">
        <v>35170</v>
      </c>
      <c r="L1008" s="3" t="s">
        <v>35171</v>
      </c>
      <c r="AZ1008" s="3" t="s">
        <v>10600</v>
      </c>
      <c r="BA1008" s="3" t="s">
        <v>35169</v>
      </c>
      <c r="BD1008" s="3" t="s">
        <v>7641</v>
      </c>
      <c r="BG1008" s="3"/>
    </row>
    <row r="1009" spans="1:59" ht="15" x14ac:dyDescent="0.2">
      <c r="A1009" s="3" t="s">
        <v>35166</v>
      </c>
      <c r="B1009" s="3" t="s">
        <v>35164</v>
      </c>
      <c r="C1009" s="4">
        <v>42809.780810185177</v>
      </c>
      <c r="D1009" s="3" t="s">
        <v>7639</v>
      </c>
      <c r="E1009" s="3" t="s">
        <v>35167</v>
      </c>
      <c r="M1009" s="3" t="s">
        <v>18885</v>
      </c>
      <c r="N1009" s="3" t="s">
        <v>18881</v>
      </c>
      <c r="W1009" s="3" t="s">
        <v>21986</v>
      </c>
      <c r="AI1009" s="3" t="s">
        <v>29</v>
      </c>
      <c r="AJ1009" s="3" t="s">
        <v>7632</v>
      </c>
      <c r="AM1009" s="3" t="s">
        <v>24</v>
      </c>
      <c r="AZ1009" s="3" t="s">
        <v>17392</v>
      </c>
      <c r="BA1009" s="3" t="s">
        <v>35165</v>
      </c>
      <c r="BB1009" s="3" t="s">
        <v>7771</v>
      </c>
      <c r="BD1009" s="3" t="s">
        <v>30</v>
      </c>
      <c r="BG1009" s="3"/>
    </row>
    <row r="1010" spans="1:59" ht="15" x14ac:dyDescent="0.2">
      <c r="A1010" s="3" t="s">
        <v>35161</v>
      </c>
      <c r="B1010" s="3" t="s">
        <v>35158</v>
      </c>
      <c r="C1010" s="4">
        <v>42809.780428240738</v>
      </c>
      <c r="D1010" s="3" t="s">
        <v>7639</v>
      </c>
      <c r="E1010" s="3" t="s">
        <v>35163</v>
      </c>
      <c r="L1010" s="3" t="s">
        <v>35162</v>
      </c>
      <c r="M1010" s="3" t="s">
        <v>18203</v>
      </c>
      <c r="N1010" s="3" t="s">
        <v>18199</v>
      </c>
      <c r="W1010" s="3" t="s">
        <v>24857</v>
      </c>
      <c r="AI1010" s="3" t="s">
        <v>29</v>
      </c>
      <c r="AJ1010" s="3" t="s">
        <v>7632</v>
      </c>
      <c r="AM1010" s="3" t="s">
        <v>24</v>
      </c>
      <c r="AZ1010" s="3" t="s">
        <v>35160</v>
      </c>
      <c r="BA1010" s="3" t="s">
        <v>2396</v>
      </c>
      <c r="BB1010" s="3" t="s">
        <v>35159</v>
      </c>
      <c r="BD1010" s="3" t="s">
        <v>30</v>
      </c>
      <c r="BG1010" s="3"/>
    </row>
    <row r="1011" spans="1:59" ht="15" x14ac:dyDescent="0.2">
      <c r="A1011" s="3" t="s">
        <v>35156</v>
      </c>
      <c r="B1011" s="3" t="s">
        <v>35154</v>
      </c>
      <c r="C1011" s="4">
        <v>42809.78020833333</v>
      </c>
      <c r="D1011" s="3" t="s">
        <v>7639</v>
      </c>
      <c r="E1011" s="3" t="s">
        <v>35157</v>
      </c>
      <c r="M1011" s="3" t="s">
        <v>10344</v>
      </c>
      <c r="N1011" s="3" t="s">
        <v>10343</v>
      </c>
      <c r="W1011" s="3" t="s">
        <v>10342</v>
      </c>
      <c r="AI1011" s="3" t="s">
        <v>29</v>
      </c>
      <c r="AJ1011" s="3" t="s">
        <v>7632</v>
      </c>
      <c r="AM1011" s="3" t="s">
        <v>24</v>
      </c>
      <c r="AZ1011" s="3" t="s">
        <v>35155</v>
      </c>
      <c r="BA1011" s="3" t="s">
        <v>70</v>
      </c>
      <c r="BB1011" s="3" t="s">
        <v>7771</v>
      </c>
      <c r="BD1011" s="3" t="s">
        <v>30</v>
      </c>
      <c r="BG1011" s="3"/>
    </row>
    <row r="1012" spans="1:59" ht="15" x14ac:dyDescent="0.2">
      <c r="A1012" s="3" t="s">
        <v>35152</v>
      </c>
      <c r="B1012" s="3" t="s">
        <v>35150</v>
      </c>
      <c r="C1012" s="4">
        <v>42809.779976851853</v>
      </c>
      <c r="D1012" s="3" t="s">
        <v>7639</v>
      </c>
      <c r="E1012" s="3" t="s">
        <v>35153</v>
      </c>
      <c r="M1012" s="3" t="s">
        <v>18566</v>
      </c>
      <c r="N1012" s="3" t="s">
        <v>18562</v>
      </c>
      <c r="W1012" s="3" t="s">
        <v>21680</v>
      </c>
      <c r="AI1012" s="3" t="s">
        <v>29</v>
      </c>
      <c r="AJ1012" s="3" t="s">
        <v>7632</v>
      </c>
      <c r="AM1012" s="3" t="s">
        <v>24</v>
      </c>
      <c r="AZ1012" s="3" t="s">
        <v>27885</v>
      </c>
      <c r="BA1012" s="3" t="s">
        <v>35151</v>
      </c>
      <c r="BB1012" s="3" t="s">
        <v>7771</v>
      </c>
      <c r="BD1012" s="3" t="s">
        <v>30</v>
      </c>
      <c r="BG1012" s="3"/>
    </row>
    <row r="1013" spans="1:59" ht="15" x14ac:dyDescent="0.2">
      <c r="A1013" s="3" t="s">
        <v>35147</v>
      </c>
      <c r="B1013" s="3" t="s">
        <v>35144</v>
      </c>
      <c r="C1013" s="4">
        <v>42809.779699074083</v>
      </c>
      <c r="D1013" s="3" t="s">
        <v>7639</v>
      </c>
      <c r="E1013" s="3" t="s">
        <v>35149</v>
      </c>
      <c r="N1013" s="3" t="s">
        <v>12030</v>
      </c>
      <c r="W1013" s="3" t="s">
        <v>35148</v>
      </c>
      <c r="AI1013" s="3" t="s">
        <v>29</v>
      </c>
      <c r="AJ1013" s="3" t="s">
        <v>7632</v>
      </c>
      <c r="AM1013" s="3" t="s">
        <v>62</v>
      </c>
      <c r="AZ1013" s="3" t="s">
        <v>35146</v>
      </c>
      <c r="BA1013" s="3" t="s">
        <v>35145</v>
      </c>
      <c r="BB1013" s="3" t="s">
        <v>12409</v>
      </c>
      <c r="BD1013" s="3" t="s">
        <v>30</v>
      </c>
      <c r="BG1013" s="3"/>
    </row>
    <row r="1014" spans="1:59" ht="15" x14ac:dyDescent="0.2">
      <c r="A1014" s="3" t="s">
        <v>35141</v>
      </c>
      <c r="B1014" s="3" t="s">
        <v>35138</v>
      </c>
      <c r="C1014" s="4">
        <v>42802.755960648137</v>
      </c>
      <c r="D1014" s="3" t="s">
        <v>7639</v>
      </c>
      <c r="E1014" s="3" t="s">
        <v>35143</v>
      </c>
      <c r="F1014" s="3" t="s">
        <v>35142</v>
      </c>
      <c r="N1014" s="3" t="s">
        <v>7657</v>
      </c>
      <c r="AE1014" s="3" t="s">
        <v>7678</v>
      </c>
      <c r="AF1014" s="3" t="s">
        <v>9823</v>
      </c>
      <c r="AI1014" s="3" t="s">
        <v>29</v>
      </c>
      <c r="AZ1014" s="3" t="s">
        <v>35140</v>
      </c>
      <c r="BA1014" s="3" t="s">
        <v>15751</v>
      </c>
      <c r="BB1014" s="3" t="s">
        <v>35139</v>
      </c>
      <c r="BD1014" s="3" t="s">
        <v>30</v>
      </c>
      <c r="BG1014" s="3"/>
    </row>
    <row r="1015" spans="1:59" ht="15" x14ac:dyDescent="0.2">
      <c r="A1015" s="3" t="s">
        <v>35135</v>
      </c>
      <c r="B1015" s="3" t="s">
        <v>35132</v>
      </c>
      <c r="C1015" s="4">
        <v>42802.755856481483</v>
      </c>
      <c r="D1015" s="3" t="s">
        <v>7639</v>
      </c>
      <c r="E1015" s="3" t="s">
        <v>35137</v>
      </c>
      <c r="F1015" s="3" t="s">
        <v>35136</v>
      </c>
      <c r="H1015" s="3" t="s">
        <v>8057</v>
      </c>
      <c r="AE1015" s="3" t="s">
        <v>7678</v>
      </c>
      <c r="AF1015" s="3" t="s">
        <v>7756</v>
      </c>
      <c r="AI1015" s="3" t="s">
        <v>8007</v>
      </c>
      <c r="AZ1015" s="3" t="s">
        <v>4605</v>
      </c>
      <c r="BA1015" s="3" t="s">
        <v>35134</v>
      </c>
      <c r="BB1015" s="3" t="s">
        <v>35133</v>
      </c>
      <c r="BD1015" s="3" t="s">
        <v>30</v>
      </c>
      <c r="BG1015" s="3"/>
    </row>
    <row r="1016" spans="1:59" ht="15" x14ac:dyDescent="0.2">
      <c r="A1016" s="3" t="s">
        <v>35128</v>
      </c>
      <c r="B1016" s="3" t="s">
        <v>35125</v>
      </c>
      <c r="C1016" s="4">
        <v>42802.75577546296</v>
      </c>
      <c r="D1016" s="3" t="s">
        <v>7639</v>
      </c>
      <c r="E1016" s="3" t="s">
        <v>35131</v>
      </c>
      <c r="F1016" s="3" t="s">
        <v>35130</v>
      </c>
      <c r="N1016" s="3" t="s">
        <v>35129</v>
      </c>
      <c r="AE1016" s="3" t="s">
        <v>7678</v>
      </c>
      <c r="AI1016" s="3" t="s">
        <v>29</v>
      </c>
      <c r="AZ1016" s="3" t="s">
        <v>6282</v>
      </c>
      <c r="BA1016" s="3" t="s">
        <v>35127</v>
      </c>
      <c r="BB1016" s="3" t="s">
        <v>35126</v>
      </c>
      <c r="BD1016" s="3" t="s">
        <v>30</v>
      </c>
      <c r="BG1016" s="3"/>
    </row>
    <row r="1017" spans="1:59" ht="15" x14ac:dyDescent="0.2">
      <c r="A1017" s="3" t="s">
        <v>35121</v>
      </c>
      <c r="B1017" s="3" t="s">
        <v>35117</v>
      </c>
      <c r="C1017" s="4">
        <v>42802.755706018521</v>
      </c>
      <c r="D1017" s="3" t="s">
        <v>7639</v>
      </c>
      <c r="E1017" s="3" t="s">
        <v>35124</v>
      </c>
      <c r="F1017" s="3" t="s">
        <v>35123</v>
      </c>
      <c r="N1017" s="3" t="s">
        <v>7657</v>
      </c>
      <c r="S1017" s="3" t="s">
        <v>35122</v>
      </c>
      <c r="AE1017" s="3" t="s">
        <v>7671</v>
      </c>
      <c r="AF1017" s="3" t="s">
        <v>7756</v>
      </c>
      <c r="AI1017" s="3" t="s">
        <v>29</v>
      </c>
      <c r="AZ1017" s="3" t="s">
        <v>35120</v>
      </c>
      <c r="BA1017" s="3" t="s">
        <v>35119</v>
      </c>
      <c r="BB1017" s="3" t="s">
        <v>35118</v>
      </c>
      <c r="BD1017" s="3" t="s">
        <v>30</v>
      </c>
      <c r="BG1017" s="3"/>
    </row>
    <row r="1018" spans="1:59" ht="15" x14ac:dyDescent="0.2">
      <c r="A1018" s="3" t="s">
        <v>35115</v>
      </c>
      <c r="B1018" s="3" t="s">
        <v>35112</v>
      </c>
      <c r="C1018" s="4">
        <v>42802.755590277768</v>
      </c>
      <c r="D1018" s="3" t="s">
        <v>7639</v>
      </c>
      <c r="E1018" s="3" t="s">
        <v>35116</v>
      </c>
      <c r="AI1018" s="3" t="s">
        <v>8007</v>
      </c>
      <c r="AZ1018" s="3" t="s">
        <v>5331</v>
      </c>
      <c r="BA1018" s="3" t="s">
        <v>35114</v>
      </c>
      <c r="BB1018" s="3" t="s">
        <v>35113</v>
      </c>
      <c r="BD1018" s="3" t="s">
        <v>30</v>
      </c>
      <c r="BG1018" s="3"/>
    </row>
    <row r="1019" spans="1:59" ht="15" x14ac:dyDescent="0.2">
      <c r="A1019" s="3" t="s">
        <v>35108</v>
      </c>
      <c r="B1019" s="3" t="s">
        <v>35106</v>
      </c>
      <c r="C1019" s="4">
        <v>42802.755543981482</v>
      </c>
      <c r="D1019" s="3" t="s">
        <v>7639</v>
      </c>
      <c r="E1019" s="3" t="s">
        <v>35111</v>
      </c>
      <c r="H1019" s="3" t="s">
        <v>8057</v>
      </c>
      <c r="K1019" s="3" t="s">
        <v>35110</v>
      </c>
      <c r="N1019" s="3" t="s">
        <v>35109</v>
      </c>
      <c r="AI1019" s="3" t="s">
        <v>29</v>
      </c>
      <c r="AJ1019" s="3" t="s">
        <v>7656</v>
      </c>
      <c r="AZ1019" s="3" t="s">
        <v>28583</v>
      </c>
      <c r="BA1019" s="3" t="s">
        <v>4946</v>
      </c>
      <c r="BB1019" s="3" t="s">
        <v>35107</v>
      </c>
      <c r="BD1019" s="3" t="s">
        <v>30</v>
      </c>
      <c r="BG1019" s="3"/>
    </row>
    <row r="1020" spans="1:59" ht="15" x14ac:dyDescent="0.2">
      <c r="A1020" s="3" t="s">
        <v>35103</v>
      </c>
      <c r="B1020" s="3" t="s">
        <v>35100</v>
      </c>
      <c r="C1020" s="4">
        <v>42790.667951388888</v>
      </c>
      <c r="D1020" s="3" t="s">
        <v>31816</v>
      </c>
      <c r="E1020" s="3" t="s">
        <v>35105</v>
      </c>
      <c r="M1020" s="3" t="s">
        <v>14726</v>
      </c>
      <c r="N1020" s="3" t="s">
        <v>14722</v>
      </c>
      <c r="O1020" s="3" t="s">
        <v>25</v>
      </c>
      <c r="U1020" s="3" t="s">
        <v>35104</v>
      </c>
      <c r="AI1020" s="3" t="s">
        <v>29</v>
      </c>
      <c r="AJ1020" s="3" t="s">
        <v>7697</v>
      </c>
      <c r="AM1020" s="3" t="s">
        <v>24</v>
      </c>
      <c r="AZ1020" s="3" t="s">
        <v>35102</v>
      </c>
      <c r="BA1020" s="3" t="s">
        <v>35101</v>
      </c>
      <c r="BB1020" s="3" t="s">
        <v>13394</v>
      </c>
      <c r="BD1020" s="3" t="s">
        <v>30</v>
      </c>
      <c r="BG1020" s="3"/>
    </row>
    <row r="1021" spans="1:59" ht="15" x14ac:dyDescent="0.2">
      <c r="A1021" s="3" t="s">
        <v>35099</v>
      </c>
      <c r="B1021" s="3" t="s">
        <v>35097</v>
      </c>
      <c r="C1021" s="4">
        <v>42790.667951388888</v>
      </c>
      <c r="D1021" s="3" t="s">
        <v>31816</v>
      </c>
      <c r="E1021" s="3" t="s">
        <v>35099</v>
      </c>
      <c r="L1021" s="3" t="s">
        <v>32690</v>
      </c>
      <c r="AZ1021" s="3" t="s">
        <v>35098</v>
      </c>
      <c r="BA1021" s="3" t="s">
        <v>33142</v>
      </c>
      <c r="BD1021" s="3" t="s">
        <v>7641</v>
      </c>
      <c r="BG1021" s="3"/>
    </row>
    <row r="1022" spans="1:59" ht="15" x14ac:dyDescent="0.2">
      <c r="A1022" s="3" t="s">
        <v>35095</v>
      </c>
      <c r="B1022" s="3" t="s">
        <v>35093</v>
      </c>
      <c r="C1022" s="4">
        <v>42790.667951388888</v>
      </c>
      <c r="D1022" s="3" t="s">
        <v>31816</v>
      </c>
      <c r="E1022" s="3" t="s">
        <v>35095</v>
      </c>
      <c r="L1022" s="3" t="s">
        <v>35096</v>
      </c>
      <c r="AZ1022" s="3" t="s">
        <v>35094</v>
      </c>
      <c r="BA1022" s="3" t="s">
        <v>22186</v>
      </c>
      <c r="BD1022" s="3" t="s">
        <v>7641</v>
      </c>
      <c r="BG1022" s="3"/>
    </row>
    <row r="1023" spans="1:59" ht="15" x14ac:dyDescent="0.2">
      <c r="A1023" s="3" t="s">
        <v>35090</v>
      </c>
      <c r="B1023" s="3" t="s">
        <v>35087</v>
      </c>
      <c r="C1023" s="4">
        <v>42790.667951388888</v>
      </c>
      <c r="D1023" s="3" t="s">
        <v>31816</v>
      </c>
      <c r="E1023" s="3" t="s">
        <v>35092</v>
      </c>
      <c r="M1023" s="3" t="s">
        <v>11150</v>
      </c>
      <c r="N1023" s="3" t="s">
        <v>11146</v>
      </c>
      <c r="O1023" s="3" t="s">
        <v>25</v>
      </c>
      <c r="U1023" s="3" t="s">
        <v>35091</v>
      </c>
      <c r="AI1023" s="3" t="s">
        <v>29</v>
      </c>
      <c r="AJ1023" s="3" t="s">
        <v>7697</v>
      </c>
      <c r="AM1023" s="3" t="s">
        <v>24</v>
      </c>
      <c r="AZ1023" s="3" t="s">
        <v>35089</v>
      </c>
      <c r="BA1023" s="3" t="s">
        <v>35088</v>
      </c>
      <c r="BB1023" s="3" t="s">
        <v>13394</v>
      </c>
      <c r="BD1023" s="3" t="s">
        <v>30</v>
      </c>
      <c r="BG1023" s="3"/>
    </row>
    <row r="1024" spans="1:59" ht="15" x14ac:dyDescent="0.2">
      <c r="A1024" s="3" t="s">
        <v>35084</v>
      </c>
      <c r="B1024" s="3" t="s">
        <v>35081</v>
      </c>
      <c r="C1024" s="4">
        <v>42790.667939814812</v>
      </c>
      <c r="D1024" s="3" t="s">
        <v>31816</v>
      </c>
      <c r="E1024" s="3" t="s">
        <v>35086</v>
      </c>
      <c r="M1024" s="3" t="s">
        <v>10634</v>
      </c>
      <c r="N1024" s="3" t="s">
        <v>10629</v>
      </c>
      <c r="O1024" s="3" t="s">
        <v>25</v>
      </c>
      <c r="U1024" s="3" t="s">
        <v>35085</v>
      </c>
      <c r="AI1024" s="3" t="s">
        <v>29</v>
      </c>
      <c r="AJ1024" s="3" t="s">
        <v>7697</v>
      </c>
      <c r="AM1024" s="3" t="s">
        <v>24</v>
      </c>
      <c r="AZ1024" s="3" t="s">
        <v>35083</v>
      </c>
      <c r="BA1024" s="3" t="s">
        <v>35082</v>
      </c>
      <c r="BB1024" s="3" t="s">
        <v>14216</v>
      </c>
      <c r="BD1024" s="3" t="s">
        <v>30</v>
      </c>
      <c r="BG1024" s="3"/>
    </row>
    <row r="1025" spans="1:59" ht="15" x14ac:dyDescent="0.2">
      <c r="A1025" s="3" t="s">
        <v>35078</v>
      </c>
      <c r="B1025" s="3" t="s">
        <v>35076</v>
      </c>
      <c r="C1025" s="4">
        <v>42790.667928240742</v>
      </c>
      <c r="D1025" s="3" t="s">
        <v>31816</v>
      </c>
      <c r="E1025" s="3" t="s">
        <v>35080</v>
      </c>
      <c r="M1025" s="3" t="s">
        <v>10748</v>
      </c>
      <c r="N1025" s="3" t="s">
        <v>10744</v>
      </c>
      <c r="O1025" s="3" t="s">
        <v>25</v>
      </c>
      <c r="U1025" s="3" t="s">
        <v>35079</v>
      </c>
      <c r="AI1025" s="3" t="s">
        <v>29</v>
      </c>
      <c r="AJ1025" s="3" t="s">
        <v>7697</v>
      </c>
      <c r="AM1025" s="3" t="s">
        <v>24</v>
      </c>
      <c r="AZ1025" s="3" t="s">
        <v>35077</v>
      </c>
      <c r="BA1025" s="3" t="s">
        <v>12833</v>
      </c>
      <c r="BB1025" s="3" t="s">
        <v>1531</v>
      </c>
      <c r="BD1025" s="3" t="s">
        <v>30</v>
      </c>
      <c r="BG1025" s="3"/>
    </row>
    <row r="1026" spans="1:59" ht="15" x14ac:dyDescent="0.2">
      <c r="A1026" s="3" t="s">
        <v>35074</v>
      </c>
      <c r="B1026" s="3" t="s">
        <v>35073</v>
      </c>
      <c r="C1026" s="4">
        <v>42790.667916666673</v>
      </c>
      <c r="D1026" s="3" t="s">
        <v>31816</v>
      </c>
      <c r="E1026" s="3" t="s">
        <v>35074</v>
      </c>
      <c r="L1026" s="3" t="s">
        <v>35075</v>
      </c>
      <c r="AZ1026" s="3" t="s">
        <v>3970</v>
      </c>
      <c r="BA1026" s="3" t="s">
        <v>13521</v>
      </c>
      <c r="BD1026" s="3" t="s">
        <v>7641</v>
      </c>
      <c r="BG1026" s="3"/>
    </row>
    <row r="1027" spans="1:59" ht="15" x14ac:dyDescent="0.2">
      <c r="A1027" s="3" t="s">
        <v>35070</v>
      </c>
      <c r="B1027" s="3" t="s">
        <v>35067</v>
      </c>
      <c r="C1027" s="4">
        <v>42790.667916666673</v>
      </c>
      <c r="D1027" s="3" t="s">
        <v>31816</v>
      </c>
      <c r="E1027" s="3" t="s">
        <v>35072</v>
      </c>
      <c r="N1027" s="3" t="s">
        <v>15687</v>
      </c>
      <c r="U1027" s="3" t="s">
        <v>35071</v>
      </c>
      <c r="AI1027" s="3" t="s">
        <v>29</v>
      </c>
      <c r="AJ1027" s="3" t="s">
        <v>7697</v>
      </c>
      <c r="AM1027" s="3" t="s">
        <v>62</v>
      </c>
      <c r="AZ1027" s="3" t="s">
        <v>35069</v>
      </c>
      <c r="BA1027" s="3" t="s">
        <v>35068</v>
      </c>
      <c r="BB1027" s="3" t="s">
        <v>32911</v>
      </c>
      <c r="BD1027" s="3" t="s">
        <v>30</v>
      </c>
      <c r="BG1027" s="3"/>
    </row>
    <row r="1028" spans="1:59" ht="15" x14ac:dyDescent="0.2">
      <c r="A1028" s="3" t="s">
        <v>35064</v>
      </c>
      <c r="B1028" s="3" t="s">
        <v>35062</v>
      </c>
      <c r="C1028" s="4">
        <v>42790.667916666673</v>
      </c>
      <c r="D1028" s="3" t="s">
        <v>31816</v>
      </c>
      <c r="E1028" s="3" t="s">
        <v>35066</v>
      </c>
      <c r="M1028" s="3" t="s">
        <v>11973</v>
      </c>
      <c r="N1028" s="3" t="s">
        <v>11969</v>
      </c>
      <c r="O1028" s="3" t="s">
        <v>25</v>
      </c>
      <c r="U1028" s="3" t="s">
        <v>35065</v>
      </c>
      <c r="AI1028" s="3" t="s">
        <v>29</v>
      </c>
      <c r="AJ1028" s="3" t="s">
        <v>7697</v>
      </c>
      <c r="AM1028" s="3" t="s">
        <v>24</v>
      </c>
      <c r="AZ1028" s="3" t="s">
        <v>33357</v>
      </c>
      <c r="BA1028" s="3" t="s">
        <v>3685</v>
      </c>
      <c r="BB1028" s="3" t="s">
        <v>35063</v>
      </c>
      <c r="BD1028" s="3" t="s">
        <v>30</v>
      </c>
      <c r="BG1028" s="3"/>
    </row>
    <row r="1029" spans="1:59" ht="15" x14ac:dyDescent="0.2">
      <c r="A1029" s="3" t="s">
        <v>35059</v>
      </c>
      <c r="B1029" s="3" t="s">
        <v>35056</v>
      </c>
      <c r="C1029" s="4">
        <v>42790.667905092603</v>
      </c>
      <c r="D1029" s="3" t="s">
        <v>31816</v>
      </c>
      <c r="E1029" s="3" t="s">
        <v>35061</v>
      </c>
      <c r="M1029" s="3" t="s">
        <v>14223</v>
      </c>
      <c r="N1029" s="3" t="s">
        <v>14222</v>
      </c>
      <c r="O1029" s="3" t="s">
        <v>25</v>
      </c>
      <c r="U1029" s="3" t="s">
        <v>35060</v>
      </c>
      <c r="AI1029" s="3" t="s">
        <v>29</v>
      </c>
      <c r="AJ1029" s="3" t="s">
        <v>7697</v>
      </c>
      <c r="AM1029" s="3" t="s">
        <v>24</v>
      </c>
      <c r="AZ1029" s="3" t="s">
        <v>35058</v>
      </c>
      <c r="BA1029" s="3" t="s">
        <v>35057</v>
      </c>
      <c r="BB1029" s="3" t="s">
        <v>1531</v>
      </c>
      <c r="BD1029" s="3" t="s">
        <v>30</v>
      </c>
      <c r="BG1029" s="3"/>
    </row>
    <row r="1030" spans="1:59" ht="15" x14ac:dyDescent="0.2">
      <c r="A1030" s="3" t="s">
        <v>35054</v>
      </c>
      <c r="B1030" s="3" t="s">
        <v>35052</v>
      </c>
      <c r="C1030" s="4">
        <v>42790.667893518519</v>
      </c>
      <c r="D1030" s="3" t="s">
        <v>31816</v>
      </c>
      <c r="E1030" s="3" t="s">
        <v>35054</v>
      </c>
      <c r="L1030" s="3" t="s">
        <v>35055</v>
      </c>
      <c r="AZ1030" s="3" t="s">
        <v>18245</v>
      </c>
      <c r="BA1030" s="3" t="s">
        <v>35053</v>
      </c>
      <c r="BD1030" s="3" t="s">
        <v>7641</v>
      </c>
      <c r="BG1030" s="3"/>
    </row>
    <row r="1031" spans="1:59" ht="15" x14ac:dyDescent="0.2">
      <c r="A1031" s="3" t="s">
        <v>35049</v>
      </c>
      <c r="B1031" s="3" t="s">
        <v>35046</v>
      </c>
      <c r="C1031" s="4">
        <v>42790.667893518519</v>
      </c>
      <c r="D1031" s="3" t="s">
        <v>31816</v>
      </c>
      <c r="E1031" s="3" t="s">
        <v>35051</v>
      </c>
      <c r="M1031" s="3" t="s">
        <v>13243</v>
      </c>
      <c r="N1031" s="3" t="s">
        <v>13238</v>
      </c>
      <c r="O1031" s="3" t="s">
        <v>25</v>
      </c>
      <c r="U1031" s="3" t="s">
        <v>35050</v>
      </c>
      <c r="AI1031" s="3" t="s">
        <v>29</v>
      </c>
      <c r="AJ1031" s="3" t="s">
        <v>7697</v>
      </c>
      <c r="AM1031" s="3" t="s">
        <v>24</v>
      </c>
      <c r="AZ1031" s="3" t="s">
        <v>35048</v>
      </c>
      <c r="BA1031" s="3" t="s">
        <v>11923</v>
      </c>
      <c r="BB1031" s="3" t="s">
        <v>35047</v>
      </c>
      <c r="BD1031" s="3" t="s">
        <v>30</v>
      </c>
      <c r="BG1031" s="3"/>
    </row>
    <row r="1032" spans="1:59" ht="15" x14ac:dyDescent="0.2">
      <c r="A1032" s="3" t="s">
        <v>35043</v>
      </c>
      <c r="B1032" s="3" t="s">
        <v>35040</v>
      </c>
      <c r="C1032" s="4">
        <v>42790.667893518519</v>
      </c>
      <c r="D1032" s="3" t="s">
        <v>31816</v>
      </c>
      <c r="E1032" s="3" t="s">
        <v>35045</v>
      </c>
      <c r="N1032" s="3" t="s">
        <v>13026</v>
      </c>
      <c r="U1032" s="3" t="s">
        <v>35044</v>
      </c>
      <c r="AI1032" s="3" t="s">
        <v>29</v>
      </c>
      <c r="AJ1032" s="3" t="s">
        <v>7697</v>
      </c>
      <c r="AM1032" s="3" t="s">
        <v>62</v>
      </c>
      <c r="AZ1032" s="3" t="s">
        <v>35042</v>
      </c>
      <c r="BA1032" s="3" t="s">
        <v>35041</v>
      </c>
      <c r="BB1032" s="3" t="s">
        <v>10177</v>
      </c>
      <c r="BD1032" s="3" t="s">
        <v>30</v>
      </c>
      <c r="BG1032" s="3"/>
    </row>
    <row r="1033" spans="1:59" ht="15" x14ac:dyDescent="0.2">
      <c r="A1033" s="3" t="s">
        <v>35038</v>
      </c>
      <c r="B1033" s="3" t="s">
        <v>35035</v>
      </c>
      <c r="C1033" s="4">
        <v>42790.667881944442</v>
      </c>
      <c r="D1033" s="3" t="s">
        <v>31816</v>
      </c>
      <c r="E1033" s="3" t="s">
        <v>35038</v>
      </c>
      <c r="L1033" s="3" t="s">
        <v>35039</v>
      </c>
      <c r="AZ1033" s="3" t="s">
        <v>35037</v>
      </c>
      <c r="BA1033" s="3" t="s">
        <v>35036</v>
      </c>
      <c r="BD1033" s="3" t="s">
        <v>7641</v>
      </c>
      <c r="BG1033" s="3"/>
    </row>
    <row r="1034" spans="1:59" ht="15" x14ac:dyDescent="0.2">
      <c r="A1034" s="3" t="s">
        <v>35034</v>
      </c>
      <c r="B1034" s="3" t="s">
        <v>35031</v>
      </c>
      <c r="C1034" s="4">
        <v>42790.667881944442</v>
      </c>
      <c r="D1034" s="3" t="s">
        <v>31816</v>
      </c>
      <c r="E1034" s="3" t="s">
        <v>35034</v>
      </c>
      <c r="L1034" s="3" t="s">
        <v>32690</v>
      </c>
      <c r="AZ1034" s="3" t="s">
        <v>35033</v>
      </c>
      <c r="BA1034" s="3" t="s">
        <v>35032</v>
      </c>
      <c r="BD1034" s="3" t="s">
        <v>7641</v>
      </c>
      <c r="BG1034" s="3"/>
    </row>
    <row r="1035" spans="1:59" ht="15" x14ac:dyDescent="0.2">
      <c r="A1035" s="3" t="s">
        <v>35028</v>
      </c>
      <c r="B1035" s="3" t="s">
        <v>35025</v>
      </c>
      <c r="C1035" s="4">
        <v>42790.667870370373</v>
      </c>
      <c r="D1035" s="3" t="s">
        <v>31816</v>
      </c>
      <c r="E1035" s="3" t="s">
        <v>35030</v>
      </c>
      <c r="M1035" s="3" t="s">
        <v>11874</v>
      </c>
      <c r="N1035" s="3" t="s">
        <v>11870</v>
      </c>
      <c r="O1035" s="3" t="s">
        <v>25</v>
      </c>
      <c r="U1035" s="3" t="s">
        <v>35029</v>
      </c>
      <c r="AI1035" s="3" t="s">
        <v>29</v>
      </c>
      <c r="AJ1035" s="3" t="s">
        <v>7697</v>
      </c>
      <c r="AM1035" s="3" t="s">
        <v>24</v>
      </c>
      <c r="AZ1035" s="3" t="s">
        <v>35027</v>
      </c>
      <c r="BA1035" s="3" t="s">
        <v>35026</v>
      </c>
      <c r="BB1035" s="3" t="s">
        <v>643</v>
      </c>
      <c r="BD1035" s="3" t="s">
        <v>30</v>
      </c>
      <c r="BG1035" s="3"/>
    </row>
    <row r="1036" spans="1:59" ht="15" x14ac:dyDescent="0.2">
      <c r="A1036" s="3" t="s">
        <v>35024</v>
      </c>
      <c r="B1036" s="3" t="s">
        <v>35022</v>
      </c>
      <c r="C1036" s="4">
        <v>42790.667870370373</v>
      </c>
      <c r="D1036" s="3" t="s">
        <v>31816</v>
      </c>
      <c r="E1036" s="3" t="s">
        <v>35024</v>
      </c>
      <c r="L1036" s="3" t="s">
        <v>32690</v>
      </c>
      <c r="AZ1036" s="3" t="s">
        <v>192</v>
      </c>
      <c r="BA1036" s="3" t="s">
        <v>35023</v>
      </c>
      <c r="BD1036" s="3" t="s">
        <v>7641</v>
      </c>
      <c r="BG1036" s="3"/>
    </row>
    <row r="1037" spans="1:59" ht="15" x14ac:dyDescent="0.2">
      <c r="A1037" s="3" t="s">
        <v>35020</v>
      </c>
      <c r="B1037" s="3" t="s">
        <v>35018</v>
      </c>
      <c r="C1037" s="4">
        <v>42790.667858796303</v>
      </c>
      <c r="D1037" s="3" t="s">
        <v>31816</v>
      </c>
      <c r="E1037" s="3" t="s">
        <v>35020</v>
      </c>
      <c r="L1037" s="3" t="s">
        <v>35021</v>
      </c>
      <c r="AZ1037" s="3" t="s">
        <v>32162</v>
      </c>
      <c r="BA1037" s="3" t="s">
        <v>35019</v>
      </c>
      <c r="BD1037" s="3" t="s">
        <v>7641</v>
      </c>
      <c r="BG1037" s="3"/>
    </row>
    <row r="1038" spans="1:59" ht="15" x14ac:dyDescent="0.2">
      <c r="A1038" s="3" t="s">
        <v>35017</v>
      </c>
      <c r="B1038" s="3" t="s">
        <v>35014</v>
      </c>
      <c r="C1038" s="4">
        <v>42790.667858796303</v>
      </c>
      <c r="D1038" s="3" t="s">
        <v>31816</v>
      </c>
      <c r="E1038" s="3" t="s">
        <v>35017</v>
      </c>
      <c r="L1038" s="3" t="s">
        <v>32690</v>
      </c>
      <c r="AZ1038" s="3" t="s">
        <v>35016</v>
      </c>
      <c r="BA1038" s="3" t="s">
        <v>35015</v>
      </c>
      <c r="BD1038" s="3" t="s">
        <v>7641</v>
      </c>
      <c r="BG1038" s="3"/>
    </row>
    <row r="1039" spans="1:59" ht="15" x14ac:dyDescent="0.2">
      <c r="A1039" s="3" t="s">
        <v>35013</v>
      </c>
      <c r="B1039" s="3" t="s">
        <v>35010</v>
      </c>
      <c r="C1039" s="4">
        <v>42790.667858796303</v>
      </c>
      <c r="D1039" s="3" t="s">
        <v>31816</v>
      </c>
      <c r="E1039" s="3" t="s">
        <v>35013</v>
      </c>
      <c r="L1039" s="3" t="s">
        <v>32690</v>
      </c>
      <c r="AZ1039" s="3" t="s">
        <v>35012</v>
      </c>
      <c r="BA1039" s="3" t="s">
        <v>35011</v>
      </c>
      <c r="BD1039" s="3" t="s">
        <v>7641</v>
      </c>
      <c r="BG1039" s="3"/>
    </row>
    <row r="1040" spans="1:59" ht="15" x14ac:dyDescent="0.2">
      <c r="A1040" s="3" t="s">
        <v>35007</v>
      </c>
      <c r="B1040" s="3" t="s">
        <v>35005</v>
      </c>
      <c r="C1040" s="4">
        <v>42790.667858796303</v>
      </c>
      <c r="D1040" s="3" t="s">
        <v>31816</v>
      </c>
      <c r="E1040" s="3" t="s">
        <v>35009</v>
      </c>
      <c r="N1040" s="3" t="s">
        <v>24616</v>
      </c>
      <c r="U1040" s="3" t="s">
        <v>35008</v>
      </c>
      <c r="AI1040" s="3" t="s">
        <v>29</v>
      </c>
      <c r="AJ1040" s="3" t="s">
        <v>7697</v>
      </c>
      <c r="AM1040" s="3" t="s">
        <v>62</v>
      </c>
      <c r="AZ1040" s="3" t="s">
        <v>27446</v>
      </c>
      <c r="BA1040" s="3" t="s">
        <v>35006</v>
      </c>
      <c r="BB1040" s="3" t="s">
        <v>24690</v>
      </c>
      <c r="BD1040" s="3" t="s">
        <v>30</v>
      </c>
      <c r="BG1040" s="3"/>
    </row>
    <row r="1041" spans="1:59" ht="15" x14ac:dyDescent="0.2">
      <c r="A1041" s="3" t="s">
        <v>35004</v>
      </c>
      <c r="B1041" s="3" t="s">
        <v>35002</v>
      </c>
      <c r="C1041" s="4">
        <v>42790.667858796303</v>
      </c>
      <c r="D1041" s="3" t="s">
        <v>31816</v>
      </c>
      <c r="E1041" s="3" t="s">
        <v>35004</v>
      </c>
      <c r="L1041" s="3" t="s">
        <v>34045</v>
      </c>
      <c r="AZ1041" s="3" t="s">
        <v>1198</v>
      </c>
      <c r="BA1041" s="3" t="s">
        <v>35003</v>
      </c>
      <c r="BD1041" s="3" t="s">
        <v>7641</v>
      </c>
      <c r="BG1041" s="3"/>
    </row>
    <row r="1042" spans="1:59" ht="15" x14ac:dyDescent="0.2">
      <c r="A1042" s="3" t="s">
        <v>35001</v>
      </c>
      <c r="B1042" s="3" t="s">
        <v>34999</v>
      </c>
      <c r="C1042" s="4">
        <v>42790.667858796303</v>
      </c>
      <c r="D1042" s="3" t="s">
        <v>31816</v>
      </c>
      <c r="E1042" s="3" t="s">
        <v>35001</v>
      </c>
      <c r="L1042" s="3" t="s">
        <v>32752</v>
      </c>
      <c r="AZ1042" s="3" t="s">
        <v>35000</v>
      </c>
      <c r="BA1042" s="3" t="s">
        <v>6153</v>
      </c>
      <c r="BD1042" s="3" t="s">
        <v>7641</v>
      </c>
      <c r="BG1042" s="3"/>
    </row>
    <row r="1043" spans="1:59" ht="15" x14ac:dyDescent="0.2">
      <c r="A1043" s="3" t="s">
        <v>34996</v>
      </c>
      <c r="B1043" s="3" t="s">
        <v>34994</v>
      </c>
      <c r="C1043" s="4">
        <v>42790.667847222219</v>
      </c>
      <c r="D1043" s="3" t="s">
        <v>31816</v>
      </c>
      <c r="E1043" s="3" t="s">
        <v>34998</v>
      </c>
      <c r="M1043" s="3" t="s">
        <v>11084</v>
      </c>
      <c r="N1043" s="3" t="s">
        <v>11080</v>
      </c>
      <c r="O1043" s="3" t="s">
        <v>25</v>
      </c>
      <c r="U1043" s="3" t="s">
        <v>34997</v>
      </c>
      <c r="AI1043" s="3" t="s">
        <v>29</v>
      </c>
      <c r="AJ1043" s="3" t="s">
        <v>7697</v>
      </c>
      <c r="AM1043" s="3" t="s">
        <v>24</v>
      </c>
      <c r="AZ1043" s="3" t="s">
        <v>17677</v>
      </c>
      <c r="BA1043" s="3" t="s">
        <v>34995</v>
      </c>
      <c r="BB1043" s="3" t="s">
        <v>643</v>
      </c>
      <c r="BD1043" s="3" t="s">
        <v>30</v>
      </c>
      <c r="BG1043" s="3"/>
    </row>
    <row r="1044" spans="1:59" ht="15" x14ac:dyDescent="0.2">
      <c r="A1044" s="3" t="s">
        <v>34991</v>
      </c>
      <c r="B1044" s="3" t="s">
        <v>34988</v>
      </c>
      <c r="C1044" s="4">
        <v>42790.667847222219</v>
      </c>
      <c r="D1044" s="3" t="s">
        <v>31816</v>
      </c>
      <c r="E1044" s="3" t="s">
        <v>34993</v>
      </c>
      <c r="M1044" s="3" t="s">
        <v>10748</v>
      </c>
      <c r="N1044" s="3" t="s">
        <v>10744</v>
      </c>
      <c r="O1044" s="3" t="s">
        <v>25</v>
      </c>
      <c r="U1044" s="3" t="s">
        <v>34992</v>
      </c>
      <c r="AI1044" s="3" t="s">
        <v>29</v>
      </c>
      <c r="AJ1044" s="3" t="s">
        <v>7697</v>
      </c>
      <c r="AM1044" s="3" t="s">
        <v>24</v>
      </c>
      <c r="AZ1044" s="3" t="s">
        <v>34990</v>
      </c>
      <c r="BA1044" s="3" t="s">
        <v>34989</v>
      </c>
      <c r="BB1044" s="3" t="s">
        <v>1531</v>
      </c>
      <c r="BD1044" s="3" t="s">
        <v>30</v>
      </c>
      <c r="BG1044" s="3"/>
    </row>
    <row r="1045" spans="1:59" ht="15" x14ac:dyDescent="0.2">
      <c r="A1045" s="3" t="s">
        <v>34987</v>
      </c>
      <c r="B1045" s="3" t="s">
        <v>34984</v>
      </c>
      <c r="C1045" s="4">
        <v>42790.667847222219</v>
      </c>
      <c r="D1045" s="3" t="s">
        <v>31816</v>
      </c>
      <c r="E1045" s="3" t="s">
        <v>34987</v>
      </c>
      <c r="L1045" s="3" t="s">
        <v>32690</v>
      </c>
      <c r="AZ1045" s="3" t="s">
        <v>34986</v>
      </c>
      <c r="BA1045" s="3" t="s">
        <v>34985</v>
      </c>
      <c r="BD1045" s="3" t="s">
        <v>7641</v>
      </c>
      <c r="BG1045" s="3"/>
    </row>
    <row r="1046" spans="1:59" ht="15" x14ac:dyDescent="0.2">
      <c r="A1046" s="3" t="s">
        <v>34981</v>
      </c>
      <c r="B1046" s="3" t="s">
        <v>34980</v>
      </c>
      <c r="C1046" s="4">
        <v>42790.667847222219</v>
      </c>
      <c r="D1046" s="3" t="s">
        <v>31816</v>
      </c>
      <c r="E1046" s="3" t="s">
        <v>34983</v>
      </c>
      <c r="N1046" s="3" t="s">
        <v>16035</v>
      </c>
      <c r="U1046" s="3" t="s">
        <v>34982</v>
      </c>
      <c r="AI1046" s="3" t="s">
        <v>29</v>
      </c>
      <c r="AJ1046" s="3" t="s">
        <v>7697</v>
      </c>
      <c r="AM1046" s="3" t="s">
        <v>62</v>
      </c>
      <c r="AZ1046" s="3" t="s">
        <v>9225</v>
      </c>
      <c r="BA1046" s="3" t="s">
        <v>28958</v>
      </c>
      <c r="BB1046" s="3" t="s">
        <v>16029</v>
      </c>
      <c r="BD1046" s="3" t="s">
        <v>30</v>
      </c>
      <c r="BG1046" s="3"/>
    </row>
    <row r="1047" spans="1:59" ht="15" x14ac:dyDescent="0.2">
      <c r="A1047" s="3" t="s">
        <v>34977</v>
      </c>
      <c r="B1047" s="3" t="s">
        <v>34975</v>
      </c>
      <c r="C1047" s="4">
        <v>42790.667847222219</v>
      </c>
      <c r="D1047" s="3" t="s">
        <v>31816</v>
      </c>
      <c r="E1047" s="3" t="s">
        <v>34979</v>
      </c>
      <c r="M1047" s="3" t="s">
        <v>28949</v>
      </c>
      <c r="N1047" s="3" t="s">
        <v>28948</v>
      </c>
      <c r="O1047" s="3" t="s">
        <v>8540</v>
      </c>
      <c r="U1047" s="3" t="s">
        <v>34978</v>
      </c>
      <c r="AI1047" s="3" t="s">
        <v>29</v>
      </c>
      <c r="AJ1047" s="3" t="s">
        <v>7697</v>
      </c>
      <c r="AM1047" s="3" t="s">
        <v>24</v>
      </c>
      <c r="AZ1047" s="3" t="s">
        <v>34976</v>
      </c>
      <c r="BA1047" s="3" t="s">
        <v>20485</v>
      </c>
      <c r="BB1047" s="3" t="s">
        <v>18530</v>
      </c>
      <c r="BD1047" s="3" t="s">
        <v>30</v>
      </c>
      <c r="BG1047" s="3"/>
    </row>
    <row r="1048" spans="1:59" ht="15" x14ac:dyDescent="0.2">
      <c r="A1048" s="3" t="s">
        <v>34974</v>
      </c>
      <c r="B1048" s="3" t="s">
        <v>34971</v>
      </c>
      <c r="C1048" s="4">
        <v>42790.66783564815</v>
      </c>
      <c r="D1048" s="3" t="s">
        <v>31816</v>
      </c>
      <c r="E1048" s="3" t="s">
        <v>34974</v>
      </c>
      <c r="L1048" s="3" t="s">
        <v>32690</v>
      </c>
      <c r="AZ1048" s="3" t="s">
        <v>34973</v>
      </c>
      <c r="BA1048" s="3" t="s">
        <v>34972</v>
      </c>
      <c r="BD1048" s="3" t="s">
        <v>7641</v>
      </c>
      <c r="BG1048" s="3"/>
    </row>
    <row r="1049" spans="1:59" ht="15" x14ac:dyDescent="0.2">
      <c r="A1049" s="3" t="s">
        <v>34968</v>
      </c>
      <c r="B1049" s="3" t="s">
        <v>34966</v>
      </c>
      <c r="C1049" s="4">
        <v>42790.66783564815</v>
      </c>
      <c r="D1049" s="3" t="s">
        <v>31816</v>
      </c>
      <c r="E1049" s="3" t="s">
        <v>34970</v>
      </c>
      <c r="M1049" s="3" t="s">
        <v>26010</v>
      </c>
      <c r="N1049" s="3" t="s">
        <v>26005</v>
      </c>
      <c r="O1049" s="3" t="s">
        <v>25</v>
      </c>
      <c r="U1049" s="3" t="s">
        <v>34969</v>
      </c>
      <c r="AI1049" s="3" t="s">
        <v>29</v>
      </c>
      <c r="AJ1049" s="3" t="s">
        <v>7697</v>
      </c>
      <c r="AM1049" s="3" t="s">
        <v>24</v>
      </c>
      <c r="AZ1049" s="3" t="s">
        <v>30289</v>
      </c>
      <c r="BA1049" s="3" t="s">
        <v>34967</v>
      </c>
      <c r="BB1049" s="3" t="s">
        <v>1531</v>
      </c>
      <c r="BD1049" s="3" t="s">
        <v>30</v>
      </c>
      <c r="BG1049" s="3"/>
    </row>
    <row r="1050" spans="1:59" ht="15" x14ac:dyDescent="0.2">
      <c r="A1050" s="3" t="s">
        <v>34963</v>
      </c>
      <c r="B1050" s="3" t="s">
        <v>34961</v>
      </c>
      <c r="C1050" s="4">
        <v>42790.66783564815</v>
      </c>
      <c r="D1050" s="3" t="s">
        <v>31816</v>
      </c>
      <c r="E1050" s="3" t="s">
        <v>34965</v>
      </c>
      <c r="N1050" s="3" t="s">
        <v>10508</v>
      </c>
      <c r="U1050" s="3" t="s">
        <v>34964</v>
      </c>
      <c r="AI1050" s="3" t="s">
        <v>29</v>
      </c>
      <c r="AJ1050" s="3" t="s">
        <v>7697</v>
      </c>
      <c r="AM1050" s="3" t="s">
        <v>62</v>
      </c>
      <c r="AZ1050" s="3" t="s">
        <v>34962</v>
      </c>
      <c r="BA1050" s="3" t="s">
        <v>22988</v>
      </c>
      <c r="BB1050" s="3" t="s">
        <v>26351</v>
      </c>
      <c r="BD1050" s="3" t="s">
        <v>30</v>
      </c>
      <c r="BG1050" s="3"/>
    </row>
    <row r="1051" spans="1:59" ht="15" x14ac:dyDescent="0.2">
      <c r="A1051" s="3" t="s">
        <v>34960</v>
      </c>
      <c r="B1051" s="3" t="s">
        <v>34959</v>
      </c>
      <c r="C1051" s="4">
        <v>42790.66783564815</v>
      </c>
      <c r="D1051" s="3" t="s">
        <v>31816</v>
      </c>
      <c r="E1051" s="3" t="s">
        <v>34960</v>
      </c>
      <c r="L1051" s="3" t="s">
        <v>32690</v>
      </c>
      <c r="AZ1051" s="3" t="s">
        <v>1440</v>
      </c>
      <c r="BA1051" s="3" t="s">
        <v>13717</v>
      </c>
      <c r="BD1051" s="3" t="s">
        <v>7641</v>
      </c>
      <c r="BG1051" s="3"/>
    </row>
    <row r="1052" spans="1:59" ht="15" x14ac:dyDescent="0.2">
      <c r="A1052" s="3" t="s">
        <v>34956</v>
      </c>
      <c r="B1052" s="3" t="s">
        <v>34954</v>
      </c>
      <c r="C1052" s="4">
        <v>42790.667824074073</v>
      </c>
      <c r="D1052" s="3" t="s">
        <v>31816</v>
      </c>
      <c r="E1052" s="3" t="s">
        <v>34958</v>
      </c>
      <c r="M1052" s="3" t="s">
        <v>11021</v>
      </c>
      <c r="N1052" s="3" t="s">
        <v>11017</v>
      </c>
      <c r="O1052" s="3" t="s">
        <v>25</v>
      </c>
      <c r="U1052" s="3" t="s">
        <v>34957</v>
      </c>
      <c r="AI1052" s="3" t="s">
        <v>29</v>
      </c>
      <c r="AJ1052" s="3" t="s">
        <v>7697</v>
      </c>
      <c r="AM1052" s="3" t="s">
        <v>24</v>
      </c>
      <c r="AZ1052" s="3" t="s">
        <v>17276</v>
      </c>
      <c r="BA1052" s="3" t="s">
        <v>34955</v>
      </c>
      <c r="BB1052" s="3" t="s">
        <v>13798</v>
      </c>
      <c r="BD1052" s="3" t="s">
        <v>30</v>
      </c>
      <c r="BG1052" s="3"/>
    </row>
    <row r="1053" spans="1:59" ht="15" x14ac:dyDescent="0.2">
      <c r="A1053" s="3" t="s">
        <v>34953</v>
      </c>
      <c r="B1053" s="3" t="s">
        <v>34951</v>
      </c>
      <c r="C1053" s="4">
        <v>42790.667824074073</v>
      </c>
      <c r="D1053" s="3" t="s">
        <v>31816</v>
      </c>
      <c r="E1053" s="3" t="s">
        <v>34953</v>
      </c>
      <c r="L1053" s="3" t="s">
        <v>32690</v>
      </c>
      <c r="AZ1053" s="3" t="s">
        <v>2790</v>
      </c>
      <c r="BA1053" s="3" t="s">
        <v>34952</v>
      </c>
      <c r="BD1053" s="3" t="s">
        <v>7641</v>
      </c>
      <c r="BG1053" s="3"/>
    </row>
    <row r="1054" spans="1:59" ht="15" x14ac:dyDescent="0.2">
      <c r="A1054" s="3" t="s">
        <v>34949</v>
      </c>
      <c r="B1054" s="3" t="s">
        <v>34947</v>
      </c>
      <c r="C1054" s="4">
        <v>42790.667824074073</v>
      </c>
      <c r="D1054" s="3" t="s">
        <v>31816</v>
      </c>
      <c r="E1054" s="3" t="s">
        <v>34949</v>
      </c>
      <c r="L1054" s="3" t="s">
        <v>34950</v>
      </c>
      <c r="AZ1054" s="3" t="s">
        <v>2790</v>
      </c>
      <c r="BA1054" s="3" t="s">
        <v>34948</v>
      </c>
      <c r="BD1054" s="3" t="s">
        <v>7641</v>
      </c>
      <c r="BG1054" s="3"/>
    </row>
    <row r="1055" spans="1:59" ht="15" x14ac:dyDescent="0.2">
      <c r="A1055" s="3" t="s">
        <v>34944</v>
      </c>
      <c r="B1055" s="3" t="s">
        <v>34943</v>
      </c>
      <c r="C1055" s="4">
        <v>42790.667824074073</v>
      </c>
      <c r="D1055" s="3" t="s">
        <v>31816</v>
      </c>
      <c r="E1055" s="3" t="s">
        <v>34946</v>
      </c>
      <c r="M1055" s="3" t="s">
        <v>18717</v>
      </c>
      <c r="N1055" s="3" t="s">
        <v>18716</v>
      </c>
      <c r="O1055" s="3" t="s">
        <v>8540</v>
      </c>
      <c r="U1055" s="3" t="s">
        <v>34945</v>
      </c>
      <c r="AI1055" s="3" t="s">
        <v>29</v>
      </c>
      <c r="AJ1055" s="3" t="s">
        <v>7697</v>
      </c>
      <c r="AM1055" s="3" t="s">
        <v>24</v>
      </c>
      <c r="AZ1055" s="3" t="s">
        <v>2790</v>
      </c>
      <c r="BA1055" s="3" t="s">
        <v>4039</v>
      </c>
      <c r="BB1055" s="3" t="s">
        <v>13798</v>
      </c>
      <c r="BD1055" s="3" t="s">
        <v>30</v>
      </c>
      <c r="BG1055" s="3"/>
    </row>
    <row r="1056" spans="1:59" ht="15" x14ac:dyDescent="0.2">
      <c r="A1056" s="3" t="s">
        <v>34940</v>
      </c>
      <c r="B1056" s="3" t="s">
        <v>34938</v>
      </c>
      <c r="C1056" s="4">
        <v>42790.667812500003</v>
      </c>
      <c r="D1056" s="3" t="s">
        <v>31816</v>
      </c>
      <c r="E1056" s="3" t="s">
        <v>34942</v>
      </c>
      <c r="N1056" s="3" t="s">
        <v>10165</v>
      </c>
      <c r="U1056" s="3" t="s">
        <v>34941</v>
      </c>
      <c r="AI1056" s="3" t="s">
        <v>29</v>
      </c>
      <c r="AJ1056" s="3" t="s">
        <v>7697</v>
      </c>
      <c r="AM1056" s="3" t="s">
        <v>62</v>
      </c>
      <c r="AZ1056" s="3" t="s">
        <v>1780</v>
      </c>
      <c r="BA1056" s="3" t="s">
        <v>18624</v>
      </c>
      <c r="BB1056" s="3" t="s">
        <v>34939</v>
      </c>
      <c r="BD1056" s="3" t="s">
        <v>30</v>
      </c>
      <c r="BG1056" s="3"/>
    </row>
    <row r="1057" spans="1:59" ht="15" x14ac:dyDescent="0.2">
      <c r="A1057" s="3" t="s">
        <v>34936</v>
      </c>
      <c r="B1057" s="3" t="s">
        <v>34933</v>
      </c>
      <c r="C1057" s="4">
        <v>42790.667812500003</v>
      </c>
      <c r="D1057" s="3" t="s">
        <v>31816</v>
      </c>
      <c r="E1057" s="3" t="s">
        <v>34936</v>
      </c>
      <c r="L1057" s="3" t="s">
        <v>34937</v>
      </c>
      <c r="AZ1057" s="3" t="s">
        <v>34935</v>
      </c>
      <c r="BA1057" s="3" t="s">
        <v>34934</v>
      </c>
      <c r="BD1057" s="3" t="s">
        <v>7641</v>
      </c>
      <c r="BG1057" s="3"/>
    </row>
    <row r="1058" spans="1:59" ht="15" x14ac:dyDescent="0.2">
      <c r="A1058" s="3" t="s">
        <v>34930</v>
      </c>
      <c r="B1058" s="3" t="s">
        <v>34928</v>
      </c>
      <c r="C1058" s="4">
        <v>42790.667812500003</v>
      </c>
      <c r="D1058" s="3" t="s">
        <v>31816</v>
      </c>
      <c r="E1058" s="3" t="s">
        <v>34932</v>
      </c>
      <c r="M1058" s="3" t="s">
        <v>11630</v>
      </c>
      <c r="N1058" s="3" t="s">
        <v>11626</v>
      </c>
      <c r="O1058" s="3" t="s">
        <v>8540</v>
      </c>
      <c r="U1058" s="3" t="s">
        <v>34931</v>
      </c>
      <c r="AI1058" s="3" t="s">
        <v>29</v>
      </c>
      <c r="AJ1058" s="3" t="s">
        <v>7697</v>
      </c>
      <c r="AM1058" s="3" t="s">
        <v>24</v>
      </c>
      <c r="AZ1058" s="3" t="s">
        <v>34929</v>
      </c>
      <c r="BA1058" s="3" t="s">
        <v>13135</v>
      </c>
      <c r="BB1058" s="3" t="s">
        <v>15856</v>
      </c>
      <c r="BD1058" s="3" t="s">
        <v>30</v>
      </c>
      <c r="BG1058" s="3"/>
    </row>
    <row r="1059" spans="1:59" ht="15" x14ac:dyDescent="0.2">
      <c r="A1059" s="3" t="s">
        <v>34927</v>
      </c>
      <c r="B1059" s="3" t="s">
        <v>34925</v>
      </c>
      <c r="C1059" s="4">
        <v>42790.667800925927</v>
      </c>
      <c r="D1059" s="3" t="s">
        <v>31816</v>
      </c>
      <c r="E1059" s="3" t="s">
        <v>34927</v>
      </c>
      <c r="L1059" s="3" t="s">
        <v>32690</v>
      </c>
      <c r="AZ1059" s="3" t="s">
        <v>16986</v>
      </c>
      <c r="BA1059" s="3" t="s">
        <v>34926</v>
      </c>
      <c r="BD1059" s="3" t="s">
        <v>7641</v>
      </c>
      <c r="BG1059" s="3"/>
    </row>
    <row r="1060" spans="1:59" ht="15" x14ac:dyDescent="0.2">
      <c r="A1060" s="3" t="s">
        <v>34923</v>
      </c>
      <c r="B1060" s="3" t="s">
        <v>34920</v>
      </c>
      <c r="C1060" s="4">
        <v>42790.667800925927</v>
      </c>
      <c r="D1060" s="3" t="s">
        <v>31816</v>
      </c>
      <c r="E1060" s="3" t="s">
        <v>34923</v>
      </c>
      <c r="L1060" s="3" t="s">
        <v>34924</v>
      </c>
      <c r="AZ1060" s="3" t="s">
        <v>34922</v>
      </c>
      <c r="BA1060" s="3" t="s">
        <v>34921</v>
      </c>
      <c r="BD1060" s="3" t="s">
        <v>7641</v>
      </c>
      <c r="BG1060" s="3"/>
    </row>
    <row r="1061" spans="1:59" ht="15" x14ac:dyDescent="0.2">
      <c r="A1061" s="3" t="s">
        <v>34917</v>
      </c>
      <c r="B1061" s="3" t="s">
        <v>34915</v>
      </c>
      <c r="C1061" s="4">
        <v>42790.667800925927</v>
      </c>
      <c r="D1061" s="3" t="s">
        <v>31816</v>
      </c>
      <c r="E1061" s="3" t="s">
        <v>34919</v>
      </c>
      <c r="N1061" s="3" t="s">
        <v>7894</v>
      </c>
      <c r="U1061" s="3" t="s">
        <v>34918</v>
      </c>
      <c r="AI1061" s="3" t="s">
        <v>29</v>
      </c>
      <c r="AJ1061" s="3" t="s">
        <v>7697</v>
      </c>
      <c r="AM1061" s="3" t="s">
        <v>62</v>
      </c>
      <c r="AZ1061" s="3" t="s">
        <v>34916</v>
      </c>
      <c r="BA1061" s="3" t="s">
        <v>6256</v>
      </c>
      <c r="BB1061" s="3" t="s">
        <v>17798</v>
      </c>
      <c r="BD1061" s="3" t="s">
        <v>30</v>
      </c>
      <c r="BG1061" s="3"/>
    </row>
    <row r="1062" spans="1:59" ht="15" x14ac:dyDescent="0.2">
      <c r="A1062" s="3" t="s">
        <v>34912</v>
      </c>
      <c r="B1062" s="3" t="s">
        <v>34909</v>
      </c>
      <c r="C1062" s="4">
        <v>42790.66778935185</v>
      </c>
      <c r="D1062" s="3" t="s">
        <v>31816</v>
      </c>
      <c r="E1062" s="3" t="s">
        <v>34914</v>
      </c>
      <c r="M1062" s="3" t="s">
        <v>15532</v>
      </c>
      <c r="N1062" s="3" t="s">
        <v>15528</v>
      </c>
      <c r="O1062" s="3" t="s">
        <v>25</v>
      </c>
      <c r="U1062" s="3" t="s">
        <v>34913</v>
      </c>
      <c r="AI1062" s="3" t="s">
        <v>29</v>
      </c>
      <c r="AJ1062" s="3" t="s">
        <v>7697</v>
      </c>
      <c r="AM1062" s="3" t="s">
        <v>24</v>
      </c>
      <c r="AZ1062" s="3" t="s">
        <v>34911</v>
      </c>
      <c r="BA1062" s="3" t="s">
        <v>34910</v>
      </c>
      <c r="BB1062" s="3" t="s">
        <v>7889</v>
      </c>
      <c r="BD1062" s="3" t="s">
        <v>30</v>
      </c>
      <c r="BG1062" s="3"/>
    </row>
    <row r="1063" spans="1:59" ht="15" x14ac:dyDescent="0.2">
      <c r="A1063" s="3" t="s">
        <v>34907</v>
      </c>
      <c r="B1063" s="3" t="s">
        <v>34906</v>
      </c>
      <c r="C1063" s="4">
        <v>42790.66778935185</v>
      </c>
      <c r="D1063" s="3" t="s">
        <v>31816</v>
      </c>
      <c r="E1063" s="3" t="s">
        <v>34907</v>
      </c>
      <c r="L1063" s="3" t="s">
        <v>34908</v>
      </c>
      <c r="AZ1063" s="3" t="s">
        <v>25279</v>
      </c>
      <c r="BA1063" s="3" t="s">
        <v>18415</v>
      </c>
      <c r="BD1063" s="3" t="s">
        <v>7641</v>
      </c>
      <c r="BG1063" s="3"/>
    </row>
    <row r="1064" spans="1:59" ht="15" x14ac:dyDescent="0.2">
      <c r="A1064" s="3" t="s">
        <v>34903</v>
      </c>
      <c r="B1064" s="3" t="s">
        <v>34900</v>
      </c>
      <c r="C1064" s="4">
        <v>42790.66778935185</v>
      </c>
      <c r="D1064" s="3" t="s">
        <v>31816</v>
      </c>
      <c r="E1064" s="3" t="s">
        <v>34905</v>
      </c>
      <c r="M1064" s="3" t="s">
        <v>18488</v>
      </c>
      <c r="N1064" s="3" t="s">
        <v>18487</v>
      </c>
      <c r="O1064" s="3" t="s">
        <v>25</v>
      </c>
      <c r="U1064" s="3" t="s">
        <v>34904</v>
      </c>
      <c r="AI1064" s="3" t="s">
        <v>29</v>
      </c>
      <c r="AJ1064" s="3" t="s">
        <v>7697</v>
      </c>
      <c r="AM1064" s="3" t="s">
        <v>24</v>
      </c>
      <c r="AZ1064" s="3" t="s">
        <v>34902</v>
      </c>
      <c r="BA1064" s="3" t="s">
        <v>34901</v>
      </c>
      <c r="BB1064" s="3" t="s">
        <v>18530</v>
      </c>
      <c r="BD1064" s="3" t="s">
        <v>30</v>
      </c>
      <c r="BG1064" s="3"/>
    </row>
    <row r="1065" spans="1:59" ht="15" x14ac:dyDescent="0.2">
      <c r="A1065" s="3" t="s">
        <v>34897</v>
      </c>
      <c r="B1065" s="3" t="s">
        <v>34895</v>
      </c>
      <c r="C1065" s="4">
        <v>42790.66778935185</v>
      </c>
      <c r="D1065" s="3" t="s">
        <v>31816</v>
      </c>
      <c r="E1065" s="3" t="s">
        <v>34899</v>
      </c>
      <c r="M1065" s="3" t="s">
        <v>11526</v>
      </c>
      <c r="N1065" s="3" t="s">
        <v>11523</v>
      </c>
      <c r="O1065" s="3" t="s">
        <v>25</v>
      </c>
      <c r="U1065" s="3" t="s">
        <v>34898</v>
      </c>
      <c r="AI1065" s="3" t="s">
        <v>29</v>
      </c>
      <c r="AJ1065" s="3" t="s">
        <v>7697</v>
      </c>
      <c r="AM1065" s="3" t="s">
        <v>24</v>
      </c>
      <c r="AZ1065" s="3" t="s">
        <v>800</v>
      </c>
      <c r="BA1065" s="3" t="s">
        <v>34896</v>
      </c>
      <c r="BB1065" s="3" t="s">
        <v>16247</v>
      </c>
      <c r="BD1065" s="3" t="s">
        <v>30</v>
      </c>
      <c r="BG1065" s="3"/>
    </row>
    <row r="1066" spans="1:59" ht="15" x14ac:dyDescent="0.2">
      <c r="A1066" s="3" t="s">
        <v>34892</v>
      </c>
      <c r="B1066" s="3" t="s">
        <v>34890</v>
      </c>
      <c r="C1066" s="4">
        <v>42790.66777777778</v>
      </c>
      <c r="D1066" s="3" t="s">
        <v>31816</v>
      </c>
      <c r="E1066" s="3" t="s">
        <v>34894</v>
      </c>
      <c r="N1066" s="3" t="s">
        <v>10165</v>
      </c>
      <c r="U1066" s="3" t="s">
        <v>34893</v>
      </c>
      <c r="AI1066" s="3" t="s">
        <v>29</v>
      </c>
      <c r="AJ1066" s="3" t="s">
        <v>7697</v>
      </c>
      <c r="AM1066" s="3" t="s">
        <v>62</v>
      </c>
      <c r="AZ1066" s="3" t="s">
        <v>34891</v>
      </c>
      <c r="BA1066" s="3" t="s">
        <v>6153</v>
      </c>
      <c r="BB1066" s="3" t="s">
        <v>2219</v>
      </c>
      <c r="BD1066" s="3" t="s">
        <v>30</v>
      </c>
      <c r="BG1066" s="3"/>
    </row>
    <row r="1067" spans="1:59" ht="15" x14ac:dyDescent="0.2">
      <c r="A1067" s="3" t="s">
        <v>34887</v>
      </c>
      <c r="B1067" s="3" t="s">
        <v>34885</v>
      </c>
      <c r="C1067" s="4">
        <v>42790.66777777778</v>
      </c>
      <c r="D1067" s="3" t="s">
        <v>31816</v>
      </c>
      <c r="E1067" s="3" t="s">
        <v>34889</v>
      </c>
      <c r="M1067" s="3" t="s">
        <v>13497</v>
      </c>
      <c r="N1067" s="3" t="s">
        <v>13493</v>
      </c>
      <c r="O1067" s="3" t="s">
        <v>25</v>
      </c>
      <c r="U1067" s="3" t="s">
        <v>34888</v>
      </c>
      <c r="AI1067" s="3" t="s">
        <v>29</v>
      </c>
      <c r="AJ1067" s="3" t="s">
        <v>7697</v>
      </c>
      <c r="AM1067" s="3" t="s">
        <v>24</v>
      </c>
      <c r="AZ1067" s="3" t="s">
        <v>5894</v>
      </c>
      <c r="BA1067" s="3" t="s">
        <v>34886</v>
      </c>
      <c r="BB1067" s="3" t="s">
        <v>1531</v>
      </c>
      <c r="BD1067" s="3" t="s">
        <v>30</v>
      </c>
      <c r="BG1067" s="3"/>
    </row>
    <row r="1068" spans="1:59" ht="15" x14ac:dyDescent="0.2">
      <c r="A1068" s="3" t="s">
        <v>34882</v>
      </c>
      <c r="B1068" s="3" t="s">
        <v>34879</v>
      </c>
      <c r="C1068" s="4">
        <v>42790.66777777778</v>
      </c>
      <c r="D1068" s="3" t="s">
        <v>31816</v>
      </c>
      <c r="E1068" s="3" t="s">
        <v>34884</v>
      </c>
      <c r="M1068" s="3" t="s">
        <v>11973</v>
      </c>
      <c r="N1068" s="3" t="s">
        <v>11969</v>
      </c>
      <c r="O1068" s="3" t="s">
        <v>25</v>
      </c>
      <c r="U1068" s="3" t="s">
        <v>34883</v>
      </c>
      <c r="AI1068" s="3" t="s">
        <v>29</v>
      </c>
      <c r="AJ1068" s="3" t="s">
        <v>7697</v>
      </c>
      <c r="AM1068" s="3" t="s">
        <v>24</v>
      </c>
      <c r="AZ1068" s="3" t="s">
        <v>34881</v>
      </c>
      <c r="BA1068" s="3" t="s">
        <v>34880</v>
      </c>
      <c r="BB1068" s="3" t="s">
        <v>40</v>
      </c>
      <c r="BD1068" s="3" t="s">
        <v>30</v>
      </c>
      <c r="BG1068" s="3"/>
    </row>
    <row r="1069" spans="1:59" ht="15" x14ac:dyDescent="0.2">
      <c r="A1069" s="3" t="s">
        <v>34877</v>
      </c>
      <c r="B1069" s="3" t="s">
        <v>34875</v>
      </c>
      <c r="C1069" s="4">
        <v>42790.66777777778</v>
      </c>
      <c r="D1069" s="3" t="s">
        <v>31816</v>
      </c>
      <c r="E1069" s="3" t="s">
        <v>34878</v>
      </c>
      <c r="M1069" s="3" t="s">
        <v>20801</v>
      </c>
      <c r="N1069" s="3" t="s">
        <v>20800</v>
      </c>
      <c r="O1069" s="3" t="s">
        <v>25</v>
      </c>
      <c r="U1069" s="3" t="s">
        <v>14359</v>
      </c>
      <c r="AI1069" s="3" t="s">
        <v>29</v>
      </c>
      <c r="AJ1069" s="3" t="s">
        <v>7697</v>
      </c>
      <c r="AM1069" s="3" t="s">
        <v>24</v>
      </c>
      <c r="AZ1069" s="3" t="s">
        <v>34876</v>
      </c>
      <c r="BA1069" s="3" t="s">
        <v>1431</v>
      </c>
      <c r="BB1069" s="3" t="s">
        <v>40</v>
      </c>
      <c r="BD1069" s="3" t="s">
        <v>30</v>
      </c>
      <c r="BG1069" s="3"/>
    </row>
    <row r="1070" spans="1:59" ht="15" x14ac:dyDescent="0.2">
      <c r="A1070" s="3" t="s">
        <v>34872</v>
      </c>
      <c r="B1070" s="3" t="s">
        <v>34869</v>
      </c>
      <c r="C1070" s="4">
        <v>42790.66777777778</v>
      </c>
      <c r="D1070" s="3" t="s">
        <v>31816</v>
      </c>
      <c r="E1070" s="3" t="s">
        <v>34874</v>
      </c>
      <c r="N1070" s="3" t="s">
        <v>7894</v>
      </c>
      <c r="U1070" s="3" t="s">
        <v>34873</v>
      </c>
      <c r="AI1070" s="3" t="s">
        <v>29</v>
      </c>
      <c r="AJ1070" s="3" t="s">
        <v>7697</v>
      </c>
      <c r="AM1070" s="3" t="s">
        <v>62</v>
      </c>
      <c r="AZ1070" s="3" t="s">
        <v>34871</v>
      </c>
      <c r="BA1070" s="3" t="s">
        <v>34870</v>
      </c>
      <c r="BB1070" s="3" t="s">
        <v>5113</v>
      </c>
      <c r="BD1070" s="3" t="s">
        <v>30</v>
      </c>
      <c r="BG1070" s="3"/>
    </row>
    <row r="1071" spans="1:59" ht="15" x14ac:dyDescent="0.2">
      <c r="A1071" s="3" t="s">
        <v>34866</v>
      </c>
      <c r="B1071" s="3" t="s">
        <v>34863</v>
      </c>
      <c r="C1071" s="4">
        <v>42790.66777777778</v>
      </c>
      <c r="D1071" s="3" t="s">
        <v>31816</v>
      </c>
      <c r="E1071" s="3" t="s">
        <v>34868</v>
      </c>
      <c r="N1071" s="3" t="s">
        <v>15687</v>
      </c>
      <c r="U1071" s="3" t="s">
        <v>34867</v>
      </c>
      <c r="AI1071" s="3" t="s">
        <v>29</v>
      </c>
      <c r="AJ1071" s="3" t="s">
        <v>7697</v>
      </c>
      <c r="AM1071" s="3" t="s">
        <v>62</v>
      </c>
      <c r="AZ1071" s="3" t="s">
        <v>34865</v>
      </c>
      <c r="BA1071" s="3" t="s">
        <v>34864</v>
      </c>
      <c r="BB1071" s="3" t="s">
        <v>15682</v>
      </c>
      <c r="BD1071" s="3" t="s">
        <v>30</v>
      </c>
      <c r="BG1071" s="3"/>
    </row>
    <row r="1072" spans="1:59" ht="15" x14ac:dyDescent="0.2">
      <c r="A1072" s="3" t="s">
        <v>34860</v>
      </c>
      <c r="B1072" s="3" t="s">
        <v>34857</v>
      </c>
      <c r="C1072" s="4">
        <v>42790.667766203696</v>
      </c>
      <c r="D1072" s="3" t="s">
        <v>31816</v>
      </c>
      <c r="E1072" s="3" t="s">
        <v>34862</v>
      </c>
      <c r="M1072" s="3" t="s">
        <v>10036</v>
      </c>
      <c r="N1072" s="3" t="s">
        <v>10035</v>
      </c>
      <c r="O1072" s="3" t="s">
        <v>25</v>
      </c>
      <c r="U1072" s="3" t="s">
        <v>34861</v>
      </c>
      <c r="AI1072" s="3" t="s">
        <v>29</v>
      </c>
      <c r="AJ1072" s="3" t="s">
        <v>7697</v>
      </c>
      <c r="AM1072" s="3" t="s">
        <v>24</v>
      </c>
      <c r="AZ1072" s="3" t="s">
        <v>34859</v>
      </c>
      <c r="BA1072" s="3" t="s">
        <v>34858</v>
      </c>
      <c r="BB1072" s="3" t="s">
        <v>8668</v>
      </c>
      <c r="BD1072" s="3" t="s">
        <v>30</v>
      </c>
      <c r="BG1072" s="3"/>
    </row>
    <row r="1073" spans="1:59" ht="15" x14ac:dyDescent="0.2">
      <c r="A1073" s="3" t="s">
        <v>34855</v>
      </c>
      <c r="B1073" s="3" t="s">
        <v>34853</v>
      </c>
      <c r="C1073" s="4">
        <v>42790.667766203696</v>
      </c>
      <c r="D1073" s="3" t="s">
        <v>31816</v>
      </c>
      <c r="E1073" s="3" t="s">
        <v>34855</v>
      </c>
      <c r="L1073" s="3" t="s">
        <v>34856</v>
      </c>
      <c r="AZ1073" s="3" t="s">
        <v>1542</v>
      </c>
      <c r="BA1073" s="3" t="s">
        <v>34854</v>
      </c>
      <c r="BD1073" s="3" t="s">
        <v>7641</v>
      </c>
      <c r="BG1073" s="3"/>
    </row>
    <row r="1074" spans="1:59" ht="15" x14ac:dyDescent="0.2">
      <c r="A1074" s="3" t="s">
        <v>34850</v>
      </c>
      <c r="B1074" s="3" t="s">
        <v>34847</v>
      </c>
      <c r="C1074" s="4">
        <v>42790.667754629627</v>
      </c>
      <c r="D1074" s="3" t="s">
        <v>31816</v>
      </c>
      <c r="E1074" s="3" t="s">
        <v>34852</v>
      </c>
      <c r="M1074" s="3" t="s">
        <v>16522</v>
      </c>
      <c r="N1074" s="3" t="s">
        <v>16521</v>
      </c>
      <c r="O1074" s="3" t="s">
        <v>25</v>
      </c>
      <c r="U1074" s="3" t="s">
        <v>34851</v>
      </c>
      <c r="AI1074" s="3" t="s">
        <v>29</v>
      </c>
      <c r="AJ1074" s="3" t="s">
        <v>7697</v>
      </c>
      <c r="AM1074" s="3" t="s">
        <v>24</v>
      </c>
      <c r="AZ1074" s="3" t="s">
        <v>34849</v>
      </c>
      <c r="BA1074" s="3" t="s">
        <v>34848</v>
      </c>
      <c r="BB1074" s="3" t="s">
        <v>12980</v>
      </c>
      <c r="BD1074" s="3" t="s">
        <v>30</v>
      </c>
      <c r="BG1074" s="3"/>
    </row>
    <row r="1075" spans="1:59" ht="15" x14ac:dyDescent="0.2">
      <c r="A1075" s="3" t="s">
        <v>34844</v>
      </c>
      <c r="B1075" s="3" t="s">
        <v>34842</v>
      </c>
      <c r="C1075" s="4">
        <v>42790.667754629627</v>
      </c>
      <c r="D1075" s="3" t="s">
        <v>31816</v>
      </c>
      <c r="E1075" s="3" t="s">
        <v>34846</v>
      </c>
      <c r="M1075" s="3" t="s">
        <v>13356</v>
      </c>
      <c r="N1075" s="3" t="s">
        <v>13352</v>
      </c>
      <c r="O1075" s="3" t="s">
        <v>25</v>
      </c>
      <c r="U1075" s="3" t="s">
        <v>34845</v>
      </c>
      <c r="AI1075" s="3" t="s">
        <v>29</v>
      </c>
      <c r="AJ1075" s="3" t="s">
        <v>7697</v>
      </c>
      <c r="AM1075" s="3" t="s">
        <v>24</v>
      </c>
      <c r="AZ1075" s="3" t="s">
        <v>34843</v>
      </c>
      <c r="BA1075" s="3" t="s">
        <v>27241</v>
      </c>
      <c r="BB1075" s="3" t="s">
        <v>40</v>
      </c>
      <c r="BD1075" s="3" t="s">
        <v>30</v>
      </c>
      <c r="BG1075" s="3"/>
    </row>
    <row r="1076" spans="1:59" ht="15" x14ac:dyDescent="0.2">
      <c r="A1076" s="3" t="s">
        <v>34839</v>
      </c>
      <c r="B1076" s="3" t="s">
        <v>34836</v>
      </c>
      <c r="C1076" s="4">
        <v>42790.667754629627</v>
      </c>
      <c r="D1076" s="3" t="s">
        <v>31816</v>
      </c>
      <c r="E1076" s="3" t="s">
        <v>34841</v>
      </c>
      <c r="N1076" s="3" t="s">
        <v>24616</v>
      </c>
      <c r="U1076" s="3" t="s">
        <v>34840</v>
      </c>
      <c r="AI1076" s="3" t="s">
        <v>29</v>
      </c>
      <c r="AJ1076" s="3" t="s">
        <v>7697</v>
      </c>
      <c r="AM1076" s="3" t="s">
        <v>62</v>
      </c>
      <c r="AZ1076" s="3" t="s">
        <v>34838</v>
      </c>
      <c r="BA1076" s="3" t="s">
        <v>34837</v>
      </c>
      <c r="BB1076" s="3" t="s">
        <v>25566</v>
      </c>
      <c r="BD1076" s="3" t="s">
        <v>30</v>
      </c>
      <c r="BG1076" s="3"/>
    </row>
    <row r="1077" spans="1:59" ht="15" x14ac:dyDescent="0.2">
      <c r="A1077" s="3" t="s">
        <v>34833</v>
      </c>
      <c r="B1077" s="3" t="s">
        <v>34831</v>
      </c>
      <c r="C1077" s="4">
        <v>42790.667754629627</v>
      </c>
      <c r="D1077" s="3" t="s">
        <v>31816</v>
      </c>
      <c r="E1077" s="3" t="s">
        <v>34835</v>
      </c>
      <c r="N1077" s="3" t="s">
        <v>22399</v>
      </c>
      <c r="U1077" s="3" t="s">
        <v>34834</v>
      </c>
      <c r="AI1077" s="3" t="s">
        <v>29</v>
      </c>
      <c r="AJ1077" s="3" t="s">
        <v>7697</v>
      </c>
      <c r="AM1077" s="3" t="s">
        <v>62</v>
      </c>
      <c r="AZ1077" s="3" t="s">
        <v>4446</v>
      </c>
      <c r="BA1077" s="3" t="s">
        <v>34832</v>
      </c>
      <c r="BB1077" s="3" t="s">
        <v>22491</v>
      </c>
      <c r="BD1077" s="3" t="s">
        <v>30</v>
      </c>
      <c r="BG1077" s="3"/>
    </row>
    <row r="1078" spans="1:59" ht="15" x14ac:dyDescent="0.2">
      <c r="A1078" s="3" t="s">
        <v>34828</v>
      </c>
      <c r="B1078" s="3" t="s">
        <v>34826</v>
      </c>
      <c r="C1078" s="4">
        <v>42790.667743055557</v>
      </c>
      <c r="D1078" s="3" t="s">
        <v>31816</v>
      </c>
      <c r="E1078" s="3" t="s">
        <v>34830</v>
      </c>
      <c r="M1078" s="3" t="s">
        <v>31579</v>
      </c>
      <c r="N1078" s="3" t="s">
        <v>31575</v>
      </c>
      <c r="O1078" s="3" t="s">
        <v>25</v>
      </c>
      <c r="U1078" s="3" t="s">
        <v>34829</v>
      </c>
      <c r="AI1078" s="3" t="s">
        <v>29</v>
      </c>
      <c r="AJ1078" s="3" t="s">
        <v>7697</v>
      </c>
      <c r="AM1078" s="3" t="s">
        <v>24</v>
      </c>
      <c r="AZ1078" s="3" t="s">
        <v>773</v>
      </c>
      <c r="BA1078" s="3" t="s">
        <v>34827</v>
      </c>
      <c r="BB1078" s="3" t="s">
        <v>643</v>
      </c>
      <c r="BD1078" s="3" t="s">
        <v>30</v>
      </c>
      <c r="BG1078" s="3"/>
    </row>
    <row r="1079" spans="1:59" ht="15" x14ac:dyDescent="0.2">
      <c r="A1079" s="3" t="s">
        <v>34825</v>
      </c>
      <c r="B1079" s="3" t="s">
        <v>34823</v>
      </c>
      <c r="C1079" s="4">
        <v>42790.667743055557</v>
      </c>
      <c r="D1079" s="3" t="s">
        <v>31816</v>
      </c>
      <c r="E1079" s="3" t="s">
        <v>34825</v>
      </c>
      <c r="L1079" s="3" t="s">
        <v>32690</v>
      </c>
      <c r="AZ1079" s="3" t="s">
        <v>5148</v>
      </c>
      <c r="BA1079" s="3" t="s">
        <v>34824</v>
      </c>
      <c r="BD1079" s="3" t="s">
        <v>7641</v>
      </c>
      <c r="BG1079" s="3"/>
    </row>
    <row r="1080" spans="1:59" ht="15" x14ac:dyDescent="0.2">
      <c r="A1080" s="3" t="s">
        <v>34820</v>
      </c>
      <c r="B1080" s="3" t="s">
        <v>34818</v>
      </c>
      <c r="C1080" s="4">
        <v>42790.667743055557</v>
      </c>
      <c r="D1080" s="3" t="s">
        <v>31816</v>
      </c>
      <c r="E1080" s="3" t="s">
        <v>34822</v>
      </c>
      <c r="N1080" s="3" t="s">
        <v>15687</v>
      </c>
      <c r="U1080" s="3" t="s">
        <v>34821</v>
      </c>
      <c r="AI1080" s="3" t="s">
        <v>29</v>
      </c>
      <c r="AJ1080" s="3" t="s">
        <v>7697</v>
      </c>
      <c r="AM1080" s="3" t="s">
        <v>62</v>
      </c>
      <c r="AZ1080" s="3" t="s">
        <v>8886</v>
      </c>
      <c r="BA1080" s="3" t="s">
        <v>34819</v>
      </c>
      <c r="BB1080" s="3" t="s">
        <v>21587</v>
      </c>
      <c r="BD1080" s="3" t="s">
        <v>30</v>
      </c>
      <c r="BG1080" s="3"/>
    </row>
    <row r="1081" spans="1:59" ht="15" x14ac:dyDescent="0.2">
      <c r="A1081" s="3" t="s">
        <v>34816</v>
      </c>
      <c r="B1081" s="3" t="s">
        <v>34815</v>
      </c>
      <c r="C1081" s="4">
        <v>42790.667743055557</v>
      </c>
      <c r="D1081" s="3" t="s">
        <v>31816</v>
      </c>
      <c r="E1081" s="3" t="s">
        <v>34816</v>
      </c>
      <c r="L1081" s="3" t="s">
        <v>34817</v>
      </c>
      <c r="AZ1081" s="3" t="s">
        <v>2018</v>
      </c>
      <c r="BA1081" s="3" t="s">
        <v>2327</v>
      </c>
      <c r="BD1081" s="3" t="s">
        <v>7641</v>
      </c>
      <c r="BG1081" s="3"/>
    </row>
    <row r="1082" spans="1:59" ht="15" x14ac:dyDescent="0.2">
      <c r="A1082" s="3" t="s">
        <v>34812</v>
      </c>
      <c r="B1082" s="3" t="s">
        <v>34810</v>
      </c>
      <c r="C1082" s="4">
        <v>42790.667743055557</v>
      </c>
      <c r="D1082" s="3" t="s">
        <v>31816</v>
      </c>
      <c r="E1082" s="3" t="s">
        <v>34814</v>
      </c>
      <c r="M1082" s="3" t="s">
        <v>11570</v>
      </c>
      <c r="N1082" s="3" t="s">
        <v>11566</v>
      </c>
      <c r="O1082" s="3" t="s">
        <v>25</v>
      </c>
      <c r="U1082" s="3" t="s">
        <v>34813</v>
      </c>
      <c r="AI1082" s="3" t="s">
        <v>29</v>
      </c>
      <c r="AJ1082" s="3" t="s">
        <v>7697</v>
      </c>
      <c r="AM1082" s="3" t="s">
        <v>24</v>
      </c>
      <c r="AZ1082" s="3" t="s">
        <v>34811</v>
      </c>
      <c r="BA1082" s="3" t="s">
        <v>17728</v>
      </c>
      <c r="BB1082" s="3" t="s">
        <v>8693</v>
      </c>
      <c r="BD1082" s="3" t="s">
        <v>30</v>
      </c>
      <c r="BG1082" s="3"/>
    </row>
    <row r="1083" spans="1:59" ht="15" x14ac:dyDescent="0.2">
      <c r="A1083" s="3" t="s">
        <v>34809</v>
      </c>
      <c r="B1083" s="3" t="s">
        <v>34806</v>
      </c>
      <c r="C1083" s="4">
        <v>42790.667731481481</v>
      </c>
      <c r="D1083" s="3" t="s">
        <v>31816</v>
      </c>
      <c r="E1083" s="3" t="s">
        <v>34809</v>
      </c>
      <c r="L1083" s="3" t="s">
        <v>32690</v>
      </c>
      <c r="AZ1083" s="3" t="s">
        <v>34808</v>
      </c>
      <c r="BA1083" s="3" t="s">
        <v>34807</v>
      </c>
      <c r="BD1083" s="3" t="s">
        <v>7641</v>
      </c>
      <c r="BG1083" s="3"/>
    </row>
    <row r="1084" spans="1:59" ht="15" x14ac:dyDescent="0.2">
      <c r="A1084" s="3" t="s">
        <v>34804</v>
      </c>
      <c r="B1084" s="3" t="s">
        <v>34801</v>
      </c>
      <c r="C1084" s="4">
        <v>42790.667719907397</v>
      </c>
      <c r="D1084" s="3" t="s">
        <v>31816</v>
      </c>
      <c r="E1084" s="3" t="s">
        <v>34804</v>
      </c>
      <c r="L1084" s="3" t="s">
        <v>34805</v>
      </c>
      <c r="AZ1084" s="3" t="s">
        <v>34803</v>
      </c>
      <c r="BA1084" s="3" t="s">
        <v>34802</v>
      </c>
      <c r="BD1084" s="3" t="s">
        <v>7641</v>
      </c>
      <c r="BG1084" s="3"/>
    </row>
    <row r="1085" spans="1:59" ht="15" x14ac:dyDescent="0.2">
      <c r="A1085" s="3" t="s">
        <v>34798</v>
      </c>
      <c r="B1085" s="3" t="s">
        <v>34795</v>
      </c>
      <c r="C1085" s="4">
        <v>42790.667719907397</v>
      </c>
      <c r="D1085" s="3" t="s">
        <v>31816</v>
      </c>
      <c r="E1085" s="3" t="s">
        <v>34800</v>
      </c>
      <c r="M1085" s="3" t="s">
        <v>16163</v>
      </c>
      <c r="N1085" s="3" t="s">
        <v>16158</v>
      </c>
      <c r="O1085" s="3" t="s">
        <v>8540</v>
      </c>
      <c r="U1085" s="3" t="s">
        <v>34799</v>
      </c>
      <c r="AI1085" s="3" t="s">
        <v>29</v>
      </c>
      <c r="AJ1085" s="3" t="s">
        <v>7697</v>
      </c>
      <c r="AM1085" s="3" t="s">
        <v>24</v>
      </c>
      <c r="AZ1085" s="3" t="s">
        <v>34797</v>
      </c>
      <c r="BA1085" s="3" t="s">
        <v>34796</v>
      </c>
      <c r="BB1085" s="3" t="s">
        <v>13798</v>
      </c>
      <c r="BD1085" s="3" t="s">
        <v>30</v>
      </c>
      <c r="BG1085" s="3"/>
    </row>
    <row r="1086" spans="1:59" ht="15" x14ac:dyDescent="0.2">
      <c r="A1086" s="3" t="s">
        <v>34792</v>
      </c>
      <c r="B1086" s="3" t="s">
        <v>34790</v>
      </c>
      <c r="C1086" s="4">
        <v>42790.667708333327</v>
      </c>
      <c r="D1086" s="3" t="s">
        <v>31816</v>
      </c>
      <c r="E1086" s="3" t="s">
        <v>34794</v>
      </c>
      <c r="N1086" s="3" t="s">
        <v>10508</v>
      </c>
      <c r="U1086" s="3" t="s">
        <v>34793</v>
      </c>
      <c r="AI1086" s="3" t="s">
        <v>29</v>
      </c>
      <c r="AJ1086" s="3" t="s">
        <v>7697</v>
      </c>
      <c r="AM1086" s="3" t="s">
        <v>62</v>
      </c>
      <c r="AZ1086" s="3" t="s">
        <v>34791</v>
      </c>
      <c r="BA1086" s="3" t="s">
        <v>3980</v>
      </c>
      <c r="BB1086" s="3" t="s">
        <v>26351</v>
      </c>
      <c r="BD1086" s="3" t="s">
        <v>30</v>
      </c>
      <c r="BG1086" s="3"/>
    </row>
    <row r="1087" spans="1:59" ht="15" x14ac:dyDescent="0.2">
      <c r="A1087" s="3" t="s">
        <v>34789</v>
      </c>
      <c r="B1087" s="3" t="s">
        <v>34787</v>
      </c>
      <c r="C1087" s="4">
        <v>42790.667708333327</v>
      </c>
      <c r="D1087" s="3" t="s">
        <v>31816</v>
      </c>
      <c r="E1087" s="3" t="s">
        <v>34789</v>
      </c>
      <c r="L1087" s="3" t="s">
        <v>32690</v>
      </c>
      <c r="AZ1087" s="3" t="s">
        <v>34788</v>
      </c>
      <c r="BA1087" s="3" t="s">
        <v>17897</v>
      </c>
      <c r="BD1087" s="3" t="s">
        <v>7641</v>
      </c>
      <c r="BG1087" s="3"/>
    </row>
    <row r="1088" spans="1:59" ht="15" x14ac:dyDescent="0.2">
      <c r="A1088" s="3" t="s">
        <v>34786</v>
      </c>
      <c r="B1088" s="3" t="s">
        <v>34784</v>
      </c>
      <c r="C1088" s="4">
        <v>42790.667708333327</v>
      </c>
      <c r="D1088" s="3" t="s">
        <v>31816</v>
      </c>
      <c r="E1088" s="3" t="s">
        <v>34786</v>
      </c>
      <c r="L1088" s="3" t="s">
        <v>32690</v>
      </c>
      <c r="AZ1088" s="3" t="s">
        <v>34785</v>
      </c>
      <c r="BA1088" s="3" t="s">
        <v>34423</v>
      </c>
      <c r="BD1088" s="3" t="s">
        <v>7641</v>
      </c>
      <c r="BG1088" s="3"/>
    </row>
    <row r="1089" spans="1:59" ht="15" x14ac:dyDescent="0.2">
      <c r="A1089" s="3" t="s">
        <v>34781</v>
      </c>
      <c r="B1089" s="3" t="s">
        <v>34779</v>
      </c>
      <c r="C1089" s="4">
        <v>42790.667696759258</v>
      </c>
      <c r="D1089" s="3" t="s">
        <v>31816</v>
      </c>
      <c r="E1089" s="3" t="s">
        <v>34783</v>
      </c>
      <c r="M1089" s="3" t="s">
        <v>11630</v>
      </c>
      <c r="N1089" s="3" t="s">
        <v>11626</v>
      </c>
      <c r="O1089" s="3" t="s">
        <v>8540</v>
      </c>
      <c r="U1089" s="3" t="s">
        <v>34782</v>
      </c>
      <c r="AI1089" s="3" t="s">
        <v>29</v>
      </c>
      <c r="AJ1089" s="3" t="s">
        <v>7697</v>
      </c>
      <c r="AM1089" s="3" t="s">
        <v>24</v>
      </c>
      <c r="AZ1089" s="3" t="s">
        <v>34780</v>
      </c>
      <c r="BA1089" s="3" t="s">
        <v>4949</v>
      </c>
      <c r="BB1089" s="3" t="s">
        <v>643</v>
      </c>
      <c r="BD1089" s="3" t="s">
        <v>30</v>
      </c>
      <c r="BG1089" s="3"/>
    </row>
    <row r="1090" spans="1:59" ht="15" x14ac:dyDescent="0.2">
      <c r="A1090" s="3" t="s">
        <v>34776</v>
      </c>
      <c r="B1090" s="3" t="s">
        <v>34774</v>
      </c>
      <c r="C1090" s="4">
        <v>42790.667696759258</v>
      </c>
      <c r="D1090" s="3" t="s">
        <v>31816</v>
      </c>
      <c r="E1090" s="3" t="s">
        <v>34778</v>
      </c>
      <c r="M1090" s="3" t="s">
        <v>12448</v>
      </c>
      <c r="N1090" s="3" t="s">
        <v>12444</v>
      </c>
      <c r="O1090" s="3" t="s">
        <v>25</v>
      </c>
      <c r="U1090" s="3" t="s">
        <v>34777</v>
      </c>
      <c r="AI1090" s="3" t="s">
        <v>29</v>
      </c>
      <c r="AJ1090" s="3" t="s">
        <v>7697</v>
      </c>
      <c r="AM1090" s="3" t="s">
        <v>24</v>
      </c>
      <c r="AZ1090" s="3" t="s">
        <v>34775</v>
      </c>
      <c r="BA1090" s="3" t="s">
        <v>24394</v>
      </c>
      <c r="BB1090" s="3" t="s">
        <v>16247</v>
      </c>
      <c r="BD1090" s="3" t="s">
        <v>30</v>
      </c>
      <c r="BG1090" s="3"/>
    </row>
    <row r="1091" spans="1:59" ht="15" x14ac:dyDescent="0.2">
      <c r="A1091" s="3" t="s">
        <v>34771</v>
      </c>
      <c r="B1091" s="3" t="s">
        <v>34769</v>
      </c>
      <c r="C1091" s="4">
        <v>42790.667685185188</v>
      </c>
      <c r="D1091" s="3" t="s">
        <v>31816</v>
      </c>
      <c r="E1091" s="3" t="s">
        <v>34773</v>
      </c>
      <c r="N1091" s="3" t="s">
        <v>21777</v>
      </c>
      <c r="U1091" s="3" t="s">
        <v>34772</v>
      </c>
      <c r="AI1091" s="3" t="s">
        <v>29</v>
      </c>
      <c r="AJ1091" s="3" t="s">
        <v>7697</v>
      </c>
      <c r="AM1091" s="3" t="s">
        <v>62</v>
      </c>
      <c r="AZ1091" s="3" t="s">
        <v>34770</v>
      </c>
      <c r="BA1091" s="3" t="s">
        <v>5231</v>
      </c>
      <c r="BB1091" s="3" t="s">
        <v>802</v>
      </c>
      <c r="BD1091" s="3" t="s">
        <v>30</v>
      </c>
      <c r="BG1091" s="3"/>
    </row>
    <row r="1092" spans="1:59" ht="15" x14ac:dyDescent="0.2">
      <c r="A1092" s="3" t="s">
        <v>34768</v>
      </c>
      <c r="B1092" s="3" t="s">
        <v>34767</v>
      </c>
      <c r="C1092" s="4">
        <v>42790.667685185188</v>
      </c>
      <c r="D1092" s="3" t="s">
        <v>31816</v>
      </c>
      <c r="E1092" s="3" t="s">
        <v>34768</v>
      </c>
      <c r="L1092" s="3" t="s">
        <v>32690</v>
      </c>
      <c r="AZ1092" s="3" t="s">
        <v>981</v>
      </c>
      <c r="BA1092" s="3" t="s">
        <v>4198</v>
      </c>
      <c r="BD1092" s="3" t="s">
        <v>7641</v>
      </c>
      <c r="BG1092" s="3"/>
    </row>
    <row r="1093" spans="1:59" ht="15" x14ac:dyDescent="0.2">
      <c r="A1093" s="3" t="s">
        <v>34764</v>
      </c>
      <c r="B1093" s="3" t="s">
        <v>34762</v>
      </c>
      <c r="C1093" s="4">
        <v>42790.667685185188</v>
      </c>
      <c r="D1093" s="3" t="s">
        <v>31816</v>
      </c>
      <c r="E1093" s="3" t="s">
        <v>34766</v>
      </c>
      <c r="N1093" s="3" t="s">
        <v>14947</v>
      </c>
      <c r="U1093" s="3" t="s">
        <v>34765</v>
      </c>
      <c r="AI1093" s="3" t="s">
        <v>29</v>
      </c>
      <c r="AJ1093" s="3" t="s">
        <v>7697</v>
      </c>
      <c r="AM1093" s="3" t="s">
        <v>62</v>
      </c>
      <c r="AZ1093" s="3" t="s">
        <v>30177</v>
      </c>
      <c r="BA1093" s="3" t="s">
        <v>34763</v>
      </c>
      <c r="BB1093" s="3" t="s">
        <v>14941</v>
      </c>
      <c r="BD1093" s="3" t="s">
        <v>30</v>
      </c>
      <c r="BG1093" s="3"/>
    </row>
    <row r="1094" spans="1:59" ht="15" x14ac:dyDescent="0.2">
      <c r="A1094" s="3" t="s">
        <v>34760</v>
      </c>
      <c r="B1094" s="3" t="s">
        <v>34757</v>
      </c>
      <c r="C1094" s="4">
        <v>42790.667673611111</v>
      </c>
      <c r="D1094" s="3" t="s">
        <v>31816</v>
      </c>
      <c r="E1094" s="3" t="s">
        <v>34760</v>
      </c>
      <c r="L1094" s="3" t="s">
        <v>34761</v>
      </c>
      <c r="AZ1094" s="3" t="s">
        <v>34759</v>
      </c>
      <c r="BA1094" s="3" t="s">
        <v>34758</v>
      </c>
      <c r="BD1094" s="3" t="s">
        <v>7641</v>
      </c>
      <c r="BG1094" s="3"/>
    </row>
    <row r="1095" spans="1:59" ht="15" x14ac:dyDescent="0.2">
      <c r="A1095" s="3" t="s">
        <v>34755</v>
      </c>
      <c r="B1095" s="3" t="s">
        <v>34752</v>
      </c>
      <c r="C1095" s="4">
        <v>42790.667673611111</v>
      </c>
      <c r="D1095" s="3" t="s">
        <v>31816</v>
      </c>
      <c r="E1095" s="3" t="s">
        <v>34755</v>
      </c>
      <c r="L1095" s="3" t="s">
        <v>34756</v>
      </c>
      <c r="AZ1095" s="3" t="s">
        <v>34754</v>
      </c>
      <c r="BA1095" s="3" t="s">
        <v>34753</v>
      </c>
      <c r="BD1095" s="3" t="s">
        <v>7641</v>
      </c>
      <c r="BG1095" s="3"/>
    </row>
    <row r="1096" spans="1:59" ht="15" x14ac:dyDescent="0.2">
      <c r="A1096" s="3" t="s">
        <v>34749</v>
      </c>
      <c r="B1096" s="3" t="s">
        <v>34747</v>
      </c>
      <c r="C1096" s="4">
        <v>42790.667673611111</v>
      </c>
      <c r="D1096" s="3" t="s">
        <v>31816</v>
      </c>
      <c r="E1096" s="3" t="s">
        <v>34751</v>
      </c>
      <c r="N1096" s="3" t="s">
        <v>25089</v>
      </c>
      <c r="U1096" s="3" t="s">
        <v>34750</v>
      </c>
      <c r="AI1096" s="3" t="s">
        <v>29</v>
      </c>
      <c r="AJ1096" s="3" t="s">
        <v>7697</v>
      </c>
      <c r="AM1096" s="3" t="s">
        <v>62</v>
      </c>
      <c r="AZ1096" s="3" t="s">
        <v>26799</v>
      </c>
      <c r="BA1096" s="3" t="s">
        <v>34748</v>
      </c>
      <c r="BB1096" s="3" t="s">
        <v>7889</v>
      </c>
      <c r="BD1096" s="3" t="s">
        <v>30</v>
      </c>
      <c r="BG1096" s="3"/>
    </row>
    <row r="1097" spans="1:59" ht="15" x14ac:dyDescent="0.2">
      <c r="A1097" s="3" t="s">
        <v>34746</v>
      </c>
      <c r="B1097" s="3" t="s">
        <v>34744</v>
      </c>
      <c r="C1097" s="4">
        <v>42790.667662037027</v>
      </c>
      <c r="D1097" s="3" t="s">
        <v>31816</v>
      </c>
      <c r="E1097" s="3" t="s">
        <v>34746</v>
      </c>
      <c r="L1097" s="3" t="s">
        <v>29045</v>
      </c>
      <c r="AZ1097" s="3" t="s">
        <v>3628</v>
      </c>
      <c r="BA1097" s="3" t="s">
        <v>34745</v>
      </c>
      <c r="BD1097" s="3" t="s">
        <v>7641</v>
      </c>
      <c r="BG1097" s="3"/>
    </row>
    <row r="1098" spans="1:59" ht="15" x14ac:dyDescent="0.2">
      <c r="A1098" s="3" t="s">
        <v>34743</v>
      </c>
      <c r="B1098" s="3" t="s">
        <v>34740</v>
      </c>
      <c r="C1098" s="4">
        <v>42790.667650462958</v>
      </c>
      <c r="D1098" s="3" t="s">
        <v>31816</v>
      </c>
      <c r="E1098" s="3" t="s">
        <v>34743</v>
      </c>
      <c r="L1098" s="3" t="s">
        <v>32721</v>
      </c>
      <c r="AZ1098" s="3" t="s">
        <v>34742</v>
      </c>
      <c r="BA1098" s="3" t="s">
        <v>34741</v>
      </c>
      <c r="BD1098" s="3" t="s">
        <v>7641</v>
      </c>
      <c r="BG1098" s="3"/>
    </row>
    <row r="1099" spans="1:59" ht="15" x14ac:dyDescent="0.2">
      <c r="A1099" s="3" t="s">
        <v>34739</v>
      </c>
      <c r="B1099" s="3" t="s">
        <v>34737</v>
      </c>
      <c r="C1099" s="4">
        <v>42790.667650462958</v>
      </c>
      <c r="D1099" s="3" t="s">
        <v>31816</v>
      </c>
      <c r="E1099" s="3" t="s">
        <v>34739</v>
      </c>
      <c r="L1099" s="3" t="s">
        <v>32690</v>
      </c>
      <c r="AZ1099" s="3" t="s">
        <v>34738</v>
      </c>
      <c r="BA1099" s="3" t="s">
        <v>20918</v>
      </c>
      <c r="BD1099" s="3" t="s">
        <v>7641</v>
      </c>
      <c r="BG1099" s="3"/>
    </row>
    <row r="1100" spans="1:59" ht="15" x14ac:dyDescent="0.2">
      <c r="A1100" s="3" t="s">
        <v>34735</v>
      </c>
      <c r="B1100" s="3" t="s">
        <v>34733</v>
      </c>
      <c r="C1100" s="4">
        <v>42790.667650462958</v>
      </c>
      <c r="D1100" s="3" t="s">
        <v>31816</v>
      </c>
      <c r="E1100" s="3" t="s">
        <v>34735</v>
      </c>
      <c r="L1100" s="3" t="s">
        <v>34736</v>
      </c>
      <c r="AZ1100" s="3" t="s">
        <v>34734</v>
      </c>
      <c r="BA1100" s="3" t="s">
        <v>1387</v>
      </c>
      <c r="BD1100" s="3" t="s">
        <v>7641</v>
      </c>
      <c r="BG1100" s="3"/>
    </row>
    <row r="1101" spans="1:59" ht="15" x14ac:dyDescent="0.2">
      <c r="A1101" s="3" t="s">
        <v>34732</v>
      </c>
      <c r="B1101" s="3" t="s">
        <v>34731</v>
      </c>
      <c r="C1101" s="4">
        <v>42790.667638888888</v>
      </c>
      <c r="D1101" s="3" t="s">
        <v>31816</v>
      </c>
      <c r="E1101" s="3" t="s">
        <v>34732</v>
      </c>
      <c r="L1101" s="3" t="s">
        <v>32752</v>
      </c>
      <c r="AZ1101" s="3" t="s">
        <v>2506</v>
      </c>
      <c r="BA1101" s="3" t="s">
        <v>4220</v>
      </c>
      <c r="BD1101" s="3" t="s">
        <v>7641</v>
      </c>
      <c r="BG1101" s="3"/>
    </row>
    <row r="1102" spans="1:59" ht="15" x14ac:dyDescent="0.2">
      <c r="A1102" s="3" t="s">
        <v>34728</v>
      </c>
      <c r="B1102" s="3" t="s">
        <v>34725</v>
      </c>
      <c r="C1102" s="4">
        <v>42790.667638888888</v>
      </c>
      <c r="D1102" s="3" t="s">
        <v>31816</v>
      </c>
      <c r="E1102" s="3" t="s">
        <v>34730</v>
      </c>
      <c r="N1102" s="3" t="s">
        <v>13573</v>
      </c>
      <c r="U1102" s="3" t="s">
        <v>34729</v>
      </c>
      <c r="AI1102" s="3" t="s">
        <v>29</v>
      </c>
      <c r="AJ1102" s="3" t="s">
        <v>7697</v>
      </c>
      <c r="AM1102" s="3" t="s">
        <v>62</v>
      </c>
      <c r="AZ1102" s="3" t="s">
        <v>34727</v>
      </c>
      <c r="BA1102" s="3" t="s">
        <v>34726</v>
      </c>
      <c r="BB1102" s="3" t="s">
        <v>30299</v>
      </c>
      <c r="BD1102" s="3" t="s">
        <v>30</v>
      </c>
      <c r="BG1102" s="3"/>
    </row>
    <row r="1103" spans="1:59" ht="15" x14ac:dyDescent="0.2">
      <c r="A1103" s="3" t="s">
        <v>34722</v>
      </c>
      <c r="B1103" s="3" t="s">
        <v>34720</v>
      </c>
      <c r="C1103" s="4">
        <v>42790.667638888888</v>
      </c>
      <c r="D1103" s="3" t="s">
        <v>31816</v>
      </c>
      <c r="E1103" s="3" t="s">
        <v>34724</v>
      </c>
      <c r="M1103" s="3" t="s">
        <v>17192</v>
      </c>
      <c r="N1103" s="3" t="s">
        <v>17191</v>
      </c>
      <c r="O1103" s="3" t="s">
        <v>25</v>
      </c>
      <c r="U1103" s="3" t="s">
        <v>34723</v>
      </c>
      <c r="AI1103" s="3" t="s">
        <v>29</v>
      </c>
      <c r="AJ1103" s="3" t="s">
        <v>7697</v>
      </c>
      <c r="AM1103" s="3" t="s">
        <v>24</v>
      </c>
      <c r="AZ1103" s="3" t="s">
        <v>34721</v>
      </c>
      <c r="BA1103" s="3" t="s">
        <v>4063</v>
      </c>
      <c r="BB1103" s="3" t="s">
        <v>40</v>
      </c>
      <c r="BD1103" s="3" t="s">
        <v>30</v>
      </c>
      <c r="BG1103" s="3"/>
    </row>
    <row r="1104" spans="1:59" ht="15" x14ac:dyDescent="0.2">
      <c r="A1104" s="3" t="s">
        <v>34717</v>
      </c>
      <c r="B1104" s="3" t="s">
        <v>34715</v>
      </c>
      <c r="C1104" s="4">
        <v>42790.667638888888</v>
      </c>
      <c r="D1104" s="3" t="s">
        <v>31816</v>
      </c>
      <c r="E1104" s="3" t="s">
        <v>34719</v>
      </c>
      <c r="M1104" s="3" t="s">
        <v>11338</v>
      </c>
      <c r="N1104" s="3" t="s">
        <v>11334</v>
      </c>
      <c r="O1104" s="3" t="s">
        <v>25</v>
      </c>
      <c r="U1104" s="3" t="s">
        <v>34718</v>
      </c>
      <c r="AI1104" s="3" t="s">
        <v>29</v>
      </c>
      <c r="AJ1104" s="3" t="s">
        <v>7697</v>
      </c>
      <c r="AM1104" s="3" t="s">
        <v>24</v>
      </c>
      <c r="AZ1104" s="3" t="s">
        <v>34716</v>
      </c>
      <c r="BA1104" s="3" t="s">
        <v>3964</v>
      </c>
      <c r="BB1104" s="3" t="s">
        <v>15856</v>
      </c>
      <c r="BD1104" s="3" t="s">
        <v>30</v>
      </c>
      <c r="BG1104" s="3"/>
    </row>
    <row r="1105" spans="1:59" ht="15" x14ac:dyDescent="0.2">
      <c r="A1105" s="3" t="s">
        <v>34713</v>
      </c>
      <c r="B1105" s="3" t="s">
        <v>34711</v>
      </c>
      <c r="C1105" s="4">
        <v>42790.667638888888</v>
      </c>
      <c r="D1105" s="3" t="s">
        <v>31816</v>
      </c>
      <c r="E1105" s="3" t="s">
        <v>34713</v>
      </c>
      <c r="L1105" s="3" t="s">
        <v>34714</v>
      </c>
      <c r="AZ1105" s="3" t="s">
        <v>1730</v>
      </c>
      <c r="BA1105" s="3" t="s">
        <v>34712</v>
      </c>
      <c r="BD1105" s="3" t="s">
        <v>7641</v>
      </c>
      <c r="BG1105" s="3"/>
    </row>
    <row r="1106" spans="1:59" ht="15" x14ac:dyDescent="0.2">
      <c r="A1106" s="3" t="s">
        <v>34710</v>
      </c>
      <c r="B1106" s="3" t="s">
        <v>34709</v>
      </c>
      <c r="C1106" s="4">
        <v>42790.667627314811</v>
      </c>
      <c r="D1106" s="3" t="s">
        <v>31816</v>
      </c>
      <c r="E1106" s="3" t="s">
        <v>34710</v>
      </c>
      <c r="L1106" s="3" t="s">
        <v>32690</v>
      </c>
      <c r="AZ1106" s="3" t="s">
        <v>1730</v>
      </c>
      <c r="BA1106" s="3" t="s">
        <v>8765</v>
      </c>
      <c r="BD1106" s="3" t="s">
        <v>7641</v>
      </c>
      <c r="BG1106" s="3"/>
    </row>
    <row r="1107" spans="1:59" ht="15" x14ac:dyDescent="0.2">
      <c r="A1107" s="3" t="s">
        <v>34708</v>
      </c>
      <c r="B1107" s="3" t="s">
        <v>34707</v>
      </c>
      <c r="C1107" s="4">
        <v>42790.667627314811</v>
      </c>
      <c r="D1107" s="3" t="s">
        <v>31816</v>
      </c>
      <c r="E1107" s="3" t="s">
        <v>34708</v>
      </c>
      <c r="L1107" s="3" t="s">
        <v>32690</v>
      </c>
      <c r="AZ1107" s="3" t="s">
        <v>5641</v>
      </c>
      <c r="BA1107" s="3" t="s">
        <v>8450</v>
      </c>
      <c r="BD1107" s="3" t="s">
        <v>7641</v>
      </c>
      <c r="BG1107" s="3"/>
    </row>
    <row r="1108" spans="1:59" ht="15" x14ac:dyDescent="0.2">
      <c r="A1108" s="3" t="s">
        <v>34704</v>
      </c>
      <c r="B1108" s="3" t="s">
        <v>34702</v>
      </c>
      <c r="C1108" s="4">
        <v>42790.667627314811</v>
      </c>
      <c r="D1108" s="3" t="s">
        <v>31816</v>
      </c>
      <c r="E1108" s="3" t="s">
        <v>34706</v>
      </c>
      <c r="M1108" s="3" t="s">
        <v>31543</v>
      </c>
      <c r="N1108" s="3" t="s">
        <v>31539</v>
      </c>
      <c r="O1108" s="3" t="s">
        <v>25</v>
      </c>
      <c r="U1108" s="3" t="s">
        <v>34705</v>
      </c>
      <c r="AI1108" s="3" t="s">
        <v>29</v>
      </c>
      <c r="AJ1108" s="3" t="s">
        <v>7697</v>
      </c>
      <c r="AM1108" s="3" t="s">
        <v>24</v>
      </c>
      <c r="AZ1108" s="3" t="s">
        <v>28124</v>
      </c>
      <c r="BA1108" s="3" t="s">
        <v>34703</v>
      </c>
      <c r="BB1108" s="3" t="s">
        <v>1531</v>
      </c>
      <c r="BD1108" s="3" t="s">
        <v>30</v>
      </c>
      <c r="BG1108" s="3"/>
    </row>
    <row r="1109" spans="1:59" ht="15" x14ac:dyDescent="0.2">
      <c r="A1109" s="3" t="s">
        <v>34700</v>
      </c>
      <c r="B1109" s="3" t="s">
        <v>34697</v>
      </c>
      <c r="C1109" s="4">
        <v>42790.667627314811</v>
      </c>
      <c r="D1109" s="3" t="s">
        <v>31816</v>
      </c>
      <c r="E1109" s="3" t="s">
        <v>34700</v>
      </c>
      <c r="L1109" s="3" t="s">
        <v>34701</v>
      </c>
      <c r="AZ1109" s="3" t="s">
        <v>34699</v>
      </c>
      <c r="BA1109" s="3" t="s">
        <v>34698</v>
      </c>
      <c r="BD1109" s="3" t="s">
        <v>7641</v>
      </c>
      <c r="BG1109" s="3"/>
    </row>
    <row r="1110" spans="1:59" ht="15" x14ac:dyDescent="0.2">
      <c r="A1110" s="3" t="s">
        <v>34695</v>
      </c>
      <c r="B1110" s="3" t="s">
        <v>34693</v>
      </c>
      <c r="C1110" s="4">
        <v>42790.667627314811</v>
      </c>
      <c r="D1110" s="3" t="s">
        <v>31816</v>
      </c>
      <c r="E1110" s="3" t="s">
        <v>34696</v>
      </c>
      <c r="M1110" s="3" t="s">
        <v>16376</v>
      </c>
      <c r="N1110" s="3" t="s">
        <v>16375</v>
      </c>
      <c r="O1110" s="3" t="s">
        <v>25</v>
      </c>
      <c r="U1110" s="3" t="s">
        <v>31032</v>
      </c>
      <c r="AI1110" s="3" t="s">
        <v>29</v>
      </c>
      <c r="AJ1110" s="3" t="s">
        <v>7697</v>
      </c>
      <c r="AM1110" s="3" t="s">
        <v>24</v>
      </c>
      <c r="AZ1110" s="3" t="s">
        <v>34694</v>
      </c>
      <c r="BA1110" s="3" t="s">
        <v>5145</v>
      </c>
      <c r="BB1110" s="3" t="s">
        <v>1531</v>
      </c>
      <c r="BD1110" s="3" t="s">
        <v>30</v>
      </c>
      <c r="BG1110" s="3"/>
    </row>
    <row r="1111" spans="1:59" ht="15" x14ac:dyDescent="0.2">
      <c r="A1111" s="3" t="s">
        <v>34692</v>
      </c>
      <c r="B1111" s="3" t="s">
        <v>34690</v>
      </c>
      <c r="C1111" s="4">
        <v>42790.667615740742</v>
      </c>
      <c r="D1111" s="3" t="s">
        <v>31816</v>
      </c>
      <c r="E1111" s="3" t="s">
        <v>34692</v>
      </c>
      <c r="L1111" s="3" t="s">
        <v>32690</v>
      </c>
      <c r="AZ1111" s="3" t="s">
        <v>34691</v>
      </c>
      <c r="BA1111" s="3" t="s">
        <v>5819</v>
      </c>
      <c r="BD1111" s="3" t="s">
        <v>7641</v>
      </c>
      <c r="BG1111" s="3"/>
    </row>
    <row r="1112" spans="1:59" ht="15" x14ac:dyDescent="0.2">
      <c r="A1112" s="3" t="s">
        <v>34687</v>
      </c>
      <c r="B1112" s="3" t="s">
        <v>34686</v>
      </c>
      <c r="C1112" s="4">
        <v>42790.667604166672</v>
      </c>
      <c r="D1112" s="3" t="s">
        <v>31816</v>
      </c>
      <c r="E1112" s="3" t="s">
        <v>34689</v>
      </c>
      <c r="N1112" s="3" t="s">
        <v>7894</v>
      </c>
      <c r="U1112" s="3" t="s">
        <v>34688</v>
      </c>
      <c r="AI1112" s="3" t="s">
        <v>29</v>
      </c>
      <c r="AJ1112" s="3" t="s">
        <v>7697</v>
      </c>
      <c r="AM1112" s="3" t="s">
        <v>62</v>
      </c>
      <c r="AZ1112" s="3" t="s">
        <v>30967</v>
      </c>
      <c r="BA1112" s="3" t="s">
        <v>10234</v>
      </c>
      <c r="BB1112" s="3" t="s">
        <v>17798</v>
      </c>
      <c r="BD1112" s="3" t="s">
        <v>30</v>
      </c>
      <c r="BG1112" s="3"/>
    </row>
    <row r="1113" spans="1:59" ht="15" x14ac:dyDescent="0.2">
      <c r="A1113" s="3" t="s">
        <v>34683</v>
      </c>
      <c r="B1113" s="3" t="s">
        <v>34682</v>
      </c>
      <c r="C1113" s="4">
        <v>42790.667604166672</v>
      </c>
      <c r="D1113" s="3" t="s">
        <v>31816</v>
      </c>
      <c r="E1113" s="3" t="s">
        <v>34685</v>
      </c>
      <c r="N1113" s="3" t="s">
        <v>18466</v>
      </c>
      <c r="U1113" s="3" t="s">
        <v>34684</v>
      </c>
      <c r="AI1113" s="3" t="s">
        <v>29</v>
      </c>
      <c r="AJ1113" s="3" t="s">
        <v>7697</v>
      </c>
      <c r="AM1113" s="3" t="s">
        <v>62</v>
      </c>
      <c r="AZ1113" s="3" t="s">
        <v>1288</v>
      </c>
      <c r="BA1113" s="3" t="s">
        <v>4338</v>
      </c>
      <c r="BB1113" s="3" t="s">
        <v>40</v>
      </c>
      <c r="BD1113" s="3" t="s">
        <v>30</v>
      </c>
      <c r="BG1113" s="3"/>
    </row>
    <row r="1114" spans="1:59" ht="15" x14ac:dyDescent="0.2">
      <c r="A1114" s="3" t="s">
        <v>34679</v>
      </c>
      <c r="B1114" s="3" t="s">
        <v>34676</v>
      </c>
      <c r="C1114" s="4">
        <v>42790.667604166672</v>
      </c>
      <c r="D1114" s="3" t="s">
        <v>31816</v>
      </c>
      <c r="E1114" s="3" t="s">
        <v>34681</v>
      </c>
      <c r="M1114" s="3" t="s">
        <v>11526</v>
      </c>
      <c r="N1114" s="3" t="s">
        <v>11523</v>
      </c>
      <c r="O1114" s="3" t="s">
        <v>25</v>
      </c>
      <c r="U1114" s="3" t="s">
        <v>34680</v>
      </c>
      <c r="AI1114" s="3" t="s">
        <v>29</v>
      </c>
      <c r="AJ1114" s="3" t="s">
        <v>7697</v>
      </c>
      <c r="AM1114" s="3" t="s">
        <v>24</v>
      </c>
      <c r="AZ1114" s="3" t="s">
        <v>933</v>
      </c>
      <c r="BA1114" s="3" t="s">
        <v>34678</v>
      </c>
      <c r="BB1114" s="3" t="s">
        <v>34677</v>
      </c>
      <c r="BD1114" s="3" t="s">
        <v>30</v>
      </c>
      <c r="BG1114" s="3"/>
    </row>
    <row r="1115" spans="1:59" ht="15" x14ac:dyDescent="0.2">
      <c r="A1115" s="3" t="s">
        <v>34673</v>
      </c>
      <c r="B1115" s="3" t="s">
        <v>34672</v>
      </c>
      <c r="C1115" s="4">
        <v>42790.667604166672</v>
      </c>
      <c r="D1115" s="3" t="s">
        <v>31816</v>
      </c>
      <c r="E1115" s="3" t="s">
        <v>34675</v>
      </c>
      <c r="M1115" s="3" t="s">
        <v>12395</v>
      </c>
      <c r="N1115" s="3" t="s">
        <v>12391</v>
      </c>
      <c r="O1115" s="3" t="s">
        <v>25</v>
      </c>
      <c r="U1115" s="3" t="s">
        <v>34674</v>
      </c>
      <c r="AI1115" s="3" t="s">
        <v>29</v>
      </c>
      <c r="AJ1115" s="3" t="s">
        <v>7697</v>
      </c>
      <c r="AM1115" s="3" t="s">
        <v>24</v>
      </c>
      <c r="AZ1115" s="3" t="s">
        <v>933</v>
      </c>
      <c r="BA1115" s="3" t="s">
        <v>720</v>
      </c>
      <c r="BB1115" s="3" t="s">
        <v>176</v>
      </c>
      <c r="BD1115" s="3" t="s">
        <v>30</v>
      </c>
      <c r="BG1115" s="3"/>
    </row>
    <row r="1116" spans="1:59" ht="15" x14ac:dyDescent="0.2">
      <c r="A1116" s="3" t="s">
        <v>34669</v>
      </c>
      <c r="B1116" s="3" t="s">
        <v>34666</v>
      </c>
      <c r="C1116" s="4">
        <v>42790.667592592603</v>
      </c>
      <c r="D1116" s="3" t="s">
        <v>31816</v>
      </c>
      <c r="E1116" s="3" t="s">
        <v>34671</v>
      </c>
      <c r="N1116" s="3" t="s">
        <v>10165</v>
      </c>
      <c r="U1116" s="3" t="s">
        <v>34670</v>
      </c>
      <c r="AI1116" s="3" t="s">
        <v>29</v>
      </c>
      <c r="AJ1116" s="3" t="s">
        <v>7697</v>
      </c>
      <c r="AM1116" s="3" t="s">
        <v>62</v>
      </c>
      <c r="AZ1116" s="3" t="s">
        <v>34668</v>
      </c>
      <c r="BA1116" s="3" t="s">
        <v>34667</v>
      </c>
      <c r="BB1116" s="3" t="s">
        <v>2219</v>
      </c>
      <c r="BD1116" s="3" t="s">
        <v>30</v>
      </c>
      <c r="BG1116" s="3"/>
    </row>
    <row r="1117" spans="1:59" ht="15" x14ac:dyDescent="0.2">
      <c r="A1117" s="3" t="s">
        <v>34663</v>
      </c>
      <c r="B1117" s="3" t="s">
        <v>34660</v>
      </c>
      <c r="C1117" s="4">
        <v>42790.667592592603</v>
      </c>
      <c r="D1117" s="3" t="s">
        <v>31816</v>
      </c>
      <c r="E1117" s="3" t="s">
        <v>34665</v>
      </c>
      <c r="M1117" s="3" t="s">
        <v>31423</v>
      </c>
      <c r="N1117" s="3" t="s">
        <v>31419</v>
      </c>
      <c r="O1117" s="3" t="s">
        <v>25</v>
      </c>
      <c r="U1117" s="3" t="s">
        <v>34664</v>
      </c>
      <c r="AI1117" s="3" t="s">
        <v>29</v>
      </c>
      <c r="AJ1117" s="3" t="s">
        <v>7697</v>
      </c>
      <c r="AM1117" s="3" t="s">
        <v>24</v>
      </c>
      <c r="AZ1117" s="3" t="s">
        <v>34662</v>
      </c>
      <c r="BA1117" s="3" t="s">
        <v>34661</v>
      </c>
      <c r="BB1117" s="3" t="s">
        <v>643</v>
      </c>
      <c r="BD1117" s="3" t="s">
        <v>30</v>
      </c>
      <c r="BG1117" s="3"/>
    </row>
    <row r="1118" spans="1:59" ht="15" x14ac:dyDescent="0.2">
      <c r="A1118" s="3" t="s">
        <v>34657</v>
      </c>
      <c r="B1118" s="3" t="s">
        <v>34655</v>
      </c>
      <c r="C1118" s="4">
        <v>42790.667592592603</v>
      </c>
      <c r="D1118" s="3" t="s">
        <v>31816</v>
      </c>
      <c r="E1118" s="3" t="s">
        <v>34659</v>
      </c>
      <c r="N1118" s="3" t="s">
        <v>12923</v>
      </c>
      <c r="U1118" s="3" t="s">
        <v>34658</v>
      </c>
      <c r="AI1118" s="3" t="s">
        <v>29</v>
      </c>
      <c r="AJ1118" s="3" t="s">
        <v>7697</v>
      </c>
      <c r="AM1118" s="3" t="s">
        <v>62</v>
      </c>
      <c r="AZ1118" s="3" t="s">
        <v>10155</v>
      </c>
      <c r="BA1118" s="3" t="s">
        <v>34656</v>
      </c>
      <c r="BB1118" s="3" t="s">
        <v>29184</v>
      </c>
      <c r="BD1118" s="3" t="s">
        <v>30</v>
      </c>
      <c r="BG1118" s="3"/>
    </row>
    <row r="1119" spans="1:59" ht="15" x14ac:dyDescent="0.2">
      <c r="A1119" s="3" t="s">
        <v>34653</v>
      </c>
      <c r="B1119" s="3" t="s">
        <v>34650</v>
      </c>
      <c r="C1119" s="4">
        <v>42790.667581018519</v>
      </c>
      <c r="D1119" s="3" t="s">
        <v>31816</v>
      </c>
      <c r="E1119" s="3" t="s">
        <v>34653</v>
      </c>
      <c r="L1119" s="3" t="s">
        <v>34654</v>
      </c>
      <c r="AZ1119" s="3" t="s">
        <v>34652</v>
      </c>
      <c r="BA1119" s="3" t="s">
        <v>34651</v>
      </c>
      <c r="BD1119" s="3" t="s">
        <v>7641</v>
      </c>
      <c r="BG1119" s="3"/>
    </row>
    <row r="1120" spans="1:59" ht="15" x14ac:dyDescent="0.2">
      <c r="A1120" s="3" t="s">
        <v>34649</v>
      </c>
      <c r="B1120" s="3" t="s">
        <v>34647</v>
      </c>
      <c r="C1120" s="4">
        <v>42790.667581018519</v>
      </c>
      <c r="D1120" s="3" t="s">
        <v>31816</v>
      </c>
      <c r="E1120" s="3" t="s">
        <v>34649</v>
      </c>
      <c r="L1120" s="3" t="s">
        <v>34315</v>
      </c>
      <c r="AZ1120" s="3" t="s">
        <v>34648</v>
      </c>
      <c r="BA1120" s="3" t="s">
        <v>5633</v>
      </c>
      <c r="BD1120" s="3" t="s">
        <v>7641</v>
      </c>
      <c r="BG1120" s="3"/>
    </row>
    <row r="1121" spans="1:59" ht="15" x14ac:dyDescent="0.2">
      <c r="A1121" s="3" t="s">
        <v>34645</v>
      </c>
      <c r="B1121" s="3" t="s">
        <v>34643</v>
      </c>
      <c r="C1121" s="4">
        <v>42790.667569444442</v>
      </c>
      <c r="D1121" s="3" t="s">
        <v>31816</v>
      </c>
      <c r="E1121" s="3" t="s">
        <v>34646</v>
      </c>
      <c r="N1121" s="3" t="s">
        <v>15687</v>
      </c>
      <c r="U1121" s="3" t="s">
        <v>16196</v>
      </c>
      <c r="AI1121" s="3" t="s">
        <v>29</v>
      </c>
      <c r="AJ1121" s="3" t="s">
        <v>7697</v>
      </c>
      <c r="AM1121" s="3" t="s">
        <v>62</v>
      </c>
      <c r="AZ1121" s="3" t="s">
        <v>34644</v>
      </c>
      <c r="BA1121" s="3" t="s">
        <v>3695</v>
      </c>
      <c r="BB1121" s="3" t="s">
        <v>15682</v>
      </c>
      <c r="BD1121" s="3" t="s">
        <v>30</v>
      </c>
      <c r="BG1121" s="3"/>
    </row>
    <row r="1122" spans="1:59" ht="15" x14ac:dyDescent="0.2">
      <c r="A1122" s="3" t="s">
        <v>34642</v>
      </c>
      <c r="B1122" s="3" t="s">
        <v>34639</v>
      </c>
      <c r="C1122" s="4">
        <v>42790.667569444442</v>
      </c>
      <c r="D1122" s="3" t="s">
        <v>31816</v>
      </c>
      <c r="E1122" s="3" t="s">
        <v>34642</v>
      </c>
      <c r="L1122" s="3" t="s">
        <v>32690</v>
      </c>
      <c r="AZ1122" s="3" t="s">
        <v>34641</v>
      </c>
      <c r="BA1122" s="3" t="s">
        <v>34640</v>
      </c>
      <c r="BD1122" s="3" t="s">
        <v>7641</v>
      </c>
      <c r="BG1122" s="3"/>
    </row>
    <row r="1123" spans="1:59" ht="15" x14ac:dyDescent="0.2">
      <c r="A1123" s="3" t="s">
        <v>34636</v>
      </c>
      <c r="B1123" s="3" t="s">
        <v>34633</v>
      </c>
      <c r="C1123" s="4">
        <v>42790.667557870373</v>
      </c>
      <c r="D1123" s="3" t="s">
        <v>31816</v>
      </c>
      <c r="E1123" s="3" t="s">
        <v>34638</v>
      </c>
      <c r="M1123" s="3" t="s">
        <v>17624</v>
      </c>
      <c r="N1123" s="3" t="s">
        <v>17623</v>
      </c>
      <c r="O1123" s="3" t="s">
        <v>25</v>
      </c>
      <c r="U1123" s="3" t="s">
        <v>34637</v>
      </c>
      <c r="AI1123" s="3" t="s">
        <v>29</v>
      </c>
      <c r="AJ1123" s="3" t="s">
        <v>7697</v>
      </c>
      <c r="AM1123" s="3" t="s">
        <v>24</v>
      </c>
      <c r="AZ1123" s="3" t="s">
        <v>3496</v>
      </c>
      <c r="BA1123" s="3" t="s">
        <v>34635</v>
      </c>
      <c r="BB1123" s="3" t="s">
        <v>34634</v>
      </c>
      <c r="BD1123" s="3" t="s">
        <v>30</v>
      </c>
      <c r="BG1123" s="3"/>
    </row>
    <row r="1124" spans="1:59" ht="15" x14ac:dyDescent="0.2">
      <c r="A1124" s="3" t="s">
        <v>34630</v>
      </c>
      <c r="B1124" s="3" t="s">
        <v>34628</v>
      </c>
      <c r="C1124" s="4">
        <v>42790.667557870373</v>
      </c>
      <c r="D1124" s="3" t="s">
        <v>31816</v>
      </c>
      <c r="E1124" s="3" t="s">
        <v>34632</v>
      </c>
      <c r="M1124" s="3" t="s">
        <v>13309</v>
      </c>
      <c r="N1124" s="3" t="s">
        <v>13308</v>
      </c>
      <c r="O1124" s="3" t="s">
        <v>8540</v>
      </c>
      <c r="U1124" s="3" t="s">
        <v>34631</v>
      </c>
      <c r="AI1124" s="3" t="s">
        <v>29</v>
      </c>
      <c r="AJ1124" s="3" t="s">
        <v>7697</v>
      </c>
      <c r="AM1124" s="3" t="s">
        <v>24</v>
      </c>
      <c r="AZ1124" s="3" t="s">
        <v>1938</v>
      </c>
      <c r="BA1124" s="3" t="s">
        <v>34629</v>
      </c>
      <c r="BB1124" s="3" t="s">
        <v>12980</v>
      </c>
      <c r="BD1124" s="3" t="s">
        <v>30</v>
      </c>
      <c r="BG1124" s="3"/>
    </row>
    <row r="1125" spans="1:59" ht="15" x14ac:dyDescent="0.2">
      <c r="A1125" s="3" t="s">
        <v>34627</v>
      </c>
      <c r="B1125" s="3" t="s">
        <v>34624</v>
      </c>
      <c r="C1125" s="4">
        <v>42790.667557870373</v>
      </c>
      <c r="D1125" s="3" t="s">
        <v>31816</v>
      </c>
      <c r="E1125" s="3" t="s">
        <v>34627</v>
      </c>
      <c r="L1125" s="3" t="s">
        <v>9481</v>
      </c>
      <c r="AZ1125" s="3" t="s">
        <v>34626</v>
      </c>
      <c r="BA1125" s="3" t="s">
        <v>34625</v>
      </c>
      <c r="BD1125" s="3" t="s">
        <v>7641</v>
      </c>
      <c r="BG1125" s="3"/>
    </row>
    <row r="1126" spans="1:59" ht="15" x14ac:dyDescent="0.2">
      <c r="A1126" s="3" t="s">
        <v>34623</v>
      </c>
      <c r="B1126" s="3" t="s">
        <v>34620</v>
      </c>
      <c r="C1126" s="4">
        <v>42790.667557870373</v>
      </c>
      <c r="D1126" s="3" t="s">
        <v>31816</v>
      </c>
      <c r="E1126" s="3" t="s">
        <v>34623</v>
      </c>
      <c r="L1126" s="3" t="s">
        <v>32752</v>
      </c>
      <c r="AZ1126" s="3" t="s">
        <v>34622</v>
      </c>
      <c r="BA1126" s="3" t="s">
        <v>34621</v>
      </c>
      <c r="BD1126" s="3" t="s">
        <v>7641</v>
      </c>
      <c r="BG1126" s="3"/>
    </row>
    <row r="1127" spans="1:59" ht="15" x14ac:dyDescent="0.2">
      <c r="A1127" s="3" t="s">
        <v>34619</v>
      </c>
      <c r="B1127" s="3" t="s">
        <v>34617</v>
      </c>
      <c r="C1127" s="4">
        <v>42790.667557870373</v>
      </c>
      <c r="D1127" s="3" t="s">
        <v>31816</v>
      </c>
      <c r="E1127" s="3" t="s">
        <v>34619</v>
      </c>
      <c r="L1127" s="3" t="s">
        <v>32721</v>
      </c>
      <c r="AZ1127" s="3" t="s">
        <v>34618</v>
      </c>
      <c r="BA1127" s="3" t="s">
        <v>3980</v>
      </c>
      <c r="BD1127" s="3" t="s">
        <v>7641</v>
      </c>
      <c r="BG1127" s="3"/>
    </row>
    <row r="1128" spans="1:59" ht="15" x14ac:dyDescent="0.2">
      <c r="A1128" s="3" t="s">
        <v>34614</v>
      </c>
      <c r="B1128" s="3" t="s">
        <v>34611</v>
      </c>
      <c r="C1128" s="4">
        <v>42790.667546296303</v>
      </c>
      <c r="D1128" s="3" t="s">
        <v>31816</v>
      </c>
      <c r="E1128" s="3" t="s">
        <v>34616</v>
      </c>
      <c r="M1128" s="3" t="s">
        <v>12749</v>
      </c>
      <c r="N1128" s="3" t="s">
        <v>12748</v>
      </c>
      <c r="O1128" s="3" t="s">
        <v>8540</v>
      </c>
      <c r="U1128" s="3" t="s">
        <v>34615</v>
      </c>
      <c r="AI1128" s="3" t="s">
        <v>29</v>
      </c>
      <c r="AJ1128" s="3" t="s">
        <v>7697</v>
      </c>
      <c r="AM1128" s="3" t="s">
        <v>24</v>
      </c>
      <c r="AZ1128" s="3" t="s">
        <v>34613</v>
      </c>
      <c r="BA1128" s="3" t="s">
        <v>34612</v>
      </c>
      <c r="BB1128" s="3" t="s">
        <v>13394</v>
      </c>
      <c r="BD1128" s="3" t="s">
        <v>30</v>
      </c>
      <c r="BG1128" s="3"/>
    </row>
    <row r="1129" spans="1:59" ht="15" x14ac:dyDescent="0.2">
      <c r="A1129" s="3" t="s">
        <v>34609</v>
      </c>
      <c r="B1129" s="3" t="s">
        <v>34607</v>
      </c>
      <c r="C1129" s="4">
        <v>42790.667546296303</v>
      </c>
      <c r="D1129" s="3" t="s">
        <v>31816</v>
      </c>
      <c r="E1129" s="3" t="s">
        <v>34609</v>
      </c>
      <c r="L1129" s="3" t="s">
        <v>34610</v>
      </c>
      <c r="AZ1129" s="3" t="s">
        <v>34608</v>
      </c>
      <c r="BA1129" s="3" t="s">
        <v>34101</v>
      </c>
      <c r="BD1129" s="3" t="s">
        <v>7641</v>
      </c>
      <c r="BG1129" s="3"/>
    </row>
    <row r="1130" spans="1:59" ht="15" x14ac:dyDescent="0.2">
      <c r="A1130" s="3" t="s">
        <v>34606</v>
      </c>
      <c r="B1130" s="3" t="s">
        <v>34604</v>
      </c>
      <c r="C1130" s="4">
        <v>42790.667546296303</v>
      </c>
      <c r="D1130" s="3" t="s">
        <v>31816</v>
      </c>
      <c r="E1130" s="3" t="s">
        <v>34606</v>
      </c>
      <c r="L1130" s="3" t="s">
        <v>32690</v>
      </c>
      <c r="AZ1130" s="3" t="s">
        <v>34605</v>
      </c>
      <c r="BA1130" s="3" t="s">
        <v>12981</v>
      </c>
      <c r="BD1130" s="3" t="s">
        <v>7641</v>
      </c>
      <c r="BG1130" s="3"/>
    </row>
    <row r="1131" spans="1:59" ht="15" x14ac:dyDescent="0.2">
      <c r="A1131" s="3" t="s">
        <v>34603</v>
      </c>
      <c r="B1131" s="3" t="s">
        <v>34600</v>
      </c>
      <c r="C1131" s="4">
        <v>42790.667534722219</v>
      </c>
      <c r="D1131" s="3" t="s">
        <v>31816</v>
      </c>
      <c r="E1131" s="3" t="s">
        <v>34603</v>
      </c>
      <c r="L1131" s="3" t="s">
        <v>32690</v>
      </c>
      <c r="AZ1131" s="3" t="s">
        <v>34602</v>
      </c>
      <c r="BA1131" s="3" t="s">
        <v>34601</v>
      </c>
      <c r="BD1131" s="3" t="s">
        <v>7641</v>
      </c>
      <c r="BG1131" s="3"/>
    </row>
    <row r="1132" spans="1:59" ht="15" x14ac:dyDescent="0.2">
      <c r="A1132" s="3" t="s">
        <v>34598</v>
      </c>
      <c r="B1132" s="3" t="s">
        <v>34595</v>
      </c>
      <c r="C1132" s="4">
        <v>42790.667534722219</v>
      </c>
      <c r="D1132" s="3" t="s">
        <v>31816</v>
      </c>
      <c r="E1132" s="3" t="s">
        <v>34598</v>
      </c>
      <c r="L1132" s="3" t="s">
        <v>34599</v>
      </c>
      <c r="AZ1132" s="3" t="s">
        <v>34597</v>
      </c>
      <c r="BA1132" s="3" t="s">
        <v>34596</v>
      </c>
      <c r="BD1132" s="3" t="s">
        <v>7641</v>
      </c>
      <c r="BG1132" s="3"/>
    </row>
    <row r="1133" spans="1:59" ht="15" x14ac:dyDescent="0.2">
      <c r="A1133" s="3" t="s">
        <v>34594</v>
      </c>
      <c r="B1133" s="3" t="s">
        <v>34592</v>
      </c>
      <c r="C1133" s="4">
        <v>42790.667534722219</v>
      </c>
      <c r="D1133" s="3" t="s">
        <v>31816</v>
      </c>
      <c r="E1133" s="3" t="s">
        <v>34594</v>
      </c>
      <c r="L1133" s="3" t="s">
        <v>32690</v>
      </c>
      <c r="AZ1133" s="3" t="s">
        <v>1973</v>
      </c>
      <c r="BA1133" s="3" t="s">
        <v>34593</v>
      </c>
      <c r="BD1133" s="3" t="s">
        <v>7641</v>
      </c>
      <c r="BG1133" s="3"/>
    </row>
    <row r="1134" spans="1:59" ht="15" x14ac:dyDescent="0.2">
      <c r="A1134" s="3" t="s">
        <v>34589</v>
      </c>
      <c r="B1134" s="3" t="s">
        <v>34588</v>
      </c>
      <c r="C1134" s="4">
        <v>42790.667534722219</v>
      </c>
      <c r="D1134" s="3" t="s">
        <v>31816</v>
      </c>
      <c r="E1134" s="3" t="s">
        <v>34591</v>
      </c>
      <c r="N1134" s="3" t="s">
        <v>10508</v>
      </c>
      <c r="U1134" s="3" t="s">
        <v>34590</v>
      </c>
      <c r="AI1134" s="3" t="s">
        <v>29</v>
      </c>
      <c r="AJ1134" s="3" t="s">
        <v>7697</v>
      </c>
      <c r="AM1134" s="3" t="s">
        <v>62</v>
      </c>
      <c r="AZ1134" s="3" t="s">
        <v>1973</v>
      </c>
      <c r="BA1134" s="3" t="s">
        <v>696</v>
      </c>
      <c r="BB1134" s="3" t="s">
        <v>26351</v>
      </c>
      <c r="BD1134" s="3" t="s">
        <v>30</v>
      </c>
      <c r="BG1134" s="3"/>
    </row>
    <row r="1135" spans="1:59" ht="15" x14ac:dyDescent="0.2">
      <c r="A1135" s="3" t="s">
        <v>34585</v>
      </c>
      <c r="B1135" s="3" t="s">
        <v>34583</v>
      </c>
      <c r="C1135" s="4">
        <v>42790.667534722219</v>
      </c>
      <c r="D1135" s="3" t="s">
        <v>31816</v>
      </c>
      <c r="E1135" s="3" t="s">
        <v>34587</v>
      </c>
      <c r="M1135" s="3" t="s">
        <v>11973</v>
      </c>
      <c r="N1135" s="3" t="s">
        <v>11969</v>
      </c>
      <c r="O1135" s="3" t="s">
        <v>25</v>
      </c>
      <c r="U1135" s="3" t="s">
        <v>34586</v>
      </c>
      <c r="AI1135" s="3" t="s">
        <v>29</v>
      </c>
      <c r="AJ1135" s="3" t="s">
        <v>7697</v>
      </c>
      <c r="AM1135" s="3" t="s">
        <v>24</v>
      </c>
      <c r="AZ1135" s="3" t="s">
        <v>34584</v>
      </c>
      <c r="BA1135" s="3" t="s">
        <v>16571</v>
      </c>
      <c r="BB1135" s="3" t="s">
        <v>40</v>
      </c>
      <c r="BD1135" s="3" t="s">
        <v>30</v>
      </c>
      <c r="BG1135" s="3"/>
    </row>
    <row r="1136" spans="1:59" ht="15" x14ac:dyDescent="0.2">
      <c r="A1136" s="3" t="s">
        <v>7619</v>
      </c>
      <c r="B1136" s="3" t="s">
        <v>34582</v>
      </c>
      <c r="C1136" s="4">
        <v>42790.667523148149</v>
      </c>
      <c r="D1136" s="3" t="s">
        <v>31816</v>
      </c>
      <c r="E1136" s="3" t="s">
        <v>7619</v>
      </c>
      <c r="L1136" s="3" t="s">
        <v>32690</v>
      </c>
      <c r="AZ1136" s="3" t="s">
        <v>2601</v>
      </c>
      <c r="BA1136" s="3" t="s">
        <v>2602</v>
      </c>
      <c r="BD1136" s="3" t="s">
        <v>7641</v>
      </c>
      <c r="BG1136" s="3"/>
    </row>
    <row r="1137" spans="1:59" ht="15" x14ac:dyDescent="0.2">
      <c r="A1137" s="3" t="s">
        <v>34581</v>
      </c>
      <c r="B1137" s="3" t="s">
        <v>34578</v>
      </c>
      <c r="C1137" s="4">
        <v>42790.667511574073</v>
      </c>
      <c r="D1137" s="3" t="s">
        <v>31816</v>
      </c>
      <c r="E1137" s="3" t="s">
        <v>34581</v>
      </c>
      <c r="L1137" s="3" t="s">
        <v>32690</v>
      </c>
      <c r="AZ1137" s="3" t="s">
        <v>34580</v>
      </c>
      <c r="BA1137" s="3" t="s">
        <v>34579</v>
      </c>
      <c r="BD1137" s="3" t="s">
        <v>7641</v>
      </c>
      <c r="BG1137" s="3"/>
    </row>
    <row r="1138" spans="1:59" ht="15" x14ac:dyDescent="0.2">
      <c r="A1138" s="3" t="s">
        <v>34577</v>
      </c>
      <c r="B1138" s="3" t="s">
        <v>34574</v>
      </c>
      <c r="C1138" s="4">
        <v>42790.667511574073</v>
      </c>
      <c r="D1138" s="3" t="s">
        <v>31816</v>
      </c>
      <c r="E1138" s="3" t="s">
        <v>34577</v>
      </c>
      <c r="L1138" s="3" t="s">
        <v>28391</v>
      </c>
      <c r="AZ1138" s="3" t="s">
        <v>34576</v>
      </c>
      <c r="BA1138" s="3" t="s">
        <v>34575</v>
      </c>
      <c r="BD1138" s="3" t="s">
        <v>7641</v>
      </c>
      <c r="BG1138" s="3"/>
    </row>
    <row r="1139" spans="1:59" ht="15" x14ac:dyDescent="0.2">
      <c r="A1139" s="3" t="s">
        <v>34571</v>
      </c>
      <c r="B1139" s="3" t="s">
        <v>34569</v>
      </c>
      <c r="C1139" s="4">
        <v>42790.667511574073</v>
      </c>
      <c r="D1139" s="3" t="s">
        <v>31816</v>
      </c>
      <c r="E1139" s="3" t="s">
        <v>34573</v>
      </c>
      <c r="M1139" s="3" t="s">
        <v>11855</v>
      </c>
      <c r="N1139" s="3" t="s">
        <v>11851</v>
      </c>
      <c r="O1139" s="3" t="s">
        <v>25</v>
      </c>
      <c r="U1139" s="3" t="s">
        <v>34572</v>
      </c>
      <c r="AI1139" s="3" t="s">
        <v>29</v>
      </c>
      <c r="AJ1139" s="3" t="s">
        <v>7697</v>
      </c>
      <c r="AM1139" s="3" t="s">
        <v>24</v>
      </c>
      <c r="AZ1139" s="3" t="s">
        <v>8571</v>
      </c>
      <c r="BA1139" s="3" t="s">
        <v>34570</v>
      </c>
      <c r="BB1139" s="3" t="s">
        <v>13798</v>
      </c>
      <c r="BD1139" s="3" t="s">
        <v>30</v>
      </c>
      <c r="BG1139" s="3"/>
    </row>
    <row r="1140" spans="1:59" ht="15" x14ac:dyDescent="0.2">
      <c r="A1140" s="3" t="s">
        <v>34566</v>
      </c>
      <c r="B1140" s="3" t="s">
        <v>34565</v>
      </c>
      <c r="C1140" s="4">
        <v>42790.667500000003</v>
      </c>
      <c r="D1140" s="3" t="s">
        <v>31816</v>
      </c>
      <c r="E1140" s="3" t="s">
        <v>34568</v>
      </c>
      <c r="N1140" s="3" t="s">
        <v>24616</v>
      </c>
      <c r="U1140" s="3" t="s">
        <v>34567</v>
      </c>
      <c r="AI1140" s="3" t="s">
        <v>29</v>
      </c>
      <c r="AJ1140" s="3" t="s">
        <v>7697</v>
      </c>
      <c r="AM1140" s="3" t="s">
        <v>62</v>
      </c>
      <c r="AZ1140" s="3" t="s">
        <v>10009</v>
      </c>
      <c r="BA1140" s="3" t="s">
        <v>21572</v>
      </c>
      <c r="BB1140" s="3" t="s">
        <v>25566</v>
      </c>
      <c r="BD1140" s="3" t="s">
        <v>30</v>
      </c>
      <c r="BG1140" s="3"/>
    </row>
    <row r="1141" spans="1:59" ht="15" x14ac:dyDescent="0.2">
      <c r="A1141" s="3" t="s">
        <v>34562</v>
      </c>
      <c r="B1141" s="3" t="s">
        <v>34561</v>
      </c>
      <c r="C1141" s="4">
        <v>42790.667500000003</v>
      </c>
      <c r="D1141" s="3" t="s">
        <v>31816</v>
      </c>
      <c r="E1141" s="3" t="s">
        <v>34564</v>
      </c>
      <c r="N1141" s="3" t="s">
        <v>15513</v>
      </c>
      <c r="U1141" s="3" t="s">
        <v>34563</v>
      </c>
      <c r="AI1141" s="3" t="s">
        <v>29</v>
      </c>
      <c r="AJ1141" s="3" t="s">
        <v>7697</v>
      </c>
      <c r="AM1141" s="3" t="s">
        <v>62</v>
      </c>
      <c r="AZ1141" s="3" t="s">
        <v>15449</v>
      </c>
      <c r="BA1141" s="3" t="s">
        <v>6218</v>
      </c>
      <c r="BB1141" s="3" t="s">
        <v>16370</v>
      </c>
      <c r="BD1141" s="3" t="s">
        <v>30</v>
      </c>
      <c r="BG1141" s="3"/>
    </row>
    <row r="1142" spans="1:59" ht="15" x14ac:dyDescent="0.2">
      <c r="A1142" s="3" t="s">
        <v>34558</v>
      </c>
      <c r="B1142" s="3" t="s">
        <v>34555</v>
      </c>
      <c r="C1142" s="4">
        <v>42790.667488425926</v>
      </c>
      <c r="D1142" s="3" t="s">
        <v>31816</v>
      </c>
      <c r="E1142" s="3" t="s">
        <v>34560</v>
      </c>
      <c r="M1142" s="3" t="s">
        <v>31543</v>
      </c>
      <c r="N1142" s="3" t="s">
        <v>31539</v>
      </c>
      <c r="O1142" s="3" t="s">
        <v>25</v>
      </c>
      <c r="U1142" s="3" t="s">
        <v>34559</v>
      </c>
      <c r="AI1142" s="3" t="s">
        <v>29</v>
      </c>
      <c r="AJ1142" s="3" t="s">
        <v>7697</v>
      </c>
      <c r="AM1142" s="3" t="s">
        <v>24</v>
      </c>
      <c r="AZ1142" s="3" t="s">
        <v>34557</v>
      </c>
      <c r="BA1142" s="3" t="s">
        <v>34556</v>
      </c>
      <c r="BB1142" s="3" t="s">
        <v>643</v>
      </c>
      <c r="BD1142" s="3" t="s">
        <v>30</v>
      </c>
      <c r="BG1142" s="3"/>
    </row>
    <row r="1143" spans="1:59" ht="15" x14ac:dyDescent="0.2">
      <c r="A1143" s="3" t="s">
        <v>34552</v>
      </c>
      <c r="B1143" s="3" t="s">
        <v>34550</v>
      </c>
      <c r="C1143" s="4">
        <v>42790.667488425926</v>
      </c>
      <c r="D1143" s="3" t="s">
        <v>31816</v>
      </c>
      <c r="E1143" s="3" t="s">
        <v>34554</v>
      </c>
      <c r="N1143" s="3" t="s">
        <v>15513</v>
      </c>
      <c r="U1143" s="3" t="s">
        <v>34553</v>
      </c>
      <c r="AI1143" s="3" t="s">
        <v>29</v>
      </c>
      <c r="AJ1143" s="3" t="s">
        <v>7697</v>
      </c>
      <c r="AM1143" s="3" t="s">
        <v>62</v>
      </c>
      <c r="AZ1143" s="3" t="s">
        <v>34551</v>
      </c>
      <c r="BA1143" s="3" t="s">
        <v>4220</v>
      </c>
      <c r="BB1143" s="3" t="s">
        <v>7889</v>
      </c>
      <c r="BD1143" s="3" t="s">
        <v>30</v>
      </c>
      <c r="BG1143" s="3"/>
    </row>
    <row r="1144" spans="1:59" ht="15" x14ac:dyDescent="0.2">
      <c r="A1144" s="3" t="s">
        <v>34548</v>
      </c>
      <c r="B1144" s="3" t="s">
        <v>34545</v>
      </c>
      <c r="C1144" s="4">
        <v>42790.667488425926</v>
      </c>
      <c r="D1144" s="3" t="s">
        <v>31816</v>
      </c>
      <c r="E1144" s="3" t="s">
        <v>34548</v>
      </c>
      <c r="L1144" s="3" t="s">
        <v>34549</v>
      </c>
      <c r="AZ1144" s="3" t="s">
        <v>34547</v>
      </c>
      <c r="BA1144" s="3" t="s">
        <v>34546</v>
      </c>
      <c r="BD1144" s="3" t="s">
        <v>7641</v>
      </c>
      <c r="BG1144" s="3"/>
    </row>
    <row r="1145" spans="1:59" ht="15" x14ac:dyDescent="0.2">
      <c r="A1145" s="3" t="s">
        <v>34544</v>
      </c>
      <c r="B1145" s="3" t="s">
        <v>34541</v>
      </c>
      <c r="C1145" s="4">
        <v>42790.667488425926</v>
      </c>
      <c r="D1145" s="3" t="s">
        <v>31816</v>
      </c>
      <c r="E1145" s="3" t="s">
        <v>34544</v>
      </c>
      <c r="L1145" s="3" t="s">
        <v>32690</v>
      </c>
      <c r="AZ1145" s="3" t="s">
        <v>34543</v>
      </c>
      <c r="BA1145" s="3" t="s">
        <v>34542</v>
      </c>
      <c r="BD1145" s="3" t="s">
        <v>7641</v>
      </c>
      <c r="BG1145" s="3"/>
    </row>
    <row r="1146" spans="1:59" ht="15" x14ac:dyDescent="0.2">
      <c r="A1146" s="3" t="s">
        <v>34540</v>
      </c>
      <c r="B1146" s="3" t="s">
        <v>34537</v>
      </c>
      <c r="C1146" s="4">
        <v>42790.66747685185</v>
      </c>
      <c r="D1146" s="3" t="s">
        <v>31816</v>
      </c>
      <c r="E1146" s="3" t="s">
        <v>34540</v>
      </c>
      <c r="L1146" s="3" t="s">
        <v>32690</v>
      </c>
      <c r="AZ1146" s="3" t="s">
        <v>34539</v>
      </c>
      <c r="BA1146" s="3" t="s">
        <v>34538</v>
      </c>
      <c r="BD1146" s="3" t="s">
        <v>7641</v>
      </c>
      <c r="BG1146" s="3"/>
    </row>
    <row r="1147" spans="1:59" ht="15" x14ac:dyDescent="0.2">
      <c r="A1147" s="3" t="s">
        <v>34536</v>
      </c>
      <c r="B1147" s="3" t="s">
        <v>34533</v>
      </c>
      <c r="C1147" s="4">
        <v>42790.66747685185</v>
      </c>
      <c r="D1147" s="3" t="s">
        <v>31816</v>
      </c>
      <c r="E1147" s="3" t="s">
        <v>34536</v>
      </c>
      <c r="L1147" s="3" t="s">
        <v>32690</v>
      </c>
      <c r="AZ1147" s="3" t="s">
        <v>34535</v>
      </c>
      <c r="BA1147" s="3" t="s">
        <v>34534</v>
      </c>
      <c r="BD1147" s="3" t="s">
        <v>7641</v>
      </c>
      <c r="BG1147" s="3"/>
    </row>
    <row r="1148" spans="1:59" ht="15" x14ac:dyDescent="0.2">
      <c r="A1148" s="3" t="s">
        <v>34530</v>
      </c>
      <c r="B1148" s="3" t="s">
        <v>34529</v>
      </c>
      <c r="C1148" s="4">
        <v>42790.66747685185</v>
      </c>
      <c r="D1148" s="3" t="s">
        <v>31816</v>
      </c>
      <c r="E1148" s="3" t="s">
        <v>34532</v>
      </c>
      <c r="M1148" s="3" t="s">
        <v>11360</v>
      </c>
      <c r="N1148" s="3" t="s">
        <v>11356</v>
      </c>
      <c r="O1148" s="3" t="s">
        <v>25</v>
      </c>
      <c r="U1148" s="3" t="s">
        <v>34531</v>
      </c>
      <c r="AI1148" s="3" t="s">
        <v>29</v>
      </c>
      <c r="AJ1148" s="3" t="s">
        <v>7697</v>
      </c>
      <c r="AM1148" s="3" t="s">
        <v>24</v>
      </c>
      <c r="AZ1148" s="3" t="s">
        <v>34525</v>
      </c>
      <c r="BA1148" s="3" t="s">
        <v>27045</v>
      </c>
      <c r="BB1148" s="3" t="s">
        <v>643</v>
      </c>
      <c r="BD1148" s="3" t="s">
        <v>30</v>
      </c>
      <c r="BG1148" s="3"/>
    </row>
    <row r="1149" spans="1:59" ht="15" x14ac:dyDescent="0.2">
      <c r="A1149" s="3" t="s">
        <v>34526</v>
      </c>
      <c r="B1149" s="3" t="s">
        <v>34523</v>
      </c>
      <c r="C1149" s="4">
        <v>42790.66747685185</v>
      </c>
      <c r="D1149" s="3" t="s">
        <v>31816</v>
      </c>
      <c r="E1149" s="3" t="s">
        <v>34528</v>
      </c>
      <c r="M1149" s="3" t="s">
        <v>10634</v>
      </c>
      <c r="N1149" s="3" t="s">
        <v>10629</v>
      </c>
      <c r="O1149" s="3" t="s">
        <v>25</v>
      </c>
      <c r="U1149" s="3" t="s">
        <v>34527</v>
      </c>
      <c r="AI1149" s="3" t="s">
        <v>29</v>
      </c>
      <c r="AJ1149" s="3" t="s">
        <v>7697</v>
      </c>
      <c r="AM1149" s="3" t="s">
        <v>24</v>
      </c>
      <c r="AZ1149" s="3" t="s">
        <v>34525</v>
      </c>
      <c r="BA1149" s="3" t="s">
        <v>34524</v>
      </c>
      <c r="BB1149" s="3" t="s">
        <v>643</v>
      </c>
      <c r="BD1149" s="3" t="s">
        <v>30</v>
      </c>
      <c r="BG1149" s="3"/>
    </row>
    <row r="1150" spans="1:59" ht="15" x14ac:dyDescent="0.2">
      <c r="A1150" s="3" t="s">
        <v>34522</v>
      </c>
      <c r="B1150" s="3" t="s">
        <v>34520</v>
      </c>
      <c r="C1150" s="4">
        <v>42790.66747685185</v>
      </c>
      <c r="D1150" s="3" t="s">
        <v>31816</v>
      </c>
      <c r="E1150" s="3" t="s">
        <v>34522</v>
      </c>
      <c r="L1150" s="3" t="s">
        <v>32690</v>
      </c>
      <c r="AZ1150" s="3" t="s">
        <v>4471</v>
      </c>
      <c r="BA1150" s="3" t="s">
        <v>34521</v>
      </c>
      <c r="BD1150" s="3" t="s">
        <v>7641</v>
      </c>
      <c r="BG1150" s="3"/>
    </row>
    <row r="1151" spans="1:59" ht="15" x14ac:dyDescent="0.2">
      <c r="A1151" s="3" t="s">
        <v>34517</v>
      </c>
      <c r="B1151" s="3" t="s">
        <v>34514</v>
      </c>
      <c r="C1151" s="4">
        <v>42790.66747685185</v>
      </c>
      <c r="D1151" s="3" t="s">
        <v>31816</v>
      </c>
      <c r="E1151" s="3" t="s">
        <v>34519</v>
      </c>
      <c r="N1151" s="3" t="s">
        <v>24616</v>
      </c>
      <c r="U1151" s="3" t="s">
        <v>34518</v>
      </c>
      <c r="AI1151" s="3" t="s">
        <v>29</v>
      </c>
      <c r="AJ1151" s="3" t="s">
        <v>7697</v>
      </c>
      <c r="AM1151" s="3" t="s">
        <v>62</v>
      </c>
      <c r="AZ1151" s="3" t="s">
        <v>34516</v>
      </c>
      <c r="BA1151" s="3" t="s">
        <v>34515</v>
      </c>
      <c r="BB1151" s="3" t="s">
        <v>25566</v>
      </c>
      <c r="BD1151" s="3" t="s">
        <v>30</v>
      </c>
      <c r="BG1151" s="3"/>
    </row>
    <row r="1152" spans="1:59" ht="15" x14ac:dyDescent="0.2">
      <c r="A1152" s="3" t="s">
        <v>34513</v>
      </c>
      <c r="B1152" s="3" t="s">
        <v>34511</v>
      </c>
      <c r="C1152" s="4">
        <v>42790.66747685185</v>
      </c>
      <c r="D1152" s="3" t="s">
        <v>31816</v>
      </c>
      <c r="E1152" s="3" t="s">
        <v>34513</v>
      </c>
      <c r="L1152" s="3" t="s">
        <v>32690</v>
      </c>
      <c r="AZ1152" s="3" t="s">
        <v>2306</v>
      </c>
      <c r="BA1152" s="3" t="s">
        <v>34512</v>
      </c>
      <c r="BD1152" s="3" t="s">
        <v>7641</v>
      </c>
      <c r="BG1152" s="3"/>
    </row>
    <row r="1153" spans="1:59" ht="15" x14ac:dyDescent="0.2">
      <c r="A1153" s="3" t="s">
        <v>34510</v>
      </c>
      <c r="B1153" s="3" t="s">
        <v>34508</v>
      </c>
      <c r="C1153" s="4">
        <v>42790.66746527778</v>
      </c>
      <c r="D1153" s="3" t="s">
        <v>31816</v>
      </c>
      <c r="E1153" s="3" t="s">
        <v>34510</v>
      </c>
      <c r="L1153" s="3" t="s">
        <v>33941</v>
      </c>
      <c r="AZ1153" s="3" t="s">
        <v>389</v>
      </c>
      <c r="BA1153" s="3" t="s">
        <v>34509</v>
      </c>
      <c r="BD1153" s="3" t="s">
        <v>7641</v>
      </c>
      <c r="BG1153" s="3"/>
    </row>
    <row r="1154" spans="1:59" ht="15" x14ac:dyDescent="0.2">
      <c r="A1154" s="3" t="s">
        <v>34505</v>
      </c>
      <c r="B1154" s="3" t="s">
        <v>34503</v>
      </c>
      <c r="C1154" s="4">
        <v>42790.66746527778</v>
      </c>
      <c r="D1154" s="3" t="s">
        <v>31816</v>
      </c>
      <c r="E1154" s="3" t="s">
        <v>34507</v>
      </c>
      <c r="M1154" s="3" t="s">
        <v>12395</v>
      </c>
      <c r="N1154" s="3" t="s">
        <v>12391</v>
      </c>
      <c r="O1154" s="3" t="s">
        <v>25</v>
      </c>
      <c r="U1154" s="3" t="s">
        <v>34506</v>
      </c>
      <c r="AI1154" s="3" t="s">
        <v>29</v>
      </c>
      <c r="AJ1154" s="3" t="s">
        <v>7697</v>
      </c>
      <c r="AM1154" s="3" t="s">
        <v>24</v>
      </c>
      <c r="AZ1154" s="3" t="s">
        <v>34499</v>
      </c>
      <c r="BA1154" s="3" t="s">
        <v>34504</v>
      </c>
      <c r="BB1154" s="3" t="s">
        <v>13394</v>
      </c>
      <c r="BD1154" s="3" t="s">
        <v>30</v>
      </c>
      <c r="BG1154" s="3"/>
    </row>
    <row r="1155" spans="1:59" ht="15" x14ac:dyDescent="0.2">
      <c r="A1155" s="3" t="s">
        <v>34500</v>
      </c>
      <c r="B1155" s="3" t="s">
        <v>34497</v>
      </c>
      <c r="C1155" s="4">
        <v>42790.66746527778</v>
      </c>
      <c r="D1155" s="3" t="s">
        <v>31816</v>
      </c>
      <c r="E1155" s="3" t="s">
        <v>34502</v>
      </c>
      <c r="N1155" s="3" t="s">
        <v>15687</v>
      </c>
      <c r="U1155" s="3" t="s">
        <v>34501</v>
      </c>
      <c r="AI1155" s="3" t="s">
        <v>29</v>
      </c>
      <c r="AJ1155" s="3" t="s">
        <v>7697</v>
      </c>
      <c r="AM1155" s="3" t="s">
        <v>62</v>
      </c>
      <c r="AZ1155" s="3" t="s">
        <v>34499</v>
      </c>
      <c r="BA1155" s="3" t="s">
        <v>34498</v>
      </c>
      <c r="BB1155" s="3" t="s">
        <v>21587</v>
      </c>
      <c r="BD1155" s="3" t="s">
        <v>30</v>
      </c>
      <c r="BG1155" s="3"/>
    </row>
    <row r="1156" spans="1:59" ht="15" x14ac:dyDescent="0.2">
      <c r="A1156" s="3" t="s">
        <v>34496</v>
      </c>
      <c r="B1156" s="3" t="s">
        <v>34493</v>
      </c>
      <c r="C1156" s="4">
        <v>42790.66746527778</v>
      </c>
      <c r="D1156" s="3" t="s">
        <v>31816</v>
      </c>
      <c r="E1156" s="3" t="s">
        <v>34496</v>
      </c>
      <c r="L1156" s="3" t="s">
        <v>32690</v>
      </c>
      <c r="AZ1156" s="3" t="s">
        <v>34495</v>
      </c>
      <c r="BA1156" s="3" t="s">
        <v>34494</v>
      </c>
      <c r="BD1156" s="3" t="s">
        <v>7641</v>
      </c>
      <c r="BG1156" s="3"/>
    </row>
    <row r="1157" spans="1:59" ht="15" x14ac:dyDescent="0.2">
      <c r="A1157" s="3" t="s">
        <v>34492</v>
      </c>
      <c r="B1157" s="3" t="s">
        <v>34490</v>
      </c>
      <c r="C1157" s="4">
        <v>42790.66746527778</v>
      </c>
      <c r="D1157" s="3" t="s">
        <v>31816</v>
      </c>
      <c r="E1157" s="3" t="s">
        <v>34492</v>
      </c>
      <c r="L1157" s="3" t="s">
        <v>32690</v>
      </c>
      <c r="AZ1157" s="3" t="s">
        <v>2786</v>
      </c>
      <c r="BA1157" s="3" t="s">
        <v>34491</v>
      </c>
      <c r="BD1157" s="3" t="s">
        <v>7641</v>
      </c>
      <c r="BG1157" s="3"/>
    </row>
    <row r="1158" spans="1:59" ht="15" x14ac:dyDescent="0.2">
      <c r="A1158" s="3" t="s">
        <v>34489</v>
      </c>
      <c r="B1158" s="3" t="s">
        <v>34487</v>
      </c>
      <c r="C1158" s="4">
        <v>42790.66746527778</v>
      </c>
      <c r="D1158" s="3" t="s">
        <v>31816</v>
      </c>
      <c r="E1158" s="3" t="s">
        <v>34489</v>
      </c>
      <c r="L1158" s="3" t="s">
        <v>32690</v>
      </c>
      <c r="AZ1158" s="3" t="s">
        <v>2786</v>
      </c>
      <c r="BA1158" s="3" t="s">
        <v>34488</v>
      </c>
      <c r="BD1158" s="3" t="s">
        <v>7641</v>
      </c>
      <c r="BG1158" s="3"/>
    </row>
    <row r="1159" spans="1:59" ht="15" x14ac:dyDescent="0.2">
      <c r="A1159" s="3" t="s">
        <v>34484</v>
      </c>
      <c r="B1159" s="3" t="s">
        <v>34482</v>
      </c>
      <c r="C1159" s="4">
        <v>42790.66746527778</v>
      </c>
      <c r="D1159" s="3" t="s">
        <v>31816</v>
      </c>
      <c r="E1159" s="3" t="s">
        <v>34486</v>
      </c>
      <c r="N1159" s="3" t="s">
        <v>10508</v>
      </c>
      <c r="U1159" s="3" t="s">
        <v>34485</v>
      </c>
      <c r="AI1159" s="3" t="s">
        <v>29</v>
      </c>
      <c r="AJ1159" s="3" t="s">
        <v>7697</v>
      </c>
      <c r="AM1159" s="3" t="s">
        <v>62</v>
      </c>
      <c r="AZ1159" s="3" t="s">
        <v>2786</v>
      </c>
      <c r="BA1159" s="3" t="s">
        <v>34483</v>
      </c>
      <c r="BB1159" s="3" t="s">
        <v>26351</v>
      </c>
      <c r="BD1159" s="3" t="s">
        <v>30</v>
      </c>
      <c r="BG1159" s="3"/>
    </row>
    <row r="1160" spans="1:59" ht="15" x14ac:dyDescent="0.2">
      <c r="A1160" s="3" t="s">
        <v>34481</v>
      </c>
      <c r="B1160" s="3" t="s">
        <v>34480</v>
      </c>
      <c r="C1160" s="4">
        <v>42790.667453703703</v>
      </c>
      <c r="D1160" s="3" t="s">
        <v>31816</v>
      </c>
      <c r="E1160" s="3" t="s">
        <v>34481</v>
      </c>
      <c r="L1160" s="3" t="s">
        <v>32690</v>
      </c>
      <c r="AZ1160" s="3" t="s">
        <v>12793</v>
      </c>
      <c r="BA1160" s="3" t="s">
        <v>5054</v>
      </c>
      <c r="BD1160" s="3" t="s">
        <v>7641</v>
      </c>
      <c r="BG1160" s="3"/>
    </row>
    <row r="1161" spans="1:59" ht="15" x14ac:dyDescent="0.2">
      <c r="A1161" s="3" t="s">
        <v>34479</v>
      </c>
      <c r="B1161" s="3" t="s">
        <v>34477</v>
      </c>
      <c r="C1161" s="4">
        <v>42790.667453703703</v>
      </c>
      <c r="D1161" s="3" t="s">
        <v>31816</v>
      </c>
      <c r="E1161" s="3" t="s">
        <v>34479</v>
      </c>
      <c r="L1161" s="3" t="s">
        <v>32690</v>
      </c>
      <c r="AZ1161" s="3" t="s">
        <v>12793</v>
      </c>
      <c r="BA1161" s="3" t="s">
        <v>34478</v>
      </c>
      <c r="BD1161" s="3" t="s">
        <v>7641</v>
      </c>
      <c r="BG1161" s="3"/>
    </row>
    <row r="1162" spans="1:59" ht="15" x14ac:dyDescent="0.2">
      <c r="A1162" s="3" t="s">
        <v>34474</v>
      </c>
      <c r="B1162" s="3" t="s">
        <v>34471</v>
      </c>
      <c r="C1162" s="4">
        <v>42790.667453703703</v>
      </c>
      <c r="D1162" s="3" t="s">
        <v>31816</v>
      </c>
      <c r="E1162" s="3" t="s">
        <v>34476</v>
      </c>
      <c r="M1162" s="3" t="s">
        <v>17192</v>
      </c>
      <c r="N1162" s="3" t="s">
        <v>17191</v>
      </c>
      <c r="O1162" s="3" t="s">
        <v>25</v>
      </c>
      <c r="U1162" s="3" t="s">
        <v>34475</v>
      </c>
      <c r="AI1162" s="3" t="s">
        <v>29</v>
      </c>
      <c r="AJ1162" s="3" t="s">
        <v>7697</v>
      </c>
      <c r="AM1162" s="3" t="s">
        <v>24</v>
      </c>
      <c r="AZ1162" s="3" t="s">
        <v>34473</v>
      </c>
      <c r="BA1162" s="3" t="s">
        <v>34472</v>
      </c>
      <c r="BB1162" s="3" t="s">
        <v>40</v>
      </c>
      <c r="BD1162" s="3" t="s">
        <v>30</v>
      </c>
      <c r="BG1162" s="3"/>
    </row>
    <row r="1163" spans="1:59" ht="15" x14ac:dyDescent="0.2">
      <c r="A1163" s="3" t="s">
        <v>34468</v>
      </c>
      <c r="B1163" s="3" t="s">
        <v>34465</v>
      </c>
      <c r="C1163" s="4">
        <v>42790.667453703703</v>
      </c>
      <c r="D1163" s="3" t="s">
        <v>31816</v>
      </c>
      <c r="E1163" s="3" t="s">
        <v>34470</v>
      </c>
      <c r="M1163" s="3" t="s">
        <v>16484</v>
      </c>
      <c r="N1163" s="3" t="s">
        <v>16480</v>
      </c>
      <c r="O1163" s="3" t="s">
        <v>25</v>
      </c>
      <c r="U1163" s="3" t="s">
        <v>34469</v>
      </c>
      <c r="AI1163" s="3" t="s">
        <v>29</v>
      </c>
      <c r="AJ1163" s="3" t="s">
        <v>7697</v>
      </c>
      <c r="AM1163" s="3" t="s">
        <v>24</v>
      </c>
      <c r="AZ1163" s="3" t="s">
        <v>34467</v>
      </c>
      <c r="BA1163" s="3" t="s">
        <v>34466</v>
      </c>
      <c r="BB1163" s="3" t="s">
        <v>1531</v>
      </c>
      <c r="BD1163" s="3" t="s">
        <v>30</v>
      </c>
      <c r="BG1163" s="3"/>
    </row>
    <row r="1164" spans="1:59" ht="15" x14ac:dyDescent="0.2">
      <c r="A1164" s="3" t="s">
        <v>34462</v>
      </c>
      <c r="B1164" s="3" t="s">
        <v>34460</v>
      </c>
      <c r="C1164" s="4">
        <v>42790.667442129627</v>
      </c>
      <c r="D1164" s="3" t="s">
        <v>31816</v>
      </c>
      <c r="E1164" s="3" t="s">
        <v>34464</v>
      </c>
      <c r="N1164" s="3" t="s">
        <v>16086</v>
      </c>
      <c r="U1164" s="3" t="s">
        <v>34463</v>
      </c>
      <c r="AI1164" s="3" t="s">
        <v>29</v>
      </c>
      <c r="AJ1164" s="3" t="s">
        <v>7697</v>
      </c>
      <c r="AM1164" s="3" t="s">
        <v>62</v>
      </c>
      <c r="AZ1164" s="3" t="s">
        <v>34461</v>
      </c>
      <c r="BA1164" s="3" t="s">
        <v>5875</v>
      </c>
      <c r="BB1164" s="3" t="s">
        <v>7889</v>
      </c>
      <c r="BD1164" s="3" t="s">
        <v>30</v>
      </c>
      <c r="BG1164" s="3"/>
    </row>
    <row r="1165" spans="1:59" ht="15" x14ac:dyDescent="0.2">
      <c r="A1165" s="3" t="s">
        <v>34457</v>
      </c>
      <c r="B1165" s="3" t="s">
        <v>34454</v>
      </c>
      <c r="C1165" s="4">
        <v>42790.667442129627</v>
      </c>
      <c r="D1165" s="3" t="s">
        <v>31816</v>
      </c>
      <c r="E1165" s="3" t="s">
        <v>34459</v>
      </c>
      <c r="M1165" s="3" t="s">
        <v>11129</v>
      </c>
      <c r="N1165" s="3" t="s">
        <v>11124</v>
      </c>
      <c r="O1165" s="3" t="s">
        <v>25</v>
      </c>
      <c r="U1165" s="3" t="s">
        <v>34458</v>
      </c>
      <c r="AI1165" s="3" t="s">
        <v>29</v>
      </c>
      <c r="AJ1165" s="3" t="s">
        <v>7697</v>
      </c>
      <c r="AM1165" s="3" t="s">
        <v>24</v>
      </c>
      <c r="AZ1165" s="3" t="s">
        <v>34456</v>
      </c>
      <c r="BA1165" s="3" t="s">
        <v>34455</v>
      </c>
      <c r="BB1165" s="3" t="s">
        <v>13798</v>
      </c>
      <c r="BD1165" s="3" t="s">
        <v>30</v>
      </c>
      <c r="BG1165" s="3"/>
    </row>
    <row r="1166" spans="1:59" ht="15" x14ac:dyDescent="0.2">
      <c r="A1166" s="3" t="s">
        <v>34451</v>
      </c>
      <c r="B1166" s="3" t="s">
        <v>34449</v>
      </c>
      <c r="C1166" s="4">
        <v>42790.667442129627</v>
      </c>
      <c r="D1166" s="3" t="s">
        <v>31816</v>
      </c>
      <c r="E1166" s="3" t="s">
        <v>34453</v>
      </c>
      <c r="M1166" s="3" t="s">
        <v>11702</v>
      </c>
      <c r="N1166" s="3" t="s">
        <v>11697</v>
      </c>
      <c r="O1166" s="3" t="s">
        <v>25</v>
      </c>
      <c r="U1166" s="3" t="s">
        <v>34452</v>
      </c>
      <c r="AI1166" s="3" t="s">
        <v>29</v>
      </c>
      <c r="AJ1166" s="3" t="s">
        <v>7697</v>
      </c>
      <c r="AM1166" s="3" t="s">
        <v>24</v>
      </c>
      <c r="AZ1166" s="3" t="s">
        <v>29407</v>
      </c>
      <c r="BA1166" s="3" t="s">
        <v>34450</v>
      </c>
      <c r="BB1166" s="3" t="s">
        <v>12980</v>
      </c>
      <c r="BD1166" s="3" t="s">
        <v>30</v>
      </c>
      <c r="BG1166" s="3"/>
    </row>
    <row r="1167" spans="1:59" ht="15" x14ac:dyDescent="0.2">
      <c r="A1167" s="3" t="s">
        <v>34447</v>
      </c>
      <c r="B1167" s="3" t="s">
        <v>34444</v>
      </c>
      <c r="C1167" s="4">
        <v>42790.667442129627</v>
      </c>
      <c r="D1167" s="3" t="s">
        <v>31816</v>
      </c>
      <c r="E1167" s="3" t="s">
        <v>34447</v>
      </c>
      <c r="L1167" s="3" t="s">
        <v>34448</v>
      </c>
      <c r="AZ1167" s="3" t="s">
        <v>34446</v>
      </c>
      <c r="BA1167" s="3" t="s">
        <v>34445</v>
      </c>
      <c r="BD1167" s="3" t="s">
        <v>7641</v>
      </c>
      <c r="BG1167" s="3"/>
    </row>
    <row r="1168" spans="1:59" ht="15" x14ac:dyDescent="0.2">
      <c r="A1168" s="3" t="s">
        <v>34441</v>
      </c>
      <c r="B1168" s="3" t="s">
        <v>34440</v>
      </c>
      <c r="C1168" s="4">
        <v>42790.667430555557</v>
      </c>
      <c r="D1168" s="3" t="s">
        <v>31816</v>
      </c>
      <c r="E1168" s="3" t="s">
        <v>34443</v>
      </c>
      <c r="N1168" s="3" t="s">
        <v>15687</v>
      </c>
      <c r="U1168" s="3" t="s">
        <v>34442</v>
      </c>
      <c r="AI1168" s="3" t="s">
        <v>29</v>
      </c>
      <c r="AJ1168" s="3" t="s">
        <v>7697</v>
      </c>
      <c r="AM1168" s="3" t="s">
        <v>62</v>
      </c>
      <c r="AZ1168" s="3" t="s">
        <v>4658</v>
      </c>
      <c r="BA1168" s="3" t="s">
        <v>243</v>
      </c>
      <c r="BB1168" s="3" t="s">
        <v>15682</v>
      </c>
      <c r="BD1168" s="3" t="s">
        <v>30</v>
      </c>
      <c r="BG1168" s="3"/>
    </row>
    <row r="1169" spans="1:59" ht="15" x14ac:dyDescent="0.2">
      <c r="A1169" s="3" t="s">
        <v>7070</v>
      </c>
      <c r="B1169" s="3" t="s">
        <v>34437</v>
      </c>
      <c r="C1169" s="4">
        <v>42790.66741898148</v>
      </c>
      <c r="D1169" s="3" t="s">
        <v>31816</v>
      </c>
      <c r="E1169" s="3" t="s">
        <v>34439</v>
      </c>
      <c r="M1169" s="3" t="s">
        <v>17696</v>
      </c>
      <c r="N1169" s="3" t="s">
        <v>17692</v>
      </c>
      <c r="O1169" s="3" t="s">
        <v>25</v>
      </c>
      <c r="U1169" s="3" t="s">
        <v>34438</v>
      </c>
      <c r="AI1169" s="3" t="s">
        <v>29</v>
      </c>
      <c r="AJ1169" s="3" t="s">
        <v>28</v>
      </c>
      <c r="AM1169" s="3" t="s">
        <v>24</v>
      </c>
      <c r="AZ1169" s="3" t="s">
        <v>3988</v>
      </c>
      <c r="BA1169" s="3" t="s">
        <v>3980</v>
      </c>
      <c r="BB1169" s="3" t="s">
        <v>148</v>
      </c>
      <c r="BD1169" s="3" t="s">
        <v>30</v>
      </c>
      <c r="BG1169" s="3"/>
    </row>
    <row r="1170" spans="1:59" ht="15" x14ac:dyDescent="0.2">
      <c r="A1170" s="3" t="s">
        <v>34434</v>
      </c>
      <c r="B1170" s="3" t="s">
        <v>34431</v>
      </c>
      <c r="C1170" s="4">
        <v>42790.66741898148</v>
      </c>
      <c r="D1170" s="3" t="s">
        <v>31816</v>
      </c>
      <c r="E1170" s="3" t="s">
        <v>34436</v>
      </c>
      <c r="N1170" s="3" t="s">
        <v>21823</v>
      </c>
      <c r="U1170" s="3" t="s">
        <v>34435</v>
      </c>
      <c r="AI1170" s="3" t="s">
        <v>29</v>
      </c>
      <c r="AJ1170" s="3" t="s">
        <v>7697</v>
      </c>
      <c r="AM1170" s="3" t="s">
        <v>62</v>
      </c>
      <c r="AZ1170" s="3" t="s">
        <v>34433</v>
      </c>
      <c r="BA1170" s="3" t="s">
        <v>34432</v>
      </c>
      <c r="BB1170" s="3" t="s">
        <v>3226</v>
      </c>
      <c r="BD1170" s="3" t="s">
        <v>30</v>
      </c>
      <c r="BG1170" s="3"/>
    </row>
    <row r="1171" spans="1:59" ht="15" x14ac:dyDescent="0.2">
      <c r="A1171" s="3" t="s">
        <v>34428</v>
      </c>
      <c r="B1171" s="3" t="s">
        <v>34426</v>
      </c>
      <c r="C1171" s="4">
        <v>42790.66741898148</v>
      </c>
      <c r="D1171" s="3" t="s">
        <v>31816</v>
      </c>
      <c r="E1171" s="3" t="s">
        <v>34430</v>
      </c>
      <c r="M1171" s="3" t="s">
        <v>16522</v>
      </c>
      <c r="N1171" s="3" t="s">
        <v>16521</v>
      </c>
      <c r="O1171" s="3" t="s">
        <v>25</v>
      </c>
      <c r="U1171" s="3" t="s">
        <v>34429</v>
      </c>
      <c r="AI1171" s="3" t="s">
        <v>29</v>
      </c>
      <c r="AJ1171" s="3" t="s">
        <v>7697</v>
      </c>
      <c r="AM1171" s="3" t="s">
        <v>24</v>
      </c>
      <c r="AZ1171" s="3" t="s">
        <v>34427</v>
      </c>
      <c r="BA1171" s="3" t="s">
        <v>12788</v>
      </c>
      <c r="BB1171" s="3" t="s">
        <v>1531</v>
      </c>
      <c r="BD1171" s="3" t="s">
        <v>30</v>
      </c>
      <c r="BG1171" s="3"/>
    </row>
    <row r="1172" spans="1:59" ht="15" x14ac:dyDescent="0.2">
      <c r="A1172" s="3" t="s">
        <v>34425</v>
      </c>
      <c r="B1172" s="3" t="s">
        <v>34422</v>
      </c>
      <c r="C1172" s="4">
        <v>42790.667407407411</v>
      </c>
      <c r="D1172" s="3" t="s">
        <v>31816</v>
      </c>
      <c r="E1172" s="3" t="s">
        <v>34425</v>
      </c>
      <c r="L1172" s="3" t="s">
        <v>32690</v>
      </c>
      <c r="AZ1172" s="3" t="s">
        <v>34424</v>
      </c>
      <c r="BA1172" s="3" t="s">
        <v>34423</v>
      </c>
      <c r="BD1172" s="3" t="s">
        <v>7641</v>
      </c>
      <c r="BG1172" s="3"/>
    </row>
    <row r="1173" spans="1:59" ht="15" x14ac:dyDescent="0.2">
      <c r="A1173" s="3" t="s">
        <v>34420</v>
      </c>
      <c r="B1173" s="3" t="s">
        <v>34418</v>
      </c>
      <c r="C1173" s="4">
        <v>42790.667407407411</v>
      </c>
      <c r="D1173" s="3" t="s">
        <v>31816</v>
      </c>
      <c r="E1173" s="3" t="s">
        <v>34420</v>
      </c>
      <c r="L1173" s="3" t="s">
        <v>34421</v>
      </c>
      <c r="AZ1173" s="3" t="s">
        <v>9854</v>
      </c>
      <c r="BA1173" s="3" t="s">
        <v>34419</v>
      </c>
      <c r="BD1173" s="3" t="s">
        <v>7641</v>
      </c>
      <c r="BG1173" s="3"/>
    </row>
    <row r="1174" spans="1:59" ht="15" x14ac:dyDescent="0.2">
      <c r="A1174" s="3" t="s">
        <v>34415</v>
      </c>
      <c r="B1174" s="3" t="s">
        <v>34414</v>
      </c>
      <c r="C1174" s="4">
        <v>42790.667407407411</v>
      </c>
      <c r="D1174" s="3" t="s">
        <v>31816</v>
      </c>
      <c r="E1174" s="3" t="s">
        <v>34417</v>
      </c>
      <c r="N1174" s="3" t="s">
        <v>25089</v>
      </c>
      <c r="U1174" s="3" t="s">
        <v>34416</v>
      </c>
      <c r="AI1174" s="3" t="s">
        <v>29</v>
      </c>
      <c r="AJ1174" s="3" t="s">
        <v>7697</v>
      </c>
      <c r="AM1174" s="3" t="s">
        <v>62</v>
      </c>
      <c r="AZ1174" s="3" t="s">
        <v>25197</v>
      </c>
      <c r="BA1174" s="3" t="s">
        <v>5574</v>
      </c>
      <c r="BB1174" s="3" t="s">
        <v>22876</v>
      </c>
      <c r="BD1174" s="3" t="s">
        <v>30</v>
      </c>
      <c r="BG1174" s="3"/>
    </row>
    <row r="1175" spans="1:59" ht="15" x14ac:dyDescent="0.2">
      <c r="A1175" s="3" t="s">
        <v>34411</v>
      </c>
      <c r="B1175" s="3" t="s">
        <v>34408</v>
      </c>
      <c r="C1175" s="4">
        <v>42790.667395833327</v>
      </c>
      <c r="D1175" s="3" t="s">
        <v>31816</v>
      </c>
      <c r="E1175" s="3" t="s">
        <v>34413</v>
      </c>
      <c r="M1175" s="3" t="s">
        <v>20389</v>
      </c>
      <c r="N1175" s="3" t="s">
        <v>20388</v>
      </c>
      <c r="O1175" s="3" t="s">
        <v>25</v>
      </c>
      <c r="U1175" s="3" t="s">
        <v>34412</v>
      </c>
      <c r="AI1175" s="3" t="s">
        <v>29</v>
      </c>
      <c r="AJ1175" s="3" t="s">
        <v>7697</v>
      </c>
      <c r="AM1175" s="3" t="s">
        <v>24</v>
      </c>
      <c r="AZ1175" s="3" t="s">
        <v>34410</v>
      </c>
      <c r="BA1175" s="3" t="s">
        <v>34409</v>
      </c>
      <c r="BB1175" s="3" t="s">
        <v>13251</v>
      </c>
      <c r="BD1175" s="3" t="s">
        <v>30</v>
      </c>
      <c r="BG1175" s="3"/>
    </row>
    <row r="1176" spans="1:59" ht="15" x14ac:dyDescent="0.2">
      <c r="A1176" s="3" t="s">
        <v>34407</v>
      </c>
      <c r="B1176" s="3" t="s">
        <v>34404</v>
      </c>
      <c r="C1176" s="4">
        <v>42790.667395833327</v>
      </c>
      <c r="D1176" s="3" t="s">
        <v>31816</v>
      </c>
      <c r="E1176" s="3" t="s">
        <v>34407</v>
      </c>
      <c r="L1176" s="3" t="s">
        <v>32690</v>
      </c>
      <c r="AZ1176" s="3" t="s">
        <v>34406</v>
      </c>
      <c r="BA1176" s="3" t="s">
        <v>34405</v>
      </c>
      <c r="BD1176" s="3" t="s">
        <v>7641</v>
      </c>
      <c r="BG1176" s="3"/>
    </row>
    <row r="1177" spans="1:59" ht="15" x14ac:dyDescent="0.2">
      <c r="A1177" s="3" t="s">
        <v>34401</v>
      </c>
      <c r="B1177" s="3" t="s">
        <v>34399</v>
      </c>
      <c r="C1177" s="4">
        <v>42790.667384259257</v>
      </c>
      <c r="D1177" s="3" t="s">
        <v>31816</v>
      </c>
      <c r="E1177" s="3" t="s">
        <v>34403</v>
      </c>
      <c r="N1177" s="3" t="s">
        <v>13026</v>
      </c>
      <c r="U1177" s="3" t="s">
        <v>34402</v>
      </c>
      <c r="AI1177" s="3" t="s">
        <v>29</v>
      </c>
      <c r="AJ1177" s="3" t="s">
        <v>7697</v>
      </c>
      <c r="AM1177" s="3" t="s">
        <v>62</v>
      </c>
      <c r="AZ1177" s="3" t="s">
        <v>34400</v>
      </c>
      <c r="BA1177" s="3" t="s">
        <v>4128</v>
      </c>
      <c r="BB1177" s="3" t="s">
        <v>7889</v>
      </c>
      <c r="BD1177" s="3" t="s">
        <v>30</v>
      </c>
      <c r="BG1177" s="3"/>
    </row>
    <row r="1178" spans="1:59" ht="15" x14ac:dyDescent="0.2">
      <c r="A1178" s="3" t="s">
        <v>34396</v>
      </c>
      <c r="B1178" s="3" t="s">
        <v>34394</v>
      </c>
      <c r="C1178" s="4">
        <v>42790.667384259257</v>
      </c>
      <c r="D1178" s="3" t="s">
        <v>31816</v>
      </c>
      <c r="E1178" s="3" t="s">
        <v>34398</v>
      </c>
      <c r="N1178" s="3" t="s">
        <v>13026</v>
      </c>
      <c r="U1178" s="3" t="s">
        <v>34397</v>
      </c>
      <c r="AI1178" s="3" t="s">
        <v>29</v>
      </c>
      <c r="AJ1178" s="3" t="s">
        <v>7697</v>
      </c>
      <c r="AM1178" s="3" t="s">
        <v>62</v>
      </c>
      <c r="AZ1178" s="3" t="s">
        <v>1644</v>
      </c>
      <c r="BA1178" s="3" t="s">
        <v>34395</v>
      </c>
      <c r="BB1178" s="3" t="s">
        <v>7694</v>
      </c>
      <c r="BD1178" s="3" t="s">
        <v>30</v>
      </c>
      <c r="BG1178" s="3"/>
    </row>
    <row r="1179" spans="1:59" ht="15" x14ac:dyDescent="0.2">
      <c r="A1179" s="3" t="s">
        <v>34391</v>
      </c>
      <c r="B1179" s="3" t="s">
        <v>34390</v>
      </c>
      <c r="C1179" s="4">
        <v>42790.667372685188</v>
      </c>
      <c r="D1179" s="3" t="s">
        <v>31816</v>
      </c>
      <c r="E1179" s="3" t="s">
        <v>34393</v>
      </c>
      <c r="M1179" s="3" t="s">
        <v>12306</v>
      </c>
      <c r="N1179" s="3" t="s">
        <v>12301</v>
      </c>
      <c r="O1179" s="3" t="s">
        <v>8540</v>
      </c>
      <c r="U1179" s="3" t="s">
        <v>34392</v>
      </c>
      <c r="AI1179" s="3" t="s">
        <v>29</v>
      </c>
      <c r="AJ1179" s="3" t="s">
        <v>7697</v>
      </c>
      <c r="AM1179" s="3" t="s">
        <v>24</v>
      </c>
      <c r="AZ1179" s="3" t="s">
        <v>3222</v>
      </c>
      <c r="BA1179" s="3" t="s">
        <v>14340</v>
      </c>
      <c r="BB1179" s="3" t="s">
        <v>13798</v>
      </c>
      <c r="BD1179" s="3" t="s">
        <v>30</v>
      </c>
      <c r="BG1179" s="3"/>
    </row>
    <row r="1180" spans="1:59" ht="15" x14ac:dyDescent="0.2">
      <c r="A1180" s="3" t="s">
        <v>34389</v>
      </c>
      <c r="B1180" s="3" t="s">
        <v>34388</v>
      </c>
      <c r="C1180" s="4">
        <v>42790.667372685188</v>
      </c>
      <c r="D1180" s="3" t="s">
        <v>31816</v>
      </c>
      <c r="E1180" s="3" t="s">
        <v>34389</v>
      </c>
      <c r="L1180" s="3" t="s">
        <v>32690</v>
      </c>
      <c r="AZ1180" s="3" t="s">
        <v>2129</v>
      </c>
      <c r="BA1180" s="3" t="s">
        <v>4363</v>
      </c>
      <c r="BD1180" s="3" t="s">
        <v>7641</v>
      </c>
      <c r="BG1180" s="3"/>
    </row>
    <row r="1181" spans="1:59" ht="15" x14ac:dyDescent="0.2">
      <c r="A1181" s="3" t="s">
        <v>34386</v>
      </c>
      <c r="B1181" s="3" t="s">
        <v>34385</v>
      </c>
      <c r="C1181" s="4">
        <v>42790.667372685188</v>
      </c>
      <c r="D1181" s="3" t="s">
        <v>31816</v>
      </c>
      <c r="E1181" s="3" t="s">
        <v>34387</v>
      </c>
      <c r="N1181" s="3" t="s">
        <v>23030</v>
      </c>
      <c r="U1181" s="3" t="s">
        <v>21558</v>
      </c>
      <c r="AI1181" s="3" t="s">
        <v>29</v>
      </c>
      <c r="AJ1181" s="3" t="s">
        <v>7697</v>
      </c>
      <c r="AM1181" s="3" t="s">
        <v>62</v>
      </c>
      <c r="AZ1181" s="3" t="s">
        <v>2129</v>
      </c>
      <c r="BA1181" s="3" t="s">
        <v>2857</v>
      </c>
      <c r="BB1181" s="3" t="s">
        <v>4473</v>
      </c>
      <c r="BD1181" s="3" t="s">
        <v>30</v>
      </c>
      <c r="BG1181" s="3"/>
    </row>
    <row r="1182" spans="1:59" ht="15" x14ac:dyDescent="0.2">
      <c r="A1182" s="3" t="s">
        <v>34382</v>
      </c>
      <c r="B1182" s="3" t="s">
        <v>34381</v>
      </c>
      <c r="C1182" s="4">
        <v>42790.667372685188</v>
      </c>
      <c r="D1182" s="3" t="s">
        <v>31816</v>
      </c>
      <c r="E1182" s="3" t="s">
        <v>34384</v>
      </c>
      <c r="N1182" s="3" t="s">
        <v>18542</v>
      </c>
      <c r="U1182" s="3" t="s">
        <v>34383</v>
      </c>
      <c r="AI1182" s="3" t="s">
        <v>29</v>
      </c>
      <c r="AJ1182" s="3" t="s">
        <v>7697</v>
      </c>
      <c r="AM1182" s="3" t="s">
        <v>62</v>
      </c>
      <c r="AZ1182" s="3" t="s">
        <v>2129</v>
      </c>
      <c r="BA1182" s="3" t="s">
        <v>10657</v>
      </c>
      <c r="BB1182" s="3" t="s">
        <v>40</v>
      </c>
      <c r="BD1182" s="3" t="s">
        <v>30</v>
      </c>
      <c r="BG1182" s="3"/>
    </row>
    <row r="1183" spans="1:59" ht="15" x14ac:dyDescent="0.2">
      <c r="A1183" s="3" t="s">
        <v>6700</v>
      </c>
      <c r="B1183" s="3" t="s">
        <v>34379</v>
      </c>
      <c r="C1183" s="4">
        <v>42790.667361111111</v>
      </c>
      <c r="D1183" s="3" t="s">
        <v>31816</v>
      </c>
      <c r="E1183" s="3" t="s">
        <v>34380</v>
      </c>
      <c r="M1183" s="3" t="s">
        <v>11292</v>
      </c>
      <c r="N1183" s="3" t="s">
        <v>11288</v>
      </c>
      <c r="O1183" s="3" t="s">
        <v>8540</v>
      </c>
      <c r="AI1183" s="3" t="s">
        <v>29</v>
      </c>
      <c r="AJ1183" s="3" t="s">
        <v>28</v>
      </c>
      <c r="AM1183" s="3" t="s">
        <v>24</v>
      </c>
      <c r="AZ1183" s="3" t="s">
        <v>2129</v>
      </c>
      <c r="BA1183" s="3" t="s">
        <v>2316</v>
      </c>
      <c r="BB1183" s="3" t="s">
        <v>410</v>
      </c>
      <c r="BD1183" s="3" t="s">
        <v>30</v>
      </c>
      <c r="BG1183" s="3"/>
    </row>
    <row r="1184" spans="1:59" ht="15" x14ac:dyDescent="0.2">
      <c r="A1184" s="3" t="s">
        <v>34376</v>
      </c>
      <c r="B1184" s="3" t="s">
        <v>34374</v>
      </c>
      <c r="C1184" s="4">
        <v>42790.667361111111</v>
      </c>
      <c r="D1184" s="3" t="s">
        <v>31816</v>
      </c>
      <c r="E1184" s="3" t="s">
        <v>34378</v>
      </c>
      <c r="N1184" s="3" t="s">
        <v>10508</v>
      </c>
      <c r="U1184" s="3" t="s">
        <v>34377</v>
      </c>
      <c r="AI1184" s="3" t="s">
        <v>29</v>
      </c>
      <c r="AJ1184" s="3" t="s">
        <v>7697</v>
      </c>
      <c r="AM1184" s="3" t="s">
        <v>62</v>
      </c>
      <c r="AZ1184" s="3" t="s">
        <v>2129</v>
      </c>
      <c r="BA1184" s="3" t="s">
        <v>34375</v>
      </c>
      <c r="BB1184" s="3" t="s">
        <v>26351</v>
      </c>
      <c r="BD1184" s="3" t="s">
        <v>30</v>
      </c>
      <c r="BG1184" s="3"/>
    </row>
    <row r="1185" spans="1:59" ht="15" x14ac:dyDescent="0.2">
      <c r="A1185" s="3" t="s">
        <v>34371</v>
      </c>
      <c r="B1185" s="3" t="s">
        <v>34369</v>
      </c>
      <c r="C1185" s="4">
        <v>42790.667361111111</v>
      </c>
      <c r="D1185" s="3" t="s">
        <v>31816</v>
      </c>
      <c r="E1185" s="3" t="s">
        <v>34373</v>
      </c>
      <c r="N1185" s="3" t="s">
        <v>14550</v>
      </c>
      <c r="U1185" s="3" t="s">
        <v>34372</v>
      </c>
      <c r="AI1185" s="3" t="s">
        <v>29</v>
      </c>
      <c r="AJ1185" s="3" t="s">
        <v>7697</v>
      </c>
      <c r="AM1185" s="3" t="s">
        <v>62</v>
      </c>
      <c r="AZ1185" s="3" t="s">
        <v>2129</v>
      </c>
      <c r="BA1185" s="3" t="s">
        <v>34370</v>
      </c>
      <c r="BB1185" s="3" t="s">
        <v>15423</v>
      </c>
      <c r="BD1185" s="3" t="s">
        <v>30</v>
      </c>
      <c r="BG1185" s="3"/>
    </row>
    <row r="1186" spans="1:59" ht="15" x14ac:dyDescent="0.2">
      <c r="A1186" s="3" t="s">
        <v>34366</v>
      </c>
      <c r="B1186" s="3" t="s">
        <v>34365</v>
      </c>
      <c r="C1186" s="4">
        <v>42790.667349537027</v>
      </c>
      <c r="D1186" s="3" t="s">
        <v>31816</v>
      </c>
      <c r="E1186" s="3" t="s">
        <v>34368</v>
      </c>
      <c r="N1186" s="3" t="s">
        <v>13039</v>
      </c>
      <c r="U1186" s="3" t="s">
        <v>34367</v>
      </c>
      <c r="AI1186" s="3" t="s">
        <v>29</v>
      </c>
      <c r="AJ1186" s="3" t="s">
        <v>7697</v>
      </c>
      <c r="AM1186" s="3" t="s">
        <v>62</v>
      </c>
      <c r="AZ1186" s="3" t="s">
        <v>2930</v>
      </c>
      <c r="BA1186" s="3" t="s">
        <v>33384</v>
      </c>
      <c r="BB1186" s="3" t="s">
        <v>15423</v>
      </c>
      <c r="BD1186" s="3" t="s">
        <v>30</v>
      </c>
      <c r="BG1186" s="3"/>
    </row>
    <row r="1187" spans="1:59" ht="15" x14ac:dyDescent="0.2">
      <c r="A1187" s="3" t="s">
        <v>34362</v>
      </c>
      <c r="B1187" s="3" t="s">
        <v>34360</v>
      </c>
      <c r="C1187" s="4">
        <v>42790.667349537027</v>
      </c>
      <c r="D1187" s="3" t="s">
        <v>31816</v>
      </c>
      <c r="E1187" s="3" t="s">
        <v>34364</v>
      </c>
      <c r="M1187" s="3" t="s">
        <v>16484</v>
      </c>
      <c r="N1187" s="3" t="s">
        <v>16480</v>
      </c>
      <c r="O1187" s="3" t="s">
        <v>25</v>
      </c>
      <c r="U1187" s="3" t="s">
        <v>34363</v>
      </c>
      <c r="AI1187" s="3" t="s">
        <v>29</v>
      </c>
      <c r="AJ1187" s="3" t="s">
        <v>7697</v>
      </c>
      <c r="AM1187" s="3" t="s">
        <v>24</v>
      </c>
      <c r="AZ1187" s="3" t="s">
        <v>24403</v>
      </c>
      <c r="BA1187" s="3" t="s">
        <v>34361</v>
      </c>
      <c r="BB1187" s="3" t="s">
        <v>1531</v>
      </c>
      <c r="BD1187" s="3" t="s">
        <v>30</v>
      </c>
      <c r="BG1187" s="3"/>
    </row>
    <row r="1188" spans="1:59" ht="15" x14ac:dyDescent="0.2">
      <c r="A1188" s="3" t="s">
        <v>34357</v>
      </c>
      <c r="B1188" s="3" t="s">
        <v>34355</v>
      </c>
      <c r="C1188" s="4">
        <v>42790.667349537027</v>
      </c>
      <c r="D1188" s="3" t="s">
        <v>31816</v>
      </c>
      <c r="E1188" s="3" t="s">
        <v>34359</v>
      </c>
      <c r="N1188" s="3" t="s">
        <v>18757</v>
      </c>
      <c r="U1188" s="3" t="s">
        <v>34358</v>
      </c>
      <c r="AI1188" s="3" t="s">
        <v>29</v>
      </c>
      <c r="AJ1188" s="3" t="s">
        <v>7697</v>
      </c>
      <c r="AM1188" s="3" t="s">
        <v>62</v>
      </c>
      <c r="AZ1188" s="3" t="s">
        <v>3187</v>
      </c>
      <c r="BA1188" s="3" t="s">
        <v>34356</v>
      </c>
      <c r="BB1188" s="3" t="s">
        <v>13465</v>
      </c>
      <c r="BD1188" s="3" t="s">
        <v>30</v>
      </c>
      <c r="BG1188" s="3"/>
    </row>
    <row r="1189" spans="1:59" ht="15" x14ac:dyDescent="0.2">
      <c r="A1189" s="3" t="s">
        <v>34353</v>
      </c>
      <c r="B1189" s="3" t="s">
        <v>34352</v>
      </c>
      <c r="C1189" s="4">
        <v>42790.667349537027</v>
      </c>
      <c r="D1189" s="3" t="s">
        <v>31816</v>
      </c>
      <c r="E1189" s="3" t="s">
        <v>34353</v>
      </c>
      <c r="L1189" s="3" t="s">
        <v>34354</v>
      </c>
      <c r="AZ1189" s="3" t="s">
        <v>1420</v>
      </c>
      <c r="BA1189" s="3" t="s">
        <v>33072</v>
      </c>
      <c r="BD1189" s="3" t="s">
        <v>7641</v>
      </c>
      <c r="BG1189" s="3"/>
    </row>
    <row r="1190" spans="1:59" ht="15" x14ac:dyDescent="0.2">
      <c r="A1190" s="3" t="s">
        <v>34351</v>
      </c>
      <c r="B1190" s="3" t="s">
        <v>34349</v>
      </c>
      <c r="C1190" s="4">
        <v>42790.667337962957</v>
      </c>
      <c r="D1190" s="3" t="s">
        <v>31816</v>
      </c>
      <c r="E1190" s="3" t="s">
        <v>34351</v>
      </c>
      <c r="L1190" s="3" t="s">
        <v>32690</v>
      </c>
      <c r="AZ1190" s="3" t="s">
        <v>1420</v>
      </c>
      <c r="BA1190" s="3" t="s">
        <v>34350</v>
      </c>
      <c r="BD1190" s="3" t="s">
        <v>7641</v>
      </c>
      <c r="BG1190" s="3"/>
    </row>
    <row r="1191" spans="1:59" ht="15" x14ac:dyDescent="0.2">
      <c r="A1191" s="3" t="s">
        <v>34346</v>
      </c>
      <c r="B1191" s="3" t="s">
        <v>34344</v>
      </c>
      <c r="C1191" s="4">
        <v>42790.667337962957</v>
      </c>
      <c r="D1191" s="3" t="s">
        <v>31816</v>
      </c>
      <c r="E1191" s="3" t="s">
        <v>34348</v>
      </c>
      <c r="N1191" s="3" t="s">
        <v>28210</v>
      </c>
      <c r="U1191" s="3" t="s">
        <v>34347</v>
      </c>
      <c r="AI1191" s="3" t="s">
        <v>29</v>
      </c>
      <c r="AJ1191" s="3" t="s">
        <v>7697</v>
      </c>
      <c r="AM1191" s="3" t="s">
        <v>62</v>
      </c>
      <c r="AZ1191" s="3" t="s">
        <v>1420</v>
      </c>
      <c r="BA1191" s="3" t="s">
        <v>34345</v>
      </c>
      <c r="BB1191" s="3" t="s">
        <v>22876</v>
      </c>
      <c r="BD1191" s="3" t="s">
        <v>30</v>
      </c>
      <c r="BG1191" s="3"/>
    </row>
    <row r="1192" spans="1:59" ht="15" x14ac:dyDescent="0.2">
      <c r="A1192" s="3" t="s">
        <v>34343</v>
      </c>
      <c r="B1192" s="3" t="s">
        <v>34340</v>
      </c>
      <c r="C1192" s="4">
        <v>42790.667337962957</v>
      </c>
      <c r="D1192" s="3" t="s">
        <v>31816</v>
      </c>
      <c r="E1192" s="3" t="s">
        <v>34343</v>
      </c>
      <c r="L1192" s="3" t="s">
        <v>32690</v>
      </c>
      <c r="AZ1192" s="3" t="s">
        <v>34342</v>
      </c>
      <c r="BA1192" s="3" t="s">
        <v>34341</v>
      </c>
      <c r="BD1192" s="3" t="s">
        <v>7641</v>
      </c>
      <c r="BG1192" s="3"/>
    </row>
    <row r="1193" spans="1:59" ht="15" x14ac:dyDescent="0.2">
      <c r="A1193" s="3" t="s">
        <v>34337</v>
      </c>
      <c r="B1193" s="3" t="s">
        <v>34334</v>
      </c>
      <c r="C1193" s="4">
        <v>42790.667337962957</v>
      </c>
      <c r="D1193" s="3" t="s">
        <v>31816</v>
      </c>
      <c r="E1193" s="3" t="s">
        <v>34339</v>
      </c>
      <c r="M1193" s="3" t="s">
        <v>31579</v>
      </c>
      <c r="N1193" s="3" t="s">
        <v>31575</v>
      </c>
      <c r="O1193" s="3" t="s">
        <v>25</v>
      </c>
      <c r="U1193" s="3" t="s">
        <v>34338</v>
      </c>
      <c r="AI1193" s="3" t="s">
        <v>29</v>
      </c>
      <c r="AJ1193" s="3" t="s">
        <v>7697</v>
      </c>
      <c r="AM1193" s="3" t="s">
        <v>24</v>
      </c>
      <c r="AZ1193" s="3" t="s">
        <v>34336</v>
      </c>
      <c r="BA1193" s="3" t="s">
        <v>34335</v>
      </c>
      <c r="BB1193" s="3" t="s">
        <v>1720</v>
      </c>
      <c r="BD1193" s="3" t="s">
        <v>30</v>
      </c>
      <c r="BG1193" s="3"/>
    </row>
    <row r="1194" spans="1:59" ht="15" x14ac:dyDescent="0.2">
      <c r="A1194" s="3" t="s">
        <v>34333</v>
      </c>
      <c r="B1194" s="3" t="s">
        <v>34331</v>
      </c>
      <c r="C1194" s="4">
        <v>42790.667326388888</v>
      </c>
      <c r="D1194" s="3" t="s">
        <v>31816</v>
      </c>
      <c r="E1194" s="3" t="s">
        <v>34333</v>
      </c>
      <c r="L1194" s="3" t="s">
        <v>32690</v>
      </c>
      <c r="AZ1194" s="3" t="s">
        <v>34332</v>
      </c>
      <c r="BA1194" s="3" t="s">
        <v>7916</v>
      </c>
      <c r="BD1194" s="3" t="s">
        <v>7641</v>
      </c>
      <c r="BG1194" s="3"/>
    </row>
    <row r="1195" spans="1:59" ht="15" x14ac:dyDescent="0.2">
      <c r="A1195" s="3" t="s">
        <v>34328</v>
      </c>
      <c r="B1195" s="3" t="s">
        <v>34325</v>
      </c>
      <c r="C1195" s="4">
        <v>42790.667326388888</v>
      </c>
      <c r="D1195" s="3" t="s">
        <v>31816</v>
      </c>
      <c r="E1195" s="3" t="s">
        <v>34330</v>
      </c>
      <c r="M1195" s="3" t="s">
        <v>20322</v>
      </c>
      <c r="N1195" s="3" t="s">
        <v>20321</v>
      </c>
      <c r="O1195" s="3" t="s">
        <v>25</v>
      </c>
      <c r="U1195" s="3" t="s">
        <v>34329</v>
      </c>
      <c r="AI1195" s="3" t="s">
        <v>29</v>
      </c>
      <c r="AJ1195" s="3" t="s">
        <v>7697</v>
      </c>
      <c r="AM1195" s="3" t="s">
        <v>24</v>
      </c>
      <c r="AZ1195" s="3" t="s">
        <v>34327</v>
      </c>
      <c r="BA1195" s="3" t="s">
        <v>34326</v>
      </c>
      <c r="BB1195" s="3" t="s">
        <v>13798</v>
      </c>
      <c r="BD1195" s="3" t="s">
        <v>30</v>
      </c>
      <c r="BG1195" s="3"/>
    </row>
    <row r="1196" spans="1:59" ht="15" x14ac:dyDescent="0.2">
      <c r="A1196" s="3" t="s">
        <v>34324</v>
      </c>
      <c r="B1196" s="3" t="s">
        <v>34322</v>
      </c>
      <c r="C1196" s="4">
        <v>42790.667326388888</v>
      </c>
      <c r="D1196" s="3" t="s">
        <v>31816</v>
      </c>
      <c r="E1196" s="3" t="s">
        <v>34324</v>
      </c>
      <c r="L1196" s="3" t="s">
        <v>32690</v>
      </c>
      <c r="AZ1196" s="3" t="s">
        <v>34323</v>
      </c>
      <c r="BA1196" s="3" t="s">
        <v>5175</v>
      </c>
      <c r="BD1196" s="3" t="s">
        <v>7641</v>
      </c>
      <c r="BG1196" s="3"/>
    </row>
    <row r="1197" spans="1:59" ht="15" x14ac:dyDescent="0.2">
      <c r="A1197" s="3" t="s">
        <v>34319</v>
      </c>
      <c r="B1197" s="3" t="s">
        <v>34316</v>
      </c>
      <c r="C1197" s="4">
        <v>42790.667326388888</v>
      </c>
      <c r="D1197" s="3" t="s">
        <v>31816</v>
      </c>
      <c r="E1197" s="3" t="s">
        <v>34321</v>
      </c>
      <c r="N1197" s="3" t="s">
        <v>32820</v>
      </c>
      <c r="U1197" s="3" t="s">
        <v>34320</v>
      </c>
      <c r="AI1197" s="3" t="s">
        <v>29</v>
      </c>
      <c r="AJ1197" s="3" t="s">
        <v>7697</v>
      </c>
      <c r="AM1197" s="3" t="s">
        <v>62</v>
      </c>
      <c r="AZ1197" s="3" t="s">
        <v>34318</v>
      </c>
      <c r="BA1197" s="3" t="s">
        <v>34317</v>
      </c>
      <c r="BB1197" s="3" t="s">
        <v>13394</v>
      </c>
      <c r="BD1197" s="3" t="s">
        <v>30</v>
      </c>
      <c r="BG1197" s="3"/>
    </row>
    <row r="1198" spans="1:59" ht="15" x14ac:dyDescent="0.2">
      <c r="A1198" s="3" t="s">
        <v>34314</v>
      </c>
      <c r="B1198" s="3" t="s">
        <v>34312</v>
      </c>
      <c r="C1198" s="4">
        <v>42790.667314814818</v>
      </c>
      <c r="D1198" s="3" t="s">
        <v>31816</v>
      </c>
      <c r="E1198" s="3" t="s">
        <v>34314</v>
      </c>
      <c r="L1198" s="3" t="s">
        <v>34315</v>
      </c>
      <c r="AZ1198" s="3" t="s">
        <v>4044</v>
      </c>
      <c r="BA1198" s="3" t="s">
        <v>34313</v>
      </c>
      <c r="BD1198" s="3" t="s">
        <v>7641</v>
      </c>
      <c r="BG1198" s="3"/>
    </row>
    <row r="1199" spans="1:59" ht="15" x14ac:dyDescent="0.2">
      <c r="A1199" s="3" t="s">
        <v>34309</v>
      </c>
      <c r="B1199" s="3" t="s">
        <v>34307</v>
      </c>
      <c r="C1199" s="4">
        <v>42790.667314814818</v>
      </c>
      <c r="D1199" s="3" t="s">
        <v>31816</v>
      </c>
      <c r="E1199" s="3" t="s">
        <v>34311</v>
      </c>
      <c r="N1199" s="3" t="s">
        <v>10508</v>
      </c>
      <c r="U1199" s="3" t="s">
        <v>34310</v>
      </c>
      <c r="AI1199" s="3" t="s">
        <v>29</v>
      </c>
      <c r="AJ1199" s="3" t="s">
        <v>7697</v>
      </c>
      <c r="AM1199" s="3" t="s">
        <v>62</v>
      </c>
      <c r="AZ1199" s="3" t="s">
        <v>34308</v>
      </c>
      <c r="BA1199" s="3" t="s">
        <v>5145</v>
      </c>
      <c r="BB1199" s="3" t="s">
        <v>26351</v>
      </c>
      <c r="BD1199" s="3" t="s">
        <v>30</v>
      </c>
      <c r="BG1199" s="3"/>
    </row>
    <row r="1200" spans="1:59" ht="15" x14ac:dyDescent="0.2">
      <c r="A1200" s="3" t="s">
        <v>34304</v>
      </c>
      <c r="B1200" s="3" t="s">
        <v>34302</v>
      </c>
      <c r="C1200" s="4">
        <v>42790.667303240742</v>
      </c>
      <c r="D1200" s="3" t="s">
        <v>31816</v>
      </c>
      <c r="E1200" s="3" t="s">
        <v>34306</v>
      </c>
      <c r="N1200" s="3" t="s">
        <v>7894</v>
      </c>
      <c r="U1200" s="3" t="s">
        <v>34305</v>
      </c>
      <c r="AI1200" s="3" t="s">
        <v>29</v>
      </c>
      <c r="AJ1200" s="3" t="s">
        <v>7697</v>
      </c>
      <c r="AM1200" s="3" t="s">
        <v>62</v>
      </c>
      <c r="AZ1200" s="3" t="s">
        <v>34303</v>
      </c>
      <c r="BA1200" s="3" t="s">
        <v>4144</v>
      </c>
      <c r="BB1200" s="3" t="s">
        <v>7897</v>
      </c>
      <c r="BD1200" s="3" t="s">
        <v>30</v>
      </c>
      <c r="BG1200" s="3"/>
    </row>
    <row r="1201" spans="1:59" ht="15" x14ac:dyDescent="0.2">
      <c r="A1201" s="3" t="s">
        <v>34300</v>
      </c>
      <c r="B1201" s="3" t="s">
        <v>34299</v>
      </c>
      <c r="C1201" s="4">
        <v>42790.667303240742</v>
      </c>
      <c r="D1201" s="3" t="s">
        <v>31816</v>
      </c>
      <c r="E1201" s="3" t="s">
        <v>34300</v>
      </c>
      <c r="L1201" s="3" t="s">
        <v>34301</v>
      </c>
      <c r="AZ1201" s="3" t="s">
        <v>12762</v>
      </c>
      <c r="BA1201" s="3" t="s">
        <v>3238</v>
      </c>
      <c r="BD1201" s="3" t="s">
        <v>7641</v>
      </c>
      <c r="BG1201" s="3"/>
    </row>
    <row r="1202" spans="1:59" ht="15" x14ac:dyDescent="0.2">
      <c r="A1202" s="3" t="s">
        <v>34298</v>
      </c>
      <c r="B1202" s="3" t="s">
        <v>34297</v>
      </c>
      <c r="C1202" s="4">
        <v>42790.667303240742</v>
      </c>
      <c r="D1202" s="3" t="s">
        <v>31816</v>
      </c>
      <c r="E1202" s="3" t="s">
        <v>34298</v>
      </c>
      <c r="L1202" s="3" t="s">
        <v>32690</v>
      </c>
      <c r="AZ1202" s="3" t="s">
        <v>19374</v>
      </c>
      <c r="BA1202" s="3" t="s">
        <v>25739</v>
      </c>
      <c r="BD1202" s="3" t="s">
        <v>7641</v>
      </c>
      <c r="BG1202" s="3"/>
    </row>
    <row r="1203" spans="1:59" ht="15" x14ac:dyDescent="0.2">
      <c r="A1203" s="3" t="s">
        <v>34296</v>
      </c>
      <c r="B1203" s="3" t="s">
        <v>34294</v>
      </c>
      <c r="C1203" s="4">
        <v>42790.667291666658</v>
      </c>
      <c r="D1203" s="3" t="s">
        <v>31816</v>
      </c>
      <c r="E1203" s="3" t="s">
        <v>34296</v>
      </c>
      <c r="L1203" s="3" t="s">
        <v>32690</v>
      </c>
      <c r="AZ1203" s="3" t="s">
        <v>544</v>
      </c>
      <c r="BA1203" s="3" t="s">
        <v>34295</v>
      </c>
      <c r="BD1203" s="3" t="s">
        <v>7641</v>
      </c>
      <c r="BG1203" s="3"/>
    </row>
    <row r="1204" spans="1:59" ht="15" x14ac:dyDescent="0.2">
      <c r="A1204" s="3" t="s">
        <v>34291</v>
      </c>
      <c r="B1204" s="3" t="s">
        <v>34289</v>
      </c>
      <c r="C1204" s="4">
        <v>42790.667291666658</v>
      </c>
      <c r="D1204" s="3" t="s">
        <v>31816</v>
      </c>
      <c r="E1204" s="3" t="s">
        <v>34293</v>
      </c>
      <c r="M1204" s="3" t="s">
        <v>11900</v>
      </c>
      <c r="N1204" s="3" t="s">
        <v>11896</v>
      </c>
      <c r="O1204" s="3" t="s">
        <v>25</v>
      </c>
      <c r="U1204" s="3" t="s">
        <v>34292</v>
      </c>
      <c r="AI1204" s="3" t="s">
        <v>29</v>
      </c>
      <c r="AJ1204" s="3" t="s">
        <v>7697</v>
      </c>
      <c r="AM1204" s="3" t="s">
        <v>24</v>
      </c>
      <c r="AZ1204" s="3" t="s">
        <v>544</v>
      </c>
      <c r="BA1204" s="3" t="s">
        <v>34290</v>
      </c>
      <c r="BB1204" s="3" t="s">
        <v>13798</v>
      </c>
      <c r="BD1204" s="3" t="s">
        <v>30</v>
      </c>
      <c r="BG1204" s="3"/>
    </row>
    <row r="1205" spans="1:59" ht="15" x14ac:dyDescent="0.2">
      <c r="A1205" s="3" t="s">
        <v>34288</v>
      </c>
      <c r="B1205" s="3" t="s">
        <v>34287</v>
      </c>
      <c r="C1205" s="4">
        <v>42790.667291666658</v>
      </c>
      <c r="D1205" s="3" t="s">
        <v>31816</v>
      </c>
      <c r="E1205" s="3" t="s">
        <v>34288</v>
      </c>
      <c r="L1205" s="3" t="s">
        <v>32690</v>
      </c>
      <c r="AZ1205" s="3" t="s">
        <v>27101</v>
      </c>
      <c r="BA1205" s="3" t="s">
        <v>2396</v>
      </c>
      <c r="BD1205" s="3" t="s">
        <v>7641</v>
      </c>
      <c r="BG1205" s="3"/>
    </row>
    <row r="1206" spans="1:59" ht="15" x14ac:dyDescent="0.2">
      <c r="A1206" s="3" t="s">
        <v>34285</v>
      </c>
      <c r="B1206" s="3" t="s">
        <v>34284</v>
      </c>
      <c r="C1206" s="4">
        <v>42790.667280092603</v>
      </c>
      <c r="D1206" s="3" t="s">
        <v>31816</v>
      </c>
      <c r="E1206" s="3" t="s">
        <v>34285</v>
      </c>
      <c r="L1206" s="3" t="s">
        <v>34286</v>
      </c>
      <c r="AZ1206" s="3" t="s">
        <v>1168</v>
      </c>
      <c r="BA1206" s="3" t="s">
        <v>18122</v>
      </c>
      <c r="BD1206" s="3" t="s">
        <v>7641</v>
      </c>
      <c r="BG1206" s="3"/>
    </row>
    <row r="1207" spans="1:59" ht="15" x14ac:dyDescent="0.2">
      <c r="A1207" s="3" t="s">
        <v>34283</v>
      </c>
      <c r="B1207" s="3" t="s">
        <v>34281</v>
      </c>
      <c r="C1207" s="4">
        <v>42790.667280092603</v>
      </c>
      <c r="D1207" s="3" t="s">
        <v>31816</v>
      </c>
      <c r="E1207" s="3" t="s">
        <v>34283</v>
      </c>
      <c r="L1207" s="3" t="s">
        <v>32690</v>
      </c>
      <c r="AZ1207" s="3" t="s">
        <v>1168</v>
      </c>
      <c r="BA1207" s="3" t="s">
        <v>34282</v>
      </c>
      <c r="BD1207" s="3" t="s">
        <v>7641</v>
      </c>
      <c r="BG1207" s="3"/>
    </row>
    <row r="1208" spans="1:59" ht="15" x14ac:dyDescent="0.2">
      <c r="A1208" s="3" t="s">
        <v>34280</v>
      </c>
      <c r="B1208" s="3" t="s">
        <v>34278</v>
      </c>
      <c r="C1208" s="4">
        <v>42790.667280092603</v>
      </c>
      <c r="D1208" s="3" t="s">
        <v>31816</v>
      </c>
      <c r="E1208" s="3" t="s">
        <v>34280</v>
      </c>
      <c r="L1208" s="3" t="s">
        <v>32762</v>
      </c>
      <c r="AZ1208" s="3" t="s">
        <v>1168</v>
      </c>
      <c r="BA1208" s="3" t="s">
        <v>34279</v>
      </c>
      <c r="BD1208" s="3" t="s">
        <v>7641</v>
      </c>
      <c r="BG1208" s="3"/>
    </row>
    <row r="1209" spans="1:59" ht="15" x14ac:dyDescent="0.2">
      <c r="A1209" s="3" t="s">
        <v>34276</v>
      </c>
      <c r="B1209" s="3" t="s">
        <v>34274</v>
      </c>
      <c r="C1209" s="4">
        <v>42790.667280092603</v>
      </c>
      <c r="D1209" s="3" t="s">
        <v>31816</v>
      </c>
      <c r="E1209" s="3" t="s">
        <v>34276</v>
      </c>
      <c r="L1209" s="3" t="s">
        <v>34277</v>
      </c>
      <c r="AZ1209" s="3" t="s">
        <v>34275</v>
      </c>
      <c r="BA1209" s="3" t="s">
        <v>1072</v>
      </c>
      <c r="BD1209" s="3" t="s">
        <v>7641</v>
      </c>
      <c r="BG1209" s="3"/>
    </row>
    <row r="1210" spans="1:59" ht="15" x14ac:dyDescent="0.2">
      <c r="A1210" s="3" t="s">
        <v>6304</v>
      </c>
      <c r="B1210" s="3" t="s">
        <v>34271</v>
      </c>
      <c r="C1210" s="4">
        <v>42790.667280092603</v>
      </c>
      <c r="D1210" s="3" t="s">
        <v>31816</v>
      </c>
      <c r="E1210" s="3" t="s">
        <v>34273</v>
      </c>
      <c r="M1210" s="3" t="s">
        <v>39038</v>
      </c>
      <c r="N1210" s="3" t="s">
        <v>9767</v>
      </c>
      <c r="O1210" s="3" t="s">
        <v>25</v>
      </c>
      <c r="U1210" s="3" t="s">
        <v>34272</v>
      </c>
      <c r="AI1210" s="3" t="s">
        <v>29</v>
      </c>
      <c r="AJ1210" s="3" t="s">
        <v>28</v>
      </c>
      <c r="AM1210" s="3" t="s">
        <v>24</v>
      </c>
      <c r="AZ1210" s="3" t="s">
        <v>88</v>
      </c>
      <c r="BA1210" s="3" t="s">
        <v>89</v>
      </c>
      <c r="BB1210" s="3" t="s">
        <v>90</v>
      </c>
      <c r="BD1210" s="3" t="s">
        <v>30</v>
      </c>
      <c r="BG1210" s="3"/>
    </row>
    <row r="1211" spans="1:59" ht="15" x14ac:dyDescent="0.2">
      <c r="A1211" s="3" t="s">
        <v>34268</v>
      </c>
      <c r="B1211" s="3" t="s">
        <v>34266</v>
      </c>
      <c r="C1211" s="4">
        <v>42790.667256944442</v>
      </c>
      <c r="D1211" s="3" t="s">
        <v>31816</v>
      </c>
      <c r="E1211" s="3" t="s">
        <v>34270</v>
      </c>
      <c r="N1211" s="3" t="s">
        <v>10165</v>
      </c>
      <c r="U1211" s="3" t="s">
        <v>34269</v>
      </c>
      <c r="AI1211" s="3" t="s">
        <v>29</v>
      </c>
      <c r="AJ1211" s="3" t="s">
        <v>7697</v>
      </c>
      <c r="AM1211" s="3" t="s">
        <v>62</v>
      </c>
      <c r="AZ1211" s="3" t="s">
        <v>29031</v>
      </c>
      <c r="BA1211" s="3" t="s">
        <v>34267</v>
      </c>
      <c r="BB1211" s="3" t="s">
        <v>10177</v>
      </c>
      <c r="BD1211" s="3" t="s">
        <v>30</v>
      </c>
      <c r="BG1211" s="3"/>
    </row>
    <row r="1212" spans="1:59" ht="15" x14ac:dyDescent="0.2">
      <c r="A1212" s="3" t="s">
        <v>34263</v>
      </c>
      <c r="B1212" s="3" t="s">
        <v>34260</v>
      </c>
      <c r="C1212" s="4">
        <v>42790.667256944442</v>
      </c>
      <c r="D1212" s="3" t="s">
        <v>31816</v>
      </c>
      <c r="E1212" s="3" t="s">
        <v>34265</v>
      </c>
      <c r="N1212" s="3" t="s">
        <v>22399</v>
      </c>
      <c r="U1212" s="3" t="s">
        <v>34264</v>
      </c>
      <c r="AI1212" s="3" t="s">
        <v>29</v>
      </c>
      <c r="AJ1212" s="3" t="s">
        <v>7697</v>
      </c>
      <c r="AM1212" s="3" t="s">
        <v>62</v>
      </c>
      <c r="AZ1212" s="3" t="s">
        <v>34262</v>
      </c>
      <c r="BA1212" s="3" t="s">
        <v>34261</v>
      </c>
      <c r="BB1212" s="3" t="s">
        <v>25245</v>
      </c>
      <c r="BD1212" s="3" t="s">
        <v>30</v>
      </c>
      <c r="BG1212" s="3"/>
    </row>
    <row r="1213" spans="1:59" ht="15" x14ac:dyDescent="0.2">
      <c r="A1213" s="3" t="s">
        <v>34258</v>
      </c>
      <c r="B1213" s="3" t="s">
        <v>34256</v>
      </c>
      <c r="C1213" s="4">
        <v>42790.667245370372</v>
      </c>
      <c r="D1213" s="3" t="s">
        <v>31816</v>
      </c>
      <c r="E1213" s="3" t="s">
        <v>34258</v>
      </c>
      <c r="L1213" s="3" t="s">
        <v>34259</v>
      </c>
      <c r="AZ1213" s="3" t="s">
        <v>34257</v>
      </c>
      <c r="BA1213" s="3" t="s">
        <v>4412</v>
      </c>
      <c r="BD1213" s="3" t="s">
        <v>7641</v>
      </c>
      <c r="BG1213" s="3"/>
    </row>
    <row r="1214" spans="1:59" ht="15" x14ac:dyDescent="0.2">
      <c r="A1214" s="3" t="s">
        <v>34254</v>
      </c>
      <c r="B1214" s="3" t="s">
        <v>34252</v>
      </c>
      <c r="C1214" s="4">
        <v>42790.667245370372</v>
      </c>
      <c r="D1214" s="3" t="s">
        <v>31816</v>
      </c>
      <c r="E1214" s="3" t="s">
        <v>34254</v>
      </c>
      <c r="L1214" s="3" t="s">
        <v>34255</v>
      </c>
      <c r="AZ1214" s="3" t="s">
        <v>34253</v>
      </c>
      <c r="BA1214" s="3" t="s">
        <v>24326</v>
      </c>
      <c r="BD1214" s="3" t="s">
        <v>7641</v>
      </c>
      <c r="BG1214" s="3"/>
    </row>
    <row r="1215" spans="1:59" ht="15" x14ac:dyDescent="0.2">
      <c r="A1215" s="3" t="s">
        <v>34251</v>
      </c>
      <c r="B1215" s="3" t="s">
        <v>34249</v>
      </c>
      <c r="C1215" s="4">
        <v>42790.667245370372</v>
      </c>
      <c r="D1215" s="3" t="s">
        <v>31816</v>
      </c>
      <c r="E1215" s="3" t="s">
        <v>34251</v>
      </c>
      <c r="L1215" s="3" t="s">
        <v>32690</v>
      </c>
      <c r="AZ1215" s="3" t="s">
        <v>8172</v>
      </c>
      <c r="BA1215" s="3" t="s">
        <v>34250</v>
      </c>
      <c r="BD1215" s="3" t="s">
        <v>7641</v>
      </c>
      <c r="BG1215" s="3"/>
    </row>
    <row r="1216" spans="1:59" ht="15" x14ac:dyDescent="0.2">
      <c r="A1216" s="3" t="s">
        <v>34246</v>
      </c>
      <c r="B1216" s="3" t="s">
        <v>34243</v>
      </c>
      <c r="C1216" s="4">
        <v>42790.667233796303</v>
      </c>
      <c r="D1216" s="3" t="s">
        <v>31816</v>
      </c>
      <c r="E1216" s="3" t="s">
        <v>34248</v>
      </c>
      <c r="M1216" s="3" t="s">
        <v>11097</v>
      </c>
      <c r="N1216" s="3" t="s">
        <v>23328</v>
      </c>
      <c r="O1216" s="3" t="s">
        <v>25</v>
      </c>
      <c r="U1216" s="3" t="s">
        <v>34247</v>
      </c>
      <c r="AI1216" s="3" t="s">
        <v>29</v>
      </c>
      <c r="AJ1216" s="3" t="s">
        <v>7697</v>
      </c>
      <c r="AM1216" s="3" t="s">
        <v>24</v>
      </c>
      <c r="AZ1216" s="3" t="s">
        <v>34245</v>
      </c>
      <c r="BA1216" s="3" t="s">
        <v>34244</v>
      </c>
      <c r="BB1216" s="3" t="s">
        <v>7889</v>
      </c>
      <c r="BD1216" s="3" t="s">
        <v>30</v>
      </c>
      <c r="BG1216" s="3"/>
    </row>
    <row r="1217" spans="1:59" ht="15" x14ac:dyDescent="0.2">
      <c r="A1217" s="3" t="s">
        <v>34240</v>
      </c>
      <c r="B1217" s="3" t="s">
        <v>34237</v>
      </c>
      <c r="C1217" s="4">
        <v>42790.667233796303</v>
      </c>
      <c r="D1217" s="3" t="s">
        <v>31816</v>
      </c>
      <c r="E1217" s="3" t="s">
        <v>34242</v>
      </c>
      <c r="N1217" s="3" t="s">
        <v>15687</v>
      </c>
      <c r="U1217" s="3" t="s">
        <v>34241</v>
      </c>
      <c r="AI1217" s="3" t="s">
        <v>29</v>
      </c>
      <c r="AJ1217" s="3" t="s">
        <v>7697</v>
      </c>
      <c r="AM1217" s="3" t="s">
        <v>62</v>
      </c>
      <c r="AZ1217" s="3" t="s">
        <v>34239</v>
      </c>
      <c r="BA1217" s="3" t="s">
        <v>34238</v>
      </c>
      <c r="BB1217" s="3" t="s">
        <v>15682</v>
      </c>
      <c r="BD1217" s="3" t="s">
        <v>30</v>
      </c>
      <c r="BG1217" s="3"/>
    </row>
    <row r="1218" spans="1:59" ht="15" x14ac:dyDescent="0.2">
      <c r="A1218" s="3" t="s">
        <v>34234</v>
      </c>
      <c r="B1218" s="3" t="s">
        <v>34231</v>
      </c>
      <c r="C1218" s="4">
        <v>42790.667233796303</v>
      </c>
      <c r="D1218" s="3" t="s">
        <v>31816</v>
      </c>
      <c r="E1218" s="3" t="s">
        <v>34236</v>
      </c>
      <c r="N1218" s="3" t="s">
        <v>15687</v>
      </c>
      <c r="U1218" s="3" t="s">
        <v>34235</v>
      </c>
      <c r="AI1218" s="3" t="s">
        <v>29</v>
      </c>
      <c r="AJ1218" s="3" t="s">
        <v>7697</v>
      </c>
      <c r="AM1218" s="3" t="s">
        <v>62</v>
      </c>
      <c r="AZ1218" s="3" t="s">
        <v>34233</v>
      </c>
      <c r="BA1218" s="3" t="s">
        <v>34232</v>
      </c>
      <c r="BB1218" s="3" t="s">
        <v>8693</v>
      </c>
      <c r="BD1218" s="3" t="s">
        <v>30</v>
      </c>
      <c r="BG1218" s="3"/>
    </row>
    <row r="1219" spans="1:59" ht="15" x14ac:dyDescent="0.2">
      <c r="A1219" s="3" t="s">
        <v>34228</v>
      </c>
      <c r="B1219" s="3" t="s">
        <v>34226</v>
      </c>
      <c r="C1219" s="4">
        <v>42790.667233796303</v>
      </c>
      <c r="D1219" s="3" t="s">
        <v>31816</v>
      </c>
      <c r="E1219" s="3" t="s">
        <v>34230</v>
      </c>
      <c r="N1219" s="3" t="s">
        <v>15687</v>
      </c>
      <c r="U1219" s="3" t="s">
        <v>34229</v>
      </c>
      <c r="AI1219" s="3" t="s">
        <v>29</v>
      </c>
      <c r="AJ1219" s="3" t="s">
        <v>7697</v>
      </c>
      <c r="AM1219" s="3" t="s">
        <v>62</v>
      </c>
      <c r="AZ1219" s="3" t="s">
        <v>4294</v>
      </c>
      <c r="BA1219" s="3" t="s">
        <v>34227</v>
      </c>
      <c r="BB1219" s="3" t="s">
        <v>15682</v>
      </c>
      <c r="BD1219" s="3" t="s">
        <v>30</v>
      </c>
      <c r="BG1219" s="3"/>
    </row>
    <row r="1220" spans="1:59" ht="15" x14ac:dyDescent="0.2">
      <c r="A1220" s="3" t="s">
        <v>34225</v>
      </c>
      <c r="B1220" s="3" t="s">
        <v>34222</v>
      </c>
      <c r="C1220" s="4">
        <v>42790.667222222219</v>
      </c>
      <c r="D1220" s="3" t="s">
        <v>31816</v>
      </c>
      <c r="E1220" s="3" t="s">
        <v>34225</v>
      </c>
      <c r="L1220" s="3" t="s">
        <v>32752</v>
      </c>
      <c r="AZ1220" s="3" t="s">
        <v>34224</v>
      </c>
      <c r="BA1220" s="3" t="s">
        <v>34223</v>
      </c>
      <c r="BD1220" s="3" t="s">
        <v>7641</v>
      </c>
      <c r="BG1220" s="3"/>
    </row>
    <row r="1221" spans="1:59" ht="15" x14ac:dyDescent="0.2">
      <c r="A1221" s="3" t="s">
        <v>34219</v>
      </c>
      <c r="B1221" s="3" t="s">
        <v>34216</v>
      </c>
      <c r="C1221" s="4">
        <v>42790.667222222219</v>
      </c>
      <c r="D1221" s="3" t="s">
        <v>31816</v>
      </c>
      <c r="E1221" s="3" t="s">
        <v>34221</v>
      </c>
      <c r="M1221" s="3" t="s">
        <v>31458</v>
      </c>
      <c r="N1221" s="3" t="s">
        <v>31454</v>
      </c>
      <c r="O1221" s="3" t="s">
        <v>25</v>
      </c>
      <c r="U1221" s="3" t="s">
        <v>34220</v>
      </c>
      <c r="AI1221" s="3" t="s">
        <v>29</v>
      </c>
      <c r="AJ1221" s="3" t="s">
        <v>7697</v>
      </c>
      <c r="AM1221" s="3" t="s">
        <v>24</v>
      </c>
      <c r="AZ1221" s="3" t="s">
        <v>34218</v>
      </c>
      <c r="BA1221" s="3" t="s">
        <v>34217</v>
      </c>
      <c r="BB1221" s="3" t="s">
        <v>8668</v>
      </c>
      <c r="BD1221" s="3" t="s">
        <v>30</v>
      </c>
      <c r="BG1221" s="3"/>
    </row>
    <row r="1222" spans="1:59" ht="15" x14ac:dyDescent="0.2">
      <c r="A1222" s="3" t="s">
        <v>34215</v>
      </c>
      <c r="B1222" s="3" t="s">
        <v>34213</v>
      </c>
      <c r="C1222" s="4">
        <v>42790.667222222219</v>
      </c>
      <c r="D1222" s="3" t="s">
        <v>31816</v>
      </c>
      <c r="E1222" s="3" t="s">
        <v>34215</v>
      </c>
      <c r="L1222" s="3" t="s">
        <v>32690</v>
      </c>
      <c r="AZ1222" s="3" t="s">
        <v>26421</v>
      </c>
      <c r="BA1222" s="3" t="s">
        <v>34214</v>
      </c>
      <c r="BD1222" s="3" t="s">
        <v>7641</v>
      </c>
      <c r="BG1222" s="3"/>
    </row>
    <row r="1223" spans="1:59" ht="15" x14ac:dyDescent="0.2">
      <c r="A1223" s="3" t="s">
        <v>34210</v>
      </c>
      <c r="B1223" s="3" t="s">
        <v>34207</v>
      </c>
      <c r="C1223" s="4">
        <v>42790.667210648149</v>
      </c>
      <c r="D1223" s="3" t="s">
        <v>31816</v>
      </c>
      <c r="E1223" s="3" t="s">
        <v>34212</v>
      </c>
      <c r="N1223" s="3" t="s">
        <v>22399</v>
      </c>
      <c r="U1223" s="3" t="s">
        <v>34211</v>
      </c>
      <c r="AI1223" s="3" t="s">
        <v>29</v>
      </c>
      <c r="AJ1223" s="3" t="s">
        <v>7697</v>
      </c>
      <c r="AM1223" s="3" t="s">
        <v>62</v>
      </c>
      <c r="AZ1223" s="3" t="s">
        <v>16687</v>
      </c>
      <c r="BA1223" s="3" t="s">
        <v>34209</v>
      </c>
      <c r="BB1223" s="3" t="s">
        <v>34208</v>
      </c>
      <c r="BD1223" s="3" t="s">
        <v>30</v>
      </c>
      <c r="BG1223" s="3"/>
    </row>
    <row r="1224" spans="1:59" ht="15" x14ac:dyDescent="0.2">
      <c r="A1224" s="3" t="s">
        <v>34204</v>
      </c>
      <c r="B1224" s="3" t="s">
        <v>34200</v>
      </c>
      <c r="C1224" s="4">
        <v>42790.667210648149</v>
      </c>
      <c r="D1224" s="3" t="s">
        <v>31816</v>
      </c>
      <c r="E1224" s="3" t="s">
        <v>34206</v>
      </c>
      <c r="N1224" s="3" t="s">
        <v>14059</v>
      </c>
      <c r="U1224" s="3" t="s">
        <v>34205</v>
      </c>
      <c r="AI1224" s="3" t="s">
        <v>29</v>
      </c>
      <c r="AJ1224" s="3" t="s">
        <v>7697</v>
      </c>
      <c r="AM1224" s="3" t="s">
        <v>62</v>
      </c>
      <c r="AZ1224" s="3" t="s">
        <v>34203</v>
      </c>
      <c r="BA1224" s="3" t="s">
        <v>34202</v>
      </c>
      <c r="BB1224" s="3" t="s">
        <v>34201</v>
      </c>
      <c r="BD1224" s="3" t="s">
        <v>30</v>
      </c>
      <c r="BG1224" s="3"/>
    </row>
    <row r="1225" spans="1:59" ht="15" x14ac:dyDescent="0.2">
      <c r="A1225" s="3" t="s">
        <v>34198</v>
      </c>
      <c r="B1225" s="3" t="s">
        <v>34196</v>
      </c>
      <c r="C1225" s="4">
        <v>42790.667199074072</v>
      </c>
      <c r="D1225" s="3" t="s">
        <v>31816</v>
      </c>
      <c r="E1225" s="3" t="s">
        <v>34198</v>
      </c>
      <c r="L1225" s="3" t="s">
        <v>34199</v>
      </c>
      <c r="AJ1225" s="3" t="s">
        <v>7697</v>
      </c>
      <c r="AZ1225" s="3" t="s">
        <v>34197</v>
      </c>
      <c r="BA1225" s="3" t="s">
        <v>7747</v>
      </c>
      <c r="BD1225" s="3" t="s">
        <v>7641</v>
      </c>
      <c r="BG1225" s="3"/>
    </row>
    <row r="1226" spans="1:59" ht="15" x14ac:dyDescent="0.2">
      <c r="A1226" s="3" t="s">
        <v>34193</v>
      </c>
      <c r="B1226" s="3" t="s">
        <v>34190</v>
      </c>
      <c r="C1226" s="4">
        <v>42790.667199074072</v>
      </c>
      <c r="D1226" s="3" t="s">
        <v>31816</v>
      </c>
      <c r="E1226" s="3" t="s">
        <v>34195</v>
      </c>
      <c r="M1226" s="3" t="s">
        <v>12749</v>
      </c>
      <c r="N1226" s="3" t="s">
        <v>12748</v>
      </c>
      <c r="O1226" s="3" t="s">
        <v>25</v>
      </c>
      <c r="U1226" s="3" t="s">
        <v>34194</v>
      </c>
      <c r="AI1226" s="3" t="s">
        <v>29</v>
      </c>
      <c r="AJ1226" s="3" t="s">
        <v>7697</v>
      </c>
      <c r="AM1226" s="3" t="s">
        <v>24</v>
      </c>
      <c r="AZ1226" s="3" t="s">
        <v>34192</v>
      </c>
      <c r="BA1226" s="3" t="s">
        <v>34191</v>
      </c>
      <c r="BB1226" s="3" t="s">
        <v>14399</v>
      </c>
      <c r="BD1226" s="3" t="s">
        <v>30</v>
      </c>
      <c r="BG1226" s="3"/>
    </row>
    <row r="1227" spans="1:59" ht="15" x14ac:dyDescent="0.2">
      <c r="A1227" s="3" t="s">
        <v>34189</v>
      </c>
      <c r="B1227" s="3" t="s">
        <v>34186</v>
      </c>
      <c r="C1227" s="4">
        <v>42790.667187500003</v>
      </c>
      <c r="D1227" s="3" t="s">
        <v>31816</v>
      </c>
      <c r="E1227" s="3" t="s">
        <v>34189</v>
      </c>
      <c r="L1227" s="3" t="s">
        <v>32690</v>
      </c>
      <c r="AZ1227" s="3" t="s">
        <v>34188</v>
      </c>
      <c r="BA1227" s="3" t="s">
        <v>34187</v>
      </c>
      <c r="BD1227" s="3" t="s">
        <v>7641</v>
      </c>
      <c r="BG1227" s="3"/>
    </row>
    <row r="1228" spans="1:59" ht="15" x14ac:dyDescent="0.2">
      <c r="A1228" s="3" t="s">
        <v>34183</v>
      </c>
      <c r="B1228" s="3" t="s">
        <v>34182</v>
      </c>
      <c r="C1228" s="4">
        <v>42790.667187500003</v>
      </c>
      <c r="D1228" s="3" t="s">
        <v>31816</v>
      </c>
      <c r="E1228" s="3" t="s">
        <v>34185</v>
      </c>
      <c r="N1228" s="3" t="s">
        <v>22399</v>
      </c>
      <c r="U1228" s="3" t="s">
        <v>34184</v>
      </c>
      <c r="AI1228" s="3" t="s">
        <v>29</v>
      </c>
      <c r="AJ1228" s="3" t="s">
        <v>7697</v>
      </c>
      <c r="AM1228" s="3" t="s">
        <v>62</v>
      </c>
      <c r="AZ1228" s="3" t="s">
        <v>27786</v>
      </c>
      <c r="BA1228" s="3" t="s">
        <v>2673</v>
      </c>
      <c r="BB1228" s="3" t="s">
        <v>7889</v>
      </c>
      <c r="BD1228" s="3" t="s">
        <v>30</v>
      </c>
      <c r="BG1228" s="3"/>
    </row>
    <row r="1229" spans="1:59" ht="15" x14ac:dyDescent="0.2">
      <c r="A1229" s="3" t="s">
        <v>34179</v>
      </c>
      <c r="B1229" s="3" t="s">
        <v>34176</v>
      </c>
      <c r="C1229" s="4">
        <v>42790.667187500003</v>
      </c>
      <c r="D1229" s="3" t="s">
        <v>31816</v>
      </c>
      <c r="E1229" s="3" t="s">
        <v>34181</v>
      </c>
      <c r="N1229" s="3" t="s">
        <v>15336</v>
      </c>
      <c r="U1229" s="3" t="s">
        <v>34180</v>
      </c>
      <c r="AI1229" s="3" t="s">
        <v>29</v>
      </c>
      <c r="AJ1229" s="3" t="s">
        <v>7697</v>
      </c>
      <c r="AM1229" s="3" t="s">
        <v>62</v>
      </c>
      <c r="AZ1229" s="3" t="s">
        <v>34178</v>
      </c>
      <c r="BA1229" s="3" t="s">
        <v>34177</v>
      </c>
      <c r="BB1229" s="3" t="s">
        <v>15460</v>
      </c>
      <c r="BD1229" s="3" t="s">
        <v>30</v>
      </c>
      <c r="BG1229" s="3"/>
    </row>
    <row r="1230" spans="1:59" ht="15" x14ac:dyDescent="0.2">
      <c r="A1230" s="3" t="s">
        <v>34173</v>
      </c>
      <c r="B1230" s="3" t="s">
        <v>34170</v>
      </c>
      <c r="C1230" s="4">
        <v>42790.667175925933</v>
      </c>
      <c r="D1230" s="3" t="s">
        <v>31816</v>
      </c>
      <c r="E1230" s="3" t="s">
        <v>34175</v>
      </c>
      <c r="M1230" s="3" t="s">
        <v>8674</v>
      </c>
      <c r="N1230" s="3" t="s">
        <v>8673</v>
      </c>
      <c r="O1230" s="3" t="s">
        <v>25</v>
      </c>
      <c r="U1230" s="3" t="s">
        <v>34174</v>
      </c>
      <c r="AI1230" s="3" t="s">
        <v>29</v>
      </c>
      <c r="AJ1230" s="3" t="s">
        <v>7697</v>
      </c>
      <c r="AM1230" s="3" t="s">
        <v>24</v>
      </c>
      <c r="AZ1230" s="3" t="s">
        <v>34172</v>
      </c>
      <c r="BA1230" s="3" t="s">
        <v>34171</v>
      </c>
      <c r="BB1230" s="3" t="s">
        <v>21290</v>
      </c>
      <c r="BD1230" s="3" t="s">
        <v>30</v>
      </c>
      <c r="BG1230" s="3"/>
    </row>
    <row r="1231" spans="1:59" ht="15" x14ac:dyDescent="0.2">
      <c r="A1231" s="3" t="s">
        <v>34167</v>
      </c>
      <c r="B1231" s="3" t="s">
        <v>34166</v>
      </c>
      <c r="C1231" s="4">
        <v>42790.667175925933</v>
      </c>
      <c r="D1231" s="3" t="s">
        <v>31816</v>
      </c>
      <c r="E1231" s="3" t="s">
        <v>34169</v>
      </c>
      <c r="N1231" s="3" t="s">
        <v>15687</v>
      </c>
      <c r="U1231" s="3" t="s">
        <v>34168</v>
      </c>
      <c r="AI1231" s="3" t="s">
        <v>29</v>
      </c>
      <c r="AJ1231" s="3" t="s">
        <v>7697</v>
      </c>
      <c r="AM1231" s="3" t="s">
        <v>62</v>
      </c>
      <c r="AZ1231" s="3" t="s">
        <v>23351</v>
      </c>
      <c r="BA1231" s="3" t="s">
        <v>2829</v>
      </c>
      <c r="BB1231" s="3" t="s">
        <v>21474</v>
      </c>
      <c r="BD1231" s="3" t="s">
        <v>30</v>
      </c>
      <c r="BG1231" s="3"/>
    </row>
    <row r="1232" spans="1:59" ht="15" x14ac:dyDescent="0.2">
      <c r="A1232" s="3" t="s">
        <v>34163</v>
      </c>
      <c r="B1232" s="3" t="s">
        <v>34160</v>
      </c>
      <c r="C1232" s="4">
        <v>42790.667175925933</v>
      </c>
      <c r="D1232" s="3" t="s">
        <v>31816</v>
      </c>
      <c r="E1232" s="3" t="s">
        <v>34165</v>
      </c>
      <c r="N1232" s="3" t="s">
        <v>25089</v>
      </c>
      <c r="U1232" s="3" t="s">
        <v>34164</v>
      </c>
      <c r="AI1232" s="3" t="s">
        <v>29</v>
      </c>
      <c r="AJ1232" s="3" t="s">
        <v>7697</v>
      </c>
      <c r="AM1232" s="3" t="s">
        <v>62</v>
      </c>
      <c r="AZ1232" s="3" t="s">
        <v>34162</v>
      </c>
      <c r="BA1232" s="3" t="s">
        <v>34161</v>
      </c>
      <c r="BB1232" s="3" t="s">
        <v>16624</v>
      </c>
      <c r="BD1232" s="3" t="s">
        <v>30</v>
      </c>
      <c r="BG1232" s="3"/>
    </row>
    <row r="1233" spans="1:59" ht="15" x14ac:dyDescent="0.2">
      <c r="A1233" s="3" t="s">
        <v>34158</v>
      </c>
      <c r="B1233" s="3" t="s">
        <v>34155</v>
      </c>
      <c r="C1233" s="4">
        <v>42790.667175925933</v>
      </c>
      <c r="D1233" s="3" t="s">
        <v>31816</v>
      </c>
      <c r="E1233" s="3" t="s">
        <v>34158</v>
      </c>
      <c r="L1233" s="3" t="s">
        <v>34159</v>
      </c>
      <c r="AZ1233" s="3" t="s">
        <v>34157</v>
      </c>
      <c r="BA1233" s="3" t="s">
        <v>34156</v>
      </c>
      <c r="BD1233" s="3" t="s">
        <v>7641</v>
      </c>
      <c r="BG1233" s="3"/>
    </row>
    <row r="1234" spans="1:59" ht="15" x14ac:dyDescent="0.2">
      <c r="A1234" s="3" t="s">
        <v>34152</v>
      </c>
      <c r="B1234" s="3" t="s">
        <v>34151</v>
      </c>
      <c r="C1234" s="4">
        <v>42790.667164351849</v>
      </c>
      <c r="D1234" s="3" t="s">
        <v>31816</v>
      </c>
      <c r="E1234" s="3" t="s">
        <v>34154</v>
      </c>
      <c r="N1234" s="3" t="s">
        <v>22399</v>
      </c>
      <c r="U1234" s="3" t="s">
        <v>34153</v>
      </c>
      <c r="AI1234" s="3" t="s">
        <v>29</v>
      </c>
      <c r="AJ1234" s="3" t="s">
        <v>7697</v>
      </c>
      <c r="AM1234" s="3" t="s">
        <v>62</v>
      </c>
      <c r="AZ1234" s="3" t="s">
        <v>19730</v>
      </c>
      <c r="BA1234" s="3" t="s">
        <v>7675</v>
      </c>
      <c r="BB1234" s="3" t="s">
        <v>22393</v>
      </c>
      <c r="BD1234" s="3" t="s">
        <v>30</v>
      </c>
      <c r="BG1234" s="3"/>
    </row>
    <row r="1235" spans="1:59" ht="15" x14ac:dyDescent="0.2">
      <c r="A1235" s="3" t="s">
        <v>34149</v>
      </c>
      <c r="B1235" s="3" t="s">
        <v>34146</v>
      </c>
      <c r="C1235" s="4">
        <v>42790.667164351849</v>
      </c>
      <c r="D1235" s="3" t="s">
        <v>31816</v>
      </c>
      <c r="E1235" s="3" t="s">
        <v>34149</v>
      </c>
      <c r="L1235" s="3" t="s">
        <v>34150</v>
      </c>
      <c r="AZ1235" s="3" t="s">
        <v>34148</v>
      </c>
      <c r="BA1235" s="3" t="s">
        <v>34147</v>
      </c>
      <c r="BD1235" s="3" t="s">
        <v>7641</v>
      </c>
      <c r="BG1235" s="3"/>
    </row>
    <row r="1236" spans="1:59" ht="15" x14ac:dyDescent="0.2">
      <c r="A1236" s="3" t="s">
        <v>34145</v>
      </c>
      <c r="B1236" s="3" t="s">
        <v>34143</v>
      </c>
      <c r="C1236" s="4">
        <v>42790.667164351849</v>
      </c>
      <c r="D1236" s="3" t="s">
        <v>31816</v>
      </c>
      <c r="E1236" s="3" t="s">
        <v>34145</v>
      </c>
      <c r="L1236" s="3" t="s">
        <v>32690</v>
      </c>
      <c r="AZ1236" s="3" t="s">
        <v>9441</v>
      </c>
      <c r="BA1236" s="3" t="s">
        <v>34144</v>
      </c>
      <c r="BD1236" s="3" t="s">
        <v>7641</v>
      </c>
      <c r="BG1236" s="3"/>
    </row>
    <row r="1237" spans="1:59" ht="15" x14ac:dyDescent="0.2">
      <c r="A1237" s="3" t="s">
        <v>34140</v>
      </c>
      <c r="B1237" s="3" t="s">
        <v>34138</v>
      </c>
      <c r="C1237" s="4">
        <v>42790.667164351849</v>
      </c>
      <c r="D1237" s="3" t="s">
        <v>31816</v>
      </c>
      <c r="E1237" s="3" t="s">
        <v>34142</v>
      </c>
      <c r="N1237" s="3" t="s">
        <v>24219</v>
      </c>
      <c r="U1237" s="3" t="s">
        <v>34141</v>
      </c>
      <c r="AI1237" s="3" t="s">
        <v>29</v>
      </c>
      <c r="AJ1237" s="3" t="s">
        <v>7697</v>
      </c>
      <c r="AM1237" s="3" t="s">
        <v>62</v>
      </c>
      <c r="AZ1237" s="3" t="s">
        <v>2288</v>
      </c>
      <c r="BA1237" s="3" t="s">
        <v>34139</v>
      </c>
      <c r="BB1237" s="3" t="s">
        <v>176</v>
      </c>
      <c r="BD1237" s="3" t="s">
        <v>30</v>
      </c>
      <c r="BG1237" s="3"/>
    </row>
    <row r="1238" spans="1:59" ht="15" x14ac:dyDescent="0.2">
      <c r="A1238" s="3" t="s">
        <v>34135</v>
      </c>
      <c r="B1238" s="3" t="s">
        <v>34133</v>
      </c>
      <c r="C1238" s="4">
        <v>42790.66715277778</v>
      </c>
      <c r="D1238" s="3" t="s">
        <v>31816</v>
      </c>
      <c r="E1238" s="3" t="s">
        <v>34137</v>
      </c>
      <c r="M1238" s="3" t="s">
        <v>20986</v>
      </c>
      <c r="N1238" s="3" t="s">
        <v>20985</v>
      </c>
      <c r="O1238" s="3" t="s">
        <v>25</v>
      </c>
      <c r="U1238" s="3" t="s">
        <v>34136</v>
      </c>
      <c r="AI1238" s="3" t="s">
        <v>29</v>
      </c>
      <c r="AJ1238" s="3" t="s">
        <v>7697</v>
      </c>
      <c r="AM1238" s="3" t="s">
        <v>24</v>
      </c>
      <c r="AZ1238" s="3" t="s">
        <v>2288</v>
      </c>
      <c r="BA1238" s="3" t="s">
        <v>34134</v>
      </c>
      <c r="BB1238" s="3" t="s">
        <v>7719</v>
      </c>
      <c r="BD1238" s="3" t="s">
        <v>30</v>
      </c>
      <c r="BG1238" s="3"/>
    </row>
    <row r="1239" spans="1:59" ht="15" x14ac:dyDescent="0.2">
      <c r="A1239" s="3" t="s">
        <v>34130</v>
      </c>
      <c r="B1239" s="3" t="s">
        <v>34129</v>
      </c>
      <c r="C1239" s="4">
        <v>42790.66715277778</v>
      </c>
      <c r="D1239" s="3" t="s">
        <v>31816</v>
      </c>
      <c r="E1239" s="3" t="s">
        <v>34132</v>
      </c>
      <c r="M1239" s="3" t="s">
        <v>16620</v>
      </c>
      <c r="N1239" s="3" t="s">
        <v>16619</v>
      </c>
      <c r="O1239" s="3" t="s">
        <v>25</v>
      </c>
      <c r="U1239" s="3" t="s">
        <v>34131</v>
      </c>
      <c r="AI1239" s="3" t="s">
        <v>29</v>
      </c>
      <c r="AJ1239" s="3" t="s">
        <v>7697</v>
      </c>
      <c r="AM1239" s="3" t="s">
        <v>24</v>
      </c>
      <c r="AZ1239" s="3" t="s">
        <v>2288</v>
      </c>
      <c r="BA1239" s="3" t="s">
        <v>29317</v>
      </c>
      <c r="BB1239" s="3" t="s">
        <v>7719</v>
      </c>
      <c r="BD1239" s="3" t="s">
        <v>30</v>
      </c>
      <c r="BG1239" s="3"/>
    </row>
    <row r="1240" spans="1:59" ht="15" x14ac:dyDescent="0.2">
      <c r="A1240" s="3" t="s">
        <v>34126</v>
      </c>
      <c r="B1240" s="3" t="s">
        <v>34124</v>
      </c>
      <c r="C1240" s="4">
        <v>42790.66715277778</v>
      </c>
      <c r="D1240" s="3" t="s">
        <v>31816</v>
      </c>
      <c r="E1240" s="3" t="s">
        <v>34128</v>
      </c>
      <c r="M1240" s="3" t="s">
        <v>20509</v>
      </c>
      <c r="N1240" s="3" t="s">
        <v>20505</v>
      </c>
      <c r="O1240" s="3" t="s">
        <v>25</v>
      </c>
      <c r="U1240" s="3" t="s">
        <v>34127</v>
      </c>
      <c r="AI1240" s="3" t="s">
        <v>29</v>
      </c>
      <c r="AJ1240" s="3" t="s">
        <v>7697</v>
      </c>
      <c r="AM1240" s="3" t="s">
        <v>24</v>
      </c>
      <c r="AZ1240" s="3" t="s">
        <v>34125</v>
      </c>
      <c r="BA1240" s="3" t="s">
        <v>943</v>
      </c>
      <c r="BB1240" s="3" t="s">
        <v>14399</v>
      </c>
      <c r="BD1240" s="3" t="s">
        <v>30</v>
      </c>
      <c r="BG1240" s="3"/>
    </row>
    <row r="1241" spans="1:59" ht="15" x14ac:dyDescent="0.2">
      <c r="A1241" s="3" t="s">
        <v>34121</v>
      </c>
      <c r="B1241" s="3" t="s">
        <v>34118</v>
      </c>
      <c r="C1241" s="4">
        <v>42790.667141203703</v>
      </c>
      <c r="D1241" s="3" t="s">
        <v>31816</v>
      </c>
      <c r="E1241" s="3" t="s">
        <v>34123</v>
      </c>
      <c r="M1241" s="3" t="s">
        <v>14223</v>
      </c>
      <c r="N1241" s="3" t="s">
        <v>14222</v>
      </c>
      <c r="O1241" s="3" t="s">
        <v>25</v>
      </c>
      <c r="U1241" s="3" t="s">
        <v>34122</v>
      </c>
      <c r="AI1241" s="3" t="s">
        <v>29</v>
      </c>
      <c r="AJ1241" s="3" t="s">
        <v>7697</v>
      </c>
      <c r="AM1241" s="3" t="s">
        <v>24</v>
      </c>
      <c r="AZ1241" s="3" t="s">
        <v>34120</v>
      </c>
      <c r="BA1241" s="3" t="s">
        <v>34119</v>
      </c>
      <c r="BB1241" s="3" t="s">
        <v>15856</v>
      </c>
      <c r="BD1241" s="3" t="s">
        <v>30</v>
      </c>
      <c r="BG1241" s="3"/>
    </row>
    <row r="1242" spans="1:59" ht="15" x14ac:dyDescent="0.2">
      <c r="A1242" s="3" t="s">
        <v>34115</v>
      </c>
      <c r="B1242" s="3" t="s">
        <v>34113</v>
      </c>
      <c r="C1242" s="4">
        <v>42790.667141203703</v>
      </c>
      <c r="D1242" s="3" t="s">
        <v>31816</v>
      </c>
      <c r="E1242" s="3" t="s">
        <v>34117</v>
      </c>
      <c r="M1242" s="3" t="s">
        <v>31423</v>
      </c>
      <c r="N1242" s="3" t="s">
        <v>31419</v>
      </c>
      <c r="O1242" s="3" t="s">
        <v>25</v>
      </c>
      <c r="U1242" s="3" t="s">
        <v>34116</v>
      </c>
      <c r="AI1242" s="3" t="s">
        <v>29</v>
      </c>
      <c r="AJ1242" s="3" t="s">
        <v>7697</v>
      </c>
      <c r="AM1242" s="3" t="s">
        <v>24</v>
      </c>
      <c r="AZ1242" s="3" t="s">
        <v>34114</v>
      </c>
      <c r="BA1242" s="3" t="s">
        <v>8481</v>
      </c>
      <c r="BB1242" s="3" t="s">
        <v>7889</v>
      </c>
      <c r="BD1242" s="3" t="s">
        <v>30</v>
      </c>
      <c r="BG1242" s="3"/>
    </row>
    <row r="1243" spans="1:59" ht="15" x14ac:dyDescent="0.2">
      <c r="A1243" s="3" t="s">
        <v>34112</v>
      </c>
      <c r="B1243" s="3" t="s">
        <v>34110</v>
      </c>
      <c r="C1243" s="4">
        <v>42790.667129629634</v>
      </c>
      <c r="D1243" s="3" t="s">
        <v>31816</v>
      </c>
      <c r="E1243" s="3" t="s">
        <v>34112</v>
      </c>
      <c r="L1243" s="3" t="s">
        <v>32690</v>
      </c>
      <c r="AZ1243" s="3" t="s">
        <v>34111</v>
      </c>
      <c r="BA1243" s="3" t="s">
        <v>2777</v>
      </c>
      <c r="BD1243" s="3" t="s">
        <v>7641</v>
      </c>
      <c r="BG1243" s="3"/>
    </row>
    <row r="1244" spans="1:59" ht="15" x14ac:dyDescent="0.2">
      <c r="A1244" s="3" t="s">
        <v>34107</v>
      </c>
      <c r="B1244" s="3" t="s">
        <v>34105</v>
      </c>
      <c r="C1244" s="4">
        <v>42790.667129629634</v>
      </c>
      <c r="D1244" s="3" t="s">
        <v>31816</v>
      </c>
      <c r="E1244" s="3" t="s">
        <v>34109</v>
      </c>
      <c r="N1244" s="3" t="s">
        <v>13026</v>
      </c>
      <c r="U1244" s="3" t="s">
        <v>34108</v>
      </c>
      <c r="AI1244" s="3" t="s">
        <v>29</v>
      </c>
      <c r="AJ1244" s="3" t="s">
        <v>7697</v>
      </c>
      <c r="AM1244" s="3" t="s">
        <v>62</v>
      </c>
      <c r="AZ1244" s="3" t="s">
        <v>34106</v>
      </c>
      <c r="BA1244" s="3" t="s">
        <v>23564</v>
      </c>
      <c r="BB1244" s="3" t="s">
        <v>7694</v>
      </c>
      <c r="BD1244" s="3" t="s">
        <v>30</v>
      </c>
      <c r="BG1244" s="3"/>
    </row>
    <row r="1245" spans="1:59" ht="15" x14ac:dyDescent="0.2">
      <c r="A1245" s="3" t="s">
        <v>34102</v>
      </c>
      <c r="B1245" s="3" t="s">
        <v>34100</v>
      </c>
      <c r="C1245" s="4">
        <v>42790.667118055557</v>
      </c>
      <c r="D1245" s="3" t="s">
        <v>31816</v>
      </c>
      <c r="E1245" s="3" t="s">
        <v>34104</v>
      </c>
      <c r="M1245" s="3" t="s">
        <v>11150</v>
      </c>
      <c r="N1245" s="3" t="s">
        <v>11146</v>
      </c>
      <c r="O1245" s="3" t="s">
        <v>25</v>
      </c>
      <c r="U1245" s="3" t="s">
        <v>34103</v>
      </c>
      <c r="AI1245" s="3" t="s">
        <v>29</v>
      </c>
      <c r="AJ1245" s="3" t="s">
        <v>7697</v>
      </c>
      <c r="AM1245" s="3" t="s">
        <v>24</v>
      </c>
      <c r="AZ1245" s="3" t="s">
        <v>13540</v>
      </c>
      <c r="BA1245" s="3" t="s">
        <v>34101</v>
      </c>
      <c r="BB1245" s="3" t="s">
        <v>40</v>
      </c>
      <c r="BD1245" s="3" t="s">
        <v>30</v>
      </c>
      <c r="BG1245" s="3"/>
    </row>
    <row r="1246" spans="1:59" ht="15" x14ac:dyDescent="0.2">
      <c r="A1246" s="3" t="s">
        <v>34097</v>
      </c>
      <c r="B1246" s="3" t="s">
        <v>34095</v>
      </c>
      <c r="C1246" s="4">
        <v>42790.66710648148</v>
      </c>
      <c r="D1246" s="3" t="s">
        <v>31816</v>
      </c>
      <c r="E1246" s="3" t="s">
        <v>34099</v>
      </c>
      <c r="M1246" s="3" t="s">
        <v>28949</v>
      </c>
      <c r="N1246" s="3" t="s">
        <v>28948</v>
      </c>
      <c r="O1246" s="3" t="s">
        <v>8540</v>
      </c>
      <c r="U1246" s="3" t="s">
        <v>34098</v>
      </c>
      <c r="AI1246" s="3" t="s">
        <v>29</v>
      </c>
      <c r="AJ1246" s="3" t="s">
        <v>7697</v>
      </c>
      <c r="AM1246" s="3" t="s">
        <v>24</v>
      </c>
      <c r="AZ1246" s="3" t="s">
        <v>34096</v>
      </c>
      <c r="BA1246" s="3" t="s">
        <v>26512</v>
      </c>
      <c r="BB1246" s="3" t="s">
        <v>14216</v>
      </c>
      <c r="BD1246" s="3" t="s">
        <v>30</v>
      </c>
      <c r="BG1246" s="3"/>
    </row>
    <row r="1247" spans="1:59" ht="15" x14ac:dyDescent="0.2">
      <c r="A1247" s="3" t="s">
        <v>34094</v>
      </c>
      <c r="B1247" s="3" t="s">
        <v>34091</v>
      </c>
      <c r="C1247" s="4">
        <v>42790.66710648148</v>
      </c>
      <c r="D1247" s="3" t="s">
        <v>31816</v>
      </c>
      <c r="E1247" s="3" t="s">
        <v>34094</v>
      </c>
      <c r="L1247" s="3" t="s">
        <v>32690</v>
      </c>
      <c r="AZ1247" s="3" t="s">
        <v>34093</v>
      </c>
      <c r="BA1247" s="3" t="s">
        <v>34092</v>
      </c>
      <c r="BD1247" s="3" t="s">
        <v>7641</v>
      </c>
      <c r="BG1247" s="3"/>
    </row>
    <row r="1248" spans="1:59" ht="15" x14ac:dyDescent="0.2">
      <c r="A1248" s="3" t="s">
        <v>34089</v>
      </c>
      <c r="B1248" s="3" t="s">
        <v>34087</v>
      </c>
      <c r="C1248" s="4">
        <v>42790.66710648148</v>
      </c>
      <c r="D1248" s="3" t="s">
        <v>31816</v>
      </c>
      <c r="E1248" s="3" t="s">
        <v>34089</v>
      </c>
      <c r="L1248" s="3" t="s">
        <v>34090</v>
      </c>
      <c r="AZ1248" s="3" t="s">
        <v>6073</v>
      </c>
      <c r="BA1248" s="3" t="s">
        <v>34088</v>
      </c>
      <c r="BD1248" s="3" t="s">
        <v>7641</v>
      </c>
      <c r="BG1248" s="3"/>
    </row>
    <row r="1249" spans="1:59" ht="15" x14ac:dyDescent="0.2">
      <c r="A1249" s="3" t="s">
        <v>34084</v>
      </c>
      <c r="B1249" s="3" t="s">
        <v>34083</v>
      </c>
      <c r="C1249" s="4">
        <v>42790.66710648148</v>
      </c>
      <c r="D1249" s="3" t="s">
        <v>31816</v>
      </c>
      <c r="E1249" s="3" t="s">
        <v>34086</v>
      </c>
      <c r="N1249" s="3" t="s">
        <v>14059</v>
      </c>
      <c r="U1249" s="3" t="s">
        <v>34085</v>
      </c>
      <c r="AI1249" s="3" t="s">
        <v>29</v>
      </c>
      <c r="AJ1249" s="3" t="s">
        <v>7697</v>
      </c>
      <c r="AM1249" s="3" t="s">
        <v>62</v>
      </c>
      <c r="AZ1249" s="3" t="s">
        <v>3907</v>
      </c>
      <c r="BA1249" s="3" t="s">
        <v>16533</v>
      </c>
      <c r="BB1249" s="3" t="s">
        <v>8034</v>
      </c>
      <c r="BD1249" s="3" t="s">
        <v>30</v>
      </c>
      <c r="BG1249" s="3"/>
    </row>
    <row r="1250" spans="1:59" ht="15" x14ac:dyDescent="0.2">
      <c r="A1250" s="3" t="s">
        <v>34080</v>
      </c>
      <c r="B1250" s="3" t="s">
        <v>34077</v>
      </c>
      <c r="C1250" s="4">
        <v>42790.667094907411</v>
      </c>
      <c r="D1250" s="3" t="s">
        <v>31816</v>
      </c>
      <c r="E1250" s="3" t="s">
        <v>34082</v>
      </c>
      <c r="N1250" s="3" t="s">
        <v>16035</v>
      </c>
      <c r="U1250" s="3" t="s">
        <v>34081</v>
      </c>
      <c r="AI1250" s="3" t="s">
        <v>29</v>
      </c>
      <c r="AJ1250" s="3" t="s">
        <v>7697</v>
      </c>
      <c r="AM1250" s="3" t="s">
        <v>62</v>
      </c>
      <c r="AZ1250" s="3" t="s">
        <v>34079</v>
      </c>
      <c r="BA1250" s="3" t="s">
        <v>34078</v>
      </c>
      <c r="BB1250" s="3" t="s">
        <v>16029</v>
      </c>
      <c r="BD1250" s="3" t="s">
        <v>30</v>
      </c>
      <c r="BG1250" s="3"/>
    </row>
    <row r="1251" spans="1:59" ht="15" x14ac:dyDescent="0.2">
      <c r="A1251" s="3" t="s">
        <v>34074</v>
      </c>
      <c r="B1251" s="3" t="s">
        <v>34072</v>
      </c>
      <c r="C1251" s="4">
        <v>42790.667094907411</v>
      </c>
      <c r="D1251" s="3" t="s">
        <v>31816</v>
      </c>
      <c r="E1251" s="3" t="s">
        <v>34076</v>
      </c>
      <c r="N1251" s="3" t="s">
        <v>15687</v>
      </c>
      <c r="U1251" s="3" t="s">
        <v>34075</v>
      </c>
      <c r="AI1251" s="3" t="s">
        <v>29</v>
      </c>
      <c r="AJ1251" s="3" t="s">
        <v>7697</v>
      </c>
      <c r="AM1251" s="3" t="s">
        <v>62</v>
      </c>
      <c r="AZ1251" s="3" t="s">
        <v>34073</v>
      </c>
      <c r="BA1251" s="3" t="s">
        <v>4267</v>
      </c>
      <c r="BB1251" s="3" t="s">
        <v>32911</v>
      </c>
      <c r="BD1251" s="3" t="s">
        <v>30</v>
      </c>
      <c r="BG1251" s="3"/>
    </row>
    <row r="1252" spans="1:59" ht="15" x14ac:dyDescent="0.2">
      <c r="A1252" s="3" t="s">
        <v>34069</v>
      </c>
      <c r="B1252" s="3" t="s">
        <v>34067</v>
      </c>
      <c r="C1252" s="4">
        <v>42790.667094907411</v>
      </c>
      <c r="D1252" s="3" t="s">
        <v>31816</v>
      </c>
      <c r="E1252" s="3" t="s">
        <v>34071</v>
      </c>
      <c r="M1252" s="3" t="s">
        <v>14608</v>
      </c>
      <c r="N1252" s="3" t="s">
        <v>14604</v>
      </c>
      <c r="O1252" s="3" t="s">
        <v>25</v>
      </c>
      <c r="U1252" s="3" t="s">
        <v>34070</v>
      </c>
      <c r="AI1252" s="3" t="s">
        <v>29</v>
      </c>
      <c r="AJ1252" s="3" t="s">
        <v>7697</v>
      </c>
      <c r="AM1252" s="3" t="s">
        <v>24</v>
      </c>
      <c r="AZ1252" s="3" t="s">
        <v>34068</v>
      </c>
      <c r="BA1252" s="3" t="s">
        <v>3695</v>
      </c>
      <c r="BB1252" s="3" t="s">
        <v>10030</v>
      </c>
      <c r="BD1252" s="3" t="s">
        <v>30</v>
      </c>
      <c r="BG1252" s="3"/>
    </row>
    <row r="1253" spans="1:59" ht="15" x14ac:dyDescent="0.2">
      <c r="A1253" s="3" t="s">
        <v>34064</v>
      </c>
      <c r="B1253" s="3" t="s">
        <v>34062</v>
      </c>
      <c r="C1253" s="4">
        <v>42790.667083333326</v>
      </c>
      <c r="D1253" s="3" t="s">
        <v>31816</v>
      </c>
      <c r="E1253" s="3" t="s">
        <v>34066</v>
      </c>
      <c r="N1253" s="3" t="s">
        <v>15687</v>
      </c>
      <c r="U1253" s="3" t="s">
        <v>34065</v>
      </c>
      <c r="AI1253" s="3" t="s">
        <v>29</v>
      </c>
      <c r="AJ1253" s="3" t="s">
        <v>7697</v>
      </c>
      <c r="AM1253" s="3" t="s">
        <v>62</v>
      </c>
      <c r="AZ1253" s="3" t="s">
        <v>34063</v>
      </c>
      <c r="BA1253" s="3" t="s">
        <v>22536</v>
      </c>
      <c r="BB1253" s="3" t="s">
        <v>15682</v>
      </c>
      <c r="BD1253" s="3" t="s">
        <v>30</v>
      </c>
      <c r="BG1253" s="3"/>
    </row>
    <row r="1254" spans="1:59" ht="15" x14ac:dyDescent="0.2">
      <c r="A1254" s="3" t="s">
        <v>34059</v>
      </c>
      <c r="B1254" s="3" t="s">
        <v>34057</v>
      </c>
      <c r="C1254" s="4">
        <v>42790.667083333326</v>
      </c>
      <c r="D1254" s="3" t="s">
        <v>31816</v>
      </c>
      <c r="E1254" s="3" t="s">
        <v>34061</v>
      </c>
      <c r="M1254" s="3" t="s">
        <v>31630</v>
      </c>
      <c r="N1254" s="3" t="s">
        <v>31626</v>
      </c>
      <c r="O1254" s="3" t="s">
        <v>25</v>
      </c>
      <c r="U1254" s="3" t="s">
        <v>34060</v>
      </c>
      <c r="AI1254" s="3" t="s">
        <v>29</v>
      </c>
      <c r="AJ1254" s="3" t="s">
        <v>7697</v>
      </c>
      <c r="AM1254" s="3" t="s">
        <v>24</v>
      </c>
      <c r="AZ1254" s="3" t="s">
        <v>34058</v>
      </c>
      <c r="BA1254" s="3" t="s">
        <v>243</v>
      </c>
      <c r="BB1254" s="3" t="s">
        <v>4592</v>
      </c>
      <c r="BD1254" s="3" t="s">
        <v>30</v>
      </c>
      <c r="BG1254" s="3"/>
    </row>
    <row r="1255" spans="1:59" ht="15" x14ac:dyDescent="0.2">
      <c r="A1255" s="3" t="s">
        <v>34054</v>
      </c>
      <c r="B1255" s="3" t="s">
        <v>34051</v>
      </c>
      <c r="C1255" s="4">
        <v>42790.667083333326</v>
      </c>
      <c r="D1255" s="3" t="s">
        <v>31816</v>
      </c>
      <c r="E1255" s="3" t="s">
        <v>34056</v>
      </c>
      <c r="N1255" s="3" t="s">
        <v>7894</v>
      </c>
      <c r="U1255" s="3" t="s">
        <v>34055</v>
      </c>
      <c r="AI1255" s="3" t="s">
        <v>29</v>
      </c>
      <c r="AJ1255" s="3" t="s">
        <v>7697</v>
      </c>
      <c r="AM1255" s="3" t="s">
        <v>62</v>
      </c>
      <c r="AZ1255" s="3" t="s">
        <v>34053</v>
      </c>
      <c r="BA1255" s="3" t="s">
        <v>34052</v>
      </c>
      <c r="BB1255" s="3" t="s">
        <v>17798</v>
      </c>
      <c r="BD1255" s="3" t="s">
        <v>30</v>
      </c>
      <c r="BG1255" s="3"/>
    </row>
    <row r="1256" spans="1:59" ht="15" x14ac:dyDescent="0.2">
      <c r="A1256" s="3" t="s">
        <v>34048</v>
      </c>
      <c r="B1256" s="3" t="s">
        <v>34046</v>
      </c>
      <c r="C1256" s="4">
        <v>42790.667083333326</v>
      </c>
      <c r="D1256" s="3" t="s">
        <v>31816</v>
      </c>
      <c r="E1256" s="3" t="s">
        <v>34050</v>
      </c>
      <c r="N1256" s="3" t="s">
        <v>23788</v>
      </c>
      <c r="U1256" s="3" t="s">
        <v>34049</v>
      </c>
      <c r="AI1256" s="3" t="s">
        <v>29</v>
      </c>
      <c r="AJ1256" s="3" t="s">
        <v>7697</v>
      </c>
      <c r="AM1256" s="3" t="s">
        <v>62</v>
      </c>
      <c r="AZ1256" s="3" t="s">
        <v>34047</v>
      </c>
      <c r="BA1256" s="3" t="s">
        <v>31757</v>
      </c>
      <c r="BB1256" s="3" t="s">
        <v>15729</v>
      </c>
      <c r="BD1256" s="3" t="s">
        <v>30</v>
      </c>
      <c r="BG1256" s="3"/>
    </row>
    <row r="1257" spans="1:59" ht="15" x14ac:dyDescent="0.2">
      <c r="A1257" s="3" t="s">
        <v>34044</v>
      </c>
      <c r="B1257" s="3" t="s">
        <v>34041</v>
      </c>
      <c r="C1257" s="4">
        <v>42790.667083333326</v>
      </c>
      <c r="D1257" s="3" t="s">
        <v>31816</v>
      </c>
      <c r="E1257" s="3" t="s">
        <v>34044</v>
      </c>
      <c r="L1257" s="3" t="s">
        <v>34045</v>
      </c>
      <c r="AZ1257" s="3" t="s">
        <v>34043</v>
      </c>
      <c r="BA1257" s="3" t="s">
        <v>34042</v>
      </c>
      <c r="BD1257" s="3" t="s">
        <v>7641</v>
      </c>
      <c r="BG1257" s="3"/>
    </row>
    <row r="1258" spans="1:59" ht="15" x14ac:dyDescent="0.2">
      <c r="A1258" s="3" t="s">
        <v>34040</v>
      </c>
      <c r="B1258" s="3" t="s">
        <v>34038</v>
      </c>
      <c r="C1258" s="4">
        <v>42790.667083333326</v>
      </c>
      <c r="D1258" s="3" t="s">
        <v>31816</v>
      </c>
      <c r="E1258" s="3" t="s">
        <v>34040</v>
      </c>
      <c r="L1258" s="3" t="s">
        <v>32690</v>
      </c>
      <c r="AZ1258" s="3" t="s">
        <v>34039</v>
      </c>
      <c r="BA1258" s="3" t="s">
        <v>9517</v>
      </c>
      <c r="BD1258" s="3" t="s">
        <v>7641</v>
      </c>
      <c r="BG1258" s="3"/>
    </row>
    <row r="1259" spans="1:59" ht="15" x14ac:dyDescent="0.2">
      <c r="A1259" s="3" t="s">
        <v>34035</v>
      </c>
      <c r="B1259" s="3" t="s">
        <v>34031</v>
      </c>
      <c r="C1259" s="4">
        <v>42790.667071759257</v>
      </c>
      <c r="D1259" s="3" t="s">
        <v>31816</v>
      </c>
      <c r="E1259" s="3" t="s">
        <v>34037</v>
      </c>
      <c r="N1259" s="3" t="s">
        <v>7894</v>
      </c>
      <c r="U1259" s="3" t="s">
        <v>34036</v>
      </c>
      <c r="AI1259" s="3" t="s">
        <v>29</v>
      </c>
      <c r="AJ1259" s="3" t="s">
        <v>7697</v>
      </c>
      <c r="AM1259" s="3" t="s">
        <v>62</v>
      </c>
      <c r="AZ1259" s="3" t="s">
        <v>34034</v>
      </c>
      <c r="BA1259" s="3" t="s">
        <v>34033</v>
      </c>
      <c r="BB1259" s="3" t="s">
        <v>34032</v>
      </c>
      <c r="BD1259" s="3" t="s">
        <v>30</v>
      </c>
      <c r="BG1259" s="3"/>
    </row>
    <row r="1260" spans="1:59" ht="15" x14ac:dyDescent="0.2">
      <c r="A1260" s="3" t="s">
        <v>34029</v>
      </c>
      <c r="B1260" s="3" t="s">
        <v>34026</v>
      </c>
      <c r="C1260" s="4">
        <v>42790.667071759257</v>
      </c>
      <c r="D1260" s="3" t="s">
        <v>31816</v>
      </c>
      <c r="E1260" s="3" t="s">
        <v>34029</v>
      </c>
      <c r="L1260" s="3" t="s">
        <v>34030</v>
      </c>
      <c r="AZ1260" s="3" t="s">
        <v>34028</v>
      </c>
      <c r="BA1260" s="3" t="s">
        <v>34027</v>
      </c>
      <c r="BD1260" s="3" t="s">
        <v>7641</v>
      </c>
      <c r="BG1260" s="3"/>
    </row>
    <row r="1261" spans="1:59" ht="15" x14ac:dyDescent="0.2">
      <c r="A1261" s="3" t="s">
        <v>34023</v>
      </c>
      <c r="B1261" s="3" t="s">
        <v>34021</v>
      </c>
      <c r="C1261" s="4">
        <v>42790.667071759257</v>
      </c>
      <c r="D1261" s="3" t="s">
        <v>31816</v>
      </c>
      <c r="E1261" s="3" t="s">
        <v>34025</v>
      </c>
      <c r="M1261" s="3" t="s">
        <v>16620</v>
      </c>
      <c r="N1261" s="3" t="s">
        <v>16619</v>
      </c>
      <c r="O1261" s="3" t="s">
        <v>25</v>
      </c>
      <c r="U1261" s="3" t="s">
        <v>34024</v>
      </c>
      <c r="AI1261" s="3" t="s">
        <v>29</v>
      </c>
      <c r="AJ1261" s="3" t="s">
        <v>7697</v>
      </c>
      <c r="AM1261" s="3" t="s">
        <v>24</v>
      </c>
      <c r="AZ1261" s="3" t="s">
        <v>34022</v>
      </c>
      <c r="BA1261" s="3" t="s">
        <v>3082</v>
      </c>
      <c r="BB1261" s="3" t="s">
        <v>7889</v>
      </c>
      <c r="BD1261" s="3" t="s">
        <v>30</v>
      </c>
      <c r="BG1261" s="3"/>
    </row>
    <row r="1262" spans="1:59" ht="15" x14ac:dyDescent="0.2">
      <c r="A1262" s="3" t="s">
        <v>34018</v>
      </c>
      <c r="B1262" s="3" t="s">
        <v>34016</v>
      </c>
      <c r="C1262" s="4">
        <v>42790.667071759257</v>
      </c>
      <c r="D1262" s="3" t="s">
        <v>31816</v>
      </c>
      <c r="E1262" s="3" t="s">
        <v>34020</v>
      </c>
      <c r="M1262" s="3" t="s">
        <v>8046</v>
      </c>
      <c r="N1262" s="3" t="s">
        <v>8045</v>
      </c>
      <c r="O1262" s="3" t="s">
        <v>25</v>
      </c>
      <c r="U1262" s="3" t="s">
        <v>34019</v>
      </c>
      <c r="AI1262" s="3" t="s">
        <v>29</v>
      </c>
      <c r="AJ1262" s="3" t="s">
        <v>7697</v>
      </c>
      <c r="AM1262" s="3" t="s">
        <v>24</v>
      </c>
      <c r="AZ1262" s="3" t="s">
        <v>34017</v>
      </c>
      <c r="BA1262" s="3" t="s">
        <v>2626</v>
      </c>
      <c r="BB1262" s="3" t="s">
        <v>7719</v>
      </c>
      <c r="BD1262" s="3" t="s">
        <v>30</v>
      </c>
      <c r="BG1262" s="3"/>
    </row>
    <row r="1263" spans="1:59" ht="15" x14ac:dyDescent="0.2">
      <c r="A1263" s="3" t="s">
        <v>34015</v>
      </c>
      <c r="B1263" s="3" t="s">
        <v>34013</v>
      </c>
      <c r="C1263" s="4">
        <v>42790.667060185187</v>
      </c>
      <c r="D1263" s="3" t="s">
        <v>31816</v>
      </c>
      <c r="E1263" s="3" t="s">
        <v>34015</v>
      </c>
      <c r="L1263" s="3" t="s">
        <v>32690</v>
      </c>
      <c r="AZ1263" s="3" t="s">
        <v>5182</v>
      </c>
      <c r="BA1263" s="3" t="s">
        <v>34014</v>
      </c>
      <c r="BD1263" s="3" t="s">
        <v>7641</v>
      </c>
      <c r="BG1263" s="3"/>
    </row>
    <row r="1264" spans="1:59" ht="15" x14ac:dyDescent="0.2">
      <c r="A1264" s="3" t="s">
        <v>34011</v>
      </c>
      <c r="B1264" s="3" t="s">
        <v>34010</v>
      </c>
      <c r="C1264" s="4">
        <v>42790.667060185187</v>
      </c>
      <c r="D1264" s="3" t="s">
        <v>31816</v>
      </c>
      <c r="E1264" s="3" t="s">
        <v>34011</v>
      </c>
      <c r="L1264" s="3" t="s">
        <v>34012</v>
      </c>
      <c r="AZ1264" s="3" t="s">
        <v>1066</v>
      </c>
      <c r="BA1264" s="3" t="s">
        <v>7916</v>
      </c>
      <c r="BD1264" s="3" t="s">
        <v>7641</v>
      </c>
      <c r="BG1264" s="3"/>
    </row>
    <row r="1265" spans="1:59" ht="15" x14ac:dyDescent="0.2">
      <c r="A1265" s="3" t="s">
        <v>34007</v>
      </c>
      <c r="B1265" s="3" t="s">
        <v>34005</v>
      </c>
      <c r="C1265" s="4">
        <v>42790.667060185187</v>
      </c>
      <c r="D1265" s="3" t="s">
        <v>31816</v>
      </c>
      <c r="E1265" s="3" t="s">
        <v>34009</v>
      </c>
      <c r="N1265" s="3" t="s">
        <v>21823</v>
      </c>
      <c r="U1265" s="3" t="s">
        <v>34008</v>
      </c>
      <c r="AI1265" s="3" t="s">
        <v>29</v>
      </c>
      <c r="AJ1265" s="3" t="s">
        <v>7697</v>
      </c>
      <c r="AM1265" s="3" t="s">
        <v>62</v>
      </c>
      <c r="AZ1265" s="3" t="s">
        <v>1066</v>
      </c>
      <c r="BA1265" s="3" t="s">
        <v>34006</v>
      </c>
      <c r="BB1265" s="3" t="s">
        <v>14363</v>
      </c>
      <c r="BD1265" s="3" t="s">
        <v>30</v>
      </c>
      <c r="BG1265" s="3"/>
    </row>
    <row r="1266" spans="1:59" ht="15" x14ac:dyDescent="0.2">
      <c r="A1266" s="3" t="s">
        <v>34003</v>
      </c>
      <c r="B1266" s="3" t="s">
        <v>34000</v>
      </c>
      <c r="C1266" s="4">
        <v>42790.667048611111</v>
      </c>
      <c r="D1266" s="3" t="s">
        <v>31816</v>
      </c>
      <c r="E1266" s="3" t="s">
        <v>34003</v>
      </c>
      <c r="L1266" s="3" t="s">
        <v>34004</v>
      </c>
      <c r="AZ1266" s="3" t="s">
        <v>34002</v>
      </c>
      <c r="BA1266" s="3" t="s">
        <v>34001</v>
      </c>
      <c r="BD1266" s="3" t="s">
        <v>7641</v>
      </c>
      <c r="BG1266" s="3"/>
    </row>
    <row r="1267" spans="1:59" ht="15" x14ac:dyDescent="0.2">
      <c r="A1267" s="3" t="s">
        <v>33997</v>
      </c>
      <c r="B1267" s="3" t="s">
        <v>33995</v>
      </c>
      <c r="C1267" s="4">
        <v>42790.667048611111</v>
      </c>
      <c r="D1267" s="3" t="s">
        <v>31816</v>
      </c>
      <c r="E1267" s="3" t="s">
        <v>33999</v>
      </c>
      <c r="N1267" s="3" t="s">
        <v>25089</v>
      </c>
      <c r="U1267" s="3" t="s">
        <v>33998</v>
      </c>
      <c r="AI1267" s="3" t="s">
        <v>29</v>
      </c>
      <c r="AJ1267" s="3" t="s">
        <v>7697</v>
      </c>
      <c r="AM1267" s="3" t="s">
        <v>62</v>
      </c>
      <c r="AZ1267" s="3" t="s">
        <v>963</v>
      </c>
      <c r="BA1267" s="3" t="s">
        <v>33996</v>
      </c>
      <c r="BB1267" s="3" t="s">
        <v>16624</v>
      </c>
      <c r="BD1267" s="3" t="s">
        <v>30</v>
      </c>
      <c r="BG1267" s="3"/>
    </row>
    <row r="1268" spans="1:59" ht="15" x14ac:dyDescent="0.2">
      <c r="A1268" s="3" t="s">
        <v>33992</v>
      </c>
      <c r="B1268" s="3" t="s">
        <v>33990</v>
      </c>
      <c r="C1268" s="4">
        <v>42790.667048611111</v>
      </c>
      <c r="D1268" s="3" t="s">
        <v>31816</v>
      </c>
      <c r="E1268" s="3" t="s">
        <v>33994</v>
      </c>
      <c r="N1268" s="3" t="s">
        <v>15898</v>
      </c>
      <c r="U1268" s="3" t="s">
        <v>33993</v>
      </c>
      <c r="AI1268" s="3" t="s">
        <v>29</v>
      </c>
      <c r="AJ1268" s="3" t="s">
        <v>7697</v>
      </c>
      <c r="AM1268" s="3" t="s">
        <v>62</v>
      </c>
      <c r="AZ1268" s="3" t="s">
        <v>1448</v>
      </c>
      <c r="BA1268" s="3" t="s">
        <v>33991</v>
      </c>
      <c r="BB1268" s="3" t="s">
        <v>15893</v>
      </c>
      <c r="BD1268" s="3" t="s">
        <v>30</v>
      </c>
      <c r="BG1268" s="3"/>
    </row>
    <row r="1269" spans="1:59" ht="15" x14ac:dyDescent="0.2">
      <c r="A1269" s="3" t="s">
        <v>33989</v>
      </c>
      <c r="B1269" s="3" t="s">
        <v>33987</v>
      </c>
      <c r="C1269" s="4">
        <v>42790.667048611111</v>
      </c>
      <c r="D1269" s="3" t="s">
        <v>31816</v>
      </c>
      <c r="E1269" s="3" t="s">
        <v>33989</v>
      </c>
      <c r="L1269" s="3" t="s">
        <v>32690</v>
      </c>
      <c r="AZ1269" s="3" t="s">
        <v>1448</v>
      </c>
      <c r="BA1269" s="3" t="s">
        <v>33988</v>
      </c>
      <c r="BD1269" s="3" t="s">
        <v>7641</v>
      </c>
      <c r="BG1269" s="3"/>
    </row>
    <row r="1270" spans="1:59" ht="15" x14ac:dyDescent="0.2">
      <c r="A1270" s="3" t="s">
        <v>33984</v>
      </c>
      <c r="B1270" s="3" t="s">
        <v>33983</v>
      </c>
      <c r="C1270" s="4">
        <v>42790.667037037027</v>
      </c>
      <c r="D1270" s="3" t="s">
        <v>31816</v>
      </c>
      <c r="E1270" s="3" t="s">
        <v>33986</v>
      </c>
      <c r="M1270" s="3" t="s">
        <v>15277</v>
      </c>
      <c r="N1270" s="3" t="s">
        <v>15273</v>
      </c>
      <c r="O1270" s="3" t="s">
        <v>25</v>
      </c>
      <c r="U1270" s="3" t="s">
        <v>33985</v>
      </c>
      <c r="AI1270" s="3" t="s">
        <v>29</v>
      </c>
      <c r="AJ1270" s="3" t="s">
        <v>7697</v>
      </c>
      <c r="AM1270" s="3" t="s">
        <v>24</v>
      </c>
      <c r="AZ1270" s="3" t="s">
        <v>31960</v>
      </c>
      <c r="BA1270" s="3" t="s">
        <v>22232</v>
      </c>
      <c r="BB1270" s="3" t="s">
        <v>14216</v>
      </c>
      <c r="BD1270" s="3" t="s">
        <v>30</v>
      </c>
      <c r="BG1270" s="3"/>
    </row>
    <row r="1271" spans="1:59" ht="15" x14ac:dyDescent="0.2">
      <c r="A1271" s="3" t="s">
        <v>33982</v>
      </c>
      <c r="B1271" s="3" t="s">
        <v>33979</v>
      </c>
      <c r="C1271" s="4">
        <v>42790.667037037027</v>
      </c>
      <c r="D1271" s="3" t="s">
        <v>31816</v>
      </c>
      <c r="E1271" s="3" t="s">
        <v>33982</v>
      </c>
      <c r="L1271" s="3" t="s">
        <v>32690</v>
      </c>
      <c r="AZ1271" s="3" t="s">
        <v>33981</v>
      </c>
      <c r="BA1271" s="3" t="s">
        <v>33980</v>
      </c>
      <c r="BD1271" s="3" t="s">
        <v>7641</v>
      </c>
      <c r="BG1271" s="3"/>
    </row>
    <row r="1272" spans="1:59" ht="15" x14ac:dyDescent="0.2">
      <c r="A1272" s="3" t="s">
        <v>33977</v>
      </c>
      <c r="B1272" s="3" t="s">
        <v>33974</v>
      </c>
      <c r="C1272" s="4">
        <v>42790.667037037027</v>
      </c>
      <c r="D1272" s="3" t="s">
        <v>31816</v>
      </c>
      <c r="E1272" s="3" t="s">
        <v>33977</v>
      </c>
      <c r="L1272" s="3" t="s">
        <v>33978</v>
      </c>
      <c r="AZ1272" s="3" t="s">
        <v>33976</v>
      </c>
      <c r="BA1272" s="3" t="s">
        <v>33975</v>
      </c>
      <c r="BD1272" s="3" t="s">
        <v>7641</v>
      </c>
      <c r="BG1272" s="3"/>
    </row>
    <row r="1273" spans="1:59" ht="15" x14ac:dyDescent="0.2">
      <c r="A1273" s="3" t="s">
        <v>33973</v>
      </c>
      <c r="B1273" s="3" t="s">
        <v>33970</v>
      </c>
      <c r="C1273" s="4">
        <v>42790.667025462957</v>
      </c>
      <c r="D1273" s="3" t="s">
        <v>31816</v>
      </c>
      <c r="E1273" s="3" t="s">
        <v>33973</v>
      </c>
      <c r="L1273" s="3" t="s">
        <v>32690</v>
      </c>
      <c r="AZ1273" s="3" t="s">
        <v>33972</v>
      </c>
      <c r="BA1273" s="3" t="s">
        <v>33971</v>
      </c>
      <c r="BD1273" s="3" t="s">
        <v>7641</v>
      </c>
      <c r="BG1273" s="3"/>
    </row>
    <row r="1274" spans="1:59" ht="15" x14ac:dyDescent="0.2">
      <c r="A1274" s="3" t="s">
        <v>33968</v>
      </c>
      <c r="B1274" s="3" t="s">
        <v>33967</v>
      </c>
      <c r="C1274" s="4">
        <v>42790.667013888888</v>
      </c>
      <c r="D1274" s="3" t="s">
        <v>31816</v>
      </c>
      <c r="E1274" s="3" t="s">
        <v>33968</v>
      </c>
      <c r="L1274" s="3" t="s">
        <v>33969</v>
      </c>
      <c r="AZ1274" s="3" t="s">
        <v>5323</v>
      </c>
      <c r="BA1274" s="3" t="s">
        <v>22046</v>
      </c>
      <c r="BD1274" s="3" t="s">
        <v>7641</v>
      </c>
      <c r="BG1274" s="3"/>
    </row>
    <row r="1275" spans="1:59" ht="15" x14ac:dyDescent="0.2">
      <c r="A1275" s="3" t="s">
        <v>33966</v>
      </c>
      <c r="B1275" s="3" t="s">
        <v>33964</v>
      </c>
      <c r="C1275" s="4">
        <v>42790.667013888888</v>
      </c>
      <c r="D1275" s="3" t="s">
        <v>31816</v>
      </c>
      <c r="E1275" s="3" t="s">
        <v>33966</v>
      </c>
      <c r="L1275" s="3" t="s">
        <v>32690</v>
      </c>
      <c r="AZ1275" s="3" t="s">
        <v>4137</v>
      </c>
      <c r="BA1275" s="3" t="s">
        <v>33965</v>
      </c>
      <c r="BD1275" s="3" t="s">
        <v>7641</v>
      </c>
      <c r="BG1275" s="3"/>
    </row>
    <row r="1276" spans="1:59" ht="15" x14ac:dyDescent="0.2">
      <c r="A1276" s="3" t="s">
        <v>33962</v>
      </c>
      <c r="B1276" s="3" t="s">
        <v>33960</v>
      </c>
      <c r="C1276" s="4">
        <v>42790.667013888888</v>
      </c>
      <c r="D1276" s="3" t="s">
        <v>31816</v>
      </c>
      <c r="E1276" s="3" t="s">
        <v>33962</v>
      </c>
      <c r="L1276" s="3" t="s">
        <v>33963</v>
      </c>
      <c r="AZ1276" s="3" t="s">
        <v>33961</v>
      </c>
      <c r="BA1276" s="3" t="s">
        <v>30679</v>
      </c>
      <c r="BD1276" s="3" t="s">
        <v>7641</v>
      </c>
      <c r="BG1276" s="3"/>
    </row>
    <row r="1277" spans="1:59" ht="15" x14ac:dyDescent="0.2">
      <c r="A1277" s="3" t="s">
        <v>33959</v>
      </c>
      <c r="B1277" s="3" t="s">
        <v>33956</v>
      </c>
      <c r="C1277" s="4">
        <v>42790.667013888888</v>
      </c>
      <c r="D1277" s="3" t="s">
        <v>31816</v>
      </c>
      <c r="E1277" s="3" t="s">
        <v>33959</v>
      </c>
      <c r="L1277" s="3" t="s">
        <v>32690</v>
      </c>
      <c r="AZ1277" s="3" t="s">
        <v>33958</v>
      </c>
      <c r="BA1277" s="3" t="s">
        <v>33957</v>
      </c>
      <c r="BD1277" s="3" t="s">
        <v>7641</v>
      </c>
      <c r="BG1277" s="3"/>
    </row>
    <row r="1278" spans="1:59" ht="15" x14ac:dyDescent="0.2">
      <c r="A1278" s="3" t="s">
        <v>33953</v>
      </c>
      <c r="B1278" s="3" t="s">
        <v>33950</v>
      </c>
      <c r="C1278" s="4">
        <v>42790.667013888888</v>
      </c>
      <c r="D1278" s="3" t="s">
        <v>31816</v>
      </c>
      <c r="E1278" s="3" t="s">
        <v>33955</v>
      </c>
      <c r="M1278" s="3" t="s">
        <v>16163</v>
      </c>
      <c r="N1278" s="3" t="s">
        <v>16158</v>
      </c>
      <c r="O1278" s="3" t="s">
        <v>8540</v>
      </c>
      <c r="U1278" s="3" t="s">
        <v>33954</v>
      </c>
      <c r="AI1278" s="3" t="s">
        <v>29</v>
      </c>
      <c r="AJ1278" s="3" t="s">
        <v>7697</v>
      </c>
      <c r="AM1278" s="3" t="s">
        <v>24</v>
      </c>
      <c r="AZ1278" s="3" t="s">
        <v>33952</v>
      </c>
      <c r="BA1278" s="3" t="s">
        <v>33951</v>
      </c>
      <c r="BB1278" s="3" t="s">
        <v>13798</v>
      </c>
      <c r="BD1278" s="3" t="s">
        <v>30</v>
      </c>
      <c r="BG1278" s="3"/>
    </row>
    <row r="1279" spans="1:59" ht="15" x14ac:dyDescent="0.2">
      <c r="A1279" s="3" t="s">
        <v>33949</v>
      </c>
      <c r="B1279" s="3" t="s">
        <v>33946</v>
      </c>
      <c r="C1279" s="4">
        <v>42790.667013888888</v>
      </c>
      <c r="D1279" s="3" t="s">
        <v>31816</v>
      </c>
      <c r="E1279" s="3" t="s">
        <v>33949</v>
      </c>
      <c r="L1279" s="3" t="s">
        <v>32690</v>
      </c>
      <c r="AZ1279" s="3" t="s">
        <v>33948</v>
      </c>
      <c r="BA1279" s="3" t="s">
        <v>33947</v>
      </c>
      <c r="BD1279" s="3" t="s">
        <v>7641</v>
      </c>
      <c r="BG1279" s="3"/>
    </row>
    <row r="1280" spans="1:59" ht="15" x14ac:dyDescent="0.2">
      <c r="A1280" s="3" t="s">
        <v>33945</v>
      </c>
      <c r="B1280" s="3" t="s">
        <v>33943</v>
      </c>
      <c r="C1280" s="4">
        <v>42790.667013888888</v>
      </c>
      <c r="D1280" s="3" t="s">
        <v>31816</v>
      </c>
      <c r="E1280" s="3" t="s">
        <v>33945</v>
      </c>
      <c r="L1280" s="3" t="s">
        <v>32690</v>
      </c>
      <c r="AZ1280" s="3" t="s">
        <v>33944</v>
      </c>
      <c r="BA1280" s="3" t="s">
        <v>11923</v>
      </c>
      <c r="BD1280" s="3" t="s">
        <v>7641</v>
      </c>
      <c r="BG1280" s="3"/>
    </row>
    <row r="1281" spans="1:59" ht="15" x14ac:dyDescent="0.2">
      <c r="A1281" s="3" t="s">
        <v>33939</v>
      </c>
      <c r="B1281" s="3" t="s">
        <v>33936</v>
      </c>
      <c r="C1281" s="4">
        <v>42790.667013888888</v>
      </c>
      <c r="D1281" s="3" t="s">
        <v>31816</v>
      </c>
      <c r="E1281" s="3" t="s">
        <v>33942</v>
      </c>
      <c r="L1281" s="3" t="s">
        <v>33941</v>
      </c>
      <c r="M1281" s="3" t="s">
        <v>11570</v>
      </c>
      <c r="N1281" s="3" t="s">
        <v>11566</v>
      </c>
      <c r="O1281" s="3" t="s">
        <v>25</v>
      </c>
      <c r="U1281" s="3" t="s">
        <v>33940</v>
      </c>
      <c r="AI1281" s="3" t="s">
        <v>29</v>
      </c>
      <c r="AJ1281" s="3" t="s">
        <v>7697</v>
      </c>
      <c r="AM1281" s="3" t="s">
        <v>24</v>
      </c>
      <c r="AZ1281" s="3" t="s">
        <v>33938</v>
      </c>
      <c r="BA1281" s="3" t="s">
        <v>33937</v>
      </c>
      <c r="BB1281" s="3" t="s">
        <v>8693</v>
      </c>
      <c r="BD1281" s="3" t="s">
        <v>30</v>
      </c>
      <c r="BG1281" s="3"/>
    </row>
    <row r="1282" spans="1:59" ht="15" x14ac:dyDescent="0.2">
      <c r="A1282" s="3" t="s">
        <v>33933</v>
      </c>
      <c r="B1282" s="3" t="s">
        <v>33931</v>
      </c>
      <c r="C1282" s="4">
        <v>42790.667002314818</v>
      </c>
      <c r="D1282" s="3" t="s">
        <v>31816</v>
      </c>
      <c r="E1282" s="3" t="s">
        <v>33935</v>
      </c>
      <c r="M1282" s="3" t="s">
        <v>13243</v>
      </c>
      <c r="N1282" s="3" t="s">
        <v>13238</v>
      </c>
      <c r="O1282" s="3" t="s">
        <v>25</v>
      </c>
      <c r="U1282" s="3" t="s">
        <v>33934</v>
      </c>
      <c r="AI1282" s="3" t="s">
        <v>29</v>
      </c>
      <c r="AJ1282" s="3" t="s">
        <v>7697</v>
      </c>
      <c r="AM1282" s="3" t="s">
        <v>24</v>
      </c>
      <c r="AZ1282" s="3" t="s">
        <v>14542</v>
      </c>
      <c r="BA1282" s="3" t="s">
        <v>33932</v>
      </c>
      <c r="BB1282" s="3" t="s">
        <v>13303</v>
      </c>
      <c r="BD1282" s="3" t="s">
        <v>30</v>
      </c>
      <c r="BG1282" s="3"/>
    </row>
    <row r="1283" spans="1:59" ht="15" x14ac:dyDescent="0.2">
      <c r="A1283" s="3" t="s">
        <v>33928</v>
      </c>
      <c r="B1283" s="3" t="s">
        <v>33927</v>
      </c>
      <c r="C1283" s="4">
        <v>42790.667002314818</v>
      </c>
      <c r="D1283" s="3" t="s">
        <v>31816</v>
      </c>
      <c r="E1283" s="3" t="s">
        <v>33930</v>
      </c>
      <c r="M1283" s="3" t="s">
        <v>21995</v>
      </c>
      <c r="N1283" s="3" t="s">
        <v>21994</v>
      </c>
      <c r="O1283" s="3" t="s">
        <v>25</v>
      </c>
      <c r="U1283" s="3" t="s">
        <v>33929</v>
      </c>
      <c r="AI1283" s="3" t="s">
        <v>29</v>
      </c>
      <c r="AJ1283" s="3" t="s">
        <v>7697</v>
      </c>
      <c r="AM1283" s="3" t="s">
        <v>24</v>
      </c>
      <c r="AZ1283" s="3" t="s">
        <v>14542</v>
      </c>
      <c r="BA1283" s="3" t="s">
        <v>24886</v>
      </c>
      <c r="BB1283" s="3" t="s">
        <v>40</v>
      </c>
      <c r="BD1283" s="3" t="s">
        <v>30</v>
      </c>
      <c r="BG1283" s="3"/>
    </row>
    <row r="1284" spans="1:59" ht="15" x14ac:dyDescent="0.2">
      <c r="A1284" s="3" t="s">
        <v>33925</v>
      </c>
      <c r="B1284" s="3" t="s">
        <v>33922</v>
      </c>
      <c r="C1284" s="4">
        <v>42790.667002314818</v>
      </c>
      <c r="D1284" s="3" t="s">
        <v>31816</v>
      </c>
      <c r="E1284" s="3" t="s">
        <v>33925</v>
      </c>
      <c r="L1284" s="3" t="s">
        <v>33926</v>
      </c>
      <c r="AZ1284" s="3" t="s">
        <v>33924</v>
      </c>
      <c r="BA1284" s="3" t="s">
        <v>33923</v>
      </c>
      <c r="BD1284" s="3" t="s">
        <v>7641</v>
      </c>
      <c r="BG1284" s="3"/>
    </row>
    <row r="1285" spans="1:59" ht="15" x14ac:dyDescent="0.2">
      <c r="A1285" s="3" t="s">
        <v>33919</v>
      </c>
      <c r="B1285" s="3" t="s">
        <v>33917</v>
      </c>
      <c r="C1285" s="4">
        <v>42790.666990740741</v>
      </c>
      <c r="D1285" s="3" t="s">
        <v>31816</v>
      </c>
      <c r="E1285" s="3" t="s">
        <v>33921</v>
      </c>
      <c r="N1285" s="3" t="s">
        <v>7700</v>
      </c>
      <c r="U1285" s="3" t="s">
        <v>33920</v>
      </c>
      <c r="AI1285" s="3" t="s">
        <v>29</v>
      </c>
      <c r="AJ1285" s="3" t="s">
        <v>7697</v>
      </c>
      <c r="AM1285" s="3" t="s">
        <v>62</v>
      </c>
      <c r="AZ1285" s="3" t="s">
        <v>30927</v>
      </c>
      <c r="BA1285" s="3" t="s">
        <v>33918</v>
      </c>
      <c r="BB1285" s="3" t="s">
        <v>7736</v>
      </c>
      <c r="BD1285" s="3" t="s">
        <v>30</v>
      </c>
      <c r="BG1285" s="3"/>
    </row>
    <row r="1286" spans="1:59" ht="15" x14ac:dyDescent="0.2">
      <c r="A1286" s="3" t="s">
        <v>33915</v>
      </c>
      <c r="B1286" s="3" t="s">
        <v>33913</v>
      </c>
      <c r="C1286" s="4">
        <v>42790.666979166657</v>
      </c>
      <c r="D1286" s="3" t="s">
        <v>31816</v>
      </c>
      <c r="E1286" s="3" t="s">
        <v>33915</v>
      </c>
      <c r="L1286" s="3" t="s">
        <v>33916</v>
      </c>
      <c r="AZ1286" s="3" t="s">
        <v>12715</v>
      </c>
      <c r="BA1286" s="3" t="s">
        <v>33914</v>
      </c>
      <c r="BD1286" s="3" t="s">
        <v>7641</v>
      </c>
      <c r="BG1286" s="3"/>
    </row>
    <row r="1287" spans="1:59" ht="15" x14ac:dyDescent="0.2">
      <c r="A1287" s="3" t="s">
        <v>33910</v>
      </c>
      <c r="B1287" s="3" t="s">
        <v>33907</v>
      </c>
      <c r="C1287" s="4">
        <v>42790.666979166657</v>
      </c>
      <c r="D1287" s="3" t="s">
        <v>31816</v>
      </c>
      <c r="E1287" s="3" t="s">
        <v>33912</v>
      </c>
      <c r="N1287" s="3" t="s">
        <v>7894</v>
      </c>
      <c r="U1287" s="3" t="s">
        <v>33911</v>
      </c>
      <c r="AI1287" s="3" t="s">
        <v>29</v>
      </c>
      <c r="AJ1287" s="3" t="s">
        <v>7697</v>
      </c>
      <c r="AM1287" s="3" t="s">
        <v>62</v>
      </c>
      <c r="AZ1287" s="3" t="s">
        <v>33909</v>
      </c>
      <c r="BA1287" s="3" t="s">
        <v>33908</v>
      </c>
      <c r="BB1287" s="3" t="s">
        <v>5113</v>
      </c>
      <c r="BD1287" s="3" t="s">
        <v>30</v>
      </c>
      <c r="BG1287" s="3"/>
    </row>
    <row r="1288" spans="1:59" ht="15" x14ac:dyDescent="0.2">
      <c r="A1288" s="3" t="s">
        <v>33904</v>
      </c>
      <c r="B1288" s="3" t="s">
        <v>33902</v>
      </c>
      <c r="C1288" s="4">
        <v>42790.666979166657</v>
      </c>
      <c r="D1288" s="3" t="s">
        <v>31816</v>
      </c>
      <c r="E1288" s="3" t="s">
        <v>33906</v>
      </c>
      <c r="N1288" s="3" t="s">
        <v>13659</v>
      </c>
      <c r="U1288" s="3" t="s">
        <v>33905</v>
      </c>
      <c r="AI1288" s="3" t="s">
        <v>29</v>
      </c>
      <c r="AJ1288" s="3" t="s">
        <v>7697</v>
      </c>
      <c r="AM1288" s="3" t="s">
        <v>62</v>
      </c>
      <c r="AZ1288" s="3" t="s">
        <v>33903</v>
      </c>
      <c r="BA1288" s="3" t="s">
        <v>18093</v>
      </c>
      <c r="BB1288" s="3" t="s">
        <v>10177</v>
      </c>
      <c r="BD1288" s="3" t="s">
        <v>30</v>
      </c>
      <c r="BG1288" s="3"/>
    </row>
    <row r="1289" spans="1:59" ht="15" x14ac:dyDescent="0.2">
      <c r="A1289" s="3" t="s">
        <v>33901</v>
      </c>
      <c r="B1289" s="3" t="s">
        <v>33898</v>
      </c>
      <c r="C1289" s="4">
        <v>42790.666979166657</v>
      </c>
      <c r="D1289" s="3" t="s">
        <v>31816</v>
      </c>
      <c r="E1289" s="3" t="s">
        <v>33901</v>
      </c>
      <c r="L1289" s="3" t="s">
        <v>32690</v>
      </c>
      <c r="AZ1289" s="3" t="s">
        <v>33900</v>
      </c>
      <c r="BA1289" s="3" t="s">
        <v>33899</v>
      </c>
      <c r="BD1289" s="3" t="s">
        <v>7641</v>
      </c>
      <c r="BG1289" s="3"/>
    </row>
    <row r="1290" spans="1:59" ht="15" x14ac:dyDescent="0.2">
      <c r="A1290" s="3" t="s">
        <v>33895</v>
      </c>
      <c r="B1290" s="3" t="s">
        <v>33892</v>
      </c>
      <c r="C1290" s="4">
        <v>42790.666979166657</v>
      </c>
      <c r="D1290" s="3" t="s">
        <v>31816</v>
      </c>
      <c r="E1290" s="3" t="s">
        <v>33897</v>
      </c>
      <c r="N1290" s="3" t="s">
        <v>14013</v>
      </c>
      <c r="U1290" s="3" t="s">
        <v>33896</v>
      </c>
      <c r="AI1290" s="3" t="s">
        <v>29</v>
      </c>
      <c r="AJ1290" s="3" t="s">
        <v>7697</v>
      </c>
      <c r="AM1290" s="3" t="s">
        <v>62</v>
      </c>
      <c r="AZ1290" s="3" t="s">
        <v>33894</v>
      </c>
      <c r="BA1290" s="3" t="s">
        <v>33893</v>
      </c>
      <c r="BB1290" s="3" t="s">
        <v>40</v>
      </c>
      <c r="BD1290" s="3" t="s">
        <v>30</v>
      </c>
      <c r="BG1290" s="3"/>
    </row>
    <row r="1291" spans="1:59" ht="15" x14ac:dyDescent="0.2">
      <c r="A1291" s="3" t="s">
        <v>33890</v>
      </c>
      <c r="B1291" s="3" t="s">
        <v>33887</v>
      </c>
      <c r="C1291" s="4">
        <v>42790.666979166657</v>
      </c>
      <c r="D1291" s="3" t="s">
        <v>31816</v>
      </c>
      <c r="E1291" s="3" t="s">
        <v>33890</v>
      </c>
      <c r="L1291" s="3" t="s">
        <v>33891</v>
      </c>
      <c r="AZ1291" s="3" t="s">
        <v>33889</v>
      </c>
      <c r="BA1291" s="3" t="s">
        <v>33888</v>
      </c>
      <c r="BD1291" s="3" t="s">
        <v>7641</v>
      </c>
      <c r="BG1291" s="3"/>
    </row>
    <row r="1292" spans="1:59" ht="15" x14ac:dyDescent="0.2">
      <c r="A1292" s="3" t="s">
        <v>33885</v>
      </c>
      <c r="B1292" s="3" t="s">
        <v>33882</v>
      </c>
      <c r="C1292" s="4">
        <v>42790.666967592602</v>
      </c>
      <c r="D1292" s="3" t="s">
        <v>31816</v>
      </c>
      <c r="E1292" s="3" t="s">
        <v>33885</v>
      </c>
      <c r="L1292" s="3" t="s">
        <v>33886</v>
      </c>
      <c r="AZ1292" s="3" t="s">
        <v>33884</v>
      </c>
      <c r="BA1292" s="3" t="s">
        <v>33883</v>
      </c>
      <c r="BD1292" s="3" t="s">
        <v>7641</v>
      </c>
      <c r="BG1292" s="3"/>
    </row>
    <row r="1293" spans="1:59" ht="15" x14ac:dyDescent="0.2">
      <c r="A1293" s="3" t="s">
        <v>33881</v>
      </c>
      <c r="B1293" s="3" t="s">
        <v>33878</v>
      </c>
      <c r="C1293" s="4">
        <v>42790.666956018518</v>
      </c>
      <c r="D1293" s="3" t="s">
        <v>31816</v>
      </c>
      <c r="E1293" s="3" t="s">
        <v>33881</v>
      </c>
      <c r="L1293" s="3" t="s">
        <v>32690</v>
      </c>
      <c r="AZ1293" s="3" t="s">
        <v>33880</v>
      </c>
      <c r="BA1293" s="3" t="s">
        <v>33879</v>
      </c>
      <c r="BD1293" s="3" t="s">
        <v>7641</v>
      </c>
      <c r="BG1293" s="3"/>
    </row>
    <row r="1294" spans="1:59" ht="15" x14ac:dyDescent="0.2">
      <c r="A1294" s="3" t="s">
        <v>33875</v>
      </c>
      <c r="B1294" s="3" t="s">
        <v>33873</v>
      </c>
      <c r="C1294" s="4">
        <v>42790.666956018518</v>
      </c>
      <c r="D1294" s="3" t="s">
        <v>31816</v>
      </c>
      <c r="E1294" s="3" t="s">
        <v>33877</v>
      </c>
      <c r="N1294" s="3" t="s">
        <v>7700</v>
      </c>
      <c r="U1294" s="3" t="s">
        <v>33876</v>
      </c>
      <c r="AI1294" s="3" t="s">
        <v>29</v>
      </c>
      <c r="AJ1294" s="3" t="s">
        <v>7697</v>
      </c>
      <c r="AM1294" s="3" t="s">
        <v>62</v>
      </c>
      <c r="AZ1294" s="3" t="s">
        <v>33874</v>
      </c>
      <c r="BA1294" s="3" t="s">
        <v>16533</v>
      </c>
      <c r="BB1294" s="3" t="s">
        <v>7736</v>
      </c>
      <c r="BD1294" s="3" t="s">
        <v>30</v>
      </c>
      <c r="BG1294" s="3"/>
    </row>
    <row r="1295" spans="1:59" ht="15" x14ac:dyDescent="0.2">
      <c r="A1295" s="3" t="s">
        <v>6401</v>
      </c>
      <c r="B1295" s="3" t="s">
        <v>33870</v>
      </c>
      <c r="C1295" s="4">
        <v>42790.666956018518</v>
      </c>
      <c r="D1295" s="3" t="s">
        <v>31816</v>
      </c>
      <c r="E1295" s="3" t="s">
        <v>33872</v>
      </c>
      <c r="N1295" s="3" t="s">
        <v>7894</v>
      </c>
      <c r="U1295" s="3" t="s">
        <v>33871</v>
      </c>
      <c r="AI1295" s="3" t="s">
        <v>29</v>
      </c>
      <c r="AJ1295" s="3" t="s">
        <v>7697</v>
      </c>
      <c r="AM1295" s="3" t="s">
        <v>62</v>
      </c>
      <c r="AZ1295" s="3" t="s">
        <v>785</v>
      </c>
      <c r="BA1295" s="3" t="s">
        <v>782</v>
      </c>
      <c r="BB1295" s="3" t="s">
        <v>7897</v>
      </c>
      <c r="BD1295" s="3" t="s">
        <v>30</v>
      </c>
      <c r="BG1295" s="3"/>
    </row>
    <row r="1296" spans="1:59" ht="15" x14ac:dyDescent="0.2">
      <c r="A1296" s="3" t="s">
        <v>33867</v>
      </c>
      <c r="B1296" s="3" t="s">
        <v>33866</v>
      </c>
      <c r="C1296" s="4">
        <v>42790.666944444441</v>
      </c>
      <c r="D1296" s="3" t="s">
        <v>31816</v>
      </c>
      <c r="E1296" s="3" t="s">
        <v>33869</v>
      </c>
      <c r="L1296" s="3" t="s">
        <v>33868</v>
      </c>
      <c r="N1296" s="3" t="s">
        <v>32820</v>
      </c>
      <c r="U1296" s="3" t="s">
        <v>13254</v>
      </c>
      <c r="AI1296" s="3" t="s">
        <v>29</v>
      </c>
      <c r="AJ1296" s="3" t="s">
        <v>7697</v>
      </c>
      <c r="AM1296" s="3" t="s">
        <v>62</v>
      </c>
      <c r="AZ1296" s="3" t="s">
        <v>27250</v>
      </c>
      <c r="BA1296" s="3" t="s">
        <v>1607</v>
      </c>
      <c r="BB1296" s="3" t="s">
        <v>13251</v>
      </c>
      <c r="BD1296" s="3" t="s">
        <v>30</v>
      </c>
      <c r="BG1296" s="3"/>
    </row>
    <row r="1297" spans="1:59" ht="15" x14ac:dyDescent="0.2">
      <c r="A1297" s="3" t="s">
        <v>33865</v>
      </c>
      <c r="B1297" s="3" t="s">
        <v>33862</v>
      </c>
      <c r="C1297" s="4">
        <v>42790.666944444441</v>
      </c>
      <c r="D1297" s="3" t="s">
        <v>31816</v>
      </c>
      <c r="E1297" s="3" t="s">
        <v>33865</v>
      </c>
      <c r="L1297" s="3" t="s">
        <v>32690</v>
      </c>
      <c r="AZ1297" s="3" t="s">
        <v>33864</v>
      </c>
      <c r="BA1297" s="3" t="s">
        <v>33863</v>
      </c>
      <c r="BD1297" s="3" t="s">
        <v>7641</v>
      </c>
      <c r="BG1297" s="3"/>
    </row>
    <row r="1298" spans="1:59" ht="15" x14ac:dyDescent="0.2">
      <c r="A1298" s="3" t="s">
        <v>33861</v>
      </c>
      <c r="B1298" s="3" t="s">
        <v>33859</v>
      </c>
      <c r="C1298" s="4">
        <v>42790.666932870372</v>
      </c>
      <c r="D1298" s="3" t="s">
        <v>31816</v>
      </c>
      <c r="E1298" s="3" t="s">
        <v>33861</v>
      </c>
      <c r="L1298" s="3" t="s">
        <v>32690</v>
      </c>
      <c r="AZ1298" s="3" t="s">
        <v>26895</v>
      </c>
      <c r="BA1298" s="3" t="s">
        <v>33860</v>
      </c>
      <c r="BD1298" s="3" t="s">
        <v>7641</v>
      </c>
      <c r="BG1298" s="3"/>
    </row>
    <row r="1299" spans="1:59" ht="15" x14ac:dyDescent="0.2">
      <c r="A1299" s="3" t="s">
        <v>33856</v>
      </c>
      <c r="B1299" s="3" t="s">
        <v>33854</v>
      </c>
      <c r="C1299" s="4">
        <v>42790.666921296302</v>
      </c>
      <c r="D1299" s="3" t="s">
        <v>31816</v>
      </c>
      <c r="E1299" s="3" t="s">
        <v>33858</v>
      </c>
      <c r="N1299" s="3" t="s">
        <v>10508</v>
      </c>
      <c r="U1299" s="3" t="s">
        <v>33857</v>
      </c>
      <c r="AI1299" s="3" t="s">
        <v>29</v>
      </c>
      <c r="AJ1299" s="3" t="s">
        <v>7697</v>
      </c>
      <c r="AM1299" s="3" t="s">
        <v>62</v>
      </c>
      <c r="AZ1299" s="3" t="s">
        <v>2241</v>
      </c>
      <c r="BA1299" s="3" t="s">
        <v>33855</v>
      </c>
      <c r="BB1299" s="3" t="s">
        <v>26351</v>
      </c>
      <c r="BD1299" s="3" t="s">
        <v>30</v>
      </c>
      <c r="BG1299" s="3"/>
    </row>
    <row r="1300" spans="1:59" ht="15" x14ac:dyDescent="0.2">
      <c r="A1300" s="3" t="s">
        <v>33851</v>
      </c>
      <c r="B1300" s="3" t="s">
        <v>33849</v>
      </c>
      <c r="C1300" s="4">
        <v>42790.666921296302</v>
      </c>
      <c r="D1300" s="3" t="s">
        <v>31816</v>
      </c>
      <c r="E1300" s="3" t="s">
        <v>33853</v>
      </c>
      <c r="M1300" s="3" t="s">
        <v>20801</v>
      </c>
      <c r="N1300" s="3" t="s">
        <v>20800</v>
      </c>
      <c r="O1300" s="3" t="s">
        <v>25</v>
      </c>
      <c r="U1300" s="3" t="s">
        <v>33852</v>
      </c>
      <c r="AI1300" s="3" t="s">
        <v>29</v>
      </c>
      <c r="AJ1300" s="3" t="s">
        <v>7697</v>
      </c>
      <c r="AM1300" s="3" t="s">
        <v>24</v>
      </c>
      <c r="AZ1300" s="3" t="s">
        <v>26472</v>
      </c>
      <c r="BA1300" s="3" t="s">
        <v>33850</v>
      </c>
      <c r="BB1300" s="3" t="s">
        <v>40</v>
      </c>
      <c r="BD1300" s="3" t="s">
        <v>30</v>
      </c>
      <c r="BG1300" s="3"/>
    </row>
    <row r="1301" spans="1:59" ht="15" x14ac:dyDescent="0.2">
      <c r="A1301" s="3" t="s">
        <v>33848</v>
      </c>
      <c r="B1301" s="3" t="s">
        <v>33846</v>
      </c>
      <c r="C1301" s="4">
        <v>42790.666921296302</v>
      </c>
      <c r="D1301" s="3" t="s">
        <v>31816</v>
      </c>
      <c r="E1301" s="3" t="s">
        <v>33848</v>
      </c>
      <c r="L1301" s="3" t="s">
        <v>32690</v>
      </c>
      <c r="AZ1301" s="3" t="s">
        <v>33847</v>
      </c>
      <c r="BA1301" s="3" t="s">
        <v>5106</v>
      </c>
      <c r="BD1301" s="3" t="s">
        <v>7641</v>
      </c>
      <c r="BG1301" s="3"/>
    </row>
    <row r="1302" spans="1:59" ht="15" x14ac:dyDescent="0.2">
      <c r="A1302" s="3" t="s">
        <v>33843</v>
      </c>
      <c r="B1302" s="3" t="s">
        <v>33840</v>
      </c>
      <c r="C1302" s="4">
        <v>42790.666921296302</v>
      </c>
      <c r="D1302" s="3" t="s">
        <v>31816</v>
      </c>
      <c r="E1302" s="3" t="s">
        <v>33845</v>
      </c>
      <c r="M1302" s="3" t="s">
        <v>13243</v>
      </c>
      <c r="N1302" s="3" t="s">
        <v>13238</v>
      </c>
      <c r="O1302" s="3" t="s">
        <v>8540</v>
      </c>
      <c r="U1302" s="3" t="s">
        <v>33844</v>
      </c>
      <c r="AI1302" s="3" t="s">
        <v>29</v>
      </c>
      <c r="AJ1302" s="3" t="s">
        <v>7697</v>
      </c>
      <c r="AM1302" s="3" t="s">
        <v>24</v>
      </c>
      <c r="AZ1302" s="3" t="s">
        <v>33842</v>
      </c>
      <c r="BA1302" s="3" t="s">
        <v>33841</v>
      </c>
      <c r="BB1302" s="3" t="s">
        <v>16247</v>
      </c>
      <c r="BD1302" s="3" t="s">
        <v>30</v>
      </c>
      <c r="BG1302" s="3"/>
    </row>
    <row r="1303" spans="1:59" ht="15" x14ac:dyDescent="0.2">
      <c r="A1303" s="3" t="s">
        <v>33837</v>
      </c>
      <c r="B1303" s="3" t="s">
        <v>33835</v>
      </c>
      <c r="C1303" s="4">
        <v>42790.666921296302</v>
      </c>
      <c r="D1303" s="3" t="s">
        <v>31816</v>
      </c>
      <c r="E1303" s="3" t="s">
        <v>33839</v>
      </c>
      <c r="M1303" s="3" t="s">
        <v>12749</v>
      </c>
      <c r="N1303" s="3" t="s">
        <v>12748</v>
      </c>
      <c r="O1303" s="3" t="s">
        <v>25</v>
      </c>
      <c r="U1303" s="3" t="s">
        <v>33838</v>
      </c>
      <c r="AI1303" s="3" t="s">
        <v>29</v>
      </c>
      <c r="AJ1303" s="3" t="s">
        <v>7697</v>
      </c>
      <c r="AM1303" s="3" t="s">
        <v>24</v>
      </c>
      <c r="AZ1303" s="3" t="s">
        <v>4961</v>
      </c>
      <c r="BA1303" s="3" t="s">
        <v>33836</v>
      </c>
      <c r="BB1303" s="3" t="s">
        <v>40</v>
      </c>
      <c r="BD1303" s="3" t="s">
        <v>30</v>
      </c>
      <c r="BG1303" s="3"/>
    </row>
    <row r="1304" spans="1:59" ht="15" x14ac:dyDescent="0.2">
      <c r="A1304" s="3" t="s">
        <v>33833</v>
      </c>
      <c r="B1304" s="3" t="s">
        <v>33830</v>
      </c>
      <c r="C1304" s="4">
        <v>42790.666909722233</v>
      </c>
      <c r="D1304" s="3" t="s">
        <v>31816</v>
      </c>
      <c r="E1304" s="3" t="s">
        <v>33833</v>
      </c>
      <c r="L1304" s="3" t="s">
        <v>33834</v>
      </c>
      <c r="AZ1304" s="3" t="s">
        <v>33832</v>
      </c>
      <c r="BA1304" s="3" t="s">
        <v>33831</v>
      </c>
      <c r="BD1304" s="3" t="s">
        <v>7641</v>
      </c>
      <c r="BG1304" s="3"/>
    </row>
    <row r="1305" spans="1:59" ht="15" x14ac:dyDescent="0.2">
      <c r="A1305" s="3" t="s">
        <v>33828</v>
      </c>
      <c r="B1305" s="3" t="s">
        <v>33826</v>
      </c>
      <c r="C1305" s="4">
        <v>42790.666909722233</v>
      </c>
      <c r="D1305" s="3" t="s">
        <v>31816</v>
      </c>
      <c r="E1305" s="3" t="s">
        <v>33828</v>
      </c>
      <c r="L1305" s="3" t="s">
        <v>33829</v>
      </c>
      <c r="AZ1305" s="3" t="s">
        <v>3263</v>
      </c>
      <c r="BA1305" s="3" t="s">
        <v>33827</v>
      </c>
      <c r="BD1305" s="3" t="s">
        <v>7641</v>
      </c>
      <c r="BG1305" s="3"/>
    </row>
    <row r="1306" spans="1:59" ht="15" x14ac:dyDescent="0.2">
      <c r="A1306" s="3" t="s">
        <v>33825</v>
      </c>
      <c r="B1306" s="3" t="s">
        <v>33822</v>
      </c>
      <c r="C1306" s="4">
        <v>42790.666909722233</v>
      </c>
      <c r="D1306" s="3" t="s">
        <v>31816</v>
      </c>
      <c r="E1306" s="3" t="s">
        <v>33825</v>
      </c>
      <c r="L1306" s="3" t="s">
        <v>32690</v>
      </c>
      <c r="AZ1306" s="3" t="s">
        <v>33824</v>
      </c>
      <c r="BA1306" s="3" t="s">
        <v>33823</v>
      </c>
      <c r="BD1306" s="3" t="s">
        <v>7641</v>
      </c>
      <c r="BG1306" s="3"/>
    </row>
    <row r="1307" spans="1:59" ht="15" x14ac:dyDescent="0.2">
      <c r="A1307" s="3" t="s">
        <v>33820</v>
      </c>
      <c r="B1307" s="3" t="s">
        <v>33818</v>
      </c>
      <c r="C1307" s="4">
        <v>42790.666909722233</v>
      </c>
      <c r="D1307" s="3" t="s">
        <v>31816</v>
      </c>
      <c r="E1307" s="3" t="s">
        <v>33820</v>
      </c>
      <c r="L1307" s="3" t="s">
        <v>33821</v>
      </c>
      <c r="AZ1307" s="3" t="s">
        <v>561</v>
      </c>
      <c r="BA1307" s="3" t="s">
        <v>33819</v>
      </c>
      <c r="BD1307" s="3" t="s">
        <v>7641</v>
      </c>
      <c r="BG1307" s="3"/>
    </row>
    <row r="1308" spans="1:59" ht="15" x14ac:dyDescent="0.2">
      <c r="A1308" s="3" t="s">
        <v>33815</v>
      </c>
      <c r="B1308" s="3" t="s">
        <v>33814</v>
      </c>
      <c r="C1308" s="4">
        <v>42790.666909722233</v>
      </c>
      <c r="D1308" s="3" t="s">
        <v>31816</v>
      </c>
      <c r="E1308" s="3" t="s">
        <v>33817</v>
      </c>
      <c r="M1308" s="3" t="s">
        <v>19279</v>
      </c>
      <c r="N1308" s="3" t="s">
        <v>19278</v>
      </c>
      <c r="O1308" s="3" t="s">
        <v>25</v>
      </c>
      <c r="U1308" s="3" t="s">
        <v>33816</v>
      </c>
      <c r="AI1308" s="3" t="s">
        <v>29</v>
      </c>
      <c r="AJ1308" s="3" t="s">
        <v>7697</v>
      </c>
      <c r="AM1308" s="3" t="s">
        <v>24</v>
      </c>
      <c r="AZ1308" s="3" t="s">
        <v>1760</v>
      </c>
      <c r="BA1308" s="3" t="s">
        <v>5156</v>
      </c>
      <c r="BB1308" s="3" t="s">
        <v>40</v>
      </c>
      <c r="BD1308" s="3" t="s">
        <v>30</v>
      </c>
      <c r="BG1308" s="3"/>
    </row>
    <row r="1309" spans="1:59" ht="15" x14ac:dyDescent="0.2">
      <c r="A1309" s="3" t="s">
        <v>33811</v>
      </c>
      <c r="B1309" s="3" t="s">
        <v>33808</v>
      </c>
      <c r="C1309" s="4">
        <v>42790.666909722233</v>
      </c>
      <c r="D1309" s="3" t="s">
        <v>31816</v>
      </c>
      <c r="E1309" s="3" t="s">
        <v>33813</v>
      </c>
      <c r="M1309" s="3" t="s">
        <v>31716</v>
      </c>
      <c r="N1309" s="3" t="s">
        <v>31712</v>
      </c>
      <c r="O1309" s="3" t="s">
        <v>25</v>
      </c>
      <c r="U1309" s="3" t="s">
        <v>33812</v>
      </c>
      <c r="AI1309" s="3" t="s">
        <v>29</v>
      </c>
      <c r="AJ1309" s="3" t="s">
        <v>7697</v>
      </c>
      <c r="AM1309" s="3" t="s">
        <v>24</v>
      </c>
      <c r="AZ1309" s="3" t="s">
        <v>33810</v>
      </c>
      <c r="BA1309" s="3" t="s">
        <v>33809</v>
      </c>
      <c r="BB1309" s="3" t="s">
        <v>10030</v>
      </c>
      <c r="BD1309" s="3" t="s">
        <v>30</v>
      </c>
      <c r="BG1309" s="3"/>
    </row>
    <row r="1310" spans="1:59" ht="15" x14ac:dyDescent="0.2">
      <c r="A1310" s="3" t="s">
        <v>33806</v>
      </c>
      <c r="B1310" s="3" t="s">
        <v>33804</v>
      </c>
      <c r="C1310" s="4">
        <v>42790.666898148149</v>
      </c>
      <c r="D1310" s="3" t="s">
        <v>31816</v>
      </c>
      <c r="E1310" s="3" t="s">
        <v>33806</v>
      </c>
      <c r="L1310" s="3" t="s">
        <v>33807</v>
      </c>
      <c r="AZ1310" s="3" t="s">
        <v>33805</v>
      </c>
      <c r="BA1310" s="3" t="s">
        <v>15124</v>
      </c>
      <c r="BD1310" s="3" t="s">
        <v>7641</v>
      </c>
      <c r="BG1310" s="3"/>
    </row>
    <row r="1311" spans="1:59" ht="15" x14ac:dyDescent="0.2">
      <c r="A1311" s="3" t="s">
        <v>33803</v>
      </c>
      <c r="B1311" s="3" t="s">
        <v>33800</v>
      </c>
      <c r="C1311" s="4">
        <v>42790.666898148149</v>
      </c>
      <c r="D1311" s="3" t="s">
        <v>31816</v>
      </c>
      <c r="E1311" s="3" t="s">
        <v>33803</v>
      </c>
      <c r="L1311" s="3" t="s">
        <v>32690</v>
      </c>
      <c r="AZ1311" s="3" t="s">
        <v>33802</v>
      </c>
      <c r="BA1311" s="3" t="s">
        <v>33801</v>
      </c>
      <c r="BD1311" s="3" t="s">
        <v>7641</v>
      </c>
      <c r="BG1311" s="3"/>
    </row>
    <row r="1312" spans="1:59" ht="15" x14ac:dyDescent="0.2">
      <c r="A1312" s="3" t="s">
        <v>33797</v>
      </c>
      <c r="B1312" s="3" t="s">
        <v>33795</v>
      </c>
      <c r="C1312" s="4">
        <v>42790.666898148149</v>
      </c>
      <c r="D1312" s="3" t="s">
        <v>31816</v>
      </c>
      <c r="E1312" s="3" t="s">
        <v>33799</v>
      </c>
      <c r="M1312" s="3" t="s">
        <v>18717</v>
      </c>
      <c r="N1312" s="3" t="s">
        <v>18716</v>
      </c>
      <c r="O1312" s="3" t="s">
        <v>25</v>
      </c>
      <c r="U1312" s="3" t="s">
        <v>33798</v>
      </c>
      <c r="AI1312" s="3" t="s">
        <v>29</v>
      </c>
      <c r="AJ1312" s="3" t="s">
        <v>7697</v>
      </c>
      <c r="AM1312" s="3" t="s">
        <v>24</v>
      </c>
      <c r="AZ1312" s="3" t="s">
        <v>2037</v>
      </c>
      <c r="BA1312" s="3" t="s">
        <v>33796</v>
      </c>
      <c r="BB1312" s="3" t="s">
        <v>40</v>
      </c>
      <c r="BD1312" s="3" t="s">
        <v>30</v>
      </c>
      <c r="BG1312" s="3"/>
    </row>
    <row r="1313" spans="1:59" ht="15" x14ac:dyDescent="0.2">
      <c r="A1313" s="3" t="s">
        <v>33792</v>
      </c>
      <c r="B1313" s="3" t="s">
        <v>33790</v>
      </c>
      <c r="C1313" s="4">
        <v>42790.666886574072</v>
      </c>
      <c r="D1313" s="3" t="s">
        <v>31816</v>
      </c>
      <c r="E1313" s="3" t="s">
        <v>33794</v>
      </c>
      <c r="M1313" s="3" t="s">
        <v>19047</v>
      </c>
      <c r="N1313" s="3" t="s">
        <v>19043</v>
      </c>
      <c r="O1313" s="3" t="s">
        <v>25</v>
      </c>
      <c r="U1313" s="3" t="s">
        <v>33793</v>
      </c>
      <c r="AI1313" s="3" t="s">
        <v>29</v>
      </c>
      <c r="AJ1313" s="3" t="s">
        <v>7697</v>
      </c>
      <c r="AM1313" s="3" t="s">
        <v>24</v>
      </c>
      <c r="AZ1313" s="3" t="s">
        <v>22721</v>
      </c>
      <c r="BA1313" s="3" t="s">
        <v>33791</v>
      </c>
      <c r="BB1313" s="3" t="s">
        <v>14216</v>
      </c>
      <c r="BD1313" s="3" t="s">
        <v>30</v>
      </c>
      <c r="BG1313" s="3"/>
    </row>
    <row r="1314" spans="1:59" ht="15" x14ac:dyDescent="0.2">
      <c r="A1314" s="3" t="s">
        <v>33788</v>
      </c>
      <c r="B1314" s="3" t="s">
        <v>33787</v>
      </c>
      <c r="C1314" s="4">
        <v>42790.666886574072</v>
      </c>
      <c r="D1314" s="3" t="s">
        <v>31816</v>
      </c>
      <c r="E1314" s="3" t="s">
        <v>33788</v>
      </c>
      <c r="L1314" s="3" t="s">
        <v>33789</v>
      </c>
      <c r="AZ1314" s="3" t="s">
        <v>4386</v>
      </c>
      <c r="BA1314" s="3" t="s">
        <v>22536</v>
      </c>
      <c r="BD1314" s="3" t="s">
        <v>7641</v>
      </c>
      <c r="BG1314" s="3"/>
    </row>
    <row r="1315" spans="1:59" ht="15" x14ac:dyDescent="0.2">
      <c r="A1315" s="3" t="s">
        <v>33783</v>
      </c>
      <c r="B1315" s="3" t="s">
        <v>33781</v>
      </c>
      <c r="C1315" s="4">
        <v>42790.666886574072</v>
      </c>
      <c r="D1315" s="3" t="s">
        <v>31816</v>
      </c>
      <c r="E1315" s="3" t="s">
        <v>33786</v>
      </c>
      <c r="L1315" s="3" t="s">
        <v>33785</v>
      </c>
      <c r="N1315" s="3" t="s">
        <v>17415</v>
      </c>
      <c r="O1315" s="3" t="s">
        <v>25</v>
      </c>
      <c r="U1315" s="3" t="s">
        <v>33784</v>
      </c>
      <c r="AI1315" s="3" t="s">
        <v>29</v>
      </c>
      <c r="AJ1315" s="3" t="s">
        <v>7697</v>
      </c>
      <c r="AM1315" s="3" t="s">
        <v>62</v>
      </c>
      <c r="AZ1315" s="3" t="s">
        <v>5422</v>
      </c>
      <c r="BA1315" s="3" t="s">
        <v>33782</v>
      </c>
      <c r="BB1315" s="3" t="s">
        <v>1531</v>
      </c>
      <c r="BD1315" s="3" t="s">
        <v>30</v>
      </c>
      <c r="BG1315" s="3"/>
    </row>
    <row r="1316" spans="1:59" ht="15" x14ac:dyDescent="0.2">
      <c r="A1316" s="3" t="s">
        <v>33778</v>
      </c>
      <c r="B1316" s="3" t="s">
        <v>33777</v>
      </c>
      <c r="C1316" s="4">
        <v>42790.666875000003</v>
      </c>
      <c r="D1316" s="3" t="s">
        <v>31816</v>
      </c>
      <c r="E1316" s="3" t="s">
        <v>33780</v>
      </c>
      <c r="M1316" s="3" t="s">
        <v>26504</v>
      </c>
      <c r="N1316" s="3" t="s">
        <v>26503</v>
      </c>
      <c r="O1316" s="3" t="s">
        <v>25</v>
      </c>
      <c r="U1316" s="3" t="s">
        <v>33779</v>
      </c>
      <c r="AI1316" s="3" t="s">
        <v>29</v>
      </c>
      <c r="AJ1316" s="3" t="s">
        <v>7697</v>
      </c>
      <c r="AM1316" s="3" t="s">
        <v>24</v>
      </c>
      <c r="AZ1316" s="3" t="s">
        <v>3477</v>
      </c>
      <c r="BA1316" s="3" t="s">
        <v>22652</v>
      </c>
      <c r="BB1316" s="3" t="s">
        <v>40</v>
      </c>
      <c r="BD1316" s="3" t="s">
        <v>30</v>
      </c>
      <c r="BG1316" s="3"/>
    </row>
    <row r="1317" spans="1:59" ht="15" x14ac:dyDescent="0.2">
      <c r="A1317" s="3" t="s">
        <v>33774</v>
      </c>
      <c r="B1317" s="3" t="s">
        <v>33771</v>
      </c>
      <c r="C1317" s="4">
        <v>42790.666875000003</v>
      </c>
      <c r="D1317" s="3" t="s">
        <v>31816</v>
      </c>
      <c r="E1317" s="3" t="s">
        <v>33776</v>
      </c>
      <c r="M1317" s="3" t="s">
        <v>19047</v>
      </c>
      <c r="N1317" s="3" t="s">
        <v>19043</v>
      </c>
      <c r="O1317" s="3" t="s">
        <v>8540</v>
      </c>
      <c r="U1317" s="3" t="s">
        <v>33775</v>
      </c>
      <c r="AI1317" s="3" t="s">
        <v>29</v>
      </c>
      <c r="AJ1317" s="3" t="s">
        <v>7697</v>
      </c>
      <c r="AM1317" s="3" t="s">
        <v>24</v>
      </c>
      <c r="AZ1317" s="3" t="s">
        <v>33773</v>
      </c>
      <c r="BA1317" s="3" t="s">
        <v>33772</v>
      </c>
      <c r="BB1317" s="3" t="s">
        <v>13394</v>
      </c>
      <c r="BD1317" s="3" t="s">
        <v>30</v>
      </c>
      <c r="BG1317" s="3"/>
    </row>
    <row r="1318" spans="1:59" ht="15" x14ac:dyDescent="0.2">
      <c r="A1318" s="3" t="s">
        <v>33768</v>
      </c>
      <c r="B1318" s="3" t="s">
        <v>33767</v>
      </c>
      <c r="C1318" s="4">
        <v>42790.666875000003</v>
      </c>
      <c r="D1318" s="3" t="s">
        <v>31816</v>
      </c>
      <c r="E1318" s="3" t="s">
        <v>33770</v>
      </c>
      <c r="M1318" s="3" t="s">
        <v>13356</v>
      </c>
      <c r="N1318" s="3" t="s">
        <v>13352</v>
      </c>
      <c r="O1318" s="3" t="s">
        <v>25</v>
      </c>
      <c r="U1318" s="3" t="s">
        <v>33769</v>
      </c>
      <c r="AI1318" s="3" t="s">
        <v>29</v>
      </c>
      <c r="AJ1318" s="3" t="s">
        <v>7697</v>
      </c>
      <c r="AM1318" s="3" t="s">
        <v>24</v>
      </c>
      <c r="AZ1318" s="3" t="s">
        <v>1969</v>
      </c>
      <c r="BA1318" s="3" t="s">
        <v>21660</v>
      </c>
      <c r="BB1318" s="3" t="s">
        <v>40</v>
      </c>
      <c r="BD1318" s="3" t="s">
        <v>30</v>
      </c>
      <c r="BG1318" s="3"/>
    </row>
    <row r="1319" spans="1:59" ht="15" x14ac:dyDescent="0.2">
      <c r="A1319" s="3" t="s">
        <v>33764</v>
      </c>
      <c r="B1319" s="3" t="s">
        <v>33761</v>
      </c>
      <c r="C1319" s="4">
        <v>42790.666863425933</v>
      </c>
      <c r="D1319" s="3" t="s">
        <v>31816</v>
      </c>
      <c r="E1319" s="3" t="s">
        <v>33766</v>
      </c>
      <c r="M1319" s="3" t="s">
        <v>11425</v>
      </c>
      <c r="N1319" s="3" t="s">
        <v>11421</v>
      </c>
      <c r="O1319" s="3" t="s">
        <v>25</v>
      </c>
      <c r="U1319" s="3" t="s">
        <v>33765</v>
      </c>
      <c r="AI1319" s="3" t="s">
        <v>29</v>
      </c>
      <c r="AJ1319" s="3" t="s">
        <v>7697</v>
      </c>
      <c r="AM1319" s="3" t="s">
        <v>24</v>
      </c>
      <c r="AZ1319" s="3" t="s">
        <v>33763</v>
      </c>
      <c r="BA1319" s="3" t="s">
        <v>33762</v>
      </c>
      <c r="BB1319" s="3" t="s">
        <v>244</v>
      </c>
      <c r="BD1319" s="3" t="s">
        <v>30</v>
      </c>
      <c r="BG1319" s="3"/>
    </row>
    <row r="1320" spans="1:59" ht="15" x14ac:dyDescent="0.2">
      <c r="A1320" s="3" t="s">
        <v>33759</v>
      </c>
      <c r="B1320" s="3" t="s">
        <v>33756</v>
      </c>
      <c r="C1320" s="4">
        <v>42790.666863425933</v>
      </c>
      <c r="D1320" s="3" t="s">
        <v>31816</v>
      </c>
      <c r="E1320" s="3" t="s">
        <v>33759</v>
      </c>
      <c r="L1320" s="3" t="s">
        <v>33760</v>
      </c>
      <c r="AZ1320" s="3" t="s">
        <v>33758</v>
      </c>
      <c r="BA1320" s="3" t="s">
        <v>33757</v>
      </c>
      <c r="BD1320" s="3" t="s">
        <v>7641</v>
      </c>
      <c r="BG1320" s="3"/>
    </row>
    <row r="1321" spans="1:59" ht="15" x14ac:dyDescent="0.2">
      <c r="A1321" s="3" t="s">
        <v>33753</v>
      </c>
      <c r="B1321" s="3" t="s">
        <v>33752</v>
      </c>
      <c r="C1321" s="4">
        <v>42790.666863425933</v>
      </c>
      <c r="D1321" s="3" t="s">
        <v>31816</v>
      </c>
      <c r="E1321" s="3" t="s">
        <v>33755</v>
      </c>
      <c r="N1321" s="3" t="s">
        <v>15484</v>
      </c>
      <c r="U1321" s="3" t="s">
        <v>33754</v>
      </c>
      <c r="AI1321" s="3" t="s">
        <v>29</v>
      </c>
      <c r="AJ1321" s="3" t="s">
        <v>7697</v>
      </c>
      <c r="AM1321" s="3" t="s">
        <v>62</v>
      </c>
      <c r="AZ1321" s="3" t="s">
        <v>14307</v>
      </c>
      <c r="BA1321" s="3" t="s">
        <v>5689</v>
      </c>
      <c r="BB1321" s="3" t="s">
        <v>7889</v>
      </c>
      <c r="BD1321" s="3" t="s">
        <v>30</v>
      </c>
      <c r="BG1321" s="3"/>
    </row>
    <row r="1322" spans="1:59" ht="15" x14ac:dyDescent="0.2">
      <c r="A1322" s="3" t="s">
        <v>33750</v>
      </c>
      <c r="B1322" s="3" t="s">
        <v>33748</v>
      </c>
      <c r="C1322" s="4">
        <v>42790.666863425933</v>
      </c>
      <c r="D1322" s="3" t="s">
        <v>31816</v>
      </c>
      <c r="E1322" s="3" t="s">
        <v>33750</v>
      </c>
      <c r="L1322" s="3" t="s">
        <v>33751</v>
      </c>
      <c r="AZ1322" s="3" t="s">
        <v>24958</v>
      </c>
      <c r="BA1322" s="3" t="s">
        <v>33749</v>
      </c>
      <c r="BD1322" s="3" t="s">
        <v>7641</v>
      </c>
      <c r="BG1322" s="3"/>
    </row>
    <row r="1323" spans="1:59" ht="15" x14ac:dyDescent="0.2">
      <c r="A1323" s="3" t="s">
        <v>33747</v>
      </c>
      <c r="B1323" s="3" t="s">
        <v>33744</v>
      </c>
      <c r="C1323" s="4">
        <v>42790.666851851849</v>
      </c>
      <c r="D1323" s="3" t="s">
        <v>31816</v>
      </c>
      <c r="E1323" s="3" t="s">
        <v>33747</v>
      </c>
      <c r="L1323" s="3" t="s">
        <v>32752</v>
      </c>
      <c r="AZ1323" s="3" t="s">
        <v>33746</v>
      </c>
      <c r="BA1323" s="3" t="s">
        <v>33745</v>
      </c>
      <c r="BD1323" s="3" t="s">
        <v>7641</v>
      </c>
      <c r="BG1323" s="3"/>
    </row>
    <row r="1324" spans="1:59" ht="15" x14ac:dyDescent="0.2">
      <c r="A1324" s="3" t="s">
        <v>33741</v>
      </c>
      <c r="B1324" s="3" t="s">
        <v>33739</v>
      </c>
      <c r="C1324" s="4">
        <v>42790.666851851849</v>
      </c>
      <c r="D1324" s="3" t="s">
        <v>31816</v>
      </c>
      <c r="E1324" s="3" t="s">
        <v>33743</v>
      </c>
      <c r="N1324" s="3" t="s">
        <v>14550</v>
      </c>
      <c r="U1324" s="3" t="s">
        <v>33742</v>
      </c>
      <c r="AI1324" s="3" t="s">
        <v>29</v>
      </c>
      <c r="AJ1324" s="3" t="s">
        <v>7697</v>
      </c>
      <c r="AM1324" s="3" t="s">
        <v>62</v>
      </c>
      <c r="AZ1324" s="3" t="s">
        <v>33740</v>
      </c>
      <c r="BA1324" s="3" t="s">
        <v>4879</v>
      </c>
      <c r="BB1324" s="3" t="s">
        <v>15423</v>
      </c>
      <c r="BD1324" s="3" t="s">
        <v>30</v>
      </c>
      <c r="BG1324" s="3"/>
    </row>
    <row r="1325" spans="1:59" ht="15" x14ac:dyDescent="0.2">
      <c r="A1325" s="3" t="s">
        <v>33736</v>
      </c>
      <c r="B1325" s="3" t="s">
        <v>33734</v>
      </c>
      <c r="C1325" s="4">
        <v>42790.666851851849</v>
      </c>
      <c r="D1325" s="3" t="s">
        <v>31816</v>
      </c>
      <c r="E1325" s="3" t="s">
        <v>33738</v>
      </c>
      <c r="M1325" s="3" t="s">
        <v>13175</v>
      </c>
      <c r="N1325" s="3" t="s">
        <v>13171</v>
      </c>
      <c r="O1325" s="3" t="s">
        <v>8540</v>
      </c>
      <c r="U1325" s="3" t="s">
        <v>33737</v>
      </c>
      <c r="AI1325" s="3" t="s">
        <v>29</v>
      </c>
      <c r="AJ1325" s="3" t="s">
        <v>7697</v>
      </c>
      <c r="AM1325" s="3" t="s">
        <v>24</v>
      </c>
      <c r="AZ1325" s="3" t="s">
        <v>3555</v>
      </c>
      <c r="BA1325" s="3" t="s">
        <v>33735</v>
      </c>
      <c r="BB1325" s="3" t="s">
        <v>16614</v>
      </c>
      <c r="BD1325" s="3" t="s">
        <v>30</v>
      </c>
      <c r="BG1325" s="3"/>
    </row>
    <row r="1326" spans="1:59" ht="15" x14ac:dyDescent="0.2">
      <c r="A1326" s="3" t="s">
        <v>33733</v>
      </c>
      <c r="B1326" s="3" t="s">
        <v>33732</v>
      </c>
      <c r="C1326" s="4">
        <v>42790.666851851849</v>
      </c>
      <c r="D1326" s="3" t="s">
        <v>31816</v>
      </c>
      <c r="E1326" s="3" t="s">
        <v>33733</v>
      </c>
      <c r="L1326" s="3" t="s">
        <v>32690</v>
      </c>
      <c r="AZ1326" s="3" t="s">
        <v>24527</v>
      </c>
      <c r="BA1326" s="3" t="s">
        <v>7737</v>
      </c>
      <c r="BD1326" s="3" t="s">
        <v>7641</v>
      </c>
      <c r="BG1326" s="3"/>
    </row>
    <row r="1327" spans="1:59" ht="15" x14ac:dyDescent="0.2">
      <c r="A1327" s="3" t="s">
        <v>33731</v>
      </c>
      <c r="B1327" s="3" t="s">
        <v>33729</v>
      </c>
      <c r="C1327" s="4">
        <v>42790.666851851849</v>
      </c>
      <c r="D1327" s="3" t="s">
        <v>31816</v>
      </c>
      <c r="E1327" s="3" t="s">
        <v>33731</v>
      </c>
      <c r="L1327" s="3" t="s">
        <v>32690</v>
      </c>
      <c r="AZ1327" s="3" t="s">
        <v>5614</v>
      </c>
      <c r="BA1327" s="3" t="s">
        <v>33730</v>
      </c>
      <c r="BD1327" s="3" t="s">
        <v>7641</v>
      </c>
      <c r="BG1327" s="3"/>
    </row>
    <row r="1328" spans="1:59" ht="15" x14ac:dyDescent="0.2">
      <c r="A1328" s="3" t="s">
        <v>33726</v>
      </c>
      <c r="B1328" s="3" t="s">
        <v>33724</v>
      </c>
      <c r="C1328" s="4">
        <v>42790.66684027778</v>
      </c>
      <c r="D1328" s="3" t="s">
        <v>31816</v>
      </c>
      <c r="E1328" s="3" t="s">
        <v>33728</v>
      </c>
      <c r="M1328" s="3" t="s">
        <v>14726</v>
      </c>
      <c r="N1328" s="3" t="s">
        <v>14722</v>
      </c>
      <c r="O1328" s="3" t="s">
        <v>25</v>
      </c>
      <c r="U1328" s="3" t="s">
        <v>33727</v>
      </c>
      <c r="AI1328" s="3" t="s">
        <v>29</v>
      </c>
      <c r="AJ1328" s="3" t="s">
        <v>7697</v>
      </c>
      <c r="AM1328" s="3" t="s">
        <v>24</v>
      </c>
      <c r="AZ1328" s="3" t="s">
        <v>17857</v>
      </c>
      <c r="BA1328" s="3" t="s">
        <v>33725</v>
      </c>
      <c r="BB1328" s="3" t="s">
        <v>8668</v>
      </c>
      <c r="BD1328" s="3" t="s">
        <v>30</v>
      </c>
      <c r="BG1328" s="3"/>
    </row>
    <row r="1329" spans="1:59" ht="15" x14ac:dyDescent="0.2">
      <c r="A1329" s="3" t="s">
        <v>33722</v>
      </c>
      <c r="B1329" s="3" t="s">
        <v>33721</v>
      </c>
      <c r="C1329" s="4">
        <v>42790.66684027778</v>
      </c>
      <c r="D1329" s="3" t="s">
        <v>31816</v>
      </c>
      <c r="E1329" s="3" t="s">
        <v>33722</v>
      </c>
      <c r="L1329" s="3" t="s">
        <v>33723</v>
      </c>
      <c r="AZ1329" s="3" t="s">
        <v>6022</v>
      </c>
      <c r="BA1329" s="3" t="s">
        <v>5106</v>
      </c>
      <c r="BD1329" s="3" t="s">
        <v>7641</v>
      </c>
      <c r="BG1329" s="3"/>
    </row>
    <row r="1330" spans="1:59" ht="15" x14ac:dyDescent="0.2">
      <c r="A1330" s="3" t="s">
        <v>33718</v>
      </c>
      <c r="B1330" s="3" t="s">
        <v>33716</v>
      </c>
      <c r="C1330" s="4">
        <v>42790.66684027778</v>
      </c>
      <c r="D1330" s="3" t="s">
        <v>31816</v>
      </c>
      <c r="E1330" s="3" t="s">
        <v>33720</v>
      </c>
      <c r="N1330" s="3" t="s">
        <v>14059</v>
      </c>
      <c r="U1330" s="3" t="s">
        <v>33719</v>
      </c>
      <c r="AI1330" s="3" t="s">
        <v>29</v>
      </c>
      <c r="AJ1330" s="3" t="s">
        <v>7697</v>
      </c>
      <c r="AM1330" s="3" t="s">
        <v>62</v>
      </c>
      <c r="AZ1330" s="3" t="s">
        <v>5530</v>
      </c>
      <c r="BA1330" s="3" t="s">
        <v>33717</v>
      </c>
      <c r="BB1330" s="3" t="s">
        <v>7889</v>
      </c>
      <c r="BD1330" s="3" t="s">
        <v>30</v>
      </c>
      <c r="BG1330" s="3"/>
    </row>
    <row r="1331" spans="1:59" ht="15" x14ac:dyDescent="0.2">
      <c r="A1331" s="3" t="s">
        <v>33713</v>
      </c>
      <c r="B1331" s="3" t="s">
        <v>33710</v>
      </c>
      <c r="C1331" s="4">
        <v>42790.666828703703</v>
      </c>
      <c r="D1331" s="3" t="s">
        <v>31816</v>
      </c>
      <c r="E1331" s="3" t="s">
        <v>33715</v>
      </c>
      <c r="N1331" s="3" t="s">
        <v>7894</v>
      </c>
      <c r="U1331" s="3" t="s">
        <v>33714</v>
      </c>
      <c r="AI1331" s="3" t="s">
        <v>29</v>
      </c>
      <c r="AJ1331" s="3" t="s">
        <v>7697</v>
      </c>
      <c r="AM1331" s="3" t="s">
        <v>62</v>
      </c>
      <c r="AZ1331" s="3" t="s">
        <v>33712</v>
      </c>
      <c r="BA1331" s="3" t="s">
        <v>33711</v>
      </c>
      <c r="BB1331" s="3" t="s">
        <v>7897</v>
      </c>
      <c r="BD1331" s="3" t="s">
        <v>30</v>
      </c>
      <c r="BG1331" s="3"/>
    </row>
    <row r="1332" spans="1:59" ht="15" x14ac:dyDescent="0.2">
      <c r="A1332" s="3" t="s">
        <v>33707</v>
      </c>
      <c r="B1332" s="3" t="s">
        <v>33705</v>
      </c>
      <c r="C1332" s="4">
        <v>42790.666828703703</v>
      </c>
      <c r="D1332" s="3" t="s">
        <v>31816</v>
      </c>
      <c r="E1332" s="3" t="s">
        <v>33709</v>
      </c>
      <c r="N1332" s="3" t="s">
        <v>22196</v>
      </c>
      <c r="U1332" s="3" t="s">
        <v>33708</v>
      </c>
      <c r="AI1332" s="3" t="s">
        <v>29</v>
      </c>
      <c r="AJ1332" s="3" t="s">
        <v>7697</v>
      </c>
      <c r="AM1332" s="3" t="s">
        <v>62</v>
      </c>
      <c r="AZ1332" s="3" t="s">
        <v>3341</v>
      </c>
      <c r="BA1332" s="3" t="s">
        <v>21989</v>
      </c>
      <c r="BB1332" s="3" t="s">
        <v>33706</v>
      </c>
      <c r="BD1332" s="3" t="s">
        <v>30</v>
      </c>
      <c r="BG1332" s="3"/>
    </row>
    <row r="1333" spans="1:59" ht="15" x14ac:dyDescent="0.2">
      <c r="A1333" s="3" t="s">
        <v>33702</v>
      </c>
      <c r="B1333" s="3" t="s">
        <v>33699</v>
      </c>
      <c r="C1333" s="4">
        <v>42790.666828703703</v>
      </c>
      <c r="D1333" s="3" t="s">
        <v>31816</v>
      </c>
      <c r="E1333" s="3" t="s">
        <v>33704</v>
      </c>
      <c r="M1333" s="3" t="s">
        <v>16620</v>
      </c>
      <c r="N1333" s="3" t="s">
        <v>16619</v>
      </c>
      <c r="O1333" s="3" t="s">
        <v>25</v>
      </c>
      <c r="U1333" s="3" t="s">
        <v>33703</v>
      </c>
      <c r="AI1333" s="3" t="s">
        <v>29</v>
      </c>
      <c r="AJ1333" s="3" t="s">
        <v>7697</v>
      </c>
      <c r="AM1333" s="3" t="s">
        <v>24</v>
      </c>
      <c r="AZ1333" s="3" t="s">
        <v>33701</v>
      </c>
      <c r="BA1333" s="3" t="s">
        <v>33700</v>
      </c>
      <c r="BB1333" s="3" t="s">
        <v>1531</v>
      </c>
      <c r="BD1333" s="3" t="s">
        <v>30</v>
      </c>
      <c r="BG1333" s="3"/>
    </row>
    <row r="1334" spans="1:59" ht="15" x14ac:dyDescent="0.2">
      <c r="A1334" s="3" t="s">
        <v>33697</v>
      </c>
      <c r="B1334" s="3" t="s">
        <v>33696</v>
      </c>
      <c r="C1334" s="4">
        <v>42790.666828703703</v>
      </c>
      <c r="D1334" s="3" t="s">
        <v>31816</v>
      </c>
      <c r="E1334" s="3" t="s">
        <v>33697</v>
      </c>
      <c r="L1334" s="3" t="s">
        <v>33698</v>
      </c>
      <c r="AZ1334" s="3" t="s">
        <v>19641</v>
      </c>
      <c r="BA1334" s="3" t="s">
        <v>5479</v>
      </c>
      <c r="BD1334" s="3" t="s">
        <v>7641</v>
      </c>
      <c r="BG1334" s="3"/>
    </row>
    <row r="1335" spans="1:59" ht="15" x14ac:dyDescent="0.2">
      <c r="A1335" s="3" t="s">
        <v>33693</v>
      </c>
      <c r="B1335" s="3" t="s">
        <v>33691</v>
      </c>
      <c r="C1335" s="4">
        <v>42790.666817129633</v>
      </c>
      <c r="D1335" s="3" t="s">
        <v>31816</v>
      </c>
      <c r="E1335" s="3" t="s">
        <v>33695</v>
      </c>
      <c r="M1335" s="3" t="s">
        <v>15786</v>
      </c>
      <c r="N1335" s="3" t="s">
        <v>15785</v>
      </c>
      <c r="O1335" s="3" t="s">
        <v>25</v>
      </c>
      <c r="U1335" s="3" t="s">
        <v>33694</v>
      </c>
      <c r="AI1335" s="3" t="s">
        <v>29</v>
      </c>
      <c r="AJ1335" s="3" t="s">
        <v>7697</v>
      </c>
      <c r="AM1335" s="3" t="s">
        <v>24</v>
      </c>
      <c r="AZ1335" s="3" t="s">
        <v>27824</v>
      </c>
      <c r="BA1335" s="3" t="s">
        <v>33692</v>
      </c>
      <c r="BB1335" s="3" t="s">
        <v>643</v>
      </c>
      <c r="BD1335" s="3" t="s">
        <v>30</v>
      </c>
      <c r="BG1335" s="3"/>
    </row>
    <row r="1336" spans="1:59" ht="15" x14ac:dyDescent="0.2">
      <c r="A1336" s="3" t="s">
        <v>33689</v>
      </c>
      <c r="B1336" s="3" t="s">
        <v>33687</v>
      </c>
      <c r="C1336" s="4">
        <v>42790.666817129633</v>
      </c>
      <c r="D1336" s="3" t="s">
        <v>31816</v>
      </c>
      <c r="E1336" s="3" t="s">
        <v>33689</v>
      </c>
      <c r="L1336" s="3" t="s">
        <v>33690</v>
      </c>
      <c r="AZ1336" s="3" t="s">
        <v>27824</v>
      </c>
      <c r="BA1336" s="3" t="s">
        <v>33688</v>
      </c>
      <c r="BD1336" s="3" t="s">
        <v>7641</v>
      </c>
      <c r="BG1336" s="3"/>
    </row>
    <row r="1337" spans="1:59" ht="15" x14ac:dyDescent="0.2">
      <c r="A1337" s="3" t="s">
        <v>33684</v>
      </c>
      <c r="B1337" s="3" t="s">
        <v>33681</v>
      </c>
      <c r="C1337" s="4">
        <v>42790.666805555556</v>
      </c>
      <c r="D1337" s="3" t="s">
        <v>31816</v>
      </c>
      <c r="E1337" s="3" t="s">
        <v>33686</v>
      </c>
      <c r="M1337" s="3" t="s">
        <v>20986</v>
      </c>
      <c r="N1337" s="3" t="s">
        <v>20985</v>
      </c>
      <c r="O1337" s="3" t="s">
        <v>8540</v>
      </c>
      <c r="U1337" s="3" t="s">
        <v>33685</v>
      </c>
      <c r="AI1337" s="3" t="s">
        <v>29</v>
      </c>
      <c r="AJ1337" s="3" t="s">
        <v>7697</v>
      </c>
      <c r="AM1337" s="3" t="s">
        <v>24</v>
      </c>
      <c r="AZ1337" s="3" t="s">
        <v>33683</v>
      </c>
      <c r="BA1337" s="3" t="s">
        <v>33682</v>
      </c>
      <c r="BB1337" s="3" t="s">
        <v>14697</v>
      </c>
      <c r="BD1337" s="3" t="s">
        <v>30</v>
      </c>
      <c r="BG1337" s="3"/>
    </row>
    <row r="1338" spans="1:59" ht="15" x14ac:dyDescent="0.2">
      <c r="A1338" s="3" t="s">
        <v>33678</v>
      </c>
      <c r="B1338" s="3" t="s">
        <v>33676</v>
      </c>
      <c r="C1338" s="4">
        <v>42790.666805555556</v>
      </c>
      <c r="D1338" s="3" t="s">
        <v>31816</v>
      </c>
      <c r="E1338" s="3" t="s">
        <v>33680</v>
      </c>
      <c r="M1338" s="3" t="s">
        <v>13309</v>
      </c>
      <c r="N1338" s="3" t="s">
        <v>13308</v>
      </c>
      <c r="O1338" s="3" t="s">
        <v>25</v>
      </c>
      <c r="U1338" s="3" t="s">
        <v>33679</v>
      </c>
      <c r="AI1338" s="3" t="s">
        <v>29</v>
      </c>
      <c r="AJ1338" s="3" t="s">
        <v>7697</v>
      </c>
      <c r="AM1338" s="3" t="s">
        <v>24</v>
      </c>
      <c r="AZ1338" s="3" t="s">
        <v>33677</v>
      </c>
      <c r="BA1338" s="3" t="s">
        <v>2370</v>
      </c>
      <c r="BB1338" s="3" t="s">
        <v>13798</v>
      </c>
      <c r="BD1338" s="3" t="s">
        <v>30</v>
      </c>
      <c r="BG1338" s="3"/>
    </row>
    <row r="1339" spans="1:59" ht="15" x14ac:dyDescent="0.2">
      <c r="A1339" s="3" t="s">
        <v>33673</v>
      </c>
      <c r="B1339" s="3" t="s">
        <v>33671</v>
      </c>
      <c r="C1339" s="4">
        <v>42790.666805555556</v>
      </c>
      <c r="D1339" s="3" t="s">
        <v>31816</v>
      </c>
      <c r="E1339" s="3" t="s">
        <v>33675</v>
      </c>
      <c r="M1339" s="3" t="s">
        <v>12448</v>
      </c>
      <c r="N1339" s="3" t="s">
        <v>12444</v>
      </c>
      <c r="O1339" s="3" t="s">
        <v>25</v>
      </c>
      <c r="U1339" s="3" t="s">
        <v>33674</v>
      </c>
      <c r="AI1339" s="3" t="s">
        <v>29</v>
      </c>
      <c r="AJ1339" s="3" t="s">
        <v>7697</v>
      </c>
      <c r="AM1339" s="3" t="s">
        <v>24</v>
      </c>
      <c r="AZ1339" s="3" t="s">
        <v>1766</v>
      </c>
      <c r="BA1339" s="3" t="s">
        <v>33672</v>
      </c>
      <c r="BB1339" s="3" t="s">
        <v>40</v>
      </c>
      <c r="BD1339" s="3" t="s">
        <v>30</v>
      </c>
      <c r="BG1339" s="3"/>
    </row>
    <row r="1340" spans="1:59" ht="15" x14ac:dyDescent="0.2">
      <c r="A1340" s="3" t="s">
        <v>33670</v>
      </c>
      <c r="B1340" s="3" t="s">
        <v>33668</v>
      </c>
      <c r="C1340" s="4">
        <v>42790.66679398148</v>
      </c>
      <c r="D1340" s="3" t="s">
        <v>31816</v>
      </c>
      <c r="E1340" s="3" t="s">
        <v>33670</v>
      </c>
      <c r="L1340" s="3" t="s">
        <v>32690</v>
      </c>
      <c r="AZ1340" s="3" t="s">
        <v>3963</v>
      </c>
      <c r="BA1340" s="3" t="s">
        <v>33669</v>
      </c>
      <c r="BD1340" s="3" t="s">
        <v>7641</v>
      </c>
      <c r="BG1340" s="3"/>
    </row>
    <row r="1341" spans="1:59" ht="15" x14ac:dyDescent="0.2">
      <c r="A1341" s="3" t="s">
        <v>33666</v>
      </c>
      <c r="B1341" s="3" t="s">
        <v>33664</v>
      </c>
      <c r="C1341" s="4">
        <v>42790.66679398148</v>
      </c>
      <c r="D1341" s="3" t="s">
        <v>31816</v>
      </c>
      <c r="E1341" s="3" t="s">
        <v>33667</v>
      </c>
      <c r="N1341" s="3" t="s">
        <v>15687</v>
      </c>
      <c r="U1341" s="3" t="s">
        <v>8518</v>
      </c>
      <c r="AI1341" s="3" t="s">
        <v>29</v>
      </c>
      <c r="AJ1341" s="3" t="s">
        <v>7697</v>
      </c>
      <c r="AM1341" s="3" t="s">
        <v>62</v>
      </c>
      <c r="AZ1341" s="3" t="s">
        <v>33665</v>
      </c>
      <c r="BA1341" s="3" t="s">
        <v>1092</v>
      </c>
      <c r="BB1341" s="3" t="s">
        <v>21474</v>
      </c>
      <c r="BD1341" s="3" t="s">
        <v>30</v>
      </c>
      <c r="BG1341" s="3"/>
    </row>
    <row r="1342" spans="1:59" ht="15" x14ac:dyDescent="0.2">
      <c r="A1342" s="3" t="s">
        <v>33662</v>
      </c>
      <c r="B1342" s="3" t="s">
        <v>33659</v>
      </c>
      <c r="C1342" s="4">
        <v>42790.66679398148</v>
      </c>
      <c r="D1342" s="3" t="s">
        <v>31816</v>
      </c>
      <c r="E1342" s="3" t="s">
        <v>33662</v>
      </c>
      <c r="L1342" s="3" t="s">
        <v>33663</v>
      </c>
      <c r="AZ1342" s="3" t="s">
        <v>33661</v>
      </c>
      <c r="BA1342" s="3" t="s">
        <v>33660</v>
      </c>
      <c r="BD1342" s="3" t="s">
        <v>7641</v>
      </c>
      <c r="BG1342" s="3"/>
    </row>
    <row r="1343" spans="1:59" ht="15" x14ac:dyDescent="0.2">
      <c r="A1343" s="3" t="s">
        <v>33656</v>
      </c>
      <c r="B1343" s="3" t="s">
        <v>33653</v>
      </c>
      <c r="C1343" s="4">
        <v>42790.66678240741</v>
      </c>
      <c r="D1343" s="3" t="s">
        <v>31816</v>
      </c>
      <c r="E1343" s="3" t="s">
        <v>33658</v>
      </c>
      <c r="M1343" s="3" t="s">
        <v>18453</v>
      </c>
      <c r="N1343" s="3" t="s">
        <v>18449</v>
      </c>
      <c r="O1343" s="3" t="s">
        <v>25</v>
      </c>
      <c r="U1343" s="3" t="s">
        <v>33657</v>
      </c>
      <c r="AI1343" s="3" t="s">
        <v>29</v>
      </c>
      <c r="AJ1343" s="3" t="s">
        <v>7697</v>
      </c>
      <c r="AM1343" s="3" t="s">
        <v>24</v>
      </c>
      <c r="AZ1343" s="3" t="s">
        <v>33655</v>
      </c>
      <c r="BA1343" s="3" t="s">
        <v>33654</v>
      </c>
      <c r="BB1343" s="3" t="s">
        <v>643</v>
      </c>
      <c r="BD1343" s="3" t="s">
        <v>30</v>
      </c>
      <c r="BG1343" s="3"/>
    </row>
    <row r="1344" spans="1:59" ht="15" x14ac:dyDescent="0.2">
      <c r="A1344" s="3" t="s">
        <v>33650</v>
      </c>
      <c r="B1344" s="3" t="s">
        <v>33649</v>
      </c>
      <c r="C1344" s="4">
        <v>42790.66678240741</v>
      </c>
      <c r="D1344" s="3" t="s">
        <v>31816</v>
      </c>
      <c r="E1344" s="3" t="s">
        <v>33652</v>
      </c>
      <c r="N1344" s="3" t="s">
        <v>13026</v>
      </c>
      <c r="U1344" s="3" t="s">
        <v>33651</v>
      </c>
      <c r="AI1344" s="3" t="s">
        <v>29</v>
      </c>
      <c r="AJ1344" s="3" t="s">
        <v>7697</v>
      </c>
      <c r="AM1344" s="3" t="s">
        <v>62</v>
      </c>
      <c r="AZ1344" s="3" t="s">
        <v>1987</v>
      </c>
      <c r="BA1344" s="3" t="s">
        <v>10214</v>
      </c>
      <c r="BB1344" s="3" t="s">
        <v>7694</v>
      </c>
      <c r="BD1344" s="3" t="s">
        <v>30</v>
      </c>
      <c r="BG1344" s="3"/>
    </row>
    <row r="1345" spans="1:59" ht="15" x14ac:dyDescent="0.2">
      <c r="A1345" s="3" t="s">
        <v>33646</v>
      </c>
      <c r="B1345" s="3" t="s">
        <v>33643</v>
      </c>
      <c r="C1345" s="4">
        <v>42790.66678240741</v>
      </c>
      <c r="D1345" s="3" t="s">
        <v>31816</v>
      </c>
      <c r="E1345" s="3" t="s">
        <v>33648</v>
      </c>
      <c r="N1345" s="3" t="s">
        <v>12915</v>
      </c>
      <c r="U1345" s="3" t="s">
        <v>33647</v>
      </c>
      <c r="AI1345" s="3" t="s">
        <v>29</v>
      </c>
      <c r="AJ1345" s="3" t="s">
        <v>7697</v>
      </c>
      <c r="AM1345" s="3" t="s">
        <v>62</v>
      </c>
      <c r="AZ1345" s="3" t="s">
        <v>5170</v>
      </c>
      <c r="BA1345" s="3" t="s">
        <v>33645</v>
      </c>
      <c r="BB1345" s="3" t="s">
        <v>33644</v>
      </c>
      <c r="BD1345" s="3" t="s">
        <v>30</v>
      </c>
      <c r="BG1345" s="3"/>
    </row>
    <row r="1346" spans="1:59" ht="15" x14ac:dyDescent="0.2">
      <c r="A1346" s="3" t="s">
        <v>33640</v>
      </c>
      <c r="B1346" s="3" t="s">
        <v>33639</v>
      </c>
      <c r="C1346" s="4">
        <v>42790.666770833333</v>
      </c>
      <c r="D1346" s="3" t="s">
        <v>31816</v>
      </c>
      <c r="E1346" s="3" t="s">
        <v>33642</v>
      </c>
      <c r="N1346" s="3" t="s">
        <v>17415</v>
      </c>
      <c r="U1346" s="3" t="s">
        <v>33641</v>
      </c>
      <c r="AI1346" s="3" t="s">
        <v>29</v>
      </c>
      <c r="AJ1346" s="3" t="s">
        <v>7697</v>
      </c>
      <c r="AM1346" s="3" t="s">
        <v>62</v>
      </c>
      <c r="AZ1346" s="3" t="s">
        <v>3760</v>
      </c>
      <c r="BA1346" s="3" t="s">
        <v>6062</v>
      </c>
      <c r="BB1346" s="3" t="s">
        <v>16748</v>
      </c>
      <c r="BD1346" s="3" t="s">
        <v>30</v>
      </c>
      <c r="BG1346" s="3"/>
    </row>
    <row r="1347" spans="1:59" ht="15" x14ac:dyDescent="0.2">
      <c r="A1347" s="3" t="s">
        <v>33636</v>
      </c>
      <c r="B1347" s="3" t="s">
        <v>33634</v>
      </c>
      <c r="C1347" s="4">
        <v>42790.666770833333</v>
      </c>
      <c r="D1347" s="3" t="s">
        <v>31816</v>
      </c>
      <c r="E1347" s="3" t="s">
        <v>33638</v>
      </c>
      <c r="M1347" s="3" t="s">
        <v>22916</v>
      </c>
      <c r="N1347" s="3" t="s">
        <v>22912</v>
      </c>
      <c r="O1347" s="3" t="s">
        <v>25</v>
      </c>
      <c r="U1347" s="3" t="s">
        <v>33637</v>
      </c>
      <c r="AI1347" s="3" t="s">
        <v>29</v>
      </c>
      <c r="AJ1347" s="3" t="s">
        <v>7697</v>
      </c>
      <c r="AM1347" s="3" t="s">
        <v>24</v>
      </c>
      <c r="AZ1347" s="3" t="s">
        <v>1107</v>
      </c>
      <c r="BA1347" s="3" t="s">
        <v>33635</v>
      </c>
      <c r="BB1347" s="3" t="s">
        <v>13798</v>
      </c>
      <c r="BD1347" s="3" t="s">
        <v>30</v>
      </c>
      <c r="BG1347" s="3"/>
    </row>
    <row r="1348" spans="1:59" ht="15" x14ac:dyDescent="0.2">
      <c r="A1348" s="3" t="s">
        <v>33631</v>
      </c>
      <c r="B1348" s="3" t="s">
        <v>33629</v>
      </c>
      <c r="C1348" s="4">
        <v>42790.666770833333</v>
      </c>
      <c r="D1348" s="3" t="s">
        <v>31816</v>
      </c>
      <c r="E1348" s="3" t="s">
        <v>33633</v>
      </c>
      <c r="M1348" s="3" t="s">
        <v>27327</v>
      </c>
      <c r="N1348" s="3" t="s">
        <v>27323</v>
      </c>
      <c r="O1348" s="3" t="s">
        <v>8540</v>
      </c>
      <c r="U1348" s="3" t="s">
        <v>33632</v>
      </c>
      <c r="AI1348" s="3" t="s">
        <v>29</v>
      </c>
      <c r="AJ1348" s="3" t="s">
        <v>7697</v>
      </c>
      <c r="AM1348" s="3" t="s">
        <v>24</v>
      </c>
      <c r="AZ1348" s="3" t="s">
        <v>33630</v>
      </c>
      <c r="BA1348" s="3" t="s">
        <v>20024</v>
      </c>
      <c r="BB1348" s="3" t="s">
        <v>16614</v>
      </c>
      <c r="BD1348" s="3" t="s">
        <v>30</v>
      </c>
      <c r="BG1348" s="3"/>
    </row>
    <row r="1349" spans="1:59" ht="15" x14ac:dyDescent="0.2">
      <c r="A1349" s="3" t="s">
        <v>33626</v>
      </c>
      <c r="B1349" s="3" t="s">
        <v>33623</v>
      </c>
      <c r="C1349" s="4">
        <v>42790.666770833333</v>
      </c>
      <c r="D1349" s="3" t="s">
        <v>31816</v>
      </c>
      <c r="E1349" s="3" t="s">
        <v>33628</v>
      </c>
      <c r="N1349" s="3" t="s">
        <v>14013</v>
      </c>
      <c r="U1349" s="3" t="s">
        <v>33627</v>
      </c>
      <c r="AI1349" s="3" t="s">
        <v>29</v>
      </c>
      <c r="AJ1349" s="3" t="s">
        <v>7697</v>
      </c>
      <c r="AM1349" s="3" t="s">
        <v>62</v>
      </c>
      <c r="AZ1349" s="3" t="s">
        <v>33625</v>
      </c>
      <c r="BA1349" s="3" t="s">
        <v>33624</v>
      </c>
      <c r="BB1349" s="3" t="s">
        <v>15017</v>
      </c>
      <c r="BD1349" s="3" t="s">
        <v>30</v>
      </c>
      <c r="BG1349" s="3"/>
    </row>
    <row r="1350" spans="1:59" ht="15" x14ac:dyDescent="0.2">
      <c r="A1350" s="3" t="s">
        <v>33622</v>
      </c>
      <c r="B1350" s="3" t="s">
        <v>33619</v>
      </c>
      <c r="C1350" s="4">
        <v>42790.666759259257</v>
      </c>
      <c r="D1350" s="3" t="s">
        <v>31816</v>
      </c>
      <c r="E1350" s="3" t="s">
        <v>33622</v>
      </c>
      <c r="L1350" s="3" t="s">
        <v>32752</v>
      </c>
      <c r="AZ1350" s="3" t="s">
        <v>33621</v>
      </c>
      <c r="BA1350" s="3" t="s">
        <v>33620</v>
      </c>
      <c r="BD1350" s="3" t="s">
        <v>7641</v>
      </c>
      <c r="BG1350" s="3"/>
    </row>
    <row r="1351" spans="1:59" ht="15" x14ac:dyDescent="0.2">
      <c r="A1351" s="3" t="s">
        <v>33616</v>
      </c>
      <c r="B1351" s="3" t="s">
        <v>33613</v>
      </c>
      <c r="C1351" s="4">
        <v>42790.666759259257</v>
      </c>
      <c r="D1351" s="3" t="s">
        <v>31816</v>
      </c>
      <c r="E1351" s="3" t="s">
        <v>33618</v>
      </c>
      <c r="N1351" s="3" t="s">
        <v>21777</v>
      </c>
      <c r="U1351" s="3" t="s">
        <v>33617</v>
      </c>
      <c r="AI1351" s="3" t="s">
        <v>29</v>
      </c>
      <c r="AJ1351" s="3" t="s">
        <v>7697</v>
      </c>
      <c r="AM1351" s="3" t="s">
        <v>62</v>
      </c>
      <c r="AZ1351" s="3" t="s">
        <v>33615</v>
      </c>
      <c r="BA1351" s="3" t="s">
        <v>33614</v>
      </c>
      <c r="BB1351" s="3" t="s">
        <v>802</v>
      </c>
      <c r="BD1351" s="3" t="s">
        <v>30</v>
      </c>
      <c r="BG1351" s="3"/>
    </row>
    <row r="1352" spans="1:59" ht="15" x14ac:dyDescent="0.2">
      <c r="A1352" s="3" t="s">
        <v>33610</v>
      </c>
      <c r="B1352" s="3" t="s">
        <v>33607</v>
      </c>
      <c r="C1352" s="4">
        <v>42790.666759259257</v>
      </c>
      <c r="D1352" s="3" t="s">
        <v>31816</v>
      </c>
      <c r="E1352" s="3" t="s">
        <v>33612</v>
      </c>
      <c r="M1352" s="3" t="s">
        <v>21258</v>
      </c>
      <c r="N1352" s="3" t="s">
        <v>21257</v>
      </c>
      <c r="O1352" s="3" t="s">
        <v>25</v>
      </c>
      <c r="U1352" s="3" t="s">
        <v>33611</v>
      </c>
      <c r="AI1352" s="3" t="s">
        <v>29</v>
      </c>
      <c r="AJ1352" s="3" t="s">
        <v>7697</v>
      </c>
      <c r="AM1352" s="3" t="s">
        <v>24</v>
      </c>
      <c r="AZ1352" s="3" t="s">
        <v>33609</v>
      </c>
      <c r="BA1352" s="3" t="s">
        <v>33608</v>
      </c>
      <c r="BB1352" s="3" t="s">
        <v>7889</v>
      </c>
      <c r="BD1352" s="3" t="s">
        <v>30</v>
      </c>
      <c r="BG1352" s="3"/>
    </row>
    <row r="1353" spans="1:59" ht="15" x14ac:dyDescent="0.2">
      <c r="A1353" s="3" t="s">
        <v>33606</v>
      </c>
      <c r="B1353" s="3" t="s">
        <v>33603</v>
      </c>
      <c r="C1353" s="4">
        <v>42790.666759259257</v>
      </c>
      <c r="D1353" s="3" t="s">
        <v>31816</v>
      </c>
      <c r="E1353" s="3" t="s">
        <v>33606</v>
      </c>
      <c r="L1353" s="3" t="s">
        <v>32690</v>
      </c>
      <c r="AZ1353" s="3" t="s">
        <v>33605</v>
      </c>
      <c r="BA1353" s="3" t="s">
        <v>33604</v>
      </c>
      <c r="BD1353" s="3" t="s">
        <v>7641</v>
      </c>
      <c r="BG1353" s="3"/>
    </row>
    <row r="1354" spans="1:59" ht="15" x14ac:dyDescent="0.2">
      <c r="A1354" s="3" t="s">
        <v>33600</v>
      </c>
      <c r="B1354" s="3" t="s">
        <v>33597</v>
      </c>
      <c r="C1354" s="4">
        <v>42790.666747685187</v>
      </c>
      <c r="D1354" s="3" t="s">
        <v>31816</v>
      </c>
      <c r="E1354" s="3" t="s">
        <v>33602</v>
      </c>
      <c r="N1354" s="3" t="s">
        <v>15687</v>
      </c>
      <c r="U1354" s="3" t="s">
        <v>33601</v>
      </c>
      <c r="AI1354" s="3" t="s">
        <v>29</v>
      </c>
      <c r="AJ1354" s="3" t="s">
        <v>7697</v>
      </c>
      <c r="AM1354" s="3" t="s">
        <v>62</v>
      </c>
      <c r="AZ1354" s="3" t="s">
        <v>22057</v>
      </c>
      <c r="BA1354" s="3" t="s">
        <v>33599</v>
      </c>
      <c r="BB1354" s="3" t="s">
        <v>33598</v>
      </c>
      <c r="BD1354" s="3" t="s">
        <v>30</v>
      </c>
      <c r="BG1354" s="3"/>
    </row>
    <row r="1355" spans="1:59" ht="15" x14ac:dyDescent="0.2">
      <c r="A1355" s="3" t="s">
        <v>33594</v>
      </c>
      <c r="B1355" s="3" t="s">
        <v>33591</v>
      </c>
      <c r="C1355" s="4">
        <v>42790.66673611111</v>
      </c>
      <c r="D1355" s="3" t="s">
        <v>31816</v>
      </c>
      <c r="E1355" s="3" t="s">
        <v>33596</v>
      </c>
      <c r="M1355" s="3" t="s">
        <v>25703</v>
      </c>
      <c r="N1355" s="3" t="s">
        <v>25702</v>
      </c>
      <c r="O1355" s="3" t="s">
        <v>25</v>
      </c>
      <c r="U1355" s="3" t="s">
        <v>33595</v>
      </c>
      <c r="AI1355" s="3" t="s">
        <v>29</v>
      </c>
      <c r="AJ1355" s="3" t="s">
        <v>7697</v>
      </c>
      <c r="AM1355" s="3" t="s">
        <v>24</v>
      </c>
      <c r="AZ1355" s="3" t="s">
        <v>33593</v>
      </c>
      <c r="BA1355" s="3" t="s">
        <v>33592</v>
      </c>
      <c r="BB1355" s="3" t="s">
        <v>13394</v>
      </c>
      <c r="BD1355" s="3" t="s">
        <v>30</v>
      </c>
      <c r="BG1355" s="3"/>
    </row>
    <row r="1356" spans="1:59" ht="15" x14ac:dyDescent="0.2">
      <c r="A1356" s="3" t="s">
        <v>33589</v>
      </c>
      <c r="B1356" s="3" t="s">
        <v>33586</v>
      </c>
      <c r="C1356" s="4">
        <v>42790.666724537034</v>
      </c>
      <c r="D1356" s="3" t="s">
        <v>31816</v>
      </c>
      <c r="E1356" s="3" t="s">
        <v>33589</v>
      </c>
      <c r="L1356" s="3" t="s">
        <v>33590</v>
      </c>
      <c r="AZ1356" s="3" t="s">
        <v>33588</v>
      </c>
      <c r="BA1356" s="3" t="s">
        <v>33587</v>
      </c>
      <c r="BD1356" s="3" t="s">
        <v>7641</v>
      </c>
      <c r="BG1356" s="3"/>
    </row>
    <row r="1357" spans="1:59" ht="15" x14ac:dyDescent="0.2">
      <c r="A1357" s="3" t="s">
        <v>33584</v>
      </c>
      <c r="B1357" s="3" t="s">
        <v>33581</v>
      </c>
      <c r="C1357" s="4">
        <v>42790.666724537034</v>
      </c>
      <c r="D1357" s="3" t="s">
        <v>31816</v>
      </c>
      <c r="E1357" s="3" t="s">
        <v>33584</v>
      </c>
      <c r="L1357" s="3" t="s">
        <v>33585</v>
      </c>
      <c r="AZ1357" s="3" t="s">
        <v>33583</v>
      </c>
      <c r="BA1357" s="3" t="s">
        <v>33582</v>
      </c>
      <c r="BD1357" s="3" t="s">
        <v>7641</v>
      </c>
      <c r="BG1357" s="3"/>
    </row>
    <row r="1358" spans="1:59" ht="15" x14ac:dyDescent="0.2">
      <c r="A1358" s="3" t="s">
        <v>33578</v>
      </c>
      <c r="B1358" s="3" t="s">
        <v>33576</v>
      </c>
      <c r="C1358" s="4">
        <v>42790.666724537034</v>
      </c>
      <c r="D1358" s="3" t="s">
        <v>31816</v>
      </c>
      <c r="E1358" s="3" t="s">
        <v>33580</v>
      </c>
      <c r="N1358" s="3" t="s">
        <v>7894</v>
      </c>
      <c r="U1358" s="3" t="s">
        <v>33579</v>
      </c>
      <c r="AI1358" s="3" t="s">
        <v>29</v>
      </c>
      <c r="AJ1358" s="3" t="s">
        <v>7697</v>
      </c>
      <c r="AM1358" s="3" t="s">
        <v>62</v>
      </c>
      <c r="AZ1358" s="3" t="s">
        <v>8705</v>
      </c>
      <c r="BA1358" s="3" t="s">
        <v>33577</v>
      </c>
      <c r="BB1358" s="3" t="s">
        <v>7897</v>
      </c>
      <c r="BD1358" s="3" t="s">
        <v>30</v>
      </c>
      <c r="BG1358" s="3"/>
    </row>
    <row r="1359" spans="1:59" ht="15" x14ac:dyDescent="0.2">
      <c r="A1359" s="3" t="s">
        <v>33574</v>
      </c>
      <c r="B1359" s="3" t="s">
        <v>33572</v>
      </c>
      <c r="C1359" s="4">
        <v>42790.666724537034</v>
      </c>
      <c r="D1359" s="3" t="s">
        <v>31816</v>
      </c>
      <c r="E1359" s="3" t="s">
        <v>33574</v>
      </c>
      <c r="L1359" s="3" t="s">
        <v>33575</v>
      </c>
      <c r="AZ1359" s="3" t="s">
        <v>33573</v>
      </c>
      <c r="BA1359" s="3" t="s">
        <v>1629</v>
      </c>
      <c r="BD1359" s="3" t="s">
        <v>7641</v>
      </c>
      <c r="BG1359" s="3"/>
    </row>
    <row r="1360" spans="1:59" ht="15" x14ac:dyDescent="0.2">
      <c r="A1360" s="3" t="s">
        <v>33569</v>
      </c>
      <c r="B1360" s="3" t="s">
        <v>33566</v>
      </c>
      <c r="C1360" s="4">
        <v>42790.666712962957</v>
      </c>
      <c r="D1360" s="3" t="s">
        <v>31816</v>
      </c>
      <c r="E1360" s="3" t="s">
        <v>33571</v>
      </c>
      <c r="M1360" s="3" t="s">
        <v>11940</v>
      </c>
      <c r="N1360" s="3" t="s">
        <v>11936</v>
      </c>
      <c r="O1360" s="3" t="s">
        <v>25</v>
      </c>
      <c r="U1360" s="3" t="s">
        <v>33570</v>
      </c>
      <c r="AI1360" s="3" t="s">
        <v>29</v>
      </c>
      <c r="AJ1360" s="3" t="s">
        <v>7697</v>
      </c>
      <c r="AM1360" s="3" t="s">
        <v>24</v>
      </c>
      <c r="AZ1360" s="3" t="s">
        <v>33568</v>
      </c>
      <c r="BA1360" s="3" t="s">
        <v>33567</v>
      </c>
      <c r="BB1360" s="3" t="s">
        <v>14270</v>
      </c>
      <c r="BD1360" s="3" t="s">
        <v>30</v>
      </c>
      <c r="BG1360" s="3"/>
    </row>
    <row r="1361" spans="1:59" ht="15" x14ac:dyDescent="0.2">
      <c r="A1361" s="3" t="s">
        <v>33563</v>
      </c>
      <c r="B1361" s="3" t="s">
        <v>33560</v>
      </c>
      <c r="C1361" s="4">
        <v>42790.666712962957</v>
      </c>
      <c r="D1361" s="3" t="s">
        <v>31816</v>
      </c>
      <c r="E1361" s="3" t="s">
        <v>33565</v>
      </c>
      <c r="N1361" s="3" t="s">
        <v>22399</v>
      </c>
      <c r="U1361" s="3" t="s">
        <v>33564</v>
      </c>
      <c r="AI1361" s="3" t="s">
        <v>29</v>
      </c>
      <c r="AJ1361" s="3" t="s">
        <v>7697</v>
      </c>
      <c r="AM1361" s="3" t="s">
        <v>62</v>
      </c>
      <c r="AZ1361" s="3" t="s">
        <v>33562</v>
      </c>
      <c r="BA1361" s="3" t="s">
        <v>33561</v>
      </c>
      <c r="BB1361" s="3" t="s">
        <v>23211</v>
      </c>
      <c r="BD1361" s="3" t="s">
        <v>30</v>
      </c>
      <c r="BG1361" s="3"/>
    </row>
    <row r="1362" spans="1:59" ht="15" x14ac:dyDescent="0.2">
      <c r="A1362" s="3" t="s">
        <v>33557</v>
      </c>
      <c r="B1362" s="3" t="s">
        <v>33556</v>
      </c>
      <c r="C1362" s="4">
        <v>42790.666712962957</v>
      </c>
      <c r="D1362" s="3" t="s">
        <v>31816</v>
      </c>
      <c r="E1362" s="3" t="s">
        <v>33559</v>
      </c>
      <c r="N1362" s="3" t="s">
        <v>15687</v>
      </c>
      <c r="U1362" s="3" t="s">
        <v>33558</v>
      </c>
      <c r="AI1362" s="3" t="s">
        <v>29</v>
      </c>
      <c r="AJ1362" s="3" t="s">
        <v>7697</v>
      </c>
      <c r="AM1362" s="3" t="s">
        <v>62</v>
      </c>
      <c r="AZ1362" s="3" t="s">
        <v>24865</v>
      </c>
      <c r="BA1362" s="3" t="s">
        <v>4312</v>
      </c>
      <c r="BB1362" s="3" t="s">
        <v>28523</v>
      </c>
      <c r="BD1362" s="3" t="s">
        <v>30</v>
      </c>
      <c r="BG1362" s="3"/>
    </row>
    <row r="1363" spans="1:59" ht="15" x14ac:dyDescent="0.2">
      <c r="A1363" s="3" t="s">
        <v>33553</v>
      </c>
      <c r="B1363" s="3" t="s">
        <v>33551</v>
      </c>
      <c r="C1363" s="4">
        <v>42790.666712962957</v>
      </c>
      <c r="D1363" s="3" t="s">
        <v>31816</v>
      </c>
      <c r="E1363" s="3" t="s">
        <v>33555</v>
      </c>
      <c r="M1363" s="3" t="s">
        <v>26037</v>
      </c>
      <c r="N1363" s="3" t="s">
        <v>26036</v>
      </c>
      <c r="O1363" s="3" t="s">
        <v>8540</v>
      </c>
      <c r="U1363" s="3" t="s">
        <v>33554</v>
      </c>
      <c r="AI1363" s="3" t="s">
        <v>29</v>
      </c>
      <c r="AJ1363" s="3" t="s">
        <v>7697</v>
      </c>
      <c r="AM1363" s="3" t="s">
        <v>24</v>
      </c>
      <c r="AZ1363" s="3" t="s">
        <v>33552</v>
      </c>
      <c r="BA1363" s="3" t="s">
        <v>6105</v>
      </c>
      <c r="BB1363" s="3" t="s">
        <v>13798</v>
      </c>
      <c r="BD1363" s="3" t="s">
        <v>30</v>
      </c>
      <c r="BG1363" s="3"/>
    </row>
    <row r="1364" spans="1:59" ht="15" x14ac:dyDescent="0.2">
      <c r="A1364" s="3" t="s">
        <v>33548</v>
      </c>
      <c r="B1364" s="3" t="s">
        <v>33546</v>
      </c>
      <c r="C1364" s="4">
        <v>42790.666701388887</v>
      </c>
      <c r="D1364" s="3" t="s">
        <v>31816</v>
      </c>
      <c r="E1364" s="3" t="s">
        <v>33550</v>
      </c>
      <c r="N1364" s="3" t="s">
        <v>10165</v>
      </c>
      <c r="U1364" s="3" t="s">
        <v>33549</v>
      </c>
      <c r="AI1364" s="3" t="s">
        <v>29</v>
      </c>
      <c r="AJ1364" s="3" t="s">
        <v>7697</v>
      </c>
      <c r="AM1364" s="3" t="s">
        <v>62</v>
      </c>
      <c r="AZ1364" s="3" t="s">
        <v>25567</v>
      </c>
      <c r="BA1364" s="3" t="s">
        <v>33547</v>
      </c>
      <c r="BB1364" s="3" t="s">
        <v>2219</v>
      </c>
      <c r="BD1364" s="3" t="s">
        <v>30</v>
      </c>
      <c r="BG1364" s="3"/>
    </row>
    <row r="1365" spans="1:59" ht="15" x14ac:dyDescent="0.2">
      <c r="A1365" s="3" t="s">
        <v>33544</v>
      </c>
      <c r="B1365" s="3" t="s">
        <v>33541</v>
      </c>
      <c r="C1365" s="4">
        <v>42790.666701388887</v>
      </c>
      <c r="D1365" s="3" t="s">
        <v>31816</v>
      </c>
      <c r="E1365" s="3" t="s">
        <v>33544</v>
      </c>
      <c r="L1365" s="3" t="s">
        <v>33545</v>
      </c>
      <c r="AZ1365" s="3" t="s">
        <v>33543</v>
      </c>
      <c r="BA1365" s="3" t="s">
        <v>33542</v>
      </c>
      <c r="BD1365" s="3" t="s">
        <v>7641</v>
      </c>
      <c r="BG1365" s="3"/>
    </row>
    <row r="1366" spans="1:59" ht="15" x14ac:dyDescent="0.2">
      <c r="A1366" s="3" t="s">
        <v>33538</v>
      </c>
      <c r="B1366" s="3" t="s">
        <v>33536</v>
      </c>
      <c r="C1366" s="4">
        <v>42790.666701388887</v>
      </c>
      <c r="D1366" s="3" t="s">
        <v>31816</v>
      </c>
      <c r="E1366" s="3" t="s">
        <v>33540</v>
      </c>
      <c r="N1366" s="3" t="s">
        <v>7894</v>
      </c>
      <c r="U1366" s="3" t="s">
        <v>33539</v>
      </c>
      <c r="AI1366" s="3" t="s">
        <v>29</v>
      </c>
      <c r="AJ1366" s="3" t="s">
        <v>7697</v>
      </c>
      <c r="AM1366" s="3" t="s">
        <v>62</v>
      </c>
      <c r="AZ1366" s="3" t="s">
        <v>33537</v>
      </c>
      <c r="BA1366" s="3" t="s">
        <v>21133</v>
      </c>
      <c r="BB1366" s="3" t="s">
        <v>7889</v>
      </c>
      <c r="BD1366" s="3" t="s">
        <v>30</v>
      </c>
      <c r="BG1366" s="3"/>
    </row>
    <row r="1367" spans="1:59" ht="15" x14ac:dyDescent="0.2">
      <c r="A1367" s="3" t="s">
        <v>33534</v>
      </c>
      <c r="B1367" s="3" t="s">
        <v>33532</v>
      </c>
      <c r="C1367" s="4">
        <v>42790.666701388887</v>
      </c>
      <c r="D1367" s="3" t="s">
        <v>31816</v>
      </c>
      <c r="E1367" s="3" t="s">
        <v>33534</v>
      </c>
      <c r="L1367" s="3" t="s">
        <v>33535</v>
      </c>
      <c r="AZ1367" s="3" t="s">
        <v>8146</v>
      </c>
      <c r="BA1367" s="3" t="s">
        <v>33533</v>
      </c>
      <c r="BD1367" s="3" t="s">
        <v>7641</v>
      </c>
      <c r="BG1367" s="3"/>
    </row>
    <row r="1368" spans="1:59" ht="15" x14ac:dyDescent="0.2">
      <c r="A1368" s="3" t="s">
        <v>33531</v>
      </c>
      <c r="B1368" s="3" t="s">
        <v>33528</v>
      </c>
      <c r="C1368" s="4">
        <v>42790.666689814818</v>
      </c>
      <c r="D1368" s="3" t="s">
        <v>31816</v>
      </c>
      <c r="E1368" s="3" t="s">
        <v>33531</v>
      </c>
      <c r="L1368" s="3" t="s">
        <v>32690</v>
      </c>
      <c r="AZ1368" s="3" t="s">
        <v>33530</v>
      </c>
      <c r="BA1368" s="3" t="s">
        <v>33529</v>
      </c>
      <c r="BD1368" s="3" t="s">
        <v>7641</v>
      </c>
      <c r="BG1368" s="3"/>
    </row>
    <row r="1369" spans="1:59" ht="15" x14ac:dyDescent="0.2">
      <c r="A1369" s="3" t="s">
        <v>33526</v>
      </c>
      <c r="B1369" s="3" t="s">
        <v>33523</v>
      </c>
      <c r="C1369" s="4">
        <v>42790.666689814818</v>
      </c>
      <c r="D1369" s="3" t="s">
        <v>31816</v>
      </c>
      <c r="E1369" s="3" t="s">
        <v>33526</v>
      </c>
      <c r="L1369" s="3" t="s">
        <v>33527</v>
      </c>
      <c r="AZ1369" s="3" t="s">
        <v>33525</v>
      </c>
      <c r="BA1369" s="3" t="s">
        <v>33524</v>
      </c>
      <c r="BD1369" s="3" t="s">
        <v>7641</v>
      </c>
      <c r="BG1369" s="3"/>
    </row>
    <row r="1370" spans="1:59" ht="15" x14ac:dyDescent="0.2">
      <c r="A1370" s="3" t="s">
        <v>33522</v>
      </c>
      <c r="B1370" s="3" t="s">
        <v>33519</v>
      </c>
      <c r="C1370" s="4">
        <v>42790.666689814818</v>
      </c>
      <c r="D1370" s="3" t="s">
        <v>31816</v>
      </c>
      <c r="E1370" s="3" t="s">
        <v>33522</v>
      </c>
      <c r="L1370" s="3" t="s">
        <v>32752</v>
      </c>
      <c r="AZ1370" s="3" t="s">
        <v>33521</v>
      </c>
      <c r="BA1370" s="3" t="s">
        <v>33520</v>
      </c>
      <c r="BD1370" s="3" t="s">
        <v>7641</v>
      </c>
      <c r="BG1370" s="3"/>
    </row>
    <row r="1371" spans="1:59" ht="15" x14ac:dyDescent="0.2">
      <c r="A1371" s="3" t="s">
        <v>33518</v>
      </c>
      <c r="B1371" s="3" t="s">
        <v>33515</v>
      </c>
      <c r="C1371" s="4">
        <v>42790.666689814818</v>
      </c>
      <c r="D1371" s="3" t="s">
        <v>31816</v>
      </c>
      <c r="E1371" s="3" t="s">
        <v>33518</v>
      </c>
      <c r="L1371" s="3" t="s">
        <v>32690</v>
      </c>
      <c r="AZ1371" s="3" t="s">
        <v>33517</v>
      </c>
      <c r="BA1371" s="3" t="s">
        <v>33516</v>
      </c>
      <c r="BD1371" s="3" t="s">
        <v>7641</v>
      </c>
      <c r="BG1371" s="3"/>
    </row>
    <row r="1372" spans="1:59" ht="15" x14ac:dyDescent="0.2">
      <c r="A1372" s="3" t="s">
        <v>33514</v>
      </c>
      <c r="B1372" s="3" t="s">
        <v>33511</v>
      </c>
      <c r="C1372" s="4">
        <v>42790.666678240741</v>
      </c>
      <c r="D1372" s="3" t="s">
        <v>31816</v>
      </c>
      <c r="E1372" s="3" t="s">
        <v>33514</v>
      </c>
      <c r="L1372" s="3" t="s">
        <v>32690</v>
      </c>
      <c r="AZ1372" s="3" t="s">
        <v>33513</v>
      </c>
      <c r="BA1372" s="3" t="s">
        <v>33512</v>
      </c>
      <c r="BD1372" s="3" t="s">
        <v>7641</v>
      </c>
      <c r="BG1372" s="3"/>
    </row>
    <row r="1373" spans="1:59" ht="15" x14ac:dyDescent="0.2">
      <c r="A1373" s="3" t="s">
        <v>33509</v>
      </c>
      <c r="B1373" s="3" t="s">
        <v>33507</v>
      </c>
      <c r="C1373" s="4">
        <v>42790.666678240741</v>
      </c>
      <c r="D1373" s="3" t="s">
        <v>31816</v>
      </c>
      <c r="E1373" s="3" t="s">
        <v>33509</v>
      </c>
      <c r="L1373" s="3" t="s">
        <v>33510</v>
      </c>
      <c r="AZ1373" s="3" t="s">
        <v>33508</v>
      </c>
      <c r="BA1373" s="3" t="s">
        <v>3927</v>
      </c>
      <c r="BD1373" s="3" t="s">
        <v>7641</v>
      </c>
      <c r="BG1373" s="3"/>
    </row>
    <row r="1374" spans="1:59" ht="15" x14ac:dyDescent="0.2">
      <c r="A1374" s="3" t="s">
        <v>33505</v>
      </c>
      <c r="B1374" s="3" t="s">
        <v>33502</v>
      </c>
      <c r="C1374" s="4">
        <v>42790.666678240741</v>
      </c>
      <c r="D1374" s="3" t="s">
        <v>31816</v>
      </c>
      <c r="E1374" s="3" t="s">
        <v>33505</v>
      </c>
      <c r="L1374" s="3" t="s">
        <v>33506</v>
      </c>
      <c r="AZ1374" s="3" t="s">
        <v>33504</v>
      </c>
      <c r="BA1374" s="3" t="s">
        <v>33503</v>
      </c>
      <c r="BD1374" s="3" t="s">
        <v>7641</v>
      </c>
      <c r="BG1374" s="3"/>
    </row>
    <row r="1375" spans="1:59" ht="15" x14ac:dyDescent="0.2">
      <c r="A1375" s="3" t="s">
        <v>33501</v>
      </c>
      <c r="B1375" s="3" t="s">
        <v>33498</v>
      </c>
      <c r="C1375" s="4">
        <v>42790.666666666657</v>
      </c>
      <c r="D1375" s="3" t="s">
        <v>31816</v>
      </c>
      <c r="E1375" s="3" t="s">
        <v>33501</v>
      </c>
      <c r="L1375" s="3" t="s">
        <v>33452</v>
      </c>
      <c r="AZ1375" s="3" t="s">
        <v>33500</v>
      </c>
      <c r="BA1375" s="3" t="s">
        <v>33499</v>
      </c>
      <c r="BD1375" s="3" t="s">
        <v>7641</v>
      </c>
      <c r="BG1375" s="3"/>
    </row>
    <row r="1376" spans="1:59" ht="15" x14ac:dyDescent="0.2">
      <c r="A1376" s="3" t="s">
        <v>33497</v>
      </c>
      <c r="B1376" s="3" t="s">
        <v>33494</v>
      </c>
      <c r="C1376" s="4">
        <v>42790.666666666657</v>
      </c>
      <c r="D1376" s="3" t="s">
        <v>31816</v>
      </c>
      <c r="E1376" s="3" t="s">
        <v>33497</v>
      </c>
      <c r="L1376" s="3" t="s">
        <v>32690</v>
      </c>
      <c r="AZ1376" s="3" t="s">
        <v>33496</v>
      </c>
      <c r="BA1376" s="3" t="s">
        <v>33495</v>
      </c>
      <c r="BD1376" s="3" t="s">
        <v>7641</v>
      </c>
      <c r="BG1376" s="3"/>
    </row>
    <row r="1377" spans="1:59" ht="15" x14ac:dyDescent="0.2">
      <c r="A1377" s="3" t="s">
        <v>33491</v>
      </c>
      <c r="B1377" s="3" t="s">
        <v>33489</v>
      </c>
      <c r="C1377" s="4">
        <v>42790.666666666657</v>
      </c>
      <c r="D1377" s="3" t="s">
        <v>31816</v>
      </c>
      <c r="E1377" s="3" t="s">
        <v>33493</v>
      </c>
      <c r="M1377" s="3" t="s">
        <v>12576</v>
      </c>
      <c r="N1377" s="3" t="s">
        <v>12572</v>
      </c>
      <c r="O1377" s="3" t="s">
        <v>25</v>
      </c>
      <c r="U1377" s="3" t="s">
        <v>33492</v>
      </c>
      <c r="AI1377" s="3" t="s">
        <v>29</v>
      </c>
      <c r="AJ1377" s="3" t="s">
        <v>7697</v>
      </c>
      <c r="AM1377" s="3" t="s">
        <v>24</v>
      </c>
      <c r="AZ1377" s="3" t="s">
        <v>33490</v>
      </c>
      <c r="BA1377" s="3" t="s">
        <v>3409</v>
      </c>
      <c r="BB1377" s="3" t="s">
        <v>40</v>
      </c>
      <c r="BD1377" s="3" t="s">
        <v>30</v>
      </c>
      <c r="BG1377" s="3"/>
    </row>
    <row r="1378" spans="1:59" ht="15" x14ac:dyDescent="0.2">
      <c r="A1378" s="3" t="s">
        <v>33487</v>
      </c>
      <c r="B1378" s="3" t="s">
        <v>33486</v>
      </c>
      <c r="C1378" s="4">
        <v>42790.666666666657</v>
      </c>
      <c r="D1378" s="3" t="s">
        <v>31816</v>
      </c>
      <c r="E1378" s="3" t="s">
        <v>33487</v>
      </c>
      <c r="L1378" s="3" t="s">
        <v>33488</v>
      </c>
      <c r="AZ1378" s="3" t="s">
        <v>18538</v>
      </c>
      <c r="BA1378" s="3" t="s">
        <v>21924</v>
      </c>
      <c r="BD1378" s="3" t="s">
        <v>7641</v>
      </c>
      <c r="BG1378" s="3"/>
    </row>
    <row r="1379" spans="1:59" ht="15" x14ac:dyDescent="0.2">
      <c r="A1379" s="3" t="s">
        <v>33483</v>
      </c>
      <c r="B1379" s="3" t="s">
        <v>33481</v>
      </c>
      <c r="C1379" s="4">
        <v>42790.666655092587</v>
      </c>
      <c r="D1379" s="3" t="s">
        <v>31816</v>
      </c>
      <c r="E1379" s="3" t="s">
        <v>33485</v>
      </c>
      <c r="M1379" s="3" t="s">
        <v>13805</v>
      </c>
      <c r="N1379" s="3" t="s">
        <v>13804</v>
      </c>
      <c r="O1379" s="3" t="s">
        <v>8540</v>
      </c>
      <c r="U1379" s="3" t="s">
        <v>33484</v>
      </c>
      <c r="AI1379" s="3" t="s">
        <v>29</v>
      </c>
      <c r="AJ1379" s="3" t="s">
        <v>7697</v>
      </c>
      <c r="AM1379" s="3" t="s">
        <v>24</v>
      </c>
      <c r="AZ1379" s="3" t="s">
        <v>2327</v>
      </c>
      <c r="BA1379" s="3" t="s">
        <v>33482</v>
      </c>
      <c r="BB1379" s="3" t="s">
        <v>8693</v>
      </c>
      <c r="BD1379" s="3" t="s">
        <v>30</v>
      </c>
      <c r="BG1379" s="3"/>
    </row>
    <row r="1380" spans="1:59" ht="15" x14ac:dyDescent="0.2">
      <c r="A1380" s="3" t="s">
        <v>33480</v>
      </c>
      <c r="B1380" s="3" t="s">
        <v>33478</v>
      </c>
      <c r="C1380" s="4">
        <v>42790.666655092587</v>
      </c>
      <c r="D1380" s="3" t="s">
        <v>31816</v>
      </c>
      <c r="E1380" s="3" t="s">
        <v>33480</v>
      </c>
      <c r="L1380" s="3" t="s">
        <v>32690</v>
      </c>
      <c r="AZ1380" s="3" t="s">
        <v>33479</v>
      </c>
      <c r="BA1380" s="3" t="s">
        <v>19778</v>
      </c>
      <c r="BD1380" s="3" t="s">
        <v>7641</v>
      </c>
      <c r="BG1380" s="3"/>
    </row>
    <row r="1381" spans="1:59" ht="15" x14ac:dyDescent="0.2">
      <c r="A1381" s="3" t="s">
        <v>33477</v>
      </c>
      <c r="B1381" s="3" t="s">
        <v>33474</v>
      </c>
      <c r="C1381" s="4">
        <v>42790.666655092587</v>
      </c>
      <c r="D1381" s="3" t="s">
        <v>31816</v>
      </c>
      <c r="E1381" s="3" t="s">
        <v>33477</v>
      </c>
      <c r="L1381" s="3" t="s">
        <v>32690</v>
      </c>
      <c r="AZ1381" s="3" t="s">
        <v>33476</v>
      </c>
      <c r="BA1381" s="3" t="s">
        <v>33475</v>
      </c>
      <c r="BD1381" s="3" t="s">
        <v>7641</v>
      </c>
      <c r="BG1381" s="3"/>
    </row>
    <row r="1382" spans="1:59" ht="15" x14ac:dyDescent="0.2">
      <c r="A1382" s="3" t="s">
        <v>33471</v>
      </c>
      <c r="B1382" s="3" t="s">
        <v>33469</v>
      </c>
      <c r="C1382" s="4">
        <v>42790.666655092587</v>
      </c>
      <c r="D1382" s="3" t="s">
        <v>31816</v>
      </c>
      <c r="E1382" s="3" t="s">
        <v>33473</v>
      </c>
      <c r="M1382" s="3" t="s">
        <v>20509</v>
      </c>
      <c r="N1382" s="3" t="s">
        <v>20505</v>
      </c>
      <c r="O1382" s="3" t="s">
        <v>25</v>
      </c>
      <c r="U1382" s="3" t="s">
        <v>33472</v>
      </c>
      <c r="AI1382" s="3" t="s">
        <v>29</v>
      </c>
      <c r="AJ1382" s="3" t="s">
        <v>7697</v>
      </c>
      <c r="AM1382" s="3" t="s">
        <v>24</v>
      </c>
      <c r="AZ1382" s="3" t="s">
        <v>33467</v>
      </c>
      <c r="BA1382" s="3" t="s">
        <v>33470</v>
      </c>
      <c r="BB1382" s="3" t="s">
        <v>18530</v>
      </c>
      <c r="BD1382" s="3" t="s">
        <v>30</v>
      </c>
      <c r="BG1382" s="3"/>
    </row>
    <row r="1383" spans="1:59" ht="15" x14ac:dyDescent="0.2">
      <c r="A1383" s="3" t="s">
        <v>33468</v>
      </c>
      <c r="B1383" s="3" t="s">
        <v>33465</v>
      </c>
      <c r="C1383" s="4">
        <v>42790.666643518518</v>
      </c>
      <c r="D1383" s="3" t="s">
        <v>31816</v>
      </c>
      <c r="E1383" s="3" t="s">
        <v>33468</v>
      </c>
      <c r="L1383" s="3" t="s">
        <v>32690</v>
      </c>
      <c r="AZ1383" s="3" t="s">
        <v>33467</v>
      </c>
      <c r="BA1383" s="3" t="s">
        <v>33466</v>
      </c>
      <c r="BD1383" s="3" t="s">
        <v>7641</v>
      </c>
      <c r="BG1383" s="3"/>
    </row>
    <row r="1384" spans="1:59" ht="15" x14ac:dyDescent="0.2">
      <c r="A1384" s="3" t="s">
        <v>33464</v>
      </c>
      <c r="B1384" s="3" t="s">
        <v>33462</v>
      </c>
      <c r="C1384" s="4">
        <v>42790.666643518518</v>
      </c>
      <c r="D1384" s="3" t="s">
        <v>31816</v>
      </c>
      <c r="E1384" s="3" t="s">
        <v>33464</v>
      </c>
      <c r="L1384" s="3" t="s">
        <v>32690</v>
      </c>
      <c r="AZ1384" s="3" t="s">
        <v>33463</v>
      </c>
      <c r="BA1384" s="3" t="s">
        <v>12788</v>
      </c>
      <c r="BD1384" s="3" t="s">
        <v>7641</v>
      </c>
      <c r="BG1384" s="3"/>
    </row>
    <row r="1385" spans="1:59" ht="15" x14ac:dyDescent="0.2">
      <c r="A1385" s="3" t="s">
        <v>33461</v>
      </c>
      <c r="B1385" s="3" t="s">
        <v>33459</v>
      </c>
      <c r="C1385" s="4">
        <v>42790.666643518518</v>
      </c>
      <c r="D1385" s="3" t="s">
        <v>31816</v>
      </c>
      <c r="E1385" s="3" t="s">
        <v>33461</v>
      </c>
      <c r="L1385" s="3" t="s">
        <v>32690</v>
      </c>
      <c r="AZ1385" s="3" t="s">
        <v>33460</v>
      </c>
      <c r="BA1385" s="3" t="s">
        <v>29263</v>
      </c>
      <c r="BD1385" s="3" t="s">
        <v>7641</v>
      </c>
      <c r="BG1385" s="3"/>
    </row>
    <row r="1386" spans="1:59" ht="15" x14ac:dyDescent="0.2">
      <c r="A1386" s="3" t="s">
        <v>33458</v>
      </c>
      <c r="B1386" s="3" t="s">
        <v>33457</v>
      </c>
      <c r="C1386" s="4">
        <v>42790.666631944441</v>
      </c>
      <c r="D1386" s="3" t="s">
        <v>31816</v>
      </c>
      <c r="E1386" s="3" t="s">
        <v>33458</v>
      </c>
      <c r="L1386" s="3" t="s">
        <v>32690</v>
      </c>
      <c r="AZ1386" s="3" t="s">
        <v>13655</v>
      </c>
      <c r="BA1386" s="3" t="s">
        <v>5175</v>
      </c>
      <c r="BD1386" s="3" t="s">
        <v>7641</v>
      </c>
      <c r="BG1386" s="3"/>
    </row>
    <row r="1387" spans="1:59" ht="15" x14ac:dyDescent="0.2">
      <c r="A1387" s="3" t="s">
        <v>33455</v>
      </c>
      <c r="B1387" s="3" t="s">
        <v>33453</v>
      </c>
      <c r="C1387" s="4">
        <v>42790.666620370372</v>
      </c>
      <c r="D1387" s="3" t="s">
        <v>31816</v>
      </c>
      <c r="E1387" s="3" t="s">
        <v>33455</v>
      </c>
      <c r="L1387" s="3" t="s">
        <v>33456</v>
      </c>
      <c r="AZ1387" s="3" t="s">
        <v>33454</v>
      </c>
      <c r="BA1387" s="3" t="s">
        <v>25573</v>
      </c>
      <c r="BD1387" s="3" t="s">
        <v>7641</v>
      </c>
      <c r="BG1387" s="3"/>
    </row>
    <row r="1388" spans="1:59" ht="15" x14ac:dyDescent="0.2">
      <c r="A1388" s="3" t="s">
        <v>33451</v>
      </c>
      <c r="B1388" s="3" t="s">
        <v>33448</v>
      </c>
      <c r="C1388" s="4">
        <v>42790.666620370372</v>
      </c>
      <c r="D1388" s="3" t="s">
        <v>31816</v>
      </c>
      <c r="E1388" s="3" t="s">
        <v>33451</v>
      </c>
      <c r="L1388" s="3" t="s">
        <v>33452</v>
      </c>
      <c r="AZ1388" s="3" t="s">
        <v>33450</v>
      </c>
      <c r="BA1388" s="3" t="s">
        <v>33449</v>
      </c>
      <c r="BD1388" s="3" t="s">
        <v>7641</v>
      </c>
      <c r="BG1388" s="3"/>
    </row>
    <row r="1389" spans="1:59" ht="15" x14ac:dyDescent="0.2">
      <c r="A1389" s="3" t="s">
        <v>33445</v>
      </c>
      <c r="B1389" s="3" t="s">
        <v>33442</v>
      </c>
      <c r="C1389" s="4">
        <v>42790.666620370372</v>
      </c>
      <c r="D1389" s="3" t="s">
        <v>31816</v>
      </c>
      <c r="E1389" s="3" t="s">
        <v>33447</v>
      </c>
      <c r="M1389" s="3" t="s">
        <v>11973</v>
      </c>
      <c r="N1389" s="3" t="s">
        <v>11969</v>
      </c>
      <c r="O1389" s="3" t="s">
        <v>25</v>
      </c>
      <c r="U1389" s="3" t="s">
        <v>33446</v>
      </c>
      <c r="AI1389" s="3" t="s">
        <v>29</v>
      </c>
      <c r="AJ1389" s="3" t="s">
        <v>7697</v>
      </c>
      <c r="AM1389" s="3" t="s">
        <v>24</v>
      </c>
      <c r="AZ1389" s="3" t="s">
        <v>33444</v>
      </c>
      <c r="BA1389" s="3" t="s">
        <v>33443</v>
      </c>
      <c r="BB1389" s="3" t="s">
        <v>3226</v>
      </c>
      <c r="BD1389" s="3" t="s">
        <v>30</v>
      </c>
      <c r="BG1389" s="3"/>
    </row>
    <row r="1390" spans="1:59" ht="15" x14ac:dyDescent="0.2">
      <c r="A1390" s="3" t="s">
        <v>33441</v>
      </c>
      <c r="B1390" s="3" t="s">
        <v>33438</v>
      </c>
      <c r="C1390" s="4">
        <v>42790.666620370372</v>
      </c>
      <c r="D1390" s="3" t="s">
        <v>31816</v>
      </c>
      <c r="E1390" s="3" t="s">
        <v>33441</v>
      </c>
      <c r="L1390" s="3" t="s">
        <v>32690</v>
      </c>
      <c r="AZ1390" s="3" t="s">
        <v>33440</v>
      </c>
      <c r="BA1390" s="3" t="s">
        <v>33439</v>
      </c>
      <c r="BD1390" s="3" t="s">
        <v>7641</v>
      </c>
      <c r="BG1390" s="3"/>
    </row>
    <row r="1391" spans="1:59" ht="15" x14ac:dyDescent="0.2">
      <c r="A1391" s="3" t="s">
        <v>33435</v>
      </c>
      <c r="B1391" s="3" t="s">
        <v>33432</v>
      </c>
      <c r="C1391" s="4">
        <v>42790.666620370372</v>
      </c>
      <c r="D1391" s="3" t="s">
        <v>31816</v>
      </c>
      <c r="E1391" s="3" t="s">
        <v>33437</v>
      </c>
      <c r="M1391" s="3" t="s">
        <v>12395</v>
      </c>
      <c r="N1391" s="3" t="s">
        <v>12391</v>
      </c>
      <c r="O1391" s="3" t="s">
        <v>25</v>
      </c>
      <c r="U1391" s="3" t="s">
        <v>33436</v>
      </c>
      <c r="AI1391" s="3" t="s">
        <v>29</v>
      </c>
      <c r="AJ1391" s="3" t="s">
        <v>7697</v>
      </c>
      <c r="AM1391" s="3" t="s">
        <v>24</v>
      </c>
      <c r="AZ1391" s="3" t="s">
        <v>33434</v>
      </c>
      <c r="BA1391" s="3" t="s">
        <v>33433</v>
      </c>
      <c r="BB1391" s="3" t="s">
        <v>14320</v>
      </c>
      <c r="BD1391" s="3" t="s">
        <v>30</v>
      </c>
      <c r="BG1391" s="3"/>
    </row>
    <row r="1392" spans="1:59" ht="15" x14ac:dyDescent="0.2">
      <c r="A1392" s="3" t="s">
        <v>33429</v>
      </c>
      <c r="B1392" s="3" t="s">
        <v>33426</v>
      </c>
      <c r="C1392" s="4">
        <v>42790.666608796288</v>
      </c>
      <c r="D1392" s="3" t="s">
        <v>31816</v>
      </c>
      <c r="E1392" s="3" t="s">
        <v>33431</v>
      </c>
      <c r="N1392" s="3" t="s">
        <v>15687</v>
      </c>
      <c r="U1392" s="3" t="s">
        <v>33430</v>
      </c>
      <c r="AI1392" s="3" t="s">
        <v>29</v>
      </c>
      <c r="AJ1392" s="3" t="s">
        <v>7697</v>
      </c>
      <c r="AM1392" s="3" t="s">
        <v>62</v>
      </c>
      <c r="AZ1392" s="3" t="s">
        <v>33428</v>
      </c>
      <c r="BA1392" s="3" t="s">
        <v>33427</v>
      </c>
      <c r="BB1392" s="3" t="s">
        <v>15682</v>
      </c>
      <c r="BD1392" s="3" t="s">
        <v>30</v>
      </c>
      <c r="BG1392" s="3"/>
    </row>
    <row r="1393" spans="1:59" ht="15" x14ac:dyDescent="0.2">
      <c r="A1393" s="3" t="s">
        <v>33423</v>
      </c>
      <c r="B1393" s="3" t="s">
        <v>33420</v>
      </c>
      <c r="C1393" s="4">
        <v>42790.666608796288</v>
      </c>
      <c r="D1393" s="3" t="s">
        <v>31816</v>
      </c>
      <c r="E1393" s="3" t="s">
        <v>33425</v>
      </c>
      <c r="M1393" s="3" t="s">
        <v>11570</v>
      </c>
      <c r="N1393" s="3" t="s">
        <v>11566</v>
      </c>
      <c r="O1393" s="3" t="s">
        <v>8540</v>
      </c>
      <c r="U1393" s="3" t="s">
        <v>33424</v>
      </c>
      <c r="AI1393" s="3" t="s">
        <v>29</v>
      </c>
      <c r="AJ1393" s="3" t="s">
        <v>7697</v>
      </c>
      <c r="AM1393" s="3" t="s">
        <v>24</v>
      </c>
      <c r="AZ1393" s="3" t="s">
        <v>33422</v>
      </c>
      <c r="BA1393" s="3" t="s">
        <v>33421</v>
      </c>
      <c r="BB1393" s="3" t="s">
        <v>8693</v>
      </c>
      <c r="BD1393" s="3" t="s">
        <v>30</v>
      </c>
      <c r="BG1393" s="3"/>
    </row>
    <row r="1394" spans="1:59" ht="15" x14ac:dyDescent="0.2">
      <c r="A1394" s="3" t="s">
        <v>33417</v>
      </c>
      <c r="B1394" s="3" t="s">
        <v>33415</v>
      </c>
      <c r="C1394" s="4">
        <v>42790.666608796288</v>
      </c>
      <c r="D1394" s="3" t="s">
        <v>31816</v>
      </c>
      <c r="E1394" s="3" t="s">
        <v>33419</v>
      </c>
      <c r="M1394" s="3" t="s">
        <v>31543</v>
      </c>
      <c r="N1394" s="3" t="s">
        <v>31539</v>
      </c>
      <c r="O1394" s="3" t="s">
        <v>25</v>
      </c>
      <c r="U1394" s="3" t="s">
        <v>33418</v>
      </c>
      <c r="AI1394" s="3" t="s">
        <v>29</v>
      </c>
      <c r="AJ1394" s="3" t="s">
        <v>7697</v>
      </c>
      <c r="AM1394" s="3" t="s">
        <v>24</v>
      </c>
      <c r="AZ1394" s="3" t="s">
        <v>8521</v>
      </c>
      <c r="BA1394" s="3" t="s">
        <v>33416</v>
      </c>
      <c r="BB1394" s="3" t="s">
        <v>8668</v>
      </c>
      <c r="BD1394" s="3" t="s">
        <v>30</v>
      </c>
      <c r="BG1394" s="3"/>
    </row>
    <row r="1395" spans="1:59" ht="15" x14ac:dyDescent="0.2">
      <c r="A1395" s="3" t="s">
        <v>33412</v>
      </c>
      <c r="B1395" s="3" t="s">
        <v>33410</v>
      </c>
      <c r="C1395" s="4">
        <v>42790.666608796288</v>
      </c>
      <c r="D1395" s="3" t="s">
        <v>31816</v>
      </c>
      <c r="E1395" s="3" t="s">
        <v>33414</v>
      </c>
      <c r="M1395" s="3" t="s">
        <v>7946</v>
      </c>
      <c r="N1395" s="3" t="s">
        <v>7945</v>
      </c>
      <c r="O1395" s="3" t="s">
        <v>25</v>
      </c>
      <c r="U1395" s="3" t="s">
        <v>33413</v>
      </c>
      <c r="AI1395" s="3" t="s">
        <v>29</v>
      </c>
      <c r="AJ1395" s="3" t="s">
        <v>7697</v>
      </c>
      <c r="AM1395" s="3" t="s">
        <v>24</v>
      </c>
      <c r="AZ1395" s="3" t="s">
        <v>4420</v>
      </c>
      <c r="BA1395" s="3" t="s">
        <v>33411</v>
      </c>
      <c r="BB1395" s="3" t="s">
        <v>14399</v>
      </c>
      <c r="BD1395" s="3" t="s">
        <v>30</v>
      </c>
      <c r="BG1395" s="3"/>
    </row>
    <row r="1396" spans="1:59" ht="15" x14ac:dyDescent="0.2">
      <c r="A1396" s="3" t="s">
        <v>33407</v>
      </c>
      <c r="B1396" s="3" t="s">
        <v>33405</v>
      </c>
      <c r="C1396" s="4">
        <v>42790.666608796288</v>
      </c>
      <c r="D1396" s="3" t="s">
        <v>31816</v>
      </c>
      <c r="E1396" s="3" t="s">
        <v>33409</v>
      </c>
      <c r="M1396" s="3" t="s">
        <v>20866</v>
      </c>
      <c r="N1396" s="3" t="s">
        <v>20865</v>
      </c>
      <c r="O1396" s="3" t="s">
        <v>8540</v>
      </c>
      <c r="U1396" s="3" t="s">
        <v>33408</v>
      </c>
      <c r="AI1396" s="3" t="s">
        <v>29</v>
      </c>
      <c r="AJ1396" s="3" t="s">
        <v>7697</v>
      </c>
      <c r="AM1396" s="3" t="s">
        <v>24</v>
      </c>
      <c r="AZ1396" s="3" t="s">
        <v>33406</v>
      </c>
      <c r="BA1396" s="3" t="s">
        <v>24402</v>
      </c>
      <c r="BB1396" s="3" t="s">
        <v>16128</v>
      </c>
      <c r="BD1396" s="3" t="s">
        <v>30</v>
      </c>
      <c r="BG1396" s="3"/>
    </row>
    <row r="1397" spans="1:59" ht="15" x14ac:dyDescent="0.2">
      <c r="A1397" s="3" t="s">
        <v>33402</v>
      </c>
      <c r="B1397" s="3" t="s">
        <v>33398</v>
      </c>
      <c r="C1397" s="4">
        <v>42790.666597222233</v>
      </c>
      <c r="D1397" s="3" t="s">
        <v>31816</v>
      </c>
      <c r="E1397" s="3" t="s">
        <v>33404</v>
      </c>
      <c r="N1397" s="3" t="s">
        <v>27511</v>
      </c>
      <c r="U1397" s="3" t="s">
        <v>33403</v>
      </c>
      <c r="AI1397" s="3" t="s">
        <v>29</v>
      </c>
      <c r="AJ1397" s="3" t="s">
        <v>7697</v>
      </c>
      <c r="AM1397" s="3" t="s">
        <v>62</v>
      </c>
      <c r="AZ1397" s="3" t="s">
        <v>33401</v>
      </c>
      <c r="BA1397" s="3" t="s">
        <v>33400</v>
      </c>
      <c r="BB1397" s="3" t="s">
        <v>33399</v>
      </c>
      <c r="BD1397" s="3" t="s">
        <v>30</v>
      </c>
      <c r="BG1397" s="3"/>
    </row>
    <row r="1398" spans="1:59" ht="15" x14ac:dyDescent="0.2">
      <c r="A1398" s="3" t="s">
        <v>33397</v>
      </c>
      <c r="B1398" s="3" t="s">
        <v>33394</v>
      </c>
      <c r="C1398" s="4">
        <v>42790.666597222233</v>
      </c>
      <c r="D1398" s="3" t="s">
        <v>31816</v>
      </c>
      <c r="E1398" s="3" t="s">
        <v>33397</v>
      </c>
      <c r="L1398" s="3" t="s">
        <v>32752</v>
      </c>
      <c r="AZ1398" s="3" t="s">
        <v>33396</v>
      </c>
      <c r="BA1398" s="3" t="s">
        <v>33395</v>
      </c>
      <c r="BD1398" s="3" t="s">
        <v>7641</v>
      </c>
      <c r="BG1398" s="3"/>
    </row>
    <row r="1399" spans="1:59" ht="15" x14ac:dyDescent="0.2">
      <c r="A1399" s="3" t="s">
        <v>33392</v>
      </c>
      <c r="B1399" s="3" t="s">
        <v>33390</v>
      </c>
      <c r="C1399" s="4">
        <v>42790.666597222233</v>
      </c>
      <c r="D1399" s="3" t="s">
        <v>31816</v>
      </c>
      <c r="E1399" s="3" t="s">
        <v>33392</v>
      </c>
      <c r="L1399" s="3" t="s">
        <v>33393</v>
      </c>
      <c r="AZ1399" s="3" t="s">
        <v>33391</v>
      </c>
      <c r="BA1399" s="3" t="s">
        <v>22706</v>
      </c>
      <c r="BD1399" s="3" t="s">
        <v>7641</v>
      </c>
      <c r="BG1399" s="3"/>
    </row>
    <row r="1400" spans="1:59" ht="15" x14ac:dyDescent="0.2">
      <c r="A1400" s="3" t="s">
        <v>33389</v>
      </c>
      <c r="B1400" s="3" t="s">
        <v>33388</v>
      </c>
      <c r="C1400" s="4">
        <v>42790.666597222233</v>
      </c>
      <c r="D1400" s="3" t="s">
        <v>31816</v>
      </c>
      <c r="E1400" s="3" t="s">
        <v>33389</v>
      </c>
      <c r="L1400" s="3" t="s">
        <v>32690</v>
      </c>
      <c r="AZ1400" s="3" t="s">
        <v>5601</v>
      </c>
      <c r="BA1400" s="3" t="s">
        <v>13030</v>
      </c>
      <c r="BD1400" s="3" t="s">
        <v>7641</v>
      </c>
      <c r="BG1400" s="3"/>
    </row>
    <row r="1401" spans="1:59" ht="15" x14ac:dyDescent="0.2">
      <c r="A1401" s="3" t="s">
        <v>33385</v>
      </c>
      <c r="B1401" s="3" t="s">
        <v>33383</v>
      </c>
      <c r="C1401" s="4">
        <v>42790.666597222233</v>
      </c>
      <c r="D1401" s="3" t="s">
        <v>31816</v>
      </c>
      <c r="E1401" s="3" t="s">
        <v>33387</v>
      </c>
      <c r="N1401" s="3" t="s">
        <v>30434</v>
      </c>
      <c r="U1401" s="3" t="s">
        <v>33386</v>
      </c>
      <c r="AI1401" s="3" t="s">
        <v>29</v>
      </c>
      <c r="AJ1401" s="3" t="s">
        <v>7697</v>
      </c>
      <c r="AM1401" s="3" t="s">
        <v>62</v>
      </c>
      <c r="AZ1401" s="3" t="s">
        <v>5601</v>
      </c>
      <c r="BA1401" s="3" t="s">
        <v>33384</v>
      </c>
      <c r="BB1401" s="3" t="s">
        <v>7803</v>
      </c>
      <c r="BD1401" s="3" t="s">
        <v>30</v>
      </c>
      <c r="BG1401" s="3"/>
    </row>
    <row r="1402" spans="1:59" ht="15" x14ac:dyDescent="0.2">
      <c r="A1402" s="3" t="s">
        <v>33381</v>
      </c>
      <c r="B1402" s="3" t="s">
        <v>33379</v>
      </c>
      <c r="C1402" s="4">
        <v>42790.666597222233</v>
      </c>
      <c r="D1402" s="3" t="s">
        <v>31816</v>
      </c>
      <c r="E1402" s="3" t="s">
        <v>33381</v>
      </c>
      <c r="L1402" s="3" t="s">
        <v>33382</v>
      </c>
      <c r="AZ1402" s="3" t="s">
        <v>14824</v>
      </c>
      <c r="BA1402" s="3" t="s">
        <v>33380</v>
      </c>
      <c r="BD1402" s="3" t="s">
        <v>7641</v>
      </c>
      <c r="BG1402" s="3"/>
    </row>
    <row r="1403" spans="1:59" ht="15" x14ac:dyDescent="0.2">
      <c r="A1403" s="3" t="s">
        <v>33378</v>
      </c>
      <c r="B1403" s="3" t="s">
        <v>33376</v>
      </c>
      <c r="C1403" s="4">
        <v>42790.666597222233</v>
      </c>
      <c r="D1403" s="3" t="s">
        <v>31816</v>
      </c>
      <c r="E1403" s="3" t="s">
        <v>33378</v>
      </c>
      <c r="L1403" s="3" t="s">
        <v>32690</v>
      </c>
      <c r="AZ1403" s="3" t="s">
        <v>14824</v>
      </c>
      <c r="BA1403" s="3" t="s">
        <v>33377</v>
      </c>
      <c r="BD1403" s="3" t="s">
        <v>7641</v>
      </c>
      <c r="BG1403" s="3"/>
    </row>
    <row r="1404" spans="1:59" ht="15" x14ac:dyDescent="0.2">
      <c r="A1404" s="3" t="s">
        <v>33374</v>
      </c>
      <c r="B1404" s="3" t="s">
        <v>33372</v>
      </c>
      <c r="C1404" s="4">
        <v>42790.666585648149</v>
      </c>
      <c r="D1404" s="3" t="s">
        <v>31816</v>
      </c>
      <c r="E1404" s="3" t="s">
        <v>33374</v>
      </c>
      <c r="L1404" s="3" t="s">
        <v>33375</v>
      </c>
      <c r="AZ1404" s="3" t="s">
        <v>33373</v>
      </c>
      <c r="BA1404" s="3" t="s">
        <v>12397</v>
      </c>
      <c r="BD1404" s="3" t="s">
        <v>7641</v>
      </c>
      <c r="BG1404" s="3"/>
    </row>
    <row r="1405" spans="1:59" ht="15" x14ac:dyDescent="0.2">
      <c r="A1405" s="3" t="s">
        <v>33371</v>
      </c>
      <c r="B1405" s="3" t="s">
        <v>33368</v>
      </c>
      <c r="C1405" s="4">
        <v>42790.666585648149</v>
      </c>
      <c r="D1405" s="3" t="s">
        <v>31816</v>
      </c>
      <c r="E1405" s="3" t="s">
        <v>33371</v>
      </c>
      <c r="L1405" s="3" t="s">
        <v>32690</v>
      </c>
      <c r="AZ1405" s="3" t="s">
        <v>33370</v>
      </c>
      <c r="BA1405" s="3" t="s">
        <v>33369</v>
      </c>
      <c r="BD1405" s="3" t="s">
        <v>7641</v>
      </c>
      <c r="BG1405" s="3"/>
    </row>
    <row r="1406" spans="1:59" ht="15" x14ac:dyDescent="0.2">
      <c r="A1406" s="3" t="s">
        <v>33365</v>
      </c>
      <c r="B1406" s="3" t="s">
        <v>33362</v>
      </c>
      <c r="C1406" s="4">
        <v>42790.666574074072</v>
      </c>
      <c r="D1406" s="3" t="s">
        <v>31816</v>
      </c>
      <c r="E1406" s="3" t="s">
        <v>33367</v>
      </c>
      <c r="M1406" s="3" t="s">
        <v>11919</v>
      </c>
      <c r="N1406" s="3" t="s">
        <v>11915</v>
      </c>
      <c r="O1406" s="3" t="s">
        <v>25</v>
      </c>
      <c r="U1406" s="3" t="s">
        <v>33366</v>
      </c>
      <c r="AI1406" s="3" t="s">
        <v>29</v>
      </c>
      <c r="AJ1406" s="3" t="s">
        <v>7697</v>
      </c>
      <c r="AM1406" s="3" t="s">
        <v>24</v>
      </c>
      <c r="AZ1406" s="3" t="s">
        <v>33364</v>
      </c>
      <c r="BA1406" s="3" t="s">
        <v>33363</v>
      </c>
      <c r="BB1406" s="3" t="s">
        <v>14216</v>
      </c>
      <c r="BD1406" s="3" t="s">
        <v>30</v>
      </c>
      <c r="BG1406" s="3"/>
    </row>
    <row r="1407" spans="1:59" ht="15" x14ac:dyDescent="0.2">
      <c r="A1407" s="3" t="s">
        <v>33359</v>
      </c>
      <c r="B1407" s="3" t="s">
        <v>33356</v>
      </c>
      <c r="C1407" s="4">
        <v>42790.666562500002</v>
      </c>
      <c r="D1407" s="3" t="s">
        <v>31816</v>
      </c>
      <c r="E1407" s="3" t="s">
        <v>33361</v>
      </c>
      <c r="M1407" s="3" t="s">
        <v>31458</v>
      </c>
      <c r="N1407" s="3" t="s">
        <v>31454</v>
      </c>
      <c r="O1407" s="3" t="s">
        <v>25</v>
      </c>
      <c r="U1407" s="3" t="s">
        <v>33360</v>
      </c>
      <c r="AI1407" s="3" t="s">
        <v>29</v>
      </c>
      <c r="AJ1407" s="3" t="s">
        <v>7697</v>
      </c>
      <c r="AM1407" s="3" t="s">
        <v>24</v>
      </c>
      <c r="AZ1407" s="3" t="s">
        <v>33358</v>
      </c>
      <c r="BA1407" s="3" t="s">
        <v>33357</v>
      </c>
      <c r="BB1407" s="3" t="s">
        <v>643</v>
      </c>
      <c r="BD1407" s="3" t="s">
        <v>30</v>
      </c>
      <c r="BG1407" s="3"/>
    </row>
    <row r="1408" spans="1:59" ht="15" x14ac:dyDescent="0.2">
      <c r="A1408" s="3" t="s">
        <v>33353</v>
      </c>
      <c r="B1408" s="3" t="s">
        <v>33350</v>
      </c>
      <c r="C1408" s="4">
        <v>42790.666562500002</v>
      </c>
      <c r="D1408" s="3" t="s">
        <v>31816</v>
      </c>
      <c r="E1408" s="3" t="s">
        <v>33355</v>
      </c>
      <c r="M1408" s="3" t="s">
        <v>12258</v>
      </c>
      <c r="N1408" s="3" t="s">
        <v>12254</v>
      </c>
      <c r="O1408" s="3" t="s">
        <v>8540</v>
      </c>
      <c r="U1408" s="3" t="s">
        <v>33354</v>
      </c>
      <c r="AI1408" s="3" t="s">
        <v>29</v>
      </c>
      <c r="AJ1408" s="3" t="s">
        <v>7697</v>
      </c>
      <c r="AM1408" s="3" t="s">
        <v>24</v>
      </c>
      <c r="AZ1408" s="3" t="s">
        <v>33352</v>
      </c>
      <c r="BA1408" s="3" t="s">
        <v>33351</v>
      </c>
      <c r="BB1408" s="3" t="s">
        <v>13798</v>
      </c>
      <c r="BD1408" s="3" t="s">
        <v>30</v>
      </c>
      <c r="BG1408" s="3"/>
    </row>
    <row r="1409" spans="1:59" ht="15" x14ac:dyDescent="0.2">
      <c r="A1409" s="3" t="s">
        <v>33349</v>
      </c>
      <c r="B1409" s="3" t="s">
        <v>33347</v>
      </c>
      <c r="C1409" s="4">
        <v>42790.666562500002</v>
      </c>
      <c r="D1409" s="3" t="s">
        <v>31816</v>
      </c>
      <c r="E1409" s="3" t="s">
        <v>33349</v>
      </c>
      <c r="L1409" s="3" t="s">
        <v>32690</v>
      </c>
      <c r="AZ1409" s="3" t="s">
        <v>33348</v>
      </c>
      <c r="BA1409" s="3" t="s">
        <v>29185</v>
      </c>
      <c r="BD1409" s="3" t="s">
        <v>7641</v>
      </c>
      <c r="BG1409" s="3"/>
    </row>
    <row r="1410" spans="1:59" ht="15" x14ac:dyDescent="0.2">
      <c r="A1410" s="3" t="s">
        <v>33344</v>
      </c>
      <c r="B1410" s="3" t="s">
        <v>33341</v>
      </c>
      <c r="C1410" s="4">
        <v>42790.666562500002</v>
      </c>
      <c r="D1410" s="3" t="s">
        <v>31816</v>
      </c>
      <c r="E1410" s="3" t="s">
        <v>33346</v>
      </c>
      <c r="M1410" s="3" t="s">
        <v>11097</v>
      </c>
      <c r="N1410" s="3" t="s">
        <v>23328</v>
      </c>
      <c r="O1410" s="3" t="s">
        <v>25</v>
      </c>
      <c r="U1410" s="3" t="s">
        <v>33345</v>
      </c>
      <c r="AI1410" s="3" t="s">
        <v>29</v>
      </c>
      <c r="AJ1410" s="3" t="s">
        <v>7697</v>
      </c>
      <c r="AM1410" s="3" t="s">
        <v>24</v>
      </c>
      <c r="AZ1410" s="3" t="s">
        <v>33343</v>
      </c>
      <c r="BA1410" s="3" t="s">
        <v>33342</v>
      </c>
      <c r="BB1410" s="3" t="s">
        <v>17709</v>
      </c>
      <c r="BD1410" s="3" t="s">
        <v>30</v>
      </c>
      <c r="BG1410" s="3"/>
    </row>
    <row r="1411" spans="1:59" ht="15" x14ac:dyDescent="0.2">
      <c r="A1411" s="3" t="s">
        <v>33338</v>
      </c>
      <c r="B1411" s="3" t="s">
        <v>33335</v>
      </c>
      <c r="C1411" s="4">
        <v>42790.666562500002</v>
      </c>
      <c r="D1411" s="3" t="s">
        <v>31816</v>
      </c>
      <c r="E1411" s="3" t="s">
        <v>33340</v>
      </c>
      <c r="N1411" s="3" t="s">
        <v>15687</v>
      </c>
      <c r="U1411" s="3" t="s">
        <v>33339</v>
      </c>
      <c r="AI1411" s="3" t="s">
        <v>29</v>
      </c>
      <c r="AJ1411" s="3" t="s">
        <v>7697</v>
      </c>
      <c r="AM1411" s="3" t="s">
        <v>62</v>
      </c>
      <c r="AZ1411" s="3" t="s">
        <v>33337</v>
      </c>
      <c r="BA1411" s="3" t="s">
        <v>33336</v>
      </c>
      <c r="BB1411" s="3" t="s">
        <v>15682</v>
      </c>
      <c r="BD1411" s="3" t="s">
        <v>30</v>
      </c>
      <c r="BG1411" s="3"/>
    </row>
    <row r="1412" spans="1:59" ht="15" x14ac:dyDescent="0.2">
      <c r="A1412" s="3" t="s">
        <v>33332</v>
      </c>
      <c r="B1412" s="3" t="s">
        <v>33329</v>
      </c>
      <c r="C1412" s="4">
        <v>42790.666539351849</v>
      </c>
      <c r="D1412" s="3" t="s">
        <v>31816</v>
      </c>
      <c r="E1412" s="3" t="s">
        <v>33334</v>
      </c>
      <c r="M1412" s="3" t="s">
        <v>12663</v>
      </c>
      <c r="N1412" s="3" t="s">
        <v>12658</v>
      </c>
      <c r="O1412" s="3" t="s">
        <v>25</v>
      </c>
      <c r="U1412" s="3" t="s">
        <v>33333</v>
      </c>
      <c r="AI1412" s="3" t="s">
        <v>29</v>
      </c>
      <c r="AJ1412" s="3" t="s">
        <v>7697</v>
      </c>
      <c r="AM1412" s="3" t="s">
        <v>24</v>
      </c>
      <c r="AZ1412" s="3" t="s">
        <v>33331</v>
      </c>
      <c r="BA1412" s="3" t="s">
        <v>33330</v>
      </c>
      <c r="BB1412" s="3" t="s">
        <v>13798</v>
      </c>
      <c r="BD1412" s="3" t="s">
        <v>30</v>
      </c>
      <c r="BG1412" s="3"/>
    </row>
    <row r="1413" spans="1:59" ht="15" x14ac:dyDescent="0.2">
      <c r="A1413" s="3" t="s">
        <v>33328</v>
      </c>
      <c r="B1413" s="3" t="s">
        <v>33325</v>
      </c>
      <c r="C1413" s="4">
        <v>42790.666539351849</v>
      </c>
      <c r="D1413" s="3" t="s">
        <v>31816</v>
      </c>
      <c r="E1413" s="3" t="s">
        <v>33328</v>
      </c>
      <c r="L1413" s="3" t="s">
        <v>32690</v>
      </c>
      <c r="AZ1413" s="3" t="s">
        <v>33327</v>
      </c>
      <c r="BA1413" s="3" t="s">
        <v>33326</v>
      </c>
      <c r="BD1413" s="3" t="s">
        <v>7641</v>
      </c>
      <c r="BG1413" s="3"/>
    </row>
    <row r="1414" spans="1:59" ht="15" x14ac:dyDescent="0.2">
      <c r="A1414" s="3" t="s">
        <v>33322</v>
      </c>
      <c r="B1414" s="3" t="s">
        <v>33320</v>
      </c>
      <c r="C1414" s="4">
        <v>42790.666539351849</v>
      </c>
      <c r="D1414" s="3" t="s">
        <v>31816</v>
      </c>
      <c r="E1414" s="3" t="s">
        <v>33324</v>
      </c>
      <c r="M1414" s="3" t="s">
        <v>11150</v>
      </c>
      <c r="N1414" s="3" t="s">
        <v>11146</v>
      </c>
      <c r="O1414" s="3" t="s">
        <v>25</v>
      </c>
      <c r="U1414" s="3" t="s">
        <v>33323</v>
      </c>
      <c r="AI1414" s="3" t="s">
        <v>29</v>
      </c>
      <c r="AJ1414" s="3" t="s">
        <v>7697</v>
      </c>
      <c r="AM1414" s="3" t="s">
        <v>24</v>
      </c>
      <c r="AZ1414" s="3" t="s">
        <v>33321</v>
      </c>
      <c r="BA1414" s="3" t="s">
        <v>1011</v>
      </c>
      <c r="BB1414" s="3" t="s">
        <v>643</v>
      </c>
      <c r="BD1414" s="3" t="s">
        <v>30</v>
      </c>
      <c r="BG1414" s="3"/>
    </row>
    <row r="1415" spans="1:59" ht="15" x14ac:dyDescent="0.2">
      <c r="A1415" s="3" t="s">
        <v>33318</v>
      </c>
      <c r="B1415" s="3" t="s">
        <v>33315</v>
      </c>
      <c r="C1415" s="4">
        <v>42790.666539351849</v>
      </c>
      <c r="D1415" s="3" t="s">
        <v>31816</v>
      </c>
      <c r="E1415" s="3" t="s">
        <v>33318</v>
      </c>
      <c r="L1415" s="3" t="s">
        <v>33319</v>
      </c>
      <c r="AZ1415" s="3" t="s">
        <v>33317</v>
      </c>
      <c r="BA1415" s="3" t="s">
        <v>33316</v>
      </c>
      <c r="BD1415" s="3" t="s">
        <v>7641</v>
      </c>
      <c r="BG1415" s="3"/>
    </row>
    <row r="1416" spans="1:59" ht="15" x14ac:dyDescent="0.2">
      <c r="A1416" s="3" t="s">
        <v>33312</v>
      </c>
      <c r="B1416" s="3" t="s">
        <v>33309</v>
      </c>
      <c r="C1416" s="4">
        <v>42790.666516203702</v>
      </c>
      <c r="D1416" s="3" t="s">
        <v>31816</v>
      </c>
      <c r="E1416" s="3" t="s">
        <v>33314</v>
      </c>
      <c r="N1416" s="3" t="s">
        <v>7894</v>
      </c>
      <c r="U1416" s="3" t="s">
        <v>33313</v>
      </c>
      <c r="AI1416" s="3" t="s">
        <v>29</v>
      </c>
      <c r="AJ1416" s="3" t="s">
        <v>7697</v>
      </c>
      <c r="AM1416" s="3" t="s">
        <v>62</v>
      </c>
      <c r="AZ1416" s="3" t="s">
        <v>33311</v>
      </c>
      <c r="BA1416" s="3" t="s">
        <v>33310</v>
      </c>
      <c r="BB1416" s="3" t="s">
        <v>7897</v>
      </c>
      <c r="BD1416" s="3" t="s">
        <v>30</v>
      </c>
      <c r="BG1416" s="3"/>
    </row>
    <row r="1417" spans="1:59" ht="15" x14ac:dyDescent="0.2">
      <c r="A1417" s="3" t="s">
        <v>33307</v>
      </c>
      <c r="B1417" s="3" t="s">
        <v>33305</v>
      </c>
      <c r="C1417" s="4">
        <v>42790.666516203702</v>
      </c>
      <c r="D1417" s="3" t="s">
        <v>31816</v>
      </c>
      <c r="E1417" s="3" t="s">
        <v>33307</v>
      </c>
      <c r="L1417" s="3" t="s">
        <v>33308</v>
      </c>
      <c r="AZ1417" s="3" t="s">
        <v>12090</v>
      </c>
      <c r="BA1417" s="3" t="s">
        <v>33306</v>
      </c>
      <c r="BD1417" s="3" t="s">
        <v>7641</v>
      </c>
      <c r="BG1417" s="3"/>
    </row>
    <row r="1418" spans="1:59" ht="15" x14ac:dyDescent="0.2">
      <c r="A1418" s="3" t="s">
        <v>33302</v>
      </c>
      <c r="B1418" s="3" t="s">
        <v>33300</v>
      </c>
      <c r="C1418" s="4">
        <v>42790.666504629633</v>
      </c>
      <c r="D1418" s="3" t="s">
        <v>31816</v>
      </c>
      <c r="E1418" s="3" t="s">
        <v>33304</v>
      </c>
      <c r="M1418" s="3" t="s">
        <v>11681</v>
      </c>
      <c r="N1418" s="3" t="s">
        <v>11677</v>
      </c>
      <c r="O1418" s="3" t="s">
        <v>25</v>
      </c>
      <c r="U1418" s="3" t="s">
        <v>33303</v>
      </c>
      <c r="AI1418" s="3" t="s">
        <v>29</v>
      </c>
      <c r="AJ1418" s="3" t="s">
        <v>7697</v>
      </c>
      <c r="AM1418" s="3" t="s">
        <v>24</v>
      </c>
      <c r="AZ1418" s="3" t="s">
        <v>33301</v>
      </c>
      <c r="BA1418" s="3" t="s">
        <v>5895</v>
      </c>
      <c r="BB1418" s="3" t="s">
        <v>13798</v>
      </c>
      <c r="BD1418" s="3" t="s">
        <v>30</v>
      </c>
      <c r="BG1418" s="3"/>
    </row>
    <row r="1419" spans="1:59" ht="15" x14ac:dyDescent="0.2">
      <c r="A1419" s="3" t="s">
        <v>33297</v>
      </c>
      <c r="B1419" s="3" t="s">
        <v>33294</v>
      </c>
      <c r="C1419" s="4">
        <v>42790.666504629633</v>
      </c>
      <c r="D1419" s="3" t="s">
        <v>31816</v>
      </c>
      <c r="E1419" s="3" t="s">
        <v>33299</v>
      </c>
      <c r="M1419" s="3" t="s">
        <v>13497</v>
      </c>
      <c r="N1419" s="3" t="s">
        <v>13493</v>
      </c>
      <c r="O1419" s="3" t="s">
        <v>25</v>
      </c>
      <c r="U1419" s="3" t="s">
        <v>33298</v>
      </c>
      <c r="AI1419" s="3" t="s">
        <v>29</v>
      </c>
      <c r="AJ1419" s="3" t="s">
        <v>7697</v>
      </c>
      <c r="AM1419" s="3" t="s">
        <v>24</v>
      </c>
      <c r="AZ1419" s="3" t="s">
        <v>33296</v>
      </c>
      <c r="BA1419" s="3" t="s">
        <v>33295</v>
      </c>
      <c r="BB1419" s="3" t="s">
        <v>1531</v>
      </c>
      <c r="BD1419" s="3" t="s">
        <v>30</v>
      </c>
      <c r="BG1419" s="3"/>
    </row>
    <row r="1420" spans="1:59" ht="15" x14ac:dyDescent="0.2">
      <c r="A1420" s="3" t="s">
        <v>33291</v>
      </c>
      <c r="B1420" s="3" t="s">
        <v>33289</v>
      </c>
      <c r="C1420" s="4">
        <v>42790.666493055563</v>
      </c>
      <c r="D1420" s="3" t="s">
        <v>31816</v>
      </c>
      <c r="E1420" s="3" t="s">
        <v>33293</v>
      </c>
      <c r="N1420" s="3" t="s">
        <v>7894</v>
      </c>
      <c r="U1420" s="3" t="s">
        <v>33292</v>
      </c>
      <c r="AI1420" s="3" t="s">
        <v>29</v>
      </c>
      <c r="AJ1420" s="3" t="s">
        <v>7697</v>
      </c>
      <c r="AM1420" s="3" t="s">
        <v>62</v>
      </c>
      <c r="AZ1420" s="3" t="s">
        <v>14510</v>
      </c>
      <c r="BA1420" s="3" t="s">
        <v>33290</v>
      </c>
      <c r="BB1420" s="3" t="s">
        <v>7993</v>
      </c>
      <c r="BD1420" s="3" t="s">
        <v>30</v>
      </c>
      <c r="BG1420" s="3"/>
    </row>
    <row r="1421" spans="1:59" ht="15" x14ac:dyDescent="0.2">
      <c r="A1421" s="3" t="s">
        <v>33287</v>
      </c>
      <c r="B1421" s="3" t="s">
        <v>33285</v>
      </c>
      <c r="C1421" s="4">
        <v>42790.666493055563</v>
      </c>
      <c r="D1421" s="3" t="s">
        <v>31816</v>
      </c>
      <c r="E1421" s="3" t="s">
        <v>33288</v>
      </c>
      <c r="M1421" s="3" t="s">
        <v>16376</v>
      </c>
      <c r="N1421" s="3" t="s">
        <v>16375</v>
      </c>
      <c r="O1421" s="3" t="s">
        <v>25</v>
      </c>
      <c r="U1421" s="3" t="s">
        <v>16100</v>
      </c>
      <c r="AI1421" s="3" t="s">
        <v>29</v>
      </c>
      <c r="AJ1421" s="3" t="s">
        <v>7697</v>
      </c>
      <c r="AM1421" s="3" t="s">
        <v>24</v>
      </c>
      <c r="AZ1421" s="3" t="s">
        <v>33286</v>
      </c>
      <c r="BA1421" s="3" t="s">
        <v>2857</v>
      </c>
      <c r="BB1421" s="3" t="s">
        <v>40</v>
      </c>
      <c r="BD1421" s="3" t="s">
        <v>30</v>
      </c>
      <c r="BG1421" s="3"/>
    </row>
    <row r="1422" spans="1:59" ht="15" x14ac:dyDescent="0.2">
      <c r="A1422" s="3" t="s">
        <v>33284</v>
      </c>
      <c r="B1422" s="3" t="s">
        <v>33282</v>
      </c>
      <c r="C1422" s="4">
        <v>42790.666493055563</v>
      </c>
      <c r="D1422" s="3" t="s">
        <v>31816</v>
      </c>
      <c r="E1422" s="3" t="s">
        <v>33284</v>
      </c>
      <c r="L1422" s="3" t="s">
        <v>10708</v>
      </c>
      <c r="AZ1422" s="3" t="s">
        <v>22942</v>
      </c>
      <c r="BA1422" s="3" t="s">
        <v>33283</v>
      </c>
      <c r="BD1422" s="3" t="s">
        <v>7641</v>
      </c>
      <c r="BG1422" s="3"/>
    </row>
    <row r="1423" spans="1:59" ht="15" x14ac:dyDescent="0.2">
      <c r="A1423" s="3" t="s">
        <v>33279</v>
      </c>
      <c r="B1423" s="3" t="s">
        <v>33276</v>
      </c>
      <c r="C1423" s="4">
        <v>42790.666481481479</v>
      </c>
      <c r="D1423" s="3" t="s">
        <v>31816</v>
      </c>
      <c r="E1423" s="3" t="s">
        <v>33281</v>
      </c>
      <c r="N1423" s="3" t="s">
        <v>16035</v>
      </c>
      <c r="U1423" s="3" t="s">
        <v>33280</v>
      </c>
      <c r="AI1423" s="3" t="s">
        <v>29</v>
      </c>
      <c r="AJ1423" s="3" t="s">
        <v>7697</v>
      </c>
      <c r="AM1423" s="3" t="s">
        <v>62</v>
      </c>
      <c r="AZ1423" s="3" t="s">
        <v>33278</v>
      </c>
      <c r="BA1423" s="3" t="s">
        <v>33277</v>
      </c>
      <c r="BB1423" s="3" t="s">
        <v>16029</v>
      </c>
      <c r="BD1423" s="3" t="s">
        <v>30</v>
      </c>
      <c r="BG1423" s="3"/>
    </row>
    <row r="1424" spans="1:59" ht="15" x14ac:dyDescent="0.2">
      <c r="A1424" s="3" t="s">
        <v>33275</v>
      </c>
      <c r="B1424" s="3" t="s">
        <v>33273</v>
      </c>
      <c r="C1424" s="4">
        <v>42790.666481481479</v>
      </c>
      <c r="D1424" s="3" t="s">
        <v>31816</v>
      </c>
      <c r="E1424" s="3" t="s">
        <v>33275</v>
      </c>
      <c r="L1424" s="3" t="s">
        <v>32690</v>
      </c>
      <c r="AZ1424" s="3" t="s">
        <v>1071</v>
      </c>
      <c r="BA1424" s="3" t="s">
        <v>33274</v>
      </c>
      <c r="BD1424" s="3" t="s">
        <v>7641</v>
      </c>
      <c r="BG1424" s="3"/>
    </row>
    <row r="1425" spans="1:59" ht="15" x14ac:dyDescent="0.2">
      <c r="A1425" s="3" t="s">
        <v>33270</v>
      </c>
      <c r="B1425" s="3" t="s">
        <v>33268</v>
      </c>
      <c r="C1425" s="4">
        <v>42790.666481481479</v>
      </c>
      <c r="D1425" s="3" t="s">
        <v>31816</v>
      </c>
      <c r="E1425" s="3" t="s">
        <v>33272</v>
      </c>
      <c r="M1425" s="3" t="s">
        <v>11919</v>
      </c>
      <c r="N1425" s="3" t="s">
        <v>11915</v>
      </c>
      <c r="O1425" s="3" t="s">
        <v>25</v>
      </c>
      <c r="U1425" s="3" t="s">
        <v>33271</v>
      </c>
      <c r="AI1425" s="3" t="s">
        <v>29</v>
      </c>
      <c r="AJ1425" s="3" t="s">
        <v>7697</v>
      </c>
      <c r="AM1425" s="3" t="s">
        <v>24</v>
      </c>
      <c r="AZ1425" s="3" t="s">
        <v>4899</v>
      </c>
      <c r="BA1425" s="3" t="s">
        <v>33269</v>
      </c>
      <c r="BB1425" s="3" t="s">
        <v>13394</v>
      </c>
      <c r="BD1425" s="3" t="s">
        <v>30</v>
      </c>
      <c r="BG1425" s="3"/>
    </row>
    <row r="1426" spans="1:59" ht="15" x14ac:dyDescent="0.2">
      <c r="A1426" s="3" t="s">
        <v>33267</v>
      </c>
      <c r="B1426" s="3" t="s">
        <v>33265</v>
      </c>
      <c r="C1426" s="4">
        <v>42790.66646990741</v>
      </c>
      <c r="D1426" s="3" t="s">
        <v>31816</v>
      </c>
      <c r="E1426" s="3" t="s">
        <v>33267</v>
      </c>
      <c r="L1426" s="3" t="s">
        <v>32690</v>
      </c>
      <c r="AZ1426" s="3" t="s">
        <v>915</v>
      </c>
      <c r="BA1426" s="3" t="s">
        <v>33266</v>
      </c>
      <c r="BD1426" s="3" t="s">
        <v>7641</v>
      </c>
      <c r="BG1426" s="3"/>
    </row>
    <row r="1427" spans="1:59" ht="15" x14ac:dyDescent="0.2">
      <c r="A1427" s="3" t="s">
        <v>33263</v>
      </c>
      <c r="B1427" s="3" t="s">
        <v>33261</v>
      </c>
      <c r="C1427" s="4">
        <v>42790.66646990741</v>
      </c>
      <c r="D1427" s="3" t="s">
        <v>31816</v>
      </c>
      <c r="E1427" s="3" t="s">
        <v>33263</v>
      </c>
      <c r="L1427" s="3" t="s">
        <v>33264</v>
      </c>
      <c r="AZ1427" s="3" t="s">
        <v>8366</v>
      </c>
      <c r="BA1427" s="3" t="s">
        <v>33262</v>
      </c>
      <c r="BD1427" s="3" t="s">
        <v>7641</v>
      </c>
      <c r="BG1427" s="3"/>
    </row>
    <row r="1428" spans="1:59" ht="15" x14ac:dyDescent="0.2">
      <c r="A1428" s="3" t="s">
        <v>33258</v>
      </c>
      <c r="B1428" s="3" t="s">
        <v>33255</v>
      </c>
      <c r="C1428" s="4">
        <v>42790.66646990741</v>
      </c>
      <c r="D1428" s="3" t="s">
        <v>31816</v>
      </c>
      <c r="E1428" s="3" t="s">
        <v>33260</v>
      </c>
      <c r="M1428" s="3" t="s">
        <v>7959</v>
      </c>
      <c r="N1428" s="3" t="s">
        <v>7958</v>
      </c>
      <c r="O1428" s="3" t="s">
        <v>25</v>
      </c>
      <c r="U1428" s="3" t="s">
        <v>33259</v>
      </c>
      <c r="AI1428" s="3" t="s">
        <v>29</v>
      </c>
      <c r="AJ1428" s="3" t="s">
        <v>7697</v>
      </c>
      <c r="AM1428" s="3" t="s">
        <v>24</v>
      </c>
      <c r="AZ1428" s="3" t="s">
        <v>33257</v>
      </c>
      <c r="BA1428" s="3" t="s">
        <v>33256</v>
      </c>
      <c r="BB1428" s="3" t="s">
        <v>27654</v>
      </c>
      <c r="BD1428" s="3" t="s">
        <v>30</v>
      </c>
      <c r="BG1428" s="3"/>
    </row>
    <row r="1429" spans="1:59" ht="15" x14ac:dyDescent="0.2">
      <c r="A1429" s="3" t="s">
        <v>33254</v>
      </c>
      <c r="B1429" s="3" t="s">
        <v>33252</v>
      </c>
      <c r="C1429" s="4">
        <v>42790.666458333333</v>
      </c>
      <c r="D1429" s="3" t="s">
        <v>31816</v>
      </c>
      <c r="E1429" s="3" t="s">
        <v>33254</v>
      </c>
      <c r="L1429" s="3" t="s">
        <v>32690</v>
      </c>
      <c r="AZ1429" s="3" t="s">
        <v>5404</v>
      </c>
      <c r="BA1429" s="3" t="s">
        <v>33253</v>
      </c>
      <c r="BD1429" s="3" t="s">
        <v>7641</v>
      </c>
      <c r="BG1429" s="3"/>
    </row>
    <row r="1430" spans="1:59" ht="15" x14ac:dyDescent="0.2">
      <c r="A1430" s="3" t="s">
        <v>33251</v>
      </c>
      <c r="B1430" s="3" t="s">
        <v>33248</v>
      </c>
      <c r="C1430" s="4">
        <v>42790.666458333333</v>
      </c>
      <c r="D1430" s="3" t="s">
        <v>31816</v>
      </c>
      <c r="E1430" s="3" t="s">
        <v>33251</v>
      </c>
      <c r="L1430" s="3" t="s">
        <v>32690</v>
      </c>
      <c r="AZ1430" s="3" t="s">
        <v>33250</v>
      </c>
      <c r="BA1430" s="3" t="s">
        <v>33249</v>
      </c>
      <c r="BD1430" s="3" t="s">
        <v>7641</v>
      </c>
      <c r="BG1430" s="3"/>
    </row>
    <row r="1431" spans="1:59" ht="15" x14ac:dyDescent="0.2">
      <c r="A1431" s="3" t="s">
        <v>33247</v>
      </c>
      <c r="B1431" s="3" t="s">
        <v>33245</v>
      </c>
      <c r="C1431" s="4">
        <v>42790.666458333333</v>
      </c>
      <c r="D1431" s="3" t="s">
        <v>31816</v>
      </c>
      <c r="E1431" s="3" t="s">
        <v>33247</v>
      </c>
      <c r="L1431" s="3" t="s">
        <v>32690</v>
      </c>
      <c r="AZ1431" s="3" t="s">
        <v>1279</v>
      </c>
      <c r="BA1431" s="3" t="s">
        <v>33246</v>
      </c>
      <c r="BD1431" s="3" t="s">
        <v>7641</v>
      </c>
      <c r="BG1431" s="3"/>
    </row>
    <row r="1432" spans="1:59" ht="15" x14ac:dyDescent="0.2">
      <c r="A1432" s="3" t="s">
        <v>33242</v>
      </c>
      <c r="B1432" s="3" t="s">
        <v>33240</v>
      </c>
      <c r="C1432" s="4">
        <v>42790.666458333333</v>
      </c>
      <c r="D1432" s="3" t="s">
        <v>31816</v>
      </c>
      <c r="E1432" s="3" t="s">
        <v>33244</v>
      </c>
      <c r="M1432" s="3" t="s">
        <v>24783</v>
      </c>
      <c r="N1432" s="3" t="s">
        <v>24782</v>
      </c>
      <c r="O1432" s="3" t="s">
        <v>25</v>
      </c>
      <c r="U1432" s="3" t="s">
        <v>33243</v>
      </c>
      <c r="AI1432" s="3" t="s">
        <v>29</v>
      </c>
      <c r="AJ1432" s="3" t="s">
        <v>7697</v>
      </c>
      <c r="AM1432" s="3" t="s">
        <v>24</v>
      </c>
      <c r="AZ1432" s="3" t="s">
        <v>4666</v>
      </c>
      <c r="BA1432" s="3" t="s">
        <v>33241</v>
      </c>
      <c r="BB1432" s="3" t="s">
        <v>643</v>
      </c>
      <c r="BD1432" s="3" t="s">
        <v>30</v>
      </c>
      <c r="BG1432" s="3"/>
    </row>
    <row r="1433" spans="1:59" ht="15" x14ac:dyDescent="0.2">
      <c r="A1433" s="3" t="s">
        <v>33238</v>
      </c>
      <c r="B1433" s="3" t="s">
        <v>33237</v>
      </c>
      <c r="C1433" s="4">
        <v>42790.666446759264</v>
      </c>
      <c r="D1433" s="3" t="s">
        <v>31816</v>
      </c>
      <c r="E1433" s="3" t="s">
        <v>33239</v>
      </c>
      <c r="N1433" s="3" t="s">
        <v>7894</v>
      </c>
      <c r="U1433" s="3" t="s">
        <v>22944</v>
      </c>
      <c r="AI1433" s="3" t="s">
        <v>29</v>
      </c>
      <c r="AJ1433" s="3" t="s">
        <v>7697</v>
      </c>
      <c r="AM1433" s="3" t="s">
        <v>62</v>
      </c>
      <c r="AZ1433" s="3" t="s">
        <v>1301</v>
      </c>
      <c r="BA1433" s="3" t="s">
        <v>22941</v>
      </c>
      <c r="BB1433" s="3" t="s">
        <v>17798</v>
      </c>
      <c r="BD1433" s="3" t="s">
        <v>30</v>
      </c>
      <c r="BG1433" s="3"/>
    </row>
    <row r="1434" spans="1:59" ht="15" x14ac:dyDescent="0.2">
      <c r="A1434" s="3" t="s">
        <v>33236</v>
      </c>
      <c r="B1434" s="3" t="s">
        <v>33234</v>
      </c>
      <c r="C1434" s="4">
        <v>42790.666446759264</v>
      </c>
      <c r="D1434" s="3" t="s">
        <v>31816</v>
      </c>
      <c r="E1434" s="3" t="s">
        <v>33236</v>
      </c>
      <c r="L1434" s="3" t="s">
        <v>32690</v>
      </c>
      <c r="AZ1434" s="3" t="s">
        <v>3688</v>
      </c>
      <c r="BA1434" s="3" t="s">
        <v>33235</v>
      </c>
      <c r="BD1434" s="3" t="s">
        <v>7641</v>
      </c>
      <c r="BG1434" s="3"/>
    </row>
    <row r="1435" spans="1:59" ht="15" x14ac:dyDescent="0.2">
      <c r="A1435" s="3" t="s">
        <v>33233</v>
      </c>
      <c r="B1435" s="3" t="s">
        <v>33231</v>
      </c>
      <c r="C1435" s="4">
        <v>42790.666446759264</v>
      </c>
      <c r="D1435" s="3" t="s">
        <v>31816</v>
      </c>
      <c r="E1435" s="3" t="s">
        <v>33233</v>
      </c>
      <c r="L1435" s="3" t="s">
        <v>20762</v>
      </c>
      <c r="AZ1435" s="3" t="s">
        <v>2615</v>
      </c>
      <c r="BA1435" s="3" t="s">
        <v>33232</v>
      </c>
      <c r="BD1435" s="3" t="s">
        <v>7641</v>
      </c>
      <c r="BG1435" s="3"/>
    </row>
    <row r="1436" spans="1:59" ht="15" x14ac:dyDescent="0.2">
      <c r="A1436" s="3" t="s">
        <v>33230</v>
      </c>
      <c r="B1436" s="3" t="s">
        <v>33228</v>
      </c>
      <c r="C1436" s="4">
        <v>42790.666435185187</v>
      </c>
      <c r="D1436" s="3" t="s">
        <v>31816</v>
      </c>
      <c r="E1436" s="3" t="s">
        <v>33230</v>
      </c>
      <c r="L1436" s="3" t="s">
        <v>32690</v>
      </c>
      <c r="AZ1436" s="3" t="s">
        <v>33229</v>
      </c>
      <c r="BA1436" s="3" t="s">
        <v>9662</v>
      </c>
      <c r="BD1436" s="3" t="s">
        <v>7641</v>
      </c>
      <c r="BG1436" s="3"/>
    </row>
    <row r="1437" spans="1:59" ht="15" x14ac:dyDescent="0.2">
      <c r="A1437" s="3" t="s">
        <v>33226</v>
      </c>
      <c r="B1437" s="3" t="s">
        <v>33223</v>
      </c>
      <c r="C1437" s="4">
        <v>42790.666435185187</v>
      </c>
      <c r="D1437" s="3" t="s">
        <v>31816</v>
      </c>
      <c r="E1437" s="3" t="s">
        <v>33226</v>
      </c>
      <c r="L1437" s="3" t="s">
        <v>33227</v>
      </c>
      <c r="AZ1437" s="3" t="s">
        <v>33225</v>
      </c>
      <c r="BA1437" s="3" t="s">
        <v>33224</v>
      </c>
      <c r="BD1437" s="3" t="s">
        <v>7641</v>
      </c>
      <c r="BG1437" s="3"/>
    </row>
    <row r="1438" spans="1:59" ht="15" x14ac:dyDescent="0.2">
      <c r="A1438" s="3" t="s">
        <v>33220</v>
      </c>
      <c r="B1438" s="3" t="s">
        <v>33217</v>
      </c>
      <c r="C1438" s="4">
        <v>42790.66642361111</v>
      </c>
      <c r="D1438" s="3" t="s">
        <v>31816</v>
      </c>
      <c r="E1438" s="3" t="s">
        <v>33222</v>
      </c>
      <c r="M1438" s="3" t="s">
        <v>11592</v>
      </c>
      <c r="N1438" s="3" t="s">
        <v>11588</v>
      </c>
      <c r="O1438" s="3" t="s">
        <v>25</v>
      </c>
      <c r="U1438" s="3" t="s">
        <v>33221</v>
      </c>
      <c r="AI1438" s="3" t="s">
        <v>29</v>
      </c>
      <c r="AJ1438" s="3" t="s">
        <v>7697</v>
      </c>
      <c r="AM1438" s="3" t="s">
        <v>24</v>
      </c>
      <c r="AZ1438" s="3" t="s">
        <v>33219</v>
      </c>
      <c r="BA1438" s="3" t="s">
        <v>33218</v>
      </c>
      <c r="BB1438" s="3" t="s">
        <v>643</v>
      </c>
      <c r="BD1438" s="3" t="s">
        <v>30</v>
      </c>
      <c r="BG1438" s="3"/>
    </row>
    <row r="1439" spans="1:59" ht="15" x14ac:dyDescent="0.2">
      <c r="A1439" s="3" t="s">
        <v>33214</v>
      </c>
      <c r="B1439" s="3" t="s">
        <v>33211</v>
      </c>
      <c r="C1439" s="4">
        <v>42790.666412037041</v>
      </c>
      <c r="D1439" s="3" t="s">
        <v>31816</v>
      </c>
      <c r="E1439" s="3" t="s">
        <v>33216</v>
      </c>
      <c r="M1439" s="3" t="s">
        <v>11808</v>
      </c>
      <c r="N1439" s="3" t="s">
        <v>11804</v>
      </c>
      <c r="O1439" s="3" t="s">
        <v>25</v>
      </c>
      <c r="U1439" s="3" t="s">
        <v>33215</v>
      </c>
      <c r="AI1439" s="3" t="s">
        <v>29</v>
      </c>
      <c r="AJ1439" s="3" t="s">
        <v>7697</v>
      </c>
      <c r="AM1439" s="3" t="s">
        <v>24</v>
      </c>
      <c r="AZ1439" s="3" t="s">
        <v>33213</v>
      </c>
      <c r="BA1439" s="3" t="s">
        <v>33212</v>
      </c>
      <c r="BB1439" s="3" t="s">
        <v>13798</v>
      </c>
      <c r="BD1439" s="3" t="s">
        <v>30</v>
      </c>
      <c r="BG1439" s="3"/>
    </row>
    <row r="1440" spans="1:59" ht="15" x14ac:dyDescent="0.2">
      <c r="A1440" s="3" t="s">
        <v>33209</v>
      </c>
      <c r="B1440" s="3" t="s">
        <v>33207</v>
      </c>
      <c r="C1440" s="4">
        <v>42790.666412037041</v>
      </c>
      <c r="D1440" s="3" t="s">
        <v>31816</v>
      </c>
      <c r="E1440" s="3" t="s">
        <v>33209</v>
      </c>
      <c r="L1440" s="3" t="s">
        <v>33210</v>
      </c>
      <c r="AZ1440" s="3" t="s">
        <v>33208</v>
      </c>
      <c r="BA1440" s="3" t="s">
        <v>8970</v>
      </c>
      <c r="BD1440" s="3" t="s">
        <v>7641</v>
      </c>
      <c r="BG1440" s="3"/>
    </row>
    <row r="1441" spans="1:59" ht="15" x14ac:dyDescent="0.2">
      <c r="A1441" s="3" t="s">
        <v>33206</v>
      </c>
      <c r="B1441" s="3" t="s">
        <v>33204</v>
      </c>
      <c r="C1441" s="4">
        <v>42790.666400462957</v>
      </c>
      <c r="D1441" s="3" t="s">
        <v>31816</v>
      </c>
      <c r="E1441" s="3" t="s">
        <v>33206</v>
      </c>
      <c r="L1441" s="3" t="s">
        <v>32690</v>
      </c>
      <c r="AZ1441" s="3" t="s">
        <v>5874</v>
      </c>
      <c r="BA1441" s="3" t="s">
        <v>33205</v>
      </c>
      <c r="BD1441" s="3" t="s">
        <v>7641</v>
      </c>
      <c r="BG1441" s="3"/>
    </row>
    <row r="1442" spans="1:59" ht="15" x14ac:dyDescent="0.2">
      <c r="A1442" s="3" t="s">
        <v>33202</v>
      </c>
      <c r="B1442" s="3" t="s">
        <v>33201</v>
      </c>
      <c r="C1442" s="4">
        <v>42790.666388888887</v>
      </c>
      <c r="D1442" s="3" t="s">
        <v>31816</v>
      </c>
      <c r="E1442" s="3" t="s">
        <v>33203</v>
      </c>
      <c r="N1442" s="3" t="s">
        <v>15687</v>
      </c>
      <c r="U1442" s="3" t="s">
        <v>11822</v>
      </c>
      <c r="AI1442" s="3" t="s">
        <v>29</v>
      </c>
      <c r="AJ1442" s="3" t="s">
        <v>7697</v>
      </c>
      <c r="AM1442" s="3" t="s">
        <v>62</v>
      </c>
      <c r="AZ1442" s="3" t="s">
        <v>2995</v>
      </c>
      <c r="BA1442" s="3" t="s">
        <v>11814</v>
      </c>
      <c r="BB1442" s="3" t="s">
        <v>15682</v>
      </c>
      <c r="BD1442" s="3" t="s">
        <v>30</v>
      </c>
      <c r="BG1442" s="3"/>
    </row>
    <row r="1443" spans="1:59" ht="15" x14ac:dyDescent="0.2">
      <c r="A1443" s="3" t="s">
        <v>33198</v>
      </c>
      <c r="B1443" s="3" t="s">
        <v>33196</v>
      </c>
      <c r="C1443" s="4">
        <v>42790.666377314818</v>
      </c>
      <c r="D1443" s="3" t="s">
        <v>31816</v>
      </c>
      <c r="E1443" s="3" t="s">
        <v>33200</v>
      </c>
      <c r="N1443" s="3" t="s">
        <v>7894</v>
      </c>
      <c r="U1443" s="3" t="s">
        <v>33199</v>
      </c>
      <c r="AI1443" s="3" t="s">
        <v>29</v>
      </c>
      <c r="AJ1443" s="3" t="s">
        <v>7697</v>
      </c>
      <c r="AM1443" s="3" t="s">
        <v>62</v>
      </c>
      <c r="AZ1443" s="3" t="s">
        <v>8273</v>
      </c>
      <c r="BA1443" s="3" t="s">
        <v>33197</v>
      </c>
      <c r="BB1443" s="3" t="s">
        <v>7897</v>
      </c>
      <c r="BD1443" s="3" t="s">
        <v>30</v>
      </c>
      <c r="BG1443" s="3"/>
    </row>
    <row r="1444" spans="1:59" ht="15" x14ac:dyDescent="0.2">
      <c r="A1444" s="3" t="s">
        <v>33193</v>
      </c>
      <c r="B1444" s="3" t="s">
        <v>33192</v>
      </c>
      <c r="C1444" s="4">
        <v>42790.666377314818</v>
      </c>
      <c r="D1444" s="3" t="s">
        <v>31816</v>
      </c>
      <c r="E1444" s="3" t="s">
        <v>33195</v>
      </c>
      <c r="N1444" s="3" t="s">
        <v>10508</v>
      </c>
      <c r="U1444" s="3" t="s">
        <v>33194</v>
      </c>
      <c r="AI1444" s="3" t="s">
        <v>29</v>
      </c>
      <c r="AJ1444" s="3" t="s">
        <v>7697</v>
      </c>
      <c r="AM1444" s="3" t="s">
        <v>62</v>
      </c>
      <c r="AZ1444" s="3" t="s">
        <v>8273</v>
      </c>
      <c r="BA1444" s="3" t="s">
        <v>872</v>
      </c>
      <c r="BB1444" s="3" t="s">
        <v>26351</v>
      </c>
      <c r="BD1444" s="3" t="s">
        <v>30</v>
      </c>
      <c r="BG1444" s="3"/>
    </row>
    <row r="1445" spans="1:59" ht="15" x14ac:dyDescent="0.2">
      <c r="A1445" s="3" t="s">
        <v>33191</v>
      </c>
      <c r="B1445" s="3" t="s">
        <v>33190</v>
      </c>
      <c r="C1445" s="4">
        <v>42790.666365740741</v>
      </c>
      <c r="D1445" s="3" t="s">
        <v>31816</v>
      </c>
      <c r="E1445" s="3" t="s">
        <v>33191</v>
      </c>
      <c r="L1445" s="3" t="s">
        <v>32690</v>
      </c>
      <c r="AZ1445" s="3" t="s">
        <v>3205</v>
      </c>
      <c r="BA1445" s="3" t="s">
        <v>20249</v>
      </c>
      <c r="BD1445" s="3" t="s">
        <v>7641</v>
      </c>
      <c r="BG1445" s="3"/>
    </row>
    <row r="1446" spans="1:59" ht="15" x14ac:dyDescent="0.2">
      <c r="A1446" s="3" t="s">
        <v>33187</v>
      </c>
      <c r="B1446" s="3" t="s">
        <v>33185</v>
      </c>
      <c r="C1446" s="4">
        <v>42790.666365740741</v>
      </c>
      <c r="D1446" s="3" t="s">
        <v>31816</v>
      </c>
      <c r="E1446" s="3" t="s">
        <v>33189</v>
      </c>
      <c r="M1446" s="3" t="s">
        <v>11446</v>
      </c>
      <c r="N1446" s="3" t="s">
        <v>11442</v>
      </c>
      <c r="O1446" s="3" t="s">
        <v>25</v>
      </c>
      <c r="U1446" s="3" t="s">
        <v>33188</v>
      </c>
      <c r="AI1446" s="3" t="s">
        <v>29</v>
      </c>
      <c r="AJ1446" s="3" t="s">
        <v>7697</v>
      </c>
      <c r="AM1446" s="3" t="s">
        <v>24</v>
      </c>
      <c r="AZ1446" s="3" t="s">
        <v>2619</v>
      </c>
      <c r="BA1446" s="3" t="s">
        <v>5145</v>
      </c>
      <c r="BB1446" s="3" t="s">
        <v>33186</v>
      </c>
      <c r="BD1446" s="3" t="s">
        <v>30</v>
      </c>
      <c r="BG1446" s="3"/>
    </row>
    <row r="1447" spans="1:59" ht="15" x14ac:dyDescent="0.2">
      <c r="A1447" s="3" t="s">
        <v>33184</v>
      </c>
      <c r="B1447" s="3" t="s">
        <v>33183</v>
      </c>
      <c r="C1447" s="4">
        <v>42790.666331018518</v>
      </c>
      <c r="D1447" s="3" t="s">
        <v>31816</v>
      </c>
      <c r="E1447" s="3" t="s">
        <v>33184</v>
      </c>
      <c r="L1447" s="3" t="s">
        <v>14544</v>
      </c>
      <c r="AZ1447" s="3" t="s">
        <v>26045</v>
      </c>
      <c r="BA1447" s="3" t="s">
        <v>27053</v>
      </c>
      <c r="BD1447" s="3" t="s">
        <v>7641</v>
      </c>
      <c r="BG1447" s="3"/>
    </row>
    <row r="1448" spans="1:59" ht="15" x14ac:dyDescent="0.2">
      <c r="A1448" s="3" t="s">
        <v>33180</v>
      </c>
      <c r="B1448" s="3" t="s">
        <v>33178</v>
      </c>
      <c r="C1448" s="4">
        <v>42790.666331018518</v>
      </c>
      <c r="D1448" s="3" t="s">
        <v>31816</v>
      </c>
      <c r="E1448" s="3" t="s">
        <v>33182</v>
      </c>
      <c r="M1448" s="3" t="s">
        <v>11940</v>
      </c>
      <c r="N1448" s="3" t="s">
        <v>11936</v>
      </c>
      <c r="O1448" s="3" t="s">
        <v>8540</v>
      </c>
      <c r="U1448" s="3" t="s">
        <v>33181</v>
      </c>
      <c r="AI1448" s="3" t="s">
        <v>29</v>
      </c>
      <c r="AJ1448" s="3" t="s">
        <v>7697</v>
      </c>
      <c r="AM1448" s="3" t="s">
        <v>24</v>
      </c>
      <c r="AZ1448" s="3" t="s">
        <v>26045</v>
      </c>
      <c r="BA1448" s="3" t="s">
        <v>33179</v>
      </c>
      <c r="BB1448" s="3" t="s">
        <v>13394</v>
      </c>
      <c r="BD1448" s="3" t="s">
        <v>30</v>
      </c>
      <c r="BG1448" s="3"/>
    </row>
    <row r="1449" spans="1:59" ht="15" x14ac:dyDescent="0.2">
      <c r="A1449" s="3" t="s">
        <v>33177</v>
      </c>
      <c r="B1449" s="3" t="s">
        <v>33174</v>
      </c>
      <c r="C1449" s="4">
        <v>42790.666331018518</v>
      </c>
      <c r="D1449" s="3" t="s">
        <v>31816</v>
      </c>
      <c r="E1449" s="3" t="s">
        <v>33177</v>
      </c>
      <c r="L1449" s="3" t="s">
        <v>32690</v>
      </c>
      <c r="AZ1449" s="3" t="s">
        <v>33176</v>
      </c>
      <c r="BA1449" s="3" t="s">
        <v>33175</v>
      </c>
      <c r="BD1449" s="3" t="s">
        <v>7641</v>
      </c>
      <c r="BG1449" s="3"/>
    </row>
    <row r="1450" spans="1:59" ht="15" x14ac:dyDescent="0.2">
      <c r="A1450" s="3" t="s">
        <v>33171</v>
      </c>
      <c r="B1450" s="3" t="s">
        <v>33169</v>
      </c>
      <c r="C1450" s="4">
        <v>42790.666331018518</v>
      </c>
      <c r="D1450" s="3" t="s">
        <v>31816</v>
      </c>
      <c r="E1450" s="3" t="s">
        <v>33173</v>
      </c>
      <c r="N1450" s="3" t="s">
        <v>7894</v>
      </c>
      <c r="U1450" s="3" t="s">
        <v>33172</v>
      </c>
      <c r="AI1450" s="3" t="s">
        <v>29</v>
      </c>
      <c r="AJ1450" s="3" t="s">
        <v>7697</v>
      </c>
      <c r="AM1450" s="3" t="s">
        <v>62</v>
      </c>
      <c r="AZ1450" s="3" t="s">
        <v>33170</v>
      </c>
      <c r="BA1450" s="3" t="s">
        <v>625</v>
      </c>
      <c r="BB1450" s="3" t="s">
        <v>7897</v>
      </c>
      <c r="BD1450" s="3" t="s">
        <v>30</v>
      </c>
      <c r="BG1450" s="3"/>
    </row>
    <row r="1451" spans="1:59" ht="15" x14ac:dyDescent="0.2">
      <c r="A1451" s="3" t="s">
        <v>33166</v>
      </c>
      <c r="B1451" s="3" t="s">
        <v>33163</v>
      </c>
      <c r="C1451" s="4">
        <v>42790.666319444441</v>
      </c>
      <c r="D1451" s="3" t="s">
        <v>31816</v>
      </c>
      <c r="E1451" s="3" t="s">
        <v>33168</v>
      </c>
      <c r="M1451" s="3" t="s">
        <v>18488</v>
      </c>
      <c r="N1451" s="3" t="s">
        <v>18487</v>
      </c>
      <c r="O1451" s="3" t="s">
        <v>25</v>
      </c>
      <c r="U1451" s="3" t="s">
        <v>33167</v>
      </c>
      <c r="AI1451" s="3" t="s">
        <v>29</v>
      </c>
      <c r="AJ1451" s="3" t="s">
        <v>7697</v>
      </c>
      <c r="AM1451" s="3" t="s">
        <v>24</v>
      </c>
      <c r="AZ1451" s="3" t="s">
        <v>33165</v>
      </c>
      <c r="BA1451" s="3" t="s">
        <v>33164</v>
      </c>
      <c r="BB1451" s="3" t="s">
        <v>4592</v>
      </c>
      <c r="BD1451" s="3" t="s">
        <v>30</v>
      </c>
      <c r="BG1451" s="3"/>
    </row>
    <row r="1452" spans="1:59" ht="15" x14ac:dyDescent="0.2">
      <c r="A1452" s="3" t="s">
        <v>33160</v>
      </c>
      <c r="B1452" s="3" t="s">
        <v>33158</v>
      </c>
      <c r="C1452" s="4">
        <v>42790.666319444441</v>
      </c>
      <c r="D1452" s="3" t="s">
        <v>31816</v>
      </c>
      <c r="E1452" s="3" t="s">
        <v>33162</v>
      </c>
      <c r="M1452" s="3" t="s">
        <v>17192</v>
      </c>
      <c r="N1452" s="3" t="s">
        <v>17191</v>
      </c>
      <c r="O1452" s="3" t="s">
        <v>25</v>
      </c>
      <c r="U1452" s="3" t="s">
        <v>33161</v>
      </c>
      <c r="AI1452" s="3" t="s">
        <v>29</v>
      </c>
      <c r="AJ1452" s="3" t="s">
        <v>7697</v>
      </c>
      <c r="AM1452" s="3" t="s">
        <v>24</v>
      </c>
      <c r="AZ1452" s="3" t="s">
        <v>33159</v>
      </c>
      <c r="BA1452" s="3" t="s">
        <v>4706</v>
      </c>
      <c r="BB1452" s="3" t="s">
        <v>1531</v>
      </c>
      <c r="BD1452" s="3" t="s">
        <v>30</v>
      </c>
      <c r="BG1452" s="3"/>
    </row>
    <row r="1453" spans="1:59" ht="15" x14ac:dyDescent="0.2">
      <c r="A1453" s="3" t="s">
        <v>33155</v>
      </c>
      <c r="B1453" s="3" t="s">
        <v>33152</v>
      </c>
      <c r="C1453" s="4">
        <v>42790.666307870371</v>
      </c>
      <c r="D1453" s="3" t="s">
        <v>31816</v>
      </c>
      <c r="E1453" s="3" t="s">
        <v>33157</v>
      </c>
      <c r="M1453" s="3" t="s">
        <v>28218</v>
      </c>
      <c r="N1453" s="3" t="s">
        <v>28217</v>
      </c>
      <c r="O1453" s="3" t="s">
        <v>25</v>
      </c>
      <c r="U1453" s="3" t="s">
        <v>33156</v>
      </c>
      <c r="AI1453" s="3" t="s">
        <v>29</v>
      </c>
      <c r="AJ1453" s="3" t="s">
        <v>7697</v>
      </c>
      <c r="AM1453" s="3" t="s">
        <v>24</v>
      </c>
      <c r="AZ1453" s="3" t="s">
        <v>33154</v>
      </c>
      <c r="BA1453" s="3" t="s">
        <v>33153</v>
      </c>
      <c r="BB1453" s="3" t="s">
        <v>1531</v>
      </c>
      <c r="BD1453" s="3" t="s">
        <v>30</v>
      </c>
      <c r="BG1453" s="3"/>
    </row>
    <row r="1454" spans="1:59" ht="15" x14ac:dyDescent="0.2">
      <c r="A1454" s="3" t="s">
        <v>33151</v>
      </c>
      <c r="B1454" s="3" t="s">
        <v>33148</v>
      </c>
      <c r="C1454" s="4">
        <v>42790.666307870371</v>
      </c>
      <c r="D1454" s="3" t="s">
        <v>31816</v>
      </c>
      <c r="E1454" s="3" t="s">
        <v>33151</v>
      </c>
      <c r="L1454" s="3" t="s">
        <v>32690</v>
      </c>
      <c r="AZ1454" s="3" t="s">
        <v>33150</v>
      </c>
      <c r="BA1454" s="3" t="s">
        <v>33149</v>
      </c>
      <c r="BD1454" s="3" t="s">
        <v>7641</v>
      </c>
      <c r="BG1454" s="3"/>
    </row>
    <row r="1455" spans="1:59" ht="15" x14ac:dyDescent="0.2">
      <c r="A1455" s="3" t="s">
        <v>33147</v>
      </c>
      <c r="B1455" s="3" t="s">
        <v>33145</v>
      </c>
      <c r="C1455" s="4">
        <v>42790.666307870371</v>
      </c>
      <c r="D1455" s="3" t="s">
        <v>31816</v>
      </c>
      <c r="E1455" s="3" t="s">
        <v>33147</v>
      </c>
      <c r="L1455" s="3" t="s">
        <v>32690</v>
      </c>
      <c r="AZ1455" s="3" t="s">
        <v>33146</v>
      </c>
      <c r="BA1455" s="3" t="s">
        <v>6256</v>
      </c>
      <c r="BD1455" s="3" t="s">
        <v>7641</v>
      </c>
      <c r="BG1455" s="3"/>
    </row>
    <row r="1456" spans="1:59" ht="15" x14ac:dyDescent="0.2">
      <c r="A1456" s="3" t="s">
        <v>33143</v>
      </c>
      <c r="B1456" s="3" t="s">
        <v>33141</v>
      </c>
      <c r="C1456" s="4">
        <v>42790.666307870371</v>
      </c>
      <c r="D1456" s="3" t="s">
        <v>31816</v>
      </c>
      <c r="E1456" s="3" t="s">
        <v>33143</v>
      </c>
      <c r="L1456" s="3" t="s">
        <v>33144</v>
      </c>
      <c r="AZ1456" s="3" t="s">
        <v>29480</v>
      </c>
      <c r="BA1456" s="3" t="s">
        <v>33142</v>
      </c>
      <c r="BD1456" s="3" t="s">
        <v>7641</v>
      </c>
      <c r="BG1456" s="3"/>
    </row>
    <row r="1457" spans="1:59" ht="15" x14ac:dyDescent="0.2">
      <c r="A1457" s="3" t="s">
        <v>33138</v>
      </c>
      <c r="B1457" s="3" t="s">
        <v>33136</v>
      </c>
      <c r="C1457" s="4">
        <v>42790.666296296287</v>
      </c>
      <c r="D1457" s="3" t="s">
        <v>31816</v>
      </c>
      <c r="E1457" s="3" t="s">
        <v>33140</v>
      </c>
      <c r="M1457" s="3" t="s">
        <v>11338</v>
      </c>
      <c r="N1457" s="3" t="s">
        <v>11334</v>
      </c>
      <c r="O1457" s="3" t="s">
        <v>25</v>
      </c>
      <c r="U1457" s="3" t="s">
        <v>33139</v>
      </c>
      <c r="AI1457" s="3" t="s">
        <v>29</v>
      </c>
      <c r="AJ1457" s="3" t="s">
        <v>7697</v>
      </c>
      <c r="AM1457" s="3" t="s">
        <v>24</v>
      </c>
      <c r="AZ1457" s="3" t="s">
        <v>567</v>
      </c>
      <c r="BA1457" s="3" t="s">
        <v>33137</v>
      </c>
      <c r="BB1457" s="3" t="s">
        <v>8668</v>
      </c>
      <c r="BD1457" s="3" t="s">
        <v>30</v>
      </c>
      <c r="BG1457" s="3"/>
    </row>
    <row r="1458" spans="1:59" ht="15" x14ac:dyDescent="0.2">
      <c r="A1458" s="3" t="s">
        <v>33135</v>
      </c>
      <c r="B1458" s="3" t="s">
        <v>33133</v>
      </c>
      <c r="C1458" s="4">
        <v>42790.666284722232</v>
      </c>
      <c r="D1458" s="3" t="s">
        <v>31816</v>
      </c>
      <c r="E1458" s="3" t="s">
        <v>33135</v>
      </c>
      <c r="L1458" s="3" t="s">
        <v>32690</v>
      </c>
      <c r="AZ1458" s="3" t="s">
        <v>33129</v>
      </c>
      <c r="BA1458" s="3" t="s">
        <v>33134</v>
      </c>
      <c r="BD1458" s="3" t="s">
        <v>7641</v>
      </c>
      <c r="BG1458" s="3"/>
    </row>
    <row r="1459" spans="1:59" ht="15" x14ac:dyDescent="0.2">
      <c r="A1459" s="3" t="s">
        <v>33130</v>
      </c>
      <c r="B1459" s="3" t="s">
        <v>33127</v>
      </c>
      <c r="C1459" s="4">
        <v>42790.666284722232</v>
      </c>
      <c r="D1459" s="3" t="s">
        <v>31816</v>
      </c>
      <c r="E1459" s="3" t="s">
        <v>33132</v>
      </c>
      <c r="N1459" s="3" t="s">
        <v>15687</v>
      </c>
      <c r="U1459" s="3" t="s">
        <v>33131</v>
      </c>
      <c r="AI1459" s="3" t="s">
        <v>29</v>
      </c>
      <c r="AJ1459" s="3" t="s">
        <v>7697</v>
      </c>
      <c r="AM1459" s="3" t="s">
        <v>62</v>
      </c>
      <c r="AZ1459" s="3" t="s">
        <v>33129</v>
      </c>
      <c r="BA1459" s="3" t="s">
        <v>33128</v>
      </c>
      <c r="BB1459" s="3" t="s">
        <v>15682</v>
      </c>
      <c r="BD1459" s="3" t="s">
        <v>30</v>
      </c>
      <c r="BG1459" s="3"/>
    </row>
    <row r="1460" spans="1:59" ht="15" x14ac:dyDescent="0.2">
      <c r="A1460" s="3" t="s">
        <v>33124</v>
      </c>
      <c r="B1460" s="3" t="s">
        <v>33121</v>
      </c>
      <c r="C1460" s="4">
        <v>42790.666284722232</v>
      </c>
      <c r="D1460" s="3" t="s">
        <v>31816</v>
      </c>
      <c r="E1460" s="3" t="s">
        <v>33126</v>
      </c>
      <c r="N1460" s="3" t="s">
        <v>16820</v>
      </c>
      <c r="U1460" s="3" t="s">
        <v>33125</v>
      </c>
      <c r="AI1460" s="3" t="s">
        <v>29</v>
      </c>
      <c r="AJ1460" s="3" t="s">
        <v>7697</v>
      </c>
      <c r="AM1460" s="3" t="s">
        <v>62</v>
      </c>
      <c r="AZ1460" s="3" t="s">
        <v>33123</v>
      </c>
      <c r="BA1460" s="3" t="s">
        <v>5250</v>
      </c>
      <c r="BB1460" s="3" t="s">
        <v>33122</v>
      </c>
      <c r="BD1460" s="3" t="s">
        <v>30</v>
      </c>
      <c r="BG1460" s="3"/>
    </row>
    <row r="1461" spans="1:59" ht="15" x14ac:dyDescent="0.2">
      <c r="A1461" s="3" t="s">
        <v>33120</v>
      </c>
      <c r="B1461" s="3" t="s">
        <v>33118</v>
      </c>
      <c r="C1461" s="4">
        <v>42790.666273148148</v>
      </c>
      <c r="D1461" s="3" t="s">
        <v>31816</v>
      </c>
      <c r="E1461" s="3" t="s">
        <v>33120</v>
      </c>
      <c r="L1461" s="3" t="s">
        <v>32690</v>
      </c>
      <c r="AZ1461" s="3" t="s">
        <v>33119</v>
      </c>
      <c r="BA1461" s="3" t="s">
        <v>12034</v>
      </c>
      <c r="BD1461" s="3" t="s">
        <v>7641</v>
      </c>
      <c r="BG1461" s="3"/>
    </row>
    <row r="1462" spans="1:59" ht="15" x14ac:dyDescent="0.2">
      <c r="A1462" s="3" t="s">
        <v>33116</v>
      </c>
      <c r="B1462" s="3" t="s">
        <v>33113</v>
      </c>
      <c r="C1462" s="4">
        <v>42790.666273148148</v>
      </c>
      <c r="D1462" s="3" t="s">
        <v>31816</v>
      </c>
      <c r="E1462" s="3" t="s">
        <v>33116</v>
      </c>
      <c r="L1462" s="3" t="s">
        <v>33117</v>
      </c>
      <c r="AZ1462" s="3" t="s">
        <v>33115</v>
      </c>
      <c r="BA1462" s="3" t="s">
        <v>33114</v>
      </c>
      <c r="BD1462" s="3" t="s">
        <v>7641</v>
      </c>
      <c r="BG1462" s="3"/>
    </row>
    <row r="1463" spans="1:59" ht="15" x14ac:dyDescent="0.2">
      <c r="A1463" s="3" t="s">
        <v>33110</v>
      </c>
      <c r="B1463" s="3" t="s">
        <v>33107</v>
      </c>
      <c r="C1463" s="4">
        <v>42790.666273148148</v>
      </c>
      <c r="D1463" s="3" t="s">
        <v>31816</v>
      </c>
      <c r="E1463" s="3" t="s">
        <v>33112</v>
      </c>
      <c r="M1463" s="3" t="s">
        <v>26661</v>
      </c>
      <c r="N1463" s="3" t="s">
        <v>26660</v>
      </c>
      <c r="O1463" s="3" t="s">
        <v>25</v>
      </c>
      <c r="U1463" s="3" t="s">
        <v>33111</v>
      </c>
      <c r="AI1463" s="3" t="s">
        <v>29</v>
      </c>
      <c r="AJ1463" s="3" t="s">
        <v>7697</v>
      </c>
      <c r="AM1463" s="3" t="s">
        <v>24</v>
      </c>
      <c r="AZ1463" s="3" t="s">
        <v>33109</v>
      </c>
      <c r="BA1463" s="3" t="s">
        <v>33108</v>
      </c>
      <c r="BB1463" s="3" t="s">
        <v>13798</v>
      </c>
      <c r="BD1463" s="3" t="s">
        <v>30</v>
      </c>
      <c r="BG1463" s="3"/>
    </row>
    <row r="1464" spans="1:59" ht="15" x14ac:dyDescent="0.2">
      <c r="A1464" s="3" t="s">
        <v>33104</v>
      </c>
      <c r="B1464" s="3" t="s">
        <v>33101</v>
      </c>
      <c r="C1464" s="4">
        <v>42790.666261574072</v>
      </c>
      <c r="D1464" s="3" t="s">
        <v>31816</v>
      </c>
      <c r="E1464" s="3" t="s">
        <v>33106</v>
      </c>
      <c r="M1464" s="3" t="s">
        <v>15786</v>
      </c>
      <c r="N1464" s="3" t="s">
        <v>15785</v>
      </c>
      <c r="O1464" s="3" t="s">
        <v>25</v>
      </c>
      <c r="U1464" s="3" t="s">
        <v>33105</v>
      </c>
      <c r="AI1464" s="3" t="s">
        <v>29</v>
      </c>
      <c r="AJ1464" s="3" t="s">
        <v>7697</v>
      </c>
      <c r="AM1464" s="3" t="s">
        <v>24</v>
      </c>
      <c r="AZ1464" s="3" t="s">
        <v>33103</v>
      </c>
      <c r="BA1464" s="3" t="s">
        <v>33102</v>
      </c>
      <c r="BB1464" s="3" t="s">
        <v>1248</v>
      </c>
      <c r="BD1464" s="3" t="s">
        <v>30</v>
      </c>
      <c r="BG1464" s="3"/>
    </row>
    <row r="1465" spans="1:59" ht="15" x14ac:dyDescent="0.2">
      <c r="A1465" s="3" t="s">
        <v>33098</v>
      </c>
      <c r="B1465" s="3" t="s">
        <v>33096</v>
      </c>
      <c r="C1465" s="4">
        <v>42790.666250000002</v>
      </c>
      <c r="D1465" s="3" t="s">
        <v>31816</v>
      </c>
      <c r="E1465" s="3" t="s">
        <v>33100</v>
      </c>
      <c r="M1465" s="3" t="s">
        <v>9634</v>
      </c>
      <c r="N1465" s="3" t="s">
        <v>9629</v>
      </c>
      <c r="O1465" s="3" t="s">
        <v>25</v>
      </c>
      <c r="U1465" s="3" t="s">
        <v>33099</v>
      </c>
      <c r="AI1465" s="3" t="s">
        <v>29</v>
      </c>
      <c r="AJ1465" s="3" t="s">
        <v>7697</v>
      </c>
      <c r="AM1465" s="3" t="s">
        <v>24</v>
      </c>
      <c r="AZ1465" s="3" t="s">
        <v>10003</v>
      </c>
      <c r="BA1465" s="3" t="s">
        <v>33097</v>
      </c>
      <c r="BB1465" s="3" t="s">
        <v>40</v>
      </c>
      <c r="BD1465" s="3" t="s">
        <v>30</v>
      </c>
      <c r="BG1465" s="3"/>
    </row>
    <row r="1466" spans="1:59" ht="15" x14ac:dyDescent="0.2">
      <c r="A1466" s="3" t="s">
        <v>33095</v>
      </c>
      <c r="B1466" s="3" t="s">
        <v>33093</v>
      </c>
      <c r="C1466" s="4">
        <v>42790.666250000002</v>
      </c>
      <c r="D1466" s="3" t="s">
        <v>31816</v>
      </c>
      <c r="E1466" s="3" t="s">
        <v>33095</v>
      </c>
      <c r="L1466" s="3" t="s">
        <v>32690</v>
      </c>
      <c r="AZ1466" s="3" t="s">
        <v>33094</v>
      </c>
      <c r="BA1466" s="3" t="s">
        <v>5239</v>
      </c>
      <c r="BD1466" s="3" t="s">
        <v>7641</v>
      </c>
      <c r="BG1466" s="3"/>
    </row>
    <row r="1467" spans="1:59" ht="15" x14ac:dyDescent="0.2">
      <c r="A1467" s="3" t="s">
        <v>33092</v>
      </c>
      <c r="B1467" s="3" t="s">
        <v>33089</v>
      </c>
      <c r="C1467" s="4">
        <v>42790.666250000002</v>
      </c>
      <c r="D1467" s="3" t="s">
        <v>31816</v>
      </c>
      <c r="E1467" s="3" t="s">
        <v>33092</v>
      </c>
      <c r="L1467" s="3" t="s">
        <v>32690</v>
      </c>
      <c r="AZ1467" s="3" t="s">
        <v>33091</v>
      </c>
      <c r="BA1467" s="3" t="s">
        <v>33090</v>
      </c>
      <c r="BD1467" s="3" t="s">
        <v>7641</v>
      </c>
      <c r="BG1467" s="3"/>
    </row>
    <row r="1468" spans="1:59" ht="15" x14ac:dyDescent="0.2">
      <c r="A1468" s="3" t="s">
        <v>33087</v>
      </c>
      <c r="B1468" s="3" t="s">
        <v>33084</v>
      </c>
      <c r="C1468" s="4">
        <v>42790.666250000002</v>
      </c>
      <c r="D1468" s="3" t="s">
        <v>31816</v>
      </c>
      <c r="E1468" s="3" t="s">
        <v>33087</v>
      </c>
      <c r="L1468" s="3" t="s">
        <v>33088</v>
      </c>
      <c r="AZ1468" s="3" t="s">
        <v>33086</v>
      </c>
      <c r="BA1468" s="3" t="s">
        <v>33085</v>
      </c>
      <c r="BD1468" s="3" t="s">
        <v>7641</v>
      </c>
      <c r="BG1468" s="3"/>
    </row>
    <row r="1469" spans="1:59" ht="15" x14ac:dyDescent="0.2">
      <c r="A1469" s="3" t="s">
        <v>33081</v>
      </c>
      <c r="B1469" s="3" t="s">
        <v>33079</v>
      </c>
      <c r="C1469" s="4">
        <v>42790.666250000002</v>
      </c>
      <c r="D1469" s="3" t="s">
        <v>31816</v>
      </c>
      <c r="E1469" s="3" t="s">
        <v>33083</v>
      </c>
      <c r="N1469" s="3" t="s">
        <v>15687</v>
      </c>
      <c r="U1469" s="3" t="s">
        <v>33082</v>
      </c>
      <c r="AI1469" s="3" t="s">
        <v>29</v>
      </c>
      <c r="AJ1469" s="3" t="s">
        <v>7697</v>
      </c>
      <c r="AM1469" s="3" t="s">
        <v>62</v>
      </c>
      <c r="AZ1469" s="3" t="s">
        <v>33080</v>
      </c>
      <c r="BA1469" s="3" t="s">
        <v>1063</v>
      </c>
      <c r="BB1469" s="3" t="s">
        <v>15682</v>
      </c>
      <c r="BD1469" s="3" t="s">
        <v>30</v>
      </c>
      <c r="BG1469" s="3"/>
    </row>
    <row r="1470" spans="1:59" ht="15" x14ac:dyDescent="0.2">
      <c r="A1470" s="3" t="s">
        <v>33078</v>
      </c>
      <c r="B1470" s="3" t="s">
        <v>33076</v>
      </c>
      <c r="C1470" s="4">
        <v>42790.666238425933</v>
      </c>
      <c r="D1470" s="3" t="s">
        <v>31816</v>
      </c>
      <c r="E1470" s="3" t="s">
        <v>33078</v>
      </c>
      <c r="L1470" s="3" t="s">
        <v>32690</v>
      </c>
      <c r="AZ1470" s="3" t="s">
        <v>33077</v>
      </c>
      <c r="BA1470" s="3" t="s">
        <v>2068</v>
      </c>
      <c r="BD1470" s="3" t="s">
        <v>7641</v>
      </c>
      <c r="BG1470" s="3"/>
    </row>
    <row r="1471" spans="1:59" ht="15" x14ac:dyDescent="0.2">
      <c r="A1471" s="3" t="s">
        <v>33073</v>
      </c>
      <c r="B1471" s="3" t="s">
        <v>33071</v>
      </c>
      <c r="C1471" s="4">
        <v>42790.666238425933</v>
      </c>
      <c r="D1471" s="3" t="s">
        <v>31816</v>
      </c>
      <c r="E1471" s="3" t="s">
        <v>33075</v>
      </c>
      <c r="M1471" s="3" t="s">
        <v>12162</v>
      </c>
      <c r="N1471" s="3" t="s">
        <v>12158</v>
      </c>
      <c r="O1471" s="3" t="s">
        <v>8540</v>
      </c>
      <c r="U1471" s="3" t="s">
        <v>33074</v>
      </c>
      <c r="AI1471" s="3" t="s">
        <v>29</v>
      </c>
      <c r="AJ1471" s="3" t="s">
        <v>7697</v>
      </c>
      <c r="AM1471" s="3" t="s">
        <v>24</v>
      </c>
      <c r="AZ1471" s="3" t="s">
        <v>3451</v>
      </c>
      <c r="BA1471" s="3" t="s">
        <v>33072</v>
      </c>
      <c r="BB1471" s="3" t="s">
        <v>1284</v>
      </c>
      <c r="BD1471" s="3" t="s">
        <v>30</v>
      </c>
      <c r="BG1471" s="3"/>
    </row>
    <row r="1472" spans="1:59" ht="15" x14ac:dyDescent="0.2">
      <c r="A1472" s="3" t="s">
        <v>33068</v>
      </c>
      <c r="B1472" s="3" t="s">
        <v>33065</v>
      </c>
      <c r="C1472" s="4">
        <v>42790.666238425933</v>
      </c>
      <c r="D1472" s="3" t="s">
        <v>31816</v>
      </c>
      <c r="E1472" s="3" t="s">
        <v>33070</v>
      </c>
      <c r="N1472" s="3" t="s">
        <v>10508</v>
      </c>
      <c r="U1472" s="3" t="s">
        <v>33069</v>
      </c>
      <c r="AI1472" s="3" t="s">
        <v>29</v>
      </c>
      <c r="AJ1472" s="3" t="s">
        <v>7697</v>
      </c>
      <c r="AM1472" s="3" t="s">
        <v>62</v>
      </c>
      <c r="AZ1472" s="3" t="s">
        <v>33067</v>
      </c>
      <c r="BA1472" s="3" t="s">
        <v>33066</v>
      </c>
      <c r="BB1472" s="3" t="s">
        <v>26351</v>
      </c>
      <c r="BD1472" s="3" t="s">
        <v>30</v>
      </c>
      <c r="BG1472" s="3"/>
    </row>
    <row r="1473" spans="1:59" ht="15" x14ac:dyDescent="0.2">
      <c r="A1473" s="3" t="s">
        <v>33062</v>
      </c>
      <c r="B1473" s="3" t="s">
        <v>33059</v>
      </c>
      <c r="C1473" s="4">
        <v>42790.666238425933</v>
      </c>
      <c r="D1473" s="3" t="s">
        <v>31816</v>
      </c>
      <c r="E1473" s="3" t="s">
        <v>33064</v>
      </c>
      <c r="N1473" s="3" t="s">
        <v>7894</v>
      </c>
      <c r="U1473" s="3" t="s">
        <v>33063</v>
      </c>
      <c r="AI1473" s="3" t="s">
        <v>29</v>
      </c>
      <c r="AJ1473" s="3" t="s">
        <v>7697</v>
      </c>
      <c r="AM1473" s="3" t="s">
        <v>62</v>
      </c>
      <c r="AZ1473" s="3" t="s">
        <v>33061</v>
      </c>
      <c r="BA1473" s="3" t="s">
        <v>33060</v>
      </c>
      <c r="BB1473" s="3" t="s">
        <v>7993</v>
      </c>
      <c r="BD1473" s="3" t="s">
        <v>30</v>
      </c>
      <c r="BG1473" s="3"/>
    </row>
    <row r="1474" spans="1:59" ht="15" x14ac:dyDescent="0.2">
      <c r="A1474" s="3" t="s">
        <v>33058</v>
      </c>
      <c r="B1474" s="3" t="s">
        <v>33055</v>
      </c>
      <c r="C1474" s="4">
        <v>42790.666226851848</v>
      </c>
      <c r="D1474" s="3" t="s">
        <v>31816</v>
      </c>
      <c r="E1474" s="3" t="s">
        <v>33058</v>
      </c>
      <c r="L1474" s="3" t="s">
        <v>32690</v>
      </c>
      <c r="AZ1474" s="3" t="s">
        <v>33057</v>
      </c>
      <c r="BA1474" s="3" t="s">
        <v>33056</v>
      </c>
      <c r="BD1474" s="3" t="s">
        <v>7641</v>
      </c>
      <c r="BG1474" s="3"/>
    </row>
    <row r="1475" spans="1:59" ht="15" x14ac:dyDescent="0.2">
      <c r="A1475" s="3" t="s">
        <v>33052</v>
      </c>
      <c r="B1475" s="3" t="s">
        <v>33050</v>
      </c>
      <c r="C1475" s="4">
        <v>42790.666215277779</v>
      </c>
      <c r="D1475" s="3" t="s">
        <v>31816</v>
      </c>
      <c r="E1475" s="3" t="s">
        <v>33054</v>
      </c>
      <c r="M1475" s="3" t="s">
        <v>11360</v>
      </c>
      <c r="N1475" s="3" t="s">
        <v>11356</v>
      </c>
      <c r="O1475" s="3" t="s">
        <v>8540</v>
      </c>
      <c r="U1475" s="3" t="s">
        <v>33053</v>
      </c>
      <c r="AI1475" s="3" t="s">
        <v>29</v>
      </c>
      <c r="AJ1475" s="3" t="s">
        <v>7697</v>
      </c>
      <c r="AM1475" s="3" t="s">
        <v>24</v>
      </c>
      <c r="AZ1475" s="3" t="s">
        <v>2373</v>
      </c>
      <c r="BA1475" s="3" t="s">
        <v>33051</v>
      </c>
      <c r="BB1475" s="3" t="s">
        <v>13394</v>
      </c>
      <c r="BD1475" s="3" t="s">
        <v>30</v>
      </c>
      <c r="BG1475" s="3"/>
    </row>
    <row r="1476" spans="1:59" ht="15" x14ac:dyDescent="0.2">
      <c r="A1476" s="3" t="s">
        <v>33047</v>
      </c>
      <c r="B1476" s="3" t="s">
        <v>33045</v>
      </c>
      <c r="C1476" s="4">
        <v>42790.666215277779</v>
      </c>
      <c r="D1476" s="3" t="s">
        <v>31816</v>
      </c>
      <c r="E1476" s="3" t="s">
        <v>33049</v>
      </c>
      <c r="M1476" s="3" t="s">
        <v>11973</v>
      </c>
      <c r="N1476" s="3" t="s">
        <v>11969</v>
      </c>
      <c r="O1476" s="3" t="s">
        <v>8540</v>
      </c>
      <c r="U1476" s="3" t="s">
        <v>33048</v>
      </c>
      <c r="AI1476" s="3" t="s">
        <v>29</v>
      </c>
      <c r="AJ1476" s="3" t="s">
        <v>7697</v>
      </c>
      <c r="AM1476" s="3" t="s">
        <v>24</v>
      </c>
      <c r="AZ1476" s="3" t="s">
        <v>2024</v>
      </c>
      <c r="BA1476" s="3" t="s">
        <v>33046</v>
      </c>
      <c r="BB1476" s="3" t="s">
        <v>13394</v>
      </c>
      <c r="BD1476" s="3" t="s">
        <v>30</v>
      </c>
      <c r="BG1476" s="3"/>
    </row>
    <row r="1477" spans="1:59" ht="15" x14ac:dyDescent="0.2">
      <c r="A1477" s="3" t="s">
        <v>33044</v>
      </c>
      <c r="B1477" s="3" t="s">
        <v>33043</v>
      </c>
      <c r="C1477" s="4">
        <v>42790.666215277779</v>
      </c>
      <c r="D1477" s="3" t="s">
        <v>31816</v>
      </c>
      <c r="E1477" s="3" t="s">
        <v>33044</v>
      </c>
      <c r="L1477" s="3" t="s">
        <v>32690</v>
      </c>
      <c r="AZ1477" s="3" t="s">
        <v>2024</v>
      </c>
      <c r="BA1477" s="3" t="s">
        <v>1984</v>
      </c>
      <c r="BD1477" s="3" t="s">
        <v>7641</v>
      </c>
      <c r="BG1477" s="3"/>
    </row>
    <row r="1478" spans="1:59" ht="15" x14ac:dyDescent="0.2">
      <c r="A1478" s="3" t="s">
        <v>33040</v>
      </c>
      <c r="B1478" s="3" t="s">
        <v>33038</v>
      </c>
      <c r="C1478" s="4">
        <v>42790.666215277779</v>
      </c>
      <c r="D1478" s="3" t="s">
        <v>31816</v>
      </c>
      <c r="E1478" s="3" t="s">
        <v>33042</v>
      </c>
      <c r="N1478" s="3" t="s">
        <v>14059</v>
      </c>
      <c r="U1478" s="3" t="s">
        <v>33041</v>
      </c>
      <c r="AI1478" s="3" t="s">
        <v>29</v>
      </c>
      <c r="AJ1478" s="3" t="s">
        <v>7697</v>
      </c>
      <c r="AM1478" s="3" t="s">
        <v>62</v>
      </c>
      <c r="AZ1478" s="3" t="s">
        <v>3334</v>
      </c>
      <c r="BA1478" s="3" t="s">
        <v>2861</v>
      </c>
      <c r="BB1478" s="3" t="s">
        <v>33039</v>
      </c>
      <c r="BD1478" s="3" t="s">
        <v>30</v>
      </c>
      <c r="BG1478" s="3"/>
    </row>
    <row r="1479" spans="1:59" ht="15" x14ac:dyDescent="0.2">
      <c r="A1479" s="3" t="s">
        <v>33035</v>
      </c>
      <c r="B1479" s="3" t="s">
        <v>33032</v>
      </c>
      <c r="C1479" s="4">
        <v>42790.666215277779</v>
      </c>
      <c r="D1479" s="3" t="s">
        <v>31816</v>
      </c>
      <c r="E1479" s="3" t="s">
        <v>33037</v>
      </c>
      <c r="M1479" s="3" t="s">
        <v>15277</v>
      </c>
      <c r="N1479" s="3" t="s">
        <v>15273</v>
      </c>
      <c r="O1479" s="3" t="s">
        <v>25</v>
      </c>
      <c r="U1479" s="3" t="s">
        <v>33036</v>
      </c>
      <c r="AI1479" s="3" t="s">
        <v>29</v>
      </c>
      <c r="AJ1479" s="3" t="s">
        <v>7697</v>
      </c>
      <c r="AM1479" s="3" t="s">
        <v>24</v>
      </c>
      <c r="AZ1479" s="3" t="s">
        <v>33034</v>
      </c>
      <c r="BA1479" s="3" t="s">
        <v>33033</v>
      </c>
      <c r="BB1479" s="3" t="s">
        <v>643</v>
      </c>
      <c r="BD1479" s="3" t="s">
        <v>30</v>
      </c>
      <c r="BG1479" s="3"/>
    </row>
    <row r="1480" spans="1:59" ht="15" x14ac:dyDescent="0.2">
      <c r="A1480" s="3" t="s">
        <v>33030</v>
      </c>
      <c r="B1480" s="3" t="s">
        <v>33028</v>
      </c>
      <c r="C1480" s="4">
        <v>42790.666203703702</v>
      </c>
      <c r="D1480" s="3" t="s">
        <v>31816</v>
      </c>
      <c r="E1480" s="3" t="s">
        <v>33030</v>
      </c>
      <c r="L1480" s="3" t="s">
        <v>33031</v>
      </c>
      <c r="AZ1480" s="3" t="s">
        <v>33029</v>
      </c>
      <c r="BA1480" s="3" t="s">
        <v>10205</v>
      </c>
      <c r="BD1480" s="3" t="s">
        <v>7641</v>
      </c>
      <c r="BG1480" s="3"/>
    </row>
    <row r="1481" spans="1:59" ht="15" x14ac:dyDescent="0.2">
      <c r="A1481" s="3" t="s">
        <v>33027</v>
      </c>
      <c r="B1481" s="3" t="s">
        <v>33025</v>
      </c>
      <c r="C1481" s="4">
        <v>42790.666203703702</v>
      </c>
      <c r="D1481" s="3" t="s">
        <v>31816</v>
      </c>
      <c r="E1481" s="3" t="s">
        <v>33027</v>
      </c>
      <c r="L1481" s="3" t="s">
        <v>32690</v>
      </c>
      <c r="AZ1481" s="3" t="s">
        <v>901</v>
      </c>
      <c r="BA1481" s="3" t="s">
        <v>33026</v>
      </c>
      <c r="BD1481" s="3" t="s">
        <v>7641</v>
      </c>
      <c r="BG1481" s="3"/>
    </row>
    <row r="1482" spans="1:59" ht="15" x14ac:dyDescent="0.2">
      <c r="A1482" s="3" t="s">
        <v>33022</v>
      </c>
      <c r="B1482" s="3" t="s">
        <v>33020</v>
      </c>
      <c r="C1482" s="4">
        <v>42790.666203703702</v>
      </c>
      <c r="D1482" s="3" t="s">
        <v>31816</v>
      </c>
      <c r="E1482" s="3" t="s">
        <v>33024</v>
      </c>
      <c r="M1482" s="3" t="s">
        <v>12576</v>
      </c>
      <c r="N1482" s="3" t="s">
        <v>12572</v>
      </c>
      <c r="O1482" s="3" t="s">
        <v>25</v>
      </c>
      <c r="U1482" s="3" t="s">
        <v>33023</v>
      </c>
      <c r="AI1482" s="3" t="s">
        <v>29</v>
      </c>
      <c r="AJ1482" s="3" t="s">
        <v>7697</v>
      </c>
      <c r="AM1482" s="3" t="s">
        <v>24</v>
      </c>
      <c r="AZ1482" s="3" t="s">
        <v>33021</v>
      </c>
      <c r="BA1482" s="3" t="s">
        <v>2242</v>
      </c>
      <c r="BB1482" s="3" t="s">
        <v>40</v>
      </c>
      <c r="BD1482" s="3" t="s">
        <v>30</v>
      </c>
      <c r="BG1482" s="3"/>
    </row>
    <row r="1483" spans="1:59" ht="15" x14ac:dyDescent="0.2">
      <c r="A1483" s="3" t="s">
        <v>33019</v>
      </c>
      <c r="B1483" s="3" t="s">
        <v>33016</v>
      </c>
      <c r="C1483" s="4">
        <v>42790.666203703702</v>
      </c>
      <c r="D1483" s="3" t="s">
        <v>31816</v>
      </c>
      <c r="E1483" s="3" t="s">
        <v>33019</v>
      </c>
      <c r="L1483" s="3" t="s">
        <v>32690</v>
      </c>
      <c r="AZ1483" s="3" t="s">
        <v>33018</v>
      </c>
      <c r="BA1483" s="3" t="s">
        <v>33017</v>
      </c>
      <c r="BD1483" s="3" t="s">
        <v>7641</v>
      </c>
      <c r="BG1483" s="3"/>
    </row>
    <row r="1484" spans="1:59" ht="15" x14ac:dyDescent="0.2">
      <c r="A1484" s="3" t="s">
        <v>33015</v>
      </c>
      <c r="B1484" s="3" t="s">
        <v>33012</v>
      </c>
      <c r="C1484" s="4">
        <v>42790.666192129633</v>
      </c>
      <c r="D1484" s="3" t="s">
        <v>31816</v>
      </c>
      <c r="E1484" s="3" t="s">
        <v>33015</v>
      </c>
      <c r="L1484" s="3" t="s">
        <v>32690</v>
      </c>
      <c r="AZ1484" s="3" t="s">
        <v>33014</v>
      </c>
      <c r="BA1484" s="3" t="s">
        <v>33013</v>
      </c>
      <c r="BD1484" s="3" t="s">
        <v>7641</v>
      </c>
      <c r="BG1484" s="3"/>
    </row>
    <row r="1485" spans="1:59" ht="15" x14ac:dyDescent="0.2">
      <c r="A1485" s="3" t="s">
        <v>33009</v>
      </c>
      <c r="B1485" s="3" t="s">
        <v>33007</v>
      </c>
      <c r="C1485" s="4">
        <v>42790.666192129633</v>
      </c>
      <c r="D1485" s="3" t="s">
        <v>31816</v>
      </c>
      <c r="E1485" s="3" t="s">
        <v>33011</v>
      </c>
      <c r="M1485" s="3" t="s">
        <v>13065</v>
      </c>
      <c r="N1485" s="3" t="s">
        <v>13061</v>
      </c>
      <c r="O1485" s="3" t="s">
        <v>25</v>
      </c>
      <c r="U1485" s="3" t="s">
        <v>33010</v>
      </c>
      <c r="AI1485" s="3" t="s">
        <v>29</v>
      </c>
      <c r="AJ1485" s="3" t="s">
        <v>7697</v>
      </c>
      <c r="AM1485" s="3" t="s">
        <v>24</v>
      </c>
      <c r="AZ1485" s="3" t="s">
        <v>13199</v>
      </c>
      <c r="BA1485" s="3" t="s">
        <v>33008</v>
      </c>
      <c r="BB1485" s="3" t="s">
        <v>13251</v>
      </c>
      <c r="BD1485" s="3" t="s">
        <v>30</v>
      </c>
      <c r="BG1485" s="3"/>
    </row>
    <row r="1486" spans="1:59" ht="15" x14ac:dyDescent="0.2">
      <c r="A1486" s="3" t="s">
        <v>33004</v>
      </c>
      <c r="B1486" s="3" t="s">
        <v>33001</v>
      </c>
      <c r="C1486" s="4">
        <v>42790.666192129633</v>
      </c>
      <c r="D1486" s="3" t="s">
        <v>31816</v>
      </c>
      <c r="E1486" s="3" t="s">
        <v>33006</v>
      </c>
      <c r="N1486" s="3" t="s">
        <v>17823</v>
      </c>
      <c r="U1486" s="3" t="s">
        <v>33005</v>
      </c>
      <c r="AI1486" s="3" t="s">
        <v>29</v>
      </c>
      <c r="AJ1486" s="3" t="s">
        <v>7697</v>
      </c>
      <c r="AM1486" s="3" t="s">
        <v>62</v>
      </c>
      <c r="AZ1486" s="3" t="s">
        <v>33003</v>
      </c>
      <c r="BA1486" s="3" t="s">
        <v>10657</v>
      </c>
      <c r="BB1486" s="3" t="s">
        <v>33002</v>
      </c>
      <c r="BD1486" s="3" t="s">
        <v>30</v>
      </c>
      <c r="BG1486" s="3"/>
    </row>
    <row r="1487" spans="1:59" ht="15" x14ac:dyDescent="0.2">
      <c r="A1487" s="3" t="s">
        <v>32998</v>
      </c>
      <c r="B1487" s="3" t="s">
        <v>32995</v>
      </c>
      <c r="C1487" s="4">
        <v>42790.666180555563</v>
      </c>
      <c r="D1487" s="3" t="s">
        <v>31816</v>
      </c>
      <c r="E1487" s="3" t="s">
        <v>33000</v>
      </c>
      <c r="M1487" s="3" t="s">
        <v>13296</v>
      </c>
      <c r="N1487" s="3" t="s">
        <v>13295</v>
      </c>
      <c r="O1487" s="3" t="s">
        <v>25</v>
      </c>
      <c r="U1487" s="3" t="s">
        <v>32999</v>
      </c>
      <c r="AI1487" s="3" t="s">
        <v>29</v>
      </c>
      <c r="AJ1487" s="3" t="s">
        <v>7697</v>
      </c>
      <c r="AM1487" s="3" t="s">
        <v>24</v>
      </c>
      <c r="AZ1487" s="3" t="s">
        <v>32997</v>
      </c>
      <c r="BA1487" s="3" t="s">
        <v>32996</v>
      </c>
      <c r="BB1487" s="3" t="s">
        <v>40</v>
      </c>
      <c r="BD1487" s="3" t="s">
        <v>30</v>
      </c>
      <c r="BG1487" s="3"/>
    </row>
    <row r="1488" spans="1:59" ht="15" x14ac:dyDescent="0.2">
      <c r="A1488" s="3" t="s">
        <v>32992</v>
      </c>
      <c r="B1488" s="3" t="s">
        <v>32990</v>
      </c>
      <c r="C1488" s="4">
        <v>42790.666180555563</v>
      </c>
      <c r="D1488" s="3" t="s">
        <v>31816</v>
      </c>
      <c r="E1488" s="3" t="s">
        <v>32994</v>
      </c>
      <c r="N1488" s="3" t="s">
        <v>7894</v>
      </c>
      <c r="U1488" s="3" t="s">
        <v>32993</v>
      </c>
      <c r="AI1488" s="3" t="s">
        <v>29</v>
      </c>
      <c r="AJ1488" s="3" t="s">
        <v>7697</v>
      </c>
      <c r="AM1488" s="3" t="s">
        <v>62</v>
      </c>
      <c r="AZ1488" s="3" t="s">
        <v>32991</v>
      </c>
      <c r="BA1488" s="3" t="s">
        <v>1741</v>
      </c>
      <c r="BB1488" s="3" t="s">
        <v>7897</v>
      </c>
      <c r="BD1488" s="3" t="s">
        <v>30</v>
      </c>
      <c r="BG1488" s="3"/>
    </row>
    <row r="1489" spans="1:59" ht="15" x14ac:dyDescent="0.2">
      <c r="A1489" s="3" t="s">
        <v>32987</v>
      </c>
      <c r="B1489" s="3" t="s">
        <v>32985</v>
      </c>
      <c r="C1489" s="4">
        <v>42790.666180555563</v>
      </c>
      <c r="D1489" s="3" t="s">
        <v>31816</v>
      </c>
      <c r="E1489" s="3" t="s">
        <v>32989</v>
      </c>
      <c r="M1489" s="3" t="s">
        <v>11360</v>
      </c>
      <c r="N1489" s="3" t="s">
        <v>11356</v>
      </c>
      <c r="O1489" s="3" t="s">
        <v>8540</v>
      </c>
      <c r="U1489" s="3" t="s">
        <v>32988</v>
      </c>
      <c r="AI1489" s="3" t="s">
        <v>29</v>
      </c>
      <c r="AJ1489" s="3" t="s">
        <v>7697</v>
      </c>
      <c r="AM1489" s="3" t="s">
        <v>24</v>
      </c>
      <c r="AZ1489" s="3" t="s">
        <v>25234</v>
      </c>
      <c r="BA1489" s="3" t="s">
        <v>32986</v>
      </c>
      <c r="BB1489" s="3" t="s">
        <v>21290</v>
      </c>
      <c r="BD1489" s="3" t="s">
        <v>30</v>
      </c>
      <c r="BG1489" s="3"/>
    </row>
    <row r="1490" spans="1:59" ht="15" x14ac:dyDescent="0.2">
      <c r="A1490" s="3" t="s">
        <v>32984</v>
      </c>
      <c r="B1490" s="3" t="s">
        <v>32982</v>
      </c>
      <c r="C1490" s="4">
        <v>42790.666180555563</v>
      </c>
      <c r="D1490" s="3" t="s">
        <v>31816</v>
      </c>
      <c r="E1490" s="3" t="s">
        <v>32984</v>
      </c>
      <c r="L1490" s="3" t="s">
        <v>32690</v>
      </c>
      <c r="AZ1490" s="3" t="s">
        <v>16728</v>
      </c>
      <c r="BA1490" s="3" t="s">
        <v>32983</v>
      </c>
      <c r="BD1490" s="3" t="s">
        <v>7641</v>
      </c>
      <c r="BG1490" s="3"/>
    </row>
    <row r="1491" spans="1:59" ht="15" x14ac:dyDescent="0.2">
      <c r="A1491" s="3" t="s">
        <v>32979</v>
      </c>
      <c r="B1491" s="3" t="s">
        <v>32977</v>
      </c>
      <c r="C1491" s="4">
        <v>42790.666180555563</v>
      </c>
      <c r="D1491" s="3" t="s">
        <v>31816</v>
      </c>
      <c r="E1491" s="3" t="s">
        <v>32981</v>
      </c>
      <c r="N1491" s="3" t="s">
        <v>14524</v>
      </c>
      <c r="U1491" s="3" t="s">
        <v>32980</v>
      </c>
      <c r="AI1491" s="3" t="s">
        <v>29</v>
      </c>
      <c r="AJ1491" s="3" t="s">
        <v>7697</v>
      </c>
      <c r="AM1491" s="3" t="s">
        <v>62</v>
      </c>
      <c r="AZ1491" s="3" t="s">
        <v>321</v>
      </c>
      <c r="BA1491" s="3" t="s">
        <v>32978</v>
      </c>
      <c r="BB1491" s="3" t="s">
        <v>1073</v>
      </c>
      <c r="BD1491" s="3" t="s">
        <v>30</v>
      </c>
      <c r="BG1491" s="3"/>
    </row>
    <row r="1492" spans="1:59" ht="15" x14ac:dyDescent="0.2">
      <c r="A1492" s="3" t="s">
        <v>32974</v>
      </c>
      <c r="B1492" s="3" t="s">
        <v>32972</v>
      </c>
      <c r="C1492" s="4">
        <v>42790.666168981479</v>
      </c>
      <c r="D1492" s="3" t="s">
        <v>31816</v>
      </c>
      <c r="E1492" s="3" t="s">
        <v>32976</v>
      </c>
      <c r="M1492" s="3" t="s">
        <v>17192</v>
      </c>
      <c r="N1492" s="3" t="s">
        <v>17191</v>
      </c>
      <c r="O1492" s="3" t="s">
        <v>25</v>
      </c>
      <c r="U1492" s="3" t="s">
        <v>32975</v>
      </c>
      <c r="AI1492" s="3" t="s">
        <v>29</v>
      </c>
      <c r="AJ1492" s="3" t="s">
        <v>7697</v>
      </c>
      <c r="AM1492" s="3" t="s">
        <v>24</v>
      </c>
      <c r="AZ1492" s="3" t="s">
        <v>32973</v>
      </c>
      <c r="BA1492" s="3" t="s">
        <v>12788</v>
      </c>
      <c r="BB1492" s="3" t="s">
        <v>1720</v>
      </c>
      <c r="BD1492" s="3" t="s">
        <v>30</v>
      </c>
      <c r="BG1492" s="3"/>
    </row>
    <row r="1493" spans="1:59" ht="15" x14ac:dyDescent="0.2">
      <c r="A1493" s="3" t="s">
        <v>32970</v>
      </c>
      <c r="B1493" s="3" t="s">
        <v>32968</v>
      </c>
      <c r="C1493" s="4">
        <v>42790.666168981479</v>
      </c>
      <c r="D1493" s="3" t="s">
        <v>31816</v>
      </c>
      <c r="E1493" s="3" t="s">
        <v>32970</v>
      </c>
      <c r="L1493" s="3" t="s">
        <v>32971</v>
      </c>
      <c r="AZ1493" s="3" t="s">
        <v>28473</v>
      </c>
      <c r="BA1493" s="3" t="s">
        <v>32969</v>
      </c>
      <c r="BD1493" s="3" t="s">
        <v>7641</v>
      </c>
      <c r="BG1493" s="3"/>
    </row>
    <row r="1494" spans="1:59" ht="15" x14ac:dyDescent="0.2">
      <c r="A1494" s="3" t="s">
        <v>32966</v>
      </c>
      <c r="B1494" s="3" t="s">
        <v>32963</v>
      </c>
      <c r="C1494" s="4">
        <v>42790.666168981479</v>
      </c>
      <c r="D1494" s="3" t="s">
        <v>31816</v>
      </c>
      <c r="E1494" s="3" t="s">
        <v>32966</v>
      </c>
      <c r="L1494" s="3" t="s">
        <v>32967</v>
      </c>
      <c r="AZ1494" s="3" t="s">
        <v>32965</v>
      </c>
      <c r="BA1494" s="3" t="s">
        <v>32964</v>
      </c>
      <c r="BD1494" s="3" t="s">
        <v>7641</v>
      </c>
      <c r="BG1494" s="3"/>
    </row>
    <row r="1495" spans="1:59" ht="15" x14ac:dyDescent="0.2">
      <c r="A1495" s="3" t="s">
        <v>32960</v>
      </c>
      <c r="B1495" s="3" t="s">
        <v>32957</v>
      </c>
      <c r="C1495" s="4">
        <v>42790.666168981479</v>
      </c>
      <c r="D1495" s="3" t="s">
        <v>31816</v>
      </c>
      <c r="E1495" s="3" t="s">
        <v>32962</v>
      </c>
      <c r="M1495" s="3" t="s">
        <v>11900</v>
      </c>
      <c r="N1495" s="3" t="s">
        <v>11896</v>
      </c>
      <c r="O1495" s="3" t="s">
        <v>25</v>
      </c>
      <c r="U1495" s="3" t="s">
        <v>32961</v>
      </c>
      <c r="AI1495" s="3" t="s">
        <v>29</v>
      </c>
      <c r="AJ1495" s="3" t="s">
        <v>7697</v>
      </c>
      <c r="AM1495" s="3" t="s">
        <v>24</v>
      </c>
      <c r="AZ1495" s="3" t="s">
        <v>32959</v>
      </c>
      <c r="BA1495" s="3" t="s">
        <v>32958</v>
      </c>
      <c r="BB1495" s="3" t="s">
        <v>40</v>
      </c>
      <c r="BD1495" s="3" t="s">
        <v>30</v>
      </c>
      <c r="BG1495" s="3"/>
    </row>
    <row r="1496" spans="1:59" ht="15" x14ac:dyDescent="0.2">
      <c r="A1496" s="3" t="s">
        <v>32954</v>
      </c>
      <c r="B1496" s="3" t="s">
        <v>32952</v>
      </c>
      <c r="C1496" s="4">
        <v>42790.66615740741</v>
      </c>
      <c r="D1496" s="3" t="s">
        <v>31816</v>
      </c>
      <c r="E1496" s="3" t="s">
        <v>32956</v>
      </c>
      <c r="M1496" s="3" t="s">
        <v>11919</v>
      </c>
      <c r="N1496" s="3" t="s">
        <v>11915</v>
      </c>
      <c r="O1496" s="3" t="s">
        <v>25</v>
      </c>
      <c r="U1496" s="3" t="s">
        <v>32955</v>
      </c>
      <c r="AI1496" s="3" t="s">
        <v>29</v>
      </c>
      <c r="AJ1496" s="3" t="s">
        <v>7697</v>
      </c>
      <c r="AM1496" s="3" t="s">
        <v>24</v>
      </c>
      <c r="AZ1496" s="3" t="s">
        <v>32953</v>
      </c>
      <c r="BA1496" s="3" t="s">
        <v>10285</v>
      </c>
      <c r="BB1496" s="3" t="s">
        <v>643</v>
      </c>
      <c r="BD1496" s="3" t="s">
        <v>30</v>
      </c>
      <c r="BG1496" s="3"/>
    </row>
    <row r="1497" spans="1:59" ht="15" x14ac:dyDescent="0.2">
      <c r="A1497" s="3" t="s">
        <v>32950</v>
      </c>
      <c r="B1497" s="3" t="s">
        <v>32947</v>
      </c>
      <c r="C1497" s="4">
        <v>42790.666145833333</v>
      </c>
      <c r="D1497" s="3" t="s">
        <v>31816</v>
      </c>
      <c r="E1497" s="3" t="s">
        <v>32950</v>
      </c>
      <c r="L1497" s="3" t="s">
        <v>32951</v>
      </c>
      <c r="AZ1497" s="3" t="s">
        <v>32949</v>
      </c>
      <c r="BA1497" s="3" t="s">
        <v>32948</v>
      </c>
      <c r="BD1497" s="3" t="s">
        <v>7641</v>
      </c>
      <c r="BG1497" s="3"/>
    </row>
    <row r="1498" spans="1:59" ht="15" x14ac:dyDescent="0.2">
      <c r="A1498" s="3" t="s">
        <v>32944</v>
      </c>
      <c r="B1498" s="3" t="s">
        <v>32942</v>
      </c>
      <c r="C1498" s="4">
        <v>42790.666145833333</v>
      </c>
      <c r="D1498" s="3" t="s">
        <v>31816</v>
      </c>
      <c r="E1498" s="3" t="s">
        <v>32946</v>
      </c>
      <c r="M1498" s="3" t="s">
        <v>12448</v>
      </c>
      <c r="N1498" s="3" t="s">
        <v>12444</v>
      </c>
      <c r="O1498" s="3" t="s">
        <v>25</v>
      </c>
      <c r="U1498" s="3" t="s">
        <v>32945</v>
      </c>
      <c r="AI1498" s="3" t="s">
        <v>29</v>
      </c>
      <c r="AJ1498" s="3" t="s">
        <v>7697</v>
      </c>
      <c r="AM1498" s="3" t="s">
        <v>24</v>
      </c>
      <c r="AZ1498" s="3" t="s">
        <v>32943</v>
      </c>
      <c r="BA1498" s="3" t="s">
        <v>24222</v>
      </c>
      <c r="BB1498" s="3" t="s">
        <v>16247</v>
      </c>
      <c r="BD1498" s="3" t="s">
        <v>30</v>
      </c>
      <c r="BG1498" s="3"/>
    </row>
    <row r="1499" spans="1:59" ht="15" x14ac:dyDescent="0.2">
      <c r="A1499" s="3" t="s">
        <v>32939</v>
      </c>
      <c r="B1499" s="3" t="s">
        <v>32937</v>
      </c>
      <c r="C1499" s="4">
        <v>42790.666134259263</v>
      </c>
      <c r="D1499" s="3" t="s">
        <v>31816</v>
      </c>
      <c r="E1499" s="3" t="s">
        <v>32941</v>
      </c>
      <c r="M1499" s="3" t="s">
        <v>31543</v>
      </c>
      <c r="N1499" s="3" t="s">
        <v>31539</v>
      </c>
      <c r="O1499" s="3" t="s">
        <v>25</v>
      </c>
      <c r="U1499" s="3" t="s">
        <v>32940</v>
      </c>
      <c r="AI1499" s="3" t="s">
        <v>29</v>
      </c>
      <c r="AJ1499" s="3" t="s">
        <v>7697</v>
      </c>
      <c r="AM1499" s="3" t="s">
        <v>24</v>
      </c>
      <c r="AZ1499" s="3" t="s">
        <v>32938</v>
      </c>
      <c r="BA1499" s="3" t="s">
        <v>3980</v>
      </c>
      <c r="BB1499" s="3" t="s">
        <v>40</v>
      </c>
      <c r="BD1499" s="3" t="s">
        <v>30</v>
      </c>
      <c r="BG1499" s="3"/>
    </row>
    <row r="1500" spans="1:59" ht="15" x14ac:dyDescent="0.2">
      <c r="A1500" s="3" t="s">
        <v>32934</v>
      </c>
      <c r="B1500" s="3" t="s">
        <v>32931</v>
      </c>
      <c r="C1500" s="4">
        <v>42790.666134259263</v>
      </c>
      <c r="D1500" s="3" t="s">
        <v>31816</v>
      </c>
      <c r="E1500" s="3" t="s">
        <v>32936</v>
      </c>
      <c r="M1500" s="3" t="s">
        <v>13497</v>
      </c>
      <c r="N1500" s="3" t="s">
        <v>13493</v>
      </c>
      <c r="O1500" s="3" t="s">
        <v>25</v>
      </c>
      <c r="U1500" s="3" t="s">
        <v>32935</v>
      </c>
      <c r="AI1500" s="3" t="s">
        <v>29</v>
      </c>
      <c r="AJ1500" s="3" t="s">
        <v>7697</v>
      </c>
      <c r="AM1500" s="3" t="s">
        <v>24</v>
      </c>
      <c r="AZ1500" s="3" t="s">
        <v>32933</v>
      </c>
      <c r="BA1500" s="3" t="s">
        <v>32932</v>
      </c>
      <c r="BB1500" s="3" t="s">
        <v>13798</v>
      </c>
      <c r="BD1500" s="3" t="s">
        <v>30</v>
      </c>
      <c r="BG1500" s="3"/>
    </row>
    <row r="1501" spans="1:59" ht="15" x14ac:dyDescent="0.2">
      <c r="A1501" s="3" t="s">
        <v>32928</v>
      </c>
      <c r="B1501" s="3" t="s">
        <v>32925</v>
      </c>
      <c r="C1501" s="4">
        <v>42790.666134259263</v>
      </c>
      <c r="D1501" s="3" t="s">
        <v>31816</v>
      </c>
      <c r="E1501" s="3" t="s">
        <v>32930</v>
      </c>
      <c r="M1501" s="3" t="s">
        <v>11526</v>
      </c>
      <c r="N1501" s="3" t="s">
        <v>11523</v>
      </c>
      <c r="O1501" s="3" t="s">
        <v>8540</v>
      </c>
      <c r="U1501" s="3" t="s">
        <v>32929</v>
      </c>
      <c r="AI1501" s="3" t="s">
        <v>29</v>
      </c>
      <c r="AJ1501" s="3" t="s">
        <v>7697</v>
      </c>
      <c r="AM1501" s="3" t="s">
        <v>24</v>
      </c>
      <c r="AZ1501" s="3" t="s">
        <v>32927</v>
      </c>
      <c r="BA1501" s="3" t="s">
        <v>32926</v>
      </c>
      <c r="BB1501" s="3" t="s">
        <v>643</v>
      </c>
      <c r="BD1501" s="3" t="s">
        <v>30</v>
      </c>
      <c r="BG1501" s="3"/>
    </row>
    <row r="1502" spans="1:59" ht="15" x14ac:dyDescent="0.2">
      <c r="A1502" s="3" t="s">
        <v>32922</v>
      </c>
      <c r="B1502" s="3" t="s">
        <v>32920</v>
      </c>
      <c r="C1502" s="4">
        <v>42790.666134259263</v>
      </c>
      <c r="D1502" s="3" t="s">
        <v>31816</v>
      </c>
      <c r="E1502" s="3" t="s">
        <v>32924</v>
      </c>
      <c r="M1502" s="3" t="s">
        <v>16376</v>
      </c>
      <c r="N1502" s="3" t="s">
        <v>16375</v>
      </c>
      <c r="O1502" s="3" t="s">
        <v>25</v>
      </c>
      <c r="U1502" s="3" t="s">
        <v>32923</v>
      </c>
      <c r="AI1502" s="3" t="s">
        <v>29</v>
      </c>
      <c r="AJ1502" s="3" t="s">
        <v>7697</v>
      </c>
      <c r="AM1502" s="3" t="s">
        <v>24</v>
      </c>
      <c r="AZ1502" s="3" t="s">
        <v>32921</v>
      </c>
      <c r="BA1502" s="3" t="s">
        <v>4632</v>
      </c>
      <c r="BB1502" s="3" t="s">
        <v>8668</v>
      </c>
      <c r="BD1502" s="3" t="s">
        <v>30</v>
      </c>
      <c r="BG1502" s="3"/>
    </row>
    <row r="1503" spans="1:59" ht="15" x14ac:dyDescent="0.2">
      <c r="A1503" s="3" t="s">
        <v>32917</v>
      </c>
      <c r="B1503" s="3" t="s">
        <v>32915</v>
      </c>
      <c r="C1503" s="4">
        <v>42790.666134259263</v>
      </c>
      <c r="D1503" s="3" t="s">
        <v>31816</v>
      </c>
      <c r="E1503" s="3" t="s">
        <v>32919</v>
      </c>
      <c r="M1503" s="3" t="s">
        <v>16163</v>
      </c>
      <c r="N1503" s="3" t="s">
        <v>16158</v>
      </c>
      <c r="O1503" s="3" t="s">
        <v>25</v>
      </c>
      <c r="U1503" s="3" t="s">
        <v>32918</v>
      </c>
      <c r="AI1503" s="3" t="s">
        <v>29</v>
      </c>
      <c r="AJ1503" s="3" t="s">
        <v>7697</v>
      </c>
      <c r="AM1503" s="3" t="s">
        <v>24</v>
      </c>
      <c r="AZ1503" s="3" t="s">
        <v>28926</v>
      </c>
      <c r="BA1503" s="3" t="s">
        <v>32916</v>
      </c>
      <c r="BB1503" s="3" t="s">
        <v>40</v>
      </c>
      <c r="BD1503" s="3" t="s">
        <v>30</v>
      </c>
      <c r="BG1503" s="3"/>
    </row>
    <row r="1504" spans="1:59" ht="15" x14ac:dyDescent="0.2">
      <c r="A1504" s="3" t="s">
        <v>32912</v>
      </c>
      <c r="B1504" s="3" t="s">
        <v>32910</v>
      </c>
      <c r="C1504" s="4">
        <v>42790.666122685187</v>
      </c>
      <c r="D1504" s="3" t="s">
        <v>31816</v>
      </c>
      <c r="E1504" s="3" t="s">
        <v>32914</v>
      </c>
      <c r="N1504" s="3" t="s">
        <v>15687</v>
      </c>
      <c r="U1504" s="3" t="s">
        <v>32913</v>
      </c>
      <c r="AI1504" s="3" t="s">
        <v>29</v>
      </c>
      <c r="AJ1504" s="3" t="s">
        <v>7697</v>
      </c>
      <c r="AM1504" s="3" t="s">
        <v>62</v>
      </c>
      <c r="AZ1504" s="3" t="s">
        <v>1158</v>
      </c>
      <c r="BA1504" s="3" t="s">
        <v>17176</v>
      </c>
      <c r="BB1504" s="3" t="s">
        <v>32911</v>
      </c>
      <c r="BD1504" s="3" t="s">
        <v>30</v>
      </c>
      <c r="BG1504" s="3"/>
    </row>
    <row r="1505" spans="1:59" ht="15" x14ac:dyDescent="0.2">
      <c r="A1505" s="3" t="s">
        <v>32909</v>
      </c>
      <c r="B1505" s="3" t="s">
        <v>32907</v>
      </c>
      <c r="C1505" s="4">
        <v>42790.666122685187</v>
      </c>
      <c r="D1505" s="3" t="s">
        <v>31816</v>
      </c>
      <c r="E1505" s="3" t="s">
        <v>32909</v>
      </c>
      <c r="L1505" s="3" t="s">
        <v>14618</v>
      </c>
      <c r="AZ1505" s="3" t="s">
        <v>1158</v>
      </c>
      <c r="BA1505" s="3" t="s">
        <v>32908</v>
      </c>
      <c r="BD1505" s="3" t="s">
        <v>7641</v>
      </c>
      <c r="BG1505" s="3"/>
    </row>
    <row r="1506" spans="1:59" ht="15" x14ac:dyDescent="0.2">
      <c r="A1506" s="3" t="s">
        <v>32906</v>
      </c>
      <c r="B1506" s="3" t="s">
        <v>32904</v>
      </c>
      <c r="C1506" s="4">
        <v>42790.666122685187</v>
      </c>
      <c r="D1506" s="3" t="s">
        <v>31816</v>
      </c>
      <c r="E1506" s="3" t="s">
        <v>32906</v>
      </c>
      <c r="L1506" s="3" t="s">
        <v>32690</v>
      </c>
      <c r="AZ1506" s="3" t="s">
        <v>5806</v>
      </c>
      <c r="BA1506" s="3" t="s">
        <v>32905</v>
      </c>
      <c r="BD1506" s="3" t="s">
        <v>7641</v>
      </c>
      <c r="BG1506" s="3"/>
    </row>
    <row r="1507" spans="1:59" ht="15" x14ac:dyDescent="0.2">
      <c r="A1507" s="3" t="s">
        <v>32901</v>
      </c>
      <c r="B1507" s="3" t="s">
        <v>32898</v>
      </c>
      <c r="C1507" s="4">
        <v>42790.66611111111</v>
      </c>
      <c r="D1507" s="3" t="s">
        <v>31816</v>
      </c>
      <c r="E1507" s="3" t="s">
        <v>32903</v>
      </c>
      <c r="M1507" s="3" t="s">
        <v>11874</v>
      </c>
      <c r="N1507" s="3" t="s">
        <v>11870</v>
      </c>
      <c r="O1507" s="3" t="s">
        <v>25</v>
      </c>
      <c r="U1507" s="3" t="s">
        <v>32902</v>
      </c>
      <c r="AI1507" s="3" t="s">
        <v>29</v>
      </c>
      <c r="AJ1507" s="3" t="s">
        <v>7697</v>
      </c>
      <c r="AM1507" s="3" t="s">
        <v>24</v>
      </c>
      <c r="AZ1507" s="3" t="s">
        <v>32900</v>
      </c>
      <c r="BA1507" s="3" t="s">
        <v>32899</v>
      </c>
      <c r="BB1507" s="3" t="s">
        <v>13798</v>
      </c>
      <c r="BD1507" s="3" t="s">
        <v>30</v>
      </c>
      <c r="BG1507" s="3"/>
    </row>
    <row r="1508" spans="1:59" ht="15" x14ac:dyDescent="0.2">
      <c r="A1508" s="3" t="s">
        <v>32895</v>
      </c>
      <c r="B1508" s="3" t="s">
        <v>32892</v>
      </c>
      <c r="C1508" s="4">
        <v>42790.66611111111</v>
      </c>
      <c r="D1508" s="3" t="s">
        <v>31816</v>
      </c>
      <c r="E1508" s="3" t="s">
        <v>32897</v>
      </c>
      <c r="N1508" s="3" t="s">
        <v>19314</v>
      </c>
      <c r="U1508" s="3" t="s">
        <v>32896</v>
      </c>
      <c r="AI1508" s="3" t="s">
        <v>29</v>
      </c>
      <c r="AJ1508" s="3" t="s">
        <v>7697</v>
      </c>
      <c r="AM1508" s="3" t="s">
        <v>62</v>
      </c>
      <c r="AZ1508" s="3" t="s">
        <v>32894</v>
      </c>
      <c r="BA1508" s="3" t="s">
        <v>32893</v>
      </c>
      <c r="BB1508" s="3" t="s">
        <v>13798</v>
      </c>
      <c r="BD1508" s="3" t="s">
        <v>30</v>
      </c>
      <c r="BG1508" s="3"/>
    </row>
    <row r="1509" spans="1:59" ht="15" x14ac:dyDescent="0.2">
      <c r="A1509" s="3" t="s">
        <v>32890</v>
      </c>
      <c r="B1509" s="3" t="s">
        <v>32888</v>
      </c>
      <c r="C1509" s="4">
        <v>42790.66611111111</v>
      </c>
      <c r="D1509" s="3" t="s">
        <v>31816</v>
      </c>
      <c r="E1509" s="3" t="s">
        <v>32891</v>
      </c>
      <c r="M1509" s="3" t="s">
        <v>25703</v>
      </c>
      <c r="N1509" s="3" t="s">
        <v>25702</v>
      </c>
      <c r="O1509" s="3" t="s">
        <v>25</v>
      </c>
      <c r="U1509" s="3" t="s">
        <v>18534</v>
      </c>
      <c r="AI1509" s="3" t="s">
        <v>29</v>
      </c>
      <c r="AJ1509" s="3" t="s">
        <v>7697</v>
      </c>
      <c r="AM1509" s="3" t="s">
        <v>24</v>
      </c>
      <c r="AZ1509" s="3" t="s">
        <v>32889</v>
      </c>
      <c r="BA1509" s="3" t="s">
        <v>16859</v>
      </c>
      <c r="BB1509" s="3" t="s">
        <v>17542</v>
      </c>
      <c r="BD1509" s="3" t="s">
        <v>30</v>
      </c>
      <c r="BG1509" s="3"/>
    </row>
    <row r="1510" spans="1:59" ht="15" x14ac:dyDescent="0.2">
      <c r="A1510" s="3" t="s">
        <v>32885</v>
      </c>
      <c r="B1510" s="3" t="s">
        <v>32883</v>
      </c>
      <c r="C1510" s="4">
        <v>42790.66611111111</v>
      </c>
      <c r="D1510" s="3" t="s">
        <v>31816</v>
      </c>
      <c r="E1510" s="3" t="s">
        <v>32887</v>
      </c>
      <c r="M1510" s="3" t="s">
        <v>13356</v>
      </c>
      <c r="N1510" s="3" t="s">
        <v>13352</v>
      </c>
      <c r="O1510" s="3" t="s">
        <v>25</v>
      </c>
      <c r="U1510" s="3" t="s">
        <v>32886</v>
      </c>
      <c r="AI1510" s="3" t="s">
        <v>29</v>
      </c>
      <c r="AJ1510" s="3" t="s">
        <v>7697</v>
      </c>
      <c r="AM1510" s="3" t="s">
        <v>24</v>
      </c>
      <c r="AZ1510" s="3" t="s">
        <v>15177</v>
      </c>
      <c r="BA1510" s="3" t="s">
        <v>32884</v>
      </c>
      <c r="BB1510" s="3" t="s">
        <v>40</v>
      </c>
      <c r="BD1510" s="3" t="s">
        <v>30</v>
      </c>
      <c r="BG1510" s="3"/>
    </row>
    <row r="1511" spans="1:59" ht="15" x14ac:dyDescent="0.2">
      <c r="A1511" s="3" t="s">
        <v>32881</v>
      </c>
      <c r="B1511" s="3" t="s">
        <v>32880</v>
      </c>
      <c r="C1511" s="4">
        <v>42790.66611111111</v>
      </c>
      <c r="D1511" s="3" t="s">
        <v>31816</v>
      </c>
      <c r="E1511" s="3" t="s">
        <v>32881</v>
      </c>
      <c r="L1511" s="3" t="s">
        <v>32882</v>
      </c>
      <c r="AZ1511" s="3" t="s">
        <v>19203</v>
      </c>
      <c r="BA1511" s="3" t="s">
        <v>274</v>
      </c>
      <c r="BD1511" s="3" t="s">
        <v>7641</v>
      </c>
      <c r="BG1511" s="3"/>
    </row>
    <row r="1512" spans="1:59" ht="15" x14ac:dyDescent="0.2">
      <c r="A1512" s="3" t="s">
        <v>32877</v>
      </c>
      <c r="B1512" s="3" t="s">
        <v>32874</v>
      </c>
      <c r="C1512" s="4">
        <v>42790.66609953704</v>
      </c>
      <c r="D1512" s="3" t="s">
        <v>31816</v>
      </c>
      <c r="E1512" s="3" t="s">
        <v>32879</v>
      </c>
      <c r="M1512" s="3" t="s">
        <v>15786</v>
      </c>
      <c r="N1512" s="3" t="s">
        <v>15785</v>
      </c>
      <c r="O1512" s="3" t="s">
        <v>25</v>
      </c>
      <c r="U1512" s="3" t="s">
        <v>32878</v>
      </c>
      <c r="AI1512" s="3" t="s">
        <v>29</v>
      </c>
      <c r="AJ1512" s="3" t="s">
        <v>7697</v>
      </c>
      <c r="AM1512" s="3" t="s">
        <v>24</v>
      </c>
      <c r="AZ1512" s="3" t="s">
        <v>32876</v>
      </c>
      <c r="BA1512" s="3" t="s">
        <v>32875</v>
      </c>
      <c r="BB1512" s="3" t="s">
        <v>13251</v>
      </c>
      <c r="BD1512" s="3" t="s">
        <v>30</v>
      </c>
      <c r="BG1512" s="3"/>
    </row>
    <row r="1513" spans="1:59" ht="15" x14ac:dyDescent="0.2">
      <c r="A1513" s="3" t="s">
        <v>32873</v>
      </c>
      <c r="B1513" s="3" t="s">
        <v>32871</v>
      </c>
      <c r="C1513" s="4">
        <v>42790.66609953704</v>
      </c>
      <c r="D1513" s="3" t="s">
        <v>31816</v>
      </c>
      <c r="E1513" s="3" t="s">
        <v>32873</v>
      </c>
      <c r="L1513" s="3" t="s">
        <v>32690</v>
      </c>
      <c r="AZ1513" s="3" t="s">
        <v>32872</v>
      </c>
      <c r="BA1513" s="3" t="s">
        <v>2174</v>
      </c>
      <c r="BD1513" s="3" t="s">
        <v>7641</v>
      </c>
      <c r="BG1513" s="3"/>
    </row>
    <row r="1514" spans="1:59" ht="15" x14ac:dyDescent="0.2">
      <c r="A1514" s="3" t="s">
        <v>32868</v>
      </c>
      <c r="B1514" s="3" t="s">
        <v>32865</v>
      </c>
      <c r="C1514" s="4">
        <v>42790.66609953704</v>
      </c>
      <c r="D1514" s="3" t="s">
        <v>31816</v>
      </c>
      <c r="E1514" s="3" t="s">
        <v>32870</v>
      </c>
      <c r="N1514" s="3" t="s">
        <v>13573</v>
      </c>
      <c r="U1514" s="3" t="s">
        <v>32869</v>
      </c>
      <c r="AI1514" s="3" t="s">
        <v>29</v>
      </c>
      <c r="AJ1514" s="3" t="s">
        <v>7697</v>
      </c>
      <c r="AM1514" s="3" t="s">
        <v>62</v>
      </c>
      <c r="AZ1514" s="3" t="s">
        <v>32867</v>
      </c>
      <c r="BA1514" s="3" t="s">
        <v>32866</v>
      </c>
      <c r="BB1514" s="3" t="s">
        <v>8034</v>
      </c>
      <c r="BD1514" s="3" t="s">
        <v>30</v>
      </c>
      <c r="BG1514" s="3"/>
    </row>
    <row r="1515" spans="1:59" ht="15" x14ac:dyDescent="0.2">
      <c r="A1515" s="3" t="s">
        <v>32862</v>
      </c>
      <c r="B1515" s="3" t="s">
        <v>32859</v>
      </c>
      <c r="C1515" s="4">
        <v>42790.66609953704</v>
      </c>
      <c r="D1515" s="3" t="s">
        <v>31816</v>
      </c>
      <c r="E1515" s="3" t="s">
        <v>32864</v>
      </c>
      <c r="N1515" s="3" t="s">
        <v>10508</v>
      </c>
      <c r="U1515" s="3" t="s">
        <v>32863</v>
      </c>
      <c r="AI1515" s="3" t="s">
        <v>29</v>
      </c>
      <c r="AJ1515" s="3" t="s">
        <v>7697</v>
      </c>
      <c r="AM1515" s="3" t="s">
        <v>62</v>
      </c>
      <c r="AZ1515" s="3" t="s">
        <v>32861</v>
      </c>
      <c r="BA1515" s="3" t="s">
        <v>32860</v>
      </c>
      <c r="BB1515" s="3" t="s">
        <v>26351</v>
      </c>
      <c r="BD1515" s="3" t="s">
        <v>30</v>
      </c>
      <c r="BG1515" s="3"/>
    </row>
    <row r="1516" spans="1:59" ht="15" x14ac:dyDescent="0.2">
      <c r="A1516" s="3" t="s">
        <v>32856</v>
      </c>
      <c r="B1516" s="3" t="s">
        <v>32854</v>
      </c>
      <c r="C1516" s="4">
        <v>42790.66609953704</v>
      </c>
      <c r="D1516" s="3" t="s">
        <v>31816</v>
      </c>
      <c r="E1516" s="3" t="s">
        <v>32858</v>
      </c>
      <c r="M1516" s="3" t="s">
        <v>13309</v>
      </c>
      <c r="N1516" s="3" t="s">
        <v>13308</v>
      </c>
      <c r="O1516" s="3" t="s">
        <v>25</v>
      </c>
      <c r="U1516" s="3" t="s">
        <v>32857</v>
      </c>
      <c r="AI1516" s="3" t="s">
        <v>29</v>
      </c>
      <c r="AJ1516" s="3" t="s">
        <v>7697</v>
      </c>
      <c r="AM1516" s="3" t="s">
        <v>24</v>
      </c>
      <c r="AZ1516" s="3" t="s">
        <v>32855</v>
      </c>
      <c r="BA1516" s="3" t="s">
        <v>27929</v>
      </c>
      <c r="BB1516" s="3" t="s">
        <v>4592</v>
      </c>
      <c r="BD1516" s="3" t="s">
        <v>30</v>
      </c>
      <c r="BG1516" s="3"/>
    </row>
    <row r="1517" spans="1:59" ht="15" x14ac:dyDescent="0.2">
      <c r="A1517" s="3" t="s">
        <v>32851</v>
      </c>
      <c r="B1517" s="3" t="s">
        <v>32849</v>
      </c>
      <c r="C1517" s="4">
        <v>42790.66609953704</v>
      </c>
      <c r="D1517" s="3" t="s">
        <v>31816</v>
      </c>
      <c r="E1517" s="3" t="s">
        <v>32853</v>
      </c>
      <c r="M1517" s="3" t="s">
        <v>11021</v>
      </c>
      <c r="N1517" s="3" t="s">
        <v>11017</v>
      </c>
      <c r="O1517" s="3" t="s">
        <v>25</v>
      </c>
      <c r="U1517" s="3" t="s">
        <v>32852</v>
      </c>
      <c r="AI1517" s="3" t="s">
        <v>29</v>
      </c>
      <c r="AJ1517" s="3" t="s">
        <v>7697</v>
      </c>
      <c r="AM1517" s="3" t="s">
        <v>24</v>
      </c>
      <c r="AZ1517" s="3" t="s">
        <v>22176</v>
      </c>
      <c r="BA1517" s="3" t="s">
        <v>32850</v>
      </c>
      <c r="BB1517" s="3" t="s">
        <v>13798</v>
      </c>
      <c r="BD1517" s="3" t="s">
        <v>30</v>
      </c>
      <c r="BG1517" s="3"/>
    </row>
    <row r="1518" spans="1:59" ht="15" x14ac:dyDescent="0.2">
      <c r="A1518" s="3" t="s">
        <v>32846</v>
      </c>
      <c r="B1518" s="3" t="s">
        <v>32844</v>
      </c>
      <c r="C1518" s="4">
        <v>42790.666087962964</v>
      </c>
      <c r="D1518" s="3" t="s">
        <v>31816</v>
      </c>
      <c r="E1518" s="3" t="s">
        <v>32848</v>
      </c>
      <c r="M1518" s="3" t="s">
        <v>10840</v>
      </c>
      <c r="N1518" s="3" t="s">
        <v>10836</v>
      </c>
      <c r="O1518" s="3" t="s">
        <v>25</v>
      </c>
      <c r="U1518" s="3" t="s">
        <v>32847</v>
      </c>
      <c r="AI1518" s="3" t="s">
        <v>29</v>
      </c>
      <c r="AJ1518" s="3" t="s">
        <v>7697</v>
      </c>
      <c r="AM1518" s="3" t="s">
        <v>24</v>
      </c>
      <c r="AZ1518" s="3" t="s">
        <v>22176</v>
      </c>
      <c r="BA1518" s="3" t="s">
        <v>32845</v>
      </c>
      <c r="BB1518" s="3" t="s">
        <v>40</v>
      </c>
      <c r="BD1518" s="3" t="s">
        <v>30</v>
      </c>
      <c r="BG1518" s="3"/>
    </row>
    <row r="1519" spans="1:59" ht="15" x14ac:dyDescent="0.2">
      <c r="A1519" s="3" t="s">
        <v>6755</v>
      </c>
      <c r="B1519" s="3" t="s">
        <v>32841</v>
      </c>
      <c r="C1519" s="4">
        <v>42790.666087962964</v>
      </c>
      <c r="D1519" s="3" t="s">
        <v>31816</v>
      </c>
      <c r="E1519" s="3" t="s">
        <v>32843</v>
      </c>
      <c r="M1519" s="3" t="s">
        <v>17696</v>
      </c>
      <c r="N1519" s="3" t="s">
        <v>17692</v>
      </c>
      <c r="O1519" s="3" t="s">
        <v>25</v>
      </c>
      <c r="U1519" s="3" t="s">
        <v>32842</v>
      </c>
      <c r="AI1519" s="3" t="s">
        <v>29</v>
      </c>
      <c r="AJ1519" s="3" t="s">
        <v>28</v>
      </c>
      <c r="AM1519" s="3" t="s">
        <v>24</v>
      </c>
      <c r="AZ1519" s="3" t="s">
        <v>2580</v>
      </c>
      <c r="BA1519" s="3" t="s">
        <v>2581</v>
      </c>
      <c r="BB1519" s="3" t="s">
        <v>148</v>
      </c>
      <c r="BD1519" s="3" t="s">
        <v>30</v>
      </c>
      <c r="BG1519" s="3"/>
    </row>
    <row r="1520" spans="1:59" ht="15" x14ac:dyDescent="0.2">
      <c r="A1520" s="3" t="s">
        <v>6626</v>
      </c>
      <c r="B1520" s="3" t="s">
        <v>32838</v>
      </c>
      <c r="C1520" s="4">
        <v>42790.666087962964</v>
      </c>
      <c r="D1520" s="3" t="s">
        <v>31816</v>
      </c>
      <c r="E1520" s="3" t="s">
        <v>32840</v>
      </c>
      <c r="N1520" s="3" t="s">
        <v>13026</v>
      </c>
      <c r="U1520" s="3" t="s">
        <v>32839</v>
      </c>
      <c r="AI1520" s="3" t="s">
        <v>29</v>
      </c>
      <c r="AJ1520" s="3" t="s">
        <v>7697</v>
      </c>
      <c r="AM1520" s="3" t="s">
        <v>62</v>
      </c>
      <c r="AZ1520" s="3" t="s">
        <v>1990</v>
      </c>
      <c r="BA1520" s="3" t="s">
        <v>1991</v>
      </c>
      <c r="BB1520" s="3" t="s">
        <v>13716</v>
      </c>
      <c r="BD1520" s="3" t="s">
        <v>30</v>
      </c>
      <c r="BG1520" s="3"/>
    </row>
    <row r="1521" spans="1:59" ht="15" x14ac:dyDescent="0.2">
      <c r="A1521" s="3" t="s">
        <v>32836</v>
      </c>
      <c r="B1521" s="3" t="s">
        <v>32834</v>
      </c>
      <c r="C1521" s="4">
        <v>42790.666076388887</v>
      </c>
      <c r="D1521" s="3" t="s">
        <v>31816</v>
      </c>
      <c r="E1521" s="3" t="s">
        <v>32836</v>
      </c>
      <c r="L1521" s="3" t="s">
        <v>32837</v>
      </c>
      <c r="AZ1521" s="3" t="s">
        <v>641</v>
      </c>
      <c r="BA1521" s="3" t="s">
        <v>32835</v>
      </c>
      <c r="BD1521" s="3" t="s">
        <v>7641</v>
      </c>
      <c r="BG1521" s="3"/>
    </row>
    <row r="1522" spans="1:59" ht="15" x14ac:dyDescent="0.2">
      <c r="A1522" s="3" t="s">
        <v>32831</v>
      </c>
      <c r="B1522" s="3" t="s">
        <v>32828</v>
      </c>
      <c r="C1522" s="4">
        <v>42790.666076388887</v>
      </c>
      <c r="D1522" s="3" t="s">
        <v>31816</v>
      </c>
      <c r="E1522" s="3" t="s">
        <v>32833</v>
      </c>
      <c r="M1522" s="3" t="s">
        <v>10928</v>
      </c>
      <c r="N1522" s="3" t="s">
        <v>10924</v>
      </c>
      <c r="O1522" s="3" t="s">
        <v>25</v>
      </c>
      <c r="U1522" s="3" t="s">
        <v>32832</v>
      </c>
      <c r="AI1522" s="3" t="s">
        <v>29</v>
      </c>
      <c r="AJ1522" s="3" t="s">
        <v>7697</v>
      </c>
      <c r="AM1522" s="3" t="s">
        <v>24</v>
      </c>
      <c r="AZ1522" s="3" t="s">
        <v>32830</v>
      </c>
      <c r="BA1522" s="3" t="s">
        <v>32829</v>
      </c>
      <c r="BB1522" s="3" t="s">
        <v>12980</v>
      </c>
      <c r="BD1522" s="3" t="s">
        <v>30</v>
      </c>
      <c r="BG1522" s="3"/>
    </row>
    <row r="1523" spans="1:59" ht="15" x14ac:dyDescent="0.2">
      <c r="A1523" s="3" t="s">
        <v>32825</v>
      </c>
      <c r="B1523" s="3" t="s">
        <v>32823</v>
      </c>
      <c r="C1523" s="4">
        <v>42790.666076388887</v>
      </c>
      <c r="D1523" s="3" t="s">
        <v>31816</v>
      </c>
      <c r="E1523" s="3" t="s">
        <v>32827</v>
      </c>
      <c r="M1523" s="3" t="s">
        <v>11745</v>
      </c>
      <c r="N1523" s="3" t="s">
        <v>11740</v>
      </c>
      <c r="O1523" s="3" t="s">
        <v>8540</v>
      </c>
      <c r="U1523" s="3" t="s">
        <v>32826</v>
      </c>
      <c r="AI1523" s="3" t="s">
        <v>29</v>
      </c>
      <c r="AJ1523" s="3" t="s">
        <v>7697</v>
      </c>
      <c r="AM1523" s="3" t="s">
        <v>24</v>
      </c>
      <c r="AZ1523" s="3" t="s">
        <v>32824</v>
      </c>
      <c r="BA1523" s="3" t="s">
        <v>5975</v>
      </c>
      <c r="BB1523" s="3" t="s">
        <v>13798</v>
      </c>
      <c r="BD1523" s="3" t="s">
        <v>30</v>
      </c>
      <c r="BG1523" s="3"/>
    </row>
    <row r="1524" spans="1:59" ht="15" x14ac:dyDescent="0.2">
      <c r="A1524" s="3" t="s">
        <v>32818</v>
      </c>
      <c r="B1524" s="3" t="s">
        <v>32815</v>
      </c>
      <c r="C1524" s="4">
        <v>42790.666076388887</v>
      </c>
      <c r="D1524" s="3" t="s">
        <v>31816</v>
      </c>
      <c r="E1524" s="3" t="s">
        <v>32822</v>
      </c>
      <c r="L1524" s="3" t="s">
        <v>32821</v>
      </c>
      <c r="N1524" s="3" t="s">
        <v>32820</v>
      </c>
      <c r="U1524" s="3" t="s">
        <v>32819</v>
      </c>
      <c r="AI1524" s="3" t="s">
        <v>29</v>
      </c>
      <c r="AJ1524" s="3" t="s">
        <v>7697</v>
      </c>
      <c r="AM1524" s="3" t="s">
        <v>62</v>
      </c>
      <c r="AZ1524" s="3" t="s">
        <v>32817</v>
      </c>
      <c r="BA1524" s="3" t="s">
        <v>32816</v>
      </c>
      <c r="BB1524" s="3" t="s">
        <v>8668</v>
      </c>
      <c r="BD1524" s="3" t="s">
        <v>30</v>
      </c>
      <c r="BG1524" s="3"/>
    </row>
    <row r="1525" spans="1:59" ht="15" x14ac:dyDescent="0.2">
      <c r="A1525" s="3" t="s">
        <v>32812</v>
      </c>
      <c r="B1525" s="3" t="s">
        <v>32809</v>
      </c>
      <c r="C1525" s="4">
        <v>42790.666076388887</v>
      </c>
      <c r="D1525" s="3" t="s">
        <v>31816</v>
      </c>
      <c r="E1525" s="3" t="s">
        <v>32814</v>
      </c>
      <c r="N1525" s="3" t="s">
        <v>24616</v>
      </c>
      <c r="U1525" s="3" t="s">
        <v>32813</v>
      </c>
      <c r="AI1525" s="3" t="s">
        <v>29</v>
      </c>
      <c r="AJ1525" s="3" t="s">
        <v>7697</v>
      </c>
      <c r="AM1525" s="3" t="s">
        <v>62</v>
      </c>
      <c r="AZ1525" s="3" t="s">
        <v>26430</v>
      </c>
      <c r="BA1525" s="3" t="s">
        <v>32811</v>
      </c>
      <c r="BB1525" s="3" t="s">
        <v>32810</v>
      </c>
      <c r="BD1525" s="3" t="s">
        <v>30</v>
      </c>
      <c r="BG1525" s="3"/>
    </row>
    <row r="1526" spans="1:59" ht="15" x14ac:dyDescent="0.2">
      <c r="A1526" s="3" t="s">
        <v>32807</v>
      </c>
      <c r="B1526" s="3" t="s">
        <v>32804</v>
      </c>
      <c r="C1526" s="4">
        <v>42790.666064814817</v>
      </c>
      <c r="D1526" s="3" t="s">
        <v>31816</v>
      </c>
      <c r="E1526" s="3" t="s">
        <v>32807</v>
      </c>
      <c r="L1526" s="3" t="s">
        <v>32808</v>
      </c>
      <c r="AZ1526" s="3" t="s">
        <v>32806</v>
      </c>
      <c r="BA1526" s="3" t="s">
        <v>32805</v>
      </c>
      <c r="BD1526" s="3" t="s">
        <v>7641</v>
      </c>
      <c r="BG1526" s="3"/>
    </row>
    <row r="1527" spans="1:59" ht="15" x14ac:dyDescent="0.2">
      <c r="A1527" s="3" t="s">
        <v>32803</v>
      </c>
      <c r="B1527" s="3" t="s">
        <v>32800</v>
      </c>
      <c r="C1527" s="4">
        <v>42790.666064814817</v>
      </c>
      <c r="D1527" s="3" t="s">
        <v>31816</v>
      </c>
      <c r="E1527" s="3" t="s">
        <v>32803</v>
      </c>
      <c r="L1527" s="3" t="s">
        <v>32690</v>
      </c>
      <c r="AZ1527" s="3" t="s">
        <v>32802</v>
      </c>
      <c r="BA1527" s="3" t="s">
        <v>32801</v>
      </c>
      <c r="BD1527" s="3" t="s">
        <v>7641</v>
      </c>
      <c r="BG1527" s="3"/>
    </row>
    <row r="1528" spans="1:59" ht="15" x14ac:dyDescent="0.2">
      <c r="A1528" s="3" t="s">
        <v>32797</v>
      </c>
      <c r="B1528" s="3" t="s">
        <v>32796</v>
      </c>
      <c r="C1528" s="4">
        <v>42790.666064814817</v>
      </c>
      <c r="D1528" s="3" t="s">
        <v>31816</v>
      </c>
      <c r="E1528" s="3" t="s">
        <v>32799</v>
      </c>
      <c r="N1528" s="3" t="s">
        <v>13026</v>
      </c>
      <c r="U1528" s="3" t="s">
        <v>32798</v>
      </c>
      <c r="AI1528" s="3" t="s">
        <v>29</v>
      </c>
      <c r="AJ1528" s="3" t="s">
        <v>7697</v>
      </c>
      <c r="AM1528" s="3" t="s">
        <v>62</v>
      </c>
      <c r="AZ1528" s="3" t="s">
        <v>1262</v>
      </c>
      <c r="BA1528" s="3" t="s">
        <v>13747</v>
      </c>
      <c r="BB1528" s="3" t="s">
        <v>10177</v>
      </c>
      <c r="BD1528" s="3" t="s">
        <v>30</v>
      </c>
      <c r="BG1528" s="3"/>
    </row>
    <row r="1529" spans="1:59" ht="15" x14ac:dyDescent="0.2">
      <c r="A1529" s="3" t="s">
        <v>32794</v>
      </c>
      <c r="B1529" s="3" t="s">
        <v>32793</v>
      </c>
      <c r="C1529" s="4">
        <v>42790.666064814817</v>
      </c>
      <c r="D1529" s="3" t="s">
        <v>31816</v>
      </c>
      <c r="E1529" s="3" t="s">
        <v>32794</v>
      </c>
      <c r="L1529" s="3" t="s">
        <v>32795</v>
      </c>
      <c r="AZ1529" s="3" t="s">
        <v>1423</v>
      </c>
      <c r="BA1529" s="3" t="s">
        <v>7747</v>
      </c>
      <c r="BD1529" s="3" t="s">
        <v>7641</v>
      </c>
      <c r="BG1529" s="3"/>
    </row>
    <row r="1530" spans="1:59" ht="15" x14ac:dyDescent="0.2">
      <c r="A1530" s="3" t="s">
        <v>32790</v>
      </c>
      <c r="B1530" s="3" t="s">
        <v>32789</v>
      </c>
      <c r="C1530" s="4">
        <v>42790.66605324074</v>
      </c>
      <c r="D1530" s="3" t="s">
        <v>31816</v>
      </c>
      <c r="E1530" s="3" t="s">
        <v>32792</v>
      </c>
      <c r="N1530" s="3" t="s">
        <v>7894</v>
      </c>
      <c r="U1530" s="3" t="s">
        <v>32791</v>
      </c>
      <c r="AI1530" s="3" t="s">
        <v>29</v>
      </c>
      <c r="AJ1530" s="3" t="s">
        <v>7697</v>
      </c>
      <c r="AM1530" s="3" t="s">
        <v>62</v>
      </c>
      <c r="AZ1530" s="3" t="s">
        <v>5764</v>
      </c>
      <c r="BA1530" s="3" t="s">
        <v>6041</v>
      </c>
      <c r="BB1530" s="3" t="s">
        <v>17798</v>
      </c>
      <c r="BD1530" s="3" t="s">
        <v>30</v>
      </c>
      <c r="BG1530" s="3"/>
    </row>
    <row r="1531" spans="1:59" ht="15" x14ac:dyDescent="0.2">
      <c r="A1531" s="3" t="s">
        <v>32786</v>
      </c>
      <c r="B1531" s="3" t="s">
        <v>32784</v>
      </c>
      <c r="C1531" s="4">
        <v>42790.66605324074</v>
      </c>
      <c r="D1531" s="3" t="s">
        <v>31816</v>
      </c>
      <c r="E1531" s="3" t="s">
        <v>32788</v>
      </c>
      <c r="N1531" s="3" t="s">
        <v>10165</v>
      </c>
      <c r="U1531" s="3" t="s">
        <v>32787</v>
      </c>
      <c r="AI1531" s="3" t="s">
        <v>29</v>
      </c>
      <c r="AJ1531" s="3" t="s">
        <v>7697</v>
      </c>
      <c r="AM1531" s="3" t="s">
        <v>62</v>
      </c>
      <c r="AZ1531" s="3" t="s">
        <v>3443</v>
      </c>
      <c r="BA1531" s="3" t="s">
        <v>32785</v>
      </c>
      <c r="BB1531" s="3" t="s">
        <v>2219</v>
      </c>
      <c r="BD1531" s="3" t="s">
        <v>30</v>
      </c>
      <c r="BG1531" s="3"/>
    </row>
    <row r="1532" spans="1:59" ht="15" x14ac:dyDescent="0.2">
      <c r="A1532" s="3" t="s">
        <v>32783</v>
      </c>
      <c r="B1532" s="3" t="s">
        <v>32781</v>
      </c>
      <c r="C1532" s="4">
        <v>42790.66605324074</v>
      </c>
      <c r="D1532" s="3" t="s">
        <v>31816</v>
      </c>
      <c r="E1532" s="3" t="s">
        <v>32783</v>
      </c>
      <c r="L1532" s="3" t="s">
        <v>32690</v>
      </c>
      <c r="AZ1532" s="3" t="s">
        <v>32782</v>
      </c>
      <c r="BA1532" s="3" t="s">
        <v>7916</v>
      </c>
      <c r="BD1532" s="3" t="s">
        <v>7641</v>
      </c>
      <c r="BG1532" s="3"/>
    </row>
    <row r="1533" spans="1:59" ht="15" x14ac:dyDescent="0.2">
      <c r="A1533" s="3" t="s">
        <v>32780</v>
      </c>
      <c r="B1533" s="3" t="s">
        <v>32777</v>
      </c>
      <c r="C1533" s="4">
        <v>42790.666041666656</v>
      </c>
      <c r="D1533" s="3" t="s">
        <v>31816</v>
      </c>
      <c r="E1533" s="3" t="s">
        <v>32780</v>
      </c>
      <c r="L1533" s="3" t="s">
        <v>32690</v>
      </c>
      <c r="AZ1533" s="3" t="s">
        <v>32779</v>
      </c>
      <c r="BA1533" s="3" t="s">
        <v>32778</v>
      </c>
      <c r="BD1533" s="3" t="s">
        <v>7641</v>
      </c>
      <c r="BG1533" s="3"/>
    </row>
    <row r="1534" spans="1:59" ht="15" x14ac:dyDescent="0.2">
      <c r="A1534" s="3" t="s">
        <v>32774</v>
      </c>
      <c r="B1534" s="3" t="s">
        <v>32772</v>
      </c>
      <c r="C1534" s="4">
        <v>42790.666041666656</v>
      </c>
      <c r="D1534" s="3" t="s">
        <v>31816</v>
      </c>
      <c r="E1534" s="3" t="s">
        <v>32776</v>
      </c>
      <c r="M1534" s="3" t="s">
        <v>12162</v>
      </c>
      <c r="N1534" s="3" t="s">
        <v>12158</v>
      </c>
      <c r="O1534" s="3" t="s">
        <v>25</v>
      </c>
      <c r="U1534" s="3" t="s">
        <v>32775</v>
      </c>
      <c r="AI1534" s="3" t="s">
        <v>29</v>
      </c>
      <c r="AJ1534" s="3" t="s">
        <v>7697</v>
      </c>
      <c r="AM1534" s="3" t="s">
        <v>24</v>
      </c>
      <c r="AZ1534" s="3" t="s">
        <v>32773</v>
      </c>
      <c r="BA1534" s="3" t="s">
        <v>23554</v>
      </c>
      <c r="BB1534" s="3" t="s">
        <v>1531</v>
      </c>
      <c r="BD1534" s="3" t="s">
        <v>30</v>
      </c>
      <c r="BG1534" s="3"/>
    </row>
    <row r="1535" spans="1:59" ht="15" x14ac:dyDescent="0.2">
      <c r="A1535" s="3" t="s">
        <v>32771</v>
      </c>
      <c r="B1535" s="3" t="s">
        <v>32768</v>
      </c>
      <c r="C1535" s="4">
        <v>42790.666041666656</v>
      </c>
      <c r="D1535" s="3" t="s">
        <v>31816</v>
      </c>
      <c r="E1535" s="3" t="s">
        <v>32771</v>
      </c>
      <c r="L1535" s="3" t="s">
        <v>32690</v>
      </c>
      <c r="AZ1535" s="3" t="s">
        <v>32770</v>
      </c>
      <c r="BA1535" s="3" t="s">
        <v>32769</v>
      </c>
      <c r="BD1535" s="3" t="s">
        <v>7641</v>
      </c>
      <c r="BG1535" s="3"/>
    </row>
    <row r="1536" spans="1:59" ht="15" x14ac:dyDescent="0.2">
      <c r="A1536" s="3" t="s">
        <v>32766</v>
      </c>
      <c r="B1536" s="3" t="s">
        <v>32763</v>
      </c>
      <c r="C1536" s="4">
        <v>42790.666030092587</v>
      </c>
      <c r="D1536" s="3" t="s">
        <v>31816</v>
      </c>
      <c r="E1536" s="3" t="s">
        <v>32766</v>
      </c>
      <c r="L1536" s="3" t="s">
        <v>32767</v>
      </c>
      <c r="AZ1536" s="3" t="s">
        <v>32765</v>
      </c>
      <c r="BA1536" s="3" t="s">
        <v>32764</v>
      </c>
      <c r="BD1536" s="3" t="s">
        <v>7641</v>
      </c>
      <c r="BG1536" s="3"/>
    </row>
    <row r="1537" spans="1:59" ht="15" x14ac:dyDescent="0.2">
      <c r="A1537" s="3" t="s">
        <v>32761</v>
      </c>
      <c r="B1537" s="3" t="s">
        <v>32758</v>
      </c>
      <c r="C1537" s="4">
        <v>42790.666030092587</v>
      </c>
      <c r="D1537" s="3" t="s">
        <v>31816</v>
      </c>
      <c r="E1537" s="3" t="s">
        <v>32761</v>
      </c>
      <c r="L1537" s="3" t="s">
        <v>32762</v>
      </c>
      <c r="AZ1537" s="3" t="s">
        <v>32760</v>
      </c>
      <c r="BA1537" s="3" t="s">
        <v>32759</v>
      </c>
      <c r="BD1537" s="3" t="s">
        <v>7641</v>
      </c>
      <c r="BG1537" s="3"/>
    </row>
    <row r="1538" spans="1:59" ht="15" x14ac:dyDescent="0.2">
      <c r="A1538" s="3" t="s">
        <v>32755</v>
      </c>
      <c r="B1538" s="3" t="s">
        <v>32753</v>
      </c>
      <c r="C1538" s="4">
        <v>42790.666030092587</v>
      </c>
      <c r="D1538" s="3" t="s">
        <v>31816</v>
      </c>
      <c r="E1538" s="3" t="s">
        <v>32757</v>
      </c>
      <c r="M1538" s="3" t="s">
        <v>11084</v>
      </c>
      <c r="N1538" s="3" t="s">
        <v>11080</v>
      </c>
      <c r="O1538" s="3" t="s">
        <v>25</v>
      </c>
      <c r="U1538" s="3" t="s">
        <v>32756</v>
      </c>
      <c r="AI1538" s="3" t="s">
        <v>29</v>
      </c>
      <c r="AJ1538" s="3" t="s">
        <v>7697</v>
      </c>
      <c r="AM1538" s="3" t="s">
        <v>24</v>
      </c>
      <c r="AZ1538" s="3" t="s">
        <v>235</v>
      </c>
      <c r="BA1538" s="3" t="s">
        <v>32754</v>
      </c>
      <c r="BB1538" s="3" t="s">
        <v>176</v>
      </c>
      <c r="BD1538" s="3" t="s">
        <v>30</v>
      </c>
      <c r="BG1538" s="3"/>
    </row>
    <row r="1539" spans="1:59" ht="15" x14ac:dyDescent="0.2">
      <c r="A1539" s="3" t="s">
        <v>32751</v>
      </c>
      <c r="B1539" s="3" t="s">
        <v>32749</v>
      </c>
      <c r="C1539" s="4">
        <v>42790.666030092587</v>
      </c>
      <c r="D1539" s="3" t="s">
        <v>31816</v>
      </c>
      <c r="E1539" s="3" t="s">
        <v>32751</v>
      </c>
      <c r="L1539" s="3" t="s">
        <v>32752</v>
      </c>
      <c r="AZ1539" s="3" t="s">
        <v>32750</v>
      </c>
      <c r="BA1539" s="3" t="s">
        <v>5106</v>
      </c>
      <c r="BD1539" s="3" t="s">
        <v>7641</v>
      </c>
      <c r="BG1539" s="3"/>
    </row>
    <row r="1540" spans="1:59" ht="15" x14ac:dyDescent="0.2">
      <c r="A1540" s="3" t="s">
        <v>32748</v>
      </c>
      <c r="B1540" s="3" t="s">
        <v>32746</v>
      </c>
      <c r="C1540" s="4">
        <v>42790.666030092587</v>
      </c>
      <c r="D1540" s="3" t="s">
        <v>31816</v>
      </c>
      <c r="E1540" s="3" t="s">
        <v>32748</v>
      </c>
      <c r="L1540" s="3" t="s">
        <v>32690</v>
      </c>
      <c r="AZ1540" s="3" t="s">
        <v>29169</v>
      </c>
      <c r="BA1540" s="3" t="s">
        <v>32747</v>
      </c>
      <c r="BD1540" s="3" t="s">
        <v>7641</v>
      </c>
      <c r="BG1540" s="3"/>
    </row>
    <row r="1541" spans="1:59" ht="15" x14ac:dyDescent="0.2">
      <c r="A1541" s="3" t="s">
        <v>32744</v>
      </c>
      <c r="B1541" s="3" t="s">
        <v>32741</v>
      </c>
      <c r="C1541" s="4">
        <v>42790.666018518517</v>
      </c>
      <c r="D1541" s="3" t="s">
        <v>31816</v>
      </c>
      <c r="E1541" s="3" t="s">
        <v>32744</v>
      </c>
      <c r="L1541" s="3" t="s">
        <v>32745</v>
      </c>
      <c r="AZ1541" s="3" t="s">
        <v>32743</v>
      </c>
      <c r="BA1541" s="3" t="s">
        <v>32742</v>
      </c>
      <c r="BD1541" s="3" t="s">
        <v>7641</v>
      </c>
      <c r="BG1541" s="3"/>
    </row>
    <row r="1542" spans="1:59" ht="15" x14ac:dyDescent="0.2">
      <c r="A1542" s="3" t="s">
        <v>32740</v>
      </c>
      <c r="B1542" s="3" t="s">
        <v>32737</v>
      </c>
      <c r="C1542" s="4">
        <v>42790.666018518517</v>
      </c>
      <c r="D1542" s="3" t="s">
        <v>31816</v>
      </c>
      <c r="E1542" s="3" t="s">
        <v>32740</v>
      </c>
      <c r="L1542" s="3" t="s">
        <v>32690</v>
      </c>
      <c r="AZ1542" s="3" t="s">
        <v>32739</v>
      </c>
      <c r="BA1542" s="3" t="s">
        <v>32738</v>
      </c>
      <c r="BD1542" s="3" t="s">
        <v>7641</v>
      </c>
      <c r="BG1542" s="3"/>
    </row>
    <row r="1543" spans="1:59" ht="15" x14ac:dyDescent="0.2">
      <c r="A1543" s="3" t="s">
        <v>32734</v>
      </c>
      <c r="B1543" s="3" t="s">
        <v>32731</v>
      </c>
      <c r="C1543" s="4">
        <v>42790.666018518517</v>
      </c>
      <c r="D1543" s="3" t="s">
        <v>31816</v>
      </c>
      <c r="E1543" s="3" t="s">
        <v>32736</v>
      </c>
      <c r="M1543" s="3" t="s">
        <v>13973</v>
      </c>
      <c r="N1543" s="3" t="s">
        <v>13972</v>
      </c>
      <c r="O1543" s="3" t="s">
        <v>25</v>
      </c>
      <c r="U1543" s="3" t="s">
        <v>32735</v>
      </c>
      <c r="AI1543" s="3" t="s">
        <v>29</v>
      </c>
      <c r="AJ1543" s="3" t="s">
        <v>7697</v>
      </c>
      <c r="AM1543" s="3" t="s">
        <v>24</v>
      </c>
      <c r="AZ1543" s="3" t="s">
        <v>32733</v>
      </c>
      <c r="BA1543" s="3" t="s">
        <v>32732</v>
      </c>
      <c r="BB1543" s="3" t="s">
        <v>40</v>
      </c>
      <c r="BD1543" s="3" t="s">
        <v>30</v>
      </c>
      <c r="BG1543" s="3"/>
    </row>
    <row r="1544" spans="1:59" ht="15" x14ac:dyDescent="0.2">
      <c r="A1544" s="3" t="s">
        <v>32730</v>
      </c>
      <c r="B1544" s="3" t="s">
        <v>32729</v>
      </c>
      <c r="C1544" s="4">
        <v>42790.666018518517</v>
      </c>
      <c r="D1544" s="3" t="s">
        <v>31816</v>
      </c>
      <c r="E1544" s="3" t="s">
        <v>32730</v>
      </c>
      <c r="L1544" s="3" t="s">
        <v>32690</v>
      </c>
      <c r="AZ1544" s="3" t="s">
        <v>13102</v>
      </c>
      <c r="BA1544" s="3" t="s">
        <v>14157</v>
      </c>
      <c r="BD1544" s="3" t="s">
        <v>7641</v>
      </c>
      <c r="BG1544" s="3"/>
    </row>
    <row r="1545" spans="1:59" ht="15" x14ac:dyDescent="0.2">
      <c r="A1545" s="3" t="s">
        <v>32727</v>
      </c>
      <c r="B1545" s="3" t="s">
        <v>32726</v>
      </c>
      <c r="C1545" s="4">
        <v>42790.666006944448</v>
      </c>
      <c r="D1545" s="3" t="s">
        <v>31816</v>
      </c>
      <c r="E1545" s="3" t="s">
        <v>32727</v>
      </c>
      <c r="L1545" s="3" t="s">
        <v>32728</v>
      </c>
      <c r="AZ1545" s="3" t="s">
        <v>32724</v>
      </c>
      <c r="BA1545" s="3" t="s">
        <v>3605</v>
      </c>
      <c r="BD1545" s="3" t="s">
        <v>7641</v>
      </c>
      <c r="BG1545" s="3"/>
    </row>
    <row r="1546" spans="1:59" ht="15" x14ac:dyDescent="0.2">
      <c r="A1546" s="3" t="s">
        <v>32725</v>
      </c>
      <c r="B1546" s="3" t="s">
        <v>32722</v>
      </c>
      <c r="C1546" s="4">
        <v>42790.666006944448</v>
      </c>
      <c r="D1546" s="3" t="s">
        <v>31816</v>
      </c>
      <c r="E1546" s="3" t="s">
        <v>32725</v>
      </c>
      <c r="L1546" s="3" t="s">
        <v>32690</v>
      </c>
      <c r="AZ1546" s="3" t="s">
        <v>32724</v>
      </c>
      <c r="BA1546" s="3" t="s">
        <v>32723</v>
      </c>
      <c r="BD1546" s="3" t="s">
        <v>7641</v>
      </c>
      <c r="BG1546" s="3"/>
    </row>
    <row r="1547" spans="1:59" ht="15" x14ac:dyDescent="0.2">
      <c r="A1547" s="3" t="s">
        <v>32720</v>
      </c>
      <c r="B1547" s="3" t="s">
        <v>32718</v>
      </c>
      <c r="C1547" s="4">
        <v>42790.666006944448</v>
      </c>
      <c r="D1547" s="3" t="s">
        <v>31816</v>
      </c>
      <c r="E1547" s="3" t="s">
        <v>32720</v>
      </c>
      <c r="L1547" s="3" t="s">
        <v>32721</v>
      </c>
      <c r="AZ1547" s="3" t="s">
        <v>17251</v>
      </c>
      <c r="BA1547" s="3" t="s">
        <v>32719</v>
      </c>
      <c r="BD1547" s="3" t="s">
        <v>7641</v>
      </c>
      <c r="BG1547" s="3"/>
    </row>
    <row r="1548" spans="1:59" ht="15" x14ac:dyDescent="0.2">
      <c r="A1548" s="3" t="s">
        <v>32715</v>
      </c>
      <c r="B1548" s="3" t="s">
        <v>32713</v>
      </c>
      <c r="C1548" s="4">
        <v>42790.666006944448</v>
      </c>
      <c r="D1548" s="3" t="s">
        <v>31816</v>
      </c>
      <c r="E1548" s="3" t="s">
        <v>32717</v>
      </c>
      <c r="N1548" s="3" t="s">
        <v>22399</v>
      </c>
      <c r="U1548" s="3" t="s">
        <v>32716</v>
      </c>
      <c r="AI1548" s="3" t="s">
        <v>29</v>
      </c>
      <c r="AJ1548" s="3" t="s">
        <v>7697</v>
      </c>
      <c r="AM1548" s="3" t="s">
        <v>62</v>
      </c>
      <c r="AZ1548" s="3" t="s">
        <v>220</v>
      </c>
      <c r="BA1548" s="3" t="s">
        <v>32714</v>
      </c>
      <c r="BB1548" s="3" t="s">
        <v>25245</v>
      </c>
      <c r="BD1548" s="3" t="s">
        <v>30</v>
      </c>
      <c r="BG1548" s="3"/>
    </row>
    <row r="1549" spans="1:59" ht="15" x14ac:dyDescent="0.2">
      <c r="A1549" s="3" t="s">
        <v>32710</v>
      </c>
      <c r="B1549" s="3" t="s">
        <v>32707</v>
      </c>
      <c r="C1549" s="4">
        <v>42790.666006944448</v>
      </c>
      <c r="D1549" s="3" t="s">
        <v>31816</v>
      </c>
      <c r="E1549" s="3" t="s">
        <v>32712</v>
      </c>
      <c r="M1549" s="3" t="s">
        <v>15277</v>
      </c>
      <c r="N1549" s="3" t="s">
        <v>15273</v>
      </c>
      <c r="O1549" s="3" t="s">
        <v>25</v>
      </c>
      <c r="U1549" s="3" t="s">
        <v>32711</v>
      </c>
      <c r="AI1549" s="3" t="s">
        <v>29</v>
      </c>
      <c r="AJ1549" s="3" t="s">
        <v>7697</v>
      </c>
      <c r="AM1549" s="3" t="s">
        <v>24</v>
      </c>
      <c r="AZ1549" s="3" t="s">
        <v>32709</v>
      </c>
      <c r="BA1549" s="3" t="s">
        <v>32708</v>
      </c>
      <c r="BB1549" s="3" t="s">
        <v>1531</v>
      </c>
      <c r="BD1549" s="3" t="s">
        <v>30</v>
      </c>
      <c r="BG1549" s="3"/>
    </row>
    <row r="1550" spans="1:59" ht="15" x14ac:dyDescent="0.2">
      <c r="A1550" s="3" t="s">
        <v>32704</v>
      </c>
      <c r="B1550" s="3" t="s">
        <v>32701</v>
      </c>
      <c r="C1550" s="4">
        <v>42790.665995370371</v>
      </c>
      <c r="D1550" s="3" t="s">
        <v>31816</v>
      </c>
      <c r="E1550" s="3" t="s">
        <v>32706</v>
      </c>
      <c r="M1550" s="3" t="s">
        <v>12352</v>
      </c>
      <c r="N1550" s="3" t="s">
        <v>12348</v>
      </c>
      <c r="O1550" s="3" t="s">
        <v>25</v>
      </c>
      <c r="U1550" s="3" t="s">
        <v>32705</v>
      </c>
      <c r="AI1550" s="3" t="s">
        <v>29</v>
      </c>
      <c r="AJ1550" s="3" t="s">
        <v>7697</v>
      </c>
      <c r="AM1550" s="3" t="s">
        <v>24</v>
      </c>
      <c r="AZ1550" s="3" t="s">
        <v>32703</v>
      </c>
      <c r="BA1550" s="3" t="s">
        <v>32702</v>
      </c>
      <c r="BB1550" s="3" t="s">
        <v>8693</v>
      </c>
      <c r="BD1550" s="3" t="s">
        <v>30</v>
      </c>
      <c r="BG1550" s="3"/>
    </row>
    <row r="1551" spans="1:59" ht="15" x14ac:dyDescent="0.2">
      <c r="A1551" s="3" t="s">
        <v>32700</v>
      </c>
      <c r="B1551" s="3" t="s">
        <v>32697</v>
      </c>
      <c r="C1551" s="4">
        <v>42790.665995370371</v>
      </c>
      <c r="D1551" s="3" t="s">
        <v>31816</v>
      </c>
      <c r="E1551" s="3" t="s">
        <v>32700</v>
      </c>
      <c r="L1551" s="3" t="s">
        <v>32690</v>
      </c>
      <c r="AZ1551" s="3" t="s">
        <v>32699</v>
      </c>
      <c r="BA1551" s="3" t="s">
        <v>32698</v>
      </c>
      <c r="BD1551" s="3" t="s">
        <v>7641</v>
      </c>
      <c r="BG1551" s="3"/>
    </row>
    <row r="1552" spans="1:59" ht="15" x14ac:dyDescent="0.2">
      <c r="A1552" s="3" t="s">
        <v>32694</v>
      </c>
      <c r="B1552" s="3" t="s">
        <v>32691</v>
      </c>
      <c r="C1552" s="4">
        <v>42790.665983796287</v>
      </c>
      <c r="D1552" s="3" t="s">
        <v>31816</v>
      </c>
      <c r="E1552" s="3" t="s">
        <v>32696</v>
      </c>
      <c r="N1552" s="3" t="s">
        <v>21823</v>
      </c>
      <c r="U1552" s="3" t="s">
        <v>32695</v>
      </c>
      <c r="AI1552" s="3" t="s">
        <v>29</v>
      </c>
      <c r="AJ1552" s="3" t="s">
        <v>7697</v>
      </c>
      <c r="AM1552" s="3" t="s">
        <v>62</v>
      </c>
      <c r="AZ1552" s="3" t="s">
        <v>32693</v>
      </c>
      <c r="BA1552" s="3" t="s">
        <v>32692</v>
      </c>
      <c r="BB1552" s="3" t="s">
        <v>7889</v>
      </c>
      <c r="BD1552" s="3" t="s">
        <v>30</v>
      </c>
      <c r="BG1552" s="3"/>
    </row>
    <row r="1553" spans="1:59" ht="15" x14ac:dyDescent="0.2">
      <c r="A1553" s="3" t="s">
        <v>32689</v>
      </c>
      <c r="B1553" s="3" t="s">
        <v>32686</v>
      </c>
      <c r="C1553" s="4">
        <v>42790.665983796287</v>
      </c>
      <c r="D1553" s="3" t="s">
        <v>31816</v>
      </c>
      <c r="E1553" s="3" t="s">
        <v>32689</v>
      </c>
      <c r="L1553" s="3" t="s">
        <v>32690</v>
      </c>
      <c r="AZ1553" s="3" t="s">
        <v>32688</v>
      </c>
      <c r="BA1553" s="3" t="s">
        <v>32687</v>
      </c>
      <c r="BD1553" s="3" t="s">
        <v>7641</v>
      </c>
      <c r="BG1553" s="3"/>
    </row>
    <row r="1554" spans="1:59" ht="15" x14ac:dyDescent="0.2">
      <c r="A1554" s="3" t="s">
        <v>32683</v>
      </c>
      <c r="B1554" s="3" t="s">
        <v>32681</v>
      </c>
      <c r="C1554" s="4">
        <v>42790.665972222218</v>
      </c>
      <c r="D1554" s="3" t="s">
        <v>31816</v>
      </c>
      <c r="E1554" s="3" t="s">
        <v>32685</v>
      </c>
      <c r="M1554" s="3" t="s">
        <v>28218</v>
      </c>
      <c r="N1554" s="3" t="s">
        <v>28217</v>
      </c>
      <c r="O1554" s="3" t="s">
        <v>25</v>
      </c>
      <c r="U1554" s="3" t="s">
        <v>32684</v>
      </c>
      <c r="AI1554" s="3" t="s">
        <v>29</v>
      </c>
      <c r="AJ1554" s="3" t="s">
        <v>7697</v>
      </c>
      <c r="AM1554" s="3" t="s">
        <v>24</v>
      </c>
      <c r="AZ1554" s="3" t="s">
        <v>29768</v>
      </c>
      <c r="BA1554" s="3" t="s">
        <v>32682</v>
      </c>
      <c r="BB1554" s="3" t="s">
        <v>244</v>
      </c>
      <c r="BD1554" s="3" t="s">
        <v>30</v>
      </c>
      <c r="BG1554" s="3"/>
    </row>
    <row r="1555" spans="1:59" ht="15" x14ac:dyDescent="0.2">
      <c r="A1555" s="3" t="s">
        <v>32666</v>
      </c>
      <c r="B1555" s="3" t="s">
        <v>32662</v>
      </c>
      <c r="C1555" s="4">
        <v>42790.665972222218</v>
      </c>
      <c r="D1555" s="3" t="s">
        <v>31816</v>
      </c>
      <c r="E1555" s="3" t="s">
        <v>28218</v>
      </c>
      <c r="F1555" s="3" t="s">
        <v>32680</v>
      </c>
      <c r="G1555" s="3" t="s">
        <v>32679</v>
      </c>
      <c r="H1555" s="3" t="s">
        <v>8057</v>
      </c>
      <c r="I1555" s="3" t="s">
        <v>9242</v>
      </c>
      <c r="J1555" s="3" t="s">
        <v>11094</v>
      </c>
      <c r="L1555" s="3" t="s">
        <v>32678</v>
      </c>
      <c r="N1555" s="3" t="s">
        <v>28217</v>
      </c>
      <c r="P1555" s="3" t="s">
        <v>32677</v>
      </c>
      <c r="Q1555" s="3" t="s">
        <v>8019</v>
      </c>
      <c r="R1555" s="3" t="s">
        <v>8400</v>
      </c>
      <c r="S1555" s="3" t="s">
        <v>32676</v>
      </c>
      <c r="T1555" s="3" t="s">
        <v>32675</v>
      </c>
      <c r="U1555" s="3" t="s">
        <v>32674</v>
      </c>
      <c r="W1555" s="3" t="s">
        <v>32673</v>
      </c>
      <c r="X1555" s="3" t="s">
        <v>32672</v>
      </c>
      <c r="Z1555" s="3" t="s">
        <v>32671</v>
      </c>
      <c r="AA1555" s="3" t="s">
        <v>32670</v>
      </c>
      <c r="AB1555" s="3" t="s">
        <v>32669</v>
      </c>
      <c r="AC1555" s="3" t="s">
        <v>11535</v>
      </c>
      <c r="AE1555" s="3" t="s">
        <v>7671</v>
      </c>
      <c r="AF1555" s="3" t="s">
        <v>8010</v>
      </c>
      <c r="AH1555" s="3" t="s">
        <v>32668</v>
      </c>
      <c r="AI1555" s="3" t="s">
        <v>8007</v>
      </c>
      <c r="AJ1555" s="3" t="s">
        <v>7697</v>
      </c>
      <c r="AK1555" s="3" t="s">
        <v>11088</v>
      </c>
      <c r="AQ1555" s="3" t="s">
        <v>32667</v>
      </c>
      <c r="AZ1555" s="3" t="s">
        <v>32665</v>
      </c>
      <c r="BA1555" s="3" t="s">
        <v>32664</v>
      </c>
      <c r="BB1555" s="3" t="s">
        <v>9611</v>
      </c>
      <c r="BD1555" s="3" t="s">
        <v>30</v>
      </c>
      <c r="BE1555" s="3">
        <v>33</v>
      </c>
      <c r="BF1555" s="3" t="s">
        <v>32663</v>
      </c>
      <c r="BG1555" s="3"/>
    </row>
    <row r="1556" spans="1:59" ht="15" x14ac:dyDescent="0.2">
      <c r="A1556" s="3" t="s">
        <v>32659</v>
      </c>
      <c r="B1556" s="3" t="s">
        <v>32657</v>
      </c>
      <c r="C1556" s="4">
        <v>42790.660914351851</v>
      </c>
      <c r="D1556" s="3" t="s">
        <v>7639</v>
      </c>
      <c r="E1556" s="3" t="s">
        <v>32661</v>
      </c>
      <c r="N1556" s="3" t="s">
        <v>13026</v>
      </c>
      <c r="U1556" s="3" t="s">
        <v>32660</v>
      </c>
      <c r="AI1556" s="3" t="s">
        <v>29</v>
      </c>
      <c r="AJ1556" s="3" t="s">
        <v>7697</v>
      </c>
      <c r="AM1556" s="3" t="s">
        <v>62</v>
      </c>
      <c r="AZ1556" s="3" t="s">
        <v>3486</v>
      </c>
      <c r="BA1556" s="3" t="s">
        <v>32658</v>
      </c>
      <c r="BB1556" s="3" t="s">
        <v>22876</v>
      </c>
      <c r="BD1556" s="3" t="s">
        <v>30</v>
      </c>
      <c r="BG1556" s="3"/>
    </row>
    <row r="1557" spans="1:59" ht="15" x14ac:dyDescent="0.2">
      <c r="A1557" s="3" t="s">
        <v>32654</v>
      </c>
      <c r="B1557" s="3" t="s">
        <v>32651</v>
      </c>
      <c r="C1557" s="4">
        <v>42790.660520833328</v>
      </c>
      <c r="D1557" s="3" t="s">
        <v>7639</v>
      </c>
      <c r="E1557" s="3" t="s">
        <v>32656</v>
      </c>
      <c r="N1557" s="3" t="s">
        <v>15687</v>
      </c>
      <c r="U1557" s="3" t="s">
        <v>32655</v>
      </c>
      <c r="AI1557" s="3" t="s">
        <v>29</v>
      </c>
      <c r="AJ1557" s="3" t="s">
        <v>7697</v>
      </c>
      <c r="AM1557" s="3" t="s">
        <v>62</v>
      </c>
      <c r="AZ1557" s="3" t="s">
        <v>32653</v>
      </c>
      <c r="BA1557" s="3" t="s">
        <v>32652</v>
      </c>
      <c r="BB1557" s="3" t="s">
        <v>8693</v>
      </c>
      <c r="BD1557" s="3" t="s">
        <v>30</v>
      </c>
      <c r="BG1557" s="3"/>
    </row>
    <row r="1558" spans="1:59" ht="15" x14ac:dyDescent="0.2">
      <c r="A1558" s="3" t="s">
        <v>32649</v>
      </c>
      <c r="B1558" s="3" t="s">
        <v>32648</v>
      </c>
      <c r="C1558" s="4">
        <v>42789.531840277778</v>
      </c>
      <c r="D1558" s="3" t="s">
        <v>31816</v>
      </c>
      <c r="E1558" s="3" t="s">
        <v>32650</v>
      </c>
      <c r="M1558" s="3" t="s">
        <v>39054</v>
      </c>
      <c r="N1558" s="3" t="s">
        <v>42692</v>
      </c>
      <c r="O1558" s="3" t="s">
        <v>25</v>
      </c>
      <c r="AI1558" s="3" t="s">
        <v>29</v>
      </c>
      <c r="AJ1558" s="3" t="s">
        <v>28</v>
      </c>
      <c r="AM1558" s="3" t="s">
        <v>24</v>
      </c>
      <c r="AZ1558" s="3" t="s">
        <v>23774</v>
      </c>
      <c r="BA1558" s="3" t="s">
        <v>21820</v>
      </c>
      <c r="BB1558" s="3" t="s">
        <v>148</v>
      </c>
      <c r="BD1558" s="3" t="s">
        <v>30</v>
      </c>
      <c r="BG1558" s="3"/>
    </row>
    <row r="1559" spans="1:59" ht="15" x14ac:dyDescent="0.2">
      <c r="A1559" s="3" t="s">
        <v>6885</v>
      </c>
      <c r="B1559" s="3" t="s">
        <v>32646</v>
      </c>
      <c r="C1559" s="4">
        <v>42789.531840277778</v>
      </c>
      <c r="D1559" s="3" t="s">
        <v>31816</v>
      </c>
      <c r="E1559" s="3" t="s">
        <v>32647</v>
      </c>
      <c r="M1559" s="3" t="s">
        <v>39038</v>
      </c>
      <c r="N1559" s="3" t="s">
        <v>9767</v>
      </c>
      <c r="O1559" s="3" t="s">
        <v>25</v>
      </c>
      <c r="AI1559" s="3" t="s">
        <v>29</v>
      </c>
      <c r="AJ1559" s="3" t="s">
        <v>28</v>
      </c>
      <c r="AM1559" s="3" t="s">
        <v>24</v>
      </c>
      <c r="AZ1559" s="3" t="s">
        <v>3187</v>
      </c>
      <c r="BA1559" s="3" t="s">
        <v>3188</v>
      </c>
      <c r="BB1559" s="3" t="s">
        <v>790</v>
      </c>
      <c r="BD1559" s="3" t="s">
        <v>30</v>
      </c>
      <c r="BG1559" s="3"/>
    </row>
    <row r="1560" spans="1:59" ht="15" x14ac:dyDescent="0.2">
      <c r="A1560" s="3" t="s">
        <v>6599</v>
      </c>
      <c r="B1560" s="3" t="s">
        <v>32644</v>
      </c>
      <c r="C1560" s="4">
        <v>42789.531840277778</v>
      </c>
      <c r="D1560" s="3" t="s">
        <v>31816</v>
      </c>
      <c r="E1560" s="3" t="s">
        <v>32645</v>
      </c>
      <c r="M1560" s="3" t="s">
        <v>11180</v>
      </c>
      <c r="N1560" s="3" t="s">
        <v>11175</v>
      </c>
      <c r="O1560" s="3" t="s">
        <v>25</v>
      </c>
      <c r="AI1560" s="3" t="s">
        <v>29</v>
      </c>
      <c r="AJ1560" s="3" t="s">
        <v>28</v>
      </c>
      <c r="AM1560" s="3" t="s">
        <v>24</v>
      </c>
      <c r="AZ1560" s="3" t="s">
        <v>1859</v>
      </c>
      <c r="BA1560" s="3" t="s">
        <v>1860</v>
      </c>
      <c r="BB1560" s="3" t="s">
        <v>1861</v>
      </c>
      <c r="BD1560" s="3" t="s">
        <v>30</v>
      </c>
      <c r="BG1560" s="3"/>
    </row>
    <row r="1561" spans="1:59" ht="15" x14ac:dyDescent="0.2">
      <c r="A1561" s="3" t="s">
        <v>6342</v>
      </c>
      <c r="B1561" s="3" t="s">
        <v>32642</v>
      </c>
      <c r="C1561" s="4">
        <v>42789.531840277778</v>
      </c>
      <c r="D1561" s="3" t="s">
        <v>31816</v>
      </c>
      <c r="E1561" s="3" t="s">
        <v>32643</v>
      </c>
      <c r="M1561" s="3" t="s">
        <v>11180</v>
      </c>
      <c r="N1561" s="3" t="s">
        <v>11175</v>
      </c>
      <c r="O1561" s="3" t="s">
        <v>25</v>
      </c>
      <c r="AI1561" s="3" t="s">
        <v>29</v>
      </c>
      <c r="AJ1561" s="3" t="s">
        <v>28</v>
      </c>
      <c r="AM1561" s="3" t="s">
        <v>24</v>
      </c>
      <c r="AZ1561" s="3" t="s">
        <v>379</v>
      </c>
      <c r="BA1561" s="3" t="s">
        <v>380</v>
      </c>
      <c r="BB1561" s="3" t="s">
        <v>381</v>
      </c>
      <c r="BD1561" s="3" t="s">
        <v>30</v>
      </c>
      <c r="BG1561" s="3"/>
    </row>
    <row r="1562" spans="1:59" ht="15" x14ac:dyDescent="0.2">
      <c r="A1562" s="3" t="s">
        <v>7558</v>
      </c>
      <c r="B1562" s="3" t="s">
        <v>32640</v>
      </c>
      <c r="C1562" s="4">
        <v>42789.531828703701</v>
      </c>
      <c r="D1562" s="3" t="s">
        <v>31816</v>
      </c>
      <c r="E1562" s="3" t="s">
        <v>32641</v>
      </c>
      <c r="M1562" s="3" t="s">
        <v>39055</v>
      </c>
      <c r="N1562" s="3" t="s">
        <v>42726</v>
      </c>
      <c r="O1562" s="3" t="s">
        <v>25</v>
      </c>
      <c r="AI1562" s="3" t="s">
        <v>29</v>
      </c>
      <c r="AJ1562" s="3" t="s">
        <v>28</v>
      </c>
      <c r="AM1562" s="3" t="s">
        <v>24</v>
      </c>
      <c r="AZ1562" s="3" t="s">
        <v>6040</v>
      </c>
      <c r="BA1562" s="3" t="s">
        <v>6041</v>
      </c>
      <c r="BB1562" s="3" t="s">
        <v>275</v>
      </c>
      <c r="BD1562" s="3" t="s">
        <v>30</v>
      </c>
      <c r="BG1562" s="3"/>
    </row>
    <row r="1563" spans="1:59" ht="15" x14ac:dyDescent="0.2">
      <c r="A1563" s="3" t="s">
        <v>7301</v>
      </c>
      <c r="B1563" s="3" t="s">
        <v>32637</v>
      </c>
      <c r="C1563" s="4">
        <v>42789.531828703701</v>
      </c>
      <c r="D1563" s="3" t="s">
        <v>31816</v>
      </c>
      <c r="E1563" s="3" t="s">
        <v>32639</v>
      </c>
      <c r="L1563" s="3" t="s">
        <v>32638</v>
      </c>
      <c r="M1563" s="3" t="s">
        <v>39055</v>
      </c>
      <c r="N1563" s="3" t="s">
        <v>42726</v>
      </c>
      <c r="O1563" s="3" t="s">
        <v>25</v>
      </c>
      <c r="AI1563" s="3" t="s">
        <v>29</v>
      </c>
      <c r="AJ1563" s="3" t="s">
        <v>28</v>
      </c>
      <c r="AM1563" s="3" t="s">
        <v>24</v>
      </c>
      <c r="AZ1563" s="3" t="s">
        <v>4968</v>
      </c>
      <c r="BA1563" s="3" t="s">
        <v>4969</v>
      </c>
      <c r="BB1563" s="3" t="s">
        <v>1388</v>
      </c>
      <c r="BD1563" s="3" t="s">
        <v>30</v>
      </c>
      <c r="BG1563" s="3"/>
    </row>
    <row r="1564" spans="1:59" ht="15" x14ac:dyDescent="0.2">
      <c r="A1564" s="3" t="s">
        <v>32636</v>
      </c>
      <c r="B1564" s="3" t="s">
        <v>32633</v>
      </c>
      <c r="C1564" s="4">
        <v>42789.531828703701</v>
      </c>
      <c r="D1564" s="3" t="s">
        <v>31816</v>
      </c>
      <c r="E1564" s="3" t="s">
        <v>32636</v>
      </c>
      <c r="L1564" s="3" t="s">
        <v>32617</v>
      </c>
      <c r="AZ1564" s="3" t="s">
        <v>32635</v>
      </c>
      <c r="BA1564" s="3" t="s">
        <v>32634</v>
      </c>
      <c r="BD1564" s="3" t="s">
        <v>7641</v>
      </c>
      <c r="BG1564" s="3"/>
    </row>
    <row r="1565" spans="1:59" ht="15" x14ac:dyDescent="0.2">
      <c r="A1565" s="3" t="s">
        <v>7291</v>
      </c>
      <c r="B1565" s="3" t="s">
        <v>32631</v>
      </c>
      <c r="C1565" s="4">
        <v>42789.531828703701</v>
      </c>
      <c r="D1565" s="3" t="s">
        <v>31816</v>
      </c>
      <c r="E1565" s="3" t="s">
        <v>32632</v>
      </c>
      <c r="M1565" s="3" t="s">
        <v>17696</v>
      </c>
      <c r="N1565" s="3" t="s">
        <v>17692</v>
      </c>
      <c r="O1565" s="3" t="s">
        <v>25</v>
      </c>
      <c r="AI1565" s="3" t="s">
        <v>29</v>
      </c>
      <c r="AJ1565" s="3" t="s">
        <v>28</v>
      </c>
      <c r="AM1565" s="3" t="s">
        <v>24</v>
      </c>
      <c r="AZ1565" s="3" t="s">
        <v>4929</v>
      </c>
      <c r="BA1565" s="3" t="s">
        <v>4930</v>
      </c>
      <c r="BB1565" s="3" t="s">
        <v>1248</v>
      </c>
      <c r="BD1565" s="3" t="s">
        <v>30</v>
      </c>
      <c r="BG1565" s="3"/>
    </row>
    <row r="1566" spans="1:59" ht="15" x14ac:dyDescent="0.2">
      <c r="A1566" s="3" t="s">
        <v>32629</v>
      </c>
      <c r="B1566" s="3" t="s">
        <v>32627</v>
      </c>
      <c r="C1566" s="4">
        <v>42789.531828703701</v>
      </c>
      <c r="D1566" s="3" t="s">
        <v>31816</v>
      </c>
      <c r="E1566" s="3" t="s">
        <v>32629</v>
      </c>
      <c r="L1566" s="3" t="s">
        <v>32630</v>
      </c>
      <c r="AZ1566" s="3" t="s">
        <v>32628</v>
      </c>
      <c r="BA1566" s="3" t="s">
        <v>9867</v>
      </c>
      <c r="BD1566" s="3" t="s">
        <v>7641</v>
      </c>
      <c r="BG1566" s="3"/>
    </row>
    <row r="1567" spans="1:59" ht="15" x14ac:dyDescent="0.2">
      <c r="A1567" s="3" t="s">
        <v>32625</v>
      </c>
      <c r="B1567" s="3" t="s">
        <v>32624</v>
      </c>
      <c r="C1567" s="4">
        <v>42789.531828703701</v>
      </c>
      <c r="D1567" s="3" t="s">
        <v>31816</v>
      </c>
      <c r="E1567" s="3" t="s">
        <v>32625</v>
      </c>
      <c r="L1567" s="3" t="s">
        <v>32626</v>
      </c>
      <c r="AZ1567" s="3" t="s">
        <v>4290</v>
      </c>
      <c r="BA1567" s="3" t="s">
        <v>11923</v>
      </c>
      <c r="BD1567" s="3" t="s">
        <v>7641</v>
      </c>
      <c r="BG1567" s="3"/>
    </row>
    <row r="1568" spans="1:59" ht="15" x14ac:dyDescent="0.2">
      <c r="A1568" s="3" t="s">
        <v>6996</v>
      </c>
      <c r="B1568" s="3" t="s">
        <v>32621</v>
      </c>
      <c r="C1568" s="4">
        <v>42789.531828703701</v>
      </c>
      <c r="D1568" s="3" t="s">
        <v>31816</v>
      </c>
      <c r="E1568" s="3" t="s">
        <v>32623</v>
      </c>
      <c r="M1568" s="3" t="s">
        <v>17696</v>
      </c>
      <c r="N1568" s="3" t="s">
        <v>17692</v>
      </c>
      <c r="O1568" s="3" t="s">
        <v>25</v>
      </c>
      <c r="U1568" s="3" t="s">
        <v>32622</v>
      </c>
      <c r="AI1568" s="3" t="s">
        <v>29</v>
      </c>
      <c r="AJ1568" s="3" t="s">
        <v>28</v>
      </c>
      <c r="AM1568" s="3" t="s">
        <v>24</v>
      </c>
      <c r="AN1568" s="3" t="s">
        <v>1720</v>
      </c>
      <c r="AZ1568" s="3" t="s">
        <v>3671</v>
      </c>
      <c r="BA1568" s="3" t="s">
        <v>3672</v>
      </c>
      <c r="BB1568" s="3" t="s">
        <v>23</v>
      </c>
      <c r="BD1568" s="3" t="s">
        <v>30</v>
      </c>
      <c r="BG1568" s="3"/>
    </row>
    <row r="1569" spans="1:59" ht="15" x14ac:dyDescent="0.2">
      <c r="A1569" s="3" t="s">
        <v>32620</v>
      </c>
      <c r="B1569" s="3" t="s">
        <v>32618</v>
      </c>
      <c r="C1569" s="4">
        <v>42789.531828703701</v>
      </c>
      <c r="D1569" s="3" t="s">
        <v>31816</v>
      </c>
      <c r="E1569" s="3" t="s">
        <v>32620</v>
      </c>
      <c r="L1569" s="3" t="s">
        <v>32617</v>
      </c>
      <c r="AZ1569" s="3" t="s">
        <v>32619</v>
      </c>
      <c r="BA1569" s="3" t="s">
        <v>14984</v>
      </c>
      <c r="BD1569" s="3" t="s">
        <v>7641</v>
      </c>
      <c r="BG1569" s="3"/>
    </row>
    <row r="1570" spans="1:59" ht="15" x14ac:dyDescent="0.2">
      <c r="A1570" s="3" t="s">
        <v>32616</v>
      </c>
      <c r="B1570" s="3" t="s">
        <v>32614</v>
      </c>
      <c r="C1570" s="4">
        <v>42789.531828703701</v>
      </c>
      <c r="D1570" s="3" t="s">
        <v>31816</v>
      </c>
      <c r="E1570" s="3" t="s">
        <v>32616</v>
      </c>
      <c r="L1570" s="3" t="s">
        <v>32617</v>
      </c>
      <c r="AZ1570" s="3" t="s">
        <v>32615</v>
      </c>
      <c r="BA1570" s="3" t="s">
        <v>18205</v>
      </c>
      <c r="BD1570" s="3" t="s">
        <v>7641</v>
      </c>
      <c r="BG1570" s="3"/>
    </row>
    <row r="1571" spans="1:59" ht="15" x14ac:dyDescent="0.2">
      <c r="A1571" s="3" t="s">
        <v>6370</v>
      </c>
      <c r="B1571" s="3" t="s">
        <v>32612</v>
      </c>
      <c r="C1571" s="4">
        <v>42789.531817129631</v>
      </c>
      <c r="D1571" s="3" t="s">
        <v>31816</v>
      </c>
      <c r="E1571" s="3" t="s">
        <v>6370</v>
      </c>
      <c r="L1571" s="3" t="s">
        <v>32613</v>
      </c>
      <c r="AZ1571" s="3" t="s">
        <v>544</v>
      </c>
      <c r="BA1571" s="3" t="s">
        <v>591</v>
      </c>
      <c r="BD1571" s="3" t="s">
        <v>7641</v>
      </c>
      <c r="BG1571" s="3"/>
    </row>
    <row r="1572" spans="1:59" ht="15" x14ac:dyDescent="0.2">
      <c r="A1572" s="3" t="s">
        <v>32610</v>
      </c>
      <c r="B1572" s="3" t="s">
        <v>32607</v>
      </c>
      <c r="C1572" s="4">
        <v>42789.531817129631</v>
      </c>
      <c r="D1572" s="3" t="s">
        <v>31816</v>
      </c>
      <c r="E1572" s="3" t="s">
        <v>32610</v>
      </c>
      <c r="L1572" s="3" t="s">
        <v>32611</v>
      </c>
      <c r="AZ1572" s="3" t="s">
        <v>32609</v>
      </c>
      <c r="BA1572" s="3" t="s">
        <v>32608</v>
      </c>
      <c r="BD1572" s="3" t="s">
        <v>7641</v>
      </c>
      <c r="BG1572" s="3"/>
    </row>
    <row r="1573" spans="1:59" ht="15" x14ac:dyDescent="0.2">
      <c r="A1573" s="3" t="s">
        <v>6722</v>
      </c>
      <c r="B1573" s="3" t="s">
        <v>32604</v>
      </c>
      <c r="C1573" s="4">
        <v>42789.531817129631</v>
      </c>
      <c r="D1573" s="3" t="s">
        <v>31816</v>
      </c>
      <c r="E1573" s="3" t="s">
        <v>32606</v>
      </c>
      <c r="M1573" s="3" t="s">
        <v>13206</v>
      </c>
      <c r="N1573" s="3" t="s">
        <v>13205</v>
      </c>
      <c r="O1573" s="3" t="s">
        <v>25</v>
      </c>
      <c r="U1573" s="3" t="s">
        <v>32605</v>
      </c>
      <c r="AI1573" s="3" t="s">
        <v>29</v>
      </c>
      <c r="AJ1573" s="3" t="s">
        <v>28</v>
      </c>
      <c r="AM1573" s="3" t="s">
        <v>24</v>
      </c>
      <c r="AZ1573" s="3" t="s">
        <v>2420</v>
      </c>
      <c r="BA1573" s="3" t="s">
        <v>2421</v>
      </c>
      <c r="BB1573" s="3" t="s">
        <v>1248</v>
      </c>
      <c r="BD1573" s="3" t="s">
        <v>30</v>
      </c>
      <c r="BG1573" s="3"/>
    </row>
    <row r="1574" spans="1:59" ht="15" x14ac:dyDescent="0.2">
      <c r="A1574" s="3" t="s">
        <v>6910</v>
      </c>
      <c r="B1574" s="3" t="s">
        <v>32602</v>
      </c>
      <c r="C1574" s="4">
        <v>42789.531817129631</v>
      </c>
      <c r="D1574" s="3" t="s">
        <v>31816</v>
      </c>
      <c r="E1574" s="3" t="s">
        <v>32603</v>
      </c>
      <c r="M1574" s="3" t="s">
        <v>39028</v>
      </c>
      <c r="N1574" s="3" t="s">
        <v>42728</v>
      </c>
      <c r="O1574" s="3" t="s">
        <v>8540</v>
      </c>
      <c r="AI1574" s="3" t="s">
        <v>29</v>
      </c>
      <c r="AJ1574" s="3" t="s">
        <v>28</v>
      </c>
      <c r="AM1574" s="3" t="s">
        <v>24</v>
      </c>
      <c r="AZ1574" s="3" t="s">
        <v>3286</v>
      </c>
      <c r="BA1574" s="3" t="s">
        <v>3287</v>
      </c>
      <c r="BB1574" s="3" t="s">
        <v>903</v>
      </c>
      <c r="BD1574" s="3" t="s">
        <v>30</v>
      </c>
      <c r="BG1574" s="3"/>
    </row>
    <row r="1575" spans="1:59" ht="15" x14ac:dyDescent="0.2">
      <c r="A1575" s="3" t="s">
        <v>7391</v>
      </c>
      <c r="B1575" s="3" t="s">
        <v>32600</v>
      </c>
      <c r="C1575" s="4">
        <v>42789.531817129631</v>
      </c>
      <c r="D1575" s="3" t="s">
        <v>31816</v>
      </c>
      <c r="E1575" s="3" t="s">
        <v>32601</v>
      </c>
      <c r="M1575" s="3" t="s">
        <v>39059</v>
      </c>
      <c r="N1575" s="3" t="s">
        <v>42730</v>
      </c>
      <c r="O1575" s="3" t="s">
        <v>8540</v>
      </c>
      <c r="AI1575" s="3" t="s">
        <v>29</v>
      </c>
      <c r="AJ1575" s="3" t="s">
        <v>28</v>
      </c>
      <c r="AM1575" s="3" t="s">
        <v>24</v>
      </c>
      <c r="AZ1575" s="3" t="s">
        <v>5345</v>
      </c>
      <c r="BA1575" s="3" t="s">
        <v>5346</v>
      </c>
      <c r="BB1575" s="3" t="s">
        <v>672</v>
      </c>
      <c r="BD1575" s="3" t="s">
        <v>30</v>
      </c>
      <c r="BG1575" s="3"/>
    </row>
    <row r="1576" spans="1:59" ht="15" x14ac:dyDescent="0.2">
      <c r="A1576" s="3" t="s">
        <v>7355</v>
      </c>
      <c r="B1576" s="3" t="s">
        <v>32598</v>
      </c>
      <c r="C1576" s="4">
        <v>42789.531817129631</v>
      </c>
      <c r="D1576" s="3" t="s">
        <v>31816</v>
      </c>
      <c r="E1576" s="3" t="s">
        <v>32599</v>
      </c>
      <c r="M1576" s="3" t="s">
        <v>39059</v>
      </c>
      <c r="N1576" s="3" t="s">
        <v>42730</v>
      </c>
      <c r="O1576" s="3" t="s">
        <v>25</v>
      </c>
      <c r="AI1576" s="3" t="s">
        <v>29</v>
      </c>
      <c r="AJ1576" s="3" t="s">
        <v>28</v>
      </c>
      <c r="AM1576" s="3" t="s">
        <v>24</v>
      </c>
      <c r="AZ1576" s="3" t="s">
        <v>2704</v>
      </c>
      <c r="BA1576" s="3" t="s">
        <v>5196</v>
      </c>
      <c r="BB1576" s="3" t="s">
        <v>395</v>
      </c>
      <c r="BD1576" s="3" t="s">
        <v>30</v>
      </c>
      <c r="BG1576" s="3"/>
    </row>
    <row r="1577" spans="1:59" ht="15" x14ac:dyDescent="0.2">
      <c r="A1577" s="3" t="s">
        <v>6853</v>
      </c>
      <c r="B1577" s="3" t="s">
        <v>32596</v>
      </c>
      <c r="C1577" s="4">
        <v>42789.531817129631</v>
      </c>
      <c r="D1577" s="3" t="s">
        <v>31816</v>
      </c>
      <c r="E1577" s="3" t="s">
        <v>32597</v>
      </c>
      <c r="M1577" s="3" t="s">
        <v>39059</v>
      </c>
      <c r="N1577" s="3" t="s">
        <v>42730</v>
      </c>
      <c r="O1577" s="3" t="s">
        <v>25</v>
      </c>
      <c r="AI1577" s="3" t="s">
        <v>29</v>
      </c>
      <c r="AJ1577" s="3" t="s">
        <v>28</v>
      </c>
      <c r="AM1577" s="3" t="s">
        <v>24</v>
      </c>
      <c r="AZ1577" s="3" t="s">
        <v>3041</v>
      </c>
      <c r="BA1577" s="3" t="s">
        <v>3042</v>
      </c>
      <c r="BB1577" s="3" t="s">
        <v>395</v>
      </c>
      <c r="BD1577" s="3" t="s">
        <v>30</v>
      </c>
      <c r="BG1577" s="3"/>
    </row>
    <row r="1578" spans="1:59" ht="15" x14ac:dyDescent="0.2">
      <c r="A1578" s="3" t="s">
        <v>6759</v>
      </c>
      <c r="B1578" s="3" t="s">
        <v>32594</v>
      </c>
      <c r="C1578" s="4">
        <v>42789.531817129631</v>
      </c>
      <c r="D1578" s="3" t="s">
        <v>31816</v>
      </c>
      <c r="E1578" s="3" t="s">
        <v>32595</v>
      </c>
      <c r="M1578" s="3" t="s">
        <v>39059</v>
      </c>
      <c r="N1578" s="3" t="s">
        <v>42730</v>
      </c>
      <c r="O1578" s="3" t="s">
        <v>8540</v>
      </c>
      <c r="AI1578" s="3" t="s">
        <v>29</v>
      </c>
      <c r="AJ1578" s="3" t="s">
        <v>28</v>
      </c>
      <c r="AM1578" s="3" t="s">
        <v>24</v>
      </c>
      <c r="AZ1578" s="3" t="s">
        <v>2596</v>
      </c>
      <c r="BA1578" s="3" t="s">
        <v>2593</v>
      </c>
      <c r="BB1578" s="3" t="s">
        <v>2597</v>
      </c>
      <c r="BD1578" s="3" t="s">
        <v>30</v>
      </c>
      <c r="BG1578" s="3"/>
    </row>
    <row r="1579" spans="1:59" ht="15" x14ac:dyDescent="0.2">
      <c r="A1579" s="3" t="s">
        <v>32592</v>
      </c>
      <c r="B1579" s="3" t="s">
        <v>32590</v>
      </c>
      <c r="C1579" s="4">
        <v>42789.531817129631</v>
      </c>
      <c r="D1579" s="3" t="s">
        <v>31816</v>
      </c>
      <c r="E1579" s="3" t="s">
        <v>32593</v>
      </c>
      <c r="M1579" s="3" t="s">
        <v>39027</v>
      </c>
      <c r="N1579" s="3" t="s">
        <v>42738</v>
      </c>
      <c r="O1579" s="3" t="s">
        <v>8540</v>
      </c>
      <c r="AI1579" s="3" t="s">
        <v>29</v>
      </c>
      <c r="AJ1579" s="3" t="s">
        <v>28</v>
      </c>
      <c r="AM1579" s="3" t="s">
        <v>24</v>
      </c>
      <c r="AZ1579" s="3" t="s">
        <v>32591</v>
      </c>
      <c r="BA1579" s="3" t="s">
        <v>23091</v>
      </c>
      <c r="BB1579" s="3" t="s">
        <v>176</v>
      </c>
      <c r="BD1579" s="3" t="s">
        <v>30</v>
      </c>
      <c r="BG1579" s="3"/>
    </row>
    <row r="1580" spans="1:59" ht="15" x14ac:dyDescent="0.2">
      <c r="A1580" s="3" t="s">
        <v>7247</v>
      </c>
      <c r="B1580" s="3" t="s">
        <v>32588</v>
      </c>
      <c r="C1580" s="4">
        <v>42789.531805555547</v>
      </c>
      <c r="D1580" s="3" t="s">
        <v>31816</v>
      </c>
      <c r="E1580" s="3" t="s">
        <v>32589</v>
      </c>
      <c r="M1580" s="3" t="s">
        <v>39027</v>
      </c>
      <c r="N1580" s="3" t="s">
        <v>42738</v>
      </c>
      <c r="O1580" s="3" t="s">
        <v>25</v>
      </c>
      <c r="AI1580" s="3" t="s">
        <v>29</v>
      </c>
      <c r="AJ1580" s="3" t="s">
        <v>28</v>
      </c>
      <c r="AM1580" s="3" t="s">
        <v>24</v>
      </c>
      <c r="AZ1580" s="3" t="s">
        <v>4747</v>
      </c>
      <c r="BA1580" s="3" t="s">
        <v>4748</v>
      </c>
      <c r="BB1580" s="3" t="s">
        <v>2669</v>
      </c>
      <c r="BD1580" s="3" t="s">
        <v>30</v>
      </c>
      <c r="BG1580" s="3"/>
    </row>
    <row r="1581" spans="1:59" ht="15" x14ac:dyDescent="0.2">
      <c r="A1581" s="3" t="s">
        <v>7206</v>
      </c>
      <c r="B1581" s="3" t="s">
        <v>32586</v>
      </c>
      <c r="C1581" s="4">
        <v>42789.531805555547</v>
      </c>
      <c r="D1581" s="3" t="s">
        <v>31816</v>
      </c>
      <c r="E1581" s="3" t="s">
        <v>32587</v>
      </c>
      <c r="M1581" s="3" t="s">
        <v>39027</v>
      </c>
      <c r="N1581" s="3" t="s">
        <v>42738</v>
      </c>
      <c r="O1581" s="3" t="s">
        <v>25</v>
      </c>
      <c r="AI1581" s="3" t="s">
        <v>29</v>
      </c>
      <c r="AJ1581" s="3" t="s">
        <v>28</v>
      </c>
      <c r="AM1581" s="3" t="s">
        <v>24</v>
      </c>
      <c r="AZ1581" s="3" t="s">
        <v>4570</v>
      </c>
      <c r="BA1581" s="3" t="s">
        <v>4571</v>
      </c>
      <c r="BB1581" s="3" t="s">
        <v>2669</v>
      </c>
      <c r="BD1581" s="3" t="s">
        <v>30</v>
      </c>
      <c r="BG1581" s="3"/>
    </row>
    <row r="1582" spans="1:59" ht="15" x14ac:dyDescent="0.2">
      <c r="A1582" s="3" t="s">
        <v>6942</v>
      </c>
      <c r="B1582" s="3" t="s">
        <v>32584</v>
      </c>
      <c r="C1582" s="4">
        <v>42789.531805555547</v>
      </c>
      <c r="D1582" s="3" t="s">
        <v>31816</v>
      </c>
      <c r="E1582" s="3" t="s">
        <v>32585</v>
      </c>
      <c r="M1582" s="3" t="s">
        <v>39027</v>
      </c>
      <c r="N1582" s="3" t="s">
        <v>42738</v>
      </c>
      <c r="O1582" s="3" t="s">
        <v>25</v>
      </c>
      <c r="AI1582" s="3" t="s">
        <v>29</v>
      </c>
      <c r="AJ1582" s="3" t="s">
        <v>28</v>
      </c>
      <c r="AM1582" s="3" t="s">
        <v>24</v>
      </c>
      <c r="AZ1582" s="3" t="s">
        <v>3435</v>
      </c>
      <c r="BA1582" s="3" t="s">
        <v>3436</v>
      </c>
      <c r="BB1582" s="3" t="s">
        <v>643</v>
      </c>
      <c r="BD1582" s="3" t="s">
        <v>30</v>
      </c>
      <c r="BG1582" s="3"/>
    </row>
    <row r="1583" spans="1:59" ht="15" x14ac:dyDescent="0.2">
      <c r="A1583" s="3" t="s">
        <v>6355</v>
      </c>
      <c r="B1583" s="3" t="s">
        <v>32582</v>
      </c>
      <c r="C1583" s="4">
        <v>42789.531805555547</v>
      </c>
      <c r="D1583" s="3" t="s">
        <v>31816</v>
      </c>
      <c r="E1583" s="3" t="s">
        <v>32583</v>
      </c>
      <c r="M1583" s="3" t="s">
        <v>39027</v>
      </c>
      <c r="N1583" s="3" t="s">
        <v>42738</v>
      </c>
      <c r="O1583" s="3" t="s">
        <v>25</v>
      </c>
      <c r="AI1583" s="3" t="s">
        <v>29</v>
      </c>
      <c r="AJ1583" s="3" t="s">
        <v>28</v>
      </c>
      <c r="AM1583" s="3" t="s">
        <v>24</v>
      </c>
      <c r="AZ1583" s="3" t="s">
        <v>482</v>
      </c>
      <c r="BA1583" s="3" t="s">
        <v>483</v>
      </c>
      <c r="BB1583" s="3" t="s">
        <v>484</v>
      </c>
      <c r="BD1583" s="3" t="s">
        <v>30</v>
      </c>
      <c r="BG1583" s="3"/>
    </row>
    <row r="1584" spans="1:59" ht="15" x14ac:dyDescent="0.2">
      <c r="A1584" s="3" t="s">
        <v>32580</v>
      </c>
      <c r="B1584" s="3" t="s">
        <v>32579</v>
      </c>
      <c r="C1584" s="4">
        <v>42789.531805555547</v>
      </c>
      <c r="D1584" s="3" t="s">
        <v>31816</v>
      </c>
      <c r="E1584" s="3" t="s">
        <v>32580</v>
      </c>
      <c r="L1584" s="3" t="s">
        <v>32581</v>
      </c>
      <c r="AZ1584" s="3" t="s">
        <v>9613</v>
      </c>
      <c r="BA1584" s="3" t="s">
        <v>10434</v>
      </c>
      <c r="BD1584" s="3" t="s">
        <v>7641</v>
      </c>
      <c r="BG1584" s="3"/>
    </row>
    <row r="1585" spans="1:59" ht="15" x14ac:dyDescent="0.2">
      <c r="A1585" s="3" t="s">
        <v>32577</v>
      </c>
      <c r="B1585" s="3" t="s">
        <v>32575</v>
      </c>
      <c r="C1585" s="4">
        <v>42789.531805555547</v>
      </c>
      <c r="D1585" s="3" t="s">
        <v>31816</v>
      </c>
      <c r="E1585" s="3" t="s">
        <v>32577</v>
      </c>
      <c r="L1585" s="3" t="s">
        <v>32578</v>
      </c>
      <c r="AJ1585" s="3" t="s">
        <v>28</v>
      </c>
      <c r="AZ1585" s="3" t="s">
        <v>32576</v>
      </c>
      <c r="BA1585" s="3" t="s">
        <v>2370</v>
      </c>
      <c r="BD1585" s="3" t="s">
        <v>7641</v>
      </c>
      <c r="BG1585" s="3"/>
    </row>
    <row r="1586" spans="1:59" ht="15" x14ac:dyDescent="0.2">
      <c r="A1586" s="3" t="s">
        <v>7046</v>
      </c>
      <c r="B1586" s="3" t="s">
        <v>32573</v>
      </c>
      <c r="C1586" s="4">
        <v>42789.531805555547</v>
      </c>
      <c r="D1586" s="3" t="s">
        <v>31816</v>
      </c>
      <c r="E1586" s="3" t="s">
        <v>32574</v>
      </c>
      <c r="M1586" s="3" t="s">
        <v>39035</v>
      </c>
      <c r="N1586" s="3" t="s">
        <v>42732</v>
      </c>
      <c r="O1586" s="3" t="s">
        <v>25</v>
      </c>
      <c r="AI1586" s="3" t="s">
        <v>29</v>
      </c>
      <c r="AJ1586" s="3" t="s">
        <v>28</v>
      </c>
      <c r="AM1586" s="3" t="s">
        <v>24</v>
      </c>
      <c r="AZ1586" s="3" t="s">
        <v>3885</v>
      </c>
      <c r="BA1586" s="3" t="s">
        <v>3886</v>
      </c>
      <c r="BB1586" s="3" t="s">
        <v>3887</v>
      </c>
      <c r="BD1586" s="3" t="s">
        <v>30</v>
      </c>
      <c r="BG1586" s="3"/>
    </row>
    <row r="1587" spans="1:59" ht="15" x14ac:dyDescent="0.2">
      <c r="A1587" s="3" t="s">
        <v>32571</v>
      </c>
      <c r="B1587" s="3" t="s">
        <v>32570</v>
      </c>
      <c r="C1587" s="4">
        <v>42789.531805555547</v>
      </c>
      <c r="D1587" s="3" t="s">
        <v>31816</v>
      </c>
      <c r="E1587" s="3" t="s">
        <v>32572</v>
      </c>
      <c r="M1587" s="3" t="s">
        <v>39071</v>
      </c>
      <c r="N1587" s="3" t="s">
        <v>42734</v>
      </c>
      <c r="O1587" s="3" t="s">
        <v>25</v>
      </c>
      <c r="AI1587" s="3" t="s">
        <v>29</v>
      </c>
      <c r="AJ1587" s="3" t="s">
        <v>28</v>
      </c>
      <c r="AM1587" s="3" t="s">
        <v>24</v>
      </c>
      <c r="AZ1587" s="3" t="s">
        <v>1590</v>
      </c>
      <c r="BA1587" s="3" t="s">
        <v>5462</v>
      </c>
      <c r="BB1587" s="3" t="s">
        <v>148</v>
      </c>
      <c r="BD1587" s="3" t="s">
        <v>30</v>
      </c>
      <c r="BG1587" s="3"/>
    </row>
    <row r="1588" spans="1:59" ht="15" x14ac:dyDescent="0.2">
      <c r="A1588" s="3" t="s">
        <v>7223</v>
      </c>
      <c r="B1588" s="3" t="s">
        <v>32568</v>
      </c>
      <c r="C1588" s="4">
        <v>42789.531805555547</v>
      </c>
      <c r="D1588" s="3" t="s">
        <v>31816</v>
      </c>
      <c r="E1588" s="3" t="s">
        <v>32569</v>
      </c>
      <c r="M1588" s="3" t="s">
        <v>39071</v>
      </c>
      <c r="N1588" s="3" t="s">
        <v>42734</v>
      </c>
      <c r="O1588" s="3" t="s">
        <v>25</v>
      </c>
      <c r="AI1588" s="3" t="s">
        <v>29</v>
      </c>
      <c r="AJ1588" s="3" t="s">
        <v>28</v>
      </c>
      <c r="AM1588" s="3" t="s">
        <v>24</v>
      </c>
      <c r="AZ1588" s="3" t="s">
        <v>4648</v>
      </c>
      <c r="BA1588" s="3" t="s">
        <v>4649</v>
      </c>
      <c r="BB1588" s="3" t="s">
        <v>4650</v>
      </c>
      <c r="BD1588" s="3" t="s">
        <v>30</v>
      </c>
      <c r="BG1588" s="3"/>
    </row>
    <row r="1589" spans="1:59" ht="15" x14ac:dyDescent="0.2">
      <c r="A1589" s="3" t="s">
        <v>7032</v>
      </c>
      <c r="B1589" s="3" t="s">
        <v>32565</v>
      </c>
      <c r="C1589" s="4">
        <v>42789.531793981478</v>
      </c>
      <c r="D1589" s="3" t="s">
        <v>31816</v>
      </c>
      <c r="E1589" s="3" t="s">
        <v>32567</v>
      </c>
      <c r="L1589" s="3" t="s">
        <v>29816</v>
      </c>
      <c r="N1589" s="3" t="s">
        <v>177</v>
      </c>
      <c r="O1589" s="3" t="s">
        <v>8540</v>
      </c>
      <c r="U1589" s="3" t="s">
        <v>32566</v>
      </c>
      <c r="AI1589" s="3" t="s">
        <v>29</v>
      </c>
      <c r="AJ1589" s="3" t="s">
        <v>28</v>
      </c>
      <c r="AM1589" s="3" t="s">
        <v>62</v>
      </c>
      <c r="AZ1589" s="3" t="s">
        <v>3829</v>
      </c>
      <c r="BA1589" s="3" t="s">
        <v>3830</v>
      </c>
      <c r="BB1589" s="3" t="s">
        <v>184</v>
      </c>
      <c r="BD1589" s="3" t="s">
        <v>30</v>
      </c>
      <c r="BG1589" s="3"/>
    </row>
    <row r="1590" spans="1:59" ht="15" x14ac:dyDescent="0.2">
      <c r="A1590" s="3" t="s">
        <v>32563</v>
      </c>
      <c r="B1590" s="3" t="s">
        <v>32561</v>
      </c>
      <c r="C1590" s="4">
        <v>42789.531793981478</v>
      </c>
      <c r="D1590" s="3" t="s">
        <v>31816</v>
      </c>
      <c r="E1590" s="3" t="s">
        <v>32563</v>
      </c>
      <c r="L1590" s="3" t="s">
        <v>32564</v>
      </c>
      <c r="AZ1590" s="3" t="s">
        <v>5148</v>
      </c>
      <c r="BA1590" s="3" t="s">
        <v>32562</v>
      </c>
      <c r="BD1590" s="3" t="s">
        <v>7641</v>
      </c>
      <c r="BG1590" s="3"/>
    </row>
    <row r="1591" spans="1:59" ht="15" x14ac:dyDescent="0.2">
      <c r="A1591" s="3" t="s">
        <v>32559</v>
      </c>
      <c r="B1591" s="3" t="s">
        <v>32557</v>
      </c>
      <c r="C1591" s="4">
        <v>42789.531793981478</v>
      </c>
      <c r="D1591" s="3" t="s">
        <v>31816</v>
      </c>
      <c r="E1591" s="3" t="s">
        <v>32560</v>
      </c>
      <c r="M1591" s="3" t="s">
        <v>39071</v>
      </c>
      <c r="N1591" s="3" t="s">
        <v>42734</v>
      </c>
      <c r="O1591" s="3" t="s">
        <v>25</v>
      </c>
      <c r="AI1591" s="3" t="s">
        <v>29</v>
      </c>
      <c r="AJ1591" s="3" t="s">
        <v>28</v>
      </c>
      <c r="AM1591" s="3" t="s">
        <v>24</v>
      </c>
      <c r="AZ1591" s="3" t="s">
        <v>3334</v>
      </c>
      <c r="BA1591" s="3" t="s">
        <v>32558</v>
      </c>
      <c r="BB1591" s="3" t="s">
        <v>790</v>
      </c>
      <c r="BD1591" s="3" t="s">
        <v>30</v>
      </c>
      <c r="BG1591" s="3"/>
    </row>
    <row r="1592" spans="1:59" ht="15" x14ac:dyDescent="0.2">
      <c r="A1592" s="3" t="s">
        <v>7557</v>
      </c>
      <c r="B1592" s="3" t="s">
        <v>32555</v>
      </c>
      <c r="C1592" s="4">
        <v>42789.531793981478</v>
      </c>
      <c r="D1592" s="3" t="s">
        <v>31816</v>
      </c>
      <c r="E1592" s="3" t="s">
        <v>32556</v>
      </c>
      <c r="M1592" s="3" t="s">
        <v>12830</v>
      </c>
      <c r="N1592" s="3" t="s">
        <v>12829</v>
      </c>
      <c r="O1592" s="3" t="s">
        <v>25</v>
      </c>
      <c r="AI1592" s="3" t="s">
        <v>29</v>
      </c>
      <c r="AJ1592" s="3" t="s">
        <v>28</v>
      </c>
      <c r="AM1592" s="3" t="s">
        <v>24</v>
      </c>
      <c r="AZ1592" s="3" t="s">
        <v>6036</v>
      </c>
      <c r="BA1592" s="3" t="s">
        <v>6037</v>
      </c>
      <c r="BB1592" s="3" t="s">
        <v>643</v>
      </c>
      <c r="BD1592" s="3" t="s">
        <v>30</v>
      </c>
      <c r="BG1592" s="3"/>
    </row>
    <row r="1593" spans="1:59" ht="15" x14ac:dyDescent="0.2">
      <c r="A1593" s="3" t="s">
        <v>7331</v>
      </c>
      <c r="B1593" s="3" t="s">
        <v>32553</v>
      </c>
      <c r="C1593" s="4">
        <v>42789.531793981478</v>
      </c>
      <c r="D1593" s="3" t="s">
        <v>31816</v>
      </c>
      <c r="E1593" s="3" t="s">
        <v>32554</v>
      </c>
      <c r="M1593" s="3" t="s">
        <v>12830</v>
      </c>
      <c r="N1593" s="3" t="s">
        <v>12829</v>
      </c>
      <c r="O1593" s="3" t="s">
        <v>25</v>
      </c>
      <c r="AI1593" s="3" t="s">
        <v>29</v>
      </c>
      <c r="AJ1593" s="3" t="s">
        <v>28</v>
      </c>
      <c r="AM1593" s="3" t="s">
        <v>24</v>
      </c>
      <c r="AZ1593" s="3" t="s">
        <v>2634</v>
      </c>
      <c r="BA1593" s="3" t="s">
        <v>5092</v>
      </c>
      <c r="BB1593" s="3" t="s">
        <v>1339</v>
      </c>
      <c r="BD1593" s="3" t="s">
        <v>30</v>
      </c>
      <c r="BG1593" s="3"/>
    </row>
    <row r="1594" spans="1:59" ht="15" x14ac:dyDescent="0.2">
      <c r="A1594" s="3" t="s">
        <v>32551</v>
      </c>
      <c r="B1594" s="3" t="s">
        <v>32548</v>
      </c>
      <c r="C1594" s="4">
        <v>42789.531793981478</v>
      </c>
      <c r="D1594" s="3" t="s">
        <v>31816</v>
      </c>
      <c r="E1594" s="3" t="s">
        <v>32551</v>
      </c>
      <c r="L1594" s="3" t="s">
        <v>32552</v>
      </c>
      <c r="AZ1594" s="3" t="s">
        <v>32550</v>
      </c>
      <c r="BA1594" s="3" t="s">
        <v>32549</v>
      </c>
      <c r="BD1594" s="3" t="s">
        <v>7641</v>
      </c>
      <c r="BG1594" s="3"/>
    </row>
    <row r="1595" spans="1:59" ht="15" x14ac:dyDescent="0.2">
      <c r="A1595" s="3" t="s">
        <v>32546</v>
      </c>
      <c r="B1595" s="3" t="s">
        <v>32544</v>
      </c>
      <c r="C1595" s="4">
        <v>42789.531793981478</v>
      </c>
      <c r="D1595" s="3" t="s">
        <v>31816</v>
      </c>
      <c r="E1595" s="3" t="s">
        <v>32546</v>
      </c>
      <c r="L1595" s="3" t="s">
        <v>32547</v>
      </c>
      <c r="AZ1595" s="3" t="s">
        <v>32545</v>
      </c>
      <c r="BA1595" s="3" t="s">
        <v>4113</v>
      </c>
      <c r="BD1595" s="3" t="s">
        <v>7641</v>
      </c>
      <c r="BG1595" s="3"/>
    </row>
    <row r="1596" spans="1:59" ht="15" x14ac:dyDescent="0.2">
      <c r="A1596" s="3" t="s">
        <v>7053</v>
      </c>
      <c r="B1596" s="3" t="s">
        <v>32542</v>
      </c>
      <c r="C1596" s="4">
        <v>42789.531793981478</v>
      </c>
      <c r="D1596" s="3" t="s">
        <v>31816</v>
      </c>
      <c r="E1596" s="3" t="s">
        <v>32543</v>
      </c>
      <c r="M1596" s="3" t="s">
        <v>12902</v>
      </c>
      <c r="N1596" s="3" t="s">
        <v>12901</v>
      </c>
      <c r="O1596" s="3" t="s">
        <v>8540</v>
      </c>
      <c r="AI1596" s="3" t="s">
        <v>29</v>
      </c>
      <c r="AJ1596" s="3" t="s">
        <v>28</v>
      </c>
      <c r="AM1596" s="3" t="s">
        <v>24</v>
      </c>
      <c r="AZ1596" s="3" t="s">
        <v>3914</v>
      </c>
      <c r="BA1596" s="3" t="s">
        <v>3915</v>
      </c>
      <c r="BB1596" s="3" t="s">
        <v>184</v>
      </c>
      <c r="BD1596" s="3" t="s">
        <v>30</v>
      </c>
      <c r="BG1596" s="3"/>
    </row>
    <row r="1597" spans="1:59" ht="15" x14ac:dyDescent="0.2">
      <c r="A1597" s="3" t="s">
        <v>32540</v>
      </c>
      <c r="B1597" s="3" t="s">
        <v>32537</v>
      </c>
      <c r="C1597" s="4">
        <v>42789.531793981478</v>
      </c>
      <c r="D1597" s="3" t="s">
        <v>31816</v>
      </c>
      <c r="E1597" s="3" t="s">
        <v>32540</v>
      </c>
      <c r="L1597" s="3" t="s">
        <v>32541</v>
      </c>
      <c r="AZ1597" s="3" t="s">
        <v>32539</v>
      </c>
      <c r="BA1597" s="3" t="s">
        <v>32538</v>
      </c>
      <c r="BD1597" s="3" t="s">
        <v>7641</v>
      </c>
      <c r="BG1597" s="3"/>
    </row>
    <row r="1598" spans="1:59" ht="15" x14ac:dyDescent="0.2">
      <c r="A1598" s="3" t="s">
        <v>6792</v>
      </c>
      <c r="B1598" s="3" t="s">
        <v>32534</v>
      </c>
      <c r="C1598" s="4">
        <v>42789.531782407408</v>
      </c>
      <c r="D1598" s="3" t="s">
        <v>31816</v>
      </c>
      <c r="E1598" s="3" t="s">
        <v>32536</v>
      </c>
      <c r="M1598" s="3" t="s">
        <v>13363</v>
      </c>
      <c r="N1598" s="3" t="s">
        <v>13362</v>
      </c>
      <c r="O1598" s="3" t="s">
        <v>25</v>
      </c>
      <c r="U1598" s="3" t="s">
        <v>32535</v>
      </c>
      <c r="AI1598" s="3" t="s">
        <v>29</v>
      </c>
      <c r="AJ1598" s="3" t="s">
        <v>28</v>
      </c>
      <c r="AM1598" s="3" t="s">
        <v>24</v>
      </c>
      <c r="AN1598" s="3" t="s">
        <v>1720</v>
      </c>
      <c r="AZ1598" s="3" t="s">
        <v>2764</v>
      </c>
      <c r="BA1598" s="3" t="s">
        <v>2765</v>
      </c>
      <c r="BB1598" s="3" t="s">
        <v>2766</v>
      </c>
      <c r="BD1598" s="3" t="s">
        <v>30</v>
      </c>
      <c r="BG1598" s="3"/>
    </row>
    <row r="1599" spans="1:59" ht="15" x14ac:dyDescent="0.2">
      <c r="A1599" s="3" t="s">
        <v>6434</v>
      </c>
      <c r="B1599" s="3" t="s">
        <v>32532</v>
      </c>
      <c r="C1599" s="4">
        <v>42789.531782407408</v>
      </c>
      <c r="D1599" s="3" t="s">
        <v>31816</v>
      </c>
      <c r="E1599" s="3" t="s">
        <v>32533</v>
      </c>
      <c r="M1599" s="3" t="s">
        <v>13363</v>
      </c>
      <c r="N1599" s="3" t="s">
        <v>13362</v>
      </c>
      <c r="O1599" s="3" t="s">
        <v>25</v>
      </c>
      <c r="AI1599" s="3" t="s">
        <v>29</v>
      </c>
      <c r="AJ1599" s="3" t="s">
        <v>28</v>
      </c>
      <c r="AM1599" s="3" t="s">
        <v>24</v>
      </c>
      <c r="AZ1599" s="3" t="s">
        <v>988</v>
      </c>
      <c r="BA1599" s="3" t="s">
        <v>976</v>
      </c>
      <c r="BB1599" s="3" t="s">
        <v>989</v>
      </c>
      <c r="BD1599" s="3" t="s">
        <v>30</v>
      </c>
      <c r="BG1599" s="3"/>
    </row>
    <row r="1600" spans="1:59" ht="15" x14ac:dyDescent="0.2">
      <c r="A1600" s="3" t="s">
        <v>32530</v>
      </c>
      <c r="B1600" s="3" t="s">
        <v>32529</v>
      </c>
      <c r="C1600" s="4">
        <v>42789.531782407408</v>
      </c>
      <c r="D1600" s="3" t="s">
        <v>31816</v>
      </c>
      <c r="E1600" s="3" t="s">
        <v>32531</v>
      </c>
      <c r="M1600" s="3" t="s">
        <v>10267</v>
      </c>
      <c r="N1600" s="3" t="s">
        <v>10266</v>
      </c>
      <c r="O1600" s="3" t="s">
        <v>25</v>
      </c>
      <c r="AI1600" s="3" t="s">
        <v>29</v>
      </c>
      <c r="AJ1600" s="3" t="s">
        <v>28</v>
      </c>
      <c r="AM1600" s="3" t="s">
        <v>24</v>
      </c>
      <c r="AZ1600" s="3" t="s">
        <v>10148</v>
      </c>
      <c r="BA1600" s="3" t="s">
        <v>5479</v>
      </c>
      <c r="BB1600" s="3" t="s">
        <v>643</v>
      </c>
      <c r="BD1600" s="3" t="s">
        <v>30</v>
      </c>
      <c r="BG1600" s="3"/>
    </row>
    <row r="1601" spans="1:59" ht="15" x14ac:dyDescent="0.2">
      <c r="A1601" s="3" t="s">
        <v>32527</v>
      </c>
      <c r="B1601" s="3" t="s">
        <v>32525</v>
      </c>
      <c r="C1601" s="4">
        <v>42789.531782407408</v>
      </c>
      <c r="D1601" s="3" t="s">
        <v>31816</v>
      </c>
      <c r="E1601" s="3" t="s">
        <v>32527</v>
      </c>
      <c r="L1601" s="3" t="s">
        <v>32528</v>
      </c>
      <c r="AZ1601" s="3" t="s">
        <v>32526</v>
      </c>
      <c r="BA1601" s="3" t="s">
        <v>12788</v>
      </c>
      <c r="BD1601" s="3" t="s">
        <v>7641</v>
      </c>
      <c r="BG1601" s="3"/>
    </row>
    <row r="1602" spans="1:59" ht="15" x14ac:dyDescent="0.2">
      <c r="A1602" s="3" t="s">
        <v>6850</v>
      </c>
      <c r="B1602" s="3" t="s">
        <v>32523</v>
      </c>
      <c r="C1602" s="4">
        <v>42789.531782407408</v>
      </c>
      <c r="D1602" s="3" t="s">
        <v>31816</v>
      </c>
      <c r="E1602" s="3" t="s">
        <v>32524</v>
      </c>
      <c r="M1602" s="3" t="s">
        <v>10267</v>
      </c>
      <c r="N1602" s="3" t="s">
        <v>10266</v>
      </c>
      <c r="O1602" s="3" t="s">
        <v>8540</v>
      </c>
      <c r="AI1602" s="3" t="s">
        <v>29</v>
      </c>
      <c r="AJ1602" s="3" t="s">
        <v>28</v>
      </c>
      <c r="AM1602" s="3" t="s">
        <v>24</v>
      </c>
      <c r="AZ1602" s="3" t="s">
        <v>3027</v>
      </c>
      <c r="BA1602" s="3" t="s">
        <v>3028</v>
      </c>
      <c r="BB1602" s="3" t="s">
        <v>2738</v>
      </c>
      <c r="BD1602" s="3" t="s">
        <v>30</v>
      </c>
      <c r="BG1602" s="3"/>
    </row>
    <row r="1603" spans="1:59" ht="15" x14ac:dyDescent="0.2">
      <c r="A1603" s="3" t="s">
        <v>6805</v>
      </c>
      <c r="B1603" s="3" t="s">
        <v>32521</v>
      </c>
      <c r="C1603" s="4">
        <v>42789.531782407408</v>
      </c>
      <c r="D1603" s="3" t="s">
        <v>31816</v>
      </c>
      <c r="E1603" s="3" t="s">
        <v>32522</v>
      </c>
      <c r="M1603" s="3" t="s">
        <v>10267</v>
      </c>
      <c r="N1603" s="3" t="s">
        <v>10266</v>
      </c>
      <c r="O1603" s="3" t="s">
        <v>25</v>
      </c>
      <c r="AI1603" s="3" t="s">
        <v>29</v>
      </c>
      <c r="AJ1603" s="3" t="s">
        <v>28</v>
      </c>
      <c r="AM1603" s="3" t="s">
        <v>24</v>
      </c>
      <c r="AZ1603" s="3" t="s">
        <v>2828</v>
      </c>
      <c r="BA1603" s="3" t="s">
        <v>2829</v>
      </c>
      <c r="BB1603" s="3" t="s">
        <v>2738</v>
      </c>
      <c r="BD1603" s="3" t="s">
        <v>30</v>
      </c>
      <c r="BG1603" s="3"/>
    </row>
    <row r="1604" spans="1:59" ht="15" x14ac:dyDescent="0.2">
      <c r="A1604" s="3" t="s">
        <v>6771</v>
      </c>
      <c r="B1604" s="3" t="s">
        <v>32519</v>
      </c>
      <c r="C1604" s="4">
        <v>42789.531782407408</v>
      </c>
      <c r="D1604" s="3" t="s">
        <v>31816</v>
      </c>
      <c r="E1604" s="3" t="s">
        <v>32520</v>
      </c>
      <c r="M1604" s="3" t="s">
        <v>10267</v>
      </c>
      <c r="N1604" s="3" t="s">
        <v>10266</v>
      </c>
      <c r="O1604" s="3" t="s">
        <v>25</v>
      </c>
      <c r="AI1604" s="3" t="s">
        <v>29</v>
      </c>
      <c r="AJ1604" s="3" t="s">
        <v>28</v>
      </c>
      <c r="AM1604" s="3" t="s">
        <v>24</v>
      </c>
      <c r="AZ1604" s="3" t="s">
        <v>2661</v>
      </c>
      <c r="BA1604" s="3" t="s">
        <v>2662</v>
      </c>
      <c r="BB1604" s="3" t="s">
        <v>2663</v>
      </c>
      <c r="BD1604" s="3" t="s">
        <v>30</v>
      </c>
      <c r="BG1604" s="3"/>
    </row>
    <row r="1605" spans="1:59" ht="15" x14ac:dyDescent="0.2">
      <c r="A1605" s="3" t="s">
        <v>6665</v>
      </c>
      <c r="B1605" s="3" t="s">
        <v>32517</v>
      </c>
      <c r="C1605" s="4">
        <v>42789.531782407408</v>
      </c>
      <c r="D1605" s="3" t="s">
        <v>31816</v>
      </c>
      <c r="E1605" s="3" t="s">
        <v>32518</v>
      </c>
      <c r="M1605" s="3" t="s">
        <v>10267</v>
      </c>
      <c r="N1605" s="3" t="s">
        <v>10266</v>
      </c>
      <c r="O1605" s="3" t="s">
        <v>25</v>
      </c>
      <c r="AI1605" s="3" t="s">
        <v>29</v>
      </c>
      <c r="AJ1605" s="3" t="s">
        <v>28</v>
      </c>
      <c r="AM1605" s="3" t="s">
        <v>24</v>
      </c>
      <c r="AZ1605" s="3" t="s">
        <v>2164</v>
      </c>
      <c r="BA1605" s="3" t="s">
        <v>2165</v>
      </c>
      <c r="BB1605" s="3" t="s">
        <v>536</v>
      </c>
      <c r="BD1605" s="3" t="s">
        <v>30</v>
      </c>
      <c r="BG1605" s="3"/>
    </row>
    <row r="1606" spans="1:59" ht="15" x14ac:dyDescent="0.2">
      <c r="A1606" s="3" t="s">
        <v>7466</v>
      </c>
      <c r="B1606" s="3" t="s">
        <v>32515</v>
      </c>
      <c r="C1606" s="4">
        <v>42789.531782407408</v>
      </c>
      <c r="D1606" s="3" t="s">
        <v>31816</v>
      </c>
      <c r="E1606" s="3" t="s">
        <v>32516</v>
      </c>
      <c r="M1606" s="3" t="s">
        <v>10865</v>
      </c>
      <c r="N1606" s="3" t="s">
        <v>10861</v>
      </c>
      <c r="O1606" s="3" t="s">
        <v>8540</v>
      </c>
      <c r="AI1606" s="3" t="s">
        <v>29</v>
      </c>
      <c r="AJ1606" s="3" t="s">
        <v>28</v>
      </c>
      <c r="AM1606" s="3" t="s">
        <v>24</v>
      </c>
      <c r="AZ1606" s="3" t="s">
        <v>1158</v>
      </c>
      <c r="BA1606" s="3" t="s">
        <v>5664</v>
      </c>
      <c r="BB1606" s="3" t="s">
        <v>3324</v>
      </c>
      <c r="BD1606" s="3" t="s">
        <v>30</v>
      </c>
      <c r="BG1606" s="3"/>
    </row>
    <row r="1607" spans="1:59" ht="15" x14ac:dyDescent="0.2">
      <c r="A1607" s="3" t="s">
        <v>32513</v>
      </c>
      <c r="B1607" s="3" t="s">
        <v>32512</v>
      </c>
      <c r="C1607" s="4">
        <v>42789.531770833331</v>
      </c>
      <c r="D1607" s="3" t="s">
        <v>31816</v>
      </c>
      <c r="E1607" s="3" t="s">
        <v>32514</v>
      </c>
      <c r="M1607" s="3" t="s">
        <v>10865</v>
      </c>
      <c r="N1607" s="3" t="s">
        <v>10861</v>
      </c>
      <c r="O1607" s="3" t="s">
        <v>8540</v>
      </c>
      <c r="AI1607" s="3" t="s">
        <v>29</v>
      </c>
      <c r="AJ1607" s="3" t="s">
        <v>28</v>
      </c>
      <c r="AM1607" s="3" t="s">
        <v>24</v>
      </c>
      <c r="AZ1607" s="3" t="s">
        <v>22192</v>
      </c>
      <c r="BA1607" s="3" t="s">
        <v>3765</v>
      </c>
      <c r="BB1607" s="3" t="s">
        <v>51</v>
      </c>
      <c r="BD1607" s="3" t="s">
        <v>30</v>
      </c>
      <c r="BG1607" s="3"/>
    </row>
    <row r="1608" spans="1:59" ht="15" x14ac:dyDescent="0.2">
      <c r="A1608" s="3" t="s">
        <v>6951</v>
      </c>
      <c r="B1608" s="3" t="s">
        <v>32510</v>
      </c>
      <c r="C1608" s="4">
        <v>42789.531770833331</v>
      </c>
      <c r="D1608" s="3" t="s">
        <v>31816</v>
      </c>
      <c r="E1608" s="3" t="s">
        <v>32511</v>
      </c>
      <c r="M1608" s="3" t="s">
        <v>10865</v>
      </c>
      <c r="N1608" s="3" t="s">
        <v>10861</v>
      </c>
      <c r="O1608" s="3" t="s">
        <v>8540</v>
      </c>
      <c r="AI1608" s="3" t="s">
        <v>29</v>
      </c>
      <c r="AJ1608" s="3" t="s">
        <v>28</v>
      </c>
      <c r="AM1608" s="3" t="s">
        <v>24</v>
      </c>
      <c r="AZ1608" s="3" t="s">
        <v>3473</v>
      </c>
      <c r="BA1608" s="3" t="s">
        <v>3474</v>
      </c>
      <c r="BB1608" s="3" t="s">
        <v>2059</v>
      </c>
      <c r="BD1608" s="3" t="s">
        <v>30</v>
      </c>
      <c r="BG1608" s="3"/>
    </row>
    <row r="1609" spans="1:59" ht="15" x14ac:dyDescent="0.2">
      <c r="A1609" s="3" t="s">
        <v>6946</v>
      </c>
      <c r="B1609" s="3" t="s">
        <v>32508</v>
      </c>
      <c r="C1609" s="4">
        <v>42789.531770833331</v>
      </c>
      <c r="D1609" s="3" t="s">
        <v>31816</v>
      </c>
      <c r="E1609" s="3" t="s">
        <v>32509</v>
      </c>
      <c r="M1609" s="3" t="s">
        <v>10865</v>
      </c>
      <c r="N1609" s="3" t="s">
        <v>10861</v>
      </c>
      <c r="O1609" s="3" t="s">
        <v>25</v>
      </c>
      <c r="AI1609" s="3" t="s">
        <v>29</v>
      </c>
      <c r="AJ1609" s="3" t="s">
        <v>28</v>
      </c>
      <c r="AM1609" s="3" t="s">
        <v>24</v>
      </c>
      <c r="AZ1609" s="3" t="s">
        <v>3451</v>
      </c>
      <c r="BA1609" s="3" t="s">
        <v>3452</v>
      </c>
      <c r="BB1609" s="3" t="s">
        <v>2887</v>
      </c>
      <c r="BD1609" s="3" t="s">
        <v>30</v>
      </c>
      <c r="BG1609" s="3"/>
    </row>
    <row r="1610" spans="1:59" ht="15" x14ac:dyDescent="0.2">
      <c r="A1610" s="3" t="s">
        <v>6918</v>
      </c>
      <c r="B1610" s="3" t="s">
        <v>32506</v>
      </c>
      <c r="C1610" s="4">
        <v>42789.531770833331</v>
      </c>
      <c r="D1610" s="3" t="s">
        <v>31816</v>
      </c>
      <c r="E1610" s="3" t="s">
        <v>32507</v>
      </c>
      <c r="M1610" s="3" t="s">
        <v>10865</v>
      </c>
      <c r="N1610" s="3" t="s">
        <v>10861</v>
      </c>
      <c r="O1610" s="3" t="s">
        <v>25</v>
      </c>
      <c r="AI1610" s="3" t="s">
        <v>29</v>
      </c>
      <c r="AJ1610" s="3" t="s">
        <v>28</v>
      </c>
      <c r="AM1610" s="3" t="s">
        <v>24</v>
      </c>
      <c r="AZ1610" s="3" t="s">
        <v>3322</v>
      </c>
      <c r="BA1610" s="3" t="s">
        <v>3323</v>
      </c>
      <c r="BB1610" s="3" t="s">
        <v>3324</v>
      </c>
      <c r="BD1610" s="3" t="s">
        <v>30</v>
      </c>
      <c r="BG1610" s="3"/>
    </row>
    <row r="1611" spans="1:59" ht="15" x14ac:dyDescent="0.2">
      <c r="A1611" s="3" t="s">
        <v>7237</v>
      </c>
      <c r="B1611" s="3" t="s">
        <v>32504</v>
      </c>
      <c r="C1611" s="4">
        <v>42789.531770833331</v>
      </c>
      <c r="D1611" s="3" t="s">
        <v>31816</v>
      </c>
      <c r="E1611" s="3" t="s">
        <v>32505</v>
      </c>
      <c r="M1611" s="3" t="s">
        <v>13957</v>
      </c>
      <c r="N1611" s="3" t="s">
        <v>13956</v>
      </c>
      <c r="O1611" s="3" t="s">
        <v>25</v>
      </c>
      <c r="AI1611" s="3" t="s">
        <v>29</v>
      </c>
      <c r="AJ1611" s="3" t="s">
        <v>28</v>
      </c>
      <c r="AM1611" s="3" t="s">
        <v>24</v>
      </c>
      <c r="AZ1611" s="3" t="s">
        <v>4705</v>
      </c>
      <c r="BA1611" s="3" t="s">
        <v>4706</v>
      </c>
      <c r="BB1611" s="3" t="s">
        <v>2069</v>
      </c>
      <c r="BD1611" s="3" t="s">
        <v>30</v>
      </c>
      <c r="BG1611" s="3"/>
    </row>
    <row r="1612" spans="1:59" ht="15" x14ac:dyDescent="0.2">
      <c r="A1612" s="3" t="s">
        <v>7212</v>
      </c>
      <c r="B1612" s="3" t="s">
        <v>32502</v>
      </c>
      <c r="C1612" s="4">
        <v>42789.531770833331</v>
      </c>
      <c r="D1612" s="3" t="s">
        <v>31816</v>
      </c>
      <c r="E1612" s="3" t="s">
        <v>32503</v>
      </c>
      <c r="M1612" s="3" t="s">
        <v>13957</v>
      </c>
      <c r="N1612" s="3" t="s">
        <v>13956</v>
      </c>
      <c r="O1612" s="3" t="s">
        <v>25</v>
      </c>
      <c r="AI1612" s="3" t="s">
        <v>29</v>
      </c>
      <c r="AJ1612" s="3" t="s">
        <v>28</v>
      </c>
      <c r="AM1612" s="3" t="s">
        <v>24</v>
      </c>
      <c r="AZ1612" s="3" t="s">
        <v>4601</v>
      </c>
      <c r="BA1612" s="3" t="s">
        <v>4602</v>
      </c>
      <c r="BB1612" s="3" t="s">
        <v>40</v>
      </c>
      <c r="BD1612" s="3" t="s">
        <v>30</v>
      </c>
      <c r="BG1612" s="3"/>
    </row>
    <row r="1613" spans="1:59" ht="15" x14ac:dyDescent="0.2">
      <c r="A1613" s="3" t="s">
        <v>7067</v>
      </c>
      <c r="B1613" s="3" t="s">
        <v>32500</v>
      </c>
      <c r="C1613" s="4">
        <v>42789.531770833331</v>
      </c>
      <c r="D1613" s="3" t="s">
        <v>31816</v>
      </c>
      <c r="E1613" s="3" t="s">
        <v>32501</v>
      </c>
      <c r="M1613" s="3" t="s">
        <v>13957</v>
      </c>
      <c r="N1613" s="3" t="s">
        <v>13956</v>
      </c>
      <c r="O1613" s="3" t="s">
        <v>8540</v>
      </c>
      <c r="AI1613" s="3" t="s">
        <v>29</v>
      </c>
      <c r="AJ1613" s="3" t="s">
        <v>28</v>
      </c>
      <c r="AM1613" s="3" t="s">
        <v>24</v>
      </c>
      <c r="AZ1613" s="3" t="s">
        <v>3975</v>
      </c>
      <c r="BA1613" s="3" t="s">
        <v>3976</v>
      </c>
      <c r="BB1613" s="3" t="s">
        <v>341</v>
      </c>
      <c r="BD1613" s="3" t="s">
        <v>30</v>
      </c>
      <c r="BG1613" s="3"/>
    </row>
    <row r="1614" spans="1:59" ht="15" x14ac:dyDescent="0.2">
      <c r="A1614" s="3" t="s">
        <v>7041</v>
      </c>
      <c r="B1614" s="3" t="s">
        <v>32497</v>
      </c>
      <c r="C1614" s="4">
        <v>42789.531759259262</v>
      </c>
      <c r="D1614" s="3" t="s">
        <v>31816</v>
      </c>
      <c r="E1614" s="3" t="s">
        <v>32499</v>
      </c>
      <c r="M1614" s="3" t="s">
        <v>13957</v>
      </c>
      <c r="N1614" s="3" t="s">
        <v>13956</v>
      </c>
      <c r="O1614" s="3" t="s">
        <v>25</v>
      </c>
      <c r="U1614" s="3" t="s">
        <v>32498</v>
      </c>
      <c r="AI1614" s="3" t="s">
        <v>29</v>
      </c>
      <c r="AJ1614" s="3" t="s">
        <v>28</v>
      </c>
      <c r="AM1614" s="3" t="s">
        <v>24</v>
      </c>
      <c r="AN1614" s="3" t="s">
        <v>1720</v>
      </c>
      <c r="AZ1614" s="3" t="s">
        <v>3870</v>
      </c>
      <c r="BA1614" s="3" t="s">
        <v>3871</v>
      </c>
      <c r="BB1614" s="3" t="s">
        <v>672</v>
      </c>
      <c r="BD1614" s="3" t="s">
        <v>30</v>
      </c>
      <c r="BG1614" s="3"/>
    </row>
    <row r="1615" spans="1:59" ht="15" x14ac:dyDescent="0.2">
      <c r="A1615" s="3" t="s">
        <v>6971</v>
      </c>
      <c r="B1615" s="3" t="s">
        <v>32494</v>
      </c>
      <c r="C1615" s="4">
        <v>42789.531759259262</v>
      </c>
      <c r="D1615" s="3" t="s">
        <v>31816</v>
      </c>
      <c r="E1615" s="3" t="s">
        <v>32496</v>
      </c>
      <c r="M1615" s="3" t="s">
        <v>13957</v>
      </c>
      <c r="N1615" s="3" t="s">
        <v>13956</v>
      </c>
      <c r="O1615" s="3" t="s">
        <v>25</v>
      </c>
      <c r="U1615" s="3" t="s">
        <v>32495</v>
      </c>
      <c r="AI1615" s="3" t="s">
        <v>29</v>
      </c>
      <c r="AJ1615" s="3" t="s">
        <v>28</v>
      </c>
      <c r="AM1615" s="3" t="s">
        <v>24</v>
      </c>
      <c r="AN1615" s="3" t="s">
        <v>7629</v>
      </c>
      <c r="AZ1615" s="3" t="s">
        <v>1766</v>
      </c>
      <c r="BA1615" s="3" t="s">
        <v>3568</v>
      </c>
      <c r="BB1615" s="3" t="s">
        <v>643</v>
      </c>
      <c r="BD1615" s="3" t="s">
        <v>30</v>
      </c>
      <c r="BG1615" s="3"/>
    </row>
    <row r="1616" spans="1:59" ht="15" x14ac:dyDescent="0.2">
      <c r="A1616" s="3" t="s">
        <v>6789</v>
      </c>
      <c r="B1616" s="3" t="s">
        <v>32492</v>
      </c>
      <c r="C1616" s="4">
        <v>42789.531759259262</v>
      </c>
      <c r="D1616" s="3" t="s">
        <v>31816</v>
      </c>
      <c r="E1616" s="3" t="s">
        <v>32493</v>
      </c>
      <c r="M1616" s="3" t="s">
        <v>13957</v>
      </c>
      <c r="N1616" s="3" t="s">
        <v>13956</v>
      </c>
      <c r="O1616" s="3" t="s">
        <v>25</v>
      </c>
      <c r="AI1616" s="3" t="s">
        <v>29</v>
      </c>
      <c r="AJ1616" s="3" t="s">
        <v>28</v>
      </c>
      <c r="AM1616" s="3" t="s">
        <v>24</v>
      </c>
      <c r="AZ1616" s="3" t="s">
        <v>2748</v>
      </c>
      <c r="BA1616" s="3" t="s">
        <v>2749</v>
      </c>
      <c r="BB1616" s="3" t="s">
        <v>40</v>
      </c>
      <c r="BD1616" s="3" t="s">
        <v>30</v>
      </c>
      <c r="BG1616" s="3"/>
    </row>
    <row r="1617" spans="1:59" ht="15" x14ac:dyDescent="0.2">
      <c r="A1617" s="3" t="s">
        <v>6716</v>
      </c>
      <c r="B1617" s="3" t="s">
        <v>32489</v>
      </c>
      <c r="C1617" s="4">
        <v>42789.531759259262</v>
      </c>
      <c r="D1617" s="3" t="s">
        <v>31816</v>
      </c>
      <c r="E1617" s="3" t="s">
        <v>32491</v>
      </c>
      <c r="M1617" s="3" t="s">
        <v>13957</v>
      </c>
      <c r="N1617" s="3" t="s">
        <v>13956</v>
      </c>
      <c r="O1617" s="3" t="s">
        <v>25</v>
      </c>
      <c r="U1617" s="3" t="s">
        <v>32490</v>
      </c>
      <c r="AI1617" s="3" t="s">
        <v>29</v>
      </c>
      <c r="AJ1617" s="3" t="s">
        <v>28</v>
      </c>
      <c r="AM1617" s="3" t="s">
        <v>24</v>
      </c>
      <c r="AZ1617" s="3" t="s">
        <v>2391</v>
      </c>
      <c r="BA1617" s="3" t="s">
        <v>2392</v>
      </c>
      <c r="BB1617" s="3" t="s">
        <v>107</v>
      </c>
      <c r="BD1617" s="3" t="s">
        <v>30</v>
      </c>
      <c r="BG1617" s="3"/>
    </row>
    <row r="1618" spans="1:59" ht="15" x14ac:dyDescent="0.2">
      <c r="A1618" s="3" t="s">
        <v>6307</v>
      </c>
      <c r="B1618" s="3" t="s">
        <v>32487</v>
      </c>
      <c r="C1618" s="4">
        <v>42789.531759259262</v>
      </c>
      <c r="D1618" s="3" t="s">
        <v>31816</v>
      </c>
      <c r="E1618" s="3" t="s">
        <v>32488</v>
      </c>
      <c r="M1618" s="3" t="s">
        <v>13957</v>
      </c>
      <c r="N1618" s="3" t="s">
        <v>13956</v>
      </c>
      <c r="O1618" s="3" t="s">
        <v>25</v>
      </c>
      <c r="AI1618" s="3" t="s">
        <v>29</v>
      </c>
      <c r="AJ1618" s="3" t="s">
        <v>28</v>
      </c>
      <c r="AM1618" s="3" t="s">
        <v>24</v>
      </c>
      <c r="AZ1618" s="3" t="s">
        <v>115</v>
      </c>
      <c r="BA1618" s="3" t="s">
        <v>116</v>
      </c>
      <c r="BB1618" s="3" t="s">
        <v>40</v>
      </c>
      <c r="BD1618" s="3" t="s">
        <v>30</v>
      </c>
      <c r="BG1618" s="3"/>
    </row>
    <row r="1619" spans="1:59" ht="15" x14ac:dyDescent="0.2">
      <c r="A1619" s="3" t="s">
        <v>7531</v>
      </c>
      <c r="B1619" s="3" t="s">
        <v>32485</v>
      </c>
      <c r="C1619" s="4">
        <v>42789.531759259262</v>
      </c>
      <c r="D1619" s="3" t="s">
        <v>31816</v>
      </c>
      <c r="E1619" s="3" t="s">
        <v>32486</v>
      </c>
      <c r="M1619" s="3" t="s">
        <v>15490</v>
      </c>
      <c r="N1619" s="3" t="s">
        <v>15489</v>
      </c>
      <c r="O1619" s="3" t="s">
        <v>25</v>
      </c>
      <c r="AI1619" s="3" t="s">
        <v>29</v>
      </c>
      <c r="AJ1619" s="3" t="s">
        <v>28</v>
      </c>
      <c r="AM1619" s="3" t="s">
        <v>24</v>
      </c>
      <c r="AZ1619" s="3" t="s">
        <v>5931</v>
      </c>
      <c r="BA1619" s="3" t="s">
        <v>5932</v>
      </c>
      <c r="BB1619" s="3" t="s">
        <v>3984</v>
      </c>
      <c r="BD1619" s="3" t="s">
        <v>30</v>
      </c>
      <c r="BG1619" s="3"/>
    </row>
    <row r="1620" spans="1:59" ht="15" x14ac:dyDescent="0.2">
      <c r="A1620" s="3" t="s">
        <v>7207</v>
      </c>
      <c r="B1620" s="3" t="s">
        <v>32483</v>
      </c>
      <c r="C1620" s="4">
        <v>42789.531759259262</v>
      </c>
      <c r="D1620" s="3" t="s">
        <v>31816</v>
      </c>
      <c r="E1620" s="3" t="s">
        <v>32484</v>
      </c>
      <c r="M1620" s="3" t="s">
        <v>15490</v>
      </c>
      <c r="N1620" s="3" t="s">
        <v>15489</v>
      </c>
      <c r="O1620" s="3" t="s">
        <v>25</v>
      </c>
      <c r="AI1620" s="3" t="s">
        <v>29</v>
      </c>
      <c r="AJ1620" s="3" t="s">
        <v>28</v>
      </c>
      <c r="AM1620" s="3" t="s">
        <v>24</v>
      </c>
      <c r="AZ1620" s="3" t="s">
        <v>1724</v>
      </c>
      <c r="BA1620" s="3" t="s">
        <v>4574</v>
      </c>
      <c r="BB1620" s="3" t="s">
        <v>1720</v>
      </c>
      <c r="BD1620" s="3" t="s">
        <v>30</v>
      </c>
      <c r="BG1620" s="3"/>
    </row>
    <row r="1621" spans="1:59" ht="15" x14ac:dyDescent="0.2">
      <c r="A1621" s="3" t="s">
        <v>32481</v>
      </c>
      <c r="B1621" s="3" t="s">
        <v>32479</v>
      </c>
      <c r="C1621" s="4">
        <v>42789.531759259262</v>
      </c>
      <c r="D1621" s="3" t="s">
        <v>31816</v>
      </c>
      <c r="E1621" s="3" t="s">
        <v>32481</v>
      </c>
      <c r="L1621" s="3" t="s">
        <v>32482</v>
      </c>
      <c r="AZ1621" s="3" t="s">
        <v>18019</v>
      </c>
      <c r="BA1621" s="3" t="s">
        <v>32480</v>
      </c>
      <c r="BD1621" s="3" t="s">
        <v>7641</v>
      </c>
      <c r="BG1621" s="3"/>
    </row>
    <row r="1622" spans="1:59" ht="15" x14ac:dyDescent="0.2">
      <c r="A1622" s="3" t="s">
        <v>32476</v>
      </c>
      <c r="B1622" s="3" t="s">
        <v>32473</v>
      </c>
      <c r="C1622" s="4">
        <v>42789.531747685192</v>
      </c>
      <c r="D1622" s="3" t="s">
        <v>31816</v>
      </c>
      <c r="E1622" s="3" t="s">
        <v>32478</v>
      </c>
      <c r="M1622" s="3" t="s">
        <v>15490</v>
      </c>
      <c r="N1622" s="3" t="s">
        <v>15489</v>
      </c>
      <c r="O1622" s="3" t="s">
        <v>25</v>
      </c>
      <c r="U1622" s="3" t="s">
        <v>32477</v>
      </c>
      <c r="AI1622" s="3" t="s">
        <v>29</v>
      </c>
      <c r="AJ1622" s="3" t="s">
        <v>28</v>
      </c>
      <c r="AM1622" s="3" t="s">
        <v>24</v>
      </c>
      <c r="AN1622" s="3" t="s">
        <v>1720</v>
      </c>
      <c r="AZ1622" s="3" t="s">
        <v>32475</v>
      </c>
      <c r="BA1622" s="3" t="s">
        <v>32474</v>
      </c>
      <c r="BB1622" s="3" t="s">
        <v>40</v>
      </c>
      <c r="BD1622" s="3" t="s">
        <v>30</v>
      </c>
      <c r="BG1622" s="3"/>
    </row>
    <row r="1623" spans="1:59" ht="15" x14ac:dyDescent="0.2">
      <c r="A1623" s="3" t="s">
        <v>6381</v>
      </c>
      <c r="B1623" s="3" t="s">
        <v>32471</v>
      </c>
      <c r="C1623" s="4">
        <v>42789.531747685192</v>
      </c>
      <c r="D1623" s="3" t="s">
        <v>31816</v>
      </c>
      <c r="E1623" s="3" t="s">
        <v>32472</v>
      </c>
      <c r="M1623" s="3" t="s">
        <v>15490</v>
      </c>
      <c r="N1623" s="3" t="s">
        <v>15489</v>
      </c>
      <c r="O1623" s="3" t="s">
        <v>25</v>
      </c>
      <c r="AI1623" s="3" t="s">
        <v>29</v>
      </c>
      <c r="AJ1623" s="3" t="s">
        <v>28</v>
      </c>
      <c r="AM1623" s="3" t="s">
        <v>24</v>
      </c>
      <c r="AZ1623" s="3" t="s">
        <v>661</v>
      </c>
      <c r="BA1623" s="3" t="s">
        <v>662</v>
      </c>
      <c r="BB1623" s="3" t="s">
        <v>663</v>
      </c>
      <c r="BD1623" s="3" t="s">
        <v>30</v>
      </c>
      <c r="BG1623" s="3"/>
    </row>
    <row r="1624" spans="1:59" ht="15" x14ac:dyDescent="0.2">
      <c r="A1624" s="3" t="s">
        <v>32469</v>
      </c>
      <c r="B1624" s="3" t="s">
        <v>32467</v>
      </c>
      <c r="C1624" s="4">
        <v>42789.531747685192</v>
      </c>
      <c r="D1624" s="3" t="s">
        <v>31816</v>
      </c>
      <c r="E1624" s="3" t="s">
        <v>32469</v>
      </c>
      <c r="L1624" s="3" t="s">
        <v>32470</v>
      </c>
      <c r="AZ1624" s="3" t="s">
        <v>32468</v>
      </c>
      <c r="BA1624" s="3" t="s">
        <v>274</v>
      </c>
      <c r="BD1624" s="3" t="s">
        <v>7641</v>
      </c>
      <c r="BG1624" s="3"/>
    </row>
    <row r="1625" spans="1:59" ht="15" x14ac:dyDescent="0.2">
      <c r="A1625" s="3" t="s">
        <v>7372</v>
      </c>
      <c r="B1625" s="3" t="s">
        <v>32465</v>
      </c>
      <c r="C1625" s="4">
        <v>42789.531747685192</v>
      </c>
      <c r="D1625" s="3" t="s">
        <v>31816</v>
      </c>
      <c r="E1625" s="3" t="s">
        <v>32466</v>
      </c>
      <c r="M1625" s="3" t="s">
        <v>39054</v>
      </c>
      <c r="N1625" s="3" t="s">
        <v>42692</v>
      </c>
      <c r="O1625" s="3" t="s">
        <v>25</v>
      </c>
      <c r="AI1625" s="3" t="s">
        <v>29</v>
      </c>
      <c r="AJ1625" s="3" t="s">
        <v>28</v>
      </c>
      <c r="AM1625" s="3" t="s">
        <v>24</v>
      </c>
      <c r="AZ1625" s="3" t="s">
        <v>5269</v>
      </c>
      <c r="BA1625" s="3" t="s">
        <v>5270</v>
      </c>
      <c r="BB1625" s="3" t="s">
        <v>148</v>
      </c>
      <c r="BD1625" s="3" t="s">
        <v>30</v>
      </c>
      <c r="BG1625" s="3"/>
    </row>
    <row r="1626" spans="1:59" ht="15" x14ac:dyDescent="0.2">
      <c r="A1626" s="3" t="s">
        <v>7341</v>
      </c>
      <c r="B1626" s="3" t="s">
        <v>32463</v>
      </c>
      <c r="C1626" s="4">
        <v>42789.531747685192</v>
      </c>
      <c r="D1626" s="3" t="s">
        <v>31816</v>
      </c>
      <c r="E1626" s="3" t="s">
        <v>32464</v>
      </c>
      <c r="M1626" s="3" t="s">
        <v>39054</v>
      </c>
      <c r="N1626" s="3" t="s">
        <v>42692</v>
      </c>
      <c r="O1626" s="3" t="s">
        <v>25</v>
      </c>
      <c r="AI1626" s="3" t="s">
        <v>29</v>
      </c>
      <c r="AJ1626" s="3" t="s">
        <v>28</v>
      </c>
      <c r="AM1626" s="3" t="s">
        <v>24</v>
      </c>
      <c r="AZ1626" s="3" t="s">
        <v>5138</v>
      </c>
      <c r="BA1626" s="3" t="s">
        <v>5139</v>
      </c>
      <c r="BB1626" s="3" t="s">
        <v>5140</v>
      </c>
      <c r="BD1626" s="3" t="s">
        <v>30</v>
      </c>
      <c r="BG1626" s="3"/>
    </row>
    <row r="1627" spans="1:59" ht="15" x14ac:dyDescent="0.2">
      <c r="A1627" s="3" t="s">
        <v>7246</v>
      </c>
      <c r="B1627" s="3" t="s">
        <v>32461</v>
      </c>
      <c r="C1627" s="4">
        <v>42789.531747685192</v>
      </c>
      <c r="D1627" s="3" t="s">
        <v>31816</v>
      </c>
      <c r="E1627" s="3" t="s">
        <v>32462</v>
      </c>
      <c r="M1627" s="3" t="s">
        <v>39054</v>
      </c>
      <c r="N1627" s="3" t="s">
        <v>42692</v>
      </c>
      <c r="O1627" s="3" t="s">
        <v>25</v>
      </c>
      <c r="AI1627" s="3" t="s">
        <v>29</v>
      </c>
      <c r="AJ1627" s="3" t="s">
        <v>28</v>
      </c>
      <c r="AM1627" s="3" t="s">
        <v>24</v>
      </c>
      <c r="AZ1627" s="3" t="s">
        <v>4743</v>
      </c>
      <c r="BA1627" s="3" t="s">
        <v>4744</v>
      </c>
      <c r="BB1627" s="3" t="s">
        <v>107</v>
      </c>
      <c r="BD1627" s="3" t="s">
        <v>30</v>
      </c>
      <c r="BG1627" s="3"/>
    </row>
    <row r="1628" spans="1:59" ht="15" x14ac:dyDescent="0.2">
      <c r="A1628" s="3" t="s">
        <v>32459</v>
      </c>
      <c r="B1628" s="3" t="s">
        <v>32457</v>
      </c>
      <c r="C1628" s="4">
        <v>42789.531747685192</v>
      </c>
      <c r="D1628" s="3" t="s">
        <v>31816</v>
      </c>
      <c r="E1628" s="3" t="s">
        <v>32460</v>
      </c>
      <c r="M1628" s="3" t="s">
        <v>39054</v>
      </c>
      <c r="N1628" s="3" t="s">
        <v>42692</v>
      </c>
      <c r="O1628" s="3" t="s">
        <v>25</v>
      </c>
      <c r="AI1628" s="3" t="s">
        <v>29</v>
      </c>
      <c r="AJ1628" s="3" t="s">
        <v>28</v>
      </c>
      <c r="AM1628" s="3" t="s">
        <v>24</v>
      </c>
      <c r="AZ1628" s="3" t="s">
        <v>32458</v>
      </c>
      <c r="BA1628" s="3" t="s">
        <v>3409</v>
      </c>
      <c r="BB1628" s="3" t="s">
        <v>148</v>
      </c>
      <c r="BD1628" s="3" t="s">
        <v>30</v>
      </c>
      <c r="BG1628" s="3"/>
    </row>
    <row r="1629" spans="1:59" ht="15" x14ac:dyDescent="0.2">
      <c r="A1629" s="3" t="s">
        <v>6794</v>
      </c>
      <c r="B1629" s="3" t="s">
        <v>32455</v>
      </c>
      <c r="C1629" s="4">
        <v>42789.531747685192</v>
      </c>
      <c r="D1629" s="3" t="s">
        <v>31816</v>
      </c>
      <c r="E1629" s="3" t="s">
        <v>32456</v>
      </c>
      <c r="M1629" s="3" t="s">
        <v>39054</v>
      </c>
      <c r="N1629" s="3" t="s">
        <v>42692</v>
      </c>
      <c r="O1629" s="3" t="s">
        <v>25</v>
      </c>
      <c r="AI1629" s="3" t="s">
        <v>29</v>
      </c>
      <c r="AJ1629" s="3" t="s">
        <v>28</v>
      </c>
      <c r="AM1629" s="3" t="s">
        <v>24</v>
      </c>
      <c r="AZ1629" s="3" t="s">
        <v>2776</v>
      </c>
      <c r="BA1629" s="3" t="s">
        <v>2777</v>
      </c>
      <c r="BB1629" s="3" t="s">
        <v>148</v>
      </c>
      <c r="BD1629" s="3" t="s">
        <v>30</v>
      </c>
      <c r="BG1629" s="3"/>
    </row>
    <row r="1630" spans="1:59" ht="15" x14ac:dyDescent="0.2">
      <c r="A1630" s="3" t="s">
        <v>6723</v>
      </c>
      <c r="B1630" s="3" t="s">
        <v>32452</v>
      </c>
      <c r="C1630" s="4">
        <v>42789.531736111108</v>
      </c>
      <c r="D1630" s="3" t="s">
        <v>31816</v>
      </c>
      <c r="E1630" s="3" t="s">
        <v>32454</v>
      </c>
      <c r="L1630" s="3" t="s">
        <v>32453</v>
      </c>
      <c r="N1630" s="3" t="s">
        <v>2430</v>
      </c>
      <c r="O1630" s="3" t="s">
        <v>25</v>
      </c>
      <c r="AI1630" s="3" t="s">
        <v>29</v>
      </c>
      <c r="AJ1630" s="3" t="s">
        <v>28</v>
      </c>
      <c r="AM1630" s="3" t="s">
        <v>62</v>
      </c>
      <c r="AZ1630" s="3" t="s">
        <v>2427</v>
      </c>
      <c r="BA1630" s="3" t="s">
        <v>2428</v>
      </c>
      <c r="BB1630" s="3" t="s">
        <v>2429</v>
      </c>
      <c r="BD1630" s="3" t="s">
        <v>30</v>
      </c>
      <c r="BG1630" s="3"/>
    </row>
    <row r="1631" spans="1:59" ht="15" x14ac:dyDescent="0.2">
      <c r="A1631" s="3" t="s">
        <v>6300</v>
      </c>
      <c r="B1631" s="3" t="s">
        <v>32450</v>
      </c>
      <c r="C1631" s="4">
        <v>42789.531736111108</v>
      </c>
      <c r="D1631" s="3" t="s">
        <v>31816</v>
      </c>
      <c r="E1631" s="3" t="s">
        <v>32451</v>
      </c>
      <c r="M1631" s="3" t="s">
        <v>39054</v>
      </c>
      <c r="N1631" s="3" t="s">
        <v>42692</v>
      </c>
      <c r="O1631" s="3" t="s">
        <v>25</v>
      </c>
      <c r="AI1631" s="3" t="s">
        <v>29</v>
      </c>
      <c r="AJ1631" s="3" t="s">
        <v>28</v>
      </c>
      <c r="AM1631" s="3" t="s">
        <v>24</v>
      </c>
      <c r="AZ1631" s="3" t="s">
        <v>49</v>
      </c>
      <c r="BA1631" s="3" t="s">
        <v>50</v>
      </c>
      <c r="BB1631" s="3" t="s">
        <v>51</v>
      </c>
      <c r="BD1631" s="3" t="s">
        <v>30</v>
      </c>
      <c r="BG1631" s="3"/>
    </row>
    <row r="1632" spans="1:59" ht="15" x14ac:dyDescent="0.2">
      <c r="A1632" s="3" t="s">
        <v>7589</v>
      </c>
      <c r="B1632" s="3" t="s">
        <v>32448</v>
      </c>
      <c r="C1632" s="4">
        <v>42789.531736111108</v>
      </c>
      <c r="D1632" s="3" t="s">
        <v>31816</v>
      </c>
      <c r="E1632" s="3" t="s">
        <v>32449</v>
      </c>
      <c r="M1632" s="3" t="s">
        <v>15454</v>
      </c>
      <c r="N1632" s="3" t="s">
        <v>15453</v>
      </c>
      <c r="O1632" s="3" t="s">
        <v>25</v>
      </c>
      <c r="AI1632" s="3" t="s">
        <v>29</v>
      </c>
      <c r="AJ1632" s="3" t="s">
        <v>28</v>
      </c>
      <c r="AM1632" s="3" t="s">
        <v>24</v>
      </c>
      <c r="AZ1632" s="3" t="s">
        <v>6158</v>
      </c>
      <c r="BA1632" s="3" t="s">
        <v>6153</v>
      </c>
      <c r="BB1632" s="3" t="s">
        <v>40</v>
      </c>
      <c r="BD1632" s="3" t="s">
        <v>30</v>
      </c>
      <c r="BG1632" s="3"/>
    </row>
    <row r="1633" spans="1:59" ht="15" x14ac:dyDescent="0.2">
      <c r="A1633" s="3" t="s">
        <v>32446</v>
      </c>
      <c r="B1633" s="3" t="s">
        <v>32444</v>
      </c>
      <c r="C1633" s="4">
        <v>42789.531736111108</v>
      </c>
      <c r="D1633" s="3" t="s">
        <v>31816</v>
      </c>
      <c r="E1633" s="3" t="s">
        <v>32446</v>
      </c>
      <c r="L1633" s="3" t="s">
        <v>32447</v>
      </c>
      <c r="AZ1633" s="3" t="s">
        <v>4471</v>
      </c>
      <c r="BA1633" s="3" t="s">
        <v>32445</v>
      </c>
      <c r="BD1633" s="3" t="s">
        <v>7641</v>
      </c>
      <c r="BG1633" s="3"/>
    </row>
    <row r="1634" spans="1:59" ht="15" x14ac:dyDescent="0.2">
      <c r="A1634" s="3" t="s">
        <v>7076</v>
      </c>
      <c r="B1634" s="3" t="s">
        <v>32442</v>
      </c>
      <c r="C1634" s="4">
        <v>42789.531736111108</v>
      </c>
      <c r="D1634" s="3" t="s">
        <v>31816</v>
      </c>
      <c r="E1634" s="3" t="s">
        <v>32443</v>
      </c>
      <c r="M1634" s="3" t="s">
        <v>15454</v>
      </c>
      <c r="N1634" s="3" t="s">
        <v>15453</v>
      </c>
      <c r="O1634" s="3" t="s">
        <v>25</v>
      </c>
      <c r="AI1634" s="3" t="s">
        <v>29</v>
      </c>
      <c r="AJ1634" s="3" t="s">
        <v>28</v>
      </c>
      <c r="AM1634" s="3" t="s">
        <v>24</v>
      </c>
      <c r="AZ1634" s="3" t="s">
        <v>4012</v>
      </c>
      <c r="BA1634" s="3" t="s">
        <v>4013</v>
      </c>
      <c r="BB1634" s="3" t="s">
        <v>40</v>
      </c>
      <c r="BD1634" s="3" t="s">
        <v>30</v>
      </c>
      <c r="BG1634" s="3"/>
    </row>
    <row r="1635" spans="1:59" ht="15" x14ac:dyDescent="0.2">
      <c r="A1635" s="3" t="s">
        <v>32440</v>
      </c>
      <c r="B1635" s="3" t="s">
        <v>32437</v>
      </c>
      <c r="C1635" s="4">
        <v>42789.531736111108</v>
      </c>
      <c r="D1635" s="3" t="s">
        <v>31816</v>
      </c>
      <c r="E1635" s="3" t="s">
        <v>32440</v>
      </c>
      <c r="L1635" s="3" t="s">
        <v>32441</v>
      </c>
      <c r="AZ1635" s="3" t="s">
        <v>32439</v>
      </c>
      <c r="BA1635" s="3" t="s">
        <v>32438</v>
      </c>
      <c r="BD1635" s="3" t="s">
        <v>7641</v>
      </c>
      <c r="BG1635" s="3"/>
    </row>
    <row r="1636" spans="1:59" ht="15" x14ac:dyDescent="0.2">
      <c r="A1636" s="3" t="s">
        <v>32435</v>
      </c>
      <c r="B1636" s="3" t="s">
        <v>32433</v>
      </c>
      <c r="C1636" s="4">
        <v>42789.531736111108</v>
      </c>
      <c r="D1636" s="3" t="s">
        <v>31816</v>
      </c>
      <c r="E1636" s="3" t="s">
        <v>32435</v>
      </c>
      <c r="L1636" s="3" t="s">
        <v>32436</v>
      </c>
      <c r="AZ1636" s="3" t="s">
        <v>32434</v>
      </c>
      <c r="BA1636" s="3" t="s">
        <v>3335</v>
      </c>
      <c r="BD1636" s="3" t="s">
        <v>7641</v>
      </c>
      <c r="BG1636" s="3"/>
    </row>
    <row r="1637" spans="1:59" ht="15" x14ac:dyDescent="0.2">
      <c r="A1637" s="3" t="s">
        <v>7590</v>
      </c>
      <c r="B1637" s="3" t="s">
        <v>32430</v>
      </c>
      <c r="C1637" s="4">
        <v>42789.531736111108</v>
      </c>
      <c r="D1637" s="3" t="s">
        <v>31816</v>
      </c>
      <c r="E1637" s="3" t="s">
        <v>32432</v>
      </c>
      <c r="M1637" s="3" t="s">
        <v>39058</v>
      </c>
      <c r="N1637" s="3" t="s">
        <v>42740</v>
      </c>
      <c r="O1637" s="3" t="s">
        <v>25</v>
      </c>
      <c r="U1637" s="3" t="s">
        <v>32431</v>
      </c>
      <c r="AI1637" s="3" t="s">
        <v>29</v>
      </c>
      <c r="AJ1637" s="3" t="s">
        <v>28</v>
      </c>
      <c r="AM1637" s="3" t="s">
        <v>24</v>
      </c>
      <c r="AN1637" s="3" t="s">
        <v>1720</v>
      </c>
      <c r="AZ1637" s="3" t="s">
        <v>6161</v>
      </c>
      <c r="BA1637" s="3" t="s">
        <v>6153</v>
      </c>
      <c r="BB1637" s="3" t="s">
        <v>381</v>
      </c>
      <c r="BD1637" s="3" t="s">
        <v>30</v>
      </c>
      <c r="BG1637" s="3"/>
    </row>
    <row r="1638" spans="1:59" ht="15" x14ac:dyDescent="0.2">
      <c r="A1638" s="3" t="s">
        <v>7311</v>
      </c>
      <c r="B1638" s="3" t="s">
        <v>32428</v>
      </c>
      <c r="C1638" s="4">
        <v>42789.531724537039</v>
      </c>
      <c r="D1638" s="3" t="s">
        <v>31816</v>
      </c>
      <c r="E1638" s="3" t="s">
        <v>32429</v>
      </c>
      <c r="M1638" s="3" t="s">
        <v>39058</v>
      </c>
      <c r="N1638" s="3" t="s">
        <v>42740</v>
      </c>
      <c r="O1638" s="3" t="s">
        <v>25</v>
      </c>
      <c r="AI1638" s="3" t="s">
        <v>29</v>
      </c>
      <c r="AJ1638" s="3" t="s">
        <v>28</v>
      </c>
      <c r="AM1638" s="3" t="s">
        <v>24</v>
      </c>
      <c r="AZ1638" s="3" t="s">
        <v>2930</v>
      </c>
      <c r="BA1638" s="3" t="s">
        <v>4996</v>
      </c>
      <c r="BB1638" s="3" t="s">
        <v>429</v>
      </c>
      <c r="BD1638" s="3" t="s">
        <v>30</v>
      </c>
      <c r="BG1638" s="3"/>
    </row>
    <row r="1639" spans="1:59" ht="15" x14ac:dyDescent="0.2">
      <c r="A1639" s="3" t="s">
        <v>6995</v>
      </c>
      <c r="B1639" s="3" t="s">
        <v>32426</v>
      </c>
      <c r="C1639" s="4">
        <v>42789.531724537039</v>
      </c>
      <c r="D1639" s="3" t="s">
        <v>31816</v>
      </c>
      <c r="E1639" s="3" t="s">
        <v>32427</v>
      </c>
      <c r="M1639" s="3" t="s">
        <v>39058</v>
      </c>
      <c r="N1639" s="3" t="s">
        <v>42740</v>
      </c>
      <c r="O1639" s="3" t="s">
        <v>8540</v>
      </c>
      <c r="AI1639" s="3" t="s">
        <v>29</v>
      </c>
      <c r="AJ1639" s="3" t="s">
        <v>28</v>
      </c>
      <c r="AM1639" s="3" t="s">
        <v>24</v>
      </c>
      <c r="AZ1639" s="3" t="s">
        <v>3667</v>
      </c>
      <c r="BA1639" s="3" t="s">
        <v>3668</v>
      </c>
      <c r="BB1639" s="3" t="s">
        <v>184</v>
      </c>
      <c r="BD1639" s="3" t="s">
        <v>30</v>
      </c>
      <c r="BG1639" s="3"/>
    </row>
    <row r="1640" spans="1:59" ht="15" x14ac:dyDescent="0.2">
      <c r="A1640" s="3" t="s">
        <v>32424</v>
      </c>
      <c r="B1640" s="3" t="s">
        <v>32421</v>
      </c>
      <c r="C1640" s="4">
        <v>42789.531724537039</v>
      </c>
      <c r="D1640" s="3" t="s">
        <v>31816</v>
      </c>
      <c r="E1640" s="3" t="s">
        <v>32424</v>
      </c>
      <c r="L1640" s="3" t="s">
        <v>32425</v>
      </c>
      <c r="AZ1640" s="3" t="s">
        <v>32423</v>
      </c>
      <c r="BA1640" s="3" t="s">
        <v>32422</v>
      </c>
      <c r="BD1640" s="3" t="s">
        <v>7641</v>
      </c>
      <c r="BG1640" s="3"/>
    </row>
    <row r="1641" spans="1:59" ht="15" x14ac:dyDescent="0.2">
      <c r="A1641" s="3" t="s">
        <v>32419</v>
      </c>
      <c r="B1641" s="3" t="s">
        <v>32417</v>
      </c>
      <c r="C1641" s="4">
        <v>42789.531724537039</v>
      </c>
      <c r="D1641" s="3" t="s">
        <v>31816</v>
      </c>
      <c r="E1641" s="3" t="s">
        <v>32419</v>
      </c>
      <c r="L1641" s="3" t="s">
        <v>32420</v>
      </c>
      <c r="AZ1641" s="3" t="s">
        <v>19374</v>
      </c>
      <c r="BA1641" s="3" t="s">
        <v>32418</v>
      </c>
      <c r="BD1641" s="3" t="s">
        <v>7641</v>
      </c>
      <c r="BG1641" s="3"/>
    </row>
    <row r="1642" spans="1:59" ht="15" x14ac:dyDescent="0.2">
      <c r="A1642" s="3" t="s">
        <v>6593</v>
      </c>
      <c r="B1642" s="3" t="s">
        <v>32415</v>
      </c>
      <c r="C1642" s="4">
        <v>42789.531724537039</v>
      </c>
      <c r="D1642" s="3" t="s">
        <v>31816</v>
      </c>
      <c r="E1642" s="3" t="s">
        <v>32416</v>
      </c>
      <c r="M1642" s="3" t="s">
        <v>39058</v>
      </c>
      <c r="N1642" s="3" t="s">
        <v>42740</v>
      </c>
      <c r="O1642" s="3" t="s">
        <v>25</v>
      </c>
      <c r="AI1642" s="3" t="s">
        <v>29</v>
      </c>
      <c r="AJ1642" s="3" t="s">
        <v>28</v>
      </c>
      <c r="AM1642" s="3" t="s">
        <v>24</v>
      </c>
      <c r="AZ1642" s="3" t="s">
        <v>1827</v>
      </c>
      <c r="BA1642" s="3" t="s">
        <v>1828</v>
      </c>
      <c r="BB1642" s="3" t="s">
        <v>429</v>
      </c>
      <c r="BD1642" s="3" t="s">
        <v>30</v>
      </c>
      <c r="BG1642" s="3"/>
    </row>
    <row r="1643" spans="1:59" ht="15" x14ac:dyDescent="0.2">
      <c r="A1643" s="3" t="s">
        <v>7524</v>
      </c>
      <c r="B1643" s="3" t="s">
        <v>32412</v>
      </c>
      <c r="C1643" s="4">
        <v>42789.531724537039</v>
      </c>
      <c r="D1643" s="3" t="s">
        <v>31816</v>
      </c>
      <c r="E1643" s="3" t="s">
        <v>32414</v>
      </c>
      <c r="M1643" s="3" t="s">
        <v>39067</v>
      </c>
      <c r="N1643" s="3" t="s">
        <v>42746</v>
      </c>
      <c r="O1643" s="3" t="s">
        <v>25</v>
      </c>
      <c r="U1643" s="3" t="s">
        <v>32413</v>
      </c>
      <c r="AI1643" s="3" t="s">
        <v>29</v>
      </c>
      <c r="AJ1643" s="3" t="s">
        <v>28</v>
      </c>
      <c r="AM1643" s="3" t="s">
        <v>24</v>
      </c>
      <c r="AN1643" s="3" t="s">
        <v>1720</v>
      </c>
      <c r="AZ1643" s="3" t="s">
        <v>5904</v>
      </c>
      <c r="BA1643" s="3" t="s">
        <v>5905</v>
      </c>
      <c r="BB1643" s="3" t="s">
        <v>651</v>
      </c>
      <c r="BD1643" s="3" t="s">
        <v>30</v>
      </c>
      <c r="BG1643" s="3"/>
    </row>
    <row r="1644" spans="1:59" ht="15" x14ac:dyDescent="0.2">
      <c r="A1644" s="3" t="s">
        <v>7081</v>
      </c>
      <c r="B1644" s="3" t="s">
        <v>32410</v>
      </c>
      <c r="C1644" s="4">
        <v>42789.531724537039</v>
      </c>
      <c r="D1644" s="3" t="s">
        <v>31816</v>
      </c>
      <c r="E1644" s="3" t="s">
        <v>32411</v>
      </c>
      <c r="M1644" s="3" t="s">
        <v>39067</v>
      </c>
      <c r="N1644" s="3" t="s">
        <v>42746</v>
      </c>
      <c r="O1644" s="3" t="s">
        <v>25</v>
      </c>
      <c r="AI1644" s="3" t="s">
        <v>29</v>
      </c>
      <c r="AJ1644" s="3" t="s">
        <v>28</v>
      </c>
      <c r="AM1644" s="3" t="s">
        <v>24</v>
      </c>
      <c r="AZ1644" s="3" t="s">
        <v>2117</v>
      </c>
      <c r="BA1644" s="3" t="s">
        <v>4031</v>
      </c>
      <c r="BB1644" s="3" t="s">
        <v>381</v>
      </c>
      <c r="BD1644" s="3" t="s">
        <v>30</v>
      </c>
      <c r="BG1644" s="3"/>
    </row>
    <row r="1645" spans="1:59" ht="15" x14ac:dyDescent="0.2">
      <c r="A1645" s="3" t="s">
        <v>6615</v>
      </c>
      <c r="B1645" s="3" t="s">
        <v>32408</v>
      </c>
      <c r="C1645" s="4">
        <v>42789.531724537039</v>
      </c>
      <c r="D1645" s="3" t="s">
        <v>31816</v>
      </c>
      <c r="E1645" s="3" t="s">
        <v>32409</v>
      </c>
      <c r="M1645" s="3" t="s">
        <v>39067</v>
      </c>
      <c r="N1645" s="3" t="s">
        <v>42746</v>
      </c>
      <c r="O1645" s="3" t="s">
        <v>25</v>
      </c>
      <c r="AI1645" s="3" t="s">
        <v>29</v>
      </c>
      <c r="AJ1645" s="3" t="s">
        <v>28</v>
      </c>
      <c r="AM1645" s="3" t="s">
        <v>24</v>
      </c>
      <c r="AZ1645" s="3" t="s">
        <v>1938</v>
      </c>
      <c r="BA1645" s="3" t="s">
        <v>1939</v>
      </c>
      <c r="BB1645" s="3" t="s">
        <v>1940</v>
      </c>
      <c r="BD1645" s="3" t="s">
        <v>30</v>
      </c>
      <c r="BG1645" s="3"/>
    </row>
    <row r="1646" spans="1:59" ht="15" x14ac:dyDescent="0.2">
      <c r="A1646" s="3" t="s">
        <v>6587</v>
      </c>
      <c r="B1646" s="3" t="s">
        <v>32406</v>
      </c>
      <c r="C1646" s="4">
        <v>42789.531724537039</v>
      </c>
      <c r="D1646" s="3" t="s">
        <v>31816</v>
      </c>
      <c r="E1646" s="3" t="s">
        <v>32407</v>
      </c>
      <c r="M1646" s="3" t="s">
        <v>39067</v>
      </c>
      <c r="N1646" s="3" t="s">
        <v>42746</v>
      </c>
      <c r="O1646" s="3" t="s">
        <v>25</v>
      </c>
      <c r="AI1646" s="3" t="s">
        <v>29</v>
      </c>
      <c r="AJ1646" s="3" t="s">
        <v>28</v>
      </c>
      <c r="AM1646" s="3" t="s">
        <v>24</v>
      </c>
      <c r="AZ1646" s="3" t="s">
        <v>1802</v>
      </c>
      <c r="BA1646" s="3" t="s">
        <v>1803</v>
      </c>
      <c r="BB1646" s="3" t="s">
        <v>651</v>
      </c>
      <c r="BD1646" s="3" t="s">
        <v>30</v>
      </c>
      <c r="BG1646" s="3"/>
    </row>
    <row r="1647" spans="1:59" ht="15" x14ac:dyDescent="0.2">
      <c r="A1647" s="3" t="s">
        <v>32404</v>
      </c>
      <c r="B1647" s="3" t="s">
        <v>32402</v>
      </c>
      <c r="C1647" s="4">
        <v>42789.531712962962</v>
      </c>
      <c r="D1647" s="3" t="s">
        <v>31816</v>
      </c>
      <c r="E1647" s="3" t="s">
        <v>32405</v>
      </c>
      <c r="M1647" s="3" t="s">
        <v>39067</v>
      </c>
      <c r="N1647" s="3" t="s">
        <v>42746</v>
      </c>
      <c r="O1647" s="3" t="s">
        <v>25</v>
      </c>
      <c r="AI1647" s="3" t="s">
        <v>29</v>
      </c>
      <c r="AJ1647" s="3" t="s">
        <v>28</v>
      </c>
      <c r="AM1647" s="3" t="s">
        <v>24</v>
      </c>
      <c r="AZ1647" s="3" t="s">
        <v>32403</v>
      </c>
      <c r="BA1647" s="3" t="s">
        <v>30288</v>
      </c>
      <c r="BB1647" s="3" t="s">
        <v>672</v>
      </c>
      <c r="BD1647" s="3" t="s">
        <v>30</v>
      </c>
      <c r="BG1647" s="3"/>
    </row>
    <row r="1648" spans="1:59" ht="15" x14ac:dyDescent="0.2">
      <c r="A1648" s="3" t="s">
        <v>7516</v>
      </c>
      <c r="B1648" s="3" t="s">
        <v>32400</v>
      </c>
      <c r="C1648" s="4">
        <v>42789.531712962962</v>
      </c>
      <c r="D1648" s="3" t="s">
        <v>31816</v>
      </c>
      <c r="E1648" s="3" t="s">
        <v>32401</v>
      </c>
      <c r="M1648" s="3" t="s">
        <v>39056</v>
      </c>
      <c r="N1648" s="3" t="s">
        <v>42694</v>
      </c>
      <c r="O1648" s="3" t="s">
        <v>8540</v>
      </c>
      <c r="AI1648" s="3" t="s">
        <v>29</v>
      </c>
      <c r="AJ1648" s="3" t="s">
        <v>28</v>
      </c>
      <c r="AM1648" s="3" t="s">
        <v>24</v>
      </c>
      <c r="AZ1648" s="3" t="s">
        <v>5870</v>
      </c>
      <c r="BA1648" s="3" t="s">
        <v>5871</v>
      </c>
      <c r="BB1648" s="3" t="s">
        <v>410</v>
      </c>
      <c r="BD1648" s="3" t="s">
        <v>30</v>
      </c>
      <c r="BG1648" s="3"/>
    </row>
    <row r="1649" spans="1:59" ht="15" x14ac:dyDescent="0.2">
      <c r="A1649" s="3" t="s">
        <v>6804</v>
      </c>
      <c r="B1649" s="3" t="s">
        <v>32398</v>
      </c>
      <c r="C1649" s="4">
        <v>42789.531712962962</v>
      </c>
      <c r="D1649" s="3" t="s">
        <v>31816</v>
      </c>
      <c r="E1649" s="3" t="s">
        <v>32399</v>
      </c>
      <c r="M1649" s="3" t="s">
        <v>39056</v>
      </c>
      <c r="N1649" s="3" t="s">
        <v>42694</v>
      </c>
      <c r="O1649" s="3" t="s">
        <v>25</v>
      </c>
      <c r="AI1649" s="3" t="s">
        <v>29</v>
      </c>
      <c r="AJ1649" s="3" t="s">
        <v>28</v>
      </c>
      <c r="AM1649" s="3" t="s">
        <v>24</v>
      </c>
      <c r="AZ1649" s="3" t="s">
        <v>2824</v>
      </c>
      <c r="BA1649" s="3" t="s">
        <v>2825</v>
      </c>
      <c r="BB1649" s="3" t="s">
        <v>107</v>
      </c>
      <c r="BD1649" s="3" t="s">
        <v>30</v>
      </c>
      <c r="BG1649" s="3"/>
    </row>
    <row r="1650" spans="1:59" ht="15" x14ac:dyDescent="0.2">
      <c r="A1650" s="3" t="s">
        <v>6351</v>
      </c>
      <c r="B1650" s="3" t="s">
        <v>32394</v>
      </c>
      <c r="C1650" s="4">
        <v>42789.531712962962</v>
      </c>
      <c r="D1650" s="3" t="s">
        <v>31816</v>
      </c>
      <c r="E1650" s="3" t="s">
        <v>32397</v>
      </c>
      <c r="M1650" s="3" t="s">
        <v>11292</v>
      </c>
      <c r="N1650" s="3" t="s">
        <v>11288</v>
      </c>
      <c r="O1650" s="3" t="s">
        <v>25</v>
      </c>
      <c r="U1650" s="3" t="s">
        <v>32396</v>
      </c>
      <c r="W1650" s="3" t="s">
        <v>11283</v>
      </c>
      <c r="AB1650" s="3" t="s">
        <v>32395</v>
      </c>
      <c r="AI1650" s="3" t="s">
        <v>29</v>
      </c>
      <c r="AJ1650" s="3" t="s">
        <v>28</v>
      </c>
      <c r="AM1650" s="3" t="s">
        <v>24</v>
      </c>
      <c r="AZ1650" s="3" t="s">
        <v>447</v>
      </c>
      <c r="BA1650" s="3" t="s">
        <v>448</v>
      </c>
      <c r="BB1650" s="3" t="s">
        <v>449</v>
      </c>
      <c r="BD1650" s="3" t="s">
        <v>30</v>
      </c>
      <c r="BG1650" s="3"/>
    </row>
    <row r="1651" spans="1:59" ht="15" x14ac:dyDescent="0.2">
      <c r="A1651" s="3" t="s">
        <v>6435</v>
      </c>
      <c r="B1651" s="3" t="s">
        <v>32392</v>
      </c>
      <c r="C1651" s="4">
        <v>42789.531712962962</v>
      </c>
      <c r="D1651" s="3" t="s">
        <v>31816</v>
      </c>
      <c r="E1651" s="3" t="s">
        <v>32393</v>
      </c>
      <c r="M1651" s="3" t="s">
        <v>39048</v>
      </c>
      <c r="N1651" s="3" t="s">
        <v>42698</v>
      </c>
      <c r="O1651" s="3" t="s">
        <v>25</v>
      </c>
      <c r="AI1651" s="3" t="s">
        <v>29</v>
      </c>
      <c r="AJ1651" s="3" t="s">
        <v>28</v>
      </c>
      <c r="AM1651" s="3" t="s">
        <v>24</v>
      </c>
      <c r="AZ1651" s="3" t="s">
        <v>996</v>
      </c>
      <c r="BA1651" s="3" t="s">
        <v>997</v>
      </c>
      <c r="BB1651" s="3" t="s">
        <v>269</v>
      </c>
      <c r="BD1651" s="3" t="s">
        <v>30</v>
      </c>
      <c r="BG1651" s="3"/>
    </row>
    <row r="1652" spans="1:59" ht="15" x14ac:dyDescent="0.2">
      <c r="A1652" s="3" t="s">
        <v>6320</v>
      </c>
      <c r="B1652" s="3" t="s">
        <v>32390</v>
      </c>
      <c r="C1652" s="4">
        <v>42789.531712962962</v>
      </c>
      <c r="D1652" s="3" t="s">
        <v>31816</v>
      </c>
      <c r="E1652" s="3" t="s">
        <v>32391</v>
      </c>
      <c r="M1652" s="3" t="s">
        <v>39048</v>
      </c>
      <c r="N1652" s="3" t="s">
        <v>42698</v>
      </c>
      <c r="O1652" s="3" t="s">
        <v>25</v>
      </c>
      <c r="AI1652" s="3" t="s">
        <v>29</v>
      </c>
      <c r="AJ1652" s="3" t="s">
        <v>28</v>
      </c>
      <c r="AM1652" s="3" t="s">
        <v>24</v>
      </c>
      <c r="AZ1652" s="3" t="s">
        <v>227</v>
      </c>
      <c r="BA1652" s="3" t="s">
        <v>228</v>
      </c>
      <c r="BB1652" s="3" t="s">
        <v>40</v>
      </c>
      <c r="BD1652" s="3" t="s">
        <v>30</v>
      </c>
      <c r="BG1652" s="3"/>
    </row>
    <row r="1653" spans="1:59" ht="15" x14ac:dyDescent="0.2">
      <c r="A1653" s="3" t="s">
        <v>32388</v>
      </c>
      <c r="B1653" s="3" t="s">
        <v>32386</v>
      </c>
      <c r="C1653" s="4">
        <v>42789.531712962962</v>
      </c>
      <c r="D1653" s="3" t="s">
        <v>31816</v>
      </c>
      <c r="E1653" s="3" t="s">
        <v>32389</v>
      </c>
      <c r="M1653" s="3" t="s">
        <v>20126</v>
      </c>
      <c r="N1653" s="3" t="s">
        <v>20125</v>
      </c>
      <c r="O1653" s="3" t="s">
        <v>25</v>
      </c>
      <c r="AI1653" s="3" t="s">
        <v>29</v>
      </c>
      <c r="AJ1653" s="3" t="s">
        <v>28</v>
      </c>
      <c r="AM1653" s="3" t="s">
        <v>24</v>
      </c>
      <c r="AZ1653" s="3" t="s">
        <v>5440</v>
      </c>
      <c r="BA1653" s="3" t="s">
        <v>7756</v>
      </c>
      <c r="BB1653" s="3" t="s">
        <v>32387</v>
      </c>
      <c r="BD1653" s="3" t="s">
        <v>30</v>
      </c>
      <c r="BG1653" s="3"/>
    </row>
    <row r="1654" spans="1:59" ht="15" x14ac:dyDescent="0.2">
      <c r="A1654" s="3" t="s">
        <v>7226</v>
      </c>
      <c r="B1654" s="3" t="s">
        <v>32384</v>
      </c>
      <c r="C1654" s="4">
        <v>42789.531712962962</v>
      </c>
      <c r="D1654" s="3" t="s">
        <v>31816</v>
      </c>
      <c r="E1654" s="3" t="s">
        <v>32385</v>
      </c>
      <c r="M1654" s="3" t="s">
        <v>20126</v>
      </c>
      <c r="N1654" s="3" t="s">
        <v>20125</v>
      </c>
      <c r="O1654" s="3" t="s">
        <v>25</v>
      </c>
      <c r="AI1654" s="3" t="s">
        <v>29</v>
      </c>
      <c r="AJ1654" s="3" t="s">
        <v>28</v>
      </c>
      <c r="AM1654" s="3" t="s">
        <v>24</v>
      </c>
      <c r="AZ1654" s="3" t="s">
        <v>4662</v>
      </c>
      <c r="BA1654" s="3" t="s">
        <v>4663</v>
      </c>
      <c r="BB1654" s="3" t="s">
        <v>643</v>
      </c>
      <c r="BD1654" s="3" t="s">
        <v>30</v>
      </c>
      <c r="BG1654" s="3"/>
    </row>
    <row r="1655" spans="1:59" ht="15" x14ac:dyDescent="0.2">
      <c r="A1655" s="3" t="s">
        <v>7140</v>
      </c>
      <c r="B1655" s="3" t="s">
        <v>32382</v>
      </c>
      <c r="C1655" s="4">
        <v>42789.531701388893</v>
      </c>
      <c r="D1655" s="3" t="s">
        <v>31816</v>
      </c>
      <c r="E1655" s="3" t="s">
        <v>32383</v>
      </c>
      <c r="M1655" s="3" t="s">
        <v>20126</v>
      </c>
      <c r="N1655" s="3" t="s">
        <v>20125</v>
      </c>
      <c r="O1655" s="3" t="s">
        <v>25</v>
      </c>
      <c r="AI1655" s="3" t="s">
        <v>29</v>
      </c>
      <c r="AJ1655" s="3" t="s">
        <v>28</v>
      </c>
      <c r="AM1655" s="3" t="s">
        <v>24</v>
      </c>
      <c r="AZ1655" s="3" t="s">
        <v>4286</v>
      </c>
      <c r="BA1655" s="3" t="s">
        <v>4287</v>
      </c>
      <c r="BB1655" s="3" t="s">
        <v>134</v>
      </c>
      <c r="BD1655" s="3" t="s">
        <v>30</v>
      </c>
      <c r="BG1655" s="3"/>
    </row>
    <row r="1656" spans="1:59" ht="15" x14ac:dyDescent="0.2">
      <c r="A1656" s="3" t="s">
        <v>6447</v>
      </c>
      <c r="B1656" s="3" t="s">
        <v>32380</v>
      </c>
      <c r="C1656" s="4">
        <v>42789.531701388893</v>
      </c>
      <c r="D1656" s="3" t="s">
        <v>31816</v>
      </c>
      <c r="E1656" s="3" t="s">
        <v>32381</v>
      </c>
      <c r="M1656" s="3" t="s">
        <v>20126</v>
      </c>
      <c r="N1656" s="3" t="s">
        <v>20125</v>
      </c>
      <c r="O1656" s="3" t="s">
        <v>25</v>
      </c>
      <c r="AI1656" s="3" t="s">
        <v>29</v>
      </c>
      <c r="AJ1656" s="3" t="s">
        <v>28</v>
      </c>
      <c r="AM1656" s="3" t="s">
        <v>24</v>
      </c>
      <c r="AZ1656" s="3" t="s">
        <v>1058</v>
      </c>
      <c r="BA1656" s="3" t="s">
        <v>1059</v>
      </c>
      <c r="BB1656" s="3" t="s">
        <v>23</v>
      </c>
      <c r="BD1656" s="3" t="s">
        <v>30</v>
      </c>
      <c r="BG1656" s="3"/>
    </row>
    <row r="1657" spans="1:59" ht="15" x14ac:dyDescent="0.2">
      <c r="A1657" s="3" t="s">
        <v>32378</v>
      </c>
      <c r="B1657" s="3" t="s">
        <v>32375</v>
      </c>
      <c r="C1657" s="4">
        <v>42789.531701388893</v>
      </c>
      <c r="D1657" s="3" t="s">
        <v>31816</v>
      </c>
      <c r="E1657" s="3" t="s">
        <v>32378</v>
      </c>
      <c r="L1657" s="3" t="s">
        <v>32379</v>
      </c>
      <c r="AZ1657" s="3" t="s">
        <v>32377</v>
      </c>
      <c r="BA1657" s="3" t="s">
        <v>32376</v>
      </c>
      <c r="BD1657" s="3" t="s">
        <v>7641</v>
      </c>
      <c r="BG1657" s="3"/>
    </row>
    <row r="1658" spans="1:59" ht="15" x14ac:dyDescent="0.2">
      <c r="A1658" s="3" t="s">
        <v>6616</v>
      </c>
      <c r="B1658" s="3" t="s">
        <v>32373</v>
      </c>
      <c r="C1658" s="4">
        <v>42789.531701388893</v>
      </c>
      <c r="D1658" s="3" t="s">
        <v>31816</v>
      </c>
      <c r="E1658" s="3" t="s">
        <v>32374</v>
      </c>
      <c r="M1658" s="3" t="s">
        <v>39063</v>
      </c>
      <c r="N1658" s="3" t="s">
        <v>42702</v>
      </c>
      <c r="O1658" s="3" t="s">
        <v>25</v>
      </c>
      <c r="AI1658" s="3" t="s">
        <v>29</v>
      </c>
      <c r="AJ1658" s="3" t="s">
        <v>28</v>
      </c>
      <c r="AM1658" s="3" t="s">
        <v>24</v>
      </c>
      <c r="AZ1658" s="3" t="s">
        <v>1944</v>
      </c>
      <c r="BA1658" s="3" t="s">
        <v>1945</v>
      </c>
      <c r="BB1658" s="3" t="s">
        <v>1946</v>
      </c>
      <c r="BD1658" s="3" t="s">
        <v>30</v>
      </c>
      <c r="BG1658" s="3"/>
    </row>
    <row r="1659" spans="1:59" ht="15" x14ac:dyDescent="0.2">
      <c r="A1659" s="3" t="s">
        <v>6437</v>
      </c>
      <c r="B1659" s="3" t="s">
        <v>32371</v>
      </c>
      <c r="C1659" s="4">
        <v>42789.531701388893</v>
      </c>
      <c r="D1659" s="3" t="s">
        <v>31816</v>
      </c>
      <c r="E1659" s="3" t="s">
        <v>32372</v>
      </c>
      <c r="M1659" s="3" t="s">
        <v>39063</v>
      </c>
      <c r="N1659" s="3" t="s">
        <v>42702</v>
      </c>
      <c r="O1659" s="3" t="s">
        <v>8540</v>
      </c>
      <c r="AI1659" s="3" t="s">
        <v>29</v>
      </c>
      <c r="AJ1659" s="3" t="s">
        <v>28</v>
      </c>
      <c r="AM1659" s="3" t="s">
        <v>24</v>
      </c>
      <c r="AZ1659" s="3" t="s">
        <v>1006</v>
      </c>
      <c r="BA1659" s="3" t="s">
        <v>1007</v>
      </c>
      <c r="BB1659" s="3" t="s">
        <v>176</v>
      </c>
      <c r="BD1659" s="3" t="s">
        <v>30</v>
      </c>
      <c r="BG1659" s="3"/>
    </row>
    <row r="1660" spans="1:59" ht="15" x14ac:dyDescent="0.2">
      <c r="A1660" s="3" t="s">
        <v>7458</v>
      </c>
      <c r="B1660" s="3" t="s">
        <v>32369</v>
      </c>
      <c r="C1660" s="4">
        <v>42789.531701388893</v>
      </c>
      <c r="D1660" s="3" t="s">
        <v>31816</v>
      </c>
      <c r="E1660" s="3" t="s">
        <v>32370</v>
      </c>
      <c r="M1660" s="3" t="s">
        <v>42750</v>
      </c>
      <c r="N1660" s="3" t="s">
        <v>42704</v>
      </c>
      <c r="O1660" s="3" t="s">
        <v>25</v>
      </c>
      <c r="AI1660" s="3" t="s">
        <v>29</v>
      </c>
      <c r="AJ1660" s="3" t="s">
        <v>28</v>
      </c>
      <c r="AM1660" s="3" t="s">
        <v>24</v>
      </c>
      <c r="AZ1660" s="3" t="s">
        <v>4255</v>
      </c>
      <c r="BA1660" s="3" t="s">
        <v>5629</v>
      </c>
      <c r="BB1660" s="3" t="s">
        <v>1531</v>
      </c>
      <c r="BD1660" s="3" t="s">
        <v>30</v>
      </c>
      <c r="BG1660" s="3"/>
    </row>
    <row r="1661" spans="1:59" ht="15" x14ac:dyDescent="0.2">
      <c r="A1661" s="3" t="s">
        <v>32367</v>
      </c>
      <c r="B1661" s="3" t="s">
        <v>32365</v>
      </c>
      <c r="C1661" s="4">
        <v>42789.531701388893</v>
      </c>
      <c r="D1661" s="3" t="s">
        <v>31816</v>
      </c>
      <c r="E1661" s="3" t="s">
        <v>32368</v>
      </c>
      <c r="M1661" s="3" t="s">
        <v>42750</v>
      </c>
      <c r="N1661" s="3" t="s">
        <v>42704</v>
      </c>
      <c r="O1661" s="3" t="s">
        <v>25</v>
      </c>
      <c r="AI1661" s="3" t="s">
        <v>29</v>
      </c>
      <c r="AJ1661" s="3" t="s">
        <v>28</v>
      </c>
      <c r="AM1661" s="3" t="s">
        <v>24</v>
      </c>
      <c r="AZ1661" s="3" t="s">
        <v>1252</v>
      </c>
      <c r="BA1661" s="3" t="s">
        <v>32366</v>
      </c>
      <c r="BB1661" s="3" t="s">
        <v>2561</v>
      </c>
      <c r="BD1661" s="3" t="s">
        <v>30</v>
      </c>
      <c r="BG1661" s="3"/>
    </row>
    <row r="1662" spans="1:59" ht="15" x14ac:dyDescent="0.2">
      <c r="A1662" s="3" t="s">
        <v>6782</v>
      </c>
      <c r="B1662" s="3" t="s">
        <v>32363</v>
      </c>
      <c r="C1662" s="4">
        <v>42789.531701388893</v>
      </c>
      <c r="D1662" s="3" t="s">
        <v>31816</v>
      </c>
      <c r="E1662" s="3" t="s">
        <v>32364</v>
      </c>
      <c r="M1662" s="3" t="s">
        <v>42750</v>
      </c>
      <c r="N1662" s="3" t="s">
        <v>42704</v>
      </c>
      <c r="O1662" s="3" t="s">
        <v>25</v>
      </c>
      <c r="AI1662" s="3" t="s">
        <v>29</v>
      </c>
      <c r="AJ1662" s="3" t="s">
        <v>28</v>
      </c>
      <c r="AM1662" s="3" t="s">
        <v>24</v>
      </c>
      <c r="AZ1662" s="3" t="s">
        <v>2720</v>
      </c>
      <c r="BA1662" s="3" t="s">
        <v>2721</v>
      </c>
      <c r="BB1662" s="3" t="s">
        <v>1531</v>
      </c>
      <c r="BD1662" s="3" t="s">
        <v>30</v>
      </c>
      <c r="BG1662" s="3"/>
    </row>
    <row r="1663" spans="1:59" ht="15" x14ac:dyDescent="0.2">
      <c r="A1663" s="3" t="s">
        <v>6544</v>
      </c>
      <c r="B1663" s="3" t="s">
        <v>32361</v>
      </c>
      <c r="C1663" s="4">
        <v>42789.531701388893</v>
      </c>
      <c r="D1663" s="3" t="s">
        <v>31816</v>
      </c>
      <c r="E1663" s="3" t="s">
        <v>32362</v>
      </c>
      <c r="M1663" s="3" t="s">
        <v>39065</v>
      </c>
      <c r="N1663" s="3" t="s">
        <v>42706</v>
      </c>
      <c r="O1663" s="3" t="s">
        <v>25</v>
      </c>
      <c r="AI1663" s="3" t="s">
        <v>29</v>
      </c>
      <c r="AJ1663" s="3" t="s">
        <v>28</v>
      </c>
      <c r="AM1663" s="3" t="s">
        <v>24</v>
      </c>
      <c r="AZ1663" s="3" t="s">
        <v>1590</v>
      </c>
      <c r="BA1663" s="3" t="s">
        <v>1591</v>
      </c>
      <c r="BB1663" s="3" t="s">
        <v>657</v>
      </c>
      <c r="BD1663" s="3" t="s">
        <v>30</v>
      </c>
      <c r="BG1663" s="3"/>
    </row>
    <row r="1664" spans="1:59" ht="15" x14ac:dyDescent="0.2">
      <c r="A1664" s="3" t="s">
        <v>32359</v>
      </c>
      <c r="B1664" s="3" t="s">
        <v>32358</v>
      </c>
      <c r="C1664" s="4">
        <v>42789.531689814823</v>
      </c>
      <c r="D1664" s="3" t="s">
        <v>31816</v>
      </c>
      <c r="E1664" s="3" t="s">
        <v>32359</v>
      </c>
      <c r="L1664" s="3" t="s">
        <v>32360</v>
      </c>
      <c r="AZ1664" s="3" t="s">
        <v>393</v>
      </c>
      <c r="BA1664" s="3" t="s">
        <v>19549</v>
      </c>
      <c r="BD1664" s="3" t="s">
        <v>7641</v>
      </c>
      <c r="BG1664" s="3"/>
    </row>
    <row r="1665" spans="1:59" ht="15" x14ac:dyDescent="0.2">
      <c r="A1665" s="3" t="s">
        <v>6377</v>
      </c>
      <c r="B1665" s="3" t="s">
        <v>32356</v>
      </c>
      <c r="C1665" s="4">
        <v>42789.531689814823</v>
      </c>
      <c r="D1665" s="3" t="s">
        <v>31816</v>
      </c>
      <c r="E1665" s="3" t="s">
        <v>32357</v>
      </c>
      <c r="M1665" s="3" t="s">
        <v>10044</v>
      </c>
      <c r="N1665" s="3" t="s">
        <v>10043</v>
      </c>
      <c r="O1665" s="3" t="s">
        <v>8540</v>
      </c>
      <c r="AI1665" s="3" t="s">
        <v>29</v>
      </c>
      <c r="AJ1665" s="3" t="s">
        <v>28</v>
      </c>
      <c r="AM1665" s="3" t="s">
        <v>24</v>
      </c>
      <c r="AZ1665" s="3" t="s">
        <v>637</v>
      </c>
      <c r="BA1665" s="3" t="s">
        <v>638</v>
      </c>
      <c r="BB1665" s="3" t="s">
        <v>107</v>
      </c>
      <c r="BD1665" s="3" t="s">
        <v>30</v>
      </c>
      <c r="BG1665" s="3"/>
    </row>
    <row r="1666" spans="1:59" ht="15" x14ac:dyDescent="0.2">
      <c r="A1666" s="3" t="s">
        <v>7338</v>
      </c>
      <c r="B1666" s="3" t="s">
        <v>32354</v>
      </c>
      <c r="C1666" s="4">
        <v>42789.531689814823</v>
      </c>
      <c r="D1666" s="3" t="s">
        <v>31816</v>
      </c>
      <c r="E1666" s="3" t="s">
        <v>32355</v>
      </c>
      <c r="M1666" s="3" t="s">
        <v>39026</v>
      </c>
      <c r="N1666" s="3" t="s">
        <v>42710</v>
      </c>
      <c r="O1666" s="3" t="s">
        <v>25</v>
      </c>
      <c r="AI1666" s="3" t="s">
        <v>29</v>
      </c>
      <c r="AJ1666" s="3" t="s">
        <v>28</v>
      </c>
      <c r="AM1666" s="3" t="s">
        <v>24</v>
      </c>
      <c r="AZ1666" s="3" t="s">
        <v>5126</v>
      </c>
      <c r="BA1666" s="3" t="s">
        <v>5127</v>
      </c>
      <c r="BB1666" s="3" t="s">
        <v>1248</v>
      </c>
      <c r="BD1666" s="3" t="s">
        <v>30</v>
      </c>
      <c r="BG1666" s="3"/>
    </row>
    <row r="1667" spans="1:59" ht="15" x14ac:dyDescent="0.2">
      <c r="A1667" s="3" t="s">
        <v>7055</v>
      </c>
      <c r="B1667" s="3" t="s">
        <v>32352</v>
      </c>
      <c r="C1667" s="4">
        <v>42789.531689814823</v>
      </c>
      <c r="D1667" s="3" t="s">
        <v>31816</v>
      </c>
      <c r="E1667" s="3" t="s">
        <v>32353</v>
      </c>
      <c r="M1667" s="3" t="s">
        <v>39026</v>
      </c>
      <c r="N1667" s="3" t="s">
        <v>42710</v>
      </c>
      <c r="O1667" s="3" t="s">
        <v>25</v>
      </c>
      <c r="AI1667" s="3" t="s">
        <v>29</v>
      </c>
      <c r="AJ1667" s="3" t="s">
        <v>28</v>
      </c>
      <c r="AM1667" s="3" t="s">
        <v>24</v>
      </c>
      <c r="AZ1667" s="3" t="s">
        <v>3922</v>
      </c>
      <c r="BA1667" s="3" t="s">
        <v>3923</v>
      </c>
      <c r="BB1667" s="3" t="s">
        <v>3123</v>
      </c>
      <c r="BD1667" s="3" t="s">
        <v>30</v>
      </c>
      <c r="BG1667" s="3"/>
    </row>
    <row r="1668" spans="1:59" ht="15" x14ac:dyDescent="0.2">
      <c r="A1668" s="3" t="s">
        <v>6898</v>
      </c>
      <c r="B1668" s="3" t="s">
        <v>32350</v>
      </c>
      <c r="C1668" s="4">
        <v>42789.531689814823</v>
      </c>
      <c r="D1668" s="3" t="s">
        <v>31816</v>
      </c>
      <c r="E1668" s="3" t="s">
        <v>32351</v>
      </c>
      <c r="M1668" s="3" t="s">
        <v>39026</v>
      </c>
      <c r="N1668" s="3" t="s">
        <v>42710</v>
      </c>
      <c r="O1668" s="3" t="s">
        <v>8540</v>
      </c>
      <c r="AI1668" s="3" t="s">
        <v>29</v>
      </c>
      <c r="AJ1668" s="3" t="s">
        <v>28</v>
      </c>
      <c r="AM1668" s="3" t="s">
        <v>24</v>
      </c>
      <c r="AZ1668" s="3" t="s">
        <v>3237</v>
      </c>
      <c r="BA1668" s="3" t="s">
        <v>3238</v>
      </c>
      <c r="BB1668" s="3" t="s">
        <v>557</v>
      </c>
      <c r="BD1668" s="3" t="s">
        <v>30</v>
      </c>
      <c r="BG1668" s="3"/>
    </row>
    <row r="1669" spans="1:59" ht="15" x14ac:dyDescent="0.2">
      <c r="A1669" s="3" t="s">
        <v>6880</v>
      </c>
      <c r="B1669" s="3" t="s">
        <v>32347</v>
      </c>
      <c r="C1669" s="4">
        <v>42789.531689814823</v>
      </c>
      <c r="D1669" s="3" t="s">
        <v>31816</v>
      </c>
      <c r="E1669" s="3" t="s">
        <v>32349</v>
      </c>
      <c r="M1669" s="3" t="s">
        <v>7795</v>
      </c>
      <c r="N1669" s="3" t="s">
        <v>7794</v>
      </c>
      <c r="O1669" s="3" t="s">
        <v>25</v>
      </c>
      <c r="U1669" s="3" t="s">
        <v>32348</v>
      </c>
      <c r="AI1669" s="3" t="s">
        <v>29</v>
      </c>
      <c r="AJ1669" s="3" t="s">
        <v>28</v>
      </c>
      <c r="AM1669" s="3" t="s">
        <v>24</v>
      </c>
      <c r="AN1669" s="3" t="s">
        <v>1720</v>
      </c>
      <c r="AZ1669" s="3" t="s">
        <v>3164</v>
      </c>
      <c r="BA1669" s="3" t="s">
        <v>3159</v>
      </c>
      <c r="BB1669" s="3" t="s">
        <v>1178</v>
      </c>
      <c r="BD1669" s="3" t="s">
        <v>30</v>
      </c>
      <c r="BG1669" s="3"/>
    </row>
    <row r="1670" spans="1:59" ht="15" x14ac:dyDescent="0.2">
      <c r="A1670" s="3" t="s">
        <v>32345</v>
      </c>
      <c r="B1670" s="3" t="s">
        <v>32343</v>
      </c>
      <c r="C1670" s="4">
        <v>42789.531689814823</v>
      </c>
      <c r="D1670" s="3" t="s">
        <v>31816</v>
      </c>
      <c r="E1670" s="3" t="s">
        <v>32345</v>
      </c>
      <c r="L1670" s="3" t="s">
        <v>32346</v>
      </c>
      <c r="AZ1670" s="3" t="s">
        <v>10545</v>
      </c>
      <c r="BA1670" s="3" t="s">
        <v>32344</v>
      </c>
      <c r="BD1670" s="3" t="s">
        <v>7641</v>
      </c>
      <c r="BG1670" s="3"/>
    </row>
    <row r="1671" spans="1:59" ht="15" x14ac:dyDescent="0.2">
      <c r="A1671" s="3" t="s">
        <v>7542</v>
      </c>
      <c r="B1671" s="3" t="s">
        <v>32340</v>
      </c>
      <c r="C1671" s="4">
        <v>42789.531689814823</v>
      </c>
      <c r="D1671" s="3" t="s">
        <v>31816</v>
      </c>
      <c r="E1671" s="3" t="s">
        <v>32342</v>
      </c>
      <c r="M1671" s="3" t="s">
        <v>22040</v>
      </c>
      <c r="N1671" s="3" t="s">
        <v>22039</v>
      </c>
      <c r="O1671" s="3" t="s">
        <v>25</v>
      </c>
      <c r="U1671" s="3" t="s">
        <v>32341</v>
      </c>
      <c r="AI1671" s="3" t="s">
        <v>29</v>
      </c>
      <c r="AJ1671" s="3" t="s">
        <v>28</v>
      </c>
      <c r="AM1671" s="3" t="s">
        <v>24</v>
      </c>
      <c r="AN1671" s="3" t="s">
        <v>7629</v>
      </c>
      <c r="AZ1671" s="3" t="s">
        <v>5974</v>
      </c>
      <c r="BA1671" s="3" t="s">
        <v>5975</v>
      </c>
      <c r="BB1671" s="3" t="s">
        <v>643</v>
      </c>
      <c r="BD1671" s="3" t="s">
        <v>30</v>
      </c>
      <c r="BG1671" s="3"/>
    </row>
    <row r="1672" spans="1:59" ht="15" x14ac:dyDescent="0.2">
      <c r="A1672" s="3" t="s">
        <v>7362</v>
      </c>
      <c r="B1672" s="3" t="s">
        <v>32338</v>
      </c>
      <c r="C1672" s="4">
        <v>42789.531678240739</v>
      </c>
      <c r="D1672" s="3" t="s">
        <v>31816</v>
      </c>
      <c r="E1672" s="3" t="s">
        <v>32339</v>
      </c>
      <c r="M1672" s="3" t="s">
        <v>22040</v>
      </c>
      <c r="N1672" s="3" t="s">
        <v>22039</v>
      </c>
      <c r="O1672" s="3" t="s">
        <v>25</v>
      </c>
      <c r="AI1672" s="3" t="s">
        <v>29</v>
      </c>
      <c r="AJ1672" s="3" t="s">
        <v>28</v>
      </c>
      <c r="AM1672" s="3" t="s">
        <v>24</v>
      </c>
      <c r="AZ1672" s="3" t="s">
        <v>5230</v>
      </c>
      <c r="BA1672" s="3" t="s">
        <v>5231</v>
      </c>
      <c r="BB1672" s="3" t="s">
        <v>2169</v>
      </c>
      <c r="BD1672" s="3" t="s">
        <v>30</v>
      </c>
      <c r="BG1672" s="3"/>
    </row>
    <row r="1673" spans="1:59" ht="15" x14ac:dyDescent="0.2">
      <c r="A1673" s="3" t="s">
        <v>6696</v>
      </c>
      <c r="B1673" s="3" t="s">
        <v>32336</v>
      </c>
      <c r="C1673" s="4">
        <v>42789.531678240739</v>
      </c>
      <c r="D1673" s="3" t="s">
        <v>31816</v>
      </c>
      <c r="E1673" s="3" t="s">
        <v>32337</v>
      </c>
      <c r="M1673" s="3" t="s">
        <v>22040</v>
      </c>
      <c r="N1673" s="3" t="s">
        <v>22039</v>
      </c>
      <c r="O1673" s="3" t="s">
        <v>25</v>
      </c>
      <c r="AI1673" s="3" t="s">
        <v>29</v>
      </c>
      <c r="AJ1673" s="3" t="s">
        <v>28</v>
      </c>
      <c r="AM1673" s="3" t="s">
        <v>24</v>
      </c>
      <c r="AZ1673" s="3" t="s">
        <v>2302</v>
      </c>
      <c r="BA1673" s="3" t="s">
        <v>2303</v>
      </c>
      <c r="BB1673" s="3" t="s">
        <v>40</v>
      </c>
      <c r="BD1673" s="3" t="s">
        <v>30</v>
      </c>
      <c r="BG1673" s="3"/>
    </row>
    <row r="1674" spans="1:59" ht="15" x14ac:dyDescent="0.2">
      <c r="A1674" s="3" t="s">
        <v>6491</v>
      </c>
      <c r="B1674" s="3" t="s">
        <v>32334</v>
      </c>
      <c r="C1674" s="4">
        <v>42789.531678240739</v>
      </c>
      <c r="D1674" s="3" t="s">
        <v>31816</v>
      </c>
      <c r="E1674" s="3" t="s">
        <v>32335</v>
      </c>
      <c r="M1674" s="3" t="s">
        <v>22040</v>
      </c>
      <c r="N1674" s="3" t="s">
        <v>22039</v>
      </c>
      <c r="O1674" s="3" t="s">
        <v>25</v>
      </c>
      <c r="AI1674" s="3" t="s">
        <v>29</v>
      </c>
      <c r="AJ1674" s="3" t="s">
        <v>28</v>
      </c>
      <c r="AM1674" s="3" t="s">
        <v>24</v>
      </c>
      <c r="AZ1674" s="3" t="s">
        <v>1311</v>
      </c>
      <c r="BA1674" s="3" t="s">
        <v>1312</v>
      </c>
      <c r="BB1674" s="3" t="s">
        <v>1313</v>
      </c>
      <c r="BD1674" s="3" t="s">
        <v>30</v>
      </c>
      <c r="BG1674" s="3"/>
    </row>
    <row r="1675" spans="1:59" ht="15" x14ac:dyDescent="0.2">
      <c r="A1675" s="3" t="s">
        <v>6478</v>
      </c>
      <c r="B1675" s="3" t="s">
        <v>32331</v>
      </c>
      <c r="C1675" s="4">
        <v>42789.531678240739</v>
      </c>
      <c r="D1675" s="3" t="s">
        <v>31816</v>
      </c>
      <c r="E1675" s="3" t="s">
        <v>32333</v>
      </c>
      <c r="M1675" s="3" t="s">
        <v>22040</v>
      </c>
      <c r="N1675" s="3" t="s">
        <v>22039</v>
      </c>
      <c r="O1675" s="3" t="s">
        <v>25</v>
      </c>
      <c r="U1675" s="3" t="s">
        <v>32332</v>
      </c>
      <c r="AI1675" s="3" t="s">
        <v>29</v>
      </c>
      <c r="AJ1675" s="3" t="s">
        <v>28</v>
      </c>
      <c r="AM1675" s="3" t="s">
        <v>24</v>
      </c>
      <c r="AZ1675" s="3" t="s">
        <v>1247</v>
      </c>
      <c r="BA1675" s="3" t="s">
        <v>1242</v>
      </c>
      <c r="BB1675" s="3" t="s">
        <v>1248</v>
      </c>
      <c r="BD1675" s="3" t="s">
        <v>30</v>
      </c>
      <c r="BG1675" s="3"/>
    </row>
    <row r="1676" spans="1:59" ht="15" x14ac:dyDescent="0.2">
      <c r="A1676" s="3" t="s">
        <v>6468</v>
      </c>
      <c r="B1676" s="3" t="s">
        <v>32329</v>
      </c>
      <c r="C1676" s="4">
        <v>42789.531678240739</v>
      </c>
      <c r="D1676" s="3" t="s">
        <v>31816</v>
      </c>
      <c r="E1676" s="3" t="s">
        <v>32330</v>
      </c>
      <c r="M1676" s="3" t="s">
        <v>22040</v>
      </c>
      <c r="N1676" s="3" t="s">
        <v>22039</v>
      </c>
      <c r="O1676" s="3" t="s">
        <v>25</v>
      </c>
      <c r="AI1676" s="3" t="s">
        <v>29</v>
      </c>
      <c r="AJ1676" s="3" t="s">
        <v>28</v>
      </c>
      <c r="AM1676" s="3" t="s">
        <v>24</v>
      </c>
      <c r="AZ1676" s="3" t="s">
        <v>1194</v>
      </c>
      <c r="BA1676" s="3" t="s">
        <v>1195</v>
      </c>
      <c r="BB1676" s="3" t="s">
        <v>148</v>
      </c>
      <c r="BD1676" s="3" t="s">
        <v>30</v>
      </c>
      <c r="BG1676" s="3"/>
    </row>
    <row r="1677" spans="1:59" ht="15" x14ac:dyDescent="0.2">
      <c r="A1677" s="3" t="s">
        <v>6337</v>
      </c>
      <c r="B1677" s="3" t="s">
        <v>32326</v>
      </c>
      <c r="C1677" s="4">
        <v>42789.531678240739</v>
      </c>
      <c r="D1677" s="3" t="s">
        <v>31816</v>
      </c>
      <c r="E1677" s="3" t="s">
        <v>32328</v>
      </c>
      <c r="M1677" s="3" t="s">
        <v>22040</v>
      </c>
      <c r="N1677" s="3" t="s">
        <v>22039</v>
      </c>
      <c r="O1677" s="3" t="s">
        <v>25</v>
      </c>
      <c r="U1677" s="3" t="s">
        <v>32327</v>
      </c>
      <c r="AI1677" s="3" t="s">
        <v>29</v>
      </c>
      <c r="AJ1677" s="3" t="s">
        <v>28</v>
      </c>
      <c r="AM1677" s="3" t="s">
        <v>24</v>
      </c>
      <c r="AN1677" s="3" t="s">
        <v>1720</v>
      </c>
      <c r="AZ1677" s="3" t="s">
        <v>345</v>
      </c>
      <c r="BA1677" s="3" t="s">
        <v>346</v>
      </c>
      <c r="BB1677" s="3" t="s">
        <v>148</v>
      </c>
      <c r="BD1677" s="3" t="s">
        <v>30</v>
      </c>
      <c r="BG1677" s="3"/>
    </row>
    <row r="1678" spans="1:59" ht="15" x14ac:dyDescent="0.2">
      <c r="A1678" s="3" t="s">
        <v>6927</v>
      </c>
      <c r="B1678" s="3" t="s">
        <v>32324</v>
      </c>
      <c r="C1678" s="4">
        <v>42789.531678240739</v>
      </c>
      <c r="D1678" s="3" t="s">
        <v>31816</v>
      </c>
      <c r="E1678" s="3" t="s">
        <v>32325</v>
      </c>
      <c r="M1678" s="3" t="s">
        <v>39029</v>
      </c>
      <c r="N1678" s="3" t="s">
        <v>42712</v>
      </c>
      <c r="O1678" s="3" t="s">
        <v>25</v>
      </c>
      <c r="AI1678" s="3" t="s">
        <v>29</v>
      </c>
      <c r="AJ1678" s="3" t="s">
        <v>28</v>
      </c>
      <c r="AM1678" s="3" t="s">
        <v>24</v>
      </c>
      <c r="AZ1678" s="3" t="s">
        <v>3364</v>
      </c>
      <c r="BA1678" s="3" t="s">
        <v>3365</v>
      </c>
      <c r="BB1678" s="3" t="s">
        <v>672</v>
      </c>
      <c r="BD1678" s="3" t="s">
        <v>30</v>
      </c>
      <c r="BG1678" s="3"/>
    </row>
    <row r="1679" spans="1:59" ht="15" x14ac:dyDescent="0.2">
      <c r="A1679" s="3" t="s">
        <v>32322</v>
      </c>
      <c r="B1679" s="3" t="s">
        <v>32318</v>
      </c>
      <c r="C1679" s="4">
        <v>42789.531678240739</v>
      </c>
      <c r="D1679" s="3" t="s">
        <v>31816</v>
      </c>
      <c r="E1679" s="3" t="s">
        <v>32323</v>
      </c>
      <c r="M1679" s="3" t="s">
        <v>39029</v>
      </c>
      <c r="N1679" s="3" t="s">
        <v>42712</v>
      </c>
      <c r="O1679" s="3" t="s">
        <v>8540</v>
      </c>
      <c r="AI1679" s="3" t="s">
        <v>29</v>
      </c>
      <c r="AJ1679" s="3" t="s">
        <v>28</v>
      </c>
      <c r="AM1679" s="3" t="s">
        <v>24</v>
      </c>
      <c r="AZ1679" s="3" t="s">
        <v>32321</v>
      </c>
      <c r="BA1679" s="3" t="s">
        <v>32320</v>
      </c>
      <c r="BB1679" s="3" t="s">
        <v>32319</v>
      </c>
      <c r="BD1679" s="3" t="s">
        <v>30</v>
      </c>
      <c r="BG1679" s="3"/>
    </row>
    <row r="1680" spans="1:59" ht="15" x14ac:dyDescent="0.2">
      <c r="A1680" s="3" t="s">
        <v>32317</v>
      </c>
      <c r="B1680" s="3" t="s">
        <v>32315</v>
      </c>
      <c r="C1680" s="4">
        <v>42789.531678240739</v>
      </c>
      <c r="D1680" s="3" t="s">
        <v>31816</v>
      </c>
      <c r="E1680" s="3" t="s">
        <v>32317</v>
      </c>
      <c r="L1680" s="3" t="s">
        <v>32312</v>
      </c>
      <c r="AZ1680" s="3" t="s">
        <v>1994</v>
      </c>
      <c r="BA1680" s="3" t="s">
        <v>32316</v>
      </c>
      <c r="BD1680" s="3" t="s">
        <v>7641</v>
      </c>
      <c r="BG1680" s="3"/>
    </row>
    <row r="1681" spans="1:59" ht="15" x14ac:dyDescent="0.2">
      <c r="A1681" s="3" t="s">
        <v>6819</v>
      </c>
      <c r="B1681" s="3" t="s">
        <v>32313</v>
      </c>
      <c r="C1681" s="4">
        <v>42789.531666666669</v>
      </c>
      <c r="D1681" s="3" t="s">
        <v>31816</v>
      </c>
      <c r="E1681" s="3" t="s">
        <v>32314</v>
      </c>
      <c r="M1681" s="3" t="s">
        <v>8229</v>
      </c>
      <c r="N1681" s="3" t="s">
        <v>8228</v>
      </c>
      <c r="O1681" s="3" t="s">
        <v>25</v>
      </c>
      <c r="AI1681" s="3" t="s">
        <v>29</v>
      </c>
      <c r="AJ1681" s="3" t="s">
        <v>28</v>
      </c>
      <c r="AM1681" s="3" t="s">
        <v>24</v>
      </c>
      <c r="AZ1681" s="3" t="s">
        <v>2892</v>
      </c>
      <c r="BA1681" s="3" t="s">
        <v>2886</v>
      </c>
      <c r="BB1681" s="3" t="s">
        <v>40</v>
      </c>
      <c r="BD1681" s="3" t="s">
        <v>30</v>
      </c>
      <c r="BG1681" s="3"/>
    </row>
    <row r="1682" spans="1:59" ht="15" x14ac:dyDescent="0.2">
      <c r="A1682" s="3" t="s">
        <v>32311</v>
      </c>
      <c r="B1682" s="3" t="s">
        <v>32309</v>
      </c>
      <c r="C1682" s="4">
        <v>42789.531666666669</v>
      </c>
      <c r="D1682" s="3" t="s">
        <v>31816</v>
      </c>
      <c r="E1682" s="3" t="s">
        <v>32311</v>
      </c>
      <c r="L1682" s="3" t="s">
        <v>32312</v>
      </c>
      <c r="AZ1682" s="3" t="s">
        <v>32310</v>
      </c>
      <c r="BA1682" s="3" t="s">
        <v>313</v>
      </c>
      <c r="BD1682" s="3" t="s">
        <v>7641</v>
      </c>
      <c r="BG1682" s="3"/>
    </row>
    <row r="1683" spans="1:59" ht="15" x14ac:dyDescent="0.2">
      <c r="A1683" s="3" t="s">
        <v>6893</v>
      </c>
      <c r="B1683" s="3" t="s">
        <v>32307</v>
      </c>
      <c r="C1683" s="4">
        <v>42789.531666666669</v>
      </c>
      <c r="D1683" s="3" t="s">
        <v>31816</v>
      </c>
      <c r="E1683" s="3" t="s">
        <v>32308</v>
      </c>
      <c r="M1683" s="3" t="s">
        <v>39043</v>
      </c>
      <c r="N1683" s="3" t="s">
        <v>42716</v>
      </c>
      <c r="O1683" s="3" t="s">
        <v>25</v>
      </c>
      <c r="AI1683" s="3" t="s">
        <v>29</v>
      </c>
      <c r="AJ1683" s="3" t="s">
        <v>28</v>
      </c>
      <c r="AM1683" s="3" t="s">
        <v>24</v>
      </c>
      <c r="AZ1683" s="3" t="s">
        <v>3219</v>
      </c>
      <c r="BA1683" s="3" t="s">
        <v>3206</v>
      </c>
      <c r="BB1683" s="3" t="s">
        <v>40</v>
      </c>
      <c r="BD1683" s="3" t="s">
        <v>30</v>
      </c>
      <c r="BG1683" s="3"/>
    </row>
    <row r="1684" spans="1:59" ht="15" x14ac:dyDescent="0.2">
      <c r="A1684" s="3" t="s">
        <v>6303</v>
      </c>
      <c r="B1684" s="3" t="s">
        <v>32305</v>
      </c>
      <c r="C1684" s="4">
        <v>42789.531666666669</v>
      </c>
      <c r="D1684" s="3" t="s">
        <v>31816</v>
      </c>
      <c r="E1684" s="3" t="s">
        <v>32306</v>
      </c>
      <c r="M1684" s="3" t="s">
        <v>39043</v>
      </c>
      <c r="N1684" s="3" t="s">
        <v>42716</v>
      </c>
      <c r="O1684" s="3" t="s">
        <v>25</v>
      </c>
      <c r="AI1684" s="3" t="s">
        <v>29</v>
      </c>
      <c r="AJ1684" s="3" t="s">
        <v>28</v>
      </c>
      <c r="AM1684" s="3" t="s">
        <v>24</v>
      </c>
      <c r="AZ1684" s="3" t="s">
        <v>78</v>
      </c>
      <c r="BA1684" s="3" t="s">
        <v>79</v>
      </c>
      <c r="BB1684" s="3" t="s">
        <v>80</v>
      </c>
      <c r="BD1684" s="3" t="s">
        <v>30</v>
      </c>
      <c r="BG1684" s="3"/>
    </row>
    <row r="1685" spans="1:59" ht="15" x14ac:dyDescent="0.2">
      <c r="A1685" s="3" t="s">
        <v>32303</v>
      </c>
      <c r="B1685" s="3" t="s">
        <v>32300</v>
      </c>
      <c r="C1685" s="4">
        <v>42789.531666666669</v>
      </c>
      <c r="D1685" s="3" t="s">
        <v>31816</v>
      </c>
      <c r="E1685" s="3" t="s">
        <v>32303</v>
      </c>
      <c r="L1685" s="3" t="s">
        <v>32304</v>
      </c>
      <c r="AZ1685" s="3" t="s">
        <v>32302</v>
      </c>
      <c r="BA1685" s="3" t="s">
        <v>32301</v>
      </c>
      <c r="BD1685" s="3" t="s">
        <v>7641</v>
      </c>
      <c r="BG1685" s="3"/>
    </row>
    <row r="1686" spans="1:59" ht="15" x14ac:dyDescent="0.2">
      <c r="A1686" s="3" t="s">
        <v>7269</v>
      </c>
      <c r="B1686" s="3" t="s">
        <v>32298</v>
      </c>
      <c r="C1686" s="4">
        <v>42789.531666666669</v>
      </c>
      <c r="D1686" s="3" t="s">
        <v>31816</v>
      </c>
      <c r="E1686" s="3" t="s">
        <v>32299</v>
      </c>
      <c r="M1686" s="3" t="s">
        <v>39030</v>
      </c>
      <c r="N1686" s="3" t="s">
        <v>42718</v>
      </c>
      <c r="O1686" s="3" t="s">
        <v>25</v>
      </c>
      <c r="AI1686" s="3" t="s">
        <v>29</v>
      </c>
      <c r="AJ1686" s="3" t="s">
        <v>28</v>
      </c>
      <c r="AM1686" s="3" t="s">
        <v>24</v>
      </c>
      <c r="AZ1686" s="3" t="s">
        <v>3508</v>
      </c>
      <c r="BA1686" s="3" t="s">
        <v>4837</v>
      </c>
      <c r="BB1686" s="3" t="s">
        <v>4838</v>
      </c>
      <c r="BD1686" s="3" t="s">
        <v>30</v>
      </c>
      <c r="BG1686" s="3"/>
    </row>
    <row r="1687" spans="1:59" ht="15" x14ac:dyDescent="0.2">
      <c r="A1687" s="3" t="s">
        <v>32296</v>
      </c>
      <c r="B1687" s="3" t="s">
        <v>32293</v>
      </c>
      <c r="C1687" s="4">
        <v>42789.531666666669</v>
      </c>
      <c r="D1687" s="3" t="s">
        <v>31816</v>
      </c>
      <c r="E1687" s="3" t="s">
        <v>32296</v>
      </c>
      <c r="L1687" s="3" t="s">
        <v>32297</v>
      </c>
      <c r="AZ1687" s="3" t="s">
        <v>32295</v>
      </c>
      <c r="BA1687" s="3" t="s">
        <v>32294</v>
      </c>
      <c r="BD1687" s="3" t="s">
        <v>7641</v>
      </c>
      <c r="BG1687" s="3"/>
    </row>
    <row r="1688" spans="1:59" ht="15" x14ac:dyDescent="0.2">
      <c r="A1688" s="3" t="s">
        <v>32291</v>
      </c>
      <c r="B1688" s="3" t="s">
        <v>32289</v>
      </c>
      <c r="C1688" s="4">
        <v>42789.531666666669</v>
      </c>
      <c r="D1688" s="3" t="s">
        <v>31816</v>
      </c>
      <c r="E1688" s="3" t="s">
        <v>32291</v>
      </c>
      <c r="L1688" s="3" t="s">
        <v>32292</v>
      </c>
      <c r="AZ1688" s="3" t="s">
        <v>1032</v>
      </c>
      <c r="BA1688" s="3" t="s">
        <v>32290</v>
      </c>
      <c r="BD1688" s="3" t="s">
        <v>7641</v>
      </c>
      <c r="BG1688" s="3"/>
    </row>
    <row r="1689" spans="1:59" ht="15" x14ac:dyDescent="0.2">
      <c r="A1689" s="3" t="s">
        <v>32287</v>
      </c>
      <c r="B1689" s="3" t="s">
        <v>32285</v>
      </c>
      <c r="C1689" s="4">
        <v>42789.531666666669</v>
      </c>
      <c r="D1689" s="3" t="s">
        <v>31816</v>
      </c>
      <c r="E1689" s="3" t="s">
        <v>32287</v>
      </c>
      <c r="L1689" s="3" t="s">
        <v>32288</v>
      </c>
      <c r="AZ1689" s="3" t="s">
        <v>32286</v>
      </c>
      <c r="BA1689" s="3" t="s">
        <v>8600</v>
      </c>
      <c r="BD1689" s="3" t="s">
        <v>7641</v>
      </c>
      <c r="BG1689" s="3"/>
    </row>
    <row r="1690" spans="1:59" ht="15" x14ac:dyDescent="0.2">
      <c r="A1690" s="3" t="s">
        <v>6639</v>
      </c>
      <c r="B1690" s="3" t="s">
        <v>32283</v>
      </c>
      <c r="C1690" s="4">
        <v>42789.531655092593</v>
      </c>
      <c r="D1690" s="3" t="s">
        <v>31816</v>
      </c>
      <c r="E1690" s="3" t="s">
        <v>32284</v>
      </c>
      <c r="M1690" s="3" t="s">
        <v>39030</v>
      </c>
      <c r="N1690" s="3" t="s">
        <v>42718</v>
      </c>
      <c r="O1690" s="3" t="s">
        <v>25</v>
      </c>
      <c r="AI1690" s="3" t="s">
        <v>29</v>
      </c>
      <c r="AJ1690" s="3" t="s">
        <v>28</v>
      </c>
      <c r="AM1690" s="3" t="s">
        <v>24</v>
      </c>
      <c r="AZ1690" s="3" t="s">
        <v>2051</v>
      </c>
      <c r="BA1690" s="3" t="s">
        <v>2048</v>
      </c>
      <c r="BB1690" s="3" t="s">
        <v>429</v>
      </c>
      <c r="BD1690" s="3" t="s">
        <v>30</v>
      </c>
      <c r="BG1690" s="3"/>
    </row>
    <row r="1691" spans="1:59" ht="15" x14ac:dyDescent="0.2">
      <c r="A1691" s="3" t="s">
        <v>7346</v>
      </c>
      <c r="B1691" s="3" t="s">
        <v>32281</v>
      </c>
      <c r="C1691" s="4">
        <v>42789.531655092593</v>
      </c>
      <c r="D1691" s="3" t="s">
        <v>31816</v>
      </c>
      <c r="E1691" s="3" t="s">
        <v>32282</v>
      </c>
      <c r="M1691" s="3" t="s">
        <v>9059</v>
      </c>
      <c r="N1691" s="3" t="s">
        <v>9058</v>
      </c>
      <c r="O1691" s="3" t="s">
        <v>25</v>
      </c>
      <c r="AI1691" s="3" t="s">
        <v>29</v>
      </c>
      <c r="AJ1691" s="3" t="s">
        <v>28</v>
      </c>
      <c r="AM1691" s="3" t="s">
        <v>24</v>
      </c>
      <c r="AZ1691" s="3" t="s">
        <v>5159</v>
      </c>
      <c r="BA1691" s="3" t="s">
        <v>5160</v>
      </c>
      <c r="BB1691" s="3" t="s">
        <v>4592</v>
      </c>
      <c r="BD1691" s="3" t="s">
        <v>30</v>
      </c>
      <c r="BG1691" s="3"/>
    </row>
    <row r="1692" spans="1:59" ht="15" x14ac:dyDescent="0.2">
      <c r="A1692" s="3" t="s">
        <v>6869</v>
      </c>
      <c r="B1692" s="3" t="s">
        <v>32279</v>
      </c>
      <c r="C1692" s="4">
        <v>42789.531655092593</v>
      </c>
      <c r="D1692" s="3" t="s">
        <v>31816</v>
      </c>
      <c r="E1692" s="3" t="s">
        <v>32280</v>
      </c>
      <c r="M1692" s="3" t="s">
        <v>9173</v>
      </c>
      <c r="N1692" s="3" t="s">
        <v>9172</v>
      </c>
      <c r="O1692" s="3" t="s">
        <v>25</v>
      </c>
      <c r="AI1692" s="3" t="s">
        <v>29</v>
      </c>
      <c r="AJ1692" s="3" t="s">
        <v>28</v>
      </c>
      <c r="AM1692" s="3" t="s">
        <v>24</v>
      </c>
      <c r="AZ1692" s="3" t="s">
        <v>3115</v>
      </c>
      <c r="BA1692" s="3" t="s">
        <v>3116</v>
      </c>
      <c r="BB1692" s="3" t="s">
        <v>3117</v>
      </c>
      <c r="BD1692" s="3" t="s">
        <v>30</v>
      </c>
      <c r="BG1692" s="3"/>
    </row>
    <row r="1693" spans="1:59" ht="15" x14ac:dyDescent="0.2">
      <c r="A1693" s="3" t="s">
        <v>7577</v>
      </c>
      <c r="B1693" s="3" t="s">
        <v>32277</v>
      </c>
      <c r="C1693" s="4">
        <v>42789.531655092593</v>
      </c>
      <c r="D1693" s="3" t="s">
        <v>31816</v>
      </c>
      <c r="E1693" s="3" t="s">
        <v>32278</v>
      </c>
      <c r="M1693" s="3" t="s">
        <v>39036</v>
      </c>
      <c r="N1693" s="3" t="s">
        <v>9280</v>
      </c>
      <c r="O1693" s="3" t="s">
        <v>25</v>
      </c>
      <c r="AI1693" s="3" t="s">
        <v>29</v>
      </c>
      <c r="AJ1693" s="3" t="s">
        <v>28</v>
      </c>
      <c r="AM1693" s="3" t="s">
        <v>24</v>
      </c>
      <c r="AZ1693" s="3" t="s">
        <v>5878</v>
      </c>
      <c r="BA1693" s="3" t="s">
        <v>6114</v>
      </c>
      <c r="BB1693" s="3" t="s">
        <v>2209</v>
      </c>
      <c r="BD1693" s="3" t="s">
        <v>30</v>
      </c>
      <c r="BG1693" s="3"/>
    </row>
    <row r="1694" spans="1:59" ht="15" x14ac:dyDescent="0.2">
      <c r="A1694" s="3" t="s">
        <v>7552</v>
      </c>
      <c r="B1694" s="3" t="s">
        <v>32275</v>
      </c>
      <c r="C1694" s="4">
        <v>42789.531655092593</v>
      </c>
      <c r="D1694" s="3" t="s">
        <v>31816</v>
      </c>
      <c r="E1694" s="3" t="s">
        <v>32276</v>
      </c>
      <c r="M1694" s="3" t="s">
        <v>39036</v>
      </c>
      <c r="N1694" s="3" t="s">
        <v>9280</v>
      </c>
      <c r="O1694" s="3" t="s">
        <v>25</v>
      </c>
      <c r="AI1694" s="3" t="s">
        <v>29</v>
      </c>
      <c r="AJ1694" s="3" t="s">
        <v>28</v>
      </c>
      <c r="AM1694" s="3" t="s">
        <v>24</v>
      </c>
      <c r="AZ1694" s="3" t="s">
        <v>3241</v>
      </c>
      <c r="BA1694" s="3" t="s">
        <v>6015</v>
      </c>
      <c r="BB1694" s="3" t="s">
        <v>252</v>
      </c>
      <c r="BD1694" s="3" t="s">
        <v>30</v>
      </c>
      <c r="BG1694" s="3"/>
    </row>
    <row r="1695" spans="1:59" ht="15" x14ac:dyDescent="0.2">
      <c r="A1695" s="3" t="s">
        <v>32273</v>
      </c>
      <c r="B1695" s="3" t="s">
        <v>32270</v>
      </c>
      <c r="C1695" s="4">
        <v>42789.531655092593</v>
      </c>
      <c r="D1695" s="3" t="s">
        <v>31816</v>
      </c>
      <c r="E1695" s="3" t="s">
        <v>32273</v>
      </c>
      <c r="L1695" s="3" t="s">
        <v>32274</v>
      </c>
      <c r="AZ1695" s="3" t="s">
        <v>32272</v>
      </c>
      <c r="BA1695" s="3" t="s">
        <v>32271</v>
      </c>
      <c r="BD1695" s="3" t="s">
        <v>7641</v>
      </c>
      <c r="BG1695" s="3"/>
    </row>
    <row r="1696" spans="1:59" ht="15" x14ac:dyDescent="0.2">
      <c r="A1696" s="3" t="s">
        <v>7029</v>
      </c>
      <c r="B1696" s="3" t="s">
        <v>32268</v>
      </c>
      <c r="C1696" s="4">
        <v>42789.531655092593</v>
      </c>
      <c r="D1696" s="3" t="s">
        <v>31816</v>
      </c>
      <c r="E1696" s="3" t="s">
        <v>32269</v>
      </c>
      <c r="M1696" s="3" t="s">
        <v>39036</v>
      </c>
      <c r="N1696" s="3" t="s">
        <v>9280</v>
      </c>
      <c r="O1696" s="3" t="s">
        <v>25</v>
      </c>
      <c r="AI1696" s="3" t="s">
        <v>29</v>
      </c>
      <c r="AJ1696" s="3" t="s">
        <v>28</v>
      </c>
      <c r="AM1696" s="3" t="s">
        <v>24</v>
      </c>
      <c r="AZ1696" s="3" t="s">
        <v>3816</v>
      </c>
      <c r="BA1696" s="3" t="s">
        <v>3817</v>
      </c>
      <c r="BB1696" s="3" t="s">
        <v>252</v>
      </c>
      <c r="BD1696" s="3" t="s">
        <v>30</v>
      </c>
      <c r="BG1696" s="3"/>
    </row>
    <row r="1697" spans="1:59" ht="15" x14ac:dyDescent="0.2">
      <c r="A1697" s="3" t="s">
        <v>32265</v>
      </c>
      <c r="B1697" s="3" t="s">
        <v>32262</v>
      </c>
      <c r="C1697" s="4">
        <v>42789.531655092593</v>
      </c>
      <c r="D1697" s="3" t="s">
        <v>31816</v>
      </c>
      <c r="E1697" s="3" t="s">
        <v>32267</v>
      </c>
      <c r="L1697" s="3" t="s">
        <v>32266</v>
      </c>
      <c r="M1697" s="3" t="s">
        <v>39036</v>
      </c>
      <c r="N1697" s="3" t="s">
        <v>9280</v>
      </c>
      <c r="O1697" s="3" t="s">
        <v>25</v>
      </c>
      <c r="AI1697" s="3" t="s">
        <v>29</v>
      </c>
      <c r="AJ1697" s="3" t="s">
        <v>28</v>
      </c>
      <c r="AM1697" s="3" t="s">
        <v>24</v>
      </c>
      <c r="AZ1697" s="3" t="s">
        <v>32264</v>
      </c>
      <c r="BA1697" s="3" t="s">
        <v>32263</v>
      </c>
      <c r="BB1697" s="3" t="s">
        <v>952</v>
      </c>
      <c r="BD1697" s="3" t="s">
        <v>30</v>
      </c>
      <c r="BG1697" s="3"/>
    </row>
    <row r="1698" spans="1:59" ht="15" x14ac:dyDescent="0.2">
      <c r="A1698" s="3" t="s">
        <v>6734</v>
      </c>
      <c r="B1698" s="3" t="s">
        <v>32260</v>
      </c>
      <c r="C1698" s="4">
        <v>42789.531643518523</v>
      </c>
      <c r="D1698" s="3" t="s">
        <v>31816</v>
      </c>
      <c r="E1698" s="3" t="s">
        <v>32261</v>
      </c>
      <c r="M1698" s="3" t="s">
        <v>39036</v>
      </c>
      <c r="N1698" s="3" t="s">
        <v>9280</v>
      </c>
      <c r="O1698" s="3" t="s">
        <v>25</v>
      </c>
      <c r="AI1698" s="3" t="s">
        <v>29</v>
      </c>
      <c r="AJ1698" s="3" t="s">
        <v>28</v>
      </c>
      <c r="AM1698" s="3" t="s">
        <v>24</v>
      </c>
      <c r="AZ1698" s="3" t="s">
        <v>2486</v>
      </c>
      <c r="BA1698" s="3" t="s">
        <v>2487</v>
      </c>
      <c r="BB1698" s="3" t="s">
        <v>203</v>
      </c>
      <c r="BD1698" s="3" t="s">
        <v>30</v>
      </c>
      <c r="BG1698" s="3"/>
    </row>
    <row r="1699" spans="1:59" ht="15" x14ac:dyDescent="0.2">
      <c r="A1699" s="3" t="s">
        <v>7554</v>
      </c>
      <c r="B1699" s="3" t="s">
        <v>32258</v>
      </c>
      <c r="C1699" s="4">
        <v>42789.531643518523</v>
      </c>
      <c r="D1699" s="3" t="s">
        <v>31816</v>
      </c>
      <c r="E1699" s="3" t="s">
        <v>32259</v>
      </c>
      <c r="M1699" s="3" t="s">
        <v>25266</v>
      </c>
      <c r="N1699" s="3" t="s">
        <v>19581</v>
      </c>
      <c r="O1699" s="3" t="s">
        <v>25</v>
      </c>
      <c r="AI1699" s="3" t="s">
        <v>29</v>
      </c>
      <c r="AJ1699" s="3" t="s">
        <v>28</v>
      </c>
      <c r="AM1699" s="3" t="s">
        <v>24</v>
      </c>
      <c r="AZ1699" s="3" t="s">
        <v>6022</v>
      </c>
      <c r="BA1699" s="3" t="s">
        <v>6023</v>
      </c>
      <c r="BB1699" s="3" t="s">
        <v>6024</v>
      </c>
      <c r="BD1699" s="3" t="s">
        <v>30</v>
      </c>
      <c r="BG1699" s="3"/>
    </row>
    <row r="1700" spans="1:59" ht="15" x14ac:dyDescent="0.2">
      <c r="A1700" s="3" t="s">
        <v>7528</v>
      </c>
      <c r="B1700" s="3" t="s">
        <v>32256</v>
      </c>
      <c r="C1700" s="4">
        <v>42789.531643518523</v>
      </c>
      <c r="D1700" s="3" t="s">
        <v>31816</v>
      </c>
      <c r="E1700" s="3" t="s">
        <v>32257</v>
      </c>
      <c r="M1700" s="3" t="s">
        <v>25266</v>
      </c>
      <c r="N1700" s="3" t="s">
        <v>19581</v>
      </c>
      <c r="O1700" s="3" t="s">
        <v>25</v>
      </c>
      <c r="AI1700" s="3" t="s">
        <v>29</v>
      </c>
      <c r="AJ1700" s="3" t="s">
        <v>28</v>
      </c>
      <c r="AM1700" s="3" t="s">
        <v>24</v>
      </c>
      <c r="AZ1700" s="3" t="s">
        <v>5918</v>
      </c>
      <c r="BA1700" s="3" t="s">
        <v>5919</v>
      </c>
      <c r="BB1700" s="3" t="s">
        <v>5920</v>
      </c>
      <c r="BD1700" s="3" t="s">
        <v>30</v>
      </c>
      <c r="BG1700" s="3"/>
    </row>
    <row r="1701" spans="1:59" ht="15" x14ac:dyDescent="0.2">
      <c r="A1701" s="3" t="s">
        <v>7502</v>
      </c>
      <c r="B1701" s="3" t="s">
        <v>32254</v>
      </c>
      <c r="C1701" s="4">
        <v>42789.531643518523</v>
      </c>
      <c r="D1701" s="3" t="s">
        <v>31816</v>
      </c>
      <c r="E1701" s="3" t="s">
        <v>32255</v>
      </c>
      <c r="M1701" s="3" t="s">
        <v>25266</v>
      </c>
      <c r="N1701" s="3" t="s">
        <v>19581</v>
      </c>
      <c r="O1701" s="3" t="s">
        <v>25</v>
      </c>
      <c r="AI1701" s="3" t="s">
        <v>29</v>
      </c>
      <c r="AJ1701" s="3" t="s">
        <v>28</v>
      </c>
      <c r="AM1701" s="3" t="s">
        <v>24</v>
      </c>
      <c r="AZ1701" s="3" t="s">
        <v>5810</v>
      </c>
      <c r="BA1701" s="3" t="s">
        <v>5811</v>
      </c>
      <c r="BB1701" s="3" t="s">
        <v>4236</v>
      </c>
      <c r="BD1701" s="3" t="s">
        <v>30</v>
      </c>
      <c r="BG1701" s="3"/>
    </row>
    <row r="1702" spans="1:59" ht="15" x14ac:dyDescent="0.2">
      <c r="A1702" s="3" t="s">
        <v>7431</v>
      </c>
      <c r="B1702" s="3" t="s">
        <v>32251</v>
      </c>
      <c r="C1702" s="4">
        <v>42789.531643518523</v>
      </c>
      <c r="D1702" s="3" t="s">
        <v>31816</v>
      </c>
      <c r="E1702" s="3" t="s">
        <v>32253</v>
      </c>
      <c r="M1702" s="3" t="s">
        <v>25266</v>
      </c>
      <c r="N1702" s="3" t="s">
        <v>19581</v>
      </c>
      <c r="O1702" s="3" t="s">
        <v>25</v>
      </c>
      <c r="U1702" s="3" t="s">
        <v>32252</v>
      </c>
      <c r="AI1702" s="3" t="s">
        <v>29</v>
      </c>
      <c r="AJ1702" s="3" t="s">
        <v>28</v>
      </c>
      <c r="AM1702" s="3" t="s">
        <v>24</v>
      </c>
      <c r="AN1702" s="3" t="s">
        <v>1720</v>
      </c>
      <c r="AZ1702" s="3" t="s">
        <v>5515</v>
      </c>
      <c r="BA1702" s="3" t="s">
        <v>5516</v>
      </c>
      <c r="BB1702" s="3" t="s">
        <v>5517</v>
      </c>
      <c r="BD1702" s="3" t="s">
        <v>30</v>
      </c>
      <c r="BG1702" s="3"/>
    </row>
    <row r="1703" spans="1:59" ht="15" x14ac:dyDescent="0.2">
      <c r="A1703" s="3" t="s">
        <v>32248</v>
      </c>
      <c r="B1703" s="3" t="s">
        <v>32247</v>
      </c>
      <c r="C1703" s="4">
        <v>42789.531643518523</v>
      </c>
      <c r="D1703" s="3" t="s">
        <v>31816</v>
      </c>
      <c r="E1703" s="3" t="s">
        <v>32250</v>
      </c>
      <c r="M1703" s="3" t="s">
        <v>25266</v>
      </c>
      <c r="N1703" s="3" t="s">
        <v>19581</v>
      </c>
      <c r="O1703" s="3" t="s">
        <v>25</v>
      </c>
      <c r="U1703" s="3" t="s">
        <v>32249</v>
      </c>
      <c r="AI1703" s="3" t="s">
        <v>29</v>
      </c>
      <c r="AJ1703" s="3" t="s">
        <v>28</v>
      </c>
      <c r="AM1703" s="3" t="s">
        <v>24</v>
      </c>
      <c r="AN1703" s="3" t="s">
        <v>7629</v>
      </c>
      <c r="AZ1703" s="3" t="s">
        <v>30610</v>
      </c>
      <c r="BA1703" s="3" t="s">
        <v>27587</v>
      </c>
      <c r="BB1703" s="3" t="s">
        <v>643</v>
      </c>
      <c r="BD1703" s="3" t="s">
        <v>30</v>
      </c>
      <c r="BG1703" s="3"/>
    </row>
    <row r="1704" spans="1:59" ht="15" x14ac:dyDescent="0.2">
      <c r="A1704" s="3" t="s">
        <v>7004</v>
      </c>
      <c r="B1704" s="3" t="s">
        <v>32245</v>
      </c>
      <c r="C1704" s="4">
        <v>42789.531643518523</v>
      </c>
      <c r="D1704" s="3" t="s">
        <v>31816</v>
      </c>
      <c r="E1704" s="3" t="s">
        <v>32246</v>
      </c>
      <c r="M1704" s="3" t="s">
        <v>25266</v>
      </c>
      <c r="N1704" s="3" t="s">
        <v>19581</v>
      </c>
      <c r="O1704" s="3" t="s">
        <v>25</v>
      </c>
      <c r="AI1704" s="3" t="s">
        <v>29</v>
      </c>
      <c r="AJ1704" s="3" t="s">
        <v>28</v>
      </c>
      <c r="AM1704" s="3" t="s">
        <v>24</v>
      </c>
      <c r="AZ1704" s="3" t="s">
        <v>3705</v>
      </c>
      <c r="BA1704" s="3" t="s">
        <v>3706</v>
      </c>
      <c r="BB1704" s="3" t="s">
        <v>3707</v>
      </c>
      <c r="BD1704" s="3" t="s">
        <v>30</v>
      </c>
      <c r="BG1704" s="3"/>
    </row>
    <row r="1705" spans="1:59" ht="15" x14ac:dyDescent="0.2">
      <c r="A1705" s="3" t="s">
        <v>32243</v>
      </c>
      <c r="B1705" s="3" t="s">
        <v>32240</v>
      </c>
      <c r="C1705" s="4">
        <v>42789.531631944446</v>
      </c>
      <c r="D1705" s="3" t="s">
        <v>31816</v>
      </c>
      <c r="E1705" s="3" t="s">
        <v>32243</v>
      </c>
      <c r="L1705" s="3" t="s">
        <v>32244</v>
      </c>
      <c r="AZ1705" s="3" t="s">
        <v>32242</v>
      </c>
      <c r="BA1705" s="3" t="s">
        <v>32241</v>
      </c>
      <c r="BD1705" s="3" t="s">
        <v>7641</v>
      </c>
      <c r="BG1705" s="3"/>
    </row>
    <row r="1706" spans="1:59" ht="15" x14ac:dyDescent="0.2">
      <c r="A1706" s="3" t="s">
        <v>6640</v>
      </c>
      <c r="B1706" s="3" t="s">
        <v>32238</v>
      </c>
      <c r="C1706" s="4">
        <v>42789.531631944446</v>
      </c>
      <c r="D1706" s="3" t="s">
        <v>31816</v>
      </c>
      <c r="E1706" s="3" t="s">
        <v>32239</v>
      </c>
      <c r="M1706" s="3" t="s">
        <v>25266</v>
      </c>
      <c r="N1706" s="3" t="s">
        <v>19581</v>
      </c>
      <c r="O1706" s="3" t="s">
        <v>8540</v>
      </c>
      <c r="AI1706" s="3" t="s">
        <v>29</v>
      </c>
      <c r="AJ1706" s="3" t="s">
        <v>28</v>
      </c>
      <c r="AM1706" s="3" t="s">
        <v>24</v>
      </c>
      <c r="AZ1706" s="3" t="s">
        <v>1882</v>
      </c>
      <c r="BA1706" s="3" t="s">
        <v>2054</v>
      </c>
      <c r="BB1706" s="3" t="s">
        <v>194</v>
      </c>
      <c r="BD1706" s="3" t="s">
        <v>30</v>
      </c>
      <c r="BG1706" s="3"/>
    </row>
    <row r="1707" spans="1:59" ht="15" x14ac:dyDescent="0.2">
      <c r="A1707" s="3" t="s">
        <v>7018</v>
      </c>
      <c r="B1707" s="3" t="s">
        <v>32237</v>
      </c>
      <c r="C1707" s="4">
        <v>42789.531631944446</v>
      </c>
      <c r="D1707" s="3" t="s">
        <v>31816</v>
      </c>
      <c r="E1707" s="3" t="s">
        <v>7018</v>
      </c>
      <c r="L1707" s="3" t="s">
        <v>13827</v>
      </c>
      <c r="AZ1707" s="3" t="s">
        <v>3768</v>
      </c>
      <c r="BA1707" s="3" t="s">
        <v>3769</v>
      </c>
      <c r="BD1707" s="3" t="s">
        <v>7641</v>
      </c>
      <c r="BG1707" s="3"/>
    </row>
    <row r="1708" spans="1:59" ht="15" x14ac:dyDescent="0.2">
      <c r="A1708" s="3" t="s">
        <v>6839</v>
      </c>
      <c r="B1708" s="3" t="s">
        <v>32236</v>
      </c>
      <c r="C1708" s="4">
        <v>42789.531631944446</v>
      </c>
      <c r="D1708" s="3" t="s">
        <v>31816</v>
      </c>
      <c r="E1708" s="3" t="s">
        <v>6839</v>
      </c>
      <c r="L1708" s="3" t="s">
        <v>13827</v>
      </c>
      <c r="AZ1708" s="3" t="s">
        <v>2980</v>
      </c>
      <c r="BA1708" s="3" t="s">
        <v>2981</v>
      </c>
      <c r="BD1708" s="3" t="s">
        <v>7641</v>
      </c>
      <c r="BG1708" s="3"/>
    </row>
    <row r="1709" spans="1:59" ht="15" x14ac:dyDescent="0.2">
      <c r="A1709" s="3" t="s">
        <v>32234</v>
      </c>
      <c r="B1709" s="3" t="s">
        <v>32232</v>
      </c>
      <c r="C1709" s="4">
        <v>42789.531631944446</v>
      </c>
      <c r="D1709" s="3" t="s">
        <v>31816</v>
      </c>
      <c r="E1709" s="3" t="s">
        <v>32234</v>
      </c>
      <c r="L1709" s="3" t="s">
        <v>32235</v>
      </c>
      <c r="AZ1709" s="3" t="s">
        <v>32233</v>
      </c>
      <c r="BA1709" s="3" t="s">
        <v>2593</v>
      </c>
      <c r="BD1709" s="3" t="s">
        <v>7641</v>
      </c>
      <c r="BG1709" s="3"/>
    </row>
    <row r="1710" spans="1:59" ht="15" x14ac:dyDescent="0.2">
      <c r="A1710" s="3" t="s">
        <v>7513</v>
      </c>
      <c r="B1710" s="3" t="s">
        <v>32230</v>
      </c>
      <c r="C1710" s="4">
        <v>42789.531631944446</v>
      </c>
      <c r="D1710" s="3" t="s">
        <v>31816</v>
      </c>
      <c r="E1710" s="3" t="s">
        <v>32231</v>
      </c>
      <c r="M1710" s="3" t="s">
        <v>8589</v>
      </c>
      <c r="N1710" s="3" t="s">
        <v>8588</v>
      </c>
      <c r="O1710" s="3" t="s">
        <v>25</v>
      </c>
      <c r="AI1710" s="3" t="s">
        <v>29</v>
      </c>
      <c r="AJ1710" s="3" t="s">
        <v>28</v>
      </c>
      <c r="AM1710" s="3" t="s">
        <v>24</v>
      </c>
      <c r="AZ1710" s="3" t="s">
        <v>5855</v>
      </c>
      <c r="BA1710" s="3" t="s">
        <v>5856</v>
      </c>
      <c r="BB1710" s="3" t="s">
        <v>1038</v>
      </c>
      <c r="BD1710" s="3" t="s">
        <v>30</v>
      </c>
      <c r="BG1710" s="3"/>
    </row>
    <row r="1711" spans="1:59" ht="15" x14ac:dyDescent="0.2">
      <c r="A1711" s="3" t="s">
        <v>32228</v>
      </c>
      <c r="B1711" s="3" t="s">
        <v>32226</v>
      </c>
      <c r="C1711" s="4">
        <v>42789.531631944446</v>
      </c>
      <c r="D1711" s="3" t="s">
        <v>31816</v>
      </c>
      <c r="E1711" s="3" t="s">
        <v>32228</v>
      </c>
      <c r="L1711" s="3" t="s">
        <v>32229</v>
      </c>
      <c r="AZ1711" s="3" t="s">
        <v>2129</v>
      </c>
      <c r="BA1711" s="3" t="s">
        <v>32227</v>
      </c>
      <c r="BD1711" s="3" t="s">
        <v>7641</v>
      </c>
      <c r="BG1711" s="3"/>
    </row>
    <row r="1712" spans="1:59" ht="15" x14ac:dyDescent="0.2">
      <c r="A1712" s="3" t="s">
        <v>7553</v>
      </c>
      <c r="B1712" s="3" t="s">
        <v>32224</v>
      </c>
      <c r="C1712" s="4">
        <v>42789.531631944446</v>
      </c>
      <c r="D1712" s="3" t="s">
        <v>31816</v>
      </c>
      <c r="E1712" s="3" t="s">
        <v>32225</v>
      </c>
      <c r="M1712" s="3" t="s">
        <v>39037</v>
      </c>
      <c r="N1712" s="3" t="s">
        <v>9668</v>
      </c>
      <c r="O1712" s="3" t="s">
        <v>25</v>
      </c>
      <c r="AI1712" s="3" t="s">
        <v>29</v>
      </c>
      <c r="AJ1712" s="3" t="s">
        <v>28</v>
      </c>
      <c r="AM1712" s="3" t="s">
        <v>24</v>
      </c>
      <c r="AZ1712" s="3" t="s">
        <v>6018</v>
      </c>
      <c r="BA1712" s="3" t="s">
        <v>6019</v>
      </c>
      <c r="BB1712" s="3" t="s">
        <v>466</v>
      </c>
      <c r="BD1712" s="3" t="s">
        <v>30</v>
      </c>
      <c r="BG1712" s="3"/>
    </row>
    <row r="1713" spans="1:59" ht="15" x14ac:dyDescent="0.2">
      <c r="A1713" s="3" t="s">
        <v>7094</v>
      </c>
      <c r="B1713" s="3" t="s">
        <v>32222</v>
      </c>
      <c r="C1713" s="4">
        <v>42789.53162037037</v>
      </c>
      <c r="D1713" s="3" t="s">
        <v>31816</v>
      </c>
      <c r="E1713" s="3" t="s">
        <v>32223</v>
      </c>
      <c r="M1713" s="3" t="s">
        <v>39037</v>
      </c>
      <c r="N1713" s="3" t="s">
        <v>9668</v>
      </c>
      <c r="O1713" s="3" t="s">
        <v>8540</v>
      </c>
      <c r="AI1713" s="3" t="s">
        <v>29</v>
      </c>
      <c r="AJ1713" s="3" t="s">
        <v>28</v>
      </c>
      <c r="AM1713" s="3" t="s">
        <v>24</v>
      </c>
      <c r="AZ1713" s="3" t="s">
        <v>4090</v>
      </c>
      <c r="BA1713" s="3" t="s">
        <v>4091</v>
      </c>
      <c r="BB1713" s="3" t="s">
        <v>176</v>
      </c>
      <c r="BD1713" s="3" t="s">
        <v>30</v>
      </c>
      <c r="BG1713" s="3"/>
    </row>
    <row r="1714" spans="1:59" ht="15" x14ac:dyDescent="0.2">
      <c r="A1714" s="3" t="s">
        <v>6485</v>
      </c>
      <c r="B1714" s="3" t="s">
        <v>32220</v>
      </c>
      <c r="C1714" s="4">
        <v>42789.53162037037</v>
      </c>
      <c r="D1714" s="3" t="s">
        <v>31816</v>
      </c>
      <c r="E1714" s="3" t="s">
        <v>32221</v>
      </c>
      <c r="M1714" s="3" t="s">
        <v>39037</v>
      </c>
      <c r="N1714" s="3" t="s">
        <v>9668</v>
      </c>
      <c r="O1714" s="3" t="s">
        <v>8540</v>
      </c>
      <c r="AI1714" s="3" t="s">
        <v>29</v>
      </c>
      <c r="AJ1714" s="3" t="s">
        <v>28</v>
      </c>
      <c r="AM1714" s="3" t="s">
        <v>24</v>
      </c>
      <c r="AZ1714" s="3" t="s">
        <v>1283</v>
      </c>
      <c r="BA1714" s="3" t="s">
        <v>1280</v>
      </c>
      <c r="BB1714" s="3" t="s">
        <v>1284</v>
      </c>
      <c r="BD1714" s="3" t="s">
        <v>30</v>
      </c>
      <c r="BG1714" s="3"/>
    </row>
    <row r="1715" spans="1:59" ht="15" x14ac:dyDescent="0.2">
      <c r="A1715" s="3" t="s">
        <v>6390</v>
      </c>
      <c r="B1715" s="3" t="s">
        <v>32218</v>
      </c>
      <c r="C1715" s="4">
        <v>42789.53162037037</v>
      </c>
      <c r="D1715" s="3" t="s">
        <v>31816</v>
      </c>
      <c r="E1715" s="3" t="s">
        <v>32219</v>
      </c>
      <c r="M1715" s="3" t="s">
        <v>39037</v>
      </c>
      <c r="N1715" s="3" t="s">
        <v>9668</v>
      </c>
      <c r="O1715" s="3" t="s">
        <v>8540</v>
      </c>
      <c r="AI1715" s="3" t="s">
        <v>29</v>
      </c>
      <c r="AJ1715" s="3" t="s">
        <v>28</v>
      </c>
      <c r="AM1715" s="3" t="s">
        <v>24</v>
      </c>
      <c r="AZ1715" s="3" t="s">
        <v>723</v>
      </c>
      <c r="BA1715" s="3" t="s">
        <v>724</v>
      </c>
      <c r="BB1715" s="3" t="s">
        <v>184</v>
      </c>
      <c r="BD1715" s="3" t="s">
        <v>30</v>
      </c>
      <c r="BG1715" s="3"/>
    </row>
    <row r="1716" spans="1:59" ht="15" x14ac:dyDescent="0.2">
      <c r="A1716" s="3" t="s">
        <v>7596</v>
      </c>
      <c r="B1716" s="3" t="s">
        <v>32216</v>
      </c>
      <c r="C1716" s="4">
        <v>42789.53162037037</v>
      </c>
      <c r="D1716" s="3" t="s">
        <v>31816</v>
      </c>
      <c r="E1716" s="3" t="s">
        <v>32217</v>
      </c>
      <c r="M1716" s="3" t="s">
        <v>39038</v>
      </c>
      <c r="N1716" s="3" t="s">
        <v>9767</v>
      </c>
      <c r="O1716" s="3" t="s">
        <v>25</v>
      </c>
      <c r="AI1716" s="3" t="s">
        <v>29</v>
      </c>
      <c r="AJ1716" s="3" t="s">
        <v>28</v>
      </c>
      <c r="AM1716" s="3" t="s">
        <v>24</v>
      </c>
      <c r="AZ1716" s="3" t="s">
        <v>2037</v>
      </c>
      <c r="BA1716" s="3" t="s">
        <v>6186</v>
      </c>
      <c r="BB1716" s="3" t="s">
        <v>6187</v>
      </c>
      <c r="BD1716" s="3" t="s">
        <v>30</v>
      </c>
      <c r="BG1716" s="3"/>
    </row>
    <row r="1717" spans="1:59" ht="15" x14ac:dyDescent="0.2">
      <c r="A1717" s="3" t="s">
        <v>7376</v>
      </c>
      <c r="B1717" s="3" t="s">
        <v>32214</v>
      </c>
      <c r="C1717" s="4">
        <v>42789.53162037037</v>
      </c>
      <c r="D1717" s="3" t="s">
        <v>31816</v>
      </c>
      <c r="E1717" s="3" t="s">
        <v>7376</v>
      </c>
      <c r="L1717" s="3" t="s">
        <v>32215</v>
      </c>
      <c r="AZ1717" s="3" t="s">
        <v>5285</v>
      </c>
      <c r="BA1717" s="3" t="s">
        <v>5286</v>
      </c>
      <c r="BD1717" s="3" t="s">
        <v>7641</v>
      </c>
      <c r="BG1717" s="3"/>
    </row>
    <row r="1718" spans="1:59" ht="15" x14ac:dyDescent="0.2">
      <c r="A1718" s="3" t="s">
        <v>7122</v>
      </c>
      <c r="B1718" s="3" t="s">
        <v>32212</v>
      </c>
      <c r="C1718" s="4">
        <v>42789.53162037037</v>
      </c>
      <c r="D1718" s="3" t="s">
        <v>31816</v>
      </c>
      <c r="E1718" s="3" t="s">
        <v>32213</v>
      </c>
      <c r="M1718" s="3" t="s">
        <v>39038</v>
      </c>
      <c r="N1718" s="3" t="s">
        <v>9767</v>
      </c>
      <c r="O1718" s="3" t="s">
        <v>25</v>
      </c>
      <c r="AI1718" s="3" t="s">
        <v>29</v>
      </c>
      <c r="AJ1718" s="3" t="s">
        <v>28</v>
      </c>
      <c r="AM1718" s="3" t="s">
        <v>24</v>
      </c>
      <c r="AZ1718" s="3" t="s">
        <v>4207</v>
      </c>
      <c r="BA1718" s="3" t="s">
        <v>4208</v>
      </c>
      <c r="BB1718" s="3" t="s">
        <v>802</v>
      </c>
      <c r="BD1718" s="3" t="s">
        <v>30</v>
      </c>
      <c r="BG1718" s="3"/>
    </row>
    <row r="1719" spans="1:59" ht="15" x14ac:dyDescent="0.2">
      <c r="A1719" s="3" t="s">
        <v>7013</v>
      </c>
      <c r="B1719" s="3" t="s">
        <v>32210</v>
      </c>
      <c r="C1719" s="4">
        <v>42789.53162037037</v>
      </c>
      <c r="D1719" s="3" t="s">
        <v>31816</v>
      </c>
      <c r="E1719" s="3" t="s">
        <v>32211</v>
      </c>
      <c r="M1719" s="3" t="s">
        <v>39038</v>
      </c>
      <c r="N1719" s="3" t="s">
        <v>9767</v>
      </c>
      <c r="O1719" s="3" t="s">
        <v>25</v>
      </c>
      <c r="AI1719" s="3" t="s">
        <v>29</v>
      </c>
      <c r="AJ1719" s="3" t="s">
        <v>28</v>
      </c>
      <c r="AM1719" s="3" t="s">
        <v>24</v>
      </c>
      <c r="AZ1719" s="3" t="s">
        <v>3751</v>
      </c>
      <c r="BA1719" s="3" t="s">
        <v>3748</v>
      </c>
      <c r="BB1719" s="3" t="s">
        <v>2334</v>
      </c>
      <c r="BD1719" s="3" t="s">
        <v>30</v>
      </c>
      <c r="BG1719" s="3"/>
    </row>
    <row r="1720" spans="1:59" ht="15" x14ac:dyDescent="0.2">
      <c r="A1720" s="3" t="s">
        <v>32208</v>
      </c>
      <c r="B1720" s="3" t="s">
        <v>32207</v>
      </c>
      <c r="C1720" s="4">
        <v>42789.53162037037</v>
      </c>
      <c r="D1720" s="3" t="s">
        <v>31816</v>
      </c>
      <c r="E1720" s="3" t="s">
        <v>32209</v>
      </c>
      <c r="M1720" s="3" t="s">
        <v>39038</v>
      </c>
      <c r="N1720" s="3" t="s">
        <v>9767</v>
      </c>
      <c r="O1720" s="3" t="s">
        <v>25</v>
      </c>
      <c r="AI1720" s="3" t="s">
        <v>29</v>
      </c>
      <c r="AJ1720" s="3" t="s">
        <v>28</v>
      </c>
      <c r="AM1720" s="3" t="s">
        <v>24</v>
      </c>
      <c r="AZ1720" s="3" t="s">
        <v>3187</v>
      </c>
      <c r="BA1720" s="3" t="s">
        <v>26526</v>
      </c>
      <c r="BB1720" s="3" t="s">
        <v>1697</v>
      </c>
      <c r="BD1720" s="3" t="s">
        <v>30</v>
      </c>
      <c r="BG1720" s="3"/>
    </row>
    <row r="1721" spans="1:59" ht="15" x14ac:dyDescent="0.2">
      <c r="A1721" s="3" t="s">
        <v>6345</v>
      </c>
      <c r="B1721" s="3" t="s">
        <v>32205</v>
      </c>
      <c r="C1721" s="4">
        <v>42789.531608796293</v>
      </c>
      <c r="D1721" s="3" t="s">
        <v>31816</v>
      </c>
      <c r="E1721" s="3" t="s">
        <v>32206</v>
      </c>
      <c r="M1721" s="3" t="s">
        <v>39038</v>
      </c>
      <c r="N1721" s="3" t="s">
        <v>9767</v>
      </c>
      <c r="O1721" s="3" t="s">
        <v>25</v>
      </c>
      <c r="AI1721" s="3" t="s">
        <v>29</v>
      </c>
      <c r="AJ1721" s="3" t="s">
        <v>28</v>
      </c>
      <c r="AM1721" s="3" t="s">
        <v>24</v>
      </c>
      <c r="AZ1721" s="3" t="s">
        <v>403</v>
      </c>
      <c r="BA1721" s="3" t="s">
        <v>404</v>
      </c>
      <c r="BB1721" s="3" t="s">
        <v>405</v>
      </c>
      <c r="BD1721" s="3" t="s">
        <v>30</v>
      </c>
      <c r="BG1721" s="3"/>
    </row>
    <row r="1722" spans="1:59" ht="15" x14ac:dyDescent="0.2">
      <c r="A1722" s="3" t="s">
        <v>7520</v>
      </c>
      <c r="B1722" s="3" t="s">
        <v>32203</v>
      </c>
      <c r="C1722" s="4">
        <v>42789.531608796293</v>
      </c>
      <c r="D1722" s="3" t="s">
        <v>31816</v>
      </c>
      <c r="E1722" s="3" t="s">
        <v>32204</v>
      </c>
      <c r="M1722" s="3" t="s">
        <v>39039</v>
      </c>
      <c r="N1722" s="3" t="s">
        <v>9913</v>
      </c>
      <c r="O1722" s="3" t="s">
        <v>25</v>
      </c>
      <c r="AI1722" s="3" t="s">
        <v>29</v>
      </c>
      <c r="AJ1722" s="3" t="s">
        <v>28</v>
      </c>
      <c r="AM1722" s="3" t="s">
        <v>24</v>
      </c>
      <c r="AZ1722" s="3" t="s">
        <v>5886</v>
      </c>
      <c r="BA1722" s="3" t="s">
        <v>5887</v>
      </c>
      <c r="BB1722" s="3" t="s">
        <v>672</v>
      </c>
      <c r="BD1722" s="3" t="s">
        <v>30</v>
      </c>
      <c r="BG1722" s="3"/>
    </row>
    <row r="1723" spans="1:59" ht="15" x14ac:dyDescent="0.2">
      <c r="A1723" s="3" t="s">
        <v>32201</v>
      </c>
      <c r="B1723" s="3" t="s">
        <v>32199</v>
      </c>
      <c r="C1723" s="4">
        <v>42789.531608796293</v>
      </c>
      <c r="D1723" s="3" t="s">
        <v>31816</v>
      </c>
      <c r="E1723" s="3" t="s">
        <v>32201</v>
      </c>
      <c r="L1723" s="3" t="s">
        <v>32202</v>
      </c>
      <c r="AZ1723" s="3" t="s">
        <v>3341</v>
      </c>
      <c r="BA1723" s="3" t="s">
        <v>32200</v>
      </c>
      <c r="BD1723" s="3" t="s">
        <v>7641</v>
      </c>
      <c r="BG1723" s="3"/>
    </row>
    <row r="1724" spans="1:59" ht="15" x14ac:dyDescent="0.2">
      <c r="A1724" s="3" t="s">
        <v>6852</v>
      </c>
      <c r="B1724" s="3" t="s">
        <v>32197</v>
      </c>
      <c r="C1724" s="4">
        <v>42789.531608796293</v>
      </c>
      <c r="D1724" s="3" t="s">
        <v>31816</v>
      </c>
      <c r="E1724" s="3" t="s">
        <v>32198</v>
      </c>
      <c r="M1724" s="3" t="s">
        <v>39039</v>
      </c>
      <c r="N1724" s="3" t="s">
        <v>9913</v>
      </c>
      <c r="O1724" s="3" t="s">
        <v>25</v>
      </c>
      <c r="AI1724" s="3" t="s">
        <v>29</v>
      </c>
      <c r="AJ1724" s="3" t="s">
        <v>28</v>
      </c>
      <c r="AM1724" s="3" t="s">
        <v>24</v>
      </c>
      <c r="AZ1724" s="3" t="s">
        <v>3037</v>
      </c>
      <c r="BA1724" s="3" t="s">
        <v>3038</v>
      </c>
      <c r="BB1724" s="3" t="s">
        <v>381</v>
      </c>
      <c r="BD1724" s="3" t="s">
        <v>30</v>
      </c>
      <c r="BG1724" s="3"/>
    </row>
    <row r="1725" spans="1:59" ht="15" x14ac:dyDescent="0.2">
      <c r="A1725" s="3" t="s">
        <v>6575</v>
      </c>
      <c r="B1725" s="3" t="s">
        <v>32195</v>
      </c>
      <c r="C1725" s="4">
        <v>42789.531608796293</v>
      </c>
      <c r="D1725" s="3" t="s">
        <v>31816</v>
      </c>
      <c r="E1725" s="3" t="s">
        <v>32196</v>
      </c>
      <c r="M1725" s="3" t="s">
        <v>39040</v>
      </c>
      <c r="N1725" s="3" t="s">
        <v>42720</v>
      </c>
      <c r="O1725" s="3" t="s">
        <v>8540</v>
      </c>
      <c r="AI1725" s="3" t="s">
        <v>29</v>
      </c>
      <c r="AJ1725" s="3" t="s">
        <v>28</v>
      </c>
      <c r="AM1725" s="3" t="s">
        <v>24</v>
      </c>
      <c r="AZ1725" s="3" t="s">
        <v>1740</v>
      </c>
      <c r="BA1725" s="3" t="s">
        <v>1741</v>
      </c>
      <c r="BB1725" s="3" t="s">
        <v>1742</v>
      </c>
      <c r="BD1725" s="3" t="s">
        <v>30</v>
      </c>
      <c r="BG1725" s="3"/>
    </row>
    <row r="1726" spans="1:59" ht="15" x14ac:dyDescent="0.2">
      <c r="A1726" s="3" t="s">
        <v>6324</v>
      </c>
      <c r="B1726" s="3" t="s">
        <v>32193</v>
      </c>
      <c r="C1726" s="4">
        <v>42789.531608796293</v>
      </c>
      <c r="D1726" s="3" t="s">
        <v>31816</v>
      </c>
      <c r="E1726" s="3" t="s">
        <v>32194</v>
      </c>
      <c r="M1726" s="3" t="s">
        <v>39040</v>
      </c>
      <c r="N1726" s="3" t="s">
        <v>42720</v>
      </c>
      <c r="O1726" s="3" t="s">
        <v>8540</v>
      </c>
      <c r="AI1726" s="3" t="s">
        <v>29</v>
      </c>
      <c r="AJ1726" s="3" t="s">
        <v>28</v>
      </c>
      <c r="AM1726" s="3" t="s">
        <v>24</v>
      </c>
      <c r="AZ1726" s="3" t="s">
        <v>260</v>
      </c>
      <c r="BA1726" s="3" t="s">
        <v>261</v>
      </c>
      <c r="BB1726" s="3" t="s">
        <v>176</v>
      </c>
      <c r="BD1726" s="3" t="s">
        <v>30</v>
      </c>
      <c r="BG1726" s="3"/>
    </row>
    <row r="1727" spans="1:59" ht="15" x14ac:dyDescent="0.2">
      <c r="A1727" s="3" t="s">
        <v>7340</v>
      </c>
      <c r="B1727" s="3" t="s">
        <v>32191</v>
      </c>
      <c r="C1727" s="4">
        <v>42789.531608796293</v>
      </c>
      <c r="D1727" s="3" t="s">
        <v>31816</v>
      </c>
      <c r="E1727" s="3" t="s">
        <v>32192</v>
      </c>
      <c r="M1727" s="3" t="s">
        <v>39041</v>
      </c>
      <c r="N1727" s="3" t="s">
        <v>42722</v>
      </c>
      <c r="O1727" s="3" t="s">
        <v>25</v>
      </c>
      <c r="AI1727" s="3" t="s">
        <v>29</v>
      </c>
      <c r="AJ1727" s="3" t="s">
        <v>28</v>
      </c>
      <c r="AM1727" s="3" t="s">
        <v>24</v>
      </c>
      <c r="AZ1727" s="3" t="s">
        <v>4552</v>
      </c>
      <c r="BA1727" s="3" t="s">
        <v>5135</v>
      </c>
      <c r="BB1727" s="3" t="s">
        <v>184</v>
      </c>
      <c r="BD1727" s="3" t="s">
        <v>30</v>
      </c>
      <c r="BG1727" s="3"/>
    </row>
    <row r="1728" spans="1:59" ht="15" x14ac:dyDescent="0.2">
      <c r="A1728" s="3" t="s">
        <v>7221</v>
      </c>
      <c r="B1728" s="3" t="s">
        <v>32189</v>
      </c>
      <c r="C1728" s="4">
        <v>42789.531608796293</v>
      </c>
      <c r="D1728" s="3" t="s">
        <v>31816</v>
      </c>
      <c r="E1728" s="3" t="s">
        <v>32190</v>
      </c>
      <c r="M1728" s="3" t="s">
        <v>39041</v>
      </c>
      <c r="N1728" s="3" t="s">
        <v>42722</v>
      </c>
      <c r="O1728" s="3" t="s">
        <v>25</v>
      </c>
      <c r="AI1728" s="3" t="s">
        <v>29</v>
      </c>
      <c r="AJ1728" s="3" t="s">
        <v>28</v>
      </c>
      <c r="AM1728" s="3" t="s">
        <v>24</v>
      </c>
      <c r="AZ1728" s="3" t="s">
        <v>4640</v>
      </c>
      <c r="BA1728" s="3" t="s">
        <v>4632</v>
      </c>
      <c r="BB1728" s="3" t="s">
        <v>107</v>
      </c>
      <c r="BD1728" s="3" t="s">
        <v>30</v>
      </c>
      <c r="BG1728" s="3"/>
    </row>
    <row r="1729" spans="1:59" ht="15" x14ac:dyDescent="0.2">
      <c r="A1729" s="3" t="s">
        <v>7164</v>
      </c>
      <c r="B1729" s="3" t="s">
        <v>32187</v>
      </c>
      <c r="C1729" s="4">
        <v>42789.531597222223</v>
      </c>
      <c r="D1729" s="3" t="s">
        <v>31816</v>
      </c>
      <c r="E1729" s="3" t="s">
        <v>32188</v>
      </c>
      <c r="M1729" s="3" t="s">
        <v>39041</v>
      </c>
      <c r="N1729" s="3" t="s">
        <v>42722</v>
      </c>
      <c r="O1729" s="3" t="s">
        <v>25</v>
      </c>
      <c r="AI1729" s="3" t="s">
        <v>29</v>
      </c>
      <c r="AJ1729" s="3" t="s">
        <v>28</v>
      </c>
      <c r="AM1729" s="3" t="s">
        <v>24</v>
      </c>
      <c r="AZ1729" s="3" t="s">
        <v>4390</v>
      </c>
      <c r="BA1729" s="3" t="s">
        <v>4391</v>
      </c>
      <c r="BB1729" s="3" t="s">
        <v>4392</v>
      </c>
      <c r="BD1729" s="3" t="s">
        <v>30</v>
      </c>
      <c r="BG1729" s="3"/>
    </row>
    <row r="1730" spans="1:59" ht="15" x14ac:dyDescent="0.2">
      <c r="A1730" s="3" t="s">
        <v>32185</v>
      </c>
      <c r="B1730" s="3" t="s">
        <v>32183</v>
      </c>
      <c r="C1730" s="4">
        <v>42789.531597222223</v>
      </c>
      <c r="D1730" s="3" t="s">
        <v>31816</v>
      </c>
      <c r="E1730" s="3" t="s">
        <v>32185</v>
      </c>
      <c r="L1730" s="3" t="s">
        <v>32186</v>
      </c>
      <c r="AZ1730" s="3" t="s">
        <v>5540</v>
      </c>
      <c r="BA1730" s="3" t="s">
        <v>32184</v>
      </c>
      <c r="BD1730" s="3" t="s">
        <v>7641</v>
      </c>
      <c r="BG1730" s="3"/>
    </row>
    <row r="1731" spans="1:59" ht="15" x14ac:dyDescent="0.2">
      <c r="A1731" s="3" t="s">
        <v>32181</v>
      </c>
      <c r="B1731" s="3" t="s">
        <v>32180</v>
      </c>
      <c r="C1731" s="4">
        <v>42789.531597222223</v>
      </c>
      <c r="D1731" s="3" t="s">
        <v>31816</v>
      </c>
      <c r="E1731" s="3" t="s">
        <v>32181</v>
      </c>
      <c r="L1731" s="3" t="s">
        <v>32182</v>
      </c>
      <c r="AZ1731" s="3" t="s">
        <v>15125</v>
      </c>
      <c r="BA1731" s="3" t="s">
        <v>10485</v>
      </c>
      <c r="BD1731" s="3" t="s">
        <v>7641</v>
      </c>
      <c r="BG1731" s="3"/>
    </row>
    <row r="1732" spans="1:59" ht="15" x14ac:dyDescent="0.2">
      <c r="A1732" s="3" t="s">
        <v>7108</v>
      </c>
      <c r="B1732" s="3" t="s">
        <v>32176</v>
      </c>
      <c r="C1732" s="4">
        <v>42789.531597222223</v>
      </c>
      <c r="D1732" s="3" t="s">
        <v>31816</v>
      </c>
      <c r="E1732" s="3" t="s">
        <v>32179</v>
      </c>
      <c r="L1732" s="3" t="s">
        <v>32178</v>
      </c>
      <c r="N1732" s="3" t="s">
        <v>315</v>
      </c>
      <c r="O1732" s="3" t="s">
        <v>25</v>
      </c>
      <c r="U1732" s="3" t="s">
        <v>32177</v>
      </c>
      <c r="AI1732" s="3" t="s">
        <v>29</v>
      </c>
      <c r="AJ1732" s="3" t="s">
        <v>28</v>
      </c>
      <c r="AM1732" s="3" t="s">
        <v>62</v>
      </c>
      <c r="AZ1732" s="3" t="s">
        <v>4153</v>
      </c>
      <c r="BA1732" s="3" t="s">
        <v>4154</v>
      </c>
      <c r="BB1732" s="3" t="s">
        <v>1494</v>
      </c>
      <c r="BD1732" s="3" t="s">
        <v>30</v>
      </c>
      <c r="BG1732" s="3"/>
    </row>
    <row r="1733" spans="1:59" ht="15" x14ac:dyDescent="0.2">
      <c r="A1733" s="3" t="s">
        <v>6851</v>
      </c>
      <c r="B1733" s="3" t="s">
        <v>32174</v>
      </c>
      <c r="C1733" s="4">
        <v>42789.531597222223</v>
      </c>
      <c r="D1733" s="3" t="s">
        <v>31816</v>
      </c>
      <c r="E1733" s="3" t="s">
        <v>32175</v>
      </c>
      <c r="M1733" s="3" t="s">
        <v>10450</v>
      </c>
      <c r="N1733" s="3" t="s">
        <v>10449</v>
      </c>
      <c r="O1733" s="3" t="s">
        <v>25</v>
      </c>
      <c r="AI1733" s="3" t="s">
        <v>29</v>
      </c>
      <c r="AJ1733" s="3" t="s">
        <v>28</v>
      </c>
      <c r="AM1733" s="3" t="s">
        <v>24</v>
      </c>
      <c r="AZ1733" s="3" t="s">
        <v>3031</v>
      </c>
      <c r="BA1733" s="3" t="s">
        <v>3032</v>
      </c>
      <c r="BB1733" s="3" t="s">
        <v>3033</v>
      </c>
      <c r="BD1733" s="3" t="s">
        <v>30</v>
      </c>
      <c r="BG1733" s="3"/>
    </row>
    <row r="1734" spans="1:59" ht="15" x14ac:dyDescent="0.2">
      <c r="A1734" s="3" t="s">
        <v>32172</v>
      </c>
      <c r="B1734" s="3" t="s">
        <v>32169</v>
      </c>
      <c r="C1734" s="4">
        <v>42789.531597222223</v>
      </c>
      <c r="D1734" s="3" t="s">
        <v>31816</v>
      </c>
      <c r="E1734" s="3" t="s">
        <v>32172</v>
      </c>
      <c r="L1734" s="3" t="s">
        <v>32173</v>
      </c>
      <c r="AZ1734" s="3" t="s">
        <v>32171</v>
      </c>
      <c r="BA1734" s="3" t="s">
        <v>32170</v>
      </c>
      <c r="BD1734" s="3" t="s">
        <v>7641</v>
      </c>
      <c r="BG1734" s="3"/>
    </row>
    <row r="1735" spans="1:59" ht="15" x14ac:dyDescent="0.2">
      <c r="A1735" s="3" t="s">
        <v>6783</v>
      </c>
      <c r="B1735" s="3" t="s">
        <v>32167</v>
      </c>
      <c r="C1735" s="4">
        <v>42789.531597222223</v>
      </c>
      <c r="D1735" s="3" t="s">
        <v>31816</v>
      </c>
      <c r="E1735" s="3" t="s">
        <v>32168</v>
      </c>
      <c r="M1735" s="3" t="s">
        <v>9245</v>
      </c>
      <c r="N1735" s="3" t="s">
        <v>9239</v>
      </c>
      <c r="O1735" s="3" t="s">
        <v>25</v>
      </c>
      <c r="AI1735" s="3" t="s">
        <v>29</v>
      </c>
      <c r="AJ1735" s="3" t="s">
        <v>28</v>
      </c>
      <c r="AM1735" s="3" t="s">
        <v>24</v>
      </c>
      <c r="AZ1735" s="3" t="s">
        <v>2724</v>
      </c>
      <c r="BA1735" s="3" t="s">
        <v>2721</v>
      </c>
      <c r="BB1735" s="3" t="s">
        <v>2482</v>
      </c>
      <c r="BD1735" s="3" t="s">
        <v>30</v>
      </c>
      <c r="BG1735" s="3"/>
    </row>
    <row r="1736" spans="1:59" ht="15" x14ac:dyDescent="0.2">
      <c r="A1736" s="3" t="s">
        <v>6757</v>
      </c>
      <c r="B1736" s="3" t="s">
        <v>32165</v>
      </c>
      <c r="C1736" s="4">
        <v>42789.531597222223</v>
      </c>
      <c r="D1736" s="3" t="s">
        <v>31816</v>
      </c>
      <c r="E1736" s="3" t="s">
        <v>32166</v>
      </c>
      <c r="M1736" s="3" t="s">
        <v>9245</v>
      </c>
      <c r="N1736" s="3" t="s">
        <v>9239</v>
      </c>
      <c r="O1736" s="3" t="s">
        <v>25</v>
      </c>
      <c r="AI1736" s="3" t="s">
        <v>29</v>
      </c>
      <c r="AJ1736" s="3" t="s">
        <v>28</v>
      </c>
      <c r="AM1736" s="3" t="s">
        <v>24</v>
      </c>
      <c r="AZ1736" s="3" t="s">
        <v>2588</v>
      </c>
      <c r="BA1736" s="3" t="s">
        <v>2589</v>
      </c>
      <c r="BB1736" s="3" t="s">
        <v>176</v>
      </c>
      <c r="BD1736" s="3" t="s">
        <v>30</v>
      </c>
      <c r="BG1736" s="3"/>
    </row>
    <row r="1737" spans="1:59" ht="15" x14ac:dyDescent="0.2">
      <c r="A1737" s="3" t="s">
        <v>32163</v>
      </c>
      <c r="B1737" s="3" t="s">
        <v>32161</v>
      </c>
      <c r="C1737" s="4">
        <v>42789.531585648147</v>
      </c>
      <c r="D1737" s="3" t="s">
        <v>31816</v>
      </c>
      <c r="E1737" s="3" t="s">
        <v>32163</v>
      </c>
      <c r="L1737" s="3" t="s">
        <v>32164</v>
      </c>
      <c r="AZ1737" s="3" t="s">
        <v>32162</v>
      </c>
      <c r="BA1737" s="3" t="s">
        <v>28045</v>
      </c>
      <c r="BD1737" s="3" t="s">
        <v>7641</v>
      </c>
      <c r="BG1737" s="3"/>
    </row>
    <row r="1738" spans="1:59" ht="15" x14ac:dyDescent="0.2">
      <c r="A1738" s="3" t="s">
        <v>32159</v>
      </c>
      <c r="B1738" s="3" t="s">
        <v>32156</v>
      </c>
      <c r="C1738" s="4">
        <v>42789.531585648147</v>
      </c>
      <c r="D1738" s="3" t="s">
        <v>31816</v>
      </c>
      <c r="E1738" s="3" t="s">
        <v>32159</v>
      </c>
      <c r="L1738" s="3" t="s">
        <v>32160</v>
      </c>
      <c r="AZ1738" s="3" t="s">
        <v>32158</v>
      </c>
      <c r="BA1738" s="3" t="s">
        <v>32157</v>
      </c>
      <c r="BD1738" s="3" t="s">
        <v>7641</v>
      </c>
      <c r="BG1738" s="3"/>
    </row>
    <row r="1739" spans="1:59" ht="15" x14ac:dyDescent="0.2">
      <c r="A1739" s="3" t="s">
        <v>32154</v>
      </c>
      <c r="B1739" s="3" t="s">
        <v>32152</v>
      </c>
      <c r="C1739" s="4">
        <v>42789.531585648147</v>
      </c>
      <c r="D1739" s="3" t="s">
        <v>31816</v>
      </c>
      <c r="E1739" s="3" t="s">
        <v>32155</v>
      </c>
      <c r="M1739" s="3" t="s">
        <v>9245</v>
      </c>
      <c r="N1739" s="3" t="s">
        <v>9239</v>
      </c>
      <c r="O1739" s="3" t="s">
        <v>25</v>
      </c>
      <c r="AI1739" s="3" t="s">
        <v>29</v>
      </c>
      <c r="AJ1739" s="3" t="s">
        <v>28</v>
      </c>
      <c r="AM1739" s="3" t="s">
        <v>24</v>
      </c>
      <c r="AZ1739" s="3" t="s">
        <v>32153</v>
      </c>
      <c r="BA1739" s="3" t="s">
        <v>28429</v>
      </c>
      <c r="BB1739" s="3" t="s">
        <v>381</v>
      </c>
      <c r="BD1739" s="3" t="s">
        <v>30</v>
      </c>
      <c r="BG1739" s="3"/>
    </row>
    <row r="1740" spans="1:59" ht="15" x14ac:dyDescent="0.2">
      <c r="A1740" s="3" t="s">
        <v>32150</v>
      </c>
      <c r="B1740" s="3" t="s">
        <v>32147</v>
      </c>
      <c r="C1740" s="4">
        <v>42789.531585648147</v>
      </c>
      <c r="D1740" s="3" t="s">
        <v>31816</v>
      </c>
      <c r="E1740" s="3" t="s">
        <v>32150</v>
      </c>
      <c r="L1740" s="3" t="s">
        <v>32151</v>
      </c>
      <c r="AZ1740" s="3" t="s">
        <v>32149</v>
      </c>
      <c r="BA1740" s="3" t="s">
        <v>32148</v>
      </c>
      <c r="BD1740" s="3" t="s">
        <v>7641</v>
      </c>
      <c r="BG1740" s="3"/>
    </row>
    <row r="1741" spans="1:59" ht="15" x14ac:dyDescent="0.2">
      <c r="A1741" s="3" t="s">
        <v>7374</v>
      </c>
      <c r="B1741" s="3" t="s">
        <v>32145</v>
      </c>
      <c r="C1741" s="4">
        <v>42789.531585648147</v>
      </c>
      <c r="D1741" s="3" t="s">
        <v>31816</v>
      </c>
      <c r="E1741" s="3" t="s">
        <v>32146</v>
      </c>
      <c r="M1741" s="3" t="s">
        <v>10513</v>
      </c>
      <c r="N1741" s="3" t="s">
        <v>10512</v>
      </c>
      <c r="O1741" s="3" t="s">
        <v>25</v>
      </c>
      <c r="AI1741" s="3" t="s">
        <v>29</v>
      </c>
      <c r="AJ1741" s="3" t="s">
        <v>28</v>
      </c>
      <c r="AM1741" s="3" t="s">
        <v>24</v>
      </c>
      <c r="AZ1741" s="3" t="s">
        <v>3394</v>
      </c>
      <c r="BA1741" s="3" t="s">
        <v>5277</v>
      </c>
      <c r="BB1741" s="3" t="s">
        <v>40</v>
      </c>
      <c r="BD1741" s="3" t="s">
        <v>30</v>
      </c>
      <c r="BG1741" s="3"/>
    </row>
    <row r="1742" spans="1:59" ht="15" x14ac:dyDescent="0.2">
      <c r="A1742" s="3" t="s">
        <v>7337</v>
      </c>
      <c r="B1742" s="3" t="s">
        <v>32143</v>
      </c>
      <c r="C1742" s="4">
        <v>42789.531585648147</v>
      </c>
      <c r="D1742" s="3" t="s">
        <v>31816</v>
      </c>
      <c r="E1742" s="3" t="s">
        <v>32144</v>
      </c>
      <c r="M1742" s="3" t="s">
        <v>10513</v>
      </c>
      <c r="N1742" s="3" t="s">
        <v>10512</v>
      </c>
      <c r="O1742" s="3" t="s">
        <v>25</v>
      </c>
      <c r="AI1742" s="3" t="s">
        <v>29</v>
      </c>
      <c r="AJ1742" s="3" t="s">
        <v>28</v>
      </c>
      <c r="AM1742" s="3" t="s">
        <v>24</v>
      </c>
      <c r="AZ1742" s="3" t="s">
        <v>5122</v>
      </c>
      <c r="BA1742" s="3" t="s">
        <v>5123</v>
      </c>
      <c r="BB1742" s="3" t="s">
        <v>40</v>
      </c>
      <c r="BD1742" s="3" t="s">
        <v>30</v>
      </c>
      <c r="BG1742" s="3"/>
    </row>
    <row r="1743" spans="1:59" ht="15" x14ac:dyDescent="0.2">
      <c r="A1743" s="3" t="s">
        <v>32141</v>
      </c>
      <c r="B1743" s="3" t="s">
        <v>32139</v>
      </c>
      <c r="C1743" s="4">
        <v>42789.531585648147</v>
      </c>
      <c r="D1743" s="3" t="s">
        <v>31816</v>
      </c>
      <c r="E1743" s="3" t="s">
        <v>32141</v>
      </c>
      <c r="L1743" s="3" t="s">
        <v>32142</v>
      </c>
      <c r="AZ1743" s="3" t="s">
        <v>32140</v>
      </c>
      <c r="BA1743" s="3" t="s">
        <v>3761</v>
      </c>
      <c r="BD1743" s="3" t="s">
        <v>7641</v>
      </c>
      <c r="BG1743" s="3"/>
    </row>
    <row r="1744" spans="1:59" ht="15" x14ac:dyDescent="0.2">
      <c r="A1744" s="3" t="s">
        <v>7165</v>
      </c>
      <c r="B1744" s="3" t="s">
        <v>32137</v>
      </c>
      <c r="C1744" s="4">
        <v>42789.531585648147</v>
      </c>
      <c r="D1744" s="3" t="s">
        <v>31816</v>
      </c>
      <c r="E1744" s="3" t="s">
        <v>32138</v>
      </c>
      <c r="M1744" s="3" t="s">
        <v>39042</v>
      </c>
      <c r="N1744" s="3" t="s">
        <v>42724</v>
      </c>
      <c r="O1744" s="3" t="s">
        <v>25</v>
      </c>
      <c r="AI1744" s="3" t="s">
        <v>29</v>
      </c>
      <c r="AJ1744" s="3" t="s">
        <v>28</v>
      </c>
      <c r="AM1744" s="3" t="s">
        <v>24</v>
      </c>
      <c r="AZ1744" s="3" t="s">
        <v>4396</v>
      </c>
      <c r="BA1744" s="3" t="s">
        <v>4397</v>
      </c>
      <c r="BB1744" s="3" t="s">
        <v>107</v>
      </c>
      <c r="BD1744" s="3" t="s">
        <v>30</v>
      </c>
      <c r="BG1744" s="3"/>
    </row>
    <row r="1745" spans="1:59" ht="15" x14ac:dyDescent="0.2">
      <c r="A1745" s="3" t="s">
        <v>6870</v>
      </c>
      <c r="B1745" s="3" t="s">
        <v>32135</v>
      </c>
      <c r="C1745" s="4">
        <v>42789.531574074077</v>
      </c>
      <c r="D1745" s="3" t="s">
        <v>31816</v>
      </c>
      <c r="E1745" s="3" t="s">
        <v>32136</v>
      </c>
      <c r="M1745" s="3" t="s">
        <v>39042</v>
      </c>
      <c r="N1745" s="3" t="s">
        <v>42724</v>
      </c>
      <c r="O1745" s="3" t="s">
        <v>25</v>
      </c>
      <c r="AI1745" s="3" t="s">
        <v>29</v>
      </c>
      <c r="AJ1745" s="3" t="s">
        <v>28</v>
      </c>
      <c r="AM1745" s="3" t="s">
        <v>24</v>
      </c>
      <c r="AZ1745" s="3" t="s">
        <v>3121</v>
      </c>
      <c r="BA1745" s="3" t="s">
        <v>3122</v>
      </c>
      <c r="BB1745" s="3" t="s">
        <v>3123</v>
      </c>
      <c r="BD1745" s="3" t="s">
        <v>30</v>
      </c>
      <c r="BG1745" s="3"/>
    </row>
    <row r="1746" spans="1:59" ht="15" x14ac:dyDescent="0.2">
      <c r="A1746" s="3" t="s">
        <v>32133</v>
      </c>
      <c r="B1746" s="3" t="s">
        <v>32131</v>
      </c>
      <c r="C1746" s="4">
        <v>42789.531574074077</v>
      </c>
      <c r="D1746" s="3" t="s">
        <v>31816</v>
      </c>
      <c r="E1746" s="3" t="s">
        <v>32133</v>
      </c>
      <c r="L1746" s="3" t="s">
        <v>32134</v>
      </c>
      <c r="AZ1746" s="3" t="s">
        <v>32132</v>
      </c>
      <c r="BA1746" s="3" t="s">
        <v>8705</v>
      </c>
      <c r="BD1746" s="3" t="s">
        <v>7641</v>
      </c>
      <c r="BG1746" s="3"/>
    </row>
    <row r="1747" spans="1:59" ht="15" x14ac:dyDescent="0.2">
      <c r="A1747" s="3" t="s">
        <v>6558</v>
      </c>
      <c r="B1747" s="3" t="s">
        <v>32129</v>
      </c>
      <c r="C1747" s="4">
        <v>42789.530995370369</v>
      </c>
      <c r="D1747" s="3" t="s">
        <v>31816</v>
      </c>
      <c r="E1747" s="3" t="s">
        <v>32130</v>
      </c>
      <c r="N1747" s="3" t="s">
        <v>714</v>
      </c>
      <c r="AI1747" s="3" t="s">
        <v>29</v>
      </c>
      <c r="AJ1747" s="3" t="s">
        <v>28</v>
      </c>
      <c r="AM1747" s="3" t="s">
        <v>62</v>
      </c>
      <c r="AZ1747" s="3" t="s">
        <v>1659</v>
      </c>
      <c r="BA1747" s="3" t="s">
        <v>1660</v>
      </c>
      <c r="BB1747" s="3" t="s">
        <v>713</v>
      </c>
      <c r="BD1747" s="3" t="s">
        <v>30</v>
      </c>
      <c r="BG1747" s="3"/>
    </row>
    <row r="1748" spans="1:59" ht="15" x14ac:dyDescent="0.2">
      <c r="A1748" s="3" t="s">
        <v>7205</v>
      </c>
      <c r="B1748" s="3" t="s">
        <v>32125</v>
      </c>
      <c r="C1748" s="4">
        <v>42789.530995370369</v>
      </c>
      <c r="D1748" s="3" t="s">
        <v>31816</v>
      </c>
      <c r="E1748" s="3" t="s">
        <v>32128</v>
      </c>
      <c r="N1748" s="3" t="s">
        <v>177</v>
      </c>
      <c r="U1748" s="3" t="s">
        <v>32127</v>
      </c>
      <c r="W1748" s="3" t="s">
        <v>32126</v>
      </c>
      <c r="AH1748" s="3" t="s">
        <v>13385</v>
      </c>
      <c r="AI1748" s="3" t="s">
        <v>29</v>
      </c>
      <c r="AJ1748" s="3" t="s">
        <v>28</v>
      </c>
      <c r="AM1748" s="3" t="s">
        <v>62</v>
      </c>
      <c r="AZ1748" s="3" t="s">
        <v>4565</v>
      </c>
      <c r="BA1748" s="3" t="s">
        <v>4562</v>
      </c>
      <c r="BB1748" s="3" t="s">
        <v>410</v>
      </c>
      <c r="BD1748" s="3" t="s">
        <v>30</v>
      </c>
      <c r="BG1748" s="3"/>
    </row>
    <row r="1749" spans="1:59" ht="15" x14ac:dyDescent="0.2">
      <c r="A1749" s="3" t="s">
        <v>7202</v>
      </c>
      <c r="B1749" s="3" t="s">
        <v>32123</v>
      </c>
      <c r="C1749" s="4">
        <v>42789.5309837963</v>
      </c>
      <c r="D1749" s="3" t="s">
        <v>31816</v>
      </c>
      <c r="E1749" s="3" t="s">
        <v>32124</v>
      </c>
      <c r="N1749" s="3" t="s">
        <v>159</v>
      </c>
      <c r="AI1749" s="3" t="s">
        <v>29</v>
      </c>
      <c r="AJ1749" s="3" t="s">
        <v>28</v>
      </c>
      <c r="AM1749" s="3" t="s">
        <v>62</v>
      </c>
      <c r="AZ1749" s="3" t="s">
        <v>1638</v>
      </c>
      <c r="BA1749" s="3" t="s">
        <v>4555</v>
      </c>
      <c r="BB1749" s="3" t="s">
        <v>176</v>
      </c>
      <c r="BD1749" s="3" t="s">
        <v>30</v>
      </c>
      <c r="BG1749" s="3"/>
    </row>
    <row r="1750" spans="1:59" ht="15" x14ac:dyDescent="0.2">
      <c r="A1750" s="3" t="s">
        <v>32122</v>
      </c>
      <c r="B1750" s="3" t="s">
        <v>32120</v>
      </c>
      <c r="C1750" s="4">
        <v>42789.5309837963</v>
      </c>
      <c r="D1750" s="3" t="s">
        <v>31816</v>
      </c>
      <c r="E1750" s="3" t="s">
        <v>32122</v>
      </c>
      <c r="L1750" s="3" t="s">
        <v>31851</v>
      </c>
      <c r="AZ1750" s="3" t="s">
        <v>24403</v>
      </c>
      <c r="BA1750" s="3" t="s">
        <v>32121</v>
      </c>
      <c r="BD1750" s="3" t="s">
        <v>7641</v>
      </c>
      <c r="BG1750" s="3"/>
    </row>
    <row r="1751" spans="1:59" ht="15" x14ac:dyDescent="0.2">
      <c r="A1751" s="3" t="s">
        <v>6627</v>
      </c>
      <c r="B1751" s="3" t="s">
        <v>32118</v>
      </c>
      <c r="C1751" s="4">
        <v>42789.5309837963</v>
      </c>
      <c r="D1751" s="3" t="s">
        <v>31816</v>
      </c>
      <c r="E1751" s="3" t="s">
        <v>32119</v>
      </c>
      <c r="N1751" s="3" t="s">
        <v>1189</v>
      </c>
      <c r="AI1751" s="3" t="s">
        <v>29</v>
      </c>
      <c r="AJ1751" s="3" t="s">
        <v>28</v>
      </c>
      <c r="AM1751" s="3" t="s">
        <v>62</v>
      </c>
      <c r="AZ1751" s="3" t="s">
        <v>1994</v>
      </c>
      <c r="BA1751" s="3" t="s">
        <v>1995</v>
      </c>
      <c r="BB1751" s="3" t="s">
        <v>1996</v>
      </c>
      <c r="BD1751" s="3" t="s">
        <v>30</v>
      </c>
      <c r="BG1751" s="3"/>
    </row>
    <row r="1752" spans="1:59" ht="15" x14ac:dyDescent="0.2">
      <c r="A1752" s="3" t="s">
        <v>6997</v>
      </c>
      <c r="B1752" s="3" t="s">
        <v>32116</v>
      </c>
      <c r="C1752" s="4">
        <v>42789.5309837963</v>
      </c>
      <c r="D1752" s="3" t="s">
        <v>31816</v>
      </c>
      <c r="E1752" s="3" t="s">
        <v>32117</v>
      </c>
      <c r="N1752" s="3" t="s">
        <v>580</v>
      </c>
      <c r="AI1752" s="3" t="s">
        <v>29</v>
      </c>
      <c r="AJ1752" s="3" t="s">
        <v>28</v>
      </c>
      <c r="AM1752" s="3" t="s">
        <v>62</v>
      </c>
      <c r="AZ1752" s="3" t="s">
        <v>3675</v>
      </c>
      <c r="BA1752" s="3" t="s">
        <v>3676</v>
      </c>
      <c r="BB1752" s="3" t="s">
        <v>579</v>
      </c>
      <c r="BD1752" s="3" t="s">
        <v>30</v>
      </c>
      <c r="BG1752" s="3"/>
    </row>
    <row r="1753" spans="1:59" ht="15" x14ac:dyDescent="0.2">
      <c r="A1753" s="3" t="s">
        <v>6368</v>
      </c>
      <c r="B1753" s="3" t="s">
        <v>32114</v>
      </c>
      <c r="C1753" s="4">
        <v>42789.5309837963</v>
      </c>
      <c r="D1753" s="3" t="s">
        <v>31816</v>
      </c>
      <c r="E1753" s="3" t="s">
        <v>32115</v>
      </c>
      <c r="N1753" s="3" t="s">
        <v>580</v>
      </c>
      <c r="AI1753" s="3" t="s">
        <v>29</v>
      </c>
      <c r="AJ1753" s="3" t="s">
        <v>28</v>
      </c>
      <c r="AM1753" s="3" t="s">
        <v>62</v>
      </c>
      <c r="AZ1753" s="3" t="s">
        <v>577</v>
      </c>
      <c r="BA1753" s="3" t="s">
        <v>578</v>
      </c>
      <c r="BB1753" s="3" t="s">
        <v>579</v>
      </c>
      <c r="BD1753" s="3" t="s">
        <v>30</v>
      </c>
      <c r="BG1753" s="3"/>
    </row>
    <row r="1754" spans="1:59" ht="15" x14ac:dyDescent="0.2">
      <c r="A1754" s="3" t="s">
        <v>6604</v>
      </c>
      <c r="B1754" s="3" t="s">
        <v>32112</v>
      </c>
      <c r="C1754" s="4">
        <v>42789.5309837963</v>
      </c>
      <c r="D1754" s="3" t="s">
        <v>31816</v>
      </c>
      <c r="E1754" s="3" t="s">
        <v>32113</v>
      </c>
      <c r="M1754" s="3" t="s">
        <v>39054</v>
      </c>
      <c r="N1754" s="3" t="s">
        <v>42692</v>
      </c>
      <c r="O1754" s="3" t="s">
        <v>25</v>
      </c>
      <c r="AI1754" s="3" t="s">
        <v>29</v>
      </c>
      <c r="AJ1754" s="3" t="s">
        <v>28</v>
      </c>
      <c r="AM1754" s="3" t="s">
        <v>24</v>
      </c>
      <c r="AZ1754" s="3" t="s">
        <v>1882</v>
      </c>
      <c r="BA1754" s="3" t="s">
        <v>1883</v>
      </c>
      <c r="BB1754" s="3" t="s">
        <v>1884</v>
      </c>
      <c r="BD1754" s="3" t="s">
        <v>30</v>
      </c>
      <c r="BG1754" s="3"/>
    </row>
    <row r="1755" spans="1:59" ht="15" x14ac:dyDescent="0.2">
      <c r="A1755" s="3" t="s">
        <v>7474</v>
      </c>
      <c r="B1755" s="3" t="s">
        <v>32110</v>
      </c>
      <c r="C1755" s="4">
        <v>42789.5309837963</v>
      </c>
      <c r="D1755" s="3" t="s">
        <v>31816</v>
      </c>
      <c r="E1755" s="3" t="s">
        <v>32111</v>
      </c>
      <c r="N1755" s="3" t="s">
        <v>177</v>
      </c>
      <c r="AI1755" s="3" t="s">
        <v>29</v>
      </c>
      <c r="AJ1755" s="3" t="s">
        <v>28</v>
      </c>
      <c r="AM1755" s="3" t="s">
        <v>62</v>
      </c>
      <c r="AZ1755" s="3" t="s">
        <v>5692</v>
      </c>
      <c r="BA1755" s="3" t="s">
        <v>5689</v>
      </c>
      <c r="BB1755" s="3" t="s">
        <v>672</v>
      </c>
      <c r="BD1755" s="3" t="s">
        <v>30</v>
      </c>
      <c r="BG1755" s="3"/>
    </row>
    <row r="1756" spans="1:59" ht="15" x14ac:dyDescent="0.2">
      <c r="A1756" s="3" t="s">
        <v>7294</v>
      </c>
      <c r="B1756" s="3" t="s">
        <v>32108</v>
      </c>
      <c r="C1756" s="4">
        <v>42789.5309837963</v>
      </c>
      <c r="D1756" s="3" t="s">
        <v>31816</v>
      </c>
      <c r="E1756" s="3" t="s">
        <v>32109</v>
      </c>
      <c r="N1756" s="3" t="s">
        <v>177</v>
      </c>
      <c r="AI1756" s="3" t="s">
        <v>29</v>
      </c>
      <c r="AJ1756" s="3" t="s">
        <v>28</v>
      </c>
      <c r="AM1756" s="3" t="s">
        <v>62</v>
      </c>
      <c r="AZ1756" s="3" t="s">
        <v>4941</v>
      </c>
      <c r="BA1756" s="3" t="s">
        <v>4942</v>
      </c>
      <c r="BB1756" s="3" t="s">
        <v>429</v>
      </c>
      <c r="BD1756" s="3" t="s">
        <v>30</v>
      </c>
      <c r="BG1756" s="3"/>
    </row>
    <row r="1757" spans="1:59" ht="15" x14ac:dyDescent="0.2">
      <c r="A1757" s="3" t="s">
        <v>7033</v>
      </c>
      <c r="B1757" s="3" t="s">
        <v>32106</v>
      </c>
      <c r="C1757" s="4">
        <v>42789.5309837963</v>
      </c>
      <c r="D1757" s="3" t="s">
        <v>31816</v>
      </c>
      <c r="E1757" s="3" t="s">
        <v>32107</v>
      </c>
      <c r="N1757" s="3" t="s">
        <v>177</v>
      </c>
      <c r="AI1757" s="3" t="s">
        <v>29</v>
      </c>
      <c r="AJ1757" s="3" t="s">
        <v>28</v>
      </c>
      <c r="AM1757" s="3" t="s">
        <v>62</v>
      </c>
      <c r="AZ1757" s="3" t="s">
        <v>3833</v>
      </c>
      <c r="BA1757" s="3" t="s">
        <v>3830</v>
      </c>
      <c r="BB1757" s="3" t="s">
        <v>1208</v>
      </c>
      <c r="BD1757" s="3" t="s">
        <v>30</v>
      </c>
      <c r="BG1757" s="3"/>
    </row>
    <row r="1758" spans="1:59" ht="15" x14ac:dyDescent="0.2">
      <c r="A1758" s="3" t="s">
        <v>32103</v>
      </c>
      <c r="B1758" s="3" t="s">
        <v>32100</v>
      </c>
      <c r="C1758" s="4">
        <v>42789.5309837963</v>
      </c>
      <c r="D1758" s="3" t="s">
        <v>31816</v>
      </c>
      <c r="E1758" s="3" t="s">
        <v>32103</v>
      </c>
      <c r="L1758" s="3" t="s">
        <v>32105</v>
      </c>
      <c r="AH1758" s="3" t="s">
        <v>32104</v>
      </c>
      <c r="AZ1758" s="3" t="s">
        <v>32102</v>
      </c>
      <c r="BA1758" s="3" t="s">
        <v>32101</v>
      </c>
      <c r="BD1758" s="3" t="s">
        <v>7641</v>
      </c>
      <c r="BG1758" s="3"/>
    </row>
    <row r="1759" spans="1:59" ht="15" x14ac:dyDescent="0.2">
      <c r="A1759" s="3" t="s">
        <v>6814</v>
      </c>
      <c r="B1759" s="3" t="s">
        <v>32098</v>
      </c>
      <c r="C1759" s="4">
        <v>42789.530972222223</v>
      </c>
      <c r="D1759" s="3" t="s">
        <v>31816</v>
      </c>
      <c r="E1759" s="3" t="s">
        <v>32099</v>
      </c>
      <c r="N1759" s="3" t="s">
        <v>177</v>
      </c>
      <c r="AI1759" s="3" t="s">
        <v>29</v>
      </c>
      <c r="AJ1759" s="3" t="s">
        <v>28</v>
      </c>
      <c r="AM1759" s="3" t="s">
        <v>62</v>
      </c>
      <c r="AZ1759" s="3" t="s">
        <v>2867</v>
      </c>
      <c r="BA1759" s="3" t="s">
        <v>2868</v>
      </c>
      <c r="BB1759" s="3" t="s">
        <v>672</v>
      </c>
      <c r="BD1759" s="3" t="s">
        <v>30</v>
      </c>
      <c r="BG1759" s="3"/>
    </row>
    <row r="1760" spans="1:59" ht="15" x14ac:dyDescent="0.2">
      <c r="A1760" s="3" t="s">
        <v>32096</v>
      </c>
      <c r="B1760" s="3" t="s">
        <v>32094</v>
      </c>
      <c r="C1760" s="4">
        <v>42789.530972222223</v>
      </c>
      <c r="D1760" s="3" t="s">
        <v>31816</v>
      </c>
      <c r="E1760" s="3" t="s">
        <v>32096</v>
      </c>
      <c r="L1760" s="3" t="s">
        <v>32097</v>
      </c>
      <c r="AZ1760" s="3" t="s">
        <v>32095</v>
      </c>
      <c r="BA1760" s="3" t="s">
        <v>19802</v>
      </c>
      <c r="BD1760" s="3" t="s">
        <v>7641</v>
      </c>
      <c r="BG1760" s="3"/>
    </row>
    <row r="1761" spans="1:59" ht="15" x14ac:dyDescent="0.2">
      <c r="A1761" s="3" t="s">
        <v>32092</v>
      </c>
      <c r="B1761" s="3" t="s">
        <v>32089</v>
      </c>
      <c r="C1761" s="4">
        <v>42789.530972222223</v>
      </c>
      <c r="D1761" s="3" t="s">
        <v>31816</v>
      </c>
      <c r="E1761" s="3" t="s">
        <v>32092</v>
      </c>
      <c r="L1761" s="3" t="s">
        <v>32093</v>
      </c>
      <c r="AZ1761" s="3" t="s">
        <v>32091</v>
      </c>
      <c r="BA1761" s="3" t="s">
        <v>32090</v>
      </c>
      <c r="BD1761" s="3" t="s">
        <v>7641</v>
      </c>
      <c r="BG1761" s="3"/>
    </row>
    <row r="1762" spans="1:59" ht="15" x14ac:dyDescent="0.2">
      <c r="A1762" s="3" t="s">
        <v>32087</v>
      </c>
      <c r="B1762" s="3" t="s">
        <v>32085</v>
      </c>
      <c r="C1762" s="4">
        <v>42789.530972222223</v>
      </c>
      <c r="D1762" s="3" t="s">
        <v>31816</v>
      </c>
      <c r="E1762" s="3" t="s">
        <v>32088</v>
      </c>
      <c r="N1762" s="3" t="s">
        <v>177</v>
      </c>
      <c r="AI1762" s="3" t="s">
        <v>29</v>
      </c>
      <c r="AJ1762" s="3" t="s">
        <v>28</v>
      </c>
      <c r="AM1762" s="3" t="s">
        <v>62</v>
      </c>
      <c r="AZ1762" s="3" t="s">
        <v>32086</v>
      </c>
      <c r="BA1762" s="3" t="s">
        <v>27365</v>
      </c>
      <c r="BB1762" s="3" t="s">
        <v>672</v>
      </c>
      <c r="BD1762" s="3" t="s">
        <v>30</v>
      </c>
      <c r="BG1762" s="3"/>
    </row>
    <row r="1763" spans="1:59" ht="15" x14ac:dyDescent="0.2">
      <c r="A1763" s="3" t="s">
        <v>32082</v>
      </c>
      <c r="B1763" s="3" t="s">
        <v>32080</v>
      </c>
      <c r="C1763" s="4">
        <v>42789.530972222223</v>
      </c>
      <c r="D1763" s="3" t="s">
        <v>31816</v>
      </c>
      <c r="E1763" s="3" t="s">
        <v>32084</v>
      </c>
      <c r="N1763" s="3" t="s">
        <v>177</v>
      </c>
      <c r="U1763" s="3" t="s">
        <v>32083</v>
      </c>
      <c r="W1763" s="3" t="s">
        <v>22264</v>
      </c>
      <c r="AH1763" s="3" t="s">
        <v>13385</v>
      </c>
      <c r="AI1763" s="3" t="s">
        <v>29</v>
      </c>
      <c r="AJ1763" s="3" t="s">
        <v>28</v>
      </c>
      <c r="AM1763" s="3" t="s">
        <v>62</v>
      </c>
      <c r="AZ1763" s="3" t="s">
        <v>32081</v>
      </c>
      <c r="BA1763" s="3" t="s">
        <v>1302</v>
      </c>
      <c r="BB1763" s="3" t="s">
        <v>3210</v>
      </c>
      <c r="BD1763" s="3" t="s">
        <v>30</v>
      </c>
      <c r="BG1763" s="3"/>
    </row>
    <row r="1764" spans="1:59" ht="15" x14ac:dyDescent="0.2">
      <c r="A1764" s="3" t="s">
        <v>6314</v>
      </c>
      <c r="B1764" s="3" t="s">
        <v>32076</v>
      </c>
      <c r="C1764" s="4">
        <v>42789.530972222223</v>
      </c>
      <c r="D1764" s="3" t="s">
        <v>31816</v>
      </c>
      <c r="E1764" s="3" t="s">
        <v>32079</v>
      </c>
      <c r="N1764" s="3" t="s">
        <v>177</v>
      </c>
      <c r="U1764" s="3" t="s">
        <v>16188</v>
      </c>
      <c r="W1764" s="3" t="s">
        <v>32078</v>
      </c>
      <c r="AH1764" s="3" t="s">
        <v>32077</v>
      </c>
      <c r="AI1764" s="3" t="s">
        <v>29</v>
      </c>
      <c r="AJ1764" s="3" t="s">
        <v>28</v>
      </c>
      <c r="AM1764" s="3" t="s">
        <v>62</v>
      </c>
      <c r="AZ1764" s="3" t="s">
        <v>174</v>
      </c>
      <c r="BA1764" s="3" t="s">
        <v>175</v>
      </c>
      <c r="BB1764" s="3" t="s">
        <v>176</v>
      </c>
      <c r="BD1764" s="3" t="s">
        <v>30</v>
      </c>
      <c r="BG1764" s="3"/>
    </row>
    <row r="1765" spans="1:59" ht="15" x14ac:dyDescent="0.2">
      <c r="A1765" s="3" t="s">
        <v>32074</v>
      </c>
      <c r="B1765" s="3" t="s">
        <v>32072</v>
      </c>
      <c r="C1765" s="4">
        <v>42789.530972222223</v>
      </c>
      <c r="D1765" s="3" t="s">
        <v>31816</v>
      </c>
      <c r="E1765" s="3" t="s">
        <v>32074</v>
      </c>
      <c r="L1765" s="3" t="s">
        <v>32075</v>
      </c>
      <c r="AZ1765" s="3" t="s">
        <v>1107</v>
      </c>
      <c r="BA1765" s="3" t="s">
        <v>32073</v>
      </c>
      <c r="BD1765" s="3" t="s">
        <v>7641</v>
      </c>
      <c r="BG1765" s="3"/>
    </row>
    <row r="1766" spans="1:59" ht="15" x14ac:dyDescent="0.2">
      <c r="A1766" s="3" t="s">
        <v>6591</v>
      </c>
      <c r="B1766" s="3" t="s">
        <v>32070</v>
      </c>
      <c r="C1766" s="4">
        <v>42789.530972222223</v>
      </c>
      <c r="D1766" s="3" t="s">
        <v>31816</v>
      </c>
      <c r="E1766" s="3" t="s">
        <v>32071</v>
      </c>
      <c r="N1766" s="3" t="s">
        <v>945</v>
      </c>
      <c r="AI1766" s="3" t="s">
        <v>29</v>
      </c>
      <c r="AJ1766" s="3" t="s">
        <v>28</v>
      </c>
      <c r="AM1766" s="3" t="s">
        <v>62</v>
      </c>
      <c r="AZ1766" s="3" t="s">
        <v>1819</v>
      </c>
      <c r="BA1766" s="3" t="s">
        <v>1820</v>
      </c>
      <c r="BB1766" s="3" t="s">
        <v>351</v>
      </c>
      <c r="BD1766" s="3" t="s">
        <v>30</v>
      </c>
      <c r="BG1766" s="3"/>
    </row>
    <row r="1767" spans="1:59" ht="15" x14ac:dyDescent="0.2">
      <c r="A1767" s="3" t="s">
        <v>6302</v>
      </c>
      <c r="B1767" s="3" t="s">
        <v>32068</v>
      </c>
      <c r="C1767" s="4">
        <v>42789.530972222223</v>
      </c>
      <c r="D1767" s="3" t="s">
        <v>31816</v>
      </c>
      <c r="E1767" s="3" t="s">
        <v>32069</v>
      </c>
      <c r="N1767" s="3" t="s">
        <v>72</v>
      </c>
      <c r="AI1767" s="3" t="s">
        <v>29</v>
      </c>
      <c r="AJ1767" s="3" t="s">
        <v>28</v>
      </c>
      <c r="AM1767" s="3" t="s">
        <v>62</v>
      </c>
      <c r="AZ1767" s="3" t="s">
        <v>69</v>
      </c>
      <c r="BA1767" s="3" t="s">
        <v>70</v>
      </c>
      <c r="BB1767" s="3" t="s">
        <v>71</v>
      </c>
      <c r="BD1767" s="3" t="s">
        <v>30</v>
      </c>
      <c r="BG1767" s="3"/>
    </row>
    <row r="1768" spans="1:59" ht="15" x14ac:dyDescent="0.2">
      <c r="A1768" s="3" t="s">
        <v>7445</v>
      </c>
      <c r="B1768" s="3" t="s">
        <v>32066</v>
      </c>
      <c r="C1768" s="4">
        <v>42789.530960648153</v>
      </c>
      <c r="D1768" s="3" t="s">
        <v>31816</v>
      </c>
      <c r="E1768" s="3" t="s">
        <v>32067</v>
      </c>
      <c r="N1768" s="3" t="s">
        <v>141</v>
      </c>
      <c r="AI1768" s="3" t="s">
        <v>29</v>
      </c>
      <c r="AJ1768" s="3" t="s">
        <v>28</v>
      </c>
      <c r="AM1768" s="3" t="s">
        <v>62</v>
      </c>
      <c r="AZ1768" s="3" t="s">
        <v>5578</v>
      </c>
      <c r="BA1768" s="3" t="s">
        <v>5574</v>
      </c>
      <c r="BB1768" s="3" t="s">
        <v>5579</v>
      </c>
      <c r="BD1768" s="3" t="s">
        <v>30</v>
      </c>
      <c r="BG1768" s="3"/>
    </row>
    <row r="1769" spans="1:59" ht="15" x14ac:dyDescent="0.2">
      <c r="A1769" s="3" t="s">
        <v>6817</v>
      </c>
      <c r="B1769" s="3" t="s">
        <v>32063</v>
      </c>
      <c r="C1769" s="4">
        <v>42789.530960648153</v>
      </c>
      <c r="D1769" s="3" t="s">
        <v>31816</v>
      </c>
      <c r="E1769" s="3" t="s">
        <v>32065</v>
      </c>
      <c r="M1769" s="3" t="s">
        <v>9059</v>
      </c>
      <c r="N1769" s="3" t="s">
        <v>9058</v>
      </c>
      <c r="O1769" s="3" t="s">
        <v>25</v>
      </c>
      <c r="U1769" s="3" t="s">
        <v>32064</v>
      </c>
      <c r="AI1769" s="3" t="s">
        <v>29</v>
      </c>
      <c r="AJ1769" s="3" t="s">
        <v>28</v>
      </c>
      <c r="AM1769" s="3" t="s">
        <v>24</v>
      </c>
      <c r="AZ1769" s="3" t="s">
        <v>2881</v>
      </c>
      <c r="BA1769" s="3" t="s">
        <v>2882</v>
      </c>
      <c r="BB1769" s="3" t="s">
        <v>790</v>
      </c>
      <c r="BD1769" s="3" t="s">
        <v>30</v>
      </c>
      <c r="BG1769" s="3"/>
    </row>
    <row r="1770" spans="1:59" ht="15" x14ac:dyDescent="0.2">
      <c r="A1770" s="3" t="s">
        <v>7395</v>
      </c>
      <c r="B1770" s="3" t="s">
        <v>32061</v>
      </c>
      <c r="C1770" s="4">
        <v>42789.530960648153</v>
      </c>
      <c r="D1770" s="3" t="s">
        <v>31816</v>
      </c>
      <c r="E1770" s="3" t="s">
        <v>32062</v>
      </c>
      <c r="N1770" s="3" t="s">
        <v>830</v>
      </c>
      <c r="AI1770" s="3" t="s">
        <v>29</v>
      </c>
      <c r="AJ1770" s="3" t="s">
        <v>28</v>
      </c>
      <c r="AM1770" s="3" t="s">
        <v>62</v>
      </c>
      <c r="AZ1770" s="3" t="s">
        <v>2528</v>
      </c>
      <c r="BA1770" s="3" t="s">
        <v>5364</v>
      </c>
      <c r="BB1770" s="3" t="s">
        <v>5365</v>
      </c>
      <c r="BD1770" s="3" t="s">
        <v>30</v>
      </c>
      <c r="BG1770" s="3"/>
    </row>
    <row r="1771" spans="1:59" ht="15" x14ac:dyDescent="0.2">
      <c r="A1771" s="3" t="s">
        <v>6645</v>
      </c>
      <c r="B1771" s="3" t="s">
        <v>32059</v>
      </c>
      <c r="C1771" s="4">
        <v>42789.530960648153</v>
      </c>
      <c r="D1771" s="3" t="s">
        <v>31816</v>
      </c>
      <c r="E1771" s="3" t="s">
        <v>32060</v>
      </c>
      <c r="N1771" s="3" t="s">
        <v>830</v>
      </c>
      <c r="AI1771" s="3" t="s">
        <v>29</v>
      </c>
      <c r="AJ1771" s="3" t="s">
        <v>28</v>
      </c>
      <c r="AM1771" s="3" t="s">
        <v>62</v>
      </c>
      <c r="AZ1771" s="3" t="s">
        <v>1420</v>
      </c>
      <c r="BA1771" s="3" t="s">
        <v>2078</v>
      </c>
      <c r="BB1771" s="3" t="s">
        <v>1898</v>
      </c>
      <c r="BD1771" s="3" t="s">
        <v>30</v>
      </c>
      <c r="BG1771" s="3"/>
    </row>
    <row r="1772" spans="1:59" ht="15" x14ac:dyDescent="0.2">
      <c r="A1772" s="3" t="s">
        <v>6490</v>
      </c>
      <c r="B1772" s="3" t="s">
        <v>32057</v>
      </c>
      <c r="C1772" s="4">
        <v>42789.530960648153</v>
      </c>
      <c r="D1772" s="3" t="s">
        <v>31816</v>
      </c>
      <c r="E1772" s="3" t="s">
        <v>32058</v>
      </c>
      <c r="N1772" s="3" t="s">
        <v>830</v>
      </c>
      <c r="AI1772" s="3" t="s">
        <v>29</v>
      </c>
      <c r="AJ1772" s="3" t="s">
        <v>28</v>
      </c>
      <c r="AM1772" s="3" t="s">
        <v>62</v>
      </c>
      <c r="AZ1772" s="3" t="s">
        <v>1305</v>
      </c>
      <c r="BA1772" s="3" t="s">
        <v>1306</v>
      </c>
      <c r="BB1772" s="3" t="s">
        <v>1307</v>
      </c>
      <c r="BD1772" s="3" t="s">
        <v>30</v>
      </c>
      <c r="BG1772" s="3"/>
    </row>
    <row r="1773" spans="1:59" ht="15" x14ac:dyDescent="0.2">
      <c r="A1773" s="3" t="s">
        <v>32054</v>
      </c>
      <c r="B1773" s="3" t="s">
        <v>32053</v>
      </c>
      <c r="C1773" s="4">
        <v>42789.530960648153</v>
      </c>
      <c r="D1773" s="3" t="s">
        <v>31816</v>
      </c>
      <c r="E1773" s="3" t="s">
        <v>32056</v>
      </c>
      <c r="L1773" s="3" t="s">
        <v>32055</v>
      </c>
      <c r="N1773" s="3" t="s">
        <v>530</v>
      </c>
      <c r="AI1773" s="3" t="s">
        <v>29</v>
      </c>
      <c r="AJ1773" s="3" t="s">
        <v>28</v>
      </c>
      <c r="AM1773" s="3" t="s">
        <v>62</v>
      </c>
      <c r="AZ1773" s="3" t="s">
        <v>22006</v>
      </c>
      <c r="BA1773" s="3" t="s">
        <v>5689</v>
      </c>
      <c r="BB1773" s="3" t="s">
        <v>1388</v>
      </c>
      <c r="BD1773" s="3" t="s">
        <v>30</v>
      </c>
      <c r="BG1773" s="3"/>
    </row>
    <row r="1774" spans="1:59" ht="15" x14ac:dyDescent="0.2">
      <c r="A1774" s="3" t="s">
        <v>7267</v>
      </c>
      <c r="B1774" s="3" t="s">
        <v>32051</v>
      </c>
      <c r="C1774" s="4">
        <v>42789.530960648153</v>
      </c>
      <c r="D1774" s="3" t="s">
        <v>31816</v>
      </c>
      <c r="E1774" s="3" t="s">
        <v>32052</v>
      </c>
      <c r="N1774" s="3" t="s">
        <v>530</v>
      </c>
      <c r="AI1774" s="3" t="s">
        <v>29</v>
      </c>
      <c r="AJ1774" s="3" t="s">
        <v>28</v>
      </c>
      <c r="AM1774" s="3" t="s">
        <v>62</v>
      </c>
      <c r="AZ1774" s="3" t="s">
        <v>4827</v>
      </c>
      <c r="BA1774" s="3" t="s">
        <v>4828</v>
      </c>
      <c r="BB1774" s="3" t="s">
        <v>4829</v>
      </c>
      <c r="BD1774" s="3" t="s">
        <v>30</v>
      </c>
      <c r="BG1774" s="3"/>
    </row>
    <row r="1775" spans="1:59" ht="15" x14ac:dyDescent="0.2">
      <c r="A1775" s="3" t="s">
        <v>7174</v>
      </c>
      <c r="B1775" s="3" t="s">
        <v>32049</v>
      </c>
      <c r="C1775" s="4">
        <v>42789.530960648153</v>
      </c>
      <c r="D1775" s="3" t="s">
        <v>31816</v>
      </c>
      <c r="E1775" s="3" t="s">
        <v>32050</v>
      </c>
      <c r="N1775" s="3" t="s">
        <v>530</v>
      </c>
      <c r="AI1775" s="3" t="s">
        <v>29</v>
      </c>
      <c r="AJ1775" s="3" t="s">
        <v>28</v>
      </c>
      <c r="AM1775" s="3" t="s">
        <v>62</v>
      </c>
      <c r="AZ1775" s="3" t="s">
        <v>4432</v>
      </c>
      <c r="BA1775" s="3" t="s">
        <v>4433</v>
      </c>
      <c r="BB1775" s="3" t="s">
        <v>1284</v>
      </c>
      <c r="BD1775" s="3" t="s">
        <v>30</v>
      </c>
      <c r="BG1775" s="3"/>
    </row>
    <row r="1776" spans="1:59" ht="15" x14ac:dyDescent="0.2">
      <c r="A1776" s="3" t="s">
        <v>7090</v>
      </c>
      <c r="B1776" s="3" t="s">
        <v>32046</v>
      </c>
      <c r="C1776" s="4">
        <v>42789.530960648153</v>
      </c>
      <c r="D1776" s="3" t="s">
        <v>31816</v>
      </c>
      <c r="E1776" s="3" t="s">
        <v>32048</v>
      </c>
      <c r="N1776" s="3" t="s">
        <v>530</v>
      </c>
      <c r="W1776" s="3" t="s">
        <v>32047</v>
      </c>
      <c r="AH1776" s="3" t="s">
        <v>14112</v>
      </c>
      <c r="AI1776" s="3" t="s">
        <v>29</v>
      </c>
      <c r="AJ1776" s="3" t="s">
        <v>28</v>
      </c>
      <c r="AM1776" s="3" t="s">
        <v>62</v>
      </c>
      <c r="AZ1776" s="3" t="s">
        <v>4071</v>
      </c>
      <c r="BA1776" s="3" t="s">
        <v>4072</v>
      </c>
      <c r="BB1776" s="3" t="s">
        <v>1073</v>
      </c>
      <c r="BD1776" s="3" t="s">
        <v>30</v>
      </c>
      <c r="BG1776" s="3"/>
    </row>
    <row r="1777" spans="1:59" ht="15" x14ac:dyDescent="0.2">
      <c r="A1777" s="3" t="s">
        <v>6698</v>
      </c>
      <c r="B1777" s="3" t="s">
        <v>32043</v>
      </c>
      <c r="C1777" s="4">
        <v>42789.530960648153</v>
      </c>
      <c r="D1777" s="3" t="s">
        <v>31816</v>
      </c>
      <c r="E1777" s="3" t="s">
        <v>32045</v>
      </c>
      <c r="N1777" s="3" t="s">
        <v>530</v>
      </c>
      <c r="W1777" s="3" t="s">
        <v>25055</v>
      </c>
      <c r="AH1777" s="3" t="s">
        <v>32044</v>
      </c>
      <c r="AI1777" s="3" t="s">
        <v>29</v>
      </c>
      <c r="AJ1777" s="3" t="s">
        <v>28</v>
      </c>
      <c r="AM1777" s="3" t="s">
        <v>62</v>
      </c>
      <c r="AZ1777" s="3" t="s">
        <v>2312</v>
      </c>
      <c r="BA1777" s="3" t="s">
        <v>2313</v>
      </c>
      <c r="BB1777" s="3" t="s">
        <v>351</v>
      </c>
      <c r="BD1777" s="3" t="s">
        <v>30</v>
      </c>
      <c r="BG1777" s="3"/>
    </row>
    <row r="1778" spans="1:59" ht="15" x14ac:dyDescent="0.2">
      <c r="A1778" s="3" t="s">
        <v>6666</v>
      </c>
      <c r="B1778" s="3" t="s">
        <v>32039</v>
      </c>
      <c r="C1778" s="4">
        <v>42789.530949074076</v>
      </c>
      <c r="D1778" s="3" t="s">
        <v>31816</v>
      </c>
      <c r="E1778" s="3" t="s">
        <v>32042</v>
      </c>
      <c r="N1778" s="3" t="s">
        <v>530</v>
      </c>
      <c r="W1778" s="3" t="s">
        <v>32041</v>
      </c>
      <c r="AH1778" s="3" t="s">
        <v>32040</v>
      </c>
      <c r="AI1778" s="3" t="s">
        <v>29</v>
      </c>
      <c r="AJ1778" s="3" t="s">
        <v>28</v>
      </c>
      <c r="AM1778" s="3" t="s">
        <v>62</v>
      </c>
      <c r="AZ1778" s="3" t="s">
        <v>2168</v>
      </c>
      <c r="BA1778" s="3" t="s">
        <v>2165</v>
      </c>
      <c r="BB1778" s="3" t="s">
        <v>2169</v>
      </c>
      <c r="BD1778" s="3" t="s">
        <v>30</v>
      </c>
      <c r="BG1778" s="3"/>
    </row>
    <row r="1779" spans="1:59" ht="15" x14ac:dyDescent="0.2">
      <c r="A1779" s="3" t="s">
        <v>6515</v>
      </c>
      <c r="B1779" s="3" t="s">
        <v>32035</v>
      </c>
      <c r="C1779" s="4">
        <v>42789.530949074076</v>
      </c>
      <c r="D1779" s="3" t="s">
        <v>31816</v>
      </c>
      <c r="E1779" s="3" t="s">
        <v>32038</v>
      </c>
      <c r="N1779" s="3" t="s">
        <v>530</v>
      </c>
      <c r="W1779" s="3" t="s">
        <v>32037</v>
      </c>
      <c r="AH1779" s="3" t="s">
        <v>32036</v>
      </c>
      <c r="AI1779" s="3" t="s">
        <v>29</v>
      </c>
      <c r="AJ1779" s="3" t="s">
        <v>28</v>
      </c>
      <c r="AM1779" s="3" t="s">
        <v>62</v>
      </c>
      <c r="AZ1779" s="3" t="s">
        <v>1430</v>
      </c>
      <c r="BA1779" s="3" t="s">
        <v>1431</v>
      </c>
      <c r="BB1779" s="3" t="s">
        <v>2059</v>
      </c>
      <c r="BD1779" s="3" t="s">
        <v>30</v>
      </c>
      <c r="BG1779" s="3"/>
    </row>
    <row r="1780" spans="1:59" ht="15" x14ac:dyDescent="0.2">
      <c r="A1780" s="3" t="s">
        <v>32033</v>
      </c>
      <c r="B1780" s="3" t="s">
        <v>32031</v>
      </c>
      <c r="C1780" s="4">
        <v>42789.530949074076</v>
      </c>
      <c r="D1780" s="3" t="s">
        <v>31816</v>
      </c>
      <c r="E1780" s="3" t="s">
        <v>32034</v>
      </c>
      <c r="N1780" s="3" t="s">
        <v>159</v>
      </c>
      <c r="AI1780" s="3" t="s">
        <v>29</v>
      </c>
      <c r="AJ1780" s="3" t="s">
        <v>28</v>
      </c>
      <c r="AM1780" s="3" t="s">
        <v>62</v>
      </c>
      <c r="AZ1780" s="3" t="s">
        <v>4714</v>
      </c>
      <c r="BA1780" s="3" t="s">
        <v>32032</v>
      </c>
      <c r="BB1780" s="3" t="s">
        <v>672</v>
      </c>
      <c r="BD1780" s="3" t="s">
        <v>30</v>
      </c>
      <c r="BG1780" s="3"/>
    </row>
    <row r="1781" spans="1:59" ht="15" x14ac:dyDescent="0.2">
      <c r="A1781" s="3" t="s">
        <v>6376</v>
      </c>
      <c r="B1781" s="3" t="s">
        <v>32029</v>
      </c>
      <c r="C1781" s="4">
        <v>42789.530949074076</v>
      </c>
      <c r="D1781" s="3" t="s">
        <v>31816</v>
      </c>
      <c r="E1781" s="3" t="s">
        <v>32030</v>
      </c>
      <c r="N1781" s="3" t="s">
        <v>159</v>
      </c>
      <c r="AI1781" s="3" t="s">
        <v>29</v>
      </c>
      <c r="AJ1781" s="3" t="s">
        <v>28</v>
      </c>
      <c r="AM1781" s="3" t="s">
        <v>62</v>
      </c>
      <c r="AZ1781" s="3" t="s">
        <v>632</v>
      </c>
      <c r="BA1781" s="3" t="s">
        <v>633</v>
      </c>
      <c r="BB1781" s="3" t="s">
        <v>429</v>
      </c>
      <c r="BD1781" s="3" t="s">
        <v>30</v>
      </c>
      <c r="BG1781" s="3"/>
    </row>
    <row r="1782" spans="1:59" ht="15" x14ac:dyDescent="0.2">
      <c r="A1782" s="3" t="s">
        <v>6861</v>
      </c>
      <c r="B1782" s="3" t="s">
        <v>32028</v>
      </c>
      <c r="C1782" s="4">
        <v>42789.530949074076</v>
      </c>
      <c r="D1782" s="3" t="s">
        <v>31816</v>
      </c>
      <c r="E1782" s="3" t="s">
        <v>6861</v>
      </c>
      <c r="L1782" s="3" t="s">
        <v>14879</v>
      </c>
      <c r="AZ1782" s="3" t="s">
        <v>273</v>
      </c>
      <c r="BA1782" s="3" t="s">
        <v>3078</v>
      </c>
      <c r="BD1782" s="3" t="s">
        <v>7641</v>
      </c>
      <c r="BG1782" s="3"/>
    </row>
    <row r="1783" spans="1:59" ht="15" x14ac:dyDescent="0.2">
      <c r="A1783" s="3" t="s">
        <v>32026</v>
      </c>
      <c r="B1783" s="3" t="s">
        <v>32023</v>
      </c>
      <c r="C1783" s="4">
        <v>42789.530949074076</v>
      </c>
      <c r="D1783" s="3" t="s">
        <v>31816</v>
      </c>
      <c r="E1783" s="3" t="s">
        <v>32026</v>
      </c>
      <c r="L1783" s="3" t="s">
        <v>32027</v>
      </c>
      <c r="AZ1783" s="3" t="s">
        <v>32025</v>
      </c>
      <c r="BA1783" s="3" t="s">
        <v>32024</v>
      </c>
      <c r="BD1783" s="3" t="s">
        <v>7641</v>
      </c>
      <c r="BG1783" s="3"/>
    </row>
    <row r="1784" spans="1:59" ht="15" x14ac:dyDescent="0.2">
      <c r="A1784" s="3" t="s">
        <v>32021</v>
      </c>
      <c r="B1784" s="3" t="s">
        <v>32019</v>
      </c>
      <c r="C1784" s="4">
        <v>42789.530949074076</v>
      </c>
      <c r="D1784" s="3" t="s">
        <v>31816</v>
      </c>
      <c r="E1784" s="3" t="s">
        <v>32021</v>
      </c>
      <c r="L1784" s="3" t="s">
        <v>32022</v>
      </c>
      <c r="AZ1784" s="3" t="s">
        <v>32020</v>
      </c>
      <c r="BA1784" s="3" t="s">
        <v>19383</v>
      </c>
      <c r="BD1784" s="3" t="s">
        <v>7641</v>
      </c>
      <c r="BG1784" s="3"/>
    </row>
    <row r="1785" spans="1:59" ht="15" x14ac:dyDescent="0.2">
      <c r="A1785" s="3" t="s">
        <v>6830</v>
      </c>
      <c r="B1785" s="3" t="s">
        <v>32017</v>
      </c>
      <c r="C1785" s="4">
        <v>42789.530949074076</v>
      </c>
      <c r="D1785" s="3" t="s">
        <v>31816</v>
      </c>
      <c r="E1785" s="3" t="s">
        <v>32018</v>
      </c>
      <c r="N1785" s="3" t="s">
        <v>1615</v>
      </c>
      <c r="AI1785" s="3" t="s">
        <v>29</v>
      </c>
      <c r="AJ1785" s="3" t="s">
        <v>28</v>
      </c>
      <c r="AM1785" s="3" t="s">
        <v>62</v>
      </c>
      <c r="AZ1785" s="3" t="s">
        <v>2940</v>
      </c>
      <c r="BA1785" s="3" t="s">
        <v>2941</v>
      </c>
      <c r="BB1785" s="3" t="s">
        <v>107</v>
      </c>
      <c r="BD1785" s="3" t="s">
        <v>30</v>
      </c>
      <c r="BG1785" s="3"/>
    </row>
    <row r="1786" spans="1:59" ht="15" x14ac:dyDescent="0.2">
      <c r="A1786" s="3" t="s">
        <v>6729</v>
      </c>
      <c r="B1786" s="3" t="s">
        <v>32015</v>
      </c>
      <c r="C1786" s="4">
        <v>42789.530949074076</v>
      </c>
      <c r="D1786" s="3" t="s">
        <v>31816</v>
      </c>
      <c r="E1786" s="3" t="s">
        <v>32016</v>
      </c>
      <c r="N1786" s="3" t="s">
        <v>1615</v>
      </c>
      <c r="AI1786" s="3" t="s">
        <v>29</v>
      </c>
      <c r="AJ1786" s="3" t="s">
        <v>28</v>
      </c>
      <c r="AM1786" s="3" t="s">
        <v>62</v>
      </c>
      <c r="AZ1786" s="3" t="s">
        <v>2463</v>
      </c>
      <c r="BA1786" s="3" t="s">
        <v>2464</v>
      </c>
      <c r="BB1786" s="3" t="s">
        <v>2465</v>
      </c>
      <c r="BD1786" s="3" t="s">
        <v>30</v>
      </c>
      <c r="BG1786" s="3"/>
    </row>
    <row r="1787" spans="1:59" ht="15" x14ac:dyDescent="0.2">
      <c r="A1787" s="3" t="s">
        <v>6549</v>
      </c>
      <c r="B1787" s="3" t="s">
        <v>32013</v>
      </c>
      <c r="C1787" s="4">
        <v>42789.5309375</v>
      </c>
      <c r="D1787" s="3" t="s">
        <v>31816</v>
      </c>
      <c r="E1787" s="3" t="s">
        <v>32014</v>
      </c>
      <c r="N1787" s="3" t="s">
        <v>1615</v>
      </c>
      <c r="AI1787" s="3" t="s">
        <v>29</v>
      </c>
      <c r="AJ1787" s="3" t="s">
        <v>28</v>
      </c>
      <c r="AM1787" s="3" t="s">
        <v>62</v>
      </c>
      <c r="AZ1787" s="3" t="s">
        <v>1614</v>
      </c>
      <c r="BA1787" s="3" t="s">
        <v>1607</v>
      </c>
      <c r="BB1787" s="3" t="s">
        <v>107</v>
      </c>
      <c r="BD1787" s="3" t="s">
        <v>30</v>
      </c>
      <c r="BG1787" s="3"/>
    </row>
    <row r="1788" spans="1:59" ht="15" x14ac:dyDescent="0.2">
      <c r="A1788" s="3" t="s">
        <v>6471</v>
      </c>
      <c r="B1788" s="3" t="s">
        <v>32011</v>
      </c>
      <c r="C1788" s="4">
        <v>42789.5309375</v>
      </c>
      <c r="D1788" s="3" t="s">
        <v>31816</v>
      </c>
      <c r="E1788" s="3" t="s">
        <v>32012</v>
      </c>
      <c r="N1788" s="3" t="s">
        <v>1615</v>
      </c>
      <c r="AI1788" s="3" t="s">
        <v>29</v>
      </c>
      <c r="AJ1788" s="3" t="s">
        <v>28</v>
      </c>
      <c r="AM1788" s="3" t="s">
        <v>62</v>
      </c>
      <c r="AZ1788" s="3" t="s">
        <v>1206</v>
      </c>
      <c r="BA1788" s="3" t="s">
        <v>1207</v>
      </c>
      <c r="BB1788" s="3" t="s">
        <v>51</v>
      </c>
      <c r="BD1788" s="3" t="s">
        <v>30</v>
      </c>
      <c r="BG1788" s="3"/>
    </row>
    <row r="1789" spans="1:59" ht="15" x14ac:dyDescent="0.2">
      <c r="A1789" s="3" t="s">
        <v>32009</v>
      </c>
      <c r="B1789" s="3" t="s">
        <v>32006</v>
      </c>
      <c r="C1789" s="4">
        <v>42789.5309375</v>
      </c>
      <c r="D1789" s="3" t="s">
        <v>31816</v>
      </c>
      <c r="E1789" s="3" t="s">
        <v>32009</v>
      </c>
      <c r="L1789" s="3" t="s">
        <v>32010</v>
      </c>
      <c r="AZ1789" s="3" t="s">
        <v>32008</v>
      </c>
      <c r="BA1789" s="3" t="s">
        <v>32007</v>
      </c>
      <c r="BD1789" s="3" t="s">
        <v>7641</v>
      </c>
      <c r="BG1789" s="3"/>
    </row>
    <row r="1790" spans="1:59" ht="15" x14ac:dyDescent="0.2">
      <c r="A1790" s="3" t="s">
        <v>32004</v>
      </c>
      <c r="B1790" s="3" t="s">
        <v>32001</v>
      </c>
      <c r="C1790" s="4">
        <v>42789.5309375</v>
      </c>
      <c r="D1790" s="3" t="s">
        <v>31816</v>
      </c>
      <c r="E1790" s="3" t="s">
        <v>32004</v>
      </c>
      <c r="L1790" s="3" t="s">
        <v>32005</v>
      </c>
      <c r="AZ1790" s="3" t="s">
        <v>32003</v>
      </c>
      <c r="BA1790" s="3" t="s">
        <v>32002</v>
      </c>
      <c r="BD1790" s="3" t="s">
        <v>7641</v>
      </c>
      <c r="BG1790" s="3"/>
    </row>
    <row r="1791" spans="1:59" ht="15" x14ac:dyDescent="0.2">
      <c r="A1791" s="3" t="s">
        <v>7215</v>
      </c>
      <c r="B1791" s="3" t="s">
        <v>31999</v>
      </c>
      <c r="C1791" s="4">
        <v>42789.5309375</v>
      </c>
      <c r="D1791" s="3" t="s">
        <v>31816</v>
      </c>
      <c r="E1791" s="3" t="s">
        <v>32000</v>
      </c>
      <c r="N1791" s="3" t="s">
        <v>315</v>
      </c>
      <c r="AI1791" s="3" t="s">
        <v>29</v>
      </c>
      <c r="AJ1791" s="3" t="s">
        <v>28</v>
      </c>
      <c r="AM1791" s="3" t="s">
        <v>62</v>
      </c>
      <c r="AZ1791" s="3" t="s">
        <v>4615</v>
      </c>
      <c r="BA1791" s="3" t="s">
        <v>4616</v>
      </c>
      <c r="BB1791" s="3" t="s">
        <v>1319</v>
      </c>
      <c r="BD1791" s="3" t="s">
        <v>30</v>
      </c>
      <c r="BG1791" s="3"/>
    </row>
    <row r="1792" spans="1:59" ht="15" x14ac:dyDescent="0.2">
      <c r="A1792" s="3" t="s">
        <v>7446</v>
      </c>
      <c r="B1792" s="3" t="s">
        <v>31997</v>
      </c>
      <c r="C1792" s="4">
        <v>42789.5309375</v>
      </c>
      <c r="D1792" s="3" t="s">
        <v>31816</v>
      </c>
      <c r="E1792" s="3" t="s">
        <v>31998</v>
      </c>
      <c r="N1792" s="3" t="s">
        <v>63</v>
      </c>
      <c r="AI1792" s="3" t="s">
        <v>29</v>
      </c>
      <c r="AJ1792" s="3" t="s">
        <v>28</v>
      </c>
      <c r="AM1792" s="3" t="s">
        <v>62</v>
      </c>
      <c r="AZ1792" s="3" t="s">
        <v>5583</v>
      </c>
      <c r="BA1792" s="3" t="s">
        <v>5584</v>
      </c>
      <c r="BB1792" s="3" t="s">
        <v>2169</v>
      </c>
      <c r="BD1792" s="3" t="s">
        <v>30</v>
      </c>
      <c r="BG1792" s="3"/>
    </row>
    <row r="1793" spans="1:59" ht="15" x14ac:dyDescent="0.2">
      <c r="A1793" s="3" t="s">
        <v>31995</v>
      </c>
      <c r="B1793" s="3" t="s">
        <v>31993</v>
      </c>
      <c r="C1793" s="4">
        <v>42789.5309375</v>
      </c>
      <c r="D1793" s="3" t="s">
        <v>31816</v>
      </c>
      <c r="E1793" s="3" t="s">
        <v>31995</v>
      </c>
      <c r="L1793" s="3" t="s">
        <v>31996</v>
      </c>
      <c r="AZ1793" s="3" t="s">
        <v>31994</v>
      </c>
      <c r="BA1793" s="3" t="s">
        <v>25845</v>
      </c>
      <c r="BD1793" s="3" t="s">
        <v>7641</v>
      </c>
      <c r="BG1793" s="3"/>
    </row>
    <row r="1794" spans="1:59" ht="15" x14ac:dyDescent="0.2">
      <c r="A1794" s="3" t="s">
        <v>31991</v>
      </c>
      <c r="B1794" s="3" t="s">
        <v>31989</v>
      </c>
      <c r="C1794" s="4">
        <v>42789.5309375</v>
      </c>
      <c r="D1794" s="3" t="s">
        <v>31816</v>
      </c>
      <c r="E1794" s="3" t="s">
        <v>31992</v>
      </c>
      <c r="N1794" s="3" t="s">
        <v>63</v>
      </c>
      <c r="AI1794" s="3" t="s">
        <v>29</v>
      </c>
      <c r="AJ1794" s="3" t="s">
        <v>28</v>
      </c>
      <c r="AM1794" s="3" t="s">
        <v>62</v>
      </c>
      <c r="AZ1794" s="3" t="s">
        <v>3907</v>
      </c>
      <c r="BA1794" s="3" t="s">
        <v>31990</v>
      </c>
      <c r="BB1794" s="3" t="s">
        <v>3264</v>
      </c>
      <c r="BD1794" s="3" t="s">
        <v>30</v>
      </c>
      <c r="BG1794" s="3"/>
    </row>
    <row r="1795" spans="1:59" ht="15" x14ac:dyDescent="0.2">
      <c r="A1795" s="3" t="s">
        <v>7279</v>
      </c>
      <c r="B1795" s="3" t="s">
        <v>31987</v>
      </c>
      <c r="C1795" s="4">
        <v>42789.5309375</v>
      </c>
      <c r="D1795" s="3" t="s">
        <v>31816</v>
      </c>
      <c r="E1795" s="3" t="s">
        <v>31988</v>
      </c>
      <c r="N1795" s="3" t="s">
        <v>63</v>
      </c>
      <c r="AI1795" s="3" t="s">
        <v>29</v>
      </c>
      <c r="AJ1795" s="3" t="s">
        <v>28</v>
      </c>
      <c r="AM1795" s="3" t="s">
        <v>62</v>
      </c>
      <c r="AZ1795" s="3" t="s">
        <v>4878</v>
      </c>
      <c r="BA1795" s="3" t="s">
        <v>4879</v>
      </c>
      <c r="BB1795" s="3" t="s">
        <v>61</v>
      </c>
      <c r="BD1795" s="3" t="s">
        <v>30</v>
      </c>
      <c r="BG1795" s="3"/>
    </row>
    <row r="1796" spans="1:59" ht="15" x14ac:dyDescent="0.2">
      <c r="A1796" s="3" t="s">
        <v>6975</v>
      </c>
      <c r="B1796" s="3" t="s">
        <v>31985</v>
      </c>
      <c r="C1796" s="4">
        <v>42789.5309375</v>
      </c>
      <c r="D1796" s="3" t="s">
        <v>31816</v>
      </c>
      <c r="E1796" s="3" t="s">
        <v>31986</v>
      </c>
      <c r="N1796" s="3" t="s">
        <v>63</v>
      </c>
      <c r="AI1796" s="3" t="s">
        <v>29</v>
      </c>
      <c r="AJ1796" s="3" t="s">
        <v>28</v>
      </c>
      <c r="AM1796" s="3" t="s">
        <v>62</v>
      </c>
      <c r="AZ1796" s="3" t="s">
        <v>3584</v>
      </c>
      <c r="BA1796" s="3" t="s">
        <v>3585</v>
      </c>
      <c r="BB1796" s="3" t="s">
        <v>51</v>
      </c>
      <c r="BD1796" s="3" t="s">
        <v>30</v>
      </c>
      <c r="BG1796" s="3"/>
    </row>
    <row r="1797" spans="1:59" ht="15" x14ac:dyDescent="0.2">
      <c r="A1797" s="3" t="s">
        <v>6704</v>
      </c>
      <c r="B1797" s="3" t="s">
        <v>31983</v>
      </c>
      <c r="C1797" s="4">
        <v>42789.530925925923</v>
      </c>
      <c r="D1797" s="3" t="s">
        <v>31816</v>
      </c>
      <c r="E1797" s="3" t="s">
        <v>31984</v>
      </c>
      <c r="N1797" s="3" t="s">
        <v>63</v>
      </c>
      <c r="AI1797" s="3" t="s">
        <v>29</v>
      </c>
      <c r="AJ1797" s="3" t="s">
        <v>28</v>
      </c>
      <c r="AM1797" s="3" t="s">
        <v>62</v>
      </c>
      <c r="AZ1797" s="3" t="s">
        <v>2338</v>
      </c>
      <c r="BA1797" s="3" t="s">
        <v>2339</v>
      </c>
      <c r="BB1797" s="3" t="s">
        <v>61</v>
      </c>
      <c r="BD1797" s="3" t="s">
        <v>30</v>
      </c>
      <c r="BG1797" s="3"/>
    </row>
    <row r="1798" spans="1:59" ht="15" x14ac:dyDescent="0.2">
      <c r="A1798" s="3" t="s">
        <v>6301</v>
      </c>
      <c r="B1798" s="3" t="s">
        <v>31981</v>
      </c>
      <c r="C1798" s="4">
        <v>42789.530925925923</v>
      </c>
      <c r="D1798" s="3" t="s">
        <v>31816</v>
      </c>
      <c r="E1798" s="3" t="s">
        <v>31982</v>
      </c>
      <c r="N1798" s="3" t="s">
        <v>63</v>
      </c>
      <c r="AI1798" s="3" t="s">
        <v>29</v>
      </c>
      <c r="AJ1798" s="3" t="s">
        <v>28</v>
      </c>
      <c r="AM1798" s="3" t="s">
        <v>62</v>
      </c>
      <c r="AZ1798" s="3" t="s">
        <v>59</v>
      </c>
      <c r="BA1798" s="3" t="s">
        <v>60</v>
      </c>
      <c r="BB1798" s="3" t="s">
        <v>61</v>
      </c>
      <c r="BD1798" s="3" t="s">
        <v>30</v>
      </c>
      <c r="BG1798" s="3"/>
    </row>
    <row r="1799" spans="1:59" ht="15" x14ac:dyDescent="0.2">
      <c r="A1799" s="3" t="s">
        <v>6356</v>
      </c>
      <c r="B1799" s="3" t="s">
        <v>31979</v>
      </c>
      <c r="C1799" s="4">
        <v>42789.530925925923</v>
      </c>
      <c r="D1799" s="3" t="s">
        <v>31816</v>
      </c>
      <c r="E1799" s="3" t="s">
        <v>31980</v>
      </c>
      <c r="N1799" s="3" t="s">
        <v>495</v>
      </c>
      <c r="AI1799" s="3" t="s">
        <v>29</v>
      </c>
      <c r="AJ1799" s="3" t="s">
        <v>28</v>
      </c>
      <c r="AM1799" s="3" t="s">
        <v>62</v>
      </c>
      <c r="AZ1799" s="3" t="s">
        <v>492</v>
      </c>
      <c r="BA1799" s="3" t="s">
        <v>493</v>
      </c>
      <c r="BB1799" s="3" t="s">
        <v>643</v>
      </c>
      <c r="BD1799" s="3" t="s">
        <v>30</v>
      </c>
      <c r="BG1799" s="3"/>
    </row>
    <row r="1800" spans="1:59" ht="15" x14ac:dyDescent="0.2">
      <c r="A1800" s="3" t="s">
        <v>6930</v>
      </c>
      <c r="B1800" s="3" t="s">
        <v>31977</v>
      </c>
      <c r="C1800" s="4">
        <v>42789.530925925923</v>
      </c>
      <c r="D1800" s="3" t="s">
        <v>31816</v>
      </c>
      <c r="E1800" s="3" t="s">
        <v>31978</v>
      </c>
      <c r="N1800" s="3" t="s">
        <v>1115</v>
      </c>
      <c r="AI1800" s="3" t="s">
        <v>29</v>
      </c>
      <c r="AJ1800" s="3" t="s">
        <v>28</v>
      </c>
      <c r="AM1800" s="3" t="s">
        <v>62</v>
      </c>
      <c r="AZ1800" s="3" t="s">
        <v>3378</v>
      </c>
      <c r="BA1800" s="3" t="s">
        <v>3379</v>
      </c>
      <c r="BB1800" s="3" t="s">
        <v>107</v>
      </c>
      <c r="BD1800" s="3" t="s">
        <v>30</v>
      </c>
      <c r="BG1800" s="3"/>
    </row>
    <row r="1801" spans="1:59" ht="15" x14ac:dyDescent="0.2">
      <c r="A1801" s="3" t="s">
        <v>7486</v>
      </c>
      <c r="B1801" s="3" t="s">
        <v>31975</v>
      </c>
      <c r="C1801" s="4">
        <v>42789.530925925923</v>
      </c>
      <c r="D1801" s="3" t="s">
        <v>31816</v>
      </c>
      <c r="E1801" s="3" t="s">
        <v>7486</v>
      </c>
      <c r="L1801" s="3" t="s">
        <v>31947</v>
      </c>
      <c r="AH1801" s="3" t="s">
        <v>31976</v>
      </c>
      <c r="AZ1801" s="3" t="s">
        <v>2834</v>
      </c>
      <c r="BA1801" s="3" t="s">
        <v>5742</v>
      </c>
      <c r="BD1801" s="3" t="s">
        <v>7641</v>
      </c>
      <c r="BG1801" s="3"/>
    </row>
    <row r="1802" spans="1:59" ht="15" x14ac:dyDescent="0.2">
      <c r="A1802" s="3" t="s">
        <v>31973</v>
      </c>
      <c r="B1802" s="3" t="s">
        <v>31971</v>
      </c>
      <c r="C1802" s="4">
        <v>42789.530925925923</v>
      </c>
      <c r="D1802" s="3" t="s">
        <v>31816</v>
      </c>
      <c r="E1802" s="3" t="s">
        <v>31974</v>
      </c>
      <c r="M1802" s="3" t="s">
        <v>10513</v>
      </c>
      <c r="N1802" s="3" t="s">
        <v>10512</v>
      </c>
      <c r="O1802" s="3" t="s">
        <v>8540</v>
      </c>
      <c r="AI1802" s="3" t="s">
        <v>29</v>
      </c>
      <c r="AJ1802" s="3" t="s">
        <v>28</v>
      </c>
      <c r="AM1802" s="3" t="s">
        <v>24</v>
      </c>
      <c r="AZ1802" s="3" t="s">
        <v>31972</v>
      </c>
      <c r="BA1802" s="3" t="s">
        <v>10178</v>
      </c>
      <c r="BB1802" s="3" t="s">
        <v>4349</v>
      </c>
      <c r="BD1802" s="3" t="s">
        <v>30</v>
      </c>
      <c r="BG1802" s="3"/>
    </row>
    <row r="1803" spans="1:59" ht="15" x14ac:dyDescent="0.2">
      <c r="A1803" s="3" t="s">
        <v>7378</v>
      </c>
      <c r="B1803" s="3" t="s">
        <v>31967</v>
      </c>
      <c r="C1803" s="4">
        <v>42789.530925925923</v>
      </c>
      <c r="D1803" s="3" t="s">
        <v>31816</v>
      </c>
      <c r="E1803" s="3" t="s">
        <v>31970</v>
      </c>
      <c r="N1803" s="3" t="s">
        <v>530</v>
      </c>
      <c r="W1803" s="3" t="s">
        <v>31969</v>
      </c>
      <c r="AH1803" s="3" t="s">
        <v>31968</v>
      </c>
      <c r="AI1803" s="3" t="s">
        <v>29</v>
      </c>
      <c r="AJ1803" s="3" t="s">
        <v>28</v>
      </c>
      <c r="AM1803" s="3" t="s">
        <v>62</v>
      </c>
      <c r="AZ1803" s="3" t="s">
        <v>5293</v>
      </c>
      <c r="BA1803" s="3" t="s">
        <v>5294</v>
      </c>
      <c r="BB1803" s="3" t="s">
        <v>2760</v>
      </c>
      <c r="BD1803" s="3" t="s">
        <v>30</v>
      </c>
      <c r="BG1803" s="3"/>
    </row>
    <row r="1804" spans="1:59" ht="15" x14ac:dyDescent="0.2">
      <c r="A1804" s="3" t="s">
        <v>31966</v>
      </c>
      <c r="B1804" s="3" t="s">
        <v>31964</v>
      </c>
      <c r="C1804" s="4">
        <v>42789.530925925923</v>
      </c>
      <c r="D1804" s="3" t="s">
        <v>31816</v>
      </c>
      <c r="E1804" s="3" t="s">
        <v>31966</v>
      </c>
      <c r="L1804" s="3" t="s">
        <v>31947</v>
      </c>
      <c r="AZ1804" s="3" t="s">
        <v>31965</v>
      </c>
      <c r="BA1804" s="3" t="s">
        <v>14482</v>
      </c>
      <c r="BD1804" s="3" t="s">
        <v>7641</v>
      </c>
      <c r="BG1804" s="3"/>
    </row>
    <row r="1805" spans="1:59" ht="15" x14ac:dyDescent="0.2">
      <c r="A1805" s="3" t="s">
        <v>7249</v>
      </c>
      <c r="B1805" s="3" t="s">
        <v>31962</v>
      </c>
      <c r="C1805" s="4">
        <v>42789.530925925923</v>
      </c>
      <c r="D1805" s="3" t="s">
        <v>31816</v>
      </c>
      <c r="E1805" s="3" t="s">
        <v>31963</v>
      </c>
      <c r="M1805" s="3" t="s">
        <v>39025</v>
      </c>
      <c r="N1805" s="3" t="s">
        <v>42708</v>
      </c>
      <c r="O1805" s="3" t="s">
        <v>8540</v>
      </c>
      <c r="AI1805" s="3" t="s">
        <v>29</v>
      </c>
      <c r="AJ1805" s="3" t="s">
        <v>28</v>
      </c>
      <c r="AM1805" s="3" t="s">
        <v>24</v>
      </c>
      <c r="AZ1805" s="3" t="s">
        <v>4755</v>
      </c>
      <c r="BA1805" s="3" t="s">
        <v>4756</v>
      </c>
      <c r="BB1805" s="3" t="s">
        <v>176</v>
      </c>
      <c r="BD1805" s="3" t="s">
        <v>30</v>
      </c>
      <c r="BG1805" s="3"/>
    </row>
    <row r="1806" spans="1:59" ht="15" x14ac:dyDescent="0.2">
      <c r="A1806" s="3" t="s">
        <v>31961</v>
      </c>
      <c r="B1806" s="3" t="s">
        <v>31959</v>
      </c>
      <c r="C1806" s="4">
        <v>42789.530914351853</v>
      </c>
      <c r="D1806" s="3" t="s">
        <v>31816</v>
      </c>
      <c r="E1806" s="3" t="s">
        <v>31961</v>
      </c>
      <c r="L1806" s="3" t="s">
        <v>31947</v>
      </c>
      <c r="AZ1806" s="3" t="s">
        <v>31960</v>
      </c>
      <c r="BA1806" s="3" t="s">
        <v>4412</v>
      </c>
      <c r="BD1806" s="3" t="s">
        <v>7641</v>
      </c>
      <c r="BG1806" s="3"/>
    </row>
    <row r="1807" spans="1:59" ht="15" x14ac:dyDescent="0.2">
      <c r="A1807" s="3" t="s">
        <v>7170</v>
      </c>
      <c r="B1807" s="3" t="s">
        <v>31957</v>
      </c>
      <c r="C1807" s="4">
        <v>42789.530914351853</v>
      </c>
      <c r="D1807" s="3" t="s">
        <v>31816</v>
      </c>
      <c r="E1807" s="3" t="s">
        <v>31958</v>
      </c>
      <c r="N1807" s="3" t="s">
        <v>141</v>
      </c>
      <c r="AI1807" s="3" t="s">
        <v>29</v>
      </c>
      <c r="AJ1807" s="3" t="s">
        <v>28</v>
      </c>
      <c r="AM1807" s="3" t="s">
        <v>62</v>
      </c>
      <c r="AZ1807" s="3" t="s">
        <v>4415</v>
      </c>
      <c r="BA1807" s="3" t="s">
        <v>4412</v>
      </c>
      <c r="BB1807" s="3" t="s">
        <v>4416</v>
      </c>
      <c r="BD1807" s="3" t="s">
        <v>30</v>
      </c>
      <c r="BG1807" s="3"/>
    </row>
    <row r="1808" spans="1:59" ht="15" x14ac:dyDescent="0.2">
      <c r="A1808" s="3" t="s">
        <v>31954</v>
      </c>
      <c r="B1808" s="3" t="s">
        <v>31951</v>
      </c>
      <c r="C1808" s="4">
        <v>42789.530914351853</v>
      </c>
      <c r="D1808" s="3" t="s">
        <v>31816</v>
      </c>
      <c r="E1808" s="3" t="s">
        <v>31956</v>
      </c>
      <c r="M1808" s="3" t="s">
        <v>20389</v>
      </c>
      <c r="N1808" s="3" t="s">
        <v>20388</v>
      </c>
      <c r="O1808" s="3" t="s">
        <v>25</v>
      </c>
      <c r="U1808" s="3" t="s">
        <v>31955</v>
      </c>
      <c r="AI1808" s="3" t="s">
        <v>29</v>
      </c>
      <c r="AJ1808" s="3" t="s">
        <v>7697</v>
      </c>
      <c r="AM1808" s="3" t="s">
        <v>24</v>
      </c>
      <c r="AZ1808" s="3" t="s">
        <v>31953</v>
      </c>
      <c r="BA1808" s="3" t="s">
        <v>31952</v>
      </c>
      <c r="BB1808" s="3" t="s">
        <v>643</v>
      </c>
      <c r="BD1808" s="3" t="s">
        <v>30</v>
      </c>
      <c r="BG1808" s="3"/>
    </row>
    <row r="1809" spans="1:59" ht="15" x14ac:dyDescent="0.2">
      <c r="A1809" s="3" t="s">
        <v>31950</v>
      </c>
      <c r="B1809" s="3" t="s">
        <v>31948</v>
      </c>
      <c r="C1809" s="4">
        <v>42789.530914351853</v>
      </c>
      <c r="D1809" s="3" t="s">
        <v>31816</v>
      </c>
      <c r="E1809" s="3" t="s">
        <v>31950</v>
      </c>
      <c r="L1809" s="3" t="s">
        <v>21685</v>
      </c>
      <c r="AZ1809" s="3" t="s">
        <v>31949</v>
      </c>
      <c r="BA1809" s="3" t="s">
        <v>8870</v>
      </c>
      <c r="BD1809" s="3" t="s">
        <v>7641</v>
      </c>
      <c r="BG1809" s="3"/>
    </row>
    <row r="1810" spans="1:59" ht="15" x14ac:dyDescent="0.2">
      <c r="A1810" s="3" t="s">
        <v>6798</v>
      </c>
      <c r="B1810" s="3" t="s">
        <v>31946</v>
      </c>
      <c r="C1810" s="4">
        <v>42789.530914351853</v>
      </c>
      <c r="D1810" s="3" t="s">
        <v>31816</v>
      </c>
      <c r="E1810" s="3" t="s">
        <v>6798</v>
      </c>
      <c r="L1810" s="3" t="s">
        <v>31947</v>
      </c>
      <c r="AZ1810" s="3" t="s">
        <v>2794</v>
      </c>
      <c r="BA1810" s="3" t="s">
        <v>2795</v>
      </c>
      <c r="BD1810" s="3" t="s">
        <v>7641</v>
      </c>
      <c r="BG1810" s="3"/>
    </row>
    <row r="1811" spans="1:59" ht="15" x14ac:dyDescent="0.2">
      <c r="A1811" s="3" t="s">
        <v>31944</v>
      </c>
      <c r="B1811" s="3" t="s">
        <v>31942</v>
      </c>
      <c r="C1811" s="4">
        <v>42789.530914351853</v>
      </c>
      <c r="D1811" s="3" t="s">
        <v>31816</v>
      </c>
      <c r="E1811" s="3" t="s">
        <v>31945</v>
      </c>
      <c r="M1811" s="3" t="s">
        <v>39059</v>
      </c>
      <c r="N1811" s="3" t="s">
        <v>42730</v>
      </c>
      <c r="O1811" s="3" t="s">
        <v>8540</v>
      </c>
      <c r="AI1811" s="3" t="s">
        <v>29</v>
      </c>
      <c r="AJ1811" s="3" t="s">
        <v>28</v>
      </c>
      <c r="AM1811" s="3" t="s">
        <v>24</v>
      </c>
      <c r="AZ1811" s="3" t="s">
        <v>1475</v>
      </c>
      <c r="BA1811" s="3" t="s">
        <v>31943</v>
      </c>
      <c r="BB1811" s="3" t="s">
        <v>672</v>
      </c>
      <c r="BD1811" s="3" t="s">
        <v>30</v>
      </c>
      <c r="BG1811" s="3"/>
    </row>
    <row r="1812" spans="1:59" ht="15" x14ac:dyDescent="0.2">
      <c r="A1812" s="3" t="s">
        <v>31941</v>
      </c>
      <c r="B1812" s="3" t="s">
        <v>31938</v>
      </c>
      <c r="C1812" s="4">
        <v>42789.530914351853</v>
      </c>
      <c r="D1812" s="3" t="s">
        <v>31816</v>
      </c>
      <c r="E1812" s="3" t="s">
        <v>31941</v>
      </c>
      <c r="L1812" s="3" t="s">
        <v>31851</v>
      </c>
      <c r="AZ1812" s="3" t="s">
        <v>31940</v>
      </c>
      <c r="BA1812" s="3" t="s">
        <v>31939</v>
      </c>
      <c r="BD1812" s="3" t="s">
        <v>7641</v>
      </c>
      <c r="BG1812" s="3"/>
    </row>
    <row r="1813" spans="1:59" ht="15" x14ac:dyDescent="0.2">
      <c r="A1813" s="3" t="s">
        <v>31937</v>
      </c>
      <c r="B1813" s="3" t="s">
        <v>31934</v>
      </c>
      <c r="C1813" s="4">
        <v>42789.530914351853</v>
      </c>
      <c r="D1813" s="3" t="s">
        <v>31816</v>
      </c>
      <c r="E1813" s="3" t="s">
        <v>31937</v>
      </c>
      <c r="L1813" s="3" t="s">
        <v>31851</v>
      </c>
      <c r="AZ1813" s="3" t="s">
        <v>31936</v>
      </c>
      <c r="BA1813" s="3" t="s">
        <v>31935</v>
      </c>
      <c r="BD1813" s="3" t="s">
        <v>7641</v>
      </c>
      <c r="BG1813" s="3"/>
    </row>
    <row r="1814" spans="1:59" ht="15" x14ac:dyDescent="0.2">
      <c r="A1814" s="3" t="s">
        <v>31932</v>
      </c>
      <c r="B1814" s="3" t="s">
        <v>31930</v>
      </c>
      <c r="C1814" s="4">
        <v>42789.530914351853</v>
      </c>
      <c r="D1814" s="3" t="s">
        <v>31816</v>
      </c>
      <c r="E1814" s="3" t="s">
        <v>31932</v>
      </c>
      <c r="L1814" s="3" t="s">
        <v>31933</v>
      </c>
      <c r="AZ1814" s="3" t="s">
        <v>31931</v>
      </c>
      <c r="BA1814" s="3" t="s">
        <v>23091</v>
      </c>
      <c r="BD1814" s="3" t="s">
        <v>7641</v>
      </c>
      <c r="BG1814" s="3"/>
    </row>
    <row r="1815" spans="1:59" ht="15" x14ac:dyDescent="0.2">
      <c r="A1815" s="3" t="s">
        <v>31928</v>
      </c>
      <c r="B1815" s="3" t="s">
        <v>31925</v>
      </c>
      <c r="C1815" s="4">
        <v>42789.530902777777</v>
      </c>
      <c r="D1815" s="3" t="s">
        <v>31816</v>
      </c>
      <c r="E1815" s="3" t="s">
        <v>31928</v>
      </c>
      <c r="L1815" s="3" t="s">
        <v>31929</v>
      </c>
      <c r="AZ1815" s="3" t="s">
        <v>31927</v>
      </c>
      <c r="BA1815" s="3" t="s">
        <v>31926</v>
      </c>
      <c r="BD1815" s="3" t="s">
        <v>7641</v>
      </c>
      <c r="BG1815" s="3"/>
    </row>
    <row r="1816" spans="1:59" ht="15" x14ac:dyDescent="0.2">
      <c r="A1816" s="3" t="s">
        <v>31923</v>
      </c>
      <c r="B1816" s="3" t="s">
        <v>31921</v>
      </c>
      <c r="C1816" s="4">
        <v>42789.530902777777</v>
      </c>
      <c r="D1816" s="3" t="s">
        <v>31816</v>
      </c>
      <c r="E1816" s="3" t="s">
        <v>31923</v>
      </c>
      <c r="L1816" s="3" t="s">
        <v>31924</v>
      </c>
      <c r="AZ1816" s="3" t="s">
        <v>31922</v>
      </c>
      <c r="BA1816" s="3" t="s">
        <v>27889</v>
      </c>
      <c r="BD1816" s="3" t="s">
        <v>7641</v>
      </c>
      <c r="BG1816" s="3"/>
    </row>
    <row r="1817" spans="1:59" ht="15" x14ac:dyDescent="0.2">
      <c r="A1817" s="3" t="s">
        <v>7155</v>
      </c>
      <c r="B1817" s="3" t="s">
        <v>31919</v>
      </c>
      <c r="C1817" s="4">
        <v>42789.530902777777</v>
      </c>
      <c r="D1817" s="3" t="s">
        <v>31816</v>
      </c>
      <c r="E1817" s="3" t="s">
        <v>31920</v>
      </c>
      <c r="M1817" s="3" t="s">
        <v>39055</v>
      </c>
      <c r="N1817" s="3" t="s">
        <v>42726</v>
      </c>
      <c r="O1817" s="3" t="s">
        <v>8540</v>
      </c>
      <c r="AI1817" s="3" t="s">
        <v>29</v>
      </c>
      <c r="AJ1817" s="3" t="s">
        <v>28</v>
      </c>
      <c r="AM1817" s="3" t="s">
        <v>24</v>
      </c>
      <c r="AZ1817" s="3" t="s">
        <v>4347</v>
      </c>
      <c r="BA1817" s="3" t="s">
        <v>4348</v>
      </c>
      <c r="BB1817" s="3" t="s">
        <v>4349</v>
      </c>
      <c r="BD1817" s="3" t="s">
        <v>30</v>
      </c>
      <c r="BG1817" s="3"/>
    </row>
    <row r="1818" spans="1:59" ht="15" x14ac:dyDescent="0.2">
      <c r="A1818" s="3" t="s">
        <v>31917</v>
      </c>
      <c r="B1818" s="3" t="s">
        <v>31914</v>
      </c>
      <c r="C1818" s="4">
        <v>42789.530902777777</v>
      </c>
      <c r="D1818" s="3" t="s">
        <v>31816</v>
      </c>
      <c r="E1818" s="3" t="s">
        <v>31918</v>
      </c>
      <c r="M1818" s="3" t="s">
        <v>39036</v>
      </c>
      <c r="N1818" s="3" t="s">
        <v>9280</v>
      </c>
      <c r="O1818" s="3" t="s">
        <v>8540</v>
      </c>
      <c r="AI1818" s="3" t="s">
        <v>29</v>
      </c>
      <c r="AJ1818" s="3" t="s">
        <v>28</v>
      </c>
      <c r="AM1818" s="3" t="s">
        <v>24</v>
      </c>
      <c r="AZ1818" s="3" t="s">
        <v>31916</v>
      </c>
      <c r="BA1818" s="3" t="s">
        <v>31915</v>
      </c>
      <c r="BB1818" s="3" t="s">
        <v>429</v>
      </c>
      <c r="BD1818" s="3" t="s">
        <v>30</v>
      </c>
      <c r="BG1818" s="3"/>
    </row>
    <row r="1819" spans="1:59" ht="15" x14ac:dyDescent="0.2">
      <c r="A1819" s="3" t="s">
        <v>31912</v>
      </c>
      <c r="B1819" s="3" t="s">
        <v>31909</v>
      </c>
      <c r="C1819" s="4">
        <v>42789.530902777777</v>
      </c>
      <c r="D1819" s="3" t="s">
        <v>31816</v>
      </c>
      <c r="E1819" s="3" t="s">
        <v>31912</v>
      </c>
      <c r="L1819" s="3" t="s">
        <v>31913</v>
      </c>
      <c r="AZ1819" s="3" t="s">
        <v>31911</v>
      </c>
      <c r="BA1819" s="3" t="s">
        <v>31910</v>
      </c>
      <c r="BD1819" s="3" t="s">
        <v>7641</v>
      </c>
      <c r="BG1819" s="3"/>
    </row>
    <row r="1820" spans="1:59" ht="15" x14ac:dyDescent="0.2">
      <c r="A1820" s="3" t="s">
        <v>31908</v>
      </c>
      <c r="B1820" s="3" t="s">
        <v>31906</v>
      </c>
      <c r="C1820" s="4">
        <v>42789.530902777777</v>
      </c>
      <c r="D1820" s="3" t="s">
        <v>31816</v>
      </c>
      <c r="E1820" s="3" t="s">
        <v>31908</v>
      </c>
      <c r="L1820" s="3" t="s">
        <v>31851</v>
      </c>
      <c r="AZ1820" s="3" t="s">
        <v>15177</v>
      </c>
      <c r="BA1820" s="3" t="s">
        <v>31907</v>
      </c>
      <c r="BD1820" s="3" t="s">
        <v>7641</v>
      </c>
      <c r="BG1820" s="3"/>
    </row>
    <row r="1821" spans="1:59" ht="15" x14ac:dyDescent="0.2">
      <c r="A1821" s="3" t="s">
        <v>31905</v>
      </c>
      <c r="B1821" s="3" t="s">
        <v>31903</v>
      </c>
      <c r="C1821" s="4">
        <v>42789.530902777777</v>
      </c>
      <c r="D1821" s="3" t="s">
        <v>31816</v>
      </c>
      <c r="E1821" s="3" t="s">
        <v>31905</v>
      </c>
      <c r="L1821" s="3" t="s">
        <v>31851</v>
      </c>
      <c r="AZ1821" s="3" t="s">
        <v>17231</v>
      </c>
      <c r="BA1821" s="3" t="s">
        <v>31904</v>
      </c>
      <c r="BD1821" s="3" t="s">
        <v>7641</v>
      </c>
      <c r="BG1821" s="3"/>
    </row>
    <row r="1822" spans="1:59" ht="15" x14ac:dyDescent="0.2">
      <c r="A1822" s="3" t="s">
        <v>31902</v>
      </c>
      <c r="B1822" s="3" t="s">
        <v>31899</v>
      </c>
      <c r="C1822" s="4">
        <v>42789.530902777777</v>
      </c>
      <c r="D1822" s="3" t="s">
        <v>31816</v>
      </c>
      <c r="E1822" s="3" t="s">
        <v>31902</v>
      </c>
      <c r="L1822" s="3" t="s">
        <v>21914</v>
      </c>
      <c r="AZ1822" s="3" t="s">
        <v>31901</v>
      </c>
      <c r="BA1822" s="3" t="s">
        <v>31900</v>
      </c>
      <c r="BD1822" s="3" t="s">
        <v>7641</v>
      </c>
      <c r="BG1822" s="3"/>
    </row>
    <row r="1823" spans="1:59" ht="15" x14ac:dyDescent="0.2">
      <c r="A1823" s="3" t="s">
        <v>31898</v>
      </c>
      <c r="B1823" s="3" t="s">
        <v>31897</v>
      </c>
      <c r="C1823" s="4">
        <v>42789.530902777777</v>
      </c>
      <c r="D1823" s="3" t="s">
        <v>31816</v>
      </c>
      <c r="E1823" s="3" t="s">
        <v>31898</v>
      </c>
      <c r="L1823" s="3" t="s">
        <v>31851</v>
      </c>
      <c r="AZ1823" s="3" t="s">
        <v>1979</v>
      </c>
      <c r="BA1823" s="3" t="s">
        <v>10467</v>
      </c>
      <c r="BD1823" s="3" t="s">
        <v>7641</v>
      </c>
      <c r="BG1823" s="3"/>
    </row>
    <row r="1824" spans="1:59" ht="15" x14ac:dyDescent="0.2">
      <c r="A1824" s="3" t="s">
        <v>31896</v>
      </c>
      <c r="B1824" s="3" t="s">
        <v>31894</v>
      </c>
      <c r="C1824" s="4">
        <v>42789.530891203707</v>
      </c>
      <c r="D1824" s="3" t="s">
        <v>31816</v>
      </c>
      <c r="E1824" s="3" t="s">
        <v>31896</v>
      </c>
      <c r="L1824" s="3" t="s">
        <v>31851</v>
      </c>
      <c r="AZ1824" s="3" t="s">
        <v>2790</v>
      </c>
      <c r="BA1824" s="3" t="s">
        <v>31895</v>
      </c>
      <c r="BD1824" s="3" t="s">
        <v>7641</v>
      </c>
      <c r="BG1824" s="3"/>
    </row>
    <row r="1825" spans="1:59" ht="15" x14ac:dyDescent="0.2">
      <c r="A1825" s="3" t="s">
        <v>6907</v>
      </c>
      <c r="B1825" s="3" t="s">
        <v>31893</v>
      </c>
      <c r="C1825" s="4">
        <v>42789.530891203707</v>
      </c>
      <c r="D1825" s="3" t="s">
        <v>31816</v>
      </c>
      <c r="E1825" s="3" t="s">
        <v>6907</v>
      </c>
      <c r="L1825" s="3" t="s">
        <v>31851</v>
      </c>
      <c r="AZ1825" s="3" t="s">
        <v>3272</v>
      </c>
      <c r="BA1825" s="3" t="s">
        <v>3273</v>
      </c>
      <c r="BD1825" s="3" t="s">
        <v>7641</v>
      </c>
      <c r="BG1825" s="3"/>
    </row>
    <row r="1826" spans="1:59" ht="15" x14ac:dyDescent="0.2">
      <c r="A1826" s="3" t="s">
        <v>6761</v>
      </c>
      <c r="B1826" s="3" t="s">
        <v>31891</v>
      </c>
      <c r="C1826" s="4">
        <v>42789.530891203707</v>
      </c>
      <c r="D1826" s="3" t="s">
        <v>31816</v>
      </c>
      <c r="E1826" s="3" t="s">
        <v>31892</v>
      </c>
      <c r="M1826" s="3" t="s">
        <v>39040</v>
      </c>
      <c r="N1826" s="3" t="s">
        <v>42720</v>
      </c>
      <c r="O1826" s="3" t="s">
        <v>8540</v>
      </c>
      <c r="AI1826" s="3" t="s">
        <v>29</v>
      </c>
      <c r="AJ1826" s="3" t="s">
        <v>28</v>
      </c>
      <c r="AM1826" s="3" t="s">
        <v>24</v>
      </c>
      <c r="AZ1826" s="3" t="s">
        <v>2611</v>
      </c>
      <c r="BA1826" s="3" t="s">
        <v>2612</v>
      </c>
      <c r="BB1826" s="3" t="s">
        <v>429</v>
      </c>
      <c r="BD1826" s="3" t="s">
        <v>30</v>
      </c>
      <c r="BG1826" s="3"/>
    </row>
    <row r="1827" spans="1:59" ht="15" x14ac:dyDescent="0.2">
      <c r="A1827" s="3" t="s">
        <v>31890</v>
      </c>
      <c r="B1827" s="3" t="s">
        <v>31888</v>
      </c>
      <c r="C1827" s="4">
        <v>42789.530891203707</v>
      </c>
      <c r="D1827" s="3" t="s">
        <v>31816</v>
      </c>
      <c r="E1827" s="3" t="s">
        <v>31890</v>
      </c>
      <c r="L1827" s="3" t="s">
        <v>31851</v>
      </c>
      <c r="AZ1827" s="3" t="s">
        <v>219</v>
      </c>
      <c r="BA1827" s="3" t="s">
        <v>31889</v>
      </c>
      <c r="BD1827" s="3" t="s">
        <v>7641</v>
      </c>
      <c r="BG1827" s="3"/>
    </row>
    <row r="1828" spans="1:59" ht="15" x14ac:dyDescent="0.2">
      <c r="A1828" s="3" t="s">
        <v>31886</v>
      </c>
      <c r="B1828" s="3" t="s">
        <v>31884</v>
      </c>
      <c r="C1828" s="4">
        <v>42789.530891203707</v>
      </c>
      <c r="D1828" s="3" t="s">
        <v>31816</v>
      </c>
      <c r="E1828" s="3" t="s">
        <v>31886</v>
      </c>
      <c r="L1828" s="3" t="s">
        <v>31887</v>
      </c>
      <c r="AZ1828" s="3" t="s">
        <v>31885</v>
      </c>
      <c r="BA1828" s="3" t="s">
        <v>9974</v>
      </c>
      <c r="BD1828" s="3" t="s">
        <v>7641</v>
      </c>
      <c r="BG1828" s="3"/>
    </row>
    <row r="1829" spans="1:59" ht="15" x14ac:dyDescent="0.2">
      <c r="A1829" s="3" t="s">
        <v>31882</v>
      </c>
      <c r="B1829" s="3" t="s">
        <v>31880</v>
      </c>
      <c r="C1829" s="4">
        <v>42789.530891203707</v>
      </c>
      <c r="D1829" s="3" t="s">
        <v>31816</v>
      </c>
      <c r="E1829" s="3" t="s">
        <v>31882</v>
      </c>
      <c r="L1829" s="3" t="s">
        <v>31883</v>
      </c>
      <c r="AZ1829" s="3" t="s">
        <v>4471</v>
      </c>
      <c r="BA1829" s="3" t="s">
        <v>31881</v>
      </c>
      <c r="BD1829" s="3" t="s">
        <v>7641</v>
      </c>
      <c r="BG1829" s="3"/>
    </row>
    <row r="1830" spans="1:59" ht="15" x14ac:dyDescent="0.2">
      <c r="A1830" s="3" t="s">
        <v>6667</v>
      </c>
      <c r="B1830" s="3" t="s">
        <v>31877</v>
      </c>
      <c r="C1830" s="4">
        <v>42789.530891203707</v>
      </c>
      <c r="D1830" s="3" t="s">
        <v>31816</v>
      </c>
      <c r="E1830" s="3" t="s">
        <v>31879</v>
      </c>
      <c r="M1830" s="3" t="s">
        <v>18792</v>
      </c>
      <c r="N1830" s="3" t="s">
        <v>18791</v>
      </c>
      <c r="O1830" s="3" t="s">
        <v>8540</v>
      </c>
      <c r="AI1830" s="3" t="s">
        <v>29</v>
      </c>
      <c r="AJ1830" s="3" t="s">
        <v>28</v>
      </c>
      <c r="AM1830" s="3" t="s">
        <v>24</v>
      </c>
      <c r="AZ1830" s="3" t="s">
        <v>2173</v>
      </c>
      <c r="BA1830" s="3" t="s">
        <v>2174</v>
      </c>
      <c r="BB1830" s="3" t="s">
        <v>31878</v>
      </c>
      <c r="BD1830" s="3" t="s">
        <v>30</v>
      </c>
      <c r="BG1830" s="3"/>
    </row>
    <row r="1831" spans="1:59" ht="15" x14ac:dyDescent="0.2">
      <c r="A1831" s="3" t="s">
        <v>31875</v>
      </c>
      <c r="B1831" s="3" t="s">
        <v>31873</v>
      </c>
      <c r="C1831" s="4">
        <v>42789.530891203707</v>
      </c>
      <c r="D1831" s="3" t="s">
        <v>31816</v>
      </c>
      <c r="E1831" s="3" t="s">
        <v>31875</v>
      </c>
      <c r="L1831" s="3" t="s">
        <v>31876</v>
      </c>
      <c r="AZ1831" s="3" t="s">
        <v>6073</v>
      </c>
      <c r="BA1831" s="3" t="s">
        <v>31874</v>
      </c>
      <c r="BD1831" s="3" t="s">
        <v>7641</v>
      </c>
      <c r="BG1831" s="3"/>
    </row>
    <row r="1832" spans="1:59" ht="15" x14ac:dyDescent="0.2">
      <c r="A1832" s="3" t="s">
        <v>31871</v>
      </c>
      <c r="B1832" s="3" t="s">
        <v>31868</v>
      </c>
      <c r="C1832" s="4">
        <v>42789.530891203707</v>
      </c>
      <c r="D1832" s="3" t="s">
        <v>31816</v>
      </c>
      <c r="E1832" s="3" t="s">
        <v>31871</v>
      </c>
      <c r="L1832" s="3" t="s">
        <v>31872</v>
      </c>
      <c r="AZ1832" s="3" t="s">
        <v>31870</v>
      </c>
      <c r="BA1832" s="3" t="s">
        <v>31869</v>
      </c>
      <c r="BD1832" s="3" t="s">
        <v>7641</v>
      </c>
      <c r="BG1832" s="3"/>
    </row>
    <row r="1833" spans="1:59" ht="15" x14ac:dyDescent="0.2">
      <c r="A1833" s="3" t="s">
        <v>31866</v>
      </c>
      <c r="B1833" s="3" t="s">
        <v>31864</v>
      </c>
      <c r="C1833" s="4">
        <v>42789.530891203707</v>
      </c>
      <c r="D1833" s="3" t="s">
        <v>31816</v>
      </c>
      <c r="E1833" s="3" t="s">
        <v>31866</v>
      </c>
      <c r="L1833" s="3" t="s">
        <v>31867</v>
      </c>
      <c r="AZ1833" s="3" t="s">
        <v>31865</v>
      </c>
      <c r="BA1833" s="3" t="s">
        <v>1708</v>
      </c>
      <c r="BD1833" s="3" t="s">
        <v>7641</v>
      </c>
      <c r="BG1833" s="3"/>
    </row>
    <row r="1834" spans="1:59" ht="15" x14ac:dyDescent="0.2">
      <c r="A1834" s="3" t="s">
        <v>31862</v>
      </c>
      <c r="B1834" s="3" t="s">
        <v>31860</v>
      </c>
      <c r="C1834" s="4">
        <v>42789.53087962963</v>
      </c>
      <c r="D1834" s="3" t="s">
        <v>31816</v>
      </c>
      <c r="E1834" s="3" t="s">
        <v>31862</v>
      </c>
      <c r="L1834" s="3" t="s">
        <v>31863</v>
      </c>
      <c r="AZ1834" s="3" t="s">
        <v>20181</v>
      </c>
      <c r="BA1834" s="3" t="s">
        <v>31861</v>
      </c>
      <c r="BD1834" s="3" t="s">
        <v>7641</v>
      </c>
      <c r="BG1834" s="3"/>
    </row>
    <row r="1835" spans="1:59" ht="15" x14ac:dyDescent="0.2">
      <c r="A1835" s="3" t="s">
        <v>6441</v>
      </c>
      <c r="B1835" s="3" t="s">
        <v>31858</v>
      </c>
      <c r="C1835" s="4">
        <v>42789.53087962963</v>
      </c>
      <c r="D1835" s="3" t="s">
        <v>31816</v>
      </c>
      <c r="E1835" s="3" t="s">
        <v>6441</v>
      </c>
      <c r="L1835" s="3" t="s">
        <v>31859</v>
      </c>
      <c r="AZ1835" s="3" t="s">
        <v>1029</v>
      </c>
      <c r="BA1835" s="3" t="s">
        <v>1022</v>
      </c>
      <c r="BD1835" s="3" t="s">
        <v>7641</v>
      </c>
      <c r="BG1835" s="3"/>
    </row>
    <row r="1836" spans="1:59" ht="15" x14ac:dyDescent="0.2">
      <c r="A1836" s="3" t="s">
        <v>31856</v>
      </c>
      <c r="B1836" s="3" t="s">
        <v>31853</v>
      </c>
      <c r="C1836" s="4">
        <v>42789.53087962963</v>
      </c>
      <c r="D1836" s="3" t="s">
        <v>31816</v>
      </c>
      <c r="E1836" s="3" t="s">
        <v>31856</v>
      </c>
      <c r="L1836" s="3" t="s">
        <v>31857</v>
      </c>
      <c r="AZ1836" s="3" t="s">
        <v>31855</v>
      </c>
      <c r="BA1836" s="3" t="s">
        <v>31854</v>
      </c>
      <c r="BD1836" s="3" t="s">
        <v>7641</v>
      </c>
      <c r="BG1836" s="3"/>
    </row>
    <row r="1837" spans="1:59" ht="15" x14ac:dyDescent="0.2">
      <c r="A1837" s="3" t="s">
        <v>6346</v>
      </c>
      <c r="B1837" s="3" t="s">
        <v>31850</v>
      </c>
      <c r="C1837" s="4">
        <v>42789.53087962963</v>
      </c>
      <c r="D1837" s="3" t="s">
        <v>31816</v>
      </c>
      <c r="E1837" s="3" t="s">
        <v>31852</v>
      </c>
      <c r="L1837" s="3" t="s">
        <v>31851</v>
      </c>
      <c r="M1837" s="3" t="s">
        <v>39067</v>
      </c>
      <c r="N1837" s="3" t="s">
        <v>42746</v>
      </c>
      <c r="O1837" s="3" t="s">
        <v>8540</v>
      </c>
      <c r="AI1837" s="3" t="s">
        <v>29</v>
      </c>
      <c r="AJ1837" s="3" t="s">
        <v>28</v>
      </c>
      <c r="AM1837" s="3" t="s">
        <v>24</v>
      </c>
      <c r="AZ1837" s="3" t="s">
        <v>409</v>
      </c>
      <c r="BA1837" s="3" t="s">
        <v>404</v>
      </c>
      <c r="BB1837" s="3" t="s">
        <v>410</v>
      </c>
      <c r="BD1837" s="3" t="s">
        <v>30</v>
      </c>
      <c r="BG1837" s="3"/>
    </row>
    <row r="1838" spans="1:59" ht="15" x14ac:dyDescent="0.2">
      <c r="A1838" s="3" t="s">
        <v>7579</v>
      </c>
      <c r="B1838" s="3" t="s">
        <v>31848</v>
      </c>
      <c r="C1838" s="4">
        <v>42789.53087962963</v>
      </c>
      <c r="D1838" s="3" t="s">
        <v>31816</v>
      </c>
      <c r="E1838" s="3" t="s">
        <v>31849</v>
      </c>
      <c r="N1838" s="3" t="s">
        <v>768</v>
      </c>
      <c r="AI1838" s="3" t="s">
        <v>29</v>
      </c>
      <c r="AJ1838" s="3" t="s">
        <v>28</v>
      </c>
      <c r="AM1838" s="3" t="s">
        <v>62</v>
      </c>
      <c r="AZ1838" s="3" t="s">
        <v>6120</v>
      </c>
      <c r="BA1838" s="3" t="s">
        <v>6121</v>
      </c>
      <c r="BB1838" s="3" t="s">
        <v>6122</v>
      </c>
      <c r="BD1838" s="3" t="s">
        <v>30</v>
      </c>
      <c r="BG1838" s="3"/>
    </row>
    <row r="1839" spans="1:59" ht="15" x14ac:dyDescent="0.2">
      <c r="A1839" s="3" t="s">
        <v>7054</v>
      </c>
      <c r="B1839" s="3" t="s">
        <v>31846</v>
      </c>
      <c r="C1839" s="4">
        <v>42789.53087962963</v>
      </c>
      <c r="D1839" s="3" t="s">
        <v>31816</v>
      </c>
      <c r="E1839" s="3" t="s">
        <v>31847</v>
      </c>
      <c r="N1839" s="3" t="s">
        <v>768</v>
      </c>
      <c r="AI1839" s="3" t="s">
        <v>29</v>
      </c>
      <c r="AJ1839" s="3" t="s">
        <v>28</v>
      </c>
      <c r="AM1839" s="3" t="s">
        <v>62</v>
      </c>
      <c r="AZ1839" s="3" t="s">
        <v>3918</v>
      </c>
      <c r="BA1839" s="3" t="s">
        <v>3919</v>
      </c>
      <c r="BB1839" s="3" t="s">
        <v>903</v>
      </c>
      <c r="BD1839" s="3" t="s">
        <v>30</v>
      </c>
      <c r="BG1839" s="3"/>
    </row>
    <row r="1840" spans="1:59" ht="15" x14ac:dyDescent="0.2">
      <c r="A1840" s="3" t="s">
        <v>6638</v>
      </c>
      <c r="B1840" s="3" t="s">
        <v>31844</v>
      </c>
      <c r="C1840" s="4">
        <v>42789.53087962963</v>
      </c>
      <c r="D1840" s="3" t="s">
        <v>31816</v>
      </c>
      <c r="E1840" s="3" t="s">
        <v>31845</v>
      </c>
      <c r="N1840" s="3" t="s">
        <v>768</v>
      </c>
      <c r="AI1840" s="3" t="s">
        <v>29</v>
      </c>
      <c r="AJ1840" s="3" t="s">
        <v>28</v>
      </c>
      <c r="AM1840" s="3" t="s">
        <v>62</v>
      </c>
      <c r="AZ1840" s="3" t="s">
        <v>2047</v>
      </c>
      <c r="BA1840" s="3" t="s">
        <v>2048</v>
      </c>
      <c r="BB1840" s="3" t="s">
        <v>2033</v>
      </c>
      <c r="BD1840" s="3" t="s">
        <v>30</v>
      </c>
      <c r="BG1840" s="3"/>
    </row>
    <row r="1841" spans="1:59" ht="15" x14ac:dyDescent="0.2">
      <c r="A1841" s="3" t="s">
        <v>6635</v>
      </c>
      <c r="B1841" s="3" t="s">
        <v>31842</v>
      </c>
      <c r="C1841" s="4">
        <v>42789.53087962963</v>
      </c>
      <c r="D1841" s="3" t="s">
        <v>31816</v>
      </c>
      <c r="E1841" s="3" t="s">
        <v>31843</v>
      </c>
      <c r="N1841" s="3" t="s">
        <v>768</v>
      </c>
      <c r="AI1841" s="3" t="s">
        <v>29</v>
      </c>
      <c r="AJ1841" s="3" t="s">
        <v>28</v>
      </c>
      <c r="AM1841" s="3" t="s">
        <v>62</v>
      </c>
      <c r="AZ1841" s="3" t="s">
        <v>1987</v>
      </c>
      <c r="BA1841" s="3" t="s">
        <v>2032</v>
      </c>
      <c r="BB1841" s="3" t="s">
        <v>2033</v>
      </c>
      <c r="BD1841" s="3" t="s">
        <v>30</v>
      </c>
      <c r="BG1841" s="3"/>
    </row>
    <row r="1842" spans="1:59" ht="15" x14ac:dyDescent="0.2">
      <c r="A1842" s="3" t="s">
        <v>7585</v>
      </c>
      <c r="B1842" s="3" t="s">
        <v>31840</v>
      </c>
      <c r="C1842" s="4">
        <v>42789.53087962963</v>
      </c>
      <c r="D1842" s="3" t="s">
        <v>31816</v>
      </c>
      <c r="E1842" s="3" t="s">
        <v>31841</v>
      </c>
      <c r="N1842" s="3" t="s">
        <v>222</v>
      </c>
      <c r="AI1842" s="3" t="s">
        <v>29</v>
      </c>
      <c r="AJ1842" s="3" t="s">
        <v>28</v>
      </c>
      <c r="AM1842" s="3" t="s">
        <v>62</v>
      </c>
      <c r="AZ1842" s="3" t="s">
        <v>6146</v>
      </c>
      <c r="BA1842" s="3" t="s">
        <v>6147</v>
      </c>
      <c r="BB1842" s="3" t="s">
        <v>2033</v>
      </c>
      <c r="BD1842" s="3" t="s">
        <v>30</v>
      </c>
      <c r="BG1842" s="3"/>
    </row>
    <row r="1843" spans="1:59" ht="15" x14ac:dyDescent="0.2">
      <c r="A1843" s="3" t="s">
        <v>6948</v>
      </c>
      <c r="B1843" s="3" t="s">
        <v>31838</v>
      </c>
      <c r="C1843" s="4">
        <v>42789.530868055554</v>
      </c>
      <c r="D1843" s="3" t="s">
        <v>31816</v>
      </c>
      <c r="E1843" s="3" t="s">
        <v>31839</v>
      </c>
      <c r="N1843" s="3" t="s">
        <v>222</v>
      </c>
      <c r="AI1843" s="3" t="s">
        <v>29</v>
      </c>
      <c r="AJ1843" s="3" t="s">
        <v>28</v>
      </c>
      <c r="AM1843" s="3" t="s">
        <v>62</v>
      </c>
      <c r="AZ1843" s="3" t="s">
        <v>3462</v>
      </c>
      <c r="BA1843" s="3" t="s">
        <v>3463</v>
      </c>
      <c r="BB1843" s="3" t="s">
        <v>2033</v>
      </c>
      <c r="BD1843" s="3" t="s">
        <v>30</v>
      </c>
      <c r="BG1843" s="3"/>
    </row>
    <row r="1844" spans="1:59" ht="15" x14ac:dyDescent="0.2">
      <c r="A1844" s="3" t="s">
        <v>7455</v>
      </c>
      <c r="B1844" s="3" t="s">
        <v>31836</v>
      </c>
      <c r="C1844" s="4">
        <v>42789.530868055554</v>
      </c>
      <c r="D1844" s="3" t="s">
        <v>31816</v>
      </c>
      <c r="E1844" s="3" t="s">
        <v>31837</v>
      </c>
      <c r="N1844" s="3" t="s">
        <v>1845</v>
      </c>
      <c r="AI1844" s="3" t="s">
        <v>29</v>
      </c>
      <c r="AJ1844" s="3" t="s">
        <v>28</v>
      </c>
      <c r="AM1844" s="3" t="s">
        <v>62</v>
      </c>
      <c r="AZ1844" s="3" t="s">
        <v>5618</v>
      </c>
      <c r="BA1844" s="3" t="s">
        <v>5619</v>
      </c>
      <c r="BB1844" s="3" t="s">
        <v>1844</v>
      </c>
      <c r="BD1844" s="3" t="s">
        <v>30</v>
      </c>
      <c r="BG1844" s="3"/>
    </row>
    <row r="1845" spans="1:59" ht="15" x14ac:dyDescent="0.2">
      <c r="A1845" s="3" t="s">
        <v>7093</v>
      </c>
      <c r="B1845" s="3" t="s">
        <v>31834</v>
      </c>
      <c r="C1845" s="4">
        <v>42789.530868055554</v>
      </c>
      <c r="D1845" s="3" t="s">
        <v>31816</v>
      </c>
      <c r="E1845" s="3" t="s">
        <v>31835</v>
      </c>
      <c r="N1845" s="3" t="s">
        <v>324</v>
      </c>
      <c r="AI1845" s="3" t="s">
        <v>29</v>
      </c>
      <c r="AJ1845" s="3" t="s">
        <v>28</v>
      </c>
      <c r="AM1845" s="3" t="s">
        <v>62</v>
      </c>
      <c r="AZ1845" s="3" t="s">
        <v>4084</v>
      </c>
      <c r="BA1845" s="3" t="s">
        <v>4085</v>
      </c>
      <c r="BB1845" s="3" t="s">
        <v>4086</v>
      </c>
      <c r="BD1845" s="3" t="s">
        <v>30</v>
      </c>
      <c r="BG1845" s="3"/>
    </row>
    <row r="1846" spans="1:59" ht="15" x14ac:dyDescent="0.2">
      <c r="A1846" s="3" t="s">
        <v>7042</v>
      </c>
      <c r="B1846" s="3" t="s">
        <v>31833</v>
      </c>
      <c r="C1846" s="4">
        <v>42789.530868055554</v>
      </c>
      <c r="D1846" s="3" t="s">
        <v>31816</v>
      </c>
      <c r="E1846" s="3" t="s">
        <v>7042</v>
      </c>
      <c r="L1846" s="3" t="s">
        <v>16027</v>
      </c>
      <c r="AZ1846" s="3" t="s">
        <v>3874</v>
      </c>
      <c r="BA1846" s="3" t="s">
        <v>3875</v>
      </c>
      <c r="BD1846" s="3" t="s">
        <v>7641</v>
      </c>
      <c r="BG1846" s="3"/>
    </row>
    <row r="1847" spans="1:59" ht="15" x14ac:dyDescent="0.2">
      <c r="A1847" s="3" t="s">
        <v>6855</v>
      </c>
      <c r="B1847" s="3" t="s">
        <v>31832</v>
      </c>
      <c r="C1847" s="4">
        <v>42789.530868055554</v>
      </c>
      <c r="D1847" s="3" t="s">
        <v>31816</v>
      </c>
      <c r="E1847" s="3" t="s">
        <v>6855</v>
      </c>
      <c r="L1847" s="3" t="s">
        <v>16027</v>
      </c>
      <c r="AZ1847" s="3" t="s">
        <v>3050</v>
      </c>
      <c r="BA1847" s="3" t="s">
        <v>3051</v>
      </c>
      <c r="BD1847" s="3" t="s">
        <v>7641</v>
      </c>
      <c r="BG1847" s="3"/>
    </row>
    <row r="1848" spans="1:59" ht="15" x14ac:dyDescent="0.2">
      <c r="A1848" s="3" t="s">
        <v>31831</v>
      </c>
      <c r="B1848" s="3" t="s">
        <v>31829</v>
      </c>
      <c r="C1848" s="4">
        <v>42789.530868055554</v>
      </c>
      <c r="D1848" s="3" t="s">
        <v>31816</v>
      </c>
      <c r="E1848" s="3" t="s">
        <v>31831</v>
      </c>
      <c r="L1848" s="3" t="s">
        <v>16027</v>
      </c>
      <c r="AZ1848" s="3" t="s">
        <v>671</v>
      </c>
      <c r="BA1848" s="3" t="s">
        <v>31830</v>
      </c>
      <c r="BD1848" s="3" t="s">
        <v>7641</v>
      </c>
      <c r="BG1848" s="3"/>
    </row>
    <row r="1849" spans="1:59" ht="15" x14ac:dyDescent="0.2">
      <c r="A1849" s="3" t="s">
        <v>6570</v>
      </c>
      <c r="B1849" s="3" t="s">
        <v>31828</v>
      </c>
      <c r="C1849" s="4">
        <v>42789.530868055554</v>
      </c>
      <c r="D1849" s="3" t="s">
        <v>31816</v>
      </c>
      <c r="E1849" s="3" t="s">
        <v>6570</v>
      </c>
      <c r="L1849" s="3" t="s">
        <v>16027</v>
      </c>
      <c r="AZ1849" s="3" t="s">
        <v>1715</v>
      </c>
      <c r="BA1849" s="3" t="s">
        <v>1709</v>
      </c>
      <c r="BD1849" s="3" t="s">
        <v>7641</v>
      </c>
      <c r="BG1849" s="3"/>
    </row>
    <row r="1850" spans="1:59" ht="15" x14ac:dyDescent="0.2">
      <c r="A1850" s="3" t="s">
        <v>7592</v>
      </c>
      <c r="B1850" s="3" t="s">
        <v>31825</v>
      </c>
      <c r="C1850" s="4">
        <v>42789.530868055554</v>
      </c>
      <c r="D1850" s="3" t="s">
        <v>31816</v>
      </c>
      <c r="E1850" s="3" t="s">
        <v>31827</v>
      </c>
      <c r="N1850" s="3" t="s">
        <v>627</v>
      </c>
      <c r="AI1850" s="3" t="s">
        <v>29</v>
      </c>
      <c r="AJ1850" s="3" t="s">
        <v>28</v>
      </c>
      <c r="AM1850" s="3" t="s">
        <v>62</v>
      </c>
      <c r="AZ1850" s="3" t="s">
        <v>6168</v>
      </c>
      <c r="BA1850" s="3" t="s">
        <v>6169</v>
      </c>
      <c r="BB1850" s="3" t="s">
        <v>31826</v>
      </c>
      <c r="BD1850" s="3" t="s">
        <v>30</v>
      </c>
      <c r="BG1850" s="3"/>
    </row>
    <row r="1851" spans="1:59" ht="15" x14ac:dyDescent="0.2">
      <c r="A1851" s="3" t="s">
        <v>7133</v>
      </c>
      <c r="B1851" s="3" t="s">
        <v>31823</v>
      </c>
      <c r="C1851" s="4">
        <v>42789.530868055554</v>
      </c>
      <c r="D1851" s="3" t="s">
        <v>31816</v>
      </c>
      <c r="E1851" s="3" t="s">
        <v>31824</v>
      </c>
      <c r="N1851" s="3" t="s">
        <v>627</v>
      </c>
      <c r="AI1851" s="3" t="s">
        <v>29</v>
      </c>
      <c r="AJ1851" s="3" t="s">
        <v>28</v>
      </c>
      <c r="AM1851" s="3" t="s">
        <v>62</v>
      </c>
      <c r="AZ1851" s="3" t="s">
        <v>1420</v>
      </c>
      <c r="BA1851" s="3" t="s">
        <v>4259</v>
      </c>
      <c r="BB1851" s="3" t="s">
        <v>856</v>
      </c>
      <c r="BD1851" s="3" t="s">
        <v>30</v>
      </c>
      <c r="BG1851" s="3"/>
    </row>
    <row r="1852" spans="1:59" ht="15" x14ac:dyDescent="0.2">
      <c r="A1852" s="3" t="s">
        <v>7550</v>
      </c>
      <c r="B1852" s="3" t="s">
        <v>31821</v>
      </c>
      <c r="C1852" s="4">
        <v>42789.530856481477</v>
      </c>
      <c r="D1852" s="3" t="s">
        <v>31816</v>
      </c>
      <c r="E1852" s="3" t="s">
        <v>31822</v>
      </c>
      <c r="N1852" s="3" t="s">
        <v>609</v>
      </c>
      <c r="AI1852" s="3" t="s">
        <v>29</v>
      </c>
      <c r="AJ1852" s="3" t="s">
        <v>28</v>
      </c>
      <c r="AM1852" s="3" t="s">
        <v>62</v>
      </c>
      <c r="AZ1852" s="3" t="s">
        <v>6007</v>
      </c>
      <c r="BA1852" s="3" t="s">
        <v>6008</v>
      </c>
      <c r="BB1852" s="3" t="s">
        <v>2646</v>
      </c>
      <c r="BD1852" s="3" t="s">
        <v>30</v>
      </c>
      <c r="BG1852" s="3"/>
    </row>
    <row r="1853" spans="1:59" ht="15" x14ac:dyDescent="0.2">
      <c r="A1853" s="3" t="s">
        <v>7533</v>
      </c>
      <c r="B1853" s="3" t="s">
        <v>31819</v>
      </c>
      <c r="C1853" s="4">
        <v>42789.530856481477</v>
      </c>
      <c r="D1853" s="3" t="s">
        <v>31816</v>
      </c>
      <c r="E1853" s="3" t="s">
        <v>31820</v>
      </c>
      <c r="N1853" s="3" t="s">
        <v>609</v>
      </c>
      <c r="AI1853" s="3" t="s">
        <v>29</v>
      </c>
      <c r="AJ1853" s="3" t="s">
        <v>28</v>
      </c>
      <c r="AM1853" s="3" t="s">
        <v>62</v>
      </c>
      <c r="AZ1853" s="3" t="s">
        <v>5939</v>
      </c>
      <c r="BA1853" s="3" t="s">
        <v>5940</v>
      </c>
      <c r="BB1853" s="3" t="s">
        <v>5941</v>
      </c>
      <c r="BD1853" s="3" t="s">
        <v>30</v>
      </c>
      <c r="BG1853" s="3"/>
    </row>
    <row r="1854" spans="1:59" ht="15" x14ac:dyDescent="0.2">
      <c r="A1854" s="3" t="s">
        <v>7444</v>
      </c>
      <c r="B1854" s="3" t="s">
        <v>31817</v>
      </c>
      <c r="C1854" s="4">
        <v>42789.530856481477</v>
      </c>
      <c r="D1854" s="3" t="s">
        <v>31816</v>
      </c>
      <c r="E1854" s="3" t="s">
        <v>31818</v>
      </c>
      <c r="N1854" s="3" t="s">
        <v>776</v>
      </c>
      <c r="AI1854" s="3" t="s">
        <v>29</v>
      </c>
      <c r="AJ1854" s="3" t="s">
        <v>28</v>
      </c>
      <c r="AM1854" s="3" t="s">
        <v>62</v>
      </c>
      <c r="AZ1854" s="3" t="s">
        <v>5573</v>
      </c>
      <c r="BA1854" s="3" t="s">
        <v>5574</v>
      </c>
      <c r="BB1854" s="3" t="s">
        <v>2926</v>
      </c>
      <c r="BD1854" s="3" t="s">
        <v>30</v>
      </c>
      <c r="BG1854" s="3"/>
    </row>
    <row r="1855" spans="1:59" ht="15" x14ac:dyDescent="0.2">
      <c r="A1855" s="3" t="s">
        <v>7495</v>
      </c>
      <c r="B1855" s="3" t="s">
        <v>31814</v>
      </c>
      <c r="C1855" s="4">
        <v>42789.530856481477</v>
      </c>
      <c r="D1855" s="3" t="s">
        <v>31816</v>
      </c>
      <c r="E1855" s="3" t="s">
        <v>31815</v>
      </c>
      <c r="N1855" s="3" t="s">
        <v>2967</v>
      </c>
      <c r="AI1855" s="3" t="s">
        <v>29</v>
      </c>
      <c r="AJ1855" s="3" t="s">
        <v>28</v>
      </c>
      <c r="AM1855" s="3" t="s">
        <v>62</v>
      </c>
      <c r="AZ1855" s="3" t="s">
        <v>2327</v>
      </c>
      <c r="BA1855" s="3" t="s">
        <v>5781</v>
      </c>
      <c r="BB1855" s="3" t="s">
        <v>5782</v>
      </c>
      <c r="BD1855" s="3" t="s">
        <v>30</v>
      </c>
      <c r="BG1855" s="3"/>
    </row>
    <row r="1856" spans="1:59" ht="15" x14ac:dyDescent="0.2">
      <c r="A1856" s="3" t="s">
        <v>6969</v>
      </c>
      <c r="B1856" s="3" t="s">
        <v>31812</v>
      </c>
      <c r="C1856" s="4">
        <v>42789.512962962966</v>
      </c>
      <c r="D1856" s="3" t="s">
        <v>7639</v>
      </c>
      <c r="E1856" s="3" t="s">
        <v>31813</v>
      </c>
      <c r="M1856" s="3" t="s">
        <v>9173</v>
      </c>
      <c r="N1856" s="3" t="s">
        <v>9172</v>
      </c>
      <c r="O1856" s="3" t="s">
        <v>25</v>
      </c>
      <c r="AI1856" s="3" t="s">
        <v>29</v>
      </c>
      <c r="AJ1856" s="3" t="s">
        <v>28</v>
      </c>
      <c r="AM1856" s="3" t="s">
        <v>24</v>
      </c>
      <c r="AZ1856" s="3" t="s">
        <v>3558</v>
      </c>
      <c r="BA1856" s="3" t="s">
        <v>3559</v>
      </c>
      <c r="BB1856" s="3" t="s">
        <v>3560</v>
      </c>
      <c r="BD1856" s="3" t="s">
        <v>30</v>
      </c>
      <c r="BG1856" s="3"/>
    </row>
    <row r="1857" spans="1:59" ht="15" x14ac:dyDescent="0.2">
      <c r="A1857" s="3" t="s">
        <v>31810</v>
      </c>
      <c r="B1857" s="3" t="s">
        <v>31808</v>
      </c>
      <c r="C1857" s="4">
        <v>42789.512812499997</v>
      </c>
      <c r="D1857" s="3" t="s">
        <v>7639</v>
      </c>
      <c r="E1857" s="3" t="s">
        <v>31810</v>
      </c>
      <c r="L1857" s="3" t="s">
        <v>31811</v>
      </c>
      <c r="AZ1857" s="3" t="s">
        <v>31809</v>
      </c>
      <c r="BA1857" s="3" t="s">
        <v>2593</v>
      </c>
      <c r="BD1857" s="3" t="s">
        <v>7641</v>
      </c>
      <c r="BG1857" s="3"/>
    </row>
    <row r="1858" spans="1:59" ht="15" x14ac:dyDescent="0.2">
      <c r="A1858" s="3" t="s">
        <v>6754</v>
      </c>
      <c r="B1858" s="3" t="s">
        <v>31803</v>
      </c>
      <c r="C1858" s="4">
        <v>42788.853668981479</v>
      </c>
      <c r="D1858" s="3" t="s">
        <v>7639</v>
      </c>
      <c r="E1858" s="3" t="s">
        <v>31807</v>
      </c>
      <c r="N1858" s="3" t="s">
        <v>177</v>
      </c>
      <c r="U1858" s="3" t="s">
        <v>31806</v>
      </c>
      <c r="W1858" s="3" t="s">
        <v>31805</v>
      </c>
      <c r="AH1858" s="3" t="s">
        <v>31804</v>
      </c>
      <c r="AI1858" s="3" t="s">
        <v>29</v>
      </c>
      <c r="AJ1858" s="3" t="s">
        <v>28</v>
      </c>
      <c r="AM1858" s="3" t="s">
        <v>62</v>
      </c>
      <c r="AZ1858" s="3" t="s">
        <v>2133</v>
      </c>
      <c r="BA1858" s="3" t="s">
        <v>2577</v>
      </c>
      <c r="BB1858" s="3" t="s">
        <v>351</v>
      </c>
      <c r="BD1858" s="3" t="s">
        <v>30</v>
      </c>
      <c r="BG1858" s="3"/>
    </row>
    <row r="1859" spans="1:59" ht="15" x14ac:dyDescent="0.2">
      <c r="A1859" s="3" t="s">
        <v>6944</v>
      </c>
      <c r="B1859" s="3" t="s">
        <v>31801</v>
      </c>
      <c r="C1859" s="4">
        <v>42788.853460648148</v>
      </c>
      <c r="D1859" s="3" t="s">
        <v>7639</v>
      </c>
      <c r="E1859" s="3" t="s">
        <v>31802</v>
      </c>
      <c r="M1859" s="3" t="s">
        <v>39037</v>
      </c>
      <c r="N1859" s="3" t="s">
        <v>9668</v>
      </c>
      <c r="O1859" s="3" t="s">
        <v>25</v>
      </c>
      <c r="AI1859" s="3" t="s">
        <v>29</v>
      </c>
      <c r="AJ1859" s="3" t="s">
        <v>28</v>
      </c>
      <c r="AM1859" s="3" t="s">
        <v>24</v>
      </c>
      <c r="AZ1859" s="3" t="s">
        <v>3443</v>
      </c>
      <c r="BA1859" s="3" t="s">
        <v>3444</v>
      </c>
      <c r="BB1859" s="3" t="s">
        <v>2887</v>
      </c>
      <c r="BD1859" s="3" t="s">
        <v>30</v>
      </c>
      <c r="BG1859" s="3"/>
    </row>
    <row r="1860" spans="1:59" ht="15" x14ac:dyDescent="0.2">
      <c r="A1860" s="3" t="s">
        <v>31799</v>
      </c>
      <c r="B1860" s="3" t="s">
        <v>31796</v>
      </c>
      <c r="C1860" s="4">
        <v>42788.849537037036</v>
      </c>
      <c r="D1860" s="3" t="s">
        <v>7639</v>
      </c>
      <c r="E1860" s="3" t="s">
        <v>31799</v>
      </c>
      <c r="L1860" s="3" t="s">
        <v>31800</v>
      </c>
      <c r="AZ1860" s="3" t="s">
        <v>31798</v>
      </c>
      <c r="BA1860" s="3" t="s">
        <v>31797</v>
      </c>
      <c r="BD1860" s="3" t="s">
        <v>7641</v>
      </c>
      <c r="BG1860" s="3"/>
    </row>
    <row r="1861" spans="1:59" ht="15" x14ac:dyDescent="0.2">
      <c r="A1861" s="3" t="s">
        <v>7493</v>
      </c>
      <c r="B1861" s="3" t="s">
        <v>31794</v>
      </c>
      <c r="C1861" s="4">
        <v>42788.840451388889</v>
      </c>
      <c r="D1861" s="3" t="s">
        <v>7639</v>
      </c>
      <c r="E1861" s="3" t="s">
        <v>31795</v>
      </c>
      <c r="M1861" s="3" t="s">
        <v>7795</v>
      </c>
      <c r="N1861" s="3" t="s">
        <v>7794</v>
      </c>
      <c r="O1861" s="3" t="s">
        <v>25</v>
      </c>
      <c r="AI1861" s="3" t="s">
        <v>29</v>
      </c>
      <c r="AJ1861" s="3" t="s">
        <v>28</v>
      </c>
      <c r="AM1861" s="3" t="s">
        <v>24</v>
      </c>
      <c r="AZ1861" s="3" t="s">
        <v>5771</v>
      </c>
      <c r="BA1861" s="3" t="s">
        <v>5772</v>
      </c>
      <c r="BB1861" s="3" t="s">
        <v>4452</v>
      </c>
      <c r="BD1861" s="3" t="s">
        <v>30</v>
      </c>
      <c r="BG1861" s="3"/>
    </row>
    <row r="1862" spans="1:59" ht="15" x14ac:dyDescent="0.2">
      <c r="A1862" s="3" t="s">
        <v>7335</v>
      </c>
      <c r="B1862" s="3" t="s">
        <v>31792</v>
      </c>
      <c r="C1862" s="4">
        <v>42788.840266203697</v>
      </c>
      <c r="D1862" s="3" t="s">
        <v>7639</v>
      </c>
      <c r="E1862" s="3" t="s">
        <v>31793</v>
      </c>
      <c r="N1862" s="3" t="s">
        <v>222</v>
      </c>
      <c r="AI1862" s="3" t="s">
        <v>29</v>
      </c>
      <c r="AJ1862" s="3" t="s">
        <v>28</v>
      </c>
      <c r="AM1862" s="3" t="s">
        <v>62</v>
      </c>
      <c r="AZ1862" s="3" t="s">
        <v>5111</v>
      </c>
      <c r="BA1862" s="3" t="s">
        <v>5112</v>
      </c>
      <c r="BB1862" s="3" t="s">
        <v>5113</v>
      </c>
      <c r="BD1862" s="3" t="s">
        <v>30</v>
      </c>
      <c r="BG1862" s="3"/>
    </row>
    <row r="1863" spans="1:59" ht="15" x14ac:dyDescent="0.2">
      <c r="A1863" s="3" t="s">
        <v>7167</v>
      </c>
      <c r="B1863" s="3" t="s">
        <v>31790</v>
      </c>
      <c r="C1863" s="4">
        <v>42788.84002314815</v>
      </c>
      <c r="D1863" s="3" t="s">
        <v>7639</v>
      </c>
      <c r="E1863" s="3" t="s">
        <v>31791</v>
      </c>
      <c r="M1863" s="3" t="s">
        <v>11292</v>
      </c>
      <c r="N1863" s="3" t="s">
        <v>11288</v>
      </c>
      <c r="O1863" s="3" t="s">
        <v>25</v>
      </c>
      <c r="AI1863" s="3" t="s">
        <v>29</v>
      </c>
      <c r="AJ1863" s="3" t="s">
        <v>28</v>
      </c>
      <c r="AM1863" s="3" t="s">
        <v>24</v>
      </c>
      <c r="AZ1863" s="3" t="s">
        <v>4404</v>
      </c>
      <c r="BA1863" s="3" t="s">
        <v>4405</v>
      </c>
      <c r="BB1863" s="3" t="s">
        <v>1952</v>
      </c>
      <c r="BD1863" s="3" t="s">
        <v>30</v>
      </c>
      <c r="BG1863" s="3"/>
    </row>
    <row r="1864" spans="1:59" ht="15" x14ac:dyDescent="0.2">
      <c r="A1864" s="3" t="s">
        <v>6499</v>
      </c>
      <c r="B1864" s="3" t="s">
        <v>31787</v>
      </c>
      <c r="C1864" s="4">
        <v>42788.839791666673</v>
      </c>
      <c r="D1864" s="3" t="s">
        <v>7639</v>
      </c>
      <c r="E1864" s="3" t="s">
        <v>31789</v>
      </c>
      <c r="N1864" s="3" t="s">
        <v>530</v>
      </c>
      <c r="W1864" s="3" t="s">
        <v>31788</v>
      </c>
      <c r="AH1864" s="3" t="s">
        <v>26059</v>
      </c>
      <c r="AI1864" s="3" t="s">
        <v>29</v>
      </c>
      <c r="AJ1864" s="3" t="s">
        <v>28</v>
      </c>
      <c r="AM1864" s="3" t="s">
        <v>62</v>
      </c>
      <c r="AZ1864" s="3" t="s">
        <v>1354</v>
      </c>
      <c r="BA1864" s="3" t="s">
        <v>1355</v>
      </c>
      <c r="BB1864" s="3" t="s">
        <v>107</v>
      </c>
      <c r="BD1864" s="3" t="s">
        <v>30</v>
      </c>
      <c r="BG1864" s="3"/>
    </row>
    <row r="1865" spans="1:59" ht="15" x14ac:dyDescent="0.2">
      <c r="A1865" s="3" t="s">
        <v>31786</v>
      </c>
      <c r="B1865" s="3" t="s">
        <v>31783</v>
      </c>
      <c r="C1865" s="4">
        <v>42788.83965277778</v>
      </c>
      <c r="D1865" s="3" t="s">
        <v>7639</v>
      </c>
      <c r="E1865" s="3" t="s">
        <v>31786</v>
      </c>
      <c r="L1865" s="3" t="s">
        <v>10041</v>
      </c>
      <c r="AZ1865" s="3" t="s">
        <v>31785</v>
      </c>
      <c r="BA1865" s="3" t="s">
        <v>31784</v>
      </c>
      <c r="BD1865" s="3" t="s">
        <v>7641</v>
      </c>
      <c r="BG1865" s="3"/>
    </row>
    <row r="1866" spans="1:59" ht="15" x14ac:dyDescent="0.2">
      <c r="A1866" s="3" t="s">
        <v>6481</v>
      </c>
      <c r="B1866" s="3" t="s">
        <v>31781</v>
      </c>
      <c r="C1866" s="4">
        <v>42788.839444444442</v>
      </c>
      <c r="D1866" s="3" t="s">
        <v>7639</v>
      </c>
      <c r="E1866" s="3" t="s">
        <v>31782</v>
      </c>
      <c r="M1866" s="3" t="s">
        <v>39037</v>
      </c>
      <c r="N1866" s="3" t="s">
        <v>9668</v>
      </c>
      <c r="O1866" s="3" t="s">
        <v>25</v>
      </c>
      <c r="AI1866" s="3" t="s">
        <v>29</v>
      </c>
      <c r="AJ1866" s="3" t="s">
        <v>28</v>
      </c>
      <c r="AM1866" s="3" t="s">
        <v>24</v>
      </c>
      <c r="AZ1866" s="3" t="s">
        <v>1262</v>
      </c>
      <c r="BA1866" s="3" t="s">
        <v>1263</v>
      </c>
      <c r="BB1866" s="3" t="s">
        <v>903</v>
      </c>
      <c r="BD1866" s="3" t="s">
        <v>30</v>
      </c>
      <c r="BG1866" s="3"/>
    </row>
    <row r="1867" spans="1:59" ht="15" x14ac:dyDescent="0.2">
      <c r="A1867" s="3" t="s">
        <v>6821</v>
      </c>
      <c r="B1867" s="3" t="s">
        <v>31779</v>
      </c>
      <c r="C1867" s="4">
        <v>42788.839247685188</v>
      </c>
      <c r="D1867" s="3" t="s">
        <v>7639</v>
      </c>
      <c r="E1867" s="3" t="s">
        <v>31780</v>
      </c>
      <c r="N1867" s="3" t="s">
        <v>627</v>
      </c>
      <c r="AI1867" s="3" t="s">
        <v>29</v>
      </c>
      <c r="AJ1867" s="3" t="s">
        <v>28</v>
      </c>
      <c r="AM1867" s="3" t="s">
        <v>62</v>
      </c>
      <c r="AZ1867" s="3" t="s">
        <v>2899</v>
      </c>
      <c r="BA1867" s="3" t="s">
        <v>2900</v>
      </c>
      <c r="BB1867" s="3" t="s">
        <v>2901</v>
      </c>
      <c r="BD1867" s="3" t="s">
        <v>30</v>
      </c>
      <c r="BG1867" s="3"/>
    </row>
    <row r="1868" spans="1:59" ht="15" x14ac:dyDescent="0.2">
      <c r="A1868" s="3" t="s">
        <v>6407</v>
      </c>
      <c r="B1868" s="3" t="s">
        <v>31777</v>
      </c>
      <c r="C1868" s="4">
        <v>42788.839050925933</v>
      </c>
      <c r="D1868" s="3" t="s">
        <v>7639</v>
      </c>
      <c r="E1868" s="3" t="s">
        <v>31778</v>
      </c>
      <c r="M1868" s="3" t="s">
        <v>18792</v>
      </c>
      <c r="N1868" s="3" t="s">
        <v>18791</v>
      </c>
      <c r="O1868" s="3" t="s">
        <v>8540</v>
      </c>
      <c r="AI1868" s="3" t="s">
        <v>29</v>
      </c>
      <c r="AJ1868" s="3" t="s">
        <v>28</v>
      </c>
      <c r="AM1868" s="3" t="s">
        <v>24</v>
      </c>
      <c r="AZ1868" s="3" t="s">
        <v>820</v>
      </c>
      <c r="BA1868" s="3" t="s">
        <v>821</v>
      </c>
      <c r="BB1868" s="3" t="s">
        <v>429</v>
      </c>
      <c r="BD1868" s="3" t="s">
        <v>30</v>
      </c>
      <c r="BG1868" s="3"/>
    </row>
    <row r="1869" spans="1:59" ht="15" x14ac:dyDescent="0.2">
      <c r="A1869" s="3" t="s">
        <v>6338</v>
      </c>
      <c r="B1869" s="3" t="s">
        <v>31773</v>
      </c>
      <c r="C1869" s="4">
        <v>42788.838865740741</v>
      </c>
      <c r="D1869" s="3" t="s">
        <v>7639</v>
      </c>
      <c r="E1869" s="3" t="s">
        <v>31776</v>
      </c>
      <c r="N1869" s="3" t="s">
        <v>177</v>
      </c>
      <c r="U1869" s="3" t="s">
        <v>31775</v>
      </c>
      <c r="W1869" s="3" t="s">
        <v>31774</v>
      </c>
      <c r="AH1869" s="3" t="s">
        <v>21480</v>
      </c>
      <c r="AI1869" s="3" t="s">
        <v>29</v>
      </c>
      <c r="AJ1869" s="3" t="s">
        <v>28</v>
      </c>
      <c r="AM1869" s="3" t="s">
        <v>62</v>
      </c>
      <c r="AZ1869" s="3" t="s">
        <v>349</v>
      </c>
      <c r="BA1869" s="3" t="s">
        <v>350</v>
      </c>
      <c r="BB1869" s="3" t="s">
        <v>351</v>
      </c>
      <c r="BD1869" s="3" t="s">
        <v>30</v>
      </c>
      <c r="BG1869" s="3"/>
    </row>
    <row r="1870" spans="1:59" ht="15" x14ac:dyDescent="0.2">
      <c r="A1870" s="3" t="s">
        <v>31771</v>
      </c>
      <c r="B1870" s="3" t="s">
        <v>31768</v>
      </c>
      <c r="C1870" s="4">
        <v>42788.83865740741</v>
      </c>
      <c r="D1870" s="3" t="s">
        <v>7639</v>
      </c>
      <c r="E1870" s="3" t="s">
        <v>31771</v>
      </c>
      <c r="L1870" s="3" t="s">
        <v>31772</v>
      </c>
      <c r="AZ1870" s="3" t="s">
        <v>31770</v>
      </c>
      <c r="BA1870" s="3" t="s">
        <v>31769</v>
      </c>
      <c r="BD1870" s="3" t="s">
        <v>7641</v>
      </c>
      <c r="BG1870" s="3"/>
    </row>
    <row r="1871" spans="1:59" ht="15" x14ac:dyDescent="0.2">
      <c r="A1871" s="3" t="s">
        <v>6548</v>
      </c>
      <c r="B1871" s="3" t="s">
        <v>31766</v>
      </c>
      <c r="C1871" s="4">
        <v>42788.818449074082</v>
      </c>
      <c r="D1871" s="3" t="s">
        <v>7639</v>
      </c>
      <c r="E1871" s="3" t="s">
        <v>31767</v>
      </c>
      <c r="M1871" s="3" t="s">
        <v>9245</v>
      </c>
      <c r="N1871" s="3" t="s">
        <v>9239</v>
      </c>
      <c r="O1871" s="3" t="s">
        <v>25</v>
      </c>
      <c r="AI1871" s="3" t="s">
        <v>29</v>
      </c>
      <c r="AJ1871" s="3" t="s">
        <v>28</v>
      </c>
      <c r="AM1871" s="3" t="s">
        <v>24</v>
      </c>
      <c r="AZ1871" s="3" t="s">
        <v>1606</v>
      </c>
      <c r="BA1871" s="3" t="s">
        <v>1607</v>
      </c>
      <c r="BB1871" s="3" t="s">
        <v>616</v>
      </c>
      <c r="BD1871" s="3" t="s">
        <v>30</v>
      </c>
      <c r="BG1871" s="3"/>
    </row>
    <row r="1872" spans="1:59" ht="15" x14ac:dyDescent="0.2">
      <c r="A1872" s="3" t="s">
        <v>31764</v>
      </c>
      <c r="B1872" s="3" t="s">
        <v>31762</v>
      </c>
      <c r="C1872" s="4">
        <v>42788.81826388889</v>
      </c>
      <c r="D1872" s="3" t="s">
        <v>7639</v>
      </c>
      <c r="E1872" s="3" t="s">
        <v>31765</v>
      </c>
      <c r="N1872" s="3" t="s">
        <v>530</v>
      </c>
      <c r="AI1872" s="3" t="s">
        <v>29</v>
      </c>
      <c r="AJ1872" s="3" t="s">
        <v>28</v>
      </c>
      <c r="AM1872" s="3" t="s">
        <v>62</v>
      </c>
      <c r="AZ1872" s="3" t="s">
        <v>31763</v>
      </c>
      <c r="BA1872" s="3" t="s">
        <v>1719</v>
      </c>
      <c r="BB1872" s="3" t="s">
        <v>351</v>
      </c>
      <c r="BD1872" s="3" t="s">
        <v>30</v>
      </c>
      <c r="BG1872" s="3"/>
    </row>
    <row r="1873" spans="1:59" ht="15" x14ac:dyDescent="0.2">
      <c r="A1873" s="3" t="s">
        <v>31758</v>
      </c>
      <c r="B1873" s="3" t="s">
        <v>31756</v>
      </c>
      <c r="C1873" s="4">
        <v>42781.498483796298</v>
      </c>
      <c r="D1873" s="3" t="s">
        <v>7639</v>
      </c>
      <c r="E1873" s="3" t="s">
        <v>31758</v>
      </c>
      <c r="F1873" s="3" t="s">
        <v>31761</v>
      </c>
      <c r="L1873" s="3" t="s">
        <v>31760</v>
      </c>
      <c r="AE1873" s="3" t="s">
        <v>7671</v>
      </c>
      <c r="AF1873" s="3" t="s">
        <v>8010</v>
      </c>
      <c r="AH1873" s="3" t="s">
        <v>31759</v>
      </c>
      <c r="AZ1873" s="3" t="s">
        <v>22519</v>
      </c>
      <c r="BA1873" s="3" t="s">
        <v>31757</v>
      </c>
      <c r="BD1873" s="3" t="s">
        <v>7641</v>
      </c>
      <c r="BG1873" s="3"/>
    </row>
    <row r="1874" spans="1:59" ht="15" x14ac:dyDescent="0.2">
      <c r="A1874" s="3" t="s">
        <v>31741</v>
      </c>
      <c r="B1874" s="3" t="s">
        <v>31738</v>
      </c>
      <c r="C1874" s="4">
        <v>42775.45511574074</v>
      </c>
      <c r="D1874" s="3" t="s">
        <v>7639</v>
      </c>
      <c r="E1874" s="3" t="s">
        <v>26661</v>
      </c>
      <c r="F1874" s="3" t="s">
        <v>31755</v>
      </c>
      <c r="G1874" s="3" t="s">
        <v>31754</v>
      </c>
      <c r="H1874" s="3" t="s">
        <v>8443</v>
      </c>
      <c r="I1874" s="3" t="s">
        <v>10319</v>
      </c>
      <c r="J1874" s="3" t="s">
        <v>9241</v>
      </c>
      <c r="L1874" s="3" t="s">
        <v>31753</v>
      </c>
      <c r="N1874" s="3" t="s">
        <v>26660</v>
      </c>
      <c r="P1874" s="3" t="s">
        <v>31752</v>
      </c>
      <c r="Q1874" s="3" t="s">
        <v>10315</v>
      </c>
      <c r="T1874" s="3" t="s">
        <v>31751</v>
      </c>
      <c r="U1874" s="3" t="s">
        <v>31750</v>
      </c>
      <c r="W1874" s="3" t="s">
        <v>31749</v>
      </c>
      <c r="X1874" s="3" t="s">
        <v>31748</v>
      </c>
      <c r="Z1874" s="3" t="s">
        <v>31747</v>
      </c>
      <c r="AA1874" s="3" t="s">
        <v>31746</v>
      </c>
      <c r="AB1874" s="3" t="s">
        <v>31745</v>
      </c>
      <c r="AC1874" s="3" t="s">
        <v>31744</v>
      </c>
      <c r="AE1874" s="3" t="s">
        <v>7671</v>
      </c>
      <c r="AF1874" s="3" t="s">
        <v>7756</v>
      </c>
      <c r="AG1874" s="3" t="s">
        <v>8009</v>
      </c>
      <c r="AH1874" s="3" t="s">
        <v>31743</v>
      </c>
      <c r="AI1874" s="3" t="s">
        <v>8007</v>
      </c>
      <c r="AJ1874" s="3" t="s">
        <v>7697</v>
      </c>
      <c r="AK1874" s="3" t="s">
        <v>11088</v>
      </c>
      <c r="AQ1874" s="3" t="s">
        <v>31742</v>
      </c>
      <c r="AZ1874" s="3" t="s">
        <v>3263</v>
      </c>
      <c r="BA1874" s="3" t="s">
        <v>31740</v>
      </c>
      <c r="BB1874" s="3" t="s">
        <v>9611</v>
      </c>
      <c r="BD1874" s="3" t="s">
        <v>30</v>
      </c>
      <c r="BE1874" s="3">
        <v>133</v>
      </c>
      <c r="BF1874" s="3" t="s">
        <v>31739</v>
      </c>
      <c r="BG1874" s="3"/>
    </row>
    <row r="1875" spans="1:59" ht="15" x14ac:dyDescent="0.2">
      <c r="A1875" s="3" t="s">
        <v>31720</v>
      </c>
      <c r="B1875" s="3" t="s">
        <v>31717</v>
      </c>
      <c r="C1875" s="4">
        <v>42773.795023148137</v>
      </c>
      <c r="D1875" s="3" t="s">
        <v>7639</v>
      </c>
      <c r="E1875" s="3" t="s">
        <v>27057</v>
      </c>
      <c r="F1875" s="3" t="s">
        <v>31737</v>
      </c>
      <c r="G1875" s="3" t="s">
        <v>31736</v>
      </c>
      <c r="H1875" s="3" t="s">
        <v>8057</v>
      </c>
      <c r="I1875" s="3" t="s">
        <v>9242</v>
      </c>
      <c r="J1875" s="3" t="s">
        <v>9241</v>
      </c>
      <c r="L1875" s="3" t="s">
        <v>31735</v>
      </c>
      <c r="N1875" s="3" t="s">
        <v>27056</v>
      </c>
      <c r="P1875" s="3" t="s">
        <v>31734</v>
      </c>
      <c r="Q1875" s="3" t="s">
        <v>8019</v>
      </c>
      <c r="R1875" s="3" t="s">
        <v>8400</v>
      </c>
      <c r="S1875" s="3" t="s">
        <v>31733</v>
      </c>
      <c r="T1875" s="3" t="s">
        <v>31732</v>
      </c>
      <c r="U1875" s="3" t="s">
        <v>31731</v>
      </c>
      <c r="W1875" s="3" t="s">
        <v>31730</v>
      </c>
      <c r="X1875" s="3" t="s">
        <v>31729</v>
      </c>
      <c r="Y1875" s="3" t="s">
        <v>31728</v>
      </c>
      <c r="Z1875" s="3" t="s">
        <v>31727</v>
      </c>
      <c r="AA1875" s="3" t="s">
        <v>31726</v>
      </c>
      <c r="AB1875" s="3" t="s">
        <v>31725</v>
      </c>
      <c r="AC1875" s="3" t="s">
        <v>31724</v>
      </c>
      <c r="AD1875" s="3" t="s">
        <v>31723</v>
      </c>
      <c r="AE1875" s="3" t="s">
        <v>7678</v>
      </c>
      <c r="AF1875" s="3" t="s">
        <v>7756</v>
      </c>
      <c r="AG1875" s="3" t="s">
        <v>8009</v>
      </c>
      <c r="AH1875" s="3" t="s">
        <v>31722</v>
      </c>
      <c r="AI1875" s="3" t="s">
        <v>8007</v>
      </c>
      <c r="AJ1875" s="3" t="s">
        <v>7697</v>
      </c>
      <c r="AK1875" s="3" t="s">
        <v>11088</v>
      </c>
      <c r="AQ1875" s="3" t="s">
        <v>31721</v>
      </c>
      <c r="AZ1875" s="3" t="s">
        <v>24163</v>
      </c>
      <c r="BA1875" s="3" t="s">
        <v>31719</v>
      </c>
      <c r="BB1875" s="3" t="s">
        <v>9611</v>
      </c>
      <c r="BD1875" s="3" t="s">
        <v>30</v>
      </c>
      <c r="BE1875" s="3">
        <v>23</v>
      </c>
      <c r="BF1875" s="3" t="s">
        <v>31718</v>
      </c>
      <c r="BG1875" s="3"/>
    </row>
    <row r="1876" spans="1:59" ht="15" x14ac:dyDescent="0.2">
      <c r="A1876" s="3" t="s">
        <v>31699</v>
      </c>
      <c r="B1876" s="3" t="s">
        <v>31697</v>
      </c>
      <c r="C1876" s="4">
        <v>42773.794907407413</v>
      </c>
      <c r="D1876" s="3" t="s">
        <v>7639</v>
      </c>
      <c r="E1876" s="3" t="s">
        <v>31716</v>
      </c>
      <c r="F1876" s="3" t="s">
        <v>31715</v>
      </c>
      <c r="G1876" s="3" t="s">
        <v>31714</v>
      </c>
      <c r="H1876" s="3" t="s">
        <v>8057</v>
      </c>
      <c r="I1876" s="3" t="s">
        <v>9242</v>
      </c>
      <c r="J1876" s="3" t="s">
        <v>9241</v>
      </c>
      <c r="L1876" s="3" t="s">
        <v>31713</v>
      </c>
      <c r="N1876" s="3" t="s">
        <v>31712</v>
      </c>
      <c r="P1876" s="3" t="s">
        <v>31711</v>
      </c>
      <c r="Q1876" s="3" t="s">
        <v>11675</v>
      </c>
      <c r="S1876" s="3" t="s">
        <v>31710</v>
      </c>
      <c r="T1876" s="3" t="s">
        <v>31709</v>
      </c>
      <c r="U1876" s="3" t="s">
        <v>31708</v>
      </c>
      <c r="W1876" s="3" t="s">
        <v>31707</v>
      </c>
      <c r="X1876" s="3" t="s">
        <v>31706</v>
      </c>
      <c r="Z1876" s="3" t="s">
        <v>31705</v>
      </c>
      <c r="AA1876" s="3" t="s">
        <v>31704</v>
      </c>
      <c r="AB1876" s="3" t="s">
        <v>31703</v>
      </c>
      <c r="AC1876" s="3" t="s">
        <v>31702</v>
      </c>
      <c r="AE1876" s="3" t="s">
        <v>7678</v>
      </c>
      <c r="AF1876" s="3" t="s">
        <v>7756</v>
      </c>
      <c r="AG1876" s="3" t="s">
        <v>8009</v>
      </c>
      <c r="AH1876" s="3" t="s">
        <v>31701</v>
      </c>
      <c r="AI1876" s="3" t="s">
        <v>8007</v>
      </c>
      <c r="AJ1876" s="3" t="s">
        <v>7697</v>
      </c>
      <c r="AK1876" s="3" t="s">
        <v>11088</v>
      </c>
      <c r="AQ1876" s="3" t="s">
        <v>31700</v>
      </c>
      <c r="AZ1876" s="3" t="s">
        <v>9854</v>
      </c>
      <c r="BA1876" s="3" t="s">
        <v>23564</v>
      </c>
      <c r="BB1876" s="3" t="s">
        <v>9611</v>
      </c>
      <c r="BD1876" s="3" t="s">
        <v>30</v>
      </c>
      <c r="BE1876" s="3">
        <v>143</v>
      </c>
      <c r="BF1876" s="3" t="s">
        <v>31698</v>
      </c>
      <c r="BG1876" s="3"/>
    </row>
    <row r="1877" spans="1:59" ht="15" x14ac:dyDescent="0.2">
      <c r="A1877" s="3" t="s">
        <v>31680</v>
      </c>
      <c r="B1877" s="3" t="s">
        <v>31678</v>
      </c>
      <c r="C1877" s="4">
        <v>42773.794178240743</v>
      </c>
      <c r="D1877" s="3" t="s">
        <v>7639</v>
      </c>
      <c r="E1877" s="3" t="s">
        <v>24363</v>
      </c>
      <c r="F1877" s="3" t="s">
        <v>31696</v>
      </c>
      <c r="G1877" s="3" t="s">
        <v>31695</v>
      </c>
      <c r="H1877" s="3" t="s">
        <v>8443</v>
      </c>
      <c r="I1877" s="3" t="s">
        <v>10319</v>
      </c>
      <c r="J1877" s="3" t="s">
        <v>9241</v>
      </c>
      <c r="L1877" s="3" t="s">
        <v>31694</v>
      </c>
      <c r="N1877" s="3" t="s">
        <v>24362</v>
      </c>
      <c r="P1877" s="3" t="s">
        <v>31693</v>
      </c>
      <c r="Q1877" s="3" t="s">
        <v>11763</v>
      </c>
      <c r="S1877" s="3" t="s">
        <v>31692</v>
      </c>
      <c r="T1877" s="3" t="s">
        <v>31691</v>
      </c>
      <c r="U1877" s="3" t="s">
        <v>31690</v>
      </c>
      <c r="W1877" s="3" t="s">
        <v>31689</v>
      </c>
      <c r="X1877" s="3" t="s">
        <v>31688</v>
      </c>
      <c r="Y1877" s="3" t="s">
        <v>31687</v>
      </c>
      <c r="Z1877" s="3" t="s">
        <v>31686</v>
      </c>
      <c r="AB1877" s="3" t="s">
        <v>31685</v>
      </c>
      <c r="AC1877" s="3" t="s">
        <v>31684</v>
      </c>
      <c r="AD1877" s="3" t="s">
        <v>31683</v>
      </c>
      <c r="AE1877" s="3" t="s">
        <v>7671</v>
      </c>
      <c r="AF1877" s="3" t="s">
        <v>7756</v>
      </c>
      <c r="AG1877" s="3" t="s">
        <v>8009</v>
      </c>
      <c r="AH1877" s="3" t="s">
        <v>31682</v>
      </c>
      <c r="AI1877" s="3" t="s">
        <v>8007</v>
      </c>
      <c r="AJ1877" s="3" t="s">
        <v>7697</v>
      </c>
      <c r="AK1877" s="3" t="s">
        <v>11088</v>
      </c>
      <c r="AQ1877" s="3" t="s">
        <v>31681</v>
      </c>
      <c r="AZ1877" s="3" t="s">
        <v>2924</v>
      </c>
      <c r="BA1877" s="3" t="s">
        <v>4220</v>
      </c>
      <c r="BB1877" s="3" t="s">
        <v>9611</v>
      </c>
      <c r="BD1877" s="3" t="s">
        <v>30</v>
      </c>
      <c r="BE1877" s="3">
        <v>101</v>
      </c>
      <c r="BF1877" s="3" t="s">
        <v>31679</v>
      </c>
      <c r="BG1877" s="3"/>
    </row>
    <row r="1878" spans="1:59" ht="15" x14ac:dyDescent="0.2">
      <c r="A1878" s="3" t="s">
        <v>31665</v>
      </c>
      <c r="B1878" s="3" t="s">
        <v>31663</v>
      </c>
      <c r="C1878" s="4">
        <v>42773.793634259258</v>
      </c>
      <c r="D1878" s="3" t="s">
        <v>7639</v>
      </c>
      <c r="E1878" s="3" t="s">
        <v>26504</v>
      </c>
      <c r="F1878" s="3" t="s">
        <v>31677</v>
      </c>
      <c r="G1878" s="3" t="s">
        <v>31676</v>
      </c>
      <c r="H1878" s="3" t="s">
        <v>8443</v>
      </c>
      <c r="I1878" s="3" t="s">
        <v>10319</v>
      </c>
      <c r="J1878" s="3" t="s">
        <v>9241</v>
      </c>
      <c r="L1878" s="3" t="s">
        <v>31675</v>
      </c>
      <c r="N1878" s="3" t="s">
        <v>26503</v>
      </c>
      <c r="P1878" s="3" t="s">
        <v>31674</v>
      </c>
      <c r="Q1878" s="3" t="s">
        <v>9627</v>
      </c>
      <c r="S1878" s="3" t="s">
        <v>31673</v>
      </c>
      <c r="T1878" s="3" t="s">
        <v>31672</v>
      </c>
      <c r="U1878" s="3" t="s">
        <v>31671</v>
      </c>
      <c r="W1878" s="3" t="s">
        <v>31670</v>
      </c>
      <c r="X1878" s="3" t="s">
        <v>31669</v>
      </c>
      <c r="AB1878" s="3" t="s">
        <v>31668</v>
      </c>
      <c r="AC1878" s="3" t="s">
        <v>31667</v>
      </c>
      <c r="AE1878" s="3" t="s">
        <v>7671</v>
      </c>
      <c r="AF1878" s="3" t="s">
        <v>7756</v>
      </c>
      <c r="AI1878" s="3" t="s">
        <v>8007</v>
      </c>
      <c r="AJ1878" s="3" t="s">
        <v>7697</v>
      </c>
      <c r="AK1878" s="3" t="s">
        <v>11088</v>
      </c>
      <c r="AQ1878" s="3" t="s">
        <v>31666</v>
      </c>
      <c r="AZ1878" s="3" t="s">
        <v>9331</v>
      </c>
      <c r="BA1878" s="3" t="s">
        <v>1100</v>
      </c>
      <c r="BB1878" s="3" t="s">
        <v>9611</v>
      </c>
      <c r="BD1878" s="3" t="s">
        <v>30</v>
      </c>
      <c r="BE1878" s="3">
        <v>94</v>
      </c>
      <c r="BF1878" s="3" t="s">
        <v>31664</v>
      </c>
      <c r="BG1878" s="3"/>
    </row>
    <row r="1879" spans="1:59" ht="15" x14ac:dyDescent="0.2">
      <c r="A1879" s="3" t="s">
        <v>31649</v>
      </c>
      <c r="B1879" s="3" t="s">
        <v>31647</v>
      </c>
      <c r="C1879" s="4">
        <v>42773.793449074074</v>
      </c>
      <c r="D1879" s="3" t="s">
        <v>7639</v>
      </c>
      <c r="E1879" s="3" t="s">
        <v>13893</v>
      </c>
      <c r="F1879" s="3" t="s">
        <v>31662</v>
      </c>
      <c r="G1879" s="3" t="s">
        <v>31661</v>
      </c>
      <c r="H1879" s="3" t="s">
        <v>8443</v>
      </c>
      <c r="I1879" s="3" t="s">
        <v>10319</v>
      </c>
      <c r="J1879" s="3" t="s">
        <v>9241</v>
      </c>
      <c r="L1879" s="3" t="s">
        <v>31660</v>
      </c>
      <c r="N1879" s="3" t="s">
        <v>13892</v>
      </c>
      <c r="P1879" s="3" t="s">
        <v>31659</v>
      </c>
      <c r="Q1879" s="3" t="s">
        <v>10859</v>
      </c>
      <c r="S1879" s="3" t="s">
        <v>31658</v>
      </c>
      <c r="T1879" s="3" t="s">
        <v>31657</v>
      </c>
      <c r="U1879" s="3" t="s">
        <v>31656</v>
      </c>
      <c r="W1879" s="3" t="s">
        <v>31655</v>
      </c>
      <c r="X1879" s="3" t="s">
        <v>31654</v>
      </c>
      <c r="AB1879" s="3" t="s">
        <v>31653</v>
      </c>
      <c r="AC1879" s="3" t="s">
        <v>31652</v>
      </c>
      <c r="AE1879" s="3" t="s">
        <v>7678</v>
      </c>
      <c r="AF1879" s="3" t="s">
        <v>7756</v>
      </c>
      <c r="AG1879" s="3" t="s">
        <v>8009</v>
      </c>
      <c r="AH1879" s="3" t="s">
        <v>31651</v>
      </c>
      <c r="AI1879" s="3" t="s">
        <v>8007</v>
      </c>
      <c r="AJ1879" s="3" t="s">
        <v>7697</v>
      </c>
      <c r="AK1879" s="3" t="s">
        <v>11088</v>
      </c>
      <c r="AQ1879" s="3" t="s">
        <v>31650</v>
      </c>
      <c r="AZ1879" s="3" t="s">
        <v>29376</v>
      </c>
      <c r="BA1879" s="3" t="s">
        <v>6062</v>
      </c>
      <c r="BB1879" s="3" t="s">
        <v>9611</v>
      </c>
      <c r="BD1879" s="3" t="s">
        <v>30</v>
      </c>
      <c r="BE1879" s="3">
        <v>112</v>
      </c>
      <c r="BF1879" s="3" t="s">
        <v>31648</v>
      </c>
      <c r="BG1879" s="3"/>
    </row>
    <row r="1880" spans="1:59" ht="15" x14ac:dyDescent="0.2">
      <c r="A1880" s="3" t="s">
        <v>31634</v>
      </c>
      <c r="B1880" s="3" t="s">
        <v>31631</v>
      </c>
      <c r="C1880" s="4">
        <v>42773.79247685185</v>
      </c>
      <c r="D1880" s="3" t="s">
        <v>7639</v>
      </c>
      <c r="E1880" s="3" t="s">
        <v>18710</v>
      </c>
      <c r="F1880" s="3" t="s">
        <v>31646</v>
      </c>
      <c r="G1880" s="3" t="s">
        <v>31645</v>
      </c>
      <c r="H1880" s="3" t="s">
        <v>8443</v>
      </c>
      <c r="I1880" s="3" t="s">
        <v>10319</v>
      </c>
      <c r="J1880" s="3" t="s">
        <v>9241</v>
      </c>
      <c r="L1880" s="3" t="s">
        <v>31644</v>
      </c>
      <c r="N1880" s="3" t="s">
        <v>18709</v>
      </c>
      <c r="P1880" s="3" t="s">
        <v>31643</v>
      </c>
      <c r="Q1880" s="3" t="s">
        <v>11675</v>
      </c>
      <c r="T1880" s="3" t="s">
        <v>31642</v>
      </c>
      <c r="U1880" s="3" t="s">
        <v>31641</v>
      </c>
      <c r="W1880" s="3" t="s">
        <v>31640</v>
      </c>
      <c r="X1880" s="3" t="s">
        <v>31639</v>
      </c>
      <c r="AB1880" s="3" t="s">
        <v>31638</v>
      </c>
      <c r="AC1880" s="3" t="s">
        <v>31637</v>
      </c>
      <c r="AE1880" s="3" t="s">
        <v>7671</v>
      </c>
      <c r="AF1880" s="3" t="s">
        <v>7756</v>
      </c>
      <c r="AH1880" s="3" t="s">
        <v>31636</v>
      </c>
      <c r="AI1880" s="3" t="s">
        <v>8007</v>
      </c>
      <c r="AJ1880" s="3" t="s">
        <v>7697</v>
      </c>
      <c r="AK1880" s="3" t="s">
        <v>11088</v>
      </c>
      <c r="AQ1880" s="3" t="s">
        <v>31635</v>
      </c>
      <c r="AZ1880" s="3" t="s">
        <v>8263</v>
      </c>
      <c r="BA1880" s="3" t="s">
        <v>31633</v>
      </c>
      <c r="BB1880" s="3" t="s">
        <v>9611</v>
      </c>
      <c r="BD1880" s="3" t="s">
        <v>30</v>
      </c>
      <c r="BE1880" s="3">
        <v>144</v>
      </c>
      <c r="BF1880" s="3" t="s">
        <v>31632</v>
      </c>
      <c r="BG1880" s="3"/>
    </row>
    <row r="1881" spans="1:59" ht="15" x14ac:dyDescent="0.2">
      <c r="A1881" s="3" t="s">
        <v>31615</v>
      </c>
      <c r="B1881" s="3" t="s">
        <v>31612</v>
      </c>
      <c r="C1881" s="4">
        <v>42773.792303240742</v>
      </c>
      <c r="D1881" s="3" t="s">
        <v>7639</v>
      </c>
      <c r="E1881" s="3" t="s">
        <v>31630</v>
      </c>
      <c r="F1881" s="3" t="s">
        <v>31629</v>
      </c>
      <c r="G1881" s="3" t="s">
        <v>31628</v>
      </c>
      <c r="H1881" s="3" t="s">
        <v>8057</v>
      </c>
      <c r="I1881" s="3" t="s">
        <v>9242</v>
      </c>
      <c r="J1881" s="3" t="s">
        <v>9241</v>
      </c>
      <c r="L1881" s="3" t="s">
        <v>31627</v>
      </c>
      <c r="N1881" s="3" t="s">
        <v>31626</v>
      </c>
      <c r="P1881" s="3" t="s">
        <v>31625</v>
      </c>
      <c r="Q1881" s="3" t="s">
        <v>8019</v>
      </c>
      <c r="R1881" s="3" t="s">
        <v>8018</v>
      </c>
      <c r="S1881" s="3" t="s">
        <v>31624</v>
      </c>
      <c r="T1881" s="3" t="s">
        <v>31623</v>
      </c>
      <c r="U1881" s="3" t="s">
        <v>31622</v>
      </c>
      <c r="W1881" s="3" t="s">
        <v>31621</v>
      </c>
      <c r="X1881" s="3" t="s">
        <v>31620</v>
      </c>
      <c r="AB1881" s="3" t="s">
        <v>31619</v>
      </c>
      <c r="AC1881" s="3" t="s">
        <v>31618</v>
      </c>
      <c r="AE1881" s="3" t="s">
        <v>7678</v>
      </c>
      <c r="AF1881" s="3" t="s">
        <v>8010</v>
      </c>
      <c r="AH1881" s="3" t="s">
        <v>31617</v>
      </c>
      <c r="AI1881" s="3" t="s">
        <v>8007</v>
      </c>
      <c r="AJ1881" s="3" t="s">
        <v>7697</v>
      </c>
      <c r="AK1881" s="3" t="s">
        <v>11088</v>
      </c>
      <c r="AQ1881" s="3" t="s">
        <v>31616</v>
      </c>
      <c r="AZ1881" s="3" t="s">
        <v>31614</v>
      </c>
      <c r="BA1881" s="3" t="s">
        <v>6227</v>
      </c>
      <c r="BB1881" s="3" t="s">
        <v>9611</v>
      </c>
      <c r="BD1881" s="3" t="s">
        <v>30</v>
      </c>
      <c r="BE1881" s="3">
        <v>56</v>
      </c>
      <c r="BF1881" s="3" t="s">
        <v>31613</v>
      </c>
      <c r="BG1881" s="3"/>
    </row>
    <row r="1882" spans="1:59" ht="15" x14ac:dyDescent="0.2">
      <c r="A1882" s="3" t="s">
        <v>31598</v>
      </c>
      <c r="B1882" s="3" t="s">
        <v>31596</v>
      </c>
      <c r="C1882" s="4">
        <v>42772.044178240743</v>
      </c>
      <c r="D1882" s="3" t="s">
        <v>7639</v>
      </c>
      <c r="E1882" s="3" t="s">
        <v>24783</v>
      </c>
      <c r="F1882" s="3" t="s">
        <v>31611</v>
      </c>
      <c r="G1882" s="3" t="s">
        <v>31610</v>
      </c>
      <c r="H1882" s="3" t="s">
        <v>8057</v>
      </c>
      <c r="I1882" s="3" t="s">
        <v>9242</v>
      </c>
      <c r="J1882" s="3" t="s">
        <v>11094</v>
      </c>
      <c r="L1882" s="3" t="s">
        <v>31609</v>
      </c>
      <c r="N1882" s="3" t="s">
        <v>24782</v>
      </c>
      <c r="P1882" s="3" t="s">
        <v>31608</v>
      </c>
      <c r="Q1882" s="3" t="s">
        <v>8019</v>
      </c>
      <c r="R1882" s="3" t="s">
        <v>8018</v>
      </c>
      <c r="S1882" s="3" t="s">
        <v>31607</v>
      </c>
      <c r="T1882" s="3" t="s">
        <v>31606</v>
      </c>
      <c r="U1882" s="3" t="s">
        <v>31605</v>
      </c>
      <c r="W1882" s="3" t="s">
        <v>31604</v>
      </c>
      <c r="X1882" s="3" t="s">
        <v>31603</v>
      </c>
      <c r="AB1882" s="3" t="s">
        <v>31602</v>
      </c>
      <c r="AC1882" s="3" t="s">
        <v>31601</v>
      </c>
      <c r="AE1882" s="3" t="s">
        <v>7671</v>
      </c>
      <c r="AF1882" s="3" t="s">
        <v>7756</v>
      </c>
      <c r="AH1882" s="3" t="s">
        <v>31600</v>
      </c>
      <c r="AI1882" s="3" t="s">
        <v>8007</v>
      </c>
      <c r="AJ1882" s="3" t="s">
        <v>7697</v>
      </c>
      <c r="AK1882" s="3" t="s">
        <v>11088</v>
      </c>
      <c r="AQ1882" s="3" t="s">
        <v>31599</v>
      </c>
      <c r="AZ1882" s="3" t="s">
        <v>5846</v>
      </c>
      <c r="BA1882" s="3" t="s">
        <v>1230</v>
      </c>
      <c r="BB1882" s="3" t="s">
        <v>9611</v>
      </c>
      <c r="BD1882" s="3" t="s">
        <v>30</v>
      </c>
      <c r="BE1882" s="3">
        <v>44</v>
      </c>
      <c r="BF1882" s="3" t="s">
        <v>31597</v>
      </c>
      <c r="BG1882" s="3"/>
    </row>
    <row r="1883" spans="1:59" ht="15" x14ac:dyDescent="0.2">
      <c r="A1883" s="3" t="s">
        <v>31583</v>
      </c>
      <c r="B1883" s="3" t="s">
        <v>31580</v>
      </c>
      <c r="C1883" s="4">
        <v>42772.043113425927</v>
      </c>
      <c r="D1883" s="3" t="s">
        <v>7639</v>
      </c>
      <c r="E1883" s="3" t="s">
        <v>14387</v>
      </c>
      <c r="F1883" s="3" t="s">
        <v>31595</v>
      </c>
      <c r="G1883" s="3" t="s">
        <v>31594</v>
      </c>
      <c r="H1883" s="3" t="s">
        <v>8057</v>
      </c>
      <c r="I1883" s="3" t="s">
        <v>9242</v>
      </c>
      <c r="J1883" s="3" t="s">
        <v>11094</v>
      </c>
      <c r="L1883" s="3" t="s">
        <v>31593</v>
      </c>
      <c r="N1883" s="3" t="s">
        <v>14386</v>
      </c>
      <c r="P1883" s="3" t="s">
        <v>31592</v>
      </c>
      <c r="Q1883" s="3" t="s">
        <v>9237</v>
      </c>
      <c r="S1883" s="3" t="s">
        <v>31591</v>
      </c>
      <c r="T1883" s="3" t="s">
        <v>31591</v>
      </c>
      <c r="U1883" s="3" t="s">
        <v>31590</v>
      </c>
      <c r="W1883" s="3" t="s">
        <v>31589</v>
      </c>
      <c r="X1883" s="3" t="s">
        <v>31588</v>
      </c>
      <c r="AB1883" s="3" t="s">
        <v>31587</v>
      </c>
      <c r="AC1883" s="3" t="s">
        <v>31586</v>
      </c>
      <c r="AE1883" s="3" t="s">
        <v>7671</v>
      </c>
      <c r="AF1883" s="3" t="s">
        <v>7756</v>
      </c>
      <c r="AG1883" s="3" t="s">
        <v>8009</v>
      </c>
      <c r="AH1883" s="3" t="s">
        <v>31585</v>
      </c>
      <c r="AI1883" s="3" t="s">
        <v>8007</v>
      </c>
      <c r="AJ1883" s="3" t="s">
        <v>7697</v>
      </c>
      <c r="AK1883" s="3" t="s">
        <v>11088</v>
      </c>
      <c r="AQ1883" s="3" t="s">
        <v>31584</v>
      </c>
      <c r="AZ1883" s="3" t="s">
        <v>303</v>
      </c>
      <c r="BA1883" s="3" t="s">
        <v>31582</v>
      </c>
      <c r="BB1883" s="3" t="s">
        <v>9611</v>
      </c>
      <c r="BD1883" s="3" t="s">
        <v>30</v>
      </c>
      <c r="BE1883" s="3">
        <v>16</v>
      </c>
      <c r="BF1883" s="3" t="s">
        <v>31581</v>
      </c>
      <c r="BG1883" s="3"/>
    </row>
    <row r="1884" spans="1:59" ht="15" x14ac:dyDescent="0.2">
      <c r="A1884" s="3" t="s">
        <v>31565</v>
      </c>
      <c r="B1884" s="3" t="s">
        <v>31562</v>
      </c>
      <c r="C1884" s="4">
        <v>42772.042291666658</v>
      </c>
      <c r="D1884" s="3" t="s">
        <v>7639</v>
      </c>
      <c r="E1884" s="3" t="s">
        <v>31579</v>
      </c>
      <c r="F1884" s="3" t="s">
        <v>31578</v>
      </c>
      <c r="G1884" s="3" t="s">
        <v>31577</v>
      </c>
      <c r="H1884" s="3" t="s">
        <v>8057</v>
      </c>
      <c r="I1884" s="3" t="s">
        <v>9242</v>
      </c>
      <c r="J1884" s="3" t="s">
        <v>11094</v>
      </c>
      <c r="L1884" s="3" t="s">
        <v>31576</v>
      </c>
      <c r="N1884" s="3" t="s">
        <v>31575</v>
      </c>
      <c r="P1884" s="3" t="s">
        <v>31574</v>
      </c>
      <c r="Q1884" s="3" t="s">
        <v>8019</v>
      </c>
      <c r="R1884" s="3" t="s">
        <v>8400</v>
      </c>
      <c r="S1884" s="3" t="s">
        <v>31573</v>
      </c>
      <c r="T1884" s="3" t="s">
        <v>31572</v>
      </c>
      <c r="U1884" s="3" t="s">
        <v>31571</v>
      </c>
      <c r="W1884" s="3" t="s">
        <v>31570</v>
      </c>
      <c r="X1884" s="3" t="s">
        <v>31569</v>
      </c>
      <c r="AB1884" s="3" t="s">
        <v>31568</v>
      </c>
      <c r="AC1884" s="3" t="s">
        <v>10735</v>
      </c>
      <c r="AE1884" s="3" t="s">
        <v>7671</v>
      </c>
      <c r="AF1884" s="3" t="s">
        <v>7756</v>
      </c>
      <c r="AH1884" s="3" t="s">
        <v>31567</v>
      </c>
      <c r="AI1884" s="3" t="s">
        <v>8007</v>
      </c>
      <c r="AJ1884" s="3" t="s">
        <v>7697</v>
      </c>
      <c r="AK1884" s="3" t="s">
        <v>11088</v>
      </c>
      <c r="AQ1884" s="3" t="s">
        <v>31566</v>
      </c>
      <c r="AZ1884" s="3" t="s">
        <v>2924</v>
      </c>
      <c r="BA1884" s="3" t="s">
        <v>31564</v>
      </c>
      <c r="BB1884" s="3" t="s">
        <v>9611</v>
      </c>
      <c r="BD1884" s="3" t="s">
        <v>30</v>
      </c>
      <c r="BE1884" s="3">
        <v>30</v>
      </c>
      <c r="BF1884" s="3" t="s">
        <v>31563</v>
      </c>
      <c r="BG1884" s="3"/>
    </row>
    <row r="1885" spans="1:59" ht="15" x14ac:dyDescent="0.2">
      <c r="A1885" s="3" t="s">
        <v>31548</v>
      </c>
      <c r="B1885" s="3" t="s">
        <v>31544</v>
      </c>
      <c r="C1885" s="4">
        <v>42772.040567129632</v>
      </c>
      <c r="D1885" s="3" t="s">
        <v>7639</v>
      </c>
      <c r="E1885" s="3" t="s">
        <v>28949</v>
      </c>
      <c r="F1885" s="3" t="s">
        <v>31561</v>
      </c>
      <c r="G1885" s="3" t="s">
        <v>31560</v>
      </c>
      <c r="H1885" s="3" t="s">
        <v>8057</v>
      </c>
      <c r="I1885" s="3" t="s">
        <v>9242</v>
      </c>
      <c r="J1885" s="3" t="s">
        <v>11094</v>
      </c>
      <c r="L1885" s="3" t="s">
        <v>31559</v>
      </c>
      <c r="N1885" s="3" t="s">
        <v>28948</v>
      </c>
      <c r="P1885" s="3" t="s">
        <v>31558</v>
      </c>
      <c r="Q1885" s="3" t="s">
        <v>8019</v>
      </c>
      <c r="R1885" s="3" t="s">
        <v>9408</v>
      </c>
      <c r="S1885" s="3" t="s">
        <v>31557</v>
      </c>
      <c r="T1885" s="3" t="s">
        <v>31556</v>
      </c>
      <c r="U1885" s="3" t="s">
        <v>31555</v>
      </c>
      <c r="W1885" s="3" t="s">
        <v>31554</v>
      </c>
      <c r="X1885" s="3" t="s">
        <v>31553</v>
      </c>
      <c r="AB1885" s="3" t="s">
        <v>31552</v>
      </c>
      <c r="AC1885" s="3" t="s">
        <v>31551</v>
      </c>
      <c r="AE1885" s="3" t="s">
        <v>7678</v>
      </c>
      <c r="AF1885" s="3" t="s">
        <v>7677</v>
      </c>
      <c r="AH1885" s="3" t="s">
        <v>31550</v>
      </c>
      <c r="AI1885" s="3" t="s">
        <v>8007</v>
      </c>
      <c r="AJ1885" s="3" t="s">
        <v>7697</v>
      </c>
      <c r="AK1885" s="3" t="s">
        <v>11088</v>
      </c>
      <c r="AQ1885" s="3" t="s">
        <v>31549</v>
      </c>
      <c r="AZ1885" s="3" t="s">
        <v>31547</v>
      </c>
      <c r="BA1885" s="3" t="s">
        <v>31546</v>
      </c>
      <c r="BB1885" s="3" t="s">
        <v>9611</v>
      </c>
      <c r="BD1885" s="3" t="s">
        <v>30</v>
      </c>
      <c r="BE1885" s="3">
        <v>65</v>
      </c>
      <c r="BF1885" s="3" t="s">
        <v>31545</v>
      </c>
      <c r="BG1885" s="3"/>
    </row>
    <row r="1886" spans="1:59" ht="15" x14ac:dyDescent="0.2">
      <c r="A1886" s="3" t="s">
        <v>31528</v>
      </c>
      <c r="B1886" s="3" t="s">
        <v>31525</v>
      </c>
      <c r="C1886" s="4">
        <v>42772.037534722222</v>
      </c>
      <c r="D1886" s="3" t="s">
        <v>7639</v>
      </c>
      <c r="E1886" s="3" t="s">
        <v>31543</v>
      </c>
      <c r="F1886" s="3" t="s">
        <v>31542</v>
      </c>
      <c r="G1886" s="3" t="s">
        <v>31541</v>
      </c>
      <c r="H1886" s="3" t="s">
        <v>8057</v>
      </c>
      <c r="I1886" s="3" t="s">
        <v>9242</v>
      </c>
      <c r="J1886" s="3" t="s">
        <v>11094</v>
      </c>
      <c r="K1886" s="3" t="s">
        <v>13220</v>
      </c>
      <c r="L1886" s="3" t="s">
        <v>31540</v>
      </c>
      <c r="N1886" s="3" t="s">
        <v>31539</v>
      </c>
      <c r="P1886" s="3" t="s">
        <v>31538</v>
      </c>
      <c r="Q1886" s="3" t="s">
        <v>8019</v>
      </c>
      <c r="R1886" s="3" t="s">
        <v>9408</v>
      </c>
      <c r="S1886" s="3" t="s">
        <v>31537</v>
      </c>
      <c r="T1886" s="3" t="s">
        <v>31536</v>
      </c>
      <c r="U1886" s="3" t="s">
        <v>31535</v>
      </c>
      <c r="W1886" s="3" t="s">
        <v>31534</v>
      </c>
      <c r="X1886" s="3" t="s">
        <v>31533</v>
      </c>
      <c r="AB1886" s="3" t="s">
        <v>31532</v>
      </c>
      <c r="AC1886" s="3" t="s">
        <v>31531</v>
      </c>
      <c r="AE1886" s="3" t="s">
        <v>7678</v>
      </c>
      <c r="AF1886" s="3" t="s">
        <v>9823</v>
      </c>
      <c r="AG1886" s="3" t="s">
        <v>8009</v>
      </c>
      <c r="AH1886" s="3" t="s">
        <v>31530</v>
      </c>
      <c r="AI1886" s="3" t="s">
        <v>8007</v>
      </c>
      <c r="AJ1886" s="3" t="s">
        <v>7697</v>
      </c>
      <c r="AK1886" s="3" t="s">
        <v>11088</v>
      </c>
      <c r="AQ1886" s="3" t="s">
        <v>31529</v>
      </c>
      <c r="AZ1886" s="3" t="s">
        <v>10933</v>
      </c>
      <c r="BA1886" s="3" t="s">
        <v>31527</v>
      </c>
      <c r="BB1886" s="3" t="s">
        <v>9611</v>
      </c>
      <c r="BD1886" s="3" t="s">
        <v>30</v>
      </c>
      <c r="BE1886" s="3">
        <v>72</v>
      </c>
      <c r="BF1886" s="3" t="s">
        <v>31526</v>
      </c>
      <c r="BG1886" s="3"/>
    </row>
    <row r="1887" spans="1:59" ht="15" x14ac:dyDescent="0.2">
      <c r="A1887" s="3" t="s">
        <v>31521</v>
      </c>
      <c r="B1887" s="3" t="s">
        <v>31519</v>
      </c>
      <c r="C1887" s="4">
        <v>42770.953101851846</v>
      </c>
      <c r="D1887" s="3" t="s">
        <v>7639</v>
      </c>
      <c r="E1887" s="3" t="s">
        <v>31524</v>
      </c>
      <c r="M1887" s="3" t="s">
        <v>31518</v>
      </c>
      <c r="U1887" s="3" t="s">
        <v>31523</v>
      </c>
      <c r="W1887" s="3" t="s">
        <v>31522</v>
      </c>
      <c r="AE1887" s="3" t="s">
        <v>7671</v>
      </c>
      <c r="AF1887" s="3" t="s">
        <v>8010</v>
      </c>
      <c r="AI1887" s="3" t="s">
        <v>29</v>
      </c>
      <c r="AJ1887" s="3" t="s">
        <v>31051</v>
      </c>
      <c r="AZ1887" s="3" t="s">
        <v>31520</v>
      </c>
      <c r="BA1887" s="3" t="s">
        <v>17731</v>
      </c>
      <c r="BB1887" s="3" t="s">
        <v>17582</v>
      </c>
      <c r="BD1887" s="3" t="s">
        <v>30</v>
      </c>
      <c r="BG1887" s="3"/>
    </row>
    <row r="1888" spans="1:59" ht="15" x14ac:dyDescent="0.2">
      <c r="A1888" s="3" t="s">
        <v>31513</v>
      </c>
      <c r="B1888" s="3" t="s">
        <v>31509</v>
      </c>
      <c r="C1888" s="4">
        <v>42770.941840277781</v>
      </c>
      <c r="D1888" s="3" t="s">
        <v>7639</v>
      </c>
      <c r="E1888" s="3" t="s">
        <v>31518</v>
      </c>
      <c r="K1888" s="3" t="s">
        <v>31517</v>
      </c>
      <c r="M1888" s="3" t="s">
        <v>31123</v>
      </c>
      <c r="S1888" s="3" t="s">
        <v>31516</v>
      </c>
      <c r="U1888" s="3" t="s">
        <v>31515</v>
      </c>
      <c r="AE1888" s="3" t="s">
        <v>7671</v>
      </c>
      <c r="AF1888" s="3" t="s">
        <v>31514</v>
      </c>
      <c r="AG1888" s="3" t="s">
        <v>8009</v>
      </c>
      <c r="AI1888" s="3" t="s">
        <v>29</v>
      </c>
      <c r="AJ1888" s="3" t="s">
        <v>31051</v>
      </c>
      <c r="AZ1888" s="3" t="s">
        <v>31512</v>
      </c>
      <c r="BA1888" s="3" t="s">
        <v>31511</v>
      </c>
      <c r="BB1888" s="3" t="s">
        <v>31510</v>
      </c>
      <c r="BD1888" s="3" t="s">
        <v>30</v>
      </c>
      <c r="BG1888" s="3"/>
    </row>
    <row r="1889" spans="1:59" ht="15" x14ac:dyDescent="0.2">
      <c r="A1889" s="3" t="s">
        <v>365</v>
      </c>
      <c r="B1889" s="3" t="s">
        <v>31491</v>
      </c>
      <c r="C1889" s="4">
        <v>42689.074826388889</v>
      </c>
      <c r="D1889" s="3" t="s">
        <v>31059</v>
      </c>
      <c r="E1889" s="3" t="s">
        <v>11105</v>
      </c>
      <c r="F1889" s="3" t="s">
        <v>31508</v>
      </c>
      <c r="G1889" s="3" t="s">
        <v>31507</v>
      </c>
      <c r="H1889" s="3" t="s">
        <v>8443</v>
      </c>
      <c r="I1889" s="3" t="s">
        <v>10319</v>
      </c>
      <c r="J1889" s="3" t="s">
        <v>9241</v>
      </c>
      <c r="L1889" s="3" t="s">
        <v>31506</v>
      </c>
      <c r="N1889" s="3" t="s">
        <v>11104</v>
      </c>
      <c r="P1889" s="3" t="s">
        <v>31505</v>
      </c>
      <c r="Q1889" s="3" t="s">
        <v>9109</v>
      </c>
      <c r="S1889" s="3" t="s">
        <v>31504</v>
      </c>
      <c r="T1889" s="3" t="s">
        <v>31503</v>
      </c>
      <c r="U1889" s="3" t="s">
        <v>31502</v>
      </c>
      <c r="W1889" s="3" t="s">
        <v>31501</v>
      </c>
      <c r="X1889" s="3" t="s">
        <v>31500</v>
      </c>
      <c r="Z1889" s="3" t="s">
        <v>31499</v>
      </c>
      <c r="AB1889" s="3" t="s">
        <v>31498</v>
      </c>
      <c r="AC1889" s="3" t="s">
        <v>31497</v>
      </c>
      <c r="AE1889" s="3" t="s">
        <v>7678</v>
      </c>
      <c r="AF1889" s="3" t="s">
        <v>7756</v>
      </c>
      <c r="AG1889" s="3" t="s">
        <v>8009</v>
      </c>
      <c r="AH1889" s="3" t="s">
        <v>31496</v>
      </c>
      <c r="AI1889" s="3" t="s">
        <v>8007</v>
      </c>
      <c r="AJ1889" s="3" t="s">
        <v>28</v>
      </c>
      <c r="AK1889" s="3" t="s">
        <v>11088</v>
      </c>
      <c r="AO1889" s="3" t="s">
        <v>31495</v>
      </c>
      <c r="AQ1889" s="3" t="s">
        <v>31494</v>
      </c>
      <c r="AZ1889" s="3" t="s">
        <v>10009</v>
      </c>
      <c r="BA1889" s="3" t="s">
        <v>31493</v>
      </c>
      <c r="BB1889" s="3" t="s">
        <v>9096</v>
      </c>
      <c r="BD1889" s="3" t="s">
        <v>30</v>
      </c>
      <c r="BE1889" s="3">
        <v>54</v>
      </c>
      <c r="BF1889" s="3" t="s">
        <v>31492</v>
      </c>
      <c r="BG1889" s="3"/>
    </row>
    <row r="1890" spans="1:59" ht="15" x14ac:dyDescent="0.2">
      <c r="A1890" s="3" t="s">
        <v>485</v>
      </c>
      <c r="B1890" s="3" t="s">
        <v>31475</v>
      </c>
      <c r="C1890" s="4">
        <v>42689.074733796297</v>
      </c>
      <c r="D1890" s="3" t="s">
        <v>31059</v>
      </c>
      <c r="E1890" s="3" t="s">
        <v>39027</v>
      </c>
      <c r="F1890" s="3" t="s">
        <v>31490</v>
      </c>
      <c r="G1890" s="3" t="s">
        <v>31489</v>
      </c>
      <c r="H1890" s="3" t="s">
        <v>8443</v>
      </c>
      <c r="I1890" s="3" t="s">
        <v>10319</v>
      </c>
      <c r="J1890" s="3" t="s">
        <v>9241</v>
      </c>
      <c r="L1890" s="3" t="s">
        <v>31488</v>
      </c>
      <c r="N1890" s="3" t="s">
        <v>42738</v>
      </c>
      <c r="P1890" s="3" t="s">
        <v>31487</v>
      </c>
      <c r="Q1890" s="3" t="s">
        <v>11675</v>
      </c>
      <c r="S1890" s="3" t="s">
        <v>31486</v>
      </c>
      <c r="T1890" s="3" t="s">
        <v>31485</v>
      </c>
      <c r="U1890" s="3" t="s">
        <v>31484</v>
      </c>
      <c r="W1890" s="3" t="s">
        <v>31483</v>
      </c>
      <c r="X1890" s="3" t="s">
        <v>31482</v>
      </c>
      <c r="AB1890" s="3" t="s">
        <v>31481</v>
      </c>
      <c r="AC1890" s="3" t="s">
        <v>31480</v>
      </c>
      <c r="AE1890" s="3" t="s">
        <v>7671</v>
      </c>
      <c r="AF1890" s="3" t="s">
        <v>7756</v>
      </c>
      <c r="AG1890" s="3" t="s">
        <v>8009</v>
      </c>
      <c r="AH1890" s="3" t="s">
        <v>31479</v>
      </c>
      <c r="AI1890" s="3" t="s">
        <v>8007</v>
      </c>
      <c r="AJ1890" s="3" t="s">
        <v>28</v>
      </c>
      <c r="AK1890" s="3" t="s">
        <v>11088</v>
      </c>
      <c r="AO1890" s="3" t="s">
        <v>31478</v>
      </c>
      <c r="AQ1890" s="3" t="s">
        <v>31477</v>
      </c>
      <c r="AZ1890" s="3" t="s">
        <v>8273</v>
      </c>
      <c r="BA1890" s="3" t="s">
        <v>18161</v>
      </c>
      <c r="BB1890" s="3" t="s">
        <v>9096</v>
      </c>
      <c r="BD1890" s="3" t="s">
        <v>30</v>
      </c>
      <c r="BE1890" s="3">
        <v>60</v>
      </c>
      <c r="BF1890" s="3" t="s">
        <v>31476</v>
      </c>
      <c r="BG1890" s="3"/>
    </row>
    <row r="1891" spans="1:59" ht="15" x14ac:dyDescent="0.2">
      <c r="A1891" s="3" t="s">
        <v>1170</v>
      </c>
      <c r="B1891" s="3" t="s">
        <v>31459</v>
      </c>
      <c r="C1891" s="4">
        <v>42689.072268518517</v>
      </c>
      <c r="D1891" s="3" t="s">
        <v>31059</v>
      </c>
      <c r="E1891" s="3" t="s">
        <v>12830</v>
      </c>
      <c r="F1891" s="3" t="s">
        <v>31474</v>
      </c>
      <c r="G1891" s="3" t="s">
        <v>31473</v>
      </c>
      <c r="H1891" s="3" t="s">
        <v>8443</v>
      </c>
      <c r="I1891" s="3" t="s">
        <v>10319</v>
      </c>
      <c r="J1891" s="3" t="s">
        <v>9241</v>
      </c>
      <c r="L1891" s="3" t="s">
        <v>31472</v>
      </c>
      <c r="N1891" s="3" t="s">
        <v>12829</v>
      </c>
      <c r="P1891" s="3" t="s">
        <v>31471</v>
      </c>
      <c r="Q1891" s="3" t="s">
        <v>9237</v>
      </c>
      <c r="S1891" s="3" t="s">
        <v>31470</v>
      </c>
      <c r="T1891" s="3" t="s">
        <v>31469</v>
      </c>
      <c r="U1891" s="3" t="s">
        <v>31468</v>
      </c>
      <c r="W1891" s="3" t="s">
        <v>31467</v>
      </c>
      <c r="X1891" s="3" t="s">
        <v>31466</v>
      </c>
      <c r="AB1891" s="3" t="s">
        <v>31465</v>
      </c>
      <c r="AC1891" s="3" t="s">
        <v>31464</v>
      </c>
      <c r="AE1891" s="3" t="s">
        <v>7678</v>
      </c>
      <c r="AF1891" s="3" t="s">
        <v>7756</v>
      </c>
      <c r="AG1891" s="3" t="s">
        <v>8009</v>
      </c>
      <c r="AH1891" s="3" t="s">
        <v>31463</v>
      </c>
      <c r="AI1891" s="3" t="s">
        <v>8007</v>
      </c>
      <c r="AJ1891" s="3" t="s">
        <v>28</v>
      </c>
      <c r="AK1891" s="3" t="s">
        <v>11088</v>
      </c>
      <c r="AO1891" s="3" t="s">
        <v>31462</v>
      </c>
      <c r="AQ1891" s="3" t="s">
        <v>31461</v>
      </c>
      <c r="AZ1891" s="3" t="s">
        <v>21015</v>
      </c>
      <c r="BA1891" s="3" t="s">
        <v>4790</v>
      </c>
      <c r="BB1891" s="3" t="s">
        <v>9096</v>
      </c>
      <c r="BD1891" s="3" t="s">
        <v>30</v>
      </c>
      <c r="BE1891" s="3">
        <v>7</v>
      </c>
      <c r="BF1891" s="3" t="s">
        <v>31460</v>
      </c>
      <c r="BG1891" s="3"/>
    </row>
    <row r="1892" spans="1:59" ht="15" x14ac:dyDescent="0.2">
      <c r="A1892" s="3" t="s">
        <v>31443</v>
      </c>
      <c r="B1892" s="3" t="s">
        <v>31440</v>
      </c>
      <c r="C1892" s="4">
        <v>42689.065393518518</v>
      </c>
      <c r="D1892" s="3" t="s">
        <v>31059</v>
      </c>
      <c r="E1892" s="3" t="s">
        <v>31458</v>
      </c>
      <c r="F1892" s="3" t="s">
        <v>31457</v>
      </c>
      <c r="G1892" s="3" t="s">
        <v>31456</v>
      </c>
      <c r="H1892" s="3" t="s">
        <v>8443</v>
      </c>
      <c r="I1892" s="3" t="s">
        <v>10319</v>
      </c>
      <c r="J1892" s="3" t="s">
        <v>9241</v>
      </c>
      <c r="L1892" s="3" t="s">
        <v>31455</v>
      </c>
      <c r="N1892" s="3" t="s">
        <v>31454</v>
      </c>
      <c r="P1892" s="3" t="s">
        <v>31453</v>
      </c>
      <c r="Q1892" s="3" t="s">
        <v>11675</v>
      </c>
      <c r="S1892" s="3" t="s">
        <v>31452</v>
      </c>
      <c r="T1892" s="3" t="s">
        <v>31451</v>
      </c>
      <c r="U1892" s="3" t="s">
        <v>31450</v>
      </c>
      <c r="W1892" s="3" t="s">
        <v>31449</v>
      </c>
      <c r="X1892" s="3" t="s">
        <v>31448</v>
      </c>
      <c r="AB1892" s="3" t="s">
        <v>31447</v>
      </c>
      <c r="AC1892" s="3" t="s">
        <v>31446</v>
      </c>
      <c r="AE1892" s="3" t="s">
        <v>7671</v>
      </c>
      <c r="AF1892" s="3" t="s">
        <v>7756</v>
      </c>
      <c r="AH1892" s="3" t="s">
        <v>31445</v>
      </c>
      <c r="AI1892" s="3" t="s">
        <v>8007</v>
      </c>
      <c r="AJ1892" s="3" t="s">
        <v>7697</v>
      </c>
      <c r="AK1892" s="3" t="s">
        <v>11088</v>
      </c>
      <c r="AQ1892" s="3" t="s">
        <v>31444</v>
      </c>
      <c r="AZ1892" s="3" t="s">
        <v>11342</v>
      </c>
      <c r="BA1892" s="3" t="s">
        <v>31442</v>
      </c>
      <c r="BB1892" s="3" t="s">
        <v>9611</v>
      </c>
      <c r="BD1892" s="3" t="s">
        <v>30</v>
      </c>
      <c r="BE1892" s="3">
        <v>145</v>
      </c>
      <c r="BF1892" s="3" t="s">
        <v>31441</v>
      </c>
      <c r="BG1892" s="3"/>
    </row>
    <row r="1893" spans="1:59" ht="15" x14ac:dyDescent="0.2">
      <c r="A1893" s="3" t="s">
        <v>31426</v>
      </c>
      <c r="B1893" s="3" t="s">
        <v>31424</v>
      </c>
      <c r="C1893" s="4">
        <v>42689.065381944441</v>
      </c>
      <c r="D1893" s="3" t="s">
        <v>31059</v>
      </c>
      <c r="E1893" s="3" t="s">
        <v>8674</v>
      </c>
      <c r="F1893" s="3" t="s">
        <v>31439</v>
      </c>
      <c r="G1893" s="3" t="s">
        <v>31438</v>
      </c>
      <c r="H1893" s="3" t="s">
        <v>8443</v>
      </c>
      <c r="I1893" s="3" t="s">
        <v>10319</v>
      </c>
      <c r="J1893" s="3" t="s">
        <v>9241</v>
      </c>
      <c r="L1893" s="3" t="s">
        <v>31437</v>
      </c>
      <c r="N1893" s="3" t="s">
        <v>8673</v>
      </c>
      <c r="P1893" s="3" t="s">
        <v>31436</v>
      </c>
      <c r="Q1893" s="3" t="s">
        <v>9237</v>
      </c>
      <c r="S1893" s="3" t="s">
        <v>31435</v>
      </c>
      <c r="T1893" s="3" t="s">
        <v>31434</v>
      </c>
      <c r="U1893" s="3" t="s">
        <v>31433</v>
      </c>
      <c r="W1893" s="3" t="s">
        <v>31432</v>
      </c>
      <c r="X1893" s="3" t="s">
        <v>31431</v>
      </c>
      <c r="AB1893" s="3" t="s">
        <v>31430</v>
      </c>
      <c r="AC1893" s="3" t="s">
        <v>31429</v>
      </c>
      <c r="AE1893" s="3" t="s">
        <v>7678</v>
      </c>
      <c r="AF1893" s="3" t="s">
        <v>7756</v>
      </c>
      <c r="AH1893" s="3" t="s">
        <v>31428</v>
      </c>
      <c r="AI1893" s="3" t="s">
        <v>8007</v>
      </c>
      <c r="AJ1893" s="3" t="s">
        <v>7697</v>
      </c>
      <c r="AK1893" s="3" t="s">
        <v>11088</v>
      </c>
      <c r="AQ1893" s="3" t="s">
        <v>31427</v>
      </c>
      <c r="AZ1893" s="3" t="s">
        <v>20568</v>
      </c>
      <c r="BA1893" s="3" t="s">
        <v>4220</v>
      </c>
      <c r="BB1893" s="3" t="s">
        <v>9611</v>
      </c>
      <c r="BD1893" s="3" t="s">
        <v>30</v>
      </c>
      <c r="BE1893" s="3">
        <v>20</v>
      </c>
      <c r="BF1893" s="3" t="s">
        <v>31425</v>
      </c>
      <c r="BG1893" s="3"/>
    </row>
    <row r="1894" spans="1:59" ht="15" x14ac:dyDescent="0.2">
      <c r="A1894" s="3" t="s">
        <v>31406</v>
      </c>
      <c r="B1894" s="3" t="s">
        <v>31403</v>
      </c>
      <c r="C1894" s="4">
        <v>42689.048090277778</v>
      </c>
      <c r="D1894" s="3" t="s">
        <v>31059</v>
      </c>
      <c r="E1894" s="3" t="s">
        <v>31423</v>
      </c>
      <c r="F1894" s="3" t="s">
        <v>31422</v>
      </c>
      <c r="G1894" s="3" t="s">
        <v>31421</v>
      </c>
      <c r="H1894" s="3" t="s">
        <v>8443</v>
      </c>
      <c r="I1894" s="3" t="s">
        <v>10319</v>
      </c>
      <c r="J1894" s="3" t="s">
        <v>9241</v>
      </c>
      <c r="L1894" s="3" t="s">
        <v>31420</v>
      </c>
      <c r="N1894" s="3" t="s">
        <v>31419</v>
      </c>
      <c r="P1894" s="3" t="s">
        <v>31418</v>
      </c>
      <c r="Q1894" s="3" t="s">
        <v>8019</v>
      </c>
      <c r="R1894" s="3" t="s">
        <v>8357</v>
      </c>
      <c r="S1894" s="3" t="s">
        <v>31417</v>
      </c>
      <c r="T1894" s="3" t="s">
        <v>31416</v>
      </c>
      <c r="U1894" s="3" t="s">
        <v>31415</v>
      </c>
      <c r="W1894" s="3" t="s">
        <v>31414</v>
      </c>
      <c r="X1894" s="3" t="s">
        <v>31413</v>
      </c>
      <c r="Z1894" s="3" t="s">
        <v>31412</v>
      </c>
      <c r="AA1894" s="3" t="s">
        <v>31411</v>
      </c>
      <c r="AB1894" s="3" t="s">
        <v>31410</v>
      </c>
      <c r="AC1894" s="3" t="s">
        <v>31409</v>
      </c>
      <c r="AE1894" s="3" t="s">
        <v>7671</v>
      </c>
      <c r="AF1894" s="3" t="s">
        <v>7756</v>
      </c>
      <c r="AH1894" s="3" t="s">
        <v>31408</v>
      </c>
      <c r="AI1894" s="3" t="s">
        <v>8007</v>
      </c>
      <c r="AJ1894" s="3" t="s">
        <v>7697</v>
      </c>
      <c r="AK1894" s="3" t="s">
        <v>11088</v>
      </c>
      <c r="AQ1894" s="3" t="s">
        <v>31407</v>
      </c>
      <c r="AZ1894" s="3" t="s">
        <v>10324</v>
      </c>
      <c r="BA1894" s="3" t="s">
        <v>31405</v>
      </c>
      <c r="BB1894" s="3" t="s">
        <v>9611</v>
      </c>
      <c r="BD1894" s="3" t="s">
        <v>30</v>
      </c>
      <c r="BE1894" s="3">
        <v>62</v>
      </c>
      <c r="BF1894" s="3" t="s">
        <v>31404</v>
      </c>
      <c r="BG1894" s="3"/>
    </row>
    <row r="1895" spans="1:59" ht="15" x14ac:dyDescent="0.2">
      <c r="A1895" s="3" t="s">
        <v>31387</v>
      </c>
      <c r="B1895" s="3" t="s">
        <v>31384</v>
      </c>
      <c r="C1895" s="4">
        <v>42689.048090277778</v>
      </c>
      <c r="D1895" s="3" t="s">
        <v>31059</v>
      </c>
      <c r="E1895" s="3" t="s">
        <v>31402</v>
      </c>
      <c r="F1895" s="3" t="s">
        <v>31401</v>
      </c>
      <c r="G1895" s="3" t="s">
        <v>31400</v>
      </c>
      <c r="H1895" s="3" t="s">
        <v>8057</v>
      </c>
      <c r="I1895" s="3" t="s">
        <v>9242</v>
      </c>
      <c r="J1895" s="3" t="s">
        <v>9241</v>
      </c>
      <c r="L1895" s="3" t="s">
        <v>31399</v>
      </c>
      <c r="N1895" s="3" t="s">
        <v>31398</v>
      </c>
      <c r="P1895" s="3" t="s">
        <v>31397</v>
      </c>
      <c r="Q1895" s="3" t="s">
        <v>10986</v>
      </c>
      <c r="S1895" s="3" t="s">
        <v>31396</v>
      </c>
      <c r="T1895" s="3" t="s">
        <v>31395</v>
      </c>
      <c r="U1895" s="3" t="s">
        <v>31394</v>
      </c>
      <c r="W1895" s="3" t="s">
        <v>31393</v>
      </c>
      <c r="X1895" s="3" t="s">
        <v>31392</v>
      </c>
      <c r="AB1895" s="3" t="s">
        <v>31391</v>
      </c>
      <c r="AC1895" s="3" t="s">
        <v>31390</v>
      </c>
      <c r="AE1895" s="3" t="s">
        <v>7671</v>
      </c>
      <c r="AF1895" s="3" t="s">
        <v>7756</v>
      </c>
      <c r="AH1895" s="3" t="s">
        <v>31389</v>
      </c>
      <c r="AI1895" s="3" t="s">
        <v>8007</v>
      </c>
      <c r="AJ1895" s="3" t="s">
        <v>7697</v>
      </c>
      <c r="AK1895" s="3" t="s">
        <v>11088</v>
      </c>
      <c r="AQ1895" s="3" t="s">
        <v>31388</v>
      </c>
      <c r="AZ1895" s="3" t="s">
        <v>31386</v>
      </c>
      <c r="BA1895" s="3" t="s">
        <v>3238</v>
      </c>
      <c r="BB1895" s="3" t="s">
        <v>9611</v>
      </c>
      <c r="BD1895" s="3" t="s">
        <v>30</v>
      </c>
      <c r="BE1895" s="3">
        <v>115</v>
      </c>
      <c r="BF1895" s="3" t="s">
        <v>31385</v>
      </c>
      <c r="BG1895" s="3"/>
    </row>
    <row r="1896" spans="1:59" ht="15" x14ac:dyDescent="0.2">
      <c r="A1896" s="3" t="s">
        <v>31380</v>
      </c>
      <c r="B1896" s="3" t="s">
        <v>31378</v>
      </c>
      <c r="C1896" s="4">
        <v>42689.048090277778</v>
      </c>
      <c r="D1896" s="3" t="s">
        <v>31059</v>
      </c>
      <c r="E1896" s="3" t="s">
        <v>31380</v>
      </c>
      <c r="F1896" s="3" t="s">
        <v>31383</v>
      </c>
      <c r="H1896" s="3" t="s">
        <v>8057</v>
      </c>
      <c r="J1896" s="3" t="s">
        <v>9241</v>
      </c>
      <c r="L1896" s="3" t="s">
        <v>31382</v>
      </c>
      <c r="AE1896" s="3" t="s">
        <v>7678</v>
      </c>
      <c r="AH1896" s="3" t="s">
        <v>31381</v>
      </c>
      <c r="AZ1896" s="3" t="s">
        <v>31379</v>
      </c>
      <c r="BA1896" s="3" t="s">
        <v>15406</v>
      </c>
      <c r="BD1896" s="3" t="s">
        <v>7641</v>
      </c>
      <c r="BG1896" s="3"/>
    </row>
    <row r="1897" spans="1:59" ht="15" x14ac:dyDescent="0.2">
      <c r="A1897" s="3" t="s">
        <v>149</v>
      </c>
      <c r="B1897" s="3" t="s">
        <v>31360</v>
      </c>
      <c r="C1897" s="4">
        <v>42689.048078703701</v>
      </c>
      <c r="D1897" s="3" t="s">
        <v>31059</v>
      </c>
      <c r="E1897" s="3" t="s">
        <v>22040</v>
      </c>
      <c r="F1897" s="3" t="s">
        <v>31377</v>
      </c>
      <c r="G1897" s="3" t="s">
        <v>31376</v>
      </c>
      <c r="H1897" s="3" t="s">
        <v>8057</v>
      </c>
      <c r="I1897" s="3" t="s">
        <v>9114</v>
      </c>
      <c r="J1897" s="3" t="s">
        <v>9241</v>
      </c>
      <c r="L1897" s="3" t="s">
        <v>31375</v>
      </c>
      <c r="N1897" s="3" t="s">
        <v>22039</v>
      </c>
      <c r="P1897" s="3" t="s">
        <v>31374</v>
      </c>
      <c r="Q1897" s="3" t="s">
        <v>8019</v>
      </c>
      <c r="R1897" s="3" t="s">
        <v>9408</v>
      </c>
      <c r="S1897" s="3" t="s">
        <v>31373</v>
      </c>
      <c r="T1897" s="3" t="s">
        <v>31372</v>
      </c>
      <c r="U1897" s="3" t="s">
        <v>31371</v>
      </c>
      <c r="W1897" s="3" t="s">
        <v>31370</v>
      </c>
      <c r="X1897" s="3" t="s">
        <v>31369</v>
      </c>
      <c r="AB1897" s="3" t="s">
        <v>31368</v>
      </c>
      <c r="AC1897" s="3" t="s">
        <v>31367</v>
      </c>
      <c r="AE1897" s="3" t="s">
        <v>7678</v>
      </c>
      <c r="AF1897" s="3" t="s">
        <v>9823</v>
      </c>
      <c r="AH1897" s="3" t="s">
        <v>31366</v>
      </c>
      <c r="AI1897" s="3" t="s">
        <v>8007</v>
      </c>
      <c r="AJ1897" s="3" t="s">
        <v>28</v>
      </c>
      <c r="AK1897" s="3" t="s">
        <v>11088</v>
      </c>
      <c r="AO1897" s="3" t="s">
        <v>31365</v>
      </c>
      <c r="AQ1897" s="3" t="s">
        <v>31364</v>
      </c>
      <c r="AZ1897" s="3" t="s">
        <v>31363</v>
      </c>
      <c r="BA1897" s="3" t="s">
        <v>31362</v>
      </c>
      <c r="BB1897" s="3" t="s">
        <v>9096</v>
      </c>
      <c r="BD1897" s="3" t="s">
        <v>30</v>
      </c>
      <c r="BE1897" s="3">
        <v>31</v>
      </c>
      <c r="BF1897" s="3" t="s">
        <v>31361</v>
      </c>
      <c r="BG1897" s="3"/>
    </row>
    <row r="1898" spans="1:59" ht="15" x14ac:dyDescent="0.2">
      <c r="A1898" s="3" t="s">
        <v>31357</v>
      </c>
      <c r="B1898" s="3" t="s">
        <v>31355</v>
      </c>
      <c r="C1898" s="4">
        <v>42684.73578703704</v>
      </c>
      <c r="D1898" s="3" t="s">
        <v>31059</v>
      </c>
      <c r="E1898" s="3" t="s">
        <v>31359</v>
      </c>
      <c r="H1898" s="3" t="s">
        <v>8443</v>
      </c>
      <c r="M1898" s="3" t="s">
        <v>31210</v>
      </c>
      <c r="U1898" s="3" t="s">
        <v>31358</v>
      </c>
      <c r="AE1898" s="3" t="s">
        <v>7678</v>
      </c>
      <c r="AF1898" s="3" t="s">
        <v>7756</v>
      </c>
      <c r="AG1898" s="3" t="s">
        <v>8009</v>
      </c>
      <c r="AI1898" s="3" t="s">
        <v>29</v>
      </c>
      <c r="AJ1898" s="3" t="s">
        <v>31164</v>
      </c>
      <c r="AZ1898" s="3" t="s">
        <v>3684</v>
      </c>
      <c r="BA1898" s="3" t="s">
        <v>31356</v>
      </c>
      <c r="BB1898" s="3" t="s">
        <v>7629</v>
      </c>
      <c r="BD1898" s="3" t="s">
        <v>30</v>
      </c>
      <c r="BG1898" s="3"/>
    </row>
    <row r="1899" spans="1:59" ht="15" x14ac:dyDescent="0.2">
      <c r="A1899" s="3" t="s">
        <v>31353</v>
      </c>
      <c r="B1899" s="3" t="s">
        <v>31351</v>
      </c>
      <c r="C1899" s="4">
        <v>42684.73578703704</v>
      </c>
      <c r="D1899" s="3" t="s">
        <v>31059</v>
      </c>
      <c r="E1899" s="3" t="s">
        <v>31354</v>
      </c>
      <c r="H1899" s="3" t="s">
        <v>8057</v>
      </c>
      <c r="M1899" s="3" t="s">
        <v>31260</v>
      </c>
      <c r="AE1899" s="3" t="s">
        <v>7678</v>
      </c>
      <c r="AF1899" s="3" t="s">
        <v>7756</v>
      </c>
      <c r="AG1899" s="3" t="s">
        <v>8009</v>
      </c>
      <c r="AI1899" s="3" t="s">
        <v>29</v>
      </c>
      <c r="AJ1899" s="3" t="s">
        <v>31090</v>
      </c>
      <c r="AZ1899" s="3" t="s">
        <v>31352</v>
      </c>
      <c r="BA1899" s="3" t="s">
        <v>1063</v>
      </c>
      <c r="BB1899" s="3" t="s">
        <v>31311</v>
      </c>
      <c r="BD1899" s="3" t="s">
        <v>30</v>
      </c>
      <c r="BG1899" s="3"/>
    </row>
    <row r="1900" spans="1:59" ht="15" x14ac:dyDescent="0.2">
      <c r="A1900" s="3" t="s">
        <v>31349</v>
      </c>
      <c r="B1900" s="3" t="s">
        <v>31347</v>
      </c>
      <c r="C1900" s="4">
        <v>42684.73578703704</v>
      </c>
      <c r="D1900" s="3" t="s">
        <v>31059</v>
      </c>
      <c r="E1900" s="3" t="s">
        <v>31350</v>
      </c>
      <c r="M1900" s="3" t="s">
        <v>31074</v>
      </c>
      <c r="AI1900" s="3" t="s">
        <v>29</v>
      </c>
      <c r="AJ1900" s="3" t="s">
        <v>31051</v>
      </c>
      <c r="AZ1900" s="3" t="s">
        <v>31348</v>
      </c>
      <c r="BA1900" s="3" t="s">
        <v>6105</v>
      </c>
      <c r="BB1900" s="3" t="s">
        <v>7629</v>
      </c>
      <c r="BD1900" s="3" t="s">
        <v>30</v>
      </c>
      <c r="BG1900" s="3"/>
    </row>
    <row r="1901" spans="1:59" ht="15" x14ac:dyDescent="0.2">
      <c r="A1901" s="3" t="s">
        <v>31345</v>
      </c>
      <c r="B1901" s="3" t="s">
        <v>31343</v>
      </c>
      <c r="C1901" s="4">
        <v>42684.73578703704</v>
      </c>
      <c r="D1901" s="3" t="s">
        <v>31059</v>
      </c>
      <c r="E1901" s="3" t="s">
        <v>31346</v>
      </c>
      <c r="M1901" s="3" t="s">
        <v>31280</v>
      </c>
      <c r="AI1901" s="3" t="s">
        <v>29</v>
      </c>
      <c r="AJ1901" s="3" t="s">
        <v>31051</v>
      </c>
      <c r="AZ1901" s="3" t="s">
        <v>13006</v>
      </c>
      <c r="BA1901" s="3" t="s">
        <v>31344</v>
      </c>
      <c r="BB1901" s="3" t="s">
        <v>31311</v>
      </c>
      <c r="BD1901" s="3" t="s">
        <v>30</v>
      </c>
      <c r="BG1901" s="3"/>
    </row>
    <row r="1902" spans="1:59" ht="15" x14ac:dyDescent="0.2">
      <c r="A1902" s="3" t="s">
        <v>31339</v>
      </c>
      <c r="B1902" s="3" t="s">
        <v>31337</v>
      </c>
      <c r="C1902" s="4">
        <v>42684.73578703704</v>
      </c>
      <c r="D1902" s="3" t="s">
        <v>31059</v>
      </c>
      <c r="E1902" s="3" t="s">
        <v>31342</v>
      </c>
      <c r="H1902" s="3" t="s">
        <v>8057</v>
      </c>
      <c r="M1902" s="3" t="s">
        <v>31269</v>
      </c>
      <c r="U1902" s="3" t="s">
        <v>31341</v>
      </c>
      <c r="W1902" s="3" t="s">
        <v>31340</v>
      </c>
      <c r="AE1902" s="3" t="s">
        <v>7671</v>
      </c>
      <c r="AF1902" s="3" t="s">
        <v>7756</v>
      </c>
      <c r="AI1902" s="3" t="s">
        <v>29</v>
      </c>
      <c r="AJ1902" s="3" t="s">
        <v>31051</v>
      </c>
      <c r="AZ1902" s="3" t="s">
        <v>16274</v>
      </c>
      <c r="BA1902" s="3" t="s">
        <v>31338</v>
      </c>
      <c r="BB1902" s="3" t="s">
        <v>31311</v>
      </c>
      <c r="BD1902" s="3" t="s">
        <v>30</v>
      </c>
      <c r="BG1902" s="3"/>
    </row>
    <row r="1903" spans="1:59" ht="15" x14ac:dyDescent="0.2">
      <c r="A1903" s="3" t="s">
        <v>31333</v>
      </c>
      <c r="B1903" s="3" t="s">
        <v>31332</v>
      </c>
      <c r="C1903" s="4">
        <v>42684.73578703704</v>
      </c>
      <c r="D1903" s="3" t="s">
        <v>31059</v>
      </c>
      <c r="E1903" s="3" t="s">
        <v>31336</v>
      </c>
      <c r="H1903" s="3" t="s">
        <v>8057</v>
      </c>
      <c r="M1903" s="3" t="s">
        <v>31269</v>
      </c>
      <c r="U1903" s="3" t="s">
        <v>31335</v>
      </c>
      <c r="W1903" s="3" t="s">
        <v>31334</v>
      </c>
      <c r="AE1903" s="3" t="s">
        <v>7678</v>
      </c>
      <c r="AF1903" s="3" t="s">
        <v>7756</v>
      </c>
      <c r="AI1903" s="3" t="s">
        <v>29</v>
      </c>
      <c r="AJ1903" s="3" t="s">
        <v>31051</v>
      </c>
      <c r="AZ1903" s="3" t="s">
        <v>4467</v>
      </c>
      <c r="BA1903" s="3" t="s">
        <v>3695</v>
      </c>
      <c r="BB1903" s="3" t="s">
        <v>7629</v>
      </c>
      <c r="BD1903" s="3" t="s">
        <v>30</v>
      </c>
      <c r="BG1903" s="3"/>
    </row>
    <row r="1904" spans="1:59" ht="15" x14ac:dyDescent="0.2">
      <c r="A1904" s="3" t="s">
        <v>31329</v>
      </c>
      <c r="B1904" s="3" t="s">
        <v>31327</v>
      </c>
      <c r="C1904" s="4">
        <v>42684.73578703704</v>
      </c>
      <c r="D1904" s="3" t="s">
        <v>31059</v>
      </c>
      <c r="E1904" s="3" t="s">
        <v>31331</v>
      </c>
      <c r="H1904" s="3" t="s">
        <v>8057</v>
      </c>
      <c r="M1904" s="3" t="s">
        <v>31292</v>
      </c>
      <c r="U1904" s="3" t="s">
        <v>31330</v>
      </c>
      <c r="AE1904" s="3" t="s">
        <v>7671</v>
      </c>
      <c r="AI1904" s="3" t="s">
        <v>29</v>
      </c>
      <c r="AJ1904" s="3" t="s">
        <v>31051</v>
      </c>
      <c r="AZ1904" s="3" t="s">
        <v>5819</v>
      </c>
      <c r="BA1904" s="3" t="s">
        <v>31328</v>
      </c>
      <c r="BB1904" s="3" t="s">
        <v>31311</v>
      </c>
      <c r="BD1904" s="3" t="s">
        <v>30</v>
      </c>
      <c r="BG1904" s="3"/>
    </row>
    <row r="1905" spans="1:59" ht="15" x14ac:dyDescent="0.2">
      <c r="A1905" s="3" t="s">
        <v>31324</v>
      </c>
      <c r="B1905" s="3" t="s">
        <v>31322</v>
      </c>
      <c r="C1905" s="4">
        <v>42684.73578703704</v>
      </c>
      <c r="D1905" s="3" t="s">
        <v>31059</v>
      </c>
      <c r="E1905" s="3" t="s">
        <v>31326</v>
      </c>
      <c r="H1905" s="3" t="s">
        <v>8057</v>
      </c>
      <c r="M1905" s="3" t="s">
        <v>31292</v>
      </c>
      <c r="U1905" s="3" t="s">
        <v>31325</v>
      </c>
      <c r="AE1905" s="3" t="s">
        <v>7671</v>
      </c>
      <c r="AI1905" s="3" t="s">
        <v>29</v>
      </c>
      <c r="AJ1905" s="3" t="s">
        <v>31051</v>
      </c>
      <c r="AZ1905" s="3" t="s">
        <v>1043</v>
      </c>
      <c r="BA1905" s="3" t="s">
        <v>31323</v>
      </c>
      <c r="BB1905" s="3" t="s">
        <v>7629</v>
      </c>
      <c r="BD1905" s="3" t="s">
        <v>30</v>
      </c>
      <c r="BG1905" s="3"/>
    </row>
    <row r="1906" spans="1:59" ht="15" x14ac:dyDescent="0.2">
      <c r="A1906" s="3" t="s">
        <v>31319</v>
      </c>
      <c r="B1906" s="3" t="s">
        <v>31317</v>
      </c>
      <c r="C1906" s="4">
        <v>42684.73578703704</v>
      </c>
      <c r="D1906" s="3" t="s">
        <v>31059</v>
      </c>
      <c r="E1906" s="3" t="s">
        <v>31321</v>
      </c>
      <c r="H1906" s="3" t="s">
        <v>8057</v>
      </c>
      <c r="M1906" s="3" t="s">
        <v>31133</v>
      </c>
      <c r="U1906" s="3" t="s">
        <v>31320</v>
      </c>
      <c r="AE1906" s="3" t="s">
        <v>7671</v>
      </c>
      <c r="AF1906" s="3" t="s">
        <v>7756</v>
      </c>
      <c r="AG1906" s="3" t="s">
        <v>8009</v>
      </c>
      <c r="AI1906" s="3" t="s">
        <v>29</v>
      </c>
      <c r="AJ1906" s="3" t="s">
        <v>31051</v>
      </c>
      <c r="AZ1906" s="3" t="s">
        <v>16274</v>
      </c>
      <c r="BA1906" s="3" t="s">
        <v>31318</v>
      </c>
      <c r="BB1906" s="3" t="s">
        <v>7629</v>
      </c>
      <c r="BD1906" s="3" t="s">
        <v>30</v>
      </c>
      <c r="BG1906" s="3"/>
    </row>
    <row r="1907" spans="1:59" ht="15" x14ac:dyDescent="0.2">
      <c r="A1907" s="3" t="s">
        <v>31313</v>
      </c>
      <c r="B1907" s="3" t="s">
        <v>31310</v>
      </c>
      <c r="C1907" s="4">
        <v>42684.735775462963</v>
      </c>
      <c r="D1907" s="3" t="s">
        <v>31059</v>
      </c>
      <c r="E1907" s="3" t="s">
        <v>31316</v>
      </c>
      <c r="M1907" s="3" t="s">
        <v>31066</v>
      </c>
      <c r="U1907" s="3" t="s">
        <v>31315</v>
      </c>
      <c r="W1907" s="3" t="s">
        <v>31314</v>
      </c>
      <c r="AE1907" s="3" t="s">
        <v>7678</v>
      </c>
      <c r="AI1907" s="3" t="s">
        <v>29</v>
      </c>
      <c r="AJ1907" s="3" t="s">
        <v>31051</v>
      </c>
      <c r="AZ1907" s="3" t="s">
        <v>31312</v>
      </c>
      <c r="BA1907" s="3" t="s">
        <v>14482</v>
      </c>
      <c r="BB1907" s="3" t="s">
        <v>31311</v>
      </c>
      <c r="BD1907" s="3" t="s">
        <v>30</v>
      </c>
      <c r="BG1907" s="3"/>
    </row>
    <row r="1908" spans="1:59" ht="15" x14ac:dyDescent="0.2">
      <c r="A1908" s="3" t="s">
        <v>31306</v>
      </c>
      <c r="B1908" s="3" t="s">
        <v>31305</v>
      </c>
      <c r="C1908" s="4">
        <v>42684.735775462963</v>
      </c>
      <c r="D1908" s="3" t="s">
        <v>31059</v>
      </c>
      <c r="E1908" s="3" t="s">
        <v>31309</v>
      </c>
      <c r="K1908" s="3" t="s">
        <v>31308</v>
      </c>
      <c r="M1908" s="3" t="s">
        <v>31066</v>
      </c>
      <c r="U1908" s="3" t="s">
        <v>31307</v>
      </c>
      <c r="AE1908" s="3" t="s">
        <v>7671</v>
      </c>
      <c r="AF1908" s="3" t="s">
        <v>7756</v>
      </c>
      <c r="AG1908" s="3" t="s">
        <v>8009</v>
      </c>
      <c r="AI1908" s="3" t="s">
        <v>29</v>
      </c>
      <c r="AJ1908" s="3" t="s">
        <v>31051</v>
      </c>
      <c r="AZ1908" s="3" t="s">
        <v>17998</v>
      </c>
      <c r="BA1908" s="3" t="s">
        <v>4397</v>
      </c>
      <c r="BB1908" s="3" t="s">
        <v>7629</v>
      </c>
      <c r="BD1908" s="3" t="s">
        <v>30</v>
      </c>
      <c r="BG1908" s="3"/>
    </row>
    <row r="1909" spans="1:59" ht="15" x14ac:dyDescent="0.2">
      <c r="A1909" s="3" t="s">
        <v>31301</v>
      </c>
      <c r="B1909" s="3" t="s">
        <v>31298</v>
      </c>
      <c r="C1909" s="4">
        <v>42684.735775462963</v>
      </c>
      <c r="D1909" s="3" t="s">
        <v>31059</v>
      </c>
      <c r="E1909" s="3" t="s">
        <v>31304</v>
      </c>
      <c r="K1909" s="3" t="s">
        <v>31303</v>
      </c>
      <c r="U1909" s="3" t="s">
        <v>31302</v>
      </c>
      <c r="AE1909" s="3" t="s">
        <v>7671</v>
      </c>
      <c r="AF1909" s="3" t="s">
        <v>7756</v>
      </c>
      <c r="AI1909" s="3" t="s">
        <v>29</v>
      </c>
      <c r="AJ1909" s="3" t="s">
        <v>31051</v>
      </c>
      <c r="AZ1909" s="3" t="s">
        <v>22564</v>
      </c>
      <c r="BA1909" s="3" t="s">
        <v>31300</v>
      </c>
      <c r="BB1909" s="3" t="s">
        <v>31299</v>
      </c>
      <c r="BD1909" s="3" t="s">
        <v>30</v>
      </c>
      <c r="BG1909" s="3"/>
    </row>
    <row r="1910" spans="1:59" ht="15" x14ac:dyDescent="0.2">
      <c r="A1910" s="3" t="s">
        <v>31295</v>
      </c>
      <c r="B1910" s="3" t="s">
        <v>31293</v>
      </c>
      <c r="C1910" s="4">
        <v>42684.735775462963</v>
      </c>
      <c r="D1910" s="3" t="s">
        <v>31059</v>
      </c>
      <c r="E1910" s="3" t="s">
        <v>31297</v>
      </c>
      <c r="M1910" s="3" t="s">
        <v>31123</v>
      </c>
      <c r="U1910" s="3" t="s">
        <v>31296</v>
      </c>
      <c r="AI1910" s="3" t="s">
        <v>29</v>
      </c>
      <c r="AJ1910" s="3" t="s">
        <v>31051</v>
      </c>
      <c r="AZ1910" s="3" t="s">
        <v>31294</v>
      </c>
      <c r="BA1910" s="3" t="s">
        <v>235</v>
      </c>
      <c r="BB1910" s="3" t="s">
        <v>7629</v>
      </c>
      <c r="BD1910" s="3" t="s">
        <v>30</v>
      </c>
      <c r="BG1910" s="3"/>
    </row>
    <row r="1911" spans="1:59" ht="15" x14ac:dyDescent="0.2">
      <c r="A1911" s="3" t="s">
        <v>31284</v>
      </c>
      <c r="B1911" s="3" t="s">
        <v>31281</v>
      </c>
      <c r="C1911" s="4">
        <v>42684.735775462963</v>
      </c>
      <c r="D1911" s="3" t="s">
        <v>31059</v>
      </c>
      <c r="E1911" s="3" t="s">
        <v>31292</v>
      </c>
      <c r="F1911" s="3" t="s">
        <v>31291</v>
      </c>
      <c r="H1911" s="3" t="s">
        <v>8057</v>
      </c>
      <c r="K1911" s="3" t="s">
        <v>31290</v>
      </c>
      <c r="L1911" s="3" t="s">
        <v>31289</v>
      </c>
      <c r="U1911" s="3" t="s">
        <v>31288</v>
      </c>
      <c r="W1911" s="3" t="s">
        <v>31287</v>
      </c>
      <c r="Z1911" s="3" t="s">
        <v>31286</v>
      </c>
      <c r="AE1911" s="3" t="s">
        <v>7671</v>
      </c>
      <c r="AF1911" s="3" t="s">
        <v>7756</v>
      </c>
      <c r="AG1911" s="3" t="s">
        <v>8009</v>
      </c>
      <c r="AH1911" s="3" t="s">
        <v>31285</v>
      </c>
      <c r="AI1911" s="3" t="s">
        <v>8007</v>
      </c>
      <c r="AJ1911" s="3" t="s">
        <v>31051</v>
      </c>
      <c r="AL1911" s="3" t="s">
        <v>30</v>
      </c>
      <c r="AO1911" s="3" t="s">
        <v>22117</v>
      </c>
      <c r="AQ1911" s="3" t="s">
        <v>31273</v>
      </c>
      <c r="AZ1911" s="3" t="s">
        <v>10132</v>
      </c>
      <c r="BA1911" s="3" t="s">
        <v>31283</v>
      </c>
      <c r="BC1911" s="3" t="s">
        <v>31282</v>
      </c>
      <c r="BD1911" s="3" t="s">
        <v>30</v>
      </c>
      <c r="BG1911" s="3"/>
    </row>
    <row r="1912" spans="1:59" ht="15" x14ac:dyDescent="0.2">
      <c r="A1912" s="3" t="s">
        <v>31271</v>
      </c>
      <c r="B1912" s="3" t="s">
        <v>31270</v>
      </c>
      <c r="C1912" s="4">
        <v>42684.735775462963</v>
      </c>
      <c r="D1912" s="3" t="s">
        <v>31059</v>
      </c>
      <c r="E1912" s="3" t="s">
        <v>31280</v>
      </c>
      <c r="F1912" s="3" t="s">
        <v>31279</v>
      </c>
      <c r="H1912" s="3" t="s">
        <v>8057</v>
      </c>
      <c r="J1912" s="3" t="s">
        <v>10318</v>
      </c>
      <c r="K1912" s="3" t="s">
        <v>31278</v>
      </c>
      <c r="U1912" s="3" t="s">
        <v>31277</v>
      </c>
      <c r="W1912" s="3" t="s">
        <v>31276</v>
      </c>
      <c r="Z1912" s="3" t="s">
        <v>31275</v>
      </c>
      <c r="AE1912" s="3" t="s">
        <v>7671</v>
      </c>
      <c r="AG1912" s="3" t="s">
        <v>8009</v>
      </c>
      <c r="AH1912" s="3" t="s">
        <v>31274</v>
      </c>
      <c r="AI1912" s="3" t="s">
        <v>8007</v>
      </c>
      <c r="AJ1912" s="3" t="s">
        <v>31051</v>
      </c>
      <c r="AO1912" s="3" t="s">
        <v>31273</v>
      </c>
      <c r="AQ1912" s="3" t="s">
        <v>31272</v>
      </c>
      <c r="AZ1912" s="3"/>
      <c r="BC1912" s="3" t="s">
        <v>31068</v>
      </c>
      <c r="BD1912" s="3" t="s">
        <v>30</v>
      </c>
      <c r="BG1912" s="3"/>
    </row>
    <row r="1913" spans="1:59" ht="15" x14ac:dyDescent="0.2">
      <c r="A1913" s="3" t="s">
        <v>31262</v>
      </c>
      <c r="B1913" s="3" t="s">
        <v>31261</v>
      </c>
      <c r="C1913" s="4">
        <v>42684.735775462963</v>
      </c>
      <c r="D1913" s="3" t="s">
        <v>31059</v>
      </c>
      <c r="E1913" s="3" t="s">
        <v>31269</v>
      </c>
      <c r="F1913" s="3" t="s">
        <v>31268</v>
      </c>
      <c r="H1913" s="3" t="s">
        <v>8057</v>
      </c>
      <c r="I1913" s="3" t="s">
        <v>9242</v>
      </c>
      <c r="K1913" s="3" t="s">
        <v>31267</v>
      </c>
      <c r="U1913" s="3" t="s">
        <v>31266</v>
      </c>
      <c r="AE1913" s="3" t="s">
        <v>7671</v>
      </c>
      <c r="AF1913" s="3" t="s">
        <v>7756</v>
      </c>
      <c r="AG1913" s="3" t="s">
        <v>8009</v>
      </c>
      <c r="AH1913" s="3" t="s">
        <v>31265</v>
      </c>
      <c r="AI1913" s="3" t="s">
        <v>8007</v>
      </c>
      <c r="AJ1913" s="3" t="s">
        <v>31051</v>
      </c>
      <c r="AL1913" s="3" t="s">
        <v>30</v>
      </c>
      <c r="AN1913" s="3" t="s">
        <v>7629</v>
      </c>
      <c r="AO1913" s="3" t="s">
        <v>31264</v>
      </c>
      <c r="AQ1913" s="3" t="s">
        <v>31263</v>
      </c>
      <c r="AZ1913" s="3"/>
      <c r="BC1913" s="3" t="s">
        <v>31068</v>
      </c>
      <c r="BD1913" s="3" t="s">
        <v>30</v>
      </c>
      <c r="BG1913" s="3"/>
    </row>
    <row r="1914" spans="1:59" ht="15" x14ac:dyDescent="0.2">
      <c r="A1914" s="3" t="s">
        <v>31250</v>
      </c>
      <c r="B1914" s="3" t="s">
        <v>31249</v>
      </c>
      <c r="C1914" s="4">
        <v>42684.735763888893</v>
      </c>
      <c r="D1914" s="3" t="s">
        <v>31059</v>
      </c>
      <c r="E1914" s="3" t="s">
        <v>31260</v>
      </c>
      <c r="F1914" s="3" t="s">
        <v>31259</v>
      </c>
      <c r="H1914" s="3" t="s">
        <v>8057</v>
      </c>
      <c r="J1914" s="3" t="s">
        <v>8023</v>
      </c>
      <c r="K1914" s="3" t="s">
        <v>31258</v>
      </c>
      <c r="L1914" s="3" t="s">
        <v>31257</v>
      </c>
      <c r="T1914" s="3" t="s">
        <v>31256</v>
      </c>
      <c r="U1914" s="3" t="s">
        <v>31255</v>
      </c>
      <c r="W1914" s="3" t="s">
        <v>31254</v>
      </c>
      <c r="AB1914" s="3" t="s">
        <v>31253</v>
      </c>
      <c r="AE1914" s="3" t="s">
        <v>7671</v>
      </c>
      <c r="AF1914" s="3" t="s">
        <v>7756</v>
      </c>
      <c r="AG1914" s="3" t="s">
        <v>8009</v>
      </c>
      <c r="AH1914" s="3" t="s">
        <v>31252</v>
      </c>
      <c r="AI1914" s="3" t="s">
        <v>8007</v>
      </c>
      <c r="AJ1914" s="3" t="s">
        <v>31090</v>
      </c>
      <c r="AQ1914" s="3" t="s">
        <v>31251</v>
      </c>
      <c r="AZ1914" s="3"/>
      <c r="BC1914" s="3" t="s">
        <v>27523</v>
      </c>
      <c r="BD1914" s="3" t="s">
        <v>30</v>
      </c>
      <c r="BG1914" s="3"/>
    </row>
    <row r="1915" spans="1:59" ht="15" x14ac:dyDescent="0.2">
      <c r="A1915" s="3" t="s">
        <v>31238</v>
      </c>
      <c r="B1915" s="3" t="s">
        <v>31236</v>
      </c>
      <c r="C1915" s="4">
        <v>42684.735763888893</v>
      </c>
      <c r="D1915" s="3" t="s">
        <v>31059</v>
      </c>
      <c r="E1915" s="3" t="s">
        <v>31248</v>
      </c>
      <c r="F1915" s="3" t="s">
        <v>31247</v>
      </c>
      <c r="H1915" s="3" t="s">
        <v>31113</v>
      </c>
      <c r="J1915" s="3" t="s">
        <v>10053</v>
      </c>
      <c r="K1915" s="3" t="s">
        <v>31246</v>
      </c>
      <c r="T1915" s="3" t="s">
        <v>31245</v>
      </c>
      <c r="U1915" s="3" t="s">
        <v>31244</v>
      </c>
      <c r="W1915" s="3" t="s">
        <v>31243</v>
      </c>
      <c r="Z1915" s="3" t="s">
        <v>31154</v>
      </c>
      <c r="AB1915" s="3" t="s">
        <v>31242</v>
      </c>
      <c r="AE1915" s="3" t="s">
        <v>7671</v>
      </c>
      <c r="AF1915" s="3" t="s">
        <v>7756</v>
      </c>
      <c r="AG1915" s="3" t="s">
        <v>8009</v>
      </c>
      <c r="AH1915" s="3" t="s">
        <v>31241</v>
      </c>
      <c r="AI1915" s="3" t="s">
        <v>8007</v>
      </c>
      <c r="AJ1915" s="3" t="s">
        <v>31164</v>
      </c>
      <c r="AL1915" s="3" t="s">
        <v>30</v>
      </c>
      <c r="AO1915" s="3" t="s">
        <v>31240</v>
      </c>
      <c r="AQ1915" s="3" t="s">
        <v>31239</v>
      </c>
      <c r="AZ1915" s="3"/>
      <c r="BC1915" s="3" t="s">
        <v>31237</v>
      </c>
      <c r="BD1915" s="3" t="s">
        <v>30</v>
      </c>
      <c r="BG1915" s="3"/>
    </row>
    <row r="1916" spans="1:59" ht="15" x14ac:dyDescent="0.2">
      <c r="A1916" s="3" t="s">
        <v>31224</v>
      </c>
      <c r="B1916" s="3" t="s">
        <v>31223</v>
      </c>
      <c r="C1916" s="4">
        <v>42684.735763888893</v>
      </c>
      <c r="D1916" s="3" t="s">
        <v>31059</v>
      </c>
      <c r="E1916" s="3" t="s">
        <v>31235</v>
      </c>
      <c r="F1916" s="3" t="s">
        <v>31234</v>
      </c>
      <c r="H1916" s="3" t="s">
        <v>8443</v>
      </c>
      <c r="J1916" s="3" t="s">
        <v>8490</v>
      </c>
      <c r="K1916" s="3" t="s">
        <v>31233</v>
      </c>
      <c r="S1916" s="3" t="s">
        <v>31232</v>
      </c>
      <c r="T1916" s="3" t="s">
        <v>31231</v>
      </c>
      <c r="U1916" s="3" t="s">
        <v>31230</v>
      </c>
      <c r="W1916" s="3" t="s">
        <v>31229</v>
      </c>
      <c r="Z1916" s="3" t="s">
        <v>31154</v>
      </c>
      <c r="AB1916" s="3" t="s">
        <v>31228</v>
      </c>
      <c r="AE1916" s="3" t="s">
        <v>7671</v>
      </c>
      <c r="AF1916" s="3" t="s">
        <v>7756</v>
      </c>
      <c r="AG1916" s="3" t="s">
        <v>8009</v>
      </c>
      <c r="AH1916" s="3" t="s">
        <v>31227</v>
      </c>
      <c r="AI1916" s="3" t="s">
        <v>8007</v>
      </c>
      <c r="AJ1916" s="3" t="s">
        <v>31164</v>
      </c>
      <c r="AL1916" s="3" t="s">
        <v>30</v>
      </c>
      <c r="AO1916" s="3" t="s">
        <v>31226</v>
      </c>
      <c r="AQ1916" s="3" t="s">
        <v>31225</v>
      </c>
      <c r="AZ1916" s="3"/>
      <c r="BC1916" s="3" t="s">
        <v>27523</v>
      </c>
      <c r="BD1916" s="3" t="s">
        <v>30</v>
      </c>
      <c r="BG1916" s="3"/>
    </row>
    <row r="1917" spans="1:59" ht="15" x14ac:dyDescent="0.2">
      <c r="A1917" s="3" t="s">
        <v>31212</v>
      </c>
      <c r="B1917" s="3" t="s">
        <v>31211</v>
      </c>
      <c r="C1917" s="4">
        <v>42684.735763888893</v>
      </c>
      <c r="D1917" s="3" t="s">
        <v>31059</v>
      </c>
      <c r="E1917" s="3" t="s">
        <v>31222</v>
      </c>
      <c r="F1917" s="3" t="s">
        <v>31221</v>
      </c>
      <c r="H1917" s="3" t="s">
        <v>8443</v>
      </c>
      <c r="J1917" s="3" t="s">
        <v>8023</v>
      </c>
      <c r="K1917" s="3" t="s">
        <v>31220</v>
      </c>
      <c r="L1917" s="3" t="s">
        <v>31219</v>
      </c>
      <c r="T1917" s="3" t="s">
        <v>31218</v>
      </c>
      <c r="U1917" s="3" t="s">
        <v>31217</v>
      </c>
      <c r="W1917" s="3" t="s">
        <v>31216</v>
      </c>
      <c r="Z1917" s="3" t="s">
        <v>31154</v>
      </c>
      <c r="AB1917" s="3" t="s">
        <v>31215</v>
      </c>
      <c r="AE1917" s="3" t="s">
        <v>7671</v>
      </c>
      <c r="AF1917" s="3" t="s">
        <v>7756</v>
      </c>
      <c r="AG1917" s="3" t="s">
        <v>8009</v>
      </c>
      <c r="AI1917" s="3" t="s">
        <v>8007</v>
      </c>
      <c r="AJ1917" s="3" t="s">
        <v>31090</v>
      </c>
      <c r="AL1917" s="3" t="s">
        <v>30</v>
      </c>
      <c r="AO1917" s="3" t="s">
        <v>31214</v>
      </c>
      <c r="AQ1917" s="3" t="s">
        <v>31213</v>
      </c>
      <c r="AZ1917" s="3"/>
      <c r="BC1917" s="3" t="s">
        <v>27523</v>
      </c>
      <c r="BD1917" s="3" t="s">
        <v>30</v>
      </c>
      <c r="BG1917" s="3"/>
    </row>
    <row r="1918" spans="1:59" ht="15" x14ac:dyDescent="0.2">
      <c r="A1918" s="3" t="s">
        <v>31200</v>
      </c>
      <c r="B1918" s="3" t="s">
        <v>31199</v>
      </c>
      <c r="C1918" s="4">
        <v>42684.735752314817</v>
      </c>
      <c r="D1918" s="3" t="s">
        <v>31059</v>
      </c>
      <c r="E1918" s="3" t="s">
        <v>31210</v>
      </c>
      <c r="F1918" s="3" t="s">
        <v>31209</v>
      </c>
      <c r="H1918" s="3" t="s">
        <v>8443</v>
      </c>
      <c r="J1918" s="3" t="s">
        <v>8099</v>
      </c>
      <c r="L1918" s="3" t="s">
        <v>31208</v>
      </c>
      <c r="T1918" s="3" t="s">
        <v>31207</v>
      </c>
      <c r="U1918" s="3" t="s">
        <v>31206</v>
      </c>
      <c r="W1918" s="3" t="s">
        <v>31205</v>
      </c>
      <c r="Z1918" s="3" t="s">
        <v>31154</v>
      </c>
      <c r="AB1918" s="3" t="s">
        <v>31204</v>
      </c>
      <c r="AE1918" s="3" t="s">
        <v>7671</v>
      </c>
      <c r="AF1918" s="3" t="s">
        <v>7756</v>
      </c>
      <c r="AG1918" s="3" t="s">
        <v>8009</v>
      </c>
      <c r="AH1918" s="3" t="s">
        <v>31203</v>
      </c>
      <c r="AI1918" s="3" t="s">
        <v>8007</v>
      </c>
      <c r="AJ1918" s="3" t="s">
        <v>31090</v>
      </c>
      <c r="AO1918" s="3" t="s">
        <v>31202</v>
      </c>
      <c r="AQ1918" s="3" t="s">
        <v>31201</v>
      </c>
      <c r="AZ1918" s="3"/>
      <c r="BC1918" s="3" t="s">
        <v>27523</v>
      </c>
      <c r="BD1918" s="3" t="s">
        <v>30</v>
      </c>
      <c r="BG1918" s="3"/>
    </row>
    <row r="1919" spans="1:59" ht="15" x14ac:dyDescent="0.2">
      <c r="A1919" s="3" t="s">
        <v>31187</v>
      </c>
      <c r="B1919" s="3" t="s">
        <v>31186</v>
      </c>
      <c r="C1919" s="4">
        <v>42684.735752314817</v>
      </c>
      <c r="D1919" s="3" t="s">
        <v>31059</v>
      </c>
      <c r="E1919" s="3" t="s">
        <v>31198</v>
      </c>
      <c r="F1919" s="3" t="s">
        <v>31197</v>
      </c>
      <c r="H1919" s="3" t="s">
        <v>8057</v>
      </c>
      <c r="J1919" s="3" t="s">
        <v>10318</v>
      </c>
      <c r="K1919" s="3" t="s">
        <v>31196</v>
      </c>
      <c r="L1919" s="3" t="s">
        <v>31195</v>
      </c>
      <c r="T1919" s="3" t="s">
        <v>31194</v>
      </c>
      <c r="U1919" s="3" t="s">
        <v>31193</v>
      </c>
      <c r="W1919" s="3" t="s">
        <v>31192</v>
      </c>
      <c r="Z1919" s="3" t="s">
        <v>31191</v>
      </c>
      <c r="AB1919" s="3" t="s">
        <v>31190</v>
      </c>
      <c r="AE1919" s="3" t="s">
        <v>7671</v>
      </c>
      <c r="AF1919" s="3" t="s">
        <v>7756</v>
      </c>
      <c r="AG1919" s="3" t="s">
        <v>8009</v>
      </c>
      <c r="AH1919" s="3" t="s">
        <v>31189</v>
      </c>
      <c r="AI1919" s="3" t="s">
        <v>8007</v>
      </c>
      <c r="AJ1919" s="3" t="s">
        <v>31090</v>
      </c>
      <c r="AQ1919" s="3" t="s">
        <v>31188</v>
      </c>
      <c r="AZ1919" s="3"/>
      <c r="BC1919" s="3" t="s">
        <v>27523</v>
      </c>
      <c r="BD1919" s="3" t="s">
        <v>30</v>
      </c>
      <c r="BG1919" s="3"/>
    </row>
    <row r="1920" spans="1:59" ht="15" x14ac:dyDescent="0.2">
      <c r="A1920" s="3" t="s">
        <v>31174</v>
      </c>
      <c r="B1920" s="3" t="s">
        <v>31173</v>
      </c>
      <c r="C1920" s="4">
        <v>42684.735752314817</v>
      </c>
      <c r="D1920" s="3" t="s">
        <v>31059</v>
      </c>
      <c r="E1920" s="3" t="s">
        <v>31185</v>
      </c>
      <c r="F1920" s="3" t="s">
        <v>31184</v>
      </c>
      <c r="H1920" s="3" t="s">
        <v>8057</v>
      </c>
      <c r="J1920" s="3" t="s">
        <v>8023</v>
      </c>
      <c r="K1920" s="3" t="s">
        <v>31183</v>
      </c>
      <c r="L1920" s="3" t="s">
        <v>31182</v>
      </c>
      <c r="T1920" s="3" t="s">
        <v>31181</v>
      </c>
      <c r="U1920" s="3" t="s">
        <v>31180</v>
      </c>
      <c r="W1920" s="3" t="s">
        <v>31179</v>
      </c>
      <c r="Z1920" s="3" t="s">
        <v>31178</v>
      </c>
      <c r="AB1920" s="3" t="s">
        <v>31177</v>
      </c>
      <c r="AE1920" s="3" t="s">
        <v>7678</v>
      </c>
      <c r="AF1920" s="3" t="s">
        <v>8010</v>
      </c>
      <c r="AH1920" s="3" t="s">
        <v>31176</v>
      </c>
      <c r="AI1920" s="3" t="s">
        <v>8007</v>
      </c>
      <c r="AJ1920" s="3" t="s">
        <v>31090</v>
      </c>
      <c r="AQ1920" s="3" t="s">
        <v>31175</v>
      </c>
      <c r="AZ1920" s="3"/>
      <c r="BC1920" s="3" t="s">
        <v>27523</v>
      </c>
      <c r="BD1920" s="3" t="s">
        <v>30</v>
      </c>
      <c r="BG1920" s="3"/>
    </row>
    <row r="1921" spans="1:59" ht="15" x14ac:dyDescent="0.2">
      <c r="A1921" s="3" t="s">
        <v>31162</v>
      </c>
      <c r="B1921" s="3" t="s">
        <v>31161</v>
      </c>
      <c r="C1921" s="4">
        <v>42684.735752314817</v>
      </c>
      <c r="D1921" s="3" t="s">
        <v>31059</v>
      </c>
      <c r="E1921" s="3" t="s">
        <v>31172</v>
      </c>
      <c r="F1921" s="3" t="s">
        <v>31171</v>
      </c>
      <c r="H1921" s="3" t="s">
        <v>31113</v>
      </c>
      <c r="K1921" s="3" t="s">
        <v>31170</v>
      </c>
      <c r="S1921" s="3" t="s">
        <v>31169</v>
      </c>
      <c r="U1921" s="3" t="s">
        <v>31168</v>
      </c>
      <c r="W1921" s="3" t="s">
        <v>31167</v>
      </c>
      <c r="Z1921" s="3" t="s">
        <v>31166</v>
      </c>
      <c r="AB1921" s="3" t="s">
        <v>31165</v>
      </c>
      <c r="AE1921" s="3" t="s">
        <v>7671</v>
      </c>
      <c r="AF1921" s="3" t="s">
        <v>7756</v>
      </c>
      <c r="AG1921" s="3" t="s">
        <v>8009</v>
      </c>
      <c r="AI1921" s="3" t="s">
        <v>8007</v>
      </c>
      <c r="AJ1921" s="3" t="s">
        <v>31164</v>
      </c>
      <c r="AQ1921" s="3" t="s">
        <v>31163</v>
      </c>
      <c r="AZ1921" s="3"/>
      <c r="BC1921" s="3" t="s">
        <v>27523</v>
      </c>
      <c r="BD1921" s="3" t="s">
        <v>30</v>
      </c>
      <c r="BG1921" s="3"/>
    </row>
    <row r="1922" spans="1:59" ht="15" x14ac:dyDescent="0.2">
      <c r="A1922" s="3" t="s">
        <v>31149</v>
      </c>
      <c r="B1922" s="3" t="s">
        <v>31148</v>
      </c>
      <c r="C1922" s="4">
        <v>42684.735752314817</v>
      </c>
      <c r="D1922" s="3" t="s">
        <v>31059</v>
      </c>
      <c r="E1922" s="3" t="s">
        <v>31160</v>
      </c>
      <c r="F1922" s="3" t="s">
        <v>31159</v>
      </c>
      <c r="H1922" s="3" t="s">
        <v>8443</v>
      </c>
      <c r="J1922" s="3" t="s">
        <v>8099</v>
      </c>
      <c r="K1922" s="3" t="s">
        <v>31158</v>
      </c>
      <c r="T1922" s="3" t="s">
        <v>31157</v>
      </c>
      <c r="U1922" s="3" t="s">
        <v>31156</v>
      </c>
      <c r="W1922" s="3" t="s">
        <v>31155</v>
      </c>
      <c r="Z1922" s="3" t="s">
        <v>31154</v>
      </c>
      <c r="AB1922" s="3" t="s">
        <v>31153</v>
      </c>
      <c r="AE1922" s="3" t="s">
        <v>7678</v>
      </c>
      <c r="AF1922" s="3" t="s">
        <v>7756</v>
      </c>
      <c r="AG1922" s="3" t="s">
        <v>8009</v>
      </c>
      <c r="AH1922" s="3" t="s">
        <v>31152</v>
      </c>
      <c r="AI1922" s="3" t="s">
        <v>8007</v>
      </c>
      <c r="AJ1922" s="3" t="s">
        <v>31090</v>
      </c>
      <c r="AL1922" s="3" t="s">
        <v>30</v>
      </c>
      <c r="AO1922" s="3" t="s">
        <v>31151</v>
      </c>
      <c r="AQ1922" s="3" t="s">
        <v>31150</v>
      </c>
      <c r="AZ1922" s="3"/>
      <c r="BC1922" s="3" t="s">
        <v>27523</v>
      </c>
      <c r="BD1922" s="3" t="s">
        <v>30</v>
      </c>
      <c r="BG1922" s="3"/>
    </row>
    <row r="1923" spans="1:59" ht="15" x14ac:dyDescent="0.2">
      <c r="A1923" s="3" t="s">
        <v>31136</v>
      </c>
      <c r="B1923" s="3" t="s">
        <v>31134</v>
      </c>
      <c r="C1923" s="4">
        <v>42684.73574074074</v>
      </c>
      <c r="D1923" s="3" t="s">
        <v>31059</v>
      </c>
      <c r="E1923" s="3" t="s">
        <v>31147</v>
      </c>
      <c r="F1923" s="3" t="s">
        <v>31146</v>
      </c>
      <c r="H1923" s="3" t="s">
        <v>8057</v>
      </c>
      <c r="J1923" s="3" t="s">
        <v>8490</v>
      </c>
      <c r="K1923" s="3" t="s">
        <v>31145</v>
      </c>
      <c r="L1923" s="3" t="s">
        <v>31144</v>
      </c>
      <c r="T1923" s="3" t="s">
        <v>31143</v>
      </c>
      <c r="U1923" s="3" t="s">
        <v>31142</v>
      </c>
      <c r="W1923" s="3" t="s">
        <v>31141</v>
      </c>
      <c r="Z1923" s="3" t="s">
        <v>31140</v>
      </c>
      <c r="AB1923" s="3" t="s">
        <v>31139</v>
      </c>
      <c r="AE1923" s="3" t="s">
        <v>7678</v>
      </c>
      <c r="AF1923" s="3" t="s">
        <v>8010</v>
      </c>
      <c r="AH1923" s="3" t="s">
        <v>31138</v>
      </c>
      <c r="AI1923" s="3" t="s">
        <v>8007</v>
      </c>
      <c r="AJ1923" s="3" t="s">
        <v>31090</v>
      </c>
      <c r="AQ1923" s="3" t="s">
        <v>31137</v>
      </c>
      <c r="AZ1923" s="3"/>
      <c r="BC1923" s="3" t="s">
        <v>31135</v>
      </c>
      <c r="BD1923" s="3" t="s">
        <v>30</v>
      </c>
      <c r="BG1923" s="3"/>
    </row>
    <row r="1924" spans="1:59" ht="15" x14ac:dyDescent="0.2">
      <c r="A1924" s="3" t="s">
        <v>31125</v>
      </c>
      <c r="B1924" s="3" t="s">
        <v>31124</v>
      </c>
      <c r="C1924" s="4">
        <v>42684.73574074074</v>
      </c>
      <c r="D1924" s="3" t="s">
        <v>31059</v>
      </c>
      <c r="E1924" s="3" t="s">
        <v>31133</v>
      </c>
      <c r="F1924" s="3" t="s">
        <v>31132</v>
      </c>
      <c r="H1924" s="3" t="s">
        <v>8057</v>
      </c>
      <c r="J1924" s="3" t="s">
        <v>11039</v>
      </c>
      <c r="K1924" s="3" t="s">
        <v>31131</v>
      </c>
      <c r="U1924" s="3" t="s">
        <v>31130</v>
      </c>
      <c r="W1924" s="3" t="s">
        <v>31129</v>
      </c>
      <c r="Z1924" s="3" t="s">
        <v>31128</v>
      </c>
      <c r="AE1924" s="3" t="s">
        <v>7671</v>
      </c>
      <c r="AF1924" s="3" t="s">
        <v>7756</v>
      </c>
      <c r="AG1924" s="3" t="s">
        <v>8009</v>
      </c>
      <c r="AH1924" s="3" t="s">
        <v>31127</v>
      </c>
      <c r="AI1924" s="3" t="s">
        <v>8007</v>
      </c>
      <c r="AJ1924" s="3" t="s">
        <v>31051</v>
      </c>
      <c r="AQ1924" s="3" t="s">
        <v>31126</v>
      </c>
      <c r="AZ1924" s="3"/>
      <c r="BC1924" s="3" t="s">
        <v>31068</v>
      </c>
      <c r="BD1924" s="3" t="s">
        <v>30</v>
      </c>
      <c r="BG1924" s="3"/>
    </row>
    <row r="1925" spans="1:59" ht="15" x14ac:dyDescent="0.2">
      <c r="A1925" s="3" t="s">
        <v>31118</v>
      </c>
      <c r="B1925" s="3" t="s">
        <v>31116</v>
      </c>
      <c r="C1925" s="4">
        <v>42684.73574074074</v>
      </c>
      <c r="D1925" s="3" t="s">
        <v>31059</v>
      </c>
      <c r="E1925" s="3" t="s">
        <v>31123</v>
      </c>
      <c r="F1925" s="3" t="s">
        <v>31122</v>
      </c>
      <c r="H1925" s="3" t="s">
        <v>8057</v>
      </c>
      <c r="K1925" s="3" t="s">
        <v>31121</v>
      </c>
      <c r="U1925" s="3" t="s">
        <v>31120</v>
      </c>
      <c r="AE1925" s="3" t="s">
        <v>7671</v>
      </c>
      <c r="AF1925" s="3" t="s">
        <v>8010</v>
      </c>
      <c r="AG1925" s="3" t="s">
        <v>8009</v>
      </c>
      <c r="AH1925" s="3" t="s">
        <v>31119</v>
      </c>
      <c r="AI1925" s="3" t="s">
        <v>8007</v>
      </c>
      <c r="AJ1925" s="3" t="s">
        <v>31051</v>
      </c>
      <c r="AL1925" s="3" t="s">
        <v>30</v>
      </c>
      <c r="AO1925" s="3" t="s">
        <v>12379</v>
      </c>
      <c r="AZ1925" s="3"/>
      <c r="BC1925" s="3" t="s">
        <v>31117</v>
      </c>
      <c r="BD1925" s="3" t="s">
        <v>30</v>
      </c>
      <c r="BG1925" s="3"/>
    </row>
    <row r="1926" spans="1:59" ht="15" x14ac:dyDescent="0.2">
      <c r="A1926" s="3" t="s">
        <v>31108</v>
      </c>
      <c r="B1926" s="3" t="s">
        <v>31106</v>
      </c>
      <c r="C1926" s="4">
        <v>42684.73574074074</v>
      </c>
      <c r="D1926" s="3" t="s">
        <v>31059</v>
      </c>
      <c r="E1926" s="3" t="s">
        <v>31115</v>
      </c>
      <c r="F1926" s="3" t="s">
        <v>31114</v>
      </c>
      <c r="H1926" s="3" t="s">
        <v>31113</v>
      </c>
      <c r="J1926" s="3" t="s">
        <v>13692</v>
      </c>
      <c r="K1926" s="3" t="s">
        <v>31112</v>
      </c>
      <c r="U1926" s="3" t="s">
        <v>31111</v>
      </c>
      <c r="AE1926" s="3" t="s">
        <v>7671</v>
      </c>
      <c r="AF1926" s="3" t="s">
        <v>7756</v>
      </c>
      <c r="AG1926" s="3" t="s">
        <v>8009</v>
      </c>
      <c r="AH1926" s="3" t="s">
        <v>31110</v>
      </c>
      <c r="AI1926" s="3" t="s">
        <v>8007</v>
      </c>
      <c r="AJ1926" s="3" t="s">
        <v>31090</v>
      </c>
      <c r="AL1926" s="3" t="s">
        <v>30</v>
      </c>
      <c r="AO1926" s="3" t="s">
        <v>31109</v>
      </c>
      <c r="AZ1926" s="3"/>
      <c r="BC1926" s="3" t="s">
        <v>31107</v>
      </c>
      <c r="BD1926" s="3" t="s">
        <v>30</v>
      </c>
      <c r="BG1926" s="3"/>
    </row>
    <row r="1927" spans="1:59" ht="15" x14ac:dyDescent="0.2">
      <c r="A1927" s="3" t="s">
        <v>31096</v>
      </c>
      <c r="B1927" s="3" t="s">
        <v>31095</v>
      </c>
      <c r="C1927" s="4">
        <v>42684.735729166663</v>
      </c>
      <c r="D1927" s="3" t="s">
        <v>31059</v>
      </c>
      <c r="E1927" s="3" t="s">
        <v>31105</v>
      </c>
      <c r="F1927" s="3" t="s">
        <v>31104</v>
      </c>
      <c r="H1927" s="3" t="s">
        <v>8057</v>
      </c>
      <c r="K1927" s="3" t="s">
        <v>31103</v>
      </c>
      <c r="T1927" s="3" t="s">
        <v>31102</v>
      </c>
      <c r="U1927" s="3" t="s">
        <v>31101</v>
      </c>
      <c r="W1927" s="3" t="s">
        <v>31100</v>
      </c>
      <c r="Z1927" s="3" t="s">
        <v>31099</v>
      </c>
      <c r="AE1927" s="3" t="s">
        <v>7671</v>
      </c>
      <c r="AG1927" s="3" t="s">
        <v>8009</v>
      </c>
      <c r="AH1927" s="3" t="s">
        <v>31098</v>
      </c>
      <c r="AI1927" s="3" t="s">
        <v>8007</v>
      </c>
      <c r="AJ1927" s="3" t="s">
        <v>31051</v>
      </c>
      <c r="AO1927" s="3" t="s">
        <v>31097</v>
      </c>
      <c r="AZ1927" s="3"/>
      <c r="BC1927" s="3" t="s">
        <v>31068</v>
      </c>
      <c r="BD1927" s="3" t="s">
        <v>30</v>
      </c>
      <c r="BG1927" s="3"/>
    </row>
    <row r="1928" spans="1:59" ht="15" x14ac:dyDescent="0.2">
      <c r="A1928" s="3" t="s">
        <v>8172</v>
      </c>
      <c r="B1928" s="3" t="s">
        <v>31088</v>
      </c>
      <c r="C1928" s="4">
        <v>42684.735729166663</v>
      </c>
      <c r="D1928" s="3" t="s">
        <v>31059</v>
      </c>
      <c r="E1928" s="3" t="s">
        <v>31094</v>
      </c>
      <c r="F1928" s="3" t="s">
        <v>31093</v>
      </c>
      <c r="H1928" s="3" t="s">
        <v>8057</v>
      </c>
      <c r="K1928" s="3" t="s">
        <v>31092</v>
      </c>
      <c r="AE1928" s="3" t="s">
        <v>7671</v>
      </c>
      <c r="AH1928" s="3" t="s">
        <v>31091</v>
      </c>
      <c r="AI1928" s="3" t="s">
        <v>8007</v>
      </c>
      <c r="AJ1928" s="3" t="s">
        <v>31090</v>
      </c>
      <c r="AZ1928" s="3" t="s">
        <v>8172</v>
      </c>
      <c r="BA1928" s="3" t="s">
        <v>31089</v>
      </c>
      <c r="BC1928" s="3" t="s">
        <v>27523</v>
      </c>
      <c r="BD1928" s="3" t="s">
        <v>30</v>
      </c>
      <c r="BG1928" s="3"/>
    </row>
    <row r="1929" spans="1:59" ht="15" x14ac:dyDescent="0.2">
      <c r="A1929" s="3" t="s">
        <v>31077</v>
      </c>
      <c r="B1929" s="3" t="s">
        <v>31075</v>
      </c>
      <c r="C1929" s="4">
        <v>42684.735729166663</v>
      </c>
      <c r="D1929" s="3" t="s">
        <v>31059</v>
      </c>
      <c r="E1929" s="3" t="s">
        <v>31087</v>
      </c>
      <c r="F1929" s="3" t="s">
        <v>31086</v>
      </c>
      <c r="H1929" s="3" t="s">
        <v>8057</v>
      </c>
      <c r="K1929" s="3" t="s">
        <v>31085</v>
      </c>
      <c r="T1929" s="3" t="s">
        <v>31084</v>
      </c>
      <c r="U1929" s="3" t="s">
        <v>31083</v>
      </c>
      <c r="V1929" s="3" t="s">
        <v>31082</v>
      </c>
      <c r="W1929" s="3" t="s">
        <v>31081</v>
      </c>
      <c r="AB1929" s="3" t="s">
        <v>31080</v>
      </c>
      <c r="AE1929" s="3" t="s">
        <v>7671</v>
      </c>
      <c r="AF1929" s="3" t="s">
        <v>8010</v>
      </c>
      <c r="AG1929" s="3" t="s">
        <v>8009</v>
      </c>
      <c r="AH1929" s="3" t="s">
        <v>31079</v>
      </c>
      <c r="AI1929" s="3" t="s">
        <v>8007</v>
      </c>
      <c r="AJ1929" s="3" t="s">
        <v>31078</v>
      </c>
      <c r="AK1929" s="3" t="s">
        <v>8006</v>
      </c>
      <c r="AZ1929" s="3" t="s">
        <v>31076</v>
      </c>
      <c r="BA1929" s="3" t="s">
        <v>1011</v>
      </c>
      <c r="BC1929" s="3" t="s">
        <v>27754</v>
      </c>
      <c r="BD1929" s="3" t="s">
        <v>30</v>
      </c>
      <c r="BG1929" s="3"/>
    </row>
    <row r="1930" spans="1:59" ht="15" x14ac:dyDescent="0.2">
      <c r="A1930" s="3" t="s">
        <v>31069</v>
      </c>
      <c r="B1930" s="3" t="s">
        <v>31067</v>
      </c>
      <c r="C1930" s="4">
        <v>42684.735729166663</v>
      </c>
      <c r="D1930" s="3" t="s">
        <v>31059</v>
      </c>
      <c r="E1930" s="3" t="s">
        <v>31074</v>
      </c>
      <c r="F1930" s="3" t="s">
        <v>31073</v>
      </c>
      <c r="H1930" s="3" t="s">
        <v>8057</v>
      </c>
      <c r="J1930" s="3" t="s">
        <v>8405</v>
      </c>
      <c r="K1930" s="3" t="s">
        <v>31072</v>
      </c>
      <c r="U1930" s="3" t="s">
        <v>31071</v>
      </c>
      <c r="AE1930" s="3" t="s">
        <v>7671</v>
      </c>
      <c r="AF1930" s="3" t="s">
        <v>7756</v>
      </c>
      <c r="AG1930" s="3" t="s">
        <v>8009</v>
      </c>
      <c r="AH1930" s="3" t="s">
        <v>31070</v>
      </c>
      <c r="AI1930" s="3" t="s">
        <v>8007</v>
      </c>
      <c r="AJ1930" s="3" t="s">
        <v>31051</v>
      </c>
      <c r="AZ1930" s="3"/>
      <c r="BC1930" s="3" t="s">
        <v>31068</v>
      </c>
      <c r="BD1930" s="3" t="s">
        <v>30</v>
      </c>
      <c r="BG1930" s="3"/>
    </row>
    <row r="1931" spans="1:59" ht="15" x14ac:dyDescent="0.2">
      <c r="A1931" s="3" t="s">
        <v>31061</v>
      </c>
      <c r="B1931" s="3" t="s">
        <v>31060</v>
      </c>
      <c r="C1931" s="4">
        <v>42684.735729166663</v>
      </c>
      <c r="D1931" s="3" t="s">
        <v>31059</v>
      </c>
      <c r="E1931" s="3" t="s">
        <v>31066</v>
      </c>
      <c r="F1931" s="3" t="s">
        <v>31065</v>
      </c>
      <c r="H1931" s="3" t="s">
        <v>8057</v>
      </c>
      <c r="K1931" s="3" t="s">
        <v>31064</v>
      </c>
      <c r="L1931" s="3" t="s">
        <v>31063</v>
      </c>
      <c r="AE1931" s="3" t="s">
        <v>7671</v>
      </c>
      <c r="AG1931" s="3" t="s">
        <v>8009</v>
      </c>
      <c r="AH1931" s="3" t="s">
        <v>31062</v>
      </c>
      <c r="AI1931" s="3" t="s">
        <v>8007</v>
      </c>
      <c r="AJ1931" s="3" t="s">
        <v>31051</v>
      </c>
      <c r="AZ1931" s="3" t="s">
        <v>1058</v>
      </c>
      <c r="BA1931" s="3" t="s">
        <v>5106</v>
      </c>
      <c r="BC1931" s="3" t="s">
        <v>12376</v>
      </c>
      <c r="BD1931" s="3" t="s">
        <v>30</v>
      </c>
      <c r="BG1931" s="3"/>
    </row>
    <row r="1932" spans="1:59" ht="15" x14ac:dyDescent="0.2">
      <c r="A1932" s="3" t="s">
        <v>31050</v>
      </c>
      <c r="B1932" s="3" t="s">
        <v>31046</v>
      </c>
      <c r="C1932" s="4">
        <v>42684.735717592594</v>
      </c>
      <c r="D1932" s="3" t="s">
        <v>31059</v>
      </c>
      <c r="E1932" s="3" t="s">
        <v>31058</v>
      </c>
      <c r="F1932" s="3" t="s">
        <v>31057</v>
      </c>
      <c r="H1932" s="3" t="s">
        <v>8057</v>
      </c>
      <c r="J1932" s="3" t="s">
        <v>8405</v>
      </c>
      <c r="K1932" s="3" t="s">
        <v>31056</v>
      </c>
      <c r="S1932" s="3" t="s">
        <v>31055</v>
      </c>
      <c r="U1932" s="3" t="s">
        <v>31054</v>
      </c>
      <c r="W1932" s="3" t="s">
        <v>31053</v>
      </c>
      <c r="AB1932" s="3" t="s">
        <v>31052</v>
      </c>
      <c r="AE1932" s="3" t="s">
        <v>7671</v>
      </c>
      <c r="AF1932" s="3" t="s">
        <v>8010</v>
      </c>
      <c r="AG1932" s="3" t="s">
        <v>8009</v>
      </c>
      <c r="AI1932" s="3" t="s">
        <v>8007</v>
      </c>
      <c r="AJ1932" s="3" t="s">
        <v>31051</v>
      </c>
      <c r="AK1932" s="3" t="s">
        <v>11088</v>
      </c>
      <c r="AZ1932" s="3" t="s">
        <v>31049</v>
      </c>
      <c r="BA1932" s="3" t="s">
        <v>31048</v>
      </c>
      <c r="BC1932" s="3" t="s">
        <v>31047</v>
      </c>
      <c r="BD1932" s="3" t="s">
        <v>30</v>
      </c>
      <c r="BG1932" s="3"/>
    </row>
    <row r="1933" spans="1:59" ht="15" x14ac:dyDescent="0.2">
      <c r="A1933" s="3" t="s">
        <v>31042</v>
      </c>
      <c r="B1933" s="3" t="s">
        <v>31039</v>
      </c>
      <c r="C1933" s="4">
        <v>42618.943356481483</v>
      </c>
      <c r="D1933" s="3" t="s">
        <v>7639</v>
      </c>
      <c r="E1933" s="3" t="s">
        <v>31045</v>
      </c>
      <c r="N1933" s="3" t="s">
        <v>13573</v>
      </c>
      <c r="U1933" s="3" t="s">
        <v>31044</v>
      </c>
      <c r="W1933" s="3" t="s">
        <v>31043</v>
      </c>
      <c r="AI1933" s="3" t="s">
        <v>29</v>
      </c>
      <c r="AJ1933" s="3" t="s">
        <v>7697</v>
      </c>
      <c r="AM1933" s="3" t="s">
        <v>62</v>
      </c>
      <c r="AZ1933" s="3" t="s">
        <v>31041</v>
      </c>
      <c r="BA1933" s="3" t="s">
        <v>31040</v>
      </c>
      <c r="BB1933" s="3" t="s">
        <v>13567</v>
      </c>
      <c r="BD1933" s="3" t="s">
        <v>30</v>
      </c>
      <c r="BG1933" s="3"/>
    </row>
    <row r="1934" spans="1:59" ht="15" x14ac:dyDescent="0.2">
      <c r="A1934" s="3" t="s">
        <v>31036</v>
      </c>
      <c r="B1934" s="3" t="s">
        <v>31034</v>
      </c>
      <c r="C1934" s="4">
        <v>42618.943356481483</v>
      </c>
      <c r="D1934" s="3" t="s">
        <v>7639</v>
      </c>
      <c r="E1934" s="3" t="s">
        <v>31038</v>
      </c>
      <c r="N1934" s="3" t="s">
        <v>9607</v>
      </c>
      <c r="W1934" s="3" t="s">
        <v>31037</v>
      </c>
      <c r="AC1934" s="3" t="s">
        <v>9557</v>
      </c>
      <c r="AI1934" s="3" t="s">
        <v>29</v>
      </c>
      <c r="AJ1934" s="3" t="s">
        <v>7632</v>
      </c>
      <c r="AM1934" s="3" t="s">
        <v>62</v>
      </c>
      <c r="AZ1934" s="3" t="s">
        <v>31035</v>
      </c>
      <c r="BA1934" s="3" t="s">
        <v>17445</v>
      </c>
      <c r="BB1934" s="3" t="s">
        <v>12665</v>
      </c>
      <c r="BD1934" s="3" t="s">
        <v>30</v>
      </c>
      <c r="BG1934" s="3"/>
    </row>
    <row r="1935" spans="1:59" ht="15" x14ac:dyDescent="0.2">
      <c r="A1935" s="3" t="s">
        <v>31031</v>
      </c>
      <c r="B1935" s="3" t="s">
        <v>31029</v>
      </c>
      <c r="C1935" s="4">
        <v>42618.943356481483</v>
      </c>
      <c r="D1935" s="3" t="s">
        <v>7639</v>
      </c>
      <c r="E1935" s="3" t="s">
        <v>31033</v>
      </c>
      <c r="N1935" s="3" t="s">
        <v>10165</v>
      </c>
      <c r="U1935" s="3" t="s">
        <v>31032</v>
      </c>
      <c r="W1935" s="3" t="s">
        <v>10163</v>
      </c>
      <c r="AI1935" s="3" t="s">
        <v>29</v>
      </c>
      <c r="AJ1935" s="3" t="s">
        <v>7697</v>
      </c>
      <c r="AM1935" s="3" t="s">
        <v>62</v>
      </c>
      <c r="AZ1935" s="3" t="s">
        <v>31030</v>
      </c>
      <c r="BA1935" s="3" t="s">
        <v>5145</v>
      </c>
      <c r="BB1935" s="3" t="s">
        <v>7889</v>
      </c>
      <c r="BD1935" s="3" t="s">
        <v>30</v>
      </c>
      <c r="BG1935" s="3"/>
    </row>
    <row r="1936" spans="1:59" ht="15" x14ac:dyDescent="0.2">
      <c r="A1936" s="3" t="s">
        <v>31028</v>
      </c>
      <c r="B1936" s="3" t="s">
        <v>31025</v>
      </c>
      <c r="C1936" s="4">
        <v>42618.943356481483</v>
      </c>
      <c r="D1936" s="3" t="s">
        <v>7639</v>
      </c>
      <c r="E1936" s="3" t="s">
        <v>31028</v>
      </c>
      <c r="L1936" s="3" t="s">
        <v>30955</v>
      </c>
      <c r="AZ1936" s="3" t="s">
        <v>31027</v>
      </c>
      <c r="BA1936" s="3" t="s">
        <v>31026</v>
      </c>
      <c r="BD1936" s="3" t="s">
        <v>7641</v>
      </c>
      <c r="BG1936" s="3"/>
    </row>
    <row r="1937" spans="1:59" ht="15" x14ac:dyDescent="0.2">
      <c r="A1937" s="3" t="s">
        <v>31023</v>
      </c>
      <c r="B1937" s="3" t="s">
        <v>31021</v>
      </c>
      <c r="C1937" s="4">
        <v>42618.943356481483</v>
      </c>
      <c r="D1937" s="3" t="s">
        <v>7639</v>
      </c>
      <c r="E1937" s="3" t="s">
        <v>31023</v>
      </c>
      <c r="L1937" s="3" t="s">
        <v>31024</v>
      </c>
      <c r="AZ1937" s="3" t="s">
        <v>31022</v>
      </c>
      <c r="BA1937" s="3" t="s">
        <v>1416</v>
      </c>
      <c r="BD1937" s="3" t="s">
        <v>7641</v>
      </c>
      <c r="BG1937" s="3"/>
    </row>
    <row r="1938" spans="1:59" ht="15" x14ac:dyDescent="0.2">
      <c r="A1938" s="3" t="s">
        <v>31019</v>
      </c>
      <c r="B1938" s="3" t="s">
        <v>31016</v>
      </c>
      <c r="C1938" s="4">
        <v>42618.943356481483</v>
      </c>
      <c r="D1938" s="3" t="s">
        <v>7639</v>
      </c>
      <c r="E1938" s="3" t="s">
        <v>31019</v>
      </c>
      <c r="L1938" s="3" t="s">
        <v>31020</v>
      </c>
      <c r="AZ1938" s="3" t="s">
        <v>31018</v>
      </c>
      <c r="BA1938" s="3" t="s">
        <v>31017</v>
      </c>
      <c r="BD1938" s="3" t="s">
        <v>7641</v>
      </c>
      <c r="BG1938" s="3"/>
    </row>
    <row r="1939" spans="1:59" ht="15" x14ac:dyDescent="0.2">
      <c r="A1939" s="3" t="s">
        <v>31014</v>
      </c>
      <c r="B1939" s="3" t="s">
        <v>31013</v>
      </c>
      <c r="C1939" s="4">
        <v>42618.943344907413</v>
      </c>
      <c r="D1939" s="3" t="s">
        <v>7639</v>
      </c>
      <c r="E1939" s="3" t="s">
        <v>31014</v>
      </c>
      <c r="L1939" s="3" t="s">
        <v>31015</v>
      </c>
      <c r="AZ1939" s="3" t="s">
        <v>17893</v>
      </c>
      <c r="BA1939" s="3" t="s">
        <v>2734</v>
      </c>
      <c r="BD1939" s="3" t="s">
        <v>7641</v>
      </c>
      <c r="BG1939" s="3"/>
    </row>
    <row r="1940" spans="1:59" ht="15" x14ac:dyDescent="0.2">
      <c r="A1940" s="3" t="s">
        <v>31011</v>
      </c>
      <c r="B1940" s="3" t="s">
        <v>31008</v>
      </c>
      <c r="C1940" s="4">
        <v>42618.943344907413</v>
      </c>
      <c r="D1940" s="3" t="s">
        <v>7639</v>
      </c>
      <c r="E1940" s="3" t="s">
        <v>31011</v>
      </c>
      <c r="L1940" s="3" t="s">
        <v>31012</v>
      </c>
      <c r="AZ1940" s="3" t="s">
        <v>31010</v>
      </c>
      <c r="BA1940" s="3" t="s">
        <v>31009</v>
      </c>
      <c r="BD1940" s="3" t="s">
        <v>7641</v>
      </c>
      <c r="BG1940" s="3"/>
    </row>
    <row r="1941" spans="1:59" ht="15" x14ac:dyDescent="0.2">
      <c r="A1941" s="3" t="s">
        <v>31005</v>
      </c>
      <c r="B1941" s="3" t="s">
        <v>31004</v>
      </c>
      <c r="C1941" s="4">
        <v>42618.943344907413</v>
      </c>
      <c r="D1941" s="3" t="s">
        <v>7639</v>
      </c>
      <c r="E1941" s="3" t="s">
        <v>31007</v>
      </c>
      <c r="N1941" s="3" t="s">
        <v>13573</v>
      </c>
      <c r="U1941" s="3" t="s">
        <v>31006</v>
      </c>
      <c r="W1941" s="3" t="s">
        <v>14011</v>
      </c>
      <c r="AI1941" s="3" t="s">
        <v>29</v>
      </c>
      <c r="AJ1941" s="3" t="s">
        <v>7697</v>
      </c>
      <c r="AM1941" s="3" t="s">
        <v>62</v>
      </c>
      <c r="AZ1941" s="3" t="s">
        <v>12372</v>
      </c>
      <c r="BA1941" s="3" t="s">
        <v>2593</v>
      </c>
      <c r="BB1941" s="3" t="s">
        <v>13567</v>
      </c>
      <c r="BD1941" s="3" t="s">
        <v>30</v>
      </c>
      <c r="BG1941" s="3"/>
    </row>
    <row r="1942" spans="1:59" ht="15" x14ac:dyDescent="0.2">
      <c r="A1942" s="3" t="s">
        <v>31001</v>
      </c>
      <c r="B1942" s="3" t="s">
        <v>30999</v>
      </c>
      <c r="C1942" s="4">
        <v>42618.943344907413</v>
      </c>
      <c r="D1942" s="3" t="s">
        <v>7639</v>
      </c>
      <c r="E1942" s="3" t="s">
        <v>31003</v>
      </c>
      <c r="N1942" s="3" t="s">
        <v>9607</v>
      </c>
      <c r="W1942" s="3" t="s">
        <v>31002</v>
      </c>
      <c r="AC1942" s="3" t="s">
        <v>9557</v>
      </c>
      <c r="AI1942" s="3" t="s">
        <v>29</v>
      </c>
      <c r="AJ1942" s="3" t="s">
        <v>7632</v>
      </c>
      <c r="AM1942" s="3" t="s">
        <v>62</v>
      </c>
      <c r="AZ1942" s="3" t="s">
        <v>4302</v>
      </c>
      <c r="BA1942" s="3" t="s">
        <v>31000</v>
      </c>
      <c r="BB1942" s="3" t="s">
        <v>12665</v>
      </c>
      <c r="BD1942" s="3" t="s">
        <v>30</v>
      </c>
      <c r="BG1942" s="3"/>
    </row>
    <row r="1943" spans="1:59" ht="15" x14ac:dyDescent="0.2">
      <c r="A1943" s="3" t="s">
        <v>30998</v>
      </c>
      <c r="B1943" s="3" t="s">
        <v>30995</v>
      </c>
      <c r="C1943" s="4">
        <v>42618.943344907413</v>
      </c>
      <c r="D1943" s="3" t="s">
        <v>7639</v>
      </c>
      <c r="E1943" s="3" t="s">
        <v>30998</v>
      </c>
      <c r="L1943" s="3" t="s">
        <v>30955</v>
      </c>
      <c r="AZ1943" s="3" t="s">
        <v>30997</v>
      </c>
      <c r="BA1943" s="3" t="s">
        <v>30996</v>
      </c>
      <c r="BD1943" s="3" t="s">
        <v>7641</v>
      </c>
      <c r="BG1943" s="3"/>
    </row>
    <row r="1944" spans="1:59" ht="15" x14ac:dyDescent="0.2">
      <c r="A1944" s="3" t="s">
        <v>30992</v>
      </c>
      <c r="B1944" s="3" t="s">
        <v>30990</v>
      </c>
      <c r="C1944" s="4">
        <v>42618.943344907413</v>
      </c>
      <c r="D1944" s="3" t="s">
        <v>7639</v>
      </c>
      <c r="E1944" s="3" t="s">
        <v>30994</v>
      </c>
      <c r="M1944" s="3" t="s">
        <v>11900</v>
      </c>
      <c r="N1944" s="3" t="s">
        <v>11896</v>
      </c>
      <c r="O1944" s="3" t="s">
        <v>25</v>
      </c>
      <c r="U1944" s="3" t="s">
        <v>30993</v>
      </c>
      <c r="W1944" s="3" t="s">
        <v>19339</v>
      </c>
      <c r="AI1944" s="3" t="s">
        <v>29</v>
      </c>
      <c r="AJ1944" s="3" t="s">
        <v>7697</v>
      </c>
      <c r="AM1944" s="3" t="s">
        <v>24</v>
      </c>
      <c r="AN1944" s="3" t="s">
        <v>7629</v>
      </c>
      <c r="AZ1944" s="3" t="s">
        <v>1910</v>
      </c>
      <c r="BA1944" s="3" t="s">
        <v>30991</v>
      </c>
      <c r="BB1944" s="3" t="s">
        <v>643</v>
      </c>
      <c r="BD1944" s="3" t="s">
        <v>30</v>
      </c>
      <c r="BG1944" s="3"/>
    </row>
    <row r="1945" spans="1:59" ht="15" x14ac:dyDescent="0.2">
      <c r="A1945" s="3" t="s">
        <v>30988</v>
      </c>
      <c r="B1945" s="3" t="s">
        <v>30986</v>
      </c>
      <c r="C1945" s="4">
        <v>42618.943344907413</v>
      </c>
      <c r="D1945" s="3" t="s">
        <v>7639</v>
      </c>
      <c r="E1945" s="3" t="s">
        <v>30988</v>
      </c>
      <c r="L1945" s="3" t="s">
        <v>30989</v>
      </c>
      <c r="AZ1945" s="3" t="s">
        <v>30987</v>
      </c>
      <c r="BA1945" s="3" t="s">
        <v>12833</v>
      </c>
      <c r="BD1945" s="3" t="s">
        <v>7641</v>
      </c>
      <c r="BG1945" s="3"/>
    </row>
    <row r="1946" spans="1:59" ht="15" x14ac:dyDescent="0.2">
      <c r="A1946" s="3" t="s">
        <v>30984</v>
      </c>
      <c r="B1946" s="3" t="s">
        <v>30982</v>
      </c>
      <c r="C1946" s="4">
        <v>42618.943344907413</v>
      </c>
      <c r="D1946" s="3" t="s">
        <v>7639</v>
      </c>
      <c r="E1946" s="3" t="s">
        <v>30984</v>
      </c>
      <c r="L1946" s="3" t="s">
        <v>30985</v>
      </c>
      <c r="AZ1946" s="3" t="s">
        <v>14911</v>
      </c>
      <c r="BA1946" s="3" t="s">
        <v>30983</v>
      </c>
      <c r="BD1946" s="3" t="s">
        <v>7641</v>
      </c>
      <c r="BG1946" s="3"/>
    </row>
    <row r="1947" spans="1:59" ht="15" x14ac:dyDescent="0.2">
      <c r="A1947" s="3" t="s">
        <v>30979</v>
      </c>
      <c r="B1947" s="3" t="s">
        <v>30977</v>
      </c>
      <c r="C1947" s="4">
        <v>42618.943344907413</v>
      </c>
      <c r="D1947" s="3" t="s">
        <v>7639</v>
      </c>
      <c r="E1947" s="3" t="s">
        <v>30981</v>
      </c>
      <c r="N1947" s="3" t="s">
        <v>12880</v>
      </c>
      <c r="U1947" s="3" t="s">
        <v>30980</v>
      </c>
      <c r="W1947" s="3" t="s">
        <v>12897</v>
      </c>
      <c r="AI1947" s="3" t="s">
        <v>29</v>
      </c>
      <c r="AJ1947" s="3" t="s">
        <v>7697</v>
      </c>
      <c r="AM1947" s="3" t="s">
        <v>62</v>
      </c>
      <c r="AZ1947" s="3" t="s">
        <v>27412</v>
      </c>
      <c r="BA1947" s="3" t="s">
        <v>1980</v>
      </c>
      <c r="BB1947" s="3" t="s">
        <v>30978</v>
      </c>
      <c r="BD1947" s="3" t="s">
        <v>30</v>
      </c>
      <c r="BG1947" s="3"/>
    </row>
    <row r="1948" spans="1:59" ht="15" x14ac:dyDescent="0.2">
      <c r="A1948" s="3" t="s">
        <v>30974</v>
      </c>
      <c r="B1948" s="3" t="s">
        <v>30970</v>
      </c>
      <c r="C1948" s="4">
        <v>42618.943344907413</v>
      </c>
      <c r="D1948" s="3" t="s">
        <v>7639</v>
      </c>
      <c r="E1948" s="3" t="s">
        <v>30976</v>
      </c>
      <c r="N1948" s="3" t="s">
        <v>10165</v>
      </c>
      <c r="U1948" s="3" t="s">
        <v>30975</v>
      </c>
      <c r="W1948" s="3" t="s">
        <v>10163</v>
      </c>
      <c r="AI1948" s="3" t="s">
        <v>29</v>
      </c>
      <c r="AJ1948" s="3" t="s">
        <v>7697</v>
      </c>
      <c r="AM1948" s="3" t="s">
        <v>62</v>
      </c>
      <c r="AZ1948" s="3" t="s">
        <v>30973</v>
      </c>
      <c r="BA1948" s="3" t="s">
        <v>30972</v>
      </c>
      <c r="BB1948" s="3" t="s">
        <v>30971</v>
      </c>
      <c r="BD1948" s="3" t="s">
        <v>30</v>
      </c>
      <c r="BG1948" s="3"/>
    </row>
    <row r="1949" spans="1:59" ht="15" x14ac:dyDescent="0.2">
      <c r="A1949" s="3" t="s">
        <v>30968</v>
      </c>
      <c r="B1949" s="3" t="s">
        <v>30966</v>
      </c>
      <c r="C1949" s="4">
        <v>42618.943344907413</v>
      </c>
      <c r="D1949" s="3" t="s">
        <v>7639</v>
      </c>
      <c r="E1949" s="3" t="s">
        <v>30968</v>
      </c>
      <c r="L1949" s="3" t="s">
        <v>30969</v>
      </c>
      <c r="AZ1949" s="3" t="s">
        <v>30967</v>
      </c>
      <c r="BA1949" s="3" t="s">
        <v>2861</v>
      </c>
      <c r="BD1949" s="3" t="s">
        <v>7641</v>
      </c>
      <c r="BG1949" s="3"/>
    </row>
    <row r="1950" spans="1:59" ht="15" x14ac:dyDescent="0.2">
      <c r="A1950" s="3" t="s">
        <v>30963</v>
      </c>
      <c r="B1950" s="3" t="s">
        <v>30960</v>
      </c>
      <c r="C1950" s="4">
        <v>42618.943344907413</v>
      </c>
      <c r="D1950" s="3" t="s">
        <v>7639</v>
      </c>
      <c r="E1950" s="3" t="s">
        <v>30965</v>
      </c>
      <c r="N1950" s="3" t="s">
        <v>9607</v>
      </c>
      <c r="W1950" s="3" t="s">
        <v>30964</v>
      </c>
      <c r="AC1950" s="3" t="s">
        <v>9557</v>
      </c>
      <c r="AI1950" s="3" t="s">
        <v>29</v>
      </c>
      <c r="AJ1950" s="3" t="s">
        <v>7632</v>
      </c>
      <c r="AM1950" s="3" t="s">
        <v>62</v>
      </c>
      <c r="AZ1950" s="3" t="s">
        <v>30962</v>
      </c>
      <c r="BA1950" s="3" t="s">
        <v>30961</v>
      </c>
      <c r="BB1950" s="3" t="s">
        <v>9554</v>
      </c>
      <c r="BD1950" s="3" t="s">
        <v>30</v>
      </c>
      <c r="BG1950" s="3"/>
    </row>
    <row r="1951" spans="1:59" ht="15" x14ac:dyDescent="0.2">
      <c r="A1951" s="3" t="s">
        <v>30958</v>
      </c>
      <c r="B1951" s="3" t="s">
        <v>30956</v>
      </c>
      <c r="C1951" s="4">
        <v>42618.943333333344</v>
      </c>
      <c r="D1951" s="3" t="s">
        <v>7639</v>
      </c>
      <c r="E1951" s="3" t="s">
        <v>30958</v>
      </c>
      <c r="L1951" s="3" t="s">
        <v>30959</v>
      </c>
      <c r="AZ1951" s="3" t="s">
        <v>30957</v>
      </c>
      <c r="BA1951" s="3" t="s">
        <v>12038</v>
      </c>
      <c r="BD1951" s="3" t="s">
        <v>7641</v>
      </c>
      <c r="BG1951" s="3"/>
    </row>
    <row r="1952" spans="1:59" ht="15" x14ac:dyDescent="0.2">
      <c r="A1952" s="3" t="s">
        <v>30954</v>
      </c>
      <c r="B1952" s="3" t="s">
        <v>30952</v>
      </c>
      <c r="C1952" s="4">
        <v>42618.943333333344</v>
      </c>
      <c r="D1952" s="3" t="s">
        <v>7639</v>
      </c>
      <c r="E1952" s="3" t="s">
        <v>30954</v>
      </c>
      <c r="L1952" s="3" t="s">
        <v>30955</v>
      </c>
      <c r="AZ1952" s="3" t="s">
        <v>30953</v>
      </c>
      <c r="BA1952" s="3" t="s">
        <v>16992</v>
      </c>
      <c r="BD1952" s="3" t="s">
        <v>7641</v>
      </c>
      <c r="BG1952" s="3"/>
    </row>
    <row r="1953" spans="1:59" ht="15" x14ac:dyDescent="0.2">
      <c r="A1953" s="3" t="s">
        <v>30950</v>
      </c>
      <c r="B1953" s="3" t="s">
        <v>30948</v>
      </c>
      <c r="C1953" s="4">
        <v>42618.943333333344</v>
      </c>
      <c r="D1953" s="3" t="s">
        <v>7639</v>
      </c>
      <c r="E1953" s="3" t="s">
        <v>30950</v>
      </c>
      <c r="L1953" s="3" t="s">
        <v>30951</v>
      </c>
      <c r="AZ1953" s="3" t="s">
        <v>14911</v>
      </c>
      <c r="BA1953" s="3" t="s">
        <v>30949</v>
      </c>
      <c r="BD1953" s="3" t="s">
        <v>7641</v>
      </c>
      <c r="BG1953" s="3"/>
    </row>
    <row r="1954" spans="1:59" ht="15" x14ac:dyDescent="0.2">
      <c r="A1954" s="3" t="s">
        <v>7255</v>
      </c>
      <c r="B1954" s="3" t="s">
        <v>30946</v>
      </c>
      <c r="C1954" s="4">
        <v>42618.943333333344</v>
      </c>
      <c r="D1954" s="3" t="s">
        <v>7639</v>
      </c>
      <c r="E1954" s="3" t="s">
        <v>30947</v>
      </c>
      <c r="N1954" s="3" t="s">
        <v>159</v>
      </c>
      <c r="AI1954" s="3" t="s">
        <v>29</v>
      </c>
      <c r="AJ1954" s="3" t="s">
        <v>28</v>
      </c>
      <c r="AM1954" s="3" t="s">
        <v>62</v>
      </c>
      <c r="AZ1954" s="3" t="s">
        <v>4127</v>
      </c>
      <c r="BA1954" s="3" t="s">
        <v>4776</v>
      </c>
      <c r="BB1954" s="3" t="s">
        <v>2556</v>
      </c>
      <c r="BD1954" s="3" t="s">
        <v>30</v>
      </c>
      <c r="BG1954" s="3"/>
    </row>
    <row r="1955" spans="1:59" ht="15" x14ac:dyDescent="0.2">
      <c r="A1955" s="3" t="s">
        <v>30944</v>
      </c>
      <c r="B1955" s="3" t="s">
        <v>30942</v>
      </c>
      <c r="C1955" s="4">
        <v>42618.943333333344</v>
      </c>
      <c r="D1955" s="3" t="s">
        <v>7639</v>
      </c>
      <c r="E1955" s="3" t="s">
        <v>30944</v>
      </c>
      <c r="L1955" s="3" t="s">
        <v>30945</v>
      </c>
      <c r="AZ1955" s="3" t="s">
        <v>4038</v>
      </c>
      <c r="BA1955" s="3" t="s">
        <v>30943</v>
      </c>
      <c r="BD1955" s="3" t="s">
        <v>7641</v>
      </c>
      <c r="BG1955" s="3"/>
    </row>
    <row r="1956" spans="1:59" ht="15" x14ac:dyDescent="0.2">
      <c r="A1956" s="3" t="s">
        <v>30939</v>
      </c>
      <c r="B1956" s="3" t="s">
        <v>30936</v>
      </c>
      <c r="C1956" s="4">
        <v>42618.943333333344</v>
      </c>
      <c r="D1956" s="3" t="s">
        <v>7639</v>
      </c>
      <c r="E1956" s="3" t="s">
        <v>30941</v>
      </c>
      <c r="M1956" s="3" t="s">
        <v>14223</v>
      </c>
      <c r="N1956" s="3" t="s">
        <v>14222</v>
      </c>
      <c r="O1956" s="3" t="s">
        <v>25</v>
      </c>
      <c r="U1956" s="3" t="s">
        <v>30940</v>
      </c>
      <c r="W1956" s="3" t="s">
        <v>14220</v>
      </c>
      <c r="AI1956" s="3" t="s">
        <v>29</v>
      </c>
      <c r="AJ1956" s="3" t="s">
        <v>7697</v>
      </c>
      <c r="AM1956" s="3" t="s">
        <v>24</v>
      </c>
      <c r="AN1956" s="3" t="s">
        <v>7629</v>
      </c>
      <c r="AZ1956" s="3" t="s">
        <v>30938</v>
      </c>
      <c r="BA1956" s="3" t="s">
        <v>30937</v>
      </c>
      <c r="BB1956" s="3" t="s">
        <v>643</v>
      </c>
      <c r="BD1956" s="3" t="s">
        <v>30</v>
      </c>
      <c r="BG1956" s="3"/>
    </row>
    <row r="1957" spans="1:59" ht="15" x14ac:dyDescent="0.2">
      <c r="A1957" s="3" t="s">
        <v>30933</v>
      </c>
      <c r="B1957" s="3" t="s">
        <v>30930</v>
      </c>
      <c r="C1957" s="4">
        <v>42618.943333333344</v>
      </c>
      <c r="D1957" s="3" t="s">
        <v>7639</v>
      </c>
      <c r="E1957" s="3" t="s">
        <v>30935</v>
      </c>
      <c r="N1957" s="3" t="s">
        <v>10508</v>
      </c>
      <c r="U1957" s="3" t="s">
        <v>30934</v>
      </c>
      <c r="W1957" s="3" t="s">
        <v>7698</v>
      </c>
      <c r="AI1957" s="3" t="s">
        <v>29</v>
      </c>
      <c r="AJ1957" s="3" t="s">
        <v>7697</v>
      </c>
      <c r="AM1957" s="3" t="s">
        <v>62</v>
      </c>
      <c r="AZ1957" s="3" t="s">
        <v>2619</v>
      </c>
      <c r="BA1957" s="3" t="s">
        <v>30932</v>
      </c>
      <c r="BB1957" s="3" t="s">
        <v>30931</v>
      </c>
      <c r="BD1957" s="3" t="s">
        <v>30</v>
      </c>
      <c r="BG1957" s="3"/>
    </row>
    <row r="1958" spans="1:59" ht="15" x14ac:dyDescent="0.2">
      <c r="A1958" s="3" t="s">
        <v>30928</v>
      </c>
      <c r="B1958" s="3" t="s">
        <v>30926</v>
      </c>
      <c r="C1958" s="4">
        <v>42618.943333333344</v>
      </c>
      <c r="D1958" s="3" t="s">
        <v>7639</v>
      </c>
      <c r="E1958" s="3" t="s">
        <v>30929</v>
      </c>
      <c r="N1958" s="3" t="s">
        <v>9607</v>
      </c>
      <c r="AC1958" s="3" t="s">
        <v>9557</v>
      </c>
      <c r="AI1958" s="3" t="s">
        <v>29</v>
      </c>
      <c r="AJ1958" s="3" t="s">
        <v>7632</v>
      </c>
      <c r="AM1958" s="3" t="s">
        <v>62</v>
      </c>
      <c r="AZ1958" s="3" t="s">
        <v>30927</v>
      </c>
      <c r="BA1958" s="3" t="s">
        <v>274</v>
      </c>
      <c r="BB1958" s="3" t="s">
        <v>4349</v>
      </c>
      <c r="BD1958" s="3" t="s">
        <v>30</v>
      </c>
      <c r="BG1958" s="3"/>
    </row>
    <row r="1959" spans="1:59" ht="15" x14ac:dyDescent="0.2">
      <c r="A1959" s="3" t="s">
        <v>7587</v>
      </c>
      <c r="B1959" s="3" t="s">
        <v>30924</v>
      </c>
      <c r="C1959" s="4">
        <v>42618.943333333344</v>
      </c>
      <c r="D1959" s="3" t="s">
        <v>7639</v>
      </c>
      <c r="E1959" s="3" t="s">
        <v>30925</v>
      </c>
      <c r="N1959" s="3" t="s">
        <v>714</v>
      </c>
      <c r="AI1959" s="3" t="s">
        <v>29</v>
      </c>
      <c r="AJ1959" s="3" t="s">
        <v>28</v>
      </c>
      <c r="AM1959" s="3" t="s">
        <v>62</v>
      </c>
      <c r="AZ1959" s="3" t="s">
        <v>871</v>
      </c>
      <c r="BA1959" s="3" t="s">
        <v>6153</v>
      </c>
      <c r="BB1959" s="3" t="s">
        <v>713</v>
      </c>
      <c r="BD1959" s="3" t="s">
        <v>30</v>
      </c>
      <c r="BG1959" s="3"/>
    </row>
    <row r="1960" spans="1:59" ht="15" x14ac:dyDescent="0.2">
      <c r="A1960" s="3" t="s">
        <v>30922</v>
      </c>
      <c r="B1960" s="3" t="s">
        <v>30919</v>
      </c>
      <c r="C1960" s="4">
        <v>42618.943333333344</v>
      </c>
      <c r="D1960" s="3" t="s">
        <v>7639</v>
      </c>
      <c r="E1960" s="3" t="s">
        <v>30922</v>
      </c>
      <c r="L1960" s="3" t="s">
        <v>30923</v>
      </c>
      <c r="AZ1960" s="3" t="s">
        <v>30921</v>
      </c>
      <c r="BA1960" s="3" t="s">
        <v>30920</v>
      </c>
      <c r="BD1960" s="3" t="s">
        <v>7641</v>
      </c>
      <c r="BG1960" s="3"/>
    </row>
    <row r="1961" spans="1:59" ht="15" x14ac:dyDescent="0.2">
      <c r="A1961" s="3" t="s">
        <v>30904</v>
      </c>
      <c r="B1961" s="3" t="s">
        <v>30902</v>
      </c>
      <c r="C1961" s="4">
        <v>42618.943333333344</v>
      </c>
      <c r="D1961" s="3" t="s">
        <v>7639</v>
      </c>
      <c r="E1961" s="3" t="s">
        <v>30918</v>
      </c>
      <c r="F1961" s="3" t="s">
        <v>30917</v>
      </c>
      <c r="G1961" s="3" t="s">
        <v>30916</v>
      </c>
      <c r="H1961" s="3" t="s">
        <v>8443</v>
      </c>
      <c r="J1961" s="3" t="s">
        <v>9241</v>
      </c>
      <c r="K1961" s="3" t="s">
        <v>30915</v>
      </c>
      <c r="N1961" s="3" t="s">
        <v>30914</v>
      </c>
      <c r="P1961" s="3" t="s">
        <v>30913</v>
      </c>
      <c r="Q1961" s="3" t="s">
        <v>9109</v>
      </c>
      <c r="S1961" s="3" t="s">
        <v>30912</v>
      </c>
      <c r="T1961" s="3" t="s">
        <v>30911</v>
      </c>
      <c r="W1961" s="3" t="s">
        <v>30910</v>
      </c>
      <c r="X1961" s="3" t="s">
        <v>30909</v>
      </c>
      <c r="AA1961" s="3" t="s">
        <v>30909</v>
      </c>
      <c r="AB1961" s="3" t="s">
        <v>30908</v>
      </c>
      <c r="AC1961" s="3" t="s">
        <v>30907</v>
      </c>
      <c r="AE1961" s="3" t="s">
        <v>7678</v>
      </c>
      <c r="AF1961" s="3" t="s">
        <v>7756</v>
      </c>
      <c r="AG1961" s="3" t="s">
        <v>8009</v>
      </c>
      <c r="AH1961" s="3" t="s">
        <v>30906</v>
      </c>
      <c r="AI1961" s="3" t="s">
        <v>8007</v>
      </c>
      <c r="AJ1961" s="3" t="s">
        <v>8814</v>
      </c>
      <c r="AK1961" s="3" t="s">
        <v>11088</v>
      </c>
      <c r="AQ1961" s="3" t="s">
        <v>30905</v>
      </c>
      <c r="AZ1961" s="3" t="s">
        <v>1194</v>
      </c>
      <c r="BA1961" s="3" t="s">
        <v>30903</v>
      </c>
      <c r="BB1961" s="3" t="s">
        <v>8809</v>
      </c>
      <c r="BD1961" s="3" t="s">
        <v>30</v>
      </c>
      <c r="BE1961" s="3">
        <v>22</v>
      </c>
      <c r="BG1961" s="3"/>
    </row>
    <row r="1962" spans="1:59" ht="15" x14ac:dyDescent="0.2">
      <c r="A1962" s="3" t="s">
        <v>30900</v>
      </c>
      <c r="B1962" s="3" t="s">
        <v>30898</v>
      </c>
      <c r="C1962" s="4">
        <v>42618.94332175926</v>
      </c>
      <c r="D1962" s="3" t="s">
        <v>7639</v>
      </c>
      <c r="E1962" s="3" t="s">
        <v>30900</v>
      </c>
      <c r="L1962" s="3" t="s">
        <v>30901</v>
      </c>
      <c r="AZ1962" s="3" t="s">
        <v>29480</v>
      </c>
      <c r="BA1962" s="3" t="s">
        <v>30899</v>
      </c>
      <c r="BD1962" s="3" t="s">
        <v>7641</v>
      </c>
      <c r="BG1962" s="3"/>
    </row>
    <row r="1963" spans="1:59" ht="15" x14ac:dyDescent="0.2">
      <c r="A1963" s="3" t="s">
        <v>30894</v>
      </c>
      <c r="B1963" s="3" t="s">
        <v>30891</v>
      </c>
      <c r="C1963" s="4">
        <v>42618.94332175926</v>
      </c>
      <c r="D1963" s="3" t="s">
        <v>7639</v>
      </c>
      <c r="E1963" s="3" t="s">
        <v>30897</v>
      </c>
      <c r="N1963" s="3" t="s">
        <v>12880</v>
      </c>
      <c r="U1963" s="3" t="s">
        <v>30896</v>
      </c>
      <c r="W1963" s="3" t="s">
        <v>30895</v>
      </c>
      <c r="AI1963" s="3" t="s">
        <v>29</v>
      </c>
      <c r="AJ1963" s="3" t="s">
        <v>7697</v>
      </c>
      <c r="AM1963" s="3" t="s">
        <v>62</v>
      </c>
      <c r="AZ1963" s="3" t="s">
        <v>30893</v>
      </c>
      <c r="BA1963" s="3" t="s">
        <v>30892</v>
      </c>
      <c r="BB1963" s="3" t="s">
        <v>18236</v>
      </c>
      <c r="BD1963" s="3" t="s">
        <v>30</v>
      </c>
      <c r="BG1963" s="3"/>
    </row>
    <row r="1964" spans="1:59" ht="15" x14ac:dyDescent="0.2">
      <c r="A1964" s="3" t="s">
        <v>7019</v>
      </c>
      <c r="B1964" s="3" t="s">
        <v>30889</v>
      </c>
      <c r="C1964" s="4">
        <v>42618.94332175926</v>
      </c>
      <c r="D1964" s="3" t="s">
        <v>7639</v>
      </c>
      <c r="E1964" s="3" t="s">
        <v>30890</v>
      </c>
      <c r="N1964" s="3" t="s">
        <v>159</v>
      </c>
      <c r="AI1964" s="3" t="s">
        <v>29</v>
      </c>
      <c r="AJ1964" s="3" t="s">
        <v>28</v>
      </c>
      <c r="AM1964" s="3" t="s">
        <v>62</v>
      </c>
      <c r="AZ1964" s="3" t="s">
        <v>3171</v>
      </c>
      <c r="BA1964" s="3" t="s">
        <v>3772</v>
      </c>
      <c r="BB1964" s="3" t="s">
        <v>3773</v>
      </c>
      <c r="BD1964" s="3" t="s">
        <v>30</v>
      </c>
      <c r="BG1964" s="3"/>
    </row>
    <row r="1965" spans="1:59" ht="15" x14ac:dyDescent="0.2">
      <c r="A1965" s="3" t="s">
        <v>30887</v>
      </c>
      <c r="B1965" s="3" t="s">
        <v>30884</v>
      </c>
      <c r="C1965" s="4">
        <v>42618.94332175926</v>
      </c>
      <c r="D1965" s="3" t="s">
        <v>7639</v>
      </c>
      <c r="E1965" s="3" t="s">
        <v>30887</v>
      </c>
      <c r="L1965" s="3" t="s">
        <v>30888</v>
      </c>
      <c r="AZ1965" s="3" t="s">
        <v>30886</v>
      </c>
      <c r="BA1965" s="3" t="s">
        <v>30885</v>
      </c>
      <c r="BD1965" s="3" t="s">
        <v>7641</v>
      </c>
      <c r="BG1965" s="3"/>
    </row>
    <row r="1966" spans="1:59" ht="15" x14ac:dyDescent="0.2">
      <c r="A1966" s="3" t="s">
        <v>30881</v>
      </c>
      <c r="B1966" s="3" t="s">
        <v>30877</v>
      </c>
      <c r="C1966" s="4">
        <v>42618.94332175926</v>
      </c>
      <c r="D1966" s="3" t="s">
        <v>7639</v>
      </c>
      <c r="E1966" s="3" t="s">
        <v>30883</v>
      </c>
      <c r="N1966" s="3" t="s">
        <v>16863</v>
      </c>
      <c r="U1966" s="3" t="s">
        <v>30882</v>
      </c>
      <c r="W1966" s="3" t="s">
        <v>15685</v>
      </c>
      <c r="AI1966" s="3" t="s">
        <v>29</v>
      </c>
      <c r="AJ1966" s="3" t="s">
        <v>7697</v>
      </c>
      <c r="AM1966" s="3" t="s">
        <v>62</v>
      </c>
      <c r="AZ1966" s="3" t="s">
        <v>30880</v>
      </c>
      <c r="BA1966" s="3" t="s">
        <v>30879</v>
      </c>
      <c r="BB1966" s="3" t="s">
        <v>30878</v>
      </c>
      <c r="BD1966" s="3" t="s">
        <v>30</v>
      </c>
      <c r="BG1966" s="3"/>
    </row>
    <row r="1967" spans="1:59" ht="15" x14ac:dyDescent="0.2">
      <c r="A1967" s="3" t="s">
        <v>30875</v>
      </c>
      <c r="B1967" s="3" t="s">
        <v>30872</v>
      </c>
      <c r="C1967" s="4">
        <v>42618.94332175926</v>
      </c>
      <c r="D1967" s="3" t="s">
        <v>7639</v>
      </c>
      <c r="E1967" s="3" t="s">
        <v>30875</v>
      </c>
      <c r="L1967" s="3" t="s">
        <v>30876</v>
      </c>
      <c r="AZ1967" s="3" t="s">
        <v>30874</v>
      </c>
      <c r="BA1967" s="3" t="s">
        <v>30873</v>
      </c>
      <c r="BD1967" s="3" t="s">
        <v>7641</v>
      </c>
      <c r="BG1967" s="3"/>
    </row>
    <row r="1968" spans="1:59" ht="15" x14ac:dyDescent="0.2">
      <c r="A1968" s="3" t="s">
        <v>30869</v>
      </c>
      <c r="B1968" s="3" t="s">
        <v>30867</v>
      </c>
      <c r="C1968" s="4">
        <v>42618.94332175926</v>
      </c>
      <c r="D1968" s="3" t="s">
        <v>7639</v>
      </c>
      <c r="E1968" s="3" t="s">
        <v>30871</v>
      </c>
      <c r="M1968" s="3" t="s">
        <v>11592</v>
      </c>
      <c r="N1968" s="3" t="s">
        <v>11588</v>
      </c>
      <c r="O1968" s="3" t="s">
        <v>25</v>
      </c>
      <c r="U1968" s="3" t="s">
        <v>30870</v>
      </c>
      <c r="W1968" s="3" t="s">
        <v>18265</v>
      </c>
      <c r="AI1968" s="3" t="s">
        <v>29</v>
      </c>
      <c r="AJ1968" s="3" t="s">
        <v>7697</v>
      </c>
      <c r="AM1968" s="3" t="s">
        <v>24</v>
      </c>
      <c r="AZ1968" s="3" t="s">
        <v>1071</v>
      </c>
      <c r="BA1968" s="3" t="s">
        <v>30868</v>
      </c>
      <c r="BB1968" s="3" t="s">
        <v>7719</v>
      </c>
      <c r="BD1968" s="3" t="s">
        <v>30</v>
      </c>
      <c r="BG1968" s="3"/>
    </row>
    <row r="1969" spans="1:59" ht="15" x14ac:dyDescent="0.2">
      <c r="A1969" s="3" t="s">
        <v>6388</v>
      </c>
      <c r="B1969" s="3" t="s">
        <v>30865</v>
      </c>
      <c r="C1969" s="4">
        <v>42618.94332175926</v>
      </c>
      <c r="D1969" s="3" t="s">
        <v>7639</v>
      </c>
      <c r="E1969" s="3" t="s">
        <v>30866</v>
      </c>
      <c r="N1969" s="3" t="s">
        <v>714</v>
      </c>
      <c r="AI1969" s="3" t="s">
        <v>29</v>
      </c>
      <c r="AJ1969" s="3" t="s">
        <v>28</v>
      </c>
      <c r="AM1969" s="3" t="s">
        <v>62</v>
      </c>
      <c r="AZ1969" s="3" t="s">
        <v>711</v>
      </c>
      <c r="BA1969" s="3" t="s">
        <v>712</v>
      </c>
      <c r="BB1969" s="3" t="s">
        <v>713</v>
      </c>
      <c r="BD1969" s="3" t="s">
        <v>30</v>
      </c>
      <c r="BG1969" s="3"/>
    </row>
    <row r="1970" spans="1:59" ht="15" x14ac:dyDescent="0.2">
      <c r="A1970" s="3" t="s">
        <v>30863</v>
      </c>
      <c r="B1970" s="3" t="s">
        <v>30860</v>
      </c>
      <c r="C1970" s="4">
        <v>42618.94332175926</v>
      </c>
      <c r="D1970" s="3" t="s">
        <v>7639</v>
      </c>
      <c r="E1970" s="3" t="s">
        <v>30863</v>
      </c>
      <c r="L1970" s="3" t="s">
        <v>30864</v>
      </c>
      <c r="AZ1970" s="3" t="s">
        <v>30862</v>
      </c>
      <c r="BA1970" s="3" t="s">
        <v>30861</v>
      </c>
      <c r="BD1970" s="3" t="s">
        <v>7641</v>
      </c>
      <c r="BG1970" s="3"/>
    </row>
    <row r="1971" spans="1:59" ht="15" x14ac:dyDescent="0.2">
      <c r="A1971" s="3" t="s">
        <v>30858</v>
      </c>
      <c r="B1971" s="3" t="s">
        <v>30856</v>
      </c>
      <c r="C1971" s="4">
        <v>42618.94332175926</v>
      </c>
      <c r="D1971" s="3" t="s">
        <v>7639</v>
      </c>
      <c r="E1971" s="3" t="s">
        <v>30858</v>
      </c>
      <c r="L1971" s="3" t="s">
        <v>30859</v>
      </c>
      <c r="AZ1971" s="3" t="s">
        <v>12144</v>
      </c>
      <c r="BA1971" s="3" t="s">
        <v>30857</v>
      </c>
      <c r="BD1971" s="3" t="s">
        <v>7641</v>
      </c>
      <c r="BG1971" s="3"/>
    </row>
    <row r="1972" spans="1:59" ht="15" x14ac:dyDescent="0.2">
      <c r="A1972" s="3" t="s">
        <v>30853</v>
      </c>
      <c r="B1972" s="3" t="s">
        <v>30849</v>
      </c>
      <c r="C1972" s="4">
        <v>42618.94332175926</v>
      </c>
      <c r="D1972" s="3" t="s">
        <v>7639</v>
      </c>
      <c r="E1972" s="3" t="s">
        <v>30855</v>
      </c>
      <c r="N1972" s="3" t="s">
        <v>10165</v>
      </c>
      <c r="U1972" s="3" t="s">
        <v>30854</v>
      </c>
      <c r="W1972" s="3" t="s">
        <v>10163</v>
      </c>
      <c r="AI1972" s="3" t="s">
        <v>29</v>
      </c>
      <c r="AJ1972" s="3" t="s">
        <v>7697</v>
      </c>
      <c r="AM1972" s="3" t="s">
        <v>62</v>
      </c>
      <c r="AZ1972" s="3" t="s">
        <v>30852</v>
      </c>
      <c r="BA1972" s="3" t="s">
        <v>30851</v>
      </c>
      <c r="BB1972" s="3" t="s">
        <v>30850</v>
      </c>
      <c r="BD1972" s="3" t="s">
        <v>30</v>
      </c>
      <c r="BG1972" s="3"/>
    </row>
    <row r="1973" spans="1:59" ht="15" x14ac:dyDescent="0.2">
      <c r="A1973" s="3" t="s">
        <v>7332</v>
      </c>
      <c r="B1973" s="3" t="s">
        <v>30847</v>
      </c>
      <c r="C1973" s="4">
        <v>42618.94332175926</v>
      </c>
      <c r="D1973" s="3" t="s">
        <v>7639</v>
      </c>
      <c r="E1973" s="3" t="s">
        <v>30848</v>
      </c>
      <c r="N1973" s="3" t="s">
        <v>159</v>
      </c>
      <c r="AI1973" s="3" t="s">
        <v>29</v>
      </c>
      <c r="AJ1973" s="3" t="s">
        <v>28</v>
      </c>
      <c r="AM1973" s="3" t="s">
        <v>62</v>
      </c>
      <c r="AZ1973" s="3" t="s">
        <v>5095</v>
      </c>
      <c r="BA1973" s="3" t="s">
        <v>5096</v>
      </c>
      <c r="BB1973" s="3" t="s">
        <v>5097</v>
      </c>
      <c r="BD1973" s="3" t="s">
        <v>30</v>
      </c>
      <c r="BG1973" s="3"/>
    </row>
    <row r="1974" spans="1:59" ht="15" x14ac:dyDescent="0.2">
      <c r="A1974" s="3" t="s">
        <v>30846</v>
      </c>
      <c r="B1974" s="3" t="s">
        <v>30844</v>
      </c>
      <c r="C1974" s="4">
        <v>42618.94332175926</v>
      </c>
      <c r="D1974" s="3" t="s">
        <v>7639</v>
      </c>
      <c r="E1974" s="3" t="s">
        <v>30846</v>
      </c>
      <c r="L1974" s="3" t="s">
        <v>14410</v>
      </c>
      <c r="AZ1974" s="3" t="s">
        <v>25841</v>
      </c>
      <c r="BA1974" s="3" t="s">
        <v>30845</v>
      </c>
      <c r="BD1974" s="3" t="s">
        <v>7641</v>
      </c>
      <c r="BG1974" s="3"/>
    </row>
    <row r="1975" spans="1:59" ht="15" x14ac:dyDescent="0.2">
      <c r="A1975" s="3" t="s">
        <v>30842</v>
      </c>
      <c r="B1975" s="3" t="s">
        <v>30839</v>
      </c>
      <c r="C1975" s="4">
        <v>42618.943310185183</v>
      </c>
      <c r="D1975" s="3" t="s">
        <v>7639</v>
      </c>
      <c r="E1975" s="3" t="s">
        <v>30842</v>
      </c>
      <c r="L1975" s="3" t="s">
        <v>30843</v>
      </c>
      <c r="AZ1975" s="3" t="s">
        <v>30841</v>
      </c>
      <c r="BA1975" s="3" t="s">
        <v>30840</v>
      </c>
      <c r="BD1975" s="3" t="s">
        <v>7641</v>
      </c>
      <c r="BG1975" s="3"/>
    </row>
    <row r="1976" spans="1:59" ht="15" x14ac:dyDescent="0.2">
      <c r="A1976" s="3" t="s">
        <v>6502</v>
      </c>
      <c r="B1976" s="3" t="s">
        <v>30837</v>
      </c>
      <c r="C1976" s="4">
        <v>42618.943310185183</v>
      </c>
      <c r="D1976" s="3" t="s">
        <v>7639</v>
      </c>
      <c r="E1976" s="3" t="s">
        <v>6502</v>
      </c>
      <c r="L1976" s="3" t="s">
        <v>30838</v>
      </c>
      <c r="AZ1976" s="3" t="s">
        <v>1158</v>
      </c>
      <c r="BA1976" s="3" t="s">
        <v>1368</v>
      </c>
      <c r="BD1976" s="3" t="s">
        <v>7641</v>
      </c>
      <c r="BG1976" s="3"/>
    </row>
    <row r="1977" spans="1:59" ht="15" x14ac:dyDescent="0.2">
      <c r="A1977" s="3" t="s">
        <v>30833</v>
      </c>
      <c r="B1977" s="3" t="s">
        <v>30830</v>
      </c>
      <c r="C1977" s="4">
        <v>42618.943310185183</v>
      </c>
      <c r="D1977" s="3" t="s">
        <v>7639</v>
      </c>
      <c r="E1977" s="3" t="s">
        <v>30836</v>
      </c>
      <c r="N1977" s="3" t="s">
        <v>12880</v>
      </c>
      <c r="U1977" s="3" t="s">
        <v>30835</v>
      </c>
      <c r="W1977" s="3" t="s">
        <v>30834</v>
      </c>
      <c r="AI1977" s="3" t="s">
        <v>29</v>
      </c>
      <c r="AJ1977" s="3" t="s">
        <v>7697</v>
      </c>
      <c r="AM1977" s="3" t="s">
        <v>62</v>
      </c>
      <c r="AZ1977" s="3" t="s">
        <v>2008</v>
      </c>
      <c r="BA1977" s="3" t="s">
        <v>30832</v>
      </c>
      <c r="BB1977" s="3" t="s">
        <v>30831</v>
      </c>
      <c r="BD1977" s="3" t="s">
        <v>30</v>
      </c>
      <c r="BG1977" s="3"/>
    </row>
    <row r="1978" spans="1:59" ht="15" x14ac:dyDescent="0.2">
      <c r="A1978" s="3" t="s">
        <v>30828</v>
      </c>
      <c r="B1978" s="3" t="s">
        <v>30826</v>
      </c>
      <c r="C1978" s="4">
        <v>42618.943310185183</v>
      </c>
      <c r="D1978" s="3" t="s">
        <v>7639</v>
      </c>
      <c r="E1978" s="3" t="s">
        <v>30828</v>
      </c>
      <c r="L1978" s="3" t="s">
        <v>30829</v>
      </c>
      <c r="AZ1978" s="3" t="s">
        <v>30827</v>
      </c>
      <c r="BA1978" s="3" t="s">
        <v>1984</v>
      </c>
      <c r="BD1978" s="3" t="s">
        <v>7641</v>
      </c>
      <c r="BG1978" s="3"/>
    </row>
    <row r="1979" spans="1:59" ht="15" x14ac:dyDescent="0.2">
      <c r="A1979" s="3" t="s">
        <v>30824</v>
      </c>
      <c r="B1979" s="3" t="s">
        <v>30821</v>
      </c>
      <c r="C1979" s="4">
        <v>42618.943310185183</v>
      </c>
      <c r="D1979" s="3" t="s">
        <v>7639</v>
      </c>
      <c r="E1979" s="3" t="s">
        <v>30824</v>
      </c>
      <c r="L1979" s="3" t="s">
        <v>30825</v>
      </c>
      <c r="AZ1979" s="3" t="s">
        <v>30823</v>
      </c>
      <c r="BA1979" s="3" t="s">
        <v>30822</v>
      </c>
      <c r="BD1979" s="3" t="s">
        <v>7641</v>
      </c>
      <c r="BG1979" s="3"/>
    </row>
    <row r="1980" spans="1:59" ht="15" x14ac:dyDescent="0.2">
      <c r="A1980" s="3" t="s">
        <v>7021</v>
      </c>
      <c r="B1980" s="3" t="s">
        <v>30819</v>
      </c>
      <c r="C1980" s="4">
        <v>42618.943310185183</v>
      </c>
      <c r="D1980" s="3" t="s">
        <v>7639</v>
      </c>
      <c r="E1980" s="3" t="s">
        <v>30820</v>
      </c>
      <c r="N1980" s="3" t="s">
        <v>159</v>
      </c>
      <c r="AI1980" s="3" t="s">
        <v>29</v>
      </c>
      <c r="AJ1980" s="3" t="s">
        <v>28</v>
      </c>
      <c r="AM1980" s="3" t="s">
        <v>62</v>
      </c>
      <c r="AZ1980" s="3" t="s">
        <v>3780</v>
      </c>
      <c r="BA1980" s="3" t="s">
        <v>3781</v>
      </c>
      <c r="BB1980" s="3" t="s">
        <v>3782</v>
      </c>
      <c r="BD1980" s="3" t="s">
        <v>30</v>
      </c>
      <c r="BG1980" s="3"/>
    </row>
    <row r="1981" spans="1:59" ht="15" x14ac:dyDescent="0.2">
      <c r="A1981" s="3" t="s">
        <v>30817</v>
      </c>
      <c r="B1981" s="3" t="s">
        <v>30815</v>
      </c>
      <c r="C1981" s="4">
        <v>42618.943310185183</v>
      </c>
      <c r="D1981" s="3" t="s">
        <v>7639</v>
      </c>
      <c r="E1981" s="3" t="s">
        <v>30817</v>
      </c>
      <c r="L1981" s="3" t="s">
        <v>30818</v>
      </c>
      <c r="AZ1981" s="3" t="s">
        <v>30816</v>
      </c>
      <c r="BA1981" s="3" t="s">
        <v>4806</v>
      </c>
      <c r="BD1981" s="3" t="s">
        <v>7641</v>
      </c>
      <c r="BG1981" s="3"/>
    </row>
    <row r="1982" spans="1:59" ht="15" x14ac:dyDescent="0.2">
      <c r="A1982" s="3" t="s">
        <v>30814</v>
      </c>
      <c r="B1982" s="3" t="s">
        <v>30812</v>
      </c>
      <c r="C1982" s="4">
        <v>42618.943310185183</v>
      </c>
      <c r="D1982" s="3" t="s">
        <v>7639</v>
      </c>
      <c r="E1982" s="3" t="s">
        <v>30814</v>
      </c>
      <c r="L1982" s="3" t="s">
        <v>18131</v>
      </c>
      <c r="AZ1982" s="3" t="s">
        <v>9770</v>
      </c>
      <c r="BA1982" s="3" t="s">
        <v>30813</v>
      </c>
      <c r="BD1982" s="3" t="s">
        <v>7641</v>
      </c>
      <c r="BG1982" s="3"/>
    </row>
    <row r="1983" spans="1:59" ht="15" x14ac:dyDescent="0.2">
      <c r="A1983" s="3" t="s">
        <v>30810</v>
      </c>
      <c r="B1983" s="3" t="s">
        <v>30807</v>
      </c>
      <c r="C1983" s="4">
        <v>42618.943310185183</v>
      </c>
      <c r="D1983" s="3" t="s">
        <v>7639</v>
      </c>
      <c r="E1983" s="3" t="s">
        <v>30810</v>
      </c>
      <c r="L1983" s="3" t="s">
        <v>30811</v>
      </c>
      <c r="AZ1983" s="3" t="s">
        <v>30809</v>
      </c>
      <c r="BA1983" s="3" t="s">
        <v>30808</v>
      </c>
      <c r="BD1983" s="3" t="s">
        <v>7641</v>
      </c>
      <c r="BG1983" s="3"/>
    </row>
    <row r="1984" spans="1:59" ht="15" x14ac:dyDescent="0.2">
      <c r="A1984" s="3" t="s">
        <v>30805</v>
      </c>
      <c r="B1984" s="3" t="s">
        <v>30803</v>
      </c>
      <c r="C1984" s="4">
        <v>42618.943310185183</v>
      </c>
      <c r="D1984" s="3" t="s">
        <v>7639</v>
      </c>
      <c r="E1984" s="3" t="s">
        <v>30805</v>
      </c>
      <c r="L1984" s="3" t="s">
        <v>30806</v>
      </c>
      <c r="AZ1984" s="3" t="s">
        <v>15313</v>
      </c>
      <c r="BA1984" s="3" t="s">
        <v>30804</v>
      </c>
      <c r="BD1984" s="3" t="s">
        <v>7641</v>
      </c>
      <c r="BG1984" s="3"/>
    </row>
    <row r="1985" spans="1:59" ht="15" x14ac:dyDescent="0.2">
      <c r="A1985" s="3" t="s">
        <v>30800</v>
      </c>
      <c r="B1985" s="3" t="s">
        <v>30797</v>
      </c>
      <c r="C1985" s="4">
        <v>42618.943310185183</v>
      </c>
      <c r="D1985" s="3" t="s">
        <v>7639</v>
      </c>
      <c r="E1985" s="3" t="s">
        <v>30802</v>
      </c>
      <c r="N1985" s="3" t="s">
        <v>28210</v>
      </c>
      <c r="U1985" s="3" t="s">
        <v>30801</v>
      </c>
      <c r="W1985" s="3" t="s">
        <v>29059</v>
      </c>
      <c r="AI1985" s="3" t="s">
        <v>29</v>
      </c>
      <c r="AJ1985" s="3" t="s">
        <v>7697</v>
      </c>
      <c r="AM1985" s="3" t="s">
        <v>62</v>
      </c>
      <c r="AZ1985" s="3" t="s">
        <v>30799</v>
      </c>
      <c r="BA1985" s="3" t="s">
        <v>30798</v>
      </c>
      <c r="BB1985" s="3" t="s">
        <v>14568</v>
      </c>
      <c r="BD1985" s="3" t="s">
        <v>30</v>
      </c>
      <c r="BG1985" s="3"/>
    </row>
    <row r="1986" spans="1:59" ht="15" x14ac:dyDescent="0.2">
      <c r="A1986" s="3" t="s">
        <v>30781</v>
      </c>
      <c r="B1986" s="3" t="s">
        <v>30778</v>
      </c>
      <c r="C1986" s="4">
        <v>42618.943310185183</v>
      </c>
      <c r="D1986" s="3" t="s">
        <v>7639</v>
      </c>
      <c r="E1986" s="3" t="s">
        <v>21258</v>
      </c>
      <c r="F1986" s="3" t="s">
        <v>30796</v>
      </c>
      <c r="G1986" s="3" t="s">
        <v>30795</v>
      </c>
      <c r="H1986" s="3" t="s">
        <v>8057</v>
      </c>
      <c r="I1986" s="3" t="s">
        <v>9242</v>
      </c>
      <c r="J1986" s="3" t="s">
        <v>30794</v>
      </c>
      <c r="L1986" s="3" t="s">
        <v>30793</v>
      </c>
      <c r="N1986" s="3" t="s">
        <v>21257</v>
      </c>
      <c r="P1986" s="3" t="s">
        <v>30792</v>
      </c>
      <c r="Q1986" s="3" t="s">
        <v>8019</v>
      </c>
      <c r="R1986" s="3" t="s">
        <v>8018</v>
      </c>
      <c r="S1986" s="3" t="s">
        <v>30791</v>
      </c>
      <c r="T1986" s="3" t="s">
        <v>30790</v>
      </c>
      <c r="U1986" s="3" t="s">
        <v>30789</v>
      </c>
      <c r="W1986" s="3" t="s">
        <v>30788</v>
      </c>
      <c r="X1986" s="3" t="s">
        <v>30787</v>
      </c>
      <c r="AB1986" s="3" t="s">
        <v>30786</v>
      </c>
      <c r="AC1986" s="3" t="s">
        <v>30785</v>
      </c>
      <c r="AE1986" s="3" t="s">
        <v>7671</v>
      </c>
      <c r="AF1986" s="3" t="s">
        <v>7756</v>
      </c>
      <c r="AG1986" s="3" t="s">
        <v>8009</v>
      </c>
      <c r="AH1986" s="3" t="s">
        <v>30784</v>
      </c>
      <c r="AI1986" s="3" t="s">
        <v>8007</v>
      </c>
      <c r="AJ1986" s="3" t="s">
        <v>7697</v>
      </c>
      <c r="AK1986" s="3" t="s">
        <v>8006</v>
      </c>
      <c r="AO1986" s="3" t="s">
        <v>30783</v>
      </c>
      <c r="AQ1986" s="3" t="s">
        <v>30782</v>
      </c>
      <c r="AZ1986" s="3" t="s">
        <v>3263</v>
      </c>
      <c r="BA1986" s="3" t="s">
        <v>30780</v>
      </c>
      <c r="BB1986" s="3" t="s">
        <v>9611</v>
      </c>
      <c r="BD1986" s="3" t="s">
        <v>30</v>
      </c>
      <c r="BE1986" s="3">
        <v>50</v>
      </c>
      <c r="BF1986" s="3" t="s">
        <v>30779</v>
      </c>
      <c r="BG1986" s="3"/>
    </row>
    <row r="1987" spans="1:59" ht="15" x14ac:dyDescent="0.2">
      <c r="A1987" s="3" t="s">
        <v>30774</v>
      </c>
      <c r="B1987" s="3" t="s">
        <v>30772</v>
      </c>
      <c r="C1987" s="4">
        <v>42618.943298611113</v>
      </c>
      <c r="D1987" s="3" t="s">
        <v>7639</v>
      </c>
      <c r="E1987" s="3" t="s">
        <v>30777</v>
      </c>
      <c r="N1987" s="3" t="s">
        <v>30434</v>
      </c>
      <c r="U1987" s="3" t="s">
        <v>30776</v>
      </c>
      <c r="W1987" s="3" t="s">
        <v>30775</v>
      </c>
      <c r="AI1987" s="3" t="s">
        <v>29</v>
      </c>
      <c r="AJ1987" s="3" t="s">
        <v>7697</v>
      </c>
      <c r="AM1987" s="3" t="s">
        <v>62</v>
      </c>
      <c r="AZ1987" s="3" t="s">
        <v>242</v>
      </c>
      <c r="BA1987" s="3" t="s">
        <v>30773</v>
      </c>
      <c r="BB1987" s="3" t="s">
        <v>24080</v>
      </c>
      <c r="BD1987" s="3" t="s">
        <v>30</v>
      </c>
      <c r="BG1987" s="3"/>
    </row>
    <row r="1988" spans="1:59" ht="15" x14ac:dyDescent="0.2">
      <c r="A1988" s="3" t="s">
        <v>30770</v>
      </c>
      <c r="B1988" s="3" t="s">
        <v>30768</v>
      </c>
      <c r="C1988" s="4">
        <v>42618.943298611113</v>
      </c>
      <c r="D1988" s="3" t="s">
        <v>7639</v>
      </c>
      <c r="E1988" s="3" t="s">
        <v>30770</v>
      </c>
      <c r="L1988" s="3" t="s">
        <v>30771</v>
      </c>
      <c r="AZ1988" s="3" t="s">
        <v>711</v>
      </c>
      <c r="BA1988" s="3" t="s">
        <v>30769</v>
      </c>
      <c r="BD1988" s="3" t="s">
        <v>7641</v>
      </c>
      <c r="BG1988" s="3"/>
    </row>
    <row r="1989" spans="1:59" ht="15" x14ac:dyDescent="0.2">
      <c r="A1989" s="3" t="s">
        <v>30766</v>
      </c>
      <c r="B1989" s="3" t="s">
        <v>30763</v>
      </c>
      <c r="C1989" s="4">
        <v>42618.943298611113</v>
      </c>
      <c r="D1989" s="3" t="s">
        <v>7639</v>
      </c>
      <c r="E1989" s="3" t="s">
        <v>30766</v>
      </c>
      <c r="L1989" s="3" t="s">
        <v>30767</v>
      </c>
      <c r="AZ1989" s="3" t="s">
        <v>30765</v>
      </c>
      <c r="BA1989" s="3" t="s">
        <v>30764</v>
      </c>
      <c r="BD1989" s="3" t="s">
        <v>7641</v>
      </c>
      <c r="BG1989" s="3"/>
    </row>
    <row r="1990" spans="1:59" ht="15" x14ac:dyDescent="0.2">
      <c r="A1990" s="3" t="s">
        <v>30760</v>
      </c>
      <c r="B1990" s="3" t="s">
        <v>30758</v>
      </c>
      <c r="C1990" s="4">
        <v>42618.943298611113</v>
      </c>
      <c r="D1990" s="3" t="s">
        <v>7639</v>
      </c>
      <c r="E1990" s="3" t="s">
        <v>30762</v>
      </c>
      <c r="M1990" s="3" t="s">
        <v>10332</v>
      </c>
      <c r="N1990" s="3" t="s">
        <v>10331</v>
      </c>
      <c r="U1990" s="3" t="s">
        <v>30761</v>
      </c>
      <c r="W1990" s="3" t="s">
        <v>10330</v>
      </c>
      <c r="AC1990" s="3" t="s">
        <v>7775</v>
      </c>
      <c r="AI1990" s="3" t="s">
        <v>29</v>
      </c>
      <c r="AJ1990" s="3" t="s">
        <v>7632</v>
      </c>
      <c r="AM1990" s="3" t="s">
        <v>24</v>
      </c>
      <c r="AN1990" s="3" t="s">
        <v>184</v>
      </c>
      <c r="AZ1990" s="3" t="s">
        <v>12672</v>
      </c>
      <c r="BA1990" s="3" t="s">
        <v>30759</v>
      </c>
      <c r="BB1990" s="3" t="s">
        <v>184</v>
      </c>
      <c r="BD1990" s="3" t="s">
        <v>30</v>
      </c>
      <c r="BG1990" s="3"/>
    </row>
    <row r="1991" spans="1:59" ht="15" x14ac:dyDescent="0.2">
      <c r="A1991" s="3" t="s">
        <v>30757</v>
      </c>
      <c r="B1991" s="3" t="s">
        <v>30756</v>
      </c>
      <c r="C1991" s="4">
        <v>42618.943298611113</v>
      </c>
      <c r="D1991" s="3" t="s">
        <v>7639</v>
      </c>
      <c r="E1991" s="3" t="s">
        <v>30757</v>
      </c>
      <c r="L1991" s="3" t="s">
        <v>14410</v>
      </c>
      <c r="AZ1991" s="3" t="s">
        <v>1448</v>
      </c>
      <c r="BA1991" s="3" t="s">
        <v>4433</v>
      </c>
      <c r="BD1991" s="3" t="s">
        <v>7641</v>
      </c>
      <c r="BG1991" s="3"/>
    </row>
    <row r="1992" spans="1:59" ht="15" x14ac:dyDescent="0.2">
      <c r="A1992" s="3" t="s">
        <v>6465</v>
      </c>
      <c r="B1992" s="3" t="s">
        <v>30752</v>
      </c>
      <c r="C1992" s="4">
        <v>42618.943298611113</v>
      </c>
      <c r="D1992" s="3" t="s">
        <v>7639</v>
      </c>
      <c r="E1992" s="3" t="s">
        <v>30755</v>
      </c>
      <c r="M1992" s="3" t="s">
        <v>39050</v>
      </c>
      <c r="N1992" s="3" t="s">
        <v>42736</v>
      </c>
      <c r="O1992" s="3" t="s">
        <v>25</v>
      </c>
      <c r="U1992" s="3" t="s">
        <v>30754</v>
      </c>
      <c r="V1992" s="3" t="s">
        <v>30753</v>
      </c>
      <c r="AI1992" s="3" t="s">
        <v>29</v>
      </c>
      <c r="AJ1992" s="3" t="s">
        <v>28</v>
      </c>
      <c r="AM1992" s="3" t="s">
        <v>24</v>
      </c>
      <c r="AN1992" s="3" t="s">
        <v>1720</v>
      </c>
      <c r="AZ1992" s="3" t="s">
        <v>1176</v>
      </c>
      <c r="BA1992" s="3" t="s">
        <v>1177</v>
      </c>
      <c r="BB1992" s="3" t="s">
        <v>1178</v>
      </c>
      <c r="BD1992" s="3" t="s">
        <v>30</v>
      </c>
      <c r="BG1992" s="3"/>
    </row>
    <row r="1993" spans="1:59" ht="15" x14ac:dyDescent="0.2">
      <c r="A1993" s="3" t="s">
        <v>30749</v>
      </c>
      <c r="B1993" s="3" t="s">
        <v>30746</v>
      </c>
      <c r="C1993" s="4">
        <v>42618.943298611113</v>
      </c>
      <c r="D1993" s="3" t="s">
        <v>7639</v>
      </c>
      <c r="E1993" s="3" t="s">
        <v>30751</v>
      </c>
      <c r="M1993" s="3" t="s">
        <v>16163</v>
      </c>
      <c r="N1993" s="3" t="s">
        <v>16158</v>
      </c>
      <c r="O1993" s="3" t="s">
        <v>25</v>
      </c>
      <c r="U1993" s="3" t="s">
        <v>30750</v>
      </c>
      <c r="W1993" s="3" t="s">
        <v>19182</v>
      </c>
      <c r="AI1993" s="3" t="s">
        <v>29</v>
      </c>
      <c r="AJ1993" s="3" t="s">
        <v>7697</v>
      </c>
      <c r="AM1993" s="3" t="s">
        <v>24</v>
      </c>
      <c r="AZ1993" s="3" t="s">
        <v>30748</v>
      </c>
      <c r="BA1993" s="3" t="s">
        <v>30747</v>
      </c>
      <c r="BB1993" s="3" t="s">
        <v>15856</v>
      </c>
      <c r="BD1993" s="3" t="s">
        <v>30</v>
      </c>
      <c r="BG1993" s="3"/>
    </row>
    <row r="1994" spans="1:59" ht="15" x14ac:dyDescent="0.2">
      <c r="A1994" s="3" t="s">
        <v>30743</v>
      </c>
      <c r="B1994" s="3" t="s">
        <v>30740</v>
      </c>
      <c r="C1994" s="4">
        <v>42618.943298611113</v>
      </c>
      <c r="D1994" s="3" t="s">
        <v>7639</v>
      </c>
      <c r="E1994" s="3" t="s">
        <v>30745</v>
      </c>
      <c r="N1994" s="3" t="s">
        <v>28210</v>
      </c>
      <c r="U1994" s="3" t="s">
        <v>30744</v>
      </c>
      <c r="W1994" s="3" t="s">
        <v>28208</v>
      </c>
      <c r="AI1994" s="3" t="s">
        <v>29</v>
      </c>
      <c r="AJ1994" s="3" t="s">
        <v>7697</v>
      </c>
      <c r="AM1994" s="3" t="s">
        <v>62</v>
      </c>
      <c r="AZ1994" s="3" t="s">
        <v>30742</v>
      </c>
      <c r="BA1994" s="3" t="s">
        <v>30741</v>
      </c>
      <c r="BB1994" s="3" t="s">
        <v>22876</v>
      </c>
      <c r="BD1994" s="3" t="s">
        <v>30</v>
      </c>
      <c r="BG1994" s="3"/>
    </row>
    <row r="1995" spans="1:59" ht="15" x14ac:dyDescent="0.2">
      <c r="A1995" s="3" t="s">
        <v>30738</v>
      </c>
      <c r="B1995" s="3" t="s">
        <v>30736</v>
      </c>
      <c r="C1995" s="4">
        <v>42618.943298611113</v>
      </c>
      <c r="D1995" s="3" t="s">
        <v>7639</v>
      </c>
      <c r="E1995" s="3" t="s">
        <v>30738</v>
      </c>
      <c r="L1995" s="3" t="s">
        <v>30739</v>
      </c>
      <c r="AZ1995" s="3" t="s">
        <v>30737</v>
      </c>
      <c r="BA1995" s="3" t="s">
        <v>23554</v>
      </c>
      <c r="BD1995" s="3" t="s">
        <v>7641</v>
      </c>
      <c r="BG1995" s="3"/>
    </row>
    <row r="1996" spans="1:59" ht="15" x14ac:dyDescent="0.2">
      <c r="A1996" s="3" t="s">
        <v>7243</v>
      </c>
      <c r="B1996" s="3" t="s">
        <v>30733</v>
      </c>
      <c r="C1996" s="4">
        <v>42618.943298611113</v>
      </c>
      <c r="D1996" s="3" t="s">
        <v>7639</v>
      </c>
      <c r="E1996" s="3" t="s">
        <v>30735</v>
      </c>
      <c r="M1996" s="3" t="s">
        <v>39050</v>
      </c>
      <c r="N1996" s="3" t="s">
        <v>42736</v>
      </c>
      <c r="O1996" s="3" t="s">
        <v>25</v>
      </c>
      <c r="U1996" s="3" t="s">
        <v>30734</v>
      </c>
      <c r="AI1996" s="3" t="s">
        <v>29</v>
      </c>
      <c r="AJ1996" s="3" t="s">
        <v>28</v>
      </c>
      <c r="AM1996" s="3" t="s">
        <v>24</v>
      </c>
      <c r="AZ1996" s="3" t="s">
        <v>4731</v>
      </c>
      <c r="BA1996" s="3" t="s">
        <v>4732</v>
      </c>
      <c r="BB1996" s="3" t="s">
        <v>1483</v>
      </c>
      <c r="BD1996" s="3" t="s">
        <v>30</v>
      </c>
      <c r="BG1996" s="3"/>
    </row>
    <row r="1997" spans="1:59" ht="15" x14ac:dyDescent="0.2">
      <c r="A1997" s="3" t="s">
        <v>30732</v>
      </c>
      <c r="B1997" s="3" t="s">
        <v>30730</v>
      </c>
      <c r="C1997" s="4">
        <v>42618.943287037036</v>
      </c>
      <c r="D1997" s="3" t="s">
        <v>7639</v>
      </c>
      <c r="E1997" s="3" t="s">
        <v>30732</v>
      </c>
      <c r="L1997" s="3" t="s">
        <v>14410</v>
      </c>
      <c r="AZ1997" s="3" t="s">
        <v>30731</v>
      </c>
      <c r="BA1997" s="3" t="s">
        <v>4412</v>
      </c>
      <c r="BD1997" s="3" t="s">
        <v>7641</v>
      </c>
      <c r="BG1997" s="3"/>
    </row>
    <row r="1998" spans="1:59" ht="15" x14ac:dyDescent="0.2">
      <c r="A1998" s="3" t="s">
        <v>30726</v>
      </c>
      <c r="B1998" s="3" t="s">
        <v>30723</v>
      </c>
      <c r="C1998" s="4">
        <v>42618.943287037036</v>
      </c>
      <c r="D1998" s="3" t="s">
        <v>7639</v>
      </c>
      <c r="E1998" s="3" t="s">
        <v>30729</v>
      </c>
      <c r="N1998" s="3" t="s">
        <v>30434</v>
      </c>
      <c r="U1998" s="3" t="s">
        <v>30728</v>
      </c>
      <c r="W1998" s="3" t="s">
        <v>30727</v>
      </c>
      <c r="AI1998" s="3" t="s">
        <v>29</v>
      </c>
      <c r="AJ1998" s="3" t="s">
        <v>7697</v>
      </c>
      <c r="AM1998" s="3" t="s">
        <v>62</v>
      </c>
      <c r="AZ1998" s="3" t="s">
        <v>30725</v>
      </c>
      <c r="BA1998" s="3" t="s">
        <v>19439</v>
      </c>
      <c r="BB1998" s="3" t="s">
        <v>30724</v>
      </c>
      <c r="BD1998" s="3" t="s">
        <v>30</v>
      </c>
      <c r="BG1998" s="3"/>
    </row>
    <row r="1999" spans="1:59" ht="15" x14ac:dyDescent="0.2">
      <c r="A1999" s="3" t="s">
        <v>30721</v>
      </c>
      <c r="B1999" s="3" t="s">
        <v>30719</v>
      </c>
      <c r="C1999" s="4">
        <v>42618.943287037036</v>
      </c>
      <c r="D1999" s="3" t="s">
        <v>7639</v>
      </c>
      <c r="E1999" s="3" t="s">
        <v>30721</v>
      </c>
      <c r="L1999" s="3" t="s">
        <v>30722</v>
      </c>
      <c r="AZ1999" s="3" t="s">
        <v>4244</v>
      </c>
      <c r="BA1999" s="3" t="s">
        <v>30720</v>
      </c>
      <c r="BD1999" s="3" t="s">
        <v>7641</v>
      </c>
      <c r="BG1999" s="3"/>
    </row>
    <row r="2000" spans="1:59" ht="15" x14ac:dyDescent="0.2">
      <c r="A2000" s="3" t="s">
        <v>30717</v>
      </c>
      <c r="B2000" s="3" t="s">
        <v>30715</v>
      </c>
      <c r="C2000" s="4">
        <v>42618.943287037036</v>
      </c>
      <c r="D2000" s="3" t="s">
        <v>7639</v>
      </c>
      <c r="E2000" s="3" t="s">
        <v>30717</v>
      </c>
      <c r="L2000" s="3" t="s">
        <v>30718</v>
      </c>
      <c r="AZ2000" s="3" t="s">
        <v>30716</v>
      </c>
      <c r="BA2000" s="3" t="s">
        <v>6041</v>
      </c>
      <c r="BD2000" s="3" t="s">
        <v>7641</v>
      </c>
      <c r="BG2000" s="3"/>
    </row>
    <row r="2001" spans="1:59" ht="15" x14ac:dyDescent="0.2">
      <c r="A2001" s="3" t="s">
        <v>30712</v>
      </c>
      <c r="B2001" s="3" t="s">
        <v>30709</v>
      </c>
      <c r="C2001" s="4">
        <v>42618.943287037036</v>
      </c>
      <c r="D2001" s="3" t="s">
        <v>7639</v>
      </c>
      <c r="E2001" s="3" t="s">
        <v>30714</v>
      </c>
      <c r="N2001" s="3" t="s">
        <v>28210</v>
      </c>
      <c r="U2001" s="3" t="s">
        <v>30713</v>
      </c>
      <c r="W2001" s="3" t="s">
        <v>29969</v>
      </c>
      <c r="AI2001" s="3" t="s">
        <v>29</v>
      </c>
      <c r="AJ2001" s="3" t="s">
        <v>7697</v>
      </c>
      <c r="AM2001" s="3" t="s">
        <v>62</v>
      </c>
      <c r="AZ2001" s="3" t="s">
        <v>3588</v>
      </c>
      <c r="BA2001" s="3" t="s">
        <v>30711</v>
      </c>
      <c r="BB2001" s="3" t="s">
        <v>30710</v>
      </c>
      <c r="BD2001" s="3" t="s">
        <v>30</v>
      </c>
      <c r="BG2001" s="3"/>
    </row>
    <row r="2002" spans="1:59" ht="15" x14ac:dyDescent="0.2">
      <c r="A2002" s="3" t="s">
        <v>30707</v>
      </c>
      <c r="B2002" s="3" t="s">
        <v>30705</v>
      </c>
      <c r="C2002" s="4">
        <v>42618.943287037036</v>
      </c>
      <c r="D2002" s="3" t="s">
        <v>7639</v>
      </c>
      <c r="E2002" s="3" t="s">
        <v>30708</v>
      </c>
      <c r="M2002" s="3" t="s">
        <v>16163</v>
      </c>
      <c r="N2002" s="3" t="s">
        <v>16158</v>
      </c>
      <c r="O2002" s="3" t="s">
        <v>8540</v>
      </c>
      <c r="U2002" s="3" t="s">
        <v>13467</v>
      </c>
      <c r="W2002" s="3" t="s">
        <v>19210</v>
      </c>
      <c r="AI2002" s="3" t="s">
        <v>29</v>
      </c>
      <c r="AJ2002" s="3" t="s">
        <v>7697</v>
      </c>
      <c r="AM2002" s="3" t="s">
        <v>24</v>
      </c>
      <c r="AZ2002" s="3" t="s">
        <v>30706</v>
      </c>
      <c r="BA2002" s="3" t="s">
        <v>4220</v>
      </c>
      <c r="BB2002" s="3" t="s">
        <v>16112</v>
      </c>
      <c r="BD2002" s="3" t="s">
        <v>30</v>
      </c>
      <c r="BG2002" s="3"/>
    </row>
    <row r="2003" spans="1:59" ht="15" x14ac:dyDescent="0.2">
      <c r="A2003" s="3" t="s">
        <v>6732</v>
      </c>
      <c r="B2003" s="3" t="s">
        <v>30703</v>
      </c>
      <c r="C2003" s="4">
        <v>42618.943287037036</v>
      </c>
      <c r="D2003" s="3" t="s">
        <v>7639</v>
      </c>
      <c r="E2003" s="3" t="s">
        <v>30704</v>
      </c>
      <c r="M2003" s="3" t="s">
        <v>39065</v>
      </c>
      <c r="N2003" s="3" t="s">
        <v>42706</v>
      </c>
      <c r="O2003" s="3" t="s">
        <v>8540</v>
      </c>
      <c r="AI2003" s="3" t="s">
        <v>29</v>
      </c>
      <c r="AJ2003" s="3" t="s">
        <v>28</v>
      </c>
      <c r="AM2003" s="3" t="s">
        <v>24</v>
      </c>
      <c r="AZ2003" s="3" t="s">
        <v>1979</v>
      </c>
      <c r="BA2003" s="3" t="s">
        <v>2477</v>
      </c>
      <c r="BB2003" s="3" t="s">
        <v>903</v>
      </c>
      <c r="BD2003" s="3" t="s">
        <v>30</v>
      </c>
      <c r="BG2003" s="3"/>
    </row>
    <row r="2004" spans="1:59" ht="15" x14ac:dyDescent="0.2">
      <c r="A2004" s="3" t="s">
        <v>30700</v>
      </c>
      <c r="B2004" s="3" t="s">
        <v>30697</v>
      </c>
      <c r="C2004" s="4">
        <v>42618.943287037036</v>
      </c>
      <c r="D2004" s="3" t="s">
        <v>7639</v>
      </c>
      <c r="E2004" s="3" t="s">
        <v>30702</v>
      </c>
      <c r="N2004" s="3" t="s">
        <v>7894</v>
      </c>
      <c r="U2004" s="3" t="s">
        <v>30701</v>
      </c>
      <c r="W2004" s="3" t="s">
        <v>15685</v>
      </c>
      <c r="AI2004" s="3" t="s">
        <v>29</v>
      </c>
      <c r="AJ2004" s="3" t="s">
        <v>7697</v>
      </c>
      <c r="AM2004" s="3" t="s">
        <v>62</v>
      </c>
      <c r="AZ2004" s="3" t="s">
        <v>30699</v>
      </c>
      <c r="BA2004" s="3" t="s">
        <v>30698</v>
      </c>
      <c r="BB2004" s="3" t="s">
        <v>17798</v>
      </c>
      <c r="BD2004" s="3" t="s">
        <v>30</v>
      </c>
      <c r="BG2004" s="3"/>
    </row>
    <row r="2005" spans="1:59" ht="15" x14ac:dyDescent="0.2">
      <c r="A2005" s="3" t="s">
        <v>30695</v>
      </c>
      <c r="B2005" s="3" t="s">
        <v>30692</v>
      </c>
      <c r="C2005" s="4">
        <v>42618.943287037036</v>
      </c>
      <c r="D2005" s="3" t="s">
        <v>7639</v>
      </c>
      <c r="E2005" s="3" t="s">
        <v>30695</v>
      </c>
      <c r="L2005" s="3" t="s">
        <v>30696</v>
      </c>
      <c r="AZ2005" s="3" t="s">
        <v>30694</v>
      </c>
      <c r="BA2005" s="3" t="s">
        <v>30693</v>
      </c>
      <c r="BD2005" s="3" t="s">
        <v>7641</v>
      </c>
      <c r="BG2005" s="3"/>
    </row>
    <row r="2006" spans="1:59" ht="15" x14ac:dyDescent="0.2">
      <c r="A2006" s="3" t="s">
        <v>30690</v>
      </c>
      <c r="B2006" s="3" t="s">
        <v>30688</v>
      </c>
      <c r="C2006" s="4">
        <v>42618.943287037036</v>
      </c>
      <c r="D2006" s="3" t="s">
        <v>7639</v>
      </c>
      <c r="E2006" s="3" t="s">
        <v>30690</v>
      </c>
      <c r="L2006" s="3" t="s">
        <v>30691</v>
      </c>
      <c r="AZ2006" s="3" t="s">
        <v>9121</v>
      </c>
      <c r="BA2006" s="3" t="s">
        <v>30689</v>
      </c>
      <c r="BD2006" s="3" t="s">
        <v>7641</v>
      </c>
      <c r="BG2006" s="3"/>
    </row>
    <row r="2007" spans="1:59" ht="15" x14ac:dyDescent="0.2">
      <c r="A2007" s="3" t="s">
        <v>30687</v>
      </c>
      <c r="B2007" s="3" t="s">
        <v>30684</v>
      </c>
      <c r="C2007" s="4">
        <v>42618.943287037036</v>
      </c>
      <c r="D2007" s="3" t="s">
        <v>7639</v>
      </c>
      <c r="E2007" s="3" t="s">
        <v>30687</v>
      </c>
      <c r="L2007" s="3" t="s">
        <v>29959</v>
      </c>
      <c r="AZ2007" s="3" t="s">
        <v>30686</v>
      </c>
      <c r="BA2007" s="3" t="s">
        <v>30685</v>
      </c>
      <c r="BD2007" s="3" t="s">
        <v>7641</v>
      </c>
      <c r="BG2007" s="3"/>
    </row>
    <row r="2008" spans="1:59" ht="15" x14ac:dyDescent="0.2">
      <c r="A2008" s="3" t="s">
        <v>30680</v>
      </c>
      <c r="B2008" s="3" t="s">
        <v>30677</v>
      </c>
      <c r="C2008" s="4">
        <v>42618.943287037036</v>
      </c>
      <c r="D2008" s="3" t="s">
        <v>7639</v>
      </c>
      <c r="E2008" s="3" t="s">
        <v>30683</v>
      </c>
      <c r="N2008" s="3" t="s">
        <v>30434</v>
      </c>
      <c r="U2008" s="3" t="s">
        <v>30682</v>
      </c>
      <c r="W2008" s="3" t="s">
        <v>30681</v>
      </c>
      <c r="AI2008" s="3" t="s">
        <v>29</v>
      </c>
      <c r="AJ2008" s="3" t="s">
        <v>7697</v>
      </c>
      <c r="AM2008" s="3" t="s">
        <v>62</v>
      </c>
      <c r="AZ2008" s="3" t="s">
        <v>1594</v>
      </c>
      <c r="BA2008" s="3" t="s">
        <v>30679</v>
      </c>
      <c r="BB2008" s="3" t="s">
        <v>30678</v>
      </c>
      <c r="BD2008" s="3" t="s">
        <v>30</v>
      </c>
      <c r="BG2008" s="3"/>
    </row>
    <row r="2009" spans="1:59" ht="15" x14ac:dyDescent="0.2">
      <c r="A2009" s="3" t="s">
        <v>30676</v>
      </c>
      <c r="B2009" s="3" t="s">
        <v>30674</v>
      </c>
      <c r="C2009" s="4">
        <v>42618.943287037036</v>
      </c>
      <c r="D2009" s="3" t="s">
        <v>7639</v>
      </c>
      <c r="E2009" s="3" t="s">
        <v>30676</v>
      </c>
      <c r="L2009" s="3" t="s">
        <v>30454</v>
      </c>
      <c r="AZ2009" s="3" t="s">
        <v>30675</v>
      </c>
      <c r="BA2009" s="3" t="s">
        <v>5545</v>
      </c>
      <c r="BD2009" s="3" t="s">
        <v>7641</v>
      </c>
      <c r="BG2009" s="3"/>
    </row>
    <row r="2010" spans="1:59" ht="15" x14ac:dyDescent="0.2">
      <c r="A2010" s="3" t="s">
        <v>30660</v>
      </c>
      <c r="B2010" s="3" t="s">
        <v>30657</v>
      </c>
      <c r="C2010" s="4">
        <v>42618.94327546296</v>
      </c>
      <c r="D2010" s="3" t="s">
        <v>7639</v>
      </c>
      <c r="E2010" s="3" t="s">
        <v>20866</v>
      </c>
      <c r="F2010" s="3" t="s">
        <v>30673</v>
      </c>
      <c r="G2010" s="3" t="s">
        <v>30672</v>
      </c>
      <c r="H2010" s="3" t="s">
        <v>8057</v>
      </c>
      <c r="I2010" s="3" t="s">
        <v>9242</v>
      </c>
      <c r="J2010" s="3" t="s">
        <v>9631</v>
      </c>
      <c r="L2010" s="3" t="s">
        <v>30671</v>
      </c>
      <c r="N2010" s="3" t="s">
        <v>20865</v>
      </c>
      <c r="P2010" s="3" t="s">
        <v>30670</v>
      </c>
      <c r="Q2010" s="3" t="s">
        <v>10859</v>
      </c>
      <c r="S2010" s="3" t="s">
        <v>30669</v>
      </c>
      <c r="T2010" s="3" t="s">
        <v>30668</v>
      </c>
      <c r="U2010" s="3" t="s">
        <v>30667</v>
      </c>
      <c r="W2010" s="3" t="s">
        <v>30666</v>
      </c>
      <c r="X2010" s="3" t="s">
        <v>30666</v>
      </c>
      <c r="AB2010" s="3" t="s">
        <v>30665</v>
      </c>
      <c r="AC2010" s="3" t="s">
        <v>30664</v>
      </c>
      <c r="AE2010" s="3" t="s">
        <v>7678</v>
      </c>
      <c r="AF2010" s="3" t="s">
        <v>7756</v>
      </c>
      <c r="AG2010" s="3" t="s">
        <v>8009</v>
      </c>
      <c r="AH2010" s="3" t="s">
        <v>30663</v>
      </c>
      <c r="AI2010" s="3" t="s">
        <v>8007</v>
      </c>
      <c r="AJ2010" s="3" t="s">
        <v>7697</v>
      </c>
      <c r="AK2010" s="3" t="s">
        <v>8006</v>
      </c>
      <c r="AO2010" s="3" t="s">
        <v>30662</v>
      </c>
      <c r="AQ2010" s="3" t="s">
        <v>30661</v>
      </c>
      <c r="AZ2010" s="3" t="s">
        <v>4034</v>
      </c>
      <c r="BA2010" s="3" t="s">
        <v>30659</v>
      </c>
      <c r="BB2010" s="3" t="s">
        <v>9611</v>
      </c>
      <c r="BD2010" s="3" t="s">
        <v>30</v>
      </c>
      <c r="BE2010" s="3">
        <v>109</v>
      </c>
      <c r="BF2010" s="3" t="s">
        <v>30658</v>
      </c>
      <c r="BG2010" s="3"/>
    </row>
    <row r="2011" spans="1:59" ht="15" x14ac:dyDescent="0.2">
      <c r="A2011" s="3" t="s">
        <v>30655</v>
      </c>
      <c r="B2011" s="3" t="s">
        <v>30653</v>
      </c>
      <c r="C2011" s="4">
        <v>42618.94327546296</v>
      </c>
      <c r="D2011" s="3" t="s">
        <v>7639</v>
      </c>
      <c r="E2011" s="3" t="s">
        <v>30655</v>
      </c>
      <c r="L2011" s="3" t="s">
        <v>30656</v>
      </c>
      <c r="AZ2011" s="3" t="s">
        <v>4420</v>
      </c>
      <c r="BA2011" s="3" t="s">
        <v>30654</v>
      </c>
      <c r="BD2011" s="3" t="s">
        <v>7641</v>
      </c>
      <c r="BG2011" s="3"/>
    </row>
    <row r="2012" spans="1:59" ht="15" x14ac:dyDescent="0.2">
      <c r="A2012" s="3" t="s">
        <v>6720</v>
      </c>
      <c r="B2012" s="3" t="s">
        <v>30651</v>
      </c>
      <c r="C2012" s="4">
        <v>42618.94327546296</v>
      </c>
      <c r="D2012" s="3" t="s">
        <v>7639</v>
      </c>
      <c r="E2012" s="3" t="s">
        <v>30652</v>
      </c>
      <c r="M2012" s="3" t="s">
        <v>39065</v>
      </c>
      <c r="N2012" s="3" t="s">
        <v>42706</v>
      </c>
      <c r="O2012" s="3" t="s">
        <v>25</v>
      </c>
      <c r="AI2012" s="3" t="s">
        <v>29</v>
      </c>
      <c r="AJ2012" s="3" t="s">
        <v>28</v>
      </c>
      <c r="AM2012" s="3" t="s">
        <v>24</v>
      </c>
      <c r="AZ2012" s="3" t="s">
        <v>2409</v>
      </c>
      <c r="BA2012" s="3" t="s">
        <v>2410</v>
      </c>
      <c r="BB2012" s="3" t="s">
        <v>107</v>
      </c>
      <c r="BD2012" s="3" t="s">
        <v>30</v>
      </c>
      <c r="BG2012" s="3"/>
    </row>
    <row r="2013" spans="1:59" ht="15" x14ac:dyDescent="0.2">
      <c r="A2013" s="3" t="s">
        <v>6957</v>
      </c>
      <c r="B2013" s="3" t="s">
        <v>30648</v>
      </c>
      <c r="C2013" s="4">
        <v>42618.94327546296</v>
      </c>
      <c r="D2013" s="3" t="s">
        <v>7639</v>
      </c>
      <c r="E2013" s="3" t="s">
        <v>30650</v>
      </c>
      <c r="M2013" s="3" t="s">
        <v>11180</v>
      </c>
      <c r="N2013" s="3" t="s">
        <v>11175</v>
      </c>
      <c r="O2013" s="3" t="s">
        <v>25</v>
      </c>
      <c r="U2013" s="3" t="s">
        <v>30649</v>
      </c>
      <c r="W2013" s="3" t="s">
        <v>13759</v>
      </c>
      <c r="AI2013" s="3" t="s">
        <v>29</v>
      </c>
      <c r="AJ2013" s="3" t="s">
        <v>28</v>
      </c>
      <c r="AM2013" s="3" t="s">
        <v>24</v>
      </c>
      <c r="AZ2013" s="3" t="s">
        <v>3502</v>
      </c>
      <c r="BA2013" s="3" t="s">
        <v>3503</v>
      </c>
      <c r="BB2013" s="3" t="s">
        <v>3504</v>
      </c>
      <c r="BD2013" s="3" t="s">
        <v>30</v>
      </c>
      <c r="BG2013" s="3"/>
    </row>
    <row r="2014" spans="1:59" ht="15" x14ac:dyDescent="0.2">
      <c r="A2014" s="3" t="s">
        <v>30646</v>
      </c>
      <c r="B2014" s="3" t="s">
        <v>30643</v>
      </c>
      <c r="C2014" s="4">
        <v>42618.94327546296</v>
      </c>
      <c r="D2014" s="3" t="s">
        <v>7639</v>
      </c>
      <c r="E2014" s="3" t="s">
        <v>30646</v>
      </c>
      <c r="L2014" s="3" t="s">
        <v>30647</v>
      </c>
      <c r="AZ2014" s="3" t="s">
        <v>30645</v>
      </c>
      <c r="BA2014" s="3" t="s">
        <v>30644</v>
      </c>
      <c r="BD2014" s="3" t="s">
        <v>7641</v>
      </c>
      <c r="BG2014" s="3"/>
    </row>
    <row r="2015" spans="1:59" ht="15" x14ac:dyDescent="0.2">
      <c r="A2015" s="3" t="s">
        <v>30639</v>
      </c>
      <c r="B2015" s="3" t="s">
        <v>30635</v>
      </c>
      <c r="C2015" s="4">
        <v>42618.94327546296</v>
      </c>
      <c r="D2015" s="3" t="s">
        <v>7639</v>
      </c>
      <c r="E2015" s="3" t="s">
        <v>30642</v>
      </c>
      <c r="N2015" s="3" t="s">
        <v>30434</v>
      </c>
      <c r="U2015" s="3" t="s">
        <v>30641</v>
      </c>
      <c r="W2015" s="3" t="s">
        <v>30640</v>
      </c>
      <c r="AI2015" s="3" t="s">
        <v>29</v>
      </c>
      <c r="AJ2015" s="3" t="s">
        <v>7697</v>
      </c>
      <c r="AM2015" s="3" t="s">
        <v>62</v>
      </c>
      <c r="AZ2015" s="3" t="s">
        <v>30638</v>
      </c>
      <c r="BA2015" s="3" t="s">
        <v>30637</v>
      </c>
      <c r="BB2015" s="3" t="s">
        <v>30636</v>
      </c>
      <c r="BD2015" s="3" t="s">
        <v>30</v>
      </c>
      <c r="BG2015" s="3"/>
    </row>
    <row r="2016" spans="1:59" ht="15" x14ac:dyDescent="0.2">
      <c r="A2016" s="3" t="s">
        <v>30632</v>
      </c>
      <c r="B2016" s="3" t="s">
        <v>30629</v>
      </c>
      <c r="C2016" s="4">
        <v>42618.94327546296</v>
      </c>
      <c r="D2016" s="3" t="s">
        <v>7639</v>
      </c>
      <c r="E2016" s="3" t="s">
        <v>30634</v>
      </c>
      <c r="N2016" s="3" t="s">
        <v>28210</v>
      </c>
      <c r="U2016" s="3" t="s">
        <v>30633</v>
      </c>
      <c r="W2016" s="3" t="s">
        <v>28208</v>
      </c>
      <c r="AI2016" s="3" t="s">
        <v>29</v>
      </c>
      <c r="AJ2016" s="3" t="s">
        <v>7697</v>
      </c>
      <c r="AM2016" s="3" t="s">
        <v>62</v>
      </c>
      <c r="AZ2016" s="3" t="s">
        <v>30631</v>
      </c>
      <c r="BA2016" s="3" t="s">
        <v>30630</v>
      </c>
      <c r="BB2016" s="3" t="s">
        <v>29754</v>
      </c>
      <c r="BD2016" s="3" t="s">
        <v>30</v>
      </c>
      <c r="BG2016" s="3"/>
    </row>
    <row r="2017" spans="1:59" ht="15" x14ac:dyDescent="0.2">
      <c r="A2017" s="3" t="s">
        <v>30627</v>
      </c>
      <c r="B2017" s="3" t="s">
        <v>30624</v>
      </c>
      <c r="C2017" s="4">
        <v>42618.94327546296</v>
      </c>
      <c r="D2017" s="3" t="s">
        <v>7639</v>
      </c>
      <c r="E2017" s="3" t="s">
        <v>30627</v>
      </c>
      <c r="L2017" s="3" t="s">
        <v>30628</v>
      </c>
      <c r="AZ2017" s="3" t="s">
        <v>30626</v>
      </c>
      <c r="BA2017" s="3" t="s">
        <v>30625</v>
      </c>
      <c r="BD2017" s="3" t="s">
        <v>7641</v>
      </c>
      <c r="BG2017" s="3"/>
    </row>
    <row r="2018" spans="1:59" ht="15" x14ac:dyDescent="0.2">
      <c r="A2018" s="3" t="s">
        <v>6983</v>
      </c>
      <c r="B2018" s="3" t="s">
        <v>30622</v>
      </c>
      <c r="C2018" s="4">
        <v>42618.94327546296</v>
      </c>
      <c r="D2018" s="3" t="s">
        <v>7639</v>
      </c>
      <c r="E2018" s="3" t="s">
        <v>30623</v>
      </c>
      <c r="M2018" s="3" t="s">
        <v>39050</v>
      </c>
      <c r="N2018" s="3" t="s">
        <v>42736</v>
      </c>
      <c r="O2018" s="3" t="s">
        <v>25</v>
      </c>
      <c r="AI2018" s="3" t="s">
        <v>29</v>
      </c>
      <c r="AJ2018" s="3" t="s">
        <v>28</v>
      </c>
      <c r="AM2018" s="3" t="s">
        <v>24</v>
      </c>
      <c r="AZ2018" s="3" t="s">
        <v>3616</v>
      </c>
      <c r="BA2018" s="3" t="s">
        <v>3617</v>
      </c>
      <c r="BB2018" s="3" t="s">
        <v>40</v>
      </c>
      <c r="BD2018" s="3" t="s">
        <v>30</v>
      </c>
      <c r="BG2018" s="3"/>
    </row>
    <row r="2019" spans="1:59" ht="15" x14ac:dyDescent="0.2">
      <c r="A2019" s="3" t="s">
        <v>30619</v>
      </c>
      <c r="B2019" s="3" t="s">
        <v>30617</v>
      </c>
      <c r="C2019" s="4">
        <v>42618.94326388889</v>
      </c>
      <c r="D2019" s="3" t="s">
        <v>7639</v>
      </c>
      <c r="E2019" s="3" t="s">
        <v>30621</v>
      </c>
      <c r="N2019" s="3" t="s">
        <v>13039</v>
      </c>
      <c r="U2019" s="3" t="s">
        <v>30620</v>
      </c>
      <c r="W2019" s="3" t="s">
        <v>13037</v>
      </c>
      <c r="AI2019" s="3" t="s">
        <v>29</v>
      </c>
      <c r="AJ2019" s="3" t="s">
        <v>7697</v>
      </c>
      <c r="AM2019" s="3" t="s">
        <v>62</v>
      </c>
      <c r="AZ2019" s="3" t="s">
        <v>30618</v>
      </c>
      <c r="BA2019" s="3" t="s">
        <v>28770</v>
      </c>
      <c r="BB2019" s="3" t="s">
        <v>15423</v>
      </c>
      <c r="BD2019" s="3" t="s">
        <v>30</v>
      </c>
      <c r="BG2019" s="3"/>
    </row>
    <row r="2020" spans="1:59" ht="15" x14ac:dyDescent="0.2">
      <c r="A2020" s="3" t="s">
        <v>30615</v>
      </c>
      <c r="B2020" s="3" t="s">
        <v>30613</v>
      </c>
      <c r="C2020" s="4">
        <v>42618.94326388889</v>
      </c>
      <c r="D2020" s="3" t="s">
        <v>7639</v>
      </c>
      <c r="E2020" s="3" t="s">
        <v>30615</v>
      </c>
      <c r="L2020" s="3" t="s">
        <v>30616</v>
      </c>
      <c r="AZ2020" s="3" t="s">
        <v>30614</v>
      </c>
      <c r="BA2020" s="3" t="s">
        <v>15062</v>
      </c>
      <c r="BD2020" s="3" t="s">
        <v>7641</v>
      </c>
      <c r="BG2020" s="3"/>
    </row>
    <row r="2021" spans="1:59" ht="15" x14ac:dyDescent="0.2">
      <c r="A2021" s="3" t="s">
        <v>30611</v>
      </c>
      <c r="B2021" s="3" t="s">
        <v>30608</v>
      </c>
      <c r="C2021" s="4">
        <v>42618.94326388889</v>
      </c>
      <c r="D2021" s="3" t="s">
        <v>7639</v>
      </c>
      <c r="E2021" s="3" t="s">
        <v>30611</v>
      </c>
      <c r="L2021" s="3" t="s">
        <v>30612</v>
      </c>
      <c r="AZ2021" s="3" t="s">
        <v>30610</v>
      </c>
      <c r="BA2021" s="3" t="s">
        <v>30609</v>
      </c>
      <c r="BD2021" s="3" t="s">
        <v>7641</v>
      </c>
      <c r="BG2021" s="3"/>
    </row>
    <row r="2022" spans="1:59" ht="15" x14ac:dyDescent="0.2">
      <c r="A2022" s="3" t="s">
        <v>30604</v>
      </c>
      <c r="B2022" s="3" t="s">
        <v>30601</v>
      </c>
      <c r="C2022" s="4">
        <v>42618.94326388889</v>
      </c>
      <c r="D2022" s="3" t="s">
        <v>7639</v>
      </c>
      <c r="E2022" s="3" t="s">
        <v>30607</v>
      </c>
      <c r="N2022" s="3" t="s">
        <v>30434</v>
      </c>
      <c r="U2022" s="3" t="s">
        <v>30606</v>
      </c>
      <c r="W2022" s="3" t="s">
        <v>30605</v>
      </c>
      <c r="AI2022" s="3" t="s">
        <v>29</v>
      </c>
      <c r="AJ2022" s="3" t="s">
        <v>7697</v>
      </c>
      <c r="AM2022" s="3" t="s">
        <v>62</v>
      </c>
      <c r="AZ2022" s="3" t="s">
        <v>30603</v>
      </c>
      <c r="BA2022" s="3" t="s">
        <v>28691</v>
      </c>
      <c r="BB2022" s="3" t="s">
        <v>30602</v>
      </c>
      <c r="BD2022" s="3" t="s">
        <v>30</v>
      </c>
      <c r="BG2022" s="3"/>
    </row>
    <row r="2023" spans="1:59" ht="15" x14ac:dyDescent="0.2">
      <c r="A2023" s="3" t="s">
        <v>30599</v>
      </c>
      <c r="B2023" s="3" t="s">
        <v>30598</v>
      </c>
      <c r="C2023" s="4">
        <v>42618.94326388889</v>
      </c>
      <c r="D2023" s="3" t="s">
        <v>7639</v>
      </c>
      <c r="E2023" s="3" t="s">
        <v>30599</v>
      </c>
      <c r="L2023" s="3" t="s">
        <v>30600</v>
      </c>
      <c r="AZ2023" s="3" t="s">
        <v>2924</v>
      </c>
      <c r="BA2023" s="3" t="s">
        <v>12127</v>
      </c>
      <c r="BD2023" s="3" t="s">
        <v>7641</v>
      </c>
      <c r="BG2023" s="3"/>
    </row>
    <row r="2024" spans="1:59" ht="15" x14ac:dyDescent="0.2">
      <c r="A2024" s="3" t="s">
        <v>30595</v>
      </c>
      <c r="B2024" s="3" t="s">
        <v>30592</v>
      </c>
      <c r="C2024" s="4">
        <v>42618.94326388889</v>
      </c>
      <c r="D2024" s="3" t="s">
        <v>7639</v>
      </c>
      <c r="E2024" s="3" t="s">
        <v>30597</v>
      </c>
      <c r="N2024" s="3" t="s">
        <v>28210</v>
      </c>
      <c r="U2024" s="3" t="s">
        <v>30596</v>
      </c>
      <c r="W2024" s="3" t="s">
        <v>29969</v>
      </c>
      <c r="AI2024" s="3" t="s">
        <v>29</v>
      </c>
      <c r="AJ2024" s="3" t="s">
        <v>7697</v>
      </c>
      <c r="AM2024" s="3" t="s">
        <v>62</v>
      </c>
      <c r="AZ2024" s="3" t="s">
        <v>2921</v>
      </c>
      <c r="BA2024" s="3" t="s">
        <v>30594</v>
      </c>
      <c r="BB2024" s="3" t="s">
        <v>30593</v>
      </c>
      <c r="BD2024" s="3" t="s">
        <v>30</v>
      </c>
      <c r="BG2024" s="3"/>
    </row>
    <row r="2025" spans="1:59" ht="15" x14ac:dyDescent="0.2">
      <c r="A2025" s="3" t="s">
        <v>7064</v>
      </c>
      <c r="B2025" s="3" t="s">
        <v>30589</v>
      </c>
      <c r="C2025" s="4">
        <v>42618.94326388889</v>
      </c>
      <c r="D2025" s="3" t="s">
        <v>7639</v>
      </c>
      <c r="E2025" s="3" t="s">
        <v>30591</v>
      </c>
      <c r="L2025" s="3" t="s">
        <v>29816</v>
      </c>
      <c r="N2025" s="3" t="s">
        <v>177</v>
      </c>
      <c r="O2025" s="3" t="s">
        <v>25</v>
      </c>
      <c r="U2025" s="3" t="s">
        <v>30590</v>
      </c>
      <c r="AI2025" s="3" t="s">
        <v>29</v>
      </c>
      <c r="AJ2025" s="3" t="s">
        <v>28</v>
      </c>
      <c r="AM2025" s="3" t="s">
        <v>62</v>
      </c>
      <c r="AN2025" s="3" t="s">
        <v>7629</v>
      </c>
      <c r="AZ2025" s="3" t="s">
        <v>3963</v>
      </c>
      <c r="BA2025" s="3" t="s">
        <v>3964</v>
      </c>
      <c r="BB2025" s="3" t="s">
        <v>1483</v>
      </c>
      <c r="BD2025" s="3" t="s">
        <v>30</v>
      </c>
      <c r="BG2025" s="3"/>
    </row>
    <row r="2026" spans="1:59" ht="15" x14ac:dyDescent="0.2">
      <c r="A2026" s="3" t="s">
        <v>30587</v>
      </c>
      <c r="B2026" s="3" t="s">
        <v>30585</v>
      </c>
      <c r="C2026" s="4">
        <v>42618.94326388889</v>
      </c>
      <c r="D2026" s="3" t="s">
        <v>7639</v>
      </c>
      <c r="E2026" s="3" t="s">
        <v>30588</v>
      </c>
      <c r="M2026" s="3" t="s">
        <v>8363</v>
      </c>
      <c r="N2026" s="3" t="s">
        <v>8359</v>
      </c>
      <c r="W2026" s="3" t="s">
        <v>14396</v>
      </c>
      <c r="AC2026" s="3" t="s">
        <v>7775</v>
      </c>
      <c r="AI2026" s="3" t="s">
        <v>29</v>
      </c>
      <c r="AJ2026" s="3" t="s">
        <v>7632</v>
      </c>
      <c r="AM2026" s="3" t="s">
        <v>24</v>
      </c>
      <c r="AZ2026" s="3" t="s">
        <v>6029</v>
      </c>
      <c r="BA2026" s="3" t="s">
        <v>30586</v>
      </c>
      <c r="BB2026" s="3" t="s">
        <v>7771</v>
      </c>
      <c r="BD2026" s="3" t="s">
        <v>30</v>
      </c>
      <c r="BG2026" s="3"/>
    </row>
    <row r="2027" spans="1:59" ht="15" x14ac:dyDescent="0.2">
      <c r="A2027" s="3" t="s">
        <v>30582</v>
      </c>
      <c r="B2027" s="3" t="s">
        <v>30580</v>
      </c>
      <c r="C2027" s="4">
        <v>42618.94326388889</v>
      </c>
      <c r="D2027" s="3" t="s">
        <v>7639</v>
      </c>
      <c r="E2027" s="3" t="s">
        <v>30584</v>
      </c>
      <c r="N2027" s="3" t="s">
        <v>30110</v>
      </c>
      <c r="U2027" s="3" t="s">
        <v>30583</v>
      </c>
      <c r="W2027" s="3" t="s">
        <v>30108</v>
      </c>
      <c r="AI2027" s="3" t="s">
        <v>29</v>
      </c>
      <c r="AJ2027" s="3" t="s">
        <v>7697</v>
      </c>
      <c r="AM2027" s="3" t="s">
        <v>62</v>
      </c>
      <c r="AZ2027" s="3" t="s">
        <v>30581</v>
      </c>
      <c r="BA2027" s="3" t="s">
        <v>6153</v>
      </c>
      <c r="BB2027" s="3" t="s">
        <v>713</v>
      </c>
      <c r="BD2027" s="3" t="s">
        <v>30</v>
      </c>
      <c r="BG2027" s="3"/>
    </row>
    <row r="2028" spans="1:59" ht="15" x14ac:dyDescent="0.2">
      <c r="A2028" s="3" t="s">
        <v>30576</v>
      </c>
      <c r="B2028" s="3" t="s">
        <v>30573</v>
      </c>
      <c r="C2028" s="4">
        <v>42618.94326388889</v>
      </c>
      <c r="D2028" s="3" t="s">
        <v>7639</v>
      </c>
      <c r="E2028" s="3" t="s">
        <v>30579</v>
      </c>
      <c r="M2028" s="3" t="s">
        <v>15404</v>
      </c>
      <c r="N2028" s="3" t="s">
        <v>15400</v>
      </c>
      <c r="O2028" s="3" t="s">
        <v>8540</v>
      </c>
      <c r="U2028" s="3" t="s">
        <v>30578</v>
      </c>
      <c r="W2028" s="3" t="s">
        <v>30577</v>
      </c>
      <c r="AI2028" s="3" t="s">
        <v>29</v>
      </c>
      <c r="AJ2028" s="3" t="s">
        <v>7697</v>
      </c>
      <c r="AM2028" s="3" t="s">
        <v>24</v>
      </c>
      <c r="AZ2028" s="3" t="s">
        <v>30575</v>
      </c>
      <c r="BA2028" s="3" t="s">
        <v>30574</v>
      </c>
      <c r="BB2028" s="3" t="s">
        <v>16128</v>
      </c>
      <c r="BD2028" s="3" t="s">
        <v>30</v>
      </c>
      <c r="BG2028" s="3"/>
    </row>
    <row r="2029" spans="1:59" ht="15" x14ac:dyDescent="0.2">
      <c r="A2029" s="3" t="s">
        <v>30569</v>
      </c>
      <c r="B2029" s="3" t="s">
        <v>30566</v>
      </c>
      <c r="C2029" s="4">
        <v>42618.943252314813</v>
      </c>
      <c r="D2029" s="3" t="s">
        <v>7639</v>
      </c>
      <c r="E2029" s="3" t="s">
        <v>30572</v>
      </c>
      <c r="N2029" s="3" t="s">
        <v>30434</v>
      </c>
      <c r="U2029" s="3" t="s">
        <v>30571</v>
      </c>
      <c r="W2029" s="3" t="s">
        <v>30570</v>
      </c>
      <c r="AI2029" s="3" t="s">
        <v>29</v>
      </c>
      <c r="AJ2029" s="3" t="s">
        <v>7697</v>
      </c>
      <c r="AM2029" s="3" t="s">
        <v>62</v>
      </c>
      <c r="AZ2029" s="3" t="s">
        <v>2358</v>
      </c>
      <c r="BA2029" s="3" t="s">
        <v>30568</v>
      </c>
      <c r="BB2029" s="3" t="s">
        <v>30567</v>
      </c>
      <c r="BD2029" s="3" t="s">
        <v>30</v>
      </c>
      <c r="BG2029" s="3"/>
    </row>
    <row r="2030" spans="1:59" ht="15" x14ac:dyDescent="0.2">
      <c r="A2030" s="3" t="s">
        <v>30564</v>
      </c>
      <c r="B2030" s="3" t="s">
        <v>30562</v>
      </c>
      <c r="C2030" s="4">
        <v>42618.943252314813</v>
      </c>
      <c r="D2030" s="3" t="s">
        <v>7639</v>
      </c>
      <c r="E2030" s="3" t="s">
        <v>30564</v>
      </c>
      <c r="L2030" s="3" t="s">
        <v>30565</v>
      </c>
      <c r="AZ2030" s="3" t="s">
        <v>3091</v>
      </c>
      <c r="BA2030" s="3" t="s">
        <v>30563</v>
      </c>
      <c r="BD2030" s="3" t="s">
        <v>7641</v>
      </c>
      <c r="BG2030" s="3"/>
    </row>
    <row r="2031" spans="1:59" ht="15" x14ac:dyDescent="0.2">
      <c r="A2031" s="3" t="s">
        <v>30560</v>
      </c>
      <c r="B2031" s="3" t="s">
        <v>30559</v>
      </c>
      <c r="C2031" s="4">
        <v>42618.943252314813</v>
      </c>
      <c r="D2031" s="3" t="s">
        <v>7639</v>
      </c>
      <c r="E2031" s="3" t="s">
        <v>30560</v>
      </c>
      <c r="L2031" s="3" t="s">
        <v>30561</v>
      </c>
      <c r="AZ2031" s="3" t="s">
        <v>14234</v>
      </c>
      <c r="BA2031" s="3" t="s">
        <v>29728</v>
      </c>
      <c r="BD2031" s="3" t="s">
        <v>7641</v>
      </c>
      <c r="BG2031" s="3"/>
    </row>
    <row r="2032" spans="1:59" ht="15" x14ac:dyDescent="0.2">
      <c r="A2032" s="3" t="s">
        <v>30557</v>
      </c>
      <c r="B2032" s="3" t="s">
        <v>30555</v>
      </c>
      <c r="C2032" s="4">
        <v>42618.943252314813</v>
      </c>
      <c r="D2032" s="3" t="s">
        <v>7639</v>
      </c>
      <c r="E2032" s="3" t="s">
        <v>30557</v>
      </c>
      <c r="L2032" s="3" t="s">
        <v>30558</v>
      </c>
      <c r="AZ2032" s="3" t="s">
        <v>30556</v>
      </c>
      <c r="BA2032" s="3" t="s">
        <v>10336</v>
      </c>
      <c r="BD2032" s="3" t="s">
        <v>7641</v>
      </c>
      <c r="BG2032" s="3"/>
    </row>
    <row r="2033" spans="1:59" ht="15" x14ac:dyDescent="0.2">
      <c r="A2033" s="3" t="s">
        <v>30551</v>
      </c>
      <c r="B2033" s="3" t="s">
        <v>30549</v>
      </c>
      <c r="C2033" s="4">
        <v>42618.943252314813</v>
      </c>
      <c r="D2033" s="3" t="s">
        <v>7639</v>
      </c>
      <c r="E2033" s="3" t="s">
        <v>30554</v>
      </c>
      <c r="N2033" s="3" t="s">
        <v>30110</v>
      </c>
      <c r="U2033" s="3" t="s">
        <v>30553</v>
      </c>
      <c r="W2033" s="3" t="s">
        <v>30552</v>
      </c>
      <c r="AI2033" s="3" t="s">
        <v>29</v>
      </c>
      <c r="AJ2033" s="3" t="s">
        <v>7697</v>
      </c>
      <c r="AM2033" s="3" t="s">
        <v>62</v>
      </c>
      <c r="AZ2033" s="3" t="s">
        <v>4234</v>
      </c>
      <c r="BA2033" s="3" t="s">
        <v>5683</v>
      </c>
      <c r="BB2033" s="3" t="s">
        <v>30550</v>
      </c>
      <c r="BD2033" s="3" t="s">
        <v>30</v>
      </c>
      <c r="BG2033" s="3"/>
    </row>
    <row r="2034" spans="1:59" ht="15" x14ac:dyDescent="0.2">
      <c r="A2034" s="3" t="s">
        <v>30548</v>
      </c>
      <c r="B2034" s="3" t="s">
        <v>30545</v>
      </c>
      <c r="C2034" s="4">
        <v>42618.943252314813</v>
      </c>
      <c r="D2034" s="3" t="s">
        <v>7639</v>
      </c>
      <c r="E2034" s="3" t="s">
        <v>30548</v>
      </c>
      <c r="L2034" s="3" t="s">
        <v>30439</v>
      </c>
      <c r="AZ2034" s="3" t="s">
        <v>30547</v>
      </c>
      <c r="BA2034" s="3" t="s">
        <v>30546</v>
      </c>
      <c r="BD2034" s="3" t="s">
        <v>7641</v>
      </c>
      <c r="BG2034" s="3"/>
    </row>
    <row r="2035" spans="1:59" ht="15" x14ac:dyDescent="0.2">
      <c r="A2035" s="3" t="s">
        <v>30543</v>
      </c>
      <c r="B2035" s="3" t="s">
        <v>30540</v>
      </c>
      <c r="C2035" s="4">
        <v>42618.943252314813</v>
      </c>
      <c r="D2035" s="3" t="s">
        <v>7639</v>
      </c>
      <c r="E2035" s="3" t="s">
        <v>30543</v>
      </c>
      <c r="L2035" s="3" t="s">
        <v>30544</v>
      </c>
      <c r="AZ2035" s="3" t="s">
        <v>30542</v>
      </c>
      <c r="BA2035" s="3" t="s">
        <v>30541</v>
      </c>
      <c r="BD2035" s="3" t="s">
        <v>7641</v>
      </c>
      <c r="BG2035" s="3"/>
    </row>
    <row r="2036" spans="1:59" ht="15" x14ac:dyDescent="0.2">
      <c r="A2036" s="3" t="s">
        <v>30537</v>
      </c>
      <c r="B2036" s="3" t="s">
        <v>30535</v>
      </c>
      <c r="C2036" s="4">
        <v>42618.943252314813</v>
      </c>
      <c r="D2036" s="3" t="s">
        <v>7639</v>
      </c>
      <c r="E2036" s="3" t="s">
        <v>30539</v>
      </c>
      <c r="M2036" s="3" t="s">
        <v>15404</v>
      </c>
      <c r="N2036" s="3" t="s">
        <v>15400</v>
      </c>
      <c r="O2036" s="3" t="s">
        <v>25</v>
      </c>
      <c r="U2036" s="3" t="s">
        <v>30538</v>
      </c>
      <c r="W2036" s="3" t="s">
        <v>24469</v>
      </c>
      <c r="AI2036" s="3" t="s">
        <v>29</v>
      </c>
      <c r="AJ2036" s="3" t="s">
        <v>7697</v>
      </c>
      <c r="AM2036" s="3" t="s">
        <v>24</v>
      </c>
      <c r="AZ2036" s="3" t="s">
        <v>30536</v>
      </c>
      <c r="BA2036" s="3" t="s">
        <v>29549</v>
      </c>
      <c r="BB2036" s="3" t="s">
        <v>7889</v>
      </c>
      <c r="BD2036" s="3" t="s">
        <v>30</v>
      </c>
      <c r="BG2036" s="3"/>
    </row>
    <row r="2037" spans="1:59" ht="15" x14ac:dyDescent="0.2">
      <c r="A2037" s="3" t="s">
        <v>30533</v>
      </c>
      <c r="B2037" s="3" t="s">
        <v>30532</v>
      </c>
      <c r="C2037" s="4">
        <v>42618.943252314813</v>
      </c>
      <c r="D2037" s="3" t="s">
        <v>7639</v>
      </c>
      <c r="E2037" s="3" t="s">
        <v>30533</v>
      </c>
      <c r="L2037" s="3" t="s">
        <v>30534</v>
      </c>
      <c r="AZ2037" s="3" t="s">
        <v>1644</v>
      </c>
      <c r="BA2037" s="3" t="s">
        <v>24980</v>
      </c>
      <c r="BD2037" s="3" t="s">
        <v>7641</v>
      </c>
      <c r="BG2037" s="3"/>
    </row>
    <row r="2038" spans="1:59" ht="15" x14ac:dyDescent="0.2">
      <c r="A2038" s="3" t="s">
        <v>30531</v>
      </c>
      <c r="B2038" s="3" t="s">
        <v>30530</v>
      </c>
      <c r="C2038" s="4">
        <v>42618.943252314813</v>
      </c>
      <c r="D2038" s="3" t="s">
        <v>7639</v>
      </c>
      <c r="E2038" s="3" t="s">
        <v>30531</v>
      </c>
      <c r="L2038" s="3" t="s">
        <v>26586</v>
      </c>
      <c r="AZ2038" s="3" t="s">
        <v>2141</v>
      </c>
      <c r="BA2038" s="3" t="s">
        <v>3605</v>
      </c>
      <c r="BD2038" s="3" t="s">
        <v>7641</v>
      </c>
      <c r="BG2038" s="3"/>
    </row>
    <row r="2039" spans="1:59" ht="15" x14ac:dyDescent="0.2">
      <c r="A2039" s="3" t="s">
        <v>30528</v>
      </c>
      <c r="B2039" s="3" t="s">
        <v>30525</v>
      </c>
      <c r="C2039" s="4">
        <v>42618.943252314813</v>
      </c>
      <c r="D2039" s="3" t="s">
        <v>7639</v>
      </c>
      <c r="E2039" s="3" t="s">
        <v>30528</v>
      </c>
      <c r="L2039" s="3" t="s">
        <v>30529</v>
      </c>
      <c r="AZ2039" s="3" t="s">
        <v>30527</v>
      </c>
      <c r="BA2039" s="3" t="s">
        <v>30526</v>
      </c>
      <c r="BD2039" s="3" t="s">
        <v>7641</v>
      </c>
      <c r="BG2039" s="3"/>
    </row>
    <row r="2040" spans="1:59" ht="15" x14ac:dyDescent="0.2">
      <c r="A2040" s="3" t="s">
        <v>30523</v>
      </c>
      <c r="B2040" s="3" t="s">
        <v>30521</v>
      </c>
      <c r="C2040" s="4">
        <v>42618.943252314813</v>
      </c>
      <c r="D2040" s="3" t="s">
        <v>7639</v>
      </c>
      <c r="E2040" s="3" t="s">
        <v>30523</v>
      </c>
      <c r="L2040" s="3" t="s">
        <v>30524</v>
      </c>
      <c r="AZ2040" s="3" t="s">
        <v>30522</v>
      </c>
      <c r="BA2040" s="3" t="s">
        <v>5372</v>
      </c>
      <c r="BD2040" s="3" t="s">
        <v>7641</v>
      </c>
      <c r="BG2040" s="3"/>
    </row>
    <row r="2041" spans="1:59" ht="15" x14ac:dyDescent="0.2">
      <c r="A2041" s="3" t="s">
        <v>6433</v>
      </c>
      <c r="B2041" s="3" t="s">
        <v>30519</v>
      </c>
      <c r="C2041" s="4">
        <v>42618.943252314813</v>
      </c>
      <c r="D2041" s="3" t="s">
        <v>7639</v>
      </c>
      <c r="E2041" s="3" t="s">
        <v>30520</v>
      </c>
      <c r="N2041" s="3" t="s">
        <v>983</v>
      </c>
      <c r="AI2041" s="3" t="s">
        <v>29</v>
      </c>
      <c r="AJ2041" s="3" t="s">
        <v>28</v>
      </c>
      <c r="AM2041" s="3" t="s">
        <v>62</v>
      </c>
      <c r="AZ2041" s="3" t="s">
        <v>981</v>
      </c>
      <c r="BA2041" s="3" t="s">
        <v>976</v>
      </c>
      <c r="BB2041" s="3" t="s">
        <v>982</v>
      </c>
      <c r="BD2041" s="3" t="s">
        <v>30</v>
      </c>
      <c r="BG2041" s="3"/>
    </row>
    <row r="2042" spans="1:59" ht="15" x14ac:dyDescent="0.2">
      <c r="A2042" s="3" t="s">
        <v>30517</v>
      </c>
      <c r="B2042" s="3" t="s">
        <v>30514</v>
      </c>
      <c r="C2042" s="4">
        <v>42618.943240740737</v>
      </c>
      <c r="D2042" s="3" t="s">
        <v>7639</v>
      </c>
      <c r="E2042" s="3" t="s">
        <v>30517</v>
      </c>
      <c r="L2042" s="3" t="s">
        <v>30518</v>
      </c>
      <c r="AZ2042" s="3" t="s">
        <v>30516</v>
      </c>
      <c r="BA2042" s="3" t="s">
        <v>30515</v>
      </c>
      <c r="BD2042" s="3" t="s">
        <v>7641</v>
      </c>
      <c r="BG2042" s="3"/>
    </row>
    <row r="2043" spans="1:59" ht="15" x14ac:dyDescent="0.2">
      <c r="A2043" s="3" t="s">
        <v>30513</v>
      </c>
      <c r="B2043" s="3" t="s">
        <v>30512</v>
      </c>
      <c r="C2043" s="4">
        <v>42618.943240740737</v>
      </c>
      <c r="D2043" s="3" t="s">
        <v>7639</v>
      </c>
      <c r="E2043" s="3" t="s">
        <v>30513</v>
      </c>
      <c r="L2043" s="3" t="s">
        <v>30439</v>
      </c>
      <c r="AZ2043" s="3" t="s">
        <v>7859</v>
      </c>
      <c r="BA2043" s="3" t="s">
        <v>5793</v>
      </c>
      <c r="BD2043" s="3" t="s">
        <v>7641</v>
      </c>
      <c r="BG2043" s="3"/>
    </row>
    <row r="2044" spans="1:59" ht="15" x14ac:dyDescent="0.2">
      <c r="A2044" s="3" t="s">
        <v>30509</v>
      </c>
      <c r="B2044" s="3" t="s">
        <v>30508</v>
      </c>
      <c r="C2044" s="4">
        <v>42618.943240740737</v>
      </c>
      <c r="D2044" s="3" t="s">
        <v>7639</v>
      </c>
      <c r="E2044" s="3" t="s">
        <v>30511</v>
      </c>
      <c r="M2044" s="3" t="s">
        <v>22916</v>
      </c>
      <c r="N2044" s="3" t="s">
        <v>22912</v>
      </c>
      <c r="O2044" s="3" t="s">
        <v>25</v>
      </c>
      <c r="U2044" s="3" t="s">
        <v>30510</v>
      </c>
      <c r="W2044" s="3" t="s">
        <v>24446</v>
      </c>
      <c r="AI2044" s="3" t="s">
        <v>29</v>
      </c>
      <c r="AJ2044" s="3" t="s">
        <v>7697</v>
      </c>
      <c r="AM2044" s="3" t="s">
        <v>24</v>
      </c>
      <c r="AN2044" s="3" t="s">
        <v>7629</v>
      </c>
      <c r="AZ2044" s="3" t="s">
        <v>182</v>
      </c>
      <c r="BA2044" s="3" t="s">
        <v>4748</v>
      </c>
      <c r="BB2044" s="3" t="s">
        <v>643</v>
      </c>
      <c r="BD2044" s="3" t="s">
        <v>30</v>
      </c>
      <c r="BG2044" s="3"/>
    </row>
    <row r="2045" spans="1:59" ht="15" x14ac:dyDescent="0.2">
      <c r="A2045" s="3" t="s">
        <v>30494</v>
      </c>
      <c r="B2045" s="3" t="s">
        <v>30492</v>
      </c>
      <c r="C2045" s="4">
        <v>42618.943240740737</v>
      </c>
      <c r="D2045" s="3" t="s">
        <v>7639</v>
      </c>
      <c r="E2045" s="3" t="s">
        <v>15628</v>
      </c>
      <c r="F2045" s="3" t="s">
        <v>30507</v>
      </c>
      <c r="G2045" s="3" t="s">
        <v>30506</v>
      </c>
      <c r="H2045" s="3" t="s">
        <v>8057</v>
      </c>
      <c r="I2045" s="3" t="s">
        <v>9242</v>
      </c>
      <c r="J2045" s="3" t="s">
        <v>12303</v>
      </c>
      <c r="L2045" s="3" t="s">
        <v>30505</v>
      </c>
      <c r="N2045" s="3" t="s">
        <v>15627</v>
      </c>
      <c r="P2045" s="3" t="s">
        <v>30504</v>
      </c>
      <c r="Q2045" s="3" t="s">
        <v>9109</v>
      </c>
      <c r="T2045" s="3" t="s">
        <v>30503</v>
      </c>
      <c r="U2045" s="3" t="s">
        <v>30502</v>
      </c>
      <c r="W2045" s="3" t="s">
        <v>30501</v>
      </c>
      <c r="X2045" s="3" t="s">
        <v>30500</v>
      </c>
      <c r="Y2045" s="3" t="s">
        <v>30499</v>
      </c>
      <c r="AB2045" s="3" t="s">
        <v>30498</v>
      </c>
      <c r="AC2045" s="3" t="s">
        <v>30497</v>
      </c>
      <c r="AE2045" s="3" t="s">
        <v>7671</v>
      </c>
      <c r="AF2045" s="3" t="s">
        <v>7756</v>
      </c>
      <c r="AG2045" s="3" t="s">
        <v>8009</v>
      </c>
      <c r="AH2045" s="3" t="s">
        <v>30496</v>
      </c>
      <c r="AI2045" s="3" t="s">
        <v>8007</v>
      </c>
      <c r="AJ2045" s="3" t="s">
        <v>7697</v>
      </c>
      <c r="AK2045" s="3" t="s">
        <v>8006</v>
      </c>
      <c r="AO2045" s="3" t="s">
        <v>22900</v>
      </c>
      <c r="AQ2045" s="3" t="s">
        <v>30495</v>
      </c>
      <c r="AZ2045" s="3" t="s">
        <v>4302</v>
      </c>
      <c r="BA2045" s="3" t="s">
        <v>25139</v>
      </c>
      <c r="BB2045" s="3" t="s">
        <v>9611</v>
      </c>
      <c r="BD2045" s="3" t="s">
        <v>30</v>
      </c>
      <c r="BE2045" s="3">
        <v>121</v>
      </c>
      <c r="BF2045" s="3" t="s">
        <v>30493</v>
      </c>
      <c r="BG2045" s="3"/>
    </row>
    <row r="2046" spans="1:59" ht="15" x14ac:dyDescent="0.2">
      <c r="A2046" s="3" t="s">
        <v>30490</v>
      </c>
      <c r="B2046" s="3" t="s">
        <v>30487</v>
      </c>
      <c r="C2046" s="4">
        <v>42618.943240740737</v>
      </c>
      <c r="D2046" s="3" t="s">
        <v>7639</v>
      </c>
      <c r="E2046" s="3" t="s">
        <v>30490</v>
      </c>
      <c r="L2046" s="3" t="s">
        <v>30491</v>
      </c>
      <c r="AZ2046" s="3" t="s">
        <v>30489</v>
      </c>
      <c r="BA2046" s="3" t="s">
        <v>30488</v>
      </c>
      <c r="BD2046" s="3" t="s">
        <v>7641</v>
      </c>
      <c r="BG2046" s="3"/>
    </row>
    <row r="2047" spans="1:59" ht="15" x14ac:dyDescent="0.2">
      <c r="A2047" s="3" t="s">
        <v>30486</v>
      </c>
      <c r="B2047" s="3" t="s">
        <v>30484</v>
      </c>
      <c r="C2047" s="4">
        <v>42618.943240740737</v>
      </c>
      <c r="D2047" s="3" t="s">
        <v>7639</v>
      </c>
      <c r="E2047" s="3" t="s">
        <v>30486</v>
      </c>
      <c r="L2047" s="3" t="s">
        <v>29373</v>
      </c>
      <c r="AZ2047" s="3" t="s">
        <v>30485</v>
      </c>
      <c r="BA2047" s="3" t="s">
        <v>3206</v>
      </c>
      <c r="BD2047" s="3" t="s">
        <v>7641</v>
      </c>
      <c r="BG2047" s="3"/>
    </row>
    <row r="2048" spans="1:59" ht="15" x14ac:dyDescent="0.2">
      <c r="A2048" s="3" t="s">
        <v>30480</v>
      </c>
      <c r="B2048" s="3" t="s">
        <v>30477</v>
      </c>
      <c r="C2048" s="4">
        <v>42618.943240740737</v>
      </c>
      <c r="D2048" s="3" t="s">
        <v>7639</v>
      </c>
      <c r="E2048" s="3" t="s">
        <v>30483</v>
      </c>
      <c r="N2048" s="3" t="s">
        <v>30434</v>
      </c>
      <c r="U2048" s="3" t="s">
        <v>30482</v>
      </c>
      <c r="W2048" s="3" t="s">
        <v>30481</v>
      </c>
      <c r="AI2048" s="3" t="s">
        <v>29</v>
      </c>
      <c r="AJ2048" s="3" t="s">
        <v>7697</v>
      </c>
      <c r="AM2048" s="3" t="s">
        <v>62</v>
      </c>
      <c r="AZ2048" s="3" t="s">
        <v>4471</v>
      </c>
      <c r="BA2048" s="3" t="s">
        <v>30479</v>
      </c>
      <c r="BB2048" s="3" t="s">
        <v>30478</v>
      </c>
      <c r="BD2048" s="3" t="s">
        <v>30</v>
      </c>
      <c r="BG2048" s="3"/>
    </row>
    <row r="2049" spans="1:59" ht="15" x14ac:dyDescent="0.2">
      <c r="A2049" s="3" t="s">
        <v>30474</v>
      </c>
      <c r="B2049" s="3" t="s">
        <v>30472</v>
      </c>
      <c r="C2049" s="4">
        <v>42618.943240740737</v>
      </c>
      <c r="D2049" s="3" t="s">
        <v>7639</v>
      </c>
      <c r="E2049" s="3" t="s">
        <v>30476</v>
      </c>
      <c r="N2049" s="3" t="s">
        <v>30110</v>
      </c>
      <c r="U2049" s="3" t="s">
        <v>30475</v>
      </c>
      <c r="W2049" s="3" t="s">
        <v>30108</v>
      </c>
      <c r="AI2049" s="3" t="s">
        <v>29</v>
      </c>
      <c r="AJ2049" s="3" t="s">
        <v>7697</v>
      </c>
      <c r="AM2049" s="3" t="s">
        <v>62</v>
      </c>
      <c r="AZ2049" s="3" t="s">
        <v>2024</v>
      </c>
      <c r="BA2049" s="3" t="s">
        <v>30473</v>
      </c>
      <c r="BB2049" s="3" t="s">
        <v>713</v>
      </c>
      <c r="BD2049" s="3" t="s">
        <v>30</v>
      </c>
      <c r="BG2049" s="3"/>
    </row>
    <row r="2050" spans="1:59" ht="15" x14ac:dyDescent="0.2">
      <c r="A2050" s="3" t="s">
        <v>7408</v>
      </c>
      <c r="B2050" s="3" t="s">
        <v>30470</v>
      </c>
      <c r="C2050" s="4">
        <v>42618.943240740737</v>
      </c>
      <c r="D2050" s="3" t="s">
        <v>7639</v>
      </c>
      <c r="E2050" s="3" t="s">
        <v>30471</v>
      </c>
      <c r="N2050" s="3" t="s">
        <v>983</v>
      </c>
      <c r="AI2050" s="3" t="s">
        <v>29</v>
      </c>
      <c r="AJ2050" s="3" t="s">
        <v>28</v>
      </c>
      <c r="AM2050" s="3" t="s">
        <v>62</v>
      </c>
      <c r="AZ2050" s="3" t="s">
        <v>5416</v>
      </c>
      <c r="BA2050" s="3" t="s">
        <v>5417</v>
      </c>
      <c r="BB2050" s="3" t="s">
        <v>5418</v>
      </c>
      <c r="BD2050" s="3" t="s">
        <v>30</v>
      </c>
      <c r="BG2050" s="3"/>
    </row>
    <row r="2051" spans="1:59" ht="15" x14ac:dyDescent="0.2">
      <c r="A2051" s="3" t="s">
        <v>30468</v>
      </c>
      <c r="B2051" s="3" t="s">
        <v>30466</v>
      </c>
      <c r="C2051" s="4">
        <v>42618.943240740737</v>
      </c>
      <c r="D2051" s="3" t="s">
        <v>7639</v>
      </c>
      <c r="E2051" s="3" t="s">
        <v>30468</v>
      </c>
      <c r="L2051" s="3" t="s">
        <v>30469</v>
      </c>
      <c r="AZ2051" s="3" t="s">
        <v>11771</v>
      </c>
      <c r="BA2051" s="3" t="s">
        <v>30467</v>
      </c>
      <c r="BD2051" s="3" t="s">
        <v>7641</v>
      </c>
      <c r="BG2051" s="3"/>
    </row>
    <row r="2052" spans="1:59" ht="15" x14ac:dyDescent="0.2">
      <c r="A2052" s="3" t="s">
        <v>30463</v>
      </c>
      <c r="B2052" s="3" t="s">
        <v>30461</v>
      </c>
      <c r="C2052" s="4">
        <v>42618.943240740737</v>
      </c>
      <c r="D2052" s="3" t="s">
        <v>7639</v>
      </c>
      <c r="E2052" s="3" t="s">
        <v>30465</v>
      </c>
      <c r="M2052" s="3" t="s">
        <v>8260</v>
      </c>
      <c r="N2052" s="3" t="s">
        <v>8256</v>
      </c>
      <c r="U2052" s="3" t="s">
        <v>30464</v>
      </c>
      <c r="W2052" s="3" t="s">
        <v>25711</v>
      </c>
      <c r="AC2052" s="3" t="s">
        <v>7775</v>
      </c>
      <c r="AI2052" s="3" t="s">
        <v>29</v>
      </c>
      <c r="AJ2052" s="3" t="s">
        <v>7632</v>
      </c>
      <c r="AM2052" s="3" t="s">
        <v>24</v>
      </c>
      <c r="AN2052" s="3" t="s">
        <v>184</v>
      </c>
      <c r="AZ2052" s="3" t="s">
        <v>15078</v>
      </c>
      <c r="BA2052" s="3" t="s">
        <v>30462</v>
      </c>
      <c r="BB2052" s="3" t="s">
        <v>184</v>
      </c>
      <c r="BD2052" s="3" t="s">
        <v>30</v>
      </c>
      <c r="BG2052" s="3"/>
    </row>
    <row r="2053" spans="1:59" ht="15" x14ac:dyDescent="0.2">
      <c r="A2053" s="3" t="s">
        <v>30458</v>
      </c>
      <c r="B2053" s="3" t="s">
        <v>30455</v>
      </c>
      <c r="C2053" s="4">
        <v>42618.943229166667</v>
      </c>
      <c r="D2053" s="3" t="s">
        <v>7639</v>
      </c>
      <c r="E2053" s="3" t="s">
        <v>30460</v>
      </c>
      <c r="M2053" s="3" t="s">
        <v>39065</v>
      </c>
      <c r="N2053" s="3" t="s">
        <v>42706</v>
      </c>
      <c r="O2053" s="3" t="s">
        <v>8540</v>
      </c>
      <c r="U2053" s="3" t="s">
        <v>30459</v>
      </c>
      <c r="AI2053" s="3" t="s">
        <v>29</v>
      </c>
      <c r="AJ2053" s="3" t="s">
        <v>28</v>
      </c>
      <c r="AM2053" s="3" t="s">
        <v>24</v>
      </c>
      <c r="AN2053" s="3" t="s">
        <v>1720</v>
      </c>
      <c r="AZ2053" s="3" t="s">
        <v>30457</v>
      </c>
      <c r="BA2053" s="3" t="s">
        <v>30456</v>
      </c>
      <c r="BB2053" s="3" t="s">
        <v>1720</v>
      </c>
      <c r="BD2053" s="3" t="s">
        <v>30</v>
      </c>
      <c r="BG2053" s="3"/>
    </row>
    <row r="2054" spans="1:59" ht="15" x14ac:dyDescent="0.2">
      <c r="A2054" s="3" t="s">
        <v>30453</v>
      </c>
      <c r="B2054" s="3" t="s">
        <v>30450</v>
      </c>
      <c r="C2054" s="4">
        <v>42618.943229166667</v>
      </c>
      <c r="D2054" s="3" t="s">
        <v>7639</v>
      </c>
      <c r="E2054" s="3" t="s">
        <v>30453</v>
      </c>
      <c r="L2054" s="3" t="s">
        <v>30454</v>
      </c>
      <c r="AZ2054" s="3" t="s">
        <v>30452</v>
      </c>
      <c r="BA2054" s="3" t="s">
        <v>30451</v>
      </c>
      <c r="BD2054" s="3" t="s">
        <v>7641</v>
      </c>
      <c r="BG2054" s="3"/>
    </row>
    <row r="2055" spans="1:59" ht="15" x14ac:dyDescent="0.2">
      <c r="A2055" s="3" t="s">
        <v>7478</v>
      </c>
      <c r="B2055" s="3" t="s">
        <v>30448</v>
      </c>
      <c r="C2055" s="4">
        <v>42618.943229166667</v>
      </c>
      <c r="D2055" s="3" t="s">
        <v>7639</v>
      </c>
      <c r="E2055" s="3" t="s">
        <v>30449</v>
      </c>
      <c r="N2055" s="3" t="s">
        <v>159</v>
      </c>
      <c r="AI2055" s="3" t="s">
        <v>29</v>
      </c>
      <c r="AJ2055" s="3" t="s">
        <v>28</v>
      </c>
      <c r="AM2055" s="3" t="s">
        <v>62</v>
      </c>
      <c r="AZ2055" s="3" t="s">
        <v>1420</v>
      </c>
      <c r="BA2055" s="3" t="s">
        <v>5709</v>
      </c>
      <c r="BB2055" s="3" t="s">
        <v>5710</v>
      </c>
      <c r="BD2055" s="3" t="s">
        <v>30</v>
      </c>
      <c r="BG2055" s="3"/>
    </row>
    <row r="2056" spans="1:59" ht="15" x14ac:dyDescent="0.2">
      <c r="A2056" s="3" t="s">
        <v>7261</v>
      </c>
      <c r="B2056" s="3" t="s">
        <v>30446</v>
      </c>
      <c r="C2056" s="4">
        <v>42618.943229166667</v>
      </c>
      <c r="D2056" s="3" t="s">
        <v>7639</v>
      </c>
      <c r="E2056" s="3" t="s">
        <v>30447</v>
      </c>
      <c r="N2056" s="3" t="s">
        <v>983</v>
      </c>
      <c r="AI2056" s="3" t="s">
        <v>29</v>
      </c>
      <c r="AJ2056" s="3" t="s">
        <v>28</v>
      </c>
      <c r="AM2056" s="3" t="s">
        <v>62</v>
      </c>
      <c r="AZ2056" s="3" t="s">
        <v>4801</v>
      </c>
      <c r="BA2056" s="3" t="s">
        <v>4802</v>
      </c>
      <c r="BB2056" s="3" t="s">
        <v>982</v>
      </c>
      <c r="BD2056" s="3" t="s">
        <v>30</v>
      </c>
      <c r="BG2056" s="3"/>
    </row>
    <row r="2057" spans="1:59" ht="15" x14ac:dyDescent="0.2">
      <c r="A2057" s="3" t="s">
        <v>30442</v>
      </c>
      <c r="B2057" s="3" t="s">
        <v>30440</v>
      </c>
      <c r="C2057" s="4">
        <v>42618.943229166667</v>
      </c>
      <c r="D2057" s="3" t="s">
        <v>7639</v>
      </c>
      <c r="E2057" s="3" t="s">
        <v>30445</v>
      </c>
      <c r="N2057" s="3" t="s">
        <v>30110</v>
      </c>
      <c r="U2057" s="3" t="s">
        <v>30444</v>
      </c>
      <c r="W2057" s="3" t="s">
        <v>30443</v>
      </c>
      <c r="AI2057" s="3" t="s">
        <v>29</v>
      </c>
      <c r="AJ2057" s="3" t="s">
        <v>7697</v>
      </c>
      <c r="AM2057" s="3" t="s">
        <v>62</v>
      </c>
      <c r="AZ2057" s="3" t="s">
        <v>4937</v>
      </c>
      <c r="BA2057" s="3" t="s">
        <v>30441</v>
      </c>
      <c r="BB2057" s="3" t="s">
        <v>713</v>
      </c>
      <c r="BD2057" s="3" t="s">
        <v>30</v>
      </c>
      <c r="BG2057" s="3"/>
    </row>
    <row r="2058" spans="1:59" ht="15" x14ac:dyDescent="0.2">
      <c r="A2058" s="3" t="s">
        <v>30438</v>
      </c>
      <c r="B2058" s="3" t="s">
        <v>30436</v>
      </c>
      <c r="C2058" s="4">
        <v>42618.943229166667</v>
      </c>
      <c r="D2058" s="3" t="s">
        <v>7639</v>
      </c>
      <c r="E2058" s="3" t="s">
        <v>30438</v>
      </c>
      <c r="L2058" s="3" t="s">
        <v>30439</v>
      </c>
      <c r="AZ2058" s="3" t="s">
        <v>8552</v>
      </c>
      <c r="BA2058" s="3" t="s">
        <v>30437</v>
      </c>
      <c r="BD2058" s="3" t="s">
        <v>7641</v>
      </c>
      <c r="BG2058" s="3"/>
    </row>
    <row r="2059" spans="1:59" ht="15" x14ac:dyDescent="0.2">
      <c r="A2059" s="3" t="s">
        <v>30431</v>
      </c>
      <c r="B2059" s="3" t="s">
        <v>30428</v>
      </c>
      <c r="C2059" s="4">
        <v>42618.943229166667</v>
      </c>
      <c r="D2059" s="3" t="s">
        <v>7639</v>
      </c>
      <c r="E2059" s="3" t="s">
        <v>30435</v>
      </c>
      <c r="N2059" s="3" t="s">
        <v>30434</v>
      </c>
      <c r="U2059" s="3" t="s">
        <v>30433</v>
      </c>
      <c r="W2059" s="3" t="s">
        <v>30432</v>
      </c>
      <c r="AI2059" s="3" t="s">
        <v>29</v>
      </c>
      <c r="AJ2059" s="3" t="s">
        <v>7697</v>
      </c>
      <c r="AM2059" s="3" t="s">
        <v>62</v>
      </c>
      <c r="AZ2059" s="3" t="s">
        <v>1036</v>
      </c>
      <c r="BA2059" s="3" t="s">
        <v>30430</v>
      </c>
      <c r="BB2059" s="3" t="s">
        <v>30429</v>
      </c>
      <c r="BD2059" s="3" t="s">
        <v>30</v>
      </c>
      <c r="BG2059" s="3"/>
    </row>
    <row r="2060" spans="1:59" ht="15" x14ac:dyDescent="0.2">
      <c r="A2060" s="3" t="s">
        <v>30426</v>
      </c>
      <c r="B2060" s="3" t="s">
        <v>30424</v>
      </c>
      <c r="C2060" s="4">
        <v>42618.943229166667</v>
      </c>
      <c r="D2060" s="3" t="s">
        <v>7639</v>
      </c>
      <c r="E2060" s="3" t="s">
        <v>30426</v>
      </c>
      <c r="L2060" s="3" t="s">
        <v>30427</v>
      </c>
      <c r="AZ2060" s="3" t="s">
        <v>30425</v>
      </c>
      <c r="BA2060" s="3" t="s">
        <v>17953</v>
      </c>
      <c r="BD2060" s="3" t="s">
        <v>7641</v>
      </c>
      <c r="BG2060" s="3"/>
    </row>
    <row r="2061" spans="1:59" ht="15" x14ac:dyDescent="0.2">
      <c r="A2061" s="3" t="s">
        <v>30422</v>
      </c>
      <c r="B2061" s="3" t="s">
        <v>30421</v>
      </c>
      <c r="C2061" s="4">
        <v>42618.943229166667</v>
      </c>
      <c r="D2061" s="3" t="s">
        <v>7639</v>
      </c>
      <c r="E2061" s="3" t="s">
        <v>30422</v>
      </c>
      <c r="L2061" s="3" t="s">
        <v>30423</v>
      </c>
      <c r="AZ2061" s="3" t="s">
        <v>5670</v>
      </c>
      <c r="BA2061" s="3" t="s">
        <v>3287</v>
      </c>
      <c r="BD2061" s="3" t="s">
        <v>7641</v>
      </c>
      <c r="BG2061" s="3"/>
    </row>
    <row r="2062" spans="1:59" ht="15" x14ac:dyDescent="0.2">
      <c r="A2062" s="3" t="s">
        <v>6507</v>
      </c>
      <c r="B2062" s="3" t="s">
        <v>30419</v>
      </c>
      <c r="C2062" s="4">
        <v>42618.943229166667</v>
      </c>
      <c r="D2062" s="3" t="s">
        <v>7639</v>
      </c>
      <c r="E2062" s="3" t="s">
        <v>30420</v>
      </c>
      <c r="M2062" s="3" t="s">
        <v>39065</v>
      </c>
      <c r="N2062" s="3" t="s">
        <v>42706</v>
      </c>
      <c r="O2062" s="3" t="s">
        <v>8540</v>
      </c>
      <c r="AI2062" s="3" t="s">
        <v>29</v>
      </c>
      <c r="AJ2062" s="3" t="s">
        <v>28</v>
      </c>
      <c r="AM2062" s="3" t="s">
        <v>24</v>
      </c>
      <c r="AZ2062" s="3" t="s">
        <v>1392</v>
      </c>
      <c r="BA2062" s="3" t="s">
        <v>1393</v>
      </c>
      <c r="BB2062" s="3" t="s">
        <v>1160</v>
      </c>
      <c r="BD2062" s="3" t="s">
        <v>30</v>
      </c>
      <c r="BG2062" s="3"/>
    </row>
    <row r="2063" spans="1:59" ht="15" x14ac:dyDescent="0.2">
      <c r="A2063" s="3" t="s">
        <v>6312</v>
      </c>
      <c r="B2063" s="3" t="s">
        <v>30417</v>
      </c>
      <c r="C2063" s="4">
        <v>42618.943229166667</v>
      </c>
      <c r="D2063" s="3" t="s">
        <v>7639</v>
      </c>
      <c r="E2063" s="3" t="s">
        <v>30418</v>
      </c>
      <c r="N2063" s="3" t="s">
        <v>159</v>
      </c>
      <c r="AI2063" s="3" t="s">
        <v>29</v>
      </c>
      <c r="AJ2063" s="3" t="s">
        <v>28</v>
      </c>
      <c r="AM2063" s="3" t="s">
        <v>62</v>
      </c>
      <c r="AZ2063" s="3" t="s">
        <v>156</v>
      </c>
      <c r="BA2063" s="3" t="s">
        <v>157</v>
      </c>
      <c r="BB2063" s="3" t="s">
        <v>158</v>
      </c>
      <c r="BD2063" s="3" t="s">
        <v>30</v>
      </c>
      <c r="BG2063" s="3"/>
    </row>
    <row r="2064" spans="1:59" ht="15" x14ac:dyDescent="0.2">
      <c r="A2064" s="3" t="s">
        <v>6414</v>
      </c>
      <c r="B2064" s="3" t="s">
        <v>30415</v>
      </c>
      <c r="C2064" s="4">
        <v>42618.943229166667</v>
      </c>
      <c r="D2064" s="3" t="s">
        <v>7639</v>
      </c>
      <c r="E2064" s="3" t="s">
        <v>30416</v>
      </c>
      <c r="N2064" s="3" t="s">
        <v>862</v>
      </c>
      <c r="AI2064" s="3" t="s">
        <v>29</v>
      </c>
      <c r="AJ2064" s="3" t="s">
        <v>28</v>
      </c>
      <c r="AM2064" s="3" t="s">
        <v>62</v>
      </c>
      <c r="AZ2064" s="3" t="s">
        <v>860</v>
      </c>
      <c r="BA2064" s="3" t="s">
        <v>855</v>
      </c>
      <c r="BB2064" s="3" t="s">
        <v>861</v>
      </c>
      <c r="BD2064" s="3" t="s">
        <v>30</v>
      </c>
      <c r="BG2064" s="3"/>
    </row>
    <row r="2065" spans="1:59" ht="15" x14ac:dyDescent="0.2">
      <c r="A2065" s="3" t="s">
        <v>30412</v>
      </c>
      <c r="B2065" s="3" t="s">
        <v>30410</v>
      </c>
      <c r="C2065" s="4">
        <v>42618.943229166667</v>
      </c>
      <c r="D2065" s="3" t="s">
        <v>7639</v>
      </c>
      <c r="E2065" s="3" t="s">
        <v>30414</v>
      </c>
      <c r="N2065" s="3" t="s">
        <v>7894</v>
      </c>
      <c r="U2065" s="3" t="s">
        <v>30413</v>
      </c>
      <c r="W2065" s="3" t="s">
        <v>25334</v>
      </c>
      <c r="AI2065" s="3" t="s">
        <v>29</v>
      </c>
      <c r="AJ2065" s="3" t="s">
        <v>7697</v>
      </c>
      <c r="AM2065" s="3" t="s">
        <v>62</v>
      </c>
      <c r="AZ2065" s="3" t="s">
        <v>18919</v>
      </c>
      <c r="BA2065" s="3" t="s">
        <v>30411</v>
      </c>
      <c r="BB2065" s="3" t="s">
        <v>7993</v>
      </c>
      <c r="BD2065" s="3" t="s">
        <v>30</v>
      </c>
      <c r="BG2065" s="3"/>
    </row>
    <row r="2066" spans="1:59" ht="15" x14ac:dyDescent="0.2">
      <c r="A2066" s="3" t="s">
        <v>7278</v>
      </c>
      <c r="B2066" s="3" t="s">
        <v>30408</v>
      </c>
      <c r="C2066" s="4">
        <v>42618.943229166667</v>
      </c>
      <c r="D2066" s="3" t="s">
        <v>7639</v>
      </c>
      <c r="E2066" s="3" t="s">
        <v>30409</v>
      </c>
      <c r="N2066" s="3" t="s">
        <v>159</v>
      </c>
      <c r="AI2066" s="3" t="s">
        <v>29</v>
      </c>
      <c r="AJ2066" s="3" t="s">
        <v>28</v>
      </c>
      <c r="AM2066" s="3" t="s">
        <v>62</v>
      </c>
      <c r="AZ2066" s="3" t="s">
        <v>4874</v>
      </c>
      <c r="BA2066" s="3" t="s">
        <v>4875</v>
      </c>
      <c r="BB2066" s="3" t="s">
        <v>903</v>
      </c>
      <c r="BD2066" s="3" t="s">
        <v>30</v>
      </c>
      <c r="BG2066" s="3"/>
    </row>
    <row r="2067" spans="1:59" ht="15" x14ac:dyDescent="0.2">
      <c r="A2067" s="3" t="s">
        <v>30407</v>
      </c>
      <c r="B2067" s="3" t="s">
        <v>30406</v>
      </c>
      <c r="C2067" s="4">
        <v>42618.94321759259</v>
      </c>
      <c r="D2067" s="3" t="s">
        <v>7639</v>
      </c>
      <c r="E2067" s="3" t="s">
        <v>30407</v>
      </c>
      <c r="L2067" s="3" t="s">
        <v>30349</v>
      </c>
      <c r="AZ2067" s="3" t="s">
        <v>29160</v>
      </c>
      <c r="BA2067" s="3" t="s">
        <v>22574</v>
      </c>
      <c r="BD2067" s="3" t="s">
        <v>7641</v>
      </c>
      <c r="BG2067" s="3"/>
    </row>
    <row r="2068" spans="1:59" ht="15" x14ac:dyDescent="0.2">
      <c r="A2068" s="3" t="s">
        <v>30404</v>
      </c>
      <c r="B2068" s="3" t="s">
        <v>30402</v>
      </c>
      <c r="C2068" s="4">
        <v>42618.94321759259</v>
      </c>
      <c r="D2068" s="3" t="s">
        <v>7639</v>
      </c>
      <c r="E2068" s="3" t="s">
        <v>30404</v>
      </c>
      <c r="L2068" s="3" t="s">
        <v>30405</v>
      </c>
      <c r="AZ2068" s="3" t="s">
        <v>17889</v>
      </c>
      <c r="BA2068" s="3" t="s">
        <v>30403</v>
      </c>
      <c r="BD2068" s="3" t="s">
        <v>7641</v>
      </c>
      <c r="BG2068" s="3"/>
    </row>
    <row r="2069" spans="1:59" ht="15" x14ac:dyDescent="0.2">
      <c r="A2069" s="3" t="s">
        <v>30398</v>
      </c>
      <c r="B2069" s="3" t="s">
        <v>30396</v>
      </c>
      <c r="C2069" s="4">
        <v>42618.94321759259</v>
      </c>
      <c r="D2069" s="3" t="s">
        <v>7639</v>
      </c>
      <c r="E2069" s="3" t="s">
        <v>30401</v>
      </c>
      <c r="L2069" s="3" t="s">
        <v>30400</v>
      </c>
      <c r="M2069" s="3" t="s">
        <v>12491</v>
      </c>
      <c r="N2069" s="3" t="s">
        <v>12487</v>
      </c>
      <c r="O2069" s="3" t="s">
        <v>25</v>
      </c>
      <c r="U2069" s="3" t="s">
        <v>30399</v>
      </c>
      <c r="AI2069" s="3" t="s">
        <v>29</v>
      </c>
      <c r="AJ2069" s="3" t="s">
        <v>7697</v>
      </c>
      <c r="AM2069" s="3" t="s">
        <v>24</v>
      </c>
      <c r="AZ2069" s="3" t="s">
        <v>1132</v>
      </c>
      <c r="BA2069" s="3" t="s">
        <v>30397</v>
      </c>
      <c r="BB2069" s="3" t="s">
        <v>40</v>
      </c>
      <c r="BD2069" s="3" t="s">
        <v>30</v>
      </c>
      <c r="BG2069" s="3"/>
    </row>
    <row r="2070" spans="1:59" ht="15" x14ac:dyDescent="0.2">
      <c r="A2070" s="3" t="s">
        <v>6459</v>
      </c>
      <c r="B2070" s="3" t="s">
        <v>30394</v>
      </c>
      <c r="C2070" s="4">
        <v>42618.94321759259</v>
      </c>
      <c r="D2070" s="3" t="s">
        <v>7639</v>
      </c>
      <c r="E2070" s="3" t="s">
        <v>30395</v>
      </c>
      <c r="M2070" s="3" t="s">
        <v>39065</v>
      </c>
      <c r="N2070" s="3" t="s">
        <v>42706</v>
      </c>
      <c r="O2070" s="3" t="s">
        <v>25</v>
      </c>
      <c r="AI2070" s="3" t="s">
        <v>29</v>
      </c>
      <c r="AJ2070" s="3" t="s">
        <v>28</v>
      </c>
      <c r="AM2070" s="3" t="s">
        <v>24</v>
      </c>
      <c r="AZ2070" s="3" t="s">
        <v>1132</v>
      </c>
      <c r="BA2070" s="3" t="s">
        <v>1133</v>
      </c>
      <c r="BB2070" s="3" t="s">
        <v>1134</v>
      </c>
      <c r="BD2070" s="3" t="s">
        <v>30</v>
      </c>
      <c r="BG2070" s="3"/>
    </row>
    <row r="2071" spans="1:59" ht="15" x14ac:dyDescent="0.2">
      <c r="A2071" s="3" t="s">
        <v>30392</v>
      </c>
      <c r="B2071" s="3" t="s">
        <v>30390</v>
      </c>
      <c r="C2071" s="4">
        <v>42618.94321759259</v>
      </c>
      <c r="D2071" s="3" t="s">
        <v>7639</v>
      </c>
      <c r="E2071" s="3" t="s">
        <v>30392</v>
      </c>
      <c r="L2071" s="3" t="s">
        <v>30393</v>
      </c>
      <c r="AZ2071" s="3" t="s">
        <v>17466</v>
      </c>
      <c r="BA2071" s="3" t="s">
        <v>30391</v>
      </c>
      <c r="BD2071" s="3" t="s">
        <v>7641</v>
      </c>
      <c r="BG2071" s="3"/>
    </row>
    <row r="2072" spans="1:59" ht="15" x14ac:dyDescent="0.2">
      <c r="A2072" s="3" t="s">
        <v>6517</v>
      </c>
      <c r="B2072" s="3" t="s">
        <v>30388</v>
      </c>
      <c r="C2072" s="4">
        <v>42618.94321759259</v>
      </c>
      <c r="D2072" s="3" t="s">
        <v>7639</v>
      </c>
      <c r="E2072" s="3" t="s">
        <v>30389</v>
      </c>
      <c r="N2072" s="3" t="s">
        <v>1443</v>
      </c>
      <c r="AI2072" s="3" t="s">
        <v>29</v>
      </c>
      <c r="AJ2072" s="3" t="s">
        <v>28</v>
      </c>
      <c r="AM2072" s="3" t="s">
        <v>62</v>
      </c>
      <c r="AZ2072" s="3" t="s">
        <v>1440</v>
      </c>
      <c r="BA2072" s="3" t="s">
        <v>1441</v>
      </c>
      <c r="BB2072" s="3" t="s">
        <v>1442</v>
      </c>
      <c r="BD2072" s="3" t="s">
        <v>30</v>
      </c>
      <c r="BG2072" s="3"/>
    </row>
    <row r="2073" spans="1:59" ht="15" x14ac:dyDescent="0.2">
      <c r="A2073" s="3" t="s">
        <v>30386</v>
      </c>
      <c r="B2073" s="3" t="s">
        <v>30384</v>
      </c>
      <c r="C2073" s="4">
        <v>42618.94321759259</v>
      </c>
      <c r="D2073" s="3" t="s">
        <v>7639</v>
      </c>
      <c r="E2073" s="3" t="s">
        <v>30386</v>
      </c>
      <c r="L2073" s="3" t="s">
        <v>30387</v>
      </c>
      <c r="AZ2073" s="3" t="s">
        <v>30340</v>
      </c>
      <c r="BA2073" s="3" t="s">
        <v>30385</v>
      </c>
      <c r="BD2073" s="3" t="s">
        <v>7641</v>
      </c>
      <c r="BG2073" s="3"/>
    </row>
    <row r="2074" spans="1:59" ht="15" x14ac:dyDescent="0.2">
      <c r="A2074" s="3" t="s">
        <v>30382</v>
      </c>
      <c r="B2074" s="3" t="s">
        <v>30380</v>
      </c>
      <c r="C2074" s="4">
        <v>42618.94321759259</v>
      </c>
      <c r="D2074" s="3" t="s">
        <v>7639</v>
      </c>
      <c r="E2074" s="3" t="s">
        <v>30382</v>
      </c>
      <c r="L2074" s="3" t="s">
        <v>30383</v>
      </c>
      <c r="AZ2074" s="3" t="s">
        <v>19848</v>
      </c>
      <c r="BA2074" s="3" t="s">
        <v>30381</v>
      </c>
      <c r="BD2074" s="3" t="s">
        <v>7641</v>
      </c>
      <c r="BG2074" s="3"/>
    </row>
    <row r="2075" spans="1:59" ht="15" x14ac:dyDescent="0.2">
      <c r="A2075" s="3" t="s">
        <v>30376</v>
      </c>
      <c r="B2075" s="3" t="s">
        <v>30374</v>
      </c>
      <c r="C2075" s="4">
        <v>42618.94321759259</v>
      </c>
      <c r="D2075" s="3" t="s">
        <v>7639</v>
      </c>
      <c r="E2075" s="3" t="s">
        <v>30379</v>
      </c>
      <c r="M2075" s="3" t="s">
        <v>11486</v>
      </c>
      <c r="N2075" s="3" t="s">
        <v>11482</v>
      </c>
      <c r="O2075" s="3" t="s">
        <v>8540</v>
      </c>
      <c r="U2075" s="3" t="s">
        <v>30378</v>
      </c>
      <c r="W2075" s="3" t="s">
        <v>30377</v>
      </c>
      <c r="AI2075" s="3" t="s">
        <v>29</v>
      </c>
      <c r="AJ2075" s="3" t="s">
        <v>7697</v>
      </c>
      <c r="AM2075" s="3" t="s">
        <v>24</v>
      </c>
      <c r="AN2075" s="3" t="s">
        <v>184</v>
      </c>
      <c r="AZ2075" s="3" t="s">
        <v>17446</v>
      </c>
      <c r="BA2075" s="3" t="s">
        <v>30375</v>
      </c>
      <c r="BB2075" s="3" t="s">
        <v>13394</v>
      </c>
      <c r="BD2075" s="3" t="s">
        <v>30</v>
      </c>
      <c r="BG2075" s="3"/>
    </row>
    <row r="2076" spans="1:59" ht="15" x14ac:dyDescent="0.2">
      <c r="A2076" s="3" t="s">
        <v>30358</v>
      </c>
      <c r="B2076" s="3" t="s">
        <v>30355</v>
      </c>
      <c r="C2076" s="4">
        <v>42618.94321759259</v>
      </c>
      <c r="D2076" s="3" t="s">
        <v>7639</v>
      </c>
      <c r="E2076" s="3" t="s">
        <v>26037</v>
      </c>
      <c r="F2076" s="3" t="s">
        <v>30373</v>
      </c>
      <c r="G2076" s="3" t="s">
        <v>30372</v>
      </c>
      <c r="H2076" s="3" t="s">
        <v>8057</v>
      </c>
      <c r="I2076" s="3" t="s">
        <v>9242</v>
      </c>
      <c r="J2076" s="3" t="s">
        <v>9113</v>
      </c>
      <c r="L2076" s="3" t="s">
        <v>30371</v>
      </c>
      <c r="N2076" s="3" t="s">
        <v>26036</v>
      </c>
      <c r="P2076" s="3" t="s">
        <v>30370</v>
      </c>
      <c r="Q2076" s="3" t="s">
        <v>11763</v>
      </c>
      <c r="S2076" s="3" t="s">
        <v>30369</v>
      </c>
      <c r="T2076" s="3" t="s">
        <v>30368</v>
      </c>
      <c r="U2076" s="3" t="s">
        <v>30367</v>
      </c>
      <c r="W2076" s="3" t="s">
        <v>30366</v>
      </c>
      <c r="X2076" s="3" t="s">
        <v>30365</v>
      </c>
      <c r="Z2076" s="3" t="s">
        <v>30364</v>
      </c>
      <c r="AB2076" s="3" t="s">
        <v>30363</v>
      </c>
      <c r="AC2076" s="3" t="s">
        <v>30362</v>
      </c>
      <c r="AE2076" s="3" t="s">
        <v>7678</v>
      </c>
      <c r="AF2076" s="3" t="s">
        <v>7756</v>
      </c>
      <c r="AG2076" s="3" t="s">
        <v>8009</v>
      </c>
      <c r="AH2076" s="3" t="s">
        <v>30361</v>
      </c>
      <c r="AI2076" s="3" t="s">
        <v>8007</v>
      </c>
      <c r="AJ2076" s="3" t="s">
        <v>7697</v>
      </c>
      <c r="AK2076" s="3" t="s">
        <v>8006</v>
      </c>
      <c r="AO2076" s="3" t="s">
        <v>30360</v>
      </c>
      <c r="AQ2076" s="3" t="s">
        <v>30359</v>
      </c>
      <c r="AZ2076" s="3" t="s">
        <v>5331</v>
      </c>
      <c r="BA2076" s="3" t="s">
        <v>30357</v>
      </c>
      <c r="BB2076" s="3" t="s">
        <v>9611</v>
      </c>
      <c r="BD2076" s="3" t="s">
        <v>30</v>
      </c>
      <c r="BE2076" s="3">
        <v>123</v>
      </c>
      <c r="BF2076" s="3" t="s">
        <v>30356</v>
      </c>
      <c r="BG2076" s="3"/>
    </row>
    <row r="2077" spans="1:59" ht="15" x14ac:dyDescent="0.2">
      <c r="A2077" s="3" t="s">
        <v>30353</v>
      </c>
      <c r="B2077" s="3" t="s">
        <v>30350</v>
      </c>
      <c r="C2077" s="4">
        <v>42618.94321759259</v>
      </c>
      <c r="D2077" s="3" t="s">
        <v>7639</v>
      </c>
      <c r="E2077" s="3" t="s">
        <v>30353</v>
      </c>
      <c r="L2077" s="3" t="s">
        <v>30354</v>
      </c>
      <c r="AZ2077" s="3" t="s">
        <v>30352</v>
      </c>
      <c r="BA2077" s="3" t="s">
        <v>30351</v>
      </c>
      <c r="BD2077" s="3" t="s">
        <v>7641</v>
      </c>
      <c r="BG2077" s="3"/>
    </row>
    <row r="2078" spans="1:59" ht="15" x14ac:dyDescent="0.2">
      <c r="A2078" s="3" t="s">
        <v>30348</v>
      </c>
      <c r="B2078" s="3" t="s">
        <v>30347</v>
      </c>
      <c r="C2078" s="4">
        <v>42618.943206018521</v>
      </c>
      <c r="D2078" s="3" t="s">
        <v>7639</v>
      </c>
      <c r="E2078" s="3" t="s">
        <v>30348</v>
      </c>
      <c r="L2078" s="3" t="s">
        <v>30349</v>
      </c>
      <c r="AZ2078" s="3" t="s">
        <v>106</v>
      </c>
      <c r="BA2078" s="3" t="s">
        <v>285</v>
      </c>
      <c r="BD2078" s="3" t="s">
        <v>7641</v>
      </c>
      <c r="BG2078" s="3"/>
    </row>
    <row r="2079" spans="1:59" ht="15" x14ac:dyDescent="0.2">
      <c r="A2079" s="3" t="s">
        <v>30345</v>
      </c>
      <c r="B2079" s="3" t="s">
        <v>30343</v>
      </c>
      <c r="C2079" s="4">
        <v>42618.943206018521</v>
      </c>
      <c r="D2079" s="3" t="s">
        <v>7639</v>
      </c>
      <c r="E2079" s="3" t="s">
        <v>30345</v>
      </c>
      <c r="L2079" s="3" t="s">
        <v>30346</v>
      </c>
      <c r="AZ2079" s="3" t="s">
        <v>2913</v>
      </c>
      <c r="BA2079" s="3" t="s">
        <v>30344</v>
      </c>
      <c r="BD2079" s="3" t="s">
        <v>7641</v>
      </c>
      <c r="BG2079" s="3"/>
    </row>
    <row r="2080" spans="1:59" ht="15" x14ac:dyDescent="0.2">
      <c r="A2080" s="3" t="s">
        <v>30341</v>
      </c>
      <c r="B2080" s="3" t="s">
        <v>30338</v>
      </c>
      <c r="C2080" s="4">
        <v>42618.943206018521</v>
      </c>
      <c r="D2080" s="3" t="s">
        <v>7639</v>
      </c>
      <c r="E2080" s="3" t="s">
        <v>30341</v>
      </c>
      <c r="L2080" s="3" t="s">
        <v>30342</v>
      </c>
      <c r="AZ2080" s="3" t="s">
        <v>30340</v>
      </c>
      <c r="BA2080" s="3" t="s">
        <v>30339</v>
      </c>
      <c r="BD2080" s="3" t="s">
        <v>7641</v>
      </c>
      <c r="BG2080" s="3"/>
    </row>
    <row r="2081" spans="1:59" ht="15" x14ac:dyDescent="0.2">
      <c r="A2081" s="3" t="s">
        <v>6542</v>
      </c>
      <c r="B2081" s="3" t="s">
        <v>30336</v>
      </c>
      <c r="C2081" s="4">
        <v>42618.943206018521</v>
      </c>
      <c r="D2081" s="3" t="s">
        <v>7639</v>
      </c>
      <c r="E2081" s="3" t="s">
        <v>30337</v>
      </c>
      <c r="N2081" s="3" t="s">
        <v>1579</v>
      </c>
      <c r="AI2081" s="3" t="s">
        <v>29</v>
      </c>
      <c r="AJ2081" s="3" t="s">
        <v>28</v>
      </c>
      <c r="AM2081" s="3" t="s">
        <v>62</v>
      </c>
      <c r="AZ2081" s="3" t="s">
        <v>1576</v>
      </c>
      <c r="BA2081" s="3" t="s">
        <v>1577</v>
      </c>
      <c r="BB2081" s="3" t="s">
        <v>1578</v>
      </c>
      <c r="BD2081" s="3" t="s">
        <v>30</v>
      </c>
      <c r="BG2081" s="3"/>
    </row>
    <row r="2082" spans="1:59" ht="15" x14ac:dyDescent="0.2">
      <c r="A2082" s="3" t="s">
        <v>7002</v>
      </c>
      <c r="B2082" s="3" t="s">
        <v>30333</v>
      </c>
      <c r="C2082" s="4">
        <v>42618.943206018521</v>
      </c>
      <c r="D2082" s="3" t="s">
        <v>7639</v>
      </c>
      <c r="E2082" s="3" t="s">
        <v>30335</v>
      </c>
      <c r="L2082" s="3" t="s">
        <v>30334</v>
      </c>
      <c r="M2082" s="3" t="s">
        <v>39031</v>
      </c>
      <c r="N2082" s="3" t="s">
        <v>42696</v>
      </c>
      <c r="O2082" s="3" t="s">
        <v>8540</v>
      </c>
      <c r="AI2082" s="3" t="s">
        <v>29</v>
      </c>
      <c r="AJ2082" s="3" t="s">
        <v>28</v>
      </c>
      <c r="AM2082" s="3" t="s">
        <v>24</v>
      </c>
      <c r="AZ2082" s="3" t="s">
        <v>2758</v>
      </c>
      <c r="BA2082" s="3" t="s">
        <v>3695</v>
      </c>
      <c r="BB2082" s="3" t="s">
        <v>3698</v>
      </c>
      <c r="BD2082" s="3" t="s">
        <v>30</v>
      </c>
      <c r="BG2082" s="3"/>
    </row>
    <row r="2083" spans="1:59" ht="15" x14ac:dyDescent="0.2">
      <c r="A2083" s="3" t="s">
        <v>30331</v>
      </c>
      <c r="B2083" s="3" t="s">
        <v>30329</v>
      </c>
      <c r="C2083" s="4">
        <v>42618.943206018521</v>
      </c>
      <c r="D2083" s="3" t="s">
        <v>7639</v>
      </c>
      <c r="E2083" s="3" t="s">
        <v>30331</v>
      </c>
      <c r="L2083" s="3" t="s">
        <v>30332</v>
      </c>
      <c r="AZ2083" s="3" t="s">
        <v>4062</v>
      </c>
      <c r="BA2083" s="3" t="s">
        <v>30330</v>
      </c>
      <c r="BD2083" s="3" t="s">
        <v>7641</v>
      </c>
      <c r="BG2083" s="3"/>
    </row>
    <row r="2084" spans="1:59" ht="15" x14ac:dyDescent="0.2">
      <c r="A2084" s="3" t="s">
        <v>30328</v>
      </c>
      <c r="B2084" s="3" t="s">
        <v>30326</v>
      </c>
      <c r="C2084" s="4">
        <v>42618.943206018521</v>
      </c>
      <c r="D2084" s="3" t="s">
        <v>7639</v>
      </c>
      <c r="E2084" s="3" t="s">
        <v>30328</v>
      </c>
      <c r="L2084" s="3" t="s">
        <v>19061</v>
      </c>
      <c r="AZ2084" s="3" t="s">
        <v>9270</v>
      </c>
      <c r="BA2084" s="3" t="s">
        <v>30327</v>
      </c>
      <c r="BD2084" s="3" t="s">
        <v>7641</v>
      </c>
      <c r="BG2084" s="3"/>
    </row>
    <row r="2085" spans="1:59" ht="15" x14ac:dyDescent="0.2">
      <c r="A2085" s="3" t="s">
        <v>30325</v>
      </c>
      <c r="B2085" s="3" t="s">
        <v>30322</v>
      </c>
      <c r="C2085" s="4">
        <v>42618.943206018521</v>
      </c>
      <c r="D2085" s="3" t="s">
        <v>7639</v>
      </c>
      <c r="E2085" s="3" t="s">
        <v>30325</v>
      </c>
      <c r="L2085" s="3" t="s">
        <v>8158</v>
      </c>
      <c r="AZ2085" s="3" t="s">
        <v>30324</v>
      </c>
      <c r="BA2085" s="3" t="s">
        <v>30323</v>
      </c>
      <c r="BD2085" s="3" t="s">
        <v>7641</v>
      </c>
      <c r="BG2085" s="3"/>
    </row>
    <row r="2086" spans="1:59" ht="15" x14ac:dyDescent="0.2">
      <c r="A2086" s="3" t="s">
        <v>30319</v>
      </c>
      <c r="B2086" s="3" t="s">
        <v>30318</v>
      </c>
      <c r="C2086" s="4">
        <v>42618.943206018521</v>
      </c>
      <c r="D2086" s="3" t="s">
        <v>7639</v>
      </c>
      <c r="E2086" s="3" t="s">
        <v>30321</v>
      </c>
      <c r="M2086" s="3" t="s">
        <v>11486</v>
      </c>
      <c r="N2086" s="3" t="s">
        <v>11482</v>
      </c>
      <c r="O2086" s="3" t="s">
        <v>25</v>
      </c>
      <c r="U2086" s="3" t="s">
        <v>30320</v>
      </c>
      <c r="W2086" s="3" t="s">
        <v>22931</v>
      </c>
      <c r="AI2086" s="3" t="s">
        <v>29</v>
      </c>
      <c r="AJ2086" s="3" t="s">
        <v>7697</v>
      </c>
      <c r="AM2086" s="3" t="s">
        <v>24</v>
      </c>
      <c r="AZ2086" s="3" t="s">
        <v>21860</v>
      </c>
      <c r="BA2086" s="3" t="s">
        <v>4039</v>
      </c>
      <c r="BB2086" s="3" t="s">
        <v>12980</v>
      </c>
      <c r="BD2086" s="3" t="s">
        <v>30</v>
      </c>
      <c r="BG2086" s="3"/>
    </row>
    <row r="2087" spans="1:59" ht="15" x14ac:dyDescent="0.2">
      <c r="A2087" s="3" t="s">
        <v>6904</v>
      </c>
      <c r="B2087" s="3" t="s">
        <v>30316</v>
      </c>
      <c r="C2087" s="4">
        <v>42618.943206018521</v>
      </c>
      <c r="D2087" s="3" t="s">
        <v>7639</v>
      </c>
      <c r="E2087" s="3" t="s">
        <v>30317</v>
      </c>
      <c r="M2087" s="3" t="s">
        <v>39065</v>
      </c>
      <c r="N2087" s="3" t="s">
        <v>42706</v>
      </c>
      <c r="O2087" s="3" t="s">
        <v>8540</v>
      </c>
      <c r="AI2087" s="3" t="s">
        <v>29</v>
      </c>
      <c r="AJ2087" s="3" t="s">
        <v>28</v>
      </c>
      <c r="AM2087" s="3" t="s">
        <v>24</v>
      </c>
      <c r="AN2087" s="3" t="s">
        <v>184</v>
      </c>
      <c r="AZ2087" s="3" t="s">
        <v>3258</v>
      </c>
      <c r="BA2087" s="3" t="s">
        <v>3259</v>
      </c>
      <c r="BB2087" s="3" t="s">
        <v>2090</v>
      </c>
      <c r="BD2087" s="3" t="s">
        <v>30</v>
      </c>
      <c r="BG2087" s="3"/>
    </row>
    <row r="2088" spans="1:59" ht="15" x14ac:dyDescent="0.2">
      <c r="A2088" s="3" t="s">
        <v>30313</v>
      </c>
      <c r="B2088" s="3" t="s">
        <v>30311</v>
      </c>
      <c r="C2088" s="4">
        <v>42618.943206018521</v>
      </c>
      <c r="D2088" s="3" t="s">
        <v>7639</v>
      </c>
      <c r="E2088" s="3" t="s">
        <v>30315</v>
      </c>
      <c r="N2088" s="3" t="s">
        <v>12312</v>
      </c>
      <c r="W2088" s="3" t="s">
        <v>30314</v>
      </c>
      <c r="AC2088" s="3" t="s">
        <v>9557</v>
      </c>
      <c r="AI2088" s="3" t="s">
        <v>29</v>
      </c>
      <c r="AJ2088" s="3" t="s">
        <v>7632</v>
      </c>
      <c r="AM2088" s="3" t="s">
        <v>62</v>
      </c>
      <c r="AZ2088" s="3" t="s">
        <v>1924</v>
      </c>
      <c r="BA2088" s="3" t="s">
        <v>30312</v>
      </c>
      <c r="BB2088" s="3" t="s">
        <v>557</v>
      </c>
      <c r="BD2088" s="3" t="s">
        <v>30</v>
      </c>
      <c r="BG2088" s="3"/>
    </row>
    <row r="2089" spans="1:59" ht="15" x14ac:dyDescent="0.2">
      <c r="A2089" s="3" t="s">
        <v>30308</v>
      </c>
      <c r="B2089" s="3" t="s">
        <v>30305</v>
      </c>
      <c r="C2089" s="4">
        <v>42618.943206018521</v>
      </c>
      <c r="D2089" s="3" t="s">
        <v>7639</v>
      </c>
      <c r="E2089" s="3" t="s">
        <v>30310</v>
      </c>
      <c r="M2089" s="3" t="s">
        <v>10928</v>
      </c>
      <c r="N2089" s="3" t="s">
        <v>10924</v>
      </c>
      <c r="O2089" s="3" t="s">
        <v>25</v>
      </c>
      <c r="U2089" s="3" t="s">
        <v>30309</v>
      </c>
      <c r="W2089" s="3" t="s">
        <v>30270</v>
      </c>
      <c r="AI2089" s="3" t="s">
        <v>29</v>
      </c>
      <c r="AJ2089" s="3" t="s">
        <v>7697</v>
      </c>
      <c r="AM2089" s="3" t="s">
        <v>24</v>
      </c>
      <c r="AN2089" s="3" t="s">
        <v>7629</v>
      </c>
      <c r="AZ2089" s="3" t="s">
        <v>30307</v>
      </c>
      <c r="BA2089" s="3" t="s">
        <v>30306</v>
      </c>
      <c r="BB2089" s="3" t="s">
        <v>643</v>
      </c>
      <c r="BD2089" s="3" t="s">
        <v>30</v>
      </c>
      <c r="BG2089" s="3"/>
    </row>
    <row r="2090" spans="1:59" ht="15" x14ac:dyDescent="0.2">
      <c r="A2090" s="3" t="s">
        <v>30302</v>
      </c>
      <c r="B2090" s="3" t="s">
        <v>30298</v>
      </c>
      <c r="C2090" s="4">
        <v>42618.943206018521</v>
      </c>
      <c r="D2090" s="3" t="s">
        <v>7639</v>
      </c>
      <c r="E2090" s="3" t="s">
        <v>30304</v>
      </c>
      <c r="N2090" s="3" t="s">
        <v>13573</v>
      </c>
      <c r="U2090" s="3" t="s">
        <v>30303</v>
      </c>
      <c r="W2090" s="3" t="s">
        <v>13571</v>
      </c>
      <c r="AI2090" s="3" t="s">
        <v>29</v>
      </c>
      <c r="AJ2090" s="3" t="s">
        <v>7697</v>
      </c>
      <c r="AM2090" s="3" t="s">
        <v>62</v>
      </c>
      <c r="AZ2090" s="3" t="s">
        <v>30301</v>
      </c>
      <c r="BA2090" s="3" t="s">
        <v>30300</v>
      </c>
      <c r="BB2090" s="3" t="s">
        <v>30299</v>
      </c>
      <c r="BD2090" s="3" t="s">
        <v>30</v>
      </c>
      <c r="BG2090" s="3"/>
    </row>
    <row r="2091" spans="1:59" ht="15" x14ac:dyDescent="0.2">
      <c r="A2091" s="3" t="s">
        <v>30296</v>
      </c>
      <c r="B2091" s="3" t="s">
        <v>30295</v>
      </c>
      <c r="C2091" s="4">
        <v>42618.943194444437</v>
      </c>
      <c r="D2091" s="3" t="s">
        <v>7639</v>
      </c>
      <c r="E2091" s="3" t="s">
        <v>30296</v>
      </c>
      <c r="L2091" s="3" t="s">
        <v>30297</v>
      </c>
      <c r="AZ2091" s="3" t="s">
        <v>4062</v>
      </c>
      <c r="BA2091" s="3" t="s">
        <v>5545</v>
      </c>
      <c r="BD2091" s="3" t="s">
        <v>7641</v>
      </c>
      <c r="BG2091" s="3"/>
    </row>
    <row r="2092" spans="1:59" ht="15" x14ac:dyDescent="0.2">
      <c r="A2092" s="3" t="s">
        <v>30293</v>
      </c>
      <c r="B2092" s="3" t="s">
        <v>30292</v>
      </c>
      <c r="C2092" s="4">
        <v>42618.943194444437</v>
      </c>
      <c r="D2092" s="3" t="s">
        <v>7639</v>
      </c>
      <c r="E2092" s="3" t="s">
        <v>30293</v>
      </c>
      <c r="L2092" s="3" t="s">
        <v>30294</v>
      </c>
      <c r="AZ2092" s="3" t="s">
        <v>2129</v>
      </c>
      <c r="BA2092" s="3" t="s">
        <v>28045</v>
      </c>
      <c r="BD2092" s="3" t="s">
        <v>7641</v>
      </c>
      <c r="BG2092" s="3"/>
    </row>
    <row r="2093" spans="1:59" ht="15" x14ac:dyDescent="0.2">
      <c r="A2093" s="3" t="s">
        <v>30290</v>
      </c>
      <c r="B2093" s="3" t="s">
        <v>30287</v>
      </c>
      <c r="C2093" s="4">
        <v>42618.943194444437</v>
      </c>
      <c r="D2093" s="3" t="s">
        <v>7639</v>
      </c>
      <c r="E2093" s="3" t="s">
        <v>30290</v>
      </c>
      <c r="L2093" s="3" t="s">
        <v>30291</v>
      </c>
      <c r="M2093" s="3" t="s">
        <v>15957</v>
      </c>
      <c r="N2093" s="3" t="s">
        <v>15956</v>
      </c>
      <c r="AI2093" s="3" t="s">
        <v>29</v>
      </c>
      <c r="AJ2093" s="3" t="s">
        <v>7632</v>
      </c>
      <c r="AM2093" s="3" t="s">
        <v>24</v>
      </c>
      <c r="AZ2093" s="3" t="s">
        <v>30289</v>
      </c>
      <c r="BA2093" s="3" t="s">
        <v>30288</v>
      </c>
      <c r="BD2093" s="3" t="s">
        <v>30</v>
      </c>
      <c r="BG2093" s="3"/>
    </row>
    <row r="2094" spans="1:59" ht="15" x14ac:dyDescent="0.2">
      <c r="A2094" s="3" t="s">
        <v>30285</v>
      </c>
      <c r="B2094" s="3" t="s">
        <v>30283</v>
      </c>
      <c r="C2094" s="4">
        <v>42618.943194444437</v>
      </c>
      <c r="D2094" s="3" t="s">
        <v>7639</v>
      </c>
      <c r="E2094" s="3" t="s">
        <v>30285</v>
      </c>
      <c r="K2094" s="3" t="s">
        <v>13220</v>
      </c>
      <c r="L2094" s="3" t="s">
        <v>30286</v>
      </c>
      <c r="AZ2094" s="3" t="s">
        <v>30284</v>
      </c>
      <c r="BA2094" s="3" t="s">
        <v>1839</v>
      </c>
      <c r="BD2094" s="3" t="s">
        <v>7641</v>
      </c>
      <c r="BG2094" s="3"/>
    </row>
    <row r="2095" spans="1:59" ht="15" x14ac:dyDescent="0.2">
      <c r="A2095" s="3" t="s">
        <v>30280</v>
      </c>
      <c r="B2095" s="3" t="s">
        <v>30279</v>
      </c>
      <c r="C2095" s="4">
        <v>42618.943194444437</v>
      </c>
      <c r="D2095" s="3" t="s">
        <v>7639</v>
      </c>
      <c r="E2095" s="3" t="s">
        <v>30282</v>
      </c>
      <c r="N2095" s="3" t="s">
        <v>12312</v>
      </c>
      <c r="W2095" s="3" t="s">
        <v>30281</v>
      </c>
      <c r="AC2095" s="3" t="s">
        <v>9557</v>
      </c>
      <c r="AI2095" s="3" t="s">
        <v>29</v>
      </c>
      <c r="AJ2095" s="3" t="s">
        <v>7632</v>
      </c>
      <c r="AM2095" s="3" t="s">
        <v>62</v>
      </c>
      <c r="AZ2095" s="3" t="s">
        <v>14383</v>
      </c>
      <c r="BA2095" s="3" t="s">
        <v>1741</v>
      </c>
      <c r="BB2095" s="3" t="s">
        <v>1898</v>
      </c>
      <c r="BD2095" s="3" t="s">
        <v>30</v>
      </c>
      <c r="BG2095" s="3"/>
    </row>
    <row r="2096" spans="1:59" ht="15" x14ac:dyDescent="0.2">
      <c r="A2096" s="3" t="s">
        <v>30276</v>
      </c>
      <c r="B2096" s="3" t="s">
        <v>30273</v>
      </c>
      <c r="C2096" s="4">
        <v>42618.943194444437</v>
      </c>
      <c r="D2096" s="3" t="s">
        <v>7639</v>
      </c>
      <c r="E2096" s="3" t="s">
        <v>30278</v>
      </c>
      <c r="N2096" s="3" t="s">
        <v>10165</v>
      </c>
      <c r="U2096" s="3" t="s">
        <v>30277</v>
      </c>
      <c r="W2096" s="3" t="s">
        <v>10163</v>
      </c>
      <c r="AI2096" s="3" t="s">
        <v>29</v>
      </c>
      <c r="AJ2096" s="3" t="s">
        <v>7697</v>
      </c>
      <c r="AM2096" s="3" t="s">
        <v>62</v>
      </c>
      <c r="AZ2096" s="3" t="s">
        <v>30275</v>
      </c>
      <c r="BA2096" s="3" t="s">
        <v>30274</v>
      </c>
      <c r="BB2096" s="3" t="s">
        <v>314</v>
      </c>
      <c r="BD2096" s="3" t="s">
        <v>30</v>
      </c>
      <c r="BG2096" s="3"/>
    </row>
    <row r="2097" spans="1:59" ht="15" x14ac:dyDescent="0.2">
      <c r="A2097" s="3" t="s">
        <v>30269</v>
      </c>
      <c r="B2097" s="3" t="s">
        <v>30268</v>
      </c>
      <c r="C2097" s="4">
        <v>42618.943194444437</v>
      </c>
      <c r="D2097" s="3" t="s">
        <v>7639</v>
      </c>
      <c r="E2097" s="3" t="s">
        <v>30272</v>
      </c>
      <c r="M2097" s="3" t="s">
        <v>10928</v>
      </c>
      <c r="N2097" s="3" t="s">
        <v>10924</v>
      </c>
      <c r="O2097" s="3" t="s">
        <v>25</v>
      </c>
      <c r="U2097" s="3" t="s">
        <v>30271</v>
      </c>
      <c r="W2097" s="3" t="s">
        <v>30270</v>
      </c>
      <c r="AI2097" s="3" t="s">
        <v>29</v>
      </c>
      <c r="AJ2097" s="3" t="s">
        <v>7697</v>
      </c>
      <c r="AM2097" s="3" t="s">
        <v>24</v>
      </c>
      <c r="AZ2097" s="3" t="s">
        <v>18285</v>
      </c>
      <c r="BA2097" s="3" t="s">
        <v>18161</v>
      </c>
      <c r="BB2097" s="3" t="s">
        <v>13251</v>
      </c>
      <c r="BD2097" s="3" t="s">
        <v>30</v>
      </c>
      <c r="BG2097" s="3"/>
    </row>
    <row r="2098" spans="1:59" ht="15" x14ac:dyDescent="0.2">
      <c r="A2098" s="3" t="s">
        <v>30265</v>
      </c>
      <c r="B2098" s="3" t="s">
        <v>30262</v>
      </c>
      <c r="C2098" s="4">
        <v>42618.943194444437</v>
      </c>
      <c r="D2098" s="3" t="s">
        <v>7639</v>
      </c>
      <c r="E2098" s="3" t="s">
        <v>30267</v>
      </c>
      <c r="N2098" s="3" t="s">
        <v>22399</v>
      </c>
      <c r="U2098" s="3" t="s">
        <v>30266</v>
      </c>
      <c r="W2098" s="3" t="s">
        <v>13571</v>
      </c>
      <c r="AI2098" s="3" t="s">
        <v>29</v>
      </c>
      <c r="AJ2098" s="3" t="s">
        <v>7697</v>
      </c>
      <c r="AM2098" s="3" t="s">
        <v>62</v>
      </c>
      <c r="AZ2098" s="3" t="s">
        <v>5313</v>
      </c>
      <c r="BA2098" s="3" t="s">
        <v>30264</v>
      </c>
      <c r="BB2098" s="3" t="s">
        <v>30263</v>
      </c>
      <c r="BD2098" s="3" t="s">
        <v>30</v>
      </c>
      <c r="BG2098" s="3"/>
    </row>
    <row r="2099" spans="1:59" ht="15" x14ac:dyDescent="0.2">
      <c r="A2099" s="3" t="s">
        <v>30260</v>
      </c>
      <c r="B2099" s="3" t="s">
        <v>30257</v>
      </c>
      <c r="C2099" s="4">
        <v>42618.943194444437</v>
      </c>
      <c r="D2099" s="3" t="s">
        <v>7639</v>
      </c>
      <c r="E2099" s="3" t="s">
        <v>30260</v>
      </c>
      <c r="L2099" s="3" t="s">
        <v>30261</v>
      </c>
      <c r="AZ2099" s="3" t="s">
        <v>30259</v>
      </c>
      <c r="BA2099" s="3" t="s">
        <v>30258</v>
      </c>
      <c r="BD2099" s="3" t="s">
        <v>7641</v>
      </c>
      <c r="BG2099" s="3"/>
    </row>
    <row r="2100" spans="1:59" ht="15" x14ac:dyDescent="0.2">
      <c r="A2100" s="3" t="s">
        <v>30256</v>
      </c>
      <c r="B2100" s="3" t="s">
        <v>30254</v>
      </c>
      <c r="C2100" s="4">
        <v>42618.943194444437</v>
      </c>
      <c r="D2100" s="3" t="s">
        <v>7639</v>
      </c>
      <c r="E2100" s="3" t="s">
        <v>30256</v>
      </c>
      <c r="L2100" s="3" t="s">
        <v>12176</v>
      </c>
      <c r="AZ2100" s="3" t="s">
        <v>30255</v>
      </c>
      <c r="BA2100" s="3" t="s">
        <v>21768</v>
      </c>
      <c r="BD2100" s="3" t="s">
        <v>7641</v>
      </c>
      <c r="BG2100" s="3"/>
    </row>
    <row r="2101" spans="1:59" ht="15" x14ac:dyDescent="0.2">
      <c r="A2101" s="3" t="s">
        <v>30251</v>
      </c>
      <c r="B2101" s="3" t="s">
        <v>30248</v>
      </c>
      <c r="C2101" s="4">
        <v>42618.943194444437</v>
      </c>
      <c r="D2101" s="3" t="s">
        <v>7639</v>
      </c>
      <c r="E2101" s="3" t="s">
        <v>30253</v>
      </c>
      <c r="M2101" s="3" t="s">
        <v>13065</v>
      </c>
      <c r="N2101" s="3" t="s">
        <v>13061</v>
      </c>
      <c r="O2101" s="3" t="s">
        <v>25</v>
      </c>
      <c r="U2101" s="3" t="s">
        <v>30252</v>
      </c>
      <c r="W2101" s="3" t="s">
        <v>22828</v>
      </c>
      <c r="AI2101" s="3" t="s">
        <v>29</v>
      </c>
      <c r="AJ2101" s="3" t="s">
        <v>7697</v>
      </c>
      <c r="AM2101" s="3" t="s">
        <v>24</v>
      </c>
      <c r="AZ2101" s="3" t="s">
        <v>30250</v>
      </c>
      <c r="BA2101" s="3" t="s">
        <v>4562</v>
      </c>
      <c r="BB2101" s="3" t="s">
        <v>30249</v>
      </c>
      <c r="BD2101" s="3" t="s">
        <v>30</v>
      </c>
      <c r="BG2101" s="3"/>
    </row>
    <row r="2102" spans="1:59" ht="15" x14ac:dyDescent="0.2">
      <c r="A2102" s="3" t="s">
        <v>30246</v>
      </c>
      <c r="B2102" s="3" t="s">
        <v>30244</v>
      </c>
      <c r="C2102" s="4">
        <v>42618.943194444437</v>
      </c>
      <c r="D2102" s="3" t="s">
        <v>7639</v>
      </c>
      <c r="E2102" s="3" t="s">
        <v>30246</v>
      </c>
      <c r="L2102" s="3" t="s">
        <v>30247</v>
      </c>
      <c r="AZ2102" s="3" t="s">
        <v>30245</v>
      </c>
      <c r="BA2102" s="3" t="s">
        <v>21773</v>
      </c>
      <c r="BD2102" s="3" t="s">
        <v>7641</v>
      </c>
      <c r="BG2102" s="3"/>
    </row>
    <row r="2103" spans="1:59" ht="15" x14ac:dyDescent="0.2">
      <c r="A2103" s="3" t="s">
        <v>30243</v>
      </c>
      <c r="B2103" s="3" t="s">
        <v>30240</v>
      </c>
      <c r="C2103" s="4">
        <v>42618.943182870367</v>
      </c>
      <c r="D2103" s="3" t="s">
        <v>7639</v>
      </c>
      <c r="E2103" s="3" t="s">
        <v>30243</v>
      </c>
      <c r="L2103" s="3" t="s">
        <v>10232</v>
      </c>
      <c r="AZ2103" s="3" t="s">
        <v>30242</v>
      </c>
      <c r="BA2103" s="3" t="s">
        <v>30241</v>
      </c>
      <c r="BD2103" s="3" t="s">
        <v>7641</v>
      </c>
      <c r="BG2103" s="3"/>
    </row>
    <row r="2104" spans="1:59" ht="15" x14ac:dyDescent="0.2">
      <c r="A2104" s="3" t="s">
        <v>30237</v>
      </c>
      <c r="B2104" s="3" t="s">
        <v>30235</v>
      </c>
      <c r="C2104" s="4">
        <v>42618.943182870367</v>
      </c>
      <c r="D2104" s="3" t="s">
        <v>7639</v>
      </c>
      <c r="E2104" s="3" t="s">
        <v>30239</v>
      </c>
      <c r="M2104" s="3" t="s">
        <v>11129</v>
      </c>
      <c r="N2104" s="3" t="s">
        <v>11124</v>
      </c>
      <c r="O2104" s="3" t="s">
        <v>25</v>
      </c>
      <c r="U2104" s="3" t="s">
        <v>30238</v>
      </c>
      <c r="W2104" s="3" t="s">
        <v>15885</v>
      </c>
      <c r="AI2104" s="3" t="s">
        <v>29</v>
      </c>
      <c r="AJ2104" s="3" t="s">
        <v>7697</v>
      </c>
      <c r="AM2104" s="3" t="s">
        <v>24</v>
      </c>
      <c r="AZ2104" s="3" t="s">
        <v>30236</v>
      </c>
      <c r="BA2104" s="3" t="s">
        <v>6105</v>
      </c>
      <c r="BB2104" s="3" t="s">
        <v>40</v>
      </c>
      <c r="BD2104" s="3" t="s">
        <v>30</v>
      </c>
      <c r="BG2104" s="3"/>
    </row>
    <row r="2105" spans="1:59" ht="15" x14ac:dyDescent="0.2">
      <c r="A2105" s="3" t="s">
        <v>30233</v>
      </c>
      <c r="B2105" s="3" t="s">
        <v>30231</v>
      </c>
      <c r="C2105" s="4">
        <v>42618.943182870367</v>
      </c>
      <c r="D2105" s="3" t="s">
        <v>7639</v>
      </c>
      <c r="E2105" s="3" t="s">
        <v>30233</v>
      </c>
      <c r="L2105" s="3" t="s">
        <v>30234</v>
      </c>
      <c r="AZ2105" s="3" t="s">
        <v>14383</v>
      </c>
      <c r="BA2105" s="3" t="s">
        <v>30232</v>
      </c>
      <c r="BD2105" s="3" t="s">
        <v>7641</v>
      </c>
      <c r="BG2105" s="3"/>
    </row>
    <row r="2106" spans="1:59" ht="15" x14ac:dyDescent="0.2">
      <c r="A2106" s="3" t="s">
        <v>30228</v>
      </c>
      <c r="B2106" s="3" t="s">
        <v>30224</v>
      </c>
      <c r="C2106" s="4">
        <v>42618.943182870367</v>
      </c>
      <c r="D2106" s="3" t="s">
        <v>7639</v>
      </c>
      <c r="E2106" s="3" t="s">
        <v>30230</v>
      </c>
      <c r="N2106" s="3" t="s">
        <v>13573</v>
      </c>
      <c r="U2106" s="3" t="s">
        <v>30229</v>
      </c>
      <c r="W2106" s="3" t="s">
        <v>13571</v>
      </c>
      <c r="AI2106" s="3" t="s">
        <v>29</v>
      </c>
      <c r="AJ2106" s="3" t="s">
        <v>7697</v>
      </c>
      <c r="AM2106" s="3" t="s">
        <v>62</v>
      </c>
      <c r="AZ2106" s="3" t="s">
        <v>30227</v>
      </c>
      <c r="BA2106" s="3" t="s">
        <v>30226</v>
      </c>
      <c r="BB2106" s="3" t="s">
        <v>30225</v>
      </c>
      <c r="BD2106" s="3" t="s">
        <v>30</v>
      </c>
      <c r="BG2106" s="3"/>
    </row>
    <row r="2107" spans="1:59" ht="15" x14ac:dyDescent="0.2">
      <c r="A2107" s="3" t="s">
        <v>30208</v>
      </c>
      <c r="B2107" s="3" t="s">
        <v>30205</v>
      </c>
      <c r="C2107" s="4">
        <v>42618.943182870367</v>
      </c>
      <c r="D2107" s="3" t="s">
        <v>7639</v>
      </c>
      <c r="E2107" s="3" t="s">
        <v>10267</v>
      </c>
      <c r="F2107" s="3" t="s">
        <v>30223</v>
      </c>
      <c r="G2107" s="3" t="s">
        <v>30222</v>
      </c>
      <c r="H2107" s="3" t="s">
        <v>8443</v>
      </c>
      <c r="I2107" s="3" t="s">
        <v>10319</v>
      </c>
      <c r="J2107" s="3" t="s">
        <v>10318</v>
      </c>
      <c r="L2107" s="3" t="s">
        <v>30221</v>
      </c>
      <c r="N2107" s="3" t="s">
        <v>10266</v>
      </c>
      <c r="P2107" s="3" t="s">
        <v>30220</v>
      </c>
      <c r="Q2107" s="3" t="s">
        <v>11763</v>
      </c>
      <c r="S2107" s="3" t="s">
        <v>30219</v>
      </c>
      <c r="T2107" s="3" t="s">
        <v>30218</v>
      </c>
      <c r="U2107" s="3" t="s">
        <v>30217</v>
      </c>
      <c r="W2107" s="3" t="s">
        <v>30216</v>
      </c>
      <c r="X2107" s="3" t="s">
        <v>30215</v>
      </c>
      <c r="Z2107" s="3" t="s">
        <v>30214</v>
      </c>
      <c r="AA2107" s="3" t="s">
        <v>30213</v>
      </c>
      <c r="AB2107" s="3" t="s">
        <v>30212</v>
      </c>
      <c r="AC2107" s="3" t="s">
        <v>30211</v>
      </c>
      <c r="AE2107" s="3" t="s">
        <v>7671</v>
      </c>
      <c r="AF2107" s="3" t="s">
        <v>7756</v>
      </c>
      <c r="AG2107" s="3" t="s">
        <v>8009</v>
      </c>
      <c r="AH2107" s="3" t="s">
        <v>30210</v>
      </c>
      <c r="AI2107" s="3" t="s">
        <v>8007</v>
      </c>
      <c r="AJ2107" s="3" t="s">
        <v>28</v>
      </c>
      <c r="AK2107" s="3" t="s">
        <v>8006</v>
      </c>
      <c r="AO2107" s="3" t="s">
        <v>18300</v>
      </c>
      <c r="AQ2107" s="3" t="s">
        <v>30209</v>
      </c>
      <c r="AZ2107" s="3" t="s">
        <v>21925</v>
      </c>
      <c r="BA2107" s="3" t="s">
        <v>30207</v>
      </c>
      <c r="BB2107" s="3" t="s">
        <v>9096</v>
      </c>
      <c r="BD2107" s="3" t="s">
        <v>30</v>
      </c>
      <c r="BE2107" s="3">
        <v>52</v>
      </c>
      <c r="BF2107" s="3" t="s">
        <v>30206</v>
      </c>
      <c r="BG2107" s="3"/>
    </row>
    <row r="2108" spans="1:59" ht="15" x14ac:dyDescent="0.2">
      <c r="A2108" s="3" t="s">
        <v>30203</v>
      </c>
      <c r="B2108" s="3" t="s">
        <v>30201</v>
      </c>
      <c r="C2108" s="4">
        <v>42618.943182870367</v>
      </c>
      <c r="D2108" s="3" t="s">
        <v>7639</v>
      </c>
      <c r="E2108" s="3" t="s">
        <v>30204</v>
      </c>
      <c r="N2108" s="3" t="s">
        <v>9654</v>
      </c>
      <c r="AC2108" s="3" t="s">
        <v>9557</v>
      </c>
      <c r="AI2108" s="3" t="s">
        <v>29</v>
      </c>
      <c r="AJ2108" s="3" t="s">
        <v>7632</v>
      </c>
      <c r="AM2108" s="3" t="s">
        <v>62</v>
      </c>
      <c r="AZ2108" s="3" t="s">
        <v>21386</v>
      </c>
      <c r="BA2108" s="3" t="s">
        <v>30202</v>
      </c>
      <c r="BB2108" s="3" t="s">
        <v>410</v>
      </c>
      <c r="BD2108" s="3" t="s">
        <v>30</v>
      </c>
      <c r="BG2108" s="3"/>
    </row>
    <row r="2109" spans="1:59" ht="15" x14ac:dyDescent="0.2">
      <c r="A2109" s="3" t="s">
        <v>7397</v>
      </c>
      <c r="B2109" s="3" t="s">
        <v>30199</v>
      </c>
      <c r="C2109" s="4">
        <v>42618.943182870367</v>
      </c>
      <c r="D2109" s="3" t="s">
        <v>7639</v>
      </c>
      <c r="E2109" s="3" t="s">
        <v>30200</v>
      </c>
      <c r="N2109" s="3" t="s">
        <v>159</v>
      </c>
      <c r="AI2109" s="3" t="s">
        <v>29</v>
      </c>
      <c r="AJ2109" s="3" t="s">
        <v>28</v>
      </c>
      <c r="AM2109" s="3" t="s">
        <v>62</v>
      </c>
      <c r="AZ2109" s="3" t="s">
        <v>3105</v>
      </c>
      <c r="BA2109" s="3" t="s">
        <v>5372</v>
      </c>
      <c r="BB2109" s="3" t="s">
        <v>672</v>
      </c>
      <c r="BD2109" s="3" t="s">
        <v>30</v>
      </c>
      <c r="BG2109" s="3"/>
    </row>
    <row r="2110" spans="1:59" ht="15" x14ac:dyDescent="0.2">
      <c r="A2110" s="3" t="s">
        <v>30196</v>
      </c>
      <c r="B2110" s="3" t="s">
        <v>30193</v>
      </c>
      <c r="C2110" s="4">
        <v>42618.943182870367</v>
      </c>
      <c r="D2110" s="3" t="s">
        <v>7639</v>
      </c>
      <c r="E2110" s="3" t="s">
        <v>30198</v>
      </c>
      <c r="N2110" s="3" t="s">
        <v>30110</v>
      </c>
      <c r="U2110" s="3" t="s">
        <v>30197</v>
      </c>
      <c r="W2110" s="3" t="s">
        <v>30108</v>
      </c>
      <c r="AI2110" s="3" t="s">
        <v>29</v>
      </c>
      <c r="AJ2110" s="3" t="s">
        <v>7697</v>
      </c>
      <c r="AM2110" s="3" t="s">
        <v>62</v>
      </c>
      <c r="AZ2110" s="3" t="s">
        <v>30195</v>
      </c>
      <c r="BA2110" s="3" t="s">
        <v>30194</v>
      </c>
      <c r="BB2110" s="3" t="s">
        <v>3479</v>
      </c>
      <c r="BD2110" s="3" t="s">
        <v>30</v>
      </c>
      <c r="BG2110" s="3"/>
    </row>
    <row r="2111" spans="1:59" ht="15" x14ac:dyDescent="0.2">
      <c r="A2111" s="3" t="s">
        <v>30190</v>
      </c>
      <c r="B2111" s="3" t="s">
        <v>30187</v>
      </c>
      <c r="C2111" s="4">
        <v>42618.943182870367</v>
      </c>
      <c r="D2111" s="3" t="s">
        <v>7639</v>
      </c>
      <c r="E2111" s="3" t="s">
        <v>30192</v>
      </c>
      <c r="N2111" s="3" t="s">
        <v>10165</v>
      </c>
      <c r="U2111" s="3" t="s">
        <v>30191</v>
      </c>
      <c r="W2111" s="3" t="s">
        <v>10163</v>
      </c>
      <c r="AI2111" s="3" t="s">
        <v>29</v>
      </c>
      <c r="AJ2111" s="3" t="s">
        <v>7697</v>
      </c>
      <c r="AM2111" s="3" t="s">
        <v>62</v>
      </c>
      <c r="AZ2111" s="3" t="s">
        <v>15245</v>
      </c>
      <c r="BA2111" s="3" t="s">
        <v>30189</v>
      </c>
      <c r="BB2111" s="3" t="s">
        <v>30188</v>
      </c>
      <c r="BD2111" s="3" t="s">
        <v>30</v>
      </c>
      <c r="BG2111" s="3"/>
    </row>
    <row r="2112" spans="1:59" ht="15" x14ac:dyDescent="0.2">
      <c r="A2112" s="3" t="s">
        <v>30185</v>
      </c>
      <c r="B2112" s="3" t="s">
        <v>30182</v>
      </c>
      <c r="C2112" s="4">
        <v>42618.943182870367</v>
      </c>
      <c r="D2112" s="3" t="s">
        <v>7639</v>
      </c>
      <c r="E2112" s="3" t="s">
        <v>30185</v>
      </c>
      <c r="L2112" s="3" t="s">
        <v>30186</v>
      </c>
      <c r="AZ2112" s="3" t="s">
        <v>30184</v>
      </c>
      <c r="BA2112" s="3" t="s">
        <v>30183</v>
      </c>
      <c r="BD2112" s="3" t="s">
        <v>7641</v>
      </c>
      <c r="BG2112" s="3"/>
    </row>
    <row r="2113" spans="1:59" ht="15" x14ac:dyDescent="0.2">
      <c r="A2113" s="3" t="s">
        <v>30178</v>
      </c>
      <c r="B2113" s="3" t="s">
        <v>30174</v>
      </c>
      <c r="C2113" s="4">
        <v>42618.943171296298</v>
      </c>
      <c r="D2113" s="3" t="s">
        <v>7639</v>
      </c>
      <c r="E2113" s="3" t="s">
        <v>30181</v>
      </c>
      <c r="N2113" s="3" t="s">
        <v>16035</v>
      </c>
      <c r="U2113" s="3" t="s">
        <v>30180</v>
      </c>
      <c r="W2113" s="3" t="s">
        <v>30179</v>
      </c>
      <c r="AI2113" s="3" t="s">
        <v>29</v>
      </c>
      <c r="AJ2113" s="3" t="s">
        <v>7697</v>
      </c>
      <c r="AM2113" s="3" t="s">
        <v>62</v>
      </c>
      <c r="AZ2113" s="3" t="s">
        <v>30177</v>
      </c>
      <c r="BA2113" s="3" t="s">
        <v>30176</v>
      </c>
      <c r="BB2113" s="3" t="s">
        <v>30175</v>
      </c>
      <c r="BD2113" s="3" t="s">
        <v>30</v>
      </c>
      <c r="BG2113" s="3"/>
    </row>
    <row r="2114" spans="1:59" ht="15" x14ac:dyDescent="0.2">
      <c r="A2114" s="3" t="s">
        <v>30173</v>
      </c>
      <c r="B2114" s="3" t="s">
        <v>30171</v>
      </c>
      <c r="C2114" s="4">
        <v>42618.943171296298</v>
      </c>
      <c r="D2114" s="3" t="s">
        <v>7639</v>
      </c>
      <c r="E2114" s="3" t="s">
        <v>30173</v>
      </c>
      <c r="L2114" s="3" t="s">
        <v>29959</v>
      </c>
      <c r="AZ2114" s="3" t="s">
        <v>4190</v>
      </c>
      <c r="BA2114" s="3" t="s">
        <v>30172</v>
      </c>
      <c r="BD2114" s="3" t="s">
        <v>7641</v>
      </c>
      <c r="BG2114" s="3"/>
    </row>
    <row r="2115" spans="1:59" ht="15" x14ac:dyDescent="0.2">
      <c r="A2115" s="3" t="s">
        <v>30168</v>
      </c>
      <c r="B2115" s="3" t="s">
        <v>30165</v>
      </c>
      <c r="C2115" s="4">
        <v>42618.943171296298</v>
      </c>
      <c r="D2115" s="3" t="s">
        <v>7639</v>
      </c>
      <c r="E2115" s="3" t="s">
        <v>30170</v>
      </c>
      <c r="K2115" s="3" t="s">
        <v>13220</v>
      </c>
      <c r="M2115" s="3" t="s">
        <v>17146</v>
      </c>
      <c r="N2115" s="3" t="s">
        <v>17145</v>
      </c>
      <c r="U2115" s="3" t="s">
        <v>30169</v>
      </c>
      <c r="W2115" s="3" t="s">
        <v>17144</v>
      </c>
      <c r="AC2115" s="3" t="s">
        <v>7775</v>
      </c>
      <c r="AI2115" s="3" t="s">
        <v>29</v>
      </c>
      <c r="AJ2115" s="3" t="s">
        <v>7632</v>
      </c>
      <c r="AM2115" s="3" t="s">
        <v>24</v>
      </c>
      <c r="AN2115" s="3" t="s">
        <v>7629</v>
      </c>
      <c r="AZ2115" s="3" t="s">
        <v>30167</v>
      </c>
      <c r="BA2115" s="3" t="s">
        <v>30166</v>
      </c>
      <c r="BB2115" s="3" t="s">
        <v>7629</v>
      </c>
      <c r="BD2115" s="3" t="s">
        <v>30</v>
      </c>
      <c r="BG2115" s="3"/>
    </row>
    <row r="2116" spans="1:59" ht="15" x14ac:dyDescent="0.2">
      <c r="A2116" s="3" t="s">
        <v>30163</v>
      </c>
      <c r="B2116" s="3" t="s">
        <v>30162</v>
      </c>
      <c r="C2116" s="4">
        <v>42618.943171296298</v>
      </c>
      <c r="D2116" s="3" t="s">
        <v>7639</v>
      </c>
      <c r="E2116" s="3" t="s">
        <v>30163</v>
      </c>
      <c r="L2116" s="3" t="s">
        <v>30164</v>
      </c>
      <c r="AZ2116" s="3" t="s">
        <v>6142</v>
      </c>
      <c r="BA2116" s="3" t="s">
        <v>19469</v>
      </c>
      <c r="BD2116" s="3" t="s">
        <v>7641</v>
      </c>
      <c r="BG2116" s="3"/>
    </row>
    <row r="2117" spans="1:59" ht="15" x14ac:dyDescent="0.2">
      <c r="A2117" s="3" t="s">
        <v>30159</v>
      </c>
      <c r="B2117" s="3" t="s">
        <v>30157</v>
      </c>
      <c r="C2117" s="4">
        <v>42618.943171296298</v>
      </c>
      <c r="D2117" s="3" t="s">
        <v>7639</v>
      </c>
      <c r="E2117" s="3" t="s">
        <v>30161</v>
      </c>
      <c r="N2117" s="3" t="s">
        <v>7700</v>
      </c>
      <c r="U2117" s="3" t="s">
        <v>30160</v>
      </c>
      <c r="W2117" s="3" t="s">
        <v>10163</v>
      </c>
      <c r="AI2117" s="3" t="s">
        <v>29</v>
      </c>
      <c r="AJ2117" s="3" t="s">
        <v>7697</v>
      </c>
      <c r="AM2117" s="3" t="s">
        <v>62</v>
      </c>
      <c r="AZ2117" s="3" t="s">
        <v>17954</v>
      </c>
      <c r="BA2117" s="3" t="s">
        <v>30158</v>
      </c>
      <c r="BB2117" s="3" t="s">
        <v>7694</v>
      </c>
      <c r="BD2117" s="3" t="s">
        <v>30</v>
      </c>
      <c r="BG2117" s="3"/>
    </row>
    <row r="2118" spans="1:59" ht="15" x14ac:dyDescent="0.2">
      <c r="A2118" s="3" t="s">
        <v>30153</v>
      </c>
      <c r="B2118" s="3" t="s">
        <v>30150</v>
      </c>
      <c r="C2118" s="4">
        <v>42618.943171296298</v>
      </c>
      <c r="D2118" s="3" t="s">
        <v>7639</v>
      </c>
      <c r="E2118" s="3" t="s">
        <v>30156</v>
      </c>
      <c r="L2118" s="3" t="s">
        <v>30155</v>
      </c>
      <c r="M2118" s="3" t="s">
        <v>11129</v>
      </c>
      <c r="N2118" s="3" t="s">
        <v>11124</v>
      </c>
      <c r="O2118" s="3" t="s">
        <v>25</v>
      </c>
      <c r="U2118" s="3" t="s">
        <v>30154</v>
      </c>
      <c r="AI2118" s="3" t="s">
        <v>29</v>
      </c>
      <c r="AJ2118" s="3" t="s">
        <v>7697</v>
      </c>
      <c r="AM2118" s="3" t="s">
        <v>24</v>
      </c>
      <c r="AZ2118" s="3" t="s">
        <v>30152</v>
      </c>
      <c r="BA2118" s="3" t="s">
        <v>30151</v>
      </c>
      <c r="BB2118" s="3" t="s">
        <v>12980</v>
      </c>
      <c r="BD2118" s="3" t="s">
        <v>30</v>
      </c>
      <c r="BG2118" s="3"/>
    </row>
    <row r="2119" spans="1:59" ht="15" x14ac:dyDescent="0.2">
      <c r="A2119" s="3" t="s">
        <v>30148</v>
      </c>
      <c r="B2119" s="3" t="s">
        <v>30147</v>
      </c>
      <c r="C2119" s="4">
        <v>42618.943171296298</v>
      </c>
      <c r="D2119" s="3" t="s">
        <v>7639</v>
      </c>
      <c r="E2119" s="3" t="s">
        <v>30148</v>
      </c>
      <c r="L2119" s="3" t="s">
        <v>30149</v>
      </c>
      <c r="AZ2119" s="3" t="s">
        <v>4190</v>
      </c>
      <c r="BA2119" s="3" t="s">
        <v>21924</v>
      </c>
      <c r="BD2119" s="3" t="s">
        <v>7641</v>
      </c>
      <c r="BG2119" s="3"/>
    </row>
    <row r="2120" spans="1:59" ht="15" x14ac:dyDescent="0.2">
      <c r="A2120" s="3" t="s">
        <v>30145</v>
      </c>
      <c r="B2120" s="3" t="s">
        <v>30143</v>
      </c>
      <c r="C2120" s="4">
        <v>42618.943171296298</v>
      </c>
      <c r="D2120" s="3" t="s">
        <v>7639</v>
      </c>
      <c r="E2120" s="3" t="s">
        <v>30145</v>
      </c>
      <c r="L2120" s="3" t="s">
        <v>30146</v>
      </c>
      <c r="AZ2120" s="3" t="s">
        <v>30144</v>
      </c>
      <c r="BA2120" s="3" t="s">
        <v>28045</v>
      </c>
      <c r="BD2120" s="3" t="s">
        <v>7641</v>
      </c>
      <c r="BG2120" s="3"/>
    </row>
    <row r="2121" spans="1:59" ht="15" x14ac:dyDescent="0.2">
      <c r="A2121" s="3" t="s">
        <v>30141</v>
      </c>
      <c r="B2121" s="3" t="s">
        <v>30139</v>
      </c>
      <c r="C2121" s="4">
        <v>42618.943171296298</v>
      </c>
      <c r="D2121" s="3" t="s">
        <v>7639</v>
      </c>
      <c r="E2121" s="3" t="s">
        <v>30141</v>
      </c>
      <c r="L2121" s="3" t="s">
        <v>30142</v>
      </c>
      <c r="AZ2121" s="3" t="s">
        <v>9961</v>
      </c>
      <c r="BA2121" s="3" t="s">
        <v>30140</v>
      </c>
      <c r="BD2121" s="3" t="s">
        <v>7641</v>
      </c>
      <c r="BG2121" s="3"/>
    </row>
    <row r="2122" spans="1:59" ht="15" x14ac:dyDescent="0.2">
      <c r="A2122" s="3" t="s">
        <v>30136</v>
      </c>
      <c r="B2122" s="3" t="s">
        <v>30134</v>
      </c>
      <c r="C2122" s="4">
        <v>42618.943171296298</v>
      </c>
      <c r="D2122" s="3" t="s">
        <v>7639</v>
      </c>
      <c r="E2122" s="3" t="s">
        <v>30138</v>
      </c>
      <c r="N2122" s="3" t="s">
        <v>30110</v>
      </c>
      <c r="U2122" s="3" t="s">
        <v>30137</v>
      </c>
      <c r="W2122" s="3" t="s">
        <v>30108</v>
      </c>
      <c r="AI2122" s="3" t="s">
        <v>29</v>
      </c>
      <c r="AJ2122" s="3" t="s">
        <v>7697</v>
      </c>
      <c r="AM2122" s="3" t="s">
        <v>62</v>
      </c>
      <c r="AZ2122" s="3" t="s">
        <v>30135</v>
      </c>
      <c r="BA2122" s="3" t="s">
        <v>1424</v>
      </c>
      <c r="BB2122" s="3" t="s">
        <v>713</v>
      </c>
      <c r="BD2122" s="3" t="s">
        <v>30</v>
      </c>
      <c r="BG2122" s="3"/>
    </row>
    <row r="2123" spans="1:59" ht="15" x14ac:dyDescent="0.2">
      <c r="A2123" s="3" t="s">
        <v>30130</v>
      </c>
      <c r="B2123" s="3" t="s">
        <v>30128</v>
      </c>
      <c r="C2123" s="4">
        <v>42618.943171296298</v>
      </c>
      <c r="D2123" s="3" t="s">
        <v>7639</v>
      </c>
      <c r="E2123" s="3" t="s">
        <v>30133</v>
      </c>
      <c r="N2123" s="3" t="s">
        <v>16035</v>
      </c>
      <c r="U2123" s="3" t="s">
        <v>30132</v>
      </c>
      <c r="W2123" s="3" t="s">
        <v>30131</v>
      </c>
      <c r="AI2123" s="3" t="s">
        <v>29</v>
      </c>
      <c r="AJ2123" s="3" t="s">
        <v>7697</v>
      </c>
      <c r="AM2123" s="3" t="s">
        <v>62</v>
      </c>
      <c r="AZ2123" s="3" t="s">
        <v>687</v>
      </c>
      <c r="BA2123" s="3" t="s">
        <v>23694</v>
      </c>
      <c r="BB2123" s="3" t="s">
        <v>30129</v>
      </c>
      <c r="BD2123" s="3" t="s">
        <v>30</v>
      </c>
      <c r="BG2123" s="3"/>
    </row>
    <row r="2124" spans="1:59" ht="15" x14ac:dyDescent="0.2">
      <c r="A2124" s="3" t="s">
        <v>30125</v>
      </c>
      <c r="B2124" s="3" t="s">
        <v>30123</v>
      </c>
      <c r="C2124" s="4">
        <v>42618.943171296298</v>
      </c>
      <c r="D2124" s="3" t="s">
        <v>7639</v>
      </c>
      <c r="E2124" s="3" t="s">
        <v>30127</v>
      </c>
      <c r="N2124" s="3" t="s">
        <v>9654</v>
      </c>
      <c r="W2124" s="3" t="s">
        <v>30126</v>
      </c>
      <c r="AC2124" s="3" t="s">
        <v>9557</v>
      </c>
      <c r="AI2124" s="3" t="s">
        <v>29</v>
      </c>
      <c r="AJ2124" s="3" t="s">
        <v>7632</v>
      </c>
      <c r="AM2124" s="3" t="s">
        <v>62</v>
      </c>
      <c r="AZ2124" s="3" t="s">
        <v>30124</v>
      </c>
      <c r="BA2124" s="3" t="s">
        <v>21837</v>
      </c>
      <c r="BB2124" s="3" t="s">
        <v>410</v>
      </c>
      <c r="BD2124" s="3" t="s">
        <v>30</v>
      </c>
      <c r="BG2124" s="3"/>
    </row>
    <row r="2125" spans="1:59" ht="15" x14ac:dyDescent="0.2">
      <c r="A2125" s="3" t="s">
        <v>30121</v>
      </c>
      <c r="B2125" s="3" t="s">
        <v>30119</v>
      </c>
      <c r="C2125" s="4">
        <v>42618.943159722221</v>
      </c>
      <c r="D2125" s="3" t="s">
        <v>7639</v>
      </c>
      <c r="E2125" s="3" t="s">
        <v>30121</v>
      </c>
      <c r="L2125" s="3" t="s">
        <v>30122</v>
      </c>
      <c r="AZ2125" s="3" t="s">
        <v>8285</v>
      </c>
      <c r="BA2125" s="3" t="s">
        <v>30120</v>
      </c>
      <c r="BD2125" s="3" t="s">
        <v>7641</v>
      </c>
      <c r="BG2125" s="3"/>
    </row>
    <row r="2126" spans="1:59" ht="15" x14ac:dyDescent="0.2">
      <c r="A2126" s="3" t="s">
        <v>30116</v>
      </c>
      <c r="B2126" s="3" t="s">
        <v>30112</v>
      </c>
      <c r="C2126" s="4">
        <v>42618.943159722221</v>
      </c>
      <c r="D2126" s="3" t="s">
        <v>7639</v>
      </c>
      <c r="E2126" s="3" t="s">
        <v>30118</v>
      </c>
      <c r="N2126" s="3" t="s">
        <v>10165</v>
      </c>
      <c r="U2126" s="3" t="s">
        <v>30117</v>
      </c>
      <c r="W2126" s="3" t="s">
        <v>10163</v>
      </c>
      <c r="AI2126" s="3" t="s">
        <v>29</v>
      </c>
      <c r="AJ2126" s="3" t="s">
        <v>7697</v>
      </c>
      <c r="AM2126" s="3" t="s">
        <v>62</v>
      </c>
      <c r="AZ2126" s="3" t="s">
        <v>30115</v>
      </c>
      <c r="BA2126" s="3" t="s">
        <v>30114</v>
      </c>
      <c r="BB2126" s="3" t="s">
        <v>30113</v>
      </c>
      <c r="BD2126" s="3" t="s">
        <v>30</v>
      </c>
      <c r="BG2126" s="3"/>
    </row>
    <row r="2127" spans="1:59" ht="15" x14ac:dyDescent="0.2">
      <c r="A2127" s="3" t="s">
        <v>30107</v>
      </c>
      <c r="B2127" s="3" t="s">
        <v>30106</v>
      </c>
      <c r="C2127" s="4">
        <v>42618.943159722221</v>
      </c>
      <c r="D2127" s="3" t="s">
        <v>7639</v>
      </c>
      <c r="E2127" s="3" t="s">
        <v>30111</v>
      </c>
      <c r="N2127" s="3" t="s">
        <v>30110</v>
      </c>
      <c r="U2127" s="3" t="s">
        <v>30109</v>
      </c>
      <c r="W2127" s="3" t="s">
        <v>30108</v>
      </c>
      <c r="AI2127" s="3" t="s">
        <v>29</v>
      </c>
      <c r="AJ2127" s="3" t="s">
        <v>7697</v>
      </c>
      <c r="AM2127" s="3" t="s">
        <v>62</v>
      </c>
      <c r="AZ2127" s="3" t="s">
        <v>1386</v>
      </c>
      <c r="BA2127" s="3" t="s">
        <v>22580</v>
      </c>
      <c r="BB2127" s="3" t="s">
        <v>713</v>
      </c>
      <c r="BD2127" s="3" t="s">
        <v>30</v>
      </c>
      <c r="BG2127" s="3"/>
    </row>
    <row r="2128" spans="1:59" ht="15" x14ac:dyDescent="0.2">
      <c r="A2128" s="3" t="s">
        <v>30103</v>
      </c>
      <c r="B2128" s="3" t="s">
        <v>30102</v>
      </c>
      <c r="C2128" s="4">
        <v>42618.943159722221</v>
      </c>
      <c r="D2128" s="3" t="s">
        <v>7639</v>
      </c>
      <c r="E2128" s="3" t="s">
        <v>30105</v>
      </c>
      <c r="N2128" s="3" t="s">
        <v>7894</v>
      </c>
      <c r="U2128" s="3" t="s">
        <v>30104</v>
      </c>
      <c r="W2128" s="3" t="s">
        <v>7909</v>
      </c>
      <c r="AI2128" s="3" t="s">
        <v>29</v>
      </c>
      <c r="AJ2128" s="3" t="s">
        <v>7697</v>
      </c>
      <c r="AM2128" s="3" t="s">
        <v>62</v>
      </c>
      <c r="AZ2128" s="3" t="s">
        <v>122</v>
      </c>
      <c r="BA2128" s="3" t="s">
        <v>6153</v>
      </c>
      <c r="BB2128" s="3" t="s">
        <v>7975</v>
      </c>
      <c r="BD2128" s="3" t="s">
        <v>30</v>
      </c>
      <c r="BG2128" s="3"/>
    </row>
    <row r="2129" spans="1:59" ht="15" x14ac:dyDescent="0.2">
      <c r="A2129" s="3" t="s">
        <v>30099</v>
      </c>
      <c r="B2129" s="3" t="s">
        <v>30096</v>
      </c>
      <c r="C2129" s="4">
        <v>42618.943159722221</v>
      </c>
      <c r="D2129" s="3" t="s">
        <v>7639</v>
      </c>
      <c r="E2129" s="3" t="s">
        <v>30101</v>
      </c>
      <c r="M2129" s="3" t="s">
        <v>11129</v>
      </c>
      <c r="N2129" s="3" t="s">
        <v>11124</v>
      </c>
      <c r="O2129" s="3" t="s">
        <v>25</v>
      </c>
      <c r="U2129" s="3" t="s">
        <v>30100</v>
      </c>
      <c r="W2129" s="3" t="s">
        <v>15885</v>
      </c>
      <c r="AI2129" s="3" t="s">
        <v>29</v>
      </c>
      <c r="AJ2129" s="3" t="s">
        <v>7697</v>
      </c>
      <c r="AM2129" s="3" t="s">
        <v>24</v>
      </c>
      <c r="AN2129" s="3" t="s">
        <v>7629</v>
      </c>
      <c r="AZ2129" s="3" t="s">
        <v>30098</v>
      </c>
      <c r="BA2129" s="3" t="s">
        <v>30097</v>
      </c>
      <c r="BB2129" s="3" t="s">
        <v>643</v>
      </c>
      <c r="BD2129" s="3" t="s">
        <v>30</v>
      </c>
      <c r="BG2129" s="3"/>
    </row>
    <row r="2130" spans="1:59" ht="15" x14ac:dyDescent="0.2">
      <c r="A2130" s="3" t="s">
        <v>7450</v>
      </c>
      <c r="B2130" s="3" t="s">
        <v>30093</v>
      </c>
      <c r="C2130" s="4">
        <v>42618.943159722221</v>
      </c>
      <c r="D2130" s="3" t="s">
        <v>7639</v>
      </c>
      <c r="E2130" s="3" t="s">
        <v>30095</v>
      </c>
      <c r="N2130" s="3" t="s">
        <v>159</v>
      </c>
      <c r="AI2130" s="3" t="s">
        <v>29</v>
      </c>
      <c r="AJ2130" s="3" t="s">
        <v>28</v>
      </c>
      <c r="AM2130" s="3" t="s">
        <v>62</v>
      </c>
      <c r="AZ2130" s="3" t="s">
        <v>1760</v>
      </c>
      <c r="BA2130" s="3" t="s">
        <v>5598</v>
      </c>
      <c r="BB2130" s="3" t="s">
        <v>30094</v>
      </c>
      <c r="BD2130" s="3" t="s">
        <v>30</v>
      </c>
      <c r="BG2130" s="3"/>
    </row>
    <row r="2131" spans="1:59" ht="15" x14ac:dyDescent="0.2">
      <c r="A2131" s="3" t="s">
        <v>30091</v>
      </c>
      <c r="B2131" s="3" t="s">
        <v>30089</v>
      </c>
      <c r="C2131" s="4">
        <v>42618.943159722221</v>
      </c>
      <c r="D2131" s="3" t="s">
        <v>7639</v>
      </c>
      <c r="E2131" s="3" t="s">
        <v>30091</v>
      </c>
      <c r="L2131" s="3" t="s">
        <v>30092</v>
      </c>
      <c r="AZ2131" s="3" t="s">
        <v>30090</v>
      </c>
      <c r="BA2131" s="3" t="s">
        <v>4632</v>
      </c>
      <c r="BD2131" s="3" t="s">
        <v>7641</v>
      </c>
      <c r="BG2131" s="3"/>
    </row>
    <row r="2132" spans="1:59" ht="15" x14ac:dyDescent="0.2">
      <c r="A2132" s="3" t="s">
        <v>30088</v>
      </c>
      <c r="B2132" s="3" t="s">
        <v>30085</v>
      </c>
      <c r="C2132" s="4">
        <v>42618.943159722221</v>
      </c>
      <c r="D2132" s="3" t="s">
        <v>7639</v>
      </c>
      <c r="E2132" s="3" t="s">
        <v>30088</v>
      </c>
      <c r="L2132" s="3" t="s">
        <v>18131</v>
      </c>
      <c r="AZ2132" s="3" t="s">
        <v>30087</v>
      </c>
      <c r="BA2132" s="3" t="s">
        <v>30086</v>
      </c>
      <c r="BD2132" s="3" t="s">
        <v>7641</v>
      </c>
      <c r="BG2132" s="3"/>
    </row>
    <row r="2133" spans="1:59" ht="15" x14ac:dyDescent="0.2">
      <c r="A2133" s="3" t="s">
        <v>30083</v>
      </c>
      <c r="B2133" s="3" t="s">
        <v>30082</v>
      </c>
      <c r="C2133" s="4">
        <v>42618.943159722221</v>
      </c>
      <c r="D2133" s="3" t="s">
        <v>7639</v>
      </c>
      <c r="E2133" s="3" t="s">
        <v>30083</v>
      </c>
      <c r="L2133" s="3" t="s">
        <v>30084</v>
      </c>
      <c r="AZ2133" s="3" t="s">
        <v>8285</v>
      </c>
      <c r="BA2133" s="3" t="s">
        <v>3351</v>
      </c>
      <c r="BD2133" s="3" t="s">
        <v>7641</v>
      </c>
      <c r="BG2133" s="3"/>
    </row>
    <row r="2134" spans="1:59" ht="15" x14ac:dyDescent="0.2">
      <c r="A2134" s="3" t="s">
        <v>30079</v>
      </c>
      <c r="B2134" s="3" t="s">
        <v>30077</v>
      </c>
      <c r="C2134" s="4">
        <v>42618.943159722221</v>
      </c>
      <c r="D2134" s="3" t="s">
        <v>7639</v>
      </c>
      <c r="E2134" s="3" t="s">
        <v>30081</v>
      </c>
      <c r="N2134" s="3" t="s">
        <v>29586</v>
      </c>
      <c r="U2134" s="3" t="s">
        <v>7800</v>
      </c>
      <c r="W2134" s="3" t="s">
        <v>30080</v>
      </c>
      <c r="AI2134" s="3" t="s">
        <v>29</v>
      </c>
      <c r="AJ2134" s="3" t="s">
        <v>7697</v>
      </c>
      <c r="AM2134" s="3" t="s">
        <v>62</v>
      </c>
      <c r="AZ2134" s="3" t="s">
        <v>30078</v>
      </c>
      <c r="BA2134" s="3" t="s">
        <v>6153</v>
      </c>
      <c r="BB2134" s="3" t="s">
        <v>29581</v>
      </c>
      <c r="BD2134" s="3" t="s">
        <v>30</v>
      </c>
      <c r="BG2134" s="3"/>
    </row>
    <row r="2135" spans="1:59" ht="15" x14ac:dyDescent="0.2">
      <c r="A2135" s="3" t="s">
        <v>30074</v>
      </c>
      <c r="B2135" s="3" t="s">
        <v>30072</v>
      </c>
      <c r="C2135" s="4">
        <v>42618.943159722221</v>
      </c>
      <c r="D2135" s="3" t="s">
        <v>7639</v>
      </c>
      <c r="E2135" s="3" t="s">
        <v>30076</v>
      </c>
      <c r="K2135" s="3" t="s">
        <v>30075</v>
      </c>
      <c r="M2135" s="3" t="s">
        <v>22173</v>
      </c>
      <c r="N2135" s="3" t="s">
        <v>22172</v>
      </c>
      <c r="O2135" s="3" t="s">
        <v>25</v>
      </c>
      <c r="W2135" s="3" t="s">
        <v>22171</v>
      </c>
      <c r="AC2135" s="3" t="s">
        <v>7775</v>
      </c>
      <c r="AE2135" s="3" t="s">
        <v>7678</v>
      </c>
      <c r="AI2135" s="3" t="s">
        <v>29</v>
      </c>
      <c r="AJ2135" s="3" t="s">
        <v>7632</v>
      </c>
      <c r="AM2135" s="3" t="s">
        <v>24</v>
      </c>
      <c r="AZ2135" s="3" t="s">
        <v>2924</v>
      </c>
      <c r="BA2135" s="3" t="s">
        <v>30073</v>
      </c>
      <c r="BB2135" s="3" t="s">
        <v>7771</v>
      </c>
      <c r="BD2135" s="3" t="s">
        <v>30</v>
      </c>
      <c r="BG2135" s="3"/>
    </row>
    <row r="2136" spans="1:59" ht="15" x14ac:dyDescent="0.2">
      <c r="A2136" s="3" t="s">
        <v>30069</v>
      </c>
      <c r="B2136" s="3" t="s">
        <v>30067</v>
      </c>
      <c r="C2136" s="4">
        <v>42618.943159722221</v>
      </c>
      <c r="D2136" s="3" t="s">
        <v>7639</v>
      </c>
      <c r="E2136" s="3" t="s">
        <v>30071</v>
      </c>
      <c r="M2136" s="3" t="s">
        <v>16069</v>
      </c>
      <c r="N2136" s="3" t="s">
        <v>16064</v>
      </c>
      <c r="O2136" s="3" t="s">
        <v>25</v>
      </c>
      <c r="U2136" s="3" t="s">
        <v>30070</v>
      </c>
      <c r="W2136" s="3" t="s">
        <v>16679</v>
      </c>
      <c r="AI2136" s="3" t="s">
        <v>29</v>
      </c>
      <c r="AJ2136" s="3" t="s">
        <v>7697</v>
      </c>
      <c r="AM2136" s="3" t="s">
        <v>24</v>
      </c>
      <c r="AZ2136" s="3" t="s">
        <v>30068</v>
      </c>
      <c r="BA2136" s="3" t="s">
        <v>1387</v>
      </c>
      <c r="BB2136" s="3" t="s">
        <v>176</v>
      </c>
      <c r="BD2136" s="3" t="s">
        <v>30</v>
      </c>
      <c r="BG2136" s="3"/>
    </row>
    <row r="2137" spans="1:59" ht="15" x14ac:dyDescent="0.2">
      <c r="A2137" s="3" t="s">
        <v>6718</v>
      </c>
      <c r="B2137" s="3" t="s">
        <v>30065</v>
      </c>
      <c r="C2137" s="4">
        <v>42618.943159722221</v>
      </c>
      <c r="D2137" s="3" t="s">
        <v>7639</v>
      </c>
      <c r="E2137" s="3" t="s">
        <v>30066</v>
      </c>
      <c r="N2137" s="3" t="s">
        <v>159</v>
      </c>
      <c r="AI2137" s="3" t="s">
        <v>29</v>
      </c>
      <c r="AJ2137" s="3" t="s">
        <v>28</v>
      </c>
      <c r="AM2137" s="3" t="s">
        <v>62</v>
      </c>
      <c r="AZ2137" s="3" t="s">
        <v>2399</v>
      </c>
      <c r="BA2137" s="3" t="s">
        <v>2400</v>
      </c>
      <c r="BB2137" s="3" t="s">
        <v>40</v>
      </c>
      <c r="BD2137" s="3" t="s">
        <v>30</v>
      </c>
      <c r="BG2137" s="3"/>
    </row>
    <row r="2138" spans="1:59" ht="15" x14ac:dyDescent="0.2">
      <c r="A2138" s="3" t="s">
        <v>30062</v>
      </c>
      <c r="B2138" s="3" t="s">
        <v>30058</v>
      </c>
      <c r="C2138" s="4">
        <v>42618.943148148152</v>
      </c>
      <c r="D2138" s="3" t="s">
        <v>7639</v>
      </c>
      <c r="E2138" s="3" t="s">
        <v>30064</v>
      </c>
      <c r="N2138" s="3" t="s">
        <v>10508</v>
      </c>
      <c r="U2138" s="3" t="s">
        <v>30063</v>
      </c>
      <c r="W2138" s="3" t="s">
        <v>10163</v>
      </c>
      <c r="AI2138" s="3" t="s">
        <v>29</v>
      </c>
      <c r="AJ2138" s="3" t="s">
        <v>7697</v>
      </c>
      <c r="AM2138" s="3" t="s">
        <v>62</v>
      </c>
      <c r="AZ2138" s="3" t="s">
        <v>30061</v>
      </c>
      <c r="BA2138" s="3" t="s">
        <v>30060</v>
      </c>
      <c r="BB2138" s="3" t="s">
        <v>30059</v>
      </c>
      <c r="BD2138" s="3" t="s">
        <v>30</v>
      </c>
      <c r="BG2138" s="3"/>
    </row>
    <row r="2139" spans="1:59" ht="15" x14ac:dyDescent="0.2">
      <c r="A2139" s="3" t="s">
        <v>30055</v>
      </c>
      <c r="B2139" s="3" t="s">
        <v>30053</v>
      </c>
      <c r="C2139" s="4">
        <v>42618.943148148152</v>
      </c>
      <c r="D2139" s="3" t="s">
        <v>7639</v>
      </c>
      <c r="E2139" s="3" t="s">
        <v>30057</v>
      </c>
      <c r="N2139" s="3" t="s">
        <v>7894</v>
      </c>
      <c r="U2139" s="3" t="s">
        <v>30056</v>
      </c>
      <c r="W2139" s="3" t="s">
        <v>8152</v>
      </c>
      <c r="AI2139" s="3" t="s">
        <v>29</v>
      </c>
      <c r="AJ2139" s="3" t="s">
        <v>7697</v>
      </c>
      <c r="AM2139" s="3" t="s">
        <v>62</v>
      </c>
      <c r="AZ2139" s="3" t="s">
        <v>30054</v>
      </c>
      <c r="BA2139" s="3" t="s">
        <v>13640</v>
      </c>
      <c r="BB2139" s="3" t="s">
        <v>7975</v>
      </c>
      <c r="BD2139" s="3" t="s">
        <v>30</v>
      </c>
      <c r="BG2139" s="3"/>
    </row>
    <row r="2140" spans="1:59" ht="15" x14ac:dyDescent="0.2">
      <c r="A2140" s="3" t="s">
        <v>30051</v>
      </c>
      <c r="B2140" s="3" t="s">
        <v>30050</v>
      </c>
      <c r="C2140" s="4">
        <v>42618.943148148152</v>
      </c>
      <c r="D2140" s="3" t="s">
        <v>7639</v>
      </c>
      <c r="E2140" s="3" t="s">
        <v>30051</v>
      </c>
      <c r="L2140" s="3" t="s">
        <v>30052</v>
      </c>
      <c r="AZ2140" s="3" t="s">
        <v>9716</v>
      </c>
      <c r="BA2140" s="3" t="s">
        <v>5967</v>
      </c>
      <c r="BD2140" s="3" t="s">
        <v>7641</v>
      </c>
      <c r="BG2140" s="3"/>
    </row>
    <row r="2141" spans="1:59" ht="15" x14ac:dyDescent="0.2">
      <c r="A2141" s="3" t="s">
        <v>30049</v>
      </c>
      <c r="B2141" s="3" t="s">
        <v>30046</v>
      </c>
      <c r="C2141" s="4">
        <v>42618.943148148152</v>
      </c>
      <c r="D2141" s="3" t="s">
        <v>7639</v>
      </c>
      <c r="E2141" s="3" t="s">
        <v>30049</v>
      </c>
      <c r="L2141" s="3" t="s">
        <v>14410</v>
      </c>
      <c r="AZ2141" s="3" t="s">
        <v>30048</v>
      </c>
      <c r="BA2141" s="3" t="s">
        <v>30047</v>
      </c>
      <c r="BD2141" s="3" t="s">
        <v>7641</v>
      </c>
      <c r="BG2141" s="3"/>
    </row>
    <row r="2142" spans="1:59" ht="15" x14ac:dyDescent="0.2">
      <c r="A2142" s="3" t="s">
        <v>30044</v>
      </c>
      <c r="B2142" s="3" t="s">
        <v>30042</v>
      </c>
      <c r="C2142" s="4">
        <v>42618.943148148152</v>
      </c>
      <c r="D2142" s="3" t="s">
        <v>7639</v>
      </c>
      <c r="E2142" s="3" t="s">
        <v>30044</v>
      </c>
      <c r="L2142" s="3" t="s">
        <v>30045</v>
      </c>
      <c r="AZ2142" s="3" t="s">
        <v>30043</v>
      </c>
      <c r="BA2142" s="3" t="s">
        <v>22365</v>
      </c>
      <c r="BD2142" s="3" t="s">
        <v>7641</v>
      </c>
      <c r="BG2142" s="3"/>
    </row>
    <row r="2143" spans="1:59" ht="15" x14ac:dyDescent="0.2">
      <c r="A2143" s="3" t="s">
        <v>6653</v>
      </c>
      <c r="B2143" s="3" t="s">
        <v>30040</v>
      </c>
      <c r="C2143" s="4">
        <v>42618.943148148152</v>
      </c>
      <c r="D2143" s="3" t="s">
        <v>7639</v>
      </c>
      <c r="E2143" s="3" t="s">
        <v>30041</v>
      </c>
      <c r="N2143" s="3" t="s">
        <v>159</v>
      </c>
      <c r="AI2143" s="3" t="s">
        <v>29</v>
      </c>
      <c r="AJ2143" s="3" t="s">
        <v>28</v>
      </c>
      <c r="AM2143" s="3" t="s">
        <v>62</v>
      </c>
      <c r="AN2143" s="3" t="s">
        <v>7629</v>
      </c>
      <c r="AZ2143" s="3" t="s">
        <v>2117</v>
      </c>
      <c r="BA2143" s="3" t="s">
        <v>2118</v>
      </c>
      <c r="BB2143" s="3" t="s">
        <v>643</v>
      </c>
      <c r="BD2143" s="3" t="s">
        <v>30</v>
      </c>
      <c r="BG2143" s="3"/>
    </row>
    <row r="2144" spans="1:59" ht="15" x14ac:dyDescent="0.2">
      <c r="A2144" s="3" t="s">
        <v>30036</v>
      </c>
      <c r="B2144" s="3" t="s">
        <v>30034</v>
      </c>
      <c r="C2144" s="4">
        <v>42618.943148148152</v>
      </c>
      <c r="D2144" s="3" t="s">
        <v>7639</v>
      </c>
      <c r="E2144" s="3" t="s">
        <v>30039</v>
      </c>
      <c r="N2144" s="3" t="s">
        <v>29586</v>
      </c>
      <c r="U2144" s="3" t="s">
        <v>30038</v>
      </c>
      <c r="W2144" s="3" t="s">
        <v>30037</v>
      </c>
      <c r="AI2144" s="3" t="s">
        <v>29</v>
      </c>
      <c r="AJ2144" s="3" t="s">
        <v>7697</v>
      </c>
      <c r="AM2144" s="3" t="s">
        <v>62</v>
      </c>
      <c r="AZ2144" s="3" t="s">
        <v>1740</v>
      </c>
      <c r="BA2144" s="3" t="s">
        <v>30035</v>
      </c>
      <c r="BB2144" s="3" t="s">
        <v>29692</v>
      </c>
      <c r="BD2144" s="3" t="s">
        <v>30</v>
      </c>
      <c r="BG2144" s="3"/>
    </row>
    <row r="2145" spans="1:59" ht="15" x14ac:dyDescent="0.2">
      <c r="A2145" s="3" t="s">
        <v>30032</v>
      </c>
      <c r="B2145" s="3" t="s">
        <v>30030</v>
      </c>
      <c r="C2145" s="4">
        <v>42618.943148148152</v>
      </c>
      <c r="D2145" s="3" t="s">
        <v>7639</v>
      </c>
      <c r="E2145" s="3" t="s">
        <v>30032</v>
      </c>
      <c r="L2145" s="3" t="s">
        <v>30033</v>
      </c>
      <c r="AZ2145" s="3" t="s">
        <v>30031</v>
      </c>
      <c r="BA2145" s="3" t="s">
        <v>10705</v>
      </c>
      <c r="BD2145" s="3" t="s">
        <v>7641</v>
      </c>
      <c r="BG2145" s="3"/>
    </row>
    <row r="2146" spans="1:59" ht="15" x14ac:dyDescent="0.2">
      <c r="A2146" s="3" t="s">
        <v>30028</v>
      </c>
      <c r="B2146" s="3" t="s">
        <v>30026</v>
      </c>
      <c r="C2146" s="4">
        <v>42618.943148148152</v>
      </c>
      <c r="D2146" s="3" t="s">
        <v>7639</v>
      </c>
      <c r="E2146" s="3" t="s">
        <v>30028</v>
      </c>
      <c r="K2146" s="3" t="s">
        <v>13220</v>
      </c>
      <c r="L2146" s="3" t="s">
        <v>30029</v>
      </c>
      <c r="AZ2146" s="3" t="s">
        <v>17211</v>
      </c>
      <c r="BA2146" s="3" t="s">
        <v>30027</v>
      </c>
      <c r="BD2146" s="3" t="s">
        <v>7641</v>
      </c>
      <c r="BG2146" s="3"/>
    </row>
    <row r="2147" spans="1:59" ht="15" x14ac:dyDescent="0.2">
      <c r="A2147" s="3" t="s">
        <v>30023</v>
      </c>
      <c r="B2147" s="3" t="s">
        <v>30021</v>
      </c>
      <c r="C2147" s="4">
        <v>42618.943148148152</v>
      </c>
      <c r="D2147" s="3" t="s">
        <v>7639</v>
      </c>
      <c r="E2147" s="3" t="s">
        <v>30025</v>
      </c>
      <c r="N2147" s="3" t="s">
        <v>7894</v>
      </c>
      <c r="U2147" s="3" t="s">
        <v>30024</v>
      </c>
      <c r="W2147" s="3" t="s">
        <v>8535</v>
      </c>
      <c r="AI2147" s="3" t="s">
        <v>29</v>
      </c>
      <c r="AJ2147" s="3" t="s">
        <v>7697</v>
      </c>
      <c r="AM2147" s="3" t="s">
        <v>62</v>
      </c>
      <c r="AZ2147" s="3" t="s">
        <v>30022</v>
      </c>
      <c r="BA2147" s="3" t="s">
        <v>13705</v>
      </c>
      <c r="BB2147" s="3" t="s">
        <v>8150</v>
      </c>
      <c r="BD2147" s="3" t="s">
        <v>30</v>
      </c>
      <c r="BG2147" s="3"/>
    </row>
    <row r="2148" spans="1:59" ht="15" x14ac:dyDescent="0.2">
      <c r="A2148" s="3" t="s">
        <v>30020</v>
      </c>
      <c r="B2148" s="3" t="s">
        <v>30019</v>
      </c>
      <c r="C2148" s="4">
        <v>42618.943148148152</v>
      </c>
      <c r="D2148" s="3" t="s">
        <v>7639</v>
      </c>
      <c r="E2148" s="3" t="s">
        <v>30020</v>
      </c>
      <c r="L2148" s="3" t="s">
        <v>14410</v>
      </c>
      <c r="AZ2148" s="3" t="s">
        <v>4847</v>
      </c>
      <c r="BA2148" s="3" t="s">
        <v>19715</v>
      </c>
      <c r="BD2148" s="3" t="s">
        <v>7641</v>
      </c>
      <c r="BG2148" s="3"/>
    </row>
    <row r="2149" spans="1:59" ht="15" x14ac:dyDescent="0.2">
      <c r="A2149" s="3" t="s">
        <v>7085</v>
      </c>
      <c r="B2149" s="3" t="s">
        <v>30016</v>
      </c>
      <c r="C2149" s="4">
        <v>42618.943148148152</v>
      </c>
      <c r="D2149" s="3" t="s">
        <v>7639</v>
      </c>
      <c r="E2149" s="3" t="s">
        <v>30018</v>
      </c>
      <c r="N2149" s="3" t="s">
        <v>159</v>
      </c>
      <c r="U2149" s="3" t="s">
        <v>30017</v>
      </c>
      <c r="AI2149" s="3" t="s">
        <v>29</v>
      </c>
      <c r="AJ2149" s="3" t="s">
        <v>28</v>
      </c>
      <c r="AM2149" s="3" t="s">
        <v>62</v>
      </c>
      <c r="AN2149" s="3" t="s">
        <v>7629</v>
      </c>
      <c r="AZ2149" s="3" t="s">
        <v>4048</v>
      </c>
      <c r="BA2149" s="3" t="s">
        <v>4049</v>
      </c>
      <c r="BB2149" s="3" t="s">
        <v>2738</v>
      </c>
      <c r="BD2149" s="3" t="s">
        <v>30</v>
      </c>
      <c r="BG2149" s="3"/>
    </row>
    <row r="2150" spans="1:59" ht="15" x14ac:dyDescent="0.2">
      <c r="A2150" s="3" t="s">
        <v>30014</v>
      </c>
      <c r="B2150" s="3" t="s">
        <v>30013</v>
      </c>
      <c r="C2150" s="4">
        <v>42618.943148148152</v>
      </c>
      <c r="D2150" s="3" t="s">
        <v>7639</v>
      </c>
      <c r="E2150" s="3" t="s">
        <v>30014</v>
      </c>
      <c r="L2150" s="3" t="s">
        <v>30015</v>
      </c>
      <c r="AZ2150" s="3" t="s">
        <v>9716</v>
      </c>
      <c r="BA2150" s="3" t="s">
        <v>28808</v>
      </c>
      <c r="BD2150" s="3" t="s">
        <v>7641</v>
      </c>
      <c r="BG2150" s="3"/>
    </row>
    <row r="2151" spans="1:59" ht="15" x14ac:dyDescent="0.2">
      <c r="A2151" s="3" t="s">
        <v>30009</v>
      </c>
      <c r="B2151" s="3" t="s">
        <v>30006</v>
      </c>
      <c r="C2151" s="4">
        <v>42618.943136574067</v>
      </c>
      <c r="D2151" s="3" t="s">
        <v>7639</v>
      </c>
      <c r="E2151" s="3" t="s">
        <v>30012</v>
      </c>
      <c r="M2151" s="3" t="s">
        <v>14387</v>
      </c>
      <c r="N2151" s="3" t="s">
        <v>14386</v>
      </c>
      <c r="O2151" s="3" t="s">
        <v>25</v>
      </c>
      <c r="U2151" s="3" t="s">
        <v>30011</v>
      </c>
      <c r="W2151" s="3" t="s">
        <v>30010</v>
      </c>
      <c r="AI2151" s="3" t="s">
        <v>29</v>
      </c>
      <c r="AJ2151" s="3" t="s">
        <v>7697</v>
      </c>
      <c r="AM2151" s="3" t="s">
        <v>24</v>
      </c>
      <c r="AZ2151" s="3" t="s">
        <v>30008</v>
      </c>
      <c r="BA2151" s="3" t="s">
        <v>30007</v>
      </c>
      <c r="BB2151" s="3" t="s">
        <v>13251</v>
      </c>
      <c r="BD2151" s="3" t="s">
        <v>30</v>
      </c>
      <c r="BG2151" s="3"/>
    </row>
    <row r="2152" spans="1:59" ht="15" x14ac:dyDescent="0.2">
      <c r="A2152" s="3" t="s">
        <v>29992</v>
      </c>
      <c r="B2152" s="3" t="s">
        <v>29989</v>
      </c>
      <c r="C2152" s="4">
        <v>42618.943136574067</v>
      </c>
      <c r="D2152" s="3" t="s">
        <v>7639</v>
      </c>
      <c r="E2152" s="3" t="s">
        <v>17192</v>
      </c>
      <c r="F2152" s="3" t="s">
        <v>30005</v>
      </c>
      <c r="G2152" s="3" t="s">
        <v>30004</v>
      </c>
      <c r="H2152" s="3" t="s">
        <v>8057</v>
      </c>
      <c r="I2152" s="3" t="s">
        <v>9242</v>
      </c>
      <c r="J2152" s="3" t="s">
        <v>10318</v>
      </c>
      <c r="L2152" s="3" t="s">
        <v>30003</v>
      </c>
      <c r="N2152" s="3" t="s">
        <v>17191</v>
      </c>
      <c r="P2152" s="3" t="s">
        <v>30002</v>
      </c>
      <c r="Q2152" s="3" t="s">
        <v>8019</v>
      </c>
      <c r="R2152" s="3" t="s">
        <v>8400</v>
      </c>
      <c r="S2152" s="3" t="s">
        <v>30001</v>
      </c>
      <c r="T2152" s="3" t="s">
        <v>30000</v>
      </c>
      <c r="U2152" s="3" t="s">
        <v>29999</v>
      </c>
      <c r="W2152" s="3" t="s">
        <v>29998</v>
      </c>
      <c r="X2152" s="3" t="s">
        <v>29997</v>
      </c>
      <c r="AB2152" s="3" t="s">
        <v>29996</v>
      </c>
      <c r="AC2152" s="3" t="s">
        <v>29995</v>
      </c>
      <c r="AE2152" s="3" t="s">
        <v>7678</v>
      </c>
      <c r="AF2152" s="3" t="s">
        <v>8010</v>
      </c>
      <c r="AG2152" s="3" t="s">
        <v>8009</v>
      </c>
      <c r="AH2152" s="3" t="s">
        <v>29994</v>
      </c>
      <c r="AI2152" s="3" t="s">
        <v>8007</v>
      </c>
      <c r="AJ2152" s="3" t="s">
        <v>7697</v>
      </c>
      <c r="AK2152" s="3" t="s">
        <v>8006</v>
      </c>
      <c r="AQ2152" s="3" t="s">
        <v>29993</v>
      </c>
      <c r="AZ2152" s="3" t="s">
        <v>29100</v>
      </c>
      <c r="BA2152" s="3" t="s">
        <v>29991</v>
      </c>
      <c r="BB2152" s="3" t="s">
        <v>9611</v>
      </c>
      <c r="BD2152" s="3" t="s">
        <v>30</v>
      </c>
      <c r="BE2152" s="3">
        <v>29</v>
      </c>
      <c r="BF2152" s="3" t="s">
        <v>29990</v>
      </c>
      <c r="BG2152" s="3"/>
    </row>
    <row r="2153" spans="1:59" ht="15" x14ac:dyDescent="0.2">
      <c r="A2153" s="3" t="s">
        <v>29986</v>
      </c>
      <c r="B2153" s="3" t="s">
        <v>29984</v>
      </c>
      <c r="C2153" s="4">
        <v>42618.943136574067</v>
      </c>
      <c r="D2153" s="3" t="s">
        <v>7639</v>
      </c>
      <c r="E2153" s="3" t="s">
        <v>29988</v>
      </c>
      <c r="N2153" s="3" t="s">
        <v>29586</v>
      </c>
      <c r="U2153" s="3" t="s">
        <v>29987</v>
      </c>
      <c r="W2153" s="3" t="s">
        <v>29584</v>
      </c>
      <c r="AI2153" s="3" t="s">
        <v>29</v>
      </c>
      <c r="AJ2153" s="3" t="s">
        <v>7697</v>
      </c>
      <c r="AM2153" s="3" t="s">
        <v>62</v>
      </c>
      <c r="AZ2153" s="3" t="s">
        <v>3735</v>
      </c>
      <c r="BA2153" s="3" t="s">
        <v>29985</v>
      </c>
      <c r="BB2153" s="3" t="s">
        <v>12893</v>
      </c>
      <c r="BD2153" s="3" t="s">
        <v>30</v>
      </c>
      <c r="BG2153" s="3"/>
    </row>
    <row r="2154" spans="1:59" ht="15" x14ac:dyDescent="0.2">
      <c r="A2154" s="3" t="s">
        <v>29982</v>
      </c>
      <c r="B2154" s="3" t="s">
        <v>29980</v>
      </c>
      <c r="C2154" s="4">
        <v>42618.943136574067</v>
      </c>
      <c r="D2154" s="3" t="s">
        <v>7639</v>
      </c>
      <c r="E2154" s="3" t="s">
        <v>29982</v>
      </c>
      <c r="L2154" s="3" t="s">
        <v>29983</v>
      </c>
      <c r="AZ2154" s="3" t="s">
        <v>29981</v>
      </c>
      <c r="BA2154" s="3" t="s">
        <v>4220</v>
      </c>
      <c r="BD2154" s="3" t="s">
        <v>7641</v>
      </c>
      <c r="BG2154" s="3"/>
    </row>
    <row r="2155" spans="1:59" ht="15" x14ac:dyDescent="0.2">
      <c r="A2155" s="3" t="s">
        <v>29978</v>
      </c>
      <c r="B2155" s="3" t="s">
        <v>29976</v>
      </c>
      <c r="C2155" s="4">
        <v>42618.943136574067</v>
      </c>
      <c r="D2155" s="3" t="s">
        <v>7639</v>
      </c>
      <c r="E2155" s="3" t="s">
        <v>29978</v>
      </c>
      <c r="K2155" s="3" t="s">
        <v>13220</v>
      </c>
      <c r="L2155" s="3" t="s">
        <v>29979</v>
      </c>
      <c r="AZ2155" s="3" t="s">
        <v>4605</v>
      </c>
      <c r="BA2155" s="3" t="s">
        <v>29977</v>
      </c>
      <c r="BD2155" s="3" t="s">
        <v>7641</v>
      </c>
      <c r="BG2155" s="3"/>
    </row>
    <row r="2156" spans="1:59" ht="15" x14ac:dyDescent="0.2">
      <c r="A2156" s="3" t="s">
        <v>29975</v>
      </c>
      <c r="B2156" s="3" t="s">
        <v>29972</v>
      </c>
      <c r="C2156" s="4">
        <v>42618.943136574067</v>
      </c>
      <c r="D2156" s="3" t="s">
        <v>7639</v>
      </c>
      <c r="E2156" s="3" t="s">
        <v>29975</v>
      </c>
      <c r="L2156" s="3" t="s">
        <v>14410</v>
      </c>
      <c r="AZ2156" s="3" t="s">
        <v>29974</v>
      </c>
      <c r="BA2156" s="3" t="s">
        <v>29973</v>
      </c>
      <c r="BD2156" s="3" t="s">
        <v>7641</v>
      </c>
      <c r="BG2156" s="3"/>
    </row>
    <row r="2157" spans="1:59" ht="15" x14ac:dyDescent="0.2">
      <c r="A2157" s="3" t="s">
        <v>29968</v>
      </c>
      <c r="B2157" s="3" t="s">
        <v>29966</v>
      </c>
      <c r="C2157" s="4">
        <v>42618.943136574067</v>
      </c>
      <c r="D2157" s="3" t="s">
        <v>7639</v>
      </c>
      <c r="E2157" s="3" t="s">
        <v>29971</v>
      </c>
      <c r="N2157" s="3" t="s">
        <v>28210</v>
      </c>
      <c r="U2157" s="3" t="s">
        <v>29970</v>
      </c>
      <c r="W2157" s="3" t="s">
        <v>29969</v>
      </c>
      <c r="AI2157" s="3" t="s">
        <v>29</v>
      </c>
      <c r="AJ2157" s="3" t="s">
        <v>7697</v>
      </c>
      <c r="AM2157" s="3" t="s">
        <v>62</v>
      </c>
      <c r="AZ2157" s="3" t="s">
        <v>10155</v>
      </c>
      <c r="BA2157" s="3" t="s">
        <v>4308</v>
      </c>
      <c r="BB2157" s="3" t="s">
        <v>29967</v>
      </c>
      <c r="BD2157" s="3" t="s">
        <v>30</v>
      </c>
      <c r="BG2157" s="3"/>
    </row>
    <row r="2158" spans="1:59" ht="15" x14ac:dyDescent="0.2">
      <c r="A2158" s="3" t="s">
        <v>29963</v>
      </c>
      <c r="B2158" s="3" t="s">
        <v>29960</v>
      </c>
      <c r="C2158" s="4">
        <v>42618.943136574067</v>
      </c>
      <c r="D2158" s="3" t="s">
        <v>7639</v>
      </c>
      <c r="E2158" s="3" t="s">
        <v>29965</v>
      </c>
      <c r="N2158" s="3" t="s">
        <v>7894</v>
      </c>
      <c r="U2158" s="3" t="s">
        <v>29964</v>
      </c>
      <c r="W2158" s="3" t="s">
        <v>7997</v>
      </c>
      <c r="AI2158" s="3" t="s">
        <v>29</v>
      </c>
      <c r="AJ2158" s="3" t="s">
        <v>7697</v>
      </c>
      <c r="AM2158" s="3" t="s">
        <v>62</v>
      </c>
      <c r="AZ2158" s="3" t="s">
        <v>29962</v>
      </c>
      <c r="BA2158" s="3" t="s">
        <v>29961</v>
      </c>
      <c r="BB2158" s="3" t="s">
        <v>7975</v>
      </c>
      <c r="BD2158" s="3" t="s">
        <v>30</v>
      </c>
      <c r="BG2158" s="3"/>
    </row>
    <row r="2159" spans="1:59" ht="15" x14ac:dyDescent="0.2">
      <c r="A2159" s="3" t="s">
        <v>29958</v>
      </c>
      <c r="B2159" s="3" t="s">
        <v>29956</v>
      </c>
      <c r="C2159" s="4">
        <v>42618.943136574067</v>
      </c>
      <c r="D2159" s="3" t="s">
        <v>7639</v>
      </c>
      <c r="E2159" s="3" t="s">
        <v>29958</v>
      </c>
      <c r="L2159" s="3" t="s">
        <v>29959</v>
      </c>
      <c r="AZ2159" s="3" t="s">
        <v>235</v>
      </c>
      <c r="BA2159" s="3" t="s">
        <v>29957</v>
      </c>
      <c r="BD2159" s="3" t="s">
        <v>7641</v>
      </c>
      <c r="BG2159" s="3"/>
    </row>
    <row r="2160" spans="1:59" ht="15" x14ac:dyDescent="0.2">
      <c r="A2160" s="3" t="s">
        <v>29954</v>
      </c>
      <c r="B2160" s="3" t="s">
        <v>29951</v>
      </c>
      <c r="C2160" s="4">
        <v>42618.943136574067</v>
      </c>
      <c r="D2160" s="3" t="s">
        <v>7639</v>
      </c>
      <c r="E2160" s="3" t="s">
        <v>29954</v>
      </c>
      <c r="L2160" s="3" t="s">
        <v>29955</v>
      </c>
      <c r="AZ2160" s="3" t="s">
        <v>29953</v>
      </c>
      <c r="BA2160" s="3" t="s">
        <v>29952</v>
      </c>
      <c r="BD2160" s="3" t="s">
        <v>7641</v>
      </c>
      <c r="BG2160" s="3"/>
    </row>
    <row r="2161" spans="1:59" ht="15" x14ac:dyDescent="0.2">
      <c r="A2161" s="3" t="s">
        <v>29947</v>
      </c>
      <c r="B2161" s="3" t="s">
        <v>29945</v>
      </c>
      <c r="C2161" s="4">
        <v>42618.943136574067</v>
      </c>
      <c r="D2161" s="3" t="s">
        <v>7639</v>
      </c>
      <c r="E2161" s="3" t="s">
        <v>29950</v>
      </c>
      <c r="M2161" s="3" t="s">
        <v>10797</v>
      </c>
      <c r="N2161" s="3" t="s">
        <v>10793</v>
      </c>
      <c r="O2161" s="3" t="s">
        <v>25</v>
      </c>
      <c r="U2161" s="3" t="s">
        <v>29949</v>
      </c>
      <c r="W2161" s="3" t="s">
        <v>29948</v>
      </c>
      <c r="AI2161" s="3" t="s">
        <v>29</v>
      </c>
      <c r="AJ2161" s="3" t="s">
        <v>7697</v>
      </c>
      <c r="AM2161" s="3" t="s">
        <v>24</v>
      </c>
      <c r="AN2161" s="3" t="s">
        <v>7629</v>
      </c>
      <c r="AZ2161" s="3" t="s">
        <v>5327</v>
      </c>
      <c r="BA2161" s="3" t="s">
        <v>29946</v>
      </c>
      <c r="BB2161" s="3" t="s">
        <v>643</v>
      </c>
      <c r="BD2161" s="3" t="s">
        <v>30</v>
      </c>
      <c r="BG2161" s="3"/>
    </row>
    <row r="2162" spans="1:59" ht="15" x14ac:dyDescent="0.2">
      <c r="A2162" s="3" t="s">
        <v>29943</v>
      </c>
      <c r="B2162" s="3" t="s">
        <v>29942</v>
      </c>
      <c r="C2162" s="4">
        <v>42618.943124999998</v>
      </c>
      <c r="D2162" s="3" t="s">
        <v>7639</v>
      </c>
      <c r="E2162" s="3" t="s">
        <v>29943</v>
      </c>
      <c r="L2162" s="3" t="s">
        <v>29944</v>
      </c>
      <c r="AZ2162" s="3" t="s">
        <v>10366</v>
      </c>
      <c r="BA2162" s="3" t="s">
        <v>285</v>
      </c>
      <c r="BD2162" s="3" t="s">
        <v>7641</v>
      </c>
      <c r="BG2162" s="3"/>
    </row>
    <row r="2163" spans="1:59" ht="15" x14ac:dyDescent="0.2">
      <c r="A2163" s="3" t="s">
        <v>29939</v>
      </c>
      <c r="B2163" s="3" t="s">
        <v>29936</v>
      </c>
      <c r="C2163" s="4">
        <v>42618.943124999998</v>
      </c>
      <c r="D2163" s="3" t="s">
        <v>7639</v>
      </c>
      <c r="E2163" s="3" t="s">
        <v>29941</v>
      </c>
      <c r="K2163" s="3" t="s">
        <v>13220</v>
      </c>
      <c r="M2163" s="3" t="s">
        <v>7682</v>
      </c>
      <c r="N2163" s="3" t="s">
        <v>7681</v>
      </c>
      <c r="U2163" s="3" t="s">
        <v>29940</v>
      </c>
      <c r="W2163" s="3" t="s">
        <v>7679</v>
      </c>
      <c r="AC2163" s="3" t="s">
        <v>7775</v>
      </c>
      <c r="AI2163" s="3" t="s">
        <v>29</v>
      </c>
      <c r="AJ2163" s="3" t="s">
        <v>7632</v>
      </c>
      <c r="AM2163" s="3" t="s">
        <v>24</v>
      </c>
      <c r="AN2163" s="3" t="s">
        <v>184</v>
      </c>
      <c r="AZ2163" s="3" t="s">
        <v>29938</v>
      </c>
      <c r="BA2163" s="3" t="s">
        <v>29937</v>
      </c>
      <c r="BB2163" s="3" t="s">
        <v>184</v>
      </c>
      <c r="BD2163" s="3" t="s">
        <v>30</v>
      </c>
      <c r="BG2163" s="3"/>
    </row>
    <row r="2164" spans="1:59" ht="15" x14ac:dyDescent="0.2">
      <c r="A2164" s="3" t="s">
        <v>29933</v>
      </c>
      <c r="B2164" s="3" t="s">
        <v>29931</v>
      </c>
      <c r="C2164" s="4">
        <v>42618.943124999998</v>
      </c>
      <c r="D2164" s="3" t="s">
        <v>7639</v>
      </c>
      <c r="E2164" s="3" t="s">
        <v>29935</v>
      </c>
      <c r="M2164" s="3" t="s">
        <v>12258</v>
      </c>
      <c r="N2164" s="3" t="s">
        <v>12254</v>
      </c>
      <c r="O2164" s="3" t="s">
        <v>25</v>
      </c>
      <c r="U2164" s="3" t="s">
        <v>29934</v>
      </c>
      <c r="W2164" s="3" t="s">
        <v>15685</v>
      </c>
      <c r="AI2164" s="3" t="s">
        <v>29</v>
      </c>
      <c r="AJ2164" s="3" t="s">
        <v>7697</v>
      </c>
      <c r="AM2164" s="3" t="s">
        <v>24</v>
      </c>
      <c r="AZ2164" s="3" t="s">
        <v>3359</v>
      </c>
      <c r="BA2164" s="3" t="s">
        <v>29932</v>
      </c>
      <c r="BB2164" s="3" t="s">
        <v>40</v>
      </c>
      <c r="BD2164" s="3" t="s">
        <v>30</v>
      </c>
      <c r="BG2164" s="3"/>
    </row>
    <row r="2165" spans="1:59" ht="15" x14ac:dyDescent="0.2">
      <c r="A2165" s="3" t="s">
        <v>29928</v>
      </c>
      <c r="B2165" s="3" t="s">
        <v>29924</v>
      </c>
      <c r="C2165" s="4">
        <v>42618.943124999998</v>
      </c>
      <c r="D2165" s="3" t="s">
        <v>7639</v>
      </c>
      <c r="E2165" s="3" t="s">
        <v>29930</v>
      </c>
      <c r="N2165" s="3" t="s">
        <v>28210</v>
      </c>
      <c r="U2165" s="3" t="s">
        <v>29929</v>
      </c>
      <c r="W2165" s="3" t="s">
        <v>28208</v>
      </c>
      <c r="AI2165" s="3" t="s">
        <v>29</v>
      </c>
      <c r="AJ2165" s="3" t="s">
        <v>7697</v>
      </c>
      <c r="AM2165" s="3" t="s">
        <v>62</v>
      </c>
      <c r="AZ2165" s="3" t="s">
        <v>29927</v>
      </c>
      <c r="BA2165" s="3" t="s">
        <v>29926</v>
      </c>
      <c r="BB2165" s="3" t="s">
        <v>29925</v>
      </c>
      <c r="BD2165" s="3" t="s">
        <v>30</v>
      </c>
      <c r="BG2165" s="3"/>
    </row>
    <row r="2166" spans="1:59" ht="15" x14ac:dyDescent="0.2">
      <c r="A2166" s="3" t="s">
        <v>29922</v>
      </c>
      <c r="B2166" s="3" t="s">
        <v>29921</v>
      </c>
      <c r="C2166" s="4">
        <v>42618.943124999998</v>
      </c>
      <c r="D2166" s="3" t="s">
        <v>7639</v>
      </c>
      <c r="E2166" s="3" t="s">
        <v>29922</v>
      </c>
      <c r="L2166" s="3" t="s">
        <v>29923</v>
      </c>
      <c r="AZ2166" s="3" t="s">
        <v>220</v>
      </c>
      <c r="BA2166" s="3" t="s">
        <v>17724</v>
      </c>
      <c r="BD2166" s="3" t="s">
        <v>7641</v>
      </c>
      <c r="BG2166" s="3"/>
    </row>
    <row r="2167" spans="1:59" ht="15" x14ac:dyDescent="0.2">
      <c r="A2167" s="3" t="s">
        <v>29920</v>
      </c>
      <c r="B2167" s="3" t="s">
        <v>29917</v>
      </c>
      <c r="C2167" s="4">
        <v>42618.943124999998</v>
      </c>
      <c r="D2167" s="3" t="s">
        <v>7639</v>
      </c>
      <c r="E2167" s="3" t="s">
        <v>29920</v>
      </c>
      <c r="L2167" s="3" t="s">
        <v>8148</v>
      </c>
      <c r="AZ2167" s="3" t="s">
        <v>29919</v>
      </c>
      <c r="BA2167" s="3" t="s">
        <v>29918</v>
      </c>
      <c r="BD2167" s="3" t="s">
        <v>7641</v>
      </c>
      <c r="BG2167" s="3"/>
    </row>
    <row r="2168" spans="1:59" ht="15" x14ac:dyDescent="0.2">
      <c r="A2168" s="3" t="s">
        <v>6335</v>
      </c>
      <c r="B2168" s="3" t="s">
        <v>29914</v>
      </c>
      <c r="C2168" s="4">
        <v>42618.943124999998</v>
      </c>
      <c r="D2168" s="3" t="s">
        <v>7639</v>
      </c>
      <c r="E2168" s="3" t="s">
        <v>29916</v>
      </c>
      <c r="L2168" s="3" t="s">
        <v>29915</v>
      </c>
      <c r="N2168" s="3" t="s">
        <v>159</v>
      </c>
      <c r="AI2168" s="3" t="s">
        <v>29</v>
      </c>
      <c r="AJ2168" s="3" t="s">
        <v>28</v>
      </c>
      <c r="AM2168" s="3" t="s">
        <v>62</v>
      </c>
      <c r="AZ2168" s="3" t="s">
        <v>335</v>
      </c>
      <c r="BA2168" s="3" t="s">
        <v>336</v>
      </c>
      <c r="BB2168" s="3" t="s">
        <v>51</v>
      </c>
      <c r="BD2168" s="3" t="s">
        <v>30</v>
      </c>
      <c r="BG2168" s="3"/>
    </row>
    <row r="2169" spans="1:59" ht="15" x14ac:dyDescent="0.2">
      <c r="A2169" s="3" t="s">
        <v>29912</v>
      </c>
      <c r="B2169" s="3" t="s">
        <v>29910</v>
      </c>
      <c r="C2169" s="4">
        <v>42618.943124999998</v>
      </c>
      <c r="D2169" s="3" t="s">
        <v>7639</v>
      </c>
      <c r="E2169" s="3" t="s">
        <v>29912</v>
      </c>
      <c r="L2169" s="3" t="s">
        <v>29913</v>
      </c>
      <c r="AZ2169" s="3" t="s">
        <v>20913</v>
      </c>
      <c r="BA2169" s="3" t="s">
        <v>29911</v>
      </c>
      <c r="BD2169" s="3" t="s">
        <v>7641</v>
      </c>
      <c r="BG2169" s="3"/>
    </row>
    <row r="2170" spans="1:59" ht="15" x14ac:dyDescent="0.2">
      <c r="A2170" s="3" t="s">
        <v>6505</v>
      </c>
      <c r="B2170" s="3" t="s">
        <v>29908</v>
      </c>
      <c r="C2170" s="4">
        <v>42618.943124999998</v>
      </c>
      <c r="D2170" s="3" t="s">
        <v>7639</v>
      </c>
      <c r="E2170" s="3" t="s">
        <v>29909</v>
      </c>
      <c r="M2170" s="3" t="s">
        <v>42750</v>
      </c>
      <c r="N2170" s="3" t="s">
        <v>42704</v>
      </c>
      <c r="O2170" s="3" t="s">
        <v>8540</v>
      </c>
      <c r="AI2170" s="3" t="s">
        <v>29</v>
      </c>
      <c r="AJ2170" s="3" t="s">
        <v>28</v>
      </c>
      <c r="AM2170" s="3" t="s">
        <v>24</v>
      </c>
      <c r="AN2170" s="3" t="s">
        <v>184</v>
      </c>
      <c r="AZ2170" s="3" t="s">
        <v>1380</v>
      </c>
      <c r="BA2170" s="3" t="s">
        <v>1372</v>
      </c>
      <c r="BB2170" s="3" t="s">
        <v>184</v>
      </c>
      <c r="BD2170" s="3" t="s">
        <v>30</v>
      </c>
      <c r="BG2170" s="3"/>
    </row>
    <row r="2171" spans="1:59" ht="15" x14ac:dyDescent="0.2">
      <c r="A2171" s="3" t="s">
        <v>29905</v>
      </c>
      <c r="B2171" s="3" t="s">
        <v>29902</v>
      </c>
      <c r="C2171" s="4">
        <v>42618.943124999998</v>
      </c>
      <c r="D2171" s="3" t="s">
        <v>7639</v>
      </c>
      <c r="E2171" s="3" t="s">
        <v>29907</v>
      </c>
      <c r="K2171" s="3" t="s">
        <v>13220</v>
      </c>
      <c r="M2171" s="3" t="s">
        <v>8102</v>
      </c>
      <c r="N2171" s="3" t="s">
        <v>8097</v>
      </c>
      <c r="U2171" s="3" t="s">
        <v>29906</v>
      </c>
      <c r="W2171" s="3" t="s">
        <v>18939</v>
      </c>
      <c r="AC2171" s="3" t="s">
        <v>7775</v>
      </c>
      <c r="AI2171" s="3" t="s">
        <v>29</v>
      </c>
      <c r="AJ2171" s="3" t="s">
        <v>7632</v>
      </c>
      <c r="AM2171" s="3" t="s">
        <v>24</v>
      </c>
      <c r="AN2171" s="3" t="s">
        <v>7629</v>
      </c>
      <c r="AZ2171" s="3" t="s">
        <v>29904</v>
      </c>
      <c r="BA2171" s="3" t="s">
        <v>29903</v>
      </c>
      <c r="BB2171" s="3" t="s">
        <v>7629</v>
      </c>
      <c r="BD2171" s="3" t="s">
        <v>30</v>
      </c>
      <c r="BG2171" s="3"/>
    </row>
    <row r="2172" spans="1:59" ht="15" x14ac:dyDescent="0.2">
      <c r="A2172" s="3" t="s">
        <v>29899</v>
      </c>
      <c r="B2172" s="3" t="s">
        <v>29896</v>
      </c>
      <c r="C2172" s="4">
        <v>42618.943124999998</v>
      </c>
      <c r="D2172" s="3" t="s">
        <v>7639</v>
      </c>
      <c r="E2172" s="3" t="s">
        <v>29901</v>
      </c>
      <c r="M2172" s="3" t="s">
        <v>9836</v>
      </c>
      <c r="N2172" s="3" t="s">
        <v>9832</v>
      </c>
      <c r="O2172" s="3" t="s">
        <v>25</v>
      </c>
      <c r="U2172" s="3" t="s">
        <v>29900</v>
      </c>
      <c r="W2172" s="3" t="s">
        <v>15685</v>
      </c>
      <c r="AI2172" s="3" t="s">
        <v>29</v>
      </c>
      <c r="AJ2172" s="3" t="s">
        <v>7697</v>
      </c>
      <c r="AM2172" s="3" t="s">
        <v>24</v>
      </c>
      <c r="AZ2172" s="3" t="s">
        <v>29898</v>
      </c>
      <c r="BA2172" s="3" t="s">
        <v>29897</v>
      </c>
      <c r="BB2172" s="3" t="s">
        <v>643</v>
      </c>
      <c r="BD2172" s="3" t="s">
        <v>30</v>
      </c>
      <c r="BG2172" s="3"/>
    </row>
    <row r="2173" spans="1:59" ht="15" x14ac:dyDescent="0.2">
      <c r="A2173" s="3" t="s">
        <v>29893</v>
      </c>
      <c r="B2173" s="3" t="s">
        <v>29891</v>
      </c>
      <c r="C2173" s="4">
        <v>42618.943124999998</v>
      </c>
      <c r="D2173" s="3" t="s">
        <v>7639</v>
      </c>
      <c r="E2173" s="3" t="s">
        <v>29895</v>
      </c>
      <c r="N2173" s="3" t="s">
        <v>7894</v>
      </c>
      <c r="U2173" s="3" t="s">
        <v>29894</v>
      </c>
      <c r="W2173" s="3" t="s">
        <v>7909</v>
      </c>
      <c r="AI2173" s="3" t="s">
        <v>29</v>
      </c>
      <c r="AJ2173" s="3" t="s">
        <v>7697</v>
      </c>
      <c r="AM2173" s="3" t="s">
        <v>62</v>
      </c>
      <c r="AZ2173" s="3" t="s">
        <v>4471</v>
      </c>
      <c r="BA2173" s="3" t="s">
        <v>29892</v>
      </c>
      <c r="BB2173" s="3" t="s">
        <v>7993</v>
      </c>
      <c r="BD2173" s="3" t="s">
        <v>30</v>
      </c>
      <c r="BG2173" s="3"/>
    </row>
    <row r="2174" spans="1:59" ht="15" x14ac:dyDescent="0.2">
      <c r="A2174" s="3" t="s">
        <v>29889</v>
      </c>
      <c r="B2174" s="3" t="s">
        <v>29887</v>
      </c>
      <c r="C2174" s="4">
        <v>42618.943113425928</v>
      </c>
      <c r="D2174" s="3" t="s">
        <v>7639</v>
      </c>
      <c r="E2174" s="3" t="s">
        <v>29890</v>
      </c>
      <c r="M2174" s="3" t="s">
        <v>39071</v>
      </c>
      <c r="N2174" s="3" t="s">
        <v>42734</v>
      </c>
      <c r="O2174" s="3" t="s">
        <v>25</v>
      </c>
      <c r="AI2174" s="3" t="s">
        <v>29</v>
      </c>
      <c r="AJ2174" s="3" t="s">
        <v>28</v>
      </c>
      <c r="AM2174" s="3" t="s">
        <v>24</v>
      </c>
      <c r="AZ2174" s="3" t="s">
        <v>3953</v>
      </c>
      <c r="BA2174" s="3" t="s">
        <v>8922</v>
      </c>
      <c r="BB2174" s="3" t="s">
        <v>29888</v>
      </c>
      <c r="BD2174" s="3" t="s">
        <v>30</v>
      </c>
      <c r="BG2174" s="3"/>
    </row>
    <row r="2175" spans="1:59" ht="15" x14ac:dyDescent="0.2">
      <c r="A2175" s="3" t="s">
        <v>29885</v>
      </c>
      <c r="B2175" s="3" t="s">
        <v>29883</v>
      </c>
      <c r="C2175" s="4">
        <v>42618.943113425928</v>
      </c>
      <c r="D2175" s="3" t="s">
        <v>7639</v>
      </c>
      <c r="E2175" s="3" t="s">
        <v>29885</v>
      </c>
      <c r="L2175" s="3" t="s">
        <v>29886</v>
      </c>
      <c r="AZ2175" s="3" t="s">
        <v>8124</v>
      </c>
      <c r="BA2175" s="3" t="s">
        <v>29884</v>
      </c>
      <c r="BD2175" s="3" t="s">
        <v>7641</v>
      </c>
      <c r="BG2175" s="3"/>
    </row>
    <row r="2176" spans="1:59" ht="15" x14ac:dyDescent="0.2">
      <c r="A2176" s="3" t="s">
        <v>29880</v>
      </c>
      <c r="B2176" s="3" t="s">
        <v>29877</v>
      </c>
      <c r="C2176" s="4">
        <v>42618.943113425928</v>
      </c>
      <c r="D2176" s="3" t="s">
        <v>7639</v>
      </c>
      <c r="E2176" s="3" t="s">
        <v>29882</v>
      </c>
      <c r="N2176" s="3" t="s">
        <v>28210</v>
      </c>
      <c r="U2176" s="3" t="s">
        <v>29881</v>
      </c>
      <c r="W2176" s="3" t="s">
        <v>28208</v>
      </c>
      <c r="AI2176" s="3" t="s">
        <v>29</v>
      </c>
      <c r="AJ2176" s="3" t="s">
        <v>7697</v>
      </c>
      <c r="AM2176" s="3" t="s">
        <v>62</v>
      </c>
      <c r="AZ2176" s="3" t="s">
        <v>29879</v>
      </c>
      <c r="BA2176" s="3" t="s">
        <v>29878</v>
      </c>
      <c r="BB2176" s="3" t="s">
        <v>8034</v>
      </c>
      <c r="BD2176" s="3" t="s">
        <v>30</v>
      </c>
      <c r="BG2176" s="3"/>
    </row>
    <row r="2177" spans="1:59" ht="15" x14ac:dyDescent="0.2">
      <c r="A2177" s="3" t="s">
        <v>29876</v>
      </c>
      <c r="B2177" s="3" t="s">
        <v>29874</v>
      </c>
      <c r="C2177" s="4">
        <v>42618.943113425928</v>
      </c>
      <c r="D2177" s="3" t="s">
        <v>7639</v>
      </c>
      <c r="E2177" s="3" t="s">
        <v>29876</v>
      </c>
      <c r="K2177" s="3" t="s">
        <v>13220</v>
      </c>
      <c r="L2177" s="3" t="s">
        <v>22387</v>
      </c>
      <c r="AZ2177" s="3" t="s">
        <v>29875</v>
      </c>
      <c r="BA2177" s="3" t="s">
        <v>16910</v>
      </c>
      <c r="BD2177" s="3" t="s">
        <v>7641</v>
      </c>
      <c r="BG2177" s="3"/>
    </row>
    <row r="2178" spans="1:59" ht="15" x14ac:dyDescent="0.2">
      <c r="A2178" s="3" t="s">
        <v>6613</v>
      </c>
      <c r="B2178" s="3" t="s">
        <v>29872</v>
      </c>
      <c r="C2178" s="4">
        <v>42618.943113425928</v>
      </c>
      <c r="D2178" s="3" t="s">
        <v>7639</v>
      </c>
      <c r="E2178" s="3" t="s">
        <v>29873</v>
      </c>
      <c r="M2178" s="3" t="s">
        <v>42750</v>
      </c>
      <c r="N2178" s="3" t="s">
        <v>42704</v>
      </c>
      <c r="O2178" s="3" t="s">
        <v>25</v>
      </c>
      <c r="AI2178" s="3" t="s">
        <v>29</v>
      </c>
      <c r="AJ2178" s="3" t="s">
        <v>28</v>
      </c>
      <c r="AM2178" s="3" t="s">
        <v>24</v>
      </c>
      <c r="AZ2178" s="3" t="s">
        <v>1930</v>
      </c>
      <c r="BA2178" s="3" t="s">
        <v>1931</v>
      </c>
      <c r="BB2178" s="3" t="s">
        <v>40</v>
      </c>
      <c r="BD2178" s="3" t="s">
        <v>30</v>
      </c>
      <c r="BG2178" s="3"/>
    </row>
    <row r="2179" spans="1:59" ht="15" x14ac:dyDescent="0.2">
      <c r="A2179" s="3" t="s">
        <v>29869</v>
      </c>
      <c r="B2179" s="3" t="s">
        <v>29868</v>
      </c>
      <c r="C2179" s="4">
        <v>42618.943113425928</v>
      </c>
      <c r="D2179" s="3" t="s">
        <v>7639</v>
      </c>
      <c r="E2179" s="3" t="s">
        <v>29871</v>
      </c>
      <c r="M2179" s="3" t="s">
        <v>10992</v>
      </c>
      <c r="N2179" s="3" t="s">
        <v>10988</v>
      </c>
      <c r="O2179" s="3" t="s">
        <v>25</v>
      </c>
      <c r="U2179" s="3" t="s">
        <v>29870</v>
      </c>
      <c r="W2179" s="3" t="s">
        <v>16628</v>
      </c>
      <c r="AI2179" s="3" t="s">
        <v>29</v>
      </c>
      <c r="AJ2179" s="3" t="s">
        <v>7697</v>
      </c>
      <c r="AM2179" s="3" t="s">
        <v>24</v>
      </c>
      <c r="AN2179" s="3" t="s">
        <v>7629</v>
      </c>
      <c r="AZ2179" s="3" t="s">
        <v>3341</v>
      </c>
      <c r="BA2179" s="3" t="s">
        <v>1520</v>
      </c>
      <c r="BB2179" s="3" t="s">
        <v>643</v>
      </c>
      <c r="BD2179" s="3" t="s">
        <v>30</v>
      </c>
      <c r="BG2179" s="3"/>
    </row>
    <row r="2180" spans="1:59" ht="15" x14ac:dyDescent="0.2">
      <c r="A2180" s="3" t="s">
        <v>1122</v>
      </c>
      <c r="B2180" s="3" t="s">
        <v>29851</v>
      </c>
      <c r="C2180" s="4">
        <v>42618.943113425928</v>
      </c>
      <c r="D2180" s="3" t="s">
        <v>7639</v>
      </c>
      <c r="E2180" s="3" t="s">
        <v>39026</v>
      </c>
      <c r="F2180" s="3" t="s">
        <v>29867</v>
      </c>
      <c r="G2180" s="3" t="s">
        <v>29866</v>
      </c>
      <c r="H2180" s="3" t="s">
        <v>8057</v>
      </c>
      <c r="I2180" s="3" t="s">
        <v>9242</v>
      </c>
      <c r="J2180" s="3" t="s">
        <v>10631</v>
      </c>
      <c r="L2180" s="3" t="s">
        <v>29865</v>
      </c>
      <c r="N2180" s="3" t="s">
        <v>42710</v>
      </c>
      <c r="P2180" s="3" t="s">
        <v>29864</v>
      </c>
      <c r="Q2180" s="3" t="s">
        <v>8019</v>
      </c>
      <c r="R2180" s="3" t="s">
        <v>8018</v>
      </c>
      <c r="S2180" s="3" t="s">
        <v>29863</v>
      </c>
      <c r="T2180" s="3" t="s">
        <v>29862</v>
      </c>
      <c r="U2180" s="3" t="s">
        <v>29861</v>
      </c>
      <c r="W2180" s="3" t="s">
        <v>29860</v>
      </c>
      <c r="X2180" s="3" t="s">
        <v>29859</v>
      </c>
      <c r="Z2180" s="3" t="s">
        <v>29858</v>
      </c>
      <c r="AA2180" s="3" t="s">
        <v>29857</v>
      </c>
      <c r="AB2180" s="3" t="s">
        <v>29856</v>
      </c>
      <c r="AC2180" s="3" t="s">
        <v>29855</v>
      </c>
      <c r="AE2180" s="3" t="s">
        <v>7671</v>
      </c>
      <c r="AF2180" s="3" t="s">
        <v>8010</v>
      </c>
      <c r="AG2180" s="3" t="s">
        <v>8009</v>
      </c>
      <c r="AH2180" s="3" t="s">
        <v>29854</v>
      </c>
      <c r="AI2180" s="3" t="s">
        <v>8007</v>
      </c>
      <c r="AJ2180" s="3" t="s">
        <v>28</v>
      </c>
      <c r="AK2180" s="3" t="s">
        <v>8006</v>
      </c>
      <c r="AQ2180" s="3" t="s">
        <v>29853</v>
      </c>
      <c r="AZ2180" s="3" t="s">
        <v>39073</v>
      </c>
      <c r="BA2180" s="3" t="s">
        <v>4690</v>
      </c>
      <c r="BB2180" s="3" t="s">
        <v>9096</v>
      </c>
      <c r="BD2180" s="3" t="s">
        <v>30</v>
      </c>
      <c r="BE2180" s="3">
        <v>21</v>
      </c>
      <c r="BF2180" s="3" t="s">
        <v>29852</v>
      </c>
      <c r="BG2180" s="3"/>
    </row>
    <row r="2181" spans="1:59" ht="15" x14ac:dyDescent="0.2">
      <c r="A2181" s="3" t="s">
        <v>6589</v>
      </c>
      <c r="B2181" s="3" t="s">
        <v>29849</v>
      </c>
      <c r="C2181" s="4">
        <v>42618.943113425928</v>
      </c>
      <c r="D2181" s="3" t="s">
        <v>7639</v>
      </c>
      <c r="E2181" s="3" t="s">
        <v>29850</v>
      </c>
      <c r="N2181" s="3" t="s">
        <v>1579</v>
      </c>
      <c r="AI2181" s="3" t="s">
        <v>29</v>
      </c>
      <c r="AJ2181" s="3" t="s">
        <v>28</v>
      </c>
      <c r="AM2181" s="3" t="s">
        <v>62</v>
      </c>
      <c r="AZ2181" s="3" t="s">
        <v>1644</v>
      </c>
      <c r="BA2181" s="3" t="s">
        <v>1810</v>
      </c>
      <c r="BB2181" s="3" t="s">
        <v>1811</v>
      </c>
      <c r="BD2181" s="3" t="s">
        <v>30</v>
      </c>
      <c r="BG2181" s="3"/>
    </row>
    <row r="2182" spans="1:59" ht="15" x14ac:dyDescent="0.2">
      <c r="A2182" s="3" t="s">
        <v>29847</v>
      </c>
      <c r="B2182" s="3" t="s">
        <v>29844</v>
      </c>
      <c r="C2182" s="4">
        <v>42618.943113425928</v>
      </c>
      <c r="D2182" s="3" t="s">
        <v>7639</v>
      </c>
      <c r="E2182" s="3" t="s">
        <v>29847</v>
      </c>
      <c r="L2182" s="3" t="s">
        <v>29848</v>
      </c>
      <c r="AZ2182" s="3" t="s">
        <v>29846</v>
      </c>
      <c r="BA2182" s="3" t="s">
        <v>29845</v>
      </c>
      <c r="BD2182" s="3" t="s">
        <v>7641</v>
      </c>
      <c r="BG2182" s="3"/>
    </row>
    <row r="2183" spans="1:59" ht="15" x14ac:dyDescent="0.2">
      <c r="A2183" s="3" t="s">
        <v>29842</v>
      </c>
      <c r="B2183" s="3" t="s">
        <v>29839</v>
      </c>
      <c r="C2183" s="4">
        <v>42618.943113425928</v>
      </c>
      <c r="D2183" s="3" t="s">
        <v>7639</v>
      </c>
      <c r="E2183" s="3" t="s">
        <v>29842</v>
      </c>
      <c r="L2183" s="3" t="s">
        <v>29843</v>
      </c>
      <c r="AZ2183" s="3" t="s">
        <v>29841</v>
      </c>
      <c r="BA2183" s="3" t="s">
        <v>29840</v>
      </c>
      <c r="BD2183" s="3" t="s">
        <v>7641</v>
      </c>
      <c r="BG2183" s="3"/>
    </row>
    <row r="2184" spans="1:59" ht="15" x14ac:dyDescent="0.2">
      <c r="A2184" s="3" t="s">
        <v>29837</v>
      </c>
      <c r="B2184" s="3" t="s">
        <v>29834</v>
      </c>
      <c r="C2184" s="4">
        <v>42618.943113425928</v>
      </c>
      <c r="D2184" s="3" t="s">
        <v>7639</v>
      </c>
      <c r="E2184" s="3" t="s">
        <v>29837</v>
      </c>
      <c r="L2184" s="3" t="s">
        <v>29838</v>
      </c>
      <c r="AZ2184" s="3" t="s">
        <v>29836</v>
      </c>
      <c r="BA2184" s="3" t="s">
        <v>29835</v>
      </c>
      <c r="BD2184" s="3" t="s">
        <v>7641</v>
      </c>
      <c r="BG2184" s="3"/>
    </row>
    <row r="2185" spans="1:59" ht="15" x14ac:dyDescent="0.2">
      <c r="A2185" s="3" t="s">
        <v>6741</v>
      </c>
      <c r="B2185" s="3" t="s">
        <v>29832</v>
      </c>
      <c r="C2185" s="4">
        <v>42618.943101851852</v>
      </c>
      <c r="D2185" s="3" t="s">
        <v>7639</v>
      </c>
      <c r="E2185" s="3" t="s">
        <v>29833</v>
      </c>
      <c r="M2185" s="3" t="s">
        <v>42750</v>
      </c>
      <c r="N2185" s="3" t="s">
        <v>42704</v>
      </c>
      <c r="O2185" s="3" t="s">
        <v>25</v>
      </c>
      <c r="AI2185" s="3" t="s">
        <v>29</v>
      </c>
      <c r="AJ2185" s="3" t="s">
        <v>28</v>
      </c>
      <c r="AM2185" s="3" t="s">
        <v>24</v>
      </c>
      <c r="AZ2185" s="3" t="s">
        <v>2516</v>
      </c>
      <c r="BA2185" s="3" t="s">
        <v>2517</v>
      </c>
      <c r="BB2185" s="3" t="s">
        <v>244</v>
      </c>
      <c r="BD2185" s="3" t="s">
        <v>30</v>
      </c>
      <c r="BG2185" s="3"/>
    </row>
    <row r="2186" spans="1:59" ht="15" x14ac:dyDescent="0.2">
      <c r="A2186" s="3" t="s">
        <v>29829</v>
      </c>
      <c r="B2186" s="3" t="s">
        <v>29828</v>
      </c>
      <c r="C2186" s="4">
        <v>42618.943101851852</v>
      </c>
      <c r="D2186" s="3" t="s">
        <v>7639</v>
      </c>
      <c r="E2186" s="3" t="s">
        <v>29831</v>
      </c>
      <c r="M2186" s="3" t="s">
        <v>16163</v>
      </c>
      <c r="N2186" s="3" t="s">
        <v>16158</v>
      </c>
      <c r="O2186" s="3" t="s">
        <v>25</v>
      </c>
      <c r="U2186" s="3" t="s">
        <v>29830</v>
      </c>
      <c r="W2186" s="3" t="s">
        <v>13204</v>
      </c>
      <c r="AI2186" s="3" t="s">
        <v>29</v>
      </c>
      <c r="AJ2186" s="3" t="s">
        <v>7697</v>
      </c>
      <c r="AM2186" s="3" t="s">
        <v>24</v>
      </c>
      <c r="AZ2186" s="3" t="s">
        <v>5898</v>
      </c>
      <c r="BA2186" s="3" t="s">
        <v>220</v>
      </c>
      <c r="BB2186" s="3" t="s">
        <v>40</v>
      </c>
      <c r="BD2186" s="3" t="s">
        <v>30</v>
      </c>
      <c r="BG2186" s="3"/>
    </row>
    <row r="2187" spans="1:59" ht="15" x14ac:dyDescent="0.2">
      <c r="A2187" s="3" t="s">
        <v>29826</v>
      </c>
      <c r="B2187" s="3" t="s">
        <v>29823</v>
      </c>
      <c r="C2187" s="4">
        <v>42618.943101851852</v>
      </c>
      <c r="D2187" s="3" t="s">
        <v>7639</v>
      </c>
      <c r="E2187" s="3" t="s">
        <v>29826</v>
      </c>
      <c r="L2187" s="3" t="s">
        <v>29827</v>
      </c>
      <c r="AZ2187" s="3" t="s">
        <v>29825</v>
      </c>
      <c r="BA2187" s="3" t="s">
        <v>29824</v>
      </c>
      <c r="BD2187" s="3" t="s">
        <v>7641</v>
      </c>
      <c r="BG2187" s="3"/>
    </row>
    <row r="2188" spans="1:59" ht="15" x14ac:dyDescent="0.2">
      <c r="A2188" s="3" t="s">
        <v>29820</v>
      </c>
      <c r="B2188" s="3" t="s">
        <v>29818</v>
      </c>
      <c r="C2188" s="4">
        <v>42618.943101851852</v>
      </c>
      <c r="D2188" s="3" t="s">
        <v>7639</v>
      </c>
      <c r="E2188" s="3" t="s">
        <v>29822</v>
      </c>
      <c r="N2188" s="3" t="s">
        <v>28210</v>
      </c>
      <c r="U2188" s="3" t="s">
        <v>29821</v>
      </c>
      <c r="W2188" s="3" t="s">
        <v>28208</v>
      </c>
      <c r="AI2188" s="3" t="s">
        <v>29</v>
      </c>
      <c r="AJ2188" s="3" t="s">
        <v>7697</v>
      </c>
      <c r="AM2188" s="3" t="s">
        <v>62</v>
      </c>
      <c r="AZ2188" s="3" t="s">
        <v>29819</v>
      </c>
      <c r="BA2188" s="3" t="s">
        <v>14165</v>
      </c>
      <c r="BB2188" s="3" t="s">
        <v>14430</v>
      </c>
      <c r="BD2188" s="3" t="s">
        <v>30</v>
      </c>
      <c r="BG2188" s="3"/>
    </row>
    <row r="2189" spans="1:59" ht="15" x14ac:dyDescent="0.2">
      <c r="A2189" s="3" t="s">
        <v>29812</v>
      </c>
      <c r="B2189" s="3" t="s">
        <v>29810</v>
      </c>
      <c r="C2189" s="4">
        <v>42618.943101851852</v>
      </c>
      <c r="D2189" s="3" t="s">
        <v>7639</v>
      </c>
      <c r="E2189" s="3" t="s">
        <v>29817</v>
      </c>
      <c r="L2189" s="3" t="s">
        <v>29816</v>
      </c>
      <c r="N2189" s="3" t="s">
        <v>177</v>
      </c>
      <c r="O2189" s="3" t="s">
        <v>25</v>
      </c>
      <c r="U2189" s="3" t="s">
        <v>29815</v>
      </c>
      <c r="W2189" s="3" t="s">
        <v>29814</v>
      </c>
      <c r="X2189" s="3" t="s">
        <v>29813</v>
      </c>
      <c r="AH2189" s="3" t="s">
        <v>15254</v>
      </c>
      <c r="AI2189" s="3" t="s">
        <v>29</v>
      </c>
      <c r="AJ2189" s="3" t="s">
        <v>28</v>
      </c>
      <c r="AM2189" s="3" t="s">
        <v>62</v>
      </c>
      <c r="AZ2189" s="3" t="s">
        <v>29811</v>
      </c>
      <c r="BA2189" s="3" t="s">
        <v>8195</v>
      </c>
      <c r="BB2189" s="3" t="s">
        <v>184</v>
      </c>
      <c r="BD2189" s="3" t="s">
        <v>30</v>
      </c>
      <c r="BG2189" s="3"/>
    </row>
    <row r="2190" spans="1:59" ht="15" x14ac:dyDescent="0.2">
      <c r="A2190" s="3" t="s">
        <v>29807</v>
      </c>
      <c r="B2190" s="3" t="s">
        <v>29805</v>
      </c>
      <c r="C2190" s="4">
        <v>42618.943101851852</v>
      </c>
      <c r="D2190" s="3" t="s">
        <v>7639</v>
      </c>
      <c r="E2190" s="3" t="s">
        <v>29809</v>
      </c>
      <c r="N2190" s="3" t="s">
        <v>7894</v>
      </c>
      <c r="U2190" s="3" t="s">
        <v>29808</v>
      </c>
      <c r="W2190" s="3" t="s">
        <v>8167</v>
      </c>
      <c r="AI2190" s="3" t="s">
        <v>29</v>
      </c>
      <c r="AJ2190" s="3" t="s">
        <v>7697</v>
      </c>
      <c r="AM2190" s="3" t="s">
        <v>62</v>
      </c>
      <c r="AZ2190" s="3" t="s">
        <v>2913</v>
      </c>
      <c r="BA2190" s="3" t="s">
        <v>29806</v>
      </c>
      <c r="BB2190" s="3" t="s">
        <v>7905</v>
      </c>
      <c r="BD2190" s="3" t="s">
        <v>30</v>
      </c>
      <c r="BG2190" s="3"/>
    </row>
    <row r="2191" spans="1:59" ht="15" x14ac:dyDescent="0.2">
      <c r="A2191" s="3" t="s">
        <v>29803</v>
      </c>
      <c r="B2191" s="3" t="s">
        <v>29801</v>
      </c>
      <c r="C2191" s="4">
        <v>42618.943101851852</v>
      </c>
      <c r="D2191" s="3" t="s">
        <v>7639</v>
      </c>
      <c r="E2191" s="3" t="s">
        <v>29803</v>
      </c>
      <c r="L2191" s="3" t="s">
        <v>29804</v>
      </c>
      <c r="AZ2191" s="3" t="s">
        <v>17916</v>
      </c>
      <c r="BA2191" s="3" t="s">
        <v>29802</v>
      </c>
      <c r="BD2191" s="3" t="s">
        <v>7641</v>
      </c>
      <c r="BG2191" s="3"/>
    </row>
    <row r="2192" spans="1:59" ht="15" x14ac:dyDescent="0.2">
      <c r="A2192" s="3" t="s">
        <v>6469</v>
      </c>
      <c r="B2192" s="3" t="s">
        <v>29799</v>
      </c>
      <c r="C2192" s="4">
        <v>42618.943101851852</v>
      </c>
      <c r="D2192" s="3" t="s">
        <v>7639</v>
      </c>
      <c r="E2192" s="3" t="s">
        <v>29800</v>
      </c>
      <c r="M2192" s="3" t="s">
        <v>39035</v>
      </c>
      <c r="N2192" s="3" t="s">
        <v>42732</v>
      </c>
      <c r="O2192" s="3" t="s">
        <v>25</v>
      </c>
      <c r="AI2192" s="3" t="s">
        <v>29</v>
      </c>
      <c r="AJ2192" s="3" t="s">
        <v>28</v>
      </c>
      <c r="AM2192" s="3" t="s">
        <v>24</v>
      </c>
      <c r="AZ2192" s="3" t="s">
        <v>1198</v>
      </c>
      <c r="BA2192" s="3" t="s">
        <v>1199</v>
      </c>
      <c r="BB2192" s="3" t="s">
        <v>80</v>
      </c>
      <c r="BD2192" s="3" t="s">
        <v>30</v>
      </c>
      <c r="BG2192" s="3"/>
    </row>
    <row r="2193" spans="1:59" ht="15" x14ac:dyDescent="0.2">
      <c r="A2193" s="3" t="s">
        <v>7472</v>
      </c>
      <c r="B2193" s="3" t="s">
        <v>29797</v>
      </c>
      <c r="C2193" s="4">
        <v>42618.943101851852</v>
      </c>
      <c r="D2193" s="3" t="s">
        <v>7639</v>
      </c>
      <c r="E2193" s="3" t="s">
        <v>29798</v>
      </c>
      <c r="N2193" s="3" t="s">
        <v>1579</v>
      </c>
      <c r="AI2193" s="3" t="s">
        <v>29</v>
      </c>
      <c r="AJ2193" s="3" t="s">
        <v>28</v>
      </c>
      <c r="AM2193" s="3" t="s">
        <v>62</v>
      </c>
      <c r="AZ2193" s="3" t="s">
        <v>5686</v>
      </c>
      <c r="BA2193" s="3" t="s">
        <v>5683</v>
      </c>
      <c r="BB2193" s="3" t="s">
        <v>1811</v>
      </c>
      <c r="BD2193" s="3" t="s">
        <v>30</v>
      </c>
      <c r="BG2193" s="3"/>
    </row>
    <row r="2194" spans="1:59" ht="15" x14ac:dyDescent="0.2">
      <c r="A2194" s="3" t="s">
        <v>29795</v>
      </c>
      <c r="B2194" s="3" t="s">
        <v>29793</v>
      </c>
      <c r="C2194" s="4">
        <v>42618.943101851852</v>
      </c>
      <c r="D2194" s="3" t="s">
        <v>7639</v>
      </c>
      <c r="E2194" s="3" t="s">
        <v>29795</v>
      </c>
      <c r="L2194" s="3" t="s">
        <v>29796</v>
      </c>
      <c r="AZ2194" s="3" t="s">
        <v>29794</v>
      </c>
      <c r="BA2194" s="3" t="s">
        <v>3940</v>
      </c>
      <c r="BD2194" s="3" t="s">
        <v>7641</v>
      </c>
      <c r="BG2194" s="3"/>
    </row>
    <row r="2195" spans="1:59" ht="15" x14ac:dyDescent="0.2">
      <c r="A2195" s="3" t="s">
        <v>29789</v>
      </c>
      <c r="B2195" s="3" t="s">
        <v>29787</v>
      </c>
      <c r="C2195" s="4">
        <v>42618.943101851852</v>
      </c>
      <c r="D2195" s="3" t="s">
        <v>7639</v>
      </c>
      <c r="E2195" s="3" t="s">
        <v>29792</v>
      </c>
      <c r="N2195" s="3" t="s">
        <v>28210</v>
      </c>
      <c r="U2195" s="3" t="s">
        <v>29791</v>
      </c>
      <c r="W2195" s="3" t="s">
        <v>29790</v>
      </c>
      <c r="AI2195" s="3" t="s">
        <v>29</v>
      </c>
      <c r="AJ2195" s="3" t="s">
        <v>7697</v>
      </c>
      <c r="AM2195" s="3" t="s">
        <v>62</v>
      </c>
      <c r="AZ2195" s="3" t="s">
        <v>1132</v>
      </c>
      <c r="BA2195" s="3" t="s">
        <v>29788</v>
      </c>
      <c r="BB2195" s="3" t="s">
        <v>13544</v>
      </c>
      <c r="BD2195" s="3" t="s">
        <v>30</v>
      </c>
      <c r="BG2195" s="3"/>
    </row>
    <row r="2196" spans="1:59" ht="15" x14ac:dyDescent="0.2">
      <c r="A2196" s="3" t="s">
        <v>29785</v>
      </c>
      <c r="B2196" s="3" t="s">
        <v>29783</v>
      </c>
      <c r="C2196" s="4">
        <v>42618.943101851852</v>
      </c>
      <c r="D2196" s="3" t="s">
        <v>7639</v>
      </c>
      <c r="E2196" s="3" t="s">
        <v>29786</v>
      </c>
      <c r="M2196" s="3" t="s">
        <v>17672</v>
      </c>
      <c r="N2196" s="3" t="s">
        <v>17668</v>
      </c>
      <c r="W2196" s="3" t="s">
        <v>21018</v>
      </c>
      <c r="AC2196" s="3" t="s">
        <v>7775</v>
      </c>
      <c r="AI2196" s="3" t="s">
        <v>29</v>
      </c>
      <c r="AJ2196" s="3" t="s">
        <v>7632</v>
      </c>
      <c r="AM2196" s="3" t="s">
        <v>24</v>
      </c>
      <c r="AZ2196" s="3" t="s">
        <v>13717</v>
      </c>
      <c r="BA2196" s="3" t="s">
        <v>29784</v>
      </c>
      <c r="BB2196" s="3" t="s">
        <v>7771</v>
      </c>
      <c r="BD2196" s="3" t="s">
        <v>30</v>
      </c>
      <c r="BG2196" s="3"/>
    </row>
    <row r="2197" spans="1:59" ht="15" x14ac:dyDescent="0.2">
      <c r="A2197" s="3" t="s">
        <v>29781</v>
      </c>
      <c r="B2197" s="3" t="s">
        <v>29778</v>
      </c>
      <c r="C2197" s="4">
        <v>42618.943101851852</v>
      </c>
      <c r="D2197" s="3" t="s">
        <v>7639</v>
      </c>
      <c r="E2197" s="3" t="s">
        <v>29781</v>
      </c>
      <c r="L2197" s="3" t="s">
        <v>29782</v>
      </c>
      <c r="AZ2197" s="3" t="s">
        <v>29780</v>
      </c>
      <c r="BA2197" s="3" t="s">
        <v>29779</v>
      </c>
      <c r="BD2197" s="3" t="s">
        <v>7641</v>
      </c>
      <c r="BG2197" s="3"/>
    </row>
    <row r="2198" spans="1:59" ht="15" x14ac:dyDescent="0.2">
      <c r="A2198" s="3" t="s">
        <v>29775</v>
      </c>
      <c r="B2198" s="3" t="s">
        <v>29772</v>
      </c>
      <c r="C2198" s="4">
        <v>42618.943090277768</v>
      </c>
      <c r="D2198" s="3" t="s">
        <v>7639</v>
      </c>
      <c r="E2198" s="3" t="s">
        <v>29777</v>
      </c>
      <c r="N2198" s="3" t="s">
        <v>29586</v>
      </c>
      <c r="U2198" s="3" t="s">
        <v>29776</v>
      </c>
      <c r="W2198" s="3" t="s">
        <v>29584</v>
      </c>
      <c r="AI2198" s="3" t="s">
        <v>29</v>
      </c>
      <c r="AJ2198" s="3" t="s">
        <v>7697</v>
      </c>
      <c r="AM2198" s="3" t="s">
        <v>62</v>
      </c>
      <c r="AZ2198" s="3" t="s">
        <v>308</v>
      </c>
      <c r="BA2198" s="3" t="s">
        <v>29774</v>
      </c>
      <c r="BB2198" s="3" t="s">
        <v>29773</v>
      </c>
      <c r="BD2198" s="3" t="s">
        <v>30</v>
      </c>
      <c r="BG2198" s="3"/>
    </row>
    <row r="2199" spans="1:59" ht="15" x14ac:dyDescent="0.2">
      <c r="A2199" s="3" t="s">
        <v>29769</v>
      </c>
      <c r="B2199" s="3" t="s">
        <v>29766</v>
      </c>
      <c r="C2199" s="4">
        <v>42618.943090277768</v>
      </c>
      <c r="D2199" s="3" t="s">
        <v>7639</v>
      </c>
      <c r="E2199" s="3" t="s">
        <v>29771</v>
      </c>
      <c r="N2199" s="3" t="s">
        <v>7894</v>
      </c>
      <c r="U2199" s="3" t="s">
        <v>29770</v>
      </c>
      <c r="W2199" s="3" t="s">
        <v>8167</v>
      </c>
      <c r="AI2199" s="3" t="s">
        <v>29</v>
      </c>
      <c r="AJ2199" s="3" t="s">
        <v>7697</v>
      </c>
      <c r="AM2199" s="3" t="s">
        <v>62</v>
      </c>
      <c r="AZ2199" s="3" t="s">
        <v>29768</v>
      </c>
      <c r="BA2199" s="3" t="s">
        <v>29767</v>
      </c>
      <c r="BB2199" s="3" t="s">
        <v>8150</v>
      </c>
      <c r="BD2199" s="3" t="s">
        <v>30</v>
      </c>
      <c r="BG2199" s="3"/>
    </row>
    <row r="2200" spans="1:59" ht="15" x14ac:dyDescent="0.2">
      <c r="A2200" s="3" t="s">
        <v>7095</v>
      </c>
      <c r="B2200" s="3" t="s">
        <v>29764</v>
      </c>
      <c r="C2200" s="4">
        <v>42618.943090277768</v>
      </c>
      <c r="D2200" s="3" t="s">
        <v>7639</v>
      </c>
      <c r="E2200" s="3" t="s">
        <v>29765</v>
      </c>
      <c r="N2200" s="3" t="s">
        <v>1579</v>
      </c>
      <c r="AI2200" s="3" t="s">
        <v>29</v>
      </c>
      <c r="AJ2200" s="3" t="s">
        <v>28</v>
      </c>
      <c r="AM2200" s="3" t="s">
        <v>62</v>
      </c>
      <c r="AZ2200" s="3" t="s">
        <v>4094</v>
      </c>
      <c r="BA2200" s="3" t="s">
        <v>4095</v>
      </c>
      <c r="BB2200" s="3" t="s">
        <v>1811</v>
      </c>
      <c r="BD2200" s="3" t="s">
        <v>30</v>
      </c>
      <c r="BG2200" s="3"/>
    </row>
    <row r="2201" spans="1:59" ht="15" x14ac:dyDescent="0.2">
      <c r="A2201" s="3" t="s">
        <v>6453</v>
      </c>
      <c r="B2201" s="3" t="s">
        <v>29761</v>
      </c>
      <c r="C2201" s="4">
        <v>42618.943090277768</v>
      </c>
      <c r="D2201" s="3" t="s">
        <v>7639</v>
      </c>
      <c r="E2201" s="3" t="s">
        <v>29763</v>
      </c>
      <c r="M2201" s="3" t="s">
        <v>39035</v>
      </c>
      <c r="N2201" s="3" t="s">
        <v>42732</v>
      </c>
      <c r="O2201" s="3" t="s">
        <v>25</v>
      </c>
      <c r="U2201" s="3" t="s">
        <v>29762</v>
      </c>
      <c r="AI2201" s="3" t="s">
        <v>29</v>
      </c>
      <c r="AJ2201" s="3" t="s">
        <v>28</v>
      </c>
      <c r="AM2201" s="3" t="s">
        <v>24</v>
      </c>
      <c r="AN2201" s="3" t="s">
        <v>7629</v>
      </c>
      <c r="AZ2201" s="3" t="s">
        <v>1091</v>
      </c>
      <c r="BA2201" s="3" t="s">
        <v>1092</v>
      </c>
      <c r="BB2201" s="3" t="s">
        <v>643</v>
      </c>
      <c r="BD2201" s="3" t="s">
        <v>30</v>
      </c>
      <c r="BG2201" s="3"/>
    </row>
    <row r="2202" spans="1:59" ht="15" x14ac:dyDescent="0.2">
      <c r="A2202" s="3" t="s">
        <v>29760</v>
      </c>
      <c r="B2202" s="3" t="s">
        <v>29759</v>
      </c>
      <c r="C2202" s="4">
        <v>42618.943090277768</v>
      </c>
      <c r="D2202" s="3" t="s">
        <v>7639</v>
      </c>
      <c r="E2202" s="3" t="s">
        <v>29760</v>
      </c>
      <c r="L2202" s="3" t="s">
        <v>29740</v>
      </c>
      <c r="AZ2202" s="3" t="s">
        <v>9854</v>
      </c>
      <c r="BA2202" s="3" t="s">
        <v>3409</v>
      </c>
      <c r="BD2202" s="3" t="s">
        <v>7641</v>
      </c>
      <c r="BG2202" s="3"/>
    </row>
    <row r="2203" spans="1:59" ht="15" x14ac:dyDescent="0.2">
      <c r="A2203" s="3" t="s">
        <v>29756</v>
      </c>
      <c r="B2203" s="3" t="s">
        <v>29753</v>
      </c>
      <c r="C2203" s="4">
        <v>42618.943090277768</v>
      </c>
      <c r="D2203" s="3" t="s">
        <v>7639</v>
      </c>
      <c r="E2203" s="3" t="s">
        <v>29758</v>
      </c>
      <c r="N2203" s="3" t="s">
        <v>28210</v>
      </c>
      <c r="U2203" s="3" t="s">
        <v>29757</v>
      </c>
      <c r="W2203" s="3" t="s">
        <v>29059</v>
      </c>
      <c r="AI2203" s="3" t="s">
        <v>29</v>
      </c>
      <c r="AJ2203" s="3" t="s">
        <v>7697</v>
      </c>
      <c r="AM2203" s="3" t="s">
        <v>62</v>
      </c>
      <c r="AZ2203" s="3" t="s">
        <v>2024</v>
      </c>
      <c r="BA2203" s="3" t="s">
        <v>29755</v>
      </c>
      <c r="BB2203" s="3" t="s">
        <v>29754</v>
      </c>
      <c r="BD2203" s="3" t="s">
        <v>30</v>
      </c>
      <c r="BG2203" s="3"/>
    </row>
    <row r="2204" spans="1:59" ht="15" x14ac:dyDescent="0.2">
      <c r="A2204" s="3" t="s">
        <v>7611</v>
      </c>
      <c r="B2204" s="3" t="s">
        <v>29750</v>
      </c>
      <c r="C2204" s="4">
        <v>42618.943090277768</v>
      </c>
      <c r="D2204" s="3" t="s">
        <v>7639</v>
      </c>
      <c r="E2204" s="3" t="s">
        <v>29752</v>
      </c>
      <c r="M2204" s="3" t="s">
        <v>39071</v>
      </c>
      <c r="N2204" s="3" t="s">
        <v>42734</v>
      </c>
      <c r="O2204" s="3" t="s">
        <v>25</v>
      </c>
      <c r="U2204" s="3" t="s">
        <v>29751</v>
      </c>
      <c r="AI2204" s="3" t="s">
        <v>29</v>
      </c>
      <c r="AJ2204" s="3" t="s">
        <v>28</v>
      </c>
      <c r="AM2204" s="3" t="s">
        <v>24</v>
      </c>
      <c r="AN2204" s="3" t="s">
        <v>1720</v>
      </c>
      <c r="AZ2204" s="3" t="s">
        <v>6255</v>
      </c>
      <c r="BA2204" s="3" t="s">
        <v>6256</v>
      </c>
      <c r="BB2204" s="3" t="s">
        <v>643</v>
      </c>
      <c r="BD2204" s="3" t="s">
        <v>30</v>
      </c>
      <c r="BG2204" s="3"/>
    </row>
    <row r="2205" spans="1:59" ht="15" x14ac:dyDescent="0.2">
      <c r="A2205" s="3" t="s">
        <v>29748</v>
      </c>
      <c r="B2205" s="3" t="s">
        <v>29747</v>
      </c>
      <c r="C2205" s="4">
        <v>42618.943090277768</v>
      </c>
      <c r="D2205" s="3" t="s">
        <v>7639</v>
      </c>
      <c r="E2205" s="3" t="s">
        <v>29749</v>
      </c>
      <c r="M2205" s="3" t="s">
        <v>17672</v>
      </c>
      <c r="N2205" s="3" t="s">
        <v>17668</v>
      </c>
      <c r="W2205" s="3" t="s">
        <v>21018</v>
      </c>
      <c r="AC2205" s="3" t="s">
        <v>7775</v>
      </c>
      <c r="AI2205" s="3" t="s">
        <v>29</v>
      </c>
      <c r="AJ2205" s="3" t="s">
        <v>7632</v>
      </c>
      <c r="AM2205" s="3" t="s">
        <v>24</v>
      </c>
      <c r="AZ2205" s="3" t="s">
        <v>8319</v>
      </c>
      <c r="BA2205" s="3" t="s">
        <v>29263</v>
      </c>
      <c r="BB2205" s="3" t="s">
        <v>7771</v>
      </c>
      <c r="BD2205" s="3" t="s">
        <v>30</v>
      </c>
      <c r="BG2205" s="3"/>
    </row>
    <row r="2206" spans="1:59" ht="15" x14ac:dyDescent="0.2">
      <c r="A2206" s="3" t="s">
        <v>29745</v>
      </c>
      <c r="B2206" s="3" t="s">
        <v>29743</v>
      </c>
      <c r="C2206" s="4">
        <v>42618.943090277768</v>
      </c>
      <c r="D2206" s="3" t="s">
        <v>7639</v>
      </c>
      <c r="E2206" s="3" t="s">
        <v>29745</v>
      </c>
      <c r="L2206" s="3" t="s">
        <v>29746</v>
      </c>
      <c r="AZ2206" s="3" t="s">
        <v>29744</v>
      </c>
      <c r="BA2206" s="3" t="s">
        <v>14229</v>
      </c>
      <c r="BD2206" s="3" t="s">
        <v>7641</v>
      </c>
      <c r="BG2206" s="3"/>
    </row>
    <row r="2207" spans="1:59" ht="15" x14ac:dyDescent="0.2">
      <c r="A2207" s="3" t="s">
        <v>7616</v>
      </c>
      <c r="B2207" s="3" t="s">
        <v>29741</v>
      </c>
      <c r="C2207" s="4">
        <v>42618.943090277768</v>
      </c>
      <c r="D2207" s="3" t="s">
        <v>7639</v>
      </c>
      <c r="E2207" s="3" t="s">
        <v>29742</v>
      </c>
      <c r="N2207" s="3" t="s">
        <v>1579</v>
      </c>
      <c r="AI2207" s="3" t="s">
        <v>29</v>
      </c>
      <c r="AJ2207" s="3" t="s">
        <v>28</v>
      </c>
      <c r="AM2207" s="3" t="s">
        <v>62</v>
      </c>
      <c r="AZ2207" s="3" t="s">
        <v>6276</v>
      </c>
      <c r="BA2207" s="3" t="s">
        <v>6277</v>
      </c>
      <c r="BB2207" s="3" t="s">
        <v>6278</v>
      </c>
      <c r="BD2207" s="3" t="s">
        <v>30</v>
      </c>
      <c r="BG2207" s="3"/>
    </row>
    <row r="2208" spans="1:59" ht="15" x14ac:dyDescent="0.2">
      <c r="A2208" s="3" t="s">
        <v>29739</v>
      </c>
      <c r="B2208" s="3" t="s">
        <v>29736</v>
      </c>
      <c r="C2208" s="4">
        <v>42618.943090277768</v>
      </c>
      <c r="D2208" s="3" t="s">
        <v>7639</v>
      </c>
      <c r="E2208" s="3" t="s">
        <v>29739</v>
      </c>
      <c r="L2208" s="3" t="s">
        <v>29740</v>
      </c>
      <c r="AZ2208" s="3" t="s">
        <v>29738</v>
      </c>
      <c r="BA2208" s="3" t="s">
        <v>29737</v>
      </c>
      <c r="BD2208" s="3" t="s">
        <v>7641</v>
      </c>
      <c r="BG2208" s="3"/>
    </row>
    <row r="2209" spans="1:59" ht="15" x14ac:dyDescent="0.2">
      <c r="A2209" s="3" t="s">
        <v>29734</v>
      </c>
      <c r="B2209" s="3" t="s">
        <v>29732</v>
      </c>
      <c r="C2209" s="4">
        <v>42618.943090277768</v>
      </c>
      <c r="D2209" s="3" t="s">
        <v>7639</v>
      </c>
      <c r="E2209" s="3" t="s">
        <v>29734</v>
      </c>
      <c r="L2209" s="3" t="s">
        <v>29735</v>
      </c>
      <c r="AZ2209" s="3" t="s">
        <v>29733</v>
      </c>
      <c r="BA2209" s="3" t="s">
        <v>6169</v>
      </c>
      <c r="BD2209" s="3" t="s">
        <v>7641</v>
      </c>
      <c r="BG2209" s="3"/>
    </row>
    <row r="2210" spans="1:59" ht="15" x14ac:dyDescent="0.2">
      <c r="A2210" s="3" t="s">
        <v>29729</v>
      </c>
      <c r="B2210" s="3" t="s">
        <v>29727</v>
      </c>
      <c r="C2210" s="4">
        <v>42618.943090277768</v>
      </c>
      <c r="D2210" s="3" t="s">
        <v>7639</v>
      </c>
      <c r="E2210" s="3" t="s">
        <v>29731</v>
      </c>
      <c r="N2210" s="3" t="s">
        <v>7894</v>
      </c>
      <c r="U2210" s="3" t="s">
        <v>29730</v>
      </c>
      <c r="W2210" s="3" t="s">
        <v>8535</v>
      </c>
      <c r="AI2210" s="3" t="s">
        <v>29</v>
      </c>
      <c r="AJ2210" s="3" t="s">
        <v>7697</v>
      </c>
      <c r="AM2210" s="3" t="s">
        <v>62</v>
      </c>
      <c r="AZ2210" s="3" t="s">
        <v>1215</v>
      </c>
      <c r="BA2210" s="3" t="s">
        <v>29728</v>
      </c>
      <c r="BB2210" s="3" t="s">
        <v>7905</v>
      </c>
      <c r="BD2210" s="3" t="s">
        <v>30</v>
      </c>
      <c r="BG2210" s="3"/>
    </row>
    <row r="2211" spans="1:59" ht="15" x14ac:dyDescent="0.2">
      <c r="A2211" s="3" t="s">
        <v>29712</v>
      </c>
      <c r="B2211" s="3" t="s">
        <v>29709</v>
      </c>
      <c r="C2211" s="4">
        <v>42618.943078703713</v>
      </c>
      <c r="D2211" s="3" t="s">
        <v>7639</v>
      </c>
      <c r="E2211" s="3" t="s">
        <v>12749</v>
      </c>
      <c r="F2211" s="3" t="s">
        <v>29726</v>
      </c>
      <c r="G2211" s="3" t="s">
        <v>29725</v>
      </c>
      <c r="H2211" s="3" t="s">
        <v>8057</v>
      </c>
      <c r="I2211" s="3" t="s">
        <v>9242</v>
      </c>
      <c r="J2211" s="3" t="s">
        <v>9631</v>
      </c>
      <c r="L2211" s="3" t="s">
        <v>29724</v>
      </c>
      <c r="N2211" s="3" t="s">
        <v>12748</v>
      </c>
      <c r="P2211" s="3" t="s">
        <v>29723</v>
      </c>
      <c r="Q2211" s="3" t="s">
        <v>9627</v>
      </c>
      <c r="S2211" s="3" t="s">
        <v>29722</v>
      </c>
      <c r="T2211" s="3" t="s">
        <v>29721</v>
      </c>
      <c r="U2211" s="3" t="s">
        <v>29720</v>
      </c>
      <c r="W2211" s="3" t="s">
        <v>29719</v>
      </c>
      <c r="X2211" s="3" t="s">
        <v>29718</v>
      </c>
      <c r="AB2211" s="3" t="s">
        <v>29717</v>
      </c>
      <c r="AC2211" s="3" t="s">
        <v>29716</v>
      </c>
      <c r="AE2211" s="3" t="s">
        <v>7671</v>
      </c>
      <c r="AF2211" s="3" t="s">
        <v>7756</v>
      </c>
      <c r="AG2211" s="3" t="s">
        <v>8009</v>
      </c>
      <c r="AH2211" s="3" t="s">
        <v>29715</v>
      </c>
      <c r="AI2211" s="3" t="s">
        <v>8007</v>
      </c>
      <c r="AJ2211" s="3" t="s">
        <v>7697</v>
      </c>
      <c r="AK2211" s="3" t="s">
        <v>8006</v>
      </c>
      <c r="AO2211" s="3" t="s">
        <v>29714</v>
      </c>
      <c r="AQ2211" s="3" t="s">
        <v>29713</v>
      </c>
      <c r="AZ2211" s="3" t="s">
        <v>1058</v>
      </c>
      <c r="BA2211" s="3" t="s">
        <v>29711</v>
      </c>
      <c r="BB2211" s="3" t="s">
        <v>9611</v>
      </c>
      <c r="BD2211" s="3" t="s">
        <v>30</v>
      </c>
      <c r="BE2211" s="3">
        <v>93</v>
      </c>
      <c r="BF2211" s="3" t="s">
        <v>29710</v>
      </c>
      <c r="BG2211" s="3"/>
    </row>
    <row r="2212" spans="1:59" ht="15" x14ac:dyDescent="0.2">
      <c r="A2212" s="3" t="s">
        <v>29708</v>
      </c>
      <c r="B2212" s="3" t="s">
        <v>29706</v>
      </c>
      <c r="C2212" s="4">
        <v>42618.943078703713</v>
      </c>
      <c r="D2212" s="3" t="s">
        <v>7639</v>
      </c>
      <c r="E2212" s="3" t="s">
        <v>29708</v>
      </c>
      <c r="L2212" s="3" t="s">
        <v>22679</v>
      </c>
      <c r="AZ2212" s="3" t="s">
        <v>29707</v>
      </c>
      <c r="BA2212" s="3" t="s">
        <v>20680</v>
      </c>
      <c r="BD2212" s="3" t="s">
        <v>7641</v>
      </c>
      <c r="BG2212" s="3"/>
    </row>
    <row r="2213" spans="1:59" ht="15" x14ac:dyDescent="0.2">
      <c r="A2213" s="3" t="s">
        <v>29705</v>
      </c>
      <c r="B2213" s="3" t="s">
        <v>29703</v>
      </c>
      <c r="C2213" s="4">
        <v>42618.943078703713</v>
      </c>
      <c r="D2213" s="3" t="s">
        <v>7639</v>
      </c>
      <c r="E2213" s="3" t="s">
        <v>29705</v>
      </c>
      <c r="L2213" s="3" t="s">
        <v>29631</v>
      </c>
      <c r="AZ2213" s="3" t="s">
        <v>29704</v>
      </c>
      <c r="BA2213" s="3" t="s">
        <v>3730</v>
      </c>
      <c r="BD2213" s="3" t="s">
        <v>7641</v>
      </c>
      <c r="BG2213" s="3"/>
    </row>
    <row r="2214" spans="1:59" ht="15" x14ac:dyDescent="0.2">
      <c r="A2214" s="3" t="s">
        <v>29700</v>
      </c>
      <c r="B2214" s="3" t="s">
        <v>29699</v>
      </c>
      <c r="C2214" s="4">
        <v>42618.943078703713</v>
      </c>
      <c r="D2214" s="3" t="s">
        <v>7639</v>
      </c>
      <c r="E2214" s="3" t="s">
        <v>29702</v>
      </c>
      <c r="N2214" s="3" t="s">
        <v>12312</v>
      </c>
      <c r="W2214" s="3" t="s">
        <v>29701</v>
      </c>
      <c r="AC2214" s="3" t="s">
        <v>9557</v>
      </c>
      <c r="AI2214" s="3" t="s">
        <v>29</v>
      </c>
      <c r="AJ2214" s="3" t="s">
        <v>7632</v>
      </c>
      <c r="AM2214" s="3" t="s">
        <v>62</v>
      </c>
      <c r="AZ2214" s="3" t="s">
        <v>7859</v>
      </c>
      <c r="BA2214" s="3" t="s">
        <v>3654</v>
      </c>
      <c r="BB2214" s="3" t="s">
        <v>557</v>
      </c>
      <c r="BD2214" s="3" t="s">
        <v>30</v>
      </c>
      <c r="BG2214" s="3"/>
    </row>
    <row r="2215" spans="1:59" ht="15" x14ac:dyDescent="0.2">
      <c r="A2215" s="3" t="s">
        <v>7421</v>
      </c>
      <c r="B2215" s="3" t="s">
        <v>29697</v>
      </c>
      <c r="C2215" s="4">
        <v>42618.943078703713</v>
      </c>
      <c r="D2215" s="3" t="s">
        <v>7639</v>
      </c>
      <c r="E2215" s="3" t="s">
        <v>29698</v>
      </c>
      <c r="N2215" s="3" t="s">
        <v>214</v>
      </c>
      <c r="AI2215" s="3" t="s">
        <v>29</v>
      </c>
      <c r="AJ2215" s="3" t="s">
        <v>28</v>
      </c>
      <c r="AM2215" s="3" t="s">
        <v>62</v>
      </c>
      <c r="AZ2215" s="3" t="s">
        <v>1780</v>
      </c>
      <c r="BA2215" s="3" t="s">
        <v>5473</v>
      </c>
      <c r="BB2215" s="3" t="s">
        <v>5474</v>
      </c>
      <c r="BD2215" s="3" t="s">
        <v>30</v>
      </c>
      <c r="BG2215" s="3"/>
    </row>
    <row r="2216" spans="1:59" ht="15" x14ac:dyDescent="0.2">
      <c r="A2216" s="3" t="s">
        <v>29693</v>
      </c>
      <c r="B2216" s="3" t="s">
        <v>29691</v>
      </c>
      <c r="C2216" s="4">
        <v>42618.943078703713</v>
      </c>
      <c r="D2216" s="3" t="s">
        <v>7639</v>
      </c>
      <c r="E2216" s="3" t="s">
        <v>29696</v>
      </c>
      <c r="N2216" s="3" t="s">
        <v>29586</v>
      </c>
      <c r="U2216" s="3" t="s">
        <v>29695</v>
      </c>
      <c r="W2216" s="3" t="s">
        <v>29694</v>
      </c>
      <c r="AI2216" s="3" t="s">
        <v>29</v>
      </c>
      <c r="AJ2216" s="3" t="s">
        <v>7697</v>
      </c>
      <c r="AM2216" s="3" t="s">
        <v>62</v>
      </c>
      <c r="AZ2216" s="3" t="s">
        <v>9707</v>
      </c>
      <c r="BA2216" s="3" t="s">
        <v>13135</v>
      </c>
      <c r="BB2216" s="3" t="s">
        <v>29692</v>
      </c>
      <c r="BD2216" s="3" t="s">
        <v>30</v>
      </c>
      <c r="BG2216" s="3"/>
    </row>
    <row r="2217" spans="1:59" ht="15" x14ac:dyDescent="0.2">
      <c r="A2217" s="3" t="s">
        <v>29689</v>
      </c>
      <c r="B2217" s="3" t="s">
        <v>29688</v>
      </c>
      <c r="C2217" s="4">
        <v>42618.943078703713</v>
      </c>
      <c r="D2217" s="3" t="s">
        <v>7639</v>
      </c>
      <c r="E2217" s="3" t="s">
        <v>29689</v>
      </c>
      <c r="L2217" s="3" t="s">
        <v>29690</v>
      </c>
      <c r="AJ2217" s="3" t="s">
        <v>28</v>
      </c>
      <c r="AZ2217" s="3" t="s">
        <v>1215</v>
      </c>
      <c r="BA2217" s="3" t="s">
        <v>6256</v>
      </c>
      <c r="BD2217" s="3" t="s">
        <v>7641</v>
      </c>
      <c r="BG2217" s="3"/>
    </row>
    <row r="2218" spans="1:59" ht="15" x14ac:dyDescent="0.2">
      <c r="A2218" s="3" t="s">
        <v>29686</v>
      </c>
      <c r="B2218" s="3" t="s">
        <v>29684</v>
      </c>
      <c r="C2218" s="4">
        <v>42618.943078703713</v>
      </c>
      <c r="D2218" s="3" t="s">
        <v>7639</v>
      </c>
      <c r="E2218" s="3" t="s">
        <v>29686</v>
      </c>
      <c r="L2218" s="3" t="s">
        <v>29687</v>
      </c>
      <c r="AZ2218" s="3" t="s">
        <v>7851</v>
      </c>
      <c r="BA2218" s="3" t="s">
        <v>29685</v>
      </c>
      <c r="BD2218" s="3" t="s">
        <v>7641</v>
      </c>
      <c r="BG2218" s="3"/>
    </row>
    <row r="2219" spans="1:59" ht="15" x14ac:dyDescent="0.2">
      <c r="A2219" s="3" t="s">
        <v>29682</v>
      </c>
      <c r="B2219" s="3" t="s">
        <v>29679</v>
      </c>
      <c r="C2219" s="4">
        <v>42618.943078703713</v>
      </c>
      <c r="D2219" s="3" t="s">
        <v>7639</v>
      </c>
      <c r="E2219" s="3" t="s">
        <v>29682</v>
      </c>
      <c r="L2219" s="3" t="s">
        <v>29683</v>
      </c>
      <c r="AZ2219" s="3" t="s">
        <v>29681</v>
      </c>
      <c r="BA2219" s="3" t="s">
        <v>29680</v>
      </c>
      <c r="BD2219" s="3" t="s">
        <v>7641</v>
      </c>
      <c r="BG2219" s="3"/>
    </row>
    <row r="2220" spans="1:59" ht="15" x14ac:dyDescent="0.2">
      <c r="A2220" s="3" t="s">
        <v>29676</v>
      </c>
      <c r="B2220" s="3" t="s">
        <v>29674</v>
      </c>
      <c r="C2220" s="4">
        <v>42618.943078703713</v>
      </c>
      <c r="D2220" s="3" t="s">
        <v>7639</v>
      </c>
      <c r="E2220" s="3" t="s">
        <v>29678</v>
      </c>
      <c r="N2220" s="3" t="s">
        <v>7894</v>
      </c>
      <c r="U2220" s="3" t="s">
        <v>29677</v>
      </c>
      <c r="W2220" s="3" t="s">
        <v>7985</v>
      </c>
      <c r="AI2220" s="3" t="s">
        <v>29</v>
      </c>
      <c r="AJ2220" s="3" t="s">
        <v>7697</v>
      </c>
      <c r="AM2220" s="3" t="s">
        <v>62</v>
      </c>
      <c r="AZ2220" s="3" t="s">
        <v>29675</v>
      </c>
      <c r="BA2220" s="3" t="s">
        <v>5545</v>
      </c>
      <c r="BB2220" s="3" t="s">
        <v>7889</v>
      </c>
      <c r="BD2220" s="3" t="s">
        <v>30</v>
      </c>
      <c r="BG2220" s="3"/>
    </row>
    <row r="2221" spans="1:59" ht="15" x14ac:dyDescent="0.2">
      <c r="A2221" s="3" t="s">
        <v>29672</v>
      </c>
      <c r="B2221" s="3" t="s">
        <v>29670</v>
      </c>
      <c r="C2221" s="4">
        <v>42618.943078703713</v>
      </c>
      <c r="D2221" s="3" t="s">
        <v>7639</v>
      </c>
      <c r="E2221" s="3" t="s">
        <v>29672</v>
      </c>
      <c r="L2221" s="3" t="s">
        <v>29673</v>
      </c>
      <c r="AE2221" s="3" t="s">
        <v>7678</v>
      </c>
      <c r="AZ2221" s="3" t="s">
        <v>4605</v>
      </c>
      <c r="BA2221" s="3" t="s">
        <v>29671</v>
      </c>
      <c r="BD2221" s="3" t="s">
        <v>7641</v>
      </c>
      <c r="BG2221" s="3"/>
    </row>
    <row r="2222" spans="1:59" ht="15" x14ac:dyDescent="0.2">
      <c r="A2222" s="3" t="s">
        <v>29668</v>
      </c>
      <c r="B2222" s="3" t="s">
        <v>29667</v>
      </c>
      <c r="C2222" s="4">
        <v>42618.943067129629</v>
      </c>
      <c r="D2222" s="3" t="s">
        <v>7639</v>
      </c>
      <c r="E2222" s="3" t="s">
        <v>29668</v>
      </c>
      <c r="L2222" s="3" t="s">
        <v>29669</v>
      </c>
      <c r="AZ2222" s="3" t="s">
        <v>10408</v>
      </c>
      <c r="BA2222" s="3" t="s">
        <v>9974</v>
      </c>
      <c r="BD2222" s="3" t="s">
        <v>7641</v>
      </c>
      <c r="BG2222" s="3"/>
    </row>
    <row r="2223" spans="1:59" ht="15" x14ac:dyDescent="0.2">
      <c r="A2223" s="3" t="s">
        <v>29664</v>
      </c>
      <c r="B2223" s="3" t="s">
        <v>29661</v>
      </c>
      <c r="C2223" s="4">
        <v>42618.943067129629</v>
      </c>
      <c r="D2223" s="3" t="s">
        <v>7639</v>
      </c>
      <c r="E2223" s="3" t="s">
        <v>29666</v>
      </c>
      <c r="N2223" s="3" t="s">
        <v>29586</v>
      </c>
      <c r="U2223" s="3" t="s">
        <v>29665</v>
      </c>
      <c r="W2223" s="3" t="s">
        <v>29584</v>
      </c>
      <c r="AI2223" s="3" t="s">
        <v>29</v>
      </c>
      <c r="AJ2223" s="3" t="s">
        <v>7697</v>
      </c>
      <c r="AM2223" s="3" t="s">
        <v>62</v>
      </c>
      <c r="AZ2223" s="3" t="s">
        <v>122</v>
      </c>
      <c r="BA2223" s="3" t="s">
        <v>29663</v>
      </c>
      <c r="BB2223" s="3" t="s">
        <v>29662</v>
      </c>
      <c r="BD2223" s="3" t="s">
        <v>30</v>
      </c>
      <c r="BG2223" s="3"/>
    </row>
    <row r="2224" spans="1:59" ht="15" x14ac:dyDescent="0.2">
      <c r="A2224" s="3" t="s">
        <v>29659</v>
      </c>
      <c r="B2224" s="3" t="s">
        <v>29658</v>
      </c>
      <c r="C2224" s="4">
        <v>42618.943067129629</v>
      </c>
      <c r="D2224" s="3" t="s">
        <v>7639</v>
      </c>
      <c r="E2224" s="3" t="s">
        <v>29659</v>
      </c>
      <c r="L2224" s="3" t="s">
        <v>29660</v>
      </c>
      <c r="AZ2224" s="3" t="s">
        <v>8319</v>
      </c>
      <c r="BA2224" s="3" t="s">
        <v>2753</v>
      </c>
      <c r="BD2224" s="3" t="s">
        <v>7641</v>
      </c>
      <c r="BG2224" s="3"/>
    </row>
    <row r="2225" spans="1:59" ht="15" x14ac:dyDescent="0.2">
      <c r="A2225" s="3" t="s">
        <v>6655</v>
      </c>
      <c r="B2225" s="3" t="s">
        <v>29656</v>
      </c>
      <c r="C2225" s="4">
        <v>42618.943067129629</v>
      </c>
      <c r="D2225" s="3" t="s">
        <v>7639</v>
      </c>
      <c r="E2225" s="3" t="s">
        <v>29657</v>
      </c>
      <c r="N2225" s="3" t="s">
        <v>214</v>
      </c>
      <c r="AI2225" s="3" t="s">
        <v>29</v>
      </c>
      <c r="AJ2225" s="3" t="s">
        <v>28</v>
      </c>
      <c r="AM2225" s="3" t="s">
        <v>62</v>
      </c>
      <c r="AZ2225" s="3" t="s">
        <v>2125</v>
      </c>
      <c r="BA2225" s="3" t="s">
        <v>2126</v>
      </c>
      <c r="BB2225" s="3" t="s">
        <v>213</v>
      </c>
      <c r="BD2225" s="3" t="s">
        <v>30</v>
      </c>
      <c r="BG2225" s="3"/>
    </row>
    <row r="2226" spans="1:59" ht="15" x14ac:dyDescent="0.2">
      <c r="A2226" s="3" t="s">
        <v>29654</v>
      </c>
      <c r="B2226" s="3" t="s">
        <v>29652</v>
      </c>
      <c r="C2226" s="4">
        <v>42618.943067129629</v>
      </c>
      <c r="D2226" s="3" t="s">
        <v>7639</v>
      </c>
      <c r="E2226" s="3" t="s">
        <v>29654</v>
      </c>
      <c r="L2226" s="3" t="s">
        <v>29655</v>
      </c>
      <c r="AZ2226" s="3" t="s">
        <v>29653</v>
      </c>
      <c r="BA2226" s="3" t="s">
        <v>10218</v>
      </c>
      <c r="BD2226" s="3" t="s">
        <v>7641</v>
      </c>
      <c r="BG2226" s="3"/>
    </row>
    <row r="2227" spans="1:59" ht="15" x14ac:dyDescent="0.2">
      <c r="A2227" s="3" t="s">
        <v>29650</v>
      </c>
      <c r="B2227" s="3" t="s">
        <v>29647</v>
      </c>
      <c r="C2227" s="4">
        <v>42618.943067129629</v>
      </c>
      <c r="D2227" s="3" t="s">
        <v>7639</v>
      </c>
      <c r="E2227" s="3" t="s">
        <v>29650</v>
      </c>
      <c r="L2227" s="3" t="s">
        <v>29651</v>
      </c>
      <c r="AZ2227" s="3" t="s">
        <v>29649</v>
      </c>
      <c r="BA2227" s="3" t="s">
        <v>29648</v>
      </c>
      <c r="BD2227" s="3" t="s">
        <v>7641</v>
      </c>
      <c r="BG2227" s="3"/>
    </row>
    <row r="2228" spans="1:59" ht="15" x14ac:dyDescent="0.2">
      <c r="A2228" s="3" t="s">
        <v>29645</v>
      </c>
      <c r="B2228" s="3" t="s">
        <v>29643</v>
      </c>
      <c r="C2228" s="4">
        <v>42618.943067129629</v>
      </c>
      <c r="D2228" s="3" t="s">
        <v>7639</v>
      </c>
      <c r="E2228" s="3" t="s">
        <v>29645</v>
      </c>
      <c r="L2228" s="3" t="s">
        <v>29646</v>
      </c>
      <c r="AZ2228" s="3" t="s">
        <v>8506</v>
      </c>
      <c r="BA2228" s="3" t="s">
        <v>29644</v>
      </c>
      <c r="BD2228" s="3" t="s">
        <v>7641</v>
      </c>
      <c r="BG2228" s="3"/>
    </row>
    <row r="2229" spans="1:59" ht="15" x14ac:dyDescent="0.2">
      <c r="A2229" s="3" t="s">
        <v>29641</v>
      </c>
      <c r="B2229" s="3" t="s">
        <v>29638</v>
      </c>
      <c r="C2229" s="4">
        <v>42618.943067129629</v>
      </c>
      <c r="D2229" s="3" t="s">
        <v>7639</v>
      </c>
      <c r="E2229" s="3" t="s">
        <v>29641</v>
      </c>
      <c r="L2229" s="3" t="s">
        <v>29642</v>
      </c>
      <c r="AZ2229" s="3" t="s">
        <v>29640</v>
      </c>
      <c r="BA2229" s="3" t="s">
        <v>29639</v>
      </c>
      <c r="BD2229" s="3" t="s">
        <v>7641</v>
      </c>
      <c r="BG2229" s="3"/>
    </row>
    <row r="2230" spans="1:59" ht="15" x14ac:dyDescent="0.2">
      <c r="A2230" s="3" t="s">
        <v>29634</v>
      </c>
      <c r="B2230" s="3" t="s">
        <v>29632</v>
      </c>
      <c r="C2230" s="4">
        <v>42618.943067129629</v>
      </c>
      <c r="D2230" s="3" t="s">
        <v>7639</v>
      </c>
      <c r="E2230" s="3" t="s">
        <v>29637</v>
      </c>
      <c r="N2230" s="3" t="s">
        <v>29586</v>
      </c>
      <c r="U2230" s="3" t="s">
        <v>29636</v>
      </c>
      <c r="W2230" s="3" t="s">
        <v>29635</v>
      </c>
      <c r="AI2230" s="3" t="s">
        <v>29</v>
      </c>
      <c r="AJ2230" s="3" t="s">
        <v>7697</v>
      </c>
      <c r="AM2230" s="3" t="s">
        <v>62</v>
      </c>
      <c r="AZ2230" s="3" t="s">
        <v>29330</v>
      </c>
      <c r="BA2230" s="3" t="s">
        <v>29633</v>
      </c>
      <c r="BB2230" s="3" t="s">
        <v>29581</v>
      </c>
      <c r="BD2230" s="3" t="s">
        <v>30</v>
      </c>
      <c r="BG2230" s="3"/>
    </row>
    <row r="2231" spans="1:59" ht="15" x14ac:dyDescent="0.2">
      <c r="A2231" s="3" t="s">
        <v>29630</v>
      </c>
      <c r="B2231" s="3" t="s">
        <v>29628</v>
      </c>
      <c r="C2231" s="4">
        <v>42618.943067129629</v>
      </c>
      <c r="D2231" s="3" t="s">
        <v>7639</v>
      </c>
      <c r="E2231" s="3" t="s">
        <v>29630</v>
      </c>
      <c r="L2231" s="3" t="s">
        <v>29631</v>
      </c>
      <c r="AZ2231" s="3" t="s">
        <v>29629</v>
      </c>
      <c r="BA2231" s="3" t="s">
        <v>688</v>
      </c>
      <c r="BD2231" s="3" t="s">
        <v>7641</v>
      </c>
      <c r="BG2231" s="3"/>
    </row>
    <row r="2232" spans="1:59" ht="15" x14ac:dyDescent="0.2">
      <c r="A2232" s="3" t="s">
        <v>29626</v>
      </c>
      <c r="B2232" s="3" t="s">
        <v>29624</v>
      </c>
      <c r="C2232" s="4">
        <v>42618.943067129629</v>
      </c>
      <c r="D2232" s="3" t="s">
        <v>7639</v>
      </c>
      <c r="E2232" s="3" t="s">
        <v>29626</v>
      </c>
      <c r="L2232" s="3" t="s">
        <v>29627</v>
      </c>
      <c r="AZ2232" s="3" t="s">
        <v>9441</v>
      </c>
      <c r="BA2232" s="3" t="s">
        <v>29625</v>
      </c>
      <c r="BD2232" s="3" t="s">
        <v>7641</v>
      </c>
      <c r="BG2232" s="3"/>
    </row>
    <row r="2233" spans="1:59" ht="15" x14ac:dyDescent="0.2">
      <c r="A2233" s="3" t="s">
        <v>29622</v>
      </c>
      <c r="B2233" s="3" t="s">
        <v>29620</v>
      </c>
      <c r="C2233" s="4">
        <v>42618.943067129629</v>
      </c>
      <c r="D2233" s="3" t="s">
        <v>7639</v>
      </c>
      <c r="E2233" s="3" t="s">
        <v>29622</v>
      </c>
      <c r="L2233" s="3" t="s">
        <v>29623</v>
      </c>
      <c r="AZ2233" s="3" t="s">
        <v>29621</v>
      </c>
      <c r="BA2233" s="3" t="s">
        <v>8053</v>
      </c>
      <c r="BD2233" s="3" t="s">
        <v>7641</v>
      </c>
      <c r="BG2233" s="3"/>
    </row>
    <row r="2234" spans="1:59" ht="15" x14ac:dyDescent="0.2">
      <c r="A2234" s="3" t="s">
        <v>29617</v>
      </c>
      <c r="B2234" s="3" t="s">
        <v>29615</v>
      </c>
      <c r="C2234" s="4">
        <v>42618.943067129629</v>
      </c>
      <c r="D2234" s="3" t="s">
        <v>7639</v>
      </c>
      <c r="E2234" s="3" t="s">
        <v>29619</v>
      </c>
      <c r="M2234" s="3" t="s">
        <v>11129</v>
      </c>
      <c r="N2234" s="3" t="s">
        <v>11124</v>
      </c>
      <c r="O2234" s="3" t="s">
        <v>25</v>
      </c>
      <c r="U2234" s="3" t="s">
        <v>29618</v>
      </c>
      <c r="W2234" s="3" t="s">
        <v>15885</v>
      </c>
      <c r="AI2234" s="3" t="s">
        <v>29</v>
      </c>
      <c r="AJ2234" s="3" t="s">
        <v>7697</v>
      </c>
      <c r="AM2234" s="3" t="s">
        <v>24</v>
      </c>
      <c r="AZ2234" s="3" t="s">
        <v>2952</v>
      </c>
      <c r="BA2234" s="3" t="s">
        <v>29616</v>
      </c>
      <c r="BB2234" s="3" t="s">
        <v>8034</v>
      </c>
      <c r="BD2234" s="3" t="s">
        <v>30</v>
      </c>
      <c r="BG2234" s="3"/>
    </row>
    <row r="2235" spans="1:59" ht="15" x14ac:dyDescent="0.2">
      <c r="A2235" s="3" t="s">
        <v>7146</v>
      </c>
      <c r="B2235" s="3" t="s">
        <v>29613</v>
      </c>
      <c r="C2235" s="4">
        <v>42618.943055555559</v>
      </c>
      <c r="D2235" s="3" t="s">
        <v>7639</v>
      </c>
      <c r="E2235" s="3" t="s">
        <v>29614</v>
      </c>
      <c r="M2235" s="3" t="s">
        <v>42750</v>
      </c>
      <c r="N2235" s="3" t="s">
        <v>42704</v>
      </c>
      <c r="O2235" s="3" t="s">
        <v>25</v>
      </c>
      <c r="AI2235" s="3" t="s">
        <v>29</v>
      </c>
      <c r="AJ2235" s="3" t="s">
        <v>28</v>
      </c>
      <c r="AM2235" s="3" t="s">
        <v>24</v>
      </c>
      <c r="AZ2235" s="3" t="s">
        <v>4311</v>
      </c>
      <c r="BA2235" s="3" t="s">
        <v>4312</v>
      </c>
      <c r="BB2235" s="3" t="s">
        <v>1531</v>
      </c>
      <c r="BD2235" s="3" t="s">
        <v>30</v>
      </c>
      <c r="BG2235" s="3"/>
    </row>
    <row r="2236" spans="1:59" ht="15" x14ac:dyDescent="0.2">
      <c r="A2236" s="3" t="s">
        <v>29612</v>
      </c>
      <c r="B2236" s="3" t="s">
        <v>29611</v>
      </c>
      <c r="C2236" s="4">
        <v>42618.943055555559</v>
      </c>
      <c r="D2236" s="3" t="s">
        <v>7639</v>
      </c>
      <c r="E2236" s="3" t="s">
        <v>29612</v>
      </c>
      <c r="L2236" s="3" t="s">
        <v>24876</v>
      </c>
      <c r="AZ2236" s="3" t="s">
        <v>662</v>
      </c>
      <c r="BA2236" s="3" t="s">
        <v>5545</v>
      </c>
      <c r="BD2236" s="3" t="s">
        <v>7641</v>
      </c>
      <c r="BG2236" s="3"/>
    </row>
    <row r="2237" spans="1:59" ht="15" x14ac:dyDescent="0.2">
      <c r="A2237" s="3" t="s">
        <v>29609</v>
      </c>
      <c r="B2237" s="3" t="s">
        <v>29607</v>
      </c>
      <c r="C2237" s="4">
        <v>42618.943055555559</v>
      </c>
      <c r="D2237" s="3" t="s">
        <v>7639</v>
      </c>
      <c r="E2237" s="3" t="s">
        <v>29609</v>
      </c>
      <c r="L2237" s="3" t="s">
        <v>29610</v>
      </c>
      <c r="AZ2237" s="3" t="s">
        <v>29608</v>
      </c>
      <c r="BA2237" s="3" t="s">
        <v>13705</v>
      </c>
      <c r="BD2237" s="3" t="s">
        <v>7641</v>
      </c>
      <c r="BG2237" s="3"/>
    </row>
    <row r="2238" spans="1:59" ht="15" x14ac:dyDescent="0.2">
      <c r="A2238" s="3" t="s">
        <v>29591</v>
      </c>
      <c r="B2238" s="3" t="s">
        <v>29588</v>
      </c>
      <c r="C2238" s="4">
        <v>42618.943055555559</v>
      </c>
      <c r="D2238" s="3" t="s">
        <v>7639</v>
      </c>
      <c r="E2238" s="3" t="s">
        <v>20126</v>
      </c>
      <c r="F2238" s="3" t="s">
        <v>29606</v>
      </c>
      <c r="G2238" s="3" t="s">
        <v>29605</v>
      </c>
      <c r="H2238" s="3" t="s">
        <v>8057</v>
      </c>
      <c r="I2238" s="3" t="s">
        <v>9114</v>
      </c>
      <c r="J2238" s="3" t="s">
        <v>9522</v>
      </c>
      <c r="L2238" s="3" t="s">
        <v>29604</v>
      </c>
      <c r="N2238" s="3" t="s">
        <v>20125</v>
      </c>
      <c r="P2238" s="3" t="s">
        <v>29603</v>
      </c>
      <c r="Q2238" s="3" t="s">
        <v>8019</v>
      </c>
      <c r="R2238" s="3" t="s">
        <v>8400</v>
      </c>
      <c r="S2238" s="3" t="s">
        <v>29602</v>
      </c>
      <c r="T2238" s="3" t="s">
        <v>29601</v>
      </c>
      <c r="U2238" s="3" t="s">
        <v>29600</v>
      </c>
      <c r="W2238" s="3" t="s">
        <v>29599</v>
      </c>
      <c r="X2238" s="3" t="s">
        <v>29598</v>
      </c>
      <c r="Z2238" s="3" t="s">
        <v>29597</v>
      </c>
      <c r="AA2238" s="3" t="s">
        <v>29596</v>
      </c>
      <c r="AB2238" s="3" t="s">
        <v>29595</v>
      </c>
      <c r="AC2238" s="3" t="s">
        <v>29594</v>
      </c>
      <c r="AE2238" s="3" t="s">
        <v>7671</v>
      </c>
      <c r="AF2238" s="3" t="s">
        <v>9823</v>
      </c>
      <c r="AG2238" s="3" t="s">
        <v>8009</v>
      </c>
      <c r="AH2238" s="3" t="s">
        <v>29593</v>
      </c>
      <c r="AI2238" s="3" t="s">
        <v>8007</v>
      </c>
      <c r="AJ2238" s="3" t="s">
        <v>28</v>
      </c>
      <c r="AK2238" s="3" t="s">
        <v>8006</v>
      </c>
      <c r="AQ2238" s="3" t="s">
        <v>29592</v>
      </c>
      <c r="AZ2238" s="3" t="s">
        <v>12672</v>
      </c>
      <c r="BA2238" s="3" t="s">
        <v>29590</v>
      </c>
      <c r="BB2238" s="3" t="s">
        <v>9096</v>
      </c>
      <c r="BD2238" s="3" t="s">
        <v>30</v>
      </c>
      <c r="BE2238" s="3">
        <v>13</v>
      </c>
      <c r="BF2238" s="3" t="s">
        <v>29589</v>
      </c>
      <c r="BG2238" s="3"/>
    </row>
    <row r="2239" spans="1:59" ht="15" x14ac:dyDescent="0.2">
      <c r="A2239" s="3" t="s">
        <v>29583</v>
      </c>
      <c r="B2239" s="3" t="s">
        <v>29580</v>
      </c>
      <c r="C2239" s="4">
        <v>42618.943055555559</v>
      </c>
      <c r="D2239" s="3" t="s">
        <v>7639</v>
      </c>
      <c r="E2239" s="3" t="s">
        <v>29587</v>
      </c>
      <c r="N2239" s="3" t="s">
        <v>29586</v>
      </c>
      <c r="U2239" s="3" t="s">
        <v>29585</v>
      </c>
      <c r="W2239" s="3" t="s">
        <v>29584</v>
      </c>
      <c r="AI2239" s="3" t="s">
        <v>29</v>
      </c>
      <c r="AJ2239" s="3" t="s">
        <v>7697</v>
      </c>
      <c r="AM2239" s="3" t="s">
        <v>62</v>
      </c>
      <c r="AZ2239" s="3" t="s">
        <v>29582</v>
      </c>
      <c r="BA2239" s="3" t="s">
        <v>17306</v>
      </c>
      <c r="BB2239" s="3" t="s">
        <v>29581</v>
      </c>
      <c r="BD2239" s="3" t="s">
        <v>30</v>
      </c>
      <c r="BG2239" s="3"/>
    </row>
    <row r="2240" spans="1:59" ht="15" x14ac:dyDescent="0.2">
      <c r="A2240" s="3" t="s">
        <v>29576</v>
      </c>
      <c r="B2240" s="3" t="s">
        <v>29574</v>
      </c>
      <c r="C2240" s="4">
        <v>42618.943055555559</v>
      </c>
      <c r="D2240" s="3" t="s">
        <v>7639</v>
      </c>
      <c r="E2240" s="3" t="s">
        <v>29579</v>
      </c>
      <c r="L2240" s="3" t="s">
        <v>29578</v>
      </c>
      <c r="N2240" s="3" t="s">
        <v>7894</v>
      </c>
      <c r="U2240" s="3" t="s">
        <v>29577</v>
      </c>
      <c r="AI2240" s="3" t="s">
        <v>29</v>
      </c>
      <c r="AJ2240" s="3" t="s">
        <v>7697</v>
      </c>
      <c r="AM2240" s="3" t="s">
        <v>62</v>
      </c>
      <c r="AZ2240" s="3" t="s">
        <v>942</v>
      </c>
      <c r="BA2240" s="3" t="s">
        <v>29575</v>
      </c>
      <c r="BB2240" s="3" t="s">
        <v>5113</v>
      </c>
      <c r="BD2240" s="3" t="s">
        <v>30</v>
      </c>
      <c r="BG2240" s="3"/>
    </row>
    <row r="2241" spans="1:59" ht="15" x14ac:dyDescent="0.2">
      <c r="A2241" s="3" t="s">
        <v>29573</v>
      </c>
      <c r="B2241" s="3" t="s">
        <v>29570</v>
      </c>
      <c r="C2241" s="4">
        <v>42618.943055555559</v>
      </c>
      <c r="D2241" s="3" t="s">
        <v>7639</v>
      </c>
      <c r="E2241" s="3" t="s">
        <v>29573</v>
      </c>
      <c r="L2241" s="3" t="s">
        <v>28432</v>
      </c>
      <c r="AZ2241" s="3" t="s">
        <v>29572</v>
      </c>
      <c r="BA2241" s="3" t="s">
        <v>29571</v>
      </c>
      <c r="BD2241" s="3" t="s">
        <v>7641</v>
      </c>
      <c r="BG2241" s="3"/>
    </row>
    <row r="2242" spans="1:59" ht="15" x14ac:dyDescent="0.2">
      <c r="A2242" s="3" t="s">
        <v>29568</v>
      </c>
      <c r="B2242" s="3" t="s">
        <v>29566</v>
      </c>
      <c r="C2242" s="4">
        <v>42618.943055555559</v>
      </c>
      <c r="D2242" s="3" t="s">
        <v>7639</v>
      </c>
      <c r="E2242" s="3" t="s">
        <v>29568</v>
      </c>
      <c r="L2242" s="3" t="s">
        <v>29569</v>
      </c>
      <c r="AZ2242" s="3" t="s">
        <v>22536</v>
      </c>
      <c r="BA2242" s="3" t="s">
        <v>29567</v>
      </c>
      <c r="BD2242" s="3" t="s">
        <v>7641</v>
      </c>
      <c r="BG2242" s="3"/>
    </row>
    <row r="2243" spans="1:59" ht="15" x14ac:dyDescent="0.2">
      <c r="A2243" s="3" t="s">
        <v>29564</v>
      </c>
      <c r="B2243" s="3" t="s">
        <v>29563</v>
      </c>
      <c r="C2243" s="4">
        <v>42618.943055555559</v>
      </c>
      <c r="D2243" s="3" t="s">
        <v>7639</v>
      </c>
      <c r="E2243" s="3" t="s">
        <v>29565</v>
      </c>
      <c r="M2243" s="3" t="s">
        <v>11129</v>
      </c>
      <c r="N2243" s="3" t="s">
        <v>11124</v>
      </c>
      <c r="O2243" s="3" t="s">
        <v>25</v>
      </c>
      <c r="U2243" s="3" t="s">
        <v>24260</v>
      </c>
      <c r="W2243" s="3" t="s">
        <v>15885</v>
      </c>
      <c r="AI2243" s="3" t="s">
        <v>29</v>
      </c>
      <c r="AJ2243" s="3" t="s">
        <v>7697</v>
      </c>
      <c r="AM2243" s="3" t="s">
        <v>24</v>
      </c>
      <c r="AN2243" s="3" t="s">
        <v>184</v>
      </c>
      <c r="AZ2243" s="3" t="s">
        <v>11111</v>
      </c>
      <c r="BA2243" s="3" t="s">
        <v>1416</v>
      </c>
      <c r="BB2243" s="3" t="s">
        <v>13394</v>
      </c>
      <c r="BD2243" s="3" t="s">
        <v>30</v>
      </c>
      <c r="BG2243" s="3"/>
    </row>
    <row r="2244" spans="1:59" ht="15" x14ac:dyDescent="0.2">
      <c r="A2244" s="3" t="s">
        <v>29560</v>
      </c>
      <c r="B2244" s="3" t="s">
        <v>29557</v>
      </c>
      <c r="C2244" s="4">
        <v>42618.943055555559</v>
      </c>
      <c r="D2244" s="3" t="s">
        <v>7639</v>
      </c>
      <c r="E2244" s="3" t="s">
        <v>29562</v>
      </c>
      <c r="N2244" s="3" t="s">
        <v>10165</v>
      </c>
      <c r="U2244" s="3" t="s">
        <v>29561</v>
      </c>
      <c r="W2244" s="3" t="s">
        <v>10163</v>
      </c>
      <c r="AI2244" s="3" t="s">
        <v>29</v>
      </c>
      <c r="AJ2244" s="3" t="s">
        <v>7697</v>
      </c>
      <c r="AM2244" s="3" t="s">
        <v>62</v>
      </c>
      <c r="AZ2244" s="3" t="s">
        <v>26373</v>
      </c>
      <c r="BA2244" s="3" t="s">
        <v>29559</v>
      </c>
      <c r="BB2244" s="3" t="s">
        <v>29558</v>
      </c>
      <c r="BD2244" s="3" t="s">
        <v>30</v>
      </c>
      <c r="BG2244" s="3"/>
    </row>
    <row r="2245" spans="1:59" ht="15" x14ac:dyDescent="0.2">
      <c r="A2245" s="3" t="s">
        <v>29555</v>
      </c>
      <c r="B2245" s="3" t="s">
        <v>29553</v>
      </c>
      <c r="C2245" s="4">
        <v>42618.943055555559</v>
      </c>
      <c r="D2245" s="3" t="s">
        <v>7639</v>
      </c>
      <c r="E2245" s="3" t="s">
        <v>29555</v>
      </c>
      <c r="L2245" s="3" t="s">
        <v>29556</v>
      </c>
      <c r="AZ2245" s="3" t="s">
        <v>21144</v>
      </c>
      <c r="BA2245" s="3" t="s">
        <v>29554</v>
      </c>
      <c r="BD2245" s="3" t="s">
        <v>7641</v>
      </c>
      <c r="BG2245" s="3"/>
    </row>
    <row r="2246" spans="1:59" ht="15" x14ac:dyDescent="0.2">
      <c r="A2246" s="3" t="s">
        <v>29550</v>
      </c>
      <c r="B2246" s="3" t="s">
        <v>29547</v>
      </c>
      <c r="C2246" s="4">
        <v>42618.943043981482</v>
      </c>
      <c r="D2246" s="3" t="s">
        <v>7639</v>
      </c>
      <c r="E2246" s="3" t="s">
        <v>29552</v>
      </c>
      <c r="M2246" s="3" t="s">
        <v>13065</v>
      </c>
      <c r="N2246" s="3" t="s">
        <v>13061</v>
      </c>
      <c r="O2246" s="3" t="s">
        <v>25</v>
      </c>
      <c r="U2246" s="3" t="s">
        <v>29551</v>
      </c>
      <c r="W2246" s="3" t="s">
        <v>22828</v>
      </c>
      <c r="AI2246" s="3" t="s">
        <v>29</v>
      </c>
      <c r="AJ2246" s="3" t="s">
        <v>7697</v>
      </c>
      <c r="AM2246" s="3" t="s">
        <v>24</v>
      </c>
      <c r="AZ2246" s="3" t="s">
        <v>29549</v>
      </c>
      <c r="BA2246" s="3" t="s">
        <v>29548</v>
      </c>
      <c r="BB2246" s="3" t="s">
        <v>40</v>
      </c>
      <c r="BD2246" s="3" t="s">
        <v>30</v>
      </c>
      <c r="BG2246" s="3"/>
    </row>
    <row r="2247" spans="1:59" ht="15" x14ac:dyDescent="0.2">
      <c r="A2247" s="3" t="s">
        <v>29543</v>
      </c>
      <c r="B2247" s="3" t="s">
        <v>29540</v>
      </c>
      <c r="C2247" s="4">
        <v>42618.943043981482</v>
      </c>
      <c r="D2247" s="3" t="s">
        <v>7639</v>
      </c>
      <c r="E2247" s="3" t="s">
        <v>29546</v>
      </c>
      <c r="M2247" s="3" t="s">
        <v>8699</v>
      </c>
      <c r="N2247" s="3" t="s">
        <v>8698</v>
      </c>
      <c r="O2247" s="3" t="s">
        <v>25</v>
      </c>
      <c r="U2247" s="3" t="s">
        <v>29545</v>
      </c>
      <c r="W2247" s="3" t="s">
        <v>29544</v>
      </c>
      <c r="AI2247" s="3" t="s">
        <v>29</v>
      </c>
      <c r="AJ2247" s="3" t="s">
        <v>7697</v>
      </c>
      <c r="AM2247" s="3" t="s">
        <v>24</v>
      </c>
      <c r="AZ2247" s="3" t="s">
        <v>29542</v>
      </c>
      <c r="BA2247" s="3" t="s">
        <v>29541</v>
      </c>
      <c r="BB2247" s="3" t="s">
        <v>8668</v>
      </c>
      <c r="BD2247" s="3" t="s">
        <v>30</v>
      </c>
      <c r="BG2247" s="3"/>
    </row>
    <row r="2248" spans="1:59" ht="15" x14ac:dyDescent="0.2">
      <c r="A2248" s="3" t="s">
        <v>29537</v>
      </c>
      <c r="B2248" s="3" t="s">
        <v>29535</v>
      </c>
      <c r="C2248" s="4">
        <v>42618.943043981482</v>
      </c>
      <c r="D2248" s="3" t="s">
        <v>7639</v>
      </c>
      <c r="E2248" s="3" t="s">
        <v>29539</v>
      </c>
      <c r="M2248" s="3" t="s">
        <v>16376</v>
      </c>
      <c r="N2248" s="3" t="s">
        <v>16375</v>
      </c>
      <c r="O2248" s="3" t="s">
        <v>25</v>
      </c>
      <c r="U2248" s="3" t="s">
        <v>29538</v>
      </c>
      <c r="W2248" s="3" t="s">
        <v>16373</v>
      </c>
      <c r="AI2248" s="3" t="s">
        <v>29</v>
      </c>
      <c r="AJ2248" s="3" t="s">
        <v>7697</v>
      </c>
      <c r="AM2248" s="3" t="s">
        <v>24</v>
      </c>
      <c r="AZ2248" s="3" t="s">
        <v>29536</v>
      </c>
      <c r="BA2248" s="3" t="s">
        <v>15781</v>
      </c>
      <c r="BB2248" s="3" t="s">
        <v>40</v>
      </c>
      <c r="BD2248" s="3" t="s">
        <v>30</v>
      </c>
      <c r="BG2248" s="3"/>
    </row>
    <row r="2249" spans="1:59" ht="15" x14ac:dyDescent="0.2">
      <c r="A2249" s="3" t="s">
        <v>29533</v>
      </c>
      <c r="B2249" s="3" t="s">
        <v>29530</v>
      </c>
      <c r="C2249" s="4">
        <v>42618.943043981482</v>
      </c>
      <c r="D2249" s="3" t="s">
        <v>7639</v>
      </c>
      <c r="E2249" s="3" t="s">
        <v>29533</v>
      </c>
      <c r="L2249" s="3" t="s">
        <v>29534</v>
      </c>
      <c r="AZ2249" s="3" t="s">
        <v>29532</v>
      </c>
      <c r="BA2249" s="3" t="s">
        <v>29531</v>
      </c>
      <c r="BD2249" s="3" t="s">
        <v>7641</v>
      </c>
      <c r="BG2249" s="3"/>
    </row>
    <row r="2250" spans="1:59" ht="15" x14ac:dyDescent="0.2">
      <c r="A2250" s="3" t="s">
        <v>29527</v>
      </c>
      <c r="B2250" s="3" t="s">
        <v>29524</v>
      </c>
      <c r="C2250" s="4">
        <v>42618.943043981482</v>
      </c>
      <c r="D2250" s="3" t="s">
        <v>7639</v>
      </c>
      <c r="E2250" s="3" t="s">
        <v>29529</v>
      </c>
      <c r="N2250" s="3" t="s">
        <v>10165</v>
      </c>
      <c r="U2250" s="3" t="s">
        <v>29528</v>
      </c>
      <c r="W2250" s="3" t="s">
        <v>10163</v>
      </c>
      <c r="AI2250" s="3" t="s">
        <v>29</v>
      </c>
      <c r="AJ2250" s="3" t="s">
        <v>7697</v>
      </c>
      <c r="AM2250" s="3" t="s">
        <v>62</v>
      </c>
      <c r="AZ2250" s="3" t="s">
        <v>27743</v>
      </c>
      <c r="BA2250" s="3" t="s">
        <v>29526</v>
      </c>
      <c r="BB2250" s="3" t="s">
        <v>29525</v>
      </c>
      <c r="BD2250" s="3" t="s">
        <v>30</v>
      </c>
      <c r="BG2250" s="3"/>
    </row>
    <row r="2251" spans="1:59" ht="15" x14ac:dyDescent="0.2">
      <c r="A2251" s="3" t="s">
        <v>29522</v>
      </c>
      <c r="B2251" s="3" t="s">
        <v>29521</v>
      </c>
      <c r="C2251" s="4">
        <v>42618.943043981482</v>
      </c>
      <c r="D2251" s="3" t="s">
        <v>7639</v>
      </c>
      <c r="E2251" s="3" t="s">
        <v>29522</v>
      </c>
      <c r="L2251" s="3" t="s">
        <v>29523</v>
      </c>
      <c r="AZ2251" s="3" t="s">
        <v>3684</v>
      </c>
      <c r="BA2251" s="3" t="s">
        <v>3424</v>
      </c>
      <c r="BD2251" s="3" t="s">
        <v>7641</v>
      </c>
      <c r="BG2251" s="3"/>
    </row>
    <row r="2252" spans="1:59" ht="15" x14ac:dyDescent="0.2">
      <c r="A2252" s="3" t="s">
        <v>29518</v>
      </c>
      <c r="B2252" s="3" t="s">
        <v>29515</v>
      </c>
      <c r="C2252" s="4">
        <v>42618.943043981482</v>
      </c>
      <c r="D2252" s="3" t="s">
        <v>7639</v>
      </c>
      <c r="E2252" s="3" t="s">
        <v>29520</v>
      </c>
      <c r="M2252" s="3" t="s">
        <v>11129</v>
      </c>
      <c r="N2252" s="3" t="s">
        <v>11124</v>
      </c>
      <c r="O2252" s="3" t="s">
        <v>25</v>
      </c>
      <c r="U2252" s="3" t="s">
        <v>29519</v>
      </c>
      <c r="W2252" s="3" t="s">
        <v>15885</v>
      </c>
      <c r="AI2252" s="3" t="s">
        <v>29</v>
      </c>
      <c r="AJ2252" s="3" t="s">
        <v>7697</v>
      </c>
      <c r="AM2252" s="3" t="s">
        <v>24</v>
      </c>
      <c r="AZ2252" s="3" t="s">
        <v>29517</v>
      </c>
      <c r="BA2252" s="3" t="s">
        <v>29516</v>
      </c>
      <c r="BB2252" s="3" t="s">
        <v>244</v>
      </c>
      <c r="BD2252" s="3" t="s">
        <v>30</v>
      </c>
      <c r="BG2252" s="3"/>
    </row>
    <row r="2253" spans="1:59" ht="15" x14ac:dyDescent="0.2">
      <c r="A2253" s="3" t="s">
        <v>29512</v>
      </c>
      <c r="B2253" s="3" t="s">
        <v>29509</v>
      </c>
      <c r="C2253" s="4">
        <v>42618.943043981482</v>
      </c>
      <c r="D2253" s="3" t="s">
        <v>7639</v>
      </c>
      <c r="E2253" s="3" t="s">
        <v>29514</v>
      </c>
      <c r="K2253" s="3" t="s">
        <v>13220</v>
      </c>
      <c r="M2253" s="3" t="s">
        <v>20534</v>
      </c>
      <c r="N2253" s="3" t="s">
        <v>20533</v>
      </c>
      <c r="U2253" s="3" t="s">
        <v>29513</v>
      </c>
      <c r="W2253" s="3" t="s">
        <v>20532</v>
      </c>
      <c r="AC2253" s="3" t="s">
        <v>7775</v>
      </c>
      <c r="AI2253" s="3" t="s">
        <v>29</v>
      </c>
      <c r="AJ2253" s="3" t="s">
        <v>7632</v>
      </c>
      <c r="AM2253" s="3" t="s">
        <v>24</v>
      </c>
      <c r="AN2253" s="3" t="s">
        <v>7629</v>
      </c>
      <c r="AZ2253" s="3" t="s">
        <v>29511</v>
      </c>
      <c r="BA2253" s="3" t="s">
        <v>29510</v>
      </c>
      <c r="BB2253" s="3" t="s">
        <v>7629</v>
      </c>
      <c r="BD2253" s="3" t="s">
        <v>30</v>
      </c>
      <c r="BG2253" s="3"/>
    </row>
    <row r="2254" spans="1:59" ht="15" x14ac:dyDescent="0.2">
      <c r="A2254" s="3" t="s">
        <v>29507</v>
      </c>
      <c r="B2254" s="3" t="s">
        <v>29504</v>
      </c>
      <c r="C2254" s="4">
        <v>42618.943043981482</v>
      </c>
      <c r="D2254" s="3" t="s">
        <v>7639</v>
      </c>
      <c r="E2254" s="3" t="s">
        <v>29507</v>
      </c>
      <c r="L2254" s="3" t="s">
        <v>29508</v>
      </c>
      <c r="AZ2254" s="3" t="s">
        <v>29506</v>
      </c>
      <c r="BA2254" s="3" t="s">
        <v>29505</v>
      </c>
      <c r="BD2254" s="3" t="s">
        <v>7641</v>
      </c>
      <c r="BG2254" s="3"/>
    </row>
    <row r="2255" spans="1:59" ht="15" x14ac:dyDescent="0.2">
      <c r="A2255" s="3" t="s">
        <v>29502</v>
      </c>
      <c r="B2255" s="3" t="s">
        <v>29499</v>
      </c>
      <c r="C2255" s="4">
        <v>42618.943043981482</v>
      </c>
      <c r="D2255" s="3" t="s">
        <v>7639</v>
      </c>
      <c r="E2255" s="3" t="s">
        <v>29502</v>
      </c>
      <c r="L2255" s="3" t="s">
        <v>29503</v>
      </c>
      <c r="AZ2255" s="3" t="s">
        <v>29501</v>
      </c>
      <c r="BA2255" s="3" t="s">
        <v>29500</v>
      </c>
      <c r="BD2255" s="3" t="s">
        <v>7641</v>
      </c>
      <c r="BG2255" s="3"/>
    </row>
    <row r="2256" spans="1:59" ht="15" x14ac:dyDescent="0.2">
      <c r="A2256" s="3" t="s">
        <v>29497</v>
      </c>
      <c r="B2256" s="3" t="s">
        <v>29495</v>
      </c>
      <c r="C2256" s="4">
        <v>42618.943043981482</v>
      </c>
      <c r="D2256" s="3" t="s">
        <v>7639</v>
      </c>
      <c r="E2256" s="3" t="s">
        <v>29497</v>
      </c>
      <c r="L2256" s="3" t="s">
        <v>29498</v>
      </c>
      <c r="AZ2256" s="3" t="s">
        <v>29496</v>
      </c>
      <c r="BA2256" s="3" t="s">
        <v>23461</v>
      </c>
      <c r="BD2256" s="3" t="s">
        <v>7641</v>
      </c>
      <c r="BG2256" s="3"/>
    </row>
    <row r="2257" spans="1:59" ht="15" x14ac:dyDescent="0.2">
      <c r="A2257" s="3" t="s">
        <v>6541</v>
      </c>
      <c r="B2257" s="3" t="s">
        <v>29493</v>
      </c>
      <c r="C2257" s="4">
        <v>42618.943043981482</v>
      </c>
      <c r="D2257" s="3" t="s">
        <v>7639</v>
      </c>
      <c r="E2257" s="3" t="s">
        <v>29494</v>
      </c>
      <c r="N2257" s="3" t="s">
        <v>214</v>
      </c>
      <c r="AI2257" s="3" t="s">
        <v>29</v>
      </c>
      <c r="AJ2257" s="3" t="s">
        <v>28</v>
      </c>
      <c r="AM2257" s="3" t="s">
        <v>62</v>
      </c>
      <c r="AZ2257" s="3" t="s">
        <v>1570</v>
      </c>
      <c r="BA2257" s="3" t="s">
        <v>1571</v>
      </c>
      <c r="BB2257" s="3" t="s">
        <v>1572</v>
      </c>
      <c r="BD2257" s="3" t="s">
        <v>30</v>
      </c>
      <c r="BG2257" s="3"/>
    </row>
    <row r="2258" spans="1:59" ht="15" x14ac:dyDescent="0.2">
      <c r="A2258" s="3" t="s">
        <v>29490</v>
      </c>
      <c r="B2258" s="3" t="s">
        <v>29487</v>
      </c>
      <c r="C2258" s="4">
        <v>42618.943043981482</v>
      </c>
      <c r="D2258" s="3" t="s">
        <v>7639</v>
      </c>
      <c r="E2258" s="3" t="s">
        <v>29492</v>
      </c>
      <c r="M2258" s="3" t="s">
        <v>13805</v>
      </c>
      <c r="N2258" s="3" t="s">
        <v>13804</v>
      </c>
      <c r="O2258" s="3" t="s">
        <v>8540</v>
      </c>
      <c r="U2258" s="3" t="s">
        <v>29491</v>
      </c>
      <c r="W2258" s="3" t="s">
        <v>29136</v>
      </c>
      <c r="AI2258" s="3" t="s">
        <v>29</v>
      </c>
      <c r="AJ2258" s="3" t="s">
        <v>7697</v>
      </c>
      <c r="AM2258" s="3" t="s">
        <v>24</v>
      </c>
      <c r="AN2258" s="3" t="s">
        <v>184</v>
      </c>
      <c r="AZ2258" s="3" t="s">
        <v>29489</v>
      </c>
      <c r="BA2258" s="3" t="s">
        <v>29488</v>
      </c>
      <c r="BB2258" s="3" t="s">
        <v>13394</v>
      </c>
      <c r="BD2258" s="3" t="s">
        <v>30</v>
      </c>
      <c r="BG2258" s="3"/>
    </row>
    <row r="2259" spans="1:59" ht="15" x14ac:dyDescent="0.2">
      <c r="A2259" s="3" t="s">
        <v>29485</v>
      </c>
      <c r="B2259" s="3" t="s">
        <v>29483</v>
      </c>
      <c r="C2259" s="4">
        <v>42618.943032407413</v>
      </c>
      <c r="D2259" s="3" t="s">
        <v>7639</v>
      </c>
      <c r="E2259" s="3" t="s">
        <v>29486</v>
      </c>
      <c r="N2259" s="3" t="s">
        <v>7700</v>
      </c>
      <c r="U2259" s="3" t="s">
        <v>23686</v>
      </c>
      <c r="W2259" s="3" t="s">
        <v>27283</v>
      </c>
      <c r="AI2259" s="3" t="s">
        <v>29</v>
      </c>
      <c r="AJ2259" s="3" t="s">
        <v>7697</v>
      </c>
      <c r="AM2259" s="3" t="s">
        <v>62</v>
      </c>
      <c r="AZ2259" s="3" t="s">
        <v>29484</v>
      </c>
      <c r="BA2259" s="3" t="s">
        <v>6169</v>
      </c>
      <c r="BB2259" s="3" t="s">
        <v>13716</v>
      </c>
      <c r="BD2259" s="3" t="s">
        <v>30</v>
      </c>
      <c r="BG2259" s="3"/>
    </row>
    <row r="2260" spans="1:59" ht="15" x14ac:dyDescent="0.2">
      <c r="A2260" s="3" t="s">
        <v>29481</v>
      </c>
      <c r="B2260" s="3" t="s">
        <v>29478</v>
      </c>
      <c r="C2260" s="4">
        <v>42618.943032407413</v>
      </c>
      <c r="D2260" s="3" t="s">
        <v>7639</v>
      </c>
      <c r="E2260" s="3" t="s">
        <v>29481</v>
      </c>
      <c r="L2260" s="3" t="s">
        <v>29482</v>
      </c>
      <c r="AZ2260" s="3" t="s">
        <v>29480</v>
      </c>
      <c r="BA2260" s="3" t="s">
        <v>29479</v>
      </c>
      <c r="BD2260" s="3" t="s">
        <v>7641</v>
      </c>
      <c r="BG2260" s="3"/>
    </row>
    <row r="2261" spans="1:59" ht="15" x14ac:dyDescent="0.2">
      <c r="A2261" s="3" t="s">
        <v>29475</v>
      </c>
      <c r="B2261" s="3" t="s">
        <v>29472</v>
      </c>
      <c r="C2261" s="4">
        <v>42618.943032407413</v>
      </c>
      <c r="D2261" s="3" t="s">
        <v>7639</v>
      </c>
      <c r="E2261" s="3" t="s">
        <v>29477</v>
      </c>
      <c r="K2261" s="3" t="s">
        <v>13220</v>
      </c>
      <c r="M2261" s="3" t="s">
        <v>8446</v>
      </c>
      <c r="N2261" s="3" t="s">
        <v>29476</v>
      </c>
      <c r="W2261" s="3" t="s">
        <v>23897</v>
      </c>
      <c r="AC2261" s="3" t="s">
        <v>7775</v>
      </c>
      <c r="AI2261" s="3" t="s">
        <v>29</v>
      </c>
      <c r="AJ2261" s="3" t="s">
        <v>7632</v>
      </c>
      <c r="AM2261" s="3" t="s">
        <v>24</v>
      </c>
      <c r="AN2261" s="3" t="s">
        <v>184</v>
      </c>
      <c r="AZ2261" s="3" t="s">
        <v>29474</v>
      </c>
      <c r="BA2261" s="3" t="s">
        <v>29473</v>
      </c>
      <c r="BB2261" s="3" t="s">
        <v>7771</v>
      </c>
      <c r="BD2261" s="3" t="s">
        <v>30</v>
      </c>
      <c r="BG2261" s="3"/>
    </row>
    <row r="2262" spans="1:59" ht="15" x14ac:dyDescent="0.2">
      <c r="A2262" s="3" t="s">
        <v>29469</v>
      </c>
      <c r="B2262" s="3" t="s">
        <v>29467</v>
      </c>
      <c r="C2262" s="4">
        <v>42618.943032407413</v>
      </c>
      <c r="D2262" s="3" t="s">
        <v>7639</v>
      </c>
      <c r="E2262" s="3" t="s">
        <v>29471</v>
      </c>
      <c r="M2262" s="3" t="s">
        <v>22371</v>
      </c>
      <c r="N2262" s="3" t="s">
        <v>22370</v>
      </c>
      <c r="O2262" s="3" t="s">
        <v>25</v>
      </c>
      <c r="U2262" s="3" t="s">
        <v>29470</v>
      </c>
      <c r="W2262" s="3" t="s">
        <v>22368</v>
      </c>
      <c r="AI2262" s="3" t="s">
        <v>29</v>
      </c>
      <c r="AJ2262" s="3" t="s">
        <v>7697</v>
      </c>
      <c r="AM2262" s="3" t="s">
        <v>24</v>
      </c>
      <c r="AZ2262" s="3" t="s">
        <v>2834</v>
      </c>
      <c r="BA2262" s="3" t="s">
        <v>29468</v>
      </c>
      <c r="BB2262" s="3" t="s">
        <v>1531</v>
      </c>
      <c r="BD2262" s="3" t="s">
        <v>30</v>
      </c>
      <c r="BG2262" s="3"/>
    </row>
    <row r="2263" spans="1:59" ht="15" x14ac:dyDescent="0.2">
      <c r="A2263" s="3" t="s">
        <v>29465</v>
      </c>
      <c r="B2263" s="3" t="s">
        <v>29463</v>
      </c>
      <c r="C2263" s="4">
        <v>42618.943032407413</v>
      </c>
      <c r="D2263" s="3" t="s">
        <v>7639</v>
      </c>
      <c r="E2263" s="3" t="s">
        <v>29465</v>
      </c>
      <c r="L2263" s="3" t="s">
        <v>29466</v>
      </c>
      <c r="AZ2263" s="3" t="s">
        <v>10009</v>
      </c>
      <c r="BA2263" s="3" t="s">
        <v>29464</v>
      </c>
      <c r="BD2263" s="3" t="s">
        <v>7641</v>
      </c>
      <c r="BG2263" s="3"/>
    </row>
    <row r="2264" spans="1:59" ht="15" x14ac:dyDescent="0.2">
      <c r="A2264" s="3" t="s">
        <v>29461</v>
      </c>
      <c r="B2264" s="3" t="s">
        <v>29460</v>
      </c>
      <c r="C2264" s="4">
        <v>42618.943032407413</v>
      </c>
      <c r="D2264" s="3" t="s">
        <v>7639</v>
      </c>
      <c r="E2264" s="3" t="s">
        <v>29461</v>
      </c>
      <c r="L2264" s="3" t="s">
        <v>29462</v>
      </c>
      <c r="AZ2264" s="3" t="s">
        <v>3418</v>
      </c>
      <c r="BA2264" s="3" t="s">
        <v>4541</v>
      </c>
      <c r="BD2264" s="3" t="s">
        <v>7641</v>
      </c>
      <c r="BG2264" s="3"/>
    </row>
    <row r="2265" spans="1:59" ht="15" x14ac:dyDescent="0.2">
      <c r="A2265" s="3" t="s">
        <v>29457</v>
      </c>
      <c r="B2265" s="3" t="s">
        <v>29454</v>
      </c>
      <c r="C2265" s="4">
        <v>42618.943032407413</v>
      </c>
      <c r="D2265" s="3" t="s">
        <v>7639</v>
      </c>
      <c r="E2265" s="3" t="s">
        <v>29459</v>
      </c>
      <c r="N2265" s="3" t="s">
        <v>7700</v>
      </c>
      <c r="U2265" s="3" t="s">
        <v>29458</v>
      </c>
      <c r="W2265" s="3" t="s">
        <v>27283</v>
      </c>
      <c r="AI2265" s="3" t="s">
        <v>29</v>
      </c>
      <c r="AJ2265" s="3" t="s">
        <v>7697</v>
      </c>
      <c r="AM2265" s="3" t="s">
        <v>62</v>
      </c>
      <c r="AZ2265" s="3" t="s">
        <v>29456</v>
      </c>
      <c r="BA2265" s="3" t="s">
        <v>29455</v>
      </c>
      <c r="BB2265" s="3" t="s">
        <v>7694</v>
      </c>
      <c r="BD2265" s="3" t="s">
        <v>30</v>
      </c>
      <c r="BG2265" s="3"/>
    </row>
    <row r="2266" spans="1:59" ht="15" x14ac:dyDescent="0.2">
      <c r="A2266" s="3" t="s">
        <v>6484</v>
      </c>
      <c r="B2266" s="3" t="s">
        <v>29452</v>
      </c>
      <c r="C2266" s="4">
        <v>42618.943032407413</v>
      </c>
      <c r="D2266" s="3" t="s">
        <v>7639</v>
      </c>
      <c r="E2266" s="3" t="s">
        <v>29453</v>
      </c>
      <c r="N2266" s="3" t="s">
        <v>214</v>
      </c>
      <c r="AI2266" s="3" t="s">
        <v>29</v>
      </c>
      <c r="AJ2266" s="3" t="s">
        <v>28</v>
      </c>
      <c r="AM2266" s="3" t="s">
        <v>62</v>
      </c>
      <c r="AZ2266" s="3" t="s">
        <v>1279</v>
      </c>
      <c r="BA2266" s="3" t="s">
        <v>1280</v>
      </c>
      <c r="BB2266" s="3" t="s">
        <v>213</v>
      </c>
      <c r="BD2266" s="3" t="s">
        <v>30</v>
      </c>
      <c r="BG2266" s="3"/>
    </row>
    <row r="2267" spans="1:59" ht="15" x14ac:dyDescent="0.2">
      <c r="A2267" s="3" t="s">
        <v>29450</v>
      </c>
      <c r="B2267" s="3" t="s">
        <v>29449</v>
      </c>
      <c r="C2267" s="4">
        <v>42618.943020833343</v>
      </c>
      <c r="D2267" s="3" t="s">
        <v>7639</v>
      </c>
      <c r="E2267" s="3" t="s">
        <v>29451</v>
      </c>
      <c r="K2267" s="3" t="s">
        <v>13220</v>
      </c>
      <c r="M2267" s="3" t="s">
        <v>8027</v>
      </c>
      <c r="N2267" s="3" t="s">
        <v>8021</v>
      </c>
      <c r="W2267" s="3" t="s">
        <v>17240</v>
      </c>
      <c r="AC2267" s="3" t="s">
        <v>7775</v>
      </c>
      <c r="AI2267" s="3" t="s">
        <v>29</v>
      </c>
      <c r="AJ2267" s="3" t="s">
        <v>7632</v>
      </c>
      <c r="AM2267" s="3" t="s">
        <v>24</v>
      </c>
      <c r="AZ2267" s="3" t="s">
        <v>9735</v>
      </c>
      <c r="BA2267" s="3" t="s">
        <v>21196</v>
      </c>
      <c r="BB2267" s="3" t="s">
        <v>7771</v>
      </c>
      <c r="BD2267" s="3" t="s">
        <v>30</v>
      </c>
      <c r="BG2267" s="3"/>
    </row>
    <row r="2268" spans="1:59" ht="15" x14ac:dyDescent="0.2">
      <c r="A2268" s="3" t="s">
        <v>7045</v>
      </c>
      <c r="B2268" s="3" t="s">
        <v>29447</v>
      </c>
      <c r="C2268" s="4">
        <v>42618.943020833343</v>
      </c>
      <c r="D2268" s="3" t="s">
        <v>7639</v>
      </c>
      <c r="E2268" s="3" t="s">
        <v>29448</v>
      </c>
      <c r="N2268" s="3" t="s">
        <v>159</v>
      </c>
      <c r="AI2268" s="3" t="s">
        <v>29</v>
      </c>
      <c r="AJ2268" s="3" t="s">
        <v>28</v>
      </c>
      <c r="AM2268" s="3" t="s">
        <v>62</v>
      </c>
      <c r="AZ2268" s="3" t="s">
        <v>625</v>
      </c>
      <c r="BA2268" s="3" t="s">
        <v>3882</v>
      </c>
      <c r="BB2268" s="3" t="s">
        <v>2169</v>
      </c>
      <c r="BD2268" s="3" t="s">
        <v>30</v>
      </c>
      <c r="BG2268" s="3"/>
    </row>
    <row r="2269" spans="1:59" ht="15" x14ac:dyDescent="0.2">
      <c r="A2269" s="3" t="s">
        <v>29444</v>
      </c>
      <c r="B2269" s="3" t="s">
        <v>29442</v>
      </c>
      <c r="C2269" s="4">
        <v>42618.943020833343</v>
      </c>
      <c r="D2269" s="3" t="s">
        <v>7639</v>
      </c>
      <c r="E2269" s="3" t="s">
        <v>29446</v>
      </c>
      <c r="M2269" s="3" t="s">
        <v>13805</v>
      </c>
      <c r="N2269" s="3" t="s">
        <v>13804</v>
      </c>
      <c r="O2269" s="3" t="s">
        <v>25</v>
      </c>
      <c r="U2269" s="3" t="s">
        <v>29445</v>
      </c>
      <c r="W2269" s="3" t="s">
        <v>13802</v>
      </c>
      <c r="AI2269" s="3" t="s">
        <v>29</v>
      </c>
      <c r="AJ2269" s="3" t="s">
        <v>7697</v>
      </c>
      <c r="AM2269" s="3" t="s">
        <v>24</v>
      </c>
      <c r="AZ2269" s="3" t="s">
        <v>29443</v>
      </c>
      <c r="BA2269" s="3" t="s">
        <v>23880</v>
      </c>
      <c r="BB2269" s="3" t="s">
        <v>8668</v>
      </c>
      <c r="BD2269" s="3" t="s">
        <v>30</v>
      </c>
      <c r="BG2269" s="3"/>
    </row>
    <row r="2270" spans="1:59" ht="15" x14ac:dyDescent="0.2">
      <c r="A2270" s="3" t="s">
        <v>29440</v>
      </c>
      <c r="B2270" s="3" t="s">
        <v>29438</v>
      </c>
      <c r="C2270" s="4">
        <v>42618.943020833343</v>
      </c>
      <c r="D2270" s="3" t="s">
        <v>7639</v>
      </c>
      <c r="E2270" s="3" t="s">
        <v>29440</v>
      </c>
      <c r="L2270" s="3" t="s">
        <v>29441</v>
      </c>
      <c r="AZ2270" s="3" t="s">
        <v>3536</v>
      </c>
      <c r="BA2270" s="3" t="s">
        <v>29439</v>
      </c>
      <c r="BD2270" s="3" t="s">
        <v>7641</v>
      </c>
      <c r="BG2270" s="3"/>
    </row>
    <row r="2271" spans="1:59" ht="15" x14ac:dyDescent="0.2">
      <c r="A2271" s="3" t="s">
        <v>29423</v>
      </c>
      <c r="B2271" s="3" t="s">
        <v>29421</v>
      </c>
      <c r="C2271" s="4">
        <v>42618.943020833343</v>
      </c>
      <c r="D2271" s="3" t="s">
        <v>7639</v>
      </c>
      <c r="E2271" s="3" t="s">
        <v>24989</v>
      </c>
      <c r="F2271" s="3" t="s">
        <v>29437</v>
      </c>
      <c r="G2271" s="3" t="s">
        <v>29436</v>
      </c>
      <c r="H2271" s="3" t="s">
        <v>8057</v>
      </c>
      <c r="J2271" s="3" t="s">
        <v>11094</v>
      </c>
      <c r="L2271" s="3" t="s">
        <v>29435</v>
      </c>
      <c r="N2271" s="3" t="s">
        <v>24988</v>
      </c>
      <c r="P2271" s="3" t="s">
        <v>29434</v>
      </c>
      <c r="Q2271" s="3" t="s">
        <v>8019</v>
      </c>
      <c r="R2271" s="3" t="s">
        <v>9408</v>
      </c>
      <c r="T2271" s="3" t="s">
        <v>29433</v>
      </c>
      <c r="U2271" s="3" t="s">
        <v>29432</v>
      </c>
      <c r="W2271" s="3" t="s">
        <v>29431</v>
      </c>
      <c r="X2271" s="3" t="s">
        <v>29430</v>
      </c>
      <c r="Z2271" s="3" t="s">
        <v>29429</v>
      </c>
      <c r="AA2271" s="3" t="s">
        <v>29428</v>
      </c>
      <c r="AB2271" s="3" t="s">
        <v>29427</v>
      </c>
      <c r="AC2271" s="3" t="s">
        <v>29426</v>
      </c>
      <c r="AE2271" s="3" t="s">
        <v>7671</v>
      </c>
      <c r="AF2271" s="3" t="s">
        <v>8010</v>
      </c>
      <c r="AG2271" s="3" t="s">
        <v>8009</v>
      </c>
      <c r="AH2271" s="3" t="s">
        <v>29425</v>
      </c>
      <c r="AI2271" s="3" t="s">
        <v>8007</v>
      </c>
      <c r="AJ2271" s="3" t="s">
        <v>7632</v>
      </c>
      <c r="AK2271" s="3" t="s">
        <v>8006</v>
      </c>
      <c r="AQ2271" s="3" t="s">
        <v>29424</v>
      </c>
      <c r="AZ2271" s="3" t="s">
        <v>16490</v>
      </c>
      <c r="BA2271" s="3" t="s">
        <v>29422</v>
      </c>
      <c r="BB2271" s="3" t="s">
        <v>8001</v>
      </c>
      <c r="BD2271" s="3" t="s">
        <v>30</v>
      </c>
      <c r="BE2271" s="3">
        <v>9</v>
      </c>
      <c r="BG2271" s="3"/>
    </row>
    <row r="2272" spans="1:59" ht="15" x14ac:dyDescent="0.2">
      <c r="A2272" s="3" t="s">
        <v>29417</v>
      </c>
      <c r="B2272" s="3" t="s">
        <v>29415</v>
      </c>
      <c r="C2272" s="4">
        <v>42618.943020833343</v>
      </c>
      <c r="D2272" s="3" t="s">
        <v>7639</v>
      </c>
      <c r="E2272" s="3" t="s">
        <v>29420</v>
      </c>
      <c r="N2272" s="3" t="s">
        <v>16035</v>
      </c>
      <c r="U2272" s="3" t="s">
        <v>29419</v>
      </c>
      <c r="W2272" s="3" t="s">
        <v>29418</v>
      </c>
      <c r="AI2272" s="3" t="s">
        <v>29</v>
      </c>
      <c r="AJ2272" s="3" t="s">
        <v>7697</v>
      </c>
      <c r="AM2272" s="3" t="s">
        <v>62</v>
      </c>
      <c r="AZ2272" s="3" t="s">
        <v>29416</v>
      </c>
      <c r="BA2272" s="3" t="s">
        <v>22941</v>
      </c>
      <c r="BB2272" s="3" t="s">
        <v>16029</v>
      </c>
      <c r="BD2272" s="3" t="s">
        <v>30</v>
      </c>
      <c r="BG2272" s="3"/>
    </row>
    <row r="2273" spans="1:59" ht="15" x14ac:dyDescent="0.2">
      <c r="A2273" s="3" t="s">
        <v>29412</v>
      </c>
      <c r="B2273" s="3" t="s">
        <v>29411</v>
      </c>
      <c r="C2273" s="4">
        <v>42618.943020833343</v>
      </c>
      <c r="D2273" s="3" t="s">
        <v>7639</v>
      </c>
      <c r="E2273" s="3" t="s">
        <v>29414</v>
      </c>
      <c r="N2273" s="3" t="s">
        <v>7700</v>
      </c>
      <c r="U2273" s="3" t="s">
        <v>29413</v>
      </c>
      <c r="W2273" s="3" t="s">
        <v>27283</v>
      </c>
      <c r="AI2273" s="3" t="s">
        <v>29</v>
      </c>
      <c r="AJ2273" s="3" t="s">
        <v>7697</v>
      </c>
      <c r="AM2273" s="3" t="s">
        <v>62</v>
      </c>
      <c r="AZ2273" s="3" t="s">
        <v>820</v>
      </c>
      <c r="BA2273" s="3" t="s">
        <v>5145</v>
      </c>
      <c r="BB2273" s="3" t="s">
        <v>7694</v>
      </c>
      <c r="BD2273" s="3" t="s">
        <v>30</v>
      </c>
      <c r="BG2273" s="3"/>
    </row>
    <row r="2274" spans="1:59" ht="15" x14ac:dyDescent="0.2">
      <c r="A2274" s="3" t="s">
        <v>29408</v>
      </c>
      <c r="B2274" s="3" t="s">
        <v>29405</v>
      </c>
      <c r="C2274" s="4">
        <v>42618.943020833343</v>
      </c>
      <c r="D2274" s="3" t="s">
        <v>7639</v>
      </c>
      <c r="E2274" s="3" t="s">
        <v>29410</v>
      </c>
      <c r="N2274" s="3" t="s">
        <v>7894</v>
      </c>
      <c r="U2274" s="3" t="s">
        <v>29409</v>
      </c>
      <c r="W2274" s="3" t="s">
        <v>25334</v>
      </c>
      <c r="AI2274" s="3" t="s">
        <v>29</v>
      </c>
      <c r="AJ2274" s="3" t="s">
        <v>7697</v>
      </c>
      <c r="AM2274" s="3" t="s">
        <v>62</v>
      </c>
      <c r="AZ2274" s="3" t="s">
        <v>29407</v>
      </c>
      <c r="BA2274" s="3" t="s">
        <v>29406</v>
      </c>
      <c r="BB2274" s="3" t="s">
        <v>7905</v>
      </c>
      <c r="BD2274" s="3" t="s">
        <v>30</v>
      </c>
      <c r="BG2274" s="3"/>
    </row>
    <row r="2275" spans="1:59" ht="15" x14ac:dyDescent="0.2">
      <c r="A2275" s="3" t="s">
        <v>7091</v>
      </c>
      <c r="B2275" s="3" t="s">
        <v>29403</v>
      </c>
      <c r="C2275" s="4">
        <v>42618.943020833343</v>
      </c>
      <c r="D2275" s="3" t="s">
        <v>7639</v>
      </c>
      <c r="E2275" s="3" t="s">
        <v>29404</v>
      </c>
      <c r="N2275" s="3" t="s">
        <v>159</v>
      </c>
      <c r="AI2275" s="3" t="s">
        <v>29</v>
      </c>
      <c r="AJ2275" s="3" t="s">
        <v>28</v>
      </c>
      <c r="AM2275" s="3" t="s">
        <v>62</v>
      </c>
      <c r="AZ2275" s="3" t="s">
        <v>3760</v>
      </c>
      <c r="BA2275" s="3" t="s">
        <v>4075</v>
      </c>
      <c r="BB2275" s="3" t="s">
        <v>4076</v>
      </c>
      <c r="BD2275" s="3" t="s">
        <v>30</v>
      </c>
      <c r="BG2275" s="3"/>
    </row>
    <row r="2276" spans="1:59" ht="15" x14ac:dyDescent="0.2">
      <c r="A2276" s="3" t="s">
        <v>29401</v>
      </c>
      <c r="B2276" s="3" t="s">
        <v>29399</v>
      </c>
      <c r="C2276" s="4">
        <v>42618.943020833343</v>
      </c>
      <c r="D2276" s="3" t="s">
        <v>7639</v>
      </c>
      <c r="E2276" s="3" t="s">
        <v>29401</v>
      </c>
      <c r="L2276" s="3" t="s">
        <v>29402</v>
      </c>
      <c r="AZ2276" s="3" t="s">
        <v>29400</v>
      </c>
      <c r="BA2276" s="3" t="s">
        <v>5793</v>
      </c>
      <c r="BD2276" s="3" t="s">
        <v>7641</v>
      </c>
      <c r="BG2276" s="3"/>
    </row>
    <row r="2277" spans="1:59" ht="15" x14ac:dyDescent="0.2">
      <c r="A2277" s="3" t="s">
        <v>29398</v>
      </c>
      <c r="B2277" s="3" t="s">
        <v>29395</v>
      </c>
      <c r="C2277" s="4">
        <v>42618.943009259259</v>
      </c>
      <c r="D2277" s="3" t="s">
        <v>7639</v>
      </c>
      <c r="E2277" s="3" t="s">
        <v>29398</v>
      </c>
      <c r="L2277" s="3" t="s">
        <v>18582</v>
      </c>
      <c r="AZ2277" s="3" t="s">
        <v>29397</v>
      </c>
      <c r="BA2277" s="3" t="s">
        <v>29396</v>
      </c>
      <c r="BD2277" s="3" t="s">
        <v>7641</v>
      </c>
      <c r="BG2277" s="3"/>
    </row>
    <row r="2278" spans="1:59" ht="15" x14ac:dyDescent="0.2">
      <c r="A2278" s="3" t="s">
        <v>29393</v>
      </c>
      <c r="B2278" s="3" t="s">
        <v>29392</v>
      </c>
      <c r="C2278" s="4">
        <v>42618.943009259259</v>
      </c>
      <c r="D2278" s="3" t="s">
        <v>7639</v>
      </c>
      <c r="E2278" s="3" t="s">
        <v>29394</v>
      </c>
      <c r="M2278" s="3" t="s">
        <v>13805</v>
      </c>
      <c r="N2278" s="3" t="s">
        <v>13804</v>
      </c>
      <c r="O2278" s="3" t="s">
        <v>25</v>
      </c>
      <c r="U2278" s="3" t="s">
        <v>19001</v>
      </c>
      <c r="AI2278" s="3" t="s">
        <v>29</v>
      </c>
      <c r="AJ2278" s="3" t="s">
        <v>7697</v>
      </c>
      <c r="AM2278" s="3" t="s">
        <v>24</v>
      </c>
      <c r="AZ2278" s="3" t="s">
        <v>10600</v>
      </c>
      <c r="BA2278" s="3" t="s">
        <v>3238</v>
      </c>
      <c r="BB2278" s="3" t="s">
        <v>13798</v>
      </c>
      <c r="BD2278" s="3" t="s">
        <v>30</v>
      </c>
      <c r="BG2278" s="3"/>
    </row>
    <row r="2279" spans="1:59" ht="15" x14ac:dyDescent="0.2">
      <c r="A2279" s="3" t="s">
        <v>29391</v>
      </c>
      <c r="B2279" s="3" t="s">
        <v>29389</v>
      </c>
      <c r="C2279" s="4">
        <v>42618.943009259259</v>
      </c>
      <c r="D2279" s="3" t="s">
        <v>7639</v>
      </c>
      <c r="E2279" s="3" t="s">
        <v>29391</v>
      </c>
      <c r="L2279" s="3" t="s">
        <v>27444</v>
      </c>
      <c r="AZ2279" s="3" t="s">
        <v>17276</v>
      </c>
      <c r="BA2279" s="3" t="s">
        <v>29390</v>
      </c>
      <c r="BD2279" s="3" t="s">
        <v>7641</v>
      </c>
      <c r="BG2279" s="3"/>
    </row>
    <row r="2280" spans="1:59" ht="15" x14ac:dyDescent="0.2">
      <c r="A2280" s="3" t="s">
        <v>29387</v>
      </c>
      <c r="B2280" s="3" t="s">
        <v>29385</v>
      </c>
      <c r="C2280" s="4">
        <v>42618.943009259259</v>
      </c>
      <c r="D2280" s="3" t="s">
        <v>7639</v>
      </c>
      <c r="E2280" s="3" t="s">
        <v>29387</v>
      </c>
      <c r="L2280" s="3" t="s">
        <v>29388</v>
      </c>
      <c r="AZ2280" s="3" t="s">
        <v>4386</v>
      </c>
      <c r="BA2280" s="3" t="s">
        <v>29386</v>
      </c>
      <c r="BD2280" s="3" t="s">
        <v>7641</v>
      </c>
      <c r="BG2280" s="3"/>
    </row>
    <row r="2281" spans="1:59" ht="15" x14ac:dyDescent="0.2">
      <c r="A2281" s="3" t="s">
        <v>29382</v>
      </c>
      <c r="B2281" s="3" t="s">
        <v>29380</v>
      </c>
      <c r="C2281" s="4">
        <v>42618.943009259259</v>
      </c>
      <c r="D2281" s="3" t="s">
        <v>7639</v>
      </c>
      <c r="E2281" s="3" t="s">
        <v>29384</v>
      </c>
      <c r="N2281" s="3" t="s">
        <v>7894</v>
      </c>
      <c r="U2281" s="3" t="s">
        <v>29383</v>
      </c>
      <c r="W2281" s="3" t="s">
        <v>25334</v>
      </c>
      <c r="AI2281" s="3" t="s">
        <v>29</v>
      </c>
      <c r="AJ2281" s="3" t="s">
        <v>7697</v>
      </c>
      <c r="AM2281" s="3" t="s">
        <v>62</v>
      </c>
      <c r="AZ2281" s="3" t="s">
        <v>29381</v>
      </c>
      <c r="BA2281" s="3" t="s">
        <v>16651</v>
      </c>
      <c r="BB2281" s="3" t="s">
        <v>7905</v>
      </c>
      <c r="BD2281" s="3" t="s">
        <v>30</v>
      </c>
      <c r="BG2281" s="3"/>
    </row>
    <row r="2282" spans="1:59" ht="15" x14ac:dyDescent="0.2">
      <c r="A2282" s="3" t="s">
        <v>29377</v>
      </c>
      <c r="B2282" s="3" t="s">
        <v>29374</v>
      </c>
      <c r="C2282" s="4">
        <v>42618.943009259259</v>
      </c>
      <c r="D2282" s="3" t="s">
        <v>7639</v>
      </c>
      <c r="E2282" s="3" t="s">
        <v>29377</v>
      </c>
      <c r="F2282" s="3" t="s">
        <v>29379</v>
      </c>
      <c r="L2282" s="3" t="s">
        <v>29378</v>
      </c>
      <c r="AZ2282" s="3" t="s">
        <v>29376</v>
      </c>
      <c r="BA2282" s="3" t="s">
        <v>29375</v>
      </c>
      <c r="BD2282" s="3" t="s">
        <v>7641</v>
      </c>
      <c r="BG2282" s="3"/>
    </row>
    <row r="2283" spans="1:59" ht="15" x14ac:dyDescent="0.2">
      <c r="A2283" s="3" t="s">
        <v>29372</v>
      </c>
      <c r="B2283" s="3" t="s">
        <v>29369</v>
      </c>
      <c r="C2283" s="4">
        <v>42618.943009259259</v>
      </c>
      <c r="D2283" s="3" t="s">
        <v>7639</v>
      </c>
      <c r="E2283" s="3" t="s">
        <v>29372</v>
      </c>
      <c r="L2283" s="3" t="s">
        <v>29373</v>
      </c>
      <c r="AZ2283" s="3" t="s">
        <v>29371</v>
      </c>
      <c r="BA2283" s="3" t="s">
        <v>29370</v>
      </c>
      <c r="BD2283" s="3" t="s">
        <v>7641</v>
      </c>
      <c r="BG2283" s="3"/>
    </row>
    <row r="2284" spans="1:59" ht="15" x14ac:dyDescent="0.2">
      <c r="A2284" s="3" t="s">
        <v>29366</v>
      </c>
      <c r="B2284" s="3" t="s">
        <v>29363</v>
      </c>
      <c r="C2284" s="4">
        <v>42618.943009259259</v>
      </c>
      <c r="D2284" s="3" t="s">
        <v>7639</v>
      </c>
      <c r="E2284" s="3" t="s">
        <v>29368</v>
      </c>
      <c r="M2284" s="3" t="s">
        <v>11973</v>
      </c>
      <c r="N2284" s="3" t="s">
        <v>11969</v>
      </c>
      <c r="O2284" s="3" t="s">
        <v>25</v>
      </c>
      <c r="U2284" s="3" t="s">
        <v>29367</v>
      </c>
      <c r="W2284" s="3" t="s">
        <v>18524</v>
      </c>
      <c r="AI2284" s="3" t="s">
        <v>29</v>
      </c>
      <c r="AJ2284" s="3" t="s">
        <v>7697</v>
      </c>
      <c r="AM2284" s="3" t="s">
        <v>24</v>
      </c>
      <c r="AZ2284" s="3" t="s">
        <v>27824</v>
      </c>
      <c r="BA2284" s="3" t="s">
        <v>29365</v>
      </c>
      <c r="BB2284" s="3" t="s">
        <v>29364</v>
      </c>
      <c r="BD2284" s="3" t="s">
        <v>30</v>
      </c>
      <c r="BG2284" s="3"/>
    </row>
    <row r="2285" spans="1:59" ht="15" x14ac:dyDescent="0.2">
      <c r="A2285" s="3" t="s">
        <v>7465</v>
      </c>
      <c r="B2285" s="3" t="s">
        <v>29361</v>
      </c>
      <c r="C2285" s="4">
        <v>42618.943009259259</v>
      </c>
      <c r="D2285" s="3" t="s">
        <v>7639</v>
      </c>
      <c r="E2285" s="3" t="s">
        <v>29362</v>
      </c>
      <c r="N2285" s="3" t="s">
        <v>1845</v>
      </c>
      <c r="AI2285" s="3" t="s">
        <v>29</v>
      </c>
      <c r="AJ2285" s="3" t="s">
        <v>28</v>
      </c>
      <c r="AM2285" s="3" t="s">
        <v>62</v>
      </c>
      <c r="AZ2285" s="3" t="s">
        <v>723</v>
      </c>
      <c r="BA2285" s="3" t="s">
        <v>5659</v>
      </c>
      <c r="BB2285" s="3" t="s">
        <v>5660</v>
      </c>
      <c r="BD2285" s="3" t="s">
        <v>30</v>
      </c>
      <c r="BG2285" s="3"/>
    </row>
    <row r="2286" spans="1:59" ht="15" x14ac:dyDescent="0.2">
      <c r="A2286" s="3" t="s">
        <v>29359</v>
      </c>
      <c r="B2286" s="3" t="s">
        <v>29357</v>
      </c>
      <c r="C2286" s="4">
        <v>42618.943009259259</v>
      </c>
      <c r="D2286" s="3" t="s">
        <v>7639</v>
      </c>
      <c r="E2286" s="3" t="s">
        <v>29360</v>
      </c>
      <c r="M2286" s="3" t="s">
        <v>8629</v>
      </c>
      <c r="N2286" s="3" t="s">
        <v>8625</v>
      </c>
      <c r="W2286" s="3" t="s">
        <v>24098</v>
      </c>
      <c r="AC2286" s="3" t="s">
        <v>7775</v>
      </c>
      <c r="AI2286" s="3" t="s">
        <v>29</v>
      </c>
      <c r="AJ2286" s="3" t="s">
        <v>7632</v>
      </c>
      <c r="AM2286" s="3" t="s">
        <v>24</v>
      </c>
      <c r="AZ2286" s="3" t="s">
        <v>8552</v>
      </c>
      <c r="BA2286" s="3" t="s">
        <v>29358</v>
      </c>
      <c r="BB2286" s="3" t="s">
        <v>7771</v>
      </c>
      <c r="BD2286" s="3" t="s">
        <v>30</v>
      </c>
      <c r="BG2286" s="3"/>
    </row>
    <row r="2287" spans="1:59" ht="15" x14ac:dyDescent="0.2">
      <c r="A2287" s="3" t="s">
        <v>29353</v>
      </c>
      <c r="B2287" s="3" t="s">
        <v>29350</v>
      </c>
      <c r="C2287" s="4">
        <v>42618.943009259259</v>
      </c>
      <c r="D2287" s="3" t="s">
        <v>7639</v>
      </c>
      <c r="E2287" s="3" t="s">
        <v>29356</v>
      </c>
      <c r="M2287" s="3" t="s">
        <v>26504</v>
      </c>
      <c r="N2287" s="3" t="s">
        <v>26503</v>
      </c>
      <c r="O2287" s="3" t="s">
        <v>25</v>
      </c>
      <c r="U2287" s="3" t="s">
        <v>29355</v>
      </c>
      <c r="W2287" s="3" t="s">
        <v>29354</v>
      </c>
      <c r="AI2287" s="3" t="s">
        <v>29</v>
      </c>
      <c r="AJ2287" s="3" t="s">
        <v>7697</v>
      </c>
      <c r="AM2287" s="3" t="s">
        <v>24</v>
      </c>
      <c r="AZ2287" s="3" t="s">
        <v>29352</v>
      </c>
      <c r="BA2287" s="3" t="s">
        <v>29351</v>
      </c>
      <c r="BB2287" s="3" t="s">
        <v>8668</v>
      </c>
      <c r="BD2287" s="3" t="s">
        <v>30</v>
      </c>
      <c r="BG2287" s="3"/>
    </row>
    <row r="2288" spans="1:59" ht="15" x14ac:dyDescent="0.2">
      <c r="A2288" s="3" t="s">
        <v>29347</v>
      </c>
      <c r="B2288" s="3" t="s">
        <v>29345</v>
      </c>
      <c r="C2288" s="4">
        <v>42618.943009259259</v>
      </c>
      <c r="D2288" s="3" t="s">
        <v>7639</v>
      </c>
      <c r="E2288" s="3" t="s">
        <v>29349</v>
      </c>
      <c r="N2288" s="3" t="s">
        <v>7894</v>
      </c>
      <c r="U2288" s="3" t="s">
        <v>29348</v>
      </c>
      <c r="W2288" s="3" t="s">
        <v>7978</v>
      </c>
      <c r="AI2288" s="3" t="s">
        <v>29</v>
      </c>
      <c r="AJ2288" s="3" t="s">
        <v>7697</v>
      </c>
      <c r="AM2288" s="3" t="s">
        <v>62</v>
      </c>
      <c r="AZ2288" s="3" t="s">
        <v>1252</v>
      </c>
      <c r="BA2288" s="3" t="s">
        <v>29346</v>
      </c>
      <c r="BB2288" s="3" t="s">
        <v>8150</v>
      </c>
      <c r="BD2288" s="3" t="s">
        <v>30</v>
      </c>
      <c r="BG2288" s="3"/>
    </row>
    <row r="2289" spans="1:59" ht="15" x14ac:dyDescent="0.2">
      <c r="A2289" s="3" t="s">
        <v>29343</v>
      </c>
      <c r="B2289" s="3" t="s">
        <v>29341</v>
      </c>
      <c r="C2289" s="4">
        <v>42618.943009259259</v>
      </c>
      <c r="D2289" s="3" t="s">
        <v>7639</v>
      </c>
      <c r="E2289" s="3" t="s">
        <v>29343</v>
      </c>
      <c r="L2289" s="3" t="s">
        <v>29344</v>
      </c>
      <c r="AZ2289" s="3" t="s">
        <v>13136</v>
      </c>
      <c r="BA2289" s="3" t="s">
        <v>29342</v>
      </c>
      <c r="BD2289" s="3" t="s">
        <v>7641</v>
      </c>
      <c r="BG2289" s="3"/>
    </row>
    <row r="2290" spans="1:59" ht="15" x14ac:dyDescent="0.2">
      <c r="A2290" s="3" t="s">
        <v>7580</v>
      </c>
      <c r="B2290" s="3" t="s">
        <v>29339</v>
      </c>
      <c r="C2290" s="4">
        <v>42618.942997685182</v>
      </c>
      <c r="D2290" s="3" t="s">
        <v>7639</v>
      </c>
      <c r="E2290" s="3" t="s">
        <v>29340</v>
      </c>
      <c r="N2290" s="3" t="s">
        <v>1845</v>
      </c>
      <c r="AI2290" s="3" t="s">
        <v>29</v>
      </c>
      <c r="AJ2290" s="3" t="s">
        <v>28</v>
      </c>
      <c r="AM2290" s="3" t="s">
        <v>62</v>
      </c>
      <c r="AZ2290" s="3" t="s">
        <v>2790</v>
      </c>
      <c r="BA2290" s="3" t="s">
        <v>6126</v>
      </c>
      <c r="BB2290" s="3" t="s">
        <v>1844</v>
      </c>
      <c r="BD2290" s="3" t="s">
        <v>30</v>
      </c>
      <c r="BG2290" s="3"/>
    </row>
    <row r="2291" spans="1:59" ht="15" x14ac:dyDescent="0.2">
      <c r="A2291" s="3" t="s">
        <v>29337</v>
      </c>
      <c r="B2291" s="3" t="s">
        <v>29334</v>
      </c>
      <c r="C2291" s="4">
        <v>42618.942997685182</v>
      </c>
      <c r="D2291" s="3" t="s">
        <v>7639</v>
      </c>
      <c r="E2291" s="3" t="s">
        <v>29338</v>
      </c>
      <c r="M2291" s="3" t="s">
        <v>8629</v>
      </c>
      <c r="N2291" s="3" t="s">
        <v>8625</v>
      </c>
      <c r="W2291" s="3" t="s">
        <v>24098</v>
      </c>
      <c r="AC2291" s="3" t="s">
        <v>7775</v>
      </c>
      <c r="AI2291" s="3" t="s">
        <v>29</v>
      </c>
      <c r="AJ2291" s="3" t="s">
        <v>7632</v>
      </c>
      <c r="AM2291" s="3" t="s">
        <v>24</v>
      </c>
      <c r="AZ2291" s="3" t="s">
        <v>29336</v>
      </c>
      <c r="BA2291" s="3" t="s">
        <v>29335</v>
      </c>
      <c r="BB2291" s="3" t="s">
        <v>7771</v>
      </c>
      <c r="BD2291" s="3" t="s">
        <v>30</v>
      </c>
      <c r="BG2291" s="3"/>
    </row>
    <row r="2292" spans="1:59" ht="15" x14ac:dyDescent="0.2">
      <c r="A2292" s="3" t="s">
        <v>29331</v>
      </c>
      <c r="B2292" s="3" t="s">
        <v>29328</v>
      </c>
      <c r="C2292" s="4">
        <v>42618.942997685182</v>
      </c>
      <c r="D2292" s="3" t="s">
        <v>7639</v>
      </c>
      <c r="E2292" s="3" t="s">
        <v>29333</v>
      </c>
      <c r="N2292" s="3" t="s">
        <v>12923</v>
      </c>
      <c r="U2292" s="3" t="s">
        <v>29332</v>
      </c>
      <c r="W2292" s="3" t="s">
        <v>12921</v>
      </c>
      <c r="AI2292" s="3" t="s">
        <v>29</v>
      </c>
      <c r="AJ2292" s="3" t="s">
        <v>7697</v>
      </c>
      <c r="AM2292" s="3" t="s">
        <v>62</v>
      </c>
      <c r="AZ2292" s="3" t="s">
        <v>29330</v>
      </c>
      <c r="BA2292" s="3" t="s">
        <v>29329</v>
      </c>
      <c r="BB2292" s="3" t="s">
        <v>29184</v>
      </c>
      <c r="BD2292" s="3" t="s">
        <v>30</v>
      </c>
      <c r="BG2292" s="3"/>
    </row>
    <row r="2293" spans="1:59" ht="15" x14ac:dyDescent="0.2">
      <c r="A2293" s="3" t="s">
        <v>7171</v>
      </c>
      <c r="B2293" s="3" t="s">
        <v>29326</v>
      </c>
      <c r="C2293" s="4">
        <v>42618.942997685182</v>
      </c>
      <c r="D2293" s="3" t="s">
        <v>7639</v>
      </c>
      <c r="E2293" s="3" t="s">
        <v>29327</v>
      </c>
      <c r="N2293" s="3" t="s">
        <v>159</v>
      </c>
      <c r="AI2293" s="3" t="s">
        <v>29</v>
      </c>
      <c r="AJ2293" s="3" t="s">
        <v>28</v>
      </c>
      <c r="AM2293" s="3" t="s">
        <v>62</v>
      </c>
      <c r="AZ2293" s="3" t="s">
        <v>4420</v>
      </c>
      <c r="BA2293" s="3" t="s">
        <v>4412</v>
      </c>
      <c r="BB2293" s="3" t="s">
        <v>4382</v>
      </c>
      <c r="BD2293" s="3" t="s">
        <v>30</v>
      </c>
      <c r="BG2293" s="3"/>
    </row>
    <row r="2294" spans="1:59" ht="15" x14ac:dyDescent="0.2">
      <c r="A2294" s="3" t="s">
        <v>29322</v>
      </c>
      <c r="B2294" s="3" t="s">
        <v>29319</v>
      </c>
      <c r="C2294" s="4">
        <v>42618.942997685182</v>
      </c>
      <c r="D2294" s="3" t="s">
        <v>7639</v>
      </c>
      <c r="E2294" s="3" t="s">
        <v>29325</v>
      </c>
      <c r="M2294" s="3" t="s">
        <v>10840</v>
      </c>
      <c r="N2294" s="3" t="s">
        <v>10836</v>
      </c>
      <c r="O2294" s="3" t="s">
        <v>25</v>
      </c>
      <c r="U2294" s="3" t="s">
        <v>29324</v>
      </c>
      <c r="W2294" s="3" t="s">
        <v>29323</v>
      </c>
      <c r="AI2294" s="3" t="s">
        <v>29</v>
      </c>
      <c r="AJ2294" s="3" t="s">
        <v>7697</v>
      </c>
      <c r="AM2294" s="3" t="s">
        <v>24</v>
      </c>
      <c r="AZ2294" s="3" t="s">
        <v>29321</v>
      </c>
      <c r="BA2294" s="3" t="s">
        <v>29320</v>
      </c>
      <c r="BB2294" s="3" t="s">
        <v>40</v>
      </c>
      <c r="BD2294" s="3" t="s">
        <v>30</v>
      </c>
      <c r="BG2294" s="3"/>
    </row>
    <row r="2295" spans="1:59" ht="15" x14ac:dyDescent="0.2">
      <c r="A2295" s="3" t="s">
        <v>29318</v>
      </c>
      <c r="B2295" s="3" t="s">
        <v>29316</v>
      </c>
      <c r="C2295" s="4">
        <v>42618.942997685182</v>
      </c>
      <c r="D2295" s="3" t="s">
        <v>7639</v>
      </c>
      <c r="E2295" s="3" t="s">
        <v>29318</v>
      </c>
      <c r="L2295" s="3" t="s">
        <v>8148</v>
      </c>
      <c r="AZ2295" s="3" t="s">
        <v>3341</v>
      </c>
      <c r="BA2295" s="3" t="s">
        <v>29317</v>
      </c>
      <c r="BD2295" s="3" t="s">
        <v>7641</v>
      </c>
      <c r="BG2295" s="3"/>
    </row>
    <row r="2296" spans="1:59" ht="15" x14ac:dyDescent="0.2">
      <c r="A2296" s="3" t="s">
        <v>7072</v>
      </c>
      <c r="B2296" s="3" t="s">
        <v>29314</v>
      </c>
      <c r="C2296" s="4">
        <v>42618.942997685182</v>
      </c>
      <c r="D2296" s="3" t="s">
        <v>7639</v>
      </c>
      <c r="E2296" s="3" t="s">
        <v>29315</v>
      </c>
      <c r="N2296" s="3" t="s">
        <v>1845</v>
      </c>
      <c r="AI2296" s="3" t="s">
        <v>29</v>
      </c>
      <c r="AJ2296" s="3" t="s">
        <v>28</v>
      </c>
      <c r="AM2296" s="3" t="s">
        <v>62</v>
      </c>
      <c r="AZ2296" s="3" t="s">
        <v>1505</v>
      </c>
      <c r="BA2296" s="3" t="s">
        <v>3980</v>
      </c>
      <c r="BB2296" s="3" t="s">
        <v>1844</v>
      </c>
      <c r="BD2296" s="3" t="s">
        <v>30</v>
      </c>
      <c r="BG2296" s="3"/>
    </row>
    <row r="2297" spans="1:59" ht="15" x14ac:dyDescent="0.2">
      <c r="A2297" s="3" t="s">
        <v>29313</v>
      </c>
      <c r="B2297" s="3" t="s">
        <v>29311</v>
      </c>
      <c r="C2297" s="4">
        <v>42618.942997685182</v>
      </c>
      <c r="D2297" s="3" t="s">
        <v>7639</v>
      </c>
      <c r="E2297" s="3" t="s">
        <v>29313</v>
      </c>
      <c r="L2297" s="3" t="s">
        <v>28665</v>
      </c>
      <c r="AZ2297" s="3" t="s">
        <v>24505</v>
      </c>
      <c r="BA2297" s="3" t="s">
        <v>29312</v>
      </c>
      <c r="BD2297" s="3" t="s">
        <v>7641</v>
      </c>
      <c r="BG2297" s="3"/>
    </row>
    <row r="2298" spans="1:59" ht="15" x14ac:dyDescent="0.2">
      <c r="A2298" s="3" t="s">
        <v>29307</v>
      </c>
      <c r="B2298" s="3" t="s">
        <v>29304</v>
      </c>
      <c r="C2298" s="4">
        <v>42618.942997685182</v>
      </c>
      <c r="D2298" s="3" t="s">
        <v>7639</v>
      </c>
      <c r="E2298" s="3" t="s">
        <v>29310</v>
      </c>
      <c r="N2298" s="3" t="s">
        <v>16035</v>
      </c>
      <c r="U2298" s="3" t="s">
        <v>29309</v>
      </c>
      <c r="W2298" s="3" t="s">
        <v>29308</v>
      </c>
      <c r="AI2298" s="3" t="s">
        <v>29</v>
      </c>
      <c r="AJ2298" s="3" t="s">
        <v>7697</v>
      </c>
      <c r="AM2298" s="3" t="s">
        <v>62</v>
      </c>
      <c r="AZ2298" s="3" t="s">
        <v>8952</v>
      </c>
      <c r="BA2298" s="3" t="s">
        <v>29306</v>
      </c>
      <c r="BB2298" s="3" t="s">
        <v>29305</v>
      </c>
      <c r="BD2298" s="3" t="s">
        <v>30</v>
      </c>
      <c r="BG2298" s="3"/>
    </row>
    <row r="2299" spans="1:59" ht="15" x14ac:dyDescent="0.2">
      <c r="A2299" s="3" t="s">
        <v>29302</v>
      </c>
      <c r="B2299" s="3" t="s">
        <v>29300</v>
      </c>
      <c r="C2299" s="4">
        <v>42618.942997685182</v>
      </c>
      <c r="D2299" s="3" t="s">
        <v>7639</v>
      </c>
      <c r="E2299" s="3" t="s">
        <v>29303</v>
      </c>
      <c r="M2299" s="3" t="s">
        <v>20430</v>
      </c>
      <c r="N2299" s="3" t="s">
        <v>20429</v>
      </c>
      <c r="W2299" s="3" t="s">
        <v>20427</v>
      </c>
      <c r="AC2299" s="3" t="s">
        <v>7775</v>
      </c>
      <c r="AI2299" s="3" t="s">
        <v>29</v>
      </c>
      <c r="AJ2299" s="3" t="s">
        <v>7632</v>
      </c>
      <c r="AM2299" s="3" t="s">
        <v>24</v>
      </c>
      <c r="AZ2299" s="3" t="s">
        <v>29301</v>
      </c>
      <c r="BA2299" s="3" t="s">
        <v>13645</v>
      </c>
      <c r="BB2299" s="3" t="s">
        <v>7771</v>
      </c>
      <c r="BD2299" s="3" t="s">
        <v>30</v>
      </c>
      <c r="BG2299" s="3"/>
    </row>
    <row r="2300" spans="1:59" ht="15" x14ac:dyDescent="0.2">
      <c r="A2300" s="3" t="s">
        <v>29298</v>
      </c>
      <c r="B2300" s="3" t="s">
        <v>29295</v>
      </c>
      <c r="C2300" s="4">
        <v>42618.942997685182</v>
      </c>
      <c r="D2300" s="3" t="s">
        <v>7639</v>
      </c>
      <c r="E2300" s="3" t="s">
        <v>29299</v>
      </c>
      <c r="N2300" s="3" t="s">
        <v>159</v>
      </c>
      <c r="AI2300" s="3" t="s">
        <v>29</v>
      </c>
      <c r="AJ2300" s="3" t="s">
        <v>28</v>
      </c>
      <c r="AM2300" s="3" t="s">
        <v>62</v>
      </c>
      <c r="AZ2300" s="3" t="s">
        <v>29297</v>
      </c>
      <c r="BA2300" s="3" t="s">
        <v>29296</v>
      </c>
      <c r="BB2300" s="3" t="s">
        <v>672</v>
      </c>
      <c r="BD2300" s="3" t="s">
        <v>30</v>
      </c>
      <c r="BG2300" s="3"/>
    </row>
    <row r="2301" spans="1:59" ht="15" x14ac:dyDescent="0.2">
      <c r="A2301" s="3" t="s">
        <v>29293</v>
      </c>
      <c r="B2301" s="3" t="s">
        <v>29290</v>
      </c>
      <c r="C2301" s="4">
        <v>42618.942997685182</v>
      </c>
      <c r="D2301" s="3" t="s">
        <v>7639</v>
      </c>
      <c r="E2301" s="3" t="s">
        <v>29293</v>
      </c>
      <c r="L2301" s="3" t="s">
        <v>29294</v>
      </c>
      <c r="AZ2301" s="3" t="s">
        <v>29292</v>
      </c>
      <c r="BA2301" s="3" t="s">
        <v>29291</v>
      </c>
      <c r="BD2301" s="3" t="s">
        <v>7641</v>
      </c>
      <c r="BG2301" s="3"/>
    </row>
    <row r="2302" spans="1:59" ht="15" x14ac:dyDescent="0.2">
      <c r="A2302" s="3" t="s">
        <v>29287</v>
      </c>
      <c r="B2302" s="3" t="s">
        <v>29283</v>
      </c>
      <c r="C2302" s="4">
        <v>42618.942986111113</v>
      </c>
      <c r="D2302" s="3" t="s">
        <v>7639</v>
      </c>
      <c r="E2302" s="3" t="s">
        <v>29289</v>
      </c>
      <c r="N2302" s="3" t="s">
        <v>7894</v>
      </c>
      <c r="U2302" s="3" t="s">
        <v>29288</v>
      </c>
      <c r="W2302" s="3" t="s">
        <v>7978</v>
      </c>
      <c r="AI2302" s="3" t="s">
        <v>29</v>
      </c>
      <c r="AJ2302" s="3" t="s">
        <v>7697</v>
      </c>
      <c r="AM2302" s="3" t="s">
        <v>62</v>
      </c>
      <c r="AZ2302" s="3" t="s">
        <v>29286</v>
      </c>
      <c r="BA2302" s="3" t="s">
        <v>29285</v>
      </c>
      <c r="BB2302" s="3" t="s">
        <v>29284</v>
      </c>
      <c r="BD2302" s="3" t="s">
        <v>30</v>
      </c>
      <c r="BG2302" s="3"/>
    </row>
    <row r="2303" spans="1:59" ht="15" x14ac:dyDescent="0.2">
      <c r="A2303" s="3" t="s">
        <v>29269</v>
      </c>
      <c r="B2303" s="3" t="s">
        <v>29266</v>
      </c>
      <c r="C2303" s="4">
        <v>42618.942986111113</v>
      </c>
      <c r="D2303" s="3" t="s">
        <v>7639</v>
      </c>
      <c r="E2303" s="3" t="s">
        <v>7946</v>
      </c>
      <c r="F2303" s="3" t="s">
        <v>29282</v>
      </c>
      <c r="G2303" s="3" t="s">
        <v>29281</v>
      </c>
      <c r="H2303" s="3" t="s">
        <v>8443</v>
      </c>
      <c r="I2303" s="3" t="s">
        <v>10319</v>
      </c>
      <c r="J2303" s="3" t="s">
        <v>9631</v>
      </c>
      <c r="L2303" s="3" t="s">
        <v>29280</v>
      </c>
      <c r="N2303" s="3" t="s">
        <v>7945</v>
      </c>
      <c r="P2303" s="3" t="s">
        <v>29279</v>
      </c>
      <c r="Q2303" s="3" t="s">
        <v>11675</v>
      </c>
      <c r="S2303" s="3" t="s">
        <v>29278</v>
      </c>
      <c r="T2303" s="3" t="s">
        <v>29277</v>
      </c>
      <c r="U2303" s="3" t="s">
        <v>29276</v>
      </c>
      <c r="W2303" s="3" t="s">
        <v>29275</v>
      </c>
      <c r="X2303" s="3" t="s">
        <v>29274</v>
      </c>
      <c r="AB2303" s="3" t="s">
        <v>29273</v>
      </c>
      <c r="AC2303" s="3" t="s">
        <v>29272</v>
      </c>
      <c r="AE2303" s="3" t="s">
        <v>7671</v>
      </c>
      <c r="AF2303" s="3" t="s">
        <v>7756</v>
      </c>
      <c r="AG2303" s="3" t="s">
        <v>8009</v>
      </c>
      <c r="AH2303" s="3" t="s">
        <v>29271</v>
      </c>
      <c r="AI2303" s="3" t="s">
        <v>8007</v>
      </c>
      <c r="AJ2303" s="3" t="s">
        <v>7697</v>
      </c>
      <c r="AK2303" s="3" t="s">
        <v>8006</v>
      </c>
      <c r="AP2303" s="3" t="s">
        <v>28552</v>
      </c>
      <c r="AQ2303" s="3" t="s">
        <v>29270</v>
      </c>
      <c r="AZ2303" s="3" t="s">
        <v>1058</v>
      </c>
      <c r="BA2303" s="3" t="s">
        <v>29268</v>
      </c>
      <c r="BB2303" s="3" t="s">
        <v>9611</v>
      </c>
      <c r="BD2303" s="3" t="s">
        <v>30</v>
      </c>
      <c r="BE2303" s="3">
        <v>147</v>
      </c>
      <c r="BF2303" s="3" t="s">
        <v>29267</v>
      </c>
      <c r="BG2303" s="3"/>
    </row>
    <row r="2304" spans="1:59" ht="15" x14ac:dyDescent="0.2">
      <c r="A2304" s="3" t="s">
        <v>29264</v>
      </c>
      <c r="B2304" s="3" t="s">
        <v>29262</v>
      </c>
      <c r="C2304" s="4">
        <v>42618.942986111113</v>
      </c>
      <c r="D2304" s="3" t="s">
        <v>7639</v>
      </c>
      <c r="E2304" s="3" t="s">
        <v>29264</v>
      </c>
      <c r="L2304" s="3" t="s">
        <v>29265</v>
      </c>
      <c r="AZ2304" s="3" t="s">
        <v>1956</v>
      </c>
      <c r="BA2304" s="3" t="s">
        <v>29263</v>
      </c>
      <c r="BD2304" s="3" t="s">
        <v>7641</v>
      </c>
      <c r="BG2304" s="3"/>
    </row>
    <row r="2305" spans="1:59" ht="15" x14ac:dyDescent="0.2">
      <c r="A2305" s="3" t="s">
        <v>29260</v>
      </c>
      <c r="B2305" s="3" t="s">
        <v>29259</v>
      </c>
      <c r="C2305" s="4">
        <v>42618.942986111113</v>
      </c>
      <c r="D2305" s="3" t="s">
        <v>7639</v>
      </c>
      <c r="E2305" s="3" t="s">
        <v>29261</v>
      </c>
      <c r="N2305" s="3" t="s">
        <v>9654</v>
      </c>
      <c r="AC2305" s="3" t="s">
        <v>9557</v>
      </c>
      <c r="AI2305" s="3" t="s">
        <v>29</v>
      </c>
      <c r="AJ2305" s="3" t="s">
        <v>7632</v>
      </c>
      <c r="AM2305" s="3" t="s">
        <v>62</v>
      </c>
      <c r="AZ2305" s="3" t="s">
        <v>19470</v>
      </c>
      <c r="BA2305" s="3" t="s">
        <v>8010</v>
      </c>
      <c r="BB2305" s="3" t="s">
        <v>14228</v>
      </c>
      <c r="BD2305" s="3" t="s">
        <v>30</v>
      </c>
      <c r="BG2305" s="3"/>
    </row>
    <row r="2306" spans="1:59" ht="15" x14ac:dyDescent="0.2">
      <c r="A2306" s="3" t="s">
        <v>6731</v>
      </c>
      <c r="B2306" s="3" t="s">
        <v>29256</v>
      </c>
      <c r="C2306" s="4">
        <v>42618.942986111113</v>
      </c>
      <c r="D2306" s="3" t="s">
        <v>7639</v>
      </c>
      <c r="E2306" s="3" t="s">
        <v>29258</v>
      </c>
      <c r="N2306" s="3" t="s">
        <v>159</v>
      </c>
      <c r="U2306" s="3" t="s">
        <v>29257</v>
      </c>
      <c r="AI2306" s="3" t="s">
        <v>29</v>
      </c>
      <c r="AJ2306" s="3" t="s">
        <v>28</v>
      </c>
      <c r="AM2306" s="3" t="s">
        <v>62</v>
      </c>
      <c r="AZ2306" s="3" t="s">
        <v>2473</v>
      </c>
      <c r="BA2306" s="3" t="s">
        <v>2474</v>
      </c>
      <c r="BB2306" s="3" t="s">
        <v>134</v>
      </c>
      <c r="BD2306" s="3" t="s">
        <v>30</v>
      </c>
      <c r="BG2306" s="3"/>
    </row>
    <row r="2307" spans="1:59" ht="15" x14ac:dyDescent="0.2">
      <c r="A2307" s="3" t="s">
        <v>29254</v>
      </c>
      <c r="B2307" s="3" t="s">
        <v>29253</v>
      </c>
      <c r="C2307" s="4">
        <v>42618.942986111113</v>
      </c>
      <c r="D2307" s="3" t="s">
        <v>7639</v>
      </c>
      <c r="E2307" s="3" t="s">
        <v>29254</v>
      </c>
      <c r="L2307" s="3" t="s">
        <v>29255</v>
      </c>
      <c r="AZ2307" s="3" t="s">
        <v>1475</v>
      </c>
      <c r="BA2307" s="3" t="s">
        <v>28323</v>
      </c>
      <c r="BD2307" s="3" t="s">
        <v>7641</v>
      </c>
      <c r="BG2307" s="3"/>
    </row>
    <row r="2308" spans="1:59" ht="15" x14ac:dyDescent="0.2">
      <c r="A2308" s="3" t="s">
        <v>29249</v>
      </c>
      <c r="B2308" s="3" t="s">
        <v>29246</v>
      </c>
      <c r="C2308" s="4">
        <v>42618.942986111113</v>
      </c>
      <c r="D2308" s="3" t="s">
        <v>7639</v>
      </c>
      <c r="E2308" s="3" t="s">
        <v>29252</v>
      </c>
      <c r="N2308" s="3" t="s">
        <v>22399</v>
      </c>
      <c r="U2308" s="3" t="s">
        <v>29251</v>
      </c>
      <c r="W2308" s="3" t="s">
        <v>29250</v>
      </c>
      <c r="AI2308" s="3" t="s">
        <v>29</v>
      </c>
      <c r="AJ2308" s="3" t="s">
        <v>7697</v>
      </c>
      <c r="AM2308" s="3" t="s">
        <v>62</v>
      </c>
      <c r="AZ2308" s="3" t="s">
        <v>29248</v>
      </c>
      <c r="BA2308" s="3" t="s">
        <v>16512</v>
      </c>
      <c r="BB2308" s="3" t="s">
        <v>29247</v>
      </c>
      <c r="BD2308" s="3" t="s">
        <v>30</v>
      </c>
      <c r="BG2308" s="3"/>
    </row>
    <row r="2309" spans="1:59" ht="15" x14ac:dyDescent="0.2">
      <c r="A2309" s="3" t="s">
        <v>29244</v>
      </c>
      <c r="B2309" s="3" t="s">
        <v>29242</v>
      </c>
      <c r="C2309" s="4">
        <v>42618.942986111113</v>
      </c>
      <c r="D2309" s="3" t="s">
        <v>7639</v>
      </c>
      <c r="E2309" s="3" t="s">
        <v>29245</v>
      </c>
      <c r="M2309" s="3" t="s">
        <v>20430</v>
      </c>
      <c r="N2309" s="3" t="s">
        <v>20429</v>
      </c>
      <c r="W2309" s="3" t="s">
        <v>20427</v>
      </c>
      <c r="AC2309" s="3" t="s">
        <v>7775</v>
      </c>
      <c r="AI2309" s="3" t="s">
        <v>29</v>
      </c>
      <c r="AJ2309" s="3" t="s">
        <v>7632</v>
      </c>
      <c r="AM2309" s="3" t="s">
        <v>24</v>
      </c>
      <c r="AZ2309" s="3" t="s">
        <v>16501</v>
      </c>
      <c r="BA2309" s="3" t="s">
        <v>29243</v>
      </c>
      <c r="BB2309" s="3" t="s">
        <v>7771</v>
      </c>
      <c r="BD2309" s="3" t="s">
        <v>30</v>
      </c>
      <c r="BG2309" s="3"/>
    </row>
    <row r="2310" spans="1:59" ht="15" x14ac:dyDescent="0.2">
      <c r="A2310" s="3" t="s">
        <v>29240</v>
      </c>
      <c r="B2310" s="3" t="s">
        <v>29237</v>
      </c>
      <c r="C2310" s="4">
        <v>42618.942986111113</v>
      </c>
      <c r="D2310" s="3" t="s">
        <v>7639</v>
      </c>
      <c r="E2310" s="3" t="s">
        <v>29240</v>
      </c>
      <c r="L2310" s="3" t="s">
        <v>29241</v>
      </c>
      <c r="AZ2310" s="3" t="s">
        <v>29239</v>
      </c>
      <c r="BA2310" s="3" t="s">
        <v>29238</v>
      </c>
      <c r="BD2310" s="3" t="s">
        <v>7641</v>
      </c>
      <c r="BG2310" s="3"/>
    </row>
    <row r="2311" spans="1:59" ht="15" x14ac:dyDescent="0.2">
      <c r="A2311" s="3" t="s">
        <v>6369</v>
      </c>
      <c r="B2311" s="3" t="s">
        <v>29235</v>
      </c>
      <c r="C2311" s="4">
        <v>42618.942986111113</v>
      </c>
      <c r="D2311" s="3" t="s">
        <v>7639</v>
      </c>
      <c r="E2311" s="3" t="s">
        <v>29236</v>
      </c>
      <c r="M2311" s="3" t="s">
        <v>39063</v>
      </c>
      <c r="N2311" s="3" t="s">
        <v>42702</v>
      </c>
      <c r="O2311" s="3" t="s">
        <v>25</v>
      </c>
      <c r="AI2311" s="3" t="s">
        <v>29</v>
      </c>
      <c r="AJ2311" s="3" t="s">
        <v>28</v>
      </c>
      <c r="AM2311" s="3" t="s">
        <v>24</v>
      </c>
      <c r="AZ2311" s="3" t="s">
        <v>585</v>
      </c>
      <c r="BA2311" s="3" t="s">
        <v>586</v>
      </c>
      <c r="BB2311" s="3" t="s">
        <v>587</v>
      </c>
      <c r="BD2311" s="3" t="s">
        <v>30</v>
      </c>
      <c r="BG2311" s="3"/>
    </row>
    <row r="2312" spans="1:59" ht="15" x14ac:dyDescent="0.2">
      <c r="A2312" s="3" t="s">
        <v>29233</v>
      </c>
      <c r="B2312" s="3" t="s">
        <v>29230</v>
      </c>
      <c r="C2312" s="4">
        <v>42618.942986111113</v>
      </c>
      <c r="D2312" s="3" t="s">
        <v>7639</v>
      </c>
      <c r="E2312" s="3" t="s">
        <v>29233</v>
      </c>
      <c r="L2312" s="3" t="s">
        <v>29234</v>
      </c>
      <c r="AZ2312" s="3" t="s">
        <v>29232</v>
      </c>
      <c r="BA2312" s="3" t="s">
        <v>29231</v>
      </c>
      <c r="BD2312" s="3" t="s">
        <v>7641</v>
      </c>
      <c r="BG2312" s="3"/>
    </row>
    <row r="2313" spans="1:59" ht="15" x14ac:dyDescent="0.2">
      <c r="A2313" s="3" t="s">
        <v>29227</v>
      </c>
      <c r="B2313" s="3" t="s">
        <v>29225</v>
      </c>
      <c r="C2313" s="4">
        <v>42618.942986111113</v>
      </c>
      <c r="D2313" s="3" t="s">
        <v>7639</v>
      </c>
      <c r="E2313" s="3" t="s">
        <v>29229</v>
      </c>
      <c r="N2313" s="3" t="s">
        <v>9654</v>
      </c>
      <c r="W2313" s="3" t="s">
        <v>29228</v>
      </c>
      <c r="AC2313" s="3" t="s">
        <v>9557</v>
      </c>
      <c r="AI2313" s="3" t="s">
        <v>29</v>
      </c>
      <c r="AJ2313" s="3" t="s">
        <v>7632</v>
      </c>
      <c r="AM2313" s="3" t="s">
        <v>62</v>
      </c>
      <c r="AZ2313" s="3" t="s">
        <v>1956</v>
      </c>
      <c r="BA2313" s="3" t="s">
        <v>29226</v>
      </c>
      <c r="BB2313" s="3" t="s">
        <v>410</v>
      </c>
      <c r="BD2313" s="3" t="s">
        <v>30</v>
      </c>
      <c r="BG2313" s="3"/>
    </row>
    <row r="2314" spans="1:59" ht="15" x14ac:dyDescent="0.2">
      <c r="A2314" s="3" t="s">
        <v>29222</v>
      </c>
      <c r="B2314" s="3" t="s">
        <v>29218</v>
      </c>
      <c r="C2314" s="4">
        <v>42618.942974537043</v>
      </c>
      <c r="D2314" s="3" t="s">
        <v>7639</v>
      </c>
      <c r="E2314" s="3" t="s">
        <v>29224</v>
      </c>
      <c r="N2314" s="3" t="s">
        <v>28210</v>
      </c>
      <c r="U2314" s="3" t="s">
        <v>29223</v>
      </c>
      <c r="W2314" s="3" t="s">
        <v>28208</v>
      </c>
      <c r="AI2314" s="3" t="s">
        <v>29</v>
      </c>
      <c r="AJ2314" s="3" t="s">
        <v>7697</v>
      </c>
      <c r="AM2314" s="3" t="s">
        <v>62</v>
      </c>
      <c r="AZ2314" s="3" t="s">
        <v>29221</v>
      </c>
      <c r="BA2314" s="3" t="s">
        <v>29220</v>
      </c>
      <c r="BB2314" s="3" t="s">
        <v>29219</v>
      </c>
      <c r="BD2314" s="3" t="s">
        <v>30</v>
      </c>
      <c r="BG2314" s="3"/>
    </row>
    <row r="2315" spans="1:59" ht="15" x14ac:dyDescent="0.2">
      <c r="A2315" s="3" t="s">
        <v>7512</v>
      </c>
      <c r="B2315" s="3" t="s">
        <v>29216</v>
      </c>
      <c r="C2315" s="4">
        <v>42618.942974537043</v>
      </c>
      <c r="D2315" s="3" t="s">
        <v>7639</v>
      </c>
      <c r="E2315" s="3" t="s">
        <v>29217</v>
      </c>
      <c r="M2315" s="3" t="s">
        <v>39035</v>
      </c>
      <c r="N2315" s="3" t="s">
        <v>42732</v>
      </c>
      <c r="O2315" s="3" t="s">
        <v>25</v>
      </c>
      <c r="AI2315" s="3" t="s">
        <v>29</v>
      </c>
      <c r="AJ2315" s="3" t="s">
        <v>28</v>
      </c>
      <c r="AM2315" s="3" t="s">
        <v>24</v>
      </c>
      <c r="AZ2315" s="3" t="s">
        <v>1874</v>
      </c>
      <c r="BA2315" s="3" t="s">
        <v>5852</v>
      </c>
      <c r="BB2315" s="3" t="s">
        <v>23</v>
      </c>
      <c r="BD2315" s="3" t="s">
        <v>30</v>
      </c>
      <c r="BG2315" s="3"/>
    </row>
    <row r="2316" spans="1:59" ht="15" x14ac:dyDescent="0.2">
      <c r="A2316" s="3" t="s">
        <v>29215</v>
      </c>
      <c r="B2316" s="3" t="s">
        <v>29213</v>
      </c>
      <c r="C2316" s="4">
        <v>42618.942974537043</v>
      </c>
      <c r="D2316" s="3" t="s">
        <v>7639</v>
      </c>
      <c r="E2316" s="3" t="s">
        <v>29215</v>
      </c>
      <c r="L2316" s="3" t="s">
        <v>23062</v>
      </c>
      <c r="AZ2316" s="3" t="s">
        <v>9331</v>
      </c>
      <c r="BA2316" s="3" t="s">
        <v>29214</v>
      </c>
      <c r="BD2316" s="3" t="s">
        <v>7641</v>
      </c>
      <c r="BG2316" s="3"/>
    </row>
    <row r="2317" spans="1:59" ht="15" x14ac:dyDescent="0.2">
      <c r="A2317" s="3" t="s">
        <v>6460</v>
      </c>
      <c r="B2317" s="3" t="s">
        <v>29211</v>
      </c>
      <c r="C2317" s="4">
        <v>42618.942974537043</v>
      </c>
      <c r="D2317" s="3" t="s">
        <v>7639</v>
      </c>
      <c r="E2317" s="3" t="s">
        <v>29212</v>
      </c>
      <c r="M2317" s="3" t="s">
        <v>39063</v>
      </c>
      <c r="N2317" s="3" t="s">
        <v>42702</v>
      </c>
      <c r="O2317" s="3" t="s">
        <v>8540</v>
      </c>
      <c r="AI2317" s="3" t="s">
        <v>29</v>
      </c>
      <c r="AJ2317" s="3" t="s">
        <v>28</v>
      </c>
      <c r="AM2317" s="3" t="s">
        <v>24</v>
      </c>
      <c r="AZ2317" s="3" t="s">
        <v>1142</v>
      </c>
      <c r="BA2317" s="3" t="s">
        <v>1143</v>
      </c>
      <c r="BB2317" s="3" t="s">
        <v>5864</v>
      </c>
      <c r="BD2317" s="3" t="s">
        <v>30</v>
      </c>
      <c r="BG2317" s="3"/>
    </row>
    <row r="2318" spans="1:59" ht="15" x14ac:dyDescent="0.2">
      <c r="A2318" s="3" t="s">
        <v>7308</v>
      </c>
      <c r="B2318" s="3" t="s">
        <v>29209</v>
      </c>
      <c r="C2318" s="4">
        <v>42618.942974537043</v>
      </c>
      <c r="D2318" s="3" t="s">
        <v>7639</v>
      </c>
      <c r="E2318" s="3" t="s">
        <v>29210</v>
      </c>
      <c r="N2318" s="3" t="s">
        <v>945</v>
      </c>
      <c r="W2318" s="3" t="s">
        <v>8535</v>
      </c>
      <c r="AI2318" s="3" t="s">
        <v>29</v>
      </c>
      <c r="AJ2318" s="3" t="s">
        <v>28</v>
      </c>
      <c r="AM2318" s="3" t="s">
        <v>62</v>
      </c>
      <c r="AZ2318" s="3" t="s">
        <v>4999</v>
      </c>
      <c r="BA2318" s="3" t="s">
        <v>4996</v>
      </c>
      <c r="BB2318" s="3" t="s">
        <v>2059</v>
      </c>
      <c r="BD2318" s="3" t="s">
        <v>30</v>
      </c>
      <c r="BG2318" s="3"/>
    </row>
    <row r="2319" spans="1:59" ht="15" x14ac:dyDescent="0.2">
      <c r="A2319" s="3" t="s">
        <v>29207</v>
      </c>
      <c r="B2319" s="3" t="s">
        <v>29205</v>
      </c>
      <c r="C2319" s="4">
        <v>42618.942974537043</v>
      </c>
      <c r="D2319" s="3" t="s">
        <v>7639</v>
      </c>
      <c r="E2319" s="3" t="s">
        <v>29208</v>
      </c>
      <c r="N2319" s="3" t="s">
        <v>9560</v>
      </c>
      <c r="AC2319" s="3" t="s">
        <v>9557</v>
      </c>
      <c r="AI2319" s="3" t="s">
        <v>29</v>
      </c>
      <c r="AJ2319" s="3" t="s">
        <v>7632</v>
      </c>
      <c r="AM2319" s="3" t="s">
        <v>62</v>
      </c>
      <c r="AZ2319" s="3" t="s">
        <v>29206</v>
      </c>
      <c r="BA2319" s="3" t="s">
        <v>12833</v>
      </c>
      <c r="BB2319" s="3" t="s">
        <v>11948</v>
      </c>
      <c r="BD2319" s="3" t="s">
        <v>30</v>
      </c>
      <c r="BG2319" s="3"/>
    </row>
    <row r="2320" spans="1:59" ht="15" x14ac:dyDescent="0.2">
      <c r="A2320" s="3" t="s">
        <v>508</v>
      </c>
      <c r="B2320" s="3" t="s">
        <v>29189</v>
      </c>
      <c r="C2320" s="4">
        <v>42618.942974537043</v>
      </c>
      <c r="D2320" s="3" t="s">
        <v>7639</v>
      </c>
      <c r="E2320" s="3" t="s">
        <v>25266</v>
      </c>
      <c r="F2320" s="3" t="s">
        <v>29204</v>
      </c>
      <c r="G2320" s="3" t="s">
        <v>29203</v>
      </c>
      <c r="H2320" s="3" t="s">
        <v>8057</v>
      </c>
      <c r="I2320" s="3" t="s">
        <v>9242</v>
      </c>
      <c r="J2320" s="3" t="s">
        <v>8405</v>
      </c>
      <c r="L2320" s="3" t="s">
        <v>29202</v>
      </c>
      <c r="N2320" s="3" t="s">
        <v>19581</v>
      </c>
      <c r="P2320" s="3" t="s">
        <v>29201</v>
      </c>
      <c r="Q2320" s="3" t="s">
        <v>8019</v>
      </c>
      <c r="R2320" s="3" t="s">
        <v>8018</v>
      </c>
      <c r="S2320" s="3" t="s">
        <v>29200</v>
      </c>
      <c r="T2320" s="3" t="s">
        <v>29199</v>
      </c>
      <c r="U2320" s="3" t="s">
        <v>29198</v>
      </c>
      <c r="W2320" s="3" t="s">
        <v>29197</v>
      </c>
      <c r="X2320" s="3" t="s">
        <v>29196</v>
      </c>
      <c r="AB2320" s="3" t="s">
        <v>29195</v>
      </c>
      <c r="AC2320" s="3" t="s">
        <v>29194</v>
      </c>
      <c r="AE2320" s="3" t="s">
        <v>7678</v>
      </c>
      <c r="AF2320" s="3" t="s">
        <v>8010</v>
      </c>
      <c r="AG2320" s="3" t="s">
        <v>8009</v>
      </c>
      <c r="AH2320" s="3" t="s">
        <v>29193</v>
      </c>
      <c r="AI2320" s="3" t="s">
        <v>8007</v>
      </c>
      <c r="AJ2320" s="3" t="s">
        <v>28</v>
      </c>
      <c r="AK2320" s="3" t="s">
        <v>8006</v>
      </c>
      <c r="AQ2320" s="3" t="s">
        <v>29192</v>
      </c>
      <c r="AZ2320" s="3" t="s">
        <v>29191</v>
      </c>
      <c r="BA2320" s="3" t="s">
        <v>13950</v>
      </c>
      <c r="BB2320" s="3" t="s">
        <v>9096</v>
      </c>
      <c r="BD2320" s="3" t="s">
        <v>30</v>
      </c>
      <c r="BE2320" s="3">
        <v>19</v>
      </c>
      <c r="BF2320" s="3" t="s">
        <v>29190</v>
      </c>
      <c r="BG2320" s="3"/>
    </row>
    <row r="2321" spans="1:59" ht="15" x14ac:dyDescent="0.2">
      <c r="A2321" s="3" t="s">
        <v>29186</v>
      </c>
      <c r="B2321" s="3" t="s">
        <v>29183</v>
      </c>
      <c r="C2321" s="4">
        <v>42618.942974537043</v>
      </c>
      <c r="D2321" s="3" t="s">
        <v>7639</v>
      </c>
      <c r="E2321" s="3" t="s">
        <v>29188</v>
      </c>
      <c r="N2321" s="3" t="s">
        <v>12923</v>
      </c>
      <c r="U2321" s="3" t="s">
        <v>29187</v>
      </c>
      <c r="W2321" s="3" t="s">
        <v>12921</v>
      </c>
      <c r="AI2321" s="3" t="s">
        <v>29</v>
      </c>
      <c r="AJ2321" s="3" t="s">
        <v>7697</v>
      </c>
      <c r="AM2321" s="3" t="s">
        <v>62</v>
      </c>
      <c r="AZ2321" s="3" t="s">
        <v>4302</v>
      </c>
      <c r="BA2321" s="3" t="s">
        <v>29185</v>
      </c>
      <c r="BB2321" s="3" t="s">
        <v>29184</v>
      </c>
      <c r="BD2321" s="3" t="s">
        <v>30</v>
      </c>
      <c r="BG2321" s="3"/>
    </row>
    <row r="2322" spans="1:59" ht="15" x14ac:dyDescent="0.2">
      <c r="A2322" s="3" t="s">
        <v>7326</v>
      </c>
      <c r="B2322" s="3" t="s">
        <v>29181</v>
      </c>
      <c r="C2322" s="4">
        <v>42618.942974537043</v>
      </c>
      <c r="D2322" s="3" t="s">
        <v>7639</v>
      </c>
      <c r="E2322" s="3" t="s">
        <v>7326</v>
      </c>
      <c r="L2322" s="3" t="s">
        <v>29182</v>
      </c>
      <c r="AZ2322" s="3" t="s">
        <v>5068</v>
      </c>
      <c r="BA2322" s="3" t="s">
        <v>5069</v>
      </c>
      <c r="BD2322" s="3" t="s">
        <v>7641</v>
      </c>
      <c r="BG2322" s="3"/>
    </row>
    <row r="2323" spans="1:59" ht="15" x14ac:dyDescent="0.2">
      <c r="A2323" s="3" t="s">
        <v>29178</v>
      </c>
      <c r="B2323" s="3" t="s">
        <v>29175</v>
      </c>
      <c r="C2323" s="4">
        <v>42618.942974537043</v>
      </c>
      <c r="D2323" s="3" t="s">
        <v>7639</v>
      </c>
      <c r="E2323" s="3" t="s">
        <v>29180</v>
      </c>
      <c r="N2323" s="3" t="s">
        <v>28210</v>
      </c>
      <c r="U2323" s="3" t="s">
        <v>29179</v>
      </c>
      <c r="W2323" s="3" t="s">
        <v>28208</v>
      </c>
      <c r="AI2323" s="3" t="s">
        <v>29</v>
      </c>
      <c r="AJ2323" s="3" t="s">
        <v>7697</v>
      </c>
      <c r="AM2323" s="3" t="s">
        <v>62</v>
      </c>
      <c r="AZ2323" s="3" t="s">
        <v>29177</v>
      </c>
      <c r="BA2323" s="3" t="s">
        <v>29176</v>
      </c>
      <c r="BB2323" s="3" t="s">
        <v>23986</v>
      </c>
      <c r="BD2323" s="3" t="s">
        <v>30</v>
      </c>
      <c r="BG2323" s="3"/>
    </row>
    <row r="2324" spans="1:59" ht="15" x14ac:dyDescent="0.2">
      <c r="A2324" s="3" t="s">
        <v>7168</v>
      </c>
      <c r="B2324" s="3" t="s">
        <v>29172</v>
      </c>
      <c r="C2324" s="4">
        <v>42618.942974537043</v>
      </c>
      <c r="D2324" s="3" t="s">
        <v>7639</v>
      </c>
      <c r="E2324" s="3" t="s">
        <v>29174</v>
      </c>
      <c r="M2324" s="3" t="s">
        <v>39063</v>
      </c>
      <c r="N2324" s="3" t="s">
        <v>42702</v>
      </c>
      <c r="O2324" s="3" t="s">
        <v>25</v>
      </c>
      <c r="U2324" s="3" t="s">
        <v>29173</v>
      </c>
      <c r="AI2324" s="3" t="s">
        <v>29</v>
      </c>
      <c r="AJ2324" s="3" t="s">
        <v>28</v>
      </c>
      <c r="AM2324" s="3" t="s">
        <v>24</v>
      </c>
      <c r="AN2324" s="3" t="s">
        <v>7629</v>
      </c>
      <c r="AZ2324" s="3" t="s">
        <v>4408</v>
      </c>
      <c r="BA2324" s="3" t="s">
        <v>4409</v>
      </c>
      <c r="BB2324" s="3" t="s">
        <v>643</v>
      </c>
      <c r="BD2324" s="3" t="s">
        <v>30</v>
      </c>
      <c r="BG2324" s="3"/>
    </row>
    <row r="2325" spans="1:59" ht="15" x14ac:dyDescent="0.2">
      <c r="A2325" s="3" t="s">
        <v>29170</v>
      </c>
      <c r="B2325" s="3" t="s">
        <v>29167</v>
      </c>
      <c r="C2325" s="4">
        <v>42618.942974537043</v>
      </c>
      <c r="D2325" s="3" t="s">
        <v>7639</v>
      </c>
      <c r="E2325" s="3" t="s">
        <v>29171</v>
      </c>
      <c r="M2325" s="3" t="s">
        <v>20290</v>
      </c>
      <c r="N2325" s="3" t="s">
        <v>20286</v>
      </c>
      <c r="W2325" s="3" t="s">
        <v>20334</v>
      </c>
      <c r="AC2325" s="3" t="s">
        <v>7775</v>
      </c>
      <c r="AI2325" s="3" t="s">
        <v>29</v>
      </c>
      <c r="AJ2325" s="3" t="s">
        <v>7632</v>
      </c>
      <c r="AM2325" s="3" t="s">
        <v>24</v>
      </c>
      <c r="AZ2325" s="3" t="s">
        <v>29169</v>
      </c>
      <c r="BA2325" s="3" t="s">
        <v>29168</v>
      </c>
      <c r="BB2325" s="3" t="s">
        <v>7771</v>
      </c>
      <c r="BD2325" s="3" t="s">
        <v>30</v>
      </c>
      <c r="BG2325" s="3"/>
    </row>
    <row r="2326" spans="1:59" ht="15" x14ac:dyDescent="0.2">
      <c r="A2326" s="3" t="s">
        <v>29165</v>
      </c>
      <c r="B2326" s="3" t="s">
        <v>29163</v>
      </c>
      <c r="C2326" s="4">
        <v>42618.942962962959</v>
      </c>
      <c r="D2326" s="3" t="s">
        <v>7639</v>
      </c>
      <c r="E2326" s="3" t="s">
        <v>29165</v>
      </c>
      <c r="L2326" s="3" t="s">
        <v>29166</v>
      </c>
      <c r="AZ2326" s="3" t="s">
        <v>1077</v>
      </c>
      <c r="BA2326" s="3" t="s">
        <v>29164</v>
      </c>
      <c r="BD2326" s="3" t="s">
        <v>7641</v>
      </c>
      <c r="BG2326" s="3"/>
    </row>
    <row r="2327" spans="1:59" ht="15" x14ac:dyDescent="0.2">
      <c r="A2327" s="3" t="s">
        <v>29161</v>
      </c>
      <c r="B2327" s="3" t="s">
        <v>29159</v>
      </c>
      <c r="C2327" s="4">
        <v>42618.942962962959</v>
      </c>
      <c r="D2327" s="3" t="s">
        <v>7639</v>
      </c>
      <c r="E2327" s="3" t="s">
        <v>29161</v>
      </c>
      <c r="L2327" s="3" t="s">
        <v>29162</v>
      </c>
      <c r="AZ2327" s="3" t="s">
        <v>29160</v>
      </c>
      <c r="BA2327" s="3" t="s">
        <v>5127</v>
      </c>
      <c r="BD2327" s="3" t="s">
        <v>7641</v>
      </c>
      <c r="BG2327" s="3"/>
    </row>
    <row r="2328" spans="1:59" ht="15" x14ac:dyDescent="0.2">
      <c r="A2328" s="3" t="s">
        <v>29156</v>
      </c>
      <c r="B2328" s="3" t="s">
        <v>29154</v>
      </c>
      <c r="C2328" s="4">
        <v>42618.942962962959</v>
      </c>
      <c r="D2328" s="3" t="s">
        <v>7639</v>
      </c>
      <c r="E2328" s="3" t="s">
        <v>29156</v>
      </c>
      <c r="F2328" s="3" t="s">
        <v>29158</v>
      </c>
      <c r="L2328" s="3" t="s">
        <v>29157</v>
      </c>
      <c r="AE2328" s="3" t="s">
        <v>7671</v>
      </c>
      <c r="AF2328" s="3" t="s">
        <v>8010</v>
      </c>
      <c r="AZ2328" s="3" t="s">
        <v>10132</v>
      </c>
      <c r="BA2328" s="3" t="s">
        <v>29155</v>
      </c>
      <c r="BD2328" s="3" t="s">
        <v>7641</v>
      </c>
      <c r="BG2328" s="3"/>
    </row>
    <row r="2329" spans="1:59" ht="15" x14ac:dyDescent="0.2">
      <c r="A2329" s="3" t="s">
        <v>29151</v>
      </c>
      <c r="B2329" s="3" t="s">
        <v>29148</v>
      </c>
      <c r="C2329" s="4">
        <v>42618.942962962959</v>
      </c>
      <c r="D2329" s="3" t="s">
        <v>7639</v>
      </c>
      <c r="E2329" s="3" t="s">
        <v>29153</v>
      </c>
      <c r="N2329" s="3" t="s">
        <v>12923</v>
      </c>
      <c r="U2329" s="3" t="s">
        <v>29152</v>
      </c>
      <c r="AI2329" s="3" t="s">
        <v>29</v>
      </c>
      <c r="AJ2329" s="3" t="s">
        <v>7697</v>
      </c>
      <c r="AM2329" s="3" t="s">
        <v>62</v>
      </c>
      <c r="AZ2329" s="3" t="s">
        <v>29150</v>
      </c>
      <c r="BA2329" s="3" t="s">
        <v>29149</v>
      </c>
      <c r="BB2329" s="3" t="s">
        <v>29124</v>
      </c>
      <c r="BD2329" s="3" t="s">
        <v>30</v>
      </c>
      <c r="BG2329" s="3"/>
    </row>
    <row r="2330" spans="1:59" ht="15" x14ac:dyDescent="0.2">
      <c r="A2330" s="3" t="s">
        <v>29146</v>
      </c>
      <c r="B2330" s="3" t="s">
        <v>29144</v>
      </c>
      <c r="C2330" s="4">
        <v>42618.942962962959</v>
      </c>
      <c r="D2330" s="3" t="s">
        <v>7639</v>
      </c>
      <c r="E2330" s="3" t="s">
        <v>29146</v>
      </c>
      <c r="L2330" s="3" t="s">
        <v>29147</v>
      </c>
      <c r="AZ2330" s="3" t="s">
        <v>18014</v>
      </c>
      <c r="BA2330" s="3" t="s">
        <v>29145</v>
      </c>
      <c r="BD2330" s="3" t="s">
        <v>7641</v>
      </c>
      <c r="BG2330" s="3"/>
    </row>
    <row r="2331" spans="1:59" ht="15" x14ac:dyDescent="0.2">
      <c r="A2331" s="3" t="s">
        <v>29142</v>
      </c>
      <c r="B2331" s="3" t="s">
        <v>29141</v>
      </c>
      <c r="C2331" s="4">
        <v>42618.942962962959</v>
      </c>
      <c r="D2331" s="3" t="s">
        <v>7639</v>
      </c>
      <c r="E2331" s="3" t="s">
        <v>29142</v>
      </c>
      <c r="L2331" s="3" t="s">
        <v>29143</v>
      </c>
      <c r="AZ2331" s="3" t="s">
        <v>9777</v>
      </c>
      <c r="BA2331" s="3" t="s">
        <v>9140</v>
      </c>
      <c r="BD2331" s="3" t="s">
        <v>7641</v>
      </c>
      <c r="BG2331" s="3"/>
    </row>
    <row r="2332" spans="1:59" ht="15" x14ac:dyDescent="0.2">
      <c r="A2332" s="3" t="s">
        <v>6887</v>
      </c>
      <c r="B2332" s="3" t="s">
        <v>29139</v>
      </c>
      <c r="C2332" s="4">
        <v>42618.942962962959</v>
      </c>
      <c r="D2332" s="3" t="s">
        <v>7639</v>
      </c>
      <c r="E2332" s="3" t="s">
        <v>29140</v>
      </c>
      <c r="M2332" s="3" t="s">
        <v>39063</v>
      </c>
      <c r="N2332" s="3" t="s">
        <v>42702</v>
      </c>
      <c r="O2332" s="3" t="s">
        <v>25</v>
      </c>
      <c r="AI2332" s="3" t="s">
        <v>29</v>
      </c>
      <c r="AJ2332" s="3" t="s">
        <v>28</v>
      </c>
      <c r="AM2332" s="3" t="s">
        <v>24</v>
      </c>
      <c r="AZ2332" s="3" t="s">
        <v>3194</v>
      </c>
      <c r="BA2332" s="3" t="s">
        <v>3195</v>
      </c>
      <c r="BB2332" s="3" t="s">
        <v>80</v>
      </c>
      <c r="BD2332" s="3" t="s">
        <v>30</v>
      </c>
      <c r="BG2332" s="3"/>
    </row>
    <row r="2333" spans="1:59" ht="15" x14ac:dyDescent="0.2">
      <c r="A2333" s="3" t="s">
        <v>29135</v>
      </c>
      <c r="B2333" s="3" t="s">
        <v>29133</v>
      </c>
      <c r="C2333" s="4">
        <v>42618.942962962959</v>
      </c>
      <c r="D2333" s="3" t="s">
        <v>7639</v>
      </c>
      <c r="E2333" s="3" t="s">
        <v>29138</v>
      </c>
      <c r="M2333" s="3" t="s">
        <v>16163</v>
      </c>
      <c r="N2333" s="3" t="s">
        <v>16158</v>
      </c>
      <c r="O2333" s="3" t="s">
        <v>8540</v>
      </c>
      <c r="U2333" s="3" t="s">
        <v>29137</v>
      </c>
      <c r="W2333" s="3" t="s">
        <v>29136</v>
      </c>
      <c r="AI2333" s="3" t="s">
        <v>29</v>
      </c>
      <c r="AJ2333" s="3" t="s">
        <v>7697</v>
      </c>
      <c r="AM2333" s="3" t="s">
        <v>24</v>
      </c>
      <c r="AZ2333" s="3" t="s">
        <v>551</v>
      </c>
      <c r="BA2333" s="3" t="s">
        <v>29134</v>
      </c>
      <c r="BB2333" s="3" t="s">
        <v>1284</v>
      </c>
      <c r="BD2333" s="3" t="s">
        <v>30</v>
      </c>
      <c r="BG2333" s="3"/>
    </row>
    <row r="2334" spans="1:59" ht="15" x14ac:dyDescent="0.2">
      <c r="A2334" s="3" t="s">
        <v>29131</v>
      </c>
      <c r="B2334" s="3" t="s">
        <v>29129</v>
      </c>
      <c r="C2334" s="4">
        <v>42618.942962962959</v>
      </c>
      <c r="D2334" s="3" t="s">
        <v>7639</v>
      </c>
      <c r="E2334" s="3" t="s">
        <v>29131</v>
      </c>
      <c r="L2334" s="3" t="s">
        <v>29132</v>
      </c>
      <c r="AZ2334" s="3" t="s">
        <v>7859</v>
      </c>
      <c r="BA2334" s="3" t="s">
        <v>29130</v>
      </c>
      <c r="BD2334" s="3" t="s">
        <v>7641</v>
      </c>
      <c r="BG2334" s="3"/>
    </row>
    <row r="2335" spans="1:59" ht="15" x14ac:dyDescent="0.2">
      <c r="A2335" s="3" t="s">
        <v>29126</v>
      </c>
      <c r="B2335" s="3" t="s">
        <v>29122</v>
      </c>
      <c r="C2335" s="4">
        <v>42618.942962962959</v>
      </c>
      <c r="D2335" s="3" t="s">
        <v>7639</v>
      </c>
      <c r="E2335" s="3" t="s">
        <v>29128</v>
      </c>
      <c r="N2335" s="3" t="s">
        <v>7894</v>
      </c>
      <c r="U2335" s="3" t="s">
        <v>29127</v>
      </c>
      <c r="W2335" s="3" t="s">
        <v>10221</v>
      </c>
      <c r="AI2335" s="3" t="s">
        <v>29</v>
      </c>
      <c r="AJ2335" s="3" t="s">
        <v>7697</v>
      </c>
      <c r="AM2335" s="3" t="s">
        <v>62</v>
      </c>
      <c r="AZ2335" s="3" t="s">
        <v>29125</v>
      </c>
      <c r="BA2335" s="3" t="s">
        <v>29124</v>
      </c>
      <c r="BB2335" s="3" t="s">
        <v>29123</v>
      </c>
      <c r="BD2335" s="3" t="s">
        <v>30</v>
      </c>
      <c r="BG2335" s="3"/>
    </row>
    <row r="2336" spans="1:59" ht="15" x14ac:dyDescent="0.2">
      <c r="A2336" s="3" t="s">
        <v>29120</v>
      </c>
      <c r="B2336" s="3" t="s">
        <v>29119</v>
      </c>
      <c r="C2336" s="4">
        <v>42618.94295138889</v>
      </c>
      <c r="D2336" s="3" t="s">
        <v>7639</v>
      </c>
      <c r="E2336" s="3" t="s">
        <v>29120</v>
      </c>
      <c r="H2336" s="3" t="s">
        <v>8057</v>
      </c>
      <c r="L2336" s="3" t="s">
        <v>8489</v>
      </c>
      <c r="AE2336" s="3" t="s">
        <v>7671</v>
      </c>
      <c r="AF2336" s="3" t="s">
        <v>7756</v>
      </c>
      <c r="AG2336" s="3" t="s">
        <v>8009</v>
      </c>
      <c r="AH2336" s="3" t="s">
        <v>29121</v>
      </c>
      <c r="AZ2336" s="3" t="s">
        <v>21104</v>
      </c>
      <c r="BA2336" s="3" t="s">
        <v>6102</v>
      </c>
      <c r="BD2336" s="3" t="s">
        <v>7641</v>
      </c>
      <c r="BG2336" s="3"/>
    </row>
    <row r="2337" spans="1:59" ht="15" x14ac:dyDescent="0.2">
      <c r="A2337" s="3" t="s">
        <v>29117</v>
      </c>
      <c r="B2337" s="3" t="s">
        <v>29114</v>
      </c>
      <c r="C2337" s="4">
        <v>42618.94295138889</v>
      </c>
      <c r="D2337" s="3" t="s">
        <v>7639</v>
      </c>
      <c r="E2337" s="3" t="s">
        <v>29117</v>
      </c>
      <c r="L2337" s="3" t="s">
        <v>29118</v>
      </c>
      <c r="AZ2337" s="3" t="s">
        <v>29116</v>
      </c>
      <c r="BA2337" s="3" t="s">
        <v>29115</v>
      </c>
      <c r="BD2337" s="3" t="s">
        <v>7641</v>
      </c>
      <c r="BG2337" s="3"/>
    </row>
    <row r="2338" spans="1:59" ht="15" x14ac:dyDescent="0.2">
      <c r="A2338" s="3" t="s">
        <v>7073</v>
      </c>
      <c r="B2338" s="3" t="s">
        <v>29111</v>
      </c>
      <c r="C2338" s="4">
        <v>42618.94295138889</v>
      </c>
      <c r="D2338" s="3" t="s">
        <v>7639</v>
      </c>
      <c r="E2338" s="3" t="s">
        <v>29113</v>
      </c>
      <c r="M2338" s="3" t="s">
        <v>39035</v>
      </c>
      <c r="N2338" s="3" t="s">
        <v>42732</v>
      </c>
      <c r="O2338" s="3" t="s">
        <v>25</v>
      </c>
      <c r="U2338" s="3" t="s">
        <v>29112</v>
      </c>
      <c r="AI2338" s="3" t="s">
        <v>29</v>
      </c>
      <c r="AJ2338" s="3" t="s">
        <v>28</v>
      </c>
      <c r="AM2338" s="3" t="s">
        <v>24</v>
      </c>
      <c r="AN2338" s="3" t="s">
        <v>1720</v>
      </c>
      <c r="AZ2338" s="3" t="s">
        <v>1994</v>
      </c>
      <c r="BA2338" s="3" t="s">
        <v>3996</v>
      </c>
      <c r="BB2338" s="3" t="s">
        <v>3997</v>
      </c>
      <c r="BD2338" s="3" t="s">
        <v>30</v>
      </c>
      <c r="BG2338" s="3"/>
    </row>
    <row r="2339" spans="1:59" ht="15" x14ac:dyDescent="0.2">
      <c r="A2339" s="3" t="s">
        <v>29107</v>
      </c>
      <c r="B2339" s="3" t="s">
        <v>29104</v>
      </c>
      <c r="C2339" s="4">
        <v>42618.94295138889</v>
      </c>
      <c r="D2339" s="3" t="s">
        <v>7639</v>
      </c>
      <c r="E2339" s="3" t="s">
        <v>29110</v>
      </c>
      <c r="N2339" s="3" t="s">
        <v>28210</v>
      </c>
      <c r="U2339" s="3" t="s">
        <v>29109</v>
      </c>
      <c r="W2339" s="3" t="s">
        <v>29108</v>
      </c>
      <c r="AI2339" s="3" t="s">
        <v>29</v>
      </c>
      <c r="AJ2339" s="3" t="s">
        <v>7697</v>
      </c>
      <c r="AM2339" s="3" t="s">
        <v>62</v>
      </c>
      <c r="AZ2339" s="3" t="s">
        <v>1071</v>
      </c>
      <c r="BA2339" s="3" t="s">
        <v>29106</v>
      </c>
      <c r="BB2339" s="3" t="s">
        <v>29105</v>
      </c>
      <c r="BD2339" s="3" t="s">
        <v>30</v>
      </c>
      <c r="BG2339" s="3"/>
    </row>
    <row r="2340" spans="1:59" ht="15" x14ac:dyDescent="0.2">
      <c r="A2340" s="3" t="s">
        <v>29101</v>
      </c>
      <c r="B2340" s="3" t="s">
        <v>29098</v>
      </c>
      <c r="C2340" s="4">
        <v>42618.94295138889</v>
      </c>
      <c r="D2340" s="3" t="s">
        <v>7639</v>
      </c>
      <c r="E2340" s="3" t="s">
        <v>29101</v>
      </c>
      <c r="F2340" s="3" t="s">
        <v>29103</v>
      </c>
      <c r="L2340" s="3" t="s">
        <v>29102</v>
      </c>
      <c r="AZ2340" s="3" t="s">
        <v>29100</v>
      </c>
      <c r="BA2340" s="3" t="s">
        <v>29099</v>
      </c>
      <c r="BD2340" s="3" t="s">
        <v>7641</v>
      </c>
      <c r="BG2340" s="3"/>
    </row>
    <row r="2341" spans="1:59" ht="15" x14ac:dyDescent="0.2">
      <c r="A2341" s="3" t="s">
        <v>29096</v>
      </c>
      <c r="B2341" s="3" t="s">
        <v>29093</v>
      </c>
      <c r="C2341" s="4">
        <v>42618.94295138889</v>
      </c>
      <c r="D2341" s="3" t="s">
        <v>7639</v>
      </c>
      <c r="E2341" s="3" t="s">
        <v>29097</v>
      </c>
      <c r="M2341" s="3" t="s">
        <v>17527</v>
      </c>
      <c r="N2341" s="3" t="s">
        <v>17523</v>
      </c>
      <c r="W2341" s="3" t="s">
        <v>21054</v>
      </c>
      <c r="AC2341" s="3" t="s">
        <v>7775</v>
      </c>
      <c r="AI2341" s="3" t="s">
        <v>29</v>
      </c>
      <c r="AJ2341" s="3" t="s">
        <v>7632</v>
      </c>
      <c r="AM2341" s="3" t="s">
        <v>24</v>
      </c>
      <c r="AZ2341" s="3" t="s">
        <v>29095</v>
      </c>
      <c r="BA2341" s="3" t="s">
        <v>29094</v>
      </c>
      <c r="BB2341" s="3" t="s">
        <v>7771</v>
      </c>
      <c r="BD2341" s="3" t="s">
        <v>30</v>
      </c>
      <c r="BG2341" s="3"/>
    </row>
    <row r="2342" spans="1:59" ht="15" x14ac:dyDescent="0.2">
      <c r="A2342" s="3" t="s">
        <v>29091</v>
      </c>
      <c r="B2342" s="3" t="s">
        <v>29089</v>
      </c>
      <c r="C2342" s="4">
        <v>42618.94295138889</v>
      </c>
      <c r="D2342" s="3" t="s">
        <v>7639</v>
      </c>
      <c r="E2342" s="3" t="s">
        <v>29091</v>
      </c>
      <c r="L2342" s="3" t="s">
        <v>29092</v>
      </c>
      <c r="AZ2342" s="3" t="s">
        <v>29090</v>
      </c>
      <c r="BA2342" s="3" t="s">
        <v>17897</v>
      </c>
      <c r="BD2342" s="3" t="s">
        <v>7641</v>
      </c>
      <c r="BG2342" s="3"/>
    </row>
    <row r="2343" spans="1:59" ht="15" x14ac:dyDescent="0.2">
      <c r="A2343" s="3" t="s">
        <v>29088</v>
      </c>
      <c r="B2343" s="3" t="s">
        <v>29085</v>
      </c>
      <c r="C2343" s="4">
        <v>42618.94295138889</v>
      </c>
      <c r="D2343" s="3" t="s">
        <v>7639</v>
      </c>
      <c r="E2343" s="3" t="s">
        <v>29088</v>
      </c>
      <c r="L2343" s="3" t="s">
        <v>28502</v>
      </c>
      <c r="AZ2343" s="3" t="s">
        <v>29087</v>
      </c>
      <c r="BA2343" s="3" t="s">
        <v>29086</v>
      </c>
      <c r="BD2343" s="3" t="s">
        <v>7641</v>
      </c>
      <c r="BG2343" s="3"/>
    </row>
    <row r="2344" spans="1:59" ht="15" x14ac:dyDescent="0.2">
      <c r="A2344" s="3" t="s">
        <v>29083</v>
      </c>
      <c r="B2344" s="3" t="s">
        <v>29080</v>
      </c>
      <c r="C2344" s="4">
        <v>42618.94295138889</v>
      </c>
      <c r="D2344" s="3" t="s">
        <v>7639</v>
      </c>
      <c r="E2344" s="3" t="s">
        <v>29083</v>
      </c>
      <c r="L2344" s="3" t="s">
        <v>29084</v>
      </c>
      <c r="AZ2344" s="3" t="s">
        <v>29082</v>
      </c>
      <c r="BA2344" s="3" t="s">
        <v>29081</v>
      </c>
      <c r="BD2344" s="3" t="s">
        <v>7641</v>
      </c>
      <c r="BG2344" s="3"/>
    </row>
    <row r="2345" spans="1:59" ht="15" x14ac:dyDescent="0.2">
      <c r="A2345" s="3" t="s">
        <v>29078</v>
      </c>
      <c r="B2345" s="3" t="s">
        <v>29077</v>
      </c>
      <c r="C2345" s="4">
        <v>42618.94295138889</v>
      </c>
      <c r="D2345" s="3" t="s">
        <v>7639</v>
      </c>
      <c r="E2345" s="3" t="s">
        <v>29078</v>
      </c>
      <c r="L2345" s="3" t="s">
        <v>29079</v>
      </c>
      <c r="AZ2345" s="3" t="s">
        <v>8463</v>
      </c>
      <c r="BA2345" s="3" t="s">
        <v>6153</v>
      </c>
      <c r="BD2345" s="3" t="s">
        <v>7641</v>
      </c>
      <c r="BG2345" s="3"/>
    </row>
    <row r="2346" spans="1:59" ht="15" x14ac:dyDescent="0.2">
      <c r="A2346" s="3" t="s">
        <v>29075</v>
      </c>
      <c r="B2346" s="3" t="s">
        <v>29073</v>
      </c>
      <c r="C2346" s="4">
        <v>42618.94295138889</v>
      </c>
      <c r="D2346" s="3" t="s">
        <v>7639</v>
      </c>
      <c r="E2346" s="3" t="s">
        <v>29076</v>
      </c>
      <c r="M2346" s="3" t="s">
        <v>17527</v>
      </c>
      <c r="N2346" s="3" t="s">
        <v>17523</v>
      </c>
      <c r="W2346" s="3" t="s">
        <v>21054</v>
      </c>
      <c r="AC2346" s="3" t="s">
        <v>7775</v>
      </c>
      <c r="AI2346" s="3" t="s">
        <v>29</v>
      </c>
      <c r="AJ2346" s="3" t="s">
        <v>7632</v>
      </c>
      <c r="AM2346" s="3" t="s">
        <v>24</v>
      </c>
      <c r="AZ2346" s="3" t="s">
        <v>29074</v>
      </c>
      <c r="BA2346" s="3" t="s">
        <v>11068</v>
      </c>
      <c r="BB2346" s="3" t="s">
        <v>7771</v>
      </c>
      <c r="BD2346" s="3" t="s">
        <v>30</v>
      </c>
      <c r="BG2346" s="3"/>
    </row>
    <row r="2347" spans="1:59" ht="15" x14ac:dyDescent="0.2">
      <c r="A2347" s="3" t="s">
        <v>29069</v>
      </c>
      <c r="B2347" s="3" t="s">
        <v>29067</v>
      </c>
      <c r="C2347" s="4">
        <v>42618.94295138889</v>
      </c>
      <c r="D2347" s="3" t="s">
        <v>7639</v>
      </c>
      <c r="E2347" s="3" t="s">
        <v>29072</v>
      </c>
      <c r="M2347" s="3" t="s">
        <v>8575</v>
      </c>
      <c r="N2347" s="3" t="s">
        <v>8574</v>
      </c>
      <c r="O2347" s="3" t="s">
        <v>25</v>
      </c>
      <c r="U2347" s="3" t="s">
        <v>29071</v>
      </c>
      <c r="W2347" s="3" t="s">
        <v>29070</v>
      </c>
      <c r="AI2347" s="3" t="s">
        <v>29</v>
      </c>
      <c r="AJ2347" s="3" t="s">
        <v>7697</v>
      </c>
      <c r="AM2347" s="3" t="s">
        <v>24</v>
      </c>
      <c r="AZ2347" s="3" t="s">
        <v>29068</v>
      </c>
      <c r="BA2347" s="3" t="s">
        <v>8870</v>
      </c>
      <c r="BB2347" s="3" t="s">
        <v>8034</v>
      </c>
      <c r="BD2347" s="3" t="s">
        <v>30</v>
      </c>
      <c r="BG2347" s="3"/>
    </row>
    <row r="2348" spans="1:59" ht="15" x14ac:dyDescent="0.2">
      <c r="A2348" s="3" t="s">
        <v>29065</v>
      </c>
      <c r="B2348" s="3" t="s">
        <v>29064</v>
      </c>
      <c r="C2348" s="4">
        <v>42618.942939814813</v>
      </c>
      <c r="D2348" s="3" t="s">
        <v>7639</v>
      </c>
      <c r="E2348" s="3" t="s">
        <v>29065</v>
      </c>
      <c r="H2348" s="3" t="s">
        <v>8057</v>
      </c>
      <c r="L2348" s="3" t="s">
        <v>8489</v>
      </c>
      <c r="AE2348" s="3" t="s">
        <v>7671</v>
      </c>
      <c r="AF2348" s="3" t="s">
        <v>7756</v>
      </c>
      <c r="AG2348" s="3" t="s">
        <v>8009</v>
      </c>
      <c r="AH2348" s="3" t="s">
        <v>29066</v>
      </c>
      <c r="AZ2348" s="3" t="s">
        <v>5846</v>
      </c>
      <c r="BA2348" s="3" t="s">
        <v>10205</v>
      </c>
      <c r="BD2348" s="3" t="s">
        <v>7641</v>
      </c>
      <c r="BG2348" s="3"/>
    </row>
    <row r="2349" spans="1:59" ht="15" x14ac:dyDescent="0.2">
      <c r="A2349" s="3" t="s">
        <v>7586</v>
      </c>
      <c r="B2349" s="3" t="s">
        <v>29062</v>
      </c>
      <c r="C2349" s="4">
        <v>42618.942939814813</v>
      </c>
      <c r="D2349" s="3" t="s">
        <v>7639</v>
      </c>
      <c r="E2349" s="3" t="s">
        <v>29063</v>
      </c>
      <c r="M2349" s="3" t="s">
        <v>39035</v>
      </c>
      <c r="N2349" s="3" t="s">
        <v>42732</v>
      </c>
      <c r="O2349" s="3" t="s">
        <v>8540</v>
      </c>
      <c r="AI2349" s="3" t="s">
        <v>29</v>
      </c>
      <c r="AJ2349" s="3" t="s">
        <v>28</v>
      </c>
      <c r="AM2349" s="3" t="s">
        <v>24</v>
      </c>
      <c r="AZ2349" s="3" t="s">
        <v>6150</v>
      </c>
      <c r="BA2349" s="3" t="s">
        <v>6147</v>
      </c>
      <c r="BB2349" s="3" t="s">
        <v>176</v>
      </c>
      <c r="BD2349" s="3" t="s">
        <v>30</v>
      </c>
      <c r="BG2349" s="3"/>
    </row>
    <row r="2350" spans="1:59" ht="15" x14ac:dyDescent="0.2">
      <c r="A2350" s="3" t="s">
        <v>29058</v>
      </c>
      <c r="B2350" s="3" t="s">
        <v>29054</v>
      </c>
      <c r="C2350" s="4">
        <v>42618.942939814813</v>
      </c>
      <c r="D2350" s="3" t="s">
        <v>7639</v>
      </c>
      <c r="E2350" s="3" t="s">
        <v>29061</v>
      </c>
      <c r="N2350" s="3" t="s">
        <v>28210</v>
      </c>
      <c r="U2350" s="3" t="s">
        <v>29060</v>
      </c>
      <c r="W2350" s="3" t="s">
        <v>29059</v>
      </c>
      <c r="AI2350" s="3" t="s">
        <v>29</v>
      </c>
      <c r="AJ2350" s="3" t="s">
        <v>7697</v>
      </c>
      <c r="AM2350" s="3" t="s">
        <v>62</v>
      </c>
      <c r="AZ2350" s="3" t="s">
        <v>29057</v>
      </c>
      <c r="BA2350" s="3" t="s">
        <v>29056</v>
      </c>
      <c r="BB2350" s="3" t="s">
        <v>29055</v>
      </c>
      <c r="BD2350" s="3" t="s">
        <v>30</v>
      </c>
      <c r="BG2350" s="3"/>
    </row>
    <row r="2351" spans="1:59" ht="15" x14ac:dyDescent="0.2">
      <c r="A2351" s="3" t="s">
        <v>29053</v>
      </c>
      <c r="B2351" s="3" t="s">
        <v>29051</v>
      </c>
      <c r="C2351" s="4">
        <v>42618.942939814813</v>
      </c>
      <c r="D2351" s="3" t="s">
        <v>7639</v>
      </c>
      <c r="E2351" s="3" t="s">
        <v>29053</v>
      </c>
      <c r="L2351" s="3" t="s">
        <v>14410</v>
      </c>
      <c r="AZ2351" s="3" t="s">
        <v>934</v>
      </c>
      <c r="BA2351" s="3" t="s">
        <v>29052</v>
      </c>
      <c r="BD2351" s="3" t="s">
        <v>7641</v>
      </c>
      <c r="BG2351" s="3"/>
    </row>
    <row r="2352" spans="1:59" ht="15" x14ac:dyDescent="0.2">
      <c r="A2352" s="3" t="s">
        <v>29048</v>
      </c>
      <c r="B2352" s="3" t="s">
        <v>29046</v>
      </c>
      <c r="C2352" s="4">
        <v>42618.942939814813</v>
      </c>
      <c r="D2352" s="3" t="s">
        <v>7639</v>
      </c>
      <c r="E2352" s="3" t="s">
        <v>29050</v>
      </c>
      <c r="M2352" s="3" t="s">
        <v>11425</v>
      </c>
      <c r="N2352" s="3" t="s">
        <v>11421</v>
      </c>
      <c r="O2352" s="3" t="s">
        <v>25</v>
      </c>
      <c r="U2352" s="3" t="s">
        <v>29049</v>
      </c>
      <c r="W2352" s="3" t="s">
        <v>13759</v>
      </c>
      <c r="AI2352" s="3" t="s">
        <v>29</v>
      </c>
      <c r="AJ2352" s="3" t="s">
        <v>7697</v>
      </c>
      <c r="AM2352" s="3" t="s">
        <v>24</v>
      </c>
      <c r="AN2352" s="3" t="s">
        <v>7629</v>
      </c>
      <c r="AZ2352" s="3" t="s">
        <v>29047</v>
      </c>
      <c r="BA2352" s="3" t="s">
        <v>2585</v>
      </c>
      <c r="BB2352" s="3" t="s">
        <v>643</v>
      </c>
      <c r="BD2352" s="3" t="s">
        <v>30</v>
      </c>
      <c r="BG2352" s="3"/>
    </row>
    <row r="2353" spans="1:59" ht="15" x14ac:dyDescent="0.2">
      <c r="A2353" s="3" t="s">
        <v>29044</v>
      </c>
      <c r="B2353" s="3" t="s">
        <v>29042</v>
      </c>
      <c r="C2353" s="4">
        <v>42618.942939814813</v>
      </c>
      <c r="D2353" s="3" t="s">
        <v>7639</v>
      </c>
      <c r="E2353" s="3" t="s">
        <v>29044</v>
      </c>
      <c r="L2353" s="3" t="s">
        <v>29045</v>
      </c>
      <c r="AZ2353" s="3" t="s">
        <v>1994</v>
      </c>
      <c r="BA2353" s="3" t="s">
        <v>29043</v>
      </c>
      <c r="BD2353" s="3" t="s">
        <v>7641</v>
      </c>
      <c r="BG2353" s="3"/>
    </row>
    <row r="2354" spans="1:59" ht="15" x14ac:dyDescent="0.2">
      <c r="A2354" s="3" t="s">
        <v>29040</v>
      </c>
      <c r="B2354" s="3" t="s">
        <v>29038</v>
      </c>
      <c r="C2354" s="4">
        <v>42618.942939814813</v>
      </c>
      <c r="D2354" s="3" t="s">
        <v>7639</v>
      </c>
      <c r="E2354" s="3" t="s">
        <v>29040</v>
      </c>
      <c r="L2354" s="3" t="s">
        <v>29041</v>
      </c>
      <c r="AZ2354" s="3" t="s">
        <v>26804</v>
      </c>
      <c r="BA2354" s="3" t="s">
        <v>29039</v>
      </c>
      <c r="BD2354" s="3" t="s">
        <v>7641</v>
      </c>
      <c r="BG2354" s="3"/>
    </row>
    <row r="2355" spans="1:59" ht="15" x14ac:dyDescent="0.2">
      <c r="A2355" s="3" t="s">
        <v>29036</v>
      </c>
      <c r="B2355" s="3" t="s">
        <v>29034</v>
      </c>
      <c r="C2355" s="4">
        <v>42618.942939814813</v>
      </c>
      <c r="D2355" s="3" t="s">
        <v>7639</v>
      </c>
      <c r="E2355" s="3" t="s">
        <v>29036</v>
      </c>
      <c r="L2355" s="3" t="s">
        <v>29037</v>
      </c>
      <c r="AZ2355" s="3" t="s">
        <v>29035</v>
      </c>
      <c r="BA2355" s="3" t="s">
        <v>9867</v>
      </c>
      <c r="BD2355" s="3" t="s">
        <v>7641</v>
      </c>
      <c r="BG2355" s="3"/>
    </row>
    <row r="2356" spans="1:59" ht="15" x14ac:dyDescent="0.2">
      <c r="A2356" s="3" t="s">
        <v>29032</v>
      </c>
      <c r="B2356" s="3" t="s">
        <v>29029</v>
      </c>
      <c r="C2356" s="4">
        <v>42618.942939814813</v>
      </c>
      <c r="D2356" s="3" t="s">
        <v>7639</v>
      </c>
      <c r="E2356" s="3" t="s">
        <v>29032</v>
      </c>
      <c r="L2356" s="3" t="s">
        <v>29033</v>
      </c>
      <c r="AZ2356" s="3" t="s">
        <v>29031</v>
      </c>
      <c r="BA2356" s="3" t="s">
        <v>29030</v>
      </c>
      <c r="BD2356" s="3" t="s">
        <v>7641</v>
      </c>
      <c r="BG2356" s="3"/>
    </row>
    <row r="2357" spans="1:59" ht="15" x14ac:dyDescent="0.2">
      <c r="A2357" s="3" t="s">
        <v>29027</v>
      </c>
      <c r="B2357" s="3" t="s">
        <v>29024</v>
      </c>
      <c r="C2357" s="4">
        <v>42618.942939814813</v>
      </c>
      <c r="D2357" s="3" t="s">
        <v>7639</v>
      </c>
      <c r="E2357" s="3" t="s">
        <v>29027</v>
      </c>
      <c r="L2357" s="3" t="s">
        <v>29028</v>
      </c>
      <c r="AZ2357" s="3" t="s">
        <v>29026</v>
      </c>
      <c r="BA2357" s="3" t="s">
        <v>29025</v>
      </c>
      <c r="BD2357" s="3" t="s">
        <v>7641</v>
      </c>
      <c r="BG2357" s="3"/>
    </row>
    <row r="2358" spans="1:59" ht="15" x14ac:dyDescent="0.2">
      <c r="A2358" s="3" t="s">
        <v>29023</v>
      </c>
      <c r="B2358" s="3" t="s">
        <v>29020</v>
      </c>
      <c r="C2358" s="4">
        <v>42618.942939814813</v>
      </c>
      <c r="D2358" s="3" t="s">
        <v>7639</v>
      </c>
      <c r="E2358" s="3" t="s">
        <v>29023</v>
      </c>
      <c r="L2358" s="3" t="s">
        <v>14410</v>
      </c>
      <c r="AZ2358" s="3" t="s">
        <v>29022</v>
      </c>
      <c r="BA2358" s="3" t="s">
        <v>29021</v>
      </c>
      <c r="BD2358" s="3" t="s">
        <v>7641</v>
      </c>
      <c r="BG2358" s="3"/>
    </row>
    <row r="2359" spans="1:59" ht="15" x14ac:dyDescent="0.2">
      <c r="A2359" s="3" t="s">
        <v>29017</v>
      </c>
      <c r="B2359" s="3" t="s">
        <v>29015</v>
      </c>
      <c r="C2359" s="4">
        <v>42618.942928240736</v>
      </c>
      <c r="D2359" s="3" t="s">
        <v>7639</v>
      </c>
      <c r="E2359" s="3" t="s">
        <v>29019</v>
      </c>
      <c r="N2359" s="3" t="s">
        <v>28210</v>
      </c>
      <c r="U2359" s="3" t="s">
        <v>29018</v>
      </c>
      <c r="W2359" s="3" t="s">
        <v>28208</v>
      </c>
      <c r="AI2359" s="3" t="s">
        <v>29</v>
      </c>
      <c r="AJ2359" s="3" t="s">
        <v>7697</v>
      </c>
      <c r="AM2359" s="3" t="s">
        <v>62</v>
      </c>
      <c r="AZ2359" s="3" t="s">
        <v>29016</v>
      </c>
      <c r="BA2359" s="3" t="s">
        <v>15538</v>
      </c>
      <c r="BB2359" s="3" t="s">
        <v>14430</v>
      </c>
      <c r="BD2359" s="3" t="s">
        <v>30</v>
      </c>
      <c r="BG2359" s="3"/>
    </row>
    <row r="2360" spans="1:59" ht="15" x14ac:dyDescent="0.2">
      <c r="A2360" s="3" t="s">
        <v>29012</v>
      </c>
      <c r="B2360" s="3" t="s">
        <v>29009</v>
      </c>
      <c r="C2360" s="4">
        <v>42618.942928240736</v>
      </c>
      <c r="D2360" s="3" t="s">
        <v>7639</v>
      </c>
      <c r="E2360" s="3" t="s">
        <v>29012</v>
      </c>
      <c r="L2360" s="3" t="s">
        <v>29014</v>
      </c>
      <c r="N2360" s="3" t="s">
        <v>29013</v>
      </c>
      <c r="AJ2360" s="3" t="s">
        <v>28</v>
      </c>
      <c r="AZ2360" s="3" t="s">
        <v>29011</v>
      </c>
      <c r="BA2360" s="3" t="s">
        <v>29010</v>
      </c>
      <c r="BD2360" s="3" t="s">
        <v>7641</v>
      </c>
      <c r="BG2360" s="3"/>
    </row>
    <row r="2361" spans="1:59" ht="15" x14ac:dyDescent="0.2">
      <c r="A2361" s="3" t="s">
        <v>29006</v>
      </c>
      <c r="B2361" s="3" t="s">
        <v>29003</v>
      </c>
      <c r="C2361" s="4">
        <v>42618.942928240736</v>
      </c>
      <c r="D2361" s="3" t="s">
        <v>7639</v>
      </c>
      <c r="E2361" s="3" t="s">
        <v>29008</v>
      </c>
      <c r="N2361" s="3" t="s">
        <v>7894</v>
      </c>
      <c r="U2361" s="3" t="s">
        <v>29007</v>
      </c>
      <c r="W2361" s="3" t="s">
        <v>25334</v>
      </c>
      <c r="AI2361" s="3" t="s">
        <v>29</v>
      </c>
      <c r="AJ2361" s="3" t="s">
        <v>7697</v>
      </c>
      <c r="AM2361" s="3" t="s">
        <v>62</v>
      </c>
      <c r="AZ2361" s="3" t="s">
        <v>29005</v>
      </c>
      <c r="BA2361" s="3" t="s">
        <v>29004</v>
      </c>
      <c r="BB2361" s="3" t="s">
        <v>7897</v>
      </c>
      <c r="BD2361" s="3" t="s">
        <v>30</v>
      </c>
      <c r="BG2361" s="3"/>
    </row>
    <row r="2362" spans="1:59" ht="15" x14ac:dyDescent="0.2">
      <c r="A2362" s="3" t="s">
        <v>29001</v>
      </c>
      <c r="B2362" s="3" t="s">
        <v>28999</v>
      </c>
      <c r="C2362" s="4">
        <v>42618.942928240736</v>
      </c>
      <c r="D2362" s="3" t="s">
        <v>7639</v>
      </c>
      <c r="E2362" s="3" t="s">
        <v>29001</v>
      </c>
      <c r="L2362" s="3" t="s">
        <v>29002</v>
      </c>
      <c r="AZ2362" s="3" t="s">
        <v>9770</v>
      </c>
      <c r="BA2362" s="3" t="s">
        <v>29000</v>
      </c>
      <c r="BD2362" s="3" t="s">
        <v>7641</v>
      </c>
      <c r="BG2362" s="3"/>
    </row>
    <row r="2363" spans="1:59" ht="15" x14ac:dyDescent="0.2">
      <c r="A2363" s="3" t="s">
        <v>28998</v>
      </c>
      <c r="B2363" s="3" t="s">
        <v>28995</v>
      </c>
      <c r="C2363" s="4">
        <v>42618.942928240736</v>
      </c>
      <c r="D2363" s="3" t="s">
        <v>7639</v>
      </c>
      <c r="E2363" s="3" t="s">
        <v>28998</v>
      </c>
      <c r="L2363" s="3" t="s">
        <v>27444</v>
      </c>
      <c r="AZ2363" s="3" t="s">
        <v>28997</v>
      </c>
      <c r="BA2363" s="3" t="s">
        <v>28996</v>
      </c>
      <c r="BD2363" s="3" t="s">
        <v>7641</v>
      </c>
      <c r="BG2363" s="3"/>
    </row>
    <row r="2364" spans="1:59" ht="15" x14ac:dyDescent="0.2">
      <c r="A2364" s="3" t="s">
        <v>28993</v>
      </c>
      <c r="B2364" s="3" t="s">
        <v>28991</v>
      </c>
      <c r="C2364" s="4">
        <v>42618.942928240736</v>
      </c>
      <c r="D2364" s="3" t="s">
        <v>7639</v>
      </c>
      <c r="E2364" s="3" t="s">
        <v>28993</v>
      </c>
      <c r="H2364" s="3" t="s">
        <v>8057</v>
      </c>
      <c r="L2364" s="3" t="s">
        <v>8489</v>
      </c>
      <c r="AE2364" s="3" t="s">
        <v>7678</v>
      </c>
      <c r="AF2364" s="3" t="s">
        <v>7756</v>
      </c>
      <c r="AG2364" s="3" t="s">
        <v>8009</v>
      </c>
      <c r="AH2364" s="3" t="s">
        <v>28994</v>
      </c>
      <c r="AZ2364" s="3" t="s">
        <v>12584</v>
      </c>
      <c r="BA2364" s="3" t="s">
        <v>28992</v>
      </c>
      <c r="BD2364" s="3" t="s">
        <v>7641</v>
      </c>
      <c r="BG2364" s="3"/>
    </row>
    <row r="2365" spans="1:59" ht="15" x14ac:dyDescent="0.2">
      <c r="A2365" s="3" t="s">
        <v>28987</v>
      </c>
      <c r="B2365" s="3" t="s">
        <v>28985</v>
      </c>
      <c r="C2365" s="4">
        <v>42618.942928240736</v>
      </c>
      <c r="D2365" s="3" t="s">
        <v>7639</v>
      </c>
      <c r="E2365" s="3" t="s">
        <v>28990</v>
      </c>
      <c r="M2365" s="3" t="s">
        <v>12663</v>
      </c>
      <c r="N2365" s="3" t="s">
        <v>12658</v>
      </c>
      <c r="O2365" s="3" t="s">
        <v>25</v>
      </c>
      <c r="U2365" s="3" t="s">
        <v>28989</v>
      </c>
      <c r="W2365" s="3" t="s">
        <v>28988</v>
      </c>
      <c r="AI2365" s="3" t="s">
        <v>29</v>
      </c>
      <c r="AJ2365" s="3" t="s">
        <v>7697</v>
      </c>
      <c r="AM2365" s="3" t="s">
        <v>24</v>
      </c>
      <c r="AZ2365" s="3" t="s">
        <v>2921</v>
      </c>
      <c r="BA2365" s="3" t="s">
        <v>28986</v>
      </c>
      <c r="BB2365" s="3" t="s">
        <v>8668</v>
      </c>
      <c r="BD2365" s="3" t="s">
        <v>30</v>
      </c>
      <c r="BG2365" s="3"/>
    </row>
    <row r="2366" spans="1:59" ht="15" x14ac:dyDescent="0.2">
      <c r="A2366" s="3" t="s">
        <v>28983</v>
      </c>
      <c r="B2366" s="3" t="s">
        <v>28981</v>
      </c>
      <c r="C2366" s="4">
        <v>42618.942928240736</v>
      </c>
      <c r="D2366" s="3" t="s">
        <v>7639</v>
      </c>
      <c r="E2366" s="3" t="s">
        <v>28983</v>
      </c>
      <c r="L2366" s="3" t="s">
        <v>28984</v>
      </c>
      <c r="AZ2366" s="3" t="s">
        <v>28982</v>
      </c>
      <c r="BA2366" s="3" t="s">
        <v>3315</v>
      </c>
      <c r="BD2366" s="3" t="s">
        <v>7641</v>
      </c>
      <c r="BG2366" s="3"/>
    </row>
    <row r="2367" spans="1:59" ht="15" x14ac:dyDescent="0.2">
      <c r="A2367" s="3" t="s">
        <v>7483</v>
      </c>
      <c r="B2367" s="3" t="s">
        <v>28979</v>
      </c>
      <c r="C2367" s="4">
        <v>42618.942928240736</v>
      </c>
      <c r="D2367" s="3" t="s">
        <v>7639</v>
      </c>
      <c r="E2367" s="3" t="s">
        <v>28980</v>
      </c>
      <c r="N2367" s="3" t="s">
        <v>159</v>
      </c>
      <c r="AI2367" s="3" t="s">
        <v>29</v>
      </c>
      <c r="AJ2367" s="3" t="s">
        <v>28</v>
      </c>
      <c r="AM2367" s="3" t="s">
        <v>62</v>
      </c>
      <c r="AZ2367" s="3" t="s">
        <v>5730</v>
      </c>
      <c r="BA2367" s="3" t="s">
        <v>5731</v>
      </c>
      <c r="BB2367" s="3" t="s">
        <v>616</v>
      </c>
      <c r="BD2367" s="3" t="s">
        <v>30</v>
      </c>
      <c r="BG2367" s="3"/>
    </row>
    <row r="2368" spans="1:59" ht="15" x14ac:dyDescent="0.2">
      <c r="A2368" s="3" t="s">
        <v>28977</v>
      </c>
      <c r="B2368" s="3" t="s">
        <v>28975</v>
      </c>
      <c r="C2368" s="4">
        <v>42618.942928240736</v>
      </c>
      <c r="D2368" s="3" t="s">
        <v>7639</v>
      </c>
      <c r="E2368" s="3" t="s">
        <v>28977</v>
      </c>
      <c r="K2368" s="3" t="s">
        <v>13220</v>
      </c>
      <c r="L2368" s="3" t="s">
        <v>28978</v>
      </c>
      <c r="AZ2368" s="3" t="s">
        <v>235</v>
      </c>
      <c r="BA2368" s="3" t="s">
        <v>28976</v>
      </c>
      <c r="BD2368" s="3" t="s">
        <v>7641</v>
      </c>
      <c r="BG2368" s="3"/>
    </row>
    <row r="2369" spans="1:59" ht="15" x14ac:dyDescent="0.2">
      <c r="A2369" s="3" t="s">
        <v>28972</v>
      </c>
      <c r="B2369" s="3" t="s">
        <v>28969</v>
      </c>
      <c r="C2369" s="4">
        <v>42618.942928240736</v>
      </c>
      <c r="D2369" s="3" t="s">
        <v>7639</v>
      </c>
      <c r="E2369" s="3" t="s">
        <v>28974</v>
      </c>
      <c r="N2369" s="3" t="s">
        <v>16863</v>
      </c>
      <c r="U2369" s="3" t="s">
        <v>28973</v>
      </c>
      <c r="W2369" s="3" t="s">
        <v>15685</v>
      </c>
      <c r="AI2369" s="3" t="s">
        <v>29</v>
      </c>
      <c r="AJ2369" s="3" t="s">
        <v>7697</v>
      </c>
      <c r="AM2369" s="3" t="s">
        <v>62</v>
      </c>
      <c r="AZ2369" s="3" t="s">
        <v>28971</v>
      </c>
      <c r="BA2369" s="3" t="s">
        <v>4045</v>
      </c>
      <c r="BB2369" s="3" t="s">
        <v>28970</v>
      </c>
      <c r="BD2369" s="3" t="s">
        <v>30</v>
      </c>
      <c r="BG2369" s="3"/>
    </row>
    <row r="2370" spans="1:59" ht="15" x14ac:dyDescent="0.2">
      <c r="A2370" s="3" t="s">
        <v>28967</v>
      </c>
      <c r="B2370" s="3" t="s">
        <v>28965</v>
      </c>
      <c r="C2370" s="4">
        <v>42618.942928240736</v>
      </c>
      <c r="D2370" s="3" t="s">
        <v>7639</v>
      </c>
      <c r="E2370" s="3" t="s">
        <v>28967</v>
      </c>
      <c r="L2370" s="3" t="s">
        <v>28968</v>
      </c>
      <c r="AJ2370" s="3" t="s">
        <v>28</v>
      </c>
      <c r="AZ2370" s="3" t="s">
        <v>28966</v>
      </c>
      <c r="BA2370" s="3" t="s">
        <v>7756</v>
      </c>
      <c r="BD2370" s="3" t="s">
        <v>7641</v>
      </c>
      <c r="BG2370" s="3"/>
    </row>
    <row r="2371" spans="1:59" ht="15" x14ac:dyDescent="0.2">
      <c r="A2371" s="3" t="s">
        <v>28962</v>
      </c>
      <c r="B2371" s="3" t="s">
        <v>28961</v>
      </c>
      <c r="C2371" s="4">
        <v>42618.942928240736</v>
      </c>
      <c r="D2371" s="3" t="s">
        <v>7639</v>
      </c>
      <c r="E2371" s="3" t="s">
        <v>28962</v>
      </c>
      <c r="K2371" s="3" t="s">
        <v>28964</v>
      </c>
      <c r="L2371" s="3" t="s">
        <v>28963</v>
      </c>
      <c r="AZ2371" s="3" t="s">
        <v>15074</v>
      </c>
      <c r="BA2371" s="3" t="s">
        <v>15690</v>
      </c>
      <c r="BD2371" s="3" t="s">
        <v>7641</v>
      </c>
      <c r="BG2371" s="3"/>
    </row>
    <row r="2372" spans="1:59" ht="15" x14ac:dyDescent="0.2">
      <c r="A2372" s="3" t="s">
        <v>28960</v>
      </c>
      <c r="B2372" s="3" t="s">
        <v>28957</v>
      </c>
      <c r="C2372" s="4">
        <v>42618.942916666667</v>
      </c>
      <c r="D2372" s="3" t="s">
        <v>7639</v>
      </c>
      <c r="E2372" s="3" t="s">
        <v>28960</v>
      </c>
      <c r="L2372" s="3" t="s">
        <v>27444</v>
      </c>
      <c r="AZ2372" s="3" t="s">
        <v>28959</v>
      </c>
      <c r="BA2372" s="3" t="s">
        <v>28958</v>
      </c>
      <c r="BD2372" s="3" t="s">
        <v>7641</v>
      </c>
      <c r="BG2372" s="3"/>
    </row>
    <row r="2373" spans="1:59" ht="15" x14ac:dyDescent="0.2">
      <c r="A2373" s="3" t="s">
        <v>28955</v>
      </c>
      <c r="B2373" s="3" t="s">
        <v>28952</v>
      </c>
      <c r="C2373" s="4">
        <v>42618.942916666667</v>
      </c>
      <c r="D2373" s="3" t="s">
        <v>7639</v>
      </c>
      <c r="E2373" s="3" t="s">
        <v>28955</v>
      </c>
      <c r="L2373" s="3" t="s">
        <v>28956</v>
      </c>
      <c r="AZ2373" s="3" t="s">
        <v>28954</v>
      </c>
      <c r="BA2373" s="3" t="s">
        <v>28953</v>
      </c>
      <c r="BD2373" s="3" t="s">
        <v>7641</v>
      </c>
      <c r="BG2373" s="3"/>
    </row>
    <row r="2374" spans="1:59" ht="15" x14ac:dyDescent="0.2">
      <c r="A2374" s="3" t="s">
        <v>28946</v>
      </c>
      <c r="B2374" s="3" t="s">
        <v>28943</v>
      </c>
      <c r="C2374" s="4">
        <v>42618.942916666667</v>
      </c>
      <c r="D2374" s="3" t="s">
        <v>7639</v>
      </c>
      <c r="E2374" s="3" t="s">
        <v>28951</v>
      </c>
      <c r="L2374" s="3" t="s">
        <v>28950</v>
      </c>
      <c r="M2374" s="3" t="s">
        <v>28949</v>
      </c>
      <c r="N2374" s="3" t="s">
        <v>28948</v>
      </c>
      <c r="O2374" s="3" t="s">
        <v>8540</v>
      </c>
      <c r="U2374" s="3" t="s">
        <v>28947</v>
      </c>
      <c r="AI2374" s="3" t="s">
        <v>29</v>
      </c>
      <c r="AJ2374" s="3" t="s">
        <v>7697</v>
      </c>
      <c r="AM2374" s="3" t="s">
        <v>24</v>
      </c>
      <c r="AZ2374" s="3" t="s">
        <v>28945</v>
      </c>
      <c r="BA2374" s="3" t="s">
        <v>28944</v>
      </c>
      <c r="BB2374" s="3" t="s">
        <v>643</v>
      </c>
      <c r="BD2374" s="3" t="s">
        <v>30</v>
      </c>
      <c r="BG2374" s="3"/>
    </row>
    <row r="2375" spans="1:59" ht="15" x14ac:dyDescent="0.2">
      <c r="A2375" s="3" t="s">
        <v>28941</v>
      </c>
      <c r="B2375" s="3" t="s">
        <v>28939</v>
      </c>
      <c r="C2375" s="4">
        <v>42618.942916666667</v>
      </c>
      <c r="D2375" s="3" t="s">
        <v>7639</v>
      </c>
      <c r="E2375" s="3" t="s">
        <v>28941</v>
      </c>
      <c r="L2375" s="3" t="s">
        <v>28942</v>
      </c>
      <c r="AZ2375" s="3" t="s">
        <v>27885</v>
      </c>
      <c r="BA2375" s="3" t="s">
        <v>28940</v>
      </c>
      <c r="BD2375" s="3" t="s">
        <v>7641</v>
      </c>
      <c r="BG2375" s="3"/>
    </row>
    <row r="2376" spans="1:59" ht="15" x14ac:dyDescent="0.2">
      <c r="A2376" s="3" t="s">
        <v>28935</v>
      </c>
      <c r="B2376" s="3" t="s">
        <v>28932</v>
      </c>
      <c r="C2376" s="4">
        <v>42618.942916666667</v>
      </c>
      <c r="D2376" s="3" t="s">
        <v>7639</v>
      </c>
      <c r="E2376" s="3" t="s">
        <v>28938</v>
      </c>
      <c r="M2376" s="3" t="s">
        <v>27057</v>
      </c>
      <c r="N2376" s="3" t="s">
        <v>27056</v>
      </c>
      <c r="O2376" s="3" t="s">
        <v>25</v>
      </c>
      <c r="U2376" s="3" t="s">
        <v>28937</v>
      </c>
      <c r="W2376" s="3" t="s">
        <v>28936</v>
      </c>
      <c r="AI2376" s="3" t="s">
        <v>29</v>
      </c>
      <c r="AJ2376" s="3" t="s">
        <v>7697</v>
      </c>
      <c r="AM2376" s="3" t="s">
        <v>24</v>
      </c>
      <c r="AZ2376" s="3" t="s">
        <v>28934</v>
      </c>
      <c r="BA2376" s="3" t="s">
        <v>28933</v>
      </c>
      <c r="BB2376" s="3" t="s">
        <v>13251</v>
      </c>
      <c r="BD2376" s="3" t="s">
        <v>30</v>
      </c>
      <c r="BG2376" s="3"/>
    </row>
    <row r="2377" spans="1:59" ht="15" x14ac:dyDescent="0.2">
      <c r="A2377" s="3" t="s">
        <v>6856</v>
      </c>
      <c r="B2377" s="3" t="s">
        <v>28930</v>
      </c>
      <c r="C2377" s="4">
        <v>42618.942916666667</v>
      </c>
      <c r="D2377" s="3" t="s">
        <v>7639</v>
      </c>
      <c r="E2377" s="3" t="s">
        <v>28931</v>
      </c>
      <c r="N2377" s="3" t="s">
        <v>159</v>
      </c>
      <c r="AI2377" s="3" t="s">
        <v>29</v>
      </c>
      <c r="AJ2377" s="3" t="s">
        <v>28</v>
      </c>
      <c r="AM2377" s="3" t="s">
        <v>62</v>
      </c>
      <c r="AZ2377" s="3" t="s">
        <v>3054</v>
      </c>
      <c r="BA2377" s="3" t="s">
        <v>3055</v>
      </c>
      <c r="BB2377" s="3" t="s">
        <v>184</v>
      </c>
      <c r="BD2377" s="3" t="s">
        <v>30</v>
      </c>
      <c r="BG2377" s="3"/>
    </row>
    <row r="2378" spans="1:59" ht="15" x14ac:dyDescent="0.2">
      <c r="A2378" s="3" t="s">
        <v>28927</v>
      </c>
      <c r="B2378" s="3" t="s">
        <v>28924</v>
      </c>
      <c r="C2378" s="4">
        <v>42618.942916666667</v>
      </c>
      <c r="D2378" s="3" t="s">
        <v>7639</v>
      </c>
      <c r="E2378" s="3" t="s">
        <v>28929</v>
      </c>
      <c r="M2378" s="3" t="s">
        <v>11973</v>
      </c>
      <c r="N2378" s="3" t="s">
        <v>11969</v>
      </c>
      <c r="O2378" s="3" t="s">
        <v>8540</v>
      </c>
      <c r="U2378" s="3" t="s">
        <v>28928</v>
      </c>
      <c r="W2378" s="3" t="s">
        <v>18714</v>
      </c>
      <c r="AI2378" s="3" t="s">
        <v>29</v>
      </c>
      <c r="AJ2378" s="3" t="s">
        <v>7697</v>
      </c>
      <c r="AM2378" s="3" t="s">
        <v>24</v>
      </c>
      <c r="AZ2378" s="3" t="s">
        <v>28926</v>
      </c>
      <c r="BA2378" s="3" t="s">
        <v>28925</v>
      </c>
      <c r="BB2378" s="3" t="s">
        <v>1284</v>
      </c>
      <c r="BD2378" s="3" t="s">
        <v>30</v>
      </c>
      <c r="BG2378" s="3"/>
    </row>
    <row r="2379" spans="1:59" ht="15" x14ac:dyDescent="0.2">
      <c r="A2379" s="3" t="s">
        <v>28923</v>
      </c>
      <c r="B2379" s="3" t="s">
        <v>28921</v>
      </c>
      <c r="C2379" s="4">
        <v>42618.942916666667</v>
      </c>
      <c r="D2379" s="3" t="s">
        <v>7639</v>
      </c>
      <c r="E2379" s="3" t="s">
        <v>28923</v>
      </c>
      <c r="L2379" s="3" t="s">
        <v>14410</v>
      </c>
      <c r="AZ2379" s="3" t="s">
        <v>28922</v>
      </c>
      <c r="BA2379" s="3" t="s">
        <v>4035</v>
      </c>
      <c r="BD2379" s="3" t="s">
        <v>7641</v>
      </c>
      <c r="BG2379" s="3"/>
    </row>
    <row r="2380" spans="1:59" ht="15" x14ac:dyDescent="0.2">
      <c r="A2380" s="3" t="s">
        <v>28918</v>
      </c>
      <c r="B2380" s="3" t="s">
        <v>28916</v>
      </c>
      <c r="C2380" s="4">
        <v>42618.942916666667</v>
      </c>
      <c r="D2380" s="3" t="s">
        <v>7639</v>
      </c>
      <c r="E2380" s="3" t="s">
        <v>28920</v>
      </c>
      <c r="N2380" s="3" t="s">
        <v>7700</v>
      </c>
      <c r="U2380" s="3" t="s">
        <v>28919</v>
      </c>
      <c r="W2380" s="3" t="s">
        <v>27283</v>
      </c>
      <c r="AI2380" s="3" t="s">
        <v>29</v>
      </c>
      <c r="AJ2380" s="3" t="s">
        <v>7697</v>
      </c>
      <c r="AM2380" s="3" t="s">
        <v>62</v>
      </c>
      <c r="AZ2380" s="3" t="s">
        <v>28917</v>
      </c>
      <c r="BA2380" s="3" t="s">
        <v>28814</v>
      </c>
      <c r="BB2380" s="3" t="s">
        <v>7889</v>
      </c>
      <c r="BD2380" s="3" t="s">
        <v>30</v>
      </c>
      <c r="BG2380" s="3"/>
    </row>
    <row r="2381" spans="1:59" ht="15" x14ac:dyDescent="0.2">
      <c r="A2381" s="3" t="s">
        <v>28915</v>
      </c>
      <c r="B2381" s="3" t="s">
        <v>28913</v>
      </c>
      <c r="C2381" s="4">
        <v>42618.942916666667</v>
      </c>
      <c r="D2381" s="3" t="s">
        <v>7639</v>
      </c>
      <c r="E2381" s="3" t="s">
        <v>28915</v>
      </c>
      <c r="L2381" s="3" t="s">
        <v>14410</v>
      </c>
      <c r="AZ2381" s="3" t="s">
        <v>3334</v>
      </c>
      <c r="BA2381" s="3" t="s">
        <v>28914</v>
      </c>
      <c r="BD2381" s="3" t="s">
        <v>7641</v>
      </c>
      <c r="BG2381" s="3"/>
    </row>
    <row r="2382" spans="1:59" ht="15" x14ac:dyDescent="0.2">
      <c r="A2382" s="3" t="s">
        <v>28911</v>
      </c>
      <c r="B2382" s="3" t="s">
        <v>28909</v>
      </c>
      <c r="C2382" s="4">
        <v>42618.942916666667</v>
      </c>
      <c r="D2382" s="3" t="s">
        <v>7639</v>
      </c>
      <c r="E2382" s="3" t="s">
        <v>28911</v>
      </c>
      <c r="L2382" s="3" t="s">
        <v>28912</v>
      </c>
      <c r="AZ2382" s="3" t="s">
        <v>1736</v>
      </c>
      <c r="BA2382" s="3" t="s">
        <v>28910</v>
      </c>
      <c r="BD2382" s="3" t="s">
        <v>7641</v>
      </c>
      <c r="BG2382" s="3"/>
    </row>
    <row r="2383" spans="1:59" ht="15" x14ac:dyDescent="0.2">
      <c r="A2383" s="3" t="s">
        <v>28906</v>
      </c>
      <c r="B2383" s="3" t="s">
        <v>28904</v>
      </c>
      <c r="C2383" s="4">
        <v>42618.942916666667</v>
      </c>
      <c r="D2383" s="3" t="s">
        <v>7639</v>
      </c>
      <c r="E2383" s="3" t="s">
        <v>28908</v>
      </c>
      <c r="M2383" s="3" t="s">
        <v>11973</v>
      </c>
      <c r="N2383" s="3" t="s">
        <v>11969</v>
      </c>
      <c r="O2383" s="3" t="s">
        <v>25</v>
      </c>
      <c r="U2383" s="3" t="s">
        <v>28907</v>
      </c>
      <c r="W2383" s="3" t="s">
        <v>18524</v>
      </c>
      <c r="AI2383" s="3" t="s">
        <v>29</v>
      </c>
      <c r="AJ2383" s="3" t="s">
        <v>7697</v>
      </c>
      <c r="AM2383" s="3" t="s">
        <v>24</v>
      </c>
      <c r="AZ2383" s="3" t="s">
        <v>4847</v>
      </c>
      <c r="BA2383" s="3" t="s">
        <v>28905</v>
      </c>
      <c r="BB2383" s="3" t="s">
        <v>40</v>
      </c>
      <c r="BD2383" s="3" t="s">
        <v>30</v>
      </c>
      <c r="BG2383" s="3"/>
    </row>
    <row r="2384" spans="1:59" ht="15" x14ac:dyDescent="0.2">
      <c r="A2384" s="3" t="s">
        <v>28902</v>
      </c>
      <c r="B2384" s="3" t="s">
        <v>28899</v>
      </c>
      <c r="C2384" s="4">
        <v>42618.942916666667</v>
      </c>
      <c r="D2384" s="3" t="s">
        <v>7639</v>
      </c>
      <c r="E2384" s="3" t="s">
        <v>28902</v>
      </c>
      <c r="L2384" s="3" t="s">
        <v>28903</v>
      </c>
      <c r="AZ2384" s="3" t="s">
        <v>28901</v>
      </c>
      <c r="BA2384" s="3" t="s">
        <v>28900</v>
      </c>
      <c r="BD2384" s="3" t="s">
        <v>7641</v>
      </c>
      <c r="BG2384" s="3"/>
    </row>
    <row r="2385" spans="1:59" ht="15" x14ac:dyDescent="0.2">
      <c r="A2385" s="3" t="s">
        <v>28897</v>
      </c>
      <c r="B2385" s="3" t="s">
        <v>28895</v>
      </c>
      <c r="C2385" s="4">
        <v>42618.94290509259</v>
      </c>
      <c r="D2385" s="3" t="s">
        <v>7639</v>
      </c>
      <c r="E2385" s="3" t="s">
        <v>28897</v>
      </c>
      <c r="L2385" s="3" t="s">
        <v>28898</v>
      </c>
      <c r="AE2385" s="3" t="s">
        <v>7678</v>
      </c>
      <c r="AZ2385" s="3" t="s">
        <v>15074</v>
      </c>
      <c r="BA2385" s="3" t="s">
        <v>28896</v>
      </c>
      <c r="BD2385" s="3" t="s">
        <v>7641</v>
      </c>
      <c r="BG2385" s="3"/>
    </row>
    <row r="2386" spans="1:59" ht="15" x14ac:dyDescent="0.2">
      <c r="A2386" s="3" t="s">
        <v>28894</v>
      </c>
      <c r="B2386" s="3" t="s">
        <v>28892</v>
      </c>
      <c r="C2386" s="4">
        <v>42618.94290509259</v>
      </c>
      <c r="D2386" s="3" t="s">
        <v>7639</v>
      </c>
      <c r="E2386" s="3" t="s">
        <v>28894</v>
      </c>
      <c r="L2386" s="3" t="s">
        <v>27444</v>
      </c>
      <c r="AZ2386" s="3" t="s">
        <v>15177</v>
      </c>
      <c r="BA2386" s="3" t="s">
        <v>28893</v>
      </c>
      <c r="BD2386" s="3" t="s">
        <v>7641</v>
      </c>
      <c r="BG2386" s="3"/>
    </row>
    <row r="2387" spans="1:59" ht="15" x14ac:dyDescent="0.2">
      <c r="A2387" s="3" t="s">
        <v>6497</v>
      </c>
      <c r="B2387" s="3" t="s">
        <v>28890</v>
      </c>
      <c r="C2387" s="4">
        <v>42618.94290509259</v>
      </c>
      <c r="D2387" s="3" t="s">
        <v>7639</v>
      </c>
      <c r="E2387" s="3" t="s">
        <v>6497</v>
      </c>
      <c r="L2387" s="3" t="s">
        <v>28891</v>
      </c>
      <c r="AJ2387" s="3" t="s">
        <v>28</v>
      </c>
      <c r="AZ2387" s="3" t="s">
        <v>1343</v>
      </c>
      <c r="BA2387" s="3" t="s">
        <v>1344</v>
      </c>
      <c r="BD2387" s="3" t="s">
        <v>7641</v>
      </c>
      <c r="BG2387" s="3"/>
    </row>
    <row r="2388" spans="1:59" ht="15" x14ac:dyDescent="0.2">
      <c r="A2388" s="3" t="s">
        <v>28889</v>
      </c>
      <c r="B2388" s="3" t="s">
        <v>28887</v>
      </c>
      <c r="C2388" s="4">
        <v>42618.94290509259</v>
      </c>
      <c r="D2388" s="3" t="s">
        <v>7639</v>
      </c>
      <c r="E2388" s="3" t="s">
        <v>28889</v>
      </c>
      <c r="K2388" s="3" t="s">
        <v>13220</v>
      </c>
      <c r="L2388" s="3" t="s">
        <v>28495</v>
      </c>
      <c r="AZ2388" s="3" t="s">
        <v>28888</v>
      </c>
      <c r="BA2388" s="3" t="s">
        <v>13808</v>
      </c>
      <c r="BD2388" s="3" t="s">
        <v>7641</v>
      </c>
      <c r="BG2388" s="3"/>
    </row>
    <row r="2389" spans="1:59" ht="15" x14ac:dyDescent="0.2">
      <c r="A2389" s="3" t="s">
        <v>28885</v>
      </c>
      <c r="B2389" s="3" t="s">
        <v>28883</v>
      </c>
      <c r="C2389" s="4">
        <v>42618.94290509259</v>
      </c>
      <c r="D2389" s="3" t="s">
        <v>7639</v>
      </c>
      <c r="E2389" s="3" t="s">
        <v>28885</v>
      </c>
      <c r="L2389" s="3" t="s">
        <v>28886</v>
      </c>
      <c r="AJ2389" s="3" t="s">
        <v>28</v>
      </c>
      <c r="AZ2389" s="3" t="s">
        <v>3037</v>
      </c>
      <c r="BA2389" s="3" t="s">
        <v>28884</v>
      </c>
      <c r="BD2389" s="3" t="s">
        <v>7641</v>
      </c>
      <c r="BG2389" s="3"/>
    </row>
    <row r="2390" spans="1:59" ht="15" x14ac:dyDescent="0.2">
      <c r="A2390" s="3" t="s">
        <v>28880</v>
      </c>
      <c r="B2390" s="3" t="s">
        <v>28877</v>
      </c>
      <c r="C2390" s="4">
        <v>42618.94290509259</v>
      </c>
      <c r="D2390" s="3" t="s">
        <v>7639</v>
      </c>
      <c r="E2390" s="3" t="s">
        <v>28882</v>
      </c>
      <c r="N2390" s="3" t="s">
        <v>7700</v>
      </c>
      <c r="U2390" s="3" t="s">
        <v>28881</v>
      </c>
      <c r="W2390" s="3" t="s">
        <v>20791</v>
      </c>
      <c r="AI2390" s="3" t="s">
        <v>29</v>
      </c>
      <c r="AJ2390" s="3" t="s">
        <v>7697</v>
      </c>
      <c r="AM2390" s="3" t="s">
        <v>62</v>
      </c>
      <c r="AZ2390" s="3" t="s">
        <v>28879</v>
      </c>
      <c r="BA2390" s="3" t="s">
        <v>28878</v>
      </c>
      <c r="BB2390" s="3" t="s">
        <v>7736</v>
      </c>
      <c r="BD2390" s="3" t="s">
        <v>30</v>
      </c>
      <c r="BG2390" s="3"/>
    </row>
    <row r="2391" spans="1:59" ht="15" x14ac:dyDescent="0.2">
      <c r="A2391" s="3" t="s">
        <v>28876</v>
      </c>
      <c r="B2391" s="3" t="s">
        <v>28874</v>
      </c>
      <c r="C2391" s="4">
        <v>42618.94290509259</v>
      </c>
      <c r="D2391" s="3" t="s">
        <v>7639</v>
      </c>
      <c r="E2391" s="3" t="s">
        <v>28876</v>
      </c>
      <c r="L2391" s="3" t="s">
        <v>14410</v>
      </c>
      <c r="AZ2391" s="3" t="s">
        <v>12793</v>
      </c>
      <c r="BA2391" s="3" t="s">
        <v>28875</v>
      </c>
      <c r="BD2391" s="3" t="s">
        <v>7641</v>
      </c>
      <c r="BG2391" s="3"/>
    </row>
    <row r="2392" spans="1:59" ht="15" x14ac:dyDescent="0.2">
      <c r="A2392" s="3" t="s">
        <v>28871</v>
      </c>
      <c r="B2392" s="3" t="s">
        <v>28869</v>
      </c>
      <c r="C2392" s="4">
        <v>42618.94290509259</v>
      </c>
      <c r="D2392" s="3" t="s">
        <v>7639</v>
      </c>
      <c r="E2392" s="3" t="s">
        <v>28873</v>
      </c>
      <c r="M2392" s="3" t="s">
        <v>11973</v>
      </c>
      <c r="N2392" s="3" t="s">
        <v>11969</v>
      </c>
      <c r="O2392" s="3" t="s">
        <v>25</v>
      </c>
      <c r="U2392" s="3" t="s">
        <v>28872</v>
      </c>
      <c r="W2392" s="3" t="s">
        <v>18524</v>
      </c>
      <c r="AI2392" s="3" t="s">
        <v>29</v>
      </c>
      <c r="AJ2392" s="3" t="s">
        <v>7697</v>
      </c>
      <c r="AM2392" s="3" t="s">
        <v>24</v>
      </c>
      <c r="AZ2392" s="3" t="s">
        <v>5358</v>
      </c>
      <c r="BA2392" s="3" t="s">
        <v>28870</v>
      </c>
      <c r="BB2392" s="3" t="s">
        <v>40</v>
      </c>
      <c r="BD2392" s="3" t="s">
        <v>30</v>
      </c>
      <c r="BG2392" s="3"/>
    </row>
    <row r="2393" spans="1:59" ht="15" x14ac:dyDescent="0.2">
      <c r="A2393" s="3" t="s">
        <v>28862</v>
      </c>
      <c r="B2393" s="3" t="s">
        <v>28860</v>
      </c>
      <c r="C2393" s="4">
        <v>42618.94290509259</v>
      </c>
      <c r="D2393" s="3" t="s">
        <v>7639</v>
      </c>
      <c r="E2393" s="3" t="s">
        <v>28868</v>
      </c>
      <c r="L2393" s="3" t="s">
        <v>28867</v>
      </c>
      <c r="N2393" s="3" t="s">
        <v>177</v>
      </c>
      <c r="O2393" s="3" t="s">
        <v>8540</v>
      </c>
      <c r="U2393" s="3" t="s">
        <v>28866</v>
      </c>
      <c r="W2393" s="3" t="s">
        <v>28865</v>
      </c>
      <c r="X2393" s="3" t="s">
        <v>28864</v>
      </c>
      <c r="AH2393" s="3" t="s">
        <v>28863</v>
      </c>
      <c r="AI2393" s="3" t="s">
        <v>29</v>
      </c>
      <c r="AJ2393" s="3" t="s">
        <v>28</v>
      </c>
      <c r="AM2393" s="3" t="s">
        <v>62</v>
      </c>
      <c r="AZ2393" s="3" t="s">
        <v>28861</v>
      </c>
      <c r="BA2393" s="3" t="s">
        <v>21074</v>
      </c>
      <c r="BB2393" s="3" t="s">
        <v>351</v>
      </c>
      <c r="BD2393" s="3" t="s">
        <v>30</v>
      </c>
      <c r="BG2393" s="3"/>
    </row>
    <row r="2394" spans="1:59" ht="15" x14ac:dyDescent="0.2">
      <c r="A2394" s="3" t="s">
        <v>7327</v>
      </c>
      <c r="B2394" s="3" t="s">
        <v>28857</v>
      </c>
      <c r="C2394" s="4">
        <v>42618.94290509259</v>
      </c>
      <c r="D2394" s="3" t="s">
        <v>7639</v>
      </c>
      <c r="E2394" s="3" t="s">
        <v>28859</v>
      </c>
      <c r="N2394" s="3" t="s">
        <v>830</v>
      </c>
      <c r="AI2394" s="3" t="s">
        <v>29</v>
      </c>
      <c r="AJ2394" s="3" t="s">
        <v>28</v>
      </c>
      <c r="AM2394" s="3" t="s">
        <v>62</v>
      </c>
      <c r="AZ2394" s="3" t="s">
        <v>3780</v>
      </c>
      <c r="BA2394" s="3" t="s">
        <v>5072</v>
      </c>
      <c r="BB2394" s="3" t="s">
        <v>28858</v>
      </c>
      <c r="BD2394" s="3" t="s">
        <v>30</v>
      </c>
      <c r="BG2394" s="3"/>
    </row>
    <row r="2395" spans="1:59" ht="15" x14ac:dyDescent="0.2">
      <c r="A2395" s="3" t="s">
        <v>28850</v>
      </c>
      <c r="B2395" s="3" t="s">
        <v>28847</v>
      </c>
      <c r="C2395" s="4">
        <v>42618.94290509259</v>
      </c>
      <c r="D2395" s="3" t="s">
        <v>7639</v>
      </c>
      <c r="E2395" s="3" t="s">
        <v>28856</v>
      </c>
      <c r="F2395" s="3" t="s">
        <v>28855</v>
      </c>
      <c r="G2395" s="3" t="s">
        <v>8357</v>
      </c>
      <c r="H2395" s="3" t="s">
        <v>8443</v>
      </c>
      <c r="S2395" s="3" t="s">
        <v>28854</v>
      </c>
      <c r="T2395" s="3" t="s">
        <v>28853</v>
      </c>
      <c r="W2395" s="3" t="s">
        <v>28852</v>
      </c>
      <c r="AH2395" s="3" t="s">
        <v>28851</v>
      </c>
      <c r="AI2395" s="3" t="s">
        <v>8007</v>
      </c>
      <c r="AJ2395" s="3" t="s">
        <v>8326</v>
      </c>
      <c r="AZ2395" s="3" t="s">
        <v>4048</v>
      </c>
      <c r="BA2395" s="3" t="s">
        <v>28849</v>
      </c>
      <c r="BB2395" s="3" t="s">
        <v>28848</v>
      </c>
      <c r="BC2395" s="3" t="s">
        <v>28848</v>
      </c>
      <c r="BD2395" s="3" t="s">
        <v>30</v>
      </c>
      <c r="BG2395" s="3"/>
    </row>
    <row r="2396" spans="1:59" ht="15" x14ac:dyDescent="0.2">
      <c r="A2396" s="3" t="s">
        <v>28844</v>
      </c>
      <c r="B2396" s="3" t="s">
        <v>28841</v>
      </c>
      <c r="C2396" s="4">
        <v>42618.942893518521</v>
      </c>
      <c r="D2396" s="3" t="s">
        <v>7639</v>
      </c>
      <c r="E2396" s="3" t="s">
        <v>28846</v>
      </c>
      <c r="K2396" s="3" t="s">
        <v>13220</v>
      </c>
      <c r="M2396" s="3" t="s">
        <v>17527</v>
      </c>
      <c r="N2396" s="3" t="s">
        <v>17523</v>
      </c>
      <c r="U2396" s="3" t="s">
        <v>28845</v>
      </c>
      <c r="W2396" s="3" t="s">
        <v>21054</v>
      </c>
      <c r="AC2396" s="3" t="s">
        <v>7775</v>
      </c>
      <c r="AI2396" s="3" t="s">
        <v>29</v>
      </c>
      <c r="AJ2396" s="3" t="s">
        <v>7632</v>
      </c>
      <c r="AM2396" s="3" t="s">
        <v>24</v>
      </c>
      <c r="AN2396" s="3" t="s">
        <v>184</v>
      </c>
      <c r="AZ2396" s="3" t="s">
        <v>28843</v>
      </c>
      <c r="BA2396" s="3" t="s">
        <v>28842</v>
      </c>
      <c r="BB2396" s="3" t="s">
        <v>184</v>
      </c>
      <c r="BD2396" s="3" t="s">
        <v>30</v>
      </c>
      <c r="BG2396" s="3"/>
    </row>
    <row r="2397" spans="1:59" ht="15" x14ac:dyDescent="0.2">
      <c r="A2397" s="3" t="s">
        <v>28839</v>
      </c>
      <c r="B2397" s="3" t="s">
        <v>28837</v>
      </c>
      <c r="C2397" s="4">
        <v>42618.942893518521</v>
      </c>
      <c r="D2397" s="3" t="s">
        <v>7639</v>
      </c>
      <c r="E2397" s="3" t="s">
        <v>28840</v>
      </c>
      <c r="M2397" s="3" t="s">
        <v>39059</v>
      </c>
      <c r="N2397" s="3" t="s">
        <v>42730</v>
      </c>
      <c r="O2397" s="3" t="s">
        <v>25</v>
      </c>
      <c r="AI2397" s="3" t="s">
        <v>29</v>
      </c>
      <c r="AJ2397" s="3" t="s">
        <v>28</v>
      </c>
      <c r="AM2397" s="3" t="s">
        <v>24</v>
      </c>
      <c r="AZ2397" s="3" t="s">
        <v>598</v>
      </c>
      <c r="BA2397" s="3" t="s">
        <v>28838</v>
      </c>
      <c r="BB2397" s="3" t="s">
        <v>40</v>
      </c>
      <c r="BD2397" s="3" t="s">
        <v>30</v>
      </c>
      <c r="BG2397" s="3"/>
    </row>
    <row r="2398" spans="1:59" ht="15" x14ac:dyDescent="0.2">
      <c r="A2398" s="3" t="s">
        <v>28835</v>
      </c>
      <c r="B2398" s="3" t="s">
        <v>28832</v>
      </c>
      <c r="C2398" s="4">
        <v>42618.942893518521</v>
      </c>
      <c r="D2398" s="3" t="s">
        <v>7639</v>
      </c>
      <c r="E2398" s="3" t="s">
        <v>28835</v>
      </c>
      <c r="L2398" s="3" t="s">
        <v>28836</v>
      </c>
      <c r="AZ2398" s="3" t="s">
        <v>28834</v>
      </c>
      <c r="BA2398" s="3" t="s">
        <v>28833</v>
      </c>
      <c r="BD2398" s="3" t="s">
        <v>7641</v>
      </c>
      <c r="BG2398" s="3"/>
    </row>
    <row r="2399" spans="1:59" ht="15" x14ac:dyDescent="0.2">
      <c r="A2399" s="3" t="s">
        <v>28830</v>
      </c>
      <c r="B2399" s="3" t="s">
        <v>28829</v>
      </c>
      <c r="C2399" s="4">
        <v>42618.942893518521</v>
      </c>
      <c r="D2399" s="3" t="s">
        <v>7639</v>
      </c>
      <c r="E2399" s="3" t="s">
        <v>28830</v>
      </c>
      <c r="L2399" s="3" t="s">
        <v>28831</v>
      </c>
      <c r="AZ2399" s="3" t="s">
        <v>8966</v>
      </c>
      <c r="BA2399" s="3" t="s">
        <v>1365</v>
      </c>
      <c r="BD2399" s="3" t="s">
        <v>7641</v>
      </c>
      <c r="BG2399" s="3"/>
    </row>
    <row r="2400" spans="1:59" ht="15" x14ac:dyDescent="0.2">
      <c r="A2400" s="3" t="s">
        <v>28825</v>
      </c>
      <c r="B2400" s="3" t="s">
        <v>28823</v>
      </c>
      <c r="C2400" s="4">
        <v>42618.942893518521</v>
      </c>
      <c r="D2400" s="3" t="s">
        <v>7639</v>
      </c>
      <c r="E2400" s="3" t="s">
        <v>28828</v>
      </c>
      <c r="N2400" s="3" t="s">
        <v>24219</v>
      </c>
      <c r="U2400" s="3" t="s">
        <v>28827</v>
      </c>
      <c r="W2400" s="3" t="s">
        <v>28826</v>
      </c>
      <c r="AI2400" s="3" t="s">
        <v>29</v>
      </c>
      <c r="AJ2400" s="3" t="s">
        <v>7697</v>
      </c>
      <c r="AM2400" s="3" t="s">
        <v>62</v>
      </c>
      <c r="AZ2400" s="3" t="s">
        <v>1032</v>
      </c>
      <c r="BA2400" s="3" t="s">
        <v>3430</v>
      </c>
      <c r="BB2400" s="3" t="s">
        <v>28824</v>
      </c>
      <c r="BD2400" s="3" t="s">
        <v>30</v>
      </c>
      <c r="BG2400" s="3"/>
    </row>
    <row r="2401" spans="1:59" ht="15" x14ac:dyDescent="0.2">
      <c r="A2401" s="3" t="s">
        <v>28820</v>
      </c>
      <c r="B2401" s="3" t="s">
        <v>28819</v>
      </c>
      <c r="C2401" s="4">
        <v>42618.942893518521</v>
      </c>
      <c r="D2401" s="3" t="s">
        <v>7639</v>
      </c>
      <c r="E2401" s="3" t="s">
        <v>28822</v>
      </c>
      <c r="M2401" s="3" t="s">
        <v>11681</v>
      </c>
      <c r="N2401" s="3" t="s">
        <v>11677</v>
      </c>
      <c r="O2401" s="3" t="s">
        <v>25</v>
      </c>
      <c r="U2401" s="3" t="s">
        <v>28821</v>
      </c>
      <c r="W2401" s="3" t="s">
        <v>28460</v>
      </c>
      <c r="AI2401" s="3" t="s">
        <v>29</v>
      </c>
      <c r="AJ2401" s="3" t="s">
        <v>7697</v>
      </c>
      <c r="AM2401" s="3" t="s">
        <v>24</v>
      </c>
      <c r="AN2401" s="3" t="s">
        <v>7629</v>
      </c>
      <c r="AZ2401" s="3" t="s">
        <v>22529</v>
      </c>
      <c r="BA2401" s="3" t="s">
        <v>885</v>
      </c>
      <c r="BB2401" s="3" t="s">
        <v>643</v>
      </c>
      <c r="BD2401" s="3" t="s">
        <v>30</v>
      </c>
      <c r="BG2401" s="3"/>
    </row>
    <row r="2402" spans="1:59" ht="15" x14ac:dyDescent="0.2">
      <c r="A2402" s="3" t="s">
        <v>28816</v>
      </c>
      <c r="B2402" s="3" t="s">
        <v>28813</v>
      </c>
      <c r="C2402" s="4">
        <v>42618.942893518521</v>
      </c>
      <c r="D2402" s="3" t="s">
        <v>7639</v>
      </c>
      <c r="E2402" s="3" t="s">
        <v>28818</v>
      </c>
      <c r="N2402" s="3" t="s">
        <v>7894</v>
      </c>
      <c r="U2402" s="3" t="s">
        <v>28817</v>
      </c>
      <c r="AI2402" s="3" t="s">
        <v>29</v>
      </c>
      <c r="AJ2402" s="3" t="s">
        <v>7697</v>
      </c>
      <c r="AM2402" s="3" t="s">
        <v>62</v>
      </c>
      <c r="AZ2402" s="3" t="s">
        <v>28815</v>
      </c>
      <c r="BA2402" s="3" t="s">
        <v>28814</v>
      </c>
      <c r="BB2402" s="3" t="s">
        <v>17798</v>
      </c>
      <c r="BD2402" s="3" t="s">
        <v>30</v>
      </c>
      <c r="BG2402" s="3"/>
    </row>
    <row r="2403" spans="1:59" ht="15" x14ac:dyDescent="0.2">
      <c r="A2403" s="3" t="s">
        <v>28810</v>
      </c>
      <c r="B2403" s="3" t="s">
        <v>28807</v>
      </c>
      <c r="C2403" s="4">
        <v>42618.942893518521</v>
      </c>
      <c r="D2403" s="3" t="s">
        <v>7639</v>
      </c>
      <c r="E2403" s="3" t="s">
        <v>28812</v>
      </c>
      <c r="N2403" s="3" t="s">
        <v>7894</v>
      </c>
      <c r="U2403" s="3" t="s">
        <v>28811</v>
      </c>
      <c r="W2403" s="3" t="s">
        <v>8167</v>
      </c>
      <c r="AI2403" s="3" t="s">
        <v>29</v>
      </c>
      <c r="AJ2403" s="3" t="s">
        <v>7697</v>
      </c>
      <c r="AM2403" s="3" t="s">
        <v>62</v>
      </c>
      <c r="AZ2403" s="3" t="s">
        <v>28809</v>
      </c>
      <c r="BA2403" s="3" t="s">
        <v>28808</v>
      </c>
      <c r="BB2403" s="3" t="s">
        <v>7905</v>
      </c>
      <c r="BD2403" s="3" t="s">
        <v>30</v>
      </c>
      <c r="BG2403" s="3"/>
    </row>
    <row r="2404" spans="1:59" ht="15" x14ac:dyDescent="0.2">
      <c r="A2404" s="3" t="s">
        <v>6573</v>
      </c>
      <c r="B2404" s="3" t="s">
        <v>28805</v>
      </c>
      <c r="C2404" s="4">
        <v>42618.942893518521</v>
      </c>
      <c r="D2404" s="3" t="s">
        <v>7639</v>
      </c>
      <c r="E2404" s="3" t="s">
        <v>28806</v>
      </c>
      <c r="M2404" s="3" t="s">
        <v>39059</v>
      </c>
      <c r="N2404" s="3" t="s">
        <v>42730</v>
      </c>
      <c r="O2404" s="3" t="s">
        <v>8540</v>
      </c>
      <c r="AI2404" s="3" t="s">
        <v>29</v>
      </c>
      <c r="AJ2404" s="3" t="s">
        <v>28</v>
      </c>
      <c r="AM2404" s="3" t="s">
        <v>24</v>
      </c>
      <c r="AZ2404" s="3" t="s">
        <v>1730</v>
      </c>
      <c r="BA2404" s="3" t="s">
        <v>1731</v>
      </c>
      <c r="BB2404" s="3" t="s">
        <v>1732</v>
      </c>
      <c r="BD2404" s="3" t="s">
        <v>30</v>
      </c>
      <c r="BG2404" s="3"/>
    </row>
    <row r="2405" spans="1:59" ht="15" x14ac:dyDescent="0.2">
      <c r="A2405" s="3" t="s">
        <v>28802</v>
      </c>
      <c r="B2405" s="3" t="s">
        <v>28800</v>
      </c>
      <c r="C2405" s="4">
        <v>42618.942893518521</v>
      </c>
      <c r="D2405" s="3" t="s">
        <v>7639</v>
      </c>
      <c r="E2405" s="3" t="s">
        <v>28804</v>
      </c>
      <c r="H2405" s="3" t="s">
        <v>27759</v>
      </c>
      <c r="M2405" s="3" t="s">
        <v>11547</v>
      </c>
      <c r="N2405" s="3" t="s">
        <v>11543</v>
      </c>
      <c r="O2405" s="3" t="s">
        <v>25</v>
      </c>
      <c r="U2405" s="3" t="s">
        <v>28803</v>
      </c>
      <c r="W2405" s="3" t="s">
        <v>16281</v>
      </c>
      <c r="AI2405" s="3" t="s">
        <v>29</v>
      </c>
      <c r="AJ2405" s="3" t="s">
        <v>7697</v>
      </c>
      <c r="AM2405" s="3" t="s">
        <v>24</v>
      </c>
      <c r="AN2405" s="3" t="s">
        <v>184</v>
      </c>
      <c r="AZ2405" s="3" t="s">
        <v>28801</v>
      </c>
      <c r="BA2405" s="3" t="s">
        <v>12450</v>
      </c>
      <c r="BB2405" s="3" t="s">
        <v>13394</v>
      </c>
      <c r="BD2405" s="3" t="s">
        <v>30</v>
      </c>
      <c r="BG2405" s="3"/>
    </row>
    <row r="2406" spans="1:59" ht="15" x14ac:dyDescent="0.2">
      <c r="A2406" s="3" t="s">
        <v>28798</v>
      </c>
      <c r="B2406" s="3" t="s">
        <v>28796</v>
      </c>
      <c r="C2406" s="4">
        <v>42618.942893518521</v>
      </c>
      <c r="D2406" s="3" t="s">
        <v>7639</v>
      </c>
      <c r="E2406" s="3" t="s">
        <v>28798</v>
      </c>
      <c r="L2406" s="3" t="s">
        <v>28799</v>
      </c>
      <c r="AZ2406" s="3" t="s">
        <v>16260</v>
      </c>
      <c r="BA2406" s="3" t="s">
        <v>28797</v>
      </c>
      <c r="BD2406" s="3" t="s">
        <v>7641</v>
      </c>
      <c r="BG2406" s="3"/>
    </row>
    <row r="2407" spans="1:59" ht="15" x14ac:dyDescent="0.2">
      <c r="A2407" s="3" t="s">
        <v>28794</v>
      </c>
      <c r="B2407" s="3" t="s">
        <v>28791</v>
      </c>
      <c r="C2407" s="4">
        <v>42618.942893518521</v>
      </c>
      <c r="D2407" s="3" t="s">
        <v>7639</v>
      </c>
      <c r="E2407" s="3" t="s">
        <v>28794</v>
      </c>
      <c r="L2407" s="3" t="s">
        <v>28795</v>
      </c>
      <c r="AZ2407" s="3" t="s">
        <v>28793</v>
      </c>
      <c r="BA2407" s="3" t="s">
        <v>28792</v>
      </c>
      <c r="BD2407" s="3" t="s">
        <v>7641</v>
      </c>
      <c r="BG2407" s="3"/>
    </row>
    <row r="2408" spans="1:59" ht="15" x14ac:dyDescent="0.2">
      <c r="A2408" s="3" t="s">
        <v>28772</v>
      </c>
      <c r="B2408" s="3" t="s">
        <v>28768</v>
      </c>
      <c r="C2408" s="4">
        <v>42618.942893518521</v>
      </c>
      <c r="D2408" s="3" t="s">
        <v>7639</v>
      </c>
      <c r="E2408" s="3" t="s">
        <v>18717</v>
      </c>
      <c r="F2408" s="3" t="s">
        <v>28790</v>
      </c>
      <c r="G2408" s="3" t="s">
        <v>28789</v>
      </c>
      <c r="H2408" s="3" t="s">
        <v>8057</v>
      </c>
      <c r="I2408" s="3" t="s">
        <v>9242</v>
      </c>
      <c r="J2408" s="3" t="s">
        <v>9631</v>
      </c>
      <c r="L2408" s="3" t="s">
        <v>28788</v>
      </c>
      <c r="N2408" s="3" t="s">
        <v>18716</v>
      </c>
      <c r="P2408" s="3" t="s">
        <v>28787</v>
      </c>
      <c r="Q2408" s="3" t="s">
        <v>10859</v>
      </c>
      <c r="S2408" s="3" t="s">
        <v>28786</v>
      </c>
      <c r="T2408" s="3" t="s">
        <v>28785</v>
      </c>
      <c r="U2408" s="3" t="s">
        <v>28784</v>
      </c>
      <c r="W2408" s="3" t="s">
        <v>28783</v>
      </c>
      <c r="X2408" s="3" t="s">
        <v>28782</v>
      </c>
      <c r="Y2408" s="3" t="s">
        <v>28781</v>
      </c>
      <c r="Z2408" s="3" t="s">
        <v>28780</v>
      </c>
      <c r="AA2408" s="3" t="s">
        <v>28779</v>
      </c>
      <c r="AB2408" s="3" t="s">
        <v>28778</v>
      </c>
      <c r="AC2408" s="3" t="s">
        <v>28777</v>
      </c>
      <c r="AD2408" s="3" t="s">
        <v>28776</v>
      </c>
      <c r="AE2408" s="3" t="s">
        <v>7678</v>
      </c>
      <c r="AF2408" s="3" t="s">
        <v>7756</v>
      </c>
      <c r="AG2408" s="3" t="s">
        <v>8009</v>
      </c>
      <c r="AH2408" s="3" t="s">
        <v>28775</v>
      </c>
      <c r="AI2408" s="3" t="s">
        <v>8007</v>
      </c>
      <c r="AJ2408" s="3" t="s">
        <v>7697</v>
      </c>
      <c r="AK2408" s="3" t="s">
        <v>8006</v>
      </c>
      <c r="AO2408" s="3" t="s">
        <v>28774</v>
      </c>
      <c r="AQ2408" s="3" t="s">
        <v>28773</v>
      </c>
      <c r="AZ2408" s="3" t="s">
        <v>28771</v>
      </c>
      <c r="BA2408" s="3" t="s">
        <v>28770</v>
      </c>
      <c r="BB2408" s="3" t="s">
        <v>9611</v>
      </c>
      <c r="BD2408" s="3" t="s">
        <v>30</v>
      </c>
      <c r="BE2408" s="3">
        <v>106</v>
      </c>
      <c r="BF2408" s="3" t="s">
        <v>28769</v>
      </c>
      <c r="BG2408" s="3"/>
    </row>
    <row r="2409" spans="1:59" ht="15" x14ac:dyDescent="0.2">
      <c r="A2409" s="3" t="s">
        <v>7515</v>
      </c>
      <c r="B2409" s="3" t="s">
        <v>28766</v>
      </c>
      <c r="C2409" s="4">
        <v>42618.942881944437</v>
      </c>
      <c r="D2409" s="3" t="s">
        <v>7639</v>
      </c>
      <c r="E2409" s="3" t="s">
        <v>28767</v>
      </c>
      <c r="N2409" s="3" t="s">
        <v>5865</v>
      </c>
      <c r="AI2409" s="3" t="s">
        <v>29</v>
      </c>
      <c r="AJ2409" s="3" t="s">
        <v>28</v>
      </c>
      <c r="AM2409" s="3" t="s">
        <v>62</v>
      </c>
      <c r="AZ2409" s="3" t="s">
        <v>5862</v>
      </c>
      <c r="BA2409" s="3" t="s">
        <v>5863</v>
      </c>
      <c r="BB2409" s="3" t="s">
        <v>5864</v>
      </c>
      <c r="BD2409" s="3" t="s">
        <v>30</v>
      </c>
      <c r="BG2409" s="3"/>
    </row>
    <row r="2410" spans="1:59" ht="15" x14ac:dyDescent="0.2">
      <c r="A2410" s="3" t="s">
        <v>28765</v>
      </c>
      <c r="B2410" s="3" t="s">
        <v>28763</v>
      </c>
      <c r="C2410" s="4">
        <v>42618.942881944437</v>
      </c>
      <c r="D2410" s="3" t="s">
        <v>7639</v>
      </c>
      <c r="E2410" s="3" t="s">
        <v>28765</v>
      </c>
      <c r="L2410" s="3" t="s">
        <v>28665</v>
      </c>
      <c r="AZ2410" s="3" t="s">
        <v>10155</v>
      </c>
      <c r="BA2410" s="3" t="s">
        <v>28764</v>
      </c>
      <c r="BD2410" s="3" t="s">
        <v>7641</v>
      </c>
      <c r="BG2410" s="3"/>
    </row>
    <row r="2411" spans="1:59" ht="15" x14ac:dyDescent="0.2">
      <c r="A2411" s="3" t="s">
        <v>28756</v>
      </c>
      <c r="B2411" s="3" t="s">
        <v>28754</v>
      </c>
      <c r="C2411" s="4">
        <v>42618.942881944437</v>
      </c>
      <c r="D2411" s="3" t="s">
        <v>7639</v>
      </c>
      <c r="E2411" s="3" t="s">
        <v>28762</v>
      </c>
      <c r="F2411" s="3" t="s">
        <v>28761</v>
      </c>
      <c r="G2411" s="3" t="s">
        <v>8400</v>
      </c>
      <c r="H2411" s="3" t="s">
        <v>8057</v>
      </c>
      <c r="S2411" s="3" t="s">
        <v>28760</v>
      </c>
      <c r="T2411" s="3" t="s">
        <v>28759</v>
      </c>
      <c r="W2411" s="3" t="s">
        <v>28758</v>
      </c>
      <c r="AH2411" s="3" t="s">
        <v>28757</v>
      </c>
      <c r="AI2411" s="3" t="s">
        <v>8007</v>
      </c>
      <c r="AJ2411" s="3" t="s">
        <v>8326</v>
      </c>
      <c r="AZ2411" s="3" t="s">
        <v>23599</v>
      </c>
      <c r="BA2411" s="3" t="s">
        <v>3315</v>
      </c>
      <c r="BB2411" s="3" t="s">
        <v>28755</v>
      </c>
      <c r="BC2411" s="3" t="s">
        <v>28755</v>
      </c>
      <c r="BD2411" s="3" t="s">
        <v>30</v>
      </c>
      <c r="BG2411" s="3"/>
    </row>
    <row r="2412" spans="1:59" ht="15" x14ac:dyDescent="0.2">
      <c r="A2412" s="3" t="s">
        <v>7162</v>
      </c>
      <c r="B2412" s="3" t="s">
        <v>28752</v>
      </c>
      <c r="C2412" s="4">
        <v>42618.942881944437</v>
      </c>
      <c r="D2412" s="3" t="s">
        <v>7639</v>
      </c>
      <c r="E2412" s="3" t="s">
        <v>28753</v>
      </c>
      <c r="M2412" s="3" t="s">
        <v>39059</v>
      </c>
      <c r="N2412" s="3" t="s">
        <v>42730</v>
      </c>
      <c r="O2412" s="3" t="s">
        <v>25</v>
      </c>
      <c r="AI2412" s="3" t="s">
        <v>29</v>
      </c>
      <c r="AJ2412" s="3" t="s">
        <v>28</v>
      </c>
      <c r="AM2412" s="3" t="s">
        <v>24</v>
      </c>
      <c r="AZ2412" s="3" t="s">
        <v>4380</v>
      </c>
      <c r="BA2412" s="3" t="s">
        <v>4381</v>
      </c>
      <c r="BB2412" s="3" t="s">
        <v>4382</v>
      </c>
      <c r="BD2412" s="3" t="s">
        <v>30</v>
      </c>
      <c r="BG2412" s="3"/>
    </row>
    <row r="2413" spans="1:59" ht="15" x14ac:dyDescent="0.2">
      <c r="A2413" s="3" t="s">
        <v>28749</v>
      </c>
      <c r="B2413" s="3" t="s">
        <v>28747</v>
      </c>
      <c r="C2413" s="4">
        <v>42618.942881944437</v>
      </c>
      <c r="D2413" s="3" t="s">
        <v>7639</v>
      </c>
      <c r="E2413" s="3" t="s">
        <v>28751</v>
      </c>
      <c r="M2413" s="3" t="s">
        <v>11547</v>
      </c>
      <c r="N2413" s="3" t="s">
        <v>11543</v>
      </c>
      <c r="O2413" s="3" t="s">
        <v>25</v>
      </c>
      <c r="U2413" s="3" t="s">
        <v>28750</v>
      </c>
      <c r="W2413" s="3" t="s">
        <v>16281</v>
      </c>
      <c r="AI2413" s="3" t="s">
        <v>29</v>
      </c>
      <c r="AJ2413" s="3" t="s">
        <v>7697</v>
      </c>
      <c r="AM2413" s="3" t="s">
        <v>24</v>
      </c>
      <c r="AZ2413" s="3" t="s">
        <v>28748</v>
      </c>
      <c r="BA2413" s="3" t="s">
        <v>12693</v>
      </c>
      <c r="BB2413" s="3" t="s">
        <v>13251</v>
      </c>
      <c r="BD2413" s="3" t="s">
        <v>30</v>
      </c>
      <c r="BG2413" s="3"/>
    </row>
    <row r="2414" spans="1:59" ht="15" x14ac:dyDescent="0.2">
      <c r="A2414" s="3" t="s">
        <v>28744</v>
      </c>
      <c r="B2414" s="3" t="s">
        <v>28741</v>
      </c>
      <c r="C2414" s="4">
        <v>42618.942881944437</v>
      </c>
      <c r="D2414" s="3" t="s">
        <v>7639</v>
      </c>
      <c r="E2414" s="3" t="s">
        <v>28746</v>
      </c>
      <c r="M2414" s="3" t="s">
        <v>22371</v>
      </c>
      <c r="N2414" s="3" t="s">
        <v>22370</v>
      </c>
      <c r="O2414" s="3" t="s">
        <v>25</v>
      </c>
      <c r="U2414" s="3" t="s">
        <v>28745</v>
      </c>
      <c r="W2414" s="3" t="s">
        <v>22368</v>
      </c>
      <c r="AI2414" s="3" t="s">
        <v>29</v>
      </c>
      <c r="AJ2414" s="3" t="s">
        <v>7697</v>
      </c>
      <c r="AM2414" s="3" t="s">
        <v>24</v>
      </c>
      <c r="AZ2414" s="3" t="s">
        <v>28743</v>
      </c>
      <c r="BA2414" s="3" t="s">
        <v>28742</v>
      </c>
      <c r="BB2414" s="3" t="s">
        <v>13303</v>
      </c>
      <c r="BD2414" s="3" t="s">
        <v>30</v>
      </c>
      <c r="BG2414" s="3"/>
    </row>
    <row r="2415" spans="1:59" ht="15" x14ac:dyDescent="0.2">
      <c r="A2415" s="3" t="s">
        <v>28740</v>
      </c>
      <c r="B2415" s="3" t="s">
        <v>28739</v>
      </c>
      <c r="C2415" s="4">
        <v>42618.942881944437</v>
      </c>
      <c r="D2415" s="3" t="s">
        <v>7639</v>
      </c>
      <c r="E2415" s="3" t="s">
        <v>28740</v>
      </c>
      <c r="L2415" s="3" t="s">
        <v>8162</v>
      </c>
      <c r="AZ2415" s="3" t="s">
        <v>7859</v>
      </c>
      <c r="BA2415" s="3" t="s">
        <v>4504</v>
      </c>
      <c r="BD2415" s="3" t="s">
        <v>7641</v>
      </c>
      <c r="BG2415" s="3"/>
    </row>
    <row r="2416" spans="1:59" ht="15" x14ac:dyDescent="0.2">
      <c r="A2416" s="3" t="s">
        <v>28736</v>
      </c>
      <c r="B2416" s="3" t="s">
        <v>28733</v>
      </c>
      <c r="C2416" s="4">
        <v>42618.942881944437</v>
      </c>
      <c r="D2416" s="3" t="s">
        <v>7639</v>
      </c>
      <c r="E2416" s="3" t="s">
        <v>28738</v>
      </c>
      <c r="M2416" s="3" t="s">
        <v>26010</v>
      </c>
      <c r="N2416" s="3" t="s">
        <v>26005</v>
      </c>
      <c r="O2416" s="3" t="s">
        <v>25</v>
      </c>
      <c r="U2416" s="3" t="s">
        <v>28737</v>
      </c>
      <c r="W2416" s="3" t="s">
        <v>27738</v>
      </c>
      <c r="AI2416" s="3" t="s">
        <v>29</v>
      </c>
      <c r="AJ2416" s="3" t="s">
        <v>7697</v>
      </c>
      <c r="AM2416" s="3" t="s">
        <v>24</v>
      </c>
      <c r="AZ2416" s="3" t="s">
        <v>28735</v>
      </c>
      <c r="BA2416" s="3" t="s">
        <v>28734</v>
      </c>
      <c r="BB2416" s="3" t="s">
        <v>12980</v>
      </c>
      <c r="BD2416" s="3" t="s">
        <v>30</v>
      </c>
      <c r="BG2416" s="3"/>
    </row>
    <row r="2417" spans="1:59" ht="15" x14ac:dyDescent="0.2">
      <c r="A2417" s="3" t="s">
        <v>28730</v>
      </c>
      <c r="B2417" s="3" t="s">
        <v>28728</v>
      </c>
      <c r="C2417" s="4">
        <v>42618.942881944437</v>
      </c>
      <c r="D2417" s="3" t="s">
        <v>7639</v>
      </c>
      <c r="E2417" s="3" t="s">
        <v>28732</v>
      </c>
      <c r="M2417" s="3" t="s">
        <v>11808</v>
      </c>
      <c r="N2417" s="3" t="s">
        <v>11804</v>
      </c>
      <c r="O2417" s="3" t="s">
        <v>25</v>
      </c>
      <c r="U2417" s="3" t="s">
        <v>28731</v>
      </c>
      <c r="W2417" s="3" t="s">
        <v>23927</v>
      </c>
      <c r="AI2417" s="3" t="s">
        <v>29</v>
      </c>
      <c r="AJ2417" s="3" t="s">
        <v>7697</v>
      </c>
      <c r="AM2417" s="3" t="s">
        <v>24</v>
      </c>
      <c r="AZ2417" s="3" t="s">
        <v>9854</v>
      </c>
      <c r="BA2417" s="3" t="s">
        <v>28729</v>
      </c>
      <c r="BB2417" s="3" t="s">
        <v>40</v>
      </c>
      <c r="BD2417" s="3" t="s">
        <v>30</v>
      </c>
      <c r="BG2417" s="3"/>
    </row>
    <row r="2418" spans="1:59" ht="15" x14ac:dyDescent="0.2">
      <c r="A2418" s="3" t="s">
        <v>28725</v>
      </c>
      <c r="B2418" s="3" t="s">
        <v>28722</v>
      </c>
      <c r="C2418" s="4">
        <v>42618.942881944437</v>
      </c>
      <c r="D2418" s="3" t="s">
        <v>7639</v>
      </c>
      <c r="E2418" s="3" t="s">
        <v>28727</v>
      </c>
      <c r="N2418" s="3" t="s">
        <v>12923</v>
      </c>
      <c r="U2418" s="3" t="s">
        <v>28726</v>
      </c>
      <c r="W2418" s="3" t="s">
        <v>12921</v>
      </c>
      <c r="AI2418" s="3" t="s">
        <v>29</v>
      </c>
      <c r="AJ2418" s="3" t="s">
        <v>7697</v>
      </c>
      <c r="AM2418" s="3" t="s">
        <v>62</v>
      </c>
      <c r="AZ2418" s="3" t="s">
        <v>28724</v>
      </c>
      <c r="BA2418" s="3" t="s">
        <v>3159</v>
      </c>
      <c r="BB2418" s="3" t="s">
        <v>28723</v>
      </c>
      <c r="BD2418" s="3" t="s">
        <v>30</v>
      </c>
      <c r="BG2418" s="3"/>
    </row>
    <row r="2419" spans="1:59" ht="15" x14ac:dyDescent="0.2">
      <c r="A2419" s="3" t="s">
        <v>7390</v>
      </c>
      <c r="B2419" s="3" t="s">
        <v>28720</v>
      </c>
      <c r="C2419" s="4">
        <v>42618.942870370367</v>
      </c>
      <c r="D2419" s="3" t="s">
        <v>7639</v>
      </c>
      <c r="E2419" s="3" t="s">
        <v>28721</v>
      </c>
      <c r="M2419" s="3" t="s">
        <v>39059</v>
      </c>
      <c r="N2419" s="3" t="s">
        <v>42730</v>
      </c>
      <c r="O2419" s="3" t="s">
        <v>25</v>
      </c>
      <c r="AI2419" s="3" t="s">
        <v>29</v>
      </c>
      <c r="AJ2419" s="3" t="s">
        <v>28</v>
      </c>
      <c r="AM2419" s="3" t="s">
        <v>24</v>
      </c>
      <c r="AZ2419" s="3" t="s">
        <v>5342</v>
      </c>
      <c r="BA2419" s="3" t="s">
        <v>5332</v>
      </c>
      <c r="BB2419" s="3" t="s">
        <v>2887</v>
      </c>
      <c r="BD2419" s="3" t="s">
        <v>30</v>
      </c>
      <c r="BG2419" s="3"/>
    </row>
    <row r="2420" spans="1:59" ht="15" x14ac:dyDescent="0.2">
      <c r="A2420" s="3" t="s">
        <v>28716</v>
      </c>
      <c r="B2420" s="3" t="s">
        <v>28714</v>
      </c>
      <c r="C2420" s="4">
        <v>42618.942870370367</v>
      </c>
      <c r="D2420" s="3" t="s">
        <v>7639</v>
      </c>
      <c r="E2420" s="3" t="s">
        <v>28719</v>
      </c>
      <c r="N2420" s="3" t="s">
        <v>22399</v>
      </c>
      <c r="U2420" s="3" t="s">
        <v>28718</v>
      </c>
      <c r="W2420" s="3" t="s">
        <v>28717</v>
      </c>
      <c r="AI2420" s="3" t="s">
        <v>29</v>
      </c>
      <c r="AJ2420" s="3" t="s">
        <v>7697</v>
      </c>
      <c r="AM2420" s="3" t="s">
        <v>62</v>
      </c>
      <c r="AZ2420" s="3" t="s">
        <v>28715</v>
      </c>
      <c r="BA2420" s="3" t="s">
        <v>16512</v>
      </c>
      <c r="BB2420" s="3" t="s">
        <v>23211</v>
      </c>
      <c r="BD2420" s="3" t="s">
        <v>30</v>
      </c>
      <c r="BG2420" s="3"/>
    </row>
    <row r="2421" spans="1:59" ht="15" x14ac:dyDescent="0.2">
      <c r="A2421" s="3" t="s">
        <v>28711</v>
      </c>
      <c r="B2421" s="3" t="s">
        <v>28710</v>
      </c>
      <c r="C2421" s="4">
        <v>42618.942870370367</v>
      </c>
      <c r="D2421" s="3" t="s">
        <v>7639</v>
      </c>
      <c r="E2421" s="3" t="s">
        <v>28713</v>
      </c>
      <c r="M2421" s="3" t="s">
        <v>22371</v>
      </c>
      <c r="N2421" s="3" t="s">
        <v>22370</v>
      </c>
      <c r="O2421" s="3" t="s">
        <v>25</v>
      </c>
      <c r="U2421" s="3" t="s">
        <v>28712</v>
      </c>
      <c r="W2421" s="3" t="s">
        <v>22368</v>
      </c>
      <c r="AI2421" s="3" t="s">
        <v>29</v>
      </c>
      <c r="AJ2421" s="3" t="s">
        <v>7697</v>
      </c>
      <c r="AM2421" s="3" t="s">
        <v>24</v>
      </c>
      <c r="AN2421" s="3" t="s">
        <v>7629</v>
      </c>
      <c r="AZ2421" s="3" t="s">
        <v>871</v>
      </c>
      <c r="BA2421" s="3" t="s">
        <v>8035</v>
      </c>
      <c r="BB2421" s="3" t="s">
        <v>643</v>
      </c>
      <c r="BD2421" s="3" t="s">
        <v>30</v>
      </c>
      <c r="BG2421" s="3"/>
    </row>
    <row r="2422" spans="1:59" ht="15" x14ac:dyDescent="0.2">
      <c r="A2422" s="3" t="s">
        <v>28707</v>
      </c>
      <c r="B2422" s="3" t="s">
        <v>28704</v>
      </c>
      <c r="C2422" s="4">
        <v>42618.942870370367</v>
      </c>
      <c r="D2422" s="3" t="s">
        <v>7639</v>
      </c>
      <c r="E2422" s="3" t="s">
        <v>28709</v>
      </c>
      <c r="N2422" s="3" t="s">
        <v>7894</v>
      </c>
      <c r="U2422" s="3" t="s">
        <v>28708</v>
      </c>
      <c r="W2422" s="3" t="s">
        <v>10221</v>
      </c>
      <c r="AI2422" s="3" t="s">
        <v>29</v>
      </c>
      <c r="AJ2422" s="3" t="s">
        <v>7697</v>
      </c>
      <c r="AM2422" s="3" t="s">
        <v>62</v>
      </c>
      <c r="AZ2422" s="3" t="s">
        <v>28706</v>
      </c>
      <c r="BA2422" s="3" t="s">
        <v>4412</v>
      </c>
      <c r="BB2422" s="3" t="s">
        <v>28705</v>
      </c>
      <c r="BD2422" s="3" t="s">
        <v>30</v>
      </c>
      <c r="BG2422" s="3"/>
    </row>
    <row r="2423" spans="1:59" ht="15" x14ac:dyDescent="0.2">
      <c r="A2423" s="3" t="s">
        <v>28701</v>
      </c>
      <c r="B2423" s="3" t="s">
        <v>28698</v>
      </c>
      <c r="C2423" s="4">
        <v>42618.942870370367</v>
      </c>
      <c r="D2423" s="3" t="s">
        <v>7639</v>
      </c>
      <c r="E2423" s="3" t="s">
        <v>28703</v>
      </c>
      <c r="M2423" s="3" t="s">
        <v>12491</v>
      </c>
      <c r="N2423" s="3" t="s">
        <v>12487</v>
      </c>
      <c r="O2423" s="3" t="s">
        <v>25</v>
      </c>
      <c r="U2423" s="3" t="s">
        <v>28702</v>
      </c>
      <c r="W2423" s="3" t="s">
        <v>23776</v>
      </c>
      <c r="AI2423" s="3" t="s">
        <v>29</v>
      </c>
      <c r="AJ2423" s="3" t="s">
        <v>7697</v>
      </c>
      <c r="AM2423" s="3" t="s">
        <v>24</v>
      </c>
      <c r="AN2423" s="3" t="s">
        <v>7629</v>
      </c>
      <c r="AZ2423" s="3" t="s">
        <v>28700</v>
      </c>
      <c r="BA2423" s="3" t="s">
        <v>28699</v>
      </c>
      <c r="BB2423" s="3" t="s">
        <v>643</v>
      </c>
      <c r="BD2423" s="3" t="s">
        <v>30</v>
      </c>
      <c r="BG2423" s="3"/>
    </row>
    <row r="2424" spans="1:59" ht="15" x14ac:dyDescent="0.2">
      <c r="A2424" s="3" t="s">
        <v>28696</v>
      </c>
      <c r="B2424" s="3" t="s">
        <v>28694</v>
      </c>
      <c r="C2424" s="4">
        <v>42618.942870370367</v>
      </c>
      <c r="D2424" s="3" t="s">
        <v>7639</v>
      </c>
      <c r="E2424" s="3" t="s">
        <v>28696</v>
      </c>
      <c r="L2424" s="3" t="s">
        <v>28697</v>
      </c>
      <c r="AZ2424" s="3" t="s">
        <v>28695</v>
      </c>
      <c r="BA2424" s="3" t="s">
        <v>21894</v>
      </c>
      <c r="BD2424" s="3" t="s">
        <v>7641</v>
      </c>
      <c r="BG2424" s="3"/>
    </row>
    <row r="2425" spans="1:59" ht="15" x14ac:dyDescent="0.2">
      <c r="A2425" s="3" t="s">
        <v>28693</v>
      </c>
      <c r="B2425" s="3" t="s">
        <v>28690</v>
      </c>
      <c r="C2425" s="4">
        <v>42618.942870370367</v>
      </c>
      <c r="D2425" s="3" t="s">
        <v>7639</v>
      </c>
      <c r="E2425" s="3" t="s">
        <v>28693</v>
      </c>
      <c r="L2425" s="3" t="s">
        <v>28665</v>
      </c>
      <c r="AZ2425" s="3" t="s">
        <v>28692</v>
      </c>
      <c r="BA2425" s="3" t="s">
        <v>28691</v>
      </c>
      <c r="BD2425" s="3" t="s">
        <v>7641</v>
      </c>
      <c r="BG2425" s="3"/>
    </row>
    <row r="2426" spans="1:59" ht="15" x14ac:dyDescent="0.2">
      <c r="A2426" s="3" t="s">
        <v>28688</v>
      </c>
      <c r="B2426" s="3" t="s">
        <v>28687</v>
      </c>
      <c r="C2426" s="4">
        <v>42618.942870370367</v>
      </c>
      <c r="D2426" s="3" t="s">
        <v>7639</v>
      </c>
      <c r="E2426" s="3" t="s">
        <v>28688</v>
      </c>
      <c r="L2426" s="3" t="s">
        <v>28689</v>
      </c>
      <c r="AZ2426" s="3" t="s">
        <v>13651</v>
      </c>
      <c r="BA2426" s="3" t="s">
        <v>4397</v>
      </c>
      <c r="BD2426" s="3" t="s">
        <v>7641</v>
      </c>
      <c r="BG2426" s="3"/>
    </row>
    <row r="2427" spans="1:59" ht="15" x14ac:dyDescent="0.2">
      <c r="A2427" s="3" t="s">
        <v>28686</v>
      </c>
      <c r="B2427" s="3" t="s">
        <v>28684</v>
      </c>
      <c r="C2427" s="4">
        <v>42618.942870370367</v>
      </c>
      <c r="D2427" s="3" t="s">
        <v>7639</v>
      </c>
      <c r="E2427" s="3" t="s">
        <v>28686</v>
      </c>
      <c r="L2427" s="3" t="s">
        <v>22997</v>
      </c>
      <c r="AZ2427" s="3" t="s">
        <v>28685</v>
      </c>
      <c r="BA2427" s="3" t="s">
        <v>2593</v>
      </c>
      <c r="BD2427" s="3" t="s">
        <v>7641</v>
      </c>
      <c r="BG2427" s="3"/>
    </row>
    <row r="2428" spans="1:59" ht="15" x14ac:dyDescent="0.2">
      <c r="A2428" s="3" t="s">
        <v>28677</v>
      </c>
      <c r="B2428" s="3" t="s">
        <v>28674</v>
      </c>
      <c r="C2428" s="4">
        <v>42618.942870370367</v>
      </c>
      <c r="D2428" s="3" t="s">
        <v>7639</v>
      </c>
      <c r="E2428" s="3" t="s">
        <v>28683</v>
      </c>
      <c r="F2428" s="3" t="s">
        <v>28682</v>
      </c>
      <c r="H2428" s="3" t="s">
        <v>8057</v>
      </c>
      <c r="S2428" s="3" t="s">
        <v>28681</v>
      </c>
      <c r="T2428" s="3" t="s">
        <v>28680</v>
      </c>
      <c r="W2428" s="3" t="s">
        <v>28679</v>
      </c>
      <c r="AH2428" s="3" t="s">
        <v>28678</v>
      </c>
      <c r="AI2428" s="3" t="s">
        <v>8007</v>
      </c>
      <c r="AJ2428" s="3" t="s">
        <v>8326</v>
      </c>
      <c r="AZ2428" s="3" t="s">
        <v>19267</v>
      </c>
      <c r="BA2428" s="3" t="s">
        <v>28676</v>
      </c>
      <c r="BB2428" s="3" t="s">
        <v>28675</v>
      </c>
      <c r="BC2428" s="3" t="s">
        <v>28675</v>
      </c>
      <c r="BD2428" s="3" t="s">
        <v>30</v>
      </c>
      <c r="BG2428" s="3"/>
    </row>
    <row r="2429" spans="1:59" ht="15" x14ac:dyDescent="0.2">
      <c r="A2429" s="3" t="s">
        <v>6318</v>
      </c>
      <c r="B2429" s="3" t="s">
        <v>28672</v>
      </c>
      <c r="C2429" s="4">
        <v>42618.942870370367</v>
      </c>
      <c r="D2429" s="3" t="s">
        <v>7639</v>
      </c>
      <c r="E2429" s="3" t="s">
        <v>28673</v>
      </c>
      <c r="N2429" s="3" t="s">
        <v>214</v>
      </c>
      <c r="AI2429" s="3" t="s">
        <v>29</v>
      </c>
      <c r="AJ2429" s="3" t="s">
        <v>28</v>
      </c>
      <c r="AM2429" s="3" t="s">
        <v>62</v>
      </c>
      <c r="AZ2429" s="3" t="s">
        <v>211</v>
      </c>
      <c r="BA2429" s="3" t="s">
        <v>212</v>
      </c>
      <c r="BB2429" s="3" t="s">
        <v>213</v>
      </c>
      <c r="BD2429" s="3" t="s">
        <v>30</v>
      </c>
      <c r="BG2429" s="3"/>
    </row>
    <row r="2430" spans="1:59" ht="15" x14ac:dyDescent="0.2">
      <c r="A2430" s="3" t="s">
        <v>28668</v>
      </c>
      <c r="B2430" s="3" t="s">
        <v>28666</v>
      </c>
      <c r="C2430" s="4">
        <v>42618.942858796298</v>
      </c>
      <c r="D2430" s="3" t="s">
        <v>7639</v>
      </c>
      <c r="E2430" s="3" t="s">
        <v>28671</v>
      </c>
      <c r="N2430" s="3" t="s">
        <v>22399</v>
      </c>
      <c r="U2430" s="3" t="s">
        <v>28670</v>
      </c>
      <c r="W2430" s="3" t="s">
        <v>28669</v>
      </c>
      <c r="AI2430" s="3" t="s">
        <v>29</v>
      </c>
      <c r="AJ2430" s="3" t="s">
        <v>7697</v>
      </c>
      <c r="AM2430" s="3" t="s">
        <v>62</v>
      </c>
      <c r="AZ2430" s="3" t="s">
        <v>3435</v>
      </c>
      <c r="BA2430" s="3" t="s">
        <v>6196</v>
      </c>
      <c r="BB2430" s="3" t="s">
        <v>28667</v>
      </c>
      <c r="BD2430" s="3" t="s">
        <v>30</v>
      </c>
      <c r="BG2430" s="3"/>
    </row>
    <row r="2431" spans="1:59" ht="15" x14ac:dyDescent="0.2">
      <c r="A2431" s="3" t="s">
        <v>28664</v>
      </c>
      <c r="B2431" s="3" t="s">
        <v>28662</v>
      </c>
      <c r="C2431" s="4">
        <v>42618.942858796298</v>
      </c>
      <c r="D2431" s="3" t="s">
        <v>7639</v>
      </c>
      <c r="E2431" s="3" t="s">
        <v>28664</v>
      </c>
      <c r="L2431" s="3" t="s">
        <v>28665</v>
      </c>
      <c r="AZ2431" s="3" t="s">
        <v>3477</v>
      </c>
      <c r="BA2431" s="3" t="s">
        <v>28663</v>
      </c>
      <c r="BD2431" s="3" t="s">
        <v>7641</v>
      </c>
      <c r="BG2431" s="3"/>
    </row>
    <row r="2432" spans="1:59" ht="15" x14ac:dyDescent="0.2">
      <c r="A2432" s="3" t="s">
        <v>7463</v>
      </c>
      <c r="B2432" s="3" t="s">
        <v>28660</v>
      </c>
      <c r="C2432" s="4">
        <v>42618.942858796298</v>
      </c>
      <c r="D2432" s="3" t="s">
        <v>7639</v>
      </c>
      <c r="E2432" s="3" t="s">
        <v>7463</v>
      </c>
      <c r="L2432" s="3" t="s">
        <v>28661</v>
      </c>
      <c r="AZ2432" s="3" t="s">
        <v>5649</v>
      </c>
      <c r="BA2432" s="3" t="s">
        <v>5650</v>
      </c>
      <c r="BD2432" s="3" t="s">
        <v>7641</v>
      </c>
      <c r="BG2432" s="3"/>
    </row>
    <row r="2433" spans="1:59" ht="15" x14ac:dyDescent="0.2">
      <c r="A2433" s="3" t="s">
        <v>28657</v>
      </c>
      <c r="B2433" s="3" t="s">
        <v>28655</v>
      </c>
      <c r="C2433" s="4">
        <v>42618.942858796298</v>
      </c>
      <c r="D2433" s="3" t="s">
        <v>7639</v>
      </c>
      <c r="E2433" s="3" t="s">
        <v>28657</v>
      </c>
      <c r="L2433" s="3" t="s">
        <v>28659</v>
      </c>
      <c r="AH2433" s="3" t="s">
        <v>28658</v>
      </c>
      <c r="AZ2433" s="3" t="s">
        <v>28656</v>
      </c>
      <c r="BA2433" s="3" t="s">
        <v>26471</v>
      </c>
      <c r="BD2433" s="3" t="s">
        <v>7641</v>
      </c>
      <c r="BG2433" s="3"/>
    </row>
    <row r="2434" spans="1:59" ht="15" x14ac:dyDescent="0.2">
      <c r="A2434" s="3" t="s">
        <v>28651</v>
      </c>
      <c r="B2434" s="3" t="s">
        <v>28650</v>
      </c>
      <c r="C2434" s="4">
        <v>42618.942858796298</v>
      </c>
      <c r="D2434" s="3" t="s">
        <v>7639</v>
      </c>
      <c r="E2434" s="3" t="s">
        <v>28651</v>
      </c>
      <c r="F2434" s="3" t="s">
        <v>28654</v>
      </c>
      <c r="H2434" s="3" t="s">
        <v>8443</v>
      </c>
      <c r="L2434" s="3" t="s">
        <v>28653</v>
      </c>
      <c r="AE2434" s="3" t="s">
        <v>7671</v>
      </c>
      <c r="AF2434" s="3" t="s">
        <v>7756</v>
      </c>
      <c r="AG2434" s="3" t="s">
        <v>8009</v>
      </c>
      <c r="AH2434" s="3" t="s">
        <v>28652</v>
      </c>
      <c r="AZ2434" s="3" t="s">
        <v>8427</v>
      </c>
      <c r="BA2434" s="3" t="s">
        <v>16204</v>
      </c>
      <c r="BD2434" s="3" t="s">
        <v>7641</v>
      </c>
      <c r="BG2434" s="3"/>
    </row>
    <row r="2435" spans="1:59" ht="15" x14ac:dyDescent="0.2">
      <c r="A2435" s="3" t="s">
        <v>28647</v>
      </c>
      <c r="B2435" s="3" t="s">
        <v>28645</v>
      </c>
      <c r="C2435" s="4">
        <v>42618.942858796298</v>
      </c>
      <c r="D2435" s="3" t="s">
        <v>7639</v>
      </c>
      <c r="E2435" s="3" t="s">
        <v>28649</v>
      </c>
      <c r="N2435" s="3" t="s">
        <v>7894</v>
      </c>
      <c r="U2435" s="3" t="s">
        <v>28648</v>
      </c>
      <c r="W2435" s="3" t="s">
        <v>25334</v>
      </c>
      <c r="AI2435" s="3" t="s">
        <v>29</v>
      </c>
      <c r="AJ2435" s="3" t="s">
        <v>7697</v>
      </c>
      <c r="AM2435" s="3" t="s">
        <v>62</v>
      </c>
      <c r="AZ2435" s="3" t="s">
        <v>3786</v>
      </c>
      <c r="BA2435" s="3" t="s">
        <v>28646</v>
      </c>
      <c r="BB2435" s="3" t="s">
        <v>8150</v>
      </c>
      <c r="BD2435" s="3" t="s">
        <v>30</v>
      </c>
      <c r="BG2435" s="3"/>
    </row>
    <row r="2436" spans="1:59" ht="15" x14ac:dyDescent="0.2">
      <c r="A2436" s="3" t="s">
        <v>7266</v>
      </c>
      <c r="B2436" s="3" t="s">
        <v>28643</v>
      </c>
      <c r="C2436" s="4">
        <v>42618.942858796298</v>
      </c>
      <c r="D2436" s="3" t="s">
        <v>7639</v>
      </c>
      <c r="E2436" s="3" t="s">
        <v>28644</v>
      </c>
      <c r="N2436" s="3" t="s">
        <v>1845</v>
      </c>
      <c r="AI2436" s="3" t="s">
        <v>29</v>
      </c>
      <c r="AJ2436" s="3" t="s">
        <v>28</v>
      </c>
      <c r="AM2436" s="3" t="s">
        <v>62</v>
      </c>
      <c r="AZ2436" s="3" t="s">
        <v>4823</v>
      </c>
      <c r="BA2436" s="3" t="s">
        <v>4824</v>
      </c>
      <c r="BB2436" s="3" t="s">
        <v>1844</v>
      </c>
      <c r="BD2436" s="3" t="s">
        <v>30</v>
      </c>
      <c r="BG2436" s="3"/>
    </row>
    <row r="2437" spans="1:59" ht="15" x14ac:dyDescent="0.2">
      <c r="A2437" s="3" t="s">
        <v>28642</v>
      </c>
      <c r="B2437" s="3" t="s">
        <v>28640</v>
      </c>
      <c r="C2437" s="4">
        <v>42618.942858796298</v>
      </c>
      <c r="D2437" s="3" t="s">
        <v>7639</v>
      </c>
      <c r="E2437" s="3" t="s">
        <v>28642</v>
      </c>
      <c r="L2437" s="3" t="s">
        <v>26632</v>
      </c>
      <c r="AZ2437" s="3" t="s">
        <v>28641</v>
      </c>
      <c r="BA2437" s="3" t="s">
        <v>3980</v>
      </c>
      <c r="BD2437" s="3" t="s">
        <v>7641</v>
      </c>
      <c r="BG2437" s="3"/>
    </row>
    <row r="2438" spans="1:59" ht="15" x14ac:dyDescent="0.2">
      <c r="A2438" s="3" t="s">
        <v>28637</v>
      </c>
      <c r="B2438" s="3" t="s">
        <v>28635</v>
      </c>
      <c r="C2438" s="4">
        <v>42618.942858796298</v>
      </c>
      <c r="D2438" s="3" t="s">
        <v>7639</v>
      </c>
      <c r="E2438" s="3" t="s">
        <v>28639</v>
      </c>
      <c r="N2438" s="3" t="s">
        <v>22399</v>
      </c>
      <c r="U2438" s="3" t="s">
        <v>28638</v>
      </c>
      <c r="W2438" s="3" t="s">
        <v>22531</v>
      </c>
      <c r="AI2438" s="3" t="s">
        <v>29</v>
      </c>
      <c r="AJ2438" s="3" t="s">
        <v>7697</v>
      </c>
      <c r="AM2438" s="3" t="s">
        <v>62</v>
      </c>
      <c r="AZ2438" s="3" t="s">
        <v>17985</v>
      </c>
      <c r="BA2438" s="3" t="s">
        <v>28636</v>
      </c>
      <c r="BB2438" s="3" t="s">
        <v>25862</v>
      </c>
      <c r="BD2438" s="3" t="s">
        <v>30</v>
      </c>
      <c r="BG2438" s="3"/>
    </row>
    <row r="2439" spans="1:59" ht="15" x14ac:dyDescent="0.2">
      <c r="A2439" s="3" t="s">
        <v>28633</v>
      </c>
      <c r="B2439" s="3" t="s">
        <v>28632</v>
      </c>
      <c r="C2439" s="4">
        <v>42618.942858796298</v>
      </c>
      <c r="D2439" s="3" t="s">
        <v>7639</v>
      </c>
      <c r="E2439" s="3" t="s">
        <v>28634</v>
      </c>
      <c r="N2439" s="3" t="s">
        <v>22399</v>
      </c>
      <c r="U2439" s="3" t="s">
        <v>12922</v>
      </c>
      <c r="W2439" s="3" t="s">
        <v>12921</v>
      </c>
      <c r="AI2439" s="3" t="s">
        <v>29</v>
      </c>
      <c r="AJ2439" s="3" t="s">
        <v>7697</v>
      </c>
      <c r="AM2439" s="3" t="s">
        <v>62</v>
      </c>
      <c r="AZ2439" s="3" t="s">
        <v>2037</v>
      </c>
      <c r="BA2439" s="3" t="s">
        <v>7890</v>
      </c>
      <c r="BB2439" s="3" t="s">
        <v>26545</v>
      </c>
      <c r="BD2439" s="3" t="s">
        <v>30</v>
      </c>
      <c r="BG2439" s="3"/>
    </row>
    <row r="2440" spans="1:59" ht="15" x14ac:dyDescent="0.2">
      <c r="A2440" s="3" t="s">
        <v>28629</v>
      </c>
      <c r="B2440" s="3" t="s">
        <v>28628</v>
      </c>
      <c r="C2440" s="4">
        <v>42618.942858796298</v>
      </c>
      <c r="D2440" s="3" t="s">
        <v>7639</v>
      </c>
      <c r="E2440" s="3" t="s">
        <v>28629</v>
      </c>
      <c r="L2440" s="3" t="s">
        <v>28631</v>
      </c>
      <c r="AH2440" s="3" t="s">
        <v>28630</v>
      </c>
      <c r="AZ2440" s="3" t="s">
        <v>12641</v>
      </c>
      <c r="BA2440" s="3" t="s">
        <v>5608</v>
      </c>
      <c r="BD2440" s="3" t="s">
        <v>7641</v>
      </c>
      <c r="BG2440" s="3"/>
    </row>
    <row r="2441" spans="1:59" ht="15" x14ac:dyDescent="0.2">
      <c r="A2441" s="3" t="s">
        <v>28626</v>
      </c>
      <c r="B2441" s="3" t="s">
        <v>28623</v>
      </c>
      <c r="C2441" s="4">
        <v>42618.942858796298</v>
      </c>
      <c r="D2441" s="3" t="s">
        <v>7639</v>
      </c>
      <c r="E2441" s="3" t="s">
        <v>28626</v>
      </c>
      <c r="L2441" s="3" t="s">
        <v>28627</v>
      </c>
      <c r="AZ2441" s="3" t="s">
        <v>28625</v>
      </c>
      <c r="BA2441" s="3" t="s">
        <v>28624</v>
      </c>
      <c r="BD2441" s="3" t="s">
        <v>7641</v>
      </c>
      <c r="BG2441" s="3"/>
    </row>
    <row r="2442" spans="1:59" ht="15" x14ac:dyDescent="0.2">
      <c r="A2442" s="3" t="s">
        <v>28620</v>
      </c>
      <c r="B2442" s="3" t="s">
        <v>28618</v>
      </c>
      <c r="C2442" s="4">
        <v>42618.942847222221</v>
      </c>
      <c r="D2442" s="3" t="s">
        <v>7639</v>
      </c>
      <c r="E2442" s="3" t="s">
        <v>28622</v>
      </c>
      <c r="N2442" s="3" t="s">
        <v>7894</v>
      </c>
      <c r="U2442" s="3" t="s">
        <v>28621</v>
      </c>
      <c r="W2442" s="3" t="s">
        <v>7909</v>
      </c>
      <c r="AI2442" s="3" t="s">
        <v>29</v>
      </c>
      <c r="AJ2442" s="3" t="s">
        <v>7697</v>
      </c>
      <c r="AM2442" s="3" t="s">
        <v>62</v>
      </c>
      <c r="AZ2442" s="3" t="s">
        <v>3198</v>
      </c>
      <c r="BA2442" s="3" t="s">
        <v>28619</v>
      </c>
      <c r="BB2442" s="3" t="s">
        <v>7905</v>
      </c>
      <c r="BD2442" s="3" t="s">
        <v>30</v>
      </c>
      <c r="BG2442" s="3"/>
    </row>
    <row r="2443" spans="1:59" ht="15" x14ac:dyDescent="0.2">
      <c r="A2443" s="3" t="s">
        <v>28615</v>
      </c>
      <c r="B2443" s="3" t="s">
        <v>28613</v>
      </c>
      <c r="C2443" s="4">
        <v>42618.942847222221</v>
      </c>
      <c r="D2443" s="3" t="s">
        <v>7639</v>
      </c>
      <c r="E2443" s="3" t="s">
        <v>28615</v>
      </c>
      <c r="F2443" s="3" t="s">
        <v>28617</v>
      </c>
      <c r="L2443" s="3" t="s">
        <v>28616</v>
      </c>
      <c r="AZ2443" s="3" t="s">
        <v>28614</v>
      </c>
      <c r="BA2443" s="3" t="s">
        <v>5069</v>
      </c>
      <c r="BD2443" s="3" t="s">
        <v>7641</v>
      </c>
      <c r="BG2443" s="3"/>
    </row>
    <row r="2444" spans="1:59" ht="15" x14ac:dyDescent="0.2">
      <c r="A2444" s="3" t="s">
        <v>6596</v>
      </c>
      <c r="B2444" s="3" t="s">
        <v>28611</v>
      </c>
      <c r="C2444" s="4">
        <v>42618.942847222221</v>
      </c>
      <c r="D2444" s="3" t="s">
        <v>7639</v>
      </c>
      <c r="E2444" s="3" t="s">
        <v>28612</v>
      </c>
      <c r="N2444" s="3" t="s">
        <v>1845</v>
      </c>
      <c r="AI2444" s="3" t="s">
        <v>29</v>
      </c>
      <c r="AJ2444" s="3" t="s">
        <v>28</v>
      </c>
      <c r="AM2444" s="3" t="s">
        <v>62</v>
      </c>
      <c r="AZ2444" s="3" t="s">
        <v>1842</v>
      </c>
      <c r="BA2444" s="3" t="s">
        <v>1843</v>
      </c>
      <c r="BB2444" s="3" t="s">
        <v>1844</v>
      </c>
      <c r="BD2444" s="3" t="s">
        <v>30</v>
      </c>
      <c r="BG2444" s="3"/>
    </row>
    <row r="2445" spans="1:59" ht="15" x14ac:dyDescent="0.2">
      <c r="A2445" s="3" t="s">
        <v>28607</v>
      </c>
      <c r="B2445" s="3" t="s">
        <v>28603</v>
      </c>
      <c r="C2445" s="4">
        <v>42618.942847222221</v>
      </c>
      <c r="D2445" s="3" t="s">
        <v>7639</v>
      </c>
      <c r="E2445" s="3" t="s">
        <v>28610</v>
      </c>
      <c r="N2445" s="3" t="s">
        <v>22399</v>
      </c>
      <c r="U2445" s="3" t="s">
        <v>28609</v>
      </c>
      <c r="W2445" s="3" t="s">
        <v>28608</v>
      </c>
      <c r="AI2445" s="3" t="s">
        <v>29</v>
      </c>
      <c r="AJ2445" s="3" t="s">
        <v>7697</v>
      </c>
      <c r="AM2445" s="3" t="s">
        <v>62</v>
      </c>
      <c r="AZ2445" s="3" t="s">
        <v>28606</v>
      </c>
      <c r="BA2445" s="3" t="s">
        <v>28605</v>
      </c>
      <c r="BB2445" s="3" t="s">
        <v>28604</v>
      </c>
      <c r="BD2445" s="3" t="s">
        <v>30</v>
      </c>
      <c r="BG2445" s="3"/>
    </row>
    <row r="2446" spans="1:59" ht="15" x14ac:dyDescent="0.2">
      <c r="A2446" s="3" t="s">
        <v>28599</v>
      </c>
      <c r="B2446" s="3" t="s">
        <v>28596</v>
      </c>
      <c r="C2446" s="4">
        <v>42618.942847222221</v>
      </c>
      <c r="D2446" s="3" t="s">
        <v>7639</v>
      </c>
      <c r="E2446" s="3" t="s">
        <v>28602</v>
      </c>
      <c r="N2446" s="3" t="s">
        <v>24616</v>
      </c>
      <c r="U2446" s="3" t="s">
        <v>28601</v>
      </c>
      <c r="W2446" s="3" t="s">
        <v>28600</v>
      </c>
      <c r="AI2446" s="3" t="s">
        <v>29</v>
      </c>
      <c r="AJ2446" s="3" t="s">
        <v>7697</v>
      </c>
      <c r="AM2446" s="3" t="s">
        <v>62</v>
      </c>
      <c r="AZ2446" s="3" t="s">
        <v>28598</v>
      </c>
      <c r="BA2446" s="3" t="s">
        <v>7916</v>
      </c>
      <c r="BB2446" s="3" t="s">
        <v>28597</v>
      </c>
      <c r="BD2446" s="3" t="s">
        <v>30</v>
      </c>
      <c r="BG2446" s="3"/>
    </row>
    <row r="2447" spans="1:59" ht="15" x14ac:dyDescent="0.2">
      <c r="A2447" s="3" t="s">
        <v>28594</v>
      </c>
      <c r="B2447" s="3" t="s">
        <v>28592</v>
      </c>
      <c r="C2447" s="4">
        <v>42618.942847222221</v>
      </c>
      <c r="D2447" s="3" t="s">
        <v>7639</v>
      </c>
      <c r="E2447" s="3" t="s">
        <v>28594</v>
      </c>
      <c r="L2447" s="3" t="s">
        <v>28595</v>
      </c>
      <c r="AZ2447" s="3" t="s">
        <v>4623</v>
      </c>
      <c r="BA2447" s="3" t="s">
        <v>28593</v>
      </c>
      <c r="BD2447" s="3" t="s">
        <v>7641</v>
      </c>
      <c r="BG2447" s="3"/>
    </row>
    <row r="2448" spans="1:59" ht="15" x14ac:dyDescent="0.2">
      <c r="A2448" s="3" t="s">
        <v>28591</v>
      </c>
      <c r="B2448" s="3" t="s">
        <v>28590</v>
      </c>
      <c r="C2448" s="4">
        <v>42618.942847222221</v>
      </c>
      <c r="D2448" s="3" t="s">
        <v>7639</v>
      </c>
      <c r="E2448" s="3" t="s">
        <v>28591</v>
      </c>
      <c r="L2448" s="3" t="s">
        <v>28495</v>
      </c>
      <c r="AZ2448" s="3" t="s">
        <v>9331</v>
      </c>
      <c r="BA2448" s="3" t="s">
        <v>17583</v>
      </c>
      <c r="BD2448" s="3" t="s">
        <v>7641</v>
      </c>
      <c r="BG2448" s="3"/>
    </row>
    <row r="2449" spans="1:59" ht="15" x14ac:dyDescent="0.2">
      <c r="A2449" s="3" t="s">
        <v>6523</v>
      </c>
      <c r="B2449" s="3" t="s">
        <v>28588</v>
      </c>
      <c r="C2449" s="4">
        <v>42618.942847222221</v>
      </c>
      <c r="D2449" s="3" t="s">
        <v>7639</v>
      </c>
      <c r="E2449" s="3" t="s">
        <v>28589</v>
      </c>
      <c r="M2449" s="3" t="s">
        <v>39063</v>
      </c>
      <c r="N2449" s="3" t="s">
        <v>42702</v>
      </c>
      <c r="O2449" s="3" t="s">
        <v>25</v>
      </c>
      <c r="AI2449" s="3" t="s">
        <v>29</v>
      </c>
      <c r="AJ2449" s="3" t="s">
        <v>28</v>
      </c>
      <c r="AM2449" s="3" t="s">
        <v>24</v>
      </c>
      <c r="AZ2449" s="3" t="s">
        <v>1475</v>
      </c>
      <c r="BA2449" s="3" t="s">
        <v>1476</v>
      </c>
      <c r="BB2449" s="3" t="s">
        <v>1477</v>
      </c>
      <c r="BD2449" s="3" t="s">
        <v>30</v>
      </c>
      <c r="BG2449" s="3"/>
    </row>
    <row r="2450" spans="1:59" ht="15" x14ac:dyDescent="0.2">
      <c r="A2450" s="3" t="s">
        <v>7282</v>
      </c>
      <c r="B2450" s="3" t="s">
        <v>28586</v>
      </c>
      <c r="C2450" s="4">
        <v>42618.942847222221</v>
      </c>
      <c r="D2450" s="3" t="s">
        <v>7639</v>
      </c>
      <c r="E2450" s="3" t="s">
        <v>28587</v>
      </c>
      <c r="N2450" s="3" t="s">
        <v>1845</v>
      </c>
      <c r="AI2450" s="3" t="s">
        <v>29</v>
      </c>
      <c r="AJ2450" s="3" t="s">
        <v>28</v>
      </c>
      <c r="AM2450" s="3" t="s">
        <v>62</v>
      </c>
      <c r="AZ2450" s="3" t="s">
        <v>4892</v>
      </c>
      <c r="BA2450" s="3" t="s">
        <v>4893</v>
      </c>
      <c r="BB2450" s="3" t="s">
        <v>1844</v>
      </c>
      <c r="BD2450" s="3" t="s">
        <v>30</v>
      </c>
      <c r="BG2450" s="3"/>
    </row>
    <row r="2451" spans="1:59" ht="15" x14ac:dyDescent="0.2">
      <c r="A2451" s="3" t="s">
        <v>28584</v>
      </c>
      <c r="B2451" s="3" t="s">
        <v>28581</v>
      </c>
      <c r="C2451" s="4">
        <v>42618.942847222221</v>
      </c>
      <c r="D2451" s="3" t="s">
        <v>7639</v>
      </c>
      <c r="E2451" s="3" t="s">
        <v>28585</v>
      </c>
      <c r="M2451" s="3" t="s">
        <v>22173</v>
      </c>
      <c r="N2451" s="3" t="s">
        <v>22172</v>
      </c>
      <c r="W2451" s="3" t="s">
        <v>22171</v>
      </c>
      <c r="AC2451" s="3" t="s">
        <v>7775</v>
      </c>
      <c r="AI2451" s="3" t="s">
        <v>29</v>
      </c>
      <c r="AJ2451" s="3" t="s">
        <v>7632</v>
      </c>
      <c r="AM2451" s="3" t="s">
        <v>24</v>
      </c>
      <c r="AZ2451" s="3" t="s">
        <v>28583</v>
      </c>
      <c r="BA2451" s="3" t="s">
        <v>28582</v>
      </c>
      <c r="BB2451" s="3" t="s">
        <v>7771</v>
      </c>
      <c r="BD2451" s="3" t="s">
        <v>30</v>
      </c>
      <c r="BG2451" s="3"/>
    </row>
    <row r="2452" spans="1:59" ht="15" x14ac:dyDescent="0.2">
      <c r="A2452" s="3" t="s">
        <v>28577</v>
      </c>
      <c r="B2452" s="3" t="s">
        <v>28573</v>
      </c>
      <c r="C2452" s="4">
        <v>42618.942847222221</v>
      </c>
      <c r="D2452" s="3" t="s">
        <v>7639</v>
      </c>
      <c r="E2452" s="3" t="s">
        <v>28580</v>
      </c>
      <c r="N2452" s="3" t="s">
        <v>22399</v>
      </c>
      <c r="U2452" s="3" t="s">
        <v>28579</v>
      </c>
      <c r="W2452" s="3" t="s">
        <v>28578</v>
      </c>
      <c r="AI2452" s="3" t="s">
        <v>29</v>
      </c>
      <c r="AJ2452" s="3" t="s">
        <v>7697</v>
      </c>
      <c r="AM2452" s="3" t="s">
        <v>62</v>
      </c>
      <c r="AZ2452" s="3" t="s">
        <v>28576</v>
      </c>
      <c r="BA2452" s="3" t="s">
        <v>28575</v>
      </c>
      <c r="BB2452" s="3" t="s">
        <v>28574</v>
      </c>
      <c r="BD2452" s="3" t="s">
        <v>30</v>
      </c>
      <c r="BG2452" s="3"/>
    </row>
    <row r="2453" spans="1:59" ht="15" x14ac:dyDescent="0.2">
      <c r="A2453" s="3" t="s">
        <v>28571</v>
      </c>
      <c r="B2453" s="3" t="s">
        <v>28569</v>
      </c>
      <c r="C2453" s="4">
        <v>42618.942847222221</v>
      </c>
      <c r="D2453" s="3" t="s">
        <v>7639</v>
      </c>
      <c r="E2453" s="3" t="s">
        <v>28571</v>
      </c>
      <c r="L2453" s="3" t="s">
        <v>28572</v>
      </c>
      <c r="AZ2453" s="3" t="s">
        <v>4234</v>
      </c>
      <c r="BA2453" s="3" t="s">
        <v>28570</v>
      </c>
      <c r="BD2453" s="3" t="s">
        <v>7641</v>
      </c>
      <c r="BG2453" s="3"/>
    </row>
    <row r="2454" spans="1:59" ht="15" x14ac:dyDescent="0.2">
      <c r="A2454" s="3" t="s">
        <v>28567</v>
      </c>
      <c r="B2454" s="3" t="s">
        <v>28565</v>
      </c>
      <c r="C2454" s="4">
        <v>42618.942835648151</v>
      </c>
      <c r="D2454" s="3" t="s">
        <v>7639</v>
      </c>
      <c r="E2454" s="3" t="s">
        <v>28567</v>
      </c>
      <c r="L2454" s="3" t="s">
        <v>28568</v>
      </c>
      <c r="AZ2454" s="3" t="s">
        <v>28566</v>
      </c>
      <c r="BA2454" s="3" t="s">
        <v>19028</v>
      </c>
      <c r="BD2454" s="3" t="s">
        <v>7641</v>
      </c>
      <c r="BG2454" s="3"/>
    </row>
    <row r="2455" spans="1:59" ht="15" x14ac:dyDescent="0.2">
      <c r="A2455" s="3" t="s">
        <v>28550</v>
      </c>
      <c r="B2455" s="3" t="s">
        <v>28547</v>
      </c>
      <c r="C2455" s="4">
        <v>42618.942835648151</v>
      </c>
      <c r="D2455" s="3" t="s">
        <v>7639</v>
      </c>
      <c r="E2455" s="3" t="s">
        <v>20910</v>
      </c>
      <c r="F2455" s="3" t="s">
        <v>28564</v>
      </c>
      <c r="G2455" s="3" t="s">
        <v>28563</v>
      </c>
      <c r="H2455" s="3" t="s">
        <v>28562</v>
      </c>
      <c r="I2455" s="3" t="s">
        <v>9242</v>
      </c>
      <c r="J2455" s="3" t="s">
        <v>8023</v>
      </c>
      <c r="L2455" s="3" t="s">
        <v>28561</v>
      </c>
      <c r="N2455" s="3" t="s">
        <v>20909</v>
      </c>
      <c r="P2455" s="3" t="s">
        <v>28560</v>
      </c>
      <c r="Q2455" s="3" t="s">
        <v>9237</v>
      </c>
      <c r="T2455" s="3" t="s">
        <v>28559</v>
      </c>
      <c r="U2455" s="3" t="s">
        <v>28558</v>
      </c>
      <c r="W2455" s="3" t="s">
        <v>28557</v>
      </c>
      <c r="X2455" s="3" t="s">
        <v>28556</v>
      </c>
      <c r="AB2455" s="3" t="s">
        <v>28555</v>
      </c>
      <c r="AC2455" s="3" t="s">
        <v>28554</v>
      </c>
      <c r="AE2455" s="3" t="s">
        <v>7671</v>
      </c>
      <c r="AF2455" s="3" t="s">
        <v>7756</v>
      </c>
      <c r="AG2455" s="3" t="s">
        <v>8009</v>
      </c>
      <c r="AH2455" s="3" t="s">
        <v>28553</v>
      </c>
      <c r="AI2455" s="3" t="s">
        <v>8007</v>
      </c>
      <c r="AJ2455" s="3" t="s">
        <v>7697</v>
      </c>
      <c r="AK2455" s="3" t="s">
        <v>8006</v>
      </c>
      <c r="AO2455" s="3" t="s">
        <v>28552</v>
      </c>
      <c r="AQ2455" s="3" t="s">
        <v>28551</v>
      </c>
      <c r="AZ2455" s="3" t="s">
        <v>21925</v>
      </c>
      <c r="BA2455" s="3" t="s">
        <v>28549</v>
      </c>
      <c r="BB2455" s="3" t="s">
        <v>9611</v>
      </c>
      <c r="BD2455" s="3" t="s">
        <v>30</v>
      </c>
      <c r="BE2455" s="3">
        <v>1</v>
      </c>
      <c r="BF2455" s="3" t="s">
        <v>28548</v>
      </c>
      <c r="BG2455" s="3"/>
    </row>
    <row r="2456" spans="1:59" ht="15" x14ac:dyDescent="0.2">
      <c r="A2456" s="3" t="s">
        <v>7010</v>
      </c>
      <c r="B2456" s="3" t="s">
        <v>28545</v>
      </c>
      <c r="C2456" s="4">
        <v>42618.942835648151</v>
      </c>
      <c r="D2456" s="3" t="s">
        <v>7639</v>
      </c>
      <c r="E2456" s="3" t="s">
        <v>28546</v>
      </c>
      <c r="N2456" s="3" t="s">
        <v>1845</v>
      </c>
      <c r="AI2456" s="3" t="s">
        <v>29</v>
      </c>
      <c r="AJ2456" s="3" t="s">
        <v>28</v>
      </c>
      <c r="AM2456" s="3" t="s">
        <v>62</v>
      </c>
      <c r="AZ2456" s="3" t="s">
        <v>3735</v>
      </c>
      <c r="BA2456" s="3" t="s">
        <v>3736</v>
      </c>
      <c r="BB2456" s="3" t="s">
        <v>3737</v>
      </c>
      <c r="BD2456" s="3" t="s">
        <v>30</v>
      </c>
      <c r="BG2456" s="3"/>
    </row>
    <row r="2457" spans="1:59" ht="15" x14ac:dyDescent="0.2">
      <c r="A2457" s="3" t="s">
        <v>28541</v>
      </c>
      <c r="B2457" s="3" t="s">
        <v>28538</v>
      </c>
      <c r="C2457" s="4">
        <v>42618.942835648151</v>
      </c>
      <c r="D2457" s="3" t="s">
        <v>7639</v>
      </c>
      <c r="E2457" s="3" t="s">
        <v>28544</v>
      </c>
      <c r="N2457" s="3" t="s">
        <v>22399</v>
      </c>
      <c r="U2457" s="3" t="s">
        <v>28543</v>
      </c>
      <c r="W2457" s="3" t="s">
        <v>28542</v>
      </c>
      <c r="AI2457" s="3" t="s">
        <v>29</v>
      </c>
      <c r="AJ2457" s="3" t="s">
        <v>7697</v>
      </c>
      <c r="AM2457" s="3" t="s">
        <v>62</v>
      </c>
      <c r="AZ2457" s="3" t="s">
        <v>28540</v>
      </c>
      <c r="BA2457" s="3" t="s">
        <v>28539</v>
      </c>
      <c r="BB2457" s="3" t="s">
        <v>15921</v>
      </c>
      <c r="BD2457" s="3" t="s">
        <v>30</v>
      </c>
      <c r="BG2457" s="3"/>
    </row>
    <row r="2458" spans="1:59" ht="15" x14ac:dyDescent="0.2">
      <c r="A2458" s="3" t="s">
        <v>28536</v>
      </c>
      <c r="B2458" s="3" t="s">
        <v>28534</v>
      </c>
      <c r="C2458" s="4">
        <v>42618.942835648151</v>
      </c>
      <c r="D2458" s="3" t="s">
        <v>7639</v>
      </c>
      <c r="E2458" s="3" t="s">
        <v>28537</v>
      </c>
      <c r="M2458" s="3" t="s">
        <v>22173</v>
      </c>
      <c r="N2458" s="3" t="s">
        <v>22172</v>
      </c>
      <c r="W2458" s="3" t="s">
        <v>22171</v>
      </c>
      <c r="AC2458" s="3" t="s">
        <v>7775</v>
      </c>
      <c r="AI2458" s="3" t="s">
        <v>29</v>
      </c>
      <c r="AJ2458" s="3" t="s">
        <v>7632</v>
      </c>
      <c r="AM2458" s="3" t="s">
        <v>24</v>
      </c>
      <c r="AZ2458" s="3" t="s">
        <v>4605</v>
      </c>
      <c r="BA2458" s="3" t="s">
        <v>28535</v>
      </c>
      <c r="BB2458" s="3" t="s">
        <v>7771</v>
      </c>
      <c r="BD2458" s="3" t="s">
        <v>30</v>
      </c>
      <c r="BG2458" s="3"/>
    </row>
    <row r="2459" spans="1:59" ht="15" x14ac:dyDescent="0.2">
      <c r="A2459" s="3" t="s">
        <v>28532</v>
      </c>
      <c r="B2459" s="3" t="s">
        <v>28530</v>
      </c>
      <c r="C2459" s="4">
        <v>42618.942835648151</v>
      </c>
      <c r="D2459" s="3" t="s">
        <v>7639</v>
      </c>
      <c r="E2459" s="3" t="s">
        <v>28533</v>
      </c>
      <c r="M2459" s="3" t="s">
        <v>18566</v>
      </c>
      <c r="N2459" s="3" t="s">
        <v>18562</v>
      </c>
      <c r="W2459" s="3" t="s">
        <v>21680</v>
      </c>
      <c r="AC2459" s="3" t="s">
        <v>7775</v>
      </c>
      <c r="AI2459" s="3" t="s">
        <v>29</v>
      </c>
      <c r="AJ2459" s="3" t="s">
        <v>7632</v>
      </c>
      <c r="AM2459" s="3" t="s">
        <v>24</v>
      </c>
      <c r="AZ2459" s="3" t="s">
        <v>10528</v>
      </c>
      <c r="BA2459" s="3" t="s">
        <v>28531</v>
      </c>
      <c r="BB2459" s="3" t="s">
        <v>7771</v>
      </c>
      <c r="BD2459" s="3" t="s">
        <v>30</v>
      </c>
      <c r="BG2459" s="3"/>
    </row>
    <row r="2460" spans="1:59" ht="15" x14ac:dyDescent="0.2">
      <c r="A2460" s="3" t="s">
        <v>28526</v>
      </c>
      <c r="B2460" s="3" t="s">
        <v>28522</v>
      </c>
      <c r="C2460" s="4">
        <v>42618.942835648151</v>
      </c>
      <c r="D2460" s="3" t="s">
        <v>7639</v>
      </c>
      <c r="E2460" s="3" t="s">
        <v>28529</v>
      </c>
      <c r="M2460" s="3" t="s">
        <v>12827</v>
      </c>
      <c r="N2460" s="3" t="s">
        <v>12823</v>
      </c>
      <c r="O2460" s="3" t="s">
        <v>25</v>
      </c>
      <c r="U2460" s="3" t="s">
        <v>28528</v>
      </c>
      <c r="W2460" s="3" t="s">
        <v>28527</v>
      </c>
      <c r="AI2460" s="3" t="s">
        <v>29</v>
      </c>
      <c r="AJ2460" s="3" t="s">
        <v>7697</v>
      </c>
      <c r="AM2460" s="3" t="s">
        <v>24</v>
      </c>
      <c r="AZ2460" s="3" t="s">
        <v>28525</v>
      </c>
      <c r="BA2460" s="3" t="s">
        <v>28524</v>
      </c>
      <c r="BB2460" s="3" t="s">
        <v>28523</v>
      </c>
      <c r="BD2460" s="3" t="s">
        <v>30</v>
      </c>
      <c r="BG2460" s="3"/>
    </row>
    <row r="2461" spans="1:59" ht="15" x14ac:dyDescent="0.2">
      <c r="A2461" s="3" t="s">
        <v>28518</v>
      </c>
      <c r="B2461" s="3" t="s">
        <v>28516</v>
      </c>
      <c r="C2461" s="4">
        <v>42618.942835648151</v>
      </c>
      <c r="D2461" s="3" t="s">
        <v>7639</v>
      </c>
      <c r="E2461" s="3" t="s">
        <v>28521</v>
      </c>
      <c r="F2461" s="3" t="s">
        <v>28520</v>
      </c>
      <c r="M2461" s="3" t="s">
        <v>7778</v>
      </c>
      <c r="N2461" s="3" t="s">
        <v>7777</v>
      </c>
      <c r="S2461" s="3" t="s">
        <v>28519</v>
      </c>
      <c r="W2461" s="3" t="s">
        <v>7776</v>
      </c>
      <c r="AI2461" s="3" t="s">
        <v>29</v>
      </c>
      <c r="AJ2461" s="3" t="s">
        <v>7632</v>
      </c>
      <c r="AM2461" s="3" t="s">
        <v>24</v>
      </c>
      <c r="AN2461" s="3" t="s">
        <v>1720</v>
      </c>
      <c r="AZ2461" s="3" t="s">
        <v>3259</v>
      </c>
      <c r="BA2461" s="3" t="s">
        <v>28517</v>
      </c>
      <c r="BB2461" s="3" t="s">
        <v>7771</v>
      </c>
      <c r="BD2461" s="3" t="s">
        <v>30</v>
      </c>
      <c r="BG2461" s="3"/>
    </row>
    <row r="2462" spans="1:59" ht="15" x14ac:dyDescent="0.2">
      <c r="A2462" s="3" t="s">
        <v>28504</v>
      </c>
      <c r="B2462" s="3" t="s">
        <v>28503</v>
      </c>
      <c r="C2462" s="4">
        <v>42618.942835648151</v>
      </c>
      <c r="D2462" s="3" t="s">
        <v>7639</v>
      </c>
      <c r="E2462" s="3" t="s">
        <v>28515</v>
      </c>
      <c r="F2462" s="3" t="s">
        <v>28514</v>
      </c>
      <c r="G2462" s="3" t="s">
        <v>28513</v>
      </c>
      <c r="H2462" s="3" t="s">
        <v>8057</v>
      </c>
      <c r="J2462" s="3" t="s">
        <v>8405</v>
      </c>
      <c r="N2462" s="3" t="s">
        <v>28512</v>
      </c>
      <c r="S2462" s="3" t="s">
        <v>28511</v>
      </c>
      <c r="T2462" s="3" t="s">
        <v>28510</v>
      </c>
      <c r="W2462" s="3" t="s">
        <v>28509</v>
      </c>
      <c r="X2462" s="3" t="s">
        <v>28508</v>
      </c>
      <c r="AA2462" s="3" t="s">
        <v>28507</v>
      </c>
      <c r="AH2462" s="3" t="s">
        <v>28506</v>
      </c>
      <c r="AI2462" s="3" t="s">
        <v>8007</v>
      </c>
      <c r="AJ2462" s="3" t="s">
        <v>8814</v>
      </c>
      <c r="AK2462" s="3" t="s">
        <v>8006</v>
      </c>
      <c r="AQ2462" s="3" t="s">
        <v>28505</v>
      </c>
      <c r="AZ2462" s="3" t="s">
        <v>10219</v>
      </c>
      <c r="BA2462" s="3" t="s">
        <v>13535</v>
      </c>
      <c r="BB2462" s="3" t="s">
        <v>8809</v>
      </c>
      <c r="BD2462" s="3" t="s">
        <v>30</v>
      </c>
      <c r="BE2462" s="3">
        <v>4</v>
      </c>
      <c r="BG2462" s="3"/>
    </row>
    <row r="2463" spans="1:59" ht="15" x14ac:dyDescent="0.2">
      <c r="A2463" s="3" t="s">
        <v>28501</v>
      </c>
      <c r="B2463" s="3" t="s">
        <v>28499</v>
      </c>
      <c r="C2463" s="4">
        <v>42618.942824074067</v>
      </c>
      <c r="D2463" s="3" t="s">
        <v>7639</v>
      </c>
      <c r="E2463" s="3" t="s">
        <v>28501</v>
      </c>
      <c r="L2463" s="3" t="s">
        <v>28502</v>
      </c>
      <c r="AZ2463" s="3" t="s">
        <v>3616</v>
      </c>
      <c r="BA2463" s="3" t="s">
        <v>28500</v>
      </c>
      <c r="BD2463" s="3" t="s">
        <v>7641</v>
      </c>
      <c r="BG2463" s="3"/>
    </row>
    <row r="2464" spans="1:59" ht="15" x14ac:dyDescent="0.2">
      <c r="A2464" s="3" t="s">
        <v>28497</v>
      </c>
      <c r="B2464" s="3" t="s">
        <v>28496</v>
      </c>
      <c r="C2464" s="4">
        <v>42618.942824074067</v>
      </c>
      <c r="D2464" s="3" t="s">
        <v>7639</v>
      </c>
      <c r="E2464" s="3" t="s">
        <v>28497</v>
      </c>
      <c r="L2464" s="3" t="s">
        <v>28498</v>
      </c>
      <c r="AC2464" s="3" t="s">
        <v>7775</v>
      </c>
      <c r="AZ2464" s="3" t="s">
        <v>3086</v>
      </c>
      <c r="BA2464" s="3" t="s">
        <v>7737</v>
      </c>
      <c r="BD2464" s="3" t="s">
        <v>7641</v>
      </c>
      <c r="BG2464" s="3"/>
    </row>
    <row r="2465" spans="1:59" ht="15" x14ac:dyDescent="0.2">
      <c r="A2465" s="3" t="s">
        <v>28494</v>
      </c>
      <c r="B2465" s="3" t="s">
        <v>28493</v>
      </c>
      <c r="C2465" s="4">
        <v>42618.942824074067</v>
      </c>
      <c r="D2465" s="3" t="s">
        <v>7639</v>
      </c>
      <c r="E2465" s="3" t="s">
        <v>28494</v>
      </c>
      <c r="L2465" s="3" t="s">
        <v>28495</v>
      </c>
      <c r="M2465" s="3" t="s">
        <v>22173</v>
      </c>
      <c r="N2465" s="3" t="s">
        <v>22172</v>
      </c>
      <c r="AI2465" s="3" t="s">
        <v>29</v>
      </c>
      <c r="AJ2465" s="3" t="s">
        <v>7632</v>
      </c>
      <c r="AM2465" s="3" t="s">
        <v>24</v>
      </c>
      <c r="AZ2465" s="3" t="s">
        <v>27885</v>
      </c>
      <c r="BA2465" s="3" t="s">
        <v>16176</v>
      </c>
      <c r="BD2465" s="3" t="s">
        <v>30</v>
      </c>
      <c r="BG2465" s="3"/>
    </row>
    <row r="2466" spans="1:59" ht="15" x14ac:dyDescent="0.2">
      <c r="A2466" s="3" t="s">
        <v>28491</v>
      </c>
      <c r="B2466" s="3" t="s">
        <v>28488</v>
      </c>
      <c r="C2466" s="4">
        <v>42618.942824074067</v>
      </c>
      <c r="D2466" s="3" t="s">
        <v>7639</v>
      </c>
      <c r="E2466" s="3" t="s">
        <v>28492</v>
      </c>
      <c r="M2466" s="3" t="s">
        <v>18566</v>
      </c>
      <c r="N2466" s="3" t="s">
        <v>18562</v>
      </c>
      <c r="W2466" s="3" t="s">
        <v>21680</v>
      </c>
      <c r="AC2466" s="3" t="s">
        <v>7775</v>
      </c>
      <c r="AI2466" s="3" t="s">
        <v>29</v>
      </c>
      <c r="AJ2466" s="3" t="s">
        <v>7632</v>
      </c>
      <c r="AM2466" s="3" t="s">
        <v>24</v>
      </c>
      <c r="AZ2466" s="3" t="s">
        <v>28490</v>
      </c>
      <c r="BA2466" s="3" t="s">
        <v>28489</v>
      </c>
      <c r="BB2466" s="3" t="s">
        <v>7771</v>
      </c>
      <c r="BD2466" s="3" t="s">
        <v>30</v>
      </c>
      <c r="BG2466" s="3"/>
    </row>
    <row r="2467" spans="1:59" ht="15" x14ac:dyDescent="0.2">
      <c r="A2467" s="3" t="s">
        <v>28485</v>
      </c>
      <c r="B2467" s="3" t="s">
        <v>28483</v>
      </c>
      <c r="C2467" s="4">
        <v>42618.942824074067</v>
      </c>
      <c r="D2467" s="3" t="s">
        <v>7639</v>
      </c>
      <c r="E2467" s="3" t="s">
        <v>28487</v>
      </c>
      <c r="M2467" s="3" t="s">
        <v>12827</v>
      </c>
      <c r="N2467" s="3" t="s">
        <v>12823</v>
      </c>
      <c r="O2467" s="3" t="s">
        <v>25</v>
      </c>
      <c r="U2467" s="3" t="s">
        <v>28486</v>
      </c>
      <c r="W2467" s="3" t="s">
        <v>15904</v>
      </c>
      <c r="AI2467" s="3" t="s">
        <v>29</v>
      </c>
      <c r="AJ2467" s="3" t="s">
        <v>7697</v>
      </c>
      <c r="AM2467" s="3" t="s">
        <v>24</v>
      </c>
      <c r="AN2467" s="3" t="s">
        <v>7629</v>
      </c>
      <c r="AZ2467" s="3" t="s">
        <v>393</v>
      </c>
      <c r="BA2467" s="3" t="s">
        <v>28484</v>
      </c>
      <c r="BB2467" s="3" t="s">
        <v>643</v>
      </c>
      <c r="BD2467" s="3" t="s">
        <v>30</v>
      </c>
      <c r="BG2467" s="3"/>
    </row>
    <row r="2468" spans="1:59" ht="15" x14ac:dyDescent="0.2">
      <c r="A2468" s="3" t="s">
        <v>28480</v>
      </c>
      <c r="B2468" s="3" t="s">
        <v>28477</v>
      </c>
      <c r="C2468" s="4">
        <v>42618.942824074067</v>
      </c>
      <c r="D2468" s="3" t="s">
        <v>7639</v>
      </c>
      <c r="E2468" s="3" t="s">
        <v>28482</v>
      </c>
      <c r="N2468" s="3" t="s">
        <v>9654</v>
      </c>
      <c r="W2468" s="3" t="s">
        <v>28481</v>
      </c>
      <c r="AC2468" s="3" t="s">
        <v>9557</v>
      </c>
      <c r="AI2468" s="3" t="s">
        <v>29</v>
      </c>
      <c r="AJ2468" s="3" t="s">
        <v>7632</v>
      </c>
      <c r="AM2468" s="3" t="s">
        <v>62</v>
      </c>
      <c r="AZ2468" s="3" t="s">
        <v>28479</v>
      </c>
      <c r="BA2468" s="3" t="s">
        <v>28478</v>
      </c>
      <c r="BB2468" s="3" t="s">
        <v>11948</v>
      </c>
      <c r="BD2468" s="3" t="s">
        <v>30</v>
      </c>
      <c r="BG2468" s="3"/>
    </row>
    <row r="2469" spans="1:59" ht="15" x14ac:dyDescent="0.2">
      <c r="A2469" s="3" t="s">
        <v>28474</v>
      </c>
      <c r="B2469" s="3" t="s">
        <v>28472</v>
      </c>
      <c r="C2469" s="4">
        <v>42618.942824074067</v>
      </c>
      <c r="D2469" s="3" t="s">
        <v>7639</v>
      </c>
      <c r="E2469" s="3" t="s">
        <v>28474</v>
      </c>
      <c r="L2469" s="3" t="s">
        <v>28476</v>
      </c>
      <c r="AH2469" s="3" t="s">
        <v>28475</v>
      </c>
      <c r="AZ2469" s="3" t="s">
        <v>28473</v>
      </c>
      <c r="BA2469" s="3" t="s">
        <v>21826</v>
      </c>
      <c r="BD2469" s="3" t="s">
        <v>7641</v>
      </c>
      <c r="BG2469" s="3"/>
    </row>
    <row r="2470" spans="1:59" ht="15" x14ac:dyDescent="0.2">
      <c r="A2470" s="3" t="s">
        <v>28470</v>
      </c>
      <c r="B2470" s="3" t="s">
        <v>28467</v>
      </c>
      <c r="C2470" s="4">
        <v>42618.942824074067</v>
      </c>
      <c r="D2470" s="3" t="s">
        <v>7639</v>
      </c>
      <c r="E2470" s="3" t="s">
        <v>28470</v>
      </c>
      <c r="L2470" s="3" t="s">
        <v>28471</v>
      </c>
      <c r="AZ2470" s="3" t="s">
        <v>28469</v>
      </c>
      <c r="BA2470" s="3" t="s">
        <v>28468</v>
      </c>
      <c r="BD2470" s="3" t="s">
        <v>7641</v>
      </c>
      <c r="BG2470" s="3"/>
    </row>
    <row r="2471" spans="1:59" ht="15" x14ac:dyDescent="0.2">
      <c r="A2471" s="3" t="s">
        <v>28465</v>
      </c>
      <c r="B2471" s="3" t="s">
        <v>28463</v>
      </c>
      <c r="C2471" s="4">
        <v>42618.942824074067</v>
      </c>
      <c r="D2471" s="3" t="s">
        <v>7639</v>
      </c>
      <c r="E2471" s="3" t="s">
        <v>28466</v>
      </c>
      <c r="M2471" s="3" t="s">
        <v>8193</v>
      </c>
      <c r="N2471" s="3" t="s">
        <v>8189</v>
      </c>
      <c r="W2471" s="3" t="s">
        <v>14441</v>
      </c>
      <c r="AC2471" s="3" t="s">
        <v>7775</v>
      </c>
      <c r="AI2471" s="3" t="s">
        <v>29</v>
      </c>
      <c r="AJ2471" s="3" t="s">
        <v>7632</v>
      </c>
      <c r="AM2471" s="3" t="s">
        <v>24</v>
      </c>
      <c r="AZ2471" s="3" t="s">
        <v>28464</v>
      </c>
      <c r="BA2471" s="3" t="s">
        <v>5175</v>
      </c>
      <c r="BB2471" s="3" t="s">
        <v>7771</v>
      </c>
      <c r="BD2471" s="3" t="s">
        <v>30</v>
      </c>
      <c r="BG2471" s="3"/>
    </row>
    <row r="2472" spans="1:59" ht="15" x14ac:dyDescent="0.2">
      <c r="A2472" s="3" t="s">
        <v>28459</v>
      </c>
      <c r="B2472" s="3" t="s">
        <v>28456</v>
      </c>
      <c r="C2472" s="4">
        <v>42618.942824074067</v>
      </c>
      <c r="D2472" s="3" t="s">
        <v>7639</v>
      </c>
      <c r="E2472" s="3" t="s">
        <v>28462</v>
      </c>
      <c r="M2472" s="3" t="s">
        <v>11681</v>
      </c>
      <c r="N2472" s="3" t="s">
        <v>11677</v>
      </c>
      <c r="O2472" s="3" t="s">
        <v>25</v>
      </c>
      <c r="U2472" s="3" t="s">
        <v>28461</v>
      </c>
      <c r="W2472" s="3" t="s">
        <v>28460</v>
      </c>
      <c r="AI2472" s="3" t="s">
        <v>29</v>
      </c>
      <c r="AJ2472" s="3" t="s">
        <v>7697</v>
      </c>
      <c r="AM2472" s="3" t="s">
        <v>24</v>
      </c>
      <c r="AZ2472" s="3" t="s">
        <v>28458</v>
      </c>
      <c r="BA2472" s="3" t="s">
        <v>28457</v>
      </c>
      <c r="BB2472" s="3" t="s">
        <v>8693</v>
      </c>
      <c r="BD2472" s="3" t="s">
        <v>30</v>
      </c>
      <c r="BG2472" s="3"/>
    </row>
    <row r="2473" spans="1:59" ht="15" x14ac:dyDescent="0.2">
      <c r="A2473" s="3" t="s">
        <v>28453</v>
      </c>
      <c r="B2473" s="3" t="s">
        <v>28452</v>
      </c>
      <c r="C2473" s="4">
        <v>42618.942824074067</v>
      </c>
      <c r="D2473" s="3" t="s">
        <v>7639</v>
      </c>
      <c r="E2473" s="3" t="s">
        <v>28453</v>
      </c>
      <c r="F2473" s="3" t="s">
        <v>28455</v>
      </c>
      <c r="H2473" s="3" t="s">
        <v>8057</v>
      </c>
      <c r="J2473" s="3" t="s">
        <v>8023</v>
      </c>
      <c r="L2473" s="3" t="s">
        <v>28454</v>
      </c>
      <c r="AZ2473" s="3" t="s">
        <v>9517</v>
      </c>
      <c r="BA2473" s="3" t="s">
        <v>12416</v>
      </c>
      <c r="BD2473" s="3" t="s">
        <v>7641</v>
      </c>
      <c r="BG2473" s="3"/>
    </row>
    <row r="2474" spans="1:59" ht="15" x14ac:dyDescent="0.2">
      <c r="A2474" s="3" t="s">
        <v>28450</v>
      </c>
      <c r="B2474" s="3" t="s">
        <v>28448</v>
      </c>
      <c r="C2474" s="4">
        <v>42618.942824074067</v>
      </c>
      <c r="D2474" s="3" t="s">
        <v>7639</v>
      </c>
      <c r="E2474" s="3" t="s">
        <v>28451</v>
      </c>
      <c r="N2474" s="3" t="s">
        <v>9654</v>
      </c>
      <c r="AC2474" s="3" t="s">
        <v>9557</v>
      </c>
      <c r="AI2474" s="3" t="s">
        <v>29</v>
      </c>
      <c r="AJ2474" s="3" t="s">
        <v>7632</v>
      </c>
      <c r="AM2474" s="3" t="s">
        <v>62</v>
      </c>
      <c r="AZ2474" s="3" t="s">
        <v>15245</v>
      </c>
      <c r="BA2474" s="3" t="s">
        <v>28449</v>
      </c>
      <c r="BB2474" s="3" t="s">
        <v>14228</v>
      </c>
      <c r="BD2474" s="3" t="s">
        <v>30</v>
      </c>
      <c r="BG2474" s="3"/>
    </row>
    <row r="2475" spans="1:59" ht="15" x14ac:dyDescent="0.2">
      <c r="A2475" s="3" t="s">
        <v>28446</v>
      </c>
      <c r="B2475" s="3" t="s">
        <v>28444</v>
      </c>
      <c r="C2475" s="4">
        <v>42618.942812499998</v>
      </c>
      <c r="D2475" s="3" t="s">
        <v>7639</v>
      </c>
      <c r="E2475" s="3" t="s">
        <v>28446</v>
      </c>
      <c r="L2475" s="3" t="s">
        <v>28447</v>
      </c>
      <c r="AZ2475" s="3" t="s">
        <v>28445</v>
      </c>
      <c r="BA2475" s="3" t="s">
        <v>3787</v>
      </c>
      <c r="BD2475" s="3" t="s">
        <v>7641</v>
      </c>
      <c r="BG2475" s="3"/>
    </row>
    <row r="2476" spans="1:59" ht="15" x14ac:dyDescent="0.2">
      <c r="A2476" s="3" t="s">
        <v>28442</v>
      </c>
      <c r="B2476" s="3" t="s">
        <v>28441</v>
      </c>
      <c r="C2476" s="4">
        <v>42618.942812499998</v>
      </c>
      <c r="D2476" s="3" t="s">
        <v>7639</v>
      </c>
      <c r="E2476" s="3" t="s">
        <v>28442</v>
      </c>
      <c r="L2476" s="3" t="s">
        <v>28443</v>
      </c>
      <c r="AZ2476" s="3" t="s">
        <v>3187</v>
      </c>
      <c r="BA2476" s="3" t="s">
        <v>5545</v>
      </c>
      <c r="BD2476" s="3" t="s">
        <v>7641</v>
      </c>
      <c r="BG2476" s="3"/>
    </row>
    <row r="2477" spans="1:59" ht="15" x14ac:dyDescent="0.2">
      <c r="A2477" s="3" t="s">
        <v>28439</v>
      </c>
      <c r="B2477" s="3" t="s">
        <v>28438</v>
      </c>
      <c r="C2477" s="4">
        <v>42618.942812499998</v>
      </c>
      <c r="D2477" s="3" t="s">
        <v>7639</v>
      </c>
      <c r="E2477" s="3" t="s">
        <v>28439</v>
      </c>
      <c r="L2477" s="3" t="s">
        <v>28440</v>
      </c>
      <c r="AZ2477" s="3" t="s">
        <v>2952</v>
      </c>
      <c r="BA2477" s="3" t="s">
        <v>19470</v>
      </c>
      <c r="BD2477" s="3" t="s">
        <v>7641</v>
      </c>
      <c r="BG2477" s="3"/>
    </row>
    <row r="2478" spans="1:59" ht="15" x14ac:dyDescent="0.2">
      <c r="A2478" s="3" t="s">
        <v>28435</v>
      </c>
      <c r="B2478" s="3" t="s">
        <v>28433</v>
      </c>
      <c r="C2478" s="4">
        <v>42618.942812499998</v>
      </c>
      <c r="D2478" s="3" t="s">
        <v>7639</v>
      </c>
      <c r="E2478" s="3" t="s">
        <v>28437</v>
      </c>
      <c r="M2478" s="3" t="s">
        <v>12491</v>
      </c>
      <c r="N2478" s="3" t="s">
        <v>12487</v>
      </c>
      <c r="O2478" s="3" t="s">
        <v>25</v>
      </c>
      <c r="U2478" s="3" t="s">
        <v>28436</v>
      </c>
      <c r="W2478" s="3" t="s">
        <v>23776</v>
      </c>
      <c r="AI2478" s="3" t="s">
        <v>29</v>
      </c>
      <c r="AJ2478" s="3" t="s">
        <v>7697</v>
      </c>
      <c r="AM2478" s="3" t="s">
        <v>24</v>
      </c>
      <c r="AZ2478" s="3" t="s">
        <v>1546</v>
      </c>
      <c r="BA2478" s="3" t="s">
        <v>28434</v>
      </c>
      <c r="BB2478" s="3" t="s">
        <v>40</v>
      </c>
      <c r="BD2478" s="3" t="s">
        <v>30</v>
      </c>
      <c r="BG2478" s="3"/>
    </row>
    <row r="2479" spans="1:59" ht="15" x14ac:dyDescent="0.2">
      <c r="A2479" s="3" t="s">
        <v>28431</v>
      </c>
      <c r="B2479" s="3" t="s">
        <v>28428</v>
      </c>
      <c r="C2479" s="4">
        <v>42618.942812499998</v>
      </c>
      <c r="D2479" s="3" t="s">
        <v>7639</v>
      </c>
      <c r="E2479" s="3" t="s">
        <v>28431</v>
      </c>
      <c r="L2479" s="3" t="s">
        <v>28432</v>
      </c>
      <c r="AZ2479" s="3" t="s">
        <v>28430</v>
      </c>
      <c r="BA2479" s="3" t="s">
        <v>28429</v>
      </c>
      <c r="BD2479" s="3" t="s">
        <v>7641</v>
      </c>
      <c r="BG2479" s="3"/>
    </row>
    <row r="2480" spans="1:59" ht="15" x14ac:dyDescent="0.2">
      <c r="A2480" s="3" t="s">
        <v>28413</v>
      </c>
      <c r="B2480" s="3" t="s">
        <v>28410</v>
      </c>
      <c r="C2480" s="4">
        <v>42618.942812499998</v>
      </c>
      <c r="D2480" s="3" t="s">
        <v>7639</v>
      </c>
      <c r="E2480" s="3" t="s">
        <v>22371</v>
      </c>
      <c r="F2480" s="3" t="s">
        <v>28427</v>
      </c>
      <c r="G2480" s="3" t="s">
        <v>28426</v>
      </c>
      <c r="H2480" s="3" t="s">
        <v>8057</v>
      </c>
      <c r="I2480" s="3" t="s">
        <v>9242</v>
      </c>
      <c r="J2480" s="3" t="s">
        <v>8490</v>
      </c>
      <c r="L2480" s="3" t="s">
        <v>28425</v>
      </c>
      <c r="N2480" s="3" t="s">
        <v>22370</v>
      </c>
      <c r="P2480" s="3" t="s">
        <v>28424</v>
      </c>
      <c r="Q2480" s="3" t="s">
        <v>8019</v>
      </c>
      <c r="R2480" s="3" t="s">
        <v>8357</v>
      </c>
      <c r="S2480" s="3" t="s">
        <v>28423</v>
      </c>
      <c r="T2480" s="3" t="s">
        <v>28422</v>
      </c>
      <c r="U2480" s="3" t="s">
        <v>28421</v>
      </c>
      <c r="W2480" s="3" t="s">
        <v>28420</v>
      </c>
      <c r="X2480" s="3" t="s">
        <v>28419</v>
      </c>
      <c r="AB2480" s="3" t="s">
        <v>28418</v>
      </c>
      <c r="AC2480" s="3" t="s">
        <v>28417</v>
      </c>
      <c r="AE2480" s="3" t="s">
        <v>7671</v>
      </c>
      <c r="AF2480" s="3" t="s">
        <v>7756</v>
      </c>
      <c r="AG2480" s="3" t="s">
        <v>10620</v>
      </c>
      <c r="AH2480" s="3" t="s">
        <v>28416</v>
      </c>
      <c r="AI2480" s="3" t="s">
        <v>8007</v>
      </c>
      <c r="AJ2480" s="3" t="s">
        <v>7697</v>
      </c>
      <c r="AK2480" s="3" t="s">
        <v>8006</v>
      </c>
      <c r="AO2480" s="3" t="s">
        <v>28415</v>
      </c>
      <c r="AQ2480" s="3" t="s">
        <v>28414</v>
      </c>
      <c r="AZ2480" s="3" t="s">
        <v>4017</v>
      </c>
      <c r="BA2480" s="3" t="s">
        <v>28412</v>
      </c>
      <c r="BB2480" s="3" t="s">
        <v>9611</v>
      </c>
      <c r="BD2480" s="3" t="s">
        <v>30</v>
      </c>
      <c r="BE2480" s="3">
        <v>61</v>
      </c>
      <c r="BF2480" s="3" t="s">
        <v>28411</v>
      </c>
      <c r="BG2480" s="3"/>
    </row>
    <row r="2481" spans="1:59" ht="15" x14ac:dyDescent="0.2">
      <c r="A2481" s="3" t="s">
        <v>28408</v>
      </c>
      <c r="B2481" s="3" t="s">
        <v>28406</v>
      </c>
      <c r="C2481" s="4">
        <v>42618.942812499998</v>
      </c>
      <c r="D2481" s="3" t="s">
        <v>7639</v>
      </c>
      <c r="E2481" s="3" t="s">
        <v>28408</v>
      </c>
      <c r="L2481" s="3" t="s">
        <v>28409</v>
      </c>
      <c r="AZ2481" s="3" t="s">
        <v>8263</v>
      </c>
      <c r="BA2481" s="3" t="s">
        <v>28407</v>
      </c>
      <c r="BD2481" s="3" t="s">
        <v>7641</v>
      </c>
      <c r="BG2481" s="3"/>
    </row>
    <row r="2482" spans="1:59" ht="15" x14ac:dyDescent="0.2">
      <c r="A2482" s="3" t="s">
        <v>28404</v>
      </c>
      <c r="B2482" s="3" t="s">
        <v>28401</v>
      </c>
      <c r="C2482" s="4">
        <v>42618.942812499998</v>
      </c>
      <c r="D2482" s="3" t="s">
        <v>7639</v>
      </c>
      <c r="E2482" s="3" t="s">
        <v>28404</v>
      </c>
      <c r="L2482" s="3" t="s">
        <v>28405</v>
      </c>
      <c r="AZ2482" s="3" t="s">
        <v>28403</v>
      </c>
      <c r="BA2482" s="3" t="s">
        <v>28402</v>
      </c>
      <c r="BD2482" s="3" t="s">
        <v>7641</v>
      </c>
      <c r="BG2482" s="3"/>
    </row>
    <row r="2483" spans="1:59" ht="15" x14ac:dyDescent="0.2">
      <c r="A2483" s="3" t="s">
        <v>28399</v>
      </c>
      <c r="B2483" s="3" t="s">
        <v>28396</v>
      </c>
      <c r="C2483" s="4">
        <v>42618.942812499998</v>
      </c>
      <c r="D2483" s="3" t="s">
        <v>7639</v>
      </c>
      <c r="E2483" s="3" t="s">
        <v>28399</v>
      </c>
      <c r="L2483" s="3" t="s">
        <v>28400</v>
      </c>
      <c r="AZ2483" s="3" t="s">
        <v>28398</v>
      </c>
      <c r="BA2483" s="3" t="s">
        <v>28397</v>
      </c>
      <c r="BD2483" s="3" t="s">
        <v>7641</v>
      </c>
      <c r="BG2483" s="3"/>
    </row>
    <row r="2484" spans="1:59" ht="15" x14ac:dyDescent="0.2">
      <c r="A2484" s="3" t="s">
        <v>28394</v>
      </c>
      <c r="B2484" s="3" t="s">
        <v>28392</v>
      </c>
      <c r="C2484" s="4">
        <v>42618.942812499998</v>
      </c>
      <c r="D2484" s="3" t="s">
        <v>7639</v>
      </c>
      <c r="E2484" s="3" t="s">
        <v>28394</v>
      </c>
      <c r="L2484" s="3" t="s">
        <v>28395</v>
      </c>
      <c r="AZ2484" s="3" t="s">
        <v>28393</v>
      </c>
      <c r="BA2484" s="3" t="s">
        <v>274</v>
      </c>
      <c r="BD2484" s="3" t="s">
        <v>7641</v>
      </c>
      <c r="BG2484" s="3"/>
    </row>
    <row r="2485" spans="1:59" ht="15" x14ac:dyDescent="0.2">
      <c r="A2485" s="3" t="s">
        <v>28390</v>
      </c>
      <c r="B2485" s="3" t="s">
        <v>28387</v>
      </c>
      <c r="C2485" s="4">
        <v>42618.942812499998</v>
      </c>
      <c r="D2485" s="3" t="s">
        <v>7639</v>
      </c>
      <c r="E2485" s="3" t="s">
        <v>28390</v>
      </c>
      <c r="L2485" s="3" t="s">
        <v>28391</v>
      </c>
      <c r="AZ2485" s="3" t="s">
        <v>28389</v>
      </c>
      <c r="BA2485" s="3" t="s">
        <v>28388</v>
      </c>
      <c r="BD2485" s="3" t="s">
        <v>7641</v>
      </c>
      <c r="BG2485" s="3"/>
    </row>
    <row r="2486" spans="1:59" ht="15" x14ac:dyDescent="0.2">
      <c r="A2486" s="3" t="s">
        <v>28384</v>
      </c>
      <c r="B2486" s="3" t="s">
        <v>28381</v>
      </c>
      <c r="C2486" s="4">
        <v>42618.942812499998</v>
      </c>
      <c r="D2486" s="3" t="s">
        <v>7639</v>
      </c>
      <c r="E2486" s="3" t="s">
        <v>28386</v>
      </c>
      <c r="N2486" s="3" t="s">
        <v>9560</v>
      </c>
      <c r="W2486" s="3" t="s">
        <v>28385</v>
      </c>
      <c r="AC2486" s="3" t="s">
        <v>9557</v>
      </c>
      <c r="AI2486" s="3" t="s">
        <v>29</v>
      </c>
      <c r="AJ2486" s="3" t="s">
        <v>7632</v>
      </c>
      <c r="AM2486" s="3" t="s">
        <v>62</v>
      </c>
      <c r="AZ2486" s="3" t="s">
        <v>28383</v>
      </c>
      <c r="BA2486" s="3" t="s">
        <v>28382</v>
      </c>
      <c r="BB2486" s="3" t="s">
        <v>9988</v>
      </c>
      <c r="BD2486" s="3" t="s">
        <v>30</v>
      </c>
      <c r="BG2486" s="3"/>
    </row>
    <row r="2487" spans="1:59" ht="15" x14ac:dyDescent="0.2">
      <c r="A2487" s="3" t="s">
        <v>28369</v>
      </c>
      <c r="B2487" s="3" t="s">
        <v>28368</v>
      </c>
      <c r="C2487" s="4">
        <v>42618.942800925928</v>
      </c>
      <c r="D2487" s="3" t="s">
        <v>7639</v>
      </c>
      <c r="E2487" s="3" t="s">
        <v>28380</v>
      </c>
      <c r="F2487" s="3" t="s">
        <v>28379</v>
      </c>
      <c r="G2487" s="3" t="s">
        <v>28378</v>
      </c>
      <c r="H2487" s="3" t="s">
        <v>8443</v>
      </c>
      <c r="J2487" s="3" t="s">
        <v>8023</v>
      </c>
      <c r="N2487" s="3" t="s">
        <v>28377</v>
      </c>
      <c r="S2487" s="3" t="s">
        <v>28376</v>
      </c>
      <c r="T2487" s="3" t="s">
        <v>28375</v>
      </c>
      <c r="W2487" s="3" t="s">
        <v>28374</v>
      </c>
      <c r="X2487" s="3" t="s">
        <v>28373</v>
      </c>
      <c r="AA2487" s="3" t="s">
        <v>28372</v>
      </c>
      <c r="AE2487" s="3" t="s">
        <v>7671</v>
      </c>
      <c r="AF2487" s="3" t="s">
        <v>7756</v>
      </c>
      <c r="AG2487" s="3" t="s">
        <v>8009</v>
      </c>
      <c r="AH2487" s="3" t="s">
        <v>28371</v>
      </c>
      <c r="AI2487" s="3" t="s">
        <v>8007</v>
      </c>
      <c r="AJ2487" s="3" t="s">
        <v>8814</v>
      </c>
      <c r="AK2487" s="3" t="s">
        <v>8006</v>
      </c>
      <c r="AQ2487" s="3" t="s">
        <v>28370</v>
      </c>
      <c r="AZ2487" s="3" t="s">
        <v>7851</v>
      </c>
      <c r="BA2487" s="3" t="s">
        <v>3379</v>
      </c>
      <c r="BB2487" s="3" t="s">
        <v>8809</v>
      </c>
      <c r="BD2487" s="3" t="s">
        <v>30</v>
      </c>
      <c r="BE2487" s="3">
        <v>2</v>
      </c>
      <c r="BG2487" s="3"/>
    </row>
    <row r="2488" spans="1:59" ht="15" x14ac:dyDescent="0.2">
      <c r="A2488" s="3" t="s">
        <v>28361</v>
      </c>
      <c r="B2488" s="3" t="s">
        <v>28359</v>
      </c>
      <c r="C2488" s="4">
        <v>42618.942800925928</v>
      </c>
      <c r="D2488" s="3" t="s">
        <v>7639</v>
      </c>
      <c r="E2488" s="3" t="s">
        <v>28367</v>
      </c>
      <c r="F2488" s="3" t="s">
        <v>28366</v>
      </c>
      <c r="H2488" s="3" t="s">
        <v>8057</v>
      </c>
      <c r="S2488" s="3" t="s">
        <v>28365</v>
      </c>
      <c r="T2488" s="3" t="s">
        <v>28364</v>
      </c>
      <c r="W2488" s="3" t="s">
        <v>28363</v>
      </c>
      <c r="AH2488" s="3" t="s">
        <v>28362</v>
      </c>
      <c r="AI2488" s="3" t="s">
        <v>8007</v>
      </c>
      <c r="AJ2488" s="3" t="s">
        <v>8326</v>
      </c>
      <c r="AZ2488" s="3" t="s">
        <v>1327</v>
      </c>
      <c r="BA2488" s="3" t="s">
        <v>99</v>
      </c>
      <c r="BB2488" s="3" t="s">
        <v>28360</v>
      </c>
      <c r="BC2488" s="3" t="s">
        <v>28360</v>
      </c>
      <c r="BD2488" s="3" t="s">
        <v>30</v>
      </c>
      <c r="BG2488" s="3"/>
    </row>
    <row r="2489" spans="1:59" ht="15" x14ac:dyDescent="0.2">
      <c r="A2489" s="3" t="s">
        <v>28357</v>
      </c>
      <c r="B2489" s="3" t="s">
        <v>28355</v>
      </c>
      <c r="C2489" s="4">
        <v>42618.942800925928</v>
      </c>
      <c r="D2489" s="3" t="s">
        <v>7639</v>
      </c>
      <c r="E2489" s="3" t="s">
        <v>28357</v>
      </c>
      <c r="L2489" s="3" t="s">
        <v>28358</v>
      </c>
      <c r="AZ2489" s="3" t="s">
        <v>28356</v>
      </c>
      <c r="BA2489" s="3" t="s">
        <v>23554</v>
      </c>
      <c r="BD2489" s="3" t="s">
        <v>7641</v>
      </c>
      <c r="BG2489" s="3"/>
    </row>
    <row r="2490" spans="1:59" ht="15" x14ac:dyDescent="0.2">
      <c r="A2490" s="3" t="s">
        <v>28353</v>
      </c>
      <c r="B2490" s="3" t="s">
        <v>28351</v>
      </c>
      <c r="C2490" s="4">
        <v>42618.942800925928</v>
      </c>
      <c r="D2490" s="3" t="s">
        <v>7639</v>
      </c>
      <c r="E2490" s="3" t="s">
        <v>28353</v>
      </c>
      <c r="L2490" s="3" t="s">
        <v>28354</v>
      </c>
      <c r="AJ2490" s="3" t="s">
        <v>28</v>
      </c>
      <c r="AZ2490" s="3" t="s">
        <v>3263</v>
      </c>
      <c r="BA2490" s="3" t="s">
        <v>28352</v>
      </c>
      <c r="BD2490" s="3" t="s">
        <v>7641</v>
      </c>
      <c r="BG2490" s="3"/>
    </row>
    <row r="2491" spans="1:59" ht="15" x14ac:dyDescent="0.2">
      <c r="A2491" s="3" t="s">
        <v>28349</v>
      </c>
      <c r="B2491" s="3" t="s">
        <v>28346</v>
      </c>
      <c r="C2491" s="4">
        <v>42618.942800925928</v>
      </c>
      <c r="D2491" s="3" t="s">
        <v>7639</v>
      </c>
      <c r="E2491" s="3" t="s">
        <v>28349</v>
      </c>
      <c r="L2491" s="3" t="s">
        <v>28350</v>
      </c>
      <c r="AZ2491" s="3" t="s">
        <v>28348</v>
      </c>
      <c r="BA2491" s="3" t="s">
        <v>28347</v>
      </c>
      <c r="BD2491" s="3" t="s">
        <v>7641</v>
      </c>
      <c r="BG2491" s="3"/>
    </row>
    <row r="2492" spans="1:59" ht="15" x14ac:dyDescent="0.2">
      <c r="A2492" s="3" t="s">
        <v>28343</v>
      </c>
      <c r="B2492" s="3" t="s">
        <v>28341</v>
      </c>
      <c r="C2492" s="4">
        <v>42618.942800925928</v>
      </c>
      <c r="D2492" s="3" t="s">
        <v>7639</v>
      </c>
      <c r="E2492" s="3" t="s">
        <v>28345</v>
      </c>
      <c r="M2492" s="3" t="s">
        <v>12491</v>
      </c>
      <c r="N2492" s="3" t="s">
        <v>12487</v>
      </c>
      <c r="O2492" s="3" t="s">
        <v>25</v>
      </c>
      <c r="U2492" s="3" t="s">
        <v>28344</v>
      </c>
      <c r="W2492" s="3" t="s">
        <v>23776</v>
      </c>
      <c r="AI2492" s="3" t="s">
        <v>29</v>
      </c>
      <c r="AJ2492" s="3" t="s">
        <v>7697</v>
      </c>
      <c r="AM2492" s="3" t="s">
        <v>24</v>
      </c>
      <c r="AZ2492" s="3" t="s">
        <v>2619</v>
      </c>
      <c r="BA2492" s="3" t="s">
        <v>28342</v>
      </c>
      <c r="BB2492" s="3" t="s">
        <v>21290</v>
      </c>
      <c r="BD2492" s="3" t="s">
        <v>30</v>
      </c>
      <c r="BG2492" s="3"/>
    </row>
    <row r="2493" spans="1:59" ht="15" x14ac:dyDescent="0.2">
      <c r="A2493" s="3" t="s">
        <v>28338</v>
      </c>
      <c r="B2493" s="3" t="s">
        <v>28335</v>
      </c>
      <c r="C2493" s="4">
        <v>42618.942800925928</v>
      </c>
      <c r="D2493" s="3" t="s">
        <v>7639</v>
      </c>
      <c r="E2493" s="3" t="s">
        <v>28340</v>
      </c>
      <c r="M2493" s="3" t="s">
        <v>26010</v>
      </c>
      <c r="N2493" s="3" t="s">
        <v>26005</v>
      </c>
      <c r="O2493" s="3" t="s">
        <v>25</v>
      </c>
      <c r="U2493" s="3" t="s">
        <v>28339</v>
      </c>
      <c r="W2493" s="3" t="s">
        <v>27738</v>
      </c>
      <c r="AI2493" s="3" t="s">
        <v>29</v>
      </c>
      <c r="AJ2493" s="3" t="s">
        <v>7697</v>
      </c>
      <c r="AM2493" s="3" t="s">
        <v>24</v>
      </c>
      <c r="AZ2493" s="3" t="s">
        <v>28337</v>
      </c>
      <c r="BA2493" s="3" t="s">
        <v>28336</v>
      </c>
      <c r="BB2493" s="3" t="s">
        <v>1531</v>
      </c>
      <c r="BD2493" s="3" t="s">
        <v>30</v>
      </c>
      <c r="BG2493" s="3"/>
    </row>
    <row r="2494" spans="1:59" ht="15" x14ac:dyDescent="0.2">
      <c r="A2494" s="3" t="s">
        <v>28332</v>
      </c>
      <c r="B2494" s="3" t="s">
        <v>28329</v>
      </c>
      <c r="C2494" s="4">
        <v>42618.942800925928</v>
      </c>
      <c r="D2494" s="3" t="s">
        <v>7639</v>
      </c>
      <c r="E2494" s="3" t="s">
        <v>28334</v>
      </c>
      <c r="N2494" s="3" t="s">
        <v>9560</v>
      </c>
      <c r="W2494" s="3" t="s">
        <v>28333</v>
      </c>
      <c r="AC2494" s="3" t="s">
        <v>9557</v>
      </c>
      <c r="AI2494" s="3" t="s">
        <v>29</v>
      </c>
      <c r="AJ2494" s="3" t="s">
        <v>7632</v>
      </c>
      <c r="AM2494" s="3" t="s">
        <v>62</v>
      </c>
      <c r="AZ2494" s="3" t="s">
        <v>28331</v>
      </c>
      <c r="BA2494" s="3" t="s">
        <v>28330</v>
      </c>
      <c r="BB2494" s="3" t="s">
        <v>410</v>
      </c>
      <c r="BD2494" s="3" t="s">
        <v>30</v>
      </c>
      <c r="BG2494" s="3"/>
    </row>
    <row r="2495" spans="1:59" ht="15" x14ac:dyDescent="0.2">
      <c r="A2495" s="3" t="s">
        <v>28325</v>
      </c>
      <c r="B2495" s="3" t="s">
        <v>28321</v>
      </c>
      <c r="C2495" s="4">
        <v>42618.942800925928</v>
      </c>
      <c r="D2495" s="3" t="s">
        <v>7639</v>
      </c>
      <c r="E2495" s="3" t="s">
        <v>28328</v>
      </c>
      <c r="N2495" s="3" t="s">
        <v>28227</v>
      </c>
      <c r="U2495" s="3" t="s">
        <v>28327</v>
      </c>
      <c r="W2495" s="3" t="s">
        <v>28326</v>
      </c>
      <c r="AI2495" s="3" t="s">
        <v>29</v>
      </c>
      <c r="AJ2495" s="3" t="s">
        <v>7697</v>
      </c>
      <c r="AM2495" s="3" t="s">
        <v>62</v>
      </c>
      <c r="AZ2495" s="3" t="s">
        <v>28324</v>
      </c>
      <c r="BA2495" s="3" t="s">
        <v>28323</v>
      </c>
      <c r="BB2495" s="3" t="s">
        <v>28322</v>
      </c>
      <c r="BD2495" s="3" t="s">
        <v>30</v>
      </c>
      <c r="BG2495" s="3"/>
    </row>
    <row r="2496" spans="1:59" ht="15" x14ac:dyDescent="0.2">
      <c r="A2496" s="3" t="s">
        <v>6529</v>
      </c>
      <c r="B2496" s="3" t="s">
        <v>28319</v>
      </c>
      <c r="C2496" s="4">
        <v>42618.942800925928</v>
      </c>
      <c r="D2496" s="3" t="s">
        <v>7639</v>
      </c>
      <c r="E2496" s="3" t="s">
        <v>28320</v>
      </c>
      <c r="N2496" s="3" t="s">
        <v>1514</v>
      </c>
      <c r="AI2496" s="3" t="s">
        <v>29</v>
      </c>
      <c r="AJ2496" s="3" t="s">
        <v>28</v>
      </c>
      <c r="AM2496" s="3" t="s">
        <v>62</v>
      </c>
      <c r="AZ2496" s="3" t="s">
        <v>1511</v>
      </c>
      <c r="BA2496" s="3" t="s">
        <v>1512</v>
      </c>
      <c r="BB2496" s="3" t="s">
        <v>1513</v>
      </c>
      <c r="BD2496" s="3" t="s">
        <v>30</v>
      </c>
      <c r="BG2496" s="3"/>
    </row>
    <row r="2497" spans="1:59" ht="15" x14ac:dyDescent="0.2">
      <c r="A2497" s="3" t="s">
        <v>7572</v>
      </c>
      <c r="B2497" s="3" t="s">
        <v>28317</v>
      </c>
      <c r="C2497" s="4">
        <v>42618.942789351851</v>
      </c>
      <c r="D2497" s="3" t="s">
        <v>7639</v>
      </c>
      <c r="E2497" s="3" t="s">
        <v>7572</v>
      </c>
      <c r="L2497" s="3" t="s">
        <v>28318</v>
      </c>
      <c r="AJ2497" s="3" t="s">
        <v>28</v>
      </c>
      <c r="AZ2497" s="3" t="s">
        <v>6093</v>
      </c>
      <c r="BA2497" s="3" t="s">
        <v>6094</v>
      </c>
      <c r="BD2497" s="3" t="s">
        <v>7641</v>
      </c>
      <c r="BG2497" s="3"/>
    </row>
    <row r="2498" spans="1:59" ht="15" x14ac:dyDescent="0.2">
      <c r="A2498" s="3" t="s">
        <v>28315</v>
      </c>
      <c r="B2498" s="3" t="s">
        <v>28312</v>
      </c>
      <c r="C2498" s="4">
        <v>42618.942789351851</v>
      </c>
      <c r="D2498" s="3" t="s">
        <v>7639</v>
      </c>
      <c r="E2498" s="3" t="s">
        <v>28315</v>
      </c>
      <c r="L2498" s="3" t="s">
        <v>28316</v>
      </c>
      <c r="AZ2498" s="3" t="s">
        <v>28314</v>
      </c>
      <c r="BA2498" s="3" t="s">
        <v>28313</v>
      </c>
      <c r="BD2498" s="3" t="s">
        <v>7641</v>
      </c>
      <c r="BG2498" s="3"/>
    </row>
    <row r="2499" spans="1:59" ht="15" x14ac:dyDescent="0.2">
      <c r="A2499" s="3" t="s">
        <v>28311</v>
      </c>
      <c r="B2499" s="3" t="s">
        <v>28308</v>
      </c>
      <c r="C2499" s="4">
        <v>42618.942789351851</v>
      </c>
      <c r="D2499" s="3" t="s">
        <v>7639</v>
      </c>
      <c r="E2499" s="3" t="s">
        <v>28311</v>
      </c>
      <c r="L2499" s="3" t="s">
        <v>14410</v>
      </c>
      <c r="AZ2499" s="3" t="s">
        <v>28310</v>
      </c>
      <c r="BA2499" s="3" t="s">
        <v>28309</v>
      </c>
      <c r="BD2499" s="3" t="s">
        <v>7641</v>
      </c>
      <c r="BG2499" s="3"/>
    </row>
    <row r="2500" spans="1:59" ht="15" x14ac:dyDescent="0.2">
      <c r="A2500" s="3" t="s">
        <v>28305</v>
      </c>
      <c r="B2500" s="3" t="s">
        <v>28303</v>
      </c>
      <c r="C2500" s="4">
        <v>42618.942789351851</v>
      </c>
      <c r="D2500" s="3" t="s">
        <v>7639</v>
      </c>
      <c r="E2500" s="3" t="s">
        <v>28307</v>
      </c>
      <c r="M2500" s="3" t="s">
        <v>13175</v>
      </c>
      <c r="N2500" s="3" t="s">
        <v>13171</v>
      </c>
      <c r="O2500" s="3" t="s">
        <v>8540</v>
      </c>
      <c r="U2500" s="3" t="s">
        <v>28306</v>
      </c>
      <c r="W2500" s="3" t="s">
        <v>28017</v>
      </c>
      <c r="AI2500" s="3" t="s">
        <v>29</v>
      </c>
      <c r="AJ2500" s="3" t="s">
        <v>7697</v>
      </c>
      <c r="AM2500" s="3" t="s">
        <v>24</v>
      </c>
      <c r="AZ2500" s="3" t="s">
        <v>3633</v>
      </c>
      <c r="BA2500" s="3" t="s">
        <v>28304</v>
      </c>
      <c r="BB2500" s="3" t="s">
        <v>8034</v>
      </c>
      <c r="BD2500" s="3" t="s">
        <v>30</v>
      </c>
      <c r="BG2500" s="3"/>
    </row>
    <row r="2501" spans="1:59" ht="15" x14ac:dyDescent="0.2">
      <c r="A2501" s="3" t="s">
        <v>7241</v>
      </c>
      <c r="B2501" s="3" t="s">
        <v>28301</v>
      </c>
      <c r="C2501" s="4">
        <v>42618.942789351851</v>
      </c>
      <c r="D2501" s="3" t="s">
        <v>7639</v>
      </c>
      <c r="E2501" s="3" t="s">
        <v>28302</v>
      </c>
      <c r="N2501" s="3" t="s">
        <v>1514</v>
      </c>
      <c r="AI2501" s="3" t="s">
        <v>29</v>
      </c>
      <c r="AJ2501" s="3" t="s">
        <v>28</v>
      </c>
      <c r="AM2501" s="3" t="s">
        <v>62</v>
      </c>
      <c r="AZ2501" s="3" t="s">
        <v>4721</v>
      </c>
      <c r="BA2501" s="3" t="s">
        <v>4722</v>
      </c>
      <c r="BB2501" s="3" t="s">
        <v>4723</v>
      </c>
      <c r="BD2501" s="3" t="s">
        <v>30</v>
      </c>
      <c r="BG2501" s="3"/>
    </row>
    <row r="2502" spans="1:59" ht="15" x14ac:dyDescent="0.2">
      <c r="A2502" s="3" t="s">
        <v>28297</v>
      </c>
      <c r="B2502" s="3" t="s">
        <v>28294</v>
      </c>
      <c r="C2502" s="4">
        <v>42618.942789351851</v>
      </c>
      <c r="D2502" s="3" t="s">
        <v>7639</v>
      </c>
      <c r="E2502" s="3" t="s">
        <v>28300</v>
      </c>
      <c r="N2502" s="3" t="s">
        <v>28227</v>
      </c>
      <c r="U2502" s="3" t="s">
        <v>28299</v>
      </c>
      <c r="W2502" s="3" t="s">
        <v>28298</v>
      </c>
      <c r="AI2502" s="3" t="s">
        <v>29</v>
      </c>
      <c r="AJ2502" s="3" t="s">
        <v>7697</v>
      </c>
      <c r="AM2502" s="3" t="s">
        <v>62</v>
      </c>
      <c r="AZ2502" s="3" t="s">
        <v>28296</v>
      </c>
      <c r="BA2502" s="3" t="s">
        <v>28295</v>
      </c>
      <c r="BB2502" s="3" t="s">
        <v>28222</v>
      </c>
      <c r="BD2502" s="3" t="s">
        <v>30</v>
      </c>
      <c r="BG2502" s="3"/>
    </row>
    <row r="2503" spans="1:59" ht="15" x14ac:dyDescent="0.2">
      <c r="A2503" s="3" t="s">
        <v>28292</v>
      </c>
      <c r="B2503" s="3" t="s">
        <v>28289</v>
      </c>
      <c r="C2503" s="4">
        <v>42618.942789351851</v>
      </c>
      <c r="D2503" s="3" t="s">
        <v>7639</v>
      </c>
      <c r="E2503" s="3" t="s">
        <v>28292</v>
      </c>
      <c r="L2503" s="3" t="s">
        <v>28293</v>
      </c>
      <c r="AZ2503" s="3" t="s">
        <v>28291</v>
      </c>
      <c r="BA2503" s="3" t="s">
        <v>28290</v>
      </c>
      <c r="BD2503" s="3" t="s">
        <v>7641</v>
      </c>
      <c r="BG2503" s="3"/>
    </row>
    <row r="2504" spans="1:59" ht="15" x14ac:dyDescent="0.2">
      <c r="A2504" s="3" t="s">
        <v>28283</v>
      </c>
      <c r="B2504" s="3" t="s">
        <v>28279</v>
      </c>
      <c r="C2504" s="4">
        <v>42618.942789351851</v>
      </c>
      <c r="D2504" s="3" t="s">
        <v>7639</v>
      </c>
      <c r="E2504" s="3" t="s">
        <v>25748</v>
      </c>
      <c r="F2504" s="3" t="s">
        <v>28288</v>
      </c>
      <c r="H2504" s="3" t="s">
        <v>8057</v>
      </c>
      <c r="S2504" s="3" t="s">
        <v>28287</v>
      </c>
      <c r="T2504" s="3" t="s">
        <v>28286</v>
      </c>
      <c r="W2504" s="3" t="s">
        <v>28285</v>
      </c>
      <c r="AE2504" s="3" t="s">
        <v>7678</v>
      </c>
      <c r="AF2504" s="3" t="s">
        <v>7756</v>
      </c>
      <c r="AH2504" s="3" t="s">
        <v>28284</v>
      </c>
      <c r="AI2504" s="3" t="s">
        <v>8007</v>
      </c>
      <c r="AJ2504" s="3" t="s">
        <v>8326</v>
      </c>
      <c r="AZ2504" s="3" t="s">
        <v>28282</v>
      </c>
      <c r="BA2504" s="3" t="s">
        <v>28281</v>
      </c>
      <c r="BB2504" s="3" t="s">
        <v>28280</v>
      </c>
      <c r="BC2504" s="3" t="s">
        <v>28280</v>
      </c>
      <c r="BD2504" s="3" t="s">
        <v>30</v>
      </c>
      <c r="BG2504" s="3"/>
    </row>
    <row r="2505" spans="1:59" ht="15" x14ac:dyDescent="0.2">
      <c r="A2505" s="3" t="s">
        <v>6339</v>
      </c>
      <c r="B2505" s="3" t="s">
        <v>28277</v>
      </c>
      <c r="C2505" s="4">
        <v>42618.942789351851</v>
      </c>
      <c r="D2505" s="3" t="s">
        <v>7639</v>
      </c>
      <c r="E2505" s="3" t="s">
        <v>28278</v>
      </c>
      <c r="M2505" s="3" t="s">
        <v>39057</v>
      </c>
      <c r="N2505" s="3" t="s">
        <v>42700</v>
      </c>
      <c r="O2505" s="3" t="s">
        <v>25</v>
      </c>
      <c r="AI2505" s="3" t="s">
        <v>29</v>
      </c>
      <c r="AJ2505" s="3" t="s">
        <v>28</v>
      </c>
      <c r="AM2505" s="3" t="s">
        <v>24</v>
      </c>
      <c r="AZ2505" s="3" t="s">
        <v>355</v>
      </c>
      <c r="BA2505" s="3" t="s">
        <v>356</v>
      </c>
      <c r="BB2505" s="3" t="s">
        <v>357</v>
      </c>
      <c r="BD2505" s="3" t="s">
        <v>30</v>
      </c>
      <c r="BG2505" s="3"/>
    </row>
    <row r="2506" spans="1:59" ht="15" x14ac:dyDescent="0.2">
      <c r="A2506" s="3" t="s">
        <v>28276</v>
      </c>
      <c r="B2506" s="3" t="s">
        <v>28274</v>
      </c>
      <c r="C2506" s="4">
        <v>42618.942789351851</v>
      </c>
      <c r="D2506" s="3" t="s">
        <v>7639</v>
      </c>
      <c r="E2506" s="3" t="s">
        <v>28276</v>
      </c>
      <c r="L2506" s="3" t="s">
        <v>14410</v>
      </c>
      <c r="AZ2506" s="3" t="s">
        <v>933</v>
      </c>
      <c r="BA2506" s="3" t="s">
        <v>28275</v>
      </c>
      <c r="BD2506" s="3" t="s">
        <v>7641</v>
      </c>
      <c r="BG2506" s="3"/>
    </row>
    <row r="2507" spans="1:59" ht="15" x14ac:dyDescent="0.2">
      <c r="A2507" s="3" t="s">
        <v>6378</v>
      </c>
      <c r="B2507" s="3" t="s">
        <v>28272</v>
      </c>
      <c r="C2507" s="4">
        <v>42618.942789351851</v>
      </c>
      <c r="D2507" s="3" t="s">
        <v>7639</v>
      </c>
      <c r="E2507" s="3" t="s">
        <v>6378</v>
      </c>
      <c r="L2507" s="3" t="s">
        <v>28273</v>
      </c>
      <c r="AJ2507" s="3" t="s">
        <v>28</v>
      </c>
      <c r="AZ2507" s="3" t="s">
        <v>641</v>
      </c>
      <c r="BA2507" s="3" t="s">
        <v>642</v>
      </c>
      <c r="BD2507" s="3" t="s">
        <v>7641</v>
      </c>
      <c r="BG2507" s="3"/>
    </row>
    <row r="2508" spans="1:59" ht="15" x14ac:dyDescent="0.2">
      <c r="A2508" s="3" t="s">
        <v>28269</v>
      </c>
      <c r="B2508" s="3" t="s">
        <v>28267</v>
      </c>
      <c r="C2508" s="4">
        <v>42618.942789351851</v>
      </c>
      <c r="D2508" s="3" t="s">
        <v>7639</v>
      </c>
      <c r="E2508" s="3" t="s">
        <v>28271</v>
      </c>
      <c r="M2508" s="3" t="s">
        <v>26010</v>
      </c>
      <c r="N2508" s="3" t="s">
        <v>26005</v>
      </c>
      <c r="O2508" s="3" t="s">
        <v>25</v>
      </c>
      <c r="U2508" s="3" t="s">
        <v>28270</v>
      </c>
      <c r="W2508" s="3" t="s">
        <v>27738</v>
      </c>
      <c r="AI2508" s="3" t="s">
        <v>29</v>
      </c>
      <c r="AJ2508" s="3" t="s">
        <v>7697</v>
      </c>
      <c r="AM2508" s="3" t="s">
        <v>24</v>
      </c>
      <c r="AZ2508" s="3" t="s">
        <v>8552</v>
      </c>
      <c r="BA2508" s="3" t="s">
        <v>28268</v>
      </c>
      <c r="BB2508" s="3" t="s">
        <v>1531</v>
      </c>
      <c r="BD2508" s="3" t="s">
        <v>30</v>
      </c>
      <c r="BG2508" s="3"/>
    </row>
    <row r="2509" spans="1:59" ht="15" x14ac:dyDescent="0.2">
      <c r="A2509" s="3" t="s">
        <v>28263</v>
      </c>
      <c r="B2509" s="3" t="s">
        <v>28260</v>
      </c>
      <c r="C2509" s="4">
        <v>42618.942777777767</v>
      </c>
      <c r="D2509" s="3" t="s">
        <v>7639</v>
      </c>
      <c r="E2509" s="3" t="s">
        <v>28266</v>
      </c>
      <c r="N2509" s="3" t="s">
        <v>28227</v>
      </c>
      <c r="U2509" s="3" t="s">
        <v>28265</v>
      </c>
      <c r="W2509" s="3" t="s">
        <v>28264</v>
      </c>
      <c r="AI2509" s="3" t="s">
        <v>29</v>
      </c>
      <c r="AJ2509" s="3" t="s">
        <v>7697</v>
      </c>
      <c r="AM2509" s="3" t="s">
        <v>62</v>
      </c>
      <c r="AZ2509" s="3" t="s">
        <v>28262</v>
      </c>
      <c r="BA2509" s="3" t="s">
        <v>2370</v>
      </c>
      <c r="BB2509" s="3" t="s">
        <v>28261</v>
      </c>
      <c r="BD2509" s="3" t="s">
        <v>30</v>
      </c>
      <c r="BG2509" s="3"/>
    </row>
    <row r="2510" spans="1:59" ht="15" x14ac:dyDescent="0.2">
      <c r="A2510" s="3" t="s">
        <v>28257</v>
      </c>
      <c r="B2510" s="3" t="s">
        <v>28256</v>
      </c>
      <c r="C2510" s="4">
        <v>42618.942777777767</v>
      </c>
      <c r="D2510" s="3" t="s">
        <v>7639</v>
      </c>
      <c r="E2510" s="3" t="s">
        <v>28259</v>
      </c>
      <c r="N2510" s="3" t="s">
        <v>25089</v>
      </c>
      <c r="U2510" s="3" t="s">
        <v>28258</v>
      </c>
      <c r="W2510" s="3" t="s">
        <v>28208</v>
      </c>
      <c r="AI2510" s="3" t="s">
        <v>29</v>
      </c>
      <c r="AJ2510" s="3" t="s">
        <v>7697</v>
      </c>
      <c r="AM2510" s="3" t="s">
        <v>62</v>
      </c>
      <c r="AZ2510" s="3" t="s">
        <v>3241</v>
      </c>
      <c r="BA2510" s="3" t="s">
        <v>8280</v>
      </c>
      <c r="BB2510" s="3" t="s">
        <v>16624</v>
      </c>
      <c r="BD2510" s="3" t="s">
        <v>30</v>
      </c>
      <c r="BG2510" s="3"/>
    </row>
    <row r="2511" spans="1:59" ht="15" x14ac:dyDescent="0.2">
      <c r="A2511" s="3" t="s">
        <v>822</v>
      </c>
      <c r="B2511" s="3" t="s">
        <v>28236</v>
      </c>
      <c r="C2511" s="4">
        <v>42618.942777777767</v>
      </c>
      <c r="D2511" s="3" t="s">
        <v>7639</v>
      </c>
      <c r="E2511" s="3" t="s">
        <v>18792</v>
      </c>
      <c r="F2511" s="3" t="s">
        <v>28255</v>
      </c>
      <c r="G2511" s="3" t="s">
        <v>28254</v>
      </c>
      <c r="H2511" s="3" t="s">
        <v>8443</v>
      </c>
      <c r="I2511" s="3" t="s">
        <v>10319</v>
      </c>
      <c r="J2511" s="3" t="s">
        <v>9241</v>
      </c>
      <c r="L2511" s="3" t="s">
        <v>28253</v>
      </c>
      <c r="N2511" s="3" t="s">
        <v>18791</v>
      </c>
      <c r="P2511" s="3" t="s">
        <v>23631</v>
      </c>
      <c r="Q2511" s="3" t="s">
        <v>10392</v>
      </c>
      <c r="S2511" s="3" t="s">
        <v>28252</v>
      </c>
      <c r="T2511" s="3" t="s">
        <v>28251</v>
      </c>
      <c r="U2511" s="3" t="s">
        <v>28250</v>
      </c>
      <c r="W2511" s="3" t="s">
        <v>28249</v>
      </c>
      <c r="X2511" s="3" t="s">
        <v>28248</v>
      </c>
      <c r="Y2511" s="3" t="s">
        <v>28247</v>
      </c>
      <c r="Z2511" s="3" t="s">
        <v>28246</v>
      </c>
      <c r="AA2511" s="3" t="s">
        <v>28245</v>
      </c>
      <c r="AB2511" s="3" t="s">
        <v>28244</v>
      </c>
      <c r="AC2511" s="3" t="s">
        <v>28243</v>
      </c>
      <c r="AD2511" s="3" t="s">
        <v>28242</v>
      </c>
      <c r="AE2511" s="3" t="s">
        <v>7671</v>
      </c>
      <c r="AF2511" s="3" t="s">
        <v>7756</v>
      </c>
      <c r="AG2511" s="3" t="s">
        <v>8009</v>
      </c>
      <c r="AH2511" s="3" t="s">
        <v>28241</v>
      </c>
      <c r="AI2511" s="3" t="s">
        <v>8007</v>
      </c>
      <c r="AJ2511" s="3" t="s">
        <v>28</v>
      </c>
      <c r="AK2511" s="3" t="s">
        <v>11088</v>
      </c>
      <c r="AO2511" s="3" t="s">
        <v>28240</v>
      </c>
      <c r="AQ2511" s="3" t="s">
        <v>28239</v>
      </c>
      <c r="AZ2511" s="3" t="s">
        <v>625</v>
      </c>
      <c r="BA2511" s="3" t="s">
        <v>28238</v>
      </c>
      <c r="BB2511" s="3" t="s">
        <v>9096</v>
      </c>
      <c r="BD2511" s="3" t="s">
        <v>30</v>
      </c>
      <c r="BE2511" s="3">
        <v>49</v>
      </c>
      <c r="BF2511" s="3" t="s">
        <v>28237</v>
      </c>
      <c r="BG2511" s="3"/>
    </row>
    <row r="2512" spans="1:59" ht="15" x14ac:dyDescent="0.2">
      <c r="A2512" s="3" t="s">
        <v>6929</v>
      </c>
      <c r="B2512" s="3" t="s">
        <v>28234</v>
      </c>
      <c r="C2512" s="4">
        <v>42618.942777777767</v>
      </c>
      <c r="D2512" s="3" t="s">
        <v>7639</v>
      </c>
      <c r="E2512" s="3" t="s">
        <v>28235</v>
      </c>
      <c r="M2512" s="3" t="s">
        <v>39057</v>
      </c>
      <c r="N2512" s="3" t="s">
        <v>42700</v>
      </c>
      <c r="O2512" s="3" t="s">
        <v>25</v>
      </c>
      <c r="AI2512" s="3" t="s">
        <v>29</v>
      </c>
      <c r="AJ2512" s="3" t="s">
        <v>28</v>
      </c>
      <c r="AM2512" s="3" t="s">
        <v>24</v>
      </c>
      <c r="AZ2512" s="3" t="s">
        <v>3372</v>
      </c>
      <c r="BA2512" s="3" t="s">
        <v>3373</v>
      </c>
      <c r="BB2512" s="3" t="s">
        <v>51</v>
      </c>
      <c r="BD2512" s="3" t="s">
        <v>30</v>
      </c>
      <c r="BG2512" s="3"/>
    </row>
    <row r="2513" spans="1:59" ht="15" x14ac:dyDescent="0.2">
      <c r="A2513" s="3" t="s">
        <v>6551</v>
      </c>
      <c r="B2513" s="3" t="s">
        <v>28232</v>
      </c>
      <c r="C2513" s="4">
        <v>42618.942777777767</v>
      </c>
      <c r="D2513" s="3" t="s">
        <v>7639</v>
      </c>
      <c r="E2513" s="3" t="s">
        <v>28233</v>
      </c>
      <c r="M2513" s="3" t="s">
        <v>39059</v>
      </c>
      <c r="N2513" s="3" t="s">
        <v>42730</v>
      </c>
      <c r="O2513" s="3" t="s">
        <v>25</v>
      </c>
      <c r="AI2513" s="3" t="s">
        <v>29</v>
      </c>
      <c r="AJ2513" s="3" t="s">
        <v>28</v>
      </c>
      <c r="AM2513" s="3" t="s">
        <v>24</v>
      </c>
      <c r="AZ2513" s="3" t="s">
        <v>1107</v>
      </c>
      <c r="BA2513" s="3" t="s">
        <v>1625</v>
      </c>
      <c r="BB2513" s="3" t="s">
        <v>40</v>
      </c>
      <c r="BD2513" s="3" t="s">
        <v>30</v>
      </c>
      <c r="BG2513" s="3"/>
    </row>
    <row r="2514" spans="1:59" ht="15" x14ac:dyDescent="0.2">
      <c r="A2514" s="3" t="s">
        <v>28231</v>
      </c>
      <c r="B2514" s="3" t="s">
        <v>28229</v>
      </c>
      <c r="C2514" s="4">
        <v>42618.942777777767</v>
      </c>
      <c r="D2514" s="3" t="s">
        <v>7639</v>
      </c>
      <c r="E2514" s="3" t="s">
        <v>28231</v>
      </c>
      <c r="L2514" s="3" t="s">
        <v>14410</v>
      </c>
      <c r="AZ2514" s="3" t="s">
        <v>28230</v>
      </c>
      <c r="BA2514" s="3" t="s">
        <v>14229</v>
      </c>
      <c r="BD2514" s="3" t="s">
        <v>7641</v>
      </c>
      <c r="BG2514" s="3"/>
    </row>
    <row r="2515" spans="1:59" ht="15" x14ac:dyDescent="0.2">
      <c r="A2515" s="3" t="s">
        <v>28224</v>
      </c>
      <c r="B2515" s="3" t="s">
        <v>28221</v>
      </c>
      <c r="C2515" s="4">
        <v>42618.942777777767</v>
      </c>
      <c r="D2515" s="3" t="s">
        <v>7639</v>
      </c>
      <c r="E2515" s="3" t="s">
        <v>28228</v>
      </c>
      <c r="N2515" s="3" t="s">
        <v>28227</v>
      </c>
      <c r="U2515" s="3" t="s">
        <v>28226</v>
      </c>
      <c r="W2515" s="3" t="s">
        <v>28225</v>
      </c>
      <c r="AI2515" s="3" t="s">
        <v>29</v>
      </c>
      <c r="AJ2515" s="3" t="s">
        <v>7697</v>
      </c>
      <c r="AM2515" s="3" t="s">
        <v>62</v>
      </c>
      <c r="AZ2515" s="3" t="s">
        <v>26430</v>
      </c>
      <c r="BA2515" s="3" t="s">
        <v>28223</v>
      </c>
      <c r="BB2515" s="3" t="s">
        <v>28222</v>
      </c>
      <c r="BD2515" s="3" t="s">
        <v>30</v>
      </c>
      <c r="BG2515" s="3"/>
    </row>
    <row r="2516" spans="1:59" ht="15" x14ac:dyDescent="0.2">
      <c r="A2516" s="3" t="s">
        <v>28215</v>
      </c>
      <c r="B2516" s="3" t="s">
        <v>28212</v>
      </c>
      <c r="C2516" s="4">
        <v>42618.942777777767</v>
      </c>
      <c r="D2516" s="3" t="s">
        <v>7639</v>
      </c>
      <c r="E2516" s="3" t="s">
        <v>28220</v>
      </c>
      <c r="L2516" s="3" t="s">
        <v>28219</v>
      </c>
      <c r="M2516" s="3" t="s">
        <v>28218</v>
      </c>
      <c r="N2516" s="3" t="s">
        <v>28217</v>
      </c>
      <c r="O2516" s="3" t="s">
        <v>25</v>
      </c>
      <c r="U2516" s="3" t="s">
        <v>28216</v>
      </c>
      <c r="AI2516" s="3" t="s">
        <v>29</v>
      </c>
      <c r="AJ2516" s="3" t="s">
        <v>7697</v>
      </c>
      <c r="AM2516" s="3" t="s">
        <v>24</v>
      </c>
      <c r="AZ2516" s="3" t="s">
        <v>28214</v>
      </c>
      <c r="BA2516" s="3" t="s">
        <v>28213</v>
      </c>
      <c r="BB2516" s="3" t="s">
        <v>24372</v>
      </c>
      <c r="BD2516" s="3" t="s">
        <v>30</v>
      </c>
      <c r="BG2516" s="3"/>
    </row>
    <row r="2517" spans="1:59" ht="15" x14ac:dyDescent="0.2">
      <c r="A2517" s="3" t="s">
        <v>28207</v>
      </c>
      <c r="B2517" s="3" t="s">
        <v>28203</v>
      </c>
      <c r="C2517" s="4">
        <v>42618.942777777767</v>
      </c>
      <c r="D2517" s="3" t="s">
        <v>7639</v>
      </c>
      <c r="E2517" s="3" t="s">
        <v>28211</v>
      </c>
      <c r="N2517" s="3" t="s">
        <v>28210</v>
      </c>
      <c r="U2517" s="3" t="s">
        <v>28209</v>
      </c>
      <c r="W2517" s="3" t="s">
        <v>28208</v>
      </c>
      <c r="AI2517" s="3" t="s">
        <v>29</v>
      </c>
      <c r="AJ2517" s="3" t="s">
        <v>7697</v>
      </c>
      <c r="AM2517" s="3" t="s">
        <v>62</v>
      </c>
      <c r="AZ2517" s="3" t="s">
        <v>28206</v>
      </c>
      <c r="BA2517" s="3" t="s">
        <v>28205</v>
      </c>
      <c r="BB2517" s="3" t="s">
        <v>28204</v>
      </c>
      <c r="BD2517" s="3" t="s">
        <v>30</v>
      </c>
      <c r="BG2517" s="3"/>
    </row>
    <row r="2518" spans="1:59" ht="15" x14ac:dyDescent="0.2">
      <c r="A2518" s="3" t="s">
        <v>28200</v>
      </c>
      <c r="B2518" s="3" t="s">
        <v>28197</v>
      </c>
      <c r="C2518" s="4">
        <v>42618.942777777767</v>
      </c>
      <c r="D2518" s="3" t="s">
        <v>7639</v>
      </c>
      <c r="E2518" s="3" t="s">
        <v>28202</v>
      </c>
      <c r="M2518" s="3" t="s">
        <v>21995</v>
      </c>
      <c r="N2518" s="3" t="s">
        <v>21994</v>
      </c>
      <c r="O2518" s="3" t="s">
        <v>25</v>
      </c>
      <c r="U2518" s="3" t="s">
        <v>28201</v>
      </c>
      <c r="AI2518" s="3" t="s">
        <v>29</v>
      </c>
      <c r="AJ2518" s="3" t="s">
        <v>7697</v>
      </c>
      <c r="AM2518" s="3" t="s">
        <v>24</v>
      </c>
      <c r="AZ2518" s="3" t="s">
        <v>28199</v>
      </c>
      <c r="BA2518" s="3" t="s">
        <v>28198</v>
      </c>
      <c r="BB2518" s="3" t="s">
        <v>7719</v>
      </c>
      <c r="BD2518" s="3" t="s">
        <v>30</v>
      </c>
      <c r="BG2518" s="3"/>
    </row>
    <row r="2519" spans="1:59" ht="15" x14ac:dyDescent="0.2">
      <c r="A2519" s="3" t="s">
        <v>28187</v>
      </c>
      <c r="B2519" s="3" t="s">
        <v>28184</v>
      </c>
      <c r="C2519" s="4">
        <v>42618.942766203712</v>
      </c>
      <c r="D2519" s="3" t="s">
        <v>7639</v>
      </c>
      <c r="E2519" s="3" t="s">
        <v>28196</v>
      </c>
      <c r="F2519" s="3" t="s">
        <v>28195</v>
      </c>
      <c r="H2519" s="3" t="s">
        <v>8057</v>
      </c>
      <c r="J2519" s="3" t="s">
        <v>8099</v>
      </c>
      <c r="N2519" s="3" t="s">
        <v>28194</v>
      </c>
      <c r="S2519" s="3" t="s">
        <v>28193</v>
      </c>
      <c r="W2519" s="3" t="s">
        <v>28192</v>
      </c>
      <c r="X2519" s="3" t="s">
        <v>28191</v>
      </c>
      <c r="AA2519" s="3" t="s">
        <v>28190</v>
      </c>
      <c r="AE2519" s="3" t="s">
        <v>7678</v>
      </c>
      <c r="AF2519" s="3" t="s">
        <v>7756</v>
      </c>
      <c r="AG2519" s="3" t="s">
        <v>8009</v>
      </c>
      <c r="AH2519" s="3" t="s">
        <v>28189</v>
      </c>
      <c r="AI2519" s="3" t="s">
        <v>8007</v>
      </c>
      <c r="AJ2519" s="3" t="s">
        <v>25173</v>
      </c>
      <c r="AK2519" s="3" t="s">
        <v>8006</v>
      </c>
      <c r="AQ2519" s="3" t="s">
        <v>28188</v>
      </c>
      <c r="AZ2519" s="3" t="s">
        <v>28186</v>
      </c>
      <c r="BA2519" s="3" t="s">
        <v>28185</v>
      </c>
      <c r="BB2519" s="3" t="s">
        <v>25169</v>
      </c>
      <c r="BD2519" s="3" t="s">
        <v>30</v>
      </c>
      <c r="BG2519" s="3"/>
    </row>
    <row r="2520" spans="1:59" ht="15" x14ac:dyDescent="0.2">
      <c r="A2520" s="3" t="s">
        <v>28177</v>
      </c>
      <c r="B2520" s="3" t="s">
        <v>28173</v>
      </c>
      <c r="C2520" s="4">
        <v>42618.942766203712</v>
      </c>
      <c r="D2520" s="3" t="s">
        <v>7639</v>
      </c>
      <c r="E2520" s="3" t="s">
        <v>7665</v>
      </c>
      <c r="F2520" s="3" t="s">
        <v>28183</v>
      </c>
      <c r="H2520" s="3" t="s">
        <v>8057</v>
      </c>
      <c r="S2520" s="3" t="s">
        <v>28182</v>
      </c>
      <c r="T2520" s="3" t="s">
        <v>28181</v>
      </c>
      <c r="W2520" s="3" t="s">
        <v>28180</v>
      </c>
      <c r="AB2520" s="3" t="s">
        <v>28179</v>
      </c>
      <c r="AH2520" s="3" t="s">
        <v>28178</v>
      </c>
      <c r="AI2520" s="3" t="s">
        <v>8007</v>
      </c>
      <c r="AJ2520" s="3" t="s">
        <v>7656</v>
      </c>
      <c r="AZ2520" s="3" t="s">
        <v>28176</v>
      </c>
      <c r="BA2520" s="3" t="s">
        <v>28175</v>
      </c>
      <c r="BB2520" s="3" t="s">
        <v>28174</v>
      </c>
      <c r="BC2520" s="3" t="s">
        <v>28174</v>
      </c>
      <c r="BD2520" s="3" t="s">
        <v>30</v>
      </c>
      <c r="BG2520" s="3"/>
    </row>
    <row r="2521" spans="1:59" ht="15" x14ac:dyDescent="0.2">
      <c r="A2521" s="3" t="s">
        <v>28172</v>
      </c>
      <c r="B2521" s="3" t="s">
        <v>28169</v>
      </c>
      <c r="C2521" s="4">
        <v>42618.942766203712</v>
      </c>
      <c r="D2521" s="3" t="s">
        <v>7639</v>
      </c>
      <c r="E2521" s="3" t="s">
        <v>28172</v>
      </c>
      <c r="L2521" s="3" t="s">
        <v>14410</v>
      </c>
      <c r="AZ2521" s="3" t="s">
        <v>28171</v>
      </c>
      <c r="BA2521" s="3" t="s">
        <v>28170</v>
      </c>
      <c r="BD2521" s="3" t="s">
        <v>7641</v>
      </c>
      <c r="BG2521" s="3"/>
    </row>
    <row r="2522" spans="1:59" ht="15" x14ac:dyDescent="0.2">
      <c r="A2522" s="3" t="s">
        <v>28167</v>
      </c>
      <c r="B2522" s="3" t="s">
        <v>28165</v>
      </c>
      <c r="C2522" s="4">
        <v>42618.942766203712</v>
      </c>
      <c r="D2522" s="3" t="s">
        <v>7639</v>
      </c>
      <c r="E2522" s="3" t="s">
        <v>28167</v>
      </c>
      <c r="L2522" s="3" t="s">
        <v>28168</v>
      </c>
      <c r="AZ2522" s="3" t="s">
        <v>28166</v>
      </c>
      <c r="BA2522" s="3" t="s">
        <v>15797</v>
      </c>
      <c r="BD2522" s="3" t="s">
        <v>7641</v>
      </c>
      <c r="BG2522" s="3"/>
    </row>
    <row r="2523" spans="1:59" ht="15" x14ac:dyDescent="0.2">
      <c r="A2523" s="3" t="s">
        <v>28162</v>
      </c>
      <c r="B2523" s="3" t="s">
        <v>28159</v>
      </c>
      <c r="C2523" s="4">
        <v>42618.942766203712</v>
      </c>
      <c r="D2523" s="3" t="s">
        <v>7639</v>
      </c>
      <c r="E2523" s="3" t="s">
        <v>28164</v>
      </c>
      <c r="N2523" s="3" t="s">
        <v>20096</v>
      </c>
      <c r="U2523" s="3" t="s">
        <v>28163</v>
      </c>
      <c r="W2523" s="3" t="s">
        <v>27722</v>
      </c>
      <c r="AI2523" s="3" t="s">
        <v>29</v>
      </c>
      <c r="AJ2523" s="3" t="s">
        <v>7697</v>
      </c>
      <c r="AM2523" s="3" t="s">
        <v>62</v>
      </c>
      <c r="AZ2523" s="3" t="s">
        <v>4386</v>
      </c>
      <c r="BA2523" s="3" t="s">
        <v>28161</v>
      </c>
      <c r="BB2523" s="3" t="s">
        <v>28160</v>
      </c>
      <c r="BD2523" s="3" t="s">
        <v>30</v>
      </c>
      <c r="BG2523" s="3"/>
    </row>
    <row r="2524" spans="1:59" ht="15" x14ac:dyDescent="0.2">
      <c r="A2524" s="3" t="s">
        <v>28155</v>
      </c>
      <c r="B2524" s="3" t="s">
        <v>28154</v>
      </c>
      <c r="C2524" s="4">
        <v>42618.942754629628</v>
      </c>
      <c r="D2524" s="3" t="s">
        <v>7639</v>
      </c>
      <c r="E2524" s="3" t="s">
        <v>28158</v>
      </c>
      <c r="N2524" s="3" t="s">
        <v>27511</v>
      </c>
      <c r="U2524" s="3" t="s">
        <v>28157</v>
      </c>
      <c r="W2524" s="3" t="s">
        <v>28156</v>
      </c>
      <c r="AI2524" s="3" t="s">
        <v>29</v>
      </c>
      <c r="AJ2524" s="3" t="s">
        <v>7697</v>
      </c>
      <c r="AM2524" s="3" t="s">
        <v>62</v>
      </c>
      <c r="AZ2524" s="3" t="s">
        <v>4249</v>
      </c>
      <c r="BA2524" s="3" t="s">
        <v>5952</v>
      </c>
      <c r="BB2524" s="3" t="s">
        <v>27505</v>
      </c>
      <c r="BD2524" s="3" t="s">
        <v>30</v>
      </c>
      <c r="BG2524" s="3"/>
    </row>
    <row r="2525" spans="1:59" ht="15" x14ac:dyDescent="0.2">
      <c r="A2525" s="3" t="s">
        <v>28151</v>
      </c>
      <c r="B2525" s="3" t="s">
        <v>28148</v>
      </c>
      <c r="C2525" s="4">
        <v>42618.942754629628</v>
      </c>
      <c r="D2525" s="3" t="s">
        <v>7639</v>
      </c>
      <c r="E2525" s="3" t="s">
        <v>28153</v>
      </c>
      <c r="N2525" s="3" t="s">
        <v>7700</v>
      </c>
      <c r="U2525" s="3" t="s">
        <v>28152</v>
      </c>
      <c r="W2525" s="3" t="s">
        <v>24376</v>
      </c>
      <c r="AI2525" s="3" t="s">
        <v>29</v>
      </c>
      <c r="AJ2525" s="3" t="s">
        <v>7697</v>
      </c>
      <c r="AM2525" s="3" t="s">
        <v>62</v>
      </c>
      <c r="AZ2525" s="3" t="s">
        <v>1910</v>
      </c>
      <c r="BA2525" s="3" t="s">
        <v>28150</v>
      </c>
      <c r="BB2525" s="3" t="s">
        <v>28149</v>
      </c>
      <c r="BD2525" s="3" t="s">
        <v>30</v>
      </c>
      <c r="BG2525" s="3"/>
    </row>
    <row r="2526" spans="1:59" ht="15" x14ac:dyDescent="0.2">
      <c r="A2526" s="3" t="s">
        <v>6674</v>
      </c>
      <c r="B2526" s="3" t="s">
        <v>28146</v>
      </c>
      <c r="C2526" s="4">
        <v>42618.942754629628</v>
      </c>
      <c r="D2526" s="3" t="s">
        <v>7639</v>
      </c>
      <c r="E2526" s="3" t="s">
        <v>28147</v>
      </c>
      <c r="M2526" s="3" t="s">
        <v>39059</v>
      </c>
      <c r="N2526" s="3" t="s">
        <v>42730</v>
      </c>
      <c r="O2526" s="3" t="s">
        <v>25</v>
      </c>
      <c r="AI2526" s="3" t="s">
        <v>29</v>
      </c>
      <c r="AJ2526" s="3" t="s">
        <v>28</v>
      </c>
      <c r="AM2526" s="3" t="s">
        <v>24</v>
      </c>
      <c r="AZ2526" s="3" t="s">
        <v>2207</v>
      </c>
      <c r="BA2526" s="3" t="s">
        <v>2208</v>
      </c>
      <c r="BB2526" s="3" t="s">
        <v>2209</v>
      </c>
      <c r="BD2526" s="3" t="s">
        <v>30</v>
      </c>
      <c r="BG2526" s="3"/>
    </row>
    <row r="2527" spans="1:59" ht="15" x14ac:dyDescent="0.2">
      <c r="A2527" s="3" t="s">
        <v>28145</v>
      </c>
      <c r="B2527" s="3" t="s">
        <v>28142</v>
      </c>
      <c r="C2527" s="4">
        <v>42618.942754629628</v>
      </c>
      <c r="D2527" s="3" t="s">
        <v>7639</v>
      </c>
      <c r="E2527" s="3" t="s">
        <v>28145</v>
      </c>
      <c r="L2527" s="3" t="s">
        <v>8148</v>
      </c>
      <c r="AZ2527" s="3" t="s">
        <v>28144</v>
      </c>
      <c r="BA2527" s="3" t="s">
        <v>28143</v>
      </c>
      <c r="BD2527" s="3" t="s">
        <v>7641</v>
      </c>
      <c r="BG2527" s="3"/>
    </row>
    <row r="2528" spans="1:59" ht="15" x14ac:dyDescent="0.2">
      <c r="A2528" s="3" t="s">
        <v>28140</v>
      </c>
      <c r="B2528" s="3" t="s">
        <v>28137</v>
      </c>
      <c r="C2528" s="4">
        <v>42618.942754629628</v>
      </c>
      <c r="D2528" s="3" t="s">
        <v>7639</v>
      </c>
      <c r="E2528" s="3" t="s">
        <v>28140</v>
      </c>
      <c r="L2528" s="3" t="s">
        <v>28141</v>
      </c>
      <c r="AZ2528" s="3" t="s">
        <v>28139</v>
      </c>
      <c r="BA2528" s="3" t="s">
        <v>28138</v>
      </c>
      <c r="BD2528" s="3" t="s">
        <v>7641</v>
      </c>
      <c r="BG2528" s="3"/>
    </row>
    <row r="2529" spans="1:59" ht="15" x14ac:dyDescent="0.2">
      <c r="A2529" s="3" t="s">
        <v>28136</v>
      </c>
      <c r="B2529" s="3" t="s">
        <v>28133</v>
      </c>
      <c r="C2529" s="4">
        <v>42618.942754629628</v>
      </c>
      <c r="D2529" s="3" t="s">
        <v>7639</v>
      </c>
      <c r="E2529" s="3" t="s">
        <v>28136</v>
      </c>
      <c r="L2529" s="3" t="s">
        <v>14410</v>
      </c>
      <c r="AZ2529" s="3" t="s">
        <v>28135</v>
      </c>
      <c r="BA2529" s="3" t="s">
        <v>28134</v>
      </c>
      <c r="BD2529" s="3" t="s">
        <v>7641</v>
      </c>
      <c r="BG2529" s="3"/>
    </row>
    <row r="2530" spans="1:59" ht="15" x14ac:dyDescent="0.2">
      <c r="A2530" s="3" t="s">
        <v>28130</v>
      </c>
      <c r="B2530" s="3" t="s">
        <v>28128</v>
      </c>
      <c r="C2530" s="4">
        <v>42618.942754629628</v>
      </c>
      <c r="D2530" s="3" t="s">
        <v>7639</v>
      </c>
      <c r="E2530" s="3" t="s">
        <v>28132</v>
      </c>
      <c r="N2530" s="3" t="s">
        <v>27511</v>
      </c>
      <c r="U2530" s="3" t="s">
        <v>28131</v>
      </c>
      <c r="W2530" s="3" t="s">
        <v>27792</v>
      </c>
      <c r="AI2530" s="3" t="s">
        <v>29</v>
      </c>
      <c r="AJ2530" s="3" t="s">
        <v>7697</v>
      </c>
      <c r="AM2530" s="3" t="s">
        <v>62</v>
      </c>
      <c r="AZ2530" s="3" t="s">
        <v>6268</v>
      </c>
      <c r="BA2530" s="3" t="s">
        <v>28129</v>
      </c>
      <c r="BB2530" s="3" t="s">
        <v>28053</v>
      </c>
      <c r="BD2530" s="3" t="s">
        <v>30</v>
      </c>
      <c r="BG2530" s="3"/>
    </row>
    <row r="2531" spans="1:59" ht="15" x14ac:dyDescent="0.2">
      <c r="A2531" s="3" t="s">
        <v>28125</v>
      </c>
      <c r="B2531" s="3" t="s">
        <v>28123</v>
      </c>
      <c r="C2531" s="4">
        <v>42618.942754629628</v>
      </c>
      <c r="D2531" s="3" t="s">
        <v>7639</v>
      </c>
      <c r="E2531" s="3" t="s">
        <v>28127</v>
      </c>
      <c r="N2531" s="3" t="s">
        <v>7700</v>
      </c>
      <c r="U2531" s="3" t="s">
        <v>28126</v>
      </c>
      <c r="W2531" s="3" t="s">
        <v>20319</v>
      </c>
      <c r="AI2531" s="3" t="s">
        <v>29</v>
      </c>
      <c r="AJ2531" s="3" t="s">
        <v>7697</v>
      </c>
      <c r="AM2531" s="3" t="s">
        <v>62</v>
      </c>
      <c r="AZ2531" s="3" t="s">
        <v>28124</v>
      </c>
      <c r="BA2531" s="3" t="s">
        <v>3287</v>
      </c>
      <c r="BB2531" s="3" t="s">
        <v>13303</v>
      </c>
      <c r="BD2531" s="3" t="s">
        <v>30</v>
      </c>
      <c r="BG2531" s="3"/>
    </row>
    <row r="2532" spans="1:59" ht="15" x14ac:dyDescent="0.2">
      <c r="A2532" s="3" t="s">
        <v>6344</v>
      </c>
      <c r="B2532" s="3" t="s">
        <v>28121</v>
      </c>
      <c r="C2532" s="4">
        <v>42618.942754629628</v>
      </c>
      <c r="D2532" s="3" t="s">
        <v>7639</v>
      </c>
      <c r="E2532" s="3" t="s">
        <v>28122</v>
      </c>
      <c r="M2532" s="3" t="s">
        <v>39059</v>
      </c>
      <c r="N2532" s="3" t="s">
        <v>42730</v>
      </c>
      <c r="O2532" s="3" t="s">
        <v>25</v>
      </c>
      <c r="AI2532" s="3" t="s">
        <v>29</v>
      </c>
      <c r="AJ2532" s="3" t="s">
        <v>28</v>
      </c>
      <c r="AM2532" s="3" t="s">
        <v>24</v>
      </c>
      <c r="AZ2532" s="3" t="s">
        <v>393</v>
      </c>
      <c r="BA2532" s="3" t="s">
        <v>394</v>
      </c>
      <c r="BB2532" s="3" t="s">
        <v>395</v>
      </c>
      <c r="BD2532" s="3" t="s">
        <v>30</v>
      </c>
      <c r="BG2532" s="3"/>
    </row>
    <row r="2533" spans="1:59" ht="15" x14ac:dyDescent="0.2">
      <c r="A2533" s="3" t="s">
        <v>28119</v>
      </c>
      <c r="B2533" s="3" t="s">
        <v>28117</v>
      </c>
      <c r="C2533" s="4">
        <v>42618.942754629628</v>
      </c>
      <c r="D2533" s="3" t="s">
        <v>7639</v>
      </c>
      <c r="E2533" s="3" t="s">
        <v>28120</v>
      </c>
      <c r="N2533" s="3" t="s">
        <v>13984</v>
      </c>
      <c r="U2533" s="3" t="s">
        <v>17033</v>
      </c>
      <c r="W2533" s="3" t="s">
        <v>27604</v>
      </c>
      <c r="AI2533" s="3" t="s">
        <v>29</v>
      </c>
      <c r="AJ2533" s="3" t="s">
        <v>7697</v>
      </c>
      <c r="AM2533" s="3" t="s">
        <v>62</v>
      </c>
      <c r="AZ2533" s="3" t="s">
        <v>28118</v>
      </c>
      <c r="BA2533" s="3" t="s">
        <v>15062</v>
      </c>
      <c r="BB2533" s="3" t="s">
        <v>16097</v>
      </c>
      <c r="BD2533" s="3" t="s">
        <v>30</v>
      </c>
      <c r="BG2533" s="3"/>
    </row>
    <row r="2534" spans="1:59" ht="15" x14ac:dyDescent="0.2">
      <c r="A2534" s="3" t="s">
        <v>28113</v>
      </c>
      <c r="B2534" s="3" t="s">
        <v>28110</v>
      </c>
      <c r="C2534" s="4">
        <v>42618.942754629628</v>
      </c>
      <c r="D2534" s="3" t="s">
        <v>7639</v>
      </c>
      <c r="E2534" s="3" t="s">
        <v>28113</v>
      </c>
      <c r="F2534" s="3" t="s">
        <v>28116</v>
      </c>
      <c r="H2534" s="3" t="s">
        <v>8443</v>
      </c>
      <c r="L2534" s="3" t="s">
        <v>28115</v>
      </c>
      <c r="AE2534" s="3" t="s">
        <v>7671</v>
      </c>
      <c r="AF2534" s="3" t="s">
        <v>7756</v>
      </c>
      <c r="AG2534" s="3" t="s">
        <v>8009</v>
      </c>
      <c r="AH2534" s="3" t="s">
        <v>28114</v>
      </c>
      <c r="AZ2534" s="3" t="s">
        <v>28112</v>
      </c>
      <c r="BA2534" s="3" t="s">
        <v>28111</v>
      </c>
      <c r="BD2534" s="3" t="s">
        <v>7641</v>
      </c>
      <c r="BG2534" s="3"/>
    </row>
    <row r="2535" spans="1:59" ht="15" x14ac:dyDescent="0.2">
      <c r="A2535" s="3" t="s">
        <v>28109</v>
      </c>
      <c r="B2535" s="3" t="s">
        <v>28106</v>
      </c>
      <c r="C2535" s="4">
        <v>42618.942743055559</v>
      </c>
      <c r="D2535" s="3" t="s">
        <v>7639</v>
      </c>
      <c r="E2535" s="3" t="s">
        <v>28109</v>
      </c>
      <c r="L2535" s="3" t="s">
        <v>27264</v>
      </c>
      <c r="AZ2535" s="3" t="s">
        <v>28108</v>
      </c>
      <c r="BA2535" s="3" t="s">
        <v>28107</v>
      </c>
      <c r="BD2535" s="3" t="s">
        <v>7641</v>
      </c>
      <c r="BG2535" s="3"/>
    </row>
    <row r="2536" spans="1:59" ht="15" x14ac:dyDescent="0.2">
      <c r="A2536" s="3" t="s">
        <v>28103</v>
      </c>
      <c r="B2536" s="3" t="s">
        <v>28099</v>
      </c>
      <c r="C2536" s="4">
        <v>42618.942743055559</v>
      </c>
      <c r="D2536" s="3" t="s">
        <v>7639</v>
      </c>
      <c r="E2536" s="3" t="s">
        <v>28105</v>
      </c>
      <c r="N2536" s="3" t="s">
        <v>16863</v>
      </c>
      <c r="U2536" s="3" t="s">
        <v>28104</v>
      </c>
      <c r="W2536" s="3" t="s">
        <v>15685</v>
      </c>
      <c r="AI2536" s="3" t="s">
        <v>29</v>
      </c>
      <c r="AJ2536" s="3" t="s">
        <v>7697</v>
      </c>
      <c r="AM2536" s="3" t="s">
        <v>62</v>
      </c>
      <c r="AZ2536" s="3" t="s">
        <v>28102</v>
      </c>
      <c r="BA2536" s="3" t="s">
        <v>28101</v>
      </c>
      <c r="BB2536" s="3" t="s">
        <v>28100</v>
      </c>
      <c r="BD2536" s="3" t="s">
        <v>30</v>
      </c>
      <c r="BG2536" s="3"/>
    </row>
    <row r="2537" spans="1:59" ht="15" x14ac:dyDescent="0.2">
      <c r="A2537" s="3" t="s">
        <v>28095</v>
      </c>
      <c r="B2537" s="3" t="s">
        <v>28091</v>
      </c>
      <c r="C2537" s="4">
        <v>42618.942743055559</v>
      </c>
      <c r="D2537" s="3" t="s">
        <v>7639</v>
      </c>
      <c r="E2537" s="3" t="s">
        <v>28098</v>
      </c>
      <c r="N2537" s="3" t="s">
        <v>27511</v>
      </c>
      <c r="U2537" s="3" t="s">
        <v>28097</v>
      </c>
      <c r="W2537" s="3" t="s">
        <v>28096</v>
      </c>
      <c r="AI2537" s="3" t="s">
        <v>29</v>
      </c>
      <c r="AJ2537" s="3" t="s">
        <v>7697</v>
      </c>
      <c r="AM2537" s="3" t="s">
        <v>62</v>
      </c>
      <c r="AZ2537" s="3" t="s">
        <v>28094</v>
      </c>
      <c r="BA2537" s="3" t="s">
        <v>28093</v>
      </c>
      <c r="BB2537" s="3" t="s">
        <v>28092</v>
      </c>
      <c r="BD2537" s="3" t="s">
        <v>30</v>
      </c>
      <c r="BG2537" s="3"/>
    </row>
    <row r="2538" spans="1:59" ht="15" x14ac:dyDescent="0.2">
      <c r="A2538" s="3" t="s">
        <v>28089</v>
      </c>
      <c r="B2538" s="3" t="s">
        <v>28087</v>
      </c>
      <c r="C2538" s="4">
        <v>42618.942743055559</v>
      </c>
      <c r="D2538" s="3" t="s">
        <v>7639</v>
      </c>
      <c r="E2538" s="3" t="s">
        <v>28089</v>
      </c>
      <c r="L2538" s="3" t="s">
        <v>28090</v>
      </c>
      <c r="AZ2538" s="3" t="s">
        <v>28088</v>
      </c>
      <c r="BA2538" s="3" t="s">
        <v>4220</v>
      </c>
      <c r="BD2538" s="3" t="s">
        <v>7641</v>
      </c>
      <c r="BG2538" s="3"/>
    </row>
    <row r="2539" spans="1:59" ht="15" x14ac:dyDescent="0.2">
      <c r="A2539" s="3" t="s">
        <v>28084</v>
      </c>
      <c r="B2539" s="3" t="s">
        <v>28081</v>
      </c>
      <c r="C2539" s="4">
        <v>42618.942743055559</v>
      </c>
      <c r="D2539" s="3" t="s">
        <v>7639</v>
      </c>
      <c r="E2539" s="3" t="s">
        <v>28086</v>
      </c>
      <c r="M2539" s="3" t="s">
        <v>11788</v>
      </c>
      <c r="N2539" s="3" t="s">
        <v>11784</v>
      </c>
      <c r="O2539" s="3" t="s">
        <v>25</v>
      </c>
      <c r="U2539" s="3" t="s">
        <v>28085</v>
      </c>
      <c r="W2539" s="3" t="s">
        <v>15809</v>
      </c>
      <c r="AI2539" s="3" t="s">
        <v>29</v>
      </c>
      <c r="AJ2539" s="3" t="s">
        <v>7697</v>
      </c>
      <c r="AM2539" s="3" t="s">
        <v>24</v>
      </c>
      <c r="AZ2539" s="3" t="s">
        <v>28083</v>
      </c>
      <c r="BA2539" s="3" t="s">
        <v>28082</v>
      </c>
      <c r="BB2539" s="3" t="s">
        <v>8693</v>
      </c>
      <c r="BD2539" s="3" t="s">
        <v>30</v>
      </c>
      <c r="BG2539" s="3"/>
    </row>
    <row r="2540" spans="1:59" ht="15" x14ac:dyDescent="0.2">
      <c r="A2540" s="3" t="s">
        <v>7039</v>
      </c>
      <c r="B2540" s="3" t="s">
        <v>28079</v>
      </c>
      <c r="C2540" s="4">
        <v>42618.942743055559</v>
      </c>
      <c r="D2540" s="3" t="s">
        <v>7639</v>
      </c>
      <c r="E2540" s="3" t="s">
        <v>28080</v>
      </c>
      <c r="M2540" s="3" t="s">
        <v>39059</v>
      </c>
      <c r="N2540" s="3" t="s">
        <v>42730</v>
      </c>
      <c r="O2540" s="3" t="s">
        <v>8540</v>
      </c>
      <c r="AI2540" s="3" t="s">
        <v>29</v>
      </c>
      <c r="AJ2540" s="3" t="s">
        <v>28</v>
      </c>
      <c r="AM2540" s="3" t="s">
        <v>24</v>
      </c>
      <c r="AZ2540" s="3" t="s">
        <v>3861</v>
      </c>
      <c r="BA2540" s="3" t="s">
        <v>3862</v>
      </c>
      <c r="BB2540" s="3" t="s">
        <v>3863</v>
      </c>
      <c r="BD2540" s="3" t="s">
        <v>30</v>
      </c>
      <c r="BG2540" s="3"/>
    </row>
    <row r="2541" spans="1:59" ht="15" x14ac:dyDescent="0.2">
      <c r="A2541" s="3" t="s">
        <v>28071</v>
      </c>
      <c r="B2541" s="3" t="s">
        <v>28068</v>
      </c>
      <c r="C2541" s="4">
        <v>42618.942743055559</v>
      </c>
      <c r="D2541" s="3" t="s">
        <v>7639</v>
      </c>
      <c r="E2541" s="3" t="s">
        <v>28078</v>
      </c>
      <c r="F2541" s="3" t="s">
        <v>28077</v>
      </c>
      <c r="H2541" s="3" t="s">
        <v>8024</v>
      </c>
      <c r="N2541" s="3" t="s">
        <v>28076</v>
      </c>
      <c r="S2541" s="3" t="s">
        <v>28075</v>
      </c>
      <c r="T2541" s="3" t="s">
        <v>28074</v>
      </c>
      <c r="W2541" s="3" t="s">
        <v>28073</v>
      </c>
      <c r="AE2541" s="3" t="s">
        <v>7671</v>
      </c>
      <c r="AF2541" s="3" t="s">
        <v>7756</v>
      </c>
      <c r="AG2541" s="3" t="s">
        <v>8009</v>
      </c>
      <c r="AH2541" s="3" t="s">
        <v>28072</v>
      </c>
      <c r="AI2541" s="3" t="s">
        <v>8007</v>
      </c>
      <c r="AJ2541" s="3" t="s">
        <v>7656</v>
      </c>
      <c r="AZ2541" s="3" t="s">
        <v>1327</v>
      </c>
      <c r="BA2541" s="3" t="s">
        <v>28070</v>
      </c>
      <c r="BB2541" s="3" t="s">
        <v>28069</v>
      </c>
      <c r="BC2541" s="3" t="s">
        <v>28069</v>
      </c>
      <c r="BD2541" s="3" t="s">
        <v>30</v>
      </c>
      <c r="BG2541" s="3"/>
    </row>
    <row r="2542" spans="1:59" ht="15" x14ac:dyDescent="0.2">
      <c r="A2542" s="3" t="s">
        <v>28065</v>
      </c>
      <c r="B2542" s="3" t="s">
        <v>28064</v>
      </c>
      <c r="C2542" s="4">
        <v>42618.942743055559</v>
      </c>
      <c r="D2542" s="3" t="s">
        <v>7639</v>
      </c>
      <c r="E2542" s="3" t="s">
        <v>28067</v>
      </c>
      <c r="N2542" s="3" t="s">
        <v>7894</v>
      </c>
      <c r="U2542" s="3" t="s">
        <v>28066</v>
      </c>
      <c r="W2542" s="3" t="s">
        <v>10150</v>
      </c>
      <c r="AI2542" s="3" t="s">
        <v>29</v>
      </c>
      <c r="AJ2542" s="3" t="s">
        <v>7697</v>
      </c>
      <c r="AM2542" s="3" t="s">
        <v>62</v>
      </c>
      <c r="AZ2542" s="3" t="s">
        <v>20440</v>
      </c>
      <c r="BA2542" s="3" t="s">
        <v>4063</v>
      </c>
      <c r="BB2542" s="3" t="s">
        <v>7993</v>
      </c>
      <c r="BD2542" s="3" t="s">
        <v>30</v>
      </c>
      <c r="BG2542" s="3"/>
    </row>
    <row r="2543" spans="1:59" ht="15" x14ac:dyDescent="0.2">
      <c r="A2543" s="3" t="s">
        <v>28061</v>
      </c>
      <c r="B2543" s="3" t="s">
        <v>28059</v>
      </c>
      <c r="C2543" s="4">
        <v>42618.942743055559</v>
      </c>
      <c r="D2543" s="3" t="s">
        <v>7639</v>
      </c>
      <c r="E2543" s="3" t="s">
        <v>28063</v>
      </c>
      <c r="N2543" s="3" t="s">
        <v>7700</v>
      </c>
      <c r="U2543" s="3" t="s">
        <v>28062</v>
      </c>
      <c r="W2543" s="3" t="s">
        <v>27283</v>
      </c>
      <c r="AI2543" s="3" t="s">
        <v>29</v>
      </c>
      <c r="AJ2543" s="3" t="s">
        <v>7697</v>
      </c>
      <c r="AM2543" s="3" t="s">
        <v>62</v>
      </c>
      <c r="AZ2543" s="3" t="s">
        <v>5047</v>
      </c>
      <c r="BA2543" s="3" t="s">
        <v>28060</v>
      </c>
      <c r="BB2543" s="3" t="s">
        <v>7694</v>
      </c>
      <c r="BD2543" s="3" t="s">
        <v>30</v>
      </c>
      <c r="BG2543" s="3"/>
    </row>
    <row r="2544" spans="1:59" ht="15" x14ac:dyDescent="0.2">
      <c r="A2544" s="3" t="s">
        <v>28055</v>
      </c>
      <c r="B2544" s="3" t="s">
        <v>28052</v>
      </c>
      <c r="C2544" s="4">
        <v>42618.942743055559</v>
      </c>
      <c r="D2544" s="3" t="s">
        <v>7639</v>
      </c>
      <c r="E2544" s="3" t="s">
        <v>28058</v>
      </c>
      <c r="N2544" s="3" t="s">
        <v>27511</v>
      </c>
      <c r="U2544" s="3" t="s">
        <v>28057</v>
      </c>
      <c r="W2544" s="3" t="s">
        <v>28056</v>
      </c>
      <c r="AI2544" s="3" t="s">
        <v>29</v>
      </c>
      <c r="AJ2544" s="3" t="s">
        <v>7697</v>
      </c>
      <c r="AM2544" s="3" t="s">
        <v>62</v>
      </c>
      <c r="AZ2544" s="3" t="s">
        <v>3741</v>
      </c>
      <c r="BA2544" s="3" t="s">
        <v>28054</v>
      </c>
      <c r="BB2544" s="3" t="s">
        <v>28053</v>
      </c>
      <c r="BD2544" s="3" t="s">
        <v>30</v>
      </c>
      <c r="BG2544" s="3"/>
    </row>
    <row r="2545" spans="1:59" ht="15" x14ac:dyDescent="0.2">
      <c r="A2545" s="3" t="s">
        <v>7281</v>
      </c>
      <c r="B2545" s="3" t="s">
        <v>28050</v>
      </c>
      <c r="C2545" s="4">
        <v>42618.942743055559</v>
      </c>
      <c r="D2545" s="3" t="s">
        <v>7639</v>
      </c>
      <c r="E2545" s="3" t="s">
        <v>28051</v>
      </c>
      <c r="N2545" s="3" t="s">
        <v>1845</v>
      </c>
      <c r="AI2545" s="3" t="s">
        <v>29</v>
      </c>
      <c r="AJ2545" s="3" t="s">
        <v>28</v>
      </c>
      <c r="AM2545" s="3" t="s">
        <v>62</v>
      </c>
      <c r="AZ2545" s="3" t="s">
        <v>4888</v>
      </c>
      <c r="BA2545" s="3" t="s">
        <v>4889</v>
      </c>
      <c r="BB2545" s="3" t="s">
        <v>1844</v>
      </c>
      <c r="BD2545" s="3" t="s">
        <v>30</v>
      </c>
      <c r="BG2545" s="3"/>
    </row>
    <row r="2546" spans="1:59" ht="15" x14ac:dyDescent="0.2">
      <c r="A2546" s="3" t="s">
        <v>6528</v>
      </c>
      <c r="B2546" s="3" t="s">
        <v>28048</v>
      </c>
      <c r="C2546" s="4">
        <v>42618.942731481482</v>
      </c>
      <c r="D2546" s="3" t="s">
        <v>7639</v>
      </c>
      <c r="E2546" s="3" t="s">
        <v>28049</v>
      </c>
      <c r="M2546" s="3" t="s">
        <v>39028</v>
      </c>
      <c r="N2546" s="3" t="s">
        <v>42728</v>
      </c>
      <c r="O2546" s="3" t="s">
        <v>25</v>
      </c>
      <c r="AI2546" s="3" t="s">
        <v>29</v>
      </c>
      <c r="AJ2546" s="3" t="s">
        <v>28</v>
      </c>
      <c r="AM2546" s="3" t="s">
        <v>24</v>
      </c>
      <c r="AZ2546" s="3" t="s">
        <v>1505</v>
      </c>
      <c r="BA2546" s="3" t="s">
        <v>1506</v>
      </c>
      <c r="BB2546" s="3" t="s">
        <v>1507</v>
      </c>
      <c r="BD2546" s="3" t="s">
        <v>30</v>
      </c>
      <c r="BG2546" s="3"/>
    </row>
    <row r="2547" spans="1:59" ht="15" x14ac:dyDescent="0.2">
      <c r="A2547" s="3" t="s">
        <v>28046</v>
      </c>
      <c r="B2547" s="3" t="s">
        <v>28044</v>
      </c>
      <c r="C2547" s="4">
        <v>42618.942731481482</v>
      </c>
      <c r="D2547" s="3" t="s">
        <v>7639</v>
      </c>
      <c r="E2547" s="3" t="s">
        <v>28046</v>
      </c>
      <c r="L2547" s="3" t="s">
        <v>28047</v>
      </c>
      <c r="AZ2547" s="3" t="s">
        <v>14560</v>
      </c>
      <c r="BA2547" s="3" t="s">
        <v>28045</v>
      </c>
      <c r="BD2547" s="3" t="s">
        <v>7641</v>
      </c>
      <c r="BG2547" s="3"/>
    </row>
    <row r="2548" spans="1:59" ht="15" x14ac:dyDescent="0.2">
      <c r="A2548" s="3" t="s">
        <v>28040</v>
      </c>
      <c r="B2548" s="3" t="s">
        <v>28037</v>
      </c>
      <c r="C2548" s="4">
        <v>42618.942731481482</v>
      </c>
      <c r="D2548" s="3" t="s">
        <v>7639</v>
      </c>
      <c r="E2548" s="3" t="s">
        <v>28043</v>
      </c>
      <c r="L2548" s="3" t="s">
        <v>28042</v>
      </c>
      <c r="M2548" s="3" t="s">
        <v>39030</v>
      </c>
      <c r="N2548" s="3" t="s">
        <v>42718</v>
      </c>
      <c r="O2548" s="3" t="s">
        <v>8540</v>
      </c>
      <c r="W2548" s="3" t="s">
        <v>28041</v>
      </c>
      <c r="AI2548" s="3" t="s">
        <v>29</v>
      </c>
      <c r="AJ2548" s="3" t="s">
        <v>28</v>
      </c>
      <c r="AM2548" s="3" t="s">
        <v>24</v>
      </c>
      <c r="AZ2548" s="3" t="s">
        <v>28039</v>
      </c>
      <c r="BA2548" s="3" t="s">
        <v>28038</v>
      </c>
      <c r="BB2548" s="3" t="s">
        <v>61</v>
      </c>
      <c r="BD2548" s="3" t="s">
        <v>30</v>
      </c>
      <c r="BG2548" s="3"/>
    </row>
    <row r="2549" spans="1:59" ht="15" x14ac:dyDescent="0.2">
      <c r="A2549" s="3" t="s">
        <v>28034</v>
      </c>
      <c r="B2549" s="3" t="s">
        <v>28031</v>
      </c>
      <c r="C2549" s="4">
        <v>42618.942731481482</v>
      </c>
      <c r="D2549" s="3" t="s">
        <v>7639</v>
      </c>
      <c r="E2549" s="3" t="s">
        <v>28036</v>
      </c>
      <c r="N2549" s="3" t="s">
        <v>7894</v>
      </c>
      <c r="U2549" s="3" t="s">
        <v>28035</v>
      </c>
      <c r="W2549" s="3" t="s">
        <v>7997</v>
      </c>
      <c r="AI2549" s="3" t="s">
        <v>29</v>
      </c>
      <c r="AJ2549" s="3" t="s">
        <v>7697</v>
      </c>
      <c r="AM2549" s="3" t="s">
        <v>62</v>
      </c>
      <c r="AZ2549" s="3" t="s">
        <v>28033</v>
      </c>
      <c r="BA2549" s="3" t="s">
        <v>28032</v>
      </c>
      <c r="BB2549" s="3" t="s">
        <v>7905</v>
      </c>
      <c r="BD2549" s="3" t="s">
        <v>30</v>
      </c>
      <c r="BG2549" s="3"/>
    </row>
    <row r="2550" spans="1:59" ht="15" x14ac:dyDescent="0.2">
      <c r="A2550" s="3" t="s">
        <v>28028</v>
      </c>
      <c r="B2550" s="3" t="s">
        <v>28026</v>
      </c>
      <c r="C2550" s="4">
        <v>42618.942731481482</v>
      </c>
      <c r="D2550" s="3" t="s">
        <v>7639</v>
      </c>
      <c r="E2550" s="3" t="s">
        <v>28030</v>
      </c>
      <c r="N2550" s="3" t="s">
        <v>7700</v>
      </c>
      <c r="U2550" s="3" t="s">
        <v>28029</v>
      </c>
      <c r="W2550" s="3" t="s">
        <v>27283</v>
      </c>
      <c r="AI2550" s="3" t="s">
        <v>29</v>
      </c>
      <c r="AJ2550" s="3" t="s">
        <v>7697</v>
      </c>
      <c r="AM2550" s="3" t="s">
        <v>62</v>
      </c>
      <c r="AZ2550" s="3" t="s">
        <v>28027</v>
      </c>
      <c r="BA2550" s="3" t="s">
        <v>10716</v>
      </c>
      <c r="BB2550" s="3" t="s">
        <v>7694</v>
      </c>
      <c r="BD2550" s="3" t="s">
        <v>30</v>
      </c>
      <c r="BG2550" s="3"/>
    </row>
    <row r="2551" spans="1:59" ht="15" x14ac:dyDescent="0.2">
      <c r="A2551" s="3" t="s">
        <v>28022</v>
      </c>
      <c r="B2551" s="3" t="s">
        <v>28020</v>
      </c>
      <c r="C2551" s="4">
        <v>42618.942731481482</v>
      </c>
      <c r="D2551" s="3" t="s">
        <v>7639</v>
      </c>
      <c r="E2551" s="3" t="s">
        <v>28025</v>
      </c>
      <c r="M2551" s="3" t="s">
        <v>22328</v>
      </c>
      <c r="N2551" s="3" t="s">
        <v>22327</v>
      </c>
      <c r="O2551" s="3" t="s">
        <v>8540</v>
      </c>
      <c r="U2551" s="3" t="s">
        <v>28024</v>
      </c>
      <c r="W2551" s="3" t="s">
        <v>28023</v>
      </c>
      <c r="AI2551" s="3" t="s">
        <v>29</v>
      </c>
      <c r="AJ2551" s="3" t="s">
        <v>7697</v>
      </c>
      <c r="AM2551" s="3" t="s">
        <v>24</v>
      </c>
      <c r="AZ2551" s="3" t="s">
        <v>28021</v>
      </c>
      <c r="BA2551" s="3" t="s">
        <v>7756</v>
      </c>
      <c r="BB2551" s="3" t="s">
        <v>16448</v>
      </c>
      <c r="BD2551" s="3" t="s">
        <v>30</v>
      </c>
      <c r="BG2551" s="3"/>
    </row>
    <row r="2552" spans="1:59" ht="15" x14ac:dyDescent="0.2">
      <c r="A2552" s="3" t="s">
        <v>28016</v>
      </c>
      <c r="B2552" s="3" t="s">
        <v>28014</v>
      </c>
      <c r="C2552" s="4">
        <v>42618.942731481482</v>
      </c>
      <c r="D2552" s="3" t="s">
        <v>7639</v>
      </c>
      <c r="E2552" s="3" t="s">
        <v>28019</v>
      </c>
      <c r="M2552" s="3" t="s">
        <v>26010</v>
      </c>
      <c r="N2552" s="3" t="s">
        <v>26005</v>
      </c>
      <c r="O2552" s="3" t="s">
        <v>8540</v>
      </c>
      <c r="U2552" s="3" t="s">
        <v>28018</v>
      </c>
      <c r="W2552" s="3" t="s">
        <v>28017</v>
      </c>
      <c r="AI2552" s="3" t="s">
        <v>29</v>
      </c>
      <c r="AJ2552" s="3" t="s">
        <v>7697</v>
      </c>
      <c r="AM2552" s="3" t="s">
        <v>24</v>
      </c>
      <c r="AN2552" s="3" t="s">
        <v>184</v>
      </c>
      <c r="AZ2552" s="3" t="s">
        <v>26799</v>
      </c>
      <c r="BA2552" s="3" t="s">
        <v>28015</v>
      </c>
      <c r="BB2552" s="3" t="s">
        <v>13394</v>
      </c>
      <c r="BD2552" s="3" t="s">
        <v>30</v>
      </c>
      <c r="BG2552" s="3"/>
    </row>
    <row r="2553" spans="1:59" ht="15" x14ac:dyDescent="0.2">
      <c r="A2553" s="3" t="s">
        <v>28010</v>
      </c>
      <c r="B2553" s="3" t="s">
        <v>28007</v>
      </c>
      <c r="C2553" s="4">
        <v>42618.942731481482</v>
      </c>
      <c r="D2553" s="3" t="s">
        <v>7639</v>
      </c>
      <c r="E2553" s="3" t="s">
        <v>28013</v>
      </c>
      <c r="N2553" s="3" t="s">
        <v>22399</v>
      </c>
      <c r="U2553" s="3" t="s">
        <v>28012</v>
      </c>
      <c r="W2553" s="3" t="s">
        <v>28011</v>
      </c>
      <c r="AI2553" s="3" t="s">
        <v>29</v>
      </c>
      <c r="AJ2553" s="3" t="s">
        <v>7697</v>
      </c>
      <c r="AM2553" s="3" t="s">
        <v>62</v>
      </c>
      <c r="AZ2553" s="3" t="s">
        <v>28009</v>
      </c>
      <c r="BA2553" s="3" t="s">
        <v>28008</v>
      </c>
      <c r="BB2553" s="3" t="s">
        <v>22393</v>
      </c>
      <c r="BD2553" s="3" t="s">
        <v>30</v>
      </c>
      <c r="BG2553" s="3"/>
    </row>
    <row r="2554" spans="1:59" ht="15" x14ac:dyDescent="0.2">
      <c r="A2554" s="3" t="s">
        <v>6431</v>
      </c>
      <c r="B2554" s="3" t="s">
        <v>28005</v>
      </c>
      <c r="C2554" s="4">
        <v>42618.942731481482</v>
      </c>
      <c r="D2554" s="3" t="s">
        <v>7639</v>
      </c>
      <c r="E2554" s="3" t="s">
        <v>28006</v>
      </c>
      <c r="N2554" s="3" t="s">
        <v>970</v>
      </c>
      <c r="AI2554" s="3" t="s">
        <v>29</v>
      </c>
      <c r="AJ2554" s="3" t="s">
        <v>28</v>
      </c>
      <c r="AM2554" s="3" t="s">
        <v>62</v>
      </c>
      <c r="AZ2554" s="3" t="s">
        <v>967</v>
      </c>
      <c r="BA2554" s="3" t="s">
        <v>968</v>
      </c>
      <c r="BB2554" s="3" t="s">
        <v>969</v>
      </c>
      <c r="BD2554" s="3" t="s">
        <v>30</v>
      </c>
      <c r="BG2554" s="3"/>
    </row>
    <row r="2555" spans="1:59" ht="15" x14ac:dyDescent="0.2">
      <c r="A2555" s="3" t="s">
        <v>28003</v>
      </c>
      <c r="B2555" s="3" t="s">
        <v>28001</v>
      </c>
      <c r="C2555" s="4">
        <v>42618.942731481482</v>
      </c>
      <c r="D2555" s="3" t="s">
        <v>7639</v>
      </c>
      <c r="E2555" s="3" t="s">
        <v>28003</v>
      </c>
      <c r="L2555" s="3" t="s">
        <v>28004</v>
      </c>
      <c r="AZ2555" s="3" t="s">
        <v>28002</v>
      </c>
      <c r="BA2555" s="3" t="s">
        <v>3964</v>
      </c>
      <c r="BD2555" s="3" t="s">
        <v>7641</v>
      </c>
      <c r="BG2555" s="3"/>
    </row>
    <row r="2556" spans="1:59" ht="15" x14ac:dyDescent="0.2">
      <c r="A2556" s="3" t="s">
        <v>27999</v>
      </c>
      <c r="B2556" s="3" t="s">
        <v>27996</v>
      </c>
      <c r="C2556" s="4">
        <v>42618.942731481482</v>
      </c>
      <c r="D2556" s="3" t="s">
        <v>7639</v>
      </c>
      <c r="E2556" s="3" t="s">
        <v>27999</v>
      </c>
      <c r="L2556" s="3" t="s">
        <v>28000</v>
      </c>
      <c r="AZ2556" s="3" t="s">
        <v>27998</v>
      </c>
      <c r="BA2556" s="3" t="s">
        <v>27997</v>
      </c>
      <c r="BD2556" s="3" t="s">
        <v>7641</v>
      </c>
      <c r="BG2556" s="3"/>
    </row>
    <row r="2557" spans="1:59" ht="15" x14ac:dyDescent="0.2">
      <c r="A2557" s="3" t="s">
        <v>27993</v>
      </c>
      <c r="B2557" s="3" t="s">
        <v>27991</v>
      </c>
      <c r="C2557" s="4">
        <v>42618.942731481482</v>
      </c>
      <c r="D2557" s="3" t="s">
        <v>7639</v>
      </c>
      <c r="E2557" s="3" t="s">
        <v>27995</v>
      </c>
      <c r="N2557" s="3" t="s">
        <v>7700</v>
      </c>
      <c r="U2557" s="3" t="s">
        <v>27994</v>
      </c>
      <c r="W2557" s="3" t="s">
        <v>27283</v>
      </c>
      <c r="AI2557" s="3" t="s">
        <v>29</v>
      </c>
      <c r="AJ2557" s="3" t="s">
        <v>7697</v>
      </c>
      <c r="AM2557" s="3" t="s">
        <v>62</v>
      </c>
      <c r="AZ2557" s="3" t="s">
        <v>27992</v>
      </c>
      <c r="BA2557" s="3" t="s">
        <v>17810</v>
      </c>
      <c r="BB2557" s="3" t="s">
        <v>7694</v>
      </c>
      <c r="BD2557" s="3" t="s">
        <v>30</v>
      </c>
      <c r="BG2557" s="3"/>
    </row>
    <row r="2558" spans="1:59" ht="15" x14ac:dyDescent="0.2">
      <c r="A2558" s="3" t="s">
        <v>27988</v>
      </c>
      <c r="B2558" s="3" t="s">
        <v>27986</v>
      </c>
      <c r="C2558" s="4">
        <v>42618.942731481482</v>
      </c>
      <c r="D2558" s="3" t="s">
        <v>7639</v>
      </c>
      <c r="E2558" s="3" t="s">
        <v>27990</v>
      </c>
      <c r="M2558" s="3" t="s">
        <v>22328</v>
      </c>
      <c r="N2558" s="3" t="s">
        <v>22327</v>
      </c>
      <c r="O2558" s="3" t="s">
        <v>25</v>
      </c>
      <c r="U2558" s="3" t="s">
        <v>27989</v>
      </c>
      <c r="W2558" s="3" t="s">
        <v>22325</v>
      </c>
      <c r="AI2558" s="3" t="s">
        <v>29</v>
      </c>
      <c r="AJ2558" s="3" t="s">
        <v>7697</v>
      </c>
      <c r="AM2558" s="3" t="s">
        <v>24</v>
      </c>
      <c r="AZ2558" s="3" t="s">
        <v>27987</v>
      </c>
      <c r="BA2558" s="3" t="s">
        <v>18678</v>
      </c>
      <c r="BB2558" s="3" t="s">
        <v>40</v>
      </c>
      <c r="BD2558" s="3" t="s">
        <v>30</v>
      </c>
      <c r="BG2558" s="3"/>
    </row>
    <row r="2559" spans="1:59" ht="15" x14ac:dyDescent="0.2">
      <c r="A2559" s="3" t="s">
        <v>27979</v>
      </c>
      <c r="B2559" s="3" t="s">
        <v>27977</v>
      </c>
      <c r="C2559" s="4">
        <v>42618.942719907413</v>
      </c>
      <c r="D2559" s="3" t="s">
        <v>7639</v>
      </c>
      <c r="E2559" s="3" t="s">
        <v>27985</v>
      </c>
      <c r="F2559" s="3" t="s">
        <v>27984</v>
      </c>
      <c r="H2559" s="3" t="s">
        <v>8024</v>
      </c>
      <c r="S2559" s="3" t="s">
        <v>27983</v>
      </c>
      <c r="T2559" s="3" t="s">
        <v>27982</v>
      </c>
      <c r="W2559" s="3" t="s">
        <v>27981</v>
      </c>
      <c r="AH2559" s="3" t="s">
        <v>27980</v>
      </c>
      <c r="AI2559" s="3" t="s">
        <v>8007</v>
      </c>
      <c r="AJ2559" s="3" t="s">
        <v>7656</v>
      </c>
      <c r="AZ2559" s="3" t="s">
        <v>9284</v>
      </c>
      <c r="BA2559" s="3" t="s">
        <v>9269</v>
      </c>
      <c r="BB2559" s="3" t="s">
        <v>27978</v>
      </c>
      <c r="BC2559" s="3" t="s">
        <v>27978</v>
      </c>
      <c r="BD2559" s="3" t="s">
        <v>30</v>
      </c>
      <c r="BG2559" s="3"/>
    </row>
    <row r="2560" spans="1:59" ht="15" x14ac:dyDescent="0.2">
      <c r="A2560" s="3" t="s">
        <v>27975</v>
      </c>
      <c r="B2560" s="3" t="s">
        <v>27973</v>
      </c>
      <c r="C2560" s="4">
        <v>42618.942719907413</v>
      </c>
      <c r="D2560" s="3" t="s">
        <v>7639</v>
      </c>
      <c r="E2560" s="3" t="s">
        <v>27975</v>
      </c>
      <c r="L2560" s="3" t="s">
        <v>27976</v>
      </c>
      <c r="AZ2560" s="3" t="s">
        <v>27974</v>
      </c>
      <c r="BA2560" s="3" t="s">
        <v>6169</v>
      </c>
      <c r="BD2560" s="3" t="s">
        <v>7641</v>
      </c>
      <c r="BG2560" s="3"/>
    </row>
    <row r="2561" spans="1:59" ht="15" x14ac:dyDescent="0.2">
      <c r="A2561" s="3" t="s">
        <v>7148</v>
      </c>
      <c r="B2561" s="3" t="s">
        <v>27971</v>
      </c>
      <c r="C2561" s="4">
        <v>42618.942719907413</v>
      </c>
      <c r="D2561" s="3" t="s">
        <v>7639</v>
      </c>
      <c r="E2561" s="3" t="s">
        <v>27972</v>
      </c>
      <c r="N2561" s="3" t="s">
        <v>970</v>
      </c>
      <c r="AI2561" s="3" t="s">
        <v>29</v>
      </c>
      <c r="AJ2561" s="3" t="s">
        <v>28</v>
      </c>
      <c r="AM2561" s="3" t="s">
        <v>62</v>
      </c>
      <c r="AZ2561" s="3" t="s">
        <v>4318</v>
      </c>
      <c r="BA2561" s="3" t="s">
        <v>4312</v>
      </c>
      <c r="BB2561" s="3" t="s">
        <v>4319</v>
      </c>
      <c r="BD2561" s="3" t="s">
        <v>30</v>
      </c>
      <c r="BG2561" s="3"/>
    </row>
    <row r="2562" spans="1:59" ht="15" x14ac:dyDescent="0.2">
      <c r="A2562" s="3" t="s">
        <v>27969</v>
      </c>
      <c r="B2562" s="3" t="s">
        <v>27968</v>
      </c>
      <c r="C2562" s="4">
        <v>42618.942719907413</v>
      </c>
      <c r="D2562" s="3" t="s">
        <v>7639</v>
      </c>
      <c r="E2562" s="3" t="s">
        <v>27970</v>
      </c>
      <c r="N2562" s="3" t="s">
        <v>22399</v>
      </c>
      <c r="U2562" s="3" t="s">
        <v>27392</v>
      </c>
      <c r="W2562" s="3" t="s">
        <v>25951</v>
      </c>
      <c r="AI2562" s="3" t="s">
        <v>29</v>
      </c>
      <c r="AJ2562" s="3" t="s">
        <v>7697</v>
      </c>
      <c r="AM2562" s="3" t="s">
        <v>62</v>
      </c>
      <c r="AZ2562" s="3" t="s">
        <v>25119</v>
      </c>
      <c r="BA2562" s="3" t="s">
        <v>27390</v>
      </c>
      <c r="BB2562" s="3" t="s">
        <v>25949</v>
      </c>
      <c r="BD2562" s="3" t="s">
        <v>30</v>
      </c>
      <c r="BG2562" s="3"/>
    </row>
    <row r="2563" spans="1:59" ht="15" x14ac:dyDescent="0.2">
      <c r="A2563" s="3" t="s">
        <v>7026</v>
      </c>
      <c r="B2563" s="3" t="s">
        <v>27965</v>
      </c>
      <c r="C2563" s="4">
        <v>42618.942719907413</v>
      </c>
      <c r="D2563" s="3" t="s">
        <v>7639</v>
      </c>
      <c r="E2563" s="3" t="s">
        <v>27967</v>
      </c>
      <c r="L2563" s="3" t="s">
        <v>27966</v>
      </c>
      <c r="N2563" s="3" t="s">
        <v>1615</v>
      </c>
      <c r="O2563" s="3" t="s">
        <v>8540</v>
      </c>
      <c r="W2563" s="3" t="s">
        <v>20188</v>
      </c>
      <c r="AI2563" s="3" t="s">
        <v>29</v>
      </c>
      <c r="AJ2563" s="3" t="s">
        <v>28</v>
      </c>
      <c r="AM2563" s="3" t="s">
        <v>62</v>
      </c>
      <c r="AZ2563" s="3" t="s">
        <v>3803</v>
      </c>
      <c r="BA2563" s="3" t="s">
        <v>3804</v>
      </c>
      <c r="BB2563" s="3" t="s">
        <v>244</v>
      </c>
      <c r="BD2563" s="3" t="s">
        <v>30</v>
      </c>
      <c r="BG2563" s="3"/>
    </row>
    <row r="2564" spans="1:59" ht="15" x14ac:dyDescent="0.2">
      <c r="A2564" s="3" t="s">
        <v>27962</v>
      </c>
      <c r="B2564" s="3" t="s">
        <v>27960</v>
      </c>
      <c r="C2564" s="4">
        <v>42618.942719907413</v>
      </c>
      <c r="D2564" s="3" t="s">
        <v>7639</v>
      </c>
      <c r="E2564" s="3" t="s">
        <v>27964</v>
      </c>
      <c r="N2564" s="3" t="s">
        <v>7894</v>
      </c>
      <c r="U2564" s="3" t="s">
        <v>27963</v>
      </c>
      <c r="W2564" s="3" t="s">
        <v>8167</v>
      </c>
      <c r="AI2564" s="3" t="s">
        <v>29</v>
      </c>
      <c r="AJ2564" s="3" t="s">
        <v>7697</v>
      </c>
      <c r="AM2564" s="3" t="s">
        <v>62</v>
      </c>
      <c r="AZ2564" s="3" t="s">
        <v>27961</v>
      </c>
      <c r="BA2564" s="3" t="s">
        <v>3964</v>
      </c>
      <c r="BB2564" s="3" t="s">
        <v>7905</v>
      </c>
      <c r="BD2564" s="3" t="s">
        <v>30</v>
      </c>
      <c r="BG2564" s="3"/>
    </row>
    <row r="2565" spans="1:59" ht="15" x14ac:dyDescent="0.2">
      <c r="A2565" s="3" t="s">
        <v>6543</v>
      </c>
      <c r="B2565" s="3" t="s">
        <v>27958</v>
      </c>
      <c r="C2565" s="4">
        <v>42618.942719907413</v>
      </c>
      <c r="D2565" s="3" t="s">
        <v>7639</v>
      </c>
      <c r="E2565" s="3" t="s">
        <v>27959</v>
      </c>
      <c r="M2565" s="3" t="s">
        <v>39057</v>
      </c>
      <c r="N2565" s="3" t="s">
        <v>42700</v>
      </c>
      <c r="O2565" s="3" t="s">
        <v>25</v>
      </c>
      <c r="AI2565" s="3" t="s">
        <v>29</v>
      </c>
      <c r="AJ2565" s="3" t="s">
        <v>28</v>
      </c>
      <c r="AM2565" s="3" t="s">
        <v>24</v>
      </c>
      <c r="AZ2565" s="3" t="s">
        <v>1584</v>
      </c>
      <c r="BA2565" s="3" t="s">
        <v>1585</v>
      </c>
      <c r="BB2565" s="3" t="s">
        <v>1586</v>
      </c>
      <c r="BD2565" s="3" t="s">
        <v>30</v>
      </c>
      <c r="BG2565" s="3"/>
    </row>
    <row r="2566" spans="1:59" ht="15" x14ac:dyDescent="0.2">
      <c r="A2566" s="3" t="s">
        <v>27953</v>
      </c>
      <c r="B2566" s="3" t="s">
        <v>27952</v>
      </c>
      <c r="C2566" s="4">
        <v>42618.942719907413</v>
      </c>
      <c r="D2566" s="3" t="s">
        <v>7639</v>
      </c>
      <c r="E2566" s="3" t="s">
        <v>27953</v>
      </c>
      <c r="F2566" s="3" t="s">
        <v>27957</v>
      </c>
      <c r="H2566" s="3" t="s">
        <v>8057</v>
      </c>
      <c r="J2566" s="3" t="s">
        <v>10904</v>
      </c>
      <c r="L2566" s="3" t="s">
        <v>27956</v>
      </c>
      <c r="S2566" s="3" t="s">
        <v>27955</v>
      </c>
      <c r="AE2566" s="3" t="s">
        <v>7671</v>
      </c>
      <c r="AF2566" s="3" t="s">
        <v>8010</v>
      </c>
      <c r="AG2566" s="3" t="s">
        <v>8009</v>
      </c>
      <c r="AH2566" s="3" t="s">
        <v>27954</v>
      </c>
      <c r="AZ2566" s="3" t="s">
        <v>9296</v>
      </c>
      <c r="BA2566" s="3" t="s">
        <v>6227</v>
      </c>
      <c r="BD2566" s="3" t="s">
        <v>7641</v>
      </c>
      <c r="BG2566" s="3"/>
    </row>
    <row r="2567" spans="1:59" ht="15" x14ac:dyDescent="0.2">
      <c r="A2567" s="3" t="s">
        <v>27949</v>
      </c>
      <c r="B2567" s="3" t="s">
        <v>27946</v>
      </c>
      <c r="C2567" s="4">
        <v>42618.942719907413</v>
      </c>
      <c r="D2567" s="3" t="s">
        <v>7639</v>
      </c>
      <c r="E2567" s="3" t="s">
        <v>27951</v>
      </c>
      <c r="M2567" s="3" t="s">
        <v>13356</v>
      </c>
      <c r="N2567" s="3" t="s">
        <v>13352</v>
      </c>
      <c r="O2567" s="3" t="s">
        <v>25</v>
      </c>
      <c r="U2567" s="3" t="s">
        <v>27950</v>
      </c>
      <c r="W2567" s="3" t="s">
        <v>22202</v>
      </c>
      <c r="AI2567" s="3" t="s">
        <v>29</v>
      </c>
      <c r="AJ2567" s="3" t="s">
        <v>7697</v>
      </c>
      <c r="AM2567" s="3" t="s">
        <v>24</v>
      </c>
      <c r="AN2567" s="3" t="s">
        <v>7629</v>
      </c>
      <c r="AZ2567" s="3" t="s">
        <v>27948</v>
      </c>
      <c r="BA2567" s="3" t="s">
        <v>27947</v>
      </c>
      <c r="BB2567" s="3" t="s">
        <v>643</v>
      </c>
      <c r="BD2567" s="3" t="s">
        <v>30</v>
      </c>
      <c r="BG2567" s="3"/>
    </row>
    <row r="2568" spans="1:59" ht="15" x14ac:dyDescent="0.2">
      <c r="A2568" s="3" t="s">
        <v>27944</v>
      </c>
      <c r="B2568" s="3" t="s">
        <v>27941</v>
      </c>
      <c r="C2568" s="4">
        <v>42618.942719907413</v>
      </c>
      <c r="D2568" s="3" t="s">
        <v>7639</v>
      </c>
      <c r="E2568" s="3" t="s">
        <v>27944</v>
      </c>
      <c r="L2568" s="3" t="s">
        <v>27945</v>
      </c>
      <c r="AZ2568" s="3" t="s">
        <v>27943</v>
      </c>
      <c r="BA2568" s="3" t="s">
        <v>27942</v>
      </c>
      <c r="BD2568" s="3" t="s">
        <v>7641</v>
      </c>
      <c r="BG2568" s="3"/>
    </row>
    <row r="2569" spans="1:59" ht="15" x14ac:dyDescent="0.2">
      <c r="A2569" s="3" t="s">
        <v>7232</v>
      </c>
      <c r="B2569" s="3" t="s">
        <v>27939</v>
      </c>
      <c r="C2569" s="4">
        <v>42618.942708333343</v>
      </c>
      <c r="D2569" s="3" t="s">
        <v>7639</v>
      </c>
      <c r="E2569" s="3" t="s">
        <v>27940</v>
      </c>
      <c r="N2569" s="3" t="s">
        <v>3281</v>
      </c>
      <c r="AI2569" s="3" t="s">
        <v>29</v>
      </c>
      <c r="AJ2569" s="3" t="s">
        <v>28</v>
      </c>
      <c r="AM2569" s="3" t="s">
        <v>62</v>
      </c>
      <c r="AZ2569" s="3" t="s">
        <v>4084</v>
      </c>
      <c r="BA2569" s="3" t="s">
        <v>4684</v>
      </c>
      <c r="BB2569" s="3" t="s">
        <v>4685</v>
      </c>
      <c r="BD2569" s="3" t="s">
        <v>30</v>
      </c>
      <c r="BG2569" s="3"/>
    </row>
    <row r="2570" spans="1:59" ht="15" x14ac:dyDescent="0.2">
      <c r="A2570" s="3" t="s">
        <v>27935</v>
      </c>
      <c r="B2570" s="3" t="s">
        <v>27933</v>
      </c>
      <c r="C2570" s="4">
        <v>42618.942708333343</v>
      </c>
      <c r="D2570" s="3" t="s">
        <v>7639</v>
      </c>
      <c r="E2570" s="3" t="s">
        <v>27938</v>
      </c>
      <c r="N2570" s="3" t="s">
        <v>22399</v>
      </c>
      <c r="U2570" s="3" t="s">
        <v>27937</v>
      </c>
      <c r="W2570" s="3" t="s">
        <v>27936</v>
      </c>
      <c r="AI2570" s="3" t="s">
        <v>29</v>
      </c>
      <c r="AJ2570" s="3" t="s">
        <v>7697</v>
      </c>
      <c r="AM2570" s="3" t="s">
        <v>62</v>
      </c>
      <c r="AZ2570" s="3" t="s">
        <v>16571</v>
      </c>
      <c r="BA2570" s="3" t="s">
        <v>27934</v>
      </c>
      <c r="BB2570" s="3" t="s">
        <v>24559</v>
      </c>
      <c r="BD2570" s="3" t="s">
        <v>30</v>
      </c>
      <c r="BG2570" s="3"/>
    </row>
    <row r="2571" spans="1:59" ht="15" x14ac:dyDescent="0.2">
      <c r="A2571" s="3" t="s">
        <v>27930</v>
      </c>
      <c r="B2571" s="3" t="s">
        <v>27928</v>
      </c>
      <c r="C2571" s="4">
        <v>42618.942708333343</v>
      </c>
      <c r="D2571" s="3" t="s">
        <v>7639</v>
      </c>
      <c r="E2571" s="3" t="s">
        <v>27932</v>
      </c>
      <c r="N2571" s="3" t="s">
        <v>7894</v>
      </c>
      <c r="U2571" s="3" t="s">
        <v>27931</v>
      </c>
      <c r="W2571" s="3" t="s">
        <v>25334</v>
      </c>
      <c r="AI2571" s="3" t="s">
        <v>29</v>
      </c>
      <c r="AJ2571" s="3" t="s">
        <v>7697</v>
      </c>
      <c r="AM2571" s="3" t="s">
        <v>62</v>
      </c>
      <c r="AZ2571" s="3" t="s">
        <v>3341</v>
      </c>
      <c r="BA2571" s="3" t="s">
        <v>27929</v>
      </c>
      <c r="BB2571" s="3" t="s">
        <v>7905</v>
      </c>
      <c r="BD2571" s="3" t="s">
        <v>30</v>
      </c>
      <c r="BG2571" s="3"/>
    </row>
    <row r="2572" spans="1:59" ht="15" x14ac:dyDescent="0.2">
      <c r="A2572" s="3" t="s">
        <v>6631</v>
      </c>
      <c r="B2572" s="3" t="s">
        <v>27926</v>
      </c>
      <c r="C2572" s="4">
        <v>42618.942708333343</v>
      </c>
      <c r="D2572" s="3" t="s">
        <v>7639</v>
      </c>
      <c r="E2572" s="3" t="s">
        <v>27927</v>
      </c>
      <c r="M2572" s="3" t="s">
        <v>39057</v>
      </c>
      <c r="N2572" s="3" t="s">
        <v>42700</v>
      </c>
      <c r="O2572" s="3" t="s">
        <v>25</v>
      </c>
      <c r="AI2572" s="3" t="s">
        <v>29</v>
      </c>
      <c r="AJ2572" s="3" t="s">
        <v>28</v>
      </c>
      <c r="AM2572" s="3" t="s">
        <v>24</v>
      </c>
      <c r="AZ2572" s="3" t="s">
        <v>1107</v>
      </c>
      <c r="BA2572" s="3" t="s">
        <v>2014</v>
      </c>
      <c r="BB2572" s="3" t="s">
        <v>357</v>
      </c>
      <c r="BD2572" s="3" t="s">
        <v>30</v>
      </c>
      <c r="BG2572" s="3"/>
    </row>
    <row r="2573" spans="1:59" ht="15" x14ac:dyDescent="0.2">
      <c r="A2573" s="3" t="s">
        <v>27924</v>
      </c>
      <c r="B2573" s="3" t="s">
        <v>27921</v>
      </c>
      <c r="C2573" s="4">
        <v>42618.942708333343</v>
      </c>
      <c r="D2573" s="3" t="s">
        <v>7639</v>
      </c>
      <c r="E2573" s="3" t="s">
        <v>27924</v>
      </c>
      <c r="L2573" s="3" t="s">
        <v>27925</v>
      </c>
      <c r="AZ2573" s="3" t="s">
        <v>27923</v>
      </c>
      <c r="BA2573" s="3" t="s">
        <v>27922</v>
      </c>
      <c r="BD2573" s="3" t="s">
        <v>7641</v>
      </c>
      <c r="BG2573" s="3"/>
    </row>
    <row r="2574" spans="1:59" ht="15" x14ac:dyDescent="0.2">
      <c r="A2574" s="3" t="s">
        <v>27918</v>
      </c>
      <c r="B2574" s="3" t="s">
        <v>27915</v>
      </c>
      <c r="C2574" s="4">
        <v>42618.942708333343</v>
      </c>
      <c r="D2574" s="3" t="s">
        <v>7639</v>
      </c>
      <c r="E2574" s="3" t="s">
        <v>27918</v>
      </c>
      <c r="F2574" s="3" t="s">
        <v>27920</v>
      </c>
      <c r="H2574" s="3" t="s">
        <v>8057</v>
      </c>
      <c r="L2574" s="3" t="s">
        <v>27919</v>
      </c>
      <c r="AZ2574" s="3" t="s">
        <v>27917</v>
      </c>
      <c r="BA2574" s="3" t="s">
        <v>27916</v>
      </c>
      <c r="BD2574" s="3" t="s">
        <v>7641</v>
      </c>
      <c r="BG2574" s="3"/>
    </row>
    <row r="2575" spans="1:59" ht="15" x14ac:dyDescent="0.2">
      <c r="A2575" s="3" t="s">
        <v>27913</v>
      </c>
      <c r="B2575" s="3" t="s">
        <v>27911</v>
      </c>
      <c r="C2575" s="4">
        <v>42618.942708333343</v>
      </c>
      <c r="D2575" s="3" t="s">
        <v>7639</v>
      </c>
      <c r="E2575" s="3" t="s">
        <v>27913</v>
      </c>
      <c r="L2575" s="3" t="s">
        <v>27914</v>
      </c>
      <c r="AZ2575" s="3" t="s">
        <v>1979</v>
      </c>
      <c r="BA2575" s="3" t="s">
        <v>27912</v>
      </c>
      <c r="BD2575" s="3" t="s">
        <v>7641</v>
      </c>
      <c r="BG2575" s="3"/>
    </row>
    <row r="2576" spans="1:59" ht="15" x14ac:dyDescent="0.2">
      <c r="A2576" s="3" t="s">
        <v>27908</v>
      </c>
      <c r="B2576" s="3" t="s">
        <v>27905</v>
      </c>
      <c r="C2576" s="4">
        <v>42618.942708333343</v>
      </c>
      <c r="D2576" s="3" t="s">
        <v>7639</v>
      </c>
      <c r="E2576" s="3" t="s">
        <v>27910</v>
      </c>
      <c r="M2576" s="3" t="s">
        <v>16484</v>
      </c>
      <c r="N2576" s="3" t="s">
        <v>16480</v>
      </c>
      <c r="O2576" s="3" t="s">
        <v>8540</v>
      </c>
      <c r="U2576" s="3" t="s">
        <v>27909</v>
      </c>
      <c r="W2576" s="3" t="s">
        <v>18232</v>
      </c>
      <c r="AI2576" s="3" t="s">
        <v>29</v>
      </c>
      <c r="AJ2576" s="3" t="s">
        <v>7697</v>
      </c>
      <c r="AM2576" s="3" t="s">
        <v>24</v>
      </c>
      <c r="AN2576" s="3" t="s">
        <v>184</v>
      </c>
      <c r="AZ2576" s="3" t="s">
        <v>27907</v>
      </c>
      <c r="BA2576" s="3" t="s">
        <v>27906</v>
      </c>
      <c r="BB2576" s="3" t="s">
        <v>13394</v>
      </c>
      <c r="BD2576" s="3" t="s">
        <v>30</v>
      </c>
      <c r="BG2576" s="3"/>
    </row>
    <row r="2577" spans="1:59" ht="15" x14ac:dyDescent="0.2">
      <c r="A2577" s="3" t="s">
        <v>7489</v>
      </c>
      <c r="B2577" s="3" t="s">
        <v>27903</v>
      </c>
      <c r="C2577" s="4">
        <v>42618.942708333343</v>
      </c>
      <c r="D2577" s="3" t="s">
        <v>7639</v>
      </c>
      <c r="E2577" s="3" t="s">
        <v>27904</v>
      </c>
      <c r="N2577" s="3" t="s">
        <v>3281</v>
      </c>
      <c r="AI2577" s="3" t="s">
        <v>29</v>
      </c>
      <c r="AJ2577" s="3" t="s">
        <v>28</v>
      </c>
      <c r="AM2577" s="3" t="s">
        <v>62</v>
      </c>
      <c r="AZ2577" s="3" t="s">
        <v>5313</v>
      </c>
      <c r="BA2577" s="3" t="s">
        <v>5757</v>
      </c>
      <c r="BB2577" s="3" t="s">
        <v>3280</v>
      </c>
      <c r="BD2577" s="3" t="s">
        <v>30</v>
      </c>
      <c r="BG2577" s="3"/>
    </row>
    <row r="2578" spans="1:59" ht="15" x14ac:dyDescent="0.2">
      <c r="A2578" s="3" t="s">
        <v>27899</v>
      </c>
      <c r="B2578" s="3" t="s">
        <v>27895</v>
      </c>
      <c r="C2578" s="4">
        <v>42618.942708333343</v>
      </c>
      <c r="D2578" s="3" t="s">
        <v>7639</v>
      </c>
      <c r="E2578" s="3" t="s">
        <v>27902</v>
      </c>
      <c r="N2578" s="3" t="s">
        <v>22399</v>
      </c>
      <c r="U2578" s="3" t="s">
        <v>27901</v>
      </c>
      <c r="W2578" s="3" t="s">
        <v>27900</v>
      </c>
      <c r="AI2578" s="3" t="s">
        <v>29</v>
      </c>
      <c r="AJ2578" s="3" t="s">
        <v>7697</v>
      </c>
      <c r="AM2578" s="3" t="s">
        <v>62</v>
      </c>
      <c r="AZ2578" s="3" t="s">
        <v>27898</v>
      </c>
      <c r="BA2578" s="3" t="s">
        <v>27897</v>
      </c>
      <c r="BB2578" s="3" t="s">
        <v>27896</v>
      </c>
      <c r="BD2578" s="3" t="s">
        <v>30</v>
      </c>
      <c r="BG2578" s="3"/>
    </row>
    <row r="2579" spans="1:59" ht="15" x14ac:dyDescent="0.2">
      <c r="A2579" s="3" t="s">
        <v>7288</v>
      </c>
      <c r="B2579" s="3" t="s">
        <v>27892</v>
      </c>
      <c r="C2579" s="4">
        <v>42618.942708333343</v>
      </c>
      <c r="D2579" s="3" t="s">
        <v>7639</v>
      </c>
      <c r="E2579" s="3" t="s">
        <v>27894</v>
      </c>
      <c r="M2579" s="3" t="s">
        <v>39057</v>
      </c>
      <c r="N2579" s="3" t="s">
        <v>42700</v>
      </c>
      <c r="O2579" s="3" t="s">
        <v>8540</v>
      </c>
      <c r="U2579" s="3" t="s">
        <v>27893</v>
      </c>
      <c r="AI2579" s="3" t="s">
        <v>29</v>
      </c>
      <c r="AJ2579" s="3" t="s">
        <v>28</v>
      </c>
      <c r="AM2579" s="3" t="s">
        <v>24</v>
      </c>
      <c r="AN2579" s="3" t="s">
        <v>1720</v>
      </c>
      <c r="AZ2579" s="3" t="s">
        <v>4914</v>
      </c>
      <c r="BA2579" s="3" t="s">
        <v>4915</v>
      </c>
      <c r="BB2579" s="3" t="s">
        <v>4916</v>
      </c>
      <c r="BD2579" s="3" t="s">
        <v>30</v>
      </c>
      <c r="BG2579" s="3"/>
    </row>
    <row r="2580" spans="1:59" ht="15" x14ac:dyDescent="0.2">
      <c r="A2580" s="3" t="s">
        <v>27890</v>
      </c>
      <c r="B2580" s="3" t="s">
        <v>27888</v>
      </c>
      <c r="C2580" s="4">
        <v>42618.942708333343</v>
      </c>
      <c r="D2580" s="3" t="s">
        <v>7639</v>
      </c>
      <c r="E2580" s="3" t="s">
        <v>27890</v>
      </c>
      <c r="L2580" s="3" t="s">
        <v>27891</v>
      </c>
      <c r="AZ2580" s="3" t="s">
        <v>4590</v>
      </c>
      <c r="BA2580" s="3" t="s">
        <v>27889</v>
      </c>
      <c r="BD2580" s="3" t="s">
        <v>7641</v>
      </c>
      <c r="BG2580" s="3"/>
    </row>
    <row r="2581" spans="1:59" ht="15" x14ac:dyDescent="0.2">
      <c r="A2581" s="3" t="s">
        <v>27886</v>
      </c>
      <c r="B2581" s="3" t="s">
        <v>27883</v>
      </c>
      <c r="C2581" s="4">
        <v>42618.942696759259</v>
      </c>
      <c r="D2581" s="3" t="s">
        <v>7639</v>
      </c>
      <c r="E2581" s="3" t="s">
        <v>27886</v>
      </c>
      <c r="L2581" s="3" t="s">
        <v>27887</v>
      </c>
      <c r="AZ2581" s="3" t="s">
        <v>27885</v>
      </c>
      <c r="BA2581" s="3" t="s">
        <v>27884</v>
      </c>
      <c r="BD2581" s="3" t="s">
        <v>7641</v>
      </c>
      <c r="BG2581" s="3"/>
    </row>
    <row r="2582" spans="1:59" ht="15" x14ac:dyDescent="0.2">
      <c r="A2582" s="3" t="s">
        <v>27880</v>
      </c>
      <c r="B2582" s="3" t="s">
        <v>27877</v>
      </c>
      <c r="C2582" s="4">
        <v>42618.942696759259</v>
      </c>
      <c r="D2582" s="3" t="s">
        <v>7639</v>
      </c>
      <c r="E2582" s="3" t="s">
        <v>27882</v>
      </c>
      <c r="N2582" s="3" t="s">
        <v>27511</v>
      </c>
      <c r="U2582" s="3" t="s">
        <v>27881</v>
      </c>
      <c r="W2582" s="3" t="s">
        <v>27792</v>
      </c>
      <c r="AI2582" s="3" t="s">
        <v>29</v>
      </c>
      <c r="AJ2582" s="3" t="s">
        <v>7697</v>
      </c>
      <c r="AM2582" s="3" t="s">
        <v>62</v>
      </c>
      <c r="AZ2582" s="3" t="s">
        <v>1924</v>
      </c>
      <c r="BA2582" s="3" t="s">
        <v>27879</v>
      </c>
      <c r="BB2582" s="3" t="s">
        <v>27878</v>
      </c>
      <c r="BD2582" s="3" t="s">
        <v>30</v>
      </c>
      <c r="BG2582" s="3"/>
    </row>
    <row r="2583" spans="1:59" ht="15" x14ac:dyDescent="0.2">
      <c r="A2583" s="3" t="s">
        <v>6308</v>
      </c>
      <c r="B2583" s="3" t="s">
        <v>27875</v>
      </c>
      <c r="C2583" s="4">
        <v>42618.942696759259</v>
      </c>
      <c r="D2583" s="3" t="s">
        <v>7639</v>
      </c>
      <c r="E2583" s="3" t="s">
        <v>27876</v>
      </c>
      <c r="M2583" s="3" t="s">
        <v>39057</v>
      </c>
      <c r="N2583" s="3" t="s">
        <v>42700</v>
      </c>
      <c r="O2583" s="3" t="s">
        <v>25</v>
      </c>
      <c r="AI2583" s="3" t="s">
        <v>29</v>
      </c>
      <c r="AJ2583" s="3" t="s">
        <v>28</v>
      </c>
      <c r="AM2583" s="3" t="s">
        <v>24</v>
      </c>
      <c r="AZ2583" s="3" t="s">
        <v>122</v>
      </c>
      <c r="BA2583" s="3" t="s">
        <v>123</v>
      </c>
      <c r="BB2583" s="3" t="s">
        <v>124</v>
      </c>
      <c r="BD2583" s="3" t="s">
        <v>30</v>
      </c>
      <c r="BG2583" s="3"/>
    </row>
    <row r="2584" spans="1:59" ht="15" x14ac:dyDescent="0.2">
      <c r="A2584" s="3" t="s">
        <v>27872</v>
      </c>
      <c r="B2584" s="3" t="s">
        <v>27868</v>
      </c>
      <c r="C2584" s="4">
        <v>42618.942696759259</v>
      </c>
      <c r="D2584" s="3" t="s">
        <v>7639</v>
      </c>
      <c r="E2584" s="3" t="s">
        <v>27874</v>
      </c>
      <c r="N2584" s="3" t="s">
        <v>22399</v>
      </c>
      <c r="U2584" s="3" t="s">
        <v>27873</v>
      </c>
      <c r="W2584" s="3" t="s">
        <v>22531</v>
      </c>
      <c r="AI2584" s="3" t="s">
        <v>29</v>
      </c>
      <c r="AJ2584" s="3" t="s">
        <v>7697</v>
      </c>
      <c r="AM2584" s="3" t="s">
        <v>62</v>
      </c>
      <c r="AZ2584" s="3" t="s">
        <v>27871</v>
      </c>
      <c r="BA2584" s="3" t="s">
        <v>27870</v>
      </c>
      <c r="BB2584" s="3" t="s">
        <v>27869</v>
      </c>
      <c r="BD2584" s="3" t="s">
        <v>30</v>
      </c>
      <c r="BG2584" s="3"/>
    </row>
    <row r="2585" spans="1:59" ht="15" x14ac:dyDescent="0.2">
      <c r="A2585" s="3" t="s">
        <v>27864</v>
      </c>
      <c r="B2585" s="3" t="s">
        <v>27862</v>
      </c>
      <c r="C2585" s="4">
        <v>42618.942696759259</v>
      </c>
      <c r="D2585" s="3" t="s">
        <v>7639</v>
      </c>
      <c r="E2585" s="3" t="s">
        <v>27867</v>
      </c>
      <c r="M2585" s="3" t="s">
        <v>10634</v>
      </c>
      <c r="N2585" s="3" t="s">
        <v>10629</v>
      </c>
      <c r="O2585" s="3" t="s">
        <v>25</v>
      </c>
      <c r="U2585" s="3" t="s">
        <v>27866</v>
      </c>
      <c r="W2585" s="3" t="s">
        <v>27865</v>
      </c>
      <c r="AI2585" s="3" t="s">
        <v>29</v>
      </c>
      <c r="AJ2585" s="3" t="s">
        <v>7697</v>
      </c>
      <c r="AM2585" s="3" t="s">
        <v>24</v>
      </c>
      <c r="AZ2585" s="3" t="s">
        <v>27863</v>
      </c>
      <c r="BA2585" s="3" t="s">
        <v>24709</v>
      </c>
      <c r="BB2585" s="3" t="s">
        <v>40</v>
      </c>
      <c r="BD2585" s="3" t="s">
        <v>30</v>
      </c>
      <c r="BG2585" s="3"/>
    </row>
    <row r="2586" spans="1:59" ht="15" x14ac:dyDescent="0.2">
      <c r="A2586" s="3" t="s">
        <v>27860</v>
      </c>
      <c r="B2586" s="3" t="s">
        <v>27858</v>
      </c>
      <c r="C2586" s="4">
        <v>42618.942696759259</v>
      </c>
      <c r="D2586" s="3" t="s">
        <v>7639</v>
      </c>
      <c r="E2586" s="3" t="s">
        <v>27860</v>
      </c>
      <c r="L2586" s="3" t="s">
        <v>27861</v>
      </c>
      <c r="AZ2586" s="3" t="s">
        <v>1987</v>
      </c>
      <c r="BA2586" s="3" t="s">
        <v>27859</v>
      </c>
      <c r="BD2586" s="3" t="s">
        <v>7641</v>
      </c>
      <c r="BG2586" s="3"/>
    </row>
    <row r="2587" spans="1:59" ht="15" x14ac:dyDescent="0.2">
      <c r="A2587" s="3" t="s">
        <v>7263</v>
      </c>
      <c r="B2587" s="3" t="s">
        <v>27856</v>
      </c>
      <c r="C2587" s="4">
        <v>42618.942696759259</v>
      </c>
      <c r="D2587" s="3" t="s">
        <v>7639</v>
      </c>
      <c r="E2587" s="3" t="s">
        <v>27857</v>
      </c>
      <c r="N2587" s="3" t="s">
        <v>3281</v>
      </c>
      <c r="AI2587" s="3" t="s">
        <v>29</v>
      </c>
      <c r="AJ2587" s="3" t="s">
        <v>28</v>
      </c>
      <c r="AM2587" s="3" t="s">
        <v>62</v>
      </c>
      <c r="AZ2587" s="3" t="s">
        <v>4811</v>
      </c>
      <c r="BA2587" s="3" t="s">
        <v>4812</v>
      </c>
      <c r="BB2587" s="3" t="s">
        <v>3280</v>
      </c>
      <c r="BD2587" s="3" t="s">
        <v>30</v>
      </c>
      <c r="BG2587" s="3"/>
    </row>
    <row r="2588" spans="1:59" ht="15" x14ac:dyDescent="0.2">
      <c r="A2588" s="3" t="s">
        <v>27852</v>
      </c>
      <c r="B2588" s="3" t="s">
        <v>27849</v>
      </c>
      <c r="C2588" s="4">
        <v>42618.942696759259</v>
      </c>
      <c r="D2588" s="3" t="s">
        <v>7639</v>
      </c>
      <c r="E2588" s="3" t="s">
        <v>8329</v>
      </c>
      <c r="F2588" s="3" t="s">
        <v>27855</v>
      </c>
      <c r="H2588" s="3" t="s">
        <v>8057</v>
      </c>
      <c r="S2588" s="3" t="s">
        <v>27854</v>
      </c>
      <c r="AE2588" s="3" t="s">
        <v>7678</v>
      </c>
      <c r="AF2588" s="3" t="s">
        <v>8010</v>
      </c>
      <c r="AH2588" s="3" t="s">
        <v>27853</v>
      </c>
      <c r="AI2588" s="3" t="s">
        <v>8007</v>
      </c>
      <c r="AJ2588" s="3" t="s">
        <v>8326</v>
      </c>
      <c r="AZ2588" s="3" t="s">
        <v>27851</v>
      </c>
      <c r="BA2588" s="3" t="s">
        <v>625</v>
      </c>
      <c r="BB2588" s="3" t="s">
        <v>27850</v>
      </c>
      <c r="BC2588" s="3" t="s">
        <v>27850</v>
      </c>
      <c r="BD2588" s="3" t="s">
        <v>30</v>
      </c>
      <c r="BG2588" s="3"/>
    </row>
    <row r="2589" spans="1:59" ht="15" x14ac:dyDescent="0.2">
      <c r="A2589" s="3" t="s">
        <v>27847</v>
      </c>
      <c r="B2589" s="3" t="s">
        <v>27845</v>
      </c>
      <c r="C2589" s="4">
        <v>42618.942696759259</v>
      </c>
      <c r="D2589" s="3" t="s">
        <v>7639</v>
      </c>
      <c r="E2589" s="3" t="s">
        <v>27847</v>
      </c>
      <c r="L2589" s="3" t="s">
        <v>27848</v>
      </c>
      <c r="AZ2589" s="3" t="s">
        <v>27846</v>
      </c>
      <c r="BA2589" s="3" t="s">
        <v>12671</v>
      </c>
      <c r="BD2589" s="3" t="s">
        <v>7641</v>
      </c>
      <c r="BG2589" s="3"/>
    </row>
    <row r="2590" spans="1:59" ht="15" x14ac:dyDescent="0.2">
      <c r="A2590" s="3" t="s">
        <v>27842</v>
      </c>
      <c r="B2590" s="3" t="s">
        <v>27840</v>
      </c>
      <c r="C2590" s="4">
        <v>42618.942696759259</v>
      </c>
      <c r="D2590" s="3" t="s">
        <v>7639</v>
      </c>
      <c r="E2590" s="3" t="s">
        <v>27844</v>
      </c>
      <c r="N2590" s="3" t="s">
        <v>27511</v>
      </c>
      <c r="U2590" s="3" t="s">
        <v>27843</v>
      </c>
      <c r="W2590" s="3" t="s">
        <v>27792</v>
      </c>
      <c r="AI2590" s="3" t="s">
        <v>29</v>
      </c>
      <c r="AJ2590" s="3" t="s">
        <v>7697</v>
      </c>
      <c r="AM2590" s="3" t="s">
        <v>62</v>
      </c>
      <c r="AZ2590" s="3" t="s">
        <v>1920</v>
      </c>
      <c r="BA2590" s="3" t="s">
        <v>9140</v>
      </c>
      <c r="BB2590" s="3" t="s">
        <v>27841</v>
      </c>
      <c r="BD2590" s="3" t="s">
        <v>30</v>
      </c>
      <c r="BG2590" s="3"/>
    </row>
    <row r="2591" spans="1:59" ht="15" x14ac:dyDescent="0.2">
      <c r="A2591" s="3" t="s">
        <v>27837</v>
      </c>
      <c r="B2591" s="3" t="s">
        <v>27836</v>
      </c>
      <c r="C2591" s="4">
        <v>42618.942696759259</v>
      </c>
      <c r="D2591" s="3" t="s">
        <v>7639</v>
      </c>
      <c r="E2591" s="3" t="s">
        <v>27839</v>
      </c>
      <c r="N2591" s="3" t="s">
        <v>20096</v>
      </c>
      <c r="U2591" s="3" t="s">
        <v>27838</v>
      </c>
      <c r="W2591" s="3" t="s">
        <v>27722</v>
      </c>
      <c r="AI2591" s="3" t="s">
        <v>29</v>
      </c>
      <c r="AJ2591" s="3" t="s">
        <v>7697</v>
      </c>
      <c r="AM2591" s="3" t="s">
        <v>62</v>
      </c>
      <c r="AZ2591" s="3" t="s">
        <v>1920</v>
      </c>
      <c r="BA2591" s="3" t="s">
        <v>17897</v>
      </c>
      <c r="BB2591" s="3" t="s">
        <v>23528</v>
      </c>
      <c r="BD2591" s="3" t="s">
        <v>30</v>
      </c>
      <c r="BG2591" s="3"/>
    </row>
    <row r="2592" spans="1:59" ht="15" x14ac:dyDescent="0.2">
      <c r="A2592" s="3" t="s">
        <v>27832</v>
      </c>
      <c r="B2592" s="3" t="s">
        <v>27829</v>
      </c>
      <c r="C2592" s="4">
        <v>42618.942685185182</v>
      </c>
      <c r="D2592" s="3" t="s">
        <v>7639</v>
      </c>
      <c r="E2592" s="3" t="s">
        <v>27835</v>
      </c>
      <c r="N2592" s="3" t="s">
        <v>22399</v>
      </c>
      <c r="U2592" s="3" t="s">
        <v>27834</v>
      </c>
      <c r="W2592" s="3" t="s">
        <v>27833</v>
      </c>
      <c r="AI2592" s="3" t="s">
        <v>29</v>
      </c>
      <c r="AJ2592" s="3" t="s">
        <v>7697</v>
      </c>
      <c r="AM2592" s="3" t="s">
        <v>62</v>
      </c>
      <c r="AZ2592" s="3" t="s">
        <v>27831</v>
      </c>
      <c r="BA2592" s="3" t="s">
        <v>27830</v>
      </c>
      <c r="BB2592" s="3" t="s">
        <v>22491</v>
      </c>
      <c r="BD2592" s="3" t="s">
        <v>30</v>
      </c>
      <c r="BG2592" s="3"/>
    </row>
    <row r="2593" spans="1:59" ht="15" x14ac:dyDescent="0.2">
      <c r="A2593" s="3" t="s">
        <v>27825</v>
      </c>
      <c r="B2593" s="3" t="s">
        <v>27822</v>
      </c>
      <c r="C2593" s="4">
        <v>42618.942685185182</v>
      </c>
      <c r="D2593" s="3" t="s">
        <v>7639</v>
      </c>
      <c r="E2593" s="3" t="s">
        <v>27828</v>
      </c>
      <c r="M2593" s="3" t="s">
        <v>26037</v>
      </c>
      <c r="N2593" s="3" t="s">
        <v>26036</v>
      </c>
      <c r="O2593" s="3" t="s">
        <v>8540</v>
      </c>
      <c r="U2593" s="3" t="s">
        <v>27827</v>
      </c>
      <c r="W2593" s="3" t="s">
        <v>27826</v>
      </c>
      <c r="AI2593" s="3" t="s">
        <v>29</v>
      </c>
      <c r="AJ2593" s="3" t="s">
        <v>7697</v>
      </c>
      <c r="AM2593" s="3" t="s">
        <v>24</v>
      </c>
      <c r="AN2593" s="3" t="s">
        <v>184</v>
      </c>
      <c r="AZ2593" s="3" t="s">
        <v>27824</v>
      </c>
      <c r="BA2593" s="3" t="s">
        <v>27823</v>
      </c>
      <c r="BB2593" s="3" t="s">
        <v>14216</v>
      </c>
      <c r="BD2593" s="3" t="s">
        <v>30</v>
      </c>
      <c r="BG2593" s="3"/>
    </row>
    <row r="2594" spans="1:59" ht="15" x14ac:dyDescent="0.2">
      <c r="A2594" s="3" t="s">
        <v>27820</v>
      </c>
      <c r="B2594" s="3" t="s">
        <v>27817</v>
      </c>
      <c r="C2594" s="4">
        <v>42618.942685185182</v>
      </c>
      <c r="D2594" s="3" t="s">
        <v>7639</v>
      </c>
      <c r="E2594" s="3" t="s">
        <v>27820</v>
      </c>
      <c r="L2594" s="3" t="s">
        <v>27821</v>
      </c>
      <c r="AZ2594" s="3" t="s">
        <v>27819</v>
      </c>
      <c r="BA2594" s="3" t="s">
        <v>27818</v>
      </c>
      <c r="BD2594" s="3" t="s">
        <v>7641</v>
      </c>
      <c r="BG2594" s="3"/>
    </row>
    <row r="2595" spans="1:59" ht="15" x14ac:dyDescent="0.2">
      <c r="A2595" s="3" t="s">
        <v>27801</v>
      </c>
      <c r="B2595" s="3" t="s">
        <v>27798</v>
      </c>
      <c r="C2595" s="4">
        <v>42618.942685185182</v>
      </c>
      <c r="D2595" s="3" t="s">
        <v>7639</v>
      </c>
      <c r="E2595" s="3" t="s">
        <v>22637</v>
      </c>
      <c r="F2595" s="3" t="s">
        <v>27816</v>
      </c>
      <c r="G2595" s="3" t="s">
        <v>27815</v>
      </c>
      <c r="H2595" s="3" t="s">
        <v>8057</v>
      </c>
      <c r="I2595" s="3" t="s">
        <v>9242</v>
      </c>
      <c r="J2595" s="3" t="s">
        <v>10053</v>
      </c>
      <c r="L2595" s="3" t="s">
        <v>27814</v>
      </c>
      <c r="N2595" s="3" t="s">
        <v>22636</v>
      </c>
      <c r="P2595" s="3" t="s">
        <v>27813</v>
      </c>
      <c r="Q2595" s="3" t="s">
        <v>8019</v>
      </c>
      <c r="R2595" s="3" t="s">
        <v>9408</v>
      </c>
      <c r="S2595" s="3" t="s">
        <v>27812</v>
      </c>
      <c r="T2595" s="3" t="s">
        <v>27811</v>
      </c>
      <c r="U2595" s="3" t="s">
        <v>27810</v>
      </c>
      <c r="W2595" s="3" t="s">
        <v>27809</v>
      </c>
      <c r="X2595" s="3" t="s">
        <v>27808</v>
      </c>
      <c r="Z2595" s="3" t="s">
        <v>27807</v>
      </c>
      <c r="AB2595" s="3" t="s">
        <v>27806</v>
      </c>
      <c r="AC2595" s="3" t="s">
        <v>27805</v>
      </c>
      <c r="AE2595" s="3" t="s">
        <v>7671</v>
      </c>
      <c r="AF2595" s="3" t="s">
        <v>7756</v>
      </c>
      <c r="AG2595" s="3" t="s">
        <v>8009</v>
      </c>
      <c r="AH2595" s="3" t="s">
        <v>27804</v>
      </c>
      <c r="AI2595" s="3" t="s">
        <v>8007</v>
      </c>
      <c r="AJ2595" s="3" t="s">
        <v>7697</v>
      </c>
      <c r="AK2595" s="3" t="s">
        <v>8006</v>
      </c>
      <c r="AO2595" s="3" t="s">
        <v>27803</v>
      </c>
      <c r="AQ2595" s="3" t="s">
        <v>27802</v>
      </c>
      <c r="AZ2595" s="3" t="s">
        <v>8319</v>
      </c>
      <c r="BA2595" s="3" t="s">
        <v>27800</v>
      </c>
      <c r="BB2595" s="3" t="s">
        <v>9611</v>
      </c>
      <c r="BD2595" s="3" t="s">
        <v>30</v>
      </c>
      <c r="BE2595" s="3">
        <v>73</v>
      </c>
      <c r="BF2595" s="3" t="s">
        <v>27799</v>
      </c>
      <c r="BG2595" s="3"/>
    </row>
    <row r="2596" spans="1:59" ht="15" x14ac:dyDescent="0.2">
      <c r="A2596" s="3" t="s">
        <v>27796</v>
      </c>
      <c r="B2596" s="3" t="s">
        <v>27795</v>
      </c>
      <c r="C2596" s="4">
        <v>42618.942685185182</v>
      </c>
      <c r="D2596" s="3" t="s">
        <v>7639</v>
      </c>
      <c r="E2596" s="3" t="s">
        <v>27796</v>
      </c>
      <c r="L2596" s="3" t="s">
        <v>27797</v>
      </c>
      <c r="AZ2596" s="3" t="s">
        <v>20686</v>
      </c>
      <c r="BA2596" s="3" t="s">
        <v>24514</v>
      </c>
      <c r="BD2596" s="3" t="s">
        <v>7641</v>
      </c>
      <c r="BG2596" s="3"/>
    </row>
    <row r="2597" spans="1:59" ht="15" x14ac:dyDescent="0.2">
      <c r="A2597" s="3" t="s">
        <v>27791</v>
      </c>
      <c r="B2597" s="3" t="s">
        <v>27789</v>
      </c>
      <c r="C2597" s="4">
        <v>42618.942685185182</v>
      </c>
      <c r="D2597" s="3" t="s">
        <v>7639</v>
      </c>
      <c r="E2597" s="3" t="s">
        <v>27794</v>
      </c>
      <c r="N2597" s="3" t="s">
        <v>27511</v>
      </c>
      <c r="U2597" s="3" t="s">
        <v>27793</v>
      </c>
      <c r="W2597" s="3" t="s">
        <v>27792</v>
      </c>
      <c r="AI2597" s="3" t="s">
        <v>29</v>
      </c>
      <c r="AJ2597" s="3" t="s">
        <v>7697</v>
      </c>
      <c r="AM2597" s="3" t="s">
        <v>62</v>
      </c>
      <c r="AZ2597" s="3" t="s">
        <v>27790</v>
      </c>
      <c r="BA2597" s="3" t="s">
        <v>3000</v>
      </c>
      <c r="BB2597" s="3" t="s">
        <v>7889</v>
      </c>
      <c r="BD2597" s="3" t="s">
        <v>30</v>
      </c>
      <c r="BG2597" s="3"/>
    </row>
    <row r="2598" spans="1:59" ht="15" x14ac:dyDescent="0.2">
      <c r="A2598" s="3" t="s">
        <v>27787</v>
      </c>
      <c r="B2598" s="3" t="s">
        <v>27784</v>
      </c>
      <c r="C2598" s="4">
        <v>42618.942685185182</v>
      </c>
      <c r="D2598" s="3" t="s">
        <v>7639</v>
      </c>
      <c r="E2598" s="3" t="s">
        <v>27787</v>
      </c>
      <c r="L2598" s="3" t="s">
        <v>27788</v>
      </c>
      <c r="AZ2598" s="3" t="s">
        <v>27786</v>
      </c>
      <c r="BA2598" s="3" t="s">
        <v>27785</v>
      </c>
      <c r="BD2598" s="3" t="s">
        <v>7641</v>
      </c>
      <c r="BG2598" s="3"/>
    </row>
    <row r="2599" spans="1:59" ht="15" x14ac:dyDescent="0.2">
      <c r="A2599" s="3" t="s">
        <v>27781</v>
      </c>
      <c r="B2599" s="3" t="s">
        <v>27778</v>
      </c>
      <c r="C2599" s="4">
        <v>42618.942685185182</v>
      </c>
      <c r="D2599" s="3" t="s">
        <v>7639</v>
      </c>
      <c r="E2599" s="3" t="s">
        <v>27783</v>
      </c>
      <c r="M2599" s="3" t="s">
        <v>26010</v>
      </c>
      <c r="N2599" s="3" t="s">
        <v>26005</v>
      </c>
      <c r="O2599" s="3" t="s">
        <v>25</v>
      </c>
      <c r="U2599" s="3" t="s">
        <v>27782</v>
      </c>
      <c r="W2599" s="3" t="s">
        <v>27738</v>
      </c>
      <c r="AI2599" s="3" t="s">
        <v>29</v>
      </c>
      <c r="AJ2599" s="3" t="s">
        <v>7697</v>
      </c>
      <c r="AM2599" s="3" t="s">
        <v>24</v>
      </c>
      <c r="AZ2599" s="3" t="s">
        <v>27780</v>
      </c>
      <c r="BA2599" s="3" t="s">
        <v>27779</v>
      </c>
      <c r="BB2599" s="3" t="s">
        <v>13251</v>
      </c>
      <c r="BD2599" s="3" t="s">
        <v>30</v>
      </c>
      <c r="BG2599" s="3"/>
    </row>
    <row r="2600" spans="1:59" ht="15" x14ac:dyDescent="0.2">
      <c r="A2600" s="3" t="s">
        <v>27776</v>
      </c>
      <c r="B2600" s="3" t="s">
        <v>27775</v>
      </c>
      <c r="C2600" s="4">
        <v>42618.942685185182</v>
      </c>
      <c r="D2600" s="3" t="s">
        <v>7639</v>
      </c>
      <c r="E2600" s="3" t="s">
        <v>27776</v>
      </c>
      <c r="L2600" s="3" t="s">
        <v>27777</v>
      </c>
      <c r="AZ2600" s="3" t="s">
        <v>1780</v>
      </c>
      <c r="BA2600" s="3" t="s">
        <v>20016</v>
      </c>
      <c r="BD2600" s="3" t="s">
        <v>7641</v>
      </c>
      <c r="BG2600" s="3"/>
    </row>
    <row r="2601" spans="1:59" ht="15" x14ac:dyDescent="0.2">
      <c r="A2601" s="3" t="s">
        <v>27773</v>
      </c>
      <c r="B2601" s="3" t="s">
        <v>27770</v>
      </c>
      <c r="C2601" s="4">
        <v>42618.942685185182</v>
      </c>
      <c r="D2601" s="3" t="s">
        <v>7639</v>
      </c>
      <c r="E2601" s="3" t="s">
        <v>27774</v>
      </c>
      <c r="M2601" s="3" t="s">
        <v>8307</v>
      </c>
      <c r="N2601" s="3" t="s">
        <v>8303</v>
      </c>
      <c r="W2601" s="3" t="s">
        <v>13218</v>
      </c>
      <c r="AC2601" s="3" t="s">
        <v>7775</v>
      </c>
      <c r="AI2601" s="3" t="s">
        <v>29</v>
      </c>
      <c r="AJ2601" s="3" t="s">
        <v>7632</v>
      </c>
      <c r="AM2601" s="3" t="s">
        <v>24</v>
      </c>
      <c r="AZ2601" s="3" t="s">
        <v>27772</v>
      </c>
      <c r="BA2601" s="3" t="s">
        <v>27771</v>
      </c>
      <c r="BB2601" s="3" t="s">
        <v>7771</v>
      </c>
      <c r="BD2601" s="3" t="s">
        <v>30</v>
      </c>
      <c r="BG2601" s="3"/>
    </row>
    <row r="2602" spans="1:59" ht="15" x14ac:dyDescent="0.2">
      <c r="A2602" s="3" t="s">
        <v>27766</v>
      </c>
      <c r="B2602" s="3" t="s">
        <v>27764</v>
      </c>
      <c r="C2602" s="4">
        <v>42618.942685185182</v>
      </c>
      <c r="D2602" s="3" t="s">
        <v>7639</v>
      </c>
      <c r="E2602" s="3" t="s">
        <v>27766</v>
      </c>
      <c r="F2602" s="3" t="s">
        <v>27769</v>
      </c>
      <c r="H2602" s="3" t="s">
        <v>8057</v>
      </c>
      <c r="L2602" s="3" t="s">
        <v>27768</v>
      </c>
      <c r="AE2602" s="3" t="s">
        <v>7671</v>
      </c>
      <c r="AF2602" s="3" t="s">
        <v>7756</v>
      </c>
      <c r="AG2602" s="3" t="s">
        <v>10620</v>
      </c>
      <c r="AH2602" s="3" t="s">
        <v>27767</v>
      </c>
      <c r="AZ2602" s="3" t="s">
        <v>625</v>
      </c>
      <c r="BA2602" s="3" t="s">
        <v>27765</v>
      </c>
      <c r="BD2602" s="3" t="s">
        <v>7641</v>
      </c>
      <c r="BG2602" s="3"/>
    </row>
    <row r="2603" spans="1:59" ht="15" x14ac:dyDescent="0.2">
      <c r="A2603" s="3" t="s">
        <v>6840</v>
      </c>
      <c r="B2603" s="3" t="s">
        <v>27762</v>
      </c>
      <c r="C2603" s="4">
        <v>42618.942673611113</v>
      </c>
      <c r="D2603" s="3" t="s">
        <v>7639</v>
      </c>
      <c r="E2603" s="3" t="s">
        <v>27763</v>
      </c>
      <c r="M2603" s="3" t="s">
        <v>20126</v>
      </c>
      <c r="N2603" s="3" t="s">
        <v>20125</v>
      </c>
      <c r="O2603" s="3" t="s">
        <v>8540</v>
      </c>
      <c r="AI2603" s="3" t="s">
        <v>29</v>
      </c>
      <c r="AJ2603" s="3" t="s">
        <v>28</v>
      </c>
      <c r="AM2603" s="3" t="s">
        <v>24</v>
      </c>
      <c r="AZ2603" s="3" t="s">
        <v>1420</v>
      </c>
      <c r="BA2603" s="3" t="s">
        <v>2981</v>
      </c>
      <c r="BB2603" s="3" t="s">
        <v>429</v>
      </c>
      <c r="BD2603" s="3" t="s">
        <v>30</v>
      </c>
      <c r="BG2603" s="3"/>
    </row>
    <row r="2604" spans="1:59" ht="15" x14ac:dyDescent="0.2">
      <c r="A2604" s="3" t="s">
        <v>27756</v>
      </c>
      <c r="B2604" s="3" t="s">
        <v>27753</v>
      </c>
      <c r="C2604" s="4">
        <v>42618.942673611113</v>
      </c>
      <c r="D2604" s="3" t="s">
        <v>7639</v>
      </c>
      <c r="E2604" s="3" t="s">
        <v>27761</v>
      </c>
      <c r="F2604" s="3" t="s">
        <v>27760</v>
      </c>
      <c r="H2604" s="3" t="s">
        <v>27759</v>
      </c>
      <c r="S2604" s="3" t="s">
        <v>27758</v>
      </c>
      <c r="AH2604" s="3" t="s">
        <v>27757</v>
      </c>
      <c r="AI2604" s="3" t="s">
        <v>8007</v>
      </c>
      <c r="AJ2604" s="3" t="s">
        <v>8326</v>
      </c>
      <c r="AZ2604" s="3" t="s">
        <v>16490</v>
      </c>
      <c r="BA2604" s="3" t="s">
        <v>27755</v>
      </c>
      <c r="BB2604" s="3" t="s">
        <v>27754</v>
      </c>
      <c r="BC2604" s="3" t="s">
        <v>27754</v>
      </c>
      <c r="BD2604" s="3" t="s">
        <v>30</v>
      </c>
      <c r="BG2604" s="3"/>
    </row>
    <row r="2605" spans="1:59" ht="15" x14ac:dyDescent="0.2">
      <c r="A2605" s="3" t="s">
        <v>27749</v>
      </c>
      <c r="B2605" s="3" t="s">
        <v>27747</v>
      </c>
      <c r="C2605" s="4">
        <v>42618.942673611113</v>
      </c>
      <c r="D2605" s="3" t="s">
        <v>7639</v>
      </c>
      <c r="E2605" s="3" t="s">
        <v>27752</v>
      </c>
      <c r="N2605" s="3" t="s">
        <v>27511</v>
      </c>
      <c r="U2605" s="3" t="s">
        <v>27751</v>
      </c>
      <c r="W2605" s="3" t="s">
        <v>27750</v>
      </c>
      <c r="AI2605" s="3" t="s">
        <v>29</v>
      </c>
      <c r="AJ2605" s="3" t="s">
        <v>7697</v>
      </c>
      <c r="AM2605" s="3" t="s">
        <v>62</v>
      </c>
      <c r="AZ2605" s="3" t="s">
        <v>1956</v>
      </c>
      <c r="BA2605" s="3" t="s">
        <v>2857</v>
      </c>
      <c r="BB2605" s="3" t="s">
        <v>27748</v>
      </c>
      <c r="BD2605" s="3" t="s">
        <v>30</v>
      </c>
      <c r="BG2605" s="3"/>
    </row>
    <row r="2606" spans="1:59" ht="15" x14ac:dyDescent="0.2">
      <c r="A2606" s="3" t="s">
        <v>27744</v>
      </c>
      <c r="B2606" s="3" t="s">
        <v>27741</v>
      </c>
      <c r="C2606" s="4">
        <v>42618.942673611113</v>
      </c>
      <c r="D2606" s="3" t="s">
        <v>7639</v>
      </c>
      <c r="E2606" s="3" t="s">
        <v>27746</v>
      </c>
      <c r="N2606" s="3" t="s">
        <v>20096</v>
      </c>
      <c r="U2606" s="3" t="s">
        <v>27745</v>
      </c>
      <c r="W2606" s="3" t="s">
        <v>27604</v>
      </c>
      <c r="AI2606" s="3" t="s">
        <v>29</v>
      </c>
      <c r="AJ2606" s="3" t="s">
        <v>7697</v>
      </c>
      <c r="AM2606" s="3" t="s">
        <v>62</v>
      </c>
      <c r="AZ2606" s="3" t="s">
        <v>27743</v>
      </c>
      <c r="BA2606" s="3" t="s">
        <v>27742</v>
      </c>
      <c r="BB2606" s="3" t="s">
        <v>7889</v>
      </c>
      <c r="BD2606" s="3" t="s">
        <v>30</v>
      </c>
      <c r="BG2606" s="3"/>
    </row>
    <row r="2607" spans="1:59" ht="15" x14ac:dyDescent="0.2">
      <c r="A2607" s="3" t="s">
        <v>27737</v>
      </c>
      <c r="B2607" s="3" t="s">
        <v>27734</v>
      </c>
      <c r="C2607" s="4">
        <v>42618.942673611113</v>
      </c>
      <c r="D2607" s="3" t="s">
        <v>7639</v>
      </c>
      <c r="E2607" s="3" t="s">
        <v>27740</v>
      </c>
      <c r="M2607" s="3" t="s">
        <v>26010</v>
      </c>
      <c r="N2607" s="3" t="s">
        <v>26005</v>
      </c>
      <c r="O2607" s="3" t="s">
        <v>25</v>
      </c>
      <c r="U2607" s="3" t="s">
        <v>27739</v>
      </c>
      <c r="W2607" s="3" t="s">
        <v>27738</v>
      </c>
      <c r="AI2607" s="3" t="s">
        <v>29</v>
      </c>
      <c r="AJ2607" s="3" t="s">
        <v>7697</v>
      </c>
      <c r="AM2607" s="3" t="s">
        <v>24</v>
      </c>
      <c r="AZ2607" s="3" t="s">
        <v>27736</v>
      </c>
      <c r="BA2607" s="3" t="s">
        <v>27735</v>
      </c>
      <c r="BB2607" s="3" t="s">
        <v>176</v>
      </c>
      <c r="BD2607" s="3" t="s">
        <v>30</v>
      </c>
      <c r="BG2607" s="3"/>
    </row>
    <row r="2608" spans="1:59" ht="15" x14ac:dyDescent="0.2">
      <c r="A2608" s="3" t="s">
        <v>27732</v>
      </c>
      <c r="B2608" s="3" t="s">
        <v>27731</v>
      </c>
      <c r="C2608" s="4">
        <v>42618.942673611113</v>
      </c>
      <c r="D2608" s="3" t="s">
        <v>7639</v>
      </c>
      <c r="E2608" s="3" t="s">
        <v>27733</v>
      </c>
      <c r="M2608" s="3" t="s">
        <v>8307</v>
      </c>
      <c r="N2608" s="3" t="s">
        <v>8303</v>
      </c>
      <c r="W2608" s="3" t="s">
        <v>13218</v>
      </c>
      <c r="AC2608" s="3" t="s">
        <v>7775</v>
      </c>
      <c r="AI2608" s="3" t="s">
        <v>29</v>
      </c>
      <c r="AJ2608" s="3" t="s">
        <v>7632</v>
      </c>
      <c r="AM2608" s="3" t="s">
        <v>24</v>
      </c>
      <c r="AZ2608" s="3" t="s">
        <v>456</v>
      </c>
      <c r="BA2608" s="3" t="s">
        <v>10178</v>
      </c>
      <c r="BB2608" s="3" t="s">
        <v>7771</v>
      </c>
      <c r="BD2608" s="3" t="s">
        <v>30</v>
      </c>
      <c r="BG2608" s="3"/>
    </row>
    <row r="2609" spans="1:59" ht="15" x14ac:dyDescent="0.2">
      <c r="A2609" s="3" t="s">
        <v>27729</v>
      </c>
      <c r="B2609" s="3" t="s">
        <v>27727</v>
      </c>
      <c r="C2609" s="4">
        <v>42618.942673611113</v>
      </c>
      <c r="D2609" s="3" t="s">
        <v>7639</v>
      </c>
      <c r="E2609" s="3" t="s">
        <v>27729</v>
      </c>
      <c r="L2609" s="3" t="s">
        <v>27730</v>
      </c>
      <c r="AZ2609" s="3" t="s">
        <v>1215</v>
      </c>
      <c r="BA2609" s="3" t="s">
        <v>27728</v>
      </c>
      <c r="BD2609" s="3" t="s">
        <v>7641</v>
      </c>
      <c r="BG2609" s="3"/>
    </row>
    <row r="2610" spans="1:59" ht="15" x14ac:dyDescent="0.2">
      <c r="A2610" s="3" t="s">
        <v>7251</v>
      </c>
      <c r="B2610" s="3" t="s">
        <v>27725</v>
      </c>
      <c r="C2610" s="4">
        <v>42618.942673611113</v>
      </c>
      <c r="D2610" s="3" t="s">
        <v>7639</v>
      </c>
      <c r="E2610" s="3" t="s">
        <v>27726</v>
      </c>
      <c r="M2610" s="3" t="s">
        <v>20126</v>
      </c>
      <c r="N2610" s="3" t="s">
        <v>20125</v>
      </c>
      <c r="O2610" s="3" t="s">
        <v>8540</v>
      </c>
      <c r="AI2610" s="3" t="s">
        <v>29</v>
      </c>
      <c r="AJ2610" s="3" t="s">
        <v>28</v>
      </c>
      <c r="AM2610" s="3" t="s">
        <v>24</v>
      </c>
      <c r="AZ2610" s="3" t="s">
        <v>4762</v>
      </c>
      <c r="BA2610" s="3" t="s">
        <v>4763</v>
      </c>
      <c r="BB2610" s="3" t="s">
        <v>4764</v>
      </c>
      <c r="BD2610" s="3" t="s">
        <v>30</v>
      </c>
      <c r="BG2610" s="3"/>
    </row>
    <row r="2611" spans="1:59" ht="15" x14ac:dyDescent="0.2">
      <c r="A2611" s="3" t="s">
        <v>27721</v>
      </c>
      <c r="B2611" s="3" t="s">
        <v>27719</v>
      </c>
      <c r="C2611" s="4">
        <v>42618.942673611113</v>
      </c>
      <c r="D2611" s="3" t="s">
        <v>7639</v>
      </c>
      <c r="E2611" s="3" t="s">
        <v>27724</v>
      </c>
      <c r="N2611" s="3" t="s">
        <v>20096</v>
      </c>
      <c r="U2611" s="3" t="s">
        <v>27723</v>
      </c>
      <c r="W2611" s="3" t="s">
        <v>27722</v>
      </c>
      <c r="AI2611" s="3" t="s">
        <v>29</v>
      </c>
      <c r="AJ2611" s="3" t="s">
        <v>7697</v>
      </c>
      <c r="AM2611" s="3" t="s">
        <v>62</v>
      </c>
      <c r="AZ2611" s="3" t="s">
        <v>27720</v>
      </c>
      <c r="BA2611" s="3" t="s">
        <v>12833</v>
      </c>
      <c r="BB2611" s="3" t="s">
        <v>8034</v>
      </c>
      <c r="BD2611" s="3" t="s">
        <v>30</v>
      </c>
      <c r="BG2611" s="3"/>
    </row>
    <row r="2612" spans="1:59" ht="15" x14ac:dyDescent="0.2">
      <c r="A2612" s="3" t="s">
        <v>7272</v>
      </c>
      <c r="B2612" s="3" t="s">
        <v>27717</v>
      </c>
      <c r="C2612" s="4">
        <v>42618.942662037043</v>
      </c>
      <c r="D2612" s="3" t="s">
        <v>7639</v>
      </c>
      <c r="E2612" s="3" t="s">
        <v>27718</v>
      </c>
      <c r="N2612" s="3" t="s">
        <v>3281</v>
      </c>
      <c r="AI2612" s="3" t="s">
        <v>29</v>
      </c>
      <c r="AJ2612" s="3" t="s">
        <v>28</v>
      </c>
      <c r="AM2612" s="3" t="s">
        <v>62</v>
      </c>
      <c r="AZ2612" s="3" t="s">
        <v>4851</v>
      </c>
      <c r="BA2612" s="3" t="s">
        <v>4852</v>
      </c>
      <c r="BB2612" s="3" t="s">
        <v>3280</v>
      </c>
      <c r="BD2612" s="3" t="s">
        <v>30</v>
      </c>
      <c r="BG2612" s="3"/>
    </row>
    <row r="2613" spans="1:59" ht="15" x14ac:dyDescent="0.2">
      <c r="A2613" s="3" t="s">
        <v>27715</v>
      </c>
      <c r="B2613" s="3" t="s">
        <v>27712</v>
      </c>
      <c r="C2613" s="4">
        <v>42618.942662037043</v>
      </c>
      <c r="D2613" s="3" t="s">
        <v>7639</v>
      </c>
      <c r="E2613" s="3" t="s">
        <v>27715</v>
      </c>
      <c r="L2613" s="3" t="s">
        <v>27716</v>
      </c>
      <c r="AZ2613" s="3" t="s">
        <v>27714</v>
      </c>
      <c r="BA2613" s="3" t="s">
        <v>27713</v>
      </c>
      <c r="BD2613" s="3" t="s">
        <v>7641</v>
      </c>
      <c r="BG2613" s="3"/>
    </row>
    <row r="2614" spans="1:59" ht="15" x14ac:dyDescent="0.2">
      <c r="A2614" s="3" t="s">
        <v>27710</v>
      </c>
      <c r="B2614" s="3" t="s">
        <v>27708</v>
      </c>
      <c r="C2614" s="4">
        <v>42618.942662037043</v>
      </c>
      <c r="D2614" s="3" t="s">
        <v>7639</v>
      </c>
      <c r="E2614" s="3" t="s">
        <v>27710</v>
      </c>
      <c r="L2614" s="3" t="s">
        <v>27711</v>
      </c>
      <c r="AZ2614" s="3" t="s">
        <v>27709</v>
      </c>
      <c r="BA2614" s="3" t="s">
        <v>5545</v>
      </c>
      <c r="BD2614" s="3" t="s">
        <v>7641</v>
      </c>
      <c r="BG2614" s="3"/>
    </row>
    <row r="2615" spans="1:59" ht="15" x14ac:dyDescent="0.2">
      <c r="A2615" s="3" t="s">
        <v>27706</v>
      </c>
      <c r="B2615" s="3" t="s">
        <v>27705</v>
      </c>
      <c r="C2615" s="4">
        <v>42618.942662037043</v>
      </c>
      <c r="D2615" s="3" t="s">
        <v>7639</v>
      </c>
      <c r="E2615" s="3" t="s">
        <v>27707</v>
      </c>
      <c r="M2615" s="3" t="s">
        <v>8143</v>
      </c>
      <c r="N2615" s="3" t="s">
        <v>8139</v>
      </c>
      <c r="W2615" s="3" t="s">
        <v>16503</v>
      </c>
      <c r="AC2615" s="3" t="s">
        <v>7775</v>
      </c>
      <c r="AI2615" s="3" t="s">
        <v>29</v>
      </c>
      <c r="AJ2615" s="3" t="s">
        <v>7632</v>
      </c>
      <c r="AM2615" s="3" t="s">
        <v>24</v>
      </c>
      <c r="AZ2615" s="3" t="s">
        <v>8496</v>
      </c>
      <c r="BA2615" s="3" t="s">
        <v>4541</v>
      </c>
      <c r="BB2615" s="3" t="s">
        <v>7771</v>
      </c>
      <c r="BD2615" s="3" t="s">
        <v>30</v>
      </c>
      <c r="BG2615" s="3"/>
    </row>
    <row r="2616" spans="1:59" ht="15" x14ac:dyDescent="0.2">
      <c r="A2616" s="3" t="s">
        <v>27701</v>
      </c>
      <c r="B2616" s="3" t="s">
        <v>27699</v>
      </c>
      <c r="C2616" s="4">
        <v>42618.942662037043</v>
      </c>
      <c r="D2616" s="3" t="s">
        <v>7639</v>
      </c>
      <c r="E2616" s="3" t="s">
        <v>27704</v>
      </c>
      <c r="N2616" s="3" t="s">
        <v>27511</v>
      </c>
      <c r="U2616" s="3" t="s">
        <v>27703</v>
      </c>
      <c r="W2616" s="3" t="s">
        <v>27702</v>
      </c>
      <c r="AI2616" s="3" t="s">
        <v>29</v>
      </c>
      <c r="AJ2616" s="3" t="s">
        <v>7697</v>
      </c>
      <c r="AM2616" s="3" t="s">
        <v>62</v>
      </c>
      <c r="AZ2616" s="3" t="s">
        <v>27700</v>
      </c>
      <c r="BA2616" s="3" t="s">
        <v>25246</v>
      </c>
      <c r="BB2616" s="3" t="s">
        <v>27505</v>
      </c>
      <c r="BD2616" s="3" t="s">
        <v>30</v>
      </c>
      <c r="BG2616" s="3"/>
    </row>
    <row r="2617" spans="1:59" ht="15" x14ac:dyDescent="0.2">
      <c r="A2617" s="3" t="s">
        <v>27689</v>
      </c>
      <c r="B2617" s="3" t="s">
        <v>27686</v>
      </c>
      <c r="C2617" s="4">
        <v>42618.942662037043</v>
      </c>
      <c r="D2617" s="3" t="s">
        <v>7639</v>
      </c>
      <c r="E2617" s="3" t="s">
        <v>7658</v>
      </c>
      <c r="F2617" s="3" t="s">
        <v>27698</v>
      </c>
      <c r="H2617" s="3" t="s">
        <v>8024</v>
      </c>
      <c r="J2617" s="3" t="s">
        <v>27697</v>
      </c>
      <c r="K2617" s="3" t="s">
        <v>27696</v>
      </c>
      <c r="N2617" s="3" t="s">
        <v>7657</v>
      </c>
      <c r="S2617" s="3" t="s">
        <v>27695</v>
      </c>
      <c r="W2617" s="3" t="s">
        <v>27694</v>
      </c>
      <c r="X2617" s="3" t="s">
        <v>27693</v>
      </c>
      <c r="AB2617" s="3" t="s">
        <v>27692</v>
      </c>
      <c r="AC2617" s="3" t="s">
        <v>27691</v>
      </c>
      <c r="AE2617" s="3" t="s">
        <v>7671</v>
      </c>
      <c r="AF2617" s="3" t="s">
        <v>7756</v>
      </c>
      <c r="AG2617" s="3" t="s">
        <v>8009</v>
      </c>
      <c r="AH2617" s="3" t="s">
        <v>27690</v>
      </c>
      <c r="AI2617" s="3" t="s">
        <v>8007</v>
      </c>
      <c r="AJ2617" s="3" t="s">
        <v>7656</v>
      </c>
      <c r="AZ2617" s="3" t="s">
        <v>8285</v>
      </c>
      <c r="BA2617" s="3" t="s">
        <v>27688</v>
      </c>
      <c r="BB2617" s="3" t="s">
        <v>27687</v>
      </c>
      <c r="BC2617" s="3" t="s">
        <v>27687</v>
      </c>
      <c r="BD2617" s="3" t="s">
        <v>30</v>
      </c>
      <c r="BG2617" s="3"/>
    </row>
    <row r="2618" spans="1:59" ht="15" x14ac:dyDescent="0.2">
      <c r="A2618" s="3" t="s">
        <v>6909</v>
      </c>
      <c r="B2618" s="3" t="s">
        <v>27684</v>
      </c>
      <c r="C2618" s="4">
        <v>42618.942662037043</v>
      </c>
      <c r="D2618" s="3" t="s">
        <v>7639</v>
      </c>
      <c r="E2618" s="3" t="s">
        <v>27685</v>
      </c>
      <c r="N2618" s="3" t="s">
        <v>3281</v>
      </c>
      <c r="AI2618" s="3" t="s">
        <v>29</v>
      </c>
      <c r="AJ2618" s="3" t="s">
        <v>28</v>
      </c>
      <c r="AM2618" s="3" t="s">
        <v>62</v>
      </c>
      <c r="AZ2618" s="3" t="s">
        <v>3095</v>
      </c>
      <c r="BA2618" s="3" t="s">
        <v>3279</v>
      </c>
      <c r="BB2618" s="3" t="s">
        <v>3280</v>
      </c>
      <c r="BD2618" s="3" t="s">
        <v>30</v>
      </c>
      <c r="BG2618" s="3"/>
    </row>
    <row r="2619" spans="1:59" ht="15" x14ac:dyDescent="0.2">
      <c r="A2619" s="3" t="s">
        <v>27680</v>
      </c>
      <c r="B2619" s="3" t="s">
        <v>27678</v>
      </c>
      <c r="C2619" s="4">
        <v>42618.942662037043</v>
      </c>
      <c r="D2619" s="3" t="s">
        <v>7639</v>
      </c>
      <c r="E2619" s="3" t="s">
        <v>27683</v>
      </c>
      <c r="M2619" s="3" t="s">
        <v>19634</v>
      </c>
      <c r="N2619" s="3" t="s">
        <v>19630</v>
      </c>
      <c r="O2619" s="3" t="s">
        <v>25</v>
      </c>
      <c r="U2619" s="3" t="s">
        <v>27682</v>
      </c>
      <c r="W2619" s="3" t="s">
        <v>27681</v>
      </c>
      <c r="AI2619" s="3" t="s">
        <v>29</v>
      </c>
      <c r="AJ2619" s="3" t="s">
        <v>7697</v>
      </c>
      <c r="AM2619" s="3" t="s">
        <v>24</v>
      </c>
      <c r="AN2619" s="3" t="s">
        <v>7629</v>
      </c>
      <c r="AZ2619" s="3" t="s">
        <v>27679</v>
      </c>
      <c r="BA2619" s="3" t="s">
        <v>2258</v>
      </c>
      <c r="BB2619" s="3" t="s">
        <v>643</v>
      </c>
      <c r="BD2619" s="3" t="s">
        <v>30</v>
      </c>
      <c r="BG2619" s="3"/>
    </row>
    <row r="2620" spans="1:59" ht="15" x14ac:dyDescent="0.2">
      <c r="A2620" s="3" t="s">
        <v>27664</v>
      </c>
      <c r="B2620" s="3" t="s">
        <v>27661</v>
      </c>
      <c r="C2620" s="4">
        <v>42618.942662037043</v>
      </c>
      <c r="D2620" s="3" t="s">
        <v>7639</v>
      </c>
      <c r="E2620" s="3" t="s">
        <v>8699</v>
      </c>
      <c r="F2620" s="3" t="s">
        <v>27677</v>
      </c>
      <c r="G2620" s="3" t="s">
        <v>27676</v>
      </c>
      <c r="H2620" s="3" t="s">
        <v>8443</v>
      </c>
      <c r="I2620" s="3" t="s">
        <v>10319</v>
      </c>
      <c r="J2620" s="3" t="s">
        <v>10631</v>
      </c>
      <c r="L2620" s="3" t="s">
        <v>27675</v>
      </c>
      <c r="N2620" s="3" t="s">
        <v>8698</v>
      </c>
      <c r="P2620" s="3" t="s">
        <v>27674</v>
      </c>
      <c r="Q2620" s="3" t="s">
        <v>9237</v>
      </c>
      <c r="S2620" s="3" t="s">
        <v>27673</v>
      </c>
      <c r="T2620" s="3" t="s">
        <v>27672</v>
      </c>
      <c r="U2620" s="3" t="s">
        <v>27671</v>
      </c>
      <c r="W2620" s="3" t="s">
        <v>27670</v>
      </c>
      <c r="X2620" s="3" t="s">
        <v>27669</v>
      </c>
      <c r="AB2620" s="3" t="s">
        <v>27668</v>
      </c>
      <c r="AC2620" s="3" t="s">
        <v>27667</v>
      </c>
      <c r="AE2620" s="3" t="s">
        <v>7671</v>
      </c>
      <c r="AF2620" s="3" t="s">
        <v>7756</v>
      </c>
      <c r="AG2620" s="3" t="s">
        <v>8009</v>
      </c>
      <c r="AH2620" s="3" t="s">
        <v>27666</v>
      </c>
      <c r="AI2620" s="3" t="s">
        <v>8007</v>
      </c>
      <c r="AJ2620" s="3" t="s">
        <v>7697</v>
      </c>
      <c r="AK2620" s="3" t="s">
        <v>8006</v>
      </c>
      <c r="AP2620" s="3" t="s">
        <v>15139</v>
      </c>
      <c r="AQ2620" s="3" t="s">
        <v>27665</v>
      </c>
      <c r="AZ2620" s="3" t="s">
        <v>1058</v>
      </c>
      <c r="BA2620" s="3" t="s">
        <v>27663</v>
      </c>
      <c r="BB2620" s="3" t="s">
        <v>9611</v>
      </c>
      <c r="BD2620" s="3" t="s">
        <v>30</v>
      </c>
      <c r="BE2620" s="3">
        <v>14</v>
      </c>
      <c r="BF2620" s="3" t="s">
        <v>27662</v>
      </c>
      <c r="BG2620" s="3"/>
    </row>
    <row r="2621" spans="1:59" ht="15" x14ac:dyDescent="0.2">
      <c r="A2621" s="3" t="s">
        <v>7538</v>
      </c>
      <c r="B2621" s="3" t="s">
        <v>27659</v>
      </c>
      <c r="C2621" s="4">
        <v>42618.942650462966</v>
      </c>
      <c r="D2621" s="3" t="s">
        <v>7639</v>
      </c>
      <c r="E2621" s="3" t="s">
        <v>27660</v>
      </c>
      <c r="M2621" s="3" t="s">
        <v>39059</v>
      </c>
      <c r="N2621" s="3" t="s">
        <v>42730</v>
      </c>
      <c r="O2621" s="3" t="s">
        <v>25</v>
      </c>
      <c r="AI2621" s="3" t="s">
        <v>29</v>
      </c>
      <c r="AJ2621" s="3" t="s">
        <v>28</v>
      </c>
      <c r="AM2621" s="3" t="s">
        <v>24</v>
      </c>
      <c r="AZ2621" s="3" t="s">
        <v>1036</v>
      </c>
      <c r="BA2621" s="3" t="s">
        <v>5960</v>
      </c>
      <c r="BB2621" s="3" t="s">
        <v>395</v>
      </c>
      <c r="BD2621" s="3" t="s">
        <v>30</v>
      </c>
      <c r="BG2621" s="3"/>
    </row>
    <row r="2622" spans="1:59" ht="15" x14ac:dyDescent="0.2">
      <c r="A2622" s="3" t="s">
        <v>27656</v>
      </c>
      <c r="B2622" s="3" t="s">
        <v>27653</v>
      </c>
      <c r="C2622" s="4">
        <v>42618.942650462966</v>
      </c>
      <c r="D2622" s="3" t="s">
        <v>7639</v>
      </c>
      <c r="E2622" s="3" t="s">
        <v>27658</v>
      </c>
      <c r="M2622" s="3" t="s">
        <v>13356</v>
      </c>
      <c r="N2622" s="3" t="s">
        <v>13352</v>
      </c>
      <c r="O2622" s="3" t="s">
        <v>25</v>
      </c>
      <c r="U2622" s="3" t="s">
        <v>27657</v>
      </c>
      <c r="W2622" s="3" t="s">
        <v>22202</v>
      </c>
      <c r="AI2622" s="3" t="s">
        <v>29</v>
      </c>
      <c r="AJ2622" s="3" t="s">
        <v>7697</v>
      </c>
      <c r="AM2622" s="3" t="s">
        <v>24</v>
      </c>
      <c r="AZ2622" s="3" t="s">
        <v>27655</v>
      </c>
      <c r="BA2622" s="3" t="s">
        <v>14873</v>
      </c>
      <c r="BB2622" s="3" t="s">
        <v>27654</v>
      </c>
      <c r="BD2622" s="3" t="s">
        <v>30</v>
      </c>
      <c r="BG2622" s="3"/>
    </row>
    <row r="2623" spans="1:59" ht="15" x14ac:dyDescent="0.2">
      <c r="A2623" s="3" t="s">
        <v>27650</v>
      </c>
      <c r="B2623" s="3" t="s">
        <v>27648</v>
      </c>
      <c r="C2623" s="4">
        <v>42618.942650462966</v>
      </c>
      <c r="D2623" s="3" t="s">
        <v>7639</v>
      </c>
      <c r="E2623" s="3" t="s">
        <v>27652</v>
      </c>
      <c r="N2623" s="3" t="s">
        <v>20096</v>
      </c>
      <c r="U2623" s="3" t="s">
        <v>27651</v>
      </c>
      <c r="W2623" s="3" t="s">
        <v>27604</v>
      </c>
      <c r="AI2623" s="3" t="s">
        <v>29</v>
      </c>
      <c r="AJ2623" s="3" t="s">
        <v>7697</v>
      </c>
      <c r="AM2623" s="3" t="s">
        <v>62</v>
      </c>
      <c r="AZ2623" s="3" t="s">
        <v>2871</v>
      </c>
      <c r="BA2623" s="3" t="s">
        <v>2857</v>
      </c>
      <c r="BB2623" s="3" t="s">
        <v>27649</v>
      </c>
      <c r="BD2623" s="3" t="s">
        <v>30</v>
      </c>
      <c r="BG2623" s="3"/>
    </row>
    <row r="2624" spans="1:59" ht="15" x14ac:dyDescent="0.2">
      <c r="A2624" s="3" t="s">
        <v>27646</v>
      </c>
      <c r="B2624" s="3" t="s">
        <v>27643</v>
      </c>
      <c r="C2624" s="4">
        <v>42618.942650462966</v>
      </c>
      <c r="D2624" s="3" t="s">
        <v>7639</v>
      </c>
      <c r="E2624" s="3" t="s">
        <v>27647</v>
      </c>
      <c r="M2624" s="3" t="s">
        <v>8143</v>
      </c>
      <c r="N2624" s="3" t="s">
        <v>8139</v>
      </c>
      <c r="W2624" s="3" t="s">
        <v>16503</v>
      </c>
      <c r="AC2624" s="3" t="s">
        <v>7775</v>
      </c>
      <c r="AI2624" s="3" t="s">
        <v>29</v>
      </c>
      <c r="AJ2624" s="3" t="s">
        <v>7632</v>
      </c>
      <c r="AM2624" s="3" t="s">
        <v>24</v>
      </c>
      <c r="AZ2624" s="3" t="s">
        <v>27645</v>
      </c>
      <c r="BA2624" s="3" t="s">
        <v>27644</v>
      </c>
      <c r="BB2624" s="3" t="s">
        <v>7771</v>
      </c>
      <c r="BD2624" s="3" t="s">
        <v>30</v>
      </c>
      <c r="BG2624" s="3"/>
    </row>
    <row r="2625" spans="1:59" ht="15" x14ac:dyDescent="0.2">
      <c r="A2625" s="3" t="s">
        <v>6584</v>
      </c>
      <c r="B2625" s="3" t="s">
        <v>27641</v>
      </c>
      <c r="C2625" s="4">
        <v>42618.942650462966</v>
      </c>
      <c r="D2625" s="3" t="s">
        <v>7639</v>
      </c>
      <c r="E2625" s="3" t="s">
        <v>27642</v>
      </c>
      <c r="M2625" s="3" t="s">
        <v>18792</v>
      </c>
      <c r="N2625" s="3" t="s">
        <v>18791</v>
      </c>
      <c r="O2625" s="3" t="s">
        <v>25</v>
      </c>
      <c r="W2625" s="3" t="s">
        <v>27537</v>
      </c>
      <c r="AI2625" s="3" t="s">
        <v>29</v>
      </c>
      <c r="AJ2625" s="3" t="s">
        <v>28</v>
      </c>
      <c r="AM2625" s="3" t="s">
        <v>24</v>
      </c>
      <c r="AZ2625" s="3" t="s">
        <v>1787</v>
      </c>
      <c r="BA2625" s="3" t="s">
        <v>1788</v>
      </c>
      <c r="BB2625" s="3" t="s">
        <v>419</v>
      </c>
      <c r="BD2625" s="3" t="s">
        <v>30</v>
      </c>
      <c r="BG2625" s="3"/>
    </row>
    <row r="2626" spans="1:59" ht="15" x14ac:dyDescent="0.2">
      <c r="A2626" s="3" t="s">
        <v>27624</v>
      </c>
      <c r="B2626" s="3" t="s">
        <v>27623</v>
      </c>
      <c r="C2626" s="4">
        <v>42618.942650462966</v>
      </c>
      <c r="D2626" s="3" t="s">
        <v>7639</v>
      </c>
      <c r="E2626" s="3" t="s">
        <v>22173</v>
      </c>
      <c r="F2626" s="3" t="s">
        <v>27640</v>
      </c>
      <c r="G2626" s="3" t="s">
        <v>27639</v>
      </c>
      <c r="H2626" s="3" t="s">
        <v>8024</v>
      </c>
      <c r="J2626" s="3" t="s">
        <v>9631</v>
      </c>
      <c r="L2626" s="3" t="s">
        <v>27638</v>
      </c>
      <c r="N2626" s="3" t="s">
        <v>22172</v>
      </c>
      <c r="P2626" s="3" t="s">
        <v>27637</v>
      </c>
      <c r="Q2626" s="3" t="s">
        <v>8019</v>
      </c>
      <c r="R2626" s="3" t="s">
        <v>8301</v>
      </c>
      <c r="S2626" s="3" t="s">
        <v>27636</v>
      </c>
      <c r="T2626" s="3" t="s">
        <v>27635</v>
      </c>
      <c r="U2626" s="3" t="s">
        <v>27634</v>
      </c>
      <c r="W2626" s="3" t="s">
        <v>27633</v>
      </c>
      <c r="X2626" s="3" t="s">
        <v>27632</v>
      </c>
      <c r="Z2626" s="3" t="s">
        <v>27631</v>
      </c>
      <c r="AA2626" s="3" t="s">
        <v>27630</v>
      </c>
      <c r="AB2626" s="3" t="s">
        <v>27629</v>
      </c>
      <c r="AC2626" s="3" t="s">
        <v>27628</v>
      </c>
      <c r="AE2626" s="3" t="s">
        <v>7671</v>
      </c>
      <c r="AF2626" s="3" t="s">
        <v>8010</v>
      </c>
      <c r="AG2626" s="3" t="s">
        <v>8009</v>
      </c>
      <c r="AH2626" s="3" t="s">
        <v>27627</v>
      </c>
      <c r="AI2626" s="3" t="s">
        <v>8007</v>
      </c>
      <c r="AJ2626" s="3" t="s">
        <v>7632</v>
      </c>
      <c r="AK2626" s="3" t="s">
        <v>8006</v>
      </c>
      <c r="AO2626" s="3" t="s">
        <v>27626</v>
      </c>
      <c r="AQ2626" s="3" t="s">
        <v>27625</v>
      </c>
      <c r="AR2626" s="3" t="s">
        <v>8484</v>
      </c>
      <c r="AS2626" s="3" t="s">
        <v>8486</v>
      </c>
      <c r="AT2626" s="3" t="s">
        <v>8344</v>
      </c>
      <c r="AU2626" s="3" t="s">
        <v>8343</v>
      </c>
      <c r="AV2626" s="3" t="s">
        <v>8486</v>
      </c>
      <c r="AW2626" s="3" t="s">
        <v>8486</v>
      </c>
      <c r="AX2626" s="3" t="s">
        <v>8484</v>
      </c>
      <c r="AY2626" s="3" t="s">
        <v>8485</v>
      </c>
      <c r="AZ2626" s="3" t="s">
        <v>5269</v>
      </c>
      <c r="BA2626" s="3" t="s">
        <v>3379</v>
      </c>
      <c r="BB2626" s="3" t="s">
        <v>8001</v>
      </c>
      <c r="BD2626" s="3" t="s">
        <v>30</v>
      </c>
      <c r="BE2626" s="3">
        <v>12</v>
      </c>
      <c r="BG2626" s="3"/>
    </row>
    <row r="2627" spans="1:59" ht="15" x14ac:dyDescent="0.2">
      <c r="A2627" s="3" t="s">
        <v>6960</v>
      </c>
      <c r="B2627" s="3" t="s">
        <v>27621</v>
      </c>
      <c r="C2627" s="4">
        <v>42618.942650462966</v>
      </c>
      <c r="D2627" s="3" t="s">
        <v>7639</v>
      </c>
      <c r="E2627" s="3" t="s">
        <v>27622</v>
      </c>
      <c r="N2627" s="3" t="s">
        <v>3281</v>
      </c>
      <c r="AI2627" s="3" t="s">
        <v>29</v>
      </c>
      <c r="AJ2627" s="3" t="s">
        <v>28</v>
      </c>
      <c r="AM2627" s="3" t="s">
        <v>62</v>
      </c>
      <c r="AZ2627" s="3" t="s">
        <v>3518</v>
      </c>
      <c r="BA2627" s="3" t="s">
        <v>3519</v>
      </c>
      <c r="BB2627" s="3" t="s">
        <v>3280</v>
      </c>
      <c r="BD2627" s="3" t="s">
        <v>30</v>
      </c>
      <c r="BG2627" s="3"/>
    </row>
    <row r="2628" spans="1:59" ht="15" x14ac:dyDescent="0.2">
      <c r="A2628" s="3" t="s">
        <v>27619</v>
      </c>
      <c r="B2628" s="3" t="s">
        <v>27617</v>
      </c>
      <c r="C2628" s="4">
        <v>42618.942650462966</v>
      </c>
      <c r="D2628" s="3" t="s">
        <v>7639</v>
      </c>
      <c r="E2628" s="3" t="s">
        <v>27620</v>
      </c>
      <c r="M2628" s="3" t="s">
        <v>7682</v>
      </c>
      <c r="N2628" s="3" t="s">
        <v>7681</v>
      </c>
      <c r="W2628" s="3" t="s">
        <v>7679</v>
      </c>
      <c r="AC2628" s="3" t="s">
        <v>7775</v>
      </c>
      <c r="AI2628" s="3" t="s">
        <v>29</v>
      </c>
      <c r="AJ2628" s="3" t="s">
        <v>7632</v>
      </c>
      <c r="AM2628" s="3" t="s">
        <v>24</v>
      </c>
      <c r="AZ2628" s="3" t="s">
        <v>8263</v>
      </c>
      <c r="BA2628" s="3" t="s">
        <v>27618</v>
      </c>
      <c r="BB2628" s="3" t="s">
        <v>7771</v>
      </c>
      <c r="BD2628" s="3" t="s">
        <v>30</v>
      </c>
      <c r="BG2628" s="3"/>
    </row>
    <row r="2629" spans="1:59" ht="15" x14ac:dyDescent="0.2">
      <c r="A2629" s="3" t="s">
        <v>27615</v>
      </c>
      <c r="B2629" s="3" t="s">
        <v>27613</v>
      </c>
      <c r="C2629" s="4">
        <v>42618.942650462966</v>
      </c>
      <c r="D2629" s="3" t="s">
        <v>7639</v>
      </c>
      <c r="E2629" s="3" t="s">
        <v>27615</v>
      </c>
      <c r="L2629" s="3" t="s">
        <v>27616</v>
      </c>
      <c r="AZ2629" s="3" t="s">
        <v>27614</v>
      </c>
      <c r="BA2629" s="3" t="s">
        <v>5545</v>
      </c>
      <c r="BD2629" s="3" t="s">
        <v>7641</v>
      </c>
      <c r="BG2629" s="3"/>
    </row>
    <row r="2630" spans="1:59" ht="15" x14ac:dyDescent="0.2">
      <c r="A2630" s="3" t="s">
        <v>27610</v>
      </c>
      <c r="B2630" s="3" t="s">
        <v>27607</v>
      </c>
      <c r="C2630" s="4">
        <v>42618.94263888889</v>
      </c>
      <c r="D2630" s="3" t="s">
        <v>7639</v>
      </c>
      <c r="E2630" s="3" t="s">
        <v>27612</v>
      </c>
      <c r="M2630" s="3" t="s">
        <v>13356</v>
      </c>
      <c r="N2630" s="3" t="s">
        <v>13352</v>
      </c>
      <c r="O2630" s="3" t="s">
        <v>25</v>
      </c>
      <c r="U2630" s="3" t="s">
        <v>27611</v>
      </c>
      <c r="W2630" s="3" t="s">
        <v>22202</v>
      </c>
      <c r="AI2630" s="3" t="s">
        <v>29</v>
      </c>
      <c r="AJ2630" s="3" t="s">
        <v>7697</v>
      </c>
      <c r="AM2630" s="3" t="s">
        <v>24</v>
      </c>
      <c r="AZ2630" s="3" t="s">
        <v>27609</v>
      </c>
      <c r="BA2630" s="3" t="s">
        <v>27608</v>
      </c>
      <c r="BB2630" s="3" t="s">
        <v>40</v>
      </c>
      <c r="BD2630" s="3" t="s">
        <v>30</v>
      </c>
      <c r="BG2630" s="3"/>
    </row>
    <row r="2631" spans="1:59" ht="15" x14ac:dyDescent="0.2">
      <c r="A2631" s="3" t="s">
        <v>27603</v>
      </c>
      <c r="B2631" s="3" t="s">
        <v>27599</v>
      </c>
      <c r="C2631" s="4">
        <v>42618.94263888889</v>
      </c>
      <c r="D2631" s="3" t="s">
        <v>7639</v>
      </c>
      <c r="E2631" s="3" t="s">
        <v>27606</v>
      </c>
      <c r="N2631" s="3" t="s">
        <v>20096</v>
      </c>
      <c r="U2631" s="3" t="s">
        <v>27605</v>
      </c>
      <c r="W2631" s="3" t="s">
        <v>27604</v>
      </c>
      <c r="AI2631" s="3" t="s">
        <v>29</v>
      </c>
      <c r="AJ2631" s="3" t="s">
        <v>7697</v>
      </c>
      <c r="AM2631" s="3" t="s">
        <v>62</v>
      </c>
      <c r="AZ2631" s="3" t="s">
        <v>27602</v>
      </c>
      <c r="BA2631" s="3" t="s">
        <v>27601</v>
      </c>
      <c r="BB2631" s="3" t="s">
        <v>27600</v>
      </c>
      <c r="BD2631" s="3" t="s">
        <v>30</v>
      </c>
      <c r="BG2631" s="3"/>
    </row>
    <row r="2632" spans="1:59" ht="15" x14ac:dyDescent="0.2">
      <c r="A2632" s="3" t="s">
        <v>27597</v>
      </c>
      <c r="B2632" s="3" t="s">
        <v>27595</v>
      </c>
      <c r="C2632" s="4">
        <v>42618.94263888889</v>
      </c>
      <c r="D2632" s="3" t="s">
        <v>7639</v>
      </c>
      <c r="E2632" s="3" t="s">
        <v>27597</v>
      </c>
      <c r="L2632" s="3" t="s">
        <v>27598</v>
      </c>
      <c r="AZ2632" s="3" t="s">
        <v>1956</v>
      </c>
      <c r="BA2632" s="3" t="s">
        <v>27596</v>
      </c>
      <c r="BD2632" s="3" t="s">
        <v>7641</v>
      </c>
      <c r="BG2632" s="3"/>
    </row>
    <row r="2633" spans="1:59" ht="15" x14ac:dyDescent="0.2">
      <c r="A2633" s="3" t="s">
        <v>7375</v>
      </c>
      <c r="B2633" s="3" t="s">
        <v>27593</v>
      </c>
      <c r="C2633" s="4">
        <v>42618.94263888889</v>
      </c>
      <c r="D2633" s="3" t="s">
        <v>7639</v>
      </c>
      <c r="E2633" s="3" t="s">
        <v>27594</v>
      </c>
      <c r="M2633" s="3" t="s">
        <v>11105</v>
      </c>
      <c r="N2633" s="3" t="s">
        <v>11104</v>
      </c>
      <c r="O2633" s="3" t="s">
        <v>25</v>
      </c>
      <c r="AI2633" s="3" t="s">
        <v>29</v>
      </c>
      <c r="AJ2633" s="3" t="s">
        <v>28</v>
      </c>
      <c r="AM2633" s="3" t="s">
        <v>24</v>
      </c>
      <c r="AZ2633" s="3" t="s">
        <v>2288</v>
      </c>
      <c r="BA2633" s="3" t="s">
        <v>5280</v>
      </c>
      <c r="BB2633" s="3" t="s">
        <v>5281</v>
      </c>
      <c r="BD2633" s="3" t="s">
        <v>30</v>
      </c>
      <c r="BG2633" s="3"/>
    </row>
    <row r="2634" spans="1:59" ht="15" x14ac:dyDescent="0.2">
      <c r="A2634" s="3" t="s">
        <v>27591</v>
      </c>
      <c r="B2634" s="3" t="s">
        <v>27590</v>
      </c>
      <c r="C2634" s="4">
        <v>42618.94263888889</v>
      </c>
      <c r="D2634" s="3" t="s">
        <v>7639</v>
      </c>
      <c r="E2634" s="3" t="s">
        <v>27592</v>
      </c>
      <c r="M2634" s="3" t="s">
        <v>7682</v>
      </c>
      <c r="N2634" s="3" t="s">
        <v>7681</v>
      </c>
      <c r="W2634" s="3" t="s">
        <v>7679</v>
      </c>
      <c r="AC2634" s="3" t="s">
        <v>7775</v>
      </c>
      <c r="AI2634" s="3" t="s">
        <v>29</v>
      </c>
      <c r="AJ2634" s="3" t="s">
        <v>7632</v>
      </c>
      <c r="AM2634" s="3" t="s">
        <v>24</v>
      </c>
      <c r="AZ2634" s="3" t="s">
        <v>292</v>
      </c>
      <c r="BA2634" s="3" t="s">
        <v>24792</v>
      </c>
      <c r="BB2634" s="3" t="s">
        <v>7771</v>
      </c>
      <c r="BD2634" s="3" t="s">
        <v>30</v>
      </c>
      <c r="BG2634" s="3"/>
    </row>
    <row r="2635" spans="1:59" ht="15" x14ac:dyDescent="0.2">
      <c r="A2635" s="3" t="s">
        <v>27588</v>
      </c>
      <c r="B2635" s="3" t="s">
        <v>27586</v>
      </c>
      <c r="C2635" s="4">
        <v>42618.94263888889</v>
      </c>
      <c r="D2635" s="3" t="s">
        <v>7639</v>
      </c>
      <c r="E2635" s="3" t="s">
        <v>27588</v>
      </c>
      <c r="L2635" s="3" t="s">
        <v>27589</v>
      </c>
      <c r="AZ2635" s="3" t="s">
        <v>4267</v>
      </c>
      <c r="BA2635" s="3" t="s">
        <v>27587</v>
      </c>
      <c r="BD2635" s="3" t="s">
        <v>7641</v>
      </c>
      <c r="BG2635" s="3"/>
    </row>
    <row r="2636" spans="1:59" ht="15" x14ac:dyDescent="0.2">
      <c r="A2636" s="3" t="s">
        <v>6652</v>
      </c>
      <c r="B2636" s="3" t="s">
        <v>27584</v>
      </c>
      <c r="C2636" s="4">
        <v>42618.94263888889</v>
      </c>
      <c r="D2636" s="3" t="s">
        <v>7639</v>
      </c>
      <c r="E2636" s="3" t="s">
        <v>27585</v>
      </c>
      <c r="N2636" s="3" t="s">
        <v>2112</v>
      </c>
      <c r="AI2636" s="3" t="s">
        <v>29</v>
      </c>
      <c r="AJ2636" s="3" t="s">
        <v>28</v>
      </c>
      <c r="AM2636" s="3" t="s">
        <v>62</v>
      </c>
      <c r="AZ2636" s="3" t="s">
        <v>933</v>
      </c>
      <c r="BA2636" s="3" t="s">
        <v>2106</v>
      </c>
      <c r="BB2636" s="3" t="s">
        <v>2111</v>
      </c>
      <c r="BD2636" s="3" t="s">
        <v>30</v>
      </c>
      <c r="BG2636" s="3"/>
    </row>
    <row r="2637" spans="1:59" ht="15" x14ac:dyDescent="0.2">
      <c r="A2637" s="3" t="s">
        <v>27580</v>
      </c>
      <c r="B2637" s="3" t="s">
        <v>27577</v>
      </c>
      <c r="C2637" s="4">
        <v>42618.94263888889</v>
      </c>
      <c r="D2637" s="3" t="s">
        <v>7639</v>
      </c>
      <c r="E2637" s="3" t="s">
        <v>27583</v>
      </c>
      <c r="N2637" s="3" t="s">
        <v>27511</v>
      </c>
      <c r="U2637" s="3" t="s">
        <v>27582</v>
      </c>
      <c r="W2637" s="3" t="s">
        <v>27581</v>
      </c>
      <c r="AI2637" s="3" t="s">
        <v>29</v>
      </c>
      <c r="AJ2637" s="3" t="s">
        <v>7697</v>
      </c>
      <c r="AM2637" s="3" t="s">
        <v>62</v>
      </c>
      <c r="AZ2637" s="3" t="s">
        <v>27579</v>
      </c>
      <c r="BA2637" s="3" t="s">
        <v>27578</v>
      </c>
      <c r="BB2637" s="3" t="s">
        <v>15582</v>
      </c>
      <c r="BD2637" s="3" t="s">
        <v>30</v>
      </c>
      <c r="BG2637" s="3"/>
    </row>
    <row r="2638" spans="1:59" ht="15" x14ac:dyDescent="0.2">
      <c r="A2638" s="3" t="s">
        <v>7324</v>
      </c>
      <c r="B2638" s="3" t="s">
        <v>27575</v>
      </c>
      <c r="C2638" s="4">
        <v>42618.94263888889</v>
      </c>
      <c r="D2638" s="3" t="s">
        <v>7639</v>
      </c>
      <c r="E2638" s="3" t="s">
        <v>27576</v>
      </c>
      <c r="M2638" s="3" t="s">
        <v>18792</v>
      </c>
      <c r="N2638" s="3" t="s">
        <v>18791</v>
      </c>
      <c r="O2638" s="3" t="s">
        <v>25</v>
      </c>
      <c r="W2638" s="3" t="s">
        <v>27537</v>
      </c>
      <c r="AI2638" s="3" t="s">
        <v>29</v>
      </c>
      <c r="AJ2638" s="3" t="s">
        <v>28</v>
      </c>
      <c r="AM2638" s="3" t="s">
        <v>24</v>
      </c>
      <c r="AZ2638" s="3" t="s">
        <v>871</v>
      </c>
      <c r="BA2638" s="3" t="s">
        <v>5061</v>
      </c>
      <c r="BB2638" s="3" t="s">
        <v>134</v>
      </c>
      <c r="BD2638" s="3" t="s">
        <v>30</v>
      </c>
      <c r="BG2638" s="3"/>
    </row>
    <row r="2639" spans="1:59" ht="15" x14ac:dyDescent="0.2">
      <c r="A2639" s="3" t="s">
        <v>27573</v>
      </c>
      <c r="B2639" s="3" t="s">
        <v>27570</v>
      </c>
      <c r="C2639" s="4">
        <v>42618.94263888889</v>
      </c>
      <c r="D2639" s="3" t="s">
        <v>7639</v>
      </c>
      <c r="E2639" s="3" t="s">
        <v>27573</v>
      </c>
      <c r="L2639" s="3" t="s">
        <v>27574</v>
      </c>
      <c r="AZ2639" s="3" t="s">
        <v>27572</v>
      </c>
      <c r="BA2639" s="3" t="s">
        <v>27571</v>
      </c>
      <c r="BD2639" s="3" t="s">
        <v>7641</v>
      </c>
      <c r="BG2639" s="3"/>
    </row>
    <row r="2640" spans="1:59" ht="15" x14ac:dyDescent="0.2">
      <c r="A2640" s="3" t="s">
        <v>27567</v>
      </c>
      <c r="B2640" s="3" t="s">
        <v>27566</v>
      </c>
      <c r="C2640" s="4">
        <v>42618.94263888889</v>
      </c>
      <c r="D2640" s="3" t="s">
        <v>7639</v>
      </c>
      <c r="E2640" s="3" t="s">
        <v>27569</v>
      </c>
      <c r="M2640" s="3" t="s">
        <v>10036</v>
      </c>
      <c r="N2640" s="3" t="s">
        <v>10035</v>
      </c>
      <c r="O2640" s="3" t="s">
        <v>25</v>
      </c>
      <c r="U2640" s="3" t="s">
        <v>27568</v>
      </c>
      <c r="W2640" s="3" t="s">
        <v>10033</v>
      </c>
      <c r="AI2640" s="3" t="s">
        <v>29</v>
      </c>
      <c r="AJ2640" s="3" t="s">
        <v>7697</v>
      </c>
      <c r="AM2640" s="3" t="s">
        <v>24</v>
      </c>
      <c r="AZ2640" s="3" t="s">
        <v>2129</v>
      </c>
      <c r="BA2640" s="3" t="s">
        <v>1879</v>
      </c>
      <c r="BB2640" s="3" t="s">
        <v>40</v>
      </c>
      <c r="BD2640" s="3" t="s">
        <v>30</v>
      </c>
      <c r="BG2640" s="3"/>
    </row>
    <row r="2641" spans="1:59" ht="15" x14ac:dyDescent="0.2">
      <c r="A2641" s="3" t="s">
        <v>7467</v>
      </c>
      <c r="B2641" s="3" t="s">
        <v>27564</v>
      </c>
      <c r="C2641" s="4">
        <v>42618.94263888889</v>
      </c>
      <c r="D2641" s="3" t="s">
        <v>7639</v>
      </c>
      <c r="E2641" s="3" t="s">
        <v>27565</v>
      </c>
      <c r="N2641" s="3" t="s">
        <v>706</v>
      </c>
      <c r="AI2641" s="3" t="s">
        <v>29</v>
      </c>
      <c r="AJ2641" s="3" t="s">
        <v>28</v>
      </c>
      <c r="AM2641" s="3" t="s">
        <v>62</v>
      </c>
      <c r="AZ2641" s="3" t="s">
        <v>1198</v>
      </c>
      <c r="BA2641" s="3" t="s">
        <v>5667</v>
      </c>
      <c r="BB2641" s="3" t="s">
        <v>294</v>
      </c>
      <c r="BD2641" s="3" t="s">
        <v>30</v>
      </c>
      <c r="BG2641" s="3"/>
    </row>
    <row r="2642" spans="1:59" ht="15" x14ac:dyDescent="0.2">
      <c r="A2642" s="3" t="s">
        <v>27561</v>
      </c>
      <c r="B2642" s="3" t="s">
        <v>27558</v>
      </c>
      <c r="C2642" s="4">
        <v>42618.94263888889</v>
      </c>
      <c r="D2642" s="3" t="s">
        <v>7639</v>
      </c>
      <c r="E2642" s="3" t="s">
        <v>27563</v>
      </c>
      <c r="M2642" s="3" t="s">
        <v>8193</v>
      </c>
      <c r="N2642" s="3" t="s">
        <v>8189</v>
      </c>
      <c r="U2642" s="3" t="s">
        <v>27562</v>
      </c>
      <c r="W2642" s="3" t="s">
        <v>14441</v>
      </c>
      <c r="AC2642" s="3" t="s">
        <v>7775</v>
      </c>
      <c r="AI2642" s="3" t="s">
        <v>29</v>
      </c>
      <c r="AJ2642" s="3" t="s">
        <v>7632</v>
      </c>
      <c r="AM2642" s="3" t="s">
        <v>24</v>
      </c>
      <c r="AN2642" s="3" t="s">
        <v>1720</v>
      </c>
      <c r="AZ2642" s="3" t="s">
        <v>27560</v>
      </c>
      <c r="BA2642" s="3" t="s">
        <v>27559</v>
      </c>
      <c r="BB2642" s="3" t="s">
        <v>1720</v>
      </c>
      <c r="BD2642" s="3" t="s">
        <v>30</v>
      </c>
      <c r="BG2642" s="3"/>
    </row>
    <row r="2643" spans="1:59" ht="15" x14ac:dyDescent="0.2">
      <c r="A2643" s="3" t="s">
        <v>6970</v>
      </c>
      <c r="B2643" s="3" t="s">
        <v>27556</v>
      </c>
      <c r="C2643" s="4">
        <v>42618.94263888889</v>
      </c>
      <c r="D2643" s="3" t="s">
        <v>7639</v>
      </c>
      <c r="E2643" s="3" t="s">
        <v>27557</v>
      </c>
      <c r="M2643" s="3" t="s">
        <v>39028</v>
      </c>
      <c r="N2643" s="3" t="s">
        <v>42728</v>
      </c>
      <c r="O2643" s="3" t="s">
        <v>25</v>
      </c>
      <c r="AI2643" s="3" t="s">
        <v>29</v>
      </c>
      <c r="AJ2643" s="3" t="s">
        <v>28</v>
      </c>
      <c r="AM2643" s="3" t="s">
        <v>24</v>
      </c>
      <c r="AZ2643" s="3" t="s">
        <v>3564</v>
      </c>
      <c r="BA2643" s="3" t="s">
        <v>3565</v>
      </c>
      <c r="BB2643" s="3" t="s">
        <v>672</v>
      </c>
      <c r="BD2643" s="3" t="s">
        <v>30</v>
      </c>
      <c r="BG2643" s="3"/>
    </row>
    <row r="2644" spans="1:59" ht="15" x14ac:dyDescent="0.2">
      <c r="A2644" s="3" t="s">
        <v>27552</v>
      </c>
      <c r="B2644" s="3" t="s">
        <v>27549</v>
      </c>
      <c r="C2644" s="4">
        <v>42618.942627314813</v>
      </c>
      <c r="D2644" s="3" t="s">
        <v>7639</v>
      </c>
      <c r="E2644" s="3" t="s">
        <v>27555</v>
      </c>
      <c r="N2644" s="3" t="s">
        <v>27511</v>
      </c>
      <c r="U2644" s="3" t="s">
        <v>27554</v>
      </c>
      <c r="W2644" s="3" t="s">
        <v>27553</v>
      </c>
      <c r="AI2644" s="3" t="s">
        <v>29</v>
      </c>
      <c r="AJ2644" s="3" t="s">
        <v>7697</v>
      </c>
      <c r="AM2644" s="3" t="s">
        <v>62</v>
      </c>
      <c r="AZ2644" s="3" t="s">
        <v>838</v>
      </c>
      <c r="BA2644" s="3" t="s">
        <v>27551</v>
      </c>
      <c r="BB2644" s="3" t="s">
        <v>27550</v>
      </c>
      <c r="BD2644" s="3" t="s">
        <v>30</v>
      </c>
      <c r="BG2644" s="3"/>
    </row>
    <row r="2645" spans="1:59" ht="15" x14ac:dyDescent="0.2">
      <c r="A2645" s="3" t="s">
        <v>27546</v>
      </c>
      <c r="B2645" s="3" t="s">
        <v>27544</v>
      </c>
      <c r="C2645" s="4">
        <v>42618.942627314813</v>
      </c>
      <c r="D2645" s="3" t="s">
        <v>7639</v>
      </c>
      <c r="E2645" s="3" t="s">
        <v>27548</v>
      </c>
      <c r="M2645" s="3" t="s">
        <v>12785</v>
      </c>
      <c r="N2645" s="3" t="s">
        <v>12784</v>
      </c>
      <c r="U2645" s="3" t="s">
        <v>27547</v>
      </c>
      <c r="W2645" s="3" t="s">
        <v>12783</v>
      </c>
      <c r="AC2645" s="3" t="s">
        <v>7775</v>
      </c>
      <c r="AI2645" s="3" t="s">
        <v>29</v>
      </c>
      <c r="AJ2645" s="3" t="s">
        <v>7632</v>
      </c>
      <c r="AM2645" s="3" t="s">
        <v>24</v>
      </c>
      <c r="AN2645" s="3" t="s">
        <v>7629</v>
      </c>
      <c r="AZ2645" s="3" t="s">
        <v>18974</v>
      </c>
      <c r="BA2645" s="3" t="s">
        <v>27545</v>
      </c>
      <c r="BB2645" s="3" t="s">
        <v>7629</v>
      </c>
      <c r="BD2645" s="3" t="s">
        <v>30</v>
      </c>
      <c r="BG2645" s="3"/>
    </row>
    <row r="2646" spans="1:59" ht="15" x14ac:dyDescent="0.2">
      <c r="A2646" s="3" t="s">
        <v>27542</v>
      </c>
      <c r="B2646" s="3" t="s">
        <v>27539</v>
      </c>
      <c r="C2646" s="4">
        <v>42618.942627314813</v>
      </c>
      <c r="D2646" s="3" t="s">
        <v>7639</v>
      </c>
      <c r="E2646" s="3" t="s">
        <v>27542</v>
      </c>
      <c r="L2646" s="3" t="s">
        <v>27543</v>
      </c>
      <c r="AZ2646" s="3" t="s">
        <v>27541</v>
      </c>
      <c r="BA2646" s="3" t="s">
        <v>27540</v>
      </c>
      <c r="BD2646" s="3" t="s">
        <v>7641</v>
      </c>
      <c r="BG2646" s="3"/>
    </row>
    <row r="2647" spans="1:59" ht="15" x14ac:dyDescent="0.2">
      <c r="A2647" s="3" t="s">
        <v>6954</v>
      </c>
      <c r="B2647" s="3" t="s">
        <v>27536</v>
      </c>
      <c r="C2647" s="4">
        <v>42618.942627314813</v>
      </c>
      <c r="D2647" s="3" t="s">
        <v>7639</v>
      </c>
      <c r="E2647" s="3" t="s">
        <v>27538</v>
      </c>
      <c r="M2647" s="3" t="s">
        <v>18792</v>
      </c>
      <c r="N2647" s="3" t="s">
        <v>18791</v>
      </c>
      <c r="O2647" s="3" t="s">
        <v>8540</v>
      </c>
      <c r="W2647" s="3" t="s">
        <v>27537</v>
      </c>
      <c r="AI2647" s="3" t="s">
        <v>29</v>
      </c>
      <c r="AJ2647" s="3" t="s">
        <v>28</v>
      </c>
      <c r="AM2647" s="3" t="s">
        <v>24</v>
      </c>
      <c r="AN2647" s="3" t="s">
        <v>7629</v>
      </c>
      <c r="AZ2647" s="3" t="s">
        <v>3486</v>
      </c>
      <c r="BA2647" s="3" t="s">
        <v>3487</v>
      </c>
      <c r="BB2647" s="3" t="s">
        <v>2243</v>
      </c>
      <c r="BD2647" s="3" t="s">
        <v>30</v>
      </c>
      <c r="BG2647" s="3"/>
    </row>
    <row r="2648" spans="1:59" ht="15" x14ac:dyDescent="0.2">
      <c r="A2648" s="3" t="s">
        <v>7400</v>
      </c>
      <c r="B2648" s="3" t="s">
        <v>27534</v>
      </c>
      <c r="C2648" s="4">
        <v>42618.942627314813</v>
      </c>
      <c r="D2648" s="3" t="s">
        <v>7639</v>
      </c>
      <c r="E2648" s="3" t="s">
        <v>27535</v>
      </c>
      <c r="N2648" s="3" t="s">
        <v>706</v>
      </c>
      <c r="AI2648" s="3" t="s">
        <v>29</v>
      </c>
      <c r="AJ2648" s="3" t="s">
        <v>28</v>
      </c>
      <c r="AM2648" s="3" t="s">
        <v>62</v>
      </c>
      <c r="AZ2648" s="3" t="s">
        <v>5384</v>
      </c>
      <c r="BA2648" s="3" t="s">
        <v>5385</v>
      </c>
      <c r="BB2648" s="3" t="s">
        <v>107</v>
      </c>
      <c r="BD2648" s="3" t="s">
        <v>30</v>
      </c>
      <c r="BG2648" s="3"/>
    </row>
    <row r="2649" spans="1:59" ht="15" x14ac:dyDescent="0.2">
      <c r="A2649" s="3" t="s">
        <v>27525</v>
      </c>
      <c r="B2649" s="3" t="s">
        <v>27522</v>
      </c>
      <c r="C2649" s="4">
        <v>42618.942627314813</v>
      </c>
      <c r="D2649" s="3" t="s">
        <v>7639</v>
      </c>
      <c r="E2649" s="3" t="s">
        <v>27533</v>
      </c>
      <c r="F2649" s="3" t="s">
        <v>27532</v>
      </c>
      <c r="G2649" s="3" t="s">
        <v>27531</v>
      </c>
      <c r="H2649" s="3" t="s">
        <v>8443</v>
      </c>
      <c r="J2649" s="3" t="s">
        <v>27530</v>
      </c>
      <c r="L2649" s="3" t="s">
        <v>27529</v>
      </c>
      <c r="N2649" s="3" t="s">
        <v>27528</v>
      </c>
      <c r="AE2649" s="3" t="s">
        <v>7671</v>
      </c>
      <c r="AF2649" s="3" t="s">
        <v>7756</v>
      </c>
      <c r="AG2649" s="3" t="s">
        <v>8009</v>
      </c>
      <c r="AH2649" s="3" t="s">
        <v>27527</v>
      </c>
      <c r="AI2649" s="3" t="s">
        <v>8007</v>
      </c>
      <c r="AJ2649" s="3" t="s">
        <v>27526</v>
      </c>
      <c r="AK2649" s="3" t="s">
        <v>11088</v>
      </c>
      <c r="AZ2649" s="3" t="s">
        <v>10591</v>
      </c>
      <c r="BA2649" s="3" t="s">
        <v>27524</v>
      </c>
      <c r="BB2649" s="3" t="s">
        <v>27523</v>
      </c>
      <c r="BD2649" s="3" t="s">
        <v>30</v>
      </c>
      <c r="BG2649" s="3"/>
    </row>
    <row r="2650" spans="1:59" ht="15" x14ac:dyDescent="0.2">
      <c r="A2650" s="3" t="s">
        <v>6923</v>
      </c>
      <c r="B2650" s="3" t="s">
        <v>27519</v>
      </c>
      <c r="C2650" s="4">
        <v>42618.942627314813</v>
      </c>
      <c r="D2650" s="3" t="s">
        <v>7639</v>
      </c>
      <c r="E2650" s="3" t="s">
        <v>27521</v>
      </c>
      <c r="M2650" s="3" t="s">
        <v>18792</v>
      </c>
      <c r="N2650" s="3" t="s">
        <v>18791</v>
      </c>
      <c r="O2650" s="3" t="s">
        <v>8540</v>
      </c>
      <c r="W2650" s="3" t="s">
        <v>27520</v>
      </c>
      <c r="AI2650" s="3" t="s">
        <v>29</v>
      </c>
      <c r="AJ2650" s="3" t="s">
        <v>28</v>
      </c>
      <c r="AM2650" s="3" t="s">
        <v>24</v>
      </c>
      <c r="AN2650" s="3" t="s">
        <v>184</v>
      </c>
      <c r="AZ2650" s="3" t="s">
        <v>2129</v>
      </c>
      <c r="BA2650" s="3" t="s">
        <v>3347</v>
      </c>
      <c r="BB2650" s="3" t="s">
        <v>184</v>
      </c>
      <c r="BD2650" s="3" t="s">
        <v>30</v>
      </c>
      <c r="BG2650" s="3"/>
    </row>
    <row r="2651" spans="1:59" ht="15" x14ac:dyDescent="0.2">
      <c r="A2651" s="3" t="s">
        <v>27516</v>
      </c>
      <c r="B2651" s="3" t="s">
        <v>27513</v>
      </c>
      <c r="C2651" s="4">
        <v>42618.942627314813</v>
      </c>
      <c r="D2651" s="3" t="s">
        <v>7639</v>
      </c>
      <c r="E2651" s="3" t="s">
        <v>27518</v>
      </c>
      <c r="M2651" s="3" t="s">
        <v>18203</v>
      </c>
      <c r="N2651" s="3" t="s">
        <v>18199</v>
      </c>
      <c r="U2651" s="3" t="s">
        <v>27517</v>
      </c>
      <c r="W2651" s="3" t="s">
        <v>24857</v>
      </c>
      <c r="AI2651" s="3" t="s">
        <v>29</v>
      </c>
      <c r="AJ2651" s="3" t="s">
        <v>7632</v>
      </c>
      <c r="AM2651" s="3" t="s">
        <v>24</v>
      </c>
      <c r="AN2651" s="3" t="s">
        <v>1720</v>
      </c>
      <c r="AZ2651" s="3" t="s">
        <v>27515</v>
      </c>
      <c r="BA2651" s="3" t="s">
        <v>27514</v>
      </c>
      <c r="BB2651" s="3" t="s">
        <v>1720</v>
      </c>
      <c r="BD2651" s="3" t="s">
        <v>30</v>
      </c>
      <c r="BG2651" s="3"/>
    </row>
    <row r="2652" spans="1:59" ht="15" x14ac:dyDescent="0.2">
      <c r="A2652" s="3" t="s">
        <v>27508</v>
      </c>
      <c r="B2652" s="3" t="s">
        <v>27504</v>
      </c>
      <c r="C2652" s="4">
        <v>42618.942627314813</v>
      </c>
      <c r="D2652" s="3" t="s">
        <v>7639</v>
      </c>
      <c r="E2652" s="3" t="s">
        <v>27512</v>
      </c>
      <c r="N2652" s="3" t="s">
        <v>27511</v>
      </c>
      <c r="U2652" s="3" t="s">
        <v>27510</v>
      </c>
      <c r="W2652" s="3" t="s">
        <v>27509</v>
      </c>
      <c r="AI2652" s="3" t="s">
        <v>29</v>
      </c>
      <c r="AJ2652" s="3" t="s">
        <v>7697</v>
      </c>
      <c r="AM2652" s="3" t="s">
        <v>62</v>
      </c>
      <c r="AZ2652" s="3" t="s">
        <v>27507</v>
      </c>
      <c r="BA2652" s="3" t="s">
        <v>27506</v>
      </c>
      <c r="BB2652" s="3" t="s">
        <v>27505</v>
      </c>
      <c r="BD2652" s="3" t="s">
        <v>30</v>
      </c>
      <c r="BG2652" s="3"/>
    </row>
    <row r="2653" spans="1:59" ht="15" x14ac:dyDescent="0.2">
      <c r="A2653" s="3" t="s">
        <v>27501</v>
      </c>
      <c r="B2653" s="3" t="s">
        <v>27499</v>
      </c>
      <c r="C2653" s="4">
        <v>42618.942627314813</v>
      </c>
      <c r="D2653" s="3" t="s">
        <v>7639</v>
      </c>
      <c r="E2653" s="3" t="s">
        <v>27503</v>
      </c>
      <c r="M2653" s="3" t="s">
        <v>39028</v>
      </c>
      <c r="N2653" s="3" t="s">
        <v>42728</v>
      </c>
      <c r="O2653" s="3" t="s">
        <v>25</v>
      </c>
      <c r="U2653" s="3" t="s">
        <v>27502</v>
      </c>
      <c r="AI2653" s="3" t="s">
        <v>29</v>
      </c>
      <c r="AJ2653" s="3" t="s">
        <v>28</v>
      </c>
      <c r="AM2653" s="3" t="s">
        <v>24</v>
      </c>
      <c r="AN2653" s="3" t="s">
        <v>1720</v>
      </c>
      <c r="AZ2653" s="3" t="s">
        <v>27500</v>
      </c>
      <c r="BA2653" s="3" t="s">
        <v>16849</v>
      </c>
      <c r="BB2653" s="3" t="s">
        <v>23</v>
      </c>
      <c r="BD2653" s="3" t="s">
        <v>30</v>
      </c>
      <c r="BG2653" s="3"/>
    </row>
    <row r="2654" spans="1:59" ht="15" x14ac:dyDescent="0.2">
      <c r="A2654" s="3" t="s">
        <v>27497</v>
      </c>
      <c r="B2654" s="3" t="s">
        <v>27495</v>
      </c>
      <c r="C2654" s="4">
        <v>42618.942627314813</v>
      </c>
      <c r="D2654" s="3" t="s">
        <v>7639</v>
      </c>
      <c r="E2654" s="3" t="s">
        <v>27498</v>
      </c>
      <c r="M2654" s="3" t="s">
        <v>8193</v>
      </c>
      <c r="N2654" s="3" t="s">
        <v>8189</v>
      </c>
      <c r="W2654" s="3" t="s">
        <v>14441</v>
      </c>
      <c r="AC2654" s="3" t="s">
        <v>7775</v>
      </c>
      <c r="AI2654" s="3" t="s">
        <v>29</v>
      </c>
      <c r="AJ2654" s="3" t="s">
        <v>7632</v>
      </c>
      <c r="AM2654" s="3" t="s">
        <v>24</v>
      </c>
      <c r="AZ2654" s="3" t="s">
        <v>1327</v>
      </c>
      <c r="BA2654" s="3" t="s">
        <v>27496</v>
      </c>
      <c r="BB2654" s="3" t="s">
        <v>7771</v>
      </c>
      <c r="BD2654" s="3" t="s">
        <v>30</v>
      </c>
      <c r="BG2654" s="3"/>
    </row>
    <row r="2655" spans="1:59" ht="15" x14ac:dyDescent="0.2">
      <c r="A2655" s="3" t="s">
        <v>27492</v>
      </c>
      <c r="B2655" s="3" t="s">
        <v>27489</v>
      </c>
      <c r="C2655" s="4">
        <v>42618.942615740743</v>
      </c>
      <c r="D2655" s="3" t="s">
        <v>7639</v>
      </c>
      <c r="E2655" s="3" t="s">
        <v>27494</v>
      </c>
      <c r="M2655" s="3" t="s">
        <v>11042</v>
      </c>
      <c r="N2655" s="3" t="s">
        <v>11037</v>
      </c>
      <c r="O2655" s="3" t="s">
        <v>25</v>
      </c>
      <c r="U2655" s="3" t="s">
        <v>27493</v>
      </c>
      <c r="W2655" s="3" t="s">
        <v>15197</v>
      </c>
      <c r="AI2655" s="3" t="s">
        <v>29</v>
      </c>
      <c r="AJ2655" s="3" t="s">
        <v>7697</v>
      </c>
      <c r="AM2655" s="3" t="s">
        <v>24</v>
      </c>
      <c r="AZ2655" s="3" t="s">
        <v>27491</v>
      </c>
      <c r="BA2655" s="3" t="s">
        <v>27490</v>
      </c>
      <c r="BB2655" s="3" t="s">
        <v>13798</v>
      </c>
      <c r="BD2655" s="3" t="s">
        <v>30</v>
      </c>
      <c r="BG2655" s="3"/>
    </row>
    <row r="2656" spans="1:59" ht="15" x14ac:dyDescent="0.2">
      <c r="A2656" s="3" t="s">
        <v>27486</v>
      </c>
      <c r="B2656" s="3" t="s">
        <v>27483</v>
      </c>
      <c r="C2656" s="4">
        <v>42618.942615740743</v>
      </c>
      <c r="D2656" s="3" t="s">
        <v>7639</v>
      </c>
      <c r="E2656" s="3" t="s">
        <v>27488</v>
      </c>
      <c r="N2656" s="3" t="s">
        <v>9560</v>
      </c>
      <c r="W2656" s="3" t="s">
        <v>27487</v>
      </c>
      <c r="AC2656" s="3" t="s">
        <v>9557</v>
      </c>
      <c r="AI2656" s="3" t="s">
        <v>29</v>
      </c>
      <c r="AJ2656" s="3" t="s">
        <v>7632</v>
      </c>
      <c r="AM2656" s="3" t="s">
        <v>62</v>
      </c>
      <c r="AZ2656" s="3" t="s">
        <v>27485</v>
      </c>
      <c r="BA2656" s="3" t="s">
        <v>27484</v>
      </c>
      <c r="BB2656" s="3" t="s">
        <v>410</v>
      </c>
      <c r="BD2656" s="3" t="s">
        <v>30</v>
      </c>
      <c r="BG2656" s="3"/>
    </row>
    <row r="2657" spans="1:59" ht="15" x14ac:dyDescent="0.2">
      <c r="A2657" s="3" t="s">
        <v>27466</v>
      </c>
      <c r="B2657" s="3" t="s">
        <v>27464</v>
      </c>
      <c r="C2657" s="4">
        <v>42618.942615740743</v>
      </c>
      <c r="D2657" s="3" t="s">
        <v>7639</v>
      </c>
      <c r="E2657" s="3" t="s">
        <v>10277</v>
      </c>
      <c r="F2657" s="3" t="s">
        <v>27482</v>
      </c>
      <c r="G2657" s="3" t="s">
        <v>27481</v>
      </c>
      <c r="H2657" s="3" t="s">
        <v>8024</v>
      </c>
      <c r="J2657" s="3" t="s">
        <v>8099</v>
      </c>
      <c r="L2657" s="3" t="s">
        <v>27480</v>
      </c>
      <c r="N2657" s="3" t="s">
        <v>10276</v>
      </c>
      <c r="P2657" s="3" t="s">
        <v>27479</v>
      </c>
      <c r="Q2657" s="3" t="s">
        <v>8019</v>
      </c>
      <c r="R2657" s="3" t="s">
        <v>9408</v>
      </c>
      <c r="S2657" s="3" t="s">
        <v>27478</v>
      </c>
      <c r="T2657" s="3" t="s">
        <v>27477</v>
      </c>
      <c r="U2657" s="3" t="s">
        <v>27476</v>
      </c>
      <c r="W2657" s="3" t="s">
        <v>27475</v>
      </c>
      <c r="X2657" s="3" t="s">
        <v>27474</v>
      </c>
      <c r="Z2657" s="3" t="s">
        <v>27473</v>
      </c>
      <c r="AA2657" s="3" t="s">
        <v>27472</v>
      </c>
      <c r="AB2657" s="3" t="s">
        <v>27471</v>
      </c>
      <c r="AC2657" s="3" t="s">
        <v>27470</v>
      </c>
      <c r="AE2657" s="3" t="s">
        <v>7671</v>
      </c>
      <c r="AF2657" s="3" t="s">
        <v>9823</v>
      </c>
      <c r="AG2657" s="3" t="s">
        <v>8009</v>
      </c>
      <c r="AH2657" s="3" t="s">
        <v>27469</v>
      </c>
      <c r="AI2657" s="3" t="s">
        <v>8007</v>
      </c>
      <c r="AJ2657" s="3" t="s">
        <v>7632</v>
      </c>
      <c r="AK2657" s="3" t="s">
        <v>8006</v>
      </c>
      <c r="AO2657" s="3" t="s">
        <v>27468</v>
      </c>
      <c r="AQ2657" s="3" t="s">
        <v>27467</v>
      </c>
      <c r="AR2657" s="3" t="s">
        <v>8083</v>
      </c>
      <c r="AS2657" s="3" t="s">
        <v>8083</v>
      </c>
      <c r="AT2657" s="3" t="s">
        <v>8083</v>
      </c>
      <c r="AU2657" s="3" t="s">
        <v>8083</v>
      </c>
      <c r="AV2657" s="3" t="s">
        <v>8083</v>
      </c>
      <c r="AW2657" s="3" t="s">
        <v>8083</v>
      </c>
      <c r="AX2657" s="3" t="s">
        <v>8083</v>
      </c>
      <c r="AY2657" s="3" t="s">
        <v>8083</v>
      </c>
      <c r="AZ2657" s="3" t="s">
        <v>27465</v>
      </c>
      <c r="BA2657" s="3" t="s">
        <v>5145</v>
      </c>
      <c r="BB2657" s="3" t="s">
        <v>8001</v>
      </c>
      <c r="BD2657" s="3" t="s">
        <v>30</v>
      </c>
      <c r="BE2657" s="3">
        <v>10</v>
      </c>
      <c r="BG2657" s="3"/>
    </row>
    <row r="2658" spans="1:59" ht="15" x14ac:dyDescent="0.2">
      <c r="A2658" s="3" t="s">
        <v>27461</v>
      </c>
      <c r="B2658" s="3" t="s">
        <v>27458</v>
      </c>
      <c r="C2658" s="4">
        <v>42618.942615740743</v>
      </c>
      <c r="D2658" s="3" t="s">
        <v>7639</v>
      </c>
      <c r="E2658" s="3" t="s">
        <v>27463</v>
      </c>
      <c r="M2658" s="3" t="s">
        <v>16484</v>
      </c>
      <c r="N2658" s="3" t="s">
        <v>16480</v>
      </c>
      <c r="O2658" s="3" t="s">
        <v>25</v>
      </c>
      <c r="U2658" s="3" t="s">
        <v>27462</v>
      </c>
      <c r="W2658" s="3" t="s">
        <v>18334</v>
      </c>
      <c r="AI2658" s="3" t="s">
        <v>29</v>
      </c>
      <c r="AJ2658" s="3" t="s">
        <v>7697</v>
      </c>
      <c r="AM2658" s="3" t="s">
        <v>24</v>
      </c>
      <c r="AN2658" s="3" t="s">
        <v>7629</v>
      </c>
      <c r="AZ2658" s="3" t="s">
        <v>27460</v>
      </c>
      <c r="BA2658" s="3" t="s">
        <v>27459</v>
      </c>
      <c r="BB2658" s="3" t="s">
        <v>643</v>
      </c>
      <c r="BD2658" s="3" t="s">
        <v>30</v>
      </c>
      <c r="BG2658" s="3"/>
    </row>
    <row r="2659" spans="1:59" ht="15" x14ac:dyDescent="0.2">
      <c r="A2659" s="3" t="s">
        <v>27454</v>
      </c>
      <c r="B2659" s="3" t="s">
        <v>27452</v>
      </c>
      <c r="C2659" s="4">
        <v>42618.942615740743</v>
      </c>
      <c r="D2659" s="3" t="s">
        <v>7639</v>
      </c>
      <c r="E2659" s="3" t="s">
        <v>27457</v>
      </c>
      <c r="M2659" s="3" t="s">
        <v>11042</v>
      </c>
      <c r="N2659" s="3" t="s">
        <v>11037</v>
      </c>
      <c r="O2659" s="3" t="s">
        <v>25</v>
      </c>
      <c r="U2659" s="3" t="s">
        <v>27456</v>
      </c>
      <c r="W2659" s="3" t="s">
        <v>27455</v>
      </c>
      <c r="AI2659" s="3" t="s">
        <v>29</v>
      </c>
      <c r="AJ2659" s="3" t="s">
        <v>7697</v>
      </c>
      <c r="AM2659" s="3" t="s">
        <v>24</v>
      </c>
      <c r="AZ2659" s="3" t="s">
        <v>1853</v>
      </c>
      <c r="BA2659" s="3" t="s">
        <v>27453</v>
      </c>
      <c r="BB2659" s="3" t="s">
        <v>13798</v>
      </c>
      <c r="BD2659" s="3" t="s">
        <v>30</v>
      </c>
      <c r="BG2659" s="3"/>
    </row>
    <row r="2660" spans="1:59" ht="15" x14ac:dyDescent="0.2">
      <c r="A2660" s="3" t="s">
        <v>27451</v>
      </c>
      <c r="B2660" s="3" t="s">
        <v>27449</v>
      </c>
      <c r="C2660" s="4">
        <v>42618.942615740743</v>
      </c>
      <c r="D2660" s="3" t="s">
        <v>7639</v>
      </c>
      <c r="E2660" s="3" t="s">
        <v>27451</v>
      </c>
      <c r="L2660" s="3" t="s">
        <v>12760</v>
      </c>
      <c r="AZ2660" s="3" t="s">
        <v>27450</v>
      </c>
      <c r="BA2660" s="3" t="s">
        <v>9495</v>
      </c>
      <c r="BD2660" s="3" t="s">
        <v>7641</v>
      </c>
      <c r="BG2660" s="3"/>
    </row>
    <row r="2661" spans="1:59" ht="15" x14ac:dyDescent="0.2">
      <c r="A2661" s="3" t="s">
        <v>27447</v>
      </c>
      <c r="B2661" s="3" t="s">
        <v>27445</v>
      </c>
      <c r="C2661" s="4">
        <v>42618.942615740743</v>
      </c>
      <c r="D2661" s="3" t="s">
        <v>7639</v>
      </c>
      <c r="E2661" s="3" t="s">
        <v>27447</v>
      </c>
      <c r="L2661" s="3" t="s">
        <v>27448</v>
      </c>
      <c r="AZ2661" s="3" t="s">
        <v>27446</v>
      </c>
      <c r="BA2661" s="3" t="s">
        <v>6169</v>
      </c>
      <c r="BD2661" s="3" t="s">
        <v>7641</v>
      </c>
      <c r="BG2661" s="3"/>
    </row>
    <row r="2662" spans="1:59" ht="15" x14ac:dyDescent="0.2">
      <c r="A2662" s="3" t="s">
        <v>27443</v>
      </c>
      <c r="B2662" s="3" t="s">
        <v>27441</v>
      </c>
      <c r="C2662" s="4">
        <v>42618.942615740743</v>
      </c>
      <c r="D2662" s="3" t="s">
        <v>7639</v>
      </c>
      <c r="E2662" s="3" t="s">
        <v>27443</v>
      </c>
      <c r="L2662" s="3" t="s">
        <v>27444</v>
      </c>
      <c r="AZ2662" s="3" t="s">
        <v>27442</v>
      </c>
      <c r="BA2662" s="3" t="s">
        <v>1072</v>
      </c>
      <c r="BD2662" s="3" t="s">
        <v>7641</v>
      </c>
      <c r="BG2662" s="3"/>
    </row>
    <row r="2663" spans="1:59" ht="15" x14ac:dyDescent="0.2">
      <c r="A2663" s="3" t="s">
        <v>27438</v>
      </c>
      <c r="B2663" s="3" t="s">
        <v>27435</v>
      </c>
      <c r="C2663" s="4">
        <v>42618.942615740743</v>
      </c>
      <c r="D2663" s="3" t="s">
        <v>7639</v>
      </c>
      <c r="E2663" s="3" t="s">
        <v>27440</v>
      </c>
      <c r="M2663" s="3" t="s">
        <v>13497</v>
      </c>
      <c r="N2663" s="3" t="s">
        <v>13493</v>
      </c>
      <c r="O2663" s="3" t="s">
        <v>25</v>
      </c>
      <c r="U2663" s="3" t="s">
        <v>27439</v>
      </c>
      <c r="W2663" s="3" t="s">
        <v>17987</v>
      </c>
      <c r="AI2663" s="3" t="s">
        <v>29</v>
      </c>
      <c r="AJ2663" s="3" t="s">
        <v>7697</v>
      </c>
      <c r="AM2663" s="3" t="s">
        <v>24</v>
      </c>
      <c r="AZ2663" s="3" t="s">
        <v>27437</v>
      </c>
      <c r="BA2663" s="3" t="s">
        <v>27436</v>
      </c>
      <c r="BB2663" s="3" t="s">
        <v>4592</v>
      </c>
      <c r="BD2663" s="3" t="s">
        <v>30</v>
      </c>
      <c r="BG2663" s="3"/>
    </row>
    <row r="2664" spans="1:59" ht="15" x14ac:dyDescent="0.2">
      <c r="A2664" s="3" t="s">
        <v>27433</v>
      </c>
      <c r="B2664" s="3" t="s">
        <v>27431</v>
      </c>
      <c r="C2664" s="4">
        <v>42618.942604166667</v>
      </c>
      <c r="D2664" s="3" t="s">
        <v>7639</v>
      </c>
      <c r="E2664" s="3" t="s">
        <v>27434</v>
      </c>
      <c r="N2664" s="3" t="s">
        <v>12215</v>
      </c>
      <c r="AC2664" s="3" t="s">
        <v>9737</v>
      </c>
      <c r="AI2664" s="3" t="s">
        <v>29</v>
      </c>
      <c r="AJ2664" s="3" t="s">
        <v>7632</v>
      </c>
      <c r="AM2664" s="3" t="s">
        <v>62</v>
      </c>
      <c r="AZ2664" s="3" t="s">
        <v>27432</v>
      </c>
      <c r="BA2664" s="3" t="s">
        <v>4451</v>
      </c>
      <c r="BB2664" s="3" t="s">
        <v>14228</v>
      </c>
      <c r="BD2664" s="3" t="s">
        <v>30</v>
      </c>
      <c r="BG2664" s="3"/>
    </row>
    <row r="2665" spans="1:59" ht="15" x14ac:dyDescent="0.2">
      <c r="A2665" s="3" t="s">
        <v>6877</v>
      </c>
      <c r="B2665" s="3" t="s">
        <v>27428</v>
      </c>
      <c r="C2665" s="4">
        <v>42618.942604166667</v>
      </c>
      <c r="D2665" s="3" t="s">
        <v>7639</v>
      </c>
      <c r="E2665" s="3" t="s">
        <v>27430</v>
      </c>
      <c r="M2665" s="3" t="s">
        <v>39028</v>
      </c>
      <c r="N2665" s="3" t="s">
        <v>42728</v>
      </c>
      <c r="O2665" s="3" t="s">
        <v>8540</v>
      </c>
      <c r="U2665" s="3" t="s">
        <v>27429</v>
      </c>
      <c r="AI2665" s="3" t="s">
        <v>29</v>
      </c>
      <c r="AJ2665" s="3" t="s">
        <v>28</v>
      </c>
      <c r="AM2665" s="3" t="s">
        <v>24</v>
      </c>
      <c r="AN2665" s="3" t="s">
        <v>7629</v>
      </c>
      <c r="AZ2665" s="3" t="s">
        <v>3154</v>
      </c>
      <c r="BA2665" s="3" t="s">
        <v>3155</v>
      </c>
      <c r="BB2665" s="3" t="s">
        <v>643</v>
      </c>
      <c r="BD2665" s="3" t="s">
        <v>30</v>
      </c>
      <c r="BG2665" s="3"/>
    </row>
    <row r="2666" spans="1:59" ht="15" x14ac:dyDescent="0.2">
      <c r="A2666" s="3" t="s">
        <v>27426</v>
      </c>
      <c r="B2666" s="3" t="s">
        <v>27425</v>
      </c>
      <c r="C2666" s="4">
        <v>42618.942604166667</v>
      </c>
      <c r="D2666" s="3" t="s">
        <v>7639</v>
      </c>
      <c r="E2666" s="3" t="s">
        <v>27427</v>
      </c>
      <c r="M2666" s="3" t="s">
        <v>10277</v>
      </c>
      <c r="N2666" s="3" t="s">
        <v>10276</v>
      </c>
      <c r="W2666" s="3" t="s">
        <v>10275</v>
      </c>
      <c r="AC2666" s="3" t="s">
        <v>7775</v>
      </c>
      <c r="AI2666" s="3" t="s">
        <v>29</v>
      </c>
      <c r="AJ2666" s="3" t="s">
        <v>7632</v>
      </c>
      <c r="AM2666" s="3" t="s">
        <v>24</v>
      </c>
      <c r="AZ2666" s="3" t="s">
        <v>21144</v>
      </c>
      <c r="BA2666" s="3" t="s">
        <v>5054</v>
      </c>
      <c r="BB2666" s="3" t="s">
        <v>7771</v>
      </c>
      <c r="BD2666" s="3" t="s">
        <v>30</v>
      </c>
      <c r="BG2666" s="3"/>
    </row>
    <row r="2667" spans="1:59" ht="15" x14ac:dyDescent="0.2">
      <c r="A2667" s="3" t="s">
        <v>27424</v>
      </c>
      <c r="B2667" s="3" t="s">
        <v>27422</v>
      </c>
      <c r="C2667" s="4">
        <v>42618.942604166667</v>
      </c>
      <c r="D2667" s="3" t="s">
        <v>7639</v>
      </c>
      <c r="E2667" s="3" t="s">
        <v>27424</v>
      </c>
      <c r="L2667" s="3" t="s">
        <v>26888</v>
      </c>
      <c r="AZ2667" s="3" t="s">
        <v>27423</v>
      </c>
      <c r="BA2667" s="3" t="s">
        <v>10218</v>
      </c>
      <c r="BD2667" s="3" t="s">
        <v>7641</v>
      </c>
      <c r="BG2667" s="3"/>
    </row>
    <row r="2668" spans="1:59" ht="15" x14ac:dyDescent="0.2">
      <c r="A2668" s="3" t="s">
        <v>27419</v>
      </c>
      <c r="B2668" s="3" t="s">
        <v>27417</v>
      </c>
      <c r="C2668" s="4">
        <v>42618.942604166667</v>
      </c>
      <c r="D2668" s="3" t="s">
        <v>7639</v>
      </c>
      <c r="E2668" s="3" t="s">
        <v>27421</v>
      </c>
      <c r="N2668" s="3" t="s">
        <v>24616</v>
      </c>
      <c r="U2668" s="3" t="s">
        <v>27420</v>
      </c>
      <c r="W2668" s="3" t="s">
        <v>25389</v>
      </c>
      <c r="AI2668" s="3" t="s">
        <v>29</v>
      </c>
      <c r="AJ2668" s="3" t="s">
        <v>7697</v>
      </c>
      <c r="AM2668" s="3" t="s">
        <v>62</v>
      </c>
      <c r="AZ2668" s="3" t="s">
        <v>27418</v>
      </c>
      <c r="BA2668" s="3" t="s">
        <v>6052</v>
      </c>
      <c r="BB2668" s="3" t="s">
        <v>25507</v>
      </c>
      <c r="BD2668" s="3" t="s">
        <v>30</v>
      </c>
      <c r="BG2668" s="3"/>
    </row>
    <row r="2669" spans="1:59" ht="15" x14ac:dyDescent="0.2">
      <c r="A2669" s="3" t="s">
        <v>7381</v>
      </c>
      <c r="B2669" s="3" t="s">
        <v>27415</v>
      </c>
      <c r="C2669" s="4">
        <v>42618.942604166667</v>
      </c>
      <c r="D2669" s="3" t="s">
        <v>7639</v>
      </c>
      <c r="E2669" s="3" t="s">
        <v>27416</v>
      </c>
      <c r="M2669" s="3" t="s">
        <v>39028</v>
      </c>
      <c r="N2669" s="3" t="s">
        <v>42728</v>
      </c>
      <c r="O2669" s="3" t="s">
        <v>25</v>
      </c>
      <c r="AI2669" s="3" t="s">
        <v>29</v>
      </c>
      <c r="AJ2669" s="3" t="s">
        <v>28</v>
      </c>
      <c r="AM2669" s="3" t="s">
        <v>24</v>
      </c>
      <c r="AZ2669" s="3" t="s">
        <v>5305</v>
      </c>
      <c r="BA2669" s="3" t="s">
        <v>5306</v>
      </c>
      <c r="BB2669" s="3" t="s">
        <v>176</v>
      </c>
      <c r="BD2669" s="3" t="s">
        <v>30</v>
      </c>
      <c r="BG2669" s="3"/>
    </row>
    <row r="2670" spans="1:59" ht="15" x14ac:dyDescent="0.2">
      <c r="A2670" s="3" t="s">
        <v>27413</v>
      </c>
      <c r="B2670" s="3" t="s">
        <v>27410</v>
      </c>
      <c r="C2670" s="4">
        <v>42618.942604166667</v>
      </c>
      <c r="D2670" s="3" t="s">
        <v>7639</v>
      </c>
      <c r="E2670" s="3" t="s">
        <v>27413</v>
      </c>
      <c r="L2670" s="3" t="s">
        <v>27414</v>
      </c>
      <c r="AZ2670" s="3" t="s">
        <v>27412</v>
      </c>
      <c r="BA2670" s="3" t="s">
        <v>27411</v>
      </c>
      <c r="BD2670" s="3" t="s">
        <v>7641</v>
      </c>
      <c r="BG2670" s="3"/>
    </row>
    <row r="2671" spans="1:59" ht="15" x14ac:dyDescent="0.2">
      <c r="A2671" s="3" t="s">
        <v>27408</v>
      </c>
      <c r="B2671" s="3" t="s">
        <v>27405</v>
      </c>
      <c r="C2671" s="4">
        <v>42618.942604166667</v>
      </c>
      <c r="D2671" s="3" t="s">
        <v>7639</v>
      </c>
      <c r="E2671" s="3" t="s">
        <v>27409</v>
      </c>
      <c r="N2671" s="3" t="s">
        <v>9560</v>
      </c>
      <c r="AC2671" s="3" t="s">
        <v>9557</v>
      </c>
      <c r="AI2671" s="3" t="s">
        <v>29</v>
      </c>
      <c r="AJ2671" s="3" t="s">
        <v>7632</v>
      </c>
      <c r="AM2671" s="3" t="s">
        <v>62</v>
      </c>
      <c r="AZ2671" s="3" t="s">
        <v>27407</v>
      </c>
      <c r="BA2671" s="3" t="s">
        <v>27406</v>
      </c>
      <c r="BB2671" s="3" t="s">
        <v>410</v>
      </c>
      <c r="BD2671" s="3" t="s">
        <v>30</v>
      </c>
      <c r="BG2671" s="3"/>
    </row>
    <row r="2672" spans="1:59" ht="15" x14ac:dyDescent="0.2">
      <c r="A2672" s="3" t="s">
        <v>27402</v>
      </c>
      <c r="B2672" s="3" t="s">
        <v>27398</v>
      </c>
      <c r="C2672" s="4">
        <v>42618.942604166667</v>
      </c>
      <c r="D2672" s="3" t="s">
        <v>7639</v>
      </c>
      <c r="E2672" s="3" t="s">
        <v>27404</v>
      </c>
      <c r="N2672" s="3" t="s">
        <v>25089</v>
      </c>
      <c r="U2672" s="3" t="s">
        <v>27403</v>
      </c>
      <c r="W2672" s="3" t="s">
        <v>27283</v>
      </c>
      <c r="AI2672" s="3" t="s">
        <v>29</v>
      </c>
      <c r="AJ2672" s="3" t="s">
        <v>7697</v>
      </c>
      <c r="AM2672" s="3" t="s">
        <v>62</v>
      </c>
      <c r="AZ2672" s="3" t="s">
        <v>27401</v>
      </c>
      <c r="BA2672" s="3" t="s">
        <v>27400</v>
      </c>
      <c r="BB2672" s="3" t="s">
        <v>27399</v>
      </c>
      <c r="BD2672" s="3" t="s">
        <v>30</v>
      </c>
      <c r="BG2672" s="3"/>
    </row>
    <row r="2673" spans="1:59" ht="15" x14ac:dyDescent="0.2">
      <c r="A2673" s="3" t="s">
        <v>27396</v>
      </c>
      <c r="B2673" s="3" t="s">
        <v>27394</v>
      </c>
      <c r="C2673" s="4">
        <v>42618.942604166667</v>
      </c>
      <c r="D2673" s="3" t="s">
        <v>7639</v>
      </c>
      <c r="E2673" s="3" t="s">
        <v>27396</v>
      </c>
      <c r="L2673" s="3" t="s">
        <v>27397</v>
      </c>
      <c r="AZ2673" s="3" t="s">
        <v>27395</v>
      </c>
      <c r="BA2673" s="3" t="s">
        <v>4220</v>
      </c>
      <c r="BD2673" s="3" t="s">
        <v>7641</v>
      </c>
      <c r="BG2673" s="3"/>
    </row>
    <row r="2674" spans="1:59" ht="15" x14ac:dyDescent="0.2">
      <c r="A2674" s="3" t="s">
        <v>27391</v>
      </c>
      <c r="B2674" s="3" t="s">
        <v>27389</v>
      </c>
      <c r="C2674" s="4">
        <v>42618.942604166667</v>
      </c>
      <c r="D2674" s="3" t="s">
        <v>7639</v>
      </c>
      <c r="E2674" s="3" t="s">
        <v>27393</v>
      </c>
      <c r="N2674" s="3" t="s">
        <v>24616</v>
      </c>
      <c r="U2674" s="3" t="s">
        <v>27392</v>
      </c>
      <c r="W2674" s="3" t="s">
        <v>26489</v>
      </c>
      <c r="AI2674" s="3" t="s">
        <v>29</v>
      </c>
      <c r="AJ2674" s="3" t="s">
        <v>7697</v>
      </c>
      <c r="AM2674" s="3" t="s">
        <v>62</v>
      </c>
      <c r="AZ2674" s="3" t="s">
        <v>17490</v>
      </c>
      <c r="BA2674" s="3" t="s">
        <v>27390</v>
      </c>
      <c r="BB2674" s="3" t="s">
        <v>579</v>
      </c>
      <c r="BD2674" s="3" t="s">
        <v>30</v>
      </c>
      <c r="BG2674" s="3"/>
    </row>
    <row r="2675" spans="1:59" ht="15" x14ac:dyDescent="0.2">
      <c r="A2675" s="3" t="s">
        <v>7475</v>
      </c>
      <c r="B2675" s="3" t="s">
        <v>27386</v>
      </c>
      <c r="C2675" s="4">
        <v>42618.942604166667</v>
      </c>
      <c r="D2675" s="3" t="s">
        <v>7639</v>
      </c>
      <c r="E2675" s="3" t="s">
        <v>27388</v>
      </c>
      <c r="M2675" s="3" t="s">
        <v>39059</v>
      </c>
      <c r="N2675" s="3" t="s">
        <v>42730</v>
      </c>
      <c r="O2675" s="3" t="s">
        <v>25</v>
      </c>
      <c r="U2675" s="3" t="s">
        <v>27387</v>
      </c>
      <c r="AI2675" s="3" t="s">
        <v>29</v>
      </c>
      <c r="AJ2675" s="3" t="s">
        <v>28</v>
      </c>
      <c r="AM2675" s="3" t="s">
        <v>24</v>
      </c>
      <c r="AN2675" s="3" t="s">
        <v>1720</v>
      </c>
      <c r="AZ2675" s="3" t="s">
        <v>5695</v>
      </c>
      <c r="BA2675" s="3" t="s">
        <v>5696</v>
      </c>
      <c r="BB2675" s="3" t="s">
        <v>1996</v>
      </c>
      <c r="BD2675" s="3" t="s">
        <v>30</v>
      </c>
      <c r="BG2675" s="3"/>
    </row>
    <row r="2676" spans="1:59" ht="15" x14ac:dyDescent="0.2">
      <c r="A2676" s="3" t="s">
        <v>6389</v>
      </c>
      <c r="B2676" s="3" t="s">
        <v>27384</v>
      </c>
      <c r="C2676" s="4">
        <v>42618.942604166667</v>
      </c>
      <c r="D2676" s="3" t="s">
        <v>7639</v>
      </c>
      <c r="E2676" s="3" t="s">
        <v>27385</v>
      </c>
      <c r="M2676" s="3" t="s">
        <v>39028</v>
      </c>
      <c r="N2676" s="3" t="s">
        <v>42728</v>
      </c>
      <c r="O2676" s="3" t="s">
        <v>25</v>
      </c>
      <c r="AI2676" s="3" t="s">
        <v>29</v>
      </c>
      <c r="AJ2676" s="3" t="s">
        <v>28</v>
      </c>
      <c r="AM2676" s="3" t="s">
        <v>24</v>
      </c>
      <c r="AZ2676" s="3" t="s">
        <v>719</v>
      </c>
      <c r="BA2676" s="3" t="s">
        <v>720</v>
      </c>
      <c r="BB2676" s="3" t="s">
        <v>672</v>
      </c>
      <c r="BD2676" s="3" t="s">
        <v>30</v>
      </c>
      <c r="BG2676" s="3"/>
    </row>
    <row r="2677" spans="1:59" ht="15" x14ac:dyDescent="0.2">
      <c r="A2677" s="3" t="s">
        <v>27381</v>
      </c>
      <c r="B2677" s="3" t="s">
        <v>27380</v>
      </c>
      <c r="C2677" s="4">
        <v>42618.94259259259</v>
      </c>
      <c r="D2677" s="3" t="s">
        <v>7639</v>
      </c>
      <c r="E2677" s="3" t="s">
        <v>27383</v>
      </c>
      <c r="N2677" s="3" t="s">
        <v>9560</v>
      </c>
      <c r="W2677" s="3" t="s">
        <v>27382</v>
      </c>
      <c r="AC2677" s="3" t="s">
        <v>9557</v>
      </c>
      <c r="AI2677" s="3" t="s">
        <v>29</v>
      </c>
      <c r="AJ2677" s="3" t="s">
        <v>7632</v>
      </c>
      <c r="AM2677" s="3" t="s">
        <v>62</v>
      </c>
      <c r="AZ2677" s="3" t="s">
        <v>1327</v>
      </c>
      <c r="BA2677" s="3" t="s">
        <v>19689</v>
      </c>
      <c r="BB2677" s="3" t="s">
        <v>410</v>
      </c>
      <c r="BD2677" s="3" t="s">
        <v>30</v>
      </c>
      <c r="BG2677" s="3"/>
    </row>
    <row r="2678" spans="1:59" ht="15" x14ac:dyDescent="0.2">
      <c r="A2678" s="3" t="s">
        <v>27377</v>
      </c>
      <c r="B2678" s="3" t="s">
        <v>27375</v>
      </c>
      <c r="C2678" s="4">
        <v>42618.94259259259</v>
      </c>
      <c r="D2678" s="3" t="s">
        <v>7639</v>
      </c>
      <c r="E2678" s="3" t="s">
        <v>27379</v>
      </c>
      <c r="N2678" s="3" t="s">
        <v>7700</v>
      </c>
      <c r="U2678" s="3" t="s">
        <v>27378</v>
      </c>
      <c r="W2678" s="3" t="s">
        <v>27283</v>
      </c>
      <c r="AI2678" s="3" t="s">
        <v>29</v>
      </c>
      <c r="AJ2678" s="3" t="s">
        <v>7697</v>
      </c>
      <c r="AM2678" s="3" t="s">
        <v>62</v>
      </c>
      <c r="AZ2678" s="3" t="s">
        <v>3735</v>
      </c>
      <c r="BA2678" s="3" t="s">
        <v>27376</v>
      </c>
      <c r="BB2678" s="3" t="s">
        <v>7694</v>
      </c>
      <c r="BD2678" s="3" t="s">
        <v>30</v>
      </c>
      <c r="BG2678" s="3"/>
    </row>
    <row r="2679" spans="1:59" ht="15" x14ac:dyDescent="0.2">
      <c r="A2679" s="3" t="s">
        <v>7371</v>
      </c>
      <c r="B2679" s="3" t="s">
        <v>27373</v>
      </c>
      <c r="C2679" s="4">
        <v>42618.94259259259</v>
      </c>
      <c r="D2679" s="3" t="s">
        <v>7639</v>
      </c>
      <c r="E2679" s="3" t="s">
        <v>27374</v>
      </c>
      <c r="M2679" s="3" t="s">
        <v>39043</v>
      </c>
      <c r="N2679" s="3" t="s">
        <v>42716</v>
      </c>
      <c r="O2679" s="3" t="s">
        <v>25</v>
      </c>
      <c r="U2679" s="3" t="s">
        <v>10597</v>
      </c>
      <c r="AI2679" s="3" t="s">
        <v>29</v>
      </c>
      <c r="AJ2679" s="3" t="s">
        <v>28</v>
      </c>
      <c r="AM2679" s="3" t="s">
        <v>24</v>
      </c>
      <c r="AN2679" s="3" t="s">
        <v>7629</v>
      </c>
      <c r="AZ2679" s="3" t="s">
        <v>671</v>
      </c>
      <c r="BA2679" s="3" t="s">
        <v>5266</v>
      </c>
      <c r="BB2679" s="3" t="s">
        <v>643</v>
      </c>
      <c r="BD2679" s="3" t="s">
        <v>30</v>
      </c>
      <c r="BG2679" s="3"/>
    </row>
    <row r="2680" spans="1:59" ht="15" x14ac:dyDescent="0.2">
      <c r="A2680" s="3" t="s">
        <v>27371</v>
      </c>
      <c r="B2680" s="3" t="s">
        <v>27368</v>
      </c>
      <c r="C2680" s="4">
        <v>42618.94259259259</v>
      </c>
      <c r="D2680" s="3" t="s">
        <v>7639</v>
      </c>
      <c r="E2680" s="3" t="s">
        <v>27372</v>
      </c>
      <c r="M2680" s="3" t="s">
        <v>39059</v>
      </c>
      <c r="N2680" s="3" t="s">
        <v>42730</v>
      </c>
      <c r="O2680" s="3" t="s">
        <v>25</v>
      </c>
      <c r="AI2680" s="3" t="s">
        <v>29</v>
      </c>
      <c r="AJ2680" s="3" t="s">
        <v>28</v>
      </c>
      <c r="AM2680" s="3" t="s">
        <v>24</v>
      </c>
      <c r="AZ2680" s="3" t="s">
        <v>27370</v>
      </c>
      <c r="BA2680" s="3" t="s">
        <v>27369</v>
      </c>
      <c r="BB2680" s="3" t="s">
        <v>2069</v>
      </c>
      <c r="BD2680" s="3" t="s">
        <v>30</v>
      </c>
      <c r="BG2680" s="3"/>
    </row>
    <row r="2681" spans="1:59" ht="15" x14ac:dyDescent="0.2">
      <c r="A2681" s="3" t="s">
        <v>27367</v>
      </c>
      <c r="B2681" s="3" t="s">
        <v>27364</v>
      </c>
      <c r="C2681" s="4">
        <v>42618.94259259259</v>
      </c>
      <c r="D2681" s="3" t="s">
        <v>7639</v>
      </c>
      <c r="E2681" s="3" t="s">
        <v>27367</v>
      </c>
      <c r="L2681" s="3" t="s">
        <v>22107</v>
      </c>
      <c r="AZ2681" s="3" t="s">
        <v>27366</v>
      </c>
      <c r="BA2681" s="3" t="s">
        <v>27365</v>
      </c>
      <c r="BD2681" s="3" t="s">
        <v>7641</v>
      </c>
      <c r="BG2681" s="3"/>
    </row>
    <row r="2682" spans="1:59" ht="15" x14ac:dyDescent="0.2">
      <c r="A2682" s="3" t="s">
        <v>27349</v>
      </c>
      <c r="B2682" s="3" t="s">
        <v>27346</v>
      </c>
      <c r="C2682" s="4">
        <v>42618.94259259259</v>
      </c>
      <c r="D2682" s="3" t="s">
        <v>7639</v>
      </c>
      <c r="E2682" s="3" t="s">
        <v>19279</v>
      </c>
      <c r="F2682" s="3" t="s">
        <v>27363</v>
      </c>
      <c r="G2682" s="3" t="s">
        <v>27362</v>
      </c>
      <c r="H2682" s="3" t="s">
        <v>8057</v>
      </c>
      <c r="I2682" s="3" t="s">
        <v>9242</v>
      </c>
      <c r="J2682" s="3" t="s">
        <v>10754</v>
      </c>
      <c r="L2682" s="3" t="s">
        <v>27361</v>
      </c>
      <c r="N2682" s="3" t="s">
        <v>19278</v>
      </c>
      <c r="P2682" s="3" t="s">
        <v>27360</v>
      </c>
      <c r="Q2682" s="3" t="s">
        <v>9109</v>
      </c>
      <c r="S2682" s="3" t="s">
        <v>27359</v>
      </c>
      <c r="T2682" s="3" t="s">
        <v>27358</v>
      </c>
      <c r="U2682" s="3" t="s">
        <v>27357</v>
      </c>
      <c r="W2682" s="3" t="s">
        <v>27356</v>
      </c>
      <c r="X2682" s="3" t="s">
        <v>27355</v>
      </c>
      <c r="AB2682" s="3" t="s">
        <v>27354</v>
      </c>
      <c r="AC2682" s="3" t="s">
        <v>27353</v>
      </c>
      <c r="AE2682" s="3" t="s">
        <v>7671</v>
      </c>
      <c r="AF2682" s="3" t="s">
        <v>7756</v>
      </c>
      <c r="AG2682" s="3" t="s">
        <v>8009</v>
      </c>
      <c r="AH2682" s="3" t="s">
        <v>27352</v>
      </c>
      <c r="AI2682" s="3" t="s">
        <v>8007</v>
      </c>
      <c r="AJ2682" s="3" t="s">
        <v>7697</v>
      </c>
      <c r="AK2682" s="3" t="s">
        <v>8006</v>
      </c>
      <c r="AO2682" s="3" t="s">
        <v>27351</v>
      </c>
      <c r="AQ2682" s="3" t="s">
        <v>27350</v>
      </c>
      <c r="AZ2682" s="3" t="s">
        <v>4302</v>
      </c>
      <c r="BA2682" s="3" t="s">
        <v>27348</v>
      </c>
      <c r="BB2682" s="3" t="s">
        <v>9611</v>
      </c>
      <c r="BD2682" s="3" t="s">
        <v>30</v>
      </c>
      <c r="BE2682" s="3">
        <v>129</v>
      </c>
      <c r="BF2682" s="3" t="s">
        <v>27347</v>
      </c>
      <c r="BG2682" s="3"/>
    </row>
    <row r="2683" spans="1:59" ht="15" x14ac:dyDescent="0.2">
      <c r="A2683" s="3" t="s">
        <v>7017</v>
      </c>
      <c r="B2683" s="3" t="s">
        <v>27344</v>
      </c>
      <c r="C2683" s="4">
        <v>42618.94259259259</v>
      </c>
      <c r="D2683" s="3" t="s">
        <v>7639</v>
      </c>
      <c r="E2683" s="3" t="s">
        <v>27345</v>
      </c>
      <c r="M2683" s="3" t="s">
        <v>39028</v>
      </c>
      <c r="N2683" s="3" t="s">
        <v>42728</v>
      </c>
      <c r="O2683" s="3" t="s">
        <v>25</v>
      </c>
      <c r="AI2683" s="3" t="s">
        <v>29</v>
      </c>
      <c r="AJ2683" s="3" t="s">
        <v>28</v>
      </c>
      <c r="AM2683" s="3" t="s">
        <v>24</v>
      </c>
      <c r="AZ2683" s="3" t="s">
        <v>3764</v>
      </c>
      <c r="BA2683" s="3" t="s">
        <v>3765</v>
      </c>
      <c r="BB2683" s="3" t="s">
        <v>3226</v>
      </c>
      <c r="BD2683" s="3" t="s">
        <v>30</v>
      </c>
      <c r="BG2683" s="3"/>
    </row>
    <row r="2684" spans="1:59" ht="15" x14ac:dyDescent="0.2">
      <c r="A2684" s="3" t="s">
        <v>27341</v>
      </c>
      <c r="B2684" s="3" t="s">
        <v>27338</v>
      </c>
      <c r="C2684" s="4">
        <v>42618.94259259259</v>
      </c>
      <c r="D2684" s="3" t="s">
        <v>7639</v>
      </c>
      <c r="E2684" s="3" t="s">
        <v>27343</v>
      </c>
      <c r="N2684" s="3" t="s">
        <v>24219</v>
      </c>
      <c r="U2684" s="3" t="s">
        <v>27342</v>
      </c>
      <c r="W2684" s="3" t="s">
        <v>27283</v>
      </c>
      <c r="AI2684" s="3" t="s">
        <v>29</v>
      </c>
      <c r="AJ2684" s="3" t="s">
        <v>7697</v>
      </c>
      <c r="AM2684" s="3" t="s">
        <v>62</v>
      </c>
      <c r="AZ2684" s="3" t="s">
        <v>27340</v>
      </c>
      <c r="BA2684" s="3" t="s">
        <v>642</v>
      </c>
      <c r="BB2684" s="3" t="s">
        <v>27339</v>
      </c>
      <c r="BD2684" s="3" t="s">
        <v>30</v>
      </c>
      <c r="BG2684" s="3"/>
    </row>
    <row r="2685" spans="1:59" ht="15" x14ac:dyDescent="0.2">
      <c r="A2685" s="3" t="s">
        <v>27335</v>
      </c>
      <c r="B2685" s="3" t="s">
        <v>27332</v>
      </c>
      <c r="C2685" s="4">
        <v>42618.94259259259</v>
      </c>
      <c r="D2685" s="3" t="s">
        <v>7639</v>
      </c>
      <c r="E2685" s="3" t="s">
        <v>27337</v>
      </c>
      <c r="M2685" s="3" t="s">
        <v>8408</v>
      </c>
      <c r="N2685" s="3" t="s">
        <v>8402</v>
      </c>
      <c r="W2685" s="3" t="s">
        <v>24290</v>
      </c>
      <c r="AC2685" s="3" t="s">
        <v>27336</v>
      </c>
      <c r="AI2685" s="3" t="s">
        <v>29</v>
      </c>
      <c r="AJ2685" s="3" t="s">
        <v>7632</v>
      </c>
      <c r="AM2685" s="3" t="s">
        <v>24</v>
      </c>
      <c r="AZ2685" s="3" t="s">
        <v>27334</v>
      </c>
      <c r="BA2685" s="3" t="s">
        <v>27333</v>
      </c>
      <c r="BB2685" s="3" t="s">
        <v>7771</v>
      </c>
      <c r="BD2685" s="3" t="s">
        <v>30</v>
      </c>
      <c r="BG2685" s="3"/>
    </row>
    <row r="2686" spans="1:59" ht="15" x14ac:dyDescent="0.2">
      <c r="A2686" s="3" t="s">
        <v>27329</v>
      </c>
      <c r="B2686" s="3" t="s">
        <v>27328</v>
      </c>
      <c r="C2686" s="4">
        <v>42618.94259259259</v>
      </c>
      <c r="D2686" s="3" t="s">
        <v>7639</v>
      </c>
      <c r="E2686" s="3" t="s">
        <v>27331</v>
      </c>
      <c r="M2686" s="3" t="s">
        <v>10036</v>
      </c>
      <c r="N2686" s="3" t="s">
        <v>10035</v>
      </c>
      <c r="O2686" s="3" t="s">
        <v>25</v>
      </c>
      <c r="U2686" s="3" t="s">
        <v>27330</v>
      </c>
      <c r="W2686" s="3" t="s">
        <v>10033</v>
      </c>
      <c r="AI2686" s="3" t="s">
        <v>29</v>
      </c>
      <c r="AJ2686" s="3" t="s">
        <v>7697</v>
      </c>
      <c r="AM2686" s="3" t="s">
        <v>24</v>
      </c>
      <c r="AN2686" s="3" t="s">
        <v>7629</v>
      </c>
      <c r="AZ2686" s="3" t="s">
        <v>1511</v>
      </c>
      <c r="BA2686" s="3" t="s">
        <v>1431</v>
      </c>
      <c r="BB2686" s="3" t="s">
        <v>643</v>
      </c>
      <c r="BD2686" s="3" t="s">
        <v>30</v>
      </c>
      <c r="BG2686" s="3"/>
    </row>
    <row r="2687" spans="1:59" ht="15" x14ac:dyDescent="0.2">
      <c r="A2687" s="3" t="s">
        <v>27312</v>
      </c>
      <c r="B2687" s="3" t="s">
        <v>27309</v>
      </c>
      <c r="C2687" s="4">
        <v>42618.94258101852</v>
      </c>
      <c r="D2687" s="3" t="s">
        <v>7639</v>
      </c>
      <c r="E2687" s="3" t="s">
        <v>27327</v>
      </c>
      <c r="F2687" s="3" t="s">
        <v>27326</v>
      </c>
      <c r="G2687" s="3" t="s">
        <v>27325</v>
      </c>
      <c r="H2687" s="3" t="s">
        <v>8057</v>
      </c>
      <c r="I2687" s="3" t="s">
        <v>9242</v>
      </c>
      <c r="J2687" s="3" t="s">
        <v>9241</v>
      </c>
      <c r="L2687" s="3" t="s">
        <v>27324</v>
      </c>
      <c r="N2687" s="3" t="s">
        <v>27323</v>
      </c>
      <c r="P2687" s="3" t="s">
        <v>27322</v>
      </c>
      <c r="Q2687" s="3" t="s">
        <v>8019</v>
      </c>
      <c r="R2687" s="3" t="s">
        <v>9408</v>
      </c>
      <c r="S2687" s="3" t="s">
        <v>27321</v>
      </c>
      <c r="T2687" s="3" t="s">
        <v>27320</v>
      </c>
      <c r="U2687" s="3" t="s">
        <v>27319</v>
      </c>
      <c r="W2687" s="3" t="s">
        <v>27318</v>
      </c>
      <c r="X2687" s="3" t="s">
        <v>27317</v>
      </c>
      <c r="AB2687" s="3" t="s">
        <v>27316</v>
      </c>
      <c r="AC2687" s="3" t="s">
        <v>27315</v>
      </c>
      <c r="AE2687" s="3" t="s">
        <v>7678</v>
      </c>
      <c r="AF2687" s="3" t="s">
        <v>8010</v>
      </c>
      <c r="AG2687" s="3" t="s">
        <v>8009</v>
      </c>
      <c r="AH2687" s="3" t="s">
        <v>27314</v>
      </c>
      <c r="AI2687" s="3" t="s">
        <v>8007</v>
      </c>
      <c r="AJ2687" s="3" t="s">
        <v>7697</v>
      </c>
      <c r="AK2687" s="3" t="s">
        <v>11088</v>
      </c>
      <c r="AQ2687" s="3" t="s">
        <v>27313</v>
      </c>
      <c r="AR2687" s="3" t="s">
        <v>8344</v>
      </c>
      <c r="AS2687" s="3" t="s">
        <v>8344</v>
      </c>
      <c r="AT2687" s="3" t="s">
        <v>18548</v>
      </c>
      <c r="AU2687" s="3" t="s">
        <v>8343</v>
      </c>
      <c r="AV2687" s="3" t="s">
        <v>8484</v>
      </c>
      <c r="AW2687" s="3" t="s">
        <v>8484</v>
      </c>
      <c r="AX2687" s="3" t="s">
        <v>8344</v>
      </c>
      <c r="AY2687" s="3" t="s">
        <v>8344</v>
      </c>
      <c r="AZ2687" s="3" t="s">
        <v>8002</v>
      </c>
      <c r="BA2687" s="3" t="s">
        <v>27311</v>
      </c>
      <c r="BB2687" s="3" t="s">
        <v>9611</v>
      </c>
      <c r="BD2687" s="3" t="s">
        <v>30</v>
      </c>
      <c r="BE2687" s="3">
        <v>70</v>
      </c>
      <c r="BF2687" s="3" t="s">
        <v>27310</v>
      </c>
      <c r="BG2687" s="3"/>
    </row>
    <row r="2688" spans="1:59" ht="15" x14ac:dyDescent="0.2">
      <c r="A2688" s="3" t="s">
        <v>27305</v>
      </c>
      <c r="B2688" s="3" t="s">
        <v>27302</v>
      </c>
      <c r="C2688" s="4">
        <v>42618.94258101852</v>
      </c>
      <c r="D2688" s="3" t="s">
        <v>7639</v>
      </c>
      <c r="E2688" s="3" t="s">
        <v>27305</v>
      </c>
      <c r="F2688" s="3" t="s">
        <v>27308</v>
      </c>
      <c r="K2688" s="3" t="s">
        <v>13220</v>
      </c>
      <c r="L2688" s="3" t="s">
        <v>27307</v>
      </c>
      <c r="N2688" s="3" t="s">
        <v>27306</v>
      </c>
      <c r="AE2688" s="3" t="s">
        <v>7678</v>
      </c>
      <c r="AI2688" s="3" t="s">
        <v>29</v>
      </c>
      <c r="AJ2688" s="3" t="s">
        <v>8326</v>
      </c>
      <c r="AZ2688" s="3" t="s">
        <v>27304</v>
      </c>
      <c r="BA2688" s="3" t="s">
        <v>27303</v>
      </c>
      <c r="BD2688" s="3" t="s">
        <v>30</v>
      </c>
      <c r="BG2688" s="3"/>
    </row>
    <row r="2689" spans="1:59" ht="15" x14ac:dyDescent="0.2">
      <c r="A2689" s="3" t="s">
        <v>27299</v>
      </c>
      <c r="B2689" s="3" t="s">
        <v>27296</v>
      </c>
      <c r="C2689" s="4">
        <v>42618.94258101852</v>
      </c>
      <c r="D2689" s="3" t="s">
        <v>7639</v>
      </c>
      <c r="E2689" s="3" t="s">
        <v>27301</v>
      </c>
      <c r="M2689" s="3" t="s">
        <v>18906</v>
      </c>
      <c r="N2689" s="3" t="s">
        <v>18902</v>
      </c>
      <c r="O2689" s="3" t="s">
        <v>25</v>
      </c>
      <c r="U2689" s="3" t="s">
        <v>27300</v>
      </c>
      <c r="W2689" s="3" t="s">
        <v>21563</v>
      </c>
      <c r="AI2689" s="3" t="s">
        <v>29</v>
      </c>
      <c r="AJ2689" s="3" t="s">
        <v>7697</v>
      </c>
      <c r="AM2689" s="3" t="s">
        <v>24</v>
      </c>
      <c r="AZ2689" s="3" t="s">
        <v>27298</v>
      </c>
      <c r="BA2689" s="3" t="s">
        <v>27297</v>
      </c>
      <c r="BB2689" s="3" t="s">
        <v>13798</v>
      </c>
      <c r="BD2689" s="3" t="s">
        <v>30</v>
      </c>
      <c r="BG2689" s="3"/>
    </row>
    <row r="2690" spans="1:59" ht="15" x14ac:dyDescent="0.2">
      <c r="A2690" s="3" t="s">
        <v>27292</v>
      </c>
      <c r="B2690" s="3" t="s">
        <v>27289</v>
      </c>
      <c r="C2690" s="4">
        <v>42618.94258101852</v>
      </c>
      <c r="D2690" s="3" t="s">
        <v>7639</v>
      </c>
      <c r="E2690" s="3" t="s">
        <v>27295</v>
      </c>
      <c r="M2690" s="3" t="s">
        <v>39059</v>
      </c>
      <c r="N2690" s="3" t="s">
        <v>42730</v>
      </c>
      <c r="O2690" s="3" t="s">
        <v>8540</v>
      </c>
      <c r="U2690" s="3" t="s">
        <v>27294</v>
      </c>
      <c r="W2690" s="3" t="s">
        <v>27293</v>
      </c>
      <c r="AI2690" s="3" t="s">
        <v>29</v>
      </c>
      <c r="AJ2690" s="3" t="s">
        <v>28</v>
      </c>
      <c r="AM2690" s="3" t="s">
        <v>24</v>
      </c>
      <c r="AN2690" s="3" t="s">
        <v>7629</v>
      </c>
      <c r="AZ2690" s="3" t="s">
        <v>27291</v>
      </c>
      <c r="BA2690" s="3" t="s">
        <v>27290</v>
      </c>
      <c r="BB2690" s="3" t="s">
        <v>643</v>
      </c>
      <c r="BD2690" s="3" t="s">
        <v>30</v>
      </c>
      <c r="BG2690" s="3"/>
    </row>
    <row r="2691" spans="1:59" ht="15" x14ac:dyDescent="0.2">
      <c r="A2691" s="3" t="s">
        <v>27287</v>
      </c>
      <c r="B2691" s="3" t="s">
        <v>27286</v>
      </c>
      <c r="C2691" s="4">
        <v>42618.94258101852</v>
      </c>
      <c r="D2691" s="3" t="s">
        <v>7639</v>
      </c>
      <c r="E2691" s="3" t="s">
        <v>27287</v>
      </c>
      <c r="L2691" s="3" t="s">
        <v>27288</v>
      </c>
      <c r="AZ2691" s="3" t="s">
        <v>10497</v>
      </c>
      <c r="BA2691" s="3" t="s">
        <v>3927</v>
      </c>
      <c r="BD2691" s="3" t="s">
        <v>7641</v>
      </c>
      <c r="BG2691" s="3"/>
    </row>
    <row r="2692" spans="1:59" ht="15" x14ac:dyDescent="0.2">
      <c r="A2692" s="3" t="s">
        <v>27282</v>
      </c>
      <c r="B2692" s="3" t="s">
        <v>27279</v>
      </c>
      <c r="C2692" s="4">
        <v>42618.94258101852</v>
      </c>
      <c r="D2692" s="3" t="s">
        <v>7639</v>
      </c>
      <c r="E2692" s="3" t="s">
        <v>27285</v>
      </c>
      <c r="N2692" s="3" t="s">
        <v>7700</v>
      </c>
      <c r="U2692" s="3" t="s">
        <v>27284</v>
      </c>
      <c r="W2692" s="3" t="s">
        <v>27283</v>
      </c>
      <c r="AI2692" s="3" t="s">
        <v>29</v>
      </c>
      <c r="AJ2692" s="3" t="s">
        <v>7697</v>
      </c>
      <c r="AM2692" s="3" t="s">
        <v>62</v>
      </c>
      <c r="AZ2692" s="3" t="s">
        <v>27281</v>
      </c>
      <c r="BA2692" s="3" t="s">
        <v>27280</v>
      </c>
      <c r="BB2692" s="3" t="s">
        <v>7694</v>
      </c>
      <c r="BD2692" s="3" t="s">
        <v>30</v>
      </c>
      <c r="BG2692" s="3"/>
    </row>
    <row r="2693" spans="1:59" ht="15" x14ac:dyDescent="0.2">
      <c r="A2693" s="3" t="s">
        <v>27277</v>
      </c>
      <c r="B2693" s="3" t="s">
        <v>27275</v>
      </c>
      <c r="C2693" s="4">
        <v>42618.94258101852</v>
      </c>
      <c r="D2693" s="3" t="s">
        <v>7639</v>
      </c>
      <c r="E2693" s="3" t="s">
        <v>27277</v>
      </c>
      <c r="L2693" s="3" t="s">
        <v>27278</v>
      </c>
      <c r="AZ2693" s="3" t="s">
        <v>27276</v>
      </c>
      <c r="BA2693" s="3" t="s">
        <v>1839</v>
      </c>
      <c r="BD2693" s="3" t="s">
        <v>7641</v>
      </c>
      <c r="BG2693" s="3"/>
    </row>
    <row r="2694" spans="1:59" ht="15" x14ac:dyDescent="0.2">
      <c r="A2694" s="3" t="s">
        <v>27272</v>
      </c>
      <c r="B2694" s="3" t="s">
        <v>27270</v>
      </c>
      <c r="C2694" s="4">
        <v>42618.94258101852</v>
      </c>
      <c r="D2694" s="3" t="s">
        <v>7639</v>
      </c>
      <c r="E2694" s="3" t="s">
        <v>27274</v>
      </c>
      <c r="M2694" s="3" t="s">
        <v>9462</v>
      </c>
      <c r="N2694" s="3" t="s">
        <v>9461</v>
      </c>
      <c r="O2694" s="3" t="s">
        <v>25</v>
      </c>
      <c r="U2694" s="3" t="s">
        <v>27273</v>
      </c>
      <c r="W2694" s="3" t="s">
        <v>9459</v>
      </c>
      <c r="AI2694" s="3" t="s">
        <v>29</v>
      </c>
      <c r="AJ2694" s="3" t="s">
        <v>7697</v>
      </c>
      <c r="AM2694" s="3" t="s">
        <v>24</v>
      </c>
      <c r="AZ2694" s="3" t="s">
        <v>27271</v>
      </c>
      <c r="BA2694" s="3" t="s">
        <v>3195</v>
      </c>
      <c r="BB2694" s="3" t="s">
        <v>14399</v>
      </c>
      <c r="BD2694" s="3" t="s">
        <v>30</v>
      </c>
      <c r="BG2694" s="3"/>
    </row>
    <row r="2695" spans="1:59" ht="15" x14ac:dyDescent="0.2">
      <c r="A2695" s="3" t="s">
        <v>27268</v>
      </c>
      <c r="B2695" s="3" t="s">
        <v>27265</v>
      </c>
      <c r="C2695" s="4">
        <v>42618.94258101852</v>
      </c>
      <c r="D2695" s="3" t="s">
        <v>7639</v>
      </c>
      <c r="E2695" s="3" t="s">
        <v>27268</v>
      </c>
      <c r="K2695" s="3" t="s">
        <v>13220</v>
      </c>
      <c r="L2695" s="3" t="s">
        <v>27269</v>
      </c>
      <c r="AZ2695" s="3" t="s">
        <v>27267</v>
      </c>
      <c r="BA2695" s="3" t="s">
        <v>27266</v>
      </c>
      <c r="BD2695" s="3" t="s">
        <v>7641</v>
      </c>
      <c r="BG2695" s="3"/>
    </row>
    <row r="2696" spans="1:59" ht="15" x14ac:dyDescent="0.2">
      <c r="A2696" s="3" t="s">
        <v>27263</v>
      </c>
      <c r="B2696" s="3" t="s">
        <v>27260</v>
      </c>
      <c r="C2696" s="4">
        <v>42618.942569444444</v>
      </c>
      <c r="D2696" s="3" t="s">
        <v>7639</v>
      </c>
      <c r="E2696" s="3" t="s">
        <v>27263</v>
      </c>
      <c r="L2696" s="3" t="s">
        <v>27264</v>
      </c>
      <c r="AZ2696" s="3" t="s">
        <v>27262</v>
      </c>
      <c r="BA2696" s="3" t="s">
        <v>27261</v>
      </c>
      <c r="BD2696" s="3" t="s">
        <v>7641</v>
      </c>
      <c r="BG2696" s="3"/>
    </row>
    <row r="2697" spans="1:59" ht="15" x14ac:dyDescent="0.2">
      <c r="A2697" s="3" t="s">
        <v>27257</v>
      </c>
      <c r="B2697" s="3" t="s">
        <v>27255</v>
      </c>
      <c r="C2697" s="4">
        <v>42618.942569444444</v>
      </c>
      <c r="D2697" s="3" t="s">
        <v>7639</v>
      </c>
      <c r="E2697" s="3" t="s">
        <v>27259</v>
      </c>
      <c r="M2697" s="3" t="s">
        <v>18906</v>
      </c>
      <c r="N2697" s="3" t="s">
        <v>18902</v>
      </c>
      <c r="O2697" s="3" t="s">
        <v>25</v>
      </c>
      <c r="U2697" s="3" t="s">
        <v>27258</v>
      </c>
      <c r="W2697" s="3" t="s">
        <v>21606</v>
      </c>
      <c r="AI2697" s="3" t="s">
        <v>29</v>
      </c>
      <c r="AJ2697" s="3" t="s">
        <v>7697</v>
      </c>
      <c r="AM2697" s="3" t="s">
        <v>24</v>
      </c>
      <c r="AZ2697" s="3" t="s">
        <v>27256</v>
      </c>
      <c r="BA2697" s="3" t="s">
        <v>5054</v>
      </c>
      <c r="BB2697" s="3" t="s">
        <v>13798</v>
      </c>
      <c r="BD2697" s="3" t="s">
        <v>30</v>
      </c>
      <c r="BG2697" s="3"/>
    </row>
    <row r="2698" spans="1:59" ht="15" x14ac:dyDescent="0.2">
      <c r="A2698" s="3" t="s">
        <v>27251</v>
      </c>
      <c r="B2698" s="3" t="s">
        <v>27248</v>
      </c>
      <c r="C2698" s="4">
        <v>42618.942569444444</v>
      </c>
      <c r="D2698" s="3" t="s">
        <v>7639</v>
      </c>
      <c r="E2698" s="3" t="s">
        <v>27254</v>
      </c>
      <c r="N2698" s="3" t="s">
        <v>22399</v>
      </c>
      <c r="U2698" s="3" t="s">
        <v>27253</v>
      </c>
      <c r="W2698" s="3" t="s">
        <v>27252</v>
      </c>
      <c r="AI2698" s="3" t="s">
        <v>29</v>
      </c>
      <c r="AJ2698" s="3" t="s">
        <v>7697</v>
      </c>
      <c r="AM2698" s="3" t="s">
        <v>62</v>
      </c>
      <c r="AZ2698" s="3" t="s">
        <v>27250</v>
      </c>
      <c r="BA2698" s="3" t="s">
        <v>27249</v>
      </c>
      <c r="BB2698" s="3" t="s">
        <v>22393</v>
      </c>
      <c r="BD2698" s="3" t="s">
        <v>30</v>
      </c>
      <c r="BG2698" s="3"/>
    </row>
    <row r="2699" spans="1:59" ht="15" x14ac:dyDescent="0.2">
      <c r="A2699" s="3" t="s">
        <v>27246</v>
      </c>
      <c r="B2699" s="3" t="s">
        <v>27244</v>
      </c>
      <c r="C2699" s="4">
        <v>42618.942569444444</v>
      </c>
      <c r="D2699" s="3" t="s">
        <v>7639</v>
      </c>
      <c r="E2699" s="3" t="s">
        <v>27246</v>
      </c>
      <c r="L2699" s="3" t="s">
        <v>27247</v>
      </c>
      <c r="AZ2699" s="3" t="s">
        <v>12793</v>
      </c>
      <c r="BA2699" s="3" t="s">
        <v>27245</v>
      </c>
      <c r="BD2699" s="3" t="s">
        <v>7641</v>
      </c>
      <c r="BG2699" s="3"/>
    </row>
    <row r="2700" spans="1:59" ht="15" x14ac:dyDescent="0.2">
      <c r="A2700" s="3" t="s">
        <v>27243</v>
      </c>
      <c r="B2700" s="3" t="s">
        <v>27240</v>
      </c>
      <c r="C2700" s="4">
        <v>42618.942569444444</v>
      </c>
      <c r="D2700" s="3" t="s">
        <v>7639</v>
      </c>
      <c r="E2700" s="3" t="s">
        <v>27243</v>
      </c>
      <c r="L2700" s="3" t="s">
        <v>14410</v>
      </c>
      <c r="AZ2700" s="3" t="s">
        <v>27242</v>
      </c>
      <c r="BA2700" s="3" t="s">
        <v>27241</v>
      </c>
      <c r="BD2700" s="3" t="s">
        <v>7641</v>
      </c>
      <c r="BG2700" s="3"/>
    </row>
    <row r="2701" spans="1:59" ht="15" x14ac:dyDescent="0.2">
      <c r="A2701" s="3" t="s">
        <v>27238</v>
      </c>
      <c r="B2701" s="3" t="s">
        <v>27237</v>
      </c>
      <c r="C2701" s="4">
        <v>42618.942569444444</v>
      </c>
      <c r="D2701" s="3" t="s">
        <v>7639</v>
      </c>
      <c r="E2701" s="3" t="s">
        <v>27238</v>
      </c>
      <c r="L2701" s="3" t="s">
        <v>27239</v>
      </c>
      <c r="AZ2701" s="3" t="s">
        <v>2905</v>
      </c>
      <c r="BA2701" s="3" t="s">
        <v>22232</v>
      </c>
      <c r="BD2701" s="3" t="s">
        <v>7641</v>
      </c>
      <c r="BG2701" s="3"/>
    </row>
    <row r="2702" spans="1:59" ht="15" x14ac:dyDescent="0.2">
      <c r="A2702" s="3" t="s">
        <v>27235</v>
      </c>
      <c r="B2702" s="3" t="s">
        <v>27232</v>
      </c>
      <c r="C2702" s="4">
        <v>42618.942569444444</v>
      </c>
      <c r="D2702" s="3" t="s">
        <v>7639</v>
      </c>
      <c r="E2702" s="3" t="s">
        <v>27236</v>
      </c>
      <c r="K2702" s="3" t="s">
        <v>13220</v>
      </c>
      <c r="M2702" s="3" t="s">
        <v>17527</v>
      </c>
      <c r="N2702" s="3" t="s">
        <v>17523</v>
      </c>
      <c r="W2702" s="3" t="s">
        <v>21054</v>
      </c>
      <c r="AC2702" s="3" t="s">
        <v>7775</v>
      </c>
      <c r="AI2702" s="3" t="s">
        <v>29</v>
      </c>
      <c r="AJ2702" s="3" t="s">
        <v>7632</v>
      </c>
      <c r="AM2702" s="3" t="s">
        <v>24</v>
      </c>
      <c r="AZ2702" s="3" t="s">
        <v>27234</v>
      </c>
      <c r="BA2702" s="3" t="s">
        <v>27233</v>
      </c>
      <c r="BB2702" s="3" t="s">
        <v>7771</v>
      </c>
      <c r="BD2702" s="3" t="s">
        <v>30</v>
      </c>
      <c r="BG2702" s="3"/>
    </row>
    <row r="2703" spans="1:59" ht="15" x14ac:dyDescent="0.2">
      <c r="A2703" s="3" t="s">
        <v>7452</v>
      </c>
      <c r="B2703" s="3" t="s">
        <v>27229</v>
      </c>
      <c r="C2703" s="4">
        <v>42618.942569444444</v>
      </c>
      <c r="D2703" s="3" t="s">
        <v>7639</v>
      </c>
      <c r="E2703" s="3" t="s">
        <v>27231</v>
      </c>
      <c r="M2703" s="3" t="s">
        <v>20126</v>
      </c>
      <c r="N2703" s="3" t="s">
        <v>20125</v>
      </c>
      <c r="O2703" s="3" t="s">
        <v>25</v>
      </c>
      <c r="U2703" s="3" t="s">
        <v>27230</v>
      </c>
      <c r="AI2703" s="3" t="s">
        <v>29</v>
      </c>
      <c r="AJ2703" s="3" t="s">
        <v>28</v>
      </c>
      <c r="AM2703" s="3" t="s">
        <v>24</v>
      </c>
      <c r="AZ2703" s="3" t="s">
        <v>5607</v>
      </c>
      <c r="BA2703" s="3" t="s">
        <v>5608</v>
      </c>
      <c r="BB2703" s="3" t="s">
        <v>790</v>
      </c>
      <c r="BD2703" s="3" t="s">
        <v>30</v>
      </c>
      <c r="BG2703" s="3"/>
    </row>
    <row r="2704" spans="1:59" ht="15" x14ac:dyDescent="0.2">
      <c r="A2704" s="3" t="s">
        <v>6727</v>
      </c>
      <c r="B2704" s="3" t="s">
        <v>27227</v>
      </c>
      <c r="C2704" s="4">
        <v>42618.942569444444</v>
      </c>
      <c r="D2704" s="3" t="s">
        <v>7639</v>
      </c>
      <c r="E2704" s="3" t="s">
        <v>6727</v>
      </c>
      <c r="L2704" s="3" t="s">
        <v>27228</v>
      </c>
      <c r="AZ2704" s="3" t="s">
        <v>2451</v>
      </c>
      <c r="BA2704" s="3" t="s">
        <v>2452</v>
      </c>
      <c r="BD2704" s="3" t="s">
        <v>7641</v>
      </c>
      <c r="BG2704" s="3"/>
    </row>
    <row r="2705" spans="1:59" ht="15" x14ac:dyDescent="0.2">
      <c r="A2705" s="3" t="s">
        <v>27225</v>
      </c>
      <c r="B2705" s="3" t="s">
        <v>27223</v>
      </c>
      <c r="C2705" s="4">
        <v>42618.942569444444</v>
      </c>
      <c r="D2705" s="3" t="s">
        <v>7639</v>
      </c>
      <c r="E2705" s="3" t="s">
        <v>27225</v>
      </c>
      <c r="L2705" s="3" t="s">
        <v>27226</v>
      </c>
      <c r="AZ2705" s="3" t="s">
        <v>4558</v>
      </c>
      <c r="BA2705" s="3" t="s">
        <v>27224</v>
      </c>
      <c r="BD2705" s="3" t="s">
        <v>7641</v>
      </c>
      <c r="BG2705" s="3"/>
    </row>
    <row r="2706" spans="1:59" ht="15" x14ac:dyDescent="0.2">
      <c r="A2706" s="3" t="s">
        <v>27222</v>
      </c>
      <c r="B2706" s="3" t="s">
        <v>27220</v>
      </c>
      <c r="C2706" s="4">
        <v>42618.942569444444</v>
      </c>
      <c r="D2706" s="3" t="s">
        <v>7639</v>
      </c>
      <c r="E2706" s="3" t="s">
        <v>27222</v>
      </c>
      <c r="L2706" s="3" t="s">
        <v>14410</v>
      </c>
      <c r="AZ2706" s="3" t="s">
        <v>25149</v>
      </c>
      <c r="BA2706" s="3" t="s">
        <v>27221</v>
      </c>
      <c r="BD2706" s="3" t="s">
        <v>7641</v>
      </c>
      <c r="BG2706" s="3"/>
    </row>
    <row r="2707" spans="1:59" ht="15" x14ac:dyDescent="0.2">
      <c r="A2707" s="3" t="s">
        <v>27218</v>
      </c>
      <c r="B2707" s="3" t="s">
        <v>27216</v>
      </c>
      <c r="C2707" s="4">
        <v>42618.942569444444</v>
      </c>
      <c r="D2707" s="3" t="s">
        <v>7639</v>
      </c>
      <c r="E2707" s="3" t="s">
        <v>27218</v>
      </c>
      <c r="L2707" s="3" t="s">
        <v>27219</v>
      </c>
      <c r="AZ2707" s="3" t="s">
        <v>27217</v>
      </c>
      <c r="BA2707" s="3" t="s">
        <v>16533</v>
      </c>
      <c r="BD2707" s="3" t="s">
        <v>7641</v>
      </c>
      <c r="BG2707" s="3"/>
    </row>
    <row r="2708" spans="1:59" ht="15" x14ac:dyDescent="0.2">
      <c r="A2708" s="3" t="s">
        <v>27214</v>
      </c>
      <c r="B2708" s="3" t="s">
        <v>27212</v>
      </c>
      <c r="C2708" s="4">
        <v>42618.942569444444</v>
      </c>
      <c r="D2708" s="3" t="s">
        <v>7639</v>
      </c>
      <c r="E2708" s="3" t="s">
        <v>27214</v>
      </c>
      <c r="L2708" s="3" t="s">
        <v>27215</v>
      </c>
      <c r="AZ2708" s="3" t="s">
        <v>2451</v>
      </c>
      <c r="BA2708" s="3" t="s">
        <v>27213</v>
      </c>
      <c r="BD2708" s="3" t="s">
        <v>7641</v>
      </c>
      <c r="BG2708" s="3"/>
    </row>
    <row r="2709" spans="1:59" ht="15" x14ac:dyDescent="0.2">
      <c r="A2709" s="3" t="s">
        <v>27209</v>
      </c>
      <c r="B2709" s="3" t="s">
        <v>27207</v>
      </c>
      <c r="C2709" s="4">
        <v>42618.942557870367</v>
      </c>
      <c r="D2709" s="3" t="s">
        <v>7639</v>
      </c>
      <c r="E2709" s="3" t="s">
        <v>27211</v>
      </c>
      <c r="M2709" s="3" t="s">
        <v>17459</v>
      </c>
      <c r="N2709" s="3" t="s">
        <v>17458</v>
      </c>
      <c r="U2709" s="3" t="s">
        <v>27210</v>
      </c>
      <c r="W2709" s="3" t="s">
        <v>17457</v>
      </c>
      <c r="AC2709" s="3" t="s">
        <v>7775</v>
      </c>
      <c r="AE2709" s="3" t="s">
        <v>7671</v>
      </c>
      <c r="AF2709" s="3" t="s">
        <v>7677</v>
      </c>
      <c r="AI2709" s="3" t="s">
        <v>29</v>
      </c>
      <c r="AJ2709" s="3" t="s">
        <v>7632</v>
      </c>
      <c r="AM2709" s="3" t="s">
        <v>24</v>
      </c>
      <c r="AN2709" s="3" t="s">
        <v>184</v>
      </c>
      <c r="AZ2709" s="3" t="s">
        <v>6029</v>
      </c>
      <c r="BA2709" s="3" t="s">
        <v>27208</v>
      </c>
      <c r="BB2709" s="3" t="s">
        <v>184</v>
      </c>
      <c r="BD2709" s="3" t="s">
        <v>30</v>
      </c>
      <c r="BG2709" s="3"/>
    </row>
    <row r="2710" spans="1:59" ht="15" x14ac:dyDescent="0.2">
      <c r="A2710" s="3" t="s">
        <v>27205</v>
      </c>
      <c r="B2710" s="3" t="s">
        <v>27203</v>
      </c>
      <c r="C2710" s="4">
        <v>42618.942557870367</v>
      </c>
      <c r="D2710" s="3" t="s">
        <v>7639</v>
      </c>
      <c r="E2710" s="3" t="s">
        <v>27205</v>
      </c>
      <c r="L2710" s="3" t="s">
        <v>27206</v>
      </c>
      <c r="AZ2710" s="3" t="s">
        <v>8521</v>
      </c>
      <c r="BA2710" s="3" t="s">
        <v>27204</v>
      </c>
      <c r="BD2710" s="3" t="s">
        <v>7641</v>
      </c>
      <c r="BG2710" s="3"/>
    </row>
    <row r="2711" spans="1:59" ht="15" x14ac:dyDescent="0.2">
      <c r="A2711" s="3" t="s">
        <v>27201</v>
      </c>
      <c r="B2711" s="3" t="s">
        <v>27198</v>
      </c>
      <c r="C2711" s="4">
        <v>42618.942557870367</v>
      </c>
      <c r="D2711" s="3" t="s">
        <v>7639</v>
      </c>
      <c r="E2711" s="3" t="s">
        <v>27201</v>
      </c>
      <c r="L2711" s="3" t="s">
        <v>27202</v>
      </c>
      <c r="AZ2711" s="3" t="s">
        <v>27200</v>
      </c>
      <c r="BA2711" s="3" t="s">
        <v>27199</v>
      </c>
      <c r="BD2711" s="3" t="s">
        <v>7641</v>
      </c>
      <c r="BG2711" s="3"/>
    </row>
    <row r="2712" spans="1:59" ht="15" x14ac:dyDescent="0.2">
      <c r="A2712" s="3" t="s">
        <v>27194</v>
      </c>
      <c r="B2712" s="3" t="s">
        <v>27192</v>
      </c>
      <c r="C2712" s="4">
        <v>42618.942557870367</v>
      </c>
      <c r="D2712" s="3" t="s">
        <v>7639</v>
      </c>
      <c r="E2712" s="3" t="s">
        <v>27194</v>
      </c>
      <c r="F2712" s="3" t="s">
        <v>27197</v>
      </c>
      <c r="H2712" s="3" t="s">
        <v>8057</v>
      </c>
      <c r="L2712" s="3" t="s">
        <v>27196</v>
      </c>
      <c r="AE2712" s="3" t="s">
        <v>7671</v>
      </c>
      <c r="AF2712" s="3" t="s">
        <v>7756</v>
      </c>
      <c r="AG2712" s="3" t="s">
        <v>8009</v>
      </c>
      <c r="AH2712" s="3" t="s">
        <v>27195</v>
      </c>
      <c r="AZ2712" s="3" t="s">
        <v>8263</v>
      </c>
      <c r="BA2712" s="3" t="s">
        <v>27193</v>
      </c>
      <c r="BD2712" s="3" t="s">
        <v>7641</v>
      </c>
      <c r="BG2712" s="3"/>
    </row>
    <row r="2713" spans="1:59" ht="15" x14ac:dyDescent="0.2">
      <c r="A2713" s="3" t="s">
        <v>27188</v>
      </c>
      <c r="B2713" s="3" t="s">
        <v>27185</v>
      </c>
      <c r="C2713" s="4">
        <v>42618.942557870367</v>
      </c>
      <c r="D2713" s="3" t="s">
        <v>7639</v>
      </c>
      <c r="E2713" s="3" t="s">
        <v>27191</v>
      </c>
      <c r="N2713" s="3" t="s">
        <v>22399</v>
      </c>
      <c r="U2713" s="3" t="s">
        <v>27190</v>
      </c>
      <c r="W2713" s="3" t="s">
        <v>27189</v>
      </c>
      <c r="AI2713" s="3" t="s">
        <v>29</v>
      </c>
      <c r="AJ2713" s="3" t="s">
        <v>7697</v>
      </c>
      <c r="AM2713" s="3" t="s">
        <v>62</v>
      </c>
      <c r="AZ2713" s="3" t="s">
        <v>27187</v>
      </c>
      <c r="BA2713" s="3" t="s">
        <v>4915</v>
      </c>
      <c r="BB2713" s="3" t="s">
        <v>27186</v>
      </c>
      <c r="BD2713" s="3" t="s">
        <v>30</v>
      </c>
      <c r="BG2713" s="3"/>
    </row>
    <row r="2714" spans="1:59" ht="15" x14ac:dyDescent="0.2">
      <c r="A2714" s="3" t="s">
        <v>27184</v>
      </c>
      <c r="B2714" s="3" t="s">
        <v>27182</v>
      </c>
      <c r="C2714" s="4">
        <v>42618.942557870367</v>
      </c>
      <c r="D2714" s="3" t="s">
        <v>7639</v>
      </c>
      <c r="E2714" s="3" t="s">
        <v>27184</v>
      </c>
      <c r="L2714" s="3" t="s">
        <v>14410</v>
      </c>
      <c r="AZ2714" s="3" t="s">
        <v>1215</v>
      </c>
      <c r="BA2714" s="3" t="s">
        <v>27183</v>
      </c>
      <c r="BD2714" s="3" t="s">
        <v>7641</v>
      </c>
      <c r="BG2714" s="3"/>
    </row>
    <row r="2715" spans="1:59" ht="15" x14ac:dyDescent="0.2">
      <c r="A2715" s="3" t="s">
        <v>6985</v>
      </c>
      <c r="B2715" s="3" t="s">
        <v>27179</v>
      </c>
      <c r="C2715" s="4">
        <v>42618.942557870367</v>
      </c>
      <c r="D2715" s="3" t="s">
        <v>7639</v>
      </c>
      <c r="E2715" s="3" t="s">
        <v>27181</v>
      </c>
      <c r="H2715" s="3" t="s">
        <v>8443</v>
      </c>
      <c r="N2715" s="3" t="s">
        <v>530</v>
      </c>
      <c r="W2715" s="3" t="s">
        <v>27180</v>
      </c>
      <c r="AH2715" s="3" t="s">
        <v>26059</v>
      </c>
      <c r="AI2715" s="3" t="s">
        <v>29</v>
      </c>
      <c r="AJ2715" s="3" t="s">
        <v>28</v>
      </c>
      <c r="AM2715" s="3" t="s">
        <v>62</v>
      </c>
      <c r="AZ2715" s="3" t="s">
        <v>3624</v>
      </c>
      <c r="BA2715" s="3" t="s">
        <v>3625</v>
      </c>
      <c r="BB2715" s="3" t="s">
        <v>51</v>
      </c>
      <c r="BD2715" s="3" t="s">
        <v>30</v>
      </c>
      <c r="BG2715" s="3"/>
    </row>
    <row r="2716" spans="1:59" ht="15" x14ac:dyDescent="0.2">
      <c r="A2716" s="3" t="s">
        <v>27177</v>
      </c>
      <c r="B2716" s="3" t="s">
        <v>27174</v>
      </c>
      <c r="C2716" s="4">
        <v>42618.942557870367</v>
      </c>
      <c r="D2716" s="3" t="s">
        <v>7639</v>
      </c>
      <c r="E2716" s="3" t="s">
        <v>27177</v>
      </c>
      <c r="L2716" s="3" t="s">
        <v>27178</v>
      </c>
      <c r="AZ2716" s="3" t="s">
        <v>27176</v>
      </c>
      <c r="BA2716" s="3" t="s">
        <v>27175</v>
      </c>
      <c r="BD2716" s="3" t="s">
        <v>7641</v>
      </c>
      <c r="BG2716" s="3"/>
    </row>
    <row r="2717" spans="1:59" ht="15" x14ac:dyDescent="0.2">
      <c r="A2717" s="3" t="s">
        <v>6692</v>
      </c>
      <c r="B2717" s="3" t="s">
        <v>27172</v>
      </c>
      <c r="C2717" s="4">
        <v>42618.942557870367</v>
      </c>
      <c r="D2717" s="3" t="s">
        <v>7639</v>
      </c>
      <c r="E2717" s="3" t="s">
        <v>27173</v>
      </c>
      <c r="M2717" s="3" t="s">
        <v>20126</v>
      </c>
      <c r="N2717" s="3" t="s">
        <v>20125</v>
      </c>
      <c r="O2717" s="3" t="s">
        <v>25</v>
      </c>
      <c r="AI2717" s="3" t="s">
        <v>29</v>
      </c>
      <c r="AJ2717" s="3" t="s">
        <v>28</v>
      </c>
      <c r="AM2717" s="3" t="s">
        <v>24</v>
      </c>
      <c r="AZ2717" s="3" t="s">
        <v>2284</v>
      </c>
      <c r="BA2717" s="3" t="s">
        <v>2285</v>
      </c>
      <c r="BB2717" s="3" t="s">
        <v>203</v>
      </c>
      <c r="BD2717" s="3" t="s">
        <v>30</v>
      </c>
      <c r="BG2717" s="3"/>
    </row>
    <row r="2718" spans="1:59" ht="15" x14ac:dyDescent="0.2">
      <c r="A2718" s="3" t="s">
        <v>27168</v>
      </c>
      <c r="B2718" s="3" t="s">
        <v>27165</v>
      </c>
      <c r="C2718" s="4">
        <v>42618.942557870367</v>
      </c>
      <c r="D2718" s="3" t="s">
        <v>7639</v>
      </c>
      <c r="E2718" s="3" t="s">
        <v>27171</v>
      </c>
      <c r="M2718" s="3" t="s">
        <v>11021</v>
      </c>
      <c r="N2718" s="3" t="s">
        <v>11017</v>
      </c>
      <c r="O2718" s="3" t="s">
        <v>25</v>
      </c>
      <c r="U2718" s="3" t="s">
        <v>27170</v>
      </c>
      <c r="W2718" s="3" t="s">
        <v>27169</v>
      </c>
      <c r="AI2718" s="3" t="s">
        <v>29</v>
      </c>
      <c r="AJ2718" s="3" t="s">
        <v>7697</v>
      </c>
      <c r="AM2718" s="3" t="s">
        <v>24</v>
      </c>
      <c r="AZ2718" s="3" t="s">
        <v>27167</v>
      </c>
      <c r="BA2718" s="3" t="s">
        <v>27166</v>
      </c>
      <c r="BB2718" s="3" t="s">
        <v>8034</v>
      </c>
      <c r="BD2718" s="3" t="s">
        <v>30</v>
      </c>
      <c r="BG2718" s="3"/>
    </row>
    <row r="2719" spans="1:59" ht="15" x14ac:dyDescent="0.2">
      <c r="A2719" s="3" t="s">
        <v>27162</v>
      </c>
      <c r="B2719" s="3" t="s">
        <v>27160</v>
      </c>
      <c r="C2719" s="4">
        <v>42618.942546296297</v>
      </c>
      <c r="D2719" s="3" t="s">
        <v>7639</v>
      </c>
      <c r="E2719" s="3" t="s">
        <v>27164</v>
      </c>
      <c r="M2719" s="3" t="s">
        <v>9634</v>
      </c>
      <c r="N2719" s="3" t="s">
        <v>9629</v>
      </c>
      <c r="O2719" s="3" t="s">
        <v>25</v>
      </c>
      <c r="U2719" s="3" t="s">
        <v>27163</v>
      </c>
      <c r="W2719" s="3" t="s">
        <v>25164</v>
      </c>
      <c r="AI2719" s="3" t="s">
        <v>29</v>
      </c>
      <c r="AJ2719" s="3" t="s">
        <v>7697</v>
      </c>
      <c r="AM2719" s="3" t="s">
        <v>24</v>
      </c>
      <c r="AN2719" s="3" t="s">
        <v>7629</v>
      </c>
      <c r="AZ2719" s="3" t="s">
        <v>443</v>
      </c>
      <c r="BA2719" s="3" t="s">
        <v>27161</v>
      </c>
      <c r="BB2719" s="3" t="s">
        <v>643</v>
      </c>
      <c r="BD2719" s="3" t="s">
        <v>30</v>
      </c>
      <c r="BG2719" s="3"/>
    </row>
    <row r="2720" spans="1:59" ht="15" x14ac:dyDescent="0.2">
      <c r="A2720" s="3" t="s">
        <v>27156</v>
      </c>
      <c r="B2720" s="3" t="s">
        <v>27153</v>
      </c>
      <c r="C2720" s="4">
        <v>42618.942546296297</v>
      </c>
      <c r="D2720" s="3" t="s">
        <v>7639</v>
      </c>
      <c r="E2720" s="3" t="s">
        <v>27159</v>
      </c>
      <c r="N2720" s="3" t="s">
        <v>22399</v>
      </c>
      <c r="U2720" s="3" t="s">
        <v>27158</v>
      </c>
      <c r="W2720" s="3" t="s">
        <v>27157</v>
      </c>
      <c r="AI2720" s="3" t="s">
        <v>29</v>
      </c>
      <c r="AJ2720" s="3" t="s">
        <v>7697</v>
      </c>
      <c r="AM2720" s="3" t="s">
        <v>62</v>
      </c>
      <c r="AZ2720" s="3" t="s">
        <v>27155</v>
      </c>
      <c r="BA2720" s="3" t="s">
        <v>11923</v>
      </c>
      <c r="BB2720" s="3" t="s">
        <v>27154</v>
      </c>
      <c r="BD2720" s="3" t="s">
        <v>30</v>
      </c>
      <c r="BG2720" s="3"/>
    </row>
    <row r="2721" spans="1:59" ht="15" x14ac:dyDescent="0.2">
      <c r="A2721" s="3" t="s">
        <v>27152</v>
      </c>
      <c r="B2721" s="3" t="s">
        <v>27150</v>
      </c>
      <c r="C2721" s="4">
        <v>42618.942546296297</v>
      </c>
      <c r="D2721" s="3" t="s">
        <v>7639</v>
      </c>
      <c r="E2721" s="3" t="s">
        <v>27152</v>
      </c>
      <c r="L2721" s="3" t="s">
        <v>14410</v>
      </c>
      <c r="AZ2721" s="3" t="s">
        <v>19074</v>
      </c>
      <c r="BA2721" s="3" t="s">
        <v>27151</v>
      </c>
      <c r="BD2721" s="3" t="s">
        <v>7641</v>
      </c>
      <c r="BG2721" s="3"/>
    </row>
    <row r="2722" spans="1:59" ht="15" x14ac:dyDescent="0.2">
      <c r="A2722" s="3" t="s">
        <v>7132</v>
      </c>
      <c r="B2722" s="3" t="s">
        <v>27148</v>
      </c>
      <c r="C2722" s="4">
        <v>42618.942546296297</v>
      </c>
      <c r="D2722" s="3" t="s">
        <v>7639</v>
      </c>
      <c r="E2722" s="3" t="s">
        <v>27149</v>
      </c>
      <c r="N2722" s="3" t="s">
        <v>159</v>
      </c>
      <c r="AI2722" s="3" t="s">
        <v>29</v>
      </c>
      <c r="AJ2722" s="3" t="s">
        <v>28</v>
      </c>
      <c r="AM2722" s="3" t="s">
        <v>62</v>
      </c>
      <c r="AZ2722" s="3" t="s">
        <v>4255</v>
      </c>
      <c r="BA2722" s="3" t="s">
        <v>4256</v>
      </c>
      <c r="BB2722" s="3" t="s">
        <v>2984</v>
      </c>
      <c r="BD2722" s="3" t="s">
        <v>30</v>
      </c>
      <c r="BG2722" s="3"/>
    </row>
    <row r="2723" spans="1:59" ht="15" x14ac:dyDescent="0.2">
      <c r="A2723" s="3" t="s">
        <v>27144</v>
      </c>
      <c r="B2723" s="3" t="s">
        <v>27142</v>
      </c>
      <c r="C2723" s="4">
        <v>42618.942546296297</v>
      </c>
      <c r="D2723" s="3" t="s">
        <v>7639</v>
      </c>
      <c r="E2723" s="3" t="s">
        <v>27144</v>
      </c>
      <c r="F2723" s="3" t="s">
        <v>27147</v>
      </c>
      <c r="H2723" s="3" t="s">
        <v>8024</v>
      </c>
      <c r="L2723" s="3" t="s">
        <v>27146</v>
      </c>
      <c r="AE2723" s="3" t="s">
        <v>7678</v>
      </c>
      <c r="AF2723" s="3" t="s">
        <v>9823</v>
      </c>
      <c r="AG2723" s="3" t="s">
        <v>8009</v>
      </c>
      <c r="AH2723" s="3" t="s">
        <v>27145</v>
      </c>
      <c r="AZ2723" s="3" t="s">
        <v>20568</v>
      </c>
      <c r="BA2723" s="3" t="s">
        <v>27143</v>
      </c>
      <c r="BD2723" s="3" t="s">
        <v>7641</v>
      </c>
      <c r="BG2723" s="3"/>
    </row>
    <row r="2724" spans="1:59" ht="15" x14ac:dyDescent="0.2">
      <c r="A2724" s="3" t="s">
        <v>27140</v>
      </c>
      <c r="B2724" s="3" t="s">
        <v>27137</v>
      </c>
      <c r="C2724" s="4">
        <v>42618.942546296297</v>
      </c>
      <c r="D2724" s="3" t="s">
        <v>7639</v>
      </c>
      <c r="E2724" s="3" t="s">
        <v>27140</v>
      </c>
      <c r="L2724" s="3" t="s">
        <v>27141</v>
      </c>
      <c r="AZ2724" s="3" t="s">
        <v>27139</v>
      </c>
      <c r="BA2724" s="3" t="s">
        <v>27138</v>
      </c>
      <c r="BD2724" s="3" t="s">
        <v>7641</v>
      </c>
      <c r="BG2724" s="3"/>
    </row>
    <row r="2725" spans="1:59" ht="15" x14ac:dyDescent="0.2">
      <c r="A2725" s="3" t="s">
        <v>27133</v>
      </c>
      <c r="B2725" s="3" t="s">
        <v>27131</v>
      </c>
      <c r="C2725" s="4">
        <v>42618.942546296297</v>
      </c>
      <c r="D2725" s="3" t="s">
        <v>7639</v>
      </c>
      <c r="E2725" s="3" t="s">
        <v>27136</v>
      </c>
      <c r="N2725" s="3" t="s">
        <v>22399</v>
      </c>
      <c r="U2725" s="3" t="s">
        <v>27135</v>
      </c>
      <c r="W2725" s="3" t="s">
        <v>27134</v>
      </c>
      <c r="AI2725" s="3" t="s">
        <v>29</v>
      </c>
      <c r="AJ2725" s="3" t="s">
        <v>7697</v>
      </c>
      <c r="AM2725" s="3" t="s">
        <v>62</v>
      </c>
      <c r="AZ2725" s="3" t="s">
        <v>1058</v>
      </c>
      <c r="BA2725" s="3" t="s">
        <v>27132</v>
      </c>
      <c r="BB2725" s="3" t="s">
        <v>22393</v>
      </c>
      <c r="BD2725" s="3" t="s">
        <v>30</v>
      </c>
      <c r="BG2725" s="3"/>
    </row>
    <row r="2726" spans="1:59" ht="15" x14ac:dyDescent="0.2">
      <c r="A2726" s="3" t="s">
        <v>27128</v>
      </c>
      <c r="B2726" s="3" t="s">
        <v>27125</v>
      </c>
      <c r="C2726" s="4">
        <v>42618.942546296297</v>
      </c>
      <c r="D2726" s="3" t="s">
        <v>7639</v>
      </c>
      <c r="E2726" s="3" t="s">
        <v>27130</v>
      </c>
      <c r="M2726" s="3" t="s">
        <v>13497</v>
      </c>
      <c r="N2726" s="3" t="s">
        <v>13493</v>
      </c>
      <c r="O2726" s="3" t="s">
        <v>25</v>
      </c>
      <c r="U2726" s="3" t="s">
        <v>27129</v>
      </c>
      <c r="W2726" s="3" t="s">
        <v>17987</v>
      </c>
      <c r="AI2726" s="3" t="s">
        <v>29</v>
      </c>
      <c r="AJ2726" s="3" t="s">
        <v>7697</v>
      </c>
      <c r="AM2726" s="3" t="s">
        <v>24</v>
      </c>
      <c r="AZ2726" s="3" t="s">
        <v>27127</v>
      </c>
      <c r="BA2726" s="3" t="s">
        <v>27126</v>
      </c>
      <c r="BB2726" s="3" t="s">
        <v>12980</v>
      </c>
      <c r="BD2726" s="3" t="s">
        <v>30</v>
      </c>
      <c r="BG2726" s="3"/>
    </row>
    <row r="2727" spans="1:59" ht="15" x14ac:dyDescent="0.2">
      <c r="A2727" s="3" t="s">
        <v>27122</v>
      </c>
      <c r="B2727" s="3" t="s">
        <v>27119</v>
      </c>
      <c r="C2727" s="4">
        <v>42618.942546296297</v>
      </c>
      <c r="D2727" s="3" t="s">
        <v>7639</v>
      </c>
      <c r="E2727" s="3" t="s">
        <v>27124</v>
      </c>
      <c r="M2727" s="3" t="s">
        <v>8209</v>
      </c>
      <c r="N2727" s="3" t="s">
        <v>8208</v>
      </c>
      <c r="O2727" s="3" t="s">
        <v>25</v>
      </c>
      <c r="U2727" s="3" t="s">
        <v>27123</v>
      </c>
      <c r="W2727" s="3" t="s">
        <v>8206</v>
      </c>
      <c r="AI2727" s="3" t="s">
        <v>29</v>
      </c>
      <c r="AJ2727" s="3" t="s">
        <v>7697</v>
      </c>
      <c r="AM2727" s="3" t="s">
        <v>24</v>
      </c>
      <c r="AZ2727" s="3" t="s">
        <v>27121</v>
      </c>
      <c r="BA2727" s="3" t="s">
        <v>27120</v>
      </c>
      <c r="BB2727" s="3" t="s">
        <v>8668</v>
      </c>
      <c r="BD2727" s="3" t="s">
        <v>30</v>
      </c>
      <c r="BG2727" s="3"/>
    </row>
    <row r="2728" spans="1:59" ht="15" x14ac:dyDescent="0.2">
      <c r="A2728" s="3" t="s">
        <v>27117</v>
      </c>
      <c r="B2728" s="3" t="s">
        <v>27115</v>
      </c>
      <c r="C2728" s="4">
        <v>42618.94253472222</v>
      </c>
      <c r="D2728" s="3" t="s">
        <v>7639</v>
      </c>
      <c r="E2728" s="3" t="s">
        <v>27117</v>
      </c>
      <c r="L2728" s="3" t="s">
        <v>27118</v>
      </c>
      <c r="AZ2728" s="3" t="s">
        <v>5641</v>
      </c>
      <c r="BA2728" s="3" t="s">
        <v>27116</v>
      </c>
      <c r="BD2728" s="3" t="s">
        <v>7641</v>
      </c>
      <c r="BG2728" s="3"/>
    </row>
    <row r="2729" spans="1:59" ht="15" x14ac:dyDescent="0.2">
      <c r="A2729" s="3" t="s">
        <v>27114</v>
      </c>
      <c r="B2729" s="3" t="s">
        <v>27111</v>
      </c>
      <c r="C2729" s="4">
        <v>42618.94253472222</v>
      </c>
      <c r="D2729" s="3" t="s">
        <v>7639</v>
      </c>
      <c r="E2729" s="3" t="s">
        <v>27114</v>
      </c>
      <c r="L2729" s="3" t="s">
        <v>25887</v>
      </c>
      <c r="AZ2729" s="3" t="s">
        <v>27113</v>
      </c>
      <c r="BA2729" s="3" t="s">
        <v>27112</v>
      </c>
      <c r="BD2729" s="3" t="s">
        <v>7641</v>
      </c>
      <c r="BG2729" s="3"/>
    </row>
    <row r="2730" spans="1:59" ht="15" x14ac:dyDescent="0.2">
      <c r="A2730" s="3" t="s">
        <v>6519</v>
      </c>
      <c r="B2730" s="3" t="s">
        <v>27109</v>
      </c>
      <c r="C2730" s="4">
        <v>42618.94253472222</v>
      </c>
      <c r="D2730" s="3" t="s">
        <v>7639</v>
      </c>
      <c r="E2730" s="3" t="s">
        <v>27110</v>
      </c>
      <c r="M2730" s="3" t="s">
        <v>39048</v>
      </c>
      <c r="N2730" s="3" t="s">
        <v>42698</v>
      </c>
      <c r="O2730" s="3" t="s">
        <v>8540</v>
      </c>
      <c r="AI2730" s="3" t="s">
        <v>29</v>
      </c>
      <c r="AJ2730" s="3" t="s">
        <v>28</v>
      </c>
      <c r="AM2730" s="3" t="s">
        <v>24</v>
      </c>
      <c r="AZ2730" s="3" t="s">
        <v>1454</v>
      </c>
      <c r="BA2730" s="3" t="s">
        <v>1455</v>
      </c>
      <c r="BB2730" s="3" t="s">
        <v>1456</v>
      </c>
      <c r="BD2730" s="3" t="s">
        <v>30</v>
      </c>
      <c r="BG2730" s="3"/>
    </row>
    <row r="2731" spans="1:59" ht="15" x14ac:dyDescent="0.2">
      <c r="A2731" s="3" t="s">
        <v>27108</v>
      </c>
      <c r="B2731" s="3" t="s">
        <v>27106</v>
      </c>
      <c r="C2731" s="4">
        <v>42618.94253472222</v>
      </c>
      <c r="D2731" s="3" t="s">
        <v>7639</v>
      </c>
      <c r="E2731" s="3" t="s">
        <v>27108</v>
      </c>
      <c r="L2731" s="3" t="s">
        <v>14410</v>
      </c>
      <c r="AZ2731" s="3" t="s">
        <v>27107</v>
      </c>
      <c r="BA2731" s="3" t="s">
        <v>3379</v>
      </c>
      <c r="BD2731" s="3" t="s">
        <v>7641</v>
      </c>
      <c r="BG2731" s="3"/>
    </row>
    <row r="2732" spans="1:59" ht="15" x14ac:dyDescent="0.2">
      <c r="A2732" s="3" t="s">
        <v>27102</v>
      </c>
      <c r="B2732" s="3" t="s">
        <v>27099</v>
      </c>
      <c r="C2732" s="4">
        <v>42618.94253472222</v>
      </c>
      <c r="D2732" s="3" t="s">
        <v>7639</v>
      </c>
      <c r="E2732" s="3" t="s">
        <v>27105</v>
      </c>
      <c r="N2732" s="3" t="s">
        <v>22399</v>
      </c>
      <c r="U2732" s="3" t="s">
        <v>27104</v>
      </c>
      <c r="W2732" s="3" t="s">
        <v>27103</v>
      </c>
      <c r="AI2732" s="3" t="s">
        <v>29</v>
      </c>
      <c r="AJ2732" s="3" t="s">
        <v>7697</v>
      </c>
      <c r="AM2732" s="3" t="s">
        <v>62</v>
      </c>
      <c r="AZ2732" s="3" t="s">
        <v>27101</v>
      </c>
      <c r="BA2732" s="3" t="s">
        <v>27100</v>
      </c>
      <c r="BB2732" s="3" t="s">
        <v>24559</v>
      </c>
      <c r="BD2732" s="3" t="s">
        <v>30</v>
      </c>
      <c r="BG2732" s="3"/>
    </row>
    <row r="2733" spans="1:59" ht="15" x14ac:dyDescent="0.2">
      <c r="A2733" s="3" t="s">
        <v>27098</v>
      </c>
      <c r="B2733" s="3" t="s">
        <v>27096</v>
      </c>
      <c r="C2733" s="4">
        <v>42618.94253472222</v>
      </c>
      <c r="D2733" s="3" t="s">
        <v>7639</v>
      </c>
      <c r="E2733" s="3" t="s">
        <v>27098</v>
      </c>
      <c r="L2733" s="3" t="s">
        <v>17895</v>
      </c>
      <c r="AZ2733" s="3" t="s">
        <v>27097</v>
      </c>
      <c r="BA2733" s="3" t="s">
        <v>3980</v>
      </c>
      <c r="BD2733" s="3" t="s">
        <v>7641</v>
      </c>
      <c r="BG2733" s="3"/>
    </row>
    <row r="2734" spans="1:59" ht="15" x14ac:dyDescent="0.2">
      <c r="A2734" s="3" t="s">
        <v>27094</v>
      </c>
      <c r="B2734" s="3" t="s">
        <v>27091</v>
      </c>
      <c r="C2734" s="4">
        <v>42618.94253472222</v>
      </c>
      <c r="D2734" s="3" t="s">
        <v>7639</v>
      </c>
      <c r="E2734" s="3" t="s">
        <v>27095</v>
      </c>
      <c r="M2734" s="3" t="s">
        <v>10277</v>
      </c>
      <c r="N2734" s="3" t="s">
        <v>10276</v>
      </c>
      <c r="W2734" s="3" t="s">
        <v>10275</v>
      </c>
      <c r="AC2734" s="3" t="s">
        <v>7775</v>
      </c>
      <c r="AI2734" s="3" t="s">
        <v>29</v>
      </c>
      <c r="AJ2734" s="3" t="s">
        <v>7632</v>
      </c>
      <c r="AM2734" s="3" t="s">
        <v>24</v>
      </c>
      <c r="AZ2734" s="3" t="s">
        <v>27093</v>
      </c>
      <c r="BA2734" s="3" t="s">
        <v>27092</v>
      </c>
      <c r="BB2734" s="3" t="s">
        <v>7771</v>
      </c>
      <c r="BD2734" s="3" t="s">
        <v>30</v>
      </c>
      <c r="BG2734" s="3"/>
    </row>
    <row r="2735" spans="1:59" ht="15" x14ac:dyDescent="0.2">
      <c r="A2735" s="3" t="s">
        <v>27088</v>
      </c>
      <c r="B2735" s="3" t="s">
        <v>27087</v>
      </c>
      <c r="C2735" s="4">
        <v>42618.94253472222</v>
      </c>
      <c r="D2735" s="3" t="s">
        <v>7639</v>
      </c>
      <c r="E2735" s="3" t="s">
        <v>27090</v>
      </c>
      <c r="M2735" s="3" t="s">
        <v>13944</v>
      </c>
      <c r="N2735" s="3" t="s">
        <v>13940</v>
      </c>
      <c r="O2735" s="3" t="s">
        <v>25</v>
      </c>
      <c r="U2735" s="3" t="s">
        <v>27089</v>
      </c>
      <c r="W2735" s="3" t="s">
        <v>23966</v>
      </c>
      <c r="AI2735" s="3" t="s">
        <v>29</v>
      </c>
      <c r="AJ2735" s="3" t="s">
        <v>7697</v>
      </c>
      <c r="AM2735" s="3" t="s">
        <v>24</v>
      </c>
      <c r="AZ2735" s="3" t="s">
        <v>23442</v>
      </c>
      <c r="BA2735" s="3" t="s">
        <v>1708</v>
      </c>
      <c r="BB2735" s="3" t="s">
        <v>15376</v>
      </c>
      <c r="BD2735" s="3" t="s">
        <v>30</v>
      </c>
      <c r="BG2735" s="3"/>
    </row>
    <row r="2736" spans="1:59" ht="15" x14ac:dyDescent="0.2">
      <c r="A2736" s="3" t="s">
        <v>27072</v>
      </c>
      <c r="B2736" s="3" t="s">
        <v>27069</v>
      </c>
      <c r="C2736" s="4">
        <v>42618.94253472222</v>
      </c>
      <c r="D2736" s="3" t="s">
        <v>7639</v>
      </c>
      <c r="E2736" s="3" t="s">
        <v>20986</v>
      </c>
      <c r="F2736" s="3" t="s">
        <v>27086</v>
      </c>
      <c r="G2736" s="3" t="s">
        <v>27085</v>
      </c>
      <c r="H2736" s="3" t="s">
        <v>8057</v>
      </c>
      <c r="I2736" s="3" t="s">
        <v>9242</v>
      </c>
      <c r="J2736" s="3" t="s">
        <v>9631</v>
      </c>
      <c r="L2736" s="3" t="s">
        <v>27084</v>
      </c>
      <c r="N2736" s="3" t="s">
        <v>20985</v>
      </c>
      <c r="P2736" s="3" t="s">
        <v>27083</v>
      </c>
      <c r="Q2736" s="3" t="s">
        <v>9627</v>
      </c>
      <c r="S2736" s="3" t="s">
        <v>27082</v>
      </c>
      <c r="T2736" s="3" t="s">
        <v>27081</v>
      </c>
      <c r="U2736" s="3" t="s">
        <v>27080</v>
      </c>
      <c r="W2736" s="3" t="s">
        <v>27079</v>
      </c>
      <c r="X2736" s="3" t="s">
        <v>27078</v>
      </c>
      <c r="Z2736" s="3" t="s">
        <v>27077</v>
      </c>
      <c r="AB2736" s="3" t="s">
        <v>27076</v>
      </c>
      <c r="AC2736" s="3" t="s">
        <v>27075</v>
      </c>
      <c r="AE2736" s="3" t="s">
        <v>7671</v>
      </c>
      <c r="AF2736" s="3" t="s">
        <v>7756</v>
      </c>
      <c r="AG2736" s="3" t="s">
        <v>8009</v>
      </c>
      <c r="AH2736" s="3" t="s">
        <v>27074</v>
      </c>
      <c r="AI2736" s="3" t="s">
        <v>8007</v>
      </c>
      <c r="AJ2736" s="3" t="s">
        <v>7697</v>
      </c>
      <c r="AK2736" s="3" t="s">
        <v>8006</v>
      </c>
      <c r="AL2736" s="3" t="s">
        <v>30</v>
      </c>
      <c r="AQ2736" s="3" t="s">
        <v>27073</v>
      </c>
      <c r="AZ2736" s="3" t="s">
        <v>8427</v>
      </c>
      <c r="BA2736" s="3" t="s">
        <v>4655</v>
      </c>
      <c r="BB2736" s="3" t="s">
        <v>9611</v>
      </c>
      <c r="BC2736" s="3" t="s">
        <v>27071</v>
      </c>
      <c r="BD2736" s="3" t="s">
        <v>30</v>
      </c>
      <c r="BE2736" s="3">
        <v>91</v>
      </c>
      <c r="BF2736" s="3" t="s">
        <v>27070</v>
      </c>
      <c r="BG2736" s="3"/>
    </row>
    <row r="2737" spans="1:59" ht="15" x14ac:dyDescent="0.2">
      <c r="A2737" s="3" t="s">
        <v>27067</v>
      </c>
      <c r="B2737" s="3" t="s">
        <v>27064</v>
      </c>
      <c r="C2737" s="4">
        <v>42618.94253472222</v>
      </c>
      <c r="D2737" s="3" t="s">
        <v>7639</v>
      </c>
      <c r="E2737" s="3" t="s">
        <v>27067</v>
      </c>
      <c r="L2737" s="3" t="s">
        <v>27068</v>
      </c>
      <c r="AZ2737" s="3" t="s">
        <v>27066</v>
      </c>
      <c r="BA2737" s="3" t="s">
        <v>27065</v>
      </c>
      <c r="BD2737" s="3" t="s">
        <v>7641</v>
      </c>
      <c r="BG2737" s="3"/>
    </row>
    <row r="2738" spans="1:59" ht="15" x14ac:dyDescent="0.2">
      <c r="A2738" s="3" t="s">
        <v>27062</v>
      </c>
      <c r="B2738" s="3" t="s">
        <v>27059</v>
      </c>
      <c r="C2738" s="4">
        <v>42618.94253472222</v>
      </c>
      <c r="D2738" s="3" t="s">
        <v>7639</v>
      </c>
      <c r="E2738" s="3" t="s">
        <v>27062</v>
      </c>
      <c r="L2738" s="3" t="s">
        <v>27063</v>
      </c>
      <c r="AZ2738" s="3" t="s">
        <v>27061</v>
      </c>
      <c r="BA2738" s="3" t="s">
        <v>27060</v>
      </c>
      <c r="BD2738" s="3" t="s">
        <v>7641</v>
      </c>
      <c r="BG2738" s="3"/>
    </row>
    <row r="2739" spans="1:59" ht="15" x14ac:dyDescent="0.2">
      <c r="A2739" s="3" t="s">
        <v>27054</v>
      </c>
      <c r="B2739" s="3" t="s">
        <v>27052</v>
      </c>
      <c r="C2739" s="4">
        <v>42618.942523148151</v>
      </c>
      <c r="D2739" s="3" t="s">
        <v>7639</v>
      </c>
      <c r="E2739" s="3" t="s">
        <v>27058</v>
      </c>
      <c r="M2739" s="3" t="s">
        <v>27057</v>
      </c>
      <c r="N2739" s="3" t="s">
        <v>27056</v>
      </c>
      <c r="O2739" s="3" t="s">
        <v>25</v>
      </c>
      <c r="U2739" s="3" t="s">
        <v>27055</v>
      </c>
      <c r="W2739" s="3" t="s">
        <v>15685</v>
      </c>
      <c r="AI2739" s="3" t="s">
        <v>29</v>
      </c>
      <c r="AJ2739" s="3" t="s">
        <v>7697</v>
      </c>
      <c r="AM2739" s="3" t="s">
        <v>24</v>
      </c>
      <c r="AZ2739" s="3" t="s">
        <v>5764</v>
      </c>
      <c r="BA2739" s="3" t="s">
        <v>27053</v>
      </c>
      <c r="BB2739" s="3" t="s">
        <v>20973</v>
      </c>
      <c r="BD2739" s="3" t="s">
        <v>30</v>
      </c>
      <c r="BG2739" s="3"/>
    </row>
    <row r="2740" spans="1:59" ht="15" x14ac:dyDescent="0.2">
      <c r="A2740" s="3" t="s">
        <v>7119</v>
      </c>
      <c r="B2740" s="3" t="s">
        <v>27049</v>
      </c>
      <c r="C2740" s="4">
        <v>42618.942523148151</v>
      </c>
      <c r="D2740" s="3" t="s">
        <v>7639</v>
      </c>
      <c r="E2740" s="3" t="s">
        <v>27051</v>
      </c>
      <c r="M2740" s="3" t="s">
        <v>39048</v>
      </c>
      <c r="N2740" s="3" t="s">
        <v>42698</v>
      </c>
      <c r="O2740" s="3" t="s">
        <v>25</v>
      </c>
      <c r="U2740" s="3" t="s">
        <v>27050</v>
      </c>
      <c r="AI2740" s="3" t="s">
        <v>29</v>
      </c>
      <c r="AJ2740" s="3" t="s">
        <v>28</v>
      </c>
      <c r="AM2740" s="3" t="s">
        <v>24</v>
      </c>
      <c r="AN2740" s="3" t="s">
        <v>7629</v>
      </c>
      <c r="AZ2740" s="3" t="s">
        <v>4194</v>
      </c>
      <c r="BA2740" s="3" t="s">
        <v>4191</v>
      </c>
      <c r="BB2740" s="3" t="s">
        <v>643</v>
      </c>
      <c r="BD2740" s="3" t="s">
        <v>30</v>
      </c>
      <c r="BG2740" s="3"/>
    </row>
    <row r="2741" spans="1:59" ht="15" x14ac:dyDescent="0.2">
      <c r="A2741" s="3" t="s">
        <v>27047</v>
      </c>
      <c r="B2741" s="3" t="s">
        <v>27044</v>
      </c>
      <c r="C2741" s="4">
        <v>42618.942523148151</v>
      </c>
      <c r="D2741" s="3" t="s">
        <v>7639</v>
      </c>
      <c r="E2741" s="3" t="s">
        <v>27047</v>
      </c>
      <c r="L2741" s="3" t="s">
        <v>27048</v>
      </c>
      <c r="AZ2741" s="3" t="s">
        <v>27046</v>
      </c>
      <c r="BA2741" s="3" t="s">
        <v>27045</v>
      </c>
      <c r="BD2741" s="3" t="s">
        <v>7641</v>
      </c>
      <c r="BG2741" s="3"/>
    </row>
    <row r="2742" spans="1:59" ht="15" x14ac:dyDescent="0.2">
      <c r="A2742" s="3" t="s">
        <v>27042</v>
      </c>
      <c r="B2742" s="3" t="s">
        <v>27040</v>
      </c>
      <c r="C2742" s="4">
        <v>42618.942523148151</v>
      </c>
      <c r="D2742" s="3" t="s">
        <v>7639</v>
      </c>
      <c r="E2742" s="3" t="s">
        <v>27043</v>
      </c>
      <c r="M2742" s="3" t="s">
        <v>10277</v>
      </c>
      <c r="N2742" s="3" t="s">
        <v>10276</v>
      </c>
      <c r="W2742" s="3" t="s">
        <v>10275</v>
      </c>
      <c r="AC2742" s="3" t="s">
        <v>7775</v>
      </c>
      <c r="AI2742" s="3" t="s">
        <v>29</v>
      </c>
      <c r="AJ2742" s="3" t="s">
        <v>7632</v>
      </c>
      <c r="AM2742" s="3" t="s">
        <v>24</v>
      </c>
      <c r="AZ2742" s="3" t="s">
        <v>27041</v>
      </c>
      <c r="BA2742" s="3" t="s">
        <v>1839</v>
      </c>
      <c r="BB2742" s="3" t="s">
        <v>7771</v>
      </c>
      <c r="BD2742" s="3" t="s">
        <v>30</v>
      </c>
      <c r="BG2742" s="3"/>
    </row>
    <row r="2743" spans="1:59" ht="15" x14ac:dyDescent="0.2">
      <c r="A2743" s="3" t="s">
        <v>27037</v>
      </c>
      <c r="B2743" s="3" t="s">
        <v>27035</v>
      </c>
      <c r="C2743" s="4">
        <v>42618.942523148151</v>
      </c>
      <c r="D2743" s="3" t="s">
        <v>7639</v>
      </c>
      <c r="E2743" s="3" t="s">
        <v>27039</v>
      </c>
      <c r="K2743" s="3" t="s">
        <v>13220</v>
      </c>
      <c r="M2743" s="3" t="s">
        <v>8260</v>
      </c>
      <c r="N2743" s="3" t="s">
        <v>8256</v>
      </c>
      <c r="U2743" s="3" t="s">
        <v>27038</v>
      </c>
      <c r="W2743" s="3" t="s">
        <v>25711</v>
      </c>
      <c r="AC2743" s="3" t="s">
        <v>7775</v>
      </c>
      <c r="AI2743" s="3" t="s">
        <v>29</v>
      </c>
      <c r="AJ2743" s="3" t="s">
        <v>7632</v>
      </c>
      <c r="AM2743" s="3" t="s">
        <v>24</v>
      </c>
      <c r="AN2743" s="3" t="s">
        <v>7629</v>
      </c>
      <c r="AZ2743" s="3" t="s">
        <v>5159</v>
      </c>
      <c r="BA2743" s="3" t="s">
        <v>27036</v>
      </c>
      <c r="BB2743" s="3" t="s">
        <v>7629</v>
      </c>
      <c r="BD2743" s="3" t="s">
        <v>30</v>
      </c>
      <c r="BG2743" s="3"/>
    </row>
    <row r="2744" spans="1:59" ht="15" x14ac:dyDescent="0.2">
      <c r="A2744" s="3" t="s">
        <v>27032</v>
      </c>
      <c r="B2744" s="3" t="s">
        <v>27030</v>
      </c>
      <c r="C2744" s="4">
        <v>42618.942523148151</v>
      </c>
      <c r="D2744" s="3" t="s">
        <v>7639</v>
      </c>
      <c r="E2744" s="3" t="s">
        <v>27032</v>
      </c>
      <c r="H2744" s="3" t="s">
        <v>8057</v>
      </c>
      <c r="L2744" s="3" t="s">
        <v>27034</v>
      </c>
      <c r="AH2744" s="3" t="s">
        <v>27033</v>
      </c>
      <c r="AZ2744" s="3" t="s">
        <v>14873</v>
      </c>
      <c r="BA2744" s="3" t="s">
        <v>27031</v>
      </c>
      <c r="BD2744" s="3" t="s">
        <v>7641</v>
      </c>
      <c r="BG2744" s="3"/>
    </row>
    <row r="2745" spans="1:59" ht="15" x14ac:dyDescent="0.2">
      <c r="A2745" s="3" t="s">
        <v>6788</v>
      </c>
      <c r="B2745" s="3" t="s">
        <v>27028</v>
      </c>
      <c r="C2745" s="4">
        <v>42618.942523148151</v>
      </c>
      <c r="D2745" s="3" t="s">
        <v>7639</v>
      </c>
      <c r="E2745" s="3" t="s">
        <v>27029</v>
      </c>
      <c r="M2745" s="3" t="s">
        <v>39059</v>
      </c>
      <c r="N2745" s="3" t="s">
        <v>42730</v>
      </c>
      <c r="O2745" s="3" t="s">
        <v>25</v>
      </c>
      <c r="AI2745" s="3" t="s">
        <v>29</v>
      </c>
      <c r="AJ2745" s="3" t="s">
        <v>28</v>
      </c>
      <c r="AM2745" s="3" t="s">
        <v>24</v>
      </c>
      <c r="AZ2745" s="3" t="s">
        <v>2742</v>
      </c>
      <c r="BA2745" s="3" t="s">
        <v>2743</v>
      </c>
      <c r="BB2745" s="3" t="s">
        <v>2744</v>
      </c>
      <c r="BD2745" s="3" t="s">
        <v>30</v>
      </c>
      <c r="BG2745" s="3"/>
    </row>
    <row r="2746" spans="1:59" ht="15" x14ac:dyDescent="0.2">
      <c r="A2746" s="3" t="s">
        <v>7545</v>
      </c>
      <c r="B2746" s="3" t="s">
        <v>27026</v>
      </c>
      <c r="C2746" s="4">
        <v>42618.942523148151</v>
      </c>
      <c r="D2746" s="3" t="s">
        <v>7639</v>
      </c>
      <c r="E2746" s="3" t="s">
        <v>27027</v>
      </c>
      <c r="N2746" s="3" t="s">
        <v>706</v>
      </c>
      <c r="AI2746" s="3" t="s">
        <v>29</v>
      </c>
      <c r="AJ2746" s="3" t="s">
        <v>28</v>
      </c>
      <c r="AM2746" s="3" t="s">
        <v>62</v>
      </c>
      <c r="AZ2746" s="3" t="s">
        <v>5985</v>
      </c>
      <c r="BA2746" s="3" t="s">
        <v>5986</v>
      </c>
      <c r="BB2746" s="3" t="s">
        <v>5987</v>
      </c>
      <c r="BD2746" s="3" t="s">
        <v>30</v>
      </c>
      <c r="BG2746" s="3"/>
    </row>
    <row r="2747" spans="1:59" ht="15" x14ac:dyDescent="0.2">
      <c r="A2747" s="3" t="s">
        <v>27024</v>
      </c>
      <c r="B2747" s="3" t="s">
        <v>27021</v>
      </c>
      <c r="C2747" s="4">
        <v>42618.942523148151</v>
      </c>
      <c r="D2747" s="3" t="s">
        <v>7639</v>
      </c>
      <c r="E2747" s="3" t="s">
        <v>27024</v>
      </c>
      <c r="L2747" s="3" t="s">
        <v>27025</v>
      </c>
      <c r="AZ2747" s="3" t="s">
        <v>27023</v>
      </c>
      <c r="BA2747" s="3" t="s">
        <v>27022</v>
      </c>
      <c r="BD2747" s="3" t="s">
        <v>7641</v>
      </c>
      <c r="BG2747" s="3"/>
    </row>
    <row r="2748" spans="1:59" ht="15" x14ac:dyDescent="0.2">
      <c r="A2748" s="3" t="s">
        <v>27019</v>
      </c>
      <c r="B2748" s="3" t="s">
        <v>27016</v>
      </c>
      <c r="C2748" s="4">
        <v>42618.942511574067</v>
      </c>
      <c r="D2748" s="3" t="s">
        <v>7639</v>
      </c>
      <c r="E2748" s="3" t="s">
        <v>27019</v>
      </c>
      <c r="L2748" s="3" t="s">
        <v>27020</v>
      </c>
      <c r="AZ2748" s="3" t="s">
        <v>27018</v>
      </c>
      <c r="BA2748" s="3" t="s">
        <v>27017</v>
      </c>
      <c r="BD2748" s="3" t="s">
        <v>7641</v>
      </c>
      <c r="BG2748" s="3"/>
    </row>
    <row r="2749" spans="1:59" ht="15" x14ac:dyDescent="0.2">
      <c r="A2749" s="3" t="s">
        <v>7050</v>
      </c>
      <c r="B2749" s="3" t="s">
        <v>27015</v>
      </c>
      <c r="C2749" s="4">
        <v>42618.942511574067</v>
      </c>
      <c r="D2749" s="3" t="s">
        <v>7639</v>
      </c>
      <c r="E2749" s="3" t="s">
        <v>7050</v>
      </c>
      <c r="L2749" s="3" t="s">
        <v>26992</v>
      </c>
      <c r="AZ2749" s="3" t="s">
        <v>3477</v>
      </c>
      <c r="BA2749" s="3" t="s">
        <v>3904</v>
      </c>
      <c r="BD2749" s="3" t="s">
        <v>7641</v>
      </c>
      <c r="BG2749" s="3"/>
    </row>
    <row r="2750" spans="1:59" ht="15" x14ac:dyDescent="0.2">
      <c r="A2750" s="3" t="s">
        <v>27012</v>
      </c>
      <c r="B2750" s="3" t="s">
        <v>27010</v>
      </c>
      <c r="C2750" s="4">
        <v>42618.942511574067</v>
      </c>
      <c r="D2750" s="3" t="s">
        <v>7639</v>
      </c>
      <c r="E2750" s="3" t="s">
        <v>27014</v>
      </c>
      <c r="K2750" s="3" t="s">
        <v>13220</v>
      </c>
      <c r="M2750" s="3" t="s">
        <v>8027</v>
      </c>
      <c r="N2750" s="3" t="s">
        <v>8021</v>
      </c>
      <c r="U2750" s="3" t="s">
        <v>27013</v>
      </c>
      <c r="W2750" s="3" t="s">
        <v>17240</v>
      </c>
      <c r="AC2750" s="3" t="s">
        <v>7775</v>
      </c>
      <c r="AI2750" s="3" t="s">
        <v>29</v>
      </c>
      <c r="AJ2750" s="3" t="s">
        <v>7632</v>
      </c>
      <c r="AM2750" s="3" t="s">
        <v>24</v>
      </c>
      <c r="AN2750" s="3" t="s">
        <v>1720</v>
      </c>
      <c r="AZ2750" s="3" t="s">
        <v>27011</v>
      </c>
      <c r="BA2750" s="3" t="s">
        <v>1520</v>
      </c>
      <c r="BB2750" s="3" t="s">
        <v>1720</v>
      </c>
      <c r="BD2750" s="3" t="s">
        <v>30</v>
      </c>
      <c r="BG2750" s="3"/>
    </row>
    <row r="2751" spans="1:59" ht="15" x14ac:dyDescent="0.2">
      <c r="A2751" s="3" t="s">
        <v>26994</v>
      </c>
      <c r="B2751" s="3" t="s">
        <v>26993</v>
      </c>
      <c r="C2751" s="4">
        <v>42618.942511574067</v>
      </c>
      <c r="D2751" s="3" t="s">
        <v>7639</v>
      </c>
      <c r="E2751" s="3" t="s">
        <v>20534</v>
      </c>
      <c r="F2751" s="3" t="s">
        <v>27009</v>
      </c>
      <c r="G2751" s="3" t="s">
        <v>27008</v>
      </c>
      <c r="H2751" s="3" t="s">
        <v>8024</v>
      </c>
      <c r="J2751" s="3" t="s">
        <v>8023</v>
      </c>
      <c r="L2751" s="3" t="s">
        <v>27007</v>
      </c>
      <c r="N2751" s="3" t="s">
        <v>20533</v>
      </c>
      <c r="P2751" s="3" t="s">
        <v>27006</v>
      </c>
      <c r="Q2751" s="3" t="s">
        <v>8019</v>
      </c>
      <c r="R2751" s="3" t="s">
        <v>9408</v>
      </c>
      <c r="S2751" s="3" t="s">
        <v>27005</v>
      </c>
      <c r="T2751" s="3" t="s">
        <v>27004</v>
      </c>
      <c r="U2751" s="3" t="s">
        <v>27003</v>
      </c>
      <c r="W2751" s="3" t="s">
        <v>27002</v>
      </c>
      <c r="X2751" s="3" t="s">
        <v>27001</v>
      </c>
      <c r="Z2751" s="3" t="s">
        <v>27000</v>
      </c>
      <c r="AB2751" s="3" t="s">
        <v>26999</v>
      </c>
      <c r="AC2751" s="3" t="s">
        <v>26998</v>
      </c>
      <c r="AE2751" s="3" t="s">
        <v>7671</v>
      </c>
      <c r="AF2751" s="3" t="s">
        <v>7756</v>
      </c>
      <c r="AG2751" s="3" t="s">
        <v>8009</v>
      </c>
      <c r="AH2751" s="3" t="s">
        <v>26997</v>
      </c>
      <c r="AI2751" s="3" t="s">
        <v>8007</v>
      </c>
      <c r="AJ2751" s="3" t="s">
        <v>7632</v>
      </c>
      <c r="AK2751" s="3" t="s">
        <v>8006</v>
      </c>
      <c r="AO2751" s="3" t="s">
        <v>26996</v>
      </c>
      <c r="AQ2751" s="3" t="s">
        <v>26995</v>
      </c>
      <c r="AZ2751" s="3" t="s">
        <v>8172</v>
      </c>
      <c r="BA2751" s="3" t="s">
        <v>7737</v>
      </c>
      <c r="BB2751" s="3" t="s">
        <v>8001</v>
      </c>
      <c r="BD2751" s="3" t="s">
        <v>30</v>
      </c>
      <c r="BE2751" s="3">
        <v>7</v>
      </c>
      <c r="BG2751" s="3"/>
    </row>
    <row r="2752" spans="1:59" ht="15" x14ac:dyDescent="0.2">
      <c r="A2752" s="3" t="s">
        <v>26991</v>
      </c>
      <c r="B2752" s="3" t="s">
        <v>26988</v>
      </c>
      <c r="C2752" s="4">
        <v>42618.942511574067</v>
      </c>
      <c r="D2752" s="3" t="s">
        <v>7639</v>
      </c>
      <c r="E2752" s="3" t="s">
        <v>26991</v>
      </c>
      <c r="L2752" s="3" t="s">
        <v>26992</v>
      </c>
      <c r="AZ2752" s="3" t="s">
        <v>26990</v>
      </c>
      <c r="BA2752" s="3" t="s">
        <v>26989</v>
      </c>
      <c r="BD2752" s="3" t="s">
        <v>7641</v>
      </c>
      <c r="BG2752" s="3"/>
    </row>
    <row r="2753" spans="1:59" ht="15" x14ac:dyDescent="0.2">
      <c r="A2753" s="3" t="s">
        <v>26986</v>
      </c>
      <c r="B2753" s="3" t="s">
        <v>26983</v>
      </c>
      <c r="C2753" s="4">
        <v>42618.942511574067</v>
      </c>
      <c r="D2753" s="3" t="s">
        <v>7639</v>
      </c>
      <c r="E2753" s="3" t="s">
        <v>26986</v>
      </c>
      <c r="L2753" s="3" t="s">
        <v>26987</v>
      </c>
      <c r="AZ2753" s="3" t="s">
        <v>26985</v>
      </c>
      <c r="BA2753" s="3" t="s">
        <v>26984</v>
      </c>
      <c r="BD2753" s="3" t="s">
        <v>7641</v>
      </c>
      <c r="BG2753" s="3"/>
    </row>
    <row r="2754" spans="1:59" ht="15" x14ac:dyDescent="0.2">
      <c r="A2754" s="3" t="s">
        <v>26981</v>
      </c>
      <c r="B2754" s="3" t="s">
        <v>26978</v>
      </c>
      <c r="C2754" s="4">
        <v>42618.942511574067</v>
      </c>
      <c r="D2754" s="3" t="s">
        <v>7639</v>
      </c>
      <c r="E2754" s="3" t="s">
        <v>26981</v>
      </c>
      <c r="L2754" s="3" t="s">
        <v>26982</v>
      </c>
      <c r="AZ2754" s="3" t="s">
        <v>26980</v>
      </c>
      <c r="BA2754" s="3" t="s">
        <v>26979</v>
      </c>
      <c r="BD2754" s="3" t="s">
        <v>7641</v>
      </c>
      <c r="BG2754" s="3"/>
    </row>
    <row r="2755" spans="1:59" ht="15" x14ac:dyDescent="0.2">
      <c r="A2755" s="3" t="s">
        <v>26976</v>
      </c>
      <c r="B2755" s="3" t="s">
        <v>26974</v>
      </c>
      <c r="C2755" s="4">
        <v>42618.942511574067</v>
      </c>
      <c r="D2755" s="3" t="s">
        <v>7639</v>
      </c>
      <c r="E2755" s="3" t="s">
        <v>26976</v>
      </c>
      <c r="L2755" s="3" t="s">
        <v>26977</v>
      </c>
      <c r="AE2755" s="3" t="s">
        <v>7678</v>
      </c>
      <c r="AZ2755" s="3" t="s">
        <v>26975</v>
      </c>
      <c r="BA2755" s="3" t="s">
        <v>1011</v>
      </c>
      <c r="BD2755" s="3" t="s">
        <v>7641</v>
      </c>
      <c r="BG2755" s="3"/>
    </row>
    <row r="2756" spans="1:59" ht="15" x14ac:dyDescent="0.2">
      <c r="A2756" s="3" t="s">
        <v>7306</v>
      </c>
      <c r="B2756" s="3" t="s">
        <v>26972</v>
      </c>
      <c r="C2756" s="4">
        <v>42618.942511574067</v>
      </c>
      <c r="D2756" s="3" t="s">
        <v>7639</v>
      </c>
      <c r="E2756" s="3" t="s">
        <v>26973</v>
      </c>
      <c r="N2756" s="3" t="s">
        <v>706</v>
      </c>
      <c r="AI2756" s="3" t="s">
        <v>29</v>
      </c>
      <c r="AJ2756" s="3" t="s">
        <v>28</v>
      </c>
      <c r="AM2756" s="3" t="s">
        <v>62</v>
      </c>
      <c r="AZ2756" s="3" t="s">
        <v>4991</v>
      </c>
      <c r="BA2756" s="3" t="s">
        <v>4992</v>
      </c>
      <c r="BB2756" s="3" t="s">
        <v>107</v>
      </c>
      <c r="BD2756" s="3" t="s">
        <v>30</v>
      </c>
      <c r="BG2756" s="3"/>
    </row>
    <row r="2757" spans="1:59" ht="15" x14ac:dyDescent="0.2">
      <c r="A2757" s="3" t="s">
        <v>26970</v>
      </c>
      <c r="B2757" s="3" t="s">
        <v>26967</v>
      </c>
      <c r="C2757" s="4">
        <v>42618.942511574067</v>
      </c>
      <c r="D2757" s="3" t="s">
        <v>7639</v>
      </c>
      <c r="E2757" s="3" t="s">
        <v>26970</v>
      </c>
      <c r="L2757" s="3" t="s">
        <v>26971</v>
      </c>
      <c r="AZ2757" s="3" t="s">
        <v>26969</v>
      </c>
      <c r="BA2757" s="3" t="s">
        <v>26968</v>
      </c>
      <c r="BD2757" s="3" t="s">
        <v>7641</v>
      </c>
      <c r="BG2757" s="3"/>
    </row>
    <row r="2758" spans="1:59" ht="15" x14ac:dyDescent="0.2">
      <c r="A2758" s="3" t="s">
        <v>26965</v>
      </c>
      <c r="B2758" s="3" t="s">
        <v>26963</v>
      </c>
      <c r="C2758" s="4">
        <v>42618.942499999997</v>
      </c>
      <c r="D2758" s="3" t="s">
        <v>7639</v>
      </c>
      <c r="E2758" s="3" t="s">
        <v>26965</v>
      </c>
      <c r="L2758" s="3" t="s">
        <v>26966</v>
      </c>
      <c r="AZ2758" s="3" t="s">
        <v>4605</v>
      </c>
      <c r="BA2758" s="3" t="s">
        <v>26964</v>
      </c>
      <c r="BD2758" s="3" t="s">
        <v>7641</v>
      </c>
      <c r="BG2758" s="3"/>
    </row>
    <row r="2759" spans="1:59" ht="15" x14ac:dyDescent="0.2">
      <c r="A2759" s="3" t="s">
        <v>26959</v>
      </c>
      <c r="B2759" s="3" t="s">
        <v>26956</v>
      </c>
      <c r="C2759" s="4">
        <v>42618.942499999997</v>
      </c>
      <c r="D2759" s="3" t="s">
        <v>7639</v>
      </c>
      <c r="E2759" s="3" t="s">
        <v>26962</v>
      </c>
      <c r="M2759" s="3" t="s">
        <v>11570</v>
      </c>
      <c r="N2759" s="3" t="s">
        <v>11566</v>
      </c>
      <c r="O2759" s="3" t="s">
        <v>25</v>
      </c>
      <c r="U2759" s="3" t="s">
        <v>26961</v>
      </c>
      <c r="W2759" s="3" t="s">
        <v>26960</v>
      </c>
      <c r="AI2759" s="3" t="s">
        <v>29</v>
      </c>
      <c r="AJ2759" s="3" t="s">
        <v>7697</v>
      </c>
      <c r="AM2759" s="3" t="s">
        <v>24</v>
      </c>
      <c r="AZ2759" s="3" t="s">
        <v>26958</v>
      </c>
      <c r="BA2759" s="3" t="s">
        <v>26957</v>
      </c>
      <c r="BB2759" s="3" t="s">
        <v>643</v>
      </c>
      <c r="BD2759" s="3" t="s">
        <v>30</v>
      </c>
      <c r="BG2759" s="3"/>
    </row>
    <row r="2760" spans="1:59" ht="15" x14ac:dyDescent="0.2">
      <c r="A2760" s="3" t="s">
        <v>26939</v>
      </c>
      <c r="B2760" s="3" t="s">
        <v>26936</v>
      </c>
      <c r="C2760" s="4">
        <v>42618.942499999997</v>
      </c>
      <c r="D2760" s="3" t="s">
        <v>7639</v>
      </c>
      <c r="E2760" s="3" t="s">
        <v>18488</v>
      </c>
      <c r="F2760" s="3" t="s">
        <v>26955</v>
      </c>
      <c r="G2760" s="3" t="s">
        <v>26954</v>
      </c>
      <c r="H2760" s="3" t="s">
        <v>8057</v>
      </c>
      <c r="I2760" s="3" t="s">
        <v>9242</v>
      </c>
      <c r="J2760" s="3" t="s">
        <v>10631</v>
      </c>
      <c r="L2760" s="3" t="s">
        <v>26953</v>
      </c>
      <c r="N2760" s="3" t="s">
        <v>18487</v>
      </c>
      <c r="P2760" s="3" t="s">
        <v>26952</v>
      </c>
      <c r="Q2760" s="3" t="s">
        <v>8019</v>
      </c>
      <c r="R2760" s="3" t="s">
        <v>8400</v>
      </c>
      <c r="S2760" s="3" t="s">
        <v>26951</v>
      </c>
      <c r="T2760" s="3" t="s">
        <v>26950</v>
      </c>
      <c r="U2760" s="3" t="s">
        <v>26949</v>
      </c>
      <c r="W2760" s="3" t="s">
        <v>26948</v>
      </c>
      <c r="X2760" s="3" t="s">
        <v>26947</v>
      </c>
      <c r="Y2760" s="3" t="s">
        <v>26946</v>
      </c>
      <c r="AB2760" s="3" t="s">
        <v>26945</v>
      </c>
      <c r="AC2760" s="3" t="s">
        <v>26944</v>
      </c>
      <c r="AD2760" s="3" t="s">
        <v>26943</v>
      </c>
      <c r="AE2760" s="3" t="s">
        <v>7678</v>
      </c>
      <c r="AF2760" s="3" t="s">
        <v>8010</v>
      </c>
      <c r="AG2760" s="3" t="s">
        <v>8009</v>
      </c>
      <c r="AH2760" s="3" t="s">
        <v>26942</v>
      </c>
      <c r="AI2760" s="3" t="s">
        <v>8007</v>
      </c>
      <c r="AJ2760" s="3" t="s">
        <v>7697</v>
      </c>
      <c r="AK2760" s="3" t="s">
        <v>8006</v>
      </c>
      <c r="AO2760" s="3" t="s">
        <v>26941</v>
      </c>
      <c r="AQ2760" s="3" t="s">
        <v>26940</v>
      </c>
      <c r="AZ2760" s="3" t="s">
        <v>26938</v>
      </c>
      <c r="BA2760" s="3" t="s">
        <v>5852</v>
      </c>
      <c r="BB2760" s="3" t="s">
        <v>9611</v>
      </c>
      <c r="BD2760" s="3" t="s">
        <v>30</v>
      </c>
      <c r="BE2760" s="3">
        <v>31</v>
      </c>
      <c r="BF2760" s="3" t="s">
        <v>26937</v>
      </c>
      <c r="BG2760" s="3"/>
    </row>
    <row r="2761" spans="1:59" ht="15" x14ac:dyDescent="0.2">
      <c r="A2761" s="3" t="s">
        <v>26924</v>
      </c>
      <c r="B2761" s="3" t="s">
        <v>26923</v>
      </c>
      <c r="C2761" s="4">
        <v>42618.942499999997</v>
      </c>
      <c r="D2761" s="3" t="s">
        <v>7639</v>
      </c>
      <c r="E2761" s="3" t="s">
        <v>26935</v>
      </c>
      <c r="F2761" s="3" t="s">
        <v>26934</v>
      </c>
      <c r="G2761" s="3" t="s">
        <v>26933</v>
      </c>
      <c r="H2761" s="3" t="s">
        <v>8443</v>
      </c>
      <c r="J2761" s="3" t="s">
        <v>8405</v>
      </c>
      <c r="N2761" s="3" t="s">
        <v>26932</v>
      </c>
      <c r="S2761" s="3" t="s">
        <v>26931</v>
      </c>
      <c r="T2761" s="3" t="s">
        <v>26930</v>
      </c>
      <c r="W2761" s="3" t="s">
        <v>26929</v>
      </c>
      <c r="X2761" s="3" t="s">
        <v>26928</v>
      </c>
      <c r="AA2761" s="3" t="s">
        <v>26927</v>
      </c>
      <c r="AH2761" s="3" t="s">
        <v>26926</v>
      </c>
      <c r="AI2761" s="3" t="s">
        <v>8007</v>
      </c>
      <c r="AJ2761" s="3" t="s">
        <v>8814</v>
      </c>
      <c r="AK2761" s="3" t="s">
        <v>8006</v>
      </c>
      <c r="AQ2761" s="3" t="s">
        <v>26925</v>
      </c>
      <c r="AZ2761" s="3" t="s">
        <v>8233</v>
      </c>
      <c r="BA2761" s="3" t="s">
        <v>10705</v>
      </c>
      <c r="BB2761" s="3" t="s">
        <v>8809</v>
      </c>
      <c r="BD2761" s="3" t="s">
        <v>30</v>
      </c>
      <c r="BE2761" s="3">
        <v>27</v>
      </c>
      <c r="BG2761" s="3"/>
    </row>
    <row r="2762" spans="1:59" ht="15" x14ac:dyDescent="0.2">
      <c r="A2762" s="3" t="s">
        <v>26920</v>
      </c>
      <c r="B2762" s="3" t="s">
        <v>26918</v>
      </c>
      <c r="C2762" s="4">
        <v>42618.942499999997</v>
      </c>
      <c r="D2762" s="3" t="s">
        <v>7639</v>
      </c>
      <c r="E2762" s="3" t="s">
        <v>26922</v>
      </c>
      <c r="K2762" s="3" t="s">
        <v>13220</v>
      </c>
      <c r="M2762" s="3" t="s">
        <v>7925</v>
      </c>
      <c r="N2762" s="3" t="s">
        <v>7924</v>
      </c>
      <c r="U2762" s="3" t="s">
        <v>26921</v>
      </c>
      <c r="W2762" s="3" t="s">
        <v>7923</v>
      </c>
      <c r="AI2762" s="3" t="s">
        <v>29</v>
      </c>
      <c r="AJ2762" s="3" t="s">
        <v>7632</v>
      </c>
      <c r="AM2762" s="3" t="s">
        <v>24</v>
      </c>
      <c r="AN2762" s="3" t="s">
        <v>1720</v>
      </c>
      <c r="AZ2762" s="3" t="s">
        <v>26919</v>
      </c>
      <c r="BA2762" s="3" t="s">
        <v>1230</v>
      </c>
      <c r="BB2762" s="3" t="s">
        <v>1720</v>
      </c>
      <c r="BD2762" s="3" t="s">
        <v>30</v>
      </c>
      <c r="BG2762" s="3"/>
    </row>
    <row r="2763" spans="1:59" ht="15" x14ac:dyDescent="0.2">
      <c r="A2763" s="3" t="s">
        <v>26915</v>
      </c>
      <c r="B2763" s="3" t="s">
        <v>26912</v>
      </c>
      <c r="C2763" s="4">
        <v>42618.942499999997</v>
      </c>
      <c r="D2763" s="3" t="s">
        <v>7639</v>
      </c>
      <c r="E2763" s="3" t="s">
        <v>26917</v>
      </c>
      <c r="M2763" s="3" t="s">
        <v>11042</v>
      </c>
      <c r="N2763" s="3" t="s">
        <v>11037</v>
      </c>
      <c r="O2763" s="3" t="s">
        <v>25</v>
      </c>
      <c r="U2763" s="3" t="s">
        <v>26916</v>
      </c>
      <c r="W2763" s="3" t="s">
        <v>15197</v>
      </c>
      <c r="AI2763" s="3" t="s">
        <v>29</v>
      </c>
      <c r="AJ2763" s="3" t="s">
        <v>7697</v>
      </c>
      <c r="AM2763" s="3" t="s">
        <v>24</v>
      </c>
      <c r="AZ2763" s="3" t="s">
        <v>26914</v>
      </c>
      <c r="BA2763" s="3" t="s">
        <v>26913</v>
      </c>
      <c r="BB2763" s="3" t="s">
        <v>13798</v>
      </c>
      <c r="BD2763" s="3" t="s">
        <v>30</v>
      </c>
      <c r="BG2763" s="3"/>
    </row>
    <row r="2764" spans="1:59" ht="15" x14ac:dyDescent="0.2">
      <c r="A2764" s="3" t="s">
        <v>26909</v>
      </c>
      <c r="B2764" s="3" t="s">
        <v>26906</v>
      </c>
      <c r="C2764" s="4">
        <v>42618.942499999997</v>
      </c>
      <c r="D2764" s="3" t="s">
        <v>7639</v>
      </c>
      <c r="E2764" s="3" t="s">
        <v>26911</v>
      </c>
      <c r="M2764" s="3" t="s">
        <v>10776</v>
      </c>
      <c r="N2764" s="3" t="s">
        <v>10772</v>
      </c>
      <c r="O2764" s="3" t="s">
        <v>25</v>
      </c>
      <c r="U2764" s="3" t="s">
        <v>26910</v>
      </c>
      <c r="W2764" s="3" t="s">
        <v>23073</v>
      </c>
      <c r="AI2764" s="3" t="s">
        <v>29</v>
      </c>
      <c r="AJ2764" s="3" t="s">
        <v>7697</v>
      </c>
      <c r="AM2764" s="3" t="s">
        <v>24</v>
      </c>
      <c r="AN2764" s="3" t="s">
        <v>7629</v>
      </c>
      <c r="AZ2764" s="3" t="s">
        <v>26908</v>
      </c>
      <c r="BA2764" s="3" t="s">
        <v>26907</v>
      </c>
      <c r="BB2764" s="3" t="s">
        <v>643</v>
      </c>
      <c r="BD2764" s="3" t="s">
        <v>30</v>
      </c>
      <c r="BG2764" s="3"/>
    </row>
    <row r="2765" spans="1:59" ht="15" x14ac:dyDescent="0.2">
      <c r="A2765" s="3" t="s">
        <v>6387</v>
      </c>
      <c r="B2765" s="3" t="s">
        <v>26904</v>
      </c>
      <c r="C2765" s="4">
        <v>42618.942499999997</v>
      </c>
      <c r="D2765" s="3" t="s">
        <v>7639</v>
      </c>
      <c r="E2765" s="3" t="s">
        <v>26905</v>
      </c>
      <c r="N2765" s="3" t="s">
        <v>706</v>
      </c>
      <c r="AI2765" s="3" t="s">
        <v>29</v>
      </c>
      <c r="AJ2765" s="3" t="s">
        <v>28</v>
      </c>
      <c r="AM2765" s="3" t="s">
        <v>62</v>
      </c>
      <c r="AZ2765" s="3" t="s">
        <v>703</v>
      </c>
      <c r="BA2765" s="3" t="s">
        <v>704</v>
      </c>
      <c r="BB2765" s="3" t="s">
        <v>705</v>
      </c>
      <c r="BD2765" s="3" t="s">
        <v>30</v>
      </c>
      <c r="BG2765" s="3"/>
    </row>
    <row r="2766" spans="1:59" ht="15" x14ac:dyDescent="0.2">
      <c r="A2766" s="3" t="s">
        <v>26902</v>
      </c>
      <c r="B2766" s="3" t="s">
        <v>26899</v>
      </c>
      <c r="C2766" s="4">
        <v>42618.942499999997</v>
      </c>
      <c r="D2766" s="3" t="s">
        <v>7639</v>
      </c>
      <c r="E2766" s="3" t="s">
        <v>26902</v>
      </c>
      <c r="L2766" s="3" t="s">
        <v>26903</v>
      </c>
      <c r="AM2766" s="3" t="s">
        <v>62</v>
      </c>
      <c r="AZ2766" s="3" t="s">
        <v>26901</v>
      </c>
      <c r="BA2766" s="3" t="s">
        <v>26900</v>
      </c>
      <c r="BD2766" s="3" t="s">
        <v>7641</v>
      </c>
      <c r="BG2766" s="3"/>
    </row>
    <row r="2767" spans="1:59" ht="15" x14ac:dyDescent="0.2">
      <c r="A2767" s="3" t="s">
        <v>26896</v>
      </c>
      <c r="B2767" s="3" t="s">
        <v>26893</v>
      </c>
      <c r="C2767" s="4">
        <v>42618.942499999997</v>
      </c>
      <c r="D2767" s="3" t="s">
        <v>7639</v>
      </c>
      <c r="E2767" s="3" t="s">
        <v>26898</v>
      </c>
      <c r="M2767" s="3" t="s">
        <v>17624</v>
      </c>
      <c r="N2767" s="3" t="s">
        <v>17623</v>
      </c>
      <c r="O2767" s="3" t="s">
        <v>25</v>
      </c>
      <c r="U2767" s="3" t="s">
        <v>26897</v>
      </c>
      <c r="W2767" s="3" t="s">
        <v>17621</v>
      </c>
      <c r="AI2767" s="3" t="s">
        <v>29</v>
      </c>
      <c r="AJ2767" s="3" t="s">
        <v>7697</v>
      </c>
      <c r="AM2767" s="3" t="s">
        <v>24</v>
      </c>
      <c r="AN2767" s="3" t="s">
        <v>7629</v>
      </c>
      <c r="AZ2767" s="3" t="s">
        <v>26895</v>
      </c>
      <c r="BA2767" s="3" t="s">
        <v>26894</v>
      </c>
      <c r="BB2767" s="3" t="s">
        <v>643</v>
      </c>
      <c r="BD2767" s="3" t="s">
        <v>30</v>
      </c>
      <c r="BG2767" s="3"/>
    </row>
    <row r="2768" spans="1:59" ht="15" x14ac:dyDescent="0.2">
      <c r="A2768" s="3" t="s">
        <v>26891</v>
      </c>
      <c r="B2768" s="3" t="s">
        <v>26889</v>
      </c>
      <c r="C2768" s="4">
        <v>42618.942488425928</v>
      </c>
      <c r="D2768" s="3" t="s">
        <v>7639</v>
      </c>
      <c r="E2768" s="3" t="s">
        <v>26892</v>
      </c>
      <c r="K2768" s="3" t="s">
        <v>13220</v>
      </c>
      <c r="M2768" s="3" t="s">
        <v>14503</v>
      </c>
      <c r="N2768" s="3" t="s">
        <v>14502</v>
      </c>
      <c r="W2768" s="3" t="s">
        <v>14501</v>
      </c>
      <c r="AC2768" s="3" t="s">
        <v>7775</v>
      </c>
      <c r="AI2768" s="3" t="s">
        <v>29</v>
      </c>
      <c r="AJ2768" s="3" t="s">
        <v>7632</v>
      </c>
      <c r="AM2768" s="3" t="s">
        <v>24</v>
      </c>
      <c r="AN2768" s="3" t="s">
        <v>1720</v>
      </c>
      <c r="AZ2768" s="3" t="s">
        <v>5614</v>
      </c>
      <c r="BA2768" s="3" t="s">
        <v>26890</v>
      </c>
      <c r="BB2768" s="3" t="s">
        <v>7771</v>
      </c>
      <c r="BD2768" s="3" t="s">
        <v>30</v>
      </c>
      <c r="BG2768" s="3"/>
    </row>
    <row r="2769" spans="1:59" ht="15" x14ac:dyDescent="0.2">
      <c r="A2769" s="3" t="s">
        <v>26887</v>
      </c>
      <c r="B2769" s="3" t="s">
        <v>26885</v>
      </c>
      <c r="C2769" s="4">
        <v>42618.942488425928</v>
      </c>
      <c r="D2769" s="3" t="s">
        <v>7639</v>
      </c>
      <c r="E2769" s="3" t="s">
        <v>26887</v>
      </c>
      <c r="L2769" s="3" t="s">
        <v>26888</v>
      </c>
      <c r="AZ2769" s="3" t="s">
        <v>4290</v>
      </c>
      <c r="BA2769" s="3" t="s">
        <v>26886</v>
      </c>
      <c r="BD2769" s="3" t="s">
        <v>7641</v>
      </c>
      <c r="BG2769" s="3"/>
    </row>
    <row r="2770" spans="1:59" ht="15" x14ac:dyDescent="0.2">
      <c r="A2770" s="3" t="s">
        <v>6371</v>
      </c>
      <c r="B2770" s="3" t="s">
        <v>26883</v>
      </c>
      <c r="C2770" s="4">
        <v>42618.942488425928</v>
      </c>
      <c r="D2770" s="3" t="s">
        <v>7639</v>
      </c>
      <c r="E2770" s="3" t="s">
        <v>26884</v>
      </c>
      <c r="N2770" s="3" t="s">
        <v>601</v>
      </c>
      <c r="AI2770" s="3" t="s">
        <v>29</v>
      </c>
      <c r="AJ2770" s="3" t="s">
        <v>28</v>
      </c>
      <c r="AM2770" s="3" t="s">
        <v>62</v>
      </c>
      <c r="AZ2770" s="3" t="s">
        <v>598</v>
      </c>
      <c r="BA2770" s="3" t="s">
        <v>599</v>
      </c>
      <c r="BB2770" s="3" t="s">
        <v>600</v>
      </c>
      <c r="BD2770" s="3" t="s">
        <v>30</v>
      </c>
      <c r="BG2770" s="3"/>
    </row>
    <row r="2771" spans="1:59" ht="15" x14ac:dyDescent="0.2">
      <c r="A2771" s="3" t="s">
        <v>26879</v>
      </c>
      <c r="B2771" s="3" t="s">
        <v>26877</v>
      </c>
      <c r="C2771" s="4">
        <v>42618.942488425928</v>
      </c>
      <c r="D2771" s="3" t="s">
        <v>7639</v>
      </c>
      <c r="E2771" s="3" t="s">
        <v>26882</v>
      </c>
      <c r="L2771" s="3" t="s">
        <v>26881</v>
      </c>
      <c r="N2771" s="3" t="s">
        <v>17415</v>
      </c>
      <c r="U2771" s="3" t="s">
        <v>26880</v>
      </c>
      <c r="AI2771" s="3" t="s">
        <v>29</v>
      </c>
      <c r="AJ2771" s="3" t="s">
        <v>7697</v>
      </c>
      <c r="AM2771" s="3" t="s">
        <v>62</v>
      </c>
      <c r="AZ2771" s="3" t="s">
        <v>3496</v>
      </c>
      <c r="BA2771" s="3" t="s">
        <v>26878</v>
      </c>
      <c r="BB2771" s="3" t="s">
        <v>13798</v>
      </c>
      <c r="BD2771" s="3" t="s">
        <v>30</v>
      </c>
      <c r="BG2771" s="3"/>
    </row>
    <row r="2772" spans="1:59" ht="15" x14ac:dyDescent="0.2">
      <c r="A2772" s="3" t="s">
        <v>6365</v>
      </c>
      <c r="B2772" s="3" t="s">
        <v>26875</v>
      </c>
      <c r="C2772" s="4">
        <v>42618.942488425928</v>
      </c>
      <c r="D2772" s="3" t="s">
        <v>7639</v>
      </c>
      <c r="E2772" s="3" t="s">
        <v>26876</v>
      </c>
      <c r="M2772" s="3" t="s">
        <v>39043</v>
      </c>
      <c r="N2772" s="3" t="s">
        <v>42716</v>
      </c>
      <c r="O2772" s="3" t="s">
        <v>8540</v>
      </c>
      <c r="AI2772" s="3" t="s">
        <v>29</v>
      </c>
      <c r="AJ2772" s="3" t="s">
        <v>28</v>
      </c>
      <c r="AM2772" s="3" t="s">
        <v>24</v>
      </c>
      <c r="AZ2772" s="3" t="s">
        <v>555</v>
      </c>
      <c r="BA2772" s="3" t="s">
        <v>556</v>
      </c>
      <c r="BB2772" s="3" t="s">
        <v>557</v>
      </c>
      <c r="BD2772" s="3" t="s">
        <v>30</v>
      </c>
      <c r="BG2772" s="3"/>
    </row>
    <row r="2773" spans="1:59" ht="15" x14ac:dyDescent="0.2">
      <c r="A2773" s="3" t="s">
        <v>26872</v>
      </c>
      <c r="B2773" s="3" t="s">
        <v>26870</v>
      </c>
      <c r="C2773" s="4">
        <v>42618.942488425928</v>
      </c>
      <c r="D2773" s="3" t="s">
        <v>7639</v>
      </c>
      <c r="E2773" s="3" t="s">
        <v>26874</v>
      </c>
      <c r="M2773" s="3" t="s">
        <v>17624</v>
      </c>
      <c r="N2773" s="3" t="s">
        <v>17623</v>
      </c>
      <c r="O2773" s="3" t="s">
        <v>25</v>
      </c>
      <c r="U2773" s="3" t="s">
        <v>26873</v>
      </c>
      <c r="W2773" s="3" t="s">
        <v>17621</v>
      </c>
      <c r="AI2773" s="3" t="s">
        <v>29</v>
      </c>
      <c r="AJ2773" s="3" t="s">
        <v>7697</v>
      </c>
      <c r="AM2773" s="3" t="s">
        <v>24</v>
      </c>
      <c r="AZ2773" s="3" t="s">
        <v>6022</v>
      </c>
      <c r="BA2773" s="3" t="s">
        <v>26871</v>
      </c>
      <c r="BB2773" s="3" t="s">
        <v>10030</v>
      </c>
      <c r="BD2773" s="3" t="s">
        <v>30</v>
      </c>
      <c r="BG2773" s="3"/>
    </row>
    <row r="2774" spans="1:59" ht="15" x14ac:dyDescent="0.2">
      <c r="A2774" s="3" t="s">
        <v>26858</v>
      </c>
      <c r="B2774" s="3" t="s">
        <v>26857</v>
      </c>
      <c r="C2774" s="4">
        <v>42618.942488425928</v>
      </c>
      <c r="D2774" s="3" t="s">
        <v>7639</v>
      </c>
      <c r="E2774" s="3" t="s">
        <v>26869</v>
      </c>
      <c r="F2774" s="3" t="s">
        <v>26868</v>
      </c>
      <c r="G2774" s="3" t="s">
        <v>26867</v>
      </c>
      <c r="H2774" s="3" t="s">
        <v>8057</v>
      </c>
      <c r="J2774" s="3" t="s">
        <v>8023</v>
      </c>
      <c r="N2774" s="3" t="s">
        <v>26866</v>
      </c>
      <c r="S2774" s="3" t="s">
        <v>26865</v>
      </c>
      <c r="T2774" s="3" t="s">
        <v>26864</v>
      </c>
      <c r="W2774" s="3" t="s">
        <v>26863</v>
      </c>
      <c r="X2774" s="3" t="s">
        <v>26862</v>
      </c>
      <c r="AA2774" s="3" t="s">
        <v>26861</v>
      </c>
      <c r="AH2774" s="3" t="s">
        <v>26860</v>
      </c>
      <c r="AI2774" s="3" t="s">
        <v>8007</v>
      </c>
      <c r="AJ2774" s="3" t="s">
        <v>8814</v>
      </c>
      <c r="AK2774" s="3" t="s">
        <v>8006</v>
      </c>
      <c r="AQ2774" s="3" t="s">
        <v>26859</v>
      </c>
      <c r="AZ2774" s="3" t="s">
        <v>2924</v>
      </c>
      <c r="BA2774" s="3" t="s">
        <v>2996</v>
      </c>
      <c r="BB2774" s="3" t="s">
        <v>8809</v>
      </c>
      <c r="BD2774" s="3" t="s">
        <v>30</v>
      </c>
      <c r="BE2774" s="3">
        <v>26</v>
      </c>
      <c r="BG2774" s="3"/>
    </row>
    <row r="2775" spans="1:59" ht="15" x14ac:dyDescent="0.2">
      <c r="A2775" s="3" t="s">
        <v>26853</v>
      </c>
      <c r="B2775" s="3" t="s">
        <v>26850</v>
      </c>
      <c r="C2775" s="4">
        <v>42618.942488425928</v>
      </c>
      <c r="D2775" s="3" t="s">
        <v>7639</v>
      </c>
      <c r="E2775" s="3" t="s">
        <v>26856</v>
      </c>
      <c r="L2775" s="3" t="s">
        <v>26855</v>
      </c>
      <c r="N2775" s="3" t="s">
        <v>18757</v>
      </c>
      <c r="U2775" s="3" t="s">
        <v>26854</v>
      </c>
      <c r="AI2775" s="3" t="s">
        <v>29</v>
      </c>
      <c r="AJ2775" s="3" t="s">
        <v>7697</v>
      </c>
      <c r="AM2775" s="3" t="s">
        <v>62</v>
      </c>
      <c r="AZ2775" s="3" t="s">
        <v>26852</v>
      </c>
      <c r="BA2775" s="3" t="s">
        <v>26851</v>
      </c>
      <c r="BB2775" s="3" t="s">
        <v>40</v>
      </c>
      <c r="BD2775" s="3" t="s">
        <v>30</v>
      </c>
      <c r="BG2775" s="3"/>
    </row>
    <row r="2776" spans="1:59" ht="15" x14ac:dyDescent="0.2">
      <c r="A2776" s="3" t="s">
        <v>7228</v>
      </c>
      <c r="B2776" s="3" t="s">
        <v>26848</v>
      </c>
      <c r="C2776" s="4">
        <v>42618.942488425928</v>
      </c>
      <c r="D2776" s="3" t="s">
        <v>7639</v>
      </c>
      <c r="E2776" s="3" t="s">
        <v>26849</v>
      </c>
      <c r="N2776" s="3" t="s">
        <v>601</v>
      </c>
      <c r="AI2776" s="3" t="s">
        <v>29</v>
      </c>
      <c r="AJ2776" s="3" t="s">
        <v>28</v>
      </c>
      <c r="AM2776" s="3" t="s">
        <v>62</v>
      </c>
      <c r="AZ2776" s="3" t="s">
        <v>4670</v>
      </c>
      <c r="BA2776" s="3" t="s">
        <v>4671</v>
      </c>
      <c r="BB2776" s="3" t="s">
        <v>107</v>
      </c>
      <c r="BD2776" s="3" t="s">
        <v>30</v>
      </c>
      <c r="BG2776" s="3"/>
    </row>
    <row r="2777" spans="1:59" ht="15" x14ac:dyDescent="0.2">
      <c r="A2777" s="3" t="s">
        <v>26845</v>
      </c>
      <c r="B2777" s="3" t="s">
        <v>26843</v>
      </c>
      <c r="C2777" s="4">
        <v>42618.942488425928</v>
      </c>
      <c r="D2777" s="3" t="s">
        <v>7639</v>
      </c>
      <c r="E2777" s="3" t="s">
        <v>26847</v>
      </c>
      <c r="M2777" s="3" t="s">
        <v>10398</v>
      </c>
      <c r="N2777" s="3" t="s">
        <v>10394</v>
      </c>
      <c r="O2777" s="3" t="s">
        <v>25</v>
      </c>
      <c r="U2777" s="3" t="s">
        <v>26846</v>
      </c>
      <c r="W2777" s="3" t="s">
        <v>15171</v>
      </c>
      <c r="AI2777" s="3" t="s">
        <v>29</v>
      </c>
      <c r="AJ2777" s="3" t="s">
        <v>7697</v>
      </c>
      <c r="AM2777" s="3" t="s">
        <v>24</v>
      </c>
      <c r="AZ2777" s="3" t="s">
        <v>3477</v>
      </c>
      <c r="BA2777" s="3" t="s">
        <v>26844</v>
      </c>
      <c r="BB2777" s="3" t="s">
        <v>12980</v>
      </c>
      <c r="BD2777" s="3" t="s">
        <v>30</v>
      </c>
      <c r="BG2777" s="3"/>
    </row>
    <row r="2778" spans="1:59" ht="15" x14ac:dyDescent="0.2">
      <c r="A2778" s="3" t="s">
        <v>26840</v>
      </c>
      <c r="B2778" s="3" t="s">
        <v>26837</v>
      </c>
      <c r="C2778" s="4">
        <v>42618.942488425928</v>
      </c>
      <c r="D2778" s="3" t="s">
        <v>7639</v>
      </c>
      <c r="E2778" s="3" t="s">
        <v>26842</v>
      </c>
      <c r="K2778" s="3" t="s">
        <v>13220</v>
      </c>
      <c r="M2778" s="3" t="s">
        <v>19918</v>
      </c>
      <c r="N2778" s="3" t="s">
        <v>19917</v>
      </c>
      <c r="U2778" s="3" t="s">
        <v>26841</v>
      </c>
      <c r="W2778" s="3" t="s">
        <v>19916</v>
      </c>
      <c r="AI2778" s="3" t="s">
        <v>29</v>
      </c>
      <c r="AJ2778" s="3" t="s">
        <v>7632</v>
      </c>
      <c r="AM2778" s="3" t="s">
        <v>24</v>
      </c>
      <c r="AN2778" s="3" t="s">
        <v>1720</v>
      </c>
      <c r="AZ2778" s="3" t="s">
        <v>26839</v>
      </c>
      <c r="BA2778" s="3" t="s">
        <v>26838</v>
      </c>
      <c r="BB2778" s="3" t="s">
        <v>1720</v>
      </c>
      <c r="BD2778" s="3" t="s">
        <v>30</v>
      </c>
      <c r="BG2778" s="3"/>
    </row>
    <row r="2779" spans="1:59" ht="15" x14ac:dyDescent="0.2">
      <c r="A2779" s="3" t="s">
        <v>6350</v>
      </c>
      <c r="B2779" s="3" t="s">
        <v>26834</v>
      </c>
      <c r="C2779" s="4">
        <v>42618.942488425928</v>
      </c>
      <c r="D2779" s="3" t="s">
        <v>7639</v>
      </c>
      <c r="E2779" s="3" t="s">
        <v>26836</v>
      </c>
      <c r="M2779" s="3" t="s">
        <v>39033</v>
      </c>
      <c r="N2779" s="3" t="s">
        <v>42714</v>
      </c>
      <c r="O2779" s="3" t="s">
        <v>25</v>
      </c>
      <c r="U2779" s="3" t="s">
        <v>26835</v>
      </c>
      <c r="AI2779" s="3" t="s">
        <v>29</v>
      </c>
      <c r="AJ2779" s="3" t="s">
        <v>28</v>
      </c>
      <c r="AM2779" s="3" t="s">
        <v>24</v>
      </c>
      <c r="AN2779" s="3" t="s">
        <v>1720</v>
      </c>
      <c r="AZ2779" s="3" t="s">
        <v>443</v>
      </c>
      <c r="BA2779" s="3" t="s">
        <v>444</v>
      </c>
      <c r="BB2779" s="3" t="s">
        <v>410</v>
      </c>
      <c r="BD2779" s="3" t="s">
        <v>30</v>
      </c>
      <c r="BG2779" s="3"/>
    </row>
    <row r="2780" spans="1:59" ht="15" x14ac:dyDescent="0.2">
      <c r="A2780" s="3" t="s">
        <v>26832</v>
      </c>
      <c r="B2780" s="3" t="s">
        <v>26829</v>
      </c>
      <c r="C2780" s="4">
        <v>42618.942476851851</v>
      </c>
      <c r="D2780" s="3" t="s">
        <v>7639</v>
      </c>
      <c r="E2780" s="3" t="s">
        <v>26832</v>
      </c>
      <c r="L2780" s="3" t="s">
        <v>26833</v>
      </c>
      <c r="AZ2780" s="3" t="s">
        <v>26831</v>
      </c>
      <c r="BA2780" s="3" t="s">
        <v>26830</v>
      </c>
      <c r="BD2780" s="3" t="s">
        <v>7641</v>
      </c>
      <c r="BG2780" s="3"/>
    </row>
    <row r="2781" spans="1:59" ht="15" x14ac:dyDescent="0.2">
      <c r="A2781" s="3" t="s">
        <v>26812</v>
      </c>
      <c r="B2781" s="3" t="s">
        <v>26809</v>
      </c>
      <c r="C2781" s="4">
        <v>42618.942476851851</v>
      </c>
      <c r="D2781" s="3" t="s">
        <v>7639</v>
      </c>
      <c r="E2781" s="3" t="s">
        <v>20430</v>
      </c>
      <c r="F2781" s="3" t="s">
        <v>26828</v>
      </c>
      <c r="G2781" s="3" t="s">
        <v>26827</v>
      </c>
      <c r="H2781" s="3" t="s">
        <v>8057</v>
      </c>
      <c r="J2781" s="3" t="s">
        <v>8023</v>
      </c>
      <c r="L2781" s="3" t="s">
        <v>26826</v>
      </c>
      <c r="N2781" s="3" t="s">
        <v>20429</v>
      </c>
      <c r="P2781" s="3" t="s">
        <v>26825</v>
      </c>
      <c r="Q2781" s="3" t="s">
        <v>8019</v>
      </c>
      <c r="R2781" s="3" t="s">
        <v>9408</v>
      </c>
      <c r="S2781" s="3" t="s">
        <v>26824</v>
      </c>
      <c r="T2781" s="3" t="s">
        <v>26823</v>
      </c>
      <c r="U2781" s="3" t="s">
        <v>26822</v>
      </c>
      <c r="V2781" s="3" t="s">
        <v>26821</v>
      </c>
      <c r="W2781" s="3" t="s">
        <v>26820</v>
      </c>
      <c r="X2781" s="3" t="s">
        <v>26819</v>
      </c>
      <c r="Z2781" s="3" t="s">
        <v>26818</v>
      </c>
      <c r="AB2781" s="3" t="s">
        <v>26817</v>
      </c>
      <c r="AC2781" s="3" t="s">
        <v>26816</v>
      </c>
      <c r="AE2781" s="3" t="s">
        <v>7671</v>
      </c>
      <c r="AF2781" s="3" t="s">
        <v>7756</v>
      </c>
      <c r="AG2781" s="3" t="s">
        <v>8009</v>
      </c>
      <c r="AH2781" s="3" t="s">
        <v>26815</v>
      </c>
      <c r="AI2781" s="3" t="s">
        <v>8007</v>
      </c>
      <c r="AJ2781" s="3" t="s">
        <v>7632</v>
      </c>
      <c r="AK2781" s="3" t="s">
        <v>8006</v>
      </c>
      <c r="AO2781" s="3" t="s">
        <v>26814</v>
      </c>
      <c r="AQ2781" s="3" t="s">
        <v>26813</v>
      </c>
      <c r="AZ2781" s="3" t="s">
        <v>26811</v>
      </c>
      <c r="BA2781" s="3" t="s">
        <v>26810</v>
      </c>
      <c r="BB2781" s="3" t="s">
        <v>8001</v>
      </c>
      <c r="BD2781" s="3" t="s">
        <v>30</v>
      </c>
      <c r="BE2781" s="3">
        <v>5</v>
      </c>
      <c r="BG2781" s="3"/>
    </row>
    <row r="2782" spans="1:59" ht="15" x14ac:dyDescent="0.2">
      <c r="A2782" s="3" t="s">
        <v>6470</v>
      </c>
      <c r="B2782" s="3" t="s">
        <v>26807</v>
      </c>
      <c r="C2782" s="4">
        <v>42618.942476851851</v>
      </c>
      <c r="D2782" s="3" t="s">
        <v>7639</v>
      </c>
      <c r="E2782" s="3" t="s">
        <v>26808</v>
      </c>
      <c r="N2782" s="3" t="s">
        <v>601</v>
      </c>
      <c r="AI2782" s="3" t="s">
        <v>29</v>
      </c>
      <c r="AJ2782" s="3" t="s">
        <v>28</v>
      </c>
      <c r="AM2782" s="3" t="s">
        <v>62</v>
      </c>
      <c r="AZ2782" s="3" t="s">
        <v>1202</v>
      </c>
      <c r="BA2782" s="3" t="s">
        <v>1203</v>
      </c>
      <c r="BB2782" s="3" t="s">
        <v>107</v>
      </c>
      <c r="BD2782" s="3" t="s">
        <v>30</v>
      </c>
      <c r="BG2782" s="3"/>
    </row>
    <row r="2783" spans="1:59" ht="15" x14ac:dyDescent="0.2">
      <c r="A2783" s="3" t="s">
        <v>26805</v>
      </c>
      <c r="B2783" s="3" t="s">
        <v>26802</v>
      </c>
      <c r="C2783" s="4">
        <v>42618.942476851851</v>
      </c>
      <c r="D2783" s="3" t="s">
        <v>7639</v>
      </c>
      <c r="E2783" s="3" t="s">
        <v>26805</v>
      </c>
      <c r="L2783" s="3" t="s">
        <v>26806</v>
      </c>
      <c r="AZ2783" s="3" t="s">
        <v>26804</v>
      </c>
      <c r="BA2783" s="3" t="s">
        <v>26803</v>
      </c>
      <c r="BD2783" s="3" t="s">
        <v>7641</v>
      </c>
      <c r="BG2783" s="3"/>
    </row>
    <row r="2784" spans="1:59" ht="15" x14ac:dyDescent="0.2">
      <c r="A2784" s="3" t="s">
        <v>26800</v>
      </c>
      <c r="B2784" s="3" t="s">
        <v>26798</v>
      </c>
      <c r="C2784" s="4">
        <v>42618.942476851851</v>
      </c>
      <c r="D2784" s="3" t="s">
        <v>7639</v>
      </c>
      <c r="E2784" s="3" t="s">
        <v>26800</v>
      </c>
      <c r="L2784" s="3" t="s">
        <v>26801</v>
      </c>
      <c r="AZ2784" s="3" t="s">
        <v>26799</v>
      </c>
      <c r="BA2784" s="3" t="s">
        <v>6169</v>
      </c>
      <c r="BD2784" s="3" t="s">
        <v>7641</v>
      </c>
      <c r="BG2784" s="3"/>
    </row>
    <row r="2785" spans="1:59" ht="15" x14ac:dyDescent="0.2">
      <c r="A2785" s="3" t="s">
        <v>6611</v>
      </c>
      <c r="B2785" s="3" t="s">
        <v>26795</v>
      </c>
      <c r="C2785" s="4">
        <v>42618.942476851851</v>
      </c>
      <c r="D2785" s="3" t="s">
        <v>7639</v>
      </c>
      <c r="E2785" s="3" t="s">
        <v>26797</v>
      </c>
      <c r="M2785" s="3" t="s">
        <v>39033</v>
      </c>
      <c r="N2785" s="3" t="s">
        <v>42714</v>
      </c>
      <c r="O2785" s="3" t="s">
        <v>25</v>
      </c>
      <c r="U2785" s="3" t="s">
        <v>26796</v>
      </c>
      <c r="AI2785" s="3" t="s">
        <v>29</v>
      </c>
      <c r="AJ2785" s="3" t="s">
        <v>28</v>
      </c>
      <c r="AM2785" s="3" t="s">
        <v>24</v>
      </c>
      <c r="AN2785" s="3" t="s">
        <v>7629</v>
      </c>
      <c r="AZ2785" s="3" t="s">
        <v>1920</v>
      </c>
      <c r="BA2785" s="3" t="s">
        <v>1921</v>
      </c>
      <c r="BB2785" s="3" t="s">
        <v>643</v>
      </c>
      <c r="BD2785" s="3" t="s">
        <v>30</v>
      </c>
      <c r="BG2785" s="3"/>
    </row>
    <row r="2786" spans="1:59" ht="15" x14ac:dyDescent="0.2">
      <c r="A2786" s="3" t="s">
        <v>26793</v>
      </c>
      <c r="B2786" s="3" t="s">
        <v>26791</v>
      </c>
      <c r="C2786" s="4">
        <v>42618.942476851851</v>
      </c>
      <c r="D2786" s="3" t="s">
        <v>7639</v>
      </c>
      <c r="E2786" s="3" t="s">
        <v>26794</v>
      </c>
      <c r="M2786" s="3" t="s">
        <v>12766</v>
      </c>
      <c r="N2786" s="3" t="s">
        <v>12765</v>
      </c>
      <c r="W2786" s="3" t="s">
        <v>12764</v>
      </c>
      <c r="AC2786" s="3" t="s">
        <v>7775</v>
      </c>
      <c r="AI2786" s="3" t="s">
        <v>29</v>
      </c>
      <c r="AJ2786" s="3" t="s">
        <v>7632</v>
      </c>
      <c r="AM2786" s="3" t="s">
        <v>24</v>
      </c>
      <c r="AZ2786" s="3" t="s">
        <v>26792</v>
      </c>
      <c r="BA2786" s="3" t="s">
        <v>13717</v>
      </c>
      <c r="BB2786" s="3" t="s">
        <v>7771</v>
      </c>
      <c r="BD2786" s="3" t="s">
        <v>30</v>
      </c>
      <c r="BG2786" s="3"/>
    </row>
    <row r="2787" spans="1:59" ht="15" x14ac:dyDescent="0.2">
      <c r="A2787" s="3" t="s">
        <v>26787</v>
      </c>
      <c r="B2787" s="3" t="s">
        <v>26785</v>
      </c>
      <c r="C2787" s="4">
        <v>42618.942476851851</v>
      </c>
      <c r="D2787" s="3" t="s">
        <v>7639</v>
      </c>
      <c r="E2787" s="3" t="s">
        <v>26787</v>
      </c>
      <c r="F2787" s="3" t="s">
        <v>26790</v>
      </c>
      <c r="H2787" s="3" t="s">
        <v>8057</v>
      </c>
      <c r="L2787" s="3" t="s">
        <v>26789</v>
      </c>
      <c r="AE2787" s="3" t="s">
        <v>7671</v>
      </c>
      <c r="AF2787" s="3" t="s">
        <v>7756</v>
      </c>
      <c r="AG2787" s="3" t="s">
        <v>8009</v>
      </c>
      <c r="AH2787" s="3" t="s">
        <v>26788</v>
      </c>
      <c r="AZ2787" s="3" t="s">
        <v>8263</v>
      </c>
      <c r="BA2787" s="3" t="s">
        <v>3319</v>
      </c>
      <c r="BD2787" s="3" t="s">
        <v>7641</v>
      </c>
      <c r="BF2787" s="3" t="s">
        <v>26786</v>
      </c>
      <c r="BG2787" s="3"/>
    </row>
    <row r="2788" spans="1:59" ht="15" x14ac:dyDescent="0.2">
      <c r="A2788" s="3" t="s">
        <v>26783</v>
      </c>
      <c r="B2788" s="3" t="s">
        <v>26781</v>
      </c>
      <c r="C2788" s="4">
        <v>42618.942465277767</v>
      </c>
      <c r="D2788" s="3" t="s">
        <v>7639</v>
      </c>
      <c r="E2788" s="3" t="s">
        <v>26783</v>
      </c>
      <c r="L2788" s="3" t="s">
        <v>26784</v>
      </c>
      <c r="AZ2788" s="3" t="s">
        <v>26782</v>
      </c>
      <c r="BA2788" s="3" t="s">
        <v>4790</v>
      </c>
      <c r="BD2788" s="3" t="s">
        <v>7641</v>
      </c>
      <c r="BG2788" s="3"/>
    </row>
    <row r="2789" spans="1:59" ht="15" x14ac:dyDescent="0.2">
      <c r="A2789" s="3" t="s">
        <v>26779</v>
      </c>
      <c r="B2789" s="3" t="s">
        <v>26776</v>
      </c>
      <c r="C2789" s="4">
        <v>42618.942465277767</v>
      </c>
      <c r="D2789" s="3" t="s">
        <v>7639</v>
      </c>
      <c r="E2789" s="3" t="s">
        <v>26779</v>
      </c>
      <c r="L2789" s="3" t="s">
        <v>26780</v>
      </c>
      <c r="AZ2789" s="3" t="s">
        <v>26778</v>
      </c>
      <c r="BA2789" s="3" t="s">
        <v>26777</v>
      </c>
      <c r="BD2789" s="3" t="s">
        <v>7641</v>
      </c>
      <c r="BG2789" s="3"/>
    </row>
    <row r="2790" spans="1:59" ht="15" x14ac:dyDescent="0.2">
      <c r="A2790" s="3" t="s">
        <v>26764</v>
      </c>
      <c r="B2790" s="3" t="s">
        <v>26762</v>
      </c>
      <c r="C2790" s="4">
        <v>42618.942465277767</v>
      </c>
      <c r="D2790" s="3" t="s">
        <v>7639</v>
      </c>
      <c r="E2790" s="3" t="s">
        <v>26775</v>
      </c>
      <c r="F2790" s="3" t="s">
        <v>26774</v>
      </c>
      <c r="G2790" s="3" t="s">
        <v>26773</v>
      </c>
      <c r="H2790" s="3" t="s">
        <v>8057</v>
      </c>
      <c r="J2790" s="3" t="s">
        <v>8023</v>
      </c>
      <c r="N2790" s="3" t="s">
        <v>26772</v>
      </c>
      <c r="S2790" s="3" t="s">
        <v>26771</v>
      </c>
      <c r="T2790" s="3" t="s">
        <v>26770</v>
      </c>
      <c r="W2790" s="3" t="s">
        <v>26769</v>
      </c>
      <c r="X2790" s="3" t="s">
        <v>26768</v>
      </c>
      <c r="AA2790" s="3" t="s">
        <v>26767</v>
      </c>
      <c r="AH2790" s="3" t="s">
        <v>26766</v>
      </c>
      <c r="AI2790" s="3" t="s">
        <v>8007</v>
      </c>
      <c r="AJ2790" s="3" t="s">
        <v>8814</v>
      </c>
      <c r="AK2790" s="3" t="s">
        <v>8006</v>
      </c>
      <c r="AP2790" s="3" t="s">
        <v>26765</v>
      </c>
      <c r="AQ2790" s="3" t="s">
        <v>26765</v>
      </c>
      <c r="AZ2790" s="3" t="s">
        <v>19165</v>
      </c>
      <c r="BA2790" s="3" t="s">
        <v>26763</v>
      </c>
      <c r="BB2790" s="3" t="s">
        <v>8809</v>
      </c>
      <c r="BD2790" s="3" t="s">
        <v>30</v>
      </c>
      <c r="BE2790" s="3">
        <v>25</v>
      </c>
      <c r="BG2790" s="3"/>
    </row>
    <row r="2791" spans="1:59" ht="15" x14ac:dyDescent="0.2">
      <c r="A2791" s="3" t="s">
        <v>26760</v>
      </c>
      <c r="B2791" s="3" t="s">
        <v>26758</v>
      </c>
      <c r="C2791" s="4">
        <v>42618.942465277767</v>
      </c>
      <c r="D2791" s="3" t="s">
        <v>7639</v>
      </c>
      <c r="E2791" s="3" t="s">
        <v>26760</v>
      </c>
      <c r="L2791" s="3" t="s">
        <v>26761</v>
      </c>
      <c r="AZ2791" s="3" t="s">
        <v>26759</v>
      </c>
      <c r="BA2791" s="3" t="s">
        <v>17237</v>
      </c>
      <c r="BD2791" s="3" t="s">
        <v>7641</v>
      </c>
      <c r="BG2791" s="3"/>
    </row>
    <row r="2792" spans="1:59" ht="15" x14ac:dyDescent="0.2">
      <c r="A2792" s="3" t="s">
        <v>6313</v>
      </c>
      <c r="B2792" s="3" t="s">
        <v>26756</v>
      </c>
      <c r="C2792" s="4">
        <v>42618.942465277767</v>
      </c>
      <c r="D2792" s="3" t="s">
        <v>7639</v>
      </c>
      <c r="E2792" s="3" t="s">
        <v>26757</v>
      </c>
      <c r="M2792" s="3" t="s">
        <v>39033</v>
      </c>
      <c r="N2792" s="3" t="s">
        <v>42714</v>
      </c>
      <c r="O2792" s="3" t="s">
        <v>25</v>
      </c>
      <c r="AI2792" s="3" t="s">
        <v>29</v>
      </c>
      <c r="AJ2792" s="3" t="s">
        <v>28</v>
      </c>
      <c r="AM2792" s="3" t="s">
        <v>24</v>
      </c>
      <c r="AZ2792" s="3" t="s">
        <v>164</v>
      </c>
      <c r="BA2792" s="3" t="s">
        <v>165</v>
      </c>
      <c r="BB2792" s="3" t="s">
        <v>166</v>
      </c>
      <c r="BD2792" s="3" t="s">
        <v>30</v>
      </c>
      <c r="BG2792" s="3"/>
    </row>
    <row r="2793" spans="1:59" ht="15" x14ac:dyDescent="0.2">
      <c r="A2793" s="3" t="s">
        <v>26754</v>
      </c>
      <c r="B2793" s="3" t="s">
        <v>26751</v>
      </c>
      <c r="C2793" s="4">
        <v>42618.942465277767</v>
      </c>
      <c r="D2793" s="3" t="s">
        <v>7639</v>
      </c>
      <c r="E2793" s="3" t="s">
        <v>26754</v>
      </c>
      <c r="L2793" s="3" t="s">
        <v>26755</v>
      </c>
      <c r="AZ2793" s="3" t="s">
        <v>26753</v>
      </c>
      <c r="BA2793" s="3" t="s">
        <v>26752</v>
      </c>
      <c r="BD2793" s="3" t="s">
        <v>7641</v>
      </c>
      <c r="BG2793" s="3"/>
    </row>
    <row r="2794" spans="1:59" ht="15" x14ac:dyDescent="0.2">
      <c r="A2794" s="3" t="s">
        <v>26748</v>
      </c>
      <c r="B2794" s="3" t="s">
        <v>26745</v>
      </c>
      <c r="C2794" s="4">
        <v>42618.942465277767</v>
      </c>
      <c r="D2794" s="3" t="s">
        <v>7639</v>
      </c>
      <c r="E2794" s="3" t="s">
        <v>26750</v>
      </c>
      <c r="N2794" s="3" t="s">
        <v>25089</v>
      </c>
      <c r="U2794" s="3" t="s">
        <v>26749</v>
      </c>
      <c r="W2794" s="3" t="s">
        <v>25121</v>
      </c>
      <c r="AI2794" s="3" t="s">
        <v>29</v>
      </c>
      <c r="AJ2794" s="3" t="s">
        <v>7697</v>
      </c>
      <c r="AM2794" s="3" t="s">
        <v>62</v>
      </c>
      <c r="AZ2794" s="3" t="s">
        <v>2129</v>
      </c>
      <c r="BA2794" s="3" t="s">
        <v>26747</v>
      </c>
      <c r="BB2794" s="3" t="s">
        <v>26746</v>
      </c>
      <c r="BD2794" s="3" t="s">
        <v>30</v>
      </c>
      <c r="BG2794" s="3"/>
    </row>
    <row r="2795" spans="1:59" ht="15" x14ac:dyDescent="0.2">
      <c r="A2795" s="3" t="s">
        <v>26743</v>
      </c>
      <c r="B2795" s="3" t="s">
        <v>26741</v>
      </c>
      <c r="C2795" s="4">
        <v>42618.942465277767</v>
      </c>
      <c r="D2795" s="3" t="s">
        <v>7639</v>
      </c>
      <c r="E2795" s="3" t="s">
        <v>26743</v>
      </c>
      <c r="L2795" s="3" t="s">
        <v>26744</v>
      </c>
      <c r="AZ2795" s="3" t="s">
        <v>26742</v>
      </c>
      <c r="BA2795" s="3" t="s">
        <v>4303</v>
      </c>
      <c r="BD2795" s="3" t="s">
        <v>7641</v>
      </c>
      <c r="BG2795" s="3"/>
    </row>
    <row r="2796" spans="1:59" ht="15" x14ac:dyDescent="0.2">
      <c r="A2796" s="3" t="s">
        <v>26739</v>
      </c>
      <c r="B2796" s="3" t="s">
        <v>26736</v>
      </c>
      <c r="C2796" s="4">
        <v>42618.942465277767</v>
      </c>
      <c r="D2796" s="3" t="s">
        <v>7639</v>
      </c>
      <c r="E2796" s="3" t="s">
        <v>26740</v>
      </c>
      <c r="M2796" s="3" t="s">
        <v>8260</v>
      </c>
      <c r="N2796" s="3" t="s">
        <v>8256</v>
      </c>
      <c r="W2796" s="3" t="s">
        <v>25711</v>
      </c>
      <c r="AC2796" s="3" t="s">
        <v>7775</v>
      </c>
      <c r="AI2796" s="3" t="s">
        <v>29</v>
      </c>
      <c r="AJ2796" s="3" t="s">
        <v>7632</v>
      </c>
      <c r="AM2796" s="3" t="s">
        <v>24</v>
      </c>
      <c r="AZ2796" s="3" t="s">
        <v>26738</v>
      </c>
      <c r="BA2796" s="3" t="s">
        <v>26737</v>
      </c>
      <c r="BB2796" s="3" t="s">
        <v>7771</v>
      </c>
      <c r="BD2796" s="3" t="s">
        <v>30</v>
      </c>
      <c r="BG2796" s="3"/>
    </row>
    <row r="2797" spans="1:59" ht="15" x14ac:dyDescent="0.2">
      <c r="A2797" s="3" t="s">
        <v>26734</v>
      </c>
      <c r="B2797" s="3" t="s">
        <v>26732</v>
      </c>
      <c r="C2797" s="4">
        <v>42618.942465277767</v>
      </c>
      <c r="D2797" s="3" t="s">
        <v>7639</v>
      </c>
      <c r="E2797" s="3" t="s">
        <v>26734</v>
      </c>
      <c r="L2797" s="3" t="s">
        <v>26735</v>
      </c>
      <c r="AZ2797" s="3" t="s">
        <v>26733</v>
      </c>
      <c r="BA2797" s="3" t="s">
        <v>4574</v>
      </c>
      <c r="BD2797" s="3" t="s">
        <v>7641</v>
      </c>
      <c r="BG2797" s="3"/>
    </row>
    <row r="2798" spans="1:59" ht="15" x14ac:dyDescent="0.2">
      <c r="A2798" s="3" t="s">
        <v>26730</v>
      </c>
      <c r="B2798" s="3" t="s">
        <v>26727</v>
      </c>
      <c r="C2798" s="4">
        <v>42618.942465277767</v>
      </c>
      <c r="D2798" s="3" t="s">
        <v>7639</v>
      </c>
      <c r="E2798" s="3" t="s">
        <v>26730</v>
      </c>
      <c r="L2798" s="3" t="s">
        <v>26731</v>
      </c>
      <c r="AZ2798" s="3" t="s">
        <v>26729</v>
      </c>
      <c r="BA2798" s="3" t="s">
        <v>26728</v>
      </c>
      <c r="BD2798" s="3" t="s">
        <v>7641</v>
      </c>
      <c r="BG2798" s="3"/>
    </row>
    <row r="2799" spans="1:59" ht="15" x14ac:dyDescent="0.2">
      <c r="A2799" s="3" t="s">
        <v>7350</v>
      </c>
      <c r="B2799" s="3" t="s">
        <v>26725</v>
      </c>
      <c r="C2799" s="4">
        <v>42618.942453703698</v>
      </c>
      <c r="D2799" s="3" t="s">
        <v>7639</v>
      </c>
      <c r="E2799" s="3" t="s">
        <v>26726</v>
      </c>
      <c r="M2799" s="3" t="s">
        <v>8229</v>
      </c>
      <c r="N2799" s="3" t="s">
        <v>8228</v>
      </c>
      <c r="O2799" s="3" t="s">
        <v>25</v>
      </c>
      <c r="AI2799" s="3" t="s">
        <v>29</v>
      </c>
      <c r="AJ2799" s="3" t="s">
        <v>28</v>
      </c>
      <c r="AM2799" s="3" t="s">
        <v>24</v>
      </c>
      <c r="AZ2799" s="3" t="s">
        <v>5174</v>
      </c>
      <c r="BA2799" s="3" t="s">
        <v>5175</v>
      </c>
      <c r="BB2799" s="3" t="s">
        <v>40</v>
      </c>
      <c r="BD2799" s="3" t="s">
        <v>30</v>
      </c>
      <c r="BG2799" s="3"/>
    </row>
    <row r="2800" spans="1:59" ht="15" x14ac:dyDescent="0.2">
      <c r="A2800" s="3" t="s">
        <v>26722</v>
      </c>
      <c r="B2800" s="3" t="s">
        <v>26719</v>
      </c>
      <c r="C2800" s="4">
        <v>42618.942453703698</v>
      </c>
      <c r="D2800" s="3" t="s">
        <v>7639</v>
      </c>
      <c r="E2800" s="3" t="s">
        <v>26724</v>
      </c>
      <c r="N2800" s="3" t="s">
        <v>25089</v>
      </c>
      <c r="U2800" s="3" t="s">
        <v>26723</v>
      </c>
      <c r="W2800" s="3" t="s">
        <v>25121</v>
      </c>
      <c r="AI2800" s="3" t="s">
        <v>29</v>
      </c>
      <c r="AJ2800" s="3" t="s">
        <v>7697</v>
      </c>
      <c r="AM2800" s="3" t="s">
        <v>62</v>
      </c>
      <c r="AZ2800" s="3" t="s">
        <v>16303</v>
      </c>
      <c r="BA2800" s="3" t="s">
        <v>26721</v>
      </c>
      <c r="BB2800" s="3" t="s">
        <v>26720</v>
      </c>
      <c r="BD2800" s="3" t="s">
        <v>30</v>
      </c>
      <c r="BG2800" s="3"/>
    </row>
    <row r="2801" spans="1:59" ht="15" x14ac:dyDescent="0.2">
      <c r="A2801" s="3" t="s">
        <v>26717</v>
      </c>
      <c r="B2801" s="3" t="s">
        <v>26715</v>
      </c>
      <c r="C2801" s="4">
        <v>42618.942453703698</v>
      </c>
      <c r="D2801" s="3" t="s">
        <v>7639</v>
      </c>
      <c r="E2801" s="3" t="s">
        <v>26717</v>
      </c>
      <c r="L2801" s="3" t="s">
        <v>26718</v>
      </c>
      <c r="AZ2801" s="3" t="s">
        <v>2498</v>
      </c>
      <c r="BA2801" s="3" t="s">
        <v>26716</v>
      </c>
      <c r="BD2801" s="3" t="s">
        <v>7641</v>
      </c>
      <c r="BG2801" s="3"/>
    </row>
    <row r="2802" spans="1:59" ht="15" x14ac:dyDescent="0.2">
      <c r="A2802" s="3" t="s">
        <v>6972</v>
      </c>
      <c r="B2802" s="3" t="s">
        <v>26713</v>
      </c>
      <c r="C2802" s="4">
        <v>42618.942453703698</v>
      </c>
      <c r="D2802" s="3" t="s">
        <v>7639</v>
      </c>
      <c r="E2802" s="3" t="s">
        <v>26714</v>
      </c>
      <c r="M2802" s="3" t="s">
        <v>39028</v>
      </c>
      <c r="N2802" s="3" t="s">
        <v>42728</v>
      </c>
      <c r="O2802" s="3" t="s">
        <v>8540</v>
      </c>
      <c r="AI2802" s="3" t="s">
        <v>29</v>
      </c>
      <c r="AJ2802" s="3" t="s">
        <v>28</v>
      </c>
      <c r="AM2802" s="3" t="s">
        <v>24</v>
      </c>
      <c r="AZ2802" s="3" t="s">
        <v>3571</v>
      </c>
      <c r="BA2802" s="3" t="s">
        <v>3572</v>
      </c>
      <c r="BB2802" s="3" t="s">
        <v>3573</v>
      </c>
      <c r="BD2802" s="3" t="s">
        <v>30</v>
      </c>
      <c r="BG2802" s="3"/>
    </row>
    <row r="2803" spans="1:59" ht="15" x14ac:dyDescent="0.2">
      <c r="A2803" s="3" t="s">
        <v>26701</v>
      </c>
      <c r="B2803" s="3" t="s">
        <v>26699</v>
      </c>
      <c r="C2803" s="4">
        <v>42618.942453703698</v>
      </c>
      <c r="D2803" s="3" t="s">
        <v>7639</v>
      </c>
      <c r="E2803" s="3" t="s">
        <v>26712</v>
      </c>
      <c r="F2803" s="3" t="s">
        <v>26711</v>
      </c>
      <c r="G2803" s="3" t="s">
        <v>26710</v>
      </c>
      <c r="H2803" s="3" t="s">
        <v>8443</v>
      </c>
      <c r="J2803" s="3" t="s">
        <v>8405</v>
      </c>
      <c r="N2803" s="3" t="s">
        <v>26709</v>
      </c>
      <c r="S2803" s="3" t="s">
        <v>26708</v>
      </c>
      <c r="T2803" s="3" t="s">
        <v>26707</v>
      </c>
      <c r="W2803" s="3" t="s">
        <v>26706</v>
      </c>
      <c r="X2803" s="3" t="s">
        <v>26705</v>
      </c>
      <c r="AA2803" s="3" t="s">
        <v>26704</v>
      </c>
      <c r="AH2803" s="3" t="s">
        <v>26703</v>
      </c>
      <c r="AI2803" s="3" t="s">
        <v>8007</v>
      </c>
      <c r="AJ2803" s="3" t="s">
        <v>8814</v>
      </c>
      <c r="AK2803" s="3" t="s">
        <v>8006</v>
      </c>
      <c r="AQ2803" s="3" t="s">
        <v>26702</v>
      </c>
      <c r="AZ2803" s="3" t="s">
        <v>8966</v>
      </c>
      <c r="BA2803" s="3" t="s">
        <v>26700</v>
      </c>
      <c r="BB2803" s="3" t="s">
        <v>8809</v>
      </c>
      <c r="BD2803" s="3" t="s">
        <v>30</v>
      </c>
      <c r="BE2803" s="3">
        <v>24</v>
      </c>
      <c r="BG2803" s="3"/>
    </row>
    <row r="2804" spans="1:59" ht="15" x14ac:dyDescent="0.2">
      <c r="A2804" s="3" t="s">
        <v>26695</v>
      </c>
      <c r="B2804" s="3" t="s">
        <v>26693</v>
      </c>
      <c r="C2804" s="4">
        <v>42618.942453703698</v>
      </c>
      <c r="D2804" s="3" t="s">
        <v>7639</v>
      </c>
      <c r="E2804" s="3" t="s">
        <v>26698</v>
      </c>
      <c r="M2804" s="3" t="s">
        <v>10634</v>
      </c>
      <c r="N2804" s="3" t="s">
        <v>10629</v>
      </c>
      <c r="O2804" s="3" t="s">
        <v>8540</v>
      </c>
      <c r="U2804" s="3" t="s">
        <v>26697</v>
      </c>
      <c r="W2804" s="3" t="s">
        <v>26696</v>
      </c>
      <c r="AI2804" s="3" t="s">
        <v>29</v>
      </c>
      <c r="AJ2804" s="3" t="s">
        <v>7697</v>
      </c>
      <c r="AM2804" s="3" t="s">
        <v>24</v>
      </c>
      <c r="AZ2804" s="3" t="s">
        <v>2063</v>
      </c>
      <c r="BA2804" s="3" t="s">
        <v>26694</v>
      </c>
      <c r="BB2804" s="3" t="s">
        <v>8693</v>
      </c>
      <c r="BD2804" s="3" t="s">
        <v>30</v>
      </c>
      <c r="BG2804" s="3"/>
    </row>
    <row r="2805" spans="1:59" ht="15" x14ac:dyDescent="0.2">
      <c r="A2805" s="3" t="s">
        <v>26691</v>
      </c>
      <c r="B2805" s="3" t="s">
        <v>26688</v>
      </c>
      <c r="C2805" s="4">
        <v>42618.942453703698</v>
      </c>
      <c r="D2805" s="3" t="s">
        <v>7639</v>
      </c>
      <c r="E2805" s="3" t="s">
        <v>26691</v>
      </c>
      <c r="L2805" s="3" t="s">
        <v>26692</v>
      </c>
      <c r="AZ2805" s="3" t="s">
        <v>26690</v>
      </c>
      <c r="BA2805" s="3" t="s">
        <v>26689</v>
      </c>
      <c r="BD2805" s="3" t="s">
        <v>7641</v>
      </c>
      <c r="BG2805" s="3"/>
    </row>
    <row r="2806" spans="1:59" ht="15" x14ac:dyDescent="0.2">
      <c r="A2806" s="3" t="s">
        <v>26685</v>
      </c>
      <c r="B2806" s="3" t="s">
        <v>26682</v>
      </c>
      <c r="C2806" s="4">
        <v>42618.942453703698</v>
      </c>
      <c r="D2806" s="3" t="s">
        <v>7639</v>
      </c>
      <c r="E2806" s="3" t="s">
        <v>26687</v>
      </c>
      <c r="K2806" s="3" t="s">
        <v>13220</v>
      </c>
      <c r="M2806" s="3" t="s">
        <v>8260</v>
      </c>
      <c r="N2806" s="3" t="s">
        <v>8256</v>
      </c>
      <c r="U2806" s="3" t="s">
        <v>26686</v>
      </c>
      <c r="W2806" s="3" t="s">
        <v>25711</v>
      </c>
      <c r="AC2806" s="3" t="s">
        <v>7775</v>
      </c>
      <c r="AI2806" s="3" t="s">
        <v>29</v>
      </c>
      <c r="AJ2806" s="3" t="s">
        <v>7632</v>
      </c>
      <c r="AM2806" s="3" t="s">
        <v>24</v>
      </c>
      <c r="AN2806" s="3" t="s">
        <v>1720</v>
      </c>
      <c r="AZ2806" s="3" t="s">
        <v>26684</v>
      </c>
      <c r="BA2806" s="3" t="s">
        <v>26683</v>
      </c>
      <c r="BB2806" s="3" t="s">
        <v>1720</v>
      </c>
      <c r="BD2806" s="3" t="s">
        <v>30</v>
      </c>
      <c r="BG2806" s="3"/>
    </row>
    <row r="2807" spans="1:59" ht="15" x14ac:dyDescent="0.2">
      <c r="A2807" s="3" t="s">
        <v>26679</v>
      </c>
      <c r="B2807" s="3" t="s">
        <v>26677</v>
      </c>
      <c r="C2807" s="4">
        <v>42618.942453703698</v>
      </c>
      <c r="D2807" s="3" t="s">
        <v>7639</v>
      </c>
      <c r="E2807" s="3" t="s">
        <v>26681</v>
      </c>
      <c r="N2807" s="3" t="s">
        <v>25089</v>
      </c>
      <c r="U2807" s="3" t="s">
        <v>26680</v>
      </c>
      <c r="W2807" s="3" t="s">
        <v>25121</v>
      </c>
      <c r="AI2807" s="3" t="s">
        <v>29</v>
      </c>
      <c r="AJ2807" s="3" t="s">
        <v>7697</v>
      </c>
      <c r="AM2807" s="3" t="s">
        <v>62</v>
      </c>
      <c r="AZ2807" s="3" t="s">
        <v>26678</v>
      </c>
      <c r="BA2807" s="3" t="s">
        <v>19216</v>
      </c>
      <c r="BB2807" s="3" t="s">
        <v>22876</v>
      </c>
      <c r="BD2807" s="3" t="s">
        <v>30</v>
      </c>
      <c r="BG2807" s="3"/>
    </row>
    <row r="2808" spans="1:59" ht="15" x14ac:dyDescent="0.2">
      <c r="A2808" s="3" t="s">
        <v>26676</v>
      </c>
      <c r="B2808" s="3" t="s">
        <v>26675</v>
      </c>
      <c r="C2808" s="4">
        <v>42618.942453703698</v>
      </c>
      <c r="D2808" s="3" t="s">
        <v>7639</v>
      </c>
      <c r="E2808" s="3" t="s">
        <v>26676</v>
      </c>
      <c r="L2808" s="3" t="s">
        <v>25070</v>
      </c>
      <c r="M2808" s="3" t="s">
        <v>24989</v>
      </c>
      <c r="N2808" s="3" t="s">
        <v>24988</v>
      </c>
      <c r="AI2808" s="3" t="s">
        <v>29</v>
      </c>
      <c r="AJ2808" s="3" t="s">
        <v>7632</v>
      </c>
      <c r="AM2808" s="3" t="s">
        <v>24</v>
      </c>
      <c r="AZ2808" s="3" t="s">
        <v>9331</v>
      </c>
      <c r="BA2808" s="3" t="s">
        <v>5231</v>
      </c>
      <c r="BD2808" s="3" t="s">
        <v>30</v>
      </c>
      <c r="BG2808" s="3"/>
    </row>
    <row r="2809" spans="1:59" ht="15" x14ac:dyDescent="0.2">
      <c r="A2809" s="3" t="s">
        <v>26673</v>
      </c>
      <c r="B2809" s="3" t="s">
        <v>26670</v>
      </c>
      <c r="C2809" s="4">
        <v>42618.942453703698</v>
      </c>
      <c r="D2809" s="3" t="s">
        <v>7639</v>
      </c>
      <c r="E2809" s="3" t="s">
        <v>26673</v>
      </c>
      <c r="L2809" s="3" t="s">
        <v>26674</v>
      </c>
      <c r="AZ2809" s="3" t="s">
        <v>26672</v>
      </c>
      <c r="BA2809" s="3" t="s">
        <v>26671</v>
      </c>
      <c r="BD2809" s="3" t="s">
        <v>7641</v>
      </c>
      <c r="BG2809" s="3"/>
    </row>
    <row r="2810" spans="1:59" ht="15" x14ac:dyDescent="0.2">
      <c r="A2810" s="3" t="s">
        <v>26668</v>
      </c>
      <c r="B2810" s="3" t="s">
        <v>26666</v>
      </c>
      <c r="C2810" s="4">
        <v>42618.942453703698</v>
      </c>
      <c r="D2810" s="3" t="s">
        <v>7639</v>
      </c>
      <c r="E2810" s="3" t="s">
        <v>26668</v>
      </c>
      <c r="L2810" s="3" t="s">
        <v>26669</v>
      </c>
      <c r="AZ2810" s="3" t="s">
        <v>15205</v>
      </c>
      <c r="BA2810" s="3" t="s">
        <v>26667</v>
      </c>
      <c r="BD2810" s="3" t="s">
        <v>7641</v>
      </c>
      <c r="BG2810" s="3"/>
    </row>
    <row r="2811" spans="1:59" ht="15" x14ac:dyDescent="0.2">
      <c r="A2811" s="3" t="s">
        <v>26665</v>
      </c>
      <c r="B2811" s="3" t="s">
        <v>26663</v>
      </c>
      <c r="C2811" s="4">
        <v>42618.942442129628</v>
      </c>
      <c r="D2811" s="3" t="s">
        <v>7639</v>
      </c>
      <c r="E2811" s="3" t="s">
        <v>26665</v>
      </c>
      <c r="L2811" s="3" t="s">
        <v>21497</v>
      </c>
      <c r="AZ2811" s="3" t="s">
        <v>26664</v>
      </c>
      <c r="BA2811" s="3" t="s">
        <v>2235</v>
      </c>
      <c r="BD2811" s="3" t="s">
        <v>7641</v>
      </c>
      <c r="BG2811" s="3"/>
    </row>
    <row r="2812" spans="1:59" ht="15" x14ac:dyDescent="0.2">
      <c r="A2812" s="3" t="s">
        <v>26657</v>
      </c>
      <c r="B2812" s="3" t="s">
        <v>26656</v>
      </c>
      <c r="C2812" s="4">
        <v>42618.942442129628</v>
      </c>
      <c r="D2812" s="3" t="s">
        <v>7639</v>
      </c>
      <c r="E2812" s="3" t="s">
        <v>26662</v>
      </c>
      <c r="M2812" s="3" t="s">
        <v>26661</v>
      </c>
      <c r="N2812" s="3" t="s">
        <v>26660</v>
      </c>
      <c r="O2812" s="3" t="s">
        <v>25</v>
      </c>
      <c r="U2812" s="3" t="s">
        <v>26659</v>
      </c>
      <c r="W2812" s="3" t="s">
        <v>26658</v>
      </c>
      <c r="AI2812" s="3" t="s">
        <v>29</v>
      </c>
      <c r="AJ2812" s="3" t="s">
        <v>7697</v>
      </c>
      <c r="AM2812" s="3" t="s">
        <v>24</v>
      </c>
      <c r="AZ2812" s="3" t="s">
        <v>2913</v>
      </c>
      <c r="BA2812" s="3" t="s">
        <v>11748</v>
      </c>
      <c r="BB2812" s="3" t="s">
        <v>40</v>
      </c>
      <c r="BD2812" s="3" t="s">
        <v>30</v>
      </c>
      <c r="BG2812" s="3"/>
    </row>
    <row r="2813" spans="1:59" ht="15" x14ac:dyDescent="0.2">
      <c r="A2813" s="3" t="s">
        <v>26642</v>
      </c>
      <c r="B2813" s="3" t="s">
        <v>26639</v>
      </c>
      <c r="C2813" s="4">
        <v>42618.942442129628</v>
      </c>
      <c r="D2813" s="3" t="s">
        <v>7639</v>
      </c>
      <c r="E2813" s="3" t="s">
        <v>20322</v>
      </c>
      <c r="F2813" s="3" t="s">
        <v>26655</v>
      </c>
      <c r="G2813" s="3" t="s">
        <v>26654</v>
      </c>
      <c r="H2813" s="3" t="s">
        <v>8057</v>
      </c>
      <c r="I2813" s="3" t="s">
        <v>9242</v>
      </c>
      <c r="J2813" s="3" t="s">
        <v>8490</v>
      </c>
      <c r="L2813" s="3" t="s">
        <v>26653</v>
      </c>
      <c r="N2813" s="3" t="s">
        <v>20321</v>
      </c>
      <c r="P2813" s="3" t="s">
        <v>26652</v>
      </c>
      <c r="Q2813" s="3" t="s">
        <v>9627</v>
      </c>
      <c r="S2813" s="3" t="s">
        <v>26651</v>
      </c>
      <c r="T2813" s="3" t="s">
        <v>26650</v>
      </c>
      <c r="U2813" s="3" t="s">
        <v>26649</v>
      </c>
      <c r="W2813" s="3" t="s">
        <v>26648</v>
      </c>
      <c r="X2813" s="3" t="s">
        <v>26647</v>
      </c>
      <c r="AB2813" s="3" t="s">
        <v>26646</v>
      </c>
      <c r="AC2813" s="3" t="s">
        <v>26645</v>
      </c>
      <c r="AE2813" s="3" t="s">
        <v>7671</v>
      </c>
      <c r="AF2813" s="3" t="s">
        <v>7756</v>
      </c>
      <c r="AG2813" s="3" t="s">
        <v>8009</v>
      </c>
      <c r="AH2813" s="3" t="s">
        <v>26644</v>
      </c>
      <c r="AI2813" s="3" t="s">
        <v>8007</v>
      </c>
      <c r="AJ2813" s="3" t="s">
        <v>7697</v>
      </c>
      <c r="AK2813" s="3" t="s">
        <v>8006</v>
      </c>
      <c r="AQ2813" s="3" t="s">
        <v>26643</v>
      </c>
      <c r="AZ2813" s="3" t="s">
        <v>12738</v>
      </c>
      <c r="BA2813" s="3" t="s">
        <v>26641</v>
      </c>
      <c r="BB2813" s="3" t="s">
        <v>9611</v>
      </c>
      <c r="BD2813" s="3" t="s">
        <v>30</v>
      </c>
      <c r="BE2813" s="3">
        <v>96</v>
      </c>
      <c r="BF2813" s="3" t="s">
        <v>26640</v>
      </c>
      <c r="BG2813" s="3"/>
    </row>
    <row r="2814" spans="1:59" ht="15" x14ac:dyDescent="0.2">
      <c r="A2814" s="3" t="s">
        <v>26636</v>
      </c>
      <c r="B2814" s="3" t="s">
        <v>26633</v>
      </c>
      <c r="C2814" s="4">
        <v>42618.942442129628</v>
      </c>
      <c r="D2814" s="3" t="s">
        <v>7639</v>
      </c>
      <c r="E2814" s="3" t="s">
        <v>26638</v>
      </c>
      <c r="N2814" s="3" t="s">
        <v>25089</v>
      </c>
      <c r="U2814" s="3" t="s">
        <v>26637</v>
      </c>
      <c r="W2814" s="3" t="s">
        <v>25121</v>
      </c>
      <c r="AI2814" s="3" t="s">
        <v>29</v>
      </c>
      <c r="AJ2814" s="3" t="s">
        <v>7697</v>
      </c>
      <c r="AM2814" s="3" t="s">
        <v>62</v>
      </c>
      <c r="AZ2814" s="3" t="s">
        <v>26635</v>
      </c>
      <c r="BA2814" s="3" t="s">
        <v>26634</v>
      </c>
      <c r="BB2814" s="3" t="s">
        <v>3479</v>
      </c>
      <c r="BD2814" s="3" t="s">
        <v>30</v>
      </c>
      <c r="BG2814" s="3"/>
    </row>
    <row r="2815" spans="1:59" ht="15" x14ac:dyDescent="0.2">
      <c r="A2815" s="3" t="s">
        <v>26631</v>
      </c>
      <c r="B2815" s="3" t="s">
        <v>26629</v>
      </c>
      <c r="C2815" s="4">
        <v>42618.942442129628</v>
      </c>
      <c r="D2815" s="3" t="s">
        <v>7639</v>
      </c>
      <c r="E2815" s="3" t="s">
        <v>26631</v>
      </c>
      <c r="K2815" s="3" t="s">
        <v>13220</v>
      </c>
      <c r="L2815" s="3" t="s">
        <v>26632</v>
      </c>
      <c r="AZ2815" s="3" t="s">
        <v>10528</v>
      </c>
      <c r="BA2815" s="3" t="s">
        <v>26630</v>
      </c>
      <c r="BD2815" s="3" t="s">
        <v>7641</v>
      </c>
      <c r="BG2815" s="3"/>
    </row>
    <row r="2816" spans="1:59" ht="15" x14ac:dyDescent="0.2">
      <c r="A2816" s="3" t="s">
        <v>26628</v>
      </c>
      <c r="B2816" s="3" t="s">
        <v>26625</v>
      </c>
      <c r="C2816" s="4">
        <v>42618.942442129628</v>
      </c>
      <c r="D2816" s="3" t="s">
        <v>7639</v>
      </c>
      <c r="E2816" s="3" t="s">
        <v>26628</v>
      </c>
      <c r="L2816" s="3" t="s">
        <v>24499</v>
      </c>
      <c r="AZ2816" s="3" t="s">
        <v>26627</v>
      </c>
      <c r="BA2816" s="3" t="s">
        <v>26626</v>
      </c>
      <c r="BD2816" s="3" t="s">
        <v>7641</v>
      </c>
      <c r="BG2816" s="3"/>
    </row>
    <row r="2817" spans="1:59" ht="15" x14ac:dyDescent="0.2">
      <c r="A2817" s="3" t="s">
        <v>26623</v>
      </c>
      <c r="B2817" s="3" t="s">
        <v>26620</v>
      </c>
      <c r="C2817" s="4">
        <v>42618.942442129628</v>
      </c>
      <c r="D2817" s="3" t="s">
        <v>7639</v>
      </c>
      <c r="E2817" s="3" t="s">
        <v>26623</v>
      </c>
      <c r="L2817" s="3" t="s">
        <v>26624</v>
      </c>
      <c r="AZ2817" s="3" t="s">
        <v>26622</v>
      </c>
      <c r="BA2817" s="3" t="s">
        <v>26621</v>
      </c>
      <c r="BD2817" s="3" t="s">
        <v>7641</v>
      </c>
      <c r="BG2817" s="3"/>
    </row>
    <row r="2818" spans="1:59" ht="15" x14ac:dyDescent="0.2">
      <c r="A2818" s="3" t="s">
        <v>26618</v>
      </c>
      <c r="B2818" s="3" t="s">
        <v>26615</v>
      </c>
      <c r="C2818" s="4">
        <v>42618.942442129628</v>
      </c>
      <c r="D2818" s="3" t="s">
        <v>7639</v>
      </c>
      <c r="E2818" s="3" t="s">
        <v>26619</v>
      </c>
      <c r="M2818" s="3" t="s">
        <v>8102</v>
      </c>
      <c r="N2818" s="3" t="s">
        <v>8097</v>
      </c>
      <c r="W2818" s="3" t="s">
        <v>18939</v>
      </c>
      <c r="AI2818" s="3" t="s">
        <v>29</v>
      </c>
      <c r="AJ2818" s="3" t="s">
        <v>7632</v>
      </c>
      <c r="AM2818" s="3" t="s">
        <v>24</v>
      </c>
      <c r="AN2818" s="3" t="s">
        <v>1720</v>
      </c>
      <c r="AZ2818" s="3" t="s">
        <v>26617</v>
      </c>
      <c r="BA2818" s="3" t="s">
        <v>26616</v>
      </c>
      <c r="BB2818" s="3" t="s">
        <v>7771</v>
      </c>
      <c r="BD2818" s="3" t="s">
        <v>30</v>
      </c>
      <c r="BG2818" s="3"/>
    </row>
    <row r="2819" spans="1:59" ht="15" x14ac:dyDescent="0.2">
      <c r="A2819" s="3" t="s">
        <v>26611</v>
      </c>
      <c r="B2819" s="3" t="s">
        <v>26609</v>
      </c>
      <c r="C2819" s="4">
        <v>42618.942442129628</v>
      </c>
      <c r="D2819" s="3" t="s">
        <v>7639</v>
      </c>
      <c r="E2819" s="3" t="s">
        <v>26611</v>
      </c>
      <c r="F2819" s="3" t="s">
        <v>26614</v>
      </c>
      <c r="H2819" s="3" t="s">
        <v>8024</v>
      </c>
      <c r="L2819" s="3" t="s">
        <v>26613</v>
      </c>
      <c r="AE2819" s="3" t="s">
        <v>7671</v>
      </c>
      <c r="AF2819" s="3" t="s">
        <v>7756</v>
      </c>
      <c r="AG2819" s="3" t="s">
        <v>8009</v>
      </c>
      <c r="AH2819" s="3" t="s">
        <v>26612</v>
      </c>
      <c r="AZ2819" s="3" t="s">
        <v>8334</v>
      </c>
      <c r="BA2819" s="3" t="s">
        <v>26610</v>
      </c>
      <c r="BD2819" s="3" t="s">
        <v>7641</v>
      </c>
      <c r="BG2819" s="3"/>
    </row>
    <row r="2820" spans="1:59" ht="15" x14ac:dyDescent="0.2">
      <c r="A2820" s="3" t="s">
        <v>26606</v>
      </c>
      <c r="B2820" s="3" t="s">
        <v>26604</v>
      </c>
      <c r="C2820" s="4">
        <v>42618.942430555559</v>
      </c>
      <c r="D2820" s="3" t="s">
        <v>7639</v>
      </c>
      <c r="E2820" s="3" t="s">
        <v>26608</v>
      </c>
      <c r="M2820" s="3" t="s">
        <v>18906</v>
      </c>
      <c r="N2820" s="3" t="s">
        <v>18902</v>
      </c>
      <c r="O2820" s="3" t="s">
        <v>25</v>
      </c>
      <c r="U2820" s="3" t="s">
        <v>26607</v>
      </c>
      <c r="W2820" s="3" t="s">
        <v>21563</v>
      </c>
      <c r="AI2820" s="3" t="s">
        <v>29</v>
      </c>
      <c r="AJ2820" s="3" t="s">
        <v>7697</v>
      </c>
      <c r="AM2820" s="3" t="s">
        <v>24</v>
      </c>
      <c r="AZ2820" s="3" t="s">
        <v>21015</v>
      </c>
      <c r="BA2820" s="3" t="s">
        <v>26605</v>
      </c>
      <c r="BB2820" s="3" t="s">
        <v>13798</v>
      </c>
      <c r="BD2820" s="3" t="s">
        <v>30</v>
      </c>
      <c r="BG2820" s="3"/>
    </row>
    <row r="2821" spans="1:59" ht="15" x14ac:dyDescent="0.2">
      <c r="A2821" s="3" t="s">
        <v>26602</v>
      </c>
      <c r="B2821" s="3" t="s">
        <v>26601</v>
      </c>
      <c r="C2821" s="4">
        <v>42618.942430555559</v>
      </c>
      <c r="D2821" s="3" t="s">
        <v>7639</v>
      </c>
      <c r="E2821" s="3" t="s">
        <v>26602</v>
      </c>
      <c r="L2821" s="3" t="s">
        <v>26603</v>
      </c>
      <c r="AZ2821" s="3" t="s">
        <v>21877</v>
      </c>
      <c r="BA2821" s="3" t="s">
        <v>10705</v>
      </c>
      <c r="BD2821" s="3" t="s">
        <v>7641</v>
      </c>
      <c r="BG2821" s="3"/>
    </row>
    <row r="2822" spans="1:59" ht="15" x14ac:dyDescent="0.2">
      <c r="A2822" s="3" t="s">
        <v>26599</v>
      </c>
      <c r="B2822" s="3" t="s">
        <v>26597</v>
      </c>
      <c r="C2822" s="4">
        <v>42618.942430555559</v>
      </c>
      <c r="D2822" s="3" t="s">
        <v>7639</v>
      </c>
      <c r="E2822" s="3" t="s">
        <v>26599</v>
      </c>
      <c r="L2822" s="3" t="s">
        <v>26600</v>
      </c>
      <c r="AZ2822" s="3" t="s">
        <v>4017</v>
      </c>
      <c r="BA2822" s="3" t="s">
        <v>26598</v>
      </c>
      <c r="BD2822" s="3" t="s">
        <v>7641</v>
      </c>
      <c r="BG2822" s="3"/>
    </row>
    <row r="2823" spans="1:59" ht="15" x14ac:dyDescent="0.2">
      <c r="A2823" s="3" t="s">
        <v>26594</v>
      </c>
      <c r="B2823" s="3" t="s">
        <v>26592</v>
      </c>
      <c r="C2823" s="4">
        <v>42618.942430555559</v>
      </c>
      <c r="D2823" s="3" t="s">
        <v>7639</v>
      </c>
      <c r="E2823" s="3" t="s">
        <v>26596</v>
      </c>
      <c r="N2823" s="3" t="s">
        <v>25089</v>
      </c>
      <c r="U2823" s="3" t="s">
        <v>26595</v>
      </c>
      <c r="W2823" s="3" t="s">
        <v>25121</v>
      </c>
      <c r="AI2823" s="3" t="s">
        <v>29</v>
      </c>
      <c r="AJ2823" s="3" t="s">
        <v>7697</v>
      </c>
      <c r="AM2823" s="3" t="s">
        <v>62</v>
      </c>
      <c r="AZ2823" s="3" t="s">
        <v>1638</v>
      </c>
      <c r="BA2823" s="3" t="s">
        <v>19439</v>
      </c>
      <c r="BB2823" s="3" t="s">
        <v>26593</v>
      </c>
      <c r="BD2823" s="3" t="s">
        <v>30</v>
      </c>
      <c r="BG2823" s="3"/>
    </row>
    <row r="2824" spans="1:59" ht="15" x14ac:dyDescent="0.2">
      <c r="A2824" s="3" t="s">
        <v>7419</v>
      </c>
      <c r="B2824" s="3" t="s">
        <v>26590</v>
      </c>
      <c r="C2824" s="4">
        <v>42618.942430555559</v>
      </c>
      <c r="D2824" s="3" t="s">
        <v>7639</v>
      </c>
      <c r="E2824" s="3" t="s">
        <v>26591</v>
      </c>
      <c r="M2824" s="3" t="s">
        <v>17696</v>
      </c>
      <c r="N2824" s="3" t="s">
        <v>17692</v>
      </c>
      <c r="O2824" s="3" t="s">
        <v>25</v>
      </c>
      <c r="AI2824" s="3" t="s">
        <v>29</v>
      </c>
      <c r="AJ2824" s="3" t="s">
        <v>28</v>
      </c>
      <c r="AM2824" s="3" t="s">
        <v>24</v>
      </c>
      <c r="AZ2824" s="3" t="s">
        <v>3786</v>
      </c>
      <c r="BA2824" s="3" t="s">
        <v>5462</v>
      </c>
      <c r="BB2824" s="3" t="s">
        <v>5463</v>
      </c>
      <c r="BD2824" s="3" t="s">
        <v>30</v>
      </c>
      <c r="BG2824" s="3"/>
    </row>
    <row r="2825" spans="1:59" ht="15" x14ac:dyDescent="0.2">
      <c r="A2825" s="3" t="s">
        <v>26588</v>
      </c>
      <c r="B2825" s="3" t="s">
        <v>26587</v>
      </c>
      <c r="C2825" s="4">
        <v>42618.942430555559</v>
      </c>
      <c r="D2825" s="3" t="s">
        <v>7639</v>
      </c>
      <c r="E2825" s="3" t="s">
        <v>26588</v>
      </c>
      <c r="L2825" s="3" t="s">
        <v>26589</v>
      </c>
      <c r="AZ2825" s="3" t="s">
        <v>9080</v>
      </c>
      <c r="BA2825" s="3" t="s">
        <v>741</v>
      </c>
      <c r="BD2825" s="3" t="s">
        <v>7641</v>
      </c>
      <c r="BG2825" s="3"/>
    </row>
    <row r="2826" spans="1:59" ht="15" x14ac:dyDescent="0.2">
      <c r="A2826" s="3" t="s">
        <v>26585</v>
      </c>
      <c r="B2826" s="3" t="s">
        <v>26583</v>
      </c>
      <c r="C2826" s="4">
        <v>42618.942430555559</v>
      </c>
      <c r="D2826" s="3" t="s">
        <v>7639</v>
      </c>
      <c r="E2826" s="3" t="s">
        <v>26585</v>
      </c>
      <c r="L2826" s="3" t="s">
        <v>26586</v>
      </c>
      <c r="AZ2826" s="3" t="s">
        <v>10069</v>
      </c>
      <c r="BA2826" s="3" t="s">
        <v>26584</v>
      </c>
      <c r="BD2826" s="3" t="s">
        <v>7641</v>
      </c>
      <c r="BG2826" s="3"/>
    </row>
    <row r="2827" spans="1:59" ht="15" x14ac:dyDescent="0.2">
      <c r="A2827" s="3" t="s">
        <v>26578</v>
      </c>
      <c r="B2827" s="3" t="s">
        <v>26576</v>
      </c>
      <c r="C2827" s="4">
        <v>42618.942430555559</v>
      </c>
      <c r="D2827" s="3" t="s">
        <v>7639</v>
      </c>
      <c r="E2827" s="3" t="s">
        <v>26578</v>
      </c>
      <c r="F2827" s="3" t="s">
        <v>26582</v>
      </c>
      <c r="H2827" s="3" t="s">
        <v>8057</v>
      </c>
      <c r="J2827" s="3" t="s">
        <v>9522</v>
      </c>
      <c r="L2827" s="3" t="s">
        <v>26581</v>
      </c>
      <c r="N2827" s="3" t="s">
        <v>7657</v>
      </c>
      <c r="S2827" s="3" t="s">
        <v>26580</v>
      </c>
      <c r="AE2827" s="3" t="s">
        <v>7671</v>
      </c>
      <c r="AF2827" s="3" t="s">
        <v>7756</v>
      </c>
      <c r="AG2827" s="3" t="s">
        <v>8009</v>
      </c>
      <c r="AH2827" s="3" t="s">
        <v>26579</v>
      </c>
      <c r="AZ2827" s="3" t="s">
        <v>8966</v>
      </c>
      <c r="BA2827" s="3" t="s">
        <v>26577</v>
      </c>
      <c r="BD2827" s="3" t="s">
        <v>7641</v>
      </c>
      <c r="BG2827" s="3"/>
    </row>
    <row r="2828" spans="1:59" ht="15" x14ac:dyDescent="0.2">
      <c r="A2828" s="3" t="s">
        <v>26574</v>
      </c>
      <c r="B2828" s="3" t="s">
        <v>26572</v>
      </c>
      <c r="C2828" s="4">
        <v>42618.942430555559</v>
      </c>
      <c r="D2828" s="3" t="s">
        <v>7639</v>
      </c>
      <c r="E2828" s="3" t="s">
        <v>26574</v>
      </c>
      <c r="L2828" s="3" t="s">
        <v>26575</v>
      </c>
      <c r="AZ2828" s="3" t="s">
        <v>26573</v>
      </c>
      <c r="BA2828" s="3" t="s">
        <v>5545</v>
      </c>
      <c r="BD2828" s="3" t="s">
        <v>7641</v>
      </c>
      <c r="BG2828" s="3"/>
    </row>
    <row r="2829" spans="1:59" ht="15" x14ac:dyDescent="0.2">
      <c r="A2829" s="3" t="s">
        <v>26570</v>
      </c>
      <c r="B2829" s="3" t="s">
        <v>26567</v>
      </c>
      <c r="C2829" s="4">
        <v>42618.942430555559</v>
      </c>
      <c r="D2829" s="3" t="s">
        <v>7639</v>
      </c>
      <c r="E2829" s="3" t="s">
        <v>26571</v>
      </c>
      <c r="K2829" s="3" t="s">
        <v>13220</v>
      </c>
      <c r="M2829" s="3" t="s">
        <v>20430</v>
      </c>
      <c r="N2829" s="3" t="s">
        <v>20429</v>
      </c>
      <c r="W2829" s="3" t="s">
        <v>20427</v>
      </c>
      <c r="AC2829" s="3" t="s">
        <v>7775</v>
      </c>
      <c r="AI2829" s="3" t="s">
        <v>29</v>
      </c>
      <c r="AJ2829" s="3" t="s">
        <v>7632</v>
      </c>
      <c r="AM2829" s="3" t="s">
        <v>24</v>
      </c>
      <c r="AN2829" s="3" t="s">
        <v>184</v>
      </c>
      <c r="AZ2829" s="3" t="s">
        <v>26569</v>
      </c>
      <c r="BA2829" s="3" t="s">
        <v>26568</v>
      </c>
      <c r="BB2829" s="3" t="s">
        <v>7771</v>
      </c>
      <c r="BD2829" s="3" t="s">
        <v>30</v>
      </c>
      <c r="BG2829" s="3"/>
    </row>
    <row r="2830" spans="1:59" ht="15" x14ac:dyDescent="0.2">
      <c r="A2830" s="3" t="s">
        <v>26564</v>
      </c>
      <c r="B2830" s="3" t="s">
        <v>26562</v>
      </c>
      <c r="C2830" s="4">
        <v>42618.942418981482</v>
      </c>
      <c r="D2830" s="3" t="s">
        <v>7639</v>
      </c>
      <c r="E2830" s="3" t="s">
        <v>26566</v>
      </c>
      <c r="M2830" s="3" t="s">
        <v>18906</v>
      </c>
      <c r="N2830" s="3" t="s">
        <v>18902</v>
      </c>
      <c r="O2830" s="3" t="s">
        <v>25</v>
      </c>
      <c r="U2830" s="3" t="s">
        <v>26565</v>
      </c>
      <c r="W2830" s="3" t="s">
        <v>21563</v>
      </c>
      <c r="AI2830" s="3" t="s">
        <v>29</v>
      </c>
      <c r="AJ2830" s="3" t="s">
        <v>7697</v>
      </c>
      <c r="AM2830" s="3" t="s">
        <v>24</v>
      </c>
      <c r="AZ2830" s="3" t="s">
        <v>3477</v>
      </c>
      <c r="BA2830" s="3" t="s">
        <v>26563</v>
      </c>
      <c r="BB2830" s="3" t="s">
        <v>643</v>
      </c>
      <c r="BD2830" s="3" t="s">
        <v>30</v>
      </c>
      <c r="BG2830" s="3"/>
    </row>
    <row r="2831" spans="1:59" ht="15" x14ac:dyDescent="0.2">
      <c r="A2831" s="3" t="s">
        <v>26560</v>
      </c>
      <c r="B2831" s="3" t="s">
        <v>26557</v>
      </c>
      <c r="C2831" s="4">
        <v>42618.942418981482</v>
      </c>
      <c r="D2831" s="3" t="s">
        <v>7639</v>
      </c>
      <c r="E2831" s="3" t="s">
        <v>26560</v>
      </c>
      <c r="L2831" s="3" t="s">
        <v>26561</v>
      </c>
      <c r="AZ2831" s="3" t="s">
        <v>26559</v>
      </c>
      <c r="BA2831" s="3" t="s">
        <v>26558</v>
      </c>
      <c r="BD2831" s="3" t="s">
        <v>7641</v>
      </c>
      <c r="BG2831" s="3"/>
    </row>
    <row r="2832" spans="1:59" ht="15" x14ac:dyDescent="0.2">
      <c r="A2832" s="3" t="s">
        <v>26554</v>
      </c>
      <c r="B2832" s="3" t="s">
        <v>26551</v>
      </c>
      <c r="C2832" s="4">
        <v>42618.942418981482</v>
      </c>
      <c r="D2832" s="3" t="s">
        <v>7639</v>
      </c>
      <c r="E2832" s="3" t="s">
        <v>26556</v>
      </c>
      <c r="L2832" s="3" t="s">
        <v>14410</v>
      </c>
      <c r="M2832" s="3" t="s">
        <v>10840</v>
      </c>
      <c r="N2832" s="3" t="s">
        <v>10836</v>
      </c>
      <c r="O2832" s="3" t="s">
        <v>25</v>
      </c>
      <c r="U2832" s="3" t="s">
        <v>26555</v>
      </c>
      <c r="AI2832" s="3" t="s">
        <v>29</v>
      </c>
      <c r="AJ2832" s="3" t="s">
        <v>7697</v>
      </c>
      <c r="AM2832" s="3" t="s">
        <v>24</v>
      </c>
      <c r="AZ2832" s="3" t="s">
        <v>26553</v>
      </c>
      <c r="BA2832" s="3" t="s">
        <v>26552</v>
      </c>
      <c r="BB2832" s="3" t="s">
        <v>1531</v>
      </c>
      <c r="BD2832" s="3" t="s">
        <v>30</v>
      </c>
      <c r="BG2832" s="3"/>
    </row>
    <row r="2833" spans="1:59" ht="15" x14ac:dyDescent="0.2">
      <c r="A2833" s="3" t="s">
        <v>26547</v>
      </c>
      <c r="B2833" s="3" t="s">
        <v>26544</v>
      </c>
      <c r="C2833" s="4">
        <v>42618.942418981482</v>
      </c>
      <c r="D2833" s="3" t="s">
        <v>7639</v>
      </c>
      <c r="E2833" s="3" t="s">
        <v>26550</v>
      </c>
      <c r="N2833" s="3" t="s">
        <v>22399</v>
      </c>
      <c r="U2833" s="3" t="s">
        <v>26549</v>
      </c>
      <c r="W2833" s="3" t="s">
        <v>26548</v>
      </c>
      <c r="AI2833" s="3" t="s">
        <v>29</v>
      </c>
      <c r="AJ2833" s="3" t="s">
        <v>7697</v>
      </c>
      <c r="AM2833" s="3" t="s">
        <v>62</v>
      </c>
      <c r="AZ2833" s="3" t="s">
        <v>1032</v>
      </c>
      <c r="BA2833" s="3" t="s">
        <v>26546</v>
      </c>
      <c r="BB2833" s="3" t="s">
        <v>26545</v>
      </c>
      <c r="BD2833" s="3" t="s">
        <v>30</v>
      </c>
      <c r="BG2833" s="3"/>
    </row>
    <row r="2834" spans="1:59" ht="15" x14ac:dyDescent="0.2">
      <c r="A2834" s="3" t="s">
        <v>26542</v>
      </c>
      <c r="B2834" s="3" t="s">
        <v>26540</v>
      </c>
      <c r="C2834" s="4">
        <v>42618.942418981482</v>
      </c>
      <c r="D2834" s="3" t="s">
        <v>7639</v>
      </c>
      <c r="E2834" s="3" t="s">
        <v>26542</v>
      </c>
      <c r="L2834" s="3" t="s">
        <v>26543</v>
      </c>
      <c r="AZ2834" s="3" t="s">
        <v>26541</v>
      </c>
      <c r="BA2834" s="3" t="s">
        <v>12833</v>
      </c>
      <c r="BD2834" s="3" t="s">
        <v>7641</v>
      </c>
      <c r="BG2834" s="3"/>
    </row>
    <row r="2835" spans="1:59" ht="15" x14ac:dyDescent="0.2">
      <c r="A2835" s="3" t="s">
        <v>26536</v>
      </c>
      <c r="B2835" s="3" t="s">
        <v>26533</v>
      </c>
      <c r="C2835" s="4">
        <v>42618.942418981482</v>
      </c>
      <c r="D2835" s="3" t="s">
        <v>7639</v>
      </c>
      <c r="E2835" s="3" t="s">
        <v>26539</v>
      </c>
      <c r="M2835" s="3" t="s">
        <v>10970</v>
      </c>
      <c r="N2835" s="3" t="s">
        <v>10966</v>
      </c>
      <c r="O2835" s="3" t="s">
        <v>8540</v>
      </c>
      <c r="U2835" s="3" t="s">
        <v>26538</v>
      </c>
      <c r="W2835" s="3" t="s">
        <v>26537</v>
      </c>
      <c r="AI2835" s="3" t="s">
        <v>29</v>
      </c>
      <c r="AJ2835" s="3" t="s">
        <v>7697</v>
      </c>
      <c r="AM2835" s="3" t="s">
        <v>24</v>
      </c>
      <c r="AZ2835" s="3" t="s">
        <v>26535</v>
      </c>
      <c r="BA2835" s="3" t="s">
        <v>26534</v>
      </c>
      <c r="BB2835" s="3" t="s">
        <v>14697</v>
      </c>
      <c r="BD2835" s="3" t="s">
        <v>30</v>
      </c>
      <c r="BG2835" s="3"/>
    </row>
    <row r="2836" spans="1:59" ht="15" x14ac:dyDescent="0.2">
      <c r="A2836" s="3" t="s">
        <v>26532</v>
      </c>
      <c r="B2836" s="3" t="s">
        <v>26529</v>
      </c>
      <c r="C2836" s="4">
        <v>42618.942418981482</v>
      </c>
      <c r="D2836" s="3" t="s">
        <v>7639</v>
      </c>
      <c r="E2836" s="3" t="s">
        <v>26532</v>
      </c>
      <c r="L2836" s="3" t="s">
        <v>14410</v>
      </c>
      <c r="AZ2836" s="3" t="s">
        <v>26531</v>
      </c>
      <c r="BA2836" s="3" t="s">
        <v>26530</v>
      </c>
      <c r="BD2836" s="3" t="s">
        <v>7641</v>
      </c>
      <c r="BG2836" s="3"/>
    </row>
    <row r="2837" spans="1:59" ht="15" x14ac:dyDescent="0.2">
      <c r="A2837" s="3" t="s">
        <v>26527</v>
      </c>
      <c r="B2837" s="3" t="s">
        <v>26525</v>
      </c>
      <c r="C2837" s="4">
        <v>42618.942418981482</v>
      </c>
      <c r="D2837" s="3" t="s">
        <v>7639</v>
      </c>
      <c r="E2837" s="3" t="s">
        <v>26527</v>
      </c>
      <c r="L2837" s="3" t="s">
        <v>26528</v>
      </c>
      <c r="AZ2837" s="3" t="s">
        <v>122</v>
      </c>
      <c r="BA2837" s="3" t="s">
        <v>26526</v>
      </c>
      <c r="BD2837" s="3" t="s">
        <v>7641</v>
      </c>
      <c r="BG2837" s="3"/>
    </row>
    <row r="2838" spans="1:59" ht="15" x14ac:dyDescent="0.2">
      <c r="A2838" s="3" t="s">
        <v>26521</v>
      </c>
      <c r="B2838" s="3" t="s">
        <v>26517</v>
      </c>
      <c r="C2838" s="4">
        <v>42618.942418981482</v>
      </c>
      <c r="D2838" s="3" t="s">
        <v>7639</v>
      </c>
      <c r="E2838" s="3" t="s">
        <v>26524</v>
      </c>
      <c r="N2838" s="3" t="s">
        <v>24616</v>
      </c>
      <c r="U2838" s="3" t="s">
        <v>26523</v>
      </c>
      <c r="W2838" s="3" t="s">
        <v>26522</v>
      </c>
      <c r="AI2838" s="3" t="s">
        <v>29</v>
      </c>
      <c r="AJ2838" s="3" t="s">
        <v>7697</v>
      </c>
      <c r="AM2838" s="3" t="s">
        <v>62</v>
      </c>
      <c r="AZ2838" s="3" t="s">
        <v>26520</v>
      </c>
      <c r="BA2838" s="3" t="s">
        <v>26519</v>
      </c>
      <c r="BB2838" s="3" t="s">
        <v>26518</v>
      </c>
      <c r="BD2838" s="3" t="s">
        <v>30</v>
      </c>
      <c r="BG2838" s="3"/>
    </row>
    <row r="2839" spans="1:59" ht="15" x14ac:dyDescent="0.2">
      <c r="A2839" s="3" t="s">
        <v>26513</v>
      </c>
      <c r="B2839" s="3" t="s">
        <v>26510</v>
      </c>
      <c r="C2839" s="4">
        <v>42618.942418981482</v>
      </c>
      <c r="D2839" s="3" t="s">
        <v>7639</v>
      </c>
      <c r="E2839" s="3" t="s">
        <v>26516</v>
      </c>
      <c r="N2839" s="3" t="s">
        <v>22399</v>
      </c>
      <c r="U2839" s="3" t="s">
        <v>26515</v>
      </c>
      <c r="W2839" s="3" t="s">
        <v>26514</v>
      </c>
      <c r="AI2839" s="3" t="s">
        <v>29</v>
      </c>
      <c r="AJ2839" s="3" t="s">
        <v>7697</v>
      </c>
      <c r="AM2839" s="3" t="s">
        <v>62</v>
      </c>
      <c r="AZ2839" s="3" t="s">
        <v>26512</v>
      </c>
      <c r="BA2839" s="3" t="s">
        <v>26511</v>
      </c>
      <c r="BB2839" s="3" t="s">
        <v>22393</v>
      </c>
      <c r="BD2839" s="3" t="s">
        <v>30</v>
      </c>
      <c r="BG2839" s="3"/>
    </row>
    <row r="2840" spans="1:59" ht="15" x14ac:dyDescent="0.2">
      <c r="A2840" s="3" t="s">
        <v>26508</v>
      </c>
      <c r="B2840" s="3" t="s">
        <v>26506</v>
      </c>
      <c r="C2840" s="4">
        <v>42618.942418981482</v>
      </c>
      <c r="D2840" s="3" t="s">
        <v>7639</v>
      </c>
      <c r="E2840" s="3" t="s">
        <v>26509</v>
      </c>
      <c r="M2840" s="3" t="s">
        <v>7855</v>
      </c>
      <c r="N2840" s="3" t="s">
        <v>7854</v>
      </c>
      <c r="W2840" s="3" t="s">
        <v>7853</v>
      </c>
      <c r="AC2840" s="3" t="s">
        <v>9557</v>
      </c>
      <c r="AI2840" s="3" t="s">
        <v>29</v>
      </c>
      <c r="AJ2840" s="3" t="s">
        <v>7632</v>
      </c>
      <c r="AM2840" s="3" t="s">
        <v>24</v>
      </c>
      <c r="AN2840" s="3" t="s">
        <v>1720</v>
      </c>
      <c r="AZ2840" s="3" t="s">
        <v>3684</v>
      </c>
      <c r="BA2840" s="3" t="s">
        <v>26507</v>
      </c>
      <c r="BB2840" s="3" t="s">
        <v>7771</v>
      </c>
      <c r="BD2840" s="3" t="s">
        <v>30</v>
      </c>
      <c r="BG2840" s="3"/>
    </row>
    <row r="2841" spans="1:59" ht="15" x14ac:dyDescent="0.2">
      <c r="A2841" s="3" t="s">
        <v>26501</v>
      </c>
      <c r="B2841" s="3" t="s">
        <v>26500</v>
      </c>
      <c r="C2841" s="4">
        <v>42618.942418981482</v>
      </c>
      <c r="D2841" s="3" t="s">
        <v>7639</v>
      </c>
      <c r="E2841" s="3" t="s">
        <v>26505</v>
      </c>
      <c r="M2841" s="3" t="s">
        <v>26504</v>
      </c>
      <c r="N2841" s="3" t="s">
        <v>26503</v>
      </c>
      <c r="O2841" s="3" t="s">
        <v>25</v>
      </c>
      <c r="U2841" s="3" t="s">
        <v>26502</v>
      </c>
      <c r="W2841" s="3" t="s">
        <v>8043</v>
      </c>
      <c r="AI2841" s="3" t="s">
        <v>29</v>
      </c>
      <c r="AJ2841" s="3" t="s">
        <v>7697</v>
      </c>
      <c r="AM2841" s="3" t="s">
        <v>24</v>
      </c>
      <c r="AZ2841" s="3" t="s">
        <v>1168</v>
      </c>
      <c r="BA2841" s="3" t="s">
        <v>8041</v>
      </c>
      <c r="BB2841" s="3" t="s">
        <v>643</v>
      </c>
      <c r="BD2841" s="3" t="s">
        <v>30</v>
      </c>
      <c r="BG2841" s="3"/>
    </row>
    <row r="2842" spans="1:59" ht="15" x14ac:dyDescent="0.2">
      <c r="A2842" s="3" t="s">
        <v>26497</v>
      </c>
      <c r="B2842" s="3" t="s">
        <v>26495</v>
      </c>
      <c r="C2842" s="4">
        <v>42618.942418981482</v>
      </c>
      <c r="D2842" s="3" t="s">
        <v>7639</v>
      </c>
      <c r="E2842" s="3" t="s">
        <v>26499</v>
      </c>
      <c r="M2842" s="3" t="s">
        <v>14726</v>
      </c>
      <c r="N2842" s="3" t="s">
        <v>14722</v>
      </c>
      <c r="O2842" s="3" t="s">
        <v>8540</v>
      </c>
      <c r="U2842" s="3" t="s">
        <v>26498</v>
      </c>
      <c r="W2842" s="3" t="s">
        <v>23357</v>
      </c>
      <c r="AI2842" s="3" t="s">
        <v>29</v>
      </c>
      <c r="AJ2842" s="3" t="s">
        <v>7697</v>
      </c>
      <c r="AM2842" s="3" t="s">
        <v>24</v>
      </c>
      <c r="AZ2842" s="3" t="s">
        <v>3054</v>
      </c>
      <c r="BA2842" s="3" t="s">
        <v>26496</v>
      </c>
      <c r="BB2842" s="3" t="s">
        <v>14216</v>
      </c>
      <c r="BD2842" s="3" t="s">
        <v>30</v>
      </c>
      <c r="BG2842" s="3"/>
    </row>
    <row r="2843" spans="1:59" ht="15" x14ac:dyDescent="0.2">
      <c r="A2843" s="3" t="s">
        <v>26494</v>
      </c>
      <c r="B2843" s="3" t="s">
        <v>26492</v>
      </c>
      <c r="C2843" s="4">
        <v>42618.942407407398</v>
      </c>
      <c r="D2843" s="3" t="s">
        <v>7639</v>
      </c>
      <c r="E2843" s="3" t="s">
        <v>26494</v>
      </c>
      <c r="L2843" s="3" t="s">
        <v>14410</v>
      </c>
      <c r="AZ2843" s="3" t="s">
        <v>26493</v>
      </c>
      <c r="BA2843" s="3" t="s">
        <v>3206</v>
      </c>
      <c r="BD2843" s="3" t="s">
        <v>7641</v>
      </c>
      <c r="BG2843" s="3"/>
    </row>
    <row r="2844" spans="1:59" ht="15" x14ac:dyDescent="0.2">
      <c r="A2844" s="3" t="s">
        <v>26488</v>
      </c>
      <c r="B2844" s="3" t="s">
        <v>26486</v>
      </c>
      <c r="C2844" s="4">
        <v>42618.942407407398</v>
      </c>
      <c r="D2844" s="3" t="s">
        <v>7639</v>
      </c>
      <c r="E2844" s="3" t="s">
        <v>26491</v>
      </c>
      <c r="N2844" s="3" t="s">
        <v>24616</v>
      </c>
      <c r="U2844" s="3" t="s">
        <v>26490</v>
      </c>
      <c r="W2844" s="3" t="s">
        <v>26489</v>
      </c>
      <c r="AI2844" s="3" t="s">
        <v>29</v>
      </c>
      <c r="AJ2844" s="3" t="s">
        <v>7697</v>
      </c>
      <c r="AM2844" s="3" t="s">
        <v>62</v>
      </c>
      <c r="AZ2844" s="3" t="s">
        <v>4234</v>
      </c>
      <c r="BA2844" s="3" t="s">
        <v>26487</v>
      </c>
      <c r="BB2844" s="3" t="s">
        <v>24690</v>
      </c>
      <c r="BD2844" s="3" t="s">
        <v>30</v>
      </c>
      <c r="BG2844" s="3"/>
    </row>
    <row r="2845" spans="1:59" ht="15" x14ac:dyDescent="0.2">
      <c r="A2845" s="3" t="s">
        <v>26484</v>
      </c>
      <c r="B2845" s="3" t="s">
        <v>26481</v>
      </c>
      <c r="C2845" s="4">
        <v>42618.942407407398</v>
      </c>
      <c r="D2845" s="3" t="s">
        <v>7639</v>
      </c>
      <c r="E2845" s="3" t="s">
        <v>26484</v>
      </c>
      <c r="L2845" s="3" t="s">
        <v>26485</v>
      </c>
      <c r="AZ2845" s="3" t="s">
        <v>26483</v>
      </c>
      <c r="BA2845" s="3" t="s">
        <v>26482</v>
      </c>
      <c r="BD2845" s="3" t="s">
        <v>7641</v>
      </c>
      <c r="BG2845" s="3"/>
    </row>
    <row r="2846" spans="1:59" ht="15" x14ac:dyDescent="0.2">
      <c r="A2846" s="3" t="s">
        <v>26477</v>
      </c>
      <c r="B2846" s="3" t="s">
        <v>26475</v>
      </c>
      <c r="C2846" s="4">
        <v>42618.942407407398</v>
      </c>
      <c r="D2846" s="3" t="s">
        <v>7639</v>
      </c>
      <c r="E2846" s="3" t="s">
        <v>26480</v>
      </c>
      <c r="N2846" s="3" t="s">
        <v>22399</v>
      </c>
      <c r="U2846" s="3" t="s">
        <v>26479</v>
      </c>
      <c r="W2846" s="3" t="s">
        <v>26478</v>
      </c>
      <c r="AI2846" s="3" t="s">
        <v>29</v>
      </c>
      <c r="AJ2846" s="3" t="s">
        <v>7697</v>
      </c>
      <c r="AM2846" s="3" t="s">
        <v>62</v>
      </c>
      <c r="AZ2846" s="3" t="s">
        <v>6001</v>
      </c>
      <c r="BA2846" s="3" t="s">
        <v>19594</v>
      </c>
      <c r="BB2846" s="3" t="s">
        <v>26476</v>
      </c>
      <c r="BD2846" s="3" t="s">
        <v>30</v>
      </c>
      <c r="BG2846" s="3"/>
    </row>
    <row r="2847" spans="1:59" ht="15" x14ac:dyDescent="0.2">
      <c r="A2847" s="3" t="s">
        <v>26473</v>
      </c>
      <c r="B2847" s="3" t="s">
        <v>26470</v>
      </c>
      <c r="C2847" s="4">
        <v>42618.942407407398</v>
      </c>
      <c r="D2847" s="3" t="s">
        <v>7639</v>
      </c>
      <c r="E2847" s="3" t="s">
        <v>26473</v>
      </c>
      <c r="L2847" s="3" t="s">
        <v>26474</v>
      </c>
      <c r="AZ2847" s="3" t="s">
        <v>26472</v>
      </c>
      <c r="BA2847" s="3" t="s">
        <v>26471</v>
      </c>
      <c r="BD2847" s="3" t="s">
        <v>7641</v>
      </c>
      <c r="BG2847" s="3"/>
    </row>
    <row r="2848" spans="1:59" ht="15" x14ac:dyDescent="0.2">
      <c r="A2848" s="3" t="s">
        <v>26467</v>
      </c>
      <c r="B2848" s="3" t="s">
        <v>26465</v>
      </c>
      <c r="C2848" s="4">
        <v>42618.942407407398</v>
      </c>
      <c r="D2848" s="3" t="s">
        <v>7639</v>
      </c>
      <c r="E2848" s="3" t="s">
        <v>26469</v>
      </c>
      <c r="M2848" s="3" t="s">
        <v>11745</v>
      </c>
      <c r="N2848" s="3" t="s">
        <v>11740</v>
      </c>
      <c r="O2848" s="3" t="s">
        <v>25</v>
      </c>
      <c r="U2848" s="3" t="s">
        <v>26468</v>
      </c>
      <c r="W2848" s="3" t="s">
        <v>22879</v>
      </c>
      <c r="AI2848" s="3" t="s">
        <v>29</v>
      </c>
      <c r="AJ2848" s="3" t="s">
        <v>7697</v>
      </c>
      <c r="AM2848" s="3" t="s">
        <v>24</v>
      </c>
      <c r="AN2848" s="3" t="s">
        <v>7629</v>
      </c>
      <c r="AZ2848" s="3" t="s">
        <v>5358</v>
      </c>
      <c r="BA2848" s="3" t="s">
        <v>26466</v>
      </c>
      <c r="BB2848" s="3" t="s">
        <v>643</v>
      </c>
      <c r="BD2848" s="3" t="s">
        <v>30</v>
      </c>
      <c r="BG2848" s="3"/>
    </row>
    <row r="2849" spans="1:59" ht="15" x14ac:dyDescent="0.2">
      <c r="A2849" s="3" t="s">
        <v>26448</v>
      </c>
      <c r="B2849" s="3" t="s">
        <v>26447</v>
      </c>
      <c r="C2849" s="4">
        <v>42618.942407407398</v>
      </c>
      <c r="D2849" s="3" t="s">
        <v>7639</v>
      </c>
      <c r="E2849" s="3" t="s">
        <v>12766</v>
      </c>
      <c r="F2849" s="3" t="s">
        <v>26464</v>
      </c>
      <c r="G2849" s="3" t="s">
        <v>26463</v>
      </c>
      <c r="H2849" s="3" t="s">
        <v>8024</v>
      </c>
      <c r="J2849" s="3" t="s">
        <v>8023</v>
      </c>
      <c r="L2849" s="3" t="s">
        <v>26462</v>
      </c>
      <c r="N2849" s="3" t="s">
        <v>12765</v>
      </c>
      <c r="P2849" s="3" t="s">
        <v>26461</v>
      </c>
      <c r="Q2849" s="3" t="s">
        <v>8019</v>
      </c>
      <c r="R2849" s="3" t="s">
        <v>9408</v>
      </c>
      <c r="S2849" s="3" t="s">
        <v>26460</v>
      </c>
      <c r="T2849" s="3" t="s">
        <v>26459</v>
      </c>
      <c r="U2849" s="3" t="s">
        <v>26458</v>
      </c>
      <c r="W2849" s="3" t="s">
        <v>26457</v>
      </c>
      <c r="X2849" s="3" t="s">
        <v>26456</v>
      </c>
      <c r="Z2849" s="3" t="s">
        <v>26455</v>
      </c>
      <c r="AA2849" s="3" t="s">
        <v>26454</v>
      </c>
      <c r="AB2849" s="3" t="s">
        <v>26453</v>
      </c>
      <c r="AC2849" s="3" t="s">
        <v>26452</v>
      </c>
      <c r="AE2849" s="3" t="s">
        <v>7671</v>
      </c>
      <c r="AF2849" s="3" t="s">
        <v>7756</v>
      </c>
      <c r="AG2849" s="3" t="s">
        <v>10620</v>
      </c>
      <c r="AH2849" s="3" t="s">
        <v>26451</v>
      </c>
      <c r="AI2849" s="3" t="s">
        <v>8007</v>
      </c>
      <c r="AJ2849" s="3" t="s">
        <v>7632</v>
      </c>
      <c r="AK2849" s="3" t="s">
        <v>8006</v>
      </c>
      <c r="AO2849" s="3" t="s">
        <v>26450</v>
      </c>
      <c r="AQ2849" s="3" t="s">
        <v>26449</v>
      </c>
      <c r="AZ2849" s="3" t="s">
        <v>8310</v>
      </c>
      <c r="BA2849" s="3" t="s">
        <v>3206</v>
      </c>
      <c r="BB2849" s="3" t="s">
        <v>8001</v>
      </c>
      <c r="BD2849" s="3" t="s">
        <v>30</v>
      </c>
      <c r="BE2849" s="3">
        <v>3</v>
      </c>
      <c r="BG2849" s="3"/>
    </row>
    <row r="2850" spans="1:59" ht="15" x14ac:dyDescent="0.2">
      <c r="A2850" s="3" t="s">
        <v>26445</v>
      </c>
      <c r="B2850" s="3" t="s">
        <v>26443</v>
      </c>
      <c r="C2850" s="4">
        <v>42618.942407407398</v>
      </c>
      <c r="D2850" s="3" t="s">
        <v>7639</v>
      </c>
      <c r="E2850" s="3" t="s">
        <v>26446</v>
      </c>
      <c r="M2850" s="3" t="s">
        <v>18792</v>
      </c>
      <c r="N2850" s="3" t="s">
        <v>18791</v>
      </c>
      <c r="O2850" s="3" t="s">
        <v>8540</v>
      </c>
      <c r="W2850" s="3" t="s">
        <v>15685</v>
      </c>
      <c r="AI2850" s="3" t="s">
        <v>29</v>
      </c>
      <c r="AJ2850" s="3" t="s">
        <v>28</v>
      </c>
      <c r="AM2850" s="3" t="s">
        <v>24</v>
      </c>
      <c r="AZ2850" s="3" t="s">
        <v>26444</v>
      </c>
      <c r="BA2850" s="3" t="s">
        <v>3206</v>
      </c>
      <c r="BB2850" s="3" t="s">
        <v>429</v>
      </c>
      <c r="BD2850" s="3" t="s">
        <v>30</v>
      </c>
      <c r="BG2850" s="3"/>
    </row>
    <row r="2851" spans="1:59" ht="15" x14ac:dyDescent="0.2">
      <c r="A2851" s="3" t="s">
        <v>26441</v>
      </c>
      <c r="B2851" s="3" t="s">
        <v>26439</v>
      </c>
      <c r="C2851" s="4">
        <v>42618.942407407398</v>
      </c>
      <c r="D2851" s="3" t="s">
        <v>7639</v>
      </c>
      <c r="E2851" s="3" t="s">
        <v>26442</v>
      </c>
      <c r="M2851" s="3" t="s">
        <v>20534</v>
      </c>
      <c r="N2851" s="3" t="s">
        <v>20533</v>
      </c>
      <c r="W2851" s="3" t="s">
        <v>20532</v>
      </c>
      <c r="AC2851" s="3" t="s">
        <v>7775</v>
      </c>
      <c r="AI2851" s="3" t="s">
        <v>29</v>
      </c>
      <c r="AJ2851" s="3" t="s">
        <v>7632</v>
      </c>
      <c r="AM2851" s="3" t="s">
        <v>24</v>
      </c>
      <c r="AZ2851" s="3" t="s">
        <v>10695</v>
      </c>
      <c r="BA2851" s="3" t="s">
        <v>26440</v>
      </c>
      <c r="BB2851" s="3" t="s">
        <v>7771</v>
      </c>
      <c r="BD2851" s="3" t="s">
        <v>30</v>
      </c>
      <c r="BG2851" s="3"/>
    </row>
    <row r="2852" spans="1:59" ht="15" x14ac:dyDescent="0.2">
      <c r="A2852" s="3" t="s">
        <v>26435</v>
      </c>
      <c r="B2852" s="3" t="s">
        <v>26433</v>
      </c>
      <c r="C2852" s="4">
        <v>42618.942407407398</v>
      </c>
      <c r="D2852" s="3" t="s">
        <v>7639</v>
      </c>
      <c r="E2852" s="3" t="s">
        <v>26438</v>
      </c>
      <c r="N2852" s="3" t="s">
        <v>22399</v>
      </c>
      <c r="U2852" s="3" t="s">
        <v>26437</v>
      </c>
      <c r="W2852" s="3" t="s">
        <v>26436</v>
      </c>
      <c r="AI2852" s="3" t="s">
        <v>29</v>
      </c>
      <c r="AJ2852" s="3" t="s">
        <v>7697</v>
      </c>
      <c r="AM2852" s="3" t="s">
        <v>62</v>
      </c>
      <c r="AZ2852" s="3" t="s">
        <v>15284</v>
      </c>
      <c r="BA2852" s="3" t="s">
        <v>18122</v>
      </c>
      <c r="BB2852" s="3" t="s">
        <v>26434</v>
      </c>
      <c r="BD2852" s="3" t="s">
        <v>30</v>
      </c>
      <c r="BG2852" s="3"/>
    </row>
    <row r="2853" spans="1:59" ht="15" x14ac:dyDescent="0.2">
      <c r="A2853" s="3" t="s">
        <v>26431</v>
      </c>
      <c r="B2853" s="3" t="s">
        <v>26428</v>
      </c>
      <c r="C2853" s="4">
        <v>42618.942395833343</v>
      </c>
      <c r="D2853" s="3" t="s">
        <v>7639</v>
      </c>
      <c r="E2853" s="3" t="s">
        <v>26431</v>
      </c>
      <c r="L2853" s="3" t="s">
        <v>26432</v>
      </c>
      <c r="AZ2853" s="3" t="s">
        <v>26430</v>
      </c>
      <c r="BA2853" s="3" t="s">
        <v>26429</v>
      </c>
      <c r="BD2853" s="3" t="s">
        <v>7641</v>
      </c>
      <c r="BG2853" s="3"/>
    </row>
    <row r="2854" spans="1:59" ht="15" x14ac:dyDescent="0.2">
      <c r="A2854" s="3" t="s">
        <v>26426</v>
      </c>
      <c r="B2854" s="3" t="s">
        <v>26424</v>
      </c>
      <c r="C2854" s="4">
        <v>42618.942395833343</v>
      </c>
      <c r="D2854" s="3" t="s">
        <v>7639</v>
      </c>
      <c r="E2854" s="3" t="s">
        <v>26427</v>
      </c>
      <c r="M2854" s="3" t="s">
        <v>20534</v>
      </c>
      <c r="N2854" s="3" t="s">
        <v>20533</v>
      </c>
      <c r="O2854" s="3" t="s">
        <v>25</v>
      </c>
      <c r="W2854" s="3" t="s">
        <v>20532</v>
      </c>
      <c r="AI2854" s="3" t="s">
        <v>29</v>
      </c>
      <c r="AJ2854" s="3" t="s">
        <v>7632</v>
      </c>
      <c r="AM2854" s="3" t="s">
        <v>24</v>
      </c>
      <c r="AZ2854" s="3" t="s">
        <v>15078</v>
      </c>
      <c r="BA2854" s="3" t="s">
        <v>26425</v>
      </c>
      <c r="BB2854" s="3" t="s">
        <v>7771</v>
      </c>
      <c r="BD2854" s="3" t="s">
        <v>30</v>
      </c>
      <c r="BG2854" s="3"/>
    </row>
    <row r="2855" spans="1:59" ht="15" x14ac:dyDescent="0.2">
      <c r="A2855" s="3" t="s">
        <v>26422</v>
      </c>
      <c r="B2855" s="3" t="s">
        <v>26419</v>
      </c>
      <c r="C2855" s="4">
        <v>42618.942395833343</v>
      </c>
      <c r="D2855" s="3" t="s">
        <v>7639</v>
      </c>
      <c r="E2855" s="3" t="s">
        <v>26422</v>
      </c>
      <c r="L2855" s="3" t="s">
        <v>26423</v>
      </c>
      <c r="AZ2855" s="3" t="s">
        <v>26421</v>
      </c>
      <c r="BA2855" s="3" t="s">
        <v>26420</v>
      </c>
      <c r="BD2855" s="3" t="s">
        <v>7641</v>
      </c>
      <c r="BG2855" s="3"/>
    </row>
    <row r="2856" spans="1:59" ht="15" x14ac:dyDescent="0.2">
      <c r="A2856" s="3" t="s">
        <v>26417</v>
      </c>
      <c r="B2856" s="3" t="s">
        <v>26415</v>
      </c>
      <c r="C2856" s="4">
        <v>42618.942395833343</v>
      </c>
      <c r="D2856" s="3" t="s">
        <v>7639</v>
      </c>
      <c r="E2856" s="3" t="s">
        <v>26417</v>
      </c>
      <c r="L2856" s="3" t="s">
        <v>26418</v>
      </c>
      <c r="AZ2856" s="3" t="s">
        <v>26416</v>
      </c>
      <c r="BA2856" s="3" t="s">
        <v>3769</v>
      </c>
      <c r="BD2856" s="3" t="s">
        <v>7641</v>
      </c>
      <c r="BG2856" s="3"/>
    </row>
    <row r="2857" spans="1:59" ht="15" x14ac:dyDescent="0.2">
      <c r="A2857" s="3" t="s">
        <v>26414</v>
      </c>
      <c r="B2857" s="3" t="s">
        <v>26412</v>
      </c>
      <c r="C2857" s="4">
        <v>42618.942395833343</v>
      </c>
      <c r="D2857" s="3" t="s">
        <v>7639</v>
      </c>
      <c r="E2857" s="3" t="s">
        <v>26414</v>
      </c>
      <c r="L2857" s="3" t="s">
        <v>14410</v>
      </c>
      <c r="AZ2857" s="3" t="s">
        <v>26413</v>
      </c>
      <c r="BA2857" s="3" t="s">
        <v>3206</v>
      </c>
      <c r="BD2857" s="3" t="s">
        <v>7641</v>
      </c>
      <c r="BG2857" s="3"/>
    </row>
    <row r="2858" spans="1:59" ht="15" x14ac:dyDescent="0.2">
      <c r="A2858" s="3" t="s">
        <v>26408</v>
      </c>
      <c r="B2858" s="3" t="s">
        <v>26405</v>
      </c>
      <c r="C2858" s="4">
        <v>42618.942395833343</v>
      </c>
      <c r="D2858" s="3" t="s">
        <v>7639</v>
      </c>
      <c r="E2858" s="3" t="s">
        <v>26411</v>
      </c>
      <c r="N2858" s="3" t="s">
        <v>22399</v>
      </c>
      <c r="U2858" s="3" t="s">
        <v>26410</v>
      </c>
      <c r="W2858" s="3" t="s">
        <v>26409</v>
      </c>
      <c r="AI2858" s="3" t="s">
        <v>29</v>
      </c>
      <c r="AJ2858" s="3" t="s">
        <v>7697</v>
      </c>
      <c r="AM2858" s="3" t="s">
        <v>62</v>
      </c>
      <c r="AZ2858" s="3" t="s">
        <v>26407</v>
      </c>
      <c r="BA2858" s="3" t="s">
        <v>22888</v>
      </c>
      <c r="BB2858" s="3" t="s">
        <v>26406</v>
      </c>
      <c r="BD2858" s="3" t="s">
        <v>30</v>
      </c>
      <c r="BG2858" s="3"/>
    </row>
    <row r="2859" spans="1:59" ht="15" x14ac:dyDescent="0.2">
      <c r="A2859" s="3" t="s">
        <v>26402</v>
      </c>
      <c r="B2859" s="3" t="s">
        <v>26399</v>
      </c>
      <c r="C2859" s="4">
        <v>42618.942395833343</v>
      </c>
      <c r="D2859" s="3" t="s">
        <v>7639</v>
      </c>
      <c r="E2859" s="3" t="s">
        <v>26404</v>
      </c>
      <c r="M2859" s="3" t="s">
        <v>12576</v>
      </c>
      <c r="N2859" s="3" t="s">
        <v>12572</v>
      </c>
      <c r="O2859" s="3" t="s">
        <v>25</v>
      </c>
      <c r="U2859" s="3" t="s">
        <v>26403</v>
      </c>
      <c r="W2859" s="3" t="s">
        <v>16988</v>
      </c>
      <c r="AI2859" s="3" t="s">
        <v>29</v>
      </c>
      <c r="AJ2859" s="3" t="s">
        <v>7697</v>
      </c>
      <c r="AM2859" s="3" t="s">
        <v>24</v>
      </c>
      <c r="AZ2859" s="3" t="s">
        <v>26401</v>
      </c>
      <c r="BA2859" s="3" t="s">
        <v>26400</v>
      </c>
      <c r="BB2859" s="3" t="s">
        <v>40</v>
      </c>
      <c r="BD2859" s="3" t="s">
        <v>30</v>
      </c>
      <c r="BG2859" s="3"/>
    </row>
    <row r="2860" spans="1:59" ht="15" x14ac:dyDescent="0.2">
      <c r="A2860" s="3" t="s">
        <v>26397</v>
      </c>
      <c r="B2860" s="3" t="s">
        <v>26394</v>
      </c>
      <c r="C2860" s="4">
        <v>42618.942395833343</v>
      </c>
      <c r="D2860" s="3" t="s">
        <v>7639</v>
      </c>
      <c r="E2860" s="3" t="s">
        <v>26397</v>
      </c>
      <c r="L2860" s="3" t="s">
        <v>26398</v>
      </c>
      <c r="AZ2860" s="3" t="s">
        <v>26396</v>
      </c>
      <c r="BA2860" s="3" t="s">
        <v>26395</v>
      </c>
      <c r="BD2860" s="3" t="s">
        <v>7641</v>
      </c>
      <c r="BG2860" s="3"/>
    </row>
    <row r="2861" spans="1:59" ht="15" x14ac:dyDescent="0.2">
      <c r="A2861" s="3" t="s">
        <v>26380</v>
      </c>
      <c r="B2861" s="3" t="s">
        <v>26377</v>
      </c>
      <c r="C2861" s="4">
        <v>42618.942395833343</v>
      </c>
      <c r="D2861" s="3" t="s">
        <v>7639</v>
      </c>
      <c r="E2861" s="3" t="s">
        <v>15786</v>
      </c>
      <c r="F2861" s="3" t="s">
        <v>26393</v>
      </c>
      <c r="G2861" s="3" t="s">
        <v>26392</v>
      </c>
      <c r="H2861" s="3" t="s">
        <v>8057</v>
      </c>
      <c r="I2861" s="3" t="s">
        <v>9242</v>
      </c>
      <c r="J2861" s="3" t="s">
        <v>8099</v>
      </c>
      <c r="L2861" s="3" t="s">
        <v>26391</v>
      </c>
      <c r="N2861" s="3" t="s">
        <v>15785</v>
      </c>
      <c r="P2861" s="3" t="s">
        <v>26390</v>
      </c>
      <c r="Q2861" s="3" t="s">
        <v>8019</v>
      </c>
      <c r="R2861" s="3" t="s">
        <v>8400</v>
      </c>
      <c r="T2861" s="3" t="s">
        <v>26389</v>
      </c>
      <c r="U2861" s="3" t="s">
        <v>26388</v>
      </c>
      <c r="W2861" s="3" t="s">
        <v>26387</v>
      </c>
      <c r="X2861" s="3" t="s">
        <v>26386</v>
      </c>
      <c r="Z2861" s="3" t="s">
        <v>26385</v>
      </c>
      <c r="AB2861" s="3" t="s">
        <v>26384</v>
      </c>
      <c r="AC2861" s="3" t="s">
        <v>26383</v>
      </c>
      <c r="AE2861" s="3" t="s">
        <v>7671</v>
      </c>
      <c r="AF2861" s="3" t="s">
        <v>7756</v>
      </c>
      <c r="AG2861" s="3" t="s">
        <v>8009</v>
      </c>
      <c r="AH2861" s="3" t="s">
        <v>26382</v>
      </c>
      <c r="AI2861" s="3" t="s">
        <v>8007</v>
      </c>
      <c r="AJ2861" s="3" t="s">
        <v>7697</v>
      </c>
      <c r="AK2861" s="3" t="s">
        <v>8006</v>
      </c>
      <c r="AL2861" s="3" t="s">
        <v>30</v>
      </c>
      <c r="AQ2861" s="3" t="s">
        <v>26381</v>
      </c>
      <c r="AZ2861" s="3" t="s">
        <v>8263</v>
      </c>
      <c r="BA2861" s="3" t="s">
        <v>4220</v>
      </c>
      <c r="BB2861" s="3" t="s">
        <v>9611</v>
      </c>
      <c r="BC2861" s="3" t="s">
        <v>26379</v>
      </c>
      <c r="BD2861" s="3" t="s">
        <v>30</v>
      </c>
      <c r="BE2861" s="3">
        <v>38</v>
      </c>
      <c r="BF2861" s="3" t="s">
        <v>26378</v>
      </c>
      <c r="BG2861" s="3"/>
    </row>
    <row r="2862" spans="1:59" ht="15" x14ac:dyDescent="0.2">
      <c r="A2862" s="3" t="s">
        <v>26374</v>
      </c>
      <c r="B2862" s="3" t="s">
        <v>26371</v>
      </c>
      <c r="C2862" s="4">
        <v>42618.942395833343</v>
      </c>
      <c r="D2862" s="3" t="s">
        <v>7639</v>
      </c>
      <c r="E2862" s="3" t="s">
        <v>26376</v>
      </c>
      <c r="M2862" s="3" t="s">
        <v>11745</v>
      </c>
      <c r="N2862" s="3" t="s">
        <v>11740</v>
      </c>
      <c r="O2862" s="3" t="s">
        <v>25</v>
      </c>
      <c r="U2862" s="3" t="s">
        <v>26375</v>
      </c>
      <c r="W2862" s="3" t="s">
        <v>22879</v>
      </c>
      <c r="AI2862" s="3" t="s">
        <v>29</v>
      </c>
      <c r="AJ2862" s="3" t="s">
        <v>7697</v>
      </c>
      <c r="AM2862" s="3" t="s">
        <v>24</v>
      </c>
      <c r="AZ2862" s="3" t="s">
        <v>26373</v>
      </c>
      <c r="BA2862" s="3" t="s">
        <v>26372</v>
      </c>
      <c r="BB2862" s="3" t="s">
        <v>13798</v>
      </c>
      <c r="BD2862" s="3" t="s">
        <v>30</v>
      </c>
      <c r="BG2862" s="3"/>
    </row>
    <row r="2863" spans="1:59" ht="15" x14ac:dyDescent="0.2">
      <c r="A2863" s="3" t="s">
        <v>26369</v>
      </c>
      <c r="B2863" s="3" t="s">
        <v>26367</v>
      </c>
      <c r="C2863" s="4">
        <v>42618.942395833343</v>
      </c>
      <c r="D2863" s="3" t="s">
        <v>7639</v>
      </c>
      <c r="E2863" s="3" t="s">
        <v>26369</v>
      </c>
      <c r="L2863" s="3" t="s">
        <v>26370</v>
      </c>
      <c r="AZ2863" s="3" t="s">
        <v>5826</v>
      </c>
      <c r="BA2863" s="3" t="s">
        <v>26368</v>
      </c>
      <c r="BD2863" s="3" t="s">
        <v>7641</v>
      </c>
      <c r="BG2863" s="3"/>
    </row>
    <row r="2864" spans="1:59" ht="15" x14ac:dyDescent="0.2">
      <c r="A2864" s="3" t="s">
        <v>26365</v>
      </c>
      <c r="B2864" s="3" t="s">
        <v>26363</v>
      </c>
      <c r="C2864" s="4">
        <v>42618.942384259259</v>
      </c>
      <c r="D2864" s="3" t="s">
        <v>7639</v>
      </c>
      <c r="E2864" s="3" t="s">
        <v>26365</v>
      </c>
      <c r="L2864" s="3" t="s">
        <v>26366</v>
      </c>
      <c r="AZ2864" s="3" t="s">
        <v>26364</v>
      </c>
      <c r="BA2864" s="3" t="s">
        <v>21280</v>
      </c>
      <c r="BD2864" s="3" t="s">
        <v>7641</v>
      </c>
      <c r="BG2864" s="3"/>
    </row>
    <row r="2865" spans="1:59" ht="15" x14ac:dyDescent="0.2">
      <c r="A2865" s="3" t="s">
        <v>26360</v>
      </c>
      <c r="B2865" s="3" t="s">
        <v>26357</v>
      </c>
      <c r="C2865" s="4">
        <v>42618.942384259259</v>
      </c>
      <c r="D2865" s="3" t="s">
        <v>7639</v>
      </c>
      <c r="E2865" s="3" t="s">
        <v>26362</v>
      </c>
      <c r="M2865" s="3" t="s">
        <v>7946</v>
      </c>
      <c r="N2865" s="3" t="s">
        <v>7945</v>
      </c>
      <c r="O2865" s="3" t="s">
        <v>25</v>
      </c>
      <c r="U2865" s="3" t="s">
        <v>26361</v>
      </c>
      <c r="W2865" s="3" t="s">
        <v>7943</v>
      </c>
      <c r="AI2865" s="3" t="s">
        <v>29</v>
      </c>
      <c r="AJ2865" s="3" t="s">
        <v>7697</v>
      </c>
      <c r="AM2865" s="3" t="s">
        <v>24</v>
      </c>
      <c r="AZ2865" s="3" t="s">
        <v>26359</v>
      </c>
      <c r="BA2865" s="3" t="s">
        <v>26358</v>
      </c>
      <c r="BB2865" s="3" t="s">
        <v>40</v>
      </c>
      <c r="BD2865" s="3" t="s">
        <v>30</v>
      </c>
      <c r="BG2865" s="3"/>
    </row>
    <row r="2866" spans="1:59" ht="15" x14ac:dyDescent="0.2">
      <c r="A2866" s="3" t="s">
        <v>26354</v>
      </c>
      <c r="B2866" s="3" t="s">
        <v>26350</v>
      </c>
      <c r="C2866" s="4">
        <v>42618.942384259259</v>
      </c>
      <c r="D2866" s="3" t="s">
        <v>7639</v>
      </c>
      <c r="E2866" s="3" t="s">
        <v>26356</v>
      </c>
      <c r="N2866" s="3" t="s">
        <v>10508</v>
      </c>
      <c r="U2866" s="3" t="s">
        <v>26355</v>
      </c>
      <c r="W2866" s="3" t="s">
        <v>15685</v>
      </c>
      <c r="AI2866" s="3" t="s">
        <v>29</v>
      </c>
      <c r="AJ2866" s="3" t="s">
        <v>7697</v>
      </c>
      <c r="AM2866" s="3" t="s">
        <v>62</v>
      </c>
      <c r="AZ2866" s="3" t="s">
        <v>26353</v>
      </c>
      <c r="BA2866" s="3" t="s">
        <v>26352</v>
      </c>
      <c r="BB2866" s="3" t="s">
        <v>26351</v>
      </c>
      <c r="BD2866" s="3" t="s">
        <v>30</v>
      </c>
      <c r="BG2866" s="3"/>
    </row>
    <row r="2867" spans="1:59" ht="15" x14ac:dyDescent="0.2">
      <c r="A2867" s="3" t="s">
        <v>26347</v>
      </c>
      <c r="B2867" s="3" t="s">
        <v>26344</v>
      </c>
      <c r="C2867" s="4">
        <v>42618.942384259259</v>
      </c>
      <c r="D2867" s="3" t="s">
        <v>7639</v>
      </c>
      <c r="E2867" s="3" t="s">
        <v>26349</v>
      </c>
      <c r="M2867" s="3" t="s">
        <v>11292</v>
      </c>
      <c r="N2867" s="3" t="s">
        <v>11288</v>
      </c>
      <c r="O2867" s="3" t="s">
        <v>25</v>
      </c>
      <c r="U2867" s="3" t="s">
        <v>26348</v>
      </c>
      <c r="AI2867" s="3" t="s">
        <v>29</v>
      </c>
      <c r="AJ2867" s="3" t="s">
        <v>28</v>
      </c>
      <c r="AM2867" s="3" t="s">
        <v>24</v>
      </c>
      <c r="AN2867" s="3" t="s">
        <v>1720</v>
      </c>
      <c r="AZ2867" s="3" t="s">
        <v>26346</v>
      </c>
      <c r="BA2867" s="3" t="s">
        <v>26345</v>
      </c>
      <c r="BB2867" s="3" t="s">
        <v>80</v>
      </c>
      <c r="BD2867" s="3" t="s">
        <v>30</v>
      </c>
      <c r="BG2867" s="3"/>
    </row>
    <row r="2868" spans="1:59" ht="15" x14ac:dyDescent="0.2">
      <c r="A2868" s="3" t="s">
        <v>26343</v>
      </c>
      <c r="B2868" s="3" t="s">
        <v>26340</v>
      </c>
      <c r="C2868" s="4">
        <v>42618.942384259259</v>
      </c>
      <c r="D2868" s="3" t="s">
        <v>7639</v>
      </c>
      <c r="E2868" s="3" t="s">
        <v>26343</v>
      </c>
      <c r="L2868" s="3" t="s">
        <v>23757</v>
      </c>
      <c r="AZ2868" s="3" t="s">
        <v>26342</v>
      </c>
      <c r="BA2868" s="3" t="s">
        <v>26341</v>
      </c>
      <c r="BD2868" s="3" t="s">
        <v>7641</v>
      </c>
      <c r="BG2868" s="3"/>
    </row>
    <row r="2869" spans="1:59" ht="15" x14ac:dyDescent="0.2">
      <c r="A2869" s="3" t="s">
        <v>26338</v>
      </c>
      <c r="B2869" s="3" t="s">
        <v>26335</v>
      </c>
      <c r="C2869" s="4">
        <v>42618.942384259259</v>
      </c>
      <c r="D2869" s="3" t="s">
        <v>7639</v>
      </c>
      <c r="E2869" s="3" t="s">
        <v>26338</v>
      </c>
      <c r="L2869" s="3" t="s">
        <v>26339</v>
      </c>
      <c r="AZ2869" s="3" t="s">
        <v>26337</v>
      </c>
      <c r="BA2869" s="3" t="s">
        <v>26336</v>
      </c>
      <c r="BD2869" s="3" t="s">
        <v>7641</v>
      </c>
      <c r="BG2869" s="3"/>
    </row>
    <row r="2870" spans="1:59" ht="15" x14ac:dyDescent="0.2">
      <c r="A2870" s="3" t="s">
        <v>26331</v>
      </c>
      <c r="B2870" s="3" t="s">
        <v>26329</v>
      </c>
      <c r="C2870" s="4">
        <v>42618.942384259259</v>
      </c>
      <c r="D2870" s="3" t="s">
        <v>7639</v>
      </c>
      <c r="E2870" s="3" t="s">
        <v>26334</v>
      </c>
      <c r="N2870" s="3" t="s">
        <v>24616</v>
      </c>
      <c r="U2870" s="3" t="s">
        <v>26333</v>
      </c>
      <c r="W2870" s="3" t="s">
        <v>26332</v>
      </c>
      <c r="AI2870" s="3" t="s">
        <v>29</v>
      </c>
      <c r="AJ2870" s="3" t="s">
        <v>7697</v>
      </c>
      <c r="AM2870" s="3" t="s">
        <v>62</v>
      </c>
      <c r="AZ2870" s="3" t="s">
        <v>26330</v>
      </c>
      <c r="BA2870" s="3" t="s">
        <v>3206</v>
      </c>
      <c r="BB2870" s="3" t="s">
        <v>25418</v>
      </c>
      <c r="BD2870" s="3" t="s">
        <v>30</v>
      </c>
      <c r="BG2870" s="3"/>
    </row>
    <row r="2871" spans="1:59" ht="15" x14ac:dyDescent="0.2">
      <c r="A2871" s="3" t="s">
        <v>7593</v>
      </c>
      <c r="B2871" s="3" t="s">
        <v>26326</v>
      </c>
      <c r="C2871" s="4">
        <v>42618.942384259259</v>
      </c>
      <c r="D2871" s="3" t="s">
        <v>7639</v>
      </c>
      <c r="E2871" s="3" t="s">
        <v>26328</v>
      </c>
      <c r="M2871" s="3" t="s">
        <v>39028</v>
      </c>
      <c r="N2871" s="3" t="s">
        <v>42728</v>
      </c>
      <c r="O2871" s="3" t="s">
        <v>25</v>
      </c>
      <c r="U2871" s="3" t="s">
        <v>26327</v>
      </c>
      <c r="AI2871" s="3" t="s">
        <v>29</v>
      </c>
      <c r="AJ2871" s="3" t="s">
        <v>28</v>
      </c>
      <c r="AM2871" s="3" t="s">
        <v>24</v>
      </c>
      <c r="AZ2871" s="3" t="s">
        <v>6174</v>
      </c>
      <c r="BA2871" s="3" t="s">
        <v>6169</v>
      </c>
      <c r="BB2871" s="3" t="s">
        <v>6175</v>
      </c>
      <c r="BD2871" s="3" t="s">
        <v>30</v>
      </c>
      <c r="BG2871" s="3"/>
    </row>
    <row r="2872" spans="1:59" ht="15" x14ac:dyDescent="0.2">
      <c r="A2872" s="3" t="s">
        <v>26322</v>
      </c>
      <c r="B2872" s="3" t="s">
        <v>26320</v>
      </c>
      <c r="C2872" s="4">
        <v>42618.942384259259</v>
      </c>
      <c r="D2872" s="3" t="s">
        <v>7639</v>
      </c>
      <c r="E2872" s="3" t="s">
        <v>26322</v>
      </c>
      <c r="F2872" s="3" t="s">
        <v>26325</v>
      </c>
      <c r="H2872" s="3" t="s">
        <v>8024</v>
      </c>
      <c r="L2872" s="3" t="s">
        <v>26324</v>
      </c>
      <c r="AE2872" s="3" t="s">
        <v>7678</v>
      </c>
      <c r="AF2872" s="3" t="s">
        <v>9823</v>
      </c>
      <c r="AG2872" s="3" t="s">
        <v>16700</v>
      </c>
      <c r="AH2872" s="3" t="s">
        <v>26323</v>
      </c>
      <c r="AZ2872" s="3" t="s">
        <v>26321</v>
      </c>
      <c r="BA2872" s="3" t="s">
        <v>15672</v>
      </c>
      <c r="BD2872" s="3" t="s">
        <v>7641</v>
      </c>
      <c r="BG2872" s="3"/>
    </row>
    <row r="2873" spans="1:59" ht="15" x14ac:dyDescent="0.2">
      <c r="A2873" s="3" t="s">
        <v>26318</v>
      </c>
      <c r="B2873" s="3" t="s">
        <v>26316</v>
      </c>
      <c r="C2873" s="4">
        <v>42618.942372685182</v>
      </c>
      <c r="D2873" s="3" t="s">
        <v>7639</v>
      </c>
      <c r="E2873" s="3" t="s">
        <v>26318</v>
      </c>
      <c r="L2873" s="3" t="s">
        <v>26319</v>
      </c>
      <c r="AZ2873" s="3" t="s">
        <v>26317</v>
      </c>
      <c r="BA2873" s="3" t="s">
        <v>2977</v>
      </c>
      <c r="BD2873" s="3" t="s">
        <v>7641</v>
      </c>
      <c r="BG2873" s="3"/>
    </row>
    <row r="2874" spans="1:59" ht="15" x14ac:dyDescent="0.2">
      <c r="A2874" s="3" t="s">
        <v>7098</v>
      </c>
      <c r="B2874" s="3" t="s">
        <v>26314</v>
      </c>
      <c r="C2874" s="4">
        <v>42618.942372685182</v>
      </c>
      <c r="D2874" s="3" t="s">
        <v>7639</v>
      </c>
      <c r="E2874" s="3" t="s">
        <v>26315</v>
      </c>
      <c r="N2874" s="3" t="s">
        <v>601</v>
      </c>
      <c r="AI2874" s="3" t="s">
        <v>29</v>
      </c>
      <c r="AJ2874" s="3" t="s">
        <v>28</v>
      </c>
      <c r="AM2874" s="3" t="s">
        <v>62</v>
      </c>
      <c r="AZ2874" s="3" t="s">
        <v>4106</v>
      </c>
      <c r="BA2874" s="3" t="s">
        <v>4107</v>
      </c>
      <c r="BB2874" s="3" t="s">
        <v>4108</v>
      </c>
      <c r="BD2874" s="3" t="s">
        <v>30</v>
      </c>
      <c r="BG2874" s="3"/>
    </row>
    <row r="2875" spans="1:59" ht="15" x14ac:dyDescent="0.2">
      <c r="A2875" s="3" t="s">
        <v>26312</v>
      </c>
      <c r="B2875" s="3" t="s">
        <v>26310</v>
      </c>
      <c r="C2875" s="4">
        <v>42618.942372685182</v>
      </c>
      <c r="D2875" s="3" t="s">
        <v>7639</v>
      </c>
      <c r="E2875" s="3" t="s">
        <v>26312</v>
      </c>
      <c r="L2875" s="3" t="s">
        <v>26313</v>
      </c>
      <c r="AZ2875" s="3" t="s">
        <v>26311</v>
      </c>
      <c r="BA2875" s="3" t="s">
        <v>15078</v>
      </c>
      <c r="BD2875" s="3" t="s">
        <v>7641</v>
      </c>
      <c r="BG2875" s="3"/>
    </row>
    <row r="2876" spans="1:59" ht="15" x14ac:dyDescent="0.2">
      <c r="A2876" s="3" t="s">
        <v>6705</v>
      </c>
      <c r="B2876" s="3" t="s">
        <v>26307</v>
      </c>
      <c r="C2876" s="4">
        <v>42618.942372685182</v>
      </c>
      <c r="D2876" s="3" t="s">
        <v>7639</v>
      </c>
      <c r="E2876" s="3" t="s">
        <v>26309</v>
      </c>
      <c r="M2876" s="3" t="s">
        <v>17696</v>
      </c>
      <c r="N2876" s="3" t="s">
        <v>17692</v>
      </c>
      <c r="O2876" s="3" t="s">
        <v>25</v>
      </c>
      <c r="U2876" s="3" t="s">
        <v>26308</v>
      </c>
      <c r="AI2876" s="3" t="s">
        <v>29</v>
      </c>
      <c r="AJ2876" s="3" t="s">
        <v>28</v>
      </c>
      <c r="AM2876" s="3" t="s">
        <v>24</v>
      </c>
      <c r="AZ2876" s="3" t="s">
        <v>2342</v>
      </c>
      <c r="BA2876" s="3" t="s">
        <v>2343</v>
      </c>
      <c r="BB2876" s="3" t="s">
        <v>134</v>
      </c>
      <c r="BD2876" s="3" t="s">
        <v>30</v>
      </c>
      <c r="BG2876" s="3"/>
    </row>
    <row r="2877" spans="1:59" ht="15" x14ac:dyDescent="0.2">
      <c r="A2877" s="3" t="s">
        <v>26303</v>
      </c>
      <c r="B2877" s="3" t="s">
        <v>26300</v>
      </c>
      <c r="C2877" s="4">
        <v>42618.942372685182</v>
      </c>
      <c r="D2877" s="3" t="s">
        <v>7639</v>
      </c>
      <c r="E2877" s="3" t="s">
        <v>26306</v>
      </c>
      <c r="N2877" s="3" t="s">
        <v>24616</v>
      </c>
      <c r="U2877" s="3" t="s">
        <v>26305</v>
      </c>
      <c r="W2877" s="3" t="s">
        <v>26304</v>
      </c>
      <c r="AI2877" s="3" t="s">
        <v>29</v>
      </c>
      <c r="AJ2877" s="3" t="s">
        <v>7697</v>
      </c>
      <c r="AM2877" s="3" t="s">
        <v>62</v>
      </c>
      <c r="AZ2877" s="3" t="s">
        <v>26302</v>
      </c>
      <c r="BA2877" s="3" t="s">
        <v>26301</v>
      </c>
      <c r="BB2877" s="3" t="s">
        <v>25418</v>
      </c>
      <c r="BD2877" s="3" t="s">
        <v>30</v>
      </c>
      <c r="BG2877" s="3"/>
    </row>
    <row r="2878" spans="1:59" ht="15" x14ac:dyDescent="0.2">
      <c r="A2878" s="3" t="s">
        <v>6669</v>
      </c>
      <c r="B2878" s="3" t="s">
        <v>26298</v>
      </c>
      <c r="C2878" s="4">
        <v>42618.942372685182</v>
      </c>
      <c r="D2878" s="3" t="s">
        <v>7639</v>
      </c>
      <c r="E2878" s="3" t="s">
        <v>26299</v>
      </c>
      <c r="M2878" s="3" t="s">
        <v>11292</v>
      </c>
      <c r="N2878" s="3" t="s">
        <v>11288</v>
      </c>
      <c r="O2878" s="3" t="s">
        <v>25</v>
      </c>
      <c r="AI2878" s="3" t="s">
        <v>29</v>
      </c>
      <c r="AJ2878" s="3" t="s">
        <v>28</v>
      </c>
      <c r="AM2878" s="3" t="s">
        <v>24</v>
      </c>
      <c r="AZ2878" s="3" t="s">
        <v>2185</v>
      </c>
      <c r="BA2878" s="3" t="s">
        <v>2186</v>
      </c>
      <c r="BB2878" s="3" t="s">
        <v>1855</v>
      </c>
      <c r="BD2878" s="3" t="s">
        <v>30</v>
      </c>
      <c r="BG2878" s="3"/>
    </row>
    <row r="2879" spans="1:59" ht="15" x14ac:dyDescent="0.2">
      <c r="A2879" s="3" t="s">
        <v>6597</v>
      </c>
      <c r="B2879" s="3" t="s">
        <v>26296</v>
      </c>
      <c r="C2879" s="4">
        <v>42618.942372685182</v>
      </c>
      <c r="D2879" s="3" t="s">
        <v>7639</v>
      </c>
      <c r="E2879" s="3" t="s">
        <v>26297</v>
      </c>
      <c r="M2879" s="3" t="s">
        <v>39028</v>
      </c>
      <c r="N2879" s="3" t="s">
        <v>42728</v>
      </c>
      <c r="O2879" s="3" t="s">
        <v>25</v>
      </c>
      <c r="AI2879" s="3" t="s">
        <v>29</v>
      </c>
      <c r="AJ2879" s="3" t="s">
        <v>28</v>
      </c>
      <c r="AM2879" s="3" t="s">
        <v>24</v>
      </c>
      <c r="AZ2879" s="3" t="s">
        <v>878</v>
      </c>
      <c r="BA2879" s="3" t="s">
        <v>1850</v>
      </c>
      <c r="BB2879" s="3" t="s">
        <v>275</v>
      </c>
      <c r="BD2879" s="3" t="s">
        <v>30</v>
      </c>
      <c r="BG2879" s="3"/>
    </row>
    <row r="2880" spans="1:59" ht="15" x14ac:dyDescent="0.2">
      <c r="A2880" s="3" t="s">
        <v>6684</v>
      </c>
      <c r="B2880" s="3" t="s">
        <v>26294</v>
      </c>
      <c r="C2880" s="4">
        <v>42618.942372685182</v>
      </c>
      <c r="D2880" s="3" t="s">
        <v>7639</v>
      </c>
      <c r="E2880" s="3" t="s">
        <v>26295</v>
      </c>
      <c r="N2880" s="3" t="s">
        <v>601</v>
      </c>
      <c r="AI2880" s="3" t="s">
        <v>29</v>
      </c>
      <c r="AJ2880" s="3" t="s">
        <v>28</v>
      </c>
      <c r="AM2880" s="3" t="s">
        <v>62</v>
      </c>
      <c r="AZ2880" s="3" t="s">
        <v>2251</v>
      </c>
      <c r="BA2880" s="3" t="s">
        <v>2252</v>
      </c>
      <c r="BB2880" s="3" t="s">
        <v>2253</v>
      </c>
      <c r="BD2880" s="3" t="s">
        <v>30</v>
      </c>
      <c r="BG2880" s="3"/>
    </row>
    <row r="2881" spans="1:59" ht="15" x14ac:dyDescent="0.2">
      <c r="A2881" s="3" t="s">
        <v>26293</v>
      </c>
      <c r="B2881" s="3" t="s">
        <v>26291</v>
      </c>
      <c r="C2881" s="4">
        <v>42618.942372685182</v>
      </c>
      <c r="D2881" s="3" t="s">
        <v>7639</v>
      </c>
      <c r="E2881" s="3" t="s">
        <v>26293</v>
      </c>
      <c r="L2881" s="3" t="s">
        <v>25277</v>
      </c>
      <c r="AZ2881" s="3" t="s">
        <v>26292</v>
      </c>
      <c r="BA2881" s="3" t="s">
        <v>16444</v>
      </c>
      <c r="BD2881" s="3" t="s">
        <v>7641</v>
      </c>
      <c r="BG2881" s="3"/>
    </row>
    <row r="2882" spans="1:59" ht="15" x14ac:dyDescent="0.2">
      <c r="A2882" s="3" t="s">
        <v>26278</v>
      </c>
      <c r="B2882" s="3" t="s">
        <v>26275</v>
      </c>
      <c r="C2882" s="4">
        <v>42618.942372685182</v>
      </c>
      <c r="D2882" s="3" t="s">
        <v>7639</v>
      </c>
      <c r="E2882" s="3" t="s">
        <v>21995</v>
      </c>
      <c r="F2882" s="3" t="s">
        <v>26290</v>
      </c>
      <c r="G2882" s="3" t="s">
        <v>26289</v>
      </c>
      <c r="H2882" s="3" t="s">
        <v>8443</v>
      </c>
      <c r="I2882" s="3" t="s">
        <v>10319</v>
      </c>
      <c r="J2882" s="3" t="s">
        <v>13692</v>
      </c>
      <c r="L2882" s="3" t="s">
        <v>26288</v>
      </c>
      <c r="N2882" s="3" t="s">
        <v>21994</v>
      </c>
      <c r="P2882" s="3" t="s">
        <v>26287</v>
      </c>
      <c r="Q2882" s="3" t="s">
        <v>11675</v>
      </c>
      <c r="T2882" s="3" t="s">
        <v>26286</v>
      </c>
      <c r="U2882" s="3" t="s">
        <v>26285</v>
      </c>
      <c r="W2882" s="3" t="s">
        <v>26284</v>
      </c>
      <c r="X2882" s="3" t="s">
        <v>26283</v>
      </c>
      <c r="AB2882" s="3" t="s">
        <v>26282</v>
      </c>
      <c r="AC2882" s="3" t="s">
        <v>26281</v>
      </c>
      <c r="AE2882" s="3" t="s">
        <v>7671</v>
      </c>
      <c r="AF2882" s="3" t="s">
        <v>7756</v>
      </c>
      <c r="AG2882" s="3" t="s">
        <v>8009</v>
      </c>
      <c r="AH2882" s="3" t="s">
        <v>26280</v>
      </c>
      <c r="AI2882" s="3" t="s">
        <v>8007</v>
      </c>
      <c r="AJ2882" s="3" t="s">
        <v>7697</v>
      </c>
      <c r="AK2882" s="3" t="s">
        <v>8006</v>
      </c>
      <c r="AP2882" s="3" t="s">
        <v>21340</v>
      </c>
      <c r="AQ2882" s="3" t="s">
        <v>26279</v>
      </c>
      <c r="AZ2882" s="3" t="s">
        <v>3263</v>
      </c>
      <c r="BA2882" s="3" t="s">
        <v>26277</v>
      </c>
      <c r="BB2882" s="3" t="s">
        <v>9611</v>
      </c>
      <c r="BD2882" s="3" t="s">
        <v>30</v>
      </c>
      <c r="BE2882" s="3">
        <v>148</v>
      </c>
      <c r="BF2882" s="3" t="s">
        <v>26276</v>
      </c>
      <c r="BG2882" s="3"/>
    </row>
    <row r="2883" spans="1:59" ht="15" x14ac:dyDescent="0.2">
      <c r="A2883" s="3" t="s">
        <v>7347</v>
      </c>
      <c r="B2883" s="3" t="s">
        <v>26273</v>
      </c>
      <c r="C2883" s="4">
        <v>42618.942372685182</v>
      </c>
      <c r="D2883" s="3" t="s">
        <v>7639</v>
      </c>
      <c r="E2883" s="3" t="s">
        <v>26274</v>
      </c>
      <c r="M2883" s="3" t="s">
        <v>11292</v>
      </c>
      <c r="N2883" s="3" t="s">
        <v>11288</v>
      </c>
      <c r="O2883" s="3" t="s">
        <v>25</v>
      </c>
      <c r="AI2883" s="3" t="s">
        <v>29</v>
      </c>
      <c r="AJ2883" s="3" t="s">
        <v>28</v>
      </c>
      <c r="AM2883" s="3" t="s">
        <v>24</v>
      </c>
      <c r="AZ2883" s="3" t="s">
        <v>5163</v>
      </c>
      <c r="BA2883" s="3" t="s">
        <v>5164</v>
      </c>
      <c r="BB2883" s="3" t="s">
        <v>449</v>
      </c>
      <c r="BD2883" s="3" t="s">
        <v>30</v>
      </c>
      <c r="BG2883" s="3"/>
    </row>
    <row r="2884" spans="1:59" ht="15" x14ac:dyDescent="0.2">
      <c r="A2884" s="3" t="s">
        <v>26271</v>
      </c>
      <c r="B2884" s="3" t="s">
        <v>26268</v>
      </c>
      <c r="C2884" s="4">
        <v>42618.942361111112</v>
      </c>
      <c r="D2884" s="3" t="s">
        <v>7639</v>
      </c>
      <c r="E2884" s="3" t="s">
        <v>26271</v>
      </c>
      <c r="L2884" s="3" t="s">
        <v>26272</v>
      </c>
      <c r="AZ2884" s="3" t="s">
        <v>26270</v>
      </c>
      <c r="BA2884" s="3" t="s">
        <v>26269</v>
      </c>
      <c r="BD2884" s="3" t="s">
        <v>7641</v>
      </c>
      <c r="BG2884" s="3"/>
    </row>
    <row r="2885" spans="1:59" ht="15" x14ac:dyDescent="0.2">
      <c r="A2885" s="3" t="s">
        <v>26264</v>
      </c>
      <c r="B2885" s="3" t="s">
        <v>26260</v>
      </c>
      <c r="C2885" s="4">
        <v>42618.942361111112</v>
      </c>
      <c r="D2885" s="3" t="s">
        <v>7639</v>
      </c>
      <c r="E2885" s="3" t="s">
        <v>26267</v>
      </c>
      <c r="N2885" s="3" t="s">
        <v>26266</v>
      </c>
      <c r="U2885" s="3" t="s">
        <v>26265</v>
      </c>
      <c r="W2885" s="3" t="s">
        <v>25690</v>
      </c>
      <c r="AI2885" s="3" t="s">
        <v>29</v>
      </c>
      <c r="AJ2885" s="3" t="s">
        <v>7697</v>
      </c>
      <c r="AM2885" s="3" t="s">
        <v>62</v>
      </c>
      <c r="AZ2885" s="3" t="s">
        <v>26263</v>
      </c>
      <c r="BA2885" s="3" t="s">
        <v>26262</v>
      </c>
      <c r="BB2885" s="3" t="s">
        <v>26261</v>
      </c>
      <c r="BD2885" s="3" t="s">
        <v>30</v>
      </c>
      <c r="BG2885" s="3"/>
    </row>
    <row r="2886" spans="1:59" ht="15" x14ac:dyDescent="0.2">
      <c r="A2886" s="3" t="s">
        <v>26258</v>
      </c>
      <c r="B2886" s="3" t="s">
        <v>26256</v>
      </c>
      <c r="C2886" s="4">
        <v>42618.942361111112</v>
      </c>
      <c r="D2886" s="3" t="s">
        <v>7639</v>
      </c>
      <c r="E2886" s="3" t="s">
        <v>26258</v>
      </c>
      <c r="L2886" s="3" t="s">
        <v>26259</v>
      </c>
      <c r="AZ2886" s="3" t="s">
        <v>26257</v>
      </c>
      <c r="BA2886" s="3" t="s">
        <v>9031</v>
      </c>
      <c r="BD2886" s="3" t="s">
        <v>7641</v>
      </c>
      <c r="BG2886" s="3"/>
    </row>
    <row r="2887" spans="1:59" ht="15" x14ac:dyDescent="0.2">
      <c r="A2887" s="3" t="s">
        <v>26253</v>
      </c>
      <c r="B2887" s="3" t="s">
        <v>26250</v>
      </c>
      <c r="C2887" s="4">
        <v>42618.942361111112</v>
      </c>
      <c r="D2887" s="3" t="s">
        <v>7639</v>
      </c>
      <c r="E2887" s="3" t="s">
        <v>26255</v>
      </c>
      <c r="M2887" s="3" t="s">
        <v>10398</v>
      </c>
      <c r="N2887" s="3" t="s">
        <v>10394</v>
      </c>
      <c r="O2887" s="3" t="s">
        <v>25</v>
      </c>
      <c r="U2887" s="3" t="s">
        <v>26254</v>
      </c>
      <c r="W2887" s="3" t="s">
        <v>15171</v>
      </c>
      <c r="AI2887" s="3" t="s">
        <v>29</v>
      </c>
      <c r="AJ2887" s="3" t="s">
        <v>7697</v>
      </c>
      <c r="AM2887" s="3" t="s">
        <v>24</v>
      </c>
      <c r="AZ2887" s="3" t="s">
        <v>26252</v>
      </c>
      <c r="BA2887" s="3" t="s">
        <v>26251</v>
      </c>
      <c r="BB2887" s="3" t="s">
        <v>13251</v>
      </c>
      <c r="BD2887" s="3" t="s">
        <v>30</v>
      </c>
      <c r="BG2887" s="3"/>
    </row>
    <row r="2888" spans="1:59" ht="15" x14ac:dyDescent="0.2">
      <c r="A2888" s="3" t="s">
        <v>26248</v>
      </c>
      <c r="B2888" s="3" t="s">
        <v>26244</v>
      </c>
      <c r="C2888" s="4">
        <v>42618.942361111112</v>
      </c>
      <c r="D2888" s="3" t="s">
        <v>7639</v>
      </c>
      <c r="E2888" s="3" t="s">
        <v>26249</v>
      </c>
      <c r="L2888" s="3" t="s">
        <v>25887</v>
      </c>
      <c r="N2888" s="3" t="s">
        <v>7657</v>
      </c>
      <c r="AI2888" s="3" t="s">
        <v>29</v>
      </c>
      <c r="AJ2888" s="3" t="s">
        <v>7656</v>
      </c>
      <c r="AZ2888" s="3" t="s">
        <v>26247</v>
      </c>
      <c r="BA2888" s="3" t="s">
        <v>26246</v>
      </c>
      <c r="BB2888" s="3" t="s">
        <v>26245</v>
      </c>
      <c r="BD2888" s="3" t="s">
        <v>30</v>
      </c>
      <c r="BG2888" s="3"/>
    </row>
    <row r="2889" spans="1:59" ht="15" x14ac:dyDescent="0.2">
      <c r="A2889" s="3" t="s">
        <v>26242</v>
      </c>
      <c r="B2889" s="3" t="s">
        <v>26239</v>
      </c>
      <c r="C2889" s="4">
        <v>42618.942361111112</v>
      </c>
      <c r="D2889" s="3" t="s">
        <v>7639</v>
      </c>
      <c r="E2889" s="3" t="s">
        <v>26242</v>
      </c>
      <c r="L2889" s="3" t="s">
        <v>26243</v>
      </c>
      <c r="AZ2889" s="3" t="s">
        <v>26241</v>
      </c>
      <c r="BA2889" s="3" t="s">
        <v>26240</v>
      </c>
      <c r="BD2889" s="3" t="s">
        <v>7641</v>
      </c>
      <c r="BG2889" s="3"/>
    </row>
    <row r="2890" spans="1:59" ht="15" x14ac:dyDescent="0.2">
      <c r="A2890" s="3" t="s">
        <v>7180</v>
      </c>
      <c r="B2890" s="3" t="s">
        <v>26237</v>
      </c>
      <c r="C2890" s="4">
        <v>42618.942361111112</v>
      </c>
      <c r="D2890" s="3" t="s">
        <v>7639</v>
      </c>
      <c r="E2890" s="3" t="s">
        <v>26238</v>
      </c>
      <c r="N2890" s="3" t="s">
        <v>4458</v>
      </c>
      <c r="AI2890" s="3" t="s">
        <v>29</v>
      </c>
      <c r="AJ2890" s="3" t="s">
        <v>28</v>
      </c>
      <c r="AM2890" s="3" t="s">
        <v>62</v>
      </c>
      <c r="AZ2890" s="3" t="s">
        <v>1071</v>
      </c>
      <c r="BA2890" s="3" t="s">
        <v>4456</v>
      </c>
      <c r="BB2890" s="3" t="s">
        <v>4457</v>
      </c>
      <c r="BD2890" s="3" t="s">
        <v>30</v>
      </c>
      <c r="BG2890" s="3"/>
    </row>
    <row r="2891" spans="1:59" ht="15" x14ac:dyDescent="0.2">
      <c r="A2891" s="3" t="s">
        <v>26235</v>
      </c>
      <c r="B2891" s="3" t="s">
        <v>26233</v>
      </c>
      <c r="C2891" s="4">
        <v>42618.942361111112</v>
      </c>
      <c r="D2891" s="3" t="s">
        <v>7639</v>
      </c>
      <c r="E2891" s="3" t="s">
        <v>26235</v>
      </c>
      <c r="L2891" s="3" t="s">
        <v>26236</v>
      </c>
      <c r="AZ2891" s="3" t="s">
        <v>26234</v>
      </c>
      <c r="BA2891" s="3" t="s">
        <v>3273</v>
      </c>
      <c r="BD2891" s="3" t="s">
        <v>7641</v>
      </c>
      <c r="BG2891" s="3"/>
    </row>
    <row r="2892" spans="1:59" ht="15" x14ac:dyDescent="0.2">
      <c r="A2892" s="3" t="s">
        <v>26230</v>
      </c>
      <c r="B2892" s="3" t="s">
        <v>26228</v>
      </c>
      <c r="C2892" s="4">
        <v>42618.942361111112</v>
      </c>
      <c r="D2892" s="3" t="s">
        <v>7639</v>
      </c>
      <c r="E2892" s="3" t="s">
        <v>26232</v>
      </c>
      <c r="N2892" s="3" t="s">
        <v>25607</v>
      </c>
      <c r="U2892" s="3" t="s">
        <v>26231</v>
      </c>
      <c r="W2892" s="3" t="s">
        <v>25690</v>
      </c>
      <c r="AI2892" s="3" t="s">
        <v>29</v>
      </c>
      <c r="AJ2892" s="3" t="s">
        <v>7697</v>
      </c>
      <c r="AM2892" s="3" t="s">
        <v>62</v>
      </c>
      <c r="AZ2892" s="3" t="s">
        <v>242</v>
      </c>
      <c r="BA2892" s="3" t="s">
        <v>26229</v>
      </c>
      <c r="BB2892" s="3" t="s">
        <v>21093</v>
      </c>
      <c r="BD2892" s="3" t="s">
        <v>30</v>
      </c>
      <c r="BG2892" s="3"/>
    </row>
    <row r="2893" spans="1:59" ht="15" x14ac:dyDescent="0.2">
      <c r="A2893" s="3" t="s">
        <v>26227</v>
      </c>
      <c r="B2893" s="3" t="s">
        <v>26225</v>
      </c>
      <c r="C2893" s="4">
        <v>42618.942361111112</v>
      </c>
      <c r="D2893" s="3" t="s">
        <v>7639</v>
      </c>
      <c r="E2893" s="3" t="s">
        <v>26227</v>
      </c>
      <c r="L2893" s="3" t="s">
        <v>7734</v>
      </c>
      <c r="AZ2893" s="3" t="s">
        <v>1301</v>
      </c>
      <c r="BA2893" s="3" t="s">
        <v>26226</v>
      </c>
      <c r="BD2893" s="3" t="s">
        <v>7641</v>
      </c>
      <c r="BG2893" s="3"/>
    </row>
    <row r="2894" spans="1:59" ht="15" x14ac:dyDescent="0.2">
      <c r="A2894" s="3" t="s">
        <v>26222</v>
      </c>
      <c r="B2894" s="3" t="s">
        <v>26220</v>
      </c>
      <c r="C2894" s="4">
        <v>42618.942361111112</v>
      </c>
      <c r="D2894" s="3" t="s">
        <v>7639</v>
      </c>
      <c r="E2894" s="3" t="s">
        <v>26224</v>
      </c>
      <c r="M2894" s="3" t="s">
        <v>12162</v>
      </c>
      <c r="N2894" s="3" t="s">
        <v>12158</v>
      </c>
      <c r="O2894" s="3" t="s">
        <v>25</v>
      </c>
      <c r="U2894" s="3" t="s">
        <v>26223</v>
      </c>
      <c r="W2894" s="3" t="s">
        <v>14323</v>
      </c>
      <c r="AI2894" s="3" t="s">
        <v>29</v>
      </c>
      <c r="AJ2894" s="3" t="s">
        <v>7697</v>
      </c>
      <c r="AM2894" s="3" t="s">
        <v>24</v>
      </c>
      <c r="AZ2894" s="3" t="s">
        <v>26221</v>
      </c>
      <c r="BA2894" s="3" t="s">
        <v>6105</v>
      </c>
      <c r="BB2894" s="3" t="s">
        <v>14320</v>
      </c>
      <c r="BD2894" s="3" t="s">
        <v>30</v>
      </c>
      <c r="BG2894" s="3"/>
    </row>
    <row r="2895" spans="1:59" ht="15" x14ac:dyDescent="0.2">
      <c r="A2895" s="3" t="s">
        <v>6660</v>
      </c>
      <c r="B2895" s="3" t="s">
        <v>26216</v>
      </c>
      <c r="C2895" s="4">
        <v>42618.942361111112</v>
      </c>
      <c r="D2895" s="3" t="s">
        <v>7639</v>
      </c>
      <c r="E2895" s="3" t="s">
        <v>26219</v>
      </c>
      <c r="N2895" s="3" t="s">
        <v>530</v>
      </c>
      <c r="W2895" s="3" t="s">
        <v>26218</v>
      </c>
      <c r="AH2895" s="3" t="s">
        <v>26217</v>
      </c>
      <c r="AI2895" s="3" t="s">
        <v>29</v>
      </c>
      <c r="AJ2895" s="3" t="s">
        <v>28</v>
      </c>
      <c r="AM2895" s="3" t="s">
        <v>62</v>
      </c>
      <c r="AZ2895" s="3" t="s">
        <v>2145</v>
      </c>
      <c r="BA2895" s="3" t="s">
        <v>2146</v>
      </c>
      <c r="BB2895" s="3" t="s">
        <v>2059</v>
      </c>
      <c r="BD2895" s="3" t="s">
        <v>30</v>
      </c>
      <c r="BG2895" s="3"/>
    </row>
    <row r="2896" spans="1:59" ht="15" x14ac:dyDescent="0.2">
      <c r="A2896" s="3" t="s">
        <v>26214</v>
      </c>
      <c r="B2896" s="3" t="s">
        <v>26212</v>
      </c>
      <c r="C2896" s="4">
        <v>42618.942361111112</v>
      </c>
      <c r="D2896" s="3" t="s">
        <v>7639</v>
      </c>
      <c r="E2896" s="3" t="s">
        <v>26214</v>
      </c>
      <c r="L2896" s="3" t="s">
        <v>26215</v>
      </c>
      <c r="AZ2896" s="3" t="s">
        <v>26213</v>
      </c>
      <c r="BA2896" s="3" t="s">
        <v>1199</v>
      </c>
      <c r="BD2896" s="3" t="s">
        <v>7641</v>
      </c>
      <c r="BG2896" s="3"/>
    </row>
    <row r="2897" spans="1:59" ht="15" x14ac:dyDescent="0.2">
      <c r="A2897" s="3" t="s">
        <v>26210</v>
      </c>
      <c r="B2897" s="3" t="s">
        <v>26207</v>
      </c>
      <c r="C2897" s="4">
        <v>42618.942349537043</v>
      </c>
      <c r="D2897" s="3" t="s">
        <v>7639</v>
      </c>
      <c r="E2897" s="3" t="s">
        <v>26210</v>
      </c>
      <c r="L2897" s="3" t="s">
        <v>26211</v>
      </c>
      <c r="AZ2897" s="3" t="s">
        <v>26209</v>
      </c>
      <c r="BA2897" s="3" t="s">
        <v>26208</v>
      </c>
      <c r="BD2897" s="3" t="s">
        <v>7641</v>
      </c>
      <c r="BG2897" s="3"/>
    </row>
    <row r="2898" spans="1:59" ht="15" x14ac:dyDescent="0.2">
      <c r="A2898" s="3" t="s">
        <v>26203</v>
      </c>
      <c r="B2898" s="3" t="s">
        <v>26199</v>
      </c>
      <c r="C2898" s="4">
        <v>42618.942349537043</v>
      </c>
      <c r="D2898" s="3" t="s">
        <v>7639</v>
      </c>
      <c r="E2898" s="3" t="s">
        <v>26206</v>
      </c>
      <c r="N2898" s="3" t="s">
        <v>25607</v>
      </c>
      <c r="U2898" s="3" t="s">
        <v>26205</v>
      </c>
      <c r="W2898" s="3" t="s">
        <v>26204</v>
      </c>
      <c r="AI2898" s="3" t="s">
        <v>29</v>
      </c>
      <c r="AJ2898" s="3" t="s">
        <v>7697</v>
      </c>
      <c r="AM2898" s="3" t="s">
        <v>62</v>
      </c>
      <c r="AZ2898" s="3" t="s">
        <v>26202</v>
      </c>
      <c r="BA2898" s="3" t="s">
        <v>26201</v>
      </c>
      <c r="BB2898" s="3" t="s">
        <v>26200</v>
      </c>
      <c r="BD2898" s="3" t="s">
        <v>30</v>
      </c>
      <c r="BG2898" s="3"/>
    </row>
    <row r="2899" spans="1:59" ht="15" x14ac:dyDescent="0.2">
      <c r="A2899" s="3" t="s">
        <v>7075</v>
      </c>
      <c r="B2899" s="3" t="s">
        <v>26197</v>
      </c>
      <c r="C2899" s="4">
        <v>42618.942349537043</v>
      </c>
      <c r="D2899" s="3" t="s">
        <v>7639</v>
      </c>
      <c r="E2899" s="3" t="s">
        <v>26198</v>
      </c>
      <c r="M2899" s="3" t="s">
        <v>39055</v>
      </c>
      <c r="N2899" s="3" t="s">
        <v>42726</v>
      </c>
      <c r="O2899" s="3" t="s">
        <v>25</v>
      </c>
      <c r="AI2899" s="3" t="s">
        <v>29</v>
      </c>
      <c r="AJ2899" s="3" t="s">
        <v>28</v>
      </c>
      <c r="AM2899" s="3" t="s">
        <v>24</v>
      </c>
      <c r="AZ2899" s="3" t="s">
        <v>3010</v>
      </c>
      <c r="BA2899" s="3" t="s">
        <v>4007</v>
      </c>
      <c r="BB2899" s="3" t="s">
        <v>1483</v>
      </c>
      <c r="BD2899" s="3" t="s">
        <v>30</v>
      </c>
      <c r="BG2899" s="3"/>
    </row>
    <row r="2900" spans="1:59" ht="15" x14ac:dyDescent="0.2">
      <c r="A2900" s="3" t="s">
        <v>6533</v>
      </c>
      <c r="B2900" s="3" t="s">
        <v>26195</v>
      </c>
      <c r="C2900" s="4">
        <v>42618.942349537043</v>
      </c>
      <c r="D2900" s="3" t="s">
        <v>7639</v>
      </c>
      <c r="E2900" s="3" t="s">
        <v>26196</v>
      </c>
      <c r="N2900" s="3" t="s">
        <v>222</v>
      </c>
      <c r="AI2900" s="3" t="s">
        <v>29</v>
      </c>
      <c r="AJ2900" s="3" t="s">
        <v>28</v>
      </c>
      <c r="AM2900" s="3" t="s">
        <v>62</v>
      </c>
      <c r="AZ2900" s="3" t="s">
        <v>1535</v>
      </c>
      <c r="BA2900" s="3" t="s">
        <v>1530</v>
      </c>
      <c r="BB2900" s="3" t="s">
        <v>767</v>
      </c>
      <c r="BD2900" s="3" t="s">
        <v>30</v>
      </c>
      <c r="BG2900" s="3"/>
    </row>
    <row r="2901" spans="1:59" ht="15" x14ac:dyDescent="0.2">
      <c r="A2901" s="3" t="s">
        <v>7022</v>
      </c>
      <c r="B2901" s="3" t="s">
        <v>26193</v>
      </c>
      <c r="C2901" s="4">
        <v>42618.942349537043</v>
      </c>
      <c r="D2901" s="3" t="s">
        <v>7639</v>
      </c>
      <c r="E2901" s="3" t="s">
        <v>26194</v>
      </c>
      <c r="N2901" s="3" t="s">
        <v>530</v>
      </c>
      <c r="AI2901" s="3" t="s">
        <v>29</v>
      </c>
      <c r="AJ2901" s="3" t="s">
        <v>28</v>
      </c>
      <c r="AM2901" s="3" t="s">
        <v>62</v>
      </c>
      <c r="AZ2901" s="3" t="s">
        <v>3786</v>
      </c>
      <c r="BA2901" s="3" t="s">
        <v>3787</v>
      </c>
      <c r="BB2901" s="3" t="s">
        <v>1640</v>
      </c>
      <c r="BD2901" s="3" t="s">
        <v>30</v>
      </c>
      <c r="BG2901" s="3"/>
    </row>
    <row r="2902" spans="1:59" ht="15" x14ac:dyDescent="0.2">
      <c r="A2902" s="3" t="s">
        <v>26189</v>
      </c>
      <c r="B2902" s="3" t="s">
        <v>26186</v>
      </c>
      <c r="C2902" s="4">
        <v>42618.942349537043</v>
      </c>
      <c r="D2902" s="3" t="s">
        <v>7639</v>
      </c>
      <c r="E2902" s="3" t="s">
        <v>26192</v>
      </c>
      <c r="M2902" s="3" t="s">
        <v>20509</v>
      </c>
      <c r="N2902" s="3" t="s">
        <v>20505</v>
      </c>
      <c r="O2902" s="3" t="s">
        <v>25</v>
      </c>
      <c r="U2902" s="3" t="s">
        <v>26191</v>
      </c>
      <c r="W2902" s="3" t="s">
        <v>26190</v>
      </c>
      <c r="AI2902" s="3" t="s">
        <v>29</v>
      </c>
      <c r="AJ2902" s="3" t="s">
        <v>7697</v>
      </c>
      <c r="AM2902" s="3" t="s">
        <v>24</v>
      </c>
      <c r="AN2902" s="3" t="s">
        <v>7629</v>
      </c>
      <c r="AZ2902" s="3" t="s">
        <v>26188</v>
      </c>
      <c r="BA2902" s="3" t="s">
        <v>26187</v>
      </c>
      <c r="BB2902" s="3" t="s">
        <v>643</v>
      </c>
      <c r="BD2902" s="3" t="s">
        <v>30</v>
      </c>
      <c r="BG2902" s="3"/>
    </row>
    <row r="2903" spans="1:59" ht="15" x14ac:dyDescent="0.2">
      <c r="A2903" s="3" t="s">
        <v>26184</v>
      </c>
      <c r="B2903" s="3" t="s">
        <v>26182</v>
      </c>
      <c r="C2903" s="4">
        <v>42618.942349537043</v>
      </c>
      <c r="D2903" s="3" t="s">
        <v>7639</v>
      </c>
      <c r="E2903" s="3" t="s">
        <v>26184</v>
      </c>
      <c r="L2903" s="3" t="s">
        <v>26185</v>
      </c>
      <c r="AZ2903" s="3" t="s">
        <v>1736</v>
      </c>
      <c r="BA2903" s="3" t="s">
        <v>26183</v>
      </c>
      <c r="BD2903" s="3" t="s">
        <v>7641</v>
      </c>
      <c r="BG2903" s="3"/>
    </row>
    <row r="2904" spans="1:59" ht="15" x14ac:dyDescent="0.2">
      <c r="A2904" s="3" t="s">
        <v>26180</v>
      </c>
      <c r="B2904" s="3" t="s">
        <v>26178</v>
      </c>
      <c r="C2904" s="4">
        <v>42618.942349537043</v>
      </c>
      <c r="D2904" s="3" t="s">
        <v>7639</v>
      </c>
      <c r="E2904" s="3" t="s">
        <v>26181</v>
      </c>
      <c r="K2904" s="3" t="s">
        <v>13220</v>
      </c>
      <c r="M2904" s="3" t="s">
        <v>8363</v>
      </c>
      <c r="N2904" s="3" t="s">
        <v>8359</v>
      </c>
      <c r="W2904" s="3" t="s">
        <v>14396</v>
      </c>
      <c r="AI2904" s="3" t="s">
        <v>29</v>
      </c>
      <c r="AJ2904" s="3" t="s">
        <v>7632</v>
      </c>
      <c r="AM2904" s="3" t="s">
        <v>24</v>
      </c>
      <c r="AZ2904" s="3" t="s">
        <v>4605</v>
      </c>
      <c r="BA2904" s="3" t="s">
        <v>26179</v>
      </c>
      <c r="BB2904" s="3" t="s">
        <v>7771</v>
      </c>
      <c r="BD2904" s="3" t="s">
        <v>30</v>
      </c>
      <c r="BG2904" s="3"/>
    </row>
    <row r="2905" spans="1:59" ht="15" x14ac:dyDescent="0.2">
      <c r="A2905" s="3" t="s">
        <v>26175</v>
      </c>
      <c r="B2905" s="3" t="s">
        <v>26172</v>
      </c>
      <c r="C2905" s="4">
        <v>42618.942349537043</v>
      </c>
      <c r="D2905" s="3" t="s">
        <v>7639</v>
      </c>
      <c r="E2905" s="3" t="s">
        <v>26177</v>
      </c>
      <c r="N2905" s="3" t="s">
        <v>22399</v>
      </c>
      <c r="U2905" s="3" t="s">
        <v>26176</v>
      </c>
      <c r="W2905" s="3" t="s">
        <v>22531</v>
      </c>
      <c r="AI2905" s="3" t="s">
        <v>29</v>
      </c>
      <c r="AJ2905" s="3" t="s">
        <v>7697</v>
      </c>
      <c r="AM2905" s="3" t="s">
        <v>62</v>
      </c>
      <c r="AZ2905" s="3" t="s">
        <v>26174</v>
      </c>
      <c r="BA2905" s="3" t="s">
        <v>14559</v>
      </c>
      <c r="BB2905" s="3" t="s">
        <v>26173</v>
      </c>
      <c r="BD2905" s="3" t="s">
        <v>30</v>
      </c>
      <c r="BG2905" s="3"/>
    </row>
    <row r="2906" spans="1:59" ht="15" x14ac:dyDescent="0.2">
      <c r="A2906" s="3" t="s">
        <v>26171</v>
      </c>
      <c r="B2906" s="3" t="s">
        <v>26168</v>
      </c>
      <c r="C2906" s="4">
        <v>42618.942349537043</v>
      </c>
      <c r="D2906" s="3" t="s">
        <v>7639</v>
      </c>
      <c r="E2906" s="3" t="s">
        <v>26171</v>
      </c>
      <c r="L2906" s="3" t="s">
        <v>22798</v>
      </c>
      <c r="AZ2906" s="3" t="s">
        <v>26170</v>
      </c>
      <c r="BA2906" s="3" t="s">
        <v>26169</v>
      </c>
      <c r="BD2906" s="3" t="s">
        <v>7641</v>
      </c>
      <c r="BG2906" s="3"/>
    </row>
    <row r="2907" spans="1:59" ht="15" x14ac:dyDescent="0.2">
      <c r="A2907" s="3" t="s">
        <v>26166</v>
      </c>
      <c r="B2907" s="3" t="s">
        <v>26164</v>
      </c>
      <c r="C2907" s="4">
        <v>42618.942349537043</v>
      </c>
      <c r="D2907" s="3" t="s">
        <v>7639</v>
      </c>
      <c r="E2907" s="3" t="s">
        <v>26166</v>
      </c>
      <c r="L2907" s="3" t="s">
        <v>26167</v>
      </c>
      <c r="AZ2907" s="3" t="s">
        <v>4098</v>
      </c>
      <c r="BA2907" s="3" t="s">
        <v>26165</v>
      </c>
      <c r="BD2907" s="3" t="s">
        <v>7641</v>
      </c>
      <c r="BG2907" s="3"/>
    </row>
    <row r="2908" spans="1:59" ht="15" x14ac:dyDescent="0.2">
      <c r="A2908" s="3" t="s">
        <v>6319</v>
      </c>
      <c r="B2908" s="3" t="s">
        <v>26162</v>
      </c>
      <c r="C2908" s="4">
        <v>42618.942349537043</v>
      </c>
      <c r="D2908" s="3" t="s">
        <v>7639</v>
      </c>
      <c r="E2908" s="3" t="s">
        <v>26163</v>
      </c>
      <c r="N2908" s="3" t="s">
        <v>222</v>
      </c>
      <c r="AI2908" s="3" t="s">
        <v>29</v>
      </c>
      <c r="AJ2908" s="3" t="s">
        <v>28</v>
      </c>
      <c r="AM2908" s="3" t="s">
        <v>62</v>
      </c>
      <c r="AZ2908" s="3" t="s">
        <v>219</v>
      </c>
      <c r="BA2908" s="3" t="s">
        <v>220</v>
      </c>
      <c r="BB2908" s="3" t="s">
        <v>221</v>
      </c>
      <c r="BD2908" s="3" t="s">
        <v>30</v>
      </c>
      <c r="BG2908" s="3"/>
    </row>
    <row r="2909" spans="1:59" ht="15" x14ac:dyDescent="0.2">
      <c r="A2909" s="3" t="s">
        <v>26160</v>
      </c>
      <c r="B2909" s="3" t="s">
        <v>26157</v>
      </c>
      <c r="C2909" s="4">
        <v>42618.942349537043</v>
      </c>
      <c r="D2909" s="3" t="s">
        <v>7639</v>
      </c>
      <c r="E2909" s="3" t="s">
        <v>26161</v>
      </c>
      <c r="M2909" s="3" t="s">
        <v>8109</v>
      </c>
      <c r="N2909" s="3" t="s">
        <v>8108</v>
      </c>
      <c r="W2909" s="3" t="s">
        <v>8107</v>
      </c>
      <c r="AC2909" s="3" t="s">
        <v>7775</v>
      </c>
      <c r="AI2909" s="3" t="s">
        <v>29</v>
      </c>
      <c r="AJ2909" s="3" t="s">
        <v>7632</v>
      </c>
      <c r="AM2909" s="3" t="s">
        <v>24</v>
      </c>
      <c r="AZ2909" s="3" t="s">
        <v>26159</v>
      </c>
      <c r="BA2909" s="3" t="s">
        <v>26158</v>
      </c>
      <c r="BB2909" s="3" t="s">
        <v>7771</v>
      </c>
      <c r="BD2909" s="3" t="s">
        <v>30</v>
      </c>
      <c r="BG2909" s="3"/>
    </row>
    <row r="2910" spans="1:59" ht="15" x14ac:dyDescent="0.2">
      <c r="A2910" s="3" t="s">
        <v>26140</v>
      </c>
      <c r="B2910" s="3" t="s">
        <v>26138</v>
      </c>
      <c r="C2910" s="4">
        <v>42618.942337962973</v>
      </c>
      <c r="D2910" s="3" t="s">
        <v>7639</v>
      </c>
      <c r="E2910" s="3" t="s">
        <v>17624</v>
      </c>
      <c r="F2910" s="3" t="s">
        <v>26156</v>
      </c>
      <c r="G2910" s="3" t="s">
        <v>26155</v>
      </c>
      <c r="H2910" s="3" t="s">
        <v>8057</v>
      </c>
      <c r="I2910" s="3" t="s">
        <v>9242</v>
      </c>
      <c r="J2910" s="3" t="s">
        <v>10053</v>
      </c>
      <c r="L2910" s="3" t="s">
        <v>26154</v>
      </c>
      <c r="N2910" s="3" t="s">
        <v>17623</v>
      </c>
      <c r="P2910" s="3" t="s">
        <v>26153</v>
      </c>
      <c r="Q2910" s="3" t="s">
        <v>11675</v>
      </c>
      <c r="S2910" s="3" t="s">
        <v>26152</v>
      </c>
      <c r="T2910" s="3" t="s">
        <v>26151</v>
      </c>
      <c r="U2910" s="3" t="s">
        <v>26150</v>
      </c>
      <c r="W2910" s="3" t="s">
        <v>26149</v>
      </c>
      <c r="X2910" s="3" t="s">
        <v>26148</v>
      </c>
      <c r="Z2910" s="3" t="s">
        <v>26147</v>
      </c>
      <c r="AA2910" s="3" t="s">
        <v>26146</v>
      </c>
      <c r="AB2910" s="3" t="s">
        <v>26145</v>
      </c>
      <c r="AC2910" s="3" t="s">
        <v>26144</v>
      </c>
      <c r="AE2910" s="3" t="s">
        <v>7671</v>
      </c>
      <c r="AF2910" s="3" t="s">
        <v>7756</v>
      </c>
      <c r="AG2910" s="3" t="s">
        <v>8009</v>
      </c>
      <c r="AH2910" s="3" t="s">
        <v>26143</v>
      </c>
      <c r="AI2910" s="3" t="s">
        <v>8007</v>
      </c>
      <c r="AJ2910" s="3" t="s">
        <v>7697</v>
      </c>
      <c r="AK2910" s="3" t="s">
        <v>8006</v>
      </c>
      <c r="AO2910" s="3" t="s">
        <v>26142</v>
      </c>
      <c r="AQ2910" s="3" t="s">
        <v>26141</v>
      </c>
      <c r="AZ2910" s="3" t="s">
        <v>17998</v>
      </c>
      <c r="BA2910" s="3" t="s">
        <v>5239</v>
      </c>
      <c r="BB2910" s="3" t="s">
        <v>9611</v>
      </c>
      <c r="BD2910" s="3" t="s">
        <v>30</v>
      </c>
      <c r="BE2910" s="3">
        <v>149</v>
      </c>
      <c r="BF2910" s="3" t="s">
        <v>26139</v>
      </c>
      <c r="BG2910" s="3"/>
    </row>
    <row r="2911" spans="1:59" ht="15" x14ac:dyDescent="0.2">
      <c r="A2911" s="3" t="s">
        <v>26124</v>
      </c>
      <c r="B2911" s="3" t="s">
        <v>26122</v>
      </c>
      <c r="C2911" s="4">
        <v>42618.942337962973</v>
      </c>
      <c r="D2911" s="3" t="s">
        <v>7639</v>
      </c>
      <c r="E2911" s="3" t="s">
        <v>17459</v>
      </c>
      <c r="F2911" s="3" t="s">
        <v>26137</v>
      </c>
      <c r="G2911" s="3" t="s">
        <v>26136</v>
      </c>
      <c r="H2911" s="3" t="s">
        <v>8057</v>
      </c>
      <c r="J2911" s="3" t="s">
        <v>8099</v>
      </c>
      <c r="L2911" s="3" t="s">
        <v>26135</v>
      </c>
      <c r="N2911" s="3" t="s">
        <v>17458</v>
      </c>
      <c r="P2911" s="3" t="s">
        <v>26134</v>
      </c>
      <c r="Q2911" s="3" t="s">
        <v>8019</v>
      </c>
      <c r="R2911" s="3" t="s">
        <v>9408</v>
      </c>
      <c r="S2911" s="3" t="s">
        <v>26133</v>
      </c>
      <c r="T2911" s="3" t="s">
        <v>26132</v>
      </c>
      <c r="U2911" s="3" t="s">
        <v>26131</v>
      </c>
      <c r="W2911" s="3" t="s">
        <v>20488</v>
      </c>
      <c r="X2911" s="3" t="s">
        <v>26130</v>
      </c>
      <c r="Z2911" s="3" t="s">
        <v>26129</v>
      </c>
      <c r="AA2911" s="3" t="s">
        <v>8248</v>
      </c>
      <c r="AB2911" s="3" t="s">
        <v>26128</v>
      </c>
      <c r="AC2911" s="3" t="s">
        <v>26127</v>
      </c>
      <c r="AE2911" s="3" t="s">
        <v>7678</v>
      </c>
      <c r="AF2911" s="3" t="s">
        <v>7677</v>
      </c>
      <c r="AG2911" s="3" t="s">
        <v>8009</v>
      </c>
      <c r="AH2911" s="3" t="s">
        <v>26126</v>
      </c>
      <c r="AI2911" s="3" t="s">
        <v>8007</v>
      </c>
      <c r="AJ2911" s="3" t="s">
        <v>7632</v>
      </c>
      <c r="AK2911" s="3" t="s">
        <v>8006</v>
      </c>
      <c r="AO2911" s="3" t="s">
        <v>20997</v>
      </c>
      <c r="AQ2911" s="3" t="s">
        <v>26125</v>
      </c>
      <c r="AR2911" s="3" t="s">
        <v>8343</v>
      </c>
      <c r="AS2911" s="3" t="s">
        <v>8343</v>
      </c>
      <c r="AT2911" s="3" t="s">
        <v>8081</v>
      </c>
      <c r="AU2911" s="3" t="s">
        <v>8081</v>
      </c>
      <c r="AV2911" s="3" t="s">
        <v>8344</v>
      </c>
      <c r="AW2911" s="3" t="s">
        <v>8343</v>
      </c>
      <c r="AX2911" s="3" t="s">
        <v>8343</v>
      </c>
      <c r="AY2911" s="3" t="s">
        <v>8083</v>
      </c>
      <c r="AZ2911" s="3" t="s">
        <v>9496</v>
      </c>
      <c r="BA2911" s="3" t="s">
        <v>26123</v>
      </c>
      <c r="BB2911" s="3" t="s">
        <v>8001</v>
      </c>
      <c r="BD2911" s="3" t="s">
        <v>30</v>
      </c>
      <c r="BE2911" s="3">
        <v>1</v>
      </c>
      <c r="BG2911" s="3"/>
    </row>
    <row r="2912" spans="1:59" ht="15" x14ac:dyDescent="0.2">
      <c r="A2912" s="3" t="s">
        <v>26120</v>
      </c>
      <c r="B2912" s="3" t="s">
        <v>26118</v>
      </c>
      <c r="C2912" s="4">
        <v>42618.942337962973</v>
      </c>
      <c r="D2912" s="3" t="s">
        <v>7639</v>
      </c>
      <c r="E2912" s="3" t="s">
        <v>26120</v>
      </c>
      <c r="K2912" s="3" t="s">
        <v>13220</v>
      </c>
      <c r="L2912" s="3" t="s">
        <v>26121</v>
      </c>
      <c r="AZ2912" s="3" t="s">
        <v>10420</v>
      </c>
      <c r="BA2912" s="3" t="s">
        <v>26119</v>
      </c>
      <c r="BD2912" s="3" t="s">
        <v>7641</v>
      </c>
      <c r="BG2912" s="3"/>
    </row>
    <row r="2913" spans="1:59" ht="15" x14ac:dyDescent="0.2">
      <c r="A2913" s="3" t="s">
        <v>26115</v>
      </c>
      <c r="B2913" s="3" t="s">
        <v>26113</v>
      </c>
      <c r="C2913" s="4">
        <v>42618.942337962973</v>
      </c>
      <c r="D2913" s="3" t="s">
        <v>7639</v>
      </c>
      <c r="E2913" s="3" t="s">
        <v>26117</v>
      </c>
      <c r="M2913" s="3" t="s">
        <v>15053</v>
      </c>
      <c r="N2913" s="3" t="s">
        <v>15049</v>
      </c>
      <c r="O2913" s="3" t="s">
        <v>25</v>
      </c>
      <c r="U2913" s="3" t="s">
        <v>26116</v>
      </c>
      <c r="W2913" s="3" t="s">
        <v>22339</v>
      </c>
      <c r="AI2913" s="3" t="s">
        <v>29</v>
      </c>
      <c r="AJ2913" s="3" t="s">
        <v>7697</v>
      </c>
      <c r="AM2913" s="3" t="s">
        <v>24</v>
      </c>
      <c r="AZ2913" s="3" t="s">
        <v>26114</v>
      </c>
      <c r="BA2913" s="3" t="s">
        <v>1203</v>
      </c>
      <c r="BB2913" s="3" t="s">
        <v>7889</v>
      </c>
      <c r="BD2913" s="3" t="s">
        <v>30</v>
      </c>
      <c r="BG2913" s="3"/>
    </row>
    <row r="2914" spans="1:59" ht="15" x14ac:dyDescent="0.2">
      <c r="A2914" s="3" t="s">
        <v>26109</v>
      </c>
      <c r="B2914" s="3" t="s">
        <v>26106</v>
      </c>
      <c r="C2914" s="4">
        <v>42618.942337962973</v>
      </c>
      <c r="D2914" s="3" t="s">
        <v>7639</v>
      </c>
      <c r="E2914" s="3" t="s">
        <v>26112</v>
      </c>
      <c r="N2914" s="3" t="s">
        <v>22399</v>
      </c>
      <c r="U2914" s="3" t="s">
        <v>26111</v>
      </c>
      <c r="W2914" s="3" t="s">
        <v>26110</v>
      </c>
      <c r="AI2914" s="3" t="s">
        <v>29</v>
      </c>
      <c r="AJ2914" s="3" t="s">
        <v>7697</v>
      </c>
      <c r="AM2914" s="3" t="s">
        <v>62</v>
      </c>
      <c r="AZ2914" s="3" t="s">
        <v>26108</v>
      </c>
      <c r="BA2914" s="3" t="s">
        <v>26107</v>
      </c>
      <c r="BB2914" s="3" t="s">
        <v>15921</v>
      </c>
      <c r="BD2914" s="3" t="s">
        <v>30</v>
      </c>
      <c r="BG2914" s="3"/>
    </row>
    <row r="2915" spans="1:59" ht="15" x14ac:dyDescent="0.2">
      <c r="A2915" s="3" t="s">
        <v>6965</v>
      </c>
      <c r="B2915" s="3" t="s">
        <v>26104</v>
      </c>
      <c r="C2915" s="4">
        <v>42618.942337962973</v>
      </c>
      <c r="D2915" s="3" t="s">
        <v>7639</v>
      </c>
      <c r="E2915" s="3" t="s">
        <v>26105</v>
      </c>
      <c r="N2915" s="3" t="s">
        <v>222</v>
      </c>
      <c r="AI2915" s="3" t="s">
        <v>29</v>
      </c>
      <c r="AJ2915" s="3" t="s">
        <v>28</v>
      </c>
      <c r="AM2915" s="3" t="s">
        <v>62</v>
      </c>
      <c r="AZ2915" s="3" t="s">
        <v>2129</v>
      </c>
      <c r="BA2915" s="3" t="s">
        <v>3540</v>
      </c>
      <c r="BB2915" s="3" t="s">
        <v>2308</v>
      </c>
      <c r="BD2915" s="3" t="s">
        <v>30</v>
      </c>
      <c r="BG2915" s="3"/>
    </row>
    <row r="2916" spans="1:59" ht="15" x14ac:dyDescent="0.2">
      <c r="A2916" s="3" t="s">
        <v>26100</v>
      </c>
      <c r="B2916" s="3" t="s">
        <v>26097</v>
      </c>
      <c r="C2916" s="4">
        <v>42618.942337962973</v>
      </c>
      <c r="D2916" s="3" t="s">
        <v>7639</v>
      </c>
      <c r="E2916" s="3" t="s">
        <v>26103</v>
      </c>
      <c r="L2916" s="3" t="s">
        <v>26102</v>
      </c>
      <c r="N2916" s="3" t="s">
        <v>9607</v>
      </c>
      <c r="W2916" s="3" t="s">
        <v>26101</v>
      </c>
      <c r="AC2916" s="3" t="s">
        <v>7775</v>
      </c>
      <c r="AI2916" s="3" t="s">
        <v>29</v>
      </c>
      <c r="AJ2916" s="3" t="s">
        <v>7632</v>
      </c>
      <c r="AM2916" s="3" t="s">
        <v>62</v>
      </c>
      <c r="AZ2916" s="3" t="s">
        <v>26099</v>
      </c>
      <c r="BA2916" s="3" t="s">
        <v>26098</v>
      </c>
      <c r="BB2916" s="3" t="s">
        <v>12665</v>
      </c>
      <c r="BD2916" s="3" t="s">
        <v>30</v>
      </c>
      <c r="BG2916" s="3"/>
    </row>
    <row r="2917" spans="1:59" ht="15" x14ac:dyDescent="0.2">
      <c r="A2917" s="3" t="s">
        <v>26095</v>
      </c>
      <c r="B2917" s="3" t="s">
        <v>26092</v>
      </c>
      <c r="C2917" s="4">
        <v>42618.942337962973</v>
      </c>
      <c r="D2917" s="3" t="s">
        <v>7639</v>
      </c>
      <c r="E2917" s="3" t="s">
        <v>26095</v>
      </c>
      <c r="L2917" s="3" t="s">
        <v>26096</v>
      </c>
      <c r="AZ2917" s="3" t="s">
        <v>26094</v>
      </c>
      <c r="BA2917" s="3" t="s">
        <v>26093</v>
      </c>
      <c r="BD2917" s="3" t="s">
        <v>7641</v>
      </c>
      <c r="BG2917" s="3"/>
    </row>
    <row r="2918" spans="1:59" ht="15" x14ac:dyDescent="0.2">
      <c r="A2918" s="3" t="s">
        <v>26090</v>
      </c>
      <c r="B2918" s="3" t="s">
        <v>26088</v>
      </c>
      <c r="C2918" s="4">
        <v>42618.942326388889</v>
      </c>
      <c r="D2918" s="3" t="s">
        <v>7639</v>
      </c>
      <c r="E2918" s="3" t="s">
        <v>26090</v>
      </c>
      <c r="L2918" s="3" t="s">
        <v>26091</v>
      </c>
      <c r="AZ2918" s="3" t="s">
        <v>26089</v>
      </c>
      <c r="BA2918" s="3" t="s">
        <v>4363</v>
      </c>
      <c r="BD2918" s="3" t="s">
        <v>7641</v>
      </c>
      <c r="BG2918" s="3"/>
    </row>
    <row r="2919" spans="1:59" ht="15" x14ac:dyDescent="0.2">
      <c r="A2919" s="3" t="s">
        <v>26085</v>
      </c>
      <c r="B2919" s="3" t="s">
        <v>26083</v>
      </c>
      <c r="C2919" s="4">
        <v>42618.942326388889</v>
      </c>
      <c r="D2919" s="3" t="s">
        <v>7639</v>
      </c>
      <c r="E2919" s="3" t="s">
        <v>26087</v>
      </c>
      <c r="N2919" s="3" t="s">
        <v>25089</v>
      </c>
      <c r="U2919" s="3" t="s">
        <v>26086</v>
      </c>
      <c r="W2919" s="3" t="s">
        <v>25121</v>
      </c>
      <c r="AI2919" s="3" t="s">
        <v>29</v>
      </c>
      <c r="AJ2919" s="3" t="s">
        <v>7697</v>
      </c>
      <c r="AM2919" s="3" t="s">
        <v>62</v>
      </c>
      <c r="AZ2919" s="3" t="s">
        <v>260</v>
      </c>
      <c r="BA2919" s="3" t="s">
        <v>7642</v>
      </c>
      <c r="BB2919" s="3" t="s">
        <v>26084</v>
      </c>
      <c r="BD2919" s="3" t="s">
        <v>30</v>
      </c>
      <c r="BG2919" s="3"/>
    </row>
    <row r="2920" spans="1:59" ht="15" x14ac:dyDescent="0.2">
      <c r="A2920" s="3" t="s">
        <v>26080</v>
      </c>
      <c r="B2920" s="3" t="s">
        <v>26077</v>
      </c>
      <c r="C2920" s="4">
        <v>42618.942326388889</v>
      </c>
      <c r="D2920" s="3" t="s">
        <v>7639</v>
      </c>
      <c r="E2920" s="3" t="s">
        <v>26082</v>
      </c>
      <c r="N2920" s="3" t="s">
        <v>22399</v>
      </c>
      <c r="U2920" s="3" t="s">
        <v>26081</v>
      </c>
      <c r="W2920" s="3" t="s">
        <v>25951</v>
      </c>
      <c r="AI2920" s="3" t="s">
        <v>29</v>
      </c>
      <c r="AJ2920" s="3" t="s">
        <v>7697</v>
      </c>
      <c r="AM2920" s="3" t="s">
        <v>62</v>
      </c>
      <c r="AZ2920" s="3" t="s">
        <v>26079</v>
      </c>
      <c r="BA2920" s="3" t="s">
        <v>3347</v>
      </c>
      <c r="BB2920" s="3" t="s">
        <v>26078</v>
      </c>
      <c r="BD2920" s="3" t="s">
        <v>30</v>
      </c>
      <c r="BG2920" s="3"/>
    </row>
    <row r="2921" spans="1:59" ht="15" x14ac:dyDescent="0.2">
      <c r="A2921" s="3" t="s">
        <v>26074</v>
      </c>
      <c r="B2921" s="3" t="s">
        <v>26071</v>
      </c>
      <c r="C2921" s="4">
        <v>42618.942326388889</v>
      </c>
      <c r="D2921" s="3" t="s">
        <v>7639</v>
      </c>
      <c r="E2921" s="3" t="s">
        <v>26076</v>
      </c>
      <c r="N2921" s="3" t="s">
        <v>7894</v>
      </c>
      <c r="U2921" s="3" t="s">
        <v>26075</v>
      </c>
      <c r="W2921" s="3" t="s">
        <v>7909</v>
      </c>
      <c r="AI2921" s="3" t="s">
        <v>29</v>
      </c>
      <c r="AJ2921" s="3" t="s">
        <v>7697</v>
      </c>
      <c r="AM2921" s="3" t="s">
        <v>62</v>
      </c>
      <c r="AZ2921" s="3" t="s">
        <v>1206</v>
      </c>
      <c r="BA2921" s="3" t="s">
        <v>26073</v>
      </c>
      <c r="BB2921" s="3" t="s">
        <v>26072</v>
      </c>
      <c r="BD2921" s="3" t="s">
        <v>30</v>
      </c>
      <c r="BG2921" s="3"/>
    </row>
    <row r="2922" spans="1:59" ht="15" x14ac:dyDescent="0.2">
      <c r="A2922" s="3" t="s">
        <v>26068</v>
      </c>
      <c r="B2922" s="3" t="s">
        <v>26066</v>
      </c>
      <c r="C2922" s="4">
        <v>42618.942326388889</v>
      </c>
      <c r="D2922" s="3" t="s">
        <v>7639</v>
      </c>
      <c r="E2922" s="3" t="s">
        <v>26070</v>
      </c>
      <c r="M2922" s="3" t="s">
        <v>26037</v>
      </c>
      <c r="N2922" s="3" t="s">
        <v>26036</v>
      </c>
      <c r="O2922" s="3" t="s">
        <v>25</v>
      </c>
      <c r="U2922" s="3" t="s">
        <v>26069</v>
      </c>
      <c r="W2922" s="3" t="s">
        <v>26034</v>
      </c>
      <c r="AI2922" s="3" t="s">
        <v>29</v>
      </c>
      <c r="AJ2922" s="3" t="s">
        <v>7697</v>
      </c>
      <c r="AM2922" s="3" t="s">
        <v>24</v>
      </c>
      <c r="AZ2922" s="3" t="s">
        <v>1519</v>
      </c>
      <c r="BA2922" s="3" t="s">
        <v>26067</v>
      </c>
      <c r="BB2922" s="3" t="s">
        <v>12980</v>
      </c>
      <c r="BD2922" s="3" t="s">
        <v>30</v>
      </c>
      <c r="BG2922" s="3"/>
    </row>
    <row r="2923" spans="1:59" ht="15" x14ac:dyDescent="0.2">
      <c r="A2923" s="3" t="s">
        <v>26065</v>
      </c>
      <c r="B2923" s="3" t="s">
        <v>26062</v>
      </c>
      <c r="C2923" s="4">
        <v>42618.942326388889</v>
      </c>
      <c r="D2923" s="3" t="s">
        <v>7639</v>
      </c>
      <c r="E2923" s="3" t="s">
        <v>26065</v>
      </c>
      <c r="K2923" s="3" t="s">
        <v>13220</v>
      </c>
      <c r="L2923" s="3" t="s">
        <v>23645</v>
      </c>
      <c r="AZ2923" s="3" t="s">
        <v>26064</v>
      </c>
      <c r="BA2923" s="3" t="s">
        <v>26063</v>
      </c>
      <c r="BD2923" s="3" t="s">
        <v>7641</v>
      </c>
      <c r="BG2923" s="3"/>
    </row>
    <row r="2924" spans="1:59" ht="15" x14ac:dyDescent="0.2">
      <c r="A2924" s="3" t="s">
        <v>6738</v>
      </c>
      <c r="B2924" s="3" t="s">
        <v>26058</v>
      </c>
      <c r="C2924" s="4">
        <v>42618.942326388889</v>
      </c>
      <c r="D2924" s="3" t="s">
        <v>7639</v>
      </c>
      <c r="E2924" s="3" t="s">
        <v>26061</v>
      </c>
      <c r="N2924" s="3" t="s">
        <v>530</v>
      </c>
      <c r="W2924" s="3" t="s">
        <v>26060</v>
      </c>
      <c r="AH2924" s="3" t="s">
        <v>26059</v>
      </c>
      <c r="AI2924" s="3" t="s">
        <v>29</v>
      </c>
      <c r="AJ2924" s="3" t="s">
        <v>28</v>
      </c>
      <c r="AM2924" s="3" t="s">
        <v>62</v>
      </c>
      <c r="AZ2924" s="3" t="s">
        <v>2502</v>
      </c>
      <c r="BA2924" s="3" t="s">
        <v>2503</v>
      </c>
      <c r="BB2924" s="3" t="s">
        <v>107</v>
      </c>
      <c r="BD2924" s="3" t="s">
        <v>30</v>
      </c>
      <c r="BG2924" s="3"/>
    </row>
    <row r="2925" spans="1:59" ht="15" x14ac:dyDescent="0.2">
      <c r="A2925" s="3" t="s">
        <v>7086</v>
      </c>
      <c r="B2925" s="3" t="s">
        <v>26056</v>
      </c>
      <c r="C2925" s="4">
        <v>42618.942326388889</v>
      </c>
      <c r="D2925" s="3" t="s">
        <v>7639</v>
      </c>
      <c r="E2925" s="3" t="s">
        <v>7086</v>
      </c>
      <c r="L2925" s="3" t="s">
        <v>26057</v>
      </c>
      <c r="AZ2925" s="3" t="s">
        <v>4052</v>
      </c>
      <c r="BA2925" s="3" t="s">
        <v>4053</v>
      </c>
      <c r="BD2925" s="3" t="s">
        <v>7641</v>
      </c>
      <c r="BG2925" s="3"/>
    </row>
    <row r="2926" spans="1:59" ht="15" x14ac:dyDescent="0.2">
      <c r="A2926" s="3" t="s">
        <v>26054</v>
      </c>
      <c r="B2926" s="3" t="s">
        <v>26052</v>
      </c>
      <c r="C2926" s="4">
        <v>42618.942326388889</v>
      </c>
      <c r="D2926" s="3" t="s">
        <v>7639</v>
      </c>
      <c r="E2926" s="3" t="s">
        <v>26055</v>
      </c>
      <c r="M2926" s="3" t="s">
        <v>8109</v>
      </c>
      <c r="N2926" s="3" t="s">
        <v>8108</v>
      </c>
      <c r="W2926" s="3" t="s">
        <v>8107</v>
      </c>
      <c r="AC2926" s="3" t="s">
        <v>7775</v>
      </c>
      <c r="AI2926" s="3" t="s">
        <v>29</v>
      </c>
      <c r="AJ2926" s="3" t="s">
        <v>7632</v>
      </c>
      <c r="AM2926" s="3" t="s">
        <v>24</v>
      </c>
      <c r="AZ2926" s="3" t="s">
        <v>988</v>
      </c>
      <c r="BA2926" s="3" t="s">
        <v>26053</v>
      </c>
      <c r="BB2926" s="3" t="s">
        <v>7771</v>
      </c>
      <c r="BD2926" s="3" t="s">
        <v>30</v>
      </c>
      <c r="BG2926" s="3"/>
    </row>
    <row r="2927" spans="1:59" ht="15" x14ac:dyDescent="0.2">
      <c r="A2927" s="3" t="s">
        <v>26050</v>
      </c>
      <c r="B2927" s="3" t="s">
        <v>26049</v>
      </c>
      <c r="C2927" s="4">
        <v>42618.942326388889</v>
      </c>
      <c r="D2927" s="3" t="s">
        <v>7639</v>
      </c>
      <c r="E2927" s="3" t="s">
        <v>26051</v>
      </c>
      <c r="N2927" s="3" t="s">
        <v>22399</v>
      </c>
      <c r="U2927" s="3" t="s">
        <v>14174</v>
      </c>
      <c r="W2927" s="3" t="s">
        <v>25951</v>
      </c>
      <c r="AI2927" s="3" t="s">
        <v>29</v>
      </c>
      <c r="AJ2927" s="3" t="s">
        <v>7697</v>
      </c>
      <c r="AM2927" s="3" t="s">
        <v>62</v>
      </c>
      <c r="AZ2927" s="3" t="s">
        <v>3780</v>
      </c>
      <c r="BA2927" s="3" t="s">
        <v>3335</v>
      </c>
      <c r="BB2927" s="3" t="s">
        <v>25949</v>
      </c>
      <c r="BD2927" s="3" t="s">
        <v>30</v>
      </c>
      <c r="BG2927" s="3"/>
    </row>
    <row r="2928" spans="1:59" ht="15" x14ac:dyDescent="0.2">
      <c r="A2928" s="3" t="s">
        <v>26046</v>
      </c>
      <c r="B2928" s="3" t="s">
        <v>26043</v>
      </c>
      <c r="C2928" s="4">
        <v>42618.942326388889</v>
      </c>
      <c r="D2928" s="3" t="s">
        <v>7639</v>
      </c>
      <c r="E2928" s="3" t="s">
        <v>26048</v>
      </c>
      <c r="N2928" s="3" t="s">
        <v>7894</v>
      </c>
      <c r="U2928" s="3" t="s">
        <v>26047</v>
      </c>
      <c r="W2928" s="3" t="s">
        <v>7997</v>
      </c>
      <c r="AI2928" s="3" t="s">
        <v>29</v>
      </c>
      <c r="AJ2928" s="3" t="s">
        <v>7697</v>
      </c>
      <c r="AM2928" s="3" t="s">
        <v>62</v>
      </c>
      <c r="AZ2928" s="3" t="s">
        <v>26045</v>
      </c>
      <c r="BA2928" s="3" t="s">
        <v>26044</v>
      </c>
      <c r="BB2928" s="3" t="s">
        <v>8150</v>
      </c>
      <c r="BD2928" s="3" t="s">
        <v>30</v>
      </c>
      <c r="BG2928" s="3"/>
    </row>
    <row r="2929" spans="1:59" ht="15" x14ac:dyDescent="0.2">
      <c r="A2929" s="3" t="s">
        <v>7123</v>
      </c>
      <c r="B2929" s="3" t="s">
        <v>26039</v>
      </c>
      <c r="C2929" s="4">
        <v>42618.942326388889</v>
      </c>
      <c r="D2929" s="3" t="s">
        <v>7639</v>
      </c>
      <c r="E2929" s="3" t="s">
        <v>26042</v>
      </c>
      <c r="N2929" s="3" t="s">
        <v>530</v>
      </c>
      <c r="W2929" s="3" t="s">
        <v>26041</v>
      </c>
      <c r="AH2929" s="3" t="s">
        <v>26040</v>
      </c>
      <c r="AI2929" s="3" t="s">
        <v>29</v>
      </c>
      <c r="AJ2929" s="3" t="s">
        <v>28</v>
      </c>
      <c r="AM2929" s="3" t="s">
        <v>62</v>
      </c>
      <c r="AZ2929" s="3" t="s">
        <v>4211</v>
      </c>
      <c r="BA2929" s="3" t="s">
        <v>4212</v>
      </c>
      <c r="BB2929" s="3" t="s">
        <v>351</v>
      </c>
      <c r="BD2929" s="3" t="s">
        <v>30</v>
      </c>
      <c r="BG2929" s="3"/>
    </row>
    <row r="2930" spans="1:59" ht="15" x14ac:dyDescent="0.2">
      <c r="A2930" s="3" t="s">
        <v>26033</v>
      </c>
      <c r="B2930" s="3" t="s">
        <v>26031</v>
      </c>
      <c r="C2930" s="4">
        <v>42618.942326388889</v>
      </c>
      <c r="D2930" s="3" t="s">
        <v>7639</v>
      </c>
      <c r="E2930" s="3" t="s">
        <v>26038</v>
      </c>
      <c r="M2930" s="3" t="s">
        <v>26037</v>
      </c>
      <c r="N2930" s="3" t="s">
        <v>26036</v>
      </c>
      <c r="O2930" s="3" t="s">
        <v>25</v>
      </c>
      <c r="U2930" s="3" t="s">
        <v>26035</v>
      </c>
      <c r="W2930" s="3" t="s">
        <v>26034</v>
      </c>
      <c r="AI2930" s="3" t="s">
        <v>29</v>
      </c>
      <c r="AJ2930" s="3" t="s">
        <v>7697</v>
      </c>
      <c r="AM2930" s="3" t="s">
        <v>24</v>
      </c>
      <c r="AZ2930" s="3" t="s">
        <v>3115</v>
      </c>
      <c r="BA2930" s="3" t="s">
        <v>26032</v>
      </c>
      <c r="BB2930" s="3" t="s">
        <v>643</v>
      </c>
      <c r="BD2930" s="3" t="s">
        <v>30</v>
      </c>
      <c r="BG2930" s="3"/>
    </row>
    <row r="2931" spans="1:59" ht="15" x14ac:dyDescent="0.2">
      <c r="A2931" s="3" t="s">
        <v>26028</v>
      </c>
      <c r="B2931" s="3" t="s">
        <v>26024</v>
      </c>
      <c r="C2931" s="4">
        <v>42618.942314814813</v>
      </c>
      <c r="D2931" s="3" t="s">
        <v>7639</v>
      </c>
      <c r="E2931" s="3" t="s">
        <v>26030</v>
      </c>
      <c r="N2931" s="3" t="s">
        <v>10165</v>
      </c>
      <c r="U2931" s="3" t="s">
        <v>26029</v>
      </c>
      <c r="W2931" s="3" t="s">
        <v>25121</v>
      </c>
      <c r="AI2931" s="3" t="s">
        <v>29</v>
      </c>
      <c r="AJ2931" s="3" t="s">
        <v>7697</v>
      </c>
      <c r="AM2931" s="3" t="s">
        <v>62</v>
      </c>
      <c r="AZ2931" s="3" t="s">
        <v>26027</v>
      </c>
      <c r="BA2931" s="3" t="s">
        <v>26026</v>
      </c>
      <c r="BB2931" s="3" t="s">
        <v>26025</v>
      </c>
      <c r="BD2931" s="3" t="s">
        <v>30</v>
      </c>
      <c r="BG2931" s="3"/>
    </row>
    <row r="2932" spans="1:59" ht="15" x14ac:dyDescent="0.2">
      <c r="A2932" s="3" t="s">
        <v>26022</v>
      </c>
      <c r="B2932" s="3" t="s">
        <v>26020</v>
      </c>
      <c r="C2932" s="4">
        <v>42618.942314814813</v>
      </c>
      <c r="D2932" s="3" t="s">
        <v>7639</v>
      </c>
      <c r="E2932" s="3" t="s">
        <v>26022</v>
      </c>
      <c r="L2932" s="3" t="s">
        <v>26023</v>
      </c>
      <c r="AZ2932" s="3" t="s">
        <v>443</v>
      </c>
      <c r="BA2932" s="3" t="s">
        <v>26021</v>
      </c>
      <c r="BD2932" s="3" t="s">
        <v>7641</v>
      </c>
      <c r="BG2932" s="3"/>
    </row>
    <row r="2933" spans="1:59" ht="15" x14ac:dyDescent="0.2">
      <c r="A2933" s="3" t="s">
        <v>26017</v>
      </c>
      <c r="B2933" s="3" t="s">
        <v>26016</v>
      </c>
      <c r="C2933" s="4">
        <v>42618.942314814813</v>
      </c>
      <c r="D2933" s="3" t="s">
        <v>7639</v>
      </c>
      <c r="E2933" s="3" t="s">
        <v>26019</v>
      </c>
      <c r="K2933" s="3" t="s">
        <v>13220</v>
      </c>
      <c r="M2933" s="3" t="s">
        <v>8143</v>
      </c>
      <c r="N2933" s="3" t="s">
        <v>8139</v>
      </c>
      <c r="U2933" s="3" t="s">
        <v>26018</v>
      </c>
      <c r="W2933" s="3" t="s">
        <v>16503</v>
      </c>
      <c r="AC2933" s="3" t="s">
        <v>7775</v>
      </c>
      <c r="AI2933" s="3" t="s">
        <v>29</v>
      </c>
      <c r="AJ2933" s="3" t="s">
        <v>7632</v>
      </c>
      <c r="AM2933" s="3" t="s">
        <v>24</v>
      </c>
      <c r="AN2933" s="3" t="s">
        <v>7629</v>
      </c>
      <c r="AZ2933" s="3" t="s">
        <v>2952</v>
      </c>
      <c r="BA2933" s="3" t="s">
        <v>3761</v>
      </c>
      <c r="BB2933" s="3" t="s">
        <v>7629</v>
      </c>
      <c r="BD2933" s="3" t="s">
        <v>30</v>
      </c>
      <c r="BG2933" s="3"/>
    </row>
    <row r="2934" spans="1:59" ht="15" x14ac:dyDescent="0.2">
      <c r="A2934" s="3" t="s">
        <v>26014</v>
      </c>
      <c r="B2934" s="3" t="s">
        <v>26011</v>
      </c>
      <c r="C2934" s="4">
        <v>42618.942314814813</v>
      </c>
      <c r="D2934" s="3" t="s">
        <v>7639</v>
      </c>
      <c r="E2934" s="3" t="s">
        <v>26015</v>
      </c>
      <c r="M2934" s="3" t="s">
        <v>7925</v>
      </c>
      <c r="N2934" s="3" t="s">
        <v>7924</v>
      </c>
      <c r="W2934" s="3" t="s">
        <v>7923</v>
      </c>
      <c r="AC2934" s="3" t="s">
        <v>7775</v>
      </c>
      <c r="AI2934" s="3" t="s">
        <v>29</v>
      </c>
      <c r="AJ2934" s="3" t="s">
        <v>7632</v>
      </c>
      <c r="AM2934" s="3" t="s">
        <v>24</v>
      </c>
      <c r="AZ2934" s="3" t="s">
        <v>26013</v>
      </c>
      <c r="BA2934" s="3" t="s">
        <v>26012</v>
      </c>
      <c r="BB2934" s="3" t="s">
        <v>7771</v>
      </c>
      <c r="BD2934" s="3" t="s">
        <v>30</v>
      </c>
      <c r="BG2934" s="3"/>
    </row>
    <row r="2935" spans="1:59" ht="15" x14ac:dyDescent="0.2">
      <c r="A2935" s="3" t="s">
        <v>25995</v>
      </c>
      <c r="B2935" s="3" t="s">
        <v>25992</v>
      </c>
      <c r="C2935" s="4">
        <v>42618.942314814813</v>
      </c>
      <c r="D2935" s="3" t="s">
        <v>7639</v>
      </c>
      <c r="E2935" s="3" t="s">
        <v>26010</v>
      </c>
      <c r="F2935" s="3" t="s">
        <v>26009</v>
      </c>
      <c r="G2935" s="3" t="s">
        <v>26008</v>
      </c>
      <c r="H2935" s="3" t="s">
        <v>8057</v>
      </c>
      <c r="I2935" s="3" t="s">
        <v>9242</v>
      </c>
      <c r="J2935" s="3" t="s">
        <v>26007</v>
      </c>
      <c r="L2935" s="3" t="s">
        <v>26006</v>
      </c>
      <c r="N2935" s="3" t="s">
        <v>26005</v>
      </c>
      <c r="P2935" s="3" t="s">
        <v>26004</v>
      </c>
      <c r="Q2935" s="3" t="s">
        <v>8019</v>
      </c>
      <c r="R2935" s="3" t="s">
        <v>8018</v>
      </c>
      <c r="T2935" s="3" t="s">
        <v>26003</v>
      </c>
      <c r="U2935" s="3" t="s">
        <v>26002</v>
      </c>
      <c r="W2935" s="3" t="s">
        <v>26001</v>
      </c>
      <c r="X2935" s="3" t="s">
        <v>26000</v>
      </c>
      <c r="AB2935" s="3" t="s">
        <v>25999</v>
      </c>
      <c r="AC2935" s="3" t="s">
        <v>25998</v>
      </c>
      <c r="AE2935" s="3" t="s">
        <v>7678</v>
      </c>
      <c r="AF2935" s="3" t="s">
        <v>7756</v>
      </c>
      <c r="AG2935" s="3" t="s">
        <v>8009</v>
      </c>
      <c r="AH2935" s="3" t="s">
        <v>25997</v>
      </c>
      <c r="AI2935" s="3" t="s">
        <v>8007</v>
      </c>
      <c r="AJ2935" s="3" t="s">
        <v>7697</v>
      </c>
      <c r="AK2935" s="3" t="s">
        <v>8006</v>
      </c>
      <c r="AO2935" s="3" t="s">
        <v>11774</v>
      </c>
      <c r="AQ2935" s="3" t="s">
        <v>25996</v>
      </c>
      <c r="AZ2935" s="3" t="s">
        <v>25994</v>
      </c>
      <c r="BA2935" s="3" t="s">
        <v>6098</v>
      </c>
      <c r="BB2935" s="3" t="s">
        <v>9611</v>
      </c>
      <c r="BD2935" s="3" t="s">
        <v>30</v>
      </c>
      <c r="BE2935" s="3">
        <v>41</v>
      </c>
      <c r="BF2935" s="3" t="s">
        <v>25993</v>
      </c>
      <c r="BG2935" s="3"/>
    </row>
    <row r="2936" spans="1:59" ht="15" x14ac:dyDescent="0.2">
      <c r="A2936" s="3" t="s">
        <v>25988</v>
      </c>
      <c r="B2936" s="3" t="s">
        <v>25985</v>
      </c>
      <c r="C2936" s="4">
        <v>42618.942314814813</v>
      </c>
      <c r="D2936" s="3" t="s">
        <v>7639</v>
      </c>
      <c r="E2936" s="3" t="s">
        <v>25991</v>
      </c>
      <c r="N2936" s="3" t="s">
        <v>22399</v>
      </c>
      <c r="U2936" s="3" t="s">
        <v>25990</v>
      </c>
      <c r="W2936" s="3" t="s">
        <v>25989</v>
      </c>
      <c r="AI2936" s="3" t="s">
        <v>29</v>
      </c>
      <c r="AJ2936" s="3" t="s">
        <v>7697</v>
      </c>
      <c r="AM2936" s="3" t="s">
        <v>62</v>
      </c>
      <c r="AZ2936" s="3" t="s">
        <v>25987</v>
      </c>
      <c r="BA2936" s="3" t="s">
        <v>9296</v>
      </c>
      <c r="BB2936" s="3" t="s">
        <v>25986</v>
      </c>
      <c r="BD2936" s="3" t="s">
        <v>30</v>
      </c>
      <c r="BG2936" s="3"/>
    </row>
    <row r="2937" spans="1:59" ht="15" x14ac:dyDescent="0.2">
      <c r="A2937" s="3" t="s">
        <v>25982</v>
      </c>
      <c r="B2937" s="3" t="s">
        <v>25980</v>
      </c>
      <c r="C2937" s="4">
        <v>42618.942314814813</v>
      </c>
      <c r="D2937" s="3" t="s">
        <v>7639</v>
      </c>
      <c r="E2937" s="3" t="s">
        <v>25984</v>
      </c>
      <c r="N2937" s="3" t="s">
        <v>25089</v>
      </c>
      <c r="U2937" s="3" t="s">
        <v>25983</v>
      </c>
      <c r="W2937" s="3" t="s">
        <v>25121</v>
      </c>
      <c r="AI2937" s="3" t="s">
        <v>29</v>
      </c>
      <c r="AJ2937" s="3" t="s">
        <v>7697</v>
      </c>
      <c r="AM2937" s="3" t="s">
        <v>62</v>
      </c>
      <c r="AZ2937" s="3" t="s">
        <v>6001</v>
      </c>
      <c r="BA2937" s="3" t="s">
        <v>25981</v>
      </c>
      <c r="BB2937" s="3" t="s">
        <v>16624</v>
      </c>
      <c r="BD2937" s="3" t="s">
        <v>30</v>
      </c>
      <c r="BG2937" s="3"/>
    </row>
    <row r="2938" spans="1:59" ht="15" x14ac:dyDescent="0.2">
      <c r="A2938" s="3" t="s">
        <v>6966</v>
      </c>
      <c r="B2938" s="3" t="s">
        <v>25978</v>
      </c>
      <c r="C2938" s="4">
        <v>42618.942314814813</v>
      </c>
      <c r="D2938" s="3" t="s">
        <v>7639</v>
      </c>
      <c r="E2938" s="3" t="s">
        <v>25979</v>
      </c>
      <c r="M2938" s="3" t="s">
        <v>8903</v>
      </c>
      <c r="N2938" s="3" t="s">
        <v>8902</v>
      </c>
      <c r="O2938" s="3" t="s">
        <v>8540</v>
      </c>
      <c r="AI2938" s="3" t="s">
        <v>29</v>
      </c>
      <c r="AJ2938" s="3" t="s">
        <v>28</v>
      </c>
      <c r="AM2938" s="3" t="s">
        <v>24</v>
      </c>
      <c r="AZ2938" s="3" t="s">
        <v>3543</v>
      </c>
      <c r="BA2938" s="3" t="s">
        <v>3544</v>
      </c>
      <c r="BB2938" s="3" t="s">
        <v>1208</v>
      </c>
      <c r="BD2938" s="3" t="s">
        <v>30</v>
      </c>
      <c r="BG2938" s="3"/>
    </row>
    <row r="2939" spans="1:59" ht="15" x14ac:dyDescent="0.2">
      <c r="A2939" s="3" t="s">
        <v>25975</v>
      </c>
      <c r="B2939" s="3" t="s">
        <v>25972</v>
      </c>
      <c r="C2939" s="4">
        <v>42618.942314814813</v>
      </c>
      <c r="D2939" s="3" t="s">
        <v>7639</v>
      </c>
      <c r="E2939" s="3" t="s">
        <v>25977</v>
      </c>
      <c r="N2939" s="3" t="s">
        <v>7894</v>
      </c>
      <c r="U2939" s="3" t="s">
        <v>25976</v>
      </c>
      <c r="W2939" s="3" t="s">
        <v>7978</v>
      </c>
      <c r="AI2939" s="3" t="s">
        <v>29</v>
      </c>
      <c r="AJ2939" s="3" t="s">
        <v>7697</v>
      </c>
      <c r="AM2939" s="3" t="s">
        <v>62</v>
      </c>
      <c r="AZ2939" s="3" t="s">
        <v>25974</v>
      </c>
      <c r="BA2939" s="3" t="s">
        <v>25973</v>
      </c>
      <c r="BB2939" s="3" t="s">
        <v>7897</v>
      </c>
      <c r="BD2939" s="3" t="s">
        <v>30</v>
      </c>
      <c r="BG2939" s="3"/>
    </row>
    <row r="2940" spans="1:59" ht="15" x14ac:dyDescent="0.2">
      <c r="A2940" s="3" t="s">
        <v>25970</v>
      </c>
      <c r="B2940" s="3" t="s">
        <v>25968</v>
      </c>
      <c r="C2940" s="4">
        <v>42618.942314814813</v>
      </c>
      <c r="D2940" s="3" t="s">
        <v>7639</v>
      </c>
      <c r="E2940" s="3" t="s">
        <v>25970</v>
      </c>
      <c r="K2940" s="3" t="s">
        <v>13220</v>
      </c>
      <c r="L2940" s="3" t="s">
        <v>25971</v>
      </c>
      <c r="AZ2940" s="3" t="s">
        <v>2952</v>
      </c>
      <c r="BA2940" s="3" t="s">
        <v>25969</v>
      </c>
      <c r="BD2940" s="3" t="s">
        <v>7641</v>
      </c>
      <c r="BG2940" s="3"/>
    </row>
    <row r="2941" spans="1:59" ht="15" x14ac:dyDescent="0.2">
      <c r="A2941" s="3" t="s">
        <v>25966</v>
      </c>
      <c r="B2941" s="3" t="s">
        <v>25964</v>
      </c>
      <c r="C2941" s="4">
        <v>42618.942314814813</v>
      </c>
      <c r="D2941" s="3" t="s">
        <v>7639</v>
      </c>
      <c r="E2941" s="3" t="s">
        <v>25966</v>
      </c>
      <c r="L2941" s="3" t="s">
        <v>25967</v>
      </c>
      <c r="AZ2941" s="3" t="s">
        <v>1066</v>
      </c>
      <c r="BA2941" s="3" t="s">
        <v>25965</v>
      </c>
      <c r="BD2941" s="3" t="s">
        <v>7641</v>
      </c>
      <c r="BG2941" s="3"/>
    </row>
    <row r="2942" spans="1:59" ht="15" x14ac:dyDescent="0.2">
      <c r="A2942" s="3" t="s">
        <v>25962</v>
      </c>
      <c r="B2942" s="3" t="s">
        <v>25959</v>
      </c>
      <c r="C2942" s="4">
        <v>42618.942303240743</v>
      </c>
      <c r="D2942" s="3" t="s">
        <v>7639</v>
      </c>
      <c r="E2942" s="3" t="s">
        <v>25962</v>
      </c>
      <c r="L2942" s="3" t="s">
        <v>25963</v>
      </c>
      <c r="AZ2942" s="3" t="s">
        <v>25961</v>
      </c>
      <c r="BA2942" s="3" t="s">
        <v>25960</v>
      </c>
      <c r="BD2942" s="3" t="s">
        <v>7641</v>
      </c>
      <c r="BG2942" s="3"/>
    </row>
    <row r="2943" spans="1:59" ht="15" x14ac:dyDescent="0.2">
      <c r="A2943" s="3" t="s">
        <v>25957</v>
      </c>
      <c r="B2943" s="3" t="s">
        <v>25954</v>
      </c>
      <c r="C2943" s="4">
        <v>42618.942303240743</v>
      </c>
      <c r="D2943" s="3" t="s">
        <v>7639</v>
      </c>
      <c r="E2943" s="3" t="s">
        <v>25958</v>
      </c>
      <c r="M2943" s="3" t="s">
        <v>7925</v>
      </c>
      <c r="N2943" s="3" t="s">
        <v>7924</v>
      </c>
      <c r="W2943" s="3" t="s">
        <v>7923</v>
      </c>
      <c r="AC2943" s="3" t="s">
        <v>7775</v>
      </c>
      <c r="AI2943" s="3" t="s">
        <v>29</v>
      </c>
      <c r="AJ2943" s="3" t="s">
        <v>7632</v>
      </c>
      <c r="AM2943" s="3" t="s">
        <v>24</v>
      </c>
      <c r="AZ2943" s="3" t="s">
        <v>25956</v>
      </c>
      <c r="BA2943" s="3" t="s">
        <v>25955</v>
      </c>
      <c r="BB2943" s="3" t="s">
        <v>7771</v>
      </c>
      <c r="BD2943" s="3" t="s">
        <v>30</v>
      </c>
      <c r="BG2943" s="3"/>
    </row>
    <row r="2944" spans="1:59" ht="15" x14ac:dyDescent="0.2">
      <c r="A2944" s="3" t="s">
        <v>25950</v>
      </c>
      <c r="B2944" s="3" t="s">
        <v>25948</v>
      </c>
      <c r="C2944" s="4">
        <v>42618.942303240743</v>
      </c>
      <c r="D2944" s="3" t="s">
        <v>7639</v>
      </c>
      <c r="E2944" s="3" t="s">
        <v>25953</v>
      </c>
      <c r="N2944" s="3" t="s">
        <v>22399</v>
      </c>
      <c r="U2944" s="3" t="s">
        <v>25952</v>
      </c>
      <c r="W2944" s="3" t="s">
        <v>25951</v>
      </c>
      <c r="AI2944" s="3" t="s">
        <v>29</v>
      </c>
      <c r="AJ2944" s="3" t="s">
        <v>7697</v>
      </c>
      <c r="AM2944" s="3" t="s">
        <v>62</v>
      </c>
      <c r="AZ2944" s="3" t="s">
        <v>1132</v>
      </c>
      <c r="BA2944" s="3" t="s">
        <v>3102</v>
      </c>
      <c r="BB2944" s="3" t="s">
        <v>25949</v>
      </c>
      <c r="BD2944" s="3" t="s">
        <v>30</v>
      </c>
      <c r="BG2944" s="3"/>
    </row>
    <row r="2945" spans="1:59" ht="15" x14ac:dyDescent="0.2">
      <c r="A2945" s="3" t="s">
        <v>25947</v>
      </c>
      <c r="B2945" s="3" t="s">
        <v>25944</v>
      </c>
      <c r="C2945" s="4">
        <v>42618.942303240743</v>
      </c>
      <c r="D2945" s="3" t="s">
        <v>7639</v>
      </c>
      <c r="E2945" s="3" t="s">
        <v>25947</v>
      </c>
      <c r="L2945" s="3" t="s">
        <v>25199</v>
      </c>
      <c r="AZ2945" s="3" t="s">
        <v>25946</v>
      </c>
      <c r="BA2945" s="3" t="s">
        <v>25945</v>
      </c>
      <c r="BD2945" s="3" t="s">
        <v>7641</v>
      </c>
      <c r="BG2945" s="3"/>
    </row>
    <row r="2946" spans="1:59" ht="15" x14ac:dyDescent="0.2">
      <c r="A2946" s="3" t="s">
        <v>25941</v>
      </c>
      <c r="B2946" s="3" t="s">
        <v>25939</v>
      </c>
      <c r="C2946" s="4">
        <v>42618.942303240743</v>
      </c>
      <c r="D2946" s="3" t="s">
        <v>7639</v>
      </c>
      <c r="E2946" s="3" t="s">
        <v>25943</v>
      </c>
      <c r="N2946" s="3" t="s">
        <v>7894</v>
      </c>
      <c r="U2946" s="3" t="s">
        <v>25942</v>
      </c>
      <c r="W2946" s="3" t="s">
        <v>7909</v>
      </c>
      <c r="AI2946" s="3" t="s">
        <v>29</v>
      </c>
      <c r="AJ2946" s="3" t="s">
        <v>7697</v>
      </c>
      <c r="AM2946" s="3" t="s">
        <v>62</v>
      </c>
      <c r="AZ2946" s="3" t="s">
        <v>19074</v>
      </c>
      <c r="BA2946" s="3" t="s">
        <v>25940</v>
      </c>
      <c r="BB2946" s="3" t="s">
        <v>5113</v>
      </c>
      <c r="BD2946" s="3" t="s">
        <v>30</v>
      </c>
      <c r="BG2946" s="3"/>
    </row>
    <row r="2947" spans="1:59" ht="15" x14ac:dyDescent="0.2">
      <c r="A2947" s="3" t="s">
        <v>25936</v>
      </c>
      <c r="B2947" s="3" t="s">
        <v>25932</v>
      </c>
      <c r="C2947" s="4">
        <v>42618.942303240743</v>
      </c>
      <c r="D2947" s="3" t="s">
        <v>7639</v>
      </c>
      <c r="E2947" s="3" t="s">
        <v>25938</v>
      </c>
      <c r="N2947" s="3" t="s">
        <v>25607</v>
      </c>
      <c r="U2947" s="3" t="s">
        <v>25937</v>
      </c>
      <c r="W2947" s="3" t="s">
        <v>25690</v>
      </c>
      <c r="AI2947" s="3" t="s">
        <v>29</v>
      </c>
      <c r="AJ2947" s="3" t="s">
        <v>7697</v>
      </c>
      <c r="AM2947" s="3" t="s">
        <v>62</v>
      </c>
      <c r="AZ2947" s="3" t="s">
        <v>25935</v>
      </c>
      <c r="BA2947" s="3" t="s">
        <v>25934</v>
      </c>
      <c r="BB2947" s="3" t="s">
        <v>25933</v>
      </c>
      <c r="BD2947" s="3" t="s">
        <v>30</v>
      </c>
      <c r="BG2947" s="3"/>
    </row>
    <row r="2948" spans="1:59" ht="15" x14ac:dyDescent="0.2">
      <c r="A2948" s="3" t="s">
        <v>25930</v>
      </c>
      <c r="B2948" s="3" t="s">
        <v>25928</v>
      </c>
      <c r="C2948" s="4">
        <v>42618.942303240743</v>
      </c>
      <c r="D2948" s="3" t="s">
        <v>7639</v>
      </c>
      <c r="E2948" s="3" t="s">
        <v>25930</v>
      </c>
      <c r="L2948" s="3" t="s">
        <v>25931</v>
      </c>
      <c r="AZ2948" s="3" t="s">
        <v>10933</v>
      </c>
      <c r="BA2948" s="3" t="s">
        <v>25929</v>
      </c>
      <c r="BD2948" s="3" t="s">
        <v>7641</v>
      </c>
      <c r="BG2948" s="3"/>
    </row>
    <row r="2949" spans="1:59" ht="15" x14ac:dyDescent="0.2">
      <c r="A2949" s="3" t="s">
        <v>25925</v>
      </c>
      <c r="B2949" s="3" t="s">
        <v>25922</v>
      </c>
      <c r="C2949" s="4">
        <v>42618.942303240743</v>
      </c>
      <c r="D2949" s="3" t="s">
        <v>7639</v>
      </c>
      <c r="E2949" s="3" t="s">
        <v>25925</v>
      </c>
      <c r="K2949" s="3" t="s">
        <v>25927</v>
      </c>
      <c r="L2949" s="3" t="s">
        <v>25926</v>
      </c>
      <c r="AE2949" s="3" t="s">
        <v>7678</v>
      </c>
      <c r="AF2949" s="3" t="s">
        <v>9823</v>
      </c>
      <c r="AZ2949" s="3" t="s">
        <v>25924</v>
      </c>
      <c r="BA2949" s="3" t="s">
        <v>25923</v>
      </c>
      <c r="BD2949" s="3" t="s">
        <v>7641</v>
      </c>
      <c r="BG2949" s="3"/>
    </row>
    <row r="2950" spans="1:59" ht="15" x14ac:dyDescent="0.2">
      <c r="A2950" s="3" t="s">
        <v>7473</v>
      </c>
      <c r="B2950" s="3" t="s">
        <v>25919</v>
      </c>
      <c r="C2950" s="4">
        <v>42618.942303240743</v>
      </c>
      <c r="D2950" s="3" t="s">
        <v>7639</v>
      </c>
      <c r="E2950" s="3" t="s">
        <v>25921</v>
      </c>
      <c r="N2950" s="3" t="s">
        <v>530</v>
      </c>
      <c r="W2950" s="3" t="s">
        <v>25920</v>
      </c>
      <c r="AH2950" s="3" t="s">
        <v>25054</v>
      </c>
      <c r="AI2950" s="3" t="s">
        <v>29</v>
      </c>
      <c r="AJ2950" s="3" t="s">
        <v>28</v>
      </c>
      <c r="AM2950" s="3" t="s">
        <v>62</v>
      </c>
      <c r="AZ2950" s="3" t="s">
        <v>942</v>
      </c>
      <c r="BA2950" s="3" t="s">
        <v>5689</v>
      </c>
      <c r="BB2950" s="3" t="s">
        <v>351</v>
      </c>
      <c r="BD2950" s="3" t="s">
        <v>30</v>
      </c>
      <c r="BG2950" s="3"/>
    </row>
    <row r="2951" spans="1:59" ht="15" x14ac:dyDescent="0.2">
      <c r="A2951" s="3" t="s">
        <v>25917</v>
      </c>
      <c r="B2951" s="3" t="s">
        <v>25915</v>
      </c>
      <c r="C2951" s="4">
        <v>42618.942291666674</v>
      </c>
      <c r="D2951" s="3" t="s">
        <v>7639</v>
      </c>
      <c r="E2951" s="3" t="s">
        <v>25917</v>
      </c>
      <c r="L2951" s="3" t="s">
        <v>25918</v>
      </c>
      <c r="AZ2951" s="3" t="s">
        <v>24527</v>
      </c>
      <c r="BA2951" s="3" t="s">
        <v>25916</v>
      </c>
      <c r="BD2951" s="3" t="s">
        <v>7641</v>
      </c>
      <c r="BG2951" s="3"/>
    </row>
    <row r="2952" spans="1:59" ht="15" x14ac:dyDescent="0.2">
      <c r="A2952" s="3" t="s">
        <v>25914</v>
      </c>
      <c r="B2952" s="3" t="s">
        <v>25912</v>
      </c>
      <c r="C2952" s="4">
        <v>42618.942291666674</v>
      </c>
      <c r="D2952" s="3" t="s">
        <v>7639</v>
      </c>
      <c r="E2952" s="3" t="s">
        <v>25914</v>
      </c>
      <c r="L2952" s="3" t="s">
        <v>8158</v>
      </c>
      <c r="AZ2952" s="3" t="s">
        <v>303</v>
      </c>
      <c r="BA2952" s="3" t="s">
        <v>25913</v>
      </c>
      <c r="BD2952" s="3" t="s">
        <v>7641</v>
      </c>
      <c r="BG2952" s="3"/>
    </row>
    <row r="2953" spans="1:59" ht="15" x14ac:dyDescent="0.2">
      <c r="A2953" s="3" t="s">
        <v>25908</v>
      </c>
      <c r="B2953" s="3" t="s">
        <v>25906</v>
      </c>
      <c r="C2953" s="4">
        <v>42618.942291666674</v>
      </c>
      <c r="D2953" s="3" t="s">
        <v>7639</v>
      </c>
      <c r="E2953" s="3" t="s">
        <v>25908</v>
      </c>
      <c r="F2953" s="3" t="s">
        <v>25911</v>
      </c>
      <c r="H2953" s="3" t="s">
        <v>8443</v>
      </c>
      <c r="J2953" s="3" t="s">
        <v>16066</v>
      </c>
      <c r="L2953" s="3" t="s">
        <v>11491</v>
      </c>
      <c r="S2953" s="3" t="s">
        <v>25910</v>
      </c>
      <c r="AE2953" s="3" t="s">
        <v>7671</v>
      </c>
      <c r="AF2953" s="3" t="s">
        <v>7756</v>
      </c>
      <c r="AG2953" s="3" t="s">
        <v>8009</v>
      </c>
      <c r="AH2953" s="3" t="s">
        <v>25909</v>
      </c>
      <c r="AZ2953" s="3" t="s">
        <v>10591</v>
      </c>
      <c r="BA2953" s="3" t="s">
        <v>25907</v>
      </c>
      <c r="BD2953" s="3" t="s">
        <v>7641</v>
      </c>
      <c r="BG2953" s="3"/>
    </row>
    <row r="2954" spans="1:59" ht="15" x14ac:dyDescent="0.2">
      <c r="A2954" s="3" t="s">
        <v>25905</v>
      </c>
      <c r="B2954" s="3" t="s">
        <v>25904</v>
      </c>
      <c r="C2954" s="4">
        <v>42618.942291666674</v>
      </c>
      <c r="D2954" s="3" t="s">
        <v>7639</v>
      </c>
      <c r="E2954" s="3" t="s">
        <v>25905</v>
      </c>
      <c r="L2954" s="3" t="s">
        <v>22463</v>
      </c>
      <c r="AZ2954" s="3" t="s">
        <v>1267</v>
      </c>
      <c r="BA2954" s="3" t="s">
        <v>99</v>
      </c>
      <c r="BD2954" s="3" t="s">
        <v>7641</v>
      </c>
      <c r="BG2954" s="3"/>
    </row>
    <row r="2955" spans="1:59" ht="15" x14ac:dyDescent="0.2">
      <c r="A2955" s="3" t="s">
        <v>6919</v>
      </c>
      <c r="B2955" s="3" t="s">
        <v>25902</v>
      </c>
      <c r="C2955" s="4">
        <v>42618.942291666674</v>
      </c>
      <c r="D2955" s="3" t="s">
        <v>7639</v>
      </c>
      <c r="E2955" s="3" t="s">
        <v>25903</v>
      </c>
      <c r="M2955" s="3" t="s">
        <v>39028</v>
      </c>
      <c r="N2955" s="3" t="s">
        <v>42728</v>
      </c>
      <c r="O2955" s="3" t="s">
        <v>8540</v>
      </c>
      <c r="AI2955" s="3" t="s">
        <v>29</v>
      </c>
      <c r="AJ2955" s="3" t="s">
        <v>28</v>
      </c>
      <c r="AM2955" s="3" t="s">
        <v>24</v>
      </c>
      <c r="AZ2955" s="3" t="s">
        <v>3328</v>
      </c>
      <c r="BA2955" s="3" t="s">
        <v>3329</v>
      </c>
      <c r="BB2955" s="3" t="s">
        <v>3330</v>
      </c>
      <c r="BD2955" s="3" t="s">
        <v>30</v>
      </c>
      <c r="BG2955" s="3"/>
    </row>
    <row r="2956" spans="1:59" ht="15" x14ac:dyDescent="0.2">
      <c r="A2956" s="3" t="s">
        <v>25898</v>
      </c>
      <c r="B2956" s="3" t="s">
        <v>25894</v>
      </c>
      <c r="C2956" s="4">
        <v>42618.942291666674</v>
      </c>
      <c r="D2956" s="3" t="s">
        <v>7639</v>
      </c>
      <c r="E2956" s="3" t="s">
        <v>25901</v>
      </c>
      <c r="N2956" s="3" t="s">
        <v>25607</v>
      </c>
      <c r="U2956" s="3" t="s">
        <v>25900</v>
      </c>
      <c r="W2956" s="3" t="s">
        <v>25899</v>
      </c>
      <c r="AI2956" s="3" t="s">
        <v>29</v>
      </c>
      <c r="AJ2956" s="3" t="s">
        <v>7697</v>
      </c>
      <c r="AM2956" s="3" t="s">
        <v>62</v>
      </c>
      <c r="AZ2956" s="3" t="s">
        <v>25897</v>
      </c>
      <c r="BA2956" s="3" t="s">
        <v>25896</v>
      </c>
      <c r="BB2956" s="3" t="s">
        <v>25895</v>
      </c>
      <c r="BD2956" s="3" t="s">
        <v>30</v>
      </c>
      <c r="BG2956" s="3"/>
    </row>
    <row r="2957" spans="1:59" ht="15" x14ac:dyDescent="0.2">
      <c r="A2957" s="3" t="s">
        <v>25891</v>
      </c>
      <c r="B2957" s="3" t="s">
        <v>25888</v>
      </c>
      <c r="C2957" s="4">
        <v>42618.942291666674</v>
      </c>
      <c r="D2957" s="3" t="s">
        <v>7639</v>
      </c>
      <c r="E2957" s="3" t="s">
        <v>25893</v>
      </c>
      <c r="M2957" s="3" t="s">
        <v>14467</v>
      </c>
      <c r="N2957" s="3" t="s">
        <v>14463</v>
      </c>
      <c r="O2957" s="3" t="s">
        <v>25</v>
      </c>
      <c r="U2957" s="3" t="s">
        <v>25892</v>
      </c>
      <c r="W2957" s="3" t="s">
        <v>20952</v>
      </c>
      <c r="AI2957" s="3" t="s">
        <v>29</v>
      </c>
      <c r="AJ2957" s="3" t="s">
        <v>7697</v>
      </c>
      <c r="AM2957" s="3" t="s">
        <v>24</v>
      </c>
      <c r="AZ2957" s="3" t="s">
        <v>25890</v>
      </c>
      <c r="BA2957" s="3" t="s">
        <v>25889</v>
      </c>
      <c r="BB2957" s="3" t="s">
        <v>643</v>
      </c>
      <c r="BD2957" s="3" t="s">
        <v>30</v>
      </c>
      <c r="BG2957" s="3"/>
    </row>
    <row r="2958" spans="1:59" ht="15" x14ac:dyDescent="0.2">
      <c r="A2958" s="3" t="s">
        <v>25886</v>
      </c>
      <c r="B2958" s="3" t="s">
        <v>25883</v>
      </c>
      <c r="C2958" s="4">
        <v>42618.942291666674</v>
      </c>
      <c r="D2958" s="3" t="s">
        <v>7639</v>
      </c>
      <c r="E2958" s="3" t="s">
        <v>25886</v>
      </c>
      <c r="L2958" s="3" t="s">
        <v>25887</v>
      </c>
      <c r="AZ2958" s="3" t="s">
        <v>25885</v>
      </c>
      <c r="BA2958" s="3" t="s">
        <v>25884</v>
      </c>
      <c r="BD2958" s="3" t="s">
        <v>7641</v>
      </c>
      <c r="BG2958" s="3"/>
    </row>
    <row r="2959" spans="1:59" ht="15" x14ac:dyDescent="0.2">
      <c r="A2959" s="3" t="s">
        <v>25880</v>
      </c>
      <c r="B2959" s="3" t="s">
        <v>25878</v>
      </c>
      <c r="C2959" s="4">
        <v>42618.942291666674</v>
      </c>
      <c r="D2959" s="3" t="s">
        <v>7639</v>
      </c>
      <c r="E2959" s="3" t="s">
        <v>25882</v>
      </c>
      <c r="M2959" s="3" t="s">
        <v>12766</v>
      </c>
      <c r="N2959" s="3" t="s">
        <v>12765</v>
      </c>
      <c r="U2959" s="3" t="s">
        <v>25881</v>
      </c>
      <c r="W2959" s="3" t="s">
        <v>12764</v>
      </c>
      <c r="AI2959" s="3" t="s">
        <v>29</v>
      </c>
      <c r="AJ2959" s="3" t="s">
        <v>7632</v>
      </c>
      <c r="AM2959" s="3" t="s">
        <v>24</v>
      </c>
      <c r="AN2959" s="3" t="s">
        <v>7629</v>
      </c>
      <c r="AZ2959" s="3" t="s">
        <v>10730</v>
      </c>
      <c r="BA2959" s="3" t="s">
        <v>25879</v>
      </c>
      <c r="BB2959" s="3" t="s">
        <v>7629</v>
      </c>
      <c r="BD2959" s="3" t="s">
        <v>30</v>
      </c>
      <c r="BG2959" s="3"/>
    </row>
    <row r="2960" spans="1:59" ht="15" x14ac:dyDescent="0.2">
      <c r="A2960" s="3" t="s">
        <v>25875</v>
      </c>
      <c r="B2960" s="3" t="s">
        <v>25872</v>
      </c>
      <c r="C2960" s="4">
        <v>42618.942291666674</v>
      </c>
      <c r="D2960" s="3" t="s">
        <v>7639</v>
      </c>
      <c r="E2960" s="3" t="s">
        <v>25877</v>
      </c>
      <c r="N2960" s="3" t="s">
        <v>7894</v>
      </c>
      <c r="U2960" s="3" t="s">
        <v>25876</v>
      </c>
      <c r="W2960" s="3" t="s">
        <v>8535</v>
      </c>
      <c r="AI2960" s="3" t="s">
        <v>29</v>
      </c>
      <c r="AJ2960" s="3" t="s">
        <v>7697</v>
      </c>
      <c r="AM2960" s="3" t="s">
        <v>62</v>
      </c>
      <c r="AZ2960" s="3" t="s">
        <v>25874</v>
      </c>
      <c r="BA2960" s="3" t="s">
        <v>25873</v>
      </c>
      <c r="BB2960" s="3" t="s">
        <v>7975</v>
      </c>
      <c r="BD2960" s="3" t="s">
        <v>30</v>
      </c>
      <c r="BG2960" s="3"/>
    </row>
    <row r="2961" spans="1:59" ht="15" x14ac:dyDescent="0.2">
      <c r="A2961" s="3" t="s">
        <v>25871</v>
      </c>
      <c r="B2961" s="3" t="s">
        <v>25870</v>
      </c>
      <c r="C2961" s="4">
        <v>42618.942291666674</v>
      </c>
      <c r="D2961" s="3" t="s">
        <v>7639</v>
      </c>
      <c r="E2961" s="3" t="s">
        <v>25871</v>
      </c>
      <c r="L2961" s="3" t="s">
        <v>25199</v>
      </c>
      <c r="AZ2961" s="3" t="s">
        <v>1994</v>
      </c>
      <c r="BA2961" s="3" t="s">
        <v>1058</v>
      </c>
      <c r="BD2961" s="3" t="s">
        <v>7641</v>
      </c>
      <c r="BG2961" s="3"/>
    </row>
    <row r="2962" spans="1:59" ht="15" x14ac:dyDescent="0.2">
      <c r="A2962" s="3" t="s">
        <v>6937</v>
      </c>
      <c r="B2962" s="3" t="s">
        <v>25867</v>
      </c>
      <c r="C2962" s="4">
        <v>42618.942280092589</v>
      </c>
      <c r="D2962" s="3" t="s">
        <v>7639</v>
      </c>
      <c r="E2962" s="3" t="s">
        <v>25869</v>
      </c>
      <c r="M2962" s="3" t="s">
        <v>13206</v>
      </c>
      <c r="N2962" s="3" t="s">
        <v>13205</v>
      </c>
      <c r="O2962" s="3" t="s">
        <v>25</v>
      </c>
      <c r="AI2962" s="3" t="s">
        <v>29</v>
      </c>
      <c r="AJ2962" s="3" t="s">
        <v>28</v>
      </c>
      <c r="AM2962" s="3" t="s">
        <v>24</v>
      </c>
      <c r="AZ2962" s="3" t="s">
        <v>3408</v>
      </c>
      <c r="BA2962" s="3" t="s">
        <v>3409</v>
      </c>
      <c r="BB2962" s="3" t="s">
        <v>25868</v>
      </c>
      <c r="BD2962" s="3" t="s">
        <v>30</v>
      </c>
      <c r="BG2962" s="3"/>
    </row>
    <row r="2963" spans="1:59" ht="15" x14ac:dyDescent="0.2">
      <c r="A2963" s="3" t="s">
        <v>25863</v>
      </c>
      <c r="B2963" s="3" t="s">
        <v>25861</v>
      </c>
      <c r="C2963" s="4">
        <v>42618.942280092589</v>
      </c>
      <c r="D2963" s="3" t="s">
        <v>7639</v>
      </c>
      <c r="E2963" s="3" t="s">
        <v>25866</v>
      </c>
      <c r="N2963" s="3" t="s">
        <v>25607</v>
      </c>
      <c r="U2963" s="3" t="s">
        <v>25865</v>
      </c>
      <c r="W2963" s="3" t="s">
        <v>25864</v>
      </c>
      <c r="AI2963" s="3" t="s">
        <v>29</v>
      </c>
      <c r="AJ2963" s="3" t="s">
        <v>7697</v>
      </c>
      <c r="AM2963" s="3" t="s">
        <v>62</v>
      </c>
      <c r="AZ2963" s="3" t="s">
        <v>981</v>
      </c>
      <c r="BA2963" s="3" t="s">
        <v>5545</v>
      </c>
      <c r="BB2963" s="3" t="s">
        <v>25862</v>
      </c>
      <c r="BD2963" s="3" t="s">
        <v>30</v>
      </c>
      <c r="BG2963" s="3"/>
    </row>
    <row r="2964" spans="1:59" ht="15" x14ac:dyDescent="0.2">
      <c r="A2964" s="3" t="s">
        <v>7220</v>
      </c>
      <c r="B2964" s="3" t="s">
        <v>25859</v>
      </c>
      <c r="C2964" s="4">
        <v>42618.942280092589</v>
      </c>
      <c r="D2964" s="3" t="s">
        <v>7639</v>
      </c>
      <c r="E2964" s="3" t="s">
        <v>25860</v>
      </c>
      <c r="M2964" s="3" t="s">
        <v>8229</v>
      </c>
      <c r="N2964" s="3" t="s">
        <v>8228</v>
      </c>
      <c r="O2964" s="3" t="s">
        <v>25</v>
      </c>
      <c r="AI2964" s="3" t="s">
        <v>29</v>
      </c>
      <c r="AJ2964" s="3" t="s">
        <v>28</v>
      </c>
      <c r="AM2964" s="3" t="s">
        <v>24</v>
      </c>
      <c r="AZ2964" s="3" t="s">
        <v>4637</v>
      </c>
      <c r="BA2964" s="3" t="s">
        <v>4632</v>
      </c>
      <c r="BB2964" s="3" t="s">
        <v>40</v>
      </c>
      <c r="BD2964" s="3" t="s">
        <v>30</v>
      </c>
      <c r="BG2964" s="3"/>
    </row>
    <row r="2965" spans="1:59" ht="15" x14ac:dyDescent="0.2">
      <c r="A2965" s="3" t="s">
        <v>25855</v>
      </c>
      <c r="B2965" s="3" t="s">
        <v>25853</v>
      </c>
      <c r="C2965" s="4">
        <v>42618.942280092589</v>
      </c>
      <c r="D2965" s="3" t="s">
        <v>7639</v>
      </c>
      <c r="E2965" s="3" t="s">
        <v>25855</v>
      </c>
      <c r="H2965" s="3" t="s">
        <v>25858</v>
      </c>
      <c r="L2965" s="3" t="s">
        <v>11491</v>
      </c>
      <c r="S2965" s="3" t="s">
        <v>25857</v>
      </c>
      <c r="AE2965" s="3" t="s">
        <v>7671</v>
      </c>
      <c r="AF2965" s="3" t="s">
        <v>7756</v>
      </c>
      <c r="AG2965" s="3" t="s">
        <v>8009</v>
      </c>
      <c r="AH2965" s="3" t="s">
        <v>25856</v>
      </c>
      <c r="AZ2965" s="3" t="s">
        <v>8172</v>
      </c>
      <c r="BA2965" s="3" t="s">
        <v>25854</v>
      </c>
      <c r="BD2965" s="3" t="s">
        <v>7641</v>
      </c>
      <c r="BG2965" s="3"/>
    </row>
    <row r="2966" spans="1:59" ht="15" x14ac:dyDescent="0.2">
      <c r="A2966" s="3" t="s">
        <v>6538</v>
      </c>
      <c r="B2966" s="3" t="s">
        <v>25851</v>
      </c>
      <c r="C2966" s="4">
        <v>42618.942280092589</v>
      </c>
      <c r="D2966" s="3" t="s">
        <v>7639</v>
      </c>
      <c r="E2966" s="3" t="s">
        <v>25852</v>
      </c>
      <c r="N2966" s="3" t="s">
        <v>530</v>
      </c>
      <c r="AI2966" s="3" t="s">
        <v>29</v>
      </c>
      <c r="AJ2966" s="3" t="s">
        <v>28</v>
      </c>
      <c r="AM2966" s="3" t="s">
        <v>62</v>
      </c>
      <c r="AZ2966" s="3" t="s">
        <v>1556</v>
      </c>
      <c r="BA2966" s="3" t="s">
        <v>1557</v>
      </c>
      <c r="BB2966" s="3" t="s">
        <v>351</v>
      </c>
      <c r="BD2966" s="3" t="s">
        <v>30</v>
      </c>
      <c r="BG2966" s="3"/>
    </row>
    <row r="2967" spans="1:59" ht="15" x14ac:dyDescent="0.2">
      <c r="A2967" s="3" t="s">
        <v>6956</v>
      </c>
      <c r="B2967" s="3" t="s">
        <v>25849</v>
      </c>
      <c r="C2967" s="4">
        <v>42618.942280092589</v>
      </c>
      <c r="D2967" s="3" t="s">
        <v>7639</v>
      </c>
      <c r="E2967" s="3" t="s">
        <v>25850</v>
      </c>
      <c r="M2967" s="3" t="s">
        <v>13206</v>
      </c>
      <c r="N2967" s="3" t="s">
        <v>13205</v>
      </c>
      <c r="O2967" s="3" t="s">
        <v>25</v>
      </c>
      <c r="AI2967" s="3" t="s">
        <v>29</v>
      </c>
      <c r="AJ2967" s="3" t="s">
        <v>28</v>
      </c>
      <c r="AM2967" s="3" t="s">
        <v>24</v>
      </c>
      <c r="AZ2967" s="3" t="s">
        <v>3496</v>
      </c>
      <c r="BA2967" s="3" t="s">
        <v>3497</v>
      </c>
      <c r="BB2967" s="3" t="s">
        <v>3498</v>
      </c>
      <c r="BD2967" s="3" t="s">
        <v>30</v>
      </c>
      <c r="BG2967" s="3"/>
    </row>
    <row r="2968" spans="1:59" ht="15" x14ac:dyDescent="0.2">
      <c r="A2968" s="3" t="s">
        <v>25847</v>
      </c>
      <c r="B2968" s="3" t="s">
        <v>25844</v>
      </c>
      <c r="C2968" s="4">
        <v>42618.942280092589</v>
      </c>
      <c r="D2968" s="3" t="s">
        <v>7639</v>
      </c>
      <c r="E2968" s="3" t="s">
        <v>25847</v>
      </c>
      <c r="L2968" s="3" t="s">
        <v>25848</v>
      </c>
      <c r="AL2968" s="3" t="s">
        <v>7641</v>
      </c>
      <c r="AZ2968" s="3" t="s">
        <v>25846</v>
      </c>
      <c r="BA2968" s="3" t="s">
        <v>25845</v>
      </c>
      <c r="BD2968" s="3" t="s">
        <v>7641</v>
      </c>
      <c r="BG2968" s="3"/>
    </row>
    <row r="2969" spans="1:59" ht="15" x14ac:dyDescent="0.2">
      <c r="A2969" s="3" t="s">
        <v>25842</v>
      </c>
      <c r="B2969" s="3" t="s">
        <v>25840</v>
      </c>
      <c r="C2969" s="4">
        <v>42618.942280092589</v>
      </c>
      <c r="D2969" s="3" t="s">
        <v>7639</v>
      </c>
      <c r="E2969" s="3" t="s">
        <v>25843</v>
      </c>
      <c r="L2969" s="3" t="s">
        <v>22767</v>
      </c>
      <c r="M2969" s="3" t="s">
        <v>39055</v>
      </c>
      <c r="N2969" s="3" t="s">
        <v>42726</v>
      </c>
      <c r="O2969" s="3" t="s">
        <v>25</v>
      </c>
      <c r="AI2969" s="3" t="s">
        <v>29</v>
      </c>
      <c r="AJ2969" s="3" t="s">
        <v>28</v>
      </c>
      <c r="AM2969" s="3" t="s">
        <v>24</v>
      </c>
      <c r="AZ2969" s="3" t="s">
        <v>25841</v>
      </c>
      <c r="BA2969" s="3" t="s">
        <v>1871</v>
      </c>
      <c r="BB2969" s="3" t="s">
        <v>275</v>
      </c>
      <c r="BD2969" s="3" t="s">
        <v>30</v>
      </c>
      <c r="BG2969" s="3"/>
    </row>
    <row r="2970" spans="1:59" ht="15" x14ac:dyDescent="0.2">
      <c r="A2970" s="3" t="s">
        <v>25837</v>
      </c>
      <c r="B2970" s="3" t="s">
        <v>25834</v>
      </c>
      <c r="C2970" s="4">
        <v>42618.942280092589</v>
      </c>
      <c r="D2970" s="3" t="s">
        <v>7639</v>
      </c>
      <c r="E2970" s="3" t="s">
        <v>25839</v>
      </c>
      <c r="N2970" s="3" t="s">
        <v>7894</v>
      </c>
      <c r="U2970" s="3" t="s">
        <v>25838</v>
      </c>
      <c r="W2970" s="3" t="s">
        <v>8167</v>
      </c>
      <c r="AI2970" s="3" t="s">
        <v>29</v>
      </c>
      <c r="AJ2970" s="3" t="s">
        <v>7697</v>
      </c>
      <c r="AM2970" s="3" t="s">
        <v>62</v>
      </c>
      <c r="AZ2970" s="3" t="s">
        <v>25836</v>
      </c>
      <c r="BA2970" s="3" t="s">
        <v>25835</v>
      </c>
      <c r="BB2970" s="3" t="s">
        <v>7897</v>
      </c>
      <c r="BD2970" s="3" t="s">
        <v>30</v>
      </c>
      <c r="BG2970" s="3"/>
    </row>
    <row r="2971" spans="1:59" ht="15" x14ac:dyDescent="0.2">
      <c r="A2971" s="3" t="s">
        <v>25830</v>
      </c>
      <c r="B2971" s="3" t="s">
        <v>25827</v>
      </c>
      <c r="C2971" s="4">
        <v>42618.942280092589</v>
      </c>
      <c r="D2971" s="3" t="s">
        <v>7639</v>
      </c>
      <c r="E2971" s="3" t="s">
        <v>25833</v>
      </c>
      <c r="N2971" s="3" t="s">
        <v>25607</v>
      </c>
      <c r="U2971" s="3" t="s">
        <v>25832</v>
      </c>
      <c r="W2971" s="3" t="s">
        <v>25831</v>
      </c>
      <c r="AI2971" s="3" t="s">
        <v>29</v>
      </c>
      <c r="AJ2971" s="3" t="s">
        <v>7697</v>
      </c>
      <c r="AM2971" s="3" t="s">
        <v>62</v>
      </c>
      <c r="AZ2971" s="3" t="s">
        <v>25829</v>
      </c>
      <c r="BA2971" s="3" t="s">
        <v>5209</v>
      </c>
      <c r="BB2971" s="3" t="s">
        <v>25828</v>
      </c>
      <c r="BD2971" s="3" t="s">
        <v>30</v>
      </c>
      <c r="BG2971" s="3"/>
    </row>
    <row r="2972" spans="1:59" ht="15" x14ac:dyDescent="0.2">
      <c r="A2972" s="3" t="s">
        <v>25825</v>
      </c>
      <c r="B2972" s="3" t="s">
        <v>25823</v>
      </c>
      <c r="C2972" s="4">
        <v>42618.942280092589</v>
      </c>
      <c r="D2972" s="3" t="s">
        <v>7639</v>
      </c>
      <c r="E2972" s="3" t="s">
        <v>25825</v>
      </c>
      <c r="L2972" s="3" t="s">
        <v>25826</v>
      </c>
      <c r="AZ2972" s="3" t="s">
        <v>25824</v>
      </c>
      <c r="BA2972" s="3" t="s">
        <v>9908</v>
      </c>
      <c r="BD2972" s="3" t="s">
        <v>7641</v>
      </c>
      <c r="BG2972" s="3"/>
    </row>
    <row r="2973" spans="1:59" ht="15" x14ac:dyDescent="0.2">
      <c r="A2973" s="3" t="s">
        <v>6825</v>
      </c>
      <c r="B2973" s="3" t="s">
        <v>25820</v>
      </c>
      <c r="C2973" s="4">
        <v>42618.942280092589</v>
      </c>
      <c r="D2973" s="3" t="s">
        <v>7639</v>
      </c>
      <c r="E2973" s="3" t="s">
        <v>25822</v>
      </c>
      <c r="M2973" s="3" t="s">
        <v>8229</v>
      </c>
      <c r="N2973" s="3" t="s">
        <v>8228</v>
      </c>
      <c r="O2973" s="3" t="s">
        <v>8540</v>
      </c>
      <c r="U2973" s="3" t="s">
        <v>25821</v>
      </c>
      <c r="AI2973" s="3" t="s">
        <v>29</v>
      </c>
      <c r="AJ2973" s="3" t="s">
        <v>28</v>
      </c>
      <c r="AM2973" s="3" t="s">
        <v>24</v>
      </c>
      <c r="AN2973" s="3" t="s">
        <v>7629</v>
      </c>
      <c r="AZ2973" s="3" t="s">
        <v>2917</v>
      </c>
      <c r="BA2973" s="3" t="s">
        <v>2918</v>
      </c>
      <c r="BB2973" s="3" t="s">
        <v>643</v>
      </c>
      <c r="BD2973" s="3" t="s">
        <v>30</v>
      </c>
      <c r="BG2973" s="3"/>
    </row>
    <row r="2974" spans="1:59" ht="15" x14ac:dyDescent="0.2">
      <c r="A2974" s="3" t="s">
        <v>25807</v>
      </c>
      <c r="B2974" s="3" t="s">
        <v>25805</v>
      </c>
      <c r="C2974" s="4">
        <v>42618.942280092589</v>
      </c>
      <c r="D2974" s="3" t="s">
        <v>7639</v>
      </c>
      <c r="E2974" s="3" t="s">
        <v>25703</v>
      </c>
      <c r="F2974" s="3" t="s">
        <v>25819</v>
      </c>
      <c r="G2974" s="3" t="s">
        <v>25818</v>
      </c>
      <c r="H2974" s="3" t="s">
        <v>8057</v>
      </c>
      <c r="I2974" s="3" t="s">
        <v>9242</v>
      </c>
      <c r="J2974" s="3" t="s">
        <v>9241</v>
      </c>
      <c r="L2974" s="3" t="s">
        <v>25817</v>
      </c>
      <c r="N2974" s="3" t="s">
        <v>25702</v>
      </c>
      <c r="P2974" s="3" t="s">
        <v>25816</v>
      </c>
      <c r="Q2974" s="3" t="s">
        <v>8019</v>
      </c>
      <c r="R2974" s="3" t="s">
        <v>8018</v>
      </c>
      <c r="T2974" s="3" t="s">
        <v>25815</v>
      </c>
      <c r="U2974" s="3" t="s">
        <v>21349</v>
      </c>
      <c r="W2974" s="3" t="s">
        <v>25814</v>
      </c>
      <c r="X2974" s="3" t="s">
        <v>25813</v>
      </c>
      <c r="Z2974" s="3" t="s">
        <v>25812</v>
      </c>
      <c r="AB2974" s="3" t="s">
        <v>25811</v>
      </c>
      <c r="AC2974" s="3" t="s">
        <v>25810</v>
      </c>
      <c r="AE2974" s="3" t="s">
        <v>7678</v>
      </c>
      <c r="AF2974" s="3" t="s">
        <v>8010</v>
      </c>
      <c r="AH2974" s="3" t="s">
        <v>25809</v>
      </c>
      <c r="AI2974" s="3" t="s">
        <v>8007</v>
      </c>
      <c r="AJ2974" s="3" t="s">
        <v>7697</v>
      </c>
      <c r="AK2974" s="3" t="s">
        <v>8006</v>
      </c>
      <c r="AQ2974" s="3" t="s">
        <v>25808</v>
      </c>
      <c r="AZ2974" s="3" t="s">
        <v>4637</v>
      </c>
      <c r="BA2974" s="3" t="s">
        <v>6153</v>
      </c>
      <c r="BB2974" s="3" t="s">
        <v>9611</v>
      </c>
      <c r="BD2974" s="3" t="s">
        <v>30</v>
      </c>
      <c r="BE2974" s="3">
        <v>59</v>
      </c>
      <c r="BF2974" s="3" t="s">
        <v>25806</v>
      </c>
      <c r="BG2974" s="3"/>
    </row>
    <row r="2975" spans="1:59" ht="15" x14ac:dyDescent="0.2">
      <c r="A2975" s="3" t="s">
        <v>25803</v>
      </c>
      <c r="B2975" s="3" t="s">
        <v>25801</v>
      </c>
      <c r="C2975" s="4">
        <v>42618.94226851852</v>
      </c>
      <c r="D2975" s="3" t="s">
        <v>7639</v>
      </c>
      <c r="E2975" s="3" t="s">
        <v>25803</v>
      </c>
      <c r="H2975" s="3" t="s">
        <v>8443</v>
      </c>
      <c r="L2975" s="3" t="s">
        <v>11491</v>
      </c>
      <c r="AE2975" s="3" t="s">
        <v>7671</v>
      </c>
      <c r="AF2975" s="3" t="s">
        <v>7756</v>
      </c>
      <c r="AG2975" s="3" t="s">
        <v>8009</v>
      </c>
      <c r="AH2975" s="3" t="s">
        <v>25804</v>
      </c>
      <c r="AZ2975" s="3" t="s">
        <v>25262</v>
      </c>
      <c r="BA2975" s="3" t="s">
        <v>25802</v>
      </c>
      <c r="BD2975" s="3" t="s">
        <v>7641</v>
      </c>
      <c r="BG2975" s="3"/>
    </row>
    <row r="2976" spans="1:59" ht="15" x14ac:dyDescent="0.2">
      <c r="A2976" s="3" t="s">
        <v>6662</v>
      </c>
      <c r="B2976" s="3" t="s">
        <v>25799</v>
      </c>
      <c r="C2976" s="4">
        <v>42618.94226851852</v>
      </c>
      <c r="D2976" s="3" t="s">
        <v>7639</v>
      </c>
      <c r="E2976" s="3" t="s">
        <v>25800</v>
      </c>
      <c r="M2976" s="3" t="s">
        <v>39055</v>
      </c>
      <c r="N2976" s="3" t="s">
        <v>42726</v>
      </c>
      <c r="O2976" s="3" t="s">
        <v>25</v>
      </c>
      <c r="AI2976" s="3" t="s">
        <v>29</v>
      </c>
      <c r="AJ2976" s="3" t="s">
        <v>28</v>
      </c>
      <c r="AM2976" s="3" t="s">
        <v>24</v>
      </c>
      <c r="AZ2976" s="3" t="s">
        <v>2153</v>
      </c>
      <c r="BA2976" s="3" t="s">
        <v>2154</v>
      </c>
      <c r="BB2976" s="3" t="s">
        <v>176</v>
      </c>
      <c r="BD2976" s="3" t="s">
        <v>30</v>
      </c>
      <c r="BG2976" s="3"/>
    </row>
    <row r="2977" spans="1:59" ht="15" x14ac:dyDescent="0.2">
      <c r="A2977" s="3" t="s">
        <v>25797</v>
      </c>
      <c r="B2977" s="3" t="s">
        <v>25795</v>
      </c>
      <c r="C2977" s="4">
        <v>42618.94226851852</v>
      </c>
      <c r="D2977" s="3" t="s">
        <v>7639</v>
      </c>
      <c r="E2977" s="3" t="s">
        <v>25798</v>
      </c>
      <c r="M2977" s="3" t="s">
        <v>8102</v>
      </c>
      <c r="N2977" s="3" t="s">
        <v>8097</v>
      </c>
      <c r="W2977" s="3" t="s">
        <v>18939</v>
      </c>
      <c r="AE2977" s="3" t="s">
        <v>7678</v>
      </c>
      <c r="AI2977" s="3" t="s">
        <v>29</v>
      </c>
      <c r="AJ2977" s="3" t="s">
        <v>7632</v>
      </c>
      <c r="AL2977" s="3" t="s">
        <v>7641</v>
      </c>
      <c r="AM2977" s="3" t="s">
        <v>24</v>
      </c>
      <c r="AN2977" s="3" t="s">
        <v>1720</v>
      </c>
      <c r="AZ2977" s="3" t="s">
        <v>1235</v>
      </c>
      <c r="BA2977" s="3" t="s">
        <v>25796</v>
      </c>
      <c r="BB2977" s="3" t="s">
        <v>7771</v>
      </c>
      <c r="BD2977" s="3" t="s">
        <v>30</v>
      </c>
      <c r="BG2977" s="3"/>
    </row>
    <row r="2978" spans="1:59" ht="15" x14ac:dyDescent="0.2">
      <c r="A2978" s="3" t="s">
        <v>25792</v>
      </c>
      <c r="B2978" s="3" t="s">
        <v>25790</v>
      </c>
      <c r="C2978" s="4">
        <v>42618.94226851852</v>
      </c>
      <c r="D2978" s="3" t="s">
        <v>7639</v>
      </c>
      <c r="E2978" s="3" t="s">
        <v>25794</v>
      </c>
      <c r="N2978" s="3" t="s">
        <v>7894</v>
      </c>
      <c r="U2978" s="3" t="s">
        <v>25793</v>
      </c>
      <c r="W2978" s="3" t="s">
        <v>8535</v>
      </c>
      <c r="AI2978" s="3" t="s">
        <v>29</v>
      </c>
      <c r="AJ2978" s="3" t="s">
        <v>7697</v>
      </c>
      <c r="AM2978" s="3" t="s">
        <v>62</v>
      </c>
      <c r="AZ2978" s="3" t="s">
        <v>1158</v>
      </c>
      <c r="BA2978" s="3" t="s">
        <v>25791</v>
      </c>
      <c r="BB2978" s="3" t="s">
        <v>7905</v>
      </c>
      <c r="BD2978" s="3" t="s">
        <v>30</v>
      </c>
      <c r="BG2978" s="3"/>
    </row>
    <row r="2979" spans="1:59" ht="15" x14ac:dyDescent="0.2">
      <c r="A2979" s="3" t="s">
        <v>25787</v>
      </c>
      <c r="B2979" s="3" t="s">
        <v>25785</v>
      </c>
      <c r="C2979" s="4">
        <v>42618.94226851852</v>
      </c>
      <c r="D2979" s="3" t="s">
        <v>7639</v>
      </c>
      <c r="E2979" s="3" t="s">
        <v>25789</v>
      </c>
      <c r="M2979" s="3" t="s">
        <v>13206</v>
      </c>
      <c r="N2979" s="3" t="s">
        <v>13205</v>
      </c>
      <c r="O2979" s="3" t="s">
        <v>25</v>
      </c>
      <c r="U2979" s="3" t="s">
        <v>25788</v>
      </c>
      <c r="AI2979" s="3" t="s">
        <v>29</v>
      </c>
      <c r="AJ2979" s="3" t="s">
        <v>28</v>
      </c>
      <c r="AM2979" s="3" t="s">
        <v>24</v>
      </c>
      <c r="AN2979" s="3" t="s">
        <v>7629</v>
      </c>
      <c r="AZ2979" s="3" t="s">
        <v>1979</v>
      </c>
      <c r="BA2979" s="3" t="s">
        <v>25786</v>
      </c>
      <c r="BB2979" s="3" t="s">
        <v>643</v>
      </c>
      <c r="BD2979" s="3" t="s">
        <v>30</v>
      </c>
      <c r="BG2979" s="3"/>
    </row>
    <row r="2980" spans="1:59" ht="15" x14ac:dyDescent="0.2">
      <c r="A2980" s="3" t="s">
        <v>25781</v>
      </c>
      <c r="B2980" s="3" t="s">
        <v>25780</v>
      </c>
      <c r="C2980" s="4">
        <v>42618.94226851852</v>
      </c>
      <c r="D2980" s="3" t="s">
        <v>7639</v>
      </c>
      <c r="E2980" s="3" t="s">
        <v>25784</v>
      </c>
      <c r="N2980" s="3" t="s">
        <v>25607</v>
      </c>
      <c r="U2980" s="3" t="s">
        <v>25783</v>
      </c>
      <c r="W2980" s="3" t="s">
        <v>25782</v>
      </c>
      <c r="AI2980" s="3" t="s">
        <v>29</v>
      </c>
      <c r="AJ2980" s="3" t="s">
        <v>7697</v>
      </c>
      <c r="AM2980" s="3" t="s">
        <v>62</v>
      </c>
      <c r="AZ2980" s="3" t="s">
        <v>3263</v>
      </c>
      <c r="BA2980" s="3" t="s">
        <v>4632</v>
      </c>
      <c r="BB2980" s="3" t="s">
        <v>25245</v>
      </c>
      <c r="BD2980" s="3" t="s">
        <v>30</v>
      </c>
      <c r="BG2980" s="3"/>
    </row>
    <row r="2981" spans="1:59" ht="15" x14ac:dyDescent="0.2">
      <c r="A2981" s="3" t="s">
        <v>7517</v>
      </c>
      <c r="B2981" s="3" t="s">
        <v>25778</v>
      </c>
      <c r="C2981" s="4">
        <v>42618.94226851852</v>
      </c>
      <c r="D2981" s="3" t="s">
        <v>7639</v>
      </c>
      <c r="E2981" s="3" t="s">
        <v>25779</v>
      </c>
      <c r="M2981" s="3" t="s">
        <v>8229</v>
      </c>
      <c r="N2981" s="3" t="s">
        <v>8228</v>
      </c>
      <c r="O2981" s="3" t="s">
        <v>25</v>
      </c>
      <c r="AI2981" s="3" t="s">
        <v>29</v>
      </c>
      <c r="AJ2981" s="3" t="s">
        <v>28</v>
      </c>
      <c r="AM2981" s="3" t="s">
        <v>24</v>
      </c>
      <c r="AZ2981" s="3" t="s">
        <v>5874</v>
      </c>
      <c r="BA2981" s="3" t="s">
        <v>5875</v>
      </c>
      <c r="BB2981" s="3" t="s">
        <v>269</v>
      </c>
      <c r="BD2981" s="3" t="s">
        <v>30</v>
      </c>
      <c r="BG2981" s="3"/>
    </row>
    <row r="2982" spans="1:59" ht="15" x14ac:dyDescent="0.2">
      <c r="A2982" s="3" t="s">
        <v>25776</v>
      </c>
      <c r="B2982" s="3" t="s">
        <v>25774</v>
      </c>
      <c r="C2982" s="4">
        <v>42618.94226851852</v>
      </c>
      <c r="D2982" s="3" t="s">
        <v>7639</v>
      </c>
      <c r="E2982" s="3" t="s">
        <v>25776</v>
      </c>
      <c r="L2982" s="3" t="s">
        <v>25777</v>
      </c>
      <c r="AZ2982" s="3" t="s">
        <v>25775</v>
      </c>
      <c r="BA2982" s="3" t="s">
        <v>5145</v>
      </c>
      <c r="BD2982" s="3" t="s">
        <v>7641</v>
      </c>
      <c r="BG2982" s="3"/>
    </row>
    <row r="2983" spans="1:59" ht="15" x14ac:dyDescent="0.2">
      <c r="A2983" s="3" t="s">
        <v>25772</v>
      </c>
      <c r="B2983" s="3" t="s">
        <v>25770</v>
      </c>
      <c r="C2983" s="4">
        <v>42618.94226851852</v>
      </c>
      <c r="D2983" s="3" t="s">
        <v>7639</v>
      </c>
      <c r="E2983" s="3" t="s">
        <v>25772</v>
      </c>
      <c r="L2983" s="3" t="s">
        <v>25773</v>
      </c>
      <c r="AZ2983" s="3" t="s">
        <v>25771</v>
      </c>
      <c r="BA2983" s="3" t="s">
        <v>1416</v>
      </c>
      <c r="BD2983" s="3" t="s">
        <v>7641</v>
      </c>
      <c r="BG2983" s="3"/>
    </row>
    <row r="2984" spans="1:59" ht="15" x14ac:dyDescent="0.2">
      <c r="A2984" s="3" t="s">
        <v>25769</v>
      </c>
      <c r="B2984" s="3" t="s">
        <v>25766</v>
      </c>
      <c r="C2984" s="4">
        <v>42618.94226851852</v>
      </c>
      <c r="D2984" s="3" t="s">
        <v>7639</v>
      </c>
      <c r="E2984" s="3" t="s">
        <v>25769</v>
      </c>
      <c r="L2984" s="3" t="s">
        <v>22767</v>
      </c>
      <c r="AZ2984" s="3" t="s">
        <v>25768</v>
      </c>
      <c r="BA2984" s="3" t="s">
        <v>25767</v>
      </c>
      <c r="BD2984" s="3" t="s">
        <v>7641</v>
      </c>
      <c r="BG2984" s="3"/>
    </row>
    <row r="2985" spans="1:59" ht="15" x14ac:dyDescent="0.2">
      <c r="A2985" s="3" t="s">
        <v>25764</v>
      </c>
      <c r="B2985" s="3" t="s">
        <v>25763</v>
      </c>
      <c r="C2985" s="4">
        <v>42618.94226851852</v>
      </c>
      <c r="D2985" s="3" t="s">
        <v>7639</v>
      </c>
      <c r="E2985" s="3" t="s">
        <v>25764</v>
      </c>
      <c r="L2985" s="3" t="s">
        <v>25765</v>
      </c>
      <c r="AZ2985" s="3" t="s">
        <v>3918</v>
      </c>
      <c r="BA2985" s="3" t="s">
        <v>3206</v>
      </c>
      <c r="BD2985" s="3" t="s">
        <v>7641</v>
      </c>
      <c r="BG2985" s="3"/>
    </row>
    <row r="2986" spans="1:59" ht="15" x14ac:dyDescent="0.2">
      <c r="A2986" s="3" t="s">
        <v>7025</v>
      </c>
      <c r="B2986" s="3" t="s">
        <v>25760</v>
      </c>
      <c r="C2986" s="4">
        <v>42618.942256944443</v>
      </c>
      <c r="D2986" s="3" t="s">
        <v>7639</v>
      </c>
      <c r="E2986" s="3" t="s">
        <v>25762</v>
      </c>
      <c r="L2986" s="3" t="s">
        <v>25761</v>
      </c>
      <c r="N2986" s="3" t="s">
        <v>3799</v>
      </c>
      <c r="O2986" s="3" t="s">
        <v>8540</v>
      </c>
      <c r="AI2986" s="3" t="s">
        <v>29</v>
      </c>
      <c r="AJ2986" s="3" t="s">
        <v>28</v>
      </c>
      <c r="AM2986" s="3" t="s">
        <v>62</v>
      </c>
      <c r="AZ2986" s="3" t="s">
        <v>3798</v>
      </c>
      <c r="BA2986" s="3" t="s">
        <v>3794</v>
      </c>
      <c r="BB2986" s="3" t="s">
        <v>51</v>
      </c>
      <c r="BD2986" s="3" t="s">
        <v>30</v>
      </c>
      <c r="BG2986" s="3"/>
    </row>
    <row r="2987" spans="1:59" ht="15" x14ac:dyDescent="0.2">
      <c r="A2987" s="3" t="s">
        <v>25758</v>
      </c>
      <c r="B2987" s="3" t="s">
        <v>25756</v>
      </c>
      <c r="C2987" s="4">
        <v>42618.942256944443</v>
      </c>
      <c r="D2987" s="3" t="s">
        <v>7639</v>
      </c>
      <c r="E2987" s="3" t="s">
        <v>25758</v>
      </c>
      <c r="L2987" s="3" t="s">
        <v>25759</v>
      </c>
      <c r="AZ2987" s="3" t="s">
        <v>1058</v>
      </c>
      <c r="BA2987" s="3" t="s">
        <v>25757</v>
      </c>
      <c r="BD2987" s="3" t="s">
        <v>7641</v>
      </c>
      <c r="BG2987" s="3"/>
    </row>
    <row r="2988" spans="1:59" ht="15" x14ac:dyDescent="0.2">
      <c r="A2988" s="3" t="s">
        <v>25753</v>
      </c>
      <c r="B2988" s="3" t="s">
        <v>25751</v>
      </c>
      <c r="C2988" s="4">
        <v>42618.942256944443</v>
      </c>
      <c r="D2988" s="3" t="s">
        <v>7639</v>
      </c>
      <c r="E2988" s="3" t="s">
        <v>25755</v>
      </c>
      <c r="N2988" s="3" t="s">
        <v>25607</v>
      </c>
      <c r="U2988" s="3" t="s">
        <v>25754</v>
      </c>
      <c r="W2988" s="3" t="s">
        <v>25690</v>
      </c>
      <c r="AI2988" s="3" t="s">
        <v>29</v>
      </c>
      <c r="AJ2988" s="3" t="s">
        <v>7697</v>
      </c>
      <c r="AM2988" s="3" t="s">
        <v>62</v>
      </c>
      <c r="AZ2988" s="3" t="s">
        <v>25752</v>
      </c>
      <c r="BA2988" s="3" t="s">
        <v>13030</v>
      </c>
      <c r="BB2988" s="3" t="s">
        <v>23246</v>
      </c>
      <c r="BD2988" s="3" t="s">
        <v>30</v>
      </c>
      <c r="BG2988" s="3"/>
    </row>
    <row r="2989" spans="1:59" ht="15" x14ac:dyDescent="0.2">
      <c r="A2989" s="3" t="s">
        <v>25745</v>
      </c>
      <c r="B2989" s="3" t="s">
        <v>25742</v>
      </c>
      <c r="C2989" s="4">
        <v>42618.942256944443</v>
      </c>
      <c r="D2989" s="3" t="s">
        <v>7639</v>
      </c>
      <c r="E2989" s="3" t="s">
        <v>25750</v>
      </c>
      <c r="K2989" s="3" t="s">
        <v>25749</v>
      </c>
      <c r="M2989" s="3" t="s">
        <v>25748</v>
      </c>
      <c r="N2989" s="3" t="s">
        <v>25747</v>
      </c>
      <c r="W2989" s="3" t="s">
        <v>25746</v>
      </c>
      <c r="AE2989" s="3" t="s">
        <v>7671</v>
      </c>
      <c r="AF2989" s="3" t="s">
        <v>7677</v>
      </c>
      <c r="AI2989" s="3" t="s">
        <v>29</v>
      </c>
      <c r="AJ2989" s="3" t="s">
        <v>8326</v>
      </c>
      <c r="AL2989" s="3" t="s">
        <v>30</v>
      </c>
      <c r="AM2989" s="3" t="s">
        <v>62</v>
      </c>
      <c r="AZ2989" s="3" t="s">
        <v>13808</v>
      </c>
      <c r="BA2989" s="3" t="s">
        <v>25744</v>
      </c>
      <c r="BB2989" s="3" t="s">
        <v>25743</v>
      </c>
      <c r="BD2989" s="3" t="s">
        <v>30</v>
      </c>
      <c r="BG2989" s="3"/>
    </row>
    <row r="2990" spans="1:59" ht="15" x14ac:dyDescent="0.2">
      <c r="A2990" s="3" t="s">
        <v>25740</v>
      </c>
      <c r="B2990" s="3" t="s">
        <v>25738</v>
      </c>
      <c r="C2990" s="4">
        <v>42618.942256944443</v>
      </c>
      <c r="D2990" s="3" t="s">
        <v>7639</v>
      </c>
      <c r="E2990" s="3" t="s">
        <v>25741</v>
      </c>
      <c r="M2990" s="3" t="s">
        <v>8260</v>
      </c>
      <c r="N2990" s="3" t="s">
        <v>8256</v>
      </c>
      <c r="W2990" s="3" t="s">
        <v>25711</v>
      </c>
      <c r="AC2990" s="3" t="s">
        <v>7775</v>
      </c>
      <c r="AI2990" s="3" t="s">
        <v>29</v>
      </c>
      <c r="AJ2990" s="3" t="s">
        <v>7632</v>
      </c>
      <c r="AM2990" s="3" t="s">
        <v>24</v>
      </c>
      <c r="AZ2990" s="3" t="s">
        <v>9936</v>
      </c>
      <c r="BA2990" s="3" t="s">
        <v>25739</v>
      </c>
      <c r="BB2990" s="3" t="s">
        <v>7771</v>
      </c>
      <c r="BD2990" s="3" t="s">
        <v>30</v>
      </c>
      <c r="BG2990" s="3"/>
    </row>
    <row r="2991" spans="1:59" ht="15" x14ac:dyDescent="0.2">
      <c r="A2991" s="3" t="s">
        <v>25735</v>
      </c>
      <c r="B2991" s="3" t="s">
        <v>25734</v>
      </c>
      <c r="C2991" s="4">
        <v>42618.942256944443</v>
      </c>
      <c r="D2991" s="3" t="s">
        <v>7639</v>
      </c>
      <c r="E2991" s="3" t="s">
        <v>25737</v>
      </c>
      <c r="M2991" s="3" t="s">
        <v>18906</v>
      </c>
      <c r="N2991" s="3" t="s">
        <v>18902</v>
      </c>
      <c r="O2991" s="3" t="s">
        <v>25</v>
      </c>
      <c r="U2991" s="3" t="s">
        <v>25736</v>
      </c>
      <c r="W2991" s="3" t="s">
        <v>21606</v>
      </c>
      <c r="AI2991" s="3" t="s">
        <v>29</v>
      </c>
      <c r="AJ2991" s="3" t="s">
        <v>7697</v>
      </c>
      <c r="AM2991" s="3" t="s">
        <v>24</v>
      </c>
      <c r="AZ2991" s="3" t="s">
        <v>3462</v>
      </c>
      <c r="BA2991" s="3" t="s">
        <v>99</v>
      </c>
      <c r="BB2991" s="3" t="s">
        <v>13798</v>
      </c>
      <c r="BD2991" s="3" t="s">
        <v>30</v>
      </c>
      <c r="BG2991" s="3"/>
    </row>
    <row r="2992" spans="1:59" ht="15" x14ac:dyDescent="0.2">
      <c r="A2992" s="3" t="s">
        <v>7383</v>
      </c>
      <c r="B2992" s="3" t="s">
        <v>25732</v>
      </c>
      <c r="C2992" s="4">
        <v>42618.942256944443</v>
      </c>
      <c r="D2992" s="3" t="s">
        <v>7639</v>
      </c>
      <c r="E2992" s="3" t="s">
        <v>25733</v>
      </c>
      <c r="M2992" s="3" t="s">
        <v>39029</v>
      </c>
      <c r="N2992" s="3" t="s">
        <v>42712</v>
      </c>
      <c r="O2992" s="3" t="s">
        <v>25</v>
      </c>
      <c r="AI2992" s="3" t="s">
        <v>29</v>
      </c>
      <c r="AJ2992" s="3" t="s">
        <v>28</v>
      </c>
      <c r="AM2992" s="3" t="s">
        <v>24</v>
      </c>
      <c r="AZ2992" s="3" t="s">
        <v>5313</v>
      </c>
      <c r="BA2992" s="3" t="s">
        <v>5314</v>
      </c>
      <c r="BB2992" s="3" t="s">
        <v>107</v>
      </c>
      <c r="BD2992" s="3" t="s">
        <v>30</v>
      </c>
      <c r="BG2992" s="3"/>
    </row>
    <row r="2993" spans="1:59" ht="15" x14ac:dyDescent="0.2">
      <c r="A2993" s="3" t="s">
        <v>25729</v>
      </c>
      <c r="B2993" s="3" t="s">
        <v>25727</v>
      </c>
      <c r="C2993" s="4">
        <v>42618.942256944443</v>
      </c>
      <c r="D2993" s="3" t="s">
        <v>7639</v>
      </c>
      <c r="E2993" s="3" t="s">
        <v>25731</v>
      </c>
      <c r="N2993" s="3" t="s">
        <v>7894</v>
      </c>
      <c r="U2993" s="3" t="s">
        <v>25730</v>
      </c>
      <c r="W2993" s="3" t="s">
        <v>7978</v>
      </c>
      <c r="AI2993" s="3" t="s">
        <v>29</v>
      </c>
      <c r="AJ2993" s="3" t="s">
        <v>7697</v>
      </c>
      <c r="AM2993" s="3" t="s">
        <v>62</v>
      </c>
      <c r="AZ2993" s="3" t="s">
        <v>25728</v>
      </c>
      <c r="BA2993" s="3" t="s">
        <v>25681</v>
      </c>
      <c r="BB2993" s="3" t="s">
        <v>7905</v>
      </c>
      <c r="BD2993" s="3" t="s">
        <v>30</v>
      </c>
      <c r="BG2993" s="3"/>
    </row>
    <row r="2994" spans="1:59" ht="15" x14ac:dyDescent="0.2">
      <c r="A2994" s="3" t="s">
        <v>25726</v>
      </c>
      <c r="B2994" s="3" t="s">
        <v>25723</v>
      </c>
      <c r="C2994" s="4">
        <v>42618.942256944443</v>
      </c>
      <c r="D2994" s="3" t="s">
        <v>7639</v>
      </c>
      <c r="E2994" s="3" t="s">
        <v>25726</v>
      </c>
      <c r="L2994" s="3" t="s">
        <v>22798</v>
      </c>
      <c r="AZ2994" s="3" t="s">
        <v>25725</v>
      </c>
      <c r="BA2994" s="3" t="s">
        <v>25724</v>
      </c>
      <c r="BD2994" s="3" t="s">
        <v>7641</v>
      </c>
      <c r="BG2994" s="3"/>
    </row>
    <row r="2995" spans="1:59" ht="15" x14ac:dyDescent="0.2">
      <c r="A2995" s="3" t="s">
        <v>6675</v>
      </c>
      <c r="B2995" s="3" t="s">
        <v>25720</v>
      </c>
      <c r="C2995" s="4">
        <v>42618.942256944443</v>
      </c>
      <c r="D2995" s="3" t="s">
        <v>7639</v>
      </c>
      <c r="E2995" s="3" t="s">
        <v>25722</v>
      </c>
      <c r="M2995" s="3" t="s">
        <v>11292</v>
      </c>
      <c r="N2995" s="3" t="s">
        <v>11288</v>
      </c>
      <c r="O2995" s="3" t="s">
        <v>25</v>
      </c>
      <c r="U2995" s="3" t="s">
        <v>25721</v>
      </c>
      <c r="AI2995" s="3" t="s">
        <v>29</v>
      </c>
      <c r="AJ2995" s="3" t="s">
        <v>28</v>
      </c>
      <c r="AM2995" s="3" t="s">
        <v>24</v>
      </c>
      <c r="AZ2995" s="3" t="s">
        <v>2213</v>
      </c>
      <c r="BA2995" s="3" t="s">
        <v>2214</v>
      </c>
      <c r="BB2995" s="3" t="s">
        <v>134</v>
      </c>
      <c r="BD2995" s="3" t="s">
        <v>30</v>
      </c>
      <c r="BG2995" s="3"/>
    </row>
    <row r="2996" spans="1:59" ht="15" x14ac:dyDescent="0.2">
      <c r="A2996" s="3" t="s">
        <v>25716</v>
      </c>
      <c r="B2996" s="3" t="s">
        <v>25713</v>
      </c>
      <c r="C2996" s="4">
        <v>42618.942256944443</v>
      </c>
      <c r="D2996" s="3" t="s">
        <v>7639</v>
      </c>
      <c r="E2996" s="3" t="s">
        <v>25719</v>
      </c>
      <c r="N2996" s="3" t="s">
        <v>25607</v>
      </c>
      <c r="U2996" s="3" t="s">
        <v>25718</v>
      </c>
      <c r="W2996" s="3" t="s">
        <v>25717</v>
      </c>
      <c r="AI2996" s="3" t="s">
        <v>29</v>
      </c>
      <c r="AJ2996" s="3" t="s">
        <v>7697</v>
      </c>
      <c r="AM2996" s="3" t="s">
        <v>62</v>
      </c>
      <c r="AZ2996" s="3" t="s">
        <v>25715</v>
      </c>
      <c r="BA2996" s="3" t="s">
        <v>25714</v>
      </c>
      <c r="BB2996" s="3" t="s">
        <v>8034</v>
      </c>
      <c r="BD2996" s="3" t="s">
        <v>30</v>
      </c>
      <c r="BG2996" s="3"/>
    </row>
    <row r="2997" spans="1:59" ht="15" x14ac:dyDescent="0.2">
      <c r="A2997" s="3" t="s">
        <v>25710</v>
      </c>
      <c r="B2997" s="3" t="s">
        <v>25708</v>
      </c>
      <c r="C2997" s="4">
        <v>42618.942256944443</v>
      </c>
      <c r="D2997" s="3" t="s">
        <v>7639</v>
      </c>
      <c r="E2997" s="3" t="s">
        <v>25712</v>
      </c>
      <c r="M2997" s="3" t="s">
        <v>8260</v>
      </c>
      <c r="N2997" s="3" t="s">
        <v>8256</v>
      </c>
      <c r="W2997" s="3" t="s">
        <v>25711</v>
      </c>
      <c r="AC2997" s="3" t="s">
        <v>7775</v>
      </c>
      <c r="AI2997" s="3" t="s">
        <v>29</v>
      </c>
      <c r="AJ2997" s="3" t="s">
        <v>7632</v>
      </c>
      <c r="AM2997" s="3" t="s">
        <v>24</v>
      </c>
      <c r="AZ2997" s="3" t="s">
        <v>5670</v>
      </c>
      <c r="BA2997" s="3" t="s">
        <v>25709</v>
      </c>
      <c r="BB2997" s="3" t="s">
        <v>7771</v>
      </c>
      <c r="BD2997" s="3" t="s">
        <v>30</v>
      </c>
      <c r="BG2997" s="3"/>
    </row>
    <row r="2998" spans="1:59" ht="15" x14ac:dyDescent="0.2">
      <c r="A2998" s="3" t="s">
        <v>6606</v>
      </c>
      <c r="B2998" s="3" t="s">
        <v>25706</v>
      </c>
      <c r="C2998" s="4">
        <v>42618.942256944443</v>
      </c>
      <c r="D2998" s="3" t="s">
        <v>7639</v>
      </c>
      <c r="E2998" s="3" t="s">
        <v>25707</v>
      </c>
      <c r="N2998" s="3" t="s">
        <v>222</v>
      </c>
      <c r="AI2998" s="3" t="s">
        <v>29</v>
      </c>
      <c r="AJ2998" s="3" t="s">
        <v>28</v>
      </c>
      <c r="AM2998" s="3" t="s">
        <v>62</v>
      </c>
      <c r="AZ2998" s="3" t="s">
        <v>1892</v>
      </c>
      <c r="BA2998" s="3" t="s">
        <v>1893</v>
      </c>
      <c r="BB2998" s="3" t="s">
        <v>1697</v>
      </c>
      <c r="BD2998" s="3" t="s">
        <v>30</v>
      </c>
      <c r="BG2998" s="3"/>
    </row>
    <row r="2999" spans="1:59" ht="15" x14ac:dyDescent="0.2">
      <c r="A2999" s="3" t="s">
        <v>25699</v>
      </c>
      <c r="B2999" s="3" t="s">
        <v>25697</v>
      </c>
      <c r="C2999" s="4">
        <v>42618.942245370366</v>
      </c>
      <c r="D2999" s="3" t="s">
        <v>7639</v>
      </c>
      <c r="E2999" s="3" t="s">
        <v>25705</v>
      </c>
      <c r="H2999" s="3" t="s">
        <v>25704</v>
      </c>
      <c r="M2999" s="3" t="s">
        <v>25703</v>
      </c>
      <c r="N2999" s="3" t="s">
        <v>25702</v>
      </c>
      <c r="O2999" s="3" t="s">
        <v>25</v>
      </c>
      <c r="U2999" s="3" t="s">
        <v>25701</v>
      </c>
      <c r="W2999" s="3" t="s">
        <v>25700</v>
      </c>
      <c r="AI2999" s="3" t="s">
        <v>29</v>
      </c>
      <c r="AJ2999" s="3" t="s">
        <v>7697</v>
      </c>
      <c r="AM2999" s="3" t="s">
        <v>24</v>
      </c>
      <c r="AZ2999" s="3" t="s">
        <v>25698</v>
      </c>
      <c r="BA2999" s="3" t="s">
        <v>8738</v>
      </c>
      <c r="BB2999" s="3" t="s">
        <v>10030</v>
      </c>
      <c r="BD2999" s="3" t="s">
        <v>30</v>
      </c>
      <c r="BG2999" s="3"/>
    </row>
    <row r="3000" spans="1:59" ht="15" x14ac:dyDescent="0.2">
      <c r="A3000" s="3" t="s">
        <v>25695</v>
      </c>
      <c r="B3000" s="3" t="s">
        <v>25693</v>
      </c>
      <c r="C3000" s="4">
        <v>42618.942245370366</v>
      </c>
      <c r="D3000" s="3" t="s">
        <v>7639</v>
      </c>
      <c r="E3000" s="3" t="s">
        <v>25695</v>
      </c>
      <c r="L3000" s="3" t="s">
        <v>25696</v>
      </c>
      <c r="AZ3000" s="3" t="s">
        <v>20721</v>
      </c>
      <c r="BA3000" s="3" t="s">
        <v>25694</v>
      </c>
      <c r="BD3000" s="3" t="s">
        <v>7641</v>
      </c>
      <c r="BG3000" s="3"/>
    </row>
    <row r="3001" spans="1:59" ht="15" x14ac:dyDescent="0.2">
      <c r="A3001" s="3" t="s">
        <v>25689</v>
      </c>
      <c r="B3001" s="3" t="s">
        <v>25686</v>
      </c>
      <c r="C3001" s="4">
        <v>42618.942245370366</v>
      </c>
      <c r="D3001" s="3" t="s">
        <v>7639</v>
      </c>
      <c r="E3001" s="3" t="s">
        <v>25692</v>
      </c>
      <c r="N3001" s="3" t="s">
        <v>25607</v>
      </c>
      <c r="U3001" s="3" t="s">
        <v>25691</v>
      </c>
      <c r="W3001" s="3" t="s">
        <v>25690</v>
      </c>
      <c r="AI3001" s="3" t="s">
        <v>29</v>
      </c>
      <c r="AJ3001" s="3" t="s">
        <v>7697</v>
      </c>
      <c r="AM3001" s="3" t="s">
        <v>62</v>
      </c>
      <c r="AZ3001" s="3" t="s">
        <v>25688</v>
      </c>
      <c r="BA3001" s="3" t="s">
        <v>8232</v>
      </c>
      <c r="BB3001" s="3" t="s">
        <v>25687</v>
      </c>
      <c r="BD3001" s="3" t="s">
        <v>30</v>
      </c>
      <c r="BG3001" s="3"/>
    </row>
    <row r="3002" spans="1:59" ht="15" x14ac:dyDescent="0.2">
      <c r="A3002" s="3" t="s">
        <v>25683</v>
      </c>
      <c r="B3002" s="3" t="s">
        <v>25680</v>
      </c>
      <c r="C3002" s="4">
        <v>42618.942245370366</v>
      </c>
      <c r="D3002" s="3" t="s">
        <v>7639</v>
      </c>
      <c r="E3002" s="3" t="s">
        <v>25685</v>
      </c>
      <c r="N3002" s="3" t="s">
        <v>7894</v>
      </c>
      <c r="U3002" s="3" t="s">
        <v>25684</v>
      </c>
      <c r="W3002" s="3" t="s">
        <v>8535</v>
      </c>
      <c r="AI3002" s="3" t="s">
        <v>29</v>
      </c>
      <c r="AJ3002" s="3" t="s">
        <v>7697</v>
      </c>
      <c r="AM3002" s="3" t="s">
        <v>62</v>
      </c>
      <c r="AZ3002" s="3" t="s">
        <v>25682</v>
      </c>
      <c r="BA3002" s="3" t="s">
        <v>25681</v>
      </c>
      <c r="BB3002" s="3" t="s">
        <v>7905</v>
      </c>
      <c r="BD3002" s="3" t="s">
        <v>30</v>
      </c>
      <c r="BG3002" s="3"/>
    </row>
    <row r="3003" spans="1:59" ht="15" x14ac:dyDescent="0.2">
      <c r="A3003" s="3" t="s">
        <v>25678</v>
      </c>
      <c r="B3003" s="3" t="s">
        <v>25676</v>
      </c>
      <c r="C3003" s="4">
        <v>42618.942245370366</v>
      </c>
      <c r="D3003" s="3" t="s">
        <v>7639</v>
      </c>
      <c r="E3003" s="3" t="s">
        <v>25679</v>
      </c>
      <c r="M3003" s="3" t="s">
        <v>18203</v>
      </c>
      <c r="N3003" s="3" t="s">
        <v>18199</v>
      </c>
      <c r="W3003" s="3" t="s">
        <v>24857</v>
      </c>
      <c r="AC3003" s="3" t="s">
        <v>7775</v>
      </c>
      <c r="AI3003" s="3" t="s">
        <v>29</v>
      </c>
      <c r="AJ3003" s="3" t="s">
        <v>7632</v>
      </c>
      <c r="AM3003" s="3" t="s">
        <v>24</v>
      </c>
      <c r="AZ3003" s="3" t="s">
        <v>25677</v>
      </c>
      <c r="BA3003" s="3" t="s">
        <v>18675</v>
      </c>
      <c r="BB3003" s="3" t="s">
        <v>7771</v>
      </c>
      <c r="BD3003" s="3" t="s">
        <v>30</v>
      </c>
      <c r="BG3003" s="3"/>
    </row>
    <row r="3004" spans="1:59" ht="15" x14ac:dyDescent="0.2">
      <c r="A3004" s="3" t="s">
        <v>25674</v>
      </c>
      <c r="B3004" s="3" t="s">
        <v>25672</v>
      </c>
      <c r="C3004" s="4">
        <v>42618.942245370366</v>
      </c>
      <c r="D3004" s="3" t="s">
        <v>7639</v>
      </c>
      <c r="E3004" s="3" t="s">
        <v>25674</v>
      </c>
      <c r="L3004" s="3" t="s">
        <v>25675</v>
      </c>
      <c r="AZ3004" s="3" t="s">
        <v>15990</v>
      </c>
      <c r="BA3004" s="3" t="s">
        <v>25673</v>
      </c>
      <c r="BD3004" s="3" t="s">
        <v>7641</v>
      </c>
      <c r="BG3004" s="3"/>
    </row>
    <row r="3005" spans="1:59" ht="15" x14ac:dyDescent="0.2">
      <c r="A3005" s="3" t="s">
        <v>25670</v>
      </c>
      <c r="B3005" s="3" t="s">
        <v>25668</v>
      </c>
      <c r="C3005" s="4">
        <v>42618.942245370366</v>
      </c>
      <c r="D3005" s="3" t="s">
        <v>7639</v>
      </c>
      <c r="E3005" s="3" t="s">
        <v>25670</v>
      </c>
      <c r="L3005" s="3" t="s">
        <v>25671</v>
      </c>
      <c r="AZ3005" s="3" t="s">
        <v>4991</v>
      </c>
      <c r="BA3005" s="3" t="s">
        <v>25669</v>
      </c>
      <c r="BD3005" s="3" t="s">
        <v>7641</v>
      </c>
      <c r="BG3005" s="3"/>
    </row>
    <row r="3006" spans="1:59" ht="15" x14ac:dyDescent="0.2">
      <c r="A3006" s="3" t="s">
        <v>25667</v>
      </c>
      <c r="B3006" s="3" t="s">
        <v>25664</v>
      </c>
      <c r="C3006" s="4">
        <v>42618.942245370366</v>
      </c>
      <c r="D3006" s="3" t="s">
        <v>7639</v>
      </c>
      <c r="E3006" s="3" t="s">
        <v>25667</v>
      </c>
      <c r="L3006" s="3" t="s">
        <v>22798</v>
      </c>
      <c r="AZ3006" s="3" t="s">
        <v>25666</v>
      </c>
      <c r="BA3006" s="3" t="s">
        <v>25665</v>
      </c>
      <c r="BD3006" s="3" t="s">
        <v>7641</v>
      </c>
      <c r="BG3006" s="3"/>
    </row>
    <row r="3007" spans="1:59" ht="15" x14ac:dyDescent="0.2">
      <c r="A3007" s="3" t="s">
        <v>6358</v>
      </c>
      <c r="B3007" s="3" t="s">
        <v>25662</v>
      </c>
      <c r="C3007" s="4">
        <v>42618.942245370366</v>
      </c>
      <c r="D3007" s="3" t="s">
        <v>7639</v>
      </c>
      <c r="E3007" s="3" t="s">
        <v>25663</v>
      </c>
      <c r="M3007" s="3" t="s">
        <v>25266</v>
      </c>
      <c r="N3007" s="3" t="s">
        <v>19581</v>
      </c>
      <c r="O3007" s="3" t="s">
        <v>8540</v>
      </c>
      <c r="AI3007" s="3" t="s">
        <v>29</v>
      </c>
      <c r="AJ3007" s="3" t="s">
        <v>28</v>
      </c>
      <c r="AM3007" s="3" t="s">
        <v>24</v>
      </c>
      <c r="AZ3007" s="3" t="s">
        <v>506</v>
      </c>
      <c r="BA3007" s="3" t="s">
        <v>507</v>
      </c>
      <c r="BB3007" s="3" t="s">
        <v>429</v>
      </c>
      <c r="BD3007" s="3" t="s">
        <v>30</v>
      </c>
      <c r="BG3007" s="3"/>
    </row>
    <row r="3008" spans="1:59" ht="15" x14ac:dyDescent="0.2">
      <c r="A3008" s="3" t="s">
        <v>25647</v>
      </c>
      <c r="B3008" s="3" t="s">
        <v>25643</v>
      </c>
      <c r="C3008" s="4">
        <v>42618.942245370366</v>
      </c>
      <c r="D3008" s="3" t="s">
        <v>7639</v>
      </c>
      <c r="E3008" s="3" t="s">
        <v>13420</v>
      </c>
      <c r="F3008" s="3" t="s">
        <v>25661</v>
      </c>
      <c r="G3008" s="3" t="s">
        <v>25660</v>
      </c>
      <c r="H3008" s="3" t="s">
        <v>8057</v>
      </c>
      <c r="I3008" s="3" t="s">
        <v>9242</v>
      </c>
      <c r="J3008" s="3" t="s">
        <v>10318</v>
      </c>
      <c r="L3008" s="3" t="s">
        <v>25659</v>
      </c>
      <c r="N3008" s="3" t="s">
        <v>13419</v>
      </c>
      <c r="P3008" s="3" t="s">
        <v>25658</v>
      </c>
      <c r="Q3008" s="3" t="s">
        <v>8019</v>
      </c>
      <c r="R3008" s="3" t="s">
        <v>8018</v>
      </c>
      <c r="S3008" s="3" t="s">
        <v>25657</v>
      </c>
      <c r="T3008" s="3" t="s">
        <v>25656</v>
      </c>
      <c r="U3008" s="3" t="s">
        <v>25655</v>
      </c>
      <c r="W3008" s="3" t="s">
        <v>25654</v>
      </c>
      <c r="X3008" s="3" t="s">
        <v>25653</v>
      </c>
      <c r="AB3008" s="3" t="s">
        <v>25652</v>
      </c>
      <c r="AC3008" s="3" t="s">
        <v>25651</v>
      </c>
      <c r="AE3008" s="3" t="s">
        <v>7678</v>
      </c>
      <c r="AF3008" s="3" t="s">
        <v>7756</v>
      </c>
      <c r="AG3008" s="3" t="s">
        <v>8009</v>
      </c>
      <c r="AH3008" s="3" t="s">
        <v>25650</v>
      </c>
      <c r="AI3008" s="3" t="s">
        <v>8007</v>
      </c>
      <c r="AJ3008" s="3" t="s">
        <v>7697</v>
      </c>
      <c r="AK3008" s="3" t="s">
        <v>8006</v>
      </c>
      <c r="AO3008" s="3" t="s">
        <v>25649</v>
      </c>
      <c r="AQ3008" s="3" t="s">
        <v>25648</v>
      </c>
      <c r="AZ3008" s="3" t="s">
        <v>25646</v>
      </c>
      <c r="BA3008" s="3" t="s">
        <v>25645</v>
      </c>
      <c r="BB3008" s="3" t="s">
        <v>9611</v>
      </c>
      <c r="BD3008" s="3" t="s">
        <v>30</v>
      </c>
      <c r="BE3008" s="3">
        <v>52</v>
      </c>
      <c r="BF3008" s="3" t="s">
        <v>25644</v>
      </c>
      <c r="BG3008" s="3"/>
    </row>
    <row r="3009" spans="1:59" ht="15" x14ac:dyDescent="0.2">
      <c r="A3009" s="3" t="s">
        <v>25639</v>
      </c>
      <c r="B3009" s="3" t="s">
        <v>25637</v>
      </c>
      <c r="C3009" s="4">
        <v>42618.942245370366</v>
      </c>
      <c r="D3009" s="3" t="s">
        <v>7639</v>
      </c>
      <c r="E3009" s="3" t="s">
        <v>25642</v>
      </c>
      <c r="N3009" s="3" t="s">
        <v>25607</v>
      </c>
      <c r="U3009" s="3" t="s">
        <v>25641</v>
      </c>
      <c r="W3009" s="3" t="s">
        <v>25640</v>
      </c>
      <c r="AI3009" s="3" t="s">
        <v>29</v>
      </c>
      <c r="AJ3009" s="3" t="s">
        <v>7697</v>
      </c>
      <c r="AM3009" s="3" t="s">
        <v>62</v>
      </c>
      <c r="AZ3009" s="3" t="s">
        <v>1032</v>
      </c>
      <c r="BA3009" s="3" t="s">
        <v>8232</v>
      </c>
      <c r="BB3009" s="3" t="s">
        <v>25638</v>
      </c>
      <c r="BD3009" s="3" t="s">
        <v>30</v>
      </c>
      <c r="BG3009" s="3"/>
    </row>
    <row r="3010" spans="1:59" ht="15" x14ac:dyDescent="0.2">
      <c r="A3010" s="3" t="s">
        <v>25635</v>
      </c>
      <c r="B3010" s="3" t="s">
        <v>25634</v>
      </c>
      <c r="C3010" s="4">
        <v>42618.942233796297</v>
      </c>
      <c r="D3010" s="3" t="s">
        <v>7639</v>
      </c>
      <c r="E3010" s="3" t="s">
        <v>25635</v>
      </c>
      <c r="L3010" s="3" t="s">
        <v>25636</v>
      </c>
      <c r="AZ3010" s="3" t="s">
        <v>1252</v>
      </c>
      <c r="BA3010" s="3" t="s">
        <v>2150</v>
      </c>
      <c r="BD3010" s="3" t="s">
        <v>7641</v>
      </c>
      <c r="BG3010" s="3"/>
    </row>
    <row r="3011" spans="1:59" ht="15" x14ac:dyDescent="0.2">
      <c r="A3011" s="3" t="s">
        <v>25630</v>
      </c>
      <c r="B3011" s="3" t="s">
        <v>25627</v>
      </c>
      <c r="C3011" s="4">
        <v>42618.942233796297</v>
      </c>
      <c r="D3011" s="3" t="s">
        <v>7639</v>
      </c>
      <c r="E3011" s="3" t="s">
        <v>25633</v>
      </c>
      <c r="L3011" s="3" t="s">
        <v>25632</v>
      </c>
      <c r="N3011" s="3" t="s">
        <v>7894</v>
      </c>
      <c r="O3011" s="3" t="s">
        <v>8540</v>
      </c>
      <c r="U3011" s="3" t="s">
        <v>25631</v>
      </c>
      <c r="AI3011" s="3" t="s">
        <v>29</v>
      </c>
      <c r="AJ3011" s="3" t="s">
        <v>7697</v>
      </c>
      <c r="AM3011" s="3" t="s">
        <v>62</v>
      </c>
      <c r="AZ3011" s="3" t="s">
        <v>25629</v>
      </c>
      <c r="BA3011" s="3" t="s">
        <v>25628</v>
      </c>
      <c r="BB3011" s="3" t="s">
        <v>7905</v>
      </c>
      <c r="BD3011" s="3" t="s">
        <v>30</v>
      </c>
      <c r="BG3011" s="3"/>
    </row>
    <row r="3012" spans="1:59" ht="15" x14ac:dyDescent="0.2">
      <c r="A3012" s="3" t="s">
        <v>25625</v>
      </c>
      <c r="B3012" s="3" t="s">
        <v>25622</v>
      </c>
      <c r="C3012" s="4">
        <v>42618.942233796297</v>
      </c>
      <c r="D3012" s="3" t="s">
        <v>7639</v>
      </c>
      <c r="E3012" s="3" t="s">
        <v>25625</v>
      </c>
      <c r="L3012" s="3" t="s">
        <v>25626</v>
      </c>
      <c r="AZ3012" s="3" t="s">
        <v>25624</v>
      </c>
      <c r="BA3012" s="3" t="s">
        <v>25623</v>
      </c>
      <c r="BD3012" s="3" t="s">
        <v>7641</v>
      </c>
      <c r="BG3012" s="3"/>
    </row>
    <row r="3013" spans="1:59" ht="15" x14ac:dyDescent="0.2">
      <c r="A3013" s="3" t="s">
        <v>7166</v>
      </c>
      <c r="B3013" s="3" t="s">
        <v>25620</v>
      </c>
      <c r="C3013" s="4">
        <v>42618.942233796297</v>
      </c>
      <c r="D3013" s="3" t="s">
        <v>7639</v>
      </c>
      <c r="E3013" s="3" t="s">
        <v>25621</v>
      </c>
      <c r="N3013" s="3" t="s">
        <v>495</v>
      </c>
      <c r="AI3013" s="3" t="s">
        <v>29</v>
      </c>
      <c r="AJ3013" s="3" t="s">
        <v>28</v>
      </c>
      <c r="AM3013" s="3" t="s">
        <v>62</v>
      </c>
      <c r="AZ3013" s="3" t="s">
        <v>4400</v>
      </c>
      <c r="BA3013" s="3" t="s">
        <v>4401</v>
      </c>
      <c r="BB3013" s="3" t="s">
        <v>502</v>
      </c>
      <c r="BD3013" s="3" t="s">
        <v>30</v>
      </c>
      <c r="BG3013" s="3"/>
    </row>
    <row r="3014" spans="1:59" ht="15" x14ac:dyDescent="0.2">
      <c r="A3014" s="3" t="s">
        <v>7062</v>
      </c>
      <c r="B3014" s="3" t="s">
        <v>25618</v>
      </c>
      <c r="C3014" s="4">
        <v>42618.942233796297</v>
      </c>
      <c r="D3014" s="3" t="s">
        <v>7639</v>
      </c>
      <c r="E3014" s="3" t="s">
        <v>25619</v>
      </c>
      <c r="M3014" s="3" t="s">
        <v>39055</v>
      </c>
      <c r="N3014" s="3" t="s">
        <v>42726</v>
      </c>
      <c r="O3014" s="3" t="s">
        <v>25</v>
      </c>
      <c r="AI3014" s="3" t="s">
        <v>29</v>
      </c>
      <c r="AJ3014" s="3" t="s">
        <v>28</v>
      </c>
      <c r="AM3014" s="3" t="s">
        <v>24</v>
      </c>
      <c r="AZ3014" s="3" t="s">
        <v>3953</v>
      </c>
      <c r="BA3014" s="3" t="s">
        <v>3954</v>
      </c>
      <c r="BB3014" s="3" t="s">
        <v>40</v>
      </c>
      <c r="BD3014" s="3" t="s">
        <v>30</v>
      </c>
      <c r="BG3014" s="3"/>
    </row>
    <row r="3015" spans="1:59" ht="15" x14ac:dyDescent="0.2">
      <c r="A3015" s="3" t="s">
        <v>25616</v>
      </c>
      <c r="B3015" s="3" t="s">
        <v>25614</v>
      </c>
      <c r="C3015" s="4">
        <v>42618.942233796297</v>
      </c>
      <c r="D3015" s="3" t="s">
        <v>7639</v>
      </c>
      <c r="E3015" s="3" t="s">
        <v>25616</v>
      </c>
      <c r="L3015" s="3" t="s">
        <v>25617</v>
      </c>
      <c r="AZ3015" s="3" t="s">
        <v>25615</v>
      </c>
      <c r="BA3015" s="3" t="s">
        <v>3102</v>
      </c>
      <c r="BD3015" s="3" t="s">
        <v>7641</v>
      </c>
      <c r="BG3015" s="3"/>
    </row>
    <row r="3016" spans="1:59" ht="15" x14ac:dyDescent="0.2">
      <c r="A3016" s="3" t="s">
        <v>25612</v>
      </c>
      <c r="B3016" s="3" t="s">
        <v>25609</v>
      </c>
      <c r="C3016" s="4">
        <v>42618.942233796297</v>
      </c>
      <c r="D3016" s="3" t="s">
        <v>7639</v>
      </c>
      <c r="E3016" s="3" t="s">
        <v>25612</v>
      </c>
      <c r="L3016" s="3" t="s">
        <v>25613</v>
      </c>
      <c r="AZ3016" s="3" t="s">
        <v>25611</v>
      </c>
      <c r="BA3016" s="3" t="s">
        <v>25610</v>
      </c>
      <c r="BD3016" s="3" t="s">
        <v>7641</v>
      </c>
      <c r="BG3016" s="3"/>
    </row>
    <row r="3017" spans="1:59" ht="15" x14ac:dyDescent="0.2">
      <c r="A3017" s="3" t="s">
        <v>25604</v>
      </c>
      <c r="B3017" s="3" t="s">
        <v>25601</v>
      </c>
      <c r="C3017" s="4">
        <v>42618.942233796297</v>
      </c>
      <c r="D3017" s="3" t="s">
        <v>7639</v>
      </c>
      <c r="E3017" s="3" t="s">
        <v>25608</v>
      </c>
      <c r="N3017" s="3" t="s">
        <v>25607</v>
      </c>
      <c r="U3017" s="3" t="s">
        <v>25606</v>
      </c>
      <c r="W3017" s="3" t="s">
        <v>25605</v>
      </c>
      <c r="AI3017" s="3" t="s">
        <v>29</v>
      </c>
      <c r="AJ3017" s="3" t="s">
        <v>7697</v>
      </c>
      <c r="AM3017" s="3" t="s">
        <v>62</v>
      </c>
      <c r="AZ3017" s="3" t="s">
        <v>115</v>
      </c>
      <c r="BA3017" s="3" t="s">
        <v>25603</v>
      </c>
      <c r="BB3017" s="3" t="s">
        <v>25602</v>
      </c>
      <c r="BD3017" s="3" t="s">
        <v>30</v>
      </c>
      <c r="BG3017" s="3"/>
    </row>
    <row r="3018" spans="1:59" ht="15" x14ac:dyDescent="0.2">
      <c r="A3018" s="3" t="s">
        <v>25597</v>
      </c>
      <c r="B3018" s="3" t="s">
        <v>25594</v>
      </c>
      <c r="C3018" s="4">
        <v>42618.942233796297</v>
      </c>
      <c r="D3018" s="3" t="s">
        <v>7639</v>
      </c>
      <c r="E3018" s="3" t="s">
        <v>25600</v>
      </c>
      <c r="M3018" s="3" t="s">
        <v>7726</v>
      </c>
      <c r="N3018" s="3" t="s">
        <v>7725</v>
      </c>
      <c r="O3018" s="3" t="s">
        <v>8540</v>
      </c>
      <c r="U3018" s="3" t="s">
        <v>25599</v>
      </c>
      <c r="W3018" s="3" t="s">
        <v>25598</v>
      </c>
      <c r="AI3018" s="3" t="s">
        <v>29</v>
      </c>
      <c r="AJ3018" s="3" t="s">
        <v>7697</v>
      </c>
      <c r="AM3018" s="3" t="s">
        <v>24</v>
      </c>
      <c r="AZ3018" s="3" t="s">
        <v>25596</v>
      </c>
      <c r="BA3018" s="3" t="s">
        <v>25595</v>
      </c>
      <c r="BB3018" s="3" t="s">
        <v>7889</v>
      </c>
      <c r="BD3018" s="3" t="s">
        <v>30</v>
      </c>
      <c r="BG3018" s="3"/>
    </row>
    <row r="3019" spans="1:59" ht="15" x14ac:dyDescent="0.2">
      <c r="A3019" s="3" t="s">
        <v>25593</v>
      </c>
      <c r="B3019" s="3" t="s">
        <v>25590</v>
      </c>
      <c r="C3019" s="4">
        <v>42618.942233796297</v>
      </c>
      <c r="D3019" s="3" t="s">
        <v>7639</v>
      </c>
      <c r="E3019" s="3" t="s">
        <v>25593</v>
      </c>
      <c r="L3019" s="3" t="s">
        <v>8158</v>
      </c>
      <c r="AZ3019" s="3" t="s">
        <v>25592</v>
      </c>
      <c r="BA3019" s="3" t="s">
        <v>25591</v>
      </c>
      <c r="BD3019" s="3" t="s">
        <v>7641</v>
      </c>
      <c r="BG3019" s="3"/>
    </row>
    <row r="3020" spans="1:59" ht="15" x14ac:dyDescent="0.2">
      <c r="A3020" s="3" t="s">
        <v>25588</v>
      </c>
      <c r="B3020" s="3" t="s">
        <v>25585</v>
      </c>
      <c r="C3020" s="4">
        <v>42618.942233796297</v>
      </c>
      <c r="D3020" s="3" t="s">
        <v>7639</v>
      </c>
      <c r="E3020" s="3" t="s">
        <v>25588</v>
      </c>
      <c r="L3020" s="3" t="s">
        <v>25589</v>
      </c>
      <c r="AZ3020" s="3" t="s">
        <v>25587</v>
      </c>
      <c r="BA3020" s="3" t="s">
        <v>25586</v>
      </c>
      <c r="BD3020" s="3" t="s">
        <v>7641</v>
      </c>
      <c r="BG3020" s="3"/>
    </row>
    <row r="3021" spans="1:59" ht="15" x14ac:dyDescent="0.2">
      <c r="A3021" s="3" t="s">
        <v>25583</v>
      </c>
      <c r="B3021" s="3" t="s">
        <v>25582</v>
      </c>
      <c r="C3021" s="4">
        <v>42618.942233796297</v>
      </c>
      <c r="D3021" s="3" t="s">
        <v>7639</v>
      </c>
      <c r="E3021" s="3" t="s">
        <v>25583</v>
      </c>
      <c r="L3021" s="3" t="s">
        <v>25584</v>
      </c>
      <c r="AZ3021" s="3" t="s">
        <v>5614</v>
      </c>
      <c r="BA3021" s="3" t="s">
        <v>20680</v>
      </c>
      <c r="BD3021" s="3" t="s">
        <v>7641</v>
      </c>
      <c r="BG3021" s="3"/>
    </row>
    <row r="3022" spans="1:59" ht="15" x14ac:dyDescent="0.2">
      <c r="A3022" s="3" t="s">
        <v>25580</v>
      </c>
      <c r="B3022" s="3" t="s">
        <v>25577</v>
      </c>
      <c r="C3022" s="4">
        <v>42618.942233796297</v>
      </c>
      <c r="D3022" s="3" t="s">
        <v>7639</v>
      </c>
      <c r="E3022" s="3" t="s">
        <v>25580</v>
      </c>
      <c r="L3022" s="3" t="s">
        <v>25581</v>
      </c>
      <c r="AZ3022" s="3" t="s">
        <v>25579</v>
      </c>
      <c r="BA3022" s="3" t="s">
        <v>25578</v>
      </c>
      <c r="BD3022" s="3" t="s">
        <v>7641</v>
      </c>
      <c r="BG3022" s="3"/>
    </row>
    <row r="3023" spans="1:59" ht="15" x14ac:dyDescent="0.2">
      <c r="A3023" s="3" t="s">
        <v>25575</v>
      </c>
      <c r="B3023" s="3" t="s">
        <v>25572</v>
      </c>
      <c r="C3023" s="4">
        <v>42618.94222222222</v>
      </c>
      <c r="D3023" s="3" t="s">
        <v>7639</v>
      </c>
      <c r="E3023" s="3" t="s">
        <v>25575</v>
      </c>
      <c r="L3023" s="3" t="s">
        <v>25576</v>
      </c>
      <c r="AZ3023" s="3" t="s">
        <v>25574</v>
      </c>
      <c r="BA3023" s="3" t="s">
        <v>25573</v>
      </c>
      <c r="BD3023" s="3" t="s">
        <v>7641</v>
      </c>
      <c r="BG3023" s="3"/>
    </row>
    <row r="3024" spans="1:59" ht="15" x14ac:dyDescent="0.2">
      <c r="A3024" s="3" t="s">
        <v>25568</v>
      </c>
      <c r="B3024" s="3" t="s">
        <v>25565</v>
      </c>
      <c r="C3024" s="4">
        <v>42618.94222222222</v>
      </c>
      <c r="D3024" s="3" t="s">
        <v>7639</v>
      </c>
      <c r="E3024" s="3" t="s">
        <v>25571</v>
      </c>
      <c r="N3024" s="3" t="s">
        <v>24616</v>
      </c>
      <c r="U3024" s="3" t="s">
        <v>25570</v>
      </c>
      <c r="W3024" s="3" t="s">
        <v>25569</v>
      </c>
      <c r="AI3024" s="3" t="s">
        <v>29</v>
      </c>
      <c r="AJ3024" s="3" t="s">
        <v>7697</v>
      </c>
      <c r="AM3024" s="3" t="s">
        <v>62</v>
      </c>
      <c r="AZ3024" s="3" t="s">
        <v>25567</v>
      </c>
      <c r="BA3024" s="3" t="s">
        <v>24342</v>
      </c>
      <c r="BB3024" s="3" t="s">
        <v>25566</v>
      </c>
      <c r="BD3024" s="3" t="s">
        <v>30</v>
      </c>
      <c r="BG3024" s="3"/>
    </row>
    <row r="3025" spans="1:59" ht="15" x14ac:dyDescent="0.2">
      <c r="A3025" s="3" t="s">
        <v>25562</v>
      </c>
      <c r="B3025" s="3" t="s">
        <v>25560</v>
      </c>
      <c r="C3025" s="4">
        <v>42618.94222222222</v>
      </c>
      <c r="D3025" s="3" t="s">
        <v>7639</v>
      </c>
      <c r="E3025" s="3" t="s">
        <v>25564</v>
      </c>
      <c r="N3025" s="3" t="s">
        <v>15687</v>
      </c>
      <c r="U3025" s="3" t="s">
        <v>25563</v>
      </c>
      <c r="W3025" s="3" t="s">
        <v>20642</v>
      </c>
      <c r="AI3025" s="3" t="s">
        <v>29</v>
      </c>
      <c r="AJ3025" s="3" t="s">
        <v>7697</v>
      </c>
      <c r="AM3025" s="3" t="s">
        <v>62</v>
      </c>
      <c r="AZ3025" s="3" t="s">
        <v>3735</v>
      </c>
      <c r="BA3025" s="3" t="s">
        <v>6256</v>
      </c>
      <c r="BB3025" s="3" t="s">
        <v>25561</v>
      </c>
      <c r="BD3025" s="3" t="s">
        <v>30</v>
      </c>
      <c r="BG3025" s="3"/>
    </row>
    <row r="3026" spans="1:59" ht="15" x14ac:dyDescent="0.2">
      <c r="A3026" s="3" t="s">
        <v>25558</v>
      </c>
      <c r="B3026" s="3" t="s">
        <v>25555</v>
      </c>
      <c r="C3026" s="4">
        <v>42618.94222222222</v>
      </c>
      <c r="D3026" s="3" t="s">
        <v>7639</v>
      </c>
      <c r="E3026" s="3" t="s">
        <v>25558</v>
      </c>
      <c r="L3026" s="3" t="s">
        <v>25559</v>
      </c>
      <c r="AZ3026" s="3" t="s">
        <v>25557</v>
      </c>
      <c r="BA3026" s="3" t="s">
        <v>25556</v>
      </c>
      <c r="BD3026" s="3" t="s">
        <v>7641</v>
      </c>
      <c r="BG3026" s="3"/>
    </row>
    <row r="3027" spans="1:59" ht="15" x14ac:dyDescent="0.2">
      <c r="A3027" s="3" t="s">
        <v>25552</v>
      </c>
      <c r="B3027" s="3" t="s">
        <v>25550</v>
      </c>
      <c r="C3027" s="4">
        <v>42618.94222222222</v>
      </c>
      <c r="D3027" s="3" t="s">
        <v>7639</v>
      </c>
      <c r="E3027" s="3" t="s">
        <v>25554</v>
      </c>
      <c r="N3027" s="3" t="s">
        <v>7894</v>
      </c>
      <c r="U3027" s="3" t="s">
        <v>25553</v>
      </c>
      <c r="W3027" s="3" t="s">
        <v>8167</v>
      </c>
      <c r="AI3027" s="3" t="s">
        <v>29</v>
      </c>
      <c r="AJ3027" s="3" t="s">
        <v>7697</v>
      </c>
      <c r="AM3027" s="3" t="s">
        <v>62</v>
      </c>
      <c r="AZ3027" s="3" t="s">
        <v>25551</v>
      </c>
      <c r="BA3027" s="3" t="s">
        <v>19383</v>
      </c>
      <c r="BB3027" s="3" t="s">
        <v>7975</v>
      </c>
      <c r="BD3027" s="3" t="s">
        <v>30</v>
      </c>
      <c r="BG3027" s="3"/>
    </row>
    <row r="3028" spans="1:59" ht="15" x14ac:dyDescent="0.2">
      <c r="A3028" s="3" t="s">
        <v>25534</v>
      </c>
      <c r="B3028" s="3" t="s">
        <v>25531</v>
      </c>
      <c r="C3028" s="4">
        <v>42618.94222222222</v>
      </c>
      <c r="D3028" s="3" t="s">
        <v>7639</v>
      </c>
      <c r="E3028" s="3" t="s">
        <v>20389</v>
      </c>
      <c r="F3028" s="3" t="s">
        <v>25549</v>
      </c>
      <c r="G3028" s="3" t="s">
        <v>25548</v>
      </c>
      <c r="H3028" s="3" t="s">
        <v>8057</v>
      </c>
      <c r="I3028" s="3" t="s">
        <v>9242</v>
      </c>
      <c r="J3028" s="3" t="s">
        <v>10318</v>
      </c>
      <c r="L3028" s="3" t="s">
        <v>25547</v>
      </c>
      <c r="N3028" s="3" t="s">
        <v>20388</v>
      </c>
      <c r="P3028" s="3" t="s">
        <v>25546</v>
      </c>
      <c r="Q3028" s="3" t="s">
        <v>8019</v>
      </c>
      <c r="R3028" s="3" t="s">
        <v>8018</v>
      </c>
      <c r="S3028" s="3" t="s">
        <v>25545</v>
      </c>
      <c r="T3028" s="3" t="s">
        <v>25544</v>
      </c>
      <c r="U3028" s="3" t="s">
        <v>25543</v>
      </c>
      <c r="W3028" s="3" t="s">
        <v>25542</v>
      </c>
      <c r="X3028" s="3" t="s">
        <v>25541</v>
      </c>
      <c r="Z3028" s="3" t="s">
        <v>25540</v>
      </c>
      <c r="AB3028" s="3" t="s">
        <v>25539</v>
      </c>
      <c r="AC3028" s="3" t="s">
        <v>25538</v>
      </c>
      <c r="AE3028" s="3" t="s">
        <v>7678</v>
      </c>
      <c r="AF3028" s="3" t="s">
        <v>8010</v>
      </c>
      <c r="AG3028" s="3" t="s">
        <v>8009</v>
      </c>
      <c r="AH3028" s="3" t="s">
        <v>25537</v>
      </c>
      <c r="AI3028" s="3" t="s">
        <v>8007</v>
      </c>
      <c r="AJ3028" s="3" t="s">
        <v>7697</v>
      </c>
      <c r="AK3028" s="3" t="s">
        <v>8006</v>
      </c>
      <c r="AO3028" s="3" t="s">
        <v>25536</v>
      </c>
      <c r="AQ3028" s="3" t="s">
        <v>25535</v>
      </c>
      <c r="AZ3028" s="3" t="s">
        <v>25533</v>
      </c>
      <c r="BA3028" s="3" t="s">
        <v>6052</v>
      </c>
      <c r="BB3028" s="3" t="s">
        <v>9611</v>
      </c>
      <c r="BD3028" s="3" t="s">
        <v>30</v>
      </c>
      <c r="BE3028" s="3">
        <v>55</v>
      </c>
      <c r="BF3028" s="3" t="s">
        <v>25532</v>
      </c>
      <c r="BG3028" s="3"/>
    </row>
    <row r="3029" spans="1:59" ht="15" x14ac:dyDescent="0.2">
      <c r="A3029" s="3" t="s">
        <v>25529</v>
      </c>
      <c r="B3029" s="3" t="s">
        <v>25526</v>
      </c>
      <c r="C3029" s="4">
        <v>42618.94222222222</v>
      </c>
      <c r="D3029" s="3" t="s">
        <v>7639</v>
      </c>
      <c r="E3029" s="3" t="s">
        <v>25530</v>
      </c>
      <c r="M3029" s="3" t="s">
        <v>19918</v>
      </c>
      <c r="N3029" s="3" t="s">
        <v>19917</v>
      </c>
      <c r="W3029" s="3" t="s">
        <v>19916</v>
      </c>
      <c r="AC3029" s="3" t="s">
        <v>7775</v>
      </c>
      <c r="AI3029" s="3" t="s">
        <v>29</v>
      </c>
      <c r="AJ3029" s="3" t="s">
        <v>7632</v>
      </c>
      <c r="AM3029" s="3" t="s">
        <v>24</v>
      </c>
      <c r="AZ3029" s="3" t="s">
        <v>25528</v>
      </c>
      <c r="BA3029" s="3" t="s">
        <v>25527</v>
      </c>
      <c r="BB3029" s="3" t="s">
        <v>7771</v>
      </c>
      <c r="BD3029" s="3" t="s">
        <v>30</v>
      </c>
      <c r="BG3029" s="3"/>
    </row>
    <row r="3030" spans="1:59" ht="15" x14ac:dyDescent="0.2">
      <c r="A3030" s="3" t="s">
        <v>25523</v>
      </c>
      <c r="B3030" s="3" t="s">
        <v>25521</v>
      </c>
      <c r="C3030" s="4">
        <v>42618.94222222222</v>
      </c>
      <c r="D3030" s="3" t="s">
        <v>7639</v>
      </c>
      <c r="E3030" s="3" t="s">
        <v>25525</v>
      </c>
      <c r="M3030" s="3" t="s">
        <v>19279</v>
      </c>
      <c r="N3030" s="3" t="s">
        <v>19278</v>
      </c>
      <c r="O3030" s="3" t="s">
        <v>25</v>
      </c>
      <c r="U3030" s="3" t="s">
        <v>25524</v>
      </c>
      <c r="W3030" s="3" t="s">
        <v>19276</v>
      </c>
      <c r="AI3030" s="3" t="s">
        <v>29</v>
      </c>
      <c r="AJ3030" s="3" t="s">
        <v>7697</v>
      </c>
      <c r="AM3030" s="3" t="s">
        <v>24</v>
      </c>
      <c r="AN3030" s="3" t="s">
        <v>7629</v>
      </c>
      <c r="AZ3030" s="3" t="s">
        <v>22353</v>
      </c>
      <c r="BA3030" s="3" t="s">
        <v>25522</v>
      </c>
      <c r="BB3030" s="3" t="s">
        <v>643</v>
      </c>
      <c r="BD3030" s="3" t="s">
        <v>30</v>
      </c>
      <c r="BG3030" s="3"/>
    </row>
    <row r="3031" spans="1:59" ht="15" x14ac:dyDescent="0.2">
      <c r="A3031" s="3" t="s">
        <v>25517</v>
      </c>
      <c r="B3031" s="3" t="s">
        <v>25515</v>
      </c>
      <c r="C3031" s="4">
        <v>42618.94222222222</v>
      </c>
      <c r="D3031" s="3" t="s">
        <v>7639</v>
      </c>
      <c r="E3031" s="3" t="s">
        <v>25520</v>
      </c>
      <c r="N3031" s="3" t="s">
        <v>15687</v>
      </c>
      <c r="U3031" s="3" t="s">
        <v>25519</v>
      </c>
      <c r="W3031" s="3" t="s">
        <v>25518</v>
      </c>
      <c r="AI3031" s="3" t="s">
        <v>29</v>
      </c>
      <c r="AJ3031" s="3" t="s">
        <v>7697</v>
      </c>
      <c r="AM3031" s="3" t="s">
        <v>62</v>
      </c>
      <c r="AZ3031" s="3" t="s">
        <v>25516</v>
      </c>
      <c r="BA3031" s="3" t="s">
        <v>6227</v>
      </c>
      <c r="BB3031" s="3" t="s">
        <v>7993</v>
      </c>
      <c r="BD3031" s="3" t="s">
        <v>30</v>
      </c>
      <c r="BG3031" s="3"/>
    </row>
    <row r="3032" spans="1:59" ht="15" x14ac:dyDescent="0.2">
      <c r="A3032" s="3" t="s">
        <v>6801</v>
      </c>
      <c r="B3032" s="3" t="s">
        <v>25513</v>
      </c>
      <c r="C3032" s="4">
        <v>42618.94222222222</v>
      </c>
      <c r="D3032" s="3" t="s">
        <v>7639</v>
      </c>
      <c r="E3032" s="3" t="s">
        <v>25514</v>
      </c>
      <c r="N3032" s="3" t="s">
        <v>222</v>
      </c>
      <c r="AI3032" s="3" t="s">
        <v>29</v>
      </c>
      <c r="AJ3032" s="3" t="s">
        <v>28</v>
      </c>
      <c r="AM3032" s="3" t="s">
        <v>62</v>
      </c>
      <c r="AZ3032" s="3" t="s">
        <v>2808</v>
      </c>
      <c r="BA3032" s="3" t="s">
        <v>2809</v>
      </c>
      <c r="BB3032" s="3" t="s">
        <v>2810</v>
      </c>
      <c r="BD3032" s="3" t="s">
        <v>30</v>
      </c>
      <c r="BG3032" s="3"/>
    </row>
    <row r="3033" spans="1:59" ht="15" x14ac:dyDescent="0.2">
      <c r="A3033" s="3" t="s">
        <v>25509</v>
      </c>
      <c r="B3033" s="3" t="s">
        <v>25506</v>
      </c>
      <c r="C3033" s="4">
        <v>42618.942210648151</v>
      </c>
      <c r="D3033" s="3" t="s">
        <v>7639</v>
      </c>
      <c r="E3033" s="3" t="s">
        <v>25512</v>
      </c>
      <c r="N3033" s="3" t="s">
        <v>24616</v>
      </c>
      <c r="U3033" s="3" t="s">
        <v>25511</v>
      </c>
      <c r="W3033" s="3" t="s">
        <v>25510</v>
      </c>
      <c r="AI3033" s="3" t="s">
        <v>29</v>
      </c>
      <c r="AJ3033" s="3" t="s">
        <v>7697</v>
      </c>
      <c r="AM3033" s="3" t="s">
        <v>62</v>
      </c>
      <c r="AZ3033" s="3" t="s">
        <v>25508</v>
      </c>
      <c r="BA3033" s="3" t="s">
        <v>16449</v>
      </c>
      <c r="BB3033" s="3" t="s">
        <v>25507</v>
      </c>
      <c r="BD3033" s="3" t="s">
        <v>30</v>
      </c>
      <c r="BG3033" s="3"/>
    </row>
    <row r="3034" spans="1:59" ht="15" x14ac:dyDescent="0.2">
      <c r="A3034" s="3" t="s">
        <v>25504</v>
      </c>
      <c r="B3034" s="3" t="s">
        <v>25501</v>
      </c>
      <c r="C3034" s="4">
        <v>42618.942210648151</v>
      </c>
      <c r="D3034" s="3" t="s">
        <v>7639</v>
      </c>
      <c r="E3034" s="3" t="s">
        <v>25504</v>
      </c>
      <c r="L3034" s="3" t="s">
        <v>25505</v>
      </c>
      <c r="AZ3034" s="3" t="s">
        <v>25503</v>
      </c>
      <c r="BA3034" s="3" t="s">
        <v>25502</v>
      </c>
      <c r="BD3034" s="3" t="s">
        <v>7641</v>
      </c>
      <c r="BG3034" s="3"/>
    </row>
    <row r="3035" spans="1:59" ht="15" x14ac:dyDescent="0.2">
      <c r="A3035" s="3" t="s">
        <v>25498</v>
      </c>
      <c r="B3035" s="3" t="s">
        <v>25495</v>
      </c>
      <c r="C3035" s="4">
        <v>42618.942210648151</v>
      </c>
      <c r="D3035" s="3" t="s">
        <v>7639</v>
      </c>
      <c r="E3035" s="3" t="s">
        <v>25500</v>
      </c>
      <c r="N3035" s="3" t="s">
        <v>7894</v>
      </c>
      <c r="U3035" s="3" t="s">
        <v>25499</v>
      </c>
      <c r="W3035" s="3" t="s">
        <v>7892</v>
      </c>
      <c r="AI3035" s="3" t="s">
        <v>29</v>
      </c>
      <c r="AJ3035" s="3" t="s">
        <v>7697</v>
      </c>
      <c r="AM3035" s="3" t="s">
        <v>62</v>
      </c>
      <c r="AZ3035" s="3" t="s">
        <v>25497</v>
      </c>
      <c r="BA3035" s="3" t="s">
        <v>3000</v>
      </c>
      <c r="BB3035" s="3" t="s">
        <v>25496</v>
      </c>
      <c r="BD3035" s="3" t="s">
        <v>30</v>
      </c>
      <c r="BG3035" s="3"/>
    </row>
    <row r="3036" spans="1:59" ht="15" x14ac:dyDescent="0.2">
      <c r="A3036" s="3" t="s">
        <v>25491</v>
      </c>
      <c r="B3036" s="3" t="s">
        <v>25490</v>
      </c>
      <c r="C3036" s="4">
        <v>42618.942210648151</v>
      </c>
      <c r="D3036" s="3" t="s">
        <v>7639</v>
      </c>
      <c r="E3036" s="3" t="s">
        <v>25494</v>
      </c>
      <c r="M3036" s="3" t="s">
        <v>19279</v>
      </c>
      <c r="N3036" s="3" t="s">
        <v>19278</v>
      </c>
      <c r="O3036" s="3" t="s">
        <v>8540</v>
      </c>
      <c r="U3036" s="3" t="s">
        <v>25493</v>
      </c>
      <c r="W3036" s="3" t="s">
        <v>25492</v>
      </c>
      <c r="AI3036" s="3" t="s">
        <v>29</v>
      </c>
      <c r="AJ3036" s="3" t="s">
        <v>7697</v>
      </c>
      <c r="AM3036" s="3" t="s">
        <v>24</v>
      </c>
      <c r="AZ3036" s="3" t="s">
        <v>4234</v>
      </c>
      <c r="BA3036" s="3" t="s">
        <v>17349</v>
      </c>
      <c r="BB3036" s="3" t="s">
        <v>7889</v>
      </c>
      <c r="BD3036" s="3" t="s">
        <v>30</v>
      </c>
      <c r="BG3036" s="3"/>
    </row>
    <row r="3037" spans="1:59" ht="15" x14ac:dyDescent="0.2">
      <c r="A3037" s="3" t="s">
        <v>6958</v>
      </c>
      <c r="B3037" s="3" t="s">
        <v>25487</v>
      </c>
      <c r="C3037" s="4">
        <v>42618.942210648151</v>
      </c>
      <c r="D3037" s="3" t="s">
        <v>7639</v>
      </c>
      <c r="E3037" s="3" t="s">
        <v>25489</v>
      </c>
      <c r="M3037" s="3" t="s">
        <v>13206</v>
      </c>
      <c r="N3037" s="3" t="s">
        <v>13205</v>
      </c>
      <c r="O3037" s="3" t="s">
        <v>25</v>
      </c>
      <c r="U3037" s="3" t="s">
        <v>25488</v>
      </c>
      <c r="AI3037" s="3" t="s">
        <v>29</v>
      </c>
      <c r="AJ3037" s="3" t="s">
        <v>28</v>
      </c>
      <c r="AM3037" s="3" t="s">
        <v>24</v>
      </c>
      <c r="AN3037" s="3" t="s">
        <v>1720</v>
      </c>
      <c r="AZ3037" s="3" t="s">
        <v>3508</v>
      </c>
      <c r="BA3037" s="3" t="s">
        <v>3509</v>
      </c>
      <c r="BB3037" s="3" t="s">
        <v>3510</v>
      </c>
      <c r="BD3037" s="3" t="s">
        <v>30</v>
      </c>
      <c r="BG3037" s="3"/>
    </row>
    <row r="3038" spans="1:59" ht="15" x14ac:dyDescent="0.2">
      <c r="A3038" s="3" t="s">
        <v>25485</v>
      </c>
      <c r="B3038" s="3" t="s">
        <v>25482</v>
      </c>
      <c r="C3038" s="4">
        <v>42618.942210648151</v>
      </c>
      <c r="D3038" s="3" t="s">
        <v>7639</v>
      </c>
      <c r="E3038" s="3" t="s">
        <v>25485</v>
      </c>
      <c r="L3038" s="3" t="s">
        <v>25486</v>
      </c>
      <c r="AZ3038" s="3" t="s">
        <v>25484</v>
      </c>
      <c r="BA3038" s="3" t="s">
        <v>25483</v>
      </c>
      <c r="BD3038" s="3" t="s">
        <v>7641</v>
      </c>
      <c r="BG3038" s="3"/>
    </row>
    <row r="3039" spans="1:59" ht="15" x14ac:dyDescent="0.2">
      <c r="A3039" s="3" t="s">
        <v>6941</v>
      </c>
      <c r="B3039" s="3" t="s">
        <v>25480</v>
      </c>
      <c r="C3039" s="4">
        <v>42618.942210648151</v>
      </c>
      <c r="D3039" s="3" t="s">
        <v>7639</v>
      </c>
      <c r="E3039" s="3" t="s">
        <v>25481</v>
      </c>
      <c r="N3039" s="3" t="s">
        <v>222</v>
      </c>
      <c r="AI3039" s="3" t="s">
        <v>29</v>
      </c>
      <c r="AJ3039" s="3" t="s">
        <v>28</v>
      </c>
      <c r="AM3039" s="3" t="s">
        <v>62</v>
      </c>
      <c r="AZ3039" s="3" t="s">
        <v>3429</v>
      </c>
      <c r="BA3039" s="3" t="s">
        <v>3430</v>
      </c>
      <c r="BB3039" s="3" t="s">
        <v>3431</v>
      </c>
      <c r="BD3039" s="3" t="s">
        <v>30</v>
      </c>
      <c r="BG3039" s="3"/>
    </row>
    <row r="3040" spans="1:59" ht="15" x14ac:dyDescent="0.2">
      <c r="A3040" s="3" t="s">
        <v>25476</v>
      </c>
      <c r="B3040" s="3" t="s">
        <v>25473</v>
      </c>
      <c r="C3040" s="4">
        <v>42618.942210648151</v>
      </c>
      <c r="D3040" s="3" t="s">
        <v>7639</v>
      </c>
      <c r="E3040" s="3" t="s">
        <v>25479</v>
      </c>
      <c r="N3040" s="3" t="s">
        <v>7894</v>
      </c>
      <c r="U3040" s="3" t="s">
        <v>25478</v>
      </c>
      <c r="W3040" s="3" t="s">
        <v>25477</v>
      </c>
      <c r="AI3040" s="3" t="s">
        <v>29</v>
      </c>
      <c r="AJ3040" s="3" t="s">
        <v>7697</v>
      </c>
      <c r="AM3040" s="3" t="s">
        <v>62</v>
      </c>
      <c r="AZ3040" s="3" t="s">
        <v>25475</v>
      </c>
      <c r="BA3040" s="3" t="s">
        <v>3000</v>
      </c>
      <c r="BB3040" s="3" t="s">
        <v>25474</v>
      </c>
      <c r="BD3040" s="3" t="s">
        <v>30</v>
      </c>
      <c r="BG3040" s="3"/>
    </row>
    <row r="3041" spans="1:59" ht="15" x14ac:dyDescent="0.2">
      <c r="A3041" s="3" t="s">
        <v>25471</v>
      </c>
      <c r="B3041" s="3" t="s">
        <v>25469</v>
      </c>
      <c r="C3041" s="4">
        <v>42618.942210648151</v>
      </c>
      <c r="D3041" s="3" t="s">
        <v>7639</v>
      </c>
      <c r="E3041" s="3" t="s">
        <v>25471</v>
      </c>
      <c r="L3041" s="3" t="s">
        <v>25472</v>
      </c>
      <c r="AZ3041" s="3" t="s">
        <v>25470</v>
      </c>
      <c r="BA3041" s="3" t="s">
        <v>5793</v>
      </c>
      <c r="BD3041" s="3" t="s">
        <v>7641</v>
      </c>
      <c r="BG3041" s="3"/>
    </row>
    <row r="3042" spans="1:59" ht="15" x14ac:dyDescent="0.2">
      <c r="A3042" s="3" t="s">
        <v>25467</v>
      </c>
      <c r="B3042" s="3" t="s">
        <v>25465</v>
      </c>
      <c r="C3042" s="4">
        <v>42618.942210648151</v>
      </c>
      <c r="D3042" s="3" t="s">
        <v>7639</v>
      </c>
      <c r="E3042" s="3" t="s">
        <v>25467</v>
      </c>
      <c r="L3042" s="3" t="s">
        <v>25468</v>
      </c>
      <c r="AZ3042" s="3" t="s">
        <v>25466</v>
      </c>
      <c r="BA3042" s="3" t="s">
        <v>1520</v>
      </c>
      <c r="BD3042" s="3" t="s">
        <v>7641</v>
      </c>
      <c r="BG3042" s="3"/>
    </row>
    <row r="3043" spans="1:59" ht="15" x14ac:dyDescent="0.2">
      <c r="A3043" s="3" t="s">
        <v>25463</v>
      </c>
      <c r="B3043" s="3" t="s">
        <v>25461</v>
      </c>
      <c r="C3043" s="4">
        <v>42618.942210648151</v>
      </c>
      <c r="D3043" s="3" t="s">
        <v>7639</v>
      </c>
      <c r="E3043" s="3" t="s">
        <v>25463</v>
      </c>
      <c r="L3043" s="3" t="s">
        <v>25464</v>
      </c>
      <c r="AZ3043" s="3" t="s">
        <v>19914</v>
      </c>
      <c r="BA3043" s="3" t="s">
        <v>25462</v>
      </c>
      <c r="BD3043" s="3" t="s">
        <v>7641</v>
      </c>
      <c r="BG3043" s="3"/>
    </row>
    <row r="3044" spans="1:59" ht="15" x14ac:dyDescent="0.2">
      <c r="A3044" s="3" t="s">
        <v>25445</v>
      </c>
      <c r="B3044" s="3" t="s">
        <v>25443</v>
      </c>
      <c r="C3044" s="4">
        <v>42618.942210648151</v>
      </c>
      <c r="D3044" s="3" t="s">
        <v>7639</v>
      </c>
      <c r="E3044" s="3" t="s">
        <v>22328</v>
      </c>
      <c r="F3044" s="3" t="s">
        <v>25460</v>
      </c>
      <c r="G3044" s="3" t="s">
        <v>25459</v>
      </c>
      <c r="H3044" s="3" t="s">
        <v>8057</v>
      </c>
      <c r="I3044" s="3" t="s">
        <v>9242</v>
      </c>
      <c r="J3044" s="3" t="s">
        <v>10318</v>
      </c>
      <c r="L3044" s="3" t="s">
        <v>25458</v>
      </c>
      <c r="N3044" s="3" t="s">
        <v>22327</v>
      </c>
      <c r="P3044" s="3" t="s">
        <v>25457</v>
      </c>
      <c r="Q3044" s="3" t="s">
        <v>8019</v>
      </c>
      <c r="R3044" s="3" t="s">
        <v>8018</v>
      </c>
      <c r="S3044" s="3" t="s">
        <v>25456</v>
      </c>
      <c r="T3044" s="3" t="s">
        <v>25455</v>
      </c>
      <c r="U3044" s="3" t="s">
        <v>25454</v>
      </c>
      <c r="W3044" s="3" t="s">
        <v>25453</v>
      </c>
      <c r="X3044" s="3" t="s">
        <v>25452</v>
      </c>
      <c r="Z3044" s="3" t="s">
        <v>25451</v>
      </c>
      <c r="AB3044" s="3" t="s">
        <v>25450</v>
      </c>
      <c r="AC3044" s="3" t="s">
        <v>25449</v>
      </c>
      <c r="AE3044" s="3" t="s">
        <v>7671</v>
      </c>
      <c r="AF3044" s="3" t="s">
        <v>8010</v>
      </c>
      <c r="AG3044" s="3" t="s">
        <v>8009</v>
      </c>
      <c r="AH3044" s="3" t="s">
        <v>25448</v>
      </c>
      <c r="AI3044" s="3" t="s">
        <v>8007</v>
      </c>
      <c r="AJ3044" s="3" t="s">
        <v>7697</v>
      </c>
      <c r="AK3044" s="3" t="s">
        <v>8006</v>
      </c>
      <c r="AO3044" s="3" t="s">
        <v>25447</v>
      </c>
      <c r="AQ3044" s="3" t="s">
        <v>25446</v>
      </c>
      <c r="AZ3044" s="3" t="s">
        <v>14911</v>
      </c>
      <c r="BA3044" s="3" t="s">
        <v>545</v>
      </c>
      <c r="BB3044" s="3" t="s">
        <v>9611</v>
      </c>
      <c r="BD3044" s="3" t="s">
        <v>30</v>
      </c>
      <c r="BE3044" s="3">
        <v>60</v>
      </c>
      <c r="BF3044" s="3" t="s">
        <v>25444</v>
      </c>
      <c r="BG3044" s="3"/>
    </row>
    <row r="3045" spans="1:59" ht="15" x14ac:dyDescent="0.2">
      <c r="A3045" s="3" t="s">
        <v>7260</v>
      </c>
      <c r="B3045" s="3" t="s">
        <v>25441</v>
      </c>
      <c r="C3045" s="4">
        <v>42618.942199074067</v>
      </c>
      <c r="D3045" s="3" t="s">
        <v>7639</v>
      </c>
      <c r="E3045" s="3" t="s">
        <v>25442</v>
      </c>
      <c r="M3045" s="3" t="s">
        <v>13206</v>
      </c>
      <c r="N3045" s="3" t="s">
        <v>13205</v>
      </c>
      <c r="O3045" s="3" t="s">
        <v>8540</v>
      </c>
      <c r="AI3045" s="3" t="s">
        <v>29</v>
      </c>
      <c r="AJ3045" s="3" t="s">
        <v>28</v>
      </c>
      <c r="AM3045" s="3" t="s">
        <v>24</v>
      </c>
      <c r="AZ3045" s="3" t="s">
        <v>4796</v>
      </c>
      <c r="BA3045" s="3" t="s">
        <v>4790</v>
      </c>
      <c r="BB3045" s="3" t="s">
        <v>4797</v>
      </c>
      <c r="BD3045" s="3" t="s">
        <v>30</v>
      </c>
      <c r="BG3045" s="3"/>
    </row>
    <row r="3046" spans="1:59" ht="15" x14ac:dyDescent="0.2">
      <c r="A3046" s="3" t="s">
        <v>25437</v>
      </c>
      <c r="B3046" s="3" t="s">
        <v>25435</v>
      </c>
      <c r="C3046" s="4">
        <v>42618.942199074067</v>
      </c>
      <c r="D3046" s="3" t="s">
        <v>7639</v>
      </c>
      <c r="E3046" s="3" t="s">
        <v>25440</v>
      </c>
      <c r="M3046" s="3" t="s">
        <v>10405</v>
      </c>
      <c r="N3046" s="3" t="s">
        <v>10404</v>
      </c>
      <c r="O3046" s="3" t="s">
        <v>25</v>
      </c>
      <c r="U3046" s="3" t="s">
        <v>25439</v>
      </c>
      <c r="W3046" s="3" t="s">
        <v>25438</v>
      </c>
      <c r="AI3046" s="3" t="s">
        <v>29</v>
      </c>
      <c r="AJ3046" s="3" t="s">
        <v>7697</v>
      </c>
      <c r="AM3046" s="3" t="s">
        <v>24</v>
      </c>
      <c r="AZ3046" s="3" t="s">
        <v>25436</v>
      </c>
      <c r="BA3046" s="3" t="s">
        <v>3086</v>
      </c>
      <c r="BB3046" s="3" t="s">
        <v>40</v>
      </c>
      <c r="BD3046" s="3" t="s">
        <v>30</v>
      </c>
      <c r="BG3046" s="3"/>
    </row>
    <row r="3047" spans="1:59" ht="15" x14ac:dyDescent="0.2">
      <c r="A3047" s="3" t="s">
        <v>25434</v>
      </c>
      <c r="B3047" s="3" t="s">
        <v>25431</v>
      </c>
      <c r="C3047" s="4">
        <v>42618.942199074067</v>
      </c>
      <c r="D3047" s="3" t="s">
        <v>7639</v>
      </c>
      <c r="E3047" s="3" t="s">
        <v>25434</v>
      </c>
      <c r="L3047" s="3" t="s">
        <v>14410</v>
      </c>
      <c r="AZ3047" s="3" t="s">
        <v>25433</v>
      </c>
      <c r="BA3047" s="3" t="s">
        <v>25432</v>
      </c>
      <c r="BD3047" s="3" t="s">
        <v>7641</v>
      </c>
      <c r="BG3047" s="3"/>
    </row>
    <row r="3048" spans="1:59" ht="15" x14ac:dyDescent="0.2">
      <c r="A3048" s="3" t="s">
        <v>25428</v>
      </c>
      <c r="B3048" s="3" t="s">
        <v>25425</v>
      </c>
      <c r="C3048" s="4">
        <v>42618.942199074067</v>
      </c>
      <c r="D3048" s="3" t="s">
        <v>7639</v>
      </c>
      <c r="E3048" s="3" t="s">
        <v>25430</v>
      </c>
      <c r="N3048" s="3" t="s">
        <v>7894</v>
      </c>
      <c r="U3048" s="3" t="s">
        <v>25429</v>
      </c>
      <c r="W3048" s="3" t="s">
        <v>8535</v>
      </c>
      <c r="AI3048" s="3" t="s">
        <v>29</v>
      </c>
      <c r="AJ3048" s="3" t="s">
        <v>7697</v>
      </c>
      <c r="AM3048" s="3" t="s">
        <v>62</v>
      </c>
      <c r="AZ3048" s="3" t="s">
        <v>25427</v>
      </c>
      <c r="BA3048" s="3" t="s">
        <v>25426</v>
      </c>
      <c r="BB3048" s="3" t="s">
        <v>5113</v>
      </c>
      <c r="BD3048" s="3" t="s">
        <v>30</v>
      </c>
      <c r="BG3048" s="3"/>
    </row>
    <row r="3049" spans="1:59" ht="15" x14ac:dyDescent="0.2">
      <c r="A3049" s="3" t="s">
        <v>25421</v>
      </c>
      <c r="B3049" s="3" t="s">
        <v>25417</v>
      </c>
      <c r="C3049" s="4">
        <v>42618.942199074067</v>
      </c>
      <c r="D3049" s="3" t="s">
        <v>7639</v>
      </c>
      <c r="E3049" s="3" t="s">
        <v>25424</v>
      </c>
      <c r="N3049" s="3" t="s">
        <v>24616</v>
      </c>
      <c r="U3049" s="3" t="s">
        <v>25423</v>
      </c>
      <c r="W3049" s="3" t="s">
        <v>25422</v>
      </c>
      <c r="AI3049" s="3" t="s">
        <v>29</v>
      </c>
      <c r="AJ3049" s="3" t="s">
        <v>7697</v>
      </c>
      <c r="AM3049" s="3" t="s">
        <v>62</v>
      </c>
      <c r="AZ3049" s="3" t="s">
        <v>25420</v>
      </c>
      <c r="BA3049" s="3" t="s">
        <v>25419</v>
      </c>
      <c r="BB3049" s="3" t="s">
        <v>25418</v>
      </c>
      <c r="BD3049" s="3" t="s">
        <v>30</v>
      </c>
      <c r="BG3049" s="3"/>
    </row>
    <row r="3050" spans="1:59" ht="15" x14ac:dyDescent="0.2">
      <c r="A3050" s="3" t="s">
        <v>25415</v>
      </c>
      <c r="B3050" s="3" t="s">
        <v>25414</v>
      </c>
      <c r="C3050" s="4">
        <v>42618.942199074067</v>
      </c>
      <c r="D3050" s="3" t="s">
        <v>7639</v>
      </c>
      <c r="E3050" s="3" t="s">
        <v>25415</v>
      </c>
      <c r="L3050" s="3" t="s">
        <v>25416</v>
      </c>
      <c r="AZ3050" s="3" t="s">
        <v>22721</v>
      </c>
      <c r="BA3050" s="3" t="s">
        <v>2178</v>
      </c>
      <c r="BD3050" s="3" t="s">
        <v>7641</v>
      </c>
      <c r="BG3050" s="3"/>
    </row>
    <row r="3051" spans="1:59" ht="15" x14ac:dyDescent="0.2">
      <c r="A3051" s="3" t="s">
        <v>25412</v>
      </c>
      <c r="B3051" s="3" t="s">
        <v>25410</v>
      </c>
      <c r="C3051" s="4">
        <v>42618.942199074067</v>
      </c>
      <c r="D3051" s="3" t="s">
        <v>7639</v>
      </c>
      <c r="E3051" s="3" t="s">
        <v>25412</v>
      </c>
      <c r="L3051" s="3" t="s">
        <v>25413</v>
      </c>
      <c r="AZ3051" s="3" t="s">
        <v>13546</v>
      </c>
      <c r="BA3051" s="3" t="s">
        <v>25411</v>
      </c>
      <c r="BD3051" s="3" t="s">
        <v>7641</v>
      </c>
      <c r="BG3051" s="3"/>
    </row>
    <row r="3052" spans="1:59" ht="15" x14ac:dyDescent="0.2">
      <c r="A3052" s="3" t="s">
        <v>25409</v>
      </c>
      <c r="B3052" s="3" t="s">
        <v>25407</v>
      </c>
      <c r="C3052" s="4">
        <v>42618.942199074067</v>
      </c>
      <c r="D3052" s="3" t="s">
        <v>7639</v>
      </c>
      <c r="E3052" s="3" t="s">
        <v>25409</v>
      </c>
      <c r="K3052" s="3" t="s">
        <v>13220</v>
      </c>
      <c r="L3052" s="3" t="s">
        <v>24654</v>
      </c>
      <c r="AZ3052" s="3" t="s">
        <v>25408</v>
      </c>
      <c r="BA3052" s="3" t="s">
        <v>24651</v>
      </c>
      <c r="BD3052" s="3" t="s">
        <v>7641</v>
      </c>
      <c r="BG3052" s="3"/>
    </row>
    <row r="3053" spans="1:59" ht="15" x14ac:dyDescent="0.2">
      <c r="A3053" s="3" t="s">
        <v>6913</v>
      </c>
      <c r="B3053" s="3" t="s">
        <v>25404</v>
      </c>
      <c r="C3053" s="4">
        <v>42618.942199074067</v>
      </c>
      <c r="D3053" s="3" t="s">
        <v>7639</v>
      </c>
      <c r="E3053" s="3" t="s">
        <v>25406</v>
      </c>
      <c r="M3053" s="3" t="s">
        <v>39029</v>
      </c>
      <c r="N3053" s="3" t="s">
        <v>42712</v>
      </c>
      <c r="O3053" s="3" t="s">
        <v>25</v>
      </c>
      <c r="U3053" s="3" t="s">
        <v>25405</v>
      </c>
      <c r="AI3053" s="3" t="s">
        <v>29</v>
      </c>
      <c r="AJ3053" s="3" t="s">
        <v>28</v>
      </c>
      <c r="AM3053" s="3" t="s">
        <v>24</v>
      </c>
      <c r="AN3053" s="3" t="s">
        <v>7629</v>
      </c>
      <c r="AZ3053" s="3" t="s">
        <v>3302</v>
      </c>
      <c r="BA3053" s="3" t="s">
        <v>3303</v>
      </c>
      <c r="BB3053" s="3" t="s">
        <v>643</v>
      </c>
      <c r="BD3053" s="3" t="s">
        <v>30</v>
      </c>
      <c r="BG3053" s="3"/>
    </row>
    <row r="3054" spans="1:59" ht="15" x14ac:dyDescent="0.2">
      <c r="A3054" s="3" t="s">
        <v>25402</v>
      </c>
      <c r="B3054" s="3" t="s">
        <v>25400</v>
      </c>
      <c r="C3054" s="4">
        <v>42618.942199074067</v>
      </c>
      <c r="D3054" s="3" t="s">
        <v>7639</v>
      </c>
      <c r="E3054" s="3" t="s">
        <v>25402</v>
      </c>
      <c r="L3054" s="3" t="s">
        <v>25403</v>
      </c>
      <c r="AZ3054" s="3" t="s">
        <v>25401</v>
      </c>
      <c r="BA3054" s="3" t="s">
        <v>20716</v>
      </c>
      <c r="BD3054" s="3" t="s">
        <v>7641</v>
      </c>
      <c r="BG3054" s="3"/>
    </row>
    <row r="3055" spans="1:59" ht="15" x14ac:dyDescent="0.2">
      <c r="A3055" s="3" t="s">
        <v>25397</v>
      </c>
      <c r="B3055" s="3" t="s">
        <v>25396</v>
      </c>
      <c r="C3055" s="4">
        <v>42618.942199074067</v>
      </c>
      <c r="D3055" s="3" t="s">
        <v>7639</v>
      </c>
      <c r="E3055" s="3" t="s">
        <v>25399</v>
      </c>
      <c r="N3055" s="3" t="s">
        <v>7894</v>
      </c>
      <c r="U3055" s="3" t="s">
        <v>25398</v>
      </c>
      <c r="W3055" s="3" t="s">
        <v>7997</v>
      </c>
      <c r="AI3055" s="3" t="s">
        <v>29</v>
      </c>
      <c r="AJ3055" s="3" t="s">
        <v>7697</v>
      </c>
      <c r="AM3055" s="3" t="s">
        <v>62</v>
      </c>
      <c r="AZ3055" s="3" t="s">
        <v>260</v>
      </c>
      <c r="BA3055" s="3" t="s">
        <v>2981</v>
      </c>
      <c r="BB3055" s="3" t="s">
        <v>8150</v>
      </c>
      <c r="BD3055" s="3" t="s">
        <v>30</v>
      </c>
      <c r="BG3055" s="3"/>
    </row>
    <row r="3056" spans="1:59" ht="15" x14ac:dyDescent="0.2">
      <c r="A3056" s="3" t="s">
        <v>25394</v>
      </c>
      <c r="B3056" s="3" t="s">
        <v>25392</v>
      </c>
      <c r="C3056" s="4">
        <v>42618.942187499997</v>
      </c>
      <c r="D3056" s="3" t="s">
        <v>7639</v>
      </c>
      <c r="E3056" s="3" t="s">
        <v>25394</v>
      </c>
      <c r="L3056" s="3" t="s">
        <v>25395</v>
      </c>
      <c r="AZ3056" s="3" t="s">
        <v>25393</v>
      </c>
      <c r="BA3056" s="3" t="s">
        <v>3102</v>
      </c>
      <c r="BD3056" s="3" t="s">
        <v>7641</v>
      </c>
      <c r="BG3056" s="3"/>
    </row>
    <row r="3057" spans="1:59" ht="15" x14ac:dyDescent="0.2">
      <c r="A3057" s="3" t="s">
        <v>25388</v>
      </c>
      <c r="B3057" s="3" t="s">
        <v>25384</v>
      </c>
      <c r="C3057" s="4">
        <v>42618.942187499997</v>
      </c>
      <c r="D3057" s="3" t="s">
        <v>7639</v>
      </c>
      <c r="E3057" s="3" t="s">
        <v>25391</v>
      </c>
      <c r="N3057" s="3" t="s">
        <v>24616</v>
      </c>
      <c r="U3057" s="3" t="s">
        <v>25390</v>
      </c>
      <c r="W3057" s="3" t="s">
        <v>25389</v>
      </c>
      <c r="AI3057" s="3" t="s">
        <v>29</v>
      </c>
      <c r="AJ3057" s="3" t="s">
        <v>7697</v>
      </c>
      <c r="AM3057" s="3" t="s">
        <v>62</v>
      </c>
      <c r="AZ3057" s="3" t="s">
        <v>25387</v>
      </c>
      <c r="BA3057" s="3" t="s">
        <v>25386</v>
      </c>
      <c r="BB3057" s="3" t="s">
        <v>25385</v>
      </c>
      <c r="BD3057" s="3" t="s">
        <v>30</v>
      </c>
      <c r="BG3057" s="3"/>
    </row>
    <row r="3058" spans="1:59" ht="15" x14ac:dyDescent="0.2">
      <c r="A3058" s="3" t="s">
        <v>25382</v>
      </c>
      <c r="B3058" s="3" t="s">
        <v>25380</v>
      </c>
      <c r="C3058" s="4">
        <v>42618.942187499997</v>
      </c>
      <c r="D3058" s="3" t="s">
        <v>7639</v>
      </c>
      <c r="E3058" s="3" t="s">
        <v>25382</v>
      </c>
      <c r="L3058" s="3" t="s">
        <v>25383</v>
      </c>
      <c r="AZ3058" s="3" t="s">
        <v>20581</v>
      </c>
      <c r="BA3058" s="3" t="s">
        <v>25381</v>
      </c>
      <c r="BD3058" s="3" t="s">
        <v>7641</v>
      </c>
      <c r="BG3058" s="3"/>
    </row>
    <row r="3059" spans="1:59" ht="15" x14ac:dyDescent="0.2">
      <c r="A3059" s="3" t="s">
        <v>25378</v>
      </c>
      <c r="B3059" s="3" t="s">
        <v>25375</v>
      </c>
      <c r="C3059" s="4">
        <v>42618.942187499997</v>
      </c>
      <c r="D3059" s="3" t="s">
        <v>7639</v>
      </c>
      <c r="E3059" s="3" t="s">
        <v>25378</v>
      </c>
      <c r="H3059" s="3" t="s">
        <v>8024</v>
      </c>
      <c r="L3059" s="3" t="s">
        <v>11491</v>
      </c>
      <c r="AE3059" s="3" t="s">
        <v>7671</v>
      </c>
      <c r="AF3059" s="3" t="s">
        <v>7756</v>
      </c>
      <c r="AG3059" s="3" t="s">
        <v>8009</v>
      </c>
      <c r="AH3059" s="3" t="s">
        <v>25379</v>
      </c>
      <c r="AZ3059" s="3" t="s">
        <v>25377</v>
      </c>
      <c r="BA3059" s="3" t="s">
        <v>25376</v>
      </c>
      <c r="BD3059" s="3" t="s">
        <v>7641</v>
      </c>
      <c r="BG3059" s="3"/>
    </row>
    <row r="3060" spans="1:59" ht="15" x14ac:dyDescent="0.2">
      <c r="A3060" s="3" t="s">
        <v>7602</v>
      </c>
      <c r="B3060" s="3" t="s">
        <v>25373</v>
      </c>
      <c r="C3060" s="4">
        <v>42618.942187499997</v>
      </c>
      <c r="D3060" s="3" t="s">
        <v>7639</v>
      </c>
      <c r="E3060" s="3" t="s">
        <v>25374</v>
      </c>
      <c r="M3060" s="3" t="s">
        <v>39029</v>
      </c>
      <c r="N3060" s="3" t="s">
        <v>42712</v>
      </c>
      <c r="O3060" s="3" t="s">
        <v>25</v>
      </c>
      <c r="AI3060" s="3" t="s">
        <v>29</v>
      </c>
      <c r="AJ3060" s="3" t="s">
        <v>28</v>
      </c>
      <c r="AM3060" s="3" t="s">
        <v>24</v>
      </c>
      <c r="AZ3060" s="3" t="s">
        <v>6213</v>
      </c>
      <c r="BA3060" s="3" t="s">
        <v>6214</v>
      </c>
      <c r="BB3060" s="3" t="s">
        <v>952</v>
      </c>
      <c r="BD3060" s="3" t="s">
        <v>30</v>
      </c>
      <c r="BG3060" s="3"/>
    </row>
    <row r="3061" spans="1:59" ht="15" x14ac:dyDescent="0.2">
      <c r="A3061" s="3" t="s">
        <v>25370</v>
      </c>
      <c r="B3061" s="3" t="s">
        <v>25368</v>
      </c>
      <c r="C3061" s="4">
        <v>42618.942187499997</v>
      </c>
      <c r="D3061" s="3" t="s">
        <v>7639</v>
      </c>
      <c r="E3061" s="3" t="s">
        <v>25372</v>
      </c>
      <c r="N3061" s="3" t="s">
        <v>7894</v>
      </c>
      <c r="U3061" s="3" t="s">
        <v>25371</v>
      </c>
      <c r="W3061" s="3" t="s">
        <v>10221</v>
      </c>
      <c r="AI3061" s="3" t="s">
        <v>29</v>
      </c>
      <c r="AJ3061" s="3" t="s">
        <v>7697</v>
      </c>
      <c r="AM3061" s="3" t="s">
        <v>62</v>
      </c>
      <c r="AZ3061" s="3" t="s">
        <v>1405</v>
      </c>
      <c r="BA3061" s="3" t="s">
        <v>25369</v>
      </c>
      <c r="BB3061" s="3" t="s">
        <v>7993</v>
      </c>
      <c r="BD3061" s="3" t="s">
        <v>30</v>
      </c>
      <c r="BG3061" s="3"/>
    </row>
    <row r="3062" spans="1:59" ht="15" x14ac:dyDescent="0.2">
      <c r="A3062" s="3" t="s">
        <v>25366</v>
      </c>
      <c r="B3062" s="3" t="s">
        <v>25364</v>
      </c>
      <c r="C3062" s="4">
        <v>42618.942187499997</v>
      </c>
      <c r="D3062" s="3" t="s">
        <v>7639</v>
      </c>
      <c r="E3062" s="3" t="s">
        <v>25366</v>
      </c>
      <c r="L3062" s="3" t="s">
        <v>25367</v>
      </c>
      <c r="AZ3062" s="3" t="s">
        <v>1066</v>
      </c>
      <c r="BA3062" s="3" t="s">
        <v>25365</v>
      </c>
      <c r="BD3062" s="3" t="s">
        <v>7641</v>
      </c>
      <c r="BG3062" s="3"/>
    </row>
    <row r="3063" spans="1:59" ht="15" x14ac:dyDescent="0.2">
      <c r="A3063" s="3" t="s">
        <v>25362</v>
      </c>
      <c r="B3063" s="3" t="s">
        <v>25360</v>
      </c>
      <c r="C3063" s="4">
        <v>42618.942187499997</v>
      </c>
      <c r="D3063" s="3" t="s">
        <v>7639</v>
      </c>
      <c r="E3063" s="3" t="s">
        <v>25362</v>
      </c>
      <c r="L3063" s="3" t="s">
        <v>25363</v>
      </c>
      <c r="AZ3063" s="3" t="s">
        <v>814</v>
      </c>
      <c r="BA3063" s="3" t="s">
        <v>25361</v>
      </c>
      <c r="BD3063" s="3" t="s">
        <v>7641</v>
      </c>
      <c r="BG3063" s="3"/>
    </row>
    <row r="3064" spans="1:59" ht="15" x14ac:dyDescent="0.2">
      <c r="A3064" s="3" t="s">
        <v>25357</v>
      </c>
      <c r="B3064" s="3" t="s">
        <v>25354</v>
      </c>
      <c r="C3064" s="4">
        <v>42618.942187499997</v>
      </c>
      <c r="D3064" s="3" t="s">
        <v>7639</v>
      </c>
      <c r="E3064" s="3" t="s">
        <v>25359</v>
      </c>
      <c r="K3064" s="3" t="s">
        <v>13220</v>
      </c>
      <c r="M3064" s="3" t="s">
        <v>16016</v>
      </c>
      <c r="N3064" s="3" t="s">
        <v>16015</v>
      </c>
      <c r="U3064" s="3" t="s">
        <v>25358</v>
      </c>
      <c r="W3064" s="3" t="s">
        <v>16014</v>
      </c>
      <c r="AC3064" s="3" t="s">
        <v>7775</v>
      </c>
      <c r="AI3064" s="3" t="s">
        <v>29</v>
      </c>
      <c r="AJ3064" s="3" t="s">
        <v>7632</v>
      </c>
      <c r="AM3064" s="3" t="s">
        <v>24</v>
      </c>
      <c r="AN3064" s="3" t="s">
        <v>1720</v>
      </c>
      <c r="AZ3064" s="3" t="s">
        <v>25356</v>
      </c>
      <c r="BA3064" s="3" t="s">
        <v>25355</v>
      </c>
      <c r="BB3064" s="3" t="s">
        <v>1720</v>
      </c>
      <c r="BD3064" s="3" t="s">
        <v>30</v>
      </c>
      <c r="BG3064" s="3"/>
    </row>
    <row r="3065" spans="1:59" ht="15" x14ac:dyDescent="0.2">
      <c r="A3065" s="3" t="s">
        <v>7377</v>
      </c>
      <c r="B3065" s="3" t="s">
        <v>25351</v>
      </c>
      <c r="C3065" s="4">
        <v>42618.942187499997</v>
      </c>
      <c r="D3065" s="3" t="s">
        <v>7639</v>
      </c>
      <c r="E3065" s="3" t="s">
        <v>25353</v>
      </c>
      <c r="N3065" s="3" t="s">
        <v>530</v>
      </c>
      <c r="X3065" s="3" t="s">
        <v>25352</v>
      </c>
      <c r="AI3065" s="3" t="s">
        <v>29</v>
      </c>
      <c r="AJ3065" s="3" t="s">
        <v>28</v>
      </c>
      <c r="AM3065" s="3" t="s">
        <v>62</v>
      </c>
      <c r="AZ3065" s="3" t="s">
        <v>5289</v>
      </c>
      <c r="BA3065" s="3" t="s">
        <v>5290</v>
      </c>
      <c r="BB3065" s="3" t="s">
        <v>51</v>
      </c>
      <c r="BD3065" s="3" t="s">
        <v>30</v>
      </c>
      <c r="BG3065" s="3"/>
    </row>
    <row r="3066" spans="1:59" ht="15" x14ac:dyDescent="0.2">
      <c r="A3066" s="3" t="s">
        <v>25350</v>
      </c>
      <c r="B3066" s="3" t="s">
        <v>25348</v>
      </c>
      <c r="C3066" s="4">
        <v>42618.942187499997</v>
      </c>
      <c r="D3066" s="3" t="s">
        <v>7639</v>
      </c>
      <c r="E3066" s="3" t="s">
        <v>25350</v>
      </c>
      <c r="L3066" s="3" t="s">
        <v>14410</v>
      </c>
      <c r="AZ3066" s="3" t="s">
        <v>8268</v>
      </c>
      <c r="BA3066" s="3" t="s">
        <v>25349</v>
      </c>
      <c r="BD3066" s="3" t="s">
        <v>7641</v>
      </c>
      <c r="BG3066" s="3"/>
    </row>
    <row r="3067" spans="1:59" ht="15" x14ac:dyDescent="0.2">
      <c r="A3067" s="3" t="s">
        <v>25346</v>
      </c>
      <c r="B3067" s="3" t="s">
        <v>25344</v>
      </c>
      <c r="C3067" s="4">
        <v>42618.942175925928</v>
      </c>
      <c r="D3067" s="3" t="s">
        <v>7639</v>
      </c>
      <c r="E3067" s="3" t="s">
        <v>25346</v>
      </c>
      <c r="L3067" s="3" t="s">
        <v>25347</v>
      </c>
      <c r="AZ3067" s="3" t="s">
        <v>25345</v>
      </c>
      <c r="BA3067" s="3" t="s">
        <v>4632</v>
      </c>
      <c r="BD3067" s="3" t="s">
        <v>7641</v>
      </c>
      <c r="BG3067" s="3"/>
    </row>
    <row r="3068" spans="1:59" ht="15" x14ac:dyDescent="0.2">
      <c r="A3068" s="3" t="s">
        <v>7501</v>
      </c>
      <c r="B3068" s="3" t="s">
        <v>25342</v>
      </c>
      <c r="C3068" s="4">
        <v>42618.942175925928</v>
      </c>
      <c r="D3068" s="3" t="s">
        <v>7639</v>
      </c>
      <c r="E3068" s="3" t="s">
        <v>25343</v>
      </c>
      <c r="M3068" s="3" t="s">
        <v>39029</v>
      </c>
      <c r="N3068" s="3" t="s">
        <v>42712</v>
      </c>
      <c r="O3068" s="3" t="s">
        <v>25</v>
      </c>
      <c r="AI3068" s="3" t="s">
        <v>29</v>
      </c>
      <c r="AJ3068" s="3" t="s">
        <v>28</v>
      </c>
      <c r="AM3068" s="3" t="s">
        <v>24</v>
      </c>
      <c r="AZ3068" s="3" t="s">
        <v>5806</v>
      </c>
      <c r="BA3068" s="3" t="s">
        <v>5807</v>
      </c>
      <c r="BB3068" s="3" t="s">
        <v>672</v>
      </c>
      <c r="BD3068" s="3" t="s">
        <v>30</v>
      </c>
      <c r="BG3068" s="3"/>
    </row>
    <row r="3069" spans="1:59" ht="15" x14ac:dyDescent="0.2">
      <c r="A3069" s="3" t="s">
        <v>25340</v>
      </c>
      <c r="B3069" s="3" t="s">
        <v>25337</v>
      </c>
      <c r="C3069" s="4">
        <v>42618.942175925928</v>
      </c>
      <c r="D3069" s="3" t="s">
        <v>7639</v>
      </c>
      <c r="E3069" s="3" t="s">
        <v>25340</v>
      </c>
      <c r="L3069" s="3" t="s">
        <v>25341</v>
      </c>
      <c r="AZ3069" s="3" t="s">
        <v>25339</v>
      </c>
      <c r="BA3069" s="3" t="s">
        <v>25338</v>
      </c>
      <c r="BD3069" s="3" t="s">
        <v>7641</v>
      </c>
      <c r="BG3069" s="3"/>
    </row>
    <row r="3070" spans="1:59" ht="15" x14ac:dyDescent="0.2">
      <c r="A3070" s="3" t="s">
        <v>25333</v>
      </c>
      <c r="B3070" s="3" t="s">
        <v>25331</v>
      </c>
      <c r="C3070" s="4">
        <v>42618.942175925928</v>
      </c>
      <c r="D3070" s="3" t="s">
        <v>7639</v>
      </c>
      <c r="E3070" s="3" t="s">
        <v>25336</v>
      </c>
      <c r="N3070" s="3" t="s">
        <v>7894</v>
      </c>
      <c r="U3070" s="3" t="s">
        <v>25335</v>
      </c>
      <c r="W3070" s="3" t="s">
        <v>25334</v>
      </c>
      <c r="AI3070" s="3" t="s">
        <v>29</v>
      </c>
      <c r="AJ3070" s="3" t="s">
        <v>7697</v>
      </c>
      <c r="AM3070" s="3" t="s">
        <v>62</v>
      </c>
      <c r="AZ3070" s="3" t="s">
        <v>25332</v>
      </c>
      <c r="BA3070" s="3" t="s">
        <v>2840</v>
      </c>
      <c r="BB3070" s="3" t="s">
        <v>5113</v>
      </c>
      <c r="BD3070" s="3" t="s">
        <v>30</v>
      </c>
      <c r="BG3070" s="3"/>
    </row>
    <row r="3071" spans="1:59" ht="15" x14ac:dyDescent="0.2">
      <c r="A3071" s="3" t="s">
        <v>25328</v>
      </c>
      <c r="B3071" s="3" t="s">
        <v>25325</v>
      </c>
      <c r="C3071" s="4">
        <v>42618.942175925928</v>
      </c>
      <c r="D3071" s="3" t="s">
        <v>7639</v>
      </c>
      <c r="E3071" s="3" t="s">
        <v>25330</v>
      </c>
      <c r="K3071" s="3" t="s">
        <v>13220</v>
      </c>
      <c r="M3071" s="3" t="s">
        <v>19015</v>
      </c>
      <c r="N3071" s="3" t="s">
        <v>19014</v>
      </c>
      <c r="U3071" s="3" t="s">
        <v>25329</v>
      </c>
      <c r="W3071" s="3" t="s">
        <v>19013</v>
      </c>
      <c r="AC3071" s="3" t="s">
        <v>7775</v>
      </c>
      <c r="AI3071" s="3" t="s">
        <v>29</v>
      </c>
      <c r="AJ3071" s="3" t="s">
        <v>7632</v>
      </c>
      <c r="AM3071" s="3" t="s">
        <v>24</v>
      </c>
      <c r="AN3071" s="3" t="s">
        <v>1720</v>
      </c>
      <c r="AZ3071" s="3" t="s">
        <v>25327</v>
      </c>
      <c r="BA3071" s="3" t="s">
        <v>25326</v>
      </c>
      <c r="BB3071" s="3" t="s">
        <v>1720</v>
      </c>
      <c r="BD3071" s="3" t="s">
        <v>30</v>
      </c>
      <c r="BG3071" s="3"/>
    </row>
    <row r="3072" spans="1:59" ht="15" x14ac:dyDescent="0.2">
      <c r="A3072" s="3" t="s">
        <v>25322</v>
      </c>
      <c r="B3072" s="3" t="s">
        <v>25319</v>
      </c>
      <c r="C3072" s="4">
        <v>42618.942175925928</v>
      </c>
      <c r="D3072" s="3" t="s">
        <v>7639</v>
      </c>
      <c r="E3072" s="3" t="s">
        <v>25324</v>
      </c>
      <c r="M3072" s="3" t="s">
        <v>12162</v>
      </c>
      <c r="N3072" s="3" t="s">
        <v>12158</v>
      </c>
      <c r="O3072" s="3" t="s">
        <v>25</v>
      </c>
      <c r="U3072" s="3" t="s">
        <v>25323</v>
      </c>
      <c r="W3072" s="3" t="s">
        <v>14274</v>
      </c>
      <c r="AI3072" s="3" t="s">
        <v>29</v>
      </c>
      <c r="AJ3072" s="3" t="s">
        <v>7697</v>
      </c>
      <c r="AM3072" s="3" t="s">
        <v>24</v>
      </c>
      <c r="AZ3072" s="3" t="s">
        <v>25321</v>
      </c>
      <c r="BA3072" s="3" t="s">
        <v>25320</v>
      </c>
      <c r="BB3072" s="3" t="s">
        <v>1531</v>
      </c>
      <c r="BD3072" s="3" t="s">
        <v>30</v>
      </c>
      <c r="BG3072" s="3"/>
    </row>
    <row r="3073" spans="1:59" ht="15" x14ac:dyDescent="0.2">
      <c r="A3073" s="3" t="s">
        <v>25318</v>
      </c>
      <c r="B3073" s="3" t="s">
        <v>25315</v>
      </c>
      <c r="C3073" s="4">
        <v>42618.942175925928</v>
      </c>
      <c r="D3073" s="3" t="s">
        <v>7639</v>
      </c>
      <c r="E3073" s="3" t="s">
        <v>25318</v>
      </c>
      <c r="L3073" s="3" t="s">
        <v>14410</v>
      </c>
      <c r="AZ3073" s="3" t="s">
        <v>25317</v>
      </c>
      <c r="BA3073" s="3" t="s">
        <v>25316</v>
      </c>
      <c r="BD3073" s="3" t="s">
        <v>7641</v>
      </c>
      <c r="BG3073" s="3"/>
    </row>
    <row r="3074" spans="1:59" ht="15" x14ac:dyDescent="0.2">
      <c r="A3074" s="3" t="s">
        <v>6811</v>
      </c>
      <c r="B3074" s="3" t="s">
        <v>25311</v>
      </c>
      <c r="C3074" s="4">
        <v>42618.942175925928</v>
      </c>
      <c r="D3074" s="3" t="s">
        <v>7639</v>
      </c>
      <c r="E3074" s="3" t="s">
        <v>25314</v>
      </c>
      <c r="N3074" s="3" t="s">
        <v>530</v>
      </c>
      <c r="W3074" s="3" t="s">
        <v>25313</v>
      </c>
      <c r="AH3074" s="3" t="s">
        <v>25312</v>
      </c>
      <c r="AI3074" s="3" t="s">
        <v>29</v>
      </c>
      <c r="AJ3074" s="3" t="s">
        <v>28</v>
      </c>
      <c r="AM3074" s="3" t="s">
        <v>62</v>
      </c>
      <c r="AZ3074" s="3" t="s">
        <v>2856</v>
      </c>
      <c r="BA3074" s="3" t="s">
        <v>2857</v>
      </c>
      <c r="BB3074" s="3" t="s">
        <v>2059</v>
      </c>
      <c r="BD3074" s="3" t="s">
        <v>30</v>
      </c>
      <c r="BG3074" s="3"/>
    </row>
    <row r="3075" spans="1:59" ht="15" x14ac:dyDescent="0.2">
      <c r="A3075" s="3" t="s">
        <v>25309</v>
      </c>
      <c r="B3075" s="3" t="s">
        <v>25306</v>
      </c>
      <c r="C3075" s="4">
        <v>42618.942175925928</v>
      </c>
      <c r="D3075" s="3" t="s">
        <v>7639</v>
      </c>
      <c r="E3075" s="3" t="s">
        <v>25309</v>
      </c>
      <c r="L3075" s="3" t="s">
        <v>25310</v>
      </c>
      <c r="AZ3075" s="3" t="s">
        <v>25308</v>
      </c>
      <c r="BA3075" s="3" t="s">
        <v>25307</v>
      </c>
      <c r="BD3075" s="3" t="s">
        <v>7641</v>
      </c>
      <c r="BG3075" s="3"/>
    </row>
    <row r="3076" spans="1:59" ht="15" x14ac:dyDescent="0.2">
      <c r="A3076" s="3" t="s">
        <v>25302</v>
      </c>
      <c r="B3076" s="3" t="s">
        <v>25300</v>
      </c>
      <c r="C3076" s="4">
        <v>42618.942175925928</v>
      </c>
      <c r="D3076" s="3" t="s">
        <v>7639</v>
      </c>
      <c r="E3076" s="3" t="s">
        <v>25305</v>
      </c>
      <c r="L3076" s="3" t="s">
        <v>25304</v>
      </c>
      <c r="N3076" s="3" t="s">
        <v>9560</v>
      </c>
      <c r="W3076" s="3" t="s">
        <v>25303</v>
      </c>
      <c r="AI3076" s="3" t="s">
        <v>29</v>
      </c>
      <c r="AJ3076" s="3" t="s">
        <v>7632</v>
      </c>
      <c r="AM3076" s="3" t="s">
        <v>62</v>
      </c>
      <c r="AZ3076" s="3" t="s">
        <v>25301</v>
      </c>
      <c r="BA3076" s="3" t="s">
        <v>1709</v>
      </c>
      <c r="BB3076" s="3" t="s">
        <v>410</v>
      </c>
      <c r="BD3076" s="3" t="s">
        <v>30</v>
      </c>
      <c r="BG3076" s="3"/>
    </row>
    <row r="3077" spans="1:59" ht="15" x14ac:dyDescent="0.2">
      <c r="A3077" s="3" t="s">
        <v>25299</v>
      </c>
      <c r="B3077" s="3" t="s">
        <v>25297</v>
      </c>
      <c r="C3077" s="4">
        <v>42618.942175925928</v>
      </c>
      <c r="D3077" s="3" t="s">
        <v>7639</v>
      </c>
      <c r="E3077" s="3" t="s">
        <v>25299</v>
      </c>
      <c r="L3077" s="3" t="s">
        <v>19517</v>
      </c>
      <c r="AZ3077" s="3" t="s">
        <v>25298</v>
      </c>
      <c r="BA3077" s="3" t="s">
        <v>4790</v>
      </c>
      <c r="BD3077" s="3" t="s">
        <v>7641</v>
      </c>
      <c r="BG3077" s="3"/>
    </row>
    <row r="3078" spans="1:59" ht="15" x14ac:dyDescent="0.2">
      <c r="A3078" s="3" t="s">
        <v>25293</v>
      </c>
      <c r="B3078" s="3" t="s">
        <v>25291</v>
      </c>
      <c r="C3078" s="4">
        <v>42618.942175925928</v>
      </c>
      <c r="D3078" s="3" t="s">
        <v>7639</v>
      </c>
      <c r="E3078" s="3" t="s">
        <v>25296</v>
      </c>
      <c r="N3078" s="3" t="s">
        <v>22399</v>
      </c>
      <c r="U3078" s="3" t="s">
        <v>25295</v>
      </c>
      <c r="W3078" s="3" t="s">
        <v>25294</v>
      </c>
      <c r="AI3078" s="3" t="s">
        <v>29</v>
      </c>
      <c r="AJ3078" s="3" t="s">
        <v>7697</v>
      </c>
      <c r="AM3078" s="3" t="s">
        <v>62</v>
      </c>
      <c r="AZ3078" s="3" t="s">
        <v>25292</v>
      </c>
      <c r="BA3078" s="3" t="s">
        <v>2851</v>
      </c>
      <c r="BB3078" s="3" t="s">
        <v>24559</v>
      </c>
      <c r="BD3078" s="3" t="s">
        <v>30</v>
      </c>
      <c r="BG3078" s="3"/>
    </row>
    <row r="3079" spans="1:59" ht="15" x14ac:dyDescent="0.2">
      <c r="A3079" s="3" t="s">
        <v>25288</v>
      </c>
      <c r="B3079" s="3" t="s">
        <v>25285</v>
      </c>
      <c r="C3079" s="4">
        <v>42618.942175925928</v>
      </c>
      <c r="D3079" s="3" t="s">
        <v>7639</v>
      </c>
      <c r="E3079" s="3" t="s">
        <v>25290</v>
      </c>
      <c r="N3079" s="3" t="s">
        <v>7894</v>
      </c>
      <c r="U3079" s="3" t="s">
        <v>25289</v>
      </c>
      <c r="W3079" s="3" t="s">
        <v>7978</v>
      </c>
      <c r="AI3079" s="3" t="s">
        <v>29</v>
      </c>
      <c r="AJ3079" s="3" t="s">
        <v>7697</v>
      </c>
      <c r="AM3079" s="3" t="s">
        <v>62</v>
      </c>
      <c r="AZ3079" s="3" t="s">
        <v>25287</v>
      </c>
      <c r="BA3079" s="3" t="s">
        <v>25286</v>
      </c>
      <c r="BB3079" s="3" t="s">
        <v>7897</v>
      </c>
      <c r="BD3079" s="3" t="s">
        <v>30</v>
      </c>
      <c r="BG3079" s="3"/>
    </row>
    <row r="3080" spans="1:59" ht="15" x14ac:dyDescent="0.2">
      <c r="A3080" s="3" t="s">
        <v>25283</v>
      </c>
      <c r="B3080" s="3" t="s">
        <v>25281</v>
      </c>
      <c r="C3080" s="4">
        <v>42618.942164351851</v>
      </c>
      <c r="D3080" s="3" t="s">
        <v>7639</v>
      </c>
      <c r="E3080" s="3" t="s">
        <v>25283</v>
      </c>
      <c r="K3080" s="3" t="s">
        <v>13220</v>
      </c>
      <c r="L3080" s="3" t="s">
        <v>25284</v>
      </c>
      <c r="AZ3080" s="3" t="s">
        <v>16571</v>
      </c>
      <c r="BA3080" s="3" t="s">
        <v>25282</v>
      </c>
      <c r="BD3080" s="3" t="s">
        <v>7641</v>
      </c>
      <c r="BG3080" s="3"/>
    </row>
    <row r="3081" spans="1:59" ht="15" x14ac:dyDescent="0.2">
      <c r="A3081" s="3" t="s">
        <v>25280</v>
      </c>
      <c r="B3081" s="3" t="s">
        <v>25278</v>
      </c>
      <c r="C3081" s="4">
        <v>42618.942164351851</v>
      </c>
      <c r="D3081" s="3" t="s">
        <v>7639</v>
      </c>
      <c r="E3081" s="3" t="s">
        <v>25280</v>
      </c>
      <c r="L3081" s="3" t="s">
        <v>14410</v>
      </c>
      <c r="AZ3081" s="3" t="s">
        <v>25279</v>
      </c>
      <c r="BA3081" s="3" t="s">
        <v>3075</v>
      </c>
      <c r="BD3081" s="3" t="s">
        <v>7641</v>
      </c>
      <c r="BG3081" s="3"/>
    </row>
    <row r="3082" spans="1:59" ht="15" x14ac:dyDescent="0.2">
      <c r="A3082" s="3" t="s">
        <v>25276</v>
      </c>
      <c r="B3082" s="3" t="s">
        <v>25273</v>
      </c>
      <c r="C3082" s="4">
        <v>42618.942164351851</v>
      </c>
      <c r="D3082" s="3" t="s">
        <v>7639</v>
      </c>
      <c r="E3082" s="3" t="s">
        <v>25276</v>
      </c>
      <c r="L3082" s="3" t="s">
        <v>25277</v>
      </c>
      <c r="AZ3082" s="3" t="s">
        <v>25275</v>
      </c>
      <c r="BA3082" s="3" t="s">
        <v>25274</v>
      </c>
      <c r="BD3082" s="3" t="s">
        <v>7641</v>
      </c>
      <c r="BG3082" s="3"/>
    </row>
    <row r="3083" spans="1:59" ht="15" x14ac:dyDescent="0.2">
      <c r="A3083" s="3" t="s">
        <v>25270</v>
      </c>
      <c r="B3083" s="3" t="s">
        <v>25268</v>
      </c>
      <c r="C3083" s="4">
        <v>42618.942164351851</v>
      </c>
      <c r="D3083" s="3" t="s">
        <v>7639</v>
      </c>
      <c r="E3083" s="3" t="s">
        <v>25270</v>
      </c>
      <c r="F3083" s="3" t="s">
        <v>25272</v>
      </c>
      <c r="H3083" s="3" t="s">
        <v>8057</v>
      </c>
      <c r="L3083" s="3" t="s">
        <v>8489</v>
      </c>
      <c r="AE3083" s="3" t="s">
        <v>7671</v>
      </c>
      <c r="AF3083" s="3" t="s">
        <v>8010</v>
      </c>
      <c r="AG3083" s="3" t="s">
        <v>8009</v>
      </c>
      <c r="AH3083" s="3" t="s">
        <v>25271</v>
      </c>
      <c r="AZ3083" s="3" t="s">
        <v>25269</v>
      </c>
      <c r="BA3083" s="3" t="s">
        <v>7747</v>
      </c>
      <c r="BD3083" s="3" t="s">
        <v>7641</v>
      </c>
      <c r="BG3083" s="3"/>
    </row>
    <row r="3084" spans="1:59" ht="15" x14ac:dyDescent="0.2">
      <c r="A3084" s="3" t="s">
        <v>7142</v>
      </c>
      <c r="B3084" s="3" t="s">
        <v>25265</v>
      </c>
      <c r="C3084" s="4">
        <v>42618.942164351851</v>
      </c>
      <c r="D3084" s="3" t="s">
        <v>7639</v>
      </c>
      <c r="E3084" s="3" t="s">
        <v>25267</v>
      </c>
      <c r="M3084" s="3" t="s">
        <v>25266</v>
      </c>
      <c r="N3084" s="3" t="s">
        <v>19581</v>
      </c>
      <c r="O3084" s="3" t="s">
        <v>25</v>
      </c>
      <c r="AI3084" s="3" t="s">
        <v>29</v>
      </c>
      <c r="AJ3084" s="3" t="s">
        <v>28</v>
      </c>
      <c r="AM3084" s="3" t="s">
        <v>24</v>
      </c>
      <c r="AZ3084" s="3" t="s">
        <v>4294</v>
      </c>
      <c r="BA3084" s="3" t="s">
        <v>4295</v>
      </c>
      <c r="BB3084" s="3" t="s">
        <v>40</v>
      </c>
      <c r="BD3084" s="3" t="s">
        <v>30</v>
      </c>
      <c r="BG3084" s="3"/>
    </row>
    <row r="3085" spans="1:59" ht="15" x14ac:dyDescent="0.2">
      <c r="A3085" s="3" t="s">
        <v>25263</v>
      </c>
      <c r="B3085" s="3" t="s">
        <v>25261</v>
      </c>
      <c r="C3085" s="4">
        <v>42618.942164351851</v>
      </c>
      <c r="D3085" s="3" t="s">
        <v>7639</v>
      </c>
      <c r="E3085" s="3" t="s">
        <v>25263</v>
      </c>
      <c r="L3085" s="3" t="s">
        <v>25264</v>
      </c>
      <c r="AE3085" s="3" t="s">
        <v>7671</v>
      </c>
      <c r="AZ3085" s="3" t="s">
        <v>25262</v>
      </c>
      <c r="BA3085" s="3" t="s">
        <v>7916</v>
      </c>
      <c r="BD3085" s="3" t="s">
        <v>7641</v>
      </c>
      <c r="BG3085" s="3"/>
    </row>
    <row r="3086" spans="1:59" ht="15" x14ac:dyDescent="0.2">
      <c r="A3086" s="3" t="s">
        <v>25259</v>
      </c>
      <c r="B3086" s="3" t="s">
        <v>25256</v>
      </c>
      <c r="C3086" s="4">
        <v>42618.942164351851</v>
      </c>
      <c r="D3086" s="3" t="s">
        <v>7639</v>
      </c>
      <c r="E3086" s="3" t="s">
        <v>25259</v>
      </c>
      <c r="L3086" s="3" t="s">
        <v>25260</v>
      </c>
      <c r="AZ3086" s="3" t="s">
        <v>25258</v>
      </c>
      <c r="BA3086" s="3" t="s">
        <v>25257</v>
      </c>
      <c r="BD3086" s="3" t="s">
        <v>7641</v>
      </c>
      <c r="BG3086" s="3"/>
    </row>
    <row r="3087" spans="1:59" ht="15" x14ac:dyDescent="0.2">
      <c r="A3087" s="3" t="s">
        <v>25253</v>
      </c>
      <c r="B3087" s="3" t="s">
        <v>25251</v>
      </c>
      <c r="C3087" s="4">
        <v>42618.942164351851</v>
      </c>
      <c r="D3087" s="3" t="s">
        <v>7639</v>
      </c>
      <c r="E3087" s="3" t="s">
        <v>25255</v>
      </c>
      <c r="N3087" s="3" t="s">
        <v>7894</v>
      </c>
      <c r="U3087" s="3" t="s">
        <v>25254</v>
      </c>
      <c r="W3087" s="3" t="s">
        <v>10221</v>
      </c>
      <c r="AI3087" s="3" t="s">
        <v>29</v>
      </c>
      <c r="AJ3087" s="3" t="s">
        <v>7697</v>
      </c>
      <c r="AM3087" s="3" t="s">
        <v>62</v>
      </c>
      <c r="AZ3087" s="3" t="s">
        <v>25252</v>
      </c>
      <c r="BA3087" s="3" t="s">
        <v>21280</v>
      </c>
      <c r="BB3087" s="3" t="s">
        <v>7905</v>
      </c>
      <c r="BD3087" s="3" t="s">
        <v>30</v>
      </c>
      <c r="BG3087" s="3"/>
    </row>
    <row r="3088" spans="1:59" ht="15" x14ac:dyDescent="0.2">
      <c r="A3088" s="3" t="s">
        <v>25248</v>
      </c>
      <c r="B3088" s="3" t="s">
        <v>25244</v>
      </c>
      <c r="C3088" s="4">
        <v>42618.942164351851</v>
      </c>
      <c r="D3088" s="3" t="s">
        <v>7639</v>
      </c>
      <c r="E3088" s="3" t="s">
        <v>25250</v>
      </c>
      <c r="N3088" s="3" t="s">
        <v>22399</v>
      </c>
      <c r="U3088" s="3" t="s">
        <v>25249</v>
      </c>
      <c r="W3088" s="3" t="s">
        <v>22583</v>
      </c>
      <c r="AI3088" s="3" t="s">
        <v>29</v>
      </c>
      <c r="AJ3088" s="3" t="s">
        <v>7697</v>
      </c>
      <c r="AM3088" s="3" t="s">
        <v>62</v>
      </c>
      <c r="AZ3088" s="3" t="s">
        <v>25247</v>
      </c>
      <c r="BA3088" s="3" t="s">
        <v>25246</v>
      </c>
      <c r="BB3088" s="3" t="s">
        <v>25245</v>
      </c>
      <c r="BD3088" s="3" t="s">
        <v>30</v>
      </c>
      <c r="BG3088" s="3"/>
    </row>
    <row r="3089" spans="1:59" ht="15" x14ac:dyDescent="0.2">
      <c r="A3089" s="3" t="s">
        <v>7430</v>
      </c>
      <c r="B3089" s="3" t="s">
        <v>25242</v>
      </c>
      <c r="C3089" s="4">
        <v>42618.942164351851</v>
      </c>
      <c r="D3089" s="3" t="s">
        <v>7639</v>
      </c>
      <c r="E3089" s="3" t="s">
        <v>25243</v>
      </c>
      <c r="N3089" s="3" t="s">
        <v>530</v>
      </c>
      <c r="AI3089" s="3" t="s">
        <v>29</v>
      </c>
      <c r="AJ3089" s="3" t="s">
        <v>28</v>
      </c>
      <c r="AM3089" s="3" t="s">
        <v>62</v>
      </c>
      <c r="AZ3089" s="3" t="s">
        <v>5511</v>
      </c>
      <c r="BA3089" s="3" t="s">
        <v>5512</v>
      </c>
      <c r="BB3089" s="3" t="s">
        <v>4829</v>
      </c>
      <c r="BD3089" s="3" t="s">
        <v>30</v>
      </c>
      <c r="BG3089" s="3"/>
    </row>
    <row r="3090" spans="1:59" ht="15" x14ac:dyDescent="0.2">
      <c r="A3090" s="3" t="s">
        <v>25239</v>
      </c>
      <c r="B3090" s="3" t="s">
        <v>25236</v>
      </c>
      <c r="C3090" s="4">
        <v>42618.942164351851</v>
      </c>
      <c r="D3090" s="3" t="s">
        <v>7639</v>
      </c>
      <c r="E3090" s="3" t="s">
        <v>25241</v>
      </c>
      <c r="N3090" s="3" t="s">
        <v>15687</v>
      </c>
      <c r="U3090" s="3" t="s">
        <v>25240</v>
      </c>
      <c r="W3090" s="3" t="s">
        <v>19843</v>
      </c>
      <c r="AI3090" s="3" t="s">
        <v>29</v>
      </c>
      <c r="AJ3090" s="3" t="s">
        <v>7697</v>
      </c>
      <c r="AM3090" s="3" t="s">
        <v>62</v>
      </c>
      <c r="AZ3090" s="3" t="s">
        <v>25238</v>
      </c>
      <c r="BA3090" s="3" t="s">
        <v>25237</v>
      </c>
      <c r="BB3090" s="3" t="s">
        <v>8693</v>
      </c>
      <c r="BD3090" s="3" t="s">
        <v>30</v>
      </c>
      <c r="BG3090" s="3"/>
    </row>
    <row r="3091" spans="1:59" ht="15" x14ac:dyDescent="0.2">
      <c r="A3091" s="3" t="s">
        <v>25235</v>
      </c>
      <c r="B3091" s="3" t="s">
        <v>25232</v>
      </c>
      <c r="C3091" s="4">
        <v>42618.942152777781</v>
      </c>
      <c r="D3091" s="3" t="s">
        <v>7639</v>
      </c>
      <c r="E3091" s="3" t="s">
        <v>25235</v>
      </c>
      <c r="L3091" s="3" t="s">
        <v>14410</v>
      </c>
      <c r="AZ3091" s="3" t="s">
        <v>25234</v>
      </c>
      <c r="BA3091" s="3" t="s">
        <v>25233</v>
      </c>
      <c r="BD3091" s="3" t="s">
        <v>7641</v>
      </c>
      <c r="BG3091" s="3"/>
    </row>
    <row r="3092" spans="1:59" ht="15" x14ac:dyDescent="0.2">
      <c r="A3092" s="3" t="s">
        <v>25230</v>
      </c>
      <c r="B3092" s="3" t="s">
        <v>25228</v>
      </c>
      <c r="C3092" s="4">
        <v>42618.942152777781</v>
      </c>
      <c r="D3092" s="3" t="s">
        <v>7639</v>
      </c>
      <c r="E3092" s="3" t="s">
        <v>25230</v>
      </c>
      <c r="L3092" s="3" t="s">
        <v>25231</v>
      </c>
      <c r="AZ3092" s="3" t="s">
        <v>1724</v>
      </c>
      <c r="BA3092" s="3" t="s">
        <v>25229</v>
      </c>
      <c r="BD3092" s="3" t="s">
        <v>7641</v>
      </c>
      <c r="BG3092" s="3"/>
    </row>
    <row r="3093" spans="1:59" ht="15" x14ac:dyDescent="0.2">
      <c r="A3093" s="3" t="s">
        <v>25225</v>
      </c>
      <c r="B3093" s="3" t="s">
        <v>25222</v>
      </c>
      <c r="C3093" s="4">
        <v>42618.942152777781</v>
      </c>
      <c r="D3093" s="3" t="s">
        <v>7639</v>
      </c>
      <c r="E3093" s="3" t="s">
        <v>25227</v>
      </c>
      <c r="M3093" s="3" t="s">
        <v>17146</v>
      </c>
      <c r="N3093" s="3" t="s">
        <v>17145</v>
      </c>
      <c r="U3093" s="3" t="s">
        <v>25226</v>
      </c>
      <c r="W3093" s="3" t="s">
        <v>17144</v>
      </c>
      <c r="AE3093" s="3" t="s">
        <v>7671</v>
      </c>
      <c r="AI3093" s="3" t="s">
        <v>29</v>
      </c>
      <c r="AJ3093" s="3" t="s">
        <v>7632</v>
      </c>
      <c r="AM3093" s="3" t="s">
        <v>24</v>
      </c>
      <c r="AN3093" s="3" t="s">
        <v>1720</v>
      </c>
      <c r="AZ3093" s="3" t="s">
        <v>25224</v>
      </c>
      <c r="BA3093" s="3" t="s">
        <v>25223</v>
      </c>
      <c r="BB3093" s="3" t="s">
        <v>1720</v>
      </c>
      <c r="BD3093" s="3" t="s">
        <v>30</v>
      </c>
      <c r="BG3093" s="3"/>
    </row>
    <row r="3094" spans="1:59" ht="15" x14ac:dyDescent="0.2">
      <c r="A3094" s="3" t="s">
        <v>25220</v>
      </c>
      <c r="B3094" s="3" t="s">
        <v>25219</v>
      </c>
      <c r="C3094" s="4">
        <v>42618.942152777781</v>
      </c>
      <c r="D3094" s="3" t="s">
        <v>7639</v>
      </c>
      <c r="E3094" s="3" t="s">
        <v>25220</v>
      </c>
      <c r="L3094" s="3" t="s">
        <v>25221</v>
      </c>
      <c r="AZ3094" s="3" t="s">
        <v>20009</v>
      </c>
      <c r="BA3094" s="3" t="s">
        <v>5183</v>
      </c>
      <c r="BD3094" s="3" t="s">
        <v>7641</v>
      </c>
      <c r="BG3094" s="3"/>
    </row>
    <row r="3095" spans="1:59" ht="15" x14ac:dyDescent="0.2">
      <c r="A3095" s="3" t="s">
        <v>25216</v>
      </c>
      <c r="B3095" s="3" t="s">
        <v>25214</v>
      </c>
      <c r="C3095" s="4">
        <v>42618.942152777781</v>
      </c>
      <c r="D3095" s="3" t="s">
        <v>7639</v>
      </c>
      <c r="E3095" s="3" t="s">
        <v>25218</v>
      </c>
      <c r="N3095" s="3" t="s">
        <v>22399</v>
      </c>
      <c r="U3095" s="3" t="s">
        <v>25217</v>
      </c>
      <c r="W3095" s="3" t="s">
        <v>22531</v>
      </c>
      <c r="AI3095" s="3" t="s">
        <v>29</v>
      </c>
      <c r="AJ3095" s="3" t="s">
        <v>7697</v>
      </c>
      <c r="AM3095" s="3" t="s">
        <v>62</v>
      </c>
      <c r="AZ3095" s="3" t="s">
        <v>2786</v>
      </c>
      <c r="BA3095" s="3" t="s">
        <v>25215</v>
      </c>
      <c r="BB3095" s="3" t="s">
        <v>23211</v>
      </c>
      <c r="BD3095" s="3" t="s">
        <v>30</v>
      </c>
      <c r="BG3095" s="3"/>
    </row>
    <row r="3096" spans="1:59" ht="15" x14ac:dyDescent="0.2">
      <c r="A3096" s="3" t="s">
        <v>25213</v>
      </c>
      <c r="B3096" s="3" t="s">
        <v>25210</v>
      </c>
      <c r="C3096" s="4">
        <v>42618.942152777781</v>
      </c>
      <c r="D3096" s="3" t="s">
        <v>7639</v>
      </c>
      <c r="E3096" s="3" t="s">
        <v>25213</v>
      </c>
      <c r="L3096" s="3" t="s">
        <v>21398</v>
      </c>
      <c r="AZ3096" s="3" t="s">
        <v>25212</v>
      </c>
      <c r="BA3096" s="3" t="s">
        <v>25211</v>
      </c>
      <c r="BD3096" s="3" t="s">
        <v>7641</v>
      </c>
      <c r="BG3096" s="3"/>
    </row>
    <row r="3097" spans="1:59" ht="15" x14ac:dyDescent="0.2">
      <c r="A3097" s="3" t="s">
        <v>25209</v>
      </c>
      <c r="B3097" s="3" t="s">
        <v>25207</v>
      </c>
      <c r="C3097" s="4">
        <v>42618.942152777781</v>
      </c>
      <c r="D3097" s="3" t="s">
        <v>7639</v>
      </c>
      <c r="E3097" s="3" t="s">
        <v>25209</v>
      </c>
      <c r="L3097" s="3" t="s">
        <v>24984</v>
      </c>
      <c r="AZ3097" s="3" t="s">
        <v>2427</v>
      </c>
      <c r="BA3097" s="3" t="s">
        <v>25208</v>
      </c>
      <c r="BD3097" s="3" t="s">
        <v>7641</v>
      </c>
      <c r="BG3097" s="3"/>
    </row>
    <row r="3098" spans="1:59" ht="15" x14ac:dyDescent="0.2">
      <c r="A3098" s="3" t="s">
        <v>25205</v>
      </c>
      <c r="B3098" s="3" t="s">
        <v>25203</v>
      </c>
      <c r="C3098" s="4">
        <v>42618.942152777781</v>
      </c>
      <c r="D3098" s="3" t="s">
        <v>7639</v>
      </c>
      <c r="E3098" s="3" t="s">
        <v>25205</v>
      </c>
      <c r="L3098" s="3" t="s">
        <v>25206</v>
      </c>
      <c r="AZ3098" s="3" t="s">
        <v>933</v>
      </c>
      <c r="BA3098" s="3" t="s">
        <v>25204</v>
      </c>
      <c r="BD3098" s="3" t="s">
        <v>7641</v>
      </c>
      <c r="BG3098" s="3"/>
    </row>
    <row r="3099" spans="1:59" ht="15" x14ac:dyDescent="0.2">
      <c r="A3099" s="3" t="s">
        <v>25202</v>
      </c>
      <c r="B3099" s="3" t="s">
        <v>25200</v>
      </c>
      <c r="C3099" s="4">
        <v>42618.942152777781</v>
      </c>
      <c r="D3099" s="3" t="s">
        <v>7639</v>
      </c>
      <c r="E3099" s="3" t="s">
        <v>25202</v>
      </c>
      <c r="H3099" s="3" t="s">
        <v>8057</v>
      </c>
      <c r="J3099" s="3" t="s">
        <v>17408</v>
      </c>
      <c r="L3099" s="3" t="s">
        <v>8489</v>
      </c>
      <c r="AE3099" s="3" t="s">
        <v>7671</v>
      </c>
      <c r="AZ3099" s="3" t="s">
        <v>4302</v>
      </c>
      <c r="BA3099" s="3" t="s">
        <v>25201</v>
      </c>
      <c r="BD3099" s="3" t="s">
        <v>7641</v>
      </c>
      <c r="BG3099" s="3"/>
    </row>
    <row r="3100" spans="1:59" ht="15" x14ac:dyDescent="0.2">
      <c r="A3100" s="3" t="s">
        <v>25198</v>
      </c>
      <c r="B3100" s="3" t="s">
        <v>25195</v>
      </c>
      <c r="C3100" s="4">
        <v>42618.942152777781</v>
      </c>
      <c r="D3100" s="3" t="s">
        <v>7639</v>
      </c>
      <c r="E3100" s="3" t="s">
        <v>25198</v>
      </c>
      <c r="L3100" s="3" t="s">
        <v>25199</v>
      </c>
      <c r="AZ3100" s="3" t="s">
        <v>25197</v>
      </c>
      <c r="BA3100" s="3" t="s">
        <v>25196</v>
      </c>
      <c r="BD3100" s="3" t="s">
        <v>7641</v>
      </c>
      <c r="BG3100" s="3"/>
    </row>
    <row r="3101" spans="1:59" ht="15" x14ac:dyDescent="0.2">
      <c r="A3101" s="3" t="s">
        <v>25193</v>
      </c>
      <c r="B3101" s="3" t="s">
        <v>25192</v>
      </c>
      <c r="C3101" s="4">
        <v>42618.942152777781</v>
      </c>
      <c r="D3101" s="3" t="s">
        <v>7639</v>
      </c>
      <c r="E3101" s="3" t="s">
        <v>25193</v>
      </c>
      <c r="L3101" s="3" t="s">
        <v>25194</v>
      </c>
      <c r="AZ3101" s="3" t="s">
        <v>625</v>
      </c>
      <c r="BA3101" s="3" t="s">
        <v>243</v>
      </c>
      <c r="BD3101" s="3" t="s">
        <v>7641</v>
      </c>
      <c r="BG3101" s="3"/>
    </row>
    <row r="3102" spans="1:59" ht="15" x14ac:dyDescent="0.2">
      <c r="A3102" s="3" t="s">
        <v>25189</v>
      </c>
      <c r="B3102" s="3" t="s">
        <v>25188</v>
      </c>
      <c r="C3102" s="4">
        <v>42618.942152777781</v>
      </c>
      <c r="D3102" s="3" t="s">
        <v>7639</v>
      </c>
      <c r="E3102" s="3" t="s">
        <v>25191</v>
      </c>
      <c r="M3102" s="3" t="s">
        <v>10405</v>
      </c>
      <c r="N3102" s="3" t="s">
        <v>10404</v>
      </c>
      <c r="O3102" s="3" t="s">
        <v>25</v>
      </c>
      <c r="U3102" s="3" t="s">
        <v>25190</v>
      </c>
      <c r="W3102" s="3" t="s">
        <v>10402</v>
      </c>
      <c r="AI3102" s="3" t="s">
        <v>29</v>
      </c>
      <c r="AJ3102" s="3" t="s">
        <v>7697</v>
      </c>
      <c r="AM3102" s="3" t="s">
        <v>24</v>
      </c>
      <c r="AZ3102" s="3" t="s">
        <v>2473</v>
      </c>
      <c r="BA3102" s="3" t="s">
        <v>22988</v>
      </c>
      <c r="BB3102" s="3" t="s">
        <v>7889</v>
      </c>
      <c r="BD3102" s="3" t="s">
        <v>30</v>
      </c>
      <c r="BG3102" s="3"/>
    </row>
    <row r="3103" spans="1:59" ht="15" x14ac:dyDescent="0.2">
      <c r="A3103" s="3" t="s">
        <v>25186</v>
      </c>
      <c r="B3103" s="3" t="s">
        <v>25183</v>
      </c>
      <c r="C3103" s="4">
        <v>42618.942152777781</v>
      </c>
      <c r="D3103" s="3" t="s">
        <v>7639</v>
      </c>
      <c r="E3103" s="3" t="s">
        <v>25186</v>
      </c>
      <c r="L3103" s="3" t="s">
        <v>25187</v>
      </c>
      <c r="AZ3103" s="3" t="s">
        <v>25185</v>
      </c>
      <c r="BA3103" s="3" t="s">
        <v>25184</v>
      </c>
      <c r="BD3103" s="3" t="s">
        <v>7641</v>
      </c>
      <c r="BG3103" s="3"/>
    </row>
    <row r="3104" spans="1:59" ht="15" x14ac:dyDescent="0.2">
      <c r="A3104" s="3" t="s">
        <v>25171</v>
      </c>
      <c r="B3104" s="3" t="s">
        <v>25168</v>
      </c>
      <c r="C3104" s="4">
        <v>42618.942141203697</v>
      </c>
      <c r="D3104" s="3" t="s">
        <v>7639</v>
      </c>
      <c r="E3104" s="3" t="s">
        <v>25182</v>
      </c>
      <c r="F3104" s="3" t="s">
        <v>25181</v>
      </c>
      <c r="H3104" s="3" t="s">
        <v>8057</v>
      </c>
      <c r="J3104" s="3" t="s">
        <v>11198</v>
      </c>
      <c r="N3104" s="3" t="s">
        <v>25180</v>
      </c>
      <c r="S3104" s="3" t="s">
        <v>25179</v>
      </c>
      <c r="T3104" s="3" t="s">
        <v>25178</v>
      </c>
      <c r="W3104" s="3" t="s">
        <v>25177</v>
      </c>
      <c r="X3104" s="3" t="s">
        <v>25176</v>
      </c>
      <c r="AA3104" s="3" t="s">
        <v>25175</v>
      </c>
      <c r="AE3104" s="3" t="s">
        <v>7671</v>
      </c>
      <c r="AF3104" s="3" t="s">
        <v>7756</v>
      </c>
      <c r="AH3104" s="3" t="s">
        <v>25174</v>
      </c>
      <c r="AI3104" s="3" t="s">
        <v>8007</v>
      </c>
      <c r="AJ3104" s="3" t="s">
        <v>25173</v>
      </c>
      <c r="AL3104" s="3" t="s">
        <v>30</v>
      </c>
      <c r="AQ3104" s="3" t="s">
        <v>25172</v>
      </c>
      <c r="AZ3104" s="3" t="s">
        <v>14911</v>
      </c>
      <c r="BA3104" s="3" t="s">
        <v>25170</v>
      </c>
      <c r="BB3104" s="3" t="s">
        <v>25169</v>
      </c>
      <c r="BC3104" s="3" t="s">
        <v>11160</v>
      </c>
      <c r="BD3104" s="3" t="s">
        <v>30</v>
      </c>
      <c r="BG3104" s="3"/>
    </row>
    <row r="3105" spans="1:59" ht="15" x14ac:dyDescent="0.2">
      <c r="A3105" s="3" t="s">
        <v>25163</v>
      </c>
      <c r="B3105" s="3" t="s">
        <v>25161</v>
      </c>
      <c r="C3105" s="4">
        <v>42618.942141203697</v>
      </c>
      <c r="D3105" s="3" t="s">
        <v>7639</v>
      </c>
      <c r="E3105" s="3" t="s">
        <v>25167</v>
      </c>
      <c r="K3105" s="3" t="s">
        <v>25166</v>
      </c>
      <c r="M3105" s="3" t="s">
        <v>9634</v>
      </c>
      <c r="N3105" s="3" t="s">
        <v>9629</v>
      </c>
      <c r="O3105" s="3" t="s">
        <v>25</v>
      </c>
      <c r="U3105" s="3" t="s">
        <v>25165</v>
      </c>
      <c r="W3105" s="3" t="s">
        <v>25164</v>
      </c>
      <c r="AI3105" s="3" t="s">
        <v>29</v>
      </c>
      <c r="AJ3105" s="3" t="s">
        <v>7697</v>
      </c>
      <c r="AM3105" s="3" t="s">
        <v>24</v>
      </c>
      <c r="AN3105" s="3" t="s">
        <v>1720</v>
      </c>
      <c r="AZ3105" s="3" t="s">
        <v>25162</v>
      </c>
      <c r="BA3105" s="3" t="s">
        <v>23461</v>
      </c>
      <c r="BB3105" s="3" t="s">
        <v>40</v>
      </c>
      <c r="BD3105" s="3" t="s">
        <v>30</v>
      </c>
      <c r="BG3105" s="3"/>
    </row>
    <row r="3106" spans="1:59" ht="15" x14ac:dyDescent="0.2">
      <c r="A3106" s="3" t="s">
        <v>25158</v>
      </c>
      <c r="B3106" s="3" t="s">
        <v>25156</v>
      </c>
      <c r="C3106" s="4">
        <v>42618.942141203697</v>
      </c>
      <c r="D3106" s="3" t="s">
        <v>7639</v>
      </c>
      <c r="E3106" s="3" t="s">
        <v>25160</v>
      </c>
      <c r="N3106" s="3" t="s">
        <v>15687</v>
      </c>
      <c r="U3106" s="3" t="s">
        <v>25159</v>
      </c>
      <c r="W3106" s="3" t="s">
        <v>20188</v>
      </c>
      <c r="AI3106" s="3" t="s">
        <v>29</v>
      </c>
      <c r="AJ3106" s="3" t="s">
        <v>7697</v>
      </c>
      <c r="AM3106" s="3" t="s">
        <v>62</v>
      </c>
      <c r="AZ3106" s="3" t="s">
        <v>22074</v>
      </c>
      <c r="BA3106" s="3" t="s">
        <v>25157</v>
      </c>
      <c r="BB3106" s="3" t="s">
        <v>16370</v>
      </c>
      <c r="BD3106" s="3" t="s">
        <v>30</v>
      </c>
      <c r="BG3106" s="3"/>
    </row>
    <row r="3107" spans="1:59" ht="15" x14ac:dyDescent="0.2">
      <c r="A3107" s="3" t="s">
        <v>25154</v>
      </c>
      <c r="B3107" s="3" t="s">
        <v>25152</v>
      </c>
      <c r="C3107" s="4">
        <v>42618.942141203697</v>
      </c>
      <c r="D3107" s="3" t="s">
        <v>7639</v>
      </c>
      <c r="E3107" s="3" t="s">
        <v>25155</v>
      </c>
      <c r="N3107" s="3" t="s">
        <v>530</v>
      </c>
      <c r="AI3107" s="3" t="s">
        <v>29</v>
      </c>
      <c r="AJ3107" s="3" t="s">
        <v>28</v>
      </c>
      <c r="AM3107" s="3" t="s">
        <v>62</v>
      </c>
      <c r="AZ3107" s="3" t="s">
        <v>5540</v>
      </c>
      <c r="BA3107" s="3" t="s">
        <v>25153</v>
      </c>
      <c r="BB3107" s="3" t="s">
        <v>1144</v>
      </c>
      <c r="BD3107" s="3" t="s">
        <v>30</v>
      </c>
      <c r="BG3107" s="3"/>
    </row>
    <row r="3108" spans="1:59" ht="15" x14ac:dyDescent="0.2">
      <c r="A3108" s="3" t="s">
        <v>25150</v>
      </c>
      <c r="B3108" s="3" t="s">
        <v>25147</v>
      </c>
      <c r="C3108" s="4">
        <v>42618.942141203697</v>
      </c>
      <c r="D3108" s="3" t="s">
        <v>7639</v>
      </c>
      <c r="E3108" s="3" t="s">
        <v>25150</v>
      </c>
      <c r="L3108" s="3" t="s">
        <v>25151</v>
      </c>
      <c r="AZ3108" s="3" t="s">
        <v>25149</v>
      </c>
      <c r="BA3108" s="3" t="s">
        <v>25148</v>
      </c>
      <c r="BD3108" s="3" t="s">
        <v>7641</v>
      </c>
      <c r="BG3108" s="3"/>
    </row>
    <row r="3109" spans="1:59" ht="15" x14ac:dyDescent="0.2">
      <c r="A3109" s="3" t="s">
        <v>25145</v>
      </c>
      <c r="B3109" s="3" t="s">
        <v>25142</v>
      </c>
      <c r="C3109" s="4">
        <v>42618.942141203697</v>
      </c>
      <c r="D3109" s="3" t="s">
        <v>7639</v>
      </c>
      <c r="E3109" s="3" t="s">
        <v>25146</v>
      </c>
      <c r="M3109" s="3" t="s">
        <v>17459</v>
      </c>
      <c r="N3109" s="3" t="s">
        <v>17458</v>
      </c>
      <c r="W3109" s="3" t="s">
        <v>17457</v>
      </c>
      <c r="AI3109" s="3" t="s">
        <v>29</v>
      </c>
      <c r="AJ3109" s="3" t="s">
        <v>7632</v>
      </c>
      <c r="AM3109" s="3" t="s">
        <v>24</v>
      </c>
      <c r="AZ3109" s="3" t="s">
        <v>25144</v>
      </c>
      <c r="BA3109" s="3" t="s">
        <v>25143</v>
      </c>
      <c r="BB3109" s="3" t="s">
        <v>7771</v>
      </c>
      <c r="BD3109" s="3" t="s">
        <v>30</v>
      </c>
      <c r="BG3109" s="3"/>
    </row>
    <row r="3110" spans="1:59" ht="15" x14ac:dyDescent="0.2">
      <c r="A3110" s="3" t="s">
        <v>25140</v>
      </c>
      <c r="B3110" s="3" t="s">
        <v>25138</v>
      </c>
      <c r="C3110" s="4">
        <v>42618.942141203697</v>
      </c>
      <c r="D3110" s="3" t="s">
        <v>7639</v>
      </c>
      <c r="E3110" s="3" t="s">
        <v>25140</v>
      </c>
      <c r="L3110" s="3" t="s">
        <v>25141</v>
      </c>
      <c r="AZ3110" s="3" t="s">
        <v>2073</v>
      </c>
      <c r="BA3110" s="3" t="s">
        <v>25139</v>
      </c>
      <c r="BD3110" s="3" t="s">
        <v>7641</v>
      </c>
      <c r="BG3110" s="3"/>
    </row>
    <row r="3111" spans="1:59" ht="15" x14ac:dyDescent="0.2">
      <c r="A3111" s="3" t="s">
        <v>25135</v>
      </c>
      <c r="B3111" s="3" t="s">
        <v>25133</v>
      </c>
      <c r="C3111" s="4">
        <v>42618.942141203697</v>
      </c>
      <c r="D3111" s="3" t="s">
        <v>7639</v>
      </c>
      <c r="E3111" s="3" t="s">
        <v>25137</v>
      </c>
      <c r="N3111" s="3" t="s">
        <v>22399</v>
      </c>
      <c r="U3111" s="3" t="s">
        <v>25136</v>
      </c>
      <c r="W3111" s="3" t="s">
        <v>22583</v>
      </c>
      <c r="AI3111" s="3" t="s">
        <v>29</v>
      </c>
      <c r="AJ3111" s="3" t="s">
        <v>7697</v>
      </c>
      <c r="AM3111" s="3" t="s">
        <v>62</v>
      </c>
      <c r="AZ3111" s="3" t="s">
        <v>4386</v>
      </c>
      <c r="BA3111" s="3" t="s">
        <v>25134</v>
      </c>
      <c r="BB3111" s="3" t="s">
        <v>15331</v>
      </c>
      <c r="BD3111" s="3" t="s">
        <v>30</v>
      </c>
      <c r="BG3111" s="3"/>
    </row>
    <row r="3112" spans="1:59" ht="15" x14ac:dyDescent="0.2">
      <c r="A3112" s="3" t="s">
        <v>25130</v>
      </c>
      <c r="B3112" s="3" t="s">
        <v>25128</v>
      </c>
      <c r="C3112" s="4">
        <v>42618.942141203697</v>
      </c>
      <c r="D3112" s="3" t="s">
        <v>7639</v>
      </c>
      <c r="E3112" s="3" t="s">
        <v>25132</v>
      </c>
      <c r="M3112" s="3" t="s">
        <v>13944</v>
      </c>
      <c r="N3112" s="3" t="s">
        <v>13940</v>
      </c>
      <c r="O3112" s="3" t="s">
        <v>25</v>
      </c>
      <c r="U3112" s="3" t="s">
        <v>25131</v>
      </c>
      <c r="W3112" s="3" t="s">
        <v>23966</v>
      </c>
      <c r="AI3112" s="3" t="s">
        <v>29</v>
      </c>
      <c r="AJ3112" s="3" t="s">
        <v>7697</v>
      </c>
      <c r="AM3112" s="3" t="s">
        <v>24</v>
      </c>
      <c r="AN3112" s="3" t="s">
        <v>7629</v>
      </c>
      <c r="AZ3112" s="3" t="s">
        <v>25129</v>
      </c>
      <c r="BA3112" s="3" t="s">
        <v>5793</v>
      </c>
      <c r="BB3112" s="3" t="s">
        <v>643</v>
      </c>
      <c r="BD3112" s="3" t="s">
        <v>30</v>
      </c>
      <c r="BG3112" s="3"/>
    </row>
    <row r="3113" spans="1:59" ht="15" x14ac:dyDescent="0.2">
      <c r="A3113" s="3" t="s">
        <v>25126</v>
      </c>
      <c r="B3113" s="3" t="s">
        <v>25124</v>
      </c>
      <c r="C3113" s="4">
        <v>42618.942141203697</v>
      </c>
      <c r="D3113" s="3" t="s">
        <v>7639</v>
      </c>
      <c r="E3113" s="3" t="s">
        <v>25126</v>
      </c>
      <c r="L3113" s="3" t="s">
        <v>25127</v>
      </c>
      <c r="AZ3113" s="3" t="s">
        <v>25125</v>
      </c>
      <c r="BA3113" s="3" t="s">
        <v>5793</v>
      </c>
      <c r="BD3113" s="3" t="s">
        <v>7641</v>
      </c>
      <c r="BG3113" s="3"/>
    </row>
    <row r="3114" spans="1:59" ht="15" x14ac:dyDescent="0.2">
      <c r="A3114" s="3" t="s">
        <v>25120</v>
      </c>
      <c r="B3114" s="3" t="s">
        <v>25117</v>
      </c>
      <c r="C3114" s="4">
        <v>42618.942141203697</v>
      </c>
      <c r="D3114" s="3" t="s">
        <v>7639</v>
      </c>
      <c r="E3114" s="3" t="s">
        <v>25123</v>
      </c>
      <c r="N3114" s="3" t="s">
        <v>7700</v>
      </c>
      <c r="U3114" s="3" t="s">
        <v>25122</v>
      </c>
      <c r="W3114" s="3" t="s">
        <v>25121</v>
      </c>
      <c r="AI3114" s="3" t="s">
        <v>29</v>
      </c>
      <c r="AJ3114" s="3" t="s">
        <v>7697</v>
      </c>
      <c r="AM3114" s="3" t="s">
        <v>62</v>
      </c>
      <c r="AZ3114" s="3" t="s">
        <v>25119</v>
      </c>
      <c r="BA3114" s="3" t="s">
        <v>19935</v>
      </c>
      <c r="BB3114" s="3" t="s">
        <v>25118</v>
      </c>
      <c r="BD3114" s="3" t="s">
        <v>30</v>
      </c>
      <c r="BG3114" s="3"/>
    </row>
    <row r="3115" spans="1:59" ht="15" x14ac:dyDescent="0.2">
      <c r="A3115" s="3" t="s">
        <v>25115</v>
      </c>
      <c r="B3115" s="3" t="s">
        <v>25113</v>
      </c>
      <c r="C3115" s="4">
        <v>42618.942129629628</v>
      </c>
      <c r="D3115" s="3" t="s">
        <v>7639</v>
      </c>
      <c r="E3115" s="3" t="s">
        <v>25115</v>
      </c>
      <c r="L3115" s="3" t="s">
        <v>25116</v>
      </c>
      <c r="AZ3115" s="3" t="s">
        <v>25114</v>
      </c>
      <c r="BA3115" s="3" t="s">
        <v>17136</v>
      </c>
      <c r="BD3115" s="3" t="s">
        <v>7641</v>
      </c>
      <c r="BG3115" s="3"/>
    </row>
    <row r="3116" spans="1:59" ht="15" x14ac:dyDescent="0.2">
      <c r="A3116" s="3" t="s">
        <v>25109</v>
      </c>
      <c r="B3116" s="3" t="s">
        <v>25106</v>
      </c>
      <c r="C3116" s="4">
        <v>42618.942129629628</v>
      </c>
      <c r="D3116" s="3" t="s">
        <v>7639</v>
      </c>
      <c r="E3116" s="3" t="s">
        <v>25112</v>
      </c>
      <c r="N3116" s="3" t="s">
        <v>22399</v>
      </c>
      <c r="U3116" s="3" t="s">
        <v>25111</v>
      </c>
      <c r="W3116" s="3" t="s">
        <v>25110</v>
      </c>
      <c r="AI3116" s="3" t="s">
        <v>29</v>
      </c>
      <c r="AJ3116" s="3" t="s">
        <v>7697</v>
      </c>
      <c r="AM3116" s="3" t="s">
        <v>62</v>
      </c>
      <c r="AZ3116" s="3" t="s">
        <v>25108</v>
      </c>
      <c r="BA3116" s="3" t="s">
        <v>25107</v>
      </c>
      <c r="BB3116" s="3" t="s">
        <v>15921</v>
      </c>
      <c r="BD3116" s="3" t="s">
        <v>30</v>
      </c>
      <c r="BG3116" s="3"/>
    </row>
    <row r="3117" spans="1:59" ht="15" x14ac:dyDescent="0.2">
      <c r="A3117" s="3" t="s">
        <v>25104</v>
      </c>
      <c r="B3117" s="3" t="s">
        <v>25101</v>
      </c>
      <c r="C3117" s="4">
        <v>42618.942129629628</v>
      </c>
      <c r="D3117" s="3" t="s">
        <v>7639</v>
      </c>
      <c r="E3117" s="3" t="s">
        <v>25104</v>
      </c>
      <c r="L3117" s="3" t="s">
        <v>25105</v>
      </c>
      <c r="AZ3117" s="3" t="s">
        <v>25103</v>
      </c>
      <c r="BA3117" s="3" t="s">
        <v>25102</v>
      </c>
      <c r="BD3117" s="3" t="s">
        <v>7641</v>
      </c>
      <c r="BG3117" s="3"/>
    </row>
    <row r="3118" spans="1:59" ht="15" x14ac:dyDescent="0.2">
      <c r="A3118" s="3" t="s">
        <v>25099</v>
      </c>
      <c r="B3118" s="3" t="s">
        <v>25096</v>
      </c>
      <c r="C3118" s="4">
        <v>42618.942129629628</v>
      </c>
      <c r="D3118" s="3" t="s">
        <v>7639</v>
      </c>
      <c r="E3118" s="3" t="s">
        <v>25099</v>
      </c>
      <c r="L3118" s="3" t="s">
        <v>24984</v>
      </c>
      <c r="AH3118" s="3" t="s">
        <v>25100</v>
      </c>
      <c r="AZ3118" s="3" t="s">
        <v>25098</v>
      </c>
      <c r="BA3118" s="3" t="s">
        <v>25097</v>
      </c>
      <c r="BD3118" s="3" t="s">
        <v>7641</v>
      </c>
      <c r="BG3118" s="3"/>
    </row>
    <row r="3119" spans="1:59" ht="15" x14ac:dyDescent="0.2">
      <c r="A3119" s="3" t="s">
        <v>25094</v>
      </c>
      <c r="B3119" s="3" t="s">
        <v>25091</v>
      </c>
      <c r="C3119" s="4">
        <v>42618.942129629628</v>
      </c>
      <c r="D3119" s="3" t="s">
        <v>7639</v>
      </c>
      <c r="E3119" s="3" t="s">
        <v>25094</v>
      </c>
      <c r="L3119" s="3" t="s">
        <v>25095</v>
      </c>
      <c r="AZ3119" s="3" t="s">
        <v>25093</v>
      </c>
      <c r="BA3119" s="3" t="s">
        <v>25092</v>
      </c>
      <c r="BD3119" s="3" t="s">
        <v>7641</v>
      </c>
      <c r="BG3119" s="3"/>
    </row>
    <row r="3120" spans="1:59" ht="15" x14ac:dyDescent="0.2">
      <c r="A3120" s="3" t="s">
        <v>25086</v>
      </c>
      <c r="B3120" s="3" t="s">
        <v>25084</v>
      </c>
      <c r="C3120" s="4">
        <v>42618.942129629628</v>
      </c>
      <c r="D3120" s="3" t="s">
        <v>7639</v>
      </c>
      <c r="E3120" s="3" t="s">
        <v>25090</v>
      </c>
      <c r="N3120" s="3" t="s">
        <v>25089</v>
      </c>
      <c r="U3120" s="3" t="s">
        <v>25088</v>
      </c>
      <c r="W3120" s="3" t="s">
        <v>25087</v>
      </c>
      <c r="AI3120" s="3" t="s">
        <v>29</v>
      </c>
      <c r="AJ3120" s="3" t="s">
        <v>7697</v>
      </c>
      <c r="AM3120" s="3" t="s">
        <v>62</v>
      </c>
      <c r="AZ3120" s="3" t="s">
        <v>1091</v>
      </c>
      <c r="BA3120" s="3" t="s">
        <v>17306</v>
      </c>
      <c r="BB3120" s="3" t="s">
        <v>25085</v>
      </c>
      <c r="BD3120" s="3" t="s">
        <v>30</v>
      </c>
      <c r="BG3120" s="3"/>
    </row>
    <row r="3121" spans="1:59" ht="15" x14ac:dyDescent="0.2">
      <c r="A3121" s="3" t="s">
        <v>25073</v>
      </c>
      <c r="B3121" s="3" t="s">
        <v>25071</v>
      </c>
      <c r="C3121" s="4">
        <v>42618.942129629628</v>
      </c>
      <c r="D3121" s="3" t="s">
        <v>7639</v>
      </c>
      <c r="E3121" s="3" t="s">
        <v>25083</v>
      </c>
      <c r="F3121" s="3" t="s">
        <v>25082</v>
      </c>
      <c r="G3121" s="3" t="s">
        <v>25081</v>
      </c>
      <c r="H3121" s="3" t="s">
        <v>8057</v>
      </c>
      <c r="I3121" s="3" t="s">
        <v>9242</v>
      </c>
      <c r="J3121" s="3" t="s">
        <v>11094</v>
      </c>
      <c r="N3121" s="3" t="s">
        <v>25080</v>
      </c>
      <c r="P3121" s="3" t="s">
        <v>25079</v>
      </c>
      <c r="Q3121" s="3" t="s">
        <v>8019</v>
      </c>
      <c r="R3121" s="3" t="s">
        <v>9408</v>
      </c>
      <c r="U3121" s="3" t="s">
        <v>25078</v>
      </c>
      <c r="W3121" s="3" t="s">
        <v>19843</v>
      </c>
      <c r="X3121" s="3" t="s">
        <v>25077</v>
      </c>
      <c r="AB3121" s="3" t="s">
        <v>25076</v>
      </c>
      <c r="AC3121" s="3" t="s">
        <v>25075</v>
      </c>
      <c r="AE3121" s="3" t="s">
        <v>7671</v>
      </c>
      <c r="AF3121" s="3" t="s">
        <v>8010</v>
      </c>
      <c r="AG3121" s="3" t="s">
        <v>8009</v>
      </c>
      <c r="AH3121" s="3" t="s">
        <v>25074</v>
      </c>
      <c r="AI3121" s="3" t="s">
        <v>8007</v>
      </c>
      <c r="AJ3121" s="3" t="s">
        <v>7697</v>
      </c>
      <c r="AK3121" s="3" t="s">
        <v>11088</v>
      </c>
      <c r="AZ3121" s="3" t="s">
        <v>25072</v>
      </c>
      <c r="BA3121" s="3" t="s">
        <v>5793</v>
      </c>
      <c r="BB3121" s="3" t="s">
        <v>9611</v>
      </c>
      <c r="BD3121" s="3" t="s">
        <v>30</v>
      </c>
      <c r="BE3121" s="3">
        <v>71</v>
      </c>
      <c r="BG3121" s="3"/>
    </row>
    <row r="3122" spans="1:59" ht="15" x14ac:dyDescent="0.2">
      <c r="A3122" s="3" t="s">
        <v>25069</v>
      </c>
      <c r="B3122" s="3" t="s">
        <v>25066</v>
      </c>
      <c r="C3122" s="4">
        <v>42618.942129629628</v>
      </c>
      <c r="D3122" s="3" t="s">
        <v>7639</v>
      </c>
      <c r="E3122" s="3" t="s">
        <v>25069</v>
      </c>
      <c r="L3122" s="3" t="s">
        <v>25070</v>
      </c>
      <c r="M3122" s="3" t="s">
        <v>24989</v>
      </c>
      <c r="N3122" s="3" t="s">
        <v>24988</v>
      </c>
      <c r="AI3122" s="3" t="s">
        <v>29</v>
      </c>
      <c r="AJ3122" s="3" t="s">
        <v>7632</v>
      </c>
      <c r="AM3122" s="3" t="s">
        <v>24</v>
      </c>
      <c r="AZ3122" s="3" t="s">
        <v>25068</v>
      </c>
      <c r="BA3122" s="3" t="s">
        <v>25067</v>
      </c>
      <c r="BD3122" s="3" t="s">
        <v>30</v>
      </c>
      <c r="BG3122" s="3"/>
    </row>
    <row r="3123" spans="1:59" ht="15" x14ac:dyDescent="0.2">
      <c r="A3123" s="3" t="s">
        <v>7527</v>
      </c>
      <c r="B3123" s="3" t="s">
        <v>25063</v>
      </c>
      <c r="C3123" s="4">
        <v>42618.942129629628</v>
      </c>
      <c r="D3123" s="3" t="s">
        <v>7639</v>
      </c>
      <c r="E3123" s="3" t="s">
        <v>25065</v>
      </c>
      <c r="M3123" s="3" t="s">
        <v>39055</v>
      </c>
      <c r="N3123" s="3" t="s">
        <v>42726</v>
      </c>
      <c r="O3123" s="3" t="s">
        <v>8540</v>
      </c>
      <c r="U3123" s="3" t="s">
        <v>25064</v>
      </c>
      <c r="AI3123" s="3" t="s">
        <v>29</v>
      </c>
      <c r="AJ3123" s="3" t="s">
        <v>28</v>
      </c>
      <c r="AM3123" s="3" t="s">
        <v>24</v>
      </c>
      <c r="AN3123" s="3" t="s">
        <v>7629</v>
      </c>
      <c r="AZ3123" s="3" t="s">
        <v>3477</v>
      </c>
      <c r="BA3123" s="3" t="s">
        <v>5915</v>
      </c>
      <c r="BB3123" s="3" t="s">
        <v>643</v>
      </c>
      <c r="BD3123" s="3" t="s">
        <v>30</v>
      </c>
      <c r="BG3123" s="3"/>
    </row>
    <row r="3124" spans="1:59" ht="15" x14ac:dyDescent="0.2">
      <c r="A3124" s="3" t="s">
        <v>25060</v>
      </c>
      <c r="B3124" s="3" t="s">
        <v>25057</v>
      </c>
      <c r="C3124" s="4">
        <v>42618.942129629628</v>
      </c>
      <c r="D3124" s="3" t="s">
        <v>7639</v>
      </c>
      <c r="E3124" s="3" t="s">
        <v>25062</v>
      </c>
      <c r="M3124" s="3" t="s">
        <v>10106</v>
      </c>
      <c r="N3124" s="3" t="s">
        <v>10105</v>
      </c>
      <c r="O3124" s="3" t="s">
        <v>25</v>
      </c>
      <c r="U3124" s="3" t="s">
        <v>25061</v>
      </c>
      <c r="W3124" s="3" t="s">
        <v>10103</v>
      </c>
      <c r="AI3124" s="3" t="s">
        <v>29</v>
      </c>
      <c r="AJ3124" s="3" t="s">
        <v>7697</v>
      </c>
      <c r="AM3124" s="3" t="s">
        <v>24</v>
      </c>
      <c r="AN3124" s="3" t="s">
        <v>7629</v>
      </c>
      <c r="AZ3124" s="3" t="s">
        <v>25059</v>
      </c>
      <c r="BA3124" s="3" t="s">
        <v>25058</v>
      </c>
      <c r="BB3124" s="3" t="s">
        <v>643</v>
      </c>
      <c r="BD3124" s="3" t="s">
        <v>30</v>
      </c>
      <c r="BG3124" s="3"/>
    </row>
    <row r="3125" spans="1:59" ht="15" x14ac:dyDescent="0.2">
      <c r="A3125" s="3" t="s">
        <v>6554</v>
      </c>
      <c r="B3125" s="3" t="s">
        <v>25052</v>
      </c>
      <c r="C3125" s="4">
        <v>42618.942129629628</v>
      </c>
      <c r="D3125" s="3" t="s">
        <v>7639</v>
      </c>
      <c r="E3125" s="3" t="s">
        <v>25056</v>
      </c>
      <c r="M3125" s="3" t="s">
        <v>39031</v>
      </c>
      <c r="N3125" s="3" t="s">
        <v>42696</v>
      </c>
      <c r="O3125" s="3" t="s">
        <v>8540</v>
      </c>
      <c r="W3125" s="3" t="s">
        <v>25055</v>
      </c>
      <c r="AH3125" s="3" t="s">
        <v>25054</v>
      </c>
      <c r="AI3125" s="3" t="s">
        <v>29</v>
      </c>
      <c r="AJ3125" s="3" t="s">
        <v>28</v>
      </c>
      <c r="AM3125" s="3" t="s">
        <v>24</v>
      </c>
      <c r="AZ3125" s="3" t="s">
        <v>1638</v>
      </c>
      <c r="BA3125" s="3" t="s">
        <v>1639</v>
      </c>
      <c r="BB3125" s="3" t="s">
        <v>25053</v>
      </c>
      <c r="BD3125" s="3" t="s">
        <v>30</v>
      </c>
      <c r="BG3125" s="3"/>
    </row>
    <row r="3126" spans="1:59" ht="15" x14ac:dyDescent="0.2">
      <c r="A3126" s="3" t="s">
        <v>6641</v>
      </c>
      <c r="B3126" s="3" t="s">
        <v>25050</v>
      </c>
      <c r="C3126" s="4">
        <v>42618.942129629628</v>
      </c>
      <c r="D3126" s="3" t="s">
        <v>7639</v>
      </c>
      <c r="E3126" s="3" t="s">
        <v>25051</v>
      </c>
      <c r="N3126" s="3" t="s">
        <v>222</v>
      </c>
      <c r="AI3126" s="3" t="s">
        <v>29</v>
      </c>
      <c r="AJ3126" s="3" t="s">
        <v>28</v>
      </c>
      <c r="AM3126" s="3" t="s">
        <v>62</v>
      </c>
      <c r="AZ3126" s="3" t="s">
        <v>2057</v>
      </c>
      <c r="BA3126" s="3" t="s">
        <v>2058</v>
      </c>
      <c r="BB3126" s="3" t="s">
        <v>2059</v>
      </c>
      <c r="BD3126" s="3" t="s">
        <v>30</v>
      </c>
      <c r="BG3126" s="3"/>
    </row>
    <row r="3127" spans="1:59" ht="15" x14ac:dyDescent="0.2">
      <c r="A3127" s="3" t="s">
        <v>25040</v>
      </c>
      <c r="B3127" s="3" t="s">
        <v>25037</v>
      </c>
      <c r="C3127" s="4">
        <v>42618.942129629628</v>
      </c>
      <c r="D3127" s="3" t="s">
        <v>7639</v>
      </c>
      <c r="E3127" s="3" t="s">
        <v>25049</v>
      </c>
      <c r="F3127" s="3" t="s">
        <v>25048</v>
      </c>
      <c r="G3127" s="3" t="s">
        <v>5072</v>
      </c>
      <c r="H3127" s="3" t="s">
        <v>8057</v>
      </c>
      <c r="J3127" s="3" t="s">
        <v>8405</v>
      </c>
      <c r="S3127" s="3" t="s">
        <v>25047</v>
      </c>
      <c r="U3127" s="3" t="s">
        <v>25046</v>
      </c>
      <c r="W3127" s="3" t="s">
        <v>25045</v>
      </c>
      <c r="X3127" s="3" t="s">
        <v>25045</v>
      </c>
      <c r="Y3127" s="3" t="s">
        <v>25044</v>
      </c>
      <c r="Z3127" s="3" t="s">
        <v>25043</v>
      </c>
      <c r="AB3127" s="3" t="s">
        <v>25042</v>
      </c>
      <c r="AH3127" s="3" t="s">
        <v>25041</v>
      </c>
      <c r="AI3127" s="3" t="s">
        <v>8007</v>
      </c>
      <c r="AJ3127" s="3" t="s">
        <v>8326</v>
      </c>
      <c r="AK3127" s="3" t="s">
        <v>11088</v>
      </c>
      <c r="AZ3127" s="3" t="s">
        <v>8263</v>
      </c>
      <c r="BA3127" s="3" t="s">
        <v>25039</v>
      </c>
      <c r="BB3127" s="3" t="s">
        <v>25038</v>
      </c>
      <c r="BD3127" s="3" t="s">
        <v>30</v>
      </c>
      <c r="BG3127" s="3"/>
    </row>
    <row r="3128" spans="1:59" ht="15" x14ac:dyDescent="0.2">
      <c r="A3128" s="3" t="s">
        <v>1349</v>
      </c>
      <c r="B3128" s="3" t="s">
        <v>25017</v>
      </c>
      <c r="C3128" s="4">
        <v>42618.942118055558</v>
      </c>
      <c r="D3128" s="3" t="s">
        <v>7639</v>
      </c>
      <c r="E3128" s="3" t="s">
        <v>39056</v>
      </c>
      <c r="F3128" s="3" t="s">
        <v>25036</v>
      </c>
      <c r="G3128" s="3" t="s">
        <v>25035</v>
      </c>
      <c r="H3128" s="3" t="s">
        <v>8443</v>
      </c>
      <c r="I3128" s="3" t="s">
        <v>10319</v>
      </c>
      <c r="J3128" s="3" t="s">
        <v>10754</v>
      </c>
      <c r="L3128" s="3" t="s">
        <v>25034</v>
      </c>
      <c r="N3128" s="3" t="s">
        <v>42694</v>
      </c>
      <c r="P3128" s="3" t="s">
        <v>25033</v>
      </c>
      <c r="Q3128" s="3" t="s">
        <v>11763</v>
      </c>
      <c r="S3128" s="3" t="s">
        <v>25032</v>
      </c>
      <c r="T3128" s="3" t="s">
        <v>25031</v>
      </c>
      <c r="U3128" s="3" t="s">
        <v>25030</v>
      </c>
      <c r="W3128" s="3" t="s">
        <v>25029</v>
      </c>
      <c r="Z3128" s="3" t="s">
        <v>25028</v>
      </c>
      <c r="AA3128" s="3" t="s">
        <v>25027</v>
      </c>
      <c r="AB3128" s="3" t="s">
        <v>25026</v>
      </c>
      <c r="AC3128" s="3" t="s">
        <v>25025</v>
      </c>
      <c r="AD3128" s="3" t="s">
        <v>25024</v>
      </c>
      <c r="AE3128" s="3" t="s">
        <v>7671</v>
      </c>
      <c r="AF3128" s="3" t="s">
        <v>7756</v>
      </c>
      <c r="AG3128" s="3" t="s">
        <v>8009</v>
      </c>
      <c r="AH3128" s="3" t="s">
        <v>25023</v>
      </c>
      <c r="AI3128" s="3" t="s">
        <v>8007</v>
      </c>
      <c r="AJ3128" s="3" t="s">
        <v>28</v>
      </c>
      <c r="AK3128" s="3" t="s">
        <v>8006</v>
      </c>
      <c r="AL3128" s="3" t="s">
        <v>30</v>
      </c>
      <c r="AO3128" s="3" t="s">
        <v>25022</v>
      </c>
      <c r="AQ3128" s="3" t="s">
        <v>25021</v>
      </c>
      <c r="AZ3128" s="3" t="s">
        <v>9568</v>
      </c>
      <c r="BA3128" s="3" t="s">
        <v>25020</v>
      </c>
      <c r="BB3128" s="3" t="s">
        <v>9096</v>
      </c>
      <c r="BC3128" s="3" t="s">
        <v>25019</v>
      </c>
      <c r="BD3128" s="3" t="s">
        <v>30</v>
      </c>
      <c r="BE3128" s="3">
        <v>42</v>
      </c>
      <c r="BF3128" s="3" t="s">
        <v>25018</v>
      </c>
      <c r="BG3128" s="3"/>
    </row>
    <row r="3129" spans="1:59" ht="15" x14ac:dyDescent="0.2">
      <c r="A3129" s="3" t="s">
        <v>25015</v>
      </c>
      <c r="B3129" s="3" t="s">
        <v>25013</v>
      </c>
      <c r="C3129" s="4">
        <v>42618.942118055558</v>
      </c>
      <c r="D3129" s="3" t="s">
        <v>7639</v>
      </c>
      <c r="E3129" s="3" t="s">
        <v>25015</v>
      </c>
      <c r="L3129" s="3" t="s">
        <v>25016</v>
      </c>
      <c r="AZ3129" s="3" t="s">
        <v>9319</v>
      </c>
      <c r="BA3129" s="3" t="s">
        <v>25014</v>
      </c>
      <c r="BD3129" s="3" t="s">
        <v>7641</v>
      </c>
      <c r="BG3129" s="3"/>
    </row>
    <row r="3130" spans="1:59" ht="15" x14ac:dyDescent="0.2">
      <c r="A3130" s="3" t="s">
        <v>25012</v>
      </c>
      <c r="B3130" s="3" t="s">
        <v>25010</v>
      </c>
      <c r="C3130" s="4">
        <v>42618.942118055558</v>
      </c>
      <c r="D3130" s="3" t="s">
        <v>7639</v>
      </c>
      <c r="E3130" s="3" t="s">
        <v>25012</v>
      </c>
      <c r="L3130" s="3" t="s">
        <v>19587</v>
      </c>
      <c r="AZ3130" s="3" t="s">
        <v>6209</v>
      </c>
      <c r="BA3130" s="3" t="s">
        <v>25011</v>
      </c>
      <c r="BD3130" s="3" t="s">
        <v>7641</v>
      </c>
      <c r="BG3130" s="3"/>
    </row>
    <row r="3131" spans="1:59" ht="15" x14ac:dyDescent="0.2">
      <c r="A3131" s="3" t="s">
        <v>7582</v>
      </c>
      <c r="B3131" s="3" t="s">
        <v>25008</v>
      </c>
      <c r="C3131" s="4">
        <v>42618.942118055558</v>
      </c>
      <c r="D3131" s="3" t="s">
        <v>7639</v>
      </c>
      <c r="E3131" s="3" t="s">
        <v>25009</v>
      </c>
      <c r="N3131" s="3" t="s">
        <v>530</v>
      </c>
      <c r="AI3131" s="3" t="s">
        <v>29</v>
      </c>
      <c r="AJ3131" s="3" t="s">
        <v>28</v>
      </c>
      <c r="AM3131" s="3" t="s">
        <v>62</v>
      </c>
      <c r="AZ3131" s="3" t="s">
        <v>4801</v>
      </c>
      <c r="BA3131" s="3" t="s">
        <v>6133</v>
      </c>
      <c r="BB3131" s="3" t="s">
        <v>6134</v>
      </c>
      <c r="BD3131" s="3" t="s">
        <v>30</v>
      </c>
      <c r="BG3131" s="3"/>
    </row>
    <row r="3132" spans="1:59" ht="15" x14ac:dyDescent="0.2">
      <c r="A3132" s="3" t="s">
        <v>25007</v>
      </c>
      <c r="B3132" s="3" t="s">
        <v>25004</v>
      </c>
      <c r="C3132" s="4">
        <v>42618.942118055558</v>
      </c>
      <c r="D3132" s="3" t="s">
        <v>7639</v>
      </c>
      <c r="E3132" s="3" t="s">
        <v>25007</v>
      </c>
      <c r="L3132" s="3" t="s">
        <v>10090</v>
      </c>
      <c r="AZ3132" s="3" t="s">
        <v>25006</v>
      </c>
      <c r="BA3132" s="3" t="s">
        <v>25005</v>
      </c>
      <c r="BD3132" s="3" t="s">
        <v>7641</v>
      </c>
      <c r="BG3132" s="3"/>
    </row>
    <row r="3133" spans="1:59" ht="15" x14ac:dyDescent="0.2">
      <c r="A3133" s="3" t="s">
        <v>25003</v>
      </c>
      <c r="B3133" s="3" t="s">
        <v>25000</v>
      </c>
      <c r="C3133" s="4">
        <v>42618.942118055558</v>
      </c>
      <c r="D3133" s="3" t="s">
        <v>7639</v>
      </c>
      <c r="E3133" s="3" t="s">
        <v>25003</v>
      </c>
      <c r="L3133" s="3" t="s">
        <v>22798</v>
      </c>
      <c r="AZ3133" s="3" t="s">
        <v>25002</v>
      </c>
      <c r="BA3133" s="3" t="s">
        <v>25001</v>
      </c>
      <c r="BD3133" s="3" t="s">
        <v>7641</v>
      </c>
      <c r="BG3133" s="3"/>
    </row>
    <row r="3134" spans="1:59" ht="15" x14ac:dyDescent="0.2">
      <c r="A3134" s="3" t="s">
        <v>6816</v>
      </c>
      <c r="B3134" s="3" t="s">
        <v>24998</v>
      </c>
      <c r="C3134" s="4">
        <v>42618.942118055558</v>
      </c>
      <c r="D3134" s="3" t="s">
        <v>7639</v>
      </c>
      <c r="E3134" s="3" t="s">
        <v>24999</v>
      </c>
      <c r="N3134" s="3" t="s">
        <v>768</v>
      </c>
      <c r="AI3134" s="3" t="s">
        <v>29</v>
      </c>
      <c r="AJ3134" s="3" t="s">
        <v>28</v>
      </c>
      <c r="AM3134" s="3" t="s">
        <v>62</v>
      </c>
      <c r="AZ3134" s="3" t="s">
        <v>2875</v>
      </c>
      <c r="BA3134" s="3" t="s">
        <v>2876</v>
      </c>
      <c r="BB3134" s="3" t="s">
        <v>2877</v>
      </c>
      <c r="BD3134" s="3" t="s">
        <v>30</v>
      </c>
      <c r="BG3134" s="3"/>
    </row>
    <row r="3135" spans="1:59" ht="15" x14ac:dyDescent="0.2">
      <c r="A3135" s="3" t="s">
        <v>24995</v>
      </c>
      <c r="B3135" s="3" t="s">
        <v>24991</v>
      </c>
      <c r="C3135" s="4">
        <v>42618.942118055558</v>
      </c>
      <c r="D3135" s="3" t="s">
        <v>7639</v>
      </c>
      <c r="E3135" s="3" t="s">
        <v>24997</v>
      </c>
      <c r="N3135" s="3" t="s">
        <v>24219</v>
      </c>
      <c r="U3135" s="3" t="s">
        <v>24996</v>
      </c>
      <c r="W3135" s="3" t="s">
        <v>24251</v>
      </c>
      <c r="AI3135" s="3" t="s">
        <v>29</v>
      </c>
      <c r="AJ3135" s="3" t="s">
        <v>7697</v>
      </c>
      <c r="AM3135" s="3" t="s">
        <v>62</v>
      </c>
      <c r="AZ3135" s="3" t="s">
        <v>24994</v>
      </c>
      <c r="BA3135" s="3" t="s">
        <v>24993</v>
      </c>
      <c r="BB3135" s="3" t="s">
        <v>24992</v>
      </c>
      <c r="BD3135" s="3" t="s">
        <v>30</v>
      </c>
      <c r="BG3135" s="3"/>
    </row>
    <row r="3136" spans="1:59" ht="15" x14ac:dyDescent="0.2">
      <c r="A3136" s="3" t="s">
        <v>24987</v>
      </c>
      <c r="B3136" s="3" t="s">
        <v>24985</v>
      </c>
      <c r="C3136" s="4">
        <v>42618.942118055558</v>
      </c>
      <c r="D3136" s="3" t="s">
        <v>7639</v>
      </c>
      <c r="E3136" s="3" t="s">
        <v>24987</v>
      </c>
      <c r="L3136" s="3" t="s">
        <v>24990</v>
      </c>
      <c r="M3136" s="3" t="s">
        <v>24989</v>
      </c>
      <c r="N3136" s="3" t="s">
        <v>24988</v>
      </c>
      <c r="AI3136" s="3" t="s">
        <v>29</v>
      </c>
      <c r="AJ3136" s="3" t="s">
        <v>7632</v>
      </c>
      <c r="AM3136" s="3" t="s">
        <v>24</v>
      </c>
      <c r="AZ3136" s="3" t="s">
        <v>9296</v>
      </c>
      <c r="BA3136" s="3" t="s">
        <v>24986</v>
      </c>
      <c r="BD3136" s="3" t="s">
        <v>30</v>
      </c>
      <c r="BG3136" s="3"/>
    </row>
    <row r="3137" spans="1:59" ht="15" x14ac:dyDescent="0.2">
      <c r="A3137" s="3" t="s">
        <v>24982</v>
      </c>
      <c r="B3137" s="3" t="s">
        <v>24979</v>
      </c>
      <c r="C3137" s="4">
        <v>42618.942118055558</v>
      </c>
      <c r="D3137" s="3" t="s">
        <v>7639</v>
      </c>
      <c r="E3137" s="3" t="s">
        <v>24982</v>
      </c>
      <c r="L3137" s="3" t="s">
        <v>24984</v>
      </c>
      <c r="AH3137" s="3" t="s">
        <v>24983</v>
      </c>
      <c r="AZ3137" s="3" t="s">
        <v>24981</v>
      </c>
      <c r="BA3137" s="3" t="s">
        <v>24980</v>
      </c>
      <c r="BD3137" s="3" t="s">
        <v>7641</v>
      </c>
      <c r="BG3137" s="3"/>
    </row>
    <row r="3138" spans="1:59" ht="15" x14ac:dyDescent="0.2">
      <c r="A3138" s="3" t="s">
        <v>24976</v>
      </c>
      <c r="B3138" s="3" t="s">
        <v>24974</v>
      </c>
      <c r="C3138" s="4">
        <v>42618.942106481481</v>
      </c>
      <c r="D3138" s="3" t="s">
        <v>7639</v>
      </c>
      <c r="E3138" s="3" t="s">
        <v>24978</v>
      </c>
      <c r="N3138" s="3" t="s">
        <v>15687</v>
      </c>
      <c r="U3138" s="3" t="s">
        <v>24977</v>
      </c>
      <c r="W3138" s="3" t="s">
        <v>21552</v>
      </c>
      <c r="AI3138" s="3" t="s">
        <v>29</v>
      </c>
      <c r="AJ3138" s="3" t="s">
        <v>7697</v>
      </c>
      <c r="AM3138" s="3" t="s">
        <v>62</v>
      </c>
      <c r="AZ3138" s="3" t="s">
        <v>24975</v>
      </c>
      <c r="BA3138" s="3" t="s">
        <v>5689</v>
      </c>
      <c r="BB3138" s="3" t="s">
        <v>21550</v>
      </c>
      <c r="BD3138" s="3" t="s">
        <v>30</v>
      </c>
      <c r="BG3138" s="3"/>
    </row>
    <row r="3139" spans="1:59" ht="15" x14ac:dyDescent="0.2">
      <c r="A3139" s="3" t="s">
        <v>24963</v>
      </c>
      <c r="B3139" s="3" t="s">
        <v>24961</v>
      </c>
      <c r="C3139" s="4">
        <v>42618.942106481481</v>
      </c>
      <c r="D3139" s="3" t="s">
        <v>7639</v>
      </c>
      <c r="E3139" s="3" t="s">
        <v>24973</v>
      </c>
      <c r="F3139" s="3" t="s">
        <v>24972</v>
      </c>
      <c r="G3139" s="3" t="s">
        <v>24971</v>
      </c>
      <c r="H3139" s="3" t="s">
        <v>8057</v>
      </c>
      <c r="J3139" s="3" t="s">
        <v>8023</v>
      </c>
      <c r="N3139" s="3" t="s">
        <v>24970</v>
      </c>
      <c r="S3139" s="3" t="s">
        <v>24969</v>
      </c>
      <c r="T3139" s="3" t="s">
        <v>24968</v>
      </c>
      <c r="W3139" s="3" t="s">
        <v>24967</v>
      </c>
      <c r="X3139" s="3" t="s">
        <v>24966</v>
      </c>
      <c r="AA3139" s="3" t="s">
        <v>24965</v>
      </c>
      <c r="AE3139" s="3" t="s">
        <v>7671</v>
      </c>
      <c r="AF3139" s="3" t="s">
        <v>8010</v>
      </c>
      <c r="AG3139" s="3" t="s">
        <v>8009</v>
      </c>
      <c r="AH3139" s="3" t="s">
        <v>24964</v>
      </c>
      <c r="AI3139" s="3" t="s">
        <v>8007</v>
      </c>
      <c r="AJ3139" s="3" t="s">
        <v>8814</v>
      </c>
      <c r="AK3139" s="3" t="s">
        <v>8006</v>
      </c>
      <c r="AQ3139" s="3" t="s">
        <v>17778</v>
      </c>
      <c r="AZ3139" s="3" t="s">
        <v>3957</v>
      </c>
      <c r="BA3139" s="3" t="s">
        <v>24962</v>
      </c>
      <c r="BB3139" s="3" t="s">
        <v>8809</v>
      </c>
      <c r="BD3139" s="3" t="s">
        <v>30</v>
      </c>
      <c r="BE3139" s="3">
        <v>5</v>
      </c>
      <c r="BG3139" s="3"/>
    </row>
    <row r="3140" spans="1:59" ht="15" x14ac:dyDescent="0.2">
      <c r="A3140" s="3" t="s">
        <v>24959</v>
      </c>
      <c r="B3140" s="3" t="s">
        <v>24956</v>
      </c>
      <c r="C3140" s="4">
        <v>42618.942106481481</v>
      </c>
      <c r="D3140" s="3" t="s">
        <v>7639</v>
      </c>
      <c r="E3140" s="3" t="s">
        <v>24959</v>
      </c>
      <c r="L3140" s="3" t="s">
        <v>24960</v>
      </c>
      <c r="AZ3140" s="3" t="s">
        <v>24958</v>
      </c>
      <c r="BA3140" s="3" t="s">
        <v>24957</v>
      </c>
      <c r="BD3140" s="3" t="s">
        <v>7641</v>
      </c>
      <c r="BG3140" s="3"/>
    </row>
    <row r="3141" spans="1:59" ht="15" x14ac:dyDescent="0.2">
      <c r="A3141" s="3" t="s">
        <v>7499</v>
      </c>
      <c r="B3141" s="3" t="s">
        <v>24954</v>
      </c>
      <c r="C3141" s="4">
        <v>42618.942106481481</v>
      </c>
      <c r="D3141" s="3" t="s">
        <v>7639</v>
      </c>
      <c r="E3141" s="3" t="s">
        <v>24955</v>
      </c>
      <c r="M3141" s="3" t="s">
        <v>39029</v>
      </c>
      <c r="N3141" s="3" t="s">
        <v>42712</v>
      </c>
      <c r="O3141" s="3" t="s">
        <v>8540</v>
      </c>
      <c r="AI3141" s="3" t="s">
        <v>29</v>
      </c>
      <c r="AJ3141" s="3" t="s">
        <v>28</v>
      </c>
      <c r="AM3141" s="3" t="s">
        <v>24</v>
      </c>
      <c r="AZ3141" s="3" t="s">
        <v>5148</v>
      </c>
      <c r="BA3141" s="3" t="s">
        <v>5793</v>
      </c>
      <c r="BB3141" s="3" t="s">
        <v>5799</v>
      </c>
      <c r="BD3141" s="3" t="s">
        <v>30</v>
      </c>
      <c r="BG3141" s="3"/>
    </row>
    <row r="3142" spans="1:59" ht="15" x14ac:dyDescent="0.2">
      <c r="A3142" s="3" t="s">
        <v>6327</v>
      </c>
      <c r="B3142" s="3" t="s">
        <v>24952</v>
      </c>
      <c r="C3142" s="4">
        <v>42618.942106481481</v>
      </c>
      <c r="D3142" s="3" t="s">
        <v>7639</v>
      </c>
      <c r="E3142" s="3" t="s">
        <v>6327</v>
      </c>
      <c r="L3142" s="3" t="s">
        <v>24953</v>
      </c>
      <c r="AZ3142" s="3" t="s">
        <v>273</v>
      </c>
      <c r="BA3142" s="3" t="s">
        <v>274</v>
      </c>
      <c r="BD3142" s="3" t="s">
        <v>7641</v>
      </c>
      <c r="BG3142" s="3"/>
    </row>
    <row r="3143" spans="1:59" ht="15" x14ac:dyDescent="0.2">
      <c r="A3143" s="3" t="s">
        <v>24950</v>
      </c>
      <c r="B3143" s="3" t="s">
        <v>24948</v>
      </c>
      <c r="C3143" s="4">
        <v>42618.942106481481</v>
      </c>
      <c r="D3143" s="3" t="s">
        <v>7639</v>
      </c>
      <c r="E3143" s="3" t="s">
        <v>24950</v>
      </c>
      <c r="L3143" s="3" t="s">
        <v>24951</v>
      </c>
      <c r="AZ3143" s="3" t="s">
        <v>24949</v>
      </c>
      <c r="BA3143" s="3" t="s">
        <v>2753</v>
      </c>
      <c r="BD3143" s="3" t="s">
        <v>7641</v>
      </c>
      <c r="BG3143" s="3"/>
    </row>
    <row r="3144" spans="1:59" ht="15" x14ac:dyDescent="0.2">
      <c r="A3144" s="3" t="s">
        <v>24946</v>
      </c>
      <c r="B3144" s="3" t="s">
        <v>24943</v>
      </c>
      <c r="C3144" s="4">
        <v>42618.942106481481</v>
      </c>
      <c r="D3144" s="3" t="s">
        <v>7639</v>
      </c>
      <c r="E3144" s="3" t="s">
        <v>24947</v>
      </c>
      <c r="M3144" s="3" t="s">
        <v>18203</v>
      </c>
      <c r="N3144" s="3" t="s">
        <v>18199</v>
      </c>
      <c r="W3144" s="3" t="s">
        <v>24857</v>
      </c>
      <c r="AC3144" s="3" t="s">
        <v>7775</v>
      </c>
      <c r="AI3144" s="3" t="s">
        <v>29</v>
      </c>
      <c r="AJ3144" s="3" t="s">
        <v>7632</v>
      </c>
      <c r="AM3144" s="3" t="s">
        <v>24</v>
      </c>
      <c r="AZ3144" s="3" t="s">
        <v>24945</v>
      </c>
      <c r="BA3144" s="3" t="s">
        <v>24944</v>
      </c>
      <c r="BB3144" s="3" t="s">
        <v>7771</v>
      </c>
      <c r="BD3144" s="3" t="s">
        <v>30</v>
      </c>
      <c r="BG3144" s="3"/>
    </row>
    <row r="3145" spans="1:59" ht="15" x14ac:dyDescent="0.2">
      <c r="A3145" s="3" t="s">
        <v>7034</v>
      </c>
      <c r="B3145" s="3" t="s">
        <v>24939</v>
      </c>
      <c r="C3145" s="4">
        <v>42618.942106481481</v>
      </c>
      <c r="D3145" s="3" t="s">
        <v>7639</v>
      </c>
      <c r="E3145" s="3" t="s">
        <v>24942</v>
      </c>
      <c r="N3145" s="3" t="s">
        <v>530</v>
      </c>
      <c r="W3145" s="3" t="s">
        <v>24941</v>
      </c>
      <c r="AH3145" s="3" t="s">
        <v>24940</v>
      </c>
      <c r="AI3145" s="3" t="s">
        <v>29</v>
      </c>
      <c r="AJ3145" s="3" t="s">
        <v>28</v>
      </c>
      <c r="AM3145" s="3" t="s">
        <v>62</v>
      </c>
      <c r="AZ3145" s="3" t="s">
        <v>3836</v>
      </c>
      <c r="BA3145" s="3" t="s">
        <v>3837</v>
      </c>
      <c r="BB3145" s="3" t="s">
        <v>351</v>
      </c>
      <c r="BD3145" s="3" t="s">
        <v>30</v>
      </c>
      <c r="BG3145" s="3"/>
    </row>
    <row r="3146" spans="1:59" ht="15" x14ac:dyDescent="0.2">
      <c r="A3146" s="3" t="s">
        <v>24936</v>
      </c>
      <c r="B3146" s="3" t="s">
        <v>24933</v>
      </c>
      <c r="C3146" s="4">
        <v>42618.942106481481</v>
      </c>
      <c r="D3146" s="3" t="s">
        <v>7639</v>
      </c>
      <c r="E3146" s="3" t="s">
        <v>24938</v>
      </c>
      <c r="N3146" s="3" t="s">
        <v>15687</v>
      </c>
      <c r="U3146" s="3" t="s">
        <v>24937</v>
      </c>
      <c r="W3146" s="3" t="s">
        <v>19878</v>
      </c>
      <c r="AI3146" s="3" t="s">
        <v>29</v>
      </c>
      <c r="AJ3146" s="3" t="s">
        <v>7697</v>
      </c>
      <c r="AM3146" s="3" t="s">
        <v>62</v>
      </c>
      <c r="AZ3146" s="3" t="s">
        <v>24935</v>
      </c>
      <c r="BA3146" s="3" t="s">
        <v>24934</v>
      </c>
      <c r="BB3146" s="3" t="s">
        <v>15682</v>
      </c>
      <c r="BD3146" s="3" t="s">
        <v>30</v>
      </c>
      <c r="BG3146" s="3"/>
    </row>
    <row r="3147" spans="1:59" ht="15" x14ac:dyDescent="0.2">
      <c r="A3147" s="3" t="s">
        <v>24931</v>
      </c>
      <c r="B3147" s="3" t="s">
        <v>24928</v>
      </c>
      <c r="C3147" s="4">
        <v>42618.942106481481</v>
      </c>
      <c r="D3147" s="3" t="s">
        <v>7639</v>
      </c>
      <c r="E3147" s="3" t="s">
        <v>24931</v>
      </c>
      <c r="L3147" s="3" t="s">
        <v>24932</v>
      </c>
      <c r="AZ3147" s="3" t="s">
        <v>24930</v>
      </c>
      <c r="BA3147" s="3" t="s">
        <v>24929</v>
      </c>
      <c r="BD3147" s="3" t="s">
        <v>7641</v>
      </c>
      <c r="BG3147" s="3"/>
    </row>
    <row r="3148" spans="1:59" ht="15" x14ac:dyDescent="0.2">
      <c r="A3148" s="3" t="s">
        <v>7343</v>
      </c>
      <c r="B3148" s="3" t="s">
        <v>24926</v>
      </c>
      <c r="C3148" s="4">
        <v>42618.942106481481</v>
      </c>
      <c r="D3148" s="3" t="s">
        <v>7639</v>
      </c>
      <c r="E3148" s="3" t="s">
        <v>24927</v>
      </c>
      <c r="N3148" s="3" t="s">
        <v>768</v>
      </c>
      <c r="AI3148" s="3" t="s">
        <v>29</v>
      </c>
      <c r="AJ3148" s="3" t="s">
        <v>28</v>
      </c>
      <c r="AM3148" s="3" t="s">
        <v>62</v>
      </c>
      <c r="AZ3148" s="3" t="s">
        <v>5148</v>
      </c>
      <c r="BA3148" s="3" t="s">
        <v>5149</v>
      </c>
      <c r="BB3148" s="3" t="s">
        <v>176</v>
      </c>
      <c r="BD3148" s="3" t="s">
        <v>30</v>
      </c>
      <c r="BG3148" s="3"/>
    </row>
    <row r="3149" spans="1:59" ht="15" x14ac:dyDescent="0.2">
      <c r="A3149" s="3" t="s">
        <v>7161</v>
      </c>
      <c r="B3149" s="3" t="s">
        <v>24924</v>
      </c>
      <c r="C3149" s="4">
        <v>42618.942106481481</v>
      </c>
      <c r="D3149" s="3" t="s">
        <v>7639</v>
      </c>
      <c r="E3149" s="3" t="s">
        <v>24925</v>
      </c>
      <c r="M3149" s="3" t="s">
        <v>39031</v>
      </c>
      <c r="N3149" s="3" t="s">
        <v>42696</v>
      </c>
      <c r="O3149" s="3" t="s">
        <v>8540</v>
      </c>
      <c r="AI3149" s="3" t="s">
        <v>29</v>
      </c>
      <c r="AJ3149" s="3" t="s">
        <v>28</v>
      </c>
      <c r="AM3149" s="3" t="s">
        <v>24</v>
      </c>
      <c r="AZ3149" s="3" t="s">
        <v>4376</v>
      </c>
      <c r="BA3149" s="3" t="s">
        <v>4377</v>
      </c>
      <c r="BB3149" s="3" t="s">
        <v>2197</v>
      </c>
      <c r="BD3149" s="3" t="s">
        <v>30</v>
      </c>
      <c r="BG3149" s="3"/>
    </row>
    <row r="3150" spans="1:59" ht="15" x14ac:dyDescent="0.2">
      <c r="A3150" s="3" t="s">
        <v>24922</v>
      </c>
      <c r="B3150" s="3" t="s">
        <v>24920</v>
      </c>
      <c r="C3150" s="4">
        <v>42618.942094907397</v>
      </c>
      <c r="D3150" s="3" t="s">
        <v>7639</v>
      </c>
      <c r="E3150" s="3" t="s">
        <v>24923</v>
      </c>
      <c r="H3150" s="3" t="s">
        <v>8057</v>
      </c>
      <c r="M3150" s="3" t="s">
        <v>12785</v>
      </c>
      <c r="N3150" s="3" t="s">
        <v>12784</v>
      </c>
      <c r="W3150" s="3" t="s">
        <v>12783</v>
      </c>
      <c r="AC3150" s="3" t="s">
        <v>7775</v>
      </c>
      <c r="AE3150" s="3" t="s">
        <v>7678</v>
      </c>
      <c r="AF3150" s="3" t="s">
        <v>7756</v>
      </c>
      <c r="AG3150" s="3" t="s">
        <v>8009</v>
      </c>
      <c r="AI3150" s="3" t="s">
        <v>29</v>
      </c>
      <c r="AJ3150" s="3" t="s">
        <v>7632</v>
      </c>
      <c r="AM3150" s="3" t="s">
        <v>24</v>
      </c>
      <c r="AZ3150" s="3" t="s">
        <v>24921</v>
      </c>
      <c r="BA3150" s="3" t="s">
        <v>2952</v>
      </c>
      <c r="BB3150" s="3" t="s">
        <v>7771</v>
      </c>
      <c r="BD3150" s="3" t="s">
        <v>30</v>
      </c>
      <c r="BG3150" s="3"/>
    </row>
    <row r="3151" spans="1:59" ht="15" x14ac:dyDescent="0.2">
      <c r="A3151" s="3" t="s">
        <v>24919</v>
      </c>
      <c r="B3151" s="3" t="s">
        <v>24917</v>
      </c>
      <c r="C3151" s="4">
        <v>42618.942094907397</v>
      </c>
      <c r="D3151" s="3" t="s">
        <v>7639</v>
      </c>
      <c r="E3151" s="3" t="s">
        <v>24919</v>
      </c>
      <c r="L3151" s="3" t="s">
        <v>22798</v>
      </c>
      <c r="AZ3151" s="3" t="s">
        <v>24918</v>
      </c>
      <c r="BA3151" s="3" t="s">
        <v>9908</v>
      </c>
      <c r="BD3151" s="3" t="s">
        <v>7641</v>
      </c>
      <c r="BG3151" s="3"/>
    </row>
    <row r="3152" spans="1:59" ht="15" x14ac:dyDescent="0.2">
      <c r="A3152" s="3" t="s">
        <v>24915</v>
      </c>
      <c r="B3152" s="3" t="s">
        <v>24913</v>
      </c>
      <c r="C3152" s="4">
        <v>42618.942094907397</v>
      </c>
      <c r="D3152" s="3" t="s">
        <v>7639</v>
      </c>
      <c r="E3152" s="3" t="s">
        <v>24916</v>
      </c>
      <c r="M3152" s="3" t="s">
        <v>8629</v>
      </c>
      <c r="N3152" s="3" t="s">
        <v>8625</v>
      </c>
      <c r="W3152" s="3" t="s">
        <v>24098</v>
      </c>
      <c r="AC3152" s="3" t="s">
        <v>7775</v>
      </c>
      <c r="AI3152" s="3" t="s">
        <v>29</v>
      </c>
      <c r="AJ3152" s="3" t="s">
        <v>7632</v>
      </c>
      <c r="AM3152" s="3" t="s">
        <v>24</v>
      </c>
      <c r="AZ3152" s="3" t="s">
        <v>12144</v>
      </c>
      <c r="BA3152" s="3" t="s">
        <v>24914</v>
      </c>
      <c r="BB3152" s="3" t="s">
        <v>7771</v>
      </c>
      <c r="BD3152" s="3" t="s">
        <v>30</v>
      </c>
      <c r="BG3152" s="3"/>
    </row>
    <row r="3153" spans="1:59" ht="15" x14ac:dyDescent="0.2">
      <c r="A3153" s="3" t="s">
        <v>24911</v>
      </c>
      <c r="B3153" s="3" t="s">
        <v>24908</v>
      </c>
      <c r="C3153" s="4">
        <v>42618.942094907397</v>
      </c>
      <c r="D3153" s="3" t="s">
        <v>7639</v>
      </c>
      <c r="E3153" s="3" t="s">
        <v>24911</v>
      </c>
      <c r="L3153" s="3" t="s">
        <v>24912</v>
      </c>
      <c r="AZ3153" s="3" t="s">
        <v>24910</v>
      </c>
      <c r="BA3153" s="3" t="s">
        <v>24909</v>
      </c>
      <c r="BD3153" s="3" t="s">
        <v>7641</v>
      </c>
      <c r="BG3153" s="3"/>
    </row>
    <row r="3154" spans="1:59" ht="15" x14ac:dyDescent="0.2">
      <c r="A3154" s="3" t="s">
        <v>7037</v>
      </c>
      <c r="B3154" s="3" t="s">
        <v>24906</v>
      </c>
      <c r="C3154" s="4">
        <v>42618.942094907397</v>
      </c>
      <c r="D3154" s="3" t="s">
        <v>7639</v>
      </c>
      <c r="E3154" s="3" t="s">
        <v>24907</v>
      </c>
      <c r="N3154" s="3" t="s">
        <v>1514</v>
      </c>
      <c r="AI3154" s="3" t="s">
        <v>29</v>
      </c>
      <c r="AJ3154" s="3" t="s">
        <v>28</v>
      </c>
      <c r="AM3154" s="3" t="s">
        <v>62</v>
      </c>
      <c r="AZ3154" s="3" t="s">
        <v>3851</v>
      </c>
      <c r="BA3154" s="3" t="s">
        <v>3852</v>
      </c>
      <c r="BB3154" s="3" t="s">
        <v>3853</v>
      </c>
      <c r="BD3154" s="3" t="s">
        <v>30</v>
      </c>
      <c r="BG3154" s="3"/>
    </row>
    <row r="3155" spans="1:59" ht="15" x14ac:dyDescent="0.2">
      <c r="A3155" s="3" t="s">
        <v>24903</v>
      </c>
      <c r="B3155" s="3" t="s">
        <v>24900</v>
      </c>
      <c r="C3155" s="4">
        <v>42618.942094907397</v>
      </c>
      <c r="D3155" s="3" t="s">
        <v>7639</v>
      </c>
      <c r="E3155" s="3" t="s">
        <v>24905</v>
      </c>
      <c r="N3155" s="3" t="s">
        <v>15687</v>
      </c>
      <c r="U3155" s="3" t="s">
        <v>24904</v>
      </c>
      <c r="W3155" s="3" t="s">
        <v>19878</v>
      </c>
      <c r="AI3155" s="3" t="s">
        <v>29</v>
      </c>
      <c r="AJ3155" s="3" t="s">
        <v>7697</v>
      </c>
      <c r="AM3155" s="3" t="s">
        <v>62</v>
      </c>
      <c r="AZ3155" s="3" t="s">
        <v>24902</v>
      </c>
      <c r="BA3155" s="3" t="s">
        <v>24901</v>
      </c>
      <c r="BB3155" s="3" t="s">
        <v>21308</v>
      </c>
      <c r="BD3155" s="3" t="s">
        <v>30</v>
      </c>
      <c r="BG3155" s="3"/>
    </row>
    <row r="3156" spans="1:59" ht="15" x14ac:dyDescent="0.2">
      <c r="A3156" s="3" t="s">
        <v>6472</v>
      </c>
      <c r="B3156" s="3" t="s">
        <v>24897</v>
      </c>
      <c r="C3156" s="4">
        <v>42618.942094907397</v>
      </c>
      <c r="D3156" s="3" t="s">
        <v>7639</v>
      </c>
      <c r="E3156" s="3" t="s">
        <v>24899</v>
      </c>
      <c r="M3156" s="3" t="s">
        <v>39031</v>
      </c>
      <c r="N3156" s="3" t="s">
        <v>42696</v>
      </c>
      <c r="O3156" s="3" t="s">
        <v>25</v>
      </c>
      <c r="U3156" s="3" t="s">
        <v>24898</v>
      </c>
      <c r="AI3156" s="3" t="s">
        <v>29</v>
      </c>
      <c r="AJ3156" s="3" t="s">
        <v>28</v>
      </c>
      <c r="AM3156" s="3" t="s">
        <v>24</v>
      </c>
      <c r="AZ3156" s="3" t="s">
        <v>1215</v>
      </c>
      <c r="BA3156" s="3" t="s">
        <v>1216</v>
      </c>
      <c r="BB3156" s="3" t="s">
        <v>790</v>
      </c>
      <c r="BD3156" s="3" t="s">
        <v>30</v>
      </c>
      <c r="BG3156" s="3"/>
    </row>
    <row r="3157" spans="1:59" ht="15" x14ac:dyDescent="0.2">
      <c r="A3157" s="3" t="s">
        <v>24895</v>
      </c>
      <c r="B3157" s="3" t="s">
        <v>24894</v>
      </c>
      <c r="C3157" s="4">
        <v>42618.942094907397</v>
      </c>
      <c r="D3157" s="3" t="s">
        <v>7639</v>
      </c>
      <c r="E3157" s="3" t="s">
        <v>24895</v>
      </c>
      <c r="L3157" s="3" t="s">
        <v>24896</v>
      </c>
      <c r="AZ3157" s="3" t="s">
        <v>934</v>
      </c>
      <c r="BA3157" s="3" t="s">
        <v>1387</v>
      </c>
      <c r="BD3157" s="3" t="s">
        <v>7641</v>
      </c>
      <c r="BG3157" s="3"/>
    </row>
    <row r="3158" spans="1:59" ht="15" x14ac:dyDescent="0.2">
      <c r="A3158" s="3" t="s">
        <v>24890</v>
      </c>
      <c r="B3158" s="3" t="s">
        <v>24889</v>
      </c>
      <c r="C3158" s="4">
        <v>42618.942094907397</v>
      </c>
      <c r="D3158" s="3" t="s">
        <v>7639</v>
      </c>
      <c r="E3158" s="3" t="s">
        <v>24890</v>
      </c>
      <c r="F3158" s="3" t="s">
        <v>24893</v>
      </c>
      <c r="H3158" s="3" t="s">
        <v>8443</v>
      </c>
      <c r="L3158" s="3" t="s">
        <v>24892</v>
      </c>
      <c r="AE3158" s="3" t="s">
        <v>7671</v>
      </c>
      <c r="AF3158" s="3" t="s">
        <v>7756</v>
      </c>
      <c r="AG3158" s="3" t="s">
        <v>8009</v>
      </c>
      <c r="AH3158" s="3" t="s">
        <v>24891</v>
      </c>
      <c r="AZ3158" s="3" t="s">
        <v>7851</v>
      </c>
      <c r="BA3158" s="3" t="s">
        <v>12833</v>
      </c>
      <c r="BD3158" s="3" t="s">
        <v>7641</v>
      </c>
      <c r="BG3158" s="3"/>
    </row>
    <row r="3159" spans="1:59" ht="15" x14ac:dyDescent="0.2">
      <c r="A3159" s="3" t="s">
        <v>24887</v>
      </c>
      <c r="B3159" s="3" t="s">
        <v>24884</v>
      </c>
      <c r="C3159" s="4">
        <v>42618.942094907397</v>
      </c>
      <c r="D3159" s="3" t="s">
        <v>7639</v>
      </c>
      <c r="E3159" s="3" t="s">
        <v>24887</v>
      </c>
      <c r="L3159" s="3" t="s">
        <v>24888</v>
      </c>
      <c r="AZ3159" s="3" t="s">
        <v>24886</v>
      </c>
      <c r="BA3159" s="3" t="s">
        <v>24885</v>
      </c>
      <c r="BD3159" s="3" t="s">
        <v>7641</v>
      </c>
      <c r="BG3159" s="3"/>
    </row>
    <row r="3160" spans="1:59" ht="15" x14ac:dyDescent="0.2">
      <c r="A3160" s="3" t="s">
        <v>7316</v>
      </c>
      <c r="B3160" s="3" t="s">
        <v>24882</v>
      </c>
      <c r="C3160" s="4">
        <v>42618.942083333342</v>
      </c>
      <c r="D3160" s="3" t="s">
        <v>7639</v>
      </c>
      <c r="E3160" s="3" t="s">
        <v>24883</v>
      </c>
      <c r="M3160" s="3" t="s">
        <v>39055</v>
      </c>
      <c r="N3160" s="3" t="s">
        <v>42726</v>
      </c>
      <c r="O3160" s="3" t="s">
        <v>25</v>
      </c>
      <c r="AI3160" s="3" t="s">
        <v>29</v>
      </c>
      <c r="AJ3160" s="3" t="s">
        <v>28</v>
      </c>
      <c r="AM3160" s="3" t="s">
        <v>24</v>
      </c>
      <c r="AZ3160" s="3" t="s">
        <v>1158</v>
      </c>
      <c r="BA3160" s="3" t="s">
        <v>5029</v>
      </c>
      <c r="BB3160" s="3" t="s">
        <v>134</v>
      </c>
      <c r="BD3160" s="3" t="s">
        <v>30</v>
      </c>
      <c r="BG3160" s="3"/>
    </row>
    <row r="3161" spans="1:59" ht="15" x14ac:dyDescent="0.2">
      <c r="A3161" s="3" t="s">
        <v>24879</v>
      </c>
      <c r="B3161" s="3" t="s">
        <v>24877</v>
      </c>
      <c r="C3161" s="4">
        <v>42618.942083333342</v>
      </c>
      <c r="D3161" s="3" t="s">
        <v>7639</v>
      </c>
      <c r="E3161" s="3" t="s">
        <v>24881</v>
      </c>
      <c r="M3161" s="3" t="s">
        <v>21258</v>
      </c>
      <c r="N3161" s="3" t="s">
        <v>21257</v>
      </c>
      <c r="O3161" s="3" t="s">
        <v>25</v>
      </c>
      <c r="U3161" s="3" t="s">
        <v>24880</v>
      </c>
      <c r="W3161" s="3" t="s">
        <v>21255</v>
      </c>
      <c r="AI3161" s="3" t="s">
        <v>29</v>
      </c>
      <c r="AJ3161" s="3" t="s">
        <v>7697</v>
      </c>
      <c r="AM3161" s="3" t="s">
        <v>24</v>
      </c>
      <c r="AZ3161" s="3" t="s">
        <v>3037</v>
      </c>
      <c r="BA3161" s="3" t="s">
        <v>24878</v>
      </c>
      <c r="BB3161" s="3" t="s">
        <v>7719</v>
      </c>
      <c r="BD3161" s="3" t="s">
        <v>30</v>
      </c>
      <c r="BG3161" s="3"/>
    </row>
    <row r="3162" spans="1:59" ht="15" x14ac:dyDescent="0.2">
      <c r="A3162" s="3" t="s">
        <v>24875</v>
      </c>
      <c r="B3162" s="3" t="s">
        <v>24874</v>
      </c>
      <c r="C3162" s="4">
        <v>42618.942083333342</v>
      </c>
      <c r="D3162" s="3" t="s">
        <v>7639</v>
      </c>
      <c r="E3162" s="3" t="s">
        <v>24875</v>
      </c>
      <c r="L3162" s="3" t="s">
        <v>24876</v>
      </c>
      <c r="AZ3162" s="3" t="s">
        <v>8966</v>
      </c>
      <c r="BA3162" s="3" t="s">
        <v>5317</v>
      </c>
      <c r="BD3162" s="3" t="s">
        <v>7641</v>
      </c>
      <c r="BG3162" s="3"/>
    </row>
    <row r="3163" spans="1:59" ht="15" x14ac:dyDescent="0.2">
      <c r="A3163" s="3" t="s">
        <v>6473</v>
      </c>
      <c r="B3163" s="3" t="s">
        <v>24872</v>
      </c>
      <c r="C3163" s="4">
        <v>42618.942083333342</v>
      </c>
      <c r="D3163" s="3" t="s">
        <v>7639</v>
      </c>
      <c r="E3163" s="3" t="s">
        <v>6473</v>
      </c>
      <c r="L3163" s="3" t="s">
        <v>24873</v>
      </c>
      <c r="AZ3163" s="3" t="s">
        <v>1219</v>
      </c>
      <c r="BA3163" s="3" t="s">
        <v>1220</v>
      </c>
      <c r="BD3163" s="3" t="s">
        <v>7641</v>
      </c>
      <c r="BG3163" s="3"/>
    </row>
    <row r="3164" spans="1:59" ht="15" x14ac:dyDescent="0.2">
      <c r="A3164" s="3" t="s">
        <v>24870</v>
      </c>
      <c r="B3164" s="3" t="s">
        <v>24868</v>
      </c>
      <c r="C3164" s="4">
        <v>42618.942083333342</v>
      </c>
      <c r="D3164" s="3" t="s">
        <v>7639</v>
      </c>
      <c r="E3164" s="3" t="s">
        <v>24870</v>
      </c>
      <c r="L3164" s="3" t="s">
        <v>24871</v>
      </c>
      <c r="AZ3164" s="3" t="s">
        <v>4017</v>
      </c>
      <c r="BA3164" s="3" t="s">
        <v>24869</v>
      </c>
      <c r="BD3164" s="3" t="s">
        <v>7641</v>
      </c>
      <c r="BG3164" s="3"/>
    </row>
    <row r="3165" spans="1:59" ht="15" x14ac:dyDescent="0.2">
      <c r="A3165" s="3" t="s">
        <v>24866</v>
      </c>
      <c r="B3165" s="3" t="s">
        <v>24863</v>
      </c>
      <c r="C3165" s="4">
        <v>42618.942083333342</v>
      </c>
      <c r="D3165" s="3" t="s">
        <v>7639</v>
      </c>
      <c r="E3165" s="3" t="s">
        <v>24866</v>
      </c>
      <c r="L3165" s="3" t="s">
        <v>24867</v>
      </c>
      <c r="AZ3165" s="3" t="s">
        <v>24865</v>
      </c>
      <c r="BA3165" s="3" t="s">
        <v>24864</v>
      </c>
      <c r="BD3165" s="3" t="s">
        <v>7641</v>
      </c>
      <c r="BG3165" s="3"/>
    </row>
    <row r="3166" spans="1:59" ht="15" x14ac:dyDescent="0.2">
      <c r="A3166" s="3" t="s">
        <v>6384</v>
      </c>
      <c r="B3166" s="3" t="s">
        <v>24860</v>
      </c>
      <c r="C3166" s="4">
        <v>42618.942083333342</v>
      </c>
      <c r="D3166" s="3" t="s">
        <v>7639</v>
      </c>
      <c r="E3166" s="3" t="s">
        <v>24862</v>
      </c>
      <c r="M3166" s="3" t="s">
        <v>39031</v>
      </c>
      <c r="N3166" s="3" t="s">
        <v>42696</v>
      </c>
      <c r="O3166" s="3" t="s">
        <v>25</v>
      </c>
      <c r="U3166" s="3" t="s">
        <v>24861</v>
      </c>
      <c r="AI3166" s="3" t="s">
        <v>29</v>
      </c>
      <c r="AJ3166" s="3" t="s">
        <v>28</v>
      </c>
      <c r="AM3166" s="3" t="s">
        <v>24</v>
      </c>
      <c r="AN3166" s="3" t="s">
        <v>7629</v>
      </c>
      <c r="AZ3166" s="3" t="s">
        <v>680</v>
      </c>
      <c r="BA3166" s="3" t="s">
        <v>677</v>
      </c>
      <c r="BB3166" s="3" t="s">
        <v>643</v>
      </c>
      <c r="BD3166" s="3" t="s">
        <v>30</v>
      </c>
      <c r="BG3166" s="3"/>
    </row>
    <row r="3167" spans="1:59" ht="15" x14ac:dyDescent="0.2">
      <c r="A3167" s="3" t="s">
        <v>24852</v>
      </c>
      <c r="B3167" s="3" t="s">
        <v>24850</v>
      </c>
      <c r="C3167" s="4">
        <v>42618.942083333342</v>
      </c>
      <c r="D3167" s="3" t="s">
        <v>7639</v>
      </c>
      <c r="E3167" s="3" t="s">
        <v>24859</v>
      </c>
      <c r="H3167" s="3" t="s">
        <v>8057</v>
      </c>
      <c r="M3167" s="3" t="s">
        <v>18203</v>
      </c>
      <c r="N3167" s="3" t="s">
        <v>18199</v>
      </c>
      <c r="U3167" s="3" t="s">
        <v>24858</v>
      </c>
      <c r="W3167" s="3" t="s">
        <v>24857</v>
      </c>
      <c r="X3167" s="3" t="s">
        <v>24856</v>
      </c>
      <c r="Z3167" s="3" t="s">
        <v>24855</v>
      </c>
      <c r="AA3167" s="3" t="s">
        <v>24854</v>
      </c>
      <c r="AB3167" s="3" t="s">
        <v>24853</v>
      </c>
      <c r="AC3167" s="3" t="s">
        <v>7775</v>
      </c>
      <c r="AE3167" s="3" t="s">
        <v>7671</v>
      </c>
      <c r="AI3167" s="3" t="s">
        <v>29</v>
      </c>
      <c r="AJ3167" s="3" t="s">
        <v>7632</v>
      </c>
      <c r="AM3167" s="3" t="s">
        <v>24</v>
      </c>
      <c r="AZ3167" s="3" t="s">
        <v>1058</v>
      </c>
      <c r="BA3167" s="3" t="s">
        <v>24851</v>
      </c>
      <c r="BB3167" s="3" t="s">
        <v>15175</v>
      </c>
      <c r="BD3167" s="3" t="s">
        <v>30</v>
      </c>
      <c r="BG3167" s="3"/>
    </row>
    <row r="3168" spans="1:59" ht="15" x14ac:dyDescent="0.2">
      <c r="A3168" s="3" t="s">
        <v>6426</v>
      </c>
      <c r="B3168" s="3" t="s">
        <v>24848</v>
      </c>
      <c r="C3168" s="4">
        <v>42618.942083333342</v>
      </c>
      <c r="D3168" s="3" t="s">
        <v>7639</v>
      </c>
      <c r="E3168" s="3" t="s">
        <v>24849</v>
      </c>
      <c r="M3168" s="3" t="s">
        <v>11180</v>
      </c>
      <c r="N3168" s="3" t="s">
        <v>11175</v>
      </c>
      <c r="O3168" s="3" t="s">
        <v>25</v>
      </c>
      <c r="AI3168" s="3" t="s">
        <v>29</v>
      </c>
      <c r="AJ3168" s="3" t="s">
        <v>28</v>
      </c>
      <c r="AM3168" s="3" t="s">
        <v>24</v>
      </c>
      <c r="AZ3168" s="3" t="s">
        <v>937</v>
      </c>
      <c r="BA3168" s="3" t="s">
        <v>934</v>
      </c>
      <c r="BB3168" s="3" t="s">
        <v>938</v>
      </c>
      <c r="BD3168" s="3" t="s">
        <v>30</v>
      </c>
      <c r="BG3168" s="3"/>
    </row>
    <row r="3169" spans="1:59" ht="15" x14ac:dyDescent="0.2">
      <c r="A3169" s="3" t="s">
        <v>24845</v>
      </c>
      <c r="B3169" s="3" t="s">
        <v>24843</v>
      </c>
      <c r="C3169" s="4">
        <v>42618.942071759258</v>
      </c>
      <c r="D3169" s="3" t="s">
        <v>7639</v>
      </c>
      <c r="E3169" s="3" t="s">
        <v>24847</v>
      </c>
      <c r="M3169" s="3" t="s">
        <v>21258</v>
      </c>
      <c r="N3169" s="3" t="s">
        <v>21257</v>
      </c>
      <c r="O3169" s="3" t="s">
        <v>8540</v>
      </c>
      <c r="U3169" s="3" t="s">
        <v>24846</v>
      </c>
      <c r="W3169" s="3" t="s">
        <v>21294</v>
      </c>
      <c r="AE3169" s="3" t="s">
        <v>7678</v>
      </c>
      <c r="AF3169" s="3" t="s">
        <v>7756</v>
      </c>
      <c r="AG3169" s="3" t="s">
        <v>8009</v>
      </c>
      <c r="AI3169" s="3" t="s">
        <v>29</v>
      </c>
      <c r="AJ3169" s="3" t="s">
        <v>7697</v>
      </c>
      <c r="AM3169" s="3" t="s">
        <v>24</v>
      </c>
      <c r="AZ3169" s="3" t="s">
        <v>1718</v>
      </c>
      <c r="BA3169" s="3" t="s">
        <v>24844</v>
      </c>
      <c r="BB3169" s="3" t="s">
        <v>20973</v>
      </c>
      <c r="BD3169" s="3" t="s">
        <v>30</v>
      </c>
      <c r="BG3169" s="3"/>
    </row>
    <row r="3170" spans="1:59" ht="15" x14ac:dyDescent="0.2">
      <c r="A3170" s="3" t="s">
        <v>24840</v>
      </c>
      <c r="B3170" s="3" t="s">
        <v>24838</v>
      </c>
      <c r="C3170" s="4">
        <v>42618.942071759258</v>
      </c>
      <c r="D3170" s="3" t="s">
        <v>7639</v>
      </c>
      <c r="E3170" s="3" t="s">
        <v>24842</v>
      </c>
      <c r="M3170" s="3" t="s">
        <v>12162</v>
      </c>
      <c r="N3170" s="3" t="s">
        <v>12158</v>
      </c>
      <c r="O3170" s="3" t="s">
        <v>25</v>
      </c>
      <c r="U3170" s="3" t="s">
        <v>24841</v>
      </c>
      <c r="W3170" s="3" t="s">
        <v>14274</v>
      </c>
      <c r="AI3170" s="3" t="s">
        <v>29</v>
      </c>
      <c r="AJ3170" s="3" t="s">
        <v>7697</v>
      </c>
      <c r="AM3170" s="3" t="s">
        <v>24</v>
      </c>
      <c r="AZ3170" s="3" t="s">
        <v>1071</v>
      </c>
      <c r="BA3170" s="3" t="s">
        <v>24839</v>
      </c>
      <c r="BB3170" s="3" t="s">
        <v>7719</v>
      </c>
      <c r="BD3170" s="3" t="s">
        <v>30</v>
      </c>
      <c r="BG3170" s="3"/>
    </row>
    <row r="3171" spans="1:59" ht="15" x14ac:dyDescent="0.2">
      <c r="A3171" s="3" t="s">
        <v>24837</v>
      </c>
      <c r="B3171" s="3" t="s">
        <v>24834</v>
      </c>
      <c r="C3171" s="4">
        <v>42618.942071759258</v>
      </c>
      <c r="D3171" s="3" t="s">
        <v>7639</v>
      </c>
      <c r="E3171" s="3" t="s">
        <v>24837</v>
      </c>
      <c r="L3171" s="3" t="s">
        <v>7783</v>
      </c>
      <c r="AZ3171" s="3" t="s">
        <v>24836</v>
      </c>
      <c r="BA3171" s="3" t="s">
        <v>24835</v>
      </c>
      <c r="BD3171" s="3" t="s">
        <v>7641</v>
      </c>
      <c r="BG3171" s="3"/>
    </row>
    <row r="3172" spans="1:59" ht="15" x14ac:dyDescent="0.2">
      <c r="A3172" s="3" t="s">
        <v>24831</v>
      </c>
      <c r="B3172" s="3" t="s">
        <v>24830</v>
      </c>
      <c r="C3172" s="4">
        <v>42618.942071759258</v>
      </c>
      <c r="D3172" s="3" t="s">
        <v>7639</v>
      </c>
      <c r="E3172" s="3" t="s">
        <v>24833</v>
      </c>
      <c r="N3172" s="3" t="s">
        <v>15687</v>
      </c>
      <c r="U3172" s="3" t="s">
        <v>24832</v>
      </c>
      <c r="W3172" s="3" t="s">
        <v>19878</v>
      </c>
      <c r="AI3172" s="3" t="s">
        <v>29</v>
      </c>
      <c r="AJ3172" s="3" t="s">
        <v>7697</v>
      </c>
      <c r="AM3172" s="3" t="s">
        <v>62</v>
      </c>
      <c r="AZ3172" s="3" t="s">
        <v>16279</v>
      </c>
      <c r="BA3172" s="3" t="s">
        <v>5545</v>
      </c>
      <c r="BB3172" s="3" t="s">
        <v>21308</v>
      </c>
      <c r="BD3172" s="3" t="s">
        <v>30</v>
      </c>
      <c r="BG3172" s="3"/>
    </row>
    <row r="3173" spans="1:59" ht="15" x14ac:dyDescent="0.2">
      <c r="A3173" s="3" t="s">
        <v>24827</v>
      </c>
      <c r="B3173" s="3" t="s">
        <v>24825</v>
      </c>
      <c r="C3173" s="4">
        <v>42618.942071759258</v>
      </c>
      <c r="D3173" s="3" t="s">
        <v>7639</v>
      </c>
      <c r="E3173" s="3" t="s">
        <v>24827</v>
      </c>
      <c r="K3173" s="3" t="s">
        <v>24829</v>
      </c>
      <c r="L3173" s="3" t="s">
        <v>24828</v>
      </c>
      <c r="AZ3173" s="3" t="s">
        <v>4302</v>
      </c>
      <c r="BA3173" s="3" t="s">
        <v>24826</v>
      </c>
      <c r="BD3173" s="3" t="s">
        <v>7641</v>
      </c>
      <c r="BG3173" s="3"/>
    </row>
    <row r="3174" spans="1:59" ht="15" x14ac:dyDescent="0.2">
      <c r="A3174" s="3" t="s">
        <v>6837</v>
      </c>
      <c r="B3174" s="3" t="s">
        <v>24823</v>
      </c>
      <c r="C3174" s="4">
        <v>42618.942071759258</v>
      </c>
      <c r="D3174" s="3" t="s">
        <v>7639</v>
      </c>
      <c r="E3174" s="3" t="s">
        <v>24824</v>
      </c>
      <c r="M3174" s="3" t="s">
        <v>39031</v>
      </c>
      <c r="N3174" s="3" t="s">
        <v>42696</v>
      </c>
      <c r="O3174" s="3" t="s">
        <v>25</v>
      </c>
      <c r="AI3174" s="3" t="s">
        <v>29</v>
      </c>
      <c r="AJ3174" s="3" t="s">
        <v>28</v>
      </c>
      <c r="AM3174" s="3" t="s">
        <v>24</v>
      </c>
      <c r="AZ3174" s="3" t="s">
        <v>2972</v>
      </c>
      <c r="BA3174" s="3" t="s">
        <v>2973</v>
      </c>
      <c r="BB3174" s="3" t="s">
        <v>351</v>
      </c>
      <c r="BD3174" s="3" t="s">
        <v>30</v>
      </c>
      <c r="BG3174" s="3"/>
    </row>
    <row r="3175" spans="1:59" ht="15" x14ac:dyDescent="0.2">
      <c r="A3175" s="3" t="s">
        <v>24821</v>
      </c>
      <c r="B3175" s="3" t="s">
        <v>24819</v>
      </c>
      <c r="C3175" s="4">
        <v>42618.942071759258</v>
      </c>
      <c r="D3175" s="3" t="s">
        <v>7639</v>
      </c>
      <c r="E3175" s="3" t="s">
        <v>24821</v>
      </c>
      <c r="L3175" s="3" t="s">
        <v>24822</v>
      </c>
      <c r="AZ3175" s="3" t="s">
        <v>1475</v>
      </c>
      <c r="BA3175" s="3" t="s">
        <v>24820</v>
      </c>
      <c r="BD3175" s="3" t="s">
        <v>7641</v>
      </c>
      <c r="BG3175" s="3"/>
    </row>
    <row r="3176" spans="1:59" ht="15" x14ac:dyDescent="0.2">
      <c r="A3176" s="3" t="s">
        <v>24816</v>
      </c>
      <c r="B3176" s="3" t="s">
        <v>24815</v>
      </c>
      <c r="C3176" s="4">
        <v>42618.942071759258</v>
      </c>
      <c r="D3176" s="3" t="s">
        <v>7639</v>
      </c>
      <c r="E3176" s="3" t="s">
        <v>24818</v>
      </c>
      <c r="M3176" s="3" t="s">
        <v>21258</v>
      </c>
      <c r="N3176" s="3" t="s">
        <v>21257</v>
      </c>
      <c r="O3176" s="3" t="s">
        <v>8540</v>
      </c>
      <c r="U3176" s="3" t="s">
        <v>24817</v>
      </c>
      <c r="W3176" s="3" t="s">
        <v>21294</v>
      </c>
      <c r="AI3176" s="3" t="s">
        <v>29</v>
      </c>
      <c r="AJ3176" s="3" t="s">
        <v>7697</v>
      </c>
      <c r="AM3176" s="3" t="s">
        <v>24</v>
      </c>
      <c r="AZ3176" s="3" t="s">
        <v>1920</v>
      </c>
      <c r="BA3176" s="3" t="s">
        <v>3826</v>
      </c>
      <c r="BB3176" s="3" t="s">
        <v>8693</v>
      </c>
      <c r="BD3176" s="3" t="s">
        <v>30</v>
      </c>
      <c r="BG3176" s="3"/>
    </row>
    <row r="3177" spans="1:59" ht="15" x14ac:dyDescent="0.2">
      <c r="A3177" s="3" t="s">
        <v>6690</v>
      </c>
      <c r="B3177" s="3" t="s">
        <v>24813</v>
      </c>
      <c r="C3177" s="4">
        <v>42618.942071759258</v>
      </c>
      <c r="D3177" s="3" t="s">
        <v>7639</v>
      </c>
      <c r="E3177" s="3" t="s">
        <v>24814</v>
      </c>
      <c r="N3177" s="3" t="s">
        <v>768</v>
      </c>
      <c r="AI3177" s="3" t="s">
        <v>29</v>
      </c>
      <c r="AJ3177" s="3" t="s">
        <v>28</v>
      </c>
      <c r="AM3177" s="3" t="s">
        <v>62</v>
      </c>
      <c r="AZ3177" s="3" t="s">
        <v>2276</v>
      </c>
      <c r="BA3177" s="3" t="s">
        <v>2277</v>
      </c>
      <c r="BB3177" s="3" t="s">
        <v>767</v>
      </c>
      <c r="BD3177" s="3" t="s">
        <v>30</v>
      </c>
      <c r="BG3177" s="3"/>
    </row>
    <row r="3178" spans="1:59" ht="15" x14ac:dyDescent="0.2">
      <c r="A3178" s="3" t="s">
        <v>24802</v>
      </c>
      <c r="B3178" s="3" t="s">
        <v>24801</v>
      </c>
      <c r="C3178" s="4">
        <v>42618.942071759258</v>
      </c>
      <c r="D3178" s="3" t="s">
        <v>7639</v>
      </c>
      <c r="E3178" s="3" t="s">
        <v>24812</v>
      </c>
      <c r="F3178" s="3" t="s">
        <v>24811</v>
      </c>
      <c r="G3178" s="3" t="s">
        <v>24810</v>
      </c>
      <c r="H3178" s="3" t="s">
        <v>8057</v>
      </c>
      <c r="I3178" s="3" t="s">
        <v>9242</v>
      </c>
      <c r="J3178" s="3" t="s">
        <v>11094</v>
      </c>
      <c r="P3178" s="3" t="s">
        <v>24809</v>
      </c>
      <c r="Q3178" s="3" t="s">
        <v>8019</v>
      </c>
      <c r="R3178" s="3" t="s">
        <v>8400</v>
      </c>
      <c r="W3178" s="3" t="s">
        <v>24808</v>
      </c>
      <c r="X3178" s="3" t="s">
        <v>24807</v>
      </c>
      <c r="Z3178" s="3" t="s">
        <v>24806</v>
      </c>
      <c r="AB3178" s="3" t="s">
        <v>24805</v>
      </c>
      <c r="AC3178" s="3" t="s">
        <v>24804</v>
      </c>
      <c r="AE3178" s="3" t="s">
        <v>7671</v>
      </c>
      <c r="AF3178" s="3" t="s">
        <v>7756</v>
      </c>
      <c r="AG3178" s="3" t="s">
        <v>8009</v>
      </c>
      <c r="AH3178" s="3" t="s">
        <v>24803</v>
      </c>
      <c r="AI3178" s="3" t="s">
        <v>8007</v>
      </c>
      <c r="AJ3178" s="3" t="s">
        <v>7697</v>
      </c>
      <c r="AK3178" s="3" t="s">
        <v>11088</v>
      </c>
      <c r="AZ3178" s="3" t="s">
        <v>8334</v>
      </c>
      <c r="BA3178" s="3" t="s">
        <v>9394</v>
      </c>
      <c r="BB3178" s="3" t="s">
        <v>9611</v>
      </c>
      <c r="BD3178" s="3" t="s">
        <v>30</v>
      </c>
      <c r="BE3178" s="3">
        <v>27</v>
      </c>
      <c r="BG3178" s="3"/>
    </row>
    <row r="3179" spans="1:59" ht="15" x14ac:dyDescent="0.2">
      <c r="A3179" s="3" t="s">
        <v>24799</v>
      </c>
      <c r="B3179" s="3" t="s">
        <v>24796</v>
      </c>
      <c r="C3179" s="4">
        <v>42618.942071759258</v>
      </c>
      <c r="D3179" s="3" t="s">
        <v>7639</v>
      </c>
      <c r="E3179" s="3" t="s">
        <v>24799</v>
      </c>
      <c r="L3179" s="3" t="s">
        <v>24800</v>
      </c>
      <c r="AZ3179" s="3" t="s">
        <v>24798</v>
      </c>
      <c r="BA3179" s="3" t="s">
        <v>24797</v>
      </c>
      <c r="BD3179" s="3" t="s">
        <v>7641</v>
      </c>
      <c r="BG3179" s="3"/>
    </row>
    <row r="3180" spans="1:59" ht="15" x14ac:dyDescent="0.2">
      <c r="A3180" s="3" t="s">
        <v>24794</v>
      </c>
      <c r="B3180" s="3" t="s">
        <v>24791</v>
      </c>
      <c r="C3180" s="4">
        <v>42618.942071759258</v>
      </c>
      <c r="D3180" s="3" t="s">
        <v>7639</v>
      </c>
      <c r="E3180" s="3" t="s">
        <v>24794</v>
      </c>
      <c r="K3180" s="3" t="s">
        <v>13220</v>
      </c>
      <c r="L3180" s="3" t="s">
        <v>24795</v>
      </c>
      <c r="AZ3180" s="3" t="s">
        <v>24793</v>
      </c>
      <c r="BA3180" s="3" t="s">
        <v>24792</v>
      </c>
      <c r="BD3180" s="3" t="s">
        <v>7641</v>
      </c>
      <c r="BG3180" s="3"/>
    </row>
    <row r="3181" spans="1:59" ht="15" x14ac:dyDescent="0.2">
      <c r="A3181" s="3" t="s">
        <v>24788</v>
      </c>
      <c r="B3181" s="3" t="s">
        <v>24785</v>
      </c>
      <c r="C3181" s="4">
        <v>42618.942071759258</v>
      </c>
      <c r="D3181" s="3" t="s">
        <v>7639</v>
      </c>
      <c r="E3181" s="3" t="s">
        <v>24790</v>
      </c>
      <c r="M3181" s="3" t="s">
        <v>10950</v>
      </c>
      <c r="N3181" s="3" t="s">
        <v>10945</v>
      </c>
      <c r="O3181" s="3" t="s">
        <v>25</v>
      </c>
      <c r="U3181" s="3" t="s">
        <v>24789</v>
      </c>
      <c r="W3181" s="3" t="s">
        <v>21956</v>
      </c>
      <c r="AI3181" s="3" t="s">
        <v>29</v>
      </c>
      <c r="AJ3181" s="3" t="s">
        <v>7697</v>
      </c>
      <c r="AM3181" s="3" t="s">
        <v>24</v>
      </c>
      <c r="AZ3181" s="3" t="s">
        <v>24787</v>
      </c>
      <c r="BA3181" s="3" t="s">
        <v>24786</v>
      </c>
      <c r="BB3181" s="3" t="s">
        <v>16247</v>
      </c>
      <c r="BD3181" s="3" t="s">
        <v>30</v>
      </c>
      <c r="BG3181" s="3"/>
    </row>
    <row r="3182" spans="1:59" ht="15" x14ac:dyDescent="0.2">
      <c r="A3182" s="3" t="s">
        <v>24779</v>
      </c>
      <c r="B3182" s="3" t="s">
        <v>24776</v>
      </c>
      <c r="C3182" s="4">
        <v>42618.942060185182</v>
      </c>
      <c r="D3182" s="3" t="s">
        <v>7639</v>
      </c>
      <c r="E3182" s="3" t="s">
        <v>24784</v>
      </c>
      <c r="M3182" s="3" t="s">
        <v>24783</v>
      </c>
      <c r="N3182" s="3" t="s">
        <v>24782</v>
      </c>
      <c r="O3182" s="3" t="s">
        <v>25</v>
      </c>
      <c r="U3182" s="3" t="s">
        <v>24781</v>
      </c>
      <c r="W3182" s="3" t="s">
        <v>24780</v>
      </c>
      <c r="AI3182" s="3" t="s">
        <v>29</v>
      </c>
      <c r="AJ3182" s="3" t="s">
        <v>7697</v>
      </c>
      <c r="AM3182" s="3" t="s">
        <v>24</v>
      </c>
      <c r="AZ3182" s="3" t="s">
        <v>24778</v>
      </c>
      <c r="BA3182" s="3" t="s">
        <v>24777</v>
      </c>
      <c r="BB3182" s="3" t="s">
        <v>13798</v>
      </c>
      <c r="BD3182" s="3" t="s">
        <v>30</v>
      </c>
      <c r="BG3182" s="3"/>
    </row>
    <row r="3183" spans="1:59" ht="15" x14ac:dyDescent="0.2">
      <c r="A3183" s="3" t="s">
        <v>24774</v>
      </c>
      <c r="B3183" s="3" t="s">
        <v>24771</v>
      </c>
      <c r="C3183" s="4">
        <v>42618.942060185182</v>
      </c>
      <c r="D3183" s="3" t="s">
        <v>7639</v>
      </c>
      <c r="E3183" s="3" t="s">
        <v>24774</v>
      </c>
      <c r="L3183" s="3" t="s">
        <v>24775</v>
      </c>
      <c r="AZ3183" s="3" t="s">
        <v>24773</v>
      </c>
      <c r="BA3183" s="3" t="s">
        <v>24772</v>
      </c>
      <c r="BD3183" s="3" t="s">
        <v>7641</v>
      </c>
      <c r="BG3183" s="3"/>
    </row>
    <row r="3184" spans="1:59" ht="15" x14ac:dyDescent="0.2">
      <c r="A3184" s="3" t="s">
        <v>24770</v>
      </c>
      <c r="B3184" s="3" t="s">
        <v>24767</v>
      </c>
      <c r="C3184" s="4">
        <v>42618.942060185182</v>
      </c>
      <c r="D3184" s="3" t="s">
        <v>7639</v>
      </c>
      <c r="E3184" s="3" t="s">
        <v>24770</v>
      </c>
      <c r="L3184" s="3" t="s">
        <v>10697</v>
      </c>
      <c r="AZ3184" s="3" t="s">
        <v>24769</v>
      </c>
      <c r="BA3184" s="3" t="s">
        <v>24768</v>
      </c>
      <c r="BD3184" s="3" t="s">
        <v>7641</v>
      </c>
      <c r="BG3184" s="3"/>
    </row>
    <row r="3185" spans="1:59" ht="15" x14ac:dyDescent="0.2">
      <c r="A3185" s="3" t="s">
        <v>6622</v>
      </c>
      <c r="B3185" s="3" t="s">
        <v>24765</v>
      </c>
      <c r="C3185" s="4">
        <v>42618.942060185182</v>
      </c>
      <c r="D3185" s="3" t="s">
        <v>7639</v>
      </c>
      <c r="E3185" s="3" t="s">
        <v>24766</v>
      </c>
      <c r="N3185" s="3" t="s">
        <v>768</v>
      </c>
      <c r="AI3185" s="3" t="s">
        <v>29</v>
      </c>
      <c r="AJ3185" s="3" t="s">
        <v>28</v>
      </c>
      <c r="AM3185" s="3" t="s">
        <v>62</v>
      </c>
      <c r="AZ3185" s="3" t="s">
        <v>1973</v>
      </c>
      <c r="BA3185" s="3" t="s">
        <v>1974</v>
      </c>
      <c r="BB3185" s="3" t="s">
        <v>1975</v>
      </c>
      <c r="BD3185" s="3" t="s">
        <v>30</v>
      </c>
      <c r="BG3185" s="3"/>
    </row>
    <row r="3186" spans="1:59" ht="15" x14ac:dyDescent="0.2">
      <c r="A3186" s="3" t="s">
        <v>546</v>
      </c>
      <c r="B3186" s="3" t="s">
        <v>24750</v>
      </c>
      <c r="C3186" s="4">
        <v>42618.942060185182</v>
      </c>
      <c r="D3186" s="3" t="s">
        <v>7639</v>
      </c>
      <c r="E3186" s="3" t="s">
        <v>39032</v>
      </c>
      <c r="F3186" s="3" t="s">
        <v>24764</v>
      </c>
      <c r="G3186" s="3" t="s">
        <v>24763</v>
      </c>
      <c r="H3186" s="3" t="s">
        <v>8057</v>
      </c>
      <c r="I3186" s="3" t="s">
        <v>9242</v>
      </c>
      <c r="J3186" s="3" t="s">
        <v>11492</v>
      </c>
      <c r="L3186" s="3" t="s">
        <v>24762</v>
      </c>
      <c r="N3186" s="3" t="s">
        <v>42749</v>
      </c>
      <c r="P3186" s="3" t="s">
        <v>24761</v>
      </c>
      <c r="Q3186" s="3" t="s">
        <v>10859</v>
      </c>
      <c r="S3186" s="3" t="s">
        <v>24760</v>
      </c>
      <c r="T3186" s="3" t="s">
        <v>24759</v>
      </c>
      <c r="U3186" s="3" t="s">
        <v>24758</v>
      </c>
      <c r="W3186" s="3" t="s">
        <v>24757</v>
      </c>
      <c r="X3186" s="3" t="s">
        <v>24757</v>
      </c>
      <c r="AA3186" s="3" t="s">
        <v>24756</v>
      </c>
      <c r="AB3186" s="3" t="s">
        <v>24755</v>
      </c>
      <c r="AC3186" s="3" t="s">
        <v>24755</v>
      </c>
      <c r="AE3186" s="3" t="s">
        <v>7671</v>
      </c>
      <c r="AF3186" s="3" t="s">
        <v>7756</v>
      </c>
      <c r="AG3186" s="3" t="s">
        <v>8009</v>
      </c>
      <c r="AH3186" s="3" t="s">
        <v>24754</v>
      </c>
      <c r="AI3186" s="3" t="s">
        <v>8007</v>
      </c>
      <c r="AJ3186" s="3" t="s">
        <v>28</v>
      </c>
      <c r="AK3186" s="3" t="s">
        <v>8006</v>
      </c>
      <c r="AQ3186" s="3" t="s">
        <v>24753</v>
      </c>
      <c r="AZ3186" s="3" t="s">
        <v>39072</v>
      </c>
      <c r="BA3186" s="3" t="s">
        <v>24752</v>
      </c>
      <c r="BB3186" s="3" t="s">
        <v>9096</v>
      </c>
      <c r="BD3186" s="3" t="s">
        <v>30</v>
      </c>
      <c r="BE3186" s="3">
        <v>44</v>
      </c>
      <c r="BF3186" s="3" t="s">
        <v>24751</v>
      </c>
      <c r="BG3186" s="3"/>
    </row>
    <row r="3187" spans="1:59" ht="15" x14ac:dyDescent="0.2">
      <c r="A3187" s="3" t="s">
        <v>24749</v>
      </c>
      <c r="B3187" s="3" t="s">
        <v>24747</v>
      </c>
      <c r="C3187" s="4">
        <v>42618.942060185182</v>
      </c>
      <c r="D3187" s="3" t="s">
        <v>7639</v>
      </c>
      <c r="E3187" s="3" t="s">
        <v>24749</v>
      </c>
      <c r="L3187" s="3" t="s">
        <v>23751</v>
      </c>
      <c r="AZ3187" s="3" t="s">
        <v>4605</v>
      </c>
      <c r="BA3187" s="3" t="s">
        <v>24748</v>
      </c>
      <c r="BD3187" s="3" t="s">
        <v>7641</v>
      </c>
      <c r="BG3187" s="3"/>
    </row>
    <row r="3188" spans="1:59" ht="15" x14ac:dyDescent="0.2">
      <c r="A3188" s="3" t="s">
        <v>24745</v>
      </c>
      <c r="B3188" s="3" t="s">
        <v>24743</v>
      </c>
      <c r="C3188" s="4">
        <v>42618.942060185182</v>
      </c>
      <c r="D3188" s="3" t="s">
        <v>7639</v>
      </c>
      <c r="E3188" s="3" t="s">
        <v>24745</v>
      </c>
      <c r="L3188" s="3" t="s">
        <v>24746</v>
      </c>
      <c r="AZ3188" s="3" t="s">
        <v>24744</v>
      </c>
      <c r="BA3188" s="3" t="s">
        <v>21572</v>
      </c>
      <c r="BD3188" s="3" t="s">
        <v>7641</v>
      </c>
      <c r="BG3188" s="3"/>
    </row>
    <row r="3189" spans="1:59" ht="15" x14ac:dyDescent="0.2">
      <c r="A3189" s="3" t="s">
        <v>24741</v>
      </c>
      <c r="B3189" s="3" t="s">
        <v>24739</v>
      </c>
      <c r="C3189" s="4">
        <v>42618.942060185182</v>
      </c>
      <c r="D3189" s="3" t="s">
        <v>7639</v>
      </c>
      <c r="E3189" s="3" t="s">
        <v>24741</v>
      </c>
      <c r="L3189" s="3" t="s">
        <v>24742</v>
      </c>
      <c r="AE3189" s="3" t="s">
        <v>7678</v>
      </c>
      <c r="AZ3189" s="3" t="s">
        <v>24740</v>
      </c>
      <c r="BA3189" s="3" t="s">
        <v>3980</v>
      </c>
      <c r="BD3189" s="3" t="s">
        <v>7641</v>
      </c>
      <c r="BG3189" s="3"/>
    </row>
    <row r="3190" spans="1:59" ht="15" x14ac:dyDescent="0.2">
      <c r="A3190" s="3" t="s">
        <v>24736</v>
      </c>
      <c r="B3190" s="3" t="s">
        <v>24733</v>
      </c>
      <c r="C3190" s="4">
        <v>42618.942060185182</v>
      </c>
      <c r="D3190" s="3" t="s">
        <v>7639</v>
      </c>
      <c r="E3190" s="3" t="s">
        <v>24738</v>
      </c>
      <c r="M3190" s="3" t="s">
        <v>8109</v>
      </c>
      <c r="N3190" s="3" t="s">
        <v>8108</v>
      </c>
      <c r="O3190" s="3" t="s">
        <v>25</v>
      </c>
      <c r="U3190" s="3" t="s">
        <v>24737</v>
      </c>
      <c r="W3190" s="3" t="s">
        <v>8107</v>
      </c>
      <c r="AC3190" s="3" t="s">
        <v>7775</v>
      </c>
      <c r="AI3190" s="3" t="s">
        <v>29</v>
      </c>
      <c r="AJ3190" s="3" t="s">
        <v>7632</v>
      </c>
      <c r="AM3190" s="3" t="s">
        <v>24</v>
      </c>
      <c r="AN3190" s="3" t="s">
        <v>184</v>
      </c>
      <c r="AZ3190" s="3" t="s">
        <v>24735</v>
      </c>
      <c r="BA3190" s="3" t="s">
        <v>24734</v>
      </c>
      <c r="BB3190" s="3" t="s">
        <v>184</v>
      </c>
      <c r="BD3190" s="3" t="s">
        <v>30</v>
      </c>
      <c r="BG3190" s="3"/>
    </row>
    <row r="3191" spans="1:59" ht="15" x14ac:dyDescent="0.2">
      <c r="A3191" s="3" t="s">
        <v>24729</v>
      </c>
      <c r="B3191" s="3" t="s">
        <v>24727</v>
      </c>
      <c r="C3191" s="4">
        <v>42618.942060185182</v>
      </c>
      <c r="D3191" s="3" t="s">
        <v>7639</v>
      </c>
      <c r="E3191" s="3" t="s">
        <v>24732</v>
      </c>
      <c r="N3191" s="3" t="s">
        <v>24616</v>
      </c>
      <c r="U3191" s="3" t="s">
        <v>24731</v>
      </c>
      <c r="W3191" s="3" t="s">
        <v>24730</v>
      </c>
      <c r="AI3191" s="3" t="s">
        <v>29</v>
      </c>
      <c r="AJ3191" s="3" t="s">
        <v>7697</v>
      </c>
      <c r="AM3191" s="3" t="s">
        <v>62</v>
      </c>
      <c r="AZ3191" s="3" t="s">
        <v>1066</v>
      </c>
      <c r="BA3191" s="3" t="s">
        <v>24728</v>
      </c>
      <c r="BB3191" s="3" t="s">
        <v>2010</v>
      </c>
      <c r="BD3191" s="3" t="s">
        <v>30</v>
      </c>
      <c r="BG3191" s="3"/>
    </row>
    <row r="3192" spans="1:59" ht="15" x14ac:dyDescent="0.2">
      <c r="A3192" s="3" t="s">
        <v>24724</v>
      </c>
      <c r="B3192" s="3" t="s">
        <v>24723</v>
      </c>
      <c r="C3192" s="4">
        <v>42618.942060185182</v>
      </c>
      <c r="D3192" s="3" t="s">
        <v>7639</v>
      </c>
      <c r="E3192" s="3" t="s">
        <v>24726</v>
      </c>
      <c r="M3192" s="3" t="s">
        <v>10950</v>
      </c>
      <c r="N3192" s="3" t="s">
        <v>10945</v>
      </c>
      <c r="O3192" s="3" t="s">
        <v>25</v>
      </c>
      <c r="U3192" s="3" t="s">
        <v>24725</v>
      </c>
      <c r="W3192" s="3" t="s">
        <v>21956</v>
      </c>
      <c r="AI3192" s="3" t="s">
        <v>29</v>
      </c>
      <c r="AJ3192" s="3" t="s">
        <v>7697</v>
      </c>
      <c r="AM3192" s="3" t="s">
        <v>24</v>
      </c>
      <c r="AZ3192" s="3" t="s">
        <v>273</v>
      </c>
      <c r="BA3192" s="3" t="s">
        <v>2693</v>
      </c>
      <c r="BB3192" s="3" t="s">
        <v>40</v>
      </c>
      <c r="BD3192" s="3" t="s">
        <v>30</v>
      </c>
      <c r="BG3192" s="3"/>
    </row>
    <row r="3193" spans="1:59" ht="15" x14ac:dyDescent="0.2">
      <c r="A3193" s="3" t="s">
        <v>6697</v>
      </c>
      <c r="B3193" s="3" t="s">
        <v>24721</v>
      </c>
      <c r="C3193" s="4">
        <v>42618.942048611112</v>
      </c>
      <c r="D3193" s="3" t="s">
        <v>7639</v>
      </c>
      <c r="E3193" s="3" t="s">
        <v>24722</v>
      </c>
      <c r="N3193" s="3" t="s">
        <v>768</v>
      </c>
      <c r="AI3193" s="3" t="s">
        <v>29</v>
      </c>
      <c r="AJ3193" s="3" t="s">
        <v>28</v>
      </c>
      <c r="AM3193" s="3" t="s">
        <v>62</v>
      </c>
      <c r="AZ3193" s="3" t="s">
        <v>2306</v>
      </c>
      <c r="BA3193" s="3" t="s">
        <v>2307</v>
      </c>
      <c r="BB3193" s="3" t="s">
        <v>2308</v>
      </c>
      <c r="BD3193" s="3" t="s">
        <v>30</v>
      </c>
      <c r="BG3193" s="3"/>
    </row>
    <row r="3194" spans="1:59" ht="15" x14ac:dyDescent="0.2">
      <c r="A3194" s="3" t="s">
        <v>24720</v>
      </c>
      <c r="B3194" s="3" t="s">
        <v>24717</v>
      </c>
      <c r="C3194" s="4">
        <v>42618.942048611112</v>
      </c>
      <c r="D3194" s="3" t="s">
        <v>7639</v>
      </c>
      <c r="E3194" s="3" t="s">
        <v>24720</v>
      </c>
      <c r="L3194" s="3" t="s">
        <v>13910</v>
      </c>
      <c r="AZ3194" s="3" t="s">
        <v>24719</v>
      </c>
      <c r="BA3194" s="3" t="s">
        <v>24718</v>
      </c>
      <c r="BD3194" s="3" t="s">
        <v>7641</v>
      </c>
      <c r="BG3194" s="3"/>
    </row>
    <row r="3195" spans="1:59" ht="15" x14ac:dyDescent="0.2">
      <c r="A3195" s="3" t="s">
        <v>24715</v>
      </c>
      <c r="B3195" s="3" t="s">
        <v>24713</v>
      </c>
      <c r="C3195" s="4">
        <v>42618.942048611112</v>
      </c>
      <c r="D3195" s="3" t="s">
        <v>7639</v>
      </c>
      <c r="E3195" s="3" t="s">
        <v>24715</v>
      </c>
      <c r="L3195" s="3" t="s">
        <v>24716</v>
      </c>
      <c r="AZ3195" s="3" t="s">
        <v>9904</v>
      </c>
      <c r="BA3195" s="3" t="s">
        <v>24714</v>
      </c>
      <c r="BD3195" s="3" t="s">
        <v>7641</v>
      </c>
      <c r="BG3195" s="3"/>
    </row>
    <row r="3196" spans="1:59" ht="15" x14ac:dyDescent="0.2">
      <c r="A3196" s="3" t="s">
        <v>24710</v>
      </c>
      <c r="B3196" s="3" t="s">
        <v>24708</v>
      </c>
      <c r="C3196" s="4">
        <v>42618.942048611112</v>
      </c>
      <c r="D3196" s="3" t="s">
        <v>7639</v>
      </c>
      <c r="E3196" s="3" t="s">
        <v>24712</v>
      </c>
      <c r="K3196" s="3" t="s">
        <v>13220</v>
      </c>
      <c r="M3196" s="3" t="s">
        <v>8629</v>
      </c>
      <c r="N3196" s="3" t="s">
        <v>8625</v>
      </c>
      <c r="U3196" s="3" t="s">
        <v>24711</v>
      </c>
      <c r="W3196" s="3" t="s">
        <v>24098</v>
      </c>
      <c r="AC3196" s="3" t="s">
        <v>7775</v>
      </c>
      <c r="AI3196" s="3" t="s">
        <v>29</v>
      </c>
      <c r="AJ3196" s="3" t="s">
        <v>7632</v>
      </c>
      <c r="AM3196" s="3" t="s">
        <v>24</v>
      </c>
      <c r="AN3196" s="3" t="s">
        <v>7629</v>
      </c>
      <c r="AZ3196" s="3" t="s">
        <v>10121</v>
      </c>
      <c r="BA3196" s="3" t="s">
        <v>24709</v>
      </c>
      <c r="BB3196" s="3" t="s">
        <v>7629</v>
      </c>
      <c r="BD3196" s="3" t="s">
        <v>30</v>
      </c>
      <c r="BG3196" s="3"/>
    </row>
    <row r="3197" spans="1:59" ht="15" x14ac:dyDescent="0.2">
      <c r="A3197" s="3" t="s">
        <v>24705</v>
      </c>
      <c r="B3197" s="3" t="s">
        <v>24702</v>
      </c>
      <c r="C3197" s="4">
        <v>42618.942048611112</v>
      </c>
      <c r="D3197" s="3" t="s">
        <v>7639</v>
      </c>
      <c r="E3197" s="3" t="s">
        <v>24707</v>
      </c>
      <c r="M3197" s="3" t="s">
        <v>11526</v>
      </c>
      <c r="N3197" s="3" t="s">
        <v>11523</v>
      </c>
      <c r="O3197" s="3" t="s">
        <v>25</v>
      </c>
      <c r="U3197" s="3" t="s">
        <v>24706</v>
      </c>
      <c r="W3197" s="3" t="s">
        <v>17500</v>
      </c>
      <c r="AI3197" s="3" t="s">
        <v>29</v>
      </c>
      <c r="AJ3197" s="3" t="s">
        <v>7697</v>
      </c>
      <c r="AM3197" s="3" t="s">
        <v>24</v>
      </c>
      <c r="AZ3197" s="3" t="s">
        <v>24704</v>
      </c>
      <c r="BA3197" s="3" t="s">
        <v>24703</v>
      </c>
      <c r="BB3197" s="3" t="s">
        <v>176</v>
      </c>
      <c r="BD3197" s="3" t="s">
        <v>30</v>
      </c>
      <c r="BG3197" s="3"/>
    </row>
    <row r="3198" spans="1:59" ht="15" x14ac:dyDescent="0.2">
      <c r="A3198" s="3" t="s">
        <v>24699</v>
      </c>
      <c r="B3198" s="3" t="s">
        <v>24697</v>
      </c>
      <c r="C3198" s="4">
        <v>42618.942048611112</v>
      </c>
      <c r="D3198" s="3" t="s">
        <v>7639</v>
      </c>
      <c r="E3198" s="3" t="s">
        <v>24699</v>
      </c>
      <c r="K3198" s="3" t="s">
        <v>24701</v>
      </c>
      <c r="L3198" s="3" t="s">
        <v>24700</v>
      </c>
      <c r="AZ3198" s="3" t="s">
        <v>8966</v>
      </c>
      <c r="BA3198" s="3" t="s">
        <v>24698</v>
      </c>
      <c r="BD3198" s="3" t="s">
        <v>7641</v>
      </c>
      <c r="BG3198" s="3"/>
    </row>
    <row r="3199" spans="1:59" ht="15" x14ac:dyDescent="0.2">
      <c r="A3199" s="3" t="s">
        <v>24693</v>
      </c>
      <c r="B3199" s="3" t="s">
        <v>24689</v>
      </c>
      <c r="C3199" s="4">
        <v>42618.942048611112</v>
      </c>
      <c r="D3199" s="3" t="s">
        <v>7639</v>
      </c>
      <c r="E3199" s="3" t="s">
        <v>24696</v>
      </c>
      <c r="N3199" s="3" t="s">
        <v>24616</v>
      </c>
      <c r="U3199" s="3" t="s">
        <v>24695</v>
      </c>
      <c r="W3199" s="3" t="s">
        <v>24694</v>
      </c>
      <c r="AI3199" s="3" t="s">
        <v>29</v>
      </c>
      <c r="AJ3199" s="3" t="s">
        <v>7697</v>
      </c>
      <c r="AM3199" s="3" t="s">
        <v>62</v>
      </c>
      <c r="AZ3199" s="3" t="s">
        <v>24692</v>
      </c>
      <c r="BA3199" s="3" t="s">
        <v>24691</v>
      </c>
      <c r="BB3199" s="3" t="s">
        <v>24690</v>
      </c>
      <c r="BD3199" s="3" t="s">
        <v>30</v>
      </c>
      <c r="BG3199" s="3"/>
    </row>
    <row r="3200" spans="1:59" ht="15" x14ac:dyDescent="0.2">
      <c r="A3200" s="3" t="s">
        <v>24687</v>
      </c>
      <c r="B3200" s="3" t="s">
        <v>24686</v>
      </c>
      <c r="C3200" s="4">
        <v>42618.942048611112</v>
      </c>
      <c r="D3200" s="3" t="s">
        <v>7639</v>
      </c>
      <c r="E3200" s="3" t="s">
        <v>24688</v>
      </c>
      <c r="M3200" s="3" t="s">
        <v>10950</v>
      </c>
      <c r="N3200" s="3" t="s">
        <v>10945</v>
      </c>
      <c r="O3200" s="3" t="s">
        <v>25</v>
      </c>
      <c r="U3200" s="3" t="s">
        <v>18233</v>
      </c>
      <c r="W3200" s="3" t="s">
        <v>21956</v>
      </c>
      <c r="AI3200" s="3" t="s">
        <v>29</v>
      </c>
      <c r="AJ3200" s="3" t="s">
        <v>7697</v>
      </c>
      <c r="AM3200" s="3" t="s">
        <v>24</v>
      </c>
      <c r="AZ3200" s="3" t="s">
        <v>340</v>
      </c>
      <c r="BA3200" s="3" t="s">
        <v>1011</v>
      </c>
      <c r="BB3200" s="3" t="s">
        <v>16247</v>
      </c>
      <c r="BD3200" s="3" t="s">
        <v>30</v>
      </c>
      <c r="BG3200" s="3"/>
    </row>
    <row r="3201" spans="1:59" ht="15" x14ac:dyDescent="0.2">
      <c r="A3201" s="3" t="s">
        <v>24683</v>
      </c>
      <c r="B3201" s="3" t="s">
        <v>24680</v>
      </c>
      <c r="C3201" s="4">
        <v>42618.942048611112</v>
      </c>
      <c r="D3201" s="3" t="s">
        <v>7639</v>
      </c>
      <c r="E3201" s="3" t="s">
        <v>24685</v>
      </c>
      <c r="N3201" s="3" t="s">
        <v>22399</v>
      </c>
      <c r="U3201" s="3" t="s">
        <v>24684</v>
      </c>
      <c r="W3201" s="3" t="s">
        <v>22531</v>
      </c>
      <c r="AI3201" s="3" t="s">
        <v>29</v>
      </c>
      <c r="AJ3201" s="3" t="s">
        <v>7697</v>
      </c>
      <c r="AM3201" s="3" t="s">
        <v>62</v>
      </c>
      <c r="AZ3201" s="3" t="s">
        <v>24682</v>
      </c>
      <c r="BA3201" s="3" t="s">
        <v>24681</v>
      </c>
      <c r="BB3201" s="3" t="s">
        <v>8034</v>
      </c>
      <c r="BD3201" s="3" t="s">
        <v>30</v>
      </c>
      <c r="BG3201" s="3"/>
    </row>
    <row r="3202" spans="1:59" ht="15" x14ac:dyDescent="0.2">
      <c r="A3202" s="3" t="s">
        <v>6987</v>
      </c>
      <c r="B3202" s="3" t="s">
        <v>24678</v>
      </c>
      <c r="C3202" s="4">
        <v>42618.942048611112</v>
      </c>
      <c r="D3202" s="3" t="s">
        <v>7639</v>
      </c>
      <c r="E3202" s="3" t="s">
        <v>24679</v>
      </c>
      <c r="N3202" s="3" t="s">
        <v>768</v>
      </c>
      <c r="AI3202" s="3" t="s">
        <v>29</v>
      </c>
      <c r="AJ3202" s="3" t="s">
        <v>28</v>
      </c>
      <c r="AM3202" s="3" t="s">
        <v>62</v>
      </c>
      <c r="AZ3202" s="3" t="s">
        <v>3633</v>
      </c>
      <c r="BA3202" s="3" t="s">
        <v>3634</v>
      </c>
      <c r="BB3202" s="3" t="s">
        <v>51</v>
      </c>
      <c r="BD3202" s="3" t="s">
        <v>30</v>
      </c>
      <c r="BG3202" s="3"/>
    </row>
    <row r="3203" spans="1:59" ht="15" x14ac:dyDescent="0.2">
      <c r="A3203" s="3" t="s">
        <v>7380</v>
      </c>
      <c r="B3203" s="3" t="s">
        <v>24676</v>
      </c>
      <c r="C3203" s="4">
        <v>42618.942048611112</v>
      </c>
      <c r="D3203" s="3" t="s">
        <v>7639</v>
      </c>
      <c r="E3203" s="3" t="s">
        <v>24677</v>
      </c>
      <c r="M3203" s="3" t="s">
        <v>39027</v>
      </c>
      <c r="N3203" s="3" t="s">
        <v>42738</v>
      </c>
      <c r="O3203" s="3" t="s">
        <v>25</v>
      </c>
      <c r="AI3203" s="3" t="s">
        <v>29</v>
      </c>
      <c r="AJ3203" s="3" t="s">
        <v>28</v>
      </c>
      <c r="AM3203" s="3" t="s">
        <v>24</v>
      </c>
      <c r="AZ3203" s="3" t="s">
        <v>5301</v>
      </c>
      <c r="BA3203" s="3" t="s">
        <v>5302</v>
      </c>
      <c r="BB3203" s="3" t="s">
        <v>381</v>
      </c>
      <c r="BD3203" s="3" t="s">
        <v>30</v>
      </c>
      <c r="BG3203" s="3"/>
    </row>
    <row r="3204" spans="1:59" ht="15" x14ac:dyDescent="0.2">
      <c r="A3204" s="3" t="s">
        <v>24673</v>
      </c>
      <c r="B3204" s="3" t="s">
        <v>24671</v>
      </c>
      <c r="C3204" s="4">
        <v>42618.942048611112</v>
      </c>
      <c r="D3204" s="3" t="s">
        <v>7639</v>
      </c>
      <c r="E3204" s="3" t="s">
        <v>24675</v>
      </c>
      <c r="K3204" s="3" t="s">
        <v>13220</v>
      </c>
      <c r="M3204" s="3" t="s">
        <v>20430</v>
      </c>
      <c r="N3204" s="3" t="s">
        <v>20429</v>
      </c>
      <c r="U3204" s="3" t="s">
        <v>24674</v>
      </c>
      <c r="W3204" s="3" t="s">
        <v>20427</v>
      </c>
      <c r="AC3204" s="3" t="s">
        <v>7775</v>
      </c>
      <c r="AI3204" s="3" t="s">
        <v>29</v>
      </c>
      <c r="AJ3204" s="3" t="s">
        <v>7632</v>
      </c>
      <c r="AM3204" s="3" t="s">
        <v>24</v>
      </c>
      <c r="AN3204" s="3" t="s">
        <v>184</v>
      </c>
      <c r="AZ3204" s="3" t="s">
        <v>1924</v>
      </c>
      <c r="BA3204" s="3" t="s">
        <v>24672</v>
      </c>
      <c r="BB3204" s="3" t="s">
        <v>184</v>
      </c>
      <c r="BD3204" s="3" t="s">
        <v>30</v>
      </c>
      <c r="BG3204" s="3"/>
    </row>
    <row r="3205" spans="1:59" ht="15" x14ac:dyDescent="0.2">
      <c r="A3205" s="3" t="s">
        <v>24669</v>
      </c>
      <c r="B3205" s="3" t="s">
        <v>24668</v>
      </c>
      <c r="C3205" s="4">
        <v>42618.942048611112</v>
      </c>
      <c r="D3205" s="3" t="s">
        <v>7639</v>
      </c>
      <c r="E3205" s="3" t="s">
        <v>24670</v>
      </c>
      <c r="M3205" s="3" t="s">
        <v>19918</v>
      </c>
      <c r="N3205" s="3" t="s">
        <v>19917</v>
      </c>
      <c r="W3205" s="3" t="s">
        <v>19916</v>
      </c>
      <c r="AC3205" s="3" t="s">
        <v>7775</v>
      </c>
      <c r="AI3205" s="3" t="s">
        <v>29</v>
      </c>
      <c r="AJ3205" s="3" t="s">
        <v>7632</v>
      </c>
      <c r="AM3205" s="3" t="s">
        <v>24</v>
      </c>
      <c r="AZ3205" s="3" t="s">
        <v>20817</v>
      </c>
      <c r="BA3205" s="3" t="s">
        <v>15538</v>
      </c>
      <c r="BB3205" s="3" t="s">
        <v>7771</v>
      </c>
      <c r="BD3205" s="3" t="s">
        <v>30</v>
      </c>
      <c r="BG3205" s="3"/>
    </row>
    <row r="3206" spans="1:59" ht="15" x14ac:dyDescent="0.2">
      <c r="A3206" s="3" t="s">
        <v>24664</v>
      </c>
      <c r="B3206" s="3" t="s">
        <v>24661</v>
      </c>
      <c r="C3206" s="4">
        <v>42618.942037037043</v>
      </c>
      <c r="D3206" s="3" t="s">
        <v>7639</v>
      </c>
      <c r="E3206" s="3" t="s">
        <v>24667</v>
      </c>
      <c r="N3206" s="3" t="s">
        <v>22399</v>
      </c>
      <c r="U3206" s="3" t="s">
        <v>24666</v>
      </c>
      <c r="W3206" s="3" t="s">
        <v>24665</v>
      </c>
      <c r="AI3206" s="3" t="s">
        <v>29</v>
      </c>
      <c r="AJ3206" s="3" t="s">
        <v>7697</v>
      </c>
      <c r="AM3206" s="3" t="s">
        <v>62</v>
      </c>
      <c r="AZ3206" s="3" t="s">
        <v>24663</v>
      </c>
      <c r="BA3206" s="3" t="s">
        <v>24662</v>
      </c>
      <c r="BB3206" s="3" t="s">
        <v>22491</v>
      </c>
      <c r="BD3206" s="3" t="s">
        <v>30</v>
      </c>
      <c r="BG3206" s="3"/>
    </row>
    <row r="3207" spans="1:59" ht="15" x14ac:dyDescent="0.2">
      <c r="A3207" s="3" t="s">
        <v>24659</v>
      </c>
      <c r="B3207" s="3" t="s">
        <v>24656</v>
      </c>
      <c r="C3207" s="4">
        <v>42618.942037037043</v>
      </c>
      <c r="D3207" s="3" t="s">
        <v>7639</v>
      </c>
      <c r="E3207" s="3" t="s">
        <v>24659</v>
      </c>
      <c r="L3207" s="3" t="s">
        <v>24660</v>
      </c>
      <c r="AZ3207" s="3" t="s">
        <v>24658</v>
      </c>
      <c r="BA3207" s="3" t="s">
        <v>24657</v>
      </c>
      <c r="BD3207" s="3" t="s">
        <v>7641</v>
      </c>
      <c r="BG3207" s="3"/>
    </row>
    <row r="3208" spans="1:59" ht="15" x14ac:dyDescent="0.2">
      <c r="A3208" s="3" t="s">
        <v>24653</v>
      </c>
      <c r="B3208" s="3" t="s">
        <v>24650</v>
      </c>
      <c r="C3208" s="4">
        <v>42618.942037037043</v>
      </c>
      <c r="D3208" s="3" t="s">
        <v>7639</v>
      </c>
      <c r="E3208" s="3" t="s">
        <v>24655</v>
      </c>
      <c r="L3208" s="3" t="s">
        <v>24654</v>
      </c>
      <c r="M3208" s="3" t="s">
        <v>18566</v>
      </c>
      <c r="N3208" s="3" t="s">
        <v>18562</v>
      </c>
      <c r="W3208" s="3" t="s">
        <v>21680</v>
      </c>
      <c r="AC3208" s="3" t="s">
        <v>7775</v>
      </c>
      <c r="AI3208" s="3" t="s">
        <v>29</v>
      </c>
      <c r="AJ3208" s="3" t="s">
        <v>7632</v>
      </c>
      <c r="AM3208" s="3" t="s">
        <v>24</v>
      </c>
      <c r="AZ3208" s="3" t="s">
        <v>24652</v>
      </c>
      <c r="BA3208" s="3" t="s">
        <v>24651</v>
      </c>
      <c r="BB3208" s="3" t="s">
        <v>7771</v>
      </c>
      <c r="BD3208" s="3" t="s">
        <v>30</v>
      </c>
      <c r="BG3208" s="3"/>
    </row>
    <row r="3209" spans="1:59" ht="15" x14ac:dyDescent="0.2">
      <c r="A3209" s="3" t="s">
        <v>24648</v>
      </c>
      <c r="B3209" s="3" t="s">
        <v>24645</v>
      </c>
      <c r="C3209" s="4">
        <v>42618.942037037043</v>
      </c>
      <c r="D3209" s="3" t="s">
        <v>7639</v>
      </c>
      <c r="E3209" s="3" t="s">
        <v>24648</v>
      </c>
      <c r="L3209" s="3" t="s">
        <v>24649</v>
      </c>
      <c r="AZ3209" s="3" t="s">
        <v>24647</v>
      </c>
      <c r="BA3209" s="3" t="s">
        <v>24646</v>
      </c>
      <c r="BD3209" s="3" t="s">
        <v>7641</v>
      </c>
      <c r="BG3209" s="3"/>
    </row>
    <row r="3210" spans="1:59" ht="15" x14ac:dyDescent="0.2">
      <c r="A3210" s="3" t="s">
        <v>24643</v>
      </c>
      <c r="B3210" s="3" t="s">
        <v>24641</v>
      </c>
      <c r="C3210" s="4">
        <v>42618.942037037043</v>
      </c>
      <c r="D3210" s="3" t="s">
        <v>7639</v>
      </c>
      <c r="E3210" s="3" t="s">
        <v>24643</v>
      </c>
      <c r="L3210" s="3" t="s">
        <v>24644</v>
      </c>
      <c r="AZ3210" s="3" t="s">
        <v>8263</v>
      </c>
      <c r="BA3210" s="3" t="s">
        <v>24642</v>
      </c>
      <c r="BD3210" s="3" t="s">
        <v>7641</v>
      </c>
      <c r="BG3210" s="3"/>
    </row>
    <row r="3211" spans="1:59" ht="15" x14ac:dyDescent="0.2">
      <c r="A3211" s="3" t="s">
        <v>24638</v>
      </c>
      <c r="B3211" s="3" t="s">
        <v>24636</v>
      </c>
      <c r="C3211" s="4">
        <v>42618.942037037043</v>
      </c>
      <c r="D3211" s="3" t="s">
        <v>7639</v>
      </c>
      <c r="E3211" s="3" t="s">
        <v>24640</v>
      </c>
      <c r="K3211" s="3" t="s">
        <v>13220</v>
      </c>
      <c r="M3211" s="3" t="s">
        <v>17459</v>
      </c>
      <c r="N3211" s="3" t="s">
        <v>17458</v>
      </c>
      <c r="U3211" s="3" t="s">
        <v>24639</v>
      </c>
      <c r="W3211" s="3" t="s">
        <v>17457</v>
      </c>
      <c r="AC3211" s="3" t="s">
        <v>7775</v>
      </c>
      <c r="AI3211" s="3" t="s">
        <v>29</v>
      </c>
      <c r="AJ3211" s="3" t="s">
        <v>7632</v>
      </c>
      <c r="AM3211" s="3" t="s">
        <v>24</v>
      </c>
      <c r="AN3211" s="3" t="s">
        <v>1720</v>
      </c>
      <c r="AZ3211" s="3" t="s">
        <v>4034</v>
      </c>
      <c r="BA3211" s="3" t="s">
        <v>24637</v>
      </c>
      <c r="BB3211" s="3" t="s">
        <v>1720</v>
      </c>
      <c r="BD3211" s="3" t="s">
        <v>30</v>
      </c>
      <c r="BG3211" s="3"/>
    </row>
    <row r="3212" spans="1:59" ht="15" x14ac:dyDescent="0.2">
      <c r="A3212" s="3" t="s">
        <v>24634</v>
      </c>
      <c r="B3212" s="3" t="s">
        <v>24631</v>
      </c>
      <c r="C3212" s="4">
        <v>42618.942037037043</v>
      </c>
      <c r="D3212" s="3" t="s">
        <v>7639</v>
      </c>
      <c r="E3212" s="3" t="s">
        <v>24634</v>
      </c>
      <c r="L3212" s="3" t="s">
        <v>24635</v>
      </c>
      <c r="AZ3212" s="3" t="s">
        <v>24633</v>
      </c>
      <c r="BA3212" s="3" t="s">
        <v>24632</v>
      </c>
      <c r="BD3212" s="3" t="s">
        <v>7641</v>
      </c>
      <c r="BG3212" s="3"/>
    </row>
    <row r="3213" spans="1:59" ht="15" x14ac:dyDescent="0.2">
      <c r="A3213" s="3" t="s">
        <v>24629</v>
      </c>
      <c r="B3213" s="3" t="s">
        <v>24627</v>
      </c>
      <c r="C3213" s="4">
        <v>42618.942037037043</v>
      </c>
      <c r="D3213" s="3" t="s">
        <v>7639</v>
      </c>
      <c r="E3213" s="3" t="s">
        <v>24629</v>
      </c>
      <c r="L3213" s="3" t="s">
        <v>24630</v>
      </c>
      <c r="AZ3213" s="3" t="s">
        <v>3263</v>
      </c>
      <c r="BA3213" s="3" t="s">
        <v>24628</v>
      </c>
      <c r="BD3213" s="3" t="s">
        <v>7641</v>
      </c>
      <c r="BG3213" s="3"/>
    </row>
    <row r="3214" spans="1:59" ht="15" x14ac:dyDescent="0.2">
      <c r="A3214" s="3" t="s">
        <v>24625</v>
      </c>
      <c r="B3214" s="3" t="s">
        <v>24622</v>
      </c>
      <c r="C3214" s="4">
        <v>42618.942037037043</v>
      </c>
      <c r="D3214" s="3" t="s">
        <v>7639</v>
      </c>
      <c r="E3214" s="3" t="s">
        <v>24625</v>
      </c>
      <c r="L3214" s="3" t="s">
        <v>24626</v>
      </c>
      <c r="AZ3214" s="3" t="s">
        <v>24624</v>
      </c>
      <c r="BA3214" s="3" t="s">
        <v>24623</v>
      </c>
      <c r="BD3214" s="3" t="s">
        <v>7641</v>
      </c>
      <c r="BG3214" s="3"/>
    </row>
    <row r="3215" spans="1:59" ht="15" x14ac:dyDescent="0.2">
      <c r="A3215" s="3" t="s">
        <v>24620</v>
      </c>
      <c r="B3215" s="3" t="s">
        <v>24618</v>
      </c>
      <c r="C3215" s="4">
        <v>42618.942037037043</v>
      </c>
      <c r="D3215" s="3" t="s">
        <v>7639</v>
      </c>
      <c r="E3215" s="3" t="s">
        <v>24620</v>
      </c>
      <c r="L3215" s="3" t="s">
        <v>24621</v>
      </c>
      <c r="AZ3215" s="3" t="s">
        <v>24619</v>
      </c>
      <c r="BA3215" s="3" t="s">
        <v>21512</v>
      </c>
      <c r="BD3215" s="3" t="s">
        <v>7641</v>
      </c>
      <c r="BG3215" s="3"/>
    </row>
    <row r="3216" spans="1:59" ht="15" x14ac:dyDescent="0.2">
      <c r="A3216" s="3" t="s">
        <v>24613</v>
      </c>
      <c r="B3216" s="3" t="s">
        <v>24610</v>
      </c>
      <c r="C3216" s="4">
        <v>42618.942037037043</v>
      </c>
      <c r="D3216" s="3" t="s">
        <v>7639</v>
      </c>
      <c r="E3216" s="3" t="s">
        <v>24617</v>
      </c>
      <c r="N3216" s="3" t="s">
        <v>24616</v>
      </c>
      <c r="U3216" s="3" t="s">
        <v>24615</v>
      </c>
      <c r="W3216" s="3" t="s">
        <v>24614</v>
      </c>
      <c r="AI3216" s="3" t="s">
        <v>29</v>
      </c>
      <c r="AJ3216" s="3" t="s">
        <v>7697</v>
      </c>
      <c r="AM3216" s="3" t="s">
        <v>62</v>
      </c>
      <c r="AZ3216" s="3" t="s">
        <v>24612</v>
      </c>
      <c r="BA3216" s="3" t="s">
        <v>10351</v>
      </c>
      <c r="BB3216" s="3" t="s">
        <v>24611</v>
      </c>
      <c r="BD3216" s="3" t="s">
        <v>30</v>
      </c>
      <c r="BG3216" s="3"/>
    </row>
    <row r="3217" spans="1:59" ht="15" x14ac:dyDescent="0.2">
      <c r="A3217" s="3" t="s">
        <v>24602</v>
      </c>
      <c r="B3217" s="3" t="s">
        <v>24600</v>
      </c>
      <c r="C3217" s="4">
        <v>42618.942037037043</v>
      </c>
      <c r="D3217" s="3" t="s">
        <v>7639</v>
      </c>
      <c r="E3217" s="3" t="s">
        <v>24609</v>
      </c>
      <c r="F3217" s="3" t="s">
        <v>24608</v>
      </c>
      <c r="G3217" s="3" t="s">
        <v>24607</v>
      </c>
      <c r="H3217" s="3" t="s">
        <v>8024</v>
      </c>
      <c r="J3217" s="3" t="s">
        <v>11094</v>
      </c>
      <c r="L3217" s="3" t="s">
        <v>24606</v>
      </c>
      <c r="N3217" s="3" t="s">
        <v>24605</v>
      </c>
      <c r="P3217" s="3" t="s">
        <v>24604</v>
      </c>
      <c r="Q3217" s="3" t="s">
        <v>8019</v>
      </c>
      <c r="R3217" s="3" t="s">
        <v>9408</v>
      </c>
      <c r="S3217" s="3" t="s">
        <v>24603</v>
      </c>
      <c r="AE3217" s="3" t="s">
        <v>7678</v>
      </c>
      <c r="AF3217" s="3" t="s">
        <v>9823</v>
      </c>
      <c r="AI3217" s="3" t="s">
        <v>8007</v>
      </c>
      <c r="AJ3217" s="3" t="s">
        <v>7632</v>
      </c>
      <c r="AK3217" s="3" t="s">
        <v>11088</v>
      </c>
      <c r="AZ3217" s="3" t="s">
        <v>24601</v>
      </c>
      <c r="BA3217" s="3" t="s">
        <v>5106</v>
      </c>
      <c r="BB3217" s="3" t="s">
        <v>8001</v>
      </c>
      <c r="BD3217" s="3" t="s">
        <v>30</v>
      </c>
      <c r="BE3217" s="3">
        <v>2</v>
      </c>
      <c r="BG3217" s="3"/>
    </row>
    <row r="3218" spans="1:59" ht="15" x14ac:dyDescent="0.2">
      <c r="A3218" s="3" t="s">
        <v>873</v>
      </c>
      <c r="B3218" s="3" t="s">
        <v>24576</v>
      </c>
      <c r="C3218" s="4">
        <v>42618.942025462973</v>
      </c>
      <c r="D3218" s="3" t="s">
        <v>7639</v>
      </c>
      <c r="E3218" s="3" t="s">
        <v>39071</v>
      </c>
      <c r="F3218" s="3" t="s">
        <v>24599</v>
      </c>
      <c r="G3218" s="3" t="s">
        <v>24598</v>
      </c>
      <c r="H3218" s="3" t="s">
        <v>8057</v>
      </c>
      <c r="I3218" s="3" t="s">
        <v>9114</v>
      </c>
      <c r="J3218" s="3" t="s">
        <v>9522</v>
      </c>
      <c r="K3218" s="3" t="s">
        <v>24597</v>
      </c>
      <c r="L3218" s="3" t="s">
        <v>24596</v>
      </c>
      <c r="N3218" s="3" t="s">
        <v>42734</v>
      </c>
      <c r="P3218" s="3" t="s">
        <v>24594</v>
      </c>
      <c r="Q3218" s="3" t="s">
        <v>9627</v>
      </c>
      <c r="S3218" s="3" t="s">
        <v>24593</v>
      </c>
      <c r="T3218" s="3" t="s">
        <v>24592</v>
      </c>
      <c r="U3218" s="3" t="s">
        <v>24591</v>
      </c>
      <c r="W3218" s="3" t="s">
        <v>24590</v>
      </c>
      <c r="X3218" s="3" t="s">
        <v>24589</v>
      </c>
      <c r="Y3218" s="3" t="s">
        <v>24588</v>
      </c>
      <c r="Z3218" s="3" t="s">
        <v>24587</v>
      </c>
      <c r="AA3218" s="3" t="s">
        <v>24586</v>
      </c>
      <c r="AB3218" s="3" t="s">
        <v>24585</v>
      </c>
      <c r="AC3218" s="3" t="s">
        <v>24584</v>
      </c>
      <c r="AD3218" s="3" t="s">
        <v>24583</v>
      </c>
      <c r="AE3218" s="3" t="s">
        <v>7671</v>
      </c>
      <c r="AF3218" s="3" t="s">
        <v>7756</v>
      </c>
      <c r="AG3218" s="3" t="s">
        <v>8009</v>
      </c>
      <c r="AH3218" s="3" t="s">
        <v>24582</v>
      </c>
      <c r="AI3218" s="3" t="s">
        <v>8007</v>
      </c>
      <c r="AJ3218" s="3" t="s">
        <v>28</v>
      </c>
      <c r="AK3218" s="3" t="s">
        <v>8006</v>
      </c>
      <c r="AL3218" s="3" t="s">
        <v>30</v>
      </c>
      <c r="AO3218" s="3" t="s">
        <v>24581</v>
      </c>
      <c r="AQ3218" s="3" t="s">
        <v>24580</v>
      </c>
      <c r="AZ3218" s="3" t="s">
        <v>39070</v>
      </c>
      <c r="BA3218" s="3" t="s">
        <v>24579</v>
      </c>
      <c r="BB3218" s="3" t="s">
        <v>9096</v>
      </c>
      <c r="BC3218" s="3" t="s">
        <v>24578</v>
      </c>
      <c r="BD3218" s="3" t="s">
        <v>30</v>
      </c>
      <c r="BE3218" s="3">
        <v>38</v>
      </c>
      <c r="BF3218" s="3" t="s">
        <v>24577</v>
      </c>
      <c r="BG3218" s="3"/>
    </row>
    <row r="3219" spans="1:59" ht="15" x14ac:dyDescent="0.2">
      <c r="A3219" s="3" t="s">
        <v>7160</v>
      </c>
      <c r="B3219" s="3" t="s">
        <v>24573</v>
      </c>
      <c r="C3219" s="4">
        <v>42618.942025462973</v>
      </c>
      <c r="D3219" s="3" t="s">
        <v>7639</v>
      </c>
      <c r="E3219" s="3" t="s">
        <v>24575</v>
      </c>
      <c r="L3219" s="3" t="s">
        <v>24574</v>
      </c>
      <c r="M3219" s="3" t="s">
        <v>7795</v>
      </c>
      <c r="N3219" s="3" t="s">
        <v>7794</v>
      </c>
      <c r="O3219" s="3" t="s">
        <v>8540</v>
      </c>
      <c r="AI3219" s="3" t="s">
        <v>29</v>
      </c>
      <c r="AJ3219" s="3" t="s">
        <v>28</v>
      </c>
      <c r="AM3219" s="3" t="s">
        <v>24</v>
      </c>
      <c r="AZ3219" s="3" t="s">
        <v>4372</v>
      </c>
      <c r="BA3219" s="3" t="s">
        <v>4373</v>
      </c>
      <c r="BB3219" s="3" t="s">
        <v>107</v>
      </c>
      <c r="BD3219" s="3" t="s">
        <v>30</v>
      </c>
      <c r="BG3219" s="3"/>
    </row>
    <row r="3220" spans="1:59" ht="15" x14ac:dyDescent="0.2">
      <c r="A3220" s="3" t="s">
        <v>24571</v>
      </c>
      <c r="B3220" s="3" t="s">
        <v>24568</v>
      </c>
      <c r="C3220" s="4">
        <v>42618.942025462973</v>
      </c>
      <c r="D3220" s="3" t="s">
        <v>7639</v>
      </c>
      <c r="E3220" s="3" t="s">
        <v>24572</v>
      </c>
      <c r="M3220" s="3" t="s">
        <v>19015</v>
      </c>
      <c r="N3220" s="3" t="s">
        <v>19014</v>
      </c>
      <c r="W3220" s="3" t="s">
        <v>19013</v>
      </c>
      <c r="AC3220" s="3" t="s">
        <v>7775</v>
      </c>
      <c r="AI3220" s="3" t="s">
        <v>29</v>
      </c>
      <c r="AJ3220" s="3" t="s">
        <v>7632</v>
      </c>
      <c r="AM3220" s="3" t="s">
        <v>24</v>
      </c>
      <c r="AZ3220" s="3" t="s">
        <v>24570</v>
      </c>
      <c r="BA3220" s="3" t="s">
        <v>24569</v>
      </c>
      <c r="BB3220" s="3" t="s">
        <v>7771</v>
      </c>
      <c r="BD3220" s="3" t="s">
        <v>30</v>
      </c>
      <c r="BG3220" s="3"/>
    </row>
    <row r="3221" spans="1:59" ht="15" x14ac:dyDescent="0.2">
      <c r="A3221" s="3" t="s">
        <v>24567</v>
      </c>
      <c r="B3221" s="3" t="s">
        <v>24565</v>
      </c>
      <c r="C3221" s="4">
        <v>42618.942025462973</v>
      </c>
      <c r="D3221" s="3" t="s">
        <v>7639</v>
      </c>
      <c r="E3221" s="3" t="s">
        <v>24567</v>
      </c>
      <c r="L3221" s="3" t="s">
        <v>21874</v>
      </c>
      <c r="AE3221" s="3" t="s">
        <v>7678</v>
      </c>
      <c r="AZ3221" s="3" t="s">
        <v>4605</v>
      </c>
      <c r="BA3221" s="3" t="s">
        <v>24566</v>
      </c>
      <c r="BD3221" s="3" t="s">
        <v>7641</v>
      </c>
      <c r="BG3221" s="3"/>
    </row>
    <row r="3222" spans="1:59" ht="15" x14ac:dyDescent="0.2">
      <c r="A3222" s="3" t="s">
        <v>24562</v>
      </c>
      <c r="B3222" s="3" t="s">
        <v>24558</v>
      </c>
      <c r="C3222" s="4">
        <v>42618.942025462973</v>
      </c>
      <c r="D3222" s="3" t="s">
        <v>7639</v>
      </c>
      <c r="E3222" s="3" t="s">
        <v>24564</v>
      </c>
      <c r="N3222" s="3" t="s">
        <v>22399</v>
      </c>
      <c r="U3222" s="3" t="s">
        <v>24563</v>
      </c>
      <c r="W3222" s="3" t="s">
        <v>22531</v>
      </c>
      <c r="AI3222" s="3" t="s">
        <v>29</v>
      </c>
      <c r="AJ3222" s="3" t="s">
        <v>7697</v>
      </c>
      <c r="AM3222" s="3" t="s">
        <v>62</v>
      </c>
      <c r="AZ3222" s="3" t="s">
        <v>24561</v>
      </c>
      <c r="BA3222" s="3" t="s">
        <v>24560</v>
      </c>
      <c r="BB3222" s="3" t="s">
        <v>24559</v>
      </c>
      <c r="BD3222" s="3" t="s">
        <v>30</v>
      </c>
      <c r="BG3222" s="3"/>
    </row>
    <row r="3223" spans="1:59" ht="15" x14ac:dyDescent="0.2">
      <c r="A3223" s="3" t="s">
        <v>24547</v>
      </c>
      <c r="B3223" s="3" t="s">
        <v>24544</v>
      </c>
      <c r="C3223" s="4">
        <v>42618.942025462973</v>
      </c>
      <c r="D3223" s="3" t="s">
        <v>7639</v>
      </c>
      <c r="E3223" s="3" t="s">
        <v>24557</v>
      </c>
      <c r="F3223" s="3" t="s">
        <v>24556</v>
      </c>
      <c r="G3223" s="3" t="s">
        <v>24555</v>
      </c>
      <c r="H3223" s="3" t="s">
        <v>8057</v>
      </c>
      <c r="J3223" s="3" t="s">
        <v>8023</v>
      </c>
      <c r="N3223" s="3" t="s">
        <v>24554</v>
      </c>
      <c r="S3223" s="3" t="s">
        <v>24553</v>
      </c>
      <c r="T3223" s="3" t="s">
        <v>24552</v>
      </c>
      <c r="W3223" s="3" t="s">
        <v>24551</v>
      </c>
      <c r="X3223" s="3" t="s">
        <v>24550</v>
      </c>
      <c r="AA3223" s="3" t="s">
        <v>24549</v>
      </c>
      <c r="AH3223" s="3" t="s">
        <v>24548</v>
      </c>
      <c r="AI3223" s="3" t="s">
        <v>8007</v>
      </c>
      <c r="AJ3223" s="3" t="s">
        <v>8814</v>
      </c>
      <c r="AK3223" s="3" t="s">
        <v>8006</v>
      </c>
      <c r="AP3223" s="3" t="s">
        <v>8813</v>
      </c>
      <c r="AQ3223" s="3" t="s">
        <v>8813</v>
      </c>
      <c r="AZ3223" s="3" t="s">
        <v>24546</v>
      </c>
      <c r="BA3223" s="3" t="s">
        <v>24545</v>
      </c>
      <c r="BB3223" s="3" t="s">
        <v>8809</v>
      </c>
      <c r="BD3223" s="3" t="s">
        <v>30</v>
      </c>
      <c r="BE3223" s="3">
        <v>17</v>
      </c>
      <c r="BG3223" s="3"/>
    </row>
    <row r="3224" spans="1:59" ht="15" x14ac:dyDescent="0.2">
      <c r="A3224" s="3" t="s">
        <v>24541</v>
      </c>
      <c r="B3224" s="3" t="s">
        <v>24540</v>
      </c>
      <c r="C3224" s="4">
        <v>42618.942025462973</v>
      </c>
      <c r="D3224" s="3" t="s">
        <v>7639</v>
      </c>
      <c r="E3224" s="3" t="s">
        <v>24543</v>
      </c>
      <c r="N3224" s="3" t="s">
        <v>23030</v>
      </c>
      <c r="U3224" s="3" t="s">
        <v>24542</v>
      </c>
      <c r="W3224" s="3" t="s">
        <v>23028</v>
      </c>
      <c r="AI3224" s="3" t="s">
        <v>29</v>
      </c>
      <c r="AJ3224" s="3" t="s">
        <v>7697</v>
      </c>
      <c r="AM3224" s="3" t="s">
        <v>62</v>
      </c>
      <c r="AZ3224" s="3" t="s">
        <v>13006</v>
      </c>
      <c r="BA3224" s="3" t="s">
        <v>6256</v>
      </c>
      <c r="BB3224" s="3" t="s">
        <v>4473</v>
      </c>
      <c r="BD3224" s="3" t="s">
        <v>30</v>
      </c>
      <c r="BG3224" s="3"/>
    </row>
    <row r="3225" spans="1:59" ht="15" x14ac:dyDescent="0.2">
      <c r="A3225" s="3" t="s">
        <v>7420</v>
      </c>
      <c r="B3225" s="3" t="s">
        <v>24538</v>
      </c>
      <c r="C3225" s="4">
        <v>42618.942025462973</v>
      </c>
      <c r="D3225" s="3" t="s">
        <v>7639</v>
      </c>
      <c r="E3225" s="3" t="s">
        <v>24539</v>
      </c>
      <c r="M3225" s="3" t="s">
        <v>7795</v>
      </c>
      <c r="N3225" s="3" t="s">
        <v>7794</v>
      </c>
      <c r="O3225" s="3" t="s">
        <v>25</v>
      </c>
      <c r="AI3225" s="3" t="s">
        <v>29</v>
      </c>
      <c r="AJ3225" s="3" t="s">
        <v>28</v>
      </c>
      <c r="AM3225" s="3" t="s">
        <v>24</v>
      </c>
      <c r="AZ3225" s="3" t="s">
        <v>5467</v>
      </c>
      <c r="BA3225" s="3" t="s">
        <v>5468</v>
      </c>
      <c r="BB3225" s="3" t="s">
        <v>5469</v>
      </c>
      <c r="BD3225" s="3" t="s">
        <v>30</v>
      </c>
      <c r="BG3225" s="3"/>
    </row>
    <row r="3226" spans="1:59" ht="15" x14ac:dyDescent="0.2">
      <c r="A3226" s="3" t="s">
        <v>6779</v>
      </c>
      <c r="B3226" s="3" t="s">
        <v>24536</v>
      </c>
      <c r="C3226" s="4">
        <v>42618.942025462973</v>
      </c>
      <c r="D3226" s="3" t="s">
        <v>7639</v>
      </c>
      <c r="E3226" s="3" t="s">
        <v>24537</v>
      </c>
      <c r="M3226" s="3" t="s">
        <v>11180</v>
      </c>
      <c r="N3226" s="3" t="s">
        <v>11175</v>
      </c>
      <c r="O3226" s="3" t="s">
        <v>8540</v>
      </c>
      <c r="AI3226" s="3" t="s">
        <v>29</v>
      </c>
      <c r="AJ3226" s="3" t="s">
        <v>28</v>
      </c>
      <c r="AM3226" s="3" t="s">
        <v>24</v>
      </c>
      <c r="AZ3226" s="3" t="s">
        <v>2704</v>
      </c>
      <c r="BA3226" s="3" t="s">
        <v>2705</v>
      </c>
      <c r="BB3226" s="3" t="s">
        <v>2706</v>
      </c>
      <c r="BD3226" s="3" t="s">
        <v>30</v>
      </c>
      <c r="BG3226" s="3"/>
    </row>
    <row r="3227" spans="1:59" ht="15" x14ac:dyDescent="0.2">
      <c r="A3227" s="3" t="s">
        <v>24535</v>
      </c>
      <c r="B3227" s="3" t="s">
        <v>24532</v>
      </c>
      <c r="C3227" s="4">
        <v>42618.942025462973</v>
      </c>
      <c r="D3227" s="3" t="s">
        <v>7639</v>
      </c>
      <c r="E3227" s="3" t="s">
        <v>24535</v>
      </c>
      <c r="L3227" s="3" t="s">
        <v>18728</v>
      </c>
      <c r="AZ3227" s="3" t="s">
        <v>24534</v>
      </c>
      <c r="BA3227" s="3" t="s">
        <v>24533</v>
      </c>
      <c r="BD3227" s="3" t="s">
        <v>7641</v>
      </c>
      <c r="BG3227" s="3"/>
    </row>
    <row r="3228" spans="1:59" ht="15" x14ac:dyDescent="0.2">
      <c r="A3228" s="3" t="s">
        <v>24528</v>
      </c>
      <c r="B3228" s="3" t="s">
        <v>24526</v>
      </c>
      <c r="C3228" s="4">
        <v>42618.942025462973</v>
      </c>
      <c r="D3228" s="3" t="s">
        <v>7639</v>
      </c>
      <c r="E3228" s="3" t="s">
        <v>24531</v>
      </c>
      <c r="N3228" s="3" t="s">
        <v>22399</v>
      </c>
      <c r="U3228" s="3" t="s">
        <v>24530</v>
      </c>
      <c r="W3228" s="3" t="s">
        <v>24529</v>
      </c>
      <c r="AI3228" s="3" t="s">
        <v>29</v>
      </c>
      <c r="AJ3228" s="3" t="s">
        <v>7697</v>
      </c>
      <c r="AM3228" s="3" t="s">
        <v>62</v>
      </c>
      <c r="AZ3228" s="3" t="s">
        <v>24527</v>
      </c>
      <c r="BA3228" s="3" t="s">
        <v>13695</v>
      </c>
      <c r="BB3228" s="3" t="s">
        <v>22393</v>
      </c>
      <c r="BD3228" s="3" t="s">
        <v>30</v>
      </c>
      <c r="BG3228" s="3"/>
    </row>
    <row r="3229" spans="1:59" ht="15" x14ac:dyDescent="0.2">
      <c r="A3229" s="3" t="s">
        <v>24524</v>
      </c>
      <c r="B3229" s="3" t="s">
        <v>24522</v>
      </c>
      <c r="C3229" s="4">
        <v>42618.942013888889</v>
      </c>
      <c r="D3229" s="3" t="s">
        <v>7639</v>
      </c>
      <c r="E3229" s="3" t="s">
        <v>24524</v>
      </c>
      <c r="L3229" s="3" t="s">
        <v>24525</v>
      </c>
      <c r="AZ3229" s="3" t="s">
        <v>24523</v>
      </c>
      <c r="BA3229" s="3" t="s">
        <v>1242</v>
      </c>
      <c r="BD3229" s="3" t="s">
        <v>7641</v>
      </c>
      <c r="BG3229" s="3"/>
    </row>
    <row r="3230" spans="1:59" ht="15" x14ac:dyDescent="0.2">
      <c r="A3230" s="3" t="s">
        <v>6791</v>
      </c>
      <c r="B3230" s="3" t="s">
        <v>24520</v>
      </c>
      <c r="C3230" s="4">
        <v>42618.942013888889</v>
      </c>
      <c r="D3230" s="3" t="s">
        <v>7639</v>
      </c>
      <c r="E3230" s="3" t="s">
        <v>24521</v>
      </c>
      <c r="N3230" s="3" t="s">
        <v>530</v>
      </c>
      <c r="AI3230" s="3" t="s">
        <v>29</v>
      </c>
      <c r="AJ3230" s="3" t="s">
        <v>28</v>
      </c>
      <c r="AM3230" s="3" t="s">
        <v>62</v>
      </c>
      <c r="AZ3230" s="3" t="s">
        <v>2758</v>
      </c>
      <c r="BA3230" s="3" t="s">
        <v>2759</v>
      </c>
      <c r="BB3230" s="3" t="s">
        <v>2760</v>
      </c>
      <c r="BD3230" s="3" t="s">
        <v>30</v>
      </c>
      <c r="BG3230" s="3"/>
    </row>
    <row r="3231" spans="1:59" ht="15" x14ac:dyDescent="0.2">
      <c r="A3231" s="3" t="s">
        <v>6574</v>
      </c>
      <c r="B3231" s="3" t="s">
        <v>24518</v>
      </c>
      <c r="C3231" s="4">
        <v>42618.942013888889</v>
      </c>
      <c r="D3231" s="3" t="s">
        <v>7639</v>
      </c>
      <c r="E3231" s="3" t="s">
        <v>24519</v>
      </c>
      <c r="M3231" s="3" t="s">
        <v>39031</v>
      </c>
      <c r="N3231" s="3" t="s">
        <v>42696</v>
      </c>
      <c r="O3231" s="3" t="s">
        <v>25</v>
      </c>
      <c r="AI3231" s="3" t="s">
        <v>29</v>
      </c>
      <c r="AJ3231" s="3" t="s">
        <v>28</v>
      </c>
      <c r="AM3231" s="3" t="s">
        <v>24</v>
      </c>
      <c r="AZ3231" s="3" t="s">
        <v>1736</v>
      </c>
      <c r="BA3231" s="3" t="s">
        <v>1737</v>
      </c>
      <c r="BB3231" s="3" t="s">
        <v>429</v>
      </c>
      <c r="BD3231" s="3" t="s">
        <v>30</v>
      </c>
      <c r="BG3231" s="3"/>
    </row>
    <row r="3232" spans="1:59" ht="15" x14ac:dyDescent="0.2">
      <c r="A3232" s="3" t="s">
        <v>24516</v>
      </c>
      <c r="B3232" s="3" t="s">
        <v>24513</v>
      </c>
      <c r="C3232" s="4">
        <v>42618.942013888889</v>
      </c>
      <c r="D3232" s="3" t="s">
        <v>7639</v>
      </c>
      <c r="E3232" s="3" t="s">
        <v>24516</v>
      </c>
      <c r="L3232" s="3" t="s">
        <v>24517</v>
      </c>
      <c r="AZ3232" s="3" t="s">
        <v>24515</v>
      </c>
      <c r="BA3232" s="3" t="s">
        <v>24514</v>
      </c>
      <c r="BD3232" s="3" t="s">
        <v>7641</v>
      </c>
      <c r="BG3232" s="3"/>
    </row>
    <row r="3233" spans="1:59" ht="15" x14ac:dyDescent="0.2">
      <c r="A3233" s="3" t="s">
        <v>24511</v>
      </c>
      <c r="B3233" s="3" t="s">
        <v>24508</v>
      </c>
      <c r="C3233" s="4">
        <v>42618.942013888889</v>
      </c>
      <c r="D3233" s="3" t="s">
        <v>7639</v>
      </c>
      <c r="E3233" s="3" t="s">
        <v>24511</v>
      </c>
      <c r="L3233" s="3" t="s">
        <v>24512</v>
      </c>
      <c r="AZ3233" s="3" t="s">
        <v>24510</v>
      </c>
      <c r="BA3233" s="3" t="s">
        <v>24509</v>
      </c>
      <c r="BD3233" s="3" t="s">
        <v>7641</v>
      </c>
      <c r="BG3233" s="3"/>
    </row>
    <row r="3234" spans="1:59" ht="15" x14ac:dyDescent="0.2">
      <c r="A3234" s="3" t="s">
        <v>24506</v>
      </c>
      <c r="B3234" s="3" t="s">
        <v>24504</v>
      </c>
      <c r="C3234" s="4">
        <v>42618.942013888889</v>
      </c>
      <c r="D3234" s="3" t="s">
        <v>7639</v>
      </c>
      <c r="E3234" s="3" t="s">
        <v>24506</v>
      </c>
      <c r="L3234" s="3" t="s">
        <v>24507</v>
      </c>
      <c r="AZ3234" s="3" t="s">
        <v>24505</v>
      </c>
      <c r="BA3234" s="3" t="s">
        <v>14754</v>
      </c>
      <c r="BD3234" s="3" t="s">
        <v>7641</v>
      </c>
      <c r="BG3234" s="3"/>
    </row>
    <row r="3235" spans="1:59" ht="15" x14ac:dyDescent="0.2">
      <c r="A3235" s="3" t="s">
        <v>24503</v>
      </c>
      <c r="B3235" s="3" t="s">
        <v>24501</v>
      </c>
      <c r="C3235" s="4">
        <v>42618.942013888889</v>
      </c>
      <c r="D3235" s="3" t="s">
        <v>7639</v>
      </c>
      <c r="E3235" s="3" t="s">
        <v>24503</v>
      </c>
      <c r="L3235" s="3" t="s">
        <v>22247</v>
      </c>
      <c r="AZ3235" s="3" t="s">
        <v>13246</v>
      </c>
      <c r="BA3235" s="3" t="s">
        <v>24502</v>
      </c>
      <c r="BD3235" s="3" t="s">
        <v>7641</v>
      </c>
      <c r="BG3235" s="3"/>
    </row>
    <row r="3236" spans="1:59" ht="15" x14ac:dyDescent="0.2">
      <c r="A3236" s="3" t="s">
        <v>6964</v>
      </c>
      <c r="B3236" s="3" t="s">
        <v>24498</v>
      </c>
      <c r="C3236" s="4">
        <v>42618.942013888889</v>
      </c>
      <c r="D3236" s="3" t="s">
        <v>7639</v>
      </c>
      <c r="E3236" s="3" t="s">
        <v>24500</v>
      </c>
      <c r="L3236" s="3" t="s">
        <v>24499</v>
      </c>
      <c r="M3236" s="3" t="s">
        <v>7795</v>
      </c>
      <c r="N3236" s="3" t="s">
        <v>7794</v>
      </c>
      <c r="O3236" s="3" t="s">
        <v>8540</v>
      </c>
      <c r="AI3236" s="3" t="s">
        <v>29</v>
      </c>
      <c r="AJ3236" s="3" t="s">
        <v>28</v>
      </c>
      <c r="AM3236" s="3" t="s">
        <v>24</v>
      </c>
      <c r="AZ3236" s="3" t="s">
        <v>3536</v>
      </c>
      <c r="BA3236" s="3" t="s">
        <v>3537</v>
      </c>
      <c r="BB3236" s="3" t="s">
        <v>184</v>
      </c>
      <c r="BD3236" s="3" t="s">
        <v>30</v>
      </c>
      <c r="BG3236" s="3"/>
    </row>
    <row r="3237" spans="1:59" ht="15" x14ac:dyDescent="0.2">
      <c r="A3237" s="3" t="s">
        <v>6450</v>
      </c>
      <c r="B3237" s="3" t="s">
        <v>24495</v>
      </c>
      <c r="C3237" s="4">
        <v>42618.942013888889</v>
      </c>
      <c r="D3237" s="3" t="s">
        <v>7639</v>
      </c>
      <c r="E3237" s="3" t="s">
        <v>24497</v>
      </c>
      <c r="N3237" s="3" t="s">
        <v>530</v>
      </c>
      <c r="W3237" s="3" t="s">
        <v>24496</v>
      </c>
      <c r="AH3237" s="3" t="s">
        <v>14112</v>
      </c>
      <c r="AI3237" s="3" t="s">
        <v>29</v>
      </c>
      <c r="AJ3237" s="3" t="s">
        <v>28</v>
      </c>
      <c r="AM3237" s="3" t="s">
        <v>62</v>
      </c>
      <c r="AZ3237" s="3" t="s">
        <v>1071</v>
      </c>
      <c r="BA3237" s="3" t="s">
        <v>1072</v>
      </c>
      <c r="BB3237" s="3" t="s">
        <v>1073</v>
      </c>
      <c r="BD3237" s="3" t="s">
        <v>30</v>
      </c>
      <c r="BG3237" s="3"/>
    </row>
    <row r="3238" spans="1:59" ht="15" x14ac:dyDescent="0.2">
      <c r="A3238" s="3" t="s">
        <v>24491</v>
      </c>
      <c r="B3238" s="3" t="s">
        <v>24490</v>
      </c>
      <c r="C3238" s="4">
        <v>42618.942013888889</v>
      </c>
      <c r="D3238" s="3" t="s">
        <v>7639</v>
      </c>
      <c r="E3238" s="3" t="s">
        <v>24494</v>
      </c>
      <c r="K3238" s="3" t="s">
        <v>24493</v>
      </c>
      <c r="M3238" s="3" t="s">
        <v>7658</v>
      </c>
      <c r="N3238" s="3" t="s">
        <v>24492</v>
      </c>
      <c r="AE3238" s="3" t="s">
        <v>7671</v>
      </c>
      <c r="AI3238" s="3" t="s">
        <v>29</v>
      </c>
      <c r="AJ3238" s="3" t="s">
        <v>7656</v>
      </c>
      <c r="AZ3238" s="3" t="s">
        <v>1924</v>
      </c>
      <c r="BA3238" s="3" t="s">
        <v>9974</v>
      </c>
      <c r="BB3238" s="3" t="s">
        <v>2877</v>
      </c>
      <c r="BD3238" s="3" t="s">
        <v>30</v>
      </c>
      <c r="BG3238" s="3"/>
    </row>
    <row r="3239" spans="1:59" ht="15" x14ac:dyDescent="0.2">
      <c r="A3239" s="3" t="s">
        <v>24474</v>
      </c>
      <c r="B3239" s="3" t="s">
        <v>24472</v>
      </c>
      <c r="C3239" s="4">
        <v>42618.942013888889</v>
      </c>
      <c r="D3239" s="3" t="s">
        <v>7639</v>
      </c>
      <c r="E3239" s="3" t="s">
        <v>7637</v>
      </c>
      <c r="F3239" s="3" t="s">
        <v>24489</v>
      </c>
      <c r="G3239" s="3" t="s">
        <v>24488</v>
      </c>
      <c r="H3239" s="3" t="s">
        <v>8057</v>
      </c>
      <c r="J3239" s="3" t="s">
        <v>9241</v>
      </c>
      <c r="L3239" s="3" t="s">
        <v>24487</v>
      </c>
      <c r="N3239" s="3" t="s">
        <v>7636</v>
      </c>
      <c r="P3239" s="3" t="s">
        <v>24486</v>
      </c>
      <c r="Q3239" s="3" t="s">
        <v>8019</v>
      </c>
      <c r="R3239" s="3" t="s">
        <v>8301</v>
      </c>
      <c r="S3239" s="3" t="s">
        <v>24485</v>
      </c>
      <c r="T3239" s="3" t="s">
        <v>24484</v>
      </c>
      <c r="U3239" s="3" t="s">
        <v>24483</v>
      </c>
      <c r="W3239" s="3" t="s">
        <v>24482</v>
      </c>
      <c r="X3239" s="3" t="s">
        <v>24481</v>
      </c>
      <c r="Z3239" s="3" t="s">
        <v>24480</v>
      </c>
      <c r="AA3239" s="3" t="s">
        <v>24479</v>
      </c>
      <c r="AB3239" s="3" t="s">
        <v>24478</v>
      </c>
      <c r="AC3239" s="3" t="s">
        <v>24477</v>
      </c>
      <c r="AE3239" s="3" t="s">
        <v>7671</v>
      </c>
      <c r="AF3239" s="3" t="s">
        <v>9823</v>
      </c>
      <c r="AG3239" s="3" t="s">
        <v>8009</v>
      </c>
      <c r="AH3239" s="3" t="s">
        <v>24476</v>
      </c>
      <c r="AI3239" s="3" t="s">
        <v>8007</v>
      </c>
      <c r="AJ3239" s="3" t="s">
        <v>7632</v>
      </c>
      <c r="AK3239" s="3" t="s">
        <v>8006</v>
      </c>
      <c r="AQ3239" s="3" t="s">
        <v>24475</v>
      </c>
      <c r="AZ3239" s="3" t="s">
        <v>14063</v>
      </c>
      <c r="BA3239" s="3" t="s">
        <v>24473</v>
      </c>
      <c r="BB3239" s="3" t="s">
        <v>8001</v>
      </c>
      <c r="BD3239" s="3" t="s">
        <v>30</v>
      </c>
      <c r="BE3239" s="3">
        <v>17</v>
      </c>
      <c r="BG3239" s="3"/>
    </row>
    <row r="3240" spans="1:59" ht="15" x14ac:dyDescent="0.2">
      <c r="A3240" s="3" t="s">
        <v>24468</v>
      </c>
      <c r="B3240" s="3" t="s">
        <v>24466</v>
      </c>
      <c r="C3240" s="4">
        <v>42618.942002314812</v>
      </c>
      <c r="D3240" s="3" t="s">
        <v>7639</v>
      </c>
      <c r="E3240" s="3" t="s">
        <v>24471</v>
      </c>
      <c r="M3240" s="3" t="s">
        <v>15404</v>
      </c>
      <c r="N3240" s="3" t="s">
        <v>15400</v>
      </c>
      <c r="O3240" s="3" t="s">
        <v>25</v>
      </c>
      <c r="U3240" s="3" t="s">
        <v>24470</v>
      </c>
      <c r="W3240" s="3" t="s">
        <v>24469</v>
      </c>
      <c r="AI3240" s="3" t="s">
        <v>29</v>
      </c>
      <c r="AJ3240" s="3" t="s">
        <v>7697</v>
      </c>
      <c r="AM3240" s="3" t="s">
        <v>24</v>
      </c>
      <c r="AN3240" s="3" t="s">
        <v>7629</v>
      </c>
      <c r="AZ3240" s="3" t="s">
        <v>7841</v>
      </c>
      <c r="BA3240" s="3" t="s">
        <v>24467</v>
      </c>
      <c r="BB3240" s="3" t="s">
        <v>643</v>
      </c>
      <c r="BD3240" s="3" t="s">
        <v>30</v>
      </c>
      <c r="BG3240" s="3"/>
    </row>
    <row r="3241" spans="1:59" ht="15" x14ac:dyDescent="0.2">
      <c r="A3241" s="3" t="s">
        <v>24464</v>
      </c>
      <c r="B3241" s="3" t="s">
        <v>24462</v>
      </c>
      <c r="C3241" s="4">
        <v>42618.942002314812</v>
      </c>
      <c r="D3241" s="3" t="s">
        <v>7639</v>
      </c>
      <c r="E3241" s="3" t="s">
        <v>24464</v>
      </c>
      <c r="L3241" s="3" t="s">
        <v>24465</v>
      </c>
      <c r="AZ3241" s="3" t="s">
        <v>9436</v>
      </c>
      <c r="BA3241" s="3" t="s">
        <v>24463</v>
      </c>
      <c r="BD3241" s="3" t="s">
        <v>7641</v>
      </c>
      <c r="BG3241" s="3"/>
    </row>
    <row r="3242" spans="1:59" ht="15" x14ac:dyDescent="0.2">
      <c r="A3242" s="3" t="s">
        <v>24452</v>
      </c>
      <c r="B3242" s="3" t="s">
        <v>24451</v>
      </c>
      <c r="C3242" s="4">
        <v>42618.942002314812</v>
      </c>
      <c r="D3242" s="3" t="s">
        <v>7639</v>
      </c>
      <c r="E3242" s="3" t="s">
        <v>24461</v>
      </c>
      <c r="F3242" s="3" t="s">
        <v>24460</v>
      </c>
      <c r="G3242" s="3" t="s">
        <v>24459</v>
      </c>
      <c r="H3242" s="3" t="s">
        <v>8057</v>
      </c>
      <c r="J3242" s="3" t="s">
        <v>8023</v>
      </c>
      <c r="N3242" s="3" t="s">
        <v>24458</v>
      </c>
      <c r="S3242" s="3" t="s">
        <v>24457</v>
      </c>
      <c r="T3242" s="3" t="s">
        <v>24456</v>
      </c>
      <c r="W3242" s="3" t="s">
        <v>24455</v>
      </c>
      <c r="X3242" s="3" t="s">
        <v>24454</v>
      </c>
      <c r="AH3242" s="3" t="s">
        <v>24453</v>
      </c>
      <c r="AI3242" s="3" t="s">
        <v>8007</v>
      </c>
      <c r="AJ3242" s="3" t="s">
        <v>8814</v>
      </c>
      <c r="AK3242" s="3" t="s">
        <v>8006</v>
      </c>
      <c r="AQ3242" s="3" t="s">
        <v>8813</v>
      </c>
      <c r="AZ3242" s="3" t="s">
        <v>12603</v>
      </c>
      <c r="BA3242" s="3" t="s">
        <v>11232</v>
      </c>
      <c r="BB3242" s="3" t="s">
        <v>8809</v>
      </c>
      <c r="BD3242" s="3" t="s">
        <v>30</v>
      </c>
      <c r="BE3242" s="3">
        <v>15</v>
      </c>
      <c r="BG3242" s="3"/>
    </row>
    <row r="3243" spans="1:59" ht="15" x14ac:dyDescent="0.2">
      <c r="A3243" s="3" t="s">
        <v>6977</v>
      </c>
      <c r="B3243" s="3" t="s">
        <v>24449</v>
      </c>
      <c r="C3243" s="4">
        <v>42618.942002314812</v>
      </c>
      <c r="D3243" s="3" t="s">
        <v>7639</v>
      </c>
      <c r="E3243" s="3" t="s">
        <v>24450</v>
      </c>
      <c r="M3243" s="3" t="s">
        <v>39031</v>
      </c>
      <c r="N3243" s="3" t="s">
        <v>42696</v>
      </c>
      <c r="O3243" s="3" t="s">
        <v>25</v>
      </c>
      <c r="AI3243" s="3" t="s">
        <v>29</v>
      </c>
      <c r="AJ3243" s="3" t="s">
        <v>28</v>
      </c>
      <c r="AM3243" s="3" t="s">
        <v>24</v>
      </c>
      <c r="AZ3243" s="3" t="s">
        <v>1546</v>
      </c>
      <c r="BA3243" s="3" t="s">
        <v>3592</v>
      </c>
      <c r="BB3243" s="3" t="s">
        <v>429</v>
      </c>
      <c r="BD3243" s="3" t="s">
        <v>30</v>
      </c>
      <c r="BG3243" s="3"/>
    </row>
    <row r="3244" spans="1:59" ht="15" x14ac:dyDescent="0.2">
      <c r="A3244" s="3" t="s">
        <v>24445</v>
      </c>
      <c r="B3244" s="3" t="s">
        <v>24443</v>
      </c>
      <c r="C3244" s="4">
        <v>42618.942002314812</v>
      </c>
      <c r="D3244" s="3" t="s">
        <v>7639</v>
      </c>
      <c r="E3244" s="3" t="s">
        <v>24448</v>
      </c>
      <c r="M3244" s="3" t="s">
        <v>22916</v>
      </c>
      <c r="N3244" s="3" t="s">
        <v>22912</v>
      </c>
      <c r="O3244" s="3" t="s">
        <v>25</v>
      </c>
      <c r="U3244" s="3" t="s">
        <v>24447</v>
      </c>
      <c r="W3244" s="3" t="s">
        <v>24446</v>
      </c>
      <c r="AI3244" s="3" t="s">
        <v>29</v>
      </c>
      <c r="AJ3244" s="3" t="s">
        <v>7697</v>
      </c>
      <c r="AM3244" s="3" t="s">
        <v>24</v>
      </c>
      <c r="AZ3244" s="3" t="s">
        <v>24444</v>
      </c>
      <c r="BA3244" s="3" t="s">
        <v>22143</v>
      </c>
      <c r="BB3244" s="3" t="s">
        <v>7889</v>
      </c>
      <c r="BD3244" s="3" t="s">
        <v>30</v>
      </c>
      <c r="BG3244" s="3"/>
    </row>
    <row r="3245" spans="1:59" ht="15" x14ac:dyDescent="0.2">
      <c r="A3245" s="3" t="s">
        <v>24442</v>
      </c>
      <c r="B3245" s="3" t="s">
        <v>24439</v>
      </c>
      <c r="C3245" s="4">
        <v>42618.942002314812</v>
      </c>
      <c r="D3245" s="3" t="s">
        <v>7639</v>
      </c>
      <c r="E3245" s="3" t="s">
        <v>24442</v>
      </c>
      <c r="L3245" s="3" t="s">
        <v>23757</v>
      </c>
      <c r="AZ3245" s="3" t="s">
        <v>24441</v>
      </c>
      <c r="BA3245" s="3" t="s">
        <v>24440</v>
      </c>
      <c r="BD3245" s="3" t="s">
        <v>7641</v>
      </c>
      <c r="BG3245" s="3"/>
    </row>
    <row r="3246" spans="1:59" ht="15" x14ac:dyDescent="0.2">
      <c r="A3246" s="3" t="s">
        <v>24436</v>
      </c>
      <c r="B3246" s="3" t="s">
        <v>24435</v>
      </c>
      <c r="C3246" s="4">
        <v>42618.942002314812</v>
      </c>
      <c r="D3246" s="3" t="s">
        <v>7639</v>
      </c>
      <c r="E3246" s="3" t="s">
        <v>24436</v>
      </c>
      <c r="K3246" s="3" t="s">
        <v>24438</v>
      </c>
      <c r="L3246" s="3" t="s">
        <v>24437</v>
      </c>
      <c r="AE3246" s="3" t="s">
        <v>7671</v>
      </c>
      <c r="AZ3246" s="3" t="s">
        <v>18029</v>
      </c>
      <c r="BA3246" s="3" t="s">
        <v>3980</v>
      </c>
      <c r="BD3246" s="3" t="s">
        <v>7641</v>
      </c>
      <c r="BG3246" s="3"/>
    </row>
    <row r="3247" spans="1:59" ht="15" x14ac:dyDescent="0.2">
      <c r="A3247" s="3" t="s">
        <v>1135</v>
      </c>
      <c r="B3247" s="3" t="s">
        <v>24414</v>
      </c>
      <c r="C3247" s="4">
        <v>42618.942002314812</v>
      </c>
      <c r="D3247" s="3" t="s">
        <v>7639</v>
      </c>
      <c r="E3247" s="3" t="s">
        <v>39065</v>
      </c>
      <c r="F3247" s="3" t="s">
        <v>24434</v>
      </c>
      <c r="G3247" s="3" t="s">
        <v>24433</v>
      </c>
      <c r="H3247" s="3" t="s">
        <v>8443</v>
      </c>
      <c r="I3247" s="3" t="s">
        <v>10319</v>
      </c>
      <c r="J3247" s="3" t="s">
        <v>9631</v>
      </c>
      <c r="L3247" s="3" t="s">
        <v>24432</v>
      </c>
      <c r="N3247" s="3" t="s">
        <v>42706</v>
      </c>
      <c r="P3247" s="3" t="s">
        <v>24431</v>
      </c>
      <c r="Q3247" s="3" t="s">
        <v>10859</v>
      </c>
      <c r="S3247" s="3" t="s">
        <v>24430</v>
      </c>
      <c r="T3247" s="3" t="s">
        <v>24429</v>
      </c>
      <c r="U3247" s="3" t="s">
        <v>24428</v>
      </c>
      <c r="W3247" s="3" t="s">
        <v>24427</v>
      </c>
      <c r="X3247" s="3" t="s">
        <v>24426</v>
      </c>
      <c r="Y3247" s="3" t="s">
        <v>24425</v>
      </c>
      <c r="Z3247" s="3" t="s">
        <v>24424</v>
      </c>
      <c r="AA3247" s="3" t="s">
        <v>24423</v>
      </c>
      <c r="AB3247" s="3" t="s">
        <v>24422</v>
      </c>
      <c r="AC3247" s="3" t="s">
        <v>24421</v>
      </c>
      <c r="AD3247" s="3" t="s">
        <v>24420</v>
      </c>
      <c r="AE3247" s="3" t="s">
        <v>7678</v>
      </c>
      <c r="AF3247" s="3" t="s">
        <v>7756</v>
      </c>
      <c r="AG3247" s="3" t="s">
        <v>8009</v>
      </c>
      <c r="AH3247" s="3" t="s">
        <v>24419</v>
      </c>
      <c r="AI3247" s="3" t="s">
        <v>8007</v>
      </c>
      <c r="AJ3247" s="3" t="s">
        <v>28</v>
      </c>
      <c r="AK3247" s="3" t="s">
        <v>8006</v>
      </c>
      <c r="AO3247" s="3" t="s">
        <v>24418</v>
      </c>
      <c r="AQ3247" s="3" t="s">
        <v>24417</v>
      </c>
      <c r="AZ3247" s="3" t="s">
        <v>10219</v>
      </c>
      <c r="BA3247" s="3" t="s">
        <v>24416</v>
      </c>
      <c r="BB3247" s="3" t="s">
        <v>9096</v>
      </c>
      <c r="BD3247" s="3" t="s">
        <v>30</v>
      </c>
      <c r="BE3247" s="3">
        <v>43</v>
      </c>
      <c r="BF3247" s="3" t="s">
        <v>24415</v>
      </c>
      <c r="BG3247" s="3"/>
    </row>
    <row r="3248" spans="1:59" ht="15" x14ac:dyDescent="0.2">
      <c r="A3248" s="3" t="s">
        <v>7284</v>
      </c>
      <c r="B3248" s="3" t="s">
        <v>24410</v>
      </c>
      <c r="C3248" s="4">
        <v>42618.942002314812</v>
      </c>
      <c r="D3248" s="3" t="s">
        <v>7639</v>
      </c>
      <c r="E3248" s="3" t="s">
        <v>24413</v>
      </c>
      <c r="N3248" s="3" t="s">
        <v>530</v>
      </c>
      <c r="W3248" s="3" t="s">
        <v>24412</v>
      </c>
      <c r="AH3248" s="3" t="s">
        <v>24411</v>
      </c>
      <c r="AI3248" s="3" t="s">
        <v>29</v>
      </c>
      <c r="AJ3248" s="3" t="s">
        <v>28</v>
      </c>
      <c r="AM3248" s="3" t="s">
        <v>62</v>
      </c>
      <c r="AZ3248" s="3" t="s">
        <v>4899</v>
      </c>
      <c r="BA3248" s="3" t="s">
        <v>4900</v>
      </c>
      <c r="BB3248" s="3" t="s">
        <v>2059</v>
      </c>
      <c r="BD3248" s="3" t="s">
        <v>30</v>
      </c>
      <c r="BG3248" s="3"/>
    </row>
    <row r="3249" spans="1:59" ht="15" x14ac:dyDescent="0.2">
      <c r="A3249" s="3" t="s">
        <v>24408</v>
      </c>
      <c r="B3249" s="3" t="s">
        <v>24406</v>
      </c>
      <c r="C3249" s="4">
        <v>42618.941990740743</v>
      </c>
      <c r="D3249" s="3" t="s">
        <v>7639</v>
      </c>
      <c r="E3249" s="3" t="s">
        <v>24408</v>
      </c>
      <c r="L3249" s="3" t="s">
        <v>24409</v>
      </c>
      <c r="AZ3249" s="3" t="s">
        <v>24407</v>
      </c>
      <c r="BA3249" s="3" t="s">
        <v>4363</v>
      </c>
      <c r="BD3249" s="3" t="s">
        <v>7641</v>
      </c>
      <c r="BG3249" s="3"/>
    </row>
    <row r="3250" spans="1:59" ht="15" x14ac:dyDescent="0.2">
      <c r="A3250" s="3" t="s">
        <v>24404</v>
      </c>
      <c r="B3250" s="3" t="s">
        <v>24401</v>
      </c>
      <c r="C3250" s="4">
        <v>42618.941990740743</v>
      </c>
      <c r="D3250" s="3" t="s">
        <v>7639</v>
      </c>
      <c r="E3250" s="3" t="s">
        <v>24404</v>
      </c>
      <c r="L3250" s="3" t="s">
        <v>24405</v>
      </c>
      <c r="AZ3250" s="3" t="s">
        <v>24403</v>
      </c>
      <c r="BA3250" s="3" t="s">
        <v>24402</v>
      </c>
      <c r="BD3250" s="3" t="s">
        <v>7641</v>
      </c>
      <c r="BG3250" s="3"/>
    </row>
    <row r="3251" spans="1:59" ht="15" x14ac:dyDescent="0.2">
      <c r="A3251" s="3" t="s">
        <v>24399</v>
      </c>
      <c r="B3251" s="3" t="s">
        <v>24397</v>
      </c>
      <c r="C3251" s="4">
        <v>42618.941990740743</v>
      </c>
      <c r="D3251" s="3" t="s">
        <v>7639</v>
      </c>
      <c r="E3251" s="3" t="s">
        <v>24399</v>
      </c>
      <c r="L3251" s="3" t="s">
        <v>24400</v>
      </c>
      <c r="AE3251" s="3" t="s">
        <v>7678</v>
      </c>
      <c r="AZ3251" s="3" t="s">
        <v>5313</v>
      </c>
      <c r="BA3251" s="3" t="s">
        <v>24398</v>
      </c>
      <c r="BD3251" s="3" t="s">
        <v>7641</v>
      </c>
      <c r="BG3251" s="3"/>
    </row>
    <row r="3252" spans="1:59" ht="15" x14ac:dyDescent="0.2">
      <c r="A3252" s="3" t="s">
        <v>24395</v>
      </c>
      <c r="B3252" s="3" t="s">
        <v>24393</v>
      </c>
      <c r="C3252" s="4">
        <v>42618.941990740743</v>
      </c>
      <c r="D3252" s="3" t="s">
        <v>7639</v>
      </c>
      <c r="E3252" s="3" t="s">
        <v>24395</v>
      </c>
      <c r="L3252" s="3" t="s">
        <v>24396</v>
      </c>
      <c r="AZ3252" s="3" t="s">
        <v>10352</v>
      </c>
      <c r="BA3252" s="3" t="s">
        <v>24394</v>
      </c>
      <c r="BD3252" s="3" t="s">
        <v>7641</v>
      </c>
      <c r="BG3252" s="3"/>
    </row>
    <row r="3253" spans="1:59" ht="15" x14ac:dyDescent="0.2">
      <c r="A3253" s="3" t="s">
        <v>24390</v>
      </c>
      <c r="B3253" s="3" t="s">
        <v>24388</v>
      </c>
      <c r="C3253" s="4">
        <v>42618.941990740743</v>
      </c>
      <c r="D3253" s="3" t="s">
        <v>7639</v>
      </c>
      <c r="E3253" s="3" t="s">
        <v>24390</v>
      </c>
      <c r="H3253" s="3" t="s">
        <v>8057</v>
      </c>
      <c r="L3253" s="3" t="s">
        <v>24392</v>
      </c>
      <c r="AE3253" s="3" t="s">
        <v>7678</v>
      </c>
      <c r="AF3253" s="3" t="s">
        <v>24391</v>
      </c>
      <c r="AZ3253" s="3" t="s">
        <v>24389</v>
      </c>
      <c r="BA3253" s="3" t="s">
        <v>19666</v>
      </c>
      <c r="BD3253" s="3" t="s">
        <v>7641</v>
      </c>
      <c r="BG3253" s="3"/>
    </row>
    <row r="3254" spans="1:59" ht="15" x14ac:dyDescent="0.2">
      <c r="A3254" s="3" t="s">
        <v>6890</v>
      </c>
      <c r="B3254" s="3" t="s">
        <v>24386</v>
      </c>
      <c r="C3254" s="4">
        <v>42618.941990740743</v>
      </c>
      <c r="D3254" s="3" t="s">
        <v>7639</v>
      </c>
      <c r="E3254" s="3" t="s">
        <v>24387</v>
      </c>
      <c r="M3254" s="3" t="s">
        <v>11180</v>
      </c>
      <c r="N3254" s="3" t="s">
        <v>11175</v>
      </c>
      <c r="O3254" s="3" t="s">
        <v>25</v>
      </c>
      <c r="AI3254" s="3" t="s">
        <v>29</v>
      </c>
      <c r="AJ3254" s="3" t="s">
        <v>28</v>
      </c>
      <c r="AM3254" s="3" t="s">
        <v>24</v>
      </c>
      <c r="AZ3254" s="3" t="s">
        <v>3205</v>
      </c>
      <c r="BA3254" s="3" t="s">
        <v>3206</v>
      </c>
      <c r="BB3254" s="3" t="s">
        <v>672</v>
      </c>
      <c r="BD3254" s="3" t="s">
        <v>30</v>
      </c>
      <c r="BG3254" s="3"/>
    </row>
    <row r="3255" spans="1:59" ht="15" x14ac:dyDescent="0.2">
      <c r="A3255" s="3" t="s">
        <v>24382</v>
      </c>
      <c r="B3255" s="3" t="s">
        <v>24381</v>
      </c>
      <c r="C3255" s="4">
        <v>42618.941990740743</v>
      </c>
      <c r="D3255" s="3" t="s">
        <v>7639</v>
      </c>
      <c r="E3255" s="3" t="s">
        <v>24382</v>
      </c>
      <c r="F3255" s="3" t="s">
        <v>24385</v>
      </c>
      <c r="H3255" s="3" t="s">
        <v>8057</v>
      </c>
      <c r="J3255" s="3" t="s">
        <v>8023</v>
      </c>
      <c r="L3255" s="3" t="s">
        <v>24384</v>
      </c>
      <c r="AH3255" s="3" t="s">
        <v>24383</v>
      </c>
      <c r="AZ3255" s="3" t="s">
        <v>14911</v>
      </c>
      <c r="BA3255" s="3" t="s">
        <v>4953</v>
      </c>
      <c r="BD3255" s="3" t="s">
        <v>7641</v>
      </c>
      <c r="BG3255" s="3"/>
    </row>
    <row r="3256" spans="1:59" ht="15" x14ac:dyDescent="0.2">
      <c r="A3256" s="3" t="s">
        <v>6751</v>
      </c>
      <c r="B3256" s="3" t="s">
        <v>24379</v>
      </c>
      <c r="C3256" s="4">
        <v>42618.941990740743</v>
      </c>
      <c r="D3256" s="3" t="s">
        <v>7639</v>
      </c>
      <c r="E3256" s="3" t="s">
        <v>24380</v>
      </c>
      <c r="N3256" s="3" t="s">
        <v>530</v>
      </c>
      <c r="AI3256" s="3" t="s">
        <v>29</v>
      </c>
      <c r="AJ3256" s="3" t="s">
        <v>28</v>
      </c>
      <c r="AM3256" s="3" t="s">
        <v>62</v>
      </c>
      <c r="AZ3256" s="3" t="s">
        <v>2565</v>
      </c>
      <c r="BA3256" s="3" t="s">
        <v>2566</v>
      </c>
      <c r="BB3256" s="3" t="s">
        <v>2059</v>
      </c>
      <c r="BD3256" s="3" t="s">
        <v>30</v>
      </c>
      <c r="BG3256" s="3"/>
    </row>
    <row r="3257" spans="1:59" ht="15" x14ac:dyDescent="0.2">
      <c r="A3257" s="3" t="s">
        <v>24375</v>
      </c>
      <c r="B3257" s="3" t="s">
        <v>24371</v>
      </c>
      <c r="C3257" s="4">
        <v>42618.941990740743</v>
      </c>
      <c r="D3257" s="3" t="s">
        <v>7639</v>
      </c>
      <c r="E3257" s="3" t="s">
        <v>24378</v>
      </c>
      <c r="N3257" s="3" t="s">
        <v>24219</v>
      </c>
      <c r="U3257" s="3" t="s">
        <v>24377</v>
      </c>
      <c r="W3257" s="3" t="s">
        <v>24376</v>
      </c>
      <c r="AI3257" s="3" t="s">
        <v>29</v>
      </c>
      <c r="AJ3257" s="3" t="s">
        <v>7697</v>
      </c>
      <c r="AM3257" s="3" t="s">
        <v>62</v>
      </c>
      <c r="AZ3257" s="3" t="s">
        <v>24374</v>
      </c>
      <c r="BA3257" s="3" t="s">
        <v>24373</v>
      </c>
      <c r="BB3257" s="3" t="s">
        <v>24372</v>
      </c>
      <c r="BD3257" s="3" t="s">
        <v>30</v>
      </c>
      <c r="BG3257" s="3"/>
    </row>
    <row r="3258" spans="1:59" ht="15" x14ac:dyDescent="0.2">
      <c r="A3258" s="3" t="s">
        <v>24368</v>
      </c>
      <c r="B3258" s="3" t="s">
        <v>24365</v>
      </c>
      <c r="C3258" s="4">
        <v>42618.941990740743</v>
      </c>
      <c r="D3258" s="3" t="s">
        <v>7639</v>
      </c>
      <c r="E3258" s="3" t="s">
        <v>24368</v>
      </c>
      <c r="K3258" s="3" t="s">
        <v>24370</v>
      </c>
      <c r="L3258" s="3" t="s">
        <v>24369</v>
      </c>
      <c r="AE3258" s="3" t="s">
        <v>7678</v>
      </c>
      <c r="AF3258" s="3" t="s">
        <v>7756</v>
      </c>
      <c r="AG3258" s="3" t="s">
        <v>8009</v>
      </c>
      <c r="AZ3258" s="3" t="s">
        <v>24367</v>
      </c>
      <c r="BA3258" s="3" t="s">
        <v>24366</v>
      </c>
      <c r="BD3258" s="3" t="s">
        <v>7641</v>
      </c>
      <c r="BG3258" s="3"/>
    </row>
    <row r="3259" spans="1:59" ht="15" x14ac:dyDescent="0.2">
      <c r="A3259" s="3" t="s">
        <v>24359</v>
      </c>
      <c r="B3259" s="3" t="s">
        <v>24356</v>
      </c>
      <c r="C3259" s="4">
        <v>42618.941979166673</v>
      </c>
      <c r="D3259" s="3" t="s">
        <v>7639</v>
      </c>
      <c r="E3259" s="3" t="s">
        <v>24364</v>
      </c>
      <c r="M3259" s="3" t="s">
        <v>24363</v>
      </c>
      <c r="N3259" s="3" t="s">
        <v>24362</v>
      </c>
      <c r="O3259" s="3" t="s">
        <v>25</v>
      </c>
      <c r="U3259" s="3" t="s">
        <v>24361</v>
      </c>
      <c r="W3259" s="3" t="s">
        <v>24360</v>
      </c>
      <c r="AI3259" s="3" t="s">
        <v>29</v>
      </c>
      <c r="AJ3259" s="3" t="s">
        <v>7697</v>
      </c>
      <c r="AM3259" s="3" t="s">
        <v>24</v>
      </c>
      <c r="AZ3259" s="3" t="s">
        <v>24358</v>
      </c>
      <c r="BA3259" s="3" t="s">
        <v>24357</v>
      </c>
      <c r="BB3259" s="3" t="s">
        <v>8668</v>
      </c>
      <c r="BD3259" s="3" t="s">
        <v>30</v>
      </c>
      <c r="BG3259" s="3"/>
    </row>
    <row r="3260" spans="1:59" ht="15" x14ac:dyDescent="0.2">
      <c r="A3260" s="3" t="s">
        <v>6393</v>
      </c>
      <c r="B3260" s="3" t="s">
        <v>24354</v>
      </c>
      <c r="C3260" s="4">
        <v>42618.941979166673</v>
      </c>
      <c r="D3260" s="3" t="s">
        <v>7639</v>
      </c>
      <c r="E3260" s="3" t="s">
        <v>24355</v>
      </c>
      <c r="M3260" s="3" t="s">
        <v>17696</v>
      </c>
      <c r="N3260" s="3" t="s">
        <v>17692</v>
      </c>
      <c r="O3260" s="3" t="s">
        <v>8540</v>
      </c>
      <c r="AI3260" s="3" t="s">
        <v>29</v>
      </c>
      <c r="AJ3260" s="3" t="s">
        <v>28</v>
      </c>
      <c r="AM3260" s="3" t="s">
        <v>24</v>
      </c>
      <c r="AZ3260" s="3" t="s">
        <v>737</v>
      </c>
      <c r="BA3260" s="3" t="s">
        <v>734</v>
      </c>
      <c r="BB3260" s="3" t="s">
        <v>657</v>
      </c>
      <c r="BD3260" s="3" t="s">
        <v>30</v>
      </c>
      <c r="BG3260" s="3"/>
    </row>
    <row r="3261" spans="1:59" ht="15" x14ac:dyDescent="0.2">
      <c r="A3261" s="3" t="s">
        <v>24352</v>
      </c>
      <c r="B3261" s="3" t="s">
        <v>24350</v>
      </c>
      <c r="C3261" s="4">
        <v>42618.941979166673</v>
      </c>
      <c r="D3261" s="3" t="s">
        <v>7639</v>
      </c>
      <c r="E3261" s="3" t="s">
        <v>24352</v>
      </c>
      <c r="L3261" s="3" t="s">
        <v>24353</v>
      </c>
      <c r="AZ3261" s="3" t="s">
        <v>9818</v>
      </c>
      <c r="BA3261" s="3" t="s">
        <v>24351</v>
      </c>
      <c r="BD3261" s="3" t="s">
        <v>7641</v>
      </c>
      <c r="BG3261" s="3"/>
    </row>
    <row r="3262" spans="1:59" ht="15" x14ac:dyDescent="0.2">
      <c r="A3262" s="3" t="s">
        <v>6361</v>
      </c>
      <c r="B3262" s="3" t="s">
        <v>24346</v>
      </c>
      <c r="C3262" s="4">
        <v>42618.941979166673</v>
      </c>
      <c r="D3262" s="3" t="s">
        <v>7639</v>
      </c>
      <c r="E3262" s="3" t="s">
        <v>24349</v>
      </c>
      <c r="N3262" s="3" t="s">
        <v>530</v>
      </c>
      <c r="W3262" s="3" t="s">
        <v>24348</v>
      </c>
      <c r="AH3262" s="3" t="s">
        <v>24347</v>
      </c>
      <c r="AI3262" s="3" t="s">
        <v>29</v>
      </c>
      <c r="AJ3262" s="3" t="s">
        <v>28</v>
      </c>
      <c r="AM3262" s="3" t="s">
        <v>62</v>
      </c>
      <c r="AZ3262" s="3" t="s">
        <v>528</v>
      </c>
      <c r="BA3262" s="3" t="s">
        <v>529</v>
      </c>
      <c r="BB3262" s="3" t="s">
        <v>351</v>
      </c>
      <c r="BD3262" s="3" t="s">
        <v>30</v>
      </c>
      <c r="BG3262" s="3"/>
    </row>
    <row r="3263" spans="1:59" ht="15" x14ac:dyDescent="0.2">
      <c r="A3263" s="3" t="s">
        <v>24343</v>
      </c>
      <c r="B3263" s="3" t="s">
        <v>24341</v>
      </c>
      <c r="C3263" s="4">
        <v>42618.941979166673</v>
      </c>
      <c r="D3263" s="3" t="s">
        <v>7639</v>
      </c>
      <c r="E3263" s="3" t="s">
        <v>24345</v>
      </c>
      <c r="N3263" s="3" t="s">
        <v>24219</v>
      </c>
      <c r="U3263" s="3" t="s">
        <v>24344</v>
      </c>
      <c r="W3263" s="3" t="s">
        <v>24251</v>
      </c>
      <c r="AI3263" s="3" t="s">
        <v>29</v>
      </c>
      <c r="AJ3263" s="3" t="s">
        <v>7697</v>
      </c>
      <c r="AM3263" s="3" t="s">
        <v>62</v>
      </c>
      <c r="AZ3263" s="3" t="s">
        <v>5771</v>
      </c>
      <c r="BA3263" s="3" t="s">
        <v>24342</v>
      </c>
      <c r="BB3263" s="3" t="s">
        <v>71</v>
      </c>
      <c r="BD3263" s="3" t="s">
        <v>30</v>
      </c>
      <c r="BG3263" s="3"/>
    </row>
    <row r="3264" spans="1:59" ht="15" x14ac:dyDescent="0.2">
      <c r="A3264" s="3" t="s">
        <v>24340</v>
      </c>
      <c r="B3264" s="3" t="s">
        <v>24338</v>
      </c>
      <c r="C3264" s="4">
        <v>42618.941979166673</v>
      </c>
      <c r="D3264" s="3" t="s">
        <v>7639</v>
      </c>
      <c r="E3264" s="3" t="s">
        <v>24340</v>
      </c>
      <c r="L3264" s="3" t="s">
        <v>22086</v>
      </c>
      <c r="AZ3264" s="3" t="s">
        <v>8213</v>
      </c>
      <c r="BA3264" s="3" t="s">
        <v>24339</v>
      </c>
      <c r="BD3264" s="3" t="s">
        <v>7641</v>
      </c>
      <c r="BG3264" s="3"/>
    </row>
    <row r="3265" spans="1:59" ht="15" x14ac:dyDescent="0.2">
      <c r="A3265" s="3" t="s">
        <v>24336</v>
      </c>
      <c r="B3265" s="3" t="s">
        <v>24333</v>
      </c>
      <c r="C3265" s="4">
        <v>42618.941979166673</v>
      </c>
      <c r="D3265" s="3" t="s">
        <v>7639</v>
      </c>
      <c r="E3265" s="3" t="s">
        <v>24336</v>
      </c>
      <c r="L3265" s="3" t="s">
        <v>24337</v>
      </c>
      <c r="AZ3265" s="3" t="s">
        <v>24335</v>
      </c>
      <c r="BA3265" s="3" t="s">
        <v>24334</v>
      </c>
      <c r="BD3265" s="3" t="s">
        <v>7641</v>
      </c>
      <c r="BG3265" s="3"/>
    </row>
    <row r="3266" spans="1:59" ht="15" x14ac:dyDescent="0.2">
      <c r="A3266" s="3" t="s">
        <v>24331</v>
      </c>
      <c r="B3266" s="3" t="s">
        <v>24329</v>
      </c>
      <c r="C3266" s="4">
        <v>42618.941979166673</v>
      </c>
      <c r="D3266" s="3" t="s">
        <v>7639</v>
      </c>
      <c r="E3266" s="3" t="s">
        <v>24331</v>
      </c>
      <c r="L3266" s="3" t="s">
        <v>24332</v>
      </c>
      <c r="AZ3266" s="3" t="s">
        <v>2710</v>
      </c>
      <c r="BA3266" s="3" t="s">
        <v>24330</v>
      </c>
      <c r="BD3266" s="3" t="s">
        <v>7641</v>
      </c>
      <c r="BG3266" s="3"/>
    </row>
    <row r="3267" spans="1:59" ht="15" x14ac:dyDescent="0.2">
      <c r="A3267" s="3" t="s">
        <v>24328</v>
      </c>
      <c r="B3267" s="3" t="s">
        <v>24325</v>
      </c>
      <c r="C3267" s="4">
        <v>42618.941979166673</v>
      </c>
      <c r="D3267" s="3" t="s">
        <v>7639</v>
      </c>
      <c r="E3267" s="3" t="s">
        <v>24328</v>
      </c>
      <c r="L3267" s="3" t="s">
        <v>23757</v>
      </c>
      <c r="AZ3267" s="3" t="s">
        <v>24327</v>
      </c>
      <c r="BA3267" s="3" t="s">
        <v>24326</v>
      </c>
      <c r="BD3267" s="3" t="s">
        <v>7641</v>
      </c>
      <c r="BG3267" s="3"/>
    </row>
    <row r="3268" spans="1:59" ht="15" x14ac:dyDescent="0.2">
      <c r="A3268" s="3" t="s">
        <v>24323</v>
      </c>
      <c r="B3268" s="3" t="s">
        <v>24320</v>
      </c>
      <c r="C3268" s="4">
        <v>42618.941979166673</v>
      </c>
      <c r="D3268" s="3" t="s">
        <v>7639</v>
      </c>
      <c r="E3268" s="3" t="s">
        <v>24323</v>
      </c>
      <c r="L3268" s="3" t="s">
        <v>24324</v>
      </c>
      <c r="AZ3268" s="3" t="s">
        <v>24322</v>
      </c>
      <c r="BA3268" s="3" t="s">
        <v>24321</v>
      </c>
      <c r="BD3268" s="3" t="s">
        <v>7641</v>
      </c>
      <c r="BG3268" s="3"/>
    </row>
    <row r="3269" spans="1:59" ht="15" x14ac:dyDescent="0.2">
      <c r="A3269" s="3" t="s">
        <v>7109</v>
      </c>
      <c r="B3269" s="3" t="s">
        <v>24316</v>
      </c>
      <c r="C3269" s="4">
        <v>42618.941979166673</v>
      </c>
      <c r="D3269" s="3" t="s">
        <v>7639</v>
      </c>
      <c r="E3269" s="3" t="s">
        <v>24319</v>
      </c>
      <c r="N3269" s="3" t="s">
        <v>530</v>
      </c>
      <c r="W3269" s="3" t="s">
        <v>24318</v>
      </c>
      <c r="AH3269" s="3" t="s">
        <v>24317</v>
      </c>
      <c r="AI3269" s="3" t="s">
        <v>29</v>
      </c>
      <c r="AJ3269" s="3" t="s">
        <v>28</v>
      </c>
      <c r="AM3269" s="3" t="s">
        <v>62</v>
      </c>
      <c r="AZ3269" s="3" t="s">
        <v>1400</v>
      </c>
      <c r="BA3269" s="3" t="s">
        <v>4157</v>
      </c>
      <c r="BB3269" s="3" t="s">
        <v>351</v>
      </c>
      <c r="BD3269" s="3" t="s">
        <v>30</v>
      </c>
      <c r="BG3269" s="3"/>
    </row>
    <row r="3270" spans="1:59" ht="15" x14ac:dyDescent="0.2">
      <c r="A3270" s="3" t="s">
        <v>24313</v>
      </c>
      <c r="B3270" s="3" t="s">
        <v>24311</v>
      </c>
      <c r="C3270" s="4">
        <v>42618.941979166673</v>
      </c>
      <c r="D3270" s="3" t="s">
        <v>7639</v>
      </c>
      <c r="E3270" s="3" t="s">
        <v>24315</v>
      </c>
      <c r="N3270" s="3" t="s">
        <v>24219</v>
      </c>
      <c r="U3270" s="3" t="s">
        <v>24314</v>
      </c>
      <c r="W3270" s="3" t="s">
        <v>24251</v>
      </c>
      <c r="AI3270" s="3" t="s">
        <v>29</v>
      </c>
      <c r="AJ3270" s="3" t="s">
        <v>7697</v>
      </c>
      <c r="AM3270" s="3" t="s">
        <v>62</v>
      </c>
      <c r="AZ3270" s="3" t="s">
        <v>18214</v>
      </c>
      <c r="BA3270" s="3" t="s">
        <v>24312</v>
      </c>
      <c r="BB3270" s="3" t="s">
        <v>71</v>
      </c>
      <c r="BD3270" s="3" t="s">
        <v>30</v>
      </c>
      <c r="BG3270" s="3"/>
    </row>
    <row r="3271" spans="1:59" ht="15" x14ac:dyDescent="0.2">
      <c r="A3271" s="3" t="s">
        <v>24299</v>
      </c>
      <c r="B3271" s="3" t="s">
        <v>24297</v>
      </c>
      <c r="C3271" s="4">
        <v>42618.941979166673</v>
      </c>
      <c r="D3271" s="3" t="s">
        <v>7639</v>
      </c>
      <c r="E3271" s="3" t="s">
        <v>24310</v>
      </c>
      <c r="F3271" s="3" t="s">
        <v>24309</v>
      </c>
      <c r="G3271" s="3" t="s">
        <v>24308</v>
      </c>
      <c r="H3271" s="3" t="s">
        <v>8057</v>
      </c>
      <c r="J3271" s="3" t="s">
        <v>8023</v>
      </c>
      <c r="N3271" s="3" t="s">
        <v>24307</v>
      </c>
      <c r="S3271" s="3" t="s">
        <v>24306</v>
      </c>
      <c r="T3271" s="3" t="s">
        <v>24305</v>
      </c>
      <c r="W3271" s="3" t="s">
        <v>24304</v>
      </c>
      <c r="X3271" s="3" t="s">
        <v>24303</v>
      </c>
      <c r="AA3271" s="3" t="s">
        <v>24302</v>
      </c>
      <c r="AH3271" s="3" t="s">
        <v>24301</v>
      </c>
      <c r="AI3271" s="3" t="s">
        <v>8007</v>
      </c>
      <c r="AJ3271" s="3" t="s">
        <v>8814</v>
      </c>
      <c r="AK3271" s="3" t="s">
        <v>8006</v>
      </c>
      <c r="AQ3271" s="3" t="s">
        <v>24300</v>
      </c>
      <c r="AZ3271" s="3" t="s">
        <v>24298</v>
      </c>
      <c r="BA3271" s="3" t="s">
        <v>16227</v>
      </c>
      <c r="BB3271" s="3" t="s">
        <v>8809</v>
      </c>
      <c r="BD3271" s="3" t="s">
        <v>30</v>
      </c>
      <c r="BE3271" s="3">
        <v>12</v>
      </c>
      <c r="BG3271" s="3"/>
    </row>
    <row r="3272" spans="1:59" ht="15" x14ac:dyDescent="0.2">
      <c r="A3272" s="3" t="s">
        <v>24295</v>
      </c>
      <c r="B3272" s="3" t="s">
        <v>24292</v>
      </c>
      <c r="C3272" s="4">
        <v>42618.941967592589</v>
      </c>
      <c r="D3272" s="3" t="s">
        <v>7639</v>
      </c>
      <c r="E3272" s="3" t="s">
        <v>24295</v>
      </c>
      <c r="L3272" s="3" t="s">
        <v>24296</v>
      </c>
      <c r="AZ3272" s="3" t="s">
        <v>24294</v>
      </c>
      <c r="BA3272" s="3" t="s">
        <v>24293</v>
      </c>
      <c r="BD3272" s="3" t="s">
        <v>7641</v>
      </c>
      <c r="BG3272" s="3"/>
    </row>
    <row r="3273" spans="1:59" ht="15" x14ac:dyDescent="0.2">
      <c r="A3273" s="3" t="s">
        <v>24289</v>
      </c>
      <c r="B3273" s="3" t="s">
        <v>24286</v>
      </c>
      <c r="C3273" s="4">
        <v>42618.941967592589</v>
      </c>
      <c r="D3273" s="3" t="s">
        <v>7639</v>
      </c>
      <c r="E3273" s="3" t="s">
        <v>24291</v>
      </c>
      <c r="M3273" s="3" t="s">
        <v>8408</v>
      </c>
      <c r="N3273" s="3" t="s">
        <v>8402</v>
      </c>
      <c r="W3273" s="3" t="s">
        <v>24290</v>
      </c>
      <c r="AI3273" s="3" t="s">
        <v>29</v>
      </c>
      <c r="AJ3273" s="3" t="s">
        <v>7632</v>
      </c>
      <c r="AM3273" s="3" t="s">
        <v>24</v>
      </c>
      <c r="AN3273" s="3" t="s">
        <v>7629</v>
      </c>
      <c r="AZ3273" s="3" t="s">
        <v>24288</v>
      </c>
      <c r="BA3273" s="3" t="s">
        <v>24287</v>
      </c>
      <c r="BB3273" s="3" t="s">
        <v>7771</v>
      </c>
      <c r="BD3273" s="3" t="s">
        <v>30</v>
      </c>
      <c r="BG3273" s="3"/>
    </row>
    <row r="3274" spans="1:59" ht="15" x14ac:dyDescent="0.2">
      <c r="A3274" s="3" t="s">
        <v>24284</v>
      </c>
      <c r="B3274" s="3" t="s">
        <v>24282</v>
      </c>
      <c r="C3274" s="4">
        <v>42618.941967592589</v>
      </c>
      <c r="D3274" s="3" t="s">
        <v>7639</v>
      </c>
      <c r="E3274" s="3" t="s">
        <v>24284</v>
      </c>
      <c r="L3274" s="3" t="s">
        <v>24285</v>
      </c>
      <c r="AZ3274" s="3" t="s">
        <v>13870</v>
      </c>
      <c r="BA3274" s="3" t="s">
        <v>24283</v>
      </c>
      <c r="BD3274" s="3" t="s">
        <v>7641</v>
      </c>
      <c r="BG3274" s="3"/>
    </row>
    <row r="3275" spans="1:59" ht="15" x14ac:dyDescent="0.2">
      <c r="A3275" s="3" t="s">
        <v>39023</v>
      </c>
      <c r="B3275" s="3" t="s">
        <v>24265</v>
      </c>
      <c r="C3275" s="4">
        <v>42618.941967592589</v>
      </c>
      <c r="D3275" s="3" t="s">
        <v>7639</v>
      </c>
      <c r="E3275" s="3" t="s">
        <v>39067</v>
      </c>
      <c r="F3275" s="3" t="s">
        <v>24281</v>
      </c>
      <c r="G3275" s="3" t="s">
        <v>24280</v>
      </c>
      <c r="H3275" s="3" t="s">
        <v>8443</v>
      </c>
      <c r="I3275" s="3" t="s">
        <v>10319</v>
      </c>
      <c r="J3275" s="3" t="s">
        <v>10904</v>
      </c>
      <c r="L3275" s="3" t="s">
        <v>24279</v>
      </c>
      <c r="N3275" s="3" t="s">
        <v>42746</v>
      </c>
      <c r="P3275" s="3" t="s">
        <v>24278</v>
      </c>
      <c r="Q3275" s="3" t="s">
        <v>9109</v>
      </c>
      <c r="S3275" s="3" t="s">
        <v>24277</v>
      </c>
      <c r="T3275" s="3" t="s">
        <v>24276</v>
      </c>
      <c r="U3275" s="3" t="s">
        <v>24275</v>
      </c>
      <c r="W3275" s="3" t="s">
        <v>24274</v>
      </c>
      <c r="X3275" s="3" t="s">
        <v>24273</v>
      </c>
      <c r="Z3275" s="3" t="s">
        <v>24272</v>
      </c>
      <c r="AA3275" s="3" t="s">
        <v>24271</v>
      </c>
      <c r="AB3275" s="3" t="s">
        <v>24270</v>
      </c>
      <c r="AC3275" s="3" t="s">
        <v>24269</v>
      </c>
      <c r="AE3275" s="3" t="s">
        <v>7671</v>
      </c>
      <c r="AF3275" s="3" t="s">
        <v>7756</v>
      </c>
      <c r="AG3275" s="3" t="s">
        <v>8009</v>
      </c>
      <c r="AH3275" s="3" t="s">
        <v>24268</v>
      </c>
      <c r="AI3275" s="3" t="s">
        <v>8007</v>
      </c>
      <c r="AJ3275" s="3" t="s">
        <v>28</v>
      </c>
      <c r="AK3275" s="3" t="s">
        <v>8006</v>
      </c>
      <c r="AL3275" s="3" t="s">
        <v>30</v>
      </c>
      <c r="AQ3275" s="3" t="s">
        <v>23495</v>
      </c>
      <c r="AZ3275" s="3" t="s">
        <v>8966</v>
      </c>
      <c r="BA3275" s="3" t="s">
        <v>24267</v>
      </c>
      <c r="BB3275" s="3" t="s">
        <v>9096</v>
      </c>
      <c r="BC3275" s="3" t="s">
        <v>11903</v>
      </c>
      <c r="BD3275" s="3" t="s">
        <v>30</v>
      </c>
      <c r="BE3275" s="3">
        <v>50</v>
      </c>
      <c r="BF3275" s="3" t="s">
        <v>24266</v>
      </c>
      <c r="BG3275" s="3"/>
    </row>
    <row r="3276" spans="1:59" ht="15" x14ac:dyDescent="0.2">
      <c r="A3276" s="3" t="s">
        <v>24264</v>
      </c>
      <c r="B3276" s="3" t="s">
        <v>24262</v>
      </c>
      <c r="C3276" s="4">
        <v>42618.941967592589</v>
      </c>
      <c r="D3276" s="3" t="s">
        <v>7639</v>
      </c>
      <c r="E3276" s="3" t="s">
        <v>24264</v>
      </c>
      <c r="L3276" s="3" t="s">
        <v>23757</v>
      </c>
      <c r="AZ3276" s="3" t="s">
        <v>24263</v>
      </c>
      <c r="BA3276" s="3" t="s">
        <v>6070</v>
      </c>
      <c r="BD3276" s="3" t="s">
        <v>7641</v>
      </c>
      <c r="BG3276" s="3"/>
    </row>
    <row r="3277" spans="1:59" ht="15" x14ac:dyDescent="0.2">
      <c r="A3277" s="3" t="s">
        <v>24259</v>
      </c>
      <c r="B3277" s="3" t="s">
        <v>24258</v>
      </c>
      <c r="C3277" s="4">
        <v>42618.941967592589</v>
      </c>
      <c r="D3277" s="3" t="s">
        <v>7639</v>
      </c>
      <c r="E3277" s="3" t="s">
        <v>24261</v>
      </c>
      <c r="M3277" s="3" t="s">
        <v>21258</v>
      </c>
      <c r="N3277" s="3" t="s">
        <v>21257</v>
      </c>
      <c r="O3277" s="3" t="s">
        <v>25</v>
      </c>
      <c r="U3277" s="3" t="s">
        <v>24260</v>
      </c>
      <c r="W3277" s="3" t="s">
        <v>21294</v>
      </c>
      <c r="AI3277" s="3" t="s">
        <v>29</v>
      </c>
      <c r="AJ3277" s="3" t="s">
        <v>7697</v>
      </c>
      <c r="AM3277" s="3" t="s">
        <v>24</v>
      </c>
      <c r="AZ3277" s="3" t="s">
        <v>2758</v>
      </c>
      <c r="BA3277" s="3" t="s">
        <v>1416</v>
      </c>
      <c r="BB3277" s="3" t="s">
        <v>176</v>
      </c>
      <c r="BD3277" s="3" t="s">
        <v>30</v>
      </c>
      <c r="BG3277" s="3"/>
    </row>
    <row r="3278" spans="1:59" ht="15" x14ac:dyDescent="0.2">
      <c r="A3278" s="3" t="s">
        <v>24256</v>
      </c>
      <c r="B3278" s="3" t="s">
        <v>24254</v>
      </c>
      <c r="C3278" s="4">
        <v>42618.941967592589</v>
      </c>
      <c r="D3278" s="3" t="s">
        <v>7639</v>
      </c>
      <c r="E3278" s="3" t="s">
        <v>24256</v>
      </c>
      <c r="L3278" s="3" t="s">
        <v>24257</v>
      </c>
      <c r="AZ3278" s="3" t="s">
        <v>10591</v>
      </c>
      <c r="BA3278" s="3" t="s">
        <v>24255</v>
      </c>
      <c r="BD3278" s="3" t="s">
        <v>7641</v>
      </c>
      <c r="BG3278" s="3"/>
    </row>
    <row r="3279" spans="1:59" ht="15" x14ac:dyDescent="0.2">
      <c r="A3279" s="3" t="s">
        <v>24250</v>
      </c>
      <c r="B3279" s="3" t="s">
        <v>24247</v>
      </c>
      <c r="C3279" s="4">
        <v>42618.941967592589</v>
      </c>
      <c r="D3279" s="3" t="s">
        <v>7639</v>
      </c>
      <c r="E3279" s="3" t="s">
        <v>24253</v>
      </c>
      <c r="N3279" s="3" t="s">
        <v>24219</v>
      </c>
      <c r="U3279" s="3" t="s">
        <v>24252</v>
      </c>
      <c r="W3279" s="3" t="s">
        <v>24251</v>
      </c>
      <c r="AI3279" s="3" t="s">
        <v>29</v>
      </c>
      <c r="AJ3279" s="3" t="s">
        <v>7697</v>
      </c>
      <c r="AM3279" s="3" t="s">
        <v>62</v>
      </c>
      <c r="AZ3279" s="3" t="s">
        <v>24249</v>
      </c>
      <c r="BA3279" s="3" t="s">
        <v>24248</v>
      </c>
      <c r="BB3279" s="3" t="s">
        <v>7889</v>
      </c>
      <c r="BD3279" s="3" t="s">
        <v>30</v>
      </c>
      <c r="BG3279" s="3"/>
    </row>
    <row r="3280" spans="1:59" ht="15" x14ac:dyDescent="0.2">
      <c r="A3280" s="3" t="s">
        <v>24244</v>
      </c>
      <c r="B3280" s="3" t="s">
        <v>24242</v>
      </c>
      <c r="C3280" s="4">
        <v>42618.941967592589</v>
      </c>
      <c r="D3280" s="3" t="s">
        <v>7639</v>
      </c>
      <c r="E3280" s="3" t="s">
        <v>24246</v>
      </c>
      <c r="N3280" s="3" t="s">
        <v>15687</v>
      </c>
      <c r="U3280" s="3" t="s">
        <v>24245</v>
      </c>
      <c r="W3280" s="3" t="s">
        <v>19878</v>
      </c>
      <c r="AI3280" s="3" t="s">
        <v>29</v>
      </c>
      <c r="AJ3280" s="3" t="s">
        <v>7697</v>
      </c>
      <c r="AM3280" s="3" t="s">
        <v>62</v>
      </c>
      <c r="AZ3280" s="3" t="s">
        <v>10148</v>
      </c>
      <c r="BA3280" s="3" t="s">
        <v>24243</v>
      </c>
      <c r="BB3280" s="3" t="s">
        <v>21308</v>
      </c>
      <c r="BD3280" s="3" t="s">
        <v>30</v>
      </c>
      <c r="BG3280" s="3"/>
    </row>
    <row r="3281" spans="1:59" ht="15" x14ac:dyDescent="0.2">
      <c r="A3281" s="3" t="s">
        <v>24238</v>
      </c>
      <c r="B3281" s="3" t="s">
        <v>24235</v>
      </c>
      <c r="C3281" s="4">
        <v>42618.941967592589</v>
      </c>
      <c r="D3281" s="3" t="s">
        <v>7639</v>
      </c>
      <c r="E3281" s="3" t="s">
        <v>24241</v>
      </c>
      <c r="M3281" s="3" t="s">
        <v>14467</v>
      </c>
      <c r="N3281" s="3" t="s">
        <v>14463</v>
      </c>
      <c r="O3281" s="3" t="s">
        <v>25</v>
      </c>
      <c r="U3281" s="3" t="s">
        <v>24240</v>
      </c>
      <c r="W3281" s="3" t="s">
        <v>24239</v>
      </c>
      <c r="AI3281" s="3" t="s">
        <v>29</v>
      </c>
      <c r="AJ3281" s="3" t="s">
        <v>7697</v>
      </c>
      <c r="AM3281" s="3" t="s">
        <v>24</v>
      </c>
      <c r="AZ3281" s="3" t="s">
        <v>24237</v>
      </c>
      <c r="BA3281" s="3" t="s">
        <v>24236</v>
      </c>
      <c r="BB3281" s="3" t="s">
        <v>1531</v>
      </c>
      <c r="BD3281" s="3" t="s">
        <v>30</v>
      </c>
      <c r="BG3281" s="3"/>
    </row>
    <row r="3282" spans="1:59" ht="15" x14ac:dyDescent="0.2">
      <c r="A3282" s="3" t="s">
        <v>24232</v>
      </c>
      <c r="B3282" s="3" t="s">
        <v>24230</v>
      </c>
      <c r="C3282" s="4">
        <v>42618.94195601852</v>
      </c>
      <c r="D3282" s="3" t="s">
        <v>7639</v>
      </c>
      <c r="E3282" s="3" t="s">
        <v>24234</v>
      </c>
      <c r="M3282" s="3" t="s">
        <v>10840</v>
      </c>
      <c r="N3282" s="3" t="s">
        <v>10836</v>
      </c>
      <c r="O3282" s="3" t="s">
        <v>25</v>
      </c>
      <c r="U3282" s="3" t="s">
        <v>24233</v>
      </c>
      <c r="AI3282" s="3" t="s">
        <v>29</v>
      </c>
      <c r="AJ3282" s="3" t="s">
        <v>7697</v>
      </c>
      <c r="AM3282" s="3" t="s">
        <v>24</v>
      </c>
      <c r="AN3282" s="3" t="s">
        <v>7629</v>
      </c>
      <c r="AZ3282" s="3" t="s">
        <v>1924</v>
      </c>
      <c r="BA3282" s="3" t="s">
        <v>24231</v>
      </c>
      <c r="BB3282" s="3" t="s">
        <v>643</v>
      </c>
      <c r="BD3282" s="3" t="s">
        <v>30</v>
      </c>
      <c r="BG3282" s="3"/>
    </row>
    <row r="3283" spans="1:59" ht="15" x14ac:dyDescent="0.2">
      <c r="A3283" s="3" t="s">
        <v>24228</v>
      </c>
      <c r="B3283" s="3" t="s">
        <v>24225</v>
      </c>
      <c r="C3283" s="4">
        <v>42618.94195601852</v>
      </c>
      <c r="D3283" s="3" t="s">
        <v>7639</v>
      </c>
      <c r="E3283" s="3" t="s">
        <v>24228</v>
      </c>
      <c r="L3283" s="3" t="s">
        <v>24229</v>
      </c>
      <c r="AE3283" s="3" t="s">
        <v>7678</v>
      </c>
      <c r="AZ3283" s="3" t="s">
        <v>24227</v>
      </c>
      <c r="BA3283" s="3" t="s">
        <v>24226</v>
      </c>
      <c r="BD3283" s="3" t="s">
        <v>7641</v>
      </c>
      <c r="BG3283" s="3"/>
    </row>
    <row r="3284" spans="1:59" ht="15" x14ac:dyDescent="0.2">
      <c r="A3284" s="3" t="s">
        <v>24224</v>
      </c>
      <c r="B3284" s="3" t="s">
        <v>24221</v>
      </c>
      <c r="C3284" s="4">
        <v>42618.94195601852</v>
      </c>
      <c r="D3284" s="3" t="s">
        <v>7639</v>
      </c>
      <c r="E3284" s="3" t="s">
        <v>24224</v>
      </c>
      <c r="L3284" s="3" t="s">
        <v>24189</v>
      </c>
      <c r="AZ3284" s="3" t="s">
        <v>24223</v>
      </c>
      <c r="BA3284" s="3" t="s">
        <v>24222</v>
      </c>
      <c r="BD3284" s="3" t="s">
        <v>7641</v>
      </c>
      <c r="BG3284" s="3"/>
    </row>
    <row r="3285" spans="1:59" ht="15" x14ac:dyDescent="0.2">
      <c r="A3285" s="3" t="s">
        <v>24217</v>
      </c>
      <c r="B3285" s="3" t="s">
        <v>24215</v>
      </c>
      <c r="C3285" s="4">
        <v>42618.94195601852</v>
      </c>
      <c r="D3285" s="3" t="s">
        <v>7639</v>
      </c>
      <c r="E3285" s="3" t="s">
        <v>24220</v>
      </c>
      <c r="N3285" s="3" t="s">
        <v>24219</v>
      </c>
      <c r="U3285" s="3" t="s">
        <v>24218</v>
      </c>
      <c r="W3285" s="3" t="s">
        <v>10163</v>
      </c>
      <c r="AI3285" s="3" t="s">
        <v>29</v>
      </c>
      <c r="AJ3285" s="3" t="s">
        <v>7697</v>
      </c>
      <c r="AM3285" s="3" t="s">
        <v>62</v>
      </c>
      <c r="AZ3285" s="3" t="s">
        <v>2704</v>
      </c>
      <c r="BA3285" s="3" t="s">
        <v>24216</v>
      </c>
      <c r="BB3285" s="3" t="s">
        <v>8034</v>
      </c>
      <c r="BD3285" s="3" t="s">
        <v>30</v>
      </c>
      <c r="BG3285" s="3"/>
    </row>
    <row r="3286" spans="1:59" ht="15" x14ac:dyDescent="0.2">
      <c r="A3286" s="3" t="s">
        <v>24213</v>
      </c>
      <c r="B3286" s="3" t="s">
        <v>24211</v>
      </c>
      <c r="C3286" s="4">
        <v>42618.94195601852</v>
      </c>
      <c r="D3286" s="3" t="s">
        <v>7639</v>
      </c>
      <c r="E3286" s="3" t="s">
        <v>24213</v>
      </c>
      <c r="L3286" s="3" t="s">
        <v>24214</v>
      </c>
      <c r="AZ3286" s="3" t="s">
        <v>24212</v>
      </c>
      <c r="BA3286" s="3" t="s">
        <v>9072</v>
      </c>
      <c r="BD3286" s="3" t="s">
        <v>7641</v>
      </c>
      <c r="BG3286" s="3"/>
    </row>
    <row r="3287" spans="1:59" ht="15" x14ac:dyDescent="0.2">
      <c r="A3287" s="3" t="s">
        <v>6803</v>
      </c>
      <c r="B3287" s="3" t="s">
        <v>24209</v>
      </c>
      <c r="C3287" s="4">
        <v>42618.94195601852</v>
      </c>
      <c r="D3287" s="3" t="s">
        <v>7639</v>
      </c>
      <c r="E3287" s="3" t="s">
        <v>24210</v>
      </c>
      <c r="M3287" s="3" t="s">
        <v>17696</v>
      </c>
      <c r="N3287" s="3" t="s">
        <v>17692</v>
      </c>
      <c r="O3287" s="3" t="s">
        <v>25</v>
      </c>
      <c r="AI3287" s="3" t="s">
        <v>29</v>
      </c>
      <c r="AJ3287" s="3" t="s">
        <v>28</v>
      </c>
      <c r="AM3287" s="3" t="s">
        <v>24</v>
      </c>
      <c r="AZ3287" s="3" t="s">
        <v>2820</v>
      </c>
      <c r="BA3287" s="3" t="s">
        <v>2821</v>
      </c>
      <c r="BB3287" s="3" t="s">
        <v>107</v>
      </c>
      <c r="BD3287" s="3" t="s">
        <v>30</v>
      </c>
      <c r="BG3287" s="3"/>
    </row>
    <row r="3288" spans="1:59" ht="15" x14ac:dyDescent="0.2">
      <c r="A3288" s="3" t="s">
        <v>24207</v>
      </c>
      <c r="B3288" s="3" t="s">
        <v>24204</v>
      </c>
      <c r="C3288" s="4">
        <v>42618.94195601852</v>
      </c>
      <c r="D3288" s="3" t="s">
        <v>7639</v>
      </c>
      <c r="E3288" s="3" t="s">
        <v>24207</v>
      </c>
      <c r="L3288" s="3" t="s">
        <v>24208</v>
      </c>
      <c r="AZ3288" s="3" t="s">
        <v>24206</v>
      </c>
      <c r="BA3288" s="3" t="s">
        <v>24205</v>
      </c>
      <c r="BD3288" s="3" t="s">
        <v>7641</v>
      </c>
      <c r="BG3288" s="3"/>
    </row>
    <row r="3289" spans="1:59" ht="15" x14ac:dyDescent="0.2">
      <c r="A3289" s="3" t="s">
        <v>7456</v>
      </c>
      <c r="B3289" s="3" t="s">
        <v>24201</v>
      </c>
      <c r="C3289" s="4">
        <v>42618.94195601852</v>
      </c>
      <c r="D3289" s="3" t="s">
        <v>7639</v>
      </c>
      <c r="E3289" s="3" t="s">
        <v>24203</v>
      </c>
      <c r="K3289" s="3" t="s">
        <v>24202</v>
      </c>
      <c r="M3289" s="3" t="s">
        <v>39056</v>
      </c>
      <c r="N3289" s="3" t="s">
        <v>42694</v>
      </c>
      <c r="O3289" s="3" t="s">
        <v>8540</v>
      </c>
      <c r="AI3289" s="3" t="s">
        <v>29</v>
      </c>
      <c r="AJ3289" s="3" t="s">
        <v>28</v>
      </c>
      <c r="AM3289" s="3" t="s">
        <v>24</v>
      </c>
      <c r="AZ3289" s="3" t="s">
        <v>5622</v>
      </c>
      <c r="BA3289" s="3" t="s">
        <v>5619</v>
      </c>
      <c r="BB3289" s="3" t="s">
        <v>51</v>
      </c>
      <c r="BD3289" s="3" t="s">
        <v>30</v>
      </c>
      <c r="BG3289" s="3"/>
    </row>
    <row r="3290" spans="1:59" ht="15" x14ac:dyDescent="0.2">
      <c r="A3290" s="3" t="s">
        <v>6568</v>
      </c>
      <c r="B3290" s="3" t="s">
        <v>24198</v>
      </c>
      <c r="C3290" s="4">
        <v>42618.94195601852</v>
      </c>
      <c r="D3290" s="3" t="s">
        <v>7639</v>
      </c>
      <c r="E3290" s="3" t="s">
        <v>24200</v>
      </c>
      <c r="M3290" s="3" t="s">
        <v>7795</v>
      </c>
      <c r="N3290" s="3" t="s">
        <v>7794</v>
      </c>
      <c r="O3290" s="3" t="s">
        <v>25</v>
      </c>
      <c r="U3290" s="3" t="s">
        <v>24199</v>
      </c>
      <c r="AI3290" s="3" t="s">
        <v>29</v>
      </c>
      <c r="AJ3290" s="3" t="s">
        <v>28</v>
      </c>
      <c r="AM3290" s="3" t="s">
        <v>24</v>
      </c>
      <c r="AN3290" s="3" t="s">
        <v>7629</v>
      </c>
      <c r="AZ3290" s="3" t="s">
        <v>1708</v>
      </c>
      <c r="BA3290" s="3" t="s">
        <v>1709</v>
      </c>
      <c r="BB3290" s="3" t="s">
        <v>643</v>
      </c>
      <c r="BD3290" s="3" t="s">
        <v>30</v>
      </c>
      <c r="BG3290" s="3"/>
    </row>
    <row r="3291" spans="1:59" ht="15" x14ac:dyDescent="0.2">
      <c r="A3291" s="3" t="s">
        <v>24195</v>
      </c>
      <c r="B3291" s="3" t="s">
        <v>24194</v>
      </c>
      <c r="C3291" s="4">
        <v>42618.94195601852</v>
      </c>
      <c r="D3291" s="3" t="s">
        <v>7639</v>
      </c>
      <c r="E3291" s="3" t="s">
        <v>24197</v>
      </c>
      <c r="N3291" s="3" t="s">
        <v>15687</v>
      </c>
      <c r="U3291" s="3" t="s">
        <v>24196</v>
      </c>
      <c r="W3291" s="3" t="s">
        <v>16872</v>
      </c>
      <c r="AI3291" s="3" t="s">
        <v>29</v>
      </c>
      <c r="AJ3291" s="3" t="s">
        <v>7697</v>
      </c>
      <c r="AM3291" s="3" t="s">
        <v>62</v>
      </c>
      <c r="AZ3291" s="3" t="s">
        <v>3085</v>
      </c>
      <c r="BA3291" s="3" t="s">
        <v>5239</v>
      </c>
      <c r="BB3291" s="3" t="s">
        <v>8034</v>
      </c>
      <c r="BD3291" s="3" t="s">
        <v>30</v>
      </c>
      <c r="BG3291" s="3"/>
    </row>
    <row r="3292" spans="1:59" ht="15" x14ac:dyDescent="0.2">
      <c r="A3292" s="3" t="s">
        <v>24193</v>
      </c>
      <c r="B3292" s="3" t="s">
        <v>24190</v>
      </c>
      <c r="C3292" s="4">
        <v>42618.94195601852</v>
      </c>
      <c r="D3292" s="3" t="s">
        <v>7639</v>
      </c>
      <c r="E3292" s="3" t="s">
        <v>24193</v>
      </c>
      <c r="L3292" s="3" t="s">
        <v>14410</v>
      </c>
      <c r="AZ3292" s="3" t="s">
        <v>24192</v>
      </c>
      <c r="BA3292" s="3" t="s">
        <v>24191</v>
      </c>
      <c r="BD3292" s="3" t="s">
        <v>7641</v>
      </c>
      <c r="BG3292" s="3"/>
    </row>
    <row r="3293" spans="1:59" ht="15" x14ac:dyDescent="0.2">
      <c r="A3293" s="3" t="s">
        <v>24188</v>
      </c>
      <c r="B3293" s="3" t="s">
        <v>24185</v>
      </c>
      <c r="C3293" s="4">
        <v>42618.94195601852</v>
      </c>
      <c r="D3293" s="3" t="s">
        <v>7639</v>
      </c>
      <c r="E3293" s="3" t="s">
        <v>24188</v>
      </c>
      <c r="L3293" s="3" t="s">
        <v>24189</v>
      </c>
      <c r="AZ3293" s="3" t="s">
        <v>24187</v>
      </c>
      <c r="BA3293" s="3" t="s">
        <v>24186</v>
      </c>
      <c r="BD3293" s="3" t="s">
        <v>7641</v>
      </c>
      <c r="BG3293" s="3"/>
    </row>
    <row r="3294" spans="1:59" ht="15" x14ac:dyDescent="0.2">
      <c r="A3294" s="3" t="s">
        <v>24183</v>
      </c>
      <c r="B3294" s="3" t="s">
        <v>24182</v>
      </c>
      <c r="C3294" s="4">
        <v>42618.94195601852</v>
      </c>
      <c r="D3294" s="3" t="s">
        <v>7639</v>
      </c>
      <c r="E3294" s="3" t="s">
        <v>24183</v>
      </c>
      <c r="L3294" s="3" t="s">
        <v>24184</v>
      </c>
      <c r="AZ3294" s="3" t="s">
        <v>8427</v>
      </c>
      <c r="BA3294" s="3" t="s">
        <v>507</v>
      </c>
      <c r="BD3294" s="3" t="s">
        <v>7641</v>
      </c>
      <c r="BG3294" s="3"/>
    </row>
    <row r="3295" spans="1:59" ht="15" x14ac:dyDescent="0.2">
      <c r="A3295" s="3" t="s">
        <v>6693</v>
      </c>
      <c r="B3295" s="3" t="s">
        <v>24180</v>
      </c>
      <c r="C3295" s="4">
        <v>42618.94195601852</v>
      </c>
      <c r="D3295" s="3" t="s">
        <v>7639</v>
      </c>
      <c r="E3295" s="3" t="s">
        <v>6693</v>
      </c>
      <c r="L3295" s="3" t="s">
        <v>24181</v>
      </c>
      <c r="AZ3295" s="3" t="s">
        <v>2288</v>
      </c>
      <c r="BA3295" s="3" t="s">
        <v>2289</v>
      </c>
      <c r="BD3295" s="3" t="s">
        <v>7641</v>
      </c>
      <c r="BG3295" s="3"/>
    </row>
    <row r="3296" spans="1:59" ht="15" x14ac:dyDescent="0.2">
      <c r="A3296" s="3" t="s">
        <v>24171</v>
      </c>
      <c r="B3296" s="3" t="s">
        <v>24170</v>
      </c>
      <c r="C3296" s="4">
        <v>42618.941944444443</v>
      </c>
      <c r="D3296" s="3" t="s">
        <v>7639</v>
      </c>
      <c r="E3296" s="3" t="s">
        <v>24179</v>
      </c>
      <c r="F3296" s="3" t="s">
        <v>24178</v>
      </c>
      <c r="G3296" s="3" t="s">
        <v>24177</v>
      </c>
      <c r="H3296" s="3" t="s">
        <v>8057</v>
      </c>
      <c r="J3296" s="3" t="s">
        <v>11094</v>
      </c>
      <c r="L3296" s="3" t="s">
        <v>24176</v>
      </c>
      <c r="N3296" s="3" t="s">
        <v>24175</v>
      </c>
      <c r="P3296" s="3" t="s">
        <v>24174</v>
      </c>
      <c r="Q3296" s="3" t="s">
        <v>8019</v>
      </c>
      <c r="R3296" s="3" t="s">
        <v>8301</v>
      </c>
      <c r="S3296" s="3" t="s">
        <v>24173</v>
      </c>
      <c r="AE3296" s="3" t="s">
        <v>7671</v>
      </c>
      <c r="AF3296" s="3" t="s">
        <v>9823</v>
      </c>
      <c r="AG3296" s="3" t="s">
        <v>8009</v>
      </c>
      <c r="AH3296" s="3" t="s">
        <v>24172</v>
      </c>
      <c r="AI3296" s="3" t="s">
        <v>8007</v>
      </c>
      <c r="AJ3296" s="3" t="s">
        <v>7632</v>
      </c>
      <c r="AK3296" s="3" t="s">
        <v>11088</v>
      </c>
      <c r="AZ3296" s="3" t="s">
        <v>19267</v>
      </c>
      <c r="BA3296" s="3" t="s">
        <v>1839</v>
      </c>
      <c r="BB3296" s="3" t="s">
        <v>8001</v>
      </c>
      <c r="BD3296" s="3" t="s">
        <v>30</v>
      </c>
      <c r="BE3296" s="3">
        <v>18</v>
      </c>
      <c r="BG3296" s="3"/>
    </row>
    <row r="3297" spans="1:59" ht="15" x14ac:dyDescent="0.2">
      <c r="A3297" s="3" t="s">
        <v>6619</v>
      </c>
      <c r="B3297" s="3" t="s">
        <v>24168</v>
      </c>
      <c r="C3297" s="4">
        <v>42618.941944444443</v>
      </c>
      <c r="D3297" s="3" t="s">
        <v>7639</v>
      </c>
      <c r="E3297" s="3" t="s">
        <v>24169</v>
      </c>
      <c r="M3297" s="3" t="s">
        <v>39056</v>
      </c>
      <c r="N3297" s="3" t="s">
        <v>42694</v>
      </c>
      <c r="O3297" s="3" t="s">
        <v>25</v>
      </c>
      <c r="AI3297" s="3" t="s">
        <v>29</v>
      </c>
      <c r="AJ3297" s="3" t="s">
        <v>28</v>
      </c>
      <c r="AM3297" s="3" t="s">
        <v>24</v>
      </c>
      <c r="AZ3297" s="3" t="s">
        <v>1962</v>
      </c>
      <c r="BA3297" s="3" t="s">
        <v>1957</v>
      </c>
      <c r="BB3297" s="3" t="s">
        <v>40</v>
      </c>
      <c r="BD3297" s="3" t="s">
        <v>30</v>
      </c>
      <c r="BG3297" s="3"/>
    </row>
    <row r="3298" spans="1:59" ht="15" x14ac:dyDescent="0.2">
      <c r="A3298" s="3" t="s">
        <v>7471</v>
      </c>
      <c r="B3298" s="3" t="s">
        <v>24166</v>
      </c>
      <c r="C3298" s="4">
        <v>42618.941944444443</v>
      </c>
      <c r="D3298" s="3" t="s">
        <v>7639</v>
      </c>
      <c r="E3298" s="3" t="s">
        <v>24167</v>
      </c>
      <c r="M3298" s="3" t="s">
        <v>7795</v>
      </c>
      <c r="N3298" s="3" t="s">
        <v>7794</v>
      </c>
      <c r="O3298" s="3" t="s">
        <v>25</v>
      </c>
      <c r="AI3298" s="3" t="s">
        <v>29</v>
      </c>
      <c r="AJ3298" s="3" t="s">
        <v>28</v>
      </c>
      <c r="AM3298" s="3" t="s">
        <v>24</v>
      </c>
      <c r="AZ3298" s="3" t="s">
        <v>5682</v>
      </c>
      <c r="BA3298" s="3" t="s">
        <v>5683</v>
      </c>
      <c r="BB3298" s="3" t="s">
        <v>672</v>
      </c>
      <c r="BD3298" s="3" t="s">
        <v>30</v>
      </c>
      <c r="BG3298" s="3"/>
    </row>
    <row r="3299" spans="1:59" ht="15" x14ac:dyDescent="0.2">
      <c r="A3299" s="3" t="s">
        <v>24164</v>
      </c>
      <c r="B3299" s="3" t="s">
        <v>24161</v>
      </c>
      <c r="C3299" s="4">
        <v>42618.941944444443</v>
      </c>
      <c r="D3299" s="3" t="s">
        <v>7639</v>
      </c>
      <c r="E3299" s="3" t="s">
        <v>24164</v>
      </c>
      <c r="L3299" s="3" t="s">
        <v>24165</v>
      </c>
      <c r="AZ3299" s="3" t="s">
        <v>24163</v>
      </c>
      <c r="BA3299" s="3" t="s">
        <v>24162</v>
      </c>
      <c r="BD3299" s="3" t="s">
        <v>7641</v>
      </c>
      <c r="BG3299" s="3"/>
    </row>
    <row r="3300" spans="1:59" ht="15" x14ac:dyDescent="0.2">
      <c r="A3300" s="3" t="s">
        <v>24159</v>
      </c>
      <c r="B3300" s="3" t="s">
        <v>24157</v>
      </c>
      <c r="C3300" s="4">
        <v>42618.941944444443</v>
      </c>
      <c r="D3300" s="3" t="s">
        <v>7639</v>
      </c>
      <c r="E3300" s="3" t="s">
        <v>24159</v>
      </c>
      <c r="L3300" s="3" t="s">
        <v>24160</v>
      </c>
      <c r="AZ3300" s="3" t="s">
        <v>24158</v>
      </c>
      <c r="BA3300" s="3" t="s">
        <v>22603</v>
      </c>
      <c r="BD3300" s="3" t="s">
        <v>7641</v>
      </c>
      <c r="BG3300" s="3"/>
    </row>
    <row r="3301" spans="1:59" ht="15" x14ac:dyDescent="0.2">
      <c r="A3301" s="3" t="s">
        <v>24156</v>
      </c>
      <c r="B3301" s="3" t="s">
        <v>24153</v>
      </c>
      <c r="C3301" s="4">
        <v>42618.941944444443</v>
      </c>
      <c r="D3301" s="3" t="s">
        <v>7639</v>
      </c>
      <c r="E3301" s="3" t="s">
        <v>24156</v>
      </c>
      <c r="L3301" s="3" t="s">
        <v>18131</v>
      </c>
      <c r="AZ3301" s="3" t="s">
        <v>24155</v>
      </c>
      <c r="BA3301" s="3" t="s">
        <v>24154</v>
      </c>
      <c r="BD3301" s="3" t="s">
        <v>7641</v>
      </c>
      <c r="BG3301" s="3"/>
    </row>
    <row r="3302" spans="1:59" ht="15" x14ac:dyDescent="0.2">
      <c r="A3302" s="3" t="s">
        <v>24151</v>
      </c>
      <c r="B3302" s="3" t="s">
        <v>24148</v>
      </c>
      <c r="C3302" s="4">
        <v>42618.941944444443</v>
      </c>
      <c r="D3302" s="3" t="s">
        <v>7639</v>
      </c>
      <c r="E3302" s="3" t="s">
        <v>24151</v>
      </c>
      <c r="L3302" s="3" t="s">
        <v>24152</v>
      </c>
      <c r="AZ3302" s="3" t="s">
        <v>24150</v>
      </c>
      <c r="BA3302" s="3" t="s">
        <v>24149</v>
      </c>
      <c r="BD3302" s="3" t="s">
        <v>7641</v>
      </c>
      <c r="BG3302" s="3"/>
    </row>
    <row r="3303" spans="1:59" ht="15" x14ac:dyDescent="0.2">
      <c r="A3303" s="3" t="s">
        <v>24146</v>
      </c>
      <c r="B3303" s="3" t="s">
        <v>24144</v>
      </c>
      <c r="C3303" s="4">
        <v>42618.941944444443</v>
      </c>
      <c r="D3303" s="3" t="s">
        <v>7639</v>
      </c>
      <c r="E3303" s="3" t="s">
        <v>24146</v>
      </c>
      <c r="L3303" s="3" t="s">
        <v>24147</v>
      </c>
      <c r="AZ3303" s="3" t="s">
        <v>24145</v>
      </c>
      <c r="BA3303" s="3" t="s">
        <v>22814</v>
      </c>
      <c r="BD3303" s="3" t="s">
        <v>7641</v>
      </c>
      <c r="BG3303" s="3"/>
    </row>
    <row r="3304" spans="1:59" ht="15" x14ac:dyDescent="0.2">
      <c r="A3304" s="3" t="s">
        <v>7265</v>
      </c>
      <c r="B3304" s="3" t="s">
        <v>24140</v>
      </c>
      <c r="C3304" s="4">
        <v>42618.941944444443</v>
      </c>
      <c r="D3304" s="3" t="s">
        <v>7639</v>
      </c>
      <c r="E3304" s="3" t="s">
        <v>24143</v>
      </c>
      <c r="N3304" s="3" t="s">
        <v>530</v>
      </c>
      <c r="W3304" s="3" t="s">
        <v>24142</v>
      </c>
      <c r="AH3304" s="3" t="s">
        <v>24141</v>
      </c>
      <c r="AI3304" s="3" t="s">
        <v>29</v>
      </c>
      <c r="AJ3304" s="3" t="s">
        <v>28</v>
      </c>
      <c r="AM3304" s="3" t="s">
        <v>62</v>
      </c>
      <c r="AZ3304" s="3" t="s">
        <v>4819</v>
      </c>
      <c r="BA3304" s="3" t="s">
        <v>4820</v>
      </c>
      <c r="BB3304" s="3" t="s">
        <v>2059</v>
      </c>
      <c r="BD3304" s="3" t="s">
        <v>30</v>
      </c>
      <c r="BG3304" s="3"/>
    </row>
    <row r="3305" spans="1:59" ht="15" x14ac:dyDescent="0.2">
      <c r="A3305" s="3" t="s">
        <v>24138</v>
      </c>
      <c r="B3305" s="3" t="s">
        <v>24135</v>
      </c>
      <c r="C3305" s="4">
        <v>42618.941944444443</v>
      </c>
      <c r="D3305" s="3" t="s">
        <v>7639</v>
      </c>
      <c r="E3305" s="3" t="s">
        <v>24138</v>
      </c>
      <c r="L3305" s="3" t="s">
        <v>24139</v>
      </c>
      <c r="AZ3305" s="3" t="s">
        <v>24137</v>
      </c>
      <c r="BA3305" s="3" t="s">
        <v>24136</v>
      </c>
      <c r="BD3305" s="3" t="s">
        <v>7641</v>
      </c>
      <c r="BG3305" s="3"/>
    </row>
    <row r="3306" spans="1:59" ht="15" x14ac:dyDescent="0.2">
      <c r="A3306" s="3" t="s">
        <v>7591</v>
      </c>
      <c r="B3306" s="3" t="s">
        <v>24133</v>
      </c>
      <c r="C3306" s="4">
        <v>42618.941944444443</v>
      </c>
      <c r="D3306" s="3" t="s">
        <v>7639</v>
      </c>
      <c r="E3306" s="3" t="s">
        <v>24134</v>
      </c>
      <c r="M3306" s="3" t="s">
        <v>39026</v>
      </c>
      <c r="N3306" s="3" t="s">
        <v>42710</v>
      </c>
      <c r="O3306" s="3" t="s">
        <v>25</v>
      </c>
      <c r="AI3306" s="3" t="s">
        <v>29</v>
      </c>
      <c r="AJ3306" s="3" t="s">
        <v>28</v>
      </c>
      <c r="AM3306" s="3" t="s">
        <v>24</v>
      </c>
      <c r="AZ3306" s="3" t="s">
        <v>3408</v>
      </c>
      <c r="BA3306" s="3" t="s">
        <v>6153</v>
      </c>
      <c r="BB3306" s="3" t="s">
        <v>6164</v>
      </c>
      <c r="BD3306" s="3" t="s">
        <v>30</v>
      </c>
      <c r="BG3306" s="3"/>
    </row>
    <row r="3307" spans="1:59" ht="15" x14ac:dyDescent="0.2">
      <c r="A3307" s="3" t="s">
        <v>24131</v>
      </c>
      <c r="B3307" s="3" t="s">
        <v>24129</v>
      </c>
      <c r="C3307" s="4">
        <v>42618.941932870373</v>
      </c>
      <c r="D3307" s="3" t="s">
        <v>7639</v>
      </c>
      <c r="E3307" s="3" t="s">
        <v>24131</v>
      </c>
      <c r="L3307" s="3" t="s">
        <v>24132</v>
      </c>
      <c r="AZ3307" s="3" t="s">
        <v>6001</v>
      </c>
      <c r="BA3307" s="3" t="s">
        <v>24130</v>
      </c>
      <c r="BD3307" s="3" t="s">
        <v>7641</v>
      </c>
      <c r="BG3307" s="3"/>
    </row>
    <row r="3308" spans="1:59" ht="15" x14ac:dyDescent="0.2">
      <c r="A3308" s="3" t="s">
        <v>24126</v>
      </c>
      <c r="B3308" s="3" t="s">
        <v>24123</v>
      </c>
      <c r="C3308" s="4">
        <v>42618.941932870373</v>
      </c>
      <c r="D3308" s="3" t="s">
        <v>7639</v>
      </c>
      <c r="E3308" s="3" t="s">
        <v>24128</v>
      </c>
      <c r="L3308" s="3" t="s">
        <v>14410</v>
      </c>
      <c r="M3308" s="3" t="s">
        <v>11653</v>
      </c>
      <c r="N3308" s="3" t="s">
        <v>11649</v>
      </c>
      <c r="O3308" s="3" t="s">
        <v>25</v>
      </c>
      <c r="U3308" s="3" t="s">
        <v>24127</v>
      </c>
      <c r="AI3308" s="3" t="s">
        <v>29</v>
      </c>
      <c r="AJ3308" s="3" t="s">
        <v>7697</v>
      </c>
      <c r="AM3308" s="3" t="s">
        <v>24</v>
      </c>
      <c r="AZ3308" s="3" t="s">
        <v>24125</v>
      </c>
      <c r="BA3308" s="3" t="s">
        <v>24124</v>
      </c>
      <c r="BB3308" s="3" t="s">
        <v>21384</v>
      </c>
      <c r="BD3308" s="3" t="s">
        <v>30</v>
      </c>
      <c r="BG3308" s="3"/>
    </row>
    <row r="3309" spans="1:59" ht="15" x14ac:dyDescent="0.2">
      <c r="A3309" s="3" t="s">
        <v>24122</v>
      </c>
      <c r="B3309" s="3" t="s">
        <v>24120</v>
      </c>
      <c r="C3309" s="4">
        <v>42618.941932870373</v>
      </c>
      <c r="D3309" s="3" t="s">
        <v>7639</v>
      </c>
      <c r="E3309" s="3" t="s">
        <v>24122</v>
      </c>
      <c r="L3309" s="3" t="s">
        <v>18221</v>
      </c>
      <c r="AZ3309" s="3" t="s">
        <v>10477</v>
      </c>
      <c r="BA3309" s="3" t="s">
        <v>24121</v>
      </c>
      <c r="BD3309" s="3" t="s">
        <v>7641</v>
      </c>
      <c r="BG3309" s="3"/>
    </row>
    <row r="3310" spans="1:59" ht="15" x14ac:dyDescent="0.2">
      <c r="A3310" s="3" t="s">
        <v>24118</v>
      </c>
      <c r="B3310" s="3" t="s">
        <v>24116</v>
      </c>
      <c r="C3310" s="4">
        <v>42618.941932870373</v>
      </c>
      <c r="D3310" s="3" t="s">
        <v>7639</v>
      </c>
      <c r="E3310" s="3" t="s">
        <v>24118</v>
      </c>
      <c r="L3310" s="3" t="s">
        <v>24119</v>
      </c>
      <c r="AZ3310" s="3" t="s">
        <v>24117</v>
      </c>
      <c r="BA3310" s="3" t="s">
        <v>5986</v>
      </c>
      <c r="BD3310" s="3" t="s">
        <v>7641</v>
      </c>
      <c r="BG3310" s="3"/>
    </row>
    <row r="3311" spans="1:59" ht="15" x14ac:dyDescent="0.2">
      <c r="A3311" s="3" t="s">
        <v>7494</v>
      </c>
      <c r="B3311" s="3" t="s">
        <v>24114</v>
      </c>
      <c r="C3311" s="4">
        <v>42618.941932870373</v>
      </c>
      <c r="D3311" s="3" t="s">
        <v>7639</v>
      </c>
      <c r="E3311" s="3" t="s">
        <v>24115</v>
      </c>
      <c r="N3311" s="3" t="s">
        <v>530</v>
      </c>
      <c r="AI3311" s="3" t="s">
        <v>29</v>
      </c>
      <c r="AJ3311" s="3" t="s">
        <v>28</v>
      </c>
      <c r="AM3311" s="3" t="s">
        <v>62</v>
      </c>
      <c r="AZ3311" s="3" t="s">
        <v>5775</v>
      </c>
      <c r="BA3311" s="3" t="s">
        <v>5776</v>
      </c>
      <c r="BB3311" s="3" t="s">
        <v>5777</v>
      </c>
      <c r="BD3311" s="3" t="s">
        <v>30</v>
      </c>
      <c r="BG3311" s="3"/>
    </row>
    <row r="3312" spans="1:59" ht="15" x14ac:dyDescent="0.2">
      <c r="A3312" s="3" t="s">
        <v>24112</v>
      </c>
      <c r="B3312" s="3" t="s">
        <v>24110</v>
      </c>
      <c r="C3312" s="4">
        <v>42618.941932870373</v>
      </c>
      <c r="D3312" s="3" t="s">
        <v>7639</v>
      </c>
      <c r="E3312" s="3" t="s">
        <v>24112</v>
      </c>
      <c r="L3312" s="3" t="s">
        <v>24113</v>
      </c>
      <c r="AZ3312" s="3" t="s">
        <v>1337</v>
      </c>
      <c r="BA3312" s="3" t="s">
        <v>24111</v>
      </c>
      <c r="BD3312" s="3" t="s">
        <v>7641</v>
      </c>
      <c r="BG3312" s="3"/>
    </row>
    <row r="3313" spans="1:59" ht="15" x14ac:dyDescent="0.2">
      <c r="A3313" s="3" t="s">
        <v>24108</v>
      </c>
      <c r="B3313" s="3" t="s">
        <v>24105</v>
      </c>
      <c r="C3313" s="4">
        <v>42618.941932870373</v>
      </c>
      <c r="D3313" s="3" t="s">
        <v>7639</v>
      </c>
      <c r="E3313" s="3" t="s">
        <v>24108</v>
      </c>
      <c r="L3313" s="3" t="s">
        <v>24109</v>
      </c>
      <c r="AZ3313" s="3" t="s">
        <v>24107</v>
      </c>
      <c r="BA3313" s="3" t="s">
        <v>24106</v>
      </c>
      <c r="BD3313" s="3" t="s">
        <v>7641</v>
      </c>
      <c r="BG3313" s="3"/>
    </row>
    <row r="3314" spans="1:59" ht="15" x14ac:dyDescent="0.2">
      <c r="A3314" s="3" t="s">
        <v>24103</v>
      </c>
      <c r="B3314" s="3" t="s">
        <v>24100</v>
      </c>
      <c r="C3314" s="4">
        <v>42618.941932870373</v>
      </c>
      <c r="D3314" s="3" t="s">
        <v>7639</v>
      </c>
      <c r="E3314" s="3" t="s">
        <v>24103</v>
      </c>
      <c r="L3314" s="3" t="s">
        <v>24104</v>
      </c>
      <c r="AZ3314" s="3" t="s">
        <v>24102</v>
      </c>
      <c r="BA3314" s="3" t="s">
        <v>24101</v>
      </c>
      <c r="BD3314" s="3" t="s">
        <v>7641</v>
      </c>
      <c r="BG3314" s="3"/>
    </row>
    <row r="3315" spans="1:59" ht="15" x14ac:dyDescent="0.2">
      <c r="A3315" s="3" t="s">
        <v>24096</v>
      </c>
      <c r="B3315" s="3" t="s">
        <v>24094</v>
      </c>
      <c r="C3315" s="4">
        <v>42618.941932870373</v>
      </c>
      <c r="D3315" s="3" t="s">
        <v>7639</v>
      </c>
      <c r="E3315" s="3" t="s">
        <v>24099</v>
      </c>
      <c r="M3315" s="3" t="s">
        <v>8629</v>
      </c>
      <c r="N3315" s="3" t="s">
        <v>8625</v>
      </c>
      <c r="W3315" s="3" t="s">
        <v>24098</v>
      </c>
      <c r="X3315" s="3" t="s">
        <v>24097</v>
      </c>
      <c r="AC3315" s="3" t="s">
        <v>7775</v>
      </c>
      <c r="AI3315" s="3" t="s">
        <v>29</v>
      </c>
      <c r="AJ3315" s="3" t="s">
        <v>7632</v>
      </c>
      <c r="AM3315" s="3" t="s">
        <v>24</v>
      </c>
      <c r="AZ3315" s="3" t="s">
        <v>3684</v>
      </c>
      <c r="BA3315" s="3" t="s">
        <v>24095</v>
      </c>
      <c r="BB3315" s="3" t="s">
        <v>7771</v>
      </c>
      <c r="BD3315" s="3" t="s">
        <v>30</v>
      </c>
      <c r="BG3315" s="3"/>
    </row>
    <row r="3316" spans="1:59" ht="15" x14ac:dyDescent="0.2">
      <c r="A3316" s="3" t="s">
        <v>24092</v>
      </c>
      <c r="B3316" s="3" t="s">
        <v>24090</v>
      </c>
      <c r="C3316" s="4">
        <v>42618.941932870373</v>
      </c>
      <c r="D3316" s="3" t="s">
        <v>7639</v>
      </c>
      <c r="E3316" s="3" t="s">
        <v>24092</v>
      </c>
      <c r="L3316" s="3" t="s">
        <v>24093</v>
      </c>
      <c r="AZ3316" s="3" t="s">
        <v>3150</v>
      </c>
      <c r="BA3316" s="3" t="s">
        <v>24091</v>
      </c>
      <c r="BD3316" s="3" t="s">
        <v>7641</v>
      </c>
      <c r="BG3316" s="3"/>
    </row>
    <row r="3317" spans="1:59" ht="15" x14ac:dyDescent="0.2">
      <c r="A3317" s="3" t="s">
        <v>24088</v>
      </c>
      <c r="B3317" s="3" t="s">
        <v>24085</v>
      </c>
      <c r="C3317" s="4">
        <v>42618.941932870373</v>
      </c>
      <c r="D3317" s="3" t="s">
        <v>7639</v>
      </c>
      <c r="E3317" s="3" t="s">
        <v>24088</v>
      </c>
      <c r="L3317" s="3" t="s">
        <v>24089</v>
      </c>
      <c r="AZ3317" s="3" t="s">
        <v>24087</v>
      </c>
      <c r="BA3317" s="3" t="s">
        <v>24086</v>
      </c>
      <c r="BD3317" s="3" t="s">
        <v>7641</v>
      </c>
      <c r="BG3317" s="3"/>
    </row>
    <row r="3318" spans="1:59" ht="15" x14ac:dyDescent="0.2">
      <c r="A3318" s="3" t="s">
        <v>24082</v>
      </c>
      <c r="B3318" s="3" t="s">
        <v>24079</v>
      </c>
      <c r="C3318" s="4">
        <v>42618.941932870373</v>
      </c>
      <c r="D3318" s="3" t="s">
        <v>7639</v>
      </c>
      <c r="E3318" s="3" t="s">
        <v>24084</v>
      </c>
      <c r="N3318" s="3" t="s">
        <v>18616</v>
      </c>
      <c r="U3318" s="3" t="s">
        <v>24083</v>
      </c>
      <c r="W3318" s="3" t="s">
        <v>15685</v>
      </c>
      <c r="AI3318" s="3" t="s">
        <v>29</v>
      </c>
      <c r="AJ3318" s="3" t="s">
        <v>7697</v>
      </c>
      <c r="AM3318" s="3" t="s">
        <v>62</v>
      </c>
      <c r="AZ3318" s="3" t="s">
        <v>24081</v>
      </c>
      <c r="BA3318" s="3" t="s">
        <v>2721</v>
      </c>
      <c r="BB3318" s="3" t="s">
        <v>24080</v>
      </c>
      <c r="BD3318" s="3" t="s">
        <v>30</v>
      </c>
      <c r="BG3318" s="3"/>
    </row>
    <row r="3319" spans="1:59" ht="15" x14ac:dyDescent="0.2">
      <c r="A3319" s="3" t="s">
        <v>24076</v>
      </c>
      <c r="B3319" s="3" t="s">
        <v>24073</v>
      </c>
      <c r="C3319" s="4">
        <v>42618.941932870373</v>
      </c>
      <c r="D3319" s="3" t="s">
        <v>7639</v>
      </c>
      <c r="E3319" s="3" t="s">
        <v>24078</v>
      </c>
      <c r="M3319" s="3" t="s">
        <v>15786</v>
      </c>
      <c r="N3319" s="3" t="s">
        <v>15785</v>
      </c>
      <c r="O3319" s="3" t="s">
        <v>25</v>
      </c>
      <c r="U3319" s="3" t="s">
        <v>24077</v>
      </c>
      <c r="W3319" s="3" t="s">
        <v>15783</v>
      </c>
      <c r="AI3319" s="3" t="s">
        <v>29</v>
      </c>
      <c r="AJ3319" s="3" t="s">
        <v>7697</v>
      </c>
      <c r="AM3319" s="3" t="s">
        <v>24</v>
      </c>
      <c r="AZ3319" s="3" t="s">
        <v>24075</v>
      </c>
      <c r="BA3319" s="3" t="s">
        <v>24074</v>
      </c>
      <c r="BB3319" s="3" t="s">
        <v>244</v>
      </c>
      <c r="BD3319" s="3" t="s">
        <v>30</v>
      </c>
      <c r="BG3319" s="3"/>
    </row>
    <row r="3320" spans="1:59" ht="15" x14ac:dyDescent="0.2">
      <c r="A3320" s="3" t="s">
        <v>24072</v>
      </c>
      <c r="B3320" s="3" t="s">
        <v>24071</v>
      </c>
      <c r="C3320" s="4">
        <v>42618.941921296297</v>
      </c>
      <c r="D3320" s="3" t="s">
        <v>7639</v>
      </c>
      <c r="E3320" s="3" t="s">
        <v>24072</v>
      </c>
      <c r="L3320" s="3" t="s">
        <v>21247</v>
      </c>
      <c r="AZ3320" s="3" t="s">
        <v>1842</v>
      </c>
      <c r="BA3320" s="3" t="s">
        <v>5175</v>
      </c>
      <c r="BD3320" s="3" t="s">
        <v>7641</v>
      </c>
      <c r="BG3320" s="3"/>
    </row>
    <row r="3321" spans="1:59" ht="15" x14ac:dyDescent="0.2">
      <c r="A3321" s="3" t="s">
        <v>7575</v>
      </c>
      <c r="B3321" s="3" t="s">
        <v>24069</v>
      </c>
      <c r="C3321" s="4">
        <v>42618.941921296297</v>
      </c>
      <c r="D3321" s="3" t="s">
        <v>7639</v>
      </c>
      <c r="E3321" s="3" t="s">
        <v>24070</v>
      </c>
      <c r="M3321" s="3" t="s">
        <v>39026</v>
      </c>
      <c r="N3321" s="3" t="s">
        <v>42710</v>
      </c>
      <c r="O3321" s="3" t="s">
        <v>25</v>
      </c>
      <c r="AI3321" s="3" t="s">
        <v>29</v>
      </c>
      <c r="AJ3321" s="3" t="s">
        <v>28</v>
      </c>
      <c r="AM3321" s="3" t="s">
        <v>24</v>
      </c>
      <c r="AZ3321" s="3" t="s">
        <v>4941</v>
      </c>
      <c r="BA3321" s="3" t="s">
        <v>6105</v>
      </c>
      <c r="BB3321" s="3" t="s">
        <v>40</v>
      </c>
      <c r="BD3321" s="3" t="s">
        <v>30</v>
      </c>
      <c r="BG3321" s="3"/>
    </row>
    <row r="3322" spans="1:59" ht="15" x14ac:dyDescent="0.2">
      <c r="A3322" s="3" t="s">
        <v>24067</v>
      </c>
      <c r="B3322" s="3" t="s">
        <v>24064</v>
      </c>
      <c r="C3322" s="4">
        <v>42618.941921296297</v>
      </c>
      <c r="D3322" s="3" t="s">
        <v>7639</v>
      </c>
      <c r="E3322" s="3" t="s">
        <v>24067</v>
      </c>
      <c r="L3322" s="3" t="s">
        <v>24068</v>
      </c>
      <c r="AZ3322" s="3" t="s">
        <v>24066</v>
      </c>
      <c r="BA3322" s="3" t="s">
        <v>24065</v>
      </c>
      <c r="BD3322" s="3" t="s">
        <v>7641</v>
      </c>
      <c r="BG3322" s="3"/>
    </row>
    <row r="3323" spans="1:59" ht="15" x14ac:dyDescent="0.2">
      <c r="A3323" s="3" t="s">
        <v>24062</v>
      </c>
      <c r="B3323" s="3" t="s">
        <v>24060</v>
      </c>
      <c r="C3323" s="4">
        <v>42618.941921296297</v>
      </c>
      <c r="D3323" s="3" t="s">
        <v>7639</v>
      </c>
      <c r="E3323" s="3" t="s">
        <v>24062</v>
      </c>
      <c r="L3323" s="3" t="s">
        <v>24063</v>
      </c>
      <c r="AZ3323" s="3" t="s">
        <v>4017</v>
      </c>
      <c r="BA3323" s="3" t="s">
        <v>24061</v>
      </c>
      <c r="BD3323" s="3" t="s">
        <v>7641</v>
      </c>
      <c r="BG3323" s="3"/>
    </row>
    <row r="3324" spans="1:59" ht="15" x14ac:dyDescent="0.2">
      <c r="A3324" s="3" t="s">
        <v>24058</v>
      </c>
      <c r="B3324" s="3" t="s">
        <v>24056</v>
      </c>
      <c r="C3324" s="4">
        <v>42618.941921296297</v>
      </c>
      <c r="D3324" s="3" t="s">
        <v>7639</v>
      </c>
      <c r="E3324" s="3" t="s">
        <v>24058</v>
      </c>
      <c r="L3324" s="3" t="s">
        <v>24059</v>
      </c>
      <c r="AZ3324" s="3" t="s">
        <v>24057</v>
      </c>
      <c r="BA3324" s="3" t="s">
        <v>15249</v>
      </c>
      <c r="BD3324" s="3" t="s">
        <v>7641</v>
      </c>
      <c r="BG3324" s="3"/>
    </row>
    <row r="3325" spans="1:59" ht="15" x14ac:dyDescent="0.2">
      <c r="A3325" s="3" t="s">
        <v>24052</v>
      </c>
      <c r="B3325" s="3" t="s">
        <v>24050</v>
      </c>
      <c r="C3325" s="4">
        <v>42618.941921296297</v>
      </c>
      <c r="D3325" s="3" t="s">
        <v>7639</v>
      </c>
      <c r="E3325" s="3" t="s">
        <v>24055</v>
      </c>
      <c r="L3325" s="3" t="s">
        <v>24054</v>
      </c>
      <c r="N3325" s="3" t="s">
        <v>14947</v>
      </c>
      <c r="O3325" s="3" t="s">
        <v>8540</v>
      </c>
      <c r="U3325" s="3" t="s">
        <v>24053</v>
      </c>
      <c r="W3325" s="3" t="s">
        <v>15685</v>
      </c>
      <c r="AI3325" s="3" t="s">
        <v>29</v>
      </c>
      <c r="AJ3325" s="3" t="s">
        <v>7697</v>
      </c>
      <c r="AM3325" s="3" t="s">
        <v>62</v>
      </c>
      <c r="AZ3325" s="3" t="s">
        <v>24051</v>
      </c>
      <c r="BA3325" s="3" t="s">
        <v>23514</v>
      </c>
      <c r="BB3325" s="3" t="s">
        <v>14941</v>
      </c>
      <c r="BD3325" s="3" t="s">
        <v>30</v>
      </c>
      <c r="BG3325" s="3"/>
    </row>
    <row r="3326" spans="1:59" ht="15" x14ac:dyDescent="0.2">
      <c r="A3326" s="3" t="s">
        <v>24048</v>
      </c>
      <c r="B3326" s="3" t="s">
        <v>24046</v>
      </c>
      <c r="C3326" s="4">
        <v>42618.941921296297</v>
      </c>
      <c r="D3326" s="3" t="s">
        <v>7639</v>
      </c>
      <c r="E3326" s="3" t="s">
        <v>24048</v>
      </c>
      <c r="L3326" s="3" t="s">
        <v>24049</v>
      </c>
      <c r="AZ3326" s="3" t="s">
        <v>24047</v>
      </c>
      <c r="BA3326" s="3" t="s">
        <v>5069</v>
      </c>
      <c r="BD3326" s="3" t="s">
        <v>7641</v>
      </c>
      <c r="BG3326" s="3"/>
    </row>
    <row r="3327" spans="1:59" ht="15" x14ac:dyDescent="0.2">
      <c r="A3327" s="3" t="s">
        <v>24030</v>
      </c>
      <c r="B3327" s="3" t="s">
        <v>24027</v>
      </c>
      <c r="C3327" s="4">
        <v>42618.941921296297</v>
      </c>
      <c r="D3327" s="3" t="s">
        <v>7639</v>
      </c>
      <c r="E3327" s="3" t="s">
        <v>8229</v>
      </c>
      <c r="F3327" s="3" t="s">
        <v>24045</v>
      </c>
      <c r="G3327" s="3" t="s">
        <v>24044</v>
      </c>
      <c r="H3327" s="3" t="s">
        <v>8057</v>
      </c>
      <c r="I3327" s="3" t="s">
        <v>9242</v>
      </c>
      <c r="J3327" s="3" t="s">
        <v>10631</v>
      </c>
      <c r="L3327" s="3" t="s">
        <v>24043</v>
      </c>
      <c r="N3327" s="3" t="s">
        <v>8228</v>
      </c>
      <c r="P3327" s="3" t="s">
        <v>24042</v>
      </c>
      <c r="Q3327" s="3" t="s">
        <v>8019</v>
      </c>
      <c r="R3327" s="3" t="s">
        <v>8018</v>
      </c>
      <c r="S3327" s="3" t="s">
        <v>24041</v>
      </c>
      <c r="T3327" s="3" t="s">
        <v>24040</v>
      </c>
      <c r="U3327" s="3" t="s">
        <v>24039</v>
      </c>
      <c r="W3327" s="3" t="s">
        <v>24038</v>
      </c>
      <c r="X3327" s="3" t="s">
        <v>24037</v>
      </c>
      <c r="Z3327" s="3" t="s">
        <v>24036</v>
      </c>
      <c r="AA3327" s="3" t="s">
        <v>24035</v>
      </c>
      <c r="AB3327" s="3" t="s">
        <v>24034</v>
      </c>
      <c r="AC3327" s="3" t="s">
        <v>24033</v>
      </c>
      <c r="AE3327" s="3" t="s">
        <v>7671</v>
      </c>
      <c r="AF3327" s="3" t="s">
        <v>9823</v>
      </c>
      <c r="AG3327" s="3" t="s">
        <v>8009</v>
      </c>
      <c r="AH3327" s="3" t="s">
        <v>24032</v>
      </c>
      <c r="AI3327" s="3" t="s">
        <v>8007</v>
      </c>
      <c r="AJ3327" s="3" t="s">
        <v>28</v>
      </c>
      <c r="AK3327" s="3" t="s">
        <v>8006</v>
      </c>
      <c r="AQ3327" s="3" t="s">
        <v>24031</v>
      </c>
      <c r="AZ3327" s="3" t="s">
        <v>24029</v>
      </c>
      <c r="BA3327" s="3" t="s">
        <v>10729</v>
      </c>
      <c r="BB3327" s="3" t="s">
        <v>9096</v>
      </c>
      <c r="BD3327" s="3" t="s">
        <v>30</v>
      </c>
      <c r="BE3327" s="3">
        <v>18</v>
      </c>
      <c r="BF3327" s="3" t="s">
        <v>24028</v>
      </c>
      <c r="BG3327" s="3"/>
    </row>
    <row r="3328" spans="1:59" ht="15" x14ac:dyDescent="0.2">
      <c r="A3328" s="3" t="s">
        <v>24024</v>
      </c>
      <c r="B3328" s="3" t="s">
        <v>24021</v>
      </c>
      <c r="C3328" s="4">
        <v>42618.941921296297</v>
      </c>
      <c r="D3328" s="3" t="s">
        <v>7639</v>
      </c>
      <c r="E3328" s="3" t="s">
        <v>24026</v>
      </c>
      <c r="N3328" s="3" t="s">
        <v>15687</v>
      </c>
      <c r="U3328" s="3" t="s">
        <v>24025</v>
      </c>
      <c r="W3328" s="3" t="s">
        <v>20775</v>
      </c>
      <c r="AI3328" s="3" t="s">
        <v>29</v>
      </c>
      <c r="AJ3328" s="3" t="s">
        <v>7697</v>
      </c>
      <c r="AM3328" s="3" t="s">
        <v>62</v>
      </c>
      <c r="AZ3328" s="3" t="s">
        <v>303</v>
      </c>
      <c r="BA3328" s="3" t="s">
        <v>24023</v>
      </c>
      <c r="BB3328" s="3" t="s">
        <v>24022</v>
      </c>
      <c r="BD3328" s="3" t="s">
        <v>30</v>
      </c>
      <c r="BG3328" s="3"/>
    </row>
    <row r="3329" spans="1:59" ht="15" x14ac:dyDescent="0.2">
      <c r="A3329" s="3" t="s">
        <v>24018</v>
      </c>
      <c r="B3329" s="3" t="s">
        <v>24015</v>
      </c>
      <c r="C3329" s="4">
        <v>42618.941921296297</v>
      </c>
      <c r="D3329" s="3" t="s">
        <v>7639</v>
      </c>
      <c r="E3329" s="3" t="s">
        <v>24020</v>
      </c>
      <c r="K3329" s="3" t="s">
        <v>13220</v>
      </c>
      <c r="M3329" s="3" t="s">
        <v>8307</v>
      </c>
      <c r="N3329" s="3" t="s">
        <v>8303</v>
      </c>
      <c r="U3329" s="3" t="s">
        <v>24019</v>
      </c>
      <c r="W3329" s="3" t="s">
        <v>13218</v>
      </c>
      <c r="AC3329" s="3" t="s">
        <v>7775</v>
      </c>
      <c r="AI3329" s="3" t="s">
        <v>29</v>
      </c>
      <c r="AJ3329" s="3" t="s">
        <v>7632</v>
      </c>
      <c r="AM3329" s="3" t="s">
        <v>24</v>
      </c>
      <c r="AN3329" s="3" t="s">
        <v>1720</v>
      </c>
      <c r="AZ3329" s="3" t="s">
        <v>24017</v>
      </c>
      <c r="BA3329" s="3" t="s">
        <v>24016</v>
      </c>
      <c r="BB3329" s="3" t="s">
        <v>1720</v>
      </c>
      <c r="BD3329" s="3" t="s">
        <v>30</v>
      </c>
      <c r="BG3329" s="3"/>
    </row>
    <row r="3330" spans="1:59" ht="15" x14ac:dyDescent="0.2">
      <c r="A3330" s="3" t="s">
        <v>24013</v>
      </c>
      <c r="B3330" s="3" t="s">
        <v>24010</v>
      </c>
      <c r="C3330" s="4">
        <v>42618.941921296297</v>
      </c>
      <c r="D3330" s="3" t="s">
        <v>7639</v>
      </c>
      <c r="E3330" s="3" t="s">
        <v>24013</v>
      </c>
      <c r="L3330" s="3" t="s">
        <v>24014</v>
      </c>
      <c r="AZ3330" s="3" t="s">
        <v>24012</v>
      </c>
      <c r="BA3330" s="3" t="s">
        <v>24011</v>
      </c>
      <c r="BD3330" s="3" t="s">
        <v>7641</v>
      </c>
      <c r="BG3330" s="3"/>
    </row>
    <row r="3331" spans="1:59" ht="15" x14ac:dyDescent="0.2">
      <c r="A3331" s="3" t="s">
        <v>24008</v>
      </c>
      <c r="B3331" s="3" t="s">
        <v>24006</v>
      </c>
      <c r="C3331" s="4">
        <v>42618.94190972222</v>
      </c>
      <c r="D3331" s="3" t="s">
        <v>7639</v>
      </c>
      <c r="E3331" s="3" t="s">
        <v>24008</v>
      </c>
      <c r="L3331" s="3" t="s">
        <v>24009</v>
      </c>
      <c r="AZ3331" s="3" t="s">
        <v>7766</v>
      </c>
      <c r="BA3331" s="3" t="s">
        <v>24007</v>
      </c>
      <c r="BD3331" s="3" t="s">
        <v>7641</v>
      </c>
      <c r="BG3331" s="3"/>
    </row>
    <row r="3332" spans="1:59" ht="15" x14ac:dyDescent="0.2">
      <c r="A3332" s="3" t="s">
        <v>24004</v>
      </c>
      <c r="B3332" s="3" t="s">
        <v>24002</v>
      </c>
      <c r="C3332" s="4">
        <v>42618.94190972222</v>
      </c>
      <c r="D3332" s="3" t="s">
        <v>7639</v>
      </c>
      <c r="E3332" s="3" t="s">
        <v>24004</v>
      </c>
      <c r="L3332" s="3" t="s">
        <v>24005</v>
      </c>
      <c r="AZ3332" s="3" t="s">
        <v>8263</v>
      </c>
      <c r="BA3332" s="3" t="s">
        <v>24003</v>
      </c>
      <c r="BD3332" s="3" t="s">
        <v>7641</v>
      </c>
      <c r="BG3332" s="3"/>
    </row>
    <row r="3333" spans="1:59" ht="15" x14ac:dyDescent="0.2">
      <c r="A3333" s="3" t="s">
        <v>24000</v>
      </c>
      <c r="B3333" s="3" t="s">
        <v>23997</v>
      </c>
      <c r="C3333" s="4">
        <v>42618.94190972222</v>
      </c>
      <c r="D3333" s="3" t="s">
        <v>7639</v>
      </c>
      <c r="E3333" s="3" t="s">
        <v>24000</v>
      </c>
      <c r="L3333" s="3" t="s">
        <v>24001</v>
      </c>
      <c r="AZ3333" s="3" t="s">
        <v>23999</v>
      </c>
      <c r="BA3333" s="3" t="s">
        <v>23998</v>
      </c>
      <c r="BD3333" s="3" t="s">
        <v>7641</v>
      </c>
      <c r="BG3333" s="3"/>
    </row>
    <row r="3334" spans="1:59" ht="15" x14ac:dyDescent="0.2">
      <c r="A3334" s="3" t="s">
        <v>23996</v>
      </c>
      <c r="B3334" s="3" t="s">
        <v>23994</v>
      </c>
      <c r="C3334" s="4">
        <v>42618.94190972222</v>
      </c>
      <c r="D3334" s="3" t="s">
        <v>7639</v>
      </c>
      <c r="E3334" s="3" t="s">
        <v>23996</v>
      </c>
      <c r="L3334" s="3" t="s">
        <v>14410</v>
      </c>
      <c r="AZ3334" s="3" t="s">
        <v>23995</v>
      </c>
      <c r="BA3334" s="3" t="s">
        <v>10657</v>
      </c>
      <c r="BD3334" s="3" t="s">
        <v>7641</v>
      </c>
      <c r="BG3334" s="3"/>
    </row>
    <row r="3335" spans="1:59" ht="15" x14ac:dyDescent="0.2">
      <c r="A3335" s="3" t="s">
        <v>6408</v>
      </c>
      <c r="B3335" s="3" t="s">
        <v>23992</v>
      </c>
      <c r="C3335" s="4">
        <v>42618.94190972222</v>
      </c>
      <c r="D3335" s="3" t="s">
        <v>7639</v>
      </c>
      <c r="E3335" s="3" t="s">
        <v>23993</v>
      </c>
      <c r="N3335" s="3" t="s">
        <v>830</v>
      </c>
      <c r="AI3335" s="3" t="s">
        <v>29</v>
      </c>
      <c r="AJ3335" s="3" t="s">
        <v>28</v>
      </c>
      <c r="AM3335" s="3" t="s">
        <v>62</v>
      </c>
      <c r="AZ3335" s="3" t="s">
        <v>827</v>
      </c>
      <c r="BA3335" s="3" t="s">
        <v>828</v>
      </c>
      <c r="BB3335" s="3" t="s">
        <v>829</v>
      </c>
      <c r="BD3335" s="3" t="s">
        <v>30</v>
      </c>
      <c r="BG3335" s="3"/>
    </row>
    <row r="3336" spans="1:59" ht="15" x14ac:dyDescent="0.2">
      <c r="A3336" s="3" t="s">
        <v>23989</v>
      </c>
      <c r="B3336" s="3" t="s">
        <v>23985</v>
      </c>
      <c r="C3336" s="4">
        <v>42618.94190972222</v>
      </c>
      <c r="D3336" s="3" t="s">
        <v>7639</v>
      </c>
      <c r="E3336" s="3" t="s">
        <v>23991</v>
      </c>
      <c r="M3336" s="3" t="s">
        <v>11808</v>
      </c>
      <c r="N3336" s="3" t="s">
        <v>11804</v>
      </c>
      <c r="O3336" s="3" t="s">
        <v>25</v>
      </c>
      <c r="U3336" s="3" t="s">
        <v>23990</v>
      </c>
      <c r="W3336" s="3" t="s">
        <v>23927</v>
      </c>
      <c r="AI3336" s="3" t="s">
        <v>29</v>
      </c>
      <c r="AJ3336" s="3" t="s">
        <v>7697</v>
      </c>
      <c r="AM3336" s="3" t="s">
        <v>24</v>
      </c>
      <c r="AZ3336" s="3" t="s">
        <v>23988</v>
      </c>
      <c r="BA3336" s="3" t="s">
        <v>23987</v>
      </c>
      <c r="BB3336" s="3" t="s">
        <v>23986</v>
      </c>
      <c r="BD3336" s="3" t="s">
        <v>30</v>
      </c>
      <c r="BG3336" s="3"/>
    </row>
    <row r="3337" spans="1:59" ht="15" x14ac:dyDescent="0.2">
      <c r="A3337" s="3" t="s">
        <v>23981</v>
      </c>
      <c r="B3337" s="3" t="s">
        <v>23979</v>
      </c>
      <c r="C3337" s="4">
        <v>42618.94190972222</v>
      </c>
      <c r="D3337" s="3" t="s">
        <v>7639</v>
      </c>
      <c r="E3337" s="3" t="s">
        <v>23984</v>
      </c>
      <c r="N3337" s="3" t="s">
        <v>22399</v>
      </c>
      <c r="U3337" s="3" t="s">
        <v>23983</v>
      </c>
      <c r="W3337" s="3" t="s">
        <v>23982</v>
      </c>
      <c r="AI3337" s="3" t="s">
        <v>29</v>
      </c>
      <c r="AJ3337" s="3" t="s">
        <v>7697</v>
      </c>
      <c r="AM3337" s="3" t="s">
        <v>62</v>
      </c>
      <c r="AZ3337" s="3" t="s">
        <v>2129</v>
      </c>
      <c r="BA3337" s="3" t="s">
        <v>23980</v>
      </c>
      <c r="BB3337" s="3" t="s">
        <v>15921</v>
      </c>
      <c r="BD3337" s="3" t="s">
        <v>30</v>
      </c>
      <c r="BG3337" s="3"/>
    </row>
    <row r="3338" spans="1:59" ht="15" x14ac:dyDescent="0.2">
      <c r="A3338" s="3" t="s">
        <v>6621</v>
      </c>
      <c r="B3338" s="3" t="s">
        <v>23977</v>
      </c>
      <c r="C3338" s="4">
        <v>42618.94190972222</v>
      </c>
      <c r="D3338" s="3" t="s">
        <v>7639</v>
      </c>
      <c r="E3338" s="3" t="s">
        <v>23978</v>
      </c>
      <c r="M3338" s="3" t="s">
        <v>39056</v>
      </c>
      <c r="N3338" s="3" t="s">
        <v>42694</v>
      </c>
      <c r="O3338" s="3" t="s">
        <v>25</v>
      </c>
      <c r="AI3338" s="3" t="s">
        <v>29</v>
      </c>
      <c r="AJ3338" s="3" t="s">
        <v>28</v>
      </c>
      <c r="AM3338" s="3" t="s">
        <v>24</v>
      </c>
      <c r="AZ3338" s="3" t="s">
        <v>1969</v>
      </c>
      <c r="BA3338" s="3" t="s">
        <v>1970</v>
      </c>
      <c r="BB3338" s="3" t="s">
        <v>40</v>
      </c>
      <c r="BD3338" s="3" t="s">
        <v>30</v>
      </c>
      <c r="BG3338" s="3"/>
    </row>
    <row r="3339" spans="1:59" ht="15" x14ac:dyDescent="0.2">
      <c r="A3339" s="3" t="s">
        <v>23975</v>
      </c>
      <c r="B3339" s="3" t="s">
        <v>23973</v>
      </c>
      <c r="C3339" s="4">
        <v>42618.94190972222</v>
      </c>
      <c r="D3339" s="3" t="s">
        <v>7639</v>
      </c>
      <c r="E3339" s="3" t="s">
        <v>23975</v>
      </c>
      <c r="L3339" s="3" t="s">
        <v>23976</v>
      </c>
      <c r="AZ3339" s="3" t="s">
        <v>23974</v>
      </c>
      <c r="BA3339" s="3" t="s">
        <v>15564</v>
      </c>
      <c r="BD3339" s="3" t="s">
        <v>7641</v>
      </c>
      <c r="BG3339" s="3"/>
    </row>
    <row r="3340" spans="1:59" ht="15" x14ac:dyDescent="0.2">
      <c r="A3340" s="3" t="s">
        <v>23971</v>
      </c>
      <c r="B3340" s="3" t="s">
        <v>23969</v>
      </c>
      <c r="C3340" s="4">
        <v>42618.94190972222</v>
      </c>
      <c r="D3340" s="3" t="s">
        <v>7639</v>
      </c>
      <c r="E3340" s="3" t="s">
        <v>23971</v>
      </c>
      <c r="L3340" s="3" t="s">
        <v>23972</v>
      </c>
      <c r="AZ3340" s="3" t="s">
        <v>7916</v>
      </c>
      <c r="BA3340" s="3" t="s">
        <v>23970</v>
      </c>
      <c r="BD3340" s="3" t="s">
        <v>7641</v>
      </c>
      <c r="BG3340" s="3"/>
    </row>
    <row r="3341" spans="1:59" ht="15" x14ac:dyDescent="0.2">
      <c r="A3341" s="3" t="s">
        <v>23965</v>
      </c>
      <c r="B3341" s="3" t="s">
        <v>23962</v>
      </c>
      <c r="C3341" s="4">
        <v>42618.94190972222</v>
      </c>
      <c r="D3341" s="3" t="s">
        <v>7639</v>
      </c>
      <c r="E3341" s="3" t="s">
        <v>23968</v>
      </c>
      <c r="M3341" s="3" t="s">
        <v>13944</v>
      </c>
      <c r="N3341" s="3" t="s">
        <v>13940</v>
      </c>
      <c r="O3341" s="3" t="s">
        <v>25</v>
      </c>
      <c r="U3341" s="3" t="s">
        <v>23967</v>
      </c>
      <c r="W3341" s="3" t="s">
        <v>23966</v>
      </c>
      <c r="AI3341" s="3" t="s">
        <v>29</v>
      </c>
      <c r="AJ3341" s="3" t="s">
        <v>7697</v>
      </c>
      <c r="AM3341" s="3" t="s">
        <v>24</v>
      </c>
      <c r="AZ3341" s="3" t="s">
        <v>23964</v>
      </c>
      <c r="BA3341" s="3" t="s">
        <v>23963</v>
      </c>
      <c r="BB3341" s="3" t="s">
        <v>13251</v>
      </c>
      <c r="BD3341" s="3" t="s">
        <v>30</v>
      </c>
      <c r="BG3341" s="3"/>
    </row>
    <row r="3342" spans="1:59" ht="15" x14ac:dyDescent="0.2">
      <c r="A3342" s="3" t="s">
        <v>23959</v>
      </c>
      <c r="B3342" s="3" t="s">
        <v>23956</v>
      </c>
      <c r="C3342" s="4">
        <v>42618.94190972222</v>
      </c>
      <c r="D3342" s="3" t="s">
        <v>7639</v>
      </c>
      <c r="E3342" s="3" t="s">
        <v>23961</v>
      </c>
      <c r="M3342" s="3" t="s">
        <v>11808</v>
      </c>
      <c r="N3342" s="3" t="s">
        <v>11804</v>
      </c>
      <c r="O3342" s="3" t="s">
        <v>25</v>
      </c>
      <c r="U3342" s="3" t="s">
        <v>23960</v>
      </c>
      <c r="W3342" s="3" t="s">
        <v>23927</v>
      </c>
      <c r="AI3342" s="3" t="s">
        <v>29</v>
      </c>
      <c r="AJ3342" s="3" t="s">
        <v>7697</v>
      </c>
      <c r="AM3342" s="3" t="s">
        <v>24</v>
      </c>
      <c r="AZ3342" s="3" t="s">
        <v>23958</v>
      </c>
      <c r="BA3342" s="3" t="s">
        <v>23957</v>
      </c>
      <c r="BB3342" s="3" t="s">
        <v>40</v>
      </c>
      <c r="BD3342" s="3" t="s">
        <v>30</v>
      </c>
      <c r="BG3342" s="3"/>
    </row>
    <row r="3343" spans="1:59" ht="15" x14ac:dyDescent="0.2">
      <c r="A3343" s="3" t="s">
        <v>23954</v>
      </c>
      <c r="B3343" s="3" t="s">
        <v>23953</v>
      </c>
      <c r="C3343" s="4">
        <v>42618.94190972222</v>
      </c>
      <c r="D3343" s="3" t="s">
        <v>7639</v>
      </c>
      <c r="E3343" s="3" t="s">
        <v>23954</v>
      </c>
      <c r="L3343" s="3" t="s">
        <v>23955</v>
      </c>
      <c r="AZ3343" s="3" t="s">
        <v>16687</v>
      </c>
      <c r="BA3343" s="3" t="s">
        <v>19802</v>
      </c>
      <c r="BD3343" s="3" t="s">
        <v>7641</v>
      </c>
      <c r="BG3343" s="3"/>
    </row>
    <row r="3344" spans="1:59" ht="15" x14ac:dyDescent="0.2">
      <c r="A3344" s="3" t="s">
        <v>23951</v>
      </c>
      <c r="B3344" s="3" t="s">
        <v>23948</v>
      </c>
      <c r="C3344" s="4">
        <v>42618.94189814815</v>
      </c>
      <c r="D3344" s="3" t="s">
        <v>7639</v>
      </c>
      <c r="E3344" s="3" t="s">
        <v>23951</v>
      </c>
      <c r="L3344" s="3" t="s">
        <v>23952</v>
      </c>
      <c r="AZ3344" s="3" t="s">
        <v>23950</v>
      </c>
      <c r="BA3344" s="3" t="s">
        <v>23949</v>
      </c>
      <c r="BD3344" s="3" t="s">
        <v>7641</v>
      </c>
      <c r="BG3344" s="3"/>
    </row>
    <row r="3345" spans="1:59" ht="15" x14ac:dyDescent="0.2">
      <c r="A3345" s="3" t="s">
        <v>7351</v>
      </c>
      <c r="B3345" s="3" t="s">
        <v>23946</v>
      </c>
      <c r="C3345" s="4">
        <v>42618.94189814815</v>
      </c>
      <c r="D3345" s="3" t="s">
        <v>7639</v>
      </c>
      <c r="E3345" s="3" t="s">
        <v>23947</v>
      </c>
      <c r="N3345" s="3" t="s">
        <v>830</v>
      </c>
      <c r="AI3345" s="3" t="s">
        <v>29</v>
      </c>
      <c r="AJ3345" s="3" t="s">
        <v>28</v>
      </c>
      <c r="AM3345" s="3" t="s">
        <v>62</v>
      </c>
      <c r="AZ3345" s="3" t="s">
        <v>5178</v>
      </c>
      <c r="BA3345" s="3" t="s">
        <v>5179</v>
      </c>
      <c r="BB3345" s="3" t="s">
        <v>176</v>
      </c>
      <c r="BD3345" s="3" t="s">
        <v>30</v>
      </c>
      <c r="BG3345" s="3"/>
    </row>
    <row r="3346" spans="1:59" ht="15" x14ac:dyDescent="0.2">
      <c r="A3346" s="3" t="s">
        <v>23945</v>
      </c>
      <c r="B3346" s="3" t="s">
        <v>23943</v>
      </c>
      <c r="C3346" s="4">
        <v>42618.94189814815</v>
      </c>
      <c r="D3346" s="3" t="s">
        <v>7639</v>
      </c>
      <c r="E3346" s="3" t="s">
        <v>23945</v>
      </c>
      <c r="L3346" s="3" t="s">
        <v>18221</v>
      </c>
      <c r="AZ3346" s="3" t="s">
        <v>23944</v>
      </c>
      <c r="BA3346" s="3" t="s">
        <v>21660</v>
      </c>
      <c r="BD3346" s="3" t="s">
        <v>7641</v>
      </c>
      <c r="BG3346" s="3"/>
    </row>
    <row r="3347" spans="1:59" ht="15" x14ac:dyDescent="0.2">
      <c r="A3347" s="3" t="s">
        <v>23940</v>
      </c>
      <c r="B3347" s="3" t="s">
        <v>23937</v>
      </c>
      <c r="C3347" s="4">
        <v>42618.94189814815</v>
      </c>
      <c r="D3347" s="3" t="s">
        <v>7639</v>
      </c>
      <c r="E3347" s="3" t="s">
        <v>23942</v>
      </c>
      <c r="M3347" s="3" t="s">
        <v>10970</v>
      </c>
      <c r="N3347" s="3" t="s">
        <v>10966</v>
      </c>
      <c r="O3347" s="3" t="s">
        <v>25</v>
      </c>
      <c r="U3347" s="3" t="s">
        <v>23941</v>
      </c>
      <c r="W3347" s="3" t="s">
        <v>23406</v>
      </c>
      <c r="AI3347" s="3" t="s">
        <v>29</v>
      </c>
      <c r="AJ3347" s="3" t="s">
        <v>7697</v>
      </c>
      <c r="AM3347" s="3" t="s">
        <v>24</v>
      </c>
      <c r="AZ3347" s="3" t="s">
        <v>23939</v>
      </c>
      <c r="BA3347" s="3" t="s">
        <v>23938</v>
      </c>
      <c r="BB3347" s="3" t="s">
        <v>13798</v>
      </c>
      <c r="BD3347" s="3" t="s">
        <v>30</v>
      </c>
      <c r="BG3347" s="3"/>
    </row>
    <row r="3348" spans="1:59" ht="15" x14ac:dyDescent="0.2">
      <c r="A3348" s="3" t="s">
        <v>23934</v>
      </c>
      <c r="B3348" s="3" t="s">
        <v>23930</v>
      </c>
      <c r="C3348" s="4">
        <v>42618.94189814815</v>
      </c>
      <c r="D3348" s="3" t="s">
        <v>7639</v>
      </c>
      <c r="E3348" s="3" t="s">
        <v>23936</v>
      </c>
      <c r="N3348" s="3" t="s">
        <v>15687</v>
      </c>
      <c r="U3348" s="3" t="s">
        <v>23935</v>
      </c>
      <c r="W3348" s="3" t="s">
        <v>19938</v>
      </c>
      <c r="AI3348" s="3" t="s">
        <v>29</v>
      </c>
      <c r="AJ3348" s="3" t="s">
        <v>7697</v>
      </c>
      <c r="AM3348" s="3" t="s">
        <v>62</v>
      </c>
      <c r="AZ3348" s="3" t="s">
        <v>23933</v>
      </c>
      <c r="BA3348" s="3" t="s">
        <v>23932</v>
      </c>
      <c r="BB3348" s="3" t="s">
        <v>23931</v>
      </c>
      <c r="BD3348" s="3" t="s">
        <v>30</v>
      </c>
      <c r="BG3348" s="3"/>
    </row>
    <row r="3349" spans="1:59" ht="15" x14ac:dyDescent="0.2">
      <c r="A3349" s="3" t="s">
        <v>23926</v>
      </c>
      <c r="B3349" s="3" t="s">
        <v>23923</v>
      </c>
      <c r="C3349" s="4">
        <v>42618.94189814815</v>
      </c>
      <c r="D3349" s="3" t="s">
        <v>7639</v>
      </c>
      <c r="E3349" s="3" t="s">
        <v>23929</v>
      </c>
      <c r="M3349" s="3" t="s">
        <v>11808</v>
      </c>
      <c r="N3349" s="3" t="s">
        <v>11804</v>
      </c>
      <c r="O3349" s="3" t="s">
        <v>25</v>
      </c>
      <c r="U3349" s="3" t="s">
        <v>23928</v>
      </c>
      <c r="W3349" s="3" t="s">
        <v>23927</v>
      </c>
      <c r="AI3349" s="3" t="s">
        <v>29</v>
      </c>
      <c r="AJ3349" s="3" t="s">
        <v>7697</v>
      </c>
      <c r="AM3349" s="3" t="s">
        <v>24</v>
      </c>
      <c r="AZ3349" s="3" t="s">
        <v>23925</v>
      </c>
      <c r="BA3349" s="3" t="s">
        <v>23924</v>
      </c>
      <c r="BB3349" s="3" t="s">
        <v>16247</v>
      </c>
      <c r="BD3349" s="3" t="s">
        <v>30</v>
      </c>
      <c r="BG3349" s="3"/>
    </row>
    <row r="3350" spans="1:59" ht="15" x14ac:dyDescent="0.2">
      <c r="A3350" s="3" t="s">
        <v>23917</v>
      </c>
      <c r="B3350" s="3" t="s">
        <v>23913</v>
      </c>
      <c r="C3350" s="4">
        <v>42618.94189814815</v>
      </c>
      <c r="D3350" s="3" t="s">
        <v>7639</v>
      </c>
      <c r="E3350" s="3" t="s">
        <v>23922</v>
      </c>
      <c r="F3350" s="3" t="s">
        <v>23921</v>
      </c>
      <c r="K3350" s="3" t="s">
        <v>23920</v>
      </c>
      <c r="L3350" s="3" t="s">
        <v>23919</v>
      </c>
      <c r="M3350" s="3" t="s">
        <v>7658</v>
      </c>
      <c r="S3350" s="3" t="s">
        <v>23918</v>
      </c>
      <c r="AE3350" s="3" t="s">
        <v>7678</v>
      </c>
      <c r="AF3350" s="3" t="s">
        <v>9823</v>
      </c>
      <c r="AI3350" s="3" t="s">
        <v>29</v>
      </c>
      <c r="AJ3350" s="3" t="s">
        <v>7656</v>
      </c>
      <c r="AZ3350" s="3" t="s">
        <v>23916</v>
      </c>
      <c r="BA3350" s="3" t="s">
        <v>23915</v>
      </c>
      <c r="BB3350" s="3" t="s">
        <v>23914</v>
      </c>
      <c r="BD3350" s="3" t="s">
        <v>30</v>
      </c>
      <c r="BG3350" s="3"/>
    </row>
    <row r="3351" spans="1:59" ht="15" x14ac:dyDescent="0.2">
      <c r="A3351" s="3" t="s">
        <v>23909</v>
      </c>
      <c r="B3351" s="3" t="s">
        <v>23906</v>
      </c>
      <c r="C3351" s="4">
        <v>42618.94189814815</v>
      </c>
      <c r="D3351" s="3" t="s">
        <v>7639</v>
      </c>
      <c r="E3351" s="3" t="s">
        <v>23912</v>
      </c>
      <c r="N3351" s="3" t="s">
        <v>22399</v>
      </c>
      <c r="U3351" s="3" t="s">
        <v>23911</v>
      </c>
      <c r="W3351" s="3" t="s">
        <v>23910</v>
      </c>
      <c r="AI3351" s="3" t="s">
        <v>29</v>
      </c>
      <c r="AJ3351" s="3" t="s">
        <v>7697</v>
      </c>
      <c r="AM3351" s="3" t="s">
        <v>62</v>
      </c>
      <c r="AZ3351" s="3" t="s">
        <v>1158</v>
      </c>
      <c r="BA3351" s="3" t="s">
        <v>23908</v>
      </c>
      <c r="BB3351" s="3" t="s">
        <v>23907</v>
      </c>
      <c r="BD3351" s="3" t="s">
        <v>30</v>
      </c>
      <c r="BG3351" s="3"/>
    </row>
    <row r="3352" spans="1:59" ht="15" x14ac:dyDescent="0.2">
      <c r="A3352" s="3" t="s">
        <v>23904</v>
      </c>
      <c r="B3352" s="3" t="s">
        <v>23901</v>
      </c>
      <c r="C3352" s="4">
        <v>42618.94189814815</v>
      </c>
      <c r="D3352" s="3" t="s">
        <v>7639</v>
      </c>
      <c r="E3352" s="3" t="s">
        <v>23904</v>
      </c>
      <c r="L3352" s="3" t="s">
        <v>23905</v>
      </c>
      <c r="AZ3352" s="3" t="s">
        <v>23903</v>
      </c>
      <c r="BA3352" s="3" t="s">
        <v>23902</v>
      </c>
      <c r="BD3352" s="3" t="s">
        <v>7641</v>
      </c>
      <c r="BG3352" s="3"/>
    </row>
    <row r="3353" spans="1:59" ht="15" x14ac:dyDescent="0.2">
      <c r="A3353" s="3" t="s">
        <v>23896</v>
      </c>
      <c r="B3353" s="3" t="s">
        <v>23895</v>
      </c>
      <c r="C3353" s="4">
        <v>42618.94189814815</v>
      </c>
      <c r="D3353" s="3" t="s">
        <v>7639</v>
      </c>
      <c r="E3353" s="3" t="s">
        <v>23900</v>
      </c>
      <c r="K3353" s="3" t="s">
        <v>13220</v>
      </c>
      <c r="M3353" s="3" t="s">
        <v>8446</v>
      </c>
      <c r="N3353" s="3" t="s">
        <v>23899</v>
      </c>
      <c r="U3353" s="3" t="s">
        <v>23898</v>
      </c>
      <c r="W3353" s="3" t="s">
        <v>23897</v>
      </c>
      <c r="AC3353" s="3" t="s">
        <v>7775</v>
      </c>
      <c r="AI3353" s="3" t="s">
        <v>29</v>
      </c>
      <c r="AJ3353" s="3" t="s">
        <v>7632</v>
      </c>
      <c r="AM3353" s="3" t="s">
        <v>24</v>
      </c>
      <c r="AN3353" s="3" t="s">
        <v>7629</v>
      </c>
      <c r="AZ3353" s="3" t="s">
        <v>1058</v>
      </c>
      <c r="BA3353" s="3" t="s">
        <v>22814</v>
      </c>
      <c r="BB3353" s="3" t="s">
        <v>7629</v>
      </c>
      <c r="BD3353" s="3" t="s">
        <v>30</v>
      </c>
      <c r="BG3353" s="3"/>
    </row>
    <row r="3354" spans="1:59" ht="15" x14ac:dyDescent="0.2">
      <c r="A3354" s="3" t="s">
        <v>23881</v>
      </c>
      <c r="B3354" s="3" t="s">
        <v>23878</v>
      </c>
      <c r="C3354" s="4">
        <v>42618.94189814815</v>
      </c>
      <c r="D3354" s="3" t="s">
        <v>7639</v>
      </c>
      <c r="E3354" s="3" t="s">
        <v>20801</v>
      </c>
      <c r="F3354" s="3" t="s">
        <v>23894</v>
      </c>
      <c r="G3354" s="3" t="s">
        <v>23893</v>
      </c>
      <c r="H3354" s="3" t="s">
        <v>8057</v>
      </c>
      <c r="I3354" s="3" t="s">
        <v>9242</v>
      </c>
      <c r="J3354" s="3" t="s">
        <v>8023</v>
      </c>
      <c r="N3354" s="3" t="s">
        <v>20800</v>
      </c>
      <c r="P3354" s="3" t="s">
        <v>23892</v>
      </c>
      <c r="Q3354" s="3" t="s">
        <v>8019</v>
      </c>
      <c r="R3354" s="3" t="s">
        <v>8018</v>
      </c>
      <c r="S3354" s="3" t="s">
        <v>23891</v>
      </c>
      <c r="T3354" s="3" t="s">
        <v>23890</v>
      </c>
      <c r="U3354" s="3" t="s">
        <v>23889</v>
      </c>
      <c r="W3354" s="3" t="s">
        <v>23888</v>
      </c>
      <c r="X3354" s="3" t="s">
        <v>23887</v>
      </c>
      <c r="AB3354" s="3" t="s">
        <v>23886</v>
      </c>
      <c r="AC3354" s="3" t="s">
        <v>23885</v>
      </c>
      <c r="AE3354" s="3" t="s">
        <v>7671</v>
      </c>
      <c r="AF3354" s="3" t="s">
        <v>8010</v>
      </c>
      <c r="AG3354" s="3" t="s">
        <v>8009</v>
      </c>
      <c r="AH3354" s="3" t="s">
        <v>23884</v>
      </c>
      <c r="AI3354" s="3" t="s">
        <v>8007</v>
      </c>
      <c r="AJ3354" s="3" t="s">
        <v>7697</v>
      </c>
      <c r="AK3354" s="3" t="s">
        <v>8006</v>
      </c>
      <c r="AO3354" s="3" t="s">
        <v>23883</v>
      </c>
      <c r="AQ3354" s="3" t="s">
        <v>23882</v>
      </c>
      <c r="AZ3354" s="3" t="s">
        <v>13530</v>
      </c>
      <c r="BA3354" s="3" t="s">
        <v>23880</v>
      </c>
      <c r="BB3354" s="3" t="s">
        <v>9611</v>
      </c>
      <c r="BD3354" s="3" t="s">
        <v>30</v>
      </c>
      <c r="BE3354" s="3">
        <v>57</v>
      </c>
      <c r="BF3354" s="3" t="s">
        <v>23879</v>
      </c>
      <c r="BG3354" s="3"/>
    </row>
    <row r="3355" spans="1:59" ht="15" x14ac:dyDescent="0.2">
      <c r="A3355" s="3" t="s">
        <v>6745</v>
      </c>
      <c r="B3355" s="3" t="s">
        <v>23876</v>
      </c>
      <c r="C3355" s="4">
        <v>42618.941886574074</v>
      </c>
      <c r="D3355" s="3" t="s">
        <v>7639</v>
      </c>
      <c r="E3355" s="3" t="s">
        <v>23877</v>
      </c>
      <c r="M3355" s="3" t="s">
        <v>39056</v>
      </c>
      <c r="N3355" s="3" t="s">
        <v>42694</v>
      </c>
      <c r="O3355" s="3" t="s">
        <v>25</v>
      </c>
      <c r="AI3355" s="3" t="s">
        <v>29</v>
      </c>
      <c r="AJ3355" s="3" t="s">
        <v>28</v>
      </c>
      <c r="AM3355" s="3" t="s">
        <v>24</v>
      </c>
      <c r="AZ3355" s="3" t="s">
        <v>2536</v>
      </c>
      <c r="BA3355" s="3" t="s">
        <v>2537</v>
      </c>
      <c r="BB3355" s="3" t="s">
        <v>1248</v>
      </c>
      <c r="BD3355" s="3" t="s">
        <v>30</v>
      </c>
      <c r="BG3355" s="3"/>
    </row>
    <row r="3356" spans="1:59" ht="15" x14ac:dyDescent="0.2">
      <c r="A3356" s="3" t="s">
        <v>23873</v>
      </c>
      <c r="B3356" s="3" t="s">
        <v>23871</v>
      </c>
      <c r="C3356" s="4">
        <v>42618.941886574074</v>
      </c>
      <c r="D3356" s="3" t="s">
        <v>7639</v>
      </c>
      <c r="E3356" s="3" t="s">
        <v>23875</v>
      </c>
      <c r="M3356" s="3" t="s">
        <v>12491</v>
      </c>
      <c r="N3356" s="3" t="s">
        <v>12487</v>
      </c>
      <c r="O3356" s="3" t="s">
        <v>25</v>
      </c>
      <c r="U3356" s="3" t="s">
        <v>23874</v>
      </c>
      <c r="W3356" s="3" t="s">
        <v>23776</v>
      </c>
      <c r="AI3356" s="3" t="s">
        <v>29</v>
      </c>
      <c r="AJ3356" s="3" t="s">
        <v>7697</v>
      </c>
      <c r="AM3356" s="3" t="s">
        <v>24</v>
      </c>
      <c r="AZ3356" s="3" t="s">
        <v>23872</v>
      </c>
      <c r="BA3356" s="3" t="s">
        <v>15365</v>
      </c>
      <c r="BB3356" s="3" t="s">
        <v>7889</v>
      </c>
      <c r="BD3356" s="3" t="s">
        <v>30</v>
      </c>
      <c r="BG3356" s="3"/>
    </row>
    <row r="3357" spans="1:59" ht="15" x14ac:dyDescent="0.2">
      <c r="A3357" s="3" t="s">
        <v>23869</v>
      </c>
      <c r="B3357" s="3" t="s">
        <v>23868</v>
      </c>
      <c r="C3357" s="4">
        <v>42618.941886574074</v>
      </c>
      <c r="D3357" s="3" t="s">
        <v>7639</v>
      </c>
      <c r="E3357" s="3" t="s">
        <v>23869</v>
      </c>
      <c r="L3357" s="3" t="s">
        <v>23870</v>
      </c>
      <c r="AZ3357" s="3" t="s">
        <v>878</v>
      </c>
      <c r="BA3357" s="3" t="s">
        <v>13535</v>
      </c>
      <c r="BD3357" s="3" t="s">
        <v>7641</v>
      </c>
      <c r="BG3357" s="3"/>
    </row>
    <row r="3358" spans="1:59" ht="15" x14ac:dyDescent="0.2">
      <c r="A3358" s="3" t="s">
        <v>23865</v>
      </c>
      <c r="B3358" s="3" t="s">
        <v>23863</v>
      </c>
      <c r="C3358" s="4">
        <v>42618.941886574074</v>
      </c>
      <c r="D3358" s="3" t="s">
        <v>7639</v>
      </c>
      <c r="E3358" s="3" t="s">
        <v>23867</v>
      </c>
      <c r="M3358" s="3" t="s">
        <v>10970</v>
      </c>
      <c r="N3358" s="3" t="s">
        <v>10966</v>
      </c>
      <c r="O3358" s="3" t="s">
        <v>25</v>
      </c>
      <c r="U3358" s="3" t="s">
        <v>23866</v>
      </c>
      <c r="W3358" s="3" t="s">
        <v>23406</v>
      </c>
      <c r="AI3358" s="3" t="s">
        <v>29</v>
      </c>
      <c r="AJ3358" s="3" t="s">
        <v>7697</v>
      </c>
      <c r="AM3358" s="3" t="s">
        <v>24</v>
      </c>
      <c r="AZ3358" s="3" t="s">
        <v>3598</v>
      </c>
      <c r="BA3358" s="3" t="s">
        <v>23864</v>
      </c>
      <c r="BB3358" s="3" t="s">
        <v>15856</v>
      </c>
      <c r="BD3358" s="3" t="s">
        <v>30</v>
      </c>
      <c r="BG3358" s="3"/>
    </row>
    <row r="3359" spans="1:59" ht="15" x14ac:dyDescent="0.2">
      <c r="A3359" s="3" t="s">
        <v>23860</v>
      </c>
      <c r="B3359" s="3" t="s">
        <v>23858</v>
      </c>
      <c r="C3359" s="4">
        <v>42618.941886574074</v>
      </c>
      <c r="D3359" s="3" t="s">
        <v>7639</v>
      </c>
      <c r="E3359" s="3" t="s">
        <v>23862</v>
      </c>
      <c r="N3359" s="3" t="s">
        <v>23030</v>
      </c>
      <c r="U3359" s="3" t="s">
        <v>23861</v>
      </c>
      <c r="W3359" s="3" t="s">
        <v>23028</v>
      </c>
      <c r="AI3359" s="3" t="s">
        <v>29</v>
      </c>
      <c r="AJ3359" s="3" t="s">
        <v>7697</v>
      </c>
      <c r="AM3359" s="3" t="s">
        <v>62</v>
      </c>
      <c r="AZ3359" s="3" t="s">
        <v>23859</v>
      </c>
      <c r="BA3359" s="3" t="s">
        <v>9730</v>
      </c>
      <c r="BB3359" s="3" t="s">
        <v>13499</v>
      </c>
      <c r="BD3359" s="3" t="s">
        <v>30</v>
      </c>
      <c r="BG3359" s="3"/>
    </row>
    <row r="3360" spans="1:59" ht="15" x14ac:dyDescent="0.2">
      <c r="A3360" s="3" t="s">
        <v>23854</v>
      </c>
      <c r="B3360" s="3" t="s">
        <v>23851</v>
      </c>
      <c r="C3360" s="4">
        <v>42618.941886574074</v>
      </c>
      <c r="D3360" s="3" t="s">
        <v>7639</v>
      </c>
      <c r="E3360" s="3" t="s">
        <v>23857</v>
      </c>
      <c r="N3360" s="3" t="s">
        <v>22399</v>
      </c>
      <c r="U3360" s="3" t="s">
        <v>23856</v>
      </c>
      <c r="W3360" s="3" t="s">
        <v>23855</v>
      </c>
      <c r="AI3360" s="3" t="s">
        <v>29</v>
      </c>
      <c r="AJ3360" s="3" t="s">
        <v>7697</v>
      </c>
      <c r="AM3360" s="3" t="s">
        <v>62</v>
      </c>
      <c r="AZ3360" s="3" t="s">
        <v>8273</v>
      </c>
      <c r="BA3360" s="3" t="s">
        <v>23853</v>
      </c>
      <c r="BB3360" s="3" t="s">
        <v>23852</v>
      </c>
      <c r="BD3360" s="3" t="s">
        <v>30</v>
      </c>
      <c r="BG3360" s="3"/>
    </row>
    <row r="3361" spans="1:59" ht="15" x14ac:dyDescent="0.2">
      <c r="A3361" s="3" t="s">
        <v>23849</v>
      </c>
      <c r="B3361" s="3" t="s">
        <v>23848</v>
      </c>
      <c r="C3361" s="4">
        <v>42618.941886574074</v>
      </c>
      <c r="D3361" s="3" t="s">
        <v>7639</v>
      </c>
      <c r="E3361" s="3" t="s">
        <v>23849</v>
      </c>
      <c r="L3361" s="3" t="s">
        <v>23850</v>
      </c>
      <c r="AZ3361" s="3" t="s">
        <v>5127</v>
      </c>
      <c r="BA3361" s="3" t="s">
        <v>2981</v>
      </c>
      <c r="BD3361" s="3" t="s">
        <v>7641</v>
      </c>
      <c r="BG3361" s="3"/>
    </row>
    <row r="3362" spans="1:59" ht="15" x14ac:dyDescent="0.2">
      <c r="A3362" s="3" t="s">
        <v>23845</v>
      </c>
      <c r="B3362" s="3" t="s">
        <v>23844</v>
      </c>
      <c r="C3362" s="4">
        <v>42618.941874999997</v>
      </c>
      <c r="D3362" s="3" t="s">
        <v>7639</v>
      </c>
      <c r="E3362" s="3" t="s">
        <v>23847</v>
      </c>
      <c r="K3362" s="3" t="s">
        <v>13220</v>
      </c>
      <c r="M3362" s="3" t="s">
        <v>8363</v>
      </c>
      <c r="N3362" s="3" t="s">
        <v>8359</v>
      </c>
      <c r="U3362" s="3" t="s">
        <v>23846</v>
      </c>
      <c r="W3362" s="3" t="s">
        <v>14396</v>
      </c>
      <c r="AC3362" s="3" t="s">
        <v>7775</v>
      </c>
      <c r="AI3362" s="3" t="s">
        <v>29</v>
      </c>
      <c r="AJ3362" s="3" t="s">
        <v>7632</v>
      </c>
      <c r="AM3362" s="3" t="s">
        <v>24</v>
      </c>
      <c r="AN3362" s="3" t="s">
        <v>7629</v>
      </c>
      <c r="AZ3362" s="3" t="s">
        <v>8268</v>
      </c>
      <c r="BA3362" s="3" t="s">
        <v>3206</v>
      </c>
      <c r="BB3362" s="3" t="s">
        <v>7629</v>
      </c>
      <c r="BD3362" s="3" t="s">
        <v>30</v>
      </c>
      <c r="BG3362" s="3"/>
    </row>
    <row r="3363" spans="1:59" ht="15" x14ac:dyDescent="0.2">
      <c r="A3363" s="3" t="s">
        <v>23842</v>
      </c>
      <c r="B3363" s="3" t="s">
        <v>23841</v>
      </c>
      <c r="C3363" s="4">
        <v>42618.941874999997</v>
      </c>
      <c r="D3363" s="3" t="s">
        <v>7639</v>
      </c>
      <c r="E3363" s="3" t="s">
        <v>23843</v>
      </c>
      <c r="M3363" s="3" t="s">
        <v>19015</v>
      </c>
      <c r="N3363" s="3" t="s">
        <v>19014</v>
      </c>
      <c r="W3363" s="3" t="s">
        <v>19013</v>
      </c>
      <c r="AC3363" s="3" t="s">
        <v>7775</v>
      </c>
      <c r="AI3363" s="3" t="s">
        <v>29</v>
      </c>
      <c r="AJ3363" s="3" t="s">
        <v>7632</v>
      </c>
      <c r="AM3363" s="3" t="s">
        <v>24</v>
      </c>
      <c r="AZ3363" s="3" t="s">
        <v>8552</v>
      </c>
      <c r="BA3363" s="3" t="s">
        <v>12397</v>
      </c>
      <c r="BB3363" s="3" t="s">
        <v>7771</v>
      </c>
      <c r="BD3363" s="3" t="s">
        <v>30</v>
      </c>
      <c r="BG3363" s="3"/>
    </row>
    <row r="3364" spans="1:59" ht="15" x14ac:dyDescent="0.2">
      <c r="A3364" s="3" t="s">
        <v>23837</v>
      </c>
      <c r="B3364" s="3" t="s">
        <v>23834</v>
      </c>
      <c r="C3364" s="4">
        <v>42618.941874999997</v>
      </c>
      <c r="D3364" s="3" t="s">
        <v>7639</v>
      </c>
      <c r="E3364" s="3" t="s">
        <v>23840</v>
      </c>
      <c r="N3364" s="3" t="s">
        <v>22399</v>
      </c>
      <c r="U3364" s="3" t="s">
        <v>23839</v>
      </c>
      <c r="W3364" s="3" t="s">
        <v>23838</v>
      </c>
      <c r="AI3364" s="3" t="s">
        <v>29</v>
      </c>
      <c r="AJ3364" s="3" t="s">
        <v>7697</v>
      </c>
      <c r="AM3364" s="3" t="s">
        <v>62</v>
      </c>
      <c r="AZ3364" s="3" t="s">
        <v>23836</v>
      </c>
      <c r="BA3364" s="3" t="s">
        <v>23835</v>
      </c>
      <c r="BB3364" s="3" t="s">
        <v>22393</v>
      </c>
      <c r="BD3364" s="3" t="s">
        <v>30</v>
      </c>
      <c r="BG3364" s="3"/>
    </row>
    <row r="3365" spans="1:59" ht="15" x14ac:dyDescent="0.2">
      <c r="A3365" s="3" t="s">
        <v>23831</v>
      </c>
      <c r="B3365" s="3" t="s">
        <v>23829</v>
      </c>
      <c r="C3365" s="4">
        <v>42618.941874999997</v>
      </c>
      <c r="D3365" s="3" t="s">
        <v>7639</v>
      </c>
      <c r="E3365" s="3" t="s">
        <v>23833</v>
      </c>
      <c r="M3365" s="3" t="s">
        <v>12491</v>
      </c>
      <c r="N3365" s="3" t="s">
        <v>12487</v>
      </c>
      <c r="O3365" s="3" t="s">
        <v>25</v>
      </c>
      <c r="U3365" s="3" t="s">
        <v>23832</v>
      </c>
      <c r="W3365" s="3" t="s">
        <v>23776</v>
      </c>
      <c r="AI3365" s="3" t="s">
        <v>29</v>
      </c>
      <c r="AJ3365" s="3" t="s">
        <v>7697</v>
      </c>
      <c r="AM3365" s="3" t="s">
        <v>24</v>
      </c>
      <c r="AZ3365" s="3" t="s">
        <v>23830</v>
      </c>
      <c r="BA3365" s="3" t="s">
        <v>5156</v>
      </c>
      <c r="BB3365" s="3" t="s">
        <v>40</v>
      </c>
      <c r="BD3365" s="3" t="s">
        <v>30</v>
      </c>
      <c r="BG3365" s="3"/>
    </row>
    <row r="3366" spans="1:59" ht="15" x14ac:dyDescent="0.2">
      <c r="A3366" s="3" t="s">
        <v>23827</v>
      </c>
      <c r="B3366" s="3" t="s">
        <v>23825</v>
      </c>
      <c r="C3366" s="4">
        <v>42618.941874999997</v>
      </c>
      <c r="D3366" s="3" t="s">
        <v>7639</v>
      </c>
      <c r="E3366" s="3" t="s">
        <v>23827</v>
      </c>
      <c r="L3366" s="3" t="s">
        <v>23828</v>
      </c>
      <c r="AZ3366" s="3" t="s">
        <v>23826</v>
      </c>
      <c r="BA3366" s="3" t="s">
        <v>18369</v>
      </c>
      <c r="BD3366" s="3" t="s">
        <v>7641</v>
      </c>
      <c r="BG3366" s="3"/>
    </row>
    <row r="3367" spans="1:59" ht="15" x14ac:dyDescent="0.2">
      <c r="A3367" s="3" t="s">
        <v>23822</v>
      </c>
      <c r="B3367" s="3" t="s">
        <v>23820</v>
      </c>
      <c r="C3367" s="4">
        <v>42618.941874999997</v>
      </c>
      <c r="D3367" s="3" t="s">
        <v>7639</v>
      </c>
      <c r="E3367" s="3" t="s">
        <v>23824</v>
      </c>
      <c r="N3367" s="3" t="s">
        <v>23030</v>
      </c>
      <c r="U3367" s="3" t="s">
        <v>23823</v>
      </c>
      <c r="W3367" s="3" t="s">
        <v>23028</v>
      </c>
      <c r="AI3367" s="3" t="s">
        <v>29</v>
      </c>
      <c r="AJ3367" s="3" t="s">
        <v>7697</v>
      </c>
      <c r="AM3367" s="3" t="s">
        <v>62</v>
      </c>
      <c r="AZ3367" s="3" t="s">
        <v>3412</v>
      </c>
      <c r="BA3367" s="3" t="s">
        <v>23821</v>
      </c>
      <c r="BB3367" s="3" t="s">
        <v>4473</v>
      </c>
      <c r="BD3367" s="3" t="s">
        <v>30</v>
      </c>
      <c r="BG3367" s="3"/>
    </row>
    <row r="3368" spans="1:59" ht="15" x14ac:dyDescent="0.2">
      <c r="A3368" s="3" t="s">
        <v>23817</v>
      </c>
      <c r="B3368" s="3" t="s">
        <v>23815</v>
      </c>
      <c r="C3368" s="4">
        <v>42618.941874999997</v>
      </c>
      <c r="D3368" s="3" t="s">
        <v>7639</v>
      </c>
      <c r="E3368" s="3" t="s">
        <v>23819</v>
      </c>
      <c r="N3368" s="3" t="s">
        <v>15687</v>
      </c>
      <c r="U3368" s="3" t="s">
        <v>23818</v>
      </c>
      <c r="W3368" s="3" t="s">
        <v>20775</v>
      </c>
      <c r="AI3368" s="3" t="s">
        <v>29</v>
      </c>
      <c r="AJ3368" s="3" t="s">
        <v>7697</v>
      </c>
      <c r="AM3368" s="3" t="s">
        <v>62</v>
      </c>
      <c r="AZ3368" s="3" t="s">
        <v>3867</v>
      </c>
      <c r="BA3368" s="3" t="s">
        <v>23816</v>
      </c>
      <c r="BB3368" s="3" t="s">
        <v>244</v>
      </c>
      <c r="BD3368" s="3" t="s">
        <v>30</v>
      </c>
      <c r="BG3368" s="3"/>
    </row>
    <row r="3369" spans="1:59" ht="15" x14ac:dyDescent="0.2">
      <c r="A3369" s="3" t="s">
        <v>23812</v>
      </c>
      <c r="B3369" s="3" t="s">
        <v>23810</v>
      </c>
      <c r="C3369" s="4">
        <v>42618.941874999997</v>
      </c>
      <c r="D3369" s="3" t="s">
        <v>7639</v>
      </c>
      <c r="E3369" s="3" t="s">
        <v>23814</v>
      </c>
      <c r="K3369" s="3" t="s">
        <v>13220</v>
      </c>
      <c r="M3369" s="3" t="s">
        <v>17527</v>
      </c>
      <c r="N3369" s="3" t="s">
        <v>17523</v>
      </c>
      <c r="U3369" s="3" t="s">
        <v>23813</v>
      </c>
      <c r="W3369" s="3" t="s">
        <v>21054</v>
      </c>
      <c r="AC3369" s="3" t="s">
        <v>7775</v>
      </c>
      <c r="AI3369" s="3" t="s">
        <v>29</v>
      </c>
      <c r="AJ3369" s="3" t="s">
        <v>7632</v>
      </c>
      <c r="AM3369" s="3" t="s">
        <v>24</v>
      </c>
      <c r="AN3369" s="3" t="s">
        <v>1720</v>
      </c>
      <c r="AZ3369" s="3" t="s">
        <v>23811</v>
      </c>
      <c r="BA3369" s="3" t="s">
        <v>4397</v>
      </c>
      <c r="BB3369" s="3" t="s">
        <v>1720</v>
      </c>
      <c r="BD3369" s="3" t="s">
        <v>30</v>
      </c>
      <c r="BG3369" s="3"/>
    </row>
    <row r="3370" spans="1:59" ht="15" x14ac:dyDescent="0.2">
      <c r="A3370" s="3" t="s">
        <v>23808</v>
      </c>
      <c r="B3370" s="3" t="s">
        <v>23806</v>
      </c>
      <c r="C3370" s="4">
        <v>42618.941874999997</v>
      </c>
      <c r="D3370" s="3" t="s">
        <v>7639</v>
      </c>
      <c r="E3370" s="3" t="s">
        <v>23809</v>
      </c>
      <c r="M3370" s="3" t="s">
        <v>19015</v>
      </c>
      <c r="N3370" s="3" t="s">
        <v>19014</v>
      </c>
      <c r="W3370" s="3" t="s">
        <v>19013</v>
      </c>
      <c r="AC3370" s="3" t="s">
        <v>7775</v>
      </c>
      <c r="AI3370" s="3" t="s">
        <v>29</v>
      </c>
      <c r="AJ3370" s="3" t="s">
        <v>7632</v>
      </c>
      <c r="AM3370" s="3" t="s">
        <v>24</v>
      </c>
      <c r="AZ3370" s="3" t="s">
        <v>1058</v>
      </c>
      <c r="BA3370" s="3" t="s">
        <v>23807</v>
      </c>
      <c r="BB3370" s="3" t="s">
        <v>7771</v>
      </c>
      <c r="BD3370" s="3" t="s">
        <v>30</v>
      </c>
      <c r="BG3370" s="3"/>
    </row>
    <row r="3371" spans="1:59" ht="15" x14ac:dyDescent="0.2">
      <c r="A3371" s="3" t="s">
        <v>23804</v>
      </c>
      <c r="B3371" s="3" t="s">
        <v>23803</v>
      </c>
      <c r="C3371" s="4">
        <v>42618.941874999997</v>
      </c>
      <c r="D3371" s="3" t="s">
        <v>7639</v>
      </c>
      <c r="E3371" s="3" t="s">
        <v>23804</v>
      </c>
      <c r="L3371" s="3" t="s">
        <v>23805</v>
      </c>
      <c r="AZ3371" s="3" t="s">
        <v>5846</v>
      </c>
      <c r="BA3371" s="3" t="s">
        <v>3206</v>
      </c>
      <c r="BD3371" s="3" t="s">
        <v>7641</v>
      </c>
      <c r="BG3371" s="3"/>
    </row>
    <row r="3372" spans="1:59" ht="15" x14ac:dyDescent="0.2">
      <c r="A3372" s="3" t="s">
        <v>23801</v>
      </c>
      <c r="B3372" s="3" t="s">
        <v>23799</v>
      </c>
      <c r="C3372" s="4">
        <v>42618.941874999997</v>
      </c>
      <c r="D3372" s="3" t="s">
        <v>7639</v>
      </c>
      <c r="E3372" s="3" t="s">
        <v>23801</v>
      </c>
      <c r="L3372" s="3" t="s">
        <v>23802</v>
      </c>
      <c r="AZ3372" s="3" t="s">
        <v>867</v>
      </c>
      <c r="BA3372" s="3" t="s">
        <v>23800</v>
      </c>
      <c r="BD3372" s="3" t="s">
        <v>7641</v>
      </c>
      <c r="BG3372" s="3"/>
    </row>
    <row r="3373" spans="1:59" ht="15" x14ac:dyDescent="0.2">
      <c r="A3373" s="3" t="s">
        <v>23797</v>
      </c>
      <c r="B3373" s="3" t="s">
        <v>23795</v>
      </c>
      <c r="C3373" s="4">
        <v>42618.941874999997</v>
      </c>
      <c r="D3373" s="3" t="s">
        <v>7639</v>
      </c>
      <c r="E3373" s="3" t="s">
        <v>23797</v>
      </c>
      <c r="L3373" s="3" t="s">
        <v>23798</v>
      </c>
      <c r="AZ3373" s="3" t="s">
        <v>23796</v>
      </c>
      <c r="BA3373" s="3" t="s">
        <v>1372</v>
      </c>
      <c r="BD3373" s="3" t="s">
        <v>7641</v>
      </c>
      <c r="BG3373" s="3"/>
    </row>
    <row r="3374" spans="1:59" ht="15" x14ac:dyDescent="0.2">
      <c r="A3374" s="3" t="s">
        <v>23792</v>
      </c>
      <c r="B3374" s="3" t="s">
        <v>23790</v>
      </c>
      <c r="C3374" s="4">
        <v>42618.941874999997</v>
      </c>
      <c r="D3374" s="3" t="s">
        <v>7639</v>
      </c>
      <c r="E3374" s="3" t="s">
        <v>23794</v>
      </c>
      <c r="N3374" s="3" t="s">
        <v>23030</v>
      </c>
      <c r="U3374" s="3" t="s">
        <v>23793</v>
      </c>
      <c r="W3374" s="3" t="s">
        <v>23028</v>
      </c>
      <c r="AI3374" s="3" t="s">
        <v>29</v>
      </c>
      <c r="AJ3374" s="3" t="s">
        <v>7697</v>
      </c>
      <c r="AM3374" s="3" t="s">
        <v>62</v>
      </c>
      <c r="AZ3374" s="3" t="s">
        <v>2867</v>
      </c>
      <c r="BA3374" s="3" t="s">
        <v>23791</v>
      </c>
      <c r="BB3374" s="3" t="s">
        <v>4473</v>
      </c>
      <c r="BD3374" s="3" t="s">
        <v>30</v>
      </c>
      <c r="BG3374" s="3"/>
    </row>
    <row r="3375" spans="1:59" ht="15" x14ac:dyDescent="0.2">
      <c r="A3375" s="3" t="s">
        <v>23786</v>
      </c>
      <c r="B3375" s="3" t="s">
        <v>23784</v>
      </c>
      <c r="C3375" s="4">
        <v>42618.941863425927</v>
      </c>
      <c r="D3375" s="3" t="s">
        <v>7639</v>
      </c>
      <c r="E3375" s="3" t="s">
        <v>23789</v>
      </c>
      <c r="N3375" s="3" t="s">
        <v>23788</v>
      </c>
      <c r="U3375" s="3" t="s">
        <v>23787</v>
      </c>
      <c r="W3375" s="3" t="s">
        <v>19878</v>
      </c>
      <c r="AI3375" s="3" t="s">
        <v>29</v>
      </c>
      <c r="AJ3375" s="3" t="s">
        <v>7697</v>
      </c>
      <c r="AM3375" s="3" t="s">
        <v>62</v>
      </c>
      <c r="AZ3375" s="3" t="s">
        <v>23785</v>
      </c>
      <c r="BA3375" s="3" t="s">
        <v>16444</v>
      </c>
      <c r="BB3375" s="3" t="s">
        <v>8034</v>
      </c>
      <c r="BD3375" s="3" t="s">
        <v>30</v>
      </c>
      <c r="BG3375" s="3"/>
    </row>
    <row r="3376" spans="1:59" ht="15" x14ac:dyDescent="0.2">
      <c r="A3376" s="3" t="s">
        <v>23782</v>
      </c>
      <c r="B3376" s="3" t="s">
        <v>23779</v>
      </c>
      <c r="C3376" s="4">
        <v>42618.941863425927</v>
      </c>
      <c r="D3376" s="3" t="s">
        <v>7639</v>
      </c>
      <c r="E3376" s="3" t="s">
        <v>23782</v>
      </c>
      <c r="L3376" s="3" t="s">
        <v>23783</v>
      </c>
      <c r="AZ3376" s="3" t="s">
        <v>23781</v>
      </c>
      <c r="BA3376" s="3" t="s">
        <v>23780</v>
      </c>
      <c r="BD3376" s="3" t="s">
        <v>7641</v>
      </c>
      <c r="BG3376" s="3"/>
    </row>
    <row r="3377" spans="1:59" ht="15" x14ac:dyDescent="0.2">
      <c r="A3377" s="3" t="s">
        <v>23775</v>
      </c>
      <c r="B3377" s="3" t="s">
        <v>23772</v>
      </c>
      <c r="C3377" s="4">
        <v>42618.941863425927</v>
      </c>
      <c r="D3377" s="3" t="s">
        <v>7639</v>
      </c>
      <c r="E3377" s="3" t="s">
        <v>23778</v>
      </c>
      <c r="M3377" s="3" t="s">
        <v>12491</v>
      </c>
      <c r="N3377" s="3" t="s">
        <v>12487</v>
      </c>
      <c r="O3377" s="3" t="s">
        <v>25</v>
      </c>
      <c r="U3377" s="3" t="s">
        <v>23777</v>
      </c>
      <c r="W3377" s="3" t="s">
        <v>23776</v>
      </c>
      <c r="AI3377" s="3" t="s">
        <v>29</v>
      </c>
      <c r="AJ3377" s="3" t="s">
        <v>7697</v>
      </c>
      <c r="AM3377" s="3" t="s">
        <v>24</v>
      </c>
      <c r="AZ3377" s="3" t="s">
        <v>23774</v>
      </c>
      <c r="BA3377" s="3" t="s">
        <v>23773</v>
      </c>
      <c r="BB3377" s="3" t="s">
        <v>40</v>
      </c>
      <c r="BD3377" s="3" t="s">
        <v>30</v>
      </c>
      <c r="BG3377" s="3"/>
    </row>
    <row r="3378" spans="1:59" ht="15" x14ac:dyDescent="0.2">
      <c r="A3378" s="3" t="s">
        <v>23767</v>
      </c>
      <c r="B3378" s="3" t="s">
        <v>23766</v>
      </c>
      <c r="C3378" s="4">
        <v>42618.941863425927</v>
      </c>
      <c r="D3378" s="3" t="s">
        <v>7639</v>
      </c>
      <c r="E3378" s="3" t="s">
        <v>23771</v>
      </c>
      <c r="K3378" s="3" t="s">
        <v>23770</v>
      </c>
      <c r="M3378" s="3" t="s">
        <v>20534</v>
      </c>
      <c r="N3378" s="3" t="s">
        <v>20533</v>
      </c>
      <c r="U3378" s="3" t="s">
        <v>23769</v>
      </c>
      <c r="W3378" s="3" t="s">
        <v>20532</v>
      </c>
      <c r="X3378" s="3" t="s">
        <v>23768</v>
      </c>
      <c r="AC3378" s="3" t="s">
        <v>7775</v>
      </c>
      <c r="AI3378" s="3" t="s">
        <v>29</v>
      </c>
      <c r="AJ3378" s="3" t="s">
        <v>7632</v>
      </c>
      <c r="AM3378" s="3" t="s">
        <v>24</v>
      </c>
      <c r="AN3378" s="3" t="s">
        <v>184</v>
      </c>
      <c r="AZ3378" s="3" t="s">
        <v>9716</v>
      </c>
      <c r="BA3378" s="3" t="s">
        <v>5537</v>
      </c>
      <c r="BB3378" s="3" t="s">
        <v>184</v>
      </c>
      <c r="BD3378" s="3" t="s">
        <v>30</v>
      </c>
      <c r="BG3378" s="3"/>
    </row>
    <row r="3379" spans="1:59" ht="15" x14ac:dyDescent="0.2">
      <c r="A3379" s="3" t="s">
        <v>23764</v>
      </c>
      <c r="B3379" s="3" t="s">
        <v>23762</v>
      </c>
      <c r="C3379" s="4">
        <v>42618.941863425927</v>
      </c>
      <c r="D3379" s="3" t="s">
        <v>7639</v>
      </c>
      <c r="E3379" s="3" t="s">
        <v>23764</v>
      </c>
      <c r="L3379" s="3" t="s">
        <v>23765</v>
      </c>
      <c r="AZ3379" s="3" t="s">
        <v>23763</v>
      </c>
      <c r="BA3379" s="3" t="s">
        <v>16533</v>
      </c>
      <c r="BD3379" s="3" t="s">
        <v>7641</v>
      </c>
      <c r="BG3379" s="3"/>
    </row>
    <row r="3380" spans="1:59" ht="15" x14ac:dyDescent="0.2">
      <c r="A3380" s="3" t="s">
        <v>23759</v>
      </c>
      <c r="B3380" s="3" t="s">
        <v>23758</v>
      </c>
      <c r="C3380" s="4">
        <v>42618.941863425927</v>
      </c>
      <c r="D3380" s="3" t="s">
        <v>7639</v>
      </c>
      <c r="E3380" s="3" t="s">
        <v>23761</v>
      </c>
      <c r="N3380" s="3" t="s">
        <v>23030</v>
      </c>
      <c r="U3380" s="3" t="s">
        <v>23760</v>
      </c>
      <c r="W3380" s="3" t="s">
        <v>23028</v>
      </c>
      <c r="AI3380" s="3" t="s">
        <v>29</v>
      </c>
      <c r="AJ3380" s="3" t="s">
        <v>7697</v>
      </c>
      <c r="AM3380" s="3" t="s">
        <v>62</v>
      </c>
      <c r="AZ3380" s="3" t="s">
        <v>4847</v>
      </c>
      <c r="BA3380" s="3" t="s">
        <v>4632</v>
      </c>
      <c r="BB3380" s="3" t="s">
        <v>4473</v>
      </c>
      <c r="BD3380" s="3" t="s">
        <v>30</v>
      </c>
      <c r="BG3380" s="3"/>
    </row>
    <row r="3381" spans="1:59" ht="15" x14ac:dyDescent="0.2">
      <c r="A3381" s="3" t="s">
        <v>23756</v>
      </c>
      <c r="B3381" s="3" t="s">
        <v>23754</v>
      </c>
      <c r="C3381" s="4">
        <v>42618.941863425927</v>
      </c>
      <c r="D3381" s="3" t="s">
        <v>7639</v>
      </c>
      <c r="E3381" s="3" t="s">
        <v>23756</v>
      </c>
      <c r="L3381" s="3" t="s">
        <v>23757</v>
      </c>
      <c r="AZ3381" s="3" t="s">
        <v>23755</v>
      </c>
      <c r="BA3381" s="3" t="s">
        <v>934</v>
      </c>
      <c r="BD3381" s="3" t="s">
        <v>7641</v>
      </c>
      <c r="BG3381" s="3"/>
    </row>
    <row r="3382" spans="1:59" ht="15" x14ac:dyDescent="0.2">
      <c r="A3382" s="3" t="s">
        <v>7177</v>
      </c>
      <c r="B3382" s="3" t="s">
        <v>23752</v>
      </c>
      <c r="C3382" s="4">
        <v>42618.941863425927</v>
      </c>
      <c r="D3382" s="3" t="s">
        <v>7639</v>
      </c>
      <c r="E3382" s="3" t="s">
        <v>23753</v>
      </c>
      <c r="N3382" s="3" t="s">
        <v>768</v>
      </c>
      <c r="AI3382" s="3" t="s">
        <v>29</v>
      </c>
      <c r="AJ3382" s="3" t="s">
        <v>28</v>
      </c>
      <c r="AM3382" s="3" t="s">
        <v>62</v>
      </c>
      <c r="AZ3382" s="3" t="s">
        <v>4442</v>
      </c>
      <c r="BA3382" s="3" t="s">
        <v>4443</v>
      </c>
      <c r="BB3382" s="3" t="s">
        <v>767</v>
      </c>
      <c r="BD3382" s="3" t="s">
        <v>30</v>
      </c>
      <c r="BG3382" s="3"/>
    </row>
    <row r="3383" spans="1:59" ht="15" x14ac:dyDescent="0.2">
      <c r="A3383" s="3" t="s">
        <v>23750</v>
      </c>
      <c r="B3383" s="3" t="s">
        <v>23749</v>
      </c>
      <c r="C3383" s="4">
        <v>42618.941863425927</v>
      </c>
      <c r="D3383" s="3" t="s">
        <v>7639</v>
      </c>
      <c r="E3383" s="3" t="s">
        <v>23750</v>
      </c>
      <c r="L3383" s="3" t="s">
        <v>23751</v>
      </c>
      <c r="AZ3383" s="3" t="s">
        <v>10501</v>
      </c>
      <c r="BA3383" s="3" t="s">
        <v>1709</v>
      </c>
      <c r="BD3383" s="3" t="s">
        <v>7641</v>
      </c>
      <c r="BG3383" s="3"/>
    </row>
    <row r="3384" spans="1:59" ht="15" x14ac:dyDescent="0.2">
      <c r="A3384" s="3" t="s">
        <v>23747</v>
      </c>
      <c r="B3384" s="3" t="s">
        <v>23746</v>
      </c>
      <c r="C3384" s="4">
        <v>42618.941863425927</v>
      </c>
      <c r="D3384" s="3" t="s">
        <v>7639</v>
      </c>
      <c r="E3384" s="3" t="s">
        <v>23747</v>
      </c>
      <c r="L3384" s="3" t="s">
        <v>23748</v>
      </c>
      <c r="AZ3384" s="3" t="s">
        <v>3964</v>
      </c>
      <c r="BA3384" s="3" t="s">
        <v>5545</v>
      </c>
      <c r="BD3384" s="3" t="s">
        <v>7641</v>
      </c>
      <c r="BG3384" s="3"/>
    </row>
    <row r="3385" spans="1:59" ht="15" x14ac:dyDescent="0.2">
      <c r="A3385" s="3" t="s">
        <v>23744</v>
      </c>
      <c r="B3385" s="3" t="s">
        <v>23741</v>
      </c>
      <c r="C3385" s="4">
        <v>42618.941863425927</v>
      </c>
      <c r="D3385" s="3" t="s">
        <v>7639</v>
      </c>
      <c r="E3385" s="3" t="s">
        <v>23744</v>
      </c>
      <c r="L3385" s="3" t="s">
        <v>23745</v>
      </c>
      <c r="AZ3385" s="3" t="s">
        <v>23743</v>
      </c>
      <c r="BA3385" s="3" t="s">
        <v>23742</v>
      </c>
      <c r="BD3385" s="3" t="s">
        <v>7641</v>
      </c>
      <c r="BG3385" s="3"/>
    </row>
    <row r="3386" spans="1:59" ht="15" x14ac:dyDescent="0.2">
      <c r="A3386" s="3" t="s">
        <v>23739</v>
      </c>
      <c r="B3386" s="3" t="s">
        <v>23738</v>
      </c>
      <c r="C3386" s="4">
        <v>42618.941863425927</v>
      </c>
      <c r="D3386" s="3" t="s">
        <v>7639</v>
      </c>
      <c r="E3386" s="3" t="s">
        <v>23739</v>
      </c>
      <c r="L3386" s="3" t="s">
        <v>23740</v>
      </c>
      <c r="AZ3386" s="3" t="s">
        <v>1107</v>
      </c>
      <c r="BA3386" s="3" t="s">
        <v>13264</v>
      </c>
      <c r="BD3386" s="3" t="s">
        <v>7641</v>
      </c>
      <c r="BG3386" s="3"/>
    </row>
    <row r="3387" spans="1:59" ht="15" x14ac:dyDescent="0.2">
      <c r="A3387" s="3" t="s">
        <v>23726</v>
      </c>
      <c r="B3387" s="3" t="s">
        <v>23723</v>
      </c>
      <c r="C3387" s="4">
        <v>42618.941863425927</v>
      </c>
      <c r="D3387" s="3" t="s">
        <v>7639</v>
      </c>
      <c r="E3387" s="3" t="s">
        <v>20829</v>
      </c>
      <c r="F3387" s="3" t="s">
        <v>23737</v>
      </c>
      <c r="G3387" s="3" t="s">
        <v>23736</v>
      </c>
      <c r="H3387" s="3" t="s">
        <v>8057</v>
      </c>
      <c r="J3387" s="3" t="s">
        <v>9241</v>
      </c>
      <c r="L3387" s="3" t="s">
        <v>23735</v>
      </c>
      <c r="N3387" s="3" t="s">
        <v>20828</v>
      </c>
      <c r="P3387" s="3" t="s">
        <v>23734</v>
      </c>
      <c r="Q3387" s="3" t="s">
        <v>8019</v>
      </c>
      <c r="R3387" s="3" t="s">
        <v>9408</v>
      </c>
      <c r="S3387" s="3" t="s">
        <v>23733</v>
      </c>
      <c r="T3387" s="3" t="s">
        <v>23732</v>
      </c>
      <c r="W3387" s="3" t="s">
        <v>23731</v>
      </c>
      <c r="X3387" s="3" t="s">
        <v>23730</v>
      </c>
      <c r="Z3387" s="3" t="s">
        <v>23729</v>
      </c>
      <c r="AE3387" s="3" t="s">
        <v>7671</v>
      </c>
      <c r="AF3387" s="3" t="s">
        <v>9823</v>
      </c>
      <c r="AG3387" s="3" t="s">
        <v>8009</v>
      </c>
      <c r="AH3387" s="3" t="s">
        <v>23728</v>
      </c>
      <c r="AI3387" s="3" t="s">
        <v>8007</v>
      </c>
      <c r="AJ3387" s="3" t="s">
        <v>8814</v>
      </c>
      <c r="AK3387" s="3" t="s">
        <v>11088</v>
      </c>
      <c r="AQ3387" s="3" t="s">
        <v>23727</v>
      </c>
      <c r="AZ3387" s="3" t="s">
        <v>23725</v>
      </c>
      <c r="BA3387" s="3" t="s">
        <v>23724</v>
      </c>
      <c r="BB3387" s="3" t="s">
        <v>8809</v>
      </c>
      <c r="BD3387" s="3" t="s">
        <v>30</v>
      </c>
      <c r="BE3387" s="3">
        <v>13</v>
      </c>
      <c r="BG3387" s="3"/>
    </row>
    <row r="3388" spans="1:59" ht="15" x14ac:dyDescent="0.2">
      <c r="A3388" s="3" t="s">
        <v>23722</v>
      </c>
      <c r="B3388" s="3" t="s">
        <v>23720</v>
      </c>
      <c r="C3388" s="4">
        <v>42618.941851851851</v>
      </c>
      <c r="D3388" s="3" t="s">
        <v>7639</v>
      </c>
      <c r="E3388" s="3" t="s">
        <v>23722</v>
      </c>
      <c r="L3388" s="3" t="s">
        <v>19587</v>
      </c>
      <c r="AZ3388" s="3" t="s">
        <v>23721</v>
      </c>
      <c r="BA3388" s="3" t="s">
        <v>15502</v>
      </c>
      <c r="BD3388" s="3" t="s">
        <v>7641</v>
      </c>
      <c r="BG3388" s="3"/>
    </row>
    <row r="3389" spans="1:59" ht="15" x14ac:dyDescent="0.2">
      <c r="A3389" s="3" t="s">
        <v>7011</v>
      </c>
      <c r="B3389" s="3" t="s">
        <v>23718</v>
      </c>
      <c r="C3389" s="4">
        <v>42618.941851851851</v>
      </c>
      <c r="D3389" s="3" t="s">
        <v>7639</v>
      </c>
      <c r="E3389" s="3" t="s">
        <v>23719</v>
      </c>
      <c r="N3389" s="3" t="s">
        <v>768</v>
      </c>
      <c r="AI3389" s="3" t="s">
        <v>29</v>
      </c>
      <c r="AJ3389" s="3" t="s">
        <v>28</v>
      </c>
      <c r="AM3389" s="3" t="s">
        <v>62</v>
      </c>
      <c r="AZ3389" s="3" t="s">
        <v>3741</v>
      </c>
      <c r="BA3389" s="3" t="s">
        <v>3742</v>
      </c>
      <c r="BB3389" s="3" t="s">
        <v>3743</v>
      </c>
      <c r="BD3389" s="3" t="s">
        <v>30</v>
      </c>
      <c r="BG3389" s="3"/>
    </row>
    <row r="3390" spans="1:59" ht="15" x14ac:dyDescent="0.2">
      <c r="A3390" s="3" t="s">
        <v>23717</v>
      </c>
      <c r="B3390" s="3" t="s">
        <v>23715</v>
      </c>
      <c r="C3390" s="4">
        <v>42618.941851851851</v>
      </c>
      <c r="D3390" s="3" t="s">
        <v>7639</v>
      </c>
      <c r="E3390" s="3" t="s">
        <v>23717</v>
      </c>
      <c r="L3390" s="3" t="s">
        <v>23678</v>
      </c>
      <c r="AZ3390" s="3" t="s">
        <v>23716</v>
      </c>
      <c r="BA3390" s="3" t="s">
        <v>3379</v>
      </c>
      <c r="BD3390" s="3" t="s">
        <v>7641</v>
      </c>
      <c r="BG3390" s="3"/>
    </row>
    <row r="3391" spans="1:59" ht="15" x14ac:dyDescent="0.2">
      <c r="A3391" s="3" t="s">
        <v>23714</v>
      </c>
      <c r="B3391" s="3" t="s">
        <v>23712</v>
      </c>
      <c r="C3391" s="4">
        <v>42618.941851851851</v>
      </c>
      <c r="D3391" s="3" t="s">
        <v>7639</v>
      </c>
      <c r="E3391" s="3" t="s">
        <v>23714</v>
      </c>
      <c r="L3391" s="3" t="s">
        <v>22798</v>
      </c>
      <c r="AZ3391" s="3" t="s">
        <v>23713</v>
      </c>
      <c r="BA3391" s="3" t="s">
        <v>15696</v>
      </c>
      <c r="BD3391" s="3" t="s">
        <v>7641</v>
      </c>
      <c r="BG3391" s="3"/>
    </row>
    <row r="3392" spans="1:59" ht="15" x14ac:dyDescent="0.2">
      <c r="A3392" s="3" t="s">
        <v>23709</v>
      </c>
      <c r="B3392" s="3" t="s">
        <v>23707</v>
      </c>
      <c r="C3392" s="4">
        <v>42618.941851851851</v>
      </c>
      <c r="D3392" s="3" t="s">
        <v>7639</v>
      </c>
      <c r="E3392" s="3" t="s">
        <v>23711</v>
      </c>
      <c r="M3392" s="3" t="s">
        <v>10344</v>
      </c>
      <c r="N3392" s="3" t="s">
        <v>10343</v>
      </c>
      <c r="U3392" s="3" t="s">
        <v>23710</v>
      </c>
      <c r="W3392" s="3" t="s">
        <v>10342</v>
      </c>
      <c r="AC3392" s="3" t="s">
        <v>7775</v>
      </c>
      <c r="AI3392" s="3" t="s">
        <v>29</v>
      </c>
      <c r="AJ3392" s="3" t="s">
        <v>7632</v>
      </c>
      <c r="AM3392" s="3" t="s">
        <v>24</v>
      </c>
      <c r="AN3392" s="3" t="s">
        <v>7629</v>
      </c>
      <c r="AZ3392" s="3" t="s">
        <v>14063</v>
      </c>
      <c r="BA3392" s="3" t="s">
        <v>23708</v>
      </c>
      <c r="BB3392" s="3" t="s">
        <v>7771</v>
      </c>
      <c r="BD3392" s="3" t="s">
        <v>30</v>
      </c>
      <c r="BG3392" s="3"/>
    </row>
    <row r="3393" spans="1:59" ht="15" x14ac:dyDescent="0.2">
      <c r="A3393" s="3" t="s">
        <v>23705</v>
      </c>
      <c r="B3393" s="3" t="s">
        <v>23704</v>
      </c>
      <c r="C3393" s="4">
        <v>42618.941851851851</v>
      </c>
      <c r="D3393" s="3" t="s">
        <v>7639</v>
      </c>
      <c r="E3393" s="3" t="s">
        <v>23705</v>
      </c>
      <c r="L3393" s="3" t="s">
        <v>23706</v>
      </c>
      <c r="AZ3393" s="3" t="s">
        <v>2631</v>
      </c>
      <c r="BA3393" s="3" t="s">
        <v>6196</v>
      </c>
      <c r="BD3393" s="3" t="s">
        <v>7641</v>
      </c>
      <c r="BG3393" s="3"/>
    </row>
    <row r="3394" spans="1:59" ht="15" x14ac:dyDescent="0.2">
      <c r="A3394" s="3" t="s">
        <v>6899</v>
      </c>
      <c r="B3394" s="3" t="s">
        <v>23701</v>
      </c>
      <c r="C3394" s="4">
        <v>42618.941851851851</v>
      </c>
      <c r="D3394" s="3" t="s">
        <v>7639</v>
      </c>
      <c r="E3394" s="3" t="s">
        <v>23703</v>
      </c>
      <c r="M3394" s="3" t="s">
        <v>22040</v>
      </c>
      <c r="N3394" s="3" t="s">
        <v>22039</v>
      </c>
      <c r="O3394" s="3" t="s">
        <v>8540</v>
      </c>
      <c r="AI3394" s="3" t="s">
        <v>29</v>
      </c>
      <c r="AJ3394" s="3" t="s">
        <v>28</v>
      </c>
      <c r="AM3394" s="3" t="s">
        <v>24</v>
      </c>
      <c r="AZ3394" s="3" t="s">
        <v>3241</v>
      </c>
      <c r="BA3394" s="3" t="s">
        <v>3238</v>
      </c>
      <c r="BB3394" s="3" t="s">
        <v>23702</v>
      </c>
      <c r="BD3394" s="3" t="s">
        <v>30</v>
      </c>
      <c r="BG3394" s="3"/>
    </row>
    <row r="3395" spans="1:59" ht="15" x14ac:dyDescent="0.2">
      <c r="A3395" s="3" t="s">
        <v>23699</v>
      </c>
      <c r="B3395" s="3" t="s">
        <v>23697</v>
      </c>
      <c r="C3395" s="4">
        <v>42618.941851851851</v>
      </c>
      <c r="D3395" s="3" t="s">
        <v>7639</v>
      </c>
      <c r="E3395" s="3" t="s">
        <v>23699</v>
      </c>
      <c r="L3395" s="3" t="s">
        <v>23700</v>
      </c>
      <c r="AZ3395" s="3" t="s">
        <v>8263</v>
      </c>
      <c r="BA3395" s="3" t="s">
        <v>23698</v>
      </c>
      <c r="BD3395" s="3" t="s">
        <v>7641</v>
      </c>
      <c r="BG3395" s="3"/>
    </row>
    <row r="3396" spans="1:59" ht="15" x14ac:dyDescent="0.2">
      <c r="A3396" s="3" t="s">
        <v>23695</v>
      </c>
      <c r="B3396" s="3" t="s">
        <v>23693</v>
      </c>
      <c r="C3396" s="4">
        <v>42618.941851851851</v>
      </c>
      <c r="D3396" s="3" t="s">
        <v>7639</v>
      </c>
      <c r="E3396" s="3" t="s">
        <v>23695</v>
      </c>
      <c r="L3396" s="3" t="s">
        <v>23696</v>
      </c>
      <c r="AZ3396" s="3" t="s">
        <v>22435</v>
      </c>
      <c r="BA3396" s="3" t="s">
        <v>23694</v>
      </c>
      <c r="BD3396" s="3" t="s">
        <v>7641</v>
      </c>
      <c r="BG3396" s="3"/>
    </row>
    <row r="3397" spans="1:59" ht="15" x14ac:dyDescent="0.2">
      <c r="A3397" s="3" t="s">
        <v>23691</v>
      </c>
      <c r="B3397" s="3" t="s">
        <v>23688</v>
      </c>
      <c r="C3397" s="4">
        <v>42618.941851851851</v>
      </c>
      <c r="D3397" s="3" t="s">
        <v>7639</v>
      </c>
      <c r="E3397" s="3" t="s">
        <v>23691</v>
      </c>
      <c r="L3397" s="3" t="s">
        <v>23692</v>
      </c>
      <c r="AZ3397" s="3" t="s">
        <v>23690</v>
      </c>
      <c r="BA3397" s="3" t="s">
        <v>23689</v>
      </c>
      <c r="BD3397" s="3" t="s">
        <v>7641</v>
      </c>
      <c r="BG3397" s="3"/>
    </row>
    <row r="3398" spans="1:59" ht="15" x14ac:dyDescent="0.2">
      <c r="A3398" s="3" t="s">
        <v>23685</v>
      </c>
      <c r="B3398" s="3" t="s">
        <v>23683</v>
      </c>
      <c r="C3398" s="4">
        <v>42618.941851851851</v>
      </c>
      <c r="D3398" s="3" t="s">
        <v>7639</v>
      </c>
      <c r="E3398" s="3" t="s">
        <v>23687</v>
      </c>
      <c r="N3398" s="3" t="s">
        <v>21823</v>
      </c>
      <c r="U3398" s="3" t="s">
        <v>23686</v>
      </c>
      <c r="W3398" s="3" t="s">
        <v>23653</v>
      </c>
      <c r="AI3398" s="3" t="s">
        <v>29</v>
      </c>
      <c r="AJ3398" s="3" t="s">
        <v>7697</v>
      </c>
      <c r="AM3398" s="3" t="s">
        <v>62</v>
      </c>
      <c r="AZ3398" s="3" t="s">
        <v>23684</v>
      </c>
      <c r="BA3398" s="3" t="s">
        <v>6169</v>
      </c>
      <c r="BB3398" s="3" t="s">
        <v>14363</v>
      </c>
      <c r="BD3398" s="3" t="s">
        <v>30</v>
      </c>
      <c r="BG3398" s="3"/>
    </row>
    <row r="3399" spans="1:59" ht="15" x14ac:dyDescent="0.2">
      <c r="A3399" s="3" t="s">
        <v>23681</v>
      </c>
      <c r="B3399" s="3" t="s">
        <v>23679</v>
      </c>
      <c r="C3399" s="4">
        <v>42618.941840277781</v>
      </c>
      <c r="D3399" s="3" t="s">
        <v>7639</v>
      </c>
      <c r="E3399" s="3" t="s">
        <v>23681</v>
      </c>
      <c r="L3399" s="3" t="s">
        <v>23682</v>
      </c>
      <c r="AZ3399" s="3" t="s">
        <v>23680</v>
      </c>
      <c r="BA3399" s="3" t="s">
        <v>18888</v>
      </c>
      <c r="BD3399" s="3" t="s">
        <v>7641</v>
      </c>
      <c r="BG3399" s="3"/>
    </row>
    <row r="3400" spans="1:59" ht="15" x14ac:dyDescent="0.2">
      <c r="A3400" s="3" t="s">
        <v>23677</v>
      </c>
      <c r="B3400" s="3" t="s">
        <v>23674</v>
      </c>
      <c r="C3400" s="4">
        <v>42618.941840277781</v>
      </c>
      <c r="D3400" s="3" t="s">
        <v>7639</v>
      </c>
      <c r="E3400" s="3" t="s">
        <v>23677</v>
      </c>
      <c r="L3400" s="3" t="s">
        <v>23678</v>
      </c>
      <c r="AZ3400" s="3" t="s">
        <v>23676</v>
      </c>
      <c r="BA3400" s="3" t="s">
        <v>23675</v>
      </c>
      <c r="BD3400" s="3" t="s">
        <v>7641</v>
      </c>
      <c r="BG3400" s="3"/>
    </row>
    <row r="3401" spans="1:59" ht="15" x14ac:dyDescent="0.2">
      <c r="A3401" s="3" t="s">
        <v>23672</v>
      </c>
      <c r="B3401" s="3" t="s">
        <v>23669</v>
      </c>
      <c r="C3401" s="4">
        <v>42618.941840277781</v>
      </c>
      <c r="D3401" s="3" t="s">
        <v>7639</v>
      </c>
      <c r="E3401" s="3" t="s">
        <v>23672</v>
      </c>
      <c r="L3401" s="3" t="s">
        <v>23673</v>
      </c>
      <c r="AZ3401" s="3" t="s">
        <v>23671</v>
      </c>
      <c r="BA3401" s="3" t="s">
        <v>23670</v>
      </c>
      <c r="BD3401" s="3" t="s">
        <v>7641</v>
      </c>
      <c r="BG3401" s="3"/>
    </row>
    <row r="3402" spans="1:59" ht="15" x14ac:dyDescent="0.2">
      <c r="A3402" s="3" t="s">
        <v>23666</v>
      </c>
      <c r="B3402" s="3" t="s">
        <v>23663</v>
      </c>
      <c r="C3402" s="4">
        <v>42618.941840277781</v>
      </c>
      <c r="D3402" s="3" t="s">
        <v>7639</v>
      </c>
      <c r="E3402" s="3" t="s">
        <v>23668</v>
      </c>
      <c r="K3402" s="3" t="s">
        <v>13220</v>
      </c>
      <c r="M3402" s="3" t="s">
        <v>12785</v>
      </c>
      <c r="N3402" s="3" t="s">
        <v>12784</v>
      </c>
      <c r="U3402" s="3" t="s">
        <v>23667</v>
      </c>
      <c r="W3402" s="3" t="s">
        <v>12783</v>
      </c>
      <c r="AC3402" s="3" t="s">
        <v>7775</v>
      </c>
      <c r="AI3402" s="3" t="s">
        <v>29</v>
      </c>
      <c r="AJ3402" s="3" t="s">
        <v>7632</v>
      </c>
      <c r="AM3402" s="3" t="s">
        <v>24</v>
      </c>
      <c r="AN3402" s="3" t="s">
        <v>1720</v>
      </c>
      <c r="AZ3402" s="3" t="s">
        <v>23665</v>
      </c>
      <c r="BA3402" s="3" t="s">
        <v>23664</v>
      </c>
      <c r="BB3402" s="3" t="s">
        <v>1720</v>
      </c>
      <c r="BD3402" s="3" t="s">
        <v>30</v>
      </c>
      <c r="BG3402" s="3"/>
    </row>
    <row r="3403" spans="1:59" ht="15" x14ac:dyDescent="0.2">
      <c r="A3403" s="3" t="s">
        <v>6443</v>
      </c>
      <c r="B3403" s="3" t="s">
        <v>23661</v>
      </c>
      <c r="C3403" s="4">
        <v>42618.941840277781</v>
      </c>
      <c r="D3403" s="3" t="s">
        <v>7639</v>
      </c>
      <c r="E3403" s="3" t="s">
        <v>23662</v>
      </c>
      <c r="N3403" s="3" t="s">
        <v>768</v>
      </c>
      <c r="AI3403" s="3" t="s">
        <v>29</v>
      </c>
      <c r="AJ3403" s="3" t="s">
        <v>28</v>
      </c>
      <c r="AM3403" s="3" t="s">
        <v>62</v>
      </c>
      <c r="AZ3403" s="3" t="s">
        <v>1036</v>
      </c>
      <c r="BA3403" s="3" t="s">
        <v>1037</v>
      </c>
      <c r="BB3403" s="3" t="s">
        <v>1038</v>
      </c>
      <c r="BD3403" s="3" t="s">
        <v>30</v>
      </c>
      <c r="BG3403" s="3"/>
    </row>
    <row r="3404" spans="1:59" ht="15" x14ac:dyDescent="0.2">
      <c r="A3404" s="3" t="s">
        <v>23659</v>
      </c>
      <c r="B3404" s="3" t="s">
        <v>23656</v>
      </c>
      <c r="C3404" s="4">
        <v>42618.941840277781</v>
      </c>
      <c r="D3404" s="3" t="s">
        <v>7639</v>
      </c>
      <c r="E3404" s="3" t="s">
        <v>23659</v>
      </c>
      <c r="L3404" s="3" t="s">
        <v>23660</v>
      </c>
      <c r="AZ3404" s="3" t="s">
        <v>23658</v>
      </c>
      <c r="BA3404" s="3" t="s">
        <v>23657</v>
      </c>
      <c r="BD3404" s="3" t="s">
        <v>7641</v>
      </c>
      <c r="BG3404" s="3"/>
    </row>
    <row r="3405" spans="1:59" ht="15" x14ac:dyDescent="0.2">
      <c r="A3405" s="3" t="s">
        <v>23652</v>
      </c>
      <c r="B3405" s="3" t="s">
        <v>23649</v>
      </c>
      <c r="C3405" s="4">
        <v>42618.941840277781</v>
      </c>
      <c r="D3405" s="3" t="s">
        <v>7639</v>
      </c>
      <c r="E3405" s="3" t="s">
        <v>23655</v>
      </c>
      <c r="N3405" s="3" t="s">
        <v>21823</v>
      </c>
      <c r="U3405" s="3" t="s">
        <v>23654</v>
      </c>
      <c r="W3405" s="3" t="s">
        <v>23653</v>
      </c>
      <c r="AI3405" s="3" t="s">
        <v>29</v>
      </c>
      <c r="AJ3405" s="3" t="s">
        <v>7697</v>
      </c>
      <c r="AM3405" s="3" t="s">
        <v>62</v>
      </c>
      <c r="AZ3405" s="3" t="s">
        <v>23651</v>
      </c>
      <c r="BA3405" s="3" t="s">
        <v>5967</v>
      </c>
      <c r="BB3405" s="3" t="s">
        <v>23650</v>
      </c>
      <c r="BD3405" s="3" t="s">
        <v>30</v>
      </c>
      <c r="BG3405" s="3"/>
    </row>
    <row r="3406" spans="1:59" ht="15" x14ac:dyDescent="0.2">
      <c r="A3406" s="3" t="s">
        <v>23648</v>
      </c>
      <c r="B3406" s="3" t="s">
        <v>23646</v>
      </c>
      <c r="C3406" s="4">
        <v>42618.941840277781</v>
      </c>
      <c r="D3406" s="3" t="s">
        <v>7639</v>
      </c>
      <c r="E3406" s="3" t="s">
        <v>23648</v>
      </c>
      <c r="L3406" s="3" t="s">
        <v>22798</v>
      </c>
      <c r="AZ3406" s="3" t="s">
        <v>10132</v>
      </c>
      <c r="BA3406" s="3" t="s">
        <v>23647</v>
      </c>
      <c r="BD3406" s="3" t="s">
        <v>7641</v>
      </c>
      <c r="BG3406" s="3"/>
    </row>
    <row r="3407" spans="1:59" ht="15" x14ac:dyDescent="0.2">
      <c r="A3407" s="3" t="s">
        <v>23644</v>
      </c>
      <c r="B3407" s="3" t="s">
        <v>23641</v>
      </c>
      <c r="C3407" s="4">
        <v>42618.941840277781</v>
      </c>
      <c r="D3407" s="3" t="s">
        <v>7639</v>
      </c>
      <c r="E3407" s="3" t="s">
        <v>23644</v>
      </c>
      <c r="L3407" s="3" t="s">
        <v>23645</v>
      </c>
      <c r="AZ3407" s="3" t="s">
        <v>23643</v>
      </c>
      <c r="BA3407" s="3" t="s">
        <v>23642</v>
      </c>
      <c r="BD3407" s="3" t="s">
        <v>7641</v>
      </c>
      <c r="BG3407" s="3"/>
    </row>
    <row r="3408" spans="1:59" ht="15" x14ac:dyDescent="0.2">
      <c r="A3408" s="3" t="s">
        <v>23640</v>
      </c>
      <c r="B3408" s="3" t="s">
        <v>23638</v>
      </c>
      <c r="C3408" s="4">
        <v>42618.941840277781</v>
      </c>
      <c r="D3408" s="3" t="s">
        <v>7639</v>
      </c>
      <c r="E3408" s="3" t="s">
        <v>23640</v>
      </c>
      <c r="L3408" s="3" t="s">
        <v>21570</v>
      </c>
      <c r="AZ3408" s="3" t="s">
        <v>23639</v>
      </c>
      <c r="BA3408" s="3" t="s">
        <v>5145</v>
      </c>
      <c r="BD3408" s="3" t="s">
        <v>7641</v>
      </c>
      <c r="BG3408" s="3"/>
    </row>
    <row r="3409" spans="1:59" ht="15" x14ac:dyDescent="0.2">
      <c r="A3409" s="3" t="s">
        <v>23636</v>
      </c>
      <c r="B3409" s="3" t="s">
        <v>23633</v>
      </c>
      <c r="C3409" s="4">
        <v>42618.941840277781</v>
      </c>
      <c r="D3409" s="3" t="s">
        <v>7639</v>
      </c>
      <c r="E3409" s="3" t="s">
        <v>23636</v>
      </c>
      <c r="L3409" s="3" t="s">
        <v>23637</v>
      </c>
      <c r="AZ3409" s="3" t="s">
        <v>23635</v>
      </c>
      <c r="BA3409" s="3" t="s">
        <v>23634</v>
      </c>
      <c r="BD3409" s="3" t="s">
        <v>7641</v>
      </c>
      <c r="BG3409" s="3"/>
    </row>
    <row r="3410" spans="1:59" ht="15" x14ac:dyDescent="0.2">
      <c r="A3410" s="3" t="s">
        <v>23628</v>
      </c>
      <c r="B3410" s="3" t="s">
        <v>23626</v>
      </c>
      <c r="C3410" s="4">
        <v>42618.941840277781</v>
      </c>
      <c r="D3410" s="3" t="s">
        <v>7639</v>
      </c>
      <c r="E3410" s="3" t="s">
        <v>23628</v>
      </c>
      <c r="F3410" s="3" t="s">
        <v>23632</v>
      </c>
      <c r="J3410" s="3" t="s">
        <v>11699</v>
      </c>
      <c r="P3410" s="3" t="s">
        <v>23631</v>
      </c>
      <c r="S3410" s="3" t="s">
        <v>23630</v>
      </c>
      <c r="AE3410" s="3" t="s">
        <v>7671</v>
      </c>
      <c r="AF3410" s="3" t="s">
        <v>7756</v>
      </c>
      <c r="AG3410" s="3" t="s">
        <v>8009</v>
      </c>
      <c r="AH3410" s="3" t="s">
        <v>23629</v>
      </c>
      <c r="AZ3410" s="3" t="s">
        <v>23627</v>
      </c>
      <c r="BA3410" s="3" t="s">
        <v>2146</v>
      </c>
      <c r="BD3410" s="3" t="s">
        <v>7641</v>
      </c>
      <c r="BG3410" s="3"/>
    </row>
    <row r="3411" spans="1:59" ht="15" x14ac:dyDescent="0.2">
      <c r="A3411" s="3" t="s">
        <v>7114</v>
      </c>
      <c r="B3411" s="3" t="s">
        <v>23624</v>
      </c>
      <c r="C3411" s="4">
        <v>42618.941828703697</v>
      </c>
      <c r="D3411" s="3" t="s">
        <v>7639</v>
      </c>
      <c r="E3411" s="3" t="s">
        <v>23625</v>
      </c>
      <c r="N3411" s="3" t="s">
        <v>768</v>
      </c>
      <c r="AI3411" s="3" t="s">
        <v>29</v>
      </c>
      <c r="AJ3411" s="3" t="s">
        <v>28</v>
      </c>
      <c r="AM3411" s="3" t="s">
        <v>62</v>
      </c>
      <c r="AZ3411" s="3" t="s">
        <v>4175</v>
      </c>
      <c r="BA3411" s="3" t="s">
        <v>4176</v>
      </c>
      <c r="BB3411" s="3" t="s">
        <v>1866</v>
      </c>
      <c r="BD3411" s="3" t="s">
        <v>30</v>
      </c>
      <c r="BG3411" s="3"/>
    </row>
    <row r="3412" spans="1:59" ht="15" x14ac:dyDescent="0.2">
      <c r="A3412" s="3" t="s">
        <v>23620</v>
      </c>
      <c r="B3412" s="3" t="s">
        <v>23619</v>
      </c>
      <c r="C3412" s="4">
        <v>42618.941828703697</v>
      </c>
      <c r="D3412" s="3" t="s">
        <v>7639</v>
      </c>
      <c r="E3412" s="3" t="s">
        <v>23623</v>
      </c>
      <c r="K3412" s="3" t="s">
        <v>23622</v>
      </c>
      <c r="M3412" s="3" t="s">
        <v>19015</v>
      </c>
      <c r="N3412" s="3" t="s">
        <v>19014</v>
      </c>
      <c r="O3412" s="3" t="s">
        <v>25</v>
      </c>
      <c r="U3412" s="3" t="s">
        <v>23621</v>
      </c>
      <c r="W3412" s="3" t="s">
        <v>19013</v>
      </c>
      <c r="Z3412" s="3" t="s">
        <v>19413</v>
      </c>
      <c r="AB3412" s="3" t="s">
        <v>19412</v>
      </c>
      <c r="AC3412" s="3" t="s">
        <v>7775</v>
      </c>
      <c r="AI3412" s="3" t="s">
        <v>29</v>
      </c>
      <c r="AJ3412" s="3" t="s">
        <v>7632</v>
      </c>
      <c r="AM3412" s="3" t="s">
        <v>24</v>
      </c>
      <c r="AN3412" s="3" t="s">
        <v>184</v>
      </c>
      <c r="AZ3412" s="3" t="s">
        <v>8263</v>
      </c>
      <c r="BA3412" s="3" t="s">
        <v>1416</v>
      </c>
      <c r="BB3412" s="3" t="s">
        <v>184</v>
      </c>
      <c r="BD3412" s="3" t="s">
        <v>30</v>
      </c>
      <c r="BG3412" s="3"/>
    </row>
    <row r="3413" spans="1:59" ht="15" x14ac:dyDescent="0.2">
      <c r="A3413" s="3" t="s">
        <v>23617</v>
      </c>
      <c r="B3413" s="3" t="s">
        <v>23614</v>
      </c>
      <c r="C3413" s="4">
        <v>42618.941828703697</v>
      </c>
      <c r="D3413" s="3" t="s">
        <v>7639</v>
      </c>
      <c r="E3413" s="3" t="s">
        <v>23617</v>
      </c>
      <c r="L3413" s="3" t="s">
        <v>23618</v>
      </c>
      <c r="AZ3413" s="3" t="s">
        <v>23616</v>
      </c>
      <c r="BA3413" s="3" t="s">
        <v>23615</v>
      </c>
      <c r="BD3413" s="3" t="s">
        <v>7641</v>
      </c>
      <c r="BG3413" s="3"/>
    </row>
    <row r="3414" spans="1:59" ht="15" x14ac:dyDescent="0.2">
      <c r="A3414" s="3" t="s">
        <v>23610</v>
      </c>
      <c r="B3414" s="3" t="s">
        <v>23608</v>
      </c>
      <c r="C3414" s="4">
        <v>42618.941828703697</v>
      </c>
      <c r="D3414" s="3" t="s">
        <v>7639</v>
      </c>
      <c r="E3414" s="3" t="s">
        <v>23613</v>
      </c>
      <c r="N3414" s="3" t="s">
        <v>21823</v>
      </c>
      <c r="U3414" s="3" t="s">
        <v>23612</v>
      </c>
      <c r="W3414" s="3" t="s">
        <v>23611</v>
      </c>
      <c r="AE3414" s="3" t="s">
        <v>7671</v>
      </c>
      <c r="AF3414" s="3" t="s">
        <v>7756</v>
      </c>
      <c r="AI3414" s="3" t="s">
        <v>29</v>
      </c>
      <c r="AJ3414" s="3" t="s">
        <v>7697</v>
      </c>
      <c r="AM3414" s="3" t="s">
        <v>62</v>
      </c>
      <c r="AZ3414" s="3" t="s">
        <v>23609</v>
      </c>
      <c r="BA3414" s="3" t="s">
        <v>22133</v>
      </c>
      <c r="BB3414" s="3" t="s">
        <v>14216</v>
      </c>
      <c r="BD3414" s="3" t="s">
        <v>30</v>
      </c>
      <c r="BG3414" s="3"/>
    </row>
    <row r="3415" spans="1:59" ht="15" x14ac:dyDescent="0.2">
      <c r="A3415" s="3" t="s">
        <v>7274</v>
      </c>
      <c r="B3415" s="3" t="s">
        <v>23606</v>
      </c>
      <c r="C3415" s="4">
        <v>42618.941828703697</v>
      </c>
      <c r="D3415" s="3" t="s">
        <v>7639</v>
      </c>
      <c r="E3415" s="3" t="s">
        <v>23607</v>
      </c>
      <c r="M3415" s="3" t="s">
        <v>39055</v>
      </c>
      <c r="N3415" s="3" t="s">
        <v>42726</v>
      </c>
      <c r="O3415" s="3" t="s">
        <v>25</v>
      </c>
      <c r="AI3415" s="3" t="s">
        <v>29</v>
      </c>
      <c r="AJ3415" s="3" t="s">
        <v>28</v>
      </c>
      <c r="AM3415" s="3" t="s">
        <v>24</v>
      </c>
      <c r="AZ3415" s="3" t="s">
        <v>1904</v>
      </c>
      <c r="BA3415" s="3" t="s">
        <v>4859</v>
      </c>
      <c r="BB3415" s="3" t="s">
        <v>176</v>
      </c>
      <c r="BD3415" s="3" t="s">
        <v>30</v>
      </c>
      <c r="BG3415" s="3"/>
    </row>
    <row r="3416" spans="1:59" ht="15" x14ac:dyDescent="0.2">
      <c r="A3416" s="3" t="s">
        <v>6632</v>
      </c>
      <c r="B3416" s="3" t="s">
        <v>23603</v>
      </c>
      <c r="C3416" s="4">
        <v>42618.941828703697</v>
      </c>
      <c r="D3416" s="3" t="s">
        <v>7639</v>
      </c>
      <c r="E3416" s="3" t="s">
        <v>23605</v>
      </c>
      <c r="N3416" s="3" t="s">
        <v>830</v>
      </c>
      <c r="AI3416" s="3" t="s">
        <v>29</v>
      </c>
      <c r="AJ3416" s="3" t="s">
        <v>28</v>
      </c>
      <c r="AM3416" s="3" t="s">
        <v>62</v>
      </c>
      <c r="AZ3416" s="3" t="s">
        <v>2018</v>
      </c>
      <c r="BA3416" s="3" t="s">
        <v>2019</v>
      </c>
      <c r="BB3416" s="3" t="s">
        <v>23604</v>
      </c>
      <c r="BD3416" s="3" t="s">
        <v>30</v>
      </c>
      <c r="BG3416" s="3"/>
    </row>
    <row r="3417" spans="1:59" ht="15" x14ac:dyDescent="0.2">
      <c r="A3417" s="3" t="s">
        <v>23600</v>
      </c>
      <c r="B3417" s="3" t="s">
        <v>23597</v>
      </c>
      <c r="C3417" s="4">
        <v>42618.941828703697</v>
      </c>
      <c r="D3417" s="3" t="s">
        <v>7639</v>
      </c>
      <c r="E3417" s="3" t="s">
        <v>23602</v>
      </c>
      <c r="K3417" s="3" t="s">
        <v>13220</v>
      </c>
      <c r="L3417" s="3" t="s">
        <v>16579</v>
      </c>
      <c r="N3417" s="3" t="s">
        <v>9560</v>
      </c>
      <c r="W3417" s="3" t="s">
        <v>23601</v>
      </c>
      <c r="AC3417" s="3" t="s">
        <v>9557</v>
      </c>
      <c r="AI3417" s="3" t="s">
        <v>29</v>
      </c>
      <c r="AJ3417" s="3" t="s">
        <v>7632</v>
      </c>
      <c r="AM3417" s="3" t="s">
        <v>62</v>
      </c>
      <c r="AN3417" s="3" t="s">
        <v>7629</v>
      </c>
      <c r="AZ3417" s="3" t="s">
        <v>23599</v>
      </c>
      <c r="BA3417" s="3" t="s">
        <v>23598</v>
      </c>
      <c r="BB3417" s="3" t="s">
        <v>7629</v>
      </c>
      <c r="BD3417" s="3" t="s">
        <v>30</v>
      </c>
      <c r="BG3417" s="3"/>
    </row>
    <row r="3418" spans="1:59" ht="15" x14ac:dyDescent="0.2">
      <c r="A3418" s="3" t="s">
        <v>23594</v>
      </c>
      <c r="B3418" s="3" t="s">
        <v>23592</v>
      </c>
      <c r="C3418" s="4">
        <v>42618.941828703697</v>
      </c>
      <c r="D3418" s="3" t="s">
        <v>7639</v>
      </c>
      <c r="E3418" s="3" t="s">
        <v>23596</v>
      </c>
      <c r="M3418" s="3" t="s">
        <v>14608</v>
      </c>
      <c r="N3418" s="3" t="s">
        <v>14604</v>
      </c>
      <c r="O3418" s="3" t="s">
        <v>25</v>
      </c>
      <c r="U3418" s="3" t="s">
        <v>23595</v>
      </c>
      <c r="W3418" s="3" t="s">
        <v>15685</v>
      </c>
      <c r="AI3418" s="3" t="s">
        <v>29</v>
      </c>
      <c r="AJ3418" s="3" t="s">
        <v>7697</v>
      </c>
      <c r="AM3418" s="3" t="s">
        <v>24</v>
      </c>
      <c r="AZ3418" s="3" t="s">
        <v>23593</v>
      </c>
      <c r="BA3418" s="3" t="s">
        <v>2593</v>
      </c>
      <c r="BB3418" s="3" t="s">
        <v>13798</v>
      </c>
      <c r="BD3418" s="3" t="s">
        <v>30</v>
      </c>
      <c r="BG3418" s="3"/>
    </row>
    <row r="3419" spans="1:59" ht="15" x14ac:dyDescent="0.2">
      <c r="A3419" s="3" t="s">
        <v>23590</v>
      </c>
      <c r="B3419" s="3" t="s">
        <v>23587</v>
      </c>
      <c r="C3419" s="4">
        <v>42618.941828703697</v>
      </c>
      <c r="D3419" s="3" t="s">
        <v>7639</v>
      </c>
      <c r="E3419" s="3" t="s">
        <v>23590</v>
      </c>
      <c r="L3419" s="3" t="s">
        <v>23591</v>
      </c>
      <c r="AZ3419" s="3" t="s">
        <v>23589</v>
      </c>
      <c r="BA3419" s="3" t="s">
        <v>23588</v>
      </c>
      <c r="BD3419" s="3" t="s">
        <v>7641</v>
      </c>
      <c r="BG3419" s="3"/>
    </row>
    <row r="3420" spans="1:59" ht="15" x14ac:dyDescent="0.2">
      <c r="A3420" s="3" t="s">
        <v>23586</v>
      </c>
      <c r="B3420" s="3" t="s">
        <v>23584</v>
      </c>
      <c r="C3420" s="4">
        <v>42618.941828703697</v>
      </c>
      <c r="D3420" s="3" t="s">
        <v>7639</v>
      </c>
      <c r="E3420" s="3" t="s">
        <v>23586</v>
      </c>
      <c r="L3420" s="3" t="s">
        <v>23197</v>
      </c>
      <c r="AZ3420" s="3" t="s">
        <v>17380</v>
      </c>
      <c r="BA3420" s="3" t="s">
        <v>23585</v>
      </c>
      <c r="BD3420" s="3" t="s">
        <v>7641</v>
      </c>
      <c r="BG3420" s="3"/>
    </row>
    <row r="3421" spans="1:59" ht="15" x14ac:dyDescent="0.2">
      <c r="A3421" s="3" t="s">
        <v>23581</v>
      </c>
      <c r="B3421" s="3" t="s">
        <v>23579</v>
      </c>
      <c r="C3421" s="4">
        <v>42618.941817129627</v>
      </c>
      <c r="D3421" s="3" t="s">
        <v>7639</v>
      </c>
      <c r="E3421" s="3" t="s">
        <v>23583</v>
      </c>
      <c r="M3421" s="3" t="s">
        <v>39055</v>
      </c>
      <c r="N3421" s="3" t="s">
        <v>42726</v>
      </c>
      <c r="O3421" s="3" t="s">
        <v>8540</v>
      </c>
      <c r="U3421" s="3" t="s">
        <v>23582</v>
      </c>
      <c r="AI3421" s="3" t="s">
        <v>29</v>
      </c>
      <c r="AJ3421" s="3" t="s">
        <v>28</v>
      </c>
      <c r="AM3421" s="3" t="s">
        <v>24</v>
      </c>
      <c r="AZ3421" s="3" t="s">
        <v>4658</v>
      </c>
      <c r="BA3421" s="3" t="s">
        <v>23580</v>
      </c>
      <c r="BB3421" s="3" t="s">
        <v>80</v>
      </c>
      <c r="BD3421" s="3" t="s">
        <v>30</v>
      </c>
      <c r="BG3421" s="3"/>
    </row>
    <row r="3422" spans="1:59" ht="15" x14ac:dyDescent="0.2">
      <c r="A3422" s="3" t="s">
        <v>7187</v>
      </c>
      <c r="B3422" s="3" t="s">
        <v>23577</v>
      </c>
      <c r="C3422" s="4">
        <v>42618.941817129627</v>
      </c>
      <c r="D3422" s="3" t="s">
        <v>7639</v>
      </c>
      <c r="E3422" s="3" t="s">
        <v>23578</v>
      </c>
      <c r="N3422" s="3" t="s">
        <v>830</v>
      </c>
      <c r="AI3422" s="3" t="s">
        <v>29</v>
      </c>
      <c r="AJ3422" s="3" t="s">
        <v>28</v>
      </c>
      <c r="AM3422" s="3" t="s">
        <v>62</v>
      </c>
      <c r="AZ3422" s="3" t="s">
        <v>4490</v>
      </c>
      <c r="BA3422" s="3" t="s">
        <v>4487</v>
      </c>
      <c r="BB3422" s="3" t="s">
        <v>4491</v>
      </c>
      <c r="BD3422" s="3" t="s">
        <v>30</v>
      </c>
      <c r="BG3422" s="3"/>
    </row>
    <row r="3423" spans="1:59" ht="15" x14ac:dyDescent="0.2">
      <c r="A3423" s="3" t="s">
        <v>23575</v>
      </c>
      <c r="B3423" s="3" t="s">
        <v>23573</v>
      </c>
      <c r="C3423" s="4">
        <v>42618.941817129627</v>
      </c>
      <c r="D3423" s="3" t="s">
        <v>7639</v>
      </c>
      <c r="E3423" s="3" t="s">
        <v>23576</v>
      </c>
      <c r="M3423" s="3" t="s">
        <v>10332</v>
      </c>
      <c r="N3423" s="3" t="s">
        <v>10331</v>
      </c>
      <c r="W3423" s="3" t="s">
        <v>10330</v>
      </c>
      <c r="AC3423" s="3" t="s">
        <v>7775</v>
      </c>
      <c r="AI3423" s="3" t="s">
        <v>29</v>
      </c>
      <c r="AJ3423" s="3" t="s">
        <v>7632</v>
      </c>
      <c r="AM3423" s="3" t="s">
        <v>24</v>
      </c>
      <c r="AZ3423" s="3" t="s">
        <v>23574</v>
      </c>
      <c r="BA3423" s="3" t="s">
        <v>17603</v>
      </c>
      <c r="BB3423" s="3" t="s">
        <v>7771</v>
      </c>
      <c r="BD3423" s="3" t="s">
        <v>30</v>
      </c>
      <c r="BG3423" s="3"/>
    </row>
    <row r="3424" spans="1:59" ht="15" x14ac:dyDescent="0.2">
      <c r="A3424" s="3" t="s">
        <v>23572</v>
      </c>
      <c r="B3424" s="3" t="s">
        <v>23569</v>
      </c>
      <c r="C3424" s="4">
        <v>42618.941817129627</v>
      </c>
      <c r="D3424" s="3" t="s">
        <v>7639</v>
      </c>
      <c r="E3424" s="3" t="s">
        <v>23572</v>
      </c>
      <c r="L3424" s="3" t="s">
        <v>14410</v>
      </c>
      <c r="AZ3424" s="3" t="s">
        <v>23571</v>
      </c>
      <c r="BA3424" s="3" t="s">
        <v>23570</v>
      </c>
      <c r="BD3424" s="3" t="s">
        <v>7641</v>
      </c>
      <c r="BG3424" s="3"/>
    </row>
    <row r="3425" spans="1:59" ht="15" x14ac:dyDescent="0.2">
      <c r="A3425" s="3" t="s">
        <v>23566</v>
      </c>
      <c r="B3425" s="3" t="s">
        <v>23563</v>
      </c>
      <c r="C3425" s="4">
        <v>42618.941817129627</v>
      </c>
      <c r="D3425" s="3" t="s">
        <v>7639</v>
      </c>
      <c r="E3425" s="3" t="s">
        <v>23568</v>
      </c>
      <c r="K3425" s="3" t="s">
        <v>13220</v>
      </c>
      <c r="M3425" s="3" t="s">
        <v>18885</v>
      </c>
      <c r="N3425" s="3" t="s">
        <v>18881</v>
      </c>
      <c r="U3425" s="3" t="s">
        <v>23567</v>
      </c>
      <c r="W3425" s="3" t="s">
        <v>21986</v>
      </c>
      <c r="AC3425" s="3" t="s">
        <v>7775</v>
      </c>
      <c r="AI3425" s="3" t="s">
        <v>29</v>
      </c>
      <c r="AJ3425" s="3" t="s">
        <v>7632</v>
      </c>
      <c r="AM3425" s="3" t="s">
        <v>24</v>
      </c>
      <c r="AN3425" s="3" t="s">
        <v>7629</v>
      </c>
      <c r="AZ3425" s="3" t="s">
        <v>23565</v>
      </c>
      <c r="BA3425" s="3" t="s">
        <v>23564</v>
      </c>
      <c r="BB3425" s="3" t="s">
        <v>7629</v>
      </c>
      <c r="BD3425" s="3" t="s">
        <v>30</v>
      </c>
      <c r="BG3425" s="3"/>
    </row>
    <row r="3426" spans="1:59" ht="15" x14ac:dyDescent="0.2">
      <c r="A3426" s="3" t="s">
        <v>23561</v>
      </c>
      <c r="B3426" s="3" t="s">
        <v>23558</v>
      </c>
      <c r="C3426" s="4">
        <v>42618.941817129627</v>
      </c>
      <c r="D3426" s="3" t="s">
        <v>7639</v>
      </c>
      <c r="E3426" s="3" t="s">
        <v>23561</v>
      </c>
      <c r="L3426" s="3" t="s">
        <v>23562</v>
      </c>
      <c r="AZ3426" s="3" t="s">
        <v>23560</v>
      </c>
      <c r="BA3426" s="3" t="s">
        <v>23559</v>
      </c>
      <c r="BD3426" s="3" t="s">
        <v>7641</v>
      </c>
      <c r="BG3426" s="3"/>
    </row>
    <row r="3427" spans="1:59" ht="15" x14ac:dyDescent="0.2">
      <c r="A3427" s="3" t="s">
        <v>23556</v>
      </c>
      <c r="B3427" s="3" t="s">
        <v>23553</v>
      </c>
      <c r="C3427" s="4">
        <v>42618.941817129627</v>
      </c>
      <c r="D3427" s="3" t="s">
        <v>7639</v>
      </c>
      <c r="E3427" s="3" t="s">
        <v>23556</v>
      </c>
      <c r="L3427" s="3" t="s">
        <v>23557</v>
      </c>
      <c r="AZ3427" s="3" t="s">
        <v>23555</v>
      </c>
      <c r="BA3427" s="3" t="s">
        <v>23554</v>
      </c>
      <c r="BD3427" s="3" t="s">
        <v>7641</v>
      </c>
      <c r="BG3427" s="3"/>
    </row>
    <row r="3428" spans="1:59" ht="15" x14ac:dyDescent="0.2">
      <c r="A3428" s="3" t="s">
        <v>23552</v>
      </c>
      <c r="B3428" s="3" t="s">
        <v>23550</v>
      </c>
      <c r="C3428" s="4">
        <v>42618.941817129627</v>
      </c>
      <c r="D3428" s="3" t="s">
        <v>7639</v>
      </c>
      <c r="E3428" s="3" t="s">
        <v>23552</v>
      </c>
      <c r="L3428" s="3" t="s">
        <v>22798</v>
      </c>
      <c r="AZ3428" s="3" t="s">
        <v>23199</v>
      </c>
      <c r="BA3428" s="3" t="s">
        <v>23551</v>
      </c>
      <c r="BD3428" s="3" t="s">
        <v>7641</v>
      </c>
      <c r="BG3428" s="3"/>
    </row>
    <row r="3429" spans="1:59" ht="15" x14ac:dyDescent="0.2">
      <c r="A3429" s="3" t="s">
        <v>23549</v>
      </c>
      <c r="B3429" s="3" t="s">
        <v>23546</v>
      </c>
      <c r="C3429" s="4">
        <v>42618.941817129627</v>
      </c>
      <c r="D3429" s="3" t="s">
        <v>7639</v>
      </c>
      <c r="E3429" s="3" t="s">
        <v>23549</v>
      </c>
      <c r="L3429" s="3" t="s">
        <v>14410</v>
      </c>
      <c r="AZ3429" s="3" t="s">
        <v>23548</v>
      </c>
      <c r="BA3429" s="3" t="s">
        <v>23547</v>
      </c>
      <c r="BD3429" s="3" t="s">
        <v>7641</v>
      </c>
      <c r="BG3429" s="3"/>
    </row>
    <row r="3430" spans="1:59" ht="15" x14ac:dyDescent="0.2">
      <c r="A3430" s="3" t="s">
        <v>7145</v>
      </c>
      <c r="B3430" s="3" t="s">
        <v>23544</v>
      </c>
      <c r="C3430" s="4">
        <v>42618.941817129627</v>
      </c>
      <c r="D3430" s="3" t="s">
        <v>7639</v>
      </c>
      <c r="E3430" s="3" t="s">
        <v>23545</v>
      </c>
      <c r="N3430" s="3" t="s">
        <v>1514</v>
      </c>
      <c r="AI3430" s="3" t="s">
        <v>29</v>
      </c>
      <c r="AJ3430" s="3" t="s">
        <v>28</v>
      </c>
      <c r="AM3430" s="3" t="s">
        <v>62</v>
      </c>
      <c r="AZ3430" s="3" t="s">
        <v>695</v>
      </c>
      <c r="BA3430" s="3" t="s">
        <v>4308</v>
      </c>
      <c r="BB3430" s="3" t="s">
        <v>1697</v>
      </c>
      <c r="BD3430" s="3" t="s">
        <v>30</v>
      </c>
      <c r="BG3430" s="3"/>
    </row>
    <row r="3431" spans="1:59" ht="15" x14ac:dyDescent="0.2">
      <c r="A3431" s="3" t="s">
        <v>23542</v>
      </c>
      <c r="B3431" s="3" t="s">
        <v>23540</v>
      </c>
      <c r="C3431" s="4">
        <v>42618.941817129627</v>
      </c>
      <c r="D3431" s="3" t="s">
        <v>7639</v>
      </c>
      <c r="E3431" s="3" t="s">
        <v>23542</v>
      </c>
      <c r="L3431" s="3" t="s">
        <v>23543</v>
      </c>
      <c r="AZ3431" s="3" t="s">
        <v>20950</v>
      </c>
      <c r="BA3431" s="3" t="s">
        <v>23541</v>
      </c>
      <c r="BD3431" s="3" t="s">
        <v>7641</v>
      </c>
      <c r="BG3431" s="3"/>
    </row>
    <row r="3432" spans="1:59" ht="15" x14ac:dyDescent="0.2">
      <c r="A3432" s="3" t="s">
        <v>23538</v>
      </c>
      <c r="B3432" s="3" t="s">
        <v>23536</v>
      </c>
      <c r="C3432" s="4">
        <v>42618.941817129627</v>
      </c>
      <c r="D3432" s="3" t="s">
        <v>7639</v>
      </c>
      <c r="E3432" s="3" t="s">
        <v>23538</v>
      </c>
      <c r="L3432" s="3" t="s">
        <v>23539</v>
      </c>
      <c r="AZ3432" s="3" t="s">
        <v>23537</v>
      </c>
      <c r="BA3432" s="3" t="s">
        <v>4879</v>
      </c>
      <c r="BD3432" s="3" t="s">
        <v>7641</v>
      </c>
      <c r="BG3432" s="3"/>
    </row>
    <row r="3433" spans="1:59" ht="15" x14ac:dyDescent="0.2">
      <c r="A3433" s="3" t="s">
        <v>23531</v>
      </c>
      <c r="B3433" s="3" t="s">
        <v>23527</v>
      </c>
      <c r="C3433" s="4">
        <v>42618.941817129627</v>
      </c>
      <c r="D3433" s="3" t="s">
        <v>7639</v>
      </c>
      <c r="E3433" s="3" t="s">
        <v>23535</v>
      </c>
      <c r="F3433" s="3" t="s">
        <v>23534</v>
      </c>
      <c r="L3433" s="3" t="s">
        <v>23533</v>
      </c>
      <c r="M3433" s="3" t="s">
        <v>7658</v>
      </c>
      <c r="N3433" s="3" t="s">
        <v>23532</v>
      </c>
      <c r="AI3433" s="3" t="s">
        <v>29</v>
      </c>
      <c r="AJ3433" s="3" t="s">
        <v>7656</v>
      </c>
      <c r="AM3433" s="3" t="s">
        <v>62</v>
      </c>
      <c r="AZ3433" s="3" t="s">
        <v>23530</v>
      </c>
      <c r="BA3433" s="3" t="s">
        <v>23529</v>
      </c>
      <c r="BB3433" s="3" t="s">
        <v>23528</v>
      </c>
      <c r="BD3433" s="3" t="s">
        <v>30</v>
      </c>
      <c r="BG3433" s="3"/>
    </row>
    <row r="3434" spans="1:59" ht="15" x14ac:dyDescent="0.2">
      <c r="A3434" s="3" t="s">
        <v>6777</v>
      </c>
      <c r="B3434" s="3" t="s">
        <v>23525</v>
      </c>
      <c r="C3434" s="4">
        <v>42618.941805555558</v>
      </c>
      <c r="D3434" s="3" t="s">
        <v>7639</v>
      </c>
      <c r="E3434" s="3" t="s">
        <v>23526</v>
      </c>
      <c r="M3434" s="3" t="s">
        <v>39026</v>
      </c>
      <c r="N3434" s="3" t="s">
        <v>42710</v>
      </c>
      <c r="O3434" s="3" t="s">
        <v>25</v>
      </c>
      <c r="AI3434" s="3" t="s">
        <v>29</v>
      </c>
      <c r="AJ3434" s="3" t="s">
        <v>28</v>
      </c>
      <c r="AM3434" s="3" t="s">
        <v>24</v>
      </c>
      <c r="AZ3434" s="3" t="s">
        <v>2692</v>
      </c>
      <c r="BA3434" s="3" t="s">
        <v>2693</v>
      </c>
      <c r="BB3434" s="3" t="s">
        <v>2694</v>
      </c>
      <c r="BD3434" s="3" t="s">
        <v>30</v>
      </c>
      <c r="BG3434" s="3"/>
    </row>
    <row r="3435" spans="1:59" ht="15" x14ac:dyDescent="0.2">
      <c r="A3435" s="3" t="s">
        <v>23521</v>
      </c>
      <c r="B3435" s="3" t="s">
        <v>23518</v>
      </c>
      <c r="C3435" s="4">
        <v>42618.941805555558</v>
      </c>
      <c r="D3435" s="3" t="s">
        <v>7639</v>
      </c>
      <c r="E3435" s="3" t="s">
        <v>23524</v>
      </c>
      <c r="L3435" s="3" t="s">
        <v>23523</v>
      </c>
      <c r="M3435" s="3" t="s">
        <v>11724</v>
      </c>
      <c r="N3435" s="3" t="s">
        <v>11720</v>
      </c>
      <c r="O3435" s="3" t="s">
        <v>25</v>
      </c>
      <c r="U3435" s="3" t="s">
        <v>23522</v>
      </c>
      <c r="AI3435" s="3" t="s">
        <v>29</v>
      </c>
      <c r="AJ3435" s="3" t="s">
        <v>7697</v>
      </c>
      <c r="AM3435" s="3" t="s">
        <v>24</v>
      </c>
      <c r="AZ3435" s="3" t="s">
        <v>23520</v>
      </c>
      <c r="BA3435" s="3" t="s">
        <v>23519</v>
      </c>
      <c r="BB3435" s="3" t="s">
        <v>13798</v>
      </c>
      <c r="BD3435" s="3" t="s">
        <v>30</v>
      </c>
      <c r="BG3435" s="3"/>
    </row>
    <row r="3436" spans="1:59" ht="15" x14ac:dyDescent="0.2">
      <c r="A3436" s="3" t="s">
        <v>23516</v>
      </c>
      <c r="B3436" s="3" t="s">
        <v>23513</v>
      </c>
      <c r="C3436" s="4">
        <v>42618.941805555558</v>
      </c>
      <c r="D3436" s="3" t="s">
        <v>7639</v>
      </c>
      <c r="E3436" s="3" t="s">
        <v>23516</v>
      </c>
      <c r="L3436" s="3" t="s">
        <v>23517</v>
      </c>
      <c r="AZ3436" s="3" t="s">
        <v>23515</v>
      </c>
      <c r="BA3436" s="3" t="s">
        <v>23514</v>
      </c>
      <c r="BD3436" s="3" t="s">
        <v>7641</v>
      </c>
      <c r="BG3436" s="3"/>
    </row>
    <row r="3437" spans="1:59" ht="15" x14ac:dyDescent="0.2">
      <c r="A3437" s="3" t="s">
        <v>23512</v>
      </c>
      <c r="B3437" s="3" t="s">
        <v>23510</v>
      </c>
      <c r="C3437" s="4">
        <v>42618.941805555558</v>
      </c>
      <c r="D3437" s="3" t="s">
        <v>7639</v>
      </c>
      <c r="E3437" s="3" t="s">
        <v>23512</v>
      </c>
      <c r="L3437" s="3" t="s">
        <v>14410</v>
      </c>
      <c r="AZ3437" s="3" t="s">
        <v>1570</v>
      </c>
      <c r="BA3437" s="3" t="s">
        <v>23511</v>
      </c>
      <c r="BD3437" s="3" t="s">
        <v>7641</v>
      </c>
      <c r="BG3437" s="3"/>
    </row>
    <row r="3438" spans="1:59" ht="15" x14ac:dyDescent="0.2">
      <c r="A3438" s="3" t="s">
        <v>681</v>
      </c>
      <c r="B3438" s="3" t="s">
        <v>23490</v>
      </c>
      <c r="C3438" s="4">
        <v>42618.941805555558</v>
      </c>
      <c r="D3438" s="3" t="s">
        <v>7639</v>
      </c>
      <c r="E3438" s="3" t="s">
        <v>39031</v>
      </c>
      <c r="F3438" s="3" t="s">
        <v>23509</v>
      </c>
      <c r="G3438" s="3" t="s">
        <v>23508</v>
      </c>
      <c r="H3438" s="3" t="s">
        <v>8443</v>
      </c>
      <c r="I3438" s="3" t="s">
        <v>10319</v>
      </c>
      <c r="J3438" s="3" t="s">
        <v>10631</v>
      </c>
      <c r="L3438" s="3" t="s">
        <v>23507</v>
      </c>
      <c r="N3438" s="3" t="s">
        <v>42696</v>
      </c>
      <c r="P3438" s="3" t="s">
        <v>23506</v>
      </c>
      <c r="Q3438" s="3" t="s">
        <v>9237</v>
      </c>
      <c r="S3438" s="3" t="s">
        <v>23505</v>
      </c>
      <c r="T3438" s="3" t="s">
        <v>23504</v>
      </c>
      <c r="U3438" s="3" t="s">
        <v>23503</v>
      </c>
      <c r="W3438" s="3" t="s">
        <v>23502</v>
      </c>
      <c r="X3438" s="3" t="s">
        <v>23501</v>
      </c>
      <c r="Z3438" s="3" t="s">
        <v>23500</v>
      </c>
      <c r="AA3438" s="3" t="s">
        <v>23499</v>
      </c>
      <c r="AB3438" s="3" t="s">
        <v>23498</v>
      </c>
      <c r="AC3438" s="3" t="s">
        <v>23497</v>
      </c>
      <c r="AE3438" s="3" t="s">
        <v>7671</v>
      </c>
      <c r="AF3438" s="3" t="s">
        <v>7756</v>
      </c>
      <c r="AG3438" s="3" t="s">
        <v>8009</v>
      </c>
      <c r="AH3438" s="3" t="s">
        <v>23496</v>
      </c>
      <c r="AI3438" s="3" t="s">
        <v>8007</v>
      </c>
      <c r="AJ3438" s="3" t="s">
        <v>28</v>
      </c>
      <c r="AK3438" s="3" t="s">
        <v>8006</v>
      </c>
      <c r="AL3438" s="3" t="s">
        <v>30</v>
      </c>
      <c r="AO3438" s="3" t="s">
        <v>23495</v>
      </c>
      <c r="AQ3438" s="3" t="s">
        <v>23494</v>
      </c>
      <c r="AZ3438" s="3" t="s">
        <v>9568</v>
      </c>
      <c r="BA3438" s="3" t="s">
        <v>23493</v>
      </c>
      <c r="BB3438" s="3" t="s">
        <v>9096</v>
      </c>
      <c r="BC3438" s="3" t="s">
        <v>23492</v>
      </c>
      <c r="BD3438" s="3" t="s">
        <v>30</v>
      </c>
      <c r="BE3438" s="3">
        <v>2</v>
      </c>
      <c r="BF3438" s="3" t="s">
        <v>23491</v>
      </c>
      <c r="BG3438" s="3"/>
    </row>
    <row r="3439" spans="1:59" ht="15" x14ac:dyDescent="0.2">
      <c r="A3439" s="3" t="s">
        <v>6895</v>
      </c>
      <c r="B3439" s="3" t="s">
        <v>23488</v>
      </c>
      <c r="C3439" s="4">
        <v>42618.941805555558</v>
      </c>
      <c r="D3439" s="3" t="s">
        <v>7639</v>
      </c>
      <c r="E3439" s="3" t="s">
        <v>23489</v>
      </c>
      <c r="N3439" s="3" t="s">
        <v>830</v>
      </c>
      <c r="AI3439" s="3" t="s">
        <v>29</v>
      </c>
      <c r="AJ3439" s="3" t="s">
        <v>28</v>
      </c>
      <c r="AM3439" s="3" t="s">
        <v>62</v>
      </c>
      <c r="AZ3439" s="3" t="s">
        <v>3225</v>
      </c>
      <c r="BA3439" s="3" t="s">
        <v>3206</v>
      </c>
      <c r="BB3439" s="3" t="s">
        <v>3226</v>
      </c>
      <c r="BD3439" s="3" t="s">
        <v>30</v>
      </c>
      <c r="BG3439" s="3"/>
    </row>
    <row r="3440" spans="1:59" ht="15" x14ac:dyDescent="0.2">
      <c r="A3440" s="3" t="s">
        <v>23484</v>
      </c>
      <c r="B3440" s="3" t="s">
        <v>23483</v>
      </c>
      <c r="C3440" s="4">
        <v>42618.941805555558</v>
      </c>
      <c r="D3440" s="3" t="s">
        <v>7639</v>
      </c>
      <c r="E3440" s="3" t="s">
        <v>23487</v>
      </c>
      <c r="L3440" s="3" t="s">
        <v>23486</v>
      </c>
      <c r="M3440" s="3" t="s">
        <v>11724</v>
      </c>
      <c r="N3440" s="3" t="s">
        <v>11720</v>
      </c>
      <c r="O3440" s="3" t="s">
        <v>25</v>
      </c>
      <c r="U3440" s="3" t="s">
        <v>23485</v>
      </c>
      <c r="AI3440" s="3" t="s">
        <v>29</v>
      </c>
      <c r="AJ3440" s="3" t="s">
        <v>7697</v>
      </c>
      <c r="AM3440" s="3" t="s">
        <v>24</v>
      </c>
      <c r="AZ3440" s="3" t="s">
        <v>14616</v>
      </c>
      <c r="BA3440" s="3" t="s">
        <v>10272</v>
      </c>
      <c r="BB3440" s="3" t="s">
        <v>643</v>
      </c>
      <c r="BD3440" s="3" t="s">
        <v>30</v>
      </c>
      <c r="BG3440" s="3"/>
    </row>
    <row r="3441" spans="1:59" ht="15" x14ac:dyDescent="0.2">
      <c r="A3441" s="3" t="s">
        <v>6347</v>
      </c>
      <c r="B3441" s="3" t="s">
        <v>23480</v>
      </c>
      <c r="C3441" s="4">
        <v>42618.941805555558</v>
      </c>
      <c r="D3441" s="3" t="s">
        <v>7639</v>
      </c>
      <c r="E3441" s="3" t="s">
        <v>23482</v>
      </c>
      <c r="M3441" s="3" t="s">
        <v>39025</v>
      </c>
      <c r="N3441" s="3" t="s">
        <v>42708</v>
      </c>
      <c r="O3441" s="3" t="s">
        <v>25</v>
      </c>
      <c r="U3441" s="3" t="s">
        <v>23481</v>
      </c>
      <c r="AI3441" s="3" t="s">
        <v>29</v>
      </c>
      <c r="AJ3441" s="3" t="s">
        <v>28</v>
      </c>
      <c r="AM3441" s="3" t="s">
        <v>24</v>
      </c>
      <c r="AN3441" s="3" t="s">
        <v>1720</v>
      </c>
      <c r="AZ3441" s="3" t="s">
        <v>417</v>
      </c>
      <c r="BA3441" s="3" t="s">
        <v>418</v>
      </c>
      <c r="BB3441" s="3" t="s">
        <v>419</v>
      </c>
      <c r="BD3441" s="3" t="s">
        <v>30</v>
      </c>
      <c r="BG3441" s="3"/>
    </row>
    <row r="3442" spans="1:59" ht="15" x14ac:dyDescent="0.2">
      <c r="A3442" s="3" t="s">
        <v>23478</v>
      </c>
      <c r="B3442" s="3" t="s">
        <v>23475</v>
      </c>
      <c r="C3442" s="4">
        <v>42618.941805555558</v>
      </c>
      <c r="D3442" s="3" t="s">
        <v>7639</v>
      </c>
      <c r="E3442" s="3" t="s">
        <v>23478</v>
      </c>
      <c r="L3442" s="3" t="s">
        <v>23479</v>
      </c>
      <c r="AZ3442" s="3" t="s">
        <v>23477</v>
      </c>
      <c r="BA3442" s="3" t="s">
        <v>23476</v>
      </c>
      <c r="BD3442" s="3" t="s">
        <v>7641</v>
      </c>
      <c r="BG3442" s="3"/>
    </row>
    <row r="3443" spans="1:59" ht="15" x14ac:dyDescent="0.2">
      <c r="A3443" s="3" t="s">
        <v>23473</v>
      </c>
      <c r="B3443" s="3" t="s">
        <v>23471</v>
      </c>
      <c r="C3443" s="4">
        <v>42618.941793981481</v>
      </c>
      <c r="D3443" s="3" t="s">
        <v>7639</v>
      </c>
      <c r="E3443" s="3" t="s">
        <v>23473</v>
      </c>
      <c r="L3443" s="3" t="s">
        <v>23474</v>
      </c>
      <c r="AZ3443" s="3" t="s">
        <v>5148</v>
      </c>
      <c r="BA3443" s="3" t="s">
        <v>23472</v>
      </c>
      <c r="BD3443" s="3" t="s">
        <v>7641</v>
      </c>
      <c r="BG3443" s="3"/>
    </row>
    <row r="3444" spans="1:59" ht="15" x14ac:dyDescent="0.2">
      <c r="A3444" s="3" t="s">
        <v>6328</v>
      </c>
      <c r="B3444" s="3" t="s">
        <v>23466</v>
      </c>
      <c r="C3444" s="4">
        <v>42618.941793981481</v>
      </c>
      <c r="D3444" s="3" t="s">
        <v>7639</v>
      </c>
      <c r="E3444" s="3" t="s">
        <v>23470</v>
      </c>
      <c r="M3444" s="3" t="s">
        <v>39054</v>
      </c>
      <c r="N3444" s="3" t="s">
        <v>287</v>
      </c>
      <c r="U3444" s="3" t="s">
        <v>23469</v>
      </c>
      <c r="W3444" s="3" t="s">
        <v>23468</v>
      </c>
      <c r="X3444" s="3" t="s">
        <v>23467</v>
      </c>
      <c r="AI3444" s="3" t="s">
        <v>29</v>
      </c>
      <c r="AJ3444" s="3" t="s">
        <v>28</v>
      </c>
      <c r="AM3444" s="3" t="s">
        <v>62</v>
      </c>
      <c r="AZ3444" s="3" t="s">
        <v>284</v>
      </c>
      <c r="BA3444" s="3" t="s">
        <v>285</v>
      </c>
      <c r="BB3444" s="3" t="s">
        <v>286</v>
      </c>
      <c r="BD3444" s="3" t="s">
        <v>30</v>
      </c>
      <c r="BG3444" s="3"/>
    </row>
    <row r="3445" spans="1:59" ht="15" x14ac:dyDescent="0.2">
      <c r="A3445" s="3" t="s">
        <v>6601</v>
      </c>
      <c r="B3445" s="3" t="s">
        <v>23464</v>
      </c>
      <c r="C3445" s="4">
        <v>42618.941793981481</v>
      </c>
      <c r="D3445" s="3" t="s">
        <v>7639</v>
      </c>
      <c r="E3445" s="3" t="s">
        <v>23465</v>
      </c>
      <c r="M3445" s="3" t="s">
        <v>39055</v>
      </c>
      <c r="N3445" s="3" t="s">
        <v>42726</v>
      </c>
      <c r="O3445" s="3" t="s">
        <v>25</v>
      </c>
      <c r="AI3445" s="3" t="s">
        <v>29</v>
      </c>
      <c r="AJ3445" s="3" t="s">
        <v>28</v>
      </c>
      <c r="AM3445" s="3" t="s">
        <v>24</v>
      </c>
      <c r="AZ3445" s="3" t="s">
        <v>1870</v>
      </c>
      <c r="BA3445" s="3" t="s">
        <v>1871</v>
      </c>
      <c r="BB3445" s="3" t="s">
        <v>1531</v>
      </c>
      <c r="BD3445" s="3" t="s">
        <v>30</v>
      </c>
      <c r="BG3445" s="3"/>
    </row>
    <row r="3446" spans="1:59" ht="15" x14ac:dyDescent="0.2">
      <c r="A3446" s="3" t="s">
        <v>23463</v>
      </c>
      <c r="B3446" s="3" t="s">
        <v>23460</v>
      </c>
      <c r="C3446" s="4">
        <v>42618.941793981481</v>
      </c>
      <c r="D3446" s="3" t="s">
        <v>7639</v>
      </c>
      <c r="E3446" s="3" t="s">
        <v>23463</v>
      </c>
      <c r="L3446" s="3" t="s">
        <v>14410</v>
      </c>
      <c r="AZ3446" s="3" t="s">
        <v>23462</v>
      </c>
      <c r="BA3446" s="3" t="s">
        <v>23461</v>
      </c>
      <c r="BD3446" s="3" t="s">
        <v>7641</v>
      </c>
      <c r="BG3446" s="3"/>
    </row>
    <row r="3447" spans="1:59" ht="15" x14ac:dyDescent="0.2">
      <c r="A3447" s="3" t="s">
        <v>6531</v>
      </c>
      <c r="B3447" s="3" t="s">
        <v>23458</v>
      </c>
      <c r="C3447" s="4">
        <v>42618.941793981481</v>
      </c>
      <c r="D3447" s="3" t="s">
        <v>7639</v>
      </c>
      <c r="E3447" s="3" t="s">
        <v>23459</v>
      </c>
      <c r="N3447" s="3" t="s">
        <v>830</v>
      </c>
      <c r="AI3447" s="3" t="s">
        <v>29</v>
      </c>
      <c r="AJ3447" s="3" t="s">
        <v>28</v>
      </c>
      <c r="AM3447" s="3" t="s">
        <v>62</v>
      </c>
      <c r="AZ3447" s="3" t="s">
        <v>260</v>
      </c>
      <c r="BA3447" s="3" t="s">
        <v>1520</v>
      </c>
      <c r="BB3447" s="3" t="s">
        <v>1525</v>
      </c>
      <c r="BD3447" s="3" t="s">
        <v>30</v>
      </c>
      <c r="BG3447" s="3"/>
    </row>
    <row r="3448" spans="1:59" ht="15" x14ac:dyDescent="0.2">
      <c r="A3448" s="3" t="s">
        <v>7594</v>
      </c>
      <c r="B3448" s="3" t="s">
        <v>23455</v>
      </c>
      <c r="C3448" s="4">
        <v>42618.941793981481</v>
      </c>
      <c r="D3448" s="3" t="s">
        <v>7639</v>
      </c>
      <c r="E3448" s="3" t="s">
        <v>23457</v>
      </c>
      <c r="M3448" s="3" t="s">
        <v>39056</v>
      </c>
      <c r="N3448" s="3" t="s">
        <v>42694</v>
      </c>
      <c r="O3448" s="3" t="s">
        <v>8540</v>
      </c>
      <c r="U3448" s="3" t="s">
        <v>23456</v>
      </c>
      <c r="AI3448" s="3" t="s">
        <v>29</v>
      </c>
      <c r="AJ3448" s="3" t="s">
        <v>28</v>
      </c>
      <c r="AM3448" s="3" t="s">
        <v>24</v>
      </c>
      <c r="AN3448" s="3" t="s">
        <v>184</v>
      </c>
      <c r="AZ3448" s="3" t="s">
        <v>1475</v>
      </c>
      <c r="BA3448" s="3" t="s">
        <v>6179</v>
      </c>
      <c r="BB3448" s="3" t="s">
        <v>643</v>
      </c>
      <c r="BD3448" s="3" t="s">
        <v>30</v>
      </c>
      <c r="BG3448" s="3"/>
    </row>
    <row r="3449" spans="1:59" ht="15" x14ac:dyDescent="0.2">
      <c r="A3449" s="3" t="s">
        <v>6785</v>
      </c>
      <c r="B3449" s="3" t="s">
        <v>23453</v>
      </c>
      <c r="C3449" s="4">
        <v>42618.941793981481</v>
      </c>
      <c r="D3449" s="3" t="s">
        <v>7639</v>
      </c>
      <c r="E3449" s="3" t="s">
        <v>23454</v>
      </c>
      <c r="M3449" s="3" t="s">
        <v>39025</v>
      </c>
      <c r="N3449" s="3" t="s">
        <v>42708</v>
      </c>
      <c r="O3449" s="3" t="s">
        <v>25</v>
      </c>
      <c r="AI3449" s="3" t="s">
        <v>29</v>
      </c>
      <c r="AJ3449" s="3" t="s">
        <v>28</v>
      </c>
      <c r="AM3449" s="3" t="s">
        <v>24</v>
      </c>
      <c r="AZ3449" s="3" t="s">
        <v>2729</v>
      </c>
      <c r="BA3449" s="3" t="s">
        <v>2730</v>
      </c>
      <c r="BB3449" s="3" t="s">
        <v>429</v>
      </c>
      <c r="BD3449" s="3" t="s">
        <v>30</v>
      </c>
      <c r="BG3449" s="3"/>
    </row>
    <row r="3450" spans="1:59" ht="15" x14ac:dyDescent="0.2">
      <c r="A3450" s="3" t="s">
        <v>23451</v>
      </c>
      <c r="B3450" s="3" t="s">
        <v>23448</v>
      </c>
      <c r="C3450" s="4">
        <v>42618.941793981481</v>
      </c>
      <c r="D3450" s="3" t="s">
        <v>7639</v>
      </c>
      <c r="E3450" s="3" t="s">
        <v>23451</v>
      </c>
      <c r="L3450" s="3" t="s">
        <v>23452</v>
      </c>
      <c r="AZ3450" s="3" t="s">
        <v>23450</v>
      </c>
      <c r="BA3450" s="3" t="s">
        <v>23449</v>
      </c>
      <c r="BD3450" s="3" t="s">
        <v>7641</v>
      </c>
      <c r="BG3450" s="3"/>
    </row>
    <row r="3451" spans="1:59" ht="15" x14ac:dyDescent="0.2">
      <c r="A3451" s="3" t="s">
        <v>7264</v>
      </c>
      <c r="B3451" s="3" t="s">
        <v>23445</v>
      </c>
      <c r="C3451" s="4">
        <v>42618.941793981481</v>
      </c>
      <c r="D3451" s="3" t="s">
        <v>7639</v>
      </c>
      <c r="E3451" s="3" t="s">
        <v>23447</v>
      </c>
      <c r="M3451" s="3" t="s">
        <v>18792</v>
      </c>
      <c r="N3451" s="3" t="s">
        <v>18791</v>
      </c>
      <c r="O3451" s="3" t="s">
        <v>8540</v>
      </c>
      <c r="U3451" s="3" t="s">
        <v>23446</v>
      </c>
      <c r="W3451" s="3" t="s">
        <v>19938</v>
      </c>
      <c r="AI3451" s="3" t="s">
        <v>29</v>
      </c>
      <c r="AJ3451" s="3" t="s">
        <v>28</v>
      </c>
      <c r="AM3451" s="3" t="s">
        <v>24</v>
      </c>
      <c r="AZ3451" s="3" t="s">
        <v>4815</v>
      </c>
      <c r="BA3451" s="3" t="s">
        <v>4816</v>
      </c>
      <c r="BB3451" s="3" t="s">
        <v>1952</v>
      </c>
      <c r="BD3451" s="3" t="s">
        <v>30</v>
      </c>
      <c r="BG3451" s="3"/>
    </row>
    <row r="3452" spans="1:59" ht="15" x14ac:dyDescent="0.2">
      <c r="A3452" s="3" t="s">
        <v>23443</v>
      </c>
      <c r="B3452" s="3" t="s">
        <v>23440</v>
      </c>
      <c r="C3452" s="4">
        <v>42618.941793981481</v>
      </c>
      <c r="D3452" s="3" t="s">
        <v>7639</v>
      </c>
      <c r="E3452" s="3" t="s">
        <v>23443</v>
      </c>
      <c r="L3452" s="3" t="s">
        <v>23444</v>
      </c>
      <c r="AZ3452" s="3" t="s">
        <v>23442</v>
      </c>
      <c r="BA3452" s="3" t="s">
        <v>23441</v>
      </c>
      <c r="BD3452" s="3" t="s">
        <v>7641</v>
      </c>
      <c r="BG3452" s="3"/>
    </row>
    <row r="3453" spans="1:59" ht="15" x14ac:dyDescent="0.2">
      <c r="A3453" s="3" t="s">
        <v>23438</v>
      </c>
      <c r="B3453" s="3" t="s">
        <v>23435</v>
      </c>
      <c r="C3453" s="4">
        <v>42618.941793981481</v>
      </c>
      <c r="D3453" s="3" t="s">
        <v>7639</v>
      </c>
      <c r="E3453" s="3" t="s">
        <v>23438</v>
      </c>
      <c r="L3453" s="3" t="s">
        <v>23439</v>
      </c>
      <c r="AZ3453" s="3" t="s">
        <v>23437</v>
      </c>
      <c r="BA3453" s="3" t="s">
        <v>23436</v>
      </c>
      <c r="BD3453" s="3" t="s">
        <v>7641</v>
      </c>
      <c r="BG3453" s="3"/>
    </row>
    <row r="3454" spans="1:59" ht="15" x14ac:dyDescent="0.2">
      <c r="A3454" s="3" t="s">
        <v>23432</v>
      </c>
      <c r="B3454" s="3" t="s">
        <v>23430</v>
      </c>
      <c r="C3454" s="4">
        <v>42618.941793981481</v>
      </c>
      <c r="D3454" s="3" t="s">
        <v>7639</v>
      </c>
      <c r="E3454" s="3" t="s">
        <v>23434</v>
      </c>
      <c r="M3454" s="3" t="s">
        <v>18906</v>
      </c>
      <c r="N3454" s="3" t="s">
        <v>18902</v>
      </c>
      <c r="O3454" s="3" t="s">
        <v>8540</v>
      </c>
      <c r="U3454" s="3" t="s">
        <v>23433</v>
      </c>
      <c r="W3454" s="3" t="s">
        <v>15685</v>
      </c>
      <c r="AI3454" s="3" t="s">
        <v>29</v>
      </c>
      <c r="AJ3454" s="3" t="s">
        <v>7697</v>
      </c>
      <c r="AM3454" s="3" t="s">
        <v>24</v>
      </c>
      <c r="AZ3454" s="3" t="s">
        <v>1614</v>
      </c>
      <c r="BA3454" s="3" t="s">
        <v>23431</v>
      </c>
      <c r="BB3454" s="3" t="s">
        <v>1284</v>
      </c>
      <c r="BD3454" s="3" t="s">
        <v>30</v>
      </c>
      <c r="BG3454" s="3"/>
    </row>
    <row r="3455" spans="1:59" ht="15" x14ac:dyDescent="0.2">
      <c r="A3455" s="3" t="s">
        <v>23428</v>
      </c>
      <c r="B3455" s="3" t="s">
        <v>23427</v>
      </c>
      <c r="C3455" s="4">
        <v>42618.941793981481</v>
      </c>
      <c r="D3455" s="3" t="s">
        <v>7639</v>
      </c>
      <c r="E3455" s="3" t="s">
        <v>23428</v>
      </c>
      <c r="L3455" s="3" t="s">
        <v>23429</v>
      </c>
      <c r="AZ3455" s="3" t="s">
        <v>2234</v>
      </c>
      <c r="BA3455" s="3" t="s">
        <v>20680</v>
      </c>
      <c r="BD3455" s="3" t="s">
        <v>7641</v>
      </c>
      <c r="BG3455" s="3"/>
    </row>
    <row r="3456" spans="1:59" ht="15" x14ac:dyDescent="0.2">
      <c r="A3456" s="3" t="s">
        <v>23426</v>
      </c>
      <c r="B3456" s="3" t="s">
        <v>23423</v>
      </c>
      <c r="C3456" s="4">
        <v>42618.941782407397</v>
      </c>
      <c r="D3456" s="3" t="s">
        <v>7639</v>
      </c>
      <c r="E3456" s="3" t="s">
        <v>23426</v>
      </c>
      <c r="L3456" s="3" t="s">
        <v>18099</v>
      </c>
      <c r="AZ3456" s="3" t="s">
        <v>23425</v>
      </c>
      <c r="BA3456" s="3" t="s">
        <v>23424</v>
      </c>
      <c r="BD3456" s="3" t="s">
        <v>7641</v>
      </c>
      <c r="BG3456" s="3"/>
    </row>
    <row r="3457" spans="1:59" ht="15" x14ac:dyDescent="0.2">
      <c r="A3457" s="3" t="s">
        <v>23421</v>
      </c>
      <c r="B3457" s="3" t="s">
        <v>23418</v>
      </c>
      <c r="C3457" s="4">
        <v>42618.941782407397</v>
      </c>
      <c r="D3457" s="3" t="s">
        <v>7639</v>
      </c>
      <c r="E3457" s="3" t="s">
        <v>23421</v>
      </c>
      <c r="L3457" s="3" t="s">
        <v>23422</v>
      </c>
      <c r="AZ3457" s="3" t="s">
        <v>23420</v>
      </c>
      <c r="BA3457" s="3" t="s">
        <v>23419</v>
      </c>
      <c r="BD3457" s="3" t="s">
        <v>7641</v>
      </c>
      <c r="BG3457" s="3"/>
    </row>
    <row r="3458" spans="1:59" ht="15" x14ac:dyDescent="0.2">
      <c r="A3458" s="3" t="s">
        <v>6936</v>
      </c>
      <c r="B3458" s="3" t="s">
        <v>23416</v>
      </c>
      <c r="C3458" s="4">
        <v>42618.941782407397</v>
      </c>
      <c r="D3458" s="3" t="s">
        <v>7639</v>
      </c>
      <c r="E3458" s="3" t="s">
        <v>23417</v>
      </c>
      <c r="M3458" s="3" t="s">
        <v>39025</v>
      </c>
      <c r="N3458" s="3" t="s">
        <v>42708</v>
      </c>
      <c r="O3458" s="3" t="s">
        <v>25</v>
      </c>
      <c r="AI3458" s="3" t="s">
        <v>29</v>
      </c>
      <c r="AJ3458" s="3" t="s">
        <v>28</v>
      </c>
      <c r="AM3458" s="3" t="s">
        <v>24</v>
      </c>
      <c r="AZ3458" s="3" t="s">
        <v>3404</v>
      </c>
      <c r="BA3458" s="3" t="s">
        <v>3405</v>
      </c>
      <c r="BB3458" s="3" t="s">
        <v>40</v>
      </c>
      <c r="BD3458" s="3" t="s">
        <v>30</v>
      </c>
      <c r="BG3458" s="3"/>
    </row>
    <row r="3459" spans="1:59" ht="15" x14ac:dyDescent="0.2">
      <c r="A3459" s="3" t="s">
        <v>23413</v>
      </c>
      <c r="B3459" s="3" t="s">
        <v>23409</v>
      </c>
      <c r="C3459" s="4">
        <v>42618.941782407397</v>
      </c>
      <c r="D3459" s="3" t="s">
        <v>7639</v>
      </c>
      <c r="E3459" s="3" t="s">
        <v>23415</v>
      </c>
      <c r="N3459" s="3" t="s">
        <v>15687</v>
      </c>
      <c r="U3459" s="3" t="s">
        <v>23414</v>
      </c>
      <c r="W3459" s="3" t="s">
        <v>21552</v>
      </c>
      <c r="AI3459" s="3" t="s">
        <v>29</v>
      </c>
      <c r="AJ3459" s="3" t="s">
        <v>7697</v>
      </c>
      <c r="AM3459" s="3" t="s">
        <v>62</v>
      </c>
      <c r="AZ3459" s="3" t="s">
        <v>23412</v>
      </c>
      <c r="BA3459" s="3" t="s">
        <v>23411</v>
      </c>
      <c r="BB3459" s="3" t="s">
        <v>23410</v>
      </c>
      <c r="BD3459" s="3" t="s">
        <v>30</v>
      </c>
      <c r="BG3459" s="3"/>
    </row>
    <row r="3460" spans="1:59" ht="15" x14ac:dyDescent="0.2">
      <c r="A3460" s="3" t="s">
        <v>23405</v>
      </c>
      <c r="B3460" s="3" t="s">
        <v>23403</v>
      </c>
      <c r="C3460" s="4">
        <v>42618.941782407397</v>
      </c>
      <c r="D3460" s="3" t="s">
        <v>7639</v>
      </c>
      <c r="E3460" s="3" t="s">
        <v>23408</v>
      </c>
      <c r="M3460" s="3" t="s">
        <v>10970</v>
      </c>
      <c r="N3460" s="3" t="s">
        <v>10966</v>
      </c>
      <c r="O3460" s="3" t="s">
        <v>25</v>
      </c>
      <c r="U3460" s="3" t="s">
        <v>23407</v>
      </c>
      <c r="W3460" s="3" t="s">
        <v>23406</v>
      </c>
      <c r="AI3460" s="3" t="s">
        <v>29</v>
      </c>
      <c r="AJ3460" s="3" t="s">
        <v>7697</v>
      </c>
      <c r="AM3460" s="3" t="s">
        <v>24</v>
      </c>
      <c r="AZ3460" s="3" t="s">
        <v>4648</v>
      </c>
      <c r="BA3460" s="3" t="s">
        <v>23404</v>
      </c>
      <c r="BB3460" s="3" t="s">
        <v>8668</v>
      </c>
      <c r="BD3460" s="3" t="s">
        <v>30</v>
      </c>
      <c r="BG3460" s="3"/>
    </row>
    <row r="3461" spans="1:59" ht="15" x14ac:dyDescent="0.2">
      <c r="A3461" s="3" t="s">
        <v>23399</v>
      </c>
      <c r="B3461" s="3" t="s">
        <v>23398</v>
      </c>
      <c r="C3461" s="4">
        <v>42618.941782407397</v>
      </c>
      <c r="D3461" s="3" t="s">
        <v>7639</v>
      </c>
      <c r="E3461" s="3" t="s">
        <v>23402</v>
      </c>
      <c r="M3461" s="3" t="s">
        <v>11338</v>
      </c>
      <c r="N3461" s="3" t="s">
        <v>11334</v>
      </c>
      <c r="O3461" s="3" t="s">
        <v>25</v>
      </c>
      <c r="U3461" s="3" t="s">
        <v>23401</v>
      </c>
      <c r="W3461" s="3" t="s">
        <v>23400</v>
      </c>
      <c r="AI3461" s="3" t="s">
        <v>29</v>
      </c>
      <c r="AJ3461" s="3" t="s">
        <v>7697</v>
      </c>
      <c r="AM3461" s="3" t="s">
        <v>24</v>
      </c>
      <c r="AZ3461" s="3" t="s">
        <v>9160</v>
      </c>
      <c r="BA3461" s="3" t="s">
        <v>212</v>
      </c>
      <c r="BB3461" s="3" t="s">
        <v>18530</v>
      </c>
      <c r="BD3461" s="3" t="s">
        <v>30</v>
      </c>
      <c r="BG3461" s="3"/>
    </row>
    <row r="3462" spans="1:59" ht="15" x14ac:dyDescent="0.2">
      <c r="A3462" s="3" t="s">
        <v>1044</v>
      </c>
      <c r="B3462" s="3" t="s">
        <v>23377</v>
      </c>
      <c r="C3462" s="4">
        <v>42618.941782407397</v>
      </c>
      <c r="D3462" s="3" t="s">
        <v>7639</v>
      </c>
      <c r="E3462" s="3" t="s">
        <v>8903</v>
      </c>
      <c r="F3462" s="3" t="s">
        <v>23397</v>
      </c>
      <c r="G3462" s="3" t="s">
        <v>23396</v>
      </c>
      <c r="H3462" s="3" t="s">
        <v>8443</v>
      </c>
      <c r="I3462" s="3" t="s">
        <v>10319</v>
      </c>
      <c r="J3462" s="3" t="s">
        <v>9522</v>
      </c>
      <c r="L3462" s="3" t="s">
        <v>23395</v>
      </c>
      <c r="N3462" s="3" t="s">
        <v>8902</v>
      </c>
      <c r="P3462" s="3" t="s">
        <v>23394</v>
      </c>
      <c r="Q3462" s="3" t="s">
        <v>11675</v>
      </c>
      <c r="S3462" s="3" t="s">
        <v>23393</v>
      </c>
      <c r="T3462" s="3" t="s">
        <v>23392</v>
      </c>
      <c r="U3462" s="3" t="s">
        <v>23391</v>
      </c>
      <c r="W3462" s="3" t="s">
        <v>23390</v>
      </c>
      <c r="X3462" s="3" t="s">
        <v>23389</v>
      </c>
      <c r="Z3462" s="3" t="s">
        <v>23388</v>
      </c>
      <c r="AA3462" s="3" t="s">
        <v>23387</v>
      </c>
      <c r="AB3462" s="3" t="s">
        <v>23386</v>
      </c>
      <c r="AC3462" s="3" t="s">
        <v>23385</v>
      </c>
      <c r="AE3462" s="3" t="s">
        <v>7671</v>
      </c>
      <c r="AF3462" s="3" t="s">
        <v>7756</v>
      </c>
      <c r="AG3462" s="3" t="s">
        <v>8009</v>
      </c>
      <c r="AH3462" s="3" t="s">
        <v>23384</v>
      </c>
      <c r="AI3462" s="3" t="s">
        <v>8007</v>
      </c>
      <c r="AJ3462" s="3" t="s">
        <v>28</v>
      </c>
      <c r="AK3462" s="3" t="s">
        <v>8006</v>
      </c>
      <c r="AL3462" s="3" t="s">
        <v>30</v>
      </c>
      <c r="AO3462" s="3" t="s">
        <v>23383</v>
      </c>
      <c r="AQ3462" s="3" t="s">
        <v>23382</v>
      </c>
      <c r="AZ3462" s="3" t="s">
        <v>23381</v>
      </c>
      <c r="BA3462" s="3" t="s">
        <v>23380</v>
      </c>
      <c r="BB3462" s="3" t="s">
        <v>9096</v>
      </c>
      <c r="BC3462" s="3" t="s">
        <v>23379</v>
      </c>
      <c r="BD3462" s="3" t="s">
        <v>30</v>
      </c>
      <c r="BE3462" s="3">
        <v>59</v>
      </c>
      <c r="BF3462" s="3" t="s">
        <v>23378</v>
      </c>
      <c r="BG3462" s="3"/>
    </row>
    <row r="3463" spans="1:59" ht="15" x14ac:dyDescent="0.2">
      <c r="A3463" s="3" t="s">
        <v>23375</v>
      </c>
      <c r="B3463" s="3" t="s">
        <v>23372</v>
      </c>
      <c r="C3463" s="4">
        <v>42618.941782407397</v>
      </c>
      <c r="D3463" s="3" t="s">
        <v>7639</v>
      </c>
      <c r="E3463" s="3" t="s">
        <v>23375</v>
      </c>
      <c r="L3463" s="3" t="s">
        <v>23376</v>
      </c>
      <c r="AZ3463" s="3" t="s">
        <v>23374</v>
      </c>
      <c r="BA3463" s="3" t="s">
        <v>23373</v>
      </c>
      <c r="BD3463" s="3" t="s">
        <v>7641</v>
      </c>
      <c r="BG3463" s="3"/>
    </row>
    <row r="3464" spans="1:59" ht="15" x14ac:dyDescent="0.2">
      <c r="A3464" s="3" t="s">
        <v>23369</v>
      </c>
      <c r="B3464" s="3" t="s">
        <v>23366</v>
      </c>
      <c r="C3464" s="4">
        <v>42618.941782407397</v>
      </c>
      <c r="D3464" s="3" t="s">
        <v>7639</v>
      </c>
      <c r="E3464" s="3" t="s">
        <v>23371</v>
      </c>
      <c r="M3464" s="3" t="s">
        <v>11702</v>
      </c>
      <c r="N3464" s="3" t="s">
        <v>11697</v>
      </c>
      <c r="O3464" s="3" t="s">
        <v>25</v>
      </c>
      <c r="U3464" s="3" t="s">
        <v>23370</v>
      </c>
      <c r="W3464" s="3" t="s">
        <v>13369</v>
      </c>
      <c r="AI3464" s="3" t="s">
        <v>29</v>
      </c>
      <c r="AJ3464" s="3" t="s">
        <v>7697</v>
      </c>
      <c r="AM3464" s="3" t="s">
        <v>24</v>
      </c>
      <c r="AZ3464" s="3" t="s">
        <v>23368</v>
      </c>
      <c r="BA3464" s="3" t="s">
        <v>23367</v>
      </c>
      <c r="BB3464" s="3" t="s">
        <v>10030</v>
      </c>
      <c r="BD3464" s="3" t="s">
        <v>30</v>
      </c>
      <c r="BG3464" s="3"/>
    </row>
    <row r="3465" spans="1:59" ht="15" x14ac:dyDescent="0.2">
      <c r="A3465" s="3" t="s">
        <v>6984</v>
      </c>
      <c r="B3465" s="3" t="s">
        <v>23364</v>
      </c>
      <c r="C3465" s="4">
        <v>42618.941782407397</v>
      </c>
      <c r="D3465" s="3" t="s">
        <v>7639</v>
      </c>
      <c r="E3465" s="3" t="s">
        <v>23365</v>
      </c>
      <c r="M3465" s="3" t="s">
        <v>39067</v>
      </c>
      <c r="N3465" s="3" t="s">
        <v>42746</v>
      </c>
      <c r="O3465" s="3" t="s">
        <v>25</v>
      </c>
      <c r="AI3465" s="3" t="s">
        <v>29</v>
      </c>
      <c r="AJ3465" s="3" t="s">
        <v>28</v>
      </c>
      <c r="AM3465" s="3" t="s">
        <v>24</v>
      </c>
      <c r="AZ3465" s="3" t="s">
        <v>3620</v>
      </c>
      <c r="BA3465" s="3" t="s">
        <v>3621</v>
      </c>
      <c r="BB3465" s="3" t="s">
        <v>790</v>
      </c>
      <c r="BD3465" s="3" t="s">
        <v>30</v>
      </c>
      <c r="BG3465" s="3"/>
    </row>
    <row r="3466" spans="1:59" ht="15" x14ac:dyDescent="0.2">
      <c r="A3466" s="3" t="s">
        <v>23362</v>
      </c>
      <c r="B3466" s="3" t="s">
        <v>23360</v>
      </c>
      <c r="C3466" s="4">
        <v>42618.941782407397</v>
      </c>
      <c r="D3466" s="3" t="s">
        <v>7639</v>
      </c>
      <c r="E3466" s="3" t="s">
        <v>23362</v>
      </c>
      <c r="L3466" s="3" t="s">
        <v>23363</v>
      </c>
      <c r="AZ3466" s="3" t="s">
        <v>23361</v>
      </c>
      <c r="BA3466" s="3" t="s">
        <v>12073</v>
      </c>
      <c r="BD3466" s="3" t="s">
        <v>7641</v>
      </c>
      <c r="BG3466" s="3"/>
    </row>
    <row r="3467" spans="1:59" ht="15" x14ac:dyDescent="0.2">
      <c r="A3467" s="3" t="s">
        <v>23356</v>
      </c>
      <c r="B3467" s="3" t="s">
        <v>23354</v>
      </c>
      <c r="C3467" s="4">
        <v>42618.941770833328</v>
      </c>
      <c r="D3467" s="3" t="s">
        <v>7639</v>
      </c>
      <c r="E3467" s="3" t="s">
        <v>23359</v>
      </c>
      <c r="M3467" s="3" t="s">
        <v>14726</v>
      </c>
      <c r="N3467" s="3" t="s">
        <v>14722</v>
      </c>
      <c r="O3467" s="3" t="s">
        <v>25</v>
      </c>
      <c r="U3467" s="3" t="s">
        <v>23358</v>
      </c>
      <c r="W3467" s="3" t="s">
        <v>23357</v>
      </c>
      <c r="AI3467" s="3" t="s">
        <v>29</v>
      </c>
      <c r="AJ3467" s="3" t="s">
        <v>7697</v>
      </c>
      <c r="AM3467" s="3" t="s">
        <v>24</v>
      </c>
      <c r="AN3467" s="3" t="s">
        <v>7629</v>
      </c>
      <c r="AZ3467" s="3" t="s">
        <v>6001</v>
      </c>
      <c r="BA3467" s="3" t="s">
        <v>23355</v>
      </c>
      <c r="BB3467" s="3" t="s">
        <v>643</v>
      </c>
      <c r="BD3467" s="3" t="s">
        <v>30</v>
      </c>
      <c r="BG3467" s="3"/>
    </row>
    <row r="3468" spans="1:59" ht="15" x14ac:dyDescent="0.2">
      <c r="A3468" s="3" t="s">
        <v>23352</v>
      </c>
      <c r="B3468" s="3" t="s">
        <v>23350</v>
      </c>
      <c r="C3468" s="4">
        <v>42618.941770833328</v>
      </c>
      <c r="D3468" s="3" t="s">
        <v>7639</v>
      </c>
      <c r="E3468" s="3" t="s">
        <v>23352</v>
      </c>
      <c r="L3468" s="3" t="s">
        <v>23353</v>
      </c>
      <c r="AZ3468" s="3" t="s">
        <v>23351</v>
      </c>
      <c r="BA3468" s="3" t="s">
        <v>14636</v>
      </c>
      <c r="BD3468" s="3" t="s">
        <v>7641</v>
      </c>
      <c r="BG3468" s="3"/>
    </row>
    <row r="3469" spans="1:59" ht="15" x14ac:dyDescent="0.2">
      <c r="A3469" s="3" t="s">
        <v>23347</v>
      </c>
      <c r="B3469" s="3" t="s">
        <v>23344</v>
      </c>
      <c r="C3469" s="4">
        <v>42618.941770833328</v>
      </c>
      <c r="D3469" s="3" t="s">
        <v>7639</v>
      </c>
      <c r="E3469" s="3" t="s">
        <v>23349</v>
      </c>
      <c r="M3469" s="3" t="s">
        <v>13309</v>
      </c>
      <c r="N3469" s="3" t="s">
        <v>13308</v>
      </c>
      <c r="O3469" s="3" t="s">
        <v>25</v>
      </c>
      <c r="U3469" s="3" t="s">
        <v>23348</v>
      </c>
      <c r="W3469" s="3" t="s">
        <v>22663</v>
      </c>
      <c r="AI3469" s="3" t="s">
        <v>29</v>
      </c>
      <c r="AJ3469" s="3" t="s">
        <v>7697</v>
      </c>
      <c r="AM3469" s="3" t="s">
        <v>24</v>
      </c>
      <c r="AZ3469" s="3" t="s">
        <v>23346</v>
      </c>
      <c r="BA3469" s="3" t="s">
        <v>23345</v>
      </c>
      <c r="BB3469" s="3" t="s">
        <v>13251</v>
      </c>
      <c r="BD3469" s="3" t="s">
        <v>30</v>
      </c>
      <c r="BG3469" s="3"/>
    </row>
    <row r="3470" spans="1:59" ht="15" x14ac:dyDescent="0.2">
      <c r="A3470" s="3" t="s">
        <v>7169</v>
      </c>
      <c r="B3470" s="3" t="s">
        <v>23342</v>
      </c>
      <c r="C3470" s="4">
        <v>42618.941770833328</v>
      </c>
      <c r="D3470" s="3" t="s">
        <v>7639</v>
      </c>
      <c r="E3470" s="3" t="s">
        <v>23343</v>
      </c>
      <c r="M3470" s="3" t="s">
        <v>39025</v>
      </c>
      <c r="N3470" s="3" t="s">
        <v>42708</v>
      </c>
      <c r="O3470" s="3" t="s">
        <v>8540</v>
      </c>
      <c r="AI3470" s="3" t="s">
        <v>29</v>
      </c>
      <c r="AJ3470" s="3" t="s">
        <v>28</v>
      </c>
      <c r="AM3470" s="3" t="s">
        <v>24</v>
      </c>
      <c r="AZ3470" s="3" t="s">
        <v>2373</v>
      </c>
      <c r="BA3470" s="3" t="s">
        <v>4412</v>
      </c>
      <c r="BB3470" s="3" t="s">
        <v>176</v>
      </c>
      <c r="BD3470" s="3" t="s">
        <v>30</v>
      </c>
      <c r="BG3470" s="3"/>
    </row>
    <row r="3471" spans="1:59" ht="15" x14ac:dyDescent="0.2">
      <c r="A3471" s="3" t="s">
        <v>7449</v>
      </c>
      <c r="B3471" s="3" t="s">
        <v>23340</v>
      </c>
      <c r="C3471" s="4">
        <v>42618.941770833328</v>
      </c>
      <c r="D3471" s="3" t="s">
        <v>7639</v>
      </c>
      <c r="E3471" s="3" t="s">
        <v>23341</v>
      </c>
      <c r="M3471" s="3" t="s">
        <v>39067</v>
      </c>
      <c r="N3471" s="3" t="s">
        <v>42746</v>
      </c>
      <c r="O3471" s="3" t="s">
        <v>25</v>
      </c>
      <c r="AI3471" s="3" t="s">
        <v>29</v>
      </c>
      <c r="AJ3471" s="3" t="s">
        <v>28</v>
      </c>
      <c r="AM3471" s="3" t="s">
        <v>24</v>
      </c>
      <c r="AZ3471" s="3" t="s">
        <v>2129</v>
      </c>
      <c r="BA3471" s="3" t="s">
        <v>5595</v>
      </c>
      <c r="BB3471" s="3" t="s">
        <v>651</v>
      </c>
      <c r="BD3471" s="3" t="s">
        <v>30</v>
      </c>
      <c r="BG3471" s="3"/>
    </row>
    <row r="3472" spans="1:59" ht="15" x14ac:dyDescent="0.2">
      <c r="A3472" s="3" t="s">
        <v>23337</v>
      </c>
      <c r="B3472" s="3" t="s">
        <v>23335</v>
      </c>
      <c r="C3472" s="4">
        <v>42618.941770833328</v>
      </c>
      <c r="D3472" s="3" t="s">
        <v>7639</v>
      </c>
      <c r="E3472" s="3" t="s">
        <v>23339</v>
      </c>
      <c r="M3472" s="3" t="s">
        <v>11702</v>
      </c>
      <c r="N3472" s="3" t="s">
        <v>11697</v>
      </c>
      <c r="O3472" s="3" t="s">
        <v>25</v>
      </c>
      <c r="U3472" s="3" t="s">
        <v>23338</v>
      </c>
      <c r="W3472" s="3" t="s">
        <v>13369</v>
      </c>
      <c r="AI3472" s="3" t="s">
        <v>29</v>
      </c>
      <c r="AJ3472" s="3" t="s">
        <v>7697</v>
      </c>
      <c r="AM3472" s="3" t="s">
        <v>24</v>
      </c>
      <c r="AZ3472" s="3" t="s">
        <v>1186</v>
      </c>
      <c r="BA3472" s="3" t="s">
        <v>23336</v>
      </c>
      <c r="BB3472" s="3" t="s">
        <v>15582</v>
      </c>
      <c r="BD3472" s="3" t="s">
        <v>30</v>
      </c>
      <c r="BG3472" s="3"/>
    </row>
    <row r="3473" spans="1:59" ht="15" x14ac:dyDescent="0.2">
      <c r="A3473" s="3" t="s">
        <v>23333</v>
      </c>
      <c r="B3473" s="3" t="s">
        <v>23330</v>
      </c>
      <c r="C3473" s="4">
        <v>42618.941770833328</v>
      </c>
      <c r="D3473" s="3" t="s">
        <v>7639</v>
      </c>
      <c r="E3473" s="3" t="s">
        <v>23333</v>
      </c>
      <c r="L3473" s="3" t="s">
        <v>23334</v>
      </c>
      <c r="AZ3473" s="3" t="s">
        <v>23332</v>
      </c>
      <c r="BA3473" s="3" t="s">
        <v>23331</v>
      </c>
      <c r="BD3473" s="3" t="s">
        <v>7641</v>
      </c>
      <c r="BG3473" s="3"/>
    </row>
    <row r="3474" spans="1:59" ht="15" x14ac:dyDescent="0.2">
      <c r="A3474" s="3" t="s">
        <v>23325</v>
      </c>
      <c r="B3474" s="3" t="s">
        <v>23322</v>
      </c>
      <c r="C3474" s="4">
        <v>42618.941770833328</v>
      </c>
      <c r="D3474" s="3" t="s">
        <v>7639</v>
      </c>
      <c r="E3474" s="3" t="s">
        <v>23329</v>
      </c>
      <c r="M3474" s="3" t="s">
        <v>11097</v>
      </c>
      <c r="N3474" s="3" t="s">
        <v>23328</v>
      </c>
      <c r="O3474" s="3" t="s">
        <v>25</v>
      </c>
      <c r="U3474" s="3" t="s">
        <v>23327</v>
      </c>
      <c r="W3474" s="3" t="s">
        <v>23326</v>
      </c>
      <c r="AI3474" s="3" t="s">
        <v>29</v>
      </c>
      <c r="AJ3474" s="3" t="s">
        <v>7697</v>
      </c>
      <c r="AM3474" s="3" t="s">
        <v>24</v>
      </c>
      <c r="AZ3474" s="3" t="s">
        <v>23324</v>
      </c>
      <c r="BA3474" s="3" t="s">
        <v>23323</v>
      </c>
      <c r="BB3474" s="3" t="s">
        <v>40</v>
      </c>
      <c r="BD3474" s="3" t="s">
        <v>30</v>
      </c>
      <c r="BG3474" s="3"/>
    </row>
    <row r="3475" spans="1:59" ht="15" x14ac:dyDescent="0.2">
      <c r="A3475" s="3" t="s">
        <v>23320</v>
      </c>
      <c r="B3475" s="3" t="s">
        <v>23318</v>
      </c>
      <c r="C3475" s="4">
        <v>42618.941770833328</v>
      </c>
      <c r="D3475" s="3" t="s">
        <v>7639</v>
      </c>
      <c r="E3475" s="3" t="s">
        <v>23320</v>
      </c>
      <c r="L3475" s="3" t="s">
        <v>23321</v>
      </c>
      <c r="AZ3475" s="3" t="s">
        <v>23319</v>
      </c>
      <c r="BA3475" s="3" t="s">
        <v>3206</v>
      </c>
      <c r="BD3475" s="3" t="s">
        <v>7641</v>
      </c>
      <c r="BG3475" s="3"/>
    </row>
    <row r="3476" spans="1:59" ht="15" x14ac:dyDescent="0.2">
      <c r="A3476" s="3" t="s">
        <v>23315</v>
      </c>
      <c r="B3476" s="3" t="s">
        <v>23313</v>
      </c>
      <c r="C3476" s="4">
        <v>42618.941770833328</v>
      </c>
      <c r="D3476" s="3" t="s">
        <v>7639</v>
      </c>
      <c r="E3476" s="3" t="s">
        <v>23317</v>
      </c>
      <c r="N3476" s="3" t="s">
        <v>15687</v>
      </c>
      <c r="U3476" s="3" t="s">
        <v>23316</v>
      </c>
      <c r="W3476" s="3" t="s">
        <v>19938</v>
      </c>
      <c r="AI3476" s="3" t="s">
        <v>29</v>
      </c>
      <c r="AJ3476" s="3" t="s">
        <v>7697</v>
      </c>
      <c r="AM3476" s="3" t="s">
        <v>62</v>
      </c>
      <c r="AZ3476" s="3" t="s">
        <v>3205</v>
      </c>
      <c r="BA3476" s="3" t="s">
        <v>23314</v>
      </c>
      <c r="BB3476" s="3" t="s">
        <v>21587</v>
      </c>
      <c r="BD3476" s="3" t="s">
        <v>30</v>
      </c>
      <c r="BG3476" s="3"/>
    </row>
    <row r="3477" spans="1:59" ht="15" x14ac:dyDescent="0.2">
      <c r="A3477" s="3" t="s">
        <v>23309</v>
      </c>
      <c r="B3477" s="3" t="s">
        <v>23307</v>
      </c>
      <c r="C3477" s="4">
        <v>42618.941770833328</v>
      </c>
      <c r="D3477" s="3" t="s">
        <v>7639</v>
      </c>
      <c r="E3477" s="3" t="s">
        <v>23312</v>
      </c>
      <c r="N3477" s="3" t="s">
        <v>22399</v>
      </c>
      <c r="U3477" s="3" t="s">
        <v>23311</v>
      </c>
      <c r="W3477" s="3" t="s">
        <v>23310</v>
      </c>
      <c r="AI3477" s="3" t="s">
        <v>29</v>
      </c>
      <c r="AJ3477" s="3" t="s">
        <v>7697</v>
      </c>
      <c r="AM3477" s="3" t="s">
        <v>62</v>
      </c>
      <c r="AZ3477" s="3" t="s">
        <v>182</v>
      </c>
      <c r="BA3477" s="3" t="s">
        <v>23308</v>
      </c>
      <c r="BB3477" s="3" t="s">
        <v>23246</v>
      </c>
      <c r="BD3477" s="3" t="s">
        <v>30</v>
      </c>
      <c r="BG3477" s="3"/>
    </row>
    <row r="3478" spans="1:59" ht="15" x14ac:dyDescent="0.2">
      <c r="A3478" s="3" t="s">
        <v>23304</v>
      </c>
      <c r="B3478" s="3" t="s">
        <v>23301</v>
      </c>
      <c r="C3478" s="4">
        <v>42618.941770833328</v>
      </c>
      <c r="D3478" s="3" t="s">
        <v>7639</v>
      </c>
      <c r="E3478" s="3" t="s">
        <v>23306</v>
      </c>
      <c r="M3478" s="3" t="s">
        <v>11702</v>
      </c>
      <c r="N3478" s="3" t="s">
        <v>11697</v>
      </c>
      <c r="O3478" s="3" t="s">
        <v>8540</v>
      </c>
      <c r="U3478" s="3" t="s">
        <v>23305</v>
      </c>
      <c r="W3478" s="3" t="s">
        <v>13397</v>
      </c>
      <c r="AI3478" s="3" t="s">
        <v>29</v>
      </c>
      <c r="AJ3478" s="3" t="s">
        <v>7697</v>
      </c>
      <c r="AM3478" s="3" t="s">
        <v>24</v>
      </c>
      <c r="AZ3478" s="3" t="s">
        <v>23303</v>
      </c>
      <c r="BA3478" s="3" t="s">
        <v>23302</v>
      </c>
      <c r="BB3478" s="3" t="s">
        <v>244</v>
      </c>
      <c r="BD3478" s="3" t="s">
        <v>30</v>
      </c>
      <c r="BG3478" s="3"/>
    </row>
    <row r="3479" spans="1:59" ht="15" x14ac:dyDescent="0.2">
      <c r="A3479" s="3" t="s">
        <v>23299</v>
      </c>
      <c r="B3479" s="3" t="s">
        <v>23297</v>
      </c>
      <c r="C3479" s="4">
        <v>42618.941759259258</v>
      </c>
      <c r="D3479" s="3" t="s">
        <v>7639</v>
      </c>
      <c r="E3479" s="3" t="s">
        <v>23299</v>
      </c>
      <c r="L3479" s="3" t="s">
        <v>23300</v>
      </c>
      <c r="AZ3479" s="3" t="s">
        <v>23298</v>
      </c>
      <c r="BA3479" s="3" t="s">
        <v>16659</v>
      </c>
      <c r="BD3479" s="3" t="s">
        <v>7641</v>
      </c>
      <c r="BG3479" s="3"/>
    </row>
    <row r="3480" spans="1:59" ht="15" x14ac:dyDescent="0.2">
      <c r="A3480" s="3" t="s">
        <v>23295</v>
      </c>
      <c r="B3480" s="3" t="s">
        <v>23292</v>
      </c>
      <c r="C3480" s="4">
        <v>42618.941759259258</v>
      </c>
      <c r="D3480" s="3" t="s">
        <v>7639</v>
      </c>
      <c r="E3480" s="3" t="s">
        <v>23295</v>
      </c>
      <c r="L3480" s="3" t="s">
        <v>23296</v>
      </c>
      <c r="AZ3480" s="3" t="s">
        <v>23294</v>
      </c>
      <c r="BA3480" s="3" t="s">
        <v>23293</v>
      </c>
      <c r="BD3480" s="3" t="s">
        <v>7641</v>
      </c>
      <c r="BG3480" s="3"/>
    </row>
    <row r="3481" spans="1:59" ht="15" x14ac:dyDescent="0.2">
      <c r="A3481" s="3" t="s">
        <v>23291</v>
      </c>
      <c r="B3481" s="3" t="s">
        <v>23288</v>
      </c>
      <c r="C3481" s="4">
        <v>42618.941759259258</v>
      </c>
      <c r="D3481" s="3" t="s">
        <v>7639</v>
      </c>
      <c r="E3481" s="3" t="s">
        <v>23291</v>
      </c>
      <c r="L3481" s="3" t="s">
        <v>18049</v>
      </c>
      <c r="AZ3481" s="3" t="s">
        <v>23290</v>
      </c>
      <c r="BA3481" s="3" t="s">
        <v>23289</v>
      </c>
      <c r="BD3481" s="3" t="s">
        <v>7641</v>
      </c>
      <c r="BG3481" s="3"/>
    </row>
    <row r="3482" spans="1:59" ht="15" x14ac:dyDescent="0.2">
      <c r="A3482" s="3" t="s">
        <v>7196</v>
      </c>
      <c r="B3482" s="3" t="s">
        <v>23286</v>
      </c>
      <c r="C3482" s="4">
        <v>42618.941759259258</v>
      </c>
      <c r="D3482" s="3" t="s">
        <v>7639</v>
      </c>
      <c r="E3482" s="3" t="s">
        <v>23287</v>
      </c>
      <c r="N3482" s="3" t="s">
        <v>830</v>
      </c>
      <c r="AI3482" s="3" t="s">
        <v>29</v>
      </c>
      <c r="AJ3482" s="3" t="s">
        <v>28</v>
      </c>
      <c r="AM3482" s="3" t="s">
        <v>62</v>
      </c>
      <c r="AZ3482" s="3" t="s">
        <v>4532</v>
      </c>
      <c r="BA3482" s="3" t="s">
        <v>4533</v>
      </c>
      <c r="BB3482" s="3" t="s">
        <v>4534</v>
      </c>
      <c r="BD3482" s="3" t="s">
        <v>30</v>
      </c>
      <c r="BG3482" s="3"/>
    </row>
    <row r="3483" spans="1:59" ht="15" x14ac:dyDescent="0.2">
      <c r="A3483" s="3" t="s">
        <v>23283</v>
      </c>
      <c r="B3483" s="3" t="s">
        <v>23281</v>
      </c>
      <c r="C3483" s="4">
        <v>42618.941759259258</v>
      </c>
      <c r="D3483" s="3" t="s">
        <v>7639</v>
      </c>
      <c r="E3483" s="3" t="s">
        <v>23285</v>
      </c>
      <c r="M3483" s="3" t="s">
        <v>11745</v>
      </c>
      <c r="N3483" s="3" t="s">
        <v>11740</v>
      </c>
      <c r="O3483" s="3" t="s">
        <v>25</v>
      </c>
      <c r="U3483" s="3" t="s">
        <v>23284</v>
      </c>
      <c r="W3483" s="3" t="s">
        <v>22879</v>
      </c>
      <c r="AI3483" s="3" t="s">
        <v>29</v>
      </c>
      <c r="AJ3483" s="3" t="s">
        <v>7697</v>
      </c>
      <c r="AM3483" s="3" t="s">
        <v>24</v>
      </c>
      <c r="AZ3483" s="3" t="s">
        <v>23282</v>
      </c>
      <c r="BA3483" s="3" t="s">
        <v>5225</v>
      </c>
      <c r="BB3483" s="3" t="s">
        <v>14941</v>
      </c>
      <c r="BD3483" s="3" t="s">
        <v>30</v>
      </c>
      <c r="BG3483" s="3"/>
    </row>
    <row r="3484" spans="1:59" ht="15" x14ac:dyDescent="0.2">
      <c r="A3484" s="3" t="s">
        <v>23278</v>
      </c>
      <c r="B3484" s="3" t="s">
        <v>23276</v>
      </c>
      <c r="C3484" s="4">
        <v>42618.941759259258</v>
      </c>
      <c r="D3484" s="3" t="s">
        <v>7639</v>
      </c>
      <c r="E3484" s="3" t="s">
        <v>23280</v>
      </c>
      <c r="N3484" s="3" t="s">
        <v>9701</v>
      </c>
      <c r="W3484" s="3" t="s">
        <v>23279</v>
      </c>
      <c r="AB3484" s="3" t="s">
        <v>9589</v>
      </c>
      <c r="AC3484" s="3" t="s">
        <v>9557</v>
      </c>
      <c r="AI3484" s="3" t="s">
        <v>29</v>
      </c>
      <c r="AJ3484" s="3" t="s">
        <v>7632</v>
      </c>
      <c r="AM3484" s="3" t="s">
        <v>62</v>
      </c>
      <c r="AZ3484" s="3" t="s">
        <v>4017</v>
      </c>
      <c r="BA3484" s="3" t="s">
        <v>23277</v>
      </c>
      <c r="BB3484" s="3" t="s">
        <v>557</v>
      </c>
      <c r="BD3484" s="3" t="s">
        <v>30</v>
      </c>
      <c r="BG3484" s="3"/>
    </row>
    <row r="3485" spans="1:59" ht="15" x14ac:dyDescent="0.2">
      <c r="A3485" s="3" t="s">
        <v>81</v>
      </c>
      <c r="B3485" s="3" t="s">
        <v>23257</v>
      </c>
      <c r="C3485" s="4">
        <v>42618.941759259258</v>
      </c>
      <c r="D3485" s="3" t="s">
        <v>7639</v>
      </c>
      <c r="E3485" s="3" t="s">
        <v>39043</v>
      </c>
      <c r="F3485" s="3" t="s">
        <v>23275</v>
      </c>
      <c r="G3485" s="3" t="s">
        <v>23274</v>
      </c>
      <c r="H3485" s="3" t="s">
        <v>8057</v>
      </c>
      <c r="I3485" s="3" t="s">
        <v>9242</v>
      </c>
      <c r="J3485" s="3" t="s">
        <v>9522</v>
      </c>
      <c r="L3485" s="3" t="s">
        <v>23273</v>
      </c>
      <c r="N3485" s="3" t="s">
        <v>42716</v>
      </c>
      <c r="P3485" s="3" t="s">
        <v>23272</v>
      </c>
      <c r="Q3485" s="3" t="s">
        <v>8019</v>
      </c>
      <c r="R3485" s="3" t="s">
        <v>8400</v>
      </c>
      <c r="S3485" s="3" t="s">
        <v>23271</v>
      </c>
      <c r="T3485" s="3" t="s">
        <v>23270</v>
      </c>
      <c r="U3485" s="3" t="s">
        <v>23269</v>
      </c>
      <c r="W3485" s="3" t="s">
        <v>23268</v>
      </c>
      <c r="X3485" s="3" t="s">
        <v>23267</v>
      </c>
      <c r="Z3485" s="3" t="s">
        <v>23266</v>
      </c>
      <c r="AA3485" s="3" t="s">
        <v>23265</v>
      </c>
      <c r="AB3485" s="3" t="s">
        <v>23264</v>
      </c>
      <c r="AC3485" s="3" t="s">
        <v>23263</v>
      </c>
      <c r="AE3485" s="3" t="s">
        <v>7671</v>
      </c>
      <c r="AF3485" s="3" t="s">
        <v>7756</v>
      </c>
      <c r="AG3485" s="3" t="s">
        <v>8009</v>
      </c>
      <c r="AH3485" s="3" t="s">
        <v>23262</v>
      </c>
      <c r="AI3485" s="3" t="s">
        <v>8007</v>
      </c>
      <c r="AJ3485" s="3" t="s">
        <v>28</v>
      </c>
      <c r="AK3485" s="3" t="s">
        <v>8006</v>
      </c>
      <c r="AL3485" s="3" t="s">
        <v>30</v>
      </c>
      <c r="AP3485" s="3" t="s">
        <v>23261</v>
      </c>
      <c r="AQ3485" s="3" t="s">
        <v>23260</v>
      </c>
      <c r="AZ3485" s="3" t="s">
        <v>39069</v>
      </c>
      <c r="BA3485" s="3" t="s">
        <v>23259</v>
      </c>
      <c r="BB3485" s="3" t="s">
        <v>9096</v>
      </c>
      <c r="BC3485" s="3" t="s">
        <v>10973</v>
      </c>
      <c r="BD3485" s="3" t="s">
        <v>30</v>
      </c>
      <c r="BE3485" s="3">
        <v>12</v>
      </c>
      <c r="BF3485" s="3" t="s">
        <v>23258</v>
      </c>
      <c r="BG3485" s="3"/>
    </row>
    <row r="3486" spans="1:59" ht="15" x14ac:dyDescent="0.2">
      <c r="A3486" s="3" t="s">
        <v>23255</v>
      </c>
      <c r="B3486" s="3" t="s">
        <v>23253</v>
      </c>
      <c r="C3486" s="4">
        <v>42618.941759259258</v>
      </c>
      <c r="D3486" s="3" t="s">
        <v>7639</v>
      </c>
      <c r="E3486" s="3" t="s">
        <v>23255</v>
      </c>
      <c r="L3486" s="3" t="s">
        <v>23256</v>
      </c>
      <c r="AZ3486" s="3" t="s">
        <v>4819</v>
      </c>
      <c r="BA3486" s="3" t="s">
        <v>23254</v>
      </c>
      <c r="BD3486" s="3" t="s">
        <v>7641</v>
      </c>
      <c r="BG3486" s="3"/>
    </row>
    <row r="3487" spans="1:59" ht="15" x14ac:dyDescent="0.2">
      <c r="A3487" s="3" t="s">
        <v>23249</v>
      </c>
      <c r="B3487" s="3" t="s">
        <v>23245</v>
      </c>
      <c r="C3487" s="4">
        <v>42618.941759259258</v>
      </c>
      <c r="D3487" s="3" t="s">
        <v>7639</v>
      </c>
      <c r="E3487" s="3" t="s">
        <v>23252</v>
      </c>
      <c r="N3487" s="3" t="s">
        <v>22399</v>
      </c>
      <c r="U3487" s="3" t="s">
        <v>23251</v>
      </c>
      <c r="W3487" s="3" t="s">
        <v>23250</v>
      </c>
      <c r="AI3487" s="3" t="s">
        <v>29</v>
      </c>
      <c r="AJ3487" s="3" t="s">
        <v>7697</v>
      </c>
      <c r="AM3487" s="3" t="s">
        <v>62</v>
      </c>
      <c r="AZ3487" s="3" t="s">
        <v>23248</v>
      </c>
      <c r="BA3487" s="3" t="s">
        <v>23247</v>
      </c>
      <c r="BB3487" s="3" t="s">
        <v>23246</v>
      </c>
      <c r="BD3487" s="3" t="s">
        <v>30</v>
      </c>
      <c r="BG3487" s="3"/>
    </row>
    <row r="3488" spans="1:59" ht="15" x14ac:dyDescent="0.2">
      <c r="A3488" s="3" t="s">
        <v>23242</v>
      </c>
      <c r="B3488" s="3" t="s">
        <v>23239</v>
      </c>
      <c r="C3488" s="4">
        <v>42618.941759259258</v>
      </c>
      <c r="D3488" s="3" t="s">
        <v>7639</v>
      </c>
      <c r="E3488" s="3" t="s">
        <v>23244</v>
      </c>
      <c r="M3488" s="3" t="s">
        <v>11702</v>
      </c>
      <c r="N3488" s="3" t="s">
        <v>11697</v>
      </c>
      <c r="O3488" s="3" t="s">
        <v>25</v>
      </c>
      <c r="U3488" s="3" t="s">
        <v>23243</v>
      </c>
      <c r="W3488" s="3" t="s">
        <v>13369</v>
      </c>
      <c r="AI3488" s="3" t="s">
        <v>29</v>
      </c>
      <c r="AJ3488" s="3" t="s">
        <v>7697</v>
      </c>
      <c r="AM3488" s="3" t="s">
        <v>24</v>
      </c>
      <c r="AZ3488" s="3" t="s">
        <v>23241</v>
      </c>
      <c r="BA3488" s="3" t="s">
        <v>23240</v>
      </c>
      <c r="BB3488" s="3" t="s">
        <v>244</v>
      </c>
      <c r="BD3488" s="3" t="s">
        <v>30</v>
      </c>
      <c r="BG3488" s="3"/>
    </row>
    <row r="3489" spans="1:59" ht="15" x14ac:dyDescent="0.2">
      <c r="A3489" s="3" t="s">
        <v>23237</v>
      </c>
      <c r="B3489" s="3" t="s">
        <v>23235</v>
      </c>
      <c r="C3489" s="4">
        <v>42618.941759259258</v>
      </c>
      <c r="D3489" s="3" t="s">
        <v>7639</v>
      </c>
      <c r="E3489" s="3" t="s">
        <v>23237</v>
      </c>
      <c r="L3489" s="3" t="s">
        <v>23238</v>
      </c>
      <c r="AZ3489" s="3" t="s">
        <v>8263</v>
      </c>
      <c r="BA3489" s="3" t="s">
        <v>23236</v>
      </c>
      <c r="BD3489" s="3" t="s">
        <v>7641</v>
      </c>
      <c r="BG3489" s="3"/>
    </row>
    <row r="3490" spans="1:59" ht="15" x14ac:dyDescent="0.2">
      <c r="A3490" s="3" t="s">
        <v>23232</v>
      </c>
      <c r="B3490" s="3" t="s">
        <v>23229</v>
      </c>
      <c r="C3490" s="4">
        <v>42618.941759259258</v>
      </c>
      <c r="D3490" s="3" t="s">
        <v>7639</v>
      </c>
      <c r="E3490" s="3" t="s">
        <v>23234</v>
      </c>
      <c r="N3490" s="3" t="s">
        <v>21823</v>
      </c>
      <c r="U3490" s="3" t="s">
        <v>23233</v>
      </c>
      <c r="W3490" s="3" t="s">
        <v>13970</v>
      </c>
      <c r="AI3490" s="3" t="s">
        <v>29</v>
      </c>
      <c r="AJ3490" s="3" t="s">
        <v>7697</v>
      </c>
      <c r="AM3490" s="3" t="s">
        <v>62</v>
      </c>
      <c r="AZ3490" s="3" t="s">
        <v>23231</v>
      </c>
      <c r="BA3490" s="3" t="s">
        <v>5274</v>
      </c>
      <c r="BB3490" s="3" t="s">
        <v>23230</v>
      </c>
      <c r="BD3490" s="3" t="s">
        <v>30</v>
      </c>
      <c r="BG3490" s="3"/>
    </row>
    <row r="3491" spans="1:59" ht="15" x14ac:dyDescent="0.2">
      <c r="A3491" s="3" t="s">
        <v>23226</v>
      </c>
      <c r="B3491" s="3" t="s">
        <v>23223</v>
      </c>
      <c r="C3491" s="4">
        <v>42618.941747685189</v>
      </c>
      <c r="D3491" s="3" t="s">
        <v>7639</v>
      </c>
      <c r="E3491" s="3" t="s">
        <v>23228</v>
      </c>
      <c r="K3491" s="3" t="s">
        <v>13220</v>
      </c>
      <c r="M3491" s="3" t="s">
        <v>9414</v>
      </c>
      <c r="N3491" s="3" t="s">
        <v>9410</v>
      </c>
      <c r="U3491" s="3" t="s">
        <v>23227</v>
      </c>
      <c r="W3491" s="3" t="s">
        <v>17089</v>
      </c>
      <c r="AC3491" s="3" t="s">
        <v>7775</v>
      </c>
      <c r="AI3491" s="3" t="s">
        <v>29</v>
      </c>
      <c r="AJ3491" s="3" t="s">
        <v>7632</v>
      </c>
      <c r="AM3491" s="3" t="s">
        <v>24</v>
      </c>
      <c r="AN3491" s="3" t="s">
        <v>7629</v>
      </c>
      <c r="AZ3491" s="3" t="s">
        <v>23225</v>
      </c>
      <c r="BA3491" s="3" t="s">
        <v>23224</v>
      </c>
      <c r="BB3491" s="3" t="s">
        <v>7629</v>
      </c>
      <c r="BD3491" s="3" t="s">
        <v>30</v>
      </c>
      <c r="BG3491" s="3"/>
    </row>
    <row r="3492" spans="1:59" ht="15" x14ac:dyDescent="0.2">
      <c r="A3492" s="3" t="s">
        <v>7549</v>
      </c>
      <c r="B3492" s="3" t="s">
        <v>23221</v>
      </c>
      <c r="C3492" s="4">
        <v>42618.941747685189</v>
      </c>
      <c r="D3492" s="3" t="s">
        <v>7639</v>
      </c>
      <c r="E3492" s="3" t="s">
        <v>23222</v>
      </c>
      <c r="N3492" s="3" t="s">
        <v>830</v>
      </c>
      <c r="AI3492" s="3" t="s">
        <v>29</v>
      </c>
      <c r="AJ3492" s="3" t="s">
        <v>28</v>
      </c>
      <c r="AM3492" s="3" t="s">
        <v>62</v>
      </c>
      <c r="AZ3492" s="3" t="s">
        <v>6001</v>
      </c>
      <c r="BA3492" s="3" t="s">
        <v>6002</v>
      </c>
      <c r="BB3492" s="3" t="s">
        <v>6003</v>
      </c>
      <c r="BD3492" s="3" t="s">
        <v>30</v>
      </c>
      <c r="BG3492" s="3"/>
    </row>
    <row r="3493" spans="1:59" ht="15" x14ac:dyDescent="0.2">
      <c r="A3493" s="3" t="s">
        <v>23219</v>
      </c>
      <c r="B3493" s="3" t="s">
        <v>23217</v>
      </c>
      <c r="C3493" s="4">
        <v>42618.941747685189</v>
      </c>
      <c r="D3493" s="3" t="s">
        <v>7639</v>
      </c>
      <c r="E3493" s="3" t="s">
        <v>23219</v>
      </c>
      <c r="L3493" s="3" t="s">
        <v>23220</v>
      </c>
      <c r="AZ3493" s="3" t="s">
        <v>7663</v>
      </c>
      <c r="BA3493" s="3" t="s">
        <v>23218</v>
      </c>
      <c r="BD3493" s="3" t="s">
        <v>7641</v>
      </c>
      <c r="BG3493" s="3"/>
    </row>
    <row r="3494" spans="1:59" ht="15" x14ac:dyDescent="0.2">
      <c r="A3494" s="3" t="s">
        <v>23213</v>
      </c>
      <c r="B3494" s="3" t="s">
        <v>23210</v>
      </c>
      <c r="C3494" s="4">
        <v>42618.941747685189</v>
      </c>
      <c r="D3494" s="3" t="s">
        <v>7639</v>
      </c>
      <c r="E3494" s="3" t="s">
        <v>23216</v>
      </c>
      <c r="N3494" s="3" t="s">
        <v>22399</v>
      </c>
      <c r="U3494" s="3" t="s">
        <v>23215</v>
      </c>
      <c r="W3494" s="3" t="s">
        <v>23214</v>
      </c>
      <c r="AI3494" s="3" t="s">
        <v>29</v>
      </c>
      <c r="AJ3494" s="3" t="s">
        <v>7697</v>
      </c>
      <c r="AM3494" s="3" t="s">
        <v>62</v>
      </c>
      <c r="AZ3494" s="3" t="s">
        <v>11212</v>
      </c>
      <c r="BA3494" s="3" t="s">
        <v>23212</v>
      </c>
      <c r="BB3494" s="3" t="s">
        <v>23211</v>
      </c>
      <c r="BD3494" s="3" t="s">
        <v>30</v>
      </c>
      <c r="BG3494" s="3"/>
    </row>
    <row r="3495" spans="1:59" ht="15" x14ac:dyDescent="0.2">
      <c r="A3495" s="3" t="s">
        <v>23208</v>
      </c>
      <c r="B3495" s="3" t="s">
        <v>23206</v>
      </c>
      <c r="C3495" s="4">
        <v>42618.941747685189</v>
      </c>
      <c r="D3495" s="3" t="s">
        <v>7639</v>
      </c>
      <c r="E3495" s="3" t="s">
        <v>23208</v>
      </c>
      <c r="L3495" s="3" t="s">
        <v>23209</v>
      </c>
      <c r="AZ3495" s="3" t="s">
        <v>22176</v>
      </c>
      <c r="BA3495" s="3" t="s">
        <v>23207</v>
      </c>
      <c r="BD3495" s="3" t="s">
        <v>7641</v>
      </c>
      <c r="BG3495" s="3"/>
    </row>
    <row r="3496" spans="1:59" ht="15" x14ac:dyDescent="0.2">
      <c r="A3496" s="3" t="s">
        <v>23204</v>
      </c>
      <c r="B3496" s="3" t="s">
        <v>23202</v>
      </c>
      <c r="C3496" s="4">
        <v>42618.941747685189</v>
      </c>
      <c r="D3496" s="3" t="s">
        <v>7639</v>
      </c>
      <c r="E3496" s="3" t="s">
        <v>23204</v>
      </c>
      <c r="L3496" s="3" t="s">
        <v>23205</v>
      </c>
      <c r="AZ3496" s="3" t="s">
        <v>8263</v>
      </c>
      <c r="BA3496" s="3" t="s">
        <v>23203</v>
      </c>
      <c r="BD3496" s="3" t="s">
        <v>7641</v>
      </c>
      <c r="BG3496" s="3"/>
    </row>
    <row r="3497" spans="1:59" ht="15" x14ac:dyDescent="0.2">
      <c r="A3497" s="3" t="s">
        <v>23200</v>
      </c>
      <c r="B3497" s="3" t="s">
        <v>23198</v>
      </c>
      <c r="C3497" s="4">
        <v>42618.941747685189</v>
      </c>
      <c r="D3497" s="3" t="s">
        <v>7639</v>
      </c>
      <c r="E3497" s="3" t="s">
        <v>23200</v>
      </c>
      <c r="L3497" s="3" t="s">
        <v>23201</v>
      </c>
      <c r="AZ3497" s="3" t="s">
        <v>23199</v>
      </c>
      <c r="BA3497" s="3" t="s">
        <v>8525</v>
      </c>
      <c r="BD3497" s="3" t="s">
        <v>7641</v>
      </c>
      <c r="BG3497" s="3"/>
    </row>
    <row r="3498" spans="1:59" ht="15" x14ac:dyDescent="0.2">
      <c r="A3498" s="3" t="s">
        <v>23196</v>
      </c>
      <c r="B3498" s="3" t="s">
        <v>23193</v>
      </c>
      <c r="C3498" s="4">
        <v>42618.941747685189</v>
      </c>
      <c r="D3498" s="3" t="s">
        <v>7639</v>
      </c>
      <c r="E3498" s="3" t="s">
        <v>23196</v>
      </c>
      <c r="L3498" s="3" t="s">
        <v>23197</v>
      </c>
      <c r="AZ3498" s="3" t="s">
        <v>23195</v>
      </c>
      <c r="BA3498" s="3" t="s">
        <v>23194</v>
      </c>
      <c r="BD3498" s="3" t="s">
        <v>7641</v>
      </c>
      <c r="BG3498" s="3"/>
    </row>
    <row r="3499" spans="1:59" ht="15" x14ac:dyDescent="0.2">
      <c r="A3499" s="3" t="s">
        <v>7105</v>
      </c>
      <c r="B3499" s="3" t="s">
        <v>23191</v>
      </c>
      <c r="C3499" s="4">
        <v>42618.941747685189</v>
      </c>
      <c r="D3499" s="3" t="s">
        <v>7639</v>
      </c>
      <c r="E3499" s="3" t="s">
        <v>23192</v>
      </c>
      <c r="N3499" s="3" t="s">
        <v>830</v>
      </c>
      <c r="AI3499" s="3" t="s">
        <v>29</v>
      </c>
      <c r="AJ3499" s="3" t="s">
        <v>28</v>
      </c>
      <c r="AM3499" s="3" t="s">
        <v>62</v>
      </c>
      <c r="AZ3499" s="3" t="s">
        <v>4137</v>
      </c>
      <c r="BA3499" s="3" t="s">
        <v>4138</v>
      </c>
      <c r="BB3499" s="3" t="s">
        <v>4139</v>
      </c>
      <c r="BD3499" s="3" t="s">
        <v>30</v>
      </c>
      <c r="BG3499" s="3"/>
    </row>
    <row r="3500" spans="1:59" ht="15" x14ac:dyDescent="0.2">
      <c r="A3500" s="3" t="s">
        <v>23189</v>
      </c>
      <c r="B3500" s="3" t="s">
        <v>23186</v>
      </c>
      <c r="C3500" s="4">
        <v>42618.941747685189</v>
      </c>
      <c r="D3500" s="3" t="s">
        <v>7639</v>
      </c>
      <c r="E3500" s="3" t="s">
        <v>23189</v>
      </c>
      <c r="K3500" s="3" t="s">
        <v>13220</v>
      </c>
      <c r="L3500" s="3" t="s">
        <v>23190</v>
      </c>
      <c r="AE3500" s="3" t="s">
        <v>7678</v>
      </c>
      <c r="AF3500" s="3" t="s">
        <v>9823</v>
      </c>
      <c r="AZ3500" s="3" t="s">
        <v>23188</v>
      </c>
      <c r="BA3500" s="3" t="s">
        <v>23187</v>
      </c>
      <c r="BD3500" s="3" t="s">
        <v>7641</v>
      </c>
      <c r="BG3500" s="3"/>
    </row>
    <row r="3501" spans="1:59" ht="15" x14ac:dyDescent="0.2">
      <c r="A3501" s="3" t="s">
        <v>23184</v>
      </c>
      <c r="B3501" s="3" t="s">
        <v>23182</v>
      </c>
      <c r="C3501" s="4">
        <v>42618.941747685189</v>
      </c>
      <c r="D3501" s="3" t="s">
        <v>7639</v>
      </c>
      <c r="E3501" s="3" t="s">
        <v>23184</v>
      </c>
      <c r="L3501" s="3" t="s">
        <v>23185</v>
      </c>
      <c r="AZ3501" s="3" t="s">
        <v>23183</v>
      </c>
      <c r="BA3501" s="3" t="s">
        <v>10705</v>
      </c>
      <c r="BD3501" s="3" t="s">
        <v>7641</v>
      </c>
      <c r="BG3501" s="3"/>
    </row>
    <row r="3502" spans="1:59" ht="15" x14ac:dyDescent="0.2">
      <c r="A3502" s="3" t="s">
        <v>7320</v>
      </c>
      <c r="B3502" s="3" t="s">
        <v>23180</v>
      </c>
      <c r="C3502" s="4">
        <v>42618.941747685189</v>
      </c>
      <c r="D3502" s="3" t="s">
        <v>7639</v>
      </c>
      <c r="E3502" s="3" t="s">
        <v>23181</v>
      </c>
      <c r="N3502" s="3" t="s">
        <v>768</v>
      </c>
      <c r="AI3502" s="3" t="s">
        <v>29</v>
      </c>
      <c r="AJ3502" s="3" t="s">
        <v>28</v>
      </c>
      <c r="AM3502" s="3" t="s">
        <v>62</v>
      </c>
      <c r="AZ3502" s="3" t="s">
        <v>4380</v>
      </c>
      <c r="BA3502" s="3" t="s">
        <v>5044</v>
      </c>
      <c r="BB3502" s="3" t="s">
        <v>1073</v>
      </c>
      <c r="BD3502" s="3" t="s">
        <v>30</v>
      </c>
      <c r="BG3502" s="3"/>
    </row>
    <row r="3503" spans="1:59" ht="15" x14ac:dyDescent="0.2">
      <c r="A3503" s="3" t="s">
        <v>23176</v>
      </c>
      <c r="B3503" s="3" t="s">
        <v>23174</v>
      </c>
      <c r="C3503" s="4">
        <v>42618.941747685189</v>
      </c>
      <c r="D3503" s="3" t="s">
        <v>7639</v>
      </c>
      <c r="E3503" s="3" t="s">
        <v>23179</v>
      </c>
      <c r="N3503" s="3" t="s">
        <v>22399</v>
      </c>
      <c r="U3503" s="3" t="s">
        <v>23178</v>
      </c>
      <c r="W3503" s="3" t="s">
        <v>23177</v>
      </c>
      <c r="AI3503" s="3" t="s">
        <v>29</v>
      </c>
      <c r="AJ3503" s="3" t="s">
        <v>7697</v>
      </c>
      <c r="AM3503" s="3" t="s">
        <v>62</v>
      </c>
      <c r="AZ3503" s="3" t="s">
        <v>8427</v>
      </c>
      <c r="BA3503" s="3" t="s">
        <v>23175</v>
      </c>
      <c r="BB3503" s="3" t="s">
        <v>22491</v>
      </c>
      <c r="BD3503" s="3" t="s">
        <v>30</v>
      </c>
      <c r="BG3503" s="3"/>
    </row>
    <row r="3504" spans="1:59" ht="15" x14ac:dyDescent="0.2">
      <c r="A3504" s="3" t="s">
        <v>23172</v>
      </c>
      <c r="B3504" s="3" t="s">
        <v>23169</v>
      </c>
      <c r="C3504" s="4">
        <v>42618.941736111112</v>
      </c>
      <c r="D3504" s="3" t="s">
        <v>7639</v>
      </c>
      <c r="E3504" s="3" t="s">
        <v>23172</v>
      </c>
      <c r="L3504" s="3" t="s">
        <v>23173</v>
      </c>
      <c r="AZ3504" s="3" t="s">
        <v>23171</v>
      </c>
      <c r="BA3504" s="3" t="s">
        <v>23170</v>
      </c>
      <c r="BD3504" s="3" t="s">
        <v>7641</v>
      </c>
      <c r="BG3504" s="3"/>
    </row>
    <row r="3505" spans="1:59" ht="15" x14ac:dyDescent="0.2">
      <c r="A3505" s="3" t="s">
        <v>23166</v>
      </c>
      <c r="B3505" s="3" t="s">
        <v>23164</v>
      </c>
      <c r="C3505" s="4">
        <v>42618.941736111112</v>
      </c>
      <c r="D3505" s="3" t="s">
        <v>7639</v>
      </c>
      <c r="E3505" s="3" t="s">
        <v>23168</v>
      </c>
      <c r="M3505" s="3" t="s">
        <v>19918</v>
      </c>
      <c r="N3505" s="3" t="s">
        <v>19917</v>
      </c>
      <c r="U3505" s="3" t="s">
        <v>23167</v>
      </c>
      <c r="W3505" s="3" t="s">
        <v>19916</v>
      </c>
      <c r="AI3505" s="3" t="s">
        <v>29</v>
      </c>
      <c r="AJ3505" s="3" t="s">
        <v>7632</v>
      </c>
      <c r="AM3505" s="3" t="s">
        <v>24</v>
      </c>
      <c r="AN3505" s="3" t="s">
        <v>7629</v>
      </c>
      <c r="AZ3505" s="3" t="s">
        <v>9854</v>
      </c>
      <c r="BA3505" s="3" t="s">
        <v>23165</v>
      </c>
      <c r="BB3505" s="3" t="s">
        <v>7629</v>
      </c>
      <c r="BD3505" s="3" t="s">
        <v>30</v>
      </c>
      <c r="BG3505" s="3"/>
    </row>
    <row r="3506" spans="1:59" ht="15" x14ac:dyDescent="0.2">
      <c r="A3506" s="3" t="s">
        <v>23163</v>
      </c>
      <c r="B3506" s="3" t="s">
        <v>23161</v>
      </c>
      <c r="C3506" s="4">
        <v>42618.941736111112</v>
      </c>
      <c r="D3506" s="3" t="s">
        <v>7639</v>
      </c>
      <c r="E3506" s="3" t="s">
        <v>23163</v>
      </c>
      <c r="L3506" s="3" t="s">
        <v>20648</v>
      </c>
      <c r="AZ3506" s="3" t="s">
        <v>1066</v>
      </c>
      <c r="BA3506" s="3" t="s">
        <v>23162</v>
      </c>
      <c r="BD3506" s="3" t="s">
        <v>7641</v>
      </c>
      <c r="BG3506" s="3"/>
    </row>
    <row r="3507" spans="1:59" ht="15" x14ac:dyDescent="0.2">
      <c r="A3507" s="3" t="s">
        <v>23158</v>
      </c>
      <c r="B3507" s="3" t="s">
        <v>23154</v>
      </c>
      <c r="C3507" s="4">
        <v>42618.941736111112</v>
      </c>
      <c r="D3507" s="3" t="s">
        <v>7639</v>
      </c>
      <c r="E3507" s="3" t="s">
        <v>23160</v>
      </c>
      <c r="N3507" s="3" t="s">
        <v>22399</v>
      </c>
      <c r="U3507" s="3" t="s">
        <v>23159</v>
      </c>
      <c r="W3507" s="3" t="s">
        <v>22583</v>
      </c>
      <c r="AI3507" s="3" t="s">
        <v>29</v>
      </c>
      <c r="AJ3507" s="3" t="s">
        <v>7697</v>
      </c>
      <c r="AM3507" s="3" t="s">
        <v>62</v>
      </c>
      <c r="AZ3507" s="3" t="s">
        <v>23157</v>
      </c>
      <c r="BA3507" s="3" t="s">
        <v>23156</v>
      </c>
      <c r="BB3507" s="3" t="s">
        <v>23155</v>
      </c>
      <c r="BD3507" s="3" t="s">
        <v>30</v>
      </c>
      <c r="BG3507" s="3"/>
    </row>
    <row r="3508" spans="1:59" ht="15" x14ac:dyDescent="0.2">
      <c r="A3508" s="3" t="s">
        <v>522</v>
      </c>
      <c r="B3508" s="3" t="s">
        <v>23134</v>
      </c>
      <c r="C3508" s="4">
        <v>42618.941736111112</v>
      </c>
      <c r="D3508" s="3" t="s">
        <v>7639</v>
      </c>
      <c r="E3508" s="3" t="s">
        <v>39029</v>
      </c>
      <c r="F3508" s="3" t="s">
        <v>23153</v>
      </c>
      <c r="G3508" s="3" t="s">
        <v>23152</v>
      </c>
      <c r="H3508" s="3" t="s">
        <v>8443</v>
      </c>
      <c r="I3508" s="3" t="s">
        <v>10319</v>
      </c>
      <c r="J3508" s="3" t="s">
        <v>10631</v>
      </c>
      <c r="L3508" s="3" t="s">
        <v>23151</v>
      </c>
      <c r="N3508" s="3" t="s">
        <v>42712</v>
      </c>
      <c r="P3508" s="3" t="s">
        <v>23150</v>
      </c>
      <c r="Q3508" s="3" t="s">
        <v>8019</v>
      </c>
      <c r="R3508" s="3" t="s">
        <v>8018</v>
      </c>
      <c r="S3508" s="3" t="s">
        <v>23149</v>
      </c>
      <c r="T3508" s="3" t="s">
        <v>23148</v>
      </c>
      <c r="U3508" s="3" t="s">
        <v>23147</v>
      </c>
      <c r="W3508" s="3" t="s">
        <v>23145</v>
      </c>
      <c r="X3508" s="3" t="s">
        <v>23146</v>
      </c>
      <c r="Y3508" s="3" t="s">
        <v>23145</v>
      </c>
      <c r="Z3508" s="3" t="s">
        <v>23144</v>
      </c>
      <c r="AA3508" s="3" t="s">
        <v>23143</v>
      </c>
      <c r="AB3508" s="3" t="s">
        <v>23142</v>
      </c>
      <c r="AC3508" s="3" t="s">
        <v>23141</v>
      </c>
      <c r="AD3508" s="3" t="s">
        <v>23140</v>
      </c>
      <c r="AE3508" s="3" t="s">
        <v>7671</v>
      </c>
      <c r="AF3508" s="3" t="s">
        <v>7756</v>
      </c>
      <c r="AG3508" s="3" t="s">
        <v>8009</v>
      </c>
      <c r="AH3508" s="3" t="s">
        <v>23139</v>
      </c>
      <c r="AI3508" s="3" t="s">
        <v>8007</v>
      </c>
      <c r="AJ3508" s="3" t="s">
        <v>28</v>
      </c>
      <c r="AK3508" s="3" t="s">
        <v>8006</v>
      </c>
      <c r="AL3508" s="3" t="s">
        <v>30</v>
      </c>
      <c r="AO3508" s="3" t="s">
        <v>23138</v>
      </c>
      <c r="AQ3508" s="3" t="s">
        <v>23137</v>
      </c>
      <c r="AZ3508" s="3" t="s">
        <v>39068</v>
      </c>
      <c r="BA3508" s="3" t="s">
        <v>21280</v>
      </c>
      <c r="BB3508" s="3" t="s">
        <v>9096</v>
      </c>
      <c r="BC3508" s="3" t="s">
        <v>23136</v>
      </c>
      <c r="BD3508" s="3" t="s">
        <v>30</v>
      </c>
      <c r="BE3508" s="3">
        <v>22</v>
      </c>
      <c r="BF3508" s="3" t="s">
        <v>23135</v>
      </c>
      <c r="BG3508" s="3"/>
    </row>
    <row r="3509" spans="1:59" ht="15" x14ac:dyDescent="0.2">
      <c r="A3509" s="3" t="s">
        <v>6537</v>
      </c>
      <c r="B3509" s="3" t="s">
        <v>23132</v>
      </c>
      <c r="C3509" s="4">
        <v>42618.941736111112</v>
      </c>
      <c r="D3509" s="3" t="s">
        <v>7639</v>
      </c>
      <c r="E3509" s="3" t="s">
        <v>23133</v>
      </c>
      <c r="N3509" s="3" t="s">
        <v>830</v>
      </c>
      <c r="AI3509" s="3" t="s">
        <v>29</v>
      </c>
      <c r="AJ3509" s="3" t="s">
        <v>28</v>
      </c>
      <c r="AM3509" s="3" t="s">
        <v>62</v>
      </c>
      <c r="AZ3509" s="3" t="s">
        <v>1550</v>
      </c>
      <c r="BA3509" s="3" t="s">
        <v>1551</v>
      </c>
      <c r="BB3509" s="3" t="s">
        <v>1552</v>
      </c>
      <c r="BD3509" s="3" t="s">
        <v>30</v>
      </c>
      <c r="BG3509" s="3"/>
    </row>
    <row r="3510" spans="1:59" ht="15" x14ac:dyDescent="0.2">
      <c r="A3510" s="3" t="s">
        <v>23130</v>
      </c>
      <c r="B3510" s="3" t="s">
        <v>23128</v>
      </c>
      <c r="C3510" s="4">
        <v>42618.941736111112</v>
      </c>
      <c r="D3510" s="3" t="s">
        <v>7639</v>
      </c>
      <c r="E3510" s="3" t="s">
        <v>23130</v>
      </c>
      <c r="L3510" s="3" t="s">
        <v>23131</v>
      </c>
      <c r="AZ3510" s="3" t="s">
        <v>14873</v>
      </c>
      <c r="BA3510" s="3" t="s">
        <v>23129</v>
      </c>
      <c r="BD3510" s="3" t="s">
        <v>7641</v>
      </c>
      <c r="BG3510" s="3"/>
    </row>
    <row r="3511" spans="1:59" ht="15" x14ac:dyDescent="0.2">
      <c r="A3511" s="3" t="s">
        <v>23126</v>
      </c>
      <c r="B3511" s="3" t="s">
        <v>23123</v>
      </c>
      <c r="C3511" s="4">
        <v>42618.941736111112</v>
      </c>
      <c r="D3511" s="3" t="s">
        <v>7639</v>
      </c>
      <c r="E3511" s="3" t="s">
        <v>23126</v>
      </c>
      <c r="L3511" s="3" t="s">
        <v>23127</v>
      </c>
      <c r="AZ3511" s="3" t="s">
        <v>23125</v>
      </c>
      <c r="BA3511" s="3" t="s">
        <v>23124</v>
      </c>
      <c r="BD3511" s="3" t="s">
        <v>7641</v>
      </c>
      <c r="BG3511" s="3"/>
    </row>
    <row r="3512" spans="1:59" ht="15" x14ac:dyDescent="0.2">
      <c r="A3512" s="3" t="s">
        <v>23120</v>
      </c>
      <c r="B3512" s="3" t="s">
        <v>23118</v>
      </c>
      <c r="C3512" s="4">
        <v>42618.941736111112</v>
      </c>
      <c r="D3512" s="3" t="s">
        <v>7639</v>
      </c>
      <c r="E3512" s="3" t="s">
        <v>23122</v>
      </c>
      <c r="K3512" s="3" t="s">
        <v>13220</v>
      </c>
      <c r="M3512" s="3" t="s">
        <v>10332</v>
      </c>
      <c r="N3512" s="3" t="s">
        <v>10331</v>
      </c>
      <c r="U3512" s="3" t="s">
        <v>23121</v>
      </c>
      <c r="W3512" s="3" t="s">
        <v>10330</v>
      </c>
      <c r="AC3512" s="3" t="s">
        <v>7775</v>
      </c>
      <c r="AI3512" s="3" t="s">
        <v>29</v>
      </c>
      <c r="AJ3512" s="3" t="s">
        <v>7632</v>
      </c>
      <c r="AM3512" s="3" t="s">
        <v>24</v>
      </c>
      <c r="AN3512" s="3" t="s">
        <v>1720</v>
      </c>
      <c r="AZ3512" s="3" t="s">
        <v>5313</v>
      </c>
      <c r="BA3512" s="3" t="s">
        <v>23119</v>
      </c>
      <c r="BB3512" s="3" t="s">
        <v>1720</v>
      </c>
      <c r="BD3512" s="3" t="s">
        <v>30</v>
      </c>
      <c r="BG3512" s="3"/>
    </row>
    <row r="3513" spans="1:59" ht="15" x14ac:dyDescent="0.2">
      <c r="A3513" s="3" t="s">
        <v>23116</v>
      </c>
      <c r="B3513" s="3" t="s">
        <v>23113</v>
      </c>
      <c r="C3513" s="4">
        <v>42618.941736111112</v>
      </c>
      <c r="D3513" s="3" t="s">
        <v>7639</v>
      </c>
      <c r="E3513" s="3" t="s">
        <v>23116</v>
      </c>
      <c r="L3513" s="3" t="s">
        <v>23117</v>
      </c>
      <c r="AZ3513" s="3" t="s">
        <v>23115</v>
      </c>
      <c r="BA3513" s="3" t="s">
        <v>23114</v>
      </c>
      <c r="BD3513" s="3" t="s">
        <v>7641</v>
      </c>
      <c r="BG3513" s="3"/>
    </row>
    <row r="3514" spans="1:59" ht="15" x14ac:dyDescent="0.2">
      <c r="A3514" s="3" t="s">
        <v>23111</v>
      </c>
      <c r="B3514" s="3" t="s">
        <v>23108</v>
      </c>
      <c r="C3514" s="4">
        <v>42618.941724537042</v>
      </c>
      <c r="D3514" s="3" t="s">
        <v>7639</v>
      </c>
      <c r="E3514" s="3" t="s">
        <v>23111</v>
      </c>
      <c r="L3514" s="3" t="s">
        <v>23112</v>
      </c>
      <c r="AZ3514" s="3" t="s">
        <v>23110</v>
      </c>
      <c r="BA3514" s="3" t="s">
        <v>23109</v>
      </c>
      <c r="BD3514" s="3" t="s">
        <v>7641</v>
      </c>
      <c r="BG3514" s="3"/>
    </row>
    <row r="3515" spans="1:59" ht="15" x14ac:dyDescent="0.2">
      <c r="A3515" s="3" t="s">
        <v>23105</v>
      </c>
      <c r="B3515" s="3" t="s">
        <v>23101</v>
      </c>
      <c r="C3515" s="4">
        <v>42618.941724537042</v>
      </c>
      <c r="D3515" s="3" t="s">
        <v>7639</v>
      </c>
      <c r="E3515" s="3" t="s">
        <v>23107</v>
      </c>
      <c r="N3515" s="3" t="s">
        <v>22399</v>
      </c>
      <c r="U3515" s="3" t="s">
        <v>23106</v>
      </c>
      <c r="W3515" s="3" t="s">
        <v>22583</v>
      </c>
      <c r="AI3515" s="3" t="s">
        <v>29</v>
      </c>
      <c r="AJ3515" s="3" t="s">
        <v>7697</v>
      </c>
      <c r="AM3515" s="3" t="s">
        <v>62</v>
      </c>
      <c r="AZ3515" s="3" t="s">
        <v>23104</v>
      </c>
      <c r="BA3515" s="3" t="s">
        <v>23103</v>
      </c>
      <c r="BB3515" s="3" t="s">
        <v>23102</v>
      </c>
      <c r="BD3515" s="3" t="s">
        <v>30</v>
      </c>
      <c r="BG3515" s="3"/>
    </row>
    <row r="3516" spans="1:59" ht="15" x14ac:dyDescent="0.2">
      <c r="A3516" s="3" t="s">
        <v>23100</v>
      </c>
      <c r="B3516" s="3" t="s">
        <v>23098</v>
      </c>
      <c r="C3516" s="4">
        <v>42618.941724537042</v>
      </c>
      <c r="D3516" s="3" t="s">
        <v>7639</v>
      </c>
      <c r="E3516" s="3" t="s">
        <v>23100</v>
      </c>
      <c r="L3516" s="3" t="s">
        <v>20648</v>
      </c>
      <c r="AZ3516" s="3" t="s">
        <v>641</v>
      </c>
      <c r="BA3516" s="3" t="s">
        <v>23099</v>
      </c>
      <c r="BD3516" s="3" t="s">
        <v>7641</v>
      </c>
      <c r="BG3516" s="3"/>
    </row>
    <row r="3517" spans="1:59" ht="15" x14ac:dyDescent="0.2">
      <c r="A3517" s="3" t="s">
        <v>23096</v>
      </c>
      <c r="B3517" s="3" t="s">
        <v>23094</v>
      </c>
      <c r="C3517" s="4">
        <v>42618.941724537042</v>
      </c>
      <c r="D3517" s="3" t="s">
        <v>7639</v>
      </c>
      <c r="E3517" s="3" t="s">
        <v>23097</v>
      </c>
      <c r="M3517" s="3" t="s">
        <v>12830</v>
      </c>
      <c r="N3517" s="3" t="s">
        <v>12829</v>
      </c>
      <c r="O3517" s="3" t="s">
        <v>8540</v>
      </c>
      <c r="AI3517" s="3" t="s">
        <v>29</v>
      </c>
      <c r="AJ3517" s="3" t="s">
        <v>28</v>
      </c>
      <c r="AM3517" s="3" t="s">
        <v>24</v>
      </c>
      <c r="AZ3517" s="3" t="s">
        <v>1638</v>
      </c>
      <c r="BA3517" s="3" t="s">
        <v>23095</v>
      </c>
      <c r="BB3517" s="3" t="s">
        <v>429</v>
      </c>
      <c r="BD3517" s="3" t="s">
        <v>30</v>
      </c>
      <c r="BG3517" s="3"/>
    </row>
    <row r="3518" spans="1:59" ht="15" x14ac:dyDescent="0.2">
      <c r="A3518" s="3" t="s">
        <v>23092</v>
      </c>
      <c r="B3518" s="3" t="s">
        <v>23089</v>
      </c>
      <c r="C3518" s="4">
        <v>42618.941724537042</v>
      </c>
      <c r="D3518" s="3" t="s">
        <v>7639</v>
      </c>
      <c r="E3518" s="3" t="s">
        <v>23093</v>
      </c>
      <c r="M3518" s="3" t="s">
        <v>8329</v>
      </c>
      <c r="N3518" s="3" t="s">
        <v>8328</v>
      </c>
      <c r="AI3518" s="3" t="s">
        <v>29</v>
      </c>
      <c r="AJ3518" s="3" t="s">
        <v>8326</v>
      </c>
      <c r="AZ3518" s="3" t="s">
        <v>10572</v>
      </c>
      <c r="BA3518" s="3" t="s">
        <v>23091</v>
      </c>
      <c r="BB3518" s="3" t="s">
        <v>23090</v>
      </c>
      <c r="BD3518" s="3" t="s">
        <v>30</v>
      </c>
      <c r="BG3518" s="3"/>
    </row>
    <row r="3519" spans="1:59" ht="15" x14ac:dyDescent="0.2">
      <c r="A3519" s="3" t="s">
        <v>23087</v>
      </c>
      <c r="B3519" s="3" t="s">
        <v>23084</v>
      </c>
      <c r="C3519" s="4">
        <v>42618.941724537042</v>
      </c>
      <c r="D3519" s="3" t="s">
        <v>7639</v>
      </c>
      <c r="E3519" s="3" t="s">
        <v>23087</v>
      </c>
      <c r="L3519" s="3" t="s">
        <v>23088</v>
      </c>
      <c r="AZ3519" s="3" t="s">
        <v>23086</v>
      </c>
      <c r="BA3519" s="3" t="s">
        <v>23085</v>
      </c>
      <c r="BD3519" s="3" t="s">
        <v>7641</v>
      </c>
      <c r="BG3519" s="3"/>
    </row>
    <row r="3520" spans="1:59" ht="15" x14ac:dyDescent="0.2">
      <c r="A3520" s="3" t="s">
        <v>6600</v>
      </c>
      <c r="B3520" s="3" t="s">
        <v>23081</v>
      </c>
      <c r="C3520" s="4">
        <v>42618.941724537042</v>
      </c>
      <c r="D3520" s="3" t="s">
        <v>7639</v>
      </c>
      <c r="E3520" s="3" t="s">
        <v>23083</v>
      </c>
      <c r="K3520" s="3" t="s">
        <v>23082</v>
      </c>
      <c r="N3520" s="3" t="s">
        <v>768</v>
      </c>
      <c r="AI3520" s="3" t="s">
        <v>29</v>
      </c>
      <c r="AJ3520" s="3" t="s">
        <v>28</v>
      </c>
      <c r="AM3520" s="3" t="s">
        <v>62</v>
      </c>
      <c r="AZ3520" s="3" t="s">
        <v>1032</v>
      </c>
      <c r="BA3520" s="3" t="s">
        <v>1865</v>
      </c>
      <c r="BB3520" s="3" t="s">
        <v>1866</v>
      </c>
      <c r="BD3520" s="3" t="s">
        <v>30</v>
      </c>
      <c r="BG3520" s="3"/>
    </row>
    <row r="3521" spans="1:59" ht="15" x14ac:dyDescent="0.2">
      <c r="A3521" s="3" t="s">
        <v>23078</v>
      </c>
      <c r="B3521" s="3" t="s">
        <v>23076</v>
      </c>
      <c r="C3521" s="4">
        <v>42618.941724537042</v>
      </c>
      <c r="D3521" s="3" t="s">
        <v>7639</v>
      </c>
      <c r="E3521" s="3" t="s">
        <v>23080</v>
      </c>
      <c r="K3521" s="3" t="s">
        <v>13220</v>
      </c>
      <c r="M3521" s="3" t="s">
        <v>8109</v>
      </c>
      <c r="N3521" s="3" t="s">
        <v>8108</v>
      </c>
      <c r="U3521" s="3" t="s">
        <v>23079</v>
      </c>
      <c r="W3521" s="3" t="s">
        <v>8107</v>
      </c>
      <c r="AC3521" s="3" t="s">
        <v>7775</v>
      </c>
      <c r="AI3521" s="3" t="s">
        <v>29</v>
      </c>
      <c r="AJ3521" s="3" t="s">
        <v>7632</v>
      </c>
      <c r="AM3521" s="3" t="s">
        <v>24</v>
      </c>
      <c r="AN3521" s="3" t="s">
        <v>1720</v>
      </c>
      <c r="AZ3521" s="3" t="s">
        <v>9496</v>
      </c>
      <c r="BA3521" s="3" t="s">
        <v>23077</v>
      </c>
      <c r="BB3521" s="3" t="s">
        <v>1720</v>
      </c>
      <c r="BD3521" s="3" t="s">
        <v>30</v>
      </c>
      <c r="BG3521" s="3"/>
    </row>
    <row r="3522" spans="1:59" ht="15" x14ac:dyDescent="0.2">
      <c r="A3522" s="3" t="s">
        <v>23072</v>
      </c>
      <c r="B3522" s="3" t="s">
        <v>23069</v>
      </c>
      <c r="C3522" s="4">
        <v>42618.941724537042</v>
      </c>
      <c r="D3522" s="3" t="s">
        <v>7639</v>
      </c>
      <c r="E3522" s="3" t="s">
        <v>23075</v>
      </c>
      <c r="M3522" s="3" t="s">
        <v>10776</v>
      </c>
      <c r="N3522" s="3" t="s">
        <v>10772</v>
      </c>
      <c r="O3522" s="3" t="s">
        <v>25</v>
      </c>
      <c r="U3522" s="3" t="s">
        <v>23074</v>
      </c>
      <c r="W3522" s="3" t="s">
        <v>23073</v>
      </c>
      <c r="AI3522" s="3" t="s">
        <v>29</v>
      </c>
      <c r="AJ3522" s="3" t="s">
        <v>7697</v>
      </c>
      <c r="AM3522" s="3" t="s">
        <v>24</v>
      </c>
      <c r="AZ3522" s="3" t="s">
        <v>23071</v>
      </c>
      <c r="BA3522" s="3" t="s">
        <v>23070</v>
      </c>
      <c r="BB3522" s="3" t="s">
        <v>8693</v>
      </c>
      <c r="BD3522" s="3" t="s">
        <v>30</v>
      </c>
      <c r="BG3522" s="3"/>
    </row>
    <row r="3523" spans="1:59" ht="15" x14ac:dyDescent="0.2">
      <c r="A3523" s="3" t="s">
        <v>23065</v>
      </c>
      <c r="B3523" s="3" t="s">
        <v>23063</v>
      </c>
      <c r="C3523" s="4">
        <v>42618.941724537042</v>
      </c>
      <c r="D3523" s="3" t="s">
        <v>7639</v>
      </c>
      <c r="E3523" s="3" t="s">
        <v>23068</v>
      </c>
      <c r="M3523" s="3" t="s">
        <v>12162</v>
      </c>
      <c r="N3523" s="3" t="s">
        <v>12158</v>
      </c>
      <c r="O3523" s="3" t="s">
        <v>8540</v>
      </c>
      <c r="U3523" s="3" t="s">
        <v>23067</v>
      </c>
      <c r="W3523" s="3" t="s">
        <v>23066</v>
      </c>
      <c r="AI3523" s="3" t="s">
        <v>29</v>
      </c>
      <c r="AJ3523" s="3" t="s">
        <v>7697</v>
      </c>
      <c r="AM3523" s="3" t="s">
        <v>24</v>
      </c>
      <c r="AZ3523" s="3" t="s">
        <v>1132</v>
      </c>
      <c r="BA3523" s="3" t="s">
        <v>23064</v>
      </c>
      <c r="BB3523" s="3" t="s">
        <v>16614</v>
      </c>
      <c r="BD3523" s="3" t="s">
        <v>30</v>
      </c>
      <c r="BG3523" s="3"/>
    </row>
    <row r="3524" spans="1:59" ht="15" x14ac:dyDescent="0.2">
      <c r="A3524" s="3" t="s">
        <v>23061</v>
      </c>
      <c r="B3524" s="3" t="s">
        <v>23058</v>
      </c>
      <c r="C3524" s="4">
        <v>42618.941724537042</v>
      </c>
      <c r="D3524" s="3" t="s">
        <v>7639</v>
      </c>
      <c r="E3524" s="3" t="s">
        <v>23061</v>
      </c>
      <c r="L3524" s="3" t="s">
        <v>23062</v>
      </c>
      <c r="AZ3524" s="3" t="s">
        <v>23060</v>
      </c>
      <c r="BA3524" s="3" t="s">
        <v>23059</v>
      </c>
      <c r="BD3524" s="3" t="s">
        <v>7641</v>
      </c>
      <c r="BG3524" s="3"/>
    </row>
    <row r="3525" spans="1:59" ht="15" x14ac:dyDescent="0.2">
      <c r="A3525" s="3" t="s">
        <v>7285</v>
      </c>
      <c r="B3525" s="3" t="s">
        <v>23056</v>
      </c>
      <c r="C3525" s="4">
        <v>42618.941724537042</v>
      </c>
      <c r="D3525" s="3" t="s">
        <v>7639</v>
      </c>
      <c r="E3525" s="3" t="s">
        <v>23057</v>
      </c>
      <c r="M3525" s="3" t="s">
        <v>10267</v>
      </c>
      <c r="N3525" s="3" t="s">
        <v>10266</v>
      </c>
      <c r="O3525" s="3" t="s">
        <v>25</v>
      </c>
      <c r="AI3525" s="3" t="s">
        <v>29</v>
      </c>
      <c r="AJ3525" s="3" t="s">
        <v>28</v>
      </c>
      <c r="AM3525" s="3" t="s">
        <v>24</v>
      </c>
      <c r="AZ3525" s="3" t="s">
        <v>4903</v>
      </c>
      <c r="BA3525" s="3" t="s">
        <v>4904</v>
      </c>
      <c r="BB3525" s="3" t="s">
        <v>587</v>
      </c>
      <c r="BD3525" s="3" t="s">
        <v>30</v>
      </c>
      <c r="BG3525" s="3"/>
    </row>
    <row r="3526" spans="1:59" ht="15" x14ac:dyDescent="0.2">
      <c r="A3526" s="3" t="s">
        <v>23054</v>
      </c>
      <c r="B3526" s="3" t="s">
        <v>23051</v>
      </c>
      <c r="C3526" s="4">
        <v>42618.941724537042</v>
      </c>
      <c r="D3526" s="3" t="s">
        <v>7639</v>
      </c>
      <c r="E3526" s="3" t="s">
        <v>23054</v>
      </c>
      <c r="L3526" s="3" t="s">
        <v>23055</v>
      </c>
      <c r="AZ3526" s="3" t="s">
        <v>23053</v>
      </c>
      <c r="BA3526" s="3" t="s">
        <v>23052</v>
      </c>
      <c r="BD3526" s="3" t="s">
        <v>7641</v>
      </c>
      <c r="BG3526" s="3"/>
    </row>
    <row r="3527" spans="1:59" ht="15" x14ac:dyDescent="0.2">
      <c r="A3527" s="3" t="s">
        <v>23048</v>
      </c>
      <c r="B3527" s="3" t="s">
        <v>23046</v>
      </c>
      <c r="C3527" s="4">
        <v>42618.941724537042</v>
      </c>
      <c r="D3527" s="3" t="s">
        <v>7639</v>
      </c>
      <c r="E3527" s="3" t="s">
        <v>23050</v>
      </c>
      <c r="M3527" s="3" t="s">
        <v>8329</v>
      </c>
      <c r="N3527" s="3" t="s">
        <v>8328</v>
      </c>
      <c r="W3527" s="3" t="s">
        <v>23049</v>
      </c>
      <c r="AI3527" s="3" t="s">
        <v>29</v>
      </c>
      <c r="AJ3527" s="3" t="s">
        <v>8326</v>
      </c>
      <c r="AZ3527" s="3" t="s">
        <v>17827</v>
      </c>
      <c r="BA3527" s="3" t="s">
        <v>2593</v>
      </c>
      <c r="BB3527" s="3" t="s">
        <v>23047</v>
      </c>
      <c r="BD3527" s="3" t="s">
        <v>30</v>
      </c>
      <c r="BG3527" s="3"/>
    </row>
    <row r="3528" spans="1:59" ht="15" x14ac:dyDescent="0.2">
      <c r="A3528" s="3" t="s">
        <v>23044</v>
      </c>
      <c r="B3528" s="3" t="s">
        <v>23041</v>
      </c>
      <c r="C3528" s="4">
        <v>42618.941712962973</v>
      </c>
      <c r="D3528" s="3" t="s">
        <v>7639</v>
      </c>
      <c r="E3528" s="3" t="s">
        <v>23044</v>
      </c>
      <c r="L3528" s="3" t="s">
        <v>23045</v>
      </c>
      <c r="AZ3528" s="3" t="s">
        <v>23043</v>
      </c>
      <c r="BA3528" s="3" t="s">
        <v>23042</v>
      </c>
      <c r="BD3528" s="3" t="s">
        <v>7641</v>
      </c>
      <c r="BG3528" s="3"/>
    </row>
    <row r="3529" spans="1:59" ht="15" x14ac:dyDescent="0.2">
      <c r="A3529" s="3" t="s">
        <v>6688</v>
      </c>
      <c r="B3529" s="3" t="s">
        <v>23039</v>
      </c>
      <c r="C3529" s="4">
        <v>42618.941712962973</v>
      </c>
      <c r="D3529" s="3" t="s">
        <v>7639</v>
      </c>
      <c r="E3529" s="3" t="s">
        <v>23040</v>
      </c>
      <c r="N3529" s="3" t="s">
        <v>768</v>
      </c>
      <c r="AI3529" s="3" t="s">
        <v>29</v>
      </c>
      <c r="AJ3529" s="3" t="s">
        <v>28</v>
      </c>
      <c r="AM3529" s="3" t="s">
        <v>62</v>
      </c>
      <c r="AZ3529" s="3" t="s">
        <v>2270</v>
      </c>
      <c r="BA3529" s="3" t="s">
        <v>2265</v>
      </c>
      <c r="BB3529" s="3" t="s">
        <v>1866</v>
      </c>
      <c r="BD3529" s="3" t="s">
        <v>30</v>
      </c>
      <c r="BG3529" s="3"/>
    </row>
    <row r="3530" spans="1:59" ht="15" x14ac:dyDescent="0.2">
      <c r="A3530" s="3" t="s">
        <v>23035</v>
      </c>
      <c r="B3530" s="3" t="s">
        <v>23032</v>
      </c>
      <c r="C3530" s="4">
        <v>42618.941712962973</v>
      </c>
      <c r="D3530" s="3" t="s">
        <v>7639</v>
      </c>
      <c r="E3530" s="3" t="s">
        <v>23038</v>
      </c>
      <c r="M3530" s="3" t="s">
        <v>10776</v>
      </c>
      <c r="N3530" s="3" t="s">
        <v>10772</v>
      </c>
      <c r="O3530" s="3" t="s">
        <v>8540</v>
      </c>
      <c r="U3530" s="3" t="s">
        <v>23037</v>
      </c>
      <c r="W3530" s="3" t="s">
        <v>23036</v>
      </c>
      <c r="AI3530" s="3" t="s">
        <v>29</v>
      </c>
      <c r="AJ3530" s="3" t="s">
        <v>7697</v>
      </c>
      <c r="AM3530" s="3" t="s">
        <v>24</v>
      </c>
      <c r="AZ3530" s="3" t="s">
        <v>23034</v>
      </c>
      <c r="BA3530" s="3" t="s">
        <v>23033</v>
      </c>
      <c r="BB3530" s="3" t="s">
        <v>8693</v>
      </c>
      <c r="BD3530" s="3" t="s">
        <v>30</v>
      </c>
      <c r="BG3530" s="3"/>
    </row>
    <row r="3531" spans="1:59" ht="15" x14ac:dyDescent="0.2">
      <c r="A3531" s="3" t="s">
        <v>23027</v>
      </c>
      <c r="B3531" s="3" t="s">
        <v>23025</v>
      </c>
      <c r="C3531" s="4">
        <v>42618.941712962973</v>
      </c>
      <c r="D3531" s="3" t="s">
        <v>7639</v>
      </c>
      <c r="E3531" s="3" t="s">
        <v>23031</v>
      </c>
      <c r="N3531" s="3" t="s">
        <v>23030</v>
      </c>
      <c r="U3531" s="3" t="s">
        <v>23029</v>
      </c>
      <c r="W3531" s="3" t="s">
        <v>23028</v>
      </c>
      <c r="AI3531" s="3" t="s">
        <v>29</v>
      </c>
      <c r="AJ3531" s="3" t="s">
        <v>7697</v>
      </c>
      <c r="AM3531" s="3" t="s">
        <v>62</v>
      </c>
      <c r="AZ3531" s="3" t="s">
        <v>23026</v>
      </c>
      <c r="BA3531" s="3" t="s">
        <v>17810</v>
      </c>
      <c r="BB3531" s="3" t="s">
        <v>17005</v>
      </c>
      <c r="BD3531" s="3" t="s">
        <v>30</v>
      </c>
      <c r="BG3531" s="3"/>
    </row>
    <row r="3532" spans="1:59" ht="15" x14ac:dyDescent="0.2">
      <c r="A3532" s="3" t="s">
        <v>23023</v>
      </c>
      <c r="B3532" s="3" t="s">
        <v>23022</v>
      </c>
      <c r="C3532" s="4">
        <v>42618.941712962973</v>
      </c>
      <c r="D3532" s="3" t="s">
        <v>7639</v>
      </c>
      <c r="E3532" s="3" t="s">
        <v>23023</v>
      </c>
      <c r="L3532" s="3" t="s">
        <v>23024</v>
      </c>
      <c r="AZ3532" s="3" t="s">
        <v>8172</v>
      </c>
      <c r="BA3532" s="3" t="s">
        <v>9867</v>
      </c>
      <c r="BD3532" s="3" t="s">
        <v>7641</v>
      </c>
      <c r="BG3532" s="3"/>
    </row>
    <row r="3533" spans="1:59" ht="15" x14ac:dyDescent="0.2">
      <c r="A3533" s="3" t="s">
        <v>23020</v>
      </c>
      <c r="B3533" s="3" t="s">
        <v>23019</v>
      </c>
      <c r="C3533" s="4">
        <v>42618.941712962973</v>
      </c>
      <c r="D3533" s="3" t="s">
        <v>7639</v>
      </c>
      <c r="E3533" s="3" t="s">
        <v>23021</v>
      </c>
      <c r="M3533" s="3" t="s">
        <v>20290</v>
      </c>
      <c r="N3533" s="3" t="s">
        <v>20286</v>
      </c>
      <c r="W3533" s="3" t="s">
        <v>20334</v>
      </c>
      <c r="AC3533" s="3" t="s">
        <v>7775</v>
      </c>
      <c r="AI3533" s="3" t="s">
        <v>29</v>
      </c>
      <c r="AJ3533" s="3" t="s">
        <v>7632</v>
      </c>
      <c r="AM3533" s="3" t="s">
        <v>24</v>
      </c>
      <c r="AZ3533" s="3" t="s">
        <v>2141</v>
      </c>
      <c r="BA3533" s="3" t="s">
        <v>13851</v>
      </c>
      <c r="BB3533" s="3" t="s">
        <v>7771</v>
      </c>
      <c r="BD3533" s="3" t="s">
        <v>30</v>
      </c>
      <c r="BG3533" s="3"/>
    </row>
    <row r="3534" spans="1:59" ht="15" x14ac:dyDescent="0.2">
      <c r="A3534" s="3" t="s">
        <v>23016</v>
      </c>
      <c r="B3534" s="3" t="s">
        <v>23014</v>
      </c>
      <c r="C3534" s="4">
        <v>42618.941712962973</v>
      </c>
      <c r="D3534" s="3" t="s">
        <v>7639</v>
      </c>
      <c r="E3534" s="3" t="s">
        <v>23018</v>
      </c>
      <c r="M3534" s="3" t="s">
        <v>8329</v>
      </c>
      <c r="N3534" s="3" t="s">
        <v>8328</v>
      </c>
      <c r="W3534" s="3" t="s">
        <v>23017</v>
      </c>
      <c r="AI3534" s="3" t="s">
        <v>29</v>
      </c>
      <c r="AJ3534" s="3" t="s">
        <v>8326</v>
      </c>
      <c r="AZ3534" s="3" t="s">
        <v>23015</v>
      </c>
      <c r="BA3534" s="3" t="s">
        <v>15989</v>
      </c>
      <c r="BB3534" s="3" t="s">
        <v>1432</v>
      </c>
      <c r="BD3534" s="3" t="s">
        <v>30</v>
      </c>
      <c r="BG3534" s="3"/>
    </row>
    <row r="3535" spans="1:59" ht="15" x14ac:dyDescent="0.2">
      <c r="A3535" s="3" t="s">
        <v>6766</v>
      </c>
      <c r="B3535" s="3" t="s">
        <v>23012</v>
      </c>
      <c r="C3535" s="4">
        <v>42618.941712962973</v>
      </c>
      <c r="D3535" s="3" t="s">
        <v>7639</v>
      </c>
      <c r="E3535" s="3" t="s">
        <v>23013</v>
      </c>
      <c r="N3535" s="3" t="s">
        <v>768</v>
      </c>
      <c r="AI3535" s="3" t="s">
        <v>29</v>
      </c>
      <c r="AJ3535" s="3" t="s">
        <v>28</v>
      </c>
      <c r="AM3535" s="3" t="s">
        <v>62</v>
      </c>
      <c r="AZ3535" s="3" t="s">
        <v>2634</v>
      </c>
      <c r="BA3535" s="3" t="s">
        <v>2635</v>
      </c>
      <c r="BB3535" s="3" t="s">
        <v>107</v>
      </c>
      <c r="BD3535" s="3" t="s">
        <v>30</v>
      </c>
      <c r="BG3535" s="3"/>
    </row>
    <row r="3536" spans="1:59" ht="15" x14ac:dyDescent="0.2">
      <c r="A3536" s="3" t="s">
        <v>23009</v>
      </c>
      <c r="B3536" s="3" t="s">
        <v>23007</v>
      </c>
      <c r="C3536" s="4">
        <v>42618.941712962973</v>
      </c>
      <c r="D3536" s="3" t="s">
        <v>7639</v>
      </c>
      <c r="E3536" s="3" t="s">
        <v>23011</v>
      </c>
      <c r="N3536" s="3" t="s">
        <v>15687</v>
      </c>
      <c r="U3536" s="3" t="s">
        <v>23010</v>
      </c>
      <c r="W3536" s="3" t="s">
        <v>19878</v>
      </c>
      <c r="AI3536" s="3" t="s">
        <v>29</v>
      </c>
      <c r="AJ3536" s="3" t="s">
        <v>7697</v>
      </c>
      <c r="AM3536" s="3" t="s">
        <v>62</v>
      </c>
      <c r="AZ3536" s="3" t="s">
        <v>23008</v>
      </c>
      <c r="BA3536" s="3" t="s">
        <v>21820</v>
      </c>
      <c r="BB3536" s="3" t="s">
        <v>21308</v>
      </c>
      <c r="BD3536" s="3" t="s">
        <v>30</v>
      </c>
      <c r="BG3536" s="3"/>
    </row>
    <row r="3537" spans="1:59" ht="15" x14ac:dyDescent="0.2">
      <c r="A3537" s="3" t="s">
        <v>23005</v>
      </c>
      <c r="B3537" s="3" t="s">
        <v>23002</v>
      </c>
      <c r="C3537" s="4">
        <v>42618.941712962973</v>
      </c>
      <c r="D3537" s="3" t="s">
        <v>7639</v>
      </c>
      <c r="E3537" s="3" t="s">
        <v>23006</v>
      </c>
      <c r="L3537" s="3" t="s">
        <v>10441</v>
      </c>
      <c r="M3537" s="3" t="s">
        <v>10044</v>
      </c>
      <c r="N3537" s="3" t="s">
        <v>10043</v>
      </c>
      <c r="O3537" s="3" t="s">
        <v>25</v>
      </c>
      <c r="AI3537" s="3" t="s">
        <v>29</v>
      </c>
      <c r="AJ3537" s="3" t="s">
        <v>28</v>
      </c>
      <c r="AM3537" s="3" t="s">
        <v>24</v>
      </c>
      <c r="AZ3537" s="3" t="s">
        <v>23004</v>
      </c>
      <c r="BA3537" s="3" t="s">
        <v>23003</v>
      </c>
      <c r="BB3537" s="3" t="s">
        <v>429</v>
      </c>
      <c r="BD3537" s="3" t="s">
        <v>30</v>
      </c>
      <c r="BG3537" s="3"/>
    </row>
    <row r="3538" spans="1:59" ht="15" x14ac:dyDescent="0.2">
      <c r="A3538" s="3" t="s">
        <v>23000</v>
      </c>
      <c r="B3538" s="3" t="s">
        <v>22998</v>
      </c>
      <c r="C3538" s="4">
        <v>42618.941712962973</v>
      </c>
      <c r="D3538" s="3" t="s">
        <v>7639</v>
      </c>
      <c r="E3538" s="3" t="s">
        <v>23000</v>
      </c>
      <c r="L3538" s="3" t="s">
        <v>23001</v>
      </c>
      <c r="AZ3538" s="3" t="s">
        <v>8172</v>
      </c>
      <c r="BA3538" s="3" t="s">
        <v>22999</v>
      </c>
      <c r="BD3538" s="3" t="s">
        <v>7641</v>
      </c>
      <c r="BG3538" s="3"/>
    </row>
    <row r="3539" spans="1:59" ht="15" x14ac:dyDescent="0.2">
      <c r="A3539" s="3" t="s">
        <v>22996</v>
      </c>
      <c r="B3539" s="3" t="s">
        <v>22994</v>
      </c>
      <c r="C3539" s="4">
        <v>42618.941712962973</v>
      </c>
      <c r="D3539" s="3" t="s">
        <v>7639</v>
      </c>
      <c r="E3539" s="3" t="s">
        <v>22996</v>
      </c>
      <c r="L3539" s="3" t="s">
        <v>22997</v>
      </c>
      <c r="AZ3539" s="3" t="s">
        <v>22995</v>
      </c>
      <c r="BA3539" s="3" t="s">
        <v>8940</v>
      </c>
      <c r="BD3539" s="3" t="s">
        <v>7641</v>
      </c>
      <c r="BG3539" s="3"/>
    </row>
    <row r="3540" spans="1:59" ht="15" x14ac:dyDescent="0.2">
      <c r="A3540" s="3" t="s">
        <v>22990</v>
      </c>
      <c r="B3540" s="3" t="s">
        <v>22987</v>
      </c>
      <c r="C3540" s="4">
        <v>42618.941712962973</v>
      </c>
      <c r="D3540" s="3" t="s">
        <v>7639</v>
      </c>
      <c r="E3540" s="3" t="s">
        <v>22993</v>
      </c>
      <c r="F3540" s="3" t="s">
        <v>22992</v>
      </c>
      <c r="N3540" s="3" t="s">
        <v>21823</v>
      </c>
      <c r="U3540" s="3" t="s">
        <v>22991</v>
      </c>
      <c r="W3540" s="3" t="s">
        <v>14011</v>
      </c>
      <c r="AI3540" s="3" t="s">
        <v>29</v>
      </c>
      <c r="AJ3540" s="3" t="s">
        <v>7697</v>
      </c>
      <c r="AM3540" s="3" t="s">
        <v>62</v>
      </c>
      <c r="AN3540" s="3" t="s">
        <v>7629</v>
      </c>
      <c r="AZ3540" s="3" t="s">
        <v>22989</v>
      </c>
      <c r="BA3540" s="3" t="s">
        <v>22988</v>
      </c>
      <c r="BB3540" s="3" t="s">
        <v>643</v>
      </c>
      <c r="BD3540" s="3" t="s">
        <v>30</v>
      </c>
      <c r="BG3540" s="3"/>
    </row>
    <row r="3541" spans="1:59" ht="15" x14ac:dyDescent="0.2">
      <c r="A3541" s="3" t="s">
        <v>22984</v>
      </c>
      <c r="B3541" s="3" t="s">
        <v>22981</v>
      </c>
      <c r="C3541" s="4">
        <v>42618.941701388889</v>
      </c>
      <c r="D3541" s="3" t="s">
        <v>7639</v>
      </c>
      <c r="E3541" s="3" t="s">
        <v>22986</v>
      </c>
      <c r="M3541" s="3" t="s">
        <v>11745</v>
      </c>
      <c r="N3541" s="3" t="s">
        <v>11740</v>
      </c>
      <c r="O3541" s="3" t="s">
        <v>25</v>
      </c>
      <c r="U3541" s="3" t="s">
        <v>22985</v>
      </c>
      <c r="W3541" s="3" t="s">
        <v>22879</v>
      </c>
      <c r="AI3541" s="3" t="s">
        <v>29</v>
      </c>
      <c r="AJ3541" s="3" t="s">
        <v>7697</v>
      </c>
      <c r="AM3541" s="3" t="s">
        <v>24</v>
      </c>
      <c r="AZ3541" s="3" t="s">
        <v>22983</v>
      </c>
      <c r="BA3541" s="3" t="s">
        <v>22982</v>
      </c>
      <c r="BB3541" s="3" t="s">
        <v>8693</v>
      </c>
      <c r="BD3541" s="3" t="s">
        <v>30</v>
      </c>
      <c r="BG3541" s="3"/>
    </row>
    <row r="3542" spans="1:59" ht="15" x14ac:dyDescent="0.2">
      <c r="A3542" s="3" t="s">
        <v>22977</v>
      </c>
      <c r="B3542" s="3" t="s">
        <v>22973</v>
      </c>
      <c r="C3542" s="4">
        <v>42618.941701388889</v>
      </c>
      <c r="D3542" s="3" t="s">
        <v>7639</v>
      </c>
      <c r="E3542" s="3" t="s">
        <v>22980</v>
      </c>
      <c r="N3542" s="3" t="s">
        <v>22196</v>
      </c>
      <c r="U3542" s="3" t="s">
        <v>22979</v>
      </c>
      <c r="W3542" s="3" t="s">
        <v>22978</v>
      </c>
      <c r="AI3542" s="3" t="s">
        <v>29</v>
      </c>
      <c r="AJ3542" s="3" t="s">
        <v>7697</v>
      </c>
      <c r="AM3542" s="3" t="s">
        <v>62</v>
      </c>
      <c r="AZ3542" s="3" t="s">
        <v>22976</v>
      </c>
      <c r="BA3542" s="3" t="s">
        <v>22975</v>
      </c>
      <c r="BB3542" s="3" t="s">
        <v>22974</v>
      </c>
      <c r="BD3542" s="3" t="s">
        <v>30</v>
      </c>
      <c r="BG3542" s="3"/>
    </row>
    <row r="3543" spans="1:59" ht="15" x14ac:dyDescent="0.2">
      <c r="A3543" s="3" t="s">
        <v>22970</v>
      </c>
      <c r="B3543" s="3" t="s">
        <v>22967</v>
      </c>
      <c r="C3543" s="4">
        <v>42618.941701388889</v>
      </c>
      <c r="D3543" s="3" t="s">
        <v>7639</v>
      </c>
      <c r="E3543" s="3" t="s">
        <v>22972</v>
      </c>
      <c r="N3543" s="3" t="s">
        <v>15687</v>
      </c>
      <c r="U3543" s="3" t="s">
        <v>22971</v>
      </c>
      <c r="W3543" s="3" t="s">
        <v>20642</v>
      </c>
      <c r="AI3543" s="3" t="s">
        <v>29</v>
      </c>
      <c r="AJ3543" s="3" t="s">
        <v>7697</v>
      </c>
      <c r="AM3543" s="3" t="s">
        <v>62</v>
      </c>
      <c r="AZ3543" s="3" t="s">
        <v>4071</v>
      </c>
      <c r="BA3543" s="3" t="s">
        <v>22969</v>
      </c>
      <c r="BB3543" s="3" t="s">
        <v>22968</v>
      </c>
      <c r="BD3543" s="3" t="s">
        <v>30</v>
      </c>
      <c r="BG3543" s="3"/>
    </row>
    <row r="3544" spans="1:59" ht="15" x14ac:dyDescent="0.2">
      <c r="A3544" s="3" t="s">
        <v>22965</v>
      </c>
      <c r="B3544" s="3" t="s">
        <v>22962</v>
      </c>
      <c r="C3544" s="4">
        <v>42618.941701388889</v>
      </c>
      <c r="D3544" s="3" t="s">
        <v>7639</v>
      </c>
      <c r="E3544" s="3" t="s">
        <v>22965</v>
      </c>
      <c r="L3544" s="3" t="s">
        <v>22966</v>
      </c>
      <c r="AZ3544" s="3" t="s">
        <v>22964</v>
      </c>
      <c r="BA3544" s="3" t="s">
        <v>22963</v>
      </c>
      <c r="BD3544" s="3" t="s">
        <v>7641</v>
      </c>
      <c r="BG3544" s="3"/>
    </row>
    <row r="3545" spans="1:59" ht="15" x14ac:dyDescent="0.2">
      <c r="A3545" s="3" t="s">
        <v>22959</v>
      </c>
      <c r="B3545" s="3" t="s">
        <v>22956</v>
      </c>
      <c r="C3545" s="4">
        <v>42618.941701388889</v>
      </c>
      <c r="D3545" s="3" t="s">
        <v>7639</v>
      </c>
      <c r="E3545" s="3" t="s">
        <v>22961</v>
      </c>
      <c r="M3545" s="3" t="s">
        <v>8329</v>
      </c>
      <c r="N3545" s="3" t="s">
        <v>8328</v>
      </c>
      <c r="W3545" s="3" t="s">
        <v>22960</v>
      </c>
      <c r="AI3545" s="3" t="s">
        <v>29</v>
      </c>
      <c r="AJ3545" s="3" t="s">
        <v>8326</v>
      </c>
      <c r="AZ3545" s="3" t="s">
        <v>15074</v>
      </c>
      <c r="BA3545" s="3" t="s">
        <v>22958</v>
      </c>
      <c r="BB3545" s="3" t="s">
        <v>22957</v>
      </c>
      <c r="BD3545" s="3" t="s">
        <v>30</v>
      </c>
      <c r="BG3545" s="3"/>
    </row>
    <row r="3546" spans="1:59" ht="15" x14ac:dyDescent="0.2">
      <c r="A3546" s="3" t="s">
        <v>22952</v>
      </c>
      <c r="B3546" s="3" t="s">
        <v>22951</v>
      </c>
      <c r="C3546" s="4">
        <v>42618.941701388889</v>
      </c>
      <c r="D3546" s="3" t="s">
        <v>7639</v>
      </c>
      <c r="E3546" s="3" t="s">
        <v>22955</v>
      </c>
      <c r="N3546" s="3" t="s">
        <v>22196</v>
      </c>
      <c r="U3546" s="3" t="s">
        <v>22954</v>
      </c>
      <c r="W3546" s="3" t="s">
        <v>22953</v>
      </c>
      <c r="AI3546" s="3" t="s">
        <v>29</v>
      </c>
      <c r="AJ3546" s="3" t="s">
        <v>7697</v>
      </c>
      <c r="AM3546" s="3" t="s">
        <v>62</v>
      </c>
      <c r="AZ3546" s="3" t="s">
        <v>3970</v>
      </c>
      <c r="BA3546" s="3" t="s">
        <v>14393</v>
      </c>
      <c r="BB3546" s="3" t="s">
        <v>71</v>
      </c>
      <c r="BD3546" s="3" t="s">
        <v>30</v>
      </c>
      <c r="BG3546" s="3"/>
    </row>
    <row r="3547" spans="1:59" ht="15" x14ac:dyDescent="0.2">
      <c r="A3547" s="3" t="s">
        <v>22950</v>
      </c>
      <c r="B3547" s="3" t="s">
        <v>22947</v>
      </c>
      <c r="C3547" s="4">
        <v>42618.941701388889</v>
      </c>
      <c r="D3547" s="3" t="s">
        <v>7639</v>
      </c>
      <c r="E3547" s="3" t="s">
        <v>22950</v>
      </c>
      <c r="L3547" s="3" t="s">
        <v>18049</v>
      </c>
      <c r="AZ3547" s="3" t="s">
        <v>22949</v>
      </c>
      <c r="BA3547" s="3" t="s">
        <v>22948</v>
      </c>
      <c r="BD3547" s="3" t="s">
        <v>7641</v>
      </c>
      <c r="BG3547" s="3"/>
    </row>
    <row r="3548" spans="1:59" ht="15" x14ac:dyDescent="0.2">
      <c r="A3548" s="3" t="s">
        <v>22943</v>
      </c>
      <c r="B3548" s="3" t="s">
        <v>22940</v>
      </c>
      <c r="C3548" s="4">
        <v>42618.941701388889</v>
      </c>
      <c r="D3548" s="3" t="s">
        <v>7639</v>
      </c>
      <c r="E3548" s="3" t="s">
        <v>22946</v>
      </c>
      <c r="L3548" s="3" t="s">
        <v>22945</v>
      </c>
      <c r="N3548" s="3" t="s">
        <v>7894</v>
      </c>
      <c r="O3548" s="3" t="s">
        <v>8540</v>
      </c>
      <c r="U3548" s="3" t="s">
        <v>22944</v>
      </c>
      <c r="W3548" s="3" t="s">
        <v>14701</v>
      </c>
      <c r="AI3548" s="3" t="s">
        <v>29</v>
      </c>
      <c r="AJ3548" s="3" t="s">
        <v>7697</v>
      </c>
      <c r="AM3548" s="3" t="s">
        <v>62</v>
      </c>
      <c r="AZ3548" s="3" t="s">
        <v>22942</v>
      </c>
      <c r="BA3548" s="3" t="s">
        <v>22941</v>
      </c>
      <c r="BB3548" s="3" t="s">
        <v>7897</v>
      </c>
      <c r="BD3548" s="3" t="s">
        <v>30</v>
      </c>
      <c r="BG3548" s="3"/>
    </row>
    <row r="3549" spans="1:59" ht="15" x14ac:dyDescent="0.2">
      <c r="A3549" s="3" t="s">
        <v>6516</v>
      </c>
      <c r="B3549" s="3" t="s">
        <v>22937</v>
      </c>
      <c r="C3549" s="4">
        <v>42618.941701388889</v>
      </c>
      <c r="D3549" s="3" t="s">
        <v>7639</v>
      </c>
      <c r="E3549" s="3" t="s">
        <v>22939</v>
      </c>
      <c r="L3549" s="3" t="s">
        <v>22938</v>
      </c>
      <c r="M3549" s="3" t="s">
        <v>39055</v>
      </c>
      <c r="N3549" s="3" t="s">
        <v>42726</v>
      </c>
      <c r="O3549" s="3" t="s">
        <v>25</v>
      </c>
      <c r="AI3549" s="3" t="s">
        <v>29</v>
      </c>
      <c r="AJ3549" s="3" t="s">
        <v>28</v>
      </c>
      <c r="AM3549" s="3" t="s">
        <v>24</v>
      </c>
      <c r="AZ3549" s="3" t="s">
        <v>1436</v>
      </c>
      <c r="BA3549" s="3" t="s">
        <v>1437</v>
      </c>
      <c r="BB3549" s="3" t="s">
        <v>90</v>
      </c>
      <c r="BD3549" s="3" t="s">
        <v>30</v>
      </c>
      <c r="BG3549" s="3"/>
    </row>
    <row r="3550" spans="1:59" ht="15" x14ac:dyDescent="0.2">
      <c r="A3550" s="3" t="s">
        <v>6374</v>
      </c>
      <c r="B3550" s="3" t="s">
        <v>22934</v>
      </c>
      <c r="C3550" s="4">
        <v>42618.941701388889</v>
      </c>
      <c r="D3550" s="3" t="s">
        <v>7639</v>
      </c>
      <c r="E3550" s="3" t="s">
        <v>22936</v>
      </c>
      <c r="M3550" s="3" t="s">
        <v>10044</v>
      </c>
      <c r="N3550" s="3" t="s">
        <v>10043</v>
      </c>
      <c r="O3550" s="3" t="s">
        <v>8540</v>
      </c>
      <c r="U3550" s="3" t="s">
        <v>22935</v>
      </c>
      <c r="AI3550" s="3" t="s">
        <v>29</v>
      </c>
      <c r="AJ3550" s="3" t="s">
        <v>28</v>
      </c>
      <c r="AM3550" s="3" t="s">
        <v>24</v>
      </c>
      <c r="AN3550" s="3" t="s">
        <v>1720</v>
      </c>
      <c r="AZ3550" s="3" t="s">
        <v>621</v>
      </c>
      <c r="BA3550" s="3" t="s">
        <v>622</v>
      </c>
      <c r="BB3550" s="3" t="s">
        <v>107</v>
      </c>
      <c r="BD3550" s="3" t="s">
        <v>30</v>
      </c>
      <c r="BG3550" s="3"/>
    </row>
    <row r="3551" spans="1:59" ht="15" x14ac:dyDescent="0.2">
      <c r="A3551" s="3" t="s">
        <v>22930</v>
      </c>
      <c r="B3551" s="3" t="s">
        <v>22927</v>
      </c>
      <c r="C3551" s="4">
        <v>42618.941701388889</v>
      </c>
      <c r="D3551" s="3" t="s">
        <v>7639</v>
      </c>
      <c r="E3551" s="3" t="s">
        <v>22933</v>
      </c>
      <c r="M3551" s="3" t="s">
        <v>11486</v>
      </c>
      <c r="N3551" s="3" t="s">
        <v>11482</v>
      </c>
      <c r="O3551" s="3" t="s">
        <v>25</v>
      </c>
      <c r="U3551" s="3" t="s">
        <v>22932</v>
      </c>
      <c r="W3551" s="3" t="s">
        <v>22931</v>
      </c>
      <c r="AI3551" s="3" t="s">
        <v>29</v>
      </c>
      <c r="AJ3551" s="3" t="s">
        <v>7697</v>
      </c>
      <c r="AM3551" s="3" t="s">
        <v>24</v>
      </c>
      <c r="AZ3551" s="3" t="s">
        <v>22929</v>
      </c>
      <c r="BA3551" s="3" t="s">
        <v>22928</v>
      </c>
      <c r="BB3551" s="3" t="s">
        <v>643</v>
      </c>
      <c r="BD3551" s="3" t="s">
        <v>30</v>
      </c>
      <c r="BG3551" s="3"/>
    </row>
    <row r="3552" spans="1:59" ht="15" x14ac:dyDescent="0.2">
      <c r="A3552" s="3" t="s">
        <v>22925</v>
      </c>
      <c r="B3552" s="3" t="s">
        <v>22922</v>
      </c>
      <c r="C3552" s="4">
        <v>42618.941701388889</v>
      </c>
      <c r="D3552" s="3" t="s">
        <v>7639</v>
      </c>
      <c r="E3552" s="3" t="s">
        <v>22925</v>
      </c>
      <c r="L3552" s="3" t="s">
        <v>22926</v>
      </c>
      <c r="AZ3552" s="3" t="s">
        <v>22924</v>
      </c>
      <c r="BA3552" s="3" t="s">
        <v>22923</v>
      </c>
      <c r="BD3552" s="3" t="s">
        <v>7641</v>
      </c>
      <c r="BG3552" s="3"/>
    </row>
    <row r="3553" spans="1:59" ht="15" x14ac:dyDescent="0.2">
      <c r="A3553" s="3" t="s">
        <v>22920</v>
      </c>
      <c r="B3553" s="3" t="s">
        <v>22917</v>
      </c>
      <c r="C3553" s="4">
        <v>42618.941701388889</v>
      </c>
      <c r="D3553" s="3" t="s">
        <v>7639</v>
      </c>
      <c r="E3553" s="3" t="s">
        <v>22920</v>
      </c>
      <c r="L3553" s="3" t="s">
        <v>22921</v>
      </c>
      <c r="AZ3553" s="3" t="s">
        <v>22919</v>
      </c>
      <c r="BA3553" s="3" t="s">
        <v>22918</v>
      </c>
      <c r="BD3553" s="3" t="s">
        <v>7641</v>
      </c>
      <c r="BG3553" s="3"/>
    </row>
    <row r="3554" spans="1:59" ht="15" x14ac:dyDescent="0.2">
      <c r="A3554" s="3" t="s">
        <v>22898</v>
      </c>
      <c r="B3554" s="3" t="s">
        <v>22894</v>
      </c>
      <c r="C3554" s="4">
        <v>42618.941689814812</v>
      </c>
      <c r="D3554" s="3" t="s">
        <v>7639</v>
      </c>
      <c r="E3554" s="3" t="s">
        <v>22916</v>
      </c>
      <c r="F3554" s="3" t="s">
        <v>22915</v>
      </c>
      <c r="G3554" s="3" t="s">
        <v>22914</v>
      </c>
      <c r="H3554" s="3" t="s">
        <v>8443</v>
      </c>
      <c r="I3554" s="3" t="s">
        <v>10319</v>
      </c>
      <c r="J3554" s="3" t="s">
        <v>9522</v>
      </c>
      <c r="L3554" s="3" t="s">
        <v>22913</v>
      </c>
      <c r="N3554" s="3" t="s">
        <v>22912</v>
      </c>
      <c r="P3554" s="3" t="s">
        <v>22911</v>
      </c>
      <c r="Q3554" s="3" t="s">
        <v>10986</v>
      </c>
      <c r="S3554" s="3" t="s">
        <v>22910</v>
      </c>
      <c r="T3554" s="3" t="s">
        <v>22909</v>
      </c>
      <c r="U3554" s="3" t="s">
        <v>22908</v>
      </c>
      <c r="W3554" s="3" t="s">
        <v>22907</v>
      </c>
      <c r="X3554" s="3" t="s">
        <v>22906</v>
      </c>
      <c r="Z3554" s="3" t="s">
        <v>22905</v>
      </c>
      <c r="AA3554" s="3" t="s">
        <v>22904</v>
      </c>
      <c r="AB3554" s="3" t="s">
        <v>22903</v>
      </c>
      <c r="AC3554" s="3" t="s">
        <v>22902</v>
      </c>
      <c r="AE3554" s="3" t="s">
        <v>7671</v>
      </c>
      <c r="AF3554" s="3" t="s">
        <v>7756</v>
      </c>
      <c r="AG3554" s="3" t="s">
        <v>8009</v>
      </c>
      <c r="AH3554" s="3" t="s">
        <v>22901</v>
      </c>
      <c r="AI3554" s="3" t="s">
        <v>8007</v>
      </c>
      <c r="AJ3554" s="3" t="s">
        <v>7697</v>
      </c>
      <c r="AK3554" s="3" t="s">
        <v>8006</v>
      </c>
      <c r="AP3554" s="3" t="s">
        <v>22900</v>
      </c>
      <c r="AQ3554" s="3" t="s">
        <v>22899</v>
      </c>
      <c r="AZ3554" s="3" t="s">
        <v>22897</v>
      </c>
      <c r="BA3554" s="3" t="s">
        <v>22896</v>
      </c>
      <c r="BB3554" s="3" t="s">
        <v>9611</v>
      </c>
      <c r="BD3554" s="3" t="s">
        <v>30</v>
      </c>
      <c r="BE3554" s="3">
        <v>117</v>
      </c>
      <c r="BF3554" s="3" t="s">
        <v>22895</v>
      </c>
      <c r="BG3554" s="3"/>
    </row>
    <row r="3555" spans="1:59" ht="15" x14ac:dyDescent="0.2">
      <c r="A3555" s="3" t="s">
        <v>22890</v>
      </c>
      <c r="B3555" s="3" t="s">
        <v>22886</v>
      </c>
      <c r="C3555" s="4">
        <v>42618.941689814812</v>
      </c>
      <c r="D3555" s="3" t="s">
        <v>7639</v>
      </c>
      <c r="E3555" s="3" t="s">
        <v>22893</v>
      </c>
      <c r="N3555" s="3" t="s">
        <v>13867</v>
      </c>
      <c r="U3555" s="3" t="s">
        <v>22892</v>
      </c>
      <c r="W3555" s="3" t="s">
        <v>22891</v>
      </c>
      <c r="AI3555" s="3" t="s">
        <v>29</v>
      </c>
      <c r="AJ3555" s="3" t="s">
        <v>7697</v>
      </c>
      <c r="AM3555" s="3" t="s">
        <v>62</v>
      </c>
      <c r="AZ3555" s="3" t="s">
        <v>22889</v>
      </c>
      <c r="BA3555" s="3" t="s">
        <v>22888</v>
      </c>
      <c r="BB3555" s="3" t="s">
        <v>22887</v>
      </c>
      <c r="BD3555" s="3" t="s">
        <v>30</v>
      </c>
      <c r="BG3555" s="3"/>
    </row>
    <row r="3556" spans="1:59" ht="15" x14ac:dyDescent="0.2">
      <c r="A3556" s="3" t="s">
        <v>22884</v>
      </c>
      <c r="B3556" s="3" t="s">
        <v>22882</v>
      </c>
      <c r="C3556" s="4">
        <v>42618.941689814812</v>
      </c>
      <c r="D3556" s="3" t="s">
        <v>7639</v>
      </c>
      <c r="E3556" s="3" t="s">
        <v>22884</v>
      </c>
      <c r="L3556" s="3" t="s">
        <v>22885</v>
      </c>
      <c r="AZ3556" s="3" t="s">
        <v>22883</v>
      </c>
      <c r="BA3556" s="3" t="s">
        <v>2857</v>
      </c>
      <c r="BD3556" s="3" t="s">
        <v>7641</v>
      </c>
      <c r="BG3556" s="3"/>
    </row>
    <row r="3557" spans="1:59" ht="15" x14ac:dyDescent="0.2">
      <c r="A3557" s="3" t="s">
        <v>22878</v>
      </c>
      <c r="B3557" s="3" t="s">
        <v>22875</v>
      </c>
      <c r="C3557" s="4">
        <v>42618.941689814812</v>
      </c>
      <c r="D3557" s="3" t="s">
        <v>7639</v>
      </c>
      <c r="E3557" s="3" t="s">
        <v>22881</v>
      </c>
      <c r="M3557" s="3" t="s">
        <v>11745</v>
      </c>
      <c r="N3557" s="3" t="s">
        <v>11740</v>
      </c>
      <c r="O3557" s="3" t="s">
        <v>25</v>
      </c>
      <c r="U3557" s="3" t="s">
        <v>22880</v>
      </c>
      <c r="W3557" s="3" t="s">
        <v>22879</v>
      </c>
      <c r="AI3557" s="3" t="s">
        <v>29</v>
      </c>
      <c r="AJ3557" s="3" t="s">
        <v>7697</v>
      </c>
      <c r="AM3557" s="3" t="s">
        <v>24</v>
      </c>
      <c r="AZ3557" s="3" t="s">
        <v>2383</v>
      </c>
      <c r="BA3557" s="3" t="s">
        <v>22877</v>
      </c>
      <c r="BB3557" s="3" t="s">
        <v>22876</v>
      </c>
      <c r="BD3557" s="3" t="s">
        <v>30</v>
      </c>
      <c r="BG3557" s="3"/>
    </row>
    <row r="3558" spans="1:59" ht="15" x14ac:dyDescent="0.2">
      <c r="A3558" s="3" t="s">
        <v>7610</v>
      </c>
      <c r="B3558" s="3" t="s">
        <v>22873</v>
      </c>
      <c r="C3558" s="4">
        <v>42618.941689814812</v>
      </c>
      <c r="D3558" s="3" t="s">
        <v>7639</v>
      </c>
      <c r="E3558" s="3" t="s">
        <v>22874</v>
      </c>
      <c r="M3558" s="3" t="s">
        <v>39055</v>
      </c>
      <c r="N3558" s="3" t="s">
        <v>42726</v>
      </c>
      <c r="O3558" s="3" t="s">
        <v>25</v>
      </c>
      <c r="AI3558" s="3" t="s">
        <v>29</v>
      </c>
      <c r="AJ3558" s="3" t="s">
        <v>28</v>
      </c>
      <c r="AM3558" s="3" t="s">
        <v>24</v>
      </c>
      <c r="AZ3558" s="3" t="s">
        <v>6251</v>
      </c>
      <c r="BA3558" s="3" t="s">
        <v>6252</v>
      </c>
      <c r="BB3558" s="3" t="s">
        <v>176</v>
      </c>
      <c r="BD3558" s="3" t="s">
        <v>30</v>
      </c>
      <c r="BG3558" s="3"/>
    </row>
    <row r="3559" spans="1:59" ht="15" x14ac:dyDescent="0.2">
      <c r="A3559" s="3" t="s">
        <v>6823</v>
      </c>
      <c r="B3559" s="3" t="s">
        <v>22871</v>
      </c>
      <c r="C3559" s="4">
        <v>42618.941689814812</v>
      </c>
      <c r="D3559" s="3" t="s">
        <v>7639</v>
      </c>
      <c r="E3559" s="3" t="s">
        <v>22872</v>
      </c>
      <c r="M3559" s="3" t="s">
        <v>10044</v>
      </c>
      <c r="N3559" s="3" t="s">
        <v>10043</v>
      </c>
      <c r="O3559" s="3" t="s">
        <v>25</v>
      </c>
      <c r="AI3559" s="3" t="s">
        <v>29</v>
      </c>
      <c r="AJ3559" s="3" t="s">
        <v>28</v>
      </c>
      <c r="AM3559" s="3" t="s">
        <v>24</v>
      </c>
      <c r="AZ3559" s="3" t="s">
        <v>2909</v>
      </c>
      <c r="BA3559" s="3" t="s">
        <v>2910</v>
      </c>
      <c r="BB3559" s="3" t="s">
        <v>80</v>
      </c>
      <c r="BD3559" s="3" t="s">
        <v>30</v>
      </c>
      <c r="BG3559" s="3"/>
    </row>
    <row r="3560" spans="1:59" ht="15" x14ac:dyDescent="0.2">
      <c r="A3560" s="3" t="s">
        <v>22869</v>
      </c>
      <c r="B3560" s="3" t="s">
        <v>22867</v>
      </c>
      <c r="C3560" s="4">
        <v>42618.941689814812</v>
      </c>
      <c r="D3560" s="3" t="s">
        <v>7639</v>
      </c>
      <c r="E3560" s="3" t="s">
        <v>22869</v>
      </c>
      <c r="L3560" s="3" t="s">
        <v>22870</v>
      </c>
      <c r="AZ3560" s="3" t="s">
        <v>5313</v>
      </c>
      <c r="BA3560" s="3" t="s">
        <v>22868</v>
      </c>
      <c r="BD3560" s="3" t="s">
        <v>7641</v>
      </c>
      <c r="BG3560" s="3"/>
    </row>
    <row r="3561" spans="1:59" ht="15" x14ac:dyDescent="0.2">
      <c r="A3561" s="3" t="s">
        <v>22866</v>
      </c>
      <c r="B3561" s="3" t="s">
        <v>22864</v>
      </c>
      <c r="C3561" s="4">
        <v>42618.941689814812</v>
      </c>
      <c r="D3561" s="3" t="s">
        <v>7639</v>
      </c>
      <c r="E3561" s="3" t="s">
        <v>22866</v>
      </c>
      <c r="L3561" s="3" t="s">
        <v>20662</v>
      </c>
      <c r="AZ3561" s="3" t="s">
        <v>22865</v>
      </c>
      <c r="BA3561" s="3" t="s">
        <v>13030</v>
      </c>
      <c r="BD3561" s="3" t="s">
        <v>7641</v>
      </c>
      <c r="BG3561" s="3"/>
    </row>
    <row r="3562" spans="1:59" ht="15" x14ac:dyDescent="0.2">
      <c r="A3562" s="3" t="s">
        <v>22860</v>
      </c>
      <c r="B3562" s="3" t="s">
        <v>22857</v>
      </c>
      <c r="C3562" s="4">
        <v>42618.941689814812</v>
      </c>
      <c r="D3562" s="3" t="s">
        <v>7639</v>
      </c>
      <c r="E3562" s="3" t="s">
        <v>22863</v>
      </c>
      <c r="M3562" s="3" t="s">
        <v>13065</v>
      </c>
      <c r="N3562" s="3" t="s">
        <v>13061</v>
      </c>
      <c r="O3562" s="3" t="s">
        <v>8540</v>
      </c>
      <c r="U3562" s="3" t="s">
        <v>22862</v>
      </c>
      <c r="W3562" s="3" t="s">
        <v>22861</v>
      </c>
      <c r="AI3562" s="3" t="s">
        <v>29</v>
      </c>
      <c r="AJ3562" s="3" t="s">
        <v>7697</v>
      </c>
      <c r="AM3562" s="3" t="s">
        <v>24</v>
      </c>
      <c r="AN3562" s="3" t="s">
        <v>184</v>
      </c>
      <c r="AZ3562" s="3" t="s">
        <v>22859</v>
      </c>
      <c r="BA3562" s="3" t="s">
        <v>22858</v>
      </c>
      <c r="BB3562" s="3" t="s">
        <v>13394</v>
      </c>
      <c r="BD3562" s="3" t="s">
        <v>30</v>
      </c>
      <c r="BG3562" s="3"/>
    </row>
    <row r="3563" spans="1:59" ht="15" x14ac:dyDescent="0.2">
      <c r="A3563" s="3" t="s">
        <v>7268</v>
      </c>
      <c r="B3563" s="3" t="s">
        <v>22854</v>
      </c>
      <c r="C3563" s="4">
        <v>42618.941689814812</v>
      </c>
      <c r="D3563" s="3" t="s">
        <v>7639</v>
      </c>
      <c r="E3563" s="3" t="s">
        <v>22856</v>
      </c>
      <c r="M3563" s="3" t="s">
        <v>39067</v>
      </c>
      <c r="N3563" s="3" t="s">
        <v>42746</v>
      </c>
      <c r="O3563" s="3" t="s">
        <v>8540</v>
      </c>
      <c r="U3563" s="3" t="s">
        <v>22855</v>
      </c>
      <c r="AI3563" s="3" t="s">
        <v>29</v>
      </c>
      <c r="AJ3563" s="3" t="s">
        <v>28</v>
      </c>
      <c r="AM3563" s="3" t="s">
        <v>24</v>
      </c>
      <c r="AN3563" s="3" t="s">
        <v>7629</v>
      </c>
      <c r="AZ3563" s="3" t="s">
        <v>4833</v>
      </c>
      <c r="BA3563" s="3" t="s">
        <v>4834</v>
      </c>
      <c r="BB3563" s="3" t="s">
        <v>643</v>
      </c>
      <c r="BD3563" s="3" t="s">
        <v>30</v>
      </c>
      <c r="BG3563" s="3"/>
    </row>
    <row r="3564" spans="1:59" ht="15" x14ac:dyDescent="0.2">
      <c r="A3564" s="3" t="s">
        <v>22852</v>
      </c>
      <c r="B3564" s="3" t="s">
        <v>22849</v>
      </c>
      <c r="C3564" s="4">
        <v>42618.941678240742</v>
      </c>
      <c r="D3564" s="3" t="s">
        <v>7639</v>
      </c>
      <c r="E3564" s="3" t="s">
        <v>22852</v>
      </c>
      <c r="L3564" s="3" t="s">
        <v>22853</v>
      </c>
      <c r="AZ3564" s="3" t="s">
        <v>22851</v>
      </c>
      <c r="BA3564" s="3" t="s">
        <v>22850</v>
      </c>
      <c r="BD3564" s="3" t="s">
        <v>7641</v>
      </c>
      <c r="BG3564" s="3"/>
    </row>
    <row r="3565" spans="1:59" ht="15" x14ac:dyDescent="0.2">
      <c r="A3565" s="3" t="s">
        <v>22847</v>
      </c>
      <c r="B3565" s="3" t="s">
        <v>22845</v>
      </c>
      <c r="C3565" s="4">
        <v>42618.941678240742</v>
      </c>
      <c r="D3565" s="3" t="s">
        <v>7639</v>
      </c>
      <c r="E3565" s="3" t="s">
        <v>22847</v>
      </c>
      <c r="L3565" s="3" t="s">
        <v>22848</v>
      </c>
      <c r="AZ3565" s="3" t="s">
        <v>17463</v>
      </c>
      <c r="BA3565" s="3" t="s">
        <v>22846</v>
      </c>
      <c r="BD3565" s="3" t="s">
        <v>7641</v>
      </c>
      <c r="BG3565" s="3"/>
    </row>
    <row r="3566" spans="1:59" ht="15" x14ac:dyDescent="0.2">
      <c r="A3566" s="3" t="s">
        <v>22841</v>
      </c>
      <c r="B3566" s="3" t="s">
        <v>22839</v>
      </c>
      <c r="C3566" s="4">
        <v>42618.941678240742</v>
      </c>
      <c r="D3566" s="3" t="s">
        <v>7639</v>
      </c>
      <c r="E3566" s="3" t="s">
        <v>22844</v>
      </c>
      <c r="N3566" s="3" t="s">
        <v>15687</v>
      </c>
      <c r="U3566" s="3" t="s">
        <v>22843</v>
      </c>
      <c r="W3566" s="3" t="s">
        <v>22842</v>
      </c>
      <c r="AI3566" s="3" t="s">
        <v>29</v>
      </c>
      <c r="AJ3566" s="3" t="s">
        <v>7697</v>
      </c>
      <c r="AM3566" s="3" t="s">
        <v>62</v>
      </c>
      <c r="AZ3566" s="3" t="s">
        <v>321</v>
      </c>
      <c r="BA3566" s="3" t="s">
        <v>14834</v>
      </c>
      <c r="BB3566" s="3" t="s">
        <v>22840</v>
      </c>
      <c r="BD3566" s="3" t="s">
        <v>30</v>
      </c>
      <c r="BG3566" s="3"/>
    </row>
    <row r="3567" spans="1:59" ht="15" x14ac:dyDescent="0.2">
      <c r="A3567" s="3" t="s">
        <v>6326</v>
      </c>
      <c r="B3567" s="3" t="s">
        <v>22837</v>
      </c>
      <c r="C3567" s="4">
        <v>42618.941678240742</v>
      </c>
      <c r="D3567" s="3" t="s">
        <v>7639</v>
      </c>
      <c r="E3567" s="3" t="s">
        <v>22838</v>
      </c>
      <c r="M3567" s="3" t="s">
        <v>10044</v>
      </c>
      <c r="N3567" s="3" t="s">
        <v>10043</v>
      </c>
      <c r="O3567" s="3" t="s">
        <v>25</v>
      </c>
      <c r="AI3567" s="3" t="s">
        <v>29</v>
      </c>
      <c r="AJ3567" s="3" t="s">
        <v>28</v>
      </c>
      <c r="AM3567" s="3" t="s">
        <v>24</v>
      </c>
      <c r="AZ3567" s="3" t="s">
        <v>267</v>
      </c>
      <c r="BA3567" s="3" t="s">
        <v>268</v>
      </c>
      <c r="BB3567" s="3" t="s">
        <v>269</v>
      </c>
      <c r="BD3567" s="3" t="s">
        <v>30</v>
      </c>
      <c r="BG3567" s="3"/>
    </row>
    <row r="3568" spans="1:59" ht="15" x14ac:dyDescent="0.2">
      <c r="A3568" s="3" t="s">
        <v>22834</v>
      </c>
      <c r="B3568" s="3" t="s">
        <v>22831</v>
      </c>
      <c r="C3568" s="4">
        <v>42618.941678240742</v>
      </c>
      <c r="D3568" s="3" t="s">
        <v>7639</v>
      </c>
      <c r="E3568" s="3" t="s">
        <v>22836</v>
      </c>
      <c r="N3568" s="3" t="s">
        <v>15687</v>
      </c>
      <c r="U3568" s="3" t="s">
        <v>22835</v>
      </c>
      <c r="W3568" s="3" t="s">
        <v>15685</v>
      </c>
      <c r="AI3568" s="3" t="s">
        <v>29</v>
      </c>
      <c r="AJ3568" s="3" t="s">
        <v>7697</v>
      </c>
      <c r="AM3568" s="3" t="s">
        <v>62</v>
      </c>
      <c r="AZ3568" s="3" t="s">
        <v>22833</v>
      </c>
      <c r="BA3568" s="3" t="s">
        <v>2178</v>
      </c>
      <c r="BB3568" s="3" t="s">
        <v>22832</v>
      </c>
      <c r="BD3568" s="3" t="s">
        <v>30</v>
      </c>
      <c r="BG3568" s="3"/>
    </row>
    <row r="3569" spans="1:59" ht="15" x14ac:dyDescent="0.2">
      <c r="A3569" s="3" t="s">
        <v>22827</v>
      </c>
      <c r="B3569" s="3" t="s">
        <v>22824</v>
      </c>
      <c r="C3569" s="4">
        <v>42618.941678240742</v>
      </c>
      <c r="D3569" s="3" t="s">
        <v>7639</v>
      </c>
      <c r="E3569" s="3" t="s">
        <v>22830</v>
      </c>
      <c r="M3569" s="3" t="s">
        <v>13065</v>
      </c>
      <c r="N3569" s="3" t="s">
        <v>13061</v>
      </c>
      <c r="O3569" s="3" t="s">
        <v>25</v>
      </c>
      <c r="U3569" s="3" t="s">
        <v>22829</v>
      </c>
      <c r="W3569" s="3" t="s">
        <v>22828</v>
      </c>
      <c r="AI3569" s="3" t="s">
        <v>29</v>
      </c>
      <c r="AJ3569" s="3" t="s">
        <v>7697</v>
      </c>
      <c r="AM3569" s="3" t="s">
        <v>24</v>
      </c>
      <c r="AZ3569" s="3" t="s">
        <v>22826</v>
      </c>
      <c r="BA3569" s="3" t="s">
        <v>22825</v>
      </c>
      <c r="BB3569" s="3" t="s">
        <v>643</v>
      </c>
      <c r="BD3569" s="3" t="s">
        <v>30</v>
      </c>
      <c r="BG3569" s="3"/>
    </row>
    <row r="3570" spans="1:59" ht="15" x14ac:dyDescent="0.2">
      <c r="A3570" s="3" t="s">
        <v>6678</v>
      </c>
      <c r="B3570" s="3" t="s">
        <v>22822</v>
      </c>
      <c r="C3570" s="4">
        <v>42618.941678240742</v>
      </c>
      <c r="D3570" s="3" t="s">
        <v>7639</v>
      </c>
      <c r="E3570" s="3" t="s">
        <v>22823</v>
      </c>
      <c r="M3570" s="3" t="s">
        <v>39055</v>
      </c>
      <c r="N3570" s="3" t="s">
        <v>42726</v>
      </c>
      <c r="O3570" s="3" t="s">
        <v>25</v>
      </c>
      <c r="AI3570" s="3" t="s">
        <v>29</v>
      </c>
      <c r="AJ3570" s="3" t="s">
        <v>28</v>
      </c>
      <c r="AM3570" s="3" t="s">
        <v>24</v>
      </c>
      <c r="AZ3570" s="3" t="s">
        <v>2226</v>
      </c>
      <c r="BA3570" s="3" t="s">
        <v>2227</v>
      </c>
      <c r="BB3570" s="3" t="s">
        <v>1531</v>
      </c>
      <c r="BD3570" s="3" t="s">
        <v>30</v>
      </c>
      <c r="BG3570" s="3"/>
    </row>
    <row r="3571" spans="1:59" ht="15" x14ac:dyDescent="0.2">
      <c r="A3571" s="3" t="s">
        <v>6511</v>
      </c>
      <c r="B3571" s="3" t="s">
        <v>22820</v>
      </c>
      <c r="C3571" s="4">
        <v>42618.941678240742</v>
      </c>
      <c r="D3571" s="3" t="s">
        <v>7639</v>
      </c>
      <c r="E3571" s="3" t="s">
        <v>22821</v>
      </c>
      <c r="M3571" s="3" t="s">
        <v>39067</v>
      </c>
      <c r="N3571" s="3" t="s">
        <v>42746</v>
      </c>
      <c r="O3571" s="3" t="s">
        <v>25</v>
      </c>
      <c r="AI3571" s="3" t="s">
        <v>29</v>
      </c>
      <c r="AJ3571" s="3" t="s">
        <v>28</v>
      </c>
      <c r="AM3571" s="3" t="s">
        <v>24</v>
      </c>
      <c r="AZ3571" s="3" t="s">
        <v>1411</v>
      </c>
      <c r="BA3571" s="3" t="s">
        <v>1412</v>
      </c>
      <c r="BB3571" s="3" t="s">
        <v>23</v>
      </c>
      <c r="BD3571" s="3" t="s">
        <v>30</v>
      </c>
      <c r="BG3571" s="3"/>
    </row>
    <row r="3572" spans="1:59" ht="15" x14ac:dyDescent="0.2">
      <c r="A3572" s="3" t="s">
        <v>22816</v>
      </c>
      <c r="B3572" s="3" t="s">
        <v>22812</v>
      </c>
      <c r="C3572" s="4">
        <v>42618.941678240742</v>
      </c>
      <c r="D3572" s="3" t="s">
        <v>7639</v>
      </c>
      <c r="E3572" s="3" t="s">
        <v>22819</v>
      </c>
      <c r="N3572" s="3" t="s">
        <v>22196</v>
      </c>
      <c r="U3572" s="3" t="s">
        <v>22818</v>
      </c>
      <c r="W3572" s="3" t="s">
        <v>22817</v>
      </c>
      <c r="AI3572" s="3" t="s">
        <v>29</v>
      </c>
      <c r="AJ3572" s="3" t="s">
        <v>7697</v>
      </c>
      <c r="AM3572" s="3" t="s">
        <v>62</v>
      </c>
      <c r="AZ3572" s="3" t="s">
        <v>22815</v>
      </c>
      <c r="BA3572" s="3" t="s">
        <v>22814</v>
      </c>
      <c r="BB3572" s="3" t="s">
        <v>22813</v>
      </c>
      <c r="BD3572" s="3" t="s">
        <v>30</v>
      </c>
      <c r="BG3572" s="3"/>
    </row>
    <row r="3573" spans="1:59" ht="15" x14ac:dyDescent="0.2">
      <c r="A3573" s="3" t="s">
        <v>22810</v>
      </c>
      <c r="B3573" s="3" t="s">
        <v>22807</v>
      </c>
      <c r="C3573" s="4">
        <v>42618.941666666673</v>
      </c>
      <c r="D3573" s="3" t="s">
        <v>7639</v>
      </c>
      <c r="E3573" s="3" t="s">
        <v>22810</v>
      </c>
      <c r="L3573" s="3" t="s">
        <v>22811</v>
      </c>
      <c r="AZ3573" s="3" t="s">
        <v>22809</v>
      </c>
      <c r="BA3573" s="3" t="s">
        <v>22808</v>
      </c>
      <c r="BD3573" s="3" t="s">
        <v>7641</v>
      </c>
      <c r="BG3573" s="3"/>
    </row>
    <row r="3574" spans="1:59" ht="15" x14ac:dyDescent="0.2">
      <c r="A3574" s="3" t="s">
        <v>22804</v>
      </c>
      <c r="B3574" s="3" t="s">
        <v>22801</v>
      </c>
      <c r="C3574" s="4">
        <v>42618.941666666673</v>
      </c>
      <c r="D3574" s="3" t="s">
        <v>7639</v>
      </c>
      <c r="E3574" s="3" t="s">
        <v>22806</v>
      </c>
      <c r="N3574" s="3" t="s">
        <v>15687</v>
      </c>
      <c r="U3574" s="3" t="s">
        <v>22805</v>
      </c>
      <c r="W3574" s="3" t="s">
        <v>20936</v>
      </c>
      <c r="AI3574" s="3" t="s">
        <v>29</v>
      </c>
      <c r="AJ3574" s="3" t="s">
        <v>7697</v>
      </c>
      <c r="AM3574" s="3" t="s">
        <v>62</v>
      </c>
      <c r="AZ3574" s="3" t="s">
        <v>22803</v>
      </c>
      <c r="BA3574" s="3" t="s">
        <v>22802</v>
      </c>
      <c r="BB3574" s="3" t="s">
        <v>7993</v>
      </c>
      <c r="BD3574" s="3" t="s">
        <v>30</v>
      </c>
      <c r="BG3574" s="3"/>
    </row>
    <row r="3575" spans="1:59" ht="15" x14ac:dyDescent="0.2">
      <c r="A3575" s="3" t="s">
        <v>6762</v>
      </c>
      <c r="B3575" s="3" t="s">
        <v>22799</v>
      </c>
      <c r="C3575" s="4">
        <v>42618.941666666673</v>
      </c>
      <c r="D3575" s="3" t="s">
        <v>7639</v>
      </c>
      <c r="E3575" s="3" t="s">
        <v>22800</v>
      </c>
      <c r="M3575" s="3" t="s">
        <v>10044</v>
      </c>
      <c r="N3575" s="3" t="s">
        <v>10043</v>
      </c>
      <c r="O3575" s="3" t="s">
        <v>25</v>
      </c>
      <c r="AI3575" s="3" t="s">
        <v>29</v>
      </c>
      <c r="AJ3575" s="3" t="s">
        <v>28</v>
      </c>
      <c r="AM3575" s="3" t="s">
        <v>24</v>
      </c>
      <c r="AZ3575" s="3" t="s">
        <v>2615</v>
      </c>
      <c r="BA3575" s="3" t="s">
        <v>2616</v>
      </c>
      <c r="BB3575" s="3" t="s">
        <v>40</v>
      </c>
      <c r="BD3575" s="3" t="s">
        <v>30</v>
      </c>
      <c r="BG3575" s="3"/>
    </row>
    <row r="3576" spans="1:59" ht="15" x14ac:dyDescent="0.2">
      <c r="A3576" s="3" t="s">
        <v>22797</v>
      </c>
      <c r="B3576" s="3" t="s">
        <v>22794</v>
      </c>
      <c r="C3576" s="4">
        <v>42618.941666666673</v>
      </c>
      <c r="D3576" s="3" t="s">
        <v>7639</v>
      </c>
      <c r="E3576" s="3" t="s">
        <v>22797</v>
      </c>
      <c r="L3576" s="3" t="s">
        <v>22798</v>
      </c>
      <c r="AZ3576" s="3" t="s">
        <v>22796</v>
      </c>
      <c r="BA3576" s="3" t="s">
        <v>22795</v>
      </c>
      <c r="BD3576" s="3" t="s">
        <v>7641</v>
      </c>
      <c r="BG3576" s="3"/>
    </row>
    <row r="3577" spans="1:59" ht="15" x14ac:dyDescent="0.2">
      <c r="A3577" s="3" t="s">
        <v>22791</v>
      </c>
      <c r="B3577" s="3" t="s">
        <v>22790</v>
      </c>
      <c r="C3577" s="4">
        <v>42618.941666666673</v>
      </c>
      <c r="D3577" s="3" t="s">
        <v>7639</v>
      </c>
      <c r="E3577" s="3" t="s">
        <v>22793</v>
      </c>
      <c r="M3577" s="3" t="s">
        <v>22371</v>
      </c>
      <c r="N3577" s="3" t="s">
        <v>22370</v>
      </c>
      <c r="O3577" s="3" t="s">
        <v>25</v>
      </c>
      <c r="U3577" s="3" t="s">
        <v>22792</v>
      </c>
      <c r="W3577" s="3" t="s">
        <v>22368</v>
      </c>
      <c r="AI3577" s="3" t="s">
        <v>29</v>
      </c>
      <c r="AJ3577" s="3" t="s">
        <v>7697</v>
      </c>
      <c r="AM3577" s="3" t="s">
        <v>24</v>
      </c>
      <c r="AZ3577" s="3" t="s">
        <v>292</v>
      </c>
      <c r="BA3577" s="3" t="s">
        <v>4946</v>
      </c>
      <c r="BB3577" s="3" t="s">
        <v>8668</v>
      </c>
      <c r="BD3577" s="3" t="s">
        <v>30</v>
      </c>
      <c r="BG3577" s="3"/>
    </row>
    <row r="3578" spans="1:59" ht="15" x14ac:dyDescent="0.2">
      <c r="A3578" s="3" t="s">
        <v>22789</v>
      </c>
      <c r="B3578" s="3" t="s">
        <v>22787</v>
      </c>
      <c r="C3578" s="4">
        <v>42618.941666666673</v>
      </c>
      <c r="D3578" s="3" t="s">
        <v>7639</v>
      </c>
      <c r="E3578" s="3" t="s">
        <v>22789</v>
      </c>
      <c r="L3578" s="3" t="s">
        <v>14410</v>
      </c>
      <c r="AZ3578" s="3" t="s">
        <v>2141</v>
      </c>
      <c r="BA3578" s="3" t="s">
        <v>22788</v>
      </c>
      <c r="BD3578" s="3" t="s">
        <v>7641</v>
      </c>
      <c r="BG3578" s="3"/>
    </row>
    <row r="3579" spans="1:59" ht="15" x14ac:dyDescent="0.2">
      <c r="A3579" s="3" t="s">
        <v>7028</v>
      </c>
      <c r="B3579" s="3" t="s">
        <v>22784</v>
      </c>
      <c r="C3579" s="4">
        <v>42618.941666666673</v>
      </c>
      <c r="D3579" s="3" t="s">
        <v>7639</v>
      </c>
      <c r="E3579" s="3" t="s">
        <v>22786</v>
      </c>
      <c r="M3579" s="3" t="s">
        <v>39067</v>
      </c>
      <c r="N3579" s="3" t="s">
        <v>42746</v>
      </c>
      <c r="O3579" s="3" t="s">
        <v>8540</v>
      </c>
      <c r="AI3579" s="3" t="s">
        <v>29</v>
      </c>
      <c r="AJ3579" s="3" t="s">
        <v>28</v>
      </c>
      <c r="AM3579" s="3" t="s">
        <v>24</v>
      </c>
      <c r="AZ3579" s="3" t="s">
        <v>3812</v>
      </c>
      <c r="BA3579" s="3" t="s">
        <v>3813</v>
      </c>
      <c r="BB3579" s="3" t="s">
        <v>410</v>
      </c>
      <c r="BD3579" s="3" t="s">
        <v>30</v>
      </c>
      <c r="BG3579" s="3"/>
    </row>
    <row r="3580" spans="1:59" ht="15" x14ac:dyDescent="0.2">
      <c r="A3580" s="3" t="s">
        <v>7248</v>
      </c>
      <c r="B3580" s="3" t="s">
        <v>22782</v>
      </c>
      <c r="C3580" s="4">
        <v>42618.941666666673</v>
      </c>
      <c r="D3580" s="3" t="s">
        <v>7639</v>
      </c>
      <c r="E3580" s="3" t="s">
        <v>22783</v>
      </c>
      <c r="N3580" s="3" t="s">
        <v>830</v>
      </c>
      <c r="AI3580" s="3" t="s">
        <v>29</v>
      </c>
      <c r="AJ3580" s="3" t="s">
        <v>28</v>
      </c>
      <c r="AM3580" s="3" t="s">
        <v>62</v>
      </c>
      <c r="AZ3580" s="3" t="s">
        <v>4751</v>
      </c>
      <c r="BA3580" s="3" t="s">
        <v>4752</v>
      </c>
      <c r="BB3580" s="3" t="s">
        <v>51</v>
      </c>
      <c r="BD3580" s="3" t="s">
        <v>30</v>
      </c>
      <c r="BG3580" s="3"/>
    </row>
    <row r="3581" spans="1:59" ht="15" x14ac:dyDescent="0.2">
      <c r="A3581" s="3" t="s">
        <v>22780</v>
      </c>
      <c r="B3581" s="3" t="s">
        <v>22777</v>
      </c>
      <c r="C3581" s="4">
        <v>42618.941666666673</v>
      </c>
      <c r="D3581" s="3" t="s">
        <v>7639</v>
      </c>
      <c r="E3581" s="3" t="s">
        <v>22780</v>
      </c>
      <c r="L3581" s="3" t="s">
        <v>22781</v>
      </c>
      <c r="AZ3581" s="3" t="s">
        <v>22779</v>
      </c>
      <c r="BA3581" s="3" t="s">
        <v>22778</v>
      </c>
      <c r="BD3581" s="3" t="s">
        <v>7641</v>
      </c>
      <c r="BG3581" s="3"/>
    </row>
    <row r="3582" spans="1:59" ht="15" x14ac:dyDescent="0.2">
      <c r="A3582" s="3" t="s">
        <v>22774</v>
      </c>
      <c r="B3582" s="3" t="s">
        <v>22772</v>
      </c>
      <c r="C3582" s="4">
        <v>42618.941666666673</v>
      </c>
      <c r="D3582" s="3" t="s">
        <v>7639</v>
      </c>
      <c r="E3582" s="3" t="s">
        <v>22776</v>
      </c>
      <c r="N3582" s="3" t="s">
        <v>15687</v>
      </c>
      <c r="U3582" s="3" t="s">
        <v>22775</v>
      </c>
      <c r="W3582" s="3" t="s">
        <v>21552</v>
      </c>
      <c r="AI3582" s="3" t="s">
        <v>29</v>
      </c>
      <c r="AJ3582" s="3" t="s">
        <v>7697</v>
      </c>
      <c r="AM3582" s="3" t="s">
        <v>62</v>
      </c>
      <c r="AZ3582" s="3" t="s">
        <v>2565</v>
      </c>
      <c r="BA3582" s="3" t="s">
        <v>22773</v>
      </c>
      <c r="BB3582" s="3" t="s">
        <v>7993</v>
      </c>
      <c r="BD3582" s="3" t="s">
        <v>30</v>
      </c>
      <c r="BG3582" s="3"/>
    </row>
    <row r="3583" spans="1:59" ht="15" x14ac:dyDescent="0.2">
      <c r="A3583" s="3" t="s">
        <v>22770</v>
      </c>
      <c r="B3583" s="3" t="s">
        <v>22768</v>
      </c>
      <c r="C3583" s="4">
        <v>42618.941666666673</v>
      </c>
      <c r="D3583" s="3" t="s">
        <v>7639</v>
      </c>
      <c r="E3583" s="3" t="s">
        <v>22771</v>
      </c>
      <c r="M3583" s="3" t="s">
        <v>10332</v>
      </c>
      <c r="N3583" s="3" t="s">
        <v>10331</v>
      </c>
      <c r="W3583" s="3" t="s">
        <v>10330</v>
      </c>
      <c r="AC3583" s="3" t="s">
        <v>7775</v>
      </c>
      <c r="AI3583" s="3" t="s">
        <v>29</v>
      </c>
      <c r="AJ3583" s="3" t="s">
        <v>7632</v>
      </c>
      <c r="AM3583" s="3" t="s">
        <v>24</v>
      </c>
      <c r="AZ3583" s="3" t="s">
        <v>22769</v>
      </c>
      <c r="BA3583" s="3" t="s">
        <v>12578</v>
      </c>
      <c r="BB3583" s="3" t="s">
        <v>7771</v>
      </c>
      <c r="BD3583" s="3" t="s">
        <v>30</v>
      </c>
      <c r="BG3583" s="3"/>
    </row>
    <row r="3584" spans="1:59" ht="15" x14ac:dyDescent="0.2">
      <c r="A3584" s="3" t="s">
        <v>22766</v>
      </c>
      <c r="B3584" s="3" t="s">
        <v>22764</v>
      </c>
      <c r="C3584" s="4">
        <v>42618.941666666673</v>
      </c>
      <c r="D3584" s="3" t="s">
        <v>7639</v>
      </c>
      <c r="E3584" s="3" t="s">
        <v>22766</v>
      </c>
      <c r="L3584" s="3" t="s">
        <v>22767</v>
      </c>
      <c r="AZ3584" s="3" t="s">
        <v>22765</v>
      </c>
      <c r="BA3584" s="3" t="s">
        <v>1871</v>
      </c>
      <c r="BD3584" s="3" t="s">
        <v>7641</v>
      </c>
      <c r="BG3584" s="3"/>
    </row>
    <row r="3585" spans="1:59" ht="15" x14ac:dyDescent="0.2">
      <c r="A3585" s="3" t="s">
        <v>22761</v>
      </c>
      <c r="B3585" s="3" t="s">
        <v>22759</v>
      </c>
      <c r="C3585" s="4">
        <v>42618.941666666673</v>
      </c>
      <c r="D3585" s="3" t="s">
        <v>7639</v>
      </c>
      <c r="E3585" s="3" t="s">
        <v>22763</v>
      </c>
      <c r="M3585" s="3" t="s">
        <v>22371</v>
      </c>
      <c r="N3585" s="3" t="s">
        <v>22370</v>
      </c>
      <c r="O3585" s="3" t="s">
        <v>25</v>
      </c>
      <c r="U3585" s="3" t="s">
        <v>22762</v>
      </c>
      <c r="W3585" s="3" t="s">
        <v>22368</v>
      </c>
      <c r="AI3585" s="3" t="s">
        <v>29</v>
      </c>
      <c r="AJ3585" s="3" t="s">
        <v>7697</v>
      </c>
      <c r="AM3585" s="3" t="s">
        <v>24</v>
      </c>
      <c r="AZ3585" s="3" t="s">
        <v>7766</v>
      </c>
      <c r="BA3585" s="3" t="s">
        <v>22760</v>
      </c>
      <c r="BB3585" s="3" t="s">
        <v>1248</v>
      </c>
      <c r="BD3585" s="3" t="s">
        <v>30</v>
      </c>
      <c r="BG3585" s="3"/>
    </row>
    <row r="3586" spans="1:59" ht="15" x14ac:dyDescent="0.2">
      <c r="A3586" s="3" t="s">
        <v>108</v>
      </c>
      <c r="B3586" s="3" t="s">
        <v>22740</v>
      </c>
      <c r="C3586" s="4">
        <v>42618.941655092603</v>
      </c>
      <c r="D3586" s="3" t="s">
        <v>7639</v>
      </c>
      <c r="E3586" s="3" t="s">
        <v>10044</v>
      </c>
      <c r="F3586" s="3" t="s">
        <v>22758</v>
      </c>
      <c r="G3586" s="3" t="s">
        <v>22757</v>
      </c>
      <c r="H3586" s="3" t="s">
        <v>8443</v>
      </c>
      <c r="I3586" s="3" t="s">
        <v>10319</v>
      </c>
      <c r="J3586" s="3" t="s">
        <v>22756</v>
      </c>
      <c r="L3586" s="3" t="s">
        <v>22755</v>
      </c>
      <c r="N3586" s="3" t="s">
        <v>10043</v>
      </c>
      <c r="P3586" s="3" t="s">
        <v>22754</v>
      </c>
      <c r="Q3586" s="3" t="s">
        <v>9237</v>
      </c>
      <c r="S3586" s="3" t="s">
        <v>22753</v>
      </c>
      <c r="T3586" s="3" t="s">
        <v>22752</v>
      </c>
      <c r="U3586" s="3" t="s">
        <v>22751</v>
      </c>
      <c r="W3586" s="3" t="s">
        <v>22750</v>
      </c>
      <c r="X3586" s="3" t="s">
        <v>22749</v>
      </c>
      <c r="AB3586" s="3" t="s">
        <v>22748</v>
      </c>
      <c r="AC3586" s="3" t="s">
        <v>22747</v>
      </c>
      <c r="AE3586" s="3" t="s">
        <v>7671</v>
      </c>
      <c r="AF3586" s="3" t="s">
        <v>7756</v>
      </c>
      <c r="AG3586" s="3" t="s">
        <v>8009</v>
      </c>
      <c r="AH3586" s="3" t="s">
        <v>22746</v>
      </c>
      <c r="AI3586" s="3" t="s">
        <v>8007</v>
      </c>
      <c r="AJ3586" s="3" t="s">
        <v>28</v>
      </c>
      <c r="AK3586" s="3" t="s">
        <v>8006</v>
      </c>
      <c r="AL3586" s="3" t="s">
        <v>30</v>
      </c>
      <c r="AO3586" s="3" t="s">
        <v>22745</v>
      </c>
      <c r="AQ3586" s="3" t="s">
        <v>22744</v>
      </c>
      <c r="AZ3586" s="3" t="s">
        <v>22743</v>
      </c>
      <c r="BA3586" s="3" t="s">
        <v>2825</v>
      </c>
      <c r="BB3586" s="3" t="s">
        <v>9096</v>
      </c>
      <c r="BC3586" s="3" t="s">
        <v>22742</v>
      </c>
      <c r="BD3586" s="3" t="s">
        <v>30</v>
      </c>
      <c r="BE3586" s="3">
        <v>6</v>
      </c>
      <c r="BF3586" s="3" t="s">
        <v>22741</v>
      </c>
      <c r="BG3586" s="3"/>
    </row>
    <row r="3587" spans="1:59" ht="15" x14ac:dyDescent="0.2">
      <c r="A3587" s="3" t="s">
        <v>22739</v>
      </c>
      <c r="B3587" s="3" t="s">
        <v>22737</v>
      </c>
      <c r="C3587" s="4">
        <v>42618.941655092603</v>
      </c>
      <c r="D3587" s="3" t="s">
        <v>7639</v>
      </c>
      <c r="E3587" s="3" t="s">
        <v>22739</v>
      </c>
      <c r="L3587" s="3" t="s">
        <v>14410</v>
      </c>
      <c r="AZ3587" s="3" t="s">
        <v>1853</v>
      </c>
      <c r="BA3587" s="3" t="s">
        <v>22738</v>
      </c>
      <c r="BD3587" s="3" t="s">
        <v>7641</v>
      </c>
      <c r="BG3587" s="3"/>
    </row>
    <row r="3588" spans="1:59" ht="15" x14ac:dyDescent="0.2">
      <c r="A3588" s="3" t="s">
        <v>22735</v>
      </c>
      <c r="B3588" s="3" t="s">
        <v>22732</v>
      </c>
      <c r="C3588" s="4">
        <v>42618.941655092603</v>
      </c>
      <c r="D3588" s="3" t="s">
        <v>7639</v>
      </c>
      <c r="E3588" s="3" t="s">
        <v>22736</v>
      </c>
      <c r="M3588" s="3" t="s">
        <v>8102</v>
      </c>
      <c r="N3588" s="3" t="s">
        <v>8097</v>
      </c>
      <c r="W3588" s="3" t="s">
        <v>18939</v>
      </c>
      <c r="AC3588" s="3" t="s">
        <v>7775</v>
      </c>
      <c r="AI3588" s="3" t="s">
        <v>29</v>
      </c>
      <c r="AJ3588" s="3" t="s">
        <v>7632</v>
      </c>
      <c r="AM3588" s="3" t="s">
        <v>24</v>
      </c>
      <c r="AZ3588" s="3" t="s">
        <v>22734</v>
      </c>
      <c r="BA3588" s="3" t="s">
        <v>22733</v>
      </c>
      <c r="BB3588" s="3" t="s">
        <v>7771</v>
      </c>
      <c r="BD3588" s="3" t="s">
        <v>30</v>
      </c>
      <c r="BG3588" s="3"/>
    </row>
    <row r="3589" spans="1:59" ht="15" x14ac:dyDescent="0.2">
      <c r="A3589" s="3" t="s">
        <v>7100</v>
      </c>
      <c r="B3589" s="3" t="s">
        <v>22730</v>
      </c>
      <c r="C3589" s="4">
        <v>42618.941655092603</v>
      </c>
      <c r="D3589" s="3" t="s">
        <v>7639</v>
      </c>
      <c r="E3589" s="3" t="s">
        <v>22731</v>
      </c>
      <c r="N3589" s="3" t="s">
        <v>830</v>
      </c>
      <c r="AI3589" s="3" t="s">
        <v>29</v>
      </c>
      <c r="AJ3589" s="3" t="s">
        <v>28</v>
      </c>
      <c r="AM3589" s="3" t="s">
        <v>62</v>
      </c>
      <c r="AZ3589" s="3" t="s">
        <v>1487</v>
      </c>
      <c r="BA3589" s="3" t="s">
        <v>4113</v>
      </c>
      <c r="BB3589" s="3" t="s">
        <v>4116</v>
      </c>
      <c r="BD3589" s="3" t="s">
        <v>30</v>
      </c>
      <c r="BG3589" s="3"/>
    </row>
    <row r="3590" spans="1:59" ht="15" x14ac:dyDescent="0.2">
      <c r="A3590" s="3" t="s">
        <v>22728</v>
      </c>
      <c r="B3590" s="3" t="s">
        <v>22725</v>
      </c>
      <c r="C3590" s="4">
        <v>42618.941655092603</v>
      </c>
      <c r="D3590" s="3" t="s">
        <v>7639</v>
      </c>
      <c r="E3590" s="3" t="s">
        <v>22728</v>
      </c>
      <c r="L3590" s="3" t="s">
        <v>22729</v>
      </c>
      <c r="AZ3590" s="3" t="s">
        <v>22727</v>
      </c>
      <c r="BA3590" s="3" t="s">
        <v>22726</v>
      </c>
      <c r="BD3590" s="3" t="s">
        <v>7641</v>
      </c>
      <c r="BG3590" s="3"/>
    </row>
    <row r="3591" spans="1:59" ht="15" x14ac:dyDescent="0.2">
      <c r="A3591" s="3" t="s">
        <v>22722</v>
      </c>
      <c r="B3591" s="3" t="s">
        <v>22718</v>
      </c>
      <c r="C3591" s="4">
        <v>42618.941655092603</v>
      </c>
      <c r="D3591" s="3" t="s">
        <v>7639</v>
      </c>
      <c r="E3591" s="3" t="s">
        <v>22724</v>
      </c>
      <c r="N3591" s="3" t="s">
        <v>15687</v>
      </c>
      <c r="U3591" s="3" t="s">
        <v>22723</v>
      </c>
      <c r="W3591" s="3" t="s">
        <v>19938</v>
      </c>
      <c r="AI3591" s="3" t="s">
        <v>29</v>
      </c>
      <c r="AJ3591" s="3" t="s">
        <v>7697</v>
      </c>
      <c r="AM3591" s="3" t="s">
        <v>62</v>
      </c>
      <c r="AZ3591" s="3" t="s">
        <v>22721</v>
      </c>
      <c r="BA3591" s="3" t="s">
        <v>22720</v>
      </c>
      <c r="BB3591" s="3" t="s">
        <v>22719</v>
      </c>
      <c r="BD3591" s="3" t="s">
        <v>30</v>
      </c>
      <c r="BG3591" s="3"/>
    </row>
    <row r="3592" spans="1:59" ht="15" x14ac:dyDescent="0.2">
      <c r="A3592" s="3" t="s">
        <v>22716</v>
      </c>
      <c r="B3592" s="3" t="s">
        <v>22714</v>
      </c>
      <c r="C3592" s="4">
        <v>42618.941655092603</v>
      </c>
      <c r="D3592" s="3" t="s">
        <v>7639</v>
      </c>
      <c r="E3592" s="3" t="s">
        <v>22717</v>
      </c>
      <c r="M3592" s="3" t="s">
        <v>17672</v>
      </c>
      <c r="N3592" s="3" t="s">
        <v>17668</v>
      </c>
      <c r="W3592" s="3" t="s">
        <v>21018</v>
      </c>
      <c r="AC3592" s="3" t="s">
        <v>7775</v>
      </c>
      <c r="AI3592" s="3" t="s">
        <v>29</v>
      </c>
      <c r="AJ3592" s="3" t="s">
        <v>7632</v>
      </c>
      <c r="AM3592" s="3" t="s">
        <v>24</v>
      </c>
      <c r="AZ3592" s="3" t="s">
        <v>22715</v>
      </c>
      <c r="BA3592" s="3" t="s">
        <v>10434</v>
      </c>
      <c r="BB3592" s="3" t="s">
        <v>7771</v>
      </c>
      <c r="BD3592" s="3" t="s">
        <v>30</v>
      </c>
      <c r="BG3592" s="3"/>
    </row>
    <row r="3593" spans="1:59" ht="15" x14ac:dyDescent="0.2">
      <c r="A3593" s="3" t="s">
        <v>7239</v>
      </c>
      <c r="B3593" s="3" t="s">
        <v>22712</v>
      </c>
      <c r="C3593" s="4">
        <v>42618.941655092603</v>
      </c>
      <c r="D3593" s="3" t="s">
        <v>7639</v>
      </c>
      <c r="E3593" s="3" t="s">
        <v>22713</v>
      </c>
      <c r="M3593" s="3" t="s">
        <v>39055</v>
      </c>
      <c r="N3593" s="3" t="s">
        <v>42726</v>
      </c>
      <c r="O3593" s="3" t="s">
        <v>25</v>
      </c>
      <c r="AI3593" s="3" t="s">
        <v>29</v>
      </c>
      <c r="AJ3593" s="3" t="s">
        <v>28</v>
      </c>
      <c r="AM3593" s="3" t="s">
        <v>24</v>
      </c>
      <c r="AZ3593" s="3" t="s">
        <v>4713</v>
      </c>
      <c r="BA3593" s="3" t="s">
        <v>4714</v>
      </c>
      <c r="BB3593" s="3" t="s">
        <v>275</v>
      </c>
      <c r="BD3593" s="3" t="s">
        <v>30</v>
      </c>
      <c r="BG3593" s="3"/>
    </row>
    <row r="3594" spans="1:59" ht="15" x14ac:dyDescent="0.2">
      <c r="A3594" s="3" t="s">
        <v>22710</v>
      </c>
      <c r="B3594" s="3" t="s">
        <v>22709</v>
      </c>
      <c r="C3594" s="4">
        <v>42618.941655092603</v>
      </c>
      <c r="D3594" s="3" t="s">
        <v>7639</v>
      </c>
      <c r="E3594" s="3" t="s">
        <v>22710</v>
      </c>
      <c r="L3594" s="3" t="s">
        <v>22711</v>
      </c>
      <c r="AZ3594" s="3" t="s">
        <v>17276</v>
      </c>
      <c r="BA3594" s="3" t="s">
        <v>7931</v>
      </c>
      <c r="BD3594" s="3" t="s">
        <v>7641</v>
      </c>
      <c r="BG3594" s="3"/>
    </row>
    <row r="3595" spans="1:59" ht="15" x14ac:dyDescent="0.2">
      <c r="A3595" s="3" t="s">
        <v>22707</v>
      </c>
      <c r="B3595" s="3" t="s">
        <v>22705</v>
      </c>
      <c r="C3595" s="4">
        <v>42618.941655092603</v>
      </c>
      <c r="D3595" s="3" t="s">
        <v>7639</v>
      </c>
      <c r="E3595" s="3" t="s">
        <v>22708</v>
      </c>
      <c r="M3595" s="3" t="s">
        <v>8102</v>
      </c>
      <c r="N3595" s="3" t="s">
        <v>8097</v>
      </c>
      <c r="W3595" s="3" t="s">
        <v>18939</v>
      </c>
      <c r="AC3595" s="3" t="s">
        <v>7775</v>
      </c>
      <c r="AI3595" s="3" t="s">
        <v>29</v>
      </c>
      <c r="AJ3595" s="3" t="s">
        <v>7632</v>
      </c>
      <c r="AM3595" s="3" t="s">
        <v>24</v>
      </c>
      <c r="AZ3595" s="3" t="s">
        <v>22706</v>
      </c>
      <c r="BA3595" s="3" t="s">
        <v>22536</v>
      </c>
      <c r="BB3595" s="3" t="s">
        <v>7771</v>
      </c>
      <c r="BD3595" s="3" t="s">
        <v>30</v>
      </c>
      <c r="BG3595" s="3"/>
    </row>
    <row r="3596" spans="1:59" ht="15" x14ac:dyDescent="0.2">
      <c r="A3596" s="3" t="s">
        <v>6764</v>
      </c>
      <c r="B3596" s="3" t="s">
        <v>22703</v>
      </c>
      <c r="C3596" s="4">
        <v>42618.941655092603</v>
      </c>
      <c r="D3596" s="3" t="s">
        <v>7639</v>
      </c>
      <c r="E3596" s="3" t="s">
        <v>22704</v>
      </c>
      <c r="N3596" s="3" t="s">
        <v>830</v>
      </c>
      <c r="AI3596" s="3" t="s">
        <v>29</v>
      </c>
      <c r="AJ3596" s="3" t="s">
        <v>28</v>
      </c>
      <c r="AM3596" s="3" t="s">
        <v>62</v>
      </c>
      <c r="AZ3596" s="3" t="s">
        <v>2625</v>
      </c>
      <c r="BA3596" s="3" t="s">
        <v>2626</v>
      </c>
      <c r="BB3596" s="3" t="s">
        <v>2627</v>
      </c>
      <c r="BD3596" s="3" t="s">
        <v>30</v>
      </c>
      <c r="BG3596" s="3"/>
    </row>
    <row r="3597" spans="1:59" ht="15" x14ac:dyDescent="0.2">
      <c r="A3597" s="3" t="s">
        <v>22702</v>
      </c>
      <c r="B3597" s="3" t="s">
        <v>22699</v>
      </c>
      <c r="C3597" s="4">
        <v>42618.941655092603</v>
      </c>
      <c r="D3597" s="3" t="s">
        <v>7639</v>
      </c>
      <c r="E3597" s="3" t="s">
        <v>22702</v>
      </c>
      <c r="L3597" s="3" t="s">
        <v>18131</v>
      </c>
      <c r="AZ3597" s="3" t="s">
        <v>22701</v>
      </c>
      <c r="BA3597" s="3" t="s">
        <v>22700</v>
      </c>
      <c r="BD3597" s="3" t="s">
        <v>7641</v>
      </c>
      <c r="BG3597" s="3"/>
    </row>
    <row r="3598" spans="1:59" ht="15" x14ac:dyDescent="0.2">
      <c r="A3598" s="3" t="s">
        <v>22697</v>
      </c>
      <c r="B3598" s="3" t="s">
        <v>22696</v>
      </c>
      <c r="C3598" s="4">
        <v>42618.941643518519</v>
      </c>
      <c r="D3598" s="3" t="s">
        <v>7639</v>
      </c>
      <c r="E3598" s="3" t="s">
        <v>22697</v>
      </c>
      <c r="L3598" s="3" t="s">
        <v>22698</v>
      </c>
      <c r="AZ3598" s="3" t="s">
        <v>9319</v>
      </c>
      <c r="BA3598" s="3" t="s">
        <v>3206</v>
      </c>
      <c r="BD3598" s="3" t="s">
        <v>7641</v>
      </c>
      <c r="BG3598" s="3"/>
    </row>
    <row r="3599" spans="1:59" ht="15" x14ac:dyDescent="0.2">
      <c r="A3599" s="3" t="s">
        <v>22693</v>
      </c>
      <c r="B3599" s="3" t="s">
        <v>22690</v>
      </c>
      <c r="C3599" s="4">
        <v>42618.941643518519</v>
      </c>
      <c r="D3599" s="3" t="s">
        <v>7639</v>
      </c>
      <c r="E3599" s="3" t="s">
        <v>22695</v>
      </c>
      <c r="N3599" s="3" t="s">
        <v>15687</v>
      </c>
      <c r="U3599" s="3" t="s">
        <v>22694</v>
      </c>
      <c r="W3599" s="3" t="s">
        <v>19878</v>
      </c>
      <c r="AI3599" s="3" t="s">
        <v>29</v>
      </c>
      <c r="AJ3599" s="3" t="s">
        <v>7697</v>
      </c>
      <c r="AM3599" s="3" t="s">
        <v>62</v>
      </c>
      <c r="AZ3599" s="3" t="s">
        <v>22692</v>
      </c>
      <c r="BA3599" s="3" t="s">
        <v>4099</v>
      </c>
      <c r="BB3599" s="3" t="s">
        <v>22691</v>
      </c>
      <c r="BD3599" s="3" t="s">
        <v>30</v>
      </c>
      <c r="BG3599" s="3"/>
    </row>
    <row r="3600" spans="1:59" ht="15" x14ac:dyDescent="0.2">
      <c r="A3600" s="3" t="s">
        <v>22688</v>
      </c>
      <c r="B3600" s="3" t="s">
        <v>22686</v>
      </c>
      <c r="C3600" s="4">
        <v>42618.941643518519</v>
      </c>
      <c r="D3600" s="3" t="s">
        <v>7639</v>
      </c>
      <c r="E3600" s="3" t="s">
        <v>22688</v>
      </c>
      <c r="L3600" s="3" t="s">
        <v>22689</v>
      </c>
      <c r="AZ3600" s="3" t="s">
        <v>22687</v>
      </c>
      <c r="BA3600" s="3" t="s">
        <v>3487</v>
      </c>
      <c r="BD3600" s="3" t="s">
        <v>7641</v>
      </c>
      <c r="BG3600" s="3"/>
    </row>
    <row r="3601" spans="1:59" ht="15" x14ac:dyDescent="0.2">
      <c r="A3601" s="3" t="s">
        <v>22683</v>
      </c>
      <c r="B3601" s="3" t="s">
        <v>22680</v>
      </c>
      <c r="C3601" s="4">
        <v>42618.941643518519</v>
      </c>
      <c r="D3601" s="3" t="s">
        <v>7639</v>
      </c>
      <c r="E3601" s="3" t="s">
        <v>22685</v>
      </c>
      <c r="M3601" s="3" t="s">
        <v>8329</v>
      </c>
      <c r="N3601" s="3" t="s">
        <v>8328</v>
      </c>
      <c r="W3601" s="3" t="s">
        <v>22684</v>
      </c>
      <c r="AI3601" s="3" t="s">
        <v>29</v>
      </c>
      <c r="AJ3601" s="3" t="s">
        <v>8326</v>
      </c>
      <c r="AZ3601" s="3" t="s">
        <v>22682</v>
      </c>
      <c r="BA3601" s="3" t="s">
        <v>22681</v>
      </c>
      <c r="BB3601" s="3" t="s">
        <v>184</v>
      </c>
      <c r="BD3601" s="3" t="s">
        <v>30</v>
      </c>
      <c r="BG3601" s="3"/>
    </row>
    <row r="3602" spans="1:59" ht="15" x14ac:dyDescent="0.2">
      <c r="A3602" s="3" t="s">
        <v>22678</v>
      </c>
      <c r="B3602" s="3" t="s">
        <v>22676</v>
      </c>
      <c r="C3602" s="4">
        <v>42618.941643518519</v>
      </c>
      <c r="D3602" s="3" t="s">
        <v>7639</v>
      </c>
      <c r="E3602" s="3" t="s">
        <v>22678</v>
      </c>
      <c r="L3602" s="3" t="s">
        <v>22679</v>
      </c>
      <c r="AZ3602" s="3" t="s">
        <v>22677</v>
      </c>
      <c r="BA3602" s="3" t="s">
        <v>7641</v>
      </c>
      <c r="BD3602" s="3" t="s">
        <v>7641</v>
      </c>
      <c r="BG3602" s="3"/>
    </row>
    <row r="3603" spans="1:59" ht="15" x14ac:dyDescent="0.2">
      <c r="A3603" s="3" t="s">
        <v>22675</v>
      </c>
      <c r="B3603" s="3" t="s">
        <v>22672</v>
      </c>
      <c r="C3603" s="4">
        <v>42618.941643518519</v>
      </c>
      <c r="D3603" s="3" t="s">
        <v>7639</v>
      </c>
      <c r="E3603" s="3" t="s">
        <v>22675</v>
      </c>
      <c r="L3603" s="3" t="s">
        <v>17591</v>
      </c>
      <c r="AZ3603" s="3" t="s">
        <v>22674</v>
      </c>
      <c r="BA3603" s="3" t="s">
        <v>22673</v>
      </c>
      <c r="BD3603" s="3" t="s">
        <v>7641</v>
      </c>
      <c r="BG3603" s="3"/>
    </row>
    <row r="3604" spans="1:59" ht="15" x14ac:dyDescent="0.2">
      <c r="A3604" s="3" t="s">
        <v>7569</v>
      </c>
      <c r="B3604" s="3" t="s">
        <v>22670</v>
      </c>
      <c r="C3604" s="4">
        <v>42618.941643518519</v>
      </c>
      <c r="D3604" s="3" t="s">
        <v>7639</v>
      </c>
      <c r="E3604" s="3" t="s">
        <v>22671</v>
      </c>
      <c r="N3604" s="3" t="s">
        <v>830</v>
      </c>
      <c r="AI3604" s="3" t="s">
        <v>29</v>
      </c>
      <c r="AJ3604" s="3" t="s">
        <v>28</v>
      </c>
      <c r="AM3604" s="3" t="s">
        <v>62</v>
      </c>
      <c r="AZ3604" s="3" t="s">
        <v>6080</v>
      </c>
      <c r="BA3604" s="3" t="s">
        <v>6081</v>
      </c>
      <c r="BB3604" s="3" t="s">
        <v>6082</v>
      </c>
      <c r="BD3604" s="3" t="s">
        <v>30</v>
      </c>
      <c r="BG3604" s="3"/>
    </row>
    <row r="3605" spans="1:59" ht="15" x14ac:dyDescent="0.2">
      <c r="A3605" s="3" t="s">
        <v>22669</v>
      </c>
      <c r="B3605" s="3" t="s">
        <v>22666</v>
      </c>
      <c r="C3605" s="4">
        <v>42618.941643518519</v>
      </c>
      <c r="D3605" s="3" t="s">
        <v>7639</v>
      </c>
      <c r="E3605" s="3" t="s">
        <v>22669</v>
      </c>
      <c r="L3605" s="3" t="s">
        <v>14410</v>
      </c>
      <c r="AZ3605" s="3" t="s">
        <v>22668</v>
      </c>
      <c r="BA3605" s="3" t="s">
        <v>22667</v>
      </c>
      <c r="BD3605" s="3" t="s">
        <v>7641</v>
      </c>
      <c r="BG3605" s="3"/>
    </row>
    <row r="3606" spans="1:59" ht="15" x14ac:dyDescent="0.2">
      <c r="A3606" s="3" t="s">
        <v>22662</v>
      </c>
      <c r="B3606" s="3" t="s">
        <v>22660</v>
      </c>
      <c r="C3606" s="4">
        <v>42618.941643518519</v>
      </c>
      <c r="D3606" s="3" t="s">
        <v>7639</v>
      </c>
      <c r="E3606" s="3" t="s">
        <v>22665</v>
      </c>
      <c r="M3606" s="3" t="s">
        <v>13309</v>
      </c>
      <c r="N3606" s="3" t="s">
        <v>13308</v>
      </c>
      <c r="O3606" s="3" t="s">
        <v>8540</v>
      </c>
      <c r="U3606" s="3" t="s">
        <v>22664</v>
      </c>
      <c r="W3606" s="3" t="s">
        <v>22663</v>
      </c>
      <c r="AI3606" s="3" t="s">
        <v>29</v>
      </c>
      <c r="AJ3606" s="3" t="s">
        <v>7697</v>
      </c>
      <c r="AM3606" s="3" t="s">
        <v>24</v>
      </c>
      <c r="AZ3606" s="3" t="s">
        <v>17276</v>
      </c>
      <c r="BA3606" s="3" t="s">
        <v>22661</v>
      </c>
      <c r="BB3606" s="3" t="s">
        <v>13798</v>
      </c>
      <c r="BD3606" s="3" t="s">
        <v>30</v>
      </c>
      <c r="BG3606" s="3"/>
    </row>
    <row r="3607" spans="1:59" ht="15" x14ac:dyDescent="0.2">
      <c r="A3607" s="3" t="s">
        <v>22659</v>
      </c>
      <c r="B3607" s="3" t="s">
        <v>22657</v>
      </c>
      <c r="C3607" s="4">
        <v>42618.941643518519</v>
      </c>
      <c r="D3607" s="3" t="s">
        <v>7639</v>
      </c>
      <c r="E3607" s="3" t="s">
        <v>22659</v>
      </c>
      <c r="L3607" s="3" t="s">
        <v>20662</v>
      </c>
      <c r="AZ3607" s="3" t="s">
        <v>555</v>
      </c>
      <c r="BA3607" s="3" t="s">
        <v>22658</v>
      </c>
      <c r="BD3607" s="3" t="s">
        <v>7641</v>
      </c>
      <c r="BG3607" s="3"/>
    </row>
    <row r="3608" spans="1:59" ht="15" x14ac:dyDescent="0.2">
      <c r="A3608" s="3" t="s">
        <v>22654</v>
      </c>
      <c r="B3608" s="3" t="s">
        <v>22650</v>
      </c>
      <c r="C3608" s="4">
        <v>42618.941643518519</v>
      </c>
      <c r="D3608" s="3" t="s">
        <v>7639</v>
      </c>
      <c r="E3608" s="3" t="s">
        <v>22656</v>
      </c>
      <c r="M3608" s="3" t="s">
        <v>8329</v>
      </c>
      <c r="N3608" s="3" t="s">
        <v>8328</v>
      </c>
      <c r="W3608" s="3" t="s">
        <v>22655</v>
      </c>
      <c r="AI3608" s="3" t="s">
        <v>29</v>
      </c>
      <c r="AJ3608" s="3" t="s">
        <v>8326</v>
      </c>
      <c r="AZ3608" s="3" t="s">
        <v>22653</v>
      </c>
      <c r="BA3608" s="3" t="s">
        <v>22652</v>
      </c>
      <c r="BB3608" s="3" t="s">
        <v>22651</v>
      </c>
      <c r="BD3608" s="3" t="s">
        <v>30</v>
      </c>
      <c r="BG3608" s="3"/>
    </row>
    <row r="3609" spans="1:59" ht="15" x14ac:dyDescent="0.2">
      <c r="A3609" s="3" t="s">
        <v>22648</v>
      </c>
      <c r="B3609" s="3" t="s">
        <v>22645</v>
      </c>
      <c r="C3609" s="4">
        <v>42618.941643518519</v>
      </c>
      <c r="D3609" s="3" t="s">
        <v>7639</v>
      </c>
      <c r="E3609" s="3" t="s">
        <v>22649</v>
      </c>
      <c r="M3609" s="3" t="s">
        <v>17672</v>
      </c>
      <c r="N3609" s="3" t="s">
        <v>17668</v>
      </c>
      <c r="W3609" s="3" t="s">
        <v>21018</v>
      </c>
      <c r="AC3609" s="3" t="s">
        <v>7775</v>
      </c>
      <c r="AI3609" s="3" t="s">
        <v>29</v>
      </c>
      <c r="AJ3609" s="3" t="s">
        <v>7632</v>
      </c>
      <c r="AM3609" s="3" t="s">
        <v>24</v>
      </c>
      <c r="AZ3609" s="3" t="s">
        <v>22647</v>
      </c>
      <c r="BA3609" s="3" t="s">
        <v>22646</v>
      </c>
      <c r="BB3609" s="3" t="s">
        <v>7771</v>
      </c>
      <c r="BD3609" s="3" t="s">
        <v>30</v>
      </c>
      <c r="BG3609" s="3"/>
    </row>
    <row r="3610" spans="1:59" ht="15" x14ac:dyDescent="0.2">
      <c r="A3610" s="3" t="s">
        <v>7606</v>
      </c>
      <c r="B3610" s="3" t="s">
        <v>22643</v>
      </c>
      <c r="C3610" s="4">
        <v>42618.941643518519</v>
      </c>
      <c r="D3610" s="3" t="s">
        <v>7639</v>
      </c>
      <c r="E3610" s="3" t="s">
        <v>22644</v>
      </c>
      <c r="N3610" s="3" t="s">
        <v>830</v>
      </c>
      <c r="AI3610" s="3" t="s">
        <v>29</v>
      </c>
      <c r="AJ3610" s="3" t="s">
        <v>28</v>
      </c>
      <c r="AM3610" s="3" t="s">
        <v>62</v>
      </c>
      <c r="AZ3610" s="3" t="s">
        <v>848</v>
      </c>
      <c r="BA3610" s="3" t="s">
        <v>6232</v>
      </c>
      <c r="BB3610" s="3" t="s">
        <v>6233</v>
      </c>
      <c r="BD3610" s="3" t="s">
        <v>30</v>
      </c>
      <c r="BG3610" s="3"/>
    </row>
    <row r="3611" spans="1:59" ht="15" x14ac:dyDescent="0.2">
      <c r="A3611" s="3" t="s">
        <v>22642</v>
      </c>
      <c r="B3611" s="3" t="s">
        <v>22639</v>
      </c>
      <c r="C3611" s="4">
        <v>42618.941643518519</v>
      </c>
      <c r="D3611" s="3" t="s">
        <v>7639</v>
      </c>
      <c r="E3611" s="3" t="s">
        <v>22642</v>
      </c>
      <c r="L3611" s="3" t="s">
        <v>14410</v>
      </c>
      <c r="AZ3611" s="3" t="s">
        <v>22641</v>
      </c>
      <c r="BA3611" s="3" t="s">
        <v>22640</v>
      </c>
      <c r="BD3611" s="3" t="s">
        <v>7641</v>
      </c>
      <c r="BG3611" s="3"/>
    </row>
    <row r="3612" spans="1:59" ht="15" x14ac:dyDescent="0.2">
      <c r="A3612" s="3" t="s">
        <v>22633</v>
      </c>
      <c r="B3612" s="3" t="s">
        <v>22630</v>
      </c>
      <c r="C3612" s="4">
        <v>42618.941631944443</v>
      </c>
      <c r="D3612" s="3" t="s">
        <v>7639</v>
      </c>
      <c r="E3612" s="3" t="s">
        <v>22638</v>
      </c>
      <c r="M3612" s="3" t="s">
        <v>22637</v>
      </c>
      <c r="N3612" s="3" t="s">
        <v>22636</v>
      </c>
      <c r="O3612" s="3" t="s">
        <v>25</v>
      </c>
      <c r="U3612" s="3" t="s">
        <v>22635</v>
      </c>
      <c r="W3612" s="3" t="s">
        <v>22634</v>
      </c>
      <c r="AI3612" s="3" t="s">
        <v>29</v>
      </c>
      <c r="AJ3612" s="3" t="s">
        <v>7697</v>
      </c>
      <c r="AM3612" s="3" t="s">
        <v>24</v>
      </c>
      <c r="AN3612" s="3" t="s">
        <v>7629</v>
      </c>
      <c r="AZ3612" s="3" t="s">
        <v>22632</v>
      </c>
      <c r="BA3612" s="3" t="s">
        <v>22631</v>
      </c>
      <c r="BB3612" s="3" t="s">
        <v>643</v>
      </c>
      <c r="BD3612" s="3" t="s">
        <v>30</v>
      </c>
      <c r="BG3612" s="3"/>
    </row>
    <row r="3613" spans="1:59" ht="15" x14ac:dyDescent="0.2">
      <c r="A3613" s="3" t="s">
        <v>22627</v>
      </c>
      <c r="B3613" s="3" t="s">
        <v>22625</v>
      </c>
      <c r="C3613" s="4">
        <v>42618.941631944443</v>
      </c>
      <c r="D3613" s="3" t="s">
        <v>7639</v>
      </c>
      <c r="E3613" s="3" t="s">
        <v>22629</v>
      </c>
      <c r="M3613" s="3" t="s">
        <v>11940</v>
      </c>
      <c r="N3613" s="3" t="s">
        <v>11936</v>
      </c>
      <c r="O3613" s="3" t="s">
        <v>25</v>
      </c>
      <c r="U3613" s="3" t="s">
        <v>22628</v>
      </c>
      <c r="W3613" s="3" t="s">
        <v>21096</v>
      </c>
      <c r="AI3613" s="3" t="s">
        <v>29</v>
      </c>
      <c r="AJ3613" s="3" t="s">
        <v>7697</v>
      </c>
      <c r="AM3613" s="3" t="s">
        <v>24</v>
      </c>
      <c r="AZ3613" s="3" t="s">
        <v>22626</v>
      </c>
      <c r="BA3613" s="3" t="s">
        <v>5127</v>
      </c>
      <c r="BB3613" s="3" t="s">
        <v>8668</v>
      </c>
      <c r="BD3613" s="3" t="s">
        <v>30</v>
      </c>
      <c r="BG3613" s="3"/>
    </row>
    <row r="3614" spans="1:59" ht="15" x14ac:dyDescent="0.2">
      <c r="A3614" s="3" t="s">
        <v>22622</v>
      </c>
      <c r="B3614" s="3" t="s">
        <v>22618</v>
      </c>
      <c r="C3614" s="4">
        <v>42618.941631944443</v>
      </c>
      <c r="D3614" s="3" t="s">
        <v>7639</v>
      </c>
      <c r="E3614" s="3" t="s">
        <v>22624</v>
      </c>
      <c r="N3614" s="3" t="s">
        <v>15687</v>
      </c>
      <c r="U3614" s="3" t="s">
        <v>22623</v>
      </c>
      <c r="W3614" s="3" t="s">
        <v>21552</v>
      </c>
      <c r="AI3614" s="3" t="s">
        <v>29</v>
      </c>
      <c r="AJ3614" s="3" t="s">
        <v>7697</v>
      </c>
      <c r="AM3614" s="3" t="s">
        <v>62</v>
      </c>
      <c r="AZ3614" s="3" t="s">
        <v>22621</v>
      </c>
      <c r="BA3614" s="3" t="s">
        <v>22620</v>
      </c>
      <c r="BB3614" s="3" t="s">
        <v>22619</v>
      </c>
      <c r="BD3614" s="3" t="s">
        <v>30</v>
      </c>
      <c r="BG3614" s="3"/>
    </row>
    <row r="3615" spans="1:59" ht="15" x14ac:dyDescent="0.2">
      <c r="A3615" s="3" t="s">
        <v>22615</v>
      </c>
      <c r="B3615" s="3" t="s">
        <v>22612</v>
      </c>
      <c r="C3615" s="4">
        <v>42618.941631944443</v>
      </c>
      <c r="D3615" s="3" t="s">
        <v>7639</v>
      </c>
      <c r="E3615" s="3" t="s">
        <v>22615</v>
      </c>
      <c r="F3615" s="3" t="s">
        <v>22617</v>
      </c>
      <c r="L3615" s="3" t="s">
        <v>22616</v>
      </c>
      <c r="AZ3615" s="3" t="s">
        <v>22614</v>
      </c>
      <c r="BA3615" s="3" t="s">
        <v>22613</v>
      </c>
      <c r="BD3615" s="3" t="s">
        <v>7641</v>
      </c>
      <c r="BG3615" s="3"/>
    </row>
    <row r="3616" spans="1:59" ht="15" x14ac:dyDescent="0.2">
      <c r="A3616" s="3" t="s">
        <v>22610</v>
      </c>
      <c r="B3616" s="3" t="s">
        <v>22609</v>
      </c>
      <c r="C3616" s="4">
        <v>42618.941631944443</v>
      </c>
      <c r="D3616" s="3" t="s">
        <v>7639</v>
      </c>
      <c r="E3616" s="3" t="s">
        <v>22611</v>
      </c>
      <c r="M3616" s="3" t="s">
        <v>8329</v>
      </c>
      <c r="N3616" s="3" t="s">
        <v>8328</v>
      </c>
      <c r="AI3616" s="3" t="s">
        <v>29</v>
      </c>
      <c r="AJ3616" s="3" t="s">
        <v>8326</v>
      </c>
      <c r="AZ3616" s="3" t="s">
        <v>15245</v>
      </c>
      <c r="BA3616" s="3" t="s">
        <v>19778</v>
      </c>
      <c r="BB3616" s="3" t="s">
        <v>17582</v>
      </c>
      <c r="BD3616" s="3" t="s">
        <v>30</v>
      </c>
      <c r="BG3616" s="3"/>
    </row>
    <row r="3617" spans="1:59" ht="15" x14ac:dyDescent="0.2">
      <c r="A3617" s="3" t="s">
        <v>7303</v>
      </c>
      <c r="B3617" s="3" t="s">
        <v>22607</v>
      </c>
      <c r="C3617" s="4">
        <v>42618.941631944443</v>
      </c>
      <c r="D3617" s="3" t="s">
        <v>7639</v>
      </c>
      <c r="E3617" s="3" t="s">
        <v>22608</v>
      </c>
      <c r="N3617" s="3" t="s">
        <v>141</v>
      </c>
      <c r="AI3617" s="3" t="s">
        <v>29</v>
      </c>
      <c r="AJ3617" s="3" t="s">
        <v>28</v>
      </c>
      <c r="AM3617" s="3" t="s">
        <v>62</v>
      </c>
      <c r="AZ3617" s="3" t="s">
        <v>1780</v>
      </c>
      <c r="BA3617" s="3" t="s">
        <v>4977</v>
      </c>
      <c r="BB3617" s="3" t="s">
        <v>4978</v>
      </c>
      <c r="BD3617" s="3" t="s">
        <v>30</v>
      </c>
      <c r="BG3617" s="3"/>
    </row>
    <row r="3618" spans="1:59" ht="15" x14ac:dyDescent="0.2">
      <c r="A3618" s="3" t="s">
        <v>22605</v>
      </c>
      <c r="B3618" s="3" t="s">
        <v>22602</v>
      </c>
      <c r="C3618" s="4">
        <v>42618.941631944443</v>
      </c>
      <c r="D3618" s="3" t="s">
        <v>7639</v>
      </c>
      <c r="E3618" s="3" t="s">
        <v>22606</v>
      </c>
      <c r="M3618" s="3" t="s">
        <v>17672</v>
      </c>
      <c r="N3618" s="3" t="s">
        <v>17668</v>
      </c>
      <c r="W3618" s="3" t="s">
        <v>21018</v>
      </c>
      <c r="AC3618" s="3" t="s">
        <v>7775</v>
      </c>
      <c r="AI3618" s="3" t="s">
        <v>29</v>
      </c>
      <c r="AJ3618" s="3" t="s">
        <v>7632</v>
      </c>
      <c r="AM3618" s="3" t="s">
        <v>24</v>
      </c>
      <c r="AZ3618" s="3" t="s">
        <v>22604</v>
      </c>
      <c r="BA3618" s="3" t="s">
        <v>22603</v>
      </c>
      <c r="BB3618" s="3" t="s">
        <v>7771</v>
      </c>
      <c r="BD3618" s="3" t="s">
        <v>30</v>
      </c>
      <c r="BG3618" s="3"/>
    </row>
    <row r="3619" spans="1:59" ht="15" x14ac:dyDescent="0.2">
      <c r="A3619" s="3" t="s">
        <v>22600</v>
      </c>
      <c r="B3619" s="3" t="s">
        <v>22598</v>
      </c>
      <c r="C3619" s="4">
        <v>42618.941631944443</v>
      </c>
      <c r="D3619" s="3" t="s">
        <v>7639</v>
      </c>
      <c r="E3619" s="3" t="s">
        <v>22600</v>
      </c>
      <c r="L3619" s="3" t="s">
        <v>22601</v>
      </c>
      <c r="AZ3619" s="3" t="s">
        <v>22599</v>
      </c>
      <c r="BA3619" s="3" t="s">
        <v>22580</v>
      </c>
      <c r="BD3619" s="3" t="s">
        <v>7641</v>
      </c>
      <c r="BG3619" s="3"/>
    </row>
    <row r="3620" spans="1:59" ht="15" x14ac:dyDescent="0.2">
      <c r="A3620" s="3" t="s">
        <v>22595</v>
      </c>
      <c r="B3620" s="3" t="s">
        <v>22593</v>
      </c>
      <c r="C3620" s="4">
        <v>42618.941631944443</v>
      </c>
      <c r="D3620" s="3" t="s">
        <v>7639</v>
      </c>
      <c r="E3620" s="3" t="s">
        <v>22597</v>
      </c>
      <c r="M3620" s="3" t="s">
        <v>11940</v>
      </c>
      <c r="N3620" s="3" t="s">
        <v>11936</v>
      </c>
      <c r="O3620" s="3" t="s">
        <v>25</v>
      </c>
      <c r="U3620" s="3" t="s">
        <v>22596</v>
      </c>
      <c r="W3620" s="3" t="s">
        <v>21096</v>
      </c>
      <c r="AI3620" s="3" t="s">
        <v>29</v>
      </c>
      <c r="AJ3620" s="3" t="s">
        <v>7697</v>
      </c>
      <c r="AM3620" s="3" t="s">
        <v>24</v>
      </c>
      <c r="AN3620" s="3" t="s">
        <v>7629</v>
      </c>
      <c r="AZ3620" s="3" t="s">
        <v>9140</v>
      </c>
      <c r="BA3620" s="3" t="s">
        <v>22594</v>
      </c>
      <c r="BB3620" s="3" t="s">
        <v>643</v>
      </c>
      <c r="BD3620" s="3" t="s">
        <v>30</v>
      </c>
      <c r="BG3620" s="3"/>
    </row>
    <row r="3621" spans="1:59" ht="15" x14ac:dyDescent="0.2">
      <c r="A3621" s="3" t="s">
        <v>22590</v>
      </c>
      <c r="B3621" s="3" t="s">
        <v>22588</v>
      </c>
      <c r="C3621" s="4">
        <v>42618.941631944443</v>
      </c>
      <c r="D3621" s="3" t="s">
        <v>7639</v>
      </c>
      <c r="E3621" s="3" t="s">
        <v>22592</v>
      </c>
      <c r="K3621" s="3" t="s">
        <v>13220</v>
      </c>
      <c r="M3621" s="3" t="s">
        <v>8027</v>
      </c>
      <c r="N3621" s="3" t="s">
        <v>8021</v>
      </c>
      <c r="U3621" s="3" t="s">
        <v>22591</v>
      </c>
      <c r="W3621" s="3" t="s">
        <v>17240</v>
      </c>
      <c r="AC3621" s="3" t="s">
        <v>7775</v>
      </c>
      <c r="AI3621" s="3" t="s">
        <v>29</v>
      </c>
      <c r="AJ3621" s="3" t="s">
        <v>7632</v>
      </c>
      <c r="AM3621" s="3" t="s">
        <v>24</v>
      </c>
      <c r="AN3621" s="3" t="s">
        <v>184</v>
      </c>
      <c r="AZ3621" s="3" t="s">
        <v>22589</v>
      </c>
      <c r="BA3621" s="3" t="s">
        <v>16869</v>
      </c>
      <c r="BB3621" s="3" t="s">
        <v>7771</v>
      </c>
      <c r="BD3621" s="3" t="s">
        <v>30</v>
      </c>
      <c r="BG3621" s="3"/>
    </row>
    <row r="3622" spans="1:59" ht="15" x14ac:dyDescent="0.2">
      <c r="A3622" s="3" t="s">
        <v>6503</v>
      </c>
      <c r="B3622" s="3" t="s">
        <v>22586</v>
      </c>
      <c r="C3622" s="4">
        <v>42618.941631944443</v>
      </c>
      <c r="D3622" s="3" t="s">
        <v>7639</v>
      </c>
      <c r="E3622" s="3" t="s">
        <v>22587</v>
      </c>
      <c r="N3622" s="3" t="s">
        <v>768</v>
      </c>
      <c r="AI3622" s="3" t="s">
        <v>29</v>
      </c>
      <c r="AJ3622" s="3" t="s">
        <v>28</v>
      </c>
      <c r="AM3622" s="3" t="s">
        <v>62</v>
      </c>
      <c r="AZ3622" s="3" t="s">
        <v>1371</v>
      </c>
      <c r="BA3622" s="3" t="s">
        <v>1372</v>
      </c>
      <c r="BB3622" s="3" t="s">
        <v>1373</v>
      </c>
      <c r="BD3622" s="3" t="s">
        <v>30</v>
      </c>
      <c r="BG3622" s="3"/>
    </row>
    <row r="3623" spans="1:59" ht="15" x14ac:dyDescent="0.2">
      <c r="A3623" s="3" t="s">
        <v>22582</v>
      </c>
      <c r="B3623" s="3" t="s">
        <v>22578</v>
      </c>
      <c r="C3623" s="4">
        <v>42618.941631944443</v>
      </c>
      <c r="D3623" s="3" t="s">
        <v>7639</v>
      </c>
      <c r="E3623" s="3" t="s">
        <v>22585</v>
      </c>
      <c r="N3623" s="3" t="s">
        <v>22399</v>
      </c>
      <c r="U3623" s="3" t="s">
        <v>22584</v>
      </c>
      <c r="W3623" s="3" t="s">
        <v>22583</v>
      </c>
      <c r="AI3623" s="3" t="s">
        <v>29</v>
      </c>
      <c r="AJ3623" s="3" t="s">
        <v>7697</v>
      </c>
      <c r="AM3623" s="3" t="s">
        <v>62</v>
      </c>
      <c r="AZ3623" s="3" t="s">
        <v>22581</v>
      </c>
      <c r="BA3623" s="3" t="s">
        <v>22580</v>
      </c>
      <c r="BB3623" s="3" t="s">
        <v>22579</v>
      </c>
      <c r="BD3623" s="3" t="s">
        <v>30</v>
      </c>
      <c r="BG3623" s="3"/>
    </row>
    <row r="3624" spans="1:59" ht="15" x14ac:dyDescent="0.2">
      <c r="A3624" s="3" t="s">
        <v>22576</v>
      </c>
      <c r="B3624" s="3" t="s">
        <v>22573</v>
      </c>
      <c r="C3624" s="4">
        <v>42618.941620370373</v>
      </c>
      <c r="D3624" s="3" t="s">
        <v>7639</v>
      </c>
      <c r="E3624" s="3" t="s">
        <v>22577</v>
      </c>
      <c r="M3624" s="3" t="s">
        <v>17527</v>
      </c>
      <c r="N3624" s="3" t="s">
        <v>17523</v>
      </c>
      <c r="W3624" s="3" t="s">
        <v>21054</v>
      </c>
      <c r="AC3624" s="3" t="s">
        <v>7775</v>
      </c>
      <c r="AI3624" s="3" t="s">
        <v>29</v>
      </c>
      <c r="AJ3624" s="3" t="s">
        <v>7632</v>
      </c>
      <c r="AM3624" s="3" t="s">
        <v>24</v>
      </c>
      <c r="AZ3624" s="3" t="s">
        <v>22575</v>
      </c>
      <c r="BA3624" s="3" t="s">
        <v>22574</v>
      </c>
      <c r="BB3624" s="3" t="s">
        <v>7771</v>
      </c>
      <c r="BD3624" s="3" t="s">
        <v>30</v>
      </c>
      <c r="BG3624" s="3"/>
    </row>
    <row r="3625" spans="1:59" ht="15" x14ac:dyDescent="0.2">
      <c r="A3625" s="3" t="s">
        <v>22570</v>
      </c>
      <c r="B3625" s="3" t="s">
        <v>22567</v>
      </c>
      <c r="C3625" s="4">
        <v>42618.941620370373</v>
      </c>
      <c r="D3625" s="3" t="s">
        <v>7639</v>
      </c>
      <c r="E3625" s="3" t="s">
        <v>22572</v>
      </c>
      <c r="M3625" s="3" t="s">
        <v>11940</v>
      </c>
      <c r="N3625" s="3" t="s">
        <v>11936</v>
      </c>
      <c r="O3625" s="3" t="s">
        <v>25</v>
      </c>
      <c r="U3625" s="3" t="s">
        <v>22571</v>
      </c>
      <c r="W3625" s="3" t="s">
        <v>21096</v>
      </c>
      <c r="AI3625" s="3" t="s">
        <v>29</v>
      </c>
      <c r="AJ3625" s="3" t="s">
        <v>7697</v>
      </c>
      <c r="AM3625" s="3" t="s">
        <v>24</v>
      </c>
      <c r="AZ3625" s="3" t="s">
        <v>22569</v>
      </c>
      <c r="BA3625" s="3" t="s">
        <v>22568</v>
      </c>
      <c r="BB3625" s="3" t="s">
        <v>16247</v>
      </c>
      <c r="BD3625" s="3" t="s">
        <v>30</v>
      </c>
      <c r="BG3625" s="3"/>
    </row>
    <row r="3626" spans="1:59" ht="15" x14ac:dyDescent="0.2">
      <c r="A3626" s="3" t="s">
        <v>22565</v>
      </c>
      <c r="B3626" s="3" t="s">
        <v>22563</v>
      </c>
      <c r="C3626" s="4">
        <v>42618.941620370373</v>
      </c>
      <c r="D3626" s="3" t="s">
        <v>7639</v>
      </c>
      <c r="E3626" s="3" t="s">
        <v>22565</v>
      </c>
      <c r="L3626" s="3" t="s">
        <v>22566</v>
      </c>
      <c r="AZ3626" s="3" t="s">
        <v>22564</v>
      </c>
      <c r="BA3626" s="3" t="s">
        <v>7737</v>
      </c>
      <c r="BD3626" s="3" t="s">
        <v>7641</v>
      </c>
      <c r="BG3626" s="3"/>
    </row>
    <row r="3627" spans="1:59" ht="15" x14ac:dyDescent="0.2">
      <c r="A3627" s="3" t="s">
        <v>22561</v>
      </c>
      <c r="B3627" s="3" t="s">
        <v>22559</v>
      </c>
      <c r="C3627" s="4">
        <v>42618.941620370373</v>
      </c>
      <c r="D3627" s="3" t="s">
        <v>7639</v>
      </c>
      <c r="E3627" s="3" t="s">
        <v>22562</v>
      </c>
      <c r="N3627" s="3" t="s">
        <v>768</v>
      </c>
      <c r="AI3627" s="3" t="s">
        <v>29</v>
      </c>
      <c r="AJ3627" s="3" t="s">
        <v>28</v>
      </c>
      <c r="AM3627" s="3" t="s">
        <v>62</v>
      </c>
      <c r="AZ3627" s="3" t="s">
        <v>22560</v>
      </c>
      <c r="BA3627" s="3" t="s">
        <v>5019</v>
      </c>
      <c r="BB3627" s="3" t="s">
        <v>1284</v>
      </c>
      <c r="BD3627" s="3" t="s">
        <v>30</v>
      </c>
      <c r="BG3627" s="3"/>
    </row>
    <row r="3628" spans="1:59" ht="15" x14ac:dyDescent="0.2">
      <c r="A3628" s="3" t="s">
        <v>22552</v>
      </c>
      <c r="B3628" s="3" t="s">
        <v>22549</v>
      </c>
      <c r="C3628" s="4">
        <v>42618.941620370373</v>
      </c>
      <c r="D3628" s="3" t="s">
        <v>7639</v>
      </c>
      <c r="E3628" s="3" t="s">
        <v>22558</v>
      </c>
      <c r="F3628" s="3" t="s">
        <v>22557</v>
      </c>
      <c r="H3628" s="3" t="s">
        <v>8057</v>
      </c>
      <c r="K3628" s="3" t="s">
        <v>22556</v>
      </c>
      <c r="L3628" s="3" t="s">
        <v>22555</v>
      </c>
      <c r="M3628" s="3" t="s">
        <v>7658</v>
      </c>
      <c r="N3628" s="3" t="s">
        <v>7657</v>
      </c>
      <c r="S3628" s="3" t="s">
        <v>22554</v>
      </c>
      <c r="AE3628" s="3" t="s">
        <v>7678</v>
      </c>
      <c r="AF3628" s="3" t="s">
        <v>8010</v>
      </c>
      <c r="AG3628" s="3" t="s">
        <v>8009</v>
      </c>
      <c r="AH3628" s="3" t="s">
        <v>22553</v>
      </c>
      <c r="AI3628" s="3" t="s">
        <v>29</v>
      </c>
      <c r="AJ3628" s="3" t="s">
        <v>7656</v>
      </c>
      <c r="AZ3628" s="3" t="s">
        <v>14365</v>
      </c>
      <c r="BA3628" s="3" t="s">
        <v>22551</v>
      </c>
      <c r="BB3628" s="3" t="s">
        <v>22550</v>
      </c>
      <c r="BD3628" s="3" t="s">
        <v>30</v>
      </c>
      <c r="BG3628" s="3"/>
    </row>
    <row r="3629" spans="1:59" ht="15" x14ac:dyDescent="0.2">
      <c r="A3629" s="3" t="s">
        <v>22547</v>
      </c>
      <c r="B3629" s="3" t="s">
        <v>22545</v>
      </c>
      <c r="C3629" s="4">
        <v>42618.941620370373</v>
      </c>
      <c r="D3629" s="3" t="s">
        <v>7639</v>
      </c>
      <c r="E3629" s="3" t="s">
        <v>22547</v>
      </c>
      <c r="L3629" s="3" t="s">
        <v>22548</v>
      </c>
      <c r="AZ3629" s="3" t="s">
        <v>22546</v>
      </c>
      <c r="BA3629" s="3" t="s">
        <v>220</v>
      </c>
      <c r="BD3629" s="3" t="s">
        <v>7641</v>
      </c>
      <c r="BG3629" s="3"/>
    </row>
    <row r="3630" spans="1:59" ht="15" x14ac:dyDescent="0.2">
      <c r="A3630" s="3" t="s">
        <v>22543</v>
      </c>
      <c r="B3630" s="3" t="s">
        <v>22541</v>
      </c>
      <c r="C3630" s="4">
        <v>42618.941620370373</v>
      </c>
      <c r="D3630" s="3" t="s">
        <v>7639</v>
      </c>
      <c r="E3630" s="3" t="s">
        <v>22543</v>
      </c>
      <c r="L3630" s="3" t="s">
        <v>22544</v>
      </c>
      <c r="AZ3630" s="3" t="s">
        <v>598</v>
      </c>
      <c r="BA3630" s="3" t="s">
        <v>22542</v>
      </c>
      <c r="BD3630" s="3" t="s">
        <v>7641</v>
      </c>
      <c r="BG3630" s="3"/>
    </row>
    <row r="3631" spans="1:59" ht="15" x14ac:dyDescent="0.2">
      <c r="A3631" s="3" t="s">
        <v>22537</v>
      </c>
      <c r="B3631" s="3" t="s">
        <v>22534</v>
      </c>
      <c r="C3631" s="4">
        <v>42618.941620370373</v>
      </c>
      <c r="D3631" s="3" t="s">
        <v>7639</v>
      </c>
      <c r="E3631" s="3" t="s">
        <v>22540</v>
      </c>
      <c r="K3631" s="3" t="s">
        <v>22539</v>
      </c>
      <c r="M3631" s="3" t="s">
        <v>12766</v>
      </c>
      <c r="N3631" s="3" t="s">
        <v>12765</v>
      </c>
      <c r="U3631" s="3" t="s">
        <v>22538</v>
      </c>
      <c r="W3631" s="3" t="s">
        <v>12764</v>
      </c>
      <c r="AC3631" s="3" t="s">
        <v>7775</v>
      </c>
      <c r="AI3631" s="3" t="s">
        <v>29</v>
      </c>
      <c r="AJ3631" s="3" t="s">
        <v>7632</v>
      </c>
      <c r="AM3631" s="3" t="s">
        <v>24</v>
      </c>
      <c r="AN3631" s="3" t="s">
        <v>184</v>
      </c>
      <c r="AZ3631" s="3" t="s">
        <v>22536</v>
      </c>
      <c r="BA3631" s="3" t="s">
        <v>22535</v>
      </c>
      <c r="BB3631" s="3" t="s">
        <v>184</v>
      </c>
      <c r="BD3631" s="3" t="s">
        <v>30</v>
      </c>
      <c r="BG3631" s="3"/>
    </row>
    <row r="3632" spans="1:59" ht="15" x14ac:dyDescent="0.2">
      <c r="A3632" s="3" t="s">
        <v>22530</v>
      </c>
      <c r="B3632" s="3" t="s">
        <v>22527</v>
      </c>
      <c r="C3632" s="4">
        <v>42618.941620370373</v>
      </c>
      <c r="D3632" s="3" t="s">
        <v>7639</v>
      </c>
      <c r="E3632" s="3" t="s">
        <v>22533</v>
      </c>
      <c r="N3632" s="3" t="s">
        <v>22399</v>
      </c>
      <c r="U3632" s="3" t="s">
        <v>22532</v>
      </c>
      <c r="W3632" s="3" t="s">
        <v>22531</v>
      </c>
      <c r="AI3632" s="3" t="s">
        <v>29</v>
      </c>
      <c r="AJ3632" s="3" t="s">
        <v>7697</v>
      </c>
      <c r="AM3632" s="3" t="s">
        <v>62</v>
      </c>
      <c r="AZ3632" s="3" t="s">
        <v>22529</v>
      </c>
      <c r="BA3632" s="3" t="s">
        <v>22528</v>
      </c>
      <c r="BB3632" s="3" t="s">
        <v>15921</v>
      </c>
      <c r="BD3632" s="3" t="s">
        <v>30</v>
      </c>
      <c r="BG3632" s="3"/>
    </row>
    <row r="3633" spans="1:59" ht="15" x14ac:dyDescent="0.2">
      <c r="A3633" s="3" t="s">
        <v>22525</v>
      </c>
      <c r="B3633" s="3" t="s">
        <v>22522</v>
      </c>
      <c r="C3633" s="4">
        <v>42618.941620370373</v>
      </c>
      <c r="D3633" s="3" t="s">
        <v>7639</v>
      </c>
      <c r="E3633" s="3" t="s">
        <v>22525</v>
      </c>
      <c r="L3633" s="3" t="s">
        <v>22526</v>
      </c>
      <c r="AZ3633" s="3" t="s">
        <v>22524</v>
      </c>
      <c r="BA3633" s="3" t="s">
        <v>22523</v>
      </c>
      <c r="BD3633" s="3" t="s">
        <v>7641</v>
      </c>
      <c r="BG3633" s="3"/>
    </row>
    <row r="3634" spans="1:59" ht="15" x14ac:dyDescent="0.2">
      <c r="A3634" s="3" t="s">
        <v>22520</v>
      </c>
      <c r="B3634" s="3" t="s">
        <v>22517</v>
      </c>
      <c r="C3634" s="4">
        <v>42618.941608796304</v>
      </c>
      <c r="D3634" s="3" t="s">
        <v>7639</v>
      </c>
      <c r="E3634" s="3" t="s">
        <v>22520</v>
      </c>
      <c r="L3634" s="3" t="s">
        <v>22521</v>
      </c>
      <c r="AZ3634" s="3" t="s">
        <v>22519</v>
      </c>
      <c r="BA3634" s="3" t="s">
        <v>22518</v>
      </c>
      <c r="BD3634" s="3" t="s">
        <v>7641</v>
      </c>
      <c r="BG3634" s="3"/>
    </row>
    <row r="3635" spans="1:59" ht="15" x14ac:dyDescent="0.2">
      <c r="A3635" s="3" t="s">
        <v>22515</v>
      </c>
      <c r="B3635" s="3" t="s">
        <v>22514</v>
      </c>
      <c r="C3635" s="4">
        <v>42618.941608796304</v>
      </c>
      <c r="D3635" s="3" t="s">
        <v>7639</v>
      </c>
      <c r="E3635" s="3" t="s">
        <v>22515</v>
      </c>
      <c r="L3635" s="3" t="s">
        <v>22516</v>
      </c>
      <c r="AZ3635" s="3" t="s">
        <v>12211</v>
      </c>
      <c r="BA3635" s="3" t="s">
        <v>4946</v>
      </c>
      <c r="BD3635" s="3" t="s">
        <v>7641</v>
      </c>
      <c r="BG3635" s="3"/>
    </row>
    <row r="3636" spans="1:59" ht="15" x14ac:dyDescent="0.2">
      <c r="A3636" s="3" t="s">
        <v>6398</v>
      </c>
      <c r="B3636" s="3" t="s">
        <v>22512</v>
      </c>
      <c r="C3636" s="4">
        <v>42618.941608796304</v>
      </c>
      <c r="D3636" s="3" t="s">
        <v>7639</v>
      </c>
      <c r="E3636" s="3" t="s">
        <v>22513</v>
      </c>
      <c r="N3636" s="3" t="s">
        <v>768</v>
      </c>
      <c r="AI3636" s="3" t="s">
        <v>29</v>
      </c>
      <c r="AJ3636" s="3" t="s">
        <v>28</v>
      </c>
      <c r="AM3636" s="3" t="s">
        <v>62</v>
      </c>
      <c r="AZ3636" s="3" t="s">
        <v>765</v>
      </c>
      <c r="BA3636" s="3" t="s">
        <v>766</v>
      </c>
      <c r="BB3636" s="3" t="s">
        <v>767</v>
      </c>
      <c r="BD3636" s="3" t="s">
        <v>30</v>
      </c>
      <c r="BG3636" s="3"/>
    </row>
    <row r="3637" spans="1:59" ht="15" x14ac:dyDescent="0.2">
      <c r="A3637" s="3" t="s">
        <v>22509</v>
      </c>
      <c r="B3637" s="3" t="s">
        <v>22506</v>
      </c>
      <c r="C3637" s="4">
        <v>42618.941608796304</v>
      </c>
      <c r="D3637" s="3" t="s">
        <v>7639</v>
      </c>
      <c r="E3637" s="3" t="s">
        <v>22511</v>
      </c>
      <c r="K3637" s="3" t="s">
        <v>13220</v>
      </c>
      <c r="M3637" s="3" t="s">
        <v>8446</v>
      </c>
      <c r="N3637" s="3" t="s">
        <v>13824</v>
      </c>
      <c r="U3637" s="3" t="s">
        <v>22510</v>
      </c>
      <c r="W3637" s="3" t="s">
        <v>8435</v>
      </c>
      <c r="AC3637" s="3" t="s">
        <v>7775</v>
      </c>
      <c r="AI3637" s="3" t="s">
        <v>29</v>
      </c>
      <c r="AJ3637" s="3" t="s">
        <v>7632</v>
      </c>
      <c r="AM3637" s="3" t="s">
        <v>62</v>
      </c>
      <c r="AN3637" s="3" t="s">
        <v>1720</v>
      </c>
      <c r="AZ3637" s="3" t="s">
        <v>22508</v>
      </c>
      <c r="BA3637" s="3" t="s">
        <v>22507</v>
      </c>
      <c r="BB3637" s="3" t="s">
        <v>1720</v>
      </c>
      <c r="BD3637" s="3" t="s">
        <v>30</v>
      </c>
      <c r="BG3637" s="3"/>
    </row>
    <row r="3638" spans="1:59" ht="15" x14ac:dyDescent="0.2">
      <c r="A3638" s="3" t="s">
        <v>22504</v>
      </c>
      <c r="B3638" s="3" t="s">
        <v>22502</v>
      </c>
      <c r="C3638" s="4">
        <v>42618.941608796304</v>
      </c>
      <c r="D3638" s="3" t="s">
        <v>7639</v>
      </c>
      <c r="E3638" s="3" t="s">
        <v>22504</v>
      </c>
      <c r="L3638" s="3" t="s">
        <v>22505</v>
      </c>
      <c r="AZ3638" s="3" t="s">
        <v>22503</v>
      </c>
      <c r="BA3638" s="3" t="s">
        <v>12397</v>
      </c>
      <c r="BD3638" s="3" t="s">
        <v>7641</v>
      </c>
      <c r="BG3638" s="3"/>
    </row>
    <row r="3639" spans="1:59" ht="15" x14ac:dyDescent="0.2">
      <c r="A3639" s="3" t="s">
        <v>22499</v>
      </c>
      <c r="B3639" s="3" t="s">
        <v>22498</v>
      </c>
      <c r="C3639" s="4">
        <v>42618.941608796304</v>
      </c>
      <c r="D3639" s="3" t="s">
        <v>7639</v>
      </c>
      <c r="E3639" s="3" t="s">
        <v>22501</v>
      </c>
      <c r="M3639" s="3" t="s">
        <v>18710</v>
      </c>
      <c r="N3639" s="3" t="s">
        <v>18709</v>
      </c>
      <c r="O3639" s="3" t="s">
        <v>25</v>
      </c>
      <c r="U3639" s="3" t="s">
        <v>22500</v>
      </c>
      <c r="W3639" s="3" t="s">
        <v>18707</v>
      </c>
      <c r="AI3639" s="3" t="s">
        <v>29</v>
      </c>
      <c r="AJ3639" s="3" t="s">
        <v>7697</v>
      </c>
      <c r="AM3639" s="3" t="s">
        <v>24</v>
      </c>
      <c r="AZ3639" s="3" t="s">
        <v>1066</v>
      </c>
      <c r="BA3639" s="3" t="s">
        <v>12801</v>
      </c>
      <c r="BB3639" s="3" t="s">
        <v>8668</v>
      </c>
      <c r="BD3639" s="3" t="s">
        <v>30</v>
      </c>
      <c r="BG3639" s="3"/>
    </row>
    <row r="3640" spans="1:59" ht="15" x14ac:dyDescent="0.2">
      <c r="A3640" s="3" t="s">
        <v>22494</v>
      </c>
      <c r="B3640" s="3" t="s">
        <v>22490</v>
      </c>
      <c r="C3640" s="4">
        <v>42618.941608796304</v>
      </c>
      <c r="D3640" s="3" t="s">
        <v>7639</v>
      </c>
      <c r="E3640" s="3" t="s">
        <v>22497</v>
      </c>
      <c r="N3640" s="3" t="s">
        <v>22399</v>
      </c>
      <c r="U3640" s="3" t="s">
        <v>22496</v>
      </c>
      <c r="W3640" s="3" t="s">
        <v>22495</v>
      </c>
      <c r="AI3640" s="3" t="s">
        <v>29</v>
      </c>
      <c r="AJ3640" s="3" t="s">
        <v>7697</v>
      </c>
      <c r="AM3640" s="3" t="s">
        <v>62</v>
      </c>
      <c r="AZ3640" s="3" t="s">
        <v>22493</v>
      </c>
      <c r="BA3640" s="3" t="s">
        <v>22492</v>
      </c>
      <c r="BB3640" s="3" t="s">
        <v>22491</v>
      </c>
      <c r="BD3640" s="3" t="s">
        <v>30</v>
      </c>
      <c r="BG3640" s="3"/>
    </row>
    <row r="3641" spans="1:59" ht="15" x14ac:dyDescent="0.2">
      <c r="A3641" s="3" t="s">
        <v>22488</v>
      </c>
      <c r="B3641" s="3" t="s">
        <v>22486</v>
      </c>
      <c r="C3641" s="4">
        <v>42618.941608796304</v>
      </c>
      <c r="D3641" s="3" t="s">
        <v>7639</v>
      </c>
      <c r="E3641" s="3" t="s">
        <v>22488</v>
      </c>
      <c r="L3641" s="3" t="s">
        <v>22489</v>
      </c>
      <c r="AZ3641" s="3" t="s">
        <v>9331</v>
      </c>
      <c r="BA3641" s="3" t="s">
        <v>22487</v>
      </c>
      <c r="BD3641" s="3" t="s">
        <v>7641</v>
      </c>
      <c r="BG3641" s="3"/>
    </row>
    <row r="3642" spans="1:59" ht="15" x14ac:dyDescent="0.2">
      <c r="A3642" s="3" t="s">
        <v>22482</v>
      </c>
      <c r="B3642" s="3" t="s">
        <v>22479</v>
      </c>
      <c r="C3642" s="4">
        <v>42618.941608796304</v>
      </c>
      <c r="D3642" s="3" t="s">
        <v>7639</v>
      </c>
      <c r="E3642" s="3" t="s">
        <v>22485</v>
      </c>
      <c r="M3642" s="3" t="s">
        <v>14503</v>
      </c>
      <c r="N3642" s="3" t="s">
        <v>14502</v>
      </c>
      <c r="U3642" s="3" t="s">
        <v>22484</v>
      </c>
      <c r="W3642" s="3" t="s">
        <v>14501</v>
      </c>
      <c r="AH3642" s="3" t="s">
        <v>22483</v>
      </c>
      <c r="AI3642" s="3" t="s">
        <v>29</v>
      </c>
      <c r="AJ3642" s="3" t="s">
        <v>7632</v>
      </c>
      <c r="AM3642" s="3" t="s">
        <v>24</v>
      </c>
      <c r="AN3642" s="3" t="s">
        <v>7629</v>
      </c>
      <c r="AZ3642" s="3" t="s">
        <v>22481</v>
      </c>
      <c r="BA3642" s="3" t="s">
        <v>22480</v>
      </c>
      <c r="BB3642" s="3" t="s">
        <v>7629</v>
      </c>
      <c r="BD3642" s="3" t="s">
        <v>30</v>
      </c>
      <c r="BG3642" s="3"/>
    </row>
    <row r="3643" spans="1:59" ht="15" x14ac:dyDescent="0.2">
      <c r="A3643" s="3" t="s">
        <v>22477</v>
      </c>
      <c r="B3643" s="3" t="s">
        <v>22474</v>
      </c>
      <c r="C3643" s="4">
        <v>42618.941608796304</v>
      </c>
      <c r="D3643" s="3" t="s">
        <v>7639</v>
      </c>
      <c r="E3643" s="3" t="s">
        <v>22477</v>
      </c>
      <c r="L3643" s="3" t="s">
        <v>22478</v>
      </c>
      <c r="AZ3643" s="3" t="s">
        <v>22476</v>
      </c>
      <c r="BA3643" s="3" t="s">
        <v>22475</v>
      </c>
      <c r="BD3643" s="3" t="s">
        <v>7641</v>
      </c>
      <c r="BG3643" s="3"/>
    </row>
    <row r="3644" spans="1:59" ht="15" x14ac:dyDescent="0.2">
      <c r="A3644" s="3" t="s">
        <v>22473</v>
      </c>
      <c r="B3644" s="3" t="s">
        <v>22471</v>
      </c>
      <c r="C3644" s="4">
        <v>42618.941608796304</v>
      </c>
      <c r="D3644" s="3" t="s">
        <v>7639</v>
      </c>
      <c r="E3644" s="3" t="s">
        <v>22473</v>
      </c>
      <c r="L3644" s="3" t="s">
        <v>20971</v>
      </c>
      <c r="AZ3644" s="3" t="s">
        <v>5753</v>
      </c>
      <c r="BA3644" s="3" t="s">
        <v>22472</v>
      </c>
      <c r="BD3644" s="3" t="s">
        <v>7641</v>
      </c>
      <c r="BG3644" s="3"/>
    </row>
    <row r="3645" spans="1:59" ht="15" x14ac:dyDescent="0.2">
      <c r="A3645" s="3" t="s">
        <v>7503</v>
      </c>
      <c r="B3645" s="3" t="s">
        <v>22469</v>
      </c>
      <c r="C3645" s="4">
        <v>42618.941608796304</v>
      </c>
      <c r="D3645" s="3" t="s">
        <v>7639</v>
      </c>
      <c r="E3645" s="3" t="s">
        <v>22470</v>
      </c>
      <c r="N3645" s="3" t="s">
        <v>768</v>
      </c>
      <c r="AI3645" s="3" t="s">
        <v>29</v>
      </c>
      <c r="AJ3645" s="3" t="s">
        <v>28</v>
      </c>
      <c r="AM3645" s="3" t="s">
        <v>62</v>
      </c>
      <c r="AZ3645" s="3" t="s">
        <v>5814</v>
      </c>
      <c r="BA3645" s="3" t="s">
        <v>5815</v>
      </c>
      <c r="BB3645" s="3" t="s">
        <v>1866</v>
      </c>
      <c r="BD3645" s="3" t="s">
        <v>30</v>
      </c>
      <c r="BG3645" s="3"/>
    </row>
    <row r="3646" spans="1:59" ht="15" x14ac:dyDescent="0.2">
      <c r="A3646" s="3" t="s">
        <v>22467</v>
      </c>
      <c r="B3646" s="3" t="s">
        <v>22464</v>
      </c>
      <c r="C3646" s="4">
        <v>42618.941608796304</v>
      </c>
      <c r="D3646" s="3" t="s">
        <v>7639</v>
      </c>
      <c r="E3646" s="3" t="s">
        <v>22467</v>
      </c>
      <c r="L3646" s="3" t="s">
        <v>22468</v>
      </c>
      <c r="AZ3646" s="3" t="s">
        <v>22466</v>
      </c>
      <c r="BA3646" s="3" t="s">
        <v>22465</v>
      </c>
      <c r="BD3646" s="3" t="s">
        <v>7641</v>
      </c>
      <c r="BG3646" s="3"/>
    </row>
    <row r="3647" spans="1:59" ht="15" x14ac:dyDescent="0.2">
      <c r="A3647" s="3" t="s">
        <v>22462</v>
      </c>
      <c r="B3647" s="3" t="s">
        <v>22460</v>
      </c>
      <c r="C3647" s="4">
        <v>42618.94159722222</v>
      </c>
      <c r="D3647" s="3" t="s">
        <v>7639</v>
      </c>
      <c r="E3647" s="3" t="s">
        <v>22462</v>
      </c>
      <c r="K3647" s="3" t="s">
        <v>13220</v>
      </c>
      <c r="L3647" s="3" t="s">
        <v>22463</v>
      </c>
      <c r="AZ3647" s="3" t="s">
        <v>9441</v>
      </c>
      <c r="BA3647" s="3" t="s">
        <v>22461</v>
      </c>
      <c r="BD3647" s="3" t="s">
        <v>7641</v>
      </c>
      <c r="BG3647" s="3"/>
    </row>
    <row r="3648" spans="1:59" ht="15" x14ac:dyDescent="0.2">
      <c r="A3648" s="3" t="s">
        <v>22456</v>
      </c>
      <c r="B3648" s="3" t="s">
        <v>22452</v>
      </c>
      <c r="C3648" s="4">
        <v>42618.94159722222</v>
      </c>
      <c r="D3648" s="3" t="s">
        <v>7639</v>
      </c>
      <c r="E3648" s="3" t="s">
        <v>22459</v>
      </c>
      <c r="N3648" s="3" t="s">
        <v>22399</v>
      </c>
      <c r="U3648" s="3" t="s">
        <v>22458</v>
      </c>
      <c r="W3648" s="3" t="s">
        <v>22457</v>
      </c>
      <c r="AI3648" s="3" t="s">
        <v>29</v>
      </c>
      <c r="AJ3648" s="3" t="s">
        <v>7697</v>
      </c>
      <c r="AM3648" s="3" t="s">
        <v>62</v>
      </c>
      <c r="AZ3648" s="3" t="s">
        <v>22455</v>
      </c>
      <c r="BA3648" s="3" t="s">
        <v>22454</v>
      </c>
      <c r="BB3648" s="3" t="s">
        <v>22453</v>
      </c>
      <c r="BD3648" s="3" t="s">
        <v>30</v>
      </c>
      <c r="BG3648" s="3"/>
    </row>
    <row r="3649" spans="1:59" ht="15" x14ac:dyDescent="0.2">
      <c r="A3649" s="3" t="s">
        <v>1698</v>
      </c>
      <c r="B3649" s="3" t="s">
        <v>22433</v>
      </c>
      <c r="C3649" s="4">
        <v>42618.94159722222</v>
      </c>
      <c r="D3649" s="3" t="s">
        <v>7639</v>
      </c>
      <c r="E3649" s="3" t="s">
        <v>39041</v>
      </c>
      <c r="F3649" s="3" t="s">
        <v>22451</v>
      </c>
      <c r="G3649" s="3" t="s">
        <v>22450</v>
      </c>
      <c r="H3649" s="3" t="s">
        <v>8057</v>
      </c>
      <c r="I3649" s="3" t="s">
        <v>9242</v>
      </c>
      <c r="J3649" s="3" t="s">
        <v>9522</v>
      </c>
      <c r="L3649" s="3" t="s">
        <v>22449</v>
      </c>
      <c r="N3649" s="3" t="s">
        <v>42722</v>
      </c>
      <c r="P3649" s="3" t="s">
        <v>22448</v>
      </c>
      <c r="Q3649" s="3" t="s">
        <v>11675</v>
      </c>
      <c r="S3649" s="3" t="s">
        <v>22447</v>
      </c>
      <c r="T3649" s="3" t="s">
        <v>22446</v>
      </c>
      <c r="U3649" s="3" t="s">
        <v>22445</v>
      </c>
      <c r="W3649" s="3" t="s">
        <v>22444</v>
      </c>
      <c r="X3649" s="3" t="s">
        <v>22443</v>
      </c>
      <c r="Z3649" s="3" t="s">
        <v>22442</v>
      </c>
      <c r="AA3649" s="3" t="s">
        <v>22441</v>
      </c>
      <c r="AB3649" s="3" t="s">
        <v>22440</v>
      </c>
      <c r="AC3649" s="3" t="s">
        <v>22439</v>
      </c>
      <c r="AE3649" s="3" t="s">
        <v>7671</v>
      </c>
      <c r="AF3649" s="3" t="s">
        <v>7756</v>
      </c>
      <c r="AG3649" s="3" t="s">
        <v>8009</v>
      </c>
      <c r="AH3649" s="3" t="s">
        <v>22438</v>
      </c>
      <c r="AI3649" s="3" t="s">
        <v>8007</v>
      </c>
      <c r="AJ3649" s="3" t="s">
        <v>28</v>
      </c>
      <c r="AK3649" s="3" t="s">
        <v>8006</v>
      </c>
      <c r="AP3649" s="3" t="s">
        <v>22437</v>
      </c>
      <c r="AQ3649" s="3" t="s">
        <v>22436</v>
      </c>
      <c r="AZ3649" s="3" t="s">
        <v>22435</v>
      </c>
      <c r="BA3649" s="3" t="s">
        <v>3351</v>
      </c>
      <c r="BB3649" s="3" t="s">
        <v>9096</v>
      </c>
      <c r="BD3649" s="3" t="s">
        <v>30</v>
      </c>
      <c r="BE3649" s="3">
        <v>63</v>
      </c>
      <c r="BF3649" s="3" t="s">
        <v>22434</v>
      </c>
      <c r="BG3649" s="3"/>
    </row>
    <row r="3650" spans="1:59" ht="15" x14ac:dyDescent="0.2">
      <c r="A3650" s="3" t="s">
        <v>22431</v>
      </c>
      <c r="B3650" s="3" t="s">
        <v>22429</v>
      </c>
      <c r="C3650" s="4">
        <v>42618.94159722222</v>
      </c>
      <c r="D3650" s="3" t="s">
        <v>7639</v>
      </c>
      <c r="E3650" s="3" t="s">
        <v>22431</v>
      </c>
      <c r="L3650" s="3" t="s">
        <v>22432</v>
      </c>
      <c r="AZ3650" s="3" t="s">
        <v>22430</v>
      </c>
      <c r="BA3650" s="3" t="s">
        <v>5827</v>
      </c>
      <c r="BD3650" s="3" t="s">
        <v>7641</v>
      </c>
      <c r="BG3650" s="3"/>
    </row>
    <row r="3651" spans="1:59" ht="15" x14ac:dyDescent="0.2">
      <c r="A3651" s="3" t="s">
        <v>22427</v>
      </c>
      <c r="B3651" s="3" t="s">
        <v>22424</v>
      </c>
      <c r="C3651" s="4">
        <v>42618.94159722222</v>
      </c>
      <c r="D3651" s="3" t="s">
        <v>7639</v>
      </c>
      <c r="E3651" s="3" t="s">
        <v>22427</v>
      </c>
      <c r="L3651" s="3" t="s">
        <v>22428</v>
      </c>
      <c r="AZ3651" s="3" t="s">
        <v>22426</v>
      </c>
      <c r="BA3651" s="3" t="s">
        <v>22425</v>
      </c>
      <c r="BD3651" s="3" t="s">
        <v>7641</v>
      </c>
      <c r="BG3651" s="3"/>
    </row>
    <row r="3652" spans="1:59" ht="15" x14ac:dyDescent="0.2">
      <c r="A3652" s="3" t="s">
        <v>7312</v>
      </c>
      <c r="B3652" s="3" t="s">
        <v>22422</v>
      </c>
      <c r="C3652" s="4">
        <v>42618.94159722222</v>
      </c>
      <c r="D3652" s="3" t="s">
        <v>7639</v>
      </c>
      <c r="E3652" s="3" t="s">
        <v>22423</v>
      </c>
      <c r="N3652" s="3" t="s">
        <v>1514</v>
      </c>
      <c r="AI3652" s="3" t="s">
        <v>29</v>
      </c>
      <c r="AJ3652" s="3" t="s">
        <v>28</v>
      </c>
      <c r="AM3652" s="3" t="s">
        <v>62</v>
      </c>
      <c r="AZ3652" s="3" t="s">
        <v>3637</v>
      </c>
      <c r="BA3652" s="3" t="s">
        <v>5013</v>
      </c>
      <c r="BB3652" s="3" t="s">
        <v>5014</v>
      </c>
      <c r="BD3652" s="3" t="s">
        <v>30</v>
      </c>
      <c r="BG3652" s="3"/>
    </row>
    <row r="3653" spans="1:59" ht="15" x14ac:dyDescent="0.2">
      <c r="A3653" s="3" t="s">
        <v>6990</v>
      </c>
      <c r="B3653" s="3" t="s">
        <v>22420</v>
      </c>
      <c r="C3653" s="4">
        <v>42618.94159722222</v>
      </c>
      <c r="D3653" s="3" t="s">
        <v>7639</v>
      </c>
      <c r="E3653" s="3" t="s">
        <v>22421</v>
      </c>
      <c r="M3653" s="3" t="s">
        <v>12830</v>
      </c>
      <c r="N3653" s="3" t="s">
        <v>12829</v>
      </c>
      <c r="O3653" s="3" t="s">
        <v>25</v>
      </c>
      <c r="AI3653" s="3" t="s">
        <v>29</v>
      </c>
      <c r="AJ3653" s="3" t="s">
        <v>28</v>
      </c>
      <c r="AM3653" s="3" t="s">
        <v>24</v>
      </c>
      <c r="AZ3653" s="3" t="s">
        <v>3645</v>
      </c>
      <c r="BA3653" s="3" t="s">
        <v>3646</v>
      </c>
      <c r="BB3653" s="3" t="s">
        <v>651</v>
      </c>
      <c r="BD3653" s="3" t="s">
        <v>30</v>
      </c>
      <c r="BG3653" s="3"/>
    </row>
    <row r="3654" spans="1:59" ht="15" x14ac:dyDescent="0.2">
      <c r="A3654" s="3" t="s">
        <v>7532</v>
      </c>
      <c r="B3654" s="3" t="s">
        <v>22418</v>
      </c>
      <c r="C3654" s="4">
        <v>42618.94159722222</v>
      </c>
      <c r="D3654" s="3" t="s">
        <v>7639</v>
      </c>
      <c r="E3654" s="3" t="s">
        <v>22419</v>
      </c>
      <c r="N3654" s="3" t="s">
        <v>768</v>
      </c>
      <c r="AI3654" s="3" t="s">
        <v>29</v>
      </c>
      <c r="AJ3654" s="3" t="s">
        <v>28</v>
      </c>
      <c r="AM3654" s="3" t="s">
        <v>62</v>
      </c>
      <c r="AZ3654" s="3" t="s">
        <v>5935</v>
      </c>
      <c r="BA3654" s="3" t="s">
        <v>5936</v>
      </c>
      <c r="BB3654" s="3" t="s">
        <v>767</v>
      </c>
      <c r="BD3654" s="3" t="s">
        <v>30</v>
      </c>
      <c r="BG3654" s="3"/>
    </row>
    <row r="3655" spans="1:59" ht="15" x14ac:dyDescent="0.2">
      <c r="A3655" s="3" t="s">
        <v>22416</v>
      </c>
      <c r="B3655" s="3" t="s">
        <v>22413</v>
      </c>
      <c r="C3655" s="4">
        <v>42618.94159722222</v>
      </c>
      <c r="D3655" s="3" t="s">
        <v>7639</v>
      </c>
      <c r="E3655" s="3" t="s">
        <v>22416</v>
      </c>
      <c r="L3655" s="3" t="s">
        <v>22417</v>
      </c>
      <c r="AZ3655" s="3" t="s">
        <v>22415</v>
      </c>
      <c r="BA3655" s="3" t="s">
        <v>22414</v>
      </c>
      <c r="BD3655" s="3" t="s">
        <v>7641</v>
      </c>
      <c r="BG3655" s="3"/>
    </row>
    <row r="3656" spans="1:59" ht="15" x14ac:dyDescent="0.2">
      <c r="A3656" s="3" t="s">
        <v>22411</v>
      </c>
      <c r="B3656" s="3" t="s">
        <v>22408</v>
      </c>
      <c r="C3656" s="4">
        <v>42618.94159722222</v>
      </c>
      <c r="D3656" s="3" t="s">
        <v>7639</v>
      </c>
      <c r="E3656" s="3" t="s">
        <v>22411</v>
      </c>
      <c r="L3656" s="3" t="s">
        <v>22412</v>
      </c>
      <c r="AZ3656" s="3" t="s">
        <v>22410</v>
      </c>
      <c r="BA3656" s="3" t="s">
        <v>22409</v>
      </c>
      <c r="BD3656" s="3" t="s">
        <v>7641</v>
      </c>
      <c r="BG3656" s="3"/>
    </row>
    <row r="3657" spans="1:59" ht="15" x14ac:dyDescent="0.2">
      <c r="A3657" s="3" t="s">
        <v>6681</v>
      </c>
      <c r="B3657" s="3" t="s">
        <v>22406</v>
      </c>
      <c r="C3657" s="4">
        <v>42618.94159722222</v>
      </c>
      <c r="D3657" s="3" t="s">
        <v>7639</v>
      </c>
      <c r="E3657" s="3" t="s">
        <v>22407</v>
      </c>
      <c r="N3657" s="3" t="s">
        <v>141</v>
      </c>
      <c r="AI3657" s="3" t="s">
        <v>29</v>
      </c>
      <c r="AJ3657" s="3" t="s">
        <v>28</v>
      </c>
      <c r="AM3657" s="3" t="s">
        <v>62</v>
      </c>
      <c r="AZ3657" s="3" t="s">
        <v>2238</v>
      </c>
      <c r="BA3657" s="3" t="s">
        <v>2235</v>
      </c>
      <c r="BB3657" s="3" t="s">
        <v>51</v>
      </c>
      <c r="BD3657" s="3" t="s">
        <v>30</v>
      </c>
      <c r="BG3657" s="3"/>
    </row>
    <row r="3658" spans="1:59" ht="15" x14ac:dyDescent="0.2">
      <c r="A3658" s="3" t="s">
        <v>22404</v>
      </c>
      <c r="B3658" s="3" t="s">
        <v>22401</v>
      </c>
      <c r="C3658" s="4">
        <v>42618.94159722222</v>
      </c>
      <c r="D3658" s="3" t="s">
        <v>7639</v>
      </c>
      <c r="E3658" s="3" t="s">
        <v>22404</v>
      </c>
      <c r="L3658" s="3" t="s">
        <v>22405</v>
      </c>
      <c r="AZ3658" s="3" t="s">
        <v>22403</v>
      </c>
      <c r="BA3658" s="3" t="s">
        <v>22402</v>
      </c>
      <c r="BD3658" s="3" t="s">
        <v>7641</v>
      </c>
      <c r="BG3658" s="3"/>
    </row>
    <row r="3659" spans="1:59" ht="15" x14ac:dyDescent="0.2">
      <c r="A3659" s="3" t="s">
        <v>22396</v>
      </c>
      <c r="B3659" s="3" t="s">
        <v>22392</v>
      </c>
      <c r="C3659" s="4">
        <v>42618.94158564815</v>
      </c>
      <c r="D3659" s="3" t="s">
        <v>7639</v>
      </c>
      <c r="E3659" s="3" t="s">
        <v>22400</v>
      </c>
      <c r="N3659" s="3" t="s">
        <v>22399</v>
      </c>
      <c r="U3659" s="3" t="s">
        <v>22398</v>
      </c>
      <c r="W3659" s="3" t="s">
        <v>22397</v>
      </c>
      <c r="AI3659" s="3" t="s">
        <v>29</v>
      </c>
      <c r="AJ3659" s="3" t="s">
        <v>7697</v>
      </c>
      <c r="AM3659" s="3" t="s">
        <v>62</v>
      </c>
      <c r="AZ3659" s="3" t="s">
        <v>22395</v>
      </c>
      <c r="BA3659" s="3" t="s">
        <v>22394</v>
      </c>
      <c r="BB3659" s="3" t="s">
        <v>22393</v>
      </c>
      <c r="BD3659" s="3" t="s">
        <v>30</v>
      </c>
      <c r="BG3659" s="3"/>
    </row>
    <row r="3660" spans="1:59" ht="15" x14ac:dyDescent="0.2">
      <c r="A3660" s="3" t="s">
        <v>22389</v>
      </c>
      <c r="B3660" s="3" t="s">
        <v>22388</v>
      </c>
      <c r="C3660" s="4">
        <v>42618.94158564815</v>
      </c>
      <c r="D3660" s="3" t="s">
        <v>7639</v>
      </c>
      <c r="E3660" s="3" t="s">
        <v>22391</v>
      </c>
      <c r="M3660" s="3" t="s">
        <v>15053</v>
      </c>
      <c r="N3660" s="3" t="s">
        <v>15049</v>
      </c>
      <c r="O3660" s="3" t="s">
        <v>25</v>
      </c>
      <c r="U3660" s="3" t="s">
        <v>22390</v>
      </c>
      <c r="W3660" s="3" t="s">
        <v>22339</v>
      </c>
      <c r="AI3660" s="3" t="s">
        <v>29</v>
      </c>
      <c r="AJ3660" s="3" t="s">
        <v>7697</v>
      </c>
      <c r="AM3660" s="3" t="s">
        <v>24</v>
      </c>
      <c r="AZ3660" s="3" t="s">
        <v>1219</v>
      </c>
      <c r="BA3660" s="3" t="s">
        <v>7756</v>
      </c>
      <c r="BB3660" s="3" t="s">
        <v>40</v>
      </c>
      <c r="BD3660" s="3" t="s">
        <v>30</v>
      </c>
      <c r="BG3660" s="3"/>
    </row>
    <row r="3661" spans="1:59" ht="15" x14ac:dyDescent="0.2">
      <c r="A3661" s="3" t="s">
        <v>22386</v>
      </c>
      <c r="B3661" s="3" t="s">
        <v>22383</v>
      </c>
      <c r="C3661" s="4">
        <v>42618.94158564815</v>
      </c>
      <c r="D3661" s="3" t="s">
        <v>7639</v>
      </c>
      <c r="E3661" s="3" t="s">
        <v>22386</v>
      </c>
      <c r="K3661" s="3" t="s">
        <v>13220</v>
      </c>
      <c r="L3661" s="3" t="s">
        <v>22387</v>
      </c>
      <c r="AZ3661" s="3" t="s">
        <v>22385</v>
      </c>
      <c r="BA3661" s="3" t="s">
        <v>22384</v>
      </c>
      <c r="BD3661" s="3" t="s">
        <v>7641</v>
      </c>
      <c r="BG3661" s="3"/>
    </row>
    <row r="3662" spans="1:59" ht="15" x14ac:dyDescent="0.2">
      <c r="A3662" s="3" t="s">
        <v>22381</v>
      </c>
      <c r="B3662" s="3" t="s">
        <v>22378</v>
      </c>
      <c r="C3662" s="4">
        <v>42618.94158564815</v>
      </c>
      <c r="D3662" s="3" t="s">
        <v>7639</v>
      </c>
      <c r="E3662" s="3" t="s">
        <v>22381</v>
      </c>
      <c r="L3662" s="3" t="s">
        <v>22382</v>
      </c>
      <c r="AZ3662" s="3" t="s">
        <v>22380</v>
      </c>
      <c r="BA3662" s="3" t="s">
        <v>22379</v>
      </c>
      <c r="BD3662" s="3" t="s">
        <v>7641</v>
      </c>
      <c r="BG3662" s="3"/>
    </row>
    <row r="3663" spans="1:59" ht="15" x14ac:dyDescent="0.2">
      <c r="A3663" s="3" t="s">
        <v>22376</v>
      </c>
      <c r="B3663" s="3" t="s">
        <v>22375</v>
      </c>
      <c r="C3663" s="4">
        <v>42618.94158564815</v>
      </c>
      <c r="D3663" s="3" t="s">
        <v>7639</v>
      </c>
      <c r="E3663" s="3" t="s">
        <v>22376</v>
      </c>
      <c r="L3663" s="3" t="s">
        <v>22377</v>
      </c>
      <c r="AZ3663" s="3" t="s">
        <v>21454</v>
      </c>
      <c r="BA3663" s="3" t="s">
        <v>2396</v>
      </c>
      <c r="BD3663" s="3" t="s">
        <v>7641</v>
      </c>
      <c r="BG3663" s="3"/>
    </row>
    <row r="3664" spans="1:59" ht="15" x14ac:dyDescent="0.2">
      <c r="A3664" s="3" t="s">
        <v>7604</v>
      </c>
      <c r="B3664" s="3" t="s">
        <v>22373</v>
      </c>
      <c r="C3664" s="4">
        <v>42618.94158564815</v>
      </c>
      <c r="D3664" s="3" t="s">
        <v>7639</v>
      </c>
      <c r="E3664" s="3" t="s">
        <v>22374</v>
      </c>
      <c r="N3664" s="3" t="s">
        <v>141</v>
      </c>
      <c r="AI3664" s="3" t="s">
        <v>29</v>
      </c>
      <c r="AJ3664" s="3" t="s">
        <v>28</v>
      </c>
      <c r="AM3664" s="3" t="s">
        <v>62</v>
      </c>
      <c r="AZ3664" s="3" t="s">
        <v>6221</v>
      </c>
      <c r="BA3664" s="3" t="s">
        <v>6222</v>
      </c>
      <c r="BB3664" s="3" t="s">
        <v>6223</v>
      </c>
      <c r="BD3664" s="3" t="s">
        <v>30</v>
      </c>
      <c r="BG3664" s="3"/>
    </row>
    <row r="3665" spans="1:59" ht="15" x14ac:dyDescent="0.2">
      <c r="A3665" s="3" t="s">
        <v>22367</v>
      </c>
      <c r="B3665" s="3" t="s">
        <v>22364</v>
      </c>
      <c r="C3665" s="4">
        <v>42618.94158564815</v>
      </c>
      <c r="D3665" s="3" t="s">
        <v>7639</v>
      </c>
      <c r="E3665" s="3" t="s">
        <v>22372</v>
      </c>
      <c r="M3665" s="3" t="s">
        <v>22371</v>
      </c>
      <c r="N3665" s="3" t="s">
        <v>22370</v>
      </c>
      <c r="O3665" s="3" t="s">
        <v>25</v>
      </c>
      <c r="U3665" s="3" t="s">
        <v>22369</v>
      </c>
      <c r="W3665" s="3" t="s">
        <v>22368</v>
      </c>
      <c r="AI3665" s="3" t="s">
        <v>29</v>
      </c>
      <c r="AJ3665" s="3" t="s">
        <v>7697</v>
      </c>
      <c r="AM3665" s="3" t="s">
        <v>24</v>
      </c>
      <c r="AZ3665" s="3" t="s">
        <v>22366</v>
      </c>
      <c r="BA3665" s="3" t="s">
        <v>22365</v>
      </c>
      <c r="BB3665" s="3" t="s">
        <v>1531</v>
      </c>
      <c r="BD3665" s="3" t="s">
        <v>30</v>
      </c>
      <c r="BG3665" s="3"/>
    </row>
    <row r="3666" spans="1:59" ht="15" x14ac:dyDescent="0.2">
      <c r="A3666" s="3" t="s">
        <v>22361</v>
      </c>
      <c r="B3666" s="3" t="s">
        <v>22359</v>
      </c>
      <c r="C3666" s="4">
        <v>42618.94158564815</v>
      </c>
      <c r="D3666" s="3" t="s">
        <v>7639</v>
      </c>
      <c r="E3666" s="3" t="s">
        <v>22363</v>
      </c>
      <c r="M3666" s="3" t="s">
        <v>15053</v>
      </c>
      <c r="N3666" s="3" t="s">
        <v>15049</v>
      </c>
      <c r="O3666" s="3" t="s">
        <v>25</v>
      </c>
      <c r="U3666" s="3" t="s">
        <v>22362</v>
      </c>
      <c r="W3666" s="3" t="s">
        <v>22339</v>
      </c>
      <c r="AI3666" s="3" t="s">
        <v>29</v>
      </c>
      <c r="AJ3666" s="3" t="s">
        <v>7697</v>
      </c>
      <c r="AM3666" s="3" t="s">
        <v>24</v>
      </c>
      <c r="AZ3666" s="3" t="s">
        <v>22360</v>
      </c>
      <c r="BA3666" s="3" t="s">
        <v>18014</v>
      </c>
      <c r="BB3666" s="3" t="s">
        <v>40</v>
      </c>
      <c r="BD3666" s="3" t="s">
        <v>30</v>
      </c>
      <c r="BG3666" s="3"/>
    </row>
    <row r="3667" spans="1:59" ht="15" x14ac:dyDescent="0.2">
      <c r="A3667" s="3" t="s">
        <v>6717</v>
      </c>
      <c r="B3667" s="3" t="s">
        <v>22357</v>
      </c>
      <c r="C3667" s="4">
        <v>42618.94158564815</v>
      </c>
      <c r="D3667" s="3" t="s">
        <v>7639</v>
      </c>
      <c r="E3667" s="3" t="s">
        <v>22358</v>
      </c>
      <c r="M3667" s="3" t="s">
        <v>11180</v>
      </c>
      <c r="N3667" s="3" t="s">
        <v>11175</v>
      </c>
      <c r="O3667" s="3" t="s">
        <v>25</v>
      </c>
      <c r="AI3667" s="3" t="s">
        <v>29</v>
      </c>
      <c r="AJ3667" s="3" t="s">
        <v>28</v>
      </c>
      <c r="AM3667" s="3" t="s">
        <v>24</v>
      </c>
      <c r="AZ3667" s="3" t="s">
        <v>2395</v>
      </c>
      <c r="BA3667" s="3" t="s">
        <v>2396</v>
      </c>
      <c r="BB3667" s="3" t="s">
        <v>40</v>
      </c>
      <c r="BD3667" s="3" t="s">
        <v>30</v>
      </c>
      <c r="BG3667" s="3"/>
    </row>
    <row r="3668" spans="1:59" ht="15" x14ac:dyDescent="0.2">
      <c r="A3668" s="3" t="s">
        <v>22354</v>
      </c>
      <c r="B3668" s="3" t="s">
        <v>22351</v>
      </c>
      <c r="C3668" s="4">
        <v>42618.94158564815</v>
      </c>
      <c r="D3668" s="3" t="s">
        <v>7639</v>
      </c>
      <c r="E3668" s="3" t="s">
        <v>22356</v>
      </c>
      <c r="N3668" s="3" t="s">
        <v>15687</v>
      </c>
      <c r="U3668" s="3" t="s">
        <v>22355</v>
      </c>
      <c r="W3668" s="3" t="s">
        <v>19878</v>
      </c>
      <c r="AI3668" s="3" t="s">
        <v>29</v>
      </c>
      <c r="AJ3668" s="3" t="s">
        <v>7697</v>
      </c>
      <c r="AM3668" s="3" t="s">
        <v>62</v>
      </c>
      <c r="AZ3668" s="3" t="s">
        <v>22353</v>
      </c>
      <c r="BA3668" s="3" t="s">
        <v>22316</v>
      </c>
      <c r="BB3668" s="3" t="s">
        <v>22352</v>
      </c>
      <c r="BD3668" s="3" t="s">
        <v>30</v>
      </c>
      <c r="BG3668" s="3"/>
    </row>
    <row r="3669" spans="1:59" ht="15" x14ac:dyDescent="0.2">
      <c r="A3669" s="3" t="s">
        <v>22349</v>
      </c>
      <c r="B3669" s="3" t="s">
        <v>22347</v>
      </c>
      <c r="C3669" s="4">
        <v>42618.94158564815</v>
      </c>
      <c r="D3669" s="3" t="s">
        <v>7639</v>
      </c>
      <c r="E3669" s="3" t="s">
        <v>22349</v>
      </c>
      <c r="L3669" s="3" t="s">
        <v>22350</v>
      </c>
      <c r="AZ3669" s="3" t="s">
        <v>22348</v>
      </c>
      <c r="BA3669" s="3" t="s">
        <v>2058</v>
      </c>
      <c r="BD3669" s="3" t="s">
        <v>7641</v>
      </c>
      <c r="BG3669" s="3"/>
    </row>
    <row r="3670" spans="1:59" ht="15" x14ac:dyDescent="0.2">
      <c r="A3670" s="3" t="s">
        <v>6420</v>
      </c>
      <c r="B3670" s="3" t="s">
        <v>22345</v>
      </c>
      <c r="C3670" s="4">
        <v>42618.94158564815</v>
      </c>
      <c r="D3670" s="3" t="s">
        <v>7639</v>
      </c>
      <c r="E3670" s="3" t="s">
        <v>22346</v>
      </c>
      <c r="N3670" s="3" t="s">
        <v>768</v>
      </c>
      <c r="AI3670" s="3" t="s">
        <v>29</v>
      </c>
      <c r="AJ3670" s="3" t="s">
        <v>28</v>
      </c>
      <c r="AM3670" s="3" t="s">
        <v>62</v>
      </c>
      <c r="AZ3670" s="3" t="s">
        <v>901</v>
      </c>
      <c r="BA3670" s="3" t="s">
        <v>902</v>
      </c>
      <c r="BB3670" s="3" t="s">
        <v>903</v>
      </c>
      <c r="BD3670" s="3" t="s">
        <v>30</v>
      </c>
      <c r="BG3670" s="3"/>
    </row>
    <row r="3671" spans="1:59" ht="15" x14ac:dyDescent="0.2">
      <c r="A3671" s="3" t="s">
        <v>22344</v>
      </c>
      <c r="B3671" s="3" t="s">
        <v>22342</v>
      </c>
      <c r="C3671" s="4">
        <v>42618.94158564815</v>
      </c>
      <c r="D3671" s="3" t="s">
        <v>7639</v>
      </c>
      <c r="E3671" s="3" t="s">
        <v>22344</v>
      </c>
      <c r="AZ3671" s="3" t="s">
        <v>9080</v>
      </c>
      <c r="BA3671" s="3" t="s">
        <v>22343</v>
      </c>
      <c r="BD3671" s="3" t="s">
        <v>7641</v>
      </c>
      <c r="BG3671" s="3"/>
    </row>
    <row r="3672" spans="1:59" ht="15" x14ac:dyDescent="0.2">
      <c r="A3672" s="3" t="s">
        <v>22338</v>
      </c>
      <c r="B3672" s="3" t="s">
        <v>22335</v>
      </c>
      <c r="C3672" s="4">
        <v>42618.941574074073</v>
      </c>
      <c r="D3672" s="3" t="s">
        <v>7639</v>
      </c>
      <c r="E3672" s="3" t="s">
        <v>22341</v>
      </c>
      <c r="M3672" s="3" t="s">
        <v>15053</v>
      </c>
      <c r="N3672" s="3" t="s">
        <v>15049</v>
      </c>
      <c r="O3672" s="3" t="s">
        <v>25</v>
      </c>
      <c r="U3672" s="3" t="s">
        <v>22340</v>
      </c>
      <c r="W3672" s="3" t="s">
        <v>22339</v>
      </c>
      <c r="AI3672" s="3" t="s">
        <v>29</v>
      </c>
      <c r="AJ3672" s="3" t="s">
        <v>7697</v>
      </c>
      <c r="AM3672" s="3" t="s">
        <v>24</v>
      </c>
      <c r="AN3672" s="3" t="s">
        <v>7629</v>
      </c>
      <c r="AZ3672" s="3" t="s">
        <v>22337</v>
      </c>
      <c r="BA3672" s="3" t="s">
        <v>22336</v>
      </c>
      <c r="BB3672" s="3" t="s">
        <v>643</v>
      </c>
      <c r="BD3672" s="3" t="s">
        <v>30</v>
      </c>
      <c r="BG3672" s="3"/>
    </row>
    <row r="3673" spans="1:59" ht="15" x14ac:dyDescent="0.2">
      <c r="A3673" s="3" t="s">
        <v>22333</v>
      </c>
      <c r="B3673" s="3" t="s">
        <v>22330</v>
      </c>
      <c r="C3673" s="4">
        <v>42618.941574074073</v>
      </c>
      <c r="D3673" s="3" t="s">
        <v>7639</v>
      </c>
      <c r="E3673" s="3" t="s">
        <v>22333</v>
      </c>
      <c r="L3673" s="3" t="s">
        <v>22334</v>
      </c>
      <c r="AZ3673" s="3" t="s">
        <v>22332</v>
      </c>
      <c r="BA3673" s="3" t="s">
        <v>22331</v>
      </c>
      <c r="BD3673" s="3" t="s">
        <v>7641</v>
      </c>
      <c r="BG3673" s="3"/>
    </row>
    <row r="3674" spans="1:59" ht="15" x14ac:dyDescent="0.2">
      <c r="A3674" s="3" t="s">
        <v>22324</v>
      </c>
      <c r="B3674" s="3" t="s">
        <v>22322</v>
      </c>
      <c r="C3674" s="4">
        <v>42618.941574074073</v>
      </c>
      <c r="D3674" s="3" t="s">
        <v>7639</v>
      </c>
      <c r="E3674" s="3" t="s">
        <v>22329</v>
      </c>
      <c r="M3674" s="3" t="s">
        <v>22328</v>
      </c>
      <c r="N3674" s="3" t="s">
        <v>22327</v>
      </c>
      <c r="O3674" s="3" t="s">
        <v>25</v>
      </c>
      <c r="U3674" s="3" t="s">
        <v>22326</v>
      </c>
      <c r="W3674" s="3" t="s">
        <v>22325</v>
      </c>
      <c r="AI3674" s="3" t="s">
        <v>29</v>
      </c>
      <c r="AJ3674" s="3" t="s">
        <v>7697</v>
      </c>
      <c r="AM3674" s="3" t="s">
        <v>24</v>
      </c>
      <c r="AN3674" s="3" t="s">
        <v>7629</v>
      </c>
      <c r="AZ3674" s="3" t="s">
        <v>22323</v>
      </c>
      <c r="BA3674" s="3" t="s">
        <v>15221</v>
      </c>
      <c r="BB3674" s="3" t="s">
        <v>643</v>
      </c>
      <c r="BD3674" s="3" t="s">
        <v>30</v>
      </c>
      <c r="BG3674" s="3"/>
    </row>
    <row r="3675" spans="1:59" ht="15" x14ac:dyDescent="0.2">
      <c r="A3675" s="3" t="s">
        <v>7508</v>
      </c>
      <c r="B3675" s="3" t="s">
        <v>22320</v>
      </c>
      <c r="C3675" s="4">
        <v>42618.941574074073</v>
      </c>
      <c r="D3675" s="3" t="s">
        <v>7639</v>
      </c>
      <c r="E3675" s="3" t="s">
        <v>22321</v>
      </c>
      <c r="N3675" s="3" t="s">
        <v>159</v>
      </c>
      <c r="AI3675" s="3" t="s">
        <v>29</v>
      </c>
      <c r="AJ3675" s="3" t="s">
        <v>28</v>
      </c>
      <c r="AM3675" s="3" t="s">
        <v>62</v>
      </c>
      <c r="AZ3675" s="3" t="s">
        <v>5833</v>
      </c>
      <c r="BA3675" s="3" t="s">
        <v>5827</v>
      </c>
      <c r="BB3675" s="3" t="s">
        <v>5834</v>
      </c>
      <c r="BD3675" s="3" t="s">
        <v>30</v>
      </c>
      <c r="BG3675" s="3"/>
    </row>
    <row r="3676" spans="1:59" ht="15" x14ac:dyDescent="0.2">
      <c r="A3676" s="3" t="s">
        <v>22318</v>
      </c>
      <c r="B3676" s="3" t="s">
        <v>22315</v>
      </c>
      <c r="C3676" s="4">
        <v>42618.941574074073</v>
      </c>
      <c r="D3676" s="3" t="s">
        <v>7639</v>
      </c>
      <c r="E3676" s="3" t="s">
        <v>22318</v>
      </c>
      <c r="L3676" s="3" t="s">
        <v>22319</v>
      </c>
      <c r="AZ3676" s="3" t="s">
        <v>22317</v>
      </c>
      <c r="BA3676" s="3" t="s">
        <v>22316</v>
      </c>
      <c r="BD3676" s="3" t="s">
        <v>7641</v>
      </c>
      <c r="BG3676" s="3"/>
    </row>
    <row r="3677" spans="1:59" ht="15" x14ac:dyDescent="0.2">
      <c r="A3677" s="3" t="s">
        <v>22313</v>
      </c>
      <c r="B3677" s="3" t="s">
        <v>22311</v>
      </c>
      <c r="C3677" s="4">
        <v>42618.941574074073</v>
      </c>
      <c r="D3677" s="3" t="s">
        <v>7639</v>
      </c>
      <c r="E3677" s="3" t="s">
        <v>22313</v>
      </c>
      <c r="L3677" s="3" t="s">
        <v>22314</v>
      </c>
      <c r="AZ3677" s="3" t="s">
        <v>3263</v>
      </c>
      <c r="BA3677" s="3" t="s">
        <v>22312</v>
      </c>
      <c r="BD3677" s="3" t="s">
        <v>7641</v>
      </c>
      <c r="BG3677" s="3"/>
    </row>
    <row r="3678" spans="1:59" ht="15" x14ac:dyDescent="0.2">
      <c r="A3678" s="3" t="s">
        <v>6555</v>
      </c>
      <c r="B3678" s="3" t="s">
        <v>22308</v>
      </c>
      <c r="C3678" s="4">
        <v>42618.941574074073</v>
      </c>
      <c r="D3678" s="3" t="s">
        <v>7639</v>
      </c>
      <c r="E3678" s="3" t="s">
        <v>22310</v>
      </c>
      <c r="L3678" s="3" t="s">
        <v>22309</v>
      </c>
      <c r="N3678" s="3" t="s">
        <v>159</v>
      </c>
      <c r="AI3678" s="3" t="s">
        <v>29</v>
      </c>
      <c r="AJ3678" s="3" t="s">
        <v>28</v>
      </c>
      <c r="AM3678" s="3" t="s">
        <v>62</v>
      </c>
      <c r="AZ3678" s="3" t="s">
        <v>1644</v>
      </c>
      <c r="BA3678" s="3" t="s">
        <v>1645</v>
      </c>
      <c r="BB3678" s="3" t="s">
        <v>51</v>
      </c>
      <c r="BD3678" s="3" t="s">
        <v>30</v>
      </c>
      <c r="BG3678" s="3"/>
    </row>
    <row r="3679" spans="1:59" ht="15" x14ac:dyDescent="0.2">
      <c r="A3679" s="3" t="s">
        <v>22306</v>
      </c>
      <c r="B3679" s="3" t="s">
        <v>22304</v>
      </c>
      <c r="C3679" s="4">
        <v>42618.941574074073</v>
      </c>
      <c r="D3679" s="3" t="s">
        <v>7639</v>
      </c>
      <c r="E3679" s="3" t="s">
        <v>22307</v>
      </c>
      <c r="N3679" s="3" t="s">
        <v>768</v>
      </c>
      <c r="AI3679" s="3" t="s">
        <v>29</v>
      </c>
      <c r="AJ3679" s="3" t="s">
        <v>28</v>
      </c>
      <c r="AM3679" s="3" t="s">
        <v>62</v>
      </c>
      <c r="AZ3679" s="3" t="s">
        <v>13651</v>
      </c>
      <c r="BA3679" s="3" t="s">
        <v>5451</v>
      </c>
      <c r="BB3679" s="3" t="s">
        <v>22305</v>
      </c>
      <c r="BD3679" s="3" t="s">
        <v>30</v>
      </c>
      <c r="BG3679" s="3"/>
    </row>
    <row r="3680" spans="1:59" ht="15" x14ac:dyDescent="0.2">
      <c r="A3680" s="3" t="s">
        <v>22302</v>
      </c>
      <c r="B3680" s="3" t="s">
        <v>22299</v>
      </c>
      <c r="C3680" s="4">
        <v>42618.941574074073</v>
      </c>
      <c r="D3680" s="3" t="s">
        <v>7639</v>
      </c>
      <c r="E3680" s="3" t="s">
        <v>22302</v>
      </c>
      <c r="L3680" s="3" t="s">
        <v>22303</v>
      </c>
      <c r="AZ3680" s="3" t="s">
        <v>22301</v>
      </c>
      <c r="BA3680" s="3" t="s">
        <v>22300</v>
      </c>
      <c r="BD3680" s="3" t="s">
        <v>7641</v>
      </c>
      <c r="BG3680" s="3"/>
    </row>
    <row r="3681" spans="1:59" ht="15" x14ac:dyDescent="0.2">
      <c r="A3681" s="3" t="s">
        <v>22297</v>
      </c>
      <c r="B3681" s="3" t="s">
        <v>22294</v>
      </c>
      <c r="C3681" s="4">
        <v>42618.941574074073</v>
      </c>
      <c r="D3681" s="3" t="s">
        <v>7639</v>
      </c>
      <c r="E3681" s="3" t="s">
        <v>22297</v>
      </c>
      <c r="L3681" s="3" t="s">
        <v>22298</v>
      </c>
      <c r="AZ3681" s="3" t="s">
        <v>22296</v>
      </c>
      <c r="BA3681" s="3" t="s">
        <v>22295</v>
      </c>
      <c r="BD3681" s="3" t="s">
        <v>7641</v>
      </c>
      <c r="BG3681" s="3"/>
    </row>
    <row r="3682" spans="1:59" ht="15" x14ac:dyDescent="0.2">
      <c r="A3682" s="3" t="s">
        <v>7190</v>
      </c>
      <c r="B3682" s="3" t="s">
        <v>22292</v>
      </c>
      <c r="C3682" s="4">
        <v>42618.941574074073</v>
      </c>
      <c r="D3682" s="3" t="s">
        <v>7639</v>
      </c>
      <c r="E3682" s="3" t="s">
        <v>22293</v>
      </c>
      <c r="M3682" s="3" t="s">
        <v>11180</v>
      </c>
      <c r="N3682" s="3" t="s">
        <v>11175</v>
      </c>
      <c r="O3682" s="3" t="s">
        <v>8540</v>
      </c>
      <c r="AI3682" s="3" t="s">
        <v>29</v>
      </c>
      <c r="AJ3682" s="3" t="s">
        <v>28</v>
      </c>
      <c r="AM3682" s="3" t="s">
        <v>24</v>
      </c>
      <c r="AZ3682" s="3" t="s">
        <v>4503</v>
      </c>
      <c r="BA3682" s="3" t="s">
        <v>4504</v>
      </c>
      <c r="BB3682" s="3" t="s">
        <v>429</v>
      </c>
      <c r="BD3682" s="3" t="s">
        <v>30</v>
      </c>
      <c r="BG3682" s="3"/>
    </row>
    <row r="3683" spans="1:59" ht="15" x14ac:dyDescent="0.2">
      <c r="A3683" s="3" t="s">
        <v>22290</v>
      </c>
      <c r="B3683" s="3" t="s">
        <v>22289</v>
      </c>
      <c r="C3683" s="4">
        <v>42618.941574074073</v>
      </c>
      <c r="D3683" s="3" t="s">
        <v>7639</v>
      </c>
      <c r="E3683" s="3" t="s">
        <v>22290</v>
      </c>
      <c r="L3683" s="3" t="s">
        <v>22291</v>
      </c>
      <c r="AZ3683" s="3" t="s">
        <v>3263</v>
      </c>
      <c r="BA3683" s="3" t="s">
        <v>2106</v>
      </c>
      <c r="BD3683" s="3" t="s">
        <v>7641</v>
      </c>
      <c r="BG3683" s="3"/>
    </row>
    <row r="3684" spans="1:59" ht="15" x14ac:dyDescent="0.2">
      <c r="A3684" s="3" t="s">
        <v>22287</v>
      </c>
      <c r="B3684" s="3" t="s">
        <v>22284</v>
      </c>
      <c r="C3684" s="4">
        <v>42618.941574074073</v>
      </c>
      <c r="D3684" s="3" t="s">
        <v>7639</v>
      </c>
      <c r="E3684" s="3" t="s">
        <v>22287</v>
      </c>
      <c r="L3684" s="3" t="s">
        <v>22288</v>
      </c>
      <c r="AZ3684" s="3" t="s">
        <v>22286</v>
      </c>
      <c r="BA3684" s="3" t="s">
        <v>22285</v>
      </c>
      <c r="BD3684" s="3" t="s">
        <v>7641</v>
      </c>
      <c r="BG3684" s="3"/>
    </row>
    <row r="3685" spans="1:59" ht="15" x14ac:dyDescent="0.2">
      <c r="A3685" s="3" t="s">
        <v>22282</v>
      </c>
      <c r="B3685" s="3" t="s">
        <v>22279</v>
      </c>
      <c r="C3685" s="4">
        <v>42618.941562499997</v>
      </c>
      <c r="D3685" s="3" t="s">
        <v>7639</v>
      </c>
      <c r="E3685" s="3" t="s">
        <v>22282</v>
      </c>
      <c r="L3685" s="3" t="s">
        <v>22283</v>
      </c>
      <c r="AZ3685" s="3" t="s">
        <v>22281</v>
      </c>
      <c r="BA3685" s="3" t="s">
        <v>22280</v>
      </c>
      <c r="BD3685" s="3" t="s">
        <v>7641</v>
      </c>
      <c r="BG3685" s="3"/>
    </row>
    <row r="3686" spans="1:59" ht="15" x14ac:dyDescent="0.2">
      <c r="A3686" s="3" t="s">
        <v>22277</v>
      </c>
      <c r="B3686" s="3" t="s">
        <v>22275</v>
      </c>
      <c r="C3686" s="4">
        <v>42618.941562499997</v>
      </c>
      <c r="D3686" s="3" t="s">
        <v>7639</v>
      </c>
      <c r="E3686" s="3" t="s">
        <v>22277</v>
      </c>
      <c r="L3686" s="3" t="s">
        <v>22278</v>
      </c>
      <c r="AZ3686" s="3" t="s">
        <v>22276</v>
      </c>
      <c r="BA3686" s="3" t="s">
        <v>5503</v>
      </c>
      <c r="BD3686" s="3" t="s">
        <v>7641</v>
      </c>
      <c r="BG3686" s="3"/>
    </row>
    <row r="3687" spans="1:59" ht="15" x14ac:dyDescent="0.2">
      <c r="A3687" s="3" t="s">
        <v>6423</v>
      </c>
      <c r="B3687" s="3" t="s">
        <v>22273</v>
      </c>
      <c r="C3687" s="4">
        <v>42618.941562499997</v>
      </c>
      <c r="D3687" s="3" t="s">
        <v>7639</v>
      </c>
      <c r="E3687" s="3" t="s">
        <v>22274</v>
      </c>
      <c r="N3687" s="3" t="s">
        <v>768</v>
      </c>
      <c r="AI3687" s="3" t="s">
        <v>29</v>
      </c>
      <c r="AJ3687" s="3" t="s">
        <v>28</v>
      </c>
      <c r="AM3687" s="3" t="s">
        <v>62</v>
      </c>
      <c r="AZ3687" s="3" t="s">
        <v>921</v>
      </c>
      <c r="BA3687" s="3" t="s">
        <v>922</v>
      </c>
      <c r="BB3687" s="3" t="s">
        <v>767</v>
      </c>
      <c r="BD3687" s="3" t="s">
        <v>30</v>
      </c>
      <c r="BG3687" s="3"/>
    </row>
    <row r="3688" spans="1:59" ht="15" x14ac:dyDescent="0.2">
      <c r="A3688" s="3" t="s">
        <v>52</v>
      </c>
      <c r="B3688" s="3" t="s">
        <v>22257</v>
      </c>
      <c r="C3688" s="4">
        <v>42618.941562499997</v>
      </c>
      <c r="D3688" s="3" t="s">
        <v>7639</v>
      </c>
      <c r="E3688" s="3" t="s">
        <v>39054</v>
      </c>
      <c r="F3688" s="3" t="s">
        <v>22272</v>
      </c>
      <c r="G3688" s="3" t="s">
        <v>22271</v>
      </c>
      <c r="H3688" s="3" t="s">
        <v>8057</v>
      </c>
      <c r="I3688" s="3" t="s">
        <v>9114</v>
      </c>
      <c r="J3688" s="3" t="s">
        <v>9113</v>
      </c>
      <c r="L3688" s="3" t="s">
        <v>22270</v>
      </c>
      <c r="N3688" s="3" t="s">
        <v>42692</v>
      </c>
      <c r="P3688" s="3" t="s">
        <v>22269</v>
      </c>
      <c r="Q3688" s="3" t="s">
        <v>8019</v>
      </c>
      <c r="R3688" s="3" t="s">
        <v>8301</v>
      </c>
      <c r="S3688" s="3" t="s">
        <v>22268</v>
      </c>
      <c r="T3688" s="3" t="s">
        <v>22267</v>
      </c>
      <c r="U3688" s="3" t="s">
        <v>22266</v>
      </c>
      <c r="W3688" s="3" t="s">
        <v>22265</v>
      </c>
      <c r="X3688" s="3" t="s">
        <v>22264</v>
      </c>
      <c r="Z3688" s="3" t="s">
        <v>22263</v>
      </c>
      <c r="AB3688" s="3" t="s">
        <v>22262</v>
      </c>
      <c r="AC3688" s="3" t="s">
        <v>22261</v>
      </c>
      <c r="AE3688" s="3" t="s">
        <v>7671</v>
      </c>
      <c r="AF3688" s="3" t="s">
        <v>7756</v>
      </c>
      <c r="AG3688" s="3" t="s">
        <v>8009</v>
      </c>
      <c r="AH3688" s="3" t="s">
        <v>22260</v>
      </c>
      <c r="AI3688" s="3" t="s">
        <v>8007</v>
      </c>
      <c r="AJ3688" s="3" t="s">
        <v>28</v>
      </c>
      <c r="AK3688" s="3" t="s">
        <v>8006</v>
      </c>
      <c r="AL3688" s="3" t="s">
        <v>30</v>
      </c>
      <c r="AZ3688" s="3" t="s">
        <v>39066</v>
      </c>
      <c r="BA3688" s="3" t="s">
        <v>3409</v>
      </c>
      <c r="BB3688" s="3" t="s">
        <v>9096</v>
      </c>
      <c r="BC3688" s="3" t="s">
        <v>22259</v>
      </c>
      <c r="BD3688" s="3" t="s">
        <v>30</v>
      </c>
      <c r="BE3688" s="3">
        <v>34</v>
      </c>
      <c r="BF3688" s="3" t="s">
        <v>22258</v>
      </c>
      <c r="BG3688" s="3"/>
    </row>
    <row r="3689" spans="1:59" ht="15" x14ac:dyDescent="0.2">
      <c r="A3689" s="3" t="s">
        <v>7003</v>
      </c>
      <c r="B3689" s="3" t="s">
        <v>22255</v>
      </c>
      <c r="C3689" s="4">
        <v>42618.941562499997</v>
      </c>
      <c r="D3689" s="3" t="s">
        <v>7639</v>
      </c>
      <c r="E3689" s="3" t="s">
        <v>22256</v>
      </c>
      <c r="M3689" s="3" t="s">
        <v>39065</v>
      </c>
      <c r="N3689" s="3" t="s">
        <v>42706</v>
      </c>
      <c r="O3689" s="3" t="s">
        <v>8540</v>
      </c>
      <c r="AI3689" s="3" t="s">
        <v>29</v>
      </c>
      <c r="AJ3689" s="3" t="s">
        <v>28</v>
      </c>
      <c r="AM3689" s="3" t="s">
        <v>24</v>
      </c>
      <c r="AZ3689" s="3" t="s">
        <v>3702</v>
      </c>
      <c r="BA3689" s="3" t="s">
        <v>3695</v>
      </c>
      <c r="BB3689" s="3" t="s">
        <v>3425</v>
      </c>
      <c r="BD3689" s="3" t="s">
        <v>30</v>
      </c>
      <c r="BG3689" s="3"/>
    </row>
    <row r="3690" spans="1:59" ht="15" x14ac:dyDescent="0.2">
      <c r="A3690" s="3" t="s">
        <v>22251</v>
      </c>
      <c r="B3690" s="3" t="s">
        <v>22248</v>
      </c>
      <c r="C3690" s="4">
        <v>42618.941562499997</v>
      </c>
      <c r="D3690" s="3" t="s">
        <v>7639</v>
      </c>
      <c r="E3690" s="3" t="s">
        <v>22254</v>
      </c>
      <c r="N3690" s="3" t="s">
        <v>15687</v>
      </c>
      <c r="U3690" s="3" t="s">
        <v>22253</v>
      </c>
      <c r="W3690" s="3" t="s">
        <v>22252</v>
      </c>
      <c r="AI3690" s="3" t="s">
        <v>29</v>
      </c>
      <c r="AJ3690" s="3" t="s">
        <v>7697</v>
      </c>
      <c r="AM3690" s="3" t="s">
        <v>62</v>
      </c>
      <c r="AZ3690" s="3" t="s">
        <v>22250</v>
      </c>
      <c r="BA3690" s="3" t="s">
        <v>22249</v>
      </c>
      <c r="BB3690" s="3" t="s">
        <v>8034</v>
      </c>
      <c r="BD3690" s="3" t="s">
        <v>30</v>
      </c>
      <c r="BG3690" s="3"/>
    </row>
    <row r="3691" spans="1:59" ht="15" x14ac:dyDescent="0.2">
      <c r="A3691" s="3" t="s">
        <v>22246</v>
      </c>
      <c r="B3691" s="3" t="s">
        <v>22244</v>
      </c>
      <c r="C3691" s="4">
        <v>42618.941562499997</v>
      </c>
      <c r="D3691" s="3" t="s">
        <v>7639</v>
      </c>
      <c r="E3691" s="3" t="s">
        <v>22246</v>
      </c>
      <c r="L3691" s="3" t="s">
        <v>22247</v>
      </c>
      <c r="AZ3691" s="3" t="s">
        <v>1956</v>
      </c>
      <c r="BA3691" s="3" t="s">
        <v>22245</v>
      </c>
      <c r="BD3691" s="3" t="s">
        <v>7641</v>
      </c>
      <c r="BG3691" s="3"/>
    </row>
    <row r="3692" spans="1:59" ht="15" x14ac:dyDescent="0.2">
      <c r="A3692" s="3" t="s">
        <v>22242</v>
      </c>
      <c r="B3692" s="3" t="s">
        <v>22240</v>
      </c>
      <c r="C3692" s="4">
        <v>42618.941562499997</v>
      </c>
      <c r="D3692" s="3" t="s">
        <v>7639</v>
      </c>
      <c r="E3692" s="3" t="s">
        <v>22242</v>
      </c>
      <c r="L3692" s="3" t="s">
        <v>22243</v>
      </c>
      <c r="AZ3692" s="3" t="s">
        <v>17463</v>
      </c>
      <c r="BA3692" s="3" t="s">
        <v>22241</v>
      </c>
      <c r="BD3692" s="3" t="s">
        <v>7641</v>
      </c>
      <c r="BG3692" s="3"/>
    </row>
    <row r="3693" spans="1:59" ht="15" x14ac:dyDescent="0.2">
      <c r="A3693" s="3" t="s">
        <v>22239</v>
      </c>
      <c r="B3693" s="3" t="s">
        <v>22236</v>
      </c>
      <c r="C3693" s="4">
        <v>42618.941562499997</v>
      </c>
      <c r="D3693" s="3" t="s">
        <v>7639</v>
      </c>
      <c r="E3693" s="3" t="s">
        <v>22239</v>
      </c>
      <c r="L3693" s="3" t="s">
        <v>22107</v>
      </c>
      <c r="AZ3693" s="3" t="s">
        <v>22238</v>
      </c>
      <c r="BA3693" s="3" t="s">
        <v>22237</v>
      </c>
      <c r="BD3693" s="3" t="s">
        <v>7641</v>
      </c>
      <c r="BG3693" s="3"/>
    </row>
    <row r="3694" spans="1:59" ht="15" x14ac:dyDescent="0.2">
      <c r="A3694" s="3" t="s">
        <v>22234</v>
      </c>
      <c r="B3694" s="3" t="s">
        <v>22231</v>
      </c>
      <c r="C3694" s="4">
        <v>42618.941562499997</v>
      </c>
      <c r="D3694" s="3" t="s">
        <v>7639</v>
      </c>
      <c r="E3694" s="3" t="s">
        <v>22234</v>
      </c>
      <c r="L3694" s="3" t="s">
        <v>22235</v>
      </c>
      <c r="AZ3694" s="3" t="s">
        <v>22233</v>
      </c>
      <c r="BA3694" s="3" t="s">
        <v>22232</v>
      </c>
      <c r="BD3694" s="3" t="s">
        <v>7641</v>
      </c>
      <c r="BG3694" s="3"/>
    </row>
    <row r="3695" spans="1:59" ht="15" x14ac:dyDescent="0.2">
      <c r="A3695" s="3" t="s">
        <v>6422</v>
      </c>
      <c r="B3695" s="3" t="s">
        <v>22229</v>
      </c>
      <c r="C3695" s="4">
        <v>42618.941562499997</v>
      </c>
      <c r="D3695" s="3" t="s">
        <v>7639</v>
      </c>
      <c r="E3695" s="3" t="s">
        <v>22230</v>
      </c>
      <c r="N3695" s="3" t="s">
        <v>141</v>
      </c>
      <c r="AI3695" s="3" t="s">
        <v>29</v>
      </c>
      <c r="AJ3695" s="3" t="s">
        <v>28</v>
      </c>
      <c r="AM3695" s="3" t="s">
        <v>62</v>
      </c>
      <c r="AZ3695" s="3" t="s">
        <v>915</v>
      </c>
      <c r="BA3695" s="3" t="s">
        <v>916</v>
      </c>
      <c r="BB3695" s="3" t="s">
        <v>917</v>
      </c>
      <c r="BD3695" s="3" t="s">
        <v>30</v>
      </c>
      <c r="BG3695" s="3"/>
    </row>
    <row r="3696" spans="1:59" ht="15" x14ac:dyDescent="0.2">
      <c r="A3696" s="3" t="s">
        <v>22228</v>
      </c>
      <c r="B3696" s="3" t="s">
        <v>22226</v>
      </c>
      <c r="C3696" s="4">
        <v>42618.941550925927</v>
      </c>
      <c r="D3696" s="3" t="s">
        <v>7639</v>
      </c>
      <c r="E3696" s="3" t="s">
        <v>22228</v>
      </c>
      <c r="L3696" s="3" t="s">
        <v>21359</v>
      </c>
      <c r="AZ3696" s="3" t="s">
        <v>22227</v>
      </c>
      <c r="BA3696" s="3" t="s">
        <v>6098</v>
      </c>
      <c r="BD3696" s="3" t="s">
        <v>7641</v>
      </c>
      <c r="BG3696" s="3"/>
    </row>
    <row r="3697" spans="1:59" ht="15" x14ac:dyDescent="0.2">
      <c r="A3697" s="3" t="s">
        <v>22224</v>
      </c>
      <c r="B3697" s="3" t="s">
        <v>22221</v>
      </c>
      <c r="C3697" s="4">
        <v>42618.941550925927</v>
      </c>
      <c r="D3697" s="3" t="s">
        <v>7639</v>
      </c>
      <c r="E3697" s="3" t="s">
        <v>22224</v>
      </c>
      <c r="L3697" s="3" t="s">
        <v>22225</v>
      </c>
      <c r="AZ3697" s="3" t="s">
        <v>22223</v>
      </c>
      <c r="BA3697" s="3" t="s">
        <v>22222</v>
      </c>
      <c r="BD3697" s="3" t="s">
        <v>7641</v>
      </c>
      <c r="BG3697" s="3"/>
    </row>
    <row r="3698" spans="1:59" ht="15" x14ac:dyDescent="0.2">
      <c r="A3698" s="3" t="s">
        <v>22218</v>
      </c>
      <c r="B3698" s="3" t="s">
        <v>22214</v>
      </c>
      <c r="C3698" s="4">
        <v>42618.941550925927</v>
      </c>
      <c r="D3698" s="3" t="s">
        <v>7639</v>
      </c>
      <c r="E3698" s="3" t="s">
        <v>22220</v>
      </c>
      <c r="N3698" s="3" t="s">
        <v>15687</v>
      </c>
      <c r="U3698" s="3" t="s">
        <v>22219</v>
      </c>
      <c r="W3698" s="3" t="s">
        <v>21552</v>
      </c>
      <c r="AI3698" s="3" t="s">
        <v>29</v>
      </c>
      <c r="AJ3698" s="3" t="s">
        <v>7697</v>
      </c>
      <c r="AM3698" s="3" t="s">
        <v>62</v>
      </c>
      <c r="AZ3698" s="3" t="s">
        <v>22217</v>
      </c>
      <c r="BA3698" s="3" t="s">
        <v>22216</v>
      </c>
      <c r="BB3698" s="3" t="s">
        <v>22215</v>
      </c>
      <c r="BD3698" s="3" t="s">
        <v>30</v>
      </c>
      <c r="BG3698" s="3"/>
    </row>
    <row r="3699" spans="1:59" ht="15" x14ac:dyDescent="0.2">
      <c r="A3699" s="3" t="s">
        <v>22212</v>
      </c>
      <c r="B3699" s="3" t="s">
        <v>22209</v>
      </c>
      <c r="C3699" s="4">
        <v>42618.941550925927</v>
      </c>
      <c r="D3699" s="3" t="s">
        <v>7639</v>
      </c>
      <c r="E3699" s="3" t="s">
        <v>22213</v>
      </c>
      <c r="M3699" s="3" t="s">
        <v>22173</v>
      </c>
      <c r="N3699" s="3" t="s">
        <v>22172</v>
      </c>
      <c r="W3699" s="3" t="s">
        <v>22171</v>
      </c>
      <c r="AC3699" s="3" t="s">
        <v>7775</v>
      </c>
      <c r="AI3699" s="3" t="s">
        <v>29</v>
      </c>
      <c r="AJ3699" s="3" t="s">
        <v>7632</v>
      </c>
      <c r="AM3699" s="3" t="s">
        <v>24</v>
      </c>
      <c r="AZ3699" s="3" t="s">
        <v>22211</v>
      </c>
      <c r="BA3699" s="3" t="s">
        <v>22210</v>
      </c>
      <c r="BB3699" s="3" t="s">
        <v>7771</v>
      </c>
      <c r="BD3699" s="3" t="s">
        <v>30</v>
      </c>
      <c r="BG3699" s="3"/>
    </row>
    <row r="3700" spans="1:59" ht="15" x14ac:dyDescent="0.2">
      <c r="A3700" s="3" t="s">
        <v>22208</v>
      </c>
      <c r="B3700" s="3" t="s">
        <v>22205</v>
      </c>
      <c r="C3700" s="4">
        <v>42618.941550925927</v>
      </c>
      <c r="D3700" s="3" t="s">
        <v>7639</v>
      </c>
      <c r="E3700" s="3" t="s">
        <v>22208</v>
      </c>
      <c r="L3700" s="3" t="s">
        <v>21359</v>
      </c>
      <c r="AZ3700" s="3" t="s">
        <v>22207</v>
      </c>
      <c r="BA3700" s="3" t="s">
        <v>22206</v>
      </c>
      <c r="BD3700" s="3" t="s">
        <v>7641</v>
      </c>
      <c r="BG3700" s="3"/>
    </row>
    <row r="3701" spans="1:59" ht="15" x14ac:dyDescent="0.2">
      <c r="A3701" s="3" t="s">
        <v>22201</v>
      </c>
      <c r="B3701" s="3" t="s">
        <v>22198</v>
      </c>
      <c r="C3701" s="4">
        <v>42618.941550925927</v>
      </c>
      <c r="D3701" s="3" t="s">
        <v>7639</v>
      </c>
      <c r="E3701" s="3" t="s">
        <v>22204</v>
      </c>
      <c r="M3701" s="3" t="s">
        <v>13356</v>
      </c>
      <c r="N3701" s="3" t="s">
        <v>13352</v>
      </c>
      <c r="O3701" s="3" t="s">
        <v>25</v>
      </c>
      <c r="U3701" s="3" t="s">
        <v>22203</v>
      </c>
      <c r="W3701" s="3" t="s">
        <v>22202</v>
      </c>
      <c r="AI3701" s="3" t="s">
        <v>29</v>
      </c>
      <c r="AJ3701" s="3" t="s">
        <v>7697</v>
      </c>
      <c r="AM3701" s="3" t="s">
        <v>24</v>
      </c>
      <c r="AZ3701" s="3" t="s">
        <v>22200</v>
      </c>
      <c r="BA3701" s="3" t="s">
        <v>22199</v>
      </c>
      <c r="BB3701" s="3" t="s">
        <v>10030</v>
      </c>
      <c r="BD3701" s="3" t="s">
        <v>30</v>
      </c>
      <c r="BG3701" s="3"/>
    </row>
    <row r="3702" spans="1:59" ht="15" x14ac:dyDescent="0.2">
      <c r="A3702" s="3" t="s">
        <v>22193</v>
      </c>
      <c r="B3702" s="3" t="s">
        <v>22190</v>
      </c>
      <c r="C3702" s="4">
        <v>42618.941550925927</v>
      </c>
      <c r="D3702" s="3" t="s">
        <v>7639</v>
      </c>
      <c r="E3702" s="3" t="s">
        <v>22197</v>
      </c>
      <c r="N3702" s="3" t="s">
        <v>22196</v>
      </c>
      <c r="U3702" s="3" t="s">
        <v>22195</v>
      </c>
      <c r="W3702" s="3" t="s">
        <v>22194</v>
      </c>
      <c r="AI3702" s="3" t="s">
        <v>29</v>
      </c>
      <c r="AJ3702" s="3" t="s">
        <v>7697</v>
      </c>
      <c r="AM3702" s="3" t="s">
        <v>62</v>
      </c>
      <c r="AZ3702" s="3" t="s">
        <v>22192</v>
      </c>
      <c r="BA3702" s="3" t="s">
        <v>964</v>
      </c>
      <c r="BB3702" s="3" t="s">
        <v>22191</v>
      </c>
      <c r="BD3702" s="3" t="s">
        <v>30</v>
      </c>
      <c r="BG3702" s="3"/>
    </row>
    <row r="3703" spans="1:59" ht="15" x14ac:dyDescent="0.2">
      <c r="A3703" s="3" t="s">
        <v>22188</v>
      </c>
      <c r="B3703" s="3" t="s">
        <v>22185</v>
      </c>
      <c r="C3703" s="4">
        <v>42618.941550925927</v>
      </c>
      <c r="D3703" s="3" t="s">
        <v>7639</v>
      </c>
      <c r="E3703" s="3" t="s">
        <v>22188</v>
      </c>
      <c r="L3703" s="3" t="s">
        <v>22189</v>
      </c>
      <c r="AZ3703" s="3" t="s">
        <v>22187</v>
      </c>
      <c r="BA3703" s="3" t="s">
        <v>22186</v>
      </c>
      <c r="BD3703" s="3" t="s">
        <v>7641</v>
      </c>
      <c r="BG3703" s="3"/>
    </row>
    <row r="3704" spans="1:59" ht="15" x14ac:dyDescent="0.2">
      <c r="A3704" s="3" t="s">
        <v>6884</v>
      </c>
      <c r="B3704" s="3" t="s">
        <v>22183</v>
      </c>
      <c r="C3704" s="4">
        <v>42618.941550925927</v>
      </c>
      <c r="D3704" s="3" t="s">
        <v>7639</v>
      </c>
      <c r="E3704" s="3" t="s">
        <v>22184</v>
      </c>
      <c r="M3704" s="3" t="s">
        <v>39065</v>
      </c>
      <c r="N3704" s="3" t="s">
        <v>42706</v>
      </c>
      <c r="O3704" s="3" t="s">
        <v>25</v>
      </c>
      <c r="AI3704" s="3" t="s">
        <v>29</v>
      </c>
      <c r="AJ3704" s="3" t="s">
        <v>28</v>
      </c>
      <c r="AM3704" s="3" t="s">
        <v>24</v>
      </c>
      <c r="AZ3704" s="3" t="s">
        <v>3181</v>
      </c>
      <c r="BA3704" s="3" t="s">
        <v>3182</v>
      </c>
      <c r="BB3704" s="3" t="s">
        <v>3183</v>
      </c>
      <c r="BD3704" s="3" t="s">
        <v>30</v>
      </c>
      <c r="BG3704" s="3"/>
    </row>
    <row r="3705" spans="1:59" ht="15" x14ac:dyDescent="0.2">
      <c r="A3705" s="3" t="s">
        <v>22182</v>
      </c>
      <c r="B3705" s="3" t="s">
        <v>22179</v>
      </c>
      <c r="C3705" s="4">
        <v>42618.941550925927</v>
      </c>
      <c r="D3705" s="3" t="s">
        <v>7639</v>
      </c>
      <c r="E3705" s="3" t="s">
        <v>22182</v>
      </c>
      <c r="L3705" s="3" t="s">
        <v>21359</v>
      </c>
      <c r="AZ3705" s="3" t="s">
        <v>22181</v>
      </c>
      <c r="BA3705" s="3" t="s">
        <v>22180</v>
      </c>
      <c r="BD3705" s="3" t="s">
        <v>7641</v>
      </c>
      <c r="BG3705" s="3"/>
    </row>
    <row r="3706" spans="1:59" ht="15" x14ac:dyDescent="0.2">
      <c r="A3706" s="3" t="s">
        <v>22177</v>
      </c>
      <c r="B3706" s="3" t="s">
        <v>22175</v>
      </c>
      <c r="C3706" s="4">
        <v>42618.941550925927</v>
      </c>
      <c r="D3706" s="3" t="s">
        <v>7639</v>
      </c>
      <c r="E3706" s="3" t="s">
        <v>22177</v>
      </c>
      <c r="L3706" s="3" t="s">
        <v>22178</v>
      </c>
      <c r="AZ3706" s="3" t="s">
        <v>22176</v>
      </c>
      <c r="BA3706" s="3" t="s">
        <v>9140</v>
      </c>
      <c r="BD3706" s="3" t="s">
        <v>7641</v>
      </c>
      <c r="BG3706" s="3"/>
    </row>
    <row r="3707" spans="1:59" ht="15" x14ac:dyDescent="0.2">
      <c r="A3707" s="3" t="s">
        <v>22170</v>
      </c>
      <c r="B3707" s="3" t="s">
        <v>22168</v>
      </c>
      <c r="C3707" s="4">
        <v>42618.941550925927</v>
      </c>
      <c r="D3707" s="3" t="s">
        <v>7639</v>
      </c>
      <c r="E3707" s="3" t="s">
        <v>22174</v>
      </c>
      <c r="M3707" s="3" t="s">
        <v>22173</v>
      </c>
      <c r="N3707" s="3" t="s">
        <v>22172</v>
      </c>
      <c r="W3707" s="3" t="s">
        <v>22171</v>
      </c>
      <c r="AC3707" s="3" t="s">
        <v>7775</v>
      </c>
      <c r="AI3707" s="3" t="s">
        <v>29</v>
      </c>
      <c r="AJ3707" s="3" t="s">
        <v>7632</v>
      </c>
      <c r="AM3707" s="3" t="s">
        <v>24</v>
      </c>
      <c r="AZ3707" s="3" t="s">
        <v>22169</v>
      </c>
      <c r="BA3707" s="3" t="s">
        <v>3695</v>
      </c>
      <c r="BB3707" s="3" t="s">
        <v>7771</v>
      </c>
      <c r="BD3707" s="3" t="s">
        <v>30</v>
      </c>
      <c r="BG3707" s="3"/>
    </row>
    <row r="3708" spans="1:59" ht="15" x14ac:dyDescent="0.2">
      <c r="A3708" s="3" t="s">
        <v>22166</v>
      </c>
      <c r="B3708" s="3" t="s">
        <v>22163</v>
      </c>
      <c r="C3708" s="4">
        <v>42618.941550925927</v>
      </c>
      <c r="D3708" s="3" t="s">
        <v>7639</v>
      </c>
      <c r="E3708" s="3" t="s">
        <v>22166</v>
      </c>
      <c r="L3708" s="3" t="s">
        <v>22167</v>
      </c>
      <c r="AZ3708" s="3" t="s">
        <v>22165</v>
      </c>
      <c r="BA3708" s="3" t="s">
        <v>22164</v>
      </c>
      <c r="BD3708" s="3" t="s">
        <v>7641</v>
      </c>
      <c r="BG3708" s="3"/>
    </row>
    <row r="3709" spans="1:59" ht="15" x14ac:dyDescent="0.2">
      <c r="A3709" s="3" t="s">
        <v>22161</v>
      </c>
      <c r="B3709" s="3" t="s">
        <v>22159</v>
      </c>
      <c r="C3709" s="4">
        <v>42618.94153935185</v>
      </c>
      <c r="D3709" s="3" t="s">
        <v>7639</v>
      </c>
      <c r="E3709" s="3" t="s">
        <v>22161</v>
      </c>
      <c r="L3709" s="3" t="s">
        <v>22162</v>
      </c>
      <c r="AZ3709" s="3" t="s">
        <v>22160</v>
      </c>
      <c r="BA3709" s="3" t="s">
        <v>6153</v>
      </c>
      <c r="BD3709" s="3" t="s">
        <v>7641</v>
      </c>
      <c r="BG3709" s="3"/>
    </row>
    <row r="3710" spans="1:59" ht="15" x14ac:dyDescent="0.2">
      <c r="A3710" s="3" t="s">
        <v>22157</v>
      </c>
      <c r="B3710" s="3" t="s">
        <v>22154</v>
      </c>
      <c r="C3710" s="4">
        <v>42618.94153935185</v>
      </c>
      <c r="D3710" s="3" t="s">
        <v>7639</v>
      </c>
      <c r="E3710" s="3" t="s">
        <v>22157</v>
      </c>
      <c r="L3710" s="3" t="s">
        <v>22158</v>
      </c>
      <c r="AZ3710" s="3" t="s">
        <v>22156</v>
      </c>
      <c r="BA3710" s="3" t="s">
        <v>22155</v>
      </c>
      <c r="BD3710" s="3" t="s">
        <v>7641</v>
      </c>
      <c r="BG3710" s="3"/>
    </row>
    <row r="3711" spans="1:59" ht="15" x14ac:dyDescent="0.2">
      <c r="A3711" s="3" t="s">
        <v>22152</v>
      </c>
      <c r="B3711" s="3" t="s">
        <v>22149</v>
      </c>
      <c r="C3711" s="4">
        <v>42618.94153935185</v>
      </c>
      <c r="D3711" s="3" t="s">
        <v>7639</v>
      </c>
      <c r="E3711" s="3" t="s">
        <v>22152</v>
      </c>
      <c r="L3711" s="3" t="s">
        <v>22153</v>
      </c>
      <c r="AZ3711" s="3" t="s">
        <v>22151</v>
      </c>
      <c r="BA3711" s="3" t="s">
        <v>22150</v>
      </c>
      <c r="BD3711" s="3" t="s">
        <v>7641</v>
      </c>
      <c r="BG3711" s="3"/>
    </row>
    <row r="3712" spans="1:59" ht="15" x14ac:dyDescent="0.2">
      <c r="A3712" s="3" t="s">
        <v>6682</v>
      </c>
      <c r="B3712" s="3" t="s">
        <v>22146</v>
      </c>
      <c r="C3712" s="4">
        <v>42618.94153935185</v>
      </c>
      <c r="D3712" s="3" t="s">
        <v>7639</v>
      </c>
      <c r="E3712" s="3" t="s">
        <v>22148</v>
      </c>
      <c r="M3712" s="3" t="s">
        <v>39065</v>
      </c>
      <c r="N3712" s="3" t="s">
        <v>42706</v>
      </c>
      <c r="O3712" s="3" t="s">
        <v>8540</v>
      </c>
      <c r="U3712" s="3" t="s">
        <v>22147</v>
      </c>
      <c r="AI3712" s="3" t="s">
        <v>29</v>
      </c>
      <c r="AJ3712" s="3" t="s">
        <v>28</v>
      </c>
      <c r="AM3712" s="3" t="s">
        <v>24</v>
      </c>
      <c r="AN3712" s="3" t="s">
        <v>7629</v>
      </c>
      <c r="AZ3712" s="3" t="s">
        <v>2241</v>
      </c>
      <c r="BA3712" s="3" t="s">
        <v>2242</v>
      </c>
      <c r="BB3712" s="3" t="s">
        <v>2243</v>
      </c>
      <c r="BD3712" s="3" t="s">
        <v>30</v>
      </c>
      <c r="BG3712" s="3"/>
    </row>
    <row r="3713" spans="1:59" ht="15" x14ac:dyDescent="0.2">
      <c r="A3713" s="3" t="s">
        <v>22145</v>
      </c>
      <c r="B3713" s="3" t="s">
        <v>22142</v>
      </c>
      <c r="C3713" s="4">
        <v>42618.94153935185</v>
      </c>
      <c r="D3713" s="3" t="s">
        <v>7639</v>
      </c>
      <c r="E3713" s="3" t="s">
        <v>22145</v>
      </c>
      <c r="L3713" s="3" t="s">
        <v>14410</v>
      </c>
      <c r="AZ3713" s="3" t="s">
        <v>22144</v>
      </c>
      <c r="BA3713" s="3" t="s">
        <v>22143</v>
      </c>
      <c r="BD3713" s="3" t="s">
        <v>7641</v>
      </c>
      <c r="BG3713" s="3"/>
    </row>
    <row r="3714" spans="1:59" ht="15" x14ac:dyDescent="0.2">
      <c r="A3714" s="3" t="s">
        <v>6894</v>
      </c>
      <c r="B3714" s="3" t="s">
        <v>22140</v>
      </c>
      <c r="C3714" s="4">
        <v>42618.94153935185</v>
      </c>
      <c r="D3714" s="3" t="s">
        <v>7639</v>
      </c>
      <c r="E3714" s="3" t="s">
        <v>22141</v>
      </c>
      <c r="N3714" s="3" t="s">
        <v>159</v>
      </c>
      <c r="AI3714" s="3" t="s">
        <v>29</v>
      </c>
      <c r="AJ3714" s="3" t="s">
        <v>28</v>
      </c>
      <c r="AM3714" s="3" t="s">
        <v>62</v>
      </c>
      <c r="AZ3714" s="3" t="s">
        <v>3222</v>
      </c>
      <c r="BA3714" s="3" t="s">
        <v>3206</v>
      </c>
      <c r="BB3714" s="3" t="s">
        <v>672</v>
      </c>
      <c r="BD3714" s="3" t="s">
        <v>30</v>
      </c>
      <c r="BG3714" s="3"/>
    </row>
    <row r="3715" spans="1:59" ht="15" x14ac:dyDescent="0.2">
      <c r="A3715" s="3" t="s">
        <v>6891</v>
      </c>
      <c r="B3715" s="3" t="s">
        <v>22137</v>
      </c>
      <c r="C3715" s="4">
        <v>42618.94153935185</v>
      </c>
      <c r="D3715" s="3" t="s">
        <v>7639</v>
      </c>
      <c r="E3715" s="3" t="s">
        <v>22139</v>
      </c>
      <c r="M3715" s="3" t="s">
        <v>11180</v>
      </c>
      <c r="N3715" s="3" t="s">
        <v>11175</v>
      </c>
      <c r="O3715" s="3" t="s">
        <v>25</v>
      </c>
      <c r="U3715" s="3" t="s">
        <v>22138</v>
      </c>
      <c r="AI3715" s="3" t="s">
        <v>29</v>
      </c>
      <c r="AJ3715" s="3" t="s">
        <v>28</v>
      </c>
      <c r="AM3715" s="3" t="s">
        <v>24</v>
      </c>
      <c r="AN3715" s="3" t="s">
        <v>1720</v>
      </c>
      <c r="AZ3715" s="3" t="s">
        <v>3209</v>
      </c>
      <c r="BA3715" s="3" t="s">
        <v>3206</v>
      </c>
      <c r="BB3715" s="3" t="s">
        <v>3210</v>
      </c>
      <c r="BD3715" s="3" t="s">
        <v>30</v>
      </c>
      <c r="BG3715" s="3"/>
    </row>
    <row r="3716" spans="1:59" ht="15" x14ac:dyDescent="0.2">
      <c r="A3716" s="3" t="s">
        <v>22134</v>
      </c>
      <c r="B3716" s="3" t="s">
        <v>22132</v>
      </c>
      <c r="C3716" s="4">
        <v>42618.94153935185</v>
      </c>
      <c r="D3716" s="3" t="s">
        <v>7639</v>
      </c>
      <c r="E3716" s="3" t="s">
        <v>22136</v>
      </c>
      <c r="N3716" s="3" t="s">
        <v>17860</v>
      </c>
      <c r="U3716" s="3" t="s">
        <v>22135</v>
      </c>
      <c r="W3716" s="3" t="s">
        <v>19998</v>
      </c>
      <c r="AI3716" s="3" t="s">
        <v>29</v>
      </c>
      <c r="AJ3716" s="3" t="s">
        <v>7697</v>
      </c>
      <c r="AM3716" s="3" t="s">
        <v>62</v>
      </c>
      <c r="AZ3716" s="3" t="s">
        <v>4084</v>
      </c>
      <c r="BA3716" s="3" t="s">
        <v>22133</v>
      </c>
      <c r="BB3716" s="3" t="s">
        <v>17903</v>
      </c>
      <c r="BD3716" s="3" t="s">
        <v>30</v>
      </c>
      <c r="BG3716" s="3"/>
    </row>
    <row r="3717" spans="1:59" ht="15" x14ac:dyDescent="0.2">
      <c r="A3717" s="3" t="s">
        <v>22115</v>
      </c>
      <c r="B3717" s="3" t="s">
        <v>22111</v>
      </c>
      <c r="C3717" s="4">
        <v>42618.94153935185</v>
      </c>
      <c r="D3717" s="3" t="s">
        <v>7639</v>
      </c>
      <c r="E3717" s="3" t="s">
        <v>13363</v>
      </c>
      <c r="F3717" s="3" t="s">
        <v>22131</v>
      </c>
      <c r="G3717" s="3" t="s">
        <v>22130</v>
      </c>
      <c r="H3717" s="3" t="s">
        <v>8057</v>
      </c>
      <c r="I3717" s="3" t="s">
        <v>9242</v>
      </c>
      <c r="J3717" s="3" t="s">
        <v>10631</v>
      </c>
      <c r="L3717" s="3" t="s">
        <v>22129</v>
      </c>
      <c r="N3717" s="3" t="s">
        <v>13362</v>
      </c>
      <c r="P3717" s="3" t="s">
        <v>22128</v>
      </c>
      <c r="Q3717" s="3" t="s">
        <v>8019</v>
      </c>
      <c r="R3717" s="3" t="s">
        <v>9408</v>
      </c>
      <c r="S3717" s="3" t="s">
        <v>22127</v>
      </c>
      <c r="T3717" s="3" t="s">
        <v>22126</v>
      </c>
      <c r="U3717" s="3" t="s">
        <v>22125</v>
      </c>
      <c r="W3717" s="3" t="s">
        <v>22124</v>
      </c>
      <c r="X3717" s="3" t="s">
        <v>22123</v>
      </c>
      <c r="Z3717" s="3" t="s">
        <v>22122</v>
      </c>
      <c r="AA3717" s="3" t="s">
        <v>22121</v>
      </c>
      <c r="AB3717" s="3" t="s">
        <v>22120</v>
      </c>
      <c r="AC3717" s="3" t="s">
        <v>22119</v>
      </c>
      <c r="AE3717" s="3" t="s">
        <v>7678</v>
      </c>
      <c r="AF3717" s="3" t="s">
        <v>7756</v>
      </c>
      <c r="AG3717" s="3" t="s">
        <v>8009</v>
      </c>
      <c r="AH3717" s="3" t="s">
        <v>22118</v>
      </c>
      <c r="AI3717" s="3" t="s">
        <v>8007</v>
      </c>
      <c r="AJ3717" s="3" t="s">
        <v>28</v>
      </c>
      <c r="AK3717" s="3" t="s">
        <v>8006</v>
      </c>
      <c r="AP3717" s="3" t="s">
        <v>22117</v>
      </c>
      <c r="AQ3717" s="3" t="s">
        <v>22116</v>
      </c>
      <c r="AZ3717" s="3" t="s">
        <v>22114</v>
      </c>
      <c r="BA3717" s="3" t="s">
        <v>22113</v>
      </c>
      <c r="BB3717" s="3" t="s">
        <v>9096</v>
      </c>
      <c r="BD3717" s="3" t="s">
        <v>30</v>
      </c>
      <c r="BE3717" s="3">
        <v>28</v>
      </c>
      <c r="BF3717" s="3" t="s">
        <v>22112</v>
      </c>
      <c r="BG3717" s="3"/>
    </row>
    <row r="3718" spans="1:59" ht="15" x14ac:dyDescent="0.2">
      <c r="A3718" s="3" t="s">
        <v>22109</v>
      </c>
      <c r="B3718" s="3" t="s">
        <v>22108</v>
      </c>
      <c r="C3718" s="4">
        <v>42618.941527777781</v>
      </c>
      <c r="D3718" s="3" t="s">
        <v>7639</v>
      </c>
      <c r="E3718" s="3" t="s">
        <v>22109</v>
      </c>
      <c r="L3718" s="3" t="s">
        <v>22110</v>
      </c>
      <c r="AZ3718" s="3" t="s">
        <v>14781</v>
      </c>
      <c r="BA3718" s="3" t="s">
        <v>4504</v>
      </c>
      <c r="BD3718" s="3" t="s">
        <v>7641</v>
      </c>
      <c r="BG3718" s="3"/>
    </row>
    <row r="3719" spans="1:59" ht="15" x14ac:dyDescent="0.2">
      <c r="A3719" s="3" t="s">
        <v>22106</v>
      </c>
      <c r="B3719" s="3" t="s">
        <v>22103</v>
      </c>
      <c r="C3719" s="4">
        <v>42618.941527777781</v>
      </c>
      <c r="D3719" s="3" t="s">
        <v>7639</v>
      </c>
      <c r="E3719" s="3" t="s">
        <v>22106</v>
      </c>
      <c r="L3719" s="3" t="s">
        <v>22107</v>
      </c>
      <c r="AZ3719" s="3" t="s">
        <v>22105</v>
      </c>
      <c r="BA3719" s="3" t="s">
        <v>22104</v>
      </c>
      <c r="BD3719" s="3" t="s">
        <v>7641</v>
      </c>
      <c r="BG3719" s="3"/>
    </row>
    <row r="3720" spans="1:59" ht="15" x14ac:dyDescent="0.2">
      <c r="A3720" s="3" t="s">
        <v>22101</v>
      </c>
      <c r="B3720" s="3" t="s">
        <v>22099</v>
      </c>
      <c r="C3720" s="4">
        <v>42618.941527777781</v>
      </c>
      <c r="D3720" s="3" t="s">
        <v>7639</v>
      </c>
      <c r="E3720" s="3" t="s">
        <v>22101</v>
      </c>
      <c r="L3720" s="3" t="s">
        <v>22102</v>
      </c>
      <c r="AZ3720" s="3" t="s">
        <v>8263</v>
      </c>
      <c r="BA3720" s="3" t="s">
        <v>22100</v>
      </c>
      <c r="BD3720" s="3" t="s">
        <v>7641</v>
      </c>
      <c r="BG3720" s="3"/>
    </row>
    <row r="3721" spans="1:59" ht="15" x14ac:dyDescent="0.2">
      <c r="A3721" s="3" t="s">
        <v>6479</v>
      </c>
      <c r="B3721" s="3" t="s">
        <v>22096</v>
      </c>
      <c r="C3721" s="4">
        <v>42618.941527777781</v>
      </c>
      <c r="D3721" s="3" t="s">
        <v>7639</v>
      </c>
      <c r="E3721" s="3" t="s">
        <v>22098</v>
      </c>
      <c r="M3721" s="3" t="s">
        <v>39065</v>
      </c>
      <c r="N3721" s="3" t="s">
        <v>42706</v>
      </c>
      <c r="O3721" s="3" t="s">
        <v>8540</v>
      </c>
      <c r="AI3721" s="3" t="s">
        <v>29</v>
      </c>
      <c r="AJ3721" s="3" t="s">
        <v>28</v>
      </c>
      <c r="AM3721" s="3" t="s">
        <v>24</v>
      </c>
      <c r="AZ3721" s="3" t="s">
        <v>1252</v>
      </c>
      <c r="BA3721" s="3" t="s">
        <v>1253</v>
      </c>
      <c r="BB3721" s="3" t="s">
        <v>651</v>
      </c>
      <c r="BD3721" s="3" t="s">
        <v>30</v>
      </c>
      <c r="BG3721" s="3"/>
    </row>
    <row r="3722" spans="1:59" ht="15" x14ac:dyDescent="0.2">
      <c r="A3722" s="3" t="s">
        <v>22095</v>
      </c>
      <c r="B3722" s="3" t="s">
        <v>22093</v>
      </c>
      <c r="C3722" s="4">
        <v>42618.941527777781</v>
      </c>
      <c r="D3722" s="3" t="s">
        <v>7639</v>
      </c>
      <c r="E3722" s="3" t="s">
        <v>22095</v>
      </c>
      <c r="L3722" s="3" t="s">
        <v>14410</v>
      </c>
      <c r="AZ3722" s="3" t="s">
        <v>9457</v>
      </c>
      <c r="BA3722" s="3" t="s">
        <v>22094</v>
      </c>
      <c r="BD3722" s="3" t="s">
        <v>7641</v>
      </c>
      <c r="BG3722" s="3"/>
    </row>
    <row r="3723" spans="1:59" ht="15" x14ac:dyDescent="0.2">
      <c r="A3723" s="3" t="s">
        <v>22090</v>
      </c>
      <c r="B3723" s="3" t="s">
        <v>22087</v>
      </c>
      <c r="C3723" s="4">
        <v>42618.941527777781</v>
      </c>
      <c r="D3723" s="3" t="s">
        <v>7639</v>
      </c>
      <c r="E3723" s="3" t="s">
        <v>22092</v>
      </c>
      <c r="N3723" s="3" t="s">
        <v>15687</v>
      </c>
      <c r="U3723" s="3" t="s">
        <v>22091</v>
      </c>
      <c r="W3723" s="3" t="s">
        <v>19843</v>
      </c>
      <c r="AI3723" s="3" t="s">
        <v>29</v>
      </c>
      <c r="AJ3723" s="3" t="s">
        <v>7697</v>
      </c>
      <c r="AM3723" s="3" t="s">
        <v>62</v>
      </c>
      <c r="AZ3723" s="3" t="s">
        <v>22089</v>
      </c>
      <c r="BA3723" s="3" t="s">
        <v>22088</v>
      </c>
      <c r="BB3723" s="3" t="s">
        <v>13798</v>
      </c>
      <c r="BD3723" s="3" t="s">
        <v>30</v>
      </c>
      <c r="BG3723" s="3"/>
    </row>
    <row r="3724" spans="1:59" ht="15" x14ac:dyDescent="0.2">
      <c r="A3724" s="3" t="s">
        <v>22085</v>
      </c>
      <c r="B3724" s="3" t="s">
        <v>22083</v>
      </c>
      <c r="C3724" s="4">
        <v>42618.941527777781</v>
      </c>
      <c r="D3724" s="3" t="s">
        <v>7639</v>
      </c>
      <c r="E3724" s="3" t="s">
        <v>22085</v>
      </c>
      <c r="L3724" s="3" t="s">
        <v>22086</v>
      </c>
      <c r="AZ3724" s="3" t="s">
        <v>22084</v>
      </c>
      <c r="BA3724" s="3" t="s">
        <v>12833</v>
      </c>
      <c r="BD3724" s="3" t="s">
        <v>7641</v>
      </c>
      <c r="BG3724" s="3"/>
    </row>
    <row r="3725" spans="1:59" ht="15" x14ac:dyDescent="0.2">
      <c r="A3725" s="3" t="s">
        <v>22080</v>
      </c>
      <c r="B3725" s="3" t="s">
        <v>22077</v>
      </c>
      <c r="C3725" s="4">
        <v>42618.941527777781</v>
      </c>
      <c r="D3725" s="3" t="s">
        <v>7639</v>
      </c>
      <c r="E3725" s="3" t="s">
        <v>22082</v>
      </c>
      <c r="N3725" s="3" t="s">
        <v>17860</v>
      </c>
      <c r="U3725" s="3" t="s">
        <v>22081</v>
      </c>
      <c r="W3725" s="3" t="s">
        <v>17956</v>
      </c>
      <c r="AI3725" s="3" t="s">
        <v>29</v>
      </c>
      <c r="AJ3725" s="3" t="s">
        <v>7697</v>
      </c>
      <c r="AM3725" s="3" t="s">
        <v>62</v>
      </c>
      <c r="AZ3725" s="3" t="s">
        <v>19983</v>
      </c>
      <c r="BA3725" s="3" t="s">
        <v>22079</v>
      </c>
      <c r="BB3725" s="3" t="s">
        <v>22078</v>
      </c>
      <c r="BD3725" s="3" t="s">
        <v>30</v>
      </c>
      <c r="BG3725" s="3"/>
    </row>
    <row r="3726" spans="1:59" ht="15" x14ac:dyDescent="0.2">
      <c r="A3726" s="3" t="s">
        <v>22075</v>
      </c>
      <c r="B3726" s="3" t="s">
        <v>22072</v>
      </c>
      <c r="C3726" s="4">
        <v>42618.941527777781</v>
      </c>
      <c r="D3726" s="3" t="s">
        <v>7639</v>
      </c>
      <c r="E3726" s="3" t="s">
        <v>22075</v>
      </c>
      <c r="L3726" s="3" t="s">
        <v>22076</v>
      </c>
      <c r="AZ3726" s="3" t="s">
        <v>22074</v>
      </c>
      <c r="BA3726" s="3" t="s">
        <v>22073</v>
      </c>
      <c r="BD3726" s="3" t="s">
        <v>7641</v>
      </c>
      <c r="BG3726" s="3"/>
    </row>
    <row r="3727" spans="1:59" ht="15" x14ac:dyDescent="0.2">
      <c r="A3727" s="3" t="s">
        <v>22070</v>
      </c>
      <c r="B3727" s="3" t="s">
        <v>22067</v>
      </c>
      <c r="C3727" s="4">
        <v>42618.941527777781</v>
      </c>
      <c r="D3727" s="3" t="s">
        <v>7639</v>
      </c>
      <c r="E3727" s="3" t="s">
        <v>22070</v>
      </c>
      <c r="L3727" s="3" t="s">
        <v>22071</v>
      </c>
      <c r="AZ3727" s="3" t="s">
        <v>22069</v>
      </c>
      <c r="BA3727" s="3" t="s">
        <v>22068</v>
      </c>
      <c r="BD3727" s="3" t="s">
        <v>7641</v>
      </c>
      <c r="BG3727" s="3"/>
    </row>
    <row r="3728" spans="1:59" ht="15" x14ac:dyDescent="0.2">
      <c r="A3728" s="3" t="s">
        <v>22065</v>
      </c>
      <c r="B3728" s="3" t="s">
        <v>22062</v>
      </c>
      <c r="C3728" s="4">
        <v>42618.941527777781</v>
      </c>
      <c r="D3728" s="3" t="s">
        <v>7639</v>
      </c>
      <c r="E3728" s="3" t="s">
        <v>22065</v>
      </c>
      <c r="L3728" s="3" t="s">
        <v>22066</v>
      </c>
      <c r="AZ3728" s="3" t="s">
        <v>22064</v>
      </c>
      <c r="BA3728" s="3" t="s">
        <v>22063</v>
      </c>
      <c r="BD3728" s="3" t="s">
        <v>7641</v>
      </c>
      <c r="BG3728" s="3"/>
    </row>
    <row r="3729" spans="1:59" ht="15" x14ac:dyDescent="0.2">
      <c r="A3729" s="3" t="s">
        <v>6583</v>
      </c>
      <c r="B3729" s="3" t="s">
        <v>22060</v>
      </c>
      <c r="C3729" s="4">
        <v>42618.941527777781</v>
      </c>
      <c r="D3729" s="3" t="s">
        <v>7639</v>
      </c>
      <c r="E3729" s="3" t="s">
        <v>22061</v>
      </c>
      <c r="M3729" s="3" t="s">
        <v>42750</v>
      </c>
      <c r="N3729" s="3" t="s">
        <v>42704</v>
      </c>
      <c r="O3729" s="3" t="s">
        <v>25</v>
      </c>
      <c r="AI3729" s="3" t="s">
        <v>29</v>
      </c>
      <c r="AJ3729" s="3" t="s">
        <v>28</v>
      </c>
      <c r="AM3729" s="3" t="s">
        <v>24</v>
      </c>
      <c r="AZ3729" s="3" t="s">
        <v>1780</v>
      </c>
      <c r="BA3729" s="3" t="s">
        <v>1781</v>
      </c>
      <c r="BB3729" s="3" t="s">
        <v>1782</v>
      </c>
      <c r="BD3729" s="3" t="s">
        <v>30</v>
      </c>
      <c r="BG3729" s="3"/>
    </row>
    <row r="3730" spans="1:59" ht="15" x14ac:dyDescent="0.2">
      <c r="A3730" s="3" t="s">
        <v>22058</v>
      </c>
      <c r="B3730" s="3" t="s">
        <v>22055</v>
      </c>
      <c r="C3730" s="4">
        <v>42618.941516203697</v>
      </c>
      <c r="D3730" s="3" t="s">
        <v>7639</v>
      </c>
      <c r="E3730" s="3" t="s">
        <v>22058</v>
      </c>
      <c r="L3730" s="3" t="s">
        <v>22059</v>
      </c>
      <c r="AZ3730" s="3" t="s">
        <v>22057</v>
      </c>
      <c r="BA3730" s="3" t="s">
        <v>22056</v>
      </c>
      <c r="BD3730" s="3" t="s">
        <v>7641</v>
      </c>
      <c r="BG3730" s="3"/>
    </row>
    <row r="3731" spans="1:59" ht="15" x14ac:dyDescent="0.2">
      <c r="A3731" s="3" t="s">
        <v>22054</v>
      </c>
      <c r="B3731" s="3" t="s">
        <v>22051</v>
      </c>
      <c r="C3731" s="4">
        <v>42618.941516203697</v>
      </c>
      <c r="D3731" s="3" t="s">
        <v>7639</v>
      </c>
      <c r="E3731" s="3" t="s">
        <v>22054</v>
      </c>
      <c r="L3731" s="3" t="s">
        <v>14410</v>
      </c>
      <c r="AZ3731" s="3" t="s">
        <v>22053</v>
      </c>
      <c r="BA3731" s="3" t="s">
        <v>22052</v>
      </c>
      <c r="BD3731" s="3" t="s">
        <v>7641</v>
      </c>
      <c r="BG3731" s="3"/>
    </row>
    <row r="3732" spans="1:59" ht="15" x14ac:dyDescent="0.2">
      <c r="A3732" s="3" t="s">
        <v>22047</v>
      </c>
      <c r="B3732" s="3" t="s">
        <v>22045</v>
      </c>
      <c r="C3732" s="4">
        <v>42618.941516203697</v>
      </c>
      <c r="D3732" s="3" t="s">
        <v>7639</v>
      </c>
      <c r="E3732" s="3" t="s">
        <v>22050</v>
      </c>
      <c r="N3732" s="3" t="s">
        <v>17860</v>
      </c>
      <c r="U3732" s="3" t="s">
        <v>22049</v>
      </c>
      <c r="W3732" s="3" t="s">
        <v>22048</v>
      </c>
      <c r="AI3732" s="3" t="s">
        <v>29</v>
      </c>
      <c r="AJ3732" s="3" t="s">
        <v>7697</v>
      </c>
      <c r="AM3732" s="3" t="s">
        <v>62</v>
      </c>
      <c r="AZ3732" s="3" t="s">
        <v>2770</v>
      </c>
      <c r="BA3732" s="3" t="s">
        <v>22046</v>
      </c>
      <c r="BB3732" s="3" t="s">
        <v>17005</v>
      </c>
      <c r="BD3732" s="3" t="s">
        <v>30</v>
      </c>
      <c r="BG3732" s="3"/>
    </row>
    <row r="3733" spans="1:59" ht="15" x14ac:dyDescent="0.2">
      <c r="A3733" s="3" t="s">
        <v>22043</v>
      </c>
      <c r="B3733" s="3" t="s">
        <v>22042</v>
      </c>
      <c r="C3733" s="4">
        <v>42618.941516203697</v>
      </c>
      <c r="D3733" s="3" t="s">
        <v>7639</v>
      </c>
      <c r="E3733" s="3" t="s">
        <v>22043</v>
      </c>
      <c r="L3733" s="3" t="s">
        <v>22044</v>
      </c>
      <c r="AZ3733" s="3" t="s">
        <v>19851</v>
      </c>
      <c r="BA3733" s="3" t="s">
        <v>5793</v>
      </c>
      <c r="BD3733" s="3" t="s">
        <v>7641</v>
      </c>
      <c r="BG3733" s="3"/>
    </row>
    <row r="3734" spans="1:59" ht="15" x14ac:dyDescent="0.2">
      <c r="A3734" s="3" t="s">
        <v>6588</v>
      </c>
      <c r="B3734" s="3" t="s">
        <v>22038</v>
      </c>
      <c r="C3734" s="4">
        <v>42618.941516203697</v>
      </c>
      <c r="D3734" s="3" t="s">
        <v>7639</v>
      </c>
      <c r="E3734" s="3" t="s">
        <v>22041</v>
      </c>
      <c r="M3734" s="3" t="s">
        <v>22040</v>
      </c>
      <c r="N3734" s="3" t="s">
        <v>22039</v>
      </c>
      <c r="O3734" s="3" t="s">
        <v>25</v>
      </c>
      <c r="AI3734" s="3" t="s">
        <v>29</v>
      </c>
      <c r="AJ3734" s="3" t="s">
        <v>28</v>
      </c>
      <c r="AM3734" s="3" t="s">
        <v>24</v>
      </c>
      <c r="AZ3734" s="3" t="s">
        <v>1806</v>
      </c>
      <c r="BA3734" s="3" t="s">
        <v>1807</v>
      </c>
      <c r="BB3734" s="3" t="s">
        <v>1697</v>
      </c>
      <c r="BD3734" s="3" t="s">
        <v>30</v>
      </c>
      <c r="BG3734" s="3"/>
    </row>
    <row r="3735" spans="1:59" ht="15" x14ac:dyDescent="0.2">
      <c r="A3735" s="3" t="s">
        <v>7082</v>
      </c>
      <c r="B3735" s="3" t="s">
        <v>22035</v>
      </c>
      <c r="C3735" s="4">
        <v>42618.941516203697</v>
      </c>
      <c r="D3735" s="3" t="s">
        <v>7639</v>
      </c>
      <c r="E3735" s="3" t="s">
        <v>22037</v>
      </c>
      <c r="M3735" s="3" t="s">
        <v>42750</v>
      </c>
      <c r="N3735" s="3" t="s">
        <v>42704</v>
      </c>
      <c r="O3735" s="3" t="s">
        <v>25</v>
      </c>
      <c r="U3735" s="3" t="s">
        <v>22036</v>
      </c>
      <c r="AI3735" s="3" t="s">
        <v>29</v>
      </c>
      <c r="AJ3735" s="3" t="s">
        <v>28</v>
      </c>
      <c r="AM3735" s="3" t="s">
        <v>24</v>
      </c>
      <c r="AN3735" s="3" t="s">
        <v>7629</v>
      </c>
      <c r="AZ3735" s="3" t="s">
        <v>4034</v>
      </c>
      <c r="BA3735" s="3" t="s">
        <v>4035</v>
      </c>
      <c r="BB3735" s="3" t="s">
        <v>672</v>
      </c>
      <c r="BD3735" s="3" t="s">
        <v>30</v>
      </c>
      <c r="BG3735" s="3"/>
    </row>
    <row r="3736" spans="1:59" ht="15" x14ac:dyDescent="0.2">
      <c r="A3736" s="3" t="s">
        <v>22032</v>
      </c>
      <c r="B3736" s="3" t="s">
        <v>22029</v>
      </c>
      <c r="C3736" s="4">
        <v>42618.941516203697</v>
      </c>
      <c r="D3736" s="3" t="s">
        <v>7639</v>
      </c>
      <c r="E3736" s="3" t="s">
        <v>22034</v>
      </c>
      <c r="M3736" s="3" t="s">
        <v>18885</v>
      </c>
      <c r="N3736" s="3" t="s">
        <v>18881</v>
      </c>
      <c r="U3736" s="3" t="s">
        <v>22033</v>
      </c>
      <c r="W3736" s="3" t="s">
        <v>21986</v>
      </c>
      <c r="AC3736" s="3" t="s">
        <v>7775</v>
      </c>
      <c r="AI3736" s="3" t="s">
        <v>29</v>
      </c>
      <c r="AJ3736" s="3" t="s">
        <v>7632</v>
      </c>
      <c r="AM3736" s="3" t="s">
        <v>24</v>
      </c>
      <c r="AN3736" s="3" t="s">
        <v>184</v>
      </c>
      <c r="AZ3736" s="3" t="s">
        <v>22031</v>
      </c>
      <c r="BA3736" s="3" t="s">
        <v>22030</v>
      </c>
      <c r="BB3736" s="3" t="s">
        <v>184</v>
      </c>
      <c r="BD3736" s="3" t="s">
        <v>30</v>
      </c>
      <c r="BG3736" s="3"/>
    </row>
    <row r="3737" spans="1:59" ht="15" x14ac:dyDescent="0.2">
      <c r="A3737" s="3" t="s">
        <v>22027</v>
      </c>
      <c r="B3737" s="3" t="s">
        <v>22025</v>
      </c>
      <c r="C3737" s="4">
        <v>42618.941516203697</v>
      </c>
      <c r="D3737" s="3" t="s">
        <v>7639</v>
      </c>
      <c r="E3737" s="3" t="s">
        <v>22027</v>
      </c>
      <c r="L3737" s="3" t="s">
        <v>22028</v>
      </c>
      <c r="AZ3737" s="3" t="s">
        <v>1415</v>
      </c>
      <c r="BA3737" s="3" t="s">
        <v>22026</v>
      </c>
      <c r="BD3737" s="3" t="s">
        <v>7641</v>
      </c>
      <c r="BG3737" s="3"/>
    </row>
    <row r="3738" spans="1:59" ht="15" x14ac:dyDescent="0.2">
      <c r="A3738" s="3" t="s">
        <v>22022</v>
      </c>
      <c r="B3738" s="3" t="s">
        <v>22019</v>
      </c>
      <c r="C3738" s="4">
        <v>42618.941516203697</v>
      </c>
      <c r="D3738" s="3" t="s">
        <v>7639</v>
      </c>
      <c r="E3738" s="3" t="s">
        <v>22024</v>
      </c>
      <c r="N3738" s="3" t="s">
        <v>15687</v>
      </c>
      <c r="U3738" s="3" t="s">
        <v>22023</v>
      </c>
      <c r="W3738" s="3" t="s">
        <v>20188</v>
      </c>
      <c r="AI3738" s="3" t="s">
        <v>29</v>
      </c>
      <c r="AJ3738" s="3" t="s">
        <v>7697</v>
      </c>
      <c r="AM3738" s="3" t="s">
        <v>62</v>
      </c>
      <c r="AZ3738" s="3" t="s">
        <v>22021</v>
      </c>
      <c r="BA3738" s="3" t="s">
        <v>22020</v>
      </c>
      <c r="BB3738" s="3" t="s">
        <v>8034</v>
      </c>
      <c r="BD3738" s="3" t="s">
        <v>30</v>
      </c>
      <c r="BG3738" s="3"/>
    </row>
    <row r="3739" spans="1:59" ht="15" x14ac:dyDescent="0.2">
      <c r="A3739" s="3" t="s">
        <v>22018</v>
      </c>
      <c r="B3739" s="3" t="s">
        <v>22015</v>
      </c>
      <c r="C3739" s="4">
        <v>42618.941516203697</v>
      </c>
      <c r="D3739" s="3" t="s">
        <v>7639</v>
      </c>
      <c r="E3739" s="3" t="s">
        <v>22018</v>
      </c>
      <c r="L3739" s="3" t="s">
        <v>14410</v>
      </c>
      <c r="AZ3739" s="3" t="s">
        <v>22017</v>
      </c>
      <c r="BA3739" s="3" t="s">
        <v>22016</v>
      </c>
      <c r="BD3739" s="3" t="s">
        <v>7641</v>
      </c>
      <c r="BG3739" s="3"/>
    </row>
    <row r="3740" spans="1:59" ht="15" x14ac:dyDescent="0.2">
      <c r="A3740" s="3" t="s">
        <v>22013</v>
      </c>
      <c r="B3740" s="3" t="s">
        <v>22010</v>
      </c>
      <c r="C3740" s="4">
        <v>42618.941516203697</v>
      </c>
      <c r="D3740" s="3" t="s">
        <v>7639</v>
      </c>
      <c r="E3740" s="3" t="s">
        <v>22013</v>
      </c>
      <c r="L3740" s="3" t="s">
        <v>22014</v>
      </c>
      <c r="AZ3740" s="3" t="s">
        <v>22012</v>
      </c>
      <c r="BA3740" s="3" t="s">
        <v>22011</v>
      </c>
      <c r="BD3740" s="3" t="s">
        <v>7641</v>
      </c>
      <c r="BG3740" s="3"/>
    </row>
    <row r="3741" spans="1:59" ht="15" x14ac:dyDescent="0.2">
      <c r="A3741" s="3" t="s">
        <v>22007</v>
      </c>
      <c r="B3741" s="3" t="s">
        <v>22004</v>
      </c>
      <c r="C3741" s="4">
        <v>42618.941516203697</v>
      </c>
      <c r="D3741" s="3" t="s">
        <v>7639</v>
      </c>
      <c r="E3741" s="3" t="s">
        <v>22009</v>
      </c>
      <c r="N3741" s="3" t="s">
        <v>17860</v>
      </c>
      <c r="U3741" s="3" t="s">
        <v>22008</v>
      </c>
      <c r="W3741" s="3" t="s">
        <v>17859</v>
      </c>
      <c r="AI3741" s="3" t="s">
        <v>29</v>
      </c>
      <c r="AJ3741" s="3" t="s">
        <v>7697</v>
      </c>
      <c r="AM3741" s="3" t="s">
        <v>62</v>
      </c>
      <c r="AZ3741" s="3" t="s">
        <v>22006</v>
      </c>
      <c r="BA3741" s="3" t="s">
        <v>22005</v>
      </c>
      <c r="BB3741" s="3" t="s">
        <v>18911</v>
      </c>
      <c r="BD3741" s="3" t="s">
        <v>30</v>
      </c>
      <c r="BG3741" s="3"/>
    </row>
    <row r="3742" spans="1:59" ht="15" x14ac:dyDescent="0.2">
      <c r="A3742" s="3" t="s">
        <v>22000</v>
      </c>
      <c r="B3742" s="3" t="s">
        <v>21997</v>
      </c>
      <c r="C3742" s="4">
        <v>42618.941516203697</v>
      </c>
      <c r="D3742" s="3" t="s">
        <v>7639</v>
      </c>
      <c r="E3742" s="3" t="s">
        <v>22003</v>
      </c>
      <c r="N3742" s="3" t="s">
        <v>21777</v>
      </c>
      <c r="U3742" s="3" t="s">
        <v>22002</v>
      </c>
      <c r="W3742" s="3" t="s">
        <v>22001</v>
      </c>
      <c r="AI3742" s="3" t="s">
        <v>29</v>
      </c>
      <c r="AJ3742" s="3" t="s">
        <v>7697</v>
      </c>
      <c r="AM3742" s="3" t="s">
        <v>62</v>
      </c>
      <c r="AZ3742" s="3" t="s">
        <v>21999</v>
      </c>
      <c r="BA3742" s="3" t="s">
        <v>17237</v>
      </c>
      <c r="BB3742" s="3" t="s">
        <v>21998</v>
      </c>
      <c r="BD3742" s="3" t="s">
        <v>30</v>
      </c>
      <c r="BG3742" s="3"/>
    </row>
    <row r="3743" spans="1:59" ht="15" x14ac:dyDescent="0.2">
      <c r="A3743" s="3" t="s">
        <v>21991</v>
      </c>
      <c r="B3743" s="3" t="s">
        <v>21988</v>
      </c>
      <c r="C3743" s="4">
        <v>42618.941504629627</v>
      </c>
      <c r="D3743" s="3" t="s">
        <v>7639</v>
      </c>
      <c r="E3743" s="3" t="s">
        <v>21996</v>
      </c>
      <c r="M3743" s="3" t="s">
        <v>21995</v>
      </c>
      <c r="N3743" s="3" t="s">
        <v>21994</v>
      </c>
      <c r="O3743" s="3" t="s">
        <v>25</v>
      </c>
      <c r="U3743" s="3" t="s">
        <v>21993</v>
      </c>
      <c r="W3743" s="3" t="s">
        <v>21992</v>
      </c>
      <c r="AI3743" s="3" t="s">
        <v>29</v>
      </c>
      <c r="AJ3743" s="3" t="s">
        <v>7697</v>
      </c>
      <c r="AM3743" s="3" t="s">
        <v>24</v>
      </c>
      <c r="AZ3743" s="3" t="s">
        <v>21990</v>
      </c>
      <c r="BA3743" s="3" t="s">
        <v>21989</v>
      </c>
      <c r="BB3743" s="3" t="s">
        <v>1531</v>
      </c>
      <c r="BD3743" s="3" t="s">
        <v>30</v>
      </c>
      <c r="BG3743" s="3"/>
    </row>
    <row r="3744" spans="1:59" ht="15" x14ac:dyDescent="0.2">
      <c r="A3744" s="3" t="s">
        <v>21985</v>
      </c>
      <c r="B3744" s="3" t="s">
        <v>21983</v>
      </c>
      <c r="C3744" s="4">
        <v>42618.941504629627</v>
      </c>
      <c r="D3744" s="3" t="s">
        <v>7639</v>
      </c>
      <c r="E3744" s="3" t="s">
        <v>21987</v>
      </c>
      <c r="M3744" s="3" t="s">
        <v>18885</v>
      </c>
      <c r="N3744" s="3" t="s">
        <v>18881</v>
      </c>
      <c r="W3744" s="3" t="s">
        <v>21986</v>
      </c>
      <c r="AC3744" s="3" t="s">
        <v>7775</v>
      </c>
      <c r="AI3744" s="3" t="s">
        <v>29</v>
      </c>
      <c r="AJ3744" s="3" t="s">
        <v>7632</v>
      </c>
      <c r="AM3744" s="3" t="s">
        <v>24</v>
      </c>
      <c r="AZ3744" s="3" t="s">
        <v>8340</v>
      </c>
      <c r="BA3744" s="3" t="s">
        <v>21984</v>
      </c>
      <c r="BB3744" s="3" t="s">
        <v>7771</v>
      </c>
      <c r="BD3744" s="3" t="s">
        <v>30</v>
      </c>
      <c r="BG3744" s="3"/>
    </row>
    <row r="3745" spans="1:59" ht="15" x14ac:dyDescent="0.2">
      <c r="A3745" s="3" t="s">
        <v>21981</v>
      </c>
      <c r="B3745" s="3" t="s">
        <v>21979</v>
      </c>
      <c r="C3745" s="4">
        <v>42618.941504629627</v>
      </c>
      <c r="D3745" s="3" t="s">
        <v>7639</v>
      </c>
      <c r="E3745" s="3" t="s">
        <v>21981</v>
      </c>
      <c r="L3745" s="3" t="s">
        <v>21982</v>
      </c>
      <c r="AZ3745" s="3" t="s">
        <v>9160</v>
      </c>
      <c r="BA3745" s="3" t="s">
        <v>21980</v>
      </c>
      <c r="BD3745" s="3" t="s">
        <v>7641</v>
      </c>
      <c r="BG3745" s="3"/>
    </row>
    <row r="3746" spans="1:59" ht="15" x14ac:dyDescent="0.2">
      <c r="A3746" s="3" t="s">
        <v>21976</v>
      </c>
      <c r="B3746" s="3" t="s">
        <v>21973</v>
      </c>
      <c r="C3746" s="4">
        <v>42618.941504629627</v>
      </c>
      <c r="D3746" s="3" t="s">
        <v>7639</v>
      </c>
      <c r="E3746" s="3" t="s">
        <v>21978</v>
      </c>
      <c r="N3746" s="3" t="s">
        <v>15687</v>
      </c>
      <c r="U3746" s="3" t="s">
        <v>21977</v>
      </c>
      <c r="W3746" s="3" t="s">
        <v>19878</v>
      </c>
      <c r="AI3746" s="3" t="s">
        <v>29</v>
      </c>
      <c r="AJ3746" s="3" t="s">
        <v>7697</v>
      </c>
      <c r="AM3746" s="3" t="s">
        <v>62</v>
      </c>
      <c r="AZ3746" s="3" t="s">
        <v>14356</v>
      </c>
      <c r="BA3746" s="3" t="s">
        <v>21975</v>
      </c>
      <c r="BB3746" s="3" t="s">
        <v>21974</v>
      </c>
      <c r="BD3746" s="3" t="s">
        <v>30</v>
      </c>
      <c r="BG3746" s="3"/>
    </row>
    <row r="3747" spans="1:59" ht="15" x14ac:dyDescent="0.2">
      <c r="A3747" s="3" t="s">
        <v>21971</v>
      </c>
      <c r="B3747" s="3" t="s">
        <v>21968</v>
      </c>
      <c r="C3747" s="4">
        <v>42618.941504629627</v>
      </c>
      <c r="D3747" s="3" t="s">
        <v>7639</v>
      </c>
      <c r="E3747" s="3" t="s">
        <v>21971</v>
      </c>
      <c r="L3747" s="3" t="s">
        <v>21972</v>
      </c>
      <c r="AZ3747" s="3" t="s">
        <v>21970</v>
      </c>
      <c r="BA3747" s="3" t="s">
        <v>21969</v>
      </c>
      <c r="BD3747" s="3" t="s">
        <v>7641</v>
      </c>
      <c r="BG3747" s="3"/>
    </row>
    <row r="3748" spans="1:59" ht="15" x14ac:dyDescent="0.2">
      <c r="A3748" s="3" t="s">
        <v>21966</v>
      </c>
      <c r="B3748" s="3" t="s">
        <v>21963</v>
      </c>
      <c r="C3748" s="4">
        <v>42618.941504629627</v>
      </c>
      <c r="D3748" s="3" t="s">
        <v>7639</v>
      </c>
      <c r="E3748" s="3" t="s">
        <v>21966</v>
      </c>
      <c r="L3748" s="3" t="s">
        <v>21967</v>
      </c>
      <c r="AZ3748" s="3" t="s">
        <v>21965</v>
      </c>
      <c r="BA3748" s="3" t="s">
        <v>21964</v>
      </c>
      <c r="BD3748" s="3" t="s">
        <v>7641</v>
      </c>
      <c r="BG3748" s="3"/>
    </row>
    <row r="3749" spans="1:59" ht="15" x14ac:dyDescent="0.2">
      <c r="A3749" s="3" t="s">
        <v>21962</v>
      </c>
      <c r="B3749" s="3" t="s">
        <v>21959</v>
      </c>
      <c r="C3749" s="4">
        <v>42618.941504629627</v>
      </c>
      <c r="D3749" s="3" t="s">
        <v>7639</v>
      </c>
      <c r="E3749" s="3" t="s">
        <v>21962</v>
      </c>
      <c r="L3749" s="3" t="s">
        <v>14410</v>
      </c>
      <c r="AZ3749" s="3" t="s">
        <v>21961</v>
      </c>
      <c r="BA3749" s="3" t="s">
        <v>21960</v>
      </c>
      <c r="BD3749" s="3" t="s">
        <v>7641</v>
      </c>
      <c r="BG3749" s="3"/>
    </row>
    <row r="3750" spans="1:59" ht="15" x14ac:dyDescent="0.2">
      <c r="A3750" s="3" t="s">
        <v>21955</v>
      </c>
      <c r="B3750" s="3" t="s">
        <v>21953</v>
      </c>
      <c r="C3750" s="4">
        <v>42618.941504629627</v>
      </c>
      <c r="D3750" s="3" t="s">
        <v>7639</v>
      </c>
      <c r="E3750" s="3" t="s">
        <v>21958</v>
      </c>
      <c r="M3750" s="3" t="s">
        <v>10950</v>
      </c>
      <c r="N3750" s="3" t="s">
        <v>10945</v>
      </c>
      <c r="O3750" s="3" t="s">
        <v>25</v>
      </c>
      <c r="U3750" s="3" t="s">
        <v>21957</v>
      </c>
      <c r="W3750" s="3" t="s">
        <v>21956</v>
      </c>
      <c r="AI3750" s="3" t="s">
        <v>29</v>
      </c>
      <c r="AJ3750" s="3" t="s">
        <v>7697</v>
      </c>
      <c r="AM3750" s="3" t="s">
        <v>24</v>
      </c>
      <c r="AZ3750" s="3" t="s">
        <v>21954</v>
      </c>
      <c r="BA3750" s="3" t="s">
        <v>5145</v>
      </c>
      <c r="BB3750" s="3" t="s">
        <v>643</v>
      </c>
      <c r="BD3750" s="3" t="s">
        <v>30</v>
      </c>
      <c r="BG3750" s="3"/>
    </row>
    <row r="3751" spans="1:59" ht="15" x14ac:dyDescent="0.2">
      <c r="A3751" s="3" t="s">
        <v>21949</v>
      </c>
      <c r="B3751" s="3" t="s">
        <v>21946</v>
      </c>
      <c r="C3751" s="4">
        <v>42618.941504629627</v>
      </c>
      <c r="D3751" s="3" t="s">
        <v>7639</v>
      </c>
      <c r="E3751" s="3" t="s">
        <v>21952</v>
      </c>
      <c r="N3751" s="3" t="s">
        <v>21777</v>
      </c>
      <c r="U3751" s="3" t="s">
        <v>21951</v>
      </c>
      <c r="W3751" s="3" t="s">
        <v>21950</v>
      </c>
      <c r="AI3751" s="3" t="s">
        <v>29</v>
      </c>
      <c r="AJ3751" s="3" t="s">
        <v>7697</v>
      </c>
      <c r="AM3751" s="3" t="s">
        <v>62</v>
      </c>
      <c r="AZ3751" s="3" t="s">
        <v>21948</v>
      </c>
      <c r="BA3751" s="3" t="s">
        <v>9867</v>
      </c>
      <c r="BB3751" s="3" t="s">
        <v>21947</v>
      </c>
      <c r="BD3751" s="3" t="s">
        <v>30</v>
      </c>
      <c r="BG3751" s="3"/>
    </row>
    <row r="3752" spans="1:59" ht="15" x14ac:dyDescent="0.2">
      <c r="A3752" s="3" t="s">
        <v>1268</v>
      </c>
      <c r="B3752" s="3" t="s">
        <v>21928</v>
      </c>
      <c r="C3752" s="4">
        <v>42618.941504629627</v>
      </c>
      <c r="D3752" s="3" t="s">
        <v>7639</v>
      </c>
      <c r="E3752" s="3" t="s">
        <v>39042</v>
      </c>
      <c r="F3752" s="3" t="s">
        <v>21945</v>
      </c>
      <c r="G3752" s="3" t="s">
        <v>21944</v>
      </c>
      <c r="H3752" s="3" t="s">
        <v>8443</v>
      </c>
      <c r="I3752" s="3" t="s">
        <v>10319</v>
      </c>
      <c r="J3752" s="3" t="s">
        <v>12303</v>
      </c>
      <c r="L3752" s="3" t="s">
        <v>21943</v>
      </c>
      <c r="N3752" s="3" t="s">
        <v>42724</v>
      </c>
      <c r="P3752" s="3" t="s">
        <v>21942</v>
      </c>
      <c r="Q3752" s="3" t="s">
        <v>9627</v>
      </c>
      <c r="S3752" s="3" t="s">
        <v>21941</v>
      </c>
      <c r="T3752" s="3" t="s">
        <v>21940</v>
      </c>
      <c r="U3752" s="3" t="s">
        <v>21939</v>
      </c>
      <c r="W3752" s="3" t="s">
        <v>21938</v>
      </c>
      <c r="X3752" s="3" t="s">
        <v>21937</v>
      </c>
      <c r="Z3752" s="3" t="s">
        <v>21936</v>
      </c>
      <c r="AA3752" s="3" t="s">
        <v>21935</v>
      </c>
      <c r="AB3752" s="3" t="s">
        <v>21934</v>
      </c>
      <c r="AC3752" s="3" t="s">
        <v>21933</v>
      </c>
      <c r="AE3752" s="3" t="s">
        <v>7671</v>
      </c>
      <c r="AF3752" s="3" t="s">
        <v>7756</v>
      </c>
      <c r="AG3752" s="3" t="s">
        <v>8009</v>
      </c>
      <c r="AH3752" s="3" t="s">
        <v>21932</v>
      </c>
      <c r="AI3752" s="3" t="s">
        <v>8007</v>
      </c>
      <c r="AJ3752" s="3" t="s">
        <v>28</v>
      </c>
      <c r="AK3752" s="3" t="s">
        <v>8006</v>
      </c>
      <c r="AQ3752" s="3" t="s">
        <v>21931</v>
      </c>
      <c r="AZ3752" s="3" t="s">
        <v>23713</v>
      </c>
      <c r="BA3752" s="3" t="s">
        <v>21930</v>
      </c>
      <c r="BB3752" s="3" t="s">
        <v>9096</v>
      </c>
      <c r="BD3752" s="3" t="s">
        <v>30</v>
      </c>
      <c r="BE3752" s="3">
        <v>39</v>
      </c>
      <c r="BF3752" s="3" t="s">
        <v>21929</v>
      </c>
      <c r="BG3752" s="3"/>
    </row>
    <row r="3753" spans="1:59" ht="15" x14ac:dyDescent="0.2">
      <c r="A3753" s="3" t="s">
        <v>21926</v>
      </c>
      <c r="B3753" s="3" t="s">
        <v>21923</v>
      </c>
      <c r="C3753" s="4">
        <v>42618.941493055558</v>
      </c>
      <c r="D3753" s="3" t="s">
        <v>7639</v>
      </c>
      <c r="E3753" s="3" t="s">
        <v>21926</v>
      </c>
      <c r="L3753" s="3" t="s">
        <v>21927</v>
      </c>
      <c r="AZ3753" s="3" t="s">
        <v>21925</v>
      </c>
      <c r="BA3753" s="3" t="s">
        <v>21924</v>
      </c>
      <c r="BD3753" s="3" t="s">
        <v>7641</v>
      </c>
      <c r="BG3753" s="3"/>
    </row>
    <row r="3754" spans="1:59" ht="15" x14ac:dyDescent="0.2">
      <c r="A3754" s="3" t="s">
        <v>21921</v>
      </c>
      <c r="B3754" s="3" t="s">
        <v>21919</v>
      </c>
      <c r="C3754" s="4">
        <v>42618.941493055558</v>
      </c>
      <c r="D3754" s="3" t="s">
        <v>7639</v>
      </c>
      <c r="E3754" s="3" t="s">
        <v>21921</v>
      </c>
      <c r="L3754" s="3" t="s">
        <v>21922</v>
      </c>
      <c r="AE3754" s="3" t="s">
        <v>7678</v>
      </c>
      <c r="AZ3754" s="3" t="s">
        <v>5793</v>
      </c>
      <c r="BA3754" s="3" t="s">
        <v>21920</v>
      </c>
      <c r="BD3754" s="3" t="s">
        <v>7641</v>
      </c>
      <c r="BG3754" s="3"/>
    </row>
    <row r="3755" spans="1:59" ht="15" x14ac:dyDescent="0.2">
      <c r="A3755" s="3" t="s">
        <v>21918</v>
      </c>
      <c r="B3755" s="3" t="s">
        <v>21915</v>
      </c>
      <c r="C3755" s="4">
        <v>42618.941493055558</v>
      </c>
      <c r="D3755" s="3" t="s">
        <v>7639</v>
      </c>
      <c r="E3755" s="3" t="s">
        <v>21918</v>
      </c>
      <c r="L3755" s="3" t="s">
        <v>21111</v>
      </c>
      <c r="AZ3755" s="3" t="s">
        <v>21917</v>
      </c>
      <c r="BA3755" s="3" t="s">
        <v>21916</v>
      </c>
      <c r="BD3755" s="3" t="s">
        <v>7641</v>
      </c>
      <c r="BG3755" s="3"/>
    </row>
    <row r="3756" spans="1:59" ht="15" x14ac:dyDescent="0.2">
      <c r="A3756" s="3" t="s">
        <v>21913</v>
      </c>
      <c r="B3756" s="3" t="s">
        <v>21910</v>
      </c>
      <c r="C3756" s="4">
        <v>42618.941493055558</v>
      </c>
      <c r="D3756" s="3" t="s">
        <v>7639</v>
      </c>
      <c r="E3756" s="3" t="s">
        <v>21913</v>
      </c>
      <c r="L3756" s="3" t="s">
        <v>21914</v>
      </c>
      <c r="AZ3756" s="3" t="s">
        <v>21912</v>
      </c>
      <c r="BA3756" s="3" t="s">
        <v>21911</v>
      </c>
      <c r="BD3756" s="3" t="s">
        <v>7641</v>
      </c>
      <c r="BG3756" s="3"/>
    </row>
    <row r="3757" spans="1:59" ht="15" x14ac:dyDescent="0.2">
      <c r="A3757" s="3" t="s">
        <v>21906</v>
      </c>
      <c r="B3757" s="3" t="s">
        <v>21903</v>
      </c>
      <c r="C3757" s="4">
        <v>42618.941493055558</v>
      </c>
      <c r="D3757" s="3" t="s">
        <v>7639</v>
      </c>
      <c r="E3757" s="3" t="s">
        <v>21909</v>
      </c>
      <c r="M3757" s="3" t="s">
        <v>10950</v>
      </c>
      <c r="N3757" s="3" t="s">
        <v>10945</v>
      </c>
      <c r="O3757" s="3" t="s">
        <v>8540</v>
      </c>
      <c r="U3757" s="3" t="s">
        <v>21908</v>
      </c>
      <c r="W3757" s="3" t="s">
        <v>21907</v>
      </c>
      <c r="AI3757" s="3" t="s">
        <v>29</v>
      </c>
      <c r="AJ3757" s="3" t="s">
        <v>7697</v>
      </c>
      <c r="AM3757" s="3" t="s">
        <v>24</v>
      </c>
      <c r="AZ3757" s="3" t="s">
        <v>21905</v>
      </c>
      <c r="BA3757" s="3" t="s">
        <v>21904</v>
      </c>
      <c r="BB3757" s="3" t="s">
        <v>16247</v>
      </c>
      <c r="BD3757" s="3" t="s">
        <v>30</v>
      </c>
      <c r="BG3757" s="3"/>
    </row>
    <row r="3758" spans="1:59" ht="15" x14ac:dyDescent="0.2">
      <c r="A3758" s="3" t="s">
        <v>21902</v>
      </c>
      <c r="B3758" s="3" t="s">
        <v>21899</v>
      </c>
      <c r="C3758" s="4">
        <v>42618.941493055558</v>
      </c>
      <c r="D3758" s="3" t="s">
        <v>7639</v>
      </c>
      <c r="E3758" s="3" t="s">
        <v>21902</v>
      </c>
      <c r="L3758" s="3" t="s">
        <v>14410</v>
      </c>
      <c r="AZ3758" s="3" t="s">
        <v>21901</v>
      </c>
      <c r="BA3758" s="3" t="s">
        <v>21900</v>
      </c>
      <c r="BD3758" s="3" t="s">
        <v>7641</v>
      </c>
      <c r="BG3758" s="3"/>
    </row>
    <row r="3759" spans="1:59" ht="15" x14ac:dyDescent="0.2">
      <c r="A3759" s="3" t="s">
        <v>21896</v>
      </c>
      <c r="B3759" s="3" t="s">
        <v>21893</v>
      </c>
      <c r="C3759" s="4">
        <v>42618.941493055558</v>
      </c>
      <c r="D3759" s="3" t="s">
        <v>7639</v>
      </c>
      <c r="E3759" s="3" t="s">
        <v>21898</v>
      </c>
      <c r="N3759" s="3" t="s">
        <v>15687</v>
      </c>
      <c r="U3759" s="3" t="s">
        <v>21897</v>
      </c>
      <c r="W3759" s="3" t="s">
        <v>19843</v>
      </c>
      <c r="AI3759" s="3" t="s">
        <v>29</v>
      </c>
      <c r="AJ3759" s="3" t="s">
        <v>7697</v>
      </c>
      <c r="AM3759" s="3" t="s">
        <v>62</v>
      </c>
      <c r="AZ3759" s="3" t="s">
        <v>21895</v>
      </c>
      <c r="BA3759" s="3" t="s">
        <v>21894</v>
      </c>
      <c r="BB3759" s="3" t="s">
        <v>20973</v>
      </c>
      <c r="BD3759" s="3" t="s">
        <v>30</v>
      </c>
      <c r="BG3759" s="3"/>
    </row>
    <row r="3760" spans="1:59" ht="15" x14ac:dyDescent="0.2">
      <c r="A3760" s="3" t="s">
        <v>21890</v>
      </c>
      <c r="B3760" s="3" t="s">
        <v>21887</v>
      </c>
      <c r="C3760" s="4">
        <v>42618.941493055558</v>
      </c>
      <c r="D3760" s="3" t="s">
        <v>7639</v>
      </c>
      <c r="E3760" s="3" t="s">
        <v>21892</v>
      </c>
      <c r="N3760" s="3" t="s">
        <v>21777</v>
      </c>
      <c r="U3760" s="3" t="s">
        <v>21891</v>
      </c>
      <c r="W3760" s="3" t="s">
        <v>21775</v>
      </c>
      <c r="AI3760" s="3" t="s">
        <v>29</v>
      </c>
      <c r="AJ3760" s="3" t="s">
        <v>7697</v>
      </c>
      <c r="AM3760" s="3" t="s">
        <v>62</v>
      </c>
      <c r="AZ3760" s="3" t="s">
        <v>1715</v>
      </c>
      <c r="BA3760" s="3" t="s">
        <v>21889</v>
      </c>
      <c r="BB3760" s="3" t="s">
        <v>21888</v>
      </c>
      <c r="BD3760" s="3" t="s">
        <v>30</v>
      </c>
      <c r="BG3760" s="3"/>
    </row>
    <row r="3761" spans="1:59" ht="15" x14ac:dyDescent="0.2">
      <c r="A3761" s="3" t="s">
        <v>21885</v>
      </c>
      <c r="B3761" s="3" t="s">
        <v>21883</v>
      </c>
      <c r="C3761" s="4">
        <v>42618.941493055558</v>
      </c>
      <c r="D3761" s="3" t="s">
        <v>7639</v>
      </c>
      <c r="E3761" s="3" t="s">
        <v>21885</v>
      </c>
      <c r="L3761" s="3" t="s">
        <v>21886</v>
      </c>
      <c r="AZ3761" s="3" t="s">
        <v>2327</v>
      </c>
      <c r="BA3761" s="3" t="s">
        <v>21884</v>
      </c>
      <c r="BD3761" s="3" t="s">
        <v>7641</v>
      </c>
      <c r="BG3761" s="3"/>
    </row>
    <row r="3762" spans="1:59" ht="15" x14ac:dyDescent="0.2">
      <c r="A3762" s="3" t="s">
        <v>21881</v>
      </c>
      <c r="B3762" s="3" t="s">
        <v>21880</v>
      </c>
      <c r="C3762" s="4">
        <v>42618.941493055558</v>
      </c>
      <c r="D3762" s="3" t="s">
        <v>7639</v>
      </c>
      <c r="E3762" s="3" t="s">
        <v>21881</v>
      </c>
      <c r="L3762" s="3" t="s">
        <v>21882</v>
      </c>
      <c r="AZ3762" s="3" t="s">
        <v>598</v>
      </c>
      <c r="BA3762" s="3" t="s">
        <v>18678</v>
      </c>
      <c r="BD3762" s="3" t="s">
        <v>7641</v>
      </c>
      <c r="BG3762" s="3"/>
    </row>
    <row r="3763" spans="1:59" ht="15" x14ac:dyDescent="0.2">
      <c r="A3763" s="3" t="s">
        <v>21878</v>
      </c>
      <c r="B3763" s="3" t="s">
        <v>21875</v>
      </c>
      <c r="C3763" s="4">
        <v>42618.941493055558</v>
      </c>
      <c r="D3763" s="3" t="s">
        <v>7639</v>
      </c>
      <c r="E3763" s="3" t="s">
        <v>21878</v>
      </c>
      <c r="L3763" s="3" t="s">
        <v>21879</v>
      </c>
      <c r="AZ3763" s="3" t="s">
        <v>21877</v>
      </c>
      <c r="BA3763" s="3" t="s">
        <v>21876</v>
      </c>
      <c r="BD3763" s="3" t="s">
        <v>7641</v>
      </c>
      <c r="BG3763" s="3"/>
    </row>
    <row r="3764" spans="1:59" ht="15" x14ac:dyDescent="0.2">
      <c r="A3764" s="3" t="s">
        <v>21873</v>
      </c>
      <c r="B3764" s="3" t="s">
        <v>21872</v>
      </c>
      <c r="C3764" s="4">
        <v>42618.941493055558</v>
      </c>
      <c r="D3764" s="3" t="s">
        <v>7639</v>
      </c>
      <c r="E3764" s="3" t="s">
        <v>21873</v>
      </c>
      <c r="H3764" s="3" t="s">
        <v>8057</v>
      </c>
      <c r="L3764" s="3" t="s">
        <v>21874</v>
      </c>
      <c r="AE3764" s="3" t="s">
        <v>7678</v>
      </c>
      <c r="AZ3764" s="3" t="s">
        <v>21732</v>
      </c>
      <c r="BA3764" s="3" t="s">
        <v>8473</v>
      </c>
      <c r="BD3764" s="3" t="s">
        <v>7641</v>
      </c>
      <c r="BG3764" s="3"/>
    </row>
    <row r="3765" spans="1:59" ht="15" x14ac:dyDescent="0.2">
      <c r="A3765" s="3" t="s">
        <v>21870</v>
      </c>
      <c r="B3765" s="3" t="s">
        <v>21868</v>
      </c>
      <c r="C3765" s="4">
        <v>42618.941493055558</v>
      </c>
      <c r="D3765" s="3" t="s">
        <v>7639</v>
      </c>
      <c r="E3765" s="3" t="s">
        <v>21870</v>
      </c>
      <c r="L3765" s="3" t="s">
        <v>21871</v>
      </c>
      <c r="AZ3765" s="3" t="s">
        <v>8263</v>
      </c>
      <c r="BA3765" s="3" t="s">
        <v>21869</v>
      </c>
      <c r="BD3765" s="3" t="s">
        <v>7641</v>
      </c>
      <c r="BG3765" s="3"/>
    </row>
    <row r="3766" spans="1:59" ht="15" x14ac:dyDescent="0.2">
      <c r="A3766" s="3" t="s">
        <v>21865</v>
      </c>
      <c r="B3766" s="3" t="s">
        <v>21863</v>
      </c>
      <c r="C3766" s="4">
        <v>42618.941481481481</v>
      </c>
      <c r="D3766" s="3" t="s">
        <v>7639</v>
      </c>
      <c r="E3766" s="3" t="s">
        <v>21865</v>
      </c>
      <c r="K3766" s="3" t="s">
        <v>13220</v>
      </c>
      <c r="L3766" s="3" t="s">
        <v>21867</v>
      </c>
      <c r="S3766" s="3" t="s">
        <v>21866</v>
      </c>
      <c r="AE3766" s="3" t="s">
        <v>7678</v>
      </c>
      <c r="AF3766" s="3" t="s">
        <v>7756</v>
      </c>
      <c r="AZ3766" s="3" t="s">
        <v>3654</v>
      </c>
      <c r="BA3766" s="3" t="s">
        <v>21864</v>
      </c>
      <c r="BD3766" s="3" t="s">
        <v>7641</v>
      </c>
      <c r="BG3766" s="3"/>
    </row>
    <row r="3767" spans="1:59" ht="15" x14ac:dyDescent="0.2">
      <c r="A3767" s="3" t="s">
        <v>21861</v>
      </c>
      <c r="B3767" s="3" t="s">
        <v>21858</v>
      </c>
      <c r="C3767" s="4">
        <v>42618.941481481481</v>
      </c>
      <c r="D3767" s="3" t="s">
        <v>7639</v>
      </c>
      <c r="E3767" s="3" t="s">
        <v>21861</v>
      </c>
      <c r="L3767" s="3" t="s">
        <v>21862</v>
      </c>
      <c r="AZ3767" s="3" t="s">
        <v>21860</v>
      </c>
      <c r="BA3767" s="3" t="s">
        <v>21859</v>
      </c>
      <c r="BD3767" s="3" t="s">
        <v>7641</v>
      </c>
      <c r="BG3767" s="3"/>
    </row>
    <row r="3768" spans="1:59" ht="15" x14ac:dyDescent="0.2">
      <c r="A3768" s="3" t="s">
        <v>21856</v>
      </c>
      <c r="B3768" s="3" t="s">
        <v>21853</v>
      </c>
      <c r="C3768" s="4">
        <v>42618.941481481481</v>
      </c>
      <c r="D3768" s="3" t="s">
        <v>7639</v>
      </c>
      <c r="E3768" s="3" t="s">
        <v>21856</v>
      </c>
      <c r="L3768" s="3" t="s">
        <v>21857</v>
      </c>
      <c r="AZ3768" s="3" t="s">
        <v>21855</v>
      </c>
      <c r="BA3768" s="3" t="s">
        <v>21854</v>
      </c>
      <c r="BD3768" s="3" t="s">
        <v>7641</v>
      </c>
      <c r="BG3768" s="3"/>
    </row>
    <row r="3769" spans="1:59" ht="15" x14ac:dyDescent="0.2">
      <c r="A3769" s="3" t="s">
        <v>21850</v>
      </c>
      <c r="B3769" s="3" t="s">
        <v>21846</v>
      </c>
      <c r="C3769" s="4">
        <v>42618.941481481481</v>
      </c>
      <c r="D3769" s="3" t="s">
        <v>7639</v>
      </c>
      <c r="E3769" s="3" t="s">
        <v>21852</v>
      </c>
      <c r="N3769" s="3" t="s">
        <v>21777</v>
      </c>
      <c r="U3769" s="3" t="s">
        <v>21851</v>
      </c>
      <c r="W3769" s="3" t="s">
        <v>21775</v>
      </c>
      <c r="AI3769" s="3" t="s">
        <v>29</v>
      </c>
      <c r="AJ3769" s="3" t="s">
        <v>7697</v>
      </c>
      <c r="AM3769" s="3" t="s">
        <v>62</v>
      </c>
      <c r="AZ3769" s="3" t="s">
        <v>21849</v>
      </c>
      <c r="BA3769" s="3" t="s">
        <v>21848</v>
      </c>
      <c r="BB3769" s="3" t="s">
        <v>21847</v>
      </c>
      <c r="BD3769" s="3" t="s">
        <v>30</v>
      </c>
      <c r="BG3769" s="3"/>
    </row>
    <row r="3770" spans="1:59" ht="15" x14ac:dyDescent="0.2">
      <c r="A3770" s="3" t="s">
        <v>21844</v>
      </c>
      <c r="B3770" s="3" t="s">
        <v>21842</v>
      </c>
      <c r="C3770" s="4">
        <v>42618.941481481481</v>
      </c>
      <c r="D3770" s="3" t="s">
        <v>7639</v>
      </c>
      <c r="E3770" s="3" t="s">
        <v>21844</v>
      </c>
      <c r="L3770" s="3" t="s">
        <v>21845</v>
      </c>
      <c r="AZ3770" s="3" t="s">
        <v>21843</v>
      </c>
      <c r="BA3770" s="3" t="s">
        <v>4579</v>
      </c>
      <c r="BD3770" s="3" t="s">
        <v>7641</v>
      </c>
      <c r="BG3770" s="3"/>
    </row>
    <row r="3771" spans="1:59" ht="15" x14ac:dyDescent="0.2">
      <c r="A3771" s="3" t="s">
        <v>6546</v>
      </c>
      <c r="B3771" s="3" t="s">
        <v>21840</v>
      </c>
      <c r="C3771" s="4">
        <v>42618.941481481481</v>
      </c>
      <c r="D3771" s="3" t="s">
        <v>7639</v>
      </c>
      <c r="E3771" s="3" t="s">
        <v>21841</v>
      </c>
      <c r="N3771" s="3" t="s">
        <v>72</v>
      </c>
      <c r="AI3771" s="3" t="s">
        <v>29</v>
      </c>
      <c r="AJ3771" s="3" t="s">
        <v>28</v>
      </c>
      <c r="AM3771" s="3" t="s">
        <v>62</v>
      </c>
      <c r="AZ3771" s="3" t="s">
        <v>1598</v>
      </c>
      <c r="BA3771" s="3" t="s">
        <v>1599</v>
      </c>
      <c r="BB3771" s="3" t="s">
        <v>71</v>
      </c>
      <c r="BD3771" s="3" t="s">
        <v>30</v>
      </c>
      <c r="BG3771" s="3"/>
    </row>
    <row r="3772" spans="1:59" ht="15" x14ac:dyDescent="0.2">
      <c r="A3772" s="3" t="s">
        <v>21838</v>
      </c>
      <c r="B3772" s="3" t="s">
        <v>21836</v>
      </c>
      <c r="C3772" s="4">
        <v>42618.941481481481</v>
      </c>
      <c r="D3772" s="3" t="s">
        <v>7639</v>
      </c>
      <c r="E3772" s="3" t="s">
        <v>21838</v>
      </c>
      <c r="L3772" s="3" t="s">
        <v>21839</v>
      </c>
      <c r="AZ3772" s="3" t="s">
        <v>8521</v>
      </c>
      <c r="BA3772" s="3" t="s">
        <v>21837</v>
      </c>
      <c r="BD3772" s="3" t="s">
        <v>7641</v>
      </c>
      <c r="BG3772" s="3"/>
    </row>
    <row r="3773" spans="1:59" ht="15" x14ac:dyDescent="0.2">
      <c r="A3773" s="3" t="s">
        <v>21833</v>
      </c>
      <c r="B3773" s="3" t="s">
        <v>21829</v>
      </c>
      <c r="C3773" s="4">
        <v>42618.941481481481</v>
      </c>
      <c r="D3773" s="3" t="s">
        <v>7639</v>
      </c>
      <c r="E3773" s="3" t="s">
        <v>21835</v>
      </c>
      <c r="N3773" s="3" t="s">
        <v>9607</v>
      </c>
      <c r="W3773" s="3" t="s">
        <v>21834</v>
      </c>
      <c r="AB3773" s="3" t="s">
        <v>9605</v>
      </c>
      <c r="AC3773" s="3" t="s">
        <v>9557</v>
      </c>
      <c r="AI3773" s="3" t="s">
        <v>29</v>
      </c>
      <c r="AJ3773" s="3" t="s">
        <v>7632</v>
      </c>
      <c r="AM3773" s="3" t="s">
        <v>62</v>
      </c>
      <c r="AZ3773" s="3" t="s">
        <v>21832</v>
      </c>
      <c r="BA3773" s="3" t="s">
        <v>21831</v>
      </c>
      <c r="BB3773" s="3" t="s">
        <v>21830</v>
      </c>
      <c r="BD3773" s="3" t="s">
        <v>30</v>
      </c>
      <c r="BG3773" s="3"/>
    </row>
    <row r="3774" spans="1:59" ht="15" x14ac:dyDescent="0.2">
      <c r="A3774" s="3" t="s">
        <v>21827</v>
      </c>
      <c r="B3774" s="3" t="s">
        <v>21825</v>
      </c>
      <c r="C3774" s="4">
        <v>42618.941481481481</v>
      </c>
      <c r="D3774" s="3" t="s">
        <v>7639</v>
      </c>
      <c r="E3774" s="3" t="s">
        <v>21827</v>
      </c>
      <c r="L3774" s="3" t="s">
        <v>21828</v>
      </c>
      <c r="AZ3774" s="3" t="s">
        <v>4446</v>
      </c>
      <c r="BA3774" s="3" t="s">
        <v>21826</v>
      </c>
      <c r="BD3774" s="3" t="s">
        <v>7641</v>
      </c>
      <c r="BG3774" s="3"/>
    </row>
    <row r="3775" spans="1:59" ht="15" x14ac:dyDescent="0.2">
      <c r="A3775" s="3" t="s">
        <v>21821</v>
      </c>
      <c r="B3775" s="3" t="s">
        <v>21818</v>
      </c>
      <c r="C3775" s="4">
        <v>42618.941469907397</v>
      </c>
      <c r="D3775" s="3" t="s">
        <v>7639</v>
      </c>
      <c r="E3775" s="3" t="s">
        <v>21824</v>
      </c>
      <c r="H3775" s="3" t="s">
        <v>8057</v>
      </c>
      <c r="M3775" s="3" t="s">
        <v>13973</v>
      </c>
      <c r="N3775" s="3" t="s">
        <v>21823</v>
      </c>
      <c r="U3775" s="3" t="s">
        <v>21822</v>
      </c>
      <c r="AI3775" s="3" t="s">
        <v>29</v>
      </c>
      <c r="AJ3775" s="3" t="s">
        <v>7697</v>
      </c>
      <c r="AM3775" s="3" t="s">
        <v>62</v>
      </c>
      <c r="AZ3775" s="3" t="s">
        <v>10219</v>
      </c>
      <c r="BA3775" s="3" t="s">
        <v>21820</v>
      </c>
      <c r="BB3775" s="3" t="s">
        <v>21819</v>
      </c>
      <c r="BD3775" s="3" t="s">
        <v>30</v>
      </c>
      <c r="BG3775" s="3"/>
    </row>
    <row r="3776" spans="1:59" ht="15" x14ac:dyDescent="0.2">
      <c r="A3776" s="3" t="s">
        <v>21816</v>
      </c>
      <c r="B3776" s="3" t="s">
        <v>21814</v>
      </c>
      <c r="C3776" s="4">
        <v>42618.941469907397</v>
      </c>
      <c r="D3776" s="3" t="s">
        <v>7639</v>
      </c>
      <c r="E3776" s="3" t="s">
        <v>21816</v>
      </c>
      <c r="L3776" s="3" t="s">
        <v>21817</v>
      </c>
      <c r="AZ3776" s="3" t="s">
        <v>21815</v>
      </c>
      <c r="BA3776" s="3" t="s">
        <v>7916</v>
      </c>
      <c r="BD3776" s="3" t="s">
        <v>7641</v>
      </c>
      <c r="BG3776" s="3"/>
    </row>
    <row r="3777" spans="1:59" ht="15" x14ac:dyDescent="0.2">
      <c r="A3777" s="3" t="s">
        <v>21812</v>
      </c>
      <c r="B3777" s="3" t="s">
        <v>21810</v>
      </c>
      <c r="C3777" s="4">
        <v>42618.941469907397</v>
      </c>
      <c r="D3777" s="3" t="s">
        <v>7639</v>
      </c>
      <c r="E3777" s="3" t="s">
        <v>21812</v>
      </c>
      <c r="L3777" s="3" t="s">
        <v>21813</v>
      </c>
      <c r="AZ3777" s="3" t="s">
        <v>14328</v>
      </c>
      <c r="BA3777" s="3" t="s">
        <v>21811</v>
      </c>
      <c r="BD3777" s="3" t="s">
        <v>7641</v>
      </c>
      <c r="BG3777" s="3"/>
    </row>
    <row r="3778" spans="1:59" ht="15" x14ac:dyDescent="0.2">
      <c r="A3778" s="3" t="s">
        <v>420</v>
      </c>
      <c r="B3778" s="3" t="s">
        <v>21791</v>
      </c>
      <c r="C3778" s="4">
        <v>42618.941469907397</v>
      </c>
      <c r="D3778" s="3" t="s">
        <v>7639</v>
      </c>
      <c r="E3778" s="3" t="s">
        <v>39025</v>
      </c>
      <c r="F3778" s="3" t="s">
        <v>21809</v>
      </c>
      <c r="G3778" s="3" t="s">
        <v>21808</v>
      </c>
      <c r="H3778" s="3" t="s">
        <v>8443</v>
      </c>
      <c r="I3778" s="3" t="s">
        <v>10319</v>
      </c>
      <c r="J3778" s="3" t="s">
        <v>11699</v>
      </c>
      <c r="L3778" s="3" t="s">
        <v>21807</v>
      </c>
      <c r="N3778" s="3" t="s">
        <v>42708</v>
      </c>
      <c r="P3778" s="3" t="s">
        <v>21806</v>
      </c>
      <c r="Q3778" s="3" t="s">
        <v>9237</v>
      </c>
      <c r="S3778" s="3" t="s">
        <v>21805</v>
      </c>
      <c r="T3778" s="3" t="s">
        <v>21804</v>
      </c>
      <c r="U3778" s="3" t="s">
        <v>21803</v>
      </c>
      <c r="W3778" s="3" t="s">
        <v>21802</v>
      </c>
      <c r="X3778" s="3" t="s">
        <v>21801</v>
      </c>
      <c r="Z3778" s="3" t="s">
        <v>21800</v>
      </c>
      <c r="AB3778" s="3" t="s">
        <v>21799</v>
      </c>
      <c r="AC3778" s="3" t="s">
        <v>21798</v>
      </c>
      <c r="AE3778" s="3" t="s">
        <v>7671</v>
      </c>
      <c r="AF3778" s="3" t="s">
        <v>7756</v>
      </c>
      <c r="AG3778" s="3" t="s">
        <v>8009</v>
      </c>
      <c r="AH3778" s="3" t="s">
        <v>21797</v>
      </c>
      <c r="AI3778" s="3" t="s">
        <v>8007</v>
      </c>
      <c r="AJ3778" s="3" t="s">
        <v>28</v>
      </c>
      <c r="AK3778" s="3" t="s">
        <v>8006</v>
      </c>
      <c r="AL3778" s="3" t="s">
        <v>30</v>
      </c>
      <c r="AO3778" s="3" t="s">
        <v>21796</v>
      </c>
      <c r="AP3778" s="3" t="s">
        <v>10870</v>
      </c>
      <c r="AQ3778" s="3" t="s">
        <v>21795</v>
      </c>
      <c r="AZ3778" s="3" t="s">
        <v>22430</v>
      </c>
      <c r="BA3778" s="3" t="s">
        <v>21794</v>
      </c>
      <c r="BB3778" s="3" t="s">
        <v>9096</v>
      </c>
      <c r="BC3778" s="3" t="s">
        <v>21793</v>
      </c>
      <c r="BD3778" s="3" t="s">
        <v>30</v>
      </c>
      <c r="BE3778" s="3">
        <v>1</v>
      </c>
      <c r="BF3778" s="3" t="s">
        <v>21792</v>
      </c>
      <c r="BG3778" s="3"/>
    </row>
    <row r="3779" spans="1:59" ht="15" x14ac:dyDescent="0.2">
      <c r="A3779" s="3" t="s">
        <v>21787</v>
      </c>
      <c r="B3779" s="3" t="s">
        <v>21785</v>
      </c>
      <c r="C3779" s="4">
        <v>42618.941469907397</v>
      </c>
      <c r="D3779" s="3" t="s">
        <v>7639</v>
      </c>
      <c r="E3779" s="3" t="s">
        <v>21790</v>
      </c>
      <c r="M3779" s="3" t="s">
        <v>11084</v>
      </c>
      <c r="N3779" s="3" t="s">
        <v>11080</v>
      </c>
      <c r="O3779" s="3" t="s">
        <v>25</v>
      </c>
      <c r="U3779" s="3" t="s">
        <v>21789</v>
      </c>
      <c r="W3779" s="3" t="s">
        <v>21788</v>
      </c>
      <c r="AI3779" s="3" t="s">
        <v>29</v>
      </c>
      <c r="AJ3779" s="3" t="s">
        <v>7697</v>
      </c>
      <c r="AM3779" s="3" t="s">
        <v>24</v>
      </c>
      <c r="AZ3779" s="3" t="s">
        <v>21786</v>
      </c>
      <c r="BA3779" s="3" t="s">
        <v>11068</v>
      </c>
      <c r="BB3779" s="3" t="s">
        <v>10030</v>
      </c>
      <c r="BD3779" s="3" t="s">
        <v>30</v>
      </c>
      <c r="BG3779" s="3"/>
    </row>
    <row r="3780" spans="1:59" ht="15" x14ac:dyDescent="0.2">
      <c r="A3780" s="3" t="s">
        <v>6737</v>
      </c>
      <c r="B3780" s="3" t="s">
        <v>21783</v>
      </c>
      <c r="C3780" s="4">
        <v>42618.941469907397</v>
      </c>
      <c r="D3780" s="3" t="s">
        <v>7639</v>
      </c>
      <c r="E3780" s="3" t="s">
        <v>21784</v>
      </c>
      <c r="N3780" s="3" t="s">
        <v>72</v>
      </c>
      <c r="AI3780" s="3" t="s">
        <v>29</v>
      </c>
      <c r="AJ3780" s="3" t="s">
        <v>28</v>
      </c>
      <c r="AM3780" s="3" t="s">
        <v>62</v>
      </c>
      <c r="AZ3780" s="3" t="s">
        <v>2498</v>
      </c>
      <c r="BA3780" s="3" t="s">
        <v>2499</v>
      </c>
      <c r="BB3780" s="3" t="s">
        <v>71</v>
      </c>
      <c r="BD3780" s="3" t="s">
        <v>30</v>
      </c>
      <c r="BG3780" s="3"/>
    </row>
    <row r="3781" spans="1:59" ht="15" x14ac:dyDescent="0.2">
      <c r="A3781" s="3" t="s">
        <v>21781</v>
      </c>
      <c r="B3781" s="3" t="s">
        <v>21779</v>
      </c>
      <c r="C3781" s="4">
        <v>42618.941469907397</v>
      </c>
      <c r="D3781" s="3" t="s">
        <v>7639</v>
      </c>
      <c r="E3781" s="3" t="s">
        <v>21781</v>
      </c>
      <c r="L3781" s="3" t="s">
        <v>21782</v>
      </c>
      <c r="AZ3781" s="3" t="s">
        <v>21780</v>
      </c>
      <c r="BA3781" s="3" t="s">
        <v>5545</v>
      </c>
      <c r="BD3781" s="3" t="s">
        <v>7641</v>
      </c>
      <c r="BG3781" s="3"/>
    </row>
    <row r="3782" spans="1:59" ht="15" x14ac:dyDescent="0.2">
      <c r="A3782" s="3" t="s">
        <v>21774</v>
      </c>
      <c r="B3782" s="3" t="s">
        <v>21772</v>
      </c>
      <c r="C3782" s="4">
        <v>42618.941469907397</v>
      </c>
      <c r="D3782" s="3" t="s">
        <v>7639</v>
      </c>
      <c r="E3782" s="3" t="s">
        <v>21778</v>
      </c>
      <c r="N3782" s="3" t="s">
        <v>21777</v>
      </c>
      <c r="U3782" s="3" t="s">
        <v>21776</v>
      </c>
      <c r="W3782" s="3" t="s">
        <v>21775</v>
      </c>
      <c r="AI3782" s="3" t="s">
        <v>29</v>
      </c>
      <c r="AJ3782" s="3" t="s">
        <v>7697</v>
      </c>
      <c r="AM3782" s="3" t="s">
        <v>62</v>
      </c>
      <c r="AZ3782" s="3" t="s">
        <v>3786</v>
      </c>
      <c r="BA3782" s="3" t="s">
        <v>21773</v>
      </c>
      <c r="BB3782" s="3" t="s">
        <v>7889</v>
      </c>
      <c r="BD3782" s="3" t="s">
        <v>30</v>
      </c>
      <c r="BG3782" s="3"/>
    </row>
    <row r="3783" spans="1:59" ht="15" x14ac:dyDescent="0.2">
      <c r="A3783" s="3" t="s">
        <v>21769</v>
      </c>
      <c r="B3783" s="3" t="s">
        <v>21767</v>
      </c>
      <c r="C3783" s="4">
        <v>42618.941469907397</v>
      </c>
      <c r="D3783" s="3" t="s">
        <v>7639</v>
      </c>
      <c r="E3783" s="3" t="s">
        <v>21771</v>
      </c>
      <c r="K3783" s="3" t="s">
        <v>13220</v>
      </c>
      <c r="L3783" s="3" t="s">
        <v>16579</v>
      </c>
      <c r="N3783" s="3" t="s">
        <v>12215</v>
      </c>
      <c r="W3783" s="3" t="s">
        <v>21770</v>
      </c>
      <c r="AB3783" s="3" t="s">
        <v>12213</v>
      </c>
      <c r="AC3783" s="3" t="s">
        <v>9737</v>
      </c>
      <c r="AI3783" s="3" t="s">
        <v>29</v>
      </c>
      <c r="AJ3783" s="3" t="s">
        <v>7632</v>
      </c>
      <c r="AM3783" s="3" t="s">
        <v>62</v>
      </c>
      <c r="AN3783" s="3" t="s">
        <v>1720</v>
      </c>
      <c r="AZ3783" s="3" t="s">
        <v>1910</v>
      </c>
      <c r="BA3783" s="3" t="s">
        <v>21768</v>
      </c>
      <c r="BB3783" s="3" t="s">
        <v>4349</v>
      </c>
      <c r="BD3783" s="3" t="s">
        <v>30</v>
      </c>
      <c r="BG3783" s="3"/>
    </row>
    <row r="3784" spans="1:59" ht="15" x14ac:dyDescent="0.2">
      <c r="A3784" s="3" t="s">
        <v>21765</v>
      </c>
      <c r="B3784" s="3" t="s">
        <v>21762</v>
      </c>
      <c r="C3784" s="4">
        <v>42618.941469907397</v>
      </c>
      <c r="D3784" s="3" t="s">
        <v>7639</v>
      </c>
      <c r="E3784" s="3" t="s">
        <v>21765</v>
      </c>
      <c r="L3784" s="3" t="s">
        <v>21766</v>
      </c>
      <c r="AZ3784" s="3" t="s">
        <v>21764</v>
      </c>
      <c r="BA3784" s="3" t="s">
        <v>21763</v>
      </c>
      <c r="BD3784" s="3" t="s">
        <v>7641</v>
      </c>
      <c r="BG3784" s="3"/>
    </row>
    <row r="3785" spans="1:59" ht="15" x14ac:dyDescent="0.2">
      <c r="A3785" s="3" t="s">
        <v>21761</v>
      </c>
      <c r="B3785" s="3" t="s">
        <v>21760</v>
      </c>
      <c r="C3785" s="4">
        <v>42618.941469907397</v>
      </c>
      <c r="D3785" s="3" t="s">
        <v>7639</v>
      </c>
      <c r="E3785" s="3" t="s">
        <v>21761</v>
      </c>
      <c r="L3785" s="3" t="s">
        <v>9082</v>
      </c>
      <c r="AZ3785" s="3" t="s">
        <v>3794</v>
      </c>
      <c r="BA3785" s="3" t="s">
        <v>19778</v>
      </c>
      <c r="BD3785" s="3" t="s">
        <v>7641</v>
      </c>
      <c r="BG3785" s="3"/>
    </row>
    <row r="3786" spans="1:59" ht="15" x14ac:dyDescent="0.2">
      <c r="A3786" s="3" t="s">
        <v>21758</v>
      </c>
      <c r="B3786" s="3" t="s">
        <v>21755</v>
      </c>
      <c r="C3786" s="4">
        <v>42618.941469907397</v>
      </c>
      <c r="D3786" s="3" t="s">
        <v>7639</v>
      </c>
      <c r="E3786" s="3" t="s">
        <v>21759</v>
      </c>
      <c r="M3786" s="3" t="s">
        <v>15957</v>
      </c>
      <c r="N3786" s="3" t="s">
        <v>15956</v>
      </c>
      <c r="O3786" s="3" t="s">
        <v>25</v>
      </c>
      <c r="W3786" s="3" t="s">
        <v>15955</v>
      </c>
      <c r="AI3786" s="3" t="s">
        <v>29</v>
      </c>
      <c r="AJ3786" s="3" t="s">
        <v>7632</v>
      </c>
      <c r="AM3786" s="3" t="s">
        <v>24</v>
      </c>
      <c r="AZ3786" s="3" t="s">
        <v>21757</v>
      </c>
      <c r="BA3786" s="3" t="s">
        <v>21756</v>
      </c>
      <c r="BB3786" s="3" t="s">
        <v>7771</v>
      </c>
      <c r="BD3786" s="3" t="s">
        <v>30</v>
      </c>
      <c r="BG3786" s="3"/>
    </row>
    <row r="3787" spans="1:59" ht="15" x14ac:dyDescent="0.2">
      <c r="A3787" s="3" t="s">
        <v>21753</v>
      </c>
      <c r="B3787" s="3" t="s">
        <v>21750</v>
      </c>
      <c r="C3787" s="4">
        <v>42618.941458333327</v>
      </c>
      <c r="D3787" s="3" t="s">
        <v>7639</v>
      </c>
      <c r="E3787" s="3" t="s">
        <v>21753</v>
      </c>
      <c r="L3787" s="3" t="s">
        <v>21754</v>
      </c>
      <c r="AZ3787" s="3" t="s">
        <v>21752</v>
      </c>
      <c r="BA3787" s="3" t="s">
        <v>21751</v>
      </c>
      <c r="BD3787" s="3" t="s">
        <v>7641</v>
      </c>
      <c r="BG3787" s="3"/>
    </row>
    <row r="3788" spans="1:59" ht="15" x14ac:dyDescent="0.2">
      <c r="A3788" s="3" t="s">
        <v>21748</v>
      </c>
      <c r="B3788" s="3" t="s">
        <v>21747</v>
      </c>
      <c r="C3788" s="4">
        <v>42618.941458333327</v>
      </c>
      <c r="D3788" s="3" t="s">
        <v>7639</v>
      </c>
      <c r="E3788" s="3" t="s">
        <v>21748</v>
      </c>
      <c r="L3788" s="3" t="s">
        <v>21749</v>
      </c>
      <c r="AZ3788" s="3" t="s">
        <v>1058</v>
      </c>
      <c r="BA3788" s="3" t="s">
        <v>5724</v>
      </c>
      <c r="BD3788" s="3" t="s">
        <v>7641</v>
      </c>
      <c r="BG3788" s="3"/>
    </row>
    <row r="3789" spans="1:59" ht="15" x14ac:dyDescent="0.2">
      <c r="A3789" s="3" t="s">
        <v>21744</v>
      </c>
      <c r="B3789" s="3" t="s">
        <v>21742</v>
      </c>
      <c r="C3789" s="4">
        <v>42618.941458333327</v>
      </c>
      <c r="D3789" s="3" t="s">
        <v>7639</v>
      </c>
      <c r="E3789" s="3" t="s">
        <v>21746</v>
      </c>
      <c r="L3789" s="3" t="s">
        <v>16579</v>
      </c>
      <c r="N3789" s="3" t="s">
        <v>9875</v>
      </c>
      <c r="W3789" s="3" t="s">
        <v>21745</v>
      </c>
      <c r="AB3789" s="3" t="s">
        <v>9589</v>
      </c>
      <c r="AC3789" s="3" t="s">
        <v>9557</v>
      </c>
      <c r="AI3789" s="3" t="s">
        <v>29</v>
      </c>
      <c r="AJ3789" s="3" t="s">
        <v>7632</v>
      </c>
      <c r="AM3789" s="3" t="s">
        <v>62</v>
      </c>
      <c r="AZ3789" s="3" t="s">
        <v>2729</v>
      </c>
      <c r="BA3789" s="3" t="s">
        <v>21743</v>
      </c>
      <c r="BB3789" s="3" t="s">
        <v>17582</v>
      </c>
      <c r="BD3789" s="3" t="s">
        <v>30</v>
      </c>
      <c r="BG3789" s="3"/>
    </row>
    <row r="3790" spans="1:59" ht="15" x14ac:dyDescent="0.2">
      <c r="A3790" s="3" t="s">
        <v>7614</v>
      </c>
      <c r="B3790" s="3" t="s">
        <v>21740</v>
      </c>
      <c r="C3790" s="4">
        <v>42618.941458333327</v>
      </c>
      <c r="D3790" s="3" t="s">
        <v>7639</v>
      </c>
      <c r="E3790" s="3" t="s">
        <v>21741</v>
      </c>
      <c r="N3790" s="3" t="s">
        <v>72</v>
      </c>
      <c r="AI3790" s="3" t="s">
        <v>29</v>
      </c>
      <c r="AJ3790" s="3" t="s">
        <v>28</v>
      </c>
      <c r="AM3790" s="3" t="s">
        <v>62</v>
      </c>
      <c r="AZ3790" s="3" t="s">
        <v>6268</v>
      </c>
      <c r="BA3790" s="3" t="s">
        <v>6269</v>
      </c>
      <c r="BB3790" s="3" t="s">
        <v>71</v>
      </c>
      <c r="BD3790" s="3" t="s">
        <v>30</v>
      </c>
      <c r="BG3790" s="3"/>
    </row>
    <row r="3791" spans="1:59" ht="15" x14ac:dyDescent="0.2">
      <c r="A3791" s="3" t="s">
        <v>21738</v>
      </c>
      <c r="B3791" s="3" t="s">
        <v>21735</v>
      </c>
      <c r="C3791" s="4">
        <v>42618.941458333327</v>
      </c>
      <c r="D3791" s="3" t="s">
        <v>7639</v>
      </c>
      <c r="E3791" s="3" t="s">
        <v>21738</v>
      </c>
      <c r="L3791" s="3" t="s">
        <v>21739</v>
      </c>
      <c r="AZ3791" s="3" t="s">
        <v>21737</v>
      </c>
      <c r="BA3791" s="3" t="s">
        <v>21736</v>
      </c>
      <c r="BD3791" s="3" t="s">
        <v>7641</v>
      </c>
      <c r="BG3791" s="3"/>
    </row>
    <row r="3792" spans="1:59" ht="15" x14ac:dyDescent="0.2">
      <c r="A3792" s="3" t="s">
        <v>21733</v>
      </c>
      <c r="B3792" s="3" t="s">
        <v>21731</v>
      </c>
      <c r="C3792" s="4">
        <v>42618.941458333327</v>
      </c>
      <c r="D3792" s="3" t="s">
        <v>7639</v>
      </c>
      <c r="E3792" s="3" t="s">
        <v>21733</v>
      </c>
      <c r="L3792" s="3" t="s">
        <v>21734</v>
      </c>
      <c r="AZ3792" s="3" t="s">
        <v>21732</v>
      </c>
      <c r="BA3792" s="3" t="s">
        <v>10649</v>
      </c>
      <c r="BD3792" s="3" t="s">
        <v>7641</v>
      </c>
      <c r="BG3792" s="3"/>
    </row>
    <row r="3793" spans="1:59" ht="15" x14ac:dyDescent="0.2">
      <c r="A3793" s="3" t="s">
        <v>21730</v>
      </c>
      <c r="B3793" s="3" t="s">
        <v>21727</v>
      </c>
      <c r="C3793" s="4">
        <v>42618.941458333327</v>
      </c>
      <c r="D3793" s="3" t="s">
        <v>7639</v>
      </c>
      <c r="E3793" s="3" t="s">
        <v>21730</v>
      </c>
      <c r="L3793" s="3" t="s">
        <v>19861</v>
      </c>
      <c r="AZ3793" s="3" t="s">
        <v>21729</v>
      </c>
      <c r="BA3793" s="3" t="s">
        <v>21728</v>
      </c>
      <c r="BD3793" s="3" t="s">
        <v>7641</v>
      </c>
      <c r="BG3793" s="3"/>
    </row>
    <row r="3794" spans="1:59" ht="15" x14ac:dyDescent="0.2">
      <c r="A3794" s="3" t="s">
        <v>21726</v>
      </c>
      <c r="B3794" s="3" t="s">
        <v>21723</v>
      </c>
      <c r="C3794" s="4">
        <v>42618.941458333327</v>
      </c>
      <c r="D3794" s="3" t="s">
        <v>7639</v>
      </c>
      <c r="E3794" s="3" t="s">
        <v>21726</v>
      </c>
      <c r="L3794" s="3" t="s">
        <v>21359</v>
      </c>
      <c r="AZ3794" s="3" t="s">
        <v>21725</v>
      </c>
      <c r="BA3794" s="3" t="s">
        <v>21724</v>
      </c>
      <c r="BD3794" s="3" t="s">
        <v>7641</v>
      </c>
      <c r="BG3794" s="3"/>
    </row>
    <row r="3795" spans="1:59" ht="15" x14ac:dyDescent="0.2">
      <c r="A3795" s="3" t="s">
        <v>21721</v>
      </c>
      <c r="B3795" s="3" t="s">
        <v>21718</v>
      </c>
      <c r="C3795" s="4">
        <v>42618.941458333327</v>
      </c>
      <c r="D3795" s="3" t="s">
        <v>7639</v>
      </c>
      <c r="E3795" s="3" t="s">
        <v>21721</v>
      </c>
      <c r="L3795" s="3" t="s">
        <v>21722</v>
      </c>
      <c r="AZ3795" s="3" t="s">
        <v>21720</v>
      </c>
      <c r="BA3795" s="3" t="s">
        <v>21719</v>
      </c>
      <c r="BD3795" s="3" t="s">
        <v>7641</v>
      </c>
      <c r="BG3795" s="3"/>
    </row>
    <row r="3796" spans="1:59" ht="15" x14ac:dyDescent="0.2">
      <c r="A3796" s="3" t="s">
        <v>21716</v>
      </c>
      <c r="B3796" s="3" t="s">
        <v>21714</v>
      </c>
      <c r="C3796" s="4">
        <v>42618.941458333327</v>
      </c>
      <c r="D3796" s="3" t="s">
        <v>7639</v>
      </c>
      <c r="E3796" s="3" t="s">
        <v>21716</v>
      </c>
      <c r="L3796" s="3" t="s">
        <v>21717</v>
      </c>
      <c r="AZ3796" s="3" t="s">
        <v>17211</v>
      </c>
      <c r="BA3796" s="3" t="s">
        <v>21715</v>
      </c>
      <c r="BD3796" s="3" t="s">
        <v>7641</v>
      </c>
      <c r="BG3796" s="3"/>
    </row>
    <row r="3797" spans="1:59" ht="15" x14ac:dyDescent="0.2">
      <c r="A3797" s="3" t="s">
        <v>21712</v>
      </c>
      <c r="B3797" s="3" t="s">
        <v>21709</v>
      </c>
      <c r="C3797" s="4">
        <v>42618.941458333327</v>
      </c>
      <c r="D3797" s="3" t="s">
        <v>7639</v>
      </c>
      <c r="E3797" s="3" t="s">
        <v>21712</v>
      </c>
      <c r="L3797" s="3" t="s">
        <v>21713</v>
      </c>
      <c r="AZ3797" s="3" t="s">
        <v>21711</v>
      </c>
      <c r="BA3797" s="3" t="s">
        <v>21710</v>
      </c>
      <c r="BD3797" s="3" t="s">
        <v>7641</v>
      </c>
      <c r="BG3797" s="3"/>
    </row>
    <row r="3798" spans="1:59" ht="15" x14ac:dyDescent="0.2">
      <c r="A3798" s="3" t="s">
        <v>21707</v>
      </c>
      <c r="B3798" s="3" t="s">
        <v>21704</v>
      </c>
      <c r="C3798" s="4">
        <v>42618.941458333327</v>
      </c>
      <c r="D3798" s="3" t="s">
        <v>7639</v>
      </c>
      <c r="E3798" s="3" t="s">
        <v>21707</v>
      </c>
      <c r="L3798" s="3" t="s">
        <v>21708</v>
      </c>
      <c r="AZ3798" s="3" t="s">
        <v>21706</v>
      </c>
      <c r="BA3798" s="3" t="s">
        <v>21705</v>
      </c>
      <c r="BD3798" s="3" t="s">
        <v>7641</v>
      </c>
      <c r="BG3798" s="3"/>
    </row>
    <row r="3799" spans="1:59" ht="15" x14ac:dyDescent="0.2">
      <c r="A3799" s="3" t="s">
        <v>21700</v>
      </c>
      <c r="B3799" s="3" t="s">
        <v>21697</v>
      </c>
      <c r="C3799" s="4">
        <v>42618.941458333327</v>
      </c>
      <c r="D3799" s="3" t="s">
        <v>7639</v>
      </c>
      <c r="E3799" s="3" t="s">
        <v>21703</v>
      </c>
      <c r="M3799" s="3" t="s">
        <v>20290</v>
      </c>
      <c r="N3799" s="3" t="s">
        <v>20286</v>
      </c>
      <c r="S3799" s="3" t="s">
        <v>21702</v>
      </c>
      <c r="U3799" s="3" t="s">
        <v>21701</v>
      </c>
      <c r="W3799" s="3" t="s">
        <v>20334</v>
      </c>
      <c r="AC3799" s="3" t="s">
        <v>7775</v>
      </c>
      <c r="AE3799" s="3" t="s">
        <v>7678</v>
      </c>
      <c r="AF3799" s="3" t="s">
        <v>7756</v>
      </c>
      <c r="AI3799" s="3" t="s">
        <v>29</v>
      </c>
      <c r="AJ3799" s="3" t="s">
        <v>7632</v>
      </c>
      <c r="AM3799" s="3" t="s">
        <v>24</v>
      </c>
      <c r="AN3799" s="3" t="s">
        <v>184</v>
      </c>
      <c r="AZ3799" s="3" t="s">
        <v>21699</v>
      </c>
      <c r="BA3799" s="3" t="s">
        <v>21698</v>
      </c>
      <c r="BB3799" s="3" t="s">
        <v>184</v>
      </c>
      <c r="BD3799" s="3" t="s">
        <v>30</v>
      </c>
      <c r="BG3799" s="3"/>
    </row>
    <row r="3800" spans="1:59" ht="15" x14ac:dyDescent="0.2">
      <c r="A3800" s="3" t="s">
        <v>21695</v>
      </c>
      <c r="B3800" s="3" t="s">
        <v>21693</v>
      </c>
      <c r="C3800" s="4">
        <v>42618.941446759258</v>
      </c>
      <c r="D3800" s="3" t="s">
        <v>7639</v>
      </c>
      <c r="E3800" s="3" t="s">
        <v>21695</v>
      </c>
      <c r="L3800" s="3" t="s">
        <v>21696</v>
      </c>
      <c r="AZ3800" s="3" t="s">
        <v>21694</v>
      </c>
      <c r="BA3800" s="3" t="s">
        <v>5967</v>
      </c>
      <c r="BD3800" s="3" t="s">
        <v>7641</v>
      </c>
      <c r="BG3800" s="3"/>
    </row>
    <row r="3801" spans="1:59" ht="15" x14ac:dyDescent="0.2">
      <c r="A3801" s="3" t="s">
        <v>21692</v>
      </c>
      <c r="B3801" s="3" t="s">
        <v>21691</v>
      </c>
      <c r="C3801" s="4">
        <v>42618.941446759258</v>
      </c>
      <c r="D3801" s="3" t="s">
        <v>7639</v>
      </c>
      <c r="E3801" s="3" t="s">
        <v>21692</v>
      </c>
      <c r="L3801" s="3" t="s">
        <v>20578</v>
      </c>
      <c r="AZ3801" s="3" t="s">
        <v>15461</v>
      </c>
      <c r="BA3801" s="3" t="s">
        <v>5683</v>
      </c>
      <c r="BD3801" s="3" t="s">
        <v>7641</v>
      </c>
      <c r="BG3801" s="3"/>
    </row>
    <row r="3802" spans="1:59" ht="15" x14ac:dyDescent="0.2">
      <c r="A3802" s="3" t="s">
        <v>21689</v>
      </c>
      <c r="B3802" s="3" t="s">
        <v>21686</v>
      </c>
      <c r="C3802" s="4">
        <v>42618.941446759258</v>
      </c>
      <c r="D3802" s="3" t="s">
        <v>7639</v>
      </c>
      <c r="E3802" s="3" t="s">
        <v>21689</v>
      </c>
      <c r="L3802" s="3" t="s">
        <v>21690</v>
      </c>
      <c r="AZ3802" s="3" t="s">
        <v>21688</v>
      </c>
      <c r="BA3802" s="3" t="s">
        <v>21687</v>
      </c>
      <c r="BD3802" s="3" t="s">
        <v>7641</v>
      </c>
      <c r="BG3802" s="3"/>
    </row>
    <row r="3803" spans="1:59" ht="15" x14ac:dyDescent="0.2">
      <c r="A3803" s="3" t="s">
        <v>21684</v>
      </c>
      <c r="B3803" s="3" t="s">
        <v>21682</v>
      </c>
      <c r="C3803" s="4">
        <v>42618.941446759258</v>
      </c>
      <c r="D3803" s="3" t="s">
        <v>7639</v>
      </c>
      <c r="E3803" s="3" t="s">
        <v>21684</v>
      </c>
      <c r="L3803" s="3" t="s">
        <v>21685</v>
      </c>
      <c r="AZ3803" s="3" t="s">
        <v>21683</v>
      </c>
      <c r="BA3803" s="3" t="s">
        <v>3933</v>
      </c>
      <c r="BD3803" s="3" t="s">
        <v>7641</v>
      </c>
      <c r="BG3803" s="3"/>
    </row>
    <row r="3804" spans="1:59" ht="15" x14ac:dyDescent="0.2">
      <c r="A3804" s="3" t="s">
        <v>21679</v>
      </c>
      <c r="B3804" s="3" t="s">
        <v>21676</v>
      </c>
      <c r="C3804" s="4">
        <v>42618.941446759258</v>
      </c>
      <c r="D3804" s="3" t="s">
        <v>7639</v>
      </c>
      <c r="E3804" s="3" t="s">
        <v>21681</v>
      </c>
      <c r="M3804" s="3" t="s">
        <v>18566</v>
      </c>
      <c r="N3804" s="3" t="s">
        <v>18562</v>
      </c>
      <c r="W3804" s="3" t="s">
        <v>21680</v>
      </c>
      <c r="AC3804" s="3" t="s">
        <v>7775</v>
      </c>
      <c r="AI3804" s="3" t="s">
        <v>29</v>
      </c>
      <c r="AJ3804" s="3" t="s">
        <v>7632</v>
      </c>
      <c r="AM3804" s="3" t="s">
        <v>24</v>
      </c>
      <c r="AZ3804" s="3" t="s">
        <v>21678</v>
      </c>
      <c r="BA3804" s="3" t="s">
        <v>21677</v>
      </c>
      <c r="BB3804" s="3" t="s">
        <v>7771</v>
      </c>
      <c r="BD3804" s="3" t="s">
        <v>30</v>
      </c>
      <c r="BG3804" s="3"/>
    </row>
    <row r="3805" spans="1:59" ht="15" x14ac:dyDescent="0.2">
      <c r="A3805" s="3" t="s">
        <v>21674</v>
      </c>
      <c r="B3805" s="3" t="s">
        <v>21671</v>
      </c>
      <c r="C3805" s="4">
        <v>42618.941446759258</v>
      </c>
      <c r="D3805" s="3" t="s">
        <v>7639</v>
      </c>
      <c r="E3805" s="3" t="s">
        <v>21674</v>
      </c>
      <c r="L3805" s="3" t="s">
        <v>21675</v>
      </c>
      <c r="AZ3805" s="3" t="s">
        <v>21673</v>
      </c>
      <c r="BA3805" s="3" t="s">
        <v>21672</v>
      </c>
      <c r="BD3805" s="3" t="s">
        <v>7641</v>
      </c>
      <c r="BG3805" s="3"/>
    </row>
    <row r="3806" spans="1:59" ht="15" x14ac:dyDescent="0.2">
      <c r="A3806" s="3" t="s">
        <v>21669</v>
      </c>
      <c r="B3806" s="3" t="s">
        <v>21668</v>
      </c>
      <c r="C3806" s="4">
        <v>42618.941446759258</v>
      </c>
      <c r="D3806" s="3" t="s">
        <v>7639</v>
      </c>
      <c r="E3806" s="3" t="s">
        <v>21669</v>
      </c>
      <c r="L3806" s="3" t="s">
        <v>21670</v>
      </c>
      <c r="AZ3806" s="3" t="s">
        <v>8521</v>
      </c>
      <c r="BA3806" s="3" t="s">
        <v>2569</v>
      </c>
      <c r="BD3806" s="3" t="s">
        <v>7641</v>
      </c>
      <c r="BG3806" s="3"/>
    </row>
    <row r="3807" spans="1:59" ht="15" x14ac:dyDescent="0.2">
      <c r="A3807" s="3" t="s">
        <v>21666</v>
      </c>
      <c r="B3807" s="3" t="s">
        <v>21664</v>
      </c>
      <c r="C3807" s="4">
        <v>42618.941446759258</v>
      </c>
      <c r="D3807" s="3" t="s">
        <v>7639</v>
      </c>
      <c r="E3807" s="3" t="s">
        <v>21666</v>
      </c>
      <c r="L3807" s="3" t="s">
        <v>21667</v>
      </c>
      <c r="AZ3807" s="3" t="s">
        <v>21665</v>
      </c>
      <c r="BA3807" s="3" t="s">
        <v>16651</v>
      </c>
      <c r="BD3807" s="3" t="s">
        <v>7641</v>
      </c>
      <c r="BG3807" s="3"/>
    </row>
    <row r="3808" spans="1:59" ht="15" x14ac:dyDescent="0.2">
      <c r="A3808" s="3" t="s">
        <v>21662</v>
      </c>
      <c r="B3808" s="3" t="s">
        <v>21659</v>
      </c>
      <c r="C3808" s="4">
        <v>42618.941446759258</v>
      </c>
      <c r="D3808" s="3" t="s">
        <v>7639</v>
      </c>
      <c r="E3808" s="3" t="s">
        <v>21662</v>
      </c>
      <c r="L3808" s="3" t="s">
        <v>21663</v>
      </c>
      <c r="AZ3808" s="3" t="s">
        <v>21661</v>
      </c>
      <c r="BA3808" s="3" t="s">
        <v>21660</v>
      </c>
      <c r="BD3808" s="3" t="s">
        <v>7641</v>
      </c>
      <c r="BG3808" s="3"/>
    </row>
    <row r="3809" spans="1:59" ht="15" x14ac:dyDescent="0.2">
      <c r="A3809" s="3" t="s">
        <v>21655</v>
      </c>
      <c r="B3809" s="3" t="s">
        <v>21652</v>
      </c>
      <c r="C3809" s="4">
        <v>42618.941446759258</v>
      </c>
      <c r="D3809" s="3" t="s">
        <v>7639</v>
      </c>
      <c r="E3809" s="3" t="s">
        <v>21658</v>
      </c>
      <c r="N3809" s="3" t="s">
        <v>15687</v>
      </c>
      <c r="U3809" s="3" t="s">
        <v>21657</v>
      </c>
      <c r="W3809" s="3" t="s">
        <v>21656</v>
      </c>
      <c r="AI3809" s="3" t="s">
        <v>29</v>
      </c>
      <c r="AJ3809" s="3" t="s">
        <v>7697</v>
      </c>
      <c r="AM3809" s="3" t="s">
        <v>62</v>
      </c>
      <c r="AZ3809" s="3" t="s">
        <v>21654</v>
      </c>
      <c r="BA3809" s="3" t="s">
        <v>19926</v>
      </c>
      <c r="BB3809" s="3" t="s">
        <v>21653</v>
      </c>
      <c r="BD3809" s="3" t="s">
        <v>30</v>
      </c>
      <c r="BG3809" s="3"/>
    </row>
    <row r="3810" spans="1:59" ht="15" x14ac:dyDescent="0.2">
      <c r="A3810" s="3" t="s">
        <v>7289</v>
      </c>
      <c r="B3810" s="3" t="s">
        <v>21650</v>
      </c>
      <c r="C3810" s="4">
        <v>42618.941446759258</v>
      </c>
      <c r="D3810" s="3" t="s">
        <v>7639</v>
      </c>
      <c r="E3810" s="3" t="s">
        <v>21651</v>
      </c>
      <c r="M3810" s="3" t="s">
        <v>15454</v>
      </c>
      <c r="N3810" s="3" t="s">
        <v>15453</v>
      </c>
      <c r="O3810" s="3" t="s">
        <v>25</v>
      </c>
      <c r="AI3810" s="3" t="s">
        <v>29</v>
      </c>
      <c r="AJ3810" s="3" t="s">
        <v>28</v>
      </c>
      <c r="AM3810" s="3" t="s">
        <v>24</v>
      </c>
      <c r="AZ3810" s="3" t="s">
        <v>4920</v>
      </c>
      <c r="BA3810" s="3" t="s">
        <v>4915</v>
      </c>
      <c r="BB3810" s="3" t="s">
        <v>134</v>
      </c>
      <c r="BD3810" s="3" t="s">
        <v>30</v>
      </c>
      <c r="BG3810" s="3"/>
    </row>
    <row r="3811" spans="1:59" ht="15" x14ac:dyDescent="0.2">
      <c r="A3811" s="3" t="s">
        <v>21631</v>
      </c>
      <c r="B3811" s="3" t="s">
        <v>21626</v>
      </c>
      <c r="C3811" s="4">
        <v>42618.941446759258</v>
      </c>
      <c r="D3811" s="3" t="s">
        <v>7639</v>
      </c>
      <c r="E3811" s="3" t="s">
        <v>12902</v>
      </c>
      <c r="F3811" s="3" t="s">
        <v>21649</v>
      </c>
      <c r="G3811" s="3" t="s">
        <v>21648</v>
      </c>
      <c r="H3811" s="3" t="s">
        <v>8443</v>
      </c>
      <c r="I3811" s="3" t="s">
        <v>10319</v>
      </c>
      <c r="J3811" s="3" t="s">
        <v>10631</v>
      </c>
      <c r="L3811" s="3" t="s">
        <v>21647</v>
      </c>
      <c r="N3811" s="3" t="s">
        <v>12901</v>
      </c>
      <c r="P3811" s="3" t="s">
        <v>21646</v>
      </c>
      <c r="Q3811" s="3" t="s">
        <v>10986</v>
      </c>
      <c r="S3811" s="3" t="s">
        <v>21645</v>
      </c>
      <c r="T3811" s="3" t="s">
        <v>21644</v>
      </c>
      <c r="U3811" s="3" t="s">
        <v>21643</v>
      </c>
      <c r="W3811" s="3" t="s">
        <v>21642</v>
      </c>
      <c r="X3811" s="3" t="s">
        <v>21641</v>
      </c>
      <c r="Y3811" s="3" t="s">
        <v>21640</v>
      </c>
      <c r="Z3811" s="3" t="s">
        <v>21639</v>
      </c>
      <c r="AA3811" s="3" t="s">
        <v>21638</v>
      </c>
      <c r="AB3811" s="3" t="s">
        <v>21637</v>
      </c>
      <c r="AC3811" s="3" t="s">
        <v>21636</v>
      </c>
      <c r="AD3811" s="3" t="s">
        <v>21635</v>
      </c>
      <c r="AE3811" s="3" t="s">
        <v>7678</v>
      </c>
      <c r="AF3811" s="3" t="s">
        <v>7756</v>
      </c>
      <c r="AG3811" s="3" t="s">
        <v>8009</v>
      </c>
      <c r="AH3811" s="3" t="s">
        <v>21634</v>
      </c>
      <c r="AI3811" s="3" t="s">
        <v>8007</v>
      </c>
      <c r="AJ3811" s="3" t="s">
        <v>28</v>
      </c>
      <c r="AK3811" s="3" t="s">
        <v>8006</v>
      </c>
      <c r="AL3811" s="3" t="s">
        <v>30</v>
      </c>
      <c r="AO3811" s="3" t="s">
        <v>21633</v>
      </c>
      <c r="AP3811" s="3" t="s">
        <v>10870</v>
      </c>
      <c r="AQ3811" s="3" t="s">
        <v>21632</v>
      </c>
      <c r="AZ3811" s="3" t="s">
        <v>21630</v>
      </c>
      <c r="BA3811" s="3" t="s">
        <v>21629</v>
      </c>
      <c r="BB3811" s="3" t="s">
        <v>9096</v>
      </c>
      <c r="BC3811" s="3" t="s">
        <v>21628</v>
      </c>
      <c r="BD3811" s="3" t="s">
        <v>30</v>
      </c>
      <c r="BE3811" s="3">
        <v>45</v>
      </c>
      <c r="BF3811" s="3" t="s">
        <v>21627</v>
      </c>
      <c r="BG3811" s="3"/>
    </row>
    <row r="3812" spans="1:59" ht="15" x14ac:dyDescent="0.2">
      <c r="A3812" s="3" t="s">
        <v>21625</v>
      </c>
      <c r="B3812" s="3" t="s">
        <v>21623</v>
      </c>
      <c r="C3812" s="4">
        <v>42618.941435185188</v>
      </c>
      <c r="D3812" s="3" t="s">
        <v>7639</v>
      </c>
      <c r="E3812" s="3" t="s">
        <v>21625</v>
      </c>
      <c r="L3812" s="3" t="s">
        <v>21359</v>
      </c>
      <c r="AZ3812" s="3" t="s">
        <v>21624</v>
      </c>
      <c r="BA3812" s="3" t="s">
        <v>5019</v>
      </c>
      <c r="BD3812" s="3" t="s">
        <v>7641</v>
      </c>
      <c r="BG3812" s="3"/>
    </row>
    <row r="3813" spans="1:59" ht="15" x14ac:dyDescent="0.2">
      <c r="A3813" s="3" t="s">
        <v>21621</v>
      </c>
      <c r="B3813" s="3" t="s">
        <v>21619</v>
      </c>
      <c r="C3813" s="4">
        <v>42618.941435185188</v>
      </c>
      <c r="D3813" s="3" t="s">
        <v>7639</v>
      </c>
      <c r="E3813" s="3" t="s">
        <v>21621</v>
      </c>
      <c r="L3813" s="3" t="s">
        <v>21622</v>
      </c>
      <c r="AZ3813" s="3" t="s">
        <v>21620</v>
      </c>
      <c r="BA3813" s="3" t="s">
        <v>6227</v>
      </c>
      <c r="BD3813" s="3" t="s">
        <v>7641</v>
      </c>
      <c r="BG3813" s="3"/>
    </row>
    <row r="3814" spans="1:59" ht="15" x14ac:dyDescent="0.2">
      <c r="A3814" s="3" t="s">
        <v>21617</v>
      </c>
      <c r="B3814" s="3" t="s">
        <v>21614</v>
      </c>
      <c r="C3814" s="4">
        <v>42618.941435185188</v>
      </c>
      <c r="D3814" s="3" t="s">
        <v>7639</v>
      </c>
      <c r="E3814" s="3" t="s">
        <v>21617</v>
      </c>
      <c r="L3814" s="3" t="s">
        <v>21618</v>
      </c>
      <c r="AZ3814" s="3" t="s">
        <v>21616</v>
      </c>
      <c r="BA3814" s="3" t="s">
        <v>21615</v>
      </c>
      <c r="BD3814" s="3" t="s">
        <v>7641</v>
      </c>
      <c r="BG3814" s="3"/>
    </row>
    <row r="3815" spans="1:59" ht="15" x14ac:dyDescent="0.2">
      <c r="A3815" s="3" t="s">
        <v>21610</v>
      </c>
      <c r="B3815" s="3" t="s">
        <v>21609</v>
      </c>
      <c r="C3815" s="4">
        <v>42618.941435185188</v>
      </c>
      <c r="D3815" s="3" t="s">
        <v>7639</v>
      </c>
      <c r="E3815" s="3" t="s">
        <v>21613</v>
      </c>
      <c r="M3815" s="3" t="s">
        <v>20910</v>
      </c>
      <c r="N3815" s="3" t="s">
        <v>20909</v>
      </c>
      <c r="O3815" s="3" t="s">
        <v>8540</v>
      </c>
      <c r="U3815" s="3" t="s">
        <v>21612</v>
      </c>
      <c r="W3815" s="3" t="s">
        <v>21611</v>
      </c>
      <c r="AI3815" s="3" t="s">
        <v>29</v>
      </c>
      <c r="AJ3815" s="3" t="s">
        <v>7697</v>
      </c>
      <c r="AM3815" s="3" t="s">
        <v>24</v>
      </c>
      <c r="AZ3815" s="3" t="s">
        <v>2288</v>
      </c>
      <c r="BA3815" s="3" t="s">
        <v>17853</v>
      </c>
      <c r="BB3815" s="3" t="s">
        <v>13394</v>
      </c>
      <c r="BD3815" s="3" t="s">
        <v>30</v>
      </c>
      <c r="BG3815" s="3"/>
    </row>
    <row r="3816" spans="1:59" ht="15" x14ac:dyDescent="0.2">
      <c r="A3816" s="3" t="s">
        <v>21605</v>
      </c>
      <c r="B3816" s="3" t="s">
        <v>21603</v>
      </c>
      <c r="C3816" s="4">
        <v>42618.941435185188</v>
      </c>
      <c r="D3816" s="3" t="s">
        <v>7639</v>
      </c>
      <c r="E3816" s="3" t="s">
        <v>21608</v>
      </c>
      <c r="M3816" s="3" t="s">
        <v>18906</v>
      </c>
      <c r="N3816" s="3" t="s">
        <v>18902</v>
      </c>
      <c r="O3816" s="3" t="s">
        <v>25</v>
      </c>
      <c r="U3816" s="3" t="s">
        <v>21607</v>
      </c>
      <c r="W3816" s="3" t="s">
        <v>21606</v>
      </c>
      <c r="AI3816" s="3" t="s">
        <v>29</v>
      </c>
      <c r="AJ3816" s="3" t="s">
        <v>7697</v>
      </c>
      <c r="AM3816" s="3" t="s">
        <v>24</v>
      </c>
      <c r="AZ3816" s="3" t="s">
        <v>21604</v>
      </c>
      <c r="BA3816" s="3" t="s">
        <v>16165</v>
      </c>
      <c r="BB3816" s="3" t="s">
        <v>13798</v>
      </c>
      <c r="BD3816" s="3" t="s">
        <v>30</v>
      </c>
      <c r="BG3816" s="3"/>
    </row>
    <row r="3817" spans="1:59" ht="15" x14ac:dyDescent="0.2">
      <c r="A3817" s="3" t="s">
        <v>21601</v>
      </c>
      <c r="B3817" s="3" t="s">
        <v>21599</v>
      </c>
      <c r="C3817" s="4">
        <v>42618.941435185188</v>
      </c>
      <c r="D3817" s="3" t="s">
        <v>7639</v>
      </c>
      <c r="E3817" s="3" t="s">
        <v>21601</v>
      </c>
      <c r="L3817" s="3" t="s">
        <v>21602</v>
      </c>
      <c r="AZ3817" s="3" t="s">
        <v>21600</v>
      </c>
      <c r="BA3817" s="3" t="s">
        <v>19778</v>
      </c>
      <c r="BD3817" s="3" t="s">
        <v>7641</v>
      </c>
      <c r="BG3817" s="3"/>
    </row>
    <row r="3818" spans="1:59" ht="15" x14ac:dyDescent="0.2">
      <c r="A3818" s="3" t="s">
        <v>7009</v>
      </c>
      <c r="B3818" s="3" t="s">
        <v>21597</v>
      </c>
      <c r="C3818" s="4">
        <v>42618.941435185188</v>
      </c>
      <c r="D3818" s="3" t="s">
        <v>7639</v>
      </c>
      <c r="E3818" s="3" t="s">
        <v>21598</v>
      </c>
      <c r="M3818" s="3" t="s">
        <v>15454</v>
      </c>
      <c r="N3818" s="3" t="s">
        <v>15453</v>
      </c>
      <c r="O3818" s="3" t="s">
        <v>25</v>
      </c>
      <c r="AI3818" s="3" t="s">
        <v>29</v>
      </c>
      <c r="AJ3818" s="3" t="s">
        <v>28</v>
      </c>
      <c r="AM3818" s="3" t="s">
        <v>24</v>
      </c>
      <c r="AZ3818" s="3" t="s">
        <v>3729</v>
      </c>
      <c r="BA3818" s="3" t="s">
        <v>3730</v>
      </c>
      <c r="BB3818" s="3" t="s">
        <v>3731</v>
      </c>
      <c r="BD3818" s="3" t="s">
        <v>30</v>
      </c>
      <c r="BG3818" s="3"/>
    </row>
    <row r="3819" spans="1:59" ht="15" x14ac:dyDescent="0.2">
      <c r="A3819" s="3" t="s">
        <v>21594</v>
      </c>
      <c r="B3819" s="3" t="s">
        <v>21591</v>
      </c>
      <c r="C3819" s="4">
        <v>42618.941435185188</v>
      </c>
      <c r="D3819" s="3" t="s">
        <v>7639</v>
      </c>
      <c r="E3819" s="3" t="s">
        <v>21596</v>
      </c>
      <c r="N3819" s="3" t="s">
        <v>15687</v>
      </c>
      <c r="U3819" s="3" t="s">
        <v>21595</v>
      </c>
      <c r="W3819" s="3" t="s">
        <v>20188</v>
      </c>
      <c r="AI3819" s="3" t="s">
        <v>29</v>
      </c>
      <c r="AJ3819" s="3" t="s">
        <v>7697</v>
      </c>
      <c r="AM3819" s="3" t="s">
        <v>62</v>
      </c>
      <c r="AZ3819" s="3" t="s">
        <v>21593</v>
      </c>
      <c r="BA3819" s="3" t="s">
        <v>21592</v>
      </c>
      <c r="BB3819" s="3" t="s">
        <v>21093</v>
      </c>
      <c r="BD3819" s="3" t="s">
        <v>30</v>
      </c>
      <c r="BG3819" s="3"/>
    </row>
    <row r="3820" spans="1:59" ht="15" x14ac:dyDescent="0.2">
      <c r="A3820" s="3" t="s">
        <v>21588</v>
      </c>
      <c r="B3820" s="3" t="s">
        <v>21586</v>
      </c>
      <c r="C3820" s="4">
        <v>42618.941435185188</v>
      </c>
      <c r="D3820" s="3" t="s">
        <v>7639</v>
      </c>
      <c r="E3820" s="3" t="s">
        <v>21590</v>
      </c>
      <c r="N3820" s="3" t="s">
        <v>15687</v>
      </c>
      <c r="U3820" s="3" t="s">
        <v>21589</v>
      </c>
      <c r="AI3820" s="3" t="s">
        <v>29</v>
      </c>
      <c r="AJ3820" s="3" t="s">
        <v>7697</v>
      </c>
      <c r="AM3820" s="3" t="s">
        <v>62</v>
      </c>
      <c r="AZ3820" s="3" t="s">
        <v>12762</v>
      </c>
      <c r="BA3820" s="3" t="s">
        <v>2949</v>
      </c>
      <c r="BB3820" s="3" t="s">
        <v>21587</v>
      </c>
      <c r="BD3820" s="3" t="s">
        <v>30</v>
      </c>
      <c r="BG3820" s="3"/>
    </row>
    <row r="3821" spans="1:59" ht="15" x14ac:dyDescent="0.2">
      <c r="A3821" s="3" t="s">
        <v>21584</v>
      </c>
      <c r="B3821" s="3" t="s">
        <v>21581</v>
      </c>
      <c r="C3821" s="4">
        <v>42618.941435185188</v>
      </c>
      <c r="D3821" s="3" t="s">
        <v>7639</v>
      </c>
      <c r="E3821" s="3" t="s">
        <v>21584</v>
      </c>
      <c r="L3821" s="3" t="s">
        <v>21585</v>
      </c>
      <c r="AZ3821" s="3" t="s">
        <v>21583</v>
      </c>
      <c r="BA3821" s="3" t="s">
        <v>21582</v>
      </c>
      <c r="BD3821" s="3" t="s">
        <v>7641</v>
      </c>
      <c r="BG3821" s="3"/>
    </row>
    <row r="3822" spans="1:59" ht="15" x14ac:dyDescent="0.2">
      <c r="A3822" s="3" t="s">
        <v>21579</v>
      </c>
      <c r="B3822" s="3" t="s">
        <v>21576</v>
      </c>
      <c r="C3822" s="4">
        <v>42618.941435185188</v>
      </c>
      <c r="D3822" s="3" t="s">
        <v>7639</v>
      </c>
      <c r="E3822" s="3" t="s">
        <v>21579</v>
      </c>
      <c r="L3822" s="3" t="s">
        <v>21580</v>
      </c>
      <c r="AZ3822" s="3" t="s">
        <v>21578</v>
      </c>
      <c r="BA3822" s="3" t="s">
        <v>21577</v>
      </c>
      <c r="BD3822" s="3" t="s">
        <v>7641</v>
      </c>
      <c r="BG3822" s="3"/>
    </row>
    <row r="3823" spans="1:59" ht="15" x14ac:dyDescent="0.2">
      <c r="A3823" s="3" t="s">
        <v>21573</v>
      </c>
      <c r="B3823" s="3" t="s">
        <v>21571</v>
      </c>
      <c r="C3823" s="4">
        <v>42618.941435185188</v>
      </c>
      <c r="D3823" s="3" t="s">
        <v>7639</v>
      </c>
      <c r="E3823" s="3" t="s">
        <v>21575</v>
      </c>
      <c r="N3823" s="3" t="s">
        <v>17860</v>
      </c>
      <c r="U3823" s="3" t="s">
        <v>21574</v>
      </c>
      <c r="W3823" s="3" t="s">
        <v>17859</v>
      </c>
      <c r="AI3823" s="3" t="s">
        <v>29</v>
      </c>
      <c r="AJ3823" s="3" t="s">
        <v>7697</v>
      </c>
      <c r="AM3823" s="3" t="s">
        <v>62</v>
      </c>
      <c r="AZ3823" s="3" t="s">
        <v>8273</v>
      </c>
      <c r="BA3823" s="3" t="s">
        <v>21572</v>
      </c>
      <c r="BB3823" s="3" t="s">
        <v>18911</v>
      </c>
      <c r="BD3823" s="3" t="s">
        <v>30</v>
      </c>
      <c r="BG3823" s="3"/>
    </row>
    <row r="3824" spans="1:59" ht="15" x14ac:dyDescent="0.2">
      <c r="A3824" s="3" t="s">
        <v>21569</v>
      </c>
      <c r="B3824" s="3" t="s">
        <v>21566</v>
      </c>
      <c r="C3824" s="4">
        <v>42618.941435185188</v>
      </c>
      <c r="D3824" s="3" t="s">
        <v>7639</v>
      </c>
      <c r="E3824" s="3" t="s">
        <v>21569</v>
      </c>
      <c r="L3824" s="3" t="s">
        <v>21570</v>
      </c>
      <c r="AZ3824" s="3" t="s">
        <v>21568</v>
      </c>
      <c r="BA3824" s="3" t="s">
        <v>21567</v>
      </c>
      <c r="BD3824" s="3" t="s">
        <v>7641</v>
      </c>
      <c r="BG3824" s="3"/>
    </row>
    <row r="3825" spans="1:59" ht="15" x14ac:dyDescent="0.2">
      <c r="A3825" s="3" t="s">
        <v>21562</v>
      </c>
      <c r="B3825" s="3" t="s">
        <v>21560</v>
      </c>
      <c r="C3825" s="4">
        <v>42618.941423611112</v>
      </c>
      <c r="D3825" s="3" t="s">
        <v>7639</v>
      </c>
      <c r="E3825" s="3" t="s">
        <v>21565</v>
      </c>
      <c r="M3825" s="3" t="s">
        <v>18906</v>
      </c>
      <c r="N3825" s="3" t="s">
        <v>18902</v>
      </c>
      <c r="O3825" s="3" t="s">
        <v>25</v>
      </c>
      <c r="U3825" s="3" t="s">
        <v>21564</v>
      </c>
      <c r="W3825" s="3" t="s">
        <v>21563</v>
      </c>
      <c r="AI3825" s="3" t="s">
        <v>29</v>
      </c>
      <c r="AJ3825" s="3" t="s">
        <v>7697</v>
      </c>
      <c r="AM3825" s="3" t="s">
        <v>24</v>
      </c>
      <c r="AZ3825" s="3" t="s">
        <v>5591</v>
      </c>
      <c r="BA3825" s="3" t="s">
        <v>21561</v>
      </c>
      <c r="BB3825" s="3" t="s">
        <v>13798</v>
      </c>
      <c r="BD3825" s="3" t="s">
        <v>30</v>
      </c>
      <c r="BG3825" s="3"/>
    </row>
    <row r="3826" spans="1:59" ht="15" x14ac:dyDescent="0.2">
      <c r="A3826" s="3" t="s">
        <v>21557</v>
      </c>
      <c r="B3826" s="3" t="s">
        <v>21555</v>
      </c>
      <c r="C3826" s="4">
        <v>42618.941423611112</v>
      </c>
      <c r="D3826" s="3" t="s">
        <v>7639</v>
      </c>
      <c r="E3826" s="3" t="s">
        <v>21559</v>
      </c>
      <c r="L3826" s="3" t="s">
        <v>16915</v>
      </c>
      <c r="N3826" s="3" t="s">
        <v>7894</v>
      </c>
      <c r="O3826" s="3" t="s">
        <v>8540</v>
      </c>
      <c r="U3826" s="3" t="s">
        <v>21558</v>
      </c>
      <c r="AI3826" s="3" t="s">
        <v>29</v>
      </c>
      <c r="AJ3826" s="3" t="s">
        <v>7697</v>
      </c>
      <c r="AM3826" s="3" t="s">
        <v>62</v>
      </c>
      <c r="AN3826" s="3" t="s">
        <v>184</v>
      </c>
      <c r="AZ3826" s="3" t="s">
        <v>21556</v>
      </c>
      <c r="BA3826" s="3" t="s">
        <v>2857</v>
      </c>
      <c r="BB3826" s="3" t="s">
        <v>7993</v>
      </c>
      <c r="BD3826" s="3" t="s">
        <v>30</v>
      </c>
      <c r="BG3826" s="3"/>
    </row>
    <row r="3827" spans="1:59" ht="15" x14ac:dyDescent="0.2">
      <c r="A3827" s="3" t="s">
        <v>21551</v>
      </c>
      <c r="B3827" s="3" t="s">
        <v>21549</v>
      </c>
      <c r="C3827" s="4">
        <v>42618.941423611112</v>
      </c>
      <c r="D3827" s="3" t="s">
        <v>7639</v>
      </c>
      <c r="E3827" s="3" t="s">
        <v>21554</v>
      </c>
      <c r="N3827" s="3" t="s">
        <v>15687</v>
      </c>
      <c r="U3827" s="3" t="s">
        <v>21553</v>
      </c>
      <c r="W3827" s="3" t="s">
        <v>21552</v>
      </c>
      <c r="AI3827" s="3" t="s">
        <v>29</v>
      </c>
      <c r="AJ3827" s="3" t="s">
        <v>7697</v>
      </c>
      <c r="AM3827" s="3" t="s">
        <v>62</v>
      </c>
      <c r="AZ3827" s="3" t="s">
        <v>17276</v>
      </c>
      <c r="BA3827" s="3" t="s">
        <v>20808</v>
      </c>
      <c r="BB3827" s="3" t="s">
        <v>21550</v>
      </c>
      <c r="BD3827" s="3" t="s">
        <v>30</v>
      </c>
      <c r="BG3827" s="3"/>
    </row>
    <row r="3828" spans="1:59" ht="15" x14ac:dyDescent="0.2">
      <c r="A3828" s="3" t="s">
        <v>6714</v>
      </c>
      <c r="B3828" s="3" t="s">
        <v>21547</v>
      </c>
      <c r="C3828" s="4">
        <v>42618.941423611112</v>
      </c>
      <c r="D3828" s="3" t="s">
        <v>7639</v>
      </c>
      <c r="E3828" s="3" t="s">
        <v>21548</v>
      </c>
      <c r="N3828" s="3" t="s">
        <v>768</v>
      </c>
      <c r="AI3828" s="3" t="s">
        <v>29</v>
      </c>
      <c r="AJ3828" s="3" t="s">
        <v>28</v>
      </c>
      <c r="AM3828" s="3" t="s">
        <v>62</v>
      </c>
      <c r="AZ3828" s="3" t="s">
        <v>2383</v>
      </c>
      <c r="BA3828" s="3" t="s">
        <v>2384</v>
      </c>
      <c r="BB3828" s="3" t="s">
        <v>2385</v>
      </c>
      <c r="BD3828" s="3" t="s">
        <v>30</v>
      </c>
      <c r="BG3828" s="3"/>
    </row>
    <row r="3829" spans="1:59" ht="15" x14ac:dyDescent="0.2">
      <c r="A3829" s="3" t="s">
        <v>21545</v>
      </c>
      <c r="B3829" s="3" t="s">
        <v>21542</v>
      </c>
      <c r="C3829" s="4">
        <v>42618.941423611112</v>
      </c>
      <c r="D3829" s="3" t="s">
        <v>7639</v>
      </c>
      <c r="E3829" s="3" t="s">
        <v>21546</v>
      </c>
      <c r="M3829" s="3" t="s">
        <v>8193</v>
      </c>
      <c r="N3829" s="3" t="s">
        <v>8189</v>
      </c>
      <c r="W3829" s="3" t="s">
        <v>14441</v>
      </c>
      <c r="AC3829" s="3" t="s">
        <v>7775</v>
      </c>
      <c r="AI3829" s="3" t="s">
        <v>29</v>
      </c>
      <c r="AJ3829" s="3" t="s">
        <v>7632</v>
      </c>
      <c r="AM3829" s="3" t="s">
        <v>24</v>
      </c>
      <c r="AZ3829" s="3" t="s">
        <v>21544</v>
      </c>
      <c r="BA3829" s="3" t="s">
        <v>21543</v>
      </c>
      <c r="BB3829" s="3" t="s">
        <v>7771</v>
      </c>
      <c r="BD3829" s="3" t="s">
        <v>30</v>
      </c>
      <c r="BG3829" s="3"/>
    </row>
    <row r="3830" spans="1:59" ht="15" x14ac:dyDescent="0.2">
      <c r="A3830" s="3" t="s">
        <v>21540</v>
      </c>
      <c r="B3830" s="3" t="s">
        <v>21538</v>
      </c>
      <c r="C3830" s="4">
        <v>42618.941423611112</v>
      </c>
      <c r="D3830" s="3" t="s">
        <v>7639</v>
      </c>
      <c r="E3830" s="3" t="s">
        <v>21540</v>
      </c>
      <c r="L3830" s="3" t="s">
        <v>21541</v>
      </c>
      <c r="AZ3830" s="3" t="s">
        <v>379</v>
      </c>
      <c r="BA3830" s="3" t="s">
        <v>21539</v>
      </c>
      <c r="BD3830" s="3" t="s">
        <v>7641</v>
      </c>
      <c r="BG3830" s="3"/>
    </row>
    <row r="3831" spans="1:59" ht="15" x14ac:dyDescent="0.2">
      <c r="A3831" s="3" t="s">
        <v>6808</v>
      </c>
      <c r="B3831" s="3" t="s">
        <v>21535</v>
      </c>
      <c r="C3831" s="4">
        <v>42618.941423611112</v>
      </c>
      <c r="D3831" s="3" t="s">
        <v>7639</v>
      </c>
      <c r="E3831" s="3" t="s">
        <v>21537</v>
      </c>
      <c r="M3831" s="3" t="s">
        <v>15454</v>
      </c>
      <c r="N3831" s="3" t="s">
        <v>15453</v>
      </c>
      <c r="O3831" s="3" t="s">
        <v>8540</v>
      </c>
      <c r="U3831" s="3" t="s">
        <v>21536</v>
      </c>
      <c r="AI3831" s="3" t="s">
        <v>29</v>
      </c>
      <c r="AJ3831" s="3" t="s">
        <v>28</v>
      </c>
      <c r="AM3831" s="3" t="s">
        <v>24</v>
      </c>
      <c r="AN3831" s="3" t="s">
        <v>184</v>
      </c>
      <c r="AZ3831" s="3" t="s">
        <v>2168</v>
      </c>
      <c r="BA3831" s="3" t="s">
        <v>2843</v>
      </c>
      <c r="BB3831" s="3" t="s">
        <v>184</v>
      </c>
      <c r="BD3831" s="3" t="s">
        <v>30</v>
      </c>
      <c r="BG3831" s="3"/>
    </row>
    <row r="3832" spans="1:59" ht="15" x14ac:dyDescent="0.2">
      <c r="A3832" s="3" t="s">
        <v>21532</v>
      </c>
      <c r="B3832" s="3" t="s">
        <v>21528</v>
      </c>
      <c r="C3832" s="4">
        <v>42618.941423611112</v>
      </c>
      <c r="D3832" s="3" t="s">
        <v>7639</v>
      </c>
      <c r="E3832" s="3" t="s">
        <v>21534</v>
      </c>
      <c r="N3832" s="3" t="s">
        <v>15687</v>
      </c>
      <c r="U3832" s="3" t="s">
        <v>21533</v>
      </c>
      <c r="W3832" s="3" t="s">
        <v>20079</v>
      </c>
      <c r="AI3832" s="3" t="s">
        <v>29</v>
      </c>
      <c r="AJ3832" s="3" t="s">
        <v>7697</v>
      </c>
      <c r="AM3832" s="3" t="s">
        <v>62</v>
      </c>
      <c r="AZ3832" s="3" t="s">
        <v>21531</v>
      </c>
      <c r="BA3832" s="3" t="s">
        <v>21530</v>
      </c>
      <c r="BB3832" s="3" t="s">
        <v>21529</v>
      </c>
      <c r="BD3832" s="3" t="s">
        <v>30</v>
      </c>
      <c r="BG3832" s="3"/>
    </row>
    <row r="3833" spans="1:59" ht="15" x14ac:dyDescent="0.2">
      <c r="A3833" s="3" t="s">
        <v>21514</v>
      </c>
      <c r="B3833" s="3" t="s">
        <v>21509</v>
      </c>
      <c r="C3833" s="4">
        <v>42618.941423611112</v>
      </c>
      <c r="D3833" s="3" t="s">
        <v>7639</v>
      </c>
      <c r="E3833" s="3" t="s">
        <v>16376</v>
      </c>
      <c r="F3833" s="3" t="s">
        <v>21527</v>
      </c>
      <c r="G3833" s="3" t="s">
        <v>21526</v>
      </c>
      <c r="H3833" s="3" t="s">
        <v>8057</v>
      </c>
      <c r="I3833" s="3" t="s">
        <v>9242</v>
      </c>
      <c r="J3833" s="3" t="s">
        <v>8099</v>
      </c>
      <c r="L3833" s="3" t="s">
        <v>21525</v>
      </c>
      <c r="N3833" s="3" t="s">
        <v>16375</v>
      </c>
      <c r="P3833" s="3" t="s">
        <v>21524</v>
      </c>
      <c r="Q3833" s="3" t="s">
        <v>8019</v>
      </c>
      <c r="R3833" s="3" t="s">
        <v>8301</v>
      </c>
      <c r="S3833" s="3" t="s">
        <v>21523</v>
      </c>
      <c r="T3833" s="3" t="s">
        <v>21522</v>
      </c>
      <c r="U3833" s="3" t="s">
        <v>21521</v>
      </c>
      <c r="W3833" s="3" t="s">
        <v>21520</v>
      </c>
      <c r="X3833" s="3" t="s">
        <v>21519</v>
      </c>
      <c r="AB3833" s="3" t="s">
        <v>21518</v>
      </c>
      <c r="AC3833" s="3" t="s">
        <v>21517</v>
      </c>
      <c r="AE3833" s="3" t="s">
        <v>7671</v>
      </c>
      <c r="AF3833" s="3" t="s">
        <v>9823</v>
      </c>
      <c r="AG3833" s="3" t="s">
        <v>8009</v>
      </c>
      <c r="AH3833" s="3" t="s">
        <v>21516</v>
      </c>
      <c r="AI3833" s="3" t="s">
        <v>8007</v>
      </c>
      <c r="AJ3833" s="3" t="s">
        <v>7697</v>
      </c>
      <c r="AK3833" s="3" t="s">
        <v>8006</v>
      </c>
      <c r="AL3833" s="3" t="s">
        <v>30</v>
      </c>
      <c r="AQ3833" s="3" t="s">
        <v>21515</v>
      </c>
      <c r="AZ3833" s="3" t="s">
        <v>21513</v>
      </c>
      <c r="BA3833" s="3" t="s">
        <v>21512</v>
      </c>
      <c r="BB3833" s="3" t="s">
        <v>9611</v>
      </c>
      <c r="BC3833" s="3" t="s">
        <v>21511</v>
      </c>
      <c r="BD3833" s="3" t="s">
        <v>30</v>
      </c>
      <c r="BE3833" s="3">
        <v>85</v>
      </c>
      <c r="BF3833" s="3" t="s">
        <v>21510</v>
      </c>
      <c r="BG3833" s="3"/>
    </row>
    <row r="3834" spans="1:59" ht="15" x14ac:dyDescent="0.2">
      <c r="A3834" s="3" t="s">
        <v>21506</v>
      </c>
      <c r="B3834" s="3" t="s">
        <v>21504</v>
      </c>
      <c r="C3834" s="4">
        <v>42618.941423611112</v>
      </c>
      <c r="D3834" s="3" t="s">
        <v>7639</v>
      </c>
      <c r="E3834" s="3" t="s">
        <v>21508</v>
      </c>
      <c r="N3834" s="3" t="s">
        <v>17860</v>
      </c>
      <c r="U3834" s="3" t="s">
        <v>21507</v>
      </c>
      <c r="W3834" s="3" t="s">
        <v>17956</v>
      </c>
      <c r="AI3834" s="3" t="s">
        <v>29</v>
      </c>
      <c r="AJ3834" s="3" t="s">
        <v>7697</v>
      </c>
      <c r="AM3834" s="3" t="s">
        <v>62</v>
      </c>
      <c r="AZ3834" s="3" t="s">
        <v>2790</v>
      </c>
      <c r="BA3834" s="3" t="s">
        <v>21505</v>
      </c>
      <c r="BB3834" s="3" t="s">
        <v>17952</v>
      </c>
      <c r="BD3834" s="3" t="s">
        <v>30</v>
      </c>
      <c r="BG3834" s="3"/>
    </row>
    <row r="3835" spans="1:59" ht="15" x14ac:dyDescent="0.2">
      <c r="A3835" s="3" t="s">
        <v>21502</v>
      </c>
      <c r="B3835" s="3" t="s">
        <v>21500</v>
      </c>
      <c r="C3835" s="4">
        <v>42618.941412037027</v>
      </c>
      <c r="D3835" s="3" t="s">
        <v>7639</v>
      </c>
      <c r="E3835" s="3" t="s">
        <v>21502</v>
      </c>
      <c r="L3835" s="3" t="s">
        <v>21503</v>
      </c>
      <c r="AZ3835" s="3" t="s">
        <v>1058</v>
      </c>
      <c r="BA3835" s="3" t="s">
        <v>21501</v>
      </c>
      <c r="BD3835" s="3" t="s">
        <v>7641</v>
      </c>
      <c r="BG3835" s="3"/>
    </row>
    <row r="3836" spans="1:59" ht="15" x14ac:dyDescent="0.2">
      <c r="A3836" s="3" t="s">
        <v>6834</v>
      </c>
      <c r="B3836" s="3" t="s">
        <v>21498</v>
      </c>
      <c r="C3836" s="4">
        <v>42618.941412037027</v>
      </c>
      <c r="D3836" s="3" t="s">
        <v>7639</v>
      </c>
      <c r="E3836" s="3" t="s">
        <v>21499</v>
      </c>
      <c r="M3836" s="3" t="s">
        <v>39025</v>
      </c>
      <c r="N3836" s="3" t="s">
        <v>42708</v>
      </c>
      <c r="O3836" s="3" t="s">
        <v>8540</v>
      </c>
      <c r="AI3836" s="3" t="s">
        <v>29</v>
      </c>
      <c r="AJ3836" s="3" t="s">
        <v>28</v>
      </c>
      <c r="AM3836" s="3" t="s">
        <v>24</v>
      </c>
      <c r="AZ3836" s="3" t="s">
        <v>2955</v>
      </c>
      <c r="BA3836" s="3" t="s">
        <v>2956</v>
      </c>
      <c r="BB3836" s="3" t="s">
        <v>2957</v>
      </c>
      <c r="BD3836" s="3" t="s">
        <v>30</v>
      </c>
      <c r="BG3836" s="3"/>
    </row>
    <row r="3837" spans="1:59" ht="15" x14ac:dyDescent="0.2">
      <c r="A3837" s="3" t="s">
        <v>21496</v>
      </c>
      <c r="B3837" s="3" t="s">
        <v>21494</v>
      </c>
      <c r="C3837" s="4">
        <v>42618.941412037027</v>
      </c>
      <c r="D3837" s="3" t="s">
        <v>7639</v>
      </c>
      <c r="E3837" s="3" t="s">
        <v>21496</v>
      </c>
      <c r="L3837" s="3" t="s">
        <v>21497</v>
      </c>
      <c r="AZ3837" s="3" t="s">
        <v>625</v>
      </c>
      <c r="BA3837" s="3" t="s">
        <v>21495</v>
      </c>
      <c r="BD3837" s="3" t="s">
        <v>7641</v>
      </c>
      <c r="BG3837" s="3"/>
    </row>
    <row r="3838" spans="1:59" ht="15" x14ac:dyDescent="0.2">
      <c r="A3838" s="3" t="s">
        <v>7273</v>
      </c>
      <c r="B3838" s="3" t="s">
        <v>21491</v>
      </c>
      <c r="C3838" s="4">
        <v>42618.941412037027</v>
      </c>
      <c r="D3838" s="3" t="s">
        <v>7639</v>
      </c>
      <c r="E3838" s="3" t="s">
        <v>21493</v>
      </c>
      <c r="M3838" s="3" t="s">
        <v>42750</v>
      </c>
      <c r="N3838" s="3" t="s">
        <v>42704</v>
      </c>
      <c r="O3838" s="3" t="s">
        <v>25</v>
      </c>
      <c r="U3838" s="3" t="s">
        <v>21492</v>
      </c>
      <c r="AI3838" s="3" t="s">
        <v>29</v>
      </c>
      <c r="AJ3838" s="3" t="s">
        <v>28</v>
      </c>
      <c r="AM3838" s="3" t="s">
        <v>24</v>
      </c>
      <c r="AN3838" s="3" t="s">
        <v>1720</v>
      </c>
      <c r="AZ3838" s="3" t="s">
        <v>4855</v>
      </c>
      <c r="BA3838" s="3" t="s">
        <v>4856</v>
      </c>
      <c r="BB3838" s="3" t="s">
        <v>1720</v>
      </c>
      <c r="BD3838" s="3" t="s">
        <v>30</v>
      </c>
      <c r="BG3838" s="3"/>
    </row>
    <row r="3839" spans="1:59" ht="15" x14ac:dyDescent="0.2">
      <c r="A3839" s="3" t="s">
        <v>21489</v>
      </c>
      <c r="B3839" s="3" t="s">
        <v>21487</v>
      </c>
      <c r="C3839" s="4">
        <v>42618.941412037027</v>
      </c>
      <c r="D3839" s="3" t="s">
        <v>7639</v>
      </c>
      <c r="E3839" s="3" t="s">
        <v>21489</v>
      </c>
      <c r="L3839" s="3" t="s">
        <v>21490</v>
      </c>
      <c r="AZ3839" s="3" t="s">
        <v>21488</v>
      </c>
      <c r="BA3839" s="3" t="s">
        <v>11068</v>
      </c>
      <c r="BD3839" s="3" t="s">
        <v>7641</v>
      </c>
      <c r="BG3839" s="3"/>
    </row>
    <row r="3840" spans="1:59" ht="15" x14ac:dyDescent="0.2">
      <c r="A3840" s="3" t="s">
        <v>6862</v>
      </c>
      <c r="B3840" s="3" t="s">
        <v>21484</v>
      </c>
      <c r="C3840" s="4">
        <v>42618.941412037027</v>
      </c>
      <c r="D3840" s="3" t="s">
        <v>7639</v>
      </c>
      <c r="E3840" s="3" t="s">
        <v>21486</v>
      </c>
      <c r="M3840" s="3" t="s">
        <v>15454</v>
      </c>
      <c r="N3840" s="3" t="s">
        <v>15453</v>
      </c>
      <c r="O3840" s="3" t="s">
        <v>25</v>
      </c>
      <c r="U3840" s="3" t="s">
        <v>21485</v>
      </c>
      <c r="AI3840" s="3" t="s">
        <v>29</v>
      </c>
      <c r="AJ3840" s="3" t="s">
        <v>28</v>
      </c>
      <c r="AM3840" s="3" t="s">
        <v>24</v>
      </c>
      <c r="AN3840" s="3" t="s">
        <v>7629</v>
      </c>
      <c r="AZ3840" s="3" t="s">
        <v>3081</v>
      </c>
      <c r="BA3840" s="3" t="s">
        <v>3082</v>
      </c>
      <c r="BB3840" s="3" t="s">
        <v>643</v>
      </c>
      <c r="BD3840" s="3" t="s">
        <v>30</v>
      </c>
      <c r="BG3840" s="3"/>
    </row>
    <row r="3841" spans="1:59" ht="15" x14ac:dyDescent="0.2">
      <c r="A3841" s="3" t="s">
        <v>7283</v>
      </c>
      <c r="B3841" s="3" t="s">
        <v>21479</v>
      </c>
      <c r="C3841" s="4">
        <v>42618.941412037027</v>
      </c>
      <c r="D3841" s="3" t="s">
        <v>7639</v>
      </c>
      <c r="E3841" s="3" t="s">
        <v>21483</v>
      </c>
      <c r="N3841" s="3" t="s">
        <v>177</v>
      </c>
      <c r="U3841" s="3" t="s">
        <v>21482</v>
      </c>
      <c r="W3841" s="3" t="s">
        <v>21481</v>
      </c>
      <c r="AH3841" s="3" t="s">
        <v>21480</v>
      </c>
      <c r="AI3841" s="3" t="s">
        <v>29</v>
      </c>
      <c r="AJ3841" s="3" t="s">
        <v>28</v>
      </c>
      <c r="AM3841" s="3" t="s">
        <v>62</v>
      </c>
      <c r="AZ3841" s="3" t="s">
        <v>4896</v>
      </c>
      <c r="BA3841" s="3" t="s">
        <v>4893</v>
      </c>
      <c r="BB3841" s="3" t="s">
        <v>4863</v>
      </c>
      <c r="BD3841" s="3" t="s">
        <v>30</v>
      </c>
      <c r="BG3841" s="3"/>
    </row>
    <row r="3842" spans="1:59" ht="15" x14ac:dyDescent="0.2">
      <c r="A3842" s="3" t="s">
        <v>21476</v>
      </c>
      <c r="B3842" s="3" t="s">
        <v>21473</v>
      </c>
      <c r="C3842" s="4">
        <v>42618.941412037027</v>
      </c>
      <c r="D3842" s="3" t="s">
        <v>7639</v>
      </c>
      <c r="E3842" s="3" t="s">
        <v>21478</v>
      </c>
      <c r="N3842" s="3" t="s">
        <v>15687</v>
      </c>
      <c r="U3842" s="3" t="s">
        <v>21477</v>
      </c>
      <c r="W3842" s="3" t="s">
        <v>19878</v>
      </c>
      <c r="AI3842" s="3" t="s">
        <v>29</v>
      </c>
      <c r="AJ3842" s="3" t="s">
        <v>7697</v>
      </c>
      <c r="AM3842" s="3" t="s">
        <v>62</v>
      </c>
      <c r="AZ3842" s="3" t="s">
        <v>21475</v>
      </c>
      <c r="BA3842" s="3" t="s">
        <v>2861</v>
      </c>
      <c r="BB3842" s="3" t="s">
        <v>21474</v>
      </c>
      <c r="BD3842" s="3" t="s">
        <v>30</v>
      </c>
      <c r="BG3842" s="3"/>
    </row>
    <row r="3843" spans="1:59" ht="15" x14ac:dyDescent="0.2">
      <c r="A3843" s="3" t="s">
        <v>21470</v>
      </c>
      <c r="B3843" s="3" t="s">
        <v>21467</v>
      </c>
      <c r="C3843" s="4">
        <v>42618.941412037027</v>
      </c>
      <c r="D3843" s="3" t="s">
        <v>7639</v>
      </c>
      <c r="E3843" s="3" t="s">
        <v>21472</v>
      </c>
      <c r="M3843" s="3" t="s">
        <v>21258</v>
      </c>
      <c r="N3843" s="3" t="s">
        <v>21257</v>
      </c>
      <c r="O3843" s="3" t="s">
        <v>25</v>
      </c>
      <c r="U3843" s="3" t="s">
        <v>21471</v>
      </c>
      <c r="W3843" s="3" t="s">
        <v>21255</v>
      </c>
      <c r="AI3843" s="3" t="s">
        <v>29</v>
      </c>
      <c r="AJ3843" s="3" t="s">
        <v>7697</v>
      </c>
      <c r="AM3843" s="3" t="s">
        <v>24</v>
      </c>
      <c r="AZ3843" s="3" t="s">
        <v>21469</v>
      </c>
      <c r="BA3843" s="3" t="s">
        <v>21468</v>
      </c>
      <c r="BB3843" s="3" t="s">
        <v>16247</v>
      </c>
      <c r="BD3843" s="3" t="s">
        <v>30</v>
      </c>
      <c r="BG3843" s="3"/>
    </row>
    <row r="3844" spans="1:59" ht="15" x14ac:dyDescent="0.2">
      <c r="A3844" s="3" t="s">
        <v>21465</v>
      </c>
      <c r="B3844" s="3" t="s">
        <v>21462</v>
      </c>
      <c r="C3844" s="4">
        <v>42618.941412037027</v>
      </c>
      <c r="D3844" s="3" t="s">
        <v>7639</v>
      </c>
      <c r="E3844" s="3" t="s">
        <v>21466</v>
      </c>
      <c r="M3844" s="3" t="s">
        <v>42750</v>
      </c>
      <c r="N3844" s="3" t="s">
        <v>42704</v>
      </c>
      <c r="O3844" s="3" t="s">
        <v>8540</v>
      </c>
      <c r="AI3844" s="3" t="s">
        <v>29</v>
      </c>
      <c r="AJ3844" s="3" t="s">
        <v>28</v>
      </c>
      <c r="AM3844" s="3" t="s">
        <v>24</v>
      </c>
      <c r="AZ3844" s="3" t="s">
        <v>21464</v>
      </c>
      <c r="BA3844" s="3" t="s">
        <v>21463</v>
      </c>
      <c r="BB3844" s="3" t="s">
        <v>790</v>
      </c>
      <c r="BD3844" s="3" t="s">
        <v>30</v>
      </c>
      <c r="BG3844" s="3"/>
    </row>
    <row r="3845" spans="1:59" ht="15" x14ac:dyDescent="0.2">
      <c r="A3845" s="3" t="s">
        <v>21460</v>
      </c>
      <c r="B3845" s="3" t="s">
        <v>21458</v>
      </c>
      <c r="C3845" s="4">
        <v>42618.941412037027</v>
      </c>
      <c r="D3845" s="3" t="s">
        <v>7639</v>
      </c>
      <c r="E3845" s="3" t="s">
        <v>21460</v>
      </c>
      <c r="L3845" s="3" t="s">
        <v>21461</v>
      </c>
      <c r="AZ3845" s="3" t="s">
        <v>1719</v>
      </c>
      <c r="BA3845" s="3" t="s">
        <v>21459</v>
      </c>
      <c r="BD3845" s="3" t="s">
        <v>7641</v>
      </c>
      <c r="BG3845" s="3"/>
    </row>
    <row r="3846" spans="1:59" ht="15" x14ac:dyDescent="0.2">
      <c r="A3846" s="3" t="s">
        <v>21455</v>
      </c>
      <c r="B3846" s="3" t="s">
        <v>21452</v>
      </c>
      <c r="C3846" s="4">
        <v>42618.941412037027</v>
      </c>
      <c r="D3846" s="3" t="s">
        <v>7639</v>
      </c>
      <c r="E3846" s="3" t="s">
        <v>21457</v>
      </c>
      <c r="M3846" s="3" t="s">
        <v>8307</v>
      </c>
      <c r="N3846" s="3" t="s">
        <v>8303</v>
      </c>
      <c r="U3846" s="3" t="s">
        <v>21456</v>
      </c>
      <c r="W3846" s="3" t="s">
        <v>13218</v>
      </c>
      <c r="AC3846" s="3" t="s">
        <v>7775</v>
      </c>
      <c r="AI3846" s="3" t="s">
        <v>29</v>
      </c>
      <c r="AJ3846" s="3" t="s">
        <v>7632</v>
      </c>
      <c r="AM3846" s="3" t="s">
        <v>24</v>
      </c>
      <c r="AN3846" s="3" t="s">
        <v>184</v>
      </c>
      <c r="AZ3846" s="3" t="s">
        <v>21454</v>
      </c>
      <c r="BA3846" s="3" t="s">
        <v>21453</v>
      </c>
      <c r="BB3846" s="3" t="s">
        <v>184</v>
      </c>
      <c r="BD3846" s="3" t="s">
        <v>30</v>
      </c>
      <c r="BG3846" s="3"/>
    </row>
    <row r="3847" spans="1:59" ht="15" x14ac:dyDescent="0.2">
      <c r="A3847" s="3" t="s">
        <v>21449</v>
      </c>
      <c r="B3847" s="3" t="s">
        <v>21447</v>
      </c>
      <c r="C3847" s="4">
        <v>42618.941412037027</v>
      </c>
      <c r="D3847" s="3" t="s">
        <v>7639</v>
      </c>
      <c r="E3847" s="3" t="s">
        <v>21451</v>
      </c>
      <c r="N3847" s="3" t="s">
        <v>17860</v>
      </c>
      <c r="U3847" s="3" t="s">
        <v>21450</v>
      </c>
      <c r="W3847" s="3" t="s">
        <v>17859</v>
      </c>
      <c r="AI3847" s="3" t="s">
        <v>29</v>
      </c>
      <c r="AJ3847" s="3" t="s">
        <v>7697</v>
      </c>
      <c r="AM3847" s="3" t="s">
        <v>62</v>
      </c>
      <c r="AZ3847" s="3" t="s">
        <v>18014</v>
      </c>
      <c r="BA3847" s="3" t="s">
        <v>21448</v>
      </c>
      <c r="BB3847" s="3" t="s">
        <v>18911</v>
      </c>
      <c r="BD3847" s="3" t="s">
        <v>30</v>
      </c>
      <c r="BG3847" s="3"/>
    </row>
    <row r="3848" spans="1:59" ht="15" x14ac:dyDescent="0.2">
      <c r="A3848" s="3" t="s">
        <v>21446</v>
      </c>
      <c r="B3848" s="3" t="s">
        <v>21444</v>
      </c>
      <c r="C3848" s="4">
        <v>42618.941412037027</v>
      </c>
      <c r="D3848" s="3" t="s">
        <v>7639</v>
      </c>
      <c r="E3848" s="3" t="s">
        <v>21446</v>
      </c>
      <c r="L3848" s="3" t="s">
        <v>16976</v>
      </c>
      <c r="AZ3848" s="3" t="s">
        <v>15078</v>
      </c>
      <c r="BA3848" s="3" t="s">
        <v>21445</v>
      </c>
      <c r="BD3848" s="3" t="s">
        <v>7641</v>
      </c>
      <c r="BG3848" s="3"/>
    </row>
    <row r="3849" spans="1:59" ht="15" x14ac:dyDescent="0.2">
      <c r="A3849" s="3" t="s">
        <v>6775</v>
      </c>
      <c r="B3849" s="3" t="s">
        <v>21442</v>
      </c>
      <c r="C3849" s="4">
        <v>42618.941400462973</v>
      </c>
      <c r="D3849" s="3" t="s">
        <v>7639</v>
      </c>
      <c r="E3849" s="3" t="s">
        <v>21443</v>
      </c>
      <c r="M3849" s="3" t="s">
        <v>42750</v>
      </c>
      <c r="N3849" s="3" t="s">
        <v>42704</v>
      </c>
      <c r="O3849" s="3" t="s">
        <v>25</v>
      </c>
      <c r="AI3849" s="3" t="s">
        <v>29</v>
      </c>
      <c r="AJ3849" s="3" t="s">
        <v>28</v>
      </c>
      <c r="AM3849" s="3" t="s">
        <v>24</v>
      </c>
      <c r="AZ3849" s="3" t="s">
        <v>2683</v>
      </c>
      <c r="BA3849" s="3" t="s">
        <v>2684</v>
      </c>
      <c r="BB3849" s="3" t="s">
        <v>40</v>
      </c>
      <c r="BD3849" s="3" t="s">
        <v>30</v>
      </c>
      <c r="BG3849" s="3"/>
    </row>
    <row r="3850" spans="1:59" ht="15" x14ac:dyDescent="0.2">
      <c r="A3850" s="3" t="s">
        <v>21439</v>
      </c>
      <c r="B3850" s="3" t="s">
        <v>21436</v>
      </c>
      <c r="C3850" s="4">
        <v>42618.941400462973</v>
      </c>
      <c r="D3850" s="3" t="s">
        <v>7639</v>
      </c>
      <c r="E3850" s="3" t="s">
        <v>21441</v>
      </c>
      <c r="N3850" s="3" t="s">
        <v>15687</v>
      </c>
      <c r="U3850" s="3" t="s">
        <v>21440</v>
      </c>
      <c r="W3850" s="3" t="s">
        <v>19878</v>
      </c>
      <c r="AI3850" s="3" t="s">
        <v>29</v>
      </c>
      <c r="AJ3850" s="3" t="s">
        <v>7697</v>
      </c>
      <c r="AM3850" s="3" t="s">
        <v>62</v>
      </c>
      <c r="AZ3850" s="3" t="s">
        <v>21438</v>
      </c>
      <c r="BA3850" s="3" t="s">
        <v>21437</v>
      </c>
      <c r="BB3850" s="3" t="s">
        <v>16370</v>
      </c>
      <c r="BD3850" s="3" t="s">
        <v>30</v>
      </c>
      <c r="BG3850" s="3"/>
    </row>
    <row r="3851" spans="1:59" ht="15" x14ac:dyDescent="0.2">
      <c r="A3851" s="3" t="s">
        <v>21435</v>
      </c>
      <c r="B3851" s="3" t="s">
        <v>21433</v>
      </c>
      <c r="C3851" s="4">
        <v>42618.941400462973</v>
      </c>
      <c r="D3851" s="3" t="s">
        <v>7639</v>
      </c>
      <c r="E3851" s="3" t="s">
        <v>21435</v>
      </c>
      <c r="L3851" s="3" t="s">
        <v>21359</v>
      </c>
      <c r="AZ3851" s="3" t="s">
        <v>21434</v>
      </c>
      <c r="BA3851" s="3" t="s">
        <v>3654</v>
      </c>
      <c r="BD3851" s="3" t="s">
        <v>7641</v>
      </c>
      <c r="BG3851" s="3"/>
    </row>
    <row r="3852" spans="1:59" ht="15" x14ac:dyDescent="0.2">
      <c r="A3852" s="3" t="s">
        <v>21429</v>
      </c>
      <c r="B3852" s="3" t="s">
        <v>21426</v>
      </c>
      <c r="C3852" s="4">
        <v>42618.941400462973</v>
      </c>
      <c r="D3852" s="3" t="s">
        <v>7639</v>
      </c>
      <c r="E3852" s="3" t="s">
        <v>21432</v>
      </c>
      <c r="N3852" s="3" t="s">
        <v>17860</v>
      </c>
      <c r="U3852" s="3" t="s">
        <v>21431</v>
      </c>
      <c r="W3852" s="3" t="s">
        <v>21430</v>
      </c>
      <c r="AI3852" s="3" t="s">
        <v>29</v>
      </c>
      <c r="AJ3852" s="3" t="s">
        <v>7697</v>
      </c>
      <c r="AM3852" s="3" t="s">
        <v>62</v>
      </c>
      <c r="AZ3852" s="3" t="s">
        <v>21428</v>
      </c>
      <c r="BA3852" s="3" t="s">
        <v>21427</v>
      </c>
      <c r="BB3852" s="3" t="s">
        <v>244</v>
      </c>
      <c r="BD3852" s="3" t="s">
        <v>30</v>
      </c>
      <c r="BG3852" s="3"/>
    </row>
    <row r="3853" spans="1:59" ht="15" x14ac:dyDescent="0.2">
      <c r="A3853" s="3" t="s">
        <v>21425</v>
      </c>
      <c r="B3853" s="3" t="s">
        <v>21423</v>
      </c>
      <c r="C3853" s="4">
        <v>42618.941400462973</v>
      </c>
      <c r="D3853" s="3" t="s">
        <v>7639</v>
      </c>
      <c r="E3853" s="3" t="s">
        <v>21425</v>
      </c>
      <c r="L3853" s="3" t="s">
        <v>21393</v>
      </c>
      <c r="AZ3853" s="3" t="s">
        <v>8285</v>
      </c>
      <c r="BA3853" s="3" t="s">
        <v>21424</v>
      </c>
      <c r="BD3853" s="3" t="s">
        <v>7641</v>
      </c>
      <c r="BG3853" s="3"/>
    </row>
    <row r="3854" spans="1:59" ht="15" x14ac:dyDescent="0.2">
      <c r="A3854" s="3" t="s">
        <v>21421</v>
      </c>
      <c r="B3854" s="3" t="s">
        <v>21418</v>
      </c>
      <c r="C3854" s="4">
        <v>42618.941400462973</v>
      </c>
      <c r="D3854" s="3" t="s">
        <v>7639</v>
      </c>
      <c r="E3854" s="3" t="s">
        <v>21421</v>
      </c>
      <c r="L3854" s="3" t="s">
        <v>21422</v>
      </c>
      <c r="AZ3854" s="3" t="s">
        <v>21420</v>
      </c>
      <c r="BA3854" s="3" t="s">
        <v>21419</v>
      </c>
      <c r="BD3854" s="3" t="s">
        <v>7641</v>
      </c>
      <c r="BG3854" s="3"/>
    </row>
    <row r="3855" spans="1:59" ht="15" x14ac:dyDescent="0.2">
      <c r="A3855" s="3" t="s">
        <v>21416</v>
      </c>
      <c r="B3855" s="3" t="s">
        <v>21414</v>
      </c>
      <c r="C3855" s="4">
        <v>42618.941400462973</v>
      </c>
      <c r="D3855" s="3" t="s">
        <v>7639</v>
      </c>
      <c r="E3855" s="3" t="s">
        <v>21416</v>
      </c>
      <c r="L3855" s="3" t="s">
        <v>21417</v>
      </c>
      <c r="AZ3855" s="3" t="s">
        <v>1058</v>
      </c>
      <c r="BA3855" s="3" t="s">
        <v>21415</v>
      </c>
      <c r="BD3855" s="3" t="s">
        <v>7641</v>
      </c>
      <c r="BG3855" s="3"/>
    </row>
    <row r="3856" spans="1:59" ht="15" x14ac:dyDescent="0.2">
      <c r="A3856" s="3" t="s">
        <v>7149</v>
      </c>
      <c r="B3856" s="3" t="s">
        <v>21412</v>
      </c>
      <c r="C3856" s="4">
        <v>42618.941400462973</v>
      </c>
      <c r="D3856" s="3" t="s">
        <v>7639</v>
      </c>
      <c r="E3856" s="3" t="s">
        <v>21413</v>
      </c>
      <c r="L3856" s="3" t="s">
        <v>16915</v>
      </c>
      <c r="N3856" s="3" t="s">
        <v>177</v>
      </c>
      <c r="O3856" s="3" t="s">
        <v>25</v>
      </c>
      <c r="AI3856" s="3" t="s">
        <v>29</v>
      </c>
      <c r="AJ3856" s="3" t="s">
        <v>28</v>
      </c>
      <c r="AM3856" s="3" t="s">
        <v>62</v>
      </c>
      <c r="AZ3856" s="3" t="s">
        <v>4323</v>
      </c>
      <c r="BA3856" s="3" t="s">
        <v>4312</v>
      </c>
      <c r="BB3856" s="3" t="s">
        <v>4324</v>
      </c>
      <c r="BD3856" s="3" t="s">
        <v>30</v>
      </c>
      <c r="BG3856" s="3"/>
    </row>
    <row r="3857" spans="1:59" ht="15" x14ac:dyDescent="0.2">
      <c r="A3857" s="3" t="s">
        <v>7293</v>
      </c>
      <c r="B3857" s="3" t="s">
        <v>21409</v>
      </c>
      <c r="C3857" s="4">
        <v>42618.941400462973</v>
      </c>
      <c r="D3857" s="3" t="s">
        <v>7639</v>
      </c>
      <c r="E3857" s="3" t="s">
        <v>21411</v>
      </c>
      <c r="M3857" s="3" t="s">
        <v>39063</v>
      </c>
      <c r="N3857" s="3" t="s">
        <v>42702</v>
      </c>
      <c r="O3857" s="3" t="s">
        <v>8540</v>
      </c>
      <c r="U3857" s="3" t="s">
        <v>21410</v>
      </c>
      <c r="AI3857" s="3" t="s">
        <v>29</v>
      </c>
      <c r="AJ3857" s="3" t="s">
        <v>28</v>
      </c>
      <c r="AM3857" s="3" t="s">
        <v>24</v>
      </c>
      <c r="AN3857" s="3" t="s">
        <v>184</v>
      </c>
      <c r="AZ3857" s="3" t="s">
        <v>4937</v>
      </c>
      <c r="BA3857" s="3" t="s">
        <v>4938</v>
      </c>
      <c r="BB3857" s="3" t="s">
        <v>3545</v>
      </c>
      <c r="BD3857" s="3" t="s">
        <v>30</v>
      </c>
      <c r="BG3857" s="3"/>
    </row>
    <row r="3858" spans="1:59" ht="15" x14ac:dyDescent="0.2">
      <c r="A3858" s="3" t="s">
        <v>21406</v>
      </c>
      <c r="B3858" s="3" t="s">
        <v>21403</v>
      </c>
      <c r="C3858" s="4">
        <v>42618.941400462973</v>
      </c>
      <c r="D3858" s="3" t="s">
        <v>7639</v>
      </c>
      <c r="E3858" s="3" t="s">
        <v>21408</v>
      </c>
      <c r="N3858" s="3" t="s">
        <v>17860</v>
      </c>
      <c r="U3858" s="3" t="s">
        <v>21407</v>
      </c>
      <c r="W3858" s="3" t="s">
        <v>19081</v>
      </c>
      <c r="AI3858" s="3" t="s">
        <v>29</v>
      </c>
      <c r="AJ3858" s="3" t="s">
        <v>7697</v>
      </c>
      <c r="AM3858" s="3" t="s">
        <v>62</v>
      </c>
      <c r="AZ3858" s="3" t="s">
        <v>21405</v>
      </c>
      <c r="BA3858" s="3" t="s">
        <v>21404</v>
      </c>
      <c r="BB3858" s="3" t="s">
        <v>20715</v>
      </c>
      <c r="BD3858" s="3" t="s">
        <v>30</v>
      </c>
      <c r="BG3858" s="3"/>
    </row>
    <row r="3859" spans="1:59" ht="15" x14ac:dyDescent="0.2">
      <c r="A3859" s="3" t="s">
        <v>21402</v>
      </c>
      <c r="B3859" s="3" t="s">
        <v>21399</v>
      </c>
      <c r="C3859" s="4">
        <v>42618.941400462973</v>
      </c>
      <c r="D3859" s="3" t="s">
        <v>7639</v>
      </c>
      <c r="E3859" s="3" t="s">
        <v>21402</v>
      </c>
      <c r="L3859" s="3" t="s">
        <v>21359</v>
      </c>
      <c r="AZ3859" s="3" t="s">
        <v>21401</v>
      </c>
      <c r="BA3859" s="3" t="s">
        <v>21400</v>
      </c>
      <c r="BD3859" s="3" t="s">
        <v>7641</v>
      </c>
      <c r="BG3859" s="3"/>
    </row>
    <row r="3860" spans="1:59" ht="15" x14ac:dyDescent="0.2">
      <c r="A3860" s="3" t="s">
        <v>21397</v>
      </c>
      <c r="B3860" s="3" t="s">
        <v>21394</v>
      </c>
      <c r="C3860" s="4">
        <v>42618.941400462973</v>
      </c>
      <c r="D3860" s="3" t="s">
        <v>7639</v>
      </c>
      <c r="E3860" s="3" t="s">
        <v>21397</v>
      </c>
      <c r="L3860" s="3" t="s">
        <v>21398</v>
      </c>
      <c r="AZ3860" s="3" t="s">
        <v>21396</v>
      </c>
      <c r="BA3860" s="3" t="s">
        <v>21395</v>
      </c>
      <c r="BD3860" s="3" t="s">
        <v>7641</v>
      </c>
      <c r="BG3860" s="3"/>
    </row>
    <row r="3861" spans="1:59" ht="15" x14ac:dyDescent="0.2">
      <c r="A3861" s="3" t="s">
        <v>21392</v>
      </c>
      <c r="B3861" s="3" t="s">
        <v>21390</v>
      </c>
      <c r="C3861" s="4">
        <v>42618.941400462973</v>
      </c>
      <c r="D3861" s="3" t="s">
        <v>7639</v>
      </c>
      <c r="E3861" s="3" t="s">
        <v>21392</v>
      </c>
      <c r="L3861" s="3" t="s">
        <v>21393</v>
      </c>
      <c r="AZ3861" s="3" t="s">
        <v>1956</v>
      </c>
      <c r="BA3861" s="3" t="s">
        <v>21391</v>
      </c>
      <c r="BD3861" s="3" t="s">
        <v>7641</v>
      </c>
      <c r="BG3861" s="3"/>
    </row>
    <row r="3862" spans="1:59" ht="15" x14ac:dyDescent="0.2">
      <c r="A3862" s="3" t="s">
        <v>21387</v>
      </c>
      <c r="B3862" s="3" t="s">
        <v>21383</v>
      </c>
      <c r="C3862" s="4">
        <v>42618.941388888888</v>
      </c>
      <c r="D3862" s="3" t="s">
        <v>7639</v>
      </c>
      <c r="E3862" s="3" t="s">
        <v>21389</v>
      </c>
      <c r="M3862" s="3" t="s">
        <v>21258</v>
      </c>
      <c r="N3862" s="3" t="s">
        <v>21257</v>
      </c>
      <c r="O3862" s="3" t="s">
        <v>25</v>
      </c>
      <c r="U3862" s="3" t="s">
        <v>21388</v>
      </c>
      <c r="W3862" s="3" t="s">
        <v>21255</v>
      </c>
      <c r="AI3862" s="3" t="s">
        <v>29</v>
      </c>
      <c r="AJ3862" s="3" t="s">
        <v>7697</v>
      </c>
      <c r="AM3862" s="3" t="s">
        <v>24</v>
      </c>
      <c r="AZ3862" s="3" t="s">
        <v>21386</v>
      </c>
      <c r="BA3862" s="3" t="s">
        <v>21385</v>
      </c>
      <c r="BB3862" s="3" t="s">
        <v>21384</v>
      </c>
      <c r="BD3862" s="3" t="s">
        <v>30</v>
      </c>
      <c r="BG3862" s="3"/>
    </row>
    <row r="3863" spans="1:59" ht="15" x14ac:dyDescent="0.2">
      <c r="A3863" s="3" t="s">
        <v>21381</v>
      </c>
      <c r="B3863" s="3" t="s">
        <v>21378</v>
      </c>
      <c r="C3863" s="4">
        <v>42618.941388888888</v>
      </c>
      <c r="D3863" s="3" t="s">
        <v>7639</v>
      </c>
      <c r="E3863" s="3" t="s">
        <v>21381</v>
      </c>
      <c r="L3863" s="3" t="s">
        <v>21382</v>
      </c>
      <c r="AZ3863" s="3" t="s">
        <v>21380</v>
      </c>
      <c r="BA3863" s="3" t="s">
        <v>21379</v>
      </c>
      <c r="BD3863" s="3" t="s">
        <v>7641</v>
      </c>
      <c r="BG3863" s="3"/>
    </row>
    <row r="3864" spans="1:59" ht="15" x14ac:dyDescent="0.2">
      <c r="A3864" s="3" t="s">
        <v>21377</v>
      </c>
      <c r="B3864" s="3" t="s">
        <v>21375</v>
      </c>
      <c r="C3864" s="4">
        <v>42618.941388888888</v>
      </c>
      <c r="D3864" s="3" t="s">
        <v>7639</v>
      </c>
      <c r="E3864" s="3" t="s">
        <v>21377</v>
      </c>
      <c r="L3864" s="3" t="s">
        <v>17977</v>
      </c>
      <c r="AZ3864" s="3" t="s">
        <v>8893</v>
      </c>
      <c r="BA3864" s="3" t="s">
        <v>21376</v>
      </c>
      <c r="BD3864" s="3" t="s">
        <v>7641</v>
      </c>
      <c r="BG3864" s="3"/>
    </row>
    <row r="3865" spans="1:59" ht="15" x14ac:dyDescent="0.2">
      <c r="A3865" s="3" t="s">
        <v>21373</v>
      </c>
      <c r="B3865" s="3" t="s">
        <v>21370</v>
      </c>
      <c r="C3865" s="4">
        <v>42618.941388888888</v>
      </c>
      <c r="D3865" s="3" t="s">
        <v>7639</v>
      </c>
      <c r="E3865" s="3" t="s">
        <v>21374</v>
      </c>
      <c r="M3865" s="3" t="s">
        <v>39063</v>
      </c>
      <c r="N3865" s="3" t="s">
        <v>42702</v>
      </c>
      <c r="O3865" s="3" t="s">
        <v>25</v>
      </c>
      <c r="AI3865" s="3" t="s">
        <v>29</v>
      </c>
      <c r="AJ3865" s="3" t="s">
        <v>28</v>
      </c>
      <c r="AM3865" s="3" t="s">
        <v>24</v>
      </c>
      <c r="AZ3865" s="3" t="s">
        <v>21372</v>
      </c>
      <c r="BA3865" s="3" t="s">
        <v>21371</v>
      </c>
      <c r="BB3865" s="3" t="s">
        <v>244</v>
      </c>
      <c r="BD3865" s="3" t="s">
        <v>30</v>
      </c>
      <c r="BG3865" s="3"/>
    </row>
    <row r="3866" spans="1:59" ht="15" x14ac:dyDescent="0.2">
      <c r="A3866" s="3" t="s">
        <v>21367</v>
      </c>
      <c r="B3866" s="3" t="s">
        <v>21366</v>
      </c>
      <c r="C3866" s="4">
        <v>42618.941388888888</v>
      </c>
      <c r="D3866" s="3" t="s">
        <v>7639</v>
      </c>
      <c r="E3866" s="3" t="s">
        <v>21369</v>
      </c>
      <c r="N3866" s="3" t="s">
        <v>17860</v>
      </c>
      <c r="U3866" s="3" t="s">
        <v>21368</v>
      </c>
      <c r="W3866" s="3" t="s">
        <v>17859</v>
      </c>
      <c r="AI3866" s="3" t="s">
        <v>29</v>
      </c>
      <c r="AJ3866" s="3" t="s">
        <v>7697</v>
      </c>
      <c r="AM3866" s="3" t="s">
        <v>62</v>
      </c>
      <c r="AZ3866" s="3" t="s">
        <v>10695</v>
      </c>
      <c r="BA3866" s="3" t="s">
        <v>4632</v>
      </c>
      <c r="BB3866" s="3" t="s">
        <v>13033</v>
      </c>
      <c r="BD3866" s="3" t="s">
        <v>30</v>
      </c>
      <c r="BG3866" s="3"/>
    </row>
    <row r="3867" spans="1:59" ht="15" x14ac:dyDescent="0.2">
      <c r="A3867" s="3" t="s">
        <v>21363</v>
      </c>
      <c r="B3867" s="3" t="s">
        <v>21360</v>
      </c>
      <c r="C3867" s="4">
        <v>42618.941388888888</v>
      </c>
      <c r="D3867" s="3" t="s">
        <v>7639</v>
      </c>
      <c r="E3867" s="3" t="s">
        <v>21365</v>
      </c>
      <c r="N3867" s="3" t="s">
        <v>15687</v>
      </c>
      <c r="U3867" s="3" t="s">
        <v>21364</v>
      </c>
      <c r="W3867" s="3" t="s">
        <v>19878</v>
      </c>
      <c r="AI3867" s="3" t="s">
        <v>29</v>
      </c>
      <c r="AJ3867" s="3" t="s">
        <v>7697</v>
      </c>
      <c r="AM3867" s="3" t="s">
        <v>62</v>
      </c>
      <c r="AZ3867" s="3" t="s">
        <v>21362</v>
      </c>
      <c r="BA3867" s="3" t="s">
        <v>21361</v>
      </c>
      <c r="BB3867" s="3" t="s">
        <v>20237</v>
      </c>
      <c r="BD3867" s="3" t="s">
        <v>30</v>
      </c>
      <c r="BG3867" s="3"/>
    </row>
    <row r="3868" spans="1:59" ht="15" x14ac:dyDescent="0.2">
      <c r="A3868" s="3" t="s">
        <v>21358</v>
      </c>
      <c r="B3868" s="3" t="s">
        <v>21356</v>
      </c>
      <c r="C3868" s="4">
        <v>42618.941388888888</v>
      </c>
      <c r="D3868" s="3" t="s">
        <v>7639</v>
      </c>
      <c r="E3868" s="3" t="s">
        <v>21358</v>
      </c>
      <c r="L3868" s="3" t="s">
        <v>21359</v>
      </c>
      <c r="AZ3868" s="3" t="s">
        <v>21357</v>
      </c>
      <c r="BA3868" s="3" t="s">
        <v>7737</v>
      </c>
      <c r="BD3868" s="3" t="s">
        <v>7641</v>
      </c>
      <c r="BG3868" s="3"/>
    </row>
    <row r="3869" spans="1:59" ht="15" x14ac:dyDescent="0.2">
      <c r="A3869" s="3" t="s">
        <v>21338</v>
      </c>
      <c r="B3869" s="3" t="s">
        <v>21335</v>
      </c>
      <c r="C3869" s="4">
        <v>42618.941388888888</v>
      </c>
      <c r="D3869" s="3" t="s">
        <v>7639</v>
      </c>
      <c r="E3869" s="3" t="s">
        <v>16522</v>
      </c>
      <c r="F3869" s="3" t="s">
        <v>21355</v>
      </c>
      <c r="G3869" s="3" t="s">
        <v>21354</v>
      </c>
      <c r="H3869" s="3" t="s">
        <v>8057</v>
      </c>
      <c r="I3869" s="3" t="s">
        <v>9242</v>
      </c>
      <c r="J3869" s="3" t="s">
        <v>9522</v>
      </c>
      <c r="L3869" s="3" t="s">
        <v>21353</v>
      </c>
      <c r="N3869" s="3" t="s">
        <v>16521</v>
      </c>
      <c r="P3869" s="3" t="s">
        <v>21352</v>
      </c>
      <c r="Q3869" s="3" t="s">
        <v>8019</v>
      </c>
      <c r="R3869" s="3" t="s">
        <v>8400</v>
      </c>
      <c r="S3869" s="3" t="s">
        <v>21351</v>
      </c>
      <c r="T3869" s="3" t="s">
        <v>21350</v>
      </c>
      <c r="U3869" s="3" t="s">
        <v>21349</v>
      </c>
      <c r="W3869" s="3" t="s">
        <v>21348</v>
      </c>
      <c r="X3869" s="3" t="s">
        <v>21347</v>
      </c>
      <c r="Y3869" s="3" t="s">
        <v>21346</v>
      </c>
      <c r="Z3869" s="3" t="s">
        <v>21345</v>
      </c>
      <c r="AA3869" s="3" t="s">
        <v>21344</v>
      </c>
      <c r="AB3869" s="3" t="s">
        <v>21343</v>
      </c>
      <c r="AC3869" s="3" t="s">
        <v>21342</v>
      </c>
      <c r="AE3869" s="3" t="s">
        <v>7671</v>
      </c>
      <c r="AF3869" s="3" t="s">
        <v>7756</v>
      </c>
      <c r="AG3869" s="3" t="s">
        <v>8009</v>
      </c>
      <c r="AH3869" s="3" t="s">
        <v>21341</v>
      </c>
      <c r="AI3869" s="3" t="s">
        <v>8007</v>
      </c>
      <c r="AJ3869" s="3" t="s">
        <v>7697</v>
      </c>
      <c r="AK3869" s="3" t="s">
        <v>8006</v>
      </c>
      <c r="AL3869" s="3" t="s">
        <v>30</v>
      </c>
      <c r="AO3869" s="3" t="s">
        <v>21340</v>
      </c>
      <c r="AQ3869" s="3" t="s">
        <v>21339</v>
      </c>
      <c r="AZ3869" s="3" t="s">
        <v>1058</v>
      </c>
      <c r="BA3869" s="3" t="s">
        <v>20918</v>
      </c>
      <c r="BB3869" s="3" t="s">
        <v>9611</v>
      </c>
      <c r="BC3869" s="3" t="s">
        <v>21337</v>
      </c>
      <c r="BD3869" s="3" t="s">
        <v>30</v>
      </c>
      <c r="BE3869" s="3">
        <v>24</v>
      </c>
      <c r="BF3869" s="3" t="s">
        <v>21336</v>
      </c>
      <c r="BG3869" s="3"/>
    </row>
    <row r="3870" spans="1:59" ht="15" x14ac:dyDescent="0.2">
      <c r="A3870" s="3" t="s">
        <v>21333</v>
      </c>
      <c r="B3870" s="3" t="s">
        <v>21332</v>
      </c>
      <c r="C3870" s="4">
        <v>42618.941388888888</v>
      </c>
      <c r="D3870" s="3" t="s">
        <v>7639</v>
      </c>
      <c r="E3870" s="3" t="s">
        <v>21333</v>
      </c>
      <c r="L3870" s="3" t="s">
        <v>21334</v>
      </c>
      <c r="AZ3870" s="3" t="s">
        <v>8334</v>
      </c>
      <c r="BA3870" s="3" t="s">
        <v>6062</v>
      </c>
      <c r="BD3870" s="3" t="s">
        <v>7641</v>
      </c>
      <c r="BG3870" s="3"/>
    </row>
    <row r="3871" spans="1:59" ht="15" x14ac:dyDescent="0.2">
      <c r="A3871" s="3" t="s">
        <v>21330</v>
      </c>
      <c r="B3871" s="3" t="s">
        <v>21328</v>
      </c>
      <c r="C3871" s="4">
        <v>42618.941388888888</v>
      </c>
      <c r="D3871" s="3" t="s">
        <v>7639</v>
      </c>
      <c r="E3871" s="3" t="s">
        <v>21330</v>
      </c>
      <c r="L3871" s="3" t="s">
        <v>21331</v>
      </c>
      <c r="AZ3871" s="3" t="s">
        <v>3198</v>
      </c>
      <c r="BA3871" s="3" t="s">
        <v>21329</v>
      </c>
      <c r="BD3871" s="3" t="s">
        <v>7641</v>
      </c>
      <c r="BG3871" s="3"/>
    </row>
    <row r="3872" spans="1:59" ht="15" x14ac:dyDescent="0.2">
      <c r="A3872" s="3" t="s">
        <v>21325</v>
      </c>
      <c r="B3872" s="3" t="s">
        <v>21322</v>
      </c>
      <c r="C3872" s="4">
        <v>42618.941388888888</v>
      </c>
      <c r="D3872" s="3" t="s">
        <v>7639</v>
      </c>
      <c r="E3872" s="3" t="s">
        <v>21327</v>
      </c>
      <c r="M3872" s="3" t="s">
        <v>21258</v>
      </c>
      <c r="N3872" s="3" t="s">
        <v>21257</v>
      </c>
      <c r="O3872" s="3" t="s">
        <v>8540</v>
      </c>
      <c r="U3872" s="3" t="s">
        <v>21326</v>
      </c>
      <c r="W3872" s="3" t="s">
        <v>21294</v>
      </c>
      <c r="AI3872" s="3" t="s">
        <v>29</v>
      </c>
      <c r="AJ3872" s="3" t="s">
        <v>7697</v>
      </c>
      <c r="AM3872" s="3" t="s">
        <v>24</v>
      </c>
      <c r="AZ3872" s="3" t="s">
        <v>21324</v>
      </c>
      <c r="BA3872" s="3" t="s">
        <v>21323</v>
      </c>
      <c r="BB3872" s="3" t="s">
        <v>176</v>
      </c>
      <c r="BD3872" s="3" t="s">
        <v>30</v>
      </c>
      <c r="BG3872" s="3"/>
    </row>
    <row r="3873" spans="1:59" ht="15" x14ac:dyDescent="0.2">
      <c r="A3873" s="3" t="s">
        <v>6694</v>
      </c>
      <c r="B3873" s="3" t="s">
        <v>21320</v>
      </c>
      <c r="C3873" s="4">
        <v>42618.941377314812</v>
      </c>
      <c r="D3873" s="3" t="s">
        <v>7639</v>
      </c>
      <c r="E3873" s="3" t="s">
        <v>21321</v>
      </c>
      <c r="N3873" s="3" t="s">
        <v>72</v>
      </c>
      <c r="AI3873" s="3" t="s">
        <v>29</v>
      </c>
      <c r="AJ3873" s="3" t="s">
        <v>28</v>
      </c>
      <c r="AM3873" s="3" t="s">
        <v>62</v>
      </c>
      <c r="AZ3873" s="3" t="s">
        <v>2008</v>
      </c>
      <c r="BA3873" s="3" t="s">
        <v>2294</v>
      </c>
      <c r="BB3873" s="3" t="s">
        <v>71</v>
      </c>
      <c r="BD3873" s="3" t="s">
        <v>30</v>
      </c>
      <c r="BG3873" s="3"/>
    </row>
    <row r="3874" spans="1:59" ht="15" x14ac:dyDescent="0.2">
      <c r="A3874" s="3" t="s">
        <v>21318</v>
      </c>
      <c r="B3874" s="3" t="s">
        <v>21316</v>
      </c>
      <c r="C3874" s="4">
        <v>42618.941377314812</v>
      </c>
      <c r="D3874" s="3" t="s">
        <v>7639</v>
      </c>
      <c r="E3874" s="3" t="s">
        <v>21318</v>
      </c>
      <c r="L3874" s="3" t="s">
        <v>21319</v>
      </c>
      <c r="AZ3874" s="3" t="s">
        <v>2327</v>
      </c>
      <c r="BA3874" s="3" t="s">
        <v>21317</v>
      </c>
      <c r="BD3874" s="3" t="s">
        <v>7641</v>
      </c>
      <c r="BG3874" s="3"/>
    </row>
    <row r="3875" spans="1:59" ht="15" x14ac:dyDescent="0.2">
      <c r="A3875" s="3" t="s">
        <v>21314</v>
      </c>
      <c r="B3875" s="3" t="s">
        <v>21312</v>
      </c>
      <c r="C3875" s="4">
        <v>42618.941377314812</v>
      </c>
      <c r="D3875" s="3" t="s">
        <v>7639</v>
      </c>
      <c r="E3875" s="3" t="s">
        <v>21314</v>
      </c>
      <c r="L3875" s="3" t="s">
        <v>21315</v>
      </c>
      <c r="AZ3875" s="3" t="s">
        <v>21313</v>
      </c>
      <c r="BA3875" s="3" t="s">
        <v>6077</v>
      </c>
      <c r="BD3875" s="3" t="s">
        <v>7641</v>
      </c>
      <c r="BG3875" s="3"/>
    </row>
    <row r="3876" spans="1:59" ht="15" x14ac:dyDescent="0.2">
      <c r="A3876" s="3" t="s">
        <v>21309</v>
      </c>
      <c r="B3876" s="3" t="s">
        <v>21307</v>
      </c>
      <c r="C3876" s="4">
        <v>42618.941377314812</v>
      </c>
      <c r="D3876" s="3" t="s">
        <v>7639</v>
      </c>
      <c r="E3876" s="3" t="s">
        <v>21311</v>
      </c>
      <c r="N3876" s="3" t="s">
        <v>15687</v>
      </c>
      <c r="U3876" s="3" t="s">
        <v>21310</v>
      </c>
      <c r="W3876" s="3" t="s">
        <v>19878</v>
      </c>
      <c r="AI3876" s="3" t="s">
        <v>29</v>
      </c>
      <c r="AJ3876" s="3" t="s">
        <v>7697</v>
      </c>
      <c r="AM3876" s="3" t="s">
        <v>62</v>
      </c>
      <c r="AZ3876" s="3" t="s">
        <v>4482</v>
      </c>
      <c r="BA3876" s="3" t="s">
        <v>21280</v>
      </c>
      <c r="BB3876" s="3" t="s">
        <v>21308</v>
      </c>
      <c r="BD3876" s="3" t="s">
        <v>30</v>
      </c>
      <c r="BG3876" s="3"/>
    </row>
    <row r="3877" spans="1:59" ht="15" x14ac:dyDescent="0.2">
      <c r="A3877" s="3" t="s">
        <v>6756</v>
      </c>
      <c r="B3877" s="3" t="s">
        <v>21303</v>
      </c>
      <c r="C3877" s="4">
        <v>42618.941377314812</v>
      </c>
      <c r="D3877" s="3" t="s">
        <v>7639</v>
      </c>
      <c r="E3877" s="3" t="s">
        <v>21306</v>
      </c>
      <c r="N3877" s="3" t="s">
        <v>530</v>
      </c>
      <c r="W3877" s="3" t="s">
        <v>21305</v>
      </c>
      <c r="AH3877" s="3" t="s">
        <v>21304</v>
      </c>
      <c r="AI3877" s="3" t="s">
        <v>29</v>
      </c>
      <c r="AJ3877" s="3" t="s">
        <v>28</v>
      </c>
      <c r="AM3877" s="3" t="s">
        <v>62</v>
      </c>
      <c r="AZ3877" s="3" t="s">
        <v>2584</v>
      </c>
      <c r="BA3877" s="3" t="s">
        <v>2585</v>
      </c>
      <c r="BB3877" s="3" t="s">
        <v>351</v>
      </c>
      <c r="BD3877" s="3" t="s">
        <v>30</v>
      </c>
      <c r="BG3877" s="3"/>
    </row>
    <row r="3878" spans="1:59" ht="15" x14ac:dyDescent="0.2">
      <c r="A3878" s="3" t="s">
        <v>21301</v>
      </c>
      <c r="B3878" s="3" t="s">
        <v>21299</v>
      </c>
      <c r="C3878" s="4">
        <v>42618.941377314812</v>
      </c>
      <c r="D3878" s="3" t="s">
        <v>7639</v>
      </c>
      <c r="E3878" s="3" t="s">
        <v>21301</v>
      </c>
      <c r="L3878" s="3" t="s">
        <v>21302</v>
      </c>
      <c r="AZ3878" s="3" t="s">
        <v>8334</v>
      </c>
      <c r="BA3878" s="3" t="s">
        <v>21300</v>
      </c>
      <c r="BD3878" s="3" t="s">
        <v>7641</v>
      </c>
      <c r="BG3878" s="3"/>
    </row>
    <row r="3879" spans="1:59" ht="15" x14ac:dyDescent="0.2">
      <c r="A3879" s="3" t="s">
        <v>6590</v>
      </c>
      <c r="B3879" s="3" t="s">
        <v>21297</v>
      </c>
      <c r="C3879" s="4">
        <v>42618.941377314812</v>
      </c>
      <c r="D3879" s="3" t="s">
        <v>7639</v>
      </c>
      <c r="E3879" s="3" t="s">
        <v>21298</v>
      </c>
      <c r="N3879" s="3" t="s">
        <v>72</v>
      </c>
      <c r="AI3879" s="3" t="s">
        <v>29</v>
      </c>
      <c r="AJ3879" s="3" t="s">
        <v>28</v>
      </c>
      <c r="AM3879" s="3" t="s">
        <v>62</v>
      </c>
      <c r="AZ3879" s="3" t="s">
        <v>1815</v>
      </c>
      <c r="BA3879" s="3" t="s">
        <v>1816</v>
      </c>
      <c r="BB3879" s="3" t="s">
        <v>71</v>
      </c>
      <c r="BD3879" s="3" t="s">
        <v>30</v>
      </c>
      <c r="BG3879" s="3"/>
    </row>
    <row r="3880" spans="1:59" ht="15" x14ac:dyDescent="0.2">
      <c r="A3880" s="3" t="s">
        <v>21293</v>
      </c>
      <c r="B3880" s="3" t="s">
        <v>21289</v>
      </c>
      <c r="C3880" s="4">
        <v>42618.941377314812</v>
      </c>
      <c r="D3880" s="3" t="s">
        <v>7639</v>
      </c>
      <c r="E3880" s="3" t="s">
        <v>21296</v>
      </c>
      <c r="M3880" s="3" t="s">
        <v>21258</v>
      </c>
      <c r="N3880" s="3" t="s">
        <v>21257</v>
      </c>
      <c r="O3880" s="3" t="s">
        <v>8540</v>
      </c>
      <c r="U3880" s="3" t="s">
        <v>21295</v>
      </c>
      <c r="W3880" s="3" t="s">
        <v>21294</v>
      </c>
      <c r="AI3880" s="3" t="s">
        <v>29</v>
      </c>
      <c r="AJ3880" s="3" t="s">
        <v>7697</v>
      </c>
      <c r="AM3880" s="3" t="s">
        <v>24</v>
      </c>
      <c r="AZ3880" s="3" t="s">
        <v>21292</v>
      </c>
      <c r="BA3880" s="3" t="s">
        <v>21291</v>
      </c>
      <c r="BB3880" s="3" t="s">
        <v>21290</v>
      </c>
      <c r="BD3880" s="3" t="s">
        <v>30</v>
      </c>
      <c r="BG3880" s="3"/>
    </row>
    <row r="3881" spans="1:59" ht="15" x14ac:dyDescent="0.2">
      <c r="A3881" s="3" t="s">
        <v>21288</v>
      </c>
      <c r="B3881" s="3" t="s">
        <v>21285</v>
      </c>
      <c r="C3881" s="4">
        <v>42618.941377314812</v>
      </c>
      <c r="D3881" s="3" t="s">
        <v>7639</v>
      </c>
      <c r="E3881" s="3" t="s">
        <v>21288</v>
      </c>
      <c r="L3881" s="3" t="s">
        <v>14410</v>
      </c>
      <c r="AZ3881" s="3" t="s">
        <v>21287</v>
      </c>
      <c r="BA3881" s="3" t="s">
        <v>21286</v>
      </c>
      <c r="BD3881" s="3" t="s">
        <v>7641</v>
      </c>
      <c r="BG3881" s="3"/>
    </row>
    <row r="3882" spans="1:59" ht="15" x14ac:dyDescent="0.2">
      <c r="A3882" s="3" t="s">
        <v>21282</v>
      </c>
      <c r="B3882" s="3" t="s">
        <v>21278</v>
      </c>
      <c r="C3882" s="4">
        <v>42618.941377314812</v>
      </c>
      <c r="D3882" s="3" t="s">
        <v>7639</v>
      </c>
      <c r="E3882" s="3" t="s">
        <v>21284</v>
      </c>
      <c r="K3882" s="3" t="s">
        <v>13268</v>
      </c>
      <c r="N3882" s="3" t="s">
        <v>15687</v>
      </c>
      <c r="U3882" s="3" t="s">
        <v>21283</v>
      </c>
      <c r="W3882" s="3" t="s">
        <v>20642</v>
      </c>
      <c r="AI3882" s="3" t="s">
        <v>29</v>
      </c>
      <c r="AJ3882" s="3" t="s">
        <v>7697</v>
      </c>
      <c r="AM3882" s="3" t="s">
        <v>62</v>
      </c>
      <c r="AZ3882" s="3" t="s">
        <v>21281</v>
      </c>
      <c r="BA3882" s="3" t="s">
        <v>21280</v>
      </c>
      <c r="BB3882" s="3" t="s">
        <v>21279</v>
      </c>
      <c r="BD3882" s="3" t="s">
        <v>30</v>
      </c>
      <c r="BG3882" s="3"/>
    </row>
    <row r="3883" spans="1:59" ht="15" x14ac:dyDescent="0.2">
      <c r="A3883" s="3" t="s">
        <v>21276</v>
      </c>
      <c r="B3883" s="3" t="s">
        <v>21274</v>
      </c>
      <c r="C3883" s="4">
        <v>42618.941377314812</v>
      </c>
      <c r="D3883" s="3" t="s">
        <v>7639</v>
      </c>
      <c r="E3883" s="3" t="s">
        <v>21276</v>
      </c>
      <c r="L3883" s="3" t="s">
        <v>21277</v>
      </c>
      <c r="AZ3883" s="3" t="s">
        <v>21275</v>
      </c>
      <c r="BA3883" s="3" t="s">
        <v>3206</v>
      </c>
      <c r="BD3883" s="3" t="s">
        <v>7641</v>
      </c>
      <c r="BG3883" s="3"/>
    </row>
    <row r="3884" spans="1:59" ht="15" x14ac:dyDescent="0.2">
      <c r="A3884" s="3" t="s">
        <v>7365</v>
      </c>
      <c r="B3884" s="3" t="s">
        <v>21272</v>
      </c>
      <c r="C3884" s="4">
        <v>42618.941377314812</v>
      </c>
      <c r="D3884" s="3" t="s">
        <v>7639</v>
      </c>
      <c r="E3884" s="3" t="s">
        <v>21273</v>
      </c>
      <c r="N3884" s="3" t="s">
        <v>1115</v>
      </c>
      <c r="AI3884" s="3" t="s">
        <v>29</v>
      </c>
      <c r="AJ3884" s="3" t="s">
        <v>28</v>
      </c>
      <c r="AM3884" s="3" t="s">
        <v>62</v>
      </c>
      <c r="AZ3884" s="3" t="s">
        <v>5230</v>
      </c>
      <c r="BA3884" s="3" t="s">
        <v>5239</v>
      </c>
      <c r="BB3884" s="3" t="s">
        <v>5242</v>
      </c>
      <c r="BD3884" s="3" t="s">
        <v>30</v>
      </c>
      <c r="BG3884" s="3"/>
    </row>
    <row r="3885" spans="1:59" ht="15" x14ac:dyDescent="0.2">
      <c r="A3885" s="3" t="s">
        <v>21271</v>
      </c>
      <c r="B3885" s="3" t="s">
        <v>21269</v>
      </c>
      <c r="C3885" s="4">
        <v>42618.941377314812</v>
      </c>
      <c r="D3885" s="3" t="s">
        <v>7639</v>
      </c>
      <c r="E3885" s="3" t="s">
        <v>21271</v>
      </c>
      <c r="L3885" s="3" t="s">
        <v>17796</v>
      </c>
      <c r="N3885" s="3" t="s">
        <v>9676</v>
      </c>
      <c r="AI3885" s="3" t="s">
        <v>29</v>
      </c>
      <c r="AJ3885" s="3" t="s">
        <v>7632</v>
      </c>
      <c r="AM3885" s="3" t="s">
        <v>62</v>
      </c>
      <c r="AZ3885" s="3" t="s">
        <v>21270</v>
      </c>
      <c r="BA3885" s="3" t="s">
        <v>5545</v>
      </c>
      <c r="BD3885" s="3" t="s">
        <v>30</v>
      </c>
      <c r="BG3885" s="3"/>
    </row>
    <row r="3886" spans="1:59" ht="15" x14ac:dyDescent="0.2">
      <c r="A3886" s="3" t="s">
        <v>7203</v>
      </c>
      <c r="B3886" s="3" t="s">
        <v>21267</v>
      </c>
      <c r="C3886" s="4">
        <v>42618.941377314812</v>
      </c>
      <c r="D3886" s="3" t="s">
        <v>7639</v>
      </c>
      <c r="E3886" s="3" t="s">
        <v>21268</v>
      </c>
      <c r="N3886" s="3" t="s">
        <v>72</v>
      </c>
      <c r="AI3886" s="3" t="s">
        <v>29</v>
      </c>
      <c r="AJ3886" s="3" t="s">
        <v>28</v>
      </c>
      <c r="AM3886" s="3" t="s">
        <v>62</v>
      </c>
      <c r="AZ3886" s="3" t="s">
        <v>4558</v>
      </c>
      <c r="BA3886" s="3" t="s">
        <v>4559</v>
      </c>
      <c r="BB3886" s="3" t="s">
        <v>71</v>
      </c>
      <c r="BD3886" s="3" t="s">
        <v>30</v>
      </c>
      <c r="BG3886" s="3"/>
    </row>
    <row r="3887" spans="1:59" ht="15" x14ac:dyDescent="0.2">
      <c r="A3887" s="3" t="s">
        <v>21263</v>
      </c>
      <c r="B3887" s="3" t="s">
        <v>21261</v>
      </c>
      <c r="C3887" s="4">
        <v>42618.941365740742</v>
      </c>
      <c r="D3887" s="3" t="s">
        <v>7639</v>
      </c>
      <c r="E3887" s="3" t="s">
        <v>21266</v>
      </c>
      <c r="L3887" s="3" t="s">
        <v>21265</v>
      </c>
      <c r="M3887" s="3" t="s">
        <v>39064</v>
      </c>
      <c r="N3887" s="3" t="s">
        <v>42742</v>
      </c>
      <c r="O3887" s="3" t="s">
        <v>8540</v>
      </c>
      <c r="AI3887" s="3" t="s">
        <v>29</v>
      </c>
      <c r="AJ3887" s="3" t="s">
        <v>28</v>
      </c>
      <c r="AM3887" s="3" t="s">
        <v>24</v>
      </c>
      <c r="AZ3887" s="3" t="s">
        <v>19068</v>
      </c>
      <c r="BA3887" s="3" t="s">
        <v>21262</v>
      </c>
      <c r="BB3887" s="3" t="s">
        <v>80</v>
      </c>
      <c r="BD3887" s="3" t="s">
        <v>30</v>
      </c>
      <c r="BG3887" s="3"/>
    </row>
    <row r="3888" spans="1:59" ht="15" x14ac:dyDescent="0.2">
      <c r="A3888" s="3" t="s">
        <v>21254</v>
      </c>
      <c r="B3888" s="3" t="s">
        <v>21252</v>
      </c>
      <c r="C3888" s="4">
        <v>42618.941365740742</v>
      </c>
      <c r="D3888" s="3" t="s">
        <v>7639</v>
      </c>
      <c r="E3888" s="3" t="s">
        <v>21260</v>
      </c>
      <c r="L3888" s="3" t="s">
        <v>21259</v>
      </c>
      <c r="M3888" s="3" t="s">
        <v>21258</v>
      </c>
      <c r="N3888" s="3" t="s">
        <v>21257</v>
      </c>
      <c r="O3888" s="3" t="s">
        <v>25</v>
      </c>
      <c r="U3888" s="3" t="s">
        <v>21256</v>
      </c>
      <c r="W3888" s="3" t="s">
        <v>21255</v>
      </c>
      <c r="AI3888" s="3" t="s">
        <v>29</v>
      </c>
      <c r="AJ3888" s="3" t="s">
        <v>7697</v>
      </c>
      <c r="AM3888" s="3" t="s">
        <v>24</v>
      </c>
      <c r="AZ3888" s="3" t="s">
        <v>21253</v>
      </c>
      <c r="BA3888" s="3" t="s">
        <v>465</v>
      </c>
      <c r="BB3888" s="3" t="s">
        <v>12980</v>
      </c>
      <c r="BD3888" s="3" t="s">
        <v>30</v>
      </c>
      <c r="BG3888" s="3"/>
    </row>
    <row r="3889" spans="1:59" ht="15" x14ac:dyDescent="0.2">
      <c r="A3889" s="3" t="s">
        <v>21250</v>
      </c>
      <c r="B3889" s="3" t="s">
        <v>21248</v>
      </c>
      <c r="C3889" s="4">
        <v>42618.941365740742</v>
      </c>
      <c r="D3889" s="3" t="s">
        <v>7639</v>
      </c>
      <c r="E3889" s="3" t="s">
        <v>21250</v>
      </c>
      <c r="L3889" s="3" t="s">
        <v>21251</v>
      </c>
      <c r="AZ3889" s="3" t="s">
        <v>21249</v>
      </c>
      <c r="BA3889" s="3" t="s">
        <v>3206</v>
      </c>
      <c r="BD3889" s="3" t="s">
        <v>7641</v>
      </c>
      <c r="BG3889" s="3"/>
    </row>
    <row r="3890" spans="1:59" ht="15" x14ac:dyDescent="0.2">
      <c r="A3890" s="3" t="s">
        <v>21246</v>
      </c>
      <c r="B3890" s="3" t="s">
        <v>21244</v>
      </c>
      <c r="C3890" s="4">
        <v>42618.941365740742</v>
      </c>
      <c r="D3890" s="3" t="s">
        <v>7639</v>
      </c>
      <c r="E3890" s="3" t="s">
        <v>21246</v>
      </c>
      <c r="L3890" s="3" t="s">
        <v>21247</v>
      </c>
      <c r="AZ3890" s="3" t="s">
        <v>17998</v>
      </c>
      <c r="BA3890" s="3" t="s">
        <v>21245</v>
      </c>
      <c r="BD3890" s="3" t="s">
        <v>7641</v>
      </c>
      <c r="BG3890" s="3"/>
    </row>
    <row r="3891" spans="1:59" ht="15" x14ac:dyDescent="0.2">
      <c r="A3891" s="3" t="s">
        <v>21243</v>
      </c>
      <c r="B3891" s="3" t="s">
        <v>21241</v>
      </c>
      <c r="C3891" s="4">
        <v>42618.941365740742</v>
      </c>
      <c r="D3891" s="3" t="s">
        <v>7639</v>
      </c>
      <c r="E3891" s="3" t="s">
        <v>21243</v>
      </c>
      <c r="L3891" s="3" t="s">
        <v>14410</v>
      </c>
      <c r="AZ3891" s="3" t="s">
        <v>21242</v>
      </c>
      <c r="BA3891" s="3" t="s">
        <v>6256</v>
      </c>
      <c r="BD3891" s="3" t="s">
        <v>7641</v>
      </c>
      <c r="BG3891" s="3"/>
    </row>
    <row r="3892" spans="1:59" ht="15" x14ac:dyDescent="0.2">
      <c r="A3892" s="3" t="s">
        <v>21240</v>
      </c>
      <c r="B3892" s="3" t="s">
        <v>21238</v>
      </c>
      <c r="C3892" s="4">
        <v>42618.941365740742</v>
      </c>
      <c r="D3892" s="3" t="s">
        <v>7639</v>
      </c>
      <c r="E3892" s="3" t="s">
        <v>21240</v>
      </c>
      <c r="L3892" s="3" t="s">
        <v>14410</v>
      </c>
      <c r="AZ3892" s="3" t="s">
        <v>17126</v>
      </c>
      <c r="BA3892" s="3" t="s">
        <v>21239</v>
      </c>
      <c r="BD3892" s="3" t="s">
        <v>7641</v>
      </c>
      <c r="BG3892" s="3"/>
    </row>
    <row r="3893" spans="1:59" ht="15" x14ac:dyDescent="0.2">
      <c r="A3893" s="3" t="s">
        <v>21234</v>
      </c>
      <c r="B3893" s="3" t="s">
        <v>21231</v>
      </c>
      <c r="C3893" s="4">
        <v>42618.941365740742</v>
      </c>
      <c r="D3893" s="3" t="s">
        <v>7639</v>
      </c>
      <c r="E3893" s="3" t="s">
        <v>21237</v>
      </c>
      <c r="L3893" s="3" t="s">
        <v>21236</v>
      </c>
      <c r="M3893" s="3" t="s">
        <v>11724</v>
      </c>
      <c r="N3893" s="3" t="s">
        <v>11720</v>
      </c>
      <c r="O3893" s="3" t="s">
        <v>8540</v>
      </c>
      <c r="U3893" s="3" t="s">
        <v>21235</v>
      </c>
      <c r="AI3893" s="3" t="s">
        <v>29</v>
      </c>
      <c r="AJ3893" s="3" t="s">
        <v>7697</v>
      </c>
      <c r="AM3893" s="3" t="s">
        <v>24</v>
      </c>
      <c r="AZ3893" s="3" t="s">
        <v>21233</v>
      </c>
      <c r="BA3893" s="3" t="s">
        <v>21232</v>
      </c>
      <c r="BB3893" s="3" t="s">
        <v>14941</v>
      </c>
      <c r="BD3893" s="3" t="s">
        <v>30</v>
      </c>
      <c r="BG3893" s="3"/>
    </row>
    <row r="3894" spans="1:59" ht="15" x14ac:dyDescent="0.2">
      <c r="A3894" s="3" t="s">
        <v>21217</v>
      </c>
      <c r="B3894" s="3" t="s">
        <v>21216</v>
      </c>
      <c r="C3894" s="4">
        <v>42618.941365740742</v>
      </c>
      <c r="D3894" s="3" t="s">
        <v>7639</v>
      </c>
      <c r="E3894" s="3" t="s">
        <v>21230</v>
      </c>
      <c r="F3894" s="3" t="s">
        <v>21229</v>
      </c>
      <c r="G3894" s="3" t="s">
        <v>21228</v>
      </c>
      <c r="H3894" s="3" t="s">
        <v>8443</v>
      </c>
      <c r="J3894" s="3" t="s">
        <v>8405</v>
      </c>
      <c r="L3894" s="3" t="s">
        <v>21227</v>
      </c>
      <c r="N3894" s="3" t="s">
        <v>21226</v>
      </c>
      <c r="P3894" s="3" t="s">
        <v>21225</v>
      </c>
      <c r="S3894" s="3" t="s">
        <v>21224</v>
      </c>
      <c r="T3894" s="3" t="s">
        <v>21223</v>
      </c>
      <c r="W3894" s="3" t="s">
        <v>21222</v>
      </c>
      <c r="X3894" s="3" t="s">
        <v>21221</v>
      </c>
      <c r="AA3894" s="3" t="s">
        <v>21220</v>
      </c>
      <c r="AE3894" s="3" t="s">
        <v>7671</v>
      </c>
      <c r="AF3894" s="3" t="s">
        <v>7756</v>
      </c>
      <c r="AG3894" s="3" t="s">
        <v>8009</v>
      </c>
      <c r="AH3894" s="3" t="s">
        <v>21219</v>
      </c>
      <c r="AI3894" s="3" t="s">
        <v>8007</v>
      </c>
      <c r="AJ3894" s="3" t="s">
        <v>8814</v>
      </c>
      <c r="AK3894" s="3" t="s">
        <v>8006</v>
      </c>
      <c r="AQ3894" s="3" t="s">
        <v>21218</v>
      </c>
      <c r="AZ3894" s="3" t="s">
        <v>8334</v>
      </c>
      <c r="BA3894" s="3" t="s">
        <v>19694</v>
      </c>
      <c r="BB3894" s="3" t="s">
        <v>8809</v>
      </c>
      <c r="BD3894" s="3" t="s">
        <v>30</v>
      </c>
      <c r="BE3894" s="3">
        <v>11</v>
      </c>
      <c r="BG3894" s="3"/>
    </row>
    <row r="3895" spans="1:59" ht="15" x14ac:dyDescent="0.2">
      <c r="A3895" s="3" t="s">
        <v>21215</v>
      </c>
      <c r="B3895" s="3" t="s">
        <v>21212</v>
      </c>
      <c r="C3895" s="4">
        <v>42618.941365740742</v>
      </c>
      <c r="D3895" s="3" t="s">
        <v>7639</v>
      </c>
      <c r="E3895" s="3" t="s">
        <v>21215</v>
      </c>
      <c r="L3895" s="3" t="s">
        <v>20403</v>
      </c>
      <c r="AZ3895" s="3" t="s">
        <v>21214</v>
      </c>
      <c r="BA3895" s="3" t="s">
        <v>21213</v>
      </c>
      <c r="BD3895" s="3" t="s">
        <v>7641</v>
      </c>
      <c r="BG3895" s="3"/>
    </row>
    <row r="3896" spans="1:59" ht="15" x14ac:dyDescent="0.2">
      <c r="A3896" s="3" t="s">
        <v>21204</v>
      </c>
      <c r="B3896" s="3" t="s">
        <v>21201</v>
      </c>
      <c r="C3896" s="4">
        <v>42618.941365740742</v>
      </c>
      <c r="D3896" s="3" t="s">
        <v>7639</v>
      </c>
      <c r="E3896" s="3" t="s">
        <v>21211</v>
      </c>
      <c r="F3896" s="3" t="s">
        <v>21210</v>
      </c>
      <c r="G3896" s="3" t="s">
        <v>21209</v>
      </c>
      <c r="H3896" s="3" t="s">
        <v>8057</v>
      </c>
      <c r="J3896" s="3" t="s">
        <v>11094</v>
      </c>
      <c r="L3896" s="3" t="s">
        <v>21208</v>
      </c>
      <c r="N3896" s="3" t="s">
        <v>21207</v>
      </c>
      <c r="P3896" s="3" t="s">
        <v>21206</v>
      </c>
      <c r="Q3896" s="3" t="s">
        <v>8019</v>
      </c>
      <c r="R3896" s="3" t="s">
        <v>8018</v>
      </c>
      <c r="S3896" s="3" t="s">
        <v>21205</v>
      </c>
      <c r="AE3896" s="3" t="s">
        <v>7678</v>
      </c>
      <c r="AF3896" s="3" t="s">
        <v>8010</v>
      </c>
      <c r="AI3896" s="3" t="s">
        <v>8007</v>
      </c>
      <c r="AJ3896" s="3" t="s">
        <v>7632</v>
      </c>
      <c r="AK3896" s="3" t="s">
        <v>11088</v>
      </c>
      <c r="AZ3896" s="3" t="s">
        <v>21203</v>
      </c>
      <c r="BA3896" s="3" t="s">
        <v>21202</v>
      </c>
      <c r="BB3896" s="3" t="s">
        <v>8001</v>
      </c>
      <c r="BD3896" s="3" t="s">
        <v>30</v>
      </c>
      <c r="BE3896" s="3">
        <v>41</v>
      </c>
      <c r="BG3896" s="3"/>
    </row>
    <row r="3897" spans="1:59" ht="15" x14ac:dyDescent="0.2">
      <c r="A3897" s="3" t="s">
        <v>21197</v>
      </c>
      <c r="B3897" s="3" t="s">
        <v>21195</v>
      </c>
      <c r="C3897" s="4">
        <v>42618.941365740742</v>
      </c>
      <c r="D3897" s="3" t="s">
        <v>7639</v>
      </c>
      <c r="E3897" s="3" t="s">
        <v>21200</v>
      </c>
      <c r="M3897" s="3" t="s">
        <v>12448</v>
      </c>
      <c r="N3897" s="3" t="s">
        <v>12444</v>
      </c>
      <c r="O3897" s="3" t="s">
        <v>25</v>
      </c>
      <c r="U3897" s="3" t="s">
        <v>21199</v>
      </c>
      <c r="W3897" s="3" t="s">
        <v>21198</v>
      </c>
      <c r="AI3897" s="3" t="s">
        <v>29</v>
      </c>
      <c r="AJ3897" s="3" t="s">
        <v>7697</v>
      </c>
      <c r="AM3897" s="3" t="s">
        <v>24</v>
      </c>
      <c r="AN3897" s="3" t="s">
        <v>7629</v>
      </c>
      <c r="AZ3897" s="3" t="s">
        <v>3508</v>
      </c>
      <c r="BA3897" s="3" t="s">
        <v>21196</v>
      </c>
      <c r="BB3897" s="3" t="s">
        <v>643</v>
      </c>
      <c r="BD3897" s="3" t="s">
        <v>30</v>
      </c>
      <c r="BG3897" s="3"/>
    </row>
    <row r="3898" spans="1:59" ht="15" x14ac:dyDescent="0.2">
      <c r="A3898" s="3" t="s">
        <v>21192</v>
      </c>
      <c r="B3898" s="3" t="s">
        <v>21190</v>
      </c>
      <c r="C3898" s="4">
        <v>42618.941365740742</v>
      </c>
      <c r="D3898" s="3" t="s">
        <v>7639</v>
      </c>
      <c r="E3898" s="3" t="s">
        <v>21194</v>
      </c>
      <c r="N3898" s="3" t="s">
        <v>15687</v>
      </c>
      <c r="U3898" s="3" t="s">
        <v>21193</v>
      </c>
      <c r="W3898" s="3" t="s">
        <v>19878</v>
      </c>
      <c r="AI3898" s="3" t="s">
        <v>29</v>
      </c>
      <c r="AJ3898" s="3" t="s">
        <v>7697</v>
      </c>
      <c r="AM3898" s="3" t="s">
        <v>62</v>
      </c>
      <c r="AZ3898" s="3" t="s">
        <v>4815</v>
      </c>
      <c r="BA3898" s="3" t="s">
        <v>21191</v>
      </c>
      <c r="BB3898" s="3" t="s">
        <v>3226</v>
      </c>
      <c r="BD3898" s="3" t="s">
        <v>30</v>
      </c>
      <c r="BG3898" s="3"/>
    </row>
    <row r="3899" spans="1:59" ht="15" x14ac:dyDescent="0.2">
      <c r="A3899" s="3" t="s">
        <v>21188</v>
      </c>
      <c r="B3899" s="3" t="s">
        <v>21186</v>
      </c>
      <c r="C3899" s="4">
        <v>42618.941365740742</v>
      </c>
      <c r="D3899" s="3" t="s">
        <v>7639</v>
      </c>
      <c r="E3899" s="3" t="s">
        <v>21189</v>
      </c>
      <c r="K3899" s="3" t="s">
        <v>13220</v>
      </c>
      <c r="M3899" s="3" t="s">
        <v>17527</v>
      </c>
      <c r="N3899" s="3" t="s">
        <v>17523</v>
      </c>
      <c r="W3899" s="3" t="s">
        <v>21054</v>
      </c>
      <c r="AC3899" s="3" t="s">
        <v>7775</v>
      </c>
      <c r="AI3899" s="3" t="s">
        <v>29</v>
      </c>
      <c r="AJ3899" s="3" t="s">
        <v>7632</v>
      </c>
      <c r="AM3899" s="3" t="s">
        <v>24</v>
      </c>
      <c r="AN3899" s="3" t="s">
        <v>1720</v>
      </c>
      <c r="AZ3899" s="3" t="s">
        <v>10219</v>
      </c>
      <c r="BA3899" s="3" t="s">
        <v>21187</v>
      </c>
      <c r="BB3899" s="3" t="s">
        <v>7771</v>
      </c>
      <c r="BD3899" s="3" t="s">
        <v>30</v>
      </c>
      <c r="BG3899" s="3"/>
    </row>
    <row r="3900" spans="1:59" ht="15" x14ac:dyDescent="0.2">
      <c r="A3900" s="3" t="s">
        <v>21182</v>
      </c>
      <c r="B3900" s="3" t="s">
        <v>21180</v>
      </c>
      <c r="C3900" s="4">
        <v>42618.941354166673</v>
      </c>
      <c r="D3900" s="3" t="s">
        <v>7639</v>
      </c>
      <c r="E3900" s="3" t="s">
        <v>21185</v>
      </c>
      <c r="M3900" s="3" t="s">
        <v>13420</v>
      </c>
      <c r="N3900" s="3" t="s">
        <v>13419</v>
      </c>
      <c r="O3900" s="3" t="s">
        <v>8540</v>
      </c>
      <c r="U3900" s="3" t="s">
        <v>21184</v>
      </c>
      <c r="W3900" s="3" t="s">
        <v>21183</v>
      </c>
      <c r="AI3900" s="3" t="s">
        <v>29</v>
      </c>
      <c r="AJ3900" s="3" t="s">
        <v>7697</v>
      </c>
      <c r="AM3900" s="3" t="s">
        <v>24</v>
      </c>
      <c r="AZ3900" s="3" t="s">
        <v>1969</v>
      </c>
      <c r="BA3900" s="3" t="s">
        <v>21181</v>
      </c>
      <c r="BB3900" s="3" t="s">
        <v>244</v>
      </c>
      <c r="BD3900" s="3" t="s">
        <v>30</v>
      </c>
      <c r="BG3900" s="3"/>
    </row>
    <row r="3901" spans="1:59" ht="15" x14ac:dyDescent="0.2">
      <c r="A3901" s="3" t="s">
        <v>21179</v>
      </c>
      <c r="B3901" s="3" t="s">
        <v>21176</v>
      </c>
      <c r="C3901" s="4">
        <v>42618.941354166673</v>
      </c>
      <c r="D3901" s="3" t="s">
        <v>7639</v>
      </c>
      <c r="E3901" s="3" t="s">
        <v>21179</v>
      </c>
      <c r="L3901" s="3" t="s">
        <v>14410</v>
      </c>
      <c r="AZ3901" s="3" t="s">
        <v>21178</v>
      </c>
      <c r="BA3901" s="3" t="s">
        <v>21177</v>
      </c>
      <c r="BD3901" s="3" t="s">
        <v>7641</v>
      </c>
      <c r="BG3901" s="3"/>
    </row>
    <row r="3902" spans="1:59" ht="15" x14ac:dyDescent="0.2">
      <c r="A3902" s="3" t="s">
        <v>6560</v>
      </c>
      <c r="B3902" s="3" t="s">
        <v>21174</v>
      </c>
      <c r="C3902" s="4">
        <v>42618.941354166673</v>
      </c>
      <c r="D3902" s="3" t="s">
        <v>7639</v>
      </c>
      <c r="E3902" s="3" t="s">
        <v>21175</v>
      </c>
      <c r="N3902" s="3" t="s">
        <v>72</v>
      </c>
      <c r="AI3902" s="3" t="s">
        <v>29</v>
      </c>
      <c r="AJ3902" s="3" t="s">
        <v>28</v>
      </c>
      <c r="AM3902" s="3" t="s">
        <v>62</v>
      </c>
      <c r="AZ3902" s="3" t="s">
        <v>1670</v>
      </c>
      <c r="BA3902" s="3" t="s">
        <v>1665</v>
      </c>
      <c r="BB3902" s="3" t="s">
        <v>71</v>
      </c>
      <c r="BD3902" s="3" t="s">
        <v>30</v>
      </c>
      <c r="BG3902" s="3"/>
    </row>
    <row r="3903" spans="1:59" ht="15" x14ac:dyDescent="0.2">
      <c r="A3903" s="3" t="s">
        <v>21169</v>
      </c>
      <c r="B3903" s="3" t="s">
        <v>21166</v>
      </c>
      <c r="C3903" s="4">
        <v>42618.941354166673</v>
      </c>
      <c r="D3903" s="3" t="s">
        <v>7639</v>
      </c>
      <c r="E3903" s="3" t="s">
        <v>21169</v>
      </c>
      <c r="F3903" s="3" t="s">
        <v>21173</v>
      </c>
      <c r="J3903" s="3" t="s">
        <v>9522</v>
      </c>
      <c r="L3903" s="3" t="s">
        <v>21172</v>
      </c>
      <c r="S3903" s="3" t="s">
        <v>21171</v>
      </c>
      <c r="AE3903" s="3" t="s">
        <v>7671</v>
      </c>
      <c r="AF3903" s="3" t="s">
        <v>7756</v>
      </c>
      <c r="AG3903" s="3" t="s">
        <v>8009</v>
      </c>
      <c r="AH3903" s="3" t="s">
        <v>21170</v>
      </c>
      <c r="AZ3903" s="3" t="s">
        <v>21168</v>
      </c>
      <c r="BA3903" s="3" t="s">
        <v>21167</v>
      </c>
      <c r="BD3903" s="3" t="s">
        <v>7641</v>
      </c>
      <c r="BG3903" s="3"/>
    </row>
    <row r="3904" spans="1:59" ht="15" x14ac:dyDescent="0.2">
      <c r="A3904" s="3" t="s">
        <v>21165</v>
      </c>
      <c r="B3904" s="3" t="s">
        <v>21163</v>
      </c>
      <c r="C3904" s="4">
        <v>42618.941354166673</v>
      </c>
      <c r="D3904" s="3" t="s">
        <v>7639</v>
      </c>
      <c r="E3904" s="3" t="s">
        <v>21165</v>
      </c>
      <c r="L3904" s="3" t="s">
        <v>14410</v>
      </c>
      <c r="AZ3904" s="3" t="s">
        <v>1301</v>
      </c>
      <c r="BA3904" s="3" t="s">
        <v>21164</v>
      </c>
      <c r="BD3904" s="3" t="s">
        <v>7641</v>
      </c>
      <c r="BG3904" s="3"/>
    </row>
    <row r="3905" spans="1:59" ht="15" x14ac:dyDescent="0.2">
      <c r="A3905" s="3" t="s">
        <v>21159</v>
      </c>
      <c r="B3905" s="3" t="s">
        <v>21156</v>
      </c>
      <c r="C3905" s="4">
        <v>42618.941354166673</v>
      </c>
      <c r="D3905" s="3" t="s">
        <v>7639</v>
      </c>
      <c r="E3905" s="3" t="s">
        <v>21162</v>
      </c>
      <c r="L3905" s="3" t="s">
        <v>21161</v>
      </c>
      <c r="M3905" s="3" t="s">
        <v>11724</v>
      </c>
      <c r="N3905" s="3" t="s">
        <v>11720</v>
      </c>
      <c r="O3905" s="3" t="s">
        <v>8540</v>
      </c>
      <c r="U3905" s="3" t="s">
        <v>21160</v>
      </c>
      <c r="AI3905" s="3" t="s">
        <v>29</v>
      </c>
      <c r="AJ3905" s="3" t="s">
        <v>7697</v>
      </c>
      <c r="AM3905" s="3" t="s">
        <v>24</v>
      </c>
      <c r="AZ3905" s="3" t="s">
        <v>21158</v>
      </c>
      <c r="BA3905" s="3" t="s">
        <v>21157</v>
      </c>
      <c r="BB3905" s="3" t="s">
        <v>244</v>
      </c>
      <c r="BD3905" s="3" t="s">
        <v>30</v>
      </c>
      <c r="BG3905" s="3"/>
    </row>
    <row r="3906" spans="1:59" ht="15" x14ac:dyDescent="0.2">
      <c r="A3906" s="3" t="s">
        <v>21154</v>
      </c>
      <c r="B3906" s="3" t="s">
        <v>21152</v>
      </c>
      <c r="C3906" s="4">
        <v>42618.941354166673</v>
      </c>
      <c r="D3906" s="3" t="s">
        <v>7639</v>
      </c>
      <c r="E3906" s="3" t="s">
        <v>21154</v>
      </c>
      <c r="L3906" s="3" t="s">
        <v>21155</v>
      </c>
      <c r="AZ3906" s="3" t="s">
        <v>21153</v>
      </c>
      <c r="BA3906" s="3" t="s">
        <v>6153</v>
      </c>
      <c r="BD3906" s="3" t="s">
        <v>7641</v>
      </c>
      <c r="BG3906" s="3"/>
    </row>
    <row r="3907" spans="1:59" ht="15" x14ac:dyDescent="0.2">
      <c r="A3907" s="3" t="s">
        <v>21150</v>
      </c>
      <c r="B3907" s="3" t="s">
        <v>21147</v>
      </c>
      <c r="C3907" s="4">
        <v>42618.941354166673</v>
      </c>
      <c r="D3907" s="3" t="s">
        <v>7639</v>
      </c>
      <c r="E3907" s="3" t="s">
        <v>21150</v>
      </c>
      <c r="L3907" s="3" t="s">
        <v>21151</v>
      </c>
      <c r="AZ3907" s="3" t="s">
        <v>21149</v>
      </c>
      <c r="BA3907" s="3" t="s">
        <v>21148</v>
      </c>
      <c r="BD3907" s="3" t="s">
        <v>7641</v>
      </c>
      <c r="BG3907" s="3"/>
    </row>
    <row r="3908" spans="1:59" ht="15" x14ac:dyDescent="0.2">
      <c r="A3908" s="3" t="s">
        <v>21145</v>
      </c>
      <c r="B3908" s="3" t="s">
        <v>21142</v>
      </c>
      <c r="C3908" s="4">
        <v>42618.941354166673</v>
      </c>
      <c r="D3908" s="3" t="s">
        <v>7639</v>
      </c>
      <c r="E3908" s="3" t="s">
        <v>21145</v>
      </c>
      <c r="K3908" s="3" t="s">
        <v>13220</v>
      </c>
      <c r="L3908" s="3" t="s">
        <v>21146</v>
      </c>
      <c r="AZ3908" s="3" t="s">
        <v>21144</v>
      </c>
      <c r="BA3908" s="3" t="s">
        <v>21143</v>
      </c>
      <c r="BD3908" s="3" t="s">
        <v>7641</v>
      </c>
      <c r="BG3908" s="3"/>
    </row>
    <row r="3909" spans="1:59" ht="15" x14ac:dyDescent="0.2">
      <c r="A3909" s="3" t="s">
        <v>21140</v>
      </c>
      <c r="B3909" s="3" t="s">
        <v>21137</v>
      </c>
      <c r="C3909" s="4">
        <v>42618.941354166673</v>
      </c>
      <c r="D3909" s="3" t="s">
        <v>7639</v>
      </c>
      <c r="E3909" s="3" t="s">
        <v>21140</v>
      </c>
      <c r="L3909" s="3" t="s">
        <v>21141</v>
      </c>
      <c r="AZ3909" s="3" t="s">
        <v>21139</v>
      </c>
      <c r="BA3909" s="3" t="s">
        <v>21138</v>
      </c>
      <c r="BD3909" s="3" t="s">
        <v>7641</v>
      </c>
      <c r="BG3909" s="3"/>
    </row>
    <row r="3910" spans="1:59" ht="15" x14ac:dyDescent="0.2">
      <c r="A3910" s="3" t="s">
        <v>6513</v>
      </c>
      <c r="B3910" s="3" t="s">
        <v>21135</v>
      </c>
      <c r="C3910" s="4">
        <v>42618.941354166673</v>
      </c>
      <c r="D3910" s="3" t="s">
        <v>7639</v>
      </c>
      <c r="E3910" s="3" t="s">
        <v>21136</v>
      </c>
      <c r="N3910" s="3" t="s">
        <v>72</v>
      </c>
      <c r="AI3910" s="3" t="s">
        <v>29</v>
      </c>
      <c r="AJ3910" s="3" t="s">
        <v>28</v>
      </c>
      <c r="AM3910" s="3" t="s">
        <v>62</v>
      </c>
      <c r="AZ3910" s="3" t="s">
        <v>1420</v>
      </c>
      <c r="BA3910" s="3" t="s">
        <v>1416</v>
      </c>
      <c r="BB3910" s="3" t="s">
        <v>71</v>
      </c>
      <c r="BD3910" s="3" t="s">
        <v>30</v>
      </c>
      <c r="BG3910" s="3"/>
    </row>
    <row r="3911" spans="1:59" ht="15" x14ac:dyDescent="0.2">
      <c r="A3911" s="3" t="s">
        <v>21134</v>
      </c>
      <c r="B3911" s="3" t="s">
        <v>21132</v>
      </c>
      <c r="C3911" s="4">
        <v>42618.941342592603</v>
      </c>
      <c r="D3911" s="3" t="s">
        <v>7639</v>
      </c>
      <c r="E3911" s="3" t="s">
        <v>21134</v>
      </c>
      <c r="L3911" s="3" t="s">
        <v>14410</v>
      </c>
      <c r="AZ3911" s="3" t="s">
        <v>3086</v>
      </c>
      <c r="BA3911" s="3" t="s">
        <v>21133</v>
      </c>
      <c r="BD3911" s="3" t="s">
        <v>7641</v>
      </c>
      <c r="BG3911" s="3"/>
    </row>
    <row r="3912" spans="1:59" ht="15" x14ac:dyDescent="0.2">
      <c r="A3912" s="3" t="s">
        <v>21131</v>
      </c>
      <c r="B3912" s="3" t="s">
        <v>21128</v>
      </c>
      <c r="C3912" s="4">
        <v>42618.941342592603</v>
      </c>
      <c r="D3912" s="3" t="s">
        <v>7639</v>
      </c>
      <c r="E3912" s="3" t="s">
        <v>21131</v>
      </c>
      <c r="L3912" s="3" t="s">
        <v>14410</v>
      </c>
      <c r="AZ3912" s="3" t="s">
        <v>21130</v>
      </c>
      <c r="BA3912" s="3" t="s">
        <v>21129</v>
      </c>
      <c r="BD3912" s="3" t="s">
        <v>7641</v>
      </c>
      <c r="BG3912" s="3"/>
    </row>
    <row r="3913" spans="1:59" ht="15" x14ac:dyDescent="0.2">
      <c r="A3913" s="3" t="s">
        <v>21125</v>
      </c>
      <c r="B3913" s="3" t="s">
        <v>21122</v>
      </c>
      <c r="C3913" s="4">
        <v>42618.941342592603</v>
      </c>
      <c r="D3913" s="3" t="s">
        <v>7639</v>
      </c>
      <c r="E3913" s="3" t="s">
        <v>21127</v>
      </c>
      <c r="M3913" s="3" t="s">
        <v>11940</v>
      </c>
      <c r="N3913" s="3" t="s">
        <v>11936</v>
      </c>
      <c r="O3913" s="3" t="s">
        <v>25</v>
      </c>
      <c r="U3913" s="3" t="s">
        <v>21126</v>
      </c>
      <c r="W3913" s="3" t="s">
        <v>21096</v>
      </c>
      <c r="AI3913" s="3" t="s">
        <v>29</v>
      </c>
      <c r="AJ3913" s="3" t="s">
        <v>7697</v>
      </c>
      <c r="AM3913" s="3" t="s">
        <v>24</v>
      </c>
      <c r="AZ3913" s="3" t="s">
        <v>21124</v>
      </c>
      <c r="BA3913" s="3" t="s">
        <v>21123</v>
      </c>
      <c r="BB3913" s="3" t="s">
        <v>15856</v>
      </c>
      <c r="BD3913" s="3" t="s">
        <v>30</v>
      </c>
      <c r="BG3913" s="3"/>
    </row>
    <row r="3914" spans="1:59" ht="15" x14ac:dyDescent="0.2">
      <c r="A3914" s="3" t="s">
        <v>21120</v>
      </c>
      <c r="B3914" s="3" t="s">
        <v>21117</v>
      </c>
      <c r="C3914" s="4">
        <v>42618.941342592603</v>
      </c>
      <c r="D3914" s="3" t="s">
        <v>7639</v>
      </c>
      <c r="E3914" s="3" t="s">
        <v>21120</v>
      </c>
      <c r="L3914" s="3" t="s">
        <v>21121</v>
      </c>
      <c r="AZ3914" s="3" t="s">
        <v>21119</v>
      </c>
      <c r="BA3914" s="3" t="s">
        <v>21118</v>
      </c>
      <c r="BD3914" s="3" t="s">
        <v>7641</v>
      </c>
      <c r="BG3914" s="3"/>
    </row>
    <row r="3915" spans="1:59" ht="15" x14ac:dyDescent="0.2">
      <c r="A3915" s="3" t="s">
        <v>21115</v>
      </c>
      <c r="B3915" s="3" t="s">
        <v>21112</v>
      </c>
      <c r="C3915" s="4">
        <v>42618.941342592603</v>
      </c>
      <c r="D3915" s="3" t="s">
        <v>7639</v>
      </c>
      <c r="E3915" s="3" t="s">
        <v>21115</v>
      </c>
      <c r="L3915" s="3" t="s">
        <v>21116</v>
      </c>
      <c r="AZ3915" s="3" t="s">
        <v>21114</v>
      </c>
      <c r="BA3915" s="3" t="s">
        <v>21113</v>
      </c>
      <c r="BD3915" s="3" t="s">
        <v>7641</v>
      </c>
      <c r="BG3915" s="3"/>
    </row>
    <row r="3916" spans="1:59" ht="15" x14ac:dyDescent="0.2">
      <c r="A3916" s="3" t="s">
        <v>21110</v>
      </c>
      <c r="B3916" s="3" t="s">
        <v>21108</v>
      </c>
      <c r="C3916" s="4">
        <v>42618.941342592603</v>
      </c>
      <c r="D3916" s="3" t="s">
        <v>7639</v>
      </c>
      <c r="E3916" s="3" t="s">
        <v>21110</v>
      </c>
      <c r="L3916" s="3" t="s">
        <v>21111</v>
      </c>
      <c r="AZ3916" s="3" t="s">
        <v>21109</v>
      </c>
      <c r="BA3916" s="3" t="s">
        <v>1072</v>
      </c>
      <c r="BD3916" s="3" t="s">
        <v>7641</v>
      </c>
      <c r="BG3916" s="3"/>
    </row>
    <row r="3917" spans="1:59" ht="15" x14ac:dyDescent="0.2">
      <c r="A3917" s="3" t="s">
        <v>21105</v>
      </c>
      <c r="B3917" s="3" t="s">
        <v>21103</v>
      </c>
      <c r="C3917" s="4">
        <v>42618.941342592603</v>
      </c>
      <c r="D3917" s="3" t="s">
        <v>7639</v>
      </c>
      <c r="E3917" s="3" t="s">
        <v>21107</v>
      </c>
      <c r="M3917" s="3" t="s">
        <v>13420</v>
      </c>
      <c r="N3917" s="3" t="s">
        <v>13419</v>
      </c>
      <c r="O3917" s="3" t="s">
        <v>25</v>
      </c>
      <c r="U3917" s="3" t="s">
        <v>21106</v>
      </c>
      <c r="AI3917" s="3" t="s">
        <v>29</v>
      </c>
      <c r="AJ3917" s="3" t="s">
        <v>7697</v>
      </c>
      <c r="AM3917" s="3" t="s">
        <v>24</v>
      </c>
      <c r="AZ3917" s="3" t="s">
        <v>18687</v>
      </c>
      <c r="BA3917" s="3" t="s">
        <v>21104</v>
      </c>
      <c r="BB3917" s="3" t="s">
        <v>1531</v>
      </c>
      <c r="BD3917" s="3" t="s">
        <v>30</v>
      </c>
      <c r="BG3917" s="3"/>
    </row>
    <row r="3918" spans="1:59" ht="15" x14ac:dyDescent="0.2">
      <c r="A3918" s="3" t="s">
        <v>21102</v>
      </c>
      <c r="B3918" s="3" t="s">
        <v>21099</v>
      </c>
      <c r="C3918" s="4">
        <v>42618.941342592603</v>
      </c>
      <c r="D3918" s="3" t="s">
        <v>7639</v>
      </c>
      <c r="E3918" s="3" t="s">
        <v>21102</v>
      </c>
      <c r="L3918" s="3" t="s">
        <v>14410</v>
      </c>
      <c r="AZ3918" s="3" t="s">
        <v>21101</v>
      </c>
      <c r="BA3918" s="3" t="s">
        <v>21100</v>
      </c>
      <c r="BD3918" s="3" t="s">
        <v>7641</v>
      </c>
      <c r="BG3918" s="3"/>
    </row>
    <row r="3919" spans="1:59" ht="15" x14ac:dyDescent="0.2">
      <c r="A3919" s="3" t="s">
        <v>21095</v>
      </c>
      <c r="B3919" s="3" t="s">
        <v>21092</v>
      </c>
      <c r="C3919" s="4">
        <v>42618.941342592603</v>
      </c>
      <c r="D3919" s="3" t="s">
        <v>7639</v>
      </c>
      <c r="E3919" s="3" t="s">
        <v>21098</v>
      </c>
      <c r="M3919" s="3" t="s">
        <v>11940</v>
      </c>
      <c r="N3919" s="3" t="s">
        <v>11936</v>
      </c>
      <c r="O3919" s="3" t="s">
        <v>25</v>
      </c>
      <c r="U3919" s="3" t="s">
        <v>21097</v>
      </c>
      <c r="W3919" s="3" t="s">
        <v>21096</v>
      </c>
      <c r="AI3919" s="3" t="s">
        <v>29</v>
      </c>
      <c r="AJ3919" s="3" t="s">
        <v>7697</v>
      </c>
      <c r="AM3919" s="3" t="s">
        <v>24</v>
      </c>
      <c r="AZ3919" s="3" t="s">
        <v>21094</v>
      </c>
      <c r="BA3919" s="3" t="s">
        <v>18546</v>
      </c>
      <c r="BB3919" s="3" t="s">
        <v>21093</v>
      </c>
      <c r="BD3919" s="3" t="s">
        <v>30</v>
      </c>
      <c r="BG3919" s="3"/>
    </row>
    <row r="3920" spans="1:59" ht="15" x14ac:dyDescent="0.2">
      <c r="A3920" s="3" t="s">
        <v>21091</v>
      </c>
      <c r="B3920" s="3" t="s">
        <v>21089</v>
      </c>
      <c r="C3920" s="4">
        <v>42618.941342592603</v>
      </c>
      <c r="D3920" s="3" t="s">
        <v>7639</v>
      </c>
      <c r="E3920" s="3" t="s">
        <v>21091</v>
      </c>
      <c r="K3920" s="3" t="s">
        <v>13220</v>
      </c>
      <c r="L3920" s="3" t="s">
        <v>8239</v>
      </c>
      <c r="AZ3920" s="3" t="s">
        <v>21090</v>
      </c>
      <c r="BA3920" s="3" t="s">
        <v>14364</v>
      </c>
      <c r="BD3920" s="3" t="s">
        <v>7641</v>
      </c>
      <c r="BG3920" s="3"/>
    </row>
    <row r="3921" spans="1:59" ht="15" x14ac:dyDescent="0.2">
      <c r="A3921" s="3" t="s">
        <v>21088</v>
      </c>
      <c r="B3921" s="3" t="s">
        <v>21086</v>
      </c>
      <c r="C3921" s="4">
        <v>42618.941342592603</v>
      </c>
      <c r="D3921" s="3" t="s">
        <v>7639</v>
      </c>
      <c r="E3921" s="3" t="s">
        <v>21088</v>
      </c>
      <c r="L3921" s="3" t="s">
        <v>14410</v>
      </c>
      <c r="AZ3921" s="3" t="s">
        <v>19983</v>
      </c>
      <c r="BA3921" s="3" t="s">
        <v>21087</v>
      </c>
      <c r="BD3921" s="3" t="s">
        <v>7641</v>
      </c>
      <c r="BG3921" s="3"/>
    </row>
    <row r="3922" spans="1:59" ht="15" x14ac:dyDescent="0.2">
      <c r="A3922" s="3" t="s">
        <v>21084</v>
      </c>
      <c r="B3922" s="3" t="s">
        <v>21081</v>
      </c>
      <c r="C3922" s="4">
        <v>42618.941342592603</v>
      </c>
      <c r="D3922" s="3" t="s">
        <v>7639</v>
      </c>
      <c r="E3922" s="3" t="s">
        <v>21084</v>
      </c>
      <c r="L3922" s="3" t="s">
        <v>21085</v>
      </c>
      <c r="AZ3922" s="3" t="s">
        <v>21083</v>
      </c>
      <c r="BA3922" s="3" t="s">
        <v>21082</v>
      </c>
      <c r="BD3922" s="3" t="s">
        <v>7641</v>
      </c>
      <c r="BG3922" s="3"/>
    </row>
    <row r="3923" spans="1:59" ht="15" x14ac:dyDescent="0.2">
      <c r="A3923" s="3" t="s">
        <v>21079</v>
      </c>
      <c r="B3923" s="3" t="s">
        <v>21076</v>
      </c>
      <c r="C3923" s="4">
        <v>42618.941342592603</v>
      </c>
      <c r="D3923" s="3" t="s">
        <v>7639</v>
      </c>
      <c r="E3923" s="3" t="s">
        <v>21079</v>
      </c>
      <c r="L3923" s="3" t="s">
        <v>21080</v>
      </c>
      <c r="AZ3923" s="3" t="s">
        <v>21078</v>
      </c>
      <c r="BA3923" s="3" t="s">
        <v>21077</v>
      </c>
      <c r="BD3923" s="3" t="s">
        <v>7641</v>
      </c>
      <c r="BG3923" s="3"/>
    </row>
    <row r="3924" spans="1:59" ht="15" x14ac:dyDescent="0.2">
      <c r="A3924" s="3" t="s">
        <v>21075</v>
      </c>
      <c r="B3924" s="3" t="s">
        <v>21073</v>
      </c>
      <c r="C3924" s="4">
        <v>42618.941331018519</v>
      </c>
      <c r="D3924" s="3" t="s">
        <v>7639</v>
      </c>
      <c r="E3924" s="3" t="s">
        <v>21075</v>
      </c>
      <c r="L3924" s="3" t="s">
        <v>14410</v>
      </c>
      <c r="AZ3924" s="3" t="s">
        <v>13257</v>
      </c>
      <c r="BA3924" s="3" t="s">
        <v>21074</v>
      </c>
      <c r="BD3924" s="3" t="s">
        <v>7641</v>
      </c>
      <c r="BG3924" s="3"/>
    </row>
    <row r="3925" spans="1:59" ht="15" x14ac:dyDescent="0.2">
      <c r="A3925" s="3" t="s">
        <v>6323</v>
      </c>
      <c r="B3925" s="3" t="s">
        <v>21071</v>
      </c>
      <c r="C3925" s="4">
        <v>42618.941331018519</v>
      </c>
      <c r="D3925" s="3" t="s">
        <v>7639</v>
      </c>
      <c r="E3925" s="3" t="s">
        <v>21072</v>
      </c>
      <c r="M3925" s="3" t="s">
        <v>39063</v>
      </c>
      <c r="N3925" s="3" t="s">
        <v>42702</v>
      </c>
      <c r="O3925" s="3" t="s">
        <v>25</v>
      </c>
      <c r="AI3925" s="3" t="s">
        <v>29</v>
      </c>
      <c r="AJ3925" s="3" t="s">
        <v>28</v>
      </c>
      <c r="AM3925" s="3" t="s">
        <v>24</v>
      </c>
      <c r="AZ3925" s="3" t="s">
        <v>250</v>
      </c>
      <c r="BA3925" s="3" t="s">
        <v>251</v>
      </c>
      <c r="BB3925" s="3" t="s">
        <v>252</v>
      </c>
      <c r="BD3925" s="3" t="s">
        <v>30</v>
      </c>
      <c r="BG3925" s="3"/>
    </row>
    <row r="3926" spans="1:59" ht="15" x14ac:dyDescent="0.2">
      <c r="A3926" s="3" t="s">
        <v>21070</v>
      </c>
      <c r="B3926" s="3" t="s">
        <v>21067</v>
      </c>
      <c r="C3926" s="4">
        <v>42618.941331018519</v>
      </c>
      <c r="D3926" s="3" t="s">
        <v>7639</v>
      </c>
      <c r="E3926" s="3" t="s">
        <v>21070</v>
      </c>
      <c r="L3926" s="3" t="s">
        <v>13151</v>
      </c>
      <c r="AZ3926" s="3" t="s">
        <v>21069</v>
      </c>
      <c r="BA3926" s="3" t="s">
        <v>21068</v>
      </c>
      <c r="BD3926" s="3" t="s">
        <v>7641</v>
      </c>
      <c r="BG3926" s="3"/>
    </row>
    <row r="3927" spans="1:59" ht="15" x14ac:dyDescent="0.2">
      <c r="A3927" s="3" t="s">
        <v>6349</v>
      </c>
      <c r="B3927" s="3" t="s">
        <v>21065</v>
      </c>
      <c r="C3927" s="4">
        <v>42618.941331018519</v>
      </c>
      <c r="D3927" s="3" t="s">
        <v>7639</v>
      </c>
      <c r="E3927" s="3" t="s">
        <v>21066</v>
      </c>
      <c r="M3927" s="3" t="s">
        <v>15454</v>
      </c>
      <c r="N3927" s="3" t="s">
        <v>15453</v>
      </c>
      <c r="O3927" s="3" t="s">
        <v>25</v>
      </c>
      <c r="AI3927" s="3" t="s">
        <v>29</v>
      </c>
      <c r="AJ3927" s="3" t="s">
        <v>28</v>
      </c>
      <c r="AM3927" s="3" t="s">
        <v>24</v>
      </c>
      <c r="AZ3927" s="3" t="s">
        <v>436</v>
      </c>
      <c r="BA3927" s="3" t="s">
        <v>437</v>
      </c>
      <c r="BB3927" s="3" t="s">
        <v>40</v>
      </c>
      <c r="BD3927" s="3" t="s">
        <v>30</v>
      </c>
      <c r="BG3927" s="3"/>
    </row>
    <row r="3928" spans="1:59" ht="15" x14ac:dyDescent="0.2">
      <c r="A3928" s="3" t="s">
        <v>6709</v>
      </c>
      <c r="B3928" s="3" t="s">
        <v>21063</v>
      </c>
      <c r="C3928" s="4">
        <v>42618.941331018519</v>
      </c>
      <c r="D3928" s="3" t="s">
        <v>7639</v>
      </c>
      <c r="E3928" s="3" t="s">
        <v>21064</v>
      </c>
      <c r="N3928" s="3" t="s">
        <v>72</v>
      </c>
      <c r="AI3928" s="3" t="s">
        <v>29</v>
      </c>
      <c r="AJ3928" s="3" t="s">
        <v>28</v>
      </c>
      <c r="AM3928" s="3" t="s">
        <v>62</v>
      </c>
      <c r="AZ3928" s="3" t="s">
        <v>2362</v>
      </c>
      <c r="BA3928" s="3" t="s">
        <v>2363</v>
      </c>
      <c r="BB3928" s="3" t="s">
        <v>71</v>
      </c>
      <c r="BD3928" s="3" t="s">
        <v>30</v>
      </c>
      <c r="BG3928" s="3"/>
    </row>
    <row r="3929" spans="1:59" ht="15" x14ac:dyDescent="0.2">
      <c r="A3929" s="3" t="s">
        <v>7438</v>
      </c>
      <c r="B3929" s="3" t="s">
        <v>21061</v>
      </c>
      <c r="C3929" s="4">
        <v>42618.941331018519</v>
      </c>
      <c r="D3929" s="3" t="s">
        <v>7639</v>
      </c>
      <c r="E3929" s="3" t="s">
        <v>21062</v>
      </c>
      <c r="M3929" s="3" t="s">
        <v>15454</v>
      </c>
      <c r="N3929" s="3" t="s">
        <v>15453</v>
      </c>
      <c r="O3929" s="3" t="s">
        <v>25</v>
      </c>
      <c r="AI3929" s="3" t="s">
        <v>29</v>
      </c>
      <c r="AJ3929" s="3" t="s">
        <v>28</v>
      </c>
      <c r="AM3929" s="3" t="s">
        <v>24</v>
      </c>
      <c r="AZ3929" s="3" t="s">
        <v>5544</v>
      </c>
      <c r="BA3929" s="3" t="s">
        <v>5545</v>
      </c>
      <c r="BB3929" s="3" t="s">
        <v>5546</v>
      </c>
      <c r="BD3929" s="3" t="s">
        <v>30</v>
      </c>
      <c r="BG3929" s="3"/>
    </row>
    <row r="3930" spans="1:59" ht="15" x14ac:dyDescent="0.2">
      <c r="A3930" s="3" t="s">
        <v>21060</v>
      </c>
      <c r="B3930" s="3" t="s">
        <v>21057</v>
      </c>
      <c r="C3930" s="4">
        <v>42618.941331018519</v>
      </c>
      <c r="D3930" s="3" t="s">
        <v>7639</v>
      </c>
      <c r="E3930" s="3" t="s">
        <v>21060</v>
      </c>
      <c r="L3930" s="3" t="s">
        <v>12990</v>
      </c>
      <c r="AZ3930" s="3" t="s">
        <v>21059</v>
      </c>
      <c r="BA3930" s="3" t="s">
        <v>21058</v>
      </c>
      <c r="BD3930" s="3" t="s">
        <v>7641</v>
      </c>
      <c r="BG3930" s="3"/>
    </row>
    <row r="3931" spans="1:59" ht="15" x14ac:dyDescent="0.2">
      <c r="A3931" s="3" t="s">
        <v>21053</v>
      </c>
      <c r="B3931" s="3" t="s">
        <v>21051</v>
      </c>
      <c r="C3931" s="4">
        <v>42618.941331018519</v>
      </c>
      <c r="D3931" s="3" t="s">
        <v>7639</v>
      </c>
      <c r="E3931" s="3" t="s">
        <v>21056</v>
      </c>
      <c r="K3931" s="3" t="s">
        <v>13220</v>
      </c>
      <c r="M3931" s="3" t="s">
        <v>17527</v>
      </c>
      <c r="N3931" s="3" t="s">
        <v>17523</v>
      </c>
      <c r="U3931" s="3" t="s">
        <v>21055</v>
      </c>
      <c r="W3931" s="3" t="s">
        <v>21054</v>
      </c>
      <c r="AC3931" s="3" t="s">
        <v>7775</v>
      </c>
      <c r="AI3931" s="3" t="s">
        <v>29</v>
      </c>
      <c r="AJ3931" s="3" t="s">
        <v>7632</v>
      </c>
      <c r="AM3931" s="3" t="s">
        <v>24</v>
      </c>
      <c r="AN3931" s="3" t="s">
        <v>7629</v>
      </c>
      <c r="AZ3931" s="3" t="s">
        <v>12641</v>
      </c>
      <c r="BA3931" s="3" t="s">
        <v>21052</v>
      </c>
      <c r="BB3931" s="3" t="s">
        <v>7629</v>
      </c>
      <c r="BD3931" s="3" t="s">
        <v>30</v>
      </c>
      <c r="BG3931" s="3"/>
    </row>
    <row r="3932" spans="1:59" ht="15" x14ac:dyDescent="0.2">
      <c r="A3932" s="3" t="s">
        <v>21049</v>
      </c>
      <c r="B3932" s="3" t="s">
        <v>21046</v>
      </c>
      <c r="C3932" s="4">
        <v>42618.941331018519</v>
      </c>
      <c r="D3932" s="3" t="s">
        <v>7639</v>
      </c>
      <c r="E3932" s="3" t="s">
        <v>21049</v>
      </c>
      <c r="L3932" s="3" t="s">
        <v>21050</v>
      </c>
      <c r="AZ3932" s="3" t="s">
        <v>21048</v>
      </c>
      <c r="BA3932" s="3" t="s">
        <v>21047</v>
      </c>
      <c r="BD3932" s="3" t="s">
        <v>7641</v>
      </c>
      <c r="BG3932" s="3"/>
    </row>
    <row r="3933" spans="1:59" ht="15" x14ac:dyDescent="0.2">
      <c r="A3933" s="3" t="s">
        <v>6980</v>
      </c>
      <c r="B3933" s="3" t="s">
        <v>21044</v>
      </c>
      <c r="C3933" s="4">
        <v>42618.941331018519</v>
      </c>
      <c r="D3933" s="3" t="s">
        <v>7639</v>
      </c>
      <c r="E3933" s="3" t="s">
        <v>21045</v>
      </c>
      <c r="N3933" s="3" t="s">
        <v>72</v>
      </c>
      <c r="AI3933" s="3" t="s">
        <v>29</v>
      </c>
      <c r="AJ3933" s="3" t="s">
        <v>28</v>
      </c>
      <c r="AM3933" s="3" t="s">
        <v>62</v>
      </c>
      <c r="AZ3933" s="3" t="s">
        <v>1066</v>
      </c>
      <c r="BA3933" s="3" t="s">
        <v>3602</v>
      </c>
      <c r="BB3933" s="3" t="s">
        <v>71</v>
      </c>
      <c r="BD3933" s="3" t="s">
        <v>30</v>
      </c>
      <c r="BG3933" s="3"/>
    </row>
    <row r="3934" spans="1:59" ht="15" x14ac:dyDescent="0.2">
      <c r="A3934" s="3" t="s">
        <v>21043</v>
      </c>
      <c r="B3934" s="3" t="s">
        <v>21041</v>
      </c>
      <c r="C3934" s="4">
        <v>42618.941331018519</v>
      </c>
      <c r="D3934" s="3" t="s">
        <v>7639</v>
      </c>
      <c r="E3934" s="3" t="s">
        <v>21043</v>
      </c>
      <c r="L3934" s="3" t="s">
        <v>18131</v>
      </c>
      <c r="AZ3934" s="3" t="s">
        <v>228</v>
      </c>
      <c r="BA3934" s="3" t="s">
        <v>21042</v>
      </c>
      <c r="BD3934" s="3" t="s">
        <v>7641</v>
      </c>
      <c r="BG3934" s="3"/>
    </row>
    <row r="3935" spans="1:59" ht="15" x14ac:dyDescent="0.2">
      <c r="A3935" s="3" t="s">
        <v>6563</v>
      </c>
      <c r="B3935" s="3" t="s">
        <v>21039</v>
      </c>
      <c r="C3935" s="4">
        <v>42618.941331018519</v>
      </c>
      <c r="D3935" s="3" t="s">
        <v>7639</v>
      </c>
      <c r="E3935" s="3" t="s">
        <v>21040</v>
      </c>
      <c r="M3935" s="3" t="s">
        <v>39057</v>
      </c>
      <c r="N3935" s="3" t="s">
        <v>42700</v>
      </c>
      <c r="O3935" s="3" t="s">
        <v>25</v>
      </c>
      <c r="AI3935" s="3" t="s">
        <v>29</v>
      </c>
      <c r="AJ3935" s="3" t="s">
        <v>28</v>
      </c>
      <c r="AM3935" s="3" t="s">
        <v>24</v>
      </c>
      <c r="AZ3935" s="3" t="s">
        <v>1682</v>
      </c>
      <c r="BA3935" s="3" t="s">
        <v>1683</v>
      </c>
      <c r="BB3935" s="3" t="s">
        <v>1684</v>
      </c>
      <c r="BD3935" s="3" t="s">
        <v>30</v>
      </c>
      <c r="BG3935" s="3"/>
    </row>
    <row r="3936" spans="1:59" ht="15" x14ac:dyDescent="0.2">
      <c r="A3936" s="3" t="s">
        <v>21034</v>
      </c>
      <c r="B3936" s="3" t="s">
        <v>21032</v>
      </c>
      <c r="C3936" s="4">
        <v>42618.941331018519</v>
      </c>
      <c r="D3936" s="3" t="s">
        <v>7639</v>
      </c>
      <c r="E3936" s="3" t="s">
        <v>21034</v>
      </c>
      <c r="F3936" s="3" t="s">
        <v>21038</v>
      </c>
      <c r="L3936" s="3" t="s">
        <v>21037</v>
      </c>
      <c r="S3936" s="3" t="s">
        <v>21036</v>
      </c>
      <c r="AE3936" s="3" t="s">
        <v>7671</v>
      </c>
      <c r="AF3936" s="3" t="s">
        <v>7756</v>
      </c>
      <c r="AG3936" s="3" t="s">
        <v>8009</v>
      </c>
      <c r="AH3936" s="3" t="s">
        <v>21035</v>
      </c>
      <c r="AZ3936" s="3" t="s">
        <v>16490</v>
      </c>
      <c r="BA3936" s="3" t="s">
        <v>21033</v>
      </c>
      <c r="BD3936" s="3" t="s">
        <v>7641</v>
      </c>
      <c r="BG3936" s="3"/>
    </row>
    <row r="3937" spans="1:59" ht="15" x14ac:dyDescent="0.2">
      <c r="A3937" s="3" t="s">
        <v>21029</v>
      </c>
      <c r="B3937" s="3" t="s">
        <v>21027</v>
      </c>
      <c r="C3937" s="4">
        <v>42618.941319444442</v>
      </c>
      <c r="D3937" s="3" t="s">
        <v>7639</v>
      </c>
      <c r="E3937" s="3" t="s">
        <v>21031</v>
      </c>
      <c r="M3937" s="3" t="s">
        <v>12618</v>
      </c>
      <c r="N3937" s="3" t="s">
        <v>12614</v>
      </c>
      <c r="O3937" s="3" t="s">
        <v>25</v>
      </c>
      <c r="U3937" s="3" t="s">
        <v>21030</v>
      </c>
      <c r="W3937" s="3" t="s">
        <v>20362</v>
      </c>
      <c r="AI3937" s="3" t="s">
        <v>29</v>
      </c>
      <c r="AJ3937" s="3" t="s">
        <v>7697</v>
      </c>
      <c r="AM3937" s="3" t="s">
        <v>24</v>
      </c>
      <c r="AZ3937" s="3" t="s">
        <v>21028</v>
      </c>
      <c r="BA3937" s="3" t="s">
        <v>2981</v>
      </c>
      <c r="BB3937" s="3" t="s">
        <v>13798</v>
      </c>
      <c r="BD3937" s="3" t="s">
        <v>30</v>
      </c>
      <c r="BG3937" s="3"/>
    </row>
    <row r="3938" spans="1:59" ht="15" x14ac:dyDescent="0.2">
      <c r="A3938" s="3" t="s">
        <v>21025</v>
      </c>
      <c r="B3938" s="3" t="s">
        <v>21024</v>
      </c>
      <c r="C3938" s="4">
        <v>42618.941319444442</v>
      </c>
      <c r="D3938" s="3" t="s">
        <v>7639</v>
      </c>
      <c r="E3938" s="3" t="s">
        <v>21025</v>
      </c>
      <c r="L3938" s="3" t="s">
        <v>21026</v>
      </c>
      <c r="AZ3938" s="3" t="s">
        <v>4762</v>
      </c>
      <c r="BA3938" s="3" t="s">
        <v>13452</v>
      </c>
      <c r="BD3938" s="3" t="s">
        <v>7641</v>
      </c>
      <c r="BG3938" s="3"/>
    </row>
    <row r="3939" spans="1:59" ht="15" x14ac:dyDescent="0.2">
      <c r="A3939" s="3" t="s">
        <v>21022</v>
      </c>
      <c r="B3939" s="3" t="s">
        <v>21021</v>
      </c>
      <c r="C3939" s="4">
        <v>42618.941319444442</v>
      </c>
      <c r="D3939" s="3" t="s">
        <v>7639</v>
      </c>
      <c r="E3939" s="3" t="s">
        <v>21022</v>
      </c>
      <c r="L3939" s="3" t="s">
        <v>21023</v>
      </c>
      <c r="AZ3939" s="3" t="s">
        <v>8263</v>
      </c>
      <c r="BA3939" s="3" t="s">
        <v>8525</v>
      </c>
      <c r="BD3939" s="3" t="s">
        <v>7641</v>
      </c>
      <c r="BG3939" s="3"/>
    </row>
    <row r="3940" spans="1:59" ht="15" x14ac:dyDescent="0.2">
      <c r="A3940" s="3" t="s">
        <v>21016</v>
      </c>
      <c r="B3940" s="3" t="s">
        <v>21014</v>
      </c>
      <c r="C3940" s="4">
        <v>42618.941319444442</v>
      </c>
      <c r="D3940" s="3" t="s">
        <v>7639</v>
      </c>
      <c r="E3940" s="3" t="s">
        <v>21020</v>
      </c>
      <c r="M3940" s="3" t="s">
        <v>17672</v>
      </c>
      <c r="N3940" s="3" t="s">
        <v>17668</v>
      </c>
      <c r="U3940" s="3" t="s">
        <v>21019</v>
      </c>
      <c r="W3940" s="3" t="s">
        <v>21018</v>
      </c>
      <c r="X3940" s="3" t="s">
        <v>21017</v>
      </c>
      <c r="AC3940" s="3" t="s">
        <v>7775</v>
      </c>
      <c r="AI3940" s="3" t="s">
        <v>29</v>
      </c>
      <c r="AJ3940" s="3" t="s">
        <v>7632</v>
      </c>
      <c r="AM3940" s="3" t="s">
        <v>24</v>
      </c>
      <c r="AN3940" s="3" t="s">
        <v>7629</v>
      </c>
      <c r="AZ3940" s="3" t="s">
        <v>21015</v>
      </c>
      <c r="BA3940" s="3" t="s">
        <v>1344</v>
      </c>
      <c r="BB3940" s="3" t="s">
        <v>7629</v>
      </c>
      <c r="BD3940" s="3" t="s">
        <v>30</v>
      </c>
      <c r="BG3940" s="3"/>
    </row>
    <row r="3941" spans="1:59" ht="15" x14ac:dyDescent="0.2">
      <c r="A3941" s="3" t="s">
        <v>21012</v>
      </c>
      <c r="B3941" s="3" t="s">
        <v>21009</v>
      </c>
      <c r="C3941" s="4">
        <v>42618.941319444442</v>
      </c>
      <c r="D3941" s="3" t="s">
        <v>7639</v>
      </c>
      <c r="E3941" s="3" t="s">
        <v>21012</v>
      </c>
      <c r="L3941" s="3" t="s">
        <v>21013</v>
      </c>
      <c r="AZ3941" s="3" t="s">
        <v>21011</v>
      </c>
      <c r="BA3941" s="3" t="s">
        <v>21010</v>
      </c>
      <c r="BD3941" s="3" t="s">
        <v>7641</v>
      </c>
      <c r="BG3941" s="3"/>
    </row>
    <row r="3942" spans="1:59" ht="15" x14ac:dyDescent="0.2">
      <c r="A3942" s="3" t="s">
        <v>6914</v>
      </c>
      <c r="B3942" s="3" t="s">
        <v>21007</v>
      </c>
      <c r="C3942" s="4">
        <v>42618.941319444442</v>
      </c>
      <c r="D3942" s="3" t="s">
        <v>7639</v>
      </c>
      <c r="E3942" s="3" t="s">
        <v>21008</v>
      </c>
      <c r="N3942" s="3" t="s">
        <v>72</v>
      </c>
      <c r="AI3942" s="3" t="s">
        <v>29</v>
      </c>
      <c r="AJ3942" s="3" t="s">
        <v>28</v>
      </c>
      <c r="AM3942" s="3" t="s">
        <v>62</v>
      </c>
      <c r="AZ3942" s="3" t="s">
        <v>2383</v>
      </c>
      <c r="BA3942" s="3" t="s">
        <v>3306</v>
      </c>
      <c r="BB3942" s="3" t="s">
        <v>3307</v>
      </c>
      <c r="BD3942" s="3" t="s">
        <v>30</v>
      </c>
      <c r="BG3942" s="3"/>
    </row>
    <row r="3943" spans="1:59" ht="15" x14ac:dyDescent="0.2">
      <c r="A3943" s="3" t="s">
        <v>21004</v>
      </c>
      <c r="B3943" s="3" t="s">
        <v>21001</v>
      </c>
      <c r="C3943" s="4">
        <v>42618.941319444442</v>
      </c>
      <c r="D3943" s="3" t="s">
        <v>7639</v>
      </c>
      <c r="E3943" s="3" t="s">
        <v>21006</v>
      </c>
      <c r="M3943" s="3" t="s">
        <v>39057</v>
      </c>
      <c r="N3943" s="3" t="s">
        <v>42700</v>
      </c>
      <c r="O3943" s="3" t="s">
        <v>25</v>
      </c>
      <c r="U3943" s="3" t="s">
        <v>21005</v>
      </c>
      <c r="AI3943" s="3" t="s">
        <v>29</v>
      </c>
      <c r="AJ3943" s="3" t="s">
        <v>28</v>
      </c>
      <c r="AM3943" s="3" t="s">
        <v>24</v>
      </c>
      <c r="AZ3943" s="3" t="s">
        <v>21003</v>
      </c>
      <c r="BA3943" s="3" t="s">
        <v>21002</v>
      </c>
      <c r="BB3943" s="3" t="s">
        <v>790</v>
      </c>
      <c r="BD3943" s="3" t="s">
        <v>30</v>
      </c>
      <c r="BG3943" s="3"/>
    </row>
    <row r="3944" spans="1:59" ht="15" x14ac:dyDescent="0.2">
      <c r="A3944" s="3" t="s">
        <v>20996</v>
      </c>
      <c r="B3944" s="3" t="s">
        <v>20994</v>
      </c>
      <c r="C3944" s="4">
        <v>42618.941319444442</v>
      </c>
      <c r="D3944" s="3" t="s">
        <v>7639</v>
      </c>
      <c r="E3944" s="3" t="s">
        <v>20996</v>
      </c>
      <c r="F3944" s="3" t="s">
        <v>21000</v>
      </c>
      <c r="J3944" s="3" t="s">
        <v>13692</v>
      </c>
      <c r="L3944" s="3" t="s">
        <v>20999</v>
      </c>
      <c r="AE3944" s="3" t="s">
        <v>7678</v>
      </c>
      <c r="AH3944" s="3" t="s">
        <v>20998</v>
      </c>
      <c r="AQ3944" s="3" t="s">
        <v>20997</v>
      </c>
      <c r="AR3944" s="3" t="s">
        <v>8344</v>
      </c>
      <c r="AS3944" s="3" t="s">
        <v>8342</v>
      </c>
      <c r="AT3944" s="3" t="s">
        <v>8343</v>
      </c>
      <c r="AU3944" s="3" t="s">
        <v>8082</v>
      </c>
      <c r="AV3944" s="3" t="s">
        <v>8484</v>
      </c>
      <c r="AW3944" s="3" t="s">
        <v>8344</v>
      </c>
      <c r="AX3944" s="3" t="s">
        <v>8344</v>
      </c>
      <c r="AY3944" s="3" t="s">
        <v>8083</v>
      </c>
      <c r="AZ3944" s="3" t="s">
        <v>20995</v>
      </c>
      <c r="BA3944" s="3" t="s">
        <v>10934</v>
      </c>
      <c r="BD3944" s="3" t="s">
        <v>7641</v>
      </c>
      <c r="BG3944" s="3"/>
    </row>
    <row r="3945" spans="1:59" ht="15" x14ac:dyDescent="0.2">
      <c r="A3945" s="3" t="s">
        <v>20992</v>
      </c>
      <c r="B3945" s="3" t="s">
        <v>20990</v>
      </c>
      <c r="C3945" s="4">
        <v>42618.941307870373</v>
      </c>
      <c r="D3945" s="3" t="s">
        <v>7639</v>
      </c>
      <c r="E3945" s="3" t="s">
        <v>20992</v>
      </c>
      <c r="L3945" s="3" t="s">
        <v>20993</v>
      </c>
      <c r="AZ3945" s="3" t="s">
        <v>20991</v>
      </c>
      <c r="BA3945" s="3" t="s">
        <v>4124</v>
      </c>
      <c r="BD3945" s="3" t="s">
        <v>7641</v>
      </c>
      <c r="BG3945" s="3"/>
    </row>
    <row r="3946" spans="1:59" ht="15" x14ac:dyDescent="0.2">
      <c r="A3946" s="3" t="s">
        <v>7144</v>
      </c>
      <c r="B3946" s="3" t="s">
        <v>20988</v>
      </c>
      <c r="C3946" s="4">
        <v>42618.941307870373</v>
      </c>
      <c r="D3946" s="3" t="s">
        <v>7639</v>
      </c>
      <c r="E3946" s="3" t="s">
        <v>20989</v>
      </c>
      <c r="N3946" s="3" t="s">
        <v>627</v>
      </c>
      <c r="AI3946" s="3" t="s">
        <v>29</v>
      </c>
      <c r="AJ3946" s="3" t="s">
        <v>28</v>
      </c>
      <c r="AM3946" s="3" t="s">
        <v>62</v>
      </c>
      <c r="AZ3946" s="3" t="s">
        <v>4302</v>
      </c>
      <c r="BA3946" s="3" t="s">
        <v>4303</v>
      </c>
      <c r="BB3946" s="3" t="s">
        <v>4304</v>
      </c>
      <c r="BD3946" s="3" t="s">
        <v>30</v>
      </c>
      <c r="BG3946" s="3"/>
    </row>
    <row r="3947" spans="1:59" ht="15" x14ac:dyDescent="0.2">
      <c r="A3947" s="3" t="s">
        <v>20982</v>
      </c>
      <c r="B3947" s="3" t="s">
        <v>20980</v>
      </c>
      <c r="C3947" s="4">
        <v>42618.941307870373</v>
      </c>
      <c r="D3947" s="3" t="s">
        <v>7639</v>
      </c>
      <c r="E3947" s="3" t="s">
        <v>20987</v>
      </c>
      <c r="M3947" s="3" t="s">
        <v>20986</v>
      </c>
      <c r="N3947" s="3" t="s">
        <v>20985</v>
      </c>
      <c r="O3947" s="3" t="s">
        <v>25</v>
      </c>
      <c r="U3947" s="3" t="s">
        <v>20984</v>
      </c>
      <c r="W3947" s="3" t="s">
        <v>20983</v>
      </c>
      <c r="AI3947" s="3" t="s">
        <v>29</v>
      </c>
      <c r="AJ3947" s="3" t="s">
        <v>7697</v>
      </c>
      <c r="AM3947" s="3" t="s">
        <v>24</v>
      </c>
      <c r="AN3947" s="3" t="s">
        <v>7629</v>
      </c>
      <c r="AZ3947" s="3" t="s">
        <v>3939</v>
      </c>
      <c r="BA3947" s="3" t="s">
        <v>20981</v>
      </c>
      <c r="BB3947" s="3" t="s">
        <v>643</v>
      </c>
      <c r="BD3947" s="3" t="s">
        <v>30</v>
      </c>
      <c r="BG3947" s="3"/>
    </row>
    <row r="3948" spans="1:59" ht="15" x14ac:dyDescent="0.2">
      <c r="A3948" s="3" t="s">
        <v>7199</v>
      </c>
      <c r="B3948" s="3" t="s">
        <v>20978</v>
      </c>
      <c r="C3948" s="4">
        <v>42618.941307870373</v>
      </c>
      <c r="D3948" s="3" t="s">
        <v>7639</v>
      </c>
      <c r="E3948" s="3" t="s">
        <v>20979</v>
      </c>
      <c r="N3948" s="3" t="s">
        <v>72</v>
      </c>
      <c r="AI3948" s="3" t="s">
        <v>29</v>
      </c>
      <c r="AJ3948" s="3" t="s">
        <v>28</v>
      </c>
      <c r="AM3948" s="3" t="s">
        <v>62</v>
      </c>
      <c r="AZ3948" s="3" t="s">
        <v>3181</v>
      </c>
      <c r="BA3948" s="3" t="s">
        <v>4541</v>
      </c>
      <c r="BB3948" s="3" t="s">
        <v>1798</v>
      </c>
      <c r="BD3948" s="3" t="s">
        <v>30</v>
      </c>
      <c r="BG3948" s="3"/>
    </row>
    <row r="3949" spans="1:59" ht="15" x14ac:dyDescent="0.2">
      <c r="A3949" s="3" t="s">
        <v>20975</v>
      </c>
      <c r="B3949" s="3" t="s">
        <v>20972</v>
      </c>
      <c r="C3949" s="4">
        <v>42618.941307870373</v>
      </c>
      <c r="D3949" s="3" t="s">
        <v>7639</v>
      </c>
      <c r="E3949" s="3" t="s">
        <v>20977</v>
      </c>
      <c r="N3949" s="3" t="s">
        <v>15687</v>
      </c>
      <c r="U3949" s="3" t="s">
        <v>20976</v>
      </c>
      <c r="W3949" s="3" t="s">
        <v>20188</v>
      </c>
      <c r="AI3949" s="3" t="s">
        <v>29</v>
      </c>
      <c r="AJ3949" s="3" t="s">
        <v>7697</v>
      </c>
      <c r="AM3949" s="3" t="s">
        <v>62</v>
      </c>
      <c r="AZ3949" s="3" t="s">
        <v>20974</v>
      </c>
      <c r="BA3949" s="3" t="s">
        <v>8940</v>
      </c>
      <c r="BB3949" s="3" t="s">
        <v>20973</v>
      </c>
      <c r="BD3949" s="3" t="s">
        <v>30</v>
      </c>
      <c r="BG3949" s="3"/>
    </row>
    <row r="3950" spans="1:59" ht="15" x14ac:dyDescent="0.2">
      <c r="A3950" s="3" t="s">
        <v>20970</v>
      </c>
      <c r="B3950" s="3" t="s">
        <v>20967</v>
      </c>
      <c r="C3950" s="4">
        <v>42618.941307870373</v>
      </c>
      <c r="D3950" s="3" t="s">
        <v>7639</v>
      </c>
      <c r="E3950" s="3" t="s">
        <v>20970</v>
      </c>
      <c r="L3950" s="3" t="s">
        <v>20971</v>
      </c>
      <c r="AZ3950" s="3" t="s">
        <v>20969</v>
      </c>
      <c r="BA3950" s="3" t="s">
        <v>20968</v>
      </c>
      <c r="BD3950" s="3" t="s">
        <v>7641</v>
      </c>
      <c r="BG3950" s="3"/>
    </row>
    <row r="3951" spans="1:59" ht="15" x14ac:dyDescent="0.2">
      <c r="A3951" s="3" t="s">
        <v>7128</v>
      </c>
      <c r="B3951" s="3" t="s">
        <v>20965</v>
      </c>
      <c r="C3951" s="4">
        <v>42618.941307870373</v>
      </c>
      <c r="D3951" s="3" t="s">
        <v>7639</v>
      </c>
      <c r="E3951" s="3" t="s">
        <v>20966</v>
      </c>
      <c r="M3951" s="3" t="s">
        <v>39057</v>
      </c>
      <c r="N3951" s="3" t="s">
        <v>42700</v>
      </c>
      <c r="O3951" s="3" t="s">
        <v>25</v>
      </c>
      <c r="AI3951" s="3" t="s">
        <v>29</v>
      </c>
      <c r="AJ3951" s="3" t="s">
        <v>28</v>
      </c>
      <c r="AM3951" s="3" t="s">
        <v>24</v>
      </c>
      <c r="AZ3951" s="3" t="s">
        <v>4229</v>
      </c>
      <c r="BA3951" s="3" t="s">
        <v>4220</v>
      </c>
      <c r="BB3951" s="3" t="s">
        <v>4230</v>
      </c>
      <c r="BD3951" s="3" t="s">
        <v>30</v>
      </c>
      <c r="BG3951" s="3"/>
    </row>
    <row r="3952" spans="1:59" ht="15" x14ac:dyDescent="0.2">
      <c r="A3952" s="3" t="s">
        <v>20963</v>
      </c>
      <c r="B3952" s="3" t="s">
        <v>20960</v>
      </c>
      <c r="C3952" s="4">
        <v>42618.941307870373</v>
      </c>
      <c r="D3952" s="3" t="s">
        <v>7639</v>
      </c>
      <c r="E3952" s="3" t="s">
        <v>20963</v>
      </c>
      <c r="L3952" s="3" t="s">
        <v>20964</v>
      </c>
      <c r="AZ3952" s="3" t="s">
        <v>20962</v>
      </c>
      <c r="BA3952" s="3" t="s">
        <v>20961</v>
      </c>
      <c r="BD3952" s="3" t="s">
        <v>7641</v>
      </c>
      <c r="BG3952" s="3"/>
    </row>
    <row r="3953" spans="1:59" ht="15" x14ac:dyDescent="0.2">
      <c r="A3953" s="3" t="s">
        <v>20958</v>
      </c>
      <c r="B3953" s="3" t="s">
        <v>20955</v>
      </c>
      <c r="C3953" s="4">
        <v>42618.941307870373</v>
      </c>
      <c r="D3953" s="3" t="s">
        <v>7639</v>
      </c>
      <c r="E3953" s="3" t="s">
        <v>20958</v>
      </c>
      <c r="L3953" s="3" t="s">
        <v>20959</v>
      </c>
      <c r="AZ3953" s="3" t="s">
        <v>20957</v>
      </c>
      <c r="BA3953" s="3" t="s">
        <v>20956</v>
      </c>
      <c r="BD3953" s="3" t="s">
        <v>7641</v>
      </c>
      <c r="BG3953" s="3"/>
    </row>
    <row r="3954" spans="1:59" ht="15" x14ac:dyDescent="0.2">
      <c r="A3954" s="3" t="s">
        <v>20951</v>
      </c>
      <c r="B3954" s="3" t="s">
        <v>20949</v>
      </c>
      <c r="C3954" s="4">
        <v>42618.941307870373</v>
      </c>
      <c r="D3954" s="3" t="s">
        <v>7639</v>
      </c>
      <c r="E3954" s="3" t="s">
        <v>20954</v>
      </c>
      <c r="M3954" s="3" t="s">
        <v>11653</v>
      </c>
      <c r="N3954" s="3" t="s">
        <v>11649</v>
      </c>
      <c r="O3954" s="3" t="s">
        <v>25</v>
      </c>
      <c r="U3954" s="3" t="s">
        <v>20953</v>
      </c>
      <c r="W3954" s="3" t="s">
        <v>20952</v>
      </c>
      <c r="AI3954" s="3" t="s">
        <v>29</v>
      </c>
      <c r="AJ3954" s="3" t="s">
        <v>7697</v>
      </c>
      <c r="AM3954" s="3" t="s">
        <v>24</v>
      </c>
      <c r="AZ3954" s="3" t="s">
        <v>20950</v>
      </c>
      <c r="BA3954" s="3" t="s">
        <v>4176</v>
      </c>
      <c r="BB3954" s="3" t="s">
        <v>13303</v>
      </c>
      <c r="BD3954" s="3" t="s">
        <v>30</v>
      </c>
      <c r="BG3954" s="3"/>
    </row>
    <row r="3955" spans="1:59" ht="15" x14ac:dyDescent="0.2">
      <c r="A3955" s="3" t="s">
        <v>20947</v>
      </c>
      <c r="B3955" s="3" t="s">
        <v>20944</v>
      </c>
      <c r="C3955" s="4">
        <v>42618.941307870373</v>
      </c>
      <c r="D3955" s="3" t="s">
        <v>7639</v>
      </c>
      <c r="E3955" s="3" t="s">
        <v>20947</v>
      </c>
      <c r="L3955" s="3" t="s">
        <v>20948</v>
      </c>
      <c r="AZ3955" s="3" t="s">
        <v>20946</v>
      </c>
      <c r="BA3955" s="3" t="s">
        <v>20945</v>
      </c>
      <c r="BD3955" s="3" t="s">
        <v>7641</v>
      </c>
      <c r="BG3955" s="3"/>
    </row>
    <row r="3956" spans="1:59" ht="15" x14ac:dyDescent="0.2">
      <c r="A3956" s="3" t="s">
        <v>7387</v>
      </c>
      <c r="B3956" s="3" t="s">
        <v>20942</v>
      </c>
      <c r="C3956" s="4">
        <v>42618.941307870373</v>
      </c>
      <c r="D3956" s="3" t="s">
        <v>7639</v>
      </c>
      <c r="E3956" s="3" t="s">
        <v>20943</v>
      </c>
      <c r="N3956" s="3" t="s">
        <v>72</v>
      </c>
      <c r="AI3956" s="3" t="s">
        <v>29</v>
      </c>
      <c r="AJ3956" s="3" t="s">
        <v>28</v>
      </c>
      <c r="AM3956" s="3" t="s">
        <v>62</v>
      </c>
      <c r="AZ3956" s="3" t="s">
        <v>5327</v>
      </c>
      <c r="BA3956" s="3" t="s">
        <v>5328</v>
      </c>
      <c r="BB3956" s="3" t="s">
        <v>71</v>
      </c>
      <c r="BD3956" s="3" t="s">
        <v>30</v>
      </c>
      <c r="BG3956" s="3"/>
    </row>
    <row r="3957" spans="1:59" ht="15" x14ac:dyDescent="0.2">
      <c r="A3957" s="3" t="s">
        <v>6310</v>
      </c>
      <c r="B3957" s="3" t="s">
        <v>20939</v>
      </c>
      <c r="C3957" s="4">
        <v>42618.941307870373</v>
      </c>
      <c r="D3957" s="3" t="s">
        <v>7639</v>
      </c>
      <c r="E3957" s="3" t="s">
        <v>20941</v>
      </c>
      <c r="L3957" s="3" t="s">
        <v>20940</v>
      </c>
      <c r="N3957" s="3" t="s">
        <v>141</v>
      </c>
      <c r="O3957" s="3" t="s">
        <v>25</v>
      </c>
      <c r="AI3957" s="3" t="s">
        <v>29</v>
      </c>
      <c r="AJ3957" s="3" t="s">
        <v>28</v>
      </c>
      <c r="AM3957" s="3" t="s">
        <v>62</v>
      </c>
      <c r="AZ3957" s="3" t="s">
        <v>138</v>
      </c>
      <c r="BA3957" s="3" t="s">
        <v>139</v>
      </c>
      <c r="BB3957" s="3" t="s">
        <v>140</v>
      </c>
      <c r="BD3957" s="3" t="s">
        <v>30</v>
      </c>
      <c r="BG3957" s="3"/>
    </row>
    <row r="3958" spans="1:59" ht="15" x14ac:dyDescent="0.2">
      <c r="A3958" s="3" t="s">
        <v>20935</v>
      </c>
      <c r="B3958" s="3" t="s">
        <v>20931</v>
      </c>
      <c r="C3958" s="4">
        <v>42618.941307870373</v>
      </c>
      <c r="D3958" s="3" t="s">
        <v>7639</v>
      </c>
      <c r="E3958" s="3" t="s">
        <v>20938</v>
      </c>
      <c r="N3958" s="3" t="s">
        <v>15687</v>
      </c>
      <c r="U3958" s="3" t="s">
        <v>20937</v>
      </c>
      <c r="W3958" s="3" t="s">
        <v>20936</v>
      </c>
      <c r="AI3958" s="3" t="s">
        <v>29</v>
      </c>
      <c r="AJ3958" s="3" t="s">
        <v>7697</v>
      </c>
      <c r="AM3958" s="3" t="s">
        <v>62</v>
      </c>
      <c r="AZ3958" s="3" t="s">
        <v>20934</v>
      </c>
      <c r="BA3958" s="3" t="s">
        <v>20933</v>
      </c>
      <c r="BB3958" s="3" t="s">
        <v>20932</v>
      </c>
      <c r="BD3958" s="3" t="s">
        <v>30</v>
      </c>
      <c r="BG3958" s="3"/>
    </row>
    <row r="3959" spans="1:59" ht="15" x14ac:dyDescent="0.2">
      <c r="A3959" s="3" t="s">
        <v>7565</v>
      </c>
      <c r="B3959" s="3" t="s">
        <v>20929</v>
      </c>
      <c r="C3959" s="4">
        <v>42618.941296296303</v>
      </c>
      <c r="D3959" s="3" t="s">
        <v>7639</v>
      </c>
      <c r="E3959" s="3" t="s">
        <v>20930</v>
      </c>
      <c r="N3959" s="3" t="s">
        <v>627</v>
      </c>
      <c r="AI3959" s="3" t="s">
        <v>29</v>
      </c>
      <c r="AJ3959" s="3" t="s">
        <v>28</v>
      </c>
      <c r="AM3959" s="3" t="s">
        <v>62</v>
      </c>
      <c r="AZ3959" s="3" t="s">
        <v>981</v>
      </c>
      <c r="BA3959" s="3" t="s">
        <v>6062</v>
      </c>
      <c r="BB3959" s="3" t="s">
        <v>1692</v>
      </c>
      <c r="BD3959" s="3" t="s">
        <v>30</v>
      </c>
      <c r="BG3959" s="3"/>
    </row>
    <row r="3960" spans="1:59" ht="15" x14ac:dyDescent="0.2">
      <c r="A3960" s="3" t="s">
        <v>20928</v>
      </c>
      <c r="B3960" s="3" t="s">
        <v>20925</v>
      </c>
      <c r="C3960" s="4">
        <v>42618.941296296303</v>
      </c>
      <c r="D3960" s="3" t="s">
        <v>7639</v>
      </c>
      <c r="E3960" s="3" t="s">
        <v>20928</v>
      </c>
      <c r="L3960" s="3" t="s">
        <v>20294</v>
      </c>
      <c r="AZ3960" s="3" t="s">
        <v>20927</v>
      </c>
      <c r="BA3960" s="3" t="s">
        <v>20926</v>
      </c>
      <c r="BD3960" s="3" t="s">
        <v>7641</v>
      </c>
      <c r="BG3960" s="3"/>
    </row>
    <row r="3961" spans="1:59" ht="15" x14ac:dyDescent="0.2">
      <c r="A3961" s="3" t="s">
        <v>7103</v>
      </c>
      <c r="B3961" s="3" t="s">
        <v>20923</v>
      </c>
      <c r="C3961" s="4">
        <v>42618.941296296303</v>
      </c>
      <c r="D3961" s="3" t="s">
        <v>7639</v>
      </c>
      <c r="E3961" s="3" t="s">
        <v>20924</v>
      </c>
      <c r="N3961" s="3" t="s">
        <v>1115</v>
      </c>
      <c r="AI3961" s="3" t="s">
        <v>29</v>
      </c>
      <c r="AJ3961" s="3" t="s">
        <v>28</v>
      </c>
      <c r="AM3961" s="3" t="s">
        <v>62</v>
      </c>
      <c r="AZ3961" s="3" t="s">
        <v>4127</v>
      </c>
      <c r="BA3961" s="3" t="s">
        <v>4128</v>
      </c>
      <c r="BB3961" s="3" t="s">
        <v>1996</v>
      </c>
      <c r="BD3961" s="3" t="s">
        <v>30</v>
      </c>
      <c r="BG3961" s="3"/>
    </row>
    <row r="3962" spans="1:59" ht="15" x14ac:dyDescent="0.2">
      <c r="A3962" s="3" t="s">
        <v>20919</v>
      </c>
      <c r="B3962" s="3" t="s">
        <v>20917</v>
      </c>
      <c r="C3962" s="4">
        <v>42618.941296296303</v>
      </c>
      <c r="D3962" s="3" t="s">
        <v>7639</v>
      </c>
      <c r="E3962" s="3" t="s">
        <v>20919</v>
      </c>
      <c r="F3962" s="3" t="s">
        <v>20922</v>
      </c>
      <c r="H3962" s="3" t="s">
        <v>8057</v>
      </c>
      <c r="J3962" s="3" t="s">
        <v>8099</v>
      </c>
      <c r="L3962" s="3" t="s">
        <v>20921</v>
      </c>
      <c r="AE3962" s="3" t="s">
        <v>7671</v>
      </c>
      <c r="AH3962" s="3" t="s">
        <v>20920</v>
      </c>
      <c r="AR3962" s="3" t="s">
        <v>8484</v>
      </c>
      <c r="AS3962" s="3" t="s">
        <v>8484</v>
      </c>
      <c r="AT3962" s="3" t="s">
        <v>18548</v>
      </c>
      <c r="AU3962" s="3" t="s">
        <v>8344</v>
      </c>
      <c r="AV3962" s="3" t="s">
        <v>8486</v>
      </c>
      <c r="AW3962" s="3" t="s">
        <v>8486</v>
      </c>
      <c r="AX3962" s="3" t="s">
        <v>8342</v>
      </c>
      <c r="AY3962" s="3" t="s">
        <v>8081</v>
      </c>
      <c r="AZ3962" s="3" t="s">
        <v>8172</v>
      </c>
      <c r="BA3962" s="3" t="s">
        <v>20918</v>
      </c>
      <c r="BD3962" s="3" t="s">
        <v>7641</v>
      </c>
      <c r="BG3962" s="3"/>
    </row>
    <row r="3963" spans="1:59" ht="15" x14ac:dyDescent="0.2">
      <c r="A3963" s="3" t="s">
        <v>20914</v>
      </c>
      <c r="B3963" s="3" t="s">
        <v>20912</v>
      </c>
      <c r="C3963" s="4">
        <v>42618.941296296303</v>
      </c>
      <c r="D3963" s="3" t="s">
        <v>7639</v>
      </c>
      <c r="E3963" s="3" t="s">
        <v>20916</v>
      </c>
      <c r="M3963" s="3" t="s">
        <v>14888</v>
      </c>
      <c r="N3963" s="3" t="s">
        <v>14887</v>
      </c>
      <c r="O3963" s="3" t="s">
        <v>8540</v>
      </c>
      <c r="U3963" s="3" t="s">
        <v>20915</v>
      </c>
      <c r="W3963" s="3" t="s">
        <v>20875</v>
      </c>
      <c r="AI3963" s="3" t="s">
        <v>29</v>
      </c>
      <c r="AJ3963" s="3" t="s">
        <v>7697</v>
      </c>
      <c r="AM3963" s="3" t="s">
        <v>24</v>
      </c>
      <c r="AZ3963" s="3" t="s">
        <v>20913</v>
      </c>
      <c r="BA3963" s="3" t="s">
        <v>2150</v>
      </c>
      <c r="BB3963" s="3" t="s">
        <v>14941</v>
      </c>
      <c r="BD3963" s="3" t="s">
        <v>30</v>
      </c>
      <c r="BG3963" s="3"/>
    </row>
    <row r="3964" spans="1:59" ht="15" x14ac:dyDescent="0.2">
      <c r="A3964" s="3" t="s">
        <v>20906</v>
      </c>
      <c r="B3964" s="3" t="s">
        <v>20904</v>
      </c>
      <c r="C3964" s="4">
        <v>42618.941296296303</v>
      </c>
      <c r="D3964" s="3" t="s">
        <v>7639</v>
      </c>
      <c r="E3964" s="3" t="s">
        <v>20911</v>
      </c>
      <c r="M3964" s="3" t="s">
        <v>20910</v>
      </c>
      <c r="N3964" s="3" t="s">
        <v>20909</v>
      </c>
      <c r="O3964" s="3" t="s">
        <v>25</v>
      </c>
      <c r="U3964" s="3" t="s">
        <v>20908</v>
      </c>
      <c r="W3964" s="3" t="s">
        <v>20907</v>
      </c>
      <c r="AI3964" s="3" t="s">
        <v>29</v>
      </c>
      <c r="AJ3964" s="3" t="s">
        <v>7697</v>
      </c>
      <c r="AM3964" s="3" t="s">
        <v>24</v>
      </c>
      <c r="AZ3964" s="3" t="s">
        <v>20905</v>
      </c>
      <c r="BA3964" s="3" t="s">
        <v>4157</v>
      </c>
      <c r="BB3964" s="3" t="s">
        <v>13798</v>
      </c>
      <c r="BD3964" s="3" t="s">
        <v>30</v>
      </c>
      <c r="BG3964" s="3"/>
    </row>
    <row r="3965" spans="1:59" ht="15" x14ac:dyDescent="0.2">
      <c r="A3965" s="3" t="s">
        <v>7464</v>
      </c>
      <c r="B3965" s="3" t="s">
        <v>20902</v>
      </c>
      <c r="C3965" s="4">
        <v>42618.941296296303</v>
      </c>
      <c r="D3965" s="3" t="s">
        <v>7639</v>
      </c>
      <c r="E3965" s="3" t="s">
        <v>20903</v>
      </c>
      <c r="M3965" s="3" t="s">
        <v>39057</v>
      </c>
      <c r="N3965" s="3" t="s">
        <v>42700</v>
      </c>
      <c r="O3965" s="3" t="s">
        <v>25</v>
      </c>
      <c r="AI3965" s="3" t="s">
        <v>29</v>
      </c>
      <c r="AJ3965" s="3" t="s">
        <v>28</v>
      </c>
      <c r="AM3965" s="3" t="s">
        <v>24</v>
      </c>
      <c r="AZ3965" s="3" t="s">
        <v>5653</v>
      </c>
      <c r="BA3965" s="3" t="s">
        <v>5654</v>
      </c>
      <c r="BB3965" s="3" t="s">
        <v>5655</v>
      </c>
      <c r="BD3965" s="3" t="s">
        <v>30</v>
      </c>
      <c r="BG3965" s="3"/>
    </row>
    <row r="3966" spans="1:59" ht="15" x14ac:dyDescent="0.2">
      <c r="A3966" s="3" t="s">
        <v>1209</v>
      </c>
      <c r="B3966" s="3" t="s">
        <v>20884</v>
      </c>
      <c r="C3966" s="4">
        <v>42618.941284722219</v>
      </c>
      <c r="D3966" s="3" t="s">
        <v>7639</v>
      </c>
      <c r="E3966" s="3" t="s">
        <v>10513</v>
      </c>
      <c r="F3966" s="3" t="s">
        <v>20901</v>
      </c>
      <c r="G3966" s="3" t="s">
        <v>20900</v>
      </c>
      <c r="H3966" s="3" t="s">
        <v>8057</v>
      </c>
      <c r="I3966" s="3" t="s">
        <v>9242</v>
      </c>
      <c r="J3966" s="3" t="s">
        <v>11156</v>
      </c>
      <c r="L3966" s="3" t="s">
        <v>20899</v>
      </c>
      <c r="N3966" s="3" t="s">
        <v>10512</v>
      </c>
      <c r="P3966" s="3" t="s">
        <v>20898</v>
      </c>
      <c r="Q3966" s="3" t="s">
        <v>8019</v>
      </c>
      <c r="R3966" s="3" t="s">
        <v>8018</v>
      </c>
      <c r="S3966" s="3" t="s">
        <v>20897</v>
      </c>
      <c r="T3966" s="3" t="s">
        <v>20896</v>
      </c>
      <c r="U3966" s="3" t="s">
        <v>20895</v>
      </c>
      <c r="W3966" s="3" t="s">
        <v>20894</v>
      </c>
      <c r="X3966" s="3" t="s">
        <v>20893</v>
      </c>
      <c r="Z3966" s="3" t="s">
        <v>20892</v>
      </c>
      <c r="AA3966" s="3" t="s">
        <v>20891</v>
      </c>
      <c r="AB3966" s="3" t="s">
        <v>20890</v>
      </c>
      <c r="AC3966" s="3" t="s">
        <v>20889</v>
      </c>
      <c r="AE3966" s="3" t="s">
        <v>7678</v>
      </c>
      <c r="AF3966" s="3" t="s">
        <v>8010</v>
      </c>
      <c r="AG3966" s="3" t="s">
        <v>8009</v>
      </c>
      <c r="AH3966" s="3" t="s">
        <v>20888</v>
      </c>
      <c r="AI3966" s="3" t="s">
        <v>8007</v>
      </c>
      <c r="AJ3966" s="3" t="s">
        <v>28</v>
      </c>
      <c r="AK3966" s="3" t="s">
        <v>8006</v>
      </c>
      <c r="AQ3966" s="3" t="s">
        <v>20887</v>
      </c>
      <c r="AZ3966" s="3" t="s">
        <v>20886</v>
      </c>
      <c r="BA3966" s="3" t="s">
        <v>20024</v>
      </c>
      <c r="BB3966" s="3" t="s">
        <v>9096</v>
      </c>
      <c r="BD3966" s="3" t="s">
        <v>30</v>
      </c>
      <c r="BE3966" s="3">
        <v>25</v>
      </c>
      <c r="BF3966" s="3" t="s">
        <v>20885</v>
      </c>
      <c r="BG3966" s="3"/>
    </row>
    <row r="3967" spans="1:59" ht="15" x14ac:dyDescent="0.2">
      <c r="A3967" s="3" t="s">
        <v>20883</v>
      </c>
      <c r="B3967" s="3" t="s">
        <v>20880</v>
      </c>
      <c r="C3967" s="4">
        <v>42618.941284722219</v>
      </c>
      <c r="D3967" s="3" t="s">
        <v>7639</v>
      </c>
      <c r="E3967" s="3" t="s">
        <v>20883</v>
      </c>
      <c r="L3967" s="3" t="s">
        <v>19587</v>
      </c>
      <c r="AZ3967" s="3" t="s">
        <v>20882</v>
      </c>
      <c r="BA3967" s="3" t="s">
        <v>20881</v>
      </c>
      <c r="BD3967" s="3" t="s">
        <v>7641</v>
      </c>
      <c r="BG3967" s="3"/>
    </row>
    <row r="3968" spans="1:59" ht="15" x14ac:dyDescent="0.2">
      <c r="A3968" s="3" t="s">
        <v>7342</v>
      </c>
      <c r="B3968" s="3" t="s">
        <v>20878</v>
      </c>
      <c r="C3968" s="4">
        <v>42618.941284722219</v>
      </c>
      <c r="D3968" s="3" t="s">
        <v>7639</v>
      </c>
      <c r="E3968" s="3" t="s">
        <v>20879</v>
      </c>
      <c r="M3968" s="3" t="s">
        <v>39054</v>
      </c>
      <c r="N3968" s="3" t="s">
        <v>42692</v>
      </c>
      <c r="O3968" s="3" t="s">
        <v>25</v>
      </c>
      <c r="AI3968" s="3" t="s">
        <v>29</v>
      </c>
      <c r="AJ3968" s="3" t="s">
        <v>28</v>
      </c>
      <c r="AM3968" s="3" t="s">
        <v>24</v>
      </c>
      <c r="AZ3968" s="3" t="s">
        <v>5144</v>
      </c>
      <c r="BA3968" s="3" t="s">
        <v>5145</v>
      </c>
      <c r="BB3968" s="3" t="s">
        <v>4592</v>
      </c>
      <c r="BD3968" s="3" t="s">
        <v>30</v>
      </c>
      <c r="BG3968" s="3"/>
    </row>
    <row r="3969" spans="1:59" ht="15" x14ac:dyDescent="0.2">
      <c r="A3969" s="3" t="s">
        <v>20874</v>
      </c>
      <c r="B3969" s="3" t="s">
        <v>20872</v>
      </c>
      <c r="C3969" s="4">
        <v>42618.941284722219</v>
      </c>
      <c r="D3969" s="3" t="s">
        <v>7639</v>
      </c>
      <c r="E3969" s="3" t="s">
        <v>20877</v>
      </c>
      <c r="M3969" s="3" t="s">
        <v>20866</v>
      </c>
      <c r="N3969" s="3" t="s">
        <v>20865</v>
      </c>
      <c r="O3969" s="3" t="s">
        <v>8540</v>
      </c>
      <c r="U3969" s="3" t="s">
        <v>20876</v>
      </c>
      <c r="W3969" s="3" t="s">
        <v>20875</v>
      </c>
      <c r="AI3969" s="3" t="s">
        <v>29</v>
      </c>
      <c r="AJ3969" s="3" t="s">
        <v>7697</v>
      </c>
      <c r="AM3969" s="3" t="s">
        <v>24</v>
      </c>
      <c r="AN3969" s="3" t="s">
        <v>7629</v>
      </c>
      <c r="AZ3969" s="3" t="s">
        <v>4648</v>
      </c>
      <c r="BA3969" s="3" t="s">
        <v>20873</v>
      </c>
      <c r="BB3969" s="3" t="s">
        <v>643</v>
      </c>
      <c r="BD3969" s="3" t="s">
        <v>30</v>
      </c>
      <c r="BG3969" s="3"/>
    </row>
    <row r="3970" spans="1:59" ht="15" x14ac:dyDescent="0.2">
      <c r="A3970" s="3" t="s">
        <v>6405</v>
      </c>
      <c r="B3970" s="3" t="s">
        <v>20870</v>
      </c>
      <c r="C3970" s="4">
        <v>42618.941284722219</v>
      </c>
      <c r="D3970" s="3" t="s">
        <v>7639</v>
      </c>
      <c r="E3970" s="3" t="s">
        <v>20871</v>
      </c>
      <c r="N3970" s="3" t="s">
        <v>627</v>
      </c>
      <c r="AI3970" s="3" t="s">
        <v>29</v>
      </c>
      <c r="AJ3970" s="3" t="s">
        <v>28</v>
      </c>
      <c r="AM3970" s="3" t="s">
        <v>62</v>
      </c>
      <c r="AZ3970" s="3" t="s">
        <v>808</v>
      </c>
      <c r="BA3970" s="3" t="s">
        <v>809</v>
      </c>
      <c r="BB3970" s="3" t="s">
        <v>810</v>
      </c>
      <c r="BD3970" s="3" t="s">
        <v>30</v>
      </c>
      <c r="BG3970" s="3"/>
    </row>
    <row r="3971" spans="1:59" ht="15" x14ac:dyDescent="0.2">
      <c r="A3971" s="3" t="s">
        <v>6545</v>
      </c>
      <c r="B3971" s="3" t="s">
        <v>20868</v>
      </c>
      <c r="C3971" s="4">
        <v>42618.941284722219</v>
      </c>
      <c r="D3971" s="3" t="s">
        <v>7639</v>
      </c>
      <c r="E3971" s="3" t="s">
        <v>20869</v>
      </c>
      <c r="N3971" s="3" t="s">
        <v>1115</v>
      </c>
      <c r="AI3971" s="3" t="s">
        <v>29</v>
      </c>
      <c r="AJ3971" s="3" t="s">
        <v>28</v>
      </c>
      <c r="AM3971" s="3" t="s">
        <v>62</v>
      </c>
      <c r="AZ3971" s="3" t="s">
        <v>1594</v>
      </c>
      <c r="BA3971" s="3" t="s">
        <v>1595</v>
      </c>
      <c r="BB3971" s="3" t="s">
        <v>107</v>
      </c>
      <c r="BD3971" s="3" t="s">
        <v>30</v>
      </c>
      <c r="BG3971" s="3"/>
    </row>
    <row r="3972" spans="1:59" ht="15" x14ac:dyDescent="0.2">
      <c r="A3972" s="3" t="s">
        <v>20862</v>
      </c>
      <c r="B3972" s="3" t="s">
        <v>20859</v>
      </c>
      <c r="C3972" s="4">
        <v>42618.941284722219</v>
      </c>
      <c r="D3972" s="3" t="s">
        <v>7639</v>
      </c>
      <c r="E3972" s="3" t="s">
        <v>20867</v>
      </c>
      <c r="M3972" s="3" t="s">
        <v>20866</v>
      </c>
      <c r="N3972" s="3" t="s">
        <v>20865</v>
      </c>
      <c r="O3972" s="3" t="s">
        <v>8540</v>
      </c>
      <c r="U3972" s="3" t="s">
        <v>20864</v>
      </c>
      <c r="W3972" s="3" t="s">
        <v>20863</v>
      </c>
      <c r="AI3972" s="3" t="s">
        <v>29</v>
      </c>
      <c r="AJ3972" s="3" t="s">
        <v>7697</v>
      </c>
      <c r="AM3972" s="3" t="s">
        <v>24</v>
      </c>
      <c r="AZ3972" s="3" t="s">
        <v>20861</v>
      </c>
      <c r="BA3972" s="3" t="s">
        <v>20860</v>
      </c>
      <c r="BB3972" s="3" t="s">
        <v>15096</v>
      </c>
      <c r="BD3972" s="3" t="s">
        <v>30</v>
      </c>
      <c r="BG3972" s="3"/>
    </row>
    <row r="3973" spans="1:59" ht="15" x14ac:dyDescent="0.2">
      <c r="A3973" s="3" t="s">
        <v>20857</v>
      </c>
      <c r="B3973" s="3" t="s">
        <v>20854</v>
      </c>
      <c r="C3973" s="4">
        <v>42618.941284722219</v>
      </c>
      <c r="D3973" s="3" t="s">
        <v>7639</v>
      </c>
      <c r="E3973" s="3" t="s">
        <v>20857</v>
      </c>
      <c r="L3973" s="3" t="s">
        <v>20858</v>
      </c>
      <c r="AZ3973" s="3" t="s">
        <v>20856</v>
      </c>
      <c r="BA3973" s="3" t="s">
        <v>20855</v>
      </c>
      <c r="BD3973" s="3" t="s">
        <v>7641</v>
      </c>
      <c r="BG3973" s="3"/>
    </row>
    <row r="3974" spans="1:59" ht="15" x14ac:dyDescent="0.2">
      <c r="A3974" s="3" t="s">
        <v>20851</v>
      </c>
      <c r="B3974" s="3" t="s">
        <v>20848</v>
      </c>
      <c r="C3974" s="4">
        <v>42618.941284722219</v>
      </c>
      <c r="D3974" s="3" t="s">
        <v>7639</v>
      </c>
      <c r="E3974" s="3" t="s">
        <v>20853</v>
      </c>
      <c r="N3974" s="3" t="s">
        <v>15687</v>
      </c>
      <c r="U3974" s="3" t="s">
        <v>20852</v>
      </c>
      <c r="W3974" s="3" t="s">
        <v>19938</v>
      </c>
      <c r="AI3974" s="3" t="s">
        <v>29</v>
      </c>
      <c r="AJ3974" s="3" t="s">
        <v>7697</v>
      </c>
      <c r="AM3974" s="3" t="s">
        <v>62</v>
      </c>
      <c r="AZ3974" s="3" t="s">
        <v>20850</v>
      </c>
      <c r="BA3974" s="3" t="s">
        <v>15067</v>
      </c>
      <c r="BB3974" s="3" t="s">
        <v>20849</v>
      </c>
      <c r="BD3974" s="3" t="s">
        <v>30</v>
      </c>
      <c r="BG3974" s="3"/>
    </row>
    <row r="3975" spans="1:59" ht="15" x14ac:dyDescent="0.2">
      <c r="A3975" s="3" t="s">
        <v>20846</v>
      </c>
      <c r="B3975" s="3" t="s">
        <v>20844</v>
      </c>
      <c r="C3975" s="4">
        <v>42618.94127314815</v>
      </c>
      <c r="D3975" s="3" t="s">
        <v>7639</v>
      </c>
      <c r="E3975" s="3" t="s">
        <v>20847</v>
      </c>
      <c r="M3975" s="3" t="s">
        <v>39054</v>
      </c>
      <c r="N3975" s="3" t="s">
        <v>42692</v>
      </c>
      <c r="O3975" s="3" t="s">
        <v>25</v>
      </c>
      <c r="AI3975" s="3" t="s">
        <v>29</v>
      </c>
      <c r="AJ3975" s="3" t="s">
        <v>28</v>
      </c>
      <c r="AM3975" s="3" t="s">
        <v>24</v>
      </c>
      <c r="AZ3975" s="3" t="s">
        <v>5862</v>
      </c>
      <c r="BA3975" s="3" t="s">
        <v>20845</v>
      </c>
      <c r="BB3975" s="3" t="s">
        <v>1855</v>
      </c>
      <c r="BD3975" s="3" t="s">
        <v>30</v>
      </c>
      <c r="BG3975" s="3"/>
    </row>
    <row r="3976" spans="1:59" ht="15" x14ac:dyDescent="0.2">
      <c r="A3976" s="3" t="s">
        <v>20841</v>
      </c>
      <c r="B3976" s="3" t="s">
        <v>20839</v>
      </c>
      <c r="C3976" s="4">
        <v>42618.94127314815</v>
      </c>
      <c r="D3976" s="3" t="s">
        <v>7639</v>
      </c>
      <c r="E3976" s="3" t="s">
        <v>20843</v>
      </c>
      <c r="M3976" s="3" t="s">
        <v>11653</v>
      </c>
      <c r="N3976" s="3" t="s">
        <v>11649</v>
      </c>
      <c r="O3976" s="3" t="s">
        <v>25</v>
      </c>
      <c r="U3976" s="3" t="s">
        <v>20842</v>
      </c>
      <c r="W3976" s="3" t="s">
        <v>20798</v>
      </c>
      <c r="AI3976" s="3" t="s">
        <v>29</v>
      </c>
      <c r="AJ3976" s="3" t="s">
        <v>7697</v>
      </c>
      <c r="AM3976" s="3" t="s">
        <v>24</v>
      </c>
      <c r="AZ3976" s="3" t="s">
        <v>1760</v>
      </c>
      <c r="BA3976" s="3" t="s">
        <v>20840</v>
      </c>
      <c r="BB3976" s="3" t="s">
        <v>643</v>
      </c>
      <c r="BD3976" s="3" t="s">
        <v>30</v>
      </c>
      <c r="BG3976" s="3"/>
    </row>
    <row r="3977" spans="1:59" ht="15" x14ac:dyDescent="0.2">
      <c r="A3977" s="3" t="s">
        <v>7222</v>
      </c>
      <c r="B3977" s="3" t="s">
        <v>20837</v>
      </c>
      <c r="C3977" s="4">
        <v>42618.94127314815</v>
      </c>
      <c r="D3977" s="3" t="s">
        <v>7639</v>
      </c>
      <c r="E3977" s="3" t="s">
        <v>20838</v>
      </c>
      <c r="N3977" s="3" t="s">
        <v>1115</v>
      </c>
      <c r="AI3977" s="3" t="s">
        <v>29</v>
      </c>
      <c r="AJ3977" s="3" t="s">
        <v>28</v>
      </c>
      <c r="AM3977" s="3" t="s">
        <v>62</v>
      </c>
      <c r="AZ3977" s="3" t="s">
        <v>1644</v>
      </c>
      <c r="BA3977" s="3" t="s">
        <v>4643</v>
      </c>
      <c r="BB3977" s="3" t="s">
        <v>4644</v>
      </c>
      <c r="BD3977" s="3" t="s">
        <v>30</v>
      </c>
      <c r="BG3977" s="3"/>
    </row>
    <row r="3978" spans="1:59" ht="15" x14ac:dyDescent="0.2">
      <c r="A3978" s="3" t="s">
        <v>20835</v>
      </c>
      <c r="B3978" s="3" t="s">
        <v>20832</v>
      </c>
      <c r="C3978" s="4">
        <v>42618.94127314815</v>
      </c>
      <c r="D3978" s="3" t="s">
        <v>7639</v>
      </c>
      <c r="E3978" s="3" t="s">
        <v>20835</v>
      </c>
      <c r="L3978" s="3" t="s">
        <v>20836</v>
      </c>
      <c r="AZ3978" s="3" t="s">
        <v>20834</v>
      </c>
      <c r="BA3978" s="3" t="s">
        <v>20833</v>
      </c>
      <c r="BD3978" s="3" t="s">
        <v>7641</v>
      </c>
      <c r="BG3978" s="3"/>
    </row>
    <row r="3979" spans="1:59" ht="15" x14ac:dyDescent="0.2">
      <c r="A3979" s="3" t="s">
        <v>20827</v>
      </c>
      <c r="B3979" s="3" t="s">
        <v>20824</v>
      </c>
      <c r="C3979" s="4">
        <v>42618.94127314815</v>
      </c>
      <c r="D3979" s="3" t="s">
        <v>7639</v>
      </c>
      <c r="E3979" s="3" t="s">
        <v>20831</v>
      </c>
      <c r="L3979" s="3" t="s">
        <v>20830</v>
      </c>
      <c r="M3979" s="3" t="s">
        <v>20829</v>
      </c>
      <c r="N3979" s="3" t="s">
        <v>20828</v>
      </c>
      <c r="O3979" s="3" t="s">
        <v>8540</v>
      </c>
      <c r="AI3979" s="3" t="s">
        <v>29</v>
      </c>
      <c r="AJ3979" s="3" t="s">
        <v>8814</v>
      </c>
      <c r="AM3979" s="3" t="s">
        <v>24</v>
      </c>
      <c r="AN3979" s="3" t="s">
        <v>7629</v>
      </c>
      <c r="AZ3979" s="3" t="s">
        <v>20826</v>
      </c>
      <c r="BA3979" s="3" t="s">
        <v>20825</v>
      </c>
      <c r="BB3979" s="3" t="s">
        <v>7629</v>
      </c>
      <c r="BD3979" s="3" t="s">
        <v>30</v>
      </c>
      <c r="BG3979" s="3"/>
    </row>
    <row r="3980" spans="1:59" ht="15" x14ac:dyDescent="0.2">
      <c r="A3980" s="3" t="s">
        <v>20822</v>
      </c>
      <c r="B3980" s="3" t="s">
        <v>20819</v>
      </c>
      <c r="C3980" s="4">
        <v>42618.94127314815</v>
      </c>
      <c r="D3980" s="3" t="s">
        <v>7639</v>
      </c>
      <c r="E3980" s="3" t="s">
        <v>20822</v>
      </c>
      <c r="L3980" s="3" t="s">
        <v>20823</v>
      </c>
      <c r="AZ3980" s="3" t="s">
        <v>20821</v>
      </c>
      <c r="BA3980" s="3" t="s">
        <v>20820</v>
      </c>
      <c r="BD3980" s="3" t="s">
        <v>7641</v>
      </c>
      <c r="BG3980" s="3"/>
    </row>
    <row r="3981" spans="1:59" ht="15" x14ac:dyDescent="0.2">
      <c r="A3981" s="3" t="s">
        <v>20818</v>
      </c>
      <c r="B3981" s="3" t="s">
        <v>20816</v>
      </c>
      <c r="C3981" s="4">
        <v>42618.94127314815</v>
      </c>
      <c r="D3981" s="3" t="s">
        <v>7639</v>
      </c>
      <c r="E3981" s="3" t="s">
        <v>20818</v>
      </c>
      <c r="L3981" s="3" t="s">
        <v>17796</v>
      </c>
      <c r="AZ3981" s="3" t="s">
        <v>20817</v>
      </c>
      <c r="BA3981" s="3" t="s">
        <v>14229</v>
      </c>
      <c r="BD3981" s="3" t="s">
        <v>7641</v>
      </c>
      <c r="BG3981" s="3"/>
    </row>
    <row r="3982" spans="1:59" ht="15" x14ac:dyDescent="0.2">
      <c r="A3982" s="3" t="s">
        <v>20815</v>
      </c>
      <c r="B3982" s="3" t="s">
        <v>20812</v>
      </c>
      <c r="C3982" s="4">
        <v>42618.94127314815</v>
      </c>
      <c r="D3982" s="3" t="s">
        <v>7639</v>
      </c>
      <c r="E3982" s="3" t="s">
        <v>20815</v>
      </c>
      <c r="L3982" s="3" t="s">
        <v>19587</v>
      </c>
      <c r="AZ3982" s="3" t="s">
        <v>20814</v>
      </c>
      <c r="BA3982" s="3" t="s">
        <v>20813</v>
      </c>
      <c r="BD3982" s="3" t="s">
        <v>7641</v>
      </c>
      <c r="BG3982" s="3"/>
    </row>
    <row r="3983" spans="1:59" ht="15" x14ac:dyDescent="0.2">
      <c r="A3983" s="3" t="s">
        <v>20810</v>
      </c>
      <c r="B3983" s="3" t="s">
        <v>20807</v>
      </c>
      <c r="C3983" s="4">
        <v>42618.94127314815</v>
      </c>
      <c r="D3983" s="3" t="s">
        <v>7639</v>
      </c>
      <c r="E3983" s="3" t="s">
        <v>20810</v>
      </c>
      <c r="L3983" s="3" t="s">
        <v>20811</v>
      </c>
      <c r="AZ3983" s="3" t="s">
        <v>20809</v>
      </c>
      <c r="BA3983" s="3" t="s">
        <v>20808</v>
      </c>
      <c r="BD3983" s="3" t="s">
        <v>7641</v>
      </c>
      <c r="BG3983" s="3"/>
    </row>
    <row r="3984" spans="1:59" ht="15" x14ac:dyDescent="0.2">
      <c r="A3984" s="3" t="s">
        <v>7368</v>
      </c>
      <c r="B3984" s="3" t="s">
        <v>20805</v>
      </c>
      <c r="C3984" s="4">
        <v>42618.94127314815</v>
      </c>
      <c r="D3984" s="3" t="s">
        <v>7639</v>
      </c>
      <c r="E3984" s="3" t="s">
        <v>20806</v>
      </c>
      <c r="N3984" s="3" t="s">
        <v>1115</v>
      </c>
      <c r="AI3984" s="3" t="s">
        <v>29</v>
      </c>
      <c r="AJ3984" s="3" t="s">
        <v>28</v>
      </c>
      <c r="AM3984" s="3" t="s">
        <v>62</v>
      </c>
      <c r="AZ3984" s="3" t="s">
        <v>1186</v>
      </c>
      <c r="BA3984" s="3" t="s">
        <v>5253</v>
      </c>
      <c r="BB3984" s="3" t="s">
        <v>5254</v>
      </c>
      <c r="BD3984" s="3" t="s">
        <v>30</v>
      </c>
      <c r="BG3984" s="3"/>
    </row>
    <row r="3985" spans="1:59" ht="15" x14ac:dyDescent="0.2">
      <c r="A3985" s="3" t="s">
        <v>6786</v>
      </c>
      <c r="B3985" s="3" t="s">
        <v>20803</v>
      </c>
      <c r="C3985" s="4">
        <v>42618.94127314815</v>
      </c>
      <c r="D3985" s="3" t="s">
        <v>7639</v>
      </c>
      <c r="E3985" s="3" t="s">
        <v>20804</v>
      </c>
      <c r="N3985" s="3" t="s">
        <v>627</v>
      </c>
      <c r="AI3985" s="3" t="s">
        <v>29</v>
      </c>
      <c r="AJ3985" s="3" t="s">
        <v>28</v>
      </c>
      <c r="AM3985" s="3" t="s">
        <v>62</v>
      </c>
      <c r="AZ3985" s="3" t="s">
        <v>2733</v>
      </c>
      <c r="BA3985" s="3" t="s">
        <v>2734</v>
      </c>
      <c r="BB3985" s="3" t="s">
        <v>856</v>
      </c>
      <c r="BD3985" s="3" t="s">
        <v>30</v>
      </c>
      <c r="BG3985" s="3"/>
    </row>
    <row r="3986" spans="1:59" ht="15" x14ac:dyDescent="0.2">
      <c r="A3986" s="3" t="s">
        <v>20797</v>
      </c>
      <c r="B3986" s="3" t="s">
        <v>20794</v>
      </c>
      <c r="C3986" s="4">
        <v>42618.94127314815</v>
      </c>
      <c r="D3986" s="3" t="s">
        <v>7639</v>
      </c>
      <c r="E3986" s="3" t="s">
        <v>20802</v>
      </c>
      <c r="M3986" s="3" t="s">
        <v>20801</v>
      </c>
      <c r="N3986" s="3" t="s">
        <v>20800</v>
      </c>
      <c r="O3986" s="3" t="s">
        <v>25</v>
      </c>
      <c r="U3986" s="3" t="s">
        <v>20799</v>
      </c>
      <c r="W3986" s="3" t="s">
        <v>20798</v>
      </c>
      <c r="AI3986" s="3" t="s">
        <v>29</v>
      </c>
      <c r="AJ3986" s="3" t="s">
        <v>7697</v>
      </c>
      <c r="AM3986" s="3" t="s">
        <v>24</v>
      </c>
      <c r="AN3986" s="3" t="s">
        <v>7629</v>
      </c>
      <c r="AZ3986" s="3" t="s">
        <v>20796</v>
      </c>
      <c r="BA3986" s="3" t="s">
        <v>20795</v>
      </c>
      <c r="BB3986" s="3" t="s">
        <v>643</v>
      </c>
      <c r="BD3986" s="3" t="s">
        <v>30</v>
      </c>
      <c r="BG3986" s="3"/>
    </row>
    <row r="3987" spans="1:59" ht="15" x14ac:dyDescent="0.2">
      <c r="A3987" s="3" t="s">
        <v>20790</v>
      </c>
      <c r="B3987" s="3" t="s">
        <v>20788</v>
      </c>
      <c r="C3987" s="4">
        <v>42618.94127314815</v>
      </c>
      <c r="D3987" s="3" t="s">
        <v>7639</v>
      </c>
      <c r="E3987" s="3" t="s">
        <v>20793</v>
      </c>
      <c r="M3987" s="3" t="s">
        <v>16484</v>
      </c>
      <c r="N3987" s="3" t="s">
        <v>16480</v>
      </c>
      <c r="O3987" s="3" t="s">
        <v>25</v>
      </c>
      <c r="U3987" s="3" t="s">
        <v>20792</v>
      </c>
      <c r="W3987" s="3" t="s">
        <v>20791</v>
      </c>
      <c r="AI3987" s="3" t="s">
        <v>29</v>
      </c>
      <c r="AJ3987" s="3" t="s">
        <v>7697</v>
      </c>
      <c r="AM3987" s="3" t="s">
        <v>24</v>
      </c>
      <c r="AZ3987" s="3" t="s">
        <v>3637</v>
      </c>
      <c r="BA3987" s="3" t="s">
        <v>20789</v>
      </c>
      <c r="BB3987" s="3" t="s">
        <v>15376</v>
      </c>
      <c r="BD3987" s="3" t="s">
        <v>30</v>
      </c>
      <c r="BG3987" s="3"/>
    </row>
    <row r="3988" spans="1:59" ht="15" x14ac:dyDescent="0.2">
      <c r="A3988" s="3" t="s">
        <v>20786</v>
      </c>
      <c r="B3988" s="3" t="s">
        <v>20783</v>
      </c>
      <c r="C3988" s="4">
        <v>42618.94127314815</v>
      </c>
      <c r="D3988" s="3" t="s">
        <v>7639</v>
      </c>
      <c r="E3988" s="3" t="s">
        <v>20787</v>
      </c>
      <c r="M3988" s="3" t="s">
        <v>8027</v>
      </c>
      <c r="N3988" s="3" t="s">
        <v>8021</v>
      </c>
      <c r="W3988" s="3" t="s">
        <v>17240</v>
      </c>
      <c r="AC3988" s="3" t="s">
        <v>7775</v>
      </c>
      <c r="AI3988" s="3" t="s">
        <v>29</v>
      </c>
      <c r="AJ3988" s="3" t="s">
        <v>7632</v>
      </c>
      <c r="AM3988" s="3" t="s">
        <v>24</v>
      </c>
      <c r="AZ3988" s="3" t="s">
        <v>20785</v>
      </c>
      <c r="BA3988" s="3" t="s">
        <v>20784</v>
      </c>
      <c r="BB3988" s="3" t="s">
        <v>7771</v>
      </c>
      <c r="BD3988" s="3" t="s">
        <v>30</v>
      </c>
      <c r="BG3988" s="3"/>
    </row>
    <row r="3989" spans="1:59" ht="15" x14ac:dyDescent="0.2">
      <c r="A3989" s="3" t="s">
        <v>20781</v>
      </c>
      <c r="B3989" s="3" t="s">
        <v>20780</v>
      </c>
      <c r="C3989" s="4">
        <v>42618.941261574073</v>
      </c>
      <c r="D3989" s="3" t="s">
        <v>7639</v>
      </c>
      <c r="E3989" s="3" t="s">
        <v>20781</v>
      </c>
      <c r="L3989" s="3" t="s">
        <v>20782</v>
      </c>
      <c r="AZ3989" s="3" t="s">
        <v>1327</v>
      </c>
      <c r="BA3989" s="3" t="s">
        <v>4632</v>
      </c>
      <c r="BD3989" s="3" t="s">
        <v>7641</v>
      </c>
      <c r="BG3989" s="3"/>
    </row>
    <row r="3990" spans="1:59" ht="15" x14ac:dyDescent="0.2">
      <c r="A3990" s="3" t="s">
        <v>6780</v>
      </c>
      <c r="B3990" s="3" t="s">
        <v>20778</v>
      </c>
      <c r="C3990" s="4">
        <v>42618.941261574073</v>
      </c>
      <c r="D3990" s="3" t="s">
        <v>7639</v>
      </c>
      <c r="E3990" s="3" t="s">
        <v>20779</v>
      </c>
      <c r="N3990" s="3" t="s">
        <v>1115</v>
      </c>
      <c r="AI3990" s="3" t="s">
        <v>29</v>
      </c>
      <c r="AJ3990" s="3" t="s">
        <v>28</v>
      </c>
      <c r="AM3990" s="3" t="s">
        <v>62</v>
      </c>
      <c r="AZ3990" s="3" t="s">
        <v>2710</v>
      </c>
      <c r="BA3990" s="3" t="s">
        <v>2711</v>
      </c>
      <c r="BB3990" s="3" t="s">
        <v>107</v>
      </c>
      <c r="BD3990" s="3" t="s">
        <v>30</v>
      </c>
      <c r="BG3990" s="3"/>
    </row>
    <row r="3991" spans="1:59" ht="15" x14ac:dyDescent="0.2">
      <c r="A3991" s="3" t="s">
        <v>20774</v>
      </c>
      <c r="B3991" s="3" t="s">
        <v>20770</v>
      </c>
      <c r="C3991" s="4">
        <v>42618.941261574073</v>
      </c>
      <c r="D3991" s="3" t="s">
        <v>7639</v>
      </c>
      <c r="E3991" s="3" t="s">
        <v>20777</v>
      </c>
      <c r="N3991" s="3" t="s">
        <v>15687</v>
      </c>
      <c r="U3991" s="3" t="s">
        <v>20776</v>
      </c>
      <c r="W3991" s="3" t="s">
        <v>20775</v>
      </c>
      <c r="AI3991" s="3" t="s">
        <v>29</v>
      </c>
      <c r="AJ3991" s="3" t="s">
        <v>7697</v>
      </c>
      <c r="AM3991" s="3" t="s">
        <v>62</v>
      </c>
      <c r="AZ3991" s="3" t="s">
        <v>20773</v>
      </c>
      <c r="BA3991" s="3" t="s">
        <v>20772</v>
      </c>
      <c r="BB3991" s="3" t="s">
        <v>20771</v>
      </c>
      <c r="BD3991" s="3" t="s">
        <v>30</v>
      </c>
      <c r="BG3991" s="3"/>
    </row>
    <row r="3992" spans="1:59" ht="15" x14ac:dyDescent="0.2">
      <c r="A3992" s="3" t="s">
        <v>7304</v>
      </c>
      <c r="B3992" s="3" t="s">
        <v>20768</v>
      </c>
      <c r="C3992" s="4">
        <v>42618.941261574073</v>
      </c>
      <c r="D3992" s="3" t="s">
        <v>7639</v>
      </c>
      <c r="E3992" s="3" t="s">
        <v>20769</v>
      </c>
      <c r="N3992" s="3" t="s">
        <v>627</v>
      </c>
      <c r="AI3992" s="3" t="s">
        <v>29</v>
      </c>
      <c r="AJ3992" s="3" t="s">
        <v>28</v>
      </c>
      <c r="AM3992" s="3" t="s">
        <v>62</v>
      </c>
      <c r="AZ3992" s="3" t="s">
        <v>4982</v>
      </c>
      <c r="BA3992" s="3" t="s">
        <v>4983</v>
      </c>
      <c r="BB3992" s="3" t="s">
        <v>4984</v>
      </c>
      <c r="BD3992" s="3" t="s">
        <v>30</v>
      </c>
      <c r="BG3992" s="3"/>
    </row>
    <row r="3993" spans="1:59" ht="15" x14ac:dyDescent="0.2">
      <c r="A3993" s="3" t="s">
        <v>20766</v>
      </c>
      <c r="B3993" s="3" t="s">
        <v>20763</v>
      </c>
      <c r="C3993" s="4">
        <v>42618.941261574073</v>
      </c>
      <c r="D3993" s="3" t="s">
        <v>7639</v>
      </c>
      <c r="E3993" s="3" t="s">
        <v>20766</v>
      </c>
      <c r="L3993" s="3" t="s">
        <v>20767</v>
      </c>
      <c r="AZ3993" s="3" t="s">
        <v>20765</v>
      </c>
      <c r="BA3993" s="3" t="s">
        <v>20764</v>
      </c>
      <c r="BD3993" s="3" t="s">
        <v>7641</v>
      </c>
      <c r="BG3993" s="3"/>
    </row>
    <row r="3994" spans="1:59" ht="15" x14ac:dyDescent="0.2">
      <c r="A3994" s="3" t="s">
        <v>20761</v>
      </c>
      <c r="B3994" s="3" t="s">
        <v>20758</v>
      </c>
      <c r="C3994" s="4">
        <v>42618.941261574073</v>
      </c>
      <c r="D3994" s="3" t="s">
        <v>7639</v>
      </c>
      <c r="E3994" s="3" t="s">
        <v>20761</v>
      </c>
      <c r="L3994" s="3" t="s">
        <v>20762</v>
      </c>
      <c r="AZ3994" s="3" t="s">
        <v>20760</v>
      </c>
      <c r="BA3994" s="3" t="s">
        <v>20759</v>
      </c>
      <c r="BD3994" s="3" t="s">
        <v>7641</v>
      </c>
      <c r="BG3994" s="3"/>
    </row>
    <row r="3995" spans="1:59" ht="15" x14ac:dyDescent="0.2">
      <c r="A3995" s="3" t="s">
        <v>20756</v>
      </c>
      <c r="B3995" s="3" t="s">
        <v>20754</v>
      </c>
      <c r="C3995" s="4">
        <v>42618.941261574073</v>
      </c>
      <c r="D3995" s="3" t="s">
        <v>7639</v>
      </c>
      <c r="E3995" s="3" t="s">
        <v>20757</v>
      </c>
      <c r="M3995" s="3" t="s">
        <v>8027</v>
      </c>
      <c r="N3995" s="3" t="s">
        <v>8021</v>
      </c>
      <c r="W3995" s="3" t="s">
        <v>17240</v>
      </c>
      <c r="AC3995" s="3" t="s">
        <v>7775</v>
      </c>
      <c r="AI3995" s="3" t="s">
        <v>29</v>
      </c>
      <c r="AJ3995" s="3" t="s">
        <v>7632</v>
      </c>
      <c r="AM3995" s="3" t="s">
        <v>24</v>
      </c>
      <c r="AZ3995" s="3" t="s">
        <v>4302</v>
      </c>
      <c r="BA3995" s="3" t="s">
        <v>20755</v>
      </c>
      <c r="BB3995" s="3" t="s">
        <v>7771</v>
      </c>
      <c r="BD3995" s="3" t="s">
        <v>30</v>
      </c>
      <c r="BG3995" s="3"/>
    </row>
    <row r="3996" spans="1:59" ht="15" x14ac:dyDescent="0.2">
      <c r="A3996" s="3" t="s">
        <v>6932</v>
      </c>
      <c r="B3996" s="3" t="s">
        <v>20752</v>
      </c>
      <c r="C3996" s="4">
        <v>42618.941261574073</v>
      </c>
      <c r="D3996" s="3" t="s">
        <v>7639</v>
      </c>
      <c r="E3996" s="3" t="s">
        <v>20753</v>
      </c>
      <c r="N3996" s="3" t="s">
        <v>1115</v>
      </c>
      <c r="AI3996" s="3" t="s">
        <v>29</v>
      </c>
      <c r="AJ3996" s="3" t="s">
        <v>28</v>
      </c>
      <c r="AM3996" s="3" t="s">
        <v>62</v>
      </c>
      <c r="AZ3996" s="3" t="s">
        <v>3387</v>
      </c>
      <c r="BA3996" s="3" t="s">
        <v>3379</v>
      </c>
      <c r="BB3996" s="3" t="s">
        <v>51</v>
      </c>
      <c r="BD3996" s="3" t="s">
        <v>30</v>
      </c>
      <c r="BG3996" s="3"/>
    </row>
    <row r="3997" spans="1:59" ht="15" x14ac:dyDescent="0.2">
      <c r="A3997" s="3" t="s">
        <v>20749</v>
      </c>
      <c r="B3997" s="3" t="s">
        <v>20747</v>
      </c>
      <c r="C3997" s="4">
        <v>42618.941261574073</v>
      </c>
      <c r="D3997" s="3" t="s">
        <v>7639</v>
      </c>
      <c r="E3997" s="3" t="s">
        <v>20751</v>
      </c>
      <c r="N3997" s="3" t="s">
        <v>17860</v>
      </c>
      <c r="U3997" s="3" t="s">
        <v>20750</v>
      </c>
      <c r="W3997" s="3" t="s">
        <v>19081</v>
      </c>
      <c r="AI3997" s="3" t="s">
        <v>29</v>
      </c>
      <c r="AJ3997" s="3" t="s">
        <v>7697</v>
      </c>
      <c r="AM3997" s="3" t="s">
        <v>62</v>
      </c>
      <c r="AZ3997" s="3" t="s">
        <v>933</v>
      </c>
      <c r="BA3997" s="3" t="s">
        <v>20748</v>
      </c>
      <c r="BB3997" s="3" t="s">
        <v>17952</v>
      </c>
      <c r="BD3997" s="3" t="s">
        <v>30</v>
      </c>
      <c r="BG3997" s="3"/>
    </row>
    <row r="3998" spans="1:59" ht="15" x14ac:dyDescent="0.2">
      <c r="A3998" s="3" t="s">
        <v>6411</v>
      </c>
      <c r="B3998" s="3" t="s">
        <v>20745</v>
      </c>
      <c r="C3998" s="4">
        <v>42618.941261574073</v>
      </c>
      <c r="D3998" s="3" t="s">
        <v>7639</v>
      </c>
      <c r="E3998" s="3" t="s">
        <v>20746</v>
      </c>
      <c r="N3998" s="3" t="s">
        <v>627</v>
      </c>
      <c r="AI3998" s="3" t="s">
        <v>29</v>
      </c>
      <c r="AJ3998" s="3" t="s">
        <v>28</v>
      </c>
      <c r="AM3998" s="3" t="s">
        <v>62</v>
      </c>
      <c r="AZ3998" s="3" t="s">
        <v>842</v>
      </c>
      <c r="BA3998" s="3" t="s">
        <v>843</v>
      </c>
      <c r="BB3998" s="3" t="s">
        <v>844</v>
      </c>
      <c r="BD3998" s="3" t="s">
        <v>30</v>
      </c>
      <c r="BG3998" s="3"/>
    </row>
    <row r="3999" spans="1:59" ht="15" x14ac:dyDescent="0.2">
      <c r="A3999" s="3" t="s">
        <v>20742</v>
      </c>
      <c r="B3999" s="3" t="s">
        <v>20738</v>
      </c>
      <c r="C3999" s="4">
        <v>42618.941261574073</v>
      </c>
      <c r="D3999" s="3" t="s">
        <v>7639</v>
      </c>
      <c r="E3999" s="3" t="s">
        <v>20744</v>
      </c>
      <c r="N3999" s="3" t="s">
        <v>15687</v>
      </c>
      <c r="U3999" s="3" t="s">
        <v>20743</v>
      </c>
      <c r="W3999" s="3" t="s">
        <v>19878</v>
      </c>
      <c r="AI3999" s="3" t="s">
        <v>29</v>
      </c>
      <c r="AJ3999" s="3" t="s">
        <v>7697</v>
      </c>
      <c r="AM3999" s="3" t="s">
        <v>62</v>
      </c>
      <c r="AZ3999" s="3" t="s">
        <v>20741</v>
      </c>
      <c r="BA3999" s="3" t="s">
        <v>20740</v>
      </c>
      <c r="BB3999" s="3" t="s">
        <v>20739</v>
      </c>
      <c r="BD3999" s="3" t="s">
        <v>30</v>
      </c>
      <c r="BG3999" s="3"/>
    </row>
    <row r="4000" spans="1:59" ht="15" x14ac:dyDescent="0.2">
      <c r="A4000" s="3" t="s">
        <v>20736</v>
      </c>
      <c r="B4000" s="3" t="s">
        <v>20735</v>
      </c>
      <c r="C4000" s="4">
        <v>42618.941261574073</v>
      </c>
      <c r="D4000" s="3" t="s">
        <v>7639</v>
      </c>
      <c r="E4000" s="3" t="s">
        <v>20736</v>
      </c>
      <c r="L4000" s="3" t="s">
        <v>20737</v>
      </c>
      <c r="AZ4000" s="3" t="s">
        <v>2961</v>
      </c>
      <c r="BA4000" s="3" t="s">
        <v>5127</v>
      </c>
      <c r="BD4000" s="3" t="s">
        <v>7641</v>
      </c>
      <c r="BG4000" s="3"/>
    </row>
    <row r="4001" spans="1:59" ht="15" x14ac:dyDescent="0.2">
      <c r="A4001" s="3" t="s">
        <v>20731</v>
      </c>
      <c r="B4001" s="3" t="s">
        <v>20729</v>
      </c>
      <c r="C4001" s="4">
        <v>42618.941250000003</v>
      </c>
      <c r="D4001" s="3" t="s">
        <v>7639</v>
      </c>
      <c r="E4001" s="3" t="s">
        <v>20731</v>
      </c>
      <c r="F4001" s="3" t="s">
        <v>20734</v>
      </c>
      <c r="H4001" s="3" t="s">
        <v>8443</v>
      </c>
      <c r="J4001" s="3" t="s">
        <v>10904</v>
      </c>
      <c r="L4001" s="3" t="s">
        <v>20733</v>
      </c>
      <c r="AE4001" s="3" t="s">
        <v>7671</v>
      </c>
      <c r="AF4001" s="3" t="s">
        <v>7756</v>
      </c>
      <c r="AG4001" s="3" t="s">
        <v>8009</v>
      </c>
      <c r="AH4001" s="3" t="s">
        <v>20732</v>
      </c>
      <c r="AZ4001" s="3" t="s">
        <v>2930</v>
      </c>
      <c r="BA4001" s="3" t="s">
        <v>20730</v>
      </c>
      <c r="BD4001" s="3" t="s">
        <v>7641</v>
      </c>
      <c r="BG4001" s="3"/>
    </row>
    <row r="4002" spans="1:59" ht="15" x14ac:dyDescent="0.2">
      <c r="A4002" s="3" t="s">
        <v>20727</v>
      </c>
      <c r="B4002" s="3" t="s">
        <v>20724</v>
      </c>
      <c r="C4002" s="4">
        <v>42618.941250000003</v>
      </c>
      <c r="D4002" s="3" t="s">
        <v>7639</v>
      </c>
      <c r="E4002" s="3" t="s">
        <v>20727</v>
      </c>
      <c r="L4002" s="3" t="s">
        <v>20728</v>
      </c>
      <c r="AZ4002" s="3" t="s">
        <v>20726</v>
      </c>
      <c r="BA4002" s="3" t="s">
        <v>20725</v>
      </c>
      <c r="BD4002" s="3" t="s">
        <v>7641</v>
      </c>
      <c r="BG4002" s="3"/>
    </row>
    <row r="4003" spans="1:59" ht="15" x14ac:dyDescent="0.2">
      <c r="A4003" s="3" t="s">
        <v>20722</v>
      </c>
      <c r="B4003" s="3" t="s">
        <v>20720</v>
      </c>
      <c r="C4003" s="4">
        <v>42618.941250000003</v>
      </c>
      <c r="D4003" s="3" t="s">
        <v>7639</v>
      </c>
      <c r="E4003" s="3" t="s">
        <v>20722</v>
      </c>
      <c r="L4003" s="3" t="s">
        <v>20723</v>
      </c>
      <c r="AZ4003" s="3" t="s">
        <v>20721</v>
      </c>
      <c r="BA4003" s="3" t="s">
        <v>1520</v>
      </c>
      <c r="BD4003" s="3" t="s">
        <v>7641</v>
      </c>
      <c r="BG4003" s="3"/>
    </row>
    <row r="4004" spans="1:59" ht="15" x14ac:dyDescent="0.2">
      <c r="A4004" s="3" t="s">
        <v>20717</v>
      </c>
      <c r="B4004" s="3" t="s">
        <v>20714</v>
      </c>
      <c r="C4004" s="4">
        <v>42618.941250000003</v>
      </c>
      <c r="D4004" s="3" t="s">
        <v>7639</v>
      </c>
      <c r="E4004" s="3" t="s">
        <v>20719</v>
      </c>
      <c r="N4004" s="3" t="s">
        <v>17860</v>
      </c>
      <c r="U4004" s="3" t="s">
        <v>20718</v>
      </c>
      <c r="W4004" s="3" t="s">
        <v>19081</v>
      </c>
      <c r="AI4004" s="3" t="s">
        <v>29</v>
      </c>
      <c r="AJ4004" s="3" t="s">
        <v>7697</v>
      </c>
      <c r="AM4004" s="3" t="s">
        <v>62</v>
      </c>
      <c r="AZ4004" s="3" t="s">
        <v>1071</v>
      </c>
      <c r="BA4004" s="3" t="s">
        <v>20716</v>
      </c>
      <c r="BB4004" s="3" t="s">
        <v>20715</v>
      </c>
      <c r="BD4004" s="3" t="s">
        <v>30</v>
      </c>
      <c r="BG4004" s="3"/>
    </row>
    <row r="4005" spans="1:59" ht="15" x14ac:dyDescent="0.2">
      <c r="A4005" s="3" t="s">
        <v>6556</v>
      </c>
      <c r="B4005" s="3" t="s">
        <v>20712</v>
      </c>
      <c r="C4005" s="4">
        <v>42618.941250000003</v>
      </c>
      <c r="D4005" s="3" t="s">
        <v>7639</v>
      </c>
      <c r="E4005" s="3" t="s">
        <v>20713</v>
      </c>
      <c r="N4005" s="3" t="s">
        <v>627</v>
      </c>
      <c r="AI4005" s="3" t="s">
        <v>29</v>
      </c>
      <c r="AJ4005" s="3" t="s">
        <v>28</v>
      </c>
      <c r="AM4005" s="3" t="s">
        <v>62</v>
      </c>
      <c r="AZ4005" s="3" t="s">
        <v>1648</v>
      </c>
      <c r="BA4005" s="3" t="s">
        <v>1645</v>
      </c>
      <c r="BB4005" s="3" t="s">
        <v>1649</v>
      </c>
      <c r="BD4005" s="3" t="s">
        <v>30</v>
      </c>
      <c r="BG4005" s="3"/>
    </row>
    <row r="4006" spans="1:59" ht="15" x14ac:dyDescent="0.2">
      <c r="A4006" s="3" t="s">
        <v>20695</v>
      </c>
      <c r="B4006" s="3" t="s">
        <v>20693</v>
      </c>
      <c r="C4006" s="4">
        <v>42618.941250000003</v>
      </c>
      <c r="D4006" s="3" t="s">
        <v>7639</v>
      </c>
      <c r="E4006" s="3" t="s">
        <v>10689</v>
      </c>
      <c r="F4006" s="3" t="s">
        <v>20711</v>
      </c>
      <c r="G4006" s="3" t="s">
        <v>20710</v>
      </c>
      <c r="H4006" s="3" t="s">
        <v>8057</v>
      </c>
      <c r="J4006" s="3" t="s">
        <v>8023</v>
      </c>
      <c r="L4006" s="3" t="s">
        <v>20709</v>
      </c>
      <c r="N4006" s="3" t="s">
        <v>10688</v>
      </c>
      <c r="P4006" s="3" t="s">
        <v>20708</v>
      </c>
      <c r="Q4006" s="3" t="s">
        <v>8019</v>
      </c>
      <c r="R4006" s="3" t="s">
        <v>8018</v>
      </c>
      <c r="S4006" s="3" t="s">
        <v>20707</v>
      </c>
      <c r="T4006" s="3" t="s">
        <v>20706</v>
      </c>
      <c r="U4006" s="3" t="s">
        <v>20705</v>
      </c>
      <c r="W4006" s="3" t="s">
        <v>20704</v>
      </c>
      <c r="X4006" s="3" t="s">
        <v>20703</v>
      </c>
      <c r="Z4006" s="3" t="s">
        <v>20702</v>
      </c>
      <c r="AA4006" s="3" t="s">
        <v>20701</v>
      </c>
      <c r="AB4006" s="3" t="s">
        <v>20700</v>
      </c>
      <c r="AC4006" s="3" t="s">
        <v>20699</v>
      </c>
      <c r="AE4006" s="3" t="s">
        <v>7671</v>
      </c>
      <c r="AF4006" s="3" t="s">
        <v>8010</v>
      </c>
      <c r="AG4006" s="3" t="s">
        <v>8009</v>
      </c>
      <c r="AH4006" s="3" t="s">
        <v>20698</v>
      </c>
      <c r="AI4006" s="3" t="s">
        <v>8007</v>
      </c>
      <c r="AJ4006" s="3" t="s">
        <v>7632</v>
      </c>
      <c r="AK4006" s="3" t="s">
        <v>8006</v>
      </c>
      <c r="AO4006" s="3" t="s">
        <v>20697</v>
      </c>
      <c r="AQ4006" s="3" t="s">
        <v>20696</v>
      </c>
      <c r="AZ4006" s="3" t="s">
        <v>5846</v>
      </c>
      <c r="BA4006" s="3" t="s">
        <v>20694</v>
      </c>
      <c r="BB4006" s="3" t="s">
        <v>8001</v>
      </c>
      <c r="BD4006" s="3" t="s">
        <v>30</v>
      </c>
      <c r="BE4006" s="3">
        <v>36</v>
      </c>
      <c r="BG4006" s="3"/>
    </row>
    <row r="4007" spans="1:59" ht="15" x14ac:dyDescent="0.2">
      <c r="A4007" s="3" t="s">
        <v>20691</v>
      </c>
      <c r="B4007" s="3" t="s">
        <v>20689</v>
      </c>
      <c r="C4007" s="4">
        <v>42618.941250000003</v>
      </c>
      <c r="D4007" s="3" t="s">
        <v>7639</v>
      </c>
      <c r="E4007" s="3" t="s">
        <v>20691</v>
      </c>
      <c r="L4007" s="3" t="s">
        <v>20692</v>
      </c>
      <c r="AZ4007" s="3" t="s">
        <v>2164</v>
      </c>
      <c r="BA4007" s="3" t="s">
        <v>20690</v>
      </c>
      <c r="BD4007" s="3" t="s">
        <v>7641</v>
      </c>
      <c r="BG4007" s="3"/>
    </row>
    <row r="4008" spans="1:59" ht="15" x14ac:dyDescent="0.2">
      <c r="A4008" s="3" t="s">
        <v>20687</v>
      </c>
      <c r="B4008" s="3" t="s">
        <v>20684</v>
      </c>
      <c r="C4008" s="4">
        <v>42618.941250000003</v>
      </c>
      <c r="D4008" s="3" t="s">
        <v>7639</v>
      </c>
      <c r="E4008" s="3" t="s">
        <v>20687</v>
      </c>
      <c r="L4008" s="3" t="s">
        <v>20688</v>
      </c>
      <c r="AZ4008" s="3" t="s">
        <v>20686</v>
      </c>
      <c r="BA4008" s="3" t="s">
        <v>20685</v>
      </c>
      <c r="BD4008" s="3" t="s">
        <v>7641</v>
      </c>
      <c r="BG4008" s="3"/>
    </row>
    <row r="4009" spans="1:59" ht="15" x14ac:dyDescent="0.2">
      <c r="A4009" s="3" t="s">
        <v>20682</v>
      </c>
      <c r="B4009" s="3" t="s">
        <v>20679</v>
      </c>
      <c r="C4009" s="4">
        <v>42618.941238425927</v>
      </c>
      <c r="D4009" s="3" t="s">
        <v>7639</v>
      </c>
      <c r="E4009" s="3" t="s">
        <v>20682</v>
      </c>
      <c r="L4009" s="3" t="s">
        <v>20683</v>
      </c>
      <c r="AZ4009" s="3" t="s">
        <v>20681</v>
      </c>
      <c r="BA4009" s="3" t="s">
        <v>20680</v>
      </c>
      <c r="BD4009" s="3" t="s">
        <v>7641</v>
      </c>
      <c r="BG4009" s="3"/>
    </row>
    <row r="4010" spans="1:59" ht="15" x14ac:dyDescent="0.2">
      <c r="A4010" s="3" t="s">
        <v>20677</v>
      </c>
      <c r="B4010" s="3" t="s">
        <v>20675</v>
      </c>
      <c r="C4010" s="4">
        <v>42618.941238425927</v>
      </c>
      <c r="D4010" s="3" t="s">
        <v>7639</v>
      </c>
      <c r="E4010" s="3" t="s">
        <v>20677</v>
      </c>
      <c r="L4010" s="3" t="s">
        <v>20678</v>
      </c>
      <c r="AZ4010" s="3" t="s">
        <v>20676</v>
      </c>
      <c r="BA4010" s="3" t="s">
        <v>5574</v>
      </c>
      <c r="BD4010" s="3" t="s">
        <v>7641</v>
      </c>
      <c r="BG4010" s="3"/>
    </row>
    <row r="4011" spans="1:59" ht="15" x14ac:dyDescent="0.2">
      <c r="A4011" s="3" t="s">
        <v>6510</v>
      </c>
      <c r="B4011" s="3" t="s">
        <v>20673</v>
      </c>
      <c r="C4011" s="4">
        <v>42618.941238425927</v>
      </c>
      <c r="D4011" s="3" t="s">
        <v>7639</v>
      </c>
      <c r="E4011" s="3" t="s">
        <v>20674</v>
      </c>
      <c r="N4011" s="3" t="s">
        <v>627</v>
      </c>
      <c r="AI4011" s="3" t="s">
        <v>29</v>
      </c>
      <c r="AJ4011" s="3" t="s">
        <v>28</v>
      </c>
      <c r="AM4011" s="3" t="s">
        <v>62</v>
      </c>
      <c r="AZ4011" s="3" t="s">
        <v>1405</v>
      </c>
      <c r="BA4011" s="3" t="s">
        <v>1406</v>
      </c>
      <c r="BB4011" s="3" t="s">
        <v>1407</v>
      </c>
      <c r="BD4011" s="3" t="s">
        <v>30</v>
      </c>
      <c r="BG4011" s="3"/>
    </row>
    <row r="4012" spans="1:59" ht="15" x14ac:dyDescent="0.2">
      <c r="A4012" s="3" t="s">
        <v>20670</v>
      </c>
      <c r="B4012" s="3" t="s">
        <v>20669</v>
      </c>
      <c r="C4012" s="4">
        <v>42618.941238425927</v>
      </c>
      <c r="D4012" s="3" t="s">
        <v>7639</v>
      </c>
      <c r="E4012" s="3" t="s">
        <v>20672</v>
      </c>
      <c r="N4012" s="3" t="s">
        <v>17860</v>
      </c>
      <c r="U4012" s="3" t="s">
        <v>20671</v>
      </c>
      <c r="W4012" s="3" t="s">
        <v>19081</v>
      </c>
      <c r="AI4012" s="3" t="s">
        <v>29</v>
      </c>
      <c r="AJ4012" s="3" t="s">
        <v>7697</v>
      </c>
      <c r="AM4012" s="3" t="s">
        <v>62</v>
      </c>
      <c r="AZ4012" s="3" t="s">
        <v>10155</v>
      </c>
      <c r="BA4012" s="3" t="s">
        <v>9390</v>
      </c>
      <c r="BB4012" s="3" t="s">
        <v>12874</v>
      </c>
      <c r="BD4012" s="3" t="s">
        <v>30</v>
      </c>
      <c r="BG4012" s="3"/>
    </row>
    <row r="4013" spans="1:59" ht="15" x14ac:dyDescent="0.2">
      <c r="A4013" s="3" t="s">
        <v>7319</v>
      </c>
      <c r="B4013" s="3" t="s">
        <v>20667</v>
      </c>
      <c r="C4013" s="4">
        <v>42618.941238425927</v>
      </c>
      <c r="D4013" s="3" t="s">
        <v>7639</v>
      </c>
      <c r="E4013" s="3" t="s">
        <v>20668</v>
      </c>
      <c r="N4013" s="3" t="s">
        <v>1115</v>
      </c>
      <c r="AI4013" s="3" t="s">
        <v>29</v>
      </c>
      <c r="AJ4013" s="3" t="s">
        <v>28</v>
      </c>
      <c r="AM4013" s="3" t="s">
        <v>62</v>
      </c>
      <c r="AZ4013" s="3" t="s">
        <v>5040</v>
      </c>
      <c r="BA4013" s="3" t="s">
        <v>5041</v>
      </c>
      <c r="BB4013" s="3" t="s">
        <v>51</v>
      </c>
      <c r="BD4013" s="3" t="s">
        <v>30</v>
      </c>
      <c r="BG4013" s="3"/>
    </row>
    <row r="4014" spans="1:59" ht="15" x14ac:dyDescent="0.2">
      <c r="A4014" s="3" t="s">
        <v>20665</v>
      </c>
      <c r="B4014" s="3" t="s">
        <v>20663</v>
      </c>
      <c r="C4014" s="4">
        <v>42618.941238425927</v>
      </c>
      <c r="D4014" s="3" t="s">
        <v>7639</v>
      </c>
      <c r="E4014" s="3" t="s">
        <v>20665</v>
      </c>
      <c r="L4014" s="3" t="s">
        <v>20666</v>
      </c>
      <c r="AZ4014" s="3" t="s">
        <v>9331</v>
      </c>
      <c r="BA4014" s="3" t="s">
        <v>20664</v>
      </c>
      <c r="BD4014" s="3" t="s">
        <v>7641</v>
      </c>
      <c r="BG4014" s="3"/>
    </row>
    <row r="4015" spans="1:59" ht="15" x14ac:dyDescent="0.2">
      <c r="A4015" s="3" t="s">
        <v>20661</v>
      </c>
      <c r="B4015" s="3" t="s">
        <v>20658</v>
      </c>
      <c r="C4015" s="4">
        <v>42618.941238425927</v>
      </c>
      <c r="D4015" s="3" t="s">
        <v>7639</v>
      </c>
      <c r="E4015" s="3" t="s">
        <v>20661</v>
      </c>
      <c r="L4015" s="3" t="s">
        <v>20662</v>
      </c>
      <c r="AZ4015" s="3" t="s">
        <v>20660</v>
      </c>
      <c r="BA4015" s="3" t="s">
        <v>20659</v>
      </c>
      <c r="BD4015" s="3" t="s">
        <v>7641</v>
      </c>
      <c r="BG4015" s="3"/>
    </row>
    <row r="4016" spans="1:59" ht="15" x14ac:dyDescent="0.2">
      <c r="A4016" s="3" t="s">
        <v>20656</v>
      </c>
      <c r="B4016" s="3" t="s">
        <v>20654</v>
      </c>
      <c r="C4016" s="4">
        <v>42618.941238425927</v>
      </c>
      <c r="D4016" s="3" t="s">
        <v>7639</v>
      </c>
      <c r="E4016" s="3" t="s">
        <v>20657</v>
      </c>
      <c r="M4016" s="3" t="s">
        <v>8193</v>
      </c>
      <c r="N4016" s="3" t="s">
        <v>8189</v>
      </c>
      <c r="W4016" s="3" t="s">
        <v>14441</v>
      </c>
      <c r="AC4016" s="3" t="s">
        <v>7775</v>
      </c>
      <c r="AI4016" s="3" t="s">
        <v>29</v>
      </c>
      <c r="AJ4016" s="3" t="s">
        <v>7632</v>
      </c>
      <c r="AM4016" s="3" t="s">
        <v>24</v>
      </c>
      <c r="AZ4016" s="3" t="s">
        <v>20655</v>
      </c>
      <c r="BA4016" s="3" t="s">
        <v>17454</v>
      </c>
      <c r="BB4016" s="3" t="s">
        <v>7771</v>
      </c>
      <c r="BD4016" s="3" t="s">
        <v>30</v>
      </c>
      <c r="BG4016" s="3"/>
    </row>
    <row r="4017" spans="1:59" ht="15" x14ac:dyDescent="0.2">
      <c r="A4017" s="3" t="s">
        <v>20651</v>
      </c>
      <c r="B4017" s="3" t="s">
        <v>20649</v>
      </c>
      <c r="C4017" s="4">
        <v>42618.941238425927</v>
      </c>
      <c r="D4017" s="3" t="s">
        <v>7639</v>
      </c>
      <c r="E4017" s="3" t="s">
        <v>20651</v>
      </c>
      <c r="K4017" s="3" t="s">
        <v>20653</v>
      </c>
      <c r="L4017" s="3" t="s">
        <v>20652</v>
      </c>
      <c r="AZ4017" s="3" t="s">
        <v>8285</v>
      </c>
      <c r="BA4017" s="3" t="s">
        <v>20650</v>
      </c>
      <c r="BD4017" s="3" t="s">
        <v>7641</v>
      </c>
      <c r="BG4017" s="3"/>
    </row>
    <row r="4018" spans="1:59" ht="15" x14ac:dyDescent="0.2">
      <c r="A4018" s="3" t="s">
        <v>20647</v>
      </c>
      <c r="B4018" s="3" t="s">
        <v>20645</v>
      </c>
      <c r="C4018" s="4">
        <v>42618.941238425927</v>
      </c>
      <c r="D4018" s="3" t="s">
        <v>7639</v>
      </c>
      <c r="E4018" s="3" t="s">
        <v>20647</v>
      </c>
      <c r="L4018" s="3" t="s">
        <v>20648</v>
      </c>
      <c r="AZ4018" s="3" t="s">
        <v>7649</v>
      </c>
      <c r="BA4018" s="3" t="s">
        <v>20646</v>
      </c>
      <c r="BD4018" s="3" t="s">
        <v>7641</v>
      </c>
      <c r="BG4018" s="3"/>
    </row>
    <row r="4019" spans="1:59" ht="15" x14ac:dyDescent="0.2">
      <c r="A4019" s="3" t="s">
        <v>20641</v>
      </c>
      <c r="B4019" s="3" t="s">
        <v>20637</v>
      </c>
      <c r="C4019" s="4">
        <v>42618.941238425927</v>
      </c>
      <c r="D4019" s="3" t="s">
        <v>7639</v>
      </c>
      <c r="E4019" s="3" t="s">
        <v>20644</v>
      </c>
      <c r="N4019" s="3" t="s">
        <v>15687</v>
      </c>
      <c r="U4019" s="3" t="s">
        <v>20643</v>
      </c>
      <c r="W4019" s="3" t="s">
        <v>20642</v>
      </c>
      <c r="AI4019" s="3" t="s">
        <v>29</v>
      </c>
      <c r="AJ4019" s="3" t="s">
        <v>7697</v>
      </c>
      <c r="AM4019" s="3" t="s">
        <v>62</v>
      </c>
      <c r="AZ4019" s="3" t="s">
        <v>20640</v>
      </c>
      <c r="BA4019" s="3" t="s">
        <v>20639</v>
      </c>
      <c r="BB4019" s="3" t="s">
        <v>20638</v>
      </c>
      <c r="BD4019" s="3" t="s">
        <v>30</v>
      </c>
      <c r="BG4019" s="3"/>
    </row>
    <row r="4020" spans="1:59" ht="15" x14ac:dyDescent="0.2">
      <c r="A4020" s="3" t="s">
        <v>20633</v>
      </c>
      <c r="B4020" s="3" t="s">
        <v>20629</v>
      </c>
      <c r="C4020" s="4">
        <v>42618.941238425927</v>
      </c>
      <c r="D4020" s="3" t="s">
        <v>7639</v>
      </c>
      <c r="E4020" s="3" t="s">
        <v>20636</v>
      </c>
      <c r="N4020" s="3" t="s">
        <v>17860</v>
      </c>
      <c r="U4020" s="3" t="s">
        <v>20635</v>
      </c>
      <c r="W4020" s="3" t="s">
        <v>20634</v>
      </c>
      <c r="AI4020" s="3" t="s">
        <v>29</v>
      </c>
      <c r="AJ4020" s="3" t="s">
        <v>7697</v>
      </c>
      <c r="AM4020" s="3" t="s">
        <v>62</v>
      </c>
      <c r="AZ4020" s="3" t="s">
        <v>20632</v>
      </c>
      <c r="BA4020" s="3" t="s">
        <v>20631</v>
      </c>
      <c r="BB4020" s="3" t="s">
        <v>20630</v>
      </c>
      <c r="BD4020" s="3" t="s">
        <v>30</v>
      </c>
      <c r="BG4020" s="3"/>
    </row>
    <row r="4021" spans="1:59" ht="15" x14ac:dyDescent="0.2">
      <c r="A4021" s="3" t="s">
        <v>6456</v>
      </c>
      <c r="B4021" s="3" t="s">
        <v>20627</v>
      </c>
      <c r="C4021" s="4">
        <v>42618.941238425927</v>
      </c>
      <c r="D4021" s="3" t="s">
        <v>7639</v>
      </c>
      <c r="E4021" s="3" t="s">
        <v>20628</v>
      </c>
      <c r="N4021" s="3" t="s">
        <v>1115</v>
      </c>
      <c r="AI4021" s="3" t="s">
        <v>29</v>
      </c>
      <c r="AJ4021" s="3" t="s">
        <v>28</v>
      </c>
      <c r="AM4021" s="3" t="s">
        <v>62</v>
      </c>
      <c r="AZ4021" s="3" t="s">
        <v>1113</v>
      </c>
      <c r="BA4021" s="3" t="s">
        <v>1114</v>
      </c>
      <c r="BB4021" s="3" t="s">
        <v>51</v>
      </c>
      <c r="BD4021" s="3" t="s">
        <v>30</v>
      </c>
      <c r="BG4021" s="3"/>
    </row>
    <row r="4022" spans="1:59" ht="15" x14ac:dyDescent="0.2">
      <c r="A4022" s="3" t="s">
        <v>7150</v>
      </c>
      <c r="B4022" s="3" t="s">
        <v>20625</v>
      </c>
      <c r="C4022" s="4">
        <v>42618.941238425927</v>
      </c>
      <c r="D4022" s="3" t="s">
        <v>7639</v>
      </c>
      <c r="E4022" s="3" t="s">
        <v>20626</v>
      </c>
      <c r="N4022" s="3" t="s">
        <v>627</v>
      </c>
      <c r="AI4022" s="3" t="s">
        <v>29</v>
      </c>
      <c r="AJ4022" s="3" t="s">
        <v>28</v>
      </c>
      <c r="AM4022" s="3" t="s">
        <v>62</v>
      </c>
      <c r="AZ4022" s="3" t="s">
        <v>4328</v>
      </c>
      <c r="BA4022" s="3" t="s">
        <v>4312</v>
      </c>
      <c r="BB4022" s="3" t="s">
        <v>4329</v>
      </c>
      <c r="BD4022" s="3" t="s">
        <v>30</v>
      </c>
      <c r="BG4022" s="3"/>
    </row>
    <row r="4023" spans="1:59" ht="15" x14ac:dyDescent="0.2">
      <c r="A4023" s="3" t="s">
        <v>20623</v>
      </c>
      <c r="B4023" s="3" t="s">
        <v>20620</v>
      </c>
      <c r="C4023" s="4">
        <v>42618.94122685185</v>
      </c>
      <c r="D4023" s="3" t="s">
        <v>7639</v>
      </c>
      <c r="E4023" s="3" t="s">
        <v>20624</v>
      </c>
      <c r="M4023" s="3" t="s">
        <v>8193</v>
      </c>
      <c r="N4023" s="3" t="s">
        <v>8189</v>
      </c>
      <c r="W4023" s="3" t="s">
        <v>14441</v>
      </c>
      <c r="AC4023" s="3" t="s">
        <v>7775</v>
      </c>
      <c r="AI4023" s="3" t="s">
        <v>29</v>
      </c>
      <c r="AJ4023" s="3" t="s">
        <v>7632</v>
      </c>
      <c r="AM4023" s="3" t="s">
        <v>24</v>
      </c>
      <c r="AZ4023" s="3" t="s">
        <v>20622</v>
      </c>
      <c r="BA4023" s="3" t="s">
        <v>20621</v>
      </c>
      <c r="BB4023" s="3" t="s">
        <v>7771</v>
      </c>
      <c r="BD4023" s="3" t="s">
        <v>30</v>
      </c>
      <c r="BG4023" s="3"/>
    </row>
    <row r="4024" spans="1:59" ht="15" x14ac:dyDescent="0.2">
      <c r="A4024" s="3" t="s">
        <v>20606</v>
      </c>
      <c r="B4024" s="3" t="s">
        <v>20601</v>
      </c>
      <c r="C4024" s="4">
        <v>42618.94122685185</v>
      </c>
      <c r="D4024" s="3" t="s">
        <v>7639</v>
      </c>
      <c r="E4024" s="3" t="s">
        <v>14223</v>
      </c>
      <c r="F4024" s="3" t="s">
        <v>20619</v>
      </c>
      <c r="G4024" s="3" t="s">
        <v>20618</v>
      </c>
      <c r="H4024" s="3" t="s">
        <v>8057</v>
      </c>
      <c r="I4024" s="3" t="s">
        <v>9242</v>
      </c>
      <c r="J4024" s="3" t="s">
        <v>9522</v>
      </c>
      <c r="L4024" s="3" t="s">
        <v>20617</v>
      </c>
      <c r="N4024" s="3" t="s">
        <v>14222</v>
      </c>
      <c r="P4024" s="3" t="s">
        <v>20616</v>
      </c>
      <c r="Q4024" s="3" t="s">
        <v>8019</v>
      </c>
      <c r="R4024" s="3" t="s">
        <v>8400</v>
      </c>
      <c r="S4024" s="3" t="s">
        <v>20615</v>
      </c>
      <c r="T4024" s="3" t="s">
        <v>20614</v>
      </c>
      <c r="U4024" s="3" t="s">
        <v>20613</v>
      </c>
      <c r="W4024" s="3" t="s">
        <v>20612</v>
      </c>
      <c r="X4024" s="3" t="s">
        <v>20611</v>
      </c>
      <c r="AB4024" s="3" t="s">
        <v>20610</v>
      </c>
      <c r="AC4024" s="3" t="s">
        <v>20609</v>
      </c>
      <c r="AE4024" s="3" t="s">
        <v>7678</v>
      </c>
      <c r="AF4024" s="3" t="s">
        <v>7756</v>
      </c>
      <c r="AG4024" s="3" t="s">
        <v>8009</v>
      </c>
      <c r="AH4024" s="3" t="s">
        <v>20608</v>
      </c>
      <c r="AI4024" s="3" t="s">
        <v>8007</v>
      </c>
      <c r="AJ4024" s="3" t="s">
        <v>7697</v>
      </c>
      <c r="AK4024" s="3" t="s">
        <v>8006</v>
      </c>
      <c r="AL4024" s="3" t="s">
        <v>30</v>
      </c>
      <c r="AO4024" s="3" t="s">
        <v>12478</v>
      </c>
      <c r="AQ4024" s="3" t="s">
        <v>20607</v>
      </c>
      <c r="AZ4024" s="3" t="s">
        <v>20605</v>
      </c>
      <c r="BA4024" s="3" t="s">
        <v>20604</v>
      </c>
      <c r="BB4024" s="3" t="s">
        <v>9611</v>
      </c>
      <c r="BC4024" s="3" t="s">
        <v>20603</v>
      </c>
      <c r="BD4024" s="3" t="s">
        <v>30</v>
      </c>
      <c r="BE4024" s="3">
        <v>36</v>
      </c>
      <c r="BF4024" s="3" t="s">
        <v>20602</v>
      </c>
      <c r="BG4024" s="3"/>
    </row>
    <row r="4025" spans="1:59" ht="15" x14ac:dyDescent="0.2">
      <c r="A4025" s="3" t="s">
        <v>20598</v>
      </c>
      <c r="B4025" s="3" t="s">
        <v>20595</v>
      </c>
      <c r="C4025" s="4">
        <v>42618.94122685185</v>
      </c>
      <c r="D4025" s="3" t="s">
        <v>7639</v>
      </c>
      <c r="E4025" s="3" t="s">
        <v>20600</v>
      </c>
      <c r="N4025" s="3" t="s">
        <v>15687</v>
      </c>
      <c r="U4025" s="3" t="s">
        <v>20599</v>
      </c>
      <c r="W4025" s="3" t="s">
        <v>19878</v>
      </c>
      <c r="AI4025" s="3" t="s">
        <v>29</v>
      </c>
      <c r="AJ4025" s="3" t="s">
        <v>7697</v>
      </c>
      <c r="AM4025" s="3" t="s">
        <v>62</v>
      </c>
      <c r="AZ4025" s="3" t="s">
        <v>20597</v>
      </c>
      <c r="BA4025" s="3" t="s">
        <v>15377</v>
      </c>
      <c r="BB4025" s="3" t="s">
        <v>20596</v>
      </c>
      <c r="BD4025" s="3" t="s">
        <v>30</v>
      </c>
      <c r="BG4025" s="3"/>
    </row>
    <row r="4026" spans="1:59" ht="15" x14ac:dyDescent="0.2">
      <c r="A4026" s="3" t="s">
        <v>20593</v>
      </c>
      <c r="B4026" s="3" t="s">
        <v>20591</v>
      </c>
      <c r="C4026" s="4">
        <v>42618.94122685185</v>
      </c>
      <c r="D4026" s="3" t="s">
        <v>7639</v>
      </c>
      <c r="E4026" s="3" t="s">
        <v>20593</v>
      </c>
      <c r="L4026" s="3" t="s">
        <v>20594</v>
      </c>
      <c r="AZ4026" s="3" t="s">
        <v>20592</v>
      </c>
      <c r="BA4026" s="3" t="s">
        <v>7756</v>
      </c>
      <c r="BD4026" s="3" t="s">
        <v>7641</v>
      </c>
      <c r="BG4026" s="3"/>
    </row>
    <row r="4027" spans="1:59" ht="15" x14ac:dyDescent="0.2">
      <c r="A4027" s="3" t="s">
        <v>20587</v>
      </c>
      <c r="B4027" s="3" t="s">
        <v>20583</v>
      </c>
      <c r="C4027" s="4">
        <v>42618.94122685185</v>
      </c>
      <c r="D4027" s="3" t="s">
        <v>7639</v>
      </c>
      <c r="E4027" s="3" t="s">
        <v>20590</v>
      </c>
      <c r="N4027" s="3" t="s">
        <v>17860</v>
      </c>
      <c r="U4027" s="3" t="s">
        <v>20589</v>
      </c>
      <c r="W4027" s="3" t="s">
        <v>20588</v>
      </c>
      <c r="AI4027" s="3" t="s">
        <v>29</v>
      </c>
      <c r="AJ4027" s="3" t="s">
        <v>7697</v>
      </c>
      <c r="AM4027" s="3" t="s">
        <v>62</v>
      </c>
      <c r="AZ4027" s="3" t="s">
        <v>20586</v>
      </c>
      <c r="BA4027" s="3" t="s">
        <v>20585</v>
      </c>
      <c r="BB4027" s="3" t="s">
        <v>20584</v>
      </c>
      <c r="BD4027" s="3" t="s">
        <v>30</v>
      </c>
      <c r="BG4027" s="3"/>
    </row>
    <row r="4028" spans="1:59" ht="15" x14ac:dyDescent="0.2">
      <c r="A4028" s="3" t="s">
        <v>20582</v>
      </c>
      <c r="B4028" s="3" t="s">
        <v>20579</v>
      </c>
      <c r="C4028" s="4">
        <v>42618.94122685185</v>
      </c>
      <c r="D4028" s="3" t="s">
        <v>7639</v>
      </c>
      <c r="E4028" s="3" t="s">
        <v>20582</v>
      </c>
      <c r="L4028" s="3" t="s">
        <v>14410</v>
      </c>
      <c r="AZ4028" s="3" t="s">
        <v>20581</v>
      </c>
      <c r="BA4028" s="3" t="s">
        <v>20580</v>
      </c>
      <c r="BD4028" s="3" t="s">
        <v>7641</v>
      </c>
      <c r="BG4028" s="3"/>
    </row>
    <row r="4029" spans="1:59" ht="15" x14ac:dyDescent="0.2">
      <c r="A4029" s="3" t="s">
        <v>20577</v>
      </c>
      <c r="B4029" s="3" t="s">
        <v>20574</v>
      </c>
      <c r="C4029" s="4">
        <v>42618.94122685185</v>
      </c>
      <c r="D4029" s="3" t="s">
        <v>7639</v>
      </c>
      <c r="E4029" s="3" t="s">
        <v>20577</v>
      </c>
      <c r="L4029" s="3" t="s">
        <v>20578</v>
      </c>
      <c r="AZ4029" s="3" t="s">
        <v>20576</v>
      </c>
      <c r="BA4029" s="3" t="s">
        <v>20575</v>
      </c>
      <c r="BD4029" s="3" t="s">
        <v>7641</v>
      </c>
      <c r="BG4029" s="3"/>
    </row>
    <row r="4030" spans="1:59" ht="15" x14ac:dyDescent="0.2">
      <c r="A4030" s="3" t="s">
        <v>20569</v>
      </c>
      <c r="B4030" s="3" t="s">
        <v>20565</v>
      </c>
      <c r="C4030" s="4">
        <v>42618.94122685185</v>
      </c>
      <c r="D4030" s="3" t="s">
        <v>7639</v>
      </c>
      <c r="E4030" s="3" t="s">
        <v>20573</v>
      </c>
      <c r="F4030" s="3" t="s">
        <v>20572</v>
      </c>
      <c r="K4030" s="3" t="s">
        <v>20571</v>
      </c>
      <c r="L4030" s="3" t="s">
        <v>20570</v>
      </c>
      <c r="M4030" s="3" t="s">
        <v>7658</v>
      </c>
      <c r="AE4030" s="3" t="s">
        <v>7678</v>
      </c>
      <c r="AF4030" s="3" t="s">
        <v>7756</v>
      </c>
      <c r="AI4030" s="3" t="s">
        <v>29</v>
      </c>
      <c r="AJ4030" s="3" t="s">
        <v>7656</v>
      </c>
      <c r="AZ4030" s="3" t="s">
        <v>20568</v>
      </c>
      <c r="BA4030" s="3" t="s">
        <v>20567</v>
      </c>
      <c r="BB4030" s="3" t="s">
        <v>20566</v>
      </c>
      <c r="BD4030" s="3" t="s">
        <v>30</v>
      </c>
      <c r="BG4030" s="3"/>
    </row>
    <row r="4031" spans="1:59" ht="15" x14ac:dyDescent="0.2">
      <c r="A4031" s="3" t="s">
        <v>7317</v>
      </c>
      <c r="B4031" s="3" t="s">
        <v>20563</v>
      </c>
      <c r="C4031" s="4">
        <v>42618.94121527778</v>
      </c>
      <c r="D4031" s="3" t="s">
        <v>7639</v>
      </c>
      <c r="E4031" s="3" t="s">
        <v>20564</v>
      </c>
      <c r="N4031" s="3" t="s">
        <v>1115</v>
      </c>
      <c r="AI4031" s="3" t="s">
        <v>29</v>
      </c>
      <c r="AJ4031" s="3" t="s">
        <v>28</v>
      </c>
      <c r="AM4031" s="3" t="s">
        <v>62</v>
      </c>
      <c r="AZ4031" s="3" t="s">
        <v>5032</v>
      </c>
      <c r="BA4031" s="3" t="s">
        <v>5033</v>
      </c>
      <c r="BB4031" s="3" t="s">
        <v>4230</v>
      </c>
      <c r="BD4031" s="3" t="s">
        <v>30</v>
      </c>
      <c r="BG4031" s="3"/>
    </row>
    <row r="4032" spans="1:59" ht="15" x14ac:dyDescent="0.2">
      <c r="A4032" s="3" t="s">
        <v>20546</v>
      </c>
      <c r="B4032" s="3" t="s">
        <v>20544</v>
      </c>
      <c r="C4032" s="4">
        <v>42618.94121527778</v>
      </c>
      <c r="D4032" s="3" t="s">
        <v>7639</v>
      </c>
      <c r="E4032" s="3" t="s">
        <v>19918</v>
      </c>
      <c r="F4032" s="3" t="s">
        <v>20562</v>
      </c>
      <c r="G4032" s="3" t="s">
        <v>20561</v>
      </c>
      <c r="H4032" s="3" t="s">
        <v>8024</v>
      </c>
      <c r="J4032" s="3" t="s">
        <v>8023</v>
      </c>
      <c r="L4032" s="3" t="s">
        <v>20560</v>
      </c>
      <c r="N4032" s="3" t="s">
        <v>19917</v>
      </c>
      <c r="P4032" s="3" t="s">
        <v>20559</v>
      </c>
      <c r="Q4032" s="3" t="s">
        <v>8019</v>
      </c>
      <c r="R4032" s="3" t="s">
        <v>8018</v>
      </c>
      <c r="S4032" s="3" t="s">
        <v>20558</v>
      </c>
      <c r="T4032" s="3" t="s">
        <v>20557</v>
      </c>
      <c r="U4032" s="3" t="s">
        <v>20556</v>
      </c>
      <c r="W4032" s="3" t="s">
        <v>20555</v>
      </c>
      <c r="X4032" s="3" t="s">
        <v>20554</v>
      </c>
      <c r="Z4032" s="3" t="s">
        <v>20553</v>
      </c>
      <c r="AA4032" s="3" t="s">
        <v>20552</v>
      </c>
      <c r="AB4032" s="3" t="s">
        <v>20551</v>
      </c>
      <c r="AC4032" s="3" t="s">
        <v>20550</v>
      </c>
      <c r="AE4032" s="3" t="s">
        <v>7678</v>
      </c>
      <c r="AF4032" s="3" t="s">
        <v>8010</v>
      </c>
      <c r="AG4032" s="3" t="s">
        <v>8009</v>
      </c>
      <c r="AH4032" s="3" t="s">
        <v>20549</v>
      </c>
      <c r="AI4032" s="3" t="s">
        <v>8007</v>
      </c>
      <c r="AJ4032" s="3" t="s">
        <v>7632</v>
      </c>
      <c r="AK4032" s="3" t="s">
        <v>8006</v>
      </c>
      <c r="AO4032" s="3" t="s">
        <v>20548</v>
      </c>
      <c r="AQ4032" s="3" t="s">
        <v>20547</v>
      </c>
      <c r="AZ4032" s="3" t="s">
        <v>12801</v>
      </c>
      <c r="BA4032" s="3" t="s">
        <v>20545</v>
      </c>
      <c r="BB4032" s="3" t="s">
        <v>8001</v>
      </c>
      <c r="BD4032" s="3" t="s">
        <v>30</v>
      </c>
      <c r="BE4032" s="3">
        <v>35</v>
      </c>
      <c r="BG4032" s="3"/>
    </row>
    <row r="4033" spans="1:59" ht="15" x14ac:dyDescent="0.2">
      <c r="A4033" s="3" t="s">
        <v>20543</v>
      </c>
      <c r="B4033" s="3" t="s">
        <v>20540</v>
      </c>
      <c r="C4033" s="4">
        <v>42618.94121527778</v>
      </c>
      <c r="D4033" s="3" t="s">
        <v>7639</v>
      </c>
      <c r="E4033" s="3" t="s">
        <v>20543</v>
      </c>
      <c r="L4033" s="3" t="s">
        <v>14410</v>
      </c>
      <c r="AZ4033" s="3" t="s">
        <v>20542</v>
      </c>
      <c r="BA4033" s="3" t="s">
        <v>20541</v>
      </c>
      <c r="BD4033" s="3" t="s">
        <v>7641</v>
      </c>
      <c r="BG4033" s="3"/>
    </row>
    <row r="4034" spans="1:59" ht="15" x14ac:dyDescent="0.2">
      <c r="A4034" s="3" t="s">
        <v>6784</v>
      </c>
      <c r="B4034" s="3" t="s">
        <v>20538</v>
      </c>
      <c r="C4034" s="4">
        <v>42618.94121527778</v>
      </c>
      <c r="D4034" s="3" t="s">
        <v>7639</v>
      </c>
      <c r="E4034" s="3" t="s">
        <v>20539</v>
      </c>
      <c r="N4034" s="3" t="s">
        <v>72</v>
      </c>
      <c r="AI4034" s="3" t="s">
        <v>29</v>
      </c>
      <c r="AJ4034" s="3" t="s">
        <v>28</v>
      </c>
      <c r="AM4034" s="3" t="s">
        <v>62</v>
      </c>
      <c r="AZ4034" s="3" t="s">
        <v>814</v>
      </c>
      <c r="BA4034" s="3" t="s">
        <v>2721</v>
      </c>
      <c r="BB4034" s="3" t="s">
        <v>71</v>
      </c>
      <c r="BD4034" s="3" t="s">
        <v>30</v>
      </c>
      <c r="BG4034" s="3"/>
    </row>
    <row r="4035" spans="1:59" ht="15" x14ac:dyDescent="0.2">
      <c r="A4035" s="3" t="s">
        <v>6578</v>
      </c>
      <c r="B4035" s="3" t="s">
        <v>20536</v>
      </c>
      <c r="C4035" s="4">
        <v>42618.94121527778</v>
      </c>
      <c r="D4035" s="3" t="s">
        <v>7639</v>
      </c>
      <c r="E4035" s="3" t="s">
        <v>20537</v>
      </c>
      <c r="N4035" s="3" t="s">
        <v>768</v>
      </c>
      <c r="W4035" s="3" t="s">
        <v>19938</v>
      </c>
      <c r="AI4035" s="3" t="s">
        <v>29</v>
      </c>
      <c r="AJ4035" s="3" t="s">
        <v>28</v>
      </c>
      <c r="AM4035" s="3" t="s">
        <v>62</v>
      </c>
      <c r="AZ4035" s="3" t="s">
        <v>1756</v>
      </c>
      <c r="BA4035" s="3" t="s">
        <v>1757</v>
      </c>
      <c r="BB4035" s="3" t="s">
        <v>903</v>
      </c>
      <c r="BD4035" s="3" t="s">
        <v>30</v>
      </c>
      <c r="BG4035" s="3"/>
    </row>
    <row r="4036" spans="1:59" ht="15" x14ac:dyDescent="0.2">
      <c r="A4036" s="3" t="s">
        <v>20531</v>
      </c>
      <c r="B4036" s="3" t="s">
        <v>20528</v>
      </c>
      <c r="C4036" s="4">
        <v>42618.94121527778</v>
      </c>
      <c r="D4036" s="3" t="s">
        <v>7639</v>
      </c>
      <c r="E4036" s="3" t="s">
        <v>20535</v>
      </c>
      <c r="M4036" s="3" t="s">
        <v>20534</v>
      </c>
      <c r="N4036" s="3" t="s">
        <v>20533</v>
      </c>
      <c r="W4036" s="3" t="s">
        <v>20532</v>
      </c>
      <c r="AC4036" s="3" t="s">
        <v>7775</v>
      </c>
      <c r="AI4036" s="3" t="s">
        <v>29</v>
      </c>
      <c r="AJ4036" s="3" t="s">
        <v>7632</v>
      </c>
      <c r="AM4036" s="3" t="s">
        <v>24</v>
      </c>
      <c r="AZ4036" s="3" t="s">
        <v>20530</v>
      </c>
      <c r="BA4036" s="3" t="s">
        <v>20529</v>
      </c>
      <c r="BB4036" s="3" t="s">
        <v>7771</v>
      </c>
      <c r="BD4036" s="3" t="s">
        <v>30</v>
      </c>
      <c r="BG4036" s="3"/>
    </row>
    <row r="4037" spans="1:59" ht="15" x14ac:dyDescent="0.2">
      <c r="A4037" s="3" t="s">
        <v>7491</v>
      </c>
      <c r="B4037" s="3" t="s">
        <v>20526</v>
      </c>
      <c r="C4037" s="4">
        <v>42618.94121527778</v>
      </c>
      <c r="D4037" s="3" t="s">
        <v>7639</v>
      </c>
      <c r="E4037" s="3" t="s">
        <v>20527</v>
      </c>
      <c r="N4037" s="3" t="s">
        <v>324</v>
      </c>
      <c r="AI4037" s="3" t="s">
        <v>29</v>
      </c>
      <c r="AJ4037" s="3" t="s">
        <v>28</v>
      </c>
      <c r="AM4037" s="3" t="s">
        <v>62</v>
      </c>
      <c r="AZ4037" s="3" t="s">
        <v>5764</v>
      </c>
      <c r="BA4037" s="3" t="s">
        <v>5765</v>
      </c>
      <c r="BB4037" s="3" t="s">
        <v>323</v>
      </c>
      <c r="BD4037" s="3" t="s">
        <v>30</v>
      </c>
      <c r="BG4037" s="3"/>
    </row>
    <row r="4038" spans="1:59" ht="15" x14ac:dyDescent="0.2">
      <c r="A4038" s="3" t="s">
        <v>20523</v>
      </c>
      <c r="B4038" s="3" t="s">
        <v>20520</v>
      </c>
      <c r="C4038" s="4">
        <v>42618.94121527778</v>
      </c>
      <c r="D4038" s="3" t="s">
        <v>7639</v>
      </c>
      <c r="E4038" s="3" t="s">
        <v>20525</v>
      </c>
      <c r="N4038" s="3" t="s">
        <v>19829</v>
      </c>
      <c r="U4038" s="3" t="s">
        <v>20524</v>
      </c>
      <c r="W4038" s="3" t="s">
        <v>19827</v>
      </c>
      <c r="AI4038" s="3" t="s">
        <v>29</v>
      </c>
      <c r="AJ4038" s="3" t="s">
        <v>7697</v>
      </c>
      <c r="AM4038" s="3" t="s">
        <v>62</v>
      </c>
      <c r="AZ4038" s="3" t="s">
        <v>20522</v>
      </c>
      <c r="BA4038" s="3" t="s">
        <v>20521</v>
      </c>
      <c r="BB4038" s="3" t="s">
        <v>7889</v>
      </c>
      <c r="BD4038" s="3" t="s">
        <v>30</v>
      </c>
      <c r="BG4038" s="3"/>
    </row>
    <row r="4039" spans="1:59" ht="15" x14ac:dyDescent="0.2">
      <c r="A4039" s="3" t="s">
        <v>20518</v>
      </c>
      <c r="B4039" s="3" t="s">
        <v>20515</v>
      </c>
      <c r="C4039" s="4">
        <v>42618.94121527778</v>
      </c>
      <c r="D4039" s="3" t="s">
        <v>7639</v>
      </c>
      <c r="E4039" s="3" t="s">
        <v>20518</v>
      </c>
      <c r="L4039" s="3" t="s">
        <v>20519</v>
      </c>
      <c r="AZ4039" s="3" t="s">
        <v>20517</v>
      </c>
      <c r="BA4039" s="3" t="s">
        <v>20516</v>
      </c>
      <c r="BD4039" s="3" t="s">
        <v>7641</v>
      </c>
      <c r="BG4039" s="3"/>
    </row>
    <row r="4040" spans="1:59" ht="15" x14ac:dyDescent="0.2">
      <c r="A4040" s="3" t="s">
        <v>20514</v>
      </c>
      <c r="B4040" s="3" t="s">
        <v>20512</v>
      </c>
      <c r="C4040" s="4">
        <v>42618.94121527778</v>
      </c>
      <c r="D4040" s="3" t="s">
        <v>7639</v>
      </c>
      <c r="E4040" s="3" t="s">
        <v>20514</v>
      </c>
      <c r="L4040" s="3" t="s">
        <v>14410</v>
      </c>
      <c r="AZ4040" s="3" t="s">
        <v>20513</v>
      </c>
      <c r="BA4040" s="3" t="s">
        <v>7756</v>
      </c>
      <c r="BD4040" s="3" t="s">
        <v>7641</v>
      </c>
      <c r="BG4040" s="3"/>
    </row>
    <row r="4041" spans="1:59" ht="15" x14ac:dyDescent="0.2">
      <c r="A4041" s="3" t="s">
        <v>7214</v>
      </c>
      <c r="B4041" s="3" t="s">
        <v>20510</v>
      </c>
      <c r="C4041" s="4">
        <v>42618.941203703696</v>
      </c>
      <c r="D4041" s="3" t="s">
        <v>7639</v>
      </c>
      <c r="E4041" s="3" t="s">
        <v>20511</v>
      </c>
      <c r="N4041" s="3" t="s">
        <v>72</v>
      </c>
      <c r="AI4041" s="3" t="s">
        <v>29</v>
      </c>
      <c r="AJ4041" s="3" t="s">
        <v>28</v>
      </c>
      <c r="AM4041" s="3" t="s">
        <v>62</v>
      </c>
      <c r="AZ4041" s="3" t="s">
        <v>4611</v>
      </c>
      <c r="BA4041" s="3" t="s">
        <v>4612</v>
      </c>
      <c r="BB4041" s="3" t="s">
        <v>1798</v>
      </c>
      <c r="BD4041" s="3" t="s">
        <v>30</v>
      </c>
      <c r="BG4041" s="3"/>
    </row>
    <row r="4042" spans="1:59" ht="15" x14ac:dyDescent="0.2">
      <c r="A4042" s="3" t="s">
        <v>20493</v>
      </c>
      <c r="B4042" s="3" t="s">
        <v>20491</v>
      </c>
      <c r="C4042" s="4">
        <v>42618.941203703696</v>
      </c>
      <c r="D4042" s="3" t="s">
        <v>7639</v>
      </c>
      <c r="E4042" s="3" t="s">
        <v>20509</v>
      </c>
      <c r="F4042" s="3" t="s">
        <v>20508</v>
      </c>
      <c r="G4042" s="3" t="s">
        <v>20507</v>
      </c>
      <c r="H4042" s="3" t="s">
        <v>8443</v>
      </c>
      <c r="I4042" s="3" t="s">
        <v>10319</v>
      </c>
      <c r="J4042" s="3" t="s">
        <v>10053</v>
      </c>
      <c r="L4042" s="3" t="s">
        <v>20506</v>
      </c>
      <c r="N4042" s="3" t="s">
        <v>20505</v>
      </c>
      <c r="P4042" s="3" t="s">
        <v>20504</v>
      </c>
      <c r="Q4042" s="3" t="s">
        <v>11675</v>
      </c>
      <c r="S4042" s="3" t="s">
        <v>20503</v>
      </c>
      <c r="T4042" s="3" t="s">
        <v>20502</v>
      </c>
      <c r="U4042" s="3" t="s">
        <v>20501</v>
      </c>
      <c r="W4042" s="3" t="s">
        <v>20500</v>
      </c>
      <c r="X4042" s="3" t="s">
        <v>20499</v>
      </c>
      <c r="AA4042" s="3" t="s">
        <v>20498</v>
      </c>
      <c r="AB4042" s="3" t="s">
        <v>20497</v>
      </c>
      <c r="AC4042" s="3" t="s">
        <v>20496</v>
      </c>
      <c r="AE4042" s="3" t="s">
        <v>7671</v>
      </c>
      <c r="AF4042" s="3" t="s">
        <v>7756</v>
      </c>
      <c r="AG4042" s="3" t="s">
        <v>8009</v>
      </c>
      <c r="AH4042" s="3" t="s">
        <v>20495</v>
      </c>
      <c r="AI4042" s="3" t="s">
        <v>8007</v>
      </c>
      <c r="AJ4042" s="3" t="s">
        <v>7697</v>
      </c>
      <c r="AK4042" s="3" t="s">
        <v>8006</v>
      </c>
      <c r="AQ4042" s="3" t="s">
        <v>20494</v>
      </c>
      <c r="AZ4042" s="3" t="s">
        <v>14166</v>
      </c>
      <c r="BA4042" s="3" t="s">
        <v>13530</v>
      </c>
      <c r="BB4042" s="3" t="s">
        <v>9611</v>
      </c>
      <c r="BD4042" s="3" t="s">
        <v>30</v>
      </c>
      <c r="BE4042" s="3">
        <v>146</v>
      </c>
      <c r="BF4042" s="3" t="s">
        <v>20492</v>
      </c>
      <c r="BG4042" s="3"/>
    </row>
    <row r="4043" spans="1:59" ht="15" x14ac:dyDescent="0.2">
      <c r="A4043" s="3" t="s">
        <v>20487</v>
      </c>
      <c r="B4043" s="3" t="s">
        <v>20484</v>
      </c>
      <c r="C4043" s="4">
        <v>42618.941203703696</v>
      </c>
      <c r="D4043" s="3" t="s">
        <v>7639</v>
      </c>
      <c r="E4043" s="3" t="s">
        <v>20490</v>
      </c>
      <c r="L4043" s="3" t="s">
        <v>20489</v>
      </c>
      <c r="N4043" s="3" t="s">
        <v>9654</v>
      </c>
      <c r="W4043" s="3" t="s">
        <v>20488</v>
      </c>
      <c r="AC4043" s="3" t="s">
        <v>7775</v>
      </c>
      <c r="AI4043" s="3" t="s">
        <v>29</v>
      </c>
      <c r="AJ4043" s="3" t="s">
        <v>7632</v>
      </c>
      <c r="AM4043" s="3" t="s">
        <v>62</v>
      </c>
      <c r="AZ4043" s="3" t="s">
        <v>20486</v>
      </c>
      <c r="BA4043" s="3" t="s">
        <v>20485</v>
      </c>
      <c r="BB4043" s="3" t="s">
        <v>410</v>
      </c>
      <c r="BD4043" s="3" t="s">
        <v>30</v>
      </c>
      <c r="BG4043" s="3"/>
    </row>
    <row r="4044" spans="1:59" ht="15" x14ac:dyDescent="0.2">
      <c r="A4044" s="3" t="s">
        <v>20482</v>
      </c>
      <c r="B4044" s="3" t="s">
        <v>20480</v>
      </c>
      <c r="C4044" s="4">
        <v>42618.941203703696</v>
      </c>
      <c r="D4044" s="3" t="s">
        <v>7639</v>
      </c>
      <c r="E4044" s="3" t="s">
        <v>20482</v>
      </c>
      <c r="K4044" s="3" t="s">
        <v>13220</v>
      </c>
      <c r="L4044" s="3" t="s">
        <v>20483</v>
      </c>
      <c r="AZ4044" s="3" t="s">
        <v>1969</v>
      </c>
      <c r="BA4044" s="3" t="s">
        <v>20481</v>
      </c>
      <c r="BD4044" s="3" t="s">
        <v>7641</v>
      </c>
      <c r="BG4044" s="3"/>
    </row>
    <row r="4045" spans="1:59" ht="15" x14ac:dyDescent="0.2">
      <c r="A4045" s="3" t="s">
        <v>20478</v>
      </c>
      <c r="B4045" s="3" t="s">
        <v>20477</v>
      </c>
      <c r="C4045" s="4">
        <v>42618.941203703696</v>
      </c>
      <c r="D4045" s="3" t="s">
        <v>7639</v>
      </c>
      <c r="E4045" s="3" t="s">
        <v>20478</v>
      </c>
      <c r="L4045" s="3" t="s">
        <v>20479</v>
      </c>
      <c r="AZ4045" s="3" t="s">
        <v>17300</v>
      </c>
      <c r="BA4045" s="3" t="s">
        <v>99</v>
      </c>
      <c r="BD4045" s="3" t="s">
        <v>7641</v>
      </c>
      <c r="BG4045" s="3"/>
    </row>
    <row r="4046" spans="1:59" ht="15" x14ac:dyDescent="0.2">
      <c r="A4046" s="3" t="s">
        <v>6760</v>
      </c>
      <c r="B4046" s="3" t="s">
        <v>20475</v>
      </c>
      <c r="C4046" s="4">
        <v>42618.941203703696</v>
      </c>
      <c r="D4046" s="3" t="s">
        <v>7639</v>
      </c>
      <c r="E4046" s="3" t="s">
        <v>20476</v>
      </c>
      <c r="N4046" s="3" t="s">
        <v>2546</v>
      </c>
      <c r="AI4046" s="3" t="s">
        <v>29</v>
      </c>
      <c r="AJ4046" s="3" t="s">
        <v>28</v>
      </c>
      <c r="AM4046" s="3" t="s">
        <v>62</v>
      </c>
      <c r="AZ4046" s="3" t="s">
        <v>2605</v>
      </c>
      <c r="BA4046" s="3" t="s">
        <v>2606</v>
      </c>
      <c r="BB4046" s="3" t="s">
        <v>2607</v>
      </c>
      <c r="BD4046" s="3" t="s">
        <v>30</v>
      </c>
      <c r="BG4046" s="3"/>
    </row>
    <row r="4047" spans="1:59" ht="15" x14ac:dyDescent="0.2">
      <c r="A4047" s="3" t="s">
        <v>20472</v>
      </c>
      <c r="B4047" s="3" t="s">
        <v>20469</v>
      </c>
      <c r="C4047" s="4">
        <v>42618.941203703696</v>
      </c>
      <c r="D4047" s="3" t="s">
        <v>7639</v>
      </c>
      <c r="E4047" s="3" t="s">
        <v>20474</v>
      </c>
      <c r="N4047" s="3" t="s">
        <v>19829</v>
      </c>
      <c r="U4047" s="3" t="s">
        <v>20473</v>
      </c>
      <c r="W4047" s="3" t="s">
        <v>19827</v>
      </c>
      <c r="AI4047" s="3" t="s">
        <v>29</v>
      </c>
      <c r="AJ4047" s="3" t="s">
        <v>7697</v>
      </c>
      <c r="AM4047" s="3" t="s">
        <v>62</v>
      </c>
      <c r="AZ4047" s="3" t="s">
        <v>20471</v>
      </c>
      <c r="BA4047" s="3" t="s">
        <v>20470</v>
      </c>
      <c r="BB4047" s="3" t="s">
        <v>7889</v>
      </c>
      <c r="BD4047" s="3" t="s">
        <v>30</v>
      </c>
      <c r="BG4047" s="3"/>
    </row>
    <row r="4048" spans="1:59" ht="15" x14ac:dyDescent="0.2">
      <c r="A4048" s="3" t="s">
        <v>20468</v>
      </c>
      <c r="B4048" s="3" t="s">
        <v>20465</v>
      </c>
      <c r="C4048" s="4">
        <v>42618.941203703696</v>
      </c>
      <c r="D4048" s="3" t="s">
        <v>7639</v>
      </c>
      <c r="E4048" s="3" t="s">
        <v>20468</v>
      </c>
      <c r="L4048" s="3" t="s">
        <v>14410</v>
      </c>
      <c r="AZ4048" s="3" t="s">
        <v>20467</v>
      </c>
      <c r="BA4048" s="3" t="s">
        <v>20466</v>
      </c>
      <c r="BD4048" s="3" t="s">
        <v>7641</v>
      </c>
      <c r="BG4048" s="3"/>
    </row>
    <row r="4049" spans="1:59" ht="15" x14ac:dyDescent="0.2">
      <c r="A4049" s="3" t="s">
        <v>20462</v>
      </c>
      <c r="B4049" s="3" t="s">
        <v>20459</v>
      </c>
      <c r="C4049" s="4">
        <v>42618.941203703696</v>
      </c>
      <c r="D4049" s="3" t="s">
        <v>7639</v>
      </c>
      <c r="E4049" s="3" t="s">
        <v>20464</v>
      </c>
      <c r="N4049" s="3" t="s">
        <v>19829</v>
      </c>
      <c r="U4049" s="3" t="s">
        <v>20463</v>
      </c>
      <c r="W4049" s="3" t="s">
        <v>19827</v>
      </c>
      <c r="AI4049" s="3" t="s">
        <v>29</v>
      </c>
      <c r="AJ4049" s="3" t="s">
        <v>7697</v>
      </c>
      <c r="AM4049" s="3" t="s">
        <v>62</v>
      </c>
      <c r="AZ4049" s="3" t="s">
        <v>20461</v>
      </c>
      <c r="BA4049" s="3" t="s">
        <v>20460</v>
      </c>
      <c r="BB4049" s="3" t="s">
        <v>8034</v>
      </c>
      <c r="BD4049" s="3" t="s">
        <v>30</v>
      </c>
      <c r="BG4049" s="3"/>
    </row>
    <row r="4050" spans="1:59" ht="15" x14ac:dyDescent="0.2">
      <c r="A4050" s="3" t="s">
        <v>6325</v>
      </c>
      <c r="B4050" s="3" t="s">
        <v>20457</v>
      </c>
      <c r="C4050" s="4">
        <v>42618.941203703696</v>
      </c>
      <c r="D4050" s="3" t="s">
        <v>7639</v>
      </c>
      <c r="E4050" s="3" t="s">
        <v>20458</v>
      </c>
      <c r="N4050" s="3" t="s">
        <v>72</v>
      </c>
      <c r="AI4050" s="3" t="s">
        <v>29</v>
      </c>
      <c r="AJ4050" s="3" t="s">
        <v>28</v>
      </c>
      <c r="AM4050" s="3" t="s">
        <v>62</v>
      </c>
      <c r="AZ4050" s="3" t="s">
        <v>264</v>
      </c>
      <c r="BA4050" s="3" t="s">
        <v>265</v>
      </c>
      <c r="BB4050" s="3" t="s">
        <v>71</v>
      </c>
      <c r="BD4050" s="3" t="s">
        <v>30</v>
      </c>
      <c r="BG4050" s="3"/>
    </row>
    <row r="4051" spans="1:59" ht="15" x14ac:dyDescent="0.2">
      <c r="A4051" s="3" t="s">
        <v>20455</v>
      </c>
      <c r="B4051" s="3" t="s">
        <v>20454</v>
      </c>
      <c r="C4051" s="4">
        <v>42618.941192129627</v>
      </c>
      <c r="D4051" s="3" t="s">
        <v>7639</v>
      </c>
      <c r="E4051" s="3" t="s">
        <v>20456</v>
      </c>
      <c r="M4051" s="3" t="s">
        <v>17459</v>
      </c>
      <c r="N4051" s="3" t="s">
        <v>17458</v>
      </c>
      <c r="W4051" s="3" t="s">
        <v>17457</v>
      </c>
      <c r="AC4051" s="3" t="s">
        <v>7775</v>
      </c>
      <c r="AI4051" s="3" t="s">
        <v>29</v>
      </c>
      <c r="AJ4051" s="3" t="s">
        <v>7632</v>
      </c>
      <c r="AM4051" s="3" t="s">
        <v>24</v>
      </c>
      <c r="AZ4051" s="3" t="s">
        <v>9421</v>
      </c>
      <c r="BA4051" s="3" t="s">
        <v>12178</v>
      </c>
      <c r="BB4051" s="3" t="s">
        <v>7771</v>
      </c>
      <c r="BD4051" s="3" t="s">
        <v>30</v>
      </c>
      <c r="BG4051" s="3"/>
    </row>
    <row r="4052" spans="1:59" ht="15" x14ac:dyDescent="0.2">
      <c r="A4052" s="3" t="s">
        <v>20451</v>
      </c>
      <c r="B4052" s="3" t="s">
        <v>20448</v>
      </c>
      <c r="C4052" s="4">
        <v>42618.941192129627</v>
      </c>
      <c r="D4052" s="3" t="s">
        <v>7639</v>
      </c>
      <c r="E4052" s="3" t="s">
        <v>20453</v>
      </c>
      <c r="M4052" s="3" t="s">
        <v>19279</v>
      </c>
      <c r="N4052" s="3" t="s">
        <v>19278</v>
      </c>
      <c r="O4052" s="3" t="s">
        <v>25</v>
      </c>
      <c r="U4052" s="3" t="s">
        <v>20452</v>
      </c>
      <c r="W4052" s="3" t="s">
        <v>19276</v>
      </c>
      <c r="AI4052" s="3" t="s">
        <v>29</v>
      </c>
      <c r="AJ4052" s="3" t="s">
        <v>7697</v>
      </c>
      <c r="AM4052" s="3" t="s">
        <v>24</v>
      </c>
      <c r="AN4052" s="3" t="s">
        <v>184</v>
      </c>
      <c r="AZ4052" s="3" t="s">
        <v>20450</v>
      </c>
      <c r="BA4052" s="3" t="s">
        <v>20449</v>
      </c>
      <c r="BB4052" s="3" t="s">
        <v>13394</v>
      </c>
      <c r="BD4052" s="3" t="s">
        <v>30</v>
      </c>
      <c r="BG4052" s="3"/>
    </row>
    <row r="4053" spans="1:59" ht="15" x14ac:dyDescent="0.2">
      <c r="A4053" s="3" t="s">
        <v>20446</v>
      </c>
      <c r="B4053" s="3" t="s">
        <v>20445</v>
      </c>
      <c r="C4053" s="4">
        <v>42618.941192129627</v>
      </c>
      <c r="D4053" s="3" t="s">
        <v>7639</v>
      </c>
      <c r="E4053" s="3" t="s">
        <v>20446</v>
      </c>
      <c r="L4053" s="3" t="s">
        <v>20447</v>
      </c>
      <c r="AZ4053" s="3" t="s">
        <v>5614</v>
      </c>
      <c r="BA4053" s="3" t="s">
        <v>19259</v>
      </c>
      <c r="BD4053" s="3" t="s">
        <v>7641</v>
      </c>
      <c r="BG4053" s="3"/>
    </row>
    <row r="4054" spans="1:59" ht="15" x14ac:dyDescent="0.2">
      <c r="A4054" s="3" t="s">
        <v>20443</v>
      </c>
      <c r="B4054" s="3" t="s">
        <v>20442</v>
      </c>
      <c r="C4054" s="4">
        <v>42618.941192129627</v>
      </c>
      <c r="D4054" s="3" t="s">
        <v>7639</v>
      </c>
      <c r="E4054" s="3" t="s">
        <v>20443</v>
      </c>
      <c r="L4054" s="3" t="s">
        <v>20444</v>
      </c>
      <c r="AZ4054" s="3" t="s">
        <v>2327</v>
      </c>
      <c r="BA4054" s="3" t="s">
        <v>6062</v>
      </c>
      <c r="BD4054" s="3" t="s">
        <v>7641</v>
      </c>
      <c r="BG4054" s="3"/>
    </row>
    <row r="4055" spans="1:59" ht="15" x14ac:dyDescent="0.2">
      <c r="A4055" s="3" t="s">
        <v>20441</v>
      </c>
      <c r="B4055" s="3" t="s">
        <v>20438</v>
      </c>
      <c r="C4055" s="4">
        <v>42618.941192129627</v>
      </c>
      <c r="D4055" s="3" t="s">
        <v>7639</v>
      </c>
      <c r="E4055" s="3" t="s">
        <v>20441</v>
      </c>
      <c r="L4055" s="3" t="s">
        <v>14410</v>
      </c>
      <c r="AZ4055" s="3" t="s">
        <v>20440</v>
      </c>
      <c r="BA4055" s="3" t="s">
        <v>20439</v>
      </c>
      <c r="BD4055" s="3" t="s">
        <v>7641</v>
      </c>
      <c r="BG4055" s="3"/>
    </row>
    <row r="4056" spans="1:59" ht="15" x14ac:dyDescent="0.2">
      <c r="A4056" s="3" t="s">
        <v>7354</v>
      </c>
      <c r="B4056" s="3" t="s">
        <v>20436</v>
      </c>
      <c r="C4056" s="4">
        <v>42618.941192129627</v>
      </c>
      <c r="D4056" s="3" t="s">
        <v>7639</v>
      </c>
      <c r="E4056" s="3" t="s">
        <v>20437</v>
      </c>
      <c r="N4056" s="3" t="s">
        <v>72</v>
      </c>
      <c r="AI4056" s="3" t="s">
        <v>29</v>
      </c>
      <c r="AJ4056" s="3" t="s">
        <v>28</v>
      </c>
      <c r="AM4056" s="3" t="s">
        <v>62</v>
      </c>
      <c r="AZ4056" s="3" t="s">
        <v>5192</v>
      </c>
      <c r="BA4056" s="3" t="s">
        <v>5193</v>
      </c>
      <c r="BB4056" s="3" t="s">
        <v>71</v>
      </c>
      <c r="BD4056" s="3" t="s">
        <v>30</v>
      </c>
      <c r="BG4056" s="3"/>
    </row>
    <row r="4057" spans="1:59" ht="15" x14ac:dyDescent="0.2">
      <c r="A4057" s="3" t="s">
        <v>20433</v>
      </c>
      <c r="B4057" s="3" t="s">
        <v>20432</v>
      </c>
      <c r="C4057" s="4">
        <v>42618.941192129627</v>
      </c>
      <c r="D4057" s="3" t="s">
        <v>7639</v>
      </c>
      <c r="E4057" s="3" t="s">
        <v>20435</v>
      </c>
      <c r="M4057" s="3" t="s">
        <v>19279</v>
      </c>
      <c r="N4057" s="3" t="s">
        <v>19278</v>
      </c>
      <c r="O4057" s="3" t="s">
        <v>25</v>
      </c>
      <c r="U4057" s="3" t="s">
        <v>20434</v>
      </c>
      <c r="W4057" s="3" t="s">
        <v>19276</v>
      </c>
      <c r="AI4057" s="3" t="s">
        <v>29</v>
      </c>
      <c r="AJ4057" s="3" t="s">
        <v>7697</v>
      </c>
      <c r="AM4057" s="3" t="s">
        <v>24</v>
      </c>
      <c r="AZ4057" s="3" t="s">
        <v>1400</v>
      </c>
      <c r="BA4057" s="3" t="s">
        <v>7747</v>
      </c>
      <c r="BB4057" s="3" t="s">
        <v>7889</v>
      </c>
      <c r="BD4057" s="3" t="s">
        <v>30</v>
      </c>
      <c r="BG4057" s="3"/>
    </row>
    <row r="4058" spans="1:59" ht="15" x14ac:dyDescent="0.2">
      <c r="A4058" s="3" t="s">
        <v>20426</v>
      </c>
      <c r="B4058" s="3" t="s">
        <v>20424</v>
      </c>
      <c r="C4058" s="4">
        <v>42618.941192129627</v>
      </c>
      <c r="D4058" s="3" t="s">
        <v>7639</v>
      </c>
      <c r="E4058" s="3" t="s">
        <v>20431</v>
      </c>
      <c r="K4058" s="3" t="s">
        <v>13220</v>
      </c>
      <c r="M4058" s="3" t="s">
        <v>20430</v>
      </c>
      <c r="N4058" s="3" t="s">
        <v>20429</v>
      </c>
      <c r="U4058" s="3" t="s">
        <v>20428</v>
      </c>
      <c r="W4058" s="3" t="s">
        <v>20427</v>
      </c>
      <c r="AC4058" s="3" t="s">
        <v>7775</v>
      </c>
      <c r="AI4058" s="3" t="s">
        <v>29</v>
      </c>
      <c r="AJ4058" s="3" t="s">
        <v>7632</v>
      </c>
      <c r="AM4058" s="3" t="s">
        <v>24</v>
      </c>
      <c r="AN4058" s="3" t="s">
        <v>7629</v>
      </c>
      <c r="AZ4058" s="3" t="s">
        <v>19451</v>
      </c>
      <c r="BA4058" s="3" t="s">
        <v>20425</v>
      </c>
      <c r="BB4058" s="3" t="s">
        <v>7629</v>
      </c>
      <c r="BD4058" s="3" t="s">
        <v>30</v>
      </c>
      <c r="BG4058" s="3"/>
    </row>
    <row r="4059" spans="1:59" ht="15" x14ac:dyDescent="0.2">
      <c r="A4059" s="3" t="s">
        <v>7120</v>
      </c>
      <c r="B4059" s="3" t="s">
        <v>20419</v>
      </c>
      <c r="C4059" s="4">
        <v>42618.941192129627</v>
      </c>
      <c r="D4059" s="3" t="s">
        <v>7639</v>
      </c>
      <c r="E4059" s="3" t="s">
        <v>20423</v>
      </c>
      <c r="L4059" s="3" t="s">
        <v>20422</v>
      </c>
      <c r="M4059" s="3" t="s">
        <v>9245</v>
      </c>
      <c r="N4059" s="3" t="s">
        <v>9239</v>
      </c>
      <c r="O4059" s="3" t="s">
        <v>25</v>
      </c>
      <c r="S4059" s="3" t="s">
        <v>20421</v>
      </c>
      <c r="U4059" s="3" t="s">
        <v>20420</v>
      </c>
      <c r="W4059" s="3" t="s">
        <v>17608</v>
      </c>
      <c r="AI4059" s="3" t="s">
        <v>29</v>
      </c>
      <c r="AJ4059" s="3" t="s">
        <v>28</v>
      </c>
      <c r="AM4059" s="3" t="s">
        <v>24</v>
      </c>
      <c r="AN4059" s="3" t="s">
        <v>7629</v>
      </c>
      <c r="AZ4059" s="3" t="s">
        <v>4197</v>
      </c>
      <c r="BA4059" s="3" t="s">
        <v>4198</v>
      </c>
      <c r="BB4059" s="3" t="s">
        <v>643</v>
      </c>
      <c r="BD4059" s="3" t="s">
        <v>30</v>
      </c>
      <c r="BG4059" s="3"/>
    </row>
    <row r="4060" spans="1:59" ht="15" x14ac:dyDescent="0.2">
      <c r="A4060" s="3" t="s">
        <v>20418</v>
      </c>
      <c r="B4060" s="3" t="s">
        <v>20416</v>
      </c>
      <c r="C4060" s="4">
        <v>42618.941192129627</v>
      </c>
      <c r="D4060" s="3" t="s">
        <v>7639</v>
      </c>
      <c r="E4060" s="3" t="s">
        <v>20418</v>
      </c>
      <c r="L4060" s="3" t="s">
        <v>14410</v>
      </c>
      <c r="AZ4060" s="3" t="s">
        <v>12693</v>
      </c>
      <c r="BA4060" s="3" t="s">
        <v>20417</v>
      </c>
      <c r="BD4060" s="3" t="s">
        <v>7641</v>
      </c>
      <c r="BG4060" s="3"/>
    </row>
    <row r="4061" spans="1:59" ht="15" x14ac:dyDescent="0.2">
      <c r="A4061" s="3" t="s">
        <v>20412</v>
      </c>
      <c r="B4061" s="3" t="s">
        <v>20408</v>
      </c>
      <c r="C4061" s="4">
        <v>42618.941192129627</v>
      </c>
      <c r="D4061" s="3" t="s">
        <v>7639</v>
      </c>
      <c r="E4061" s="3" t="s">
        <v>20415</v>
      </c>
      <c r="N4061" s="3" t="s">
        <v>19829</v>
      </c>
      <c r="U4061" s="3" t="s">
        <v>20414</v>
      </c>
      <c r="W4061" s="3" t="s">
        <v>20413</v>
      </c>
      <c r="AI4061" s="3" t="s">
        <v>29</v>
      </c>
      <c r="AJ4061" s="3" t="s">
        <v>7697</v>
      </c>
      <c r="AM4061" s="3" t="s">
        <v>62</v>
      </c>
      <c r="AZ4061" s="3" t="s">
        <v>20411</v>
      </c>
      <c r="BA4061" s="3" t="s">
        <v>20410</v>
      </c>
      <c r="BB4061" s="3" t="s">
        <v>20409</v>
      </c>
      <c r="BD4061" s="3" t="s">
        <v>30</v>
      </c>
      <c r="BG4061" s="3"/>
    </row>
    <row r="4062" spans="1:59" ht="15" x14ac:dyDescent="0.2">
      <c r="A4062" s="3" t="s">
        <v>20406</v>
      </c>
      <c r="B4062" s="3" t="s">
        <v>20404</v>
      </c>
      <c r="C4062" s="4">
        <v>42618.941192129627</v>
      </c>
      <c r="D4062" s="3" t="s">
        <v>7639</v>
      </c>
      <c r="E4062" s="3" t="s">
        <v>20406</v>
      </c>
      <c r="L4062" s="3" t="s">
        <v>20407</v>
      </c>
      <c r="AZ4062" s="3" t="s">
        <v>20405</v>
      </c>
      <c r="BA4062" s="3" t="s">
        <v>3958</v>
      </c>
      <c r="BD4062" s="3" t="s">
        <v>7641</v>
      </c>
      <c r="BG4062" s="3"/>
    </row>
    <row r="4063" spans="1:59" ht="15" x14ac:dyDescent="0.2">
      <c r="A4063" s="3" t="s">
        <v>20402</v>
      </c>
      <c r="B4063" s="3" t="s">
        <v>20399</v>
      </c>
      <c r="C4063" s="4">
        <v>42618.941192129627</v>
      </c>
      <c r="D4063" s="3" t="s">
        <v>7639</v>
      </c>
      <c r="E4063" s="3" t="s">
        <v>20402</v>
      </c>
      <c r="L4063" s="3" t="s">
        <v>20403</v>
      </c>
      <c r="AZ4063" s="3" t="s">
        <v>20401</v>
      </c>
      <c r="BA4063" s="3" t="s">
        <v>20400</v>
      </c>
      <c r="BD4063" s="3" t="s">
        <v>7641</v>
      </c>
      <c r="BG4063" s="3"/>
    </row>
    <row r="4064" spans="1:59" ht="15" x14ac:dyDescent="0.2">
      <c r="A4064" s="3" t="s">
        <v>20397</v>
      </c>
      <c r="B4064" s="3" t="s">
        <v>20395</v>
      </c>
      <c r="C4064" s="4">
        <v>42618.941180555557</v>
      </c>
      <c r="D4064" s="3" t="s">
        <v>7639</v>
      </c>
      <c r="E4064" s="3" t="s">
        <v>20397</v>
      </c>
      <c r="L4064" s="3" t="s">
        <v>20398</v>
      </c>
      <c r="AZ4064" s="3" t="s">
        <v>2619</v>
      </c>
      <c r="BA4064" s="3" t="s">
        <v>20396</v>
      </c>
      <c r="BD4064" s="3" t="s">
        <v>7641</v>
      </c>
      <c r="BG4064" s="3"/>
    </row>
    <row r="4065" spans="1:59" ht="15" x14ac:dyDescent="0.2">
      <c r="A4065" s="3" t="s">
        <v>20394</v>
      </c>
      <c r="B4065" s="3" t="s">
        <v>20391</v>
      </c>
      <c r="C4065" s="4">
        <v>42618.941180555557</v>
      </c>
      <c r="D4065" s="3" t="s">
        <v>7639</v>
      </c>
      <c r="E4065" s="3" t="s">
        <v>20394</v>
      </c>
      <c r="K4065" s="3" t="s">
        <v>13220</v>
      </c>
      <c r="L4065" s="3" t="s">
        <v>14976</v>
      </c>
      <c r="AZ4065" s="3" t="s">
        <v>20393</v>
      </c>
      <c r="BA4065" s="3" t="s">
        <v>20392</v>
      </c>
      <c r="BD4065" s="3" t="s">
        <v>7641</v>
      </c>
      <c r="BG4065" s="3"/>
    </row>
    <row r="4066" spans="1:59" ht="15" x14ac:dyDescent="0.2">
      <c r="A4066" s="3" t="s">
        <v>20386</v>
      </c>
      <c r="B4066" s="3" t="s">
        <v>20384</v>
      </c>
      <c r="C4066" s="4">
        <v>42618.941180555557</v>
      </c>
      <c r="D4066" s="3" t="s">
        <v>7639</v>
      </c>
      <c r="E4066" s="3" t="s">
        <v>20390</v>
      </c>
      <c r="M4066" s="3" t="s">
        <v>20389</v>
      </c>
      <c r="N4066" s="3" t="s">
        <v>20388</v>
      </c>
      <c r="O4066" s="3" t="s">
        <v>25</v>
      </c>
      <c r="U4066" s="3" t="s">
        <v>20387</v>
      </c>
      <c r="AI4066" s="3" t="s">
        <v>29</v>
      </c>
      <c r="AJ4066" s="3" t="s">
        <v>7697</v>
      </c>
      <c r="AM4066" s="3" t="s">
        <v>24</v>
      </c>
      <c r="AZ4066" s="3" t="s">
        <v>20385</v>
      </c>
      <c r="BA4066" s="3" t="s">
        <v>13689</v>
      </c>
      <c r="BB4066" s="3" t="s">
        <v>10030</v>
      </c>
      <c r="BD4066" s="3" t="s">
        <v>30</v>
      </c>
      <c r="BG4066" s="3"/>
    </row>
    <row r="4067" spans="1:59" ht="15" x14ac:dyDescent="0.2">
      <c r="A4067" s="3" t="s">
        <v>253</v>
      </c>
      <c r="B4067" s="3" t="s">
        <v>20365</v>
      </c>
      <c r="C4067" s="4">
        <v>42618.941180555557</v>
      </c>
      <c r="D4067" s="3" t="s">
        <v>7639</v>
      </c>
      <c r="E4067" s="3" t="s">
        <v>39063</v>
      </c>
      <c r="F4067" s="3" t="s">
        <v>20383</v>
      </c>
      <c r="G4067" s="3" t="s">
        <v>20382</v>
      </c>
      <c r="H4067" s="3" t="s">
        <v>8443</v>
      </c>
      <c r="I4067" s="3" t="s">
        <v>10319</v>
      </c>
      <c r="J4067" s="3" t="s">
        <v>10631</v>
      </c>
      <c r="L4067" s="3" t="s">
        <v>20381</v>
      </c>
      <c r="N4067" s="3" t="s">
        <v>42702</v>
      </c>
      <c r="P4067" s="3" t="s">
        <v>20379</v>
      </c>
      <c r="Q4067" s="3" t="s">
        <v>10315</v>
      </c>
      <c r="S4067" s="3" t="s">
        <v>20378</v>
      </c>
      <c r="T4067" s="3" t="s">
        <v>20377</v>
      </c>
      <c r="U4067" s="3" t="s">
        <v>20376</v>
      </c>
      <c r="W4067" s="3" t="s">
        <v>20375</v>
      </c>
      <c r="X4067" s="3" t="s">
        <v>20374</v>
      </c>
      <c r="AB4067" s="3" t="s">
        <v>20373</v>
      </c>
      <c r="AC4067" s="3" t="s">
        <v>20372</v>
      </c>
      <c r="AE4067" s="3" t="s">
        <v>7671</v>
      </c>
      <c r="AF4067" s="3" t="s">
        <v>7756</v>
      </c>
      <c r="AG4067" s="3" t="s">
        <v>8009</v>
      </c>
      <c r="AH4067" s="3" t="s">
        <v>20371</v>
      </c>
      <c r="AI4067" s="3" t="s">
        <v>8007</v>
      </c>
      <c r="AJ4067" s="3" t="s">
        <v>28</v>
      </c>
      <c r="AK4067" s="3" t="s">
        <v>8006</v>
      </c>
      <c r="AL4067" s="3" t="s">
        <v>30</v>
      </c>
      <c r="AO4067" s="3" t="s">
        <v>20370</v>
      </c>
      <c r="AP4067" s="3" t="s">
        <v>10870</v>
      </c>
      <c r="AQ4067" s="3" t="s">
        <v>20369</v>
      </c>
      <c r="AZ4067" s="3" t="s">
        <v>39062</v>
      </c>
      <c r="BA4067" s="3" t="s">
        <v>20368</v>
      </c>
      <c r="BB4067" s="3" t="s">
        <v>9096</v>
      </c>
      <c r="BC4067" s="3" t="s">
        <v>20367</v>
      </c>
      <c r="BD4067" s="3" t="s">
        <v>30</v>
      </c>
      <c r="BE4067" s="3">
        <v>56</v>
      </c>
      <c r="BF4067" s="3" t="s">
        <v>20366</v>
      </c>
      <c r="BG4067" s="3"/>
    </row>
    <row r="4068" spans="1:59" ht="15" x14ac:dyDescent="0.2">
      <c r="A4068" s="3" t="s">
        <v>20361</v>
      </c>
      <c r="B4068" s="3" t="s">
        <v>20358</v>
      </c>
      <c r="C4068" s="4">
        <v>42618.941180555557</v>
      </c>
      <c r="D4068" s="3" t="s">
        <v>7639</v>
      </c>
      <c r="E4068" s="3" t="s">
        <v>20364</v>
      </c>
      <c r="M4068" s="3" t="s">
        <v>12618</v>
      </c>
      <c r="N4068" s="3" t="s">
        <v>12614</v>
      </c>
      <c r="O4068" s="3" t="s">
        <v>25</v>
      </c>
      <c r="U4068" s="3" t="s">
        <v>20363</v>
      </c>
      <c r="W4068" s="3" t="s">
        <v>20362</v>
      </c>
      <c r="AI4068" s="3" t="s">
        <v>29</v>
      </c>
      <c r="AJ4068" s="3" t="s">
        <v>7697</v>
      </c>
      <c r="AM4068" s="3" t="s">
        <v>24</v>
      </c>
      <c r="AN4068" s="3" t="s">
        <v>7629</v>
      </c>
      <c r="AZ4068" s="3" t="s">
        <v>20360</v>
      </c>
      <c r="BA4068" s="3" t="s">
        <v>20359</v>
      </c>
      <c r="BB4068" s="3" t="s">
        <v>643</v>
      </c>
      <c r="BD4068" s="3" t="s">
        <v>30</v>
      </c>
      <c r="BG4068" s="3"/>
    </row>
    <row r="4069" spans="1:59" ht="15" x14ac:dyDescent="0.2">
      <c r="A4069" s="3" t="s">
        <v>20355</v>
      </c>
      <c r="B4069" s="3" t="s">
        <v>20352</v>
      </c>
      <c r="C4069" s="4">
        <v>42618.941180555557</v>
      </c>
      <c r="D4069" s="3" t="s">
        <v>7639</v>
      </c>
      <c r="E4069" s="3" t="s">
        <v>20357</v>
      </c>
      <c r="M4069" s="3" t="s">
        <v>20322</v>
      </c>
      <c r="N4069" s="3" t="s">
        <v>20321</v>
      </c>
      <c r="O4069" s="3" t="s">
        <v>25</v>
      </c>
      <c r="U4069" s="3" t="s">
        <v>20356</v>
      </c>
      <c r="W4069" s="3" t="s">
        <v>20319</v>
      </c>
      <c r="AI4069" s="3" t="s">
        <v>29</v>
      </c>
      <c r="AJ4069" s="3" t="s">
        <v>7697</v>
      </c>
      <c r="AM4069" s="3" t="s">
        <v>24</v>
      </c>
      <c r="AZ4069" s="3" t="s">
        <v>20354</v>
      </c>
      <c r="BA4069" s="3" t="s">
        <v>20353</v>
      </c>
      <c r="BB4069" s="3" t="s">
        <v>12980</v>
      </c>
      <c r="BD4069" s="3" t="s">
        <v>30</v>
      </c>
      <c r="BG4069" s="3"/>
    </row>
    <row r="4070" spans="1:59" ht="15" x14ac:dyDescent="0.2">
      <c r="A4070" s="3" t="s">
        <v>6920</v>
      </c>
      <c r="B4070" s="3" t="s">
        <v>20349</v>
      </c>
      <c r="C4070" s="4">
        <v>42618.941180555557</v>
      </c>
      <c r="D4070" s="3" t="s">
        <v>7639</v>
      </c>
      <c r="E4070" s="3" t="s">
        <v>20351</v>
      </c>
      <c r="L4070" s="3" t="s">
        <v>20350</v>
      </c>
      <c r="N4070" s="3" t="s">
        <v>315</v>
      </c>
      <c r="O4070" s="3" t="s">
        <v>25</v>
      </c>
      <c r="W4070" s="3" t="s">
        <v>20245</v>
      </c>
      <c r="AI4070" s="3" t="s">
        <v>29</v>
      </c>
      <c r="AJ4070" s="3" t="s">
        <v>28</v>
      </c>
      <c r="AM4070" s="3" t="s">
        <v>62</v>
      </c>
      <c r="AZ4070" s="3" t="s">
        <v>3334</v>
      </c>
      <c r="BA4070" s="3" t="s">
        <v>3335</v>
      </c>
      <c r="BB4070" s="3" t="s">
        <v>1494</v>
      </c>
      <c r="BD4070" s="3" t="s">
        <v>30</v>
      </c>
      <c r="BG4070" s="3"/>
    </row>
    <row r="4071" spans="1:59" ht="15" x14ac:dyDescent="0.2">
      <c r="A4071" s="3" t="s">
        <v>6412</v>
      </c>
      <c r="B4071" s="3" t="s">
        <v>20347</v>
      </c>
      <c r="C4071" s="4">
        <v>42618.941180555557</v>
      </c>
      <c r="D4071" s="3" t="s">
        <v>7639</v>
      </c>
      <c r="E4071" s="3" t="s">
        <v>20348</v>
      </c>
      <c r="N4071" s="3" t="s">
        <v>72</v>
      </c>
      <c r="AI4071" s="3" t="s">
        <v>29</v>
      </c>
      <c r="AJ4071" s="3" t="s">
        <v>28</v>
      </c>
      <c r="AM4071" s="3" t="s">
        <v>62</v>
      </c>
      <c r="AZ4071" s="3" t="s">
        <v>848</v>
      </c>
      <c r="BA4071" s="3" t="s">
        <v>849</v>
      </c>
      <c r="BB4071" s="3" t="s">
        <v>850</v>
      </c>
      <c r="BD4071" s="3" t="s">
        <v>30</v>
      </c>
      <c r="BG4071" s="3"/>
    </row>
    <row r="4072" spans="1:59" ht="15" x14ac:dyDescent="0.2">
      <c r="A4072" s="3" t="s">
        <v>20346</v>
      </c>
      <c r="B4072" s="3" t="s">
        <v>20343</v>
      </c>
      <c r="C4072" s="4">
        <v>42618.941180555557</v>
      </c>
      <c r="D4072" s="3" t="s">
        <v>7639</v>
      </c>
      <c r="E4072" s="3" t="s">
        <v>20346</v>
      </c>
      <c r="L4072" s="3" t="s">
        <v>14410</v>
      </c>
      <c r="AZ4072" s="3" t="s">
        <v>20345</v>
      </c>
      <c r="BA4072" s="3" t="s">
        <v>20344</v>
      </c>
      <c r="BD4072" s="3" t="s">
        <v>7641</v>
      </c>
      <c r="BG4072" s="3"/>
    </row>
    <row r="4073" spans="1:59" ht="15" x14ac:dyDescent="0.2">
      <c r="A4073" s="3" t="s">
        <v>20339</v>
      </c>
      <c r="B4073" s="3" t="s">
        <v>20337</v>
      </c>
      <c r="C4073" s="4">
        <v>42618.941180555557</v>
      </c>
      <c r="D4073" s="3" t="s">
        <v>7639</v>
      </c>
      <c r="E4073" s="3" t="s">
        <v>20342</v>
      </c>
      <c r="L4073" s="3" t="s">
        <v>20341</v>
      </c>
      <c r="M4073" s="3" t="s">
        <v>14908</v>
      </c>
      <c r="N4073" s="3" t="s">
        <v>14904</v>
      </c>
      <c r="O4073" s="3" t="s">
        <v>8540</v>
      </c>
      <c r="U4073" s="3" t="s">
        <v>20340</v>
      </c>
      <c r="AI4073" s="3" t="s">
        <v>29</v>
      </c>
      <c r="AJ4073" s="3" t="s">
        <v>7697</v>
      </c>
      <c r="AM4073" s="3" t="s">
        <v>24</v>
      </c>
      <c r="AZ4073" s="3" t="s">
        <v>4596</v>
      </c>
      <c r="BA4073" s="3" t="s">
        <v>20338</v>
      </c>
      <c r="BB4073" s="3" t="s">
        <v>13394</v>
      </c>
      <c r="BD4073" s="3" t="s">
        <v>30</v>
      </c>
      <c r="BG4073" s="3"/>
    </row>
    <row r="4074" spans="1:59" ht="15" x14ac:dyDescent="0.2">
      <c r="A4074" s="3" t="s">
        <v>20333</v>
      </c>
      <c r="B4074" s="3" t="s">
        <v>20331</v>
      </c>
      <c r="C4074" s="4">
        <v>42618.941180555557</v>
      </c>
      <c r="D4074" s="3" t="s">
        <v>7639</v>
      </c>
      <c r="E4074" s="3" t="s">
        <v>20336</v>
      </c>
      <c r="K4074" s="3" t="s">
        <v>13220</v>
      </c>
      <c r="M4074" s="3" t="s">
        <v>20290</v>
      </c>
      <c r="N4074" s="3" t="s">
        <v>20286</v>
      </c>
      <c r="U4074" s="3" t="s">
        <v>20335</v>
      </c>
      <c r="W4074" s="3" t="s">
        <v>20334</v>
      </c>
      <c r="AC4074" s="3" t="s">
        <v>7775</v>
      </c>
      <c r="AI4074" s="3" t="s">
        <v>29</v>
      </c>
      <c r="AJ4074" s="3" t="s">
        <v>7632</v>
      </c>
      <c r="AM4074" s="3" t="s">
        <v>24</v>
      </c>
      <c r="AN4074" s="3" t="s">
        <v>7629</v>
      </c>
      <c r="AZ4074" s="3" t="s">
        <v>1956</v>
      </c>
      <c r="BA4074" s="3" t="s">
        <v>20332</v>
      </c>
      <c r="BB4074" s="3" t="s">
        <v>7629</v>
      </c>
      <c r="BD4074" s="3" t="s">
        <v>30</v>
      </c>
      <c r="BG4074" s="3"/>
    </row>
    <row r="4075" spans="1:59" ht="15" x14ac:dyDescent="0.2">
      <c r="A4075" s="3" t="s">
        <v>20329</v>
      </c>
      <c r="B4075" s="3" t="s">
        <v>20327</v>
      </c>
      <c r="C4075" s="4">
        <v>42618.941168981481</v>
      </c>
      <c r="D4075" s="3" t="s">
        <v>7639</v>
      </c>
      <c r="E4075" s="3" t="s">
        <v>20329</v>
      </c>
      <c r="L4075" s="3" t="s">
        <v>20330</v>
      </c>
      <c r="AZ4075" s="3" t="s">
        <v>4229</v>
      </c>
      <c r="BA4075" s="3" t="s">
        <v>20328</v>
      </c>
      <c r="BD4075" s="3" t="s">
        <v>7641</v>
      </c>
      <c r="BG4075" s="3"/>
    </row>
    <row r="4076" spans="1:59" ht="15" x14ac:dyDescent="0.2">
      <c r="A4076" s="3" t="s">
        <v>20326</v>
      </c>
      <c r="B4076" s="3" t="s">
        <v>20324</v>
      </c>
      <c r="C4076" s="4">
        <v>42618.941168981481</v>
      </c>
      <c r="D4076" s="3" t="s">
        <v>7639</v>
      </c>
      <c r="E4076" s="3" t="s">
        <v>20326</v>
      </c>
      <c r="L4076" s="3" t="s">
        <v>20294</v>
      </c>
      <c r="AZ4076" s="3" t="s">
        <v>4471</v>
      </c>
      <c r="BA4076" s="3" t="s">
        <v>20325</v>
      </c>
      <c r="BD4076" s="3" t="s">
        <v>7641</v>
      </c>
      <c r="BG4076" s="3"/>
    </row>
    <row r="4077" spans="1:59" ht="15" x14ac:dyDescent="0.2">
      <c r="A4077" s="3" t="s">
        <v>20318</v>
      </c>
      <c r="B4077" s="3" t="s">
        <v>20315</v>
      </c>
      <c r="C4077" s="4">
        <v>42618.941168981481</v>
      </c>
      <c r="D4077" s="3" t="s">
        <v>7639</v>
      </c>
      <c r="E4077" s="3" t="s">
        <v>20323</v>
      </c>
      <c r="M4077" s="3" t="s">
        <v>20322</v>
      </c>
      <c r="N4077" s="3" t="s">
        <v>20321</v>
      </c>
      <c r="O4077" s="3" t="s">
        <v>25</v>
      </c>
      <c r="U4077" s="3" t="s">
        <v>20320</v>
      </c>
      <c r="W4077" s="3" t="s">
        <v>20319</v>
      </c>
      <c r="AI4077" s="3" t="s">
        <v>29</v>
      </c>
      <c r="AJ4077" s="3" t="s">
        <v>7697</v>
      </c>
      <c r="AM4077" s="3" t="s">
        <v>24</v>
      </c>
      <c r="AN4077" s="3" t="s">
        <v>7629</v>
      </c>
      <c r="AZ4077" s="3" t="s">
        <v>20317</v>
      </c>
      <c r="BA4077" s="3" t="s">
        <v>20316</v>
      </c>
      <c r="BB4077" s="3" t="s">
        <v>643</v>
      </c>
      <c r="BD4077" s="3" t="s">
        <v>30</v>
      </c>
      <c r="BG4077" s="3"/>
    </row>
    <row r="4078" spans="1:59" ht="15" x14ac:dyDescent="0.2">
      <c r="A4078" s="3" t="s">
        <v>7088</v>
      </c>
      <c r="B4078" s="3" t="s">
        <v>20313</v>
      </c>
      <c r="C4078" s="4">
        <v>42618.941168981481</v>
      </c>
      <c r="D4078" s="3" t="s">
        <v>7639</v>
      </c>
      <c r="E4078" s="3" t="s">
        <v>20314</v>
      </c>
      <c r="N4078" s="3" t="s">
        <v>72</v>
      </c>
      <c r="AI4078" s="3" t="s">
        <v>29</v>
      </c>
      <c r="AJ4078" s="3" t="s">
        <v>28</v>
      </c>
      <c r="AM4078" s="3" t="s">
        <v>62</v>
      </c>
      <c r="AZ4078" s="3" t="s">
        <v>4062</v>
      </c>
      <c r="BA4078" s="3" t="s">
        <v>4063</v>
      </c>
      <c r="BB4078" s="3" t="s">
        <v>1798</v>
      </c>
      <c r="BD4078" s="3" t="s">
        <v>30</v>
      </c>
      <c r="BG4078" s="3"/>
    </row>
    <row r="4079" spans="1:59" ht="15" x14ac:dyDescent="0.2">
      <c r="A4079" s="3" t="s">
        <v>20309</v>
      </c>
      <c r="B4079" s="3" t="s">
        <v>20307</v>
      </c>
      <c r="C4079" s="4">
        <v>42618.941168981481</v>
      </c>
      <c r="D4079" s="3" t="s">
        <v>7639</v>
      </c>
      <c r="E4079" s="3" t="s">
        <v>20312</v>
      </c>
      <c r="L4079" s="3" t="s">
        <v>20311</v>
      </c>
      <c r="M4079" s="3" t="s">
        <v>14908</v>
      </c>
      <c r="N4079" s="3" t="s">
        <v>14904</v>
      </c>
      <c r="O4079" s="3" t="s">
        <v>25</v>
      </c>
      <c r="U4079" s="3" t="s">
        <v>20310</v>
      </c>
      <c r="AI4079" s="3" t="s">
        <v>29</v>
      </c>
      <c r="AJ4079" s="3" t="s">
        <v>7697</v>
      </c>
      <c r="AM4079" s="3" t="s">
        <v>24</v>
      </c>
      <c r="AZ4079" s="3" t="s">
        <v>19641</v>
      </c>
      <c r="BA4079" s="3" t="s">
        <v>20308</v>
      </c>
      <c r="BB4079" s="3" t="s">
        <v>8668</v>
      </c>
      <c r="BD4079" s="3" t="s">
        <v>30</v>
      </c>
      <c r="BG4079" s="3"/>
    </row>
    <row r="4080" spans="1:59" ht="15" x14ac:dyDescent="0.2">
      <c r="A4080" s="3" t="s">
        <v>20306</v>
      </c>
      <c r="B4080" s="3" t="s">
        <v>20304</v>
      </c>
      <c r="C4080" s="4">
        <v>42618.941168981481</v>
      </c>
      <c r="D4080" s="3" t="s">
        <v>7639</v>
      </c>
      <c r="E4080" s="3" t="s">
        <v>20306</v>
      </c>
      <c r="L4080" s="3" t="s">
        <v>14410</v>
      </c>
      <c r="AZ4080" s="3" t="s">
        <v>2129</v>
      </c>
      <c r="BA4080" s="3" t="s">
        <v>20305</v>
      </c>
      <c r="BD4080" s="3" t="s">
        <v>7641</v>
      </c>
      <c r="BG4080" s="3"/>
    </row>
    <row r="4081" spans="1:59" ht="15" x14ac:dyDescent="0.2">
      <c r="A4081" s="3" t="s">
        <v>20302</v>
      </c>
      <c r="B4081" s="3" t="s">
        <v>20300</v>
      </c>
      <c r="C4081" s="4">
        <v>42618.941168981481</v>
      </c>
      <c r="D4081" s="3" t="s">
        <v>7639</v>
      </c>
      <c r="E4081" s="3" t="s">
        <v>20302</v>
      </c>
      <c r="L4081" s="3" t="s">
        <v>20303</v>
      </c>
      <c r="AZ4081" s="3" t="s">
        <v>3780</v>
      </c>
      <c r="BA4081" s="3" t="s">
        <v>20301</v>
      </c>
      <c r="BD4081" s="3" t="s">
        <v>7641</v>
      </c>
      <c r="BG4081" s="3"/>
    </row>
    <row r="4082" spans="1:59" ht="15" x14ac:dyDescent="0.2">
      <c r="A4082" s="3" t="s">
        <v>20298</v>
      </c>
      <c r="B4082" s="3" t="s">
        <v>20295</v>
      </c>
      <c r="C4082" s="4">
        <v>42618.941168981481</v>
      </c>
      <c r="D4082" s="3" t="s">
        <v>7639</v>
      </c>
      <c r="E4082" s="3" t="s">
        <v>20298</v>
      </c>
      <c r="L4082" s="3" t="s">
        <v>20299</v>
      </c>
      <c r="AZ4082" s="3" t="s">
        <v>20297</v>
      </c>
      <c r="BA4082" s="3" t="s">
        <v>20296</v>
      </c>
      <c r="BD4082" s="3" t="s">
        <v>7641</v>
      </c>
      <c r="BG4082" s="3"/>
    </row>
    <row r="4083" spans="1:59" ht="15" x14ac:dyDescent="0.2">
      <c r="A4083" s="3" t="s">
        <v>20293</v>
      </c>
      <c r="B4083" s="3" t="s">
        <v>20291</v>
      </c>
      <c r="C4083" s="4">
        <v>42618.941168981481</v>
      </c>
      <c r="D4083" s="3" t="s">
        <v>7639</v>
      </c>
      <c r="E4083" s="3" t="s">
        <v>20293</v>
      </c>
      <c r="L4083" s="3" t="s">
        <v>20294</v>
      </c>
      <c r="AZ4083" s="3" t="s">
        <v>1158</v>
      </c>
      <c r="BA4083" s="3" t="s">
        <v>20292</v>
      </c>
      <c r="BD4083" s="3" t="s">
        <v>7641</v>
      </c>
      <c r="BG4083" s="3"/>
    </row>
    <row r="4084" spans="1:59" ht="15" x14ac:dyDescent="0.2">
      <c r="A4084" s="3" t="s">
        <v>20273</v>
      </c>
      <c r="B4084" s="3" t="s">
        <v>20271</v>
      </c>
      <c r="C4084" s="4">
        <v>42618.941168981481</v>
      </c>
      <c r="D4084" s="3" t="s">
        <v>7639</v>
      </c>
      <c r="E4084" s="3" t="s">
        <v>20290</v>
      </c>
      <c r="F4084" s="3" t="s">
        <v>20289</v>
      </c>
      <c r="G4084" s="3" t="s">
        <v>20288</v>
      </c>
      <c r="H4084" s="3" t="s">
        <v>8024</v>
      </c>
      <c r="J4084" s="3" t="s">
        <v>8023</v>
      </c>
      <c r="L4084" s="3" t="s">
        <v>20287</v>
      </c>
      <c r="N4084" s="3" t="s">
        <v>20286</v>
      </c>
      <c r="P4084" s="3" t="s">
        <v>20285</v>
      </c>
      <c r="Q4084" s="3" t="s">
        <v>8019</v>
      </c>
      <c r="R4084" s="3" t="s">
        <v>8018</v>
      </c>
      <c r="S4084" s="3" t="s">
        <v>20284</v>
      </c>
      <c r="T4084" s="3" t="s">
        <v>20283</v>
      </c>
      <c r="U4084" s="3" t="s">
        <v>20282</v>
      </c>
      <c r="W4084" s="3" t="s">
        <v>20281</v>
      </c>
      <c r="X4084" s="3" t="s">
        <v>20280</v>
      </c>
      <c r="Z4084" s="3" t="s">
        <v>20279</v>
      </c>
      <c r="AB4084" s="3" t="s">
        <v>20278</v>
      </c>
      <c r="AC4084" s="3" t="s">
        <v>20277</v>
      </c>
      <c r="AE4084" s="3" t="s">
        <v>7671</v>
      </c>
      <c r="AF4084" s="3" t="s">
        <v>9823</v>
      </c>
      <c r="AG4084" s="3" t="s">
        <v>8009</v>
      </c>
      <c r="AH4084" s="3" t="s">
        <v>20276</v>
      </c>
      <c r="AI4084" s="3" t="s">
        <v>8007</v>
      </c>
      <c r="AJ4084" s="3" t="s">
        <v>7632</v>
      </c>
      <c r="AK4084" s="3" t="s">
        <v>8006</v>
      </c>
      <c r="AO4084" s="3" t="s">
        <v>20275</v>
      </c>
      <c r="AQ4084" s="3" t="s">
        <v>20274</v>
      </c>
      <c r="AZ4084" s="3" t="s">
        <v>9799</v>
      </c>
      <c r="BA4084" s="3" t="s">
        <v>20272</v>
      </c>
      <c r="BB4084" s="3" t="s">
        <v>8001</v>
      </c>
      <c r="BD4084" s="3" t="s">
        <v>30</v>
      </c>
      <c r="BE4084" s="3">
        <v>34</v>
      </c>
      <c r="BG4084" s="3"/>
    </row>
    <row r="4085" spans="1:59" ht="15" x14ac:dyDescent="0.2">
      <c r="A4085" s="3" t="s">
        <v>7601</v>
      </c>
      <c r="B4085" s="3" t="s">
        <v>20269</v>
      </c>
      <c r="C4085" s="4">
        <v>42618.941157407397</v>
      </c>
      <c r="D4085" s="3" t="s">
        <v>7639</v>
      </c>
      <c r="E4085" s="3" t="s">
        <v>20270</v>
      </c>
      <c r="N4085" s="3" t="s">
        <v>72</v>
      </c>
      <c r="AI4085" s="3" t="s">
        <v>29</v>
      </c>
      <c r="AJ4085" s="3" t="s">
        <v>28</v>
      </c>
      <c r="AM4085" s="3" t="s">
        <v>62</v>
      </c>
      <c r="AZ4085" s="3" t="s">
        <v>6209</v>
      </c>
      <c r="BA4085" s="3" t="s">
        <v>6210</v>
      </c>
      <c r="BB4085" s="3" t="s">
        <v>71</v>
      </c>
      <c r="BD4085" s="3" t="s">
        <v>30</v>
      </c>
      <c r="BG4085" s="3"/>
    </row>
    <row r="4086" spans="1:59" ht="15" x14ac:dyDescent="0.2">
      <c r="A4086" s="3" t="s">
        <v>20267</v>
      </c>
      <c r="B4086" s="3" t="s">
        <v>20264</v>
      </c>
      <c r="C4086" s="4">
        <v>42618.941157407397</v>
      </c>
      <c r="D4086" s="3" t="s">
        <v>7639</v>
      </c>
      <c r="E4086" s="3" t="s">
        <v>20267</v>
      </c>
      <c r="L4086" s="3" t="s">
        <v>20268</v>
      </c>
      <c r="AZ4086" s="3" t="s">
        <v>20266</v>
      </c>
      <c r="BA4086" s="3" t="s">
        <v>20265</v>
      </c>
      <c r="BD4086" s="3" t="s">
        <v>7641</v>
      </c>
      <c r="BG4086" s="3"/>
    </row>
    <row r="4087" spans="1:59" ht="15" x14ac:dyDescent="0.2">
      <c r="A4087" s="3" t="s">
        <v>20257</v>
      </c>
      <c r="B4087" s="3" t="s">
        <v>20254</v>
      </c>
      <c r="C4087" s="4">
        <v>42618.941157407397</v>
      </c>
      <c r="D4087" s="3" t="s">
        <v>7639</v>
      </c>
      <c r="E4087" s="3" t="s">
        <v>20263</v>
      </c>
      <c r="L4087" s="3" t="s">
        <v>20262</v>
      </c>
      <c r="N4087" s="3" t="s">
        <v>177</v>
      </c>
      <c r="O4087" s="3" t="s">
        <v>8540</v>
      </c>
      <c r="U4087" s="3" t="s">
        <v>20261</v>
      </c>
      <c r="W4087" s="3" t="s">
        <v>20260</v>
      </c>
      <c r="X4087" s="3" t="s">
        <v>20259</v>
      </c>
      <c r="AH4087" s="3" t="s">
        <v>20258</v>
      </c>
      <c r="AI4087" s="3" t="s">
        <v>29</v>
      </c>
      <c r="AJ4087" s="3" t="s">
        <v>28</v>
      </c>
      <c r="AM4087" s="3" t="s">
        <v>62</v>
      </c>
      <c r="AZ4087" s="3" t="s">
        <v>20256</v>
      </c>
      <c r="BA4087" s="3" t="s">
        <v>20255</v>
      </c>
      <c r="BB4087" s="3" t="s">
        <v>903</v>
      </c>
      <c r="BD4087" s="3" t="s">
        <v>30</v>
      </c>
      <c r="BG4087" s="3"/>
    </row>
    <row r="4088" spans="1:59" ht="15" x14ac:dyDescent="0.2">
      <c r="A4088" s="3" t="s">
        <v>20253</v>
      </c>
      <c r="B4088" s="3" t="s">
        <v>20251</v>
      </c>
      <c r="C4088" s="4">
        <v>42618.941157407397</v>
      </c>
      <c r="D4088" s="3" t="s">
        <v>7639</v>
      </c>
      <c r="E4088" s="3" t="s">
        <v>20253</v>
      </c>
      <c r="L4088" s="3" t="s">
        <v>14410</v>
      </c>
      <c r="AZ4088" s="3" t="s">
        <v>20252</v>
      </c>
      <c r="BA4088" s="3" t="s">
        <v>1431</v>
      </c>
      <c r="BD4088" s="3" t="s">
        <v>7641</v>
      </c>
      <c r="BG4088" s="3"/>
    </row>
    <row r="4089" spans="1:59" ht="15" x14ac:dyDescent="0.2">
      <c r="A4089" s="3" t="s">
        <v>20250</v>
      </c>
      <c r="B4089" s="3" t="s">
        <v>20248</v>
      </c>
      <c r="C4089" s="4">
        <v>42618.941157407397</v>
      </c>
      <c r="D4089" s="3" t="s">
        <v>7639</v>
      </c>
      <c r="E4089" s="3" t="s">
        <v>20250</v>
      </c>
      <c r="L4089" s="3" t="s">
        <v>18934</v>
      </c>
      <c r="AZ4089" s="3" t="s">
        <v>5810</v>
      </c>
      <c r="BA4089" s="3" t="s">
        <v>20249</v>
      </c>
      <c r="BD4089" s="3" t="s">
        <v>7641</v>
      </c>
      <c r="BG4089" s="3"/>
    </row>
    <row r="4090" spans="1:59" ht="15" x14ac:dyDescent="0.2">
      <c r="A4090" s="3" t="s">
        <v>20244</v>
      </c>
      <c r="B4090" s="3" t="s">
        <v>20242</v>
      </c>
      <c r="C4090" s="4">
        <v>42618.941157407397</v>
      </c>
      <c r="D4090" s="3" t="s">
        <v>7639</v>
      </c>
      <c r="E4090" s="3" t="s">
        <v>20247</v>
      </c>
      <c r="M4090" s="3" t="s">
        <v>13243</v>
      </c>
      <c r="N4090" s="3" t="s">
        <v>13238</v>
      </c>
      <c r="O4090" s="3" t="s">
        <v>25</v>
      </c>
      <c r="U4090" s="3" t="s">
        <v>20246</v>
      </c>
      <c r="W4090" s="3" t="s">
        <v>20245</v>
      </c>
      <c r="AI4090" s="3" t="s">
        <v>29</v>
      </c>
      <c r="AJ4090" s="3" t="s">
        <v>7697</v>
      </c>
      <c r="AM4090" s="3" t="s">
        <v>24</v>
      </c>
      <c r="AZ4090" s="3" t="s">
        <v>2905</v>
      </c>
      <c r="BA4090" s="3" t="s">
        <v>20243</v>
      </c>
      <c r="BB4090" s="3" t="s">
        <v>13798</v>
      </c>
      <c r="BD4090" s="3" t="s">
        <v>30</v>
      </c>
      <c r="BG4090" s="3"/>
    </row>
    <row r="4091" spans="1:59" ht="15" x14ac:dyDescent="0.2">
      <c r="A4091" s="3" t="s">
        <v>20239</v>
      </c>
      <c r="B4091" s="3" t="s">
        <v>20236</v>
      </c>
      <c r="C4091" s="4">
        <v>42618.941157407397</v>
      </c>
      <c r="D4091" s="3" t="s">
        <v>7639</v>
      </c>
      <c r="E4091" s="3" t="s">
        <v>20241</v>
      </c>
      <c r="N4091" s="3" t="s">
        <v>15687</v>
      </c>
      <c r="U4091" s="3" t="s">
        <v>20240</v>
      </c>
      <c r="W4091" s="3" t="s">
        <v>19878</v>
      </c>
      <c r="AI4091" s="3" t="s">
        <v>29</v>
      </c>
      <c r="AJ4091" s="3" t="s">
        <v>7697</v>
      </c>
      <c r="AM4091" s="3" t="s">
        <v>62</v>
      </c>
      <c r="AZ4091" s="3" t="s">
        <v>15473</v>
      </c>
      <c r="BA4091" s="3" t="s">
        <v>20238</v>
      </c>
      <c r="BB4091" s="3" t="s">
        <v>20237</v>
      </c>
      <c r="BD4091" s="3" t="s">
        <v>30</v>
      </c>
      <c r="BG4091" s="3"/>
    </row>
    <row r="4092" spans="1:59" ht="15" x14ac:dyDescent="0.2">
      <c r="A4092" s="3" t="s">
        <v>6586</v>
      </c>
      <c r="B4092" s="3" t="s">
        <v>20234</v>
      </c>
      <c r="C4092" s="4">
        <v>42618.941157407397</v>
      </c>
      <c r="D4092" s="3" t="s">
        <v>7639</v>
      </c>
      <c r="E4092" s="3" t="s">
        <v>20235</v>
      </c>
      <c r="N4092" s="3" t="s">
        <v>72</v>
      </c>
      <c r="AI4092" s="3" t="s">
        <v>29</v>
      </c>
      <c r="AJ4092" s="3" t="s">
        <v>28</v>
      </c>
      <c r="AM4092" s="3" t="s">
        <v>62</v>
      </c>
      <c r="AZ4092" s="3" t="s">
        <v>1796</v>
      </c>
      <c r="BA4092" s="3" t="s">
        <v>1797</v>
      </c>
      <c r="BB4092" s="3" t="s">
        <v>1798</v>
      </c>
      <c r="BD4092" s="3" t="s">
        <v>30</v>
      </c>
      <c r="BG4092" s="3"/>
    </row>
    <row r="4093" spans="1:59" ht="15" x14ac:dyDescent="0.2">
      <c r="A4093" s="3" t="s">
        <v>20231</v>
      </c>
      <c r="B4093" s="3" t="s">
        <v>20229</v>
      </c>
      <c r="C4093" s="4">
        <v>42618.941157407397</v>
      </c>
      <c r="D4093" s="3" t="s">
        <v>7639</v>
      </c>
      <c r="E4093" s="3" t="s">
        <v>20233</v>
      </c>
      <c r="M4093" s="3" t="s">
        <v>18488</v>
      </c>
      <c r="N4093" s="3" t="s">
        <v>18487</v>
      </c>
      <c r="O4093" s="3" t="s">
        <v>25</v>
      </c>
      <c r="U4093" s="3" t="s">
        <v>20232</v>
      </c>
      <c r="W4093" s="3" t="s">
        <v>18510</v>
      </c>
      <c r="AI4093" s="3" t="s">
        <v>29</v>
      </c>
      <c r="AJ4093" s="3" t="s">
        <v>7697</v>
      </c>
      <c r="AM4093" s="3" t="s">
        <v>24</v>
      </c>
      <c r="AZ4093" s="3" t="s">
        <v>20230</v>
      </c>
      <c r="BA4093" s="3" t="s">
        <v>552</v>
      </c>
      <c r="BB4093" s="3" t="s">
        <v>12980</v>
      </c>
      <c r="BD4093" s="3" t="s">
        <v>30</v>
      </c>
      <c r="BG4093" s="3"/>
    </row>
    <row r="4094" spans="1:59" ht="15" x14ac:dyDescent="0.2">
      <c r="A4094" s="3" t="s">
        <v>20227</v>
      </c>
      <c r="B4094" s="3" t="s">
        <v>20224</v>
      </c>
      <c r="C4094" s="4">
        <v>42618.941157407397</v>
      </c>
      <c r="D4094" s="3" t="s">
        <v>7639</v>
      </c>
      <c r="E4094" s="3" t="s">
        <v>20227</v>
      </c>
      <c r="L4094" s="3" t="s">
        <v>20228</v>
      </c>
      <c r="AZ4094" s="3" t="s">
        <v>20226</v>
      </c>
      <c r="BA4094" s="3" t="s">
        <v>20225</v>
      </c>
      <c r="BD4094" s="3" t="s">
        <v>7641</v>
      </c>
      <c r="BG4094" s="3"/>
    </row>
    <row r="4095" spans="1:59" ht="15" x14ac:dyDescent="0.2">
      <c r="A4095" s="3" t="s">
        <v>20222</v>
      </c>
      <c r="B4095" s="3" t="s">
        <v>20219</v>
      </c>
      <c r="C4095" s="4">
        <v>42618.941157407397</v>
      </c>
      <c r="D4095" s="3" t="s">
        <v>7639</v>
      </c>
      <c r="E4095" s="3" t="s">
        <v>20223</v>
      </c>
      <c r="M4095" s="3" t="s">
        <v>8143</v>
      </c>
      <c r="N4095" s="3" t="s">
        <v>8139</v>
      </c>
      <c r="W4095" s="3" t="s">
        <v>16503</v>
      </c>
      <c r="AC4095" s="3" t="s">
        <v>7775</v>
      </c>
      <c r="AI4095" s="3" t="s">
        <v>29</v>
      </c>
      <c r="AJ4095" s="3" t="s">
        <v>7632</v>
      </c>
      <c r="AM4095" s="3" t="s">
        <v>24</v>
      </c>
      <c r="AZ4095" s="3" t="s">
        <v>20221</v>
      </c>
      <c r="BA4095" s="3" t="s">
        <v>20220</v>
      </c>
      <c r="BB4095" s="3" t="s">
        <v>7771</v>
      </c>
      <c r="BD4095" s="3" t="s">
        <v>30</v>
      </c>
      <c r="BG4095" s="3"/>
    </row>
    <row r="4096" spans="1:59" ht="15" x14ac:dyDescent="0.2">
      <c r="A4096" s="3" t="s">
        <v>396</v>
      </c>
      <c r="B4096" s="3" t="s">
        <v>20199</v>
      </c>
      <c r="C4096" s="4">
        <v>42618.941157407397</v>
      </c>
      <c r="D4096" s="3" t="s">
        <v>7639</v>
      </c>
      <c r="E4096" s="3" t="s">
        <v>39059</v>
      </c>
      <c r="F4096" s="3" t="s">
        <v>20218</v>
      </c>
      <c r="G4096" s="3" t="s">
        <v>20217</v>
      </c>
      <c r="H4096" s="3" t="s">
        <v>8443</v>
      </c>
      <c r="I4096" s="3" t="s">
        <v>10319</v>
      </c>
      <c r="J4096" s="3" t="s">
        <v>13692</v>
      </c>
      <c r="L4096" s="3" t="s">
        <v>20216</v>
      </c>
      <c r="N4096" s="3" t="s">
        <v>42730</v>
      </c>
      <c r="P4096" s="3" t="s">
        <v>20215</v>
      </c>
      <c r="Q4096" s="3" t="s">
        <v>11675</v>
      </c>
      <c r="S4096" s="3" t="s">
        <v>20214</v>
      </c>
      <c r="T4096" s="3" t="s">
        <v>20213</v>
      </c>
      <c r="U4096" s="3" t="s">
        <v>20212</v>
      </c>
      <c r="W4096" s="3" t="s">
        <v>20211</v>
      </c>
      <c r="X4096" s="3" t="s">
        <v>20210</v>
      </c>
      <c r="Y4096" s="3" t="s">
        <v>20209</v>
      </c>
      <c r="Z4096" s="3" t="s">
        <v>20208</v>
      </c>
      <c r="AA4096" s="3" t="s">
        <v>20207</v>
      </c>
      <c r="AB4096" s="3" t="s">
        <v>20206</v>
      </c>
      <c r="AC4096" s="3" t="s">
        <v>20205</v>
      </c>
      <c r="AD4096" s="3" t="s">
        <v>20204</v>
      </c>
      <c r="AE4096" s="3" t="s">
        <v>7678</v>
      </c>
      <c r="AF4096" s="3" t="s">
        <v>7756</v>
      </c>
      <c r="AG4096" s="3" t="s">
        <v>8009</v>
      </c>
      <c r="AH4096" s="3" t="s">
        <v>20203</v>
      </c>
      <c r="AI4096" s="3" t="s">
        <v>8007</v>
      </c>
      <c r="AJ4096" s="3" t="s">
        <v>28</v>
      </c>
      <c r="AK4096" s="3" t="s">
        <v>8006</v>
      </c>
      <c r="AL4096" s="3" t="s">
        <v>30</v>
      </c>
      <c r="AQ4096" s="3" t="s">
        <v>20202</v>
      </c>
      <c r="AZ4096" s="3" t="s">
        <v>39061</v>
      </c>
      <c r="BA4096" s="3" t="s">
        <v>6256</v>
      </c>
      <c r="BB4096" s="3" t="s">
        <v>9096</v>
      </c>
      <c r="BC4096" s="3" t="s">
        <v>20201</v>
      </c>
      <c r="BD4096" s="3" t="s">
        <v>30</v>
      </c>
      <c r="BE4096" s="3">
        <v>57</v>
      </c>
      <c r="BF4096" s="3" t="s">
        <v>20200</v>
      </c>
      <c r="BG4096" s="3"/>
    </row>
    <row r="4097" spans="1:59" ht="15" x14ac:dyDescent="0.2">
      <c r="A4097" s="3" t="s">
        <v>7344</v>
      </c>
      <c r="B4097" s="3" t="s">
        <v>20197</v>
      </c>
      <c r="C4097" s="4">
        <v>42618.941145833327</v>
      </c>
      <c r="D4097" s="3" t="s">
        <v>7639</v>
      </c>
      <c r="E4097" s="3" t="s">
        <v>20198</v>
      </c>
      <c r="N4097" s="3" t="s">
        <v>477</v>
      </c>
      <c r="AI4097" s="3" t="s">
        <v>29</v>
      </c>
      <c r="AJ4097" s="3" t="s">
        <v>28</v>
      </c>
      <c r="AM4097" s="3" t="s">
        <v>62</v>
      </c>
      <c r="AZ4097" s="3" t="s">
        <v>3338</v>
      </c>
      <c r="BA4097" s="3" t="s">
        <v>5152</v>
      </c>
      <c r="BB4097" s="3" t="s">
        <v>107</v>
      </c>
      <c r="BD4097" s="3" t="s">
        <v>30</v>
      </c>
      <c r="BG4097" s="3"/>
    </row>
    <row r="4098" spans="1:59" ht="15" x14ac:dyDescent="0.2">
      <c r="A4098" s="3" t="s">
        <v>20196</v>
      </c>
      <c r="B4098" s="3" t="s">
        <v>20195</v>
      </c>
      <c r="C4098" s="4">
        <v>42618.941145833327</v>
      </c>
      <c r="D4098" s="3" t="s">
        <v>7639</v>
      </c>
      <c r="E4098" s="3" t="s">
        <v>20196</v>
      </c>
      <c r="L4098" s="3" t="s">
        <v>14410</v>
      </c>
      <c r="AZ4098" s="3" t="s">
        <v>4249</v>
      </c>
      <c r="BA4098" s="3" t="s">
        <v>1372</v>
      </c>
      <c r="BD4098" s="3" t="s">
        <v>7641</v>
      </c>
      <c r="BG4098" s="3"/>
    </row>
    <row r="4099" spans="1:59" ht="15" x14ac:dyDescent="0.2">
      <c r="A4099" s="3" t="s">
        <v>20193</v>
      </c>
      <c r="B4099" s="3" t="s">
        <v>20191</v>
      </c>
      <c r="C4099" s="4">
        <v>42618.941145833327</v>
      </c>
      <c r="D4099" s="3" t="s">
        <v>7639</v>
      </c>
      <c r="E4099" s="3" t="s">
        <v>20193</v>
      </c>
      <c r="L4099" s="3" t="s">
        <v>20194</v>
      </c>
      <c r="AZ4099" s="3" t="s">
        <v>598</v>
      </c>
      <c r="BA4099" s="3" t="s">
        <v>20192</v>
      </c>
      <c r="BD4099" s="3" t="s">
        <v>7641</v>
      </c>
      <c r="BG4099" s="3"/>
    </row>
    <row r="4100" spans="1:59" ht="15" x14ac:dyDescent="0.2">
      <c r="A4100" s="3" t="s">
        <v>20187</v>
      </c>
      <c r="B4100" s="3" t="s">
        <v>20185</v>
      </c>
      <c r="C4100" s="4">
        <v>42618.941145833327</v>
      </c>
      <c r="D4100" s="3" t="s">
        <v>7639</v>
      </c>
      <c r="E4100" s="3" t="s">
        <v>20190</v>
      </c>
      <c r="N4100" s="3" t="s">
        <v>15687</v>
      </c>
      <c r="U4100" s="3" t="s">
        <v>20189</v>
      </c>
      <c r="W4100" s="3" t="s">
        <v>20188</v>
      </c>
      <c r="AI4100" s="3" t="s">
        <v>29</v>
      </c>
      <c r="AJ4100" s="3" t="s">
        <v>7697</v>
      </c>
      <c r="AM4100" s="3" t="s">
        <v>62</v>
      </c>
      <c r="AZ4100" s="3" t="s">
        <v>20186</v>
      </c>
      <c r="BA4100" s="3" t="s">
        <v>1431</v>
      </c>
      <c r="BB4100" s="3" t="s">
        <v>15729</v>
      </c>
      <c r="BD4100" s="3" t="s">
        <v>30</v>
      </c>
      <c r="BG4100" s="3"/>
    </row>
    <row r="4101" spans="1:59" ht="15" x14ac:dyDescent="0.2">
      <c r="A4101" s="3" t="s">
        <v>20182</v>
      </c>
      <c r="B4101" s="3" t="s">
        <v>20179</v>
      </c>
      <c r="C4101" s="4">
        <v>42618.941145833327</v>
      </c>
      <c r="D4101" s="3" t="s">
        <v>7639</v>
      </c>
      <c r="E4101" s="3" t="s">
        <v>20184</v>
      </c>
      <c r="M4101" s="3" t="s">
        <v>12258</v>
      </c>
      <c r="N4101" s="3" t="s">
        <v>12254</v>
      </c>
      <c r="O4101" s="3" t="s">
        <v>25</v>
      </c>
      <c r="U4101" s="3" t="s">
        <v>20183</v>
      </c>
      <c r="W4101" s="3" t="s">
        <v>17201</v>
      </c>
      <c r="AI4101" s="3" t="s">
        <v>29</v>
      </c>
      <c r="AJ4101" s="3" t="s">
        <v>7697</v>
      </c>
      <c r="AM4101" s="3" t="s">
        <v>24</v>
      </c>
      <c r="AZ4101" s="3" t="s">
        <v>20181</v>
      </c>
      <c r="BA4101" s="3" t="s">
        <v>20180</v>
      </c>
      <c r="BB4101" s="3" t="s">
        <v>176</v>
      </c>
      <c r="BD4101" s="3" t="s">
        <v>30</v>
      </c>
      <c r="BG4101" s="3"/>
    </row>
    <row r="4102" spans="1:59" ht="15" x14ac:dyDescent="0.2">
      <c r="A4102" s="3" t="s">
        <v>20177</v>
      </c>
      <c r="B4102" s="3" t="s">
        <v>20174</v>
      </c>
      <c r="C4102" s="4">
        <v>42618.941145833327</v>
      </c>
      <c r="D4102" s="3" t="s">
        <v>7639</v>
      </c>
      <c r="E4102" s="3" t="s">
        <v>20177</v>
      </c>
      <c r="L4102" s="3" t="s">
        <v>20178</v>
      </c>
      <c r="AZ4102" s="3" t="s">
        <v>20176</v>
      </c>
      <c r="BA4102" s="3" t="s">
        <v>20175</v>
      </c>
      <c r="BD4102" s="3" t="s">
        <v>7641</v>
      </c>
      <c r="BG4102" s="3"/>
    </row>
    <row r="4103" spans="1:59" ht="15" x14ac:dyDescent="0.2">
      <c r="A4103" s="3" t="s">
        <v>6476</v>
      </c>
      <c r="B4103" s="3" t="s">
        <v>20172</v>
      </c>
      <c r="C4103" s="4">
        <v>42618.941145833327</v>
      </c>
      <c r="D4103" s="3" t="s">
        <v>7639</v>
      </c>
      <c r="E4103" s="3" t="s">
        <v>20173</v>
      </c>
      <c r="M4103" s="3" t="s">
        <v>20126</v>
      </c>
      <c r="N4103" s="3" t="s">
        <v>20125</v>
      </c>
      <c r="O4103" s="3" t="s">
        <v>25</v>
      </c>
      <c r="AI4103" s="3" t="s">
        <v>29</v>
      </c>
      <c r="AJ4103" s="3" t="s">
        <v>28</v>
      </c>
      <c r="AM4103" s="3" t="s">
        <v>24</v>
      </c>
      <c r="AZ4103" s="3" t="s">
        <v>1235</v>
      </c>
      <c r="BA4103" s="3" t="s">
        <v>1236</v>
      </c>
      <c r="BB4103" s="3" t="s">
        <v>1237</v>
      </c>
      <c r="BD4103" s="3" t="s">
        <v>30</v>
      </c>
      <c r="BG4103" s="3"/>
    </row>
    <row r="4104" spans="1:59" ht="15" x14ac:dyDescent="0.2">
      <c r="A4104" s="3" t="s">
        <v>6536</v>
      </c>
      <c r="B4104" s="3" t="s">
        <v>20170</v>
      </c>
      <c r="C4104" s="4">
        <v>42618.941145833327</v>
      </c>
      <c r="D4104" s="3" t="s">
        <v>7639</v>
      </c>
      <c r="E4104" s="3" t="s">
        <v>20171</v>
      </c>
      <c r="M4104" s="3" t="s">
        <v>15490</v>
      </c>
      <c r="N4104" s="3" t="s">
        <v>15489</v>
      </c>
      <c r="O4104" s="3" t="s">
        <v>25</v>
      </c>
      <c r="AI4104" s="3" t="s">
        <v>29</v>
      </c>
      <c r="AJ4104" s="3" t="s">
        <v>28</v>
      </c>
      <c r="AM4104" s="3" t="s">
        <v>24</v>
      </c>
      <c r="AZ4104" s="3" t="s">
        <v>1546</v>
      </c>
      <c r="BA4104" s="3" t="s">
        <v>1547</v>
      </c>
      <c r="BB4104" s="3" t="s">
        <v>790</v>
      </c>
      <c r="BD4104" s="3" t="s">
        <v>30</v>
      </c>
      <c r="BG4104" s="3"/>
    </row>
    <row r="4105" spans="1:59" ht="15" x14ac:dyDescent="0.2">
      <c r="A4105" s="3" t="s">
        <v>20169</v>
      </c>
      <c r="B4105" s="3" t="s">
        <v>20166</v>
      </c>
      <c r="C4105" s="4">
        <v>42618.941145833327</v>
      </c>
      <c r="D4105" s="3" t="s">
        <v>7639</v>
      </c>
      <c r="E4105" s="3" t="s">
        <v>20169</v>
      </c>
      <c r="L4105" s="3" t="s">
        <v>14410</v>
      </c>
      <c r="AZ4105" s="3" t="s">
        <v>20168</v>
      </c>
      <c r="BA4105" s="3" t="s">
        <v>20167</v>
      </c>
      <c r="BD4105" s="3" t="s">
        <v>7641</v>
      </c>
      <c r="BG4105" s="3"/>
    </row>
    <row r="4106" spans="1:59" ht="15" x14ac:dyDescent="0.2">
      <c r="A4106" s="3" t="s">
        <v>6740</v>
      </c>
      <c r="B4106" s="3" t="s">
        <v>20164</v>
      </c>
      <c r="C4106" s="4">
        <v>42618.941145833327</v>
      </c>
      <c r="D4106" s="3" t="s">
        <v>7639</v>
      </c>
      <c r="E4106" s="3" t="s">
        <v>20165</v>
      </c>
      <c r="N4106" s="3" t="s">
        <v>477</v>
      </c>
      <c r="AI4106" s="3" t="s">
        <v>29</v>
      </c>
      <c r="AJ4106" s="3" t="s">
        <v>28</v>
      </c>
      <c r="AM4106" s="3" t="s">
        <v>62</v>
      </c>
      <c r="AZ4106" s="3" t="s">
        <v>2510</v>
      </c>
      <c r="BA4106" s="3" t="s">
        <v>2511</v>
      </c>
      <c r="BB4106" s="3" t="s">
        <v>2512</v>
      </c>
      <c r="BD4106" s="3" t="s">
        <v>30</v>
      </c>
      <c r="BG4106" s="3"/>
    </row>
    <row r="4107" spans="1:59" ht="15" x14ac:dyDescent="0.2">
      <c r="A4107" s="3" t="s">
        <v>20161</v>
      </c>
      <c r="B4107" s="3" t="s">
        <v>20157</v>
      </c>
      <c r="C4107" s="4">
        <v>42618.941145833327</v>
      </c>
      <c r="D4107" s="3" t="s">
        <v>7639</v>
      </c>
      <c r="E4107" s="3" t="s">
        <v>20163</v>
      </c>
      <c r="N4107" s="3" t="s">
        <v>15687</v>
      </c>
      <c r="U4107" s="3" t="s">
        <v>20162</v>
      </c>
      <c r="W4107" s="3" t="s">
        <v>19878</v>
      </c>
      <c r="AI4107" s="3" t="s">
        <v>29</v>
      </c>
      <c r="AJ4107" s="3" t="s">
        <v>7697</v>
      </c>
      <c r="AM4107" s="3" t="s">
        <v>62</v>
      </c>
      <c r="AZ4107" s="3" t="s">
        <v>20160</v>
      </c>
      <c r="BA4107" s="3" t="s">
        <v>20159</v>
      </c>
      <c r="BB4107" s="3" t="s">
        <v>20158</v>
      </c>
      <c r="BD4107" s="3" t="s">
        <v>30</v>
      </c>
      <c r="BG4107" s="3"/>
    </row>
    <row r="4108" spans="1:59" ht="15" x14ac:dyDescent="0.2">
      <c r="A4108" s="3" t="s">
        <v>20154</v>
      </c>
      <c r="B4108" s="3" t="s">
        <v>20153</v>
      </c>
      <c r="C4108" s="4">
        <v>42618.941134259258</v>
      </c>
      <c r="D4108" s="3" t="s">
        <v>7639</v>
      </c>
      <c r="E4108" s="3" t="s">
        <v>20156</v>
      </c>
      <c r="K4108" s="3" t="s">
        <v>20155</v>
      </c>
      <c r="M4108" s="3" t="s">
        <v>17459</v>
      </c>
      <c r="N4108" s="3" t="s">
        <v>17458</v>
      </c>
      <c r="W4108" s="3" t="s">
        <v>17457</v>
      </c>
      <c r="AC4108" s="3" t="s">
        <v>7775</v>
      </c>
      <c r="AE4108" s="3" t="s">
        <v>7671</v>
      </c>
      <c r="AF4108" s="3" t="s">
        <v>7756</v>
      </c>
      <c r="AI4108" s="3" t="s">
        <v>29</v>
      </c>
      <c r="AJ4108" s="3" t="s">
        <v>7632</v>
      </c>
      <c r="AM4108" s="3" t="s">
        <v>24</v>
      </c>
      <c r="AZ4108" s="3" t="s">
        <v>1924</v>
      </c>
      <c r="BA4108" s="3" t="s">
        <v>14657</v>
      </c>
      <c r="BB4108" s="3" t="s">
        <v>7771</v>
      </c>
      <c r="BD4108" s="3" t="s">
        <v>30</v>
      </c>
      <c r="BG4108" s="3"/>
    </row>
    <row r="4109" spans="1:59" ht="15" x14ac:dyDescent="0.2">
      <c r="A4109" s="3" t="s">
        <v>20152</v>
      </c>
      <c r="B4109" s="3" t="s">
        <v>20150</v>
      </c>
      <c r="C4109" s="4">
        <v>42618.941134259258</v>
      </c>
      <c r="D4109" s="3" t="s">
        <v>7639</v>
      </c>
      <c r="E4109" s="3" t="s">
        <v>20152</v>
      </c>
      <c r="H4109" s="3" t="s">
        <v>8057</v>
      </c>
      <c r="L4109" s="3" t="s">
        <v>8489</v>
      </c>
      <c r="AE4109" s="3" t="s">
        <v>7671</v>
      </c>
      <c r="AZ4109" s="3" t="s">
        <v>1327</v>
      </c>
      <c r="BA4109" s="3" t="s">
        <v>20151</v>
      </c>
      <c r="BD4109" s="3" t="s">
        <v>7641</v>
      </c>
      <c r="BG4109" s="3"/>
    </row>
    <row r="4110" spans="1:59" ht="15" x14ac:dyDescent="0.2">
      <c r="A4110" s="3" t="s">
        <v>7254</v>
      </c>
      <c r="B4110" s="3" t="s">
        <v>20148</v>
      </c>
      <c r="C4110" s="4">
        <v>42618.941134259258</v>
      </c>
      <c r="D4110" s="3" t="s">
        <v>7639</v>
      </c>
      <c r="E4110" s="3" t="s">
        <v>20149</v>
      </c>
      <c r="N4110" s="3" t="s">
        <v>627</v>
      </c>
      <c r="AI4110" s="3" t="s">
        <v>29</v>
      </c>
      <c r="AJ4110" s="3" t="s">
        <v>28</v>
      </c>
      <c r="AM4110" s="3" t="s">
        <v>62</v>
      </c>
      <c r="AZ4110" s="3" t="s">
        <v>4775</v>
      </c>
      <c r="BA4110" s="3" t="s">
        <v>4776</v>
      </c>
      <c r="BB4110" s="3" t="s">
        <v>244</v>
      </c>
      <c r="BD4110" s="3" t="s">
        <v>30</v>
      </c>
      <c r="BG4110" s="3"/>
    </row>
    <row r="4111" spans="1:59" ht="15" x14ac:dyDescent="0.2">
      <c r="A4111" s="3" t="s">
        <v>6391</v>
      </c>
      <c r="B4111" s="3" t="s">
        <v>20146</v>
      </c>
      <c r="C4111" s="4">
        <v>42618.941134259258</v>
      </c>
      <c r="D4111" s="3" t="s">
        <v>7639</v>
      </c>
      <c r="E4111" s="3" t="s">
        <v>20147</v>
      </c>
      <c r="M4111" s="3" t="s">
        <v>39047</v>
      </c>
      <c r="N4111" s="3" t="s">
        <v>42690</v>
      </c>
      <c r="O4111" s="3" t="s">
        <v>8540</v>
      </c>
      <c r="AI4111" s="3" t="s">
        <v>29</v>
      </c>
      <c r="AJ4111" s="3" t="s">
        <v>28</v>
      </c>
      <c r="AM4111" s="3" t="s">
        <v>24</v>
      </c>
      <c r="AZ4111" s="3" t="s">
        <v>727</v>
      </c>
      <c r="BA4111" s="3" t="s">
        <v>728</v>
      </c>
      <c r="BB4111" s="3" t="s">
        <v>729</v>
      </c>
      <c r="BD4111" s="3" t="s">
        <v>30</v>
      </c>
      <c r="BG4111" s="3"/>
    </row>
    <row r="4112" spans="1:59" ht="15" x14ac:dyDescent="0.2">
      <c r="A4112" s="3" t="s">
        <v>20145</v>
      </c>
      <c r="B4112" s="3" t="s">
        <v>20142</v>
      </c>
      <c r="C4112" s="4">
        <v>42618.941134259258</v>
      </c>
      <c r="D4112" s="3" t="s">
        <v>7639</v>
      </c>
      <c r="E4112" s="3" t="s">
        <v>20145</v>
      </c>
      <c r="L4112" s="3" t="s">
        <v>14410</v>
      </c>
      <c r="AZ4112" s="3" t="s">
        <v>20144</v>
      </c>
      <c r="BA4112" s="3" t="s">
        <v>20143</v>
      </c>
      <c r="BD4112" s="3" t="s">
        <v>7641</v>
      </c>
      <c r="BG4112" s="3"/>
    </row>
    <row r="4113" spans="1:59" ht="15" x14ac:dyDescent="0.2">
      <c r="A4113" s="3" t="s">
        <v>6354</v>
      </c>
      <c r="B4113" s="3" t="s">
        <v>20140</v>
      </c>
      <c r="C4113" s="4">
        <v>42618.941134259258</v>
      </c>
      <c r="D4113" s="3" t="s">
        <v>7639</v>
      </c>
      <c r="E4113" s="3" t="s">
        <v>20141</v>
      </c>
      <c r="N4113" s="3" t="s">
        <v>477</v>
      </c>
      <c r="AI4113" s="3" t="s">
        <v>29</v>
      </c>
      <c r="AJ4113" s="3" t="s">
        <v>28</v>
      </c>
      <c r="AM4113" s="3" t="s">
        <v>62</v>
      </c>
      <c r="AZ4113" s="3" t="s">
        <v>474</v>
      </c>
      <c r="BA4113" s="3" t="s">
        <v>475</v>
      </c>
      <c r="BB4113" s="3" t="s">
        <v>476</v>
      </c>
      <c r="BD4113" s="3" t="s">
        <v>30</v>
      </c>
      <c r="BG4113" s="3"/>
    </row>
    <row r="4114" spans="1:59" ht="15" x14ac:dyDescent="0.2">
      <c r="A4114" s="3" t="s">
        <v>20137</v>
      </c>
      <c r="B4114" s="3" t="s">
        <v>20135</v>
      </c>
      <c r="C4114" s="4">
        <v>42618.941134259258</v>
      </c>
      <c r="D4114" s="3" t="s">
        <v>7639</v>
      </c>
      <c r="E4114" s="3" t="s">
        <v>20139</v>
      </c>
      <c r="M4114" s="3" t="s">
        <v>10277</v>
      </c>
      <c r="N4114" s="3" t="s">
        <v>10276</v>
      </c>
      <c r="U4114" s="3" t="s">
        <v>20138</v>
      </c>
      <c r="W4114" s="3" t="s">
        <v>10275</v>
      </c>
      <c r="AB4114" s="3" t="s">
        <v>9589</v>
      </c>
      <c r="AC4114" s="3" t="s">
        <v>9557</v>
      </c>
      <c r="AI4114" s="3" t="s">
        <v>29</v>
      </c>
      <c r="AJ4114" s="3" t="s">
        <v>7632</v>
      </c>
      <c r="AM4114" s="3" t="s">
        <v>24</v>
      </c>
      <c r="AN4114" s="3" t="s">
        <v>184</v>
      </c>
      <c r="AZ4114" s="3" t="s">
        <v>20136</v>
      </c>
      <c r="BA4114" s="3" t="s">
        <v>4412</v>
      </c>
      <c r="BB4114" s="3" t="s">
        <v>184</v>
      </c>
      <c r="BD4114" s="3" t="s">
        <v>30</v>
      </c>
      <c r="BG4114" s="3"/>
    </row>
    <row r="4115" spans="1:59" ht="15" x14ac:dyDescent="0.2">
      <c r="A4115" s="3" t="s">
        <v>20131</v>
      </c>
      <c r="B4115" s="3" t="s">
        <v>20128</v>
      </c>
      <c r="C4115" s="4">
        <v>42618.941134259258</v>
      </c>
      <c r="D4115" s="3" t="s">
        <v>7639</v>
      </c>
      <c r="E4115" s="3" t="s">
        <v>20134</v>
      </c>
      <c r="N4115" s="3" t="s">
        <v>15687</v>
      </c>
      <c r="U4115" s="3" t="s">
        <v>20133</v>
      </c>
      <c r="W4115" s="3" t="s">
        <v>20132</v>
      </c>
      <c r="AI4115" s="3" t="s">
        <v>29</v>
      </c>
      <c r="AJ4115" s="3" t="s">
        <v>7697</v>
      </c>
      <c r="AM4115" s="3" t="s">
        <v>62</v>
      </c>
      <c r="AZ4115" s="3" t="s">
        <v>20130</v>
      </c>
      <c r="BA4115" s="3" t="s">
        <v>20129</v>
      </c>
      <c r="BB4115" s="3" t="s">
        <v>8693</v>
      </c>
      <c r="BD4115" s="3" t="s">
        <v>30</v>
      </c>
      <c r="BG4115" s="3"/>
    </row>
    <row r="4116" spans="1:59" ht="15" x14ac:dyDescent="0.2">
      <c r="A4116" s="3" t="s">
        <v>6317</v>
      </c>
      <c r="B4116" s="3" t="s">
        <v>20124</v>
      </c>
      <c r="C4116" s="4">
        <v>42618.941134259258</v>
      </c>
      <c r="D4116" s="3" t="s">
        <v>7639</v>
      </c>
      <c r="E4116" s="3" t="s">
        <v>20127</v>
      </c>
      <c r="M4116" s="3" t="s">
        <v>20126</v>
      </c>
      <c r="N4116" s="3" t="s">
        <v>20125</v>
      </c>
      <c r="O4116" s="3" t="s">
        <v>25</v>
      </c>
      <c r="AI4116" s="3" t="s">
        <v>29</v>
      </c>
      <c r="AJ4116" s="3" t="s">
        <v>28</v>
      </c>
      <c r="AM4116" s="3" t="s">
        <v>24</v>
      </c>
      <c r="AZ4116" s="3" t="s">
        <v>201</v>
      </c>
      <c r="BA4116" s="3" t="s">
        <v>202</v>
      </c>
      <c r="BB4116" s="3" t="s">
        <v>1237</v>
      </c>
      <c r="BD4116" s="3" t="s">
        <v>30</v>
      </c>
      <c r="BG4116" s="3"/>
    </row>
    <row r="4117" spans="1:59" ht="15" x14ac:dyDescent="0.2">
      <c r="A4117" s="3" t="s">
        <v>20107</v>
      </c>
      <c r="B4117" s="3" t="s">
        <v>20106</v>
      </c>
      <c r="C4117" s="4">
        <v>42618.941134259258</v>
      </c>
      <c r="D4117" s="3" t="s">
        <v>7639</v>
      </c>
      <c r="E4117" s="3" t="s">
        <v>7925</v>
      </c>
      <c r="F4117" s="3" t="s">
        <v>20123</v>
      </c>
      <c r="G4117" s="3" t="s">
        <v>20122</v>
      </c>
      <c r="H4117" s="3" t="s">
        <v>8024</v>
      </c>
      <c r="J4117" s="3" t="s">
        <v>8099</v>
      </c>
      <c r="L4117" s="3" t="s">
        <v>20121</v>
      </c>
      <c r="N4117" s="3" t="s">
        <v>7924</v>
      </c>
      <c r="P4117" s="3" t="s">
        <v>20120</v>
      </c>
      <c r="Q4117" s="3" t="s">
        <v>8019</v>
      </c>
      <c r="R4117" s="3" t="s">
        <v>8018</v>
      </c>
      <c r="S4117" s="3" t="s">
        <v>20119</v>
      </c>
      <c r="T4117" s="3" t="s">
        <v>20118</v>
      </c>
      <c r="U4117" s="3" t="s">
        <v>20117</v>
      </c>
      <c r="W4117" s="3" t="s">
        <v>20116</v>
      </c>
      <c r="X4117" s="3" t="s">
        <v>20115</v>
      </c>
      <c r="Z4117" s="3" t="s">
        <v>20114</v>
      </c>
      <c r="AA4117" s="3" t="s">
        <v>20113</v>
      </c>
      <c r="AB4117" s="3" t="s">
        <v>20112</v>
      </c>
      <c r="AC4117" s="3" t="s">
        <v>20111</v>
      </c>
      <c r="AE4117" s="3" t="s">
        <v>7671</v>
      </c>
      <c r="AF4117" s="3" t="s">
        <v>7756</v>
      </c>
      <c r="AG4117" s="3" t="s">
        <v>8009</v>
      </c>
      <c r="AH4117" s="3" t="s">
        <v>20110</v>
      </c>
      <c r="AI4117" s="3" t="s">
        <v>8007</v>
      </c>
      <c r="AJ4117" s="3" t="s">
        <v>7632</v>
      </c>
      <c r="AK4117" s="3" t="s">
        <v>8006</v>
      </c>
      <c r="AO4117" s="3" t="s">
        <v>20109</v>
      </c>
      <c r="AQ4117" s="3" t="s">
        <v>20108</v>
      </c>
      <c r="AR4117" s="3" t="s">
        <v>8081</v>
      </c>
      <c r="AS4117" s="3" t="s">
        <v>8081</v>
      </c>
      <c r="AT4117" s="3" t="s">
        <v>8081</v>
      </c>
      <c r="AU4117" s="3" t="s">
        <v>8081</v>
      </c>
      <c r="AV4117" s="3" t="s">
        <v>8343</v>
      </c>
      <c r="AW4117" s="3" t="s">
        <v>8344</v>
      </c>
      <c r="AX4117" s="3" t="s">
        <v>8082</v>
      </c>
      <c r="AY4117" s="3" t="s">
        <v>8081</v>
      </c>
      <c r="AZ4117" s="3" t="s">
        <v>15037</v>
      </c>
      <c r="BA4117" s="3" t="s">
        <v>3689</v>
      </c>
      <c r="BB4117" s="3" t="s">
        <v>8001</v>
      </c>
      <c r="BD4117" s="3" t="s">
        <v>30</v>
      </c>
      <c r="BE4117" s="3">
        <v>33</v>
      </c>
      <c r="BG4117" s="3"/>
    </row>
    <row r="4118" spans="1:59" ht="15" x14ac:dyDescent="0.2">
      <c r="A4118" s="3" t="s">
        <v>6933</v>
      </c>
      <c r="B4118" s="3" t="s">
        <v>20104</v>
      </c>
      <c r="C4118" s="4">
        <v>42618.941122685188</v>
      </c>
      <c r="D4118" s="3" t="s">
        <v>7639</v>
      </c>
      <c r="E4118" s="3" t="s">
        <v>20105</v>
      </c>
      <c r="M4118" s="3" t="s">
        <v>39047</v>
      </c>
      <c r="N4118" s="3" t="s">
        <v>42690</v>
      </c>
      <c r="O4118" s="3" t="s">
        <v>25</v>
      </c>
      <c r="AI4118" s="3" t="s">
        <v>29</v>
      </c>
      <c r="AJ4118" s="3" t="s">
        <v>28</v>
      </c>
      <c r="AM4118" s="3" t="s">
        <v>24</v>
      </c>
      <c r="AZ4118" s="3" t="s">
        <v>3390</v>
      </c>
      <c r="BA4118" s="3" t="s">
        <v>3379</v>
      </c>
      <c r="BB4118" s="3" t="s">
        <v>1154</v>
      </c>
      <c r="BD4118" s="3" t="s">
        <v>30</v>
      </c>
      <c r="BG4118" s="3"/>
    </row>
    <row r="4119" spans="1:59" ht="15" x14ac:dyDescent="0.2">
      <c r="A4119" s="3" t="s">
        <v>20102</v>
      </c>
      <c r="B4119" s="3" t="s">
        <v>20101</v>
      </c>
      <c r="C4119" s="4">
        <v>42618.941122685188</v>
      </c>
      <c r="D4119" s="3" t="s">
        <v>7639</v>
      </c>
      <c r="E4119" s="3" t="s">
        <v>20102</v>
      </c>
      <c r="L4119" s="3" t="s">
        <v>20103</v>
      </c>
      <c r="AZ4119" s="3" t="s">
        <v>8233</v>
      </c>
      <c r="BA4119" s="3" t="s">
        <v>7756</v>
      </c>
      <c r="BD4119" s="3" t="s">
        <v>7641</v>
      </c>
      <c r="BG4119" s="3"/>
    </row>
    <row r="4120" spans="1:59" ht="15" x14ac:dyDescent="0.2">
      <c r="A4120" s="3" t="s">
        <v>7427</v>
      </c>
      <c r="B4120" s="3" t="s">
        <v>20099</v>
      </c>
      <c r="C4120" s="4">
        <v>42618.941122685188</v>
      </c>
      <c r="D4120" s="3" t="s">
        <v>7639</v>
      </c>
      <c r="E4120" s="3" t="s">
        <v>20100</v>
      </c>
      <c r="N4120" s="3" t="s">
        <v>627</v>
      </c>
      <c r="AI4120" s="3" t="s">
        <v>29</v>
      </c>
      <c r="AJ4120" s="3" t="s">
        <v>28</v>
      </c>
      <c r="AM4120" s="3" t="s">
        <v>62</v>
      </c>
      <c r="AZ4120" s="3" t="s">
        <v>5498</v>
      </c>
      <c r="BA4120" s="3" t="s">
        <v>5499</v>
      </c>
      <c r="BB4120" s="3" t="s">
        <v>6170</v>
      </c>
      <c r="BD4120" s="3" t="s">
        <v>30</v>
      </c>
      <c r="BG4120" s="3"/>
    </row>
    <row r="4121" spans="1:59" ht="15" x14ac:dyDescent="0.2">
      <c r="A4121" s="3" t="s">
        <v>20094</v>
      </c>
      <c r="B4121" s="3" t="s">
        <v>20092</v>
      </c>
      <c r="C4121" s="4">
        <v>42618.941122685188</v>
      </c>
      <c r="D4121" s="3" t="s">
        <v>7639</v>
      </c>
      <c r="E4121" s="3" t="s">
        <v>20098</v>
      </c>
      <c r="L4121" s="3" t="s">
        <v>20097</v>
      </c>
      <c r="N4121" s="3" t="s">
        <v>20096</v>
      </c>
      <c r="U4121" s="3" t="s">
        <v>20095</v>
      </c>
      <c r="AI4121" s="3" t="s">
        <v>29</v>
      </c>
      <c r="AJ4121" s="3" t="s">
        <v>7697</v>
      </c>
      <c r="AM4121" s="3" t="s">
        <v>62</v>
      </c>
      <c r="AZ4121" s="3" t="s">
        <v>20093</v>
      </c>
      <c r="BA4121" s="3" t="s">
        <v>16533</v>
      </c>
      <c r="BB4121" s="3" t="s">
        <v>7889</v>
      </c>
      <c r="BD4121" s="3" t="s">
        <v>30</v>
      </c>
      <c r="BG4121" s="3"/>
    </row>
    <row r="4122" spans="1:59" ht="15" x14ac:dyDescent="0.2">
      <c r="A4122" s="3" t="s">
        <v>20089</v>
      </c>
      <c r="B4122" s="3" t="s">
        <v>20087</v>
      </c>
      <c r="C4122" s="4">
        <v>42618.941122685188</v>
      </c>
      <c r="D4122" s="3" t="s">
        <v>7639</v>
      </c>
      <c r="E4122" s="3" t="s">
        <v>20091</v>
      </c>
      <c r="M4122" s="3" t="s">
        <v>10344</v>
      </c>
      <c r="N4122" s="3" t="s">
        <v>10343</v>
      </c>
      <c r="U4122" s="3" t="s">
        <v>20090</v>
      </c>
      <c r="W4122" s="3" t="s">
        <v>10342</v>
      </c>
      <c r="AB4122" s="3" t="s">
        <v>9558</v>
      </c>
      <c r="AC4122" s="3" t="s">
        <v>7775</v>
      </c>
      <c r="AI4122" s="3" t="s">
        <v>29</v>
      </c>
      <c r="AJ4122" s="3" t="s">
        <v>7632</v>
      </c>
      <c r="AM4122" s="3" t="s">
        <v>24</v>
      </c>
      <c r="AN4122" s="3" t="s">
        <v>184</v>
      </c>
      <c r="AZ4122" s="3" t="s">
        <v>20088</v>
      </c>
      <c r="BA4122" s="3" t="s">
        <v>5145</v>
      </c>
      <c r="BB4122" s="3" t="s">
        <v>184</v>
      </c>
      <c r="BD4122" s="3" t="s">
        <v>30</v>
      </c>
      <c r="BG4122" s="3"/>
    </row>
    <row r="4123" spans="1:59" ht="15" x14ac:dyDescent="0.2">
      <c r="A4123" s="3" t="s">
        <v>20085</v>
      </c>
      <c r="B4123" s="3" t="s">
        <v>20082</v>
      </c>
      <c r="C4123" s="4">
        <v>42618.941122685188</v>
      </c>
      <c r="D4123" s="3" t="s">
        <v>7639</v>
      </c>
      <c r="E4123" s="3" t="s">
        <v>20085</v>
      </c>
      <c r="L4123" s="3" t="s">
        <v>20086</v>
      </c>
      <c r="AZ4123" s="3" t="s">
        <v>20084</v>
      </c>
      <c r="BA4123" s="3" t="s">
        <v>20083</v>
      </c>
      <c r="BD4123" s="3" t="s">
        <v>7641</v>
      </c>
      <c r="BG4123" s="3"/>
    </row>
    <row r="4124" spans="1:59" ht="15" x14ac:dyDescent="0.2">
      <c r="A4124" s="3" t="s">
        <v>20078</v>
      </c>
      <c r="B4124" s="3" t="s">
        <v>20075</v>
      </c>
      <c r="C4124" s="4">
        <v>42618.941122685188</v>
      </c>
      <c r="D4124" s="3" t="s">
        <v>7639</v>
      </c>
      <c r="E4124" s="3" t="s">
        <v>20081</v>
      </c>
      <c r="N4124" s="3" t="s">
        <v>15687</v>
      </c>
      <c r="U4124" s="3" t="s">
        <v>20080</v>
      </c>
      <c r="W4124" s="3" t="s">
        <v>20079</v>
      </c>
      <c r="AI4124" s="3" t="s">
        <v>29</v>
      </c>
      <c r="AJ4124" s="3" t="s">
        <v>7697</v>
      </c>
      <c r="AM4124" s="3" t="s">
        <v>62</v>
      </c>
      <c r="AZ4124" s="3" t="s">
        <v>20077</v>
      </c>
      <c r="BA4124" s="3" t="s">
        <v>20076</v>
      </c>
      <c r="BB4124" s="3" t="s">
        <v>8034</v>
      </c>
      <c r="BD4124" s="3" t="s">
        <v>30</v>
      </c>
      <c r="BG4124" s="3"/>
    </row>
    <row r="4125" spans="1:59" ht="15" x14ac:dyDescent="0.2">
      <c r="A4125" s="3" t="s">
        <v>7497</v>
      </c>
      <c r="B4125" s="3" t="s">
        <v>20073</v>
      </c>
      <c r="C4125" s="4">
        <v>42618.941122685188</v>
      </c>
      <c r="D4125" s="3" t="s">
        <v>7639</v>
      </c>
      <c r="E4125" s="3" t="s">
        <v>20074</v>
      </c>
      <c r="M4125" s="3" t="s">
        <v>39047</v>
      </c>
      <c r="N4125" s="3" t="s">
        <v>42690</v>
      </c>
      <c r="O4125" s="3" t="s">
        <v>25</v>
      </c>
      <c r="AI4125" s="3" t="s">
        <v>29</v>
      </c>
      <c r="AJ4125" s="3" t="s">
        <v>28</v>
      </c>
      <c r="AM4125" s="3" t="s">
        <v>24</v>
      </c>
      <c r="AZ4125" s="3" t="s">
        <v>5792</v>
      </c>
      <c r="BA4125" s="3" t="s">
        <v>5793</v>
      </c>
      <c r="BB4125" s="3" t="s">
        <v>1996</v>
      </c>
      <c r="BD4125" s="3" t="s">
        <v>30</v>
      </c>
      <c r="BG4125" s="3"/>
    </row>
    <row r="4126" spans="1:59" ht="15" x14ac:dyDescent="0.2">
      <c r="A4126" s="3" t="s">
        <v>91</v>
      </c>
      <c r="B4126" s="3" t="s">
        <v>20054</v>
      </c>
      <c r="C4126" s="4">
        <v>42618.941122685188</v>
      </c>
      <c r="D4126" s="3" t="s">
        <v>7639</v>
      </c>
      <c r="E4126" s="3" t="s">
        <v>39038</v>
      </c>
      <c r="F4126" s="3" t="s">
        <v>20072</v>
      </c>
      <c r="G4126" s="3" t="s">
        <v>20071</v>
      </c>
      <c r="H4126" s="3" t="s">
        <v>8443</v>
      </c>
      <c r="I4126" s="3" t="s">
        <v>10319</v>
      </c>
      <c r="J4126" s="3" t="s">
        <v>10318</v>
      </c>
      <c r="L4126" s="3" t="s">
        <v>20070</v>
      </c>
      <c r="N4126" s="3" t="s">
        <v>9767</v>
      </c>
      <c r="P4126" s="3" t="s">
        <v>20069</v>
      </c>
      <c r="Q4126" s="3" t="s">
        <v>9627</v>
      </c>
      <c r="S4126" s="3" t="s">
        <v>20068</v>
      </c>
      <c r="T4126" s="3" t="s">
        <v>20067</v>
      </c>
      <c r="U4126" s="3" t="s">
        <v>20066</v>
      </c>
      <c r="W4126" s="3" t="s">
        <v>20065</v>
      </c>
      <c r="X4126" s="3" t="s">
        <v>20064</v>
      </c>
      <c r="Y4126" s="3" t="s">
        <v>20063</v>
      </c>
      <c r="Z4126" s="3" t="s">
        <v>20062</v>
      </c>
      <c r="AA4126" s="3" t="s">
        <v>20061</v>
      </c>
      <c r="AB4126" s="3" t="s">
        <v>20060</v>
      </c>
      <c r="AC4126" s="3" t="s">
        <v>20059</v>
      </c>
      <c r="AD4126" s="3" t="s">
        <v>20058</v>
      </c>
      <c r="AE4126" s="3" t="s">
        <v>7671</v>
      </c>
      <c r="AF4126" s="3" t="s">
        <v>7756</v>
      </c>
      <c r="AG4126" s="3" t="s">
        <v>8009</v>
      </c>
      <c r="AH4126" s="3" t="s">
        <v>20057</v>
      </c>
      <c r="AI4126" s="3" t="s">
        <v>8007</v>
      </c>
      <c r="AJ4126" s="3" t="s">
        <v>28</v>
      </c>
      <c r="AK4126" s="3" t="s">
        <v>8006</v>
      </c>
      <c r="AO4126" s="3" t="s">
        <v>17048</v>
      </c>
      <c r="AQ4126" s="3" t="s">
        <v>20056</v>
      </c>
      <c r="AZ4126" s="3" t="s">
        <v>39060</v>
      </c>
      <c r="BA4126" s="3" t="s">
        <v>4412</v>
      </c>
      <c r="BB4126" s="3" t="s">
        <v>9096</v>
      </c>
      <c r="BD4126" s="3" t="s">
        <v>30</v>
      </c>
      <c r="BE4126" s="3">
        <v>40</v>
      </c>
      <c r="BF4126" s="3" t="s">
        <v>20055</v>
      </c>
      <c r="BG4126" s="3"/>
    </row>
    <row r="4127" spans="1:59" ht="15" x14ac:dyDescent="0.2">
      <c r="A4127" s="3" t="s">
        <v>7252</v>
      </c>
      <c r="B4127" s="3" t="s">
        <v>20052</v>
      </c>
      <c r="C4127" s="4">
        <v>42618.941122685188</v>
      </c>
      <c r="D4127" s="3" t="s">
        <v>7639</v>
      </c>
      <c r="E4127" s="3" t="s">
        <v>20053</v>
      </c>
      <c r="M4127" s="3" t="s">
        <v>39048</v>
      </c>
      <c r="N4127" s="3" t="s">
        <v>42698</v>
      </c>
      <c r="O4127" s="3" t="s">
        <v>25</v>
      </c>
      <c r="AI4127" s="3" t="s">
        <v>29</v>
      </c>
      <c r="AJ4127" s="3" t="s">
        <v>28</v>
      </c>
      <c r="AM4127" s="3" t="s">
        <v>24</v>
      </c>
      <c r="AZ4127" s="3" t="s">
        <v>4768</v>
      </c>
      <c r="BA4127" s="3" t="s">
        <v>4769</v>
      </c>
      <c r="BB4127" s="3" t="s">
        <v>40</v>
      </c>
      <c r="BD4127" s="3" t="s">
        <v>30</v>
      </c>
      <c r="BG4127" s="3"/>
    </row>
    <row r="4128" spans="1:59" ht="15" x14ac:dyDescent="0.2">
      <c r="A4128" s="3" t="s">
        <v>20050</v>
      </c>
      <c r="B4128" s="3" t="s">
        <v>20048</v>
      </c>
      <c r="C4128" s="4">
        <v>42618.941122685188</v>
      </c>
      <c r="D4128" s="3" t="s">
        <v>7639</v>
      </c>
      <c r="E4128" s="3" t="s">
        <v>20050</v>
      </c>
      <c r="L4128" s="3" t="s">
        <v>20051</v>
      </c>
      <c r="AZ4128" s="3" t="s">
        <v>20049</v>
      </c>
      <c r="BA4128" s="3" t="s">
        <v>1011</v>
      </c>
      <c r="BD4128" s="3" t="s">
        <v>7641</v>
      </c>
      <c r="BG4128" s="3"/>
    </row>
    <row r="4129" spans="1:59" ht="15" x14ac:dyDescent="0.2">
      <c r="A4129" s="3" t="s">
        <v>20046</v>
      </c>
      <c r="B4129" s="3" t="s">
        <v>20043</v>
      </c>
      <c r="C4129" s="4">
        <v>42618.941111111111</v>
      </c>
      <c r="D4129" s="3" t="s">
        <v>7639</v>
      </c>
      <c r="E4129" s="3" t="s">
        <v>20046</v>
      </c>
      <c r="L4129" s="3" t="s">
        <v>20047</v>
      </c>
      <c r="AZ4129" s="3" t="s">
        <v>20045</v>
      </c>
      <c r="BA4129" s="3" t="s">
        <v>20044</v>
      </c>
      <c r="BD4129" s="3" t="s">
        <v>7641</v>
      </c>
      <c r="BG4129" s="3"/>
    </row>
    <row r="4130" spans="1:59" ht="15" x14ac:dyDescent="0.2">
      <c r="A4130" s="3" t="s">
        <v>20041</v>
      </c>
      <c r="B4130" s="3" t="s">
        <v>20038</v>
      </c>
      <c r="C4130" s="4">
        <v>42618.941111111111</v>
      </c>
      <c r="D4130" s="3" t="s">
        <v>7639</v>
      </c>
      <c r="E4130" s="3" t="s">
        <v>20041</v>
      </c>
      <c r="L4130" s="3" t="s">
        <v>20042</v>
      </c>
      <c r="AZ4130" s="3" t="s">
        <v>20040</v>
      </c>
      <c r="BA4130" s="3" t="s">
        <v>20039</v>
      </c>
      <c r="BD4130" s="3" t="s">
        <v>7641</v>
      </c>
      <c r="BG4130" s="3"/>
    </row>
    <row r="4131" spans="1:59" ht="15" x14ac:dyDescent="0.2">
      <c r="A4131" s="3" t="s">
        <v>6931</v>
      </c>
      <c r="B4131" s="3" t="s">
        <v>20036</v>
      </c>
      <c r="C4131" s="4">
        <v>42618.941111111111</v>
      </c>
      <c r="D4131" s="3" t="s">
        <v>7639</v>
      </c>
      <c r="E4131" s="3" t="s">
        <v>20037</v>
      </c>
      <c r="N4131" s="3" t="s">
        <v>627</v>
      </c>
      <c r="AI4131" s="3" t="s">
        <v>29</v>
      </c>
      <c r="AJ4131" s="3" t="s">
        <v>28</v>
      </c>
      <c r="AM4131" s="3" t="s">
        <v>62</v>
      </c>
      <c r="AZ4131" s="3" t="s">
        <v>3382</v>
      </c>
      <c r="BA4131" s="3" t="s">
        <v>3379</v>
      </c>
      <c r="BB4131" s="3" t="s">
        <v>3383</v>
      </c>
      <c r="BD4131" s="3" t="s">
        <v>30</v>
      </c>
      <c r="BG4131" s="3"/>
    </row>
    <row r="4132" spans="1:59" ht="15" x14ac:dyDescent="0.2">
      <c r="A4132" s="3" t="s">
        <v>20033</v>
      </c>
      <c r="B4132" s="3" t="s">
        <v>20031</v>
      </c>
      <c r="C4132" s="4">
        <v>42618.941111111111</v>
      </c>
      <c r="D4132" s="3" t="s">
        <v>7639</v>
      </c>
      <c r="E4132" s="3" t="s">
        <v>20035</v>
      </c>
      <c r="L4132" s="3" t="s">
        <v>16579</v>
      </c>
      <c r="N4132" s="3" t="s">
        <v>9875</v>
      </c>
      <c r="W4132" s="3" t="s">
        <v>20034</v>
      </c>
      <c r="AB4132" s="3" t="s">
        <v>9589</v>
      </c>
      <c r="AC4132" s="3" t="s">
        <v>9557</v>
      </c>
      <c r="AE4132" s="3" t="s">
        <v>7671</v>
      </c>
      <c r="AF4132" s="3" t="s">
        <v>7756</v>
      </c>
      <c r="AI4132" s="3" t="s">
        <v>29</v>
      </c>
      <c r="AJ4132" s="3" t="s">
        <v>7632</v>
      </c>
      <c r="AM4132" s="3" t="s">
        <v>62</v>
      </c>
      <c r="AZ4132" s="3" t="s">
        <v>4017</v>
      </c>
      <c r="BA4132" s="3" t="s">
        <v>20032</v>
      </c>
      <c r="BB4132" s="3" t="s">
        <v>3479</v>
      </c>
      <c r="BD4132" s="3" t="s">
        <v>30</v>
      </c>
      <c r="BG4132" s="3"/>
    </row>
    <row r="4133" spans="1:59" ht="15" x14ac:dyDescent="0.2">
      <c r="A4133" s="3" t="s">
        <v>6562</v>
      </c>
      <c r="B4133" s="3" t="s">
        <v>20028</v>
      </c>
      <c r="C4133" s="4">
        <v>42618.941111111111</v>
      </c>
      <c r="D4133" s="3" t="s">
        <v>7639</v>
      </c>
      <c r="E4133" s="3" t="s">
        <v>20030</v>
      </c>
      <c r="M4133" s="3" t="s">
        <v>39048</v>
      </c>
      <c r="N4133" s="3" t="s">
        <v>42698</v>
      </c>
      <c r="O4133" s="3" t="s">
        <v>25</v>
      </c>
      <c r="U4133" s="3" t="s">
        <v>20029</v>
      </c>
      <c r="AI4133" s="3" t="s">
        <v>29</v>
      </c>
      <c r="AJ4133" s="3" t="s">
        <v>28</v>
      </c>
      <c r="AM4133" s="3" t="s">
        <v>24</v>
      </c>
      <c r="AZ4133" s="3" t="s">
        <v>1678</v>
      </c>
      <c r="BA4133" s="3" t="s">
        <v>1679</v>
      </c>
      <c r="BB4133" s="3" t="s">
        <v>790</v>
      </c>
      <c r="BD4133" s="3" t="s">
        <v>30</v>
      </c>
      <c r="BG4133" s="3"/>
    </row>
    <row r="4134" spans="1:59" ht="15" x14ac:dyDescent="0.2">
      <c r="A4134" s="3" t="s">
        <v>20026</v>
      </c>
      <c r="B4134" s="3" t="s">
        <v>20023</v>
      </c>
      <c r="C4134" s="4">
        <v>42618.941111111111</v>
      </c>
      <c r="D4134" s="3" t="s">
        <v>7639</v>
      </c>
      <c r="E4134" s="3" t="s">
        <v>20026</v>
      </c>
      <c r="L4134" s="3" t="s">
        <v>20027</v>
      </c>
      <c r="AZ4134" s="3" t="s">
        <v>20025</v>
      </c>
      <c r="BA4134" s="3" t="s">
        <v>20024</v>
      </c>
      <c r="BD4134" s="3" t="s">
        <v>7641</v>
      </c>
      <c r="BG4134" s="3"/>
    </row>
    <row r="4135" spans="1:59" ht="15" x14ac:dyDescent="0.2">
      <c r="A4135" s="3" t="s">
        <v>6567</v>
      </c>
      <c r="B4135" s="3" t="s">
        <v>20020</v>
      </c>
      <c r="C4135" s="4">
        <v>42618.941111111111</v>
      </c>
      <c r="D4135" s="3" t="s">
        <v>7639</v>
      </c>
      <c r="E4135" s="3" t="s">
        <v>20022</v>
      </c>
      <c r="M4135" s="3" t="s">
        <v>39047</v>
      </c>
      <c r="N4135" s="3" t="s">
        <v>42690</v>
      </c>
      <c r="O4135" s="3" t="s">
        <v>25</v>
      </c>
      <c r="U4135" s="3" t="s">
        <v>20021</v>
      </c>
      <c r="AI4135" s="3" t="s">
        <v>29</v>
      </c>
      <c r="AJ4135" s="3" t="s">
        <v>28</v>
      </c>
      <c r="AM4135" s="3" t="s">
        <v>24</v>
      </c>
      <c r="AN4135" s="3" t="s">
        <v>7629</v>
      </c>
      <c r="AZ4135" s="3" t="s">
        <v>1704</v>
      </c>
      <c r="BA4135" s="3" t="s">
        <v>1705</v>
      </c>
      <c r="BB4135" s="3" t="s">
        <v>643</v>
      </c>
      <c r="BD4135" s="3" t="s">
        <v>30</v>
      </c>
      <c r="BG4135" s="3"/>
    </row>
    <row r="4136" spans="1:59" ht="15" x14ac:dyDescent="0.2">
      <c r="A4136" s="3" t="s">
        <v>20017</v>
      </c>
      <c r="B4136" s="3" t="s">
        <v>20014</v>
      </c>
      <c r="C4136" s="4">
        <v>42618.941111111111</v>
      </c>
      <c r="D4136" s="3" t="s">
        <v>7639</v>
      </c>
      <c r="E4136" s="3" t="s">
        <v>20019</v>
      </c>
      <c r="N4136" s="3" t="s">
        <v>15687</v>
      </c>
      <c r="U4136" s="3" t="s">
        <v>20018</v>
      </c>
      <c r="W4136" s="3" t="s">
        <v>19878</v>
      </c>
      <c r="AI4136" s="3" t="s">
        <v>29</v>
      </c>
      <c r="AJ4136" s="3" t="s">
        <v>7697</v>
      </c>
      <c r="AM4136" s="3" t="s">
        <v>62</v>
      </c>
      <c r="AZ4136" s="3" t="s">
        <v>1475</v>
      </c>
      <c r="BA4136" s="3" t="s">
        <v>20016</v>
      </c>
      <c r="BB4136" s="3" t="s">
        <v>20015</v>
      </c>
      <c r="BD4136" s="3" t="s">
        <v>30</v>
      </c>
      <c r="BG4136" s="3"/>
    </row>
    <row r="4137" spans="1:59" ht="15" x14ac:dyDescent="0.2">
      <c r="A4137" s="3" t="s">
        <v>7191</v>
      </c>
      <c r="B4137" s="3" t="s">
        <v>20012</v>
      </c>
      <c r="C4137" s="4">
        <v>42618.941111111111</v>
      </c>
      <c r="D4137" s="3" t="s">
        <v>7639</v>
      </c>
      <c r="E4137" s="3" t="s">
        <v>20013</v>
      </c>
      <c r="M4137" s="3" t="s">
        <v>39042</v>
      </c>
      <c r="N4137" s="3" t="s">
        <v>42724</v>
      </c>
      <c r="O4137" s="3" t="s">
        <v>8540</v>
      </c>
      <c r="AI4137" s="3" t="s">
        <v>29</v>
      </c>
      <c r="AJ4137" s="3" t="s">
        <v>28</v>
      </c>
      <c r="AM4137" s="3" t="s">
        <v>24</v>
      </c>
      <c r="AZ4137" s="3" t="s">
        <v>4509</v>
      </c>
      <c r="BA4137" s="3" t="s">
        <v>4510</v>
      </c>
      <c r="BB4137" s="3" t="s">
        <v>176</v>
      </c>
      <c r="BD4137" s="3" t="s">
        <v>30</v>
      </c>
      <c r="BG4137" s="3"/>
    </row>
    <row r="4138" spans="1:59" ht="15" x14ac:dyDescent="0.2">
      <c r="A4138" s="3" t="s">
        <v>20010</v>
      </c>
      <c r="B4138" s="3" t="s">
        <v>20007</v>
      </c>
      <c r="C4138" s="4">
        <v>42618.941111111111</v>
      </c>
      <c r="D4138" s="3" t="s">
        <v>7639</v>
      </c>
      <c r="E4138" s="3" t="s">
        <v>20010</v>
      </c>
      <c r="L4138" s="3" t="s">
        <v>20011</v>
      </c>
      <c r="AZ4138" s="3" t="s">
        <v>20009</v>
      </c>
      <c r="BA4138" s="3" t="s">
        <v>20008</v>
      </c>
      <c r="BD4138" s="3" t="s">
        <v>7641</v>
      </c>
      <c r="BG4138" s="3"/>
    </row>
    <row r="4139" spans="1:59" ht="15" x14ac:dyDescent="0.2">
      <c r="A4139" s="3" t="s">
        <v>20004</v>
      </c>
      <c r="B4139" s="3" t="s">
        <v>20001</v>
      </c>
      <c r="C4139" s="4">
        <v>42618.941111111111</v>
      </c>
      <c r="D4139" s="3" t="s">
        <v>7639</v>
      </c>
      <c r="E4139" s="3" t="s">
        <v>20006</v>
      </c>
      <c r="N4139" s="3" t="s">
        <v>15687</v>
      </c>
      <c r="U4139" s="3" t="s">
        <v>20005</v>
      </c>
      <c r="W4139" s="3" t="s">
        <v>19843</v>
      </c>
      <c r="AI4139" s="3" t="s">
        <v>29</v>
      </c>
      <c r="AJ4139" s="3" t="s">
        <v>7697</v>
      </c>
      <c r="AM4139" s="3" t="s">
        <v>62</v>
      </c>
      <c r="AZ4139" s="3" t="s">
        <v>20003</v>
      </c>
      <c r="BA4139" s="3" t="s">
        <v>20002</v>
      </c>
      <c r="BB4139" s="3" t="s">
        <v>8693</v>
      </c>
      <c r="BD4139" s="3" t="s">
        <v>30</v>
      </c>
      <c r="BG4139" s="3"/>
    </row>
    <row r="4140" spans="1:59" ht="15" x14ac:dyDescent="0.2">
      <c r="A4140" s="3" t="s">
        <v>19997</v>
      </c>
      <c r="B4140" s="3" t="s">
        <v>19995</v>
      </c>
      <c r="C4140" s="4">
        <v>42618.941111111111</v>
      </c>
      <c r="D4140" s="3" t="s">
        <v>7639</v>
      </c>
      <c r="E4140" s="3" t="s">
        <v>20000</v>
      </c>
      <c r="N4140" s="3" t="s">
        <v>17860</v>
      </c>
      <c r="U4140" s="3" t="s">
        <v>19999</v>
      </c>
      <c r="W4140" s="3" t="s">
        <v>19998</v>
      </c>
      <c r="AI4140" s="3" t="s">
        <v>29</v>
      </c>
      <c r="AJ4140" s="3" t="s">
        <v>7697</v>
      </c>
      <c r="AM4140" s="3" t="s">
        <v>62</v>
      </c>
      <c r="AZ4140" s="3" t="s">
        <v>403</v>
      </c>
      <c r="BA4140" s="3" t="s">
        <v>19996</v>
      </c>
      <c r="BB4140" s="3" t="s">
        <v>17903</v>
      </c>
      <c r="BD4140" s="3" t="s">
        <v>30</v>
      </c>
      <c r="BG4140" s="3"/>
    </row>
    <row r="4141" spans="1:59" ht="15" x14ac:dyDescent="0.2">
      <c r="A4141" s="3" t="s">
        <v>19993</v>
      </c>
      <c r="B4141" s="3" t="s">
        <v>19991</v>
      </c>
      <c r="C4141" s="4">
        <v>42618.941099537027</v>
      </c>
      <c r="D4141" s="3" t="s">
        <v>7639</v>
      </c>
      <c r="E4141" s="3" t="s">
        <v>19993</v>
      </c>
      <c r="L4141" s="3" t="s">
        <v>19994</v>
      </c>
      <c r="AZ4141" s="3" t="s">
        <v>19992</v>
      </c>
      <c r="BA4141" s="3" t="s">
        <v>1512</v>
      </c>
      <c r="BD4141" s="3" t="s">
        <v>7641</v>
      </c>
      <c r="BG4141" s="3"/>
    </row>
    <row r="4142" spans="1:59" ht="15" x14ac:dyDescent="0.2">
      <c r="A4142" s="3" t="s">
        <v>19989</v>
      </c>
      <c r="B4142" s="3" t="s">
        <v>19986</v>
      </c>
      <c r="C4142" s="4">
        <v>42618.941099537027</v>
      </c>
      <c r="D4142" s="3" t="s">
        <v>7639</v>
      </c>
      <c r="E4142" s="3" t="s">
        <v>19989</v>
      </c>
      <c r="L4142" s="3" t="s">
        <v>19990</v>
      </c>
      <c r="AZ4142" s="3" t="s">
        <v>19988</v>
      </c>
      <c r="BA4142" s="3" t="s">
        <v>19987</v>
      </c>
      <c r="BD4142" s="3" t="s">
        <v>7641</v>
      </c>
      <c r="BG4142" s="3"/>
    </row>
    <row r="4143" spans="1:59" ht="15" x14ac:dyDescent="0.2">
      <c r="A4143" s="3" t="s">
        <v>19984</v>
      </c>
      <c r="B4143" s="3" t="s">
        <v>19982</v>
      </c>
      <c r="C4143" s="4">
        <v>42618.941099537027</v>
      </c>
      <c r="D4143" s="3" t="s">
        <v>7639</v>
      </c>
      <c r="E4143" s="3" t="s">
        <v>19984</v>
      </c>
      <c r="L4143" s="3" t="s">
        <v>19985</v>
      </c>
      <c r="AZ4143" s="3" t="s">
        <v>19983</v>
      </c>
      <c r="BA4143" s="3" t="s">
        <v>5106</v>
      </c>
      <c r="BD4143" s="3" t="s">
        <v>7641</v>
      </c>
      <c r="BG4143" s="3"/>
    </row>
    <row r="4144" spans="1:59" ht="15" x14ac:dyDescent="0.2">
      <c r="A4144" s="3" t="s">
        <v>19963</v>
      </c>
      <c r="B4144" s="3" t="s">
        <v>19961</v>
      </c>
      <c r="C4144" s="4">
        <v>42618.941099537027</v>
      </c>
      <c r="D4144" s="3" t="s">
        <v>7639</v>
      </c>
      <c r="E4144" s="3" t="s">
        <v>16016</v>
      </c>
      <c r="F4144" s="3" t="s">
        <v>19981</v>
      </c>
      <c r="G4144" s="3" t="s">
        <v>19980</v>
      </c>
      <c r="H4144" s="3" t="s">
        <v>8443</v>
      </c>
      <c r="J4144" s="3" t="s">
        <v>8099</v>
      </c>
      <c r="L4144" s="3" t="s">
        <v>19979</v>
      </c>
      <c r="N4144" s="3" t="s">
        <v>16015</v>
      </c>
      <c r="P4144" s="3" t="s">
        <v>19978</v>
      </c>
      <c r="Q4144" s="3" t="s">
        <v>8019</v>
      </c>
      <c r="R4144" s="3" t="s">
        <v>8400</v>
      </c>
      <c r="S4144" s="3" t="s">
        <v>19977</v>
      </c>
      <c r="T4144" s="3" t="s">
        <v>19976</v>
      </c>
      <c r="U4144" s="3" t="s">
        <v>19975</v>
      </c>
      <c r="W4144" s="3" t="s">
        <v>19974</v>
      </c>
      <c r="X4144" s="3" t="s">
        <v>19973</v>
      </c>
      <c r="Y4144" s="3" t="s">
        <v>19972</v>
      </c>
      <c r="Z4144" s="3" t="s">
        <v>19971</v>
      </c>
      <c r="AB4144" s="3" t="s">
        <v>19970</v>
      </c>
      <c r="AC4144" s="3" t="s">
        <v>19969</v>
      </c>
      <c r="AD4144" s="3" t="s">
        <v>19968</v>
      </c>
      <c r="AE4144" s="3" t="s">
        <v>7671</v>
      </c>
      <c r="AF4144" s="3" t="s">
        <v>7756</v>
      </c>
      <c r="AG4144" s="3" t="s">
        <v>8009</v>
      </c>
      <c r="AH4144" s="3" t="s">
        <v>19967</v>
      </c>
      <c r="AI4144" s="3" t="s">
        <v>8007</v>
      </c>
      <c r="AJ4144" s="3" t="s">
        <v>7632</v>
      </c>
      <c r="AK4144" s="3" t="s">
        <v>8006</v>
      </c>
      <c r="AO4144" s="3" t="s">
        <v>19966</v>
      </c>
      <c r="AQ4144" s="3" t="s">
        <v>19965</v>
      </c>
      <c r="AR4144" s="3" t="s">
        <v>8484</v>
      </c>
      <c r="AS4144" s="3" t="s">
        <v>8484</v>
      </c>
      <c r="AT4144" s="3" t="s">
        <v>8344</v>
      </c>
      <c r="AU4144" s="3" t="s">
        <v>8487</v>
      </c>
      <c r="AV4144" s="3" t="s">
        <v>8485</v>
      </c>
      <c r="AW4144" s="3" t="s">
        <v>8484</v>
      </c>
      <c r="AX4144" s="3" t="s">
        <v>18548</v>
      </c>
      <c r="AY4144" s="3" t="s">
        <v>19964</v>
      </c>
      <c r="AZ4144" s="3" t="s">
        <v>1327</v>
      </c>
      <c r="BA4144" s="3" t="s">
        <v>19962</v>
      </c>
      <c r="BB4144" s="3" t="s">
        <v>8001</v>
      </c>
      <c r="BD4144" s="3" t="s">
        <v>30</v>
      </c>
      <c r="BE4144" s="3">
        <v>32</v>
      </c>
      <c r="BG4144" s="3"/>
    </row>
    <row r="4145" spans="1:59" ht="15" x14ac:dyDescent="0.2">
      <c r="A4145" s="3" t="s">
        <v>295</v>
      </c>
      <c r="B4145" s="3" t="s">
        <v>19941</v>
      </c>
      <c r="C4145" s="4">
        <v>42618.941087962958</v>
      </c>
      <c r="D4145" s="3" t="s">
        <v>7639</v>
      </c>
      <c r="E4145" s="3" t="s">
        <v>39037</v>
      </c>
      <c r="F4145" s="3" t="s">
        <v>19960</v>
      </c>
      <c r="G4145" s="3" t="s">
        <v>19959</v>
      </c>
      <c r="H4145" s="3" t="s">
        <v>8443</v>
      </c>
      <c r="I4145" s="3" t="s">
        <v>10319</v>
      </c>
      <c r="J4145" s="3" t="s">
        <v>10318</v>
      </c>
      <c r="L4145" s="3" t="s">
        <v>19958</v>
      </c>
      <c r="N4145" s="3" t="s">
        <v>9668</v>
      </c>
      <c r="P4145" s="3" t="s">
        <v>19957</v>
      </c>
      <c r="Q4145" s="3" t="s">
        <v>9627</v>
      </c>
      <c r="S4145" s="3" t="s">
        <v>19956</v>
      </c>
      <c r="T4145" s="3" t="s">
        <v>19955</v>
      </c>
      <c r="U4145" s="3" t="s">
        <v>19954</v>
      </c>
      <c r="W4145" s="3" t="s">
        <v>19953</v>
      </c>
      <c r="X4145" s="3" t="s">
        <v>19952</v>
      </c>
      <c r="Y4145" s="3" t="s">
        <v>19951</v>
      </c>
      <c r="Z4145" s="3" t="s">
        <v>19950</v>
      </c>
      <c r="AB4145" s="3" t="s">
        <v>19949</v>
      </c>
      <c r="AC4145" s="3" t="s">
        <v>19948</v>
      </c>
      <c r="AD4145" s="3" t="s">
        <v>19947</v>
      </c>
      <c r="AE4145" s="3" t="s">
        <v>7678</v>
      </c>
      <c r="AF4145" s="3" t="s">
        <v>7756</v>
      </c>
      <c r="AG4145" s="3" t="s">
        <v>8009</v>
      </c>
      <c r="AH4145" s="3" t="s">
        <v>19946</v>
      </c>
      <c r="AI4145" s="3" t="s">
        <v>8007</v>
      </c>
      <c r="AJ4145" s="3" t="s">
        <v>28</v>
      </c>
      <c r="AK4145" s="3" t="s">
        <v>8006</v>
      </c>
      <c r="AO4145" s="3" t="s">
        <v>19945</v>
      </c>
      <c r="AP4145" s="3" t="s">
        <v>10870</v>
      </c>
      <c r="AQ4145" s="3" t="s">
        <v>19944</v>
      </c>
      <c r="AZ4145" s="3" t="s">
        <v>3684</v>
      </c>
      <c r="BA4145" s="3" t="s">
        <v>19943</v>
      </c>
      <c r="BB4145" s="3" t="s">
        <v>9096</v>
      </c>
      <c r="BD4145" s="3" t="s">
        <v>30</v>
      </c>
      <c r="BE4145" s="3">
        <v>41</v>
      </c>
      <c r="BF4145" s="3" t="s">
        <v>19942</v>
      </c>
      <c r="BG4145" s="3"/>
    </row>
    <row r="4146" spans="1:59" ht="15" x14ac:dyDescent="0.2">
      <c r="A4146" s="3" t="s">
        <v>19937</v>
      </c>
      <c r="B4146" s="3" t="s">
        <v>19933</v>
      </c>
      <c r="C4146" s="4">
        <v>42618.941087962958</v>
      </c>
      <c r="D4146" s="3" t="s">
        <v>7639</v>
      </c>
      <c r="E4146" s="3" t="s">
        <v>19940</v>
      </c>
      <c r="N4146" s="3" t="s">
        <v>15687</v>
      </c>
      <c r="U4146" s="3" t="s">
        <v>19939</v>
      </c>
      <c r="W4146" s="3" t="s">
        <v>19938</v>
      </c>
      <c r="AI4146" s="3" t="s">
        <v>29</v>
      </c>
      <c r="AJ4146" s="3" t="s">
        <v>7697</v>
      </c>
      <c r="AM4146" s="3" t="s">
        <v>62</v>
      </c>
      <c r="AZ4146" s="3" t="s">
        <v>19936</v>
      </c>
      <c r="BA4146" s="3" t="s">
        <v>19935</v>
      </c>
      <c r="BB4146" s="3" t="s">
        <v>19934</v>
      </c>
      <c r="BD4146" s="3" t="s">
        <v>30</v>
      </c>
      <c r="BG4146" s="3"/>
    </row>
    <row r="4147" spans="1:59" ht="15" x14ac:dyDescent="0.2">
      <c r="A4147" s="3" t="s">
        <v>6579</v>
      </c>
      <c r="B4147" s="3" t="s">
        <v>19931</v>
      </c>
      <c r="C4147" s="4">
        <v>42618.941087962958</v>
      </c>
      <c r="D4147" s="3" t="s">
        <v>7639</v>
      </c>
      <c r="E4147" s="3" t="s">
        <v>19932</v>
      </c>
      <c r="N4147" s="3" t="s">
        <v>627</v>
      </c>
      <c r="AI4147" s="3" t="s">
        <v>29</v>
      </c>
      <c r="AJ4147" s="3" t="s">
        <v>28</v>
      </c>
      <c r="AM4147" s="3" t="s">
        <v>62</v>
      </c>
      <c r="AZ4147" s="3" t="s">
        <v>1760</v>
      </c>
      <c r="BA4147" s="3" t="s">
        <v>1761</v>
      </c>
      <c r="BB4147" s="3" t="s">
        <v>1762</v>
      </c>
      <c r="BD4147" s="3" t="s">
        <v>30</v>
      </c>
      <c r="BG4147" s="3"/>
    </row>
    <row r="4148" spans="1:59" ht="15" x14ac:dyDescent="0.2">
      <c r="A4148" s="3" t="s">
        <v>19928</v>
      </c>
      <c r="B4148" s="3" t="s">
        <v>19925</v>
      </c>
      <c r="C4148" s="4">
        <v>42618.941087962958</v>
      </c>
      <c r="D4148" s="3" t="s">
        <v>7639</v>
      </c>
      <c r="E4148" s="3" t="s">
        <v>19930</v>
      </c>
      <c r="N4148" s="3" t="s">
        <v>17860</v>
      </c>
      <c r="U4148" s="3" t="s">
        <v>19929</v>
      </c>
      <c r="W4148" s="3" t="s">
        <v>17859</v>
      </c>
      <c r="AI4148" s="3" t="s">
        <v>29</v>
      </c>
      <c r="AJ4148" s="3" t="s">
        <v>7697</v>
      </c>
      <c r="AM4148" s="3" t="s">
        <v>62</v>
      </c>
      <c r="AZ4148" s="3" t="s">
        <v>19927</v>
      </c>
      <c r="BA4148" s="3" t="s">
        <v>19926</v>
      </c>
      <c r="BB4148" s="3" t="s">
        <v>18911</v>
      </c>
      <c r="BD4148" s="3" t="s">
        <v>30</v>
      </c>
      <c r="BG4148" s="3"/>
    </row>
    <row r="4149" spans="1:59" ht="15" x14ac:dyDescent="0.2">
      <c r="A4149" s="3" t="s">
        <v>19922</v>
      </c>
      <c r="B4149" s="3" t="s">
        <v>19920</v>
      </c>
      <c r="C4149" s="4">
        <v>42618.941087962958</v>
      </c>
      <c r="D4149" s="3" t="s">
        <v>7639</v>
      </c>
      <c r="E4149" s="3" t="s">
        <v>19924</v>
      </c>
      <c r="M4149" s="3" t="s">
        <v>12258</v>
      </c>
      <c r="N4149" s="3" t="s">
        <v>12254</v>
      </c>
      <c r="O4149" s="3" t="s">
        <v>25</v>
      </c>
      <c r="U4149" s="3" t="s">
        <v>19923</v>
      </c>
      <c r="W4149" s="3" t="s">
        <v>17201</v>
      </c>
      <c r="AI4149" s="3" t="s">
        <v>29</v>
      </c>
      <c r="AJ4149" s="3" t="s">
        <v>7697</v>
      </c>
      <c r="AM4149" s="3" t="s">
        <v>24</v>
      </c>
      <c r="AZ4149" s="3" t="s">
        <v>5573</v>
      </c>
      <c r="BA4149" s="3" t="s">
        <v>19921</v>
      </c>
      <c r="BB4149" s="3" t="s">
        <v>176</v>
      </c>
      <c r="BD4149" s="3" t="s">
        <v>30</v>
      </c>
      <c r="BG4149" s="3"/>
    </row>
    <row r="4150" spans="1:59" ht="15" x14ac:dyDescent="0.2">
      <c r="A4150" s="3" t="s">
        <v>19915</v>
      </c>
      <c r="B4150" s="3" t="s">
        <v>19912</v>
      </c>
      <c r="C4150" s="4">
        <v>42618.941087962958</v>
      </c>
      <c r="D4150" s="3" t="s">
        <v>7639</v>
      </c>
      <c r="E4150" s="3" t="s">
        <v>19919</v>
      </c>
      <c r="M4150" s="3" t="s">
        <v>19918</v>
      </c>
      <c r="N4150" s="3" t="s">
        <v>19917</v>
      </c>
      <c r="W4150" s="3" t="s">
        <v>19916</v>
      </c>
      <c r="AC4150" s="3" t="s">
        <v>7775</v>
      </c>
      <c r="AI4150" s="3" t="s">
        <v>29</v>
      </c>
      <c r="AJ4150" s="3" t="s">
        <v>7632</v>
      </c>
      <c r="AM4150" s="3" t="s">
        <v>24</v>
      </c>
      <c r="AZ4150" s="3" t="s">
        <v>19914</v>
      </c>
      <c r="BA4150" s="3" t="s">
        <v>19913</v>
      </c>
      <c r="BB4150" s="3" t="s">
        <v>7771</v>
      </c>
      <c r="BD4150" s="3" t="s">
        <v>30</v>
      </c>
      <c r="BG4150" s="3"/>
    </row>
    <row r="4151" spans="1:59" ht="15" x14ac:dyDescent="0.2">
      <c r="A4151" s="3" t="s">
        <v>19908</v>
      </c>
      <c r="B4151" s="3" t="s">
        <v>19906</v>
      </c>
      <c r="C4151" s="4">
        <v>42618.941087962958</v>
      </c>
      <c r="D4151" s="3" t="s">
        <v>7639</v>
      </c>
      <c r="E4151" s="3" t="s">
        <v>19911</v>
      </c>
      <c r="L4151" s="3" t="s">
        <v>19910</v>
      </c>
      <c r="M4151" s="3" t="s">
        <v>15277</v>
      </c>
      <c r="N4151" s="3" t="s">
        <v>15273</v>
      </c>
      <c r="O4151" s="3" t="s">
        <v>8540</v>
      </c>
      <c r="U4151" s="3" t="s">
        <v>19909</v>
      </c>
      <c r="AI4151" s="3" t="s">
        <v>29</v>
      </c>
      <c r="AJ4151" s="3" t="s">
        <v>7697</v>
      </c>
      <c r="AM4151" s="3" t="s">
        <v>24</v>
      </c>
      <c r="AZ4151" s="3" t="s">
        <v>19907</v>
      </c>
      <c r="BA4151" s="3" t="s">
        <v>3319</v>
      </c>
      <c r="BB4151" s="3" t="s">
        <v>176</v>
      </c>
      <c r="BD4151" s="3" t="s">
        <v>30</v>
      </c>
      <c r="BG4151" s="3"/>
    </row>
    <row r="4152" spans="1:59" ht="15" x14ac:dyDescent="0.2">
      <c r="A4152" s="3" t="s">
        <v>19891</v>
      </c>
      <c r="B4152" s="3" t="s">
        <v>19889</v>
      </c>
      <c r="C4152" s="4">
        <v>42618.941087962958</v>
      </c>
      <c r="D4152" s="3" t="s">
        <v>7639</v>
      </c>
      <c r="E4152" s="3" t="s">
        <v>7855</v>
      </c>
      <c r="F4152" s="3" t="s">
        <v>19905</v>
      </c>
      <c r="G4152" s="3" t="s">
        <v>19904</v>
      </c>
      <c r="H4152" s="3" t="s">
        <v>8443</v>
      </c>
      <c r="J4152" s="3" t="s">
        <v>8405</v>
      </c>
      <c r="L4152" s="3" t="s">
        <v>19903</v>
      </c>
      <c r="N4152" s="3" t="s">
        <v>7854</v>
      </c>
      <c r="P4152" s="3" t="s">
        <v>19902</v>
      </c>
      <c r="Q4152" s="3" t="s">
        <v>8019</v>
      </c>
      <c r="R4152" s="3" t="s">
        <v>8357</v>
      </c>
      <c r="S4152" s="3" t="s">
        <v>19901</v>
      </c>
      <c r="T4152" s="3" t="s">
        <v>19900</v>
      </c>
      <c r="U4152" s="3" t="s">
        <v>19899</v>
      </c>
      <c r="W4152" s="3" t="s">
        <v>19898</v>
      </c>
      <c r="X4152" s="3" t="s">
        <v>19897</v>
      </c>
      <c r="Z4152" s="3" t="s">
        <v>19896</v>
      </c>
      <c r="AB4152" s="3" t="s">
        <v>19895</v>
      </c>
      <c r="AC4152" s="3" t="s">
        <v>19894</v>
      </c>
      <c r="AE4152" s="3" t="s">
        <v>7671</v>
      </c>
      <c r="AF4152" s="3" t="s">
        <v>7756</v>
      </c>
      <c r="AG4152" s="3" t="s">
        <v>8009</v>
      </c>
      <c r="AH4152" s="3" t="s">
        <v>19893</v>
      </c>
      <c r="AI4152" s="3" t="s">
        <v>8007</v>
      </c>
      <c r="AJ4152" s="3" t="s">
        <v>7632</v>
      </c>
      <c r="AK4152" s="3" t="s">
        <v>8006</v>
      </c>
      <c r="AQ4152" s="3" t="s">
        <v>19892</v>
      </c>
      <c r="AZ4152" s="3" t="s">
        <v>3263</v>
      </c>
      <c r="BA4152" s="3" t="s">
        <v>19890</v>
      </c>
      <c r="BB4152" s="3" t="s">
        <v>8001</v>
      </c>
      <c r="BD4152" s="3" t="s">
        <v>30</v>
      </c>
      <c r="BE4152" s="3">
        <v>51</v>
      </c>
      <c r="BG4152" s="3"/>
    </row>
    <row r="4153" spans="1:59" ht="15" x14ac:dyDescent="0.2">
      <c r="A4153" s="3" t="s">
        <v>19887</v>
      </c>
      <c r="B4153" s="3" t="s">
        <v>19886</v>
      </c>
      <c r="C4153" s="4">
        <v>42618.941076388888</v>
      </c>
      <c r="D4153" s="3" t="s">
        <v>7639</v>
      </c>
      <c r="E4153" s="3" t="s">
        <v>19887</v>
      </c>
      <c r="L4153" s="3" t="s">
        <v>19888</v>
      </c>
      <c r="AZ4153" s="3" t="s">
        <v>4615</v>
      </c>
      <c r="BA4153" s="3" t="s">
        <v>16030</v>
      </c>
      <c r="BD4153" s="3" t="s">
        <v>7641</v>
      </c>
      <c r="BG4153" s="3"/>
    </row>
    <row r="4154" spans="1:59" ht="15" x14ac:dyDescent="0.2">
      <c r="A4154" s="3" t="s">
        <v>19884</v>
      </c>
      <c r="B4154" s="3" t="s">
        <v>19881</v>
      </c>
      <c r="C4154" s="4">
        <v>42618.941076388888</v>
      </c>
      <c r="D4154" s="3" t="s">
        <v>7639</v>
      </c>
      <c r="E4154" s="3" t="s">
        <v>19884</v>
      </c>
      <c r="L4154" s="3" t="s">
        <v>19885</v>
      </c>
      <c r="AZ4154" s="3" t="s">
        <v>19883</v>
      </c>
      <c r="BA4154" s="3" t="s">
        <v>19882</v>
      </c>
      <c r="BD4154" s="3" t="s">
        <v>7641</v>
      </c>
      <c r="BG4154" s="3"/>
    </row>
    <row r="4155" spans="1:59" ht="15" x14ac:dyDescent="0.2">
      <c r="A4155" s="3" t="s">
        <v>19877</v>
      </c>
      <c r="B4155" s="3" t="s">
        <v>19875</v>
      </c>
      <c r="C4155" s="4">
        <v>42618.941076388888</v>
      </c>
      <c r="D4155" s="3" t="s">
        <v>7639</v>
      </c>
      <c r="E4155" s="3" t="s">
        <v>19880</v>
      </c>
      <c r="N4155" s="3" t="s">
        <v>15687</v>
      </c>
      <c r="U4155" s="3" t="s">
        <v>19879</v>
      </c>
      <c r="W4155" s="3" t="s">
        <v>19878</v>
      </c>
      <c r="AI4155" s="3" t="s">
        <v>29</v>
      </c>
      <c r="AJ4155" s="3" t="s">
        <v>7697</v>
      </c>
      <c r="AM4155" s="3" t="s">
        <v>62</v>
      </c>
      <c r="AZ4155" s="3" t="s">
        <v>2125</v>
      </c>
      <c r="BA4155" s="3" t="s">
        <v>19876</v>
      </c>
      <c r="BB4155" s="3" t="s">
        <v>3226</v>
      </c>
      <c r="BD4155" s="3" t="s">
        <v>30</v>
      </c>
      <c r="BG4155" s="3"/>
    </row>
    <row r="4156" spans="1:59" ht="15" x14ac:dyDescent="0.2">
      <c r="A4156" s="3" t="s">
        <v>19872</v>
      </c>
      <c r="B4156" s="3" t="s">
        <v>19869</v>
      </c>
      <c r="C4156" s="4">
        <v>42618.941076388888</v>
      </c>
      <c r="D4156" s="3" t="s">
        <v>7639</v>
      </c>
      <c r="E4156" s="3" t="s">
        <v>19874</v>
      </c>
      <c r="N4156" s="3" t="s">
        <v>19829</v>
      </c>
      <c r="U4156" s="3" t="s">
        <v>19873</v>
      </c>
      <c r="W4156" s="3" t="s">
        <v>19827</v>
      </c>
      <c r="AI4156" s="3" t="s">
        <v>29</v>
      </c>
      <c r="AJ4156" s="3" t="s">
        <v>7697</v>
      </c>
      <c r="AM4156" s="3" t="s">
        <v>62</v>
      </c>
      <c r="AZ4156" s="3" t="s">
        <v>703</v>
      </c>
      <c r="BA4156" s="3" t="s">
        <v>19871</v>
      </c>
      <c r="BB4156" s="3" t="s">
        <v>19870</v>
      </c>
      <c r="BD4156" s="3" t="s">
        <v>30</v>
      </c>
      <c r="BG4156" s="3"/>
    </row>
    <row r="4157" spans="1:59" ht="15" x14ac:dyDescent="0.2">
      <c r="A4157" s="3" t="s">
        <v>19866</v>
      </c>
      <c r="B4157" s="3" t="s">
        <v>19862</v>
      </c>
      <c r="C4157" s="4">
        <v>42618.941076388888</v>
      </c>
      <c r="D4157" s="3" t="s">
        <v>7639</v>
      </c>
      <c r="E4157" s="3" t="s">
        <v>19868</v>
      </c>
      <c r="N4157" s="3" t="s">
        <v>17860</v>
      </c>
      <c r="U4157" s="3" t="s">
        <v>19867</v>
      </c>
      <c r="W4157" s="3" t="s">
        <v>17956</v>
      </c>
      <c r="AI4157" s="3" t="s">
        <v>29</v>
      </c>
      <c r="AJ4157" s="3" t="s">
        <v>7697</v>
      </c>
      <c r="AM4157" s="3" t="s">
        <v>62</v>
      </c>
      <c r="AZ4157" s="3" t="s">
        <v>19865</v>
      </c>
      <c r="BA4157" s="3" t="s">
        <v>19864</v>
      </c>
      <c r="BB4157" s="3" t="s">
        <v>19863</v>
      </c>
      <c r="BD4157" s="3" t="s">
        <v>30</v>
      </c>
      <c r="BG4157" s="3"/>
    </row>
    <row r="4158" spans="1:59" ht="15" x14ac:dyDescent="0.2">
      <c r="A4158" s="3" t="s">
        <v>19860</v>
      </c>
      <c r="B4158" s="3" t="s">
        <v>19859</v>
      </c>
      <c r="C4158" s="4">
        <v>42618.941076388888</v>
      </c>
      <c r="D4158" s="3" t="s">
        <v>7639</v>
      </c>
      <c r="E4158" s="3" t="s">
        <v>19860</v>
      </c>
      <c r="L4158" s="3" t="s">
        <v>19861</v>
      </c>
      <c r="AZ4158" s="3" t="s">
        <v>8285</v>
      </c>
      <c r="BA4158" s="3" t="s">
        <v>13067</v>
      </c>
      <c r="BD4158" s="3" t="s">
        <v>7641</v>
      </c>
      <c r="BG4158" s="3"/>
    </row>
    <row r="4159" spans="1:59" ht="15" x14ac:dyDescent="0.2">
      <c r="A4159" s="3" t="s">
        <v>19857</v>
      </c>
      <c r="B4159" s="3" t="s">
        <v>19856</v>
      </c>
      <c r="C4159" s="4">
        <v>42618.941076388888</v>
      </c>
      <c r="D4159" s="3" t="s">
        <v>7639</v>
      </c>
      <c r="E4159" s="3" t="s">
        <v>19857</v>
      </c>
      <c r="L4159" s="3" t="s">
        <v>19858</v>
      </c>
      <c r="AZ4159" s="3" t="s">
        <v>10819</v>
      </c>
      <c r="BA4159" s="3" t="s">
        <v>2396</v>
      </c>
      <c r="BD4159" s="3" t="s">
        <v>7641</v>
      </c>
      <c r="BG4159" s="3"/>
    </row>
    <row r="4160" spans="1:59" ht="15" x14ac:dyDescent="0.2">
      <c r="A4160" s="3" t="s">
        <v>19853</v>
      </c>
      <c r="B4160" s="3" t="s">
        <v>19850</v>
      </c>
      <c r="C4160" s="4">
        <v>42618.941076388888</v>
      </c>
      <c r="D4160" s="3" t="s">
        <v>7639</v>
      </c>
      <c r="E4160" s="3" t="s">
        <v>19855</v>
      </c>
      <c r="M4160" s="3" t="s">
        <v>12258</v>
      </c>
      <c r="N4160" s="3" t="s">
        <v>12254</v>
      </c>
      <c r="O4160" s="3" t="s">
        <v>25</v>
      </c>
      <c r="U4160" s="3" t="s">
        <v>19854</v>
      </c>
      <c r="W4160" s="3" t="s">
        <v>17201</v>
      </c>
      <c r="AI4160" s="3" t="s">
        <v>29</v>
      </c>
      <c r="AJ4160" s="3" t="s">
        <v>7697</v>
      </c>
      <c r="AM4160" s="3" t="s">
        <v>24</v>
      </c>
      <c r="AZ4160" s="3" t="s">
        <v>19852</v>
      </c>
      <c r="BA4160" s="3" t="s">
        <v>19851</v>
      </c>
      <c r="BB4160" s="3" t="s">
        <v>40</v>
      </c>
      <c r="BD4160" s="3" t="s">
        <v>30</v>
      </c>
      <c r="BG4160" s="3"/>
    </row>
    <row r="4161" spans="1:59" ht="15" x14ac:dyDescent="0.2">
      <c r="A4161" s="3" t="s">
        <v>19849</v>
      </c>
      <c r="B4161" s="3" t="s">
        <v>19846</v>
      </c>
      <c r="C4161" s="4">
        <v>42618.941076388888</v>
      </c>
      <c r="D4161" s="3" t="s">
        <v>7639</v>
      </c>
      <c r="E4161" s="3" t="s">
        <v>19849</v>
      </c>
      <c r="L4161" s="3" t="s">
        <v>14410</v>
      </c>
      <c r="AZ4161" s="3" t="s">
        <v>19848</v>
      </c>
      <c r="BA4161" s="3" t="s">
        <v>19847</v>
      </c>
      <c r="BD4161" s="3" t="s">
        <v>7641</v>
      </c>
      <c r="BG4161" s="3"/>
    </row>
    <row r="4162" spans="1:59" ht="15" x14ac:dyDescent="0.2">
      <c r="A4162" s="3" t="s">
        <v>19842</v>
      </c>
      <c r="B4162" s="3" t="s">
        <v>19840</v>
      </c>
      <c r="C4162" s="4">
        <v>42618.941076388888</v>
      </c>
      <c r="D4162" s="3" t="s">
        <v>7639</v>
      </c>
      <c r="E4162" s="3" t="s">
        <v>19845</v>
      </c>
      <c r="N4162" s="3" t="s">
        <v>15687</v>
      </c>
      <c r="U4162" s="3" t="s">
        <v>19844</v>
      </c>
      <c r="W4162" s="3" t="s">
        <v>19843</v>
      </c>
      <c r="AI4162" s="3" t="s">
        <v>29</v>
      </c>
      <c r="AJ4162" s="3" t="s">
        <v>7697</v>
      </c>
      <c r="AM4162" s="3" t="s">
        <v>62</v>
      </c>
      <c r="AZ4162" s="3" t="s">
        <v>1242</v>
      </c>
      <c r="BA4162" s="3" t="s">
        <v>19841</v>
      </c>
      <c r="BB4162" s="3" t="s">
        <v>8693</v>
      </c>
      <c r="BD4162" s="3" t="s">
        <v>30</v>
      </c>
      <c r="BG4162" s="3"/>
    </row>
    <row r="4163" spans="1:59" ht="15" x14ac:dyDescent="0.2">
      <c r="A4163" s="3" t="s">
        <v>19838</v>
      </c>
      <c r="B4163" s="3" t="s">
        <v>19836</v>
      </c>
      <c r="C4163" s="4">
        <v>42618.941076388888</v>
      </c>
      <c r="D4163" s="3" t="s">
        <v>7639</v>
      </c>
      <c r="E4163" s="3" t="s">
        <v>19839</v>
      </c>
      <c r="M4163" s="3" t="s">
        <v>19015</v>
      </c>
      <c r="N4163" s="3" t="s">
        <v>19014</v>
      </c>
      <c r="W4163" s="3" t="s">
        <v>19013</v>
      </c>
      <c r="AC4163" s="3" t="s">
        <v>7775</v>
      </c>
      <c r="AI4163" s="3" t="s">
        <v>29</v>
      </c>
      <c r="AJ4163" s="3" t="s">
        <v>7632</v>
      </c>
      <c r="AM4163" s="3" t="s">
        <v>24</v>
      </c>
      <c r="AZ4163" s="3" t="s">
        <v>19837</v>
      </c>
      <c r="BA4163" s="3" t="s">
        <v>9776</v>
      </c>
      <c r="BB4163" s="3" t="s">
        <v>7771</v>
      </c>
      <c r="BD4163" s="3" t="s">
        <v>30</v>
      </c>
      <c r="BG4163" s="3"/>
    </row>
    <row r="4164" spans="1:59" ht="15" x14ac:dyDescent="0.2">
      <c r="A4164" s="3" t="s">
        <v>19833</v>
      </c>
      <c r="B4164" s="3" t="s">
        <v>19831</v>
      </c>
      <c r="C4164" s="4">
        <v>42618.941076388888</v>
      </c>
      <c r="D4164" s="3" t="s">
        <v>7639</v>
      </c>
      <c r="E4164" s="3" t="s">
        <v>19835</v>
      </c>
      <c r="N4164" s="3" t="s">
        <v>17860</v>
      </c>
      <c r="U4164" s="3" t="s">
        <v>19834</v>
      </c>
      <c r="W4164" s="3" t="s">
        <v>17956</v>
      </c>
      <c r="AI4164" s="3" t="s">
        <v>29</v>
      </c>
      <c r="AJ4164" s="3" t="s">
        <v>7697</v>
      </c>
      <c r="AM4164" s="3" t="s">
        <v>62</v>
      </c>
      <c r="AZ4164" s="3" t="s">
        <v>4380</v>
      </c>
      <c r="BA4164" s="3" t="s">
        <v>19832</v>
      </c>
      <c r="BB4164" s="3" t="s">
        <v>18832</v>
      </c>
      <c r="BD4164" s="3" t="s">
        <v>30</v>
      </c>
      <c r="BG4164" s="3"/>
    </row>
    <row r="4165" spans="1:59" ht="15" x14ac:dyDescent="0.2">
      <c r="A4165" s="3" t="s">
        <v>19826</v>
      </c>
      <c r="B4165" s="3" t="s">
        <v>19823</v>
      </c>
      <c r="C4165" s="4">
        <v>42618.941076388888</v>
      </c>
      <c r="D4165" s="3" t="s">
        <v>7639</v>
      </c>
      <c r="E4165" s="3" t="s">
        <v>19830</v>
      </c>
      <c r="N4165" s="3" t="s">
        <v>19829</v>
      </c>
      <c r="U4165" s="3" t="s">
        <v>19828</v>
      </c>
      <c r="W4165" s="3" t="s">
        <v>19827</v>
      </c>
      <c r="AI4165" s="3" t="s">
        <v>29</v>
      </c>
      <c r="AJ4165" s="3" t="s">
        <v>7697</v>
      </c>
      <c r="AM4165" s="3" t="s">
        <v>62</v>
      </c>
      <c r="AZ4165" s="3" t="s">
        <v>2270</v>
      </c>
      <c r="BA4165" s="3" t="s">
        <v>19825</v>
      </c>
      <c r="BB4165" s="3" t="s">
        <v>19824</v>
      </c>
      <c r="BD4165" s="3" t="s">
        <v>30</v>
      </c>
      <c r="BG4165" s="3"/>
    </row>
    <row r="4166" spans="1:59" ht="15" x14ac:dyDescent="0.2">
      <c r="A4166" s="3" t="s">
        <v>19820</v>
      </c>
      <c r="B4166" s="3" t="s">
        <v>19819</v>
      </c>
      <c r="C4166" s="4">
        <v>42618.941064814811</v>
      </c>
      <c r="D4166" s="3" t="s">
        <v>7639</v>
      </c>
      <c r="E4166" s="3" t="s">
        <v>19822</v>
      </c>
      <c r="M4166" s="3" t="s">
        <v>12258</v>
      </c>
      <c r="N4166" s="3" t="s">
        <v>12254</v>
      </c>
      <c r="O4166" s="3" t="s">
        <v>25</v>
      </c>
      <c r="U4166" s="3" t="s">
        <v>19821</v>
      </c>
      <c r="W4166" s="3" t="s">
        <v>17201</v>
      </c>
      <c r="AI4166" s="3" t="s">
        <v>29</v>
      </c>
      <c r="AJ4166" s="3" t="s">
        <v>7697</v>
      </c>
      <c r="AM4166" s="3" t="s">
        <v>24</v>
      </c>
      <c r="AN4166" s="3" t="s">
        <v>7629</v>
      </c>
      <c r="AZ4166" s="3" t="s">
        <v>1323</v>
      </c>
      <c r="BA4166" s="3" t="s">
        <v>243</v>
      </c>
      <c r="BB4166" s="3" t="s">
        <v>643</v>
      </c>
      <c r="BD4166" s="3" t="s">
        <v>30</v>
      </c>
      <c r="BG4166" s="3"/>
    </row>
    <row r="4167" spans="1:59" ht="15" x14ac:dyDescent="0.2">
      <c r="A4167" s="3" t="s">
        <v>19818</v>
      </c>
      <c r="B4167" s="3" t="s">
        <v>19816</v>
      </c>
      <c r="C4167" s="4">
        <v>42618.941064814811</v>
      </c>
      <c r="D4167" s="3" t="s">
        <v>7639</v>
      </c>
      <c r="E4167" s="3" t="s">
        <v>19818</v>
      </c>
      <c r="L4167" s="3" t="s">
        <v>18131</v>
      </c>
      <c r="AZ4167" s="3" t="s">
        <v>3780</v>
      </c>
      <c r="BA4167" s="3" t="s">
        <v>19817</v>
      </c>
      <c r="BD4167" s="3" t="s">
        <v>7641</v>
      </c>
      <c r="BG4167" s="3"/>
    </row>
    <row r="4168" spans="1:59" ht="15" x14ac:dyDescent="0.2">
      <c r="A4168" s="3" t="s">
        <v>19814</v>
      </c>
      <c r="B4168" s="3" t="s">
        <v>19812</v>
      </c>
      <c r="C4168" s="4">
        <v>42618.941064814811</v>
      </c>
      <c r="D4168" s="3" t="s">
        <v>7639</v>
      </c>
      <c r="E4168" s="3" t="s">
        <v>19815</v>
      </c>
      <c r="M4168" s="3" t="s">
        <v>19015</v>
      </c>
      <c r="N4168" s="3" t="s">
        <v>19014</v>
      </c>
      <c r="W4168" s="3" t="s">
        <v>19013</v>
      </c>
      <c r="AC4168" s="3" t="s">
        <v>7775</v>
      </c>
      <c r="AI4168" s="3" t="s">
        <v>29</v>
      </c>
      <c r="AJ4168" s="3" t="s">
        <v>7632</v>
      </c>
      <c r="AM4168" s="3" t="s">
        <v>24</v>
      </c>
      <c r="AZ4168" s="3" t="s">
        <v>1423</v>
      </c>
      <c r="BA4168" s="3" t="s">
        <v>19813</v>
      </c>
      <c r="BB4168" s="3" t="s">
        <v>7771</v>
      </c>
      <c r="BD4168" s="3" t="s">
        <v>30</v>
      </c>
      <c r="BG4168" s="3"/>
    </row>
    <row r="4169" spans="1:59" ht="15" x14ac:dyDescent="0.2">
      <c r="A4169" s="3" t="s">
        <v>19809</v>
      </c>
      <c r="B4169" s="3" t="s">
        <v>19806</v>
      </c>
      <c r="C4169" s="4">
        <v>42618.941064814811</v>
      </c>
      <c r="D4169" s="3" t="s">
        <v>7639</v>
      </c>
      <c r="E4169" s="3" t="s">
        <v>19809</v>
      </c>
      <c r="F4169" s="3" t="s">
        <v>19811</v>
      </c>
      <c r="L4169" s="3" t="s">
        <v>19810</v>
      </c>
      <c r="AZ4169" s="3" t="s">
        <v>19808</v>
      </c>
      <c r="BA4169" s="3" t="s">
        <v>19807</v>
      </c>
      <c r="BD4169" s="3" t="s">
        <v>7641</v>
      </c>
      <c r="BG4169" s="3"/>
    </row>
    <row r="4170" spans="1:59" ht="15" x14ac:dyDescent="0.2">
      <c r="A4170" s="3" t="s">
        <v>19803</v>
      </c>
      <c r="B4170" s="3" t="s">
        <v>19801</v>
      </c>
      <c r="C4170" s="4">
        <v>42618.941064814811</v>
      </c>
      <c r="D4170" s="3" t="s">
        <v>7639</v>
      </c>
      <c r="E4170" s="3" t="s">
        <v>19805</v>
      </c>
      <c r="N4170" s="3" t="s">
        <v>17860</v>
      </c>
      <c r="U4170" s="3" t="s">
        <v>19804</v>
      </c>
      <c r="W4170" s="3" t="s">
        <v>19081</v>
      </c>
      <c r="AI4170" s="3" t="s">
        <v>29</v>
      </c>
      <c r="AJ4170" s="3" t="s">
        <v>7697</v>
      </c>
      <c r="AM4170" s="3" t="s">
        <v>62</v>
      </c>
      <c r="AZ4170" s="3" t="s">
        <v>2565</v>
      </c>
      <c r="BA4170" s="3" t="s">
        <v>19802</v>
      </c>
      <c r="BB4170" s="3" t="s">
        <v>17952</v>
      </c>
      <c r="BD4170" s="3" t="s">
        <v>30</v>
      </c>
      <c r="BG4170" s="3"/>
    </row>
    <row r="4171" spans="1:59" ht="15" x14ac:dyDescent="0.2">
      <c r="A4171" s="3" t="s">
        <v>19800</v>
      </c>
      <c r="B4171" s="3" t="s">
        <v>19798</v>
      </c>
      <c r="C4171" s="4">
        <v>42618.941064814811</v>
      </c>
      <c r="D4171" s="3" t="s">
        <v>7639</v>
      </c>
      <c r="E4171" s="3" t="s">
        <v>19800</v>
      </c>
      <c r="K4171" s="3" t="s">
        <v>13220</v>
      </c>
      <c r="L4171" s="3" t="s">
        <v>17796</v>
      </c>
      <c r="AZ4171" s="3" t="s">
        <v>19799</v>
      </c>
      <c r="BA4171" s="3" t="s">
        <v>16859</v>
      </c>
      <c r="BD4171" s="3" t="s">
        <v>7641</v>
      </c>
      <c r="BG4171" s="3"/>
    </row>
    <row r="4172" spans="1:59" ht="15" x14ac:dyDescent="0.2">
      <c r="A4172" s="3" t="s">
        <v>19794</v>
      </c>
      <c r="B4172" s="3" t="s">
        <v>19791</v>
      </c>
      <c r="C4172" s="4">
        <v>42618.941064814811</v>
      </c>
      <c r="D4172" s="3" t="s">
        <v>7639</v>
      </c>
      <c r="E4172" s="3" t="s">
        <v>19797</v>
      </c>
      <c r="N4172" s="3" t="s">
        <v>16820</v>
      </c>
      <c r="U4172" s="3" t="s">
        <v>19796</v>
      </c>
      <c r="W4172" s="3" t="s">
        <v>19795</v>
      </c>
      <c r="AI4172" s="3" t="s">
        <v>29</v>
      </c>
      <c r="AJ4172" s="3" t="s">
        <v>7697</v>
      </c>
      <c r="AM4172" s="3" t="s">
        <v>62</v>
      </c>
      <c r="AZ4172" s="3" t="s">
        <v>19793</v>
      </c>
      <c r="BA4172" s="3" t="s">
        <v>19792</v>
      </c>
      <c r="BB4172" s="3" t="s">
        <v>18918</v>
      </c>
      <c r="BD4172" s="3" t="s">
        <v>30</v>
      </c>
      <c r="BG4172" s="3"/>
    </row>
    <row r="4173" spans="1:59" ht="15" x14ac:dyDescent="0.2">
      <c r="A4173" s="3" t="s">
        <v>19788</v>
      </c>
      <c r="B4173" s="3" t="s">
        <v>19786</v>
      </c>
      <c r="C4173" s="4">
        <v>42618.941064814811</v>
      </c>
      <c r="D4173" s="3" t="s">
        <v>7639</v>
      </c>
      <c r="E4173" s="3" t="s">
        <v>19790</v>
      </c>
      <c r="N4173" s="3" t="s">
        <v>17860</v>
      </c>
      <c r="U4173" s="3" t="s">
        <v>19789</v>
      </c>
      <c r="W4173" s="3" t="s">
        <v>17956</v>
      </c>
      <c r="AI4173" s="3" t="s">
        <v>29</v>
      </c>
      <c r="AJ4173" s="3" t="s">
        <v>7697</v>
      </c>
      <c r="AM4173" s="3" t="s">
        <v>62</v>
      </c>
      <c r="AZ4173" s="3" t="s">
        <v>1987</v>
      </c>
      <c r="BA4173" s="3" t="s">
        <v>19787</v>
      </c>
      <c r="BB4173" s="3" t="s">
        <v>18832</v>
      </c>
      <c r="BD4173" s="3" t="s">
        <v>30</v>
      </c>
      <c r="BG4173" s="3"/>
    </row>
    <row r="4174" spans="1:59" ht="15" x14ac:dyDescent="0.2">
      <c r="A4174" s="3" t="s">
        <v>19784</v>
      </c>
      <c r="B4174" s="3" t="s">
        <v>19781</v>
      </c>
      <c r="C4174" s="4">
        <v>42618.941064814811</v>
      </c>
      <c r="D4174" s="3" t="s">
        <v>7639</v>
      </c>
      <c r="E4174" s="3" t="s">
        <v>19784</v>
      </c>
      <c r="L4174" s="3" t="s">
        <v>19785</v>
      </c>
      <c r="AZ4174" s="3" t="s">
        <v>19783</v>
      </c>
      <c r="BA4174" s="3" t="s">
        <v>19782</v>
      </c>
      <c r="BD4174" s="3" t="s">
        <v>7641</v>
      </c>
      <c r="BG4174" s="3"/>
    </row>
    <row r="4175" spans="1:59" ht="15" x14ac:dyDescent="0.2">
      <c r="A4175" s="3" t="s">
        <v>19779</v>
      </c>
      <c r="B4175" s="3" t="s">
        <v>19777</v>
      </c>
      <c r="C4175" s="4">
        <v>42618.941064814811</v>
      </c>
      <c r="D4175" s="3" t="s">
        <v>7639</v>
      </c>
      <c r="E4175" s="3" t="s">
        <v>19779</v>
      </c>
      <c r="K4175" s="3" t="s">
        <v>13220</v>
      </c>
      <c r="L4175" s="3" t="s">
        <v>19780</v>
      </c>
      <c r="AZ4175" s="3" t="s">
        <v>12422</v>
      </c>
      <c r="BA4175" s="3" t="s">
        <v>19778</v>
      </c>
      <c r="BD4175" s="3" t="s">
        <v>7641</v>
      </c>
      <c r="BG4175" s="3"/>
    </row>
    <row r="4176" spans="1:59" ht="15" x14ac:dyDescent="0.2">
      <c r="A4176" s="3" t="s">
        <v>19775</v>
      </c>
      <c r="B4176" s="3" t="s">
        <v>19773</v>
      </c>
      <c r="C4176" s="4">
        <v>42618.941064814811</v>
      </c>
      <c r="D4176" s="3" t="s">
        <v>7639</v>
      </c>
      <c r="E4176" s="3" t="s">
        <v>19776</v>
      </c>
      <c r="M4176" s="3" t="s">
        <v>19015</v>
      </c>
      <c r="N4176" s="3" t="s">
        <v>19014</v>
      </c>
      <c r="W4176" s="3" t="s">
        <v>19013</v>
      </c>
      <c r="AC4176" s="3" t="s">
        <v>7775</v>
      </c>
      <c r="AI4176" s="3" t="s">
        <v>29</v>
      </c>
      <c r="AJ4176" s="3" t="s">
        <v>7632</v>
      </c>
      <c r="AM4176" s="3" t="s">
        <v>24</v>
      </c>
      <c r="AZ4176" s="3" t="s">
        <v>19774</v>
      </c>
      <c r="BA4176" s="3" t="s">
        <v>14984</v>
      </c>
      <c r="BB4176" s="3" t="s">
        <v>7771</v>
      </c>
      <c r="BD4176" s="3" t="s">
        <v>30</v>
      </c>
      <c r="BG4176" s="3"/>
    </row>
    <row r="4177" spans="1:59" ht="15" x14ac:dyDescent="0.2">
      <c r="A4177" s="3" t="s">
        <v>19772</v>
      </c>
      <c r="B4177" s="3" t="s">
        <v>19769</v>
      </c>
      <c r="C4177" s="4">
        <v>42618.941064814811</v>
      </c>
      <c r="D4177" s="3" t="s">
        <v>7639</v>
      </c>
      <c r="E4177" s="3" t="s">
        <v>19772</v>
      </c>
      <c r="L4177" s="3" t="s">
        <v>14410</v>
      </c>
      <c r="AZ4177" s="3" t="s">
        <v>19771</v>
      </c>
      <c r="BA4177" s="3" t="s">
        <v>19770</v>
      </c>
      <c r="BD4177" s="3" t="s">
        <v>7641</v>
      </c>
      <c r="BG4177" s="3"/>
    </row>
    <row r="4178" spans="1:59" ht="15" x14ac:dyDescent="0.2">
      <c r="A4178" s="3" t="s">
        <v>537</v>
      </c>
      <c r="B4178" s="3" t="s">
        <v>19751</v>
      </c>
      <c r="C4178" s="4">
        <v>42618.941053240742</v>
      </c>
      <c r="D4178" s="3" t="s">
        <v>7639</v>
      </c>
      <c r="E4178" s="3" t="s">
        <v>9173</v>
      </c>
      <c r="F4178" s="3" t="s">
        <v>19768</v>
      </c>
      <c r="G4178" s="3" t="s">
        <v>19767</v>
      </c>
      <c r="H4178" s="3" t="s">
        <v>8443</v>
      </c>
      <c r="I4178" s="3" t="s">
        <v>10319</v>
      </c>
      <c r="J4178" s="3" t="s">
        <v>10318</v>
      </c>
      <c r="L4178" s="3" t="s">
        <v>19766</v>
      </c>
      <c r="N4178" s="3" t="s">
        <v>9172</v>
      </c>
      <c r="P4178" s="3" t="s">
        <v>19765</v>
      </c>
      <c r="Q4178" s="3" t="s">
        <v>10315</v>
      </c>
      <c r="S4178" s="3" t="s">
        <v>19764</v>
      </c>
      <c r="T4178" s="3" t="s">
        <v>19763</v>
      </c>
      <c r="U4178" s="3" t="s">
        <v>19762</v>
      </c>
      <c r="W4178" s="3" t="s">
        <v>19761</v>
      </c>
      <c r="X4178" s="3" t="s">
        <v>19760</v>
      </c>
      <c r="Z4178" s="3" t="s">
        <v>19759</v>
      </c>
      <c r="AA4178" s="3" t="s">
        <v>19758</v>
      </c>
      <c r="AB4178" s="3" t="s">
        <v>19757</v>
      </c>
      <c r="AC4178" s="3" t="s">
        <v>19756</v>
      </c>
      <c r="AE4178" s="3" t="s">
        <v>7671</v>
      </c>
      <c r="AF4178" s="3" t="s">
        <v>7756</v>
      </c>
      <c r="AG4178" s="3" t="s">
        <v>8009</v>
      </c>
      <c r="AH4178" s="3" t="s">
        <v>19755</v>
      </c>
      <c r="AI4178" s="3" t="s">
        <v>8007</v>
      </c>
      <c r="AJ4178" s="3" t="s">
        <v>28</v>
      </c>
      <c r="AK4178" s="3" t="s">
        <v>8006</v>
      </c>
      <c r="AO4178" s="3" t="s">
        <v>11234</v>
      </c>
      <c r="AQ4178" s="3" t="s">
        <v>19754</v>
      </c>
      <c r="AZ4178" s="3" t="s">
        <v>5065</v>
      </c>
      <c r="BA4178" s="3" t="s">
        <v>19753</v>
      </c>
      <c r="BB4178" s="3" t="s">
        <v>9096</v>
      </c>
      <c r="BD4178" s="3" t="s">
        <v>30</v>
      </c>
      <c r="BE4178" s="3">
        <v>55</v>
      </c>
      <c r="BF4178" s="3" t="s">
        <v>19752</v>
      </c>
      <c r="BG4178" s="3"/>
    </row>
    <row r="4179" spans="1:59" ht="15" x14ac:dyDescent="0.2">
      <c r="A4179" s="3" t="s">
        <v>6838</v>
      </c>
      <c r="B4179" s="3" t="s">
        <v>19749</v>
      </c>
      <c r="C4179" s="4">
        <v>42618.941053240742</v>
      </c>
      <c r="D4179" s="3" t="s">
        <v>7639</v>
      </c>
      <c r="E4179" s="3" t="s">
        <v>19750</v>
      </c>
      <c r="N4179" s="3" t="s">
        <v>2546</v>
      </c>
      <c r="AI4179" s="3" t="s">
        <v>29</v>
      </c>
      <c r="AJ4179" s="3" t="s">
        <v>28</v>
      </c>
      <c r="AM4179" s="3" t="s">
        <v>62</v>
      </c>
      <c r="AZ4179" s="3" t="s">
        <v>2976</v>
      </c>
      <c r="BA4179" s="3" t="s">
        <v>2977</v>
      </c>
      <c r="BB4179" s="3" t="s">
        <v>1248</v>
      </c>
      <c r="BD4179" s="3" t="s">
        <v>30</v>
      </c>
      <c r="BG4179" s="3"/>
    </row>
    <row r="4180" spans="1:59" ht="15" x14ac:dyDescent="0.2">
      <c r="A4180" s="3" t="s">
        <v>6410</v>
      </c>
      <c r="B4180" s="3" t="s">
        <v>19747</v>
      </c>
      <c r="C4180" s="4">
        <v>42618.941053240742</v>
      </c>
      <c r="D4180" s="3" t="s">
        <v>7639</v>
      </c>
      <c r="E4180" s="3" t="s">
        <v>19748</v>
      </c>
      <c r="N4180" s="3" t="s">
        <v>477</v>
      </c>
      <c r="AI4180" s="3" t="s">
        <v>29</v>
      </c>
      <c r="AJ4180" s="3" t="s">
        <v>28</v>
      </c>
      <c r="AM4180" s="3" t="s">
        <v>62</v>
      </c>
      <c r="AZ4180" s="3" t="s">
        <v>838</v>
      </c>
      <c r="BA4180" s="3" t="s">
        <v>839</v>
      </c>
      <c r="BB4180" s="3" t="s">
        <v>107</v>
      </c>
      <c r="BD4180" s="3" t="s">
        <v>30</v>
      </c>
      <c r="BG4180" s="3"/>
    </row>
    <row r="4181" spans="1:59" ht="15" x14ac:dyDescent="0.2">
      <c r="A4181" s="3" t="s">
        <v>19745</v>
      </c>
      <c r="B4181" s="3" t="s">
        <v>19742</v>
      </c>
      <c r="C4181" s="4">
        <v>42618.941053240742</v>
      </c>
      <c r="D4181" s="3" t="s">
        <v>7639</v>
      </c>
      <c r="E4181" s="3" t="s">
        <v>19745</v>
      </c>
      <c r="K4181" s="3" t="s">
        <v>13220</v>
      </c>
      <c r="L4181" s="3" t="s">
        <v>19746</v>
      </c>
      <c r="AZ4181" s="3" t="s">
        <v>19744</v>
      </c>
      <c r="BA4181" s="3" t="s">
        <v>19743</v>
      </c>
      <c r="BD4181" s="3" t="s">
        <v>7641</v>
      </c>
      <c r="BG4181" s="3"/>
    </row>
    <row r="4182" spans="1:59" ht="15" x14ac:dyDescent="0.2">
      <c r="A4182" s="3" t="s">
        <v>19740</v>
      </c>
      <c r="B4182" s="3" t="s">
        <v>19738</v>
      </c>
      <c r="C4182" s="4">
        <v>42618.941053240742</v>
      </c>
      <c r="D4182" s="3" t="s">
        <v>7639</v>
      </c>
      <c r="E4182" s="3" t="s">
        <v>19741</v>
      </c>
      <c r="M4182" s="3" t="s">
        <v>19015</v>
      </c>
      <c r="N4182" s="3" t="s">
        <v>19014</v>
      </c>
      <c r="W4182" s="3" t="s">
        <v>19013</v>
      </c>
      <c r="AC4182" s="3" t="s">
        <v>7775</v>
      </c>
      <c r="AI4182" s="3" t="s">
        <v>29</v>
      </c>
      <c r="AJ4182" s="3" t="s">
        <v>7632</v>
      </c>
      <c r="AM4182" s="3" t="s">
        <v>24</v>
      </c>
      <c r="AZ4182" s="3" t="s">
        <v>1022</v>
      </c>
      <c r="BA4182" s="3" t="s">
        <v>19739</v>
      </c>
      <c r="BB4182" s="3" t="s">
        <v>7771</v>
      </c>
      <c r="BD4182" s="3" t="s">
        <v>30</v>
      </c>
      <c r="BG4182" s="3"/>
    </row>
    <row r="4183" spans="1:59" ht="15" x14ac:dyDescent="0.2">
      <c r="A4183" s="3" t="s">
        <v>19737</v>
      </c>
      <c r="B4183" s="3" t="s">
        <v>19734</v>
      </c>
      <c r="C4183" s="4">
        <v>42618.941053240742</v>
      </c>
      <c r="D4183" s="3" t="s">
        <v>7639</v>
      </c>
      <c r="E4183" s="3" t="s">
        <v>19737</v>
      </c>
      <c r="L4183" s="3" t="s">
        <v>14410</v>
      </c>
      <c r="AZ4183" s="3" t="s">
        <v>19736</v>
      </c>
      <c r="BA4183" s="3" t="s">
        <v>19735</v>
      </c>
      <c r="BD4183" s="3" t="s">
        <v>7641</v>
      </c>
      <c r="BG4183" s="3"/>
    </row>
    <row r="4184" spans="1:59" ht="15" x14ac:dyDescent="0.2">
      <c r="A4184" s="3" t="s">
        <v>19731</v>
      </c>
      <c r="B4184" s="3" t="s">
        <v>19728</v>
      </c>
      <c r="C4184" s="4">
        <v>42618.941053240742</v>
      </c>
      <c r="D4184" s="3" t="s">
        <v>7639</v>
      </c>
      <c r="E4184" s="3" t="s">
        <v>19733</v>
      </c>
      <c r="N4184" s="3" t="s">
        <v>16820</v>
      </c>
      <c r="U4184" s="3" t="s">
        <v>19732</v>
      </c>
      <c r="W4184" s="3" t="s">
        <v>18411</v>
      </c>
      <c r="AI4184" s="3" t="s">
        <v>29</v>
      </c>
      <c r="AJ4184" s="3" t="s">
        <v>7697</v>
      </c>
      <c r="AM4184" s="3" t="s">
        <v>62</v>
      </c>
      <c r="AZ4184" s="3" t="s">
        <v>19730</v>
      </c>
      <c r="BA4184" s="3" t="s">
        <v>19729</v>
      </c>
      <c r="BB4184" s="3" t="s">
        <v>18407</v>
      </c>
      <c r="BD4184" s="3" t="s">
        <v>30</v>
      </c>
      <c r="BG4184" s="3"/>
    </row>
    <row r="4185" spans="1:59" ht="15" x14ac:dyDescent="0.2">
      <c r="A4185" s="3" t="s">
        <v>19725</v>
      </c>
      <c r="B4185" s="3" t="s">
        <v>19722</v>
      </c>
      <c r="C4185" s="4">
        <v>42618.941053240742</v>
      </c>
      <c r="D4185" s="3" t="s">
        <v>7639</v>
      </c>
      <c r="E4185" s="3" t="s">
        <v>19727</v>
      </c>
      <c r="M4185" s="3" t="s">
        <v>16522</v>
      </c>
      <c r="N4185" s="3" t="s">
        <v>16521</v>
      </c>
      <c r="O4185" s="3" t="s">
        <v>25</v>
      </c>
      <c r="U4185" s="3" t="s">
        <v>19726</v>
      </c>
      <c r="W4185" s="3" t="s">
        <v>16519</v>
      </c>
      <c r="AI4185" s="3" t="s">
        <v>29</v>
      </c>
      <c r="AJ4185" s="3" t="s">
        <v>7697</v>
      </c>
      <c r="AM4185" s="3" t="s">
        <v>24</v>
      </c>
      <c r="AZ4185" s="3" t="s">
        <v>19724</v>
      </c>
      <c r="BA4185" s="3" t="s">
        <v>19723</v>
      </c>
      <c r="BB4185" s="3" t="s">
        <v>13251</v>
      </c>
      <c r="BD4185" s="3" t="s">
        <v>30</v>
      </c>
      <c r="BG4185" s="3"/>
    </row>
    <row r="4186" spans="1:59" ht="15" x14ac:dyDescent="0.2">
      <c r="A4186" s="3" t="s">
        <v>7238</v>
      </c>
      <c r="B4186" s="3" t="s">
        <v>19720</v>
      </c>
      <c r="C4186" s="4">
        <v>42618.941053240742</v>
      </c>
      <c r="D4186" s="3" t="s">
        <v>7639</v>
      </c>
      <c r="E4186" s="3" t="s">
        <v>19721</v>
      </c>
      <c r="N4186" s="3" t="s">
        <v>2546</v>
      </c>
      <c r="AI4186" s="3" t="s">
        <v>29</v>
      </c>
      <c r="AJ4186" s="3" t="s">
        <v>28</v>
      </c>
      <c r="AM4186" s="3" t="s">
        <v>62</v>
      </c>
      <c r="AZ4186" s="3" t="s">
        <v>4709</v>
      </c>
      <c r="BA4186" s="3" t="s">
        <v>4710</v>
      </c>
      <c r="BB4186" s="3" t="s">
        <v>2607</v>
      </c>
      <c r="BD4186" s="3" t="s">
        <v>30</v>
      </c>
      <c r="BG4186" s="3"/>
    </row>
    <row r="4187" spans="1:59" ht="15" x14ac:dyDescent="0.2">
      <c r="A4187" s="3" t="s">
        <v>6366</v>
      </c>
      <c r="B4187" s="3" t="s">
        <v>19718</v>
      </c>
      <c r="C4187" s="4">
        <v>42618.941053240742</v>
      </c>
      <c r="D4187" s="3" t="s">
        <v>7639</v>
      </c>
      <c r="E4187" s="3" t="s">
        <v>19719</v>
      </c>
      <c r="N4187" s="3" t="s">
        <v>477</v>
      </c>
      <c r="AI4187" s="3" t="s">
        <v>29</v>
      </c>
      <c r="AJ4187" s="3" t="s">
        <v>28</v>
      </c>
      <c r="AM4187" s="3" t="s">
        <v>62</v>
      </c>
      <c r="AZ4187" s="3" t="s">
        <v>561</v>
      </c>
      <c r="BA4187" s="3" t="s">
        <v>562</v>
      </c>
      <c r="BB4187" s="3" t="s">
        <v>563</v>
      </c>
      <c r="BD4187" s="3" t="s">
        <v>30</v>
      </c>
      <c r="BG4187" s="3"/>
    </row>
    <row r="4188" spans="1:59" ht="15" x14ac:dyDescent="0.2">
      <c r="A4188" s="3" t="s">
        <v>19717</v>
      </c>
      <c r="B4188" s="3" t="s">
        <v>19714</v>
      </c>
      <c r="C4188" s="4">
        <v>42618.941053240742</v>
      </c>
      <c r="D4188" s="3" t="s">
        <v>7639</v>
      </c>
      <c r="E4188" s="3" t="s">
        <v>19717</v>
      </c>
      <c r="K4188" s="3" t="s">
        <v>13220</v>
      </c>
      <c r="L4188" s="3" t="s">
        <v>12859</v>
      </c>
      <c r="AZ4188" s="3" t="s">
        <v>19716</v>
      </c>
      <c r="BA4188" s="3" t="s">
        <v>19715</v>
      </c>
      <c r="BD4188" s="3" t="s">
        <v>7641</v>
      </c>
      <c r="BG4188" s="3"/>
    </row>
    <row r="4189" spans="1:59" ht="15" x14ac:dyDescent="0.2">
      <c r="A4189" s="3" t="s">
        <v>19695</v>
      </c>
      <c r="B4189" s="3" t="s">
        <v>19693</v>
      </c>
      <c r="C4189" s="4">
        <v>42618.941041666672</v>
      </c>
      <c r="D4189" s="3" t="s">
        <v>7639</v>
      </c>
      <c r="E4189" s="3" t="s">
        <v>14503</v>
      </c>
      <c r="F4189" s="3" t="s">
        <v>19713</v>
      </c>
      <c r="G4189" s="3" t="s">
        <v>19712</v>
      </c>
      <c r="H4189" s="3" t="s">
        <v>8057</v>
      </c>
      <c r="J4189" s="3" t="s">
        <v>8023</v>
      </c>
      <c r="L4189" s="3" t="s">
        <v>19711</v>
      </c>
      <c r="N4189" s="3" t="s">
        <v>14502</v>
      </c>
      <c r="P4189" s="3" t="s">
        <v>19710</v>
      </c>
      <c r="Q4189" s="3" t="s">
        <v>8019</v>
      </c>
      <c r="R4189" s="3" t="s">
        <v>8400</v>
      </c>
      <c r="S4189" s="3" t="s">
        <v>19709</v>
      </c>
      <c r="T4189" s="3" t="s">
        <v>19708</v>
      </c>
      <c r="U4189" s="3" t="s">
        <v>19707</v>
      </c>
      <c r="W4189" s="3" t="s">
        <v>19706</v>
      </c>
      <c r="X4189" s="3" t="s">
        <v>19705</v>
      </c>
      <c r="Y4189" s="3" t="s">
        <v>19704</v>
      </c>
      <c r="Z4189" s="3" t="s">
        <v>19703</v>
      </c>
      <c r="AA4189" s="3" t="s">
        <v>19702</v>
      </c>
      <c r="AB4189" s="3" t="s">
        <v>19701</v>
      </c>
      <c r="AC4189" s="3" t="s">
        <v>19700</v>
      </c>
      <c r="AD4189" s="3" t="s">
        <v>19699</v>
      </c>
      <c r="AE4189" s="3" t="s">
        <v>7671</v>
      </c>
      <c r="AF4189" s="3" t="s">
        <v>8010</v>
      </c>
      <c r="AG4189" s="3" t="s">
        <v>8009</v>
      </c>
      <c r="AH4189" s="3" t="s">
        <v>19698</v>
      </c>
      <c r="AI4189" s="3" t="s">
        <v>8007</v>
      </c>
      <c r="AJ4189" s="3" t="s">
        <v>7632</v>
      </c>
      <c r="AK4189" s="3" t="s">
        <v>8006</v>
      </c>
      <c r="AO4189" s="3" t="s">
        <v>19697</v>
      </c>
      <c r="AQ4189" s="3" t="s">
        <v>19696</v>
      </c>
      <c r="AR4189" s="3" t="s">
        <v>8484</v>
      </c>
      <c r="AS4189" s="3" t="s">
        <v>8484</v>
      </c>
      <c r="AT4189" s="3" t="s">
        <v>18548</v>
      </c>
      <c r="AU4189" s="3" t="s">
        <v>8344</v>
      </c>
      <c r="AV4189" s="3" t="s">
        <v>8485</v>
      </c>
      <c r="AW4189" s="3" t="s">
        <v>8484</v>
      </c>
      <c r="AX4189" s="3" t="s">
        <v>8484</v>
      </c>
      <c r="AY4189" s="3" t="s">
        <v>18548</v>
      </c>
      <c r="AZ4189" s="3" t="s">
        <v>19694</v>
      </c>
      <c r="BA4189" s="3" t="s">
        <v>16859</v>
      </c>
      <c r="BB4189" s="3" t="s">
        <v>8001</v>
      </c>
      <c r="BD4189" s="3" t="s">
        <v>30</v>
      </c>
      <c r="BE4189" s="3">
        <v>31</v>
      </c>
      <c r="BG4189" s="3"/>
    </row>
    <row r="4190" spans="1:59" ht="15" x14ac:dyDescent="0.2">
      <c r="A4190" s="3" t="s">
        <v>19691</v>
      </c>
      <c r="B4190" s="3" t="s">
        <v>19688</v>
      </c>
      <c r="C4190" s="4">
        <v>42618.941041666672</v>
      </c>
      <c r="D4190" s="3" t="s">
        <v>7639</v>
      </c>
      <c r="E4190" s="3" t="s">
        <v>19691</v>
      </c>
      <c r="L4190" s="3" t="s">
        <v>19692</v>
      </c>
      <c r="AZ4190" s="3" t="s">
        <v>19690</v>
      </c>
      <c r="BA4190" s="3" t="s">
        <v>19689</v>
      </c>
      <c r="BD4190" s="3" t="s">
        <v>7641</v>
      </c>
      <c r="BG4190" s="3"/>
    </row>
    <row r="4191" spans="1:59" ht="15" x14ac:dyDescent="0.2">
      <c r="A4191" s="3" t="s">
        <v>19687</v>
      </c>
      <c r="B4191" s="3" t="s">
        <v>19685</v>
      </c>
      <c r="C4191" s="4">
        <v>42618.941041666672</v>
      </c>
      <c r="D4191" s="3" t="s">
        <v>7639</v>
      </c>
      <c r="E4191" s="3" t="s">
        <v>19687</v>
      </c>
      <c r="L4191" s="3" t="s">
        <v>14410</v>
      </c>
      <c r="AZ4191" s="3" t="s">
        <v>4201</v>
      </c>
      <c r="BA4191" s="3" t="s">
        <v>19686</v>
      </c>
      <c r="BD4191" s="3" t="s">
        <v>7641</v>
      </c>
      <c r="BG4191" s="3"/>
    </row>
    <row r="4192" spans="1:59" ht="15" x14ac:dyDescent="0.2">
      <c r="A4192" s="3" t="s">
        <v>19682</v>
      </c>
      <c r="B4192" s="3" t="s">
        <v>19679</v>
      </c>
      <c r="C4192" s="4">
        <v>42618.941041666672</v>
      </c>
      <c r="D4192" s="3" t="s">
        <v>7639</v>
      </c>
      <c r="E4192" s="3" t="s">
        <v>19684</v>
      </c>
      <c r="M4192" s="3" t="s">
        <v>16522</v>
      </c>
      <c r="N4192" s="3" t="s">
        <v>16521</v>
      </c>
      <c r="O4192" s="3" t="s">
        <v>25</v>
      </c>
      <c r="U4192" s="3" t="s">
        <v>19683</v>
      </c>
      <c r="W4192" s="3" t="s">
        <v>16519</v>
      </c>
      <c r="AI4192" s="3" t="s">
        <v>29</v>
      </c>
      <c r="AJ4192" s="3" t="s">
        <v>7697</v>
      </c>
      <c r="AM4192" s="3" t="s">
        <v>24</v>
      </c>
      <c r="AZ4192" s="3" t="s">
        <v>19681</v>
      </c>
      <c r="BA4192" s="3" t="s">
        <v>19680</v>
      </c>
      <c r="BB4192" s="3" t="s">
        <v>16247</v>
      </c>
      <c r="BD4192" s="3" t="s">
        <v>30</v>
      </c>
      <c r="BG4192" s="3"/>
    </row>
    <row r="4193" spans="1:59" ht="15" x14ac:dyDescent="0.2">
      <c r="A4193" s="3" t="s">
        <v>19675</v>
      </c>
      <c r="B4193" s="3" t="s">
        <v>19673</v>
      </c>
      <c r="C4193" s="4">
        <v>42618.941041666672</v>
      </c>
      <c r="D4193" s="3" t="s">
        <v>7639</v>
      </c>
      <c r="E4193" s="3" t="s">
        <v>19678</v>
      </c>
      <c r="M4193" s="3" t="s">
        <v>11940</v>
      </c>
      <c r="N4193" s="3" t="s">
        <v>11936</v>
      </c>
      <c r="O4193" s="3" t="s">
        <v>8540</v>
      </c>
      <c r="U4193" s="3" t="s">
        <v>19677</v>
      </c>
      <c r="W4193" s="3" t="s">
        <v>19676</v>
      </c>
      <c r="AI4193" s="3" t="s">
        <v>29</v>
      </c>
      <c r="AJ4193" s="3" t="s">
        <v>7697</v>
      </c>
      <c r="AM4193" s="3" t="s">
        <v>24</v>
      </c>
      <c r="AZ4193" s="3" t="s">
        <v>19674</v>
      </c>
      <c r="BA4193" s="3" t="s">
        <v>13717</v>
      </c>
      <c r="BB4193" s="3" t="s">
        <v>7889</v>
      </c>
      <c r="BD4193" s="3" t="s">
        <v>30</v>
      </c>
      <c r="BG4193" s="3"/>
    </row>
    <row r="4194" spans="1:59" ht="15" x14ac:dyDescent="0.2">
      <c r="A4194" s="3" t="s">
        <v>6747</v>
      </c>
      <c r="B4194" s="3" t="s">
        <v>19671</v>
      </c>
      <c r="C4194" s="4">
        <v>42618.941041666672</v>
      </c>
      <c r="D4194" s="3" t="s">
        <v>7639</v>
      </c>
      <c r="E4194" s="3" t="s">
        <v>19672</v>
      </c>
      <c r="N4194" s="3" t="s">
        <v>2546</v>
      </c>
      <c r="AI4194" s="3" t="s">
        <v>29</v>
      </c>
      <c r="AJ4194" s="3" t="s">
        <v>28</v>
      </c>
      <c r="AM4194" s="3" t="s">
        <v>62</v>
      </c>
      <c r="AZ4194" s="3" t="s">
        <v>2544</v>
      </c>
      <c r="BA4194" s="3" t="s">
        <v>2545</v>
      </c>
      <c r="BB4194" s="3" t="s">
        <v>364</v>
      </c>
      <c r="BD4194" s="3" t="s">
        <v>30</v>
      </c>
      <c r="BG4194" s="3"/>
    </row>
    <row r="4195" spans="1:59" ht="15" x14ac:dyDescent="0.2">
      <c r="A4195" s="3" t="s">
        <v>19668</v>
      </c>
      <c r="B4195" s="3" t="s">
        <v>19665</v>
      </c>
      <c r="C4195" s="4">
        <v>42618.941041666672</v>
      </c>
      <c r="D4195" s="3" t="s">
        <v>7639</v>
      </c>
      <c r="E4195" s="3" t="s">
        <v>19670</v>
      </c>
      <c r="M4195" s="3" t="s">
        <v>11292</v>
      </c>
      <c r="N4195" s="3" t="s">
        <v>11288</v>
      </c>
      <c r="O4195" s="3" t="s">
        <v>25</v>
      </c>
      <c r="U4195" s="3" t="s">
        <v>19669</v>
      </c>
      <c r="AI4195" s="3" t="s">
        <v>29</v>
      </c>
      <c r="AJ4195" s="3" t="s">
        <v>28</v>
      </c>
      <c r="AM4195" s="3" t="s">
        <v>24</v>
      </c>
      <c r="AN4195" s="3" t="s">
        <v>7629</v>
      </c>
      <c r="AZ4195" s="3" t="s">
        <v>19667</v>
      </c>
      <c r="BA4195" s="3" t="s">
        <v>19666</v>
      </c>
      <c r="BB4195" s="3" t="s">
        <v>643</v>
      </c>
      <c r="BD4195" s="3" t="s">
        <v>30</v>
      </c>
      <c r="BG4195" s="3"/>
    </row>
    <row r="4196" spans="1:59" ht="15" x14ac:dyDescent="0.2">
      <c r="A4196" s="3" t="s">
        <v>6743</v>
      </c>
      <c r="B4196" s="3" t="s">
        <v>19663</v>
      </c>
      <c r="C4196" s="4">
        <v>42618.941041666672</v>
      </c>
      <c r="D4196" s="3" t="s">
        <v>7639</v>
      </c>
      <c r="E4196" s="3" t="s">
        <v>19664</v>
      </c>
      <c r="N4196" s="3" t="s">
        <v>477</v>
      </c>
      <c r="AI4196" s="3" t="s">
        <v>29</v>
      </c>
      <c r="AJ4196" s="3" t="s">
        <v>28</v>
      </c>
      <c r="AM4196" s="3" t="s">
        <v>62</v>
      </c>
      <c r="AZ4196" s="3" t="s">
        <v>1107</v>
      </c>
      <c r="BA4196" s="3" t="s">
        <v>2525</v>
      </c>
      <c r="BB4196" s="3" t="s">
        <v>476</v>
      </c>
      <c r="BD4196" s="3" t="s">
        <v>30</v>
      </c>
      <c r="BG4196" s="3"/>
    </row>
    <row r="4197" spans="1:59" ht="15" x14ac:dyDescent="0.2">
      <c r="A4197" s="3" t="s">
        <v>19661</v>
      </c>
      <c r="B4197" s="3" t="s">
        <v>19660</v>
      </c>
      <c r="C4197" s="4">
        <v>42618.941041666672</v>
      </c>
      <c r="D4197" s="3" t="s">
        <v>7639</v>
      </c>
      <c r="E4197" s="3" t="s">
        <v>19662</v>
      </c>
      <c r="K4197" s="3" t="s">
        <v>13220</v>
      </c>
      <c r="M4197" s="3" t="s">
        <v>8143</v>
      </c>
      <c r="N4197" s="3" t="s">
        <v>8139</v>
      </c>
      <c r="W4197" s="3" t="s">
        <v>16503</v>
      </c>
      <c r="AC4197" s="3" t="s">
        <v>7775</v>
      </c>
      <c r="AI4197" s="3" t="s">
        <v>29</v>
      </c>
      <c r="AJ4197" s="3" t="s">
        <v>7632</v>
      </c>
      <c r="AM4197" s="3" t="s">
        <v>24</v>
      </c>
      <c r="AN4197" s="3" t="s">
        <v>1720</v>
      </c>
      <c r="AZ4197" s="3" t="s">
        <v>10076</v>
      </c>
      <c r="BA4197" s="3" t="s">
        <v>10218</v>
      </c>
      <c r="BB4197" s="3" t="s">
        <v>7771</v>
      </c>
      <c r="BD4197" s="3" t="s">
        <v>30</v>
      </c>
      <c r="BG4197" s="3"/>
    </row>
    <row r="4198" spans="1:59" ht="15" x14ac:dyDescent="0.2">
      <c r="A4198" s="3" t="s">
        <v>19659</v>
      </c>
      <c r="B4198" s="3" t="s">
        <v>19657</v>
      </c>
      <c r="C4198" s="4">
        <v>42618.941041666672</v>
      </c>
      <c r="D4198" s="3" t="s">
        <v>7639</v>
      </c>
      <c r="E4198" s="3" t="s">
        <v>19659</v>
      </c>
      <c r="L4198" s="3" t="s">
        <v>14410</v>
      </c>
      <c r="AZ4198" s="3" t="s">
        <v>4071</v>
      </c>
      <c r="BA4198" s="3" t="s">
        <v>19658</v>
      </c>
      <c r="BD4198" s="3" t="s">
        <v>7641</v>
      </c>
      <c r="BG4198" s="3"/>
    </row>
    <row r="4199" spans="1:59" ht="15" x14ac:dyDescent="0.2">
      <c r="A4199" s="3" t="s">
        <v>19655</v>
      </c>
      <c r="B4199" s="3" t="s">
        <v>19653</v>
      </c>
      <c r="C4199" s="4">
        <v>42618.941030092603</v>
      </c>
      <c r="D4199" s="3" t="s">
        <v>7639</v>
      </c>
      <c r="E4199" s="3" t="s">
        <v>19655</v>
      </c>
      <c r="L4199" s="3" t="s">
        <v>19656</v>
      </c>
      <c r="AZ4199" s="3" t="s">
        <v>19654</v>
      </c>
      <c r="BA4199" s="3" t="s">
        <v>18521</v>
      </c>
      <c r="BD4199" s="3" t="s">
        <v>7641</v>
      </c>
      <c r="BG4199" s="3"/>
    </row>
    <row r="4200" spans="1:59" ht="15" x14ac:dyDescent="0.2">
      <c r="A4200" s="3" t="s">
        <v>19650</v>
      </c>
      <c r="B4200" s="3" t="s">
        <v>19648</v>
      </c>
      <c r="C4200" s="4">
        <v>42618.941030092603</v>
      </c>
      <c r="D4200" s="3" t="s">
        <v>7639</v>
      </c>
      <c r="E4200" s="3" t="s">
        <v>19652</v>
      </c>
      <c r="M4200" s="3" t="s">
        <v>13175</v>
      </c>
      <c r="N4200" s="3" t="s">
        <v>13171</v>
      </c>
      <c r="O4200" s="3" t="s">
        <v>25</v>
      </c>
      <c r="U4200" s="3" t="s">
        <v>19651</v>
      </c>
      <c r="W4200" s="3" t="s">
        <v>19385</v>
      </c>
      <c r="AI4200" s="3" t="s">
        <v>29</v>
      </c>
      <c r="AJ4200" s="3" t="s">
        <v>7697</v>
      </c>
      <c r="AM4200" s="3" t="s">
        <v>24</v>
      </c>
      <c r="AZ4200" s="3" t="s">
        <v>2856</v>
      </c>
      <c r="BA4200" s="3" t="s">
        <v>19649</v>
      </c>
      <c r="BB4200" s="3" t="s">
        <v>7889</v>
      </c>
      <c r="BD4200" s="3" t="s">
        <v>30</v>
      </c>
      <c r="BG4200" s="3"/>
    </row>
    <row r="4201" spans="1:59" ht="15" x14ac:dyDescent="0.2">
      <c r="A4201" s="3" t="s">
        <v>7441</v>
      </c>
      <c r="B4201" s="3" t="s">
        <v>19646</v>
      </c>
      <c r="C4201" s="4">
        <v>42618.941030092603</v>
      </c>
      <c r="D4201" s="3" t="s">
        <v>7639</v>
      </c>
      <c r="E4201" s="3" t="s">
        <v>19647</v>
      </c>
      <c r="N4201" s="3" t="s">
        <v>495</v>
      </c>
      <c r="AI4201" s="3" t="s">
        <v>29</v>
      </c>
      <c r="AJ4201" s="3" t="s">
        <v>28</v>
      </c>
      <c r="AM4201" s="3" t="s">
        <v>62</v>
      </c>
      <c r="AZ4201" s="3" t="s">
        <v>5558</v>
      </c>
      <c r="BA4201" s="3" t="s">
        <v>5545</v>
      </c>
      <c r="BB4201" s="3" t="s">
        <v>5559</v>
      </c>
      <c r="BD4201" s="3" t="s">
        <v>30</v>
      </c>
      <c r="BG4201" s="3"/>
    </row>
    <row r="4202" spans="1:59" ht="15" x14ac:dyDescent="0.2">
      <c r="A4202" s="3" t="s">
        <v>7536</v>
      </c>
      <c r="B4202" s="3" t="s">
        <v>19644</v>
      </c>
      <c r="C4202" s="4">
        <v>42618.941030092603</v>
      </c>
      <c r="D4202" s="3" t="s">
        <v>7639</v>
      </c>
      <c r="E4202" s="3" t="s">
        <v>19645</v>
      </c>
      <c r="N4202" s="3" t="s">
        <v>477</v>
      </c>
      <c r="AI4202" s="3" t="s">
        <v>29</v>
      </c>
      <c r="AJ4202" s="3" t="s">
        <v>28</v>
      </c>
      <c r="AM4202" s="3" t="s">
        <v>62</v>
      </c>
      <c r="AZ4202" s="3" t="s">
        <v>1519</v>
      </c>
      <c r="BA4202" s="3" t="s">
        <v>5952</v>
      </c>
      <c r="BB4202" s="3" t="s">
        <v>563</v>
      </c>
      <c r="BD4202" s="3" t="s">
        <v>30</v>
      </c>
      <c r="BG4202" s="3"/>
    </row>
    <row r="4203" spans="1:59" ht="15" x14ac:dyDescent="0.2">
      <c r="A4203" s="3" t="s">
        <v>19642</v>
      </c>
      <c r="B4203" s="3" t="s">
        <v>19639</v>
      </c>
      <c r="C4203" s="4">
        <v>42618.941030092603</v>
      </c>
      <c r="D4203" s="3" t="s">
        <v>7639</v>
      </c>
      <c r="E4203" s="3" t="s">
        <v>19642</v>
      </c>
      <c r="L4203" s="3" t="s">
        <v>19643</v>
      </c>
      <c r="AZ4203" s="3" t="s">
        <v>19641</v>
      </c>
      <c r="BA4203" s="3" t="s">
        <v>19640</v>
      </c>
      <c r="BD4203" s="3" t="s">
        <v>7641</v>
      </c>
      <c r="BG4203" s="3"/>
    </row>
    <row r="4204" spans="1:59" ht="15" x14ac:dyDescent="0.2">
      <c r="A4204" s="3" t="s">
        <v>19637</v>
      </c>
      <c r="B4204" s="3" t="s">
        <v>19635</v>
      </c>
      <c r="C4204" s="4">
        <v>42618.941030092603</v>
      </c>
      <c r="D4204" s="3" t="s">
        <v>7639</v>
      </c>
      <c r="E4204" s="3" t="s">
        <v>19637</v>
      </c>
      <c r="L4204" s="3" t="s">
        <v>19638</v>
      </c>
      <c r="AZ4204" s="3" t="s">
        <v>555</v>
      </c>
      <c r="BA4204" s="3" t="s">
        <v>19636</v>
      </c>
      <c r="BD4204" s="3" t="s">
        <v>7641</v>
      </c>
      <c r="BG4204" s="3"/>
    </row>
    <row r="4205" spans="1:59" ht="15" x14ac:dyDescent="0.2">
      <c r="A4205" s="3" t="s">
        <v>19617</v>
      </c>
      <c r="B4205" s="3" t="s">
        <v>19615</v>
      </c>
      <c r="C4205" s="4">
        <v>42618.941030092603</v>
      </c>
      <c r="D4205" s="3" t="s">
        <v>7639</v>
      </c>
      <c r="E4205" s="3" t="s">
        <v>19634</v>
      </c>
      <c r="F4205" s="3" t="s">
        <v>19633</v>
      </c>
      <c r="G4205" s="3" t="s">
        <v>19632</v>
      </c>
      <c r="H4205" s="3" t="s">
        <v>8443</v>
      </c>
      <c r="I4205" s="3" t="s">
        <v>10319</v>
      </c>
      <c r="J4205" s="3" t="s">
        <v>10318</v>
      </c>
      <c r="L4205" s="3" t="s">
        <v>19631</v>
      </c>
      <c r="N4205" s="3" t="s">
        <v>19630</v>
      </c>
      <c r="P4205" s="3" t="s">
        <v>19629</v>
      </c>
      <c r="Q4205" s="3" t="s">
        <v>9237</v>
      </c>
      <c r="S4205" s="3" t="s">
        <v>19628</v>
      </c>
      <c r="T4205" s="3" t="s">
        <v>19627</v>
      </c>
      <c r="U4205" s="3" t="s">
        <v>19626</v>
      </c>
      <c r="W4205" s="3" t="s">
        <v>19625</v>
      </c>
      <c r="X4205" s="3" t="s">
        <v>19624</v>
      </c>
      <c r="Z4205" s="3" t="s">
        <v>19623</v>
      </c>
      <c r="AA4205" s="3" t="s">
        <v>19622</v>
      </c>
      <c r="AB4205" s="3" t="s">
        <v>19621</v>
      </c>
      <c r="AC4205" s="3" t="s">
        <v>19620</v>
      </c>
      <c r="AE4205" s="3" t="s">
        <v>7671</v>
      </c>
      <c r="AF4205" s="3" t="s">
        <v>7756</v>
      </c>
      <c r="AG4205" s="3" t="s">
        <v>8009</v>
      </c>
      <c r="AH4205" s="3" t="s">
        <v>19619</v>
      </c>
      <c r="AI4205" s="3" t="s">
        <v>8007</v>
      </c>
      <c r="AJ4205" s="3" t="s">
        <v>7697</v>
      </c>
      <c r="AK4205" s="3" t="s">
        <v>8006</v>
      </c>
      <c r="AQ4205" s="3" t="s">
        <v>19618</v>
      </c>
      <c r="AZ4205" s="3" t="s">
        <v>1719</v>
      </c>
      <c r="BA4205" s="3" t="s">
        <v>4433</v>
      </c>
      <c r="BB4205" s="3" t="s">
        <v>9611</v>
      </c>
      <c r="BD4205" s="3" t="s">
        <v>30</v>
      </c>
      <c r="BE4205" s="3">
        <v>3</v>
      </c>
      <c r="BF4205" s="3" t="s">
        <v>19616</v>
      </c>
      <c r="BG4205" s="3"/>
    </row>
    <row r="4206" spans="1:59" ht="15" x14ac:dyDescent="0.2">
      <c r="A4206" s="3" t="s">
        <v>19611</v>
      </c>
      <c r="B4206" s="3" t="s">
        <v>19608</v>
      </c>
      <c r="C4206" s="4">
        <v>42618.941030092603</v>
      </c>
      <c r="D4206" s="3" t="s">
        <v>7639</v>
      </c>
      <c r="E4206" s="3" t="s">
        <v>19614</v>
      </c>
      <c r="M4206" s="3" t="s">
        <v>11383</v>
      </c>
      <c r="N4206" s="3" t="s">
        <v>11379</v>
      </c>
      <c r="O4206" s="3" t="s">
        <v>25</v>
      </c>
      <c r="U4206" s="3" t="s">
        <v>19613</v>
      </c>
      <c r="W4206" s="3" t="s">
        <v>19612</v>
      </c>
      <c r="AI4206" s="3" t="s">
        <v>29</v>
      </c>
      <c r="AJ4206" s="3" t="s">
        <v>7697</v>
      </c>
      <c r="AM4206" s="3" t="s">
        <v>24</v>
      </c>
      <c r="AZ4206" s="3" t="s">
        <v>19610</v>
      </c>
      <c r="BA4206" s="3" t="s">
        <v>19609</v>
      </c>
      <c r="BB4206" s="3" t="s">
        <v>7719</v>
      </c>
      <c r="BD4206" s="3" t="s">
        <v>30</v>
      </c>
      <c r="BG4206" s="3"/>
    </row>
    <row r="4207" spans="1:59" ht="15" x14ac:dyDescent="0.2">
      <c r="A4207" s="3" t="s">
        <v>19606</v>
      </c>
      <c r="B4207" s="3" t="s">
        <v>19605</v>
      </c>
      <c r="C4207" s="4">
        <v>42618.941030092603</v>
      </c>
      <c r="D4207" s="3" t="s">
        <v>7639</v>
      </c>
      <c r="E4207" s="3" t="s">
        <v>19606</v>
      </c>
      <c r="L4207" s="3" t="s">
        <v>19607</v>
      </c>
      <c r="AZ4207" s="3" t="s">
        <v>9936</v>
      </c>
      <c r="BA4207" s="3" t="s">
        <v>922</v>
      </c>
      <c r="BD4207" s="3" t="s">
        <v>7641</v>
      </c>
      <c r="BG4207" s="3"/>
    </row>
    <row r="4208" spans="1:59" ht="15" x14ac:dyDescent="0.2">
      <c r="A4208" s="3" t="s">
        <v>7333</v>
      </c>
      <c r="B4208" s="3" t="s">
        <v>19603</v>
      </c>
      <c r="C4208" s="4">
        <v>42618.941030092603</v>
      </c>
      <c r="D4208" s="3" t="s">
        <v>7639</v>
      </c>
      <c r="E4208" s="3" t="s">
        <v>19604</v>
      </c>
      <c r="N4208" s="3" t="s">
        <v>1500</v>
      </c>
      <c r="AI4208" s="3" t="s">
        <v>29</v>
      </c>
      <c r="AJ4208" s="3" t="s">
        <v>28</v>
      </c>
      <c r="AM4208" s="3" t="s">
        <v>62</v>
      </c>
      <c r="AZ4208" s="3" t="s">
        <v>5101</v>
      </c>
      <c r="BA4208" s="3" t="s">
        <v>5102</v>
      </c>
      <c r="BB4208" s="3" t="s">
        <v>3479</v>
      </c>
      <c r="BD4208" s="3" t="s">
        <v>30</v>
      </c>
      <c r="BG4208" s="3"/>
    </row>
    <row r="4209" spans="1:59" ht="15" x14ac:dyDescent="0.2">
      <c r="A4209" s="3" t="s">
        <v>7172</v>
      </c>
      <c r="B4209" s="3" t="s">
        <v>19601</v>
      </c>
      <c r="C4209" s="4">
        <v>42618.941018518519</v>
      </c>
      <c r="D4209" s="3" t="s">
        <v>7639</v>
      </c>
      <c r="E4209" s="3" t="s">
        <v>19602</v>
      </c>
      <c r="N4209" s="3" t="s">
        <v>495</v>
      </c>
      <c r="AI4209" s="3" t="s">
        <v>29</v>
      </c>
      <c r="AJ4209" s="3" t="s">
        <v>28</v>
      </c>
      <c r="AM4209" s="3" t="s">
        <v>62</v>
      </c>
      <c r="AZ4209" s="3" t="s">
        <v>1247</v>
      </c>
      <c r="BA4209" s="3" t="s">
        <v>4412</v>
      </c>
      <c r="BB4209" s="3" t="s">
        <v>4423</v>
      </c>
      <c r="BD4209" s="3" t="s">
        <v>30</v>
      </c>
      <c r="BG4209" s="3"/>
    </row>
    <row r="4210" spans="1:59" ht="15" x14ac:dyDescent="0.2">
      <c r="A4210" s="3" t="s">
        <v>6967</v>
      </c>
      <c r="B4210" s="3" t="s">
        <v>19599</v>
      </c>
      <c r="C4210" s="4">
        <v>42618.941018518519</v>
      </c>
      <c r="D4210" s="3" t="s">
        <v>7639</v>
      </c>
      <c r="E4210" s="3" t="s">
        <v>19600</v>
      </c>
      <c r="N4210" s="3" t="s">
        <v>627</v>
      </c>
      <c r="AI4210" s="3" t="s">
        <v>29</v>
      </c>
      <c r="AJ4210" s="3" t="s">
        <v>28</v>
      </c>
      <c r="AM4210" s="3" t="s">
        <v>62</v>
      </c>
      <c r="AZ4210" s="3" t="s">
        <v>3549</v>
      </c>
      <c r="BA4210" s="3" t="s">
        <v>3550</v>
      </c>
      <c r="BB4210" s="3" t="s">
        <v>3551</v>
      </c>
      <c r="BD4210" s="3" t="s">
        <v>30</v>
      </c>
      <c r="BG4210" s="3"/>
    </row>
    <row r="4211" spans="1:59" ht="15" x14ac:dyDescent="0.2">
      <c r="A4211" s="3" t="s">
        <v>19596</v>
      </c>
      <c r="B4211" s="3" t="s">
        <v>19593</v>
      </c>
      <c r="C4211" s="4">
        <v>42618.941018518519</v>
      </c>
      <c r="D4211" s="3" t="s">
        <v>7639</v>
      </c>
      <c r="E4211" s="3" t="s">
        <v>19598</v>
      </c>
      <c r="M4211" s="3" t="s">
        <v>11383</v>
      </c>
      <c r="N4211" s="3" t="s">
        <v>11379</v>
      </c>
      <c r="O4211" s="3" t="s">
        <v>8540</v>
      </c>
      <c r="U4211" s="3" t="s">
        <v>19597</v>
      </c>
      <c r="W4211" s="3" t="s">
        <v>14762</v>
      </c>
      <c r="AI4211" s="3" t="s">
        <v>29</v>
      </c>
      <c r="AJ4211" s="3" t="s">
        <v>7697</v>
      </c>
      <c r="AM4211" s="3" t="s">
        <v>24</v>
      </c>
      <c r="AN4211" s="3" t="s">
        <v>184</v>
      </c>
      <c r="AZ4211" s="3" t="s">
        <v>19595</v>
      </c>
      <c r="BA4211" s="3" t="s">
        <v>19594</v>
      </c>
      <c r="BB4211" s="3" t="s">
        <v>13394</v>
      </c>
      <c r="BD4211" s="3" t="s">
        <v>30</v>
      </c>
      <c r="BG4211" s="3"/>
    </row>
    <row r="4212" spans="1:59" ht="15" x14ac:dyDescent="0.2">
      <c r="A4212" s="3" t="s">
        <v>19590</v>
      </c>
      <c r="B4212" s="3" t="s">
        <v>19588</v>
      </c>
      <c r="C4212" s="4">
        <v>42618.941018518519</v>
      </c>
      <c r="D4212" s="3" t="s">
        <v>7639</v>
      </c>
      <c r="E4212" s="3" t="s">
        <v>19592</v>
      </c>
      <c r="M4212" s="3" t="s">
        <v>13175</v>
      </c>
      <c r="N4212" s="3" t="s">
        <v>13171</v>
      </c>
      <c r="O4212" s="3" t="s">
        <v>8540</v>
      </c>
      <c r="U4212" s="3" t="s">
        <v>19591</v>
      </c>
      <c r="W4212" s="3" t="s">
        <v>19552</v>
      </c>
      <c r="AI4212" s="3" t="s">
        <v>29</v>
      </c>
      <c r="AJ4212" s="3" t="s">
        <v>7697</v>
      </c>
      <c r="AM4212" s="3" t="s">
        <v>24</v>
      </c>
      <c r="AZ4212" s="3" t="s">
        <v>19589</v>
      </c>
      <c r="BA4212" s="3" t="s">
        <v>9785</v>
      </c>
      <c r="BB4212" s="3" t="s">
        <v>176</v>
      </c>
      <c r="BD4212" s="3" t="s">
        <v>30</v>
      </c>
      <c r="BG4212" s="3"/>
    </row>
    <row r="4213" spans="1:59" ht="15" x14ac:dyDescent="0.2">
      <c r="A4213" s="3" t="s">
        <v>19586</v>
      </c>
      <c r="B4213" s="3" t="s">
        <v>19584</v>
      </c>
      <c r="C4213" s="4">
        <v>42618.941018518519</v>
      </c>
      <c r="D4213" s="3" t="s">
        <v>7639</v>
      </c>
      <c r="E4213" s="3" t="s">
        <v>19586</v>
      </c>
      <c r="L4213" s="3" t="s">
        <v>19587</v>
      </c>
      <c r="AZ4213" s="3" t="s">
        <v>19585</v>
      </c>
      <c r="BA4213" s="3" t="s">
        <v>220</v>
      </c>
      <c r="BD4213" s="3" t="s">
        <v>7641</v>
      </c>
      <c r="BG4213" s="3"/>
    </row>
    <row r="4214" spans="1:59" ht="15" x14ac:dyDescent="0.2">
      <c r="A4214" s="3" t="s">
        <v>6382</v>
      </c>
      <c r="B4214" s="3" t="s">
        <v>19580</v>
      </c>
      <c r="C4214" s="4">
        <v>42618.941018518519</v>
      </c>
      <c r="D4214" s="3" t="s">
        <v>7639</v>
      </c>
      <c r="E4214" s="3" t="s">
        <v>19583</v>
      </c>
      <c r="L4214" s="3" t="s">
        <v>19582</v>
      </c>
      <c r="N4214" s="3" t="s">
        <v>19581</v>
      </c>
      <c r="O4214" s="3" t="s">
        <v>25</v>
      </c>
      <c r="AI4214" s="3" t="s">
        <v>29</v>
      </c>
      <c r="AJ4214" s="3" t="s">
        <v>28</v>
      </c>
      <c r="AM4214" s="3" t="s">
        <v>24</v>
      </c>
      <c r="AZ4214" s="3" t="s">
        <v>671</v>
      </c>
      <c r="BA4214" s="3" t="s">
        <v>662</v>
      </c>
      <c r="BB4214" s="3" t="s">
        <v>672</v>
      </c>
      <c r="BD4214" s="3" t="s">
        <v>30</v>
      </c>
      <c r="BG4214" s="3"/>
    </row>
    <row r="4215" spans="1:59" ht="15" x14ac:dyDescent="0.2">
      <c r="A4215" s="3" t="s">
        <v>19564</v>
      </c>
      <c r="B4215" s="3" t="s">
        <v>19563</v>
      </c>
      <c r="C4215" s="4">
        <v>42618.941018518519</v>
      </c>
      <c r="D4215" s="3" t="s">
        <v>7639</v>
      </c>
      <c r="E4215" s="3" t="s">
        <v>15957</v>
      </c>
      <c r="F4215" s="3" t="s">
        <v>19579</v>
      </c>
      <c r="G4215" s="3" t="s">
        <v>19578</v>
      </c>
      <c r="H4215" s="3" t="s">
        <v>8024</v>
      </c>
      <c r="J4215" s="3" t="s">
        <v>8099</v>
      </c>
      <c r="L4215" s="3" t="s">
        <v>19577</v>
      </c>
      <c r="N4215" s="3" t="s">
        <v>15956</v>
      </c>
      <c r="P4215" s="3" t="s">
        <v>19576</v>
      </c>
      <c r="Q4215" s="3" t="s">
        <v>8019</v>
      </c>
      <c r="R4215" s="3" t="s">
        <v>8400</v>
      </c>
      <c r="S4215" s="3" t="s">
        <v>19575</v>
      </c>
      <c r="T4215" s="3" t="s">
        <v>19574</v>
      </c>
      <c r="U4215" s="3" t="s">
        <v>19573</v>
      </c>
      <c r="W4215" s="3" t="s">
        <v>19572</v>
      </c>
      <c r="X4215" s="3" t="s">
        <v>19571</v>
      </c>
      <c r="Z4215" s="3" t="s">
        <v>19570</v>
      </c>
      <c r="AB4215" s="3" t="s">
        <v>19569</v>
      </c>
      <c r="AC4215" s="3" t="s">
        <v>19568</v>
      </c>
      <c r="AE4215" s="3" t="s">
        <v>7678</v>
      </c>
      <c r="AF4215" s="3" t="s">
        <v>7756</v>
      </c>
      <c r="AG4215" s="3" t="s">
        <v>8009</v>
      </c>
      <c r="AH4215" s="3" t="s">
        <v>19567</v>
      </c>
      <c r="AI4215" s="3" t="s">
        <v>8007</v>
      </c>
      <c r="AJ4215" s="3" t="s">
        <v>7632</v>
      </c>
      <c r="AK4215" s="3" t="s">
        <v>8006</v>
      </c>
      <c r="AO4215" s="3" t="s">
        <v>19566</v>
      </c>
      <c r="AQ4215" s="3" t="s">
        <v>19565</v>
      </c>
      <c r="AR4215" s="3" t="s">
        <v>8484</v>
      </c>
      <c r="AS4215" s="3" t="s">
        <v>8485</v>
      </c>
      <c r="AT4215" s="3" t="s">
        <v>8344</v>
      </c>
      <c r="AU4215" s="3" t="s">
        <v>8484</v>
      </c>
      <c r="AV4215" s="3" t="s">
        <v>8485</v>
      </c>
      <c r="AW4215" s="3" t="s">
        <v>8485</v>
      </c>
      <c r="AX4215" s="3" t="s">
        <v>18548</v>
      </c>
      <c r="AY4215" s="3" t="s">
        <v>8483</v>
      </c>
      <c r="AZ4215" s="3" t="s">
        <v>8521</v>
      </c>
      <c r="BA4215" s="3" t="s">
        <v>8970</v>
      </c>
      <c r="BB4215" s="3" t="s">
        <v>8001</v>
      </c>
      <c r="BD4215" s="3" t="s">
        <v>30</v>
      </c>
      <c r="BE4215" s="3">
        <v>30</v>
      </c>
      <c r="BG4215" s="3"/>
    </row>
    <row r="4216" spans="1:59" ht="15" x14ac:dyDescent="0.2">
      <c r="A4216" s="3" t="s">
        <v>19560</v>
      </c>
      <c r="B4216" s="3" t="s">
        <v>19557</v>
      </c>
      <c r="C4216" s="4">
        <v>42618.941018518519</v>
      </c>
      <c r="D4216" s="3" t="s">
        <v>7639</v>
      </c>
      <c r="E4216" s="3" t="s">
        <v>19562</v>
      </c>
      <c r="M4216" s="3" t="s">
        <v>11446</v>
      </c>
      <c r="N4216" s="3" t="s">
        <v>11442</v>
      </c>
      <c r="O4216" s="3" t="s">
        <v>25</v>
      </c>
      <c r="U4216" s="3" t="s">
        <v>19561</v>
      </c>
      <c r="W4216" s="3" t="s">
        <v>14669</v>
      </c>
      <c r="AI4216" s="3" t="s">
        <v>29</v>
      </c>
      <c r="AJ4216" s="3" t="s">
        <v>7697</v>
      </c>
      <c r="AM4216" s="3" t="s">
        <v>24</v>
      </c>
      <c r="AZ4216" s="3" t="s">
        <v>19559</v>
      </c>
      <c r="BA4216" s="3" t="s">
        <v>19558</v>
      </c>
      <c r="BB4216" s="3" t="s">
        <v>18530</v>
      </c>
      <c r="BD4216" s="3" t="s">
        <v>30</v>
      </c>
      <c r="BG4216" s="3"/>
    </row>
    <row r="4217" spans="1:59" ht="15" x14ac:dyDescent="0.2">
      <c r="A4217" s="3" t="s">
        <v>6397</v>
      </c>
      <c r="B4217" s="3" t="s">
        <v>19555</v>
      </c>
      <c r="C4217" s="4">
        <v>42618.941018518519</v>
      </c>
      <c r="D4217" s="3" t="s">
        <v>7639</v>
      </c>
      <c r="E4217" s="3" t="s">
        <v>19556</v>
      </c>
      <c r="N4217" s="3" t="s">
        <v>627</v>
      </c>
      <c r="AI4217" s="3" t="s">
        <v>29</v>
      </c>
      <c r="AJ4217" s="3" t="s">
        <v>28</v>
      </c>
      <c r="AM4217" s="3" t="s">
        <v>62</v>
      </c>
      <c r="AZ4217" s="3" t="s">
        <v>759</v>
      </c>
      <c r="BA4217" s="3" t="s">
        <v>760</v>
      </c>
      <c r="BB4217" s="3" t="s">
        <v>761</v>
      </c>
      <c r="BD4217" s="3" t="s">
        <v>30</v>
      </c>
      <c r="BG4217" s="3"/>
    </row>
    <row r="4218" spans="1:59" ht="15" x14ac:dyDescent="0.2">
      <c r="A4218" s="3" t="s">
        <v>19551</v>
      </c>
      <c r="B4218" s="3" t="s">
        <v>19548</v>
      </c>
      <c r="C4218" s="4">
        <v>42618.941018518519</v>
      </c>
      <c r="D4218" s="3" t="s">
        <v>7639</v>
      </c>
      <c r="E4218" s="3" t="s">
        <v>19554</v>
      </c>
      <c r="M4218" s="3" t="s">
        <v>16163</v>
      </c>
      <c r="N4218" s="3" t="s">
        <v>16158</v>
      </c>
      <c r="O4218" s="3" t="s">
        <v>8540</v>
      </c>
      <c r="U4218" s="3" t="s">
        <v>19553</v>
      </c>
      <c r="W4218" s="3" t="s">
        <v>19552</v>
      </c>
      <c r="AI4218" s="3" t="s">
        <v>29</v>
      </c>
      <c r="AJ4218" s="3" t="s">
        <v>7697</v>
      </c>
      <c r="AM4218" s="3" t="s">
        <v>24</v>
      </c>
      <c r="AZ4218" s="3" t="s">
        <v>19550</v>
      </c>
      <c r="BA4218" s="3" t="s">
        <v>19549</v>
      </c>
      <c r="BB4218" s="3" t="s">
        <v>8034</v>
      </c>
      <c r="BD4218" s="3" t="s">
        <v>30</v>
      </c>
      <c r="BG4218" s="3"/>
    </row>
    <row r="4219" spans="1:59" ht="15" x14ac:dyDescent="0.2">
      <c r="A4219" s="3" t="s">
        <v>19545</v>
      </c>
      <c r="B4219" s="3" t="s">
        <v>19542</v>
      </c>
      <c r="C4219" s="4">
        <v>42618.941006944442</v>
      </c>
      <c r="D4219" s="3" t="s">
        <v>7639</v>
      </c>
      <c r="E4219" s="3" t="s">
        <v>19547</v>
      </c>
      <c r="N4219" s="3" t="s">
        <v>19511</v>
      </c>
      <c r="U4219" s="3" t="s">
        <v>19546</v>
      </c>
      <c r="W4219" s="3" t="s">
        <v>16373</v>
      </c>
      <c r="AI4219" s="3" t="s">
        <v>29</v>
      </c>
      <c r="AJ4219" s="3" t="s">
        <v>7697</v>
      </c>
      <c r="AM4219" s="3" t="s">
        <v>62</v>
      </c>
      <c r="AZ4219" s="3" t="s">
        <v>19544</v>
      </c>
      <c r="BA4219" s="3" t="s">
        <v>19543</v>
      </c>
      <c r="BB4219" s="3" t="s">
        <v>8034</v>
      </c>
      <c r="BD4219" s="3" t="s">
        <v>30</v>
      </c>
      <c r="BG4219" s="3"/>
    </row>
    <row r="4220" spans="1:59" ht="15" x14ac:dyDescent="0.2">
      <c r="A4220" s="3" t="s">
        <v>6753</v>
      </c>
      <c r="B4220" s="3" t="s">
        <v>19540</v>
      </c>
      <c r="C4220" s="4">
        <v>42618.941006944442</v>
      </c>
      <c r="D4220" s="3" t="s">
        <v>7639</v>
      </c>
      <c r="E4220" s="3" t="s">
        <v>19541</v>
      </c>
      <c r="N4220" s="3" t="s">
        <v>495</v>
      </c>
      <c r="AI4220" s="3" t="s">
        <v>29</v>
      </c>
      <c r="AJ4220" s="3" t="s">
        <v>28</v>
      </c>
      <c r="AM4220" s="3" t="s">
        <v>62</v>
      </c>
      <c r="AZ4220" s="3" t="s">
        <v>2572</v>
      </c>
      <c r="BA4220" s="3" t="s">
        <v>2569</v>
      </c>
      <c r="BB4220" s="3" t="s">
        <v>2573</v>
      </c>
      <c r="BD4220" s="3" t="s">
        <v>30</v>
      </c>
      <c r="BG4220" s="3"/>
    </row>
    <row r="4221" spans="1:59" ht="15" x14ac:dyDescent="0.2">
      <c r="A4221" s="3" t="s">
        <v>19538</v>
      </c>
      <c r="B4221" s="3" t="s">
        <v>19536</v>
      </c>
      <c r="C4221" s="4">
        <v>42618.941006944442</v>
      </c>
      <c r="D4221" s="3" t="s">
        <v>7639</v>
      </c>
      <c r="E4221" s="3" t="s">
        <v>19538</v>
      </c>
      <c r="L4221" s="3" t="s">
        <v>19539</v>
      </c>
      <c r="N4221" s="3" t="s">
        <v>9654</v>
      </c>
      <c r="AI4221" s="3" t="s">
        <v>29</v>
      </c>
      <c r="AJ4221" s="3" t="s">
        <v>7632</v>
      </c>
      <c r="AM4221" s="3" t="s">
        <v>62</v>
      </c>
      <c r="AZ4221" s="3" t="s">
        <v>9441</v>
      </c>
      <c r="BA4221" s="3" t="s">
        <v>19537</v>
      </c>
      <c r="BD4221" s="3" t="s">
        <v>30</v>
      </c>
      <c r="BG4221" s="3"/>
    </row>
    <row r="4222" spans="1:59" ht="15" x14ac:dyDescent="0.2">
      <c r="A4222" s="3" t="s">
        <v>19534</v>
      </c>
      <c r="B4222" s="3" t="s">
        <v>19532</v>
      </c>
      <c r="C4222" s="4">
        <v>42618.941006944442</v>
      </c>
      <c r="D4222" s="3" t="s">
        <v>7639</v>
      </c>
      <c r="E4222" s="3" t="s">
        <v>19535</v>
      </c>
      <c r="N4222" s="3" t="s">
        <v>1500</v>
      </c>
      <c r="AI4222" s="3" t="s">
        <v>29</v>
      </c>
      <c r="AJ4222" s="3" t="s">
        <v>28</v>
      </c>
      <c r="AM4222" s="3" t="s">
        <v>62</v>
      </c>
      <c r="AZ4222" s="3" t="s">
        <v>242</v>
      </c>
      <c r="BA4222" s="3" t="s">
        <v>19533</v>
      </c>
      <c r="BB4222" s="3" t="s">
        <v>1499</v>
      </c>
      <c r="BD4222" s="3" t="s">
        <v>30</v>
      </c>
      <c r="BG4222" s="3"/>
    </row>
    <row r="4223" spans="1:59" ht="15" x14ac:dyDescent="0.2">
      <c r="A4223" s="3" t="s">
        <v>19530</v>
      </c>
      <c r="B4223" s="3" t="s">
        <v>19528</v>
      </c>
      <c r="C4223" s="4">
        <v>42618.941006944442</v>
      </c>
      <c r="D4223" s="3" t="s">
        <v>7639</v>
      </c>
      <c r="E4223" s="3" t="s">
        <v>19530</v>
      </c>
      <c r="L4223" s="3" t="s">
        <v>19531</v>
      </c>
      <c r="AZ4223" s="3" t="s">
        <v>19529</v>
      </c>
      <c r="BA4223" s="3" t="s">
        <v>5179</v>
      </c>
      <c r="BD4223" s="3" t="s">
        <v>7641</v>
      </c>
      <c r="BG4223" s="3"/>
    </row>
    <row r="4224" spans="1:59" ht="15" x14ac:dyDescent="0.2">
      <c r="A4224" s="3" t="s">
        <v>19526</v>
      </c>
      <c r="B4224" s="3" t="s">
        <v>19523</v>
      </c>
      <c r="C4224" s="4">
        <v>42618.941006944442</v>
      </c>
      <c r="D4224" s="3" t="s">
        <v>7639</v>
      </c>
      <c r="E4224" s="3" t="s">
        <v>19526</v>
      </c>
      <c r="L4224" s="3" t="s">
        <v>19527</v>
      </c>
      <c r="AZ4224" s="3" t="s">
        <v>19525</v>
      </c>
      <c r="BA4224" s="3" t="s">
        <v>19524</v>
      </c>
      <c r="BD4224" s="3" t="s">
        <v>7641</v>
      </c>
      <c r="BG4224" s="3"/>
    </row>
    <row r="4225" spans="1:59" ht="15" x14ac:dyDescent="0.2">
      <c r="A4225" s="3" t="s">
        <v>19521</v>
      </c>
      <c r="B4225" s="3" t="s">
        <v>19518</v>
      </c>
      <c r="C4225" s="4">
        <v>42618.941006944442</v>
      </c>
      <c r="D4225" s="3" t="s">
        <v>7639</v>
      </c>
      <c r="E4225" s="3" t="s">
        <v>19522</v>
      </c>
      <c r="M4225" s="3" t="s">
        <v>17146</v>
      </c>
      <c r="N4225" s="3" t="s">
        <v>17145</v>
      </c>
      <c r="W4225" s="3" t="s">
        <v>17144</v>
      </c>
      <c r="AC4225" s="3" t="s">
        <v>7775</v>
      </c>
      <c r="AI4225" s="3" t="s">
        <v>29</v>
      </c>
      <c r="AJ4225" s="3" t="s">
        <v>7632</v>
      </c>
      <c r="AM4225" s="3" t="s">
        <v>24</v>
      </c>
      <c r="AZ4225" s="3" t="s">
        <v>19520</v>
      </c>
      <c r="BA4225" s="3" t="s">
        <v>19519</v>
      </c>
      <c r="BB4225" s="3" t="s">
        <v>7771</v>
      </c>
      <c r="BD4225" s="3" t="s">
        <v>30</v>
      </c>
      <c r="BG4225" s="3"/>
    </row>
    <row r="4226" spans="1:59" ht="15" x14ac:dyDescent="0.2">
      <c r="A4226" s="3" t="s">
        <v>19516</v>
      </c>
      <c r="B4226" s="3" t="s">
        <v>19513</v>
      </c>
      <c r="C4226" s="4">
        <v>42618.941006944442</v>
      </c>
      <c r="D4226" s="3" t="s">
        <v>7639</v>
      </c>
      <c r="E4226" s="3" t="s">
        <v>19516</v>
      </c>
      <c r="L4226" s="3" t="s">
        <v>19517</v>
      </c>
      <c r="AZ4226" s="3" t="s">
        <v>19515</v>
      </c>
      <c r="BA4226" s="3" t="s">
        <v>19514</v>
      </c>
      <c r="BD4226" s="3" t="s">
        <v>7641</v>
      </c>
      <c r="BG4226" s="3"/>
    </row>
    <row r="4227" spans="1:59" ht="15" x14ac:dyDescent="0.2">
      <c r="A4227" s="3" t="s">
        <v>19509</v>
      </c>
      <c r="B4227" s="3" t="s">
        <v>19508</v>
      </c>
      <c r="C4227" s="4">
        <v>42618.941006944442</v>
      </c>
      <c r="D4227" s="3" t="s">
        <v>7639</v>
      </c>
      <c r="E4227" s="3" t="s">
        <v>19512</v>
      </c>
      <c r="N4227" s="3" t="s">
        <v>19511</v>
      </c>
      <c r="U4227" s="3" t="s">
        <v>19510</v>
      </c>
      <c r="W4227" s="3" t="s">
        <v>19472</v>
      </c>
      <c r="AI4227" s="3" t="s">
        <v>29</v>
      </c>
      <c r="AJ4227" s="3" t="s">
        <v>7697</v>
      </c>
      <c r="AM4227" s="3" t="s">
        <v>62</v>
      </c>
      <c r="AN4227" s="3" t="s">
        <v>184</v>
      </c>
      <c r="AZ4227" s="3" t="s">
        <v>12360</v>
      </c>
      <c r="BA4227" s="3" t="s">
        <v>3980</v>
      </c>
      <c r="BB4227" s="3" t="s">
        <v>13394</v>
      </c>
      <c r="BD4227" s="3" t="s">
        <v>30</v>
      </c>
      <c r="BG4227" s="3"/>
    </row>
    <row r="4228" spans="1:59" ht="15" x14ac:dyDescent="0.2">
      <c r="A4228" s="3" t="s">
        <v>19506</v>
      </c>
      <c r="B4228" s="3" t="s">
        <v>19503</v>
      </c>
      <c r="C4228" s="4">
        <v>42618.941006944442</v>
      </c>
      <c r="D4228" s="3" t="s">
        <v>7639</v>
      </c>
      <c r="E4228" s="3" t="s">
        <v>19506</v>
      </c>
      <c r="L4228" s="3" t="s">
        <v>19507</v>
      </c>
      <c r="AZ4228" s="3" t="s">
        <v>19505</v>
      </c>
      <c r="BA4228" s="3" t="s">
        <v>19504</v>
      </c>
      <c r="BD4228" s="3" t="s">
        <v>7641</v>
      </c>
      <c r="BG4228" s="3"/>
    </row>
    <row r="4229" spans="1:59" ht="15" x14ac:dyDescent="0.2">
      <c r="A4229" s="3" t="s">
        <v>19501</v>
      </c>
      <c r="B4229" s="3" t="s">
        <v>19498</v>
      </c>
      <c r="C4229" s="4">
        <v>42618.941006944442</v>
      </c>
      <c r="D4229" s="3" t="s">
        <v>7639</v>
      </c>
      <c r="E4229" s="3" t="s">
        <v>19501</v>
      </c>
      <c r="L4229" s="3" t="s">
        <v>19502</v>
      </c>
      <c r="AZ4229" s="3" t="s">
        <v>19500</v>
      </c>
      <c r="BA4229" s="3" t="s">
        <v>19499</v>
      </c>
      <c r="BD4229" s="3" t="s">
        <v>7641</v>
      </c>
      <c r="BG4229" s="3"/>
    </row>
    <row r="4230" spans="1:59" ht="15" x14ac:dyDescent="0.2">
      <c r="A4230" s="3" t="s">
        <v>6375</v>
      </c>
      <c r="B4230" s="3" t="s">
        <v>19496</v>
      </c>
      <c r="C4230" s="4">
        <v>42618.941006944442</v>
      </c>
      <c r="D4230" s="3" t="s">
        <v>7639</v>
      </c>
      <c r="E4230" s="3" t="s">
        <v>19497</v>
      </c>
      <c r="N4230" s="3" t="s">
        <v>627</v>
      </c>
      <c r="AI4230" s="3" t="s">
        <v>29</v>
      </c>
      <c r="AJ4230" s="3" t="s">
        <v>28</v>
      </c>
      <c r="AM4230" s="3" t="s">
        <v>62</v>
      </c>
      <c r="AZ4230" s="3" t="s">
        <v>625</v>
      </c>
      <c r="BA4230" s="3" t="s">
        <v>622</v>
      </c>
      <c r="BB4230" s="3" t="s">
        <v>626</v>
      </c>
      <c r="BD4230" s="3" t="s">
        <v>30</v>
      </c>
      <c r="BG4230" s="3"/>
    </row>
    <row r="4231" spans="1:59" ht="15" x14ac:dyDescent="0.2">
      <c r="A4231" s="3" t="s">
        <v>19494</v>
      </c>
      <c r="B4231" s="3" t="s">
        <v>19493</v>
      </c>
      <c r="C4231" s="4">
        <v>42618.941006944442</v>
      </c>
      <c r="D4231" s="3" t="s">
        <v>7639</v>
      </c>
      <c r="E4231" s="3" t="s">
        <v>19495</v>
      </c>
      <c r="M4231" s="3" t="s">
        <v>9414</v>
      </c>
      <c r="N4231" s="3" t="s">
        <v>9410</v>
      </c>
      <c r="W4231" s="3" t="s">
        <v>17089</v>
      </c>
      <c r="AC4231" s="3" t="s">
        <v>7775</v>
      </c>
      <c r="AI4231" s="3" t="s">
        <v>29</v>
      </c>
      <c r="AJ4231" s="3" t="s">
        <v>7632</v>
      </c>
      <c r="AM4231" s="3" t="s">
        <v>24</v>
      </c>
      <c r="AZ4231" s="3" t="s">
        <v>12290</v>
      </c>
      <c r="BA4231" s="3" t="s">
        <v>5106</v>
      </c>
      <c r="BB4231" s="3" t="s">
        <v>7771</v>
      </c>
      <c r="BD4231" s="3" t="s">
        <v>30</v>
      </c>
      <c r="BG4231" s="3"/>
    </row>
    <row r="4232" spans="1:59" ht="15" x14ac:dyDescent="0.2">
      <c r="A4232" s="3" t="s">
        <v>19491</v>
      </c>
      <c r="B4232" s="3" t="s">
        <v>19488</v>
      </c>
      <c r="C4232" s="4">
        <v>42618.940995370373</v>
      </c>
      <c r="D4232" s="3" t="s">
        <v>7639</v>
      </c>
      <c r="E4232" s="3" t="s">
        <v>19491</v>
      </c>
      <c r="L4232" s="3" t="s">
        <v>19492</v>
      </c>
      <c r="AZ4232" s="3" t="s">
        <v>19490</v>
      </c>
      <c r="BA4232" s="3" t="s">
        <v>19489</v>
      </c>
      <c r="BD4232" s="3" t="s">
        <v>7641</v>
      </c>
      <c r="BG4232" s="3"/>
    </row>
    <row r="4233" spans="1:59" ht="15" x14ac:dyDescent="0.2">
      <c r="A4233" s="3" t="s">
        <v>19485</v>
      </c>
      <c r="B4233" s="3" t="s">
        <v>19482</v>
      </c>
      <c r="C4233" s="4">
        <v>42618.940995370373</v>
      </c>
      <c r="D4233" s="3" t="s">
        <v>7639</v>
      </c>
      <c r="E4233" s="3" t="s">
        <v>19487</v>
      </c>
      <c r="L4233" s="3" t="s">
        <v>14014</v>
      </c>
      <c r="N4233" s="3" t="s">
        <v>14013</v>
      </c>
      <c r="U4233" s="3" t="s">
        <v>19486</v>
      </c>
      <c r="W4233" s="3" t="s">
        <v>14011</v>
      </c>
      <c r="AI4233" s="3" t="s">
        <v>29</v>
      </c>
      <c r="AJ4233" s="3" t="s">
        <v>7697</v>
      </c>
      <c r="AM4233" s="3" t="s">
        <v>62</v>
      </c>
      <c r="AZ4233" s="3" t="s">
        <v>19484</v>
      </c>
      <c r="BA4233" s="3" t="s">
        <v>19483</v>
      </c>
      <c r="BB4233" s="3" t="s">
        <v>7889</v>
      </c>
      <c r="BD4233" s="3" t="s">
        <v>30</v>
      </c>
      <c r="BG4233" s="3"/>
    </row>
    <row r="4234" spans="1:59" ht="15" x14ac:dyDescent="0.2">
      <c r="A4234" s="3" t="s">
        <v>19480</v>
      </c>
      <c r="B4234" s="3" t="s">
        <v>19478</v>
      </c>
      <c r="C4234" s="4">
        <v>42618.940995370373</v>
      </c>
      <c r="D4234" s="3" t="s">
        <v>7639</v>
      </c>
      <c r="E4234" s="3" t="s">
        <v>19480</v>
      </c>
      <c r="L4234" s="3" t="s">
        <v>19481</v>
      </c>
      <c r="AZ4234" s="3" t="s">
        <v>19479</v>
      </c>
      <c r="BA4234" s="3" t="s">
        <v>3654</v>
      </c>
      <c r="BD4234" s="3" t="s">
        <v>7641</v>
      </c>
      <c r="BG4234" s="3"/>
    </row>
    <row r="4235" spans="1:59" ht="15" x14ac:dyDescent="0.2">
      <c r="A4235" s="3" t="s">
        <v>19476</v>
      </c>
      <c r="B4235" s="3" t="s">
        <v>19475</v>
      </c>
      <c r="C4235" s="4">
        <v>42618.940995370373</v>
      </c>
      <c r="D4235" s="3" t="s">
        <v>7639</v>
      </c>
      <c r="E4235" s="3" t="s">
        <v>19476</v>
      </c>
      <c r="L4235" s="3" t="s">
        <v>19477</v>
      </c>
      <c r="AZ4235" s="3" t="s">
        <v>671</v>
      </c>
      <c r="BA4235" s="3" t="s">
        <v>3206</v>
      </c>
      <c r="BD4235" s="3" t="s">
        <v>7641</v>
      </c>
      <c r="BG4235" s="3"/>
    </row>
    <row r="4236" spans="1:59" ht="15" x14ac:dyDescent="0.2">
      <c r="A4236" s="3" t="s">
        <v>19471</v>
      </c>
      <c r="B4236" s="3" t="s">
        <v>19468</v>
      </c>
      <c r="C4236" s="4">
        <v>42618.940995370373</v>
      </c>
      <c r="D4236" s="3" t="s">
        <v>7639</v>
      </c>
      <c r="E4236" s="3" t="s">
        <v>19474</v>
      </c>
      <c r="M4236" s="3" t="s">
        <v>10950</v>
      </c>
      <c r="N4236" s="3" t="s">
        <v>10945</v>
      </c>
      <c r="O4236" s="3" t="s">
        <v>8540</v>
      </c>
      <c r="U4236" s="3" t="s">
        <v>19473</v>
      </c>
      <c r="W4236" s="3" t="s">
        <v>19472</v>
      </c>
      <c r="AI4236" s="3" t="s">
        <v>29</v>
      </c>
      <c r="AJ4236" s="3" t="s">
        <v>7697</v>
      </c>
      <c r="AM4236" s="3" t="s">
        <v>24</v>
      </c>
      <c r="AZ4236" s="3" t="s">
        <v>19470</v>
      </c>
      <c r="BA4236" s="3" t="s">
        <v>19469</v>
      </c>
      <c r="BB4236" s="3" t="s">
        <v>16247</v>
      </c>
      <c r="BD4236" s="3" t="s">
        <v>30</v>
      </c>
      <c r="BG4236" s="3"/>
    </row>
    <row r="4237" spans="1:59" ht="15" x14ac:dyDescent="0.2">
      <c r="A4237" s="3" t="s">
        <v>438</v>
      </c>
      <c r="B4237" s="3" t="s">
        <v>19449</v>
      </c>
      <c r="C4237" s="4">
        <v>42618.940995370373</v>
      </c>
      <c r="D4237" s="3" t="s">
        <v>7639</v>
      </c>
      <c r="E4237" s="3" t="s">
        <v>15454</v>
      </c>
      <c r="F4237" s="3" t="s">
        <v>19467</v>
      </c>
      <c r="G4237" s="3" t="s">
        <v>19466</v>
      </c>
      <c r="H4237" s="3" t="s">
        <v>8057</v>
      </c>
      <c r="I4237" s="3" t="s">
        <v>9114</v>
      </c>
      <c r="J4237" s="3" t="s">
        <v>10318</v>
      </c>
      <c r="L4237" s="3" t="s">
        <v>19465</v>
      </c>
      <c r="N4237" s="3" t="s">
        <v>15453</v>
      </c>
      <c r="P4237" s="3" t="s">
        <v>19464</v>
      </c>
      <c r="Q4237" s="3" t="s">
        <v>8019</v>
      </c>
      <c r="R4237" s="3" t="s">
        <v>8018</v>
      </c>
      <c r="S4237" s="3" t="s">
        <v>19463</v>
      </c>
      <c r="T4237" s="3" t="s">
        <v>19462</v>
      </c>
      <c r="U4237" s="3" t="s">
        <v>19461</v>
      </c>
      <c r="W4237" s="3" t="s">
        <v>19460</v>
      </c>
      <c r="X4237" s="3" t="s">
        <v>19459</v>
      </c>
      <c r="Z4237" s="3" t="s">
        <v>19458</v>
      </c>
      <c r="AA4237" s="3" t="s">
        <v>19457</v>
      </c>
      <c r="AB4237" s="3" t="s">
        <v>19456</v>
      </c>
      <c r="AC4237" s="3" t="s">
        <v>19455</v>
      </c>
      <c r="AE4237" s="3" t="s">
        <v>7671</v>
      </c>
      <c r="AF4237" s="3" t="s">
        <v>8010</v>
      </c>
      <c r="AG4237" s="3" t="s">
        <v>8009</v>
      </c>
      <c r="AH4237" s="3" t="s">
        <v>19454</v>
      </c>
      <c r="AI4237" s="3" t="s">
        <v>8007</v>
      </c>
      <c r="AJ4237" s="3" t="s">
        <v>28</v>
      </c>
      <c r="AK4237" s="3" t="s">
        <v>8006</v>
      </c>
      <c r="AO4237" s="3" t="s">
        <v>19453</v>
      </c>
      <c r="AQ4237" s="3" t="s">
        <v>19452</v>
      </c>
      <c r="AZ4237" s="3" t="s">
        <v>19451</v>
      </c>
      <c r="BA4237" s="3" t="s">
        <v>10419</v>
      </c>
      <c r="BB4237" s="3" t="s">
        <v>9096</v>
      </c>
      <c r="BD4237" s="3" t="s">
        <v>30</v>
      </c>
      <c r="BE4237" s="3">
        <v>20</v>
      </c>
      <c r="BF4237" s="3" t="s">
        <v>19450</v>
      </c>
      <c r="BG4237" s="3"/>
    </row>
    <row r="4238" spans="1:59" ht="15" x14ac:dyDescent="0.2">
      <c r="A4238" s="3" t="s">
        <v>6725</v>
      </c>
      <c r="B4238" s="3" t="s">
        <v>19447</v>
      </c>
      <c r="C4238" s="4">
        <v>42618.940995370373</v>
      </c>
      <c r="D4238" s="3" t="s">
        <v>7639</v>
      </c>
      <c r="E4238" s="3" t="s">
        <v>19448</v>
      </c>
      <c r="N4238" s="3" t="s">
        <v>627</v>
      </c>
      <c r="AI4238" s="3" t="s">
        <v>29</v>
      </c>
      <c r="AJ4238" s="3" t="s">
        <v>28</v>
      </c>
      <c r="AM4238" s="3" t="s">
        <v>62</v>
      </c>
      <c r="AZ4238" s="3" t="s">
        <v>2441</v>
      </c>
      <c r="BA4238" s="3" t="s">
        <v>2442</v>
      </c>
      <c r="BB4238" s="3" t="s">
        <v>2443</v>
      </c>
      <c r="BD4238" s="3" t="s">
        <v>30</v>
      </c>
      <c r="BG4238" s="3"/>
    </row>
    <row r="4239" spans="1:59" ht="15" x14ac:dyDescent="0.2">
      <c r="A4239" s="3" t="s">
        <v>19444</v>
      </c>
      <c r="B4239" s="3" t="s">
        <v>19443</v>
      </c>
      <c r="C4239" s="4">
        <v>42618.940995370373</v>
      </c>
      <c r="D4239" s="3" t="s">
        <v>7639</v>
      </c>
      <c r="E4239" s="3" t="s">
        <v>19446</v>
      </c>
      <c r="M4239" s="3" t="s">
        <v>9414</v>
      </c>
      <c r="N4239" s="3" t="s">
        <v>9410</v>
      </c>
      <c r="U4239" s="3" t="s">
        <v>19445</v>
      </c>
      <c r="W4239" s="3" t="s">
        <v>17089</v>
      </c>
      <c r="AC4239" s="3" t="s">
        <v>7775</v>
      </c>
      <c r="AE4239" s="3" t="s">
        <v>7671</v>
      </c>
      <c r="AF4239" s="3" t="s">
        <v>7756</v>
      </c>
      <c r="AI4239" s="3" t="s">
        <v>29</v>
      </c>
      <c r="AJ4239" s="3" t="s">
        <v>7632</v>
      </c>
      <c r="AM4239" s="3" t="s">
        <v>24</v>
      </c>
      <c r="AZ4239" s="3" t="s">
        <v>4570</v>
      </c>
      <c r="BA4239" s="3" t="s">
        <v>2242</v>
      </c>
      <c r="BB4239" s="3" t="s">
        <v>7771</v>
      </c>
      <c r="BD4239" s="3" t="s">
        <v>30</v>
      </c>
      <c r="BG4239" s="3"/>
    </row>
    <row r="4240" spans="1:59" ht="15" x14ac:dyDescent="0.2">
      <c r="A4240" s="3" t="s">
        <v>19440</v>
      </c>
      <c r="B4240" s="3" t="s">
        <v>19438</v>
      </c>
      <c r="C4240" s="4">
        <v>42618.940995370373</v>
      </c>
      <c r="D4240" s="3" t="s">
        <v>7639</v>
      </c>
      <c r="E4240" s="3" t="s">
        <v>19442</v>
      </c>
      <c r="M4240" s="3" t="s">
        <v>13973</v>
      </c>
      <c r="N4240" s="3" t="s">
        <v>13972</v>
      </c>
      <c r="O4240" s="3" t="s">
        <v>25</v>
      </c>
      <c r="U4240" s="3" t="s">
        <v>19441</v>
      </c>
      <c r="W4240" s="3" t="s">
        <v>13970</v>
      </c>
      <c r="AI4240" s="3" t="s">
        <v>29</v>
      </c>
      <c r="AJ4240" s="3" t="s">
        <v>7697</v>
      </c>
      <c r="AM4240" s="3" t="s">
        <v>24</v>
      </c>
      <c r="AZ4240" s="3" t="s">
        <v>1827</v>
      </c>
      <c r="BA4240" s="3" t="s">
        <v>19439</v>
      </c>
      <c r="BB4240" s="3" t="s">
        <v>10030</v>
      </c>
      <c r="BD4240" s="3" t="s">
        <v>30</v>
      </c>
      <c r="BG4240" s="3"/>
    </row>
    <row r="4241" spans="1:59" ht="15" x14ac:dyDescent="0.2">
      <c r="A4241" s="3" t="s">
        <v>19436</v>
      </c>
      <c r="B4241" s="3" t="s">
        <v>19434</v>
      </c>
      <c r="C4241" s="4">
        <v>42618.940995370373</v>
      </c>
      <c r="D4241" s="3" t="s">
        <v>7639</v>
      </c>
      <c r="E4241" s="3" t="s">
        <v>19436</v>
      </c>
      <c r="L4241" s="3" t="s">
        <v>19437</v>
      </c>
      <c r="AZ4241" s="3" t="s">
        <v>8521</v>
      </c>
      <c r="BA4241" s="3" t="s">
        <v>19435</v>
      </c>
      <c r="BD4241" s="3" t="s">
        <v>7641</v>
      </c>
      <c r="BG4241" s="3"/>
    </row>
    <row r="4242" spans="1:59" ht="15" x14ac:dyDescent="0.2">
      <c r="A4242" s="3" t="s">
        <v>7570</v>
      </c>
      <c r="B4242" s="3" t="s">
        <v>19432</v>
      </c>
      <c r="C4242" s="4">
        <v>42618.940995370373</v>
      </c>
      <c r="D4242" s="3" t="s">
        <v>7639</v>
      </c>
      <c r="E4242" s="3" t="s">
        <v>19433</v>
      </c>
      <c r="N4242" s="3" t="s">
        <v>495</v>
      </c>
      <c r="AI4242" s="3" t="s">
        <v>29</v>
      </c>
      <c r="AJ4242" s="3" t="s">
        <v>28</v>
      </c>
      <c r="AM4242" s="3" t="s">
        <v>62</v>
      </c>
      <c r="AZ4242" s="3" t="s">
        <v>6086</v>
      </c>
      <c r="BA4242" s="3" t="s">
        <v>6081</v>
      </c>
      <c r="BB4242" s="3" t="s">
        <v>5354</v>
      </c>
      <c r="BD4242" s="3" t="s">
        <v>30</v>
      </c>
      <c r="BG4242" s="3"/>
    </row>
    <row r="4243" spans="1:59" ht="15" x14ac:dyDescent="0.2">
      <c r="A4243" s="3" t="s">
        <v>6686</v>
      </c>
      <c r="B4243" s="3" t="s">
        <v>19429</v>
      </c>
      <c r="C4243" s="4">
        <v>42618.940983796303</v>
      </c>
      <c r="D4243" s="3" t="s">
        <v>7639</v>
      </c>
      <c r="E4243" s="3" t="s">
        <v>19431</v>
      </c>
      <c r="L4243" s="3" t="s">
        <v>19430</v>
      </c>
      <c r="M4243" s="3" t="s">
        <v>7795</v>
      </c>
      <c r="N4243" s="3" t="s">
        <v>7794</v>
      </c>
      <c r="O4243" s="3" t="s">
        <v>25</v>
      </c>
      <c r="AI4243" s="3" t="s">
        <v>29</v>
      </c>
      <c r="AJ4243" s="3" t="s">
        <v>28</v>
      </c>
      <c r="AM4243" s="3" t="s">
        <v>24</v>
      </c>
      <c r="AZ4243" s="3" t="s">
        <v>2260</v>
      </c>
      <c r="BA4243" s="3" t="s">
        <v>7622</v>
      </c>
      <c r="BB4243" s="3" t="s">
        <v>2261</v>
      </c>
      <c r="BD4243" s="3" t="s">
        <v>30</v>
      </c>
      <c r="BG4243" s="3"/>
    </row>
    <row r="4244" spans="1:59" ht="15" x14ac:dyDescent="0.2">
      <c r="A4244" s="3" t="s">
        <v>19427</v>
      </c>
      <c r="B4244" s="3" t="s">
        <v>19424</v>
      </c>
      <c r="C4244" s="4">
        <v>42618.940983796303</v>
      </c>
      <c r="D4244" s="3" t="s">
        <v>7639</v>
      </c>
      <c r="E4244" s="3" t="s">
        <v>19427</v>
      </c>
      <c r="L4244" s="3" t="s">
        <v>19428</v>
      </c>
      <c r="AZ4244" s="3" t="s">
        <v>19426</v>
      </c>
      <c r="BA4244" s="3" t="s">
        <v>19425</v>
      </c>
      <c r="BD4244" s="3" t="s">
        <v>7641</v>
      </c>
      <c r="BG4244" s="3"/>
    </row>
    <row r="4245" spans="1:59" ht="15" x14ac:dyDescent="0.2">
      <c r="A4245" s="3" t="s">
        <v>19407</v>
      </c>
      <c r="B4245" s="3" t="s">
        <v>19405</v>
      </c>
      <c r="C4245" s="4">
        <v>42618.940983796303</v>
      </c>
      <c r="D4245" s="3" t="s">
        <v>7639</v>
      </c>
      <c r="E4245" s="3" t="s">
        <v>19015</v>
      </c>
      <c r="F4245" s="3" t="s">
        <v>19423</v>
      </c>
      <c r="G4245" s="3" t="s">
        <v>19422</v>
      </c>
      <c r="H4245" s="3" t="s">
        <v>8024</v>
      </c>
      <c r="J4245" s="3" t="s">
        <v>19421</v>
      </c>
      <c r="L4245" s="3" t="s">
        <v>19420</v>
      </c>
      <c r="N4245" s="3" t="s">
        <v>19014</v>
      </c>
      <c r="P4245" s="3" t="s">
        <v>19419</v>
      </c>
      <c r="Q4245" s="3" t="s">
        <v>8019</v>
      </c>
      <c r="R4245" s="3" t="s">
        <v>8400</v>
      </c>
      <c r="S4245" s="3" t="s">
        <v>19418</v>
      </c>
      <c r="T4245" s="3" t="s">
        <v>19417</v>
      </c>
      <c r="U4245" s="3" t="s">
        <v>19416</v>
      </c>
      <c r="W4245" s="3" t="s">
        <v>19415</v>
      </c>
      <c r="X4245" s="3" t="s">
        <v>19414</v>
      </c>
      <c r="Z4245" s="3" t="s">
        <v>19413</v>
      </c>
      <c r="AB4245" s="3" t="s">
        <v>19412</v>
      </c>
      <c r="AC4245" s="3" t="s">
        <v>19411</v>
      </c>
      <c r="AE4245" s="3" t="s">
        <v>7678</v>
      </c>
      <c r="AF4245" s="3" t="s">
        <v>7756</v>
      </c>
      <c r="AG4245" s="3" t="s">
        <v>8009</v>
      </c>
      <c r="AH4245" s="3" t="s">
        <v>19410</v>
      </c>
      <c r="AI4245" s="3" t="s">
        <v>8007</v>
      </c>
      <c r="AJ4245" s="3" t="s">
        <v>7632</v>
      </c>
      <c r="AK4245" s="3" t="s">
        <v>8006</v>
      </c>
      <c r="AO4245" s="3" t="s">
        <v>19409</v>
      </c>
      <c r="AQ4245" s="3" t="s">
        <v>19408</v>
      </c>
      <c r="AR4245" s="3" t="s">
        <v>8344</v>
      </c>
      <c r="AS4245" s="3" t="s">
        <v>18548</v>
      </c>
      <c r="AT4245" s="3" t="s">
        <v>8344</v>
      </c>
      <c r="AU4245" s="3" t="s">
        <v>8342</v>
      </c>
      <c r="AV4245" s="3" t="s">
        <v>8342</v>
      </c>
      <c r="AW4245" s="3" t="s">
        <v>8342</v>
      </c>
      <c r="AX4245" s="3" t="s">
        <v>8344</v>
      </c>
      <c r="AY4245" s="3" t="s">
        <v>8342</v>
      </c>
      <c r="AZ4245" s="3" t="s">
        <v>4847</v>
      </c>
      <c r="BA4245" s="3" t="s">
        <v>19406</v>
      </c>
      <c r="BB4245" s="3" t="s">
        <v>8001</v>
      </c>
      <c r="BD4245" s="3" t="s">
        <v>30</v>
      </c>
      <c r="BE4245" s="3">
        <v>29</v>
      </c>
      <c r="BG4245" s="3"/>
    </row>
    <row r="4246" spans="1:59" ht="15" x14ac:dyDescent="0.2">
      <c r="A4246" s="3" t="s">
        <v>19403</v>
      </c>
      <c r="B4246" s="3" t="s">
        <v>19400</v>
      </c>
      <c r="C4246" s="4">
        <v>42618.940983796303</v>
      </c>
      <c r="D4246" s="3" t="s">
        <v>7639</v>
      </c>
      <c r="E4246" s="3" t="s">
        <v>19403</v>
      </c>
      <c r="L4246" s="3" t="s">
        <v>19404</v>
      </c>
      <c r="AZ4246" s="3" t="s">
        <v>19402</v>
      </c>
      <c r="BA4246" s="3" t="s">
        <v>19401</v>
      </c>
      <c r="BD4246" s="3" t="s">
        <v>7641</v>
      </c>
      <c r="BG4246" s="3"/>
    </row>
    <row r="4247" spans="1:59" ht="15" x14ac:dyDescent="0.2">
      <c r="A4247" s="3" t="s">
        <v>19398</v>
      </c>
      <c r="B4247" s="3" t="s">
        <v>19396</v>
      </c>
      <c r="C4247" s="4">
        <v>42618.940983796303</v>
      </c>
      <c r="D4247" s="3" t="s">
        <v>7639</v>
      </c>
      <c r="E4247" s="3" t="s">
        <v>19399</v>
      </c>
      <c r="M4247" s="3" t="s">
        <v>39047</v>
      </c>
      <c r="N4247" s="3" t="s">
        <v>42690</v>
      </c>
      <c r="O4247" s="3" t="s">
        <v>25</v>
      </c>
      <c r="AI4247" s="3" t="s">
        <v>29</v>
      </c>
      <c r="AJ4247" s="3" t="s">
        <v>28</v>
      </c>
      <c r="AM4247" s="3" t="s">
        <v>24</v>
      </c>
      <c r="AZ4247" s="3" t="s">
        <v>4648</v>
      </c>
      <c r="BA4247" s="3" t="s">
        <v>19397</v>
      </c>
      <c r="BB4247" s="3" t="s">
        <v>672</v>
      </c>
      <c r="BD4247" s="3" t="s">
        <v>30</v>
      </c>
      <c r="BG4247" s="3"/>
    </row>
    <row r="4248" spans="1:59" ht="15" x14ac:dyDescent="0.2">
      <c r="A4248" s="3" t="s">
        <v>7245</v>
      </c>
      <c r="B4248" s="3" t="s">
        <v>19394</v>
      </c>
      <c r="C4248" s="4">
        <v>42618.940983796303</v>
      </c>
      <c r="D4248" s="3" t="s">
        <v>7639</v>
      </c>
      <c r="E4248" s="3" t="s">
        <v>19395</v>
      </c>
      <c r="N4248" s="3" t="s">
        <v>495</v>
      </c>
      <c r="AI4248" s="3" t="s">
        <v>29</v>
      </c>
      <c r="AJ4248" s="3" t="s">
        <v>28</v>
      </c>
      <c r="AM4248" s="3" t="s">
        <v>62</v>
      </c>
      <c r="AZ4248" s="3" t="s">
        <v>4737</v>
      </c>
      <c r="BA4248" s="3" t="s">
        <v>4738</v>
      </c>
      <c r="BB4248" s="3" t="s">
        <v>4739</v>
      </c>
      <c r="BD4248" s="3" t="s">
        <v>30</v>
      </c>
      <c r="BG4248" s="3"/>
    </row>
    <row r="4249" spans="1:59" ht="15" x14ac:dyDescent="0.2">
      <c r="A4249" s="3" t="s">
        <v>19390</v>
      </c>
      <c r="B4249" s="3" t="s">
        <v>19388</v>
      </c>
      <c r="C4249" s="4">
        <v>42618.940983796303</v>
      </c>
      <c r="D4249" s="3" t="s">
        <v>7639</v>
      </c>
      <c r="E4249" s="3" t="s">
        <v>19393</v>
      </c>
      <c r="M4249" s="3" t="s">
        <v>17192</v>
      </c>
      <c r="N4249" s="3" t="s">
        <v>17191</v>
      </c>
      <c r="O4249" s="3" t="s">
        <v>25</v>
      </c>
      <c r="U4249" s="3" t="s">
        <v>19392</v>
      </c>
      <c r="W4249" s="3" t="s">
        <v>19391</v>
      </c>
      <c r="AI4249" s="3" t="s">
        <v>29</v>
      </c>
      <c r="AJ4249" s="3" t="s">
        <v>7697</v>
      </c>
      <c r="AM4249" s="3" t="s">
        <v>24</v>
      </c>
      <c r="AZ4249" s="3" t="s">
        <v>10695</v>
      </c>
      <c r="BA4249" s="3" t="s">
        <v>19389</v>
      </c>
      <c r="BB4249" s="3" t="s">
        <v>40</v>
      </c>
      <c r="BD4249" s="3" t="s">
        <v>30</v>
      </c>
      <c r="BG4249" s="3"/>
    </row>
    <row r="4250" spans="1:59" ht="15" x14ac:dyDescent="0.2">
      <c r="A4250" s="3" t="s">
        <v>19384</v>
      </c>
      <c r="B4250" s="3" t="s">
        <v>19382</v>
      </c>
      <c r="C4250" s="4">
        <v>42618.940983796303</v>
      </c>
      <c r="D4250" s="3" t="s">
        <v>7639</v>
      </c>
      <c r="E4250" s="3" t="s">
        <v>19387</v>
      </c>
      <c r="M4250" s="3" t="s">
        <v>13175</v>
      </c>
      <c r="N4250" s="3" t="s">
        <v>13171</v>
      </c>
      <c r="O4250" s="3" t="s">
        <v>25</v>
      </c>
      <c r="U4250" s="3" t="s">
        <v>19386</v>
      </c>
      <c r="W4250" s="3" t="s">
        <v>19385</v>
      </c>
      <c r="AI4250" s="3" t="s">
        <v>29</v>
      </c>
      <c r="AJ4250" s="3" t="s">
        <v>7697</v>
      </c>
      <c r="AM4250" s="3" t="s">
        <v>24</v>
      </c>
      <c r="AN4250" s="3" t="s">
        <v>7629</v>
      </c>
      <c r="AZ4250" s="3" t="s">
        <v>4775</v>
      </c>
      <c r="BA4250" s="3" t="s">
        <v>19383</v>
      </c>
      <c r="BB4250" s="3" t="s">
        <v>643</v>
      </c>
      <c r="BD4250" s="3" t="s">
        <v>30</v>
      </c>
      <c r="BG4250" s="3"/>
    </row>
    <row r="4251" spans="1:59" ht="15" x14ac:dyDescent="0.2">
      <c r="A4251" s="3" t="s">
        <v>19379</v>
      </c>
      <c r="B4251" s="3" t="s">
        <v>19377</v>
      </c>
      <c r="C4251" s="4">
        <v>42618.940983796303</v>
      </c>
      <c r="D4251" s="3" t="s">
        <v>7639</v>
      </c>
      <c r="E4251" s="3" t="s">
        <v>19381</v>
      </c>
      <c r="L4251" s="3" t="s">
        <v>14014</v>
      </c>
      <c r="N4251" s="3" t="s">
        <v>14013</v>
      </c>
      <c r="U4251" s="3" t="s">
        <v>19380</v>
      </c>
      <c r="W4251" s="3" t="s">
        <v>14011</v>
      </c>
      <c r="AI4251" s="3" t="s">
        <v>29</v>
      </c>
      <c r="AJ4251" s="3" t="s">
        <v>7697</v>
      </c>
      <c r="AM4251" s="3" t="s">
        <v>62</v>
      </c>
      <c r="AZ4251" s="3" t="s">
        <v>19378</v>
      </c>
      <c r="BA4251" s="3" t="s">
        <v>3238</v>
      </c>
      <c r="BB4251" s="3" t="s">
        <v>1720</v>
      </c>
      <c r="BD4251" s="3" t="s">
        <v>30</v>
      </c>
      <c r="BG4251" s="3"/>
    </row>
    <row r="4252" spans="1:59" ht="15" x14ac:dyDescent="0.2">
      <c r="A4252" s="3" t="s">
        <v>19375</v>
      </c>
      <c r="B4252" s="3" t="s">
        <v>19373</v>
      </c>
      <c r="C4252" s="4">
        <v>42618.940972222219</v>
      </c>
      <c r="D4252" s="3" t="s">
        <v>7639</v>
      </c>
      <c r="E4252" s="3" t="s">
        <v>19375</v>
      </c>
      <c r="L4252" s="3" t="s">
        <v>19376</v>
      </c>
      <c r="AZ4252" s="3" t="s">
        <v>19374</v>
      </c>
      <c r="BA4252" s="3" t="s">
        <v>14135</v>
      </c>
      <c r="BD4252" s="3" t="s">
        <v>7641</v>
      </c>
      <c r="BG4252" s="3"/>
    </row>
    <row r="4253" spans="1:59" ht="15" x14ac:dyDescent="0.2">
      <c r="A4253" s="3" t="s">
        <v>7258</v>
      </c>
      <c r="B4253" s="3" t="s">
        <v>19370</v>
      </c>
      <c r="C4253" s="4">
        <v>42618.940972222219</v>
      </c>
      <c r="D4253" s="3" t="s">
        <v>7639</v>
      </c>
      <c r="E4253" s="3" t="s">
        <v>19372</v>
      </c>
      <c r="M4253" s="3" t="s">
        <v>39047</v>
      </c>
      <c r="N4253" s="3" t="s">
        <v>42690</v>
      </c>
      <c r="O4253" s="3" t="s">
        <v>8540</v>
      </c>
      <c r="U4253" s="3" t="s">
        <v>19371</v>
      </c>
      <c r="AI4253" s="3" t="s">
        <v>29</v>
      </c>
      <c r="AJ4253" s="3" t="s">
        <v>28</v>
      </c>
      <c r="AM4253" s="3" t="s">
        <v>24</v>
      </c>
      <c r="AN4253" s="3" t="s">
        <v>1720</v>
      </c>
      <c r="AZ4253" s="3" t="s">
        <v>4789</v>
      </c>
      <c r="BA4253" s="3" t="s">
        <v>4790</v>
      </c>
      <c r="BB4253" s="3" t="s">
        <v>51</v>
      </c>
      <c r="BD4253" s="3" t="s">
        <v>30</v>
      </c>
      <c r="BG4253" s="3"/>
    </row>
    <row r="4254" spans="1:59" ht="15" x14ac:dyDescent="0.2">
      <c r="A4254" s="3" t="s">
        <v>19368</v>
      </c>
      <c r="B4254" s="3" t="s">
        <v>19366</v>
      </c>
      <c r="C4254" s="4">
        <v>42618.940972222219</v>
      </c>
      <c r="D4254" s="3" t="s">
        <v>7639</v>
      </c>
      <c r="E4254" s="3" t="s">
        <v>19368</v>
      </c>
      <c r="L4254" s="3" t="s">
        <v>19369</v>
      </c>
      <c r="AZ4254" s="3" t="s">
        <v>19367</v>
      </c>
      <c r="BA4254" s="3" t="s">
        <v>6105</v>
      </c>
      <c r="BD4254" s="3" t="s">
        <v>7641</v>
      </c>
      <c r="BG4254" s="3"/>
    </row>
    <row r="4255" spans="1:59" ht="15" x14ac:dyDescent="0.2">
      <c r="A4255" s="3" t="s">
        <v>19364</v>
      </c>
      <c r="B4255" s="3" t="s">
        <v>19362</v>
      </c>
      <c r="C4255" s="4">
        <v>42618.940972222219</v>
      </c>
      <c r="D4255" s="3" t="s">
        <v>7639</v>
      </c>
      <c r="E4255" s="3" t="s">
        <v>19364</v>
      </c>
      <c r="L4255" s="3" t="s">
        <v>19365</v>
      </c>
      <c r="AZ4255" s="3" t="s">
        <v>19363</v>
      </c>
      <c r="BA4255" s="3" t="s">
        <v>9662</v>
      </c>
      <c r="BD4255" s="3" t="s">
        <v>7641</v>
      </c>
      <c r="BG4255" s="3"/>
    </row>
    <row r="4256" spans="1:59" ht="15" x14ac:dyDescent="0.2">
      <c r="A4256" s="3" t="s">
        <v>19360</v>
      </c>
      <c r="B4256" s="3" t="s">
        <v>19357</v>
      </c>
      <c r="C4256" s="4">
        <v>42618.940972222219</v>
      </c>
      <c r="D4256" s="3" t="s">
        <v>7639</v>
      </c>
      <c r="E4256" s="3" t="s">
        <v>19360</v>
      </c>
      <c r="L4256" s="3" t="s">
        <v>19361</v>
      </c>
      <c r="AZ4256" s="3" t="s">
        <v>19359</v>
      </c>
      <c r="BA4256" s="3" t="s">
        <v>19358</v>
      </c>
      <c r="BD4256" s="3" t="s">
        <v>7641</v>
      </c>
      <c r="BG4256" s="3"/>
    </row>
    <row r="4257" spans="1:59" ht="15" x14ac:dyDescent="0.2">
      <c r="A4257" s="3" t="s">
        <v>19354</v>
      </c>
      <c r="B4257" s="3" t="s">
        <v>19351</v>
      </c>
      <c r="C4257" s="4">
        <v>42618.940972222219</v>
      </c>
      <c r="D4257" s="3" t="s">
        <v>7639</v>
      </c>
      <c r="E4257" s="3" t="s">
        <v>19356</v>
      </c>
      <c r="M4257" s="3" t="s">
        <v>10907</v>
      </c>
      <c r="N4257" s="3" t="s">
        <v>10902</v>
      </c>
      <c r="O4257" s="3" t="s">
        <v>25</v>
      </c>
      <c r="U4257" s="3" t="s">
        <v>19355</v>
      </c>
      <c r="W4257" s="3" t="s">
        <v>18627</v>
      </c>
      <c r="AI4257" s="3" t="s">
        <v>29</v>
      </c>
      <c r="AJ4257" s="3" t="s">
        <v>7697</v>
      </c>
      <c r="AM4257" s="3" t="s">
        <v>24</v>
      </c>
      <c r="AZ4257" s="3" t="s">
        <v>19353</v>
      </c>
      <c r="BA4257" s="3" t="s">
        <v>19352</v>
      </c>
      <c r="BB4257" s="3" t="s">
        <v>7889</v>
      </c>
      <c r="BD4257" s="3" t="s">
        <v>30</v>
      </c>
      <c r="BG4257" s="3"/>
    </row>
    <row r="4258" spans="1:59" ht="15" x14ac:dyDescent="0.2">
      <c r="A4258" s="3" t="s">
        <v>19349</v>
      </c>
      <c r="B4258" s="3" t="s">
        <v>19346</v>
      </c>
      <c r="C4258" s="4">
        <v>42618.940972222219</v>
      </c>
      <c r="D4258" s="3" t="s">
        <v>7639</v>
      </c>
      <c r="E4258" s="3" t="s">
        <v>19349</v>
      </c>
      <c r="L4258" s="3" t="s">
        <v>19350</v>
      </c>
      <c r="AZ4258" s="3" t="s">
        <v>19348</v>
      </c>
      <c r="BA4258" s="3" t="s">
        <v>19347</v>
      </c>
      <c r="BD4258" s="3" t="s">
        <v>7641</v>
      </c>
      <c r="BG4258" s="3"/>
    </row>
    <row r="4259" spans="1:59" ht="15" x14ac:dyDescent="0.2">
      <c r="A4259" s="3" t="s">
        <v>19344</v>
      </c>
      <c r="B4259" s="3" t="s">
        <v>19342</v>
      </c>
      <c r="C4259" s="4">
        <v>42618.940972222219</v>
      </c>
      <c r="D4259" s="3" t="s">
        <v>7639</v>
      </c>
      <c r="E4259" s="3" t="s">
        <v>19344</v>
      </c>
      <c r="L4259" s="3" t="s">
        <v>19345</v>
      </c>
      <c r="AZ4259" s="3" t="s">
        <v>19343</v>
      </c>
      <c r="BA4259" s="3" t="s">
        <v>5145</v>
      </c>
      <c r="BD4259" s="3" t="s">
        <v>7641</v>
      </c>
      <c r="BG4259" s="3"/>
    </row>
    <row r="4260" spans="1:59" ht="15" x14ac:dyDescent="0.2">
      <c r="A4260" s="3" t="s">
        <v>19338</v>
      </c>
      <c r="B4260" s="3" t="s">
        <v>19335</v>
      </c>
      <c r="C4260" s="4">
        <v>42618.940972222219</v>
      </c>
      <c r="D4260" s="3" t="s">
        <v>7639</v>
      </c>
      <c r="E4260" s="3" t="s">
        <v>19341</v>
      </c>
      <c r="M4260" s="3" t="s">
        <v>11900</v>
      </c>
      <c r="N4260" s="3" t="s">
        <v>11896</v>
      </c>
      <c r="O4260" s="3" t="s">
        <v>25</v>
      </c>
      <c r="U4260" s="3" t="s">
        <v>19340</v>
      </c>
      <c r="W4260" s="3" t="s">
        <v>19339</v>
      </c>
      <c r="AI4260" s="3" t="s">
        <v>29</v>
      </c>
      <c r="AJ4260" s="3" t="s">
        <v>7697</v>
      </c>
      <c r="AM4260" s="3" t="s">
        <v>24</v>
      </c>
      <c r="AZ4260" s="3" t="s">
        <v>19337</v>
      </c>
      <c r="BA4260" s="3" t="s">
        <v>19336</v>
      </c>
      <c r="BB4260" s="3" t="s">
        <v>14216</v>
      </c>
      <c r="BD4260" s="3" t="s">
        <v>30</v>
      </c>
      <c r="BG4260" s="3"/>
    </row>
    <row r="4261" spans="1:59" ht="15" x14ac:dyDescent="0.2">
      <c r="A4261" s="3" t="s">
        <v>7325</v>
      </c>
      <c r="B4261" s="3" t="s">
        <v>19333</v>
      </c>
      <c r="C4261" s="4">
        <v>42618.940972222219</v>
      </c>
      <c r="D4261" s="3" t="s">
        <v>7639</v>
      </c>
      <c r="E4261" s="3" t="s">
        <v>19334</v>
      </c>
      <c r="N4261" s="3" t="s">
        <v>1500</v>
      </c>
      <c r="AI4261" s="3" t="s">
        <v>29</v>
      </c>
      <c r="AJ4261" s="3" t="s">
        <v>28</v>
      </c>
      <c r="AM4261" s="3" t="s">
        <v>62</v>
      </c>
      <c r="AZ4261" s="3" t="s">
        <v>5064</v>
      </c>
      <c r="BA4261" s="3" t="s">
        <v>5065</v>
      </c>
      <c r="BB4261" s="3" t="s">
        <v>1499</v>
      </c>
      <c r="BD4261" s="3" t="s">
        <v>30</v>
      </c>
      <c r="BG4261" s="3"/>
    </row>
    <row r="4262" spans="1:59" ht="15" x14ac:dyDescent="0.2">
      <c r="A4262" s="3" t="s">
        <v>117</v>
      </c>
      <c r="B4262" s="3" t="s">
        <v>19316</v>
      </c>
      <c r="C4262" s="4">
        <v>42618.940972222219</v>
      </c>
      <c r="D4262" s="3" t="s">
        <v>7639</v>
      </c>
      <c r="E4262" s="3" t="s">
        <v>13957</v>
      </c>
      <c r="F4262" s="3" t="s">
        <v>19332</v>
      </c>
      <c r="G4262" s="3" t="s">
        <v>19331</v>
      </c>
      <c r="H4262" s="3" t="s">
        <v>8057</v>
      </c>
      <c r="I4262" s="3" t="s">
        <v>9242</v>
      </c>
      <c r="J4262" s="3" t="s">
        <v>9241</v>
      </c>
      <c r="K4262" s="3" t="s">
        <v>19330</v>
      </c>
      <c r="L4262" s="3" t="s">
        <v>19329</v>
      </c>
      <c r="N4262" s="3" t="s">
        <v>13956</v>
      </c>
      <c r="P4262" s="3" t="s">
        <v>19328</v>
      </c>
      <c r="Q4262" s="3" t="s">
        <v>8019</v>
      </c>
      <c r="R4262" s="3" t="s">
        <v>8301</v>
      </c>
      <c r="S4262" s="3" t="s">
        <v>19327</v>
      </c>
      <c r="T4262" s="3" t="s">
        <v>19326</v>
      </c>
      <c r="U4262" s="3" t="s">
        <v>19325</v>
      </c>
      <c r="W4262" s="3" t="s">
        <v>19324</v>
      </c>
      <c r="X4262" s="3" t="s">
        <v>19323</v>
      </c>
      <c r="AB4262" s="3" t="s">
        <v>19322</v>
      </c>
      <c r="AC4262" s="3" t="s">
        <v>19321</v>
      </c>
      <c r="AE4262" s="3" t="s">
        <v>7671</v>
      </c>
      <c r="AF4262" s="3" t="s">
        <v>8010</v>
      </c>
      <c r="AH4262" s="3" t="s">
        <v>19320</v>
      </c>
      <c r="AI4262" s="3" t="s">
        <v>8007</v>
      </c>
      <c r="AJ4262" s="3" t="s">
        <v>28</v>
      </c>
      <c r="AK4262" s="3" t="s">
        <v>11088</v>
      </c>
      <c r="AQ4262" s="3" t="s">
        <v>19319</v>
      </c>
      <c r="AZ4262" s="3" t="s">
        <v>19318</v>
      </c>
      <c r="BA4262" s="3" t="s">
        <v>457</v>
      </c>
      <c r="BB4262" s="3" t="s">
        <v>9096</v>
      </c>
      <c r="BD4262" s="3" t="s">
        <v>30</v>
      </c>
      <c r="BE4262" s="3">
        <v>36</v>
      </c>
      <c r="BF4262" s="3" t="s">
        <v>19317</v>
      </c>
      <c r="BG4262" s="3"/>
    </row>
    <row r="4263" spans="1:59" ht="15" x14ac:dyDescent="0.2">
      <c r="A4263" s="3" t="s">
        <v>19311</v>
      </c>
      <c r="B4263" s="3" t="s">
        <v>19308</v>
      </c>
      <c r="C4263" s="4">
        <v>42618.940972222219</v>
      </c>
      <c r="D4263" s="3" t="s">
        <v>7639</v>
      </c>
      <c r="E4263" s="3" t="s">
        <v>19315</v>
      </c>
      <c r="N4263" s="3" t="s">
        <v>19314</v>
      </c>
      <c r="U4263" s="3" t="s">
        <v>19313</v>
      </c>
      <c r="W4263" s="3" t="s">
        <v>19312</v>
      </c>
      <c r="AI4263" s="3" t="s">
        <v>29</v>
      </c>
      <c r="AJ4263" s="3" t="s">
        <v>7697</v>
      </c>
      <c r="AM4263" s="3" t="s">
        <v>62</v>
      </c>
      <c r="AZ4263" s="3" t="s">
        <v>2427</v>
      </c>
      <c r="BA4263" s="3" t="s">
        <v>19310</v>
      </c>
      <c r="BB4263" s="3" t="s">
        <v>19309</v>
      </c>
      <c r="BD4263" s="3" t="s">
        <v>30</v>
      </c>
      <c r="BG4263" s="3"/>
    </row>
    <row r="4264" spans="1:59" ht="15" x14ac:dyDescent="0.2">
      <c r="A4264" s="3" t="s">
        <v>19305</v>
      </c>
      <c r="B4264" s="3" t="s">
        <v>19304</v>
      </c>
      <c r="C4264" s="4">
        <v>42618.940972222219</v>
      </c>
      <c r="D4264" s="3" t="s">
        <v>7639</v>
      </c>
      <c r="E4264" s="3" t="s">
        <v>19307</v>
      </c>
      <c r="M4264" s="3" t="s">
        <v>10907</v>
      </c>
      <c r="N4264" s="3" t="s">
        <v>10902</v>
      </c>
      <c r="O4264" s="3" t="s">
        <v>8540</v>
      </c>
      <c r="U4264" s="3" t="s">
        <v>19306</v>
      </c>
      <c r="W4264" s="3" t="s">
        <v>19262</v>
      </c>
      <c r="AI4264" s="3" t="s">
        <v>29</v>
      </c>
      <c r="AJ4264" s="3" t="s">
        <v>7697</v>
      </c>
      <c r="AM4264" s="3" t="s">
        <v>24</v>
      </c>
      <c r="AZ4264" s="3" t="s">
        <v>1464</v>
      </c>
      <c r="BA4264" s="3" t="s">
        <v>2981</v>
      </c>
      <c r="BB4264" s="3" t="s">
        <v>3226</v>
      </c>
      <c r="BD4264" s="3" t="s">
        <v>30</v>
      </c>
      <c r="BG4264" s="3"/>
    </row>
    <row r="4265" spans="1:59" ht="15" x14ac:dyDescent="0.2">
      <c r="A4265" s="3" t="s">
        <v>19299</v>
      </c>
      <c r="B4265" s="3" t="s">
        <v>19297</v>
      </c>
      <c r="C4265" s="4">
        <v>42618.940960648149</v>
      </c>
      <c r="D4265" s="3" t="s">
        <v>7639</v>
      </c>
      <c r="E4265" s="3" t="s">
        <v>19299</v>
      </c>
      <c r="F4265" s="3" t="s">
        <v>19303</v>
      </c>
      <c r="H4265" s="3" t="s">
        <v>8057</v>
      </c>
      <c r="J4265" s="3" t="s">
        <v>10318</v>
      </c>
      <c r="L4265" s="3" t="s">
        <v>19302</v>
      </c>
      <c r="S4265" s="3" t="s">
        <v>19301</v>
      </c>
      <c r="AE4265" s="3" t="s">
        <v>7671</v>
      </c>
      <c r="AF4265" s="3" t="s">
        <v>9823</v>
      </c>
      <c r="AG4265" s="3" t="s">
        <v>8009</v>
      </c>
      <c r="AH4265" s="3" t="s">
        <v>19300</v>
      </c>
      <c r="AZ4265" s="3" t="s">
        <v>12360</v>
      </c>
      <c r="BA4265" s="3" t="s">
        <v>19298</v>
      </c>
      <c r="BD4265" s="3" t="s">
        <v>7641</v>
      </c>
      <c r="BG4265" s="3"/>
    </row>
    <row r="4266" spans="1:59" ht="15" x14ac:dyDescent="0.2">
      <c r="A4266" s="3" t="s">
        <v>6644</v>
      </c>
      <c r="B4266" s="3" t="s">
        <v>19295</v>
      </c>
      <c r="C4266" s="4">
        <v>42618.940960648149</v>
      </c>
      <c r="D4266" s="3" t="s">
        <v>7639</v>
      </c>
      <c r="E4266" s="3" t="s">
        <v>19296</v>
      </c>
      <c r="M4266" s="3" t="s">
        <v>18792</v>
      </c>
      <c r="N4266" s="3" t="s">
        <v>18791</v>
      </c>
      <c r="O4266" s="3" t="s">
        <v>8540</v>
      </c>
      <c r="AI4266" s="3" t="s">
        <v>29</v>
      </c>
      <c r="AJ4266" s="3" t="s">
        <v>28</v>
      </c>
      <c r="AM4266" s="3" t="s">
        <v>24</v>
      </c>
      <c r="AZ4266" s="3" t="s">
        <v>2073</v>
      </c>
      <c r="BA4266" s="3" t="s">
        <v>2068</v>
      </c>
      <c r="BB4266" s="3" t="s">
        <v>2074</v>
      </c>
      <c r="BD4266" s="3" t="s">
        <v>30</v>
      </c>
      <c r="BG4266" s="3"/>
    </row>
    <row r="4267" spans="1:59" ht="15" x14ac:dyDescent="0.2">
      <c r="A4267" s="3" t="s">
        <v>7370</v>
      </c>
      <c r="B4267" s="3" t="s">
        <v>19293</v>
      </c>
      <c r="C4267" s="4">
        <v>42618.940960648149</v>
      </c>
      <c r="D4267" s="3" t="s">
        <v>7639</v>
      </c>
      <c r="E4267" s="3" t="s">
        <v>19294</v>
      </c>
      <c r="N4267" s="3" t="s">
        <v>627</v>
      </c>
      <c r="AI4267" s="3" t="s">
        <v>29</v>
      </c>
      <c r="AJ4267" s="3" t="s">
        <v>28</v>
      </c>
      <c r="AM4267" s="3" t="s">
        <v>62</v>
      </c>
      <c r="AZ4267" s="3" t="s">
        <v>5262</v>
      </c>
      <c r="BA4267" s="3" t="s">
        <v>5263</v>
      </c>
      <c r="BB4267" s="3" t="s">
        <v>3383</v>
      </c>
      <c r="BD4267" s="3" t="s">
        <v>30</v>
      </c>
      <c r="BG4267" s="3"/>
    </row>
    <row r="4268" spans="1:59" ht="15" x14ac:dyDescent="0.2">
      <c r="A4268" s="3" t="s">
        <v>19291</v>
      </c>
      <c r="B4268" s="3" t="s">
        <v>19289</v>
      </c>
      <c r="C4268" s="4">
        <v>42618.940960648149</v>
      </c>
      <c r="D4268" s="3" t="s">
        <v>7639</v>
      </c>
      <c r="E4268" s="3" t="s">
        <v>19291</v>
      </c>
      <c r="L4268" s="3" t="s">
        <v>19292</v>
      </c>
      <c r="AZ4268" s="3" t="s">
        <v>19290</v>
      </c>
      <c r="BA4268" s="3" t="s">
        <v>4433</v>
      </c>
      <c r="BD4268" s="3" t="s">
        <v>7641</v>
      </c>
      <c r="BG4268" s="3"/>
    </row>
    <row r="4269" spans="1:59" ht="15" x14ac:dyDescent="0.2">
      <c r="A4269" s="3" t="s">
        <v>19286</v>
      </c>
      <c r="B4269" s="3" t="s">
        <v>19283</v>
      </c>
      <c r="C4269" s="4">
        <v>42618.940960648149</v>
      </c>
      <c r="D4269" s="3" t="s">
        <v>7639</v>
      </c>
      <c r="E4269" s="3" t="s">
        <v>19288</v>
      </c>
      <c r="M4269" s="3" t="s">
        <v>11874</v>
      </c>
      <c r="N4269" s="3" t="s">
        <v>11870</v>
      </c>
      <c r="O4269" s="3" t="s">
        <v>25</v>
      </c>
      <c r="U4269" s="3" t="s">
        <v>19287</v>
      </c>
      <c r="W4269" s="3" t="s">
        <v>13253</v>
      </c>
      <c r="AI4269" s="3" t="s">
        <v>29</v>
      </c>
      <c r="AJ4269" s="3" t="s">
        <v>7697</v>
      </c>
      <c r="AM4269" s="3" t="s">
        <v>24</v>
      </c>
      <c r="AZ4269" s="3" t="s">
        <v>19285</v>
      </c>
      <c r="BA4269" s="3" t="s">
        <v>2981</v>
      </c>
      <c r="BB4269" s="3" t="s">
        <v>19284</v>
      </c>
      <c r="BD4269" s="3" t="s">
        <v>30</v>
      </c>
      <c r="BG4269" s="3"/>
    </row>
    <row r="4270" spans="1:59" ht="15" x14ac:dyDescent="0.2">
      <c r="A4270" s="3" t="s">
        <v>6614</v>
      </c>
      <c r="B4270" s="3" t="s">
        <v>19281</v>
      </c>
      <c r="C4270" s="4">
        <v>42618.940960648149</v>
      </c>
      <c r="D4270" s="3" t="s">
        <v>7639</v>
      </c>
      <c r="E4270" s="3" t="s">
        <v>19282</v>
      </c>
      <c r="N4270" s="3" t="s">
        <v>945</v>
      </c>
      <c r="AI4270" s="3" t="s">
        <v>29</v>
      </c>
      <c r="AJ4270" s="3" t="s">
        <v>28</v>
      </c>
      <c r="AM4270" s="3" t="s">
        <v>62</v>
      </c>
      <c r="AZ4270" s="3" t="s">
        <v>1934</v>
      </c>
      <c r="BA4270" s="3" t="s">
        <v>1935</v>
      </c>
      <c r="BB4270" s="3" t="s">
        <v>51</v>
      </c>
      <c r="BD4270" s="3" t="s">
        <v>30</v>
      </c>
      <c r="BG4270" s="3"/>
    </row>
    <row r="4271" spans="1:59" ht="15" x14ac:dyDescent="0.2">
      <c r="A4271" s="3" t="s">
        <v>19275</v>
      </c>
      <c r="B4271" s="3" t="s">
        <v>19272</v>
      </c>
      <c r="C4271" s="4">
        <v>42618.940960648149</v>
      </c>
      <c r="D4271" s="3" t="s">
        <v>7639</v>
      </c>
      <c r="E4271" s="3" t="s">
        <v>19280</v>
      </c>
      <c r="M4271" s="3" t="s">
        <v>19279</v>
      </c>
      <c r="N4271" s="3" t="s">
        <v>19278</v>
      </c>
      <c r="O4271" s="3" t="s">
        <v>25</v>
      </c>
      <c r="U4271" s="3" t="s">
        <v>19277</v>
      </c>
      <c r="W4271" s="3" t="s">
        <v>19276</v>
      </c>
      <c r="AI4271" s="3" t="s">
        <v>29</v>
      </c>
      <c r="AJ4271" s="3" t="s">
        <v>7697</v>
      </c>
      <c r="AM4271" s="3" t="s">
        <v>24</v>
      </c>
      <c r="AZ4271" s="3" t="s">
        <v>19274</v>
      </c>
      <c r="BA4271" s="3" t="s">
        <v>19273</v>
      </c>
      <c r="BB4271" s="3" t="s">
        <v>17131</v>
      </c>
      <c r="BD4271" s="3" t="s">
        <v>30</v>
      </c>
      <c r="BG4271" s="3"/>
    </row>
    <row r="4272" spans="1:59" ht="15" x14ac:dyDescent="0.2">
      <c r="A4272" s="3" t="s">
        <v>19268</v>
      </c>
      <c r="B4272" s="3" t="s">
        <v>19265</v>
      </c>
      <c r="C4272" s="4">
        <v>42618.940960648149</v>
      </c>
      <c r="D4272" s="3" t="s">
        <v>7639</v>
      </c>
      <c r="E4272" s="3" t="s">
        <v>19268</v>
      </c>
      <c r="F4272" s="3" t="s">
        <v>19271</v>
      </c>
      <c r="H4272" s="3" t="s">
        <v>8057</v>
      </c>
      <c r="L4272" s="3" t="s">
        <v>19270</v>
      </c>
      <c r="AE4272" s="3" t="s">
        <v>7671</v>
      </c>
      <c r="AF4272" s="3" t="s">
        <v>8010</v>
      </c>
      <c r="AG4272" s="3" t="s">
        <v>8009</v>
      </c>
      <c r="AH4272" s="3" t="s">
        <v>19269</v>
      </c>
      <c r="AZ4272" s="3" t="s">
        <v>19267</v>
      </c>
      <c r="BA4272" s="3" t="s">
        <v>19266</v>
      </c>
      <c r="BD4272" s="3" t="s">
        <v>7641</v>
      </c>
      <c r="BG4272" s="3"/>
    </row>
    <row r="4273" spans="1:59" ht="15" x14ac:dyDescent="0.2">
      <c r="A4273" s="3" t="s">
        <v>19261</v>
      </c>
      <c r="B4273" s="3" t="s">
        <v>19258</v>
      </c>
      <c r="C4273" s="4">
        <v>42618.940949074073</v>
      </c>
      <c r="D4273" s="3" t="s">
        <v>7639</v>
      </c>
      <c r="E4273" s="3" t="s">
        <v>19264</v>
      </c>
      <c r="M4273" s="3" t="s">
        <v>10907</v>
      </c>
      <c r="N4273" s="3" t="s">
        <v>10902</v>
      </c>
      <c r="O4273" s="3" t="s">
        <v>8540</v>
      </c>
      <c r="U4273" s="3" t="s">
        <v>19263</v>
      </c>
      <c r="W4273" s="3" t="s">
        <v>19262</v>
      </c>
      <c r="AI4273" s="3" t="s">
        <v>29</v>
      </c>
      <c r="AJ4273" s="3" t="s">
        <v>7697</v>
      </c>
      <c r="AM4273" s="3" t="s">
        <v>24</v>
      </c>
      <c r="AN4273" s="3" t="s">
        <v>184</v>
      </c>
      <c r="AZ4273" s="3" t="s">
        <v>19260</v>
      </c>
      <c r="BA4273" s="3" t="s">
        <v>19259</v>
      </c>
      <c r="BB4273" s="3" t="s">
        <v>13394</v>
      </c>
      <c r="BD4273" s="3" t="s">
        <v>30</v>
      </c>
      <c r="BG4273" s="3"/>
    </row>
    <row r="4274" spans="1:59" ht="15" x14ac:dyDescent="0.2">
      <c r="A4274" s="3" t="s">
        <v>19256</v>
      </c>
      <c r="B4274" s="3" t="s">
        <v>19253</v>
      </c>
      <c r="C4274" s="4">
        <v>42618.940949074073</v>
      </c>
      <c r="D4274" s="3" t="s">
        <v>7639</v>
      </c>
      <c r="E4274" s="3" t="s">
        <v>19256</v>
      </c>
      <c r="L4274" s="3" t="s">
        <v>19257</v>
      </c>
      <c r="AZ4274" s="3" t="s">
        <v>19255</v>
      </c>
      <c r="BA4274" s="3" t="s">
        <v>19254</v>
      </c>
      <c r="BD4274" s="3" t="s">
        <v>7641</v>
      </c>
      <c r="BG4274" s="3"/>
    </row>
    <row r="4275" spans="1:59" ht="15" x14ac:dyDescent="0.2">
      <c r="A4275" s="3" t="s">
        <v>7059</v>
      </c>
      <c r="B4275" s="3" t="s">
        <v>19251</v>
      </c>
      <c r="C4275" s="4">
        <v>42618.940949074073</v>
      </c>
      <c r="D4275" s="3" t="s">
        <v>7639</v>
      </c>
      <c r="E4275" s="3" t="s">
        <v>19252</v>
      </c>
      <c r="N4275" s="3" t="s">
        <v>627</v>
      </c>
      <c r="AI4275" s="3" t="s">
        <v>29</v>
      </c>
      <c r="AJ4275" s="3" t="s">
        <v>28</v>
      </c>
      <c r="AM4275" s="3" t="s">
        <v>62</v>
      </c>
      <c r="AZ4275" s="3" t="s">
        <v>3939</v>
      </c>
      <c r="BA4275" s="3" t="s">
        <v>3940</v>
      </c>
      <c r="BB4275" s="3" t="s">
        <v>3941</v>
      </c>
      <c r="BD4275" s="3" t="s">
        <v>30</v>
      </c>
      <c r="BG4275" s="3"/>
    </row>
    <row r="4276" spans="1:59" ht="15" x14ac:dyDescent="0.2">
      <c r="A4276" s="3" t="s">
        <v>19249</v>
      </c>
      <c r="B4276" s="3" t="s">
        <v>19248</v>
      </c>
      <c r="C4276" s="4">
        <v>42618.940949074073</v>
      </c>
      <c r="D4276" s="3" t="s">
        <v>7639</v>
      </c>
      <c r="E4276" s="3" t="s">
        <v>19249</v>
      </c>
      <c r="L4276" s="3" t="s">
        <v>19250</v>
      </c>
      <c r="AZ4276" s="3" t="s">
        <v>625</v>
      </c>
      <c r="BA4276" s="3" t="s">
        <v>17904</v>
      </c>
      <c r="BD4276" s="3" t="s">
        <v>7641</v>
      </c>
      <c r="BG4276" s="3"/>
    </row>
    <row r="4277" spans="1:59" ht="15" x14ac:dyDescent="0.2">
      <c r="A4277" s="3" t="s">
        <v>19246</v>
      </c>
      <c r="B4277" s="3" t="s">
        <v>19244</v>
      </c>
      <c r="C4277" s="4">
        <v>42618.940949074073</v>
      </c>
      <c r="D4277" s="3" t="s">
        <v>7639</v>
      </c>
      <c r="E4277" s="3" t="s">
        <v>19247</v>
      </c>
      <c r="N4277" s="3" t="s">
        <v>945</v>
      </c>
      <c r="AI4277" s="3" t="s">
        <v>29</v>
      </c>
      <c r="AJ4277" s="3" t="s">
        <v>28</v>
      </c>
      <c r="AM4277" s="3" t="s">
        <v>62</v>
      </c>
      <c r="AZ4277" s="3" t="s">
        <v>942</v>
      </c>
      <c r="BA4277" s="3" t="s">
        <v>19245</v>
      </c>
      <c r="BB4277" s="3" t="s">
        <v>944</v>
      </c>
      <c r="BD4277" s="3" t="s">
        <v>30</v>
      </c>
      <c r="BG4277" s="3"/>
    </row>
    <row r="4278" spans="1:59" ht="15" x14ac:dyDescent="0.2">
      <c r="A4278" s="3" t="s">
        <v>19242</v>
      </c>
      <c r="B4278" s="3" t="s">
        <v>19239</v>
      </c>
      <c r="C4278" s="4">
        <v>42618.940949074073</v>
      </c>
      <c r="D4278" s="3" t="s">
        <v>7639</v>
      </c>
      <c r="E4278" s="3" t="s">
        <v>19242</v>
      </c>
      <c r="L4278" s="3" t="s">
        <v>19243</v>
      </c>
      <c r="AZ4278" s="3" t="s">
        <v>19241</v>
      </c>
      <c r="BA4278" s="3" t="s">
        <v>19240</v>
      </c>
      <c r="BD4278" s="3" t="s">
        <v>7641</v>
      </c>
      <c r="BG4278" s="3"/>
    </row>
    <row r="4279" spans="1:59" ht="15" x14ac:dyDescent="0.2">
      <c r="A4279" s="3" t="s">
        <v>19236</v>
      </c>
      <c r="B4279" s="3" t="s">
        <v>19233</v>
      </c>
      <c r="C4279" s="4">
        <v>42618.940949074073</v>
      </c>
      <c r="D4279" s="3" t="s">
        <v>7639</v>
      </c>
      <c r="E4279" s="3" t="s">
        <v>19238</v>
      </c>
      <c r="M4279" s="3" t="s">
        <v>10907</v>
      </c>
      <c r="N4279" s="3" t="s">
        <v>10902</v>
      </c>
      <c r="O4279" s="3" t="s">
        <v>25</v>
      </c>
      <c r="U4279" s="3" t="s">
        <v>19237</v>
      </c>
      <c r="W4279" s="3" t="s">
        <v>18627</v>
      </c>
      <c r="AI4279" s="3" t="s">
        <v>29</v>
      </c>
      <c r="AJ4279" s="3" t="s">
        <v>7697</v>
      </c>
      <c r="AM4279" s="3" t="s">
        <v>24</v>
      </c>
      <c r="AZ4279" s="3" t="s">
        <v>19235</v>
      </c>
      <c r="BA4279" s="3" t="s">
        <v>19234</v>
      </c>
      <c r="BB4279" s="3" t="s">
        <v>4592</v>
      </c>
      <c r="BD4279" s="3" t="s">
        <v>30</v>
      </c>
      <c r="BG4279" s="3"/>
    </row>
    <row r="4280" spans="1:59" ht="15" x14ac:dyDescent="0.2">
      <c r="A4280" s="3" t="s">
        <v>19231</v>
      </c>
      <c r="B4280" s="3" t="s">
        <v>19229</v>
      </c>
      <c r="C4280" s="4">
        <v>42618.940949074073</v>
      </c>
      <c r="D4280" s="3" t="s">
        <v>7639</v>
      </c>
      <c r="E4280" s="3" t="s">
        <v>19231</v>
      </c>
      <c r="L4280" s="3" t="s">
        <v>19232</v>
      </c>
      <c r="AZ4280" s="3" t="s">
        <v>13870</v>
      </c>
      <c r="BA4280" s="3" t="s">
        <v>19230</v>
      </c>
      <c r="BD4280" s="3" t="s">
        <v>7641</v>
      </c>
      <c r="BG4280" s="3"/>
    </row>
    <row r="4281" spans="1:59" ht="15" x14ac:dyDescent="0.2">
      <c r="A4281" s="3" t="s">
        <v>19227</v>
      </c>
      <c r="B4281" s="3" t="s">
        <v>19225</v>
      </c>
      <c r="C4281" s="4">
        <v>42618.940949074073</v>
      </c>
      <c r="D4281" s="3" t="s">
        <v>7639</v>
      </c>
      <c r="E4281" s="3" t="s">
        <v>19227</v>
      </c>
      <c r="L4281" s="3" t="s">
        <v>19228</v>
      </c>
      <c r="AZ4281" s="3" t="s">
        <v>3653</v>
      </c>
      <c r="BA4281" s="3" t="s">
        <v>19226</v>
      </c>
      <c r="BD4281" s="3" t="s">
        <v>7641</v>
      </c>
      <c r="BG4281" s="3"/>
    </row>
    <row r="4282" spans="1:59" ht="15" x14ac:dyDescent="0.2">
      <c r="A4282" s="3" t="s">
        <v>19223</v>
      </c>
      <c r="B4282" s="3" t="s">
        <v>19220</v>
      </c>
      <c r="C4282" s="4">
        <v>42618.940949074073</v>
      </c>
      <c r="D4282" s="3" t="s">
        <v>7639</v>
      </c>
      <c r="E4282" s="3" t="s">
        <v>19223</v>
      </c>
      <c r="L4282" s="3" t="s">
        <v>19224</v>
      </c>
      <c r="AZ4282" s="3" t="s">
        <v>19222</v>
      </c>
      <c r="BA4282" s="3" t="s">
        <v>19221</v>
      </c>
      <c r="BD4282" s="3" t="s">
        <v>7641</v>
      </c>
      <c r="BG4282" s="3"/>
    </row>
    <row r="4283" spans="1:59" ht="15" x14ac:dyDescent="0.2">
      <c r="A4283" s="3" t="s">
        <v>19218</v>
      </c>
      <c r="B4283" s="3" t="s">
        <v>19215</v>
      </c>
      <c r="C4283" s="4">
        <v>42618.940949074073</v>
      </c>
      <c r="D4283" s="3" t="s">
        <v>7639</v>
      </c>
      <c r="E4283" s="3" t="s">
        <v>19218</v>
      </c>
      <c r="L4283" s="3" t="s">
        <v>19219</v>
      </c>
      <c r="AZ4283" s="3" t="s">
        <v>19217</v>
      </c>
      <c r="BA4283" s="3" t="s">
        <v>19216</v>
      </c>
      <c r="BD4283" s="3" t="s">
        <v>7641</v>
      </c>
      <c r="BG4283" s="3"/>
    </row>
    <row r="4284" spans="1:59" ht="15" x14ac:dyDescent="0.2">
      <c r="A4284" s="3" t="s">
        <v>6843</v>
      </c>
      <c r="B4284" s="3" t="s">
        <v>19213</v>
      </c>
      <c r="C4284" s="4">
        <v>42618.940949074073</v>
      </c>
      <c r="D4284" s="3" t="s">
        <v>7639</v>
      </c>
      <c r="E4284" s="3" t="s">
        <v>19214</v>
      </c>
      <c r="N4284" s="3" t="s">
        <v>627</v>
      </c>
      <c r="AI4284" s="3" t="s">
        <v>29</v>
      </c>
      <c r="AJ4284" s="3" t="s">
        <v>28</v>
      </c>
      <c r="AM4284" s="3" t="s">
        <v>62</v>
      </c>
      <c r="AZ4284" s="3" t="s">
        <v>2999</v>
      </c>
      <c r="BA4284" s="3" t="s">
        <v>3000</v>
      </c>
      <c r="BB4284" s="3" t="s">
        <v>3001</v>
      </c>
      <c r="BD4284" s="3" t="s">
        <v>30</v>
      </c>
      <c r="BG4284" s="3"/>
    </row>
    <row r="4285" spans="1:59" ht="15" x14ac:dyDescent="0.2">
      <c r="A4285" s="3" t="s">
        <v>19209</v>
      </c>
      <c r="B4285" s="3" t="s">
        <v>19206</v>
      </c>
      <c r="C4285" s="4">
        <v>42618.940949074073</v>
      </c>
      <c r="D4285" s="3" t="s">
        <v>7639</v>
      </c>
      <c r="E4285" s="3" t="s">
        <v>19212</v>
      </c>
      <c r="M4285" s="3" t="s">
        <v>16163</v>
      </c>
      <c r="N4285" s="3" t="s">
        <v>16158</v>
      </c>
      <c r="O4285" s="3" t="s">
        <v>8540</v>
      </c>
      <c r="U4285" s="3" t="s">
        <v>19211</v>
      </c>
      <c r="W4285" s="3" t="s">
        <v>19210</v>
      </c>
      <c r="AI4285" s="3" t="s">
        <v>29</v>
      </c>
      <c r="AJ4285" s="3" t="s">
        <v>7697</v>
      </c>
      <c r="AM4285" s="3" t="s">
        <v>24</v>
      </c>
      <c r="AZ4285" s="3" t="s">
        <v>19208</v>
      </c>
      <c r="BA4285" s="3" t="s">
        <v>19207</v>
      </c>
      <c r="BB4285" s="3" t="s">
        <v>13394</v>
      </c>
      <c r="BD4285" s="3" t="s">
        <v>30</v>
      </c>
      <c r="BG4285" s="3"/>
    </row>
    <row r="4286" spans="1:59" ht="15" x14ac:dyDescent="0.2">
      <c r="A4286" s="3" t="s">
        <v>19204</v>
      </c>
      <c r="B4286" s="3" t="s">
        <v>19201</v>
      </c>
      <c r="C4286" s="4">
        <v>42618.940937500003</v>
      </c>
      <c r="D4286" s="3" t="s">
        <v>7639</v>
      </c>
      <c r="E4286" s="3" t="s">
        <v>19204</v>
      </c>
      <c r="L4286" s="3" t="s">
        <v>19205</v>
      </c>
      <c r="AZ4286" s="3" t="s">
        <v>19203</v>
      </c>
      <c r="BA4286" s="3" t="s">
        <v>19202</v>
      </c>
      <c r="BD4286" s="3" t="s">
        <v>7641</v>
      </c>
      <c r="BG4286" s="3"/>
    </row>
    <row r="4287" spans="1:59" ht="15" x14ac:dyDescent="0.2">
      <c r="A4287" s="3" t="s">
        <v>19198</v>
      </c>
      <c r="B4287" s="3" t="s">
        <v>19196</v>
      </c>
      <c r="C4287" s="4">
        <v>42618.940937500003</v>
      </c>
      <c r="D4287" s="3" t="s">
        <v>7639</v>
      </c>
      <c r="E4287" s="3" t="s">
        <v>19200</v>
      </c>
      <c r="N4287" s="3" t="s">
        <v>18757</v>
      </c>
      <c r="U4287" s="3" t="s">
        <v>19199</v>
      </c>
      <c r="W4287" s="3" t="s">
        <v>18378</v>
      </c>
      <c r="AI4287" s="3" t="s">
        <v>29</v>
      </c>
      <c r="AJ4287" s="3" t="s">
        <v>7697</v>
      </c>
      <c r="AM4287" s="3" t="s">
        <v>62</v>
      </c>
      <c r="AZ4287" s="3" t="s">
        <v>19197</v>
      </c>
      <c r="BA4287" s="3" t="s">
        <v>18376</v>
      </c>
      <c r="BB4287" s="3" t="s">
        <v>13465</v>
      </c>
      <c r="BD4287" s="3" t="s">
        <v>30</v>
      </c>
      <c r="BG4287" s="3"/>
    </row>
    <row r="4288" spans="1:59" ht="15" x14ac:dyDescent="0.2">
      <c r="A4288" s="3" t="s">
        <v>19193</v>
      </c>
      <c r="B4288" s="3" t="s">
        <v>19192</v>
      </c>
      <c r="C4288" s="4">
        <v>42618.940937500003</v>
      </c>
      <c r="D4288" s="3" t="s">
        <v>7639</v>
      </c>
      <c r="E4288" s="3" t="s">
        <v>19195</v>
      </c>
      <c r="M4288" s="3" t="s">
        <v>10907</v>
      </c>
      <c r="N4288" s="3" t="s">
        <v>10902</v>
      </c>
      <c r="O4288" s="3" t="s">
        <v>25</v>
      </c>
      <c r="U4288" s="3" t="s">
        <v>19194</v>
      </c>
      <c r="W4288" s="3" t="s">
        <v>18627</v>
      </c>
      <c r="AI4288" s="3" t="s">
        <v>29</v>
      </c>
      <c r="AJ4288" s="3" t="s">
        <v>7697</v>
      </c>
      <c r="AM4288" s="3" t="s">
        <v>24</v>
      </c>
      <c r="AZ4288" s="3" t="s">
        <v>5879</v>
      </c>
      <c r="BA4288" s="3" t="s">
        <v>10059</v>
      </c>
      <c r="BB4288" s="3" t="s">
        <v>8668</v>
      </c>
      <c r="BD4288" s="3" t="s">
        <v>30</v>
      </c>
      <c r="BG4288" s="3"/>
    </row>
    <row r="4289" spans="1:59" ht="15" x14ac:dyDescent="0.2">
      <c r="A4289" s="3" t="s">
        <v>19189</v>
      </c>
      <c r="B4289" s="3" t="s">
        <v>19187</v>
      </c>
      <c r="C4289" s="4">
        <v>42618.940937500003</v>
      </c>
      <c r="D4289" s="3" t="s">
        <v>7639</v>
      </c>
      <c r="E4289" s="3" t="s">
        <v>19191</v>
      </c>
      <c r="M4289" s="3" t="s">
        <v>12352</v>
      </c>
      <c r="N4289" s="3" t="s">
        <v>12348</v>
      </c>
      <c r="O4289" s="3" t="s">
        <v>25</v>
      </c>
      <c r="U4289" s="3" t="s">
        <v>19190</v>
      </c>
      <c r="W4289" s="3" t="s">
        <v>18533</v>
      </c>
      <c r="AI4289" s="3" t="s">
        <v>29</v>
      </c>
      <c r="AJ4289" s="3" t="s">
        <v>7697</v>
      </c>
      <c r="AM4289" s="3" t="s">
        <v>24</v>
      </c>
      <c r="AN4289" s="3" t="s">
        <v>7629</v>
      </c>
      <c r="AZ4289" s="3" t="s">
        <v>3341</v>
      </c>
      <c r="BA4289" s="3" t="s">
        <v>19188</v>
      </c>
      <c r="BB4289" s="3" t="s">
        <v>643</v>
      </c>
      <c r="BD4289" s="3" t="s">
        <v>30</v>
      </c>
      <c r="BG4289" s="3"/>
    </row>
    <row r="4290" spans="1:59" ht="15" x14ac:dyDescent="0.2">
      <c r="A4290" s="3" t="s">
        <v>7310</v>
      </c>
      <c r="B4290" s="3" t="s">
        <v>19185</v>
      </c>
      <c r="C4290" s="4">
        <v>42618.940937500003</v>
      </c>
      <c r="D4290" s="3" t="s">
        <v>7639</v>
      </c>
      <c r="E4290" s="3" t="s">
        <v>19186</v>
      </c>
      <c r="N4290" s="3" t="s">
        <v>945</v>
      </c>
      <c r="AI4290" s="3" t="s">
        <v>29</v>
      </c>
      <c r="AJ4290" s="3" t="s">
        <v>28</v>
      </c>
      <c r="AM4290" s="3" t="s">
        <v>62</v>
      </c>
      <c r="AZ4290" s="3" t="s">
        <v>5006</v>
      </c>
      <c r="BA4290" s="3" t="s">
        <v>4996</v>
      </c>
      <c r="BB4290" s="3" t="s">
        <v>5007</v>
      </c>
      <c r="BD4290" s="3" t="s">
        <v>30</v>
      </c>
      <c r="BG4290" s="3"/>
    </row>
    <row r="4291" spans="1:59" ht="15" x14ac:dyDescent="0.2">
      <c r="A4291" s="3" t="s">
        <v>19181</v>
      </c>
      <c r="B4291" s="3" t="s">
        <v>19178</v>
      </c>
      <c r="C4291" s="4">
        <v>42618.940937500003</v>
      </c>
      <c r="D4291" s="3" t="s">
        <v>7639</v>
      </c>
      <c r="E4291" s="3" t="s">
        <v>19184</v>
      </c>
      <c r="M4291" s="3" t="s">
        <v>16163</v>
      </c>
      <c r="N4291" s="3" t="s">
        <v>16158</v>
      </c>
      <c r="O4291" s="3" t="s">
        <v>25</v>
      </c>
      <c r="U4291" s="3" t="s">
        <v>19183</v>
      </c>
      <c r="W4291" s="3" t="s">
        <v>19182</v>
      </c>
      <c r="AI4291" s="3" t="s">
        <v>29</v>
      </c>
      <c r="AJ4291" s="3" t="s">
        <v>7697</v>
      </c>
      <c r="AM4291" s="3" t="s">
        <v>24</v>
      </c>
      <c r="AN4291" s="3" t="s">
        <v>7629</v>
      </c>
      <c r="AZ4291" s="3" t="s">
        <v>19180</v>
      </c>
      <c r="BA4291" s="3" t="s">
        <v>19179</v>
      </c>
      <c r="BB4291" s="3" t="s">
        <v>643</v>
      </c>
      <c r="BD4291" s="3" t="s">
        <v>30</v>
      </c>
      <c r="BG4291" s="3"/>
    </row>
    <row r="4292" spans="1:59" ht="15" x14ac:dyDescent="0.2">
      <c r="A4292" s="3" t="s">
        <v>19176</v>
      </c>
      <c r="B4292" s="3" t="s">
        <v>19174</v>
      </c>
      <c r="C4292" s="4">
        <v>42618.940937500003</v>
      </c>
      <c r="D4292" s="3" t="s">
        <v>7639</v>
      </c>
      <c r="E4292" s="3" t="s">
        <v>19176</v>
      </c>
      <c r="L4292" s="3" t="s">
        <v>19177</v>
      </c>
      <c r="AE4292" s="3" t="s">
        <v>7671</v>
      </c>
      <c r="AZ4292" s="3" t="s">
        <v>13067</v>
      </c>
      <c r="BA4292" s="3" t="s">
        <v>19175</v>
      </c>
      <c r="BD4292" s="3" t="s">
        <v>7641</v>
      </c>
      <c r="BG4292" s="3"/>
    </row>
    <row r="4293" spans="1:59" ht="15" x14ac:dyDescent="0.2">
      <c r="A4293" s="3" t="s">
        <v>19173</v>
      </c>
      <c r="B4293" s="3" t="s">
        <v>19171</v>
      </c>
      <c r="C4293" s="4">
        <v>42618.940937500003</v>
      </c>
      <c r="D4293" s="3" t="s">
        <v>7639</v>
      </c>
      <c r="E4293" s="3" t="s">
        <v>19173</v>
      </c>
      <c r="L4293" s="3" t="s">
        <v>14410</v>
      </c>
      <c r="AZ4293" s="3" t="s">
        <v>2710</v>
      </c>
      <c r="BA4293" s="3" t="s">
        <v>19172</v>
      </c>
      <c r="BD4293" s="3" t="s">
        <v>7641</v>
      </c>
      <c r="BG4293" s="3"/>
    </row>
    <row r="4294" spans="1:59" ht="15" x14ac:dyDescent="0.2">
      <c r="A4294" s="3" t="s">
        <v>6576</v>
      </c>
      <c r="B4294" s="3" t="s">
        <v>19169</v>
      </c>
      <c r="C4294" s="4">
        <v>42618.940937500003</v>
      </c>
      <c r="D4294" s="3" t="s">
        <v>7639</v>
      </c>
      <c r="E4294" s="3" t="s">
        <v>19170</v>
      </c>
      <c r="N4294" s="3" t="s">
        <v>627</v>
      </c>
      <c r="AI4294" s="3" t="s">
        <v>29</v>
      </c>
      <c r="AJ4294" s="3" t="s">
        <v>28</v>
      </c>
      <c r="AM4294" s="3" t="s">
        <v>62</v>
      </c>
      <c r="AZ4294" s="3" t="s">
        <v>1719</v>
      </c>
      <c r="BA4294" s="3" t="s">
        <v>1746</v>
      </c>
      <c r="BB4294" s="3" t="s">
        <v>1747</v>
      </c>
      <c r="BD4294" s="3" t="s">
        <v>30</v>
      </c>
      <c r="BG4294" s="3"/>
    </row>
    <row r="4295" spans="1:59" ht="15" x14ac:dyDescent="0.2">
      <c r="A4295" s="3" t="s">
        <v>19166</v>
      </c>
      <c r="B4295" s="3" t="s">
        <v>19163</v>
      </c>
      <c r="C4295" s="4">
        <v>42618.940937500003</v>
      </c>
      <c r="D4295" s="3" t="s">
        <v>7639</v>
      </c>
      <c r="E4295" s="3" t="s">
        <v>19168</v>
      </c>
      <c r="M4295" s="3" t="s">
        <v>10907</v>
      </c>
      <c r="N4295" s="3" t="s">
        <v>10902</v>
      </c>
      <c r="O4295" s="3" t="s">
        <v>25</v>
      </c>
      <c r="U4295" s="3" t="s">
        <v>19167</v>
      </c>
      <c r="W4295" s="3" t="s">
        <v>18627</v>
      </c>
      <c r="AI4295" s="3" t="s">
        <v>29</v>
      </c>
      <c r="AJ4295" s="3" t="s">
        <v>7697</v>
      </c>
      <c r="AM4295" s="3" t="s">
        <v>24</v>
      </c>
      <c r="AZ4295" s="3" t="s">
        <v>19165</v>
      </c>
      <c r="BA4295" s="3" t="s">
        <v>19164</v>
      </c>
      <c r="BB4295" s="3" t="s">
        <v>40</v>
      </c>
      <c r="BD4295" s="3" t="s">
        <v>30</v>
      </c>
      <c r="BG4295" s="3"/>
    </row>
    <row r="4296" spans="1:59" ht="15" x14ac:dyDescent="0.2">
      <c r="A4296" s="3" t="s">
        <v>19146</v>
      </c>
      <c r="B4296" s="3" t="s">
        <v>19143</v>
      </c>
      <c r="C4296" s="4">
        <v>42618.940937500003</v>
      </c>
      <c r="D4296" s="3" t="s">
        <v>7639</v>
      </c>
      <c r="E4296" s="3" t="s">
        <v>13296</v>
      </c>
      <c r="F4296" s="3" t="s">
        <v>19162</v>
      </c>
      <c r="G4296" s="3" t="s">
        <v>19161</v>
      </c>
      <c r="H4296" s="3" t="s">
        <v>8057</v>
      </c>
      <c r="I4296" s="3" t="s">
        <v>9242</v>
      </c>
      <c r="J4296" s="3" t="s">
        <v>10318</v>
      </c>
      <c r="L4296" s="3" t="s">
        <v>19160</v>
      </c>
      <c r="N4296" s="3" t="s">
        <v>13295</v>
      </c>
      <c r="P4296" s="3" t="s">
        <v>19159</v>
      </c>
      <c r="Q4296" s="3" t="s">
        <v>8019</v>
      </c>
      <c r="R4296" s="3" t="s">
        <v>8301</v>
      </c>
      <c r="S4296" s="3" t="s">
        <v>19158</v>
      </c>
      <c r="T4296" s="3" t="s">
        <v>19157</v>
      </c>
      <c r="U4296" s="3" t="s">
        <v>19156</v>
      </c>
      <c r="W4296" s="3" t="s">
        <v>19155</v>
      </c>
      <c r="X4296" s="3" t="s">
        <v>19154</v>
      </c>
      <c r="Z4296" s="3" t="s">
        <v>19153</v>
      </c>
      <c r="AA4296" s="3" t="s">
        <v>19152</v>
      </c>
      <c r="AB4296" s="3" t="s">
        <v>19151</v>
      </c>
      <c r="AC4296" s="3" t="s">
        <v>19150</v>
      </c>
      <c r="AE4296" s="3" t="s">
        <v>7678</v>
      </c>
      <c r="AF4296" s="3" t="s">
        <v>9823</v>
      </c>
      <c r="AG4296" s="3" t="s">
        <v>8009</v>
      </c>
      <c r="AH4296" s="3" t="s">
        <v>19149</v>
      </c>
      <c r="AI4296" s="3" t="s">
        <v>8007</v>
      </c>
      <c r="AJ4296" s="3" t="s">
        <v>7697</v>
      </c>
      <c r="AK4296" s="3" t="s">
        <v>8006</v>
      </c>
      <c r="AO4296" s="3" t="s">
        <v>19148</v>
      </c>
      <c r="AQ4296" s="3" t="s">
        <v>19147</v>
      </c>
      <c r="AZ4296" s="3" t="s">
        <v>4016</v>
      </c>
      <c r="BA4296" s="3" t="s">
        <v>19145</v>
      </c>
      <c r="BB4296" s="3" t="s">
        <v>9611</v>
      </c>
      <c r="BD4296" s="3" t="s">
        <v>30</v>
      </c>
      <c r="BE4296" s="3">
        <v>77</v>
      </c>
      <c r="BF4296" s="3" t="s">
        <v>19144</v>
      </c>
      <c r="BG4296" s="3"/>
    </row>
    <row r="4297" spans="1:59" ht="15" x14ac:dyDescent="0.2">
      <c r="A4297" s="3" t="s">
        <v>6763</v>
      </c>
      <c r="B4297" s="3" t="s">
        <v>19141</v>
      </c>
      <c r="C4297" s="4">
        <v>42618.940925925926</v>
      </c>
      <c r="D4297" s="3" t="s">
        <v>7639</v>
      </c>
      <c r="E4297" s="3" t="s">
        <v>19142</v>
      </c>
      <c r="N4297" s="3" t="s">
        <v>776</v>
      </c>
      <c r="AI4297" s="3" t="s">
        <v>29</v>
      </c>
      <c r="AJ4297" s="3" t="s">
        <v>28</v>
      </c>
      <c r="AM4297" s="3" t="s">
        <v>62</v>
      </c>
      <c r="AZ4297" s="3" t="s">
        <v>2619</v>
      </c>
      <c r="BA4297" s="3" t="s">
        <v>2620</v>
      </c>
      <c r="BB4297" s="3" t="s">
        <v>2621</v>
      </c>
      <c r="BD4297" s="3" t="s">
        <v>30</v>
      </c>
      <c r="BG4297" s="3"/>
    </row>
    <row r="4298" spans="1:59" ht="15" x14ac:dyDescent="0.2">
      <c r="A4298" s="3" t="s">
        <v>19139</v>
      </c>
      <c r="B4298" s="3" t="s">
        <v>19136</v>
      </c>
      <c r="C4298" s="4">
        <v>42618.940925925926</v>
      </c>
      <c r="D4298" s="3" t="s">
        <v>7639</v>
      </c>
      <c r="E4298" s="3" t="s">
        <v>19139</v>
      </c>
      <c r="L4298" s="3" t="s">
        <v>19140</v>
      </c>
      <c r="AZ4298" s="3" t="s">
        <v>19138</v>
      </c>
      <c r="BA4298" s="3" t="s">
        <v>19137</v>
      </c>
      <c r="BD4298" s="3" t="s">
        <v>7641</v>
      </c>
      <c r="BG4298" s="3"/>
    </row>
    <row r="4299" spans="1:59" ht="15" x14ac:dyDescent="0.2">
      <c r="A4299" s="3" t="s">
        <v>19134</v>
      </c>
      <c r="B4299" s="3" t="s">
        <v>19131</v>
      </c>
      <c r="C4299" s="4">
        <v>42618.940925925926</v>
      </c>
      <c r="D4299" s="3" t="s">
        <v>7639</v>
      </c>
      <c r="E4299" s="3" t="s">
        <v>19134</v>
      </c>
      <c r="L4299" s="3" t="s">
        <v>19135</v>
      </c>
      <c r="AZ4299" s="3" t="s">
        <v>19133</v>
      </c>
      <c r="BA4299" s="3" t="s">
        <v>19132</v>
      </c>
      <c r="BD4299" s="3" t="s">
        <v>7641</v>
      </c>
      <c r="BG4299" s="3"/>
    </row>
    <row r="4300" spans="1:59" ht="15" x14ac:dyDescent="0.2">
      <c r="A4300" s="3" t="s">
        <v>7406</v>
      </c>
      <c r="B4300" s="3" t="s">
        <v>19129</v>
      </c>
      <c r="C4300" s="4">
        <v>42618.940925925926</v>
      </c>
      <c r="D4300" s="3" t="s">
        <v>7639</v>
      </c>
      <c r="E4300" s="3" t="s">
        <v>19130</v>
      </c>
      <c r="N4300" s="3" t="s">
        <v>945</v>
      </c>
      <c r="AI4300" s="3" t="s">
        <v>29</v>
      </c>
      <c r="AJ4300" s="3" t="s">
        <v>28</v>
      </c>
      <c r="AM4300" s="3" t="s">
        <v>62</v>
      </c>
      <c r="AZ4300" s="3" t="s">
        <v>5408</v>
      </c>
      <c r="BA4300" s="3" t="s">
        <v>5409</v>
      </c>
      <c r="BB4300" s="3" t="s">
        <v>1898</v>
      </c>
      <c r="BD4300" s="3" t="s">
        <v>30</v>
      </c>
      <c r="BG4300" s="3"/>
    </row>
    <row r="4301" spans="1:59" ht="15" x14ac:dyDescent="0.2">
      <c r="A4301" s="3" t="s">
        <v>19127</v>
      </c>
      <c r="B4301" s="3" t="s">
        <v>19125</v>
      </c>
      <c r="C4301" s="4">
        <v>42618.940925925926</v>
      </c>
      <c r="D4301" s="3" t="s">
        <v>7639</v>
      </c>
      <c r="E4301" s="3" t="s">
        <v>19127</v>
      </c>
      <c r="L4301" s="3" t="s">
        <v>19128</v>
      </c>
      <c r="AE4301" s="3" t="s">
        <v>7671</v>
      </c>
      <c r="AZ4301" s="3" t="s">
        <v>18545</v>
      </c>
      <c r="BA4301" s="3" t="s">
        <v>19126</v>
      </c>
      <c r="BD4301" s="3" t="s">
        <v>7641</v>
      </c>
      <c r="BG4301" s="3"/>
    </row>
    <row r="4302" spans="1:59" ht="15" x14ac:dyDescent="0.2">
      <c r="A4302" s="3" t="s">
        <v>19121</v>
      </c>
      <c r="B4302" s="3" t="s">
        <v>19118</v>
      </c>
      <c r="C4302" s="4">
        <v>42618.940925925926</v>
      </c>
      <c r="D4302" s="3" t="s">
        <v>7639</v>
      </c>
      <c r="E4302" s="3" t="s">
        <v>19124</v>
      </c>
      <c r="N4302" s="3" t="s">
        <v>16820</v>
      </c>
      <c r="U4302" s="3" t="s">
        <v>19123</v>
      </c>
      <c r="W4302" s="3" t="s">
        <v>19122</v>
      </c>
      <c r="AI4302" s="3" t="s">
        <v>29</v>
      </c>
      <c r="AJ4302" s="3" t="s">
        <v>7697</v>
      </c>
      <c r="AM4302" s="3" t="s">
        <v>62</v>
      </c>
      <c r="AZ4302" s="3" t="s">
        <v>19120</v>
      </c>
      <c r="BA4302" s="3" t="s">
        <v>14393</v>
      </c>
      <c r="BB4302" s="3" t="s">
        <v>19119</v>
      </c>
      <c r="BD4302" s="3" t="s">
        <v>30</v>
      </c>
      <c r="BG4302" s="3"/>
    </row>
    <row r="4303" spans="1:59" ht="15" x14ac:dyDescent="0.2">
      <c r="A4303" s="3" t="s">
        <v>19117</v>
      </c>
      <c r="B4303" s="3" t="s">
        <v>19114</v>
      </c>
      <c r="C4303" s="4">
        <v>42618.940925925926</v>
      </c>
      <c r="D4303" s="3" t="s">
        <v>7639</v>
      </c>
      <c r="E4303" s="3" t="s">
        <v>19117</v>
      </c>
      <c r="L4303" s="3" t="s">
        <v>14410</v>
      </c>
      <c r="AZ4303" s="3" t="s">
        <v>19116</v>
      </c>
      <c r="BA4303" s="3" t="s">
        <v>19115</v>
      </c>
      <c r="BD4303" s="3" t="s">
        <v>7641</v>
      </c>
      <c r="BG4303" s="3"/>
    </row>
    <row r="4304" spans="1:59" ht="15" x14ac:dyDescent="0.2">
      <c r="A4304" s="3" t="s">
        <v>19111</v>
      </c>
      <c r="B4304" s="3" t="s">
        <v>19108</v>
      </c>
      <c r="C4304" s="4">
        <v>42618.940925925926</v>
      </c>
      <c r="D4304" s="3" t="s">
        <v>7639</v>
      </c>
      <c r="E4304" s="3" t="s">
        <v>19113</v>
      </c>
      <c r="M4304" s="3" t="s">
        <v>16163</v>
      </c>
      <c r="N4304" s="3" t="s">
        <v>16158</v>
      </c>
      <c r="O4304" s="3" t="s">
        <v>25</v>
      </c>
      <c r="U4304" s="3" t="s">
        <v>19112</v>
      </c>
      <c r="W4304" s="3" t="s">
        <v>13204</v>
      </c>
      <c r="AI4304" s="3" t="s">
        <v>29</v>
      </c>
      <c r="AJ4304" s="3" t="s">
        <v>7697</v>
      </c>
      <c r="AM4304" s="3" t="s">
        <v>24</v>
      </c>
      <c r="AZ4304" s="3" t="s">
        <v>19110</v>
      </c>
      <c r="BA4304" s="3" t="s">
        <v>19109</v>
      </c>
      <c r="BB4304" s="3" t="s">
        <v>13303</v>
      </c>
      <c r="BD4304" s="3" t="s">
        <v>30</v>
      </c>
      <c r="BG4304" s="3"/>
    </row>
    <row r="4305" spans="1:59" ht="15" x14ac:dyDescent="0.2">
      <c r="A4305" s="3" t="s">
        <v>19106</v>
      </c>
      <c r="B4305" s="3" t="s">
        <v>19104</v>
      </c>
      <c r="C4305" s="4">
        <v>42618.940925925926</v>
      </c>
      <c r="D4305" s="3" t="s">
        <v>7639</v>
      </c>
      <c r="E4305" s="3" t="s">
        <v>19107</v>
      </c>
      <c r="M4305" s="3" t="s">
        <v>10748</v>
      </c>
      <c r="N4305" s="3" t="s">
        <v>10744</v>
      </c>
      <c r="O4305" s="3" t="s">
        <v>25</v>
      </c>
      <c r="U4305" s="3" t="s">
        <v>17482</v>
      </c>
      <c r="AI4305" s="3" t="s">
        <v>29</v>
      </c>
      <c r="AJ4305" s="3" t="s">
        <v>7697</v>
      </c>
      <c r="AM4305" s="3" t="s">
        <v>24</v>
      </c>
      <c r="AZ4305" s="3" t="s">
        <v>19105</v>
      </c>
      <c r="BA4305" s="3" t="s">
        <v>5054</v>
      </c>
      <c r="BB4305" s="3" t="s">
        <v>13303</v>
      </c>
      <c r="BD4305" s="3" t="s">
        <v>30</v>
      </c>
      <c r="BG4305" s="3"/>
    </row>
    <row r="4306" spans="1:59" ht="15" x14ac:dyDescent="0.2">
      <c r="A4306" s="3" t="s">
        <v>6565</v>
      </c>
      <c r="B4306" s="3" t="s">
        <v>19102</v>
      </c>
      <c r="C4306" s="4">
        <v>42618.940925925926</v>
      </c>
      <c r="D4306" s="3" t="s">
        <v>7639</v>
      </c>
      <c r="E4306" s="3" t="s">
        <v>19103</v>
      </c>
      <c r="N4306" s="3" t="s">
        <v>627</v>
      </c>
      <c r="AI4306" s="3" t="s">
        <v>29</v>
      </c>
      <c r="AJ4306" s="3" t="s">
        <v>28</v>
      </c>
      <c r="AM4306" s="3" t="s">
        <v>62</v>
      </c>
      <c r="AZ4306" s="3" t="s">
        <v>1400</v>
      </c>
      <c r="BA4306" s="3" t="s">
        <v>1691</v>
      </c>
      <c r="BB4306" s="3" t="s">
        <v>1692</v>
      </c>
      <c r="BD4306" s="3" t="s">
        <v>30</v>
      </c>
      <c r="BG4306" s="3"/>
    </row>
    <row r="4307" spans="1:59" ht="15" x14ac:dyDescent="0.2">
      <c r="A4307" s="3" t="s">
        <v>19086</v>
      </c>
      <c r="B4307" s="3" t="s">
        <v>19084</v>
      </c>
      <c r="C4307" s="4">
        <v>42618.940925925926</v>
      </c>
      <c r="D4307" s="3" t="s">
        <v>7639</v>
      </c>
      <c r="E4307" s="3" t="s">
        <v>17146</v>
      </c>
      <c r="F4307" s="3" t="s">
        <v>19101</v>
      </c>
      <c r="G4307" s="3" t="s">
        <v>19100</v>
      </c>
      <c r="H4307" s="3" t="s">
        <v>8024</v>
      </c>
      <c r="J4307" s="3" t="s">
        <v>8023</v>
      </c>
      <c r="L4307" s="3" t="s">
        <v>19099</v>
      </c>
      <c r="N4307" s="3" t="s">
        <v>17145</v>
      </c>
      <c r="P4307" s="3" t="s">
        <v>19098</v>
      </c>
      <c r="Q4307" s="3" t="s">
        <v>8019</v>
      </c>
      <c r="R4307" s="3" t="s">
        <v>8400</v>
      </c>
      <c r="S4307" s="3" t="s">
        <v>19097</v>
      </c>
      <c r="T4307" s="3" t="s">
        <v>19096</v>
      </c>
      <c r="U4307" s="3" t="s">
        <v>19095</v>
      </c>
      <c r="W4307" s="3" t="s">
        <v>17189</v>
      </c>
      <c r="X4307" s="3" t="s">
        <v>19094</v>
      </c>
      <c r="Z4307" s="3" t="s">
        <v>19093</v>
      </c>
      <c r="AA4307" s="3" t="s">
        <v>19092</v>
      </c>
      <c r="AB4307" s="3" t="s">
        <v>19091</v>
      </c>
      <c r="AC4307" s="3" t="s">
        <v>19090</v>
      </c>
      <c r="AE4307" s="3" t="s">
        <v>7671</v>
      </c>
      <c r="AF4307" s="3" t="s">
        <v>8010</v>
      </c>
      <c r="AG4307" s="3" t="s">
        <v>8009</v>
      </c>
      <c r="AH4307" s="3" t="s">
        <v>19089</v>
      </c>
      <c r="AI4307" s="3" t="s">
        <v>8007</v>
      </c>
      <c r="AJ4307" s="3" t="s">
        <v>7632</v>
      </c>
      <c r="AK4307" s="3" t="s">
        <v>8006</v>
      </c>
      <c r="AO4307" s="3" t="s">
        <v>19088</v>
      </c>
      <c r="AQ4307" s="3" t="s">
        <v>19087</v>
      </c>
      <c r="AZ4307" s="3" t="s">
        <v>19085</v>
      </c>
      <c r="BA4307" s="3" t="s">
        <v>4220</v>
      </c>
      <c r="BB4307" s="3" t="s">
        <v>8001</v>
      </c>
      <c r="BD4307" s="3" t="s">
        <v>30</v>
      </c>
      <c r="BE4307" s="3">
        <v>27</v>
      </c>
      <c r="BG4307" s="3"/>
    </row>
    <row r="4308" spans="1:59" ht="15" x14ac:dyDescent="0.2">
      <c r="A4308" s="3" t="s">
        <v>19080</v>
      </c>
      <c r="B4308" s="3" t="s">
        <v>19076</v>
      </c>
      <c r="C4308" s="4">
        <v>42618.94091435185</v>
      </c>
      <c r="D4308" s="3" t="s">
        <v>7639</v>
      </c>
      <c r="E4308" s="3" t="s">
        <v>19083</v>
      </c>
      <c r="N4308" s="3" t="s">
        <v>17860</v>
      </c>
      <c r="U4308" s="3" t="s">
        <v>19082</v>
      </c>
      <c r="W4308" s="3" t="s">
        <v>19081</v>
      </c>
      <c r="AI4308" s="3" t="s">
        <v>29</v>
      </c>
      <c r="AJ4308" s="3" t="s">
        <v>7697</v>
      </c>
      <c r="AM4308" s="3" t="s">
        <v>62</v>
      </c>
      <c r="AZ4308" s="3" t="s">
        <v>19079</v>
      </c>
      <c r="BA4308" s="3" t="s">
        <v>19078</v>
      </c>
      <c r="BB4308" s="3" t="s">
        <v>19077</v>
      </c>
      <c r="BD4308" s="3" t="s">
        <v>30</v>
      </c>
      <c r="BG4308" s="3"/>
    </row>
    <row r="4309" spans="1:59" ht="15" x14ac:dyDescent="0.2">
      <c r="A4309" s="3" t="s">
        <v>19075</v>
      </c>
      <c r="B4309" s="3" t="s">
        <v>19072</v>
      </c>
      <c r="C4309" s="4">
        <v>42618.94091435185</v>
      </c>
      <c r="D4309" s="3" t="s">
        <v>7639</v>
      </c>
      <c r="E4309" s="3" t="s">
        <v>19075</v>
      </c>
      <c r="L4309" s="3" t="s">
        <v>14410</v>
      </c>
      <c r="AZ4309" s="3" t="s">
        <v>19074</v>
      </c>
      <c r="BA4309" s="3" t="s">
        <v>19073</v>
      </c>
      <c r="BD4309" s="3" t="s">
        <v>7641</v>
      </c>
      <c r="BG4309" s="3"/>
    </row>
    <row r="4310" spans="1:59" ht="15" x14ac:dyDescent="0.2">
      <c r="A4310" s="3" t="s">
        <v>19069</v>
      </c>
      <c r="B4310" s="3" t="s">
        <v>19065</v>
      </c>
      <c r="C4310" s="4">
        <v>42618.94091435185</v>
      </c>
      <c r="D4310" s="3" t="s">
        <v>7639</v>
      </c>
      <c r="E4310" s="3" t="s">
        <v>19071</v>
      </c>
      <c r="N4310" s="3" t="s">
        <v>16820</v>
      </c>
      <c r="U4310" s="3" t="s">
        <v>19070</v>
      </c>
      <c r="W4310" s="3" t="s">
        <v>18411</v>
      </c>
      <c r="AI4310" s="3" t="s">
        <v>29</v>
      </c>
      <c r="AJ4310" s="3" t="s">
        <v>7697</v>
      </c>
      <c r="AM4310" s="3" t="s">
        <v>62</v>
      </c>
      <c r="AZ4310" s="3" t="s">
        <v>19068</v>
      </c>
      <c r="BA4310" s="3" t="s">
        <v>19067</v>
      </c>
      <c r="BB4310" s="3" t="s">
        <v>19066</v>
      </c>
      <c r="BD4310" s="3" t="s">
        <v>30</v>
      </c>
      <c r="BG4310" s="3"/>
    </row>
    <row r="4311" spans="1:59" ht="15" x14ac:dyDescent="0.2">
      <c r="A4311" s="3" t="s">
        <v>19063</v>
      </c>
      <c r="B4311" s="3" t="s">
        <v>19062</v>
      </c>
      <c r="C4311" s="4">
        <v>42618.94091435185</v>
      </c>
      <c r="D4311" s="3" t="s">
        <v>7639</v>
      </c>
      <c r="E4311" s="3" t="s">
        <v>19063</v>
      </c>
      <c r="L4311" s="3" t="s">
        <v>19064</v>
      </c>
      <c r="AZ4311" s="3" t="s">
        <v>3735</v>
      </c>
      <c r="BA4311" s="3" t="s">
        <v>7662</v>
      </c>
      <c r="BD4311" s="3" t="s">
        <v>7641</v>
      </c>
      <c r="BG4311" s="3"/>
    </row>
    <row r="4312" spans="1:59" ht="15" x14ac:dyDescent="0.2">
      <c r="A4312" s="3" t="s">
        <v>19060</v>
      </c>
      <c r="B4312" s="3" t="s">
        <v>19057</v>
      </c>
      <c r="C4312" s="4">
        <v>42618.94091435185</v>
      </c>
      <c r="D4312" s="3" t="s">
        <v>7639</v>
      </c>
      <c r="E4312" s="3" t="s">
        <v>19060</v>
      </c>
      <c r="L4312" s="3" t="s">
        <v>19061</v>
      </c>
      <c r="AZ4312" s="3" t="s">
        <v>19059</v>
      </c>
      <c r="BA4312" s="3" t="s">
        <v>19058</v>
      </c>
      <c r="BD4312" s="3" t="s">
        <v>7641</v>
      </c>
      <c r="BG4312" s="3"/>
    </row>
    <row r="4313" spans="1:59" ht="15" x14ac:dyDescent="0.2">
      <c r="A4313" s="3" t="s">
        <v>19056</v>
      </c>
      <c r="B4313" s="3" t="s">
        <v>19054</v>
      </c>
      <c r="C4313" s="4">
        <v>42618.94091435185</v>
      </c>
      <c r="D4313" s="3" t="s">
        <v>7639</v>
      </c>
      <c r="E4313" s="3" t="s">
        <v>19056</v>
      </c>
      <c r="L4313" s="3" t="s">
        <v>18934</v>
      </c>
      <c r="AZ4313" s="3" t="s">
        <v>19055</v>
      </c>
      <c r="BA4313" s="3" t="s">
        <v>1607</v>
      </c>
      <c r="BD4313" s="3" t="s">
        <v>7641</v>
      </c>
      <c r="BG4313" s="3"/>
    </row>
    <row r="4314" spans="1:59" ht="15" x14ac:dyDescent="0.2">
      <c r="A4314" s="3" t="s">
        <v>19051</v>
      </c>
      <c r="B4314" s="3" t="s">
        <v>19048</v>
      </c>
      <c r="C4314" s="4">
        <v>42618.94091435185</v>
      </c>
      <c r="D4314" s="3" t="s">
        <v>7639</v>
      </c>
      <c r="E4314" s="3" t="s">
        <v>19053</v>
      </c>
      <c r="N4314" s="3" t="s">
        <v>17860</v>
      </c>
      <c r="U4314" s="3" t="s">
        <v>19052</v>
      </c>
      <c r="W4314" s="3" t="s">
        <v>17859</v>
      </c>
      <c r="AI4314" s="3" t="s">
        <v>29</v>
      </c>
      <c r="AJ4314" s="3" t="s">
        <v>7697</v>
      </c>
      <c r="AM4314" s="3" t="s">
        <v>62</v>
      </c>
      <c r="AZ4314" s="3" t="s">
        <v>4229</v>
      </c>
      <c r="BA4314" s="3" t="s">
        <v>19050</v>
      </c>
      <c r="BB4314" s="3" t="s">
        <v>19049</v>
      </c>
      <c r="BD4314" s="3" t="s">
        <v>30</v>
      </c>
      <c r="BG4314" s="3"/>
    </row>
    <row r="4315" spans="1:59" ht="15" x14ac:dyDescent="0.2">
      <c r="A4315" s="3" t="s">
        <v>19029</v>
      </c>
      <c r="B4315" s="3" t="s">
        <v>19026</v>
      </c>
      <c r="C4315" s="4">
        <v>42618.94091435185</v>
      </c>
      <c r="D4315" s="3" t="s">
        <v>7639</v>
      </c>
      <c r="E4315" s="3" t="s">
        <v>19047</v>
      </c>
      <c r="F4315" s="3" t="s">
        <v>19046</v>
      </c>
      <c r="G4315" s="3" t="s">
        <v>19045</v>
      </c>
      <c r="H4315" s="3" t="s">
        <v>8057</v>
      </c>
      <c r="I4315" s="3" t="s">
        <v>9242</v>
      </c>
      <c r="J4315" s="3" t="s">
        <v>10318</v>
      </c>
      <c r="L4315" s="3" t="s">
        <v>19044</v>
      </c>
      <c r="N4315" s="3" t="s">
        <v>19043</v>
      </c>
      <c r="P4315" s="3" t="s">
        <v>19042</v>
      </c>
      <c r="Q4315" s="3" t="s">
        <v>8019</v>
      </c>
      <c r="R4315" s="3" t="s">
        <v>8301</v>
      </c>
      <c r="S4315" s="3" t="s">
        <v>19041</v>
      </c>
      <c r="T4315" s="3" t="s">
        <v>19040</v>
      </c>
      <c r="U4315" s="3" t="s">
        <v>19039</v>
      </c>
      <c r="W4315" s="3" t="s">
        <v>19038</v>
      </c>
      <c r="X4315" s="3" t="s">
        <v>19037</v>
      </c>
      <c r="Z4315" s="3" t="s">
        <v>19036</v>
      </c>
      <c r="AA4315" s="3" t="s">
        <v>19035</v>
      </c>
      <c r="AB4315" s="3" t="s">
        <v>19034</v>
      </c>
      <c r="AC4315" s="3" t="s">
        <v>19033</v>
      </c>
      <c r="AE4315" s="3" t="s">
        <v>7671</v>
      </c>
      <c r="AF4315" s="3" t="s">
        <v>8010</v>
      </c>
      <c r="AG4315" s="3" t="s">
        <v>8009</v>
      </c>
      <c r="AH4315" s="3" t="s">
        <v>19032</v>
      </c>
      <c r="AI4315" s="3" t="s">
        <v>8007</v>
      </c>
      <c r="AJ4315" s="3" t="s">
        <v>7697</v>
      </c>
      <c r="AK4315" s="3" t="s">
        <v>8006</v>
      </c>
      <c r="AO4315" s="3" t="s">
        <v>19031</v>
      </c>
      <c r="AQ4315" s="3" t="s">
        <v>19030</v>
      </c>
      <c r="AZ4315" s="3" t="s">
        <v>8263</v>
      </c>
      <c r="BA4315" s="3" t="s">
        <v>19028</v>
      </c>
      <c r="BB4315" s="3" t="s">
        <v>9611</v>
      </c>
      <c r="BD4315" s="3" t="s">
        <v>30</v>
      </c>
      <c r="BE4315" s="3">
        <v>79</v>
      </c>
      <c r="BF4315" s="3" t="s">
        <v>19027</v>
      </c>
      <c r="BG4315" s="3"/>
    </row>
    <row r="4316" spans="1:59" ht="15" x14ac:dyDescent="0.2">
      <c r="A4316" s="3" t="s">
        <v>19024</v>
      </c>
      <c r="B4316" s="3" t="s">
        <v>19021</v>
      </c>
      <c r="C4316" s="4">
        <v>42618.94090277778</v>
      </c>
      <c r="D4316" s="3" t="s">
        <v>7639</v>
      </c>
      <c r="E4316" s="3" t="s">
        <v>19024</v>
      </c>
      <c r="L4316" s="3" t="s">
        <v>19025</v>
      </c>
      <c r="AZ4316" s="3" t="s">
        <v>19023</v>
      </c>
      <c r="BA4316" s="3" t="s">
        <v>19022</v>
      </c>
      <c r="BD4316" s="3" t="s">
        <v>7641</v>
      </c>
      <c r="BG4316" s="3"/>
    </row>
    <row r="4317" spans="1:59" ht="15" x14ac:dyDescent="0.2">
      <c r="A4317" s="3" t="s">
        <v>19020</v>
      </c>
      <c r="B4317" s="3" t="s">
        <v>19017</v>
      </c>
      <c r="C4317" s="4">
        <v>42618.94090277778</v>
      </c>
      <c r="D4317" s="3" t="s">
        <v>7639</v>
      </c>
      <c r="E4317" s="3" t="s">
        <v>19020</v>
      </c>
      <c r="L4317" s="3" t="s">
        <v>14410</v>
      </c>
      <c r="AZ4317" s="3" t="s">
        <v>19019</v>
      </c>
      <c r="BA4317" s="3" t="s">
        <v>19018</v>
      </c>
      <c r="BD4317" s="3" t="s">
        <v>7641</v>
      </c>
      <c r="BG4317" s="3"/>
    </row>
    <row r="4318" spans="1:59" ht="15" x14ac:dyDescent="0.2">
      <c r="A4318" s="3" t="s">
        <v>19012</v>
      </c>
      <c r="B4318" s="3" t="s">
        <v>19011</v>
      </c>
      <c r="C4318" s="4">
        <v>42618.94090277778</v>
      </c>
      <c r="D4318" s="3" t="s">
        <v>7639</v>
      </c>
      <c r="E4318" s="3" t="s">
        <v>19016</v>
      </c>
      <c r="M4318" s="3" t="s">
        <v>19015</v>
      </c>
      <c r="N4318" s="3" t="s">
        <v>19014</v>
      </c>
      <c r="W4318" s="3" t="s">
        <v>19013</v>
      </c>
      <c r="AC4318" s="3" t="s">
        <v>7775</v>
      </c>
      <c r="AI4318" s="3" t="s">
        <v>29</v>
      </c>
      <c r="AJ4318" s="3" t="s">
        <v>7632</v>
      </c>
      <c r="AM4318" s="3" t="s">
        <v>24</v>
      </c>
      <c r="AZ4318" s="3" t="s">
        <v>3616</v>
      </c>
      <c r="BA4318" s="3" t="s">
        <v>274</v>
      </c>
      <c r="BB4318" s="3" t="s">
        <v>7771</v>
      </c>
      <c r="BD4318" s="3" t="s">
        <v>30</v>
      </c>
      <c r="BG4318" s="3"/>
    </row>
    <row r="4319" spans="1:59" ht="15" x14ac:dyDescent="0.2">
      <c r="A4319" s="3" t="s">
        <v>19009</v>
      </c>
      <c r="B4319" s="3" t="s">
        <v>19007</v>
      </c>
      <c r="C4319" s="4">
        <v>42618.94090277778</v>
      </c>
      <c r="D4319" s="3" t="s">
        <v>7639</v>
      </c>
      <c r="E4319" s="3" t="s">
        <v>19010</v>
      </c>
      <c r="K4319" s="3" t="s">
        <v>13220</v>
      </c>
      <c r="M4319" s="3" t="s">
        <v>7855</v>
      </c>
      <c r="N4319" s="3" t="s">
        <v>7854</v>
      </c>
      <c r="W4319" s="3" t="s">
        <v>7853</v>
      </c>
      <c r="AC4319" s="3" t="s">
        <v>7775</v>
      </c>
      <c r="AI4319" s="3" t="s">
        <v>29</v>
      </c>
      <c r="AJ4319" s="3" t="s">
        <v>7632</v>
      </c>
      <c r="AM4319" s="3" t="s">
        <v>24</v>
      </c>
      <c r="AN4319" s="3" t="s">
        <v>184</v>
      </c>
      <c r="AZ4319" s="3" t="s">
        <v>2327</v>
      </c>
      <c r="BA4319" s="3" t="s">
        <v>19008</v>
      </c>
      <c r="BB4319" s="3" t="s">
        <v>7771</v>
      </c>
      <c r="BD4319" s="3" t="s">
        <v>30</v>
      </c>
      <c r="BG4319" s="3"/>
    </row>
    <row r="4320" spans="1:59" ht="15" x14ac:dyDescent="0.2">
      <c r="A4320" s="3" t="s">
        <v>19005</v>
      </c>
      <c r="B4320" s="3" t="s">
        <v>19003</v>
      </c>
      <c r="C4320" s="4">
        <v>42618.94090277778</v>
      </c>
      <c r="D4320" s="3" t="s">
        <v>7639</v>
      </c>
      <c r="E4320" s="3" t="s">
        <v>19005</v>
      </c>
      <c r="L4320" s="3" t="s">
        <v>19006</v>
      </c>
      <c r="AZ4320" s="3" t="s">
        <v>3167</v>
      </c>
      <c r="BA4320" s="3" t="s">
        <v>19004</v>
      </c>
      <c r="BD4320" s="3" t="s">
        <v>7641</v>
      </c>
      <c r="BG4320" s="3"/>
    </row>
    <row r="4321" spans="1:59" ht="15" x14ac:dyDescent="0.2">
      <c r="A4321" s="3" t="s">
        <v>18999</v>
      </c>
      <c r="B4321" s="3" t="s">
        <v>18996</v>
      </c>
      <c r="C4321" s="4">
        <v>42618.94090277778</v>
      </c>
      <c r="D4321" s="3" t="s">
        <v>7639</v>
      </c>
      <c r="E4321" s="3" t="s">
        <v>19002</v>
      </c>
      <c r="N4321" s="3" t="s">
        <v>16820</v>
      </c>
      <c r="U4321" s="3" t="s">
        <v>19001</v>
      </c>
      <c r="W4321" s="3" t="s">
        <v>19000</v>
      </c>
      <c r="AI4321" s="3" t="s">
        <v>29</v>
      </c>
      <c r="AJ4321" s="3" t="s">
        <v>7697</v>
      </c>
      <c r="AM4321" s="3" t="s">
        <v>62</v>
      </c>
      <c r="AZ4321" s="3" t="s">
        <v>18998</v>
      </c>
      <c r="BA4321" s="3" t="s">
        <v>3238</v>
      </c>
      <c r="BB4321" s="3" t="s">
        <v>18997</v>
      </c>
      <c r="BD4321" s="3" t="s">
        <v>30</v>
      </c>
      <c r="BG4321" s="3"/>
    </row>
    <row r="4322" spans="1:59" ht="15" x14ac:dyDescent="0.2">
      <c r="A4322" s="3" t="s">
        <v>18995</v>
      </c>
      <c r="B4322" s="3" t="s">
        <v>18992</v>
      </c>
      <c r="C4322" s="4">
        <v>42618.94090277778</v>
      </c>
      <c r="D4322" s="3" t="s">
        <v>7639</v>
      </c>
      <c r="E4322" s="3" t="s">
        <v>18995</v>
      </c>
      <c r="L4322" s="3" t="s">
        <v>18934</v>
      </c>
      <c r="AZ4322" s="3" t="s">
        <v>18994</v>
      </c>
      <c r="BA4322" s="3" t="s">
        <v>18993</v>
      </c>
      <c r="BD4322" s="3" t="s">
        <v>7641</v>
      </c>
      <c r="BG4322" s="3"/>
    </row>
    <row r="4323" spans="1:59" ht="15" x14ac:dyDescent="0.2">
      <c r="A4323" s="3" t="s">
        <v>18991</v>
      </c>
      <c r="B4323" s="3" t="s">
        <v>18988</v>
      </c>
      <c r="C4323" s="4">
        <v>42618.94090277778</v>
      </c>
      <c r="D4323" s="3" t="s">
        <v>7639</v>
      </c>
      <c r="E4323" s="3" t="s">
        <v>18991</v>
      </c>
      <c r="L4323" s="3" t="s">
        <v>14410</v>
      </c>
      <c r="AZ4323" s="3" t="s">
        <v>18990</v>
      </c>
      <c r="BA4323" s="3" t="s">
        <v>18989</v>
      </c>
      <c r="BD4323" s="3" t="s">
        <v>7641</v>
      </c>
      <c r="BG4323" s="3"/>
    </row>
    <row r="4324" spans="1:59" ht="15" x14ac:dyDescent="0.2">
      <c r="A4324" s="3" t="s">
        <v>18985</v>
      </c>
      <c r="B4324" s="3" t="s">
        <v>18981</v>
      </c>
      <c r="C4324" s="4">
        <v>42618.94090277778</v>
      </c>
      <c r="D4324" s="3" t="s">
        <v>7639</v>
      </c>
      <c r="E4324" s="3" t="s">
        <v>18987</v>
      </c>
      <c r="N4324" s="3" t="s">
        <v>17860</v>
      </c>
      <c r="U4324" s="3" t="s">
        <v>18986</v>
      </c>
      <c r="W4324" s="3" t="s">
        <v>17956</v>
      </c>
      <c r="AI4324" s="3" t="s">
        <v>29</v>
      </c>
      <c r="AJ4324" s="3" t="s">
        <v>7697</v>
      </c>
      <c r="AM4324" s="3" t="s">
        <v>62</v>
      </c>
      <c r="AZ4324" s="3" t="s">
        <v>18984</v>
      </c>
      <c r="BA4324" s="3" t="s">
        <v>18983</v>
      </c>
      <c r="BB4324" s="3" t="s">
        <v>18982</v>
      </c>
      <c r="BD4324" s="3" t="s">
        <v>30</v>
      </c>
      <c r="BG4324" s="3"/>
    </row>
    <row r="4325" spans="1:59" ht="15" x14ac:dyDescent="0.2">
      <c r="A4325" s="3" t="s">
        <v>18975</v>
      </c>
      <c r="B4325" s="3" t="s">
        <v>18973</v>
      </c>
      <c r="C4325" s="4">
        <v>42618.94090277778</v>
      </c>
      <c r="D4325" s="3" t="s">
        <v>7639</v>
      </c>
      <c r="E4325" s="3" t="s">
        <v>18975</v>
      </c>
      <c r="K4325" s="3" t="s">
        <v>18980</v>
      </c>
      <c r="L4325" s="3" t="s">
        <v>18979</v>
      </c>
      <c r="N4325" s="3" t="s">
        <v>18978</v>
      </c>
      <c r="U4325" s="3" t="s">
        <v>18977</v>
      </c>
      <c r="W4325" s="3" t="s">
        <v>18976</v>
      </c>
      <c r="AI4325" s="3" t="s">
        <v>29</v>
      </c>
      <c r="AJ4325" s="3" t="s">
        <v>8326</v>
      </c>
      <c r="AZ4325" s="3" t="s">
        <v>18974</v>
      </c>
      <c r="BA4325" s="3" t="s">
        <v>5545</v>
      </c>
      <c r="BD4325" s="3" t="s">
        <v>30</v>
      </c>
      <c r="BG4325" s="3"/>
    </row>
    <row r="4326" spans="1:59" ht="15" x14ac:dyDescent="0.2">
      <c r="A4326" s="3" t="s">
        <v>18964</v>
      </c>
      <c r="B4326" s="3" t="s">
        <v>18963</v>
      </c>
      <c r="C4326" s="4">
        <v>42618.94090277778</v>
      </c>
      <c r="D4326" s="3" t="s">
        <v>7639</v>
      </c>
      <c r="E4326" s="3" t="s">
        <v>18972</v>
      </c>
      <c r="F4326" s="3" t="s">
        <v>18971</v>
      </c>
      <c r="G4326" s="3" t="s">
        <v>18970</v>
      </c>
      <c r="H4326" s="3" t="s">
        <v>8024</v>
      </c>
      <c r="J4326" s="3" t="s">
        <v>11094</v>
      </c>
      <c r="L4326" s="3" t="s">
        <v>18969</v>
      </c>
      <c r="N4326" s="3" t="s">
        <v>18968</v>
      </c>
      <c r="P4326" s="3" t="s">
        <v>18967</v>
      </c>
      <c r="Q4326" s="3" t="s">
        <v>8019</v>
      </c>
      <c r="R4326" s="3" t="s">
        <v>9408</v>
      </c>
      <c r="S4326" s="3" t="s">
        <v>18966</v>
      </c>
      <c r="W4326" s="3" t="s">
        <v>18965</v>
      </c>
      <c r="AC4326" s="3" t="s">
        <v>7775</v>
      </c>
      <c r="AE4326" s="3" t="s">
        <v>7678</v>
      </c>
      <c r="AF4326" s="3" t="s">
        <v>9823</v>
      </c>
      <c r="AG4326" s="3" t="s">
        <v>8009</v>
      </c>
      <c r="AI4326" s="3" t="s">
        <v>8007</v>
      </c>
      <c r="AJ4326" s="3" t="s">
        <v>7632</v>
      </c>
      <c r="AK4326" s="3" t="s">
        <v>11088</v>
      </c>
      <c r="AZ4326" s="3" t="s">
        <v>5810</v>
      </c>
      <c r="BA4326" s="3" t="s">
        <v>428</v>
      </c>
      <c r="BB4326" s="3" t="s">
        <v>8001</v>
      </c>
      <c r="BD4326" s="3" t="s">
        <v>30</v>
      </c>
      <c r="BE4326" s="3">
        <v>8</v>
      </c>
      <c r="BG4326" s="3"/>
    </row>
    <row r="4327" spans="1:59" ht="15" x14ac:dyDescent="0.2">
      <c r="A4327" s="3" t="s">
        <v>18961</v>
      </c>
      <c r="B4327" s="3" t="s">
        <v>18960</v>
      </c>
      <c r="C4327" s="4">
        <v>42618.94090277778</v>
      </c>
      <c r="D4327" s="3" t="s">
        <v>7639</v>
      </c>
      <c r="E4327" s="3" t="s">
        <v>18961</v>
      </c>
      <c r="L4327" s="3" t="s">
        <v>18962</v>
      </c>
      <c r="AZ4327" s="3" t="s">
        <v>632</v>
      </c>
      <c r="BA4327" s="3" t="s">
        <v>9351</v>
      </c>
      <c r="BD4327" s="3" t="s">
        <v>7641</v>
      </c>
      <c r="BG4327" s="3"/>
    </row>
    <row r="4328" spans="1:59" ht="15" x14ac:dyDescent="0.2">
      <c r="A4328" s="3" t="s">
        <v>18957</v>
      </c>
      <c r="B4328" s="3" t="s">
        <v>18955</v>
      </c>
      <c r="C4328" s="4">
        <v>42618.940891203703</v>
      </c>
      <c r="D4328" s="3" t="s">
        <v>7639</v>
      </c>
      <c r="E4328" s="3" t="s">
        <v>18959</v>
      </c>
      <c r="N4328" s="3" t="s">
        <v>17860</v>
      </c>
      <c r="U4328" s="3" t="s">
        <v>18958</v>
      </c>
      <c r="W4328" s="3" t="s">
        <v>17859</v>
      </c>
      <c r="AI4328" s="3" t="s">
        <v>29</v>
      </c>
      <c r="AJ4328" s="3" t="s">
        <v>7697</v>
      </c>
      <c r="AM4328" s="3" t="s">
        <v>62</v>
      </c>
      <c r="AZ4328" s="3" t="s">
        <v>10155</v>
      </c>
      <c r="BA4328" s="3" t="s">
        <v>18956</v>
      </c>
      <c r="BB4328" s="3" t="s">
        <v>13499</v>
      </c>
      <c r="BD4328" s="3" t="s">
        <v>30</v>
      </c>
      <c r="BG4328" s="3"/>
    </row>
    <row r="4329" spans="1:59" ht="15" x14ac:dyDescent="0.2">
      <c r="A4329" s="3" t="s">
        <v>18953</v>
      </c>
      <c r="B4329" s="3" t="s">
        <v>18951</v>
      </c>
      <c r="C4329" s="4">
        <v>42618.940891203703</v>
      </c>
      <c r="D4329" s="3" t="s">
        <v>7639</v>
      </c>
      <c r="E4329" s="3" t="s">
        <v>18953</v>
      </c>
      <c r="L4329" s="3" t="s">
        <v>18954</v>
      </c>
      <c r="AZ4329" s="3" t="s">
        <v>18952</v>
      </c>
      <c r="BA4329" s="3" t="s">
        <v>404</v>
      </c>
      <c r="BD4329" s="3" t="s">
        <v>7641</v>
      </c>
      <c r="BG4329" s="3"/>
    </row>
    <row r="4330" spans="1:59" ht="15" x14ac:dyDescent="0.2">
      <c r="A4330" s="3" t="s">
        <v>18949</v>
      </c>
      <c r="B4330" s="3" t="s">
        <v>18947</v>
      </c>
      <c r="C4330" s="4">
        <v>42618.940891203703</v>
      </c>
      <c r="D4330" s="3" t="s">
        <v>7639</v>
      </c>
      <c r="E4330" s="3" t="s">
        <v>18949</v>
      </c>
      <c r="L4330" s="3" t="s">
        <v>18950</v>
      </c>
      <c r="AZ4330" s="3" t="s">
        <v>4302</v>
      </c>
      <c r="BA4330" s="3" t="s">
        <v>18948</v>
      </c>
      <c r="BD4330" s="3" t="s">
        <v>7641</v>
      </c>
      <c r="BG4330" s="3"/>
    </row>
    <row r="4331" spans="1:59" ht="15" x14ac:dyDescent="0.2">
      <c r="A4331" s="3" t="s">
        <v>18944</v>
      </c>
      <c r="B4331" s="3" t="s">
        <v>18941</v>
      </c>
      <c r="C4331" s="4">
        <v>42618.940891203703</v>
      </c>
      <c r="D4331" s="3" t="s">
        <v>7639</v>
      </c>
      <c r="E4331" s="3" t="s">
        <v>18946</v>
      </c>
      <c r="N4331" s="3" t="s">
        <v>16820</v>
      </c>
      <c r="U4331" s="3" t="s">
        <v>18945</v>
      </c>
      <c r="W4331" s="3" t="s">
        <v>18411</v>
      </c>
      <c r="AI4331" s="3" t="s">
        <v>29</v>
      </c>
      <c r="AJ4331" s="3" t="s">
        <v>7697</v>
      </c>
      <c r="AM4331" s="3" t="s">
        <v>62</v>
      </c>
      <c r="AZ4331" s="3" t="s">
        <v>14863</v>
      </c>
      <c r="BA4331" s="3" t="s">
        <v>18943</v>
      </c>
      <c r="BB4331" s="3" t="s">
        <v>18942</v>
      </c>
      <c r="BD4331" s="3" t="s">
        <v>30</v>
      </c>
      <c r="BG4331" s="3"/>
    </row>
    <row r="4332" spans="1:59" ht="15" x14ac:dyDescent="0.2">
      <c r="A4332" s="3" t="s">
        <v>18938</v>
      </c>
      <c r="B4332" s="3" t="s">
        <v>18935</v>
      </c>
      <c r="C4332" s="4">
        <v>42618.940891203703</v>
      </c>
      <c r="D4332" s="3" t="s">
        <v>7639</v>
      </c>
      <c r="E4332" s="3" t="s">
        <v>18940</v>
      </c>
      <c r="M4332" s="3" t="s">
        <v>8102</v>
      </c>
      <c r="N4332" s="3" t="s">
        <v>8097</v>
      </c>
      <c r="W4332" s="3" t="s">
        <v>18939</v>
      </c>
      <c r="AC4332" s="3" t="s">
        <v>7775</v>
      </c>
      <c r="AI4332" s="3" t="s">
        <v>29</v>
      </c>
      <c r="AJ4332" s="3" t="s">
        <v>7632</v>
      </c>
      <c r="AM4332" s="3" t="s">
        <v>24</v>
      </c>
      <c r="AZ4332" s="3" t="s">
        <v>18937</v>
      </c>
      <c r="BA4332" s="3" t="s">
        <v>18936</v>
      </c>
      <c r="BB4332" s="3" t="s">
        <v>7771</v>
      </c>
      <c r="BD4332" s="3" t="s">
        <v>30</v>
      </c>
      <c r="BG4332" s="3"/>
    </row>
    <row r="4333" spans="1:59" ht="15" x14ac:dyDescent="0.2">
      <c r="A4333" s="3" t="s">
        <v>18933</v>
      </c>
      <c r="B4333" s="3" t="s">
        <v>18932</v>
      </c>
      <c r="C4333" s="4">
        <v>42618.940891203703</v>
      </c>
      <c r="D4333" s="3" t="s">
        <v>7639</v>
      </c>
      <c r="E4333" s="3" t="s">
        <v>18933</v>
      </c>
      <c r="L4333" s="3" t="s">
        <v>18934</v>
      </c>
      <c r="AZ4333" s="3" t="s">
        <v>4605</v>
      </c>
      <c r="BA4333" s="3" t="s">
        <v>10932</v>
      </c>
      <c r="BD4333" s="3" t="s">
        <v>7641</v>
      </c>
      <c r="BG4333" s="3"/>
    </row>
    <row r="4334" spans="1:59" ht="15" x14ac:dyDescent="0.2">
      <c r="A4334" s="3" t="s">
        <v>18929</v>
      </c>
      <c r="B4334" s="3" t="s">
        <v>18926</v>
      </c>
      <c r="C4334" s="4">
        <v>42618.940891203703</v>
      </c>
      <c r="D4334" s="3" t="s">
        <v>7639</v>
      </c>
      <c r="E4334" s="3" t="s">
        <v>18931</v>
      </c>
      <c r="M4334" s="3" t="s">
        <v>16163</v>
      </c>
      <c r="N4334" s="3" t="s">
        <v>16158</v>
      </c>
      <c r="O4334" s="3" t="s">
        <v>25</v>
      </c>
      <c r="U4334" s="3" t="s">
        <v>18930</v>
      </c>
      <c r="W4334" s="3" t="s">
        <v>13204</v>
      </c>
      <c r="AI4334" s="3" t="s">
        <v>29</v>
      </c>
      <c r="AJ4334" s="3" t="s">
        <v>7697</v>
      </c>
      <c r="AM4334" s="3" t="s">
        <v>24</v>
      </c>
      <c r="AZ4334" s="3" t="s">
        <v>18928</v>
      </c>
      <c r="BA4334" s="3" t="s">
        <v>18927</v>
      </c>
      <c r="BB4334" s="3" t="s">
        <v>14270</v>
      </c>
      <c r="BD4334" s="3" t="s">
        <v>30</v>
      </c>
      <c r="BG4334" s="3"/>
    </row>
    <row r="4335" spans="1:59" ht="15" x14ac:dyDescent="0.2">
      <c r="A4335" s="3" t="s">
        <v>6711</v>
      </c>
      <c r="B4335" s="3" t="s">
        <v>18924</v>
      </c>
      <c r="C4335" s="4">
        <v>42618.940891203703</v>
      </c>
      <c r="D4335" s="3" t="s">
        <v>7639</v>
      </c>
      <c r="E4335" s="3" t="s">
        <v>18925</v>
      </c>
      <c r="N4335" s="3" t="s">
        <v>222</v>
      </c>
      <c r="AI4335" s="3" t="s">
        <v>29</v>
      </c>
      <c r="AJ4335" s="3" t="s">
        <v>28</v>
      </c>
      <c r="AM4335" s="3" t="s">
        <v>62</v>
      </c>
      <c r="AZ4335" s="3" t="s">
        <v>2028</v>
      </c>
      <c r="BA4335" s="3" t="s">
        <v>2370</v>
      </c>
      <c r="BB4335" s="3" t="s">
        <v>51</v>
      </c>
      <c r="BD4335" s="3" t="s">
        <v>30</v>
      </c>
      <c r="BG4335" s="3"/>
    </row>
    <row r="4336" spans="1:59" ht="15" x14ac:dyDescent="0.2">
      <c r="A4336" s="3" t="s">
        <v>18920</v>
      </c>
      <c r="B4336" s="3" t="s">
        <v>18917</v>
      </c>
      <c r="C4336" s="4">
        <v>42618.940891203703</v>
      </c>
      <c r="D4336" s="3" t="s">
        <v>7639</v>
      </c>
      <c r="E4336" s="3" t="s">
        <v>18923</v>
      </c>
      <c r="N4336" s="3" t="s">
        <v>16820</v>
      </c>
      <c r="U4336" s="3" t="s">
        <v>18922</v>
      </c>
      <c r="W4336" s="3" t="s">
        <v>18921</v>
      </c>
      <c r="AI4336" s="3" t="s">
        <v>29</v>
      </c>
      <c r="AJ4336" s="3" t="s">
        <v>7697</v>
      </c>
      <c r="AM4336" s="3" t="s">
        <v>62</v>
      </c>
      <c r="AZ4336" s="3" t="s">
        <v>18919</v>
      </c>
      <c r="BA4336" s="3" t="s">
        <v>18678</v>
      </c>
      <c r="BB4336" s="3" t="s">
        <v>18918</v>
      </c>
      <c r="BD4336" s="3" t="s">
        <v>30</v>
      </c>
      <c r="BG4336" s="3"/>
    </row>
    <row r="4337" spans="1:59" ht="15" x14ac:dyDescent="0.2">
      <c r="A4337" s="3" t="s">
        <v>18914</v>
      </c>
      <c r="B4337" s="3" t="s">
        <v>18910</v>
      </c>
      <c r="C4337" s="4">
        <v>42618.940891203703</v>
      </c>
      <c r="D4337" s="3" t="s">
        <v>7639</v>
      </c>
      <c r="E4337" s="3" t="s">
        <v>18916</v>
      </c>
      <c r="N4337" s="3" t="s">
        <v>17860</v>
      </c>
      <c r="U4337" s="3" t="s">
        <v>18915</v>
      </c>
      <c r="W4337" s="3" t="s">
        <v>17859</v>
      </c>
      <c r="AI4337" s="3" t="s">
        <v>29</v>
      </c>
      <c r="AJ4337" s="3" t="s">
        <v>7697</v>
      </c>
      <c r="AM4337" s="3" t="s">
        <v>62</v>
      </c>
      <c r="AZ4337" s="3" t="s">
        <v>18913</v>
      </c>
      <c r="BA4337" s="3" t="s">
        <v>18912</v>
      </c>
      <c r="BB4337" s="3" t="s">
        <v>18911</v>
      </c>
      <c r="BD4337" s="3" t="s">
        <v>30</v>
      </c>
      <c r="BG4337" s="3"/>
    </row>
    <row r="4338" spans="1:59" ht="15" x14ac:dyDescent="0.2">
      <c r="A4338" s="3" t="s">
        <v>18909</v>
      </c>
      <c r="B4338" s="3" t="s">
        <v>18907</v>
      </c>
      <c r="C4338" s="4">
        <v>42618.940891203703</v>
      </c>
      <c r="D4338" s="3" t="s">
        <v>7639</v>
      </c>
      <c r="E4338" s="3" t="s">
        <v>18909</v>
      </c>
      <c r="L4338" s="3" t="s">
        <v>17591</v>
      </c>
      <c r="AZ4338" s="3" t="s">
        <v>5966</v>
      </c>
      <c r="BA4338" s="3" t="s">
        <v>18908</v>
      </c>
      <c r="BD4338" s="3" t="s">
        <v>7641</v>
      </c>
      <c r="BG4338" s="3"/>
    </row>
    <row r="4339" spans="1:59" ht="15" x14ac:dyDescent="0.2">
      <c r="A4339" s="3" t="s">
        <v>18889</v>
      </c>
      <c r="B4339" s="3" t="s">
        <v>18886</v>
      </c>
      <c r="C4339" s="4">
        <v>42618.940891203703</v>
      </c>
      <c r="D4339" s="3" t="s">
        <v>7639</v>
      </c>
      <c r="E4339" s="3" t="s">
        <v>18906</v>
      </c>
      <c r="F4339" s="3" t="s">
        <v>18905</v>
      </c>
      <c r="G4339" s="3" t="s">
        <v>18904</v>
      </c>
      <c r="H4339" s="3" t="s">
        <v>8057</v>
      </c>
      <c r="I4339" s="3" t="s">
        <v>9242</v>
      </c>
      <c r="J4339" s="3" t="s">
        <v>9113</v>
      </c>
      <c r="L4339" s="3" t="s">
        <v>18903</v>
      </c>
      <c r="N4339" s="3" t="s">
        <v>18902</v>
      </c>
      <c r="P4339" s="3" t="s">
        <v>18901</v>
      </c>
      <c r="Q4339" s="3" t="s">
        <v>8019</v>
      </c>
      <c r="R4339" s="3" t="s">
        <v>8301</v>
      </c>
      <c r="T4339" s="3" t="s">
        <v>18900</v>
      </c>
      <c r="U4339" s="3" t="s">
        <v>18899</v>
      </c>
      <c r="W4339" s="3" t="s">
        <v>18898</v>
      </c>
      <c r="X4339" s="3" t="s">
        <v>18897</v>
      </c>
      <c r="Y4339" s="3" t="s">
        <v>18896</v>
      </c>
      <c r="AB4339" s="3" t="s">
        <v>18895</v>
      </c>
      <c r="AC4339" s="3" t="s">
        <v>18894</v>
      </c>
      <c r="AD4339" s="3" t="s">
        <v>18893</v>
      </c>
      <c r="AE4339" s="3" t="s">
        <v>7671</v>
      </c>
      <c r="AF4339" s="3" t="s">
        <v>7756</v>
      </c>
      <c r="AG4339" s="3" t="s">
        <v>8009</v>
      </c>
      <c r="AH4339" s="3" t="s">
        <v>18892</v>
      </c>
      <c r="AI4339" s="3" t="s">
        <v>8007</v>
      </c>
      <c r="AJ4339" s="3" t="s">
        <v>7697</v>
      </c>
      <c r="AK4339" s="3" t="s">
        <v>8006</v>
      </c>
      <c r="AO4339" s="3" t="s">
        <v>18891</v>
      </c>
      <c r="AQ4339" s="3" t="s">
        <v>18890</v>
      </c>
      <c r="AZ4339" s="3" t="s">
        <v>8263</v>
      </c>
      <c r="BA4339" s="3" t="s">
        <v>18888</v>
      </c>
      <c r="BB4339" s="3" t="s">
        <v>9611</v>
      </c>
      <c r="BD4339" s="3" t="s">
        <v>30</v>
      </c>
      <c r="BE4339" s="3">
        <v>82</v>
      </c>
      <c r="BF4339" s="3" t="s">
        <v>18887</v>
      </c>
      <c r="BG4339" s="3"/>
    </row>
    <row r="4340" spans="1:59" ht="15" x14ac:dyDescent="0.2">
      <c r="A4340" s="3" t="s">
        <v>18867</v>
      </c>
      <c r="B4340" s="3" t="s">
        <v>18864</v>
      </c>
      <c r="C4340" s="4">
        <v>42618.940879629627</v>
      </c>
      <c r="D4340" s="3" t="s">
        <v>7639</v>
      </c>
      <c r="E4340" s="3" t="s">
        <v>18885</v>
      </c>
      <c r="F4340" s="3" t="s">
        <v>18884</v>
      </c>
      <c r="G4340" s="3" t="s">
        <v>18883</v>
      </c>
      <c r="H4340" s="3" t="s">
        <v>8024</v>
      </c>
      <c r="J4340" s="3" t="s">
        <v>8099</v>
      </c>
      <c r="L4340" s="3" t="s">
        <v>18882</v>
      </c>
      <c r="N4340" s="3" t="s">
        <v>18881</v>
      </c>
      <c r="P4340" s="3" t="s">
        <v>18880</v>
      </c>
      <c r="Q4340" s="3" t="s">
        <v>8019</v>
      </c>
      <c r="R4340" s="3" t="s">
        <v>8400</v>
      </c>
      <c r="S4340" s="3" t="s">
        <v>18879</v>
      </c>
      <c r="T4340" s="3" t="s">
        <v>18878</v>
      </c>
      <c r="U4340" s="3" t="s">
        <v>18877</v>
      </c>
      <c r="W4340" s="3" t="s">
        <v>18876</v>
      </c>
      <c r="X4340" s="3" t="s">
        <v>18875</v>
      </c>
      <c r="Z4340" s="3" t="s">
        <v>18874</v>
      </c>
      <c r="AA4340" s="3" t="s">
        <v>18873</v>
      </c>
      <c r="AB4340" s="3" t="s">
        <v>18872</v>
      </c>
      <c r="AC4340" s="3" t="s">
        <v>18871</v>
      </c>
      <c r="AE4340" s="3" t="s">
        <v>7671</v>
      </c>
      <c r="AF4340" s="3" t="s">
        <v>7756</v>
      </c>
      <c r="AG4340" s="3" t="s">
        <v>10620</v>
      </c>
      <c r="AH4340" s="3" t="s">
        <v>18870</v>
      </c>
      <c r="AI4340" s="3" t="s">
        <v>8007</v>
      </c>
      <c r="AJ4340" s="3" t="s">
        <v>7632</v>
      </c>
      <c r="AK4340" s="3" t="s">
        <v>8006</v>
      </c>
      <c r="AL4340" s="3" t="s">
        <v>30</v>
      </c>
      <c r="AO4340" s="3" t="s">
        <v>18869</v>
      </c>
      <c r="AQ4340" s="3" t="s">
        <v>18868</v>
      </c>
      <c r="AR4340" s="3" t="s">
        <v>8082</v>
      </c>
      <c r="AS4340" s="3" t="s">
        <v>8081</v>
      </c>
      <c r="AT4340" s="3" t="s">
        <v>8344</v>
      </c>
      <c r="AU4340" s="3" t="s">
        <v>8082</v>
      </c>
      <c r="AV4340" s="3" t="s">
        <v>8343</v>
      </c>
      <c r="AW4340" s="3" t="s">
        <v>8082</v>
      </c>
      <c r="AX4340" s="3" t="s">
        <v>8082</v>
      </c>
      <c r="AY4340" s="3" t="s">
        <v>8083</v>
      </c>
      <c r="AZ4340" s="3" t="s">
        <v>18866</v>
      </c>
      <c r="BA4340" s="3" t="s">
        <v>18865</v>
      </c>
      <c r="BB4340" s="3" t="s">
        <v>8001</v>
      </c>
      <c r="BC4340" s="3" t="s">
        <v>12376</v>
      </c>
      <c r="BD4340" s="3" t="s">
        <v>30</v>
      </c>
      <c r="BE4340" s="3">
        <v>26</v>
      </c>
      <c r="BG4340" s="3"/>
    </row>
    <row r="4341" spans="1:59" ht="15" x14ac:dyDescent="0.2">
      <c r="A4341" s="3" t="s">
        <v>18860</v>
      </c>
      <c r="B4341" s="3" t="s">
        <v>18858</v>
      </c>
      <c r="C4341" s="4">
        <v>42618.940879629627</v>
      </c>
      <c r="D4341" s="3" t="s">
        <v>7639</v>
      </c>
      <c r="E4341" s="3" t="s">
        <v>18863</v>
      </c>
      <c r="F4341" s="3" t="s">
        <v>18862</v>
      </c>
      <c r="L4341" s="3" t="s">
        <v>16579</v>
      </c>
      <c r="N4341" s="3" t="s">
        <v>9654</v>
      </c>
      <c r="W4341" s="3" t="s">
        <v>18861</v>
      </c>
      <c r="AB4341" s="3" t="s">
        <v>9652</v>
      </c>
      <c r="AC4341" s="3" t="s">
        <v>9557</v>
      </c>
      <c r="AE4341" s="3" t="s">
        <v>7678</v>
      </c>
      <c r="AF4341" s="3" t="s">
        <v>7677</v>
      </c>
      <c r="AG4341" s="3" t="s">
        <v>8009</v>
      </c>
      <c r="AI4341" s="3" t="s">
        <v>29</v>
      </c>
      <c r="AJ4341" s="3" t="s">
        <v>7632</v>
      </c>
      <c r="AM4341" s="3" t="s">
        <v>62</v>
      </c>
      <c r="AZ4341" s="3" t="s">
        <v>18859</v>
      </c>
      <c r="BA4341" s="3" t="s">
        <v>235</v>
      </c>
      <c r="BB4341" s="3" t="s">
        <v>410</v>
      </c>
      <c r="BD4341" s="3" t="s">
        <v>30</v>
      </c>
      <c r="BG4341" s="3"/>
    </row>
    <row r="4342" spans="1:59" ht="15" x14ac:dyDescent="0.2">
      <c r="A4342" s="3" t="s">
        <v>18856</v>
      </c>
      <c r="B4342" s="3" t="s">
        <v>18854</v>
      </c>
      <c r="C4342" s="4">
        <v>42618.940879629627</v>
      </c>
      <c r="D4342" s="3" t="s">
        <v>7639</v>
      </c>
      <c r="E4342" s="3" t="s">
        <v>18856</v>
      </c>
      <c r="L4342" s="3" t="s">
        <v>18857</v>
      </c>
      <c r="AZ4342" s="3" t="s">
        <v>18855</v>
      </c>
      <c r="BA4342" s="3" t="s">
        <v>9225</v>
      </c>
      <c r="BD4342" s="3" t="s">
        <v>7641</v>
      </c>
      <c r="BG4342" s="3"/>
    </row>
    <row r="4343" spans="1:59" ht="15" x14ac:dyDescent="0.2">
      <c r="A4343" s="3" t="s">
        <v>18850</v>
      </c>
      <c r="B4343" s="3" t="s">
        <v>18848</v>
      </c>
      <c r="C4343" s="4">
        <v>42618.940879629627</v>
      </c>
      <c r="D4343" s="3" t="s">
        <v>7639</v>
      </c>
      <c r="E4343" s="3" t="s">
        <v>18853</v>
      </c>
      <c r="M4343" s="3" t="s">
        <v>15277</v>
      </c>
      <c r="N4343" s="3" t="s">
        <v>15273</v>
      </c>
      <c r="O4343" s="3" t="s">
        <v>8540</v>
      </c>
      <c r="U4343" s="3" t="s">
        <v>18852</v>
      </c>
      <c r="W4343" s="3" t="s">
        <v>18851</v>
      </c>
      <c r="AI4343" s="3" t="s">
        <v>29</v>
      </c>
      <c r="AJ4343" s="3" t="s">
        <v>7697</v>
      </c>
      <c r="AM4343" s="3" t="s">
        <v>24</v>
      </c>
      <c r="AZ4343" s="3" t="s">
        <v>4596</v>
      </c>
      <c r="BA4343" s="3" t="s">
        <v>18849</v>
      </c>
      <c r="BB4343" s="3" t="s">
        <v>15729</v>
      </c>
      <c r="BD4343" s="3" t="s">
        <v>30</v>
      </c>
      <c r="BG4343" s="3"/>
    </row>
    <row r="4344" spans="1:59" ht="15" x14ac:dyDescent="0.2">
      <c r="A4344" s="3" t="s">
        <v>18846</v>
      </c>
      <c r="B4344" s="3" t="s">
        <v>18843</v>
      </c>
      <c r="C4344" s="4">
        <v>42618.940879629627</v>
      </c>
      <c r="D4344" s="3" t="s">
        <v>7639</v>
      </c>
      <c r="E4344" s="3" t="s">
        <v>18846</v>
      </c>
      <c r="L4344" s="3" t="s">
        <v>18847</v>
      </c>
      <c r="AZ4344" s="3" t="s">
        <v>18845</v>
      </c>
      <c r="BA4344" s="3" t="s">
        <v>18844</v>
      </c>
      <c r="BD4344" s="3" t="s">
        <v>7641</v>
      </c>
      <c r="BG4344" s="3"/>
    </row>
    <row r="4345" spans="1:59" ht="15" x14ac:dyDescent="0.2">
      <c r="A4345" s="3" t="s">
        <v>7052</v>
      </c>
      <c r="B4345" s="3" t="s">
        <v>18841</v>
      </c>
      <c r="C4345" s="4">
        <v>42618.940879629627</v>
      </c>
      <c r="D4345" s="3" t="s">
        <v>7639</v>
      </c>
      <c r="E4345" s="3" t="s">
        <v>18842</v>
      </c>
      <c r="M4345" s="3" t="s">
        <v>18792</v>
      </c>
      <c r="N4345" s="3" t="s">
        <v>18791</v>
      </c>
      <c r="O4345" s="3" t="s">
        <v>8540</v>
      </c>
      <c r="AI4345" s="3" t="s">
        <v>29</v>
      </c>
      <c r="AJ4345" s="3" t="s">
        <v>28</v>
      </c>
      <c r="AM4345" s="3" t="s">
        <v>24</v>
      </c>
      <c r="AZ4345" s="3" t="s">
        <v>2913</v>
      </c>
      <c r="BA4345" s="3" t="s">
        <v>3911</v>
      </c>
      <c r="BB4345" s="3" t="s">
        <v>176</v>
      </c>
      <c r="BD4345" s="3" t="s">
        <v>30</v>
      </c>
      <c r="BG4345" s="3"/>
    </row>
    <row r="4346" spans="1:59" ht="15" x14ac:dyDescent="0.2">
      <c r="A4346" s="3" t="s">
        <v>18840</v>
      </c>
      <c r="B4346" s="3" t="s">
        <v>18837</v>
      </c>
      <c r="C4346" s="4">
        <v>42618.940879629627</v>
      </c>
      <c r="D4346" s="3" t="s">
        <v>7639</v>
      </c>
      <c r="E4346" s="3" t="s">
        <v>18840</v>
      </c>
      <c r="L4346" s="3" t="s">
        <v>17591</v>
      </c>
      <c r="AZ4346" s="3" t="s">
        <v>18839</v>
      </c>
      <c r="BA4346" s="3" t="s">
        <v>18838</v>
      </c>
      <c r="BD4346" s="3" t="s">
        <v>7641</v>
      </c>
      <c r="BG4346" s="3"/>
    </row>
    <row r="4347" spans="1:59" ht="15" x14ac:dyDescent="0.2">
      <c r="A4347" s="3" t="s">
        <v>18834</v>
      </c>
      <c r="B4347" s="3" t="s">
        <v>18831</v>
      </c>
      <c r="C4347" s="4">
        <v>42618.940879629627</v>
      </c>
      <c r="D4347" s="3" t="s">
        <v>7639</v>
      </c>
      <c r="E4347" s="3" t="s">
        <v>18836</v>
      </c>
      <c r="N4347" s="3" t="s">
        <v>17860</v>
      </c>
      <c r="U4347" s="3" t="s">
        <v>18835</v>
      </c>
      <c r="W4347" s="3" t="s">
        <v>17956</v>
      </c>
      <c r="AI4347" s="3" t="s">
        <v>29</v>
      </c>
      <c r="AJ4347" s="3" t="s">
        <v>7697</v>
      </c>
      <c r="AM4347" s="3" t="s">
        <v>62</v>
      </c>
      <c r="AZ4347" s="3" t="s">
        <v>18833</v>
      </c>
      <c r="BA4347" s="3" t="s">
        <v>1078</v>
      </c>
      <c r="BB4347" s="3" t="s">
        <v>18832</v>
      </c>
      <c r="BD4347" s="3" t="s">
        <v>30</v>
      </c>
      <c r="BG4347" s="3"/>
    </row>
    <row r="4348" spans="1:59" ht="15" x14ac:dyDescent="0.2">
      <c r="A4348" s="3" t="s">
        <v>18829</v>
      </c>
      <c r="B4348" s="3" t="s">
        <v>18827</v>
      </c>
      <c r="C4348" s="4">
        <v>42618.940868055557</v>
      </c>
      <c r="D4348" s="3" t="s">
        <v>7639</v>
      </c>
      <c r="E4348" s="3" t="s">
        <v>18830</v>
      </c>
      <c r="N4348" s="3" t="s">
        <v>12599</v>
      </c>
      <c r="W4348" s="3" t="s">
        <v>12598</v>
      </c>
      <c r="AC4348" s="3" t="s">
        <v>9737</v>
      </c>
      <c r="AI4348" s="3" t="s">
        <v>29</v>
      </c>
      <c r="AJ4348" s="3" t="s">
        <v>7632</v>
      </c>
      <c r="AM4348" s="3" t="s">
        <v>62</v>
      </c>
      <c r="AZ4348" s="3" t="s">
        <v>18828</v>
      </c>
      <c r="BA4348" s="3" t="s">
        <v>8719</v>
      </c>
      <c r="BB4348" s="3" t="s">
        <v>12595</v>
      </c>
      <c r="BD4348" s="3" t="s">
        <v>30</v>
      </c>
      <c r="BG4348" s="3"/>
    </row>
    <row r="4349" spans="1:59" ht="15" x14ac:dyDescent="0.2">
      <c r="A4349" s="3" t="s">
        <v>18824</v>
      </c>
      <c r="B4349" s="3" t="s">
        <v>18821</v>
      </c>
      <c r="C4349" s="4">
        <v>42618.940868055557</v>
      </c>
      <c r="D4349" s="3" t="s">
        <v>7639</v>
      </c>
      <c r="E4349" s="3" t="s">
        <v>18826</v>
      </c>
      <c r="N4349" s="3" t="s">
        <v>18757</v>
      </c>
      <c r="U4349" s="3" t="s">
        <v>18825</v>
      </c>
      <c r="W4349" s="3" t="s">
        <v>18378</v>
      </c>
      <c r="AI4349" s="3" t="s">
        <v>29</v>
      </c>
      <c r="AJ4349" s="3" t="s">
        <v>7697</v>
      </c>
      <c r="AM4349" s="3" t="s">
        <v>62</v>
      </c>
      <c r="AZ4349" s="3" t="s">
        <v>641</v>
      </c>
      <c r="BA4349" s="3" t="s">
        <v>18823</v>
      </c>
      <c r="BB4349" s="3" t="s">
        <v>18822</v>
      </c>
      <c r="BD4349" s="3" t="s">
        <v>30</v>
      </c>
      <c r="BG4349" s="3"/>
    </row>
    <row r="4350" spans="1:59" ht="15" x14ac:dyDescent="0.2">
      <c r="A4350" s="3" t="s">
        <v>18820</v>
      </c>
      <c r="B4350" s="3" t="s">
        <v>18819</v>
      </c>
      <c r="C4350" s="4">
        <v>42618.940868055557</v>
      </c>
      <c r="D4350" s="3" t="s">
        <v>7639</v>
      </c>
      <c r="E4350" s="3" t="s">
        <v>18820</v>
      </c>
      <c r="L4350" s="3" t="s">
        <v>18730</v>
      </c>
      <c r="AZ4350" s="3" t="s">
        <v>9568</v>
      </c>
      <c r="BA4350" s="3" t="s">
        <v>243</v>
      </c>
      <c r="BD4350" s="3" t="s">
        <v>7641</v>
      </c>
      <c r="BG4350" s="3"/>
    </row>
    <row r="4351" spans="1:59" ht="15" x14ac:dyDescent="0.2">
      <c r="A4351" s="3" t="s">
        <v>18817</v>
      </c>
      <c r="B4351" s="3" t="s">
        <v>18814</v>
      </c>
      <c r="C4351" s="4">
        <v>42618.940868055557</v>
      </c>
      <c r="D4351" s="3" t="s">
        <v>7639</v>
      </c>
      <c r="E4351" s="3" t="s">
        <v>18817</v>
      </c>
      <c r="L4351" s="3" t="s">
        <v>18818</v>
      </c>
      <c r="AZ4351" s="3" t="s">
        <v>18816</v>
      </c>
      <c r="BA4351" s="3" t="s">
        <v>18815</v>
      </c>
      <c r="BD4351" s="3" t="s">
        <v>7641</v>
      </c>
      <c r="BG4351" s="3"/>
    </row>
    <row r="4352" spans="1:59" ht="15" x14ac:dyDescent="0.2">
      <c r="A4352" s="3" t="s">
        <v>18812</v>
      </c>
      <c r="B4352" s="3" t="s">
        <v>18809</v>
      </c>
      <c r="C4352" s="4">
        <v>42618.940868055557</v>
      </c>
      <c r="D4352" s="3" t="s">
        <v>7639</v>
      </c>
      <c r="E4352" s="3" t="s">
        <v>18812</v>
      </c>
      <c r="L4352" s="3" t="s">
        <v>18813</v>
      </c>
      <c r="AZ4352" s="3" t="s">
        <v>18811</v>
      </c>
      <c r="BA4352" s="3" t="s">
        <v>18810</v>
      </c>
      <c r="BD4352" s="3" t="s">
        <v>7641</v>
      </c>
      <c r="BG4352" s="3"/>
    </row>
    <row r="4353" spans="1:59" ht="15" x14ac:dyDescent="0.2">
      <c r="A4353" s="3" t="s">
        <v>6522</v>
      </c>
      <c r="B4353" s="3" t="s">
        <v>18807</v>
      </c>
      <c r="C4353" s="4">
        <v>42618.940868055557</v>
      </c>
      <c r="D4353" s="3" t="s">
        <v>7639</v>
      </c>
      <c r="E4353" s="3" t="s">
        <v>18808</v>
      </c>
      <c r="M4353" s="3" t="s">
        <v>18792</v>
      </c>
      <c r="N4353" s="3" t="s">
        <v>18791</v>
      </c>
      <c r="O4353" s="3" t="s">
        <v>25</v>
      </c>
      <c r="AI4353" s="3" t="s">
        <v>29</v>
      </c>
      <c r="AJ4353" s="3" t="s">
        <v>28</v>
      </c>
      <c r="AM4353" s="3" t="s">
        <v>24</v>
      </c>
      <c r="AZ4353" s="3" t="s">
        <v>1470</v>
      </c>
      <c r="BA4353" s="3" t="s">
        <v>1471</v>
      </c>
      <c r="BB4353" s="3" t="s">
        <v>40</v>
      </c>
      <c r="BD4353" s="3" t="s">
        <v>30</v>
      </c>
      <c r="BG4353" s="3"/>
    </row>
    <row r="4354" spans="1:59" ht="15" x14ac:dyDescent="0.2">
      <c r="A4354" s="3" t="s">
        <v>18805</v>
      </c>
      <c r="B4354" s="3" t="s">
        <v>18802</v>
      </c>
      <c r="C4354" s="4">
        <v>42618.940868055557</v>
      </c>
      <c r="D4354" s="3" t="s">
        <v>7639</v>
      </c>
      <c r="E4354" s="3" t="s">
        <v>18805</v>
      </c>
      <c r="L4354" s="3" t="s">
        <v>18806</v>
      </c>
      <c r="AZ4354" s="3" t="s">
        <v>18804</v>
      </c>
      <c r="BA4354" s="3" t="s">
        <v>18803</v>
      </c>
      <c r="BD4354" s="3" t="s">
        <v>7641</v>
      </c>
      <c r="BG4354" s="3"/>
    </row>
    <row r="4355" spans="1:59" ht="15" x14ac:dyDescent="0.2">
      <c r="A4355" s="3" t="s">
        <v>18801</v>
      </c>
      <c r="B4355" s="3" t="s">
        <v>18798</v>
      </c>
      <c r="C4355" s="4">
        <v>42618.940868055557</v>
      </c>
      <c r="D4355" s="3" t="s">
        <v>7639</v>
      </c>
      <c r="E4355" s="3" t="s">
        <v>18801</v>
      </c>
      <c r="L4355" s="3" t="s">
        <v>14410</v>
      </c>
      <c r="AZ4355" s="3" t="s">
        <v>18800</v>
      </c>
      <c r="BA4355" s="3" t="s">
        <v>18799</v>
      </c>
      <c r="BD4355" s="3" t="s">
        <v>7641</v>
      </c>
      <c r="BG4355" s="3"/>
    </row>
    <row r="4356" spans="1:59" ht="15" x14ac:dyDescent="0.2">
      <c r="A4356" s="3" t="s">
        <v>18796</v>
      </c>
      <c r="B4356" s="3" t="s">
        <v>18794</v>
      </c>
      <c r="C4356" s="4">
        <v>42618.940868055557</v>
      </c>
      <c r="D4356" s="3" t="s">
        <v>7639</v>
      </c>
      <c r="E4356" s="3" t="s">
        <v>18796</v>
      </c>
      <c r="L4356" s="3" t="s">
        <v>18797</v>
      </c>
      <c r="AZ4356" s="3" t="s">
        <v>15473</v>
      </c>
      <c r="BA4356" s="3" t="s">
        <v>18795</v>
      </c>
      <c r="BD4356" s="3" t="s">
        <v>7641</v>
      </c>
      <c r="BG4356" s="3"/>
    </row>
    <row r="4357" spans="1:59" ht="15" x14ac:dyDescent="0.2">
      <c r="A4357" s="3" t="s">
        <v>7484</v>
      </c>
      <c r="B4357" s="3" t="s">
        <v>18790</v>
      </c>
      <c r="C4357" s="4">
        <v>42618.940868055557</v>
      </c>
      <c r="D4357" s="3" t="s">
        <v>7639</v>
      </c>
      <c r="E4357" s="3" t="s">
        <v>18793</v>
      </c>
      <c r="M4357" s="3" t="s">
        <v>18792</v>
      </c>
      <c r="N4357" s="3" t="s">
        <v>18791</v>
      </c>
      <c r="O4357" s="3" t="s">
        <v>25</v>
      </c>
      <c r="AI4357" s="3" t="s">
        <v>29</v>
      </c>
      <c r="AJ4357" s="3" t="s">
        <v>28</v>
      </c>
      <c r="AM4357" s="3" t="s">
        <v>24</v>
      </c>
      <c r="AZ4357" s="3" t="s">
        <v>5734</v>
      </c>
      <c r="BA4357" s="3" t="s">
        <v>5735</v>
      </c>
      <c r="BB4357" s="3" t="s">
        <v>536</v>
      </c>
      <c r="BD4357" s="3" t="s">
        <v>30</v>
      </c>
      <c r="BG4357" s="3"/>
    </row>
    <row r="4358" spans="1:59" ht="15" x14ac:dyDescent="0.2">
      <c r="A4358" s="3" t="s">
        <v>7389</v>
      </c>
      <c r="B4358" s="3" t="s">
        <v>18788</v>
      </c>
      <c r="C4358" s="4">
        <v>42618.940868055557</v>
      </c>
      <c r="D4358" s="3" t="s">
        <v>7639</v>
      </c>
      <c r="E4358" s="3" t="s">
        <v>18789</v>
      </c>
      <c r="N4358" s="3" t="s">
        <v>63</v>
      </c>
      <c r="AI4358" s="3" t="s">
        <v>29</v>
      </c>
      <c r="AJ4358" s="3" t="s">
        <v>28</v>
      </c>
      <c r="AM4358" s="3" t="s">
        <v>62</v>
      </c>
      <c r="AZ4358" s="3" t="s">
        <v>5337</v>
      </c>
      <c r="BA4358" s="3" t="s">
        <v>5332</v>
      </c>
      <c r="BB4358" s="3" t="s">
        <v>5338</v>
      </c>
      <c r="BD4358" s="3" t="s">
        <v>30</v>
      </c>
      <c r="BG4358" s="3"/>
    </row>
    <row r="4359" spans="1:59" ht="15" x14ac:dyDescent="0.2">
      <c r="A4359" s="3" t="s">
        <v>7394</v>
      </c>
      <c r="B4359" s="3" t="s">
        <v>18786</v>
      </c>
      <c r="C4359" s="4">
        <v>42618.940868055557</v>
      </c>
      <c r="D4359" s="3" t="s">
        <v>7639</v>
      </c>
      <c r="E4359" s="3" t="s">
        <v>18787</v>
      </c>
      <c r="M4359" s="3" t="s">
        <v>39031</v>
      </c>
      <c r="N4359" s="3" t="s">
        <v>42696</v>
      </c>
      <c r="O4359" s="3" t="s">
        <v>25</v>
      </c>
      <c r="AI4359" s="3" t="s">
        <v>29</v>
      </c>
      <c r="AJ4359" s="3" t="s">
        <v>28</v>
      </c>
      <c r="AM4359" s="3" t="s">
        <v>24</v>
      </c>
      <c r="AZ4359" s="3" t="s">
        <v>5358</v>
      </c>
      <c r="BA4359" s="3" t="s">
        <v>5359</v>
      </c>
      <c r="BB4359" s="3" t="s">
        <v>5360</v>
      </c>
      <c r="BD4359" s="3" t="s">
        <v>30</v>
      </c>
      <c r="BG4359" s="3"/>
    </row>
    <row r="4360" spans="1:59" ht="15" x14ac:dyDescent="0.2">
      <c r="A4360" s="3" t="s">
        <v>18784</v>
      </c>
      <c r="B4360" s="3" t="s">
        <v>18783</v>
      </c>
      <c r="C4360" s="4">
        <v>42618.940868055557</v>
      </c>
      <c r="D4360" s="3" t="s">
        <v>7639</v>
      </c>
      <c r="E4360" s="3" t="s">
        <v>18784</v>
      </c>
      <c r="L4360" s="3" t="s">
        <v>18785</v>
      </c>
      <c r="AZ4360" s="3" t="s">
        <v>6073</v>
      </c>
      <c r="BA4360" s="3" t="s">
        <v>1159</v>
      </c>
      <c r="BD4360" s="3" t="s">
        <v>7641</v>
      </c>
      <c r="BG4360" s="3"/>
    </row>
    <row r="4361" spans="1:59" ht="15" x14ac:dyDescent="0.2">
      <c r="A4361" s="3" t="s">
        <v>18781</v>
      </c>
      <c r="B4361" s="3" t="s">
        <v>18778</v>
      </c>
      <c r="C4361" s="4">
        <v>42618.940868055557</v>
      </c>
      <c r="D4361" s="3" t="s">
        <v>7639</v>
      </c>
      <c r="E4361" s="3" t="s">
        <v>18781</v>
      </c>
      <c r="L4361" s="3" t="s">
        <v>18782</v>
      </c>
      <c r="AZ4361" s="3" t="s">
        <v>18780</v>
      </c>
      <c r="BA4361" s="3" t="s">
        <v>18779</v>
      </c>
      <c r="BD4361" s="3" t="s">
        <v>7641</v>
      </c>
      <c r="BG4361" s="3"/>
    </row>
    <row r="4362" spans="1:59" ht="15" x14ac:dyDescent="0.2">
      <c r="A4362" s="3" t="s">
        <v>18764</v>
      </c>
      <c r="B4362" s="3" t="s">
        <v>18762</v>
      </c>
      <c r="C4362" s="4">
        <v>42618.94085648148</v>
      </c>
      <c r="D4362" s="3" t="s">
        <v>7639</v>
      </c>
      <c r="E4362" s="3" t="s">
        <v>16620</v>
      </c>
      <c r="F4362" s="3" t="s">
        <v>18777</v>
      </c>
      <c r="G4362" s="3" t="s">
        <v>18776</v>
      </c>
      <c r="H4362" s="3" t="s">
        <v>8057</v>
      </c>
      <c r="I4362" s="3" t="s">
        <v>9242</v>
      </c>
      <c r="J4362" s="3" t="s">
        <v>8405</v>
      </c>
      <c r="L4362" s="3" t="s">
        <v>18775</v>
      </c>
      <c r="N4362" s="3" t="s">
        <v>16619</v>
      </c>
      <c r="P4362" s="3" t="s">
        <v>18774</v>
      </c>
      <c r="Q4362" s="3" t="s">
        <v>9109</v>
      </c>
      <c r="S4362" s="3" t="s">
        <v>18773</v>
      </c>
      <c r="T4362" s="3" t="s">
        <v>18772</v>
      </c>
      <c r="U4362" s="3" t="s">
        <v>18771</v>
      </c>
      <c r="W4362" s="3" t="s">
        <v>18770</v>
      </c>
      <c r="X4362" s="3" t="s">
        <v>18769</v>
      </c>
      <c r="AB4362" s="3" t="s">
        <v>18768</v>
      </c>
      <c r="AC4362" s="3" t="s">
        <v>18767</v>
      </c>
      <c r="AE4362" s="3" t="s">
        <v>7678</v>
      </c>
      <c r="AF4362" s="3" t="s">
        <v>8010</v>
      </c>
      <c r="AG4362" s="3" t="s">
        <v>8009</v>
      </c>
      <c r="AH4362" s="3" t="s">
        <v>18766</v>
      </c>
      <c r="AI4362" s="3" t="s">
        <v>8007</v>
      </c>
      <c r="AJ4362" s="3" t="s">
        <v>7697</v>
      </c>
      <c r="AK4362" s="3" t="s">
        <v>8006</v>
      </c>
      <c r="AQ4362" s="3" t="s">
        <v>18765</v>
      </c>
      <c r="AZ4362" s="3" t="s">
        <v>10009</v>
      </c>
      <c r="BA4362" s="3" t="s">
        <v>3116</v>
      </c>
      <c r="BB4362" s="3" t="s">
        <v>9611</v>
      </c>
      <c r="BD4362" s="3" t="s">
        <v>30</v>
      </c>
      <c r="BE4362" s="3">
        <v>128</v>
      </c>
      <c r="BF4362" s="3" t="s">
        <v>18763</v>
      </c>
      <c r="BG4362" s="3"/>
    </row>
    <row r="4363" spans="1:59" ht="15" x14ac:dyDescent="0.2">
      <c r="A4363" s="3" t="s">
        <v>18761</v>
      </c>
      <c r="B4363" s="3" t="s">
        <v>18759</v>
      </c>
      <c r="C4363" s="4">
        <v>42618.94085648148</v>
      </c>
      <c r="D4363" s="3" t="s">
        <v>7639</v>
      </c>
      <c r="E4363" s="3" t="s">
        <v>18761</v>
      </c>
      <c r="L4363" s="3" t="s">
        <v>14410</v>
      </c>
      <c r="AZ4363" s="3" t="s">
        <v>18760</v>
      </c>
      <c r="BA4363" s="3" t="s">
        <v>10205</v>
      </c>
      <c r="BD4363" s="3" t="s">
        <v>7641</v>
      </c>
      <c r="BG4363" s="3"/>
    </row>
    <row r="4364" spans="1:59" ht="15" x14ac:dyDescent="0.2">
      <c r="A4364" s="3" t="s">
        <v>18755</v>
      </c>
      <c r="B4364" s="3" t="s">
        <v>18753</v>
      </c>
      <c r="C4364" s="4">
        <v>42618.94085648148</v>
      </c>
      <c r="D4364" s="3" t="s">
        <v>7639</v>
      </c>
      <c r="E4364" s="3" t="s">
        <v>18758</v>
      </c>
      <c r="N4364" s="3" t="s">
        <v>18757</v>
      </c>
      <c r="U4364" s="3" t="s">
        <v>18756</v>
      </c>
      <c r="W4364" s="3" t="s">
        <v>18378</v>
      </c>
      <c r="AI4364" s="3" t="s">
        <v>29</v>
      </c>
      <c r="AJ4364" s="3" t="s">
        <v>7697</v>
      </c>
      <c r="AM4364" s="3" t="s">
        <v>62</v>
      </c>
      <c r="AZ4364" s="3" t="s">
        <v>18754</v>
      </c>
      <c r="BA4364" s="3" t="s">
        <v>3259</v>
      </c>
      <c r="BB4364" s="3" t="s">
        <v>3479</v>
      </c>
      <c r="BD4364" s="3" t="s">
        <v>30</v>
      </c>
      <c r="BG4364" s="3"/>
    </row>
    <row r="4365" spans="1:59" ht="15" x14ac:dyDescent="0.2">
      <c r="A4365" s="3" t="s">
        <v>18737</v>
      </c>
      <c r="B4365" s="3" t="s">
        <v>18735</v>
      </c>
      <c r="C4365" s="4">
        <v>42618.94085648148</v>
      </c>
      <c r="D4365" s="3" t="s">
        <v>7639</v>
      </c>
      <c r="E4365" s="3" t="s">
        <v>7682</v>
      </c>
      <c r="F4365" s="3" t="s">
        <v>18752</v>
      </c>
      <c r="G4365" s="3" t="s">
        <v>18751</v>
      </c>
      <c r="H4365" s="3" t="s">
        <v>8024</v>
      </c>
      <c r="J4365" s="3" t="s">
        <v>8099</v>
      </c>
      <c r="L4365" s="3" t="s">
        <v>18750</v>
      </c>
      <c r="N4365" s="3" t="s">
        <v>7681</v>
      </c>
      <c r="P4365" s="3" t="s">
        <v>18749</v>
      </c>
      <c r="Q4365" s="3" t="s">
        <v>8019</v>
      </c>
      <c r="R4365" s="3" t="s">
        <v>8400</v>
      </c>
      <c r="S4365" s="3" t="s">
        <v>18748</v>
      </c>
      <c r="T4365" s="3" t="s">
        <v>18747</v>
      </c>
      <c r="U4365" s="3" t="s">
        <v>18746</v>
      </c>
      <c r="W4365" s="3" t="s">
        <v>18745</v>
      </c>
      <c r="X4365" s="3" t="s">
        <v>18744</v>
      </c>
      <c r="Z4365" s="3" t="s">
        <v>18743</v>
      </c>
      <c r="AB4365" s="3" t="s">
        <v>18742</v>
      </c>
      <c r="AC4365" s="3" t="s">
        <v>18741</v>
      </c>
      <c r="AE4365" s="3" t="s">
        <v>7671</v>
      </c>
      <c r="AF4365" s="3" t="s">
        <v>7756</v>
      </c>
      <c r="AG4365" s="3" t="s">
        <v>10620</v>
      </c>
      <c r="AH4365" s="3" t="s">
        <v>18740</v>
      </c>
      <c r="AI4365" s="3" t="s">
        <v>8007</v>
      </c>
      <c r="AJ4365" s="3" t="s">
        <v>7632</v>
      </c>
      <c r="AK4365" s="3" t="s">
        <v>8006</v>
      </c>
      <c r="AO4365" s="3" t="s">
        <v>18739</v>
      </c>
      <c r="AQ4365" s="3" t="s">
        <v>18738</v>
      </c>
      <c r="AR4365" s="3" t="s">
        <v>8343</v>
      </c>
      <c r="AS4365" s="3" t="s">
        <v>8344</v>
      </c>
      <c r="AT4365" s="3" t="s">
        <v>8081</v>
      </c>
      <c r="AU4365" s="3" t="s">
        <v>8081</v>
      </c>
      <c r="AV4365" s="3" t="s">
        <v>8342</v>
      </c>
      <c r="AW4365" s="3" t="s">
        <v>8344</v>
      </c>
      <c r="AX4365" s="3" t="s">
        <v>8344</v>
      </c>
      <c r="AY4365" s="3" t="s">
        <v>8083</v>
      </c>
      <c r="AZ4365" s="3" t="s">
        <v>8334</v>
      </c>
      <c r="BA4365" s="3" t="s">
        <v>18736</v>
      </c>
      <c r="BB4365" s="3" t="s">
        <v>8001</v>
      </c>
      <c r="BD4365" s="3" t="s">
        <v>30</v>
      </c>
      <c r="BE4365" s="3">
        <v>25</v>
      </c>
      <c r="BG4365" s="3"/>
    </row>
    <row r="4366" spans="1:59" ht="15" x14ac:dyDescent="0.2">
      <c r="A4366" s="3" t="s">
        <v>6629</v>
      </c>
      <c r="B4366" s="3" t="s">
        <v>18733</v>
      </c>
      <c r="C4366" s="4">
        <v>42618.94085648148</v>
      </c>
      <c r="D4366" s="3" t="s">
        <v>7639</v>
      </c>
      <c r="E4366" s="3" t="s">
        <v>18734</v>
      </c>
      <c r="N4366" s="3" t="s">
        <v>803</v>
      </c>
      <c r="O4366" s="3" t="s">
        <v>8540</v>
      </c>
      <c r="AI4366" s="3" t="s">
        <v>29</v>
      </c>
      <c r="AJ4366" s="3" t="s">
        <v>28</v>
      </c>
      <c r="AM4366" s="3" t="s">
        <v>62</v>
      </c>
      <c r="AZ4366" s="3" t="s">
        <v>2004</v>
      </c>
      <c r="BA4366" s="3" t="s">
        <v>2005</v>
      </c>
      <c r="BB4366" s="3" t="s">
        <v>107</v>
      </c>
      <c r="BD4366" s="3" t="s">
        <v>30</v>
      </c>
      <c r="BG4366" s="3"/>
    </row>
    <row r="4367" spans="1:59" ht="15" x14ac:dyDescent="0.2">
      <c r="A4367" s="3" t="s">
        <v>6912</v>
      </c>
      <c r="B4367" s="3" t="s">
        <v>18731</v>
      </c>
      <c r="C4367" s="4">
        <v>42618.94085648148</v>
      </c>
      <c r="D4367" s="3" t="s">
        <v>7639</v>
      </c>
      <c r="E4367" s="3" t="s">
        <v>18732</v>
      </c>
      <c r="N4367" s="3" t="s">
        <v>2531</v>
      </c>
      <c r="AI4367" s="3" t="s">
        <v>29</v>
      </c>
      <c r="AJ4367" s="3" t="s">
        <v>28</v>
      </c>
      <c r="AM4367" s="3" t="s">
        <v>62</v>
      </c>
      <c r="AZ4367" s="3" t="s">
        <v>3296</v>
      </c>
      <c r="BA4367" s="3" t="s">
        <v>3297</v>
      </c>
      <c r="BB4367" s="3" t="s">
        <v>3298</v>
      </c>
      <c r="BD4367" s="3" t="s">
        <v>30</v>
      </c>
      <c r="BG4367" s="3"/>
    </row>
    <row r="4368" spans="1:59" ht="15" x14ac:dyDescent="0.2">
      <c r="A4368" s="3" t="s">
        <v>7016</v>
      </c>
      <c r="B4368" s="3" t="s">
        <v>18729</v>
      </c>
      <c r="C4368" s="4">
        <v>42618.94085648148</v>
      </c>
      <c r="D4368" s="3" t="s">
        <v>7639</v>
      </c>
      <c r="E4368" s="3" t="s">
        <v>7016</v>
      </c>
      <c r="L4368" s="3" t="s">
        <v>18730</v>
      </c>
      <c r="AZ4368" s="3" t="s">
        <v>3760</v>
      </c>
      <c r="BA4368" s="3" t="s">
        <v>3761</v>
      </c>
      <c r="BD4368" s="3" t="s">
        <v>7641</v>
      </c>
      <c r="BG4368" s="3"/>
    </row>
    <row r="4369" spans="1:59" ht="15" x14ac:dyDescent="0.2">
      <c r="A4369" s="3" t="s">
        <v>18727</v>
      </c>
      <c r="B4369" s="3" t="s">
        <v>18725</v>
      </c>
      <c r="C4369" s="4">
        <v>42618.94085648148</v>
      </c>
      <c r="D4369" s="3" t="s">
        <v>7639</v>
      </c>
      <c r="E4369" s="3" t="s">
        <v>18727</v>
      </c>
      <c r="L4369" s="3" t="s">
        <v>18728</v>
      </c>
      <c r="AZ4369" s="3" t="s">
        <v>18726</v>
      </c>
      <c r="BA4369" s="3" t="s">
        <v>5827</v>
      </c>
      <c r="BD4369" s="3" t="s">
        <v>7641</v>
      </c>
      <c r="BG4369" s="3"/>
    </row>
    <row r="4370" spans="1:59" ht="15" x14ac:dyDescent="0.2">
      <c r="A4370" s="3" t="s">
        <v>18722</v>
      </c>
      <c r="B4370" s="3" t="s">
        <v>18719</v>
      </c>
      <c r="C4370" s="4">
        <v>42618.94085648148</v>
      </c>
      <c r="D4370" s="3" t="s">
        <v>7639</v>
      </c>
      <c r="E4370" s="3" t="s">
        <v>18724</v>
      </c>
      <c r="M4370" s="3" t="s">
        <v>12395</v>
      </c>
      <c r="N4370" s="3" t="s">
        <v>12391</v>
      </c>
      <c r="O4370" s="3" t="s">
        <v>25</v>
      </c>
      <c r="U4370" s="3" t="s">
        <v>18723</v>
      </c>
      <c r="W4370" s="3" t="s">
        <v>15685</v>
      </c>
      <c r="AI4370" s="3" t="s">
        <v>29</v>
      </c>
      <c r="AJ4370" s="3" t="s">
        <v>7697</v>
      </c>
      <c r="AM4370" s="3" t="s">
        <v>24</v>
      </c>
      <c r="AZ4370" s="3" t="s">
        <v>18721</v>
      </c>
      <c r="BA4370" s="3" t="s">
        <v>18720</v>
      </c>
      <c r="BB4370" s="3" t="s">
        <v>1531</v>
      </c>
      <c r="BD4370" s="3" t="s">
        <v>30</v>
      </c>
      <c r="BG4370" s="3"/>
    </row>
    <row r="4371" spans="1:59" ht="15" x14ac:dyDescent="0.2">
      <c r="A4371" s="3" t="s">
        <v>18713</v>
      </c>
      <c r="B4371" s="3" t="s">
        <v>18712</v>
      </c>
      <c r="C4371" s="4">
        <v>42618.940844907411</v>
      </c>
      <c r="D4371" s="3" t="s">
        <v>7639</v>
      </c>
      <c r="E4371" s="3" t="s">
        <v>18718</v>
      </c>
      <c r="M4371" s="3" t="s">
        <v>18717</v>
      </c>
      <c r="N4371" s="3" t="s">
        <v>18716</v>
      </c>
      <c r="O4371" s="3" t="s">
        <v>8540</v>
      </c>
      <c r="U4371" s="3" t="s">
        <v>18715</v>
      </c>
      <c r="W4371" s="3" t="s">
        <v>18714</v>
      </c>
      <c r="AI4371" s="3" t="s">
        <v>29</v>
      </c>
      <c r="AJ4371" s="3" t="s">
        <v>7697</v>
      </c>
      <c r="AM4371" s="3" t="s">
        <v>24</v>
      </c>
      <c r="AN4371" s="3" t="s">
        <v>184</v>
      </c>
      <c r="AZ4371" s="3" t="s">
        <v>3833</v>
      </c>
      <c r="BA4371" s="3" t="s">
        <v>6153</v>
      </c>
      <c r="BB4371" s="3" t="s">
        <v>13394</v>
      </c>
      <c r="BD4371" s="3" t="s">
        <v>30</v>
      </c>
      <c r="BG4371" s="3"/>
    </row>
    <row r="4372" spans="1:59" ht="15" x14ac:dyDescent="0.2">
      <c r="A4372" s="3" t="s">
        <v>18706</v>
      </c>
      <c r="B4372" s="3" t="s">
        <v>18703</v>
      </c>
      <c r="C4372" s="4">
        <v>42618.940844907411</v>
      </c>
      <c r="D4372" s="3" t="s">
        <v>7639</v>
      </c>
      <c r="E4372" s="3" t="s">
        <v>18711</v>
      </c>
      <c r="M4372" s="3" t="s">
        <v>18710</v>
      </c>
      <c r="N4372" s="3" t="s">
        <v>18709</v>
      </c>
      <c r="O4372" s="3" t="s">
        <v>25</v>
      </c>
      <c r="U4372" s="3" t="s">
        <v>18708</v>
      </c>
      <c r="W4372" s="3" t="s">
        <v>18707</v>
      </c>
      <c r="AI4372" s="3" t="s">
        <v>29</v>
      </c>
      <c r="AJ4372" s="3" t="s">
        <v>7697</v>
      </c>
      <c r="AM4372" s="3" t="s">
        <v>24</v>
      </c>
      <c r="AZ4372" s="3" t="s">
        <v>18705</v>
      </c>
      <c r="BA4372" s="3" t="s">
        <v>18704</v>
      </c>
      <c r="BB4372" s="3" t="s">
        <v>643</v>
      </c>
      <c r="BD4372" s="3" t="s">
        <v>30</v>
      </c>
      <c r="BG4372" s="3"/>
    </row>
    <row r="4373" spans="1:59" ht="15" x14ac:dyDescent="0.2">
      <c r="A4373" s="3" t="s">
        <v>18700</v>
      </c>
      <c r="B4373" s="3" t="s">
        <v>18699</v>
      </c>
      <c r="C4373" s="4">
        <v>42618.940844907411</v>
      </c>
      <c r="D4373" s="3" t="s">
        <v>7639</v>
      </c>
      <c r="E4373" s="3" t="s">
        <v>18702</v>
      </c>
      <c r="M4373" s="3" t="s">
        <v>16173</v>
      </c>
      <c r="N4373" s="3" t="s">
        <v>16172</v>
      </c>
      <c r="W4373" s="3" t="s">
        <v>18701</v>
      </c>
      <c r="AC4373" s="3" t="s">
        <v>7775</v>
      </c>
      <c r="AI4373" s="3" t="s">
        <v>29</v>
      </c>
      <c r="AJ4373" s="3" t="s">
        <v>7632</v>
      </c>
      <c r="AM4373" s="3" t="s">
        <v>24</v>
      </c>
      <c r="AZ4373" s="3" t="s">
        <v>10933</v>
      </c>
      <c r="BA4373" s="3" t="s">
        <v>4763</v>
      </c>
      <c r="BB4373" s="3" t="s">
        <v>7771</v>
      </c>
      <c r="BD4373" s="3" t="s">
        <v>30</v>
      </c>
      <c r="BG4373" s="3"/>
    </row>
    <row r="4374" spans="1:59" ht="15" x14ac:dyDescent="0.2">
      <c r="A4374" s="3" t="s">
        <v>7297</v>
      </c>
      <c r="B4374" s="3" t="s">
        <v>18697</v>
      </c>
      <c r="C4374" s="4">
        <v>42618.940844907411</v>
      </c>
      <c r="D4374" s="3" t="s">
        <v>7639</v>
      </c>
      <c r="E4374" s="3" t="s">
        <v>18698</v>
      </c>
      <c r="N4374" s="3" t="s">
        <v>63</v>
      </c>
      <c r="AI4374" s="3" t="s">
        <v>29</v>
      </c>
      <c r="AJ4374" s="3" t="s">
        <v>28</v>
      </c>
      <c r="AM4374" s="3" t="s">
        <v>62</v>
      </c>
      <c r="AZ4374" s="3" t="s">
        <v>4952</v>
      </c>
      <c r="BA4374" s="3" t="s">
        <v>4953</v>
      </c>
      <c r="BB4374" s="3" t="s">
        <v>4954</v>
      </c>
      <c r="BD4374" s="3" t="s">
        <v>30</v>
      </c>
      <c r="BG4374" s="3"/>
    </row>
    <row r="4375" spans="1:59" ht="15" x14ac:dyDescent="0.2">
      <c r="A4375" s="3" t="s">
        <v>6952</v>
      </c>
      <c r="B4375" s="3" t="s">
        <v>18695</v>
      </c>
      <c r="C4375" s="4">
        <v>42618.940844907411</v>
      </c>
      <c r="D4375" s="3" t="s">
        <v>7639</v>
      </c>
      <c r="E4375" s="3" t="s">
        <v>18696</v>
      </c>
      <c r="N4375" s="3" t="s">
        <v>2985</v>
      </c>
      <c r="AI4375" s="3" t="s">
        <v>29</v>
      </c>
      <c r="AJ4375" s="3" t="s">
        <v>28</v>
      </c>
      <c r="AM4375" s="3" t="s">
        <v>62</v>
      </c>
      <c r="AZ4375" s="3" t="s">
        <v>3477</v>
      </c>
      <c r="BA4375" s="3" t="s">
        <v>3478</v>
      </c>
      <c r="BB4375" s="3" t="s">
        <v>3479</v>
      </c>
      <c r="BD4375" s="3" t="s">
        <v>30</v>
      </c>
      <c r="BG4375" s="3"/>
    </row>
    <row r="4376" spans="1:59" ht="15" x14ac:dyDescent="0.2">
      <c r="A4376" s="3" t="s">
        <v>7130</v>
      </c>
      <c r="B4376" s="3" t="s">
        <v>18692</v>
      </c>
      <c r="C4376" s="4">
        <v>42618.940844907411</v>
      </c>
      <c r="D4376" s="3" t="s">
        <v>7639</v>
      </c>
      <c r="E4376" s="3" t="s">
        <v>18694</v>
      </c>
      <c r="L4376" s="3" t="s">
        <v>18693</v>
      </c>
      <c r="N4376" s="3" t="s">
        <v>159</v>
      </c>
      <c r="O4376" s="3" t="s">
        <v>8540</v>
      </c>
      <c r="AI4376" s="3" t="s">
        <v>29</v>
      </c>
      <c r="AJ4376" s="3" t="s">
        <v>28</v>
      </c>
      <c r="AM4376" s="3" t="s">
        <v>62</v>
      </c>
      <c r="AZ4376" s="3" t="s">
        <v>4244</v>
      </c>
      <c r="BA4376" s="3" t="s">
        <v>7626</v>
      </c>
      <c r="BB4376" s="3" t="s">
        <v>4245</v>
      </c>
      <c r="BD4376" s="3" t="s">
        <v>30</v>
      </c>
      <c r="BG4376" s="3"/>
    </row>
    <row r="4377" spans="1:59" ht="15" x14ac:dyDescent="0.2">
      <c r="A4377" s="3" t="s">
        <v>7485</v>
      </c>
      <c r="B4377" s="3" t="s">
        <v>18691</v>
      </c>
      <c r="C4377" s="4">
        <v>42618.940844907411</v>
      </c>
      <c r="D4377" s="3" t="s">
        <v>7639</v>
      </c>
      <c r="E4377" s="3" t="s">
        <v>7485</v>
      </c>
      <c r="L4377" s="3" t="s">
        <v>14410</v>
      </c>
      <c r="AZ4377" s="3" t="s">
        <v>5738</v>
      </c>
      <c r="BA4377" s="3" t="s">
        <v>5739</v>
      </c>
      <c r="BD4377" s="3" t="s">
        <v>7641</v>
      </c>
      <c r="BG4377" s="3"/>
    </row>
    <row r="4378" spans="1:59" ht="15" x14ac:dyDescent="0.2">
      <c r="A4378" s="3" t="s">
        <v>18688</v>
      </c>
      <c r="B4378" s="3" t="s">
        <v>18685</v>
      </c>
      <c r="C4378" s="4">
        <v>42618.940844907411</v>
      </c>
      <c r="D4378" s="3" t="s">
        <v>7639</v>
      </c>
      <c r="E4378" s="3" t="s">
        <v>18690</v>
      </c>
      <c r="N4378" s="3" t="s">
        <v>18542</v>
      </c>
      <c r="U4378" s="3" t="s">
        <v>18689</v>
      </c>
      <c r="W4378" s="3" t="s">
        <v>18540</v>
      </c>
      <c r="AI4378" s="3" t="s">
        <v>29</v>
      </c>
      <c r="AJ4378" s="3" t="s">
        <v>7697</v>
      </c>
      <c r="AM4378" s="3" t="s">
        <v>62</v>
      </c>
      <c r="AZ4378" s="3" t="s">
        <v>18687</v>
      </c>
      <c r="BA4378" s="3" t="s">
        <v>18686</v>
      </c>
      <c r="BB4378" s="3" t="s">
        <v>3479</v>
      </c>
      <c r="BD4378" s="3" t="s">
        <v>30</v>
      </c>
      <c r="BG4378" s="3"/>
    </row>
    <row r="4379" spans="1:59" ht="15" x14ac:dyDescent="0.2">
      <c r="A4379" s="3" t="s">
        <v>18684</v>
      </c>
      <c r="B4379" s="3" t="s">
        <v>18682</v>
      </c>
      <c r="C4379" s="4">
        <v>42618.940844907411</v>
      </c>
      <c r="D4379" s="3" t="s">
        <v>7639</v>
      </c>
      <c r="E4379" s="3" t="s">
        <v>18684</v>
      </c>
      <c r="L4379" s="3" t="s">
        <v>18582</v>
      </c>
      <c r="AZ4379" s="3" t="s">
        <v>4776</v>
      </c>
      <c r="BA4379" s="3" t="s">
        <v>18683</v>
      </c>
      <c r="BD4379" s="3" t="s">
        <v>7641</v>
      </c>
      <c r="BG4379" s="3"/>
    </row>
    <row r="4380" spans="1:59" ht="15" x14ac:dyDescent="0.2">
      <c r="A4380" s="3" t="s">
        <v>18679</v>
      </c>
      <c r="B4380" s="3" t="s">
        <v>18677</v>
      </c>
      <c r="C4380" s="4">
        <v>42618.940844907411</v>
      </c>
      <c r="D4380" s="3" t="s">
        <v>7639</v>
      </c>
      <c r="E4380" s="3" t="s">
        <v>18681</v>
      </c>
      <c r="M4380" s="3" t="s">
        <v>16173</v>
      </c>
      <c r="N4380" s="3" t="s">
        <v>16172</v>
      </c>
      <c r="U4380" s="3" t="s">
        <v>18680</v>
      </c>
      <c r="W4380" s="3" t="s">
        <v>16171</v>
      </c>
      <c r="AC4380" s="3" t="s">
        <v>7775</v>
      </c>
      <c r="AI4380" s="3" t="s">
        <v>29</v>
      </c>
      <c r="AJ4380" s="3" t="s">
        <v>7632</v>
      </c>
      <c r="AM4380" s="3" t="s">
        <v>24</v>
      </c>
      <c r="AN4380" s="3" t="s">
        <v>7629</v>
      </c>
      <c r="AZ4380" s="3" t="s">
        <v>3957</v>
      </c>
      <c r="BA4380" s="3" t="s">
        <v>18678</v>
      </c>
      <c r="BB4380" s="3" t="s">
        <v>7629</v>
      </c>
      <c r="BD4380" s="3" t="s">
        <v>30</v>
      </c>
      <c r="BG4380" s="3"/>
    </row>
    <row r="4381" spans="1:59" ht="15" x14ac:dyDescent="0.2">
      <c r="A4381" s="3" t="s">
        <v>18676</v>
      </c>
      <c r="B4381" s="3" t="s">
        <v>18674</v>
      </c>
      <c r="C4381" s="4">
        <v>42618.940844907411</v>
      </c>
      <c r="D4381" s="3" t="s">
        <v>7639</v>
      </c>
      <c r="E4381" s="3" t="s">
        <v>18676</v>
      </c>
      <c r="L4381" s="3" t="s">
        <v>14410</v>
      </c>
      <c r="AZ4381" s="3" t="s">
        <v>4467</v>
      </c>
      <c r="BA4381" s="3" t="s">
        <v>18675</v>
      </c>
      <c r="BD4381" s="3" t="s">
        <v>7641</v>
      </c>
      <c r="BG4381" s="3"/>
    </row>
    <row r="4382" spans="1:59" ht="15" x14ac:dyDescent="0.2">
      <c r="A4382" s="3" t="s">
        <v>6916</v>
      </c>
      <c r="B4382" s="3" t="s">
        <v>18672</v>
      </c>
      <c r="C4382" s="4">
        <v>42618.940844907411</v>
      </c>
      <c r="D4382" s="3" t="s">
        <v>7639</v>
      </c>
      <c r="E4382" s="3" t="s">
        <v>18673</v>
      </c>
      <c r="N4382" s="3" t="s">
        <v>63</v>
      </c>
      <c r="AI4382" s="3" t="s">
        <v>29</v>
      </c>
      <c r="AJ4382" s="3" t="s">
        <v>28</v>
      </c>
      <c r="AM4382" s="3" t="s">
        <v>62</v>
      </c>
      <c r="AZ4382" s="3" t="s">
        <v>273</v>
      </c>
      <c r="BA4382" s="3" t="s">
        <v>3315</v>
      </c>
      <c r="BB4382" s="3" t="s">
        <v>1432</v>
      </c>
      <c r="BD4382" s="3" t="s">
        <v>30</v>
      </c>
      <c r="BG4382" s="3"/>
    </row>
    <row r="4383" spans="1:59" ht="15" x14ac:dyDescent="0.2">
      <c r="A4383" s="3" t="s">
        <v>18670</v>
      </c>
      <c r="B4383" s="3" t="s">
        <v>18669</v>
      </c>
      <c r="C4383" s="4">
        <v>42618.940844907411</v>
      </c>
      <c r="D4383" s="3" t="s">
        <v>7639</v>
      </c>
      <c r="E4383" s="3" t="s">
        <v>18670</v>
      </c>
      <c r="L4383" s="3" t="s">
        <v>18671</v>
      </c>
      <c r="AZ4383" s="3" t="s">
        <v>12324</v>
      </c>
      <c r="BA4383" s="3" t="s">
        <v>11003</v>
      </c>
      <c r="BD4383" s="3" t="s">
        <v>7641</v>
      </c>
      <c r="BG4383" s="3"/>
    </row>
    <row r="4384" spans="1:59" ht="15" x14ac:dyDescent="0.2">
      <c r="A4384" s="3" t="s">
        <v>18668</v>
      </c>
      <c r="B4384" s="3" t="s">
        <v>18667</v>
      </c>
      <c r="C4384" s="4">
        <v>42618.940844907411</v>
      </c>
      <c r="D4384" s="3" t="s">
        <v>7639</v>
      </c>
      <c r="E4384" s="3" t="s">
        <v>18668</v>
      </c>
      <c r="L4384" s="3" t="s">
        <v>18582</v>
      </c>
      <c r="AZ4384" s="3" t="s">
        <v>15205</v>
      </c>
      <c r="BA4384" s="3" t="s">
        <v>18161</v>
      </c>
      <c r="BD4384" s="3" t="s">
        <v>7641</v>
      </c>
      <c r="BG4384" s="3"/>
    </row>
    <row r="4385" spans="1:59" ht="15" x14ac:dyDescent="0.2">
      <c r="A4385" s="3" t="s">
        <v>7118</v>
      </c>
      <c r="B4385" s="3" t="s">
        <v>18665</v>
      </c>
      <c r="C4385" s="4">
        <v>42618.940833333327</v>
      </c>
      <c r="D4385" s="3" t="s">
        <v>7639</v>
      </c>
      <c r="E4385" s="3" t="s">
        <v>18666</v>
      </c>
      <c r="M4385" s="3" t="s">
        <v>39031</v>
      </c>
      <c r="N4385" s="3" t="s">
        <v>42696</v>
      </c>
      <c r="O4385" s="3" t="s">
        <v>25</v>
      </c>
      <c r="AI4385" s="3" t="s">
        <v>29</v>
      </c>
      <c r="AJ4385" s="3" t="s">
        <v>28</v>
      </c>
      <c r="AM4385" s="3" t="s">
        <v>24</v>
      </c>
      <c r="AZ4385" s="3" t="s">
        <v>4190</v>
      </c>
      <c r="BA4385" s="3" t="s">
        <v>4191</v>
      </c>
      <c r="BB4385" s="3" t="s">
        <v>2074</v>
      </c>
      <c r="BD4385" s="3" t="s">
        <v>30</v>
      </c>
      <c r="BG4385" s="3"/>
    </row>
    <row r="4386" spans="1:59" ht="15" x14ac:dyDescent="0.2">
      <c r="A4386" s="3" t="s">
        <v>18660</v>
      </c>
      <c r="B4386" s="3" t="s">
        <v>18658</v>
      </c>
      <c r="C4386" s="4">
        <v>42618.940833333327</v>
      </c>
      <c r="D4386" s="3" t="s">
        <v>7639</v>
      </c>
      <c r="E4386" s="3" t="s">
        <v>18660</v>
      </c>
      <c r="F4386" s="3" t="s">
        <v>18664</v>
      </c>
      <c r="H4386" s="3" t="s">
        <v>8443</v>
      </c>
      <c r="J4386" s="3" t="s">
        <v>10318</v>
      </c>
      <c r="K4386" s="3" t="s">
        <v>18663</v>
      </c>
      <c r="S4386" s="3" t="s">
        <v>18662</v>
      </c>
      <c r="AE4386" s="3" t="s">
        <v>7671</v>
      </c>
      <c r="AF4386" s="3" t="s">
        <v>7756</v>
      </c>
      <c r="AG4386" s="3" t="s">
        <v>8009</v>
      </c>
      <c r="AH4386" s="3" t="s">
        <v>18661</v>
      </c>
      <c r="AZ4386" s="3" t="s">
        <v>8263</v>
      </c>
      <c r="BA4386" s="3" t="s">
        <v>18659</v>
      </c>
      <c r="BD4386" s="3" t="s">
        <v>7641</v>
      </c>
      <c r="BG4386" s="3"/>
    </row>
    <row r="4387" spans="1:59" ht="15" x14ac:dyDescent="0.2">
      <c r="A4387" s="3" t="s">
        <v>18656</v>
      </c>
      <c r="B4387" s="3" t="s">
        <v>18653</v>
      </c>
      <c r="C4387" s="4">
        <v>42618.940833333327</v>
      </c>
      <c r="D4387" s="3" t="s">
        <v>7639</v>
      </c>
      <c r="E4387" s="3" t="s">
        <v>18657</v>
      </c>
      <c r="M4387" s="3" t="s">
        <v>16173</v>
      </c>
      <c r="N4387" s="3" t="s">
        <v>16172</v>
      </c>
      <c r="W4387" s="3" t="s">
        <v>16171</v>
      </c>
      <c r="AC4387" s="3" t="s">
        <v>7775</v>
      </c>
      <c r="AI4387" s="3" t="s">
        <v>29</v>
      </c>
      <c r="AJ4387" s="3" t="s">
        <v>7632</v>
      </c>
      <c r="AM4387" s="3" t="s">
        <v>24</v>
      </c>
      <c r="AZ4387" s="3" t="s">
        <v>18655</v>
      </c>
      <c r="BA4387" s="3" t="s">
        <v>18654</v>
      </c>
      <c r="BB4387" s="3" t="s">
        <v>7771</v>
      </c>
      <c r="BD4387" s="3" t="s">
        <v>30</v>
      </c>
      <c r="BG4387" s="3"/>
    </row>
    <row r="4388" spans="1:59" ht="15" x14ac:dyDescent="0.2">
      <c r="A4388" s="3" t="s">
        <v>7296</v>
      </c>
      <c r="B4388" s="3" t="s">
        <v>18651</v>
      </c>
      <c r="C4388" s="4">
        <v>42618.940833333327</v>
      </c>
      <c r="D4388" s="3" t="s">
        <v>7639</v>
      </c>
      <c r="E4388" s="3" t="s">
        <v>18652</v>
      </c>
      <c r="N4388" s="3" t="s">
        <v>63</v>
      </c>
      <c r="AI4388" s="3" t="s">
        <v>29</v>
      </c>
      <c r="AJ4388" s="3" t="s">
        <v>28</v>
      </c>
      <c r="AM4388" s="3" t="s">
        <v>62</v>
      </c>
      <c r="AZ4388" s="3" t="s">
        <v>164</v>
      </c>
      <c r="BA4388" s="3" t="s">
        <v>4949</v>
      </c>
      <c r="BB4388" s="3" t="s">
        <v>2059</v>
      </c>
      <c r="BD4388" s="3" t="s">
        <v>30</v>
      </c>
      <c r="BG4388" s="3"/>
    </row>
    <row r="4389" spans="1:59" ht="15" x14ac:dyDescent="0.2">
      <c r="A4389" s="3" t="s">
        <v>18648</v>
      </c>
      <c r="B4389" s="3" t="s">
        <v>18645</v>
      </c>
      <c r="C4389" s="4">
        <v>42618.940833333327</v>
      </c>
      <c r="D4389" s="3" t="s">
        <v>7639</v>
      </c>
      <c r="E4389" s="3" t="s">
        <v>18648</v>
      </c>
      <c r="F4389" s="3" t="s">
        <v>18650</v>
      </c>
      <c r="L4389" s="3" t="s">
        <v>18649</v>
      </c>
      <c r="AZ4389" s="3" t="s">
        <v>18647</v>
      </c>
      <c r="BA4389" s="3" t="s">
        <v>18646</v>
      </c>
      <c r="BD4389" s="3" t="s">
        <v>7641</v>
      </c>
      <c r="BG4389" s="3"/>
    </row>
    <row r="4390" spans="1:59" ht="15" x14ac:dyDescent="0.2">
      <c r="A4390" s="3" t="s">
        <v>18644</v>
      </c>
      <c r="B4390" s="3" t="s">
        <v>18641</v>
      </c>
      <c r="C4390" s="4">
        <v>42618.940833333327</v>
      </c>
      <c r="D4390" s="3" t="s">
        <v>7639</v>
      </c>
      <c r="E4390" s="3" t="s">
        <v>18644</v>
      </c>
      <c r="L4390" s="3" t="s">
        <v>14410</v>
      </c>
      <c r="AZ4390" s="3" t="s">
        <v>18643</v>
      </c>
      <c r="BA4390" s="3" t="s">
        <v>18642</v>
      </c>
      <c r="BD4390" s="3" t="s">
        <v>7641</v>
      </c>
      <c r="BG4390" s="3"/>
    </row>
    <row r="4391" spans="1:59" ht="15" x14ac:dyDescent="0.2">
      <c r="A4391" s="3" t="s">
        <v>18638</v>
      </c>
      <c r="B4391" s="3" t="s">
        <v>18636</v>
      </c>
      <c r="C4391" s="4">
        <v>42618.940833333327</v>
      </c>
      <c r="D4391" s="3" t="s">
        <v>7639</v>
      </c>
      <c r="E4391" s="3" t="s">
        <v>18640</v>
      </c>
      <c r="N4391" s="3" t="s">
        <v>18542</v>
      </c>
      <c r="U4391" s="3" t="s">
        <v>18639</v>
      </c>
      <c r="W4391" s="3" t="s">
        <v>18540</v>
      </c>
      <c r="AI4391" s="3" t="s">
        <v>29</v>
      </c>
      <c r="AJ4391" s="3" t="s">
        <v>7697</v>
      </c>
      <c r="AM4391" s="3" t="s">
        <v>62</v>
      </c>
      <c r="AZ4391" s="3" t="s">
        <v>18637</v>
      </c>
      <c r="BA4391" s="3" t="s">
        <v>3206</v>
      </c>
      <c r="BB4391" s="3" t="s">
        <v>13379</v>
      </c>
      <c r="BD4391" s="3" t="s">
        <v>30</v>
      </c>
      <c r="BG4391" s="3"/>
    </row>
    <row r="4392" spans="1:59" ht="15" x14ac:dyDescent="0.2">
      <c r="A4392" s="3" t="s">
        <v>18633</v>
      </c>
      <c r="B4392" s="3" t="s">
        <v>18630</v>
      </c>
      <c r="C4392" s="4">
        <v>42618.940833333327</v>
      </c>
      <c r="D4392" s="3" t="s">
        <v>7639</v>
      </c>
      <c r="E4392" s="3" t="s">
        <v>18635</v>
      </c>
      <c r="M4392" s="3" t="s">
        <v>11973</v>
      </c>
      <c r="N4392" s="3" t="s">
        <v>11969</v>
      </c>
      <c r="O4392" s="3" t="s">
        <v>25</v>
      </c>
      <c r="U4392" s="3" t="s">
        <v>18634</v>
      </c>
      <c r="W4392" s="3" t="s">
        <v>18524</v>
      </c>
      <c r="AI4392" s="3" t="s">
        <v>29</v>
      </c>
      <c r="AJ4392" s="3" t="s">
        <v>7697</v>
      </c>
      <c r="AM4392" s="3" t="s">
        <v>24</v>
      </c>
      <c r="AZ4392" s="3" t="s">
        <v>18632</v>
      </c>
      <c r="BA4392" s="3" t="s">
        <v>18631</v>
      </c>
      <c r="BB4392" s="3" t="s">
        <v>40</v>
      </c>
      <c r="BD4392" s="3" t="s">
        <v>30</v>
      </c>
      <c r="BG4392" s="3"/>
    </row>
    <row r="4393" spans="1:59" ht="15" x14ac:dyDescent="0.2">
      <c r="A4393" s="3" t="s">
        <v>18626</v>
      </c>
      <c r="B4393" s="3" t="s">
        <v>18623</v>
      </c>
      <c r="C4393" s="4">
        <v>42618.940833333327</v>
      </c>
      <c r="D4393" s="3" t="s">
        <v>7639</v>
      </c>
      <c r="E4393" s="3" t="s">
        <v>18629</v>
      </c>
      <c r="M4393" s="3" t="s">
        <v>10907</v>
      </c>
      <c r="N4393" s="3" t="s">
        <v>10902</v>
      </c>
      <c r="O4393" s="3" t="s">
        <v>25</v>
      </c>
      <c r="U4393" s="3" t="s">
        <v>18628</v>
      </c>
      <c r="W4393" s="3" t="s">
        <v>18627</v>
      </c>
      <c r="AI4393" s="3" t="s">
        <v>29</v>
      </c>
      <c r="AJ4393" s="3" t="s">
        <v>7697</v>
      </c>
      <c r="AM4393" s="3" t="s">
        <v>24</v>
      </c>
      <c r="AZ4393" s="3" t="s">
        <v>18625</v>
      </c>
      <c r="BA4393" s="3" t="s">
        <v>18624</v>
      </c>
      <c r="BB4393" s="3" t="s">
        <v>4592</v>
      </c>
      <c r="BD4393" s="3" t="s">
        <v>30</v>
      </c>
      <c r="BG4393" s="3"/>
    </row>
    <row r="4394" spans="1:59" ht="15" x14ac:dyDescent="0.2">
      <c r="A4394" s="3" t="s">
        <v>7138</v>
      </c>
      <c r="B4394" s="3" t="s">
        <v>18621</v>
      </c>
      <c r="C4394" s="4">
        <v>42618.940833333327</v>
      </c>
      <c r="D4394" s="3" t="s">
        <v>7639</v>
      </c>
      <c r="E4394" s="3" t="s">
        <v>18622</v>
      </c>
      <c r="M4394" s="3" t="s">
        <v>39056</v>
      </c>
      <c r="N4394" s="3" t="s">
        <v>42694</v>
      </c>
      <c r="O4394" s="3" t="s">
        <v>25</v>
      </c>
      <c r="AI4394" s="3" t="s">
        <v>29</v>
      </c>
      <c r="AJ4394" s="3" t="s">
        <v>28</v>
      </c>
      <c r="AM4394" s="3" t="s">
        <v>24</v>
      </c>
      <c r="AZ4394" s="3" t="s">
        <v>4279</v>
      </c>
      <c r="BA4394" s="3" t="s">
        <v>4280</v>
      </c>
      <c r="BB4394" s="3" t="s">
        <v>40</v>
      </c>
      <c r="BD4394" s="3" t="s">
        <v>30</v>
      </c>
      <c r="BG4394" s="3"/>
    </row>
    <row r="4395" spans="1:59" ht="15" x14ac:dyDescent="0.2">
      <c r="A4395" s="3" t="s">
        <v>6994</v>
      </c>
      <c r="B4395" s="3" t="s">
        <v>18619</v>
      </c>
      <c r="C4395" s="4">
        <v>42618.940821759257</v>
      </c>
      <c r="D4395" s="3" t="s">
        <v>7639</v>
      </c>
      <c r="E4395" s="3" t="s">
        <v>18620</v>
      </c>
      <c r="N4395" s="3" t="s">
        <v>63</v>
      </c>
      <c r="AI4395" s="3" t="s">
        <v>29</v>
      </c>
      <c r="AJ4395" s="3" t="s">
        <v>28</v>
      </c>
      <c r="AM4395" s="3" t="s">
        <v>62</v>
      </c>
      <c r="AZ4395" s="3" t="s">
        <v>3663</v>
      </c>
      <c r="BA4395" s="3" t="s">
        <v>3664</v>
      </c>
      <c r="BB4395" s="3" t="s">
        <v>2059</v>
      </c>
      <c r="BD4395" s="3" t="s">
        <v>30</v>
      </c>
      <c r="BG4395" s="3"/>
    </row>
    <row r="4396" spans="1:59" ht="15" x14ac:dyDescent="0.2">
      <c r="A4396" s="3" t="s">
        <v>18613</v>
      </c>
      <c r="B4396" s="3" t="s">
        <v>18610</v>
      </c>
      <c r="C4396" s="4">
        <v>42618.940821759257</v>
      </c>
      <c r="D4396" s="3" t="s">
        <v>7639</v>
      </c>
      <c r="E4396" s="3" t="s">
        <v>18618</v>
      </c>
      <c r="L4396" s="3" t="s">
        <v>18617</v>
      </c>
      <c r="N4396" s="3" t="s">
        <v>18616</v>
      </c>
      <c r="O4396" s="3" t="s">
        <v>8540</v>
      </c>
      <c r="U4396" s="3" t="s">
        <v>18615</v>
      </c>
      <c r="W4396" s="3" t="s">
        <v>18614</v>
      </c>
      <c r="AI4396" s="3" t="s">
        <v>29</v>
      </c>
      <c r="AJ4396" s="3" t="s">
        <v>7697</v>
      </c>
      <c r="AM4396" s="3" t="s">
        <v>62</v>
      </c>
      <c r="AZ4396" s="3" t="s">
        <v>18612</v>
      </c>
      <c r="BA4396" s="3" t="s">
        <v>18611</v>
      </c>
      <c r="BB4396" s="3" t="s">
        <v>15729</v>
      </c>
      <c r="BD4396" s="3" t="s">
        <v>30</v>
      </c>
      <c r="BG4396" s="3"/>
    </row>
    <row r="4397" spans="1:59" ht="15" x14ac:dyDescent="0.2">
      <c r="A4397" s="3" t="s">
        <v>887</v>
      </c>
      <c r="B4397" s="3" t="s">
        <v>18591</v>
      </c>
      <c r="C4397" s="4">
        <v>42618.940821759257</v>
      </c>
      <c r="D4397" s="3" t="s">
        <v>7639</v>
      </c>
      <c r="E4397" s="3" t="s">
        <v>39036</v>
      </c>
      <c r="F4397" s="3" t="s">
        <v>18609</v>
      </c>
      <c r="G4397" s="3" t="s">
        <v>18608</v>
      </c>
      <c r="H4397" s="3" t="s">
        <v>8443</v>
      </c>
      <c r="I4397" s="3" t="s">
        <v>10319</v>
      </c>
      <c r="J4397" s="3" t="s">
        <v>10318</v>
      </c>
      <c r="L4397" s="3" t="s">
        <v>18607</v>
      </c>
      <c r="N4397" s="3" t="s">
        <v>9280</v>
      </c>
      <c r="P4397" s="3" t="s">
        <v>18606</v>
      </c>
      <c r="Q4397" s="3" t="s">
        <v>10315</v>
      </c>
      <c r="S4397" s="3" t="s">
        <v>18605</v>
      </c>
      <c r="T4397" s="3" t="s">
        <v>18604</v>
      </c>
      <c r="U4397" s="3" t="s">
        <v>18603</v>
      </c>
      <c r="W4397" s="3" t="s">
        <v>18602</v>
      </c>
      <c r="X4397" s="3" t="s">
        <v>18601</v>
      </c>
      <c r="Z4397" s="3" t="s">
        <v>18600</v>
      </c>
      <c r="AA4397" s="3" t="s">
        <v>18599</v>
      </c>
      <c r="AB4397" s="3" t="s">
        <v>18598</v>
      </c>
      <c r="AC4397" s="3" t="s">
        <v>18597</v>
      </c>
      <c r="AE4397" s="3" t="s">
        <v>7671</v>
      </c>
      <c r="AF4397" s="3" t="s">
        <v>7756</v>
      </c>
      <c r="AG4397" s="3" t="s">
        <v>8009</v>
      </c>
      <c r="AH4397" s="3" t="s">
        <v>18596</v>
      </c>
      <c r="AI4397" s="3" t="s">
        <v>8007</v>
      </c>
      <c r="AJ4397" s="3" t="s">
        <v>28</v>
      </c>
      <c r="AK4397" s="3" t="s">
        <v>8006</v>
      </c>
      <c r="AO4397" s="3" t="s">
        <v>18595</v>
      </c>
      <c r="AQ4397" s="3" t="s">
        <v>18594</v>
      </c>
      <c r="AZ4397" s="3" t="s">
        <v>5846</v>
      </c>
      <c r="BA4397" s="3" t="s">
        <v>18593</v>
      </c>
      <c r="BB4397" s="3" t="s">
        <v>9096</v>
      </c>
      <c r="BD4397" s="3" t="s">
        <v>30</v>
      </c>
      <c r="BE4397" s="3">
        <v>62</v>
      </c>
      <c r="BF4397" s="3" t="s">
        <v>18592</v>
      </c>
      <c r="BG4397" s="3"/>
    </row>
    <row r="4398" spans="1:59" ht="15" x14ac:dyDescent="0.2">
      <c r="A4398" s="3" t="s">
        <v>6651</v>
      </c>
      <c r="B4398" s="3" t="s">
        <v>18589</v>
      </c>
      <c r="C4398" s="4">
        <v>42618.940821759257</v>
      </c>
      <c r="D4398" s="3" t="s">
        <v>7639</v>
      </c>
      <c r="E4398" s="3" t="s">
        <v>18590</v>
      </c>
      <c r="N4398" s="3" t="s">
        <v>627</v>
      </c>
      <c r="AI4398" s="3" t="s">
        <v>29</v>
      </c>
      <c r="AJ4398" s="3" t="s">
        <v>28</v>
      </c>
      <c r="AM4398" s="3" t="s">
        <v>62</v>
      </c>
      <c r="AZ4398" s="3" t="s">
        <v>2105</v>
      </c>
      <c r="BA4398" s="3" t="s">
        <v>2106</v>
      </c>
      <c r="BB4398" s="3" t="s">
        <v>2107</v>
      </c>
      <c r="BD4398" s="3" t="s">
        <v>30</v>
      </c>
      <c r="BG4398" s="3"/>
    </row>
    <row r="4399" spans="1:59" ht="15" x14ac:dyDescent="0.2">
      <c r="A4399" s="3" t="s">
        <v>18586</v>
      </c>
      <c r="B4399" s="3" t="s">
        <v>18583</v>
      </c>
      <c r="C4399" s="4">
        <v>42618.940821759257</v>
      </c>
      <c r="D4399" s="3" t="s">
        <v>7639</v>
      </c>
      <c r="E4399" s="3" t="s">
        <v>18588</v>
      </c>
      <c r="N4399" s="3" t="s">
        <v>18542</v>
      </c>
      <c r="U4399" s="3" t="s">
        <v>18587</v>
      </c>
      <c r="W4399" s="3" t="s">
        <v>18540</v>
      </c>
      <c r="AI4399" s="3" t="s">
        <v>29</v>
      </c>
      <c r="AJ4399" s="3" t="s">
        <v>7697</v>
      </c>
      <c r="AM4399" s="3" t="s">
        <v>62</v>
      </c>
      <c r="AZ4399" s="3" t="s">
        <v>18585</v>
      </c>
      <c r="BA4399" s="3" t="s">
        <v>18584</v>
      </c>
      <c r="BB4399" s="3" t="s">
        <v>13465</v>
      </c>
      <c r="BD4399" s="3" t="s">
        <v>30</v>
      </c>
      <c r="BG4399" s="3"/>
    </row>
    <row r="4400" spans="1:59" ht="15" x14ac:dyDescent="0.2">
      <c r="A4400" s="3" t="s">
        <v>18581</v>
      </c>
      <c r="B4400" s="3" t="s">
        <v>18579</v>
      </c>
      <c r="C4400" s="4">
        <v>42618.940821759257</v>
      </c>
      <c r="D4400" s="3" t="s">
        <v>7639</v>
      </c>
      <c r="E4400" s="3" t="s">
        <v>18581</v>
      </c>
      <c r="L4400" s="3" t="s">
        <v>18582</v>
      </c>
      <c r="AZ4400" s="3" t="s">
        <v>18580</v>
      </c>
      <c r="BA4400" s="3" t="s">
        <v>13920</v>
      </c>
      <c r="BD4400" s="3" t="s">
        <v>7641</v>
      </c>
      <c r="BG4400" s="3"/>
    </row>
    <row r="4401" spans="1:59" ht="15" x14ac:dyDescent="0.2">
      <c r="A4401" s="3" t="s">
        <v>18577</v>
      </c>
      <c r="B4401" s="3" t="s">
        <v>18575</v>
      </c>
      <c r="C4401" s="4">
        <v>42618.940821759257</v>
      </c>
      <c r="D4401" s="3" t="s">
        <v>7639</v>
      </c>
      <c r="E4401" s="3" t="s">
        <v>18577</v>
      </c>
      <c r="L4401" s="3" t="s">
        <v>18578</v>
      </c>
      <c r="AZ4401" s="3" t="s">
        <v>18576</v>
      </c>
      <c r="BA4401" s="3" t="s">
        <v>12233</v>
      </c>
      <c r="BD4401" s="3" t="s">
        <v>7641</v>
      </c>
      <c r="BG4401" s="3"/>
    </row>
    <row r="4402" spans="1:59" ht="15" x14ac:dyDescent="0.2">
      <c r="A4402" s="3" t="s">
        <v>6876</v>
      </c>
      <c r="B4402" s="3" t="s">
        <v>18573</v>
      </c>
      <c r="C4402" s="4">
        <v>42618.940821759257</v>
      </c>
      <c r="D4402" s="3" t="s">
        <v>7639</v>
      </c>
      <c r="E4402" s="3" t="s">
        <v>18574</v>
      </c>
      <c r="M4402" s="3" t="s">
        <v>39056</v>
      </c>
      <c r="N4402" s="3" t="s">
        <v>42694</v>
      </c>
      <c r="O4402" s="3" t="s">
        <v>25</v>
      </c>
      <c r="AI4402" s="3" t="s">
        <v>29</v>
      </c>
      <c r="AJ4402" s="3" t="s">
        <v>28</v>
      </c>
      <c r="AM4402" s="3" t="s">
        <v>24</v>
      </c>
      <c r="AZ4402" s="3" t="s">
        <v>3150</v>
      </c>
      <c r="BA4402" s="3" t="s">
        <v>3151</v>
      </c>
      <c r="BB4402" s="3" t="s">
        <v>672</v>
      </c>
      <c r="BD4402" s="3" t="s">
        <v>30</v>
      </c>
      <c r="BG4402" s="3"/>
    </row>
    <row r="4403" spans="1:59" ht="15" x14ac:dyDescent="0.2">
      <c r="A4403" s="3" t="s">
        <v>6842</v>
      </c>
      <c r="B4403" s="3" t="s">
        <v>18571</v>
      </c>
      <c r="C4403" s="4">
        <v>42618.940821759257</v>
      </c>
      <c r="D4403" s="3" t="s">
        <v>7639</v>
      </c>
      <c r="E4403" s="3" t="s">
        <v>18572</v>
      </c>
      <c r="N4403" s="3" t="s">
        <v>63</v>
      </c>
      <c r="AI4403" s="3" t="s">
        <v>29</v>
      </c>
      <c r="AJ4403" s="3" t="s">
        <v>28</v>
      </c>
      <c r="AM4403" s="3" t="s">
        <v>62</v>
      </c>
      <c r="AZ4403" s="3" t="s">
        <v>2995</v>
      </c>
      <c r="BA4403" s="3" t="s">
        <v>2996</v>
      </c>
      <c r="BB4403" s="3" t="s">
        <v>1432</v>
      </c>
      <c r="BD4403" s="3" t="s">
        <v>30</v>
      </c>
      <c r="BG4403" s="3"/>
    </row>
    <row r="4404" spans="1:59" ht="15" x14ac:dyDescent="0.2">
      <c r="A4404" s="3" t="s">
        <v>18569</v>
      </c>
      <c r="B4404" s="3" t="s">
        <v>18567</v>
      </c>
      <c r="C4404" s="4">
        <v>42618.940821759257</v>
      </c>
      <c r="D4404" s="3" t="s">
        <v>7639</v>
      </c>
      <c r="E4404" s="3" t="s">
        <v>18569</v>
      </c>
      <c r="L4404" s="3" t="s">
        <v>18570</v>
      </c>
      <c r="AZ4404" s="3" t="s">
        <v>18568</v>
      </c>
      <c r="BA4404" s="3" t="s">
        <v>4487</v>
      </c>
      <c r="BD4404" s="3" t="s">
        <v>7641</v>
      </c>
      <c r="BG4404" s="3"/>
    </row>
    <row r="4405" spans="1:59" ht="15" x14ac:dyDescent="0.2">
      <c r="A4405" s="3" t="s">
        <v>18547</v>
      </c>
      <c r="B4405" s="3" t="s">
        <v>18544</v>
      </c>
      <c r="C4405" s="4">
        <v>42618.940810185188</v>
      </c>
      <c r="D4405" s="3" t="s">
        <v>7639</v>
      </c>
      <c r="E4405" s="3" t="s">
        <v>18566</v>
      </c>
      <c r="F4405" s="3" t="s">
        <v>18565</v>
      </c>
      <c r="G4405" s="3" t="s">
        <v>18564</v>
      </c>
      <c r="H4405" s="3" t="s">
        <v>8024</v>
      </c>
      <c r="J4405" s="3" t="s">
        <v>8490</v>
      </c>
      <c r="L4405" s="3" t="s">
        <v>18563</v>
      </c>
      <c r="N4405" s="3" t="s">
        <v>18562</v>
      </c>
      <c r="P4405" s="3" t="s">
        <v>18561</v>
      </c>
      <c r="Q4405" s="3" t="s">
        <v>8019</v>
      </c>
      <c r="R4405" s="3" t="s">
        <v>8018</v>
      </c>
      <c r="S4405" s="3" t="s">
        <v>18560</v>
      </c>
      <c r="T4405" s="3" t="s">
        <v>18559</v>
      </c>
      <c r="U4405" s="3" t="s">
        <v>18558</v>
      </c>
      <c r="W4405" s="3" t="s">
        <v>18557</v>
      </c>
      <c r="X4405" s="3" t="s">
        <v>18556</v>
      </c>
      <c r="Z4405" s="3" t="s">
        <v>18555</v>
      </c>
      <c r="AA4405" s="3" t="s">
        <v>18554</v>
      </c>
      <c r="AB4405" s="3" t="s">
        <v>18553</v>
      </c>
      <c r="AC4405" s="3" t="s">
        <v>18552</v>
      </c>
      <c r="AE4405" s="3" t="s">
        <v>7671</v>
      </c>
      <c r="AF4405" s="3" t="s">
        <v>8010</v>
      </c>
      <c r="AG4405" s="3" t="s">
        <v>8009</v>
      </c>
      <c r="AH4405" s="3" t="s">
        <v>18551</v>
      </c>
      <c r="AI4405" s="3" t="s">
        <v>8007</v>
      </c>
      <c r="AJ4405" s="3" t="s">
        <v>7632</v>
      </c>
      <c r="AK4405" s="3" t="s">
        <v>8006</v>
      </c>
      <c r="AO4405" s="3" t="s">
        <v>18550</v>
      </c>
      <c r="AQ4405" s="3" t="s">
        <v>18549</v>
      </c>
      <c r="AR4405" s="3" t="s">
        <v>8342</v>
      </c>
      <c r="AS4405" s="3" t="s">
        <v>8484</v>
      </c>
      <c r="AT4405" s="3" t="s">
        <v>8344</v>
      </c>
      <c r="AU4405" s="3" t="s">
        <v>8343</v>
      </c>
      <c r="AV4405" s="3" t="s">
        <v>8484</v>
      </c>
      <c r="AW4405" s="3" t="s">
        <v>8484</v>
      </c>
      <c r="AX4405" s="3" t="s">
        <v>8342</v>
      </c>
      <c r="AY4405" s="3" t="s">
        <v>18548</v>
      </c>
      <c r="AZ4405" s="3" t="s">
        <v>18546</v>
      </c>
      <c r="BA4405" s="3" t="s">
        <v>18545</v>
      </c>
      <c r="BB4405" s="3" t="s">
        <v>8001</v>
      </c>
      <c r="BD4405" s="3" t="s">
        <v>30</v>
      </c>
      <c r="BE4405" s="3">
        <v>40</v>
      </c>
      <c r="BG4405" s="3"/>
    </row>
    <row r="4406" spans="1:59" ht="15" x14ac:dyDescent="0.2">
      <c r="A4406" s="3" t="s">
        <v>18539</v>
      </c>
      <c r="B4406" s="3" t="s">
        <v>18536</v>
      </c>
      <c r="C4406" s="4">
        <v>42618.940810185188</v>
      </c>
      <c r="D4406" s="3" t="s">
        <v>7639</v>
      </c>
      <c r="E4406" s="3" t="s">
        <v>18543</v>
      </c>
      <c r="N4406" s="3" t="s">
        <v>18542</v>
      </c>
      <c r="U4406" s="3" t="s">
        <v>18541</v>
      </c>
      <c r="W4406" s="3" t="s">
        <v>18540</v>
      </c>
      <c r="AI4406" s="3" t="s">
        <v>29</v>
      </c>
      <c r="AJ4406" s="3" t="s">
        <v>7697</v>
      </c>
      <c r="AM4406" s="3" t="s">
        <v>62</v>
      </c>
      <c r="AZ4406" s="3" t="s">
        <v>18538</v>
      </c>
      <c r="BA4406" s="3" t="s">
        <v>18537</v>
      </c>
      <c r="BB4406" s="3" t="s">
        <v>12893</v>
      </c>
      <c r="BD4406" s="3" t="s">
        <v>30</v>
      </c>
      <c r="BG4406" s="3"/>
    </row>
    <row r="4407" spans="1:59" ht="15" x14ac:dyDescent="0.2">
      <c r="A4407" s="3" t="s">
        <v>18532</v>
      </c>
      <c r="B4407" s="3" t="s">
        <v>18529</v>
      </c>
      <c r="C4407" s="4">
        <v>42618.940810185188</v>
      </c>
      <c r="D4407" s="3" t="s">
        <v>7639</v>
      </c>
      <c r="E4407" s="3" t="s">
        <v>18535</v>
      </c>
      <c r="M4407" s="3" t="s">
        <v>12352</v>
      </c>
      <c r="N4407" s="3" t="s">
        <v>12348</v>
      </c>
      <c r="O4407" s="3" t="s">
        <v>25</v>
      </c>
      <c r="U4407" s="3" t="s">
        <v>18534</v>
      </c>
      <c r="W4407" s="3" t="s">
        <v>18533</v>
      </c>
      <c r="AI4407" s="3" t="s">
        <v>29</v>
      </c>
      <c r="AJ4407" s="3" t="s">
        <v>7697</v>
      </c>
      <c r="AM4407" s="3" t="s">
        <v>24</v>
      </c>
      <c r="AZ4407" s="3" t="s">
        <v>18531</v>
      </c>
      <c r="BA4407" s="3" t="s">
        <v>16859</v>
      </c>
      <c r="BB4407" s="3" t="s">
        <v>18530</v>
      </c>
      <c r="BD4407" s="3" t="s">
        <v>30</v>
      </c>
      <c r="BG4407" s="3"/>
    </row>
    <row r="4408" spans="1:59" ht="15" x14ac:dyDescent="0.2">
      <c r="A4408" s="3" t="s">
        <v>7275</v>
      </c>
      <c r="B4408" s="3" t="s">
        <v>18527</v>
      </c>
      <c r="C4408" s="4">
        <v>42618.940810185188</v>
      </c>
      <c r="D4408" s="3" t="s">
        <v>7639</v>
      </c>
      <c r="E4408" s="3" t="s">
        <v>18528</v>
      </c>
      <c r="N4408" s="3" t="s">
        <v>222</v>
      </c>
      <c r="AI4408" s="3" t="s">
        <v>29</v>
      </c>
      <c r="AJ4408" s="3" t="s">
        <v>28</v>
      </c>
      <c r="AM4408" s="3" t="s">
        <v>62</v>
      </c>
      <c r="AZ4408" s="3" t="s">
        <v>1475</v>
      </c>
      <c r="BA4408" s="3" t="s">
        <v>4862</v>
      </c>
      <c r="BB4408" s="3" t="s">
        <v>4863</v>
      </c>
      <c r="BD4408" s="3" t="s">
        <v>30</v>
      </c>
      <c r="BG4408" s="3"/>
    </row>
    <row r="4409" spans="1:59" ht="15" x14ac:dyDescent="0.2">
      <c r="A4409" s="3" t="s">
        <v>18523</v>
      </c>
      <c r="B4409" s="3" t="s">
        <v>18520</v>
      </c>
      <c r="C4409" s="4">
        <v>42618.940810185188</v>
      </c>
      <c r="D4409" s="3" t="s">
        <v>7639</v>
      </c>
      <c r="E4409" s="3" t="s">
        <v>18526</v>
      </c>
      <c r="M4409" s="3" t="s">
        <v>11973</v>
      </c>
      <c r="N4409" s="3" t="s">
        <v>11969</v>
      </c>
      <c r="O4409" s="3" t="s">
        <v>25</v>
      </c>
      <c r="U4409" s="3" t="s">
        <v>18525</v>
      </c>
      <c r="W4409" s="3" t="s">
        <v>18524</v>
      </c>
      <c r="AI4409" s="3" t="s">
        <v>29</v>
      </c>
      <c r="AJ4409" s="3" t="s">
        <v>7697</v>
      </c>
      <c r="AM4409" s="3" t="s">
        <v>24</v>
      </c>
      <c r="AZ4409" s="3" t="s">
        <v>18522</v>
      </c>
      <c r="BA4409" s="3" t="s">
        <v>18521</v>
      </c>
      <c r="BB4409" s="3" t="s">
        <v>16448</v>
      </c>
      <c r="BD4409" s="3" t="s">
        <v>30</v>
      </c>
      <c r="BG4409" s="3"/>
    </row>
    <row r="4410" spans="1:59" ht="15" x14ac:dyDescent="0.2">
      <c r="A4410" s="3" t="s">
        <v>18517</v>
      </c>
      <c r="B4410" s="3" t="s">
        <v>18515</v>
      </c>
      <c r="C4410" s="4">
        <v>42618.940810185188</v>
      </c>
      <c r="D4410" s="3" t="s">
        <v>7639</v>
      </c>
      <c r="E4410" s="3" t="s">
        <v>18519</v>
      </c>
      <c r="M4410" s="3" t="s">
        <v>12395</v>
      </c>
      <c r="N4410" s="3" t="s">
        <v>12391</v>
      </c>
      <c r="O4410" s="3" t="s">
        <v>25</v>
      </c>
      <c r="U4410" s="3" t="s">
        <v>18518</v>
      </c>
      <c r="W4410" s="3" t="s">
        <v>16331</v>
      </c>
      <c r="AI4410" s="3" t="s">
        <v>29</v>
      </c>
      <c r="AJ4410" s="3" t="s">
        <v>7697</v>
      </c>
      <c r="AM4410" s="3" t="s">
        <v>24</v>
      </c>
      <c r="AZ4410" s="3" t="s">
        <v>1107</v>
      </c>
      <c r="BA4410" s="3" t="s">
        <v>18516</v>
      </c>
      <c r="BB4410" s="3" t="s">
        <v>13251</v>
      </c>
      <c r="BD4410" s="3" t="s">
        <v>30</v>
      </c>
      <c r="BG4410" s="3"/>
    </row>
    <row r="4411" spans="1:59" ht="15" x14ac:dyDescent="0.2">
      <c r="A4411" s="3" t="s">
        <v>7236</v>
      </c>
      <c r="B4411" s="3" t="s">
        <v>18513</v>
      </c>
      <c r="C4411" s="4">
        <v>42618.940810185188</v>
      </c>
      <c r="D4411" s="3" t="s">
        <v>7639</v>
      </c>
      <c r="E4411" s="3" t="s">
        <v>18514</v>
      </c>
      <c r="N4411" s="3" t="s">
        <v>3799</v>
      </c>
      <c r="AI4411" s="3" t="s">
        <v>29</v>
      </c>
      <c r="AJ4411" s="3" t="s">
        <v>28</v>
      </c>
      <c r="AM4411" s="3" t="s">
        <v>62</v>
      </c>
      <c r="AZ4411" s="3" t="s">
        <v>2786</v>
      </c>
      <c r="BA4411" s="3" t="s">
        <v>4700</v>
      </c>
      <c r="BB4411" s="3" t="s">
        <v>4701</v>
      </c>
      <c r="BD4411" s="3" t="s">
        <v>30</v>
      </c>
      <c r="BG4411" s="3"/>
    </row>
    <row r="4412" spans="1:59" ht="15" x14ac:dyDescent="0.2">
      <c r="A4412" s="3" t="s">
        <v>18509</v>
      </c>
      <c r="B4412" s="3" t="s">
        <v>18507</v>
      </c>
      <c r="C4412" s="4">
        <v>42618.940810185188</v>
      </c>
      <c r="D4412" s="3" t="s">
        <v>7639</v>
      </c>
      <c r="E4412" s="3" t="s">
        <v>18512</v>
      </c>
      <c r="M4412" s="3" t="s">
        <v>18488</v>
      </c>
      <c r="N4412" s="3" t="s">
        <v>18487</v>
      </c>
      <c r="O4412" s="3" t="s">
        <v>8540</v>
      </c>
      <c r="U4412" s="3" t="s">
        <v>18511</v>
      </c>
      <c r="W4412" s="3" t="s">
        <v>18510</v>
      </c>
      <c r="AI4412" s="3" t="s">
        <v>29</v>
      </c>
      <c r="AJ4412" s="3" t="s">
        <v>7697</v>
      </c>
      <c r="AM4412" s="3" t="s">
        <v>24</v>
      </c>
      <c r="AZ4412" s="3" t="s">
        <v>4229</v>
      </c>
      <c r="BA4412" s="3" t="s">
        <v>18508</v>
      </c>
      <c r="BB4412" s="3" t="s">
        <v>16247</v>
      </c>
      <c r="BD4412" s="3" t="s">
        <v>30</v>
      </c>
      <c r="BG4412" s="3"/>
    </row>
    <row r="4413" spans="1:59" ht="15" x14ac:dyDescent="0.2">
      <c r="A4413" s="3" t="s">
        <v>18504</v>
      </c>
      <c r="B4413" s="3" t="s">
        <v>18501</v>
      </c>
      <c r="C4413" s="4">
        <v>42618.940810185188</v>
      </c>
      <c r="D4413" s="3" t="s">
        <v>7639</v>
      </c>
      <c r="E4413" s="3" t="s">
        <v>18506</v>
      </c>
      <c r="N4413" s="3" t="s">
        <v>18466</v>
      </c>
      <c r="U4413" s="3" t="s">
        <v>18505</v>
      </c>
      <c r="W4413" s="3" t="s">
        <v>18464</v>
      </c>
      <c r="AI4413" s="3" t="s">
        <v>29</v>
      </c>
      <c r="AJ4413" s="3" t="s">
        <v>7697</v>
      </c>
      <c r="AM4413" s="3" t="s">
        <v>62</v>
      </c>
      <c r="AZ4413" s="3" t="s">
        <v>18503</v>
      </c>
      <c r="BA4413" s="3" t="s">
        <v>18502</v>
      </c>
      <c r="BB4413" s="3" t="s">
        <v>7993</v>
      </c>
      <c r="BD4413" s="3" t="s">
        <v>30</v>
      </c>
      <c r="BG4413" s="3"/>
    </row>
    <row r="4414" spans="1:59" ht="15" x14ac:dyDescent="0.2">
      <c r="A4414" s="3" t="s">
        <v>18498</v>
      </c>
      <c r="B4414" s="3" t="s">
        <v>18495</v>
      </c>
      <c r="C4414" s="4">
        <v>42618.940798611111</v>
      </c>
      <c r="D4414" s="3" t="s">
        <v>7639</v>
      </c>
      <c r="E4414" s="3" t="s">
        <v>18500</v>
      </c>
      <c r="N4414" s="3" t="s">
        <v>16820</v>
      </c>
      <c r="U4414" s="3" t="s">
        <v>18499</v>
      </c>
      <c r="W4414" s="3" t="s">
        <v>18411</v>
      </c>
      <c r="AI4414" s="3" t="s">
        <v>29</v>
      </c>
      <c r="AJ4414" s="3" t="s">
        <v>7697</v>
      </c>
      <c r="AM4414" s="3" t="s">
        <v>62</v>
      </c>
      <c r="AZ4414" s="3" t="s">
        <v>18497</v>
      </c>
      <c r="BA4414" s="3" t="s">
        <v>1709</v>
      </c>
      <c r="BB4414" s="3" t="s">
        <v>18496</v>
      </c>
      <c r="BD4414" s="3" t="s">
        <v>30</v>
      </c>
      <c r="BG4414" s="3"/>
    </row>
    <row r="4415" spans="1:59" ht="15" x14ac:dyDescent="0.2">
      <c r="A4415" s="3" t="s">
        <v>18493</v>
      </c>
      <c r="B4415" s="3" t="s">
        <v>18490</v>
      </c>
      <c r="C4415" s="4">
        <v>42618.940798611111</v>
      </c>
      <c r="D4415" s="3" t="s">
        <v>7639</v>
      </c>
      <c r="E4415" s="3" t="s">
        <v>18493</v>
      </c>
      <c r="L4415" s="3" t="s">
        <v>18494</v>
      </c>
      <c r="AZ4415" s="3" t="s">
        <v>18492</v>
      </c>
      <c r="BA4415" s="3" t="s">
        <v>18491</v>
      </c>
      <c r="BD4415" s="3" t="s">
        <v>7641</v>
      </c>
      <c r="BG4415" s="3"/>
    </row>
    <row r="4416" spans="1:59" ht="15" x14ac:dyDescent="0.2">
      <c r="A4416" s="3" t="s">
        <v>18484</v>
      </c>
      <c r="B4416" s="3" t="s">
        <v>18482</v>
      </c>
      <c r="C4416" s="4">
        <v>42618.940798611111</v>
      </c>
      <c r="D4416" s="3" t="s">
        <v>7639</v>
      </c>
      <c r="E4416" s="3" t="s">
        <v>18489</v>
      </c>
      <c r="M4416" s="3" t="s">
        <v>18488</v>
      </c>
      <c r="N4416" s="3" t="s">
        <v>18487</v>
      </c>
      <c r="O4416" s="3" t="s">
        <v>25</v>
      </c>
      <c r="U4416" s="3" t="s">
        <v>18486</v>
      </c>
      <c r="W4416" s="3" t="s">
        <v>18485</v>
      </c>
      <c r="AI4416" s="3" t="s">
        <v>29</v>
      </c>
      <c r="AJ4416" s="3" t="s">
        <v>7697</v>
      </c>
      <c r="AM4416" s="3" t="s">
        <v>24</v>
      </c>
      <c r="AN4416" s="3" t="s">
        <v>184</v>
      </c>
      <c r="AZ4416" s="3" t="s">
        <v>18483</v>
      </c>
      <c r="BA4416" s="3" t="s">
        <v>3238</v>
      </c>
      <c r="BB4416" s="3" t="s">
        <v>13394</v>
      </c>
      <c r="BD4416" s="3" t="s">
        <v>30</v>
      </c>
      <c r="BG4416" s="3"/>
    </row>
    <row r="4417" spans="1:59" ht="15" x14ac:dyDescent="0.2">
      <c r="A4417" s="3" t="s">
        <v>6449</v>
      </c>
      <c r="B4417" s="3" t="s">
        <v>18478</v>
      </c>
      <c r="C4417" s="4">
        <v>42618.940798611111</v>
      </c>
      <c r="D4417" s="3" t="s">
        <v>7639</v>
      </c>
      <c r="E4417" s="3" t="s">
        <v>18481</v>
      </c>
      <c r="M4417" s="3" t="s">
        <v>39059</v>
      </c>
      <c r="N4417" s="3" t="s">
        <v>42730</v>
      </c>
      <c r="O4417" s="3" t="s">
        <v>8540</v>
      </c>
      <c r="AI4417" s="3" t="s">
        <v>29</v>
      </c>
      <c r="AJ4417" s="3" t="s">
        <v>28</v>
      </c>
      <c r="AM4417" s="3" t="s">
        <v>24</v>
      </c>
      <c r="AZ4417" s="3" t="s">
        <v>1066</v>
      </c>
      <c r="BA4417" s="3" t="s">
        <v>1063</v>
      </c>
      <c r="BB4417" s="3" t="s">
        <v>18479</v>
      </c>
      <c r="BD4417" s="3" t="s">
        <v>30</v>
      </c>
      <c r="BG4417" s="3"/>
    </row>
    <row r="4418" spans="1:59" ht="15" x14ac:dyDescent="0.2">
      <c r="A4418" s="3" t="s">
        <v>18476</v>
      </c>
      <c r="B4418" s="3" t="s">
        <v>18473</v>
      </c>
      <c r="C4418" s="4">
        <v>42618.940798611111</v>
      </c>
      <c r="D4418" s="3" t="s">
        <v>7639</v>
      </c>
      <c r="E4418" s="3" t="s">
        <v>18476</v>
      </c>
      <c r="L4418" s="3" t="s">
        <v>18477</v>
      </c>
      <c r="AZ4418" s="3" t="s">
        <v>18475</v>
      </c>
      <c r="BA4418" s="3" t="s">
        <v>18474</v>
      </c>
      <c r="BD4418" s="3" t="s">
        <v>7641</v>
      </c>
      <c r="BG4418" s="3"/>
    </row>
    <row r="4419" spans="1:59" ht="15" x14ac:dyDescent="0.2">
      <c r="A4419" s="3" t="s">
        <v>18471</v>
      </c>
      <c r="B4419" s="3" t="s">
        <v>18468</v>
      </c>
      <c r="C4419" s="4">
        <v>42618.940798611111</v>
      </c>
      <c r="D4419" s="3" t="s">
        <v>7639</v>
      </c>
      <c r="E4419" s="3" t="s">
        <v>18471</v>
      </c>
      <c r="L4419" s="3" t="s">
        <v>18472</v>
      </c>
      <c r="AZ4419" s="3" t="s">
        <v>18470</v>
      </c>
      <c r="BA4419" s="3" t="s">
        <v>18469</v>
      </c>
      <c r="BD4419" s="3" t="s">
        <v>7641</v>
      </c>
      <c r="BG4419" s="3"/>
    </row>
    <row r="4420" spans="1:59" ht="15" x14ac:dyDescent="0.2">
      <c r="A4420" s="3" t="s">
        <v>18463</v>
      </c>
      <c r="B4420" s="3" t="s">
        <v>18461</v>
      </c>
      <c r="C4420" s="4">
        <v>42618.940798611111</v>
      </c>
      <c r="D4420" s="3" t="s">
        <v>7639</v>
      </c>
      <c r="E4420" s="3" t="s">
        <v>18467</v>
      </c>
      <c r="N4420" s="3" t="s">
        <v>18466</v>
      </c>
      <c r="U4420" s="3" t="s">
        <v>18465</v>
      </c>
      <c r="W4420" s="3" t="s">
        <v>18464</v>
      </c>
      <c r="AI4420" s="3" t="s">
        <v>29</v>
      </c>
      <c r="AJ4420" s="3" t="s">
        <v>7697</v>
      </c>
      <c r="AM4420" s="3" t="s">
        <v>62</v>
      </c>
      <c r="AZ4420" s="3" t="s">
        <v>18462</v>
      </c>
      <c r="BA4420" s="3" t="s">
        <v>15249</v>
      </c>
      <c r="BB4420" s="3" t="s">
        <v>3479</v>
      </c>
      <c r="BD4420" s="3" t="s">
        <v>30</v>
      </c>
      <c r="BG4420" s="3"/>
    </row>
    <row r="4421" spans="1:59" ht="15" x14ac:dyDescent="0.2">
      <c r="A4421" s="3" t="s">
        <v>18458</v>
      </c>
      <c r="B4421" s="3" t="s">
        <v>18454</v>
      </c>
      <c r="C4421" s="4">
        <v>42618.940798611111</v>
      </c>
      <c r="D4421" s="3" t="s">
        <v>7639</v>
      </c>
      <c r="E4421" s="3" t="s">
        <v>18460</v>
      </c>
      <c r="N4421" s="3" t="s">
        <v>16820</v>
      </c>
      <c r="U4421" s="3" t="s">
        <v>18459</v>
      </c>
      <c r="W4421" s="3" t="s">
        <v>18411</v>
      </c>
      <c r="AI4421" s="3" t="s">
        <v>29</v>
      </c>
      <c r="AJ4421" s="3" t="s">
        <v>7697</v>
      </c>
      <c r="AM4421" s="3" t="s">
        <v>62</v>
      </c>
      <c r="AZ4421" s="3" t="s">
        <v>18457</v>
      </c>
      <c r="BA4421" s="3" t="s">
        <v>18456</v>
      </c>
      <c r="BB4421" s="3" t="s">
        <v>18455</v>
      </c>
      <c r="BD4421" s="3" t="s">
        <v>30</v>
      </c>
      <c r="BG4421" s="3"/>
    </row>
    <row r="4422" spans="1:59" ht="15" x14ac:dyDescent="0.2">
      <c r="A4422" s="3" t="s">
        <v>18436</v>
      </c>
      <c r="B4422" s="3" t="s">
        <v>18434</v>
      </c>
      <c r="C4422" s="4">
        <v>42618.940798611111</v>
      </c>
      <c r="D4422" s="3" t="s">
        <v>7639</v>
      </c>
      <c r="E4422" s="3" t="s">
        <v>18453</v>
      </c>
      <c r="F4422" s="3" t="s">
        <v>18452</v>
      </c>
      <c r="G4422" s="3" t="s">
        <v>18451</v>
      </c>
      <c r="H4422" s="3" t="s">
        <v>8057</v>
      </c>
      <c r="I4422" s="3" t="s">
        <v>9242</v>
      </c>
      <c r="J4422" s="3" t="s">
        <v>8405</v>
      </c>
      <c r="L4422" s="3" t="s">
        <v>18450</v>
      </c>
      <c r="N4422" s="3" t="s">
        <v>18449</v>
      </c>
      <c r="P4422" s="3" t="s">
        <v>18448</v>
      </c>
      <c r="Q4422" s="3" t="s">
        <v>8019</v>
      </c>
      <c r="R4422" s="3" t="s">
        <v>8018</v>
      </c>
      <c r="S4422" s="3" t="s">
        <v>18447</v>
      </c>
      <c r="T4422" s="3" t="s">
        <v>18446</v>
      </c>
      <c r="U4422" s="3" t="s">
        <v>18445</v>
      </c>
      <c r="W4422" s="3" t="s">
        <v>18444</v>
      </c>
      <c r="X4422" s="3" t="s">
        <v>18443</v>
      </c>
      <c r="Z4422" s="3" t="s">
        <v>18442</v>
      </c>
      <c r="AB4422" s="3" t="s">
        <v>18441</v>
      </c>
      <c r="AC4422" s="3" t="s">
        <v>18440</v>
      </c>
      <c r="AE4422" s="3" t="s">
        <v>7678</v>
      </c>
      <c r="AF4422" s="3" t="s">
        <v>8010</v>
      </c>
      <c r="AG4422" s="3" t="s">
        <v>8009</v>
      </c>
      <c r="AH4422" s="3" t="s">
        <v>18439</v>
      </c>
      <c r="AI4422" s="3" t="s">
        <v>8007</v>
      </c>
      <c r="AJ4422" s="3" t="s">
        <v>7697</v>
      </c>
      <c r="AK4422" s="3" t="s">
        <v>8006</v>
      </c>
      <c r="AO4422" s="3" t="s">
        <v>18438</v>
      </c>
      <c r="AQ4422" s="3" t="s">
        <v>18437</v>
      </c>
      <c r="AZ4422" s="3" t="s">
        <v>5810</v>
      </c>
      <c r="BA4422" s="3" t="s">
        <v>5069</v>
      </c>
      <c r="BB4422" s="3" t="s">
        <v>9611</v>
      </c>
      <c r="BD4422" s="3" t="s">
        <v>30</v>
      </c>
      <c r="BE4422" s="3">
        <v>43</v>
      </c>
      <c r="BF4422" s="3" t="s">
        <v>18435</v>
      </c>
      <c r="BG4422" s="3"/>
    </row>
    <row r="4423" spans="1:59" ht="15" x14ac:dyDescent="0.2">
      <c r="A4423" s="3" t="s">
        <v>7526</v>
      </c>
      <c r="B4423" s="3" t="s">
        <v>18432</v>
      </c>
      <c r="C4423" s="4">
        <v>42618.940798611111</v>
      </c>
      <c r="D4423" s="3" t="s">
        <v>7639</v>
      </c>
      <c r="E4423" s="3" t="s">
        <v>18433</v>
      </c>
      <c r="N4423" s="3" t="s">
        <v>1899</v>
      </c>
      <c r="AI4423" s="3" t="s">
        <v>29</v>
      </c>
      <c r="AJ4423" s="3" t="s">
        <v>28</v>
      </c>
      <c r="AM4423" s="3" t="s">
        <v>62</v>
      </c>
      <c r="AZ4423" s="3" t="s">
        <v>1859</v>
      </c>
      <c r="BA4423" s="3" t="s">
        <v>5908</v>
      </c>
      <c r="BB4423" s="3" t="s">
        <v>5911</v>
      </c>
      <c r="BD4423" s="3" t="s">
        <v>30</v>
      </c>
      <c r="BG4423" s="3"/>
    </row>
    <row r="4424" spans="1:59" ht="15" x14ac:dyDescent="0.2">
      <c r="A4424" s="3" t="s">
        <v>18430</v>
      </c>
      <c r="B4424" s="3" t="s">
        <v>18427</v>
      </c>
      <c r="C4424" s="4">
        <v>42618.940798611111</v>
      </c>
      <c r="D4424" s="3" t="s">
        <v>7639</v>
      </c>
      <c r="E4424" s="3" t="s">
        <v>18430</v>
      </c>
      <c r="L4424" s="3" t="s">
        <v>18431</v>
      </c>
      <c r="AZ4424" s="3" t="s">
        <v>18429</v>
      </c>
      <c r="BA4424" s="3" t="s">
        <v>18428</v>
      </c>
      <c r="BD4424" s="3" t="s">
        <v>7641</v>
      </c>
      <c r="BG4424" s="3"/>
    </row>
    <row r="4425" spans="1:59" ht="15" x14ac:dyDescent="0.2">
      <c r="A4425" s="3" t="s">
        <v>18425</v>
      </c>
      <c r="B4425" s="3" t="s">
        <v>18422</v>
      </c>
      <c r="C4425" s="4">
        <v>42618.940787037027</v>
      </c>
      <c r="D4425" s="3" t="s">
        <v>7639</v>
      </c>
      <c r="E4425" s="3" t="s">
        <v>18425</v>
      </c>
      <c r="L4425" s="3" t="s">
        <v>18426</v>
      </c>
      <c r="AZ4425" s="3" t="s">
        <v>18424</v>
      </c>
      <c r="BA4425" s="3" t="s">
        <v>18423</v>
      </c>
      <c r="BD4425" s="3" t="s">
        <v>7641</v>
      </c>
      <c r="BG4425" s="3"/>
    </row>
    <row r="4426" spans="1:59" ht="15" x14ac:dyDescent="0.2">
      <c r="A4426" s="3" t="s">
        <v>18420</v>
      </c>
      <c r="B4426" s="3" t="s">
        <v>18418</v>
      </c>
      <c r="C4426" s="4">
        <v>42618.940787037027</v>
      </c>
      <c r="D4426" s="3" t="s">
        <v>7639</v>
      </c>
      <c r="E4426" s="3" t="s">
        <v>18420</v>
      </c>
      <c r="L4426" s="3" t="s">
        <v>18421</v>
      </c>
      <c r="AZ4426" s="3" t="s">
        <v>4017</v>
      </c>
      <c r="BA4426" s="3" t="s">
        <v>18419</v>
      </c>
      <c r="BD4426" s="3" t="s">
        <v>7641</v>
      </c>
      <c r="BG4426" s="3"/>
    </row>
    <row r="4427" spans="1:59" ht="15" x14ac:dyDescent="0.2">
      <c r="A4427" s="3" t="s">
        <v>18416</v>
      </c>
      <c r="B4427" s="3" t="s">
        <v>18414</v>
      </c>
      <c r="C4427" s="4">
        <v>42618.940787037027</v>
      </c>
      <c r="D4427" s="3" t="s">
        <v>7639</v>
      </c>
      <c r="E4427" s="3" t="s">
        <v>18416</v>
      </c>
      <c r="L4427" s="3" t="s">
        <v>18417</v>
      </c>
      <c r="AZ4427" s="3" t="s">
        <v>2506</v>
      </c>
      <c r="BA4427" s="3" t="s">
        <v>18415</v>
      </c>
      <c r="BD4427" s="3" t="s">
        <v>7641</v>
      </c>
      <c r="BG4427" s="3"/>
    </row>
    <row r="4428" spans="1:59" ht="15" x14ac:dyDescent="0.2">
      <c r="A4428" s="3" t="s">
        <v>18410</v>
      </c>
      <c r="B4428" s="3" t="s">
        <v>18406</v>
      </c>
      <c r="C4428" s="4">
        <v>42618.940787037027</v>
      </c>
      <c r="D4428" s="3" t="s">
        <v>7639</v>
      </c>
      <c r="E4428" s="3" t="s">
        <v>18413</v>
      </c>
      <c r="N4428" s="3" t="s">
        <v>16820</v>
      </c>
      <c r="U4428" s="3" t="s">
        <v>18412</v>
      </c>
      <c r="W4428" s="3" t="s">
        <v>18411</v>
      </c>
      <c r="AI4428" s="3" t="s">
        <v>29</v>
      </c>
      <c r="AJ4428" s="3" t="s">
        <v>7697</v>
      </c>
      <c r="AM4428" s="3" t="s">
        <v>62</v>
      </c>
      <c r="AZ4428" s="3" t="s">
        <v>18409</v>
      </c>
      <c r="BA4428" s="3" t="s">
        <v>18408</v>
      </c>
      <c r="BB4428" s="3" t="s">
        <v>18407</v>
      </c>
      <c r="BD4428" s="3" t="s">
        <v>30</v>
      </c>
      <c r="BG4428" s="3"/>
    </row>
    <row r="4429" spans="1:59" ht="15" x14ac:dyDescent="0.2">
      <c r="A4429" s="3" t="s">
        <v>18396</v>
      </c>
      <c r="B4429" s="3" t="s">
        <v>18395</v>
      </c>
      <c r="C4429" s="4">
        <v>42618.940787037027</v>
      </c>
      <c r="D4429" s="3" t="s">
        <v>7639</v>
      </c>
      <c r="E4429" s="3" t="s">
        <v>18405</v>
      </c>
      <c r="F4429" s="3" t="s">
        <v>18404</v>
      </c>
      <c r="G4429" s="3" t="s">
        <v>18403</v>
      </c>
      <c r="H4429" s="3" t="s">
        <v>8443</v>
      </c>
      <c r="J4429" s="3" t="s">
        <v>8023</v>
      </c>
      <c r="N4429" s="3" t="s">
        <v>18402</v>
      </c>
      <c r="S4429" s="3" t="s">
        <v>18401</v>
      </c>
      <c r="T4429" s="3" t="s">
        <v>18400</v>
      </c>
      <c r="W4429" s="3" t="s">
        <v>18399</v>
      </c>
      <c r="X4429" s="3" t="s">
        <v>18398</v>
      </c>
      <c r="AA4429" s="3" t="s">
        <v>18397</v>
      </c>
      <c r="AI4429" s="3" t="s">
        <v>8007</v>
      </c>
      <c r="AJ4429" s="3" t="s">
        <v>8814</v>
      </c>
      <c r="AK4429" s="3" t="s">
        <v>8006</v>
      </c>
      <c r="AQ4429" s="3" t="s">
        <v>8972</v>
      </c>
      <c r="AZ4429" s="3" t="s">
        <v>10591</v>
      </c>
      <c r="BA4429" s="3" t="s">
        <v>4983</v>
      </c>
      <c r="BB4429" s="3" t="s">
        <v>8809</v>
      </c>
      <c r="BD4429" s="3" t="s">
        <v>30</v>
      </c>
      <c r="BE4429" s="3">
        <v>23</v>
      </c>
      <c r="BG4429" s="3"/>
    </row>
    <row r="4430" spans="1:59" ht="15" x14ac:dyDescent="0.2">
      <c r="A4430" s="3" t="s">
        <v>6607</v>
      </c>
      <c r="B4430" s="3" t="s">
        <v>18393</v>
      </c>
      <c r="C4430" s="4">
        <v>42618.940787037027</v>
      </c>
      <c r="D4430" s="3" t="s">
        <v>7639</v>
      </c>
      <c r="E4430" s="3" t="s">
        <v>18394</v>
      </c>
      <c r="N4430" s="3" t="s">
        <v>1899</v>
      </c>
      <c r="AI4430" s="3" t="s">
        <v>29</v>
      </c>
      <c r="AJ4430" s="3" t="s">
        <v>28</v>
      </c>
      <c r="AM4430" s="3" t="s">
        <v>62</v>
      </c>
      <c r="AZ4430" s="3" t="s">
        <v>1896</v>
      </c>
      <c r="BA4430" s="3" t="s">
        <v>1897</v>
      </c>
      <c r="BB4430" s="3" t="s">
        <v>1898</v>
      </c>
      <c r="BD4430" s="3" t="s">
        <v>30</v>
      </c>
      <c r="BG4430" s="3"/>
    </row>
    <row r="4431" spans="1:59" ht="15" x14ac:dyDescent="0.2">
      <c r="A4431" s="3" t="s">
        <v>18391</v>
      </c>
      <c r="B4431" s="3" t="s">
        <v>18389</v>
      </c>
      <c r="C4431" s="4">
        <v>42618.940787037027</v>
      </c>
      <c r="D4431" s="3" t="s">
        <v>7639</v>
      </c>
      <c r="E4431" s="3" t="s">
        <v>18391</v>
      </c>
      <c r="L4431" s="3" t="s">
        <v>18392</v>
      </c>
      <c r="AZ4431" s="3" t="s">
        <v>18390</v>
      </c>
      <c r="BA4431" s="3" t="s">
        <v>3206</v>
      </c>
      <c r="BD4431" s="3" t="s">
        <v>7641</v>
      </c>
      <c r="BG4431" s="3"/>
    </row>
    <row r="4432" spans="1:59" ht="15" x14ac:dyDescent="0.2">
      <c r="A4432" s="3" t="s">
        <v>18387</v>
      </c>
      <c r="B4432" s="3" t="s">
        <v>18385</v>
      </c>
      <c r="C4432" s="4">
        <v>42618.940787037027</v>
      </c>
      <c r="D4432" s="3" t="s">
        <v>7639</v>
      </c>
      <c r="E4432" s="3" t="s">
        <v>18387</v>
      </c>
      <c r="L4432" s="3" t="s">
        <v>18388</v>
      </c>
      <c r="AZ4432" s="3" t="s">
        <v>18386</v>
      </c>
      <c r="BA4432" s="3" t="s">
        <v>2095</v>
      </c>
      <c r="BD4432" s="3" t="s">
        <v>7641</v>
      </c>
      <c r="BG4432" s="3"/>
    </row>
    <row r="4433" spans="1:59" ht="15" x14ac:dyDescent="0.2">
      <c r="A4433" s="3" t="s">
        <v>18382</v>
      </c>
      <c r="B4433" s="3" t="s">
        <v>18381</v>
      </c>
      <c r="C4433" s="4">
        <v>42618.940787037027</v>
      </c>
      <c r="D4433" s="3" t="s">
        <v>7639</v>
      </c>
      <c r="E4433" s="3" t="s">
        <v>18384</v>
      </c>
      <c r="M4433" s="3" t="s">
        <v>15628</v>
      </c>
      <c r="N4433" s="3" t="s">
        <v>15627</v>
      </c>
      <c r="O4433" s="3" t="s">
        <v>25</v>
      </c>
      <c r="U4433" s="3" t="s">
        <v>18383</v>
      </c>
      <c r="W4433" s="3" t="s">
        <v>15625</v>
      </c>
      <c r="AI4433" s="3" t="s">
        <v>29</v>
      </c>
      <c r="AJ4433" s="3" t="s">
        <v>7697</v>
      </c>
      <c r="AM4433" s="3" t="s">
        <v>24</v>
      </c>
      <c r="AZ4433" s="3" t="s">
        <v>3105</v>
      </c>
      <c r="BA4433" s="3" t="s">
        <v>3996</v>
      </c>
      <c r="BB4433" s="3" t="s">
        <v>16448</v>
      </c>
      <c r="BD4433" s="3" t="s">
        <v>30</v>
      </c>
      <c r="BG4433" s="3"/>
    </row>
    <row r="4434" spans="1:59" ht="15" x14ac:dyDescent="0.2">
      <c r="A4434" s="3" t="s">
        <v>18377</v>
      </c>
      <c r="B4434" s="3" t="s">
        <v>18375</v>
      </c>
      <c r="C4434" s="4">
        <v>42618.940787037027</v>
      </c>
      <c r="D4434" s="3" t="s">
        <v>7639</v>
      </c>
      <c r="E4434" s="3" t="s">
        <v>18380</v>
      </c>
      <c r="N4434" s="3" t="s">
        <v>12915</v>
      </c>
      <c r="U4434" s="3" t="s">
        <v>18379</v>
      </c>
      <c r="W4434" s="3" t="s">
        <v>18378</v>
      </c>
      <c r="AI4434" s="3" t="s">
        <v>29</v>
      </c>
      <c r="AJ4434" s="3" t="s">
        <v>7697</v>
      </c>
      <c r="AM4434" s="3" t="s">
        <v>62</v>
      </c>
      <c r="AZ4434" s="3" t="s">
        <v>552</v>
      </c>
      <c r="BA4434" s="3" t="s">
        <v>18376</v>
      </c>
      <c r="BB4434" s="3" t="s">
        <v>16247</v>
      </c>
      <c r="BD4434" s="3" t="s">
        <v>30</v>
      </c>
      <c r="BG4434" s="3"/>
    </row>
    <row r="4435" spans="1:59" ht="15" x14ac:dyDescent="0.2">
      <c r="A4435" s="3" t="s">
        <v>18371</v>
      </c>
      <c r="B4435" s="3" t="s">
        <v>18367</v>
      </c>
      <c r="C4435" s="4">
        <v>42618.940787037027</v>
      </c>
      <c r="D4435" s="3" t="s">
        <v>7639</v>
      </c>
      <c r="E4435" s="3" t="s">
        <v>18374</v>
      </c>
      <c r="N4435" s="3" t="s">
        <v>16820</v>
      </c>
      <c r="U4435" s="3" t="s">
        <v>18373</v>
      </c>
      <c r="W4435" s="3" t="s">
        <v>18372</v>
      </c>
      <c r="AI4435" s="3" t="s">
        <v>29</v>
      </c>
      <c r="AJ4435" s="3" t="s">
        <v>7697</v>
      </c>
      <c r="AM4435" s="3" t="s">
        <v>62</v>
      </c>
      <c r="AZ4435" s="3" t="s">
        <v>18370</v>
      </c>
      <c r="BA4435" s="3" t="s">
        <v>18369</v>
      </c>
      <c r="BB4435" s="3" t="s">
        <v>18368</v>
      </c>
      <c r="BD4435" s="3" t="s">
        <v>30</v>
      </c>
      <c r="BG4435" s="3"/>
    </row>
    <row r="4436" spans="1:59" ht="15" x14ac:dyDescent="0.2">
      <c r="A4436" s="3" t="s">
        <v>7080</v>
      </c>
      <c r="B4436" s="3" t="s">
        <v>18365</v>
      </c>
      <c r="C4436" s="4">
        <v>42618.940775462957</v>
      </c>
      <c r="D4436" s="3" t="s">
        <v>7639</v>
      </c>
      <c r="E4436" s="3" t="s">
        <v>18366</v>
      </c>
      <c r="N4436" s="3" t="s">
        <v>1899</v>
      </c>
      <c r="AI4436" s="3" t="s">
        <v>29</v>
      </c>
      <c r="AJ4436" s="3" t="s">
        <v>28</v>
      </c>
      <c r="AM4436" s="3" t="s">
        <v>62</v>
      </c>
      <c r="AZ4436" s="3" t="s">
        <v>4028</v>
      </c>
      <c r="BA4436" s="3" t="s">
        <v>4025</v>
      </c>
      <c r="BB4436" s="3" t="s">
        <v>2219</v>
      </c>
      <c r="BD4436" s="3" t="s">
        <v>30</v>
      </c>
      <c r="BG4436" s="3"/>
    </row>
    <row r="4437" spans="1:59" ht="15" x14ac:dyDescent="0.2">
      <c r="A4437" s="3" t="s">
        <v>18349</v>
      </c>
      <c r="B4437" s="3" t="s">
        <v>18346</v>
      </c>
      <c r="C4437" s="4">
        <v>42618.940775462957</v>
      </c>
      <c r="D4437" s="3" t="s">
        <v>7639</v>
      </c>
      <c r="E4437" s="3" t="s">
        <v>7778</v>
      </c>
      <c r="F4437" s="3" t="s">
        <v>18364</v>
      </c>
      <c r="G4437" s="3" t="s">
        <v>18363</v>
      </c>
      <c r="H4437" s="3" t="s">
        <v>8024</v>
      </c>
      <c r="J4437" s="3" t="s">
        <v>8023</v>
      </c>
      <c r="L4437" s="3" t="s">
        <v>18362</v>
      </c>
      <c r="N4437" s="3" t="s">
        <v>7777</v>
      </c>
      <c r="P4437" s="3" t="s">
        <v>18361</v>
      </c>
      <c r="Q4437" s="3" t="s">
        <v>8019</v>
      </c>
      <c r="R4437" s="3" t="s">
        <v>8400</v>
      </c>
      <c r="S4437" s="3" t="s">
        <v>18360</v>
      </c>
      <c r="T4437" s="3" t="s">
        <v>18359</v>
      </c>
      <c r="U4437" s="3" t="s">
        <v>18358</v>
      </c>
      <c r="W4437" s="3" t="s">
        <v>18357</v>
      </c>
      <c r="X4437" s="3" t="s">
        <v>18356</v>
      </c>
      <c r="Z4437" s="3" t="s">
        <v>18355</v>
      </c>
      <c r="AA4437" s="3" t="s">
        <v>18354</v>
      </c>
      <c r="AB4437" s="3" t="s">
        <v>18353</v>
      </c>
      <c r="AC4437" s="3" t="s">
        <v>18352</v>
      </c>
      <c r="AE4437" s="3" t="s">
        <v>7671</v>
      </c>
      <c r="AF4437" s="3" t="s">
        <v>7756</v>
      </c>
      <c r="AG4437" s="3" t="s">
        <v>8009</v>
      </c>
      <c r="AH4437" s="3" t="s">
        <v>18351</v>
      </c>
      <c r="AI4437" s="3" t="s">
        <v>8007</v>
      </c>
      <c r="AJ4437" s="3" t="s">
        <v>7632</v>
      </c>
      <c r="AK4437" s="3" t="s">
        <v>8006</v>
      </c>
      <c r="AO4437" s="3" t="s">
        <v>17511</v>
      </c>
      <c r="AQ4437" s="3" t="s">
        <v>18350</v>
      </c>
      <c r="AZ4437" s="3" t="s">
        <v>18348</v>
      </c>
      <c r="BA4437" s="3" t="s">
        <v>18347</v>
      </c>
      <c r="BB4437" s="3" t="s">
        <v>8001</v>
      </c>
      <c r="BD4437" s="3" t="s">
        <v>30</v>
      </c>
      <c r="BE4437" s="3">
        <v>24</v>
      </c>
      <c r="BG4437" s="3"/>
    </row>
    <row r="4438" spans="1:59" ht="15" x14ac:dyDescent="0.2">
      <c r="A4438" s="3" t="s">
        <v>18345</v>
      </c>
      <c r="B4438" s="3" t="s">
        <v>18342</v>
      </c>
      <c r="C4438" s="4">
        <v>42618.940775462957</v>
      </c>
      <c r="D4438" s="3" t="s">
        <v>7639</v>
      </c>
      <c r="E4438" s="3" t="s">
        <v>18345</v>
      </c>
      <c r="L4438" s="3" t="s">
        <v>14410</v>
      </c>
      <c r="AZ4438" s="3" t="s">
        <v>18344</v>
      </c>
      <c r="BA4438" s="3" t="s">
        <v>18343</v>
      </c>
      <c r="BD4438" s="3" t="s">
        <v>7641</v>
      </c>
      <c r="BG4438" s="3"/>
    </row>
    <row r="4439" spans="1:59" ht="15" x14ac:dyDescent="0.2">
      <c r="A4439" s="3" t="s">
        <v>18340</v>
      </c>
      <c r="B4439" s="3" t="s">
        <v>18337</v>
      </c>
      <c r="C4439" s="4">
        <v>42618.940775462957</v>
      </c>
      <c r="D4439" s="3" t="s">
        <v>7639</v>
      </c>
      <c r="E4439" s="3" t="s">
        <v>18340</v>
      </c>
      <c r="L4439" s="3" t="s">
        <v>18341</v>
      </c>
      <c r="AZ4439" s="3" t="s">
        <v>18339</v>
      </c>
      <c r="BA4439" s="3" t="s">
        <v>18338</v>
      </c>
      <c r="BD4439" s="3" t="s">
        <v>7641</v>
      </c>
      <c r="BG4439" s="3"/>
    </row>
    <row r="4440" spans="1:59" ht="15" x14ac:dyDescent="0.2">
      <c r="A4440" s="3" t="s">
        <v>18333</v>
      </c>
      <c r="B4440" s="3" t="s">
        <v>18330</v>
      </c>
      <c r="C4440" s="4">
        <v>42618.940775462957</v>
      </c>
      <c r="D4440" s="3" t="s">
        <v>7639</v>
      </c>
      <c r="E4440" s="3" t="s">
        <v>18336</v>
      </c>
      <c r="M4440" s="3" t="s">
        <v>16484</v>
      </c>
      <c r="N4440" s="3" t="s">
        <v>16480</v>
      </c>
      <c r="O4440" s="3" t="s">
        <v>25</v>
      </c>
      <c r="U4440" s="3" t="s">
        <v>18335</v>
      </c>
      <c r="W4440" s="3" t="s">
        <v>18334</v>
      </c>
      <c r="AI4440" s="3" t="s">
        <v>29</v>
      </c>
      <c r="AJ4440" s="3" t="s">
        <v>7697</v>
      </c>
      <c r="AM4440" s="3" t="s">
        <v>24</v>
      </c>
      <c r="AZ4440" s="3" t="s">
        <v>18332</v>
      </c>
      <c r="BA4440" s="3" t="s">
        <v>18331</v>
      </c>
      <c r="BB4440" s="3" t="s">
        <v>1531</v>
      </c>
      <c r="BD4440" s="3" t="s">
        <v>30</v>
      </c>
      <c r="BG4440" s="3"/>
    </row>
    <row r="4441" spans="1:59" ht="15" x14ac:dyDescent="0.2">
      <c r="A4441" s="3" t="s">
        <v>18327</v>
      </c>
      <c r="B4441" s="3" t="s">
        <v>18324</v>
      </c>
      <c r="C4441" s="4">
        <v>42618.940775462957</v>
      </c>
      <c r="D4441" s="3" t="s">
        <v>7639</v>
      </c>
      <c r="E4441" s="3" t="s">
        <v>18329</v>
      </c>
      <c r="N4441" s="3" t="s">
        <v>12915</v>
      </c>
      <c r="U4441" s="3" t="s">
        <v>18328</v>
      </c>
      <c r="W4441" s="3" t="s">
        <v>18150</v>
      </c>
      <c r="AI4441" s="3" t="s">
        <v>29</v>
      </c>
      <c r="AJ4441" s="3" t="s">
        <v>7697</v>
      </c>
      <c r="AM4441" s="3" t="s">
        <v>62</v>
      </c>
      <c r="AZ4441" s="3" t="s">
        <v>18326</v>
      </c>
      <c r="BA4441" s="3" t="s">
        <v>18325</v>
      </c>
      <c r="BB4441" s="3" t="s">
        <v>15921</v>
      </c>
      <c r="BD4441" s="3" t="s">
        <v>30</v>
      </c>
      <c r="BG4441" s="3"/>
    </row>
    <row r="4442" spans="1:59" ht="15" x14ac:dyDescent="0.2">
      <c r="A4442" s="3" t="s">
        <v>18321</v>
      </c>
      <c r="B4442" s="3" t="s">
        <v>18320</v>
      </c>
      <c r="C4442" s="4">
        <v>42618.940775462957</v>
      </c>
      <c r="D4442" s="3" t="s">
        <v>7639</v>
      </c>
      <c r="E4442" s="3" t="s">
        <v>18321</v>
      </c>
      <c r="F4442" s="3" t="s">
        <v>18323</v>
      </c>
      <c r="H4442" s="3" t="s">
        <v>8443</v>
      </c>
      <c r="J4442" s="3" t="s">
        <v>8023</v>
      </c>
      <c r="L4442" s="3" t="s">
        <v>18322</v>
      </c>
      <c r="AZ4442" s="3" t="s">
        <v>10132</v>
      </c>
      <c r="BA4442" s="3" t="s">
        <v>16739</v>
      </c>
      <c r="BD4442" s="3" t="s">
        <v>7641</v>
      </c>
      <c r="BG4442" s="3"/>
    </row>
    <row r="4443" spans="1:59" ht="15" x14ac:dyDescent="0.2">
      <c r="A4443" s="3" t="s">
        <v>18318</v>
      </c>
      <c r="B4443" s="3" t="s">
        <v>18315</v>
      </c>
      <c r="C4443" s="4">
        <v>42618.940775462957</v>
      </c>
      <c r="D4443" s="3" t="s">
        <v>7639</v>
      </c>
      <c r="E4443" s="3" t="s">
        <v>18318</v>
      </c>
      <c r="L4443" s="3" t="s">
        <v>18319</v>
      </c>
      <c r="AZ4443" s="3" t="s">
        <v>18317</v>
      </c>
      <c r="BA4443" s="3" t="s">
        <v>18316</v>
      </c>
      <c r="BD4443" s="3" t="s">
        <v>7641</v>
      </c>
      <c r="BG4443" s="3"/>
    </row>
    <row r="4444" spans="1:59" ht="15" x14ac:dyDescent="0.2">
      <c r="A4444" s="3" t="s">
        <v>26</v>
      </c>
      <c r="B4444" s="3" t="s">
        <v>18295</v>
      </c>
      <c r="C4444" s="4">
        <v>42618.940763888888</v>
      </c>
      <c r="D4444" s="3" t="s">
        <v>7639</v>
      </c>
      <c r="E4444" s="3" t="s">
        <v>7795</v>
      </c>
      <c r="F4444" s="3" t="s">
        <v>18314</v>
      </c>
      <c r="G4444" s="3" t="s">
        <v>18313</v>
      </c>
      <c r="H4444" s="3" t="s">
        <v>8057</v>
      </c>
      <c r="I4444" s="3" t="s">
        <v>9242</v>
      </c>
      <c r="J4444" s="3" t="s">
        <v>10318</v>
      </c>
      <c r="L4444" s="3" t="s">
        <v>18312</v>
      </c>
      <c r="N4444" s="3" t="s">
        <v>7794</v>
      </c>
      <c r="P4444" s="3" t="s">
        <v>18311</v>
      </c>
      <c r="Q4444" s="3" t="s">
        <v>8019</v>
      </c>
      <c r="R4444" s="3" t="s">
        <v>8400</v>
      </c>
      <c r="S4444" s="3" t="s">
        <v>18310</v>
      </c>
      <c r="T4444" s="3" t="s">
        <v>18309</v>
      </c>
      <c r="U4444" s="3" t="s">
        <v>18308</v>
      </c>
      <c r="W4444" s="3" t="s">
        <v>18307</v>
      </c>
      <c r="X4444" s="3" t="s">
        <v>18306</v>
      </c>
      <c r="Z4444" s="3" t="s">
        <v>18305</v>
      </c>
      <c r="AA4444" s="3" t="s">
        <v>18304</v>
      </c>
      <c r="AB4444" s="3" t="s">
        <v>18303</v>
      </c>
      <c r="AC4444" s="3" t="s">
        <v>18302</v>
      </c>
      <c r="AE4444" s="3" t="s">
        <v>7671</v>
      </c>
      <c r="AF4444" s="3" t="s">
        <v>8010</v>
      </c>
      <c r="AG4444" s="3" t="s">
        <v>8009</v>
      </c>
      <c r="AH4444" s="3" t="s">
        <v>18301</v>
      </c>
      <c r="AI4444" s="3" t="s">
        <v>8007</v>
      </c>
      <c r="AJ4444" s="3" t="s">
        <v>28</v>
      </c>
      <c r="AK4444" s="3" t="s">
        <v>8006</v>
      </c>
      <c r="AP4444" s="3" t="s">
        <v>18300</v>
      </c>
      <c r="AQ4444" s="3" t="s">
        <v>18299</v>
      </c>
      <c r="AZ4444" s="3" t="s">
        <v>18298</v>
      </c>
      <c r="BA4444" s="3" t="s">
        <v>18297</v>
      </c>
      <c r="BB4444" s="3" t="s">
        <v>9096</v>
      </c>
      <c r="BD4444" s="3" t="s">
        <v>30</v>
      </c>
      <c r="BE4444" s="3">
        <v>14</v>
      </c>
      <c r="BF4444" s="3" t="s">
        <v>18296</v>
      </c>
      <c r="BG4444" s="3"/>
    </row>
    <row r="4445" spans="1:59" ht="15" x14ac:dyDescent="0.2">
      <c r="A4445" s="3" t="s">
        <v>18293</v>
      </c>
      <c r="B4445" s="3" t="s">
        <v>18291</v>
      </c>
      <c r="C4445" s="4">
        <v>42618.940763888888</v>
      </c>
      <c r="D4445" s="3" t="s">
        <v>7639</v>
      </c>
      <c r="E4445" s="3" t="s">
        <v>18293</v>
      </c>
      <c r="L4445" s="3" t="s">
        <v>18294</v>
      </c>
      <c r="AZ4445" s="3" t="s">
        <v>18292</v>
      </c>
      <c r="BA4445" s="3" t="s">
        <v>3329</v>
      </c>
      <c r="BD4445" s="3" t="s">
        <v>7641</v>
      </c>
      <c r="BG4445" s="3"/>
    </row>
    <row r="4446" spans="1:59" ht="15" x14ac:dyDescent="0.2">
      <c r="A4446" s="3" t="s">
        <v>18289</v>
      </c>
      <c r="B4446" s="3" t="s">
        <v>18287</v>
      </c>
      <c r="C4446" s="4">
        <v>42618.940763888888</v>
      </c>
      <c r="D4446" s="3" t="s">
        <v>7639</v>
      </c>
      <c r="E4446" s="3" t="s">
        <v>18289</v>
      </c>
      <c r="L4446" s="3" t="s">
        <v>18290</v>
      </c>
      <c r="AZ4446" s="3" t="s">
        <v>18288</v>
      </c>
      <c r="BA4446" s="3" t="s">
        <v>2118</v>
      </c>
      <c r="BD4446" s="3" t="s">
        <v>7641</v>
      </c>
      <c r="BG4446" s="3"/>
    </row>
    <row r="4447" spans="1:59" ht="15" x14ac:dyDescent="0.2">
      <c r="A4447" s="3" t="s">
        <v>18286</v>
      </c>
      <c r="B4447" s="3" t="s">
        <v>18283</v>
      </c>
      <c r="C4447" s="4">
        <v>42618.940763888888</v>
      </c>
      <c r="D4447" s="3" t="s">
        <v>7639</v>
      </c>
      <c r="E4447" s="3" t="s">
        <v>18286</v>
      </c>
      <c r="L4447" s="3" t="s">
        <v>18131</v>
      </c>
      <c r="AZ4447" s="3" t="s">
        <v>18285</v>
      </c>
      <c r="BA4447" s="3" t="s">
        <v>18284</v>
      </c>
      <c r="BD4447" s="3" t="s">
        <v>7641</v>
      </c>
      <c r="BG4447" s="3"/>
    </row>
    <row r="4448" spans="1:59" ht="15" x14ac:dyDescent="0.2">
      <c r="A4448" s="3" t="s">
        <v>18281</v>
      </c>
      <c r="B4448" s="3" t="s">
        <v>18279</v>
      </c>
      <c r="C4448" s="4">
        <v>42618.940763888888</v>
      </c>
      <c r="D4448" s="3" t="s">
        <v>7639</v>
      </c>
      <c r="E4448" s="3" t="s">
        <v>18281</v>
      </c>
      <c r="L4448" s="3" t="s">
        <v>18282</v>
      </c>
      <c r="AZ4448" s="3" t="s">
        <v>18280</v>
      </c>
      <c r="BA4448" s="3" t="s">
        <v>7747</v>
      </c>
      <c r="BD4448" s="3" t="s">
        <v>7641</v>
      </c>
      <c r="BG4448" s="3"/>
    </row>
    <row r="4449" spans="1:59" ht="15" x14ac:dyDescent="0.2">
      <c r="A4449" s="3" t="s">
        <v>18277</v>
      </c>
      <c r="B4449" s="3" t="s">
        <v>18274</v>
      </c>
      <c r="C4449" s="4">
        <v>42618.940763888888</v>
      </c>
      <c r="D4449" s="3" t="s">
        <v>7639</v>
      </c>
      <c r="E4449" s="3" t="s">
        <v>18277</v>
      </c>
      <c r="L4449" s="3" t="s">
        <v>18278</v>
      </c>
      <c r="AZ4449" s="3" t="s">
        <v>18276</v>
      </c>
      <c r="BA4449" s="3" t="s">
        <v>18275</v>
      </c>
      <c r="BD4449" s="3" t="s">
        <v>7641</v>
      </c>
      <c r="BG4449" s="3"/>
    </row>
    <row r="4450" spans="1:59" ht="15" x14ac:dyDescent="0.2">
      <c r="A4450" s="3" t="s">
        <v>18271</v>
      </c>
      <c r="B4450" s="3" t="s">
        <v>18268</v>
      </c>
      <c r="C4450" s="4">
        <v>42618.940763888888</v>
      </c>
      <c r="D4450" s="3" t="s">
        <v>7639</v>
      </c>
      <c r="E4450" s="3" t="s">
        <v>18273</v>
      </c>
      <c r="M4450" s="3" t="s">
        <v>14888</v>
      </c>
      <c r="N4450" s="3" t="s">
        <v>14887</v>
      </c>
      <c r="O4450" s="3" t="s">
        <v>25</v>
      </c>
      <c r="U4450" s="3" t="s">
        <v>18272</v>
      </c>
      <c r="W4450" s="3" t="s">
        <v>14885</v>
      </c>
      <c r="AI4450" s="3" t="s">
        <v>29</v>
      </c>
      <c r="AJ4450" s="3" t="s">
        <v>7697</v>
      </c>
      <c r="AM4450" s="3" t="s">
        <v>24</v>
      </c>
      <c r="AZ4450" s="3" t="s">
        <v>18270</v>
      </c>
      <c r="BA4450" s="3" t="s">
        <v>18269</v>
      </c>
      <c r="BB4450" s="3" t="s">
        <v>40</v>
      </c>
      <c r="BD4450" s="3" t="s">
        <v>30</v>
      </c>
      <c r="BG4450" s="3"/>
    </row>
    <row r="4451" spans="1:59" ht="15" x14ac:dyDescent="0.2">
      <c r="A4451" s="3" t="s">
        <v>18264</v>
      </c>
      <c r="B4451" s="3" t="s">
        <v>18262</v>
      </c>
      <c r="C4451" s="4">
        <v>42618.940763888888</v>
      </c>
      <c r="D4451" s="3" t="s">
        <v>7639</v>
      </c>
      <c r="E4451" s="3" t="s">
        <v>18267</v>
      </c>
      <c r="M4451" s="3" t="s">
        <v>11592</v>
      </c>
      <c r="N4451" s="3" t="s">
        <v>11588</v>
      </c>
      <c r="O4451" s="3" t="s">
        <v>25</v>
      </c>
      <c r="U4451" s="3" t="s">
        <v>18266</v>
      </c>
      <c r="W4451" s="3" t="s">
        <v>18265</v>
      </c>
      <c r="AI4451" s="3" t="s">
        <v>29</v>
      </c>
      <c r="AJ4451" s="3" t="s">
        <v>7697</v>
      </c>
      <c r="AM4451" s="3" t="s">
        <v>24</v>
      </c>
      <c r="AZ4451" s="3" t="s">
        <v>18263</v>
      </c>
      <c r="BA4451" s="3" t="s">
        <v>1709</v>
      </c>
      <c r="BB4451" s="3" t="s">
        <v>16614</v>
      </c>
      <c r="BD4451" s="3" t="s">
        <v>30</v>
      </c>
      <c r="BG4451" s="3"/>
    </row>
    <row r="4452" spans="1:59" ht="15" x14ac:dyDescent="0.2">
      <c r="A4452" s="3" t="s">
        <v>18250</v>
      </c>
      <c r="B4452" s="3" t="s">
        <v>18247</v>
      </c>
      <c r="C4452" s="4">
        <v>42618.940763888888</v>
      </c>
      <c r="D4452" s="3" t="s">
        <v>7639</v>
      </c>
      <c r="E4452" s="3" t="s">
        <v>18261</v>
      </c>
      <c r="F4452" s="3" t="s">
        <v>18260</v>
      </c>
      <c r="G4452" s="3" t="s">
        <v>18259</v>
      </c>
      <c r="H4452" s="3" t="s">
        <v>8443</v>
      </c>
      <c r="J4452" s="3" t="s">
        <v>8405</v>
      </c>
      <c r="N4452" s="3" t="s">
        <v>18258</v>
      </c>
      <c r="S4452" s="3" t="s">
        <v>18257</v>
      </c>
      <c r="T4452" s="3" t="s">
        <v>18256</v>
      </c>
      <c r="W4452" s="3" t="s">
        <v>18255</v>
      </c>
      <c r="X4452" s="3" t="s">
        <v>18254</v>
      </c>
      <c r="AA4452" s="3" t="s">
        <v>18253</v>
      </c>
      <c r="AH4452" s="3" t="s">
        <v>18252</v>
      </c>
      <c r="AI4452" s="3" t="s">
        <v>8007</v>
      </c>
      <c r="AJ4452" s="3" t="s">
        <v>8814</v>
      </c>
      <c r="AK4452" s="3" t="s">
        <v>8006</v>
      </c>
      <c r="AQ4452" s="3" t="s">
        <v>18251</v>
      </c>
      <c r="AZ4452" s="3" t="s">
        <v>18249</v>
      </c>
      <c r="BA4452" s="3" t="s">
        <v>18248</v>
      </c>
      <c r="BB4452" s="3" t="s">
        <v>8809</v>
      </c>
      <c r="BD4452" s="3" t="s">
        <v>30</v>
      </c>
      <c r="BE4452" s="3">
        <v>21</v>
      </c>
      <c r="BG4452" s="3"/>
    </row>
    <row r="4453" spans="1:59" ht="15" x14ac:dyDescent="0.2">
      <c r="A4453" s="3" t="s">
        <v>18246</v>
      </c>
      <c r="B4453" s="3" t="s">
        <v>18243</v>
      </c>
      <c r="C4453" s="4">
        <v>42618.940763888888</v>
      </c>
      <c r="D4453" s="3" t="s">
        <v>7639</v>
      </c>
      <c r="E4453" s="3" t="s">
        <v>18246</v>
      </c>
      <c r="L4453" s="3" t="s">
        <v>14410</v>
      </c>
      <c r="AZ4453" s="3" t="s">
        <v>18245</v>
      </c>
      <c r="BA4453" s="3" t="s">
        <v>18244</v>
      </c>
      <c r="BD4453" s="3" t="s">
        <v>7641</v>
      </c>
      <c r="BG4453" s="3"/>
    </row>
    <row r="4454" spans="1:59" ht="15" x14ac:dyDescent="0.2">
      <c r="A4454" s="3" t="s">
        <v>18239</v>
      </c>
      <c r="B4454" s="3" t="s">
        <v>18235</v>
      </c>
      <c r="C4454" s="4">
        <v>42618.940763888888</v>
      </c>
      <c r="D4454" s="3" t="s">
        <v>7639</v>
      </c>
      <c r="E4454" s="3" t="s">
        <v>18242</v>
      </c>
      <c r="N4454" s="3" t="s">
        <v>12880</v>
      </c>
      <c r="U4454" s="3" t="s">
        <v>18241</v>
      </c>
      <c r="W4454" s="3" t="s">
        <v>18240</v>
      </c>
      <c r="AI4454" s="3" t="s">
        <v>29</v>
      </c>
      <c r="AJ4454" s="3" t="s">
        <v>7697</v>
      </c>
      <c r="AM4454" s="3" t="s">
        <v>62</v>
      </c>
      <c r="AZ4454" s="3" t="s">
        <v>18238</v>
      </c>
      <c r="BA4454" s="3" t="s">
        <v>18237</v>
      </c>
      <c r="BB4454" s="3" t="s">
        <v>18236</v>
      </c>
      <c r="BD4454" s="3" t="s">
        <v>30</v>
      </c>
      <c r="BG4454" s="3"/>
    </row>
    <row r="4455" spans="1:59" ht="15" x14ac:dyDescent="0.2">
      <c r="A4455" s="3" t="s">
        <v>18231</v>
      </c>
      <c r="B4455" s="3" t="s">
        <v>18229</v>
      </c>
      <c r="C4455" s="4">
        <v>42618.940752314818</v>
      </c>
      <c r="D4455" s="3" t="s">
        <v>7639</v>
      </c>
      <c r="E4455" s="3" t="s">
        <v>18234</v>
      </c>
      <c r="M4455" s="3" t="s">
        <v>16484</v>
      </c>
      <c r="N4455" s="3" t="s">
        <v>16480</v>
      </c>
      <c r="O4455" s="3" t="s">
        <v>8540</v>
      </c>
      <c r="U4455" s="3" t="s">
        <v>18233</v>
      </c>
      <c r="W4455" s="3" t="s">
        <v>18232</v>
      </c>
      <c r="AI4455" s="3" t="s">
        <v>29</v>
      </c>
      <c r="AJ4455" s="3" t="s">
        <v>7697</v>
      </c>
      <c r="AM4455" s="3" t="s">
        <v>24</v>
      </c>
      <c r="AZ4455" s="3" t="s">
        <v>18230</v>
      </c>
      <c r="BA4455" s="3" t="s">
        <v>1011</v>
      </c>
      <c r="BB4455" s="3" t="s">
        <v>15582</v>
      </c>
      <c r="BD4455" s="3" t="s">
        <v>30</v>
      </c>
      <c r="BG4455" s="3"/>
    </row>
    <row r="4456" spans="1:59" ht="15" x14ac:dyDescent="0.2">
      <c r="A4456" s="3" t="s">
        <v>6466</v>
      </c>
      <c r="B4456" s="3" t="s">
        <v>18227</v>
      </c>
      <c r="C4456" s="4">
        <v>42618.940752314818</v>
      </c>
      <c r="D4456" s="3" t="s">
        <v>7639</v>
      </c>
      <c r="E4456" s="3" t="s">
        <v>18228</v>
      </c>
      <c r="M4456" s="3" t="s">
        <v>10865</v>
      </c>
      <c r="N4456" s="3" t="s">
        <v>10861</v>
      </c>
      <c r="O4456" s="3" t="s">
        <v>8540</v>
      </c>
      <c r="AI4456" s="3" t="s">
        <v>29</v>
      </c>
      <c r="AJ4456" s="3" t="s">
        <v>28</v>
      </c>
      <c r="AM4456" s="3" t="s">
        <v>24</v>
      </c>
      <c r="AZ4456" s="3" t="s">
        <v>1182</v>
      </c>
      <c r="BA4456" s="3" t="s">
        <v>1183</v>
      </c>
      <c r="BB4456" s="3" t="s">
        <v>184</v>
      </c>
      <c r="BD4456" s="3" t="s">
        <v>30</v>
      </c>
      <c r="BG4456" s="3"/>
    </row>
    <row r="4457" spans="1:59" ht="15" x14ac:dyDescent="0.2">
      <c r="A4457" s="3" t="s">
        <v>18225</v>
      </c>
      <c r="B4457" s="3" t="s">
        <v>18222</v>
      </c>
      <c r="C4457" s="4">
        <v>42618.940752314818</v>
      </c>
      <c r="D4457" s="3" t="s">
        <v>7639</v>
      </c>
      <c r="E4457" s="3" t="s">
        <v>18225</v>
      </c>
      <c r="H4457" s="3" t="s">
        <v>8057</v>
      </c>
      <c r="L4457" s="3" t="s">
        <v>8489</v>
      </c>
      <c r="AE4457" s="3" t="s">
        <v>7671</v>
      </c>
      <c r="AF4457" s="3" t="s">
        <v>7756</v>
      </c>
      <c r="AG4457" s="3" t="s">
        <v>8009</v>
      </c>
      <c r="AH4457" s="3" t="s">
        <v>18226</v>
      </c>
      <c r="AZ4457" s="3" t="s">
        <v>18224</v>
      </c>
      <c r="BA4457" s="3" t="s">
        <v>18223</v>
      </c>
      <c r="BD4457" s="3" t="s">
        <v>7641</v>
      </c>
      <c r="BG4457" s="3"/>
    </row>
    <row r="4458" spans="1:59" ht="15" x14ac:dyDescent="0.2">
      <c r="A4458" s="3" t="s">
        <v>18220</v>
      </c>
      <c r="B4458" s="3" t="s">
        <v>18217</v>
      </c>
      <c r="C4458" s="4">
        <v>42618.940752314818</v>
      </c>
      <c r="D4458" s="3" t="s">
        <v>7639</v>
      </c>
      <c r="E4458" s="3" t="s">
        <v>18220</v>
      </c>
      <c r="L4458" s="3" t="s">
        <v>18221</v>
      </c>
      <c r="AZ4458" s="3" t="s">
        <v>18219</v>
      </c>
      <c r="BA4458" s="3" t="s">
        <v>18218</v>
      </c>
      <c r="BD4458" s="3" t="s">
        <v>7641</v>
      </c>
      <c r="BG4458" s="3"/>
    </row>
    <row r="4459" spans="1:59" ht="15" x14ac:dyDescent="0.2">
      <c r="A4459" s="3" t="s">
        <v>18215</v>
      </c>
      <c r="B4459" s="3" t="s">
        <v>18213</v>
      </c>
      <c r="C4459" s="4">
        <v>42618.940752314818</v>
      </c>
      <c r="D4459" s="3" t="s">
        <v>7639</v>
      </c>
      <c r="E4459" s="3" t="s">
        <v>18215</v>
      </c>
      <c r="L4459" s="3" t="s">
        <v>18216</v>
      </c>
      <c r="AZ4459" s="3" t="s">
        <v>18214</v>
      </c>
      <c r="BA4459" s="3" t="s">
        <v>9394</v>
      </c>
      <c r="BD4459" s="3" t="s">
        <v>7641</v>
      </c>
      <c r="BG4459" s="3"/>
    </row>
    <row r="4460" spans="1:59" ht="15" x14ac:dyDescent="0.2">
      <c r="A4460" s="3" t="s">
        <v>18211</v>
      </c>
      <c r="B4460" s="3" t="s">
        <v>18208</v>
      </c>
      <c r="C4460" s="4">
        <v>42618.940752314818</v>
      </c>
      <c r="D4460" s="3" t="s">
        <v>7639</v>
      </c>
      <c r="E4460" s="3" t="s">
        <v>18211</v>
      </c>
      <c r="L4460" s="3" t="s">
        <v>18212</v>
      </c>
      <c r="AZ4460" s="3" t="s">
        <v>18210</v>
      </c>
      <c r="BA4460" s="3" t="s">
        <v>18209</v>
      </c>
      <c r="BD4460" s="3" t="s">
        <v>7641</v>
      </c>
      <c r="BG4460" s="3"/>
    </row>
    <row r="4461" spans="1:59" ht="15" x14ac:dyDescent="0.2">
      <c r="A4461" s="3" t="s">
        <v>18207</v>
      </c>
      <c r="B4461" s="3" t="s">
        <v>18204</v>
      </c>
      <c r="C4461" s="4">
        <v>42618.940752314818</v>
      </c>
      <c r="D4461" s="3" t="s">
        <v>7639</v>
      </c>
      <c r="E4461" s="3" t="s">
        <v>18207</v>
      </c>
      <c r="L4461" s="3" t="s">
        <v>14410</v>
      </c>
      <c r="AZ4461" s="3" t="s">
        <v>18206</v>
      </c>
      <c r="BA4461" s="3" t="s">
        <v>18205</v>
      </c>
      <c r="BD4461" s="3" t="s">
        <v>7641</v>
      </c>
      <c r="BG4461" s="3"/>
    </row>
    <row r="4462" spans="1:59" ht="15" x14ac:dyDescent="0.2">
      <c r="A4462" s="3" t="s">
        <v>18185</v>
      </c>
      <c r="B4462" s="3" t="s">
        <v>18183</v>
      </c>
      <c r="C4462" s="4">
        <v>42618.940752314818</v>
      </c>
      <c r="D4462" s="3" t="s">
        <v>7639</v>
      </c>
      <c r="E4462" s="3" t="s">
        <v>18203</v>
      </c>
      <c r="F4462" s="3" t="s">
        <v>18202</v>
      </c>
      <c r="G4462" s="3" t="s">
        <v>18201</v>
      </c>
      <c r="H4462" s="3" t="s">
        <v>8024</v>
      </c>
      <c r="J4462" s="3" t="s">
        <v>8023</v>
      </c>
      <c r="L4462" s="3" t="s">
        <v>18200</v>
      </c>
      <c r="N4462" s="3" t="s">
        <v>18199</v>
      </c>
      <c r="P4462" s="3" t="s">
        <v>18198</v>
      </c>
      <c r="Q4462" s="3" t="s">
        <v>8019</v>
      </c>
      <c r="R4462" s="3" t="s">
        <v>8018</v>
      </c>
      <c r="S4462" s="3" t="s">
        <v>18197</v>
      </c>
      <c r="T4462" s="3" t="s">
        <v>18196</v>
      </c>
      <c r="U4462" s="3" t="s">
        <v>18195</v>
      </c>
      <c r="W4462" s="3" t="s">
        <v>18194</v>
      </c>
      <c r="X4462" s="3" t="s">
        <v>18193</v>
      </c>
      <c r="Z4462" s="3" t="s">
        <v>18192</v>
      </c>
      <c r="AA4462" s="3" t="s">
        <v>18191</v>
      </c>
      <c r="AB4462" s="3" t="s">
        <v>18190</v>
      </c>
      <c r="AC4462" s="3" t="s">
        <v>18189</v>
      </c>
      <c r="AE4462" s="3" t="s">
        <v>7671</v>
      </c>
      <c r="AF4462" s="3" t="s">
        <v>9823</v>
      </c>
      <c r="AG4462" s="3" t="s">
        <v>10620</v>
      </c>
      <c r="AH4462" s="3" t="s">
        <v>18188</v>
      </c>
      <c r="AI4462" s="3" t="s">
        <v>8007</v>
      </c>
      <c r="AJ4462" s="3" t="s">
        <v>7632</v>
      </c>
      <c r="AK4462" s="3" t="s">
        <v>8006</v>
      </c>
      <c r="AO4462" s="3" t="s">
        <v>18187</v>
      </c>
      <c r="AQ4462" s="3" t="s">
        <v>18186</v>
      </c>
      <c r="AZ4462" s="3" t="s">
        <v>10003</v>
      </c>
      <c r="BA4462" s="3" t="s">
        <v>18184</v>
      </c>
      <c r="BB4462" s="3" t="s">
        <v>8001</v>
      </c>
      <c r="BD4462" s="3" t="s">
        <v>30</v>
      </c>
      <c r="BE4462" s="3">
        <v>38</v>
      </c>
      <c r="BG4462" s="3"/>
    </row>
    <row r="4463" spans="1:59" ht="15" x14ac:dyDescent="0.2">
      <c r="A4463" s="3" t="s">
        <v>18180</v>
      </c>
      <c r="B4463" s="3" t="s">
        <v>18178</v>
      </c>
      <c r="C4463" s="4">
        <v>42618.940752314818</v>
      </c>
      <c r="D4463" s="3" t="s">
        <v>7639</v>
      </c>
      <c r="E4463" s="3" t="s">
        <v>18182</v>
      </c>
      <c r="N4463" s="3" t="s">
        <v>12915</v>
      </c>
      <c r="U4463" s="3" t="s">
        <v>18181</v>
      </c>
      <c r="W4463" s="3" t="s">
        <v>18150</v>
      </c>
      <c r="AI4463" s="3" t="s">
        <v>29</v>
      </c>
      <c r="AJ4463" s="3" t="s">
        <v>7697</v>
      </c>
      <c r="AM4463" s="3" t="s">
        <v>62</v>
      </c>
      <c r="AZ4463" s="3" t="s">
        <v>8772</v>
      </c>
      <c r="BA4463" s="3" t="s">
        <v>17971</v>
      </c>
      <c r="BB4463" s="3" t="s">
        <v>18179</v>
      </c>
      <c r="BD4463" s="3" t="s">
        <v>30</v>
      </c>
      <c r="BG4463" s="3"/>
    </row>
    <row r="4464" spans="1:59" ht="15" x14ac:dyDescent="0.2">
      <c r="A4464" s="3" t="s">
        <v>18176</v>
      </c>
      <c r="B4464" s="3" t="s">
        <v>18173</v>
      </c>
      <c r="C4464" s="4">
        <v>42618.940740740742</v>
      </c>
      <c r="D4464" s="3" t="s">
        <v>7639</v>
      </c>
      <c r="E4464" s="3" t="s">
        <v>18176</v>
      </c>
      <c r="L4464" s="3" t="s">
        <v>18177</v>
      </c>
      <c r="AZ4464" s="3" t="s">
        <v>18175</v>
      </c>
      <c r="BA4464" s="3" t="s">
        <v>18174</v>
      </c>
      <c r="BD4464" s="3" t="s">
        <v>7641</v>
      </c>
      <c r="BG4464" s="3"/>
    </row>
    <row r="4465" spans="1:59" ht="15" x14ac:dyDescent="0.2">
      <c r="A4465" s="3" t="s">
        <v>18170</v>
      </c>
      <c r="B4465" s="3" t="s">
        <v>18167</v>
      </c>
      <c r="C4465" s="4">
        <v>42618.940740740742</v>
      </c>
      <c r="D4465" s="3" t="s">
        <v>7639</v>
      </c>
      <c r="E4465" s="3" t="s">
        <v>18172</v>
      </c>
      <c r="M4465" s="3" t="s">
        <v>13497</v>
      </c>
      <c r="N4465" s="3" t="s">
        <v>13493</v>
      </c>
      <c r="O4465" s="3" t="s">
        <v>25</v>
      </c>
      <c r="U4465" s="3" t="s">
        <v>18171</v>
      </c>
      <c r="W4465" s="3" t="s">
        <v>17987</v>
      </c>
      <c r="AI4465" s="3" t="s">
        <v>29</v>
      </c>
      <c r="AJ4465" s="3" t="s">
        <v>7697</v>
      </c>
      <c r="AM4465" s="3" t="s">
        <v>24</v>
      </c>
      <c r="AZ4465" s="3" t="s">
        <v>18169</v>
      </c>
      <c r="BA4465" s="3" t="s">
        <v>18168</v>
      </c>
      <c r="BB4465" s="3" t="s">
        <v>40</v>
      </c>
      <c r="BD4465" s="3" t="s">
        <v>30</v>
      </c>
      <c r="BG4465" s="3"/>
    </row>
    <row r="4466" spans="1:59" ht="15" x14ac:dyDescent="0.2">
      <c r="A4466" s="3" t="s">
        <v>7352</v>
      </c>
      <c r="B4466" s="3" t="s">
        <v>18165</v>
      </c>
      <c r="C4466" s="4">
        <v>42618.940740740742</v>
      </c>
      <c r="D4466" s="3" t="s">
        <v>7639</v>
      </c>
      <c r="E4466" s="3" t="s">
        <v>18166</v>
      </c>
      <c r="N4466" s="3" t="s">
        <v>1899</v>
      </c>
      <c r="AI4466" s="3" t="s">
        <v>29</v>
      </c>
      <c r="AJ4466" s="3" t="s">
        <v>28</v>
      </c>
      <c r="AM4466" s="3" t="s">
        <v>62</v>
      </c>
      <c r="AZ4466" s="3" t="s">
        <v>5182</v>
      </c>
      <c r="BA4466" s="3" t="s">
        <v>5183</v>
      </c>
      <c r="BB4466" s="3" t="s">
        <v>5184</v>
      </c>
      <c r="BD4466" s="3" t="s">
        <v>30</v>
      </c>
      <c r="BG4466" s="3"/>
    </row>
    <row r="4467" spans="1:59" ht="15" x14ac:dyDescent="0.2">
      <c r="A4467" s="3" t="s">
        <v>18163</v>
      </c>
      <c r="B4467" s="3" t="s">
        <v>18160</v>
      </c>
      <c r="C4467" s="4">
        <v>42618.940740740742</v>
      </c>
      <c r="D4467" s="3" t="s">
        <v>7639</v>
      </c>
      <c r="E4467" s="3" t="s">
        <v>18163</v>
      </c>
      <c r="L4467" s="3" t="s">
        <v>8489</v>
      </c>
      <c r="AE4467" s="3" t="s">
        <v>7678</v>
      </c>
      <c r="AF4467" s="3" t="s">
        <v>7756</v>
      </c>
      <c r="AG4467" s="3" t="s">
        <v>8009</v>
      </c>
      <c r="AH4467" s="3" t="s">
        <v>18164</v>
      </c>
      <c r="AZ4467" s="3" t="s">
        <v>18162</v>
      </c>
      <c r="BA4467" s="3" t="s">
        <v>18161</v>
      </c>
      <c r="BD4467" s="3" t="s">
        <v>7641</v>
      </c>
      <c r="BG4467" s="3"/>
    </row>
    <row r="4468" spans="1:59" ht="15" x14ac:dyDescent="0.2">
      <c r="A4468" s="3" t="s">
        <v>7173</v>
      </c>
      <c r="B4468" s="3" t="s">
        <v>18158</v>
      </c>
      <c r="C4468" s="4">
        <v>42618.940740740742</v>
      </c>
      <c r="D4468" s="3" t="s">
        <v>7639</v>
      </c>
      <c r="E4468" s="3" t="s">
        <v>18159</v>
      </c>
      <c r="M4468" s="3" t="s">
        <v>14027</v>
      </c>
      <c r="N4468" s="3" t="s">
        <v>14026</v>
      </c>
      <c r="O4468" s="3" t="s">
        <v>25</v>
      </c>
      <c r="AI4468" s="3" t="s">
        <v>29</v>
      </c>
      <c r="AJ4468" s="3" t="s">
        <v>28</v>
      </c>
      <c r="AM4468" s="3" t="s">
        <v>24</v>
      </c>
      <c r="AZ4468" s="3" t="s">
        <v>4427</v>
      </c>
      <c r="BA4468" s="3" t="s">
        <v>4412</v>
      </c>
      <c r="BB4468" s="3" t="s">
        <v>4428</v>
      </c>
      <c r="BD4468" s="3" t="s">
        <v>30</v>
      </c>
      <c r="BG4468" s="3"/>
    </row>
    <row r="4469" spans="1:59" ht="15" x14ac:dyDescent="0.2">
      <c r="A4469" s="3" t="s">
        <v>18157</v>
      </c>
      <c r="B4469" s="3" t="s">
        <v>18156</v>
      </c>
      <c r="C4469" s="4">
        <v>42618.940740740742</v>
      </c>
      <c r="D4469" s="3" t="s">
        <v>7639</v>
      </c>
      <c r="E4469" s="3" t="s">
        <v>18157</v>
      </c>
      <c r="L4469" s="3" t="s">
        <v>14410</v>
      </c>
      <c r="AZ4469" s="3" t="s">
        <v>871</v>
      </c>
      <c r="BA4469" s="3" t="s">
        <v>902</v>
      </c>
      <c r="BD4469" s="3" t="s">
        <v>7641</v>
      </c>
      <c r="BG4469" s="3"/>
    </row>
    <row r="4470" spans="1:59" ht="15" x14ac:dyDescent="0.2">
      <c r="A4470" s="3" t="s">
        <v>18154</v>
      </c>
      <c r="B4470" s="3" t="s">
        <v>18153</v>
      </c>
      <c r="C4470" s="4">
        <v>42618.940740740742</v>
      </c>
      <c r="D4470" s="3" t="s">
        <v>7639</v>
      </c>
      <c r="E4470" s="3" t="s">
        <v>18154</v>
      </c>
      <c r="L4470" s="3" t="s">
        <v>18155</v>
      </c>
      <c r="AZ4470" s="3" t="s">
        <v>9777</v>
      </c>
      <c r="BA4470" s="3" t="s">
        <v>17810</v>
      </c>
      <c r="BD4470" s="3" t="s">
        <v>7641</v>
      </c>
      <c r="BG4470" s="3"/>
    </row>
    <row r="4471" spans="1:59" ht="15" x14ac:dyDescent="0.2">
      <c r="A4471" s="3" t="s">
        <v>18149</v>
      </c>
      <c r="B4471" s="3" t="s">
        <v>18145</v>
      </c>
      <c r="C4471" s="4">
        <v>42618.940740740742</v>
      </c>
      <c r="D4471" s="3" t="s">
        <v>7639</v>
      </c>
      <c r="E4471" s="3" t="s">
        <v>18152</v>
      </c>
      <c r="N4471" s="3" t="s">
        <v>12915</v>
      </c>
      <c r="U4471" s="3" t="s">
        <v>18151</v>
      </c>
      <c r="W4471" s="3" t="s">
        <v>18150</v>
      </c>
      <c r="AI4471" s="3" t="s">
        <v>29</v>
      </c>
      <c r="AJ4471" s="3" t="s">
        <v>7697</v>
      </c>
      <c r="AM4471" s="3" t="s">
        <v>62</v>
      </c>
      <c r="AZ4471" s="3" t="s">
        <v>18148</v>
      </c>
      <c r="BA4471" s="3" t="s">
        <v>18147</v>
      </c>
      <c r="BB4471" s="3" t="s">
        <v>18146</v>
      </c>
      <c r="BD4471" s="3" t="s">
        <v>30</v>
      </c>
      <c r="BG4471" s="3"/>
    </row>
    <row r="4472" spans="1:59" ht="15" x14ac:dyDescent="0.2">
      <c r="A4472" s="3" t="s">
        <v>7242</v>
      </c>
      <c r="B4472" s="3" t="s">
        <v>18143</v>
      </c>
      <c r="C4472" s="4">
        <v>42618.940740740742</v>
      </c>
      <c r="D4472" s="3" t="s">
        <v>7639</v>
      </c>
      <c r="E4472" s="3" t="s">
        <v>18144</v>
      </c>
      <c r="N4472" s="3" t="s">
        <v>1899</v>
      </c>
      <c r="AI4472" s="3" t="s">
        <v>29</v>
      </c>
      <c r="AJ4472" s="3" t="s">
        <v>28</v>
      </c>
      <c r="AM4472" s="3" t="s">
        <v>62</v>
      </c>
      <c r="AZ4472" s="3" t="s">
        <v>4727</v>
      </c>
      <c r="BA4472" s="3" t="s">
        <v>4728</v>
      </c>
      <c r="BB4472" s="3" t="s">
        <v>2219</v>
      </c>
      <c r="BD4472" s="3" t="s">
        <v>30</v>
      </c>
      <c r="BG4472" s="3"/>
    </row>
    <row r="4473" spans="1:59" ht="15" x14ac:dyDescent="0.2">
      <c r="A4473" s="3" t="s">
        <v>18141</v>
      </c>
      <c r="B4473" s="3" t="s">
        <v>18140</v>
      </c>
      <c r="C4473" s="4">
        <v>42618.940740740742</v>
      </c>
      <c r="D4473" s="3" t="s">
        <v>7639</v>
      </c>
      <c r="E4473" s="3" t="s">
        <v>18141</v>
      </c>
      <c r="L4473" s="3" t="s">
        <v>18142</v>
      </c>
      <c r="AZ4473" s="3" t="s">
        <v>3816</v>
      </c>
      <c r="BA4473" s="3" t="s">
        <v>5479</v>
      </c>
      <c r="BD4473" s="3" t="s">
        <v>7641</v>
      </c>
      <c r="BG4473" s="3"/>
    </row>
    <row r="4474" spans="1:59" ht="15" x14ac:dyDescent="0.2">
      <c r="A4474" s="3" t="s">
        <v>7047</v>
      </c>
      <c r="B4474" s="3" t="s">
        <v>18137</v>
      </c>
      <c r="C4474" s="4">
        <v>42618.940740740742</v>
      </c>
      <c r="D4474" s="3" t="s">
        <v>7639</v>
      </c>
      <c r="E4474" s="3" t="s">
        <v>18139</v>
      </c>
      <c r="M4474" s="3" t="s">
        <v>14027</v>
      </c>
      <c r="N4474" s="3" t="s">
        <v>14026</v>
      </c>
      <c r="O4474" s="3" t="s">
        <v>8540</v>
      </c>
      <c r="U4474" s="3" t="s">
        <v>18138</v>
      </c>
      <c r="AI4474" s="3" t="s">
        <v>29</v>
      </c>
      <c r="AJ4474" s="3" t="s">
        <v>28</v>
      </c>
      <c r="AM4474" s="3" t="s">
        <v>24</v>
      </c>
      <c r="AN4474" s="3" t="s">
        <v>7629</v>
      </c>
      <c r="AZ4474" s="3" t="s">
        <v>3891</v>
      </c>
      <c r="BA4474" s="3" t="s">
        <v>3892</v>
      </c>
      <c r="BB4474" s="3" t="s">
        <v>643</v>
      </c>
      <c r="BD4474" s="3" t="s">
        <v>30</v>
      </c>
      <c r="BG4474" s="3"/>
    </row>
    <row r="4475" spans="1:59" ht="15" x14ac:dyDescent="0.2">
      <c r="A4475" s="3" t="s">
        <v>18135</v>
      </c>
      <c r="B4475" s="3" t="s">
        <v>18134</v>
      </c>
      <c r="C4475" s="4">
        <v>42618.940740740742</v>
      </c>
      <c r="D4475" s="3" t="s">
        <v>7639</v>
      </c>
      <c r="E4475" s="3" t="s">
        <v>18135</v>
      </c>
      <c r="H4475" s="3" t="s">
        <v>8057</v>
      </c>
      <c r="J4475" s="3" t="s">
        <v>8099</v>
      </c>
      <c r="L4475" s="3" t="s">
        <v>18136</v>
      </c>
      <c r="AE4475" s="3" t="s">
        <v>7678</v>
      </c>
      <c r="AZ4475" s="3" t="s">
        <v>17211</v>
      </c>
      <c r="BA4475" s="3" t="s">
        <v>14413</v>
      </c>
      <c r="BD4475" s="3" t="s">
        <v>7641</v>
      </c>
      <c r="BG4475" s="3"/>
    </row>
    <row r="4476" spans="1:59" ht="15" x14ac:dyDescent="0.2">
      <c r="A4476" s="3" t="s">
        <v>6509</v>
      </c>
      <c r="B4476" s="3" t="s">
        <v>18132</v>
      </c>
      <c r="C4476" s="4">
        <v>42618.940729166658</v>
      </c>
      <c r="D4476" s="3" t="s">
        <v>7639</v>
      </c>
      <c r="E4476" s="3" t="s">
        <v>18133</v>
      </c>
      <c r="M4476" s="3" t="s">
        <v>39056</v>
      </c>
      <c r="N4476" s="3" t="s">
        <v>42694</v>
      </c>
      <c r="O4476" s="3" t="s">
        <v>25</v>
      </c>
      <c r="AI4476" s="3" t="s">
        <v>29</v>
      </c>
      <c r="AJ4476" s="3" t="s">
        <v>28</v>
      </c>
      <c r="AM4476" s="3" t="s">
        <v>24</v>
      </c>
      <c r="AZ4476" s="3" t="s">
        <v>1400</v>
      </c>
      <c r="BA4476" s="3" t="s">
        <v>1401</v>
      </c>
      <c r="BB4476" s="3" t="s">
        <v>51</v>
      </c>
      <c r="BD4476" s="3" t="s">
        <v>30</v>
      </c>
      <c r="BG4476" s="3"/>
    </row>
    <row r="4477" spans="1:59" ht="15" x14ac:dyDescent="0.2">
      <c r="A4477" s="3" t="s">
        <v>18130</v>
      </c>
      <c r="B4477" s="3" t="s">
        <v>18127</v>
      </c>
      <c r="C4477" s="4">
        <v>42618.940729166658</v>
      </c>
      <c r="D4477" s="3" t="s">
        <v>7639</v>
      </c>
      <c r="E4477" s="3" t="s">
        <v>18130</v>
      </c>
      <c r="L4477" s="3" t="s">
        <v>18131</v>
      </c>
      <c r="AZ4477" s="3" t="s">
        <v>18129</v>
      </c>
      <c r="BA4477" s="3" t="s">
        <v>18128</v>
      </c>
      <c r="BD4477" s="3" t="s">
        <v>7641</v>
      </c>
      <c r="BG4477" s="3"/>
    </row>
    <row r="4478" spans="1:59" ht="15" x14ac:dyDescent="0.2">
      <c r="A4478" s="3" t="s">
        <v>7428</v>
      </c>
      <c r="B4478" s="3" t="s">
        <v>18125</v>
      </c>
      <c r="C4478" s="4">
        <v>42618.940729166658</v>
      </c>
      <c r="D4478" s="3" t="s">
        <v>7639</v>
      </c>
      <c r="E4478" s="3" t="s">
        <v>18126</v>
      </c>
      <c r="N4478" s="3" t="s">
        <v>1899</v>
      </c>
      <c r="AI4478" s="3" t="s">
        <v>29</v>
      </c>
      <c r="AJ4478" s="3" t="s">
        <v>28</v>
      </c>
      <c r="AM4478" s="3" t="s">
        <v>62</v>
      </c>
      <c r="AZ4478" s="3" t="s">
        <v>5502</v>
      </c>
      <c r="BA4478" s="3" t="s">
        <v>5503</v>
      </c>
      <c r="BB4478" s="3" t="s">
        <v>1038</v>
      </c>
      <c r="BD4478" s="3" t="s">
        <v>30</v>
      </c>
      <c r="BG4478" s="3"/>
    </row>
    <row r="4479" spans="1:59" ht="15" x14ac:dyDescent="0.2">
      <c r="A4479" s="3" t="s">
        <v>18123</v>
      </c>
      <c r="B4479" s="3" t="s">
        <v>18121</v>
      </c>
      <c r="C4479" s="4">
        <v>42618.940729166658</v>
      </c>
      <c r="D4479" s="3" t="s">
        <v>7639</v>
      </c>
      <c r="E4479" s="3" t="s">
        <v>18123</v>
      </c>
      <c r="L4479" s="3" t="s">
        <v>18124</v>
      </c>
      <c r="AZ4479" s="3" t="s">
        <v>5170</v>
      </c>
      <c r="BA4479" s="3" t="s">
        <v>18122</v>
      </c>
      <c r="BD4479" s="3" t="s">
        <v>7641</v>
      </c>
      <c r="BG4479" s="3"/>
    </row>
    <row r="4480" spans="1:59" ht="15" x14ac:dyDescent="0.2">
      <c r="A4480" s="3" t="s">
        <v>18119</v>
      </c>
      <c r="B4480" s="3" t="s">
        <v>18116</v>
      </c>
      <c r="C4480" s="4">
        <v>42618.940729166658</v>
      </c>
      <c r="D4480" s="3" t="s">
        <v>7639</v>
      </c>
      <c r="E4480" s="3" t="s">
        <v>18119</v>
      </c>
      <c r="L4480" s="3" t="s">
        <v>18120</v>
      </c>
      <c r="AZ4480" s="3" t="s">
        <v>18118</v>
      </c>
      <c r="BA4480" s="3" t="s">
        <v>18117</v>
      </c>
      <c r="BD4480" s="3" t="s">
        <v>7641</v>
      </c>
      <c r="BG4480" s="3"/>
    </row>
    <row r="4481" spans="1:59" ht="15" x14ac:dyDescent="0.2">
      <c r="A4481" s="3" t="s">
        <v>18104</v>
      </c>
      <c r="B4481" s="3" t="s">
        <v>18102</v>
      </c>
      <c r="C4481" s="4">
        <v>42618.940729166658</v>
      </c>
      <c r="D4481" s="3" t="s">
        <v>7639</v>
      </c>
      <c r="E4481" s="3" t="s">
        <v>18115</v>
      </c>
      <c r="F4481" s="3" t="s">
        <v>18114</v>
      </c>
      <c r="G4481" s="3" t="s">
        <v>18113</v>
      </c>
      <c r="H4481" s="3" t="s">
        <v>8057</v>
      </c>
      <c r="J4481" s="3" t="s">
        <v>8023</v>
      </c>
      <c r="N4481" s="3" t="s">
        <v>18112</v>
      </c>
      <c r="S4481" s="3" t="s">
        <v>18111</v>
      </c>
      <c r="T4481" s="3" t="s">
        <v>18110</v>
      </c>
      <c r="W4481" s="3" t="s">
        <v>18109</v>
      </c>
      <c r="X4481" s="3" t="s">
        <v>18108</v>
      </c>
      <c r="AA4481" s="3" t="s">
        <v>18107</v>
      </c>
      <c r="AH4481" s="3" t="s">
        <v>18106</v>
      </c>
      <c r="AI4481" s="3" t="s">
        <v>8007</v>
      </c>
      <c r="AJ4481" s="3" t="s">
        <v>8814</v>
      </c>
      <c r="AK4481" s="3" t="s">
        <v>8006</v>
      </c>
      <c r="AQ4481" s="3" t="s">
        <v>18105</v>
      </c>
      <c r="AZ4481" s="3" t="s">
        <v>1924</v>
      </c>
      <c r="BA4481" s="3" t="s">
        <v>18103</v>
      </c>
      <c r="BB4481" s="3" t="s">
        <v>8809</v>
      </c>
      <c r="BD4481" s="3" t="s">
        <v>30</v>
      </c>
      <c r="BE4481" s="3">
        <v>20</v>
      </c>
      <c r="BG4481" s="3"/>
    </row>
    <row r="4482" spans="1:59" ht="15" x14ac:dyDescent="0.2">
      <c r="A4482" s="3" t="s">
        <v>7401</v>
      </c>
      <c r="B4482" s="3" t="s">
        <v>18100</v>
      </c>
      <c r="C4482" s="4">
        <v>42618.940729166658</v>
      </c>
      <c r="D4482" s="3" t="s">
        <v>7639</v>
      </c>
      <c r="E4482" s="3" t="s">
        <v>18101</v>
      </c>
      <c r="M4482" s="3" t="s">
        <v>14027</v>
      </c>
      <c r="N4482" s="3" t="s">
        <v>14026</v>
      </c>
      <c r="O4482" s="3" t="s">
        <v>25</v>
      </c>
      <c r="AI4482" s="3" t="s">
        <v>29</v>
      </c>
      <c r="AJ4482" s="3" t="s">
        <v>28</v>
      </c>
      <c r="AM4482" s="3" t="s">
        <v>24</v>
      </c>
      <c r="AZ4482" s="3" t="s">
        <v>5388</v>
      </c>
      <c r="BA4482" s="3" t="s">
        <v>5389</v>
      </c>
      <c r="BB4482" s="3" t="s">
        <v>40</v>
      </c>
      <c r="BD4482" s="3" t="s">
        <v>30</v>
      </c>
      <c r="BG4482" s="3"/>
    </row>
    <row r="4483" spans="1:59" ht="15" x14ac:dyDescent="0.2">
      <c r="A4483" s="3" t="s">
        <v>18098</v>
      </c>
      <c r="B4483" s="3" t="s">
        <v>18096</v>
      </c>
      <c r="C4483" s="4">
        <v>42618.940729166658</v>
      </c>
      <c r="D4483" s="3" t="s">
        <v>7639</v>
      </c>
      <c r="E4483" s="3" t="s">
        <v>18098</v>
      </c>
      <c r="L4483" s="3" t="s">
        <v>18099</v>
      </c>
      <c r="AZ4483" s="3" t="s">
        <v>18097</v>
      </c>
      <c r="BA4483" s="3" t="s">
        <v>2025</v>
      </c>
      <c r="BD4483" s="3" t="s">
        <v>7641</v>
      </c>
      <c r="BG4483" s="3"/>
    </row>
    <row r="4484" spans="1:59" ht="15" x14ac:dyDescent="0.2">
      <c r="A4484" s="3" t="s">
        <v>18094</v>
      </c>
      <c r="B4484" s="3" t="s">
        <v>18092</v>
      </c>
      <c r="C4484" s="4">
        <v>42618.940729166658</v>
      </c>
      <c r="D4484" s="3" t="s">
        <v>7639</v>
      </c>
      <c r="E4484" s="3" t="s">
        <v>18094</v>
      </c>
      <c r="L4484" s="3" t="s">
        <v>18095</v>
      </c>
      <c r="AZ4484" s="3" t="s">
        <v>6015</v>
      </c>
      <c r="BA4484" s="3" t="s">
        <v>18093</v>
      </c>
      <c r="BD4484" s="3" t="s">
        <v>7641</v>
      </c>
      <c r="BG4484" s="3"/>
    </row>
    <row r="4485" spans="1:59" ht="15" x14ac:dyDescent="0.2">
      <c r="A4485" s="3" t="s">
        <v>18090</v>
      </c>
      <c r="B4485" s="3" t="s">
        <v>18087</v>
      </c>
      <c r="C4485" s="4">
        <v>42618.940717592603</v>
      </c>
      <c r="D4485" s="3" t="s">
        <v>7639</v>
      </c>
      <c r="E4485" s="3" t="s">
        <v>18090</v>
      </c>
      <c r="L4485" s="3" t="s">
        <v>18091</v>
      </c>
      <c r="AZ4485" s="3" t="s">
        <v>18089</v>
      </c>
      <c r="BA4485" s="3" t="s">
        <v>18088</v>
      </c>
      <c r="BD4485" s="3" t="s">
        <v>7641</v>
      </c>
      <c r="BG4485" s="3"/>
    </row>
    <row r="4486" spans="1:59" ht="15" x14ac:dyDescent="0.2">
      <c r="A4486" s="3" t="s">
        <v>18083</v>
      </c>
      <c r="B4486" s="3" t="s">
        <v>18080</v>
      </c>
      <c r="C4486" s="4">
        <v>42618.940717592603</v>
      </c>
      <c r="D4486" s="3" t="s">
        <v>7639</v>
      </c>
      <c r="E4486" s="3" t="s">
        <v>18086</v>
      </c>
      <c r="N4486" s="3" t="s">
        <v>12915</v>
      </c>
      <c r="U4486" s="3" t="s">
        <v>18085</v>
      </c>
      <c r="W4486" s="3" t="s">
        <v>18084</v>
      </c>
      <c r="AI4486" s="3" t="s">
        <v>29</v>
      </c>
      <c r="AJ4486" s="3" t="s">
        <v>7697</v>
      </c>
      <c r="AM4486" s="3" t="s">
        <v>62</v>
      </c>
      <c r="AZ4486" s="3" t="s">
        <v>18082</v>
      </c>
      <c r="BA4486" s="3" t="s">
        <v>2851</v>
      </c>
      <c r="BB4486" s="3" t="s">
        <v>18081</v>
      </c>
      <c r="BD4486" s="3" t="s">
        <v>30</v>
      </c>
      <c r="BG4486" s="3"/>
    </row>
    <row r="4487" spans="1:59" ht="15" x14ac:dyDescent="0.2">
      <c r="A4487" s="3" t="s">
        <v>18064</v>
      </c>
      <c r="B4487" s="3" t="s">
        <v>18061</v>
      </c>
      <c r="C4487" s="4">
        <v>42618.940717592603</v>
      </c>
      <c r="D4487" s="3" t="s">
        <v>7639</v>
      </c>
      <c r="E4487" s="3" t="s">
        <v>12785</v>
      </c>
      <c r="F4487" s="3" t="s">
        <v>18079</v>
      </c>
      <c r="G4487" s="3" t="s">
        <v>18078</v>
      </c>
      <c r="H4487" s="3" t="s">
        <v>8024</v>
      </c>
      <c r="J4487" s="3" t="s">
        <v>8023</v>
      </c>
      <c r="L4487" s="3" t="s">
        <v>18077</v>
      </c>
      <c r="N4487" s="3" t="s">
        <v>12784</v>
      </c>
      <c r="P4487" s="3" t="s">
        <v>18076</v>
      </c>
      <c r="Q4487" s="3" t="s">
        <v>8019</v>
      </c>
      <c r="R4487" s="3" t="s">
        <v>8400</v>
      </c>
      <c r="S4487" s="3" t="s">
        <v>18075</v>
      </c>
      <c r="T4487" s="3" t="s">
        <v>18074</v>
      </c>
      <c r="U4487" s="3" t="s">
        <v>18073</v>
      </c>
      <c r="W4487" s="3" t="s">
        <v>18072</v>
      </c>
      <c r="X4487" s="3" t="s">
        <v>18071</v>
      </c>
      <c r="Z4487" s="3" t="s">
        <v>18070</v>
      </c>
      <c r="AB4487" s="3" t="s">
        <v>18069</v>
      </c>
      <c r="AC4487" s="3" t="s">
        <v>18068</v>
      </c>
      <c r="AE4487" s="3" t="s">
        <v>7671</v>
      </c>
      <c r="AF4487" s="3" t="s">
        <v>7756</v>
      </c>
      <c r="AG4487" s="3" t="s">
        <v>8009</v>
      </c>
      <c r="AH4487" s="3" t="s">
        <v>18067</v>
      </c>
      <c r="AI4487" s="3" t="s">
        <v>8007</v>
      </c>
      <c r="AJ4487" s="3" t="s">
        <v>7632</v>
      </c>
      <c r="AK4487" s="3" t="s">
        <v>8006</v>
      </c>
      <c r="AO4487" s="3" t="s">
        <v>18066</v>
      </c>
      <c r="AQ4487" s="3" t="s">
        <v>18065</v>
      </c>
      <c r="AZ4487" s="3" t="s">
        <v>18063</v>
      </c>
      <c r="BA4487" s="3" t="s">
        <v>18062</v>
      </c>
      <c r="BB4487" s="3" t="s">
        <v>8001</v>
      </c>
      <c r="BD4487" s="3" t="s">
        <v>30</v>
      </c>
      <c r="BE4487" s="3">
        <v>22</v>
      </c>
      <c r="BG4487" s="3"/>
    </row>
    <row r="4488" spans="1:59" ht="15" x14ac:dyDescent="0.2">
      <c r="A4488" s="3" t="s">
        <v>18058</v>
      </c>
      <c r="B4488" s="3" t="s">
        <v>18055</v>
      </c>
      <c r="C4488" s="4">
        <v>42618.940717592603</v>
      </c>
      <c r="D4488" s="3" t="s">
        <v>7639</v>
      </c>
      <c r="E4488" s="3" t="s">
        <v>18060</v>
      </c>
      <c r="M4488" s="3" t="s">
        <v>13497</v>
      </c>
      <c r="N4488" s="3" t="s">
        <v>13493</v>
      </c>
      <c r="O4488" s="3" t="s">
        <v>25</v>
      </c>
      <c r="U4488" s="3" t="s">
        <v>18059</v>
      </c>
      <c r="W4488" s="3" t="s">
        <v>17987</v>
      </c>
      <c r="AI4488" s="3" t="s">
        <v>29</v>
      </c>
      <c r="AJ4488" s="3" t="s">
        <v>7697</v>
      </c>
      <c r="AM4488" s="3" t="s">
        <v>24</v>
      </c>
      <c r="AZ4488" s="3" t="s">
        <v>18057</v>
      </c>
      <c r="BA4488" s="3" t="s">
        <v>18056</v>
      </c>
      <c r="BB4488" s="3" t="s">
        <v>643</v>
      </c>
      <c r="BD4488" s="3" t="s">
        <v>30</v>
      </c>
      <c r="BG4488" s="3"/>
    </row>
    <row r="4489" spans="1:59" ht="15" x14ac:dyDescent="0.2">
      <c r="A4489" s="3" t="s">
        <v>18051</v>
      </c>
      <c r="B4489" s="3" t="s">
        <v>18050</v>
      </c>
      <c r="C4489" s="4">
        <v>42618.940717592603</v>
      </c>
      <c r="D4489" s="3" t="s">
        <v>7639</v>
      </c>
      <c r="E4489" s="3" t="s">
        <v>18051</v>
      </c>
      <c r="F4489" s="3" t="s">
        <v>18054</v>
      </c>
      <c r="H4489" s="3" t="s">
        <v>8443</v>
      </c>
      <c r="J4489" s="3" t="s">
        <v>8023</v>
      </c>
      <c r="L4489" s="3" t="s">
        <v>18053</v>
      </c>
      <c r="AH4489" s="3" t="s">
        <v>18052</v>
      </c>
      <c r="AZ4489" s="3" t="s">
        <v>8273</v>
      </c>
      <c r="BA4489" s="3" t="s">
        <v>14413</v>
      </c>
      <c r="BD4489" s="3" t="s">
        <v>7641</v>
      </c>
      <c r="BG4489" s="3"/>
    </row>
    <row r="4490" spans="1:59" ht="15" x14ac:dyDescent="0.2">
      <c r="A4490" s="3" t="s">
        <v>18048</v>
      </c>
      <c r="B4490" s="3" t="s">
        <v>18045</v>
      </c>
      <c r="C4490" s="4">
        <v>42618.940717592603</v>
      </c>
      <c r="D4490" s="3" t="s">
        <v>7639</v>
      </c>
      <c r="E4490" s="3" t="s">
        <v>18048</v>
      </c>
      <c r="L4490" s="3" t="s">
        <v>18049</v>
      </c>
      <c r="AZ4490" s="3" t="s">
        <v>18047</v>
      </c>
      <c r="BA4490" s="3" t="s">
        <v>18046</v>
      </c>
      <c r="BD4490" s="3" t="s">
        <v>7641</v>
      </c>
      <c r="BG4490" s="3"/>
    </row>
    <row r="4491" spans="1:59" ht="15" x14ac:dyDescent="0.2">
      <c r="A4491" s="3" t="s">
        <v>18043</v>
      </c>
      <c r="B4491" s="3" t="s">
        <v>18041</v>
      </c>
      <c r="C4491" s="4">
        <v>42618.940717592603</v>
      </c>
      <c r="D4491" s="3" t="s">
        <v>7639</v>
      </c>
      <c r="E4491" s="3" t="s">
        <v>18043</v>
      </c>
      <c r="L4491" s="3" t="s">
        <v>18044</v>
      </c>
      <c r="AZ4491" s="3" t="s">
        <v>2619</v>
      </c>
      <c r="BA4491" s="3" t="s">
        <v>18042</v>
      </c>
      <c r="BD4491" s="3" t="s">
        <v>7641</v>
      </c>
      <c r="BG4491" s="3"/>
    </row>
    <row r="4492" spans="1:59" ht="15" x14ac:dyDescent="0.2">
      <c r="A4492" s="3" t="s">
        <v>7262</v>
      </c>
      <c r="B4492" s="3" t="s">
        <v>18039</v>
      </c>
      <c r="C4492" s="4">
        <v>42618.940717592603</v>
      </c>
      <c r="D4492" s="3" t="s">
        <v>7639</v>
      </c>
      <c r="E4492" s="3" t="s">
        <v>18040</v>
      </c>
      <c r="N4492" s="3" t="s">
        <v>315</v>
      </c>
      <c r="AI4492" s="3" t="s">
        <v>29</v>
      </c>
      <c r="AJ4492" s="3" t="s">
        <v>28</v>
      </c>
      <c r="AM4492" s="3" t="s">
        <v>62</v>
      </c>
      <c r="AZ4492" s="3" t="s">
        <v>4805</v>
      </c>
      <c r="BA4492" s="3" t="s">
        <v>4806</v>
      </c>
      <c r="BB4492" s="3" t="s">
        <v>4807</v>
      </c>
      <c r="BD4492" s="3" t="s">
        <v>30</v>
      </c>
      <c r="BG4492" s="3"/>
    </row>
    <row r="4493" spans="1:59" ht="15" x14ac:dyDescent="0.2">
      <c r="A4493" s="3" t="s">
        <v>18035</v>
      </c>
      <c r="B4493" s="3" t="s">
        <v>18033</v>
      </c>
      <c r="C4493" s="4">
        <v>42618.940717592603</v>
      </c>
      <c r="D4493" s="3" t="s">
        <v>7639</v>
      </c>
      <c r="E4493" s="3" t="s">
        <v>18038</v>
      </c>
      <c r="N4493" s="3" t="s">
        <v>18022</v>
      </c>
      <c r="U4493" s="3" t="s">
        <v>18037</v>
      </c>
      <c r="W4493" s="3" t="s">
        <v>18036</v>
      </c>
      <c r="AI4493" s="3" t="s">
        <v>29</v>
      </c>
      <c r="AJ4493" s="3" t="s">
        <v>7697</v>
      </c>
      <c r="AM4493" s="3" t="s">
        <v>62</v>
      </c>
      <c r="AZ4493" s="3" t="s">
        <v>5301</v>
      </c>
      <c r="BA4493" s="3" t="s">
        <v>5534</v>
      </c>
      <c r="BB4493" s="3" t="s">
        <v>18034</v>
      </c>
      <c r="BD4493" s="3" t="s">
        <v>30</v>
      </c>
      <c r="BG4493" s="3"/>
    </row>
    <row r="4494" spans="1:59" ht="15" x14ac:dyDescent="0.2">
      <c r="A4494" s="3" t="s">
        <v>18030</v>
      </c>
      <c r="B4494" s="3" t="s">
        <v>18026</v>
      </c>
      <c r="C4494" s="4">
        <v>42618.940706018519</v>
      </c>
      <c r="D4494" s="3" t="s">
        <v>7639</v>
      </c>
      <c r="E4494" s="3" t="s">
        <v>18032</v>
      </c>
      <c r="M4494" s="3" t="s">
        <v>13497</v>
      </c>
      <c r="N4494" s="3" t="s">
        <v>13493</v>
      </c>
      <c r="O4494" s="3" t="s">
        <v>25</v>
      </c>
      <c r="U4494" s="3" t="s">
        <v>18031</v>
      </c>
      <c r="W4494" s="3" t="s">
        <v>17987</v>
      </c>
      <c r="AI4494" s="3" t="s">
        <v>29</v>
      </c>
      <c r="AJ4494" s="3" t="s">
        <v>7697</v>
      </c>
      <c r="AM4494" s="3" t="s">
        <v>24</v>
      </c>
      <c r="AZ4494" s="3" t="s">
        <v>18029</v>
      </c>
      <c r="BA4494" s="3" t="s">
        <v>18028</v>
      </c>
      <c r="BB4494" s="3" t="s">
        <v>18027</v>
      </c>
      <c r="BD4494" s="3" t="s">
        <v>30</v>
      </c>
      <c r="BG4494" s="3"/>
    </row>
    <row r="4495" spans="1:59" ht="15" x14ac:dyDescent="0.2">
      <c r="A4495" s="3" t="s">
        <v>7020</v>
      </c>
      <c r="B4495" s="3" t="s">
        <v>18024</v>
      </c>
      <c r="C4495" s="4">
        <v>42618.940706018519</v>
      </c>
      <c r="D4495" s="3" t="s">
        <v>7639</v>
      </c>
      <c r="E4495" s="3" t="s">
        <v>18025</v>
      </c>
      <c r="M4495" s="3" t="s">
        <v>14027</v>
      </c>
      <c r="N4495" s="3" t="s">
        <v>14026</v>
      </c>
      <c r="O4495" s="3" t="s">
        <v>8540</v>
      </c>
      <c r="AI4495" s="3" t="s">
        <v>29</v>
      </c>
      <c r="AJ4495" s="3" t="s">
        <v>28</v>
      </c>
      <c r="AM4495" s="3" t="s">
        <v>24</v>
      </c>
      <c r="AN4495" s="3" t="s">
        <v>184</v>
      </c>
      <c r="AZ4495" s="3" t="s">
        <v>2000</v>
      </c>
      <c r="BA4495" s="3" t="s">
        <v>3777</v>
      </c>
      <c r="BB4495" s="3" t="s">
        <v>184</v>
      </c>
      <c r="BD4495" s="3" t="s">
        <v>30</v>
      </c>
      <c r="BG4495" s="3"/>
    </row>
    <row r="4496" spans="1:59" ht="15" x14ac:dyDescent="0.2">
      <c r="A4496" s="3" t="s">
        <v>18020</v>
      </c>
      <c r="B4496" s="3" t="s">
        <v>18017</v>
      </c>
      <c r="C4496" s="4">
        <v>42618.940706018519</v>
      </c>
      <c r="D4496" s="3" t="s">
        <v>7639</v>
      </c>
      <c r="E4496" s="3" t="s">
        <v>18023</v>
      </c>
      <c r="N4496" s="3" t="s">
        <v>18022</v>
      </c>
      <c r="U4496" s="3" t="s">
        <v>18021</v>
      </c>
      <c r="W4496" s="3" t="s">
        <v>12983</v>
      </c>
      <c r="AI4496" s="3" t="s">
        <v>29</v>
      </c>
      <c r="AJ4496" s="3" t="s">
        <v>7697</v>
      </c>
      <c r="AM4496" s="3" t="s">
        <v>62</v>
      </c>
      <c r="AZ4496" s="3" t="s">
        <v>18019</v>
      </c>
      <c r="BA4496" s="3" t="s">
        <v>8555</v>
      </c>
      <c r="BB4496" s="3" t="s">
        <v>18018</v>
      </c>
      <c r="BD4496" s="3" t="s">
        <v>30</v>
      </c>
      <c r="BG4496" s="3"/>
    </row>
    <row r="4497" spans="1:59" ht="15" x14ac:dyDescent="0.2">
      <c r="A4497" s="3" t="s">
        <v>18015</v>
      </c>
      <c r="B4497" s="3" t="s">
        <v>18012</v>
      </c>
      <c r="C4497" s="4">
        <v>42618.940706018519</v>
      </c>
      <c r="D4497" s="3" t="s">
        <v>7639</v>
      </c>
      <c r="E4497" s="3" t="s">
        <v>18015</v>
      </c>
      <c r="H4497" s="3" t="s">
        <v>8057</v>
      </c>
      <c r="J4497" s="3" t="s">
        <v>8490</v>
      </c>
      <c r="L4497" s="3" t="s">
        <v>8489</v>
      </c>
      <c r="AE4497" s="3" t="s">
        <v>7671</v>
      </c>
      <c r="AG4497" s="3" t="s">
        <v>8009</v>
      </c>
      <c r="AH4497" s="3" t="s">
        <v>18016</v>
      </c>
      <c r="AZ4497" s="3" t="s">
        <v>18014</v>
      </c>
      <c r="BA4497" s="3" t="s">
        <v>18013</v>
      </c>
      <c r="BD4497" s="3" t="s">
        <v>7641</v>
      </c>
      <c r="BG4497" s="3"/>
    </row>
    <row r="4498" spans="1:59" ht="15" x14ac:dyDescent="0.2">
      <c r="A4498" s="3" t="s">
        <v>18011</v>
      </c>
      <c r="B4498" s="3" t="s">
        <v>18009</v>
      </c>
      <c r="C4498" s="4">
        <v>42618.940706018519</v>
      </c>
      <c r="D4498" s="3" t="s">
        <v>7639</v>
      </c>
      <c r="E4498" s="3" t="s">
        <v>18011</v>
      </c>
      <c r="L4498" s="3" t="s">
        <v>17977</v>
      </c>
      <c r="AZ4498" s="3" t="s">
        <v>3616</v>
      </c>
      <c r="BA4498" s="3" t="s">
        <v>18010</v>
      </c>
      <c r="BD4498" s="3" t="s">
        <v>7641</v>
      </c>
      <c r="BG4498" s="3"/>
    </row>
    <row r="4499" spans="1:59" ht="15" x14ac:dyDescent="0.2">
      <c r="A4499" s="3" t="s">
        <v>17999</v>
      </c>
      <c r="B4499" s="3" t="s">
        <v>17997</v>
      </c>
      <c r="C4499" s="4">
        <v>42618.940706018519</v>
      </c>
      <c r="D4499" s="3" t="s">
        <v>7639</v>
      </c>
      <c r="E4499" s="3" t="s">
        <v>18008</v>
      </c>
      <c r="F4499" s="3" t="s">
        <v>18007</v>
      </c>
      <c r="G4499" s="3" t="s">
        <v>18006</v>
      </c>
      <c r="H4499" s="3" t="s">
        <v>8057</v>
      </c>
      <c r="J4499" s="3" t="s">
        <v>8023</v>
      </c>
      <c r="N4499" s="3" t="s">
        <v>18005</v>
      </c>
      <c r="S4499" s="3" t="s">
        <v>18004</v>
      </c>
      <c r="T4499" s="3" t="s">
        <v>18003</v>
      </c>
      <c r="W4499" s="3" t="s">
        <v>18002</v>
      </c>
      <c r="X4499" s="3" t="s">
        <v>18001</v>
      </c>
      <c r="AA4499" s="3" t="s">
        <v>18001</v>
      </c>
      <c r="AI4499" s="3" t="s">
        <v>8007</v>
      </c>
      <c r="AJ4499" s="3" t="s">
        <v>8814</v>
      </c>
      <c r="AK4499" s="3" t="s">
        <v>8006</v>
      </c>
      <c r="AQ4499" s="3" t="s">
        <v>18000</v>
      </c>
      <c r="AZ4499" s="3" t="s">
        <v>17998</v>
      </c>
      <c r="BA4499" s="3" t="s">
        <v>16227</v>
      </c>
      <c r="BB4499" s="3" t="s">
        <v>8809</v>
      </c>
      <c r="BD4499" s="3" t="s">
        <v>30</v>
      </c>
      <c r="BE4499" s="3">
        <v>18</v>
      </c>
      <c r="BG4499" s="3"/>
    </row>
    <row r="4500" spans="1:59" ht="15" x14ac:dyDescent="0.2">
      <c r="A4500" s="3" t="s">
        <v>6903</v>
      </c>
      <c r="B4500" s="3" t="s">
        <v>17995</v>
      </c>
      <c r="C4500" s="4">
        <v>42618.940706018519</v>
      </c>
      <c r="D4500" s="3" t="s">
        <v>7639</v>
      </c>
      <c r="E4500" s="3" t="s">
        <v>17996</v>
      </c>
      <c r="N4500" s="3" t="s">
        <v>315</v>
      </c>
      <c r="AI4500" s="3" t="s">
        <v>29</v>
      </c>
      <c r="AJ4500" s="3" t="s">
        <v>28</v>
      </c>
      <c r="AM4500" s="3" t="s">
        <v>62</v>
      </c>
      <c r="AZ4500" s="3" t="s">
        <v>800</v>
      </c>
      <c r="BA4500" s="3" t="s">
        <v>3255</v>
      </c>
      <c r="BB4500" s="3" t="s">
        <v>107</v>
      </c>
      <c r="BD4500" s="3" t="s">
        <v>30</v>
      </c>
      <c r="BG4500" s="3"/>
    </row>
    <row r="4501" spans="1:59" ht="15" x14ac:dyDescent="0.2">
      <c r="A4501" s="3" t="s">
        <v>7523</v>
      </c>
      <c r="B4501" s="3" t="s">
        <v>17992</v>
      </c>
      <c r="C4501" s="4">
        <v>42618.940706018519</v>
      </c>
      <c r="D4501" s="3" t="s">
        <v>7639</v>
      </c>
      <c r="E4501" s="3" t="s">
        <v>17994</v>
      </c>
      <c r="M4501" s="3" t="s">
        <v>14027</v>
      </c>
      <c r="N4501" s="3" t="s">
        <v>14026</v>
      </c>
      <c r="O4501" s="3" t="s">
        <v>25</v>
      </c>
      <c r="U4501" s="3" t="s">
        <v>17993</v>
      </c>
      <c r="AI4501" s="3" t="s">
        <v>29</v>
      </c>
      <c r="AJ4501" s="3" t="s">
        <v>28</v>
      </c>
      <c r="AM4501" s="3" t="s">
        <v>24</v>
      </c>
      <c r="AN4501" s="3" t="s">
        <v>1720</v>
      </c>
      <c r="AZ4501" s="3" t="s">
        <v>5898</v>
      </c>
      <c r="BA4501" s="3" t="s">
        <v>5899</v>
      </c>
      <c r="BB4501" s="3" t="s">
        <v>5900</v>
      </c>
      <c r="BD4501" s="3" t="s">
        <v>30</v>
      </c>
      <c r="BG4501" s="3"/>
    </row>
    <row r="4502" spans="1:59" ht="15" x14ac:dyDescent="0.2">
      <c r="A4502" s="3" t="s">
        <v>6712</v>
      </c>
      <c r="B4502" s="3" t="s">
        <v>17990</v>
      </c>
      <c r="C4502" s="4">
        <v>42618.940706018519</v>
      </c>
      <c r="D4502" s="3" t="s">
        <v>7639</v>
      </c>
      <c r="E4502" s="3" t="s">
        <v>17991</v>
      </c>
      <c r="N4502" s="3" t="s">
        <v>1899</v>
      </c>
      <c r="AI4502" s="3" t="s">
        <v>29</v>
      </c>
      <c r="AJ4502" s="3" t="s">
        <v>28</v>
      </c>
      <c r="AM4502" s="3" t="s">
        <v>62</v>
      </c>
      <c r="AZ4502" s="3" t="s">
        <v>2373</v>
      </c>
      <c r="BA4502" s="3" t="s">
        <v>2374</v>
      </c>
      <c r="BB4502" s="3" t="s">
        <v>2253</v>
      </c>
      <c r="BD4502" s="3" t="s">
        <v>30</v>
      </c>
      <c r="BG4502" s="3"/>
    </row>
    <row r="4503" spans="1:59" ht="15" x14ac:dyDescent="0.2">
      <c r="A4503" s="3" t="s">
        <v>17986</v>
      </c>
      <c r="B4503" s="3" t="s">
        <v>17983</v>
      </c>
      <c r="C4503" s="4">
        <v>42618.940706018519</v>
      </c>
      <c r="D4503" s="3" t="s">
        <v>7639</v>
      </c>
      <c r="E4503" s="3" t="s">
        <v>17989</v>
      </c>
      <c r="M4503" s="3" t="s">
        <v>13497</v>
      </c>
      <c r="N4503" s="3" t="s">
        <v>13493</v>
      </c>
      <c r="O4503" s="3" t="s">
        <v>25</v>
      </c>
      <c r="U4503" s="3" t="s">
        <v>17988</v>
      </c>
      <c r="W4503" s="3" t="s">
        <v>17987</v>
      </c>
      <c r="AI4503" s="3" t="s">
        <v>29</v>
      </c>
      <c r="AJ4503" s="3" t="s">
        <v>7697</v>
      </c>
      <c r="AM4503" s="3" t="s">
        <v>24</v>
      </c>
      <c r="AZ4503" s="3" t="s">
        <v>17985</v>
      </c>
      <c r="BA4503" s="3" t="s">
        <v>17984</v>
      </c>
      <c r="BB4503" s="3" t="s">
        <v>40</v>
      </c>
      <c r="BD4503" s="3" t="s">
        <v>30</v>
      </c>
      <c r="BG4503" s="3"/>
    </row>
    <row r="4504" spans="1:59" ht="15" x14ac:dyDescent="0.2">
      <c r="A4504" s="3" t="s">
        <v>17981</v>
      </c>
      <c r="B4504" s="3" t="s">
        <v>17978</v>
      </c>
      <c r="C4504" s="4">
        <v>42618.940706018519</v>
      </c>
      <c r="D4504" s="3" t="s">
        <v>7639</v>
      </c>
      <c r="E4504" s="3" t="s">
        <v>17981</v>
      </c>
      <c r="L4504" s="3" t="s">
        <v>17982</v>
      </c>
      <c r="AZ4504" s="3" t="s">
        <v>17980</v>
      </c>
      <c r="BA4504" s="3" t="s">
        <v>17979</v>
      </c>
      <c r="BD4504" s="3" t="s">
        <v>7641</v>
      </c>
      <c r="BG4504" s="3"/>
    </row>
    <row r="4505" spans="1:59" ht="15" x14ac:dyDescent="0.2">
      <c r="A4505" s="3" t="s">
        <v>17976</v>
      </c>
      <c r="B4505" s="3" t="s">
        <v>17975</v>
      </c>
      <c r="C4505" s="4">
        <v>42618.940706018519</v>
      </c>
      <c r="D4505" s="3" t="s">
        <v>7639</v>
      </c>
      <c r="E4505" s="3" t="s">
        <v>17976</v>
      </c>
      <c r="L4505" s="3" t="s">
        <v>17977</v>
      </c>
      <c r="AZ4505" s="3" t="s">
        <v>15037</v>
      </c>
      <c r="BA4505" s="3" t="s">
        <v>4220</v>
      </c>
      <c r="BD4505" s="3" t="s">
        <v>7641</v>
      </c>
      <c r="BG4505" s="3"/>
    </row>
    <row r="4506" spans="1:59" ht="15" x14ac:dyDescent="0.2">
      <c r="A4506" s="3" t="s">
        <v>17973</v>
      </c>
      <c r="B4506" s="3" t="s">
        <v>17970</v>
      </c>
      <c r="C4506" s="4">
        <v>42618.940694444442</v>
      </c>
      <c r="D4506" s="3" t="s">
        <v>7639</v>
      </c>
      <c r="E4506" s="3" t="s">
        <v>17973</v>
      </c>
      <c r="L4506" s="3" t="s">
        <v>17974</v>
      </c>
      <c r="AZ4506" s="3" t="s">
        <v>17972</v>
      </c>
      <c r="BA4506" s="3" t="s">
        <v>17971</v>
      </c>
      <c r="BD4506" s="3" t="s">
        <v>7641</v>
      </c>
      <c r="BG4506" s="3"/>
    </row>
    <row r="4507" spans="1:59" ht="15" x14ac:dyDescent="0.2">
      <c r="A4507" s="3" t="s">
        <v>17968</v>
      </c>
      <c r="B4507" s="3" t="s">
        <v>17966</v>
      </c>
      <c r="C4507" s="4">
        <v>42618.940694444442</v>
      </c>
      <c r="D4507" s="3" t="s">
        <v>7639</v>
      </c>
      <c r="E4507" s="3" t="s">
        <v>17968</v>
      </c>
      <c r="L4507" s="3" t="s">
        <v>17969</v>
      </c>
      <c r="AZ4507" s="3" t="s">
        <v>17967</v>
      </c>
      <c r="BA4507" s="3" t="s">
        <v>5545</v>
      </c>
      <c r="BD4507" s="3" t="s">
        <v>7641</v>
      </c>
      <c r="BG4507" s="3"/>
    </row>
    <row r="4508" spans="1:59" ht="15" x14ac:dyDescent="0.2">
      <c r="A4508" s="3" t="s">
        <v>17962</v>
      </c>
      <c r="B4508" s="3" t="s">
        <v>17959</v>
      </c>
      <c r="C4508" s="4">
        <v>42618.940694444442</v>
      </c>
      <c r="D4508" s="3" t="s">
        <v>7639</v>
      </c>
      <c r="E4508" s="3" t="s">
        <v>17965</v>
      </c>
      <c r="M4508" s="3" t="s">
        <v>13497</v>
      </c>
      <c r="N4508" s="3" t="s">
        <v>13493</v>
      </c>
      <c r="O4508" s="3" t="s">
        <v>8540</v>
      </c>
      <c r="U4508" s="3" t="s">
        <v>17964</v>
      </c>
      <c r="W4508" s="3" t="s">
        <v>17963</v>
      </c>
      <c r="AI4508" s="3" t="s">
        <v>29</v>
      </c>
      <c r="AJ4508" s="3" t="s">
        <v>7697</v>
      </c>
      <c r="AM4508" s="3" t="s">
        <v>24</v>
      </c>
      <c r="AZ4508" s="3" t="s">
        <v>17961</v>
      </c>
      <c r="BA4508" s="3" t="s">
        <v>17960</v>
      </c>
      <c r="BB4508" s="3" t="s">
        <v>244</v>
      </c>
      <c r="BD4508" s="3" t="s">
        <v>30</v>
      </c>
      <c r="BG4508" s="3"/>
    </row>
    <row r="4509" spans="1:59" ht="15" x14ac:dyDescent="0.2">
      <c r="A4509" s="3" t="s">
        <v>17955</v>
      </c>
      <c r="B4509" s="3" t="s">
        <v>17951</v>
      </c>
      <c r="C4509" s="4">
        <v>42618.940694444442</v>
      </c>
      <c r="D4509" s="3" t="s">
        <v>7639</v>
      </c>
      <c r="E4509" s="3" t="s">
        <v>17958</v>
      </c>
      <c r="N4509" s="3" t="s">
        <v>17860</v>
      </c>
      <c r="U4509" s="3" t="s">
        <v>17957</v>
      </c>
      <c r="W4509" s="3" t="s">
        <v>17956</v>
      </c>
      <c r="AI4509" s="3" t="s">
        <v>29</v>
      </c>
      <c r="AJ4509" s="3" t="s">
        <v>7697</v>
      </c>
      <c r="AM4509" s="3" t="s">
        <v>62</v>
      </c>
      <c r="AZ4509" s="3" t="s">
        <v>17954</v>
      </c>
      <c r="BA4509" s="3" t="s">
        <v>17953</v>
      </c>
      <c r="BB4509" s="3" t="s">
        <v>17952</v>
      </c>
      <c r="BD4509" s="3" t="s">
        <v>30</v>
      </c>
      <c r="BG4509" s="3"/>
    </row>
    <row r="4510" spans="1:59" ht="15" x14ac:dyDescent="0.2">
      <c r="A4510" s="3" t="s">
        <v>6752</v>
      </c>
      <c r="B4510" s="3" t="s">
        <v>17949</v>
      </c>
      <c r="C4510" s="4">
        <v>42618.940694444442</v>
      </c>
      <c r="D4510" s="3" t="s">
        <v>7639</v>
      </c>
      <c r="E4510" s="3" t="s">
        <v>17950</v>
      </c>
      <c r="M4510" s="3" t="s">
        <v>14027</v>
      </c>
      <c r="N4510" s="3" t="s">
        <v>14026</v>
      </c>
      <c r="O4510" s="3" t="s">
        <v>8540</v>
      </c>
      <c r="AI4510" s="3" t="s">
        <v>29</v>
      </c>
      <c r="AJ4510" s="3" t="s">
        <v>28</v>
      </c>
      <c r="AM4510" s="3" t="s">
        <v>24</v>
      </c>
      <c r="AZ4510" s="3" t="s">
        <v>1760</v>
      </c>
      <c r="BA4510" s="3" t="s">
        <v>2569</v>
      </c>
      <c r="BB4510" s="3" t="s">
        <v>790</v>
      </c>
      <c r="BD4510" s="3" t="s">
        <v>30</v>
      </c>
      <c r="BG4510" s="3"/>
    </row>
    <row r="4511" spans="1:59" ht="15" x14ac:dyDescent="0.2">
      <c r="A4511" s="3" t="s">
        <v>17946</v>
      </c>
      <c r="B4511" s="3" t="s">
        <v>17944</v>
      </c>
      <c r="C4511" s="4">
        <v>42618.940694444442</v>
      </c>
      <c r="D4511" s="3" t="s">
        <v>7639</v>
      </c>
      <c r="E4511" s="3" t="s">
        <v>17948</v>
      </c>
      <c r="N4511" s="3" t="s">
        <v>17823</v>
      </c>
      <c r="U4511" s="3" t="s">
        <v>17947</v>
      </c>
      <c r="W4511" s="3" t="s">
        <v>13630</v>
      </c>
      <c r="AI4511" s="3" t="s">
        <v>29</v>
      </c>
      <c r="AJ4511" s="3" t="s">
        <v>7697</v>
      </c>
      <c r="AM4511" s="3" t="s">
        <v>62</v>
      </c>
      <c r="AZ4511" s="3" t="s">
        <v>1301</v>
      </c>
      <c r="BA4511" s="3" t="s">
        <v>17945</v>
      </c>
      <c r="BB4511" s="3" t="s">
        <v>13716</v>
      </c>
      <c r="BD4511" s="3" t="s">
        <v>30</v>
      </c>
      <c r="BG4511" s="3"/>
    </row>
    <row r="4512" spans="1:59" ht="15" x14ac:dyDescent="0.2">
      <c r="A4512" s="3" t="s">
        <v>17927</v>
      </c>
      <c r="B4512" s="3" t="s">
        <v>17926</v>
      </c>
      <c r="C4512" s="4">
        <v>42618.940694444442</v>
      </c>
      <c r="D4512" s="3" t="s">
        <v>7639</v>
      </c>
      <c r="E4512" s="3" t="s">
        <v>10332</v>
      </c>
      <c r="F4512" s="3" t="s">
        <v>17943</v>
      </c>
      <c r="G4512" s="3" t="s">
        <v>17942</v>
      </c>
      <c r="H4512" s="3" t="s">
        <v>8057</v>
      </c>
      <c r="J4512" s="3" t="s">
        <v>8023</v>
      </c>
      <c r="L4512" s="3" t="s">
        <v>17941</v>
      </c>
      <c r="N4512" s="3" t="s">
        <v>10331</v>
      </c>
      <c r="P4512" s="3" t="s">
        <v>17940</v>
      </c>
      <c r="Q4512" s="3" t="s">
        <v>8019</v>
      </c>
      <c r="R4512" s="3" t="s">
        <v>8018</v>
      </c>
      <c r="S4512" s="3" t="s">
        <v>17939</v>
      </c>
      <c r="T4512" s="3" t="s">
        <v>17938</v>
      </c>
      <c r="U4512" s="3" t="s">
        <v>17937</v>
      </c>
      <c r="W4512" s="3" t="s">
        <v>17936</v>
      </c>
      <c r="X4512" s="3" t="s">
        <v>17935</v>
      </c>
      <c r="Z4512" s="3" t="s">
        <v>17934</v>
      </c>
      <c r="AA4512" s="3" t="s">
        <v>17933</v>
      </c>
      <c r="AB4512" s="3" t="s">
        <v>17932</v>
      </c>
      <c r="AC4512" s="3" t="s">
        <v>17931</v>
      </c>
      <c r="AE4512" s="3" t="s">
        <v>7671</v>
      </c>
      <c r="AF4512" s="3" t="s">
        <v>9823</v>
      </c>
      <c r="AG4512" s="3" t="s">
        <v>8009</v>
      </c>
      <c r="AH4512" s="3" t="s">
        <v>17930</v>
      </c>
      <c r="AI4512" s="3" t="s">
        <v>8007</v>
      </c>
      <c r="AJ4512" s="3" t="s">
        <v>7632</v>
      </c>
      <c r="AK4512" s="3" t="s">
        <v>8006</v>
      </c>
      <c r="AO4512" s="3" t="s">
        <v>17929</v>
      </c>
      <c r="AQ4512" s="3" t="s">
        <v>17928</v>
      </c>
      <c r="AZ4512" s="3" t="s">
        <v>14063</v>
      </c>
      <c r="BA4512" s="3" t="s">
        <v>2095</v>
      </c>
      <c r="BB4512" s="3" t="s">
        <v>8001</v>
      </c>
      <c r="BD4512" s="3" t="s">
        <v>30</v>
      </c>
      <c r="BE4512" s="3">
        <v>37</v>
      </c>
      <c r="BG4512" s="3"/>
    </row>
    <row r="4513" spans="1:59" ht="15" x14ac:dyDescent="0.2">
      <c r="A4513" s="3" t="s">
        <v>17923</v>
      </c>
      <c r="B4513" s="3" t="s">
        <v>17920</v>
      </c>
      <c r="C4513" s="4">
        <v>42618.940694444442</v>
      </c>
      <c r="D4513" s="3" t="s">
        <v>7639</v>
      </c>
      <c r="E4513" s="3" t="s">
        <v>17923</v>
      </c>
      <c r="H4513" s="3" t="s">
        <v>8443</v>
      </c>
      <c r="L4513" s="3" t="s">
        <v>11491</v>
      </c>
      <c r="S4513" s="3" t="s">
        <v>17925</v>
      </c>
      <c r="AE4513" s="3" t="s">
        <v>7671</v>
      </c>
      <c r="AF4513" s="3" t="s">
        <v>7756</v>
      </c>
      <c r="AG4513" s="3" t="s">
        <v>8009</v>
      </c>
      <c r="AH4513" s="3" t="s">
        <v>17924</v>
      </c>
      <c r="AZ4513" s="3" t="s">
        <v>17922</v>
      </c>
      <c r="BA4513" s="3" t="s">
        <v>17921</v>
      </c>
      <c r="BD4513" s="3" t="s">
        <v>7641</v>
      </c>
      <c r="BG4513" s="3"/>
    </row>
    <row r="4514" spans="1:59" ht="15" x14ac:dyDescent="0.2">
      <c r="A4514" s="3" t="s">
        <v>6425</v>
      </c>
      <c r="B4514" s="3" t="s">
        <v>17918</v>
      </c>
      <c r="C4514" s="4">
        <v>42618.940694444442</v>
      </c>
      <c r="D4514" s="3" t="s">
        <v>7639</v>
      </c>
      <c r="E4514" s="3" t="s">
        <v>17919</v>
      </c>
      <c r="N4514" s="3" t="s">
        <v>315</v>
      </c>
      <c r="AI4514" s="3" t="s">
        <v>29</v>
      </c>
      <c r="AJ4514" s="3" t="s">
        <v>28</v>
      </c>
      <c r="AM4514" s="3" t="s">
        <v>62</v>
      </c>
      <c r="AZ4514" s="3" t="s">
        <v>933</v>
      </c>
      <c r="BA4514" s="3" t="s">
        <v>934</v>
      </c>
      <c r="BB4514" s="3" t="s">
        <v>40</v>
      </c>
      <c r="BD4514" s="3" t="s">
        <v>30</v>
      </c>
      <c r="BG4514" s="3"/>
    </row>
    <row r="4515" spans="1:59" ht="15" x14ac:dyDescent="0.2">
      <c r="A4515" s="3" t="s">
        <v>17917</v>
      </c>
      <c r="B4515" s="3" t="s">
        <v>17914</v>
      </c>
      <c r="C4515" s="4">
        <v>42618.940682870372</v>
      </c>
      <c r="D4515" s="3" t="s">
        <v>7639</v>
      </c>
      <c r="E4515" s="3" t="s">
        <v>17917</v>
      </c>
      <c r="L4515" s="3" t="s">
        <v>14410</v>
      </c>
      <c r="AZ4515" s="3" t="s">
        <v>17916</v>
      </c>
      <c r="BA4515" s="3" t="s">
        <v>17915</v>
      </c>
      <c r="BD4515" s="3" t="s">
        <v>7641</v>
      </c>
      <c r="BG4515" s="3"/>
    </row>
    <row r="4516" spans="1:59" ht="15" x14ac:dyDescent="0.2">
      <c r="A4516" s="3" t="s">
        <v>17912</v>
      </c>
      <c r="B4516" s="3" t="s">
        <v>17910</v>
      </c>
      <c r="C4516" s="4">
        <v>42618.940682870372</v>
      </c>
      <c r="D4516" s="3" t="s">
        <v>7639</v>
      </c>
      <c r="E4516" s="3" t="s">
        <v>17912</v>
      </c>
      <c r="L4516" s="3" t="s">
        <v>17913</v>
      </c>
      <c r="AZ4516" s="3" t="s">
        <v>3649</v>
      </c>
      <c r="BA4516" s="3" t="s">
        <v>17911</v>
      </c>
      <c r="BD4516" s="3" t="s">
        <v>7641</v>
      </c>
      <c r="BG4516" s="3"/>
    </row>
    <row r="4517" spans="1:59" ht="15" x14ac:dyDescent="0.2">
      <c r="A4517" s="3" t="s">
        <v>17906</v>
      </c>
      <c r="B4517" s="3" t="s">
        <v>17902</v>
      </c>
      <c r="C4517" s="4">
        <v>42618.940682870372</v>
      </c>
      <c r="D4517" s="3" t="s">
        <v>7639</v>
      </c>
      <c r="E4517" s="3" t="s">
        <v>17909</v>
      </c>
      <c r="N4517" s="3" t="s">
        <v>17860</v>
      </c>
      <c r="U4517" s="3" t="s">
        <v>17908</v>
      </c>
      <c r="W4517" s="3" t="s">
        <v>17907</v>
      </c>
      <c r="AI4517" s="3" t="s">
        <v>29</v>
      </c>
      <c r="AJ4517" s="3" t="s">
        <v>7697</v>
      </c>
      <c r="AM4517" s="3" t="s">
        <v>62</v>
      </c>
      <c r="AZ4517" s="3" t="s">
        <v>17905</v>
      </c>
      <c r="BA4517" s="3" t="s">
        <v>17904</v>
      </c>
      <c r="BB4517" s="3" t="s">
        <v>17903</v>
      </c>
      <c r="BD4517" s="3" t="s">
        <v>30</v>
      </c>
      <c r="BG4517" s="3"/>
    </row>
    <row r="4518" spans="1:59" ht="15" x14ac:dyDescent="0.2">
      <c r="A4518" s="3" t="s">
        <v>17899</v>
      </c>
      <c r="B4518" s="3" t="s">
        <v>17896</v>
      </c>
      <c r="C4518" s="4">
        <v>42618.940682870372</v>
      </c>
      <c r="D4518" s="3" t="s">
        <v>7639</v>
      </c>
      <c r="E4518" s="3" t="s">
        <v>17901</v>
      </c>
      <c r="N4518" s="3" t="s">
        <v>17823</v>
      </c>
      <c r="U4518" s="3" t="s">
        <v>17900</v>
      </c>
      <c r="W4518" s="3" t="s">
        <v>13630</v>
      </c>
      <c r="AI4518" s="3" t="s">
        <v>29</v>
      </c>
      <c r="AJ4518" s="3" t="s">
        <v>7697</v>
      </c>
      <c r="AM4518" s="3" t="s">
        <v>62</v>
      </c>
      <c r="AZ4518" s="3" t="s">
        <v>17898</v>
      </c>
      <c r="BA4518" s="3" t="s">
        <v>17897</v>
      </c>
      <c r="BB4518" s="3" t="s">
        <v>4592</v>
      </c>
      <c r="BD4518" s="3" t="s">
        <v>30</v>
      </c>
      <c r="BG4518" s="3"/>
    </row>
    <row r="4519" spans="1:59" ht="15" x14ac:dyDescent="0.2">
      <c r="A4519" s="3" t="s">
        <v>17894</v>
      </c>
      <c r="B4519" s="3" t="s">
        <v>17892</v>
      </c>
      <c r="C4519" s="4">
        <v>42618.940682870372</v>
      </c>
      <c r="D4519" s="3" t="s">
        <v>7639</v>
      </c>
      <c r="E4519" s="3" t="s">
        <v>17894</v>
      </c>
      <c r="L4519" s="3" t="s">
        <v>17895</v>
      </c>
      <c r="AZ4519" s="3" t="s">
        <v>17893</v>
      </c>
      <c r="BA4519" s="3" t="s">
        <v>15672</v>
      </c>
      <c r="BD4519" s="3" t="s">
        <v>7641</v>
      </c>
      <c r="BG4519" s="3"/>
    </row>
    <row r="4520" spans="1:59" ht="15" x14ac:dyDescent="0.2">
      <c r="A4520" s="3" t="s">
        <v>17890</v>
      </c>
      <c r="B4520" s="3" t="s">
        <v>17887</v>
      </c>
      <c r="C4520" s="4">
        <v>42618.940682870372</v>
      </c>
      <c r="D4520" s="3" t="s">
        <v>7639</v>
      </c>
      <c r="E4520" s="3" t="s">
        <v>17890</v>
      </c>
      <c r="L4520" s="3" t="s">
        <v>17891</v>
      </c>
      <c r="AZ4520" s="3" t="s">
        <v>17889</v>
      </c>
      <c r="BA4520" s="3" t="s">
        <v>17888</v>
      </c>
      <c r="BD4520" s="3" t="s">
        <v>7641</v>
      </c>
      <c r="BG4520" s="3"/>
    </row>
    <row r="4521" spans="1:59" ht="15" x14ac:dyDescent="0.2">
      <c r="A4521" s="3" t="s">
        <v>17884</v>
      </c>
      <c r="B4521" s="3" t="s">
        <v>17882</v>
      </c>
      <c r="C4521" s="4">
        <v>42618.940682870372</v>
      </c>
      <c r="D4521" s="3" t="s">
        <v>7639</v>
      </c>
      <c r="E4521" s="3" t="s">
        <v>17884</v>
      </c>
      <c r="H4521" s="3" t="s">
        <v>8057</v>
      </c>
      <c r="L4521" s="3" t="s">
        <v>11491</v>
      </c>
      <c r="S4521" s="3" t="s">
        <v>17886</v>
      </c>
      <c r="AE4521" s="3" t="s">
        <v>7678</v>
      </c>
      <c r="AF4521" s="3" t="s">
        <v>7756</v>
      </c>
      <c r="AG4521" s="3" t="s">
        <v>8009</v>
      </c>
      <c r="AH4521" s="3" t="s">
        <v>17885</v>
      </c>
      <c r="AZ4521" s="3" t="s">
        <v>2980</v>
      </c>
      <c r="BA4521" s="3" t="s">
        <v>17883</v>
      </c>
      <c r="BD4521" s="3" t="s">
        <v>7641</v>
      </c>
      <c r="BG4521" s="3"/>
    </row>
    <row r="4522" spans="1:59" ht="15" x14ac:dyDescent="0.2">
      <c r="A4522" s="3" t="s">
        <v>17881</v>
      </c>
      <c r="B4522" s="3" t="s">
        <v>17879</v>
      </c>
      <c r="C4522" s="4">
        <v>42618.940682870372</v>
      </c>
      <c r="D4522" s="3" t="s">
        <v>7639</v>
      </c>
      <c r="E4522" s="3" t="s">
        <v>17881</v>
      </c>
      <c r="L4522" s="3" t="s">
        <v>14410</v>
      </c>
      <c r="AZ4522" s="3" t="s">
        <v>17880</v>
      </c>
      <c r="BA4522" s="3" t="s">
        <v>5451</v>
      </c>
      <c r="BD4522" s="3" t="s">
        <v>7641</v>
      </c>
      <c r="BG4522" s="3"/>
    </row>
    <row r="4523" spans="1:59" ht="15" x14ac:dyDescent="0.2">
      <c r="A4523" s="3" t="s">
        <v>17878</v>
      </c>
      <c r="B4523" s="3" t="s">
        <v>17876</v>
      </c>
      <c r="C4523" s="4">
        <v>42618.940682870372</v>
      </c>
      <c r="D4523" s="3" t="s">
        <v>7639</v>
      </c>
      <c r="E4523" s="3" t="s">
        <v>17878</v>
      </c>
      <c r="L4523" s="3" t="s">
        <v>16510</v>
      </c>
      <c r="AZ4523" s="3" t="s">
        <v>17877</v>
      </c>
      <c r="BA4523" s="3" t="s">
        <v>7756</v>
      </c>
      <c r="BD4523" s="3" t="s">
        <v>7641</v>
      </c>
      <c r="BG4523" s="3"/>
    </row>
    <row r="4524" spans="1:59" ht="15" x14ac:dyDescent="0.2">
      <c r="A4524" s="3" t="s">
        <v>17874</v>
      </c>
      <c r="B4524" s="3" t="s">
        <v>17871</v>
      </c>
      <c r="C4524" s="4">
        <v>42618.940682870372</v>
      </c>
      <c r="D4524" s="3" t="s">
        <v>7639</v>
      </c>
      <c r="E4524" s="3" t="s">
        <v>17874</v>
      </c>
      <c r="L4524" s="3" t="s">
        <v>17875</v>
      </c>
      <c r="AZ4524" s="3" t="s">
        <v>17873</v>
      </c>
      <c r="BA4524" s="3" t="s">
        <v>17872</v>
      </c>
      <c r="BD4524" s="3" t="s">
        <v>7641</v>
      </c>
      <c r="BG4524" s="3"/>
    </row>
    <row r="4525" spans="1:59" ht="15" x14ac:dyDescent="0.2">
      <c r="A4525" s="3" t="s">
        <v>17868</v>
      </c>
      <c r="B4525" s="3" t="s">
        <v>17866</v>
      </c>
      <c r="C4525" s="4">
        <v>42618.940682870372</v>
      </c>
      <c r="D4525" s="3" t="s">
        <v>7639</v>
      </c>
      <c r="E4525" s="3" t="s">
        <v>17870</v>
      </c>
      <c r="M4525" s="3" t="s">
        <v>10748</v>
      </c>
      <c r="N4525" s="3" t="s">
        <v>10744</v>
      </c>
      <c r="O4525" s="3" t="s">
        <v>25</v>
      </c>
      <c r="U4525" s="3" t="s">
        <v>17869</v>
      </c>
      <c r="AI4525" s="3" t="s">
        <v>29</v>
      </c>
      <c r="AJ4525" s="3" t="s">
        <v>7697</v>
      </c>
      <c r="AM4525" s="3" t="s">
        <v>24</v>
      </c>
      <c r="AN4525" s="3" t="s">
        <v>7629</v>
      </c>
      <c r="AZ4525" s="3" t="s">
        <v>17867</v>
      </c>
      <c r="BA4525" s="3" t="s">
        <v>13950</v>
      </c>
      <c r="BB4525" s="3" t="s">
        <v>643</v>
      </c>
      <c r="BD4525" s="3" t="s">
        <v>30</v>
      </c>
      <c r="BG4525" s="3"/>
    </row>
    <row r="4526" spans="1:59" ht="15" x14ac:dyDescent="0.2">
      <c r="A4526" s="3" t="s">
        <v>17863</v>
      </c>
      <c r="B4526" s="3" t="s">
        <v>17862</v>
      </c>
      <c r="C4526" s="4">
        <v>42618.940682870372</v>
      </c>
      <c r="D4526" s="3" t="s">
        <v>7639</v>
      </c>
      <c r="E4526" s="3" t="s">
        <v>17865</v>
      </c>
      <c r="N4526" s="3" t="s">
        <v>17823</v>
      </c>
      <c r="U4526" s="3" t="s">
        <v>17864</v>
      </c>
      <c r="W4526" s="3" t="s">
        <v>13630</v>
      </c>
      <c r="AI4526" s="3" t="s">
        <v>29</v>
      </c>
      <c r="AJ4526" s="3" t="s">
        <v>7697</v>
      </c>
      <c r="AM4526" s="3" t="s">
        <v>62</v>
      </c>
      <c r="AZ4526" s="3" t="s">
        <v>2913</v>
      </c>
      <c r="BA4526" s="3" t="s">
        <v>4095</v>
      </c>
      <c r="BB4526" s="3" t="s">
        <v>13379</v>
      </c>
      <c r="BD4526" s="3" t="s">
        <v>30</v>
      </c>
      <c r="BG4526" s="3"/>
    </row>
    <row r="4527" spans="1:59" ht="15" x14ac:dyDescent="0.2">
      <c r="A4527" s="3" t="s">
        <v>17858</v>
      </c>
      <c r="B4527" s="3" t="s">
        <v>17856</v>
      </c>
      <c r="C4527" s="4">
        <v>42618.940671296303</v>
      </c>
      <c r="D4527" s="3" t="s">
        <v>7639</v>
      </c>
      <c r="E4527" s="3" t="s">
        <v>17861</v>
      </c>
      <c r="N4527" s="3" t="s">
        <v>17860</v>
      </c>
      <c r="U4527" s="3" t="s">
        <v>14549</v>
      </c>
      <c r="W4527" s="3" t="s">
        <v>17859</v>
      </c>
      <c r="AI4527" s="3" t="s">
        <v>29</v>
      </c>
      <c r="AJ4527" s="3" t="s">
        <v>7697</v>
      </c>
      <c r="AM4527" s="3" t="s">
        <v>62</v>
      </c>
      <c r="AZ4527" s="3" t="s">
        <v>17857</v>
      </c>
      <c r="BA4527" s="3" t="s">
        <v>529</v>
      </c>
      <c r="BB4527" s="3" t="s">
        <v>13033</v>
      </c>
      <c r="BD4527" s="3" t="s">
        <v>30</v>
      </c>
      <c r="BG4527" s="3"/>
    </row>
    <row r="4528" spans="1:59" ht="15" x14ac:dyDescent="0.2">
      <c r="A4528" s="3" t="s">
        <v>17854</v>
      </c>
      <c r="B4528" s="3" t="s">
        <v>17852</v>
      </c>
      <c r="C4528" s="4">
        <v>42618.940671296303</v>
      </c>
      <c r="D4528" s="3" t="s">
        <v>7639</v>
      </c>
      <c r="E4528" s="3" t="s">
        <v>17854</v>
      </c>
      <c r="L4528" s="3" t="s">
        <v>17855</v>
      </c>
      <c r="AZ4528" s="3" t="s">
        <v>3508</v>
      </c>
      <c r="BA4528" s="3" t="s">
        <v>17853</v>
      </c>
      <c r="BD4528" s="3" t="s">
        <v>7641</v>
      </c>
      <c r="BG4528" s="3"/>
    </row>
    <row r="4529" spans="1:59" ht="15" x14ac:dyDescent="0.2">
      <c r="A4529" s="3" t="s">
        <v>17849</v>
      </c>
      <c r="B4529" s="3" t="s">
        <v>17846</v>
      </c>
      <c r="C4529" s="4">
        <v>42618.940671296303</v>
      </c>
      <c r="D4529" s="3" t="s">
        <v>7639</v>
      </c>
      <c r="E4529" s="3" t="s">
        <v>17849</v>
      </c>
      <c r="H4529" s="3" t="s">
        <v>8057</v>
      </c>
      <c r="L4529" s="3" t="s">
        <v>11491</v>
      </c>
      <c r="S4529" s="3" t="s">
        <v>17851</v>
      </c>
      <c r="AE4529" s="3" t="s">
        <v>7671</v>
      </c>
      <c r="AF4529" s="3" t="s">
        <v>7756</v>
      </c>
      <c r="AG4529" s="3" t="s">
        <v>8009</v>
      </c>
      <c r="AH4529" s="3" t="s">
        <v>17850</v>
      </c>
      <c r="AZ4529" s="3" t="s">
        <v>17848</v>
      </c>
      <c r="BA4529" s="3" t="s">
        <v>17847</v>
      </c>
      <c r="BD4529" s="3" t="s">
        <v>7641</v>
      </c>
      <c r="BG4529" s="3"/>
    </row>
    <row r="4530" spans="1:59" ht="15" x14ac:dyDescent="0.2">
      <c r="A4530" s="3" t="s">
        <v>17845</v>
      </c>
      <c r="B4530" s="3" t="s">
        <v>17843</v>
      </c>
      <c r="C4530" s="4">
        <v>42618.940671296303</v>
      </c>
      <c r="D4530" s="3" t="s">
        <v>7639</v>
      </c>
      <c r="E4530" s="3" t="s">
        <v>17845</v>
      </c>
      <c r="L4530" s="3" t="s">
        <v>14410</v>
      </c>
      <c r="AZ4530" s="3" t="s">
        <v>5301</v>
      </c>
      <c r="BA4530" s="3" t="s">
        <v>17844</v>
      </c>
      <c r="BD4530" s="3" t="s">
        <v>7641</v>
      </c>
      <c r="BG4530" s="3"/>
    </row>
    <row r="4531" spans="1:59" ht="15" x14ac:dyDescent="0.2">
      <c r="A4531" s="3" t="s">
        <v>17842</v>
      </c>
      <c r="B4531" s="3" t="s">
        <v>17840</v>
      </c>
      <c r="C4531" s="4">
        <v>42618.940671296303</v>
      </c>
      <c r="D4531" s="3" t="s">
        <v>7639</v>
      </c>
      <c r="E4531" s="3" t="s">
        <v>17842</v>
      </c>
      <c r="L4531" s="3" t="s">
        <v>17796</v>
      </c>
      <c r="AZ4531" s="3" t="s">
        <v>14929</v>
      </c>
      <c r="BA4531" s="3" t="s">
        <v>17841</v>
      </c>
      <c r="BD4531" s="3" t="s">
        <v>7641</v>
      </c>
      <c r="BG4531" s="3"/>
    </row>
    <row r="4532" spans="1:59" ht="15" x14ac:dyDescent="0.2">
      <c r="A4532" s="3" t="s">
        <v>17839</v>
      </c>
      <c r="B4532" s="3" t="s">
        <v>17837</v>
      </c>
      <c r="C4532" s="4">
        <v>42618.940671296303</v>
      </c>
      <c r="D4532" s="3" t="s">
        <v>7639</v>
      </c>
      <c r="E4532" s="3" t="s">
        <v>17839</v>
      </c>
      <c r="L4532" s="3" t="s">
        <v>14410</v>
      </c>
      <c r="AZ4532" s="3" t="s">
        <v>15979</v>
      </c>
      <c r="BA4532" s="3" t="s">
        <v>17838</v>
      </c>
      <c r="BD4532" s="3" t="s">
        <v>7641</v>
      </c>
      <c r="BG4532" s="3"/>
    </row>
    <row r="4533" spans="1:59" ht="15" x14ac:dyDescent="0.2">
      <c r="A4533" s="3" t="s">
        <v>17835</v>
      </c>
      <c r="B4533" s="3" t="s">
        <v>17832</v>
      </c>
      <c r="C4533" s="4">
        <v>42618.940671296303</v>
      </c>
      <c r="D4533" s="3" t="s">
        <v>7639</v>
      </c>
      <c r="E4533" s="3" t="s">
        <v>17835</v>
      </c>
      <c r="L4533" s="3" t="s">
        <v>17836</v>
      </c>
      <c r="AZ4533" s="3" t="s">
        <v>17834</v>
      </c>
      <c r="BA4533" s="3" t="s">
        <v>17833</v>
      </c>
      <c r="BD4533" s="3" t="s">
        <v>7641</v>
      </c>
      <c r="BG4533" s="3"/>
    </row>
    <row r="4534" spans="1:59" ht="15" x14ac:dyDescent="0.2">
      <c r="A4534" s="3" t="s">
        <v>17828</v>
      </c>
      <c r="B4534" s="3" t="s">
        <v>17825</v>
      </c>
      <c r="C4534" s="4">
        <v>42618.940671296303</v>
      </c>
      <c r="D4534" s="3" t="s">
        <v>7639</v>
      </c>
      <c r="E4534" s="3" t="s">
        <v>17828</v>
      </c>
      <c r="F4534" s="3" t="s">
        <v>17831</v>
      </c>
      <c r="H4534" s="3" t="s">
        <v>8057</v>
      </c>
      <c r="L4534" s="3" t="s">
        <v>17830</v>
      </c>
      <c r="AE4534" s="3" t="s">
        <v>7678</v>
      </c>
      <c r="AF4534" s="3" t="s">
        <v>9823</v>
      </c>
      <c r="AG4534" s="3" t="s">
        <v>8009</v>
      </c>
      <c r="AH4534" s="3" t="s">
        <v>17829</v>
      </c>
      <c r="AZ4534" s="3" t="s">
        <v>17827</v>
      </c>
      <c r="BA4534" s="3" t="s">
        <v>17826</v>
      </c>
      <c r="BD4534" s="3" t="s">
        <v>7641</v>
      </c>
      <c r="BG4534" s="3"/>
    </row>
    <row r="4535" spans="1:59" ht="15" x14ac:dyDescent="0.2">
      <c r="A4535" s="3" t="s">
        <v>17821</v>
      </c>
      <c r="B4535" s="3" t="s">
        <v>17819</v>
      </c>
      <c r="C4535" s="4">
        <v>42618.940659722219</v>
      </c>
      <c r="D4535" s="3" t="s">
        <v>7639</v>
      </c>
      <c r="E4535" s="3" t="s">
        <v>17824</v>
      </c>
      <c r="N4535" s="3" t="s">
        <v>17823</v>
      </c>
      <c r="U4535" s="3" t="s">
        <v>17822</v>
      </c>
      <c r="W4535" s="3" t="s">
        <v>13630</v>
      </c>
      <c r="AI4535" s="3" t="s">
        <v>29</v>
      </c>
      <c r="AJ4535" s="3" t="s">
        <v>7697</v>
      </c>
      <c r="AM4535" s="3" t="s">
        <v>62</v>
      </c>
      <c r="AZ4535" s="3" t="s">
        <v>3010</v>
      </c>
      <c r="BA4535" s="3" t="s">
        <v>17820</v>
      </c>
      <c r="BB4535" s="3" t="s">
        <v>13756</v>
      </c>
      <c r="BD4535" s="3" t="s">
        <v>30</v>
      </c>
      <c r="BG4535" s="3"/>
    </row>
    <row r="4536" spans="1:59" ht="15" x14ac:dyDescent="0.2">
      <c r="A4536" s="3" t="s">
        <v>17817</v>
      </c>
      <c r="B4536" s="3" t="s">
        <v>17815</v>
      </c>
      <c r="C4536" s="4">
        <v>42618.940659722219</v>
      </c>
      <c r="D4536" s="3" t="s">
        <v>7639</v>
      </c>
      <c r="E4536" s="3" t="s">
        <v>17817</v>
      </c>
      <c r="L4536" s="3" t="s">
        <v>17818</v>
      </c>
      <c r="AZ4536" s="3" t="s">
        <v>1301</v>
      </c>
      <c r="BA4536" s="3" t="s">
        <v>17816</v>
      </c>
      <c r="BD4536" s="3" t="s">
        <v>7641</v>
      </c>
      <c r="BG4536" s="3"/>
    </row>
    <row r="4537" spans="1:59" ht="15" x14ac:dyDescent="0.2">
      <c r="A4537" s="3" t="s">
        <v>17812</v>
      </c>
      <c r="B4537" s="3" t="s">
        <v>17809</v>
      </c>
      <c r="C4537" s="4">
        <v>42618.940659722219</v>
      </c>
      <c r="D4537" s="3" t="s">
        <v>7639</v>
      </c>
      <c r="E4537" s="3" t="s">
        <v>17814</v>
      </c>
      <c r="M4537" s="3" t="s">
        <v>10748</v>
      </c>
      <c r="N4537" s="3" t="s">
        <v>10744</v>
      </c>
      <c r="O4537" s="3" t="s">
        <v>25</v>
      </c>
      <c r="U4537" s="3" t="s">
        <v>17813</v>
      </c>
      <c r="AI4537" s="3" t="s">
        <v>29</v>
      </c>
      <c r="AJ4537" s="3" t="s">
        <v>7697</v>
      </c>
      <c r="AM4537" s="3" t="s">
        <v>24</v>
      </c>
      <c r="AZ4537" s="3" t="s">
        <v>17811</v>
      </c>
      <c r="BA4537" s="3" t="s">
        <v>17810</v>
      </c>
      <c r="BB4537" s="3" t="s">
        <v>40</v>
      </c>
      <c r="BD4537" s="3" t="s">
        <v>30</v>
      </c>
      <c r="BG4537" s="3"/>
    </row>
    <row r="4538" spans="1:59" ht="15" x14ac:dyDescent="0.2">
      <c r="A4538" s="3" t="s">
        <v>17806</v>
      </c>
      <c r="B4538" s="3" t="s">
        <v>17803</v>
      </c>
      <c r="C4538" s="4">
        <v>42618.940659722219</v>
      </c>
      <c r="D4538" s="3" t="s">
        <v>7639</v>
      </c>
      <c r="E4538" s="3" t="s">
        <v>17808</v>
      </c>
      <c r="N4538" s="3" t="s">
        <v>17310</v>
      </c>
      <c r="U4538" s="3" t="s">
        <v>17807</v>
      </c>
      <c r="W4538" s="3" t="s">
        <v>17538</v>
      </c>
      <c r="AI4538" s="3" t="s">
        <v>29</v>
      </c>
      <c r="AJ4538" s="3" t="s">
        <v>7697</v>
      </c>
      <c r="AM4538" s="3" t="s">
        <v>62</v>
      </c>
      <c r="AZ4538" s="3" t="s">
        <v>17805</v>
      </c>
      <c r="BA4538" s="3" t="s">
        <v>17804</v>
      </c>
      <c r="BB4538" s="3" t="s">
        <v>15423</v>
      </c>
      <c r="BD4538" s="3" t="s">
        <v>30</v>
      </c>
      <c r="BG4538" s="3"/>
    </row>
    <row r="4539" spans="1:59" ht="15" x14ac:dyDescent="0.2">
      <c r="A4539" s="3" t="s">
        <v>17800</v>
      </c>
      <c r="B4539" s="3" t="s">
        <v>17797</v>
      </c>
      <c r="C4539" s="4">
        <v>42618.940659722219</v>
      </c>
      <c r="D4539" s="3" t="s">
        <v>7639</v>
      </c>
      <c r="E4539" s="3" t="s">
        <v>17802</v>
      </c>
      <c r="L4539" s="3" t="s">
        <v>14410</v>
      </c>
      <c r="N4539" s="3" t="s">
        <v>7894</v>
      </c>
      <c r="U4539" s="3" t="s">
        <v>17801</v>
      </c>
      <c r="AI4539" s="3" t="s">
        <v>29</v>
      </c>
      <c r="AJ4539" s="3" t="s">
        <v>7697</v>
      </c>
      <c r="AM4539" s="3" t="s">
        <v>62</v>
      </c>
      <c r="AZ4539" s="3" t="s">
        <v>5842</v>
      </c>
      <c r="BA4539" s="3" t="s">
        <v>17799</v>
      </c>
      <c r="BB4539" s="3" t="s">
        <v>17798</v>
      </c>
      <c r="BD4539" s="3" t="s">
        <v>30</v>
      </c>
      <c r="BG4539" s="3"/>
    </row>
    <row r="4540" spans="1:59" ht="15" x14ac:dyDescent="0.2">
      <c r="A4540" s="3" t="s">
        <v>17795</v>
      </c>
      <c r="B4540" s="3" t="s">
        <v>17792</v>
      </c>
      <c r="C4540" s="4">
        <v>42618.940659722219</v>
      </c>
      <c r="D4540" s="3" t="s">
        <v>7639</v>
      </c>
      <c r="E4540" s="3" t="s">
        <v>17795</v>
      </c>
      <c r="L4540" s="3" t="s">
        <v>17796</v>
      </c>
      <c r="AZ4540" s="3" t="s">
        <v>17794</v>
      </c>
      <c r="BA4540" s="3" t="s">
        <v>17793</v>
      </c>
      <c r="BD4540" s="3" t="s">
        <v>7641</v>
      </c>
      <c r="BG4540" s="3"/>
    </row>
    <row r="4541" spans="1:59" ht="15" x14ac:dyDescent="0.2">
      <c r="A4541" s="3" t="s">
        <v>17777</v>
      </c>
      <c r="B4541" s="3" t="s">
        <v>17774</v>
      </c>
      <c r="C4541" s="4">
        <v>42618.940659722219</v>
      </c>
      <c r="D4541" s="3" t="s">
        <v>7639</v>
      </c>
      <c r="E4541" s="3" t="s">
        <v>17791</v>
      </c>
      <c r="F4541" s="3" t="s">
        <v>17790</v>
      </c>
      <c r="G4541" s="3" t="s">
        <v>17789</v>
      </c>
      <c r="H4541" s="3" t="s">
        <v>8443</v>
      </c>
      <c r="J4541" s="3" t="s">
        <v>10318</v>
      </c>
      <c r="L4541" s="3" t="s">
        <v>17788</v>
      </c>
      <c r="N4541" s="3" t="s">
        <v>17787</v>
      </c>
      <c r="S4541" s="3" t="s">
        <v>17786</v>
      </c>
      <c r="T4541" s="3" t="s">
        <v>17785</v>
      </c>
      <c r="W4541" s="3" t="s">
        <v>17784</v>
      </c>
      <c r="X4541" s="3" t="s">
        <v>17783</v>
      </c>
      <c r="AA4541" s="3" t="s">
        <v>17782</v>
      </c>
      <c r="AB4541" s="3" t="s">
        <v>17781</v>
      </c>
      <c r="AC4541" s="3" t="s">
        <v>17780</v>
      </c>
      <c r="AE4541" s="3" t="s">
        <v>7671</v>
      </c>
      <c r="AF4541" s="3" t="s">
        <v>7756</v>
      </c>
      <c r="AG4541" s="3" t="s">
        <v>8009</v>
      </c>
      <c r="AH4541" s="3" t="s">
        <v>17779</v>
      </c>
      <c r="AI4541" s="3" t="s">
        <v>8007</v>
      </c>
      <c r="AJ4541" s="3" t="s">
        <v>8814</v>
      </c>
      <c r="AK4541" s="3" t="s">
        <v>8006</v>
      </c>
      <c r="AQ4541" s="3" t="s">
        <v>17778</v>
      </c>
      <c r="AZ4541" s="3" t="s">
        <v>17776</v>
      </c>
      <c r="BA4541" s="3" t="s">
        <v>17775</v>
      </c>
      <c r="BB4541" s="3" t="s">
        <v>8809</v>
      </c>
      <c r="BD4541" s="3" t="s">
        <v>30</v>
      </c>
      <c r="BE4541" s="3">
        <v>1</v>
      </c>
      <c r="BG4541" s="3"/>
    </row>
    <row r="4542" spans="1:59" ht="15" x14ac:dyDescent="0.2">
      <c r="A4542" s="3" t="s">
        <v>17773</v>
      </c>
      <c r="B4542" s="3" t="s">
        <v>17770</v>
      </c>
      <c r="C4542" s="4">
        <v>42618.940659722219</v>
      </c>
      <c r="D4542" s="3" t="s">
        <v>7639</v>
      </c>
      <c r="E4542" s="3" t="s">
        <v>17773</v>
      </c>
      <c r="L4542" s="3" t="s">
        <v>14410</v>
      </c>
      <c r="AZ4542" s="3" t="s">
        <v>17772</v>
      </c>
      <c r="BA4542" s="3" t="s">
        <v>17771</v>
      </c>
      <c r="BD4542" s="3" t="s">
        <v>7641</v>
      </c>
      <c r="BG4542" s="3"/>
    </row>
    <row r="4543" spans="1:59" ht="15" x14ac:dyDescent="0.2">
      <c r="A4543" s="3" t="s">
        <v>17768</v>
      </c>
      <c r="B4543" s="3" t="s">
        <v>17765</v>
      </c>
      <c r="C4543" s="4">
        <v>42618.940659722219</v>
      </c>
      <c r="D4543" s="3" t="s">
        <v>7639</v>
      </c>
      <c r="E4543" s="3" t="s">
        <v>17768</v>
      </c>
      <c r="L4543" s="3" t="s">
        <v>17769</v>
      </c>
      <c r="AZ4543" s="3" t="s">
        <v>17767</v>
      </c>
      <c r="BA4543" s="3" t="s">
        <v>17766</v>
      </c>
      <c r="BD4543" s="3" t="s">
        <v>7641</v>
      </c>
      <c r="BG4543" s="3"/>
    </row>
    <row r="4544" spans="1:59" ht="15" x14ac:dyDescent="0.2">
      <c r="A4544" s="3" t="s">
        <v>17762</v>
      </c>
      <c r="B4544" s="3" t="s">
        <v>17758</v>
      </c>
      <c r="C4544" s="4">
        <v>42618.940659722219</v>
      </c>
      <c r="D4544" s="3" t="s">
        <v>7639</v>
      </c>
      <c r="E4544" s="3" t="s">
        <v>17764</v>
      </c>
      <c r="M4544" s="3" t="s">
        <v>12395</v>
      </c>
      <c r="N4544" s="3" t="s">
        <v>12391</v>
      </c>
      <c r="O4544" s="3" t="s">
        <v>25</v>
      </c>
      <c r="U4544" s="3" t="s">
        <v>17763</v>
      </c>
      <c r="W4544" s="3" t="s">
        <v>16331</v>
      </c>
      <c r="AI4544" s="3" t="s">
        <v>29</v>
      </c>
      <c r="AJ4544" s="3" t="s">
        <v>7697</v>
      </c>
      <c r="AM4544" s="3" t="s">
        <v>24</v>
      </c>
      <c r="AZ4544" s="3" t="s">
        <v>17761</v>
      </c>
      <c r="BA4544" s="3" t="s">
        <v>17760</v>
      </c>
      <c r="BB4544" s="3" t="s">
        <v>17759</v>
      </c>
      <c r="BD4544" s="3" t="s">
        <v>30</v>
      </c>
      <c r="BG4544" s="3"/>
    </row>
    <row r="4545" spans="1:59" ht="15" x14ac:dyDescent="0.2">
      <c r="A4545" s="3" t="s">
        <v>17756</v>
      </c>
      <c r="B4545" s="3" t="s">
        <v>17754</v>
      </c>
      <c r="C4545" s="4">
        <v>42618.940648148149</v>
      </c>
      <c r="D4545" s="3" t="s">
        <v>7639</v>
      </c>
      <c r="E4545" s="3" t="s">
        <v>17756</v>
      </c>
      <c r="L4545" s="3" t="s">
        <v>17757</v>
      </c>
      <c r="AZ4545" s="3" t="s">
        <v>5530</v>
      </c>
      <c r="BA4545" s="3" t="s">
        <v>17755</v>
      </c>
      <c r="BD4545" s="3" t="s">
        <v>7641</v>
      </c>
      <c r="BG4545" s="3"/>
    </row>
    <row r="4546" spans="1:59" ht="15" x14ac:dyDescent="0.2">
      <c r="A4546" s="3" t="s">
        <v>17751</v>
      </c>
      <c r="B4546" s="3" t="s">
        <v>17749</v>
      </c>
      <c r="C4546" s="4">
        <v>42618.940648148149</v>
      </c>
      <c r="D4546" s="3" t="s">
        <v>7639</v>
      </c>
      <c r="E4546" s="3" t="s">
        <v>17753</v>
      </c>
      <c r="N4546" s="3" t="s">
        <v>17310</v>
      </c>
      <c r="U4546" s="3" t="s">
        <v>17752</v>
      </c>
      <c r="W4546" s="3" t="s">
        <v>17538</v>
      </c>
      <c r="AI4546" s="3" t="s">
        <v>29</v>
      </c>
      <c r="AJ4546" s="3" t="s">
        <v>7697</v>
      </c>
      <c r="AM4546" s="3" t="s">
        <v>62</v>
      </c>
      <c r="AZ4546" s="3" t="s">
        <v>1247</v>
      </c>
      <c r="BA4546" s="3" t="s">
        <v>17750</v>
      </c>
      <c r="BB4546" s="3" t="s">
        <v>13499</v>
      </c>
      <c r="BD4546" s="3" t="s">
        <v>30</v>
      </c>
      <c r="BG4546" s="3"/>
    </row>
    <row r="4547" spans="1:59" ht="15" x14ac:dyDescent="0.2">
      <c r="A4547" s="3" t="s">
        <v>17747</v>
      </c>
      <c r="B4547" s="3" t="s">
        <v>17745</v>
      </c>
      <c r="C4547" s="4">
        <v>42618.940648148149</v>
      </c>
      <c r="D4547" s="3" t="s">
        <v>7639</v>
      </c>
      <c r="E4547" s="3" t="s">
        <v>17748</v>
      </c>
      <c r="M4547" s="3" t="s">
        <v>16016</v>
      </c>
      <c r="N4547" s="3" t="s">
        <v>16015</v>
      </c>
      <c r="W4547" s="3" t="s">
        <v>16014</v>
      </c>
      <c r="AC4547" s="3" t="s">
        <v>7775</v>
      </c>
      <c r="AI4547" s="3" t="s">
        <v>29</v>
      </c>
      <c r="AJ4547" s="3" t="s">
        <v>7632</v>
      </c>
      <c r="AM4547" s="3" t="s">
        <v>24</v>
      </c>
      <c r="AZ4547" s="3" t="s">
        <v>5846</v>
      </c>
      <c r="BA4547" s="3" t="s">
        <v>17746</v>
      </c>
      <c r="BB4547" s="3" t="s">
        <v>7771</v>
      </c>
      <c r="BD4547" s="3" t="s">
        <v>30</v>
      </c>
      <c r="BG4547" s="3"/>
    </row>
    <row r="4548" spans="1:59" ht="15" x14ac:dyDescent="0.2">
      <c r="A4548" s="3" t="s">
        <v>17744</v>
      </c>
      <c r="B4548" s="3" t="s">
        <v>17741</v>
      </c>
      <c r="C4548" s="4">
        <v>42618.940648148149</v>
      </c>
      <c r="D4548" s="3" t="s">
        <v>7639</v>
      </c>
      <c r="E4548" s="3" t="s">
        <v>17744</v>
      </c>
      <c r="L4548" s="3" t="s">
        <v>14410</v>
      </c>
      <c r="AZ4548" s="3" t="s">
        <v>17743</v>
      </c>
      <c r="BA4548" s="3" t="s">
        <v>17742</v>
      </c>
      <c r="BD4548" s="3" t="s">
        <v>7641</v>
      </c>
      <c r="BG4548" s="3"/>
    </row>
    <row r="4549" spans="1:59" ht="15" x14ac:dyDescent="0.2">
      <c r="A4549" s="3" t="s">
        <v>17740</v>
      </c>
      <c r="B4549" s="3" t="s">
        <v>17738</v>
      </c>
      <c r="C4549" s="4">
        <v>42618.940648148149</v>
      </c>
      <c r="D4549" s="3" t="s">
        <v>7639</v>
      </c>
      <c r="E4549" s="3" t="s">
        <v>17740</v>
      </c>
      <c r="L4549" s="3" t="s">
        <v>14410</v>
      </c>
      <c r="AZ4549" s="3" t="s">
        <v>17739</v>
      </c>
      <c r="BA4549" s="3" t="s">
        <v>753</v>
      </c>
      <c r="BD4549" s="3" t="s">
        <v>7641</v>
      </c>
      <c r="BG4549" s="3"/>
    </row>
    <row r="4550" spans="1:59" ht="15" x14ac:dyDescent="0.2">
      <c r="A4550" s="3" t="s">
        <v>17736</v>
      </c>
      <c r="B4550" s="3" t="s">
        <v>17735</v>
      </c>
      <c r="C4550" s="4">
        <v>42618.940648148149</v>
      </c>
      <c r="D4550" s="3" t="s">
        <v>7639</v>
      </c>
      <c r="E4550" s="3" t="s">
        <v>17736</v>
      </c>
      <c r="L4550" s="3" t="s">
        <v>17737</v>
      </c>
      <c r="AZ4550" s="3" t="s">
        <v>17380</v>
      </c>
      <c r="BA4550" s="3" t="s">
        <v>5270</v>
      </c>
      <c r="BD4550" s="3" t="s">
        <v>7641</v>
      </c>
      <c r="BG4550" s="3"/>
    </row>
    <row r="4551" spans="1:59" ht="15" x14ac:dyDescent="0.2">
      <c r="A4551" s="3" t="s">
        <v>17733</v>
      </c>
      <c r="B4551" s="3" t="s">
        <v>17730</v>
      </c>
      <c r="C4551" s="4">
        <v>42618.940648148149</v>
      </c>
      <c r="D4551" s="3" t="s">
        <v>7639</v>
      </c>
      <c r="E4551" s="3" t="s">
        <v>17733</v>
      </c>
      <c r="L4551" s="3" t="s">
        <v>17734</v>
      </c>
      <c r="AZ4551" s="3" t="s">
        <v>17732</v>
      </c>
      <c r="BA4551" s="3" t="s">
        <v>17731</v>
      </c>
      <c r="BD4551" s="3" t="s">
        <v>7641</v>
      </c>
      <c r="BG4551" s="3"/>
    </row>
    <row r="4552" spans="1:59" ht="15" x14ac:dyDescent="0.2">
      <c r="A4552" s="3" t="s">
        <v>17729</v>
      </c>
      <c r="B4552" s="3" t="s">
        <v>17727</v>
      </c>
      <c r="C4552" s="4">
        <v>42618.940648148149</v>
      </c>
      <c r="D4552" s="3" t="s">
        <v>7639</v>
      </c>
      <c r="E4552" s="3" t="s">
        <v>17729</v>
      </c>
      <c r="L4552" s="3" t="s">
        <v>17719</v>
      </c>
      <c r="AZ4552" s="3" t="s">
        <v>4605</v>
      </c>
      <c r="BA4552" s="3" t="s">
        <v>17728</v>
      </c>
      <c r="BD4552" s="3" t="s">
        <v>7641</v>
      </c>
      <c r="BG4552" s="3"/>
    </row>
    <row r="4553" spans="1:59" ht="15" x14ac:dyDescent="0.2">
      <c r="A4553" s="3" t="s">
        <v>17725</v>
      </c>
      <c r="B4553" s="3" t="s">
        <v>17723</v>
      </c>
      <c r="C4553" s="4">
        <v>42618.940648148149</v>
      </c>
      <c r="D4553" s="3" t="s">
        <v>7639</v>
      </c>
      <c r="E4553" s="3" t="s">
        <v>17726</v>
      </c>
      <c r="N4553" s="3" t="s">
        <v>12215</v>
      </c>
      <c r="AC4553" s="3" t="s">
        <v>9737</v>
      </c>
      <c r="AI4553" s="3" t="s">
        <v>29</v>
      </c>
      <c r="AJ4553" s="3" t="s">
        <v>7632</v>
      </c>
      <c r="AM4553" s="3" t="s">
        <v>62</v>
      </c>
      <c r="AZ4553" s="3" t="s">
        <v>8285</v>
      </c>
      <c r="BA4553" s="3" t="s">
        <v>17724</v>
      </c>
      <c r="BB4553" s="3" t="s">
        <v>4349</v>
      </c>
      <c r="BD4553" s="3" t="s">
        <v>30</v>
      </c>
      <c r="BG4553" s="3"/>
    </row>
    <row r="4554" spans="1:59" ht="15" x14ac:dyDescent="0.2">
      <c r="A4554" s="3" t="s">
        <v>17722</v>
      </c>
      <c r="B4554" s="3" t="s">
        <v>17720</v>
      </c>
      <c r="C4554" s="4">
        <v>42618.940648148149</v>
      </c>
      <c r="D4554" s="3" t="s">
        <v>7639</v>
      </c>
      <c r="E4554" s="3" t="s">
        <v>17722</v>
      </c>
      <c r="L4554" s="3" t="s">
        <v>16095</v>
      </c>
      <c r="AZ4554" s="3" t="s">
        <v>17721</v>
      </c>
      <c r="BA4554" s="3" t="s">
        <v>12366</v>
      </c>
      <c r="BD4554" s="3" t="s">
        <v>7641</v>
      </c>
      <c r="BG4554" s="3"/>
    </row>
    <row r="4555" spans="1:59" ht="15" x14ac:dyDescent="0.2">
      <c r="A4555" s="3" t="s">
        <v>17718</v>
      </c>
      <c r="B4555" s="3" t="s">
        <v>17716</v>
      </c>
      <c r="C4555" s="4">
        <v>42618.940648148149</v>
      </c>
      <c r="D4555" s="3" t="s">
        <v>7639</v>
      </c>
      <c r="E4555" s="3" t="s">
        <v>17718</v>
      </c>
      <c r="L4555" s="3" t="s">
        <v>17719</v>
      </c>
      <c r="AZ4555" s="3" t="s">
        <v>17717</v>
      </c>
      <c r="BA4555" s="3" t="s">
        <v>13808</v>
      </c>
      <c r="BD4555" s="3" t="s">
        <v>7641</v>
      </c>
      <c r="BG4555" s="3"/>
    </row>
    <row r="4556" spans="1:59" ht="15" x14ac:dyDescent="0.2">
      <c r="A4556" s="3" t="s">
        <v>17712</v>
      </c>
      <c r="B4556" s="3" t="s">
        <v>17708</v>
      </c>
      <c r="C4556" s="4">
        <v>42618.940648148149</v>
      </c>
      <c r="D4556" s="3" t="s">
        <v>7639</v>
      </c>
      <c r="E4556" s="3" t="s">
        <v>17715</v>
      </c>
      <c r="N4556" s="3" t="s">
        <v>17415</v>
      </c>
      <c r="U4556" s="3" t="s">
        <v>17714</v>
      </c>
      <c r="W4556" s="3" t="s">
        <v>17713</v>
      </c>
      <c r="AI4556" s="3" t="s">
        <v>29</v>
      </c>
      <c r="AJ4556" s="3" t="s">
        <v>7697</v>
      </c>
      <c r="AM4556" s="3" t="s">
        <v>62</v>
      </c>
      <c r="AZ4556" s="3" t="s">
        <v>17711</v>
      </c>
      <c r="BA4556" s="3" t="s">
        <v>17710</v>
      </c>
      <c r="BB4556" s="3" t="s">
        <v>17709</v>
      </c>
      <c r="BD4556" s="3" t="s">
        <v>30</v>
      </c>
      <c r="BG4556" s="3"/>
    </row>
    <row r="4557" spans="1:59" ht="15" x14ac:dyDescent="0.2">
      <c r="A4557" s="3" t="s">
        <v>17707</v>
      </c>
      <c r="B4557" s="3" t="s">
        <v>17706</v>
      </c>
      <c r="C4557" s="4">
        <v>42618.940648148149</v>
      </c>
      <c r="D4557" s="3" t="s">
        <v>7639</v>
      </c>
      <c r="E4557" s="3" t="s">
        <v>17707</v>
      </c>
      <c r="L4557" s="3" t="s">
        <v>14410</v>
      </c>
      <c r="AZ4557" s="3" t="s">
        <v>4590</v>
      </c>
      <c r="BA4557" s="3" t="s">
        <v>688</v>
      </c>
      <c r="BD4557" s="3" t="s">
        <v>7641</v>
      </c>
      <c r="BG4557" s="3"/>
    </row>
    <row r="4558" spans="1:59" ht="15" x14ac:dyDescent="0.2">
      <c r="A4558" s="3" t="s">
        <v>17703</v>
      </c>
      <c r="B4558" s="3" t="s">
        <v>17701</v>
      </c>
      <c r="C4558" s="4">
        <v>42618.940636574072</v>
      </c>
      <c r="D4558" s="3" t="s">
        <v>7639</v>
      </c>
      <c r="E4558" s="3" t="s">
        <v>17705</v>
      </c>
      <c r="M4558" s="3" t="s">
        <v>12306</v>
      </c>
      <c r="N4558" s="3" t="s">
        <v>12301</v>
      </c>
      <c r="O4558" s="3" t="s">
        <v>25</v>
      </c>
      <c r="U4558" s="3" t="s">
        <v>17704</v>
      </c>
      <c r="W4558" s="3" t="s">
        <v>14302</v>
      </c>
      <c r="AI4558" s="3" t="s">
        <v>29</v>
      </c>
      <c r="AJ4558" s="3" t="s">
        <v>7697</v>
      </c>
      <c r="AM4558" s="3" t="s">
        <v>24</v>
      </c>
      <c r="AZ4558" s="3" t="s">
        <v>2008</v>
      </c>
      <c r="BA4558" s="3" t="s">
        <v>17702</v>
      </c>
      <c r="BB4558" s="3" t="s">
        <v>244</v>
      </c>
      <c r="BD4558" s="3" t="s">
        <v>30</v>
      </c>
      <c r="BG4558" s="3"/>
    </row>
    <row r="4559" spans="1:59" ht="15" x14ac:dyDescent="0.2">
      <c r="A4559" s="3" t="s">
        <v>17699</v>
      </c>
      <c r="B4559" s="3" t="s">
        <v>17697</v>
      </c>
      <c r="C4559" s="4">
        <v>42618.940636574072</v>
      </c>
      <c r="D4559" s="3" t="s">
        <v>7639</v>
      </c>
      <c r="E4559" s="3" t="s">
        <v>17699</v>
      </c>
      <c r="L4559" s="3" t="s">
        <v>17700</v>
      </c>
      <c r="AZ4559" s="3" t="s">
        <v>17698</v>
      </c>
      <c r="BA4559" s="3" t="s">
        <v>1092</v>
      </c>
      <c r="BD4559" s="3" t="s">
        <v>7641</v>
      </c>
      <c r="BG4559" s="3"/>
    </row>
    <row r="4560" spans="1:59" ht="15" x14ac:dyDescent="0.2">
      <c r="A4560" s="3" t="s">
        <v>17678</v>
      </c>
      <c r="B4560" s="3" t="s">
        <v>17673</v>
      </c>
      <c r="C4560" s="4">
        <v>42618.940636574072</v>
      </c>
      <c r="D4560" s="3" t="s">
        <v>7639</v>
      </c>
      <c r="E4560" s="3" t="s">
        <v>17696</v>
      </c>
      <c r="F4560" s="3" t="s">
        <v>17695</v>
      </c>
      <c r="G4560" s="3" t="s">
        <v>17694</v>
      </c>
      <c r="H4560" s="3" t="s">
        <v>8057</v>
      </c>
      <c r="I4560" s="3" t="s">
        <v>9114</v>
      </c>
      <c r="J4560" s="3" t="s">
        <v>9522</v>
      </c>
      <c r="L4560" s="3" t="s">
        <v>17693</v>
      </c>
      <c r="N4560" s="3" t="s">
        <v>17692</v>
      </c>
      <c r="P4560" s="3" t="s">
        <v>17691</v>
      </c>
      <c r="Q4560" s="3" t="s">
        <v>8019</v>
      </c>
      <c r="R4560" s="3" t="s">
        <v>8400</v>
      </c>
      <c r="S4560" s="3" t="s">
        <v>17690</v>
      </c>
      <c r="T4560" s="3" t="s">
        <v>17689</v>
      </c>
      <c r="U4560" s="3" t="s">
        <v>17688</v>
      </c>
      <c r="W4560" s="3" t="s">
        <v>17687</v>
      </c>
      <c r="X4560" s="3" t="s">
        <v>17686</v>
      </c>
      <c r="Z4560" s="3" t="s">
        <v>17685</v>
      </c>
      <c r="AA4560" s="3" t="s">
        <v>17684</v>
      </c>
      <c r="AB4560" s="3" t="s">
        <v>17683</v>
      </c>
      <c r="AC4560" s="3" t="s">
        <v>17682</v>
      </c>
      <c r="AE4560" s="3" t="s">
        <v>7671</v>
      </c>
      <c r="AF4560" s="3" t="s">
        <v>7756</v>
      </c>
      <c r="AG4560" s="3" t="s">
        <v>8009</v>
      </c>
      <c r="AH4560" s="3" t="s">
        <v>17681</v>
      </c>
      <c r="AI4560" s="3" t="s">
        <v>8007</v>
      </c>
      <c r="AJ4560" s="3" t="s">
        <v>28</v>
      </c>
      <c r="AK4560" s="3" t="s">
        <v>8006</v>
      </c>
      <c r="AL4560" s="3" t="s">
        <v>30</v>
      </c>
      <c r="AO4560" s="3" t="s">
        <v>17680</v>
      </c>
      <c r="AP4560" s="3" t="s">
        <v>10870</v>
      </c>
      <c r="AQ4560" s="3" t="s">
        <v>17679</v>
      </c>
      <c r="AZ4560" s="3" t="s">
        <v>17677</v>
      </c>
      <c r="BA4560" s="3" t="s">
        <v>17676</v>
      </c>
      <c r="BB4560" s="3" t="s">
        <v>9096</v>
      </c>
      <c r="BC4560" s="3" t="s">
        <v>17675</v>
      </c>
      <c r="BD4560" s="3" t="s">
        <v>30</v>
      </c>
      <c r="BE4560" s="3">
        <v>11</v>
      </c>
      <c r="BF4560" s="3" t="s">
        <v>17674</v>
      </c>
      <c r="BG4560" s="3"/>
    </row>
    <row r="4561" spans="1:59" ht="15" x14ac:dyDescent="0.2">
      <c r="A4561" s="3" t="s">
        <v>17656</v>
      </c>
      <c r="B4561" s="3" t="s">
        <v>17654</v>
      </c>
      <c r="C4561" s="4">
        <v>42618.940636574072</v>
      </c>
      <c r="D4561" s="3" t="s">
        <v>7639</v>
      </c>
      <c r="E4561" s="3" t="s">
        <v>17672</v>
      </c>
      <c r="F4561" s="3" t="s">
        <v>17671</v>
      </c>
      <c r="G4561" s="3" t="s">
        <v>17670</v>
      </c>
      <c r="H4561" s="3" t="s">
        <v>8057</v>
      </c>
      <c r="J4561" s="3" t="s">
        <v>8099</v>
      </c>
      <c r="L4561" s="3" t="s">
        <v>17669</v>
      </c>
      <c r="N4561" s="3" t="s">
        <v>17668</v>
      </c>
      <c r="P4561" s="3" t="s">
        <v>17667</v>
      </c>
      <c r="Q4561" s="3" t="s">
        <v>8019</v>
      </c>
      <c r="R4561" s="3" t="s">
        <v>8400</v>
      </c>
      <c r="S4561" s="3" t="s">
        <v>17666</v>
      </c>
      <c r="T4561" s="3" t="s">
        <v>17665</v>
      </c>
      <c r="U4561" s="3" t="s">
        <v>17664</v>
      </c>
      <c r="W4561" s="3" t="s">
        <v>17663</v>
      </c>
      <c r="X4561" s="3" t="s">
        <v>17662</v>
      </c>
      <c r="Z4561" s="3" t="s">
        <v>17661</v>
      </c>
      <c r="AB4561" s="3" t="s">
        <v>17660</v>
      </c>
      <c r="AC4561" s="3" t="s">
        <v>17659</v>
      </c>
      <c r="AE4561" s="3" t="s">
        <v>7671</v>
      </c>
      <c r="AF4561" s="3" t="s">
        <v>7677</v>
      </c>
      <c r="AG4561" s="3" t="s">
        <v>8009</v>
      </c>
      <c r="AH4561" s="3" t="s">
        <v>17658</v>
      </c>
      <c r="AI4561" s="3" t="s">
        <v>8007</v>
      </c>
      <c r="AJ4561" s="3" t="s">
        <v>7632</v>
      </c>
      <c r="AK4561" s="3" t="s">
        <v>8006</v>
      </c>
      <c r="AQ4561" s="3" t="s">
        <v>17657</v>
      </c>
      <c r="AR4561" s="3" t="s">
        <v>8342</v>
      </c>
      <c r="AS4561" s="3" t="s">
        <v>8484</v>
      </c>
      <c r="AT4561" s="3" t="s">
        <v>8344</v>
      </c>
      <c r="AU4561" s="3" t="s">
        <v>8484</v>
      </c>
      <c r="AV4561" s="3" t="s">
        <v>8484</v>
      </c>
      <c r="AW4561" s="3" t="s">
        <v>8344</v>
      </c>
      <c r="AX4561" s="3" t="s">
        <v>8344</v>
      </c>
      <c r="AY4561" s="3" t="s">
        <v>8343</v>
      </c>
      <c r="AZ4561" s="3" t="s">
        <v>7851</v>
      </c>
      <c r="BA4561" s="3" t="s">
        <v>17655</v>
      </c>
      <c r="BB4561" s="3" t="s">
        <v>8001</v>
      </c>
      <c r="BD4561" s="3" t="s">
        <v>30</v>
      </c>
      <c r="BE4561" s="3">
        <v>20</v>
      </c>
      <c r="BG4561" s="3"/>
    </row>
    <row r="4562" spans="1:59" ht="15" x14ac:dyDescent="0.2">
      <c r="A4562" s="3" t="s">
        <v>17652</v>
      </c>
      <c r="B4562" s="3" t="s">
        <v>17650</v>
      </c>
      <c r="C4562" s="4">
        <v>42618.940636574072</v>
      </c>
      <c r="D4562" s="3" t="s">
        <v>7639</v>
      </c>
      <c r="E4562" s="3" t="s">
        <v>17652</v>
      </c>
      <c r="L4562" s="3" t="s">
        <v>17653</v>
      </c>
      <c r="AZ4562" s="3" t="s">
        <v>17651</v>
      </c>
      <c r="BA4562" s="3" t="s">
        <v>13808</v>
      </c>
      <c r="BD4562" s="3" t="s">
        <v>7641</v>
      </c>
      <c r="BG4562" s="3"/>
    </row>
    <row r="4563" spans="1:59" ht="15" x14ac:dyDescent="0.2">
      <c r="A4563" s="3" t="s">
        <v>17648</v>
      </c>
      <c r="B4563" s="3" t="s">
        <v>17646</v>
      </c>
      <c r="C4563" s="4">
        <v>42618.940636574072</v>
      </c>
      <c r="D4563" s="3" t="s">
        <v>7639</v>
      </c>
      <c r="E4563" s="3" t="s">
        <v>17649</v>
      </c>
      <c r="M4563" s="3" t="s">
        <v>16016</v>
      </c>
      <c r="N4563" s="3" t="s">
        <v>16015</v>
      </c>
      <c r="W4563" s="3" t="s">
        <v>16014</v>
      </c>
      <c r="AC4563" s="3" t="s">
        <v>7775</v>
      </c>
      <c r="AI4563" s="3" t="s">
        <v>29</v>
      </c>
      <c r="AJ4563" s="3" t="s">
        <v>7632</v>
      </c>
      <c r="AM4563" s="3" t="s">
        <v>24</v>
      </c>
      <c r="AZ4563" s="3" t="s">
        <v>17647</v>
      </c>
      <c r="BA4563" s="3" t="s">
        <v>13808</v>
      </c>
      <c r="BB4563" s="3" t="s">
        <v>7771</v>
      </c>
      <c r="BD4563" s="3" t="s">
        <v>30</v>
      </c>
      <c r="BG4563" s="3"/>
    </row>
    <row r="4564" spans="1:59" ht="15" x14ac:dyDescent="0.2">
      <c r="A4564" s="3" t="s">
        <v>17645</v>
      </c>
      <c r="B4564" s="3" t="s">
        <v>17642</v>
      </c>
      <c r="C4564" s="4">
        <v>42618.940636574072</v>
      </c>
      <c r="D4564" s="3" t="s">
        <v>7639</v>
      </c>
      <c r="E4564" s="3" t="s">
        <v>17645</v>
      </c>
      <c r="L4564" s="3" t="s">
        <v>14410</v>
      </c>
      <c r="AZ4564" s="3" t="s">
        <v>17644</v>
      </c>
      <c r="BA4564" s="3" t="s">
        <v>17643</v>
      </c>
      <c r="BD4564" s="3" t="s">
        <v>7641</v>
      </c>
      <c r="BG4564" s="3"/>
    </row>
    <row r="4565" spans="1:59" ht="15" x14ac:dyDescent="0.2">
      <c r="A4565" s="3" t="s">
        <v>17639</v>
      </c>
      <c r="B4565" s="3" t="s">
        <v>17637</v>
      </c>
      <c r="C4565" s="4">
        <v>42618.940625000003</v>
      </c>
      <c r="D4565" s="3" t="s">
        <v>7639</v>
      </c>
      <c r="E4565" s="3" t="s">
        <v>17641</v>
      </c>
      <c r="M4565" s="3" t="s">
        <v>12258</v>
      </c>
      <c r="N4565" s="3" t="s">
        <v>12254</v>
      </c>
      <c r="O4565" s="3" t="s">
        <v>25</v>
      </c>
      <c r="U4565" s="3" t="s">
        <v>17640</v>
      </c>
      <c r="W4565" s="3" t="s">
        <v>17201</v>
      </c>
      <c r="AI4565" s="3" t="s">
        <v>29</v>
      </c>
      <c r="AJ4565" s="3" t="s">
        <v>7697</v>
      </c>
      <c r="AM4565" s="3" t="s">
        <v>24</v>
      </c>
      <c r="AZ4565" s="3" t="s">
        <v>17638</v>
      </c>
      <c r="BA4565" s="3" t="s">
        <v>5967</v>
      </c>
      <c r="BB4565" s="3" t="s">
        <v>40</v>
      </c>
      <c r="BD4565" s="3" t="s">
        <v>30</v>
      </c>
      <c r="BG4565" s="3"/>
    </row>
    <row r="4566" spans="1:59" ht="15" x14ac:dyDescent="0.2">
      <c r="A4566" s="3" t="s">
        <v>17635</v>
      </c>
      <c r="B4566" s="3" t="s">
        <v>17632</v>
      </c>
      <c r="C4566" s="4">
        <v>42618.940625000003</v>
      </c>
      <c r="D4566" s="3" t="s">
        <v>7639</v>
      </c>
      <c r="E4566" s="3" t="s">
        <v>17635</v>
      </c>
      <c r="L4566" s="3" t="s">
        <v>17636</v>
      </c>
      <c r="AZ4566" s="3" t="s">
        <v>17634</v>
      </c>
      <c r="BA4566" s="3" t="s">
        <v>17633</v>
      </c>
      <c r="BD4566" s="3" t="s">
        <v>7641</v>
      </c>
      <c r="BG4566" s="3"/>
    </row>
    <row r="4567" spans="1:59" ht="15" x14ac:dyDescent="0.2">
      <c r="A4567" s="3" t="s">
        <v>17629</v>
      </c>
      <c r="B4567" s="3" t="s">
        <v>17626</v>
      </c>
      <c r="C4567" s="4">
        <v>42618.940625000003</v>
      </c>
      <c r="D4567" s="3" t="s">
        <v>7639</v>
      </c>
      <c r="E4567" s="3" t="s">
        <v>17631</v>
      </c>
      <c r="M4567" s="3" t="s">
        <v>12306</v>
      </c>
      <c r="N4567" s="3" t="s">
        <v>12301</v>
      </c>
      <c r="O4567" s="3" t="s">
        <v>8540</v>
      </c>
      <c r="U4567" s="3" t="s">
        <v>17630</v>
      </c>
      <c r="W4567" s="3" t="s">
        <v>14342</v>
      </c>
      <c r="AI4567" s="3" t="s">
        <v>29</v>
      </c>
      <c r="AJ4567" s="3" t="s">
        <v>7697</v>
      </c>
      <c r="AM4567" s="3" t="s">
        <v>24</v>
      </c>
      <c r="AN4567" s="3" t="s">
        <v>7629</v>
      </c>
      <c r="AZ4567" s="3" t="s">
        <v>17628</v>
      </c>
      <c r="BA4567" s="3" t="s">
        <v>17627</v>
      </c>
      <c r="BB4567" s="3" t="s">
        <v>643</v>
      </c>
      <c r="BD4567" s="3" t="s">
        <v>30</v>
      </c>
      <c r="BG4567" s="3"/>
    </row>
    <row r="4568" spans="1:59" ht="15" x14ac:dyDescent="0.2">
      <c r="A4568" s="3" t="s">
        <v>17620</v>
      </c>
      <c r="B4568" s="3" t="s">
        <v>17618</v>
      </c>
      <c r="C4568" s="4">
        <v>42618.940625000003</v>
      </c>
      <c r="D4568" s="3" t="s">
        <v>7639</v>
      </c>
      <c r="E4568" s="3" t="s">
        <v>17625</v>
      </c>
      <c r="M4568" s="3" t="s">
        <v>17624</v>
      </c>
      <c r="N4568" s="3" t="s">
        <v>17623</v>
      </c>
      <c r="O4568" s="3" t="s">
        <v>25</v>
      </c>
      <c r="U4568" s="3" t="s">
        <v>17622</v>
      </c>
      <c r="W4568" s="3" t="s">
        <v>17621</v>
      </c>
      <c r="AI4568" s="3" t="s">
        <v>29</v>
      </c>
      <c r="AJ4568" s="3" t="s">
        <v>7697</v>
      </c>
      <c r="AM4568" s="3" t="s">
        <v>24</v>
      </c>
      <c r="AZ4568" s="3" t="s">
        <v>17619</v>
      </c>
      <c r="BA4568" s="3" t="s">
        <v>4198</v>
      </c>
      <c r="BB4568" s="3" t="s">
        <v>12980</v>
      </c>
      <c r="BD4568" s="3" t="s">
        <v>30</v>
      </c>
      <c r="BG4568" s="3"/>
    </row>
    <row r="4569" spans="1:59" ht="15" x14ac:dyDescent="0.2">
      <c r="A4569" s="3" t="s">
        <v>17617</v>
      </c>
      <c r="B4569" s="3" t="s">
        <v>17614</v>
      </c>
      <c r="C4569" s="4">
        <v>42618.940625000003</v>
      </c>
      <c r="D4569" s="3" t="s">
        <v>7639</v>
      </c>
      <c r="E4569" s="3" t="s">
        <v>17617</v>
      </c>
      <c r="L4569" s="3" t="s">
        <v>14410</v>
      </c>
      <c r="AZ4569" s="3" t="s">
        <v>17616</v>
      </c>
      <c r="BA4569" s="3" t="s">
        <v>17615</v>
      </c>
      <c r="BD4569" s="3" t="s">
        <v>7641</v>
      </c>
      <c r="BG4569" s="3"/>
    </row>
    <row r="4570" spans="1:59" ht="15" x14ac:dyDescent="0.2">
      <c r="A4570" s="3" t="s">
        <v>17611</v>
      </c>
      <c r="B4570" s="3" t="s">
        <v>17610</v>
      </c>
      <c r="C4570" s="4">
        <v>42618.940625000003</v>
      </c>
      <c r="D4570" s="3" t="s">
        <v>7639</v>
      </c>
      <c r="E4570" s="3" t="s">
        <v>17613</v>
      </c>
      <c r="N4570" s="3" t="s">
        <v>12472</v>
      </c>
      <c r="W4570" s="3" t="s">
        <v>17612</v>
      </c>
      <c r="AC4570" s="3" t="s">
        <v>9557</v>
      </c>
      <c r="AI4570" s="3" t="s">
        <v>29</v>
      </c>
      <c r="AJ4570" s="3" t="s">
        <v>7632</v>
      </c>
      <c r="AM4570" s="3" t="s">
        <v>62</v>
      </c>
      <c r="AZ4570" s="3" t="s">
        <v>11749</v>
      </c>
      <c r="BA4570" s="3" t="s">
        <v>3964</v>
      </c>
      <c r="BB4570" s="3" t="s">
        <v>2984</v>
      </c>
      <c r="BD4570" s="3" t="s">
        <v>30</v>
      </c>
      <c r="BG4570" s="3"/>
    </row>
    <row r="4571" spans="1:59" ht="15" x14ac:dyDescent="0.2">
      <c r="A4571" s="3" t="s">
        <v>7574</v>
      </c>
      <c r="B4571" s="3" t="s">
        <v>17607</v>
      </c>
      <c r="C4571" s="4">
        <v>42618.940625000003</v>
      </c>
      <c r="D4571" s="3" t="s">
        <v>7639</v>
      </c>
      <c r="E4571" s="3" t="s">
        <v>17609</v>
      </c>
      <c r="M4571" s="3" t="s">
        <v>9245</v>
      </c>
      <c r="N4571" s="3" t="s">
        <v>9239</v>
      </c>
      <c r="O4571" s="3" t="s">
        <v>25</v>
      </c>
      <c r="W4571" s="3" t="s">
        <v>17608</v>
      </c>
      <c r="AI4571" s="3" t="s">
        <v>29</v>
      </c>
      <c r="AJ4571" s="3" t="s">
        <v>28</v>
      </c>
      <c r="AM4571" s="3" t="s">
        <v>24</v>
      </c>
      <c r="AZ4571" s="3" t="s">
        <v>6101</v>
      </c>
      <c r="BA4571" s="3" t="s">
        <v>6102</v>
      </c>
      <c r="BB4571" s="3" t="s">
        <v>2069</v>
      </c>
      <c r="BD4571" s="3" t="s">
        <v>30</v>
      </c>
      <c r="BG4571" s="3"/>
    </row>
    <row r="4572" spans="1:59" ht="15" x14ac:dyDescent="0.2">
      <c r="A4572" s="3" t="s">
        <v>17605</v>
      </c>
      <c r="B4572" s="3" t="s">
        <v>17602</v>
      </c>
      <c r="C4572" s="4">
        <v>42618.940625000003</v>
      </c>
      <c r="D4572" s="3" t="s">
        <v>7639</v>
      </c>
      <c r="E4572" s="3" t="s">
        <v>17605</v>
      </c>
      <c r="L4572" s="3" t="s">
        <v>17606</v>
      </c>
      <c r="AZ4572" s="3" t="s">
        <v>17604</v>
      </c>
      <c r="BA4572" s="3" t="s">
        <v>17603</v>
      </c>
      <c r="BD4572" s="3" t="s">
        <v>7641</v>
      </c>
      <c r="BG4572" s="3"/>
    </row>
    <row r="4573" spans="1:59" ht="15" x14ac:dyDescent="0.2">
      <c r="A4573" s="3" t="s">
        <v>17599</v>
      </c>
      <c r="B4573" s="3" t="s">
        <v>17597</v>
      </c>
      <c r="C4573" s="4">
        <v>42618.940625000003</v>
      </c>
      <c r="D4573" s="3" t="s">
        <v>7639</v>
      </c>
      <c r="E4573" s="3" t="s">
        <v>17601</v>
      </c>
      <c r="M4573" s="3" t="s">
        <v>12306</v>
      </c>
      <c r="N4573" s="3" t="s">
        <v>12301</v>
      </c>
      <c r="O4573" s="3" t="s">
        <v>25</v>
      </c>
      <c r="U4573" s="3" t="s">
        <v>17600</v>
      </c>
      <c r="W4573" s="3" t="s">
        <v>14302</v>
      </c>
      <c r="AI4573" s="3" t="s">
        <v>29</v>
      </c>
      <c r="AJ4573" s="3" t="s">
        <v>7697</v>
      </c>
      <c r="AM4573" s="3" t="s">
        <v>24</v>
      </c>
      <c r="AZ4573" s="3" t="s">
        <v>17598</v>
      </c>
      <c r="BA4573" s="3" t="s">
        <v>507</v>
      </c>
      <c r="BB4573" s="3" t="s">
        <v>13798</v>
      </c>
      <c r="BD4573" s="3" t="s">
        <v>30</v>
      </c>
      <c r="BG4573" s="3"/>
    </row>
    <row r="4574" spans="1:59" ht="15" x14ac:dyDescent="0.2">
      <c r="A4574" s="3" t="s">
        <v>17594</v>
      </c>
      <c r="B4574" s="3" t="s">
        <v>17592</v>
      </c>
      <c r="C4574" s="4">
        <v>42618.940625000003</v>
      </c>
      <c r="D4574" s="3" t="s">
        <v>7639</v>
      </c>
      <c r="E4574" s="3" t="s">
        <v>17596</v>
      </c>
      <c r="M4574" s="3" t="s">
        <v>9836</v>
      </c>
      <c r="N4574" s="3" t="s">
        <v>9832</v>
      </c>
      <c r="O4574" s="3" t="s">
        <v>25</v>
      </c>
      <c r="U4574" s="3" t="s">
        <v>17595</v>
      </c>
      <c r="W4574" s="3" t="s">
        <v>17531</v>
      </c>
      <c r="AI4574" s="3" t="s">
        <v>29</v>
      </c>
      <c r="AJ4574" s="3" t="s">
        <v>7697</v>
      </c>
      <c r="AM4574" s="3" t="s">
        <v>24</v>
      </c>
      <c r="AZ4574" s="3" t="s">
        <v>17593</v>
      </c>
      <c r="BA4574" s="3" t="s">
        <v>13851</v>
      </c>
      <c r="BB4574" s="3" t="s">
        <v>7719</v>
      </c>
      <c r="BD4574" s="3" t="s">
        <v>30</v>
      </c>
      <c r="BG4574" s="3"/>
    </row>
    <row r="4575" spans="1:59" ht="15" x14ac:dyDescent="0.2">
      <c r="A4575" s="3" t="s">
        <v>17590</v>
      </c>
      <c r="B4575" s="3" t="s">
        <v>17588</v>
      </c>
      <c r="C4575" s="4">
        <v>42618.940625000003</v>
      </c>
      <c r="D4575" s="3" t="s">
        <v>7639</v>
      </c>
      <c r="E4575" s="3" t="s">
        <v>17590</v>
      </c>
      <c r="L4575" s="3" t="s">
        <v>17591</v>
      </c>
      <c r="AZ4575" s="3" t="s">
        <v>8285</v>
      </c>
      <c r="BA4575" s="3" t="s">
        <v>17589</v>
      </c>
      <c r="BD4575" s="3" t="s">
        <v>7641</v>
      </c>
      <c r="BG4575" s="3"/>
    </row>
    <row r="4576" spans="1:59" ht="15" x14ac:dyDescent="0.2">
      <c r="A4576" s="3" t="s">
        <v>17585</v>
      </c>
      <c r="B4576" s="3" t="s">
        <v>17581</v>
      </c>
      <c r="C4576" s="4">
        <v>42618.940625000003</v>
      </c>
      <c r="D4576" s="3" t="s">
        <v>7639</v>
      </c>
      <c r="E4576" s="3" t="s">
        <v>17587</v>
      </c>
      <c r="N4576" s="3" t="s">
        <v>9739</v>
      </c>
      <c r="W4576" s="3" t="s">
        <v>17586</v>
      </c>
      <c r="AC4576" s="3" t="s">
        <v>9737</v>
      </c>
      <c r="AI4576" s="3" t="s">
        <v>29</v>
      </c>
      <c r="AJ4576" s="3" t="s">
        <v>7632</v>
      </c>
      <c r="AM4576" s="3" t="s">
        <v>62</v>
      </c>
      <c r="AZ4576" s="3" t="s">
        <v>17584</v>
      </c>
      <c r="BA4576" s="3" t="s">
        <v>17583</v>
      </c>
      <c r="BB4576" s="3" t="s">
        <v>17582</v>
      </c>
      <c r="BD4576" s="3" t="s">
        <v>30</v>
      </c>
      <c r="BG4576" s="3"/>
    </row>
    <row r="4577" spans="1:59" ht="15" x14ac:dyDescent="0.2">
      <c r="A4577" s="3" t="s">
        <v>17579</v>
      </c>
      <c r="B4577" s="3" t="s">
        <v>17576</v>
      </c>
      <c r="C4577" s="4">
        <v>42618.940613425933</v>
      </c>
      <c r="D4577" s="3" t="s">
        <v>7639</v>
      </c>
      <c r="E4577" s="3" t="s">
        <v>17579</v>
      </c>
      <c r="L4577" s="3" t="s">
        <v>17580</v>
      </c>
      <c r="AZ4577" s="3" t="s">
        <v>17578</v>
      </c>
      <c r="BA4577" s="3" t="s">
        <v>17577</v>
      </c>
      <c r="BD4577" s="3" t="s">
        <v>7641</v>
      </c>
      <c r="BG4577" s="3"/>
    </row>
    <row r="4578" spans="1:59" ht="15" x14ac:dyDescent="0.2">
      <c r="A4578" s="3" t="s">
        <v>17573</v>
      </c>
      <c r="B4578" s="3" t="s">
        <v>17570</v>
      </c>
      <c r="C4578" s="4">
        <v>42618.940613425933</v>
      </c>
      <c r="D4578" s="3" t="s">
        <v>7639</v>
      </c>
      <c r="E4578" s="3" t="s">
        <v>17575</v>
      </c>
      <c r="M4578" s="3" t="s">
        <v>11526</v>
      </c>
      <c r="N4578" s="3" t="s">
        <v>11523</v>
      </c>
      <c r="O4578" s="3" t="s">
        <v>25</v>
      </c>
      <c r="U4578" s="3" t="s">
        <v>17574</v>
      </c>
      <c r="W4578" s="3" t="s">
        <v>17500</v>
      </c>
      <c r="AI4578" s="3" t="s">
        <v>29</v>
      </c>
      <c r="AJ4578" s="3" t="s">
        <v>7697</v>
      </c>
      <c r="AM4578" s="3" t="s">
        <v>24</v>
      </c>
      <c r="AZ4578" s="3" t="s">
        <v>17572</v>
      </c>
      <c r="BA4578" s="3" t="s">
        <v>17571</v>
      </c>
      <c r="BB4578" s="3" t="s">
        <v>13303</v>
      </c>
      <c r="BD4578" s="3" t="s">
        <v>30</v>
      </c>
      <c r="BG4578" s="3"/>
    </row>
    <row r="4579" spans="1:59" ht="15" x14ac:dyDescent="0.2">
      <c r="A4579" s="3" t="s">
        <v>689</v>
      </c>
      <c r="B4579" s="3" t="s">
        <v>17554</v>
      </c>
      <c r="C4579" s="4">
        <v>42618.940613425933</v>
      </c>
      <c r="D4579" s="3" t="s">
        <v>7639</v>
      </c>
      <c r="E4579" s="3" t="s">
        <v>9059</v>
      </c>
      <c r="F4579" s="3" t="s">
        <v>17569</v>
      </c>
      <c r="G4579" s="3" t="s">
        <v>17568</v>
      </c>
      <c r="H4579" s="3" t="s">
        <v>8443</v>
      </c>
      <c r="I4579" s="3" t="s">
        <v>10319</v>
      </c>
      <c r="J4579" s="3" t="s">
        <v>9631</v>
      </c>
      <c r="L4579" s="3" t="s">
        <v>17567</v>
      </c>
      <c r="N4579" s="3" t="s">
        <v>9058</v>
      </c>
      <c r="P4579" s="3" t="s">
        <v>17566</v>
      </c>
      <c r="Q4579" s="3" t="s">
        <v>9237</v>
      </c>
      <c r="S4579" s="3" t="s">
        <v>17565</v>
      </c>
      <c r="T4579" s="3" t="s">
        <v>17564</v>
      </c>
      <c r="U4579" s="3" t="s">
        <v>17563</v>
      </c>
      <c r="W4579" s="3" t="s">
        <v>17562</v>
      </c>
      <c r="X4579" s="3" t="s">
        <v>17561</v>
      </c>
      <c r="AB4579" s="3" t="s">
        <v>17560</v>
      </c>
      <c r="AC4579" s="3" t="s">
        <v>17559</v>
      </c>
      <c r="AE4579" s="3" t="s">
        <v>7671</v>
      </c>
      <c r="AF4579" s="3" t="s">
        <v>7756</v>
      </c>
      <c r="AG4579" s="3" t="s">
        <v>8009</v>
      </c>
      <c r="AH4579" s="3" t="s">
        <v>17558</v>
      </c>
      <c r="AI4579" s="3" t="s">
        <v>8007</v>
      </c>
      <c r="AJ4579" s="3" t="s">
        <v>28</v>
      </c>
      <c r="AK4579" s="3" t="s">
        <v>8006</v>
      </c>
      <c r="AO4579" s="3" t="s">
        <v>17557</v>
      </c>
      <c r="AQ4579" s="3" t="s">
        <v>17556</v>
      </c>
      <c r="AZ4579" s="3" t="s">
        <v>11364</v>
      </c>
      <c r="BA4579" s="3" t="s">
        <v>902</v>
      </c>
      <c r="BB4579" s="3" t="s">
        <v>9096</v>
      </c>
      <c r="BD4579" s="3" t="s">
        <v>30</v>
      </c>
      <c r="BE4579" s="3">
        <v>4</v>
      </c>
      <c r="BF4579" s="3" t="s">
        <v>17555</v>
      </c>
      <c r="BG4579" s="3"/>
    </row>
    <row r="4580" spans="1:59" ht="15" x14ac:dyDescent="0.2">
      <c r="A4580" s="3" t="s">
        <v>17551</v>
      </c>
      <c r="B4580" s="3" t="s">
        <v>17548</v>
      </c>
      <c r="C4580" s="4">
        <v>42618.940613425933</v>
      </c>
      <c r="D4580" s="3" t="s">
        <v>7639</v>
      </c>
      <c r="E4580" s="3" t="s">
        <v>17553</v>
      </c>
      <c r="N4580" s="3" t="s">
        <v>14013</v>
      </c>
      <c r="U4580" s="3" t="s">
        <v>17552</v>
      </c>
      <c r="W4580" s="3" t="s">
        <v>14011</v>
      </c>
      <c r="AI4580" s="3" t="s">
        <v>29</v>
      </c>
      <c r="AJ4580" s="3" t="s">
        <v>7697</v>
      </c>
      <c r="AM4580" s="3" t="s">
        <v>62</v>
      </c>
      <c r="AZ4580" s="3" t="s">
        <v>17550</v>
      </c>
      <c r="BA4580" s="3" t="s">
        <v>17549</v>
      </c>
      <c r="BB4580" s="3" t="s">
        <v>7889</v>
      </c>
      <c r="BD4580" s="3" t="s">
        <v>30</v>
      </c>
      <c r="BG4580" s="3"/>
    </row>
    <row r="4581" spans="1:59" ht="15" x14ac:dyDescent="0.2">
      <c r="A4581" s="3" t="s">
        <v>17545</v>
      </c>
      <c r="B4581" s="3" t="s">
        <v>17541</v>
      </c>
      <c r="C4581" s="4">
        <v>42618.940613425933</v>
      </c>
      <c r="D4581" s="3" t="s">
        <v>7639</v>
      </c>
      <c r="E4581" s="3" t="s">
        <v>17547</v>
      </c>
      <c r="M4581" s="3" t="s">
        <v>14223</v>
      </c>
      <c r="N4581" s="3" t="s">
        <v>14222</v>
      </c>
      <c r="O4581" s="3" t="s">
        <v>25</v>
      </c>
      <c r="U4581" s="3" t="s">
        <v>17546</v>
      </c>
      <c r="W4581" s="3" t="s">
        <v>14220</v>
      </c>
      <c r="AI4581" s="3" t="s">
        <v>29</v>
      </c>
      <c r="AJ4581" s="3" t="s">
        <v>7697</v>
      </c>
      <c r="AM4581" s="3" t="s">
        <v>24</v>
      </c>
      <c r="AZ4581" s="3" t="s">
        <v>17544</v>
      </c>
      <c r="BA4581" s="3" t="s">
        <v>17543</v>
      </c>
      <c r="BB4581" s="3" t="s">
        <v>17542</v>
      </c>
      <c r="BD4581" s="3" t="s">
        <v>30</v>
      </c>
      <c r="BG4581" s="3"/>
    </row>
    <row r="4582" spans="1:59" ht="15" x14ac:dyDescent="0.2">
      <c r="A4582" s="3" t="s">
        <v>17537</v>
      </c>
      <c r="B4582" s="3" t="s">
        <v>17534</v>
      </c>
      <c r="C4582" s="4">
        <v>42618.940613425933</v>
      </c>
      <c r="D4582" s="3" t="s">
        <v>7639</v>
      </c>
      <c r="E4582" s="3" t="s">
        <v>17540</v>
      </c>
      <c r="N4582" s="3" t="s">
        <v>17310</v>
      </c>
      <c r="U4582" s="3" t="s">
        <v>17539</v>
      </c>
      <c r="W4582" s="3" t="s">
        <v>17538</v>
      </c>
      <c r="AI4582" s="3" t="s">
        <v>29</v>
      </c>
      <c r="AJ4582" s="3" t="s">
        <v>7697</v>
      </c>
      <c r="AM4582" s="3" t="s">
        <v>62</v>
      </c>
      <c r="AZ4582" s="3" t="s">
        <v>17536</v>
      </c>
      <c r="BA4582" s="3" t="s">
        <v>5689</v>
      </c>
      <c r="BB4582" s="3" t="s">
        <v>17535</v>
      </c>
      <c r="BD4582" s="3" t="s">
        <v>30</v>
      </c>
      <c r="BG4582" s="3"/>
    </row>
    <row r="4583" spans="1:59" ht="15" x14ac:dyDescent="0.2">
      <c r="A4583" s="3" t="s">
        <v>17530</v>
      </c>
      <c r="B4583" s="3" t="s">
        <v>17528</v>
      </c>
      <c r="C4583" s="4">
        <v>42618.940613425933</v>
      </c>
      <c r="D4583" s="3" t="s">
        <v>7639</v>
      </c>
      <c r="E4583" s="3" t="s">
        <v>17533</v>
      </c>
      <c r="M4583" s="3" t="s">
        <v>9836</v>
      </c>
      <c r="N4583" s="3" t="s">
        <v>9832</v>
      </c>
      <c r="O4583" s="3" t="s">
        <v>25</v>
      </c>
      <c r="U4583" s="3" t="s">
        <v>17532</v>
      </c>
      <c r="W4583" s="3" t="s">
        <v>17531</v>
      </c>
      <c r="AI4583" s="3" t="s">
        <v>29</v>
      </c>
      <c r="AJ4583" s="3" t="s">
        <v>7697</v>
      </c>
      <c r="AM4583" s="3" t="s">
        <v>24</v>
      </c>
      <c r="AZ4583" s="3" t="s">
        <v>17529</v>
      </c>
      <c r="BA4583" s="3" t="s">
        <v>10932</v>
      </c>
      <c r="BB4583" s="3" t="s">
        <v>13251</v>
      </c>
      <c r="BD4583" s="3" t="s">
        <v>30</v>
      </c>
      <c r="BG4583" s="3"/>
    </row>
    <row r="4584" spans="1:59" ht="15" x14ac:dyDescent="0.2">
      <c r="A4584" s="3" t="s">
        <v>17509</v>
      </c>
      <c r="B4584" s="3" t="s">
        <v>17507</v>
      </c>
      <c r="C4584" s="4">
        <v>42618.940613425933</v>
      </c>
      <c r="D4584" s="3" t="s">
        <v>7639</v>
      </c>
      <c r="E4584" s="3" t="s">
        <v>17527</v>
      </c>
      <c r="F4584" s="3" t="s">
        <v>17526</v>
      </c>
      <c r="G4584" s="3" t="s">
        <v>17525</v>
      </c>
      <c r="H4584" s="3" t="s">
        <v>8057</v>
      </c>
      <c r="J4584" s="3" t="s">
        <v>8023</v>
      </c>
      <c r="L4584" s="3" t="s">
        <v>17524</v>
      </c>
      <c r="N4584" s="3" t="s">
        <v>17523</v>
      </c>
      <c r="P4584" s="3" t="s">
        <v>17522</v>
      </c>
      <c r="Q4584" s="3" t="s">
        <v>8019</v>
      </c>
      <c r="R4584" s="3" t="s">
        <v>8400</v>
      </c>
      <c r="S4584" s="3" t="s">
        <v>17521</v>
      </c>
      <c r="T4584" s="3" t="s">
        <v>17520</v>
      </c>
      <c r="U4584" s="3" t="s">
        <v>17519</v>
      </c>
      <c r="W4584" s="3" t="s">
        <v>17518</v>
      </c>
      <c r="X4584" s="3" t="s">
        <v>17517</v>
      </c>
      <c r="Z4584" s="3" t="s">
        <v>17516</v>
      </c>
      <c r="AA4584" s="3" t="s">
        <v>17515</v>
      </c>
      <c r="AB4584" s="3" t="s">
        <v>17514</v>
      </c>
      <c r="AC4584" s="3" t="s">
        <v>17513</v>
      </c>
      <c r="AE4584" s="3" t="s">
        <v>7671</v>
      </c>
      <c r="AF4584" s="3" t="s">
        <v>7756</v>
      </c>
      <c r="AG4584" s="3" t="s">
        <v>8009</v>
      </c>
      <c r="AH4584" s="3" t="s">
        <v>17512</v>
      </c>
      <c r="AI4584" s="3" t="s">
        <v>8007</v>
      </c>
      <c r="AJ4584" s="3" t="s">
        <v>7632</v>
      </c>
      <c r="AK4584" s="3" t="s">
        <v>8006</v>
      </c>
      <c r="AO4584" s="3" t="s">
        <v>17511</v>
      </c>
      <c r="AQ4584" s="3" t="s">
        <v>17510</v>
      </c>
      <c r="AZ4584" s="3" t="s">
        <v>1924</v>
      </c>
      <c r="BA4584" s="3" t="s">
        <v>17508</v>
      </c>
      <c r="BB4584" s="3" t="s">
        <v>8001</v>
      </c>
      <c r="BD4584" s="3" t="s">
        <v>30</v>
      </c>
      <c r="BE4584" s="3">
        <v>19</v>
      </c>
      <c r="BG4584" s="3"/>
    </row>
    <row r="4585" spans="1:59" ht="15" x14ac:dyDescent="0.2">
      <c r="A4585" s="3" t="s">
        <v>17506</v>
      </c>
      <c r="B4585" s="3" t="s">
        <v>17503</v>
      </c>
      <c r="C4585" s="4">
        <v>42618.940601851849</v>
      </c>
      <c r="D4585" s="3" t="s">
        <v>7639</v>
      </c>
      <c r="E4585" s="3" t="s">
        <v>17506</v>
      </c>
      <c r="L4585" s="3" t="s">
        <v>12071</v>
      </c>
      <c r="AZ4585" s="3" t="s">
        <v>17505</v>
      </c>
      <c r="BA4585" s="3" t="s">
        <v>17504</v>
      </c>
      <c r="BD4585" s="3" t="s">
        <v>7641</v>
      </c>
      <c r="BG4585" s="3"/>
    </row>
    <row r="4586" spans="1:59" ht="15" x14ac:dyDescent="0.2">
      <c r="A4586" s="3" t="s">
        <v>7176</v>
      </c>
      <c r="B4586" s="3" t="s">
        <v>17497</v>
      </c>
      <c r="C4586" s="4">
        <v>42618.940601851849</v>
      </c>
      <c r="D4586" s="3" t="s">
        <v>7639</v>
      </c>
      <c r="E4586" s="3" t="s">
        <v>17502</v>
      </c>
      <c r="L4586" s="3" t="s">
        <v>17501</v>
      </c>
      <c r="W4586" s="3" t="s">
        <v>17500</v>
      </c>
      <c r="X4586" s="3" t="s">
        <v>17499</v>
      </c>
      <c r="Y4586" s="3" t="s">
        <v>17498</v>
      </c>
      <c r="AH4586" s="3" t="s">
        <v>15210</v>
      </c>
      <c r="AI4586" s="3" t="s">
        <v>29</v>
      </c>
      <c r="AJ4586" s="3" t="s">
        <v>28</v>
      </c>
      <c r="AM4586" s="3" t="s">
        <v>62</v>
      </c>
      <c r="AN4586" s="3" t="s">
        <v>7629</v>
      </c>
      <c r="AZ4586" s="3" t="s">
        <v>2875</v>
      </c>
      <c r="BA4586" s="3" t="s">
        <v>4439</v>
      </c>
      <c r="BB4586" s="3" t="s">
        <v>1248</v>
      </c>
      <c r="BD4586" s="3" t="s">
        <v>30</v>
      </c>
      <c r="BG4586" s="3"/>
    </row>
    <row r="4587" spans="1:59" ht="15" x14ac:dyDescent="0.2">
      <c r="A4587" s="3" t="s">
        <v>17495</v>
      </c>
      <c r="B4587" s="3" t="s">
        <v>17494</v>
      </c>
      <c r="C4587" s="4">
        <v>42618.940601851849</v>
      </c>
      <c r="D4587" s="3" t="s">
        <v>7639</v>
      </c>
      <c r="E4587" s="3" t="s">
        <v>17495</v>
      </c>
      <c r="L4587" s="3" t="s">
        <v>17496</v>
      </c>
      <c r="AZ4587" s="3" t="s">
        <v>3394</v>
      </c>
      <c r="BA4587" s="3" t="s">
        <v>2678</v>
      </c>
      <c r="BD4587" s="3" t="s">
        <v>7641</v>
      </c>
      <c r="BG4587" s="3"/>
    </row>
    <row r="4588" spans="1:59" ht="15" x14ac:dyDescent="0.2">
      <c r="A4588" s="3" t="s">
        <v>17491</v>
      </c>
      <c r="B4588" s="3" t="s">
        <v>17488</v>
      </c>
      <c r="C4588" s="4">
        <v>42618.940601851849</v>
      </c>
      <c r="D4588" s="3" t="s">
        <v>7639</v>
      </c>
      <c r="E4588" s="3" t="s">
        <v>17493</v>
      </c>
      <c r="N4588" s="3" t="s">
        <v>14013</v>
      </c>
      <c r="U4588" s="3" t="s">
        <v>17492</v>
      </c>
      <c r="W4588" s="3" t="s">
        <v>14011</v>
      </c>
      <c r="AI4588" s="3" t="s">
        <v>29</v>
      </c>
      <c r="AJ4588" s="3" t="s">
        <v>7697</v>
      </c>
      <c r="AM4588" s="3" t="s">
        <v>62</v>
      </c>
      <c r="AZ4588" s="3" t="s">
        <v>17490</v>
      </c>
      <c r="BA4588" s="3" t="s">
        <v>17489</v>
      </c>
      <c r="BB4588" s="3" t="s">
        <v>16448</v>
      </c>
      <c r="BD4588" s="3" t="s">
        <v>30</v>
      </c>
      <c r="BG4588" s="3"/>
    </row>
    <row r="4589" spans="1:59" ht="15" x14ac:dyDescent="0.2">
      <c r="A4589" s="3" t="s">
        <v>17486</v>
      </c>
      <c r="B4589" s="3" t="s">
        <v>17484</v>
      </c>
      <c r="C4589" s="4">
        <v>42618.940601851849</v>
      </c>
      <c r="D4589" s="3" t="s">
        <v>7639</v>
      </c>
      <c r="E4589" s="3" t="s">
        <v>17486</v>
      </c>
      <c r="L4589" s="3" t="s">
        <v>17487</v>
      </c>
      <c r="AZ4589" s="3" t="s">
        <v>1071</v>
      </c>
      <c r="BA4589" s="3" t="s">
        <v>17485</v>
      </c>
      <c r="BD4589" s="3" t="s">
        <v>7641</v>
      </c>
      <c r="BG4589" s="3"/>
    </row>
    <row r="4590" spans="1:59" ht="15" x14ac:dyDescent="0.2">
      <c r="A4590" s="3" t="s">
        <v>17481</v>
      </c>
      <c r="B4590" s="3" t="s">
        <v>17479</v>
      </c>
      <c r="C4590" s="4">
        <v>42618.940601851849</v>
      </c>
      <c r="D4590" s="3" t="s">
        <v>7639</v>
      </c>
      <c r="E4590" s="3" t="s">
        <v>17483</v>
      </c>
      <c r="N4590" s="3" t="s">
        <v>17310</v>
      </c>
      <c r="U4590" s="3" t="s">
        <v>17482</v>
      </c>
      <c r="W4590" s="3" t="s">
        <v>17371</v>
      </c>
      <c r="AI4590" s="3" t="s">
        <v>29</v>
      </c>
      <c r="AJ4590" s="3" t="s">
        <v>7697</v>
      </c>
      <c r="AM4590" s="3" t="s">
        <v>62</v>
      </c>
      <c r="AZ4590" s="3" t="s">
        <v>17480</v>
      </c>
      <c r="BA4590" s="3" t="s">
        <v>5054</v>
      </c>
      <c r="BB4590" s="3" t="s">
        <v>15423</v>
      </c>
      <c r="BD4590" s="3" t="s">
        <v>30</v>
      </c>
      <c r="BG4590" s="3"/>
    </row>
    <row r="4591" spans="1:59" ht="15" x14ac:dyDescent="0.2">
      <c r="A4591" s="3" t="s">
        <v>17477</v>
      </c>
      <c r="B4591" s="3" t="s">
        <v>17475</v>
      </c>
      <c r="C4591" s="4">
        <v>42618.940601851849</v>
      </c>
      <c r="D4591" s="3" t="s">
        <v>7639</v>
      </c>
      <c r="E4591" s="3" t="s">
        <v>17477</v>
      </c>
      <c r="L4591" s="3" t="s">
        <v>17478</v>
      </c>
      <c r="AZ4591" s="3" t="s">
        <v>17476</v>
      </c>
      <c r="BA4591" s="3" t="s">
        <v>1709</v>
      </c>
      <c r="BD4591" s="3" t="s">
        <v>7641</v>
      </c>
      <c r="BG4591" s="3"/>
    </row>
    <row r="4592" spans="1:59" ht="15" x14ac:dyDescent="0.2">
      <c r="A4592" s="3" t="s">
        <v>17473</v>
      </c>
      <c r="B4592" s="3" t="s">
        <v>17471</v>
      </c>
      <c r="C4592" s="4">
        <v>42618.940601851849</v>
      </c>
      <c r="D4592" s="3" t="s">
        <v>7639</v>
      </c>
      <c r="E4592" s="3" t="s">
        <v>17473</v>
      </c>
      <c r="L4592" s="3" t="s">
        <v>17474</v>
      </c>
      <c r="AZ4592" s="3" t="s">
        <v>17472</v>
      </c>
      <c r="BA4592" s="3" t="s">
        <v>303</v>
      </c>
      <c r="BD4592" s="3" t="s">
        <v>7641</v>
      </c>
      <c r="BG4592" s="3"/>
    </row>
    <row r="4593" spans="1:59" ht="15" x14ac:dyDescent="0.2">
      <c r="A4593" s="3" t="s">
        <v>17468</v>
      </c>
      <c r="B4593" s="3" t="s">
        <v>17465</v>
      </c>
      <c r="C4593" s="4">
        <v>42618.940601851849</v>
      </c>
      <c r="D4593" s="3" t="s">
        <v>7639</v>
      </c>
      <c r="E4593" s="3" t="s">
        <v>17470</v>
      </c>
      <c r="N4593" s="3" t="s">
        <v>17415</v>
      </c>
      <c r="U4593" s="3" t="s">
        <v>17469</v>
      </c>
      <c r="W4593" s="3" t="s">
        <v>9459</v>
      </c>
      <c r="AI4593" s="3" t="s">
        <v>29</v>
      </c>
      <c r="AJ4593" s="3" t="s">
        <v>7697</v>
      </c>
      <c r="AM4593" s="3" t="s">
        <v>62</v>
      </c>
      <c r="AZ4593" s="3" t="s">
        <v>17467</v>
      </c>
      <c r="BA4593" s="3" t="s">
        <v>17466</v>
      </c>
      <c r="BB4593" s="3" t="s">
        <v>12893</v>
      </c>
      <c r="BD4593" s="3" t="s">
        <v>30</v>
      </c>
      <c r="BG4593" s="3"/>
    </row>
    <row r="4594" spans="1:59" ht="15" x14ac:dyDescent="0.2">
      <c r="A4594" s="3" t="s">
        <v>17464</v>
      </c>
      <c r="B4594" s="3" t="s">
        <v>17461</v>
      </c>
      <c r="C4594" s="4">
        <v>42618.940601851849</v>
      </c>
      <c r="D4594" s="3" t="s">
        <v>7639</v>
      </c>
      <c r="E4594" s="3" t="s">
        <v>17464</v>
      </c>
      <c r="L4594" s="3" t="s">
        <v>16531</v>
      </c>
      <c r="AZ4594" s="3" t="s">
        <v>17463</v>
      </c>
      <c r="BA4594" s="3" t="s">
        <v>17462</v>
      </c>
      <c r="BD4594" s="3" t="s">
        <v>7641</v>
      </c>
      <c r="BG4594" s="3"/>
    </row>
    <row r="4595" spans="1:59" ht="15" x14ac:dyDescent="0.2">
      <c r="A4595" s="3" t="s">
        <v>17456</v>
      </c>
      <c r="B4595" s="3" t="s">
        <v>17453</v>
      </c>
      <c r="C4595" s="4">
        <v>42618.940601851849</v>
      </c>
      <c r="D4595" s="3" t="s">
        <v>7639</v>
      </c>
      <c r="E4595" s="3" t="s">
        <v>17460</v>
      </c>
      <c r="M4595" s="3" t="s">
        <v>17459</v>
      </c>
      <c r="N4595" s="3" t="s">
        <v>17458</v>
      </c>
      <c r="W4595" s="3" t="s">
        <v>17457</v>
      </c>
      <c r="AI4595" s="3" t="s">
        <v>29</v>
      </c>
      <c r="AJ4595" s="3" t="s">
        <v>7632</v>
      </c>
      <c r="AM4595" s="3" t="s">
        <v>24</v>
      </c>
      <c r="AZ4595" s="3" t="s">
        <v>17455</v>
      </c>
      <c r="BA4595" s="3" t="s">
        <v>17454</v>
      </c>
      <c r="BB4595" s="3" t="s">
        <v>7771</v>
      </c>
      <c r="BD4595" s="3" t="s">
        <v>30</v>
      </c>
      <c r="BG4595" s="3"/>
    </row>
    <row r="4596" spans="1:59" ht="15" x14ac:dyDescent="0.2">
      <c r="A4596" s="3" t="s">
        <v>17451</v>
      </c>
      <c r="B4596" s="3" t="s">
        <v>17449</v>
      </c>
      <c r="C4596" s="4">
        <v>42618.940601851849</v>
      </c>
      <c r="D4596" s="3" t="s">
        <v>7639</v>
      </c>
      <c r="E4596" s="3" t="s">
        <v>17451</v>
      </c>
      <c r="L4596" s="3" t="s">
        <v>17452</v>
      </c>
      <c r="AZ4596" s="3" t="s">
        <v>17450</v>
      </c>
      <c r="BA4596" s="3" t="s">
        <v>3206</v>
      </c>
      <c r="BD4596" s="3" t="s">
        <v>7641</v>
      </c>
      <c r="BG4596" s="3"/>
    </row>
    <row r="4597" spans="1:59" ht="15" x14ac:dyDescent="0.2">
      <c r="A4597" s="3" t="s">
        <v>17447</v>
      </c>
      <c r="B4597" s="3" t="s">
        <v>17444</v>
      </c>
      <c r="C4597" s="4">
        <v>42618.94059027778</v>
      </c>
      <c r="D4597" s="3" t="s">
        <v>7639</v>
      </c>
      <c r="E4597" s="3" t="s">
        <v>17447</v>
      </c>
      <c r="L4597" s="3" t="s">
        <v>17448</v>
      </c>
      <c r="AZ4597" s="3" t="s">
        <v>17446</v>
      </c>
      <c r="BA4597" s="3" t="s">
        <v>17445</v>
      </c>
      <c r="BD4597" s="3" t="s">
        <v>7641</v>
      </c>
      <c r="BG4597" s="3"/>
    </row>
    <row r="4598" spans="1:59" ht="15" x14ac:dyDescent="0.2">
      <c r="A4598" s="3" t="s">
        <v>6888</v>
      </c>
      <c r="B4598" s="3" t="s">
        <v>17442</v>
      </c>
      <c r="C4598" s="4">
        <v>42618.94059027778</v>
      </c>
      <c r="D4598" s="3" t="s">
        <v>7639</v>
      </c>
      <c r="E4598" s="3" t="s">
        <v>17443</v>
      </c>
      <c r="M4598" s="3" t="s">
        <v>39027</v>
      </c>
      <c r="N4598" s="3" t="s">
        <v>42738</v>
      </c>
      <c r="O4598" s="3" t="s">
        <v>8540</v>
      </c>
      <c r="AI4598" s="3" t="s">
        <v>29</v>
      </c>
      <c r="AJ4598" s="3" t="s">
        <v>28</v>
      </c>
      <c r="AM4598" s="3" t="s">
        <v>24</v>
      </c>
      <c r="AZ4598" s="3" t="s">
        <v>3198</v>
      </c>
      <c r="BA4598" s="3" t="s">
        <v>3195</v>
      </c>
      <c r="BB4598" s="3" t="s">
        <v>51</v>
      </c>
      <c r="BD4598" s="3" t="s">
        <v>30</v>
      </c>
      <c r="BG4598" s="3"/>
    </row>
    <row r="4599" spans="1:59" ht="15" x14ac:dyDescent="0.2">
      <c r="A4599" s="3" t="s">
        <v>17441</v>
      </c>
      <c r="B4599" s="3" t="s">
        <v>17439</v>
      </c>
      <c r="C4599" s="4">
        <v>42618.94059027778</v>
      </c>
      <c r="D4599" s="3" t="s">
        <v>7639</v>
      </c>
      <c r="E4599" s="3" t="s">
        <v>17441</v>
      </c>
      <c r="L4599" s="3" t="s">
        <v>17339</v>
      </c>
      <c r="AZ4599" s="3" t="s">
        <v>17440</v>
      </c>
      <c r="BA4599" s="3" t="s">
        <v>3654</v>
      </c>
      <c r="BD4599" s="3" t="s">
        <v>7641</v>
      </c>
      <c r="BG4599" s="3"/>
    </row>
    <row r="4600" spans="1:59" ht="15" x14ac:dyDescent="0.2">
      <c r="A4600" s="3" t="s">
        <v>17437</v>
      </c>
      <c r="B4600" s="3" t="s">
        <v>17434</v>
      </c>
      <c r="C4600" s="4">
        <v>42618.94059027778</v>
      </c>
      <c r="D4600" s="3" t="s">
        <v>7639</v>
      </c>
      <c r="E4600" s="3" t="s">
        <v>17437</v>
      </c>
      <c r="L4600" s="3" t="s">
        <v>17438</v>
      </c>
      <c r="AZ4600" s="3" t="s">
        <v>17436</v>
      </c>
      <c r="BA4600" s="3" t="s">
        <v>17435</v>
      </c>
      <c r="BD4600" s="3" t="s">
        <v>7641</v>
      </c>
      <c r="BG4600" s="3"/>
    </row>
    <row r="4601" spans="1:59" ht="15" x14ac:dyDescent="0.2">
      <c r="A4601" s="3" t="s">
        <v>6998</v>
      </c>
      <c r="B4601" s="3" t="s">
        <v>17432</v>
      </c>
      <c r="C4601" s="4">
        <v>42618.94059027778</v>
      </c>
      <c r="D4601" s="3" t="s">
        <v>7639</v>
      </c>
      <c r="E4601" s="3" t="s">
        <v>17433</v>
      </c>
      <c r="N4601" s="3" t="s">
        <v>315</v>
      </c>
      <c r="AI4601" s="3" t="s">
        <v>29</v>
      </c>
      <c r="AJ4601" s="3" t="s">
        <v>28</v>
      </c>
      <c r="AM4601" s="3" t="s">
        <v>62</v>
      </c>
      <c r="AZ4601" s="3" t="s">
        <v>544</v>
      </c>
      <c r="BA4601" s="3" t="s">
        <v>3679</v>
      </c>
      <c r="BB4601" s="3" t="s">
        <v>3680</v>
      </c>
      <c r="BD4601" s="3" t="s">
        <v>30</v>
      </c>
      <c r="BG4601" s="3"/>
    </row>
    <row r="4602" spans="1:59" ht="15" x14ac:dyDescent="0.2">
      <c r="A4602" s="3" t="s">
        <v>17428</v>
      </c>
      <c r="B4602" s="3" t="s">
        <v>17426</v>
      </c>
      <c r="C4602" s="4">
        <v>42618.94059027778</v>
      </c>
      <c r="D4602" s="3" t="s">
        <v>7639</v>
      </c>
      <c r="E4602" s="3" t="s">
        <v>17431</v>
      </c>
      <c r="N4602" s="3" t="s">
        <v>14013</v>
      </c>
      <c r="U4602" s="3" t="s">
        <v>17430</v>
      </c>
      <c r="W4602" s="3" t="s">
        <v>17429</v>
      </c>
      <c r="AI4602" s="3" t="s">
        <v>29</v>
      </c>
      <c r="AJ4602" s="3" t="s">
        <v>7697</v>
      </c>
      <c r="AM4602" s="3" t="s">
        <v>62</v>
      </c>
      <c r="AZ4602" s="3" t="s">
        <v>3684</v>
      </c>
      <c r="BA4602" s="3" t="s">
        <v>17427</v>
      </c>
      <c r="BB4602" s="3" t="s">
        <v>7889</v>
      </c>
      <c r="BD4602" s="3" t="s">
        <v>30</v>
      </c>
      <c r="BG4602" s="3"/>
    </row>
    <row r="4603" spans="1:59" ht="15" x14ac:dyDescent="0.2">
      <c r="A4603" s="3" t="s">
        <v>17423</v>
      </c>
      <c r="B4603" s="3" t="s">
        <v>17422</v>
      </c>
      <c r="C4603" s="4">
        <v>42618.94059027778</v>
      </c>
      <c r="D4603" s="3" t="s">
        <v>7639</v>
      </c>
      <c r="E4603" s="3" t="s">
        <v>17425</v>
      </c>
      <c r="N4603" s="3" t="s">
        <v>17310</v>
      </c>
      <c r="U4603" s="3" t="s">
        <v>17424</v>
      </c>
      <c r="W4603" s="3" t="s">
        <v>17371</v>
      </c>
      <c r="AI4603" s="3" t="s">
        <v>29</v>
      </c>
      <c r="AJ4603" s="3" t="s">
        <v>7697</v>
      </c>
      <c r="AM4603" s="3" t="s">
        <v>62</v>
      </c>
      <c r="AZ4603" s="3" t="s">
        <v>8233</v>
      </c>
      <c r="BA4603" s="3" t="s">
        <v>2442</v>
      </c>
      <c r="BB4603" s="3" t="s">
        <v>15423</v>
      </c>
      <c r="BD4603" s="3" t="s">
        <v>30</v>
      </c>
      <c r="BG4603" s="3"/>
    </row>
    <row r="4604" spans="1:59" ht="15" x14ac:dyDescent="0.2">
      <c r="A4604" s="3" t="s">
        <v>17420</v>
      </c>
      <c r="B4604" s="3" t="s">
        <v>17417</v>
      </c>
      <c r="C4604" s="4">
        <v>42618.94059027778</v>
      </c>
      <c r="D4604" s="3" t="s">
        <v>7639</v>
      </c>
      <c r="E4604" s="3" t="s">
        <v>17420</v>
      </c>
      <c r="L4604" s="3" t="s">
        <v>17421</v>
      </c>
      <c r="AZ4604" s="3" t="s">
        <v>17419</v>
      </c>
      <c r="BA4604" s="3" t="s">
        <v>17418</v>
      </c>
      <c r="BD4604" s="3" t="s">
        <v>7641</v>
      </c>
      <c r="BG4604" s="3"/>
    </row>
    <row r="4605" spans="1:59" ht="15" x14ac:dyDescent="0.2">
      <c r="A4605" s="3" t="s">
        <v>17413</v>
      </c>
      <c r="B4605" s="3" t="s">
        <v>17411</v>
      </c>
      <c r="C4605" s="4">
        <v>42618.94059027778</v>
      </c>
      <c r="D4605" s="3" t="s">
        <v>7639</v>
      </c>
      <c r="E4605" s="3" t="s">
        <v>17416</v>
      </c>
      <c r="N4605" s="3" t="s">
        <v>17415</v>
      </c>
      <c r="U4605" s="3" t="s">
        <v>17414</v>
      </c>
      <c r="W4605" s="3" t="s">
        <v>16628</v>
      </c>
      <c r="AI4605" s="3" t="s">
        <v>29</v>
      </c>
      <c r="AJ4605" s="3" t="s">
        <v>7697</v>
      </c>
      <c r="AM4605" s="3" t="s">
        <v>62</v>
      </c>
      <c r="AZ4605" s="3" t="s">
        <v>598</v>
      </c>
      <c r="BA4605" s="3" t="s">
        <v>17412</v>
      </c>
      <c r="BB4605" s="3" t="s">
        <v>12893</v>
      </c>
      <c r="BD4605" s="3" t="s">
        <v>30</v>
      </c>
      <c r="BG4605" s="3"/>
    </row>
    <row r="4606" spans="1:59" ht="15" x14ac:dyDescent="0.2">
      <c r="A4606" s="3" t="s">
        <v>17393</v>
      </c>
      <c r="B4606" s="3" t="s">
        <v>17389</v>
      </c>
      <c r="C4606" s="4">
        <v>42618.94059027778</v>
      </c>
      <c r="D4606" s="3" t="s">
        <v>7639</v>
      </c>
      <c r="E4606" s="3" t="s">
        <v>13309</v>
      </c>
      <c r="F4606" s="3" t="s">
        <v>17410</v>
      </c>
      <c r="G4606" s="3" t="s">
        <v>17409</v>
      </c>
      <c r="H4606" s="3" t="s">
        <v>8057</v>
      </c>
      <c r="I4606" s="3" t="s">
        <v>9242</v>
      </c>
      <c r="J4606" s="3" t="s">
        <v>17408</v>
      </c>
      <c r="L4606" s="3" t="s">
        <v>17407</v>
      </c>
      <c r="N4606" s="3" t="s">
        <v>13308</v>
      </c>
      <c r="P4606" s="3" t="s">
        <v>17406</v>
      </c>
      <c r="Q4606" s="3" t="s">
        <v>9627</v>
      </c>
      <c r="S4606" s="3" t="s">
        <v>17405</v>
      </c>
      <c r="T4606" s="3" t="s">
        <v>17404</v>
      </c>
      <c r="U4606" s="3" t="s">
        <v>17403</v>
      </c>
      <c r="W4606" s="3" t="s">
        <v>17402</v>
      </c>
      <c r="X4606" s="3" t="s">
        <v>17401</v>
      </c>
      <c r="Y4606" s="3" t="s">
        <v>17400</v>
      </c>
      <c r="AB4606" s="3" t="s">
        <v>17399</v>
      </c>
      <c r="AC4606" s="3" t="s">
        <v>17398</v>
      </c>
      <c r="AD4606" s="3" t="s">
        <v>17397</v>
      </c>
      <c r="AE4606" s="3" t="s">
        <v>7678</v>
      </c>
      <c r="AF4606" s="3" t="s">
        <v>7756</v>
      </c>
      <c r="AG4606" s="3" t="s">
        <v>8009</v>
      </c>
      <c r="AH4606" s="3" t="s">
        <v>17396</v>
      </c>
      <c r="AI4606" s="3" t="s">
        <v>8007</v>
      </c>
      <c r="AJ4606" s="3" t="s">
        <v>7697</v>
      </c>
      <c r="AK4606" s="3" t="s">
        <v>8006</v>
      </c>
      <c r="AO4606" s="3" t="s">
        <v>17395</v>
      </c>
      <c r="AQ4606" s="3" t="s">
        <v>17394</v>
      </c>
      <c r="AZ4606" s="3" t="s">
        <v>17392</v>
      </c>
      <c r="BA4606" s="3" t="s">
        <v>17391</v>
      </c>
      <c r="BB4606" s="3" t="s">
        <v>9611</v>
      </c>
      <c r="BD4606" s="3" t="s">
        <v>30</v>
      </c>
      <c r="BE4606" s="3">
        <v>100</v>
      </c>
      <c r="BF4606" s="3" t="s">
        <v>17390</v>
      </c>
      <c r="BG4606" s="3"/>
    </row>
    <row r="4607" spans="1:59" ht="15" x14ac:dyDescent="0.2">
      <c r="A4607" s="3" t="s">
        <v>17387</v>
      </c>
      <c r="B4607" s="3" t="s">
        <v>17385</v>
      </c>
      <c r="C4607" s="4">
        <v>42618.94059027778</v>
      </c>
      <c r="D4607" s="3" t="s">
        <v>7639</v>
      </c>
      <c r="E4607" s="3" t="s">
        <v>17387</v>
      </c>
      <c r="L4607" s="3" t="s">
        <v>17388</v>
      </c>
      <c r="AZ4607" s="3" t="s">
        <v>2729</v>
      </c>
      <c r="BA4607" s="3" t="s">
        <v>17386</v>
      </c>
      <c r="BD4607" s="3" t="s">
        <v>7641</v>
      </c>
      <c r="BG4607" s="3"/>
    </row>
    <row r="4608" spans="1:59" ht="15" x14ac:dyDescent="0.2">
      <c r="A4608" s="3" t="s">
        <v>6868</v>
      </c>
      <c r="B4608" s="3" t="s">
        <v>17383</v>
      </c>
      <c r="C4608" s="4">
        <v>42618.940578703703</v>
      </c>
      <c r="D4608" s="3" t="s">
        <v>7639</v>
      </c>
      <c r="E4608" s="3" t="s">
        <v>17384</v>
      </c>
      <c r="N4608" s="3" t="s">
        <v>1899</v>
      </c>
      <c r="AI4608" s="3" t="s">
        <v>29</v>
      </c>
      <c r="AJ4608" s="3" t="s">
        <v>28</v>
      </c>
      <c r="AM4608" s="3" t="s">
        <v>62</v>
      </c>
      <c r="AZ4608" s="3" t="s">
        <v>3109</v>
      </c>
      <c r="BA4608" s="3" t="s">
        <v>3110</v>
      </c>
      <c r="BB4608" s="3" t="s">
        <v>3111</v>
      </c>
      <c r="BD4608" s="3" t="s">
        <v>30</v>
      </c>
      <c r="BG4608" s="3"/>
    </row>
    <row r="4609" spans="1:59" ht="15" x14ac:dyDescent="0.2">
      <c r="A4609" s="3" t="s">
        <v>17381</v>
      </c>
      <c r="B4609" s="3" t="s">
        <v>17378</v>
      </c>
      <c r="C4609" s="4">
        <v>42618.940578703703</v>
      </c>
      <c r="D4609" s="3" t="s">
        <v>7639</v>
      </c>
      <c r="E4609" s="3" t="s">
        <v>17381</v>
      </c>
      <c r="L4609" s="3" t="s">
        <v>17382</v>
      </c>
      <c r="AZ4609" s="3" t="s">
        <v>17380</v>
      </c>
      <c r="BA4609" s="3" t="s">
        <v>17379</v>
      </c>
      <c r="BD4609" s="3" t="s">
        <v>7641</v>
      </c>
      <c r="BG4609" s="3"/>
    </row>
    <row r="4610" spans="1:59" ht="15" x14ac:dyDescent="0.2">
      <c r="A4610" s="3" t="s">
        <v>17376</v>
      </c>
      <c r="B4610" s="3" t="s">
        <v>17374</v>
      </c>
      <c r="C4610" s="4">
        <v>42618.940578703703</v>
      </c>
      <c r="D4610" s="3" t="s">
        <v>7639</v>
      </c>
      <c r="E4610" s="3" t="s">
        <v>17376</v>
      </c>
      <c r="L4610" s="3" t="s">
        <v>17377</v>
      </c>
      <c r="AZ4610" s="3" t="s">
        <v>1956</v>
      </c>
      <c r="BA4610" s="3" t="s">
        <v>17375</v>
      </c>
      <c r="BD4610" s="3" t="s">
        <v>7641</v>
      </c>
      <c r="BG4610" s="3"/>
    </row>
    <row r="4611" spans="1:59" ht="15" x14ac:dyDescent="0.2">
      <c r="A4611" s="3" t="s">
        <v>17370</v>
      </c>
      <c r="B4611" s="3" t="s">
        <v>17367</v>
      </c>
      <c r="C4611" s="4">
        <v>42618.940578703703</v>
      </c>
      <c r="D4611" s="3" t="s">
        <v>7639</v>
      </c>
      <c r="E4611" s="3" t="s">
        <v>17373</v>
      </c>
      <c r="N4611" s="3" t="s">
        <v>17310</v>
      </c>
      <c r="U4611" s="3" t="s">
        <v>17372</v>
      </c>
      <c r="W4611" s="3" t="s">
        <v>17371</v>
      </c>
      <c r="AI4611" s="3" t="s">
        <v>29</v>
      </c>
      <c r="AJ4611" s="3" t="s">
        <v>7697</v>
      </c>
      <c r="AM4611" s="3" t="s">
        <v>62</v>
      </c>
      <c r="AZ4611" s="3" t="s">
        <v>17369</v>
      </c>
      <c r="BA4611" s="3" t="s">
        <v>17368</v>
      </c>
      <c r="BB4611" s="3" t="s">
        <v>15423</v>
      </c>
      <c r="BD4611" s="3" t="s">
        <v>30</v>
      </c>
      <c r="BG4611" s="3"/>
    </row>
    <row r="4612" spans="1:59" ht="15" x14ac:dyDescent="0.2">
      <c r="A4612" s="3" t="s">
        <v>17364</v>
      </c>
      <c r="B4612" s="3" t="s">
        <v>17360</v>
      </c>
      <c r="C4612" s="4">
        <v>42618.940578703703</v>
      </c>
      <c r="D4612" s="3" t="s">
        <v>7639</v>
      </c>
      <c r="E4612" s="3" t="s">
        <v>17366</v>
      </c>
      <c r="N4612" s="3" t="s">
        <v>15578</v>
      </c>
      <c r="U4612" s="3" t="s">
        <v>17365</v>
      </c>
      <c r="W4612" s="3" t="s">
        <v>12937</v>
      </c>
      <c r="AI4612" s="3" t="s">
        <v>29</v>
      </c>
      <c r="AJ4612" s="3" t="s">
        <v>7697</v>
      </c>
      <c r="AM4612" s="3" t="s">
        <v>62</v>
      </c>
      <c r="AZ4612" s="3" t="s">
        <v>17363</v>
      </c>
      <c r="BA4612" s="3" t="s">
        <v>17362</v>
      </c>
      <c r="BB4612" s="3" t="s">
        <v>17361</v>
      </c>
      <c r="BD4612" s="3" t="s">
        <v>30</v>
      </c>
      <c r="BG4612" s="3"/>
    </row>
    <row r="4613" spans="1:59" ht="15" x14ac:dyDescent="0.2">
      <c r="A4613" s="3" t="s">
        <v>17358</v>
      </c>
      <c r="B4613" s="3" t="s">
        <v>17355</v>
      </c>
      <c r="C4613" s="4">
        <v>42618.940578703703</v>
      </c>
      <c r="D4613" s="3" t="s">
        <v>7639</v>
      </c>
      <c r="E4613" s="3" t="s">
        <v>17358</v>
      </c>
      <c r="L4613" s="3" t="s">
        <v>17359</v>
      </c>
      <c r="AZ4613" s="3" t="s">
        <v>17357</v>
      </c>
      <c r="BA4613" s="3" t="s">
        <v>17356</v>
      </c>
      <c r="BD4613" s="3" t="s">
        <v>7641</v>
      </c>
      <c r="BG4613" s="3"/>
    </row>
    <row r="4614" spans="1:59" ht="15" x14ac:dyDescent="0.2">
      <c r="A4614" s="3" t="s">
        <v>17351</v>
      </c>
      <c r="B4614" s="3" t="s">
        <v>17348</v>
      </c>
      <c r="C4614" s="4">
        <v>42618.940578703703</v>
      </c>
      <c r="D4614" s="3" t="s">
        <v>7639</v>
      </c>
      <c r="E4614" s="3" t="s">
        <v>17351</v>
      </c>
      <c r="F4614" s="3" t="s">
        <v>17354</v>
      </c>
      <c r="H4614" s="3" t="s">
        <v>8024</v>
      </c>
      <c r="L4614" s="3" t="s">
        <v>17353</v>
      </c>
      <c r="AE4614" s="3" t="s">
        <v>7678</v>
      </c>
      <c r="AF4614" s="3" t="s">
        <v>9823</v>
      </c>
      <c r="AG4614" s="3" t="s">
        <v>8009</v>
      </c>
      <c r="AH4614" s="3" t="s">
        <v>17352</v>
      </c>
      <c r="AZ4614" s="3" t="s">
        <v>17350</v>
      </c>
      <c r="BA4614" s="3" t="s">
        <v>17349</v>
      </c>
      <c r="BD4614" s="3" t="s">
        <v>7641</v>
      </c>
      <c r="BG4614" s="3"/>
    </row>
    <row r="4615" spans="1:59" ht="15" x14ac:dyDescent="0.2">
      <c r="A4615" s="3" t="s">
        <v>6670</v>
      </c>
      <c r="B4615" s="3" t="s">
        <v>17346</v>
      </c>
      <c r="C4615" s="4">
        <v>42618.940578703703</v>
      </c>
      <c r="D4615" s="3" t="s">
        <v>7639</v>
      </c>
      <c r="E4615" s="3" t="s">
        <v>17347</v>
      </c>
      <c r="M4615" s="3" t="s">
        <v>14027</v>
      </c>
      <c r="N4615" s="3" t="s">
        <v>14026</v>
      </c>
      <c r="O4615" s="3" t="s">
        <v>25</v>
      </c>
      <c r="AI4615" s="3" t="s">
        <v>29</v>
      </c>
      <c r="AJ4615" s="3" t="s">
        <v>28</v>
      </c>
      <c r="AM4615" s="3" t="s">
        <v>24</v>
      </c>
      <c r="AZ4615" s="3" t="s">
        <v>1475</v>
      </c>
      <c r="BA4615" s="3" t="s">
        <v>2189</v>
      </c>
      <c r="BB4615" s="3" t="s">
        <v>134</v>
      </c>
      <c r="BD4615" s="3" t="s">
        <v>30</v>
      </c>
      <c r="BG4615" s="3"/>
    </row>
    <row r="4616" spans="1:59" ht="15" x14ac:dyDescent="0.2">
      <c r="A4616" s="3" t="s">
        <v>17343</v>
      </c>
      <c r="B4616" s="3" t="s">
        <v>17341</v>
      </c>
      <c r="C4616" s="4">
        <v>42618.940578703703</v>
      </c>
      <c r="D4616" s="3" t="s">
        <v>7639</v>
      </c>
      <c r="E4616" s="3" t="s">
        <v>17345</v>
      </c>
      <c r="M4616" s="3" t="s">
        <v>39058</v>
      </c>
      <c r="N4616" s="3" t="s">
        <v>42740</v>
      </c>
      <c r="O4616" s="3" t="s">
        <v>25</v>
      </c>
      <c r="AI4616" s="3" t="s">
        <v>29</v>
      </c>
      <c r="AJ4616" s="3" t="s">
        <v>28</v>
      </c>
      <c r="AM4616" s="3" t="s">
        <v>24</v>
      </c>
      <c r="AZ4616" s="3" t="s">
        <v>3874</v>
      </c>
      <c r="BA4616" s="3" t="s">
        <v>17342</v>
      </c>
      <c r="BB4616" s="3" t="s">
        <v>643</v>
      </c>
      <c r="BD4616" s="3" t="s">
        <v>30</v>
      </c>
      <c r="BG4616" s="3"/>
    </row>
    <row r="4617" spans="1:59" ht="15" x14ac:dyDescent="0.2">
      <c r="A4617" s="3" t="s">
        <v>6765</v>
      </c>
      <c r="B4617" s="3" t="s">
        <v>17340</v>
      </c>
      <c r="C4617" s="4">
        <v>42618.940567129634</v>
      </c>
      <c r="D4617" s="3" t="s">
        <v>7639</v>
      </c>
      <c r="E4617" s="3" t="s">
        <v>6765</v>
      </c>
      <c r="L4617" s="3" t="s">
        <v>16027</v>
      </c>
      <c r="AZ4617" s="3" t="s">
        <v>2631</v>
      </c>
      <c r="BA4617" s="3" t="s">
        <v>2626</v>
      </c>
      <c r="BD4617" s="3" t="s">
        <v>7641</v>
      </c>
      <c r="BG4617" s="3"/>
    </row>
    <row r="4618" spans="1:59" ht="15" x14ac:dyDescent="0.2">
      <c r="A4618" s="3" t="s">
        <v>17338</v>
      </c>
      <c r="B4618" s="3" t="s">
        <v>17336</v>
      </c>
      <c r="C4618" s="4">
        <v>42618.940567129634</v>
      </c>
      <c r="D4618" s="3" t="s">
        <v>7639</v>
      </c>
      <c r="E4618" s="3" t="s">
        <v>17338</v>
      </c>
      <c r="L4618" s="3" t="s">
        <v>17339</v>
      </c>
      <c r="AZ4618" s="3" t="s">
        <v>17337</v>
      </c>
      <c r="BA4618" s="3" t="s">
        <v>5819</v>
      </c>
      <c r="BD4618" s="3" t="s">
        <v>7641</v>
      </c>
      <c r="BG4618" s="3"/>
    </row>
    <row r="4619" spans="1:59" ht="15" x14ac:dyDescent="0.2">
      <c r="A4619" s="3" t="s">
        <v>17320</v>
      </c>
      <c r="B4619" s="3" t="s">
        <v>17317</v>
      </c>
      <c r="C4619" s="4">
        <v>42618.940567129634</v>
      </c>
      <c r="D4619" s="3" t="s">
        <v>7639</v>
      </c>
      <c r="E4619" s="3" t="s">
        <v>14027</v>
      </c>
      <c r="F4619" s="3" t="s">
        <v>17335</v>
      </c>
      <c r="G4619" s="3" t="s">
        <v>17334</v>
      </c>
      <c r="H4619" s="3" t="s">
        <v>8057</v>
      </c>
      <c r="I4619" s="3" t="s">
        <v>9242</v>
      </c>
      <c r="J4619" s="3" t="s">
        <v>9631</v>
      </c>
      <c r="L4619" s="3" t="s">
        <v>17333</v>
      </c>
      <c r="N4619" s="3" t="s">
        <v>14026</v>
      </c>
      <c r="P4619" s="3" t="s">
        <v>17332</v>
      </c>
      <c r="Q4619" s="3" t="s">
        <v>9627</v>
      </c>
      <c r="S4619" s="3" t="s">
        <v>17331</v>
      </c>
      <c r="T4619" s="3" t="s">
        <v>17330</v>
      </c>
      <c r="U4619" s="3" t="s">
        <v>17329</v>
      </c>
      <c r="W4619" s="3" t="s">
        <v>17328</v>
      </c>
      <c r="X4619" s="3" t="s">
        <v>17327</v>
      </c>
      <c r="Z4619" s="3" t="s">
        <v>17326</v>
      </c>
      <c r="AA4619" s="3" t="s">
        <v>17325</v>
      </c>
      <c r="AB4619" s="3" t="s">
        <v>17324</v>
      </c>
      <c r="AC4619" s="3" t="s">
        <v>17323</v>
      </c>
      <c r="AE4619" s="3" t="s">
        <v>7671</v>
      </c>
      <c r="AF4619" s="3" t="s">
        <v>7756</v>
      </c>
      <c r="AG4619" s="3" t="s">
        <v>8009</v>
      </c>
      <c r="AH4619" s="3" t="s">
        <v>17322</v>
      </c>
      <c r="AI4619" s="3" t="s">
        <v>8007</v>
      </c>
      <c r="AJ4619" s="3" t="s">
        <v>28</v>
      </c>
      <c r="AK4619" s="3" t="s">
        <v>8006</v>
      </c>
      <c r="AQ4619" s="3" t="s">
        <v>17321</v>
      </c>
      <c r="AZ4619" s="3" t="s">
        <v>2495</v>
      </c>
      <c r="BA4619" s="3" t="s">
        <v>17319</v>
      </c>
      <c r="BB4619" s="3" t="s">
        <v>9096</v>
      </c>
      <c r="BD4619" s="3" t="s">
        <v>30</v>
      </c>
      <c r="BE4619" s="3">
        <v>37</v>
      </c>
      <c r="BF4619" s="3" t="s">
        <v>17318</v>
      </c>
      <c r="BG4619" s="3"/>
    </row>
    <row r="4620" spans="1:59" ht="15" x14ac:dyDescent="0.2">
      <c r="A4620" s="3" t="s">
        <v>17315</v>
      </c>
      <c r="B4620" s="3" t="s">
        <v>17312</v>
      </c>
      <c r="C4620" s="4">
        <v>42618.940567129634</v>
      </c>
      <c r="D4620" s="3" t="s">
        <v>7639</v>
      </c>
      <c r="E4620" s="3" t="s">
        <v>17315</v>
      </c>
      <c r="L4620" s="3" t="s">
        <v>17316</v>
      </c>
      <c r="AZ4620" s="3" t="s">
        <v>17314</v>
      </c>
      <c r="BA4620" s="3" t="s">
        <v>17313</v>
      </c>
      <c r="BD4620" s="3" t="s">
        <v>7641</v>
      </c>
      <c r="BG4620" s="3"/>
    </row>
    <row r="4621" spans="1:59" ht="15" x14ac:dyDescent="0.2">
      <c r="A4621" s="3" t="s">
        <v>17307</v>
      </c>
      <c r="B4621" s="3" t="s">
        <v>17304</v>
      </c>
      <c r="C4621" s="4">
        <v>42618.940567129634</v>
      </c>
      <c r="D4621" s="3" t="s">
        <v>7639</v>
      </c>
      <c r="E4621" s="3" t="s">
        <v>17311</v>
      </c>
      <c r="N4621" s="3" t="s">
        <v>17310</v>
      </c>
      <c r="U4621" s="3" t="s">
        <v>17309</v>
      </c>
      <c r="W4621" s="3" t="s">
        <v>17308</v>
      </c>
      <c r="AI4621" s="3" t="s">
        <v>29</v>
      </c>
      <c r="AJ4621" s="3" t="s">
        <v>7697</v>
      </c>
      <c r="AM4621" s="3" t="s">
        <v>62</v>
      </c>
      <c r="AZ4621" s="3" t="s">
        <v>3187</v>
      </c>
      <c r="BA4621" s="3" t="s">
        <v>17306</v>
      </c>
      <c r="BB4621" s="3" t="s">
        <v>17305</v>
      </c>
      <c r="BD4621" s="3" t="s">
        <v>30</v>
      </c>
      <c r="BG4621" s="3"/>
    </row>
    <row r="4622" spans="1:59" ht="15" x14ac:dyDescent="0.2">
      <c r="A4622" s="3" t="s">
        <v>17302</v>
      </c>
      <c r="B4622" s="3" t="s">
        <v>17299</v>
      </c>
      <c r="C4622" s="4">
        <v>42618.940567129634</v>
      </c>
      <c r="D4622" s="3" t="s">
        <v>7639</v>
      </c>
      <c r="E4622" s="3" t="s">
        <v>17302</v>
      </c>
      <c r="L4622" s="3" t="s">
        <v>17303</v>
      </c>
      <c r="AZ4622" s="3" t="s">
        <v>17301</v>
      </c>
      <c r="BA4622" s="3" t="s">
        <v>17300</v>
      </c>
      <c r="BD4622" s="3" t="s">
        <v>7641</v>
      </c>
      <c r="BG4622" s="3"/>
    </row>
    <row r="4623" spans="1:59" ht="15" x14ac:dyDescent="0.2">
      <c r="A4623" s="3" t="s">
        <v>7193</v>
      </c>
      <c r="B4623" s="3" t="s">
        <v>17297</v>
      </c>
      <c r="C4623" s="4">
        <v>42618.940555555557</v>
      </c>
      <c r="D4623" s="3" t="s">
        <v>7639</v>
      </c>
      <c r="E4623" s="3" t="s">
        <v>17298</v>
      </c>
      <c r="M4623" s="3" t="s">
        <v>10865</v>
      </c>
      <c r="N4623" s="3" t="s">
        <v>10861</v>
      </c>
      <c r="O4623" s="3" t="s">
        <v>8540</v>
      </c>
      <c r="AI4623" s="3" t="s">
        <v>29</v>
      </c>
      <c r="AJ4623" s="3" t="s">
        <v>28</v>
      </c>
      <c r="AM4623" s="3" t="s">
        <v>24</v>
      </c>
      <c r="AZ4623" s="3" t="s">
        <v>4519</v>
      </c>
      <c r="BA4623" s="3" t="s">
        <v>4514</v>
      </c>
      <c r="BB4623" s="3" t="s">
        <v>587</v>
      </c>
      <c r="BD4623" s="3" t="s">
        <v>30</v>
      </c>
      <c r="BG4623" s="3"/>
    </row>
    <row r="4624" spans="1:59" ht="15" x14ac:dyDescent="0.2">
      <c r="A4624" s="3" t="s">
        <v>17296</v>
      </c>
      <c r="B4624" s="3" t="s">
        <v>17294</v>
      </c>
      <c r="C4624" s="4">
        <v>42618.940555555557</v>
      </c>
      <c r="D4624" s="3" t="s">
        <v>7639</v>
      </c>
      <c r="E4624" s="3" t="s">
        <v>17296</v>
      </c>
      <c r="L4624" s="3" t="s">
        <v>16510</v>
      </c>
      <c r="AZ4624" s="3" t="s">
        <v>17295</v>
      </c>
      <c r="BA4624" s="3" t="s">
        <v>8195</v>
      </c>
      <c r="BD4624" s="3" t="s">
        <v>7641</v>
      </c>
      <c r="BG4624" s="3"/>
    </row>
    <row r="4625" spans="1:59" ht="15" x14ac:dyDescent="0.2">
      <c r="A4625" s="3" t="s">
        <v>7066</v>
      </c>
      <c r="B4625" s="3" t="s">
        <v>17292</v>
      </c>
      <c r="C4625" s="4">
        <v>42618.940555555557</v>
      </c>
      <c r="D4625" s="3" t="s">
        <v>7639</v>
      </c>
      <c r="E4625" s="3" t="s">
        <v>17293</v>
      </c>
      <c r="N4625" s="3" t="s">
        <v>101</v>
      </c>
      <c r="AI4625" s="3" t="s">
        <v>29</v>
      </c>
      <c r="AJ4625" s="3" t="s">
        <v>28</v>
      </c>
      <c r="AM4625" s="3" t="s">
        <v>62</v>
      </c>
      <c r="AZ4625" s="3" t="s">
        <v>3970</v>
      </c>
      <c r="BA4625" s="3" t="s">
        <v>3964</v>
      </c>
      <c r="BB4625" s="3" t="s">
        <v>3971</v>
      </c>
      <c r="BD4625" s="3" t="s">
        <v>30</v>
      </c>
      <c r="BG4625" s="3"/>
    </row>
    <row r="4626" spans="1:59" ht="15" x14ac:dyDescent="0.2">
      <c r="A4626" s="3" t="s">
        <v>17290</v>
      </c>
      <c r="B4626" s="3" t="s">
        <v>17289</v>
      </c>
      <c r="C4626" s="4">
        <v>42618.940555555557</v>
      </c>
      <c r="D4626" s="3" t="s">
        <v>7639</v>
      </c>
      <c r="E4626" s="3" t="s">
        <v>17290</v>
      </c>
      <c r="L4626" s="3" t="s">
        <v>17291</v>
      </c>
      <c r="AZ4626" s="3" t="s">
        <v>339</v>
      </c>
      <c r="BA4626" s="3" t="s">
        <v>5350</v>
      </c>
      <c r="BD4626" s="3" t="s">
        <v>7641</v>
      </c>
      <c r="BG4626" s="3"/>
    </row>
    <row r="4627" spans="1:59" ht="15" x14ac:dyDescent="0.2">
      <c r="A4627" s="3" t="s">
        <v>17287</v>
      </c>
      <c r="B4627" s="3" t="s">
        <v>17285</v>
      </c>
      <c r="C4627" s="4">
        <v>42618.940555555557</v>
      </c>
      <c r="D4627" s="3" t="s">
        <v>7639</v>
      </c>
      <c r="E4627" s="3" t="s">
        <v>17287</v>
      </c>
      <c r="L4627" s="3" t="s">
        <v>17288</v>
      </c>
      <c r="AZ4627" s="3" t="s">
        <v>5530</v>
      </c>
      <c r="BA4627" s="3" t="s">
        <v>17286</v>
      </c>
      <c r="BD4627" s="3" t="s">
        <v>7641</v>
      </c>
      <c r="BG4627" s="3"/>
    </row>
    <row r="4628" spans="1:59" ht="15" x14ac:dyDescent="0.2">
      <c r="A4628" s="3" t="s">
        <v>7373</v>
      </c>
      <c r="B4628" s="3" t="s">
        <v>17283</v>
      </c>
      <c r="C4628" s="4">
        <v>42618.940555555557</v>
      </c>
      <c r="D4628" s="3" t="s">
        <v>7639</v>
      </c>
      <c r="E4628" s="3" t="s">
        <v>17284</v>
      </c>
      <c r="M4628" s="3" t="s">
        <v>12830</v>
      </c>
      <c r="N4628" s="3" t="s">
        <v>12829</v>
      </c>
      <c r="O4628" s="3" t="s">
        <v>25</v>
      </c>
      <c r="AI4628" s="3" t="s">
        <v>29</v>
      </c>
      <c r="AJ4628" s="3" t="s">
        <v>28</v>
      </c>
      <c r="AM4628" s="3" t="s">
        <v>24</v>
      </c>
      <c r="AZ4628" s="3" t="s">
        <v>5273</v>
      </c>
      <c r="BA4628" s="3" t="s">
        <v>5274</v>
      </c>
      <c r="BB4628" s="3" t="s">
        <v>1720</v>
      </c>
      <c r="BD4628" s="3" t="s">
        <v>30</v>
      </c>
      <c r="BG4628" s="3"/>
    </row>
    <row r="4629" spans="1:59" ht="15" x14ac:dyDescent="0.2">
      <c r="A4629" s="3" t="s">
        <v>17282</v>
      </c>
      <c r="B4629" s="3" t="s">
        <v>17279</v>
      </c>
      <c r="C4629" s="4">
        <v>42618.940555555557</v>
      </c>
      <c r="D4629" s="3" t="s">
        <v>7639</v>
      </c>
      <c r="E4629" s="3" t="s">
        <v>17282</v>
      </c>
      <c r="L4629" s="3" t="s">
        <v>15552</v>
      </c>
      <c r="AZ4629" s="3" t="s">
        <v>17281</v>
      </c>
      <c r="BA4629" s="3" t="s">
        <v>17280</v>
      </c>
      <c r="BD4629" s="3" t="s">
        <v>7641</v>
      </c>
      <c r="BG4629" s="3"/>
    </row>
    <row r="4630" spans="1:59" ht="15" x14ac:dyDescent="0.2">
      <c r="A4630" s="3" t="s">
        <v>17277</v>
      </c>
      <c r="B4630" s="3" t="s">
        <v>17274</v>
      </c>
      <c r="C4630" s="4">
        <v>42618.940555555557</v>
      </c>
      <c r="D4630" s="3" t="s">
        <v>7639</v>
      </c>
      <c r="E4630" s="3" t="s">
        <v>17278</v>
      </c>
      <c r="M4630" s="3" t="s">
        <v>10865</v>
      </c>
      <c r="N4630" s="3" t="s">
        <v>10861</v>
      </c>
      <c r="O4630" s="3" t="s">
        <v>25</v>
      </c>
      <c r="AI4630" s="3" t="s">
        <v>29</v>
      </c>
      <c r="AJ4630" s="3" t="s">
        <v>28</v>
      </c>
      <c r="AM4630" s="3" t="s">
        <v>24</v>
      </c>
      <c r="AZ4630" s="3" t="s">
        <v>17276</v>
      </c>
      <c r="BA4630" s="3" t="s">
        <v>3817</v>
      </c>
      <c r="BB4630" s="3" t="s">
        <v>17275</v>
      </c>
      <c r="BD4630" s="3" t="s">
        <v>30</v>
      </c>
      <c r="BG4630" s="3"/>
    </row>
    <row r="4631" spans="1:59" ht="15" x14ac:dyDescent="0.2">
      <c r="A4631" s="3" t="s">
        <v>17273</v>
      </c>
      <c r="B4631" s="3" t="s">
        <v>17270</v>
      </c>
      <c r="C4631" s="4">
        <v>42618.940555555557</v>
      </c>
      <c r="D4631" s="3" t="s">
        <v>7639</v>
      </c>
      <c r="E4631" s="3" t="s">
        <v>17273</v>
      </c>
      <c r="L4631" s="3" t="s">
        <v>16510</v>
      </c>
      <c r="AZ4631" s="3" t="s">
        <v>17272</v>
      </c>
      <c r="BA4631" s="3" t="s">
        <v>17271</v>
      </c>
      <c r="BD4631" s="3" t="s">
        <v>7641</v>
      </c>
      <c r="BG4631" s="3"/>
    </row>
    <row r="4632" spans="1:59" ht="15" x14ac:dyDescent="0.2">
      <c r="A4632" s="3" t="s">
        <v>17268</v>
      </c>
      <c r="B4632" s="3" t="s">
        <v>17266</v>
      </c>
      <c r="C4632" s="4">
        <v>42618.940555555557</v>
      </c>
      <c r="D4632" s="3" t="s">
        <v>7639</v>
      </c>
      <c r="E4632" s="3" t="s">
        <v>17268</v>
      </c>
      <c r="L4632" s="3" t="s">
        <v>17269</v>
      </c>
      <c r="AZ4632" s="3" t="s">
        <v>17267</v>
      </c>
      <c r="BA4632" s="3" t="s">
        <v>4763</v>
      </c>
      <c r="BD4632" s="3" t="s">
        <v>7641</v>
      </c>
      <c r="BG4632" s="3"/>
    </row>
    <row r="4633" spans="1:59" ht="15" x14ac:dyDescent="0.2">
      <c r="A4633" s="3" t="s">
        <v>17262</v>
      </c>
      <c r="B4633" s="3" t="s">
        <v>17259</v>
      </c>
      <c r="C4633" s="4">
        <v>42618.940555555557</v>
      </c>
      <c r="D4633" s="3" t="s">
        <v>7639</v>
      </c>
      <c r="E4633" s="3" t="s">
        <v>17265</v>
      </c>
      <c r="N4633" s="3" t="s">
        <v>15578</v>
      </c>
      <c r="U4633" s="3" t="s">
        <v>17264</v>
      </c>
      <c r="W4633" s="3" t="s">
        <v>17263</v>
      </c>
      <c r="AI4633" s="3" t="s">
        <v>29</v>
      </c>
      <c r="AJ4633" s="3" t="s">
        <v>7697</v>
      </c>
      <c r="AM4633" s="3" t="s">
        <v>62</v>
      </c>
      <c r="AZ4633" s="3" t="s">
        <v>17261</v>
      </c>
      <c r="BA4633" s="3" t="s">
        <v>17260</v>
      </c>
      <c r="BB4633" s="3" t="s">
        <v>7993</v>
      </c>
      <c r="BD4633" s="3" t="s">
        <v>30</v>
      </c>
      <c r="BG4633" s="3"/>
    </row>
    <row r="4634" spans="1:59" ht="15" x14ac:dyDescent="0.2">
      <c r="A4634" s="3" t="s">
        <v>17257</v>
      </c>
      <c r="B4634" s="3" t="s">
        <v>17254</v>
      </c>
      <c r="C4634" s="4">
        <v>42618.940555555557</v>
      </c>
      <c r="D4634" s="3" t="s">
        <v>7639</v>
      </c>
      <c r="E4634" s="3" t="s">
        <v>17257</v>
      </c>
      <c r="L4634" s="3" t="s">
        <v>17258</v>
      </c>
      <c r="AZ4634" s="3" t="s">
        <v>17256</v>
      </c>
      <c r="BA4634" s="3" t="s">
        <v>17255</v>
      </c>
      <c r="BD4634" s="3" t="s">
        <v>7641</v>
      </c>
      <c r="BG4634" s="3"/>
    </row>
    <row r="4635" spans="1:59" ht="15" x14ac:dyDescent="0.2">
      <c r="A4635" s="3" t="s">
        <v>17252</v>
      </c>
      <c r="B4635" s="3" t="s">
        <v>17250</v>
      </c>
      <c r="C4635" s="4">
        <v>42618.940555555557</v>
      </c>
      <c r="D4635" s="3" t="s">
        <v>7639</v>
      </c>
      <c r="E4635" s="3" t="s">
        <v>17252</v>
      </c>
      <c r="L4635" s="3" t="s">
        <v>17253</v>
      </c>
      <c r="AZ4635" s="3" t="s">
        <v>17251</v>
      </c>
      <c r="BA4635" s="3" t="s">
        <v>1267</v>
      </c>
      <c r="BD4635" s="3" t="s">
        <v>7641</v>
      </c>
      <c r="BG4635" s="3"/>
    </row>
    <row r="4636" spans="1:59" ht="15" x14ac:dyDescent="0.2">
      <c r="A4636" s="3" t="s">
        <v>6968</v>
      </c>
      <c r="B4636" s="3" t="s">
        <v>17247</v>
      </c>
      <c r="C4636" s="4">
        <v>42618.94054398148</v>
      </c>
      <c r="D4636" s="3" t="s">
        <v>7639</v>
      </c>
      <c r="E4636" s="3" t="s">
        <v>17249</v>
      </c>
      <c r="L4636" s="3" t="s">
        <v>17248</v>
      </c>
      <c r="N4636" s="3" t="s">
        <v>315</v>
      </c>
      <c r="O4636" s="3" t="s">
        <v>25</v>
      </c>
      <c r="AI4636" s="3" t="s">
        <v>29</v>
      </c>
      <c r="AJ4636" s="3" t="s">
        <v>28</v>
      </c>
      <c r="AM4636" s="3" t="s">
        <v>62</v>
      </c>
      <c r="AZ4636" s="3" t="s">
        <v>3555</v>
      </c>
      <c r="BA4636" s="3" t="s">
        <v>3550</v>
      </c>
      <c r="BB4636" s="3" t="s">
        <v>2482</v>
      </c>
      <c r="BD4636" s="3" t="s">
        <v>30</v>
      </c>
      <c r="BG4636" s="3"/>
    </row>
    <row r="4637" spans="1:59" ht="15" x14ac:dyDescent="0.2">
      <c r="A4637" s="3" t="s">
        <v>17245</v>
      </c>
      <c r="B4637" s="3" t="s">
        <v>17243</v>
      </c>
      <c r="C4637" s="4">
        <v>42618.94054398148</v>
      </c>
      <c r="D4637" s="3" t="s">
        <v>7639</v>
      </c>
      <c r="E4637" s="3" t="s">
        <v>17245</v>
      </c>
      <c r="L4637" s="3" t="s">
        <v>17246</v>
      </c>
      <c r="AZ4637" s="3" t="s">
        <v>3741</v>
      </c>
      <c r="BA4637" s="3" t="s">
        <v>17244</v>
      </c>
      <c r="BD4637" s="3" t="s">
        <v>7641</v>
      </c>
      <c r="BG4637" s="3"/>
    </row>
    <row r="4638" spans="1:59" ht="15" x14ac:dyDescent="0.2">
      <c r="A4638" s="3" t="s">
        <v>17239</v>
      </c>
      <c r="B4638" s="3" t="s">
        <v>17236</v>
      </c>
      <c r="C4638" s="4">
        <v>42618.94054398148</v>
      </c>
      <c r="D4638" s="3" t="s">
        <v>7639</v>
      </c>
      <c r="E4638" s="3" t="s">
        <v>17242</v>
      </c>
      <c r="M4638" s="3" t="s">
        <v>8027</v>
      </c>
      <c r="N4638" s="3" t="s">
        <v>8021</v>
      </c>
      <c r="U4638" s="3" t="s">
        <v>17241</v>
      </c>
      <c r="W4638" s="3" t="s">
        <v>17240</v>
      </c>
      <c r="AC4638" s="3" t="s">
        <v>7775</v>
      </c>
      <c r="AI4638" s="3" t="s">
        <v>29</v>
      </c>
      <c r="AJ4638" s="3" t="s">
        <v>7632</v>
      </c>
      <c r="AM4638" s="3" t="s">
        <v>24</v>
      </c>
      <c r="AN4638" s="3" t="s">
        <v>7629</v>
      </c>
      <c r="AZ4638" s="3" t="s">
        <v>17238</v>
      </c>
      <c r="BA4638" s="3" t="s">
        <v>17237</v>
      </c>
      <c r="BB4638" s="3" t="s">
        <v>7629</v>
      </c>
      <c r="BD4638" s="3" t="s">
        <v>30</v>
      </c>
      <c r="BG4638" s="3"/>
    </row>
    <row r="4639" spans="1:59" ht="15" x14ac:dyDescent="0.2">
      <c r="A4639" s="3" t="s">
        <v>7305</v>
      </c>
      <c r="B4639" s="3" t="s">
        <v>17235</v>
      </c>
      <c r="C4639" s="4">
        <v>42618.94054398148</v>
      </c>
      <c r="D4639" s="3" t="s">
        <v>7639</v>
      </c>
      <c r="E4639" s="3" t="s">
        <v>7305</v>
      </c>
      <c r="L4639" s="3" t="s">
        <v>16027</v>
      </c>
      <c r="AZ4639" s="3" t="s">
        <v>2790</v>
      </c>
      <c r="BA4639" s="3" t="s">
        <v>4988</v>
      </c>
      <c r="BD4639" s="3" t="s">
        <v>7641</v>
      </c>
      <c r="BG4639" s="3"/>
    </row>
    <row r="4640" spans="1:59" ht="15" x14ac:dyDescent="0.2">
      <c r="A4640" s="3" t="s">
        <v>17232</v>
      </c>
      <c r="B4640" s="3" t="s">
        <v>17229</v>
      </c>
      <c r="C4640" s="4">
        <v>42618.94054398148</v>
      </c>
      <c r="D4640" s="3" t="s">
        <v>7639</v>
      </c>
      <c r="E4640" s="3" t="s">
        <v>17234</v>
      </c>
      <c r="N4640" s="3" t="s">
        <v>15578</v>
      </c>
      <c r="U4640" s="3" t="s">
        <v>17233</v>
      </c>
      <c r="W4640" s="3" t="s">
        <v>12937</v>
      </c>
      <c r="AI4640" s="3" t="s">
        <v>29</v>
      </c>
      <c r="AJ4640" s="3" t="s">
        <v>7697</v>
      </c>
      <c r="AM4640" s="3" t="s">
        <v>62</v>
      </c>
      <c r="AZ4640" s="3" t="s">
        <v>17231</v>
      </c>
      <c r="BA4640" s="3" t="s">
        <v>5545</v>
      </c>
      <c r="BB4640" s="3" t="s">
        <v>17230</v>
      </c>
      <c r="BD4640" s="3" t="s">
        <v>30</v>
      </c>
      <c r="BG4640" s="3"/>
    </row>
    <row r="4641" spans="1:59" ht="15" x14ac:dyDescent="0.2">
      <c r="A4641" s="3" t="s">
        <v>17212</v>
      </c>
      <c r="B4641" s="3" t="s">
        <v>17210</v>
      </c>
      <c r="C4641" s="4">
        <v>42618.94054398148</v>
      </c>
      <c r="D4641" s="3" t="s">
        <v>7639</v>
      </c>
      <c r="E4641" s="3" t="s">
        <v>8109</v>
      </c>
      <c r="F4641" s="3" t="s">
        <v>17228</v>
      </c>
      <c r="G4641" s="3" t="s">
        <v>17227</v>
      </c>
      <c r="H4641" s="3" t="s">
        <v>8057</v>
      </c>
      <c r="J4641" s="3" t="s">
        <v>8099</v>
      </c>
      <c r="L4641" s="3" t="s">
        <v>17226</v>
      </c>
      <c r="N4641" s="3" t="s">
        <v>8108</v>
      </c>
      <c r="P4641" s="3" t="s">
        <v>17225</v>
      </c>
      <c r="Q4641" s="3" t="s">
        <v>8019</v>
      </c>
      <c r="R4641" s="3" t="s">
        <v>8301</v>
      </c>
      <c r="S4641" s="3" t="s">
        <v>17224</v>
      </c>
      <c r="T4641" s="3" t="s">
        <v>17223</v>
      </c>
      <c r="U4641" s="3" t="s">
        <v>17222</v>
      </c>
      <c r="V4641" s="3" t="s">
        <v>17221</v>
      </c>
      <c r="W4641" s="3" t="s">
        <v>17220</v>
      </c>
      <c r="X4641" s="3" t="s">
        <v>17219</v>
      </c>
      <c r="Z4641" s="3" t="s">
        <v>17218</v>
      </c>
      <c r="AB4641" s="3" t="s">
        <v>17217</v>
      </c>
      <c r="AC4641" s="3" t="s">
        <v>17216</v>
      </c>
      <c r="AE4641" s="3" t="s">
        <v>7678</v>
      </c>
      <c r="AF4641" s="3" t="s">
        <v>8010</v>
      </c>
      <c r="AG4641" s="3" t="s">
        <v>8009</v>
      </c>
      <c r="AH4641" s="3" t="s">
        <v>17215</v>
      </c>
      <c r="AI4641" s="3" t="s">
        <v>8007</v>
      </c>
      <c r="AJ4641" s="3" t="s">
        <v>7632</v>
      </c>
      <c r="AK4641" s="3" t="s">
        <v>8006</v>
      </c>
      <c r="AO4641" s="3" t="s">
        <v>17214</v>
      </c>
      <c r="AQ4641" s="3" t="s">
        <v>17213</v>
      </c>
      <c r="AZ4641" s="3" t="s">
        <v>17211</v>
      </c>
      <c r="BA4641" s="3" t="s">
        <v>14413</v>
      </c>
      <c r="BB4641" s="3" t="s">
        <v>8001</v>
      </c>
      <c r="BD4641" s="3" t="s">
        <v>30</v>
      </c>
      <c r="BE4641" s="3">
        <v>16</v>
      </c>
      <c r="BG4641" s="3"/>
    </row>
    <row r="4642" spans="1:59" ht="15" x14ac:dyDescent="0.2">
      <c r="A4642" s="3" t="s">
        <v>6492</v>
      </c>
      <c r="B4642" s="3" t="s">
        <v>17208</v>
      </c>
      <c r="C4642" s="4">
        <v>42618.94054398148</v>
      </c>
      <c r="D4642" s="3" t="s">
        <v>7639</v>
      </c>
      <c r="E4642" s="3" t="s">
        <v>17209</v>
      </c>
      <c r="N4642" s="3" t="s">
        <v>315</v>
      </c>
      <c r="AI4642" s="3" t="s">
        <v>29</v>
      </c>
      <c r="AJ4642" s="3" t="s">
        <v>28</v>
      </c>
      <c r="AM4642" s="3" t="s">
        <v>62</v>
      </c>
      <c r="AZ4642" s="3" t="s">
        <v>1317</v>
      </c>
      <c r="BA4642" s="3" t="s">
        <v>1318</v>
      </c>
      <c r="BB4642" s="3" t="s">
        <v>1319</v>
      </c>
      <c r="BD4642" s="3" t="s">
        <v>30</v>
      </c>
      <c r="BG4642" s="3"/>
    </row>
    <row r="4643" spans="1:59" ht="15" x14ac:dyDescent="0.2">
      <c r="A4643" s="3" t="s">
        <v>17206</v>
      </c>
      <c r="B4643" s="3" t="s">
        <v>17204</v>
      </c>
      <c r="C4643" s="4">
        <v>42618.94054398148</v>
      </c>
      <c r="D4643" s="3" t="s">
        <v>7639</v>
      </c>
      <c r="E4643" s="3" t="s">
        <v>17206</v>
      </c>
      <c r="L4643" s="3" t="s">
        <v>17207</v>
      </c>
      <c r="AZ4643" s="3" t="s">
        <v>4623</v>
      </c>
      <c r="BA4643" s="3" t="s">
        <v>17205</v>
      </c>
      <c r="BD4643" s="3" t="s">
        <v>7641</v>
      </c>
      <c r="BG4643" s="3"/>
    </row>
    <row r="4644" spans="1:59" ht="15" x14ac:dyDescent="0.2">
      <c r="A4644" s="3" t="s">
        <v>17200</v>
      </c>
      <c r="B4644" s="3" t="s">
        <v>17198</v>
      </c>
      <c r="C4644" s="4">
        <v>42618.94054398148</v>
      </c>
      <c r="D4644" s="3" t="s">
        <v>7639</v>
      </c>
      <c r="E4644" s="3" t="s">
        <v>17203</v>
      </c>
      <c r="M4644" s="3" t="s">
        <v>12258</v>
      </c>
      <c r="N4644" s="3" t="s">
        <v>12254</v>
      </c>
      <c r="O4644" s="3" t="s">
        <v>25</v>
      </c>
      <c r="U4644" s="3" t="s">
        <v>17202</v>
      </c>
      <c r="W4644" s="3" t="s">
        <v>17201</v>
      </c>
      <c r="AI4644" s="3" t="s">
        <v>29</v>
      </c>
      <c r="AJ4644" s="3" t="s">
        <v>7697</v>
      </c>
      <c r="AM4644" s="3" t="s">
        <v>24</v>
      </c>
      <c r="AZ4644" s="3" t="s">
        <v>2395</v>
      </c>
      <c r="BA4644" s="3" t="s">
        <v>17199</v>
      </c>
      <c r="BB4644" s="3" t="s">
        <v>1531</v>
      </c>
      <c r="BD4644" s="3" t="s">
        <v>30</v>
      </c>
      <c r="BG4644" s="3"/>
    </row>
    <row r="4645" spans="1:59" ht="15" x14ac:dyDescent="0.2">
      <c r="A4645" s="3" t="s">
        <v>17196</v>
      </c>
      <c r="B4645" s="3" t="s">
        <v>17195</v>
      </c>
      <c r="C4645" s="4">
        <v>42618.940532407411</v>
      </c>
      <c r="D4645" s="3" t="s">
        <v>7639</v>
      </c>
      <c r="E4645" s="3" t="s">
        <v>17196</v>
      </c>
      <c r="L4645" s="3" t="s">
        <v>17197</v>
      </c>
      <c r="AZ4645" s="3" t="s">
        <v>1077</v>
      </c>
      <c r="BA4645" s="3" t="s">
        <v>1493</v>
      </c>
      <c r="BD4645" s="3" t="s">
        <v>7641</v>
      </c>
      <c r="BG4645" s="3"/>
    </row>
    <row r="4646" spans="1:59" ht="15" x14ac:dyDescent="0.2">
      <c r="A4646" s="3" t="s">
        <v>17188</v>
      </c>
      <c r="B4646" s="3" t="s">
        <v>17186</v>
      </c>
      <c r="C4646" s="4">
        <v>42618.940532407411</v>
      </c>
      <c r="D4646" s="3" t="s">
        <v>7639</v>
      </c>
      <c r="E4646" s="3" t="s">
        <v>17194</v>
      </c>
      <c r="L4646" s="3" t="s">
        <v>17193</v>
      </c>
      <c r="M4646" s="3" t="s">
        <v>17192</v>
      </c>
      <c r="N4646" s="3" t="s">
        <v>17191</v>
      </c>
      <c r="O4646" s="3" t="s">
        <v>25</v>
      </c>
      <c r="U4646" s="3" t="s">
        <v>17190</v>
      </c>
      <c r="W4646" s="3" t="s">
        <v>17189</v>
      </c>
      <c r="AC4646" s="3" t="s">
        <v>7775</v>
      </c>
      <c r="AI4646" s="3" t="s">
        <v>29</v>
      </c>
      <c r="AJ4646" s="3" t="s">
        <v>7697</v>
      </c>
      <c r="AM4646" s="3" t="s">
        <v>24</v>
      </c>
      <c r="AZ4646" s="3" t="s">
        <v>5269</v>
      </c>
      <c r="BA4646" s="3" t="s">
        <v>17187</v>
      </c>
      <c r="BB4646" s="3" t="s">
        <v>643</v>
      </c>
      <c r="BD4646" s="3" t="s">
        <v>30</v>
      </c>
      <c r="BG4646" s="3"/>
    </row>
    <row r="4647" spans="1:59" ht="15" x14ac:dyDescent="0.2">
      <c r="A4647" s="3" t="s">
        <v>17183</v>
      </c>
      <c r="B4647" s="3" t="s">
        <v>17180</v>
      </c>
      <c r="C4647" s="4">
        <v>42618.940532407411</v>
      </c>
      <c r="D4647" s="3" t="s">
        <v>7639</v>
      </c>
      <c r="E4647" s="3" t="s">
        <v>17185</v>
      </c>
      <c r="M4647" s="3" t="s">
        <v>12395</v>
      </c>
      <c r="N4647" s="3" t="s">
        <v>12391</v>
      </c>
      <c r="O4647" s="3" t="s">
        <v>25</v>
      </c>
      <c r="U4647" s="3" t="s">
        <v>17184</v>
      </c>
      <c r="W4647" s="3" t="s">
        <v>16331</v>
      </c>
      <c r="AI4647" s="3" t="s">
        <v>29</v>
      </c>
      <c r="AJ4647" s="3" t="s">
        <v>7697</v>
      </c>
      <c r="AM4647" s="3" t="s">
        <v>24</v>
      </c>
      <c r="AN4647" s="3" t="s">
        <v>7629</v>
      </c>
      <c r="AZ4647" s="3" t="s">
        <v>17182</v>
      </c>
      <c r="BA4647" s="3" t="s">
        <v>17181</v>
      </c>
      <c r="BB4647" s="3" t="s">
        <v>643</v>
      </c>
      <c r="BD4647" s="3" t="s">
        <v>30</v>
      </c>
      <c r="BG4647" s="3"/>
    </row>
    <row r="4648" spans="1:59" ht="15" x14ac:dyDescent="0.2">
      <c r="A4648" s="3" t="s">
        <v>17177</v>
      </c>
      <c r="B4648" s="3" t="s">
        <v>17175</v>
      </c>
      <c r="C4648" s="4">
        <v>42618.940532407411</v>
      </c>
      <c r="D4648" s="3" t="s">
        <v>7639</v>
      </c>
      <c r="E4648" s="3" t="s">
        <v>17179</v>
      </c>
      <c r="N4648" s="3" t="s">
        <v>15578</v>
      </c>
      <c r="U4648" s="3" t="s">
        <v>17178</v>
      </c>
      <c r="W4648" s="3" t="s">
        <v>12937</v>
      </c>
      <c r="AI4648" s="3" t="s">
        <v>29</v>
      </c>
      <c r="AJ4648" s="3" t="s">
        <v>7697</v>
      </c>
      <c r="AM4648" s="3" t="s">
        <v>62</v>
      </c>
      <c r="AZ4648" s="3" t="s">
        <v>1653</v>
      </c>
      <c r="BA4648" s="3" t="s">
        <v>17176</v>
      </c>
      <c r="BB4648" s="3" t="s">
        <v>16748</v>
      </c>
      <c r="BD4648" s="3" t="s">
        <v>30</v>
      </c>
      <c r="BG4648" s="3"/>
    </row>
    <row r="4649" spans="1:59" ht="15" x14ac:dyDescent="0.2">
      <c r="A4649" s="3" t="s">
        <v>754</v>
      </c>
      <c r="B4649" s="3" t="s">
        <v>17156</v>
      </c>
      <c r="C4649" s="4">
        <v>42618.940532407411</v>
      </c>
      <c r="D4649" s="3" t="s">
        <v>7639</v>
      </c>
      <c r="E4649" s="3" t="s">
        <v>8589</v>
      </c>
      <c r="F4649" s="3" t="s">
        <v>17174</v>
      </c>
      <c r="G4649" s="3" t="s">
        <v>17173</v>
      </c>
      <c r="H4649" s="3" t="s">
        <v>8057</v>
      </c>
      <c r="I4649" s="3" t="s">
        <v>10319</v>
      </c>
      <c r="J4649" s="3" t="s">
        <v>9631</v>
      </c>
      <c r="L4649" s="3" t="s">
        <v>17172</v>
      </c>
      <c r="N4649" s="3" t="s">
        <v>8588</v>
      </c>
      <c r="P4649" s="3" t="s">
        <v>17171</v>
      </c>
      <c r="Q4649" s="3" t="s">
        <v>8019</v>
      </c>
      <c r="R4649" s="3" t="s">
        <v>8018</v>
      </c>
      <c r="S4649" s="3" t="s">
        <v>17170</v>
      </c>
      <c r="T4649" s="3" t="s">
        <v>17169</v>
      </c>
      <c r="U4649" s="3" t="s">
        <v>17168</v>
      </c>
      <c r="W4649" s="3" t="s">
        <v>17167</v>
      </c>
      <c r="X4649" s="3" t="s">
        <v>17166</v>
      </c>
      <c r="Z4649" s="3" t="s">
        <v>17165</v>
      </c>
      <c r="AA4649" s="3" t="s">
        <v>17164</v>
      </c>
      <c r="AB4649" s="3" t="s">
        <v>17163</v>
      </c>
      <c r="AC4649" s="3" t="s">
        <v>17162</v>
      </c>
      <c r="AE4649" s="3" t="s">
        <v>7671</v>
      </c>
      <c r="AF4649" s="3" t="s">
        <v>7756</v>
      </c>
      <c r="AG4649" s="3" t="s">
        <v>8009</v>
      </c>
      <c r="AH4649" s="3" t="s">
        <v>17161</v>
      </c>
      <c r="AI4649" s="3" t="s">
        <v>8007</v>
      </c>
      <c r="AJ4649" s="3" t="s">
        <v>28</v>
      </c>
      <c r="AK4649" s="3" t="s">
        <v>8006</v>
      </c>
      <c r="AO4649" s="3" t="s">
        <v>17160</v>
      </c>
      <c r="AQ4649" s="3" t="s">
        <v>17159</v>
      </c>
      <c r="AZ4649" s="3" t="s">
        <v>17158</v>
      </c>
      <c r="BA4649" s="3" t="s">
        <v>13799</v>
      </c>
      <c r="BB4649" s="3" t="s">
        <v>9096</v>
      </c>
      <c r="BD4649" s="3" t="s">
        <v>30</v>
      </c>
      <c r="BE4649" s="3">
        <v>17</v>
      </c>
      <c r="BF4649" s="3" t="s">
        <v>17157</v>
      </c>
      <c r="BG4649" s="3"/>
    </row>
    <row r="4650" spans="1:59" ht="15" x14ac:dyDescent="0.2">
      <c r="A4650" s="3" t="s">
        <v>17154</v>
      </c>
      <c r="B4650" s="3" t="s">
        <v>17151</v>
      </c>
      <c r="C4650" s="4">
        <v>42618.940532407411</v>
      </c>
      <c r="D4650" s="3" t="s">
        <v>7639</v>
      </c>
      <c r="E4650" s="3" t="s">
        <v>17154</v>
      </c>
      <c r="L4650" s="3" t="s">
        <v>17155</v>
      </c>
      <c r="AZ4650" s="3" t="s">
        <v>17153</v>
      </c>
      <c r="BA4650" s="3" t="s">
        <v>17152</v>
      </c>
      <c r="BD4650" s="3" t="s">
        <v>7641</v>
      </c>
      <c r="BG4650" s="3"/>
    </row>
    <row r="4651" spans="1:59" ht="15" x14ac:dyDescent="0.2">
      <c r="A4651" s="3" t="s">
        <v>17149</v>
      </c>
      <c r="B4651" s="3" t="s">
        <v>17148</v>
      </c>
      <c r="C4651" s="4">
        <v>42618.940532407411</v>
      </c>
      <c r="D4651" s="3" t="s">
        <v>7639</v>
      </c>
      <c r="E4651" s="3" t="s">
        <v>17149</v>
      </c>
      <c r="L4651" s="3" t="s">
        <v>17150</v>
      </c>
      <c r="AZ4651" s="3" t="s">
        <v>9491</v>
      </c>
      <c r="BA4651" s="3" t="s">
        <v>2589</v>
      </c>
      <c r="BD4651" s="3" t="s">
        <v>7641</v>
      </c>
      <c r="BG4651" s="3"/>
    </row>
    <row r="4652" spans="1:59" ht="15" x14ac:dyDescent="0.2">
      <c r="A4652" s="3" t="s">
        <v>17143</v>
      </c>
      <c r="B4652" s="3" t="s">
        <v>17140</v>
      </c>
      <c r="C4652" s="4">
        <v>42618.940532407411</v>
      </c>
      <c r="D4652" s="3" t="s">
        <v>7639</v>
      </c>
      <c r="E4652" s="3" t="s">
        <v>17147</v>
      </c>
      <c r="M4652" s="3" t="s">
        <v>17146</v>
      </c>
      <c r="N4652" s="3" t="s">
        <v>17145</v>
      </c>
      <c r="W4652" s="3" t="s">
        <v>17144</v>
      </c>
      <c r="AC4652" s="3" t="s">
        <v>7775</v>
      </c>
      <c r="AI4652" s="3" t="s">
        <v>29</v>
      </c>
      <c r="AJ4652" s="3" t="s">
        <v>7632</v>
      </c>
      <c r="AM4652" s="3" t="s">
        <v>24</v>
      </c>
      <c r="AZ4652" s="3" t="s">
        <v>17142</v>
      </c>
      <c r="BA4652" s="3" t="s">
        <v>17141</v>
      </c>
      <c r="BB4652" s="3" t="s">
        <v>7771</v>
      </c>
      <c r="BD4652" s="3" t="s">
        <v>30</v>
      </c>
      <c r="BG4652" s="3"/>
    </row>
    <row r="4653" spans="1:59" ht="15" x14ac:dyDescent="0.2">
      <c r="A4653" s="3" t="s">
        <v>17137</v>
      </c>
      <c r="B4653" s="3" t="s">
        <v>17135</v>
      </c>
      <c r="C4653" s="4">
        <v>42618.940532407411</v>
      </c>
      <c r="D4653" s="3" t="s">
        <v>7639</v>
      </c>
      <c r="E4653" s="3" t="s">
        <v>17139</v>
      </c>
      <c r="N4653" s="3" t="s">
        <v>15484</v>
      </c>
      <c r="U4653" s="3" t="s">
        <v>17138</v>
      </c>
      <c r="W4653" s="3" t="s">
        <v>15482</v>
      </c>
      <c r="AI4653" s="3" t="s">
        <v>29</v>
      </c>
      <c r="AJ4653" s="3" t="s">
        <v>7697</v>
      </c>
      <c r="AM4653" s="3" t="s">
        <v>62</v>
      </c>
      <c r="AZ4653" s="3" t="s">
        <v>878</v>
      </c>
      <c r="BA4653" s="3" t="s">
        <v>17136</v>
      </c>
      <c r="BB4653" s="3" t="s">
        <v>15480</v>
      </c>
      <c r="BD4653" s="3" t="s">
        <v>30</v>
      </c>
      <c r="BG4653" s="3"/>
    </row>
    <row r="4654" spans="1:59" ht="15" x14ac:dyDescent="0.2">
      <c r="A4654" s="3" t="s">
        <v>17132</v>
      </c>
      <c r="B4654" s="3" t="s">
        <v>17130</v>
      </c>
      <c r="C4654" s="4">
        <v>42618.940532407411</v>
      </c>
      <c r="D4654" s="3" t="s">
        <v>7639</v>
      </c>
      <c r="E4654" s="3" t="s">
        <v>17134</v>
      </c>
      <c r="M4654" s="3" t="s">
        <v>11129</v>
      </c>
      <c r="N4654" s="3" t="s">
        <v>11124</v>
      </c>
      <c r="O4654" s="3" t="s">
        <v>25</v>
      </c>
      <c r="U4654" s="3" t="s">
        <v>17133</v>
      </c>
      <c r="W4654" s="3" t="s">
        <v>15885</v>
      </c>
      <c r="AI4654" s="3" t="s">
        <v>29</v>
      </c>
      <c r="AJ4654" s="3" t="s">
        <v>7697</v>
      </c>
      <c r="AM4654" s="3" t="s">
        <v>24</v>
      </c>
      <c r="AZ4654" s="3" t="s">
        <v>1058</v>
      </c>
      <c r="BA4654" s="3" t="s">
        <v>5385</v>
      </c>
      <c r="BB4654" s="3" t="s">
        <v>17131</v>
      </c>
      <c r="BD4654" s="3" t="s">
        <v>30</v>
      </c>
      <c r="BG4654" s="3"/>
    </row>
    <row r="4655" spans="1:59" ht="15" x14ac:dyDescent="0.2">
      <c r="A4655" s="3" t="s">
        <v>17127</v>
      </c>
      <c r="B4655" s="3" t="s">
        <v>17125</v>
      </c>
      <c r="C4655" s="4">
        <v>42618.940532407411</v>
      </c>
      <c r="D4655" s="3" t="s">
        <v>7639</v>
      </c>
      <c r="E4655" s="3" t="s">
        <v>17129</v>
      </c>
      <c r="M4655" s="3" t="s">
        <v>12395</v>
      </c>
      <c r="N4655" s="3" t="s">
        <v>12391</v>
      </c>
      <c r="O4655" s="3" t="s">
        <v>25</v>
      </c>
      <c r="U4655" s="3" t="s">
        <v>17128</v>
      </c>
      <c r="W4655" s="3" t="s">
        <v>16331</v>
      </c>
      <c r="AI4655" s="3" t="s">
        <v>29</v>
      </c>
      <c r="AJ4655" s="3" t="s">
        <v>7697</v>
      </c>
      <c r="AM4655" s="3" t="s">
        <v>24</v>
      </c>
      <c r="AZ4655" s="3" t="s">
        <v>17126</v>
      </c>
      <c r="BA4655" s="3" t="s">
        <v>2861</v>
      </c>
      <c r="BB4655" s="3" t="s">
        <v>14216</v>
      </c>
      <c r="BD4655" s="3" t="s">
        <v>30</v>
      </c>
      <c r="BG4655" s="3"/>
    </row>
    <row r="4656" spans="1:59" ht="15" x14ac:dyDescent="0.2">
      <c r="A4656" s="3" t="s">
        <v>17113</v>
      </c>
      <c r="B4656" s="3" t="s">
        <v>17110</v>
      </c>
      <c r="C4656" s="4">
        <v>42618.940532407411</v>
      </c>
      <c r="D4656" s="3" t="s">
        <v>7639</v>
      </c>
      <c r="E4656" s="3" t="s">
        <v>17124</v>
      </c>
      <c r="F4656" s="3" t="s">
        <v>17123</v>
      </c>
      <c r="G4656" s="3" t="s">
        <v>17122</v>
      </c>
      <c r="H4656" s="3" t="s">
        <v>8057</v>
      </c>
      <c r="J4656" s="3" t="s">
        <v>8023</v>
      </c>
      <c r="N4656" s="3" t="s">
        <v>17121</v>
      </c>
      <c r="S4656" s="3" t="s">
        <v>17120</v>
      </c>
      <c r="T4656" s="3" t="s">
        <v>17119</v>
      </c>
      <c r="W4656" s="3" t="s">
        <v>17118</v>
      </c>
      <c r="X4656" s="3" t="s">
        <v>17117</v>
      </c>
      <c r="AA4656" s="3" t="s">
        <v>17116</v>
      </c>
      <c r="AE4656" s="3" t="s">
        <v>7671</v>
      </c>
      <c r="AF4656" s="3" t="s">
        <v>7756</v>
      </c>
      <c r="AG4656" s="3" t="s">
        <v>8009</v>
      </c>
      <c r="AH4656" s="3" t="s">
        <v>17115</v>
      </c>
      <c r="AI4656" s="3" t="s">
        <v>8007</v>
      </c>
      <c r="AJ4656" s="3" t="s">
        <v>8814</v>
      </c>
      <c r="AK4656" s="3" t="s">
        <v>8006</v>
      </c>
      <c r="AQ4656" s="3" t="s">
        <v>17114</v>
      </c>
      <c r="AZ4656" s="3" t="s">
        <v>17112</v>
      </c>
      <c r="BA4656" s="3" t="s">
        <v>17111</v>
      </c>
      <c r="BB4656" s="3" t="s">
        <v>8809</v>
      </c>
      <c r="BD4656" s="3" t="s">
        <v>30</v>
      </c>
      <c r="BE4656" s="3">
        <v>10</v>
      </c>
      <c r="BG4656" s="3"/>
    </row>
    <row r="4657" spans="1:59" ht="15" x14ac:dyDescent="0.2">
      <c r="A4657" s="3" t="s">
        <v>17094</v>
      </c>
      <c r="B4657" s="3" t="s">
        <v>17093</v>
      </c>
      <c r="C4657" s="4">
        <v>42618.940520833326</v>
      </c>
      <c r="D4657" s="3" t="s">
        <v>7639</v>
      </c>
      <c r="E4657" s="3" t="s">
        <v>10344</v>
      </c>
      <c r="F4657" s="3" t="s">
        <v>17109</v>
      </c>
      <c r="G4657" s="3" t="s">
        <v>17108</v>
      </c>
      <c r="H4657" s="3" t="s">
        <v>8024</v>
      </c>
      <c r="J4657" s="3" t="s">
        <v>8023</v>
      </c>
      <c r="L4657" s="3" t="s">
        <v>17107</v>
      </c>
      <c r="N4657" s="3" t="s">
        <v>10343</v>
      </c>
      <c r="P4657" s="3" t="s">
        <v>17106</v>
      </c>
      <c r="Q4657" s="3" t="s">
        <v>8019</v>
      </c>
      <c r="R4657" s="3" t="s">
        <v>8301</v>
      </c>
      <c r="S4657" s="3" t="s">
        <v>17105</v>
      </c>
      <c r="T4657" s="3" t="s">
        <v>17104</v>
      </c>
      <c r="W4657" s="3" t="s">
        <v>17103</v>
      </c>
      <c r="X4657" s="3" t="s">
        <v>17102</v>
      </c>
      <c r="Z4657" s="3" t="s">
        <v>17101</v>
      </c>
      <c r="AA4657" s="3" t="s">
        <v>17100</v>
      </c>
      <c r="AB4657" s="3" t="s">
        <v>17099</v>
      </c>
      <c r="AC4657" s="3" t="s">
        <v>17098</v>
      </c>
      <c r="AE4657" s="3" t="s">
        <v>7671</v>
      </c>
      <c r="AF4657" s="3" t="s">
        <v>9823</v>
      </c>
      <c r="AG4657" s="3" t="s">
        <v>10620</v>
      </c>
      <c r="AH4657" s="3" t="s">
        <v>17097</v>
      </c>
      <c r="AI4657" s="3" t="s">
        <v>8007</v>
      </c>
      <c r="AJ4657" s="3" t="s">
        <v>7632</v>
      </c>
      <c r="AK4657" s="3" t="s">
        <v>8006</v>
      </c>
      <c r="AO4657" s="3" t="s">
        <v>17096</v>
      </c>
      <c r="AQ4657" s="3" t="s">
        <v>17095</v>
      </c>
      <c r="AZ4657" s="3" t="s">
        <v>11296</v>
      </c>
      <c r="BA4657" s="3" t="s">
        <v>5875</v>
      </c>
      <c r="BB4657" s="3" t="s">
        <v>8001</v>
      </c>
      <c r="BD4657" s="3" t="s">
        <v>30</v>
      </c>
      <c r="BE4657" s="3">
        <v>15</v>
      </c>
      <c r="BG4657" s="3"/>
    </row>
    <row r="4658" spans="1:59" ht="15" x14ac:dyDescent="0.2">
      <c r="A4658" s="3" t="s">
        <v>7129</v>
      </c>
      <c r="B4658" s="3" t="s">
        <v>17091</v>
      </c>
      <c r="C4658" s="4">
        <v>42618.940520833326</v>
      </c>
      <c r="D4658" s="3" t="s">
        <v>7639</v>
      </c>
      <c r="E4658" s="3" t="s">
        <v>17092</v>
      </c>
      <c r="N4658" s="3" t="s">
        <v>315</v>
      </c>
      <c r="AI4658" s="3" t="s">
        <v>29</v>
      </c>
      <c r="AJ4658" s="3" t="s">
        <v>28</v>
      </c>
      <c r="AM4658" s="3" t="s">
        <v>62</v>
      </c>
      <c r="AZ4658" s="3" t="s">
        <v>1566</v>
      </c>
      <c r="BA4658" s="3" t="s">
        <v>4240</v>
      </c>
      <c r="BB4658" s="3" t="s">
        <v>4241</v>
      </c>
      <c r="BD4658" s="3" t="s">
        <v>30</v>
      </c>
      <c r="BG4658" s="3"/>
    </row>
    <row r="4659" spans="1:59" ht="15" x14ac:dyDescent="0.2">
      <c r="A4659" s="3" t="s">
        <v>17088</v>
      </c>
      <c r="B4659" s="3" t="s">
        <v>17086</v>
      </c>
      <c r="C4659" s="4">
        <v>42618.940520833326</v>
      </c>
      <c r="D4659" s="3" t="s">
        <v>7639</v>
      </c>
      <c r="E4659" s="3" t="s">
        <v>17090</v>
      </c>
      <c r="M4659" s="3" t="s">
        <v>9414</v>
      </c>
      <c r="N4659" s="3" t="s">
        <v>9410</v>
      </c>
      <c r="W4659" s="3" t="s">
        <v>17089</v>
      </c>
      <c r="AC4659" s="3" t="s">
        <v>7775</v>
      </c>
      <c r="AI4659" s="3" t="s">
        <v>29</v>
      </c>
      <c r="AJ4659" s="3" t="s">
        <v>7632</v>
      </c>
      <c r="AM4659" s="3" t="s">
        <v>24</v>
      </c>
      <c r="AZ4659" s="3" t="s">
        <v>15177</v>
      </c>
      <c r="BA4659" s="3" t="s">
        <v>17087</v>
      </c>
      <c r="BB4659" s="3" t="s">
        <v>7771</v>
      </c>
      <c r="BD4659" s="3" t="s">
        <v>30</v>
      </c>
      <c r="BG4659" s="3"/>
    </row>
    <row r="4660" spans="1:59" ht="15" x14ac:dyDescent="0.2">
      <c r="A4660" s="3" t="s">
        <v>17084</v>
      </c>
      <c r="B4660" s="3" t="s">
        <v>17082</v>
      </c>
      <c r="C4660" s="4">
        <v>42618.940520833326</v>
      </c>
      <c r="D4660" s="3" t="s">
        <v>7639</v>
      </c>
      <c r="E4660" s="3" t="s">
        <v>17084</v>
      </c>
      <c r="L4660" s="3" t="s">
        <v>17085</v>
      </c>
      <c r="AZ4660" s="3" t="s">
        <v>17083</v>
      </c>
      <c r="BA4660" s="3" t="s">
        <v>4303</v>
      </c>
      <c r="BD4660" s="3" t="s">
        <v>7641</v>
      </c>
      <c r="BG4660" s="3"/>
    </row>
    <row r="4661" spans="1:59" ht="15" x14ac:dyDescent="0.2">
      <c r="A4661" s="3" t="s">
        <v>17080</v>
      </c>
      <c r="B4661" s="3" t="s">
        <v>17077</v>
      </c>
      <c r="C4661" s="4">
        <v>42618.940520833326</v>
      </c>
      <c r="D4661" s="3" t="s">
        <v>7639</v>
      </c>
      <c r="E4661" s="3" t="s">
        <v>17080</v>
      </c>
      <c r="L4661" s="3" t="s">
        <v>17081</v>
      </c>
      <c r="AZ4661" s="3" t="s">
        <v>17079</v>
      </c>
      <c r="BA4661" s="3" t="s">
        <v>17078</v>
      </c>
      <c r="BD4661" s="3" t="s">
        <v>7641</v>
      </c>
      <c r="BG4661" s="3"/>
    </row>
    <row r="4662" spans="1:59" ht="15" x14ac:dyDescent="0.2">
      <c r="A4662" s="3" t="s">
        <v>17073</v>
      </c>
      <c r="B4662" s="3" t="s">
        <v>17071</v>
      </c>
      <c r="C4662" s="4">
        <v>42618.940520833326</v>
      </c>
      <c r="D4662" s="3" t="s">
        <v>7639</v>
      </c>
      <c r="E4662" s="3" t="s">
        <v>17076</v>
      </c>
      <c r="M4662" s="3" t="s">
        <v>12576</v>
      </c>
      <c r="N4662" s="3" t="s">
        <v>12572</v>
      </c>
      <c r="O4662" s="3" t="s">
        <v>8540</v>
      </c>
      <c r="U4662" s="3" t="s">
        <v>17075</v>
      </c>
      <c r="W4662" s="3" t="s">
        <v>17074</v>
      </c>
      <c r="AI4662" s="3" t="s">
        <v>29</v>
      </c>
      <c r="AJ4662" s="3" t="s">
        <v>7697</v>
      </c>
      <c r="AM4662" s="3" t="s">
        <v>24</v>
      </c>
      <c r="AN4662" s="3" t="s">
        <v>184</v>
      </c>
      <c r="AZ4662" s="3" t="s">
        <v>17072</v>
      </c>
      <c r="BA4662" s="3" t="s">
        <v>5385</v>
      </c>
      <c r="BB4662" s="3" t="s">
        <v>13394</v>
      </c>
      <c r="BD4662" s="3" t="s">
        <v>30</v>
      </c>
      <c r="BG4662" s="3"/>
    </row>
    <row r="4663" spans="1:59" ht="15" x14ac:dyDescent="0.2">
      <c r="A4663" s="3" t="s">
        <v>17068</v>
      </c>
      <c r="B4663" s="3" t="s">
        <v>17065</v>
      </c>
      <c r="C4663" s="4">
        <v>42618.940520833326</v>
      </c>
      <c r="D4663" s="3" t="s">
        <v>7639</v>
      </c>
      <c r="E4663" s="3" t="s">
        <v>17070</v>
      </c>
      <c r="N4663" s="3" t="s">
        <v>15484</v>
      </c>
      <c r="U4663" s="3" t="s">
        <v>17069</v>
      </c>
      <c r="W4663" s="3" t="s">
        <v>15482</v>
      </c>
      <c r="AI4663" s="3" t="s">
        <v>29</v>
      </c>
      <c r="AJ4663" s="3" t="s">
        <v>7697</v>
      </c>
      <c r="AM4663" s="3" t="s">
        <v>62</v>
      </c>
      <c r="AZ4663" s="3" t="s">
        <v>17067</v>
      </c>
      <c r="BA4663" s="3" t="s">
        <v>17066</v>
      </c>
      <c r="BB4663" s="3" t="s">
        <v>15480</v>
      </c>
      <c r="BD4663" s="3" t="s">
        <v>30</v>
      </c>
      <c r="BG4663" s="3"/>
    </row>
    <row r="4664" spans="1:59" ht="15" x14ac:dyDescent="0.2">
      <c r="A4664" s="3" t="s">
        <v>6585</v>
      </c>
      <c r="B4664" s="3" t="s">
        <v>17063</v>
      </c>
      <c r="C4664" s="4">
        <v>42618.940509259257</v>
      </c>
      <c r="D4664" s="3" t="s">
        <v>7639</v>
      </c>
      <c r="E4664" s="3" t="s">
        <v>17064</v>
      </c>
      <c r="N4664" s="3" t="s">
        <v>315</v>
      </c>
      <c r="AI4664" s="3" t="s">
        <v>29</v>
      </c>
      <c r="AJ4664" s="3" t="s">
        <v>28</v>
      </c>
      <c r="AM4664" s="3" t="s">
        <v>62</v>
      </c>
      <c r="AZ4664" s="3" t="s">
        <v>1791</v>
      </c>
      <c r="BA4664" s="3" t="s">
        <v>1792</v>
      </c>
      <c r="BB4664" s="3" t="s">
        <v>1531</v>
      </c>
      <c r="BD4664" s="3" t="s">
        <v>30</v>
      </c>
      <c r="BG4664" s="3"/>
    </row>
    <row r="4665" spans="1:59" ht="15" x14ac:dyDescent="0.2">
      <c r="A4665" s="3" t="s">
        <v>2422</v>
      </c>
      <c r="B4665" s="3" t="s">
        <v>17044</v>
      </c>
      <c r="C4665" s="4">
        <v>42618.940509259257</v>
      </c>
      <c r="D4665" s="3" t="s">
        <v>7639</v>
      </c>
      <c r="E4665" s="3" t="s">
        <v>13206</v>
      </c>
      <c r="F4665" s="3" t="s">
        <v>17062</v>
      </c>
      <c r="G4665" s="3" t="s">
        <v>17061</v>
      </c>
      <c r="H4665" s="3" t="s">
        <v>8057</v>
      </c>
      <c r="I4665" s="3" t="s">
        <v>9242</v>
      </c>
      <c r="J4665" s="3" t="s">
        <v>9631</v>
      </c>
      <c r="L4665" s="3" t="s">
        <v>17060</v>
      </c>
      <c r="N4665" s="3" t="s">
        <v>13205</v>
      </c>
      <c r="P4665" s="3" t="s">
        <v>17059</v>
      </c>
      <c r="Q4665" s="3" t="s">
        <v>8019</v>
      </c>
      <c r="R4665" s="3" t="s">
        <v>9408</v>
      </c>
      <c r="S4665" s="3" t="s">
        <v>17058</v>
      </c>
      <c r="T4665" s="3" t="s">
        <v>17057</v>
      </c>
      <c r="U4665" s="3" t="s">
        <v>17056</v>
      </c>
      <c r="W4665" s="3" t="s">
        <v>17055</v>
      </c>
      <c r="X4665" s="3" t="s">
        <v>17054</v>
      </c>
      <c r="Z4665" s="3" t="s">
        <v>17053</v>
      </c>
      <c r="AA4665" s="3" t="s">
        <v>17052</v>
      </c>
      <c r="AB4665" s="3" t="s">
        <v>17051</v>
      </c>
      <c r="AC4665" s="3" t="s">
        <v>17050</v>
      </c>
      <c r="AE4665" s="3" t="s">
        <v>7671</v>
      </c>
      <c r="AF4665" s="3" t="s">
        <v>7756</v>
      </c>
      <c r="AG4665" s="3" t="s">
        <v>10620</v>
      </c>
      <c r="AH4665" s="3" t="s">
        <v>17049</v>
      </c>
      <c r="AI4665" s="3" t="s">
        <v>8007</v>
      </c>
      <c r="AJ4665" s="3" t="s">
        <v>28</v>
      </c>
      <c r="AK4665" s="3" t="s">
        <v>8006</v>
      </c>
      <c r="AP4665" s="3" t="s">
        <v>17048</v>
      </c>
      <c r="AQ4665" s="3" t="s">
        <v>17047</v>
      </c>
      <c r="AZ4665" s="3" t="s">
        <v>8609</v>
      </c>
      <c r="BA4665" s="3" t="s">
        <v>17046</v>
      </c>
      <c r="BB4665" s="3" t="s">
        <v>9096</v>
      </c>
      <c r="BD4665" s="3" t="s">
        <v>30</v>
      </c>
      <c r="BE4665" s="3">
        <v>27</v>
      </c>
      <c r="BF4665" s="3" t="s">
        <v>17045</v>
      </c>
      <c r="BG4665" s="3"/>
    </row>
    <row r="4666" spans="1:59" ht="15" x14ac:dyDescent="0.2">
      <c r="A4666" s="3" t="s">
        <v>17042</v>
      </c>
      <c r="B4666" s="3" t="s">
        <v>17040</v>
      </c>
      <c r="C4666" s="4">
        <v>42618.940509259257</v>
      </c>
      <c r="D4666" s="3" t="s">
        <v>7639</v>
      </c>
      <c r="E4666" s="3" t="s">
        <v>17043</v>
      </c>
      <c r="M4666" s="3" t="s">
        <v>16173</v>
      </c>
      <c r="N4666" s="3" t="s">
        <v>16172</v>
      </c>
      <c r="W4666" s="3" t="s">
        <v>16171</v>
      </c>
      <c r="AC4666" s="3" t="s">
        <v>7775</v>
      </c>
      <c r="AI4666" s="3" t="s">
        <v>29</v>
      </c>
      <c r="AJ4666" s="3" t="s">
        <v>7632</v>
      </c>
      <c r="AM4666" s="3" t="s">
        <v>24</v>
      </c>
      <c r="AZ4666" s="3" t="s">
        <v>303</v>
      </c>
      <c r="BA4666" s="3" t="s">
        <v>17041</v>
      </c>
      <c r="BB4666" s="3" t="s">
        <v>7771</v>
      </c>
      <c r="BD4666" s="3" t="s">
        <v>30</v>
      </c>
      <c r="BG4666" s="3"/>
    </row>
    <row r="4667" spans="1:59" ht="15" x14ac:dyDescent="0.2">
      <c r="A4667" s="3" t="s">
        <v>17038</v>
      </c>
      <c r="B4667" s="3" t="s">
        <v>17035</v>
      </c>
      <c r="C4667" s="4">
        <v>42618.940509259257</v>
      </c>
      <c r="D4667" s="3" t="s">
        <v>7639</v>
      </c>
      <c r="E4667" s="3" t="s">
        <v>17038</v>
      </c>
      <c r="L4667" s="3" t="s">
        <v>17039</v>
      </c>
      <c r="AZ4667" s="3" t="s">
        <v>17037</v>
      </c>
      <c r="BA4667" s="3" t="s">
        <v>17036</v>
      </c>
      <c r="BD4667" s="3" t="s">
        <v>7641</v>
      </c>
      <c r="BG4667" s="3"/>
    </row>
    <row r="4668" spans="1:59" ht="15" x14ac:dyDescent="0.2">
      <c r="A4668" s="3" t="s">
        <v>17032</v>
      </c>
      <c r="B4668" s="3" t="s">
        <v>17031</v>
      </c>
      <c r="C4668" s="4">
        <v>42618.940509259257</v>
      </c>
      <c r="D4668" s="3" t="s">
        <v>7639</v>
      </c>
      <c r="E4668" s="3" t="s">
        <v>17034</v>
      </c>
      <c r="N4668" s="3" t="s">
        <v>16863</v>
      </c>
      <c r="U4668" s="3" t="s">
        <v>17033</v>
      </c>
      <c r="W4668" s="3" t="s">
        <v>15685</v>
      </c>
      <c r="AI4668" s="3" t="s">
        <v>29</v>
      </c>
      <c r="AJ4668" s="3" t="s">
        <v>7697</v>
      </c>
      <c r="AM4668" s="3" t="s">
        <v>62</v>
      </c>
      <c r="AZ4668" s="3" t="s">
        <v>9542</v>
      </c>
      <c r="BA4668" s="3" t="s">
        <v>15062</v>
      </c>
      <c r="BB4668" s="3" t="s">
        <v>12893</v>
      </c>
      <c r="BD4668" s="3" t="s">
        <v>30</v>
      </c>
      <c r="BG4668" s="3"/>
    </row>
    <row r="4669" spans="1:59" ht="15" x14ac:dyDescent="0.2">
      <c r="A4669" s="3" t="s">
        <v>17028</v>
      </c>
      <c r="B4669" s="3" t="s">
        <v>17025</v>
      </c>
      <c r="C4669" s="4">
        <v>42618.940509259257</v>
      </c>
      <c r="D4669" s="3" t="s">
        <v>7639</v>
      </c>
      <c r="E4669" s="3" t="s">
        <v>17030</v>
      </c>
      <c r="M4669" s="3" t="s">
        <v>12576</v>
      </c>
      <c r="N4669" s="3" t="s">
        <v>12572</v>
      </c>
      <c r="O4669" s="3" t="s">
        <v>25</v>
      </c>
      <c r="U4669" s="3" t="s">
        <v>17029</v>
      </c>
      <c r="W4669" s="3" t="s">
        <v>16988</v>
      </c>
      <c r="AI4669" s="3" t="s">
        <v>29</v>
      </c>
      <c r="AJ4669" s="3" t="s">
        <v>7697</v>
      </c>
      <c r="AM4669" s="3" t="s">
        <v>24</v>
      </c>
      <c r="AN4669" s="3" t="s">
        <v>7629</v>
      </c>
      <c r="AZ4669" s="3" t="s">
        <v>17027</v>
      </c>
      <c r="BA4669" s="3" t="s">
        <v>17026</v>
      </c>
      <c r="BB4669" s="3" t="s">
        <v>643</v>
      </c>
      <c r="BD4669" s="3" t="s">
        <v>30</v>
      </c>
      <c r="BG4669" s="3"/>
    </row>
    <row r="4670" spans="1:59" ht="15" x14ac:dyDescent="0.2">
      <c r="A4670" s="3" t="s">
        <v>17013</v>
      </c>
      <c r="B4670" s="3" t="s">
        <v>17010</v>
      </c>
      <c r="C4670" s="4">
        <v>42618.940509259257</v>
      </c>
      <c r="D4670" s="3" t="s">
        <v>7639</v>
      </c>
      <c r="E4670" s="3" t="s">
        <v>17024</v>
      </c>
      <c r="F4670" s="3" t="s">
        <v>17023</v>
      </c>
      <c r="G4670" s="3" t="s">
        <v>17022</v>
      </c>
      <c r="H4670" s="3" t="s">
        <v>8057</v>
      </c>
      <c r="J4670" s="3" t="s">
        <v>8023</v>
      </c>
      <c r="N4670" s="3" t="s">
        <v>17021</v>
      </c>
      <c r="S4670" s="3" t="s">
        <v>17020</v>
      </c>
      <c r="T4670" s="3" t="s">
        <v>17019</v>
      </c>
      <c r="W4670" s="3" t="s">
        <v>17018</v>
      </c>
      <c r="X4670" s="3" t="s">
        <v>17017</v>
      </c>
      <c r="AA4670" s="3" t="s">
        <v>17016</v>
      </c>
      <c r="AE4670" s="3" t="s">
        <v>7671</v>
      </c>
      <c r="AF4670" s="3" t="s">
        <v>8010</v>
      </c>
      <c r="AG4670" s="3" t="s">
        <v>8009</v>
      </c>
      <c r="AH4670" s="3" t="s">
        <v>17015</v>
      </c>
      <c r="AI4670" s="3" t="s">
        <v>8007</v>
      </c>
      <c r="AJ4670" s="3" t="s">
        <v>8814</v>
      </c>
      <c r="AK4670" s="3" t="s">
        <v>8006</v>
      </c>
      <c r="AQ4670" s="3" t="s">
        <v>17014</v>
      </c>
      <c r="AZ4670" s="3" t="s">
        <v>17012</v>
      </c>
      <c r="BA4670" s="3" t="s">
        <v>17011</v>
      </c>
      <c r="BB4670" s="3" t="s">
        <v>8809</v>
      </c>
      <c r="BD4670" s="3" t="s">
        <v>30</v>
      </c>
      <c r="BE4670" s="3">
        <v>8</v>
      </c>
      <c r="BG4670" s="3"/>
    </row>
    <row r="4671" spans="1:59" ht="15" x14ac:dyDescent="0.2">
      <c r="A4671" s="3" t="s">
        <v>17007</v>
      </c>
      <c r="B4671" s="3" t="s">
        <v>17004</v>
      </c>
      <c r="C4671" s="4">
        <v>42618.940509259257</v>
      </c>
      <c r="D4671" s="3" t="s">
        <v>7639</v>
      </c>
      <c r="E4671" s="3" t="s">
        <v>17009</v>
      </c>
      <c r="N4671" s="3" t="s">
        <v>15484</v>
      </c>
      <c r="U4671" s="3" t="s">
        <v>17008</v>
      </c>
      <c r="W4671" s="3" t="s">
        <v>15482</v>
      </c>
      <c r="AI4671" s="3" t="s">
        <v>29</v>
      </c>
      <c r="AJ4671" s="3" t="s">
        <v>7697</v>
      </c>
      <c r="AM4671" s="3" t="s">
        <v>62</v>
      </c>
      <c r="AZ4671" s="3" t="s">
        <v>16835</v>
      </c>
      <c r="BA4671" s="3" t="s">
        <v>17006</v>
      </c>
      <c r="BB4671" s="3" t="s">
        <v>17005</v>
      </c>
      <c r="BD4671" s="3" t="s">
        <v>30</v>
      </c>
      <c r="BG4671" s="3"/>
    </row>
    <row r="4672" spans="1:59" ht="15" x14ac:dyDescent="0.2">
      <c r="A4672" s="3" t="s">
        <v>6526</v>
      </c>
      <c r="B4672" s="3" t="s">
        <v>17002</v>
      </c>
      <c r="C4672" s="4">
        <v>42618.940509259257</v>
      </c>
      <c r="D4672" s="3" t="s">
        <v>7639</v>
      </c>
      <c r="E4672" s="3" t="s">
        <v>17003</v>
      </c>
      <c r="N4672" s="3" t="s">
        <v>315</v>
      </c>
      <c r="AI4672" s="3" t="s">
        <v>29</v>
      </c>
      <c r="AJ4672" s="3" t="s">
        <v>28</v>
      </c>
      <c r="AM4672" s="3" t="s">
        <v>62</v>
      </c>
      <c r="AZ4672" s="3" t="s">
        <v>871</v>
      </c>
      <c r="BA4672" s="3" t="s">
        <v>1493</v>
      </c>
      <c r="BB4672" s="3" t="s">
        <v>1494</v>
      </c>
      <c r="BD4672" s="3" t="s">
        <v>30</v>
      </c>
      <c r="BG4672" s="3"/>
    </row>
    <row r="4673" spans="1:59" ht="15" x14ac:dyDescent="0.2">
      <c r="A4673" s="3" t="s">
        <v>17001</v>
      </c>
      <c r="B4673" s="3" t="s">
        <v>16999</v>
      </c>
      <c r="C4673" s="4">
        <v>42618.940509259257</v>
      </c>
      <c r="D4673" s="3" t="s">
        <v>7639</v>
      </c>
      <c r="E4673" s="3" t="s">
        <v>17001</v>
      </c>
      <c r="L4673" s="3" t="s">
        <v>14410</v>
      </c>
      <c r="AZ4673" s="3" t="s">
        <v>17000</v>
      </c>
      <c r="BA4673" s="3" t="s">
        <v>16651</v>
      </c>
      <c r="BD4673" s="3" t="s">
        <v>7641</v>
      </c>
      <c r="BG4673" s="3"/>
    </row>
    <row r="4674" spans="1:59" ht="15" x14ac:dyDescent="0.2">
      <c r="A4674" s="3" t="s">
        <v>16997</v>
      </c>
      <c r="B4674" s="3" t="s">
        <v>16994</v>
      </c>
      <c r="C4674" s="4">
        <v>42618.940497685187</v>
      </c>
      <c r="D4674" s="3" t="s">
        <v>7639</v>
      </c>
      <c r="E4674" s="3" t="s">
        <v>16997</v>
      </c>
      <c r="L4674" s="3" t="s">
        <v>16998</v>
      </c>
      <c r="AZ4674" s="3" t="s">
        <v>16996</v>
      </c>
      <c r="BA4674" s="3" t="s">
        <v>16995</v>
      </c>
      <c r="BD4674" s="3" t="s">
        <v>7641</v>
      </c>
      <c r="BG4674" s="3"/>
    </row>
    <row r="4675" spans="1:59" ht="15" x14ac:dyDescent="0.2">
      <c r="A4675" s="3" t="s">
        <v>16993</v>
      </c>
      <c r="B4675" s="3" t="s">
        <v>16991</v>
      </c>
      <c r="C4675" s="4">
        <v>42618.940497685187</v>
      </c>
      <c r="D4675" s="3" t="s">
        <v>7639</v>
      </c>
      <c r="E4675" s="3" t="s">
        <v>16993</v>
      </c>
      <c r="L4675" s="3" t="s">
        <v>13473</v>
      </c>
      <c r="AZ4675" s="3" t="s">
        <v>4386</v>
      </c>
      <c r="BA4675" s="3" t="s">
        <v>16992</v>
      </c>
      <c r="BD4675" s="3" t="s">
        <v>7641</v>
      </c>
      <c r="BG4675" s="3"/>
    </row>
    <row r="4676" spans="1:59" ht="15" x14ac:dyDescent="0.2">
      <c r="A4676" s="3" t="s">
        <v>16987</v>
      </c>
      <c r="B4676" s="3" t="s">
        <v>16985</v>
      </c>
      <c r="C4676" s="4">
        <v>42618.940497685187</v>
      </c>
      <c r="D4676" s="3" t="s">
        <v>7639</v>
      </c>
      <c r="E4676" s="3" t="s">
        <v>16990</v>
      </c>
      <c r="M4676" s="3" t="s">
        <v>12576</v>
      </c>
      <c r="N4676" s="3" t="s">
        <v>12572</v>
      </c>
      <c r="O4676" s="3" t="s">
        <v>25</v>
      </c>
      <c r="U4676" s="3" t="s">
        <v>16989</v>
      </c>
      <c r="W4676" s="3" t="s">
        <v>16988</v>
      </c>
      <c r="AI4676" s="3" t="s">
        <v>29</v>
      </c>
      <c r="AJ4676" s="3" t="s">
        <v>7697</v>
      </c>
      <c r="AM4676" s="3" t="s">
        <v>24</v>
      </c>
      <c r="AZ4676" s="3" t="s">
        <v>16986</v>
      </c>
      <c r="BA4676" s="3" t="s">
        <v>12366</v>
      </c>
      <c r="BB4676" s="3" t="s">
        <v>13251</v>
      </c>
      <c r="BD4676" s="3" t="s">
        <v>30</v>
      </c>
      <c r="BG4676" s="3"/>
    </row>
    <row r="4677" spans="1:59" ht="15" x14ac:dyDescent="0.2">
      <c r="A4677" s="3" t="s">
        <v>16982</v>
      </c>
      <c r="B4677" s="3" t="s">
        <v>16981</v>
      </c>
      <c r="C4677" s="4">
        <v>42618.940497685187</v>
      </c>
      <c r="D4677" s="3" t="s">
        <v>7639</v>
      </c>
      <c r="E4677" s="3" t="s">
        <v>16984</v>
      </c>
      <c r="N4677" s="3" t="s">
        <v>15484</v>
      </c>
      <c r="U4677" s="3" t="s">
        <v>16983</v>
      </c>
      <c r="W4677" s="3" t="s">
        <v>15482</v>
      </c>
      <c r="AI4677" s="3" t="s">
        <v>29</v>
      </c>
      <c r="AJ4677" s="3" t="s">
        <v>7697</v>
      </c>
      <c r="AM4677" s="3" t="s">
        <v>62</v>
      </c>
      <c r="AZ4677" s="3" t="s">
        <v>2875</v>
      </c>
      <c r="BA4677" s="3" t="s">
        <v>4585</v>
      </c>
      <c r="BB4677" s="3" t="s">
        <v>15480</v>
      </c>
      <c r="BD4677" s="3" t="s">
        <v>30</v>
      </c>
      <c r="BG4677" s="3"/>
    </row>
    <row r="4678" spans="1:59" ht="15" x14ac:dyDescent="0.2">
      <c r="A4678" s="3" t="s">
        <v>16979</v>
      </c>
      <c r="B4678" s="3" t="s">
        <v>16977</v>
      </c>
      <c r="C4678" s="4">
        <v>42618.940497685187</v>
      </c>
      <c r="D4678" s="3" t="s">
        <v>7639</v>
      </c>
      <c r="E4678" s="3" t="s">
        <v>16979</v>
      </c>
      <c r="L4678" s="3" t="s">
        <v>16980</v>
      </c>
      <c r="AZ4678" s="3" t="s">
        <v>16978</v>
      </c>
      <c r="BA4678" s="3" t="s">
        <v>5145</v>
      </c>
      <c r="BD4678" s="3" t="s">
        <v>7641</v>
      </c>
      <c r="BG4678" s="3"/>
    </row>
    <row r="4679" spans="1:59" ht="15" x14ac:dyDescent="0.2">
      <c r="A4679" s="3" t="s">
        <v>16975</v>
      </c>
      <c r="B4679" s="3" t="s">
        <v>16972</v>
      </c>
      <c r="C4679" s="4">
        <v>42618.940497685187</v>
      </c>
      <c r="D4679" s="3" t="s">
        <v>7639</v>
      </c>
      <c r="E4679" s="3" t="s">
        <v>16975</v>
      </c>
      <c r="L4679" s="3" t="s">
        <v>16976</v>
      </c>
      <c r="AZ4679" s="3" t="s">
        <v>16974</v>
      </c>
      <c r="BA4679" s="3" t="s">
        <v>16973</v>
      </c>
      <c r="BD4679" s="3" t="s">
        <v>7641</v>
      </c>
      <c r="BG4679" s="3"/>
    </row>
    <row r="4680" spans="1:59" ht="15" x14ac:dyDescent="0.2">
      <c r="A4680" s="3" t="s">
        <v>16971</v>
      </c>
      <c r="B4680" s="3" t="s">
        <v>16969</v>
      </c>
      <c r="C4680" s="4">
        <v>42618.940497685187</v>
      </c>
      <c r="D4680" s="3" t="s">
        <v>7639</v>
      </c>
      <c r="E4680" s="3" t="s">
        <v>16971</v>
      </c>
      <c r="L4680" s="3" t="s">
        <v>14410</v>
      </c>
      <c r="AZ4680" s="3" t="s">
        <v>16970</v>
      </c>
      <c r="BA4680" s="3" t="s">
        <v>14393</v>
      </c>
      <c r="BD4680" s="3" t="s">
        <v>7641</v>
      </c>
      <c r="BG4680" s="3"/>
    </row>
    <row r="4681" spans="1:59" ht="15" x14ac:dyDescent="0.2">
      <c r="A4681" s="3" t="s">
        <v>16957</v>
      </c>
      <c r="B4681" s="3" t="s">
        <v>16954</v>
      </c>
      <c r="C4681" s="4">
        <v>42618.940497685187</v>
      </c>
      <c r="D4681" s="3" t="s">
        <v>7639</v>
      </c>
      <c r="E4681" s="3" t="s">
        <v>16968</v>
      </c>
      <c r="F4681" s="3" t="s">
        <v>16967</v>
      </c>
      <c r="G4681" s="3" t="s">
        <v>16966</v>
      </c>
      <c r="H4681" s="3" t="s">
        <v>8057</v>
      </c>
      <c r="J4681" s="3" t="s">
        <v>8023</v>
      </c>
      <c r="N4681" s="3" t="s">
        <v>16965</v>
      </c>
      <c r="T4681" s="3" t="s">
        <v>16964</v>
      </c>
      <c r="W4681" s="3" t="s">
        <v>16963</v>
      </c>
      <c r="X4681" s="3" t="s">
        <v>16962</v>
      </c>
      <c r="AA4681" s="3" t="s">
        <v>16961</v>
      </c>
      <c r="AE4681" s="3" t="s">
        <v>7678</v>
      </c>
      <c r="AF4681" s="3" t="s">
        <v>9823</v>
      </c>
      <c r="AH4681" s="3" t="s">
        <v>16960</v>
      </c>
      <c r="AI4681" s="3" t="s">
        <v>8007</v>
      </c>
      <c r="AJ4681" s="3" t="s">
        <v>8814</v>
      </c>
      <c r="AK4681" s="3" t="s">
        <v>8006</v>
      </c>
      <c r="AP4681" s="3" t="s">
        <v>16959</v>
      </c>
      <c r="AQ4681" s="3" t="s">
        <v>16958</v>
      </c>
      <c r="AZ4681" s="3" t="s">
        <v>16956</v>
      </c>
      <c r="BA4681" s="3" t="s">
        <v>16955</v>
      </c>
      <c r="BB4681" s="3" t="s">
        <v>8809</v>
      </c>
      <c r="BD4681" s="3" t="s">
        <v>30</v>
      </c>
      <c r="BE4681" s="3">
        <v>7</v>
      </c>
      <c r="BG4681" s="3"/>
    </row>
    <row r="4682" spans="1:59" ht="15" x14ac:dyDescent="0.2">
      <c r="A4682" s="3" t="s">
        <v>16951</v>
      </c>
      <c r="B4682" s="3" t="s">
        <v>16948</v>
      </c>
      <c r="C4682" s="4">
        <v>42618.940497685187</v>
      </c>
      <c r="D4682" s="3" t="s">
        <v>7639</v>
      </c>
      <c r="E4682" s="3" t="s">
        <v>16953</v>
      </c>
      <c r="N4682" s="3" t="s">
        <v>15484</v>
      </c>
      <c r="U4682" s="3" t="s">
        <v>16952</v>
      </c>
      <c r="W4682" s="3" t="s">
        <v>15482</v>
      </c>
      <c r="AI4682" s="3" t="s">
        <v>29</v>
      </c>
      <c r="AJ4682" s="3" t="s">
        <v>7697</v>
      </c>
      <c r="AM4682" s="3" t="s">
        <v>62</v>
      </c>
      <c r="AZ4682" s="3" t="s">
        <v>15356</v>
      </c>
      <c r="BA4682" s="3" t="s">
        <v>16950</v>
      </c>
      <c r="BB4682" s="3" t="s">
        <v>16949</v>
      </c>
      <c r="BD4682" s="3" t="s">
        <v>30</v>
      </c>
      <c r="BG4682" s="3"/>
    </row>
    <row r="4683" spans="1:59" ht="15" x14ac:dyDescent="0.2">
      <c r="A4683" s="3" t="s">
        <v>16946</v>
      </c>
      <c r="B4683" s="3" t="s">
        <v>16943</v>
      </c>
      <c r="C4683" s="4">
        <v>42618.940497685187</v>
      </c>
      <c r="D4683" s="3" t="s">
        <v>7639</v>
      </c>
      <c r="E4683" s="3" t="s">
        <v>16946</v>
      </c>
      <c r="L4683" s="3" t="s">
        <v>16947</v>
      </c>
      <c r="AZ4683" s="3" t="s">
        <v>16945</v>
      </c>
      <c r="BA4683" s="3" t="s">
        <v>16944</v>
      </c>
      <c r="BD4683" s="3" t="s">
        <v>7641</v>
      </c>
      <c r="BG4683" s="3"/>
    </row>
    <row r="4684" spans="1:59" ht="15" x14ac:dyDescent="0.2">
      <c r="A4684" s="3" t="s">
        <v>16942</v>
      </c>
      <c r="B4684" s="3" t="s">
        <v>16939</v>
      </c>
      <c r="C4684" s="4">
        <v>42618.940497685187</v>
      </c>
      <c r="D4684" s="3" t="s">
        <v>7639</v>
      </c>
      <c r="E4684" s="3" t="s">
        <v>16942</v>
      </c>
      <c r="L4684" s="3" t="s">
        <v>14410</v>
      </c>
      <c r="AZ4684" s="3" t="s">
        <v>16941</v>
      </c>
      <c r="BA4684" s="3" t="s">
        <v>16940</v>
      </c>
      <c r="BD4684" s="3" t="s">
        <v>7641</v>
      </c>
      <c r="BG4684" s="3"/>
    </row>
    <row r="4685" spans="1:59" ht="15" x14ac:dyDescent="0.2">
      <c r="A4685" s="3" t="s">
        <v>6818</v>
      </c>
      <c r="B4685" s="3" t="s">
        <v>16937</v>
      </c>
      <c r="C4685" s="4">
        <v>42618.940497685187</v>
      </c>
      <c r="D4685" s="3" t="s">
        <v>7639</v>
      </c>
      <c r="E4685" s="3" t="s">
        <v>16938</v>
      </c>
      <c r="M4685" s="3" t="s">
        <v>10865</v>
      </c>
      <c r="N4685" s="3" t="s">
        <v>10861</v>
      </c>
      <c r="O4685" s="3" t="s">
        <v>25</v>
      </c>
      <c r="AI4685" s="3" t="s">
        <v>29</v>
      </c>
      <c r="AJ4685" s="3" t="s">
        <v>28</v>
      </c>
      <c r="AM4685" s="3" t="s">
        <v>24</v>
      </c>
      <c r="AZ4685" s="3" t="s">
        <v>2885</v>
      </c>
      <c r="BA4685" s="3" t="s">
        <v>2886</v>
      </c>
      <c r="BB4685" s="3" t="s">
        <v>2887</v>
      </c>
      <c r="BD4685" s="3" t="s">
        <v>30</v>
      </c>
      <c r="BG4685" s="3"/>
    </row>
    <row r="4686" spans="1:59" ht="15" x14ac:dyDescent="0.2">
      <c r="A4686" s="3" t="s">
        <v>664</v>
      </c>
      <c r="B4686" s="3" t="s">
        <v>16917</v>
      </c>
      <c r="C4686" s="4">
        <v>42618.940486111111</v>
      </c>
      <c r="D4686" s="3" t="s">
        <v>7639</v>
      </c>
      <c r="E4686" s="3" t="s">
        <v>15490</v>
      </c>
      <c r="F4686" s="3" t="s">
        <v>16936</v>
      </c>
      <c r="G4686" s="3" t="s">
        <v>16935</v>
      </c>
      <c r="H4686" s="3" t="s">
        <v>8057</v>
      </c>
      <c r="I4686" s="3" t="s">
        <v>9242</v>
      </c>
      <c r="J4686" s="3" t="s">
        <v>9631</v>
      </c>
      <c r="L4686" s="3" t="s">
        <v>16934</v>
      </c>
      <c r="N4686" s="3" t="s">
        <v>15489</v>
      </c>
      <c r="P4686" s="3" t="s">
        <v>16933</v>
      </c>
      <c r="Q4686" s="3" t="s">
        <v>8019</v>
      </c>
      <c r="R4686" s="3" t="s">
        <v>8400</v>
      </c>
      <c r="S4686" s="3" t="s">
        <v>16932</v>
      </c>
      <c r="T4686" s="3" t="s">
        <v>16931</v>
      </c>
      <c r="U4686" s="3" t="s">
        <v>16930</v>
      </c>
      <c r="W4686" s="3" t="s">
        <v>16929</v>
      </c>
      <c r="X4686" s="3" t="s">
        <v>16928</v>
      </c>
      <c r="Y4686" s="3" t="s">
        <v>16927</v>
      </c>
      <c r="Z4686" s="3" t="s">
        <v>16926</v>
      </c>
      <c r="AA4686" s="3" t="s">
        <v>16925</v>
      </c>
      <c r="AB4686" s="3" t="s">
        <v>16924</v>
      </c>
      <c r="AC4686" s="3" t="s">
        <v>16923</v>
      </c>
      <c r="AD4686" s="3" t="s">
        <v>16922</v>
      </c>
      <c r="AE4686" s="3" t="s">
        <v>7671</v>
      </c>
      <c r="AF4686" s="3" t="s">
        <v>8010</v>
      </c>
      <c r="AG4686" s="3" t="s">
        <v>8009</v>
      </c>
      <c r="AH4686" s="3" t="s">
        <v>16921</v>
      </c>
      <c r="AI4686" s="3" t="s">
        <v>8007</v>
      </c>
      <c r="AJ4686" s="3" t="s">
        <v>28</v>
      </c>
      <c r="AK4686" s="3" t="s">
        <v>8006</v>
      </c>
      <c r="AP4686" s="3" t="s">
        <v>16920</v>
      </c>
      <c r="AQ4686" s="3" t="s">
        <v>16919</v>
      </c>
      <c r="AZ4686" s="3" t="s">
        <v>625</v>
      </c>
      <c r="BA4686" s="3" t="s">
        <v>15062</v>
      </c>
      <c r="BB4686" s="3" t="s">
        <v>9096</v>
      </c>
      <c r="BD4686" s="3" t="s">
        <v>30</v>
      </c>
      <c r="BE4686" s="3">
        <v>10</v>
      </c>
      <c r="BF4686" s="3" t="s">
        <v>16918</v>
      </c>
      <c r="BG4686" s="3"/>
    </row>
    <row r="4687" spans="1:59" ht="15" x14ac:dyDescent="0.2">
      <c r="A4687" s="3" t="s">
        <v>7353</v>
      </c>
      <c r="B4687" s="3" t="s">
        <v>16914</v>
      </c>
      <c r="C4687" s="4">
        <v>42618.940486111111</v>
      </c>
      <c r="D4687" s="3" t="s">
        <v>7639</v>
      </c>
      <c r="E4687" s="3" t="s">
        <v>16916</v>
      </c>
      <c r="L4687" s="3" t="s">
        <v>16915</v>
      </c>
      <c r="N4687" s="3" t="s">
        <v>177</v>
      </c>
      <c r="O4687" s="3" t="s">
        <v>25</v>
      </c>
      <c r="AI4687" s="3" t="s">
        <v>29</v>
      </c>
      <c r="AJ4687" s="3" t="s">
        <v>28</v>
      </c>
      <c r="AM4687" s="3" t="s">
        <v>62</v>
      </c>
      <c r="AZ4687" s="3" t="s">
        <v>5188</v>
      </c>
      <c r="BA4687" s="3" t="s">
        <v>5189</v>
      </c>
      <c r="BB4687" s="3" t="s">
        <v>1855</v>
      </c>
      <c r="BD4687" s="3" t="s">
        <v>30</v>
      </c>
      <c r="BG4687" s="3"/>
    </row>
    <row r="4688" spans="1:59" ht="15" x14ac:dyDescent="0.2">
      <c r="A4688" s="3" t="s">
        <v>16912</v>
      </c>
      <c r="B4688" s="3" t="s">
        <v>16909</v>
      </c>
      <c r="C4688" s="4">
        <v>42618.940486111111</v>
      </c>
      <c r="D4688" s="3" t="s">
        <v>7639</v>
      </c>
      <c r="E4688" s="3" t="s">
        <v>16912</v>
      </c>
      <c r="L4688" s="3" t="s">
        <v>16913</v>
      </c>
      <c r="AZ4688" s="3" t="s">
        <v>16911</v>
      </c>
      <c r="BA4688" s="3" t="s">
        <v>16910</v>
      </c>
      <c r="BD4688" s="3" t="s">
        <v>7641</v>
      </c>
      <c r="BG4688" s="3"/>
    </row>
    <row r="4689" spans="1:59" ht="15" x14ac:dyDescent="0.2">
      <c r="A4689" s="3" t="s">
        <v>16892</v>
      </c>
      <c r="B4689" s="3" t="s">
        <v>16889</v>
      </c>
      <c r="C4689" s="4">
        <v>42618.940486111111</v>
      </c>
      <c r="D4689" s="3" t="s">
        <v>7639</v>
      </c>
      <c r="E4689" s="3" t="s">
        <v>16173</v>
      </c>
      <c r="F4689" s="3" t="s">
        <v>16908</v>
      </c>
      <c r="G4689" s="3" t="s">
        <v>16907</v>
      </c>
      <c r="H4689" s="3" t="s">
        <v>8024</v>
      </c>
      <c r="J4689" s="3" t="s">
        <v>8099</v>
      </c>
      <c r="L4689" s="3" t="s">
        <v>16906</v>
      </c>
      <c r="N4689" s="3" t="s">
        <v>16172</v>
      </c>
      <c r="P4689" s="3" t="s">
        <v>16905</v>
      </c>
      <c r="Q4689" s="3" t="s">
        <v>8019</v>
      </c>
      <c r="R4689" s="3" t="s">
        <v>8301</v>
      </c>
      <c r="S4689" s="3" t="s">
        <v>16904</v>
      </c>
      <c r="T4689" s="3" t="s">
        <v>16903</v>
      </c>
      <c r="U4689" s="3" t="s">
        <v>16902</v>
      </c>
      <c r="W4689" s="3" t="s">
        <v>16901</v>
      </c>
      <c r="X4689" s="3" t="s">
        <v>16900</v>
      </c>
      <c r="Z4689" s="3" t="s">
        <v>16899</v>
      </c>
      <c r="AA4689" s="3" t="s">
        <v>16898</v>
      </c>
      <c r="AB4689" s="3" t="s">
        <v>16897</v>
      </c>
      <c r="AC4689" s="3" t="s">
        <v>16896</v>
      </c>
      <c r="AE4689" s="3" t="s">
        <v>7671</v>
      </c>
      <c r="AF4689" s="3" t="s">
        <v>9823</v>
      </c>
      <c r="AG4689" s="3" t="s">
        <v>8009</v>
      </c>
      <c r="AH4689" s="3" t="s">
        <v>16895</v>
      </c>
      <c r="AI4689" s="3" t="s">
        <v>8007</v>
      </c>
      <c r="AJ4689" s="3" t="s">
        <v>7632</v>
      </c>
      <c r="AK4689" s="3" t="s">
        <v>8006</v>
      </c>
      <c r="AO4689" s="3" t="s">
        <v>16894</v>
      </c>
      <c r="AQ4689" s="3" t="s">
        <v>16893</v>
      </c>
      <c r="AR4689" s="3" t="s">
        <v>8342</v>
      </c>
      <c r="AS4689" s="3" t="s">
        <v>8344</v>
      </c>
      <c r="AT4689" s="3" t="s">
        <v>8344</v>
      </c>
      <c r="AU4689" s="3" t="s">
        <v>8344</v>
      </c>
      <c r="AV4689" s="3" t="s">
        <v>8484</v>
      </c>
      <c r="AW4689" s="3" t="s">
        <v>8486</v>
      </c>
      <c r="AX4689" s="3" t="s">
        <v>8342</v>
      </c>
      <c r="AY4689" s="3" t="s">
        <v>8485</v>
      </c>
      <c r="AZ4689" s="3" t="s">
        <v>16891</v>
      </c>
      <c r="BA4689" s="3" t="s">
        <v>16890</v>
      </c>
      <c r="BB4689" s="3" t="s">
        <v>8001</v>
      </c>
      <c r="BD4689" s="3" t="s">
        <v>30</v>
      </c>
      <c r="BE4689" s="3">
        <v>14</v>
      </c>
      <c r="BG4689" s="3"/>
    </row>
    <row r="4690" spans="1:59" ht="15" x14ac:dyDescent="0.2">
      <c r="A4690" s="3" t="s">
        <v>16887</v>
      </c>
      <c r="B4690" s="3" t="s">
        <v>16885</v>
      </c>
      <c r="C4690" s="4">
        <v>42618.940486111111</v>
      </c>
      <c r="D4690" s="3" t="s">
        <v>7639</v>
      </c>
      <c r="E4690" s="3" t="s">
        <v>16887</v>
      </c>
      <c r="L4690" s="3" t="s">
        <v>16888</v>
      </c>
      <c r="AZ4690" s="3" t="s">
        <v>838</v>
      </c>
      <c r="BA4690" s="3" t="s">
        <v>16886</v>
      </c>
      <c r="BD4690" s="3" t="s">
        <v>7641</v>
      </c>
      <c r="BG4690" s="3"/>
    </row>
    <row r="4691" spans="1:59" ht="15" x14ac:dyDescent="0.2">
      <c r="A4691" s="3" t="s">
        <v>7125</v>
      </c>
      <c r="B4691" s="3" t="s">
        <v>16883</v>
      </c>
      <c r="C4691" s="4">
        <v>42618.940486111111</v>
      </c>
      <c r="D4691" s="3" t="s">
        <v>7639</v>
      </c>
      <c r="E4691" s="3" t="s">
        <v>16884</v>
      </c>
      <c r="M4691" s="3" t="s">
        <v>10865</v>
      </c>
      <c r="N4691" s="3" t="s">
        <v>10861</v>
      </c>
      <c r="O4691" s="3" t="s">
        <v>8540</v>
      </c>
      <c r="AI4691" s="3" t="s">
        <v>29</v>
      </c>
      <c r="AJ4691" s="3" t="s">
        <v>28</v>
      </c>
      <c r="AM4691" s="3" t="s">
        <v>24</v>
      </c>
      <c r="AZ4691" s="3" t="s">
        <v>4219</v>
      </c>
      <c r="BA4691" s="3" t="s">
        <v>4220</v>
      </c>
      <c r="BB4691" s="3" t="s">
        <v>1630</v>
      </c>
      <c r="BD4691" s="3" t="s">
        <v>30</v>
      </c>
      <c r="BG4691" s="3"/>
    </row>
    <row r="4692" spans="1:59" ht="15" x14ac:dyDescent="0.2">
      <c r="A4692" s="3" t="s">
        <v>16882</v>
      </c>
      <c r="B4692" s="3" t="s">
        <v>16880</v>
      </c>
      <c r="C4692" s="4">
        <v>42618.940486111111</v>
      </c>
      <c r="D4692" s="3" t="s">
        <v>7639</v>
      </c>
      <c r="E4692" s="3" t="s">
        <v>16882</v>
      </c>
      <c r="L4692" s="3" t="s">
        <v>14410</v>
      </c>
      <c r="AZ4692" s="3" t="s">
        <v>3780</v>
      </c>
      <c r="BA4692" s="3" t="s">
        <v>16881</v>
      </c>
      <c r="BD4692" s="3" t="s">
        <v>7641</v>
      </c>
      <c r="BG4692" s="3"/>
    </row>
    <row r="4693" spans="1:59" ht="15" x14ac:dyDescent="0.2">
      <c r="A4693" s="3" t="s">
        <v>16877</v>
      </c>
      <c r="B4693" s="3" t="s">
        <v>16875</v>
      </c>
      <c r="C4693" s="4">
        <v>42618.940486111111</v>
      </c>
      <c r="D4693" s="3" t="s">
        <v>7639</v>
      </c>
      <c r="E4693" s="3" t="s">
        <v>16879</v>
      </c>
      <c r="N4693" s="3" t="s">
        <v>15484</v>
      </c>
      <c r="U4693" s="3" t="s">
        <v>16878</v>
      </c>
      <c r="W4693" s="3" t="s">
        <v>15482</v>
      </c>
      <c r="AI4693" s="3" t="s">
        <v>29</v>
      </c>
      <c r="AJ4693" s="3" t="s">
        <v>7697</v>
      </c>
      <c r="AM4693" s="3" t="s">
        <v>62</v>
      </c>
      <c r="AZ4693" s="3" t="s">
        <v>16876</v>
      </c>
      <c r="BA4693" s="3" t="s">
        <v>4433</v>
      </c>
      <c r="BB4693" s="3" t="s">
        <v>15480</v>
      </c>
      <c r="BD4693" s="3" t="s">
        <v>30</v>
      </c>
      <c r="BG4693" s="3"/>
    </row>
    <row r="4694" spans="1:59" ht="15" x14ac:dyDescent="0.2">
      <c r="A4694" s="3" t="s">
        <v>16871</v>
      </c>
      <c r="B4694" s="3" t="s">
        <v>16867</v>
      </c>
      <c r="C4694" s="4">
        <v>42618.940486111111</v>
      </c>
      <c r="D4694" s="3" t="s">
        <v>7639</v>
      </c>
      <c r="E4694" s="3" t="s">
        <v>16874</v>
      </c>
      <c r="L4694" s="3" t="s">
        <v>14014</v>
      </c>
      <c r="N4694" s="3" t="s">
        <v>15687</v>
      </c>
      <c r="U4694" s="3" t="s">
        <v>16873</v>
      </c>
      <c r="W4694" s="3" t="s">
        <v>16872</v>
      </c>
      <c r="AI4694" s="3" t="s">
        <v>29</v>
      </c>
      <c r="AJ4694" s="3" t="s">
        <v>7697</v>
      </c>
      <c r="AM4694" s="3" t="s">
        <v>62</v>
      </c>
      <c r="AZ4694" s="3" t="s">
        <v>16870</v>
      </c>
      <c r="BA4694" s="3" t="s">
        <v>16869</v>
      </c>
      <c r="BB4694" s="3" t="s">
        <v>16868</v>
      </c>
      <c r="BD4694" s="3" t="s">
        <v>30</v>
      </c>
      <c r="BG4694" s="3"/>
    </row>
    <row r="4695" spans="1:59" ht="15" x14ac:dyDescent="0.2">
      <c r="A4695" s="3" t="s">
        <v>6896</v>
      </c>
      <c r="B4695" s="3" t="s">
        <v>16865</v>
      </c>
      <c r="C4695" s="4">
        <v>42618.940486111111</v>
      </c>
      <c r="D4695" s="3" t="s">
        <v>7639</v>
      </c>
      <c r="E4695" s="3" t="s">
        <v>16866</v>
      </c>
      <c r="M4695" s="3" t="s">
        <v>15454</v>
      </c>
      <c r="N4695" s="3" t="s">
        <v>15453</v>
      </c>
      <c r="O4695" s="3" t="s">
        <v>25</v>
      </c>
      <c r="AI4695" s="3" t="s">
        <v>29</v>
      </c>
      <c r="AJ4695" s="3" t="s">
        <v>28</v>
      </c>
      <c r="AM4695" s="3" t="s">
        <v>24</v>
      </c>
      <c r="AZ4695" s="3" t="s">
        <v>3230</v>
      </c>
      <c r="BA4695" s="3" t="s">
        <v>3206</v>
      </c>
      <c r="BB4695" s="3" t="s">
        <v>275</v>
      </c>
      <c r="BD4695" s="3" t="s">
        <v>30</v>
      </c>
      <c r="BG4695" s="3"/>
    </row>
    <row r="4696" spans="1:59" ht="15" x14ac:dyDescent="0.2">
      <c r="A4696" s="3" t="s">
        <v>16861</v>
      </c>
      <c r="B4696" s="3" t="s">
        <v>16858</v>
      </c>
      <c r="C4696" s="4">
        <v>42618.940474537027</v>
      </c>
      <c r="D4696" s="3" t="s">
        <v>7639</v>
      </c>
      <c r="E4696" s="3" t="s">
        <v>16864</v>
      </c>
      <c r="N4696" s="3" t="s">
        <v>16863</v>
      </c>
      <c r="U4696" s="3" t="s">
        <v>16862</v>
      </c>
      <c r="W4696" s="3" t="s">
        <v>15685</v>
      </c>
      <c r="AI4696" s="3" t="s">
        <v>29</v>
      </c>
      <c r="AJ4696" s="3" t="s">
        <v>7697</v>
      </c>
      <c r="AM4696" s="3" t="s">
        <v>62</v>
      </c>
      <c r="AZ4696" s="3" t="s">
        <v>16860</v>
      </c>
      <c r="BA4696" s="3" t="s">
        <v>16859</v>
      </c>
      <c r="BB4696" s="3" t="s">
        <v>7889</v>
      </c>
      <c r="BD4696" s="3" t="s">
        <v>30</v>
      </c>
      <c r="BG4696" s="3"/>
    </row>
    <row r="4697" spans="1:59" ht="15" x14ac:dyDescent="0.2">
      <c r="A4697" s="3" t="s">
        <v>16855</v>
      </c>
      <c r="B4697" s="3" t="s">
        <v>16853</v>
      </c>
      <c r="C4697" s="4">
        <v>42618.940474537027</v>
      </c>
      <c r="D4697" s="3" t="s">
        <v>7639</v>
      </c>
      <c r="E4697" s="3" t="s">
        <v>16857</v>
      </c>
      <c r="N4697" s="3" t="s">
        <v>15578</v>
      </c>
      <c r="U4697" s="3" t="s">
        <v>16856</v>
      </c>
      <c r="W4697" s="3" t="s">
        <v>12937</v>
      </c>
      <c r="AI4697" s="3" t="s">
        <v>29</v>
      </c>
      <c r="AJ4697" s="3" t="s">
        <v>7697</v>
      </c>
      <c r="AM4697" s="3" t="s">
        <v>62</v>
      </c>
      <c r="AZ4697" s="3" t="s">
        <v>13651</v>
      </c>
      <c r="BA4697" s="3" t="s">
        <v>16854</v>
      </c>
      <c r="BB4697" s="3" t="s">
        <v>244</v>
      </c>
      <c r="BD4697" s="3" t="s">
        <v>30</v>
      </c>
      <c r="BG4697" s="3"/>
    </row>
    <row r="4698" spans="1:59" ht="15" x14ac:dyDescent="0.2">
      <c r="A4698" s="3" t="s">
        <v>16851</v>
      </c>
      <c r="B4698" s="3" t="s">
        <v>16848</v>
      </c>
      <c r="C4698" s="4">
        <v>42618.940474537027</v>
      </c>
      <c r="D4698" s="3" t="s">
        <v>7639</v>
      </c>
      <c r="E4698" s="3" t="s">
        <v>16851</v>
      </c>
      <c r="L4698" s="3" t="s">
        <v>16852</v>
      </c>
      <c r="AZ4698" s="3" t="s">
        <v>16850</v>
      </c>
      <c r="BA4698" s="3" t="s">
        <v>16849</v>
      </c>
      <c r="BD4698" s="3" t="s">
        <v>7641</v>
      </c>
      <c r="BG4698" s="3"/>
    </row>
    <row r="4699" spans="1:59" ht="15" x14ac:dyDescent="0.2">
      <c r="A4699" s="3" t="s">
        <v>16846</v>
      </c>
      <c r="B4699" s="3" t="s">
        <v>16843</v>
      </c>
      <c r="C4699" s="4">
        <v>42618.940474537027</v>
      </c>
      <c r="D4699" s="3" t="s">
        <v>7639</v>
      </c>
      <c r="E4699" s="3" t="s">
        <v>16846</v>
      </c>
      <c r="L4699" s="3" t="s">
        <v>16847</v>
      </c>
      <c r="AZ4699" s="3" t="s">
        <v>16845</v>
      </c>
      <c r="BA4699" s="3" t="s">
        <v>16844</v>
      </c>
      <c r="BD4699" s="3" t="s">
        <v>7641</v>
      </c>
      <c r="BG4699" s="3"/>
    </row>
    <row r="4700" spans="1:59" ht="15" x14ac:dyDescent="0.2">
      <c r="A4700" s="3" t="s">
        <v>16842</v>
      </c>
      <c r="B4700" s="3" t="s">
        <v>16839</v>
      </c>
      <c r="C4700" s="4">
        <v>42618.940474537027</v>
      </c>
      <c r="D4700" s="3" t="s">
        <v>7639</v>
      </c>
      <c r="E4700" s="3" t="s">
        <v>16842</v>
      </c>
      <c r="L4700" s="3" t="s">
        <v>14410</v>
      </c>
      <c r="AZ4700" s="3" t="s">
        <v>16841</v>
      </c>
      <c r="BA4700" s="3" t="s">
        <v>16840</v>
      </c>
      <c r="BD4700" s="3" t="s">
        <v>7641</v>
      </c>
      <c r="BG4700" s="3"/>
    </row>
    <row r="4701" spans="1:59" ht="15" x14ac:dyDescent="0.2">
      <c r="A4701" s="3" t="s">
        <v>16837</v>
      </c>
      <c r="B4701" s="3" t="s">
        <v>16834</v>
      </c>
      <c r="C4701" s="4">
        <v>42618.940474537027</v>
      </c>
      <c r="D4701" s="3" t="s">
        <v>7639</v>
      </c>
      <c r="E4701" s="3" t="s">
        <v>16837</v>
      </c>
      <c r="L4701" s="3" t="s">
        <v>16838</v>
      </c>
      <c r="AZ4701" s="3" t="s">
        <v>16836</v>
      </c>
      <c r="BA4701" s="3" t="s">
        <v>16835</v>
      </c>
      <c r="BD4701" s="3" t="s">
        <v>7641</v>
      </c>
      <c r="BG4701" s="3"/>
    </row>
    <row r="4702" spans="1:59" ht="15" x14ac:dyDescent="0.2">
      <c r="A4702" s="3" t="s">
        <v>16832</v>
      </c>
      <c r="B4702" s="3" t="s">
        <v>16830</v>
      </c>
      <c r="C4702" s="4">
        <v>42618.940474537027</v>
      </c>
      <c r="D4702" s="3" t="s">
        <v>7639</v>
      </c>
      <c r="E4702" s="3" t="s">
        <v>16832</v>
      </c>
      <c r="L4702" s="3" t="s">
        <v>16833</v>
      </c>
      <c r="AZ4702" s="3" t="s">
        <v>16831</v>
      </c>
      <c r="BA4702" s="3" t="s">
        <v>6153</v>
      </c>
      <c r="BD4702" s="3" t="s">
        <v>7641</v>
      </c>
      <c r="BG4702" s="3"/>
    </row>
    <row r="4703" spans="1:59" ht="15" x14ac:dyDescent="0.2">
      <c r="A4703" s="3" t="s">
        <v>16829</v>
      </c>
      <c r="B4703" s="3" t="s">
        <v>16827</v>
      </c>
      <c r="C4703" s="4">
        <v>42618.940474537027</v>
      </c>
      <c r="D4703" s="3" t="s">
        <v>7639</v>
      </c>
      <c r="E4703" s="3" t="s">
        <v>16829</v>
      </c>
      <c r="L4703" s="3" t="s">
        <v>14410</v>
      </c>
      <c r="AZ4703" s="3" t="s">
        <v>3840</v>
      </c>
      <c r="BA4703" s="3" t="s">
        <v>16828</v>
      </c>
      <c r="BD4703" s="3" t="s">
        <v>7641</v>
      </c>
      <c r="BG4703" s="3"/>
    </row>
    <row r="4704" spans="1:59" ht="15" x14ac:dyDescent="0.2">
      <c r="A4704" s="3" t="s">
        <v>7551</v>
      </c>
      <c r="B4704" s="3" t="s">
        <v>16825</v>
      </c>
      <c r="C4704" s="4">
        <v>42618.940474537027</v>
      </c>
      <c r="D4704" s="3" t="s">
        <v>7639</v>
      </c>
      <c r="E4704" s="3" t="s">
        <v>16826</v>
      </c>
      <c r="M4704" s="3" t="s">
        <v>15454</v>
      </c>
      <c r="N4704" s="3" t="s">
        <v>15453</v>
      </c>
      <c r="O4704" s="3" t="s">
        <v>25</v>
      </c>
      <c r="AI4704" s="3" t="s">
        <v>29</v>
      </c>
      <c r="AJ4704" s="3" t="s">
        <v>28</v>
      </c>
      <c r="AM4704" s="3" t="s">
        <v>24</v>
      </c>
      <c r="AZ4704" s="3" t="s">
        <v>6011</v>
      </c>
      <c r="BA4704" s="3" t="s">
        <v>6012</v>
      </c>
      <c r="BB4704" s="3" t="s">
        <v>1017</v>
      </c>
      <c r="BD4704" s="3" t="s">
        <v>30</v>
      </c>
      <c r="BG4704" s="3"/>
    </row>
    <row r="4705" spans="1:59" ht="15" x14ac:dyDescent="0.2">
      <c r="A4705" s="3" t="s">
        <v>7250</v>
      </c>
      <c r="B4705" s="3" t="s">
        <v>16822</v>
      </c>
      <c r="C4705" s="4">
        <v>42618.940474537027</v>
      </c>
      <c r="D4705" s="3" t="s">
        <v>7639</v>
      </c>
      <c r="E4705" s="3" t="s">
        <v>16824</v>
      </c>
      <c r="L4705" s="3" t="s">
        <v>16823</v>
      </c>
      <c r="N4705" s="3" t="s">
        <v>530</v>
      </c>
      <c r="W4705" s="3" t="s">
        <v>12937</v>
      </c>
      <c r="AI4705" s="3" t="s">
        <v>29</v>
      </c>
      <c r="AJ4705" s="3" t="s">
        <v>28</v>
      </c>
      <c r="AM4705" s="3" t="s">
        <v>62</v>
      </c>
      <c r="AZ4705" s="3" t="s">
        <v>1983</v>
      </c>
      <c r="BA4705" s="3" t="s">
        <v>4759</v>
      </c>
      <c r="BB4705" s="3" t="s">
        <v>351</v>
      </c>
      <c r="BD4705" s="3" t="s">
        <v>30</v>
      </c>
      <c r="BG4705" s="3"/>
    </row>
    <row r="4706" spans="1:59" ht="15" x14ac:dyDescent="0.2">
      <c r="A4706" s="3" t="s">
        <v>16818</v>
      </c>
      <c r="B4706" s="3" t="s">
        <v>16814</v>
      </c>
      <c r="C4706" s="4">
        <v>42618.940474537027</v>
      </c>
      <c r="D4706" s="3" t="s">
        <v>7639</v>
      </c>
      <c r="E4706" s="3" t="s">
        <v>16821</v>
      </c>
      <c r="N4706" s="3" t="s">
        <v>16820</v>
      </c>
      <c r="U4706" s="3" t="s">
        <v>16819</v>
      </c>
      <c r="W4706" s="3" t="s">
        <v>16085</v>
      </c>
      <c r="AI4706" s="3" t="s">
        <v>29</v>
      </c>
      <c r="AJ4706" s="3" t="s">
        <v>7697</v>
      </c>
      <c r="AM4706" s="3" t="s">
        <v>62</v>
      </c>
      <c r="AZ4706" s="3" t="s">
        <v>16817</v>
      </c>
      <c r="BA4706" s="3" t="s">
        <v>16816</v>
      </c>
      <c r="BB4706" s="3" t="s">
        <v>16815</v>
      </c>
      <c r="BD4706" s="3" t="s">
        <v>30</v>
      </c>
      <c r="BG4706" s="3"/>
    </row>
    <row r="4707" spans="1:59" ht="15" x14ac:dyDescent="0.2">
      <c r="A4707" s="3" t="s">
        <v>16809</v>
      </c>
      <c r="B4707" s="3" t="s">
        <v>16807</v>
      </c>
      <c r="C4707" s="4">
        <v>42618.940474537027</v>
      </c>
      <c r="D4707" s="3" t="s">
        <v>7639</v>
      </c>
      <c r="E4707" s="3" t="s">
        <v>16809</v>
      </c>
      <c r="F4707" s="3" t="s">
        <v>16813</v>
      </c>
      <c r="H4707" s="3" t="s">
        <v>8443</v>
      </c>
      <c r="L4707" s="3" t="s">
        <v>16812</v>
      </c>
      <c r="AE4707" s="3" t="s">
        <v>7671</v>
      </c>
      <c r="AF4707" s="3" t="s">
        <v>16811</v>
      </c>
      <c r="AG4707" s="3" t="s">
        <v>8009</v>
      </c>
      <c r="AH4707" s="3" t="s">
        <v>16810</v>
      </c>
      <c r="AZ4707" s="3" t="s">
        <v>11575</v>
      </c>
      <c r="BA4707" s="3" t="s">
        <v>16808</v>
      </c>
      <c r="BD4707" s="3" t="s">
        <v>7641</v>
      </c>
      <c r="BG4707" s="3"/>
    </row>
    <row r="4708" spans="1:59" ht="15" x14ac:dyDescent="0.2">
      <c r="A4708" s="3" t="s">
        <v>16804</v>
      </c>
      <c r="B4708" s="3" t="s">
        <v>16800</v>
      </c>
      <c r="C4708" s="4">
        <v>42618.940462962957</v>
      </c>
      <c r="D4708" s="3" t="s">
        <v>7639</v>
      </c>
      <c r="E4708" s="3" t="s">
        <v>16806</v>
      </c>
      <c r="N4708" s="3" t="s">
        <v>16805</v>
      </c>
      <c r="AE4708" s="3" t="s">
        <v>7678</v>
      </c>
      <c r="AI4708" s="3" t="s">
        <v>29</v>
      </c>
      <c r="AJ4708" s="3" t="s">
        <v>8326</v>
      </c>
      <c r="AZ4708" s="3" t="s">
        <v>16803</v>
      </c>
      <c r="BA4708" s="3" t="s">
        <v>16802</v>
      </c>
      <c r="BB4708" s="3" t="s">
        <v>16801</v>
      </c>
      <c r="BD4708" s="3" t="s">
        <v>30</v>
      </c>
      <c r="BG4708" s="3"/>
    </row>
    <row r="4709" spans="1:59" ht="15" x14ac:dyDescent="0.2">
      <c r="A4709" s="3" t="s">
        <v>6343</v>
      </c>
      <c r="B4709" s="3" t="s">
        <v>16798</v>
      </c>
      <c r="C4709" s="4">
        <v>42618.940462962957</v>
      </c>
      <c r="D4709" s="3" t="s">
        <v>7639</v>
      </c>
      <c r="E4709" s="3" t="s">
        <v>6343</v>
      </c>
      <c r="L4709" s="3" t="s">
        <v>16799</v>
      </c>
      <c r="AZ4709" s="3" t="s">
        <v>389</v>
      </c>
      <c r="BA4709" s="3" t="s">
        <v>390</v>
      </c>
      <c r="BD4709" s="3" t="s">
        <v>7641</v>
      </c>
      <c r="BG4709" s="3"/>
    </row>
    <row r="4710" spans="1:59" ht="15" x14ac:dyDescent="0.2">
      <c r="A4710" s="3" t="s">
        <v>6357</v>
      </c>
      <c r="B4710" s="3" t="s">
        <v>16794</v>
      </c>
      <c r="C4710" s="4">
        <v>42618.940462962957</v>
      </c>
      <c r="D4710" s="3" t="s">
        <v>7639</v>
      </c>
      <c r="E4710" s="3" t="s">
        <v>16797</v>
      </c>
      <c r="N4710" s="3" t="s">
        <v>287</v>
      </c>
      <c r="U4710" s="3" t="s">
        <v>16796</v>
      </c>
      <c r="W4710" s="3" t="s">
        <v>16795</v>
      </c>
      <c r="AH4710" s="3" t="s">
        <v>15254</v>
      </c>
      <c r="AI4710" s="3" t="s">
        <v>29</v>
      </c>
      <c r="AJ4710" s="3" t="s">
        <v>28</v>
      </c>
      <c r="AM4710" s="3" t="s">
        <v>62</v>
      </c>
      <c r="AZ4710" s="3" t="s">
        <v>500</v>
      </c>
      <c r="BA4710" s="3" t="s">
        <v>501</v>
      </c>
      <c r="BB4710" s="3" t="s">
        <v>502</v>
      </c>
      <c r="BD4710" s="3" t="s">
        <v>30</v>
      </c>
      <c r="BG4710" s="3"/>
    </row>
    <row r="4711" spans="1:59" ht="15" x14ac:dyDescent="0.2">
      <c r="A4711" s="3" t="s">
        <v>6829</v>
      </c>
      <c r="B4711" s="3" t="s">
        <v>16792</v>
      </c>
      <c r="C4711" s="4">
        <v>42618.940462962957</v>
      </c>
      <c r="D4711" s="3" t="s">
        <v>7639</v>
      </c>
      <c r="E4711" s="3" t="s">
        <v>16793</v>
      </c>
      <c r="M4711" s="3" t="s">
        <v>15454</v>
      </c>
      <c r="N4711" s="3" t="s">
        <v>15453</v>
      </c>
      <c r="O4711" s="3" t="s">
        <v>25</v>
      </c>
      <c r="AI4711" s="3" t="s">
        <v>29</v>
      </c>
      <c r="AJ4711" s="3" t="s">
        <v>28</v>
      </c>
      <c r="AM4711" s="3" t="s">
        <v>24</v>
      </c>
      <c r="AZ4711" s="3" t="s">
        <v>2936</v>
      </c>
      <c r="BA4711" s="3" t="s">
        <v>2937</v>
      </c>
      <c r="BB4711" s="3" t="s">
        <v>1684</v>
      </c>
      <c r="BD4711" s="3" t="s">
        <v>30</v>
      </c>
      <c r="BG4711" s="3"/>
    </row>
    <row r="4712" spans="1:59" ht="15" x14ac:dyDescent="0.2">
      <c r="A4712" s="3" t="s">
        <v>16790</v>
      </c>
      <c r="B4712" s="3" t="s">
        <v>16787</v>
      </c>
      <c r="C4712" s="4">
        <v>42618.940462962957</v>
      </c>
      <c r="D4712" s="3" t="s">
        <v>7639</v>
      </c>
      <c r="E4712" s="3" t="s">
        <v>16790</v>
      </c>
      <c r="L4712" s="3" t="s">
        <v>16791</v>
      </c>
      <c r="AZ4712" s="3" t="s">
        <v>16789</v>
      </c>
      <c r="BA4712" s="3" t="s">
        <v>16788</v>
      </c>
      <c r="BD4712" s="3" t="s">
        <v>7641</v>
      </c>
      <c r="BG4712" s="3"/>
    </row>
    <row r="4713" spans="1:59" ht="15" x14ac:dyDescent="0.2">
      <c r="A4713" s="3" t="s">
        <v>7433</v>
      </c>
      <c r="B4713" s="3" t="s">
        <v>16785</v>
      </c>
      <c r="C4713" s="4">
        <v>42618.940462962957</v>
      </c>
      <c r="D4713" s="3" t="s">
        <v>7639</v>
      </c>
      <c r="E4713" s="3" t="s">
        <v>16786</v>
      </c>
      <c r="N4713" s="3" t="s">
        <v>101</v>
      </c>
      <c r="AI4713" s="3" t="s">
        <v>29</v>
      </c>
      <c r="AJ4713" s="3" t="s">
        <v>28</v>
      </c>
      <c r="AM4713" s="3" t="s">
        <v>62</v>
      </c>
      <c r="AZ4713" s="3" t="s">
        <v>5524</v>
      </c>
      <c r="BA4713" s="3" t="s">
        <v>5525</v>
      </c>
      <c r="BB4713" s="3" t="s">
        <v>5526</v>
      </c>
      <c r="BD4713" s="3" t="s">
        <v>30</v>
      </c>
      <c r="BG4713" s="3"/>
    </row>
    <row r="4714" spans="1:59" ht="15" x14ac:dyDescent="0.2">
      <c r="A4714" s="3" t="s">
        <v>16782</v>
      </c>
      <c r="B4714" s="3" t="s">
        <v>16780</v>
      </c>
      <c r="C4714" s="4">
        <v>42618.940462962957</v>
      </c>
      <c r="D4714" s="3" t="s">
        <v>7639</v>
      </c>
      <c r="E4714" s="3" t="s">
        <v>16784</v>
      </c>
      <c r="N4714" s="3" t="s">
        <v>15578</v>
      </c>
      <c r="U4714" s="3" t="s">
        <v>16783</v>
      </c>
      <c r="W4714" s="3" t="s">
        <v>12937</v>
      </c>
      <c r="AI4714" s="3" t="s">
        <v>29</v>
      </c>
      <c r="AJ4714" s="3" t="s">
        <v>7697</v>
      </c>
      <c r="AM4714" s="3" t="s">
        <v>62</v>
      </c>
      <c r="AZ4714" s="3" t="s">
        <v>14069</v>
      </c>
      <c r="BA4714" s="3" t="s">
        <v>16781</v>
      </c>
      <c r="BB4714" s="3" t="s">
        <v>14697</v>
      </c>
      <c r="BD4714" s="3" t="s">
        <v>30</v>
      </c>
      <c r="BG4714" s="3"/>
    </row>
    <row r="4715" spans="1:59" ht="15" x14ac:dyDescent="0.2">
      <c r="A4715" s="3" t="s">
        <v>16779</v>
      </c>
      <c r="B4715" s="3" t="s">
        <v>16777</v>
      </c>
      <c r="C4715" s="4">
        <v>42618.940462962957</v>
      </c>
      <c r="D4715" s="3" t="s">
        <v>7639</v>
      </c>
      <c r="E4715" s="3" t="s">
        <v>16779</v>
      </c>
      <c r="L4715" s="3" t="s">
        <v>14410</v>
      </c>
      <c r="AZ4715" s="3" t="s">
        <v>16778</v>
      </c>
      <c r="BA4715" s="3" t="s">
        <v>8525</v>
      </c>
      <c r="BD4715" s="3" t="s">
        <v>7641</v>
      </c>
      <c r="BG4715" s="3"/>
    </row>
    <row r="4716" spans="1:59" ht="15" x14ac:dyDescent="0.2">
      <c r="A4716" s="3" t="s">
        <v>16775</v>
      </c>
      <c r="B4716" s="3" t="s">
        <v>16773</v>
      </c>
      <c r="C4716" s="4">
        <v>42618.940462962957</v>
      </c>
      <c r="D4716" s="3" t="s">
        <v>7639</v>
      </c>
      <c r="E4716" s="3" t="s">
        <v>16775</v>
      </c>
      <c r="L4716" s="3" t="s">
        <v>16776</v>
      </c>
      <c r="AZ4716" s="3" t="s">
        <v>4244</v>
      </c>
      <c r="BA4716" s="3" t="s">
        <v>16774</v>
      </c>
      <c r="BD4716" s="3" t="s">
        <v>7641</v>
      </c>
      <c r="BG4716" s="3"/>
    </row>
    <row r="4717" spans="1:59" ht="15" x14ac:dyDescent="0.2">
      <c r="A4717" s="3" t="s">
        <v>16770</v>
      </c>
      <c r="B4717" s="3" t="s">
        <v>16767</v>
      </c>
      <c r="C4717" s="4">
        <v>42618.940462962957</v>
      </c>
      <c r="D4717" s="3" t="s">
        <v>7639</v>
      </c>
      <c r="E4717" s="3" t="s">
        <v>16772</v>
      </c>
      <c r="N4717" s="3" t="s">
        <v>16086</v>
      </c>
      <c r="U4717" s="3" t="s">
        <v>16771</v>
      </c>
      <c r="W4717" s="3" t="s">
        <v>16085</v>
      </c>
      <c r="AI4717" s="3" t="s">
        <v>29</v>
      </c>
      <c r="AJ4717" s="3" t="s">
        <v>7697</v>
      </c>
      <c r="AM4717" s="3" t="s">
        <v>62</v>
      </c>
      <c r="AZ4717" s="3" t="s">
        <v>16769</v>
      </c>
      <c r="BA4717" s="3" t="s">
        <v>16768</v>
      </c>
      <c r="BB4717" s="3" t="s">
        <v>16128</v>
      </c>
      <c r="BD4717" s="3" t="s">
        <v>30</v>
      </c>
      <c r="BG4717" s="3"/>
    </row>
    <row r="4718" spans="1:59" ht="15" x14ac:dyDescent="0.2">
      <c r="A4718" s="3" t="s">
        <v>16765</v>
      </c>
      <c r="B4718" s="3" t="s">
        <v>16762</v>
      </c>
      <c r="C4718" s="4">
        <v>42618.940462962957</v>
      </c>
      <c r="D4718" s="3" t="s">
        <v>7639</v>
      </c>
      <c r="E4718" s="3" t="s">
        <v>16765</v>
      </c>
      <c r="L4718" s="3" t="s">
        <v>16766</v>
      </c>
      <c r="AZ4718" s="3" t="s">
        <v>16764</v>
      </c>
      <c r="BA4718" s="3" t="s">
        <v>16763</v>
      </c>
      <c r="BD4718" s="3" t="s">
        <v>7641</v>
      </c>
      <c r="BG4718" s="3"/>
    </row>
    <row r="4719" spans="1:59" ht="15" x14ac:dyDescent="0.2">
      <c r="A4719" s="3" t="s">
        <v>16761</v>
      </c>
      <c r="B4719" s="3" t="s">
        <v>16759</v>
      </c>
      <c r="C4719" s="4">
        <v>42618.940462962957</v>
      </c>
      <c r="D4719" s="3" t="s">
        <v>7639</v>
      </c>
      <c r="E4719" s="3" t="s">
        <v>16761</v>
      </c>
      <c r="L4719" s="3" t="s">
        <v>14410</v>
      </c>
      <c r="AZ4719" s="3" t="s">
        <v>16760</v>
      </c>
      <c r="BA4719" s="3" t="s">
        <v>303</v>
      </c>
      <c r="BD4719" s="3" t="s">
        <v>7641</v>
      </c>
      <c r="BG4719" s="3"/>
    </row>
    <row r="4720" spans="1:59" ht="15" x14ac:dyDescent="0.2">
      <c r="A4720" s="3" t="s">
        <v>7083</v>
      </c>
      <c r="B4720" s="3" t="s">
        <v>16753</v>
      </c>
      <c r="C4720" s="4">
        <v>42618.940462962957</v>
      </c>
      <c r="D4720" s="3" t="s">
        <v>7639</v>
      </c>
      <c r="E4720" s="3" t="s">
        <v>16758</v>
      </c>
      <c r="N4720" s="3" t="s">
        <v>177</v>
      </c>
      <c r="U4720" s="3" t="s">
        <v>16757</v>
      </c>
      <c r="W4720" s="3" t="s">
        <v>16756</v>
      </c>
      <c r="AC4720" s="3" t="s">
        <v>16755</v>
      </c>
      <c r="AH4720" s="3" t="s">
        <v>16754</v>
      </c>
      <c r="AI4720" s="3" t="s">
        <v>29</v>
      </c>
      <c r="AJ4720" s="3" t="s">
        <v>28</v>
      </c>
      <c r="AM4720" s="3" t="s">
        <v>62</v>
      </c>
      <c r="AZ4720" s="3" t="s">
        <v>4038</v>
      </c>
      <c r="BA4720" s="3" t="s">
        <v>4039</v>
      </c>
      <c r="BB4720" s="3" t="s">
        <v>4040</v>
      </c>
      <c r="BD4720" s="3" t="s">
        <v>30</v>
      </c>
      <c r="BG4720" s="3"/>
    </row>
    <row r="4721" spans="1:59" ht="15" x14ac:dyDescent="0.2">
      <c r="A4721" s="3" t="s">
        <v>16750</v>
      </c>
      <c r="B4721" s="3" t="s">
        <v>16747</v>
      </c>
      <c r="C4721" s="4">
        <v>42618.940462962957</v>
      </c>
      <c r="D4721" s="3" t="s">
        <v>7639</v>
      </c>
      <c r="E4721" s="3" t="s">
        <v>16752</v>
      </c>
      <c r="N4721" s="3" t="s">
        <v>15578</v>
      </c>
      <c r="U4721" s="3" t="s">
        <v>16751</v>
      </c>
      <c r="W4721" s="3" t="s">
        <v>12937</v>
      </c>
      <c r="AI4721" s="3" t="s">
        <v>29</v>
      </c>
      <c r="AJ4721" s="3" t="s">
        <v>7697</v>
      </c>
      <c r="AM4721" s="3" t="s">
        <v>62</v>
      </c>
      <c r="AZ4721" s="3" t="s">
        <v>15510</v>
      </c>
      <c r="BA4721" s="3" t="s">
        <v>16749</v>
      </c>
      <c r="BB4721" s="3" t="s">
        <v>16748</v>
      </c>
      <c r="BD4721" s="3" t="s">
        <v>30</v>
      </c>
      <c r="BG4721" s="3"/>
    </row>
    <row r="4722" spans="1:59" ht="15" x14ac:dyDescent="0.2">
      <c r="A4722" s="3" t="s">
        <v>16745</v>
      </c>
      <c r="B4722" s="3" t="s">
        <v>16744</v>
      </c>
      <c r="C4722" s="4">
        <v>42618.940451388888</v>
      </c>
      <c r="D4722" s="3" t="s">
        <v>7639</v>
      </c>
      <c r="E4722" s="3" t="s">
        <v>16745</v>
      </c>
      <c r="L4722" s="3" t="s">
        <v>16746</v>
      </c>
      <c r="M4722" s="3" t="s">
        <v>10344</v>
      </c>
      <c r="N4722" s="3" t="s">
        <v>10343</v>
      </c>
      <c r="AI4722" s="3" t="s">
        <v>29</v>
      </c>
      <c r="AJ4722" s="3" t="s">
        <v>7632</v>
      </c>
      <c r="AM4722" s="3" t="s">
        <v>24</v>
      </c>
      <c r="AZ4722" s="3" t="s">
        <v>4201</v>
      </c>
      <c r="BA4722" s="3" t="s">
        <v>5875</v>
      </c>
      <c r="BD4722" s="3" t="s">
        <v>30</v>
      </c>
      <c r="BG4722" s="3"/>
    </row>
    <row r="4723" spans="1:59" ht="15" x14ac:dyDescent="0.2">
      <c r="A4723" s="3" t="s">
        <v>16740</v>
      </c>
      <c r="B4723" s="3" t="s">
        <v>16738</v>
      </c>
      <c r="C4723" s="4">
        <v>42618.940451388888</v>
      </c>
      <c r="D4723" s="3" t="s">
        <v>7639</v>
      </c>
      <c r="E4723" s="3" t="s">
        <v>16743</v>
      </c>
      <c r="M4723" s="3" t="s">
        <v>11855</v>
      </c>
      <c r="N4723" s="3" t="s">
        <v>11851</v>
      </c>
      <c r="O4723" s="3" t="s">
        <v>25</v>
      </c>
      <c r="U4723" s="3" t="s">
        <v>16742</v>
      </c>
      <c r="W4723" s="3" t="s">
        <v>16741</v>
      </c>
      <c r="AI4723" s="3" t="s">
        <v>29</v>
      </c>
      <c r="AJ4723" s="3" t="s">
        <v>7697</v>
      </c>
      <c r="AM4723" s="3" t="s">
        <v>24</v>
      </c>
      <c r="AZ4723" s="3" t="s">
        <v>1400</v>
      </c>
      <c r="BA4723" s="3" t="s">
        <v>16739</v>
      </c>
      <c r="BB4723" s="3" t="s">
        <v>8034</v>
      </c>
      <c r="BD4723" s="3" t="s">
        <v>30</v>
      </c>
      <c r="BG4723" s="3"/>
    </row>
    <row r="4724" spans="1:59" ht="15" x14ac:dyDescent="0.2">
      <c r="A4724" s="3" t="s">
        <v>16735</v>
      </c>
      <c r="B4724" s="3" t="s">
        <v>16732</v>
      </c>
      <c r="C4724" s="4">
        <v>42618.940451388888</v>
      </c>
      <c r="D4724" s="3" t="s">
        <v>7639</v>
      </c>
      <c r="E4724" s="3" t="s">
        <v>16737</v>
      </c>
      <c r="N4724" s="3" t="s">
        <v>16086</v>
      </c>
      <c r="U4724" s="3" t="s">
        <v>16736</v>
      </c>
      <c r="W4724" s="3" t="s">
        <v>16085</v>
      </c>
      <c r="AI4724" s="3" t="s">
        <v>29</v>
      </c>
      <c r="AJ4724" s="3" t="s">
        <v>7697</v>
      </c>
      <c r="AM4724" s="3" t="s">
        <v>62</v>
      </c>
      <c r="AZ4724" s="3" t="s">
        <v>16734</v>
      </c>
      <c r="BA4724" s="3" t="s">
        <v>16733</v>
      </c>
      <c r="BB4724" s="3" t="s">
        <v>8034</v>
      </c>
      <c r="BD4724" s="3" t="s">
        <v>30</v>
      </c>
      <c r="BG4724" s="3"/>
    </row>
    <row r="4725" spans="1:59" ht="15" x14ac:dyDescent="0.2">
      <c r="A4725" s="3" t="s">
        <v>7096</v>
      </c>
      <c r="B4725" s="3" t="s">
        <v>16731</v>
      </c>
      <c r="C4725" s="4">
        <v>42618.940451388888</v>
      </c>
      <c r="D4725" s="3" t="s">
        <v>7639</v>
      </c>
      <c r="E4725" s="3" t="s">
        <v>7096</v>
      </c>
      <c r="L4725" s="3" t="s">
        <v>16027</v>
      </c>
      <c r="AZ4725" s="3" t="s">
        <v>4098</v>
      </c>
      <c r="BA4725" s="3" t="s">
        <v>4099</v>
      </c>
      <c r="BD4725" s="3" t="s">
        <v>7641</v>
      </c>
      <c r="BG4725" s="3"/>
    </row>
    <row r="4726" spans="1:59" ht="15" x14ac:dyDescent="0.2">
      <c r="A4726" s="3" t="s">
        <v>16729</v>
      </c>
      <c r="B4726" s="3" t="s">
        <v>16726</v>
      </c>
      <c r="C4726" s="4">
        <v>42618.940451388888</v>
      </c>
      <c r="D4726" s="3" t="s">
        <v>7639</v>
      </c>
      <c r="E4726" s="3" t="s">
        <v>16729</v>
      </c>
      <c r="L4726" s="3" t="s">
        <v>16730</v>
      </c>
      <c r="AZ4726" s="3" t="s">
        <v>16728</v>
      </c>
      <c r="BA4726" s="3" t="s">
        <v>16727</v>
      </c>
      <c r="BD4726" s="3" t="s">
        <v>7641</v>
      </c>
      <c r="BG4726" s="3"/>
    </row>
    <row r="4727" spans="1:59" ht="15" x14ac:dyDescent="0.2">
      <c r="A4727" s="3" t="s">
        <v>16724</v>
      </c>
      <c r="B4727" s="3" t="s">
        <v>16721</v>
      </c>
      <c r="C4727" s="4">
        <v>42618.940451388888</v>
      </c>
      <c r="D4727" s="3" t="s">
        <v>7639</v>
      </c>
      <c r="E4727" s="3" t="s">
        <v>16724</v>
      </c>
      <c r="L4727" s="3" t="s">
        <v>16725</v>
      </c>
      <c r="AZ4727" s="3" t="s">
        <v>16723</v>
      </c>
      <c r="BA4727" s="3" t="s">
        <v>16722</v>
      </c>
      <c r="BD4727" s="3" t="s">
        <v>7641</v>
      </c>
      <c r="BG4727" s="3"/>
    </row>
    <row r="4728" spans="1:59" ht="15" x14ac:dyDescent="0.2">
      <c r="A4728" s="3" t="s">
        <v>7328</v>
      </c>
      <c r="B4728" s="3" t="s">
        <v>16718</v>
      </c>
      <c r="C4728" s="4">
        <v>42618.940451388888</v>
      </c>
      <c r="D4728" s="3" t="s">
        <v>7639</v>
      </c>
      <c r="E4728" s="3" t="s">
        <v>16720</v>
      </c>
      <c r="M4728" s="3" t="s">
        <v>39054</v>
      </c>
      <c r="N4728" s="3" t="s">
        <v>287</v>
      </c>
      <c r="U4728" s="3" t="s">
        <v>16719</v>
      </c>
      <c r="AI4728" s="3" t="s">
        <v>29</v>
      </c>
      <c r="AJ4728" s="3" t="s">
        <v>28</v>
      </c>
      <c r="AM4728" s="3" t="s">
        <v>62</v>
      </c>
      <c r="AN4728" s="3" t="s">
        <v>7629</v>
      </c>
      <c r="AZ4728" s="3" t="s">
        <v>5077</v>
      </c>
      <c r="BA4728" s="3" t="s">
        <v>5078</v>
      </c>
      <c r="BB4728" s="3" t="s">
        <v>643</v>
      </c>
      <c r="BD4728" s="3" t="s">
        <v>30</v>
      </c>
      <c r="BG4728" s="3"/>
    </row>
    <row r="4729" spans="1:59" ht="15" x14ac:dyDescent="0.2">
      <c r="A4729" s="3" t="s">
        <v>16715</v>
      </c>
      <c r="B4729" s="3" t="s">
        <v>16712</v>
      </c>
      <c r="C4729" s="4">
        <v>42618.940451388888</v>
      </c>
      <c r="D4729" s="3" t="s">
        <v>7639</v>
      </c>
      <c r="E4729" s="3" t="s">
        <v>16717</v>
      </c>
      <c r="N4729" s="3" t="s">
        <v>16086</v>
      </c>
      <c r="U4729" s="3" t="s">
        <v>16716</v>
      </c>
      <c r="W4729" s="3" t="s">
        <v>16668</v>
      </c>
      <c r="AI4729" s="3" t="s">
        <v>29</v>
      </c>
      <c r="AJ4729" s="3" t="s">
        <v>7697</v>
      </c>
      <c r="AM4729" s="3" t="s">
        <v>62</v>
      </c>
      <c r="AZ4729" s="3" t="s">
        <v>16714</v>
      </c>
      <c r="BA4729" s="3" t="s">
        <v>4220</v>
      </c>
      <c r="BB4729" s="3" t="s">
        <v>16713</v>
      </c>
      <c r="BD4729" s="3" t="s">
        <v>30</v>
      </c>
      <c r="BG4729" s="3"/>
    </row>
    <row r="4730" spans="1:59" ht="15" x14ac:dyDescent="0.2">
      <c r="A4730" s="3" t="s">
        <v>16696</v>
      </c>
      <c r="B4730" s="3" t="s">
        <v>16693</v>
      </c>
      <c r="C4730" s="4">
        <v>42618.940451388888</v>
      </c>
      <c r="D4730" s="3" t="s">
        <v>7639</v>
      </c>
      <c r="E4730" s="3" t="s">
        <v>14888</v>
      </c>
      <c r="F4730" s="3" t="s">
        <v>16711</v>
      </c>
      <c r="G4730" s="3" t="s">
        <v>16710</v>
      </c>
      <c r="H4730" s="3" t="s">
        <v>8057</v>
      </c>
      <c r="I4730" s="3" t="s">
        <v>9242</v>
      </c>
      <c r="J4730" s="3" t="s">
        <v>12303</v>
      </c>
      <c r="L4730" s="3" t="s">
        <v>16709</v>
      </c>
      <c r="N4730" s="3" t="s">
        <v>14887</v>
      </c>
      <c r="P4730" s="3" t="s">
        <v>16708</v>
      </c>
      <c r="Q4730" s="3" t="s">
        <v>8019</v>
      </c>
      <c r="R4730" s="3" t="s">
        <v>9408</v>
      </c>
      <c r="S4730" s="3" t="s">
        <v>16707</v>
      </c>
      <c r="T4730" s="3" t="s">
        <v>16706</v>
      </c>
      <c r="U4730" s="3" t="s">
        <v>16705</v>
      </c>
      <c r="W4730" s="3" t="s">
        <v>16704</v>
      </c>
      <c r="X4730" s="3" t="s">
        <v>16703</v>
      </c>
      <c r="AB4730" s="3" t="s">
        <v>16702</v>
      </c>
      <c r="AC4730" s="3" t="s">
        <v>16701</v>
      </c>
      <c r="AE4730" s="3" t="s">
        <v>7678</v>
      </c>
      <c r="AF4730" s="3" t="s">
        <v>7756</v>
      </c>
      <c r="AG4730" s="3" t="s">
        <v>16700</v>
      </c>
      <c r="AH4730" s="3" t="s">
        <v>16699</v>
      </c>
      <c r="AI4730" s="3" t="s">
        <v>8007</v>
      </c>
      <c r="AJ4730" s="3" t="s">
        <v>7697</v>
      </c>
      <c r="AK4730" s="3" t="s">
        <v>8006</v>
      </c>
      <c r="AO4730" s="3" t="s">
        <v>16698</v>
      </c>
      <c r="AQ4730" s="3" t="s">
        <v>16697</v>
      </c>
      <c r="AZ4730" s="3" t="s">
        <v>8340</v>
      </c>
      <c r="BA4730" s="3" t="s">
        <v>16695</v>
      </c>
      <c r="BB4730" s="3" t="s">
        <v>9611</v>
      </c>
      <c r="BD4730" s="3" t="s">
        <v>30</v>
      </c>
      <c r="BE4730" s="3">
        <v>66</v>
      </c>
      <c r="BF4730" s="3" t="s">
        <v>16694</v>
      </c>
      <c r="BG4730" s="3"/>
    </row>
    <row r="4731" spans="1:59" ht="15" x14ac:dyDescent="0.2">
      <c r="A4731" s="3" t="s">
        <v>6331</v>
      </c>
      <c r="B4731" s="3" t="s">
        <v>16692</v>
      </c>
      <c r="C4731" s="4">
        <v>42618.940451388888</v>
      </c>
      <c r="D4731" s="3" t="s">
        <v>7639</v>
      </c>
      <c r="E4731" s="3" t="s">
        <v>6331</v>
      </c>
      <c r="L4731" s="3" t="s">
        <v>16027</v>
      </c>
      <c r="AZ4731" s="3" t="s">
        <v>308</v>
      </c>
      <c r="BA4731" s="3" t="s">
        <v>309</v>
      </c>
      <c r="BD4731" s="3" t="s">
        <v>7641</v>
      </c>
      <c r="BG4731" s="3"/>
    </row>
    <row r="4732" spans="1:59" ht="15" x14ac:dyDescent="0.2">
      <c r="A4732" s="3" t="s">
        <v>16688</v>
      </c>
      <c r="B4732" s="3" t="s">
        <v>16685</v>
      </c>
      <c r="C4732" s="4">
        <v>42618.940451388888</v>
      </c>
      <c r="D4732" s="3" t="s">
        <v>7639</v>
      </c>
      <c r="E4732" s="3" t="s">
        <v>16691</v>
      </c>
      <c r="M4732" s="3" t="s">
        <v>10797</v>
      </c>
      <c r="N4732" s="3" t="s">
        <v>10793</v>
      </c>
      <c r="O4732" s="3" t="s">
        <v>8540</v>
      </c>
      <c r="U4732" s="3" t="s">
        <v>16690</v>
      </c>
      <c r="W4732" s="3" t="s">
        <v>16689</v>
      </c>
      <c r="AI4732" s="3" t="s">
        <v>29</v>
      </c>
      <c r="AJ4732" s="3" t="s">
        <v>7697</v>
      </c>
      <c r="AM4732" s="3" t="s">
        <v>24</v>
      </c>
      <c r="AZ4732" s="3" t="s">
        <v>16687</v>
      </c>
      <c r="BA4732" s="3" t="s">
        <v>16686</v>
      </c>
      <c r="BB4732" s="3" t="s">
        <v>8693</v>
      </c>
      <c r="BD4732" s="3" t="s">
        <v>30</v>
      </c>
      <c r="BG4732" s="3"/>
    </row>
    <row r="4733" spans="1:59" ht="15" x14ac:dyDescent="0.2">
      <c r="A4733" s="3" t="s">
        <v>16683</v>
      </c>
      <c r="B4733" s="3" t="s">
        <v>16682</v>
      </c>
      <c r="C4733" s="4">
        <v>42618.940451388888</v>
      </c>
      <c r="D4733" s="3" t="s">
        <v>7639</v>
      </c>
      <c r="E4733" s="3" t="s">
        <v>16683</v>
      </c>
      <c r="L4733" s="3" t="s">
        <v>16684</v>
      </c>
      <c r="AZ4733" s="3" t="s">
        <v>4596</v>
      </c>
      <c r="BA4733" s="3" t="s">
        <v>10657</v>
      </c>
      <c r="BD4733" s="3" t="s">
        <v>7641</v>
      </c>
      <c r="BG4733" s="3"/>
    </row>
    <row r="4734" spans="1:59" ht="15" x14ac:dyDescent="0.2">
      <c r="A4734" s="3" t="s">
        <v>16678</v>
      </c>
      <c r="B4734" s="3" t="s">
        <v>16676</v>
      </c>
      <c r="C4734" s="4">
        <v>42618.940439814818</v>
      </c>
      <c r="D4734" s="3" t="s">
        <v>7639</v>
      </c>
      <c r="E4734" s="3" t="s">
        <v>16681</v>
      </c>
      <c r="M4734" s="3" t="s">
        <v>16069</v>
      </c>
      <c r="N4734" s="3" t="s">
        <v>16064</v>
      </c>
      <c r="O4734" s="3" t="s">
        <v>25</v>
      </c>
      <c r="U4734" s="3" t="s">
        <v>16680</v>
      </c>
      <c r="W4734" s="3" t="s">
        <v>16679</v>
      </c>
      <c r="AI4734" s="3" t="s">
        <v>29</v>
      </c>
      <c r="AJ4734" s="3" t="s">
        <v>7697</v>
      </c>
      <c r="AM4734" s="3" t="s">
        <v>24</v>
      </c>
      <c r="AZ4734" s="3" t="s">
        <v>16677</v>
      </c>
      <c r="BA4734" s="3" t="s">
        <v>6153</v>
      </c>
      <c r="BB4734" s="3" t="s">
        <v>8668</v>
      </c>
      <c r="BD4734" s="3" t="s">
        <v>30</v>
      </c>
      <c r="BG4734" s="3"/>
    </row>
    <row r="4735" spans="1:59" ht="15" x14ac:dyDescent="0.2">
      <c r="A4735" s="3" t="s">
        <v>16673</v>
      </c>
      <c r="B4735" s="3" t="s">
        <v>16671</v>
      </c>
      <c r="C4735" s="4">
        <v>42618.940439814818</v>
      </c>
      <c r="D4735" s="3" t="s">
        <v>7639</v>
      </c>
      <c r="E4735" s="3" t="s">
        <v>16675</v>
      </c>
      <c r="K4735" s="3" t="s">
        <v>13220</v>
      </c>
      <c r="M4735" s="3" t="s">
        <v>8363</v>
      </c>
      <c r="N4735" s="3" t="s">
        <v>8359</v>
      </c>
      <c r="U4735" s="3" t="s">
        <v>16674</v>
      </c>
      <c r="W4735" s="3" t="s">
        <v>14396</v>
      </c>
      <c r="X4735" s="3" t="s">
        <v>8353</v>
      </c>
      <c r="AI4735" s="3" t="s">
        <v>29</v>
      </c>
      <c r="AJ4735" s="3" t="s">
        <v>7632</v>
      </c>
      <c r="AM4735" s="3" t="s">
        <v>24</v>
      </c>
      <c r="AN4735" s="3" t="s">
        <v>184</v>
      </c>
      <c r="AZ4735" s="3" t="s">
        <v>16672</v>
      </c>
      <c r="BA4735" s="3" t="s">
        <v>3964</v>
      </c>
      <c r="BB4735" s="3" t="s">
        <v>184</v>
      </c>
      <c r="BD4735" s="3" t="s">
        <v>30</v>
      </c>
      <c r="BG4735" s="3"/>
    </row>
    <row r="4736" spans="1:59" ht="15" x14ac:dyDescent="0.2">
      <c r="A4736" s="3" t="s">
        <v>16667</v>
      </c>
      <c r="B4736" s="3" t="s">
        <v>16664</v>
      </c>
      <c r="C4736" s="4">
        <v>42618.940439814818</v>
      </c>
      <c r="D4736" s="3" t="s">
        <v>7639</v>
      </c>
      <c r="E4736" s="3" t="s">
        <v>16670</v>
      </c>
      <c r="N4736" s="3" t="s">
        <v>16086</v>
      </c>
      <c r="U4736" s="3" t="s">
        <v>16669</v>
      </c>
      <c r="W4736" s="3" t="s">
        <v>16668</v>
      </c>
      <c r="AI4736" s="3" t="s">
        <v>29</v>
      </c>
      <c r="AJ4736" s="3" t="s">
        <v>7697</v>
      </c>
      <c r="AM4736" s="3" t="s">
        <v>62</v>
      </c>
      <c r="AZ4736" s="3" t="s">
        <v>16666</v>
      </c>
      <c r="BA4736" s="3" t="s">
        <v>16665</v>
      </c>
      <c r="BB4736" s="3" t="s">
        <v>7889</v>
      </c>
      <c r="BD4736" s="3" t="s">
        <v>30</v>
      </c>
      <c r="BG4736" s="3"/>
    </row>
    <row r="4737" spans="1:59" ht="15" x14ac:dyDescent="0.2">
      <c r="A4737" s="3" t="s">
        <v>16661</v>
      </c>
      <c r="B4737" s="3" t="s">
        <v>16658</v>
      </c>
      <c r="C4737" s="4">
        <v>42618.940439814818</v>
      </c>
      <c r="D4737" s="3" t="s">
        <v>7639</v>
      </c>
      <c r="E4737" s="3" t="s">
        <v>16663</v>
      </c>
      <c r="M4737" s="3" t="s">
        <v>10992</v>
      </c>
      <c r="N4737" s="3" t="s">
        <v>10988</v>
      </c>
      <c r="O4737" s="3" t="s">
        <v>25</v>
      </c>
      <c r="U4737" s="3" t="s">
        <v>16662</v>
      </c>
      <c r="W4737" s="3" t="s">
        <v>16628</v>
      </c>
      <c r="AI4737" s="3" t="s">
        <v>29</v>
      </c>
      <c r="AJ4737" s="3" t="s">
        <v>7697</v>
      </c>
      <c r="AM4737" s="3" t="s">
        <v>24</v>
      </c>
      <c r="AZ4737" s="3" t="s">
        <v>16660</v>
      </c>
      <c r="BA4737" s="3" t="s">
        <v>16659</v>
      </c>
      <c r="BB4737" s="3" t="s">
        <v>1531</v>
      </c>
      <c r="BD4737" s="3" t="s">
        <v>30</v>
      </c>
      <c r="BG4737" s="3"/>
    </row>
    <row r="4738" spans="1:59" ht="15" x14ac:dyDescent="0.2">
      <c r="A4738" s="3" t="s">
        <v>16656</v>
      </c>
      <c r="B4738" s="3" t="s">
        <v>16654</v>
      </c>
      <c r="C4738" s="4">
        <v>42618.940439814818</v>
      </c>
      <c r="D4738" s="3" t="s">
        <v>7639</v>
      </c>
      <c r="E4738" s="3" t="s">
        <v>16656</v>
      </c>
      <c r="L4738" s="3" t="s">
        <v>16657</v>
      </c>
      <c r="AZ4738" s="3" t="s">
        <v>16655</v>
      </c>
      <c r="BA4738" s="3" t="s">
        <v>976</v>
      </c>
      <c r="BD4738" s="3" t="s">
        <v>7641</v>
      </c>
      <c r="BG4738" s="3"/>
    </row>
    <row r="4739" spans="1:59" ht="15" x14ac:dyDescent="0.2">
      <c r="A4739" s="3" t="s">
        <v>16652</v>
      </c>
      <c r="B4739" s="3" t="s">
        <v>16650</v>
      </c>
      <c r="C4739" s="4">
        <v>42618.940439814818</v>
      </c>
      <c r="D4739" s="3" t="s">
        <v>7639</v>
      </c>
      <c r="E4739" s="3" t="s">
        <v>16652</v>
      </c>
      <c r="L4739" s="3" t="s">
        <v>16653</v>
      </c>
      <c r="AZ4739" s="3" t="s">
        <v>8952</v>
      </c>
      <c r="BA4739" s="3" t="s">
        <v>16651</v>
      </c>
      <c r="BD4739" s="3" t="s">
        <v>7641</v>
      </c>
      <c r="BG4739" s="3"/>
    </row>
    <row r="4740" spans="1:59" ht="15" x14ac:dyDescent="0.2">
      <c r="A4740" s="3" t="s">
        <v>6828</v>
      </c>
      <c r="B4740" s="3" t="s">
        <v>16648</v>
      </c>
      <c r="C4740" s="4">
        <v>42618.940439814818</v>
      </c>
      <c r="D4740" s="3" t="s">
        <v>7639</v>
      </c>
      <c r="E4740" s="3" t="s">
        <v>16649</v>
      </c>
      <c r="N4740" s="3" t="s">
        <v>101</v>
      </c>
      <c r="AI4740" s="3" t="s">
        <v>29</v>
      </c>
      <c r="AJ4740" s="3" t="s">
        <v>28</v>
      </c>
      <c r="AM4740" s="3" t="s">
        <v>62</v>
      </c>
      <c r="AZ4740" s="3" t="s">
        <v>2930</v>
      </c>
      <c r="BA4740" s="3" t="s">
        <v>2931</v>
      </c>
      <c r="BB4740" s="3" t="s">
        <v>2932</v>
      </c>
      <c r="BD4740" s="3" t="s">
        <v>30</v>
      </c>
      <c r="BG4740" s="3"/>
    </row>
    <row r="4741" spans="1:59" ht="15" x14ac:dyDescent="0.2">
      <c r="A4741" s="3" t="s">
        <v>16646</v>
      </c>
      <c r="B4741" s="3" t="s">
        <v>16643</v>
      </c>
      <c r="C4741" s="4">
        <v>42618.940439814818</v>
      </c>
      <c r="D4741" s="3" t="s">
        <v>7639</v>
      </c>
      <c r="E4741" s="3" t="s">
        <v>16646</v>
      </c>
      <c r="L4741" s="3" t="s">
        <v>16647</v>
      </c>
      <c r="AZ4741" s="3" t="s">
        <v>16645</v>
      </c>
      <c r="BA4741" s="3" t="s">
        <v>16644</v>
      </c>
      <c r="BD4741" s="3" t="s">
        <v>7641</v>
      </c>
      <c r="BG4741" s="3"/>
    </row>
    <row r="4742" spans="1:59" ht="15" x14ac:dyDescent="0.2">
      <c r="A4742" s="3" t="s">
        <v>16639</v>
      </c>
      <c r="B4742" s="3" t="s">
        <v>16636</v>
      </c>
      <c r="C4742" s="4">
        <v>42618.940439814818</v>
      </c>
      <c r="D4742" s="3" t="s">
        <v>7639</v>
      </c>
      <c r="E4742" s="3" t="s">
        <v>16642</v>
      </c>
      <c r="M4742" s="3" t="s">
        <v>16522</v>
      </c>
      <c r="N4742" s="3" t="s">
        <v>16521</v>
      </c>
      <c r="O4742" s="3" t="s">
        <v>25</v>
      </c>
      <c r="U4742" s="3" t="s">
        <v>16641</v>
      </c>
      <c r="W4742" s="3" t="s">
        <v>16640</v>
      </c>
      <c r="AI4742" s="3" t="s">
        <v>29</v>
      </c>
      <c r="AJ4742" s="3" t="s">
        <v>7697</v>
      </c>
      <c r="AM4742" s="3" t="s">
        <v>24</v>
      </c>
      <c r="AZ4742" s="3" t="s">
        <v>16638</v>
      </c>
      <c r="BA4742" s="3" t="s">
        <v>16637</v>
      </c>
      <c r="BB4742" s="3" t="s">
        <v>14270</v>
      </c>
      <c r="BD4742" s="3" t="s">
        <v>30</v>
      </c>
      <c r="BG4742" s="3"/>
    </row>
    <row r="4743" spans="1:59" ht="15" x14ac:dyDescent="0.2">
      <c r="A4743" s="3" t="s">
        <v>16633</v>
      </c>
      <c r="B4743" s="3" t="s">
        <v>16631</v>
      </c>
      <c r="C4743" s="4">
        <v>42618.940439814818</v>
      </c>
      <c r="D4743" s="3" t="s">
        <v>7639</v>
      </c>
      <c r="E4743" s="3" t="s">
        <v>16635</v>
      </c>
      <c r="M4743" s="3" t="s">
        <v>15957</v>
      </c>
      <c r="N4743" s="3" t="s">
        <v>15956</v>
      </c>
      <c r="U4743" s="3" t="s">
        <v>16634</v>
      </c>
      <c r="W4743" s="3" t="s">
        <v>15955</v>
      </c>
      <c r="AC4743" s="3" t="s">
        <v>7775</v>
      </c>
      <c r="AI4743" s="3" t="s">
        <v>29</v>
      </c>
      <c r="AJ4743" s="3" t="s">
        <v>7632</v>
      </c>
      <c r="AM4743" s="3" t="s">
        <v>24</v>
      </c>
      <c r="AN4743" s="3" t="s">
        <v>184</v>
      </c>
      <c r="AZ4743" s="3" t="s">
        <v>8922</v>
      </c>
      <c r="BA4743" s="3" t="s">
        <v>16632</v>
      </c>
      <c r="BB4743" s="3" t="s">
        <v>184</v>
      </c>
      <c r="BD4743" s="3" t="s">
        <v>30</v>
      </c>
      <c r="BG4743" s="3"/>
    </row>
    <row r="4744" spans="1:59" ht="15" x14ac:dyDescent="0.2">
      <c r="A4744" s="3" t="s">
        <v>16627</v>
      </c>
      <c r="B4744" s="3" t="s">
        <v>16623</v>
      </c>
      <c r="C4744" s="4">
        <v>42618.940439814818</v>
      </c>
      <c r="D4744" s="3" t="s">
        <v>7639</v>
      </c>
      <c r="E4744" s="3" t="s">
        <v>16630</v>
      </c>
      <c r="M4744" s="3" t="s">
        <v>10992</v>
      </c>
      <c r="N4744" s="3" t="s">
        <v>10988</v>
      </c>
      <c r="O4744" s="3" t="s">
        <v>25</v>
      </c>
      <c r="U4744" s="3" t="s">
        <v>16629</v>
      </c>
      <c r="W4744" s="3" t="s">
        <v>16628</v>
      </c>
      <c r="AI4744" s="3" t="s">
        <v>29</v>
      </c>
      <c r="AJ4744" s="3" t="s">
        <v>7697</v>
      </c>
      <c r="AM4744" s="3" t="s">
        <v>24</v>
      </c>
      <c r="AZ4744" s="3" t="s">
        <v>16626</v>
      </c>
      <c r="BA4744" s="3" t="s">
        <v>16625</v>
      </c>
      <c r="BB4744" s="3" t="s">
        <v>16624</v>
      </c>
      <c r="BD4744" s="3" t="s">
        <v>30</v>
      </c>
      <c r="BG4744" s="3"/>
    </row>
    <row r="4745" spans="1:59" ht="15" x14ac:dyDescent="0.2">
      <c r="A4745" s="3" t="s">
        <v>16617</v>
      </c>
      <c r="B4745" s="3" t="s">
        <v>16613</v>
      </c>
      <c r="C4745" s="4">
        <v>42618.940439814818</v>
      </c>
      <c r="D4745" s="3" t="s">
        <v>7639</v>
      </c>
      <c r="E4745" s="3" t="s">
        <v>16622</v>
      </c>
      <c r="L4745" s="3" t="s">
        <v>16621</v>
      </c>
      <c r="M4745" s="3" t="s">
        <v>16620</v>
      </c>
      <c r="N4745" s="3" t="s">
        <v>16619</v>
      </c>
      <c r="O4745" s="3" t="s">
        <v>8540</v>
      </c>
      <c r="U4745" s="3" t="s">
        <v>16618</v>
      </c>
      <c r="AI4745" s="3" t="s">
        <v>29</v>
      </c>
      <c r="AJ4745" s="3" t="s">
        <v>7697</v>
      </c>
      <c r="AM4745" s="3" t="s">
        <v>24</v>
      </c>
      <c r="AZ4745" s="3" t="s">
        <v>16616</v>
      </c>
      <c r="BA4745" s="3" t="s">
        <v>16615</v>
      </c>
      <c r="BB4745" s="3" t="s">
        <v>16614</v>
      </c>
      <c r="BD4745" s="3" t="s">
        <v>30</v>
      </c>
      <c r="BG4745" s="3"/>
    </row>
    <row r="4746" spans="1:59" ht="15" x14ac:dyDescent="0.2">
      <c r="A4746" s="3" t="s">
        <v>16609</v>
      </c>
      <c r="B4746" s="3" t="s">
        <v>16606</v>
      </c>
      <c r="C4746" s="4">
        <v>42618.940439814818</v>
      </c>
      <c r="D4746" s="3" t="s">
        <v>7639</v>
      </c>
      <c r="E4746" s="3" t="s">
        <v>16612</v>
      </c>
      <c r="M4746" s="3" t="s">
        <v>16069</v>
      </c>
      <c r="N4746" s="3" t="s">
        <v>16064</v>
      </c>
      <c r="O4746" s="3" t="s">
        <v>8540</v>
      </c>
      <c r="U4746" s="3" t="s">
        <v>16611</v>
      </c>
      <c r="W4746" s="3" t="s">
        <v>16610</v>
      </c>
      <c r="AI4746" s="3" t="s">
        <v>29</v>
      </c>
      <c r="AJ4746" s="3" t="s">
        <v>7697</v>
      </c>
      <c r="AM4746" s="3" t="s">
        <v>24</v>
      </c>
      <c r="AZ4746" s="3" t="s">
        <v>16608</v>
      </c>
      <c r="BA4746" s="3" t="s">
        <v>16607</v>
      </c>
      <c r="BB4746" s="3" t="s">
        <v>643</v>
      </c>
      <c r="BD4746" s="3" t="s">
        <v>30</v>
      </c>
      <c r="BG4746" s="3"/>
    </row>
    <row r="4747" spans="1:59" ht="15" x14ac:dyDescent="0.2">
      <c r="A4747" s="3" t="s">
        <v>6430</v>
      </c>
      <c r="B4747" s="3" t="s">
        <v>16605</v>
      </c>
      <c r="C4747" s="4">
        <v>42618.940428240741</v>
      </c>
      <c r="D4747" s="3" t="s">
        <v>7639</v>
      </c>
      <c r="E4747" s="3" t="s">
        <v>6430</v>
      </c>
      <c r="L4747" s="3" t="s">
        <v>16027</v>
      </c>
      <c r="AZ4747" s="3" t="s">
        <v>963</v>
      </c>
      <c r="BA4747" s="3" t="s">
        <v>964</v>
      </c>
      <c r="BD4747" s="3" t="s">
        <v>7641</v>
      </c>
      <c r="BG4747" s="3"/>
    </row>
    <row r="4748" spans="1:59" ht="15" x14ac:dyDescent="0.2">
      <c r="A4748" s="3" t="s">
        <v>125</v>
      </c>
      <c r="B4748" s="3" t="s">
        <v>16584</v>
      </c>
      <c r="C4748" s="4">
        <v>42618.940428240741</v>
      </c>
      <c r="D4748" s="3" t="s">
        <v>7639</v>
      </c>
      <c r="E4748" s="3" t="s">
        <v>39057</v>
      </c>
      <c r="F4748" s="3" t="s">
        <v>16604</v>
      </c>
      <c r="G4748" s="3" t="s">
        <v>16603</v>
      </c>
      <c r="H4748" s="3" t="s">
        <v>8443</v>
      </c>
      <c r="I4748" s="3" t="s">
        <v>10319</v>
      </c>
      <c r="J4748" s="3" t="s">
        <v>11177</v>
      </c>
      <c r="L4748" s="3" t="s">
        <v>16602</v>
      </c>
      <c r="N4748" s="3" t="s">
        <v>42700</v>
      </c>
      <c r="P4748" s="3" t="s">
        <v>16600</v>
      </c>
      <c r="Q4748" s="3" t="s">
        <v>10986</v>
      </c>
      <c r="S4748" s="3" t="s">
        <v>16599</v>
      </c>
      <c r="T4748" s="3" t="s">
        <v>16598</v>
      </c>
      <c r="U4748" s="3" t="s">
        <v>16597</v>
      </c>
      <c r="W4748" s="3" t="s">
        <v>16596</v>
      </c>
      <c r="X4748" s="3" t="s">
        <v>16595</v>
      </c>
      <c r="Z4748" s="3" t="s">
        <v>16594</v>
      </c>
      <c r="AA4748" s="3" t="s">
        <v>16593</v>
      </c>
      <c r="AB4748" s="3" t="s">
        <v>16592</v>
      </c>
      <c r="AC4748" s="3" t="s">
        <v>16591</v>
      </c>
      <c r="AE4748" s="3" t="s">
        <v>7671</v>
      </c>
      <c r="AF4748" s="3" t="s">
        <v>7756</v>
      </c>
      <c r="AG4748" s="3" t="s">
        <v>8009</v>
      </c>
      <c r="AH4748" s="3" t="s">
        <v>16590</v>
      </c>
      <c r="AI4748" s="3" t="s">
        <v>8007</v>
      </c>
      <c r="AJ4748" s="3" t="s">
        <v>28</v>
      </c>
      <c r="AK4748" s="3" t="s">
        <v>8006</v>
      </c>
      <c r="AL4748" s="3" t="s">
        <v>30</v>
      </c>
      <c r="AO4748" s="3" t="s">
        <v>16589</v>
      </c>
      <c r="AQ4748" s="3" t="s">
        <v>16588</v>
      </c>
      <c r="AZ4748" s="3" t="s">
        <v>12683</v>
      </c>
      <c r="BA4748" s="3" t="s">
        <v>16587</v>
      </c>
      <c r="BB4748" s="3" t="s">
        <v>9096</v>
      </c>
      <c r="BC4748" s="3" t="s">
        <v>16586</v>
      </c>
      <c r="BD4748" s="3" t="s">
        <v>30</v>
      </c>
      <c r="BE4748" s="3">
        <v>47</v>
      </c>
      <c r="BF4748" s="3" t="s">
        <v>16585</v>
      </c>
      <c r="BG4748" s="3"/>
    </row>
    <row r="4749" spans="1:59" ht="15" x14ac:dyDescent="0.2">
      <c r="A4749" s="3" t="s">
        <v>16582</v>
      </c>
      <c r="B4749" s="3" t="s">
        <v>16580</v>
      </c>
      <c r="C4749" s="4">
        <v>42618.940428240741</v>
      </c>
      <c r="D4749" s="3" t="s">
        <v>7639</v>
      </c>
      <c r="E4749" s="3" t="s">
        <v>16582</v>
      </c>
      <c r="L4749" s="3" t="s">
        <v>16583</v>
      </c>
      <c r="AZ4749" s="3" t="s">
        <v>11771</v>
      </c>
      <c r="BA4749" s="3" t="s">
        <v>16581</v>
      </c>
      <c r="BD4749" s="3" t="s">
        <v>7641</v>
      </c>
      <c r="BG4749" s="3"/>
    </row>
    <row r="4750" spans="1:59" ht="15" x14ac:dyDescent="0.2">
      <c r="A4750" s="3" t="s">
        <v>16577</v>
      </c>
      <c r="B4750" s="3" t="s">
        <v>16575</v>
      </c>
      <c r="C4750" s="4">
        <v>42618.940428240741</v>
      </c>
      <c r="D4750" s="3" t="s">
        <v>7639</v>
      </c>
      <c r="E4750" s="3" t="s">
        <v>16577</v>
      </c>
      <c r="L4750" s="3" t="s">
        <v>16579</v>
      </c>
      <c r="W4750" s="3" t="s">
        <v>16578</v>
      </c>
      <c r="AZ4750" s="3" t="s">
        <v>16576</v>
      </c>
      <c r="BA4750" s="3" t="s">
        <v>2316</v>
      </c>
      <c r="BD4750" s="3" t="s">
        <v>7641</v>
      </c>
      <c r="BG4750" s="3"/>
    </row>
    <row r="4751" spans="1:59" ht="15" x14ac:dyDescent="0.2">
      <c r="A4751" s="3" t="s">
        <v>16573</v>
      </c>
      <c r="B4751" s="3" t="s">
        <v>16570</v>
      </c>
      <c r="C4751" s="4">
        <v>42618.940428240741</v>
      </c>
      <c r="D4751" s="3" t="s">
        <v>7639</v>
      </c>
      <c r="E4751" s="3" t="s">
        <v>16573</v>
      </c>
      <c r="L4751" s="3" t="s">
        <v>16574</v>
      </c>
      <c r="AZ4751" s="3" t="s">
        <v>16572</v>
      </c>
      <c r="BA4751" s="3" t="s">
        <v>16571</v>
      </c>
      <c r="BD4751" s="3" t="s">
        <v>7641</v>
      </c>
      <c r="BG4751" s="3"/>
    </row>
    <row r="4752" spans="1:59" ht="15" x14ac:dyDescent="0.2">
      <c r="A4752" s="3" t="s">
        <v>16568</v>
      </c>
      <c r="B4752" s="3" t="s">
        <v>16565</v>
      </c>
      <c r="C4752" s="4">
        <v>42618.940428240741</v>
      </c>
      <c r="D4752" s="3" t="s">
        <v>7639</v>
      </c>
      <c r="E4752" s="3" t="s">
        <v>16568</v>
      </c>
      <c r="L4752" s="3" t="s">
        <v>16569</v>
      </c>
      <c r="AZ4752" s="3" t="s">
        <v>16567</v>
      </c>
      <c r="BA4752" s="3" t="s">
        <v>16566</v>
      </c>
      <c r="BD4752" s="3" t="s">
        <v>7641</v>
      </c>
      <c r="BG4752" s="3"/>
    </row>
    <row r="4753" spans="1:59" ht="15" x14ac:dyDescent="0.2">
      <c r="A4753" s="3" t="s">
        <v>16563</v>
      </c>
      <c r="B4753" s="3" t="s">
        <v>16560</v>
      </c>
      <c r="C4753" s="4">
        <v>42618.940428240741</v>
      </c>
      <c r="D4753" s="3" t="s">
        <v>7639</v>
      </c>
      <c r="E4753" s="3" t="s">
        <v>16563</v>
      </c>
      <c r="L4753" s="3" t="s">
        <v>16564</v>
      </c>
      <c r="AZ4753" s="3" t="s">
        <v>16562</v>
      </c>
      <c r="BA4753" s="3" t="s">
        <v>16561</v>
      </c>
      <c r="BD4753" s="3" t="s">
        <v>7641</v>
      </c>
      <c r="BG4753" s="3"/>
    </row>
    <row r="4754" spans="1:59" ht="15" x14ac:dyDescent="0.2">
      <c r="A4754" s="3" t="s">
        <v>6475</v>
      </c>
      <c r="B4754" s="3" t="s">
        <v>16557</v>
      </c>
      <c r="C4754" s="4">
        <v>42618.940428240741</v>
      </c>
      <c r="D4754" s="3" t="s">
        <v>7639</v>
      </c>
      <c r="E4754" s="3" t="s">
        <v>16559</v>
      </c>
      <c r="L4754" s="3" t="s">
        <v>16558</v>
      </c>
      <c r="M4754" s="3" t="s">
        <v>39033</v>
      </c>
      <c r="N4754" s="3" t="s">
        <v>42714</v>
      </c>
      <c r="O4754" s="3" t="s">
        <v>8540</v>
      </c>
      <c r="W4754" s="3" t="s">
        <v>15685</v>
      </c>
      <c r="AI4754" s="3" t="s">
        <v>29</v>
      </c>
      <c r="AJ4754" s="3" t="s">
        <v>28</v>
      </c>
      <c r="AM4754" s="3" t="s">
        <v>24</v>
      </c>
      <c r="AZ4754" s="3" t="s">
        <v>1229</v>
      </c>
      <c r="BA4754" s="3" t="s">
        <v>1230</v>
      </c>
      <c r="BB4754" s="3" t="s">
        <v>1231</v>
      </c>
      <c r="BD4754" s="3" t="s">
        <v>30</v>
      </c>
      <c r="BG4754" s="3"/>
    </row>
    <row r="4755" spans="1:59" ht="15" x14ac:dyDescent="0.2">
      <c r="A4755" s="3" t="s">
        <v>6953</v>
      </c>
      <c r="B4755" s="3" t="s">
        <v>16556</v>
      </c>
      <c r="C4755" s="4">
        <v>42618.940428240741</v>
      </c>
      <c r="D4755" s="3" t="s">
        <v>7639</v>
      </c>
      <c r="E4755" s="3" t="s">
        <v>6953</v>
      </c>
      <c r="L4755" s="3" t="s">
        <v>16027</v>
      </c>
      <c r="AZ4755" s="3" t="s">
        <v>3263</v>
      </c>
      <c r="BA4755" s="3" t="s">
        <v>3483</v>
      </c>
      <c r="BD4755" s="3" t="s">
        <v>7641</v>
      </c>
      <c r="BG4755" s="3"/>
    </row>
    <row r="4756" spans="1:59" ht="15" x14ac:dyDescent="0.2">
      <c r="A4756" s="3" t="s">
        <v>16553</v>
      </c>
      <c r="B4756" s="3" t="s">
        <v>16550</v>
      </c>
      <c r="C4756" s="4">
        <v>42618.940428240741</v>
      </c>
      <c r="D4756" s="3" t="s">
        <v>7639</v>
      </c>
      <c r="E4756" s="3" t="s">
        <v>16555</v>
      </c>
      <c r="M4756" s="3" t="s">
        <v>16522</v>
      </c>
      <c r="N4756" s="3" t="s">
        <v>16521</v>
      </c>
      <c r="O4756" s="3" t="s">
        <v>25</v>
      </c>
      <c r="U4756" s="3" t="s">
        <v>16554</v>
      </c>
      <c r="W4756" s="3" t="s">
        <v>16519</v>
      </c>
      <c r="AI4756" s="3" t="s">
        <v>29</v>
      </c>
      <c r="AJ4756" s="3" t="s">
        <v>7697</v>
      </c>
      <c r="AM4756" s="3" t="s">
        <v>24</v>
      </c>
      <c r="AN4756" s="3" t="s">
        <v>7629</v>
      </c>
      <c r="AZ4756" s="3" t="s">
        <v>16552</v>
      </c>
      <c r="BA4756" s="3" t="s">
        <v>16551</v>
      </c>
      <c r="BB4756" s="3" t="s">
        <v>643</v>
      </c>
      <c r="BD4756" s="3" t="s">
        <v>30</v>
      </c>
      <c r="BG4756" s="3"/>
    </row>
    <row r="4757" spans="1:59" ht="15" x14ac:dyDescent="0.2">
      <c r="A4757" s="3" t="s">
        <v>16548</v>
      </c>
      <c r="B4757" s="3" t="s">
        <v>16546</v>
      </c>
      <c r="C4757" s="4">
        <v>42618.940428240741</v>
      </c>
      <c r="D4757" s="3" t="s">
        <v>7639</v>
      </c>
      <c r="E4757" s="3" t="s">
        <v>16548</v>
      </c>
      <c r="L4757" s="3" t="s">
        <v>16549</v>
      </c>
      <c r="AZ4757" s="3" t="s">
        <v>16490</v>
      </c>
      <c r="BA4757" s="3" t="s">
        <v>16547</v>
      </c>
      <c r="BD4757" s="3" t="s">
        <v>7641</v>
      </c>
      <c r="BG4757" s="3"/>
    </row>
    <row r="4758" spans="1:59" ht="15" x14ac:dyDescent="0.2">
      <c r="A4758" s="3" t="s">
        <v>6646</v>
      </c>
      <c r="B4758" s="3" t="s">
        <v>16544</v>
      </c>
      <c r="C4758" s="4">
        <v>42618.940428240741</v>
      </c>
      <c r="D4758" s="3" t="s">
        <v>7639</v>
      </c>
      <c r="E4758" s="3" t="s">
        <v>16545</v>
      </c>
      <c r="N4758" s="3" t="s">
        <v>315</v>
      </c>
      <c r="AI4758" s="3" t="s">
        <v>29</v>
      </c>
      <c r="AJ4758" s="3" t="s">
        <v>28</v>
      </c>
      <c r="AM4758" s="3" t="s">
        <v>62</v>
      </c>
      <c r="AZ4758" s="3" t="s">
        <v>2081</v>
      </c>
      <c r="BA4758" s="3" t="s">
        <v>2082</v>
      </c>
      <c r="BB4758" s="3" t="s">
        <v>1898</v>
      </c>
      <c r="BD4758" s="3" t="s">
        <v>30</v>
      </c>
      <c r="BG4758" s="3"/>
    </row>
    <row r="4759" spans="1:59" ht="15" x14ac:dyDescent="0.2">
      <c r="A4759" s="3" t="s">
        <v>16543</v>
      </c>
      <c r="B4759" s="3" t="s">
        <v>16541</v>
      </c>
      <c r="C4759" s="4">
        <v>42618.940416666657</v>
      </c>
      <c r="D4759" s="3" t="s">
        <v>7639</v>
      </c>
      <c r="E4759" s="3" t="s">
        <v>16543</v>
      </c>
      <c r="K4759" s="3" t="s">
        <v>13220</v>
      </c>
      <c r="L4759" s="3" t="s">
        <v>10681</v>
      </c>
      <c r="AZ4759" s="3" t="s">
        <v>16542</v>
      </c>
      <c r="BA4759" s="3" t="s">
        <v>2753</v>
      </c>
      <c r="BD4759" s="3" t="s">
        <v>7641</v>
      </c>
      <c r="BG4759" s="3"/>
    </row>
    <row r="4760" spans="1:59" ht="15" x14ac:dyDescent="0.2">
      <c r="A4760" s="3" t="s">
        <v>16540</v>
      </c>
      <c r="B4760" s="3" t="s">
        <v>16538</v>
      </c>
      <c r="C4760" s="4">
        <v>42618.940416666657</v>
      </c>
      <c r="D4760" s="3" t="s">
        <v>7639</v>
      </c>
      <c r="E4760" s="3" t="s">
        <v>16540</v>
      </c>
      <c r="L4760" s="3" t="s">
        <v>14976</v>
      </c>
      <c r="AZ4760" s="3" t="s">
        <v>16539</v>
      </c>
      <c r="BA4760" s="3" t="s">
        <v>5545</v>
      </c>
      <c r="BD4760" s="3" t="s">
        <v>7641</v>
      </c>
      <c r="BG4760" s="3"/>
    </row>
    <row r="4761" spans="1:59" ht="15" x14ac:dyDescent="0.2">
      <c r="A4761" s="3" t="s">
        <v>16535</v>
      </c>
      <c r="B4761" s="3" t="s">
        <v>16532</v>
      </c>
      <c r="C4761" s="4">
        <v>42618.940416666657</v>
      </c>
      <c r="D4761" s="3" t="s">
        <v>7639</v>
      </c>
      <c r="E4761" s="3" t="s">
        <v>16537</v>
      </c>
      <c r="M4761" s="3" t="s">
        <v>15532</v>
      </c>
      <c r="N4761" s="3" t="s">
        <v>15528</v>
      </c>
      <c r="O4761" s="3" t="s">
        <v>25</v>
      </c>
      <c r="U4761" s="3" t="s">
        <v>16536</v>
      </c>
      <c r="W4761" s="3" t="s">
        <v>16497</v>
      </c>
      <c r="AI4761" s="3" t="s">
        <v>29</v>
      </c>
      <c r="AJ4761" s="3" t="s">
        <v>7697</v>
      </c>
      <c r="AM4761" s="3" t="s">
        <v>24</v>
      </c>
      <c r="AZ4761" s="3" t="s">
        <v>16534</v>
      </c>
      <c r="BA4761" s="3" t="s">
        <v>16533</v>
      </c>
      <c r="BB4761" s="3" t="s">
        <v>40</v>
      </c>
      <c r="BD4761" s="3" t="s">
        <v>30</v>
      </c>
      <c r="BG4761" s="3"/>
    </row>
    <row r="4762" spans="1:59" ht="15" x14ac:dyDescent="0.2">
      <c r="A4762" s="3" t="s">
        <v>16530</v>
      </c>
      <c r="B4762" s="3" t="s">
        <v>16528</v>
      </c>
      <c r="C4762" s="4">
        <v>42618.940416666657</v>
      </c>
      <c r="D4762" s="3" t="s">
        <v>7639</v>
      </c>
      <c r="E4762" s="3" t="s">
        <v>16530</v>
      </c>
      <c r="L4762" s="3" t="s">
        <v>16531</v>
      </c>
      <c r="AZ4762" s="3" t="s">
        <v>8334</v>
      </c>
      <c r="BA4762" s="3" t="s">
        <v>16529</v>
      </c>
      <c r="BD4762" s="3" t="s">
        <v>7641</v>
      </c>
      <c r="BG4762" s="3"/>
    </row>
    <row r="4763" spans="1:59" ht="15" x14ac:dyDescent="0.2">
      <c r="A4763" s="3" t="s">
        <v>16526</v>
      </c>
      <c r="B4763" s="3" t="s">
        <v>16524</v>
      </c>
      <c r="C4763" s="4">
        <v>42618.940416666657</v>
      </c>
      <c r="D4763" s="3" t="s">
        <v>7639</v>
      </c>
      <c r="E4763" s="3" t="s">
        <v>16526</v>
      </c>
      <c r="L4763" s="3" t="s">
        <v>16527</v>
      </c>
      <c r="AZ4763" s="3" t="s">
        <v>8521</v>
      </c>
      <c r="BA4763" s="3" t="s">
        <v>16525</v>
      </c>
      <c r="BD4763" s="3" t="s">
        <v>7641</v>
      </c>
      <c r="BG4763" s="3"/>
    </row>
    <row r="4764" spans="1:59" ht="15" x14ac:dyDescent="0.2">
      <c r="A4764" s="3" t="s">
        <v>16518</v>
      </c>
      <c r="B4764" s="3" t="s">
        <v>16516</v>
      </c>
      <c r="C4764" s="4">
        <v>42618.940416666657</v>
      </c>
      <c r="D4764" s="3" t="s">
        <v>7639</v>
      </c>
      <c r="E4764" s="3" t="s">
        <v>16523</v>
      </c>
      <c r="M4764" s="3" t="s">
        <v>16522</v>
      </c>
      <c r="N4764" s="3" t="s">
        <v>16521</v>
      </c>
      <c r="O4764" s="3" t="s">
        <v>25</v>
      </c>
      <c r="U4764" s="3" t="s">
        <v>16520</v>
      </c>
      <c r="W4764" s="3" t="s">
        <v>16519</v>
      </c>
      <c r="AI4764" s="3" t="s">
        <v>29</v>
      </c>
      <c r="AJ4764" s="3" t="s">
        <v>7697</v>
      </c>
      <c r="AM4764" s="3" t="s">
        <v>24</v>
      </c>
      <c r="AZ4764" s="3" t="s">
        <v>1158</v>
      </c>
      <c r="BA4764" s="3" t="s">
        <v>16517</v>
      </c>
      <c r="BB4764" s="3" t="s">
        <v>10030</v>
      </c>
      <c r="BD4764" s="3" t="s">
        <v>30</v>
      </c>
      <c r="BG4764" s="3"/>
    </row>
    <row r="4765" spans="1:59" ht="15" x14ac:dyDescent="0.2">
      <c r="A4765" s="3" t="s">
        <v>16514</v>
      </c>
      <c r="B4765" s="3" t="s">
        <v>16511</v>
      </c>
      <c r="C4765" s="4">
        <v>42618.940416666657</v>
      </c>
      <c r="D4765" s="3" t="s">
        <v>7639</v>
      </c>
      <c r="E4765" s="3" t="s">
        <v>16514</v>
      </c>
      <c r="L4765" s="3" t="s">
        <v>16515</v>
      </c>
      <c r="AZ4765" s="3" t="s">
        <v>16513</v>
      </c>
      <c r="BA4765" s="3" t="s">
        <v>16512</v>
      </c>
      <c r="BD4765" s="3" t="s">
        <v>7641</v>
      </c>
      <c r="BG4765" s="3"/>
    </row>
    <row r="4766" spans="1:59" ht="15" x14ac:dyDescent="0.2">
      <c r="A4766" s="3" t="s">
        <v>16509</v>
      </c>
      <c r="B4766" s="3" t="s">
        <v>16506</v>
      </c>
      <c r="C4766" s="4">
        <v>42618.940416666657</v>
      </c>
      <c r="D4766" s="3" t="s">
        <v>7639</v>
      </c>
      <c r="E4766" s="3" t="s">
        <v>16509</v>
      </c>
      <c r="L4766" s="3" t="s">
        <v>16510</v>
      </c>
      <c r="AZ4766" s="3" t="s">
        <v>16508</v>
      </c>
      <c r="BA4766" s="3" t="s">
        <v>16507</v>
      </c>
      <c r="BD4766" s="3" t="s">
        <v>7641</v>
      </c>
      <c r="BG4766" s="3"/>
    </row>
    <row r="4767" spans="1:59" ht="15" x14ac:dyDescent="0.2">
      <c r="A4767" s="3" t="s">
        <v>16502</v>
      </c>
      <c r="B4767" s="3" t="s">
        <v>16500</v>
      </c>
      <c r="C4767" s="4">
        <v>42618.940416666657</v>
      </c>
      <c r="D4767" s="3" t="s">
        <v>7639</v>
      </c>
      <c r="E4767" s="3" t="s">
        <v>16505</v>
      </c>
      <c r="K4767" s="3" t="s">
        <v>13220</v>
      </c>
      <c r="M4767" s="3" t="s">
        <v>8143</v>
      </c>
      <c r="N4767" s="3" t="s">
        <v>8139</v>
      </c>
      <c r="U4767" s="3" t="s">
        <v>16504</v>
      </c>
      <c r="W4767" s="3" t="s">
        <v>16503</v>
      </c>
      <c r="AC4767" s="3" t="s">
        <v>7775</v>
      </c>
      <c r="AI4767" s="3" t="s">
        <v>29</v>
      </c>
      <c r="AJ4767" s="3" t="s">
        <v>7632</v>
      </c>
      <c r="AM4767" s="3" t="s">
        <v>24</v>
      </c>
      <c r="AN4767" s="3" t="s">
        <v>184</v>
      </c>
      <c r="AZ4767" s="3" t="s">
        <v>16501</v>
      </c>
      <c r="BA4767" s="3" t="s">
        <v>9908</v>
      </c>
      <c r="BB4767" s="3" t="s">
        <v>184</v>
      </c>
      <c r="BD4767" s="3" t="s">
        <v>30</v>
      </c>
      <c r="BG4767" s="3"/>
    </row>
    <row r="4768" spans="1:59" ht="15" x14ac:dyDescent="0.2">
      <c r="A4768" s="3" t="s">
        <v>16496</v>
      </c>
      <c r="B4768" s="3" t="s">
        <v>16494</v>
      </c>
      <c r="C4768" s="4">
        <v>42618.940416666657</v>
      </c>
      <c r="D4768" s="3" t="s">
        <v>7639</v>
      </c>
      <c r="E4768" s="3" t="s">
        <v>16499</v>
      </c>
      <c r="M4768" s="3" t="s">
        <v>15532</v>
      </c>
      <c r="N4768" s="3" t="s">
        <v>15528</v>
      </c>
      <c r="O4768" s="3" t="s">
        <v>25</v>
      </c>
      <c r="U4768" s="3" t="s">
        <v>16498</v>
      </c>
      <c r="W4768" s="3" t="s">
        <v>16497</v>
      </c>
      <c r="AI4768" s="3" t="s">
        <v>29</v>
      </c>
      <c r="AJ4768" s="3" t="s">
        <v>7697</v>
      </c>
      <c r="AM4768" s="3" t="s">
        <v>24</v>
      </c>
      <c r="AZ4768" s="3" t="s">
        <v>16495</v>
      </c>
      <c r="BA4768" s="3" t="s">
        <v>1022</v>
      </c>
      <c r="BB4768" s="3" t="s">
        <v>244</v>
      </c>
      <c r="BD4768" s="3" t="s">
        <v>30</v>
      </c>
      <c r="BG4768" s="3"/>
    </row>
    <row r="4769" spans="1:59" ht="15" x14ac:dyDescent="0.2">
      <c r="A4769" s="3" t="s">
        <v>16491</v>
      </c>
      <c r="B4769" s="3" t="s">
        <v>16488</v>
      </c>
      <c r="C4769" s="4">
        <v>42618.940416666657</v>
      </c>
      <c r="D4769" s="3" t="s">
        <v>7639</v>
      </c>
      <c r="E4769" s="3" t="s">
        <v>16491</v>
      </c>
      <c r="F4769" s="3" t="s">
        <v>16493</v>
      </c>
      <c r="L4769" s="3" t="s">
        <v>16492</v>
      </c>
      <c r="AZ4769" s="3" t="s">
        <v>16490</v>
      </c>
      <c r="BA4769" s="3" t="s">
        <v>16489</v>
      </c>
      <c r="BD4769" s="3" t="s">
        <v>7641</v>
      </c>
      <c r="BG4769" s="3"/>
    </row>
    <row r="4770" spans="1:59" ht="15" x14ac:dyDescent="0.2">
      <c r="A4770" s="3" t="s">
        <v>16486</v>
      </c>
      <c r="B4770" s="3" t="s">
        <v>16485</v>
      </c>
      <c r="C4770" s="4">
        <v>42618.940416666657</v>
      </c>
      <c r="D4770" s="3" t="s">
        <v>7639</v>
      </c>
      <c r="E4770" s="3" t="s">
        <v>16487</v>
      </c>
      <c r="N4770" s="3" t="s">
        <v>13824</v>
      </c>
      <c r="W4770" s="3" t="s">
        <v>8436</v>
      </c>
      <c r="AC4770" s="3" t="s">
        <v>7775</v>
      </c>
      <c r="AI4770" s="3" t="s">
        <v>29</v>
      </c>
      <c r="AJ4770" s="3" t="s">
        <v>7632</v>
      </c>
      <c r="AM4770" s="3" t="s">
        <v>62</v>
      </c>
      <c r="AZ4770" s="3" t="s">
        <v>14824</v>
      </c>
      <c r="BA4770" s="3" t="s">
        <v>15225</v>
      </c>
      <c r="BB4770" s="3" t="s">
        <v>410</v>
      </c>
      <c r="BD4770" s="3" t="s">
        <v>30</v>
      </c>
      <c r="BG4770" s="3"/>
    </row>
    <row r="4771" spans="1:59" ht="15" x14ac:dyDescent="0.2">
      <c r="A4771" s="3" t="s">
        <v>16466</v>
      </c>
      <c r="B4771" s="3" t="s">
        <v>16463</v>
      </c>
      <c r="C4771" s="4">
        <v>42618.940405092602</v>
      </c>
      <c r="D4771" s="3" t="s">
        <v>7639</v>
      </c>
      <c r="E4771" s="3" t="s">
        <v>16484</v>
      </c>
      <c r="F4771" s="3" t="s">
        <v>16483</v>
      </c>
      <c r="G4771" s="3" t="s">
        <v>16482</v>
      </c>
      <c r="H4771" s="3" t="s">
        <v>8057</v>
      </c>
      <c r="I4771" s="3" t="s">
        <v>9242</v>
      </c>
      <c r="J4771" s="3" t="s">
        <v>9113</v>
      </c>
      <c r="L4771" s="3" t="s">
        <v>16481</v>
      </c>
      <c r="N4771" s="3" t="s">
        <v>16480</v>
      </c>
      <c r="P4771" s="3" t="s">
        <v>16479</v>
      </c>
      <c r="Q4771" s="3" t="s">
        <v>9237</v>
      </c>
      <c r="S4771" s="3" t="s">
        <v>16478</v>
      </c>
      <c r="T4771" s="3" t="s">
        <v>16477</v>
      </c>
      <c r="U4771" s="3" t="s">
        <v>16476</v>
      </c>
      <c r="W4771" s="3" t="s">
        <v>16475</v>
      </c>
      <c r="X4771" s="3" t="s">
        <v>16474</v>
      </c>
      <c r="Z4771" s="3" t="s">
        <v>16473</v>
      </c>
      <c r="AA4771" s="3" t="s">
        <v>16472</v>
      </c>
      <c r="AB4771" s="3" t="s">
        <v>16471</v>
      </c>
      <c r="AC4771" s="3" t="s">
        <v>16470</v>
      </c>
      <c r="AE4771" s="3" t="s">
        <v>7671</v>
      </c>
      <c r="AF4771" s="3" t="s">
        <v>7756</v>
      </c>
      <c r="AG4771" s="3" t="s">
        <v>8009</v>
      </c>
      <c r="AH4771" s="3" t="s">
        <v>16469</v>
      </c>
      <c r="AI4771" s="3" t="s">
        <v>8007</v>
      </c>
      <c r="AJ4771" s="3" t="s">
        <v>7697</v>
      </c>
      <c r="AK4771" s="3" t="s">
        <v>8006</v>
      </c>
      <c r="AO4771" s="3" t="s">
        <v>16468</v>
      </c>
      <c r="AQ4771" s="3" t="s">
        <v>16467</v>
      </c>
      <c r="AZ4771" s="3" t="s">
        <v>14911</v>
      </c>
      <c r="BA4771" s="3" t="s">
        <v>16465</v>
      </c>
      <c r="BB4771" s="3" t="s">
        <v>9611</v>
      </c>
      <c r="BD4771" s="3" t="s">
        <v>30</v>
      </c>
      <c r="BE4771" s="3">
        <v>13</v>
      </c>
      <c r="BF4771" s="3" t="s">
        <v>16464</v>
      </c>
      <c r="BG4771" s="3"/>
    </row>
    <row r="4772" spans="1:59" ht="15" x14ac:dyDescent="0.2">
      <c r="A4772" s="3" t="s">
        <v>7056</v>
      </c>
      <c r="B4772" s="3" t="s">
        <v>16461</v>
      </c>
      <c r="C4772" s="4">
        <v>42618.940405092602</v>
      </c>
      <c r="D4772" s="3" t="s">
        <v>7639</v>
      </c>
      <c r="E4772" s="3" t="s">
        <v>7056</v>
      </c>
      <c r="L4772" s="3" t="s">
        <v>16462</v>
      </c>
      <c r="AE4772" s="3" t="s">
        <v>7678</v>
      </c>
      <c r="AF4772" s="3" t="s">
        <v>7756</v>
      </c>
      <c r="AG4772" s="3" t="s">
        <v>8009</v>
      </c>
      <c r="AZ4772" s="3" t="s">
        <v>3926</v>
      </c>
      <c r="BA4772" s="3" t="s">
        <v>3927</v>
      </c>
      <c r="BD4772" s="3" t="s">
        <v>7641</v>
      </c>
      <c r="BG4772" s="3"/>
    </row>
    <row r="4773" spans="1:59" ht="15" x14ac:dyDescent="0.2">
      <c r="A4773" s="3" t="s">
        <v>6799</v>
      </c>
      <c r="B4773" s="3" t="s">
        <v>16459</v>
      </c>
      <c r="C4773" s="4">
        <v>42618.940405092602</v>
      </c>
      <c r="D4773" s="3" t="s">
        <v>7639</v>
      </c>
      <c r="E4773" s="3" t="s">
        <v>16460</v>
      </c>
      <c r="M4773" s="3" t="s">
        <v>13363</v>
      </c>
      <c r="N4773" s="3" t="s">
        <v>13362</v>
      </c>
      <c r="O4773" s="3" t="s">
        <v>25</v>
      </c>
      <c r="AI4773" s="3" t="s">
        <v>29</v>
      </c>
      <c r="AJ4773" s="3" t="s">
        <v>28</v>
      </c>
      <c r="AM4773" s="3" t="s">
        <v>24</v>
      </c>
      <c r="AZ4773" s="3" t="s">
        <v>2800</v>
      </c>
      <c r="BA4773" s="3" t="s">
        <v>2801</v>
      </c>
      <c r="BB4773" s="3" t="s">
        <v>134</v>
      </c>
      <c r="BD4773" s="3" t="s">
        <v>30</v>
      </c>
      <c r="BG4773" s="3"/>
    </row>
    <row r="4774" spans="1:59" ht="15" x14ac:dyDescent="0.2">
      <c r="A4774" s="3" t="s">
        <v>7001</v>
      </c>
      <c r="B4774" s="3" t="s">
        <v>16457</v>
      </c>
      <c r="C4774" s="4">
        <v>42618.940405092602</v>
      </c>
      <c r="D4774" s="3" t="s">
        <v>7639</v>
      </c>
      <c r="E4774" s="3" t="s">
        <v>16458</v>
      </c>
      <c r="N4774" s="3" t="s">
        <v>315</v>
      </c>
      <c r="AI4774" s="3" t="s">
        <v>29</v>
      </c>
      <c r="AJ4774" s="3" t="s">
        <v>28</v>
      </c>
      <c r="AM4774" s="3" t="s">
        <v>62</v>
      </c>
      <c r="AZ4774" s="3" t="s">
        <v>3694</v>
      </c>
      <c r="BA4774" s="3" t="s">
        <v>3695</v>
      </c>
      <c r="BB4774" s="3" t="s">
        <v>184</v>
      </c>
      <c r="BD4774" s="3" t="s">
        <v>30</v>
      </c>
      <c r="BG4774" s="3"/>
    </row>
    <row r="4775" spans="1:59" ht="15" x14ac:dyDescent="0.2">
      <c r="A4775" s="3" t="s">
        <v>16455</v>
      </c>
      <c r="B4775" s="3" t="s">
        <v>16454</v>
      </c>
      <c r="C4775" s="4">
        <v>42618.940405092602</v>
      </c>
      <c r="D4775" s="3" t="s">
        <v>7639</v>
      </c>
      <c r="E4775" s="3" t="s">
        <v>16456</v>
      </c>
      <c r="M4775" s="3" t="s">
        <v>12766</v>
      </c>
      <c r="N4775" s="3" t="s">
        <v>12765</v>
      </c>
      <c r="W4775" s="3" t="s">
        <v>12764</v>
      </c>
      <c r="AC4775" s="3" t="s">
        <v>7775</v>
      </c>
      <c r="AI4775" s="3" t="s">
        <v>29</v>
      </c>
      <c r="AJ4775" s="3" t="s">
        <v>7632</v>
      </c>
      <c r="AM4775" s="3" t="s">
        <v>24</v>
      </c>
      <c r="AZ4775" s="3" t="s">
        <v>1058</v>
      </c>
      <c r="BA4775" s="3" t="s">
        <v>16071</v>
      </c>
      <c r="BB4775" s="3" t="s">
        <v>7771</v>
      </c>
      <c r="BD4775" s="3" t="s">
        <v>30</v>
      </c>
      <c r="BG4775" s="3"/>
    </row>
    <row r="4776" spans="1:59" ht="15" x14ac:dyDescent="0.2">
      <c r="A4776" s="3" t="s">
        <v>16450</v>
      </c>
      <c r="B4776" s="3" t="s">
        <v>16447</v>
      </c>
      <c r="C4776" s="4">
        <v>42618.940405092602</v>
      </c>
      <c r="D4776" s="3" t="s">
        <v>7639</v>
      </c>
      <c r="E4776" s="3" t="s">
        <v>16453</v>
      </c>
      <c r="M4776" s="3" t="s">
        <v>14387</v>
      </c>
      <c r="N4776" s="3" t="s">
        <v>14386</v>
      </c>
      <c r="O4776" s="3" t="s">
        <v>8540</v>
      </c>
      <c r="U4776" s="3" t="s">
        <v>16452</v>
      </c>
      <c r="W4776" s="3" t="s">
        <v>16451</v>
      </c>
      <c r="AI4776" s="3" t="s">
        <v>29</v>
      </c>
      <c r="AJ4776" s="3" t="s">
        <v>7697</v>
      </c>
      <c r="AM4776" s="3" t="s">
        <v>24</v>
      </c>
      <c r="AZ4776" s="3" t="s">
        <v>393</v>
      </c>
      <c r="BA4776" s="3" t="s">
        <v>16449</v>
      </c>
      <c r="BB4776" s="3" t="s">
        <v>16448</v>
      </c>
      <c r="BD4776" s="3" t="s">
        <v>30</v>
      </c>
      <c r="BG4776" s="3"/>
    </row>
    <row r="4777" spans="1:59" ht="15" x14ac:dyDescent="0.2">
      <c r="A4777" s="3" t="s">
        <v>16445</v>
      </c>
      <c r="B4777" s="3" t="s">
        <v>16443</v>
      </c>
      <c r="C4777" s="4">
        <v>42618.940405092602</v>
      </c>
      <c r="D4777" s="3" t="s">
        <v>7639</v>
      </c>
      <c r="E4777" s="3" t="s">
        <v>16445</v>
      </c>
      <c r="L4777" s="3" t="s">
        <v>16446</v>
      </c>
      <c r="AZ4777" s="3" t="s">
        <v>2944</v>
      </c>
      <c r="BA4777" s="3" t="s">
        <v>16444</v>
      </c>
      <c r="BD4777" s="3" t="s">
        <v>7641</v>
      </c>
      <c r="BG4777" s="3"/>
    </row>
    <row r="4778" spans="1:59" ht="15" x14ac:dyDescent="0.2">
      <c r="A4778" s="3" t="s">
        <v>16440</v>
      </c>
      <c r="B4778" s="3" t="s">
        <v>16437</v>
      </c>
      <c r="C4778" s="4">
        <v>42618.940405092602</v>
      </c>
      <c r="D4778" s="3" t="s">
        <v>7639</v>
      </c>
      <c r="E4778" s="3" t="s">
        <v>16442</v>
      </c>
      <c r="N4778" s="3" t="s">
        <v>9701</v>
      </c>
      <c r="W4778" s="3" t="s">
        <v>16441</v>
      </c>
      <c r="AC4778" s="3" t="s">
        <v>9557</v>
      </c>
      <c r="AI4778" s="3" t="s">
        <v>29</v>
      </c>
      <c r="AJ4778" s="3" t="s">
        <v>7632</v>
      </c>
      <c r="AM4778" s="3" t="s">
        <v>62</v>
      </c>
      <c r="AZ4778" s="3" t="s">
        <v>16439</v>
      </c>
      <c r="BA4778" s="3" t="s">
        <v>16438</v>
      </c>
      <c r="BB4778" s="3" t="s">
        <v>557</v>
      </c>
      <c r="BD4778" s="3" t="s">
        <v>30</v>
      </c>
      <c r="BG4778" s="3"/>
    </row>
    <row r="4779" spans="1:59" ht="15" x14ac:dyDescent="0.2">
      <c r="A4779" s="3" t="s">
        <v>16435</v>
      </c>
      <c r="B4779" s="3" t="s">
        <v>16434</v>
      </c>
      <c r="C4779" s="4">
        <v>42618.940405092602</v>
      </c>
      <c r="D4779" s="3" t="s">
        <v>7639</v>
      </c>
      <c r="E4779" s="3" t="s">
        <v>16435</v>
      </c>
      <c r="L4779" s="3" t="s">
        <v>16436</v>
      </c>
      <c r="AZ4779" s="3" t="s">
        <v>4062</v>
      </c>
      <c r="BA4779" s="3" t="s">
        <v>5905</v>
      </c>
      <c r="BD4779" s="3" t="s">
        <v>7641</v>
      </c>
      <c r="BG4779" s="3"/>
    </row>
    <row r="4780" spans="1:59" ht="15" x14ac:dyDescent="0.2">
      <c r="A4780" s="3" t="s">
        <v>7186</v>
      </c>
      <c r="B4780" s="3" t="s">
        <v>16432</v>
      </c>
      <c r="C4780" s="4">
        <v>42618.940405092602</v>
      </c>
      <c r="D4780" s="3" t="s">
        <v>7639</v>
      </c>
      <c r="E4780" s="3" t="s">
        <v>16433</v>
      </c>
      <c r="N4780" s="3" t="s">
        <v>177</v>
      </c>
      <c r="AI4780" s="3" t="s">
        <v>29</v>
      </c>
      <c r="AJ4780" s="3" t="s">
        <v>28</v>
      </c>
      <c r="AM4780" s="3" t="s">
        <v>62</v>
      </c>
      <c r="AZ4780" s="3" t="s">
        <v>4486</v>
      </c>
      <c r="BA4780" s="3" t="s">
        <v>4487</v>
      </c>
      <c r="BB4780" s="3" t="s">
        <v>40</v>
      </c>
      <c r="BD4780" s="3" t="s">
        <v>30</v>
      </c>
      <c r="BG4780" s="3"/>
    </row>
    <row r="4781" spans="1:59" ht="15" x14ac:dyDescent="0.2">
      <c r="A4781" s="3" t="s">
        <v>16428</v>
      </c>
      <c r="B4781" s="3" t="s">
        <v>16425</v>
      </c>
      <c r="C4781" s="4">
        <v>42618.940405092602</v>
      </c>
      <c r="D4781" s="3" t="s">
        <v>7639</v>
      </c>
      <c r="E4781" s="3" t="s">
        <v>16431</v>
      </c>
      <c r="N4781" s="3" t="s">
        <v>15578</v>
      </c>
      <c r="U4781" s="3" t="s">
        <v>16430</v>
      </c>
      <c r="W4781" s="3" t="s">
        <v>16429</v>
      </c>
      <c r="AI4781" s="3" t="s">
        <v>29</v>
      </c>
      <c r="AJ4781" s="3" t="s">
        <v>7697</v>
      </c>
      <c r="AM4781" s="3" t="s">
        <v>62</v>
      </c>
      <c r="AZ4781" s="3" t="s">
        <v>16427</v>
      </c>
      <c r="BA4781" s="3" t="s">
        <v>16426</v>
      </c>
      <c r="BB4781" s="3" t="s">
        <v>7993</v>
      </c>
      <c r="BD4781" s="3" t="s">
        <v>30</v>
      </c>
      <c r="BG4781" s="3"/>
    </row>
    <row r="4782" spans="1:59" ht="15" x14ac:dyDescent="0.2">
      <c r="A4782" s="3" t="s">
        <v>16423</v>
      </c>
      <c r="B4782" s="3" t="s">
        <v>16421</v>
      </c>
      <c r="C4782" s="4">
        <v>42618.940393518518</v>
      </c>
      <c r="D4782" s="3" t="s">
        <v>7639</v>
      </c>
      <c r="E4782" s="3" t="s">
        <v>16423</v>
      </c>
      <c r="L4782" s="3" t="s">
        <v>16424</v>
      </c>
      <c r="AZ4782" s="3" t="s">
        <v>4482</v>
      </c>
      <c r="BA4782" s="3" t="s">
        <v>16422</v>
      </c>
      <c r="BD4782" s="3" t="s">
        <v>7641</v>
      </c>
      <c r="BG4782" s="3"/>
    </row>
    <row r="4783" spans="1:59" ht="15" x14ac:dyDescent="0.2">
      <c r="A4783" s="3" t="s">
        <v>7253</v>
      </c>
      <c r="B4783" s="3" t="s">
        <v>16418</v>
      </c>
      <c r="C4783" s="4">
        <v>42618.940393518518</v>
      </c>
      <c r="D4783" s="3" t="s">
        <v>7639</v>
      </c>
      <c r="E4783" s="3" t="s">
        <v>16420</v>
      </c>
      <c r="M4783" s="3" t="s">
        <v>39035</v>
      </c>
      <c r="N4783" s="3" t="s">
        <v>42732</v>
      </c>
      <c r="O4783" s="3" t="s">
        <v>8540</v>
      </c>
      <c r="U4783" s="3" t="s">
        <v>16419</v>
      </c>
      <c r="AI4783" s="3" t="s">
        <v>29</v>
      </c>
      <c r="AJ4783" s="3" t="s">
        <v>28</v>
      </c>
      <c r="AM4783" s="3" t="s">
        <v>24</v>
      </c>
      <c r="AZ4783" s="3" t="s">
        <v>4102</v>
      </c>
      <c r="BA4783" s="3" t="s">
        <v>4772</v>
      </c>
      <c r="BB4783" s="3" t="s">
        <v>176</v>
      </c>
      <c r="BD4783" s="3" t="s">
        <v>30</v>
      </c>
      <c r="BG4783" s="3"/>
    </row>
    <row r="4784" spans="1:59" ht="15" x14ac:dyDescent="0.2">
      <c r="A4784" s="3" t="s">
        <v>6813</v>
      </c>
      <c r="B4784" s="3" t="s">
        <v>16416</v>
      </c>
      <c r="C4784" s="4">
        <v>42618.940393518518</v>
      </c>
      <c r="D4784" s="3" t="s">
        <v>7639</v>
      </c>
      <c r="E4784" s="3" t="s">
        <v>16417</v>
      </c>
      <c r="M4784" s="3" t="s">
        <v>13363</v>
      </c>
      <c r="N4784" s="3" t="s">
        <v>13362</v>
      </c>
      <c r="O4784" s="3" t="s">
        <v>8540</v>
      </c>
      <c r="AI4784" s="3" t="s">
        <v>29</v>
      </c>
      <c r="AJ4784" s="3" t="s">
        <v>28</v>
      </c>
      <c r="AM4784" s="3" t="s">
        <v>24</v>
      </c>
      <c r="AZ4784" s="3" t="s">
        <v>2864</v>
      </c>
      <c r="BA4784" s="3" t="s">
        <v>2861</v>
      </c>
      <c r="BB4784" s="3" t="s">
        <v>429</v>
      </c>
      <c r="BD4784" s="3" t="s">
        <v>30</v>
      </c>
      <c r="BG4784" s="3"/>
    </row>
    <row r="4785" spans="1:59" ht="15" x14ac:dyDescent="0.2">
      <c r="A4785" s="3" t="s">
        <v>16414</v>
      </c>
      <c r="B4785" s="3" t="s">
        <v>16412</v>
      </c>
      <c r="C4785" s="4">
        <v>42618.940393518518</v>
      </c>
      <c r="D4785" s="3" t="s">
        <v>7639</v>
      </c>
      <c r="E4785" s="3" t="s">
        <v>16414</v>
      </c>
      <c r="L4785" s="3" t="s">
        <v>16415</v>
      </c>
      <c r="AZ4785" s="3" t="s">
        <v>1481</v>
      </c>
      <c r="BA4785" s="3" t="s">
        <v>16413</v>
      </c>
      <c r="BD4785" s="3" t="s">
        <v>7641</v>
      </c>
      <c r="BG4785" s="3"/>
    </row>
    <row r="4786" spans="1:59" ht="15" x14ac:dyDescent="0.2">
      <c r="A4786" s="3" t="s">
        <v>16409</v>
      </c>
      <c r="B4786" s="3" t="s">
        <v>16406</v>
      </c>
      <c r="C4786" s="4">
        <v>42618.940393518518</v>
      </c>
      <c r="D4786" s="3" t="s">
        <v>7639</v>
      </c>
      <c r="E4786" s="3" t="s">
        <v>16411</v>
      </c>
      <c r="N4786" s="3" t="s">
        <v>9875</v>
      </c>
      <c r="W4786" s="3" t="s">
        <v>16410</v>
      </c>
      <c r="AC4786" s="3" t="s">
        <v>9557</v>
      </c>
      <c r="AI4786" s="3" t="s">
        <v>29</v>
      </c>
      <c r="AJ4786" s="3" t="s">
        <v>7632</v>
      </c>
      <c r="AM4786" s="3" t="s">
        <v>62</v>
      </c>
      <c r="AZ4786" s="3" t="s">
        <v>16408</v>
      </c>
      <c r="BA4786" s="3" t="s">
        <v>16407</v>
      </c>
      <c r="BB4786" s="3" t="s">
        <v>2984</v>
      </c>
      <c r="BD4786" s="3" t="s">
        <v>30</v>
      </c>
      <c r="BG4786" s="3"/>
    </row>
    <row r="4787" spans="1:59" ht="15" x14ac:dyDescent="0.2">
      <c r="A4787" s="3" t="s">
        <v>16404</v>
      </c>
      <c r="B4787" s="3" t="s">
        <v>16401</v>
      </c>
      <c r="C4787" s="4">
        <v>42618.940393518518</v>
      </c>
      <c r="D4787" s="3" t="s">
        <v>7639</v>
      </c>
      <c r="E4787" s="3" t="s">
        <v>16404</v>
      </c>
      <c r="L4787" s="3" t="s">
        <v>16405</v>
      </c>
      <c r="AZ4787" s="3" t="s">
        <v>16403</v>
      </c>
      <c r="BA4787" s="3" t="s">
        <v>16402</v>
      </c>
      <c r="BD4787" s="3" t="s">
        <v>7641</v>
      </c>
      <c r="BG4787" s="3"/>
    </row>
    <row r="4788" spans="1:59" ht="15" x14ac:dyDescent="0.2">
      <c r="A4788" s="3" t="s">
        <v>16399</v>
      </c>
      <c r="B4788" s="3" t="s">
        <v>16398</v>
      </c>
      <c r="C4788" s="4">
        <v>42618.940393518518</v>
      </c>
      <c r="D4788" s="3" t="s">
        <v>7639</v>
      </c>
      <c r="E4788" s="3" t="s">
        <v>16399</v>
      </c>
      <c r="L4788" s="3" t="s">
        <v>16400</v>
      </c>
      <c r="AZ4788" s="3" t="s">
        <v>10601</v>
      </c>
      <c r="BA4788" s="3" t="s">
        <v>11488</v>
      </c>
      <c r="BD4788" s="3" t="s">
        <v>7641</v>
      </c>
      <c r="BG4788" s="3"/>
    </row>
    <row r="4789" spans="1:59" ht="15" x14ac:dyDescent="0.2">
      <c r="A4789" s="3" t="s">
        <v>16396</v>
      </c>
      <c r="B4789" s="3" t="s">
        <v>16393</v>
      </c>
      <c r="C4789" s="4">
        <v>42618.940393518518</v>
      </c>
      <c r="D4789" s="3" t="s">
        <v>7639</v>
      </c>
      <c r="E4789" s="3" t="s">
        <v>16396</v>
      </c>
      <c r="L4789" s="3" t="s">
        <v>16397</v>
      </c>
      <c r="AH4789" s="3" t="s">
        <v>13385</v>
      </c>
      <c r="AZ4789" s="3" t="s">
        <v>16395</v>
      </c>
      <c r="BA4789" s="3" t="s">
        <v>16394</v>
      </c>
      <c r="BD4789" s="3" t="s">
        <v>7641</v>
      </c>
      <c r="BG4789" s="3"/>
    </row>
    <row r="4790" spans="1:59" ht="15" x14ac:dyDescent="0.2">
      <c r="A4790" s="3" t="s">
        <v>16391</v>
      </c>
      <c r="B4790" s="3" t="s">
        <v>16388</v>
      </c>
      <c r="C4790" s="4">
        <v>42618.940393518518</v>
      </c>
      <c r="D4790" s="3" t="s">
        <v>7639</v>
      </c>
      <c r="E4790" s="3" t="s">
        <v>16391</v>
      </c>
      <c r="L4790" s="3" t="s">
        <v>16392</v>
      </c>
      <c r="AZ4790" s="3" t="s">
        <v>16390</v>
      </c>
      <c r="BA4790" s="3" t="s">
        <v>16389</v>
      </c>
      <c r="BD4790" s="3" t="s">
        <v>7641</v>
      </c>
      <c r="BG4790" s="3"/>
    </row>
    <row r="4791" spans="1:59" ht="15" x14ac:dyDescent="0.2">
      <c r="A4791" s="3" t="s">
        <v>16386</v>
      </c>
      <c r="B4791" s="3" t="s">
        <v>16384</v>
      </c>
      <c r="C4791" s="4">
        <v>42618.940393518518</v>
      </c>
      <c r="D4791" s="3" t="s">
        <v>7639</v>
      </c>
      <c r="E4791" s="3" t="s">
        <v>16386</v>
      </c>
      <c r="L4791" s="3" t="s">
        <v>16387</v>
      </c>
      <c r="AZ4791" s="3" t="s">
        <v>5408</v>
      </c>
      <c r="BA4791" s="3" t="s">
        <v>16385</v>
      </c>
      <c r="BD4791" s="3" t="s">
        <v>7641</v>
      </c>
      <c r="BG4791" s="3"/>
    </row>
    <row r="4792" spans="1:59" ht="15" x14ac:dyDescent="0.2">
      <c r="A4792" s="3" t="s">
        <v>16380</v>
      </c>
      <c r="B4792" s="3" t="s">
        <v>16378</v>
      </c>
      <c r="C4792" s="4">
        <v>42618.940393518518</v>
      </c>
      <c r="D4792" s="3" t="s">
        <v>7639</v>
      </c>
      <c r="E4792" s="3" t="s">
        <v>16383</v>
      </c>
      <c r="N4792" s="3" t="s">
        <v>15578</v>
      </c>
      <c r="U4792" s="3" t="s">
        <v>16382</v>
      </c>
      <c r="W4792" s="3" t="s">
        <v>16381</v>
      </c>
      <c r="AI4792" s="3" t="s">
        <v>29</v>
      </c>
      <c r="AJ4792" s="3" t="s">
        <v>7697</v>
      </c>
      <c r="AM4792" s="3" t="s">
        <v>62</v>
      </c>
      <c r="AZ4792" s="3" t="s">
        <v>1202</v>
      </c>
      <c r="BA4792" s="3" t="s">
        <v>16379</v>
      </c>
      <c r="BB4792" s="3" t="s">
        <v>7993</v>
      </c>
      <c r="BD4792" s="3" t="s">
        <v>30</v>
      </c>
      <c r="BG4792" s="3"/>
    </row>
    <row r="4793" spans="1:59" ht="15" x14ac:dyDescent="0.2">
      <c r="A4793" s="3" t="s">
        <v>16372</v>
      </c>
      <c r="B4793" s="3" t="s">
        <v>16369</v>
      </c>
      <c r="C4793" s="4">
        <v>42618.940393518518</v>
      </c>
      <c r="D4793" s="3" t="s">
        <v>7639</v>
      </c>
      <c r="E4793" s="3" t="s">
        <v>16377</v>
      </c>
      <c r="M4793" s="3" t="s">
        <v>16376</v>
      </c>
      <c r="N4793" s="3" t="s">
        <v>16375</v>
      </c>
      <c r="O4793" s="3" t="s">
        <v>25</v>
      </c>
      <c r="U4793" s="3" t="s">
        <v>16374</v>
      </c>
      <c r="W4793" s="3" t="s">
        <v>16373</v>
      </c>
      <c r="AI4793" s="3" t="s">
        <v>29</v>
      </c>
      <c r="AJ4793" s="3" t="s">
        <v>7697</v>
      </c>
      <c r="AM4793" s="3" t="s">
        <v>24</v>
      </c>
      <c r="AZ4793" s="3" t="s">
        <v>2141</v>
      </c>
      <c r="BA4793" s="3" t="s">
        <v>16371</v>
      </c>
      <c r="BB4793" s="3" t="s">
        <v>16370</v>
      </c>
      <c r="BD4793" s="3" t="s">
        <v>30</v>
      </c>
      <c r="BG4793" s="3"/>
    </row>
    <row r="4794" spans="1:59" ht="15" x14ac:dyDescent="0.2">
      <c r="A4794" s="3" t="s">
        <v>16367</v>
      </c>
      <c r="B4794" s="3" t="s">
        <v>16364</v>
      </c>
      <c r="C4794" s="4">
        <v>42618.940393518518</v>
      </c>
      <c r="D4794" s="3" t="s">
        <v>7639</v>
      </c>
      <c r="E4794" s="3" t="s">
        <v>16367</v>
      </c>
      <c r="L4794" s="3" t="s">
        <v>16368</v>
      </c>
      <c r="AZ4794" s="3" t="s">
        <v>16366</v>
      </c>
      <c r="BA4794" s="3" t="s">
        <v>16365</v>
      </c>
      <c r="BD4794" s="3" t="s">
        <v>7641</v>
      </c>
      <c r="BG4794" s="3"/>
    </row>
    <row r="4795" spans="1:59" ht="15" x14ac:dyDescent="0.2">
      <c r="A4795" s="3" t="s">
        <v>16362</v>
      </c>
      <c r="B4795" s="3" t="s">
        <v>16360</v>
      </c>
      <c r="C4795" s="4">
        <v>42618.940393518518</v>
      </c>
      <c r="D4795" s="3" t="s">
        <v>7639</v>
      </c>
      <c r="E4795" s="3" t="s">
        <v>16362</v>
      </c>
      <c r="L4795" s="3" t="s">
        <v>16363</v>
      </c>
      <c r="AZ4795" s="3" t="s">
        <v>16361</v>
      </c>
      <c r="BA4795" s="3" t="s">
        <v>12549</v>
      </c>
      <c r="BD4795" s="3" t="s">
        <v>7641</v>
      </c>
      <c r="BG4795" s="3"/>
    </row>
    <row r="4796" spans="1:59" ht="15" x14ac:dyDescent="0.2">
      <c r="A4796" s="3" t="s">
        <v>16358</v>
      </c>
      <c r="B4796" s="3" t="s">
        <v>16356</v>
      </c>
      <c r="C4796" s="4">
        <v>42618.940381944441</v>
      </c>
      <c r="D4796" s="3" t="s">
        <v>7639</v>
      </c>
      <c r="E4796" s="3" t="s">
        <v>16358</v>
      </c>
      <c r="L4796" s="3" t="s">
        <v>16359</v>
      </c>
      <c r="AZ4796" s="3" t="s">
        <v>9331</v>
      </c>
      <c r="BA4796" s="3" t="s">
        <v>16357</v>
      </c>
      <c r="BD4796" s="3" t="s">
        <v>7641</v>
      </c>
      <c r="BG4796" s="3"/>
    </row>
    <row r="4797" spans="1:59" ht="15" x14ac:dyDescent="0.2">
      <c r="A4797" s="3" t="s">
        <v>16354</v>
      </c>
      <c r="B4797" s="3" t="s">
        <v>16352</v>
      </c>
      <c r="C4797" s="4">
        <v>42618.940381944441</v>
      </c>
      <c r="D4797" s="3" t="s">
        <v>7639</v>
      </c>
      <c r="E4797" s="3" t="s">
        <v>16354</v>
      </c>
      <c r="L4797" s="3" t="s">
        <v>16355</v>
      </c>
      <c r="AZ4797" s="3" t="s">
        <v>16353</v>
      </c>
      <c r="BA4797" s="3" t="s">
        <v>3813</v>
      </c>
      <c r="BD4797" s="3" t="s">
        <v>7641</v>
      </c>
      <c r="BG4797" s="3"/>
    </row>
    <row r="4798" spans="1:59" ht="15" x14ac:dyDescent="0.2">
      <c r="A4798" s="3" t="s">
        <v>16348</v>
      </c>
      <c r="B4798" s="3" t="s">
        <v>16345</v>
      </c>
      <c r="C4798" s="4">
        <v>42618.940381944441</v>
      </c>
      <c r="D4798" s="3" t="s">
        <v>7639</v>
      </c>
      <c r="E4798" s="3" t="s">
        <v>16351</v>
      </c>
      <c r="M4798" s="3" t="s">
        <v>12663</v>
      </c>
      <c r="N4798" s="3" t="s">
        <v>12658</v>
      </c>
      <c r="O4798" s="3" t="s">
        <v>8540</v>
      </c>
      <c r="U4798" s="3" t="s">
        <v>16350</v>
      </c>
      <c r="W4798" s="3" t="s">
        <v>16349</v>
      </c>
      <c r="AI4798" s="3" t="s">
        <v>29</v>
      </c>
      <c r="AJ4798" s="3" t="s">
        <v>7697</v>
      </c>
      <c r="AM4798" s="3" t="s">
        <v>24</v>
      </c>
      <c r="AN4798" s="3" t="s">
        <v>7629</v>
      </c>
      <c r="AZ4798" s="3" t="s">
        <v>16347</v>
      </c>
      <c r="BA4798" s="3" t="s">
        <v>16346</v>
      </c>
      <c r="BB4798" s="3" t="s">
        <v>643</v>
      </c>
      <c r="BD4798" s="3" t="s">
        <v>30</v>
      </c>
      <c r="BG4798" s="3"/>
    </row>
    <row r="4799" spans="1:59" ht="15" x14ac:dyDescent="0.2">
      <c r="A4799" s="3" t="s">
        <v>16341</v>
      </c>
      <c r="B4799" s="3" t="s">
        <v>16338</v>
      </c>
      <c r="C4799" s="4">
        <v>42618.940381944441</v>
      </c>
      <c r="D4799" s="3" t="s">
        <v>7639</v>
      </c>
      <c r="E4799" s="3" t="s">
        <v>16344</v>
      </c>
      <c r="N4799" s="3" t="s">
        <v>15578</v>
      </c>
      <c r="U4799" s="3" t="s">
        <v>16343</v>
      </c>
      <c r="W4799" s="3" t="s">
        <v>16342</v>
      </c>
      <c r="AI4799" s="3" t="s">
        <v>29</v>
      </c>
      <c r="AJ4799" s="3" t="s">
        <v>7697</v>
      </c>
      <c r="AM4799" s="3" t="s">
        <v>62</v>
      </c>
      <c r="AZ4799" s="3" t="s">
        <v>848</v>
      </c>
      <c r="BA4799" s="3" t="s">
        <v>16340</v>
      </c>
      <c r="BB4799" s="3" t="s">
        <v>16339</v>
      </c>
      <c r="BD4799" s="3" t="s">
        <v>30</v>
      </c>
      <c r="BG4799" s="3"/>
    </row>
    <row r="4800" spans="1:59" ht="15" x14ac:dyDescent="0.2">
      <c r="A4800" s="3" t="s">
        <v>16336</v>
      </c>
      <c r="B4800" s="3" t="s">
        <v>16334</v>
      </c>
      <c r="C4800" s="4">
        <v>42618.940381944441</v>
      </c>
      <c r="D4800" s="3" t="s">
        <v>7639</v>
      </c>
      <c r="E4800" s="3" t="s">
        <v>16336</v>
      </c>
      <c r="L4800" s="3" t="s">
        <v>16337</v>
      </c>
      <c r="AZ4800" s="3" t="s">
        <v>1229</v>
      </c>
      <c r="BA4800" s="3" t="s">
        <v>16335</v>
      </c>
      <c r="BD4800" s="3" t="s">
        <v>7641</v>
      </c>
      <c r="BG4800" s="3"/>
    </row>
    <row r="4801" spans="1:59" ht="15" x14ac:dyDescent="0.2">
      <c r="A4801" s="3" t="s">
        <v>16330</v>
      </c>
      <c r="B4801" s="3" t="s">
        <v>16327</v>
      </c>
      <c r="C4801" s="4">
        <v>42618.940381944441</v>
      </c>
      <c r="D4801" s="3" t="s">
        <v>7639</v>
      </c>
      <c r="E4801" s="3" t="s">
        <v>16333</v>
      </c>
      <c r="M4801" s="3" t="s">
        <v>12395</v>
      </c>
      <c r="N4801" s="3" t="s">
        <v>12391</v>
      </c>
      <c r="O4801" s="3" t="s">
        <v>25</v>
      </c>
      <c r="U4801" s="3" t="s">
        <v>16332</v>
      </c>
      <c r="W4801" s="3" t="s">
        <v>16331</v>
      </c>
      <c r="AI4801" s="3" t="s">
        <v>29</v>
      </c>
      <c r="AJ4801" s="3" t="s">
        <v>7697</v>
      </c>
      <c r="AM4801" s="3" t="s">
        <v>24</v>
      </c>
      <c r="AZ4801" s="3" t="s">
        <v>16329</v>
      </c>
      <c r="BA4801" s="3" t="s">
        <v>16328</v>
      </c>
      <c r="BB4801" s="3" t="s">
        <v>1531</v>
      </c>
      <c r="BD4801" s="3" t="s">
        <v>30</v>
      </c>
      <c r="BG4801" s="3"/>
    </row>
    <row r="4802" spans="1:59" ht="15" x14ac:dyDescent="0.2">
      <c r="A4802" s="3" t="s">
        <v>16325</v>
      </c>
      <c r="B4802" s="3" t="s">
        <v>16322</v>
      </c>
      <c r="C4802" s="4">
        <v>42618.940381944441</v>
      </c>
      <c r="D4802" s="3" t="s">
        <v>7639</v>
      </c>
      <c r="E4802" s="3" t="s">
        <v>16325</v>
      </c>
      <c r="L4802" s="3" t="s">
        <v>16326</v>
      </c>
      <c r="AZ4802" s="3" t="s">
        <v>16324</v>
      </c>
      <c r="BA4802" s="3" t="s">
        <v>16323</v>
      </c>
      <c r="BD4802" s="3" t="s">
        <v>7641</v>
      </c>
      <c r="BG4802" s="3"/>
    </row>
    <row r="4803" spans="1:59" ht="15" x14ac:dyDescent="0.2">
      <c r="A4803" s="3" t="s">
        <v>6483</v>
      </c>
      <c r="B4803" s="3" t="s">
        <v>16317</v>
      </c>
      <c r="C4803" s="4">
        <v>42618.940381944441</v>
      </c>
      <c r="D4803" s="3" t="s">
        <v>7639</v>
      </c>
      <c r="E4803" s="3" t="s">
        <v>16321</v>
      </c>
      <c r="N4803" s="3" t="s">
        <v>177</v>
      </c>
      <c r="U4803" s="3" t="s">
        <v>16320</v>
      </c>
      <c r="W4803" s="3" t="s">
        <v>16319</v>
      </c>
      <c r="AH4803" s="3" t="s">
        <v>16318</v>
      </c>
      <c r="AI4803" s="3" t="s">
        <v>29</v>
      </c>
      <c r="AJ4803" s="3" t="s">
        <v>28</v>
      </c>
      <c r="AM4803" s="3" t="s">
        <v>62</v>
      </c>
      <c r="AZ4803" s="3" t="s">
        <v>1273</v>
      </c>
      <c r="BA4803" s="3" t="s">
        <v>1274</v>
      </c>
      <c r="BB4803" s="3" t="s">
        <v>1275</v>
      </c>
      <c r="BD4803" s="3" t="s">
        <v>30</v>
      </c>
      <c r="BG4803" s="3"/>
    </row>
    <row r="4804" spans="1:59" ht="15" x14ac:dyDescent="0.2">
      <c r="A4804" s="3" t="s">
        <v>16313</v>
      </c>
      <c r="B4804" s="3" t="s">
        <v>16311</v>
      </c>
      <c r="C4804" s="4">
        <v>42618.940381944441</v>
      </c>
      <c r="D4804" s="3" t="s">
        <v>7639</v>
      </c>
      <c r="E4804" s="3" t="s">
        <v>16316</v>
      </c>
      <c r="M4804" s="3" t="s">
        <v>12395</v>
      </c>
      <c r="N4804" s="3" t="s">
        <v>12391</v>
      </c>
      <c r="O4804" s="3" t="s">
        <v>8540</v>
      </c>
      <c r="U4804" s="3" t="s">
        <v>16315</v>
      </c>
      <c r="W4804" s="3" t="s">
        <v>16314</v>
      </c>
      <c r="AI4804" s="3" t="s">
        <v>29</v>
      </c>
      <c r="AJ4804" s="3" t="s">
        <v>7697</v>
      </c>
      <c r="AM4804" s="3" t="s">
        <v>24</v>
      </c>
      <c r="AZ4804" s="3" t="s">
        <v>4102</v>
      </c>
      <c r="BA4804" s="3" t="s">
        <v>16312</v>
      </c>
      <c r="BB4804" s="3" t="s">
        <v>7889</v>
      </c>
      <c r="BD4804" s="3" t="s">
        <v>30</v>
      </c>
      <c r="BG4804" s="3"/>
    </row>
    <row r="4805" spans="1:59" ht="15" x14ac:dyDescent="0.2">
      <c r="A4805" s="3" t="s">
        <v>16309</v>
      </c>
      <c r="B4805" s="3" t="s">
        <v>16308</v>
      </c>
      <c r="C4805" s="4">
        <v>42618.940381944441</v>
      </c>
      <c r="D4805" s="3" t="s">
        <v>7639</v>
      </c>
      <c r="E4805" s="3" t="s">
        <v>16309</v>
      </c>
      <c r="L4805" s="3" t="s">
        <v>16310</v>
      </c>
      <c r="AZ4805" s="3" t="s">
        <v>8273</v>
      </c>
      <c r="BA4805" s="3" t="s">
        <v>13535</v>
      </c>
      <c r="BD4805" s="3" t="s">
        <v>7641</v>
      </c>
      <c r="BG4805" s="3"/>
    </row>
    <row r="4806" spans="1:59" ht="15" x14ac:dyDescent="0.2">
      <c r="A4806" s="3" t="s">
        <v>16304</v>
      </c>
      <c r="B4806" s="3" t="s">
        <v>16302</v>
      </c>
      <c r="C4806" s="4">
        <v>42618.940370370372</v>
      </c>
      <c r="D4806" s="3" t="s">
        <v>7639</v>
      </c>
      <c r="E4806" s="3" t="s">
        <v>16307</v>
      </c>
      <c r="N4806" s="3" t="s">
        <v>15578</v>
      </c>
      <c r="U4806" s="3" t="s">
        <v>16306</v>
      </c>
      <c r="W4806" s="3" t="s">
        <v>16305</v>
      </c>
      <c r="AI4806" s="3" t="s">
        <v>29</v>
      </c>
      <c r="AJ4806" s="3" t="s">
        <v>7697</v>
      </c>
      <c r="AM4806" s="3" t="s">
        <v>62</v>
      </c>
      <c r="AZ4806" s="3" t="s">
        <v>16303</v>
      </c>
      <c r="BA4806" s="3" t="s">
        <v>2589</v>
      </c>
      <c r="BB4806" s="3" t="s">
        <v>16253</v>
      </c>
      <c r="BD4806" s="3" t="s">
        <v>30</v>
      </c>
      <c r="BG4806" s="3"/>
    </row>
    <row r="4807" spans="1:59" ht="15" x14ac:dyDescent="0.2">
      <c r="A4807" s="3" t="s">
        <v>644</v>
      </c>
      <c r="B4807" s="3" t="s">
        <v>16284</v>
      </c>
      <c r="C4807" s="4">
        <v>42618.940370370372</v>
      </c>
      <c r="D4807" s="3" t="s">
        <v>7639</v>
      </c>
      <c r="E4807" s="3" t="s">
        <v>16301</v>
      </c>
      <c r="F4807" s="3" t="s">
        <v>16300</v>
      </c>
      <c r="G4807" s="3" t="s">
        <v>16299</v>
      </c>
      <c r="H4807" s="3" t="s">
        <v>8057</v>
      </c>
      <c r="I4807" s="3" t="s">
        <v>9242</v>
      </c>
      <c r="J4807" s="3" t="s">
        <v>11094</v>
      </c>
      <c r="L4807" s="3" t="s">
        <v>16298</v>
      </c>
      <c r="N4807" s="3" t="s">
        <v>16297</v>
      </c>
      <c r="P4807" s="3" t="s">
        <v>16296</v>
      </c>
      <c r="Q4807" s="3" t="s">
        <v>8019</v>
      </c>
      <c r="R4807" s="3" t="s">
        <v>8018</v>
      </c>
      <c r="S4807" s="3" t="s">
        <v>16295</v>
      </c>
      <c r="T4807" s="3" t="s">
        <v>16294</v>
      </c>
      <c r="U4807" s="3" t="s">
        <v>16293</v>
      </c>
      <c r="W4807" s="3" t="s">
        <v>16292</v>
      </c>
      <c r="X4807" s="3" t="s">
        <v>16291</v>
      </c>
      <c r="Z4807" s="3" t="s">
        <v>16290</v>
      </c>
      <c r="AA4807" s="3" t="s">
        <v>16289</v>
      </c>
      <c r="AB4807" s="3" t="s">
        <v>16288</v>
      </c>
      <c r="AC4807" s="3" t="s">
        <v>16287</v>
      </c>
      <c r="AE4807" s="3" t="s">
        <v>7671</v>
      </c>
      <c r="AF4807" s="3" t="s">
        <v>7756</v>
      </c>
      <c r="AG4807" s="3" t="s">
        <v>8009</v>
      </c>
      <c r="AH4807" s="3" t="s">
        <v>16286</v>
      </c>
      <c r="AI4807" s="3" t="s">
        <v>8007</v>
      </c>
      <c r="AJ4807" s="3" t="s">
        <v>28</v>
      </c>
      <c r="AK4807" s="3" t="s">
        <v>11088</v>
      </c>
      <c r="AZ4807" s="3" t="s">
        <v>2924</v>
      </c>
      <c r="BA4807" s="3" t="s">
        <v>16285</v>
      </c>
      <c r="BB4807" s="3" t="s">
        <v>9096</v>
      </c>
      <c r="BD4807" s="3" t="s">
        <v>30</v>
      </c>
      <c r="BE4807" s="3">
        <v>26</v>
      </c>
      <c r="BG4807" s="3"/>
    </row>
    <row r="4808" spans="1:59" ht="15" x14ac:dyDescent="0.2">
      <c r="A4808" s="3" t="s">
        <v>16280</v>
      </c>
      <c r="B4808" s="3" t="s">
        <v>16277</v>
      </c>
      <c r="C4808" s="4">
        <v>42618.940370370372</v>
      </c>
      <c r="D4808" s="3" t="s">
        <v>7639</v>
      </c>
      <c r="E4808" s="3" t="s">
        <v>16283</v>
      </c>
      <c r="M4808" s="3" t="s">
        <v>11547</v>
      </c>
      <c r="N4808" s="3" t="s">
        <v>11543</v>
      </c>
      <c r="O4808" s="3" t="s">
        <v>25</v>
      </c>
      <c r="U4808" s="3" t="s">
        <v>16282</v>
      </c>
      <c r="W4808" s="3" t="s">
        <v>16281</v>
      </c>
      <c r="AI4808" s="3" t="s">
        <v>29</v>
      </c>
      <c r="AJ4808" s="3" t="s">
        <v>7697</v>
      </c>
      <c r="AM4808" s="3" t="s">
        <v>24</v>
      </c>
      <c r="AZ4808" s="3" t="s">
        <v>16279</v>
      </c>
      <c r="BA4808" s="3" t="s">
        <v>16278</v>
      </c>
      <c r="BB4808" s="3" t="s">
        <v>643</v>
      </c>
      <c r="BD4808" s="3" t="s">
        <v>30</v>
      </c>
      <c r="BG4808" s="3"/>
    </row>
    <row r="4809" spans="1:59" ht="15" x14ac:dyDescent="0.2">
      <c r="A4809" s="3" t="s">
        <v>16275</v>
      </c>
      <c r="B4809" s="3" t="s">
        <v>16272</v>
      </c>
      <c r="C4809" s="4">
        <v>42618.940370370372</v>
      </c>
      <c r="D4809" s="3" t="s">
        <v>7639</v>
      </c>
      <c r="E4809" s="3" t="s">
        <v>16275</v>
      </c>
      <c r="L4809" s="3" t="s">
        <v>16276</v>
      </c>
      <c r="AZ4809" s="3" t="s">
        <v>16274</v>
      </c>
      <c r="BA4809" s="3" t="s">
        <v>16273</v>
      </c>
      <c r="BD4809" s="3" t="s">
        <v>7641</v>
      </c>
      <c r="BG4809" s="3"/>
    </row>
    <row r="4810" spans="1:59" ht="15" x14ac:dyDescent="0.2">
      <c r="A4810" s="3" t="s">
        <v>16269</v>
      </c>
      <c r="B4810" s="3" t="s">
        <v>16267</v>
      </c>
      <c r="C4810" s="4">
        <v>42618.940370370372</v>
      </c>
      <c r="D4810" s="3" t="s">
        <v>7639</v>
      </c>
      <c r="E4810" s="3" t="s">
        <v>16269</v>
      </c>
      <c r="F4810" s="3" t="s">
        <v>16271</v>
      </c>
      <c r="L4810" s="3" t="s">
        <v>16270</v>
      </c>
      <c r="AE4810" s="3" t="s">
        <v>7671</v>
      </c>
      <c r="AF4810" s="3" t="s">
        <v>7756</v>
      </c>
      <c r="AZ4810" s="3" t="s">
        <v>303</v>
      </c>
      <c r="BA4810" s="3" t="s">
        <v>16268</v>
      </c>
      <c r="BD4810" s="3" t="s">
        <v>7641</v>
      </c>
      <c r="BG4810" s="3"/>
    </row>
    <row r="4811" spans="1:59" ht="15" x14ac:dyDescent="0.2">
      <c r="A4811" s="3" t="s">
        <v>7231</v>
      </c>
      <c r="B4811" s="3" t="s">
        <v>16263</v>
      </c>
      <c r="C4811" s="4">
        <v>42618.940370370372</v>
      </c>
      <c r="D4811" s="3" t="s">
        <v>7639</v>
      </c>
      <c r="E4811" s="3" t="s">
        <v>16266</v>
      </c>
      <c r="N4811" s="3" t="s">
        <v>177</v>
      </c>
      <c r="U4811" s="3" t="s">
        <v>16265</v>
      </c>
      <c r="W4811" s="3" t="s">
        <v>16264</v>
      </c>
      <c r="AH4811" s="3" t="s">
        <v>15254</v>
      </c>
      <c r="AI4811" s="3" t="s">
        <v>29</v>
      </c>
      <c r="AJ4811" s="3" t="s">
        <v>28</v>
      </c>
      <c r="AM4811" s="3" t="s">
        <v>62</v>
      </c>
      <c r="AZ4811" s="3" t="s">
        <v>4680</v>
      </c>
      <c r="BA4811" s="3" t="s">
        <v>4681</v>
      </c>
      <c r="BB4811" s="3" t="s">
        <v>1952</v>
      </c>
      <c r="BD4811" s="3" t="s">
        <v>30</v>
      </c>
      <c r="BG4811" s="3"/>
    </row>
    <row r="4812" spans="1:59" ht="15" x14ac:dyDescent="0.2">
      <c r="A4812" s="3" t="s">
        <v>16261</v>
      </c>
      <c r="B4812" s="3" t="s">
        <v>16259</v>
      </c>
      <c r="C4812" s="4">
        <v>42618.940370370372</v>
      </c>
      <c r="D4812" s="3" t="s">
        <v>7639</v>
      </c>
      <c r="E4812" s="3" t="s">
        <v>16261</v>
      </c>
      <c r="L4812" s="3" t="s">
        <v>16262</v>
      </c>
      <c r="AZ4812" s="3" t="s">
        <v>16260</v>
      </c>
      <c r="BA4812" s="3" t="s">
        <v>1416</v>
      </c>
      <c r="BD4812" s="3" t="s">
        <v>7641</v>
      </c>
      <c r="BG4812" s="3"/>
    </row>
    <row r="4813" spans="1:59" ht="15" x14ac:dyDescent="0.2">
      <c r="A4813" s="3" t="s">
        <v>16256</v>
      </c>
      <c r="B4813" s="3" t="s">
        <v>16252</v>
      </c>
      <c r="C4813" s="4">
        <v>42618.940370370372</v>
      </c>
      <c r="D4813" s="3" t="s">
        <v>7639</v>
      </c>
      <c r="E4813" s="3" t="s">
        <v>16258</v>
      </c>
      <c r="N4813" s="3" t="s">
        <v>15578</v>
      </c>
      <c r="U4813" s="3" t="s">
        <v>16257</v>
      </c>
      <c r="W4813" s="3" t="s">
        <v>12937</v>
      </c>
      <c r="AI4813" s="3" t="s">
        <v>29</v>
      </c>
      <c r="AJ4813" s="3" t="s">
        <v>7697</v>
      </c>
      <c r="AM4813" s="3" t="s">
        <v>62</v>
      </c>
      <c r="AZ4813" s="3" t="s">
        <v>16255</v>
      </c>
      <c r="BA4813" s="3" t="s">
        <v>16254</v>
      </c>
      <c r="BB4813" s="3" t="s">
        <v>16253</v>
      </c>
      <c r="BD4813" s="3" t="s">
        <v>30</v>
      </c>
      <c r="BG4813" s="3"/>
    </row>
    <row r="4814" spans="1:59" ht="15" x14ac:dyDescent="0.2">
      <c r="A4814" s="3" t="s">
        <v>16249</v>
      </c>
      <c r="B4814" s="3" t="s">
        <v>16246</v>
      </c>
      <c r="C4814" s="4">
        <v>42618.940370370372</v>
      </c>
      <c r="D4814" s="3" t="s">
        <v>7639</v>
      </c>
      <c r="E4814" s="3" t="s">
        <v>16251</v>
      </c>
      <c r="M4814" s="3" t="s">
        <v>15628</v>
      </c>
      <c r="N4814" s="3" t="s">
        <v>15627</v>
      </c>
      <c r="O4814" s="3" t="s">
        <v>25</v>
      </c>
      <c r="U4814" s="3" t="s">
        <v>16250</v>
      </c>
      <c r="W4814" s="3" t="s">
        <v>15625</v>
      </c>
      <c r="AI4814" s="3" t="s">
        <v>29</v>
      </c>
      <c r="AJ4814" s="3" t="s">
        <v>7697</v>
      </c>
      <c r="AM4814" s="3" t="s">
        <v>24</v>
      </c>
      <c r="AZ4814" s="3" t="s">
        <v>933</v>
      </c>
      <c r="BA4814" s="3" t="s">
        <v>16248</v>
      </c>
      <c r="BB4814" s="3" t="s">
        <v>16247</v>
      </c>
      <c r="BD4814" s="3" t="s">
        <v>30</v>
      </c>
      <c r="BG4814" s="3"/>
    </row>
    <row r="4815" spans="1:59" ht="15" x14ac:dyDescent="0.2">
      <c r="A4815" s="3" t="s">
        <v>7482</v>
      </c>
      <c r="B4815" s="3" t="s">
        <v>16245</v>
      </c>
      <c r="C4815" s="4">
        <v>42618.940370370372</v>
      </c>
      <c r="D4815" s="3" t="s">
        <v>7639</v>
      </c>
      <c r="E4815" s="3" t="s">
        <v>7482</v>
      </c>
      <c r="L4815" s="3" t="s">
        <v>16027</v>
      </c>
      <c r="AZ4815" s="3" t="s">
        <v>519</v>
      </c>
      <c r="BA4815" s="3" t="s">
        <v>5727</v>
      </c>
      <c r="BD4815" s="3" t="s">
        <v>7641</v>
      </c>
      <c r="BG4815" s="3"/>
    </row>
    <row r="4816" spans="1:59" ht="15" x14ac:dyDescent="0.2">
      <c r="A4816" s="3" t="s">
        <v>16243</v>
      </c>
      <c r="B4816" s="3" t="s">
        <v>16241</v>
      </c>
      <c r="C4816" s="4">
        <v>42618.940370370372</v>
      </c>
      <c r="D4816" s="3" t="s">
        <v>7639</v>
      </c>
      <c r="E4816" s="3" t="s">
        <v>16243</v>
      </c>
      <c r="L4816" s="3" t="s">
        <v>16244</v>
      </c>
      <c r="AZ4816" s="3" t="s">
        <v>8319</v>
      </c>
      <c r="BA4816" s="3" t="s">
        <v>16242</v>
      </c>
      <c r="BD4816" s="3" t="s">
        <v>7641</v>
      </c>
      <c r="BG4816" s="3"/>
    </row>
    <row r="4817" spans="1:59" ht="15" x14ac:dyDescent="0.2">
      <c r="A4817" s="3" t="s">
        <v>16236</v>
      </c>
      <c r="B4817" s="3" t="s">
        <v>16235</v>
      </c>
      <c r="C4817" s="4">
        <v>42618.940358796302</v>
      </c>
      <c r="D4817" s="3" t="s">
        <v>7639</v>
      </c>
      <c r="E4817" s="3" t="s">
        <v>16240</v>
      </c>
      <c r="L4817" s="3" t="s">
        <v>16239</v>
      </c>
      <c r="N4817" s="3" t="s">
        <v>16086</v>
      </c>
      <c r="O4817" s="3" t="s">
        <v>8540</v>
      </c>
      <c r="U4817" s="3" t="s">
        <v>16238</v>
      </c>
      <c r="W4817" s="3" t="s">
        <v>16237</v>
      </c>
      <c r="AI4817" s="3" t="s">
        <v>29</v>
      </c>
      <c r="AJ4817" s="3" t="s">
        <v>7697</v>
      </c>
      <c r="AM4817" s="3" t="s">
        <v>62</v>
      </c>
      <c r="AZ4817" s="3" t="s">
        <v>15461</v>
      </c>
      <c r="BA4817" s="3" t="s">
        <v>8280</v>
      </c>
      <c r="BB4817" s="3" t="s">
        <v>16128</v>
      </c>
      <c r="BD4817" s="3" t="s">
        <v>30</v>
      </c>
      <c r="BG4817" s="3"/>
    </row>
    <row r="4818" spans="1:59" ht="15" x14ac:dyDescent="0.2">
      <c r="A4818" s="3" t="s">
        <v>16233</v>
      </c>
      <c r="B4818" s="3" t="s">
        <v>16231</v>
      </c>
      <c r="C4818" s="4">
        <v>42618.940358796302</v>
      </c>
      <c r="D4818" s="3" t="s">
        <v>7639</v>
      </c>
      <c r="E4818" s="3" t="s">
        <v>16233</v>
      </c>
      <c r="L4818" s="3" t="s">
        <v>16234</v>
      </c>
      <c r="AZ4818" s="3" t="s">
        <v>14383</v>
      </c>
      <c r="BA4818" s="3" t="s">
        <v>16232</v>
      </c>
      <c r="BD4818" s="3" t="s">
        <v>7641</v>
      </c>
      <c r="BG4818" s="3"/>
    </row>
    <row r="4819" spans="1:59" ht="15" x14ac:dyDescent="0.2">
      <c r="A4819" s="3" t="s">
        <v>16228</v>
      </c>
      <c r="B4819" s="3" t="s">
        <v>16226</v>
      </c>
      <c r="C4819" s="4">
        <v>42618.940358796302</v>
      </c>
      <c r="D4819" s="3" t="s">
        <v>7639</v>
      </c>
      <c r="E4819" s="3" t="s">
        <v>16230</v>
      </c>
      <c r="N4819" s="3" t="s">
        <v>15484</v>
      </c>
      <c r="U4819" s="3" t="s">
        <v>16229</v>
      </c>
      <c r="W4819" s="3" t="s">
        <v>15482</v>
      </c>
      <c r="AI4819" s="3" t="s">
        <v>29</v>
      </c>
      <c r="AJ4819" s="3" t="s">
        <v>7697</v>
      </c>
      <c r="AM4819" s="3" t="s">
        <v>62</v>
      </c>
      <c r="AZ4819" s="3" t="s">
        <v>2521</v>
      </c>
      <c r="BA4819" s="3" t="s">
        <v>16227</v>
      </c>
      <c r="BB4819" s="3" t="s">
        <v>15480</v>
      </c>
      <c r="BD4819" s="3" t="s">
        <v>30</v>
      </c>
      <c r="BG4819" s="3"/>
    </row>
    <row r="4820" spans="1:59" ht="15" x14ac:dyDescent="0.2">
      <c r="A4820" s="3" t="s">
        <v>16224</v>
      </c>
      <c r="B4820" s="3" t="s">
        <v>16222</v>
      </c>
      <c r="C4820" s="4">
        <v>42618.940358796302</v>
      </c>
      <c r="D4820" s="3" t="s">
        <v>7639</v>
      </c>
      <c r="E4820" s="3" t="s">
        <v>16224</v>
      </c>
      <c r="L4820" s="3" t="s">
        <v>16225</v>
      </c>
      <c r="AZ4820" s="3" t="s">
        <v>16223</v>
      </c>
      <c r="BA4820" s="3" t="s">
        <v>2327</v>
      </c>
      <c r="BD4820" s="3" t="s">
        <v>7641</v>
      </c>
      <c r="BG4820" s="3"/>
    </row>
    <row r="4821" spans="1:59" ht="15" x14ac:dyDescent="0.2">
      <c r="A4821" s="3" t="s">
        <v>16220</v>
      </c>
      <c r="B4821" s="3" t="s">
        <v>16217</v>
      </c>
      <c r="C4821" s="4">
        <v>42618.940358796302</v>
      </c>
      <c r="D4821" s="3" t="s">
        <v>7639</v>
      </c>
      <c r="E4821" s="3" t="s">
        <v>16220</v>
      </c>
      <c r="L4821" s="3" t="s">
        <v>16221</v>
      </c>
      <c r="AZ4821" s="3" t="s">
        <v>16219</v>
      </c>
      <c r="BA4821" s="3" t="s">
        <v>16218</v>
      </c>
      <c r="BD4821" s="3" t="s">
        <v>7641</v>
      </c>
      <c r="BG4821" s="3"/>
    </row>
    <row r="4822" spans="1:59" ht="15" x14ac:dyDescent="0.2">
      <c r="A4822" s="3" t="s">
        <v>16216</v>
      </c>
      <c r="B4822" s="3" t="s">
        <v>16215</v>
      </c>
      <c r="C4822" s="4">
        <v>42618.940358796302</v>
      </c>
      <c r="D4822" s="3" t="s">
        <v>7639</v>
      </c>
      <c r="E4822" s="3" t="s">
        <v>16216</v>
      </c>
      <c r="L4822" s="3" t="s">
        <v>16027</v>
      </c>
      <c r="AZ4822" s="3" t="s">
        <v>1987</v>
      </c>
      <c r="BA4822" s="3" t="s">
        <v>4412</v>
      </c>
      <c r="BD4822" s="3" t="s">
        <v>7641</v>
      </c>
      <c r="BG4822" s="3"/>
    </row>
    <row r="4823" spans="1:59" ht="15" x14ac:dyDescent="0.2">
      <c r="A4823" s="3" t="s">
        <v>16213</v>
      </c>
      <c r="B4823" s="3" t="s">
        <v>16212</v>
      </c>
      <c r="C4823" s="4">
        <v>42618.940358796302</v>
      </c>
      <c r="D4823" s="3" t="s">
        <v>7639</v>
      </c>
      <c r="E4823" s="3" t="s">
        <v>16213</v>
      </c>
      <c r="L4823" s="3" t="s">
        <v>16214</v>
      </c>
      <c r="AZ4823" s="3" t="s">
        <v>10324</v>
      </c>
      <c r="BA4823" s="3" t="s">
        <v>12173</v>
      </c>
      <c r="BD4823" s="3" t="s">
        <v>7641</v>
      </c>
      <c r="BG4823" s="3"/>
    </row>
    <row r="4824" spans="1:59" ht="15" x14ac:dyDescent="0.2">
      <c r="A4824" s="3" t="s">
        <v>16210</v>
      </c>
      <c r="B4824" s="3" t="s">
        <v>16207</v>
      </c>
      <c r="C4824" s="4">
        <v>42618.940358796302</v>
      </c>
      <c r="D4824" s="3" t="s">
        <v>7639</v>
      </c>
      <c r="E4824" s="3" t="s">
        <v>16210</v>
      </c>
      <c r="L4824" s="3" t="s">
        <v>16211</v>
      </c>
      <c r="AZ4824" s="3" t="s">
        <v>16209</v>
      </c>
      <c r="BA4824" s="3" t="s">
        <v>16208</v>
      </c>
      <c r="BD4824" s="3" t="s">
        <v>7641</v>
      </c>
      <c r="BG4824" s="3"/>
    </row>
    <row r="4825" spans="1:59" ht="15" x14ac:dyDescent="0.2">
      <c r="A4825" s="3" t="s">
        <v>16205</v>
      </c>
      <c r="B4825" s="3" t="s">
        <v>16203</v>
      </c>
      <c r="C4825" s="4">
        <v>42618.940358796302</v>
      </c>
      <c r="D4825" s="3" t="s">
        <v>7639</v>
      </c>
      <c r="E4825" s="3" t="s">
        <v>16205</v>
      </c>
      <c r="L4825" s="3" t="s">
        <v>16206</v>
      </c>
      <c r="AZ4825" s="3" t="s">
        <v>8285</v>
      </c>
      <c r="BA4825" s="3" t="s">
        <v>16204</v>
      </c>
      <c r="BD4825" s="3" t="s">
        <v>7641</v>
      </c>
      <c r="BG4825" s="3"/>
    </row>
    <row r="4826" spans="1:59" ht="15" x14ac:dyDescent="0.2">
      <c r="A4826" s="3" t="s">
        <v>16200</v>
      </c>
      <c r="B4826" s="3" t="s">
        <v>16198</v>
      </c>
      <c r="C4826" s="4">
        <v>42618.940358796302</v>
      </c>
      <c r="D4826" s="3" t="s">
        <v>7639</v>
      </c>
      <c r="E4826" s="3" t="s">
        <v>16202</v>
      </c>
      <c r="M4826" s="3" t="s">
        <v>11042</v>
      </c>
      <c r="N4826" s="3" t="s">
        <v>11037</v>
      </c>
      <c r="O4826" s="3" t="s">
        <v>8540</v>
      </c>
      <c r="U4826" s="3" t="s">
        <v>16201</v>
      </c>
      <c r="W4826" s="3" t="s">
        <v>15227</v>
      </c>
      <c r="AI4826" s="3" t="s">
        <v>29</v>
      </c>
      <c r="AJ4826" s="3" t="s">
        <v>7697</v>
      </c>
      <c r="AM4826" s="3" t="s">
        <v>24</v>
      </c>
      <c r="AZ4826" s="3" t="s">
        <v>2288</v>
      </c>
      <c r="BA4826" s="3" t="s">
        <v>16199</v>
      </c>
      <c r="BB4826" s="3" t="s">
        <v>13798</v>
      </c>
      <c r="BD4826" s="3" t="s">
        <v>30</v>
      </c>
      <c r="BG4826" s="3"/>
    </row>
    <row r="4827" spans="1:59" ht="15" x14ac:dyDescent="0.2">
      <c r="A4827" s="3" t="s">
        <v>16195</v>
      </c>
      <c r="B4827" s="3" t="s">
        <v>16193</v>
      </c>
      <c r="C4827" s="4">
        <v>42618.940358796302</v>
      </c>
      <c r="D4827" s="3" t="s">
        <v>7639</v>
      </c>
      <c r="E4827" s="3" t="s">
        <v>16197</v>
      </c>
      <c r="N4827" s="3" t="s">
        <v>15484</v>
      </c>
      <c r="U4827" s="3" t="s">
        <v>16196</v>
      </c>
      <c r="W4827" s="3" t="s">
        <v>15482</v>
      </c>
      <c r="AI4827" s="3" t="s">
        <v>29</v>
      </c>
      <c r="AJ4827" s="3" t="s">
        <v>7697</v>
      </c>
      <c r="AM4827" s="3" t="s">
        <v>62</v>
      </c>
      <c r="AZ4827" s="3" t="s">
        <v>16194</v>
      </c>
      <c r="BA4827" s="3" t="s">
        <v>3695</v>
      </c>
      <c r="BB4827" s="3" t="s">
        <v>15480</v>
      </c>
      <c r="BD4827" s="3" t="s">
        <v>30</v>
      </c>
      <c r="BG4827" s="3"/>
    </row>
    <row r="4828" spans="1:59" ht="15" x14ac:dyDescent="0.2">
      <c r="A4828" s="3" t="s">
        <v>7131</v>
      </c>
      <c r="B4828" s="3" t="s">
        <v>16191</v>
      </c>
      <c r="C4828" s="4">
        <v>42618.940358796302</v>
      </c>
      <c r="D4828" s="3" t="s">
        <v>7639</v>
      </c>
      <c r="E4828" s="3" t="s">
        <v>16192</v>
      </c>
      <c r="N4828" s="3" t="s">
        <v>1615</v>
      </c>
      <c r="AI4828" s="3" t="s">
        <v>29</v>
      </c>
      <c r="AJ4828" s="3" t="s">
        <v>28</v>
      </c>
      <c r="AM4828" s="3" t="s">
        <v>62</v>
      </c>
      <c r="AZ4828" s="3" t="s">
        <v>4249</v>
      </c>
      <c r="BA4828" s="3" t="s">
        <v>4250</v>
      </c>
      <c r="BB4828" s="3" t="s">
        <v>4251</v>
      </c>
      <c r="BD4828" s="3" t="s">
        <v>30</v>
      </c>
      <c r="BG4828" s="3"/>
    </row>
    <row r="4829" spans="1:59" ht="15" x14ac:dyDescent="0.2">
      <c r="A4829" s="3" t="s">
        <v>6617</v>
      </c>
      <c r="B4829" s="3" t="s">
        <v>16185</v>
      </c>
      <c r="C4829" s="4">
        <v>42618.940358796302</v>
      </c>
      <c r="D4829" s="3" t="s">
        <v>7639</v>
      </c>
      <c r="E4829" s="3" t="s">
        <v>16190</v>
      </c>
      <c r="N4829" s="3" t="s">
        <v>177</v>
      </c>
      <c r="U4829" s="3" t="s">
        <v>16189</v>
      </c>
      <c r="V4829" s="3" t="s">
        <v>16188</v>
      </c>
      <c r="W4829" s="3" t="s">
        <v>12937</v>
      </c>
      <c r="X4829" s="3" t="s">
        <v>16187</v>
      </c>
      <c r="AH4829" s="3" t="s">
        <v>16186</v>
      </c>
      <c r="AI4829" s="3" t="s">
        <v>29</v>
      </c>
      <c r="AJ4829" s="3" t="s">
        <v>28</v>
      </c>
      <c r="AM4829" s="3" t="s">
        <v>62</v>
      </c>
      <c r="AZ4829" s="3" t="s">
        <v>1950</v>
      </c>
      <c r="BA4829" s="3" t="s">
        <v>1951</v>
      </c>
      <c r="BB4829" s="3" t="s">
        <v>351</v>
      </c>
      <c r="BD4829" s="3" t="s">
        <v>30</v>
      </c>
      <c r="BG4829" s="3"/>
    </row>
    <row r="4830" spans="1:59" ht="15" x14ac:dyDescent="0.2">
      <c r="A4830" s="3" t="s">
        <v>16182</v>
      </c>
      <c r="B4830" s="3" t="s">
        <v>16179</v>
      </c>
      <c r="C4830" s="4">
        <v>42618.940358796302</v>
      </c>
      <c r="D4830" s="3" t="s">
        <v>7639</v>
      </c>
      <c r="E4830" s="3" t="s">
        <v>16184</v>
      </c>
      <c r="N4830" s="3" t="s">
        <v>16086</v>
      </c>
      <c r="U4830" s="3" t="s">
        <v>16183</v>
      </c>
      <c r="W4830" s="3" t="s">
        <v>16085</v>
      </c>
      <c r="AI4830" s="3" t="s">
        <v>29</v>
      </c>
      <c r="AJ4830" s="3" t="s">
        <v>7697</v>
      </c>
      <c r="AM4830" s="3" t="s">
        <v>62</v>
      </c>
      <c r="AZ4830" s="3" t="s">
        <v>4341</v>
      </c>
      <c r="BA4830" s="3" t="s">
        <v>16181</v>
      </c>
      <c r="BB4830" s="3" t="s">
        <v>16180</v>
      </c>
      <c r="BD4830" s="3" t="s">
        <v>30</v>
      </c>
      <c r="BG4830" s="3"/>
    </row>
    <row r="4831" spans="1:59" ht="15" x14ac:dyDescent="0.2">
      <c r="A4831" s="3" t="s">
        <v>16177</v>
      </c>
      <c r="B4831" s="3" t="s">
        <v>16175</v>
      </c>
      <c r="C4831" s="4">
        <v>42618.940347222233</v>
      </c>
      <c r="D4831" s="3" t="s">
        <v>7639</v>
      </c>
      <c r="E4831" s="3" t="s">
        <v>16177</v>
      </c>
      <c r="L4831" s="3" t="s">
        <v>16178</v>
      </c>
      <c r="AZ4831" s="3" t="s">
        <v>9735</v>
      </c>
      <c r="BA4831" s="3" t="s">
        <v>16176</v>
      </c>
      <c r="BD4831" s="3" t="s">
        <v>7641</v>
      </c>
      <c r="BG4831" s="3"/>
    </row>
    <row r="4832" spans="1:59" ht="15" x14ac:dyDescent="0.2">
      <c r="A4832" s="3" t="s">
        <v>16170</v>
      </c>
      <c r="B4832" s="3" t="s">
        <v>16168</v>
      </c>
      <c r="C4832" s="4">
        <v>42618.940347222233</v>
      </c>
      <c r="D4832" s="3" t="s">
        <v>7639</v>
      </c>
      <c r="E4832" s="3" t="s">
        <v>16174</v>
      </c>
      <c r="M4832" s="3" t="s">
        <v>16173</v>
      </c>
      <c r="N4832" s="3" t="s">
        <v>16172</v>
      </c>
      <c r="W4832" s="3" t="s">
        <v>16171</v>
      </c>
      <c r="AC4832" s="3" t="s">
        <v>7775</v>
      </c>
      <c r="AI4832" s="3" t="s">
        <v>29</v>
      </c>
      <c r="AJ4832" s="3" t="s">
        <v>7632</v>
      </c>
      <c r="AM4832" s="3" t="s">
        <v>24</v>
      </c>
      <c r="AZ4832" s="3" t="s">
        <v>4847</v>
      </c>
      <c r="BA4832" s="3" t="s">
        <v>16169</v>
      </c>
      <c r="BB4832" s="3" t="s">
        <v>7771</v>
      </c>
      <c r="BD4832" s="3" t="s">
        <v>30</v>
      </c>
      <c r="BG4832" s="3"/>
    </row>
    <row r="4833" spans="1:59" ht="15" x14ac:dyDescent="0.2">
      <c r="A4833" s="3" t="s">
        <v>16167</v>
      </c>
      <c r="B4833" s="3" t="s">
        <v>16164</v>
      </c>
      <c r="C4833" s="4">
        <v>42618.940347222233</v>
      </c>
      <c r="D4833" s="3" t="s">
        <v>7639</v>
      </c>
      <c r="E4833" s="3" t="s">
        <v>16167</v>
      </c>
      <c r="L4833" s="3" t="s">
        <v>15552</v>
      </c>
      <c r="AZ4833" s="3" t="s">
        <v>16166</v>
      </c>
      <c r="BA4833" s="3" t="s">
        <v>16165</v>
      </c>
      <c r="BD4833" s="3" t="s">
        <v>7641</v>
      </c>
      <c r="BG4833" s="3"/>
    </row>
    <row r="4834" spans="1:59" ht="15" x14ac:dyDescent="0.2">
      <c r="A4834" s="3" t="s">
        <v>16145</v>
      </c>
      <c r="B4834" s="3" t="s">
        <v>16142</v>
      </c>
      <c r="C4834" s="4">
        <v>42618.940347222233</v>
      </c>
      <c r="D4834" s="3" t="s">
        <v>7639</v>
      </c>
      <c r="E4834" s="3" t="s">
        <v>16163</v>
      </c>
      <c r="F4834" s="3" t="s">
        <v>16162</v>
      </c>
      <c r="G4834" s="3" t="s">
        <v>16161</v>
      </c>
      <c r="H4834" s="3" t="s">
        <v>8057</v>
      </c>
      <c r="I4834" s="3" t="s">
        <v>9242</v>
      </c>
      <c r="J4834" s="3" t="s">
        <v>16160</v>
      </c>
      <c r="L4834" s="3" t="s">
        <v>16159</v>
      </c>
      <c r="N4834" s="3" t="s">
        <v>16158</v>
      </c>
      <c r="P4834" s="3" t="s">
        <v>16157</v>
      </c>
      <c r="Q4834" s="3" t="s">
        <v>8019</v>
      </c>
      <c r="R4834" s="3" t="s">
        <v>9408</v>
      </c>
      <c r="S4834" s="3" t="s">
        <v>16156</v>
      </c>
      <c r="T4834" s="3" t="s">
        <v>16155</v>
      </c>
      <c r="U4834" s="3" t="s">
        <v>16154</v>
      </c>
      <c r="W4834" s="3" t="s">
        <v>16153</v>
      </c>
      <c r="X4834" s="3" t="s">
        <v>16152</v>
      </c>
      <c r="Z4834" s="3" t="s">
        <v>16151</v>
      </c>
      <c r="AA4834" s="3" t="s">
        <v>16150</v>
      </c>
      <c r="AB4834" s="3" t="s">
        <v>16149</v>
      </c>
      <c r="AC4834" s="3" t="s">
        <v>16148</v>
      </c>
      <c r="AE4834" s="3" t="s">
        <v>7671</v>
      </c>
      <c r="AF4834" s="3" t="s">
        <v>7756</v>
      </c>
      <c r="AG4834" s="3" t="s">
        <v>8009</v>
      </c>
      <c r="AH4834" s="3" t="s">
        <v>16147</v>
      </c>
      <c r="AI4834" s="3" t="s">
        <v>8007</v>
      </c>
      <c r="AJ4834" s="3" t="s">
        <v>7697</v>
      </c>
      <c r="AK4834" s="3" t="s">
        <v>8006</v>
      </c>
      <c r="AO4834" s="3" t="s">
        <v>11841</v>
      </c>
      <c r="AQ4834" s="3" t="s">
        <v>16146</v>
      </c>
      <c r="AZ4834" s="3" t="s">
        <v>10132</v>
      </c>
      <c r="BA4834" s="3" t="s">
        <v>16144</v>
      </c>
      <c r="BB4834" s="3" t="s">
        <v>9611</v>
      </c>
      <c r="BD4834" s="3" t="s">
        <v>30</v>
      </c>
      <c r="BE4834" s="3">
        <v>75</v>
      </c>
      <c r="BF4834" s="3" t="s">
        <v>16143</v>
      </c>
      <c r="BG4834" s="3"/>
    </row>
    <row r="4835" spans="1:59" ht="15" x14ac:dyDescent="0.2">
      <c r="A4835" s="3" t="s">
        <v>16139</v>
      </c>
      <c r="B4835" s="3" t="s">
        <v>16137</v>
      </c>
      <c r="C4835" s="4">
        <v>42618.940347222233</v>
      </c>
      <c r="D4835" s="3" t="s">
        <v>7639</v>
      </c>
      <c r="E4835" s="3" t="s">
        <v>16139</v>
      </c>
      <c r="F4835" s="3" t="s">
        <v>16141</v>
      </c>
      <c r="L4835" s="3" t="s">
        <v>16140</v>
      </c>
      <c r="AE4835" s="3" t="s">
        <v>7671</v>
      </c>
      <c r="AF4835" s="3" t="s">
        <v>8010</v>
      </c>
      <c r="AG4835" s="3" t="s">
        <v>10620</v>
      </c>
      <c r="AZ4835" s="3" t="s">
        <v>16138</v>
      </c>
      <c r="BA4835" s="3" t="s">
        <v>1058</v>
      </c>
      <c r="BD4835" s="3" t="s">
        <v>7641</v>
      </c>
      <c r="BG4835" s="3"/>
    </row>
    <row r="4836" spans="1:59" ht="15" x14ac:dyDescent="0.2">
      <c r="A4836" s="3" t="s">
        <v>7422</v>
      </c>
      <c r="B4836" s="3" t="s">
        <v>16135</v>
      </c>
      <c r="C4836" s="4">
        <v>42618.940347222233</v>
      </c>
      <c r="D4836" s="3" t="s">
        <v>7639</v>
      </c>
      <c r="E4836" s="3" t="s">
        <v>16136</v>
      </c>
      <c r="N4836" s="3" t="s">
        <v>1615</v>
      </c>
      <c r="AI4836" s="3" t="s">
        <v>29</v>
      </c>
      <c r="AJ4836" s="3" t="s">
        <v>28</v>
      </c>
      <c r="AM4836" s="3" t="s">
        <v>62</v>
      </c>
      <c r="AZ4836" s="3" t="s">
        <v>5478</v>
      </c>
      <c r="BA4836" s="3" t="s">
        <v>5479</v>
      </c>
      <c r="BB4836" s="3" t="s">
        <v>672</v>
      </c>
      <c r="BD4836" s="3" t="s">
        <v>30</v>
      </c>
      <c r="BG4836" s="3"/>
    </row>
    <row r="4837" spans="1:59" ht="15" x14ac:dyDescent="0.2">
      <c r="A4837" s="3" t="s">
        <v>16131</v>
      </c>
      <c r="B4837" s="3" t="s">
        <v>16127</v>
      </c>
      <c r="C4837" s="4">
        <v>42618.940347222233</v>
      </c>
      <c r="D4837" s="3" t="s">
        <v>7639</v>
      </c>
      <c r="E4837" s="3" t="s">
        <v>16134</v>
      </c>
      <c r="N4837" s="3" t="s">
        <v>15578</v>
      </c>
      <c r="U4837" s="3" t="s">
        <v>16133</v>
      </c>
      <c r="W4837" s="3" t="s">
        <v>16132</v>
      </c>
      <c r="AI4837" s="3" t="s">
        <v>29</v>
      </c>
      <c r="AJ4837" s="3" t="s">
        <v>7697</v>
      </c>
      <c r="AM4837" s="3" t="s">
        <v>62</v>
      </c>
      <c r="AZ4837" s="3" t="s">
        <v>16130</v>
      </c>
      <c r="BA4837" s="3" t="s">
        <v>16129</v>
      </c>
      <c r="BB4837" s="3" t="s">
        <v>16128</v>
      </c>
      <c r="BD4837" s="3" t="s">
        <v>30</v>
      </c>
      <c r="BG4837" s="3"/>
    </row>
    <row r="4838" spans="1:59" ht="15" x14ac:dyDescent="0.2">
      <c r="A4838" s="3" t="s">
        <v>16125</v>
      </c>
      <c r="B4838" s="3" t="s">
        <v>16124</v>
      </c>
      <c r="C4838" s="4">
        <v>42618.940347222233</v>
      </c>
      <c r="D4838" s="3" t="s">
        <v>7639</v>
      </c>
      <c r="E4838" s="3" t="s">
        <v>16125</v>
      </c>
      <c r="L4838" s="3" t="s">
        <v>16126</v>
      </c>
      <c r="AZ4838" s="3" t="s">
        <v>9716</v>
      </c>
      <c r="BA4838" s="3" t="s">
        <v>4776</v>
      </c>
      <c r="BD4838" s="3" t="s">
        <v>7641</v>
      </c>
      <c r="BG4838" s="3"/>
    </row>
    <row r="4839" spans="1:59" ht="15" x14ac:dyDescent="0.2">
      <c r="A4839" s="3" t="s">
        <v>7349</v>
      </c>
      <c r="B4839" s="3" t="s">
        <v>16123</v>
      </c>
      <c r="C4839" s="4">
        <v>42618.940347222233</v>
      </c>
      <c r="D4839" s="3" t="s">
        <v>7639</v>
      </c>
      <c r="E4839" s="3" t="s">
        <v>7349</v>
      </c>
      <c r="L4839" s="3" t="s">
        <v>16027</v>
      </c>
      <c r="AZ4839" s="3" t="s">
        <v>5170</v>
      </c>
      <c r="BA4839" s="3" t="s">
        <v>5171</v>
      </c>
      <c r="BD4839" s="3" t="s">
        <v>7641</v>
      </c>
      <c r="BG4839" s="3"/>
    </row>
    <row r="4840" spans="1:59" ht="15" x14ac:dyDescent="0.2">
      <c r="A4840" s="3" t="s">
        <v>16120</v>
      </c>
      <c r="B4840" s="3" t="s">
        <v>16117</v>
      </c>
      <c r="C4840" s="4">
        <v>42618.940347222233</v>
      </c>
      <c r="D4840" s="3" t="s">
        <v>7639</v>
      </c>
      <c r="E4840" s="3" t="s">
        <v>16122</v>
      </c>
      <c r="N4840" s="3" t="s">
        <v>15484</v>
      </c>
      <c r="U4840" s="3" t="s">
        <v>16121</v>
      </c>
      <c r="AI4840" s="3" t="s">
        <v>29</v>
      </c>
      <c r="AJ4840" s="3" t="s">
        <v>7697</v>
      </c>
      <c r="AM4840" s="3" t="s">
        <v>62</v>
      </c>
      <c r="AZ4840" s="3" t="s">
        <v>16119</v>
      </c>
      <c r="BA4840" s="3" t="s">
        <v>16118</v>
      </c>
      <c r="BB4840" s="3" t="s">
        <v>15480</v>
      </c>
      <c r="BD4840" s="3" t="s">
        <v>30</v>
      </c>
      <c r="BG4840" s="3"/>
    </row>
    <row r="4841" spans="1:59" ht="15" x14ac:dyDescent="0.2">
      <c r="A4841" s="3" t="s">
        <v>16114</v>
      </c>
      <c r="B4841" s="3" t="s">
        <v>16111</v>
      </c>
      <c r="C4841" s="4">
        <v>42618.940335648149</v>
      </c>
      <c r="D4841" s="3" t="s">
        <v>7639</v>
      </c>
      <c r="E4841" s="3" t="s">
        <v>16116</v>
      </c>
      <c r="N4841" s="3" t="s">
        <v>16086</v>
      </c>
      <c r="U4841" s="3" t="s">
        <v>16115</v>
      </c>
      <c r="W4841" s="3" t="s">
        <v>16085</v>
      </c>
      <c r="AI4841" s="3" t="s">
        <v>29</v>
      </c>
      <c r="AJ4841" s="3" t="s">
        <v>7697</v>
      </c>
      <c r="AM4841" s="3" t="s">
        <v>62</v>
      </c>
      <c r="AZ4841" s="3" t="s">
        <v>838</v>
      </c>
      <c r="BA4841" s="3" t="s">
        <v>16113</v>
      </c>
      <c r="BB4841" s="3" t="s">
        <v>16112</v>
      </c>
      <c r="BD4841" s="3" t="s">
        <v>30</v>
      </c>
      <c r="BG4841" s="3"/>
    </row>
    <row r="4842" spans="1:59" ht="15" x14ac:dyDescent="0.2">
      <c r="A4842" s="3" t="s">
        <v>16110</v>
      </c>
      <c r="B4842" s="3" t="s">
        <v>16107</v>
      </c>
      <c r="C4842" s="4">
        <v>42618.940335648149</v>
      </c>
      <c r="D4842" s="3" t="s">
        <v>7639</v>
      </c>
      <c r="E4842" s="3" t="s">
        <v>16110</v>
      </c>
      <c r="L4842" s="3" t="s">
        <v>16095</v>
      </c>
      <c r="AZ4842" s="3" t="s">
        <v>16109</v>
      </c>
      <c r="BA4842" s="3" t="s">
        <v>16108</v>
      </c>
      <c r="BD4842" s="3" t="s">
        <v>7641</v>
      </c>
      <c r="BG4842" s="3"/>
    </row>
    <row r="4843" spans="1:59" ht="15" x14ac:dyDescent="0.2">
      <c r="A4843" s="3" t="s">
        <v>16105</v>
      </c>
      <c r="B4843" s="3" t="s">
        <v>16102</v>
      </c>
      <c r="C4843" s="4">
        <v>42618.940335648149</v>
      </c>
      <c r="D4843" s="3" t="s">
        <v>7639</v>
      </c>
      <c r="E4843" s="3" t="s">
        <v>16106</v>
      </c>
      <c r="N4843" s="3" t="s">
        <v>1615</v>
      </c>
      <c r="AI4843" s="3" t="s">
        <v>29</v>
      </c>
      <c r="AJ4843" s="3" t="s">
        <v>28</v>
      </c>
      <c r="AM4843" s="3" t="s">
        <v>62</v>
      </c>
      <c r="AZ4843" s="3" t="s">
        <v>16104</v>
      </c>
      <c r="BA4843" s="3" t="s">
        <v>2068</v>
      </c>
      <c r="BB4843" s="3" t="s">
        <v>16103</v>
      </c>
      <c r="BD4843" s="3" t="s">
        <v>30</v>
      </c>
      <c r="BG4843" s="3"/>
    </row>
    <row r="4844" spans="1:59" ht="15" x14ac:dyDescent="0.2">
      <c r="A4844" s="3" t="s">
        <v>16099</v>
      </c>
      <c r="B4844" s="3" t="s">
        <v>16096</v>
      </c>
      <c r="C4844" s="4">
        <v>42618.940335648149</v>
      </c>
      <c r="D4844" s="3" t="s">
        <v>7639</v>
      </c>
      <c r="E4844" s="3" t="s">
        <v>16101</v>
      </c>
      <c r="N4844" s="3" t="s">
        <v>13984</v>
      </c>
      <c r="U4844" s="3" t="s">
        <v>16100</v>
      </c>
      <c r="W4844" s="3" t="s">
        <v>15482</v>
      </c>
      <c r="AI4844" s="3" t="s">
        <v>29</v>
      </c>
      <c r="AJ4844" s="3" t="s">
        <v>7697</v>
      </c>
      <c r="AM4844" s="3" t="s">
        <v>62</v>
      </c>
      <c r="AZ4844" s="3" t="s">
        <v>16098</v>
      </c>
      <c r="BA4844" s="3" t="s">
        <v>2857</v>
      </c>
      <c r="BB4844" s="3" t="s">
        <v>16097</v>
      </c>
      <c r="BD4844" s="3" t="s">
        <v>30</v>
      </c>
      <c r="BG4844" s="3"/>
    </row>
    <row r="4845" spans="1:59" ht="15" x14ac:dyDescent="0.2">
      <c r="A4845" s="3" t="s">
        <v>16094</v>
      </c>
      <c r="B4845" s="3" t="s">
        <v>16093</v>
      </c>
      <c r="C4845" s="4">
        <v>42618.940335648149</v>
      </c>
      <c r="D4845" s="3" t="s">
        <v>7639</v>
      </c>
      <c r="E4845" s="3" t="s">
        <v>16094</v>
      </c>
      <c r="L4845" s="3" t="s">
        <v>16095</v>
      </c>
      <c r="AZ4845" s="3" t="s">
        <v>3957</v>
      </c>
      <c r="BA4845" s="3" t="s">
        <v>4267</v>
      </c>
      <c r="BD4845" s="3" t="s">
        <v>7641</v>
      </c>
      <c r="BG4845" s="3"/>
    </row>
    <row r="4846" spans="1:59" ht="15" x14ac:dyDescent="0.2">
      <c r="A4846" s="3" t="s">
        <v>16091</v>
      </c>
      <c r="B4846" s="3" t="s">
        <v>16088</v>
      </c>
      <c r="C4846" s="4">
        <v>42618.940335648149</v>
      </c>
      <c r="D4846" s="3" t="s">
        <v>7639</v>
      </c>
      <c r="E4846" s="3" t="s">
        <v>16091</v>
      </c>
      <c r="L4846" s="3" t="s">
        <v>16092</v>
      </c>
      <c r="AZ4846" s="3" t="s">
        <v>16090</v>
      </c>
      <c r="BA4846" s="3" t="s">
        <v>16089</v>
      </c>
      <c r="BD4846" s="3" t="s">
        <v>7641</v>
      </c>
      <c r="BG4846" s="3"/>
    </row>
    <row r="4847" spans="1:59" ht="15" x14ac:dyDescent="0.2">
      <c r="A4847" s="3" t="s">
        <v>16084</v>
      </c>
      <c r="B4847" s="3" t="s">
        <v>16082</v>
      </c>
      <c r="C4847" s="4">
        <v>42618.940335648149</v>
      </c>
      <c r="D4847" s="3" t="s">
        <v>7639</v>
      </c>
      <c r="E4847" s="3" t="s">
        <v>16087</v>
      </c>
      <c r="N4847" s="3" t="s">
        <v>16086</v>
      </c>
      <c r="U4847" s="3" t="s">
        <v>14670</v>
      </c>
      <c r="W4847" s="3" t="s">
        <v>16085</v>
      </c>
      <c r="AI4847" s="3" t="s">
        <v>29</v>
      </c>
      <c r="AJ4847" s="3" t="s">
        <v>7697</v>
      </c>
      <c r="AM4847" s="3" t="s">
        <v>62</v>
      </c>
      <c r="AZ4847" s="3" t="s">
        <v>2373</v>
      </c>
      <c r="BA4847" s="3" t="s">
        <v>14666</v>
      </c>
      <c r="BB4847" s="3" t="s">
        <v>16083</v>
      </c>
      <c r="BD4847" s="3" t="s">
        <v>30</v>
      </c>
      <c r="BG4847" s="3"/>
    </row>
    <row r="4848" spans="1:59" ht="15" x14ac:dyDescent="0.2">
      <c r="A4848" s="3" t="s">
        <v>6498</v>
      </c>
      <c r="B4848" s="3" t="s">
        <v>16078</v>
      </c>
      <c r="C4848" s="4">
        <v>42618.940335648149</v>
      </c>
      <c r="D4848" s="3" t="s">
        <v>7639</v>
      </c>
      <c r="E4848" s="3" t="s">
        <v>16081</v>
      </c>
      <c r="M4848" s="3" t="s">
        <v>39056</v>
      </c>
      <c r="N4848" s="3" t="s">
        <v>42694</v>
      </c>
      <c r="O4848" s="3" t="s">
        <v>8540</v>
      </c>
      <c r="U4848" s="3" t="s">
        <v>16079</v>
      </c>
      <c r="W4848" s="3" t="s">
        <v>12937</v>
      </c>
      <c r="AI4848" s="3" t="s">
        <v>29</v>
      </c>
      <c r="AJ4848" s="3" t="s">
        <v>28</v>
      </c>
      <c r="AM4848" s="3" t="s">
        <v>24</v>
      </c>
      <c r="AZ4848" s="3" t="s">
        <v>1347</v>
      </c>
      <c r="BA4848" s="3" t="s">
        <v>1348</v>
      </c>
      <c r="BB4848" s="3" t="s">
        <v>176</v>
      </c>
      <c r="BD4848" s="3" t="s">
        <v>30</v>
      </c>
      <c r="BG4848" s="3"/>
    </row>
    <row r="4849" spans="1:59" ht="15" x14ac:dyDescent="0.2">
      <c r="A4849" s="3" t="s">
        <v>7315</v>
      </c>
      <c r="B4849" s="3" t="s">
        <v>16076</v>
      </c>
      <c r="C4849" s="4">
        <v>42618.940335648149</v>
      </c>
      <c r="D4849" s="3" t="s">
        <v>7639</v>
      </c>
      <c r="E4849" s="3" t="s">
        <v>16077</v>
      </c>
      <c r="N4849" s="3" t="s">
        <v>101</v>
      </c>
      <c r="AI4849" s="3" t="s">
        <v>29</v>
      </c>
      <c r="AJ4849" s="3" t="s">
        <v>28</v>
      </c>
      <c r="AM4849" s="3" t="s">
        <v>62</v>
      </c>
      <c r="AZ4849" s="3" t="s">
        <v>5025</v>
      </c>
      <c r="BA4849" s="3" t="s">
        <v>5026</v>
      </c>
      <c r="BB4849" s="3" t="s">
        <v>2932</v>
      </c>
      <c r="BD4849" s="3" t="s">
        <v>30</v>
      </c>
      <c r="BG4849" s="3"/>
    </row>
    <row r="4850" spans="1:59" ht="15" x14ac:dyDescent="0.2">
      <c r="A4850" s="3" t="s">
        <v>7379</v>
      </c>
      <c r="B4850" s="3" t="s">
        <v>16074</v>
      </c>
      <c r="C4850" s="4">
        <v>42618.940335648149</v>
      </c>
      <c r="D4850" s="3" t="s">
        <v>7639</v>
      </c>
      <c r="E4850" s="3" t="s">
        <v>16075</v>
      </c>
      <c r="N4850" s="3" t="s">
        <v>1615</v>
      </c>
      <c r="AI4850" s="3" t="s">
        <v>29</v>
      </c>
      <c r="AJ4850" s="3" t="s">
        <v>28</v>
      </c>
      <c r="AM4850" s="3" t="s">
        <v>62</v>
      </c>
      <c r="AZ4850" s="3" t="s">
        <v>5297</v>
      </c>
      <c r="BA4850" s="3" t="s">
        <v>5298</v>
      </c>
      <c r="BB4850" s="3" t="s">
        <v>40</v>
      </c>
      <c r="BD4850" s="3" t="s">
        <v>30</v>
      </c>
      <c r="BG4850" s="3"/>
    </row>
    <row r="4851" spans="1:59" ht="15" x14ac:dyDescent="0.2">
      <c r="A4851" s="3" t="s">
        <v>16072</v>
      </c>
      <c r="B4851" s="3" t="s">
        <v>16070</v>
      </c>
      <c r="C4851" s="4">
        <v>42618.940335648149</v>
      </c>
      <c r="D4851" s="3" t="s">
        <v>7639</v>
      </c>
      <c r="E4851" s="3" t="s">
        <v>16072</v>
      </c>
      <c r="L4851" s="3" t="s">
        <v>16073</v>
      </c>
      <c r="AZ4851" s="3" t="s">
        <v>8124</v>
      </c>
      <c r="BA4851" s="3" t="s">
        <v>16071</v>
      </c>
      <c r="BD4851" s="3" t="s">
        <v>7641</v>
      </c>
      <c r="BG4851" s="3"/>
    </row>
    <row r="4852" spans="1:59" ht="15" x14ac:dyDescent="0.2">
      <c r="A4852" s="3" t="s">
        <v>16054</v>
      </c>
      <c r="B4852" s="3" t="s">
        <v>16049</v>
      </c>
      <c r="C4852" s="4">
        <v>42618.940335648149</v>
      </c>
      <c r="D4852" s="3" t="s">
        <v>7639</v>
      </c>
      <c r="E4852" s="3" t="s">
        <v>16069</v>
      </c>
      <c r="F4852" s="3" t="s">
        <v>16068</v>
      </c>
      <c r="G4852" s="3" t="s">
        <v>16067</v>
      </c>
      <c r="H4852" s="3" t="s">
        <v>8057</v>
      </c>
      <c r="I4852" s="3" t="s">
        <v>9242</v>
      </c>
      <c r="J4852" s="3" t="s">
        <v>16066</v>
      </c>
      <c r="L4852" s="3" t="s">
        <v>16065</v>
      </c>
      <c r="N4852" s="3" t="s">
        <v>16064</v>
      </c>
      <c r="P4852" s="3" t="s">
        <v>16063</v>
      </c>
      <c r="Q4852" s="3" t="s">
        <v>9237</v>
      </c>
      <c r="T4852" s="3" t="s">
        <v>16062</v>
      </c>
      <c r="U4852" s="3" t="s">
        <v>16061</v>
      </c>
      <c r="W4852" s="3" t="s">
        <v>16060</v>
      </c>
      <c r="X4852" s="3" t="s">
        <v>16059</v>
      </c>
      <c r="AB4852" s="3" t="s">
        <v>16058</v>
      </c>
      <c r="AC4852" s="3" t="s">
        <v>16057</v>
      </c>
      <c r="AE4852" s="3" t="s">
        <v>7678</v>
      </c>
      <c r="AF4852" s="3" t="s">
        <v>8010</v>
      </c>
      <c r="AG4852" s="3" t="s">
        <v>8009</v>
      </c>
      <c r="AH4852" s="3" t="s">
        <v>16056</v>
      </c>
      <c r="AI4852" s="3" t="s">
        <v>8007</v>
      </c>
      <c r="AJ4852" s="3" t="s">
        <v>7697</v>
      </c>
      <c r="AK4852" s="3" t="s">
        <v>8006</v>
      </c>
      <c r="AL4852" s="3" t="s">
        <v>30</v>
      </c>
      <c r="AQ4852" s="3" t="s">
        <v>16055</v>
      </c>
      <c r="AZ4852" s="3" t="s">
        <v>16053</v>
      </c>
      <c r="BA4852" s="3" t="s">
        <v>16052</v>
      </c>
      <c r="BB4852" s="3" t="s">
        <v>9611</v>
      </c>
      <c r="BC4852" s="3" t="s">
        <v>16051</v>
      </c>
      <c r="BD4852" s="3" t="s">
        <v>30</v>
      </c>
      <c r="BE4852" s="3">
        <v>18</v>
      </c>
      <c r="BF4852" s="3" t="s">
        <v>16050</v>
      </c>
      <c r="BG4852" s="3"/>
    </row>
    <row r="4853" spans="1:59" ht="15" x14ac:dyDescent="0.2">
      <c r="A4853" s="3" t="s">
        <v>16046</v>
      </c>
      <c r="B4853" s="3" t="s">
        <v>16043</v>
      </c>
      <c r="C4853" s="4">
        <v>42618.940335648149</v>
      </c>
      <c r="D4853" s="3" t="s">
        <v>7639</v>
      </c>
      <c r="E4853" s="3" t="s">
        <v>16048</v>
      </c>
      <c r="N4853" s="3" t="s">
        <v>15484</v>
      </c>
      <c r="U4853" s="3" t="s">
        <v>16047</v>
      </c>
      <c r="W4853" s="3" t="s">
        <v>15482</v>
      </c>
      <c r="AI4853" s="3" t="s">
        <v>29</v>
      </c>
      <c r="AJ4853" s="3" t="s">
        <v>7697</v>
      </c>
      <c r="AM4853" s="3" t="s">
        <v>62</v>
      </c>
      <c r="AZ4853" s="3" t="s">
        <v>16045</v>
      </c>
      <c r="BA4853" s="3" t="s">
        <v>16044</v>
      </c>
      <c r="BB4853" s="3" t="s">
        <v>15331</v>
      </c>
      <c r="BD4853" s="3" t="s">
        <v>30</v>
      </c>
      <c r="BG4853" s="3"/>
    </row>
    <row r="4854" spans="1:59" ht="15" x14ac:dyDescent="0.2">
      <c r="A4854" s="3" t="s">
        <v>16039</v>
      </c>
      <c r="B4854" s="3" t="s">
        <v>16037</v>
      </c>
      <c r="C4854" s="4">
        <v>42618.940324074072</v>
      </c>
      <c r="D4854" s="3" t="s">
        <v>7639</v>
      </c>
      <c r="E4854" s="3" t="s">
        <v>16039</v>
      </c>
      <c r="F4854" s="3" t="s">
        <v>16042</v>
      </c>
      <c r="K4854" s="3" t="s">
        <v>16041</v>
      </c>
      <c r="L4854" s="3" t="s">
        <v>16040</v>
      </c>
      <c r="AZ4854" s="3" t="s">
        <v>4302</v>
      </c>
      <c r="BA4854" s="3" t="s">
        <v>16038</v>
      </c>
      <c r="BD4854" s="3" t="s">
        <v>7641</v>
      </c>
      <c r="BG4854" s="3"/>
    </row>
    <row r="4855" spans="1:59" ht="15" x14ac:dyDescent="0.2">
      <c r="A4855" s="3" t="s">
        <v>16032</v>
      </c>
      <c r="B4855" s="3" t="s">
        <v>16028</v>
      </c>
      <c r="C4855" s="4">
        <v>42618.940324074072</v>
      </c>
      <c r="D4855" s="3" t="s">
        <v>7639</v>
      </c>
      <c r="E4855" s="3" t="s">
        <v>16036</v>
      </c>
      <c r="N4855" s="3" t="s">
        <v>16035</v>
      </c>
      <c r="U4855" s="3" t="s">
        <v>16034</v>
      </c>
      <c r="W4855" s="3" t="s">
        <v>16033</v>
      </c>
      <c r="AI4855" s="3" t="s">
        <v>29</v>
      </c>
      <c r="AJ4855" s="3" t="s">
        <v>7697</v>
      </c>
      <c r="AM4855" s="3" t="s">
        <v>62</v>
      </c>
      <c r="AZ4855" s="3" t="s">
        <v>16031</v>
      </c>
      <c r="BA4855" s="3" t="s">
        <v>16030</v>
      </c>
      <c r="BB4855" s="3" t="s">
        <v>16029</v>
      </c>
      <c r="BD4855" s="3" t="s">
        <v>30</v>
      </c>
      <c r="BG4855" s="3"/>
    </row>
    <row r="4856" spans="1:59" ht="15" x14ac:dyDescent="0.2">
      <c r="A4856" s="3" t="s">
        <v>6305</v>
      </c>
      <c r="B4856" s="3" t="s">
        <v>16026</v>
      </c>
      <c r="C4856" s="4">
        <v>42618.940324074072</v>
      </c>
      <c r="D4856" s="3" t="s">
        <v>7639</v>
      </c>
      <c r="E4856" s="3" t="s">
        <v>6305</v>
      </c>
      <c r="L4856" s="3" t="s">
        <v>16027</v>
      </c>
      <c r="AZ4856" s="3" t="s">
        <v>98</v>
      </c>
      <c r="BA4856" s="3" t="s">
        <v>99</v>
      </c>
      <c r="BD4856" s="3" t="s">
        <v>7641</v>
      </c>
      <c r="BG4856" s="3"/>
    </row>
    <row r="4857" spans="1:59" ht="15" x14ac:dyDescent="0.2">
      <c r="A4857" s="3" t="s">
        <v>16022</v>
      </c>
      <c r="B4857" s="3" t="s">
        <v>16018</v>
      </c>
      <c r="C4857" s="4">
        <v>42618.940324074072</v>
      </c>
      <c r="D4857" s="3" t="s">
        <v>7639</v>
      </c>
      <c r="E4857" s="3" t="s">
        <v>16025</v>
      </c>
      <c r="N4857" s="3" t="s">
        <v>15578</v>
      </c>
      <c r="U4857" s="3" t="s">
        <v>16024</v>
      </c>
      <c r="W4857" s="3" t="s">
        <v>16023</v>
      </c>
      <c r="AI4857" s="3" t="s">
        <v>29</v>
      </c>
      <c r="AJ4857" s="3" t="s">
        <v>7697</v>
      </c>
      <c r="AM4857" s="3" t="s">
        <v>62</v>
      </c>
      <c r="AZ4857" s="3" t="s">
        <v>16021</v>
      </c>
      <c r="BA4857" s="3" t="s">
        <v>16020</v>
      </c>
      <c r="BB4857" s="3" t="s">
        <v>16019</v>
      </c>
      <c r="BD4857" s="3" t="s">
        <v>30</v>
      </c>
      <c r="BG4857" s="3"/>
    </row>
    <row r="4858" spans="1:59" ht="15" x14ac:dyDescent="0.2">
      <c r="A4858" s="3" t="s">
        <v>16013</v>
      </c>
      <c r="B4858" s="3" t="s">
        <v>16011</v>
      </c>
      <c r="C4858" s="4">
        <v>42618.940324074072</v>
      </c>
      <c r="D4858" s="3" t="s">
        <v>7639</v>
      </c>
      <c r="E4858" s="3" t="s">
        <v>16017</v>
      </c>
      <c r="M4858" s="3" t="s">
        <v>16016</v>
      </c>
      <c r="N4858" s="3" t="s">
        <v>16015</v>
      </c>
      <c r="W4858" s="3" t="s">
        <v>16014</v>
      </c>
      <c r="AC4858" s="3" t="s">
        <v>7775</v>
      </c>
      <c r="AI4858" s="3" t="s">
        <v>29</v>
      </c>
      <c r="AJ4858" s="3" t="s">
        <v>7632</v>
      </c>
      <c r="AM4858" s="3" t="s">
        <v>24</v>
      </c>
      <c r="AZ4858" s="3" t="s">
        <v>16012</v>
      </c>
      <c r="BA4858" s="3" t="s">
        <v>1011</v>
      </c>
      <c r="BB4858" s="3" t="s">
        <v>7771</v>
      </c>
      <c r="BD4858" s="3" t="s">
        <v>30</v>
      </c>
      <c r="BG4858" s="3"/>
    </row>
    <row r="4859" spans="1:59" ht="15" x14ac:dyDescent="0.2">
      <c r="A4859" s="3" t="s">
        <v>16009</v>
      </c>
      <c r="B4859" s="3" t="s">
        <v>16007</v>
      </c>
      <c r="C4859" s="4">
        <v>42618.940324074072</v>
      </c>
      <c r="D4859" s="3" t="s">
        <v>7639</v>
      </c>
      <c r="E4859" s="3" t="s">
        <v>16009</v>
      </c>
      <c r="L4859" s="3" t="s">
        <v>16010</v>
      </c>
      <c r="AZ4859" s="3" t="s">
        <v>8124</v>
      </c>
      <c r="BA4859" s="3" t="s">
        <v>16008</v>
      </c>
      <c r="BD4859" s="3" t="s">
        <v>7641</v>
      </c>
      <c r="BG4859" s="3"/>
    </row>
    <row r="4860" spans="1:59" ht="15" x14ac:dyDescent="0.2">
      <c r="A4860" s="3" t="s">
        <v>7398</v>
      </c>
      <c r="B4860" s="3" t="s">
        <v>16005</v>
      </c>
      <c r="C4860" s="4">
        <v>42618.940324074072</v>
      </c>
      <c r="D4860" s="3" t="s">
        <v>7639</v>
      </c>
      <c r="E4860" s="3" t="s">
        <v>16006</v>
      </c>
      <c r="M4860" s="3" t="s">
        <v>11180</v>
      </c>
      <c r="N4860" s="3" t="s">
        <v>11175</v>
      </c>
      <c r="O4860" s="3" t="s">
        <v>25</v>
      </c>
      <c r="AI4860" s="3" t="s">
        <v>29</v>
      </c>
      <c r="AJ4860" s="3" t="s">
        <v>28</v>
      </c>
      <c r="AM4860" s="3" t="s">
        <v>24</v>
      </c>
      <c r="AZ4860" s="3" t="s">
        <v>838</v>
      </c>
      <c r="BA4860" s="3" t="s">
        <v>5375</v>
      </c>
      <c r="BB4860" s="3" t="s">
        <v>672</v>
      </c>
      <c r="BD4860" s="3" t="s">
        <v>30</v>
      </c>
      <c r="BG4860" s="3"/>
    </row>
    <row r="4861" spans="1:59" ht="15" x14ac:dyDescent="0.2">
      <c r="A4861" s="3" t="s">
        <v>16002</v>
      </c>
      <c r="B4861" s="3" t="s">
        <v>16000</v>
      </c>
      <c r="C4861" s="4">
        <v>42618.940324074072</v>
      </c>
      <c r="D4861" s="3" t="s">
        <v>7639</v>
      </c>
      <c r="E4861" s="3" t="s">
        <v>16004</v>
      </c>
      <c r="N4861" s="3" t="s">
        <v>15484</v>
      </c>
      <c r="U4861" s="3" t="s">
        <v>16003</v>
      </c>
      <c r="W4861" s="3" t="s">
        <v>15482</v>
      </c>
      <c r="AI4861" s="3" t="s">
        <v>29</v>
      </c>
      <c r="AJ4861" s="3" t="s">
        <v>7697</v>
      </c>
      <c r="AM4861" s="3" t="s">
        <v>62</v>
      </c>
      <c r="AZ4861" s="3" t="s">
        <v>1560</v>
      </c>
      <c r="BA4861" s="3" t="s">
        <v>16001</v>
      </c>
      <c r="BB4861" s="3" t="s">
        <v>15480</v>
      </c>
      <c r="BD4861" s="3" t="s">
        <v>30</v>
      </c>
      <c r="BG4861" s="3"/>
    </row>
    <row r="4862" spans="1:59" ht="15" x14ac:dyDescent="0.2">
      <c r="A4862" s="3" t="s">
        <v>15996</v>
      </c>
      <c r="B4862" s="3" t="s">
        <v>15993</v>
      </c>
      <c r="C4862" s="4">
        <v>42618.940324074072</v>
      </c>
      <c r="D4862" s="3" t="s">
        <v>7639</v>
      </c>
      <c r="E4862" s="3" t="s">
        <v>15999</v>
      </c>
      <c r="N4862" s="3" t="s">
        <v>14947</v>
      </c>
      <c r="U4862" s="3" t="s">
        <v>15998</v>
      </c>
      <c r="W4862" s="3" t="s">
        <v>15997</v>
      </c>
      <c r="AI4862" s="3" t="s">
        <v>29</v>
      </c>
      <c r="AJ4862" s="3" t="s">
        <v>7697</v>
      </c>
      <c r="AM4862" s="3" t="s">
        <v>62</v>
      </c>
      <c r="AZ4862" s="3" t="s">
        <v>15995</v>
      </c>
      <c r="BA4862" s="3" t="s">
        <v>15994</v>
      </c>
      <c r="BB4862" s="3" t="s">
        <v>8034</v>
      </c>
      <c r="BD4862" s="3" t="s">
        <v>30</v>
      </c>
      <c r="BG4862" s="3"/>
    </row>
    <row r="4863" spans="1:59" ht="15" x14ac:dyDescent="0.2">
      <c r="A4863" s="3" t="s">
        <v>15991</v>
      </c>
      <c r="B4863" s="3" t="s">
        <v>15988</v>
      </c>
      <c r="C4863" s="4">
        <v>42618.940324074072</v>
      </c>
      <c r="D4863" s="3" t="s">
        <v>7639</v>
      </c>
      <c r="E4863" s="3" t="s">
        <v>15992</v>
      </c>
      <c r="M4863" s="3" t="s">
        <v>8329</v>
      </c>
      <c r="N4863" s="3" t="s">
        <v>8328</v>
      </c>
      <c r="AI4863" s="3" t="s">
        <v>29</v>
      </c>
      <c r="AJ4863" s="3" t="s">
        <v>8326</v>
      </c>
      <c r="AZ4863" s="3" t="s">
        <v>15990</v>
      </c>
      <c r="BA4863" s="3" t="s">
        <v>15989</v>
      </c>
      <c r="BB4863" s="3" t="s">
        <v>7629</v>
      </c>
      <c r="BD4863" s="3" t="s">
        <v>30</v>
      </c>
      <c r="BG4863" s="3"/>
    </row>
    <row r="4864" spans="1:59" ht="15" x14ac:dyDescent="0.2">
      <c r="A4864" s="3" t="s">
        <v>15985</v>
      </c>
      <c r="B4864" s="3" t="s">
        <v>15982</v>
      </c>
      <c r="C4864" s="4">
        <v>42618.940324074072</v>
      </c>
      <c r="D4864" s="3" t="s">
        <v>7639</v>
      </c>
      <c r="E4864" s="3" t="s">
        <v>15987</v>
      </c>
      <c r="N4864" s="3" t="s">
        <v>15336</v>
      </c>
      <c r="U4864" s="3" t="s">
        <v>15986</v>
      </c>
      <c r="W4864" s="3" t="s">
        <v>15334</v>
      </c>
      <c r="AI4864" s="3" t="s">
        <v>29</v>
      </c>
      <c r="AJ4864" s="3" t="s">
        <v>7697</v>
      </c>
      <c r="AM4864" s="3" t="s">
        <v>62</v>
      </c>
      <c r="AZ4864" s="3" t="s">
        <v>15984</v>
      </c>
      <c r="BA4864" s="3" t="s">
        <v>15983</v>
      </c>
      <c r="BB4864" s="3" t="s">
        <v>15460</v>
      </c>
      <c r="BD4864" s="3" t="s">
        <v>30</v>
      </c>
      <c r="BG4864" s="3"/>
    </row>
    <row r="4865" spans="1:59" ht="15" x14ac:dyDescent="0.2">
      <c r="A4865" s="3" t="s">
        <v>15980</v>
      </c>
      <c r="B4865" s="3" t="s">
        <v>15978</v>
      </c>
      <c r="C4865" s="4">
        <v>42618.940324074072</v>
      </c>
      <c r="D4865" s="3" t="s">
        <v>7639</v>
      </c>
      <c r="E4865" s="3" t="s">
        <v>15981</v>
      </c>
      <c r="M4865" s="3" t="s">
        <v>15957</v>
      </c>
      <c r="N4865" s="3" t="s">
        <v>15956</v>
      </c>
      <c r="W4865" s="3" t="s">
        <v>15955</v>
      </c>
      <c r="AC4865" s="3" t="s">
        <v>7775</v>
      </c>
      <c r="AI4865" s="3" t="s">
        <v>29</v>
      </c>
      <c r="AJ4865" s="3" t="s">
        <v>7632</v>
      </c>
      <c r="AM4865" s="3" t="s">
        <v>24</v>
      </c>
      <c r="AZ4865" s="3" t="s">
        <v>15979</v>
      </c>
      <c r="BA4865" s="3" t="s">
        <v>4308</v>
      </c>
      <c r="BB4865" s="3" t="s">
        <v>7771</v>
      </c>
      <c r="BD4865" s="3" t="s">
        <v>30</v>
      </c>
      <c r="BG4865" s="3"/>
    </row>
    <row r="4866" spans="1:59" ht="15" x14ac:dyDescent="0.2">
      <c r="A4866" s="3" t="s">
        <v>15975</v>
      </c>
      <c r="B4866" s="3" t="s">
        <v>15972</v>
      </c>
      <c r="C4866" s="4">
        <v>42618.940312500003</v>
      </c>
      <c r="D4866" s="3" t="s">
        <v>7639</v>
      </c>
      <c r="E4866" s="3" t="s">
        <v>15977</v>
      </c>
      <c r="M4866" s="3" t="s">
        <v>11129</v>
      </c>
      <c r="N4866" s="3" t="s">
        <v>11124</v>
      </c>
      <c r="O4866" s="3" t="s">
        <v>25</v>
      </c>
      <c r="U4866" s="3" t="s">
        <v>15976</v>
      </c>
      <c r="W4866" s="3" t="s">
        <v>15885</v>
      </c>
      <c r="AI4866" s="3" t="s">
        <v>29</v>
      </c>
      <c r="AJ4866" s="3" t="s">
        <v>7697</v>
      </c>
      <c r="AM4866" s="3" t="s">
        <v>24</v>
      </c>
      <c r="AZ4866" s="3" t="s">
        <v>15974</v>
      </c>
      <c r="BA4866" s="3" t="s">
        <v>15973</v>
      </c>
      <c r="BB4866" s="3" t="s">
        <v>40</v>
      </c>
      <c r="BD4866" s="3" t="s">
        <v>30</v>
      </c>
      <c r="BG4866" s="3"/>
    </row>
    <row r="4867" spans="1:59" ht="15" x14ac:dyDescent="0.2">
      <c r="A4867" s="3" t="s">
        <v>15968</v>
      </c>
      <c r="B4867" s="3" t="s">
        <v>15966</v>
      </c>
      <c r="C4867" s="4">
        <v>42618.940312500003</v>
      </c>
      <c r="D4867" s="3" t="s">
        <v>7639</v>
      </c>
      <c r="E4867" s="3" t="s">
        <v>15971</v>
      </c>
      <c r="N4867" s="3" t="s">
        <v>13026</v>
      </c>
      <c r="U4867" s="3" t="s">
        <v>15970</v>
      </c>
      <c r="W4867" s="3" t="s">
        <v>15969</v>
      </c>
      <c r="AI4867" s="3" t="s">
        <v>29</v>
      </c>
      <c r="AJ4867" s="3" t="s">
        <v>7697</v>
      </c>
      <c r="AM4867" s="3" t="s">
        <v>62</v>
      </c>
      <c r="AZ4867" s="3" t="s">
        <v>15967</v>
      </c>
      <c r="BA4867" s="3" t="s">
        <v>4099</v>
      </c>
      <c r="BB4867" s="3" t="s">
        <v>13544</v>
      </c>
      <c r="BD4867" s="3" t="s">
        <v>30</v>
      </c>
      <c r="BG4867" s="3"/>
    </row>
    <row r="4868" spans="1:59" ht="15" x14ac:dyDescent="0.2">
      <c r="A4868" s="3" t="s">
        <v>7134</v>
      </c>
      <c r="B4868" s="3" t="s">
        <v>15964</v>
      </c>
      <c r="C4868" s="4">
        <v>42618.940312500003</v>
      </c>
      <c r="D4868" s="3" t="s">
        <v>7639</v>
      </c>
      <c r="E4868" s="3" t="s">
        <v>15965</v>
      </c>
      <c r="N4868" s="3" t="s">
        <v>1615</v>
      </c>
      <c r="AI4868" s="3" t="s">
        <v>29</v>
      </c>
      <c r="AJ4868" s="3" t="s">
        <v>28</v>
      </c>
      <c r="AM4868" s="3" t="s">
        <v>62</v>
      </c>
      <c r="AZ4868" s="3" t="s">
        <v>4262</v>
      </c>
      <c r="BA4868" s="3" t="s">
        <v>4263</v>
      </c>
      <c r="BB4868" s="3" t="s">
        <v>2039</v>
      </c>
      <c r="BD4868" s="3" t="s">
        <v>30</v>
      </c>
      <c r="BG4868" s="3"/>
    </row>
    <row r="4869" spans="1:59" ht="15" x14ac:dyDescent="0.2">
      <c r="A4869" s="3" t="s">
        <v>15961</v>
      </c>
      <c r="B4869" s="3" t="s">
        <v>15959</v>
      </c>
      <c r="C4869" s="4">
        <v>42618.940312500003</v>
      </c>
      <c r="D4869" s="3" t="s">
        <v>7639</v>
      </c>
      <c r="E4869" s="3" t="s">
        <v>15963</v>
      </c>
      <c r="M4869" s="3" t="s">
        <v>12827</v>
      </c>
      <c r="N4869" s="3" t="s">
        <v>12823</v>
      </c>
      <c r="O4869" s="3" t="s">
        <v>25</v>
      </c>
      <c r="U4869" s="3" t="s">
        <v>15962</v>
      </c>
      <c r="W4869" s="3" t="s">
        <v>15904</v>
      </c>
      <c r="AI4869" s="3" t="s">
        <v>29</v>
      </c>
      <c r="AJ4869" s="3" t="s">
        <v>7697</v>
      </c>
      <c r="AM4869" s="3" t="s">
        <v>24</v>
      </c>
      <c r="AZ4869" s="3" t="s">
        <v>15960</v>
      </c>
      <c r="BA4869" s="3" t="s">
        <v>3964</v>
      </c>
      <c r="BB4869" s="3" t="s">
        <v>7889</v>
      </c>
      <c r="BD4869" s="3" t="s">
        <v>30</v>
      </c>
      <c r="BG4869" s="3"/>
    </row>
    <row r="4870" spans="1:59" ht="15" x14ac:dyDescent="0.2">
      <c r="A4870" s="3" t="s">
        <v>15954</v>
      </c>
      <c r="B4870" s="3" t="s">
        <v>15952</v>
      </c>
      <c r="C4870" s="4">
        <v>42618.940312500003</v>
      </c>
      <c r="D4870" s="3" t="s">
        <v>7639</v>
      </c>
      <c r="E4870" s="3" t="s">
        <v>15958</v>
      </c>
      <c r="M4870" s="3" t="s">
        <v>15957</v>
      </c>
      <c r="N4870" s="3" t="s">
        <v>15956</v>
      </c>
      <c r="W4870" s="3" t="s">
        <v>15955</v>
      </c>
      <c r="AC4870" s="3" t="s">
        <v>7775</v>
      </c>
      <c r="AI4870" s="3" t="s">
        <v>29</v>
      </c>
      <c r="AJ4870" s="3" t="s">
        <v>7632</v>
      </c>
      <c r="AM4870" s="3" t="s">
        <v>24</v>
      </c>
      <c r="AZ4870" s="3" t="s">
        <v>15953</v>
      </c>
      <c r="BA4870" s="3" t="s">
        <v>8776</v>
      </c>
      <c r="BB4870" s="3" t="s">
        <v>7771</v>
      </c>
      <c r="BD4870" s="3" t="s">
        <v>30</v>
      </c>
      <c r="BG4870" s="3"/>
    </row>
    <row r="4871" spans="1:59" ht="15" x14ac:dyDescent="0.2">
      <c r="A4871" s="3" t="s">
        <v>276</v>
      </c>
      <c r="B4871" s="3" t="s">
        <v>15932</v>
      </c>
      <c r="C4871" s="4">
        <v>42618.940312500003</v>
      </c>
      <c r="D4871" s="3" t="s">
        <v>7639</v>
      </c>
      <c r="E4871" s="3" t="s">
        <v>39055</v>
      </c>
      <c r="F4871" s="3" t="s">
        <v>15951</v>
      </c>
      <c r="G4871" s="3" t="s">
        <v>15950</v>
      </c>
      <c r="H4871" s="3" t="s">
        <v>8443</v>
      </c>
      <c r="I4871" s="3" t="s">
        <v>10319</v>
      </c>
      <c r="J4871" s="3" t="s">
        <v>11177</v>
      </c>
      <c r="L4871" s="3" t="s">
        <v>15949</v>
      </c>
      <c r="N4871" s="3" t="s">
        <v>42726</v>
      </c>
      <c r="P4871" s="3" t="s">
        <v>15947</v>
      </c>
      <c r="Q4871" s="3" t="s">
        <v>8019</v>
      </c>
      <c r="R4871" s="3" t="s">
        <v>8357</v>
      </c>
      <c r="S4871" s="3" t="s">
        <v>15946</v>
      </c>
      <c r="T4871" s="3" t="s">
        <v>15945</v>
      </c>
      <c r="U4871" s="3" t="s">
        <v>15944</v>
      </c>
      <c r="W4871" s="3" t="s">
        <v>15943</v>
      </c>
      <c r="X4871" s="3" t="s">
        <v>15942</v>
      </c>
      <c r="Z4871" s="3" t="s">
        <v>15941</v>
      </c>
      <c r="AA4871" s="3" t="s">
        <v>15940</v>
      </c>
      <c r="AB4871" s="3" t="s">
        <v>15939</v>
      </c>
      <c r="AC4871" s="3" t="s">
        <v>15938</v>
      </c>
      <c r="AE4871" s="3" t="s">
        <v>7671</v>
      </c>
      <c r="AF4871" s="3" t="s">
        <v>7756</v>
      </c>
      <c r="AG4871" s="3" t="s">
        <v>8009</v>
      </c>
      <c r="AH4871" s="3" t="s">
        <v>15937</v>
      </c>
      <c r="AI4871" s="3" t="s">
        <v>8007</v>
      </c>
      <c r="AJ4871" s="3" t="s">
        <v>28</v>
      </c>
      <c r="AK4871" s="3" t="s">
        <v>8006</v>
      </c>
      <c r="AL4871" s="3" t="s">
        <v>30</v>
      </c>
      <c r="AP4871" s="3" t="s">
        <v>10870</v>
      </c>
      <c r="AQ4871" s="3" t="s">
        <v>15936</v>
      </c>
      <c r="AZ4871" s="3" t="s">
        <v>22524</v>
      </c>
      <c r="BA4871" s="3" t="s">
        <v>15935</v>
      </c>
      <c r="BB4871" s="3" t="s">
        <v>9096</v>
      </c>
      <c r="BC4871" s="3" t="s">
        <v>15934</v>
      </c>
      <c r="BD4871" s="3" t="s">
        <v>30</v>
      </c>
      <c r="BE4871" s="3">
        <v>24</v>
      </c>
      <c r="BF4871" s="3" t="s">
        <v>15933</v>
      </c>
      <c r="BG4871" s="3"/>
    </row>
    <row r="4872" spans="1:59" ht="15" x14ac:dyDescent="0.2">
      <c r="A4872" s="3" t="s">
        <v>15929</v>
      </c>
      <c r="B4872" s="3" t="s">
        <v>15927</v>
      </c>
      <c r="C4872" s="4">
        <v>42618.940312500003</v>
      </c>
      <c r="D4872" s="3" t="s">
        <v>7639</v>
      </c>
      <c r="E4872" s="3" t="s">
        <v>15931</v>
      </c>
      <c r="M4872" s="3" t="s">
        <v>11129</v>
      </c>
      <c r="N4872" s="3" t="s">
        <v>11124</v>
      </c>
      <c r="O4872" s="3" t="s">
        <v>25</v>
      </c>
      <c r="U4872" s="3" t="s">
        <v>15930</v>
      </c>
      <c r="W4872" s="3" t="s">
        <v>15885</v>
      </c>
      <c r="AI4872" s="3" t="s">
        <v>29</v>
      </c>
      <c r="AJ4872" s="3" t="s">
        <v>7697</v>
      </c>
      <c r="AM4872" s="3" t="s">
        <v>24</v>
      </c>
      <c r="AZ4872" s="3" t="s">
        <v>15928</v>
      </c>
      <c r="BA4872" s="3" t="s">
        <v>3409</v>
      </c>
      <c r="BB4872" s="3" t="s">
        <v>40</v>
      </c>
      <c r="BD4872" s="3" t="s">
        <v>30</v>
      </c>
      <c r="BG4872" s="3"/>
    </row>
    <row r="4873" spans="1:59" ht="15" x14ac:dyDescent="0.2">
      <c r="A4873" s="3" t="s">
        <v>15923</v>
      </c>
      <c r="B4873" s="3" t="s">
        <v>15920</v>
      </c>
      <c r="C4873" s="4">
        <v>42618.940312500003</v>
      </c>
      <c r="D4873" s="3" t="s">
        <v>7639</v>
      </c>
      <c r="E4873" s="3" t="s">
        <v>15926</v>
      </c>
      <c r="N4873" s="3" t="s">
        <v>15336</v>
      </c>
      <c r="U4873" s="3" t="s">
        <v>15925</v>
      </c>
      <c r="W4873" s="3" t="s">
        <v>15924</v>
      </c>
      <c r="AI4873" s="3" t="s">
        <v>29</v>
      </c>
      <c r="AJ4873" s="3" t="s">
        <v>7697</v>
      </c>
      <c r="AM4873" s="3" t="s">
        <v>62</v>
      </c>
      <c r="AZ4873" s="3" t="s">
        <v>1924</v>
      </c>
      <c r="BA4873" s="3" t="s">
        <v>15922</v>
      </c>
      <c r="BB4873" s="3" t="s">
        <v>15921</v>
      </c>
      <c r="BD4873" s="3" t="s">
        <v>30</v>
      </c>
      <c r="BG4873" s="3"/>
    </row>
    <row r="4874" spans="1:59" ht="15" x14ac:dyDescent="0.2">
      <c r="A4874" s="3" t="s">
        <v>15914</v>
      </c>
      <c r="B4874" s="3" t="s">
        <v>15911</v>
      </c>
      <c r="C4874" s="4">
        <v>42618.940312500003</v>
      </c>
      <c r="D4874" s="3" t="s">
        <v>7639</v>
      </c>
      <c r="E4874" s="3" t="s">
        <v>15919</v>
      </c>
      <c r="F4874" s="3" t="s">
        <v>15918</v>
      </c>
      <c r="N4874" s="3" t="s">
        <v>15917</v>
      </c>
      <c r="W4874" s="3" t="s">
        <v>15916</v>
      </c>
      <c r="AB4874" s="3" t="s">
        <v>15915</v>
      </c>
      <c r="AE4874" s="3" t="s">
        <v>7678</v>
      </c>
      <c r="AF4874" s="3" t="s">
        <v>9823</v>
      </c>
      <c r="AI4874" s="3" t="s">
        <v>29</v>
      </c>
      <c r="AJ4874" s="3" t="s">
        <v>8326</v>
      </c>
      <c r="AZ4874" s="3" t="s">
        <v>10933</v>
      </c>
      <c r="BA4874" s="3" t="s">
        <v>15913</v>
      </c>
      <c r="BB4874" s="3" t="s">
        <v>15912</v>
      </c>
      <c r="BD4874" s="3" t="s">
        <v>30</v>
      </c>
      <c r="BG4874" s="3"/>
    </row>
    <row r="4875" spans="1:59" ht="15" x14ac:dyDescent="0.2">
      <c r="A4875" s="3" t="s">
        <v>15909</v>
      </c>
      <c r="B4875" s="3" t="s">
        <v>15907</v>
      </c>
      <c r="C4875" s="4">
        <v>42618.940312500003</v>
      </c>
      <c r="D4875" s="3" t="s">
        <v>7639</v>
      </c>
      <c r="E4875" s="3" t="s">
        <v>15909</v>
      </c>
      <c r="L4875" s="3" t="s">
        <v>15910</v>
      </c>
      <c r="AZ4875" s="3" t="s">
        <v>15908</v>
      </c>
      <c r="BA4875" s="3" t="s">
        <v>2593</v>
      </c>
      <c r="BD4875" s="3" t="s">
        <v>7641</v>
      </c>
      <c r="BG4875" s="3"/>
    </row>
    <row r="4876" spans="1:59" ht="15" x14ac:dyDescent="0.2">
      <c r="A4876" s="3" t="s">
        <v>15903</v>
      </c>
      <c r="B4876" s="3" t="s">
        <v>15900</v>
      </c>
      <c r="C4876" s="4">
        <v>42618.940312500003</v>
      </c>
      <c r="D4876" s="3" t="s">
        <v>7639</v>
      </c>
      <c r="E4876" s="3" t="s">
        <v>15906</v>
      </c>
      <c r="M4876" s="3" t="s">
        <v>12827</v>
      </c>
      <c r="N4876" s="3" t="s">
        <v>12823</v>
      </c>
      <c r="O4876" s="3" t="s">
        <v>25</v>
      </c>
      <c r="U4876" s="3" t="s">
        <v>15905</v>
      </c>
      <c r="W4876" s="3" t="s">
        <v>15904</v>
      </c>
      <c r="AI4876" s="3" t="s">
        <v>29</v>
      </c>
      <c r="AJ4876" s="3" t="s">
        <v>7697</v>
      </c>
      <c r="AM4876" s="3" t="s">
        <v>24</v>
      </c>
      <c r="AZ4876" s="3" t="s">
        <v>15902</v>
      </c>
      <c r="BA4876" s="3" t="s">
        <v>15901</v>
      </c>
      <c r="BB4876" s="3" t="s">
        <v>244</v>
      </c>
      <c r="BD4876" s="3" t="s">
        <v>30</v>
      </c>
      <c r="BG4876" s="3"/>
    </row>
    <row r="4877" spans="1:59" ht="15" x14ac:dyDescent="0.2">
      <c r="A4877" s="3" t="s">
        <v>15895</v>
      </c>
      <c r="B4877" s="3" t="s">
        <v>15892</v>
      </c>
      <c r="C4877" s="4">
        <v>42618.940312500003</v>
      </c>
      <c r="D4877" s="3" t="s">
        <v>7639</v>
      </c>
      <c r="E4877" s="3" t="s">
        <v>15899</v>
      </c>
      <c r="N4877" s="3" t="s">
        <v>15898</v>
      </c>
      <c r="U4877" s="3" t="s">
        <v>15897</v>
      </c>
      <c r="W4877" s="3" t="s">
        <v>15896</v>
      </c>
      <c r="AI4877" s="3" t="s">
        <v>29</v>
      </c>
      <c r="AJ4877" s="3" t="s">
        <v>7697</v>
      </c>
      <c r="AM4877" s="3" t="s">
        <v>62</v>
      </c>
      <c r="AZ4877" s="3" t="s">
        <v>1354</v>
      </c>
      <c r="BA4877" s="3" t="s">
        <v>15894</v>
      </c>
      <c r="BB4877" s="3" t="s">
        <v>15893</v>
      </c>
      <c r="BD4877" s="3" t="s">
        <v>30</v>
      </c>
      <c r="BG4877" s="3"/>
    </row>
    <row r="4878" spans="1:59" ht="15" x14ac:dyDescent="0.2">
      <c r="A4878" s="3" t="s">
        <v>15890</v>
      </c>
      <c r="B4878" s="3" t="s">
        <v>15888</v>
      </c>
      <c r="C4878" s="4">
        <v>42618.940300925933</v>
      </c>
      <c r="D4878" s="3" t="s">
        <v>7639</v>
      </c>
      <c r="E4878" s="3" t="s">
        <v>15890</v>
      </c>
      <c r="L4878" s="3" t="s">
        <v>15891</v>
      </c>
      <c r="AZ4878" s="3" t="s">
        <v>15889</v>
      </c>
      <c r="BA4878" s="3" t="s">
        <v>2339</v>
      </c>
      <c r="BD4878" s="3" t="s">
        <v>7641</v>
      </c>
      <c r="BG4878" s="3"/>
    </row>
    <row r="4879" spans="1:59" ht="15" x14ac:dyDescent="0.2">
      <c r="A4879" s="3" t="s">
        <v>15884</v>
      </c>
      <c r="B4879" s="3" t="s">
        <v>15881</v>
      </c>
      <c r="C4879" s="4">
        <v>42618.940300925933</v>
      </c>
      <c r="D4879" s="3" t="s">
        <v>7639</v>
      </c>
      <c r="E4879" s="3" t="s">
        <v>15887</v>
      </c>
      <c r="M4879" s="3" t="s">
        <v>11129</v>
      </c>
      <c r="N4879" s="3" t="s">
        <v>11124</v>
      </c>
      <c r="O4879" s="3" t="s">
        <v>25</v>
      </c>
      <c r="U4879" s="3" t="s">
        <v>15886</v>
      </c>
      <c r="W4879" s="3" t="s">
        <v>15885</v>
      </c>
      <c r="AI4879" s="3" t="s">
        <v>29</v>
      </c>
      <c r="AJ4879" s="3" t="s">
        <v>7697</v>
      </c>
      <c r="AM4879" s="3" t="s">
        <v>24</v>
      </c>
      <c r="AZ4879" s="3" t="s">
        <v>15883</v>
      </c>
      <c r="BA4879" s="3" t="s">
        <v>15882</v>
      </c>
      <c r="BB4879" s="3" t="s">
        <v>40</v>
      </c>
      <c r="BD4879" s="3" t="s">
        <v>30</v>
      </c>
      <c r="BG4879" s="3"/>
    </row>
    <row r="4880" spans="1:59" ht="15" x14ac:dyDescent="0.2">
      <c r="A4880" s="3" t="s">
        <v>15879</v>
      </c>
      <c r="B4880" s="3" t="s">
        <v>15877</v>
      </c>
      <c r="C4880" s="4">
        <v>42618.940300925933</v>
      </c>
      <c r="D4880" s="3" t="s">
        <v>7639</v>
      </c>
      <c r="E4880" s="3" t="s">
        <v>15879</v>
      </c>
      <c r="L4880" s="3" t="s">
        <v>15880</v>
      </c>
      <c r="AZ4880" s="3" t="s">
        <v>2995</v>
      </c>
      <c r="BA4880" s="3" t="s">
        <v>15878</v>
      </c>
      <c r="BD4880" s="3" t="s">
        <v>7641</v>
      </c>
      <c r="BG4880" s="3"/>
    </row>
    <row r="4881" spans="1:59" ht="15" x14ac:dyDescent="0.2">
      <c r="A4881" s="3" t="s">
        <v>15876</v>
      </c>
      <c r="B4881" s="3" t="s">
        <v>15873</v>
      </c>
      <c r="C4881" s="4">
        <v>42618.940300925933</v>
      </c>
      <c r="D4881" s="3" t="s">
        <v>7639</v>
      </c>
      <c r="E4881" s="3" t="s">
        <v>15876</v>
      </c>
      <c r="L4881" s="3" t="s">
        <v>15753</v>
      </c>
      <c r="AZ4881" s="3" t="s">
        <v>15875</v>
      </c>
      <c r="BA4881" s="3" t="s">
        <v>15874</v>
      </c>
      <c r="BD4881" s="3" t="s">
        <v>7641</v>
      </c>
      <c r="BG4881" s="3"/>
    </row>
    <row r="4882" spans="1:59" ht="15" x14ac:dyDescent="0.2">
      <c r="A4882" s="3" t="s">
        <v>15870</v>
      </c>
      <c r="B4882" s="3" t="s">
        <v>15867</v>
      </c>
      <c r="C4882" s="4">
        <v>42618.940300925933</v>
      </c>
      <c r="D4882" s="3" t="s">
        <v>7639</v>
      </c>
      <c r="E4882" s="3" t="s">
        <v>15872</v>
      </c>
      <c r="N4882" s="3" t="s">
        <v>9654</v>
      </c>
      <c r="W4882" s="3" t="s">
        <v>15871</v>
      </c>
      <c r="AB4882" s="3" t="s">
        <v>9652</v>
      </c>
      <c r="AC4882" s="3" t="s">
        <v>9557</v>
      </c>
      <c r="AI4882" s="3" t="s">
        <v>29</v>
      </c>
      <c r="AJ4882" s="3" t="s">
        <v>7632</v>
      </c>
      <c r="AM4882" s="3" t="s">
        <v>62</v>
      </c>
      <c r="AZ4882" s="3" t="s">
        <v>15869</v>
      </c>
      <c r="BA4882" s="3" t="s">
        <v>15868</v>
      </c>
      <c r="BB4882" s="3" t="s">
        <v>410</v>
      </c>
      <c r="BD4882" s="3" t="s">
        <v>30</v>
      </c>
      <c r="BG4882" s="3"/>
    </row>
    <row r="4883" spans="1:59" ht="15" x14ac:dyDescent="0.2">
      <c r="A4883" s="3" t="s">
        <v>15865</v>
      </c>
      <c r="B4883" s="3" t="s">
        <v>15862</v>
      </c>
      <c r="C4883" s="4">
        <v>42618.940300925933</v>
      </c>
      <c r="D4883" s="3" t="s">
        <v>7639</v>
      </c>
      <c r="E4883" s="3" t="s">
        <v>15865</v>
      </c>
      <c r="L4883" s="3" t="s">
        <v>15866</v>
      </c>
      <c r="AZ4883" s="3" t="s">
        <v>15864</v>
      </c>
      <c r="BA4883" s="3" t="s">
        <v>15863</v>
      </c>
      <c r="BD4883" s="3" t="s">
        <v>7641</v>
      </c>
      <c r="BG4883" s="3"/>
    </row>
    <row r="4884" spans="1:59" ht="15" x14ac:dyDescent="0.2">
      <c r="A4884" s="3" t="s">
        <v>15859</v>
      </c>
      <c r="B4884" s="3" t="s">
        <v>15855</v>
      </c>
      <c r="C4884" s="4">
        <v>42618.940300925933</v>
      </c>
      <c r="D4884" s="3" t="s">
        <v>7639</v>
      </c>
      <c r="E4884" s="3" t="s">
        <v>15861</v>
      </c>
      <c r="M4884" s="3" t="s">
        <v>11788</v>
      </c>
      <c r="N4884" s="3" t="s">
        <v>11784</v>
      </c>
      <c r="O4884" s="3" t="s">
        <v>25</v>
      </c>
      <c r="U4884" s="3" t="s">
        <v>15860</v>
      </c>
      <c r="W4884" s="3" t="s">
        <v>15809</v>
      </c>
      <c r="AI4884" s="3" t="s">
        <v>29</v>
      </c>
      <c r="AJ4884" s="3" t="s">
        <v>7697</v>
      </c>
      <c r="AM4884" s="3" t="s">
        <v>24</v>
      </c>
      <c r="AZ4884" s="3" t="s">
        <v>15858</v>
      </c>
      <c r="BA4884" s="3" t="s">
        <v>15857</v>
      </c>
      <c r="BB4884" s="3" t="s">
        <v>15856</v>
      </c>
      <c r="BD4884" s="3" t="s">
        <v>30</v>
      </c>
      <c r="BG4884" s="3"/>
    </row>
    <row r="4885" spans="1:59" ht="15" x14ac:dyDescent="0.2">
      <c r="A4885" s="3" t="s">
        <v>15851</v>
      </c>
      <c r="B4885" s="3" t="s">
        <v>15848</v>
      </c>
      <c r="C4885" s="4">
        <v>42618.940300925933</v>
      </c>
      <c r="D4885" s="3" t="s">
        <v>7639</v>
      </c>
      <c r="E4885" s="3" t="s">
        <v>15854</v>
      </c>
      <c r="N4885" s="3" t="s">
        <v>13026</v>
      </c>
      <c r="U4885" s="3" t="s">
        <v>15853</v>
      </c>
      <c r="W4885" s="3" t="s">
        <v>15852</v>
      </c>
      <c r="AI4885" s="3" t="s">
        <v>29</v>
      </c>
      <c r="AJ4885" s="3" t="s">
        <v>7697</v>
      </c>
      <c r="AM4885" s="3" t="s">
        <v>62</v>
      </c>
      <c r="AZ4885" s="3" t="s">
        <v>15850</v>
      </c>
      <c r="BA4885" s="3" t="s">
        <v>457</v>
      </c>
      <c r="BB4885" s="3" t="s">
        <v>15849</v>
      </c>
      <c r="BD4885" s="3" t="s">
        <v>30</v>
      </c>
      <c r="BG4885" s="3"/>
    </row>
    <row r="4886" spans="1:59" ht="15" x14ac:dyDescent="0.2">
      <c r="A4886" s="3" t="s">
        <v>15846</v>
      </c>
      <c r="B4886" s="3" t="s">
        <v>15843</v>
      </c>
      <c r="C4886" s="4">
        <v>42618.940300925933</v>
      </c>
      <c r="D4886" s="3" t="s">
        <v>7639</v>
      </c>
      <c r="E4886" s="3" t="s">
        <v>15846</v>
      </c>
      <c r="L4886" s="3" t="s">
        <v>15847</v>
      </c>
      <c r="AZ4886" s="3" t="s">
        <v>15845</v>
      </c>
      <c r="BA4886" s="3" t="s">
        <v>15844</v>
      </c>
      <c r="BD4886" s="3" t="s">
        <v>7641</v>
      </c>
      <c r="BG4886" s="3"/>
    </row>
    <row r="4887" spans="1:59" ht="15" x14ac:dyDescent="0.2">
      <c r="A4887" s="3" t="s">
        <v>15841</v>
      </c>
      <c r="B4887" s="3" t="s">
        <v>15839</v>
      </c>
      <c r="C4887" s="4">
        <v>42618.940300925933</v>
      </c>
      <c r="D4887" s="3" t="s">
        <v>7639</v>
      </c>
      <c r="E4887" s="3" t="s">
        <v>15842</v>
      </c>
      <c r="N4887" s="3" t="s">
        <v>9710</v>
      </c>
      <c r="AC4887" s="3" t="s">
        <v>9557</v>
      </c>
      <c r="AI4887" s="3" t="s">
        <v>29</v>
      </c>
      <c r="AJ4887" s="3" t="s">
        <v>7632</v>
      </c>
      <c r="AM4887" s="3" t="s">
        <v>62</v>
      </c>
      <c r="AZ4887" s="3" t="s">
        <v>15840</v>
      </c>
      <c r="BA4887" s="3" t="s">
        <v>4763</v>
      </c>
      <c r="BB4887" s="3" t="s">
        <v>9554</v>
      </c>
      <c r="BD4887" s="3" t="s">
        <v>30</v>
      </c>
      <c r="BG4887" s="3"/>
    </row>
    <row r="4888" spans="1:59" ht="15" x14ac:dyDescent="0.2">
      <c r="A4888" s="3" t="s">
        <v>6448</v>
      </c>
      <c r="B4888" s="3" t="s">
        <v>15837</v>
      </c>
      <c r="C4888" s="4">
        <v>42618.940300925933</v>
      </c>
      <c r="D4888" s="3" t="s">
        <v>7639</v>
      </c>
      <c r="E4888" s="3" t="s">
        <v>15838</v>
      </c>
      <c r="M4888" s="3" t="s">
        <v>13363</v>
      </c>
      <c r="N4888" s="3" t="s">
        <v>13362</v>
      </c>
      <c r="O4888" s="3" t="s">
        <v>8540</v>
      </c>
      <c r="AI4888" s="3" t="s">
        <v>29</v>
      </c>
      <c r="AJ4888" s="3" t="s">
        <v>28</v>
      </c>
      <c r="AM4888" s="3" t="s">
        <v>24</v>
      </c>
      <c r="AN4888" s="3" t="s">
        <v>184</v>
      </c>
      <c r="AZ4888" s="3" t="s">
        <v>1062</v>
      </c>
      <c r="BA4888" s="3" t="s">
        <v>1063</v>
      </c>
      <c r="BB4888" s="3" t="s">
        <v>184</v>
      </c>
      <c r="BD4888" s="3" t="s">
        <v>30</v>
      </c>
      <c r="BG4888" s="3"/>
    </row>
    <row r="4889" spans="1:59" ht="15" x14ac:dyDescent="0.2">
      <c r="A4889" s="3" t="s">
        <v>15834</v>
      </c>
      <c r="B4889" s="3" t="s">
        <v>15832</v>
      </c>
      <c r="C4889" s="4">
        <v>42618.940300925933</v>
      </c>
      <c r="D4889" s="3" t="s">
        <v>7639</v>
      </c>
      <c r="E4889" s="3" t="s">
        <v>15836</v>
      </c>
      <c r="M4889" s="3" t="s">
        <v>12162</v>
      </c>
      <c r="N4889" s="3" t="s">
        <v>12158</v>
      </c>
      <c r="O4889" s="3" t="s">
        <v>25</v>
      </c>
      <c r="U4889" s="3" t="s">
        <v>15835</v>
      </c>
      <c r="W4889" s="3" t="s">
        <v>15783</v>
      </c>
      <c r="AI4889" s="3" t="s">
        <v>29</v>
      </c>
      <c r="AJ4889" s="3" t="s">
        <v>7697</v>
      </c>
      <c r="AM4889" s="3" t="s">
        <v>24</v>
      </c>
      <c r="AZ4889" s="3" t="s">
        <v>1058</v>
      </c>
      <c r="BA4889" s="3" t="s">
        <v>15833</v>
      </c>
      <c r="BB4889" s="3" t="s">
        <v>1531</v>
      </c>
      <c r="BD4889" s="3" t="s">
        <v>30</v>
      </c>
      <c r="BG4889" s="3"/>
    </row>
    <row r="4890" spans="1:59" ht="15" x14ac:dyDescent="0.2">
      <c r="A4890" s="3" t="s">
        <v>15829</v>
      </c>
      <c r="B4890" s="3" t="s">
        <v>15826</v>
      </c>
      <c r="C4890" s="4">
        <v>42618.940300925933</v>
      </c>
      <c r="D4890" s="3" t="s">
        <v>7639</v>
      </c>
      <c r="E4890" s="3" t="s">
        <v>15831</v>
      </c>
      <c r="N4890" s="3" t="s">
        <v>9654</v>
      </c>
      <c r="W4890" s="3" t="s">
        <v>15830</v>
      </c>
      <c r="AB4890" s="3" t="s">
        <v>9652</v>
      </c>
      <c r="AC4890" s="3" t="s">
        <v>9557</v>
      </c>
      <c r="AI4890" s="3" t="s">
        <v>29</v>
      </c>
      <c r="AJ4890" s="3" t="s">
        <v>7632</v>
      </c>
      <c r="AM4890" s="3" t="s">
        <v>62</v>
      </c>
      <c r="AZ4890" s="3" t="s">
        <v>15828</v>
      </c>
      <c r="BA4890" s="3" t="s">
        <v>15827</v>
      </c>
      <c r="BB4890" s="3" t="s">
        <v>12116</v>
      </c>
      <c r="BD4890" s="3" t="s">
        <v>30</v>
      </c>
      <c r="BG4890" s="3"/>
    </row>
    <row r="4891" spans="1:59" ht="15" x14ac:dyDescent="0.2">
      <c r="A4891" s="3" t="s">
        <v>15824</v>
      </c>
      <c r="B4891" s="3" t="s">
        <v>15821</v>
      </c>
      <c r="C4891" s="4">
        <v>42618.940289351849</v>
      </c>
      <c r="D4891" s="3" t="s">
        <v>7639</v>
      </c>
      <c r="E4891" s="3" t="s">
        <v>15824</v>
      </c>
      <c r="L4891" s="3" t="s">
        <v>15825</v>
      </c>
      <c r="AZ4891" s="3" t="s">
        <v>15823</v>
      </c>
      <c r="BA4891" s="3" t="s">
        <v>15822</v>
      </c>
      <c r="BD4891" s="3" t="s">
        <v>7641</v>
      </c>
      <c r="BG4891" s="3"/>
    </row>
    <row r="4892" spans="1:59" ht="15" x14ac:dyDescent="0.2">
      <c r="A4892" s="3" t="s">
        <v>15819</v>
      </c>
      <c r="B4892" s="3" t="s">
        <v>15817</v>
      </c>
      <c r="C4892" s="4">
        <v>42618.940289351849</v>
      </c>
      <c r="D4892" s="3" t="s">
        <v>7639</v>
      </c>
      <c r="E4892" s="3" t="s">
        <v>15819</v>
      </c>
      <c r="L4892" s="3" t="s">
        <v>15820</v>
      </c>
      <c r="AZ4892" s="3" t="s">
        <v>15818</v>
      </c>
      <c r="BA4892" s="3" t="s">
        <v>1530</v>
      </c>
      <c r="BD4892" s="3" t="s">
        <v>7641</v>
      </c>
      <c r="BG4892" s="3"/>
    </row>
    <row r="4893" spans="1:59" ht="15" x14ac:dyDescent="0.2">
      <c r="A4893" s="3" t="s">
        <v>15814</v>
      </c>
      <c r="B4893" s="3" t="s">
        <v>15811</v>
      </c>
      <c r="C4893" s="4">
        <v>42618.940289351849</v>
      </c>
      <c r="D4893" s="3" t="s">
        <v>7639</v>
      </c>
      <c r="E4893" s="3" t="s">
        <v>15816</v>
      </c>
      <c r="N4893" s="3" t="s">
        <v>9710</v>
      </c>
      <c r="W4893" s="3" t="s">
        <v>15815</v>
      </c>
      <c r="AC4893" s="3" t="s">
        <v>9557</v>
      </c>
      <c r="AI4893" s="3" t="s">
        <v>29</v>
      </c>
      <c r="AJ4893" s="3" t="s">
        <v>7632</v>
      </c>
      <c r="AM4893" s="3" t="s">
        <v>62</v>
      </c>
      <c r="AZ4893" s="3" t="s">
        <v>15813</v>
      </c>
      <c r="BA4893" s="3" t="s">
        <v>7642</v>
      </c>
      <c r="BB4893" s="3" t="s">
        <v>15812</v>
      </c>
      <c r="BD4893" s="3" t="s">
        <v>30</v>
      </c>
      <c r="BG4893" s="3"/>
    </row>
    <row r="4894" spans="1:59" ht="15" x14ac:dyDescent="0.2">
      <c r="A4894" s="3" t="s">
        <v>15808</v>
      </c>
      <c r="B4894" s="3" t="s">
        <v>15806</v>
      </c>
      <c r="C4894" s="4">
        <v>42618.940289351849</v>
      </c>
      <c r="D4894" s="3" t="s">
        <v>7639</v>
      </c>
      <c r="E4894" s="3" t="s">
        <v>15810</v>
      </c>
      <c r="M4894" s="3" t="s">
        <v>11788</v>
      </c>
      <c r="N4894" s="3" t="s">
        <v>11784</v>
      </c>
      <c r="O4894" s="3" t="s">
        <v>25</v>
      </c>
      <c r="U4894" s="3" t="s">
        <v>14763</v>
      </c>
      <c r="W4894" s="3" t="s">
        <v>15809</v>
      </c>
      <c r="AI4894" s="3" t="s">
        <v>29</v>
      </c>
      <c r="AJ4894" s="3" t="s">
        <v>7697</v>
      </c>
      <c r="AM4894" s="3" t="s">
        <v>24</v>
      </c>
      <c r="AZ4894" s="3" t="s">
        <v>15807</v>
      </c>
      <c r="BA4894" s="3" t="s">
        <v>1011</v>
      </c>
      <c r="BB4894" s="3" t="s">
        <v>8668</v>
      </c>
      <c r="BD4894" s="3" t="s">
        <v>30</v>
      </c>
      <c r="BG4894" s="3"/>
    </row>
    <row r="4895" spans="1:59" ht="15" x14ac:dyDescent="0.2">
      <c r="A4895" s="3" t="s">
        <v>7000</v>
      </c>
      <c r="B4895" s="3" t="s">
        <v>15800</v>
      </c>
      <c r="C4895" s="4">
        <v>42618.940289351849</v>
      </c>
      <c r="D4895" s="3" t="s">
        <v>7639</v>
      </c>
      <c r="E4895" s="3" t="s">
        <v>15805</v>
      </c>
      <c r="N4895" s="3" t="s">
        <v>177</v>
      </c>
      <c r="U4895" s="3" t="s">
        <v>15804</v>
      </c>
      <c r="W4895" s="3" t="s">
        <v>15803</v>
      </c>
      <c r="X4895" s="3" t="s">
        <v>15802</v>
      </c>
      <c r="AH4895" s="3" t="s">
        <v>15801</v>
      </c>
      <c r="AI4895" s="3" t="s">
        <v>29</v>
      </c>
      <c r="AJ4895" s="3" t="s">
        <v>28</v>
      </c>
      <c r="AM4895" s="3" t="s">
        <v>62</v>
      </c>
      <c r="AZ4895" s="3" t="s">
        <v>3688</v>
      </c>
      <c r="BA4895" s="3" t="s">
        <v>3689</v>
      </c>
      <c r="BB4895" s="3" t="s">
        <v>2059</v>
      </c>
      <c r="BD4895" s="3" t="s">
        <v>30</v>
      </c>
      <c r="BG4895" s="3"/>
    </row>
    <row r="4896" spans="1:59" ht="15" x14ac:dyDescent="0.2">
      <c r="A4896" s="3" t="s">
        <v>15799</v>
      </c>
      <c r="B4896" s="3" t="s">
        <v>15796</v>
      </c>
      <c r="C4896" s="4">
        <v>42618.940289351849</v>
      </c>
      <c r="D4896" s="3" t="s">
        <v>7639</v>
      </c>
      <c r="E4896" s="3" t="s">
        <v>15799</v>
      </c>
      <c r="L4896" s="3" t="s">
        <v>12712</v>
      </c>
      <c r="AZ4896" s="3" t="s">
        <v>15798</v>
      </c>
      <c r="BA4896" s="3" t="s">
        <v>15797</v>
      </c>
      <c r="BD4896" s="3" t="s">
        <v>7641</v>
      </c>
      <c r="BG4896" s="3"/>
    </row>
    <row r="4897" spans="1:59" ht="15" x14ac:dyDescent="0.2">
      <c r="A4897" s="3" t="s">
        <v>7530</v>
      </c>
      <c r="B4897" s="3" t="s">
        <v>15793</v>
      </c>
      <c r="C4897" s="4">
        <v>42618.940289351849</v>
      </c>
      <c r="D4897" s="3" t="s">
        <v>7639</v>
      </c>
      <c r="E4897" s="3" t="s">
        <v>15795</v>
      </c>
      <c r="M4897" s="3" t="s">
        <v>13363</v>
      </c>
      <c r="N4897" s="3" t="s">
        <v>13362</v>
      </c>
      <c r="O4897" s="3" t="s">
        <v>25</v>
      </c>
      <c r="U4897" s="3" t="s">
        <v>15794</v>
      </c>
      <c r="AI4897" s="3" t="s">
        <v>29</v>
      </c>
      <c r="AJ4897" s="3" t="s">
        <v>28</v>
      </c>
      <c r="AM4897" s="3" t="s">
        <v>24</v>
      </c>
      <c r="AN4897" s="3" t="s">
        <v>7629</v>
      </c>
      <c r="AZ4897" s="3" t="s">
        <v>5927</v>
      </c>
      <c r="BA4897" s="3" t="s">
        <v>5928</v>
      </c>
      <c r="BB4897" s="3" t="s">
        <v>643</v>
      </c>
      <c r="BD4897" s="3" t="s">
        <v>30</v>
      </c>
      <c r="BG4897" s="3"/>
    </row>
    <row r="4898" spans="1:59" ht="15" x14ac:dyDescent="0.2">
      <c r="A4898" s="3" t="s">
        <v>15790</v>
      </c>
      <c r="B4898" s="3" t="s">
        <v>15788</v>
      </c>
      <c r="C4898" s="4">
        <v>42618.940289351849</v>
      </c>
      <c r="D4898" s="3" t="s">
        <v>7639</v>
      </c>
      <c r="E4898" s="3" t="s">
        <v>15792</v>
      </c>
      <c r="N4898" s="3" t="s">
        <v>15722</v>
      </c>
      <c r="U4898" s="3" t="s">
        <v>15791</v>
      </c>
      <c r="W4898" s="3" t="s">
        <v>12983</v>
      </c>
      <c r="AI4898" s="3" t="s">
        <v>29</v>
      </c>
      <c r="AJ4898" s="3" t="s">
        <v>7697</v>
      </c>
      <c r="AM4898" s="3" t="s">
        <v>62</v>
      </c>
      <c r="AN4898" s="3" t="s">
        <v>7629</v>
      </c>
      <c r="AZ4898" s="3" t="s">
        <v>9160</v>
      </c>
      <c r="BA4898" s="3" t="s">
        <v>15789</v>
      </c>
      <c r="BB4898" s="3" t="s">
        <v>643</v>
      </c>
      <c r="BD4898" s="3" t="s">
        <v>30</v>
      </c>
      <c r="BG4898" s="3"/>
    </row>
    <row r="4899" spans="1:59" ht="15" x14ac:dyDescent="0.2">
      <c r="A4899" s="3" t="s">
        <v>15782</v>
      </c>
      <c r="B4899" s="3" t="s">
        <v>15780</v>
      </c>
      <c r="C4899" s="4">
        <v>42618.940289351849</v>
      </c>
      <c r="D4899" s="3" t="s">
        <v>7639</v>
      </c>
      <c r="E4899" s="3" t="s">
        <v>15787</v>
      </c>
      <c r="M4899" s="3" t="s">
        <v>15786</v>
      </c>
      <c r="N4899" s="3" t="s">
        <v>15785</v>
      </c>
      <c r="O4899" s="3" t="s">
        <v>25</v>
      </c>
      <c r="U4899" s="3" t="s">
        <v>15784</v>
      </c>
      <c r="W4899" s="3" t="s">
        <v>15783</v>
      </c>
      <c r="AI4899" s="3" t="s">
        <v>29</v>
      </c>
      <c r="AJ4899" s="3" t="s">
        <v>7697</v>
      </c>
      <c r="AM4899" s="3" t="s">
        <v>24</v>
      </c>
      <c r="AZ4899" s="3" t="s">
        <v>10933</v>
      </c>
      <c r="BA4899" s="3" t="s">
        <v>15781</v>
      </c>
      <c r="BB4899" s="3" t="s">
        <v>1531</v>
      </c>
      <c r="BD4899" s="3" t="s">
        <v>30</v>
      </c>
      <c r="BG4899" s="3"/>
    </row>
    <row r="4900" spans="1:59" ht="15" x14ac:dyDescent="0.2">
      <c r="A4900" s="3" t="s">
        <v>15764</v>
      </c>
      <c r="B4900" s="3" t="s">
        <v>15760</v>
      </c>
      <c r="C4900" s="4">
        <v>42618.940289351849</v>
      </c>
      <c r="D4900" s="3" t="s">
        <v>7639</v>
      </c>
      <c r="E4900" s="3" t="s">
        <v>13973</v>
      </c>
      <c r="F4900" s="3" t="s">
        <v>15779</v>
      </c>
      <c r="G4900" s="3" t="s">
        <v>15778</v>
      </c>
      <c r="H4900" s="3" t="s">
        <v>8057</v>
      </c>
      <c r="I4900" s="3" t="s">
        <v>9242</v>
      </c>
      <c r="J4900" s="3" t="s">
        <v>11742</v>
      </c>
      <c r="L4900" s="3" t="s">
        <v>15777</v>
      </c>
      <c r="N4900" s="3" t="s">
        <v>13972</v>
      </c>
      <c r="P4900" s="3" t="s">
        <v>15776</v>
      </c>
      <c r="Q4900" s="3" t="s">
        <v>8019</v>
      </c>
      <c r="R4900" s="3" t="s">
        <v>8301</v>
      </c>
      <c r="S4900" s="3" t="s">
        <v>15775</v>
      </c>
      <c r="T4900" s="3" t="s">
        <v>15774</v>
      </c>
      <c r="U4900" s="3" t="s">
        <v>15773</v>
      </c>
      <c r="W4900" s="3" t="s">
        <v>15772</v>
      </c>
      <c r="X4900" s="3" t="s">
        <v>15771</v>
      </c>
      <c r="Z4900" s="3" t="s">
        <v>15770</v>
      </c>
      <c r="AA4900" s="3" t="s">
        <v>15769</v>
      </c>
      <c r="AB4900" s="3" t="s">
        <v>15768</v>
      </c>
      <c r="AC4900" s="3" t="s">
        <v>15767</v>
      </c>
      <c r="AE4900" s="3" t="s">
        <v>7671</v>
      </c>
      <c r="AF4900" s="3" t="s">
        <v>8010</v>
      </c>
      <c r="AG4900" s="3" t="s">
        <v>8009</v>
      </c>
      <c r="AH4900" s="3" t="s">
        <v>15766</v>
      </c>
      <c r="AI4900" s="3" t="s">
        <v>8007</v>
      </c>
      <c r="AJ4900" s="3" t="s">
        <v>7697</v>
      </c>
      <c r="AK4900" s="3" t="s">
        <v>8006</v>
      </c>
      <c r="AL4900" s="3" t="s">
        <v>30</v>
      </c>
      <c r="AO4900" s="3" t="s">
        <v>12379</v>
      </c>
      <c r="AQ4900" s="3" t="s">
        <v>15765</v>
      </c>
      <c r="AZ4900" s="3" t="s">
        <v>4244</v>
      </c>
      <c r="BA4900" s="3" t="s">
        <v>15763</v>
      </c>
      <c r="BB4900" s="3" t="s">
        <v>9611</v>
      </c>
      <c r="BC4900" s="3" t="s">
        <v>15762</v>
      </c>
      <c r="BD4900" s="3" t="s">
        <v>30</v>
      </c>
      <c r="BE4900" s="3">
        <v>83</v>
      </c>
      <c r="BF4900" s="3" t="s">
        <v>15761</v>
      </c>
      <c r="BG4900" s="3"/>
    </row>
    <row r="4901" spans="1:59" ht="15" x14ac:dyDescent="0.2">
      <c r="A4901" s="3" t="s">
        <v>15757</v>
      </c>
      <c r="B4901" s="3" t="s">
        <v>15754</v>
      </c>
      <c r="C4901" s="4">
        <v>42618.940289351849</v>
      </c>
      <c r="D4901" s="3" t="s">
        <v>7639</v>
      </c>
      <c r="E4901" s="3" t="s">
        <v>15759</v>
      </c>
      <c r="N4901" s="3" t="s">
        <v>9591</v>
      </c>
      <c r="W4901" s="3" t="s">
        <v>15758</v>
      </c>
      <c r="AC4901" s="3" t="s">
        <v>9557</v>
      </c>
      <c r="AI4901" s="3" t="s">
        <v>29</v>
      </c>
      <c r="AJ4901" s="3" t="s">
        <v>7632</v>
      </c>
      <c r="AM4901" s="3" t="s">
        <v>62</v>
      </c>
      <c r="AZ4901" s="3" t="s">
        <v>15756</v>
      </c>
      <c r="BA4901" s="3" t="s">
        <v>15755</v>
      </c>
      <c r="BB4901" s="3" t="s">
        <v>2984</v>
      </c>
      <c r="BD4901" s="3" t="s">
        <v>30</v>
      </c>
      <c r="BG4901" s="3"/>
    </row>
    <row r="4902" spans="1:59" ht="15" x14ac:dyDescent="0.2">
      <c r="A4902" s="3" t="s">
        <v>15752</v>
      </c>
      <c r="B4902" s="3" t="s">
        <v>15750</v>
      </c>
      <c r="C4902" s="4">
        <v>42618.940289351849</v>
      </c>
      <c r="D4902" s="3" t="s">
        <v>7639</v>
      </c>
      <c r="E4902" s="3" t="s">
        <v>15752</v>
      </c>
      <c r="L4902" s="3" t="s">
        <v>15753</v>
      </c>
      <c r="AZ4902" s="3" t="s">
        <v>1956</v>
      </c>
      <c r="BA4902" s="3" t="s">
        <v>15751</v>
      </c>
      <c r="BD4902" s="3" t="s">
        <v>7641</v>
      </c>
      <c r="BG4902" s="3"/>
    </row>
    <row r="4903" spans="1:59" ht="15" x14ac:dyDescent="0.2">
      <c r="A4903" s="3" t="s">
        <v>15748</v>
      </c>
      <c r="B4903" s="3" t="s">
        <v>15745</v>
      </c>
      <c r="C4903" s="4">
        <v>42618.94027777778</v>
      </c>
      <c r="D4903" s="3" t="s">
        <v>7639</v>
      </c>
      <c r="E4903" s="3" t="s">
        <v>15748</v>
      </c>
      <c r="L4903" s="3" t="s">
        <v>15749</v>
      </c>
      <c r="AZ4903" s="3" t="s">
        <v>15747</v>
      </c>
      <c r="BA4903" s="3" t="s">
        <v>15746</v>
      </c>
      <c r="BD4903" s="3" t="s">
        <v>7641</v>
      </c>
      <c r="BG4903" s="3"/>
    </row>
    <row r="4904" spans="1:59" ht="15" x14ac:dyDescent="0.2">
      <c r="A4904" s="3" t="s">
        <v>15743</v>
      </c>
      <c r="B4904" s="3" t="s">
        <v>15741</v>
      </c>
      <c r="C4904" s="4">
        <v>42618.94027777778</v>
      </c>
      <c r="D4904" s="3" t="s">
        <v>7639</v>
      </c>
      <c r="E4904" s="3" t="s">
        <v>15743</v>
      </c>
      <c r="L4904" s="3" t="s">
        <v>15744</v>
      </c>
      <c r="AZ4904" s="3" t="s">
        <v>303</v>
      </c>
      <c r="BA4904" s="3" t="s">
        <v>15742</v>
      </c>
      <c r="BD4904" s="3" t="s">
        <v>7641</v>
      </c>
      <c r="BG4904" s="3"/>
    </row>
    <row r="4905" spans="1:59" ht="15" x14ac:dyDescent="0.2">
      <c r="A4905" s="3" t="s">
        <v>15740</v>
      </c>
      <c r="B4905" s="3" t="s">
        <v>15738</v>
      </c>
      <c r="C4905" s="4">
        <v>42618.94027777778</v>
      </c>
      <c r="D4905" s="3" t="s">
        <v>7639</v>
      </c>
      <c r="E4905" s="3" t="s">
        <v>15740</v>
      </c>
      <c r="L4905" s="3" t="s">
        <v>14410</v>
      </c>
      <c r="AZ4905" s="3" t="s">
        <v>15739</v>
      </c>
      <c r="BA4905" s="3" t="s">
        <v>274</v>
      </c>
      <c r="BD4905" s="3" t="s">
        <v>7641</v>
      </c>
      <c r="BG4905" s="3"/>
    </row>
    <row r="4906" spans="1:59" ht="15" x14ac:dyDescent="0.2">
      <c r="A4906" s="3" t="s">
        <v>15736</v>
      </c>
      <c r="B4906" s="3" t="s">
        <v>15733</v>
      </c>
      <c r="C4906" s="4">
        <v>42618.94027777778</v>
      </c>
      <c r="D4906" s="3" t="s">
        <v>7639</v>
      </c>
      <c r="E4906" s="3" t="s">
        <v>15736</v>
      </c>
      <c r="L4906" s="3" t="s">
        <v>15737</v>
      </c>
      <c r="AZ4906" s="3" t="s">
        <v>15735</v>
      </c>
      <c r="BA4906" s="3" t="s">
        <v>15734</v>
      </c>
      <c r="BD4906" s="3" t="s">
        <v>7641</v>
      </c>
      <c r="BG4906" s="3"/>
    </row>
    <row r="4907" spans="1:59" ht="15" x14ac:dyDescent="0.2">
      <c r="A4907" s="3" t="s">
        <v>15730</v>
      </c>
      <c r="B4907" s="3" t="s">
        <v>15728</v>
      </c>
      <c r="C4907" s="4">
        <v>42618.94027777778</v>
      </c>
      <c r="D4907" s="3" t="s">
        <v>7639</v>
      </c>
      <c r="E4907" s="3" t="s">
        <v>15732</v>
      </c>
      <c r="N4907" s="3" t="s">
        <v>15722</v>
      </c>
      <c r="U4907" s="3" t="s">
        <v>15731</v>
      </c>
      <c r="W4907" s="3" t="s">
        <v>12983</v>
      </c>
      <c r="AI4907" s="3" t="s">
        <v>29</v>
      </c>
      <c r="AJ4907" s="3" t="s">
        <v>7697</v>
      </c>
      <c r="AM4907" s="3" t="s">
        <v>62</v>
      </c>
      <c r="AZ4907" s="3" t="s">
        <v>2790</v>
      </c>
      <c r="BA4907" s="3" t="s">
        <v>3491</v>
      </c>
      <c r="BB4907" s="3" t="s">
        <v>15729</v>
      </c>
      <c r="BD4907" s="3" t="s">
        <v>30</v>
      </c>
      <c r="BG4907" s="3"/>
    </row>
    <row r="4908" spans="1:59" ht="15" x14ac:dyDescent="0.2">
      <c r="A4908" s="3" t="s">
        <v>15725</v>
      </c>
      <c r="B4908" s="3" t="s">
        <v>15724</v>
      </c>
      <c r="C4908" s="4">
        <v>42618.94027777778</v>
      </c>
      <c r="D4908" s="3" t="s">
        <v>7639</v>
      </c>
      <c r="E4908" s="3" t="s">
        <v>15727</v>
      </c>
      <c r="N4908" s="3" t="s">
        <v>9591</v>
      </c>
      <c r="W4908" s="3" t="s">
        <v>15726</v>
      </c>
      <c r="AB4908" s="3" t="s">
        <v>9589</v>
      </c>
      <c r="AC4908" s="3" t="s">
        <v>9557</v>
      </c>
      <c r="AI4908" s="3" t="s">
        <v>29</v>
      </c>
      <c r="AJ4908" s="3" t="s">
        <v>7632</v>
      </c>
      <c r="AM4908" s="3" t="s">
        <v>62</v>
      </c>
      <c r="AZ4908" s="3" t="s">
        <v>4302</v>
      </c>
      <c r="BA4908" s="3" t="s">
        <v>4433</v>
      </c>
      <c r="BB4908" s="3" t="s">
        <v>12054</v>
      </c>
      <c r="BD4908" s="3" t="s">
        <v>30</v>
      </c>
      <c r="BG4908" s="3"/>
    </row>
    <row r="4909" spans="1:59" ht="15" x14ac:dyDescent="0.2">
      <c r="A4909" s="3" t="s">
        <v>15720</v>
      </c>
      <c r="B4909" s="3" t="s">
        <v>15717</v>
      </c>
      <c r="C4909" s="4">
        <v>42618.94027777778</v>
      </c>
      <c r="D4909" s="3" t="s">
        <v>7639</v>
      </c>
      <c r="E4909" s="3" t="s">
        <v>15723</v>
      </c>
      <c r="N4909" s="3" t="s">
        <v>15722</v>
      </c>
      <c r="U4909" s="3" t="s">
        <v>15721</v>
      </c>
      <c r="W4909" s="3" t="s">
        <v>12983</v>
      </c>
      <c r="AI4909" s="3" t="s">
        <v>29</v>
      </c>
      <c r="AJ4909" s="3" t="s">
        <v>7697</v>
      </c>
      <c r="AM4909" s="3" t="s">
        <v>62</v>
      </c>
      <c r="AZ4909" s="3" t="s">
        <v>3663</v>
      </c>
      <c r="BA4909" s="3" t="s">
        <v>15719</v>
      </c>
      <c r="BB4909" s="3" t="s">
        <v>15718</v>
      </c>
      <c r="BD4909" s="3" t="s">
        <v>30</v>
      </c>
      <c r="BG4909" s="3"/>
    </row>
    <row r="4910" spans="1:59" ht="15" x14ac:dyDescent="0.2">
      <c r="A4910" s="3" t="s">
        <v>6978</v>
      </c>
      <c r="B4910" s="3" t="s">
        <v>15714</v>
      </c>
      <c r="C4910" s="4">
        <v>42618.94027777778</v>
      </c>
      <c r="D4910" s="3" t="s">
        <v>7639</v>
      </c>
      <c r="E4910" s="3" t="s">
        <v>15716</v>
      </c>
      <c r="M4910" s="3" t="s">
        <v>39054</v>
      </c>
      <c r="N4910" s="3" t="s">
        <v>42692</v>
      </c>
      <c r="O4910" s="3" t="s">
        <v>25</v>
      </c>
      <c r="AI4910" s="3" t="s">
        <v>29</v>
      </c>
      <c r="AJ4910" s="3" t="s">
        <v>28</v>
      </c>
      <c r="AM4910" s="3" t="s">
        <v>24</v>
      </c>
      <c r="AZ4910" s="3" t="s">
        <v>3595</v>
      </c>
      <c r="BA4910" s="3" t="s">
        <v>3592</v>
      </c>
      <c r="BB4910" s="3" t="s">
        <v>23</v>
      </c>
      <c r="BD4910" s="3" t="s">
        <v>30</v>
      </c>
      <c r="BG4910" s="3"/>
    </row>
    <row r="4911" spans="1:59" ht="15" x14ac:dyDescent="0.2">
      <c r="A4911" s="3" t="s">
        <v>15711</v>
      </c>
      <c r="B4911" s="3" t="s">
        <v>15710</v>
      </c>
      <c r="C4911" s="4">
        <v>42618.94027777778</v>
      </c>
      <c r="D4911" s="3" t="s">
        <v>7639</v>
      </c>
      <c r="E4911" s="3" t="s">
        <v>15713</v>
      </c>
      <c r="N4911" s="3" t="s">
        <v>12454</v>
      </c>
      <c r="W4911" s="3" t="s">
        <v>15712</v>
      </c>
      <c r="AB4911" s="3" t="s">
        <v>9689</v>
      </c>
      <c r="AC4911" s="3" t="s">
        <v>9737</v>
      </c>
      <c r="AI4911" s="3" t="s">
        <v>29</v>
      </c>
      <c r="AJ4911" s="3" t="s">
        <v>7632</v>
      </c>
      <c r="AM4911" s="3" t="s">
        <v>62</v>
      </c>
      <c r="AZ4911" s="3" t="s">
        <v>598</v>
      </c>
      <c r="BA4911" s="3" t="s">
        <v>3964</v>
      </c>
      <c r="BB4911" s="3" t="s">
        <v>410</v>
      </c>
      <c r="BD4911" s="3" t="s">
        <v>30</v>
      </c>
      <c r="BG4911" s="3"/>
    </row>
    <row r="4912" spans="1:59" ht="15" x14ac:dyDescent="0.2">
      <c r="A4912" s="3" t="s">
        <v>15706</v>
      </c>
      <c r="B4912" s="3" t="s">
        <v>15703</v>
      </c>
      <c r="C4912" s="4">
        <v>42618.94027777778</v>
      </c>
      <c r="D4912" s="3" t="s">
        <v>7639</v>
      </c>
      <c r="E4912" s="3" t="s">
        <v>15709</v>
      </c>
      <c r="M4912" s="3" t="s">
        <v>15628</v>
      </c>
      <c r="N4912" s="3" t="s">
        <v>15627</v>
      </c>
      <c r="O4912" s="3" t="s">
        <v>8540</v>
      </c>
      <c r="U4912" s="3" t="s">
        <v>15708</v>
      </c>
      <c r="W4912" s="3" t="s">
        <v>15707</v>
      </c>
      <c r="AI4912" s="3" t="s">
        <v>29</v>
      </c>
      <c r="AJ4912" s="3" t="s">
        <v>7697</v>
      </c>
      <c r="AM4912" s="3" t="s">
        <v>24</v>
      </c>
      <c r="AZ4912" s="3" t="s">
        <v>15705</v>
      </c>
      <c r="BA4912" s="3" t="s">
        <v>15704</v>
      </c>
      <c r="BB4912" s="3" t="s">
        <v>1284</v>
      </c>
      <c r="BD4912" s="3" t="s">
        <v>30</v>
      </c>
      <c r="BG4912" s="3"/>
    </row>
    <row r="4913" spans="1:59" ht="15" x14ac:dyDescent="0.2">
      <c r="A4913" s="3" t="s">
        <v>7217</v>
      </c>
      <c r="B4913" s="3" t="s">
        <v>15699</v>
      </c>
      <c r="C4913" s="4">
        <v>42618.94027777778</v>
      </c>
      <c r="D4913" s="3" t="s">
        <v>7639</v>
      </c>
      <c r="E4913" s="3" t="s">
        <v>15702</v>
      </c>
      <c r="N4913" s="3" t="s">
        <v>177</v>
      </c>
      <c r="U4913" s="3" t="s">
        <v>15701</v>
      </c>
      <c r="X4913" s="3" t="s">
        <v>15700</v>
      </c>
      <c r="AI4913" s="3" t="s">
        <v>29</v>
      </c>
      <c r="AJ4913" s="3" t="s">
        <v>28</v>
      </c>
      <c r="AM4913" s="3" t="s">
        <v>62</v>
      </c>
      <c r="AZ4913" s="3" t="s">
        <v>4623</v>
      </c>
      <c r="BA4913" s="3" t="s">
        <v>4624</v>
      </c>
      <c r="BB4913" s="3" t="s">
        <v>1697</v>
      </c>
      <c r="BD4913" s="3" t="s">
        <v>30</v>
      </c>
      <c r="BG4913" s="3"/>
    </row>
    <row r="4914" spans="1:59" ht="15" x14ac:dyDescent="0.2">
      <c r="A4914" s="3" t="s">
        <v>15697</v>
      </c>
      <c r="B4914" s="3" t="s">
        <v>15694</v>
      </c>
      <c r="C4914" s="4">
        <v>42618.94027777778</v>
      </c>
      <c r="D4914" s="3" t="s">
        <v>7639</v>
      </c>
      <c r="E4914" s="3" t="s">
        <v>15697</v>
      </c>
      <c r="L4914" s="3" t="s">
        <v>15698</v>
      </c>
      <c r="AZ4914" s="3" t="s">
        <v>15696</v>
      </c>
      <c r="BA4914" s="3" t="s">
        <v>15695</v>
      </c>
      <c r="BD4914" s="3" t="s">
        <v>7641</v>
      </c>
      <c r="BG4914" s="3"/>
    </row>
    <row r="4915" spans="1:59" ht="15" x14ac:dyDescent="0.2">
      <c r="A4915" s="3" t="s">
        <v>15692</v>
      </c>
      <c r="B4915" s="3" t="s">
        <v>15689</v>
      </c>
      <c r="C4915" s="4">
        <v>42618.94027777778</v>
      </c>
      <c r="D4915" s="3" t="s">
        <v>7639</v>
      </c>
      <c r="E4915" s="3" t="s">
        <v>15693</v>
      </c>
      <c r="N4915" s="3" t="s">
        <v>9591</v>
      </c>
      <c r="AC4915" s="3" t="s">
        <v>9557</v>
      </c>
      <c r="AI4915" s="3" t="s">
        <v>29</v>
      </c>
      <c r="AJ4915" s="3" t="s">
        <v>7632</v>
      </c>
      <c r="AM4915" s="3" t="s">
        <v>62</v>
      </c>
      <c r="AZ4915" s="3" t="s">
        <v>15691</v>
      </c>
      <c r="BA4915" s="3" t="s">
        <v>15690</v>
      </c>
      <c r="BB4915" s="3" t="s">
        <v>557</v>
      </c>
      <c r="BD4915" s="3" t="s">
        <v>30</v>
      </c>
      <c r="BG4915" s="3"/>
    </row>
    <row r="4916" spans="1:59" ht="15" x14ac:dyDescent="0.2">
      <c r="A4916" s="3" t="s">
        <v>15684</v>
      </c>
      <c r="B4916" s="3" t="s">
        <v>15681</v>
      </c>
      <c r="C4916" s="4">
        <v>42618.940266203703</v>
      </c>
      <c r="D4916" s="3" t="s">
        <v>7639</v>
      </c>
      <c r="E4916" s="3" t="s">
        <v>15688</v>
      </c>
      <c r="N4916" s="3" t="s">
        <v>15687</v>
      </c>
      <c r="U4916" s="3" t="s">
        <v>15686</v>
      </c>
      <c r="W4916" s="3" t="s">
        <v>15685</v>
      </c>
      <c r="AI4916" s="3" t="s">
        <v>29</v>
      </c>
      <c r="AJ4916" s="3" t="s">
        <v>7697</v>
      </c>
      <c r="AM4916" s="3" t="s">
        <v>62</v>
      </c>
      <c r="AZ4916" s="3" t="s">
        <v>15683</v>
      </c>
      <c r="BA4916" s="3" t="s">
        <v>274</v>
      </c>
      <c r="BB4916" s="3" t="s">
        <v>15682</v>
      </c>
      <c r="BD4916" s="3" t="s">
        <v>30</v>
      </c>
      <c r="BG4916" s="3"/>
    </row>
    <row r="4917" spans="1:59" ht="15" x14ac:dyDescent="0.2">
      <c r="A4917" s="3" t="s">
        <v>15679</v>
      </c>
      <c r="B4917" s="3" t="s">
        <v>15676</v>
      </c>
      <c r="C4917" s="4">
        <v>42618.940266203703</v>
      </c>
      <c r="D4917" s="3" t="s">
        <v>7639</v>
      </c>
      <c r="E4917" s="3" t="s">
        <v>15679</v>
      </c>
      <c r="L4917" s="3" t="s">
        <v>15680</v>
      </c>
      <c r="AZ4917" s="3" t="s">
        <v>15678</v>
      </c>
      <c r="BA4917" s="3" t="s">
        <v>15677</v>
      </c>
      <c r="BD4917" s="3" t="s">
        <v>7641</v>
      </c>
      <c r="BG4917" s="3"/>
    </row>
    <row r="4918" spans="1:59" ht="15" x14ac:dyDescent="0.2">
      <c r="A4918" s="3" t="s">
        <v>15674</v>
      </c>
      <c r="B4918" s="3" t="s">
        <v>15671</v>
      </c>
      <c r="C4918" s="4">
        <v>42618.940266203703</v>
      </c>
      <c r="D4918" s="3" t="s">
        <v>7639</v>
      </c>
      <c r="E4918" s="3" t="s">
        <v>15675</v>
      </c>
      <c r="N4918" s="3" t="s">
        <v>12030</v>
      </c>
      <c r="AC4918" s="3" t="s">
        <v>9557</v>
      </c>
      <c r="AI4918" s="3" t="s">
        <v>29</v>
      </c>
      <c r="AJ4918" s="3" t="s">
        <v>7632</v>
      </c>
      <c r="AM4918" s="3" t="s">
        <v>62</v>
      </c>
      <c r="AZ4918" s="3" t="s">
        <v>15673</v>
      </c>
      <c r="BA4918" s="3" t="s">
        <v>15672</v>
      </c>
      <c r="BB4918" s="3" t="s">
        <v>13284</v>
      </c>
      <c r="BD4918" s="3" t="s">
        <v>30</v>
      </c>
      <c r="BG4918" s="3"/>
    </row>
    <row r="4919" spans="1:59" ht="15" x14ac:dyDescent="0.2">
      <c r="A4919" s="3" t="s">
        <v>15669</v>
      </c>
      <c r="B4919" s="3" t="s">
        <v>15667</v>
      </c>
      <c r="C4919" s="4">
        <v>42618.940266203703</v>
      </c>
      <c r="D4919" s="3" t="s">
        <v>7639</v>
      </c>
      <c r="E4919" s="3" t="s">
        <v>15669</v>
      </c>
      <c r="L4919" s="3" t="s">
        <v>15670</v>
      </c>
      <c r="AZ4919" s="3" t="s">
        <v>15668</v>
      </c>
      <c r="BA4919" s="3" t="s">
        <v>15124</v>
      </c>
      <c r="BD4919" s="3" t="s">
        <v>7641</v>
      </c>
      <c r="BG4919" s="3"/>
    </row>
    <row r="4920" spans="1:59" ht="15" x14ac:dyDescent="0.2">
      <c r="A4920" s="3" t="s">
        <v>15666</v>
      </c>
      <c r="B4920" s="3" t="s">
        <v>15663</v>
      </c>
      <c r="C4920" s="4">
        <v>42618.940266203703</v>
      </c>
      <c r="D4920" s="3" t="s">
        <v>7639</v>
      </c>
      <c r="E4920" s="3" t="s">
        <v>15666</v>
      </c>
      <c r="L4920" s="3" t="s">
        <v>14410</v>
      </c>
      <c r="AZ4920" s="3" t="s">
        <v>15665</v>
      </c>
      <c r="BA4920" s="3" t="s">
        <v>15664</v>
      </c>
      <c r="BD4920" s="3" t="s">
        <v>7641</v>
      </c>
      <c r="BG4920" s="3"/>
    </row>
    <row r="4921" spans="1:59" ht="15" x14ac:dyDescent="0.2">
      <c r="A4921" s="3" t="s">
        <v>15661</v>
      </c>
      <c r="B4921" s="3" t="s">
        <v>15658</v>
      </c>
      <c r="C4921" s="4">
        <v>42618.940266203703</v>
      </c>
      <c r="D4921" s="3" t="s">
        <v>7639</v>
      </c>
      <c r="E4921" s="3" t="s">
        <v>15661</v>
      </c>
      <c r="L4921" s="3" t="s">
        <v>15662</v>
      </c>
      <c r="AZ4921" s="3" t="s">
        <v>15660</v>
      </c>
      <c r="BA4921" s="3" t="s">
        <v>15659</v>
      </c>
      <c r="BD4921" s="3" t="s">
        <v>7641</v>
      </c>
      <c r="BG4921" s="3"/>
    </row>
    <row r="4922" spans="1:59" ht="15" x14ac:dyDescent="0.2">
      <c r="A4922" s="3" t="s">
        <v>15655</v>
      </c>
      <c r="B4922" s="3" t="s">
        <v>15653</v>
      </c>
      <c r="C4922" s="4">
        <v>42618.940266203703</v>
      </c>
      <c r="D4922" s="3" t="s">
        <v>7639</v>
      </c>
      <c r="E4922" s="3" t="s">
        <v>15657</v>
      </c>
      <c r="N4922" s="3" t="s">
        <v>9875</v>
      </c>
      <c r="W4922" s="3" t="s">
        <v>15656</v>
      </c>
      <c r="AB4922" s="3" t="s">
        <v>9589</v>
      </c>
      <c r="AC4922" s="3" t="s">
        <v>9557</v>
      </c>
      <c r="AI4922" s="3" t="s">
        <v>29</v>
      </c>
      <c r="AJ4922" s="3" t="s">
        <v>7632</v>
      </c>
      <c r="AM4922" s="3" t="s">
        <v>62</v>
      </c>
      <c r="AZ4922" s="3" t="s">
        <v>4302</v>
      </c>
      <c r="BA4922" s="3" t="s">
        <v>15654</v>
      </c>
      <c r="BB4922" s="3" t="s">
        <v>12054</v>
      </c>
      <c r="BD4922" s="3" t="s">
        <v>30</v>
      </c>
      <c r="BG4922" s="3"/>
    </row>
    <row r="4923" spans="1:59" ht="15" x14ac:dyDescent="0.2">
      <c r="A4923" s="3" t="s">
        <v>15651</v>
      </c>
      <c r="B4923" s="3" t="s">
        <v>15649</v>
      </c>
      <c r="C4923" s="4">
        <v>42618.940266203703</v>
      </c>
      <c r="D4923" s="3" t="s">
        <v>7639</v>
      </c>
      <c r="E4923" s="3" t="s">
        <v>15651</v>
      </c>
      <c r="L4923" s="3" t="s">
        <v>15652</v>
      </c>
      <c r="AZ4923" s="3" t="s">
        <v>598</v>
      </c>
      <c r="BA4923" s="3" t="s">
        <v>15650</v>
      </c>
      <c r="BD4923" s="3" t="s">
        <v>7641</v>
      </c>
      <c r="BG4923" s="3"/>
    </row>
    <row r="4924" spans="1:59" ht="15" x14ac:dyDescent="0.2">
      <c r="A4924" s="3" t="s">
        <v>373</v>
      </c>
      <c r="B4924" s="3" t="s">
        <v>15630</v>
      </c>
      <c r="C4924" s="4">
        <v>42618.940266203703</v>
      </c>
      <c r="D4924" s="3" t="s">
        <v>7639</v>
      </c>
      <c r="E4924" s="3" t="s">
        <v>39028</v>
      </c>
      <c r="F4924" s="3" t="s">
        <v>15648</v>
      </c>
      <c r="G4924" s="3" t="s">
        <v>15647</v>
      </c>
      <c r="H4924" s="3" t="s">
        <v>8443</v>
      </c>
      <c r="I4924" s="3" t="s">
        <v>10319</v>
      </c>
      <c r="J4924" s="3" t="s">
        <v>12660</v>
      </c>
      <c r="L4924" s="3" t="s">
        <v>15646</v>
      </c>
      <c r="N4924" s="3" t="s">
        <v>42728</v>
      </c>
      <c r="P4924" s="3" t="s">
        <v>15645</v>
      </c>
      <c r="Q4924" s="3" t="s">
        <v>9237</v>
      </c>
      <c r="S4924" s="3" t="s">
        <v>15644</v>
      </c>
      <c r="T4924" s="3" t="s">
        <v>15643</v>
      </c>
      <c r="U4924" s="3" t="s">
        <v>15642</v>
      </c>
      <c r="W4924" s="3" t="s">
        <v>15641</v>
      </c>
      <c r="X4924" s="3" t="s">
        <v>15640</v>
      </c>
      <c r="Z4924" s="3" t="s">
        <v>15639</v>
      </c>
      <c r="AA4924" s="3" t="s">
        <v>15638</v>
      </c>
      <c r="AB4924" s="3" t="s">
        <v>15637</v>
      </c>
      <c r="AC4924" s="3" t="s">
        <v>15636</v>
      </c>
      <c r="AE4924" s="3" t="s">
        <v>7671</v>
      </c>
      <c r="AF4924" s="3" t="s">
        <v>7756</v>
      </c>
      <c r="AG4924" s="3" t="s">
        <v>8009</v>
      </c>
      <c r="AH4924" s="3" t="s">
        <v>15635</v>
      </c>
      <c r="AI4924" s="3" t="s">
        <v>8007</v>
      </c>
      <c r="AJ4924" s="3" t="s">
        <v>28</v>
      </c>
      <c r="AK4924" s="3" t="s">
        <v>8006</v>
      </c>
      <c r="AL4924" s="3" t="s">
        <v>30</v>
      </c>
      <c r="AO4924" s="3" t="s">
        <v>10870</v>
      </c>
      <c r="AP4924" s="3" t="s">
        <v>10870</v>
      </c>
      <c r="AQ4924" s="3" t="s">
        <v>15634</v>
      </c>
      <c r="AZ4924" s="3" t="s">
        <v>39053</v>
      </c>
      <c r="BA4924" s="3" t="s">
        <v>15632</v>
      </c>
      <c r="BB4924" s="3" t="s">
        <v>9096</v>
      </c>
      <c r="BC4924" s="3" t="s">
        <v>13339</v>
      </c>
      <c r="BD4924" s="3" t="s">
        <v>30</v>
      </c>
      <c r="BE4924" s="3">
        <v>5</v>
      </c>
      <c r="BF4924" s="3" t="s">
        <v>15631</v>
      </c>
      <c r="BG4924" s="3"/>
    </row>
    <row r="4925" spans="1:59" ht="15" x14ac:dyDescent="0.2">
      <c r="A4925" s="3" t="s">
        <v>15624</v>
      </c>
      <c r="B4925" s="3" t="s">
        <v>15621</v>
      </c>
      <c r="C4925" s="4">
        <v>42618.940266203703</v>
      </c>
      <c r="D4925" s="3" t="s">
        <v>7639</v>
      </c>
      <c r="E4925" s="3" t="s">
        <v>15629</v>
      </c>
      <c r="M4925" s="3" t="s">
        <v>15628</v>
      </c>
      <c r="N4925" s="3" t="s">
        <v>15627</v>
      </c>
      <c r="O4925" s="3" t="s">
        <v>25</v>
      </c>
      <c r="U4925" s="3" t="s">
        <v>15626</v>
      </c>
      <c r="W4925" s="3" t="s">
        <v>15625</v>
      </c>
      <c r="AI4925" s="3" t="s">
        <v>29</v>
      </c>
      <c r="AJ4925" s="3" t="s">
        <v>7697</v>
      </c>
      <c r="AM4925" s="3" t="s">
        <v>24</v>
      </c>
      <c r="AZ4925" s="3" t="s">
        <v>15130</v>
      </c>
      <c r="BA4925" s="3" t="s">
        <v>15623</v>
      </c>
      <c r="BB4925" s="3" t="s">
        <v>15622</v>
      </c>
      <c r="BD4925" s="3" t="s">
        <v>30</v>
      </c>
      <c r="BG4925" s="3"/>
    </row>
    <row r="4926" spans="1:59" ht="15" x14ac:dyDescent="0.2">
      <c r="A4926" s="3" t="s">
        <v>15619</v>
      </c>
      <c r="B4926" s="3" t="s">
        <v>15617</v>
      </c>
      <c r="C4926" s="4">
        <v>42618.940266203703</v>
      </c>
      <c r="D4926" s="3" t="s">
        <v>7639</v>
      </c>
      <c r="E4926" s="3" t="s">
        <v>15619</v>
      </c>
      <c r="L4926" s="3" t="s">
        <v>15620</v>
      </c>
      <c r="AZ4926" s="3" t="s">
        <v>11364</v>
      </c>
      <c r="BA4926" s="3" t="s">
        <v>15618</v>
      </c>
      <c r="BD4926" s="3" t="s">
        <v>7641</v>
      </c>
      <c r="BG4926" s="3"/>
    </row>
    <row r="4927" spans="1:59" ht="15" x14ac:dyDescent="0.2">
      <c r="A4927" s="3" t="s">
        <v>15616</v>
      </c>
      <c r="B4927" s="3" t="s">
        <v>15613</v>
      </c>
      <c r="C4927" s="4">
        <v>42618.940266203703</v>
      </c>
      <c r="D4927" s="3" t="s">
        <v>7639</v>
      </c>
      <c r="E4927" s="3" t="s">
        <v>15616</v>
      </c>
      <c r="L4927" s="3" t="s">
        <v>14410</v>
      </c>
      <c r="AZ4927" s="3" t="s">
        <v>15615</v>
      </c>
      <c r="BA4927" s="3" t="s">
        <v>15614</v>
      </c>
      <c r="BD4927" s="3" t="s">
        <v>7641</v>
      </c>
      <c r="BG4927" s="3"/>
    </row>
    <row r="4928" spans="1:59" ht="15" x14ac:dyDescent="0.2">
      <c r="A4928" s="3" t="s">
        <v>15610</v>
      </c>
      <c r="B4928" s="3" t="s">
        <v>15608</v>
      </c>
      <c r="C4928" s="4">
        <v>42618.940254629633</v>
      </c>
      <c r="D4928" s="3" t="s">
        <v>7639</v>
      </c>
      <c r="E4928" s="3" t="s">
        <v>15612</v>
      </c>
      <c r="N4928" s="3" t="s">
        <v>9701</v>
      </c>
      <c r="W4928" s="3" t="s">
        <v>15611</v>
      </c>
      <c r="AC4928" s="3" t="s">
        <v>9557</v>
      </c>
      <c r="AI4928" s="3" t="s">
        <v>29</v>
      </c>
      <c r="AJ4928" s="3" t="s">
        <v>7632</v>
      </c>
      <c r="AM4928" s="3" t="s">
        <v>62</v>
      </c>
      <c r="AZ4928" s="3" t="s">
        <v>14035</v>
      </c>
      <c r="BA4928" s="3" t="s">
        <v>15609</v>
      </c>
      <c r="BB4928" s="3" t="s">
        <v>2984</v>
      </c>
      <c r="BD4928" s="3" t="s">
        <v>30</v>
      </c>
      <c r="BG4928" s="3"/>
    </row>
    <row r="4929" spans="1:59" ht="15" x14ac:dyDescent="0.2">
      <c r="A4929" s="3" t="s">
        <v>15605</v>
      </c>
      <c r="B4929" s="3" t="s">
        <v>15602</v>
      </c>
      <c r="C4929" s="4">
        <v>42618.940254629633</v>
      </c>
      <c r="D4929" s="3" t="s">
        <v>7639</v>
      </c>
      <c r="E4929" s="3" t="s">
        <v>15607</v>
      </c>
      <c r="M4929" s="3" t="s">
        <v>11383</v>
      </c>
      <c r="N4929" s="3" t="s">
        <v>11379</v>
      </c>
      <c r="O4929" s="3" t="s">
        <v>8540</v>
      </c>
      <c r="U4929" s="3" t="s">
        <v>15606</v>
      </c>
      <c r="W4929" s="3" t="s">
        <v>14762</v>
      </c>
      <c r="AI4929" s="3" t="s">
        <v>29</v>
      </c>
      <c r="AJ4929" s="3" t="s">
        <v>7697</v>
      </c>
      <c r="AM4929" s="3" t="s">
        <v>24</v>
      </c>
      <c r="AN4929" s="3" t="s">
        <v>7629</v>
      </c>
      <c r="AZ4929" s="3" t="s">
        <v>15604</v>
      </c>
      <c r="BA4929" s="3" t="s">
        <v>15603</v>
      </c>
      <c r="BB4929" s="3" t="s">
        <v>643</v>
      </c>
      <c r="BD4929" s="3" t="s">
        <v>30</v>
      </c>
      <c r="BG4929" s="3"/>
    </row>
    <row r="4930" spans="1:59" ht="15" x14ac:dyDescent="0.2">
      <c r="A4930" s="3" t="s">
        <v>6802</v>
      </c>
      <c r="B4930" s="3" t="s">
        <v>15599</v>
      </c>
      <c r="C4930" s="4">
        <v>42618.940254629633</v>
      </c>
      <c r="D4930" s="3" t="s">
        <v>7639</v>
      </c>
      <c r="E4930" s="3" t="s">
        <v>15601</v>
      </c>
      <c r="M4930" s="3" t="s">
        <v>15490</v>
      </c>
      <c r="N4930" s="3" t="s">
        <v>15489</v>
      </c>
      <c r="O4930" s="3" t="s">
        <v>25</v>
      </c>
      <c r="U4930" s="3" t="s">
        <v>15600</v>
      </c>
      <c r="AI4930" s="3" t="s">
        <v>29</v>
      </c>
      <c r="AJ4930" s="3" t="s">
        <v>28</v>
      </c>
      <c r="AM4930" s="3" t="s">
        <v>24</v>
      </c>
      <c r="AZ4930" s="3" t="s">
        <v>2814</v>
      </c>
      <c r="BA4930" s="3" t="s">
        <v>2815</v>
      </c>
      <c r="BB4930" s="3" t="s">
        <v>2816</v>
      </c>
      <c r="BD4930" s="3" t="s">
        <v>30</v>
      </c>
      <c r="BG4930" s="3"/>
    </row>
    <row r="4931" spans="1:59" ht="15" x14ac:dyDescent="0.2">
      <c r="A4931" s="3" t="s">
        <v>15596</v>
      </c>
      <c r="B4931" s="3" t="s">
        <v>15593</v>
      </c>
      <c r="C4931" s="4">
        <v>42618.940254629633</v>
      </c>
      <c r="D4931" s="3" t="s">
        <v>7639</v>
      </c>
      <c r="E4931" s="3" t="s">
        <v>15598</v>
      </c>
      <c r="M4931" s="3" t="s">
        <v>14888</v>
      </c>
      <c r="N4931" s="3" t="s">
        <v>14887</v>
      </c>
      <c r="O4931" s="3" t="s">
        <v>25</v>
      </c>
      <c r="U4931" s="3" t="s">
        <v>15597</v>
      </c>
      <c r="W4931" s="3" t="s">
        <v>14885</v>
      </c>
      <c r="AI4931" s="3" t="s">
        <v>29</v>
      </c>
      <c r="AJ4931" s="3" t="s">
        <v>7697</v>
      </c>
      <c r="AM4931" s="3" t="s">
        <v>24</v>
      </c>
      <c r="AN4931" s="3" t="s">
        <v>7629</v>
      </c>
      <c r="AZ4931" s="3" t="s">
        <v>15595</v>
      </c>
      <c r="BA4931" s="3" t="s">
        <v>15594</v>
      </c>
      <c r="BB4931" s="3" t="s">
        <v>643</v>
      </c>
      <c r="BD4931" s="3" t="s">
        <v>30</v>
      </c>
      <c r="BG4931" s="3"/>
    </row>
    <row r="4932" spans="1:59" ht="15" x14ac:dyDescent="0.2">
      <c r="A4932" s="3" t="s">
        <v>15590</v>
      </c>
      <c r="B4932" s="3" t="s">
        <v>15588</v>
      </c>
      <c r="C4932" s="4">
        <v>42618.940254629633</v>
      </c>
      <c r="D4932" s="3" t="s">
        <v>7639</v>
      </c>
      <c r="E4932" s="3" t="s">
        <v>15592</v>
      </c>
      <c r="N4932" s="3" t="s">
        <v>13122</v>
      </c>
      <c r="W4932" s="3" t="s">
        <v>15591</v>
      </c>
      <c r="AB4932" s="3" t="s">
        <v>9689</v>
      </c>
      <c r="AC4932" s="3" t="s">
        <v>9737</v>
      </c>
      <c r="AI4932" s="3" t="s">
        <v>29</v>
      </c>
      <c r="AJ4932" s="3" t="s">
        <v>7632</v>
      </c>
      <c r="AM4932" s="3" t="s">
        <v>62</v>
      </c>
      <c r="AZ4932" s="3" t="s">
        <v>4302</v>
      </c>
      <c r="BA4932" s="3" t="s">
        <v>15589</v>
      </c>
      <c r="BB4932" s="3" t="s">
        <v>4236</v>
      </c>
      <c r="BD4932" s="3" t="s">
        <v>30</v>
      </c>
      <c r="BG4932" s="3"/>
    </row>
    <row r="4933" spans="1:59" ht="15" x14ac:dyDescent="0.2">
      <c r="A4933" s="3" t="s">
        <v>15584</v>
      </c>
      <c r="B4933" s="3" t="s">
        <v>15581</v>
      </c>
      <c r="C4933" s="4">
        <v>42618.940254629633</v>
      </c>
      <c r="D4933" s="3" t="s">
        <v>7639</v>
      </c>
      <c r="E4933" s="3" t="s">
        <v>15587</v>
      </c>
      <c r="N4933" s="3" t="s">
        <v>15513</v>
      </c>
      <c r="U4933" s="3" t="s">
        <v>15586</v>
      </c>
      <c r="W4933" s="3" t="s">
        <v>15585</v>
      </c>
      <c r="AI4933" s="3" t="s">
        <v>29</v>
      </c>
      <c r="AJ4933" s="3" t="s">
        <v>7697</v>
      </c>
      <c r="AM4933" s="3" t="s">
        <v>62</v>
      </c>
      <c r="AZ4933" s="3" t="s">
        <v>15583</v>
      </c>
      <c r="BA4933" s="3" t="s">
        <v>5650</v>
      </c>
      <c r="BB4933" s="3" t="s">
        <v>15582</v>
      </c>
      <c r="BD4933" s="3" t="s">
        <v>30</v>
      </c>
      <c r="BG4933" s="3"/>
    </row>
    <row r="4934" spans="1:59" ht="15" x14ac:dyDescent="0.2">
      <c r="A4934" s="3" t="s">
        <v>15576</v>
      </c>
      <c r="B4934" s="3" t="s">
        <v>15573</v>
      </c>
      <c r="C4934" s="4">
        <v>42618.940254629633</v>
      </c>
      <c r="D4934" s="3" t="s">
        <v>7639</v>
      </c>
      <c r="E4934" s="3" t="s">
        <v>15580</v>
      </c>
      <c r="L4934" s="3" t="s">
        <v>15579</v>
      </c>
      <c r="N4934" s="3" t="s">
        <v>15578</v>
      </c>
      <c r="U4934" s="3" t="s">
        <v>15577</v>
      </c>
      <c r="AI4934" s="3" t="s">
        <v>29</v>
      </c>
      <c r="AJ4934" s="3" t="s">
        <v>7697</v>
      </c>
      <c r="AM4934" s="3" t="s">
        <v>62</v>
      </c>
      <c r="AZ4934" s="3" t="s">
        <v>15575</v>
      </c>
      <c r="BA4934" s="3" t="s">
        <v>15574</v>
      </c>
      <c r="BB4934" s="3" t="s">
        <v>7897</v>
      </c>
      <c r="BD4934" s="3" t="s">
        <v>30</v>
      </c>
      <c r="BG4934" s="3"/>
    </row>
    <row r="4935" spans="1:59" ht="15" x14ac:dyDescent="0.2">
      <c r="A4935" s="3" t="s">
        <v>6915</v>
      </c>
      <c r="B4935" s="3" t="s">
        <v>15571</v>
      </c>
      <c r="C4935" s="4">
        <v>42618.940254629633</v>
      </c>
      <c r="D4935" s="3" t="s">
        <v>7639</v>
      </c>
      <c r="E4935" s="3" t="s">
        <v>15572</v>
      </c>
      <c r="N4935" s="3" t="s">
        <v>101</v>
      </c>
      <c r="AI4935" s="3" t="s">
        <v>29</v>
      </c>
      <c r="AJ4935" s="3" t="s">
        <v>28</v>
      </c>
      <c r="AM4935" s="3" t="s">
        <v>62</v>
      </c>
      <c r="AZ4935" s="3" t="s">
        <v>3311</v>
      </c>
      <c r="BA4935" s="3" t="s">
        <v>3312</v>
      </c>
      <c r="BB4935" s="3" t="s">
        <v>100</v>
      </c>
      <c r="BD4935" s="3" t="s">
        <v>30</v>
      </c>
      <c r="BG4935" s="3"/>
    </row>
    <row r="4936" spans="1:59" ht="15" x14ac:dyDescent="0.2">
      <c r="A4936" s="3" t="s">
        <v>15570</v>
      </c>
      <c r="B4936" s="3" t="s">
        <v>15568</v>
      </c>
      <c r="C4936" s="4">
        <v>42618.940254629633</v>
      </c>
      <c r="D4936" s="3" t="s">
        <v>7639</v>
      </c>
      <c r="E4936" s="3" t="s">
        <v>15570</v>
      </c>
      <c r="L4936" s="3" t="s">
        <v>14410</v>
      </c>
      <c r="AZ4936" s="3" t="s">
        <v>641</v>
      </c>
      <c r="BA4936" s="3" t="s">
        <v>15569</v>
      </c>
      <c r="BD4936" s="3" t="s">
        <v>7641</v>
      </c>
      <c r="BG4936" s="3"/>
    </row>
    <row r="4937" spans="1:59" ht="15" x14ac:dyDescent="0.2">
      <c r="A4937" s="3" t="s">
        <v>15565</v>
      </c>
      <c r="B4937" s="3" t="s">
        <v>15563</v>
      </c>
      <c r="C4937" s="4">
        <v>42618.940254629633</v>
      </c>
      <c r="D4937" s="3" t="s">
        <v>7639</v>
      </c>
      <c r="E4937" s="3" t="s">
        <v>15567</v>
      </c>
      <c r="N4937" s="3" t="s">
        <v>15513</v>
      </c>
      <c r="U4937" s="3" t="s">
        <v>15566</v>
      </c>
      <c r="W4937" s="3" t="s">
        <v>12983</v>
      </c>
      <c r="AI4937" s="3" t="s">
        <v>29</v>
      </c>
      <c r="AJ4937" s="3" t="s">
        <v>7697</v>
      </c>
      <c r="AM4937" s="3" t="s">
        <v>62</v>
      </c>
      <c r="AZ4937" s="3" t="s">
        <v>14510</v>
      </c>
      <c r="BA4937" s="3" t="s">
        <v>15564</v>
      </c>
      <c r="BB4937" s="3" t="s">
        <v>244</v>
      </c>
      <c r="BD4937" s="3" t="s">
        <v>30</v>
      </c>
      <c r="BG4937" s="3"/>
    </row>
    <row r="4938" spans="1:59" ht="15" x14ac:dyDescent="0.2">
      <c r="A4938" s="3" t="s">
        <v>15560</v>
      </c>
      <c r="B4938" s="3" t="s">
        <v>15558</v>
      </c>
      <c r="C4938" s="4">
        <v>42618.940254629633</v>
      </c>
      <c r="D4938" s="3" t="s">
        <v>7639</v>
      </c>
      <c r="E4938" s="3" t="s">
        <v>15562</v>
      </c>
      <c r="N4938" s="3" t="s">
        <v>12312</v>
      </c>
      <c r="W4938" s="3" t="s">
        <v>15561</v>
      </c>
      <c r="AB4938" s="3" t="s">
        <v>9589</v>
      </c>
      <c r="AC4938" s="3" t="s">
        <v>9557</v>
      </c>
      <c r="AI4938" s="3" t="s">
        <v>29</v>
      </c>
      <c r="AJ4938" s="3" t="s">
        <v>7632</v>
      </c>
      <c r="AM4938" s="3" t="s">
        <v>62</v>
      </c>
      <c r="AZ4938" s="3" t="s">
        <v>15559</v>
      </c>
      <c r="BA4938" s="3" t="s">
        <v>3238</v>
      </c>
      <c r="BB4938" s="3" t="s">
        <v>9838</v>
      </c>
      <c r="BD4938" s="3" t="s">
        <v>30</v>
      </c>
      <c r="BG4938" s="3"/>
    </row>
    <row r="4939" spans="1:59" ht="15" x14ac:dyDescent="0.2">
      <c r="A4939" s="3" t="s">
        <v>15555</v>
      </c>
      <c r="B4939" s="3" t="s">
        <v>15553</v>
      </c>
      <c r="C4939" s="4">
        <v>42618.940254629633</v>
      </c>
      <c r="D4939" s="3" t="s">
        <v>7639</v>
      </c>
      <c r="E4939" s="3" t="s">
        <v>15557</v>
      </c>
      <c r="M4939" s="3" t="s">
        <v>14888</v>
      </c>
      <c r="N4939" s="3" t="s">
        <v>14887</v>
      </c>
      <c r="O4939" s="3" t="s">
        <v>8540</v>
      </c>
      <c r="U4939" s="3" t="s">
        <v>15556</v>
      </c>
      <c r="W4939" s="3" t="s">
        <v>14913</v>
      </c>
      <c r="AI4939" s="3" t="s">
        <v>29</v>
      </c>
      <c r="AJ4939" s="3" t="s">
        <v>7697</v>
      </c>
      <c r="AM4939" s="3" t="s">
        <v>24</v>
      </c>
      <c r="AZ4939" s="3" t="s">
        <v>12912</v>
      </c>
      <c r="BA4939" s="3" t="s">
        <v>15554</v>
      </c>
      <c r="BB4939" s="3" t="s">
        <v>8693</v>
      </c>
      <c r="BD4939" s="3" t="s">
        <v>30</v>
      </c>
      <c r="BG4939" s="3"/>
    </row>
    <row r="4940" spans="1:59" ht="15" x14ac:dyDescent="0.2">
      <c r="A4940" s="3" t="s">
        <v>15551</v>
      </c>
      <c r="B4940" s="3" t="s">
        <v>15548</v>
      </c>
      <c r="C4940" s="4">
        <v>42618.940254629633</v>
      </c>
      <c r="D4940" s="3" t="s">
        <v>7639</v>
      </c>
      <c r="E4940" s="3" t="s">
        <v>15551</v>
      </c>
      <c r="L4940" s="3" t="s">
        <v>15552</v>
      </c>
      <c r="AZ4940" s="3" t="s">
        <v>15550</v>
      </c>
      <c r="BA4940" s="3" t="s">
        <v>15549</v>
      </c>
      <c r="BD4940" s="3" t="s">
        <v>7641</v>
      </c>
      <c r="BG4940" s="3"/>
    </row>
    <row r="4941" spans="1:59" ht="15" x14ac:dyDescent="0.2">
      <c r="A4941" s="3" t="s">
        <v>6736</v>
      </c>
      <c r="B4941" s="3" t="s">
        <v>15546</v>
      </c>
      <c r="C4941" s="4">
        <v>42618.940243055556</v>
      </c>
      <c r="D4941" s="3" t="s">
        <v>7639</v>
      </c>
      <c r="E4941" s="3" t="s">
        <v>15547</v>
      </c>
      <c r="M4941" s="3" t="s">
        <v>15490</v>
      </c>
      <c r="N4941" s="3" t="s">
        <v>15489</v>
      </c>
      <c r="O4941" s="3" t="s">
        <v>25</v>
      </c>
      <c r="AI4941" s="3" t="s">
        <v>29</v>
      </c>
      <c r="AJ4941" s="3" t="s">
        <v>28</v>
      </c>
      <c r="AM4941" s="3" t="s">
        <v>24</v>
      </c>
      <c r="AZ4941" s="3" t="s">
        <v>2288</v>
      </c>
      <c r="BA4941" s="3" t="s">
        <v>2495</v>
      </c>
      <c r="BB4941" s="3" t="s">
        <v>1531</v>
      </c>
      <c r="BD4941" s="3" t="s">
        <v>30</v>
      </c>
      <c r="BG4941" s="3"/>
    </row>
    <row r="4942" spans="1:59" ht="15" x14ac:dyDescent="0.2">
      <c r="A4942" s="3" t="s">
        <v>15545</v>
      </c>
      <c r="B4942" s="3" t="s">
        <v>15542</v>
      </c>
      <c r="C4942" s="4">
        <v>42618.940243055556</v>
      </c>
      <c r="D4942" s="3" t="s">
        <v>7639</v>
      </c>
      <c r="E4942" s="3" t="s">
        <v>15545</v>
      </c>
      <c r="L4942" s="3" t="s">
        <v>14410</v>
      </c>
      <c r="AZ4942" s="3" t="s">
        <v>15544</v>
      </c>
      <c r="BA4942" s="3" t="s">
        <v>15543</v>
      </c>
      <c r="BD4942" s="3" t="s">
        <v>7641</v>
      </c>
      <c r="BG4942" s="3"/>
    </row>
    <row r="4943" spans="1:59" ht="15" x14ac:dyDescent="0.2">
      <c r="A4943" s="3" t="s">
        <v>15539</v>
      </c>
      <c r="B4943" s="3" t="s">
        <v>15537</v>
      </c>
      <c r="C4943" s="4">
        <v>42618.940243055556</v>
      </c>
      <c r="D4943" s="3" t="s">
        <v>7639</v>
      </c>
      <c r="E4943" s="3" t="s">
        <v>15541</v>
      </c>
      <c r="N4943" s="3" t="s">
        <v>15484</v>
      </c>
      <c r="U4943" s="3" t="s">
        <v>15540</v>
      </c>
      <c r="W4943" s="3" t="s">
        <v>15482</v>
      </c>
      <c r="AI4943" s="3" t="s">
        <v>29</v>
      </c>
      <c r="AJ4943" s="3" t="s">
        <v>7697</v>
      </c>
      <c r="AM4943" s="3" t="s">
        <v>62</v>
      </c>
      <c r="AZ4943" s="3" t="s">
        <v>4552</v>
      </c>
      <c r="BA4943" s="3" t="s">
        <v>15538</v>
      </c>
      <c r="BB4943" s="3" t="s">
        <v>13499</v>
      </c>
      <c r="BD4943" s="3" t="s">
        <v>30</v>
      </c>
      <c r="BG4943" s="3"/>
    </row>
    <row r="4944" spans="1:59" ht="15" x14ac:dyDescent="0.2">
      <c r="A4944" s="3" t="s">
        <v>15535</v>
      </c>
      <c r="B4944" s="3" t="s">
        <v>15533</v>
      </c>
      <c r="C4944" s="4">
        <v>42618.940243055556</v>
      </c>
      <c r="D4944" s="3" t="s">
        <v>7639</v>
      </c>
      <c r="E4944" s="3" t="s">
        <v>15535</v>
      </c>
      <c r="L4944" s="3" t="s">
        <v>15536</v>
      </c>
      <c r="AZ4944" s="3" t="s">
        <v>15534</v>
      </c>
      <c r="BA4944" s="3" t="s">
        <v>5537</v>
      </c>
      <c r="BD4944" s="3" t="s">
        <v>7641</v>
      </c>
      <c r="BG4944" s="3"/>
    </row>
    <row r="4945" spans="1:59" ht="15" x14ac:dyDescent="0.2">
      <c r="A4945" s="3" t="s">
        <v>15518</v>
      </c>
      <c r="B4945" s="3" t="s">
        <v>15515</v>
      </c>
      <c r="C4945" s="4">
        <v>42618.940243055556</v>
      </c>
      <c r="D4945" s="3" t="s">
        <v>7639</v>
      </c>
      <c r="E4945" s="3" t="s">
        <v>15532</v>
      </c>
      <c r="F4945" s="3" t="s">
        <v>15531</v>
      </c>
      <c r="G4945" s="3" t="s">
        <v>15530</v>
      </c>
      <c r="H4945" s="3" t="s">
        <v>8443</v>
      </c>
      <c r="I4945" s="3" t="s">
        <v>10319</v>
      </c>
      <c r="J4945" s="3" t="s">
        <v>11742</v>
      </c>
      <c r="L4945" s="3" t="s">
        <v>15529</v>
      </c>
      <c r="N4945" s="3" t="s">
        <v>15528</v>
      </c>
      <c r="P4945" s="3" t="s">
        <v>15527</v>
      </c>
      <c r="Q4945" s="3" t="s">
        <v>10315</v>
      </c>
      <c r="S4945" s="3" t="s">
        <v>15526</v>
      </c>
      <c r="T4945" s="3" t="s">
        <v>15525</v>
      </c>
      <c r="U4945" s="3" t="s">
        <v>15524</v>
      </c>
      <c r="W4945" s="3" t="s">
        <v>15523</v>
      </c>
      <c r="X4945" s="3" t="s">
        <v>15522</v>
      </c>
      <c r="AB4945" s="3" t="s">
        <v>15521</v>
      </c>
      <c r="AC4945" s="3" t="s">
        <v>15520</v>
      </c>
      <c r="AE4945" s="3" t="s">
        <v>7671</v>
      </c>
      <c r="AF4945" s="3" t="s">
        <v>7756</v>
      </c>
      <c r="AG4945" s="3" t="s">
        <v>8009</v>
      </c>
      <c r="AH4945" s="3" t="s">
        <v>15519</v>
      </c>
      <c r="AI4945" s="3" t="s">
        <v>8007</v>
      </c>
      <c r="AJ4945" s="3" t="s">
        <v>7697</v>
      </c>
      <c r="AK4945" s="3" t="s">
        <v>8006</v>
      </c>
      <c r="AQ4945" s="3" t="s">
        <v>12379</v>
      </c>
      <c r="AZ4945" s="3" t="s">
        <v>2373</v>
      </c>
      <c r="BA4945" s="3" t="s">
        <v>15517</v>
      </c>
      <c r="BB4945" s="3" t="s">
        <v>9611</v>
      </c>
      <c r="BD4945" s="3" t="s">
        <v>30</v>
      </c>
      <c r="BE4945" s="3">
        <v>131</v>
      </c>
      <c r="BF4945" s="3" t="s">
        <v>15516</v>
      </c>
      <c r="BG4945" s="3"/>
    </row>
    <row r="4946" spans="1:59" ht="15" x14ac:dyDescent="0.2">
      <c r="A4946" s="3" t="s">
        <v>15511</v>
      </c>
      <c r="B4946" s="3" t="s">
        <v>15508</v>
      </c>
      <c r="C4946" s="4">
        <v>42618.940243055556</v>
      </c>
      <c r="D4946" s="3" t="s">
        <v>7639</v>
      </c>
      <c r="E4946" s="3" t="s">
        <v>15514</v>
      </c>
      <c r="N4946" s="3" t="s">
        <v>15513</v>
      </c>
      <c r="U4946" s="3" t="s">
        <v>15512</v>
      </c>
      <c r="W4946" s="3" t="s">
        <v>12983</v>
      </c>
      <c r="AI4946" s="3" t="s">
        <v>29</v>
      </c>
      <c r="AJ4946" s="3" t="s">
        <v>7697</v>
      </c>
      <c r="AM4946" s="3" t="s">
        <v>62</v>
      </c>
      <c r="AZ4946" s="3" t="s">
        <v>15510</v>
      </c>
      <c r="BA4946" s="3" t="s">
        <v>15509</v>
      </c>
      <c r="BB4946" s="3" t="s">
        <v>8034</v>
      </c>
      <c r="BD4946" s="3" t="s">
        <v>30</v>
      </c>
      <c r="BG4946" s="3"/>
    </row>
    <row r="4947" spans="1:59" ht="15" x14ac:dyDescent="0.2">
      <c r="A4947" s="3" t="s">
        <v>6921</v>
      </c>
      <c r="B4947" s="3" t="s">
        <v>15506</v>
      </c>
      <c r="C4947" s="4">
        <v>42618.940243055556</v>
      </c>
      <c r="D4947" s="3" t="s">
        <v>7639</v>
      </c>
      <c r="E4947" s="3" t="s">
        <v>15507</v>
      </c>
      <c r="N4947" s="3" t="s">
        <v>324</v>
      </c>
      <c r="AI4947" s="3" t="s">
        <v>29</v>
      </c>
      <c r="AJ4947" s="3" t="s">
        <v>28</v>
      </c>
      <c r="AM4947" s="3" t="s">
        <v>62</v>
      </c>
      <c r="AZ4947" s="3" t="s">
        <v>3338</v>
      </c>
      <c r="BA4947" s="3" t="s">
        <v>3335</v>
      </c>
      <c r="BB4947" s="3" t="s">
        <v>2069</v>
      </c>
      <c r="BD4947" s="3" t="s">
        <v>30</v>
      </c>
      <c r="BG4947" s="3"/>
    </row>
    <row r="4948" spans="1:59" ht="15" x14ac:dyDescent="0.2">
      <c r="A4948" s="3" t="s">
        <v>15504</v>
      </c>
      <c r="B4948" s="3" t="s">
        <v>15501</v>
      </c>
      <c r="C4948" s="4">
        <v>42618.940243055556</v>
      </c>
      <c r="D4948" s="3" t="s">
        <v>7639</v>
      </c>
      <c r="E4948" s="3" t="s">
        <v>15504</v>
      </c>
      <c r="L4948" s="3" t="s">
        <v>15505</v>
      </c>
      <c r="AZ4948" s="3" t="s">
        <v>15503</v>
      </c>
      <c r="BA4948" s="3" t="s">
        <v>15502</v>
      </c>
      <c r="BD4948" s="3" t="s">
        <v>7641</v>
      </c>
      <c r="BG4948" s="3"/>
    </row>
    <row r="4949" spans="1:59" ht="15" x14ac:dyDescent="0.2">
      <c r="A4949" s="3" t="s">
        <v>15499</v>
      </c>
      <c r="B4949" s="3" t="s">
        <v>15498</v>
      </c>
      <c r="C4949" s="4">
        <v>42618.940243055556</v>
      </c>
      <c r="D4949" s="3" t="s">
        <v>7639</v>
      </c>
      <c r="E4949" s="3" t="s">
        <v>15500</v>
      </c>
      <c r="N4949" s="3" t="s">
        <v>9560</v>
      </c>
      <c r="W4949" s="3" t="s">
        <v>11945</v>
      </c>
      <c r="AB4949" s="3" t="s">
        <v>9558</v>
      </c>
      <c r="AC4949" s="3" t="s">
        <v>9557</v>
      </c>
      <c r="AI4949" s="3" t="s">
        <v>29</v>
      </c>
      <c r="AJ4949" s="3" t="s">
        <v>7632</v>
      </c>
      <c r="AM4949" s="3" t="s">
        <v>62</v>
      </c>
      <c r="AZ4949" s="3" t="s">
        <v>13246</v>
      </c>
      <c r="BA4949" s="3" t="s">
        <v>4220</v>
      </c>
      <c r="BB4949" s="3" t="s">
        <v>9988</v>
      </c>
      <c r="BD4949" s="3" t="s">
        <v>30</v>
      </c>
      <c r="BG4949" s="3"/>
    </row>
    <row r="4950" spans="1:59" ht="15" x14ac:dyDescent="0.2">
      <c r="A4950" s="3" t="s">
        <v>15495</v>
      </c>
      <c r="B4950" s="3" t="s">
        <v>15492</v>
      </c>
      <c r="C4950" s="4">
        <v>42618.940243055556</v>
      </c>
      <c r="D4950" s="3" t="s">
        <v>7639</v>
      </c>
      <c r="E4950" s="3" t="s">
        <v>15497</v>
      </c>
      <c r="N4950" s="3" t="s">
        <v>15336</v>
      </c>
      <c r="U4950" s="3" t="s">
        <v>15496</v>
      </c>
      <c r="W4950" s="3" t="s">
        <v>15334</v>
      </c>
      <c r="AI4950" s="3" t="s">
        <v>29</v>
      </c>
      <c r="AJ4950" s="3" t="s">
        <v>7697</v>
      </c>
      <c r="AM4950" s="3" t="s">
        <v>62</v>
      </c>
      <c r="AZ4950" s="3" t="s">
        <v>15494</v>
      </c>
      <c r="BA4950" s="3" t="s">
        <v>15493</v>
      </c>
      <c r="BB4950" s="3" t="s">
        <v>244</v>
      </c>
      <c r="BD4950" s="3" t="s">
        <v>30</v>
      </c>
      <c r="BG4950" s="3"/>
    </row>
    <row r="4951" spans="1:59" ht="15" x14ac:dyDescent="0.2">
      <c r="A4951" s="3" t="s">
        <v>6858</v>
      </c>
      <c r="B4951" s="3" t="s">
        <v>15488</v>
      </c>
      <c r="C4951" s="4">
        <v>42618.94023148148</v>
      </c>
      <c r="D4951" s="3" t="s">
        <v>7639</v>
      </c>
      <c r="E4951" s="3" t="s">
        <v>15491</v>
      </c>
      <c r="M4951" s="3" t="s">
        <v>15490</v>
      </c>
      <c r="N4951" s="3" t="s">
        <v>15489</v>
      </c>
      <c r="O4951" s="3" t="s">
        <v>25</v>
      </c>
      <c r="AI4951" s="3" t="s">
        <v>29</v>
      </c>
      <c r="AJ4951" s="3" t="s">
        <v>28</v>
      </c>
      <c r="AM4951" s="3" t="s">
        <v>24</v>
      </c>
      <c r="AZ4951" s="3" t="s">
        <v>3062</v>
      </c>
      <c r="BA4951" s="3" t="s">
        <v>3063</v>
      </c>
      <c r="BB4951" s="3" t="s">
        <v>3064</v>
      </c>
      <c r="BD4951" s="3" t="s">
        <v>30</v>
      </c>
      <c r="BG4951" s="3"/>
    </row>
    <row r="4952" spans="1:59" ht="15" x14ac:dyDescent="0.2">
      <c r="A4952" s="3" t="s">
        <v>6618</v>
      </c>
      <c r="B4952" s="3" t="s">
        <v>15486</v>
      </c>
      <c r="C4952" s="4">
        <v>42618.94023148148</v>
      </c>
      <c r="D4952" s="3" t="s">
        <v>7639</v>
      </c>
      <c r="E4952" s="3" t="s">
        <v>15487</v>
      </c>
      <c r="M4952" s="3" t="s">
        <v>39042</v>
      </c>
      <c r="N4952" s="3" t="s">
        <v>42724</v>
      </c>
      <c r="O4952" s="3" t="s">
        <v>8540</v>
      </c>
      <c r="AI4952" s="3" t="s">
        <v>29</v>
      </c>
      <c r="AJ4952" s="3" t="s">
        <v>28</v>
      </c>
      <c r="AM4952" s="3" t="s">
        <v>24</v>
      </c>
      <c r="AZ4952" s="3" t="s">
        <v>1956</v>
      </c>
      <c r="BA4952" s="3" t="s">
        <v>1957</v>
      </c>
      <c r="BB4952" s="3" t="s">
        <v>1958</v>
      </c>
      <c r="BD4952" s="3" t="s">
        <v>30</v>
      </c>
      <c r="BG4952" s="3"/>
    </row>
    <row r="4953" spans="1:59" ht="15" x14ac:dyDescent="0.2">
      <c r="A4953" s="3" t="s">
        <v>15481</v>
      </c>
      <c r="B4953" s="3" t="s">
        <v>15479</v>
      </c>
      <c r="C4953" s="4">
        <v>42618.94023148148</v>
      </c>
      <c r="D4953" s="3" t="s">
        <v>7639</v>
      </c>
      <c r="E4953" s="3" t="s">
        <v>15485</v>
      </c>
      <c r="N4953" s="3" t="s">
        <v>15484</v>
      </c>
      <c r="U4953" s="3" t="s">
        <v>15483</v>
      </c>
      <c r="W4953" s="3" t="s">
        <v>15482</v>
      </c>
      <c r="AI4953" s="3" t="s">
        <v>29</v>
      </c>
      <c r="AJ4953" s="3" t="s">
        <v>7697</v>
      </c>
      <c r="AM4953" s="3" t="s">
        <v>62</v>
      </c>
      <c r="AZ4953" s="3" t="s">
        <v>6255</v>
      </c>
      <c r="BA4953" s="3" t="s">
        <v>529</v>
      </c>
      <c r="BB4953" s="3" t="s">
        <v>15480</v>
      </c>
      <c r="BD4953" s="3" t="s">
        <v>30</v>
      </c>
      <c r="BG4953" s="3"/>
    </row>
    <row r="4954" spans="1:59" ht="15" x14ac:dyDescent="0.2">
      <c r="A4954" s="3" t="s">
        <v>6982</v>
      </c>
      <c r="B4954" s="3" t="s">
        <v>15477</v>
      </c>
      <c r="C4954" s="4">
        <v>42618.94023148148</v>
      </c>
      <c r="D4954" s="3" t="s">
        <v>7639</v>
      </c>
      <c r="E4954" s="3" t="s">
        <v>15478</v>
      </c>
      <c r="N4954" s="3" t="s">
        <v>324</v>
      </c>
      <c r="AI4954" s="3" t="s">
        <v>29</v>
      </c>
      <c r="AJ4954" s="3" t="s">
        <v>28</v>
      </c>
      <c r="AM4954" s="3" t="s">
        <v>62</v>
      </c>
      <c r="AZ4954" s="3" t="s">
        <v>3610</v>
      </c>
      <c r="BA4954" s="3" t="s">
        <v>3611</v>
      </c>
      <c r="BB4954" s="3" t="s">
        <v>3612</v>
      </c>
      <c r="BD4954" s="3" t="s">
        <v>30</v>
      </c>
      <c r="BG4954" s="3"/>
    </row>
    <row r="4955" spans="1:59" ht="15" x14ac:dyDescent="0.2">
      <c r="A4955" s="3" t="s">
        <v>15474</v>
      </c>
      <c r="B4955" s="3" t="s">
        <v>15470</v>
      </c>
      <c r="C4955" s="4">
        <v>42618.94023148148</v>
      </c>
      <c r="D4955" s="3" t="s">
        <v>7639</v>
      </c>
      <c r="E4955" s="3" t="s">
        <v>15476</v>
      </c>
      <c r="N4955" s="3" t="s">
        <v>15336</v>
      </c>
      <c r="U4955" s="3" t="s">
        <v>15475</v>
      </c>
      <c r="W4955" s="3" t="s">
        <v>15334</v>
      </c>
      <c r="AI4955" s="3" t="s">
        <v>29</v>
      </c>
      <c r="AJ4955" s="3" t="s">
        <v>7697</v>
      </c>
      <c r="AM4955" s="3" t="s">
        <v>62</v>
      </c>
      <c r="AZ4955" s="3" t="s">
        <v>15473</v>
      </c>
      <c r="BA4955" s="3" t="s">
        <v>15472</v>
      </c>
      <c r="BB4955" s="3" t="s">
        <v>15471</v>
      </c>
      <c r="BD4955" s="3" t="s">
        <v>30</v>
      </c>
      <c r="BG4955" s="3"/>
    </row>
    <row r="4956" spans="1:59" ht="15" x14ac:dyDescent="0.2">
      <c r="A4956" s="3" t="s">
        <v>15468</v>
      </c>
      <c r="B4956" s="3" t="s">
        <v>15465</v>
      </c>
      <c r="C4956" s="4">
        <v>42618.94023148148</v>
      </c>
      <c r="D4956" s="3" t="s">
        <v>7639</v>
      </c>
      <c r="E4956" s="3" t="s">
        <v>15468</v>
      </c>
      <c r="L4956" s="3" t="s">
        <v>15469</v>
      </c>
      <c r="AZ4956" s="3" t="s">
        <v>15467</v>
      </c>
      <c r="BA4956" s="3" t="s">
        <v>15466</v>
      </c>
      <c r="BD4956" s="3" t="s">
        <v>7641</v>
      </c>
      <c r="BG4956" s="3"/>
    </row>
    <row r="4957" spans="1:59" ht="15" x14ac:dyDescent="0.2">
      <c r="A4957" s="3" t="s">
        <v>15462</v>
      </c>
      <c r="B4957" s="3" t="s">
        <v>15459</v>
      </c>
      <c r="C4957" s="4">
        <v>42618.94023148148</v>
      </c>
      <c r="D4957" s="3" t="s">
        <v>7639</v>
      </c>
      <c r="E4957" s="3" t="s">
        <v>15464</v>
      </c>
      <c r="N4957" s="3" t="s">
        <v>15336</v>
      </c>
      <c r="U4957" s="3" t="s">
        <v>15463</v>
      </c>
      <c r="W4957" s="3" t="s">
        <v>15334</v>
      </c>
      <c r="AI4957" s="3" t="s">
        <v>29</v>
      </c>
      <c r="AJ4957" s="3" t="s">
        <v>7697</v>
      </c>
      <c r="AM4957" s="3" t="s">
        <v>62</v>
      </c>
      <c r="AZ4957" s="3" t="s">
        <v>15461</v>
      </c>
      <c r="BA4957" s="3" t="s">
        <v>507</v>
      </c>
      <c r="BB4957" s="3" t="s">
        <v>15460</v>
      </c>
      <c r="BD4957" s="3" t="s">
        <v>30</v>
      </c>
      <c r="BG4957" s="3"/>
    </row>
    <row r="4958" spans="1:59" ht="15" x14ac:dyDescent="0.2">
      <c r="A4958" s="3" t="s">
        <v>7323</v>
      </c>
      <c r="B4958" s="3" t="s">
        <v>15456</v>
      </c>
      <c r="C4958" s="4">
        <v>42618.94023148148</v>
      </c>
      <c r="D4958" s="3" t="s">
        <v>7639</v>
      </c>
      <c r="E4958" s="3" t="s">
        <v>15458</v>
      </c>
      <c r="M4958" s="3" t="s">
        <v>39042</v>
      </c>
      <c r="N4958" s="3" t="s">
        <v>42724</v>
      </c>
      <c r="O4958" s="3" t="s">
        <v>25</v>
      </c>
      <c r="U4958" s="3" t="s">
        <v>15457</v>
      </c>
      <c r="AI4958" s="3" t="s">
        <v>29</v>
      </c>
      <c r="AJ4958" s="3" t="s">
        <v>28</v>
      </c>
      <c r="AM4958" s="3" t="s">
        <v>24</v>
      </c>
      <c r="AN4958" s="3" t="s">
        <v>1720</v>
      </c>
      <c r="AZ4958" s="3" t="s">
        <v>5057</v>
      </c>
      <c r="BA4958" s="3" t="s">
        <v>5058</v>
      </c>
      <c r="BB4958" s="3" t="s">
        <v>51</v>
      </c>
      <c r="BD4958" s="3" t="s">
        <v>30</v>
      </c>
      <c r="BG4958" s="3"/>
    </row>
    <row r="4959" spans="1:59" ht="15" x14ac:dyDescent="0.2">
      <c r="A4959" s="3" t="s">
        <v>6707</v>
      </c>
      <c r="B4959" s="3" t="s">
        <v>15452</v>
      </c>
      <c r="C4959" s="4">
        <v>42618.94023148148</v>
      </c>
      <c r="D4959" s="3" t="s">
        <v>7639</v>
      </c>
      <c r="E4959" s="3" t="s">
        <v>15455</v>
      </c>
      <c r="M4959" s="3" t="s">
        <v>15454</v>
      </c>
      <c r="N4959" s="3" t="s">
        <v>15453</v>
      </c>
      <c r="O4959" s="3" t="s">
        <v>25</v>
      </c>
      <c r="AI4959" s="3" t="s">
        <v>29</v>
      </c>
      <c r="AJ4959" s="3" t="s">
        <v>28</v>
      </c>
      <c r="AM4959" s="3" t="s">
        <v>24</v>
      </c>
      <c r="AZ4959" s="3" t="s">
        <v>2352</v>
      </c>
      <c r="BA4959" s="3" t="s">
        <v>2353</v>
      </c>
      <c r="BB4959" s="3" t="s">
        <v>2354</v>
      </c>
      <c r="BD4959" s="3" t="s">
        <v>30</v>
      </c>
      <c r="BG4959" s="3"/>
    </row>
    <row r="4960" spans="1:59" ht="15" x14ac:dyDescent="0.2">
      <c r="A4960" s="3" t="s">
        <v>15450</v>
      </c>
      <c r="B4960" s="3" t="s">
        <v>15447</v>
      </c>
      <c r="C4960" s="4">
        <v>42618.94023148148</v>
      </c>
      <c r="D4960" s="3" t="s">
        <v>7639</v>
      </c>
      <c r="E4960" s="3" t="s">
        <v>15450</v>
      </c>
      <c r="L4960" s="3" t="s">
        <v>15451</v>
      </c>
      <c r="AZ4960" s="3" t="s">
        <v>15449</v>
      </c>
      <c r="BA4960" s="3" t="s">
        <v>15448</v>
      </c>
      <c r="BD4960" s="3" t="s">
        <v>7641</v>
      </c>
      <c r="BG4960" s="3"/>
    </row>
    <row r="4961" spans="1:59" ht="15" x14ac:dyDescent="0.2">
      <c r="A4961" s="3" t="s">
        <v>15444</v>
      </c>
      <c r="B4961" s="3" t="s">
        <v>15441</v>
      </c>
      <c r="C4961" s="4">
        <v>42618.94023148148</v>
      </c>
      <c r="D4961" s="3" t="s">
        <v>7639</v>
      </c>
      <c r="E4961" s="3" t="s">
        <v>15446</v>
      </c>
      <c r="N4961" s="3" t="s">
        <v>9654</v>
      </c>
      <c r="W4961" s="3" t="s">
        <v>15445</v>
      </c>
      <c r="AB4961" s="3" t="s">
        <v>9652</v>
      </c>
      <c r="AC4961" s="3" t="s">
        <v>9557</v>
      </c>
      <c r="AI4961" s="3" t="s">
        <v>29</v>
      </c>
      <c r="AJ4961" s="3" t="s">
        <v>7632</v>
      </c>
      <c r="AM4961" s="3" t="s">
        <v>62</v>
      </c>
      <c r="AZ4961" s="3" t="s">
        <v>13530</v>
      </c>
      <c r="BA4961" s="3" t="s">
        <v>15443</v>
      </c>
      <c r="BB4961" s="3" t="s">
        <v>15442</v>
      </c>
      <c r="BD4961" s="3" t="s">
        <v>30</v>
      </c>
      <c r="BG4961" s="3"/>
    </row>
    <row r="4962" spans="1:59" ht="15" x14ac:dyDescent="0.2">
      <c r="A4962" s="3" t="s">
        <v>6559</v>
      </c>
      <c r="B4962" s="3" t="s">
        <v>15439</v>
      </c>
      <c r="C4962" s="4">
        <v>42618.94023148148</v>
      </c>
      <c r="D4962" s="3" t="s">
        <v>7639</v>
      </c>
      <c r="E4962" s="3" t="s">
        <v>15440</v>
      </c>
      <c r="N4962" s="3" t="s">
        <v>324</v>
      </c>
      <c r="AI4962" s="3" t="s">
        <v>29</v>
      </c>
      <c r="AJ4962" s="3" t="s">
        <v>28</v>
      </c>
      <c r="AM4962" s="3" t="s">
        <v>62</v>
      </c>
      <c r="AZ4962" s="3" t="s">
        <v>1186</v>
      </c>
      <c r="BA4962" s="3" t="s">
        <v>1665</v>
      </c>
      <c r="BB4962" s="3" t="s">
        <v>1666</v>
      </c>
      <c r="BD4962" s="3" t="s">
        <v>30</v>
      </c>
      <c r="BG4962" s="3"/>
    </row>
    <row r="4963" spans="1:59" ht="15" x14ac:dyDescent="0.2">
      <c r="A4963" s="3" t="s">
        <v>15436</v>
      </c>
      <c r="B4963" s="3" t="s">
        <v>15432</v>
      </c>
      <c r="C4963" s="4">
        <v>42618.94023148148</v>
      </c>
      <c r="D4963" s="3" t="s">
        <v>7639</v>
      </c>
      <c r="E4963" s="3" t="s">
        <v>15438</v>
      </c>
      <c r="N4963" s="3" t="s">
        <v>15336</v>
      </c>
      <c r="U4963" s="3" t="s">
        <v>15437</v>
      </c>
      <c r="W4963" s="3" t="s">
        <v>15334</v>
      </c>
      <c r="AI4963" s="3" t="s">
        <v>29</v>
      </c>
      <c r="AJ4963" s="3" t="s">
        <v>7697</v>
      </c>
      <c r="AM4963" s="3" t="s">
        <v>62</v>
      </c>
      <c r="AZ4963" s="3" t="s">
        <v>15435</v>
      </c>
      <c r="BA4963" s="3" t="s">
        <v>15434</v>
      </c>
      <c r="BB4963" s="3" t="s">
        <v>15433</v>
      </c>
      <c r="BD4963" s="3" t="s">
        <v>30</v>
      </c>
      <c r="BG4963" s="3"/>
    </row>
    <row r="4964" spans="1:59" ht="15" x14ac:dyDescent="0.2">
      <c r="A4964" s="3" t="s">
        <v>6908</v>
      </c>
      <c r="B4964" s="3" t="s">
        <v>15430</v>
      </c>
      <c r="C4964" s="4">
        <v>42618.94023148148</v>
      </c>
      <c r="D4964" s="3" t="s">
        <v>7639</v>
      </c>
      <c r="E4964" s="3" t="s">
        <v>15431</v>
      </c>
      <c r="N4964" s="3" t="s">
        <v>803</v>
      </c>
      <c r="AI4964" s="3" t="s">
        <v>29</v>
      </c>
      <c r="AJ4964" s="3" t="s">
        <v>28</v>
      </c>
      <c r="AM4964" s="3" t="s">
        <v>62</v>
      </c>
      <c r="AZ4964" s="3" t="s">
        <v>2790</v>
      </c>
      <c r="BA4964" s="3" t="s">
        <v>3276</v>
      </c>
      <c r="BB4964" s="3" t="s">
        <v>697</v>
      </c>
      <c r="BD4964" s="3" t="s">
        <v>30</v>
      </c>
      <c r="BG4964" s="3"/>
    </row>
    <row r="4965" spans="1:59" ht="15" x14ac:dyDescent="0.2">
      <c r="A4965" s="3" t="s">
        <v>15426</v>
      </c>
      <c r="B4965" s="3" t="s">
        <v>15422</v>
      </c>
      <c r="C4965" s="4">
        <v>42618.94021990741</v>
      </c>
      <c r="D4965" s="3" t="s">
        <v>7639</v>
      </c>
      <c r="E4965" s="3" t="s">
        <v>15429</v>
      </c>
      <c r="N4965" s="3" t="s">
        <v>14550</v>
      </c>
      <c r="U4965" s="3" t="s">
        <v>15428</v>
      </c>
      <c r="W4965" s="3" t="s">
        <v>15427</v>
      </c>
      <c r="AI4965" s="3" t="s">
        <v>29</v>
      </c>
      <c r="AJ4965" s="3" t="s">
        <v>7697</v>
      </c>
      <c r="AM4965" s="3" t="s">
        <v>62</v>
      </c>
      <c r="AZ4965" s="3" t="s">
        <v>15425</v>
      </c>
      <c r="BA4965" s="3" t="s">
        <v>15424</v>
      </c>
      <c r="BB4965" s="3" t="s">
        <v>15423</v>
      </c>
      <c r="BD4965" s="3" t="s">
        <v>30</v>
      </c>
      <c r="BG4965" s="3"/>
    </row>
    <row r="4966" spans="1:59" ht="15" x14ac:dyDescent="0.2">
      <c r="A4966" s="3" t="s">
        <v>15420</v>
      </c>
      <c r="B4966" s="3" t="s">
        <v>15418</v>
      </c>
      <c r="C4966" s="4">
        <v>42618.94021990741</v>
      </c>
      <c r="D4966" s="3" t="s">
        <v>7639</v>
      </c>
      <c r="E4966" s="3" t="s">
        <v>15420</v>
      </c>
      <c r="L4966" s="3" t="s">
        <v>15421</v>
      </c>
      <c r="AZ4966" s="3" t="s">
        <v>15419</v>
      </c>
      <c r="BA4966" s="3" t="s">
        <v>1296</v>
      </c>
      <c r="BD4966" s="3" t="s">
        <v>7641</v>
      </c>
      <c r="BG4966" s="3"/>
    </row>
    <row r="4967" spans="1:59" ht="15" x14ac:dyDescent="0.2">
      <c r="A4967" s="3" t="s">
        <v>7440</v>
      </c>
      <c r="B4967" s="3" t="s">
        <v>15416</v>
      </c>
      <c r="C4967" s="4">
        <v>42618.94021990741</v>
      </c>
      <c r="D4967" s="3" t="s">
        <v>7639</v>
      </c>
      <c r="E4967" s="3" t="s">
        <v>15417</v>
      </c>
      <c r="M4967" s="3" t="s">
        <v>39047</v>
      </c>
      <c r="N4967" s="3" t="s">
        <v>42690</v>
      </c>
      <c r="O4967" s="3" t="s">
        <v>25</v>
      </c>
      <c r="AI4967" s="3" t="s">
        <v>29</v>
      </c>
      <c r="AJ4967" s="3" t="s">
        <v>28</v>
      </c>
      <c r="AM4967" s="3" t="s">
        <v>24</v>
      </c>
      <c r="AZ4967" s="3" t="s">
        <v>1405</v>
      </c>
      <c r="BA4967" s="3" t="s">
        <v>5545</v>
      </c>
      <c r="BB4967" s="3" t="s">
        <v>1154</v>
      </c>
      <c r="BD4967" s="3" t="s">
        <v>30</v>
      </c>
      <c r="BG4967" s="3"/>
    </row>
    <row r="4968" spans="1:59" ht="15" x14ac:dyDescent="0.2">
      <c r="A4968" s="3" t="s">
        <v>15414</v>
      </c>
      <c r="B4968" s="3" t="s">
        <v>15411</v>
      </c>
      <c r="C4968" s="4">
        <v>42618.94021990741</v>
      </c>
      <c r="D4968" s="3" t="s">
        <v>7639</v>
      </c>
      <c r="E4968" s="3" t="s">
        <v>15414</v>
      </c>
      <c r="L4968" s="3" t="s">
        <v>15415</v>
      </c>
      <c r="AZ4968" s="3" t="s">
        <v>15413</v>
      </c>
      <c r="BA4968" s="3" t="s">
        <v>15412</v>
      </c>
      <c r="BD4968" s="3" t="s">
        <v>7641</v>
      </c>
      <c r="BG4968" s="3"/>
    </row>
    <row r="4969" spans="1:59" ht="15" x14ac:dyDescent="0.2">
      <c r="A4969" s="3" t="s">
        <v>15408</v>
      </c>
      <c r="B4969" s="3" t="s">
        <v>15405</v>
      </c>
      <c r="C4969" s="4">
        <v>42618.94021990741</v>
      </c>
      <c r="D4969" s="3" t="s">
        <v>7639</v>
      </c>
      <c r="E4969" s="3" t="s">
        <v>15410</v>
      </c>
      <c r="N4969" s="3" t="s">
        <v>9560</v>
      </c>
      <c r="W4969" s="3" t="s">
        <v>15409</v>
      </c>
      <c r="AB4969" s="3" t="s">
        <v>9558</v>
      </c>
      <c r="AC4969" s="3" t="s">
        <v>9557</v>
      </c>
      <c r="AI4969" s="3" t="s">
        <v>29</v>
      </c>
      <c r="AJ4969" s="3" t="s">
        <v>7632</v>
      </c>
      <c r="AM4969" s="3" t="s">
        <v>62</v>
      </c>
      <c r="AZ4969" s="3" t="s">
        <v>15407</v>
      </c>
      <c r="BA4969" s="3" t="s">
        <v>15406</v>
      </c>
      <c r="BB4969" s="3" t="s">
        <v>4349</v>
      </c>
      <c r="BD4969" s="3" t="s">
        <v>30</v>
      </c>
      <c r="BG4969" s="3"/>
    </row>
    <row r="4970" spans="1:59" ht="15" x14ac:dyDescent="0.2">
      <c r="A4970" s="3" t="s">
        <v>15389</v>
      </c>
      <c r="B4970" s="3" t="s">
        <v>15386</v>
      </c>
      <c r="C4970" s="4">
        <v>42618.94021990741</v>
      </c>
      <c r="D4970" s="3" t="s">
        <v>7639</v>
      </c>
      <c r="E4970" s="3" t="s">
        <v>15404</v>
      </c>
      <c r="F4970" s="3" t="s">
        <v>15403</v>
      </c>
      <c r="G4970" s="3" t="s">
        <v>15402</v>
      </c>
      <c r="H4970" s="3" t="s">
        <v>8443</v>
      </c>
      <c r="I4970" s="3" t="s">
        <v>10319</v>
      </c>
      <c r="J4970" s="3" t="s">
        <v>9522</v>
      </c>
      <c r="L4970" s="3" t="s">
        <v>15401</v>
      </c>
      <c r="N4970" s="3" t="s">
        <v>15400</v>
      </c>
      <c r="P4970" s="3" t="s">
        <v>15399</v>
      </c>
      <c r="Q4970" s="3" t="s">
        <v>10315</v>
      </c>
      <c r="S4970" s="3" t="s">
        <v>15398</v>
      </c>
      <c r="T4970" s="3" t="s">
        <v>15397</v>
      </c>
      <c r="U4970" s="3" t="s">
        <v>15396</v>
      </c>
      <c r="W4970" s="3" t="s">
        <v>15395</v>
      </c>
      <c r="X4970" s="3" t="s">
        <v>15394</v>
      </c>
      <c r="AB4970" s="3" t="s">
        <v>15393</v>
      </c>
      <c r="AC4970" s="3" t="s">
        <v>15392</v>
      </c>
      <c r="AE4970" s="3" t="s">
        <v>7671</v>
      </c>
      <c r="AF4970" s="3" t="s">
        <v>7756</v>
      </c>
      <c r="AG4970" s="3" t="s">
        <v>8009</v>
      </c>
      <c r="AH4970" s="3" t="s">
        <v>15391</v>
      </c>
      <c r="AI4970" s="3" t="s">
        <v>8007</v>
      </c>
      <c r="AJ4970" s="3" t="s">
        <v>7697</v>
      </c>
      <c r="AK4970" s="3" t="s">
        <v>8006</v>
      </c>
      <c r="AP4970" s="3" t="s">
        <v>11886</v>
      </c>
      <c r="AQ4970" s="3" t="s">
        <v>15390</v>
      </c>
      <c r="AZ4970" s="3" t="s">
        <v>8172</v>
      </c>
      <c r="BA4970" s="3" t="s">
        <v>15388</v>
      </c>
      <c r="BB4970" s="3" t="s">
        <v>9611</v>
      </c>
      <c r="BD4970" s="3" t="s">
        <v>30</v>
      </c>
      <c r="BE4970" s="3">
        <v>135</v>
      </c>
      <c r="BF4970" s="3" t="s">
        <v>15387</v>
      </c>
      <c r="BG4970" s="3"/>
    </row>
    <row r="4971" spans="1:59" ht="15" x14ac:dyDescent="0.2">
      <c r="A4971" s="3" t="s">
        <v>15384</v>
      </c>
      <c r="B4971" s="3" t="s">
        <v>15381</v>
      </c>
      <c r="C4971" s="4">
        <v>42618.94021990741</v>
      </c>
      <c r="D4971" s="3" t="s">
        <v>7639</v>
      </c>
      <c r="E4971" s="3" t="s">
        <v>15384</v>
      </c>
      <c r="L4971" s="3" t="s">
        <v>15385</v>
      </c>
      <c r="AZ4971" s="3" t="s">
        <v>15383</v>
      </c>
      <c r="BA4971" s="3" t="s">
        <v>15382</v>
      </c>
      <c r="BD4971" s="3" t="s">
        <v>7641</v>
      </c>
      <c r="BG4971" s="3"/>
    </row>
    <row r="4972" spans="1:59" ht="15" x14ac:dyDescent="0.2">
      <c r="A4972" s="3" t="s">
        <v>15378</v>
      </c>
      <c r="B4972" s="3" t="s">
        <v>15375</v>
      </c>
      <c r="C4972" s="4">
        <v>42618.94021990741</v>
      </c>
      <c r="D4972" s="3" t="s">
        <v>7639</v>
      </c>
      <c r="E4972" s="3" t="s">
        <v>15380</v>
      </c>
      <c r="N4972" s="3" t="s">
        <v>15336</v>
      </c>
      <c r="U4972" s="3" t="s">
        <v>15379</v>
      </c>
      <c r="W4972" s="3" t="s">
        <v>15334</v>
      </c>
      <c r="AI4972" s="3" t="s">
        <v>29</v>
      </c>
      <c r="AJ4972" s="3" t="s">
        <v>7697</v>
      </c>
      <c r="AM4972" s="3" t="s">
        <v>62</v>
      </c>
      <c r="AZ4972" s="3" t="s">
        <v>1317</v>
      </c>
      <c r="BA4972" s="3" t="s">
        <v>15377</v>
      </c>
      <c r="BB4972" s="3" t="s">
        <v>15376</v>
      </c>
      <c r="BD4972" s="3" t="s">
        <v>30</v>
      </c>
      <c r="BG4972" s="3"/>
    </row>
    <row r="4973" spans="1:59" ht="15" x14ac:dyDescent="0.2">
      <c r="A4973" s="3" t="s">
        <v>6404</v>
      </c>
      <c r="B4973" s="3" t="s">
        <v>15373</v>
      </c>
      <c r="C4973" s="4">
        <v>42618.940208333333</v>
      </c>
      <c r="D4973" s="3" t="s">
        <v>7639</v>
      </c>
      <c r="E4973" s="3" t="s">
        <v>15374</v>
      </c>
      <c r="N4973" s="3" t="s">
        <v>803</v>
      </c>
      <c r="AI4973" s="3" t="s">
        <v>29</v>
      </c>
      <c r="AJ4973" s="3" t="s">
        <v>28</v>
      </c>
      <c r="AM4973" s="3" t="s">
        <v>62</v>
      </c>
      <c r="AZ4973" s="3" t="s">
        <v>800</v>
      </c>
      <c r="BA4973" s="3" t="s">
        <v>801</v>
      </c>
      <c r="BB4973" s="3" t="s">
        <v>802</v>
      </c>
      <c r="BD4973" s="3" t="s">
        <v>30</v>
      </c>
      <c r="BG4973" s="3"/>
    </row>
    <row r="4974" spans="1:59" ht="15" x14ac:dyDescent="0.2">
      <c r="A4974" s="3" t="s">
        <v>15371</v>
      </c>
      <c r="B4974" s="3" t="s">
        <v>15368</v>
      </c>
      <c r="C4974" s="4">
        <v>42618.940208333333</v>
      </c>
      <c r="D4974" s="3" t="s">
        <v>7639</v>
      </c>
      <c r="E4974" s="3" t="s">
        <v>15371</v>
      </c>
      <c r="L4974" s="3" t="s">
        <v>15372</v>
      </c>
      <c r="AZ4974" s="3" t="s">
        <v>15370</v>
      </c>
      <c r="BA4974" s="3" t="s">
        <v>15369</v>
      </c>
      <c r="BD4974" s="3" t="s">
        <v>7641</v>
      </c>
      <c r="BG4974" s="3"/>
    </row>
    <row r="4975" spans="1:59" ht="15" x14ac:dyDescent="0.2">
      <c r="A4975" s="3" t="s">
        <v>15366</v>
      </c>
      <c r="B4975" s="3" t="s">
        <v>15364</v>
      </c>
      <c r="C4975" s="4">
        <v>42618.940208333333</v>
      </c>
      <c r="D4975" s="3" t="s">
        <v>7639</v>
      </c>
      <c r="E4975" s="3" t="s">
        <v>15366</v>
      </c>
      <c r="L4975" s="3" t="s">
        <v>15367</v>
      </c>
      <c r="AZ4975" s="3" t="s">
        <v>2790</v>
      </c>
      <c r="BA4975" s="3" t="s">
        <v>15365</v>
      </c>
      <c r="BD4975" s="3" t="s">
        <v>7641</v>
      </c>
      <c r="BG4975" s="3"/>
    </row>
    <row r="4976" spans="1:59" ht="15" x14ac:dyDescent="0.2">
      <c r="A4976" s="3" t="s">
        <v>15361</v>
      </c>
      <c r="B4976" s="3" t="s">
        <v>15359</v>
      </c>
      <c r="C4976" s="4">
        <v>42618.940208333333</v>
      </c>
      <c r="D4976" s="3" t="s">
        <v>7639</v>
      </c>
      <c r="E4976" s="3" t="s">
        <v>15363</v>
      </c>
      <c r="N4976" s="3" t="s">
        <v>9701</v>
      </c>
      <c r="W4976" s="3" t="s">
        <v>15362</v>
      </c>
      <c r="AB4976" s="3" t="s">
        <v>9589</v>
      </c>
      <c r="AC4976" s="3" t="s">
        <v>9557</v>
      </c>
      <c r="AI4976" s="3" t="s">
        <v>29</v>
      </c>
      <c r="AJ4976" s="3" t="s">
        <v>7632</v>
      </c>
      <c r="AM4976" s="3" t="s">
        <v>62</v>
      </c>
      <c r="AZ4976" s="3" t="s">
        <v>10605</v>
      </c>
      <c r="BA4976" s="3" t="s">
        <v>15360</v>
      </c>
      <c r="BB4976" s="3" t="s">
        <v>12054</v>
      </c>
      <c r="BD4976" s="3" t="s">
        <v>30</v>
      </c>
      <c r="BG4976" s="3"/>
    </row>
    <row r="4977" spans="1:59" ht="15" x14ac:dyDescent="0.2">
      <c r="A4977" s="3" t="s">
        <v>15357</v>
      </c>
      <c r="B4977" s="3" t="s">
        <v>15354</v>
      </c>
      <c r="C4977" s="4">
        <v>42618.940208333333</v>
      </c>
      <c r="D4977" s="3" t="s">
        <v>7639</v>
      </c>
      <c r="E4977" s="3" t="s">
        <v>15357</v>
      </c>
      <c r="L4977" s="3" t="s">
        <v>15358</v>
      </c>
      <c r="AZ4977" s="3" t="s">
        <v>15356</v>
      </c>
      <c r="BA4977" s="3" t="s">
        <v>15355</v>
      </c>
      <c r="BD4977" s="3" t="s">
        <v>7641</v>
      </c>
      <c r="BG4977" s="3"/>
    </row>
    <row r="4978" spans="1:59" ht="15" x14ac:dyDescent="0.2">
      <c r="A4978" s="3" t="s">
        <v>6826</v>
      </c>
      <c r="B4978" s="3" t="s">
        <v>15352</v>
      </c>
      <c r="C4978" s="4">
        <v>42618.940208333333</v>
      </c>
      <c r="D4978" s="3" t="s">
        <v>7639</v>
      </c>
      <c r="E4978" s="3" t="s">
        <v>15353</v>
      </c>
      <c r="M4978" s="3" t="s">
        <v>39047</v>
      </c>
      <c r="N4978" s="3" t="s">
        <v>42690</v>
      </c>
      <c r="O4978" s="3" t="s">
        <v>8540</v>
      </c>
      <c r="AI4978" s="3" t="s">
        <v>29</v>
      </c>
      <c r="AJ4978" s="3" t="s">
        <v>28</v>
      </c>
      <c r="AM4978" s="3" t="s">
        <v>24</v>
      </c>
      <c r="AZ4978" s="3" t="s">
        <v>2921</v>
      </c>
      <c r="BA4978" s="3" t="s">
        <v>2918</v>
      </c>
      <c r="BB4978" s="3" t="s">
        <v>1284</v>
      </c>
      <c r="BD4978" s="3" t="s">
        <v>30</v>
      </c>
      <c r="BG4978" s="3"/>
    </row>
    <row r="4979" spans="1:59" ht="15" x14ac:dyDescent="0.2">
      <c r="A4979" s="3" t="s">
        <v>15350</v>
      </c>
      <c r="B4979" s="3" t="s">
        <v>15348</v>
      </c>
      <c r="C4979" s="4">
        <v>42618.940208333333</v>
      </c>
      <c r="D4979" s="3" t="s">
        <v>7639</v>
      </c>
      <c r="E4979" s="3" t="s">
        <v>15350</v>
      </c>
      <c r="L4979" s="3" t="s">
        <v>15351</v>
      </c>
      <c r="AZ4979" s="3" t="s">
        <v>9742</v>
      </c>
      <c r="BA4979" s="3" t="s">
        <v>15349</v>
      </c>
      <c r="BD4979" s="3" t="s">
        <v>7641</v>
      </c>
      <c r="BG4979" s="3"/>
    </row>
    <row r="4980" spans="1:59" ht="15" x14ac:dyDescent="0.2">
      <c r="A4980" s="3" t="s">
        <v>15347</v>
      </c>
      <c r="B4980" s="3" t="s">
        <v>15344</v>
      </c>
      <c r="C4980" s="4">
        <v>42618.940208333333</v>
      </c>
      <c r="D4980" s="3" t="s">
        <v>7639</v>
      </c>
      <c r="E4980" s="3" t="s">
        <v>15347</v>
      </c>
      <c r="L4980" s="3" t="s">
        <v>14410</v>
      </c>
      <c r="AZ4980" s="3" t="s">
        <v>15346</v>
      </c>
      <c r="BA4980" s="3" t="s">
        <v>15345</v>
      </c>
      <c r="BD4980" s="3" t="s">
        <v>7641</v>
      </c>
      <c r="BG4980" s="3"/>
    </row>
    <row r="4981" spans="1:59" ht="15" x14ac:dyDescent="0.2">
      <c r="A4981" s="3" t="s">
        <v>15341</v>
      </c>
      <c r="B4981" s="3" t="s">
        <v>15338</v>
      </c>
      <c r="C4981" s="4">
        <v>42618.940208333333</v>
      </c>
      <c r="D4981" s="3" t="s">
        <v>7639</v>
      </c>
      <c r="E4981" s="3" t="s">
        <v>15343</v>
      </c>
      <c r="N4981" s="3" t="s">
        <v>14550</v>
      </c>
      <c r="U4981" s="3" t="s">
        <v>15342</v>
      </c>
      <c r="W4981" s="3" t="s">
        <v>14582</v>
      </c>
      <c r="AI4981" s="3" t="s">
        <v>29</v>
      </c>
      <c r="AJ4981" s="3" t="s">
        <v>7697</v>
      </c>
      <c r="AM4981" s="3" t="s">
        <v>62</v>
      </c>
      <c r="AZ4981" s="3" t="s">
        <v>15340</v>
      </c>
      <c r="BA4981" s="3" t="s">
        <v>11923</v>
      </c>
      <c r="BB4981" s="3" t="s">
        <v>15339</v>
      </c>
      <c r="BD4981" s="3" t="s">
        <v>30</v>
      </c>
      <c r="BG4981" s="3"/>
    </row>
    <row r="4982" spans="1:59" ht="15" x14ac:dyDescent="0.2">
      <c r="A4982" s="3" t="s">
        <v>15333</v>
      </c>
      <c r="B4982" s="3" t="s">
        <v>15330</v>
      </c>
      <c r="C4982" s="4">
        <v>42618.940208333333</v>
      </c>
      <c r="D4982" s="3" t="s">
        <v>7639</v>
      </c>
      <c r="E4982" s="3" t="s">
        <v>15337</v>
      </c>
      <c r="N4982" s="3" t="s">
        <v>15336</v>
      </c>
      <c r="U4982" s="3" t="s">
        <v>15335</v>
      </c>
      <c r="W4982" s="3" t="s">
        <v>15334</v>
      </c>
      <c r="AI4982" s="3" t="s">
        <v>29</v>
      </c>
      <c r="AJ4982" s="3" t="s">
        <v>7697</v>
      </c>
      <c r="AM4982" s="3" t="s">
        <v>62</v>
      </c>
      <c r="AZ4982" s="3" t="s">
        <v>3760</v>
      </c>
      <c r="BA4982" s="3" t="s">
        <v>15332</v>
      </c>
      <c r="BB4982" s="3" t="s">
        <v>15331</v>
      </c>
      <c r="BD4982" s="3" t="s">
        <v>30</v>
      </c>
      <c r="BG4982" s="3"/>
    </row>
    <row r="4983" spans="1:59" ht="15" x14ac:dyDescent="0.2">
      <c r="A4983" s="3" t="s">
        <v>6897</v>
      </c>
      <c r="B4983" s="3" t="s">
        <v>15328</v>
      </c>
      <c r="C4983" s="4">
        <v>42618.940208333333</v>
      </c>
      <c r="D4983" s="3" t="s">
        <v>7639</v>
      </c>
      <c r="E4983" s="3" t="s">
        <v>15329</v>
      </c>
      <c r="M4983" s="3" t="s">
        <v>10513</v>
      </c>
      <c r="N4983" s="3" t="s">
        <v>10512</v>
      </c>
      <c r="O4983" s="3" t="s">
        <v>25</v>
      </c>
      <c r="AI4983" s="3" t="s">
        <v>29</v>
      </c>
      <c r="AJ4983" s="3" t="s">
        <v>28</v>
      </c>
      <c r="AM4983" s="3" t="s">
        <v>24</v>
      </c>
      <c r="AZ4983" s="3" t="s">
        <v>3233</v>
      </c>
      <c r="BA4983" s="3" t="s">
        <v>3234</v>
      </c>
      <c r="BB4983" s="3" t="s">
        <v>40</v>
      </c>
      <c r="BD4983" s="3" t="s">
        <v>30</v>
      </c>
      <c r="BG4983" s="3"/>
    </row>
    <row r="4984" spans="1:59" ht="15" x14ac:dyDescent="0.2">
      <c r="A4984" s="3" t="s">
        <v>15325</v>
      </c>
      <c r="B4984" s="3" t="s">
        <v>15322</v>
      </c>
      <c r="C4984" s="4">
        <v>42618.940208333333</v>
      </c>
      <c r="D4984" s="3" t="s">
        <v>7639</v>
      </c>
      <c r="E4984" s="3" t="s">
        <v>15327</v>
      </c>
      <c r="N4984" s="3" t="s">
        <v>9739</v>
      </c>
      <c r="W4984" s="3" t="s">
        <v>15326</v>
      </c>
      <c r="AB4984" s="3" t="s">
        <v>9689</v>
      </c>
      <c r="AC4984" s="3" t="s">
        <v>9737</v>
      </c>
      <c r="AI4984" s="3" t="s">
        <v>29</v>
      </c>
      <c r="AJ4984" s="3" t="s">
        <v>7632</v>
      </c>
      <c r="AM4984" s="3" t="s">
        <v>62</v>
      </c>
      <c r="AZ4984" s="3" t="s">
        <v>15324</v>
      </c>
      <c r="BA4984" s="3" t="s">
        <v>15323</v>
      </c>
      <c r="BB4984" s="3" t="s">
        <v>410</v>
      </c>
      <c r="BD4984" s="3" t="s">
        <v>30</v>
      </c>
      <c r="BG4984" s="3"/>
    </row>
    <row r="4985" spans="1:59" ht="15" x14ac:dyDescent="0.2">
      <c r="A4985" s="3" t="s">
        <v>15320</v>
      </c>
      <c r="B4985" s="3" t="s">
        <v>15317</v>
      </c>
      <c r="C4985" s="4">
        <v>42618.940208333333</v>
      </c>
      <c r="D4985" s="3" t="s">
        <v>7639</v>
      </c>
      <c r="E4985" s="3" t="s">
        <v>15320</v>
      </c>
      <c r="L4985" s="3" t="s">
        <v>15321</v>
      </c>
      <c r="AZ4985" s="3" t="s">
        <v>15319</v>
      </c>
      <c r="BA4985" s="3" t="s">
        <v>15318</v>
      </c>
      <c r="BD4985" s="3" t="s">
        <v>7641</v>
      </c>
      <c r="BG4985" s="3"/>
    </row>
    <row r="4986" spans="1:59" ht="15" x14ac:dyDescent="0.2">
      <c r="A4986" s="3" t="s">
        <v>15314</v>
      </c>
      <c r="B4986" s="3" t="s">
        <v>15312</v>
      </c>
      <c r="C4986" s="4">
        <v>42618.940196759257</v>
      </c>
      <c r="D4986" s="3" t="s">
        <v>7639</v>
      </c>
      <c r="E4986" s="3" t="s">
        <v>15316</v>
      </c>
      <c r="M4986" s="3" t="s">
        <v>11042</v>
      </c>
      <c r="N4986" s="3" t="s">
        <v>11037</v>
      </c>
      <c r="O4986" s="3" t="s">
        <v>25</v>
      </c>
      <c r="U4986" s="3" t="s">
        <v>15315</v>
      </c>
      <c r="W4986" s="3" t="s">
        <v>15197</v>
      </c>
      <c r="AI4986" s="3" t="s">
        <v>29</v>
      </c>
      <c r="AJ4986" s="3" t="s">
        <v>7697</v>
      </c>
      <c r="AM4986" s="3" t="s">
        <v>24</v>
      </c>
      <c r="AZ4986" s="3" t="s">
        <v>15313</v>
      </c>
      <c r="BA4986" s="3" t="s">
        <v>3335</v>
      </c>
      <c r="BB4986" s="3" t="s">
        <v>12980</v>
      </c>
      <c r="BD4986" s="3" t="s">
        <v>30</v>
      </c>
      <c r="BG4986" s="3"/>
    </row>
    <row r="4987" spans="1:59" ht="15" x14ac:dyDescent="0.2">
      <c r="A4987" s="3" t="s">
        <v>15310</v>
      </c>
      <c r="B4987" s="3" t="s">
        <v>15307</v>
      </c>
      <c r="C4987" s="4">
        <v>42618.940196759257</v>
      </c>
      <c r="D4987" s="3" t="s">
        <v>7639</v>
      </c>
      <c r="E4987" s="3" t="s">
        <v>15310</v>
      </c>
      <c r="L4987" s="3" t="s">
        <v>15311</v>
      </c>
      <c r="AZ4987" s="3" t="s">
        <v>15309</v>
      </c>
      <c r="BA4987" s="3" t="s">
        <v>15308</v>
      </c>
      <c r="BD4987" s="3" t="s">
        <v>7641</v>
      </c>
      <c r="BG4987" s="3"/>
    </row>
    <row r="4988" spans="1:59" ht="15" x14ac:dyDescent="0.2">
      <c r="A4988" s="3" t="s">
        <v>15305</v>
      </c>
      <c r="B4988" s="3" t="s">
        <v>15302</v>
      </c>
      <c r="C4988" s="4">
        <v>42618.940196759257</v>
      </c>
      <c r="D4988" s="3" t="s">
        <v>7639</v>
      </c>
      <c r="E4988" s="3" t="s">
        <v>15305</v>
      </c>
      <c r="L4988" s="3" t="s">
        <v>15306</v>
      </c>
      <c r="AZ4988" s="3" t="s">
        <v>15304</v>
      </c>
      <c r="BA4988" s="3" t="s">
        <v>15303</v>
      </c>
      <c r="BD4988" s="3" t="s">
        <v>7641</v>
      </c>
      <c r="BG4988" s="3"/>
    </row>
    <row r="4989" spans="1:59" ht="15" x14ac:dyDescent="0.2">
      <c r="A4989" s="3" t="s">
        <v>15301</v>
      </c>
      <c r="B4989" s="3" t="s">
        <v>15299</v>
      </c>
      <c r="C4989" s="4">
        <v>42618.940196759257</v>
      </c>
      <c r="D4989" s="3" t="s">
        <v>7639</v>
      </c>
      <c r="E4989" s="3" t="s">
        <v>15301</v>
      </c>
      <c r="L4989" s="3" t="s">
        <v>14410</v>
      </c>
      <c r="AZ4989" s="3" t="s">
        <v>3187</v>
      </c>
      <c r="BA4989" s="3" t="s">
        <v>15300</v>
      </c>
      <c r="BD4989" s="3" t="s">
        <v>7641</v>
      </c>
      <c r="BG4989" s="3"/>
    </row>
    <row r="4990" spans="1:59" ht="15" x14ac:dyDescent="0.2">
      <c r="A4990" s="3" t="s">
        <v>6623</v>
      </c>
      <c r="B4990" s="3" t="s">
        <v>15297</v>
      </c>
      <c r="C4990" s="4">
        <v>42618.940196759257</v>
      </c>
      <c r="D4990" s="3" t="s">
        <v>7639</v>
      </c>
      <c r="E4990" s="3" t="s">
        <v>15298</v>
      </c>
      <c r="N4990" s="3" t="s">
        <v>803</v>
      </c>
      <c r="AI4990" s="3" t="s">
        <v>29</v>
      </c>
      <c r="AJ4990" s="3" t="s">
        <v>28</v>
      </c>
      <c r="AM4990" s="3" t="s">
        <v>62</v>
      </c>
      <c r="AZ4990" s="3" t="s">
        <v>1979</v>
      </c>
      <c r="BA4990" s="3" t="s">
        <v>1980</v>
      </c>
      <c r="BB4990" s="3" t="s">
        <v>1243</v>
      </c>
      <c r="BD4990" s="3" t="s">
        <v>30</v>
      </c>
      <c r="BG4990" s="3"/>
    </row>
    <row r="4991" spans="1:59" ht="15" x14ac:dyDescent="0.2">
      <c r="A4991" s="3" t="s">
        <v>15294</v>
      </c>
      <c r="B4991" s="3" t="s">
        <v>15291</v>
      </c>
      <c r="C4991" s="4">
        <v>42618.940196759257</v>
      </c>
      <c r="D4991" s="3" t="s">
        <v>7639</v>
      </c>
      <c r="E4991" s="3" t="s">
        <v>15296</v>
      </c>
      <c r="N4991" s="3" t="s">
        <v>14947</v>
      </c>
      <c r="U4991" s="3" t="s">
        <v>15295</v>
      </c>
      <c r="W4991" s="3" t="s">
        <v>14945</v>
      </c>
      <c r="AI4991" s="3" t="s">
        <v>29</v>
      </c>
      <c r="AJ4991" s="3" t="s">
        <v>7697</v>
      </c>
      <c r="AM4991" s="3" t="s">
        <v>62</v>
      </c>
      <c r="AZ4991" s="3" t="s">
        <v>15293</v>
      </c>
      <c r="BA4991" s="3" t="s">
        <v>15292</v>
      </c>
      <c r="BB4991" s="3" t="s">
        <v>15066</v>
      </c>
      <c r="BD4991" s="3" t="s">
        <v>30</v>
      </c>
      <c r="BG4991" s="3"/>
    </row>
    <row r="4992" spans="1:59" ht="15" x14ac:dyDescent="0.2">
      <c r="A4992" s="3" t="s">
        <v>7147</v>
      </c>
      <c r="B4992" s="3" t="s">
        <v>15288</v>
      </c>
      <c r="C4992" s="4">
        <v>42618.940196759257</v>
      </c>
      <c r="D4992" s="3" t="s">
        <v>7639</v>
      </c>
      <c r="E4992" s="3" t="s">
        <v>15290</v>
      </c>
      <c r="M4992" s="3" t="s">
        <v>10513</v>
      </c>
      <c r="N4992" s="3" t="s">
        <v>10512</v>
      </c>
      <c r="O4992" s="3" t="s">
        <v>25</v>
      </c>
      <c r="U4992" s="3" t="s">
        <v>15289</v>
      </c>
      <c r="AI4992" s="3" t="s">
        <v>29</v>
      </c>
      <c r="AJ4992" s="3" t="s">
        <v>28</v>
      </c>
      <c r="AM4992" s="3" t="s">
        <v>24</v>
      </c>
      <c r="AZ4992" s="3" t="s">
        <v>4315</v>
      </c>
      <c r="BA4992" s="3" t="s">
        <v>4312</v>
      </c>
      <c r="BB4992" s="3" t="s">
        <v>134</v>
      </c>
      <c r="BD4992" s="3" t="s">
        <v>30</v>
      </c>
      <c r="BG4992" s="3"/>
    </row>
    <row r="4993" spans="1:59" ht="15" x14ac:dyDescent="0.2">
      <c r="A4993" s="3" t="s">
        <v>15285</v>
      </c>
      <c r="B4993" s="3" t="s">
        <v>15283</v>
      </c>
      <c r="C4993" s="4">
        <v>42618.940196759257</v>
      </c>
      <c r="D4993" s="3" t="s">
        <v>7639</v>
      </c>
      <c r="E4993" s="3" t="s">
        <v>15287</v>
      </c>
      <c r="N4993" s="3" t="s">
        <v>9739</v>
      </c>
      <c r="W4993" s="3" t="s">
        <v>15286</v>
      </c>
      <c r="AB4993" s="3" t="s">
        <v>9689</v>
      </c>
      <c r="AC4993" s="3" t="s">
        <v>9737</v>
      </c>
      <c r="AI4993" s="3" t="s">
        <v>29</v>
      </c>
      <c r="AJ4993" s="3" t="s">
        <v>7632</v>
      </c>
      <c r="AM4993" s="3" t="s">
        <v>62</v>
      </c>
      <c r="AZ4993" s="3" t="s">
        <v>15284</v>
      </c>
      <c r="BA4993" s="3" t="s">
        <v>4574</v>
      </c>
      <c r="BB4993" s="3" t="s">
        <v>12682</v>
      </c>
      <c r="BD4993" s="3" t="s">
        <v>30</v>
      </c>
      <c r="BG4993" s="3"/>
    </row>
    <row r="4994" spans="1:59" ht="15" x14ac:dyDescent="0.2">
      <c r="A4994" s="3" t="s">
        <v>15280</v>
      </c>
      <c r="B4994" s="3" t="s">
        <v>15278</v>
      </c>
      <c r="C4994" s="4">
        <v>42618.940196759257</v>
      </c>
      <c r="D4994" s="3" t="s">
        <v>7639</v>
      </c>
      <c r="E4994" s="3" t="s">
        <v>15282</v>
      </c>
      <c r="M4994" s="3" t="s">
        <v>11042</v>
      </c>
      <c r="N4994" s="3" t="s">
        <v>11037</v>
      </c>
      <c r="O4994" s="3" t="s">
        <v>8540</v>
      </c>
      <c r="U4994" s="3" t="s">
        <v>15281</v>
      </c>
      <c r="W4994" s="3" t="s">
        <v>15227</v>
      </c>
      <c r="AI4994" s="3" t="s">
        <v>29</v>
      </c>
      <c r="AJ4994" s="3" t="s">
        <v>7697</v>
      </c>
      <c r="AM4994" s="3" t="s">
        <v>24</v>
      </c>
      <c r="AZ4994" s="3" t="s">
        <v>2473</v>
      </c>
      <c r="BA4994" s="3" t="s">
        <v>15279</v>
      </c>
      <c r="BB4994" s="3" t="s">
        <v>13798</v>
      </c>
      <c r="BD4994" s="3" t="s">
        <v>30</v>
      </c>
      <c r="BG4994" s="3"/>
    </row>
    <row r="4995" spans="1:59" ht="15" x14ac:dyDescent="0.2">
      <c r="A4995" s="3" t="s">
        <v>15262</v>
      </c>
      <c r="B4995" s="3" t="s">
        <v>15259</v>
      </c>
      <c r="C4995" s="4">
        <v>42618.940196759257</v>
      </c>
      <c r="D4995" s="3" t="s">
        <v>7639</v>
      </c>
      <c r="E4995" s="3" t="s">
        <v>15277</v>
      </c>
      <c r="F4995" s="3" t="s">
        <v>15276</v>
      </c>
      <c r="G4995" s="3" t="s">
        <v>15275</v>
      </c>
      <c r="H4995" s="3" t="s">
        <v>8057</v>
      </c>
      <c r="I4995" s="3" t="s">
        <v>9242</v>
      </c>
      <c r="J4995" s="3" t="s">
        <v>13692</v>
      </c>
      <c r="L4995" s="3" t="s">
        <v>15274</v>
      </c>
      <c r="N4995" s="3" t="s">
        <v>15273</v>
      </c>
      <c r="P4995" s="3" t="s">
        <v>15272</v>
      </c>
      <c r="Q4995" s="3" t="s">
        <v>8019</v>
      </c>
      <c r="R4995" s="3" t="s">
        <v>8400</v>
      </c>
      <c r="S4995" s="3" t="s">
        <v>15271</v>
      </c>
      <c r="T4995" s="3" t="s">
        <v>15270</v>
      </c>
      <c r="U4995" s="3" t="s">
        <v>15269</v>
      </c>
      <c r="W4995" s="3" t="s">
        <v>15268</v>
      </c>
      <c r="X4995" s="3" t="s">
        <v>15267</v>
      </c>
      <c r="AB4995" s="3" t="s">
        <v>15266</v>
      </c>
      <c r="AC4995" s="3" t="s">
        <v>15265</v>
      </c>
      <c r="AE4995" s="3" t="s">
        <v>7671</v>
      </c>
      <c r="AF4995" s="3" t="s">
        <v>7756</v>
      </c>
      <c r="AG4995" s="3" t="s">
        <v>8009</v>
      </c>
      <c r="AH4995" s="3" t="s">
        <v>15264</v>
      </c>
      <c r="AI4995" s="3" t="s">
        <v>8007</v>
      </c>
      <c r="AJ4995" s="3" t="s">
        <v>7697</v>
      </c>
      <c r="AK4995" s="3" t="s">
        <v>8006</v>
      </c>
      <c r="AO4995" s="3" t="s">
        <v>14801</v>
      </c>
      <c r="AQ4995" s="3" t="s">
        <v>15263</v>
      </c>
      <c r="AZ4995" s="3" t="s">
        <v>8285</v>
      </c>
      <c r="BA4995" s="3" t="s">
        <v>15261</v>
      </c>
      <c r="BB4995" s="3" t="s">
        <v>9611</v>
      </c>
      <c r="BD4995" s="3" t="s">
        <v>30</v>
      </c>
      <c r="BE4995" s="3">
        <v>28</v>
      </c>
      <c r="BF4995" s="3" t="s">
        <v>15260</v>
      </c>
      <c r="BG4995" s="3"/>
    </row>
    <row r="4996" spans="1:59" ht="15" x14ac:dyDescent="0.2">
      <c r="A4996" s="3" t="s">
        <v>6748</v>
      </c>
      <c r="B4996" s="3" t="s">
        <v>15253</v>
      </c>
      <c r="C4996" s="4">
        <v>42618.940196759257</v>
      </c>
      <c r="D4996" s="3" t="s">
        <v>7639</v>
      </c>
      <c r="E4996" s="3" t="s">
        <v>15258</v>
      </c>
      <c r="N4996" s="3" t="s">
        <v>287</v>
      </c>
      <c r="U4996" s="3" t="s">
        <v>15257</v>
      </c>
      <c r="W4996" s="3" t="s">
        <v>15256</v>
      </c>
      <c r="X4996" s="3" t="s">
        <v>15255</v>
      </c>
      <c r="AH4996" s="3" t="s">
        <v>15254</v>
      </c>
      <c r="AI4996" s="3" t="s">
        <v>29</v>
      </c>
      <c r="AJ4996" s="3" t="s">
        <v>28</v>
      </c>
      <c r="AM4996" s="3" t="s">
        <v>62</v>
      </c>
      <c r="AZ4996" s="3" t="s">
        <v>2550</v>
      </c>
      <c r="BA4996" s="3" t="s">
        <v>2551</v>
      </c>
      <c r="BB4996" s="3" t="s">
        <v>790</v>
      </c>
      <c r="BD4996" s="3" t="s">
        <v>30</v>
      </c>
      <c r="BG4996" s="3"/>
    </row>
    <row r="4997" spans="1:59" ht="15" x14ac:dyDescent="0.2">
      <c r="A4997" s="3" t="s">
        <v>6833</v>
      </c>
      <c r="B4997" s="3" t="s">
        <v>15251</v>
      </c>
      <c r="C4997" s="4">
        <v>42618.940185185187</v>
      </c>
      <c r="D4997" s="3" t="s">
        <v>7639</v>
      </c>
      <c r="E4997" s="3" t="s">
        <v>15252</v>
      </c>
      <c r="M4997" s="3" t="s">
        <v>12902</v>
      </c>
      <c r="N4997" s="3" t="s">
        <v>12901</v>
      </c>
      <c r="O4997" s="3" t="s">
        <v>25</v>
      </c>
      <c r="AI4997" s="3" t="s">
        <v>29</v>
      </c>
      <c r="AJ4997" s="3" t="s">
        <v>28</v>
      </c>
      <c r="AM4997" s="3" t="s">
        <v>24</v>
      </c>
      <c r="AZ4997" s="3" t="s">
        <v>2952</v>
      </c>
      <c r="BA4997" s="3" t="s">
        <v>2949</v>
      </c>
      <c r="BB4997" s="3" t="s">
        <v>1038</v>
      </c>
      <c r="BD4997" s="3" t="s">
        <v>30</v>
      </c>
      <c r="BG4997" s="3"/>
    </row>
    <row r="4998" spans="1:59" ht="15" x14ac:dyDescent="0.2">
      <c r="A4998" s="3" t="s">
        <v>15250</v>
      </c>
      <c r="B4998" s="3" t="s">
        <v>15248</v>
      </c>
      <c r="C4998" s="4">
        <v>42618.940185185187</v>
      </c>
      <c r="D4998" s="3" t="s">
        <v>7639</v>
      </c>
      <c r="E4998" s="3" t="s">
        <v>15250</v>
      </c>
      <c r="L4998" s="3" t="s">
        <v>14410</v>
      </c>
      <c r="AZ4998" s="3" t="s">
        <v>9613</v>
      </c>
      <c r="BA4998" s="3" t="s">
        <v>15249</v>
      </c>
      <c r="BD4998" s="3" t="s">
        <v>7641</v>
      </c>
      <c r="BG4998" s="3"/>
    </row>
    <row r="4999" spans="1:59" ht="15" x14ac:dyDescent="0.2">
      <c r="A4999" s="3" t="s">
        <v>15246</v>
      </c>
      <c r="B4999" s="3" t="s">
        <v>15242</v>
      </c>
      <c r="C4999" s="4">
        <v>42618.940185185187</v>
      </c>
      <c r="D4999" s="3" t="s">
        <v>7639</v>
      </c>
      <c r="E4999" s="3" t="s">
        <v>15247</v>
      </c>
      <c r="M4999" s="3" t="s">
        <v>8329</v>
      </c>
      <c r="N4999" s="3" t="s">
        <v>8328</v>
      </c>
      <c r="AI4999" s="3" t="s">
        <v>29</v>
      </c>
      <c r="AJ4999" s="3" t="s">
        <v>8326</v>
      </c>
      <c r="AZ4999" s="3" t="s">
        <v>15245</v>
      </c>
      <c r="BA4999" s="3" t="s">
        <v>15244</v>
      </c>
      <c r="BB4999" s="3" t="s">
        <v>15243</v>
      </c>
      <c r="BD4999" s="3" t="s">
        <v>30</v>
      </c>
      <c r="BG4999" s="3"/>
    </row>
    <row r="5000" spans="1:59" ht="15" x14ac:dyDescent="0.2">
      <c r="A5000" s="3" t="s">
        <v>15239</v>
      </c>
      <c r="B5000" s="3" t="s">
        <v>15237</v>
      </c>
      <c r="C5000" s="4">
        <v>42618.940185185187</v>
      </c>
      <c r="D5000" s="3" t="s">
        <v>7639</v>
      </c>
      <c r="E5000" s="3" t="s">
        <v>15241</v>
      </c>
      <c r="N5000" s="3" t="s">
        <v>14947</v>
      </c>
      <c r="U5000" s="3" t="s">
        <v>15240</v>
      </c>
      <c r="W5000" s="3" t="s">
        <v>14945</v>
      </c>
      <c r="AI5000" s="3" t="s">
        <v>29</v>
      </c>
      <c r="AJ5000" s="3" t="s">
        <v>7697</v>
      </c>
      <c r="AM5000" s="3" t="s">
        <v>62</v>
      </c>
      <c r="AZ5000" s="3" t="s">
        <v>15238</v>
      </c>
      <c r="BA5000" s="3" t="s">
        <v>3578</v>
      </c>
      <c r="BB5000" s="3" t="s">
        <v>12893</v>
      </c>
      <c r="BD5000" s="3" t="s">
        <v>30</v>
      </c>
      <c r="BG5000" s="3"/>
    </row>
    <row r="5001" spans="1:59" ht="15" x14ac:dyDescent="0.2">
      <c r="A5001" s="3" t="s">
        <v>15235</v>
      </c>
      <c r="B5001" s="3" t="s">
        <v>15233</v>
      </c>
      <c r="C5001" s="4">
        <v>42618.940185185187</v>
      </c>
      <c r="D5001" s="3" t="s">
        <v>7639</v>
      </c>
      <c r="E5001" s="3" t="s">
        <v>15235</v>
      </c>
      <c r="L5001" s="3" t="s">
        <v>15236</v>
      </c>
      <c r="AZ5001" s="3" t="s">
        <v>15234</v>
      </c>
      <c r="BA5001" s="3" t="s">
        <v>4312</v>
      </c>
      <c r="BD5001" s="3" t="s">
        <v>7641</v>
      </c>
      <c r="BG5001" s="3"/>
    </row>
    <row r="5002" spans="1:59" ht="15" x14ac:dyDescent="0.2">
      <c r="A5002" s="3" t="s">
        <v>15231</v>
      </c>
      <c r="B5002" s="3" t="s">
        <v>15230</v>
      </c>
      <c r="C5002" s="4">
        <v>42618.940185185187</v>
      </c>
      <c r="D5002" s="3" t="s">
        <v>7639</v>
      </c>
      <c r="E5002" s="3" t="s">
        <v>15231</v>
      </c>
      <c r="L5002" s="3" t="s">
        <v>15232</v>
      </c>
      <c r="AZ5002" s="3" t="s">
        <v>2141</v>
      </c>
      <c r="BA5002" s="3" t="s">
        <v>5689</v>
      </c>
      <c r="BD5002" s="3" t="s">
        <v>7641</v>
      </c>
      <c r="BG5002" s="3"/>
    </row>
    <row r="5003" spans="1:59" ht="15" x14ac:dyDescent="0.2">
      <c r="A5003" s="3" t="s">
        <v>15226</v>
      </c>
      <c r="B5003" s="3" t="s">
        <v>15224</v>
      </c>
      <c r="C5003" s="4">
        <v>42618.940185185187</v>
      </c>
      <c r="D5003" s="3" t="s">
        <v>7639</v>
      </c>
      <c r="E5003" s="3" t="s">
        <v>15229</v>
      </c>
      <c r="M5003" s="3" t="s">
        <v>11042</v>
      </c>
      <c r="N5003" s="3" t="s">
        <v>11037</v>
      </c>
      <c r="O5003" s="3" t="s">
        <v>8540</v>
      </c>
      <c r="U5003" s="3" t="s">
        <v>15228</v>
      </c>
      <c r="W5003" s="3" t="s">
        <v>15227</v>
      </c>
      <c r="AI5003" s="3" t="s">
        <v>29</v>
      </c>
      <c r="AJ5003" s="3" t="s">
        <v>7697</v>
      </c>
      <c r="AM5003" s="3" t="s">
        <v>24</v>
      </c>
      <c r="AN5003" s="3" t="s">
        <v>184</v>
      </c>
      <c r="AZ5003" s="3" t="s">
        <v>11045</v>
      </c>
      <c r="BA5003" s="3" t="s">
        <v>15225</v>
      </c>
      <c r="BB5003" s="3" t="s">
        <v>13394</v>
      </c>
      <c r="BD5003" s="3" t="s">
        <v>30</v>
      </c>
      <c r="BG5003" s="3"/>
    </row>
    <row r="5004" spans="1:59" ht="15" x14ac:dyDescent="0.2">
      <c r="A5004" s="3" t="s">
        <v>15223</v>
      </c>
      <c r="B5004" s="3" t="s">
        <v>15220</v>
      </c>
      <c r="C5004" s="4">
        <v>42618.940185185187</v>
      </c>
      <c r="D5004" s="3" t="s">
        <v>7639</v>
      </c>
      <c r="E5004" s="3" t="s">
        <v>15223</v>
      </c>
      <c r="L5004" s="3" t="s">
        <v>14410</v>
      </c>
      <c r="AZ5004" s="3" t="s">
        <v>15222</v>
      </c>
      <c r="BA5004" s="3" t="s">
        <v>15221</v>
      </c>
      <c r="BD5004" s="3" t="s">
        <v>7641</v>
      </c>
      <c r="BG5004" s="3"/>
    </row>
    <row r="5005" spans="1:59" ht="15" x14ac:dyDescent="0.2">
      <c r="A5005" s="3" t="s">
        <v>15217</v>
      </c>
      <c r="B5005" s="3" t="s">
        <v>15214</v>
      </c>
      <c r="C5005" s="4">
        <v>42618.940185185187</v>
      </c>
      <c r="D5005" s="3" t="s">
        <v>7639</v>
      </c>
      <c r="E5005" s="3" t="s">
        <v>15219</v>
      </c>
      <c r="N5005" s="3" t="s">
        <v>9701</v>
      </c>
      <c r="W5005" s="3" t="s">
        <v>15218</v>
      </c>
      <c r="AB5005" s="3" t="s">
        <v>9589</v>
      </c>
      <c r="AC5005" s="3" t="s">
        <v>9557</v>
      </c>
      <c r="AI5005" s="3" t="s">
        <v>29</v>
      </c>
      <c r="AJ5005" s="3" t="s">
        <v>7632</v>
      </c>
      <c r="AM5005" s="3" t="s">
        <v>62</v>
      </c>
      <c r="AZ5005" s="3" t="s">
        <v>15216</v>
      </c>
      <c r="BA5005" s="3" t="s">
        <v>15215</v>
      </c>
      <c r="BB5005" s="3" t="s">
        <v>1898</v>
      </c>
      <c r="BD5005" s="3" t="s">
        <v>30</v>
      </c>
      <c r="BG5005" s="3"/>
    </row>
    <row r="5006" spans="1:59" ht="15" x14ac:dyDescent="0.2">
      <c r="A5006" s="3" t="s">
        <v>7369</v>
      </c>
      <c r="B5006" s="3" t="s">
        <v>15209</v>
      </c>
      <c r="C5006" s="4">
        <v>42618.940185185187</v>
      </c>
      <c r="D5006" s="3" t="s">
        <v>7639</v>
      </c>
      <c r="E5006" s="3" t="s">
        <v>15213</v>
      </c>
      <c r="N5006" s="3" t="s">
        <v>2430</v>
      </c>
      <c r="U5006" s="3" t="s">
        <v>15212</v>
      </c>
      <c r="W5006" s="3" t="s">
        <v>15211</v>
      </c>
      <c r="AH5006" s="3" t="s">
        <v>15210</v>
      </c>
      <c r="AI5006" s="3" t="s">
        <v>29</v>
      </c>
      <c r="AJ5006" s="3" t="s">
        <v>28</v>
      </c>
      <c r="AM5006" s="3" t="s">
        <v>62</v>
      </c>
      <c r="AZ5006" s="3" t="s">
        <v>5258</v>
      </c>
      <c r="BA5006" s="3" t="s">
        <v>5259</v>
      </c>
      <c r="BB5006" s="3" t="s">
        <v>1248</v>
      </c>
      <c r="BD5006" s="3" t="s">
        <v>30</v>
      </c>
      <c r="BG5006" s="3"/>
    </row>
    <row r="5007" spans="1:59" ht="15" x14ac:dyDescent="0.2">
      <c r="A5007" s="3" t="s">
        <v>15206</v>
      </c>
      <c r="B5007" s="3" t="s">
        <v>15202</v>
      </c>
      <c r="C5007" s="4">
        <v>42618.940185185187</v>
      </c>
      <c r="D5007" s="3" t="s">
        <v>7639</v>
      </c>
      <c r="E5007" s="3" t="s">
        <v>15208</v>
      </c>
      <c r="M5007" s="3" t="s">
        <v>8329</v>
      </c>
      <c r="N5007" s="3" t="s">
        <v>8328</v>
      </c>
      <c r="W5007" s="3" t="s">
        <v>15207</v>
      </c>
      <c r="AI5007" s="3" t="s">
        <v>29</v>
      </c>
      <c r="AJ5007" s="3" t="s">
        <v>8326</v>
      </c>
      <c r="AZ5007" s="3" t="s">
        <v>15205</v>
      </c>
      <c r="BA5007" s="3" t="s">
        <v>15204</v>
      </c>
      <c r="BB5007" s="3" t="s">
        <v>15203</v>
      </c>
      <c r="BD5007" s="3" t="s">
        <v>30</v>
      </c>
      <c r="BG5007" s="3"/>
    </row>
    <row r="5008" spans="1:59" ht="15" x14ac:dyDescent="0.2">
      <c r="A5008" s="3" t="s">
        <v>7607</v>
      </c>
      <c r="B5008" s="3" t="s">
        <v>15200</v>
      </c>
      <c r="C5008" s="4">
        <v>42618.940185185187</v>
      </c>
      <c r="D5008" s="3" t="s">
        <v>7639</v>
      </c>
      <c r="E5008" s="3" t="s">
        <v>15201</v>
      </c>
      <c r="M5008" s="3" t="s">
        <v>10450</v>
      </c>
      <c r="N5008" s="3" t="s">
        <v>10449</v>
      </c>
      <c r="O5008" s="3" t="s">
        <v>25</v>
      </c>
      <c r="AI5008" s="3" t="s">
        <v>29</v>
      </c>
      <c r="AJ5008" s="3" t="s">
        <v>28</v>
      </c>
      <c r="AM5008" s="3" t="s">
        <v>24</v>
      </c>
      <c r="AZ5008" s="3" t="s">
        <v>6237</v>
      </c>
      <c r="BA5008" s="3" t="s">
        <v>6238</v>
      </c>
      <c r="BB5008" s="3" t="s">
        <v>5469</v>
      </c>
      <c r="BD5008" s="3" t="s">
        <v>30</v>
      </c>
      <c r="BG5008" s="3"/>
    </row>
    <row r="5009" spans="1:59" ht="15" x14ac:dyDescent="0.2">
      <c r="A5009" s="3" t="s">
        <v>15196</v>
      </c>
      <c r="B5009" s="3" t="s">
        <v>15193</v>
      </c>
      <c r="C5009" s="4">
        <v>42618.940185185187</v>
      </c>
      <c r="D5009" s="3" t="s">
        <v>7639</v>
      </c>
      <c r="E5009" s="3" t="s">
        <v>15199</v>
      </c>
      <c r="M5009" s="3" t="s">
        <v>11042</v>
      </c>
      <c r="N5009" s="3" t="s">
        <v>11037</v>
      </c>
      <c r="O5009" s="3" t="s">
        <v>25</v>
      </c>
      <c r="U5009" s="3" t="s">
        <v>15198</v>
      </c>
      <c r="W5009" s="3" t="s">
        <v>15197</v>
      </c>
      <c r="AI5009" s="3" t="s">
        <v>29</v>
      </c>
      <c r="AJ5009" s="3" t="s">
        <v>7697</v>
      </c>
      <c r="AM5009" s="3" t="s">
        <v>24</v>
      </c>
      <c r="AZ5009" s="3" t="s">
        <v>15195</v>
      </c>
      <c r="BA5009" s="3" t="s">
        <v>15194</v>
      </c>
      <c r="BB5009" s="3" t="s">
        <v>13798</v>
      </c>
      <c r="BD5009" s="3" t="s">
        <v>30</v>
      </c>
      <c r="BG5009" s="3"/>
    </row>
    <row r="5010" spans="1:59" ht="15" x14ac:dyDescent="0.2">
      <c r="A5010" s="3" t="s">
        <v>15191</v>
      </c>
      <c r="B5010" s="3" t="s">
        <v>15188</v>
      </c>
      <c r="C5010" s="4">
        <v>42618.94017361111</v>
      </c>
      <c r="D5010" s="3" t="s">
        <v>7639</v>
      </c>
      <c r="E5010" s="3" t="s">
        <v>15191</v>
      </c>
      <c r="L5010" s="3" t="s">
        <v>15192</v>
      </c>
      <c r="AZ5010" s="3" t="s">
        <v>15190</v>
      </c>
      <c r="BA5010" s="3" t="s">
        <v>15189</v>
      </c>
      <c r="BD5010" s="3" t="s">
        <v>7641</v>
      </c>
      <c r="BG5010" s="3"/>
    </row>
    <row r="5011" spans="1:59" ht="15" x14ac:dyDescent="0.2">
      <c r="A5011" s="3" t="s">
        <v>15186</v>
      </c>
      <c r="B5011" s="3" t="s">
        <v>15183</v>
      </c>
      <c r="C5011" s="4">
        <v>42618.94017361111</v>
      </c>
      <c r="D5011" s="3" t="s">
        <v>7639</v>
      </c>
      <c r="E5011" s="3" t="s">
        <v>15186</v>
      </c>
      <c r="L5011" s="3" t="s">
        <v>15187</v>
      </c>
      <c r="AZ5011" s="3" t="s">
        <v>15185</v>
      </c>
      <c r="BA5011" s="3" t="s">
        <v>15184</v>
      </c>
      <c r="BD5011" s="3" t="s">
        <v>7641</v>
      </c>
      <c r="BG5011" s="3"/>
    </row>
    <row r="5012" spans="1:59" ht="15" x14ac:dyDescent="0.2">
      <c r="A5012" s="3" t="s">
        <v>6299</v>
      </c>
      <c r="B5012" s="3" t="s">
        <v>15181</v>
      </c>
      <c r="C5012" s="4">
        <v>42618.94017361111</v>
      </c>
      <c r="D5012" s="3" t="s">
        <v>7639</v>
      </c>
      <c r="E5012" s="3" t="s">
        <v>15182</v>
      </c>
      <c r="M5012" s="3" t="s">
        <v>10450</v>
      </c>
      <c r="N5012" s="3" t="s">
        <v>10449</v>
      </c>
      <c r="O5012" s="3" t="s">
        <v>25</v>
      </c>
      <c r="AI5012" s="3" t="s">
        <v>29</v>
      </c>
      <c r="AJ5012" s="3" t="s">
        <v>28</v>
      </c>
      <c r="AM5012" s="3" t="s">
        <v>24</v>
      </c>
      <c r="AZ5012" s="3" t="s">
        <v>38</v>
      </c>
      <c r="BA5012" s="3" t="s">
        <v>39</v>
      </c>
      <c r="BB5012" s="3" t="s">
        <v>40</v>
      </c>
      <c r="BD5012" s="3" t="s">
        <v>30</v>
      </c>
      <c r="BG5012" s="3"/>
    </row>
    <row r="5013" spans="1:59" ht="15" x14ac:dyDescent="0.2">
      <c r="A5013" s="3" t="s">
        <v>15178</v>
      </c>
      <c r="B5013" s="3" t="s">
        <v>15174</v>
      </c>
      <c r="C5013" s="4">
        <v>42618.94017361111</v>
      </c>
      <c r="D5013" s="3" t="s">
        <v>7639</v>
      </c>
      <c r="E5013" s="3" t="s">
        <v>15180</v>
      </c>
      <c r="M5013" s="3" t="s">
        <v>8329</v>
      </c>
      <c r="N5013" s="3" t="s">
        <v>8328</v>
      </c>
      <c r="W5013" s="3" t="s">
        <v>15179</v>
      </c>
      <c r="AI5013" s="3" t="s">
        <v>29</v>
      </c>
      <c r="AJ5013" s="3" t="s">
        <v>8326</v>
      </c>
      <c r="AZ5013" s="3" t="s">
        <v>15177</v>
      </c>
      <c r="BA5013" s="3" t="s">
        <v>15176</v>
      </c>
      <c r="BB5013" s="3" t="s">
        <v>15175</v>
      </c>
      <c r="BD5013" s="3" t="s">
        <v>30</v>
      </c>
      <c r="BG5013" s="3"/>
    </row>
    <row r="5014" spans="1:59" ht="15" x14ac:dyDescent="0.2">
      <c r="A5014" s="3" t="s">
        <v>15170</v>
      </c>
      <c r="B5014" s="3" t="s">
        <v>15167</v>
      </c>
      <c r="C5014" s="4">
        <v>42618.94017361111</v>
      </c>
      <c r="D5014" s="3" t="s">
        <v>7639</v>
      </c>
      <c r="E5014" s="3" t="s">
        <v>15173</v>
      </c>
      <c r="M5014" s="3" t="s">
        <v>10398</v>
      </c>
      <c r="N5014" s="3" t="s">
        <v>10394</v>
      </c>
      <c r="O5014" s="3" t="s">
        <v>25</v>
      </c>
      <c r="U5014" s="3" t="s">
        <v>15172</v>
      </c>
      <c r="W5014" s="3" t="s">
        <v>15171</v>
      </c>
      <c r="AI5014" s="3" t="s">
        <v>29</v>
      </c>
      <c r="AJ5014" s="3" t="s">
        <v>7697</v>
      </c>
      <c r="AM5014" s="3" t="s">
        <v>24</v>
      </c>
      <c r="AN5014" s="3" t="s">
        <v>7629</v>
      </c>
      <c r="AZ5014" s="3" t="s">
        <v>15169</v>
      </c>
      <c r="BA5014" s="3" t="s">
        <v>15168</v>
      </c>
      <c r="BB5014" s="3" t="s">
        <v>643</v>
      </c>
      <c r="BD5014" s="3" t="s">
        <v>30</v>
      </c>
      <c r="BG5014" s="3"/>
    </row>
    <row r="5015" spans="1:59" ht="15" x14ac:dyDescent="0.2">
      <c r="A5015" s="3" t="s">
        <v>15166</v>
      </c>
      <c r="B5015" s="3" t="s">
        <v>15163</v>
      </c>
      <c r="C5015" s="4">
        <v>42618.94017361111</v>
      </c>
      <c r="D5015" s="3" t="s">
        <v>7639</v>
      </c>
      <c r="E5015" s="3" t="s">
        <v>15166</v>
      </c>
      <c r="L5015" s="3" t="s">
        <v>14410</v>
      </c>
      <c r="AZ5015" s="3" t="s">
        <v>15165</v>
      </c>
      <c r="BA5015" s="3" t="s">
        <v>15164</v>
      </c>
      <c r="BD5015" s="3" t="s">
        <v>7641</v>
      </c>
      <c r="BG5015" s="3"/>
    </row>
    <row r="5016" spans="1:59" ht="15" x14ac:dyDescent="0.2">
      <c r="A5016" s="3" t="s">
        <v>15161</v>
      </c>
      <c r="B5016" s="3" t="s">
        <v>15159</v>
      </c>
      <c r="C5016" s="4">
        <v>42618.94017361111</v>
      </c>
      <c r="D5016" s="3" t="s">
        <v>7639</v>
      </c>
      <c r="E5016" s="3" t="s">
        <v>15161</v>
      </c>
      <c r="L5016" s="3" t="s">
        <v>15162</v>
      </c>
      <c r="AZ5016" s="3" t="s">
        <v>15160</v>
      </c>
      <c r="BA5016" s="3" t="s">
        <v>10272</v>
      </c>
      <c r="BD5016" s="3" t="s">
        <v>7641</v>
      </c>
      <c r="BG5016" s="3"/>
    </row>
    <row r="5017" spans="1:59" ht="15" x14ac:dyDescent="0.2">
      <c r="A5017" s="3" t="s">
        <v>7089</v>
      </c>
      <c r="B5017" s="3" t="s">
        <v>15156</v>
      </c>
      <c r="C5017" s="4">
        <v>42618.94017361111</v>
      </c>
      <c r="D5017" s="3" t="s">
        <v>7639</v>
      </c>
      <c r="E5017" s="3" t="s">
        <v>15158</v>
      </c>
      <c r="M5017" s="3" t="s">
        <v>12902</v>
      </c>
      <c r="N5017" s="3" t="s">
        <v>12901</v>
      </c>
      <c r="O5017" s="3" t="s">
        <v>8540</v>
      </c>
      <c r="U5017" s="3" t="s">
        <v>15157</v>
      </c>
      <c r="AI5017" s="3" t="s">
        <v>29</v>
      </c>
      <c r="AJ5017" s="3" t="s">
        <v>28</v>
      </c>
      <c r="AM5017" s="3" t="s">
        <v>24</v>
      </c>
      <c r="AN5017" s="3" t="s">
        <v>1720</v>
      </c>
      <c r="AZ5017" s="3" t="s">
        <v>4066</v>
      </c>
      <c r="BA5017" s="3" t="s">
        <v>4063</v>
      </c>
      <c r="BB5017" s="3" t="s">
        <v>4067</v>
      </c>
      <c r="BD5017" s="3" t="s">
        <v>30</v>
      </c>
      <c r="BG5017" s="3"/>
    </row>
    <row r="5018" spans="1:59" ht="15" x14ac:dyDescent="0.2">
      <c r="A5018" s="3" t="s">
        <v>15154</v>
      </c>
      <c r="B5018" s="3" t="s">
        <v>15151</v>
      </c>
      <c r="C5018" s="4">
        <v>42618.94017361111</v>
      </c>
      <c r="D5018" s="3" t="s">
        <v>7639</v>
      </c>
      <c r="E5018" s="3" t="s">
        <v>15154</v>
      </c>
      <c r="L5018" s="3" t="s">
        <v>15155</v>
      </c>
      <c r="AZ5018" s="3" t="s">
        <v>15153</v>
      </c>
      <c r="BA5018" s="3" t="s">
        <v>15152</v>
      </c>
      <c r="BD5018" s="3" t="s">
        <v>7641</v>
      </c>
      <c r="BG5018" s="3"/>
    </row>
    <row r="5019" spans="1:59" ht="15" x14ac:dyDescent="0.2">
      <c r="A5019" s="3" t="s">
        <v>15137</v>
      </c>
      <c r="B5019" s="3" t="s">
        <v>15134</v>
      </c>
      <c r="C5019" s="4">
        <v>42618.94017361111</v>
      </c>
      <c r="D5019" s="3" t="s">
        <v>7639</v>
      </c>
      <c r="E5019" s="3" t="s">
        <v>13805</v>
      </c>
      <c r="F5019" s="3" t="s">
        <v>15150</v>
      </c>
      <c r="G5019" s="3" t="s">
        <v>15149</v>
      </c>
      <c r="H5019" s="3" t="s">
        <v>8057</v>
      </c>
      <c r="I5019" s="3" t="s">
        <v>9242</v>
      </c>
      <c r="J5019" s="3" t="s">
        <v>11126</v>
      </c>
      <c r="L5019" s="3" t="s">
        <v>15148</v>
      </c>
      <c r="N5019" s="3" t="s">
        <v>13804</v>
      </c>
      <c r="P5019" s="3" t="s">
        <v>15147</v>
      </c>
      <c r="Q5019" s="3" t="s">
        <v>10315</v>
      </c>
      <c r="T5019" s="3" t="s">
        <v>15146</v>
      </c>
      <c r="U5019" s="3" t="s">
        <v>15145</v>
      </c>
      <c r="W5019" s="3" t="s">
        <v>15144</v>
      </c>
      <c r="X5019" s="3" t="s">
        <v>15143</v>
      </c>
      <c r="AB5019" s="3" t="s">
        <v>15142</v>
      </c>
      <c r="AC5019" s="3" t="s">
        <v>15141</v>
      </c>
      <c r="AE5019" s="3" t="s">
        <v>7671</v>
      </c>
      <c r="AF5019" s="3" t="s">
        <v>8010</v>
      </c>
      <c r="AG5019" s="3" t="s">
        <v>8009</v>
      </c>
      <c r="AH5019" s="3" t="s">
        <v>15140</v>
      </c>
      <c r="AI5019" s="3" t="s">
        <v>8007</v>
      </c>
      <c r="AJ5019" s="3" t="s">
        <v>7697</v>
      </c>
      <c r="AK5019" s="3" t="s">
        <v>8006</v>
      </c>
      <c r="AO5019" s="3" t="s">
        <v>15139</v>
      </c>
      <c r="AQ5019" s="3" t="s">
        <v>15138</v>
      </c>
      <c r="AZ5019" s="3" t="s">
        <v>1058</v>
      </c>
      <c r="BA5019" s="3" t="s">
        <v>15136</v>
      </c>
      <c r="BB5019" s="3" t="s">
        <v>9611</v>
      </c>
      <c r="BD5019" s="3" t="s">
        <v>30</v>
      </c>
      <c r="BE5019" s="3">
        <v>137</v>
      </c>
      <c r="BF5019" s="3" t="s">
        <v>15135</v>
      </c>
      <c r="BG5019" s="3"/>
    </row>
    <row r="5020" spans="1:59" ht="15" x14ac:dyDescent="0.2">
      <c r="A5020" s="3" t="s">
        <v>15131</v>
      </c>
      <c r="B5020" s="3" t="s">
        <v>15128</v>
      </c>
      <c r="C5020" s="4">
        <v>42618.94017361111</v>
      </c>
      <c r="D5020" s="3" t="s">
        <v>7639</v>
      </c>
      <c r="E5020" s="3" t="s">
        <v>15133</v>
      </c>
      <c r="N5020" s="3" t="s">
        <v>14947</v>
      </c>
      <c r="U5020" s="3" t="s">
        <v>15132</v>
      </c>
      <c r="W5020" s="3" t="s">
        <v>14945</v>
      </c>
      <c r="AI5020" s="3" t="s">
        <v>29</v>
      </c>
      <c r="AJ5020" s="3" t="s">
        <v>7697</v>
      </c>
      <c r="AM5020" s="3" t="s">
        <v>62</v>
      </c>
      <c r="AZ5020" s="3" t="s">
        <v>15130</v>
      </c>
      <c r="BA5020" s="3" t="s">
        <v>15129</v>
      </c>
      <c r="BB5020" s="3" t="s">
        <v>15066</v>
      </c>
      <c r="BD5020" s="3" t="s">
        <v>30</v>
      </c>
      <c r="BG5020" s="3"/>
    </row>
    <row r="5021" spans="1:59" ht="15" x14ac:dyDescent="0.2">
      <c r="A5021" s="3" t="s">
        <v>15126</v>
      </c>
      <c r="B5021" s="3" t="s">
        <v>15123</v>
      </c>
      <c r="C5021" s="4">
        <v>42618.940162037034</v>
      </c>
      <c r="D5021" s="3" t="s">
        <v>7639</v>
      </c>
      <c r="E5021" s="3" t="s">
        <v>15126</v>
      </c>
      <c r="L5021" s="3" t="s">
        <v>15127</v>
      </c>
      <c r="AZ5021" s="3" t="s">
        <v>15125</v>
      </c>
      <c r="BA5021" s="3" t="s">
        <v>15124</v>
      </c>
      <c r="BD5021" s="3" t="s">
        <v>7641</v>
      </c>
      <c r="BG5021" s="3"/>
    </row>
    <row r="5022" spans="1:59" ht="15" x14ac:dyDescent="0.2">
      <c r="A5022" s="3" t="s">
        <v>15120</v>
      </c>
      <c r="B5022" s="3" t="s">
        <v>15119</v>
      </c>
      <c r="C5022" s="4">
        <v>42618.940162037034</v>
      </c>
      <c r="D5022" s="3" t="s">
        <v>7639</v>
      </c>
      <c r="E5022" s="3" t="s">
        <v>15122</v>
      </c>
      <c r="N5022" s="3" t="s">
        <v>9654</v>
      </c>
      <c r="W5022" s="3" t="s">
        <v>15121</v>
      </c>
      <c r="AB5022" s="3" t="s">
        <v>9589</v>
      </c>
      <c r="AC5022" s="3" t="s">
        <v>9557</v>
      </c>
      <c r="AI5022" s="3" t="s">
        <v>29</v>
      </c>
      <c r="AJ5022" s="3" t="s">
        <v>7632</v>
      </c>
      <c r="AM5022" s="3" t="s">
        <v>62</v>
      </c>
      <c r="AZ5022" s="3" t="s">
        <v>8427</v>
      </c>
      <c r="BA5022" s="3" t="s">
        <v>1980</v>
      </c>
      <c r="BB5022" s="3" t="s">
        <v>410</v>
      </c>
      <c r="BD5022" s="3" t="s">
        <v>30</v>
      </c>
      <c r="BG5022" s="3"/>
    </row>
    <row r="5023" spans="1:59" ht="15" x14ac:dyDescent="0.2">
      <c r="A5023" s="3" t="s">
        <v>15115</v>
      </c>
      <c r="B5023" s="3" t="s">
        <v>15113</v>
      </c>
      <c r="C5023" s="4">
        <v>42618.940162037034</v>
      </c>
      <c r="D5023" s="3" t="s">
        <v>7639</v>
      </c>
      <c r="E5023" s="3" t="s">
        <v>15118</v>
      </c>
      <c r="M5023" s="3" t="s">
        <v>12162</v>
      </c>
      <c r="N5023" s="3" t="s">
        <v>12158</v>
      </c>
      <c r="O5023" s="3" t="s">
        <v>8540</v>
      </c>
      <c r="U5023" s="3" t="s">
        <v>15117</v>
      </c>
      <c r="W5023" s="3" t="s">
        <v>15116</v>
      </c>
      <c r="AI5023" s="3" t="s">
        <v>29</v>
      </c>
      <c r="AJ5023" s="3" t="s">
        <v>7697</v>
      </c>
      <c r="AM5023" s="3" t="s">
        <v>24</v>
      </c>
      <c r="AN5023" s="3" t="s">
        <v>7629</v>
      </c>
      <c r="AZ5023" s="3" t="s">
        <v>1920</v>
      </c>
      <c r="BA5023" s="3" t="s">
        <v>15114</v>
      </c>
      <c r="BB5023" s="3" t="s">
        <v>643</v>
      </c>
      <c r="BD5023" s="3" t="s">
        <v>30</v>
      </c>
      <c r="BG5023" s="3"/>
    </row>
    <row r="5024" spans="1:59" ht="15" x14ac:dyDescent="0.2">
      <c r="A5024" s="3" t="s">
        <v>6630</v>
      </c>
      <c r="B5024" s="3" t="s">
        <v>15111</v>
      </c>
      <c r="C5024" s="4">
        <v>42618.940162037034</v>
      </c>
      <c r="D5024" s="3" t="s">
        <v>7639</v>
      </c>
      <c r="E5024" s="3" t="s">
        <v>15112</v>
      </c>
      <c r="N5024" s="3" t="s">
        <v>580</v>
      </c>
      <c r="AI5024" s="3" t="s">
        <v>29</v>
      </c>
      <c r="AJ5024" s="3" t="s">
        <v>28</v>
      </c>
      <c r="AM5024" s="3" t="s">
        <v>62</v>
      </c>
      <c r="AZ5024" s="3" t="s">
        <v>2008</v>
      </c>
      <c r="BA5024" s="3" t="s">
        <v>2009</v>
      </c>
      <c r="BB5024" s="3" t="s">
        <v>2010</v>
      </c>
      <c r="BD5024" s="3" t="s">
        <v>30</v>
      </c>
      <c r="BG5024" s="3"/>
    </row>
    <row r="5025" spans="1:59" ht="15" x14ac:dyDescent="0.2">
      <c r="A5025" s="3" t="s">
        <v>15109</v>
      </c>
      <c r="B5025" s="3" t="s">
        <v>15107</v>
      </c>
      <c r="C5025" s="4">
        <v>42618.940162037034</v>
      </c>
      <c r="D5025" s="3" t="s">
        <v>7639</v>
      </c>
      <c r="E5025" s="3" t="s">
        <v>15109</v>
      </c>
      <c r="L5025" s="3" t="s">
        <v>15110</v>
      </c>
      <c r="AZ5025" s="3" t="s">
        <v>15108</v>
      </c>
      <c r="BA5025" s="3" t="s">
        <v>2370</v>
      </c>
      <c r="BD5025" s="3" t="s">
        <v>7641</v>
      </c>
      <c r="BG5025" s="3"/>
    </row>
    <row r="5026" spans="1:59" ht="15" x14ac:dyDescent="0.2">
      <c r="A5026" s="3" t="s">
        <v>15105</v>
      </c>
      <c r="B5026" s="3" t="s">
        <v>15102</v>
      </c>
      <c r="C5026" s="4">
        <v>42618.940162037034</v>
      </c>
      <c r="D5026" s="3" t="s">
        <v>7639</v>
      </c>
      <c r="E5026" s="3" t="s">
        <v>15105</v>
      </c>
      <c r="L5026" s="3" t="s">
        <v>15106</v>
      </c>
      <c r="AZ5026" s="3" t="s">
        <v>15104</v>
      </c>
      <c r="BA5026" s="3" t="s">
        <v>15103</v>
      </c>
      <c r="BD5026" s="3" t="s">
        <v>7641</v>
      </c>
      <c r="BG5026" s="3"/>
    </row>
    <row r="5027" spans="1:59" ht="15" x14ac:dyDescent="0.2">
      <c r="A5027" s="3" t="s">
        <v>15099</v>
      </c>
      <c r="B5027" s="3" t="s">
        <v>15095</v>
      </c>
      <c r="C5027" s="4">
        <v>42618.940162037034</v>
      </c>
      <c r="D5027" s="3" t="s">
        <v>7639</v>
      </c>
      <c r="E5027" s="3" t="s">
        <v>15101</v>
      </c>
      <c r="N5027" s="3" t="s">
        <v>14947</v>
      </c>
      <c r="U5027" s="3" t="s">
        <v>15100</v>
      </c>
      <c r="W5027" s="3" t="s">
        <v>14945</v>
      </c>
      <c r="AI5027" s="3" t="s">
        <v>29</v>
      </c>
      <c r="AJ5027" s="3" t="s">
        <v>7697</v>
      </c>
      <c r="AM5027" s="3" t="s">
        <v>62</v>
      </c>
      <c r="AZ5027" s="3" t="s">
        <v>15098</v>
      </c>
      <c r="BA5027" s="3" t="s">
        <v>15097</v>
      </c>
      <c r="BB5027" s="3" t="s">
        <v>15096</v>
      </c>
      <c r="BD5027" s="3" t="s">
        <v>30</v>
      </c>
      <c r="BG5027" s="3"/>
    </row>
    <row r="5028" spans="1:59" ht="15" x14ac:dyDescent="0.2">
      <c r="A5028" s="3" t="s">
        <v>15094</v>
      </c>
      <c r="B5028" s="3" t="s">
        <v>15092</v>
      </c>
      <c r="C5028" s="4">
        <v>42618.940162037034</v>
      </c>
      <c r="D5028" s="3" t="s">
        <v>7639</v>
      </c>
      <c r="E5028" s="3" t="s">
        <v>15094</v>
      </c>
      <c r="L5028" s="3" t="s">
        <v>14410</v>
      </c>
      <c r="AZ5028" s="3" t="s">
        <v>15093</v>
      </c>
      <c r="BA5028" s="3" t="s">
        <v>9867</v>
      </c>
      <c r="BD5028" s="3" t="s">
        <v>7641</v>
      </c>
      <c r="BG5028" s="3"/>
    </row>
    <row r="5029" spans="1:59" ht="15" x14ac:dyDescent="0.2">
      <c r="A5029" s="3" t="s">
        <v>7519</v>
      </c>
      <c r="B5029" s="3" t="s">
        <v>15090</v>
      </c>
      <c r="C5029" s="4">
        <v>42618.940162037034</v>
      </c>
      <c r="D5029" s="3" t="s">
        <v>7639</v>
      </c>
      <c r="E5029" s="3" t="s">
        <v>15091</v>
      </c>
      <c r="M5029" s="3" t="s">
        <v>10450</v>
      </c>
      <c r="N5029" s="3" t="s">
        <v>10449</v>
      </c>
      <c r="O5029" s="3" t="s">
        <v>25</v>
      </c>
      <c r="AI5029" s="3" t="s">
        <v>29</v>
      </c>
      <c r="AJ5029" s="3" t="s">
        <v>28</v>
      </c>
      <c r="AM5029" s="3" t="s">
        <v>24</v>
      </c>
      <c r="AZ5029" s="3" t="s">
        <v>5882</v>
      </c>
      <c r="BA5029" s="3" t="s">
        <v>5883</v>
      </c>
      <c r="BB5029" s="3" t="s">
        <v>134</v>
      </c>
      <c r="BD5029" s="3" t="s">
        <v>30</v>
      </c>
      <c r="BG5029" s="3"/>
    </row>
    <row r="5030" spans="1:59" ht="15" x14ac:dyDescent="0.2">
      <c r="A5030" s="3" t="s">
        <v>15087</v>
      </c>
      <c r="B5030" s="3" t="s">
        <v>15085</v>
      </c>
      <c r="C5030" s="4">
        <v>42618.940162037034</v>
      </c>
      <c r="D5030" s="3" t="s">
        <v>7639</v>
      </c>
      <c r="E5030" s="3" t="s">
        <v>15089</v>
      </c>
      <c r="N5030" s="3" t="s">
        <v>9607</v>
      </c>
      <c r="W5030" s="3" t="s">
        <v>15088</v>
      </c>
      <c r="AB5030" s="3" t="s">
        <v>9605</v>
      </c>
      <c r="AC5030" s="3" t="s">
        <v>9557</v>
      </c>
      <c r="AI5030" s="3" t="s">
        <v>29</v>
      </c>
      <c r="AJ5030" s="3" t="s">
        <v>7632</v>
      </c>
      <c r="AM5030" s="3" t="s">
        <v>62</v>
      </c>
      <c r="AZ5030" s="3" t="s">
        <v>15037</v>
      </c>
      <c r="BA5030" s="3" t="s">
        <v>15086</v>
      </c>
      <c r="BB5030" s="3" t="s">
        <v>9602</v>
      </c>
      <c r="BD5030" s="3" t="s">
        <v>30</v>
      </c>
      <c r="BG5030" s="3"/>
    </row>
    <row r="5031" spans="1:59" ht="15" x14ac:dyDescent="0.2">
      <c r="A5031" s="3" t="s">
        <v>15083</v>
      </c>
      <c r="B5031" s="3" t="s">
        <v>15080</v>
      </c>
      <c r="C5031" s="4">
        <v>42618.940162037034</v>
      </c>
      <c r="D5031" s="3" t="s">
        <v>7639</v>
      </c>
      <c r="E5031" s="3" t="s">
        <v>15083</v>
      </c>
      <c r="L5031" s="3" t="s">
        <v>15084</v>
      </c>
      <c r="AZ5031" s="3" t="s">
        <v>15082</v>
      </c>
      <c r="BA5031" s="3" t="s">
        <v>15081</v>
      </c>
      <c r="BD5031" s="3" t="s">
        <v>7641</v>
      </c>
      <c r="BG5031" s="3"/>
    </row>
    <row r="5032" spans="1:59" ht="15" x14ac:dyDescent="0.2">
      <c r="A5032" s="3" t="s">
        <v>15079</v>
      </c>
      <c r="B5032" s="3" t="s">
        <v>15077</v>
      </c>
      <c r="C5032" s="4">
        <v>42618.940162037034</v>
      </c>
      <c r="D5032" s="3" t="s">
        <v>7639</v>
      </c>
      <c r="E5032" s="3" t="s">
        <v>15079</v>
      </c>
      <c r="L5032" s="3" t="s">
        <v>15026</v>
      </c>
      <c r="AZ5032" s="3" t="s">
        <v>14674</v>
      </c>
      <c r="BA5032" s="3" t="s">
        <v>15078</v>
      </c>
      <c r="BD5032" s="3" t="s">
        <v>7641</v>
      </c>
      <c r="BG5032" s="3"/>
    </row>
    <row r="5033" spans="1:59" ht="15" x14ac:dyDescent="0.2">
      <c r="A5033" s="3" t="s">
        <v>15075</v>
      </c>
      <c r="B5033" s="3" t="s">
        <v>15072</v>
      </c>
      <c r="C5033" s="4">
        <v>42618.940162037034</v>
      </c>
      <c r="D5033" s="3" t="s">
        <v>7639</v>
      </c>
      <c r="E5033" s="3" t="s">
        <v>15075</v>
      </c>
      <c r="L5033" s="3" t="s">
        <v>15076</v>
      </c>
      <c r="AZ5033" s="3" t="s">
        <v>15074</v>
      </c>
      <c r="BA5033" s="3" t="s">
        <v>15073</v>
      </c>
      <c r="BD5033" s="3" t="s">
        <v>7641</v>
      </c>
      <c r="BG5033" s="3"/>
    </row>
    <row r="5034" spans="1:59" ht="15" x14ac:dyDescent="0.2">
      <c r="A5034" s="3" t="s">
        <v>15069</v>
      </c>
      <c r="B5034" s="3" t="s">
        <v>15065</v>
      </c>
      <c r="C5034" s="4">
        <v>42618.940150462957</v>
      </c>
      <c r="D5034" s="3" t="s">
        <v>7639</v>
      </c>
      <c r="E5034" s="3" t="s">
        <v>15071</v>
      </c>
      <c r="N5034" s="3" t="s">
        <v>14947</v>
      </c>
      <c r="U5034" s="3" t="s">
        <v>15070</v>
      </c>
      <c r="W5034" s="3" t="s">
        <v>14945</v>
      </c>
      <c r="AI5034" s="3" t="s">
        <v>29</v>
      </c>
      <c r="AJ5034" s="3" t="s">
        <v>7697</v>
      </c>
      <c r="AM5034" s="3" t="s">
        <v>62</v>
      </c>
      <c r="AZ5034" s="3" t="s">
        <v>15068</v>
      </c>
      <c r="BA5034" s="3" t="s">
        <v>15067</v>
      </c>
      <c r="BB5034" s="3" t="s">
        <v>15066</v>
      </c>
      <c r="BD5034" s="3" t="s">
        <v>30</v>
      </c>
      <c r="BG5034" s="3"/>
    </row>
    <row r="5035" spans="1:59" ht="15" x14ac:dyDescent="0.2">
      <c r="A5035" s="3" t="s">
        <v>15063</v>
      </c>
      <c r="B5035" s="3" t="s">
        <v>15061</v>
      </c>
      <c r="C5035" s="4">
        <v>42618.940150462957</v>
      </c>
      <c r="D5035" s="3" t="s">
        <v>7639</v>
      </c>
      <c r="E5035" s="3" t="s">
        <v>15064</v>
      </c>
      <c r="M5035" s="3" t="s">
        <v>14503</v>
      </c>
      <c r="N5035" s="3" t="s">
        <v>14502</v>
      </c>
      <c r="W5035" s="3" t="s">
        <v>14501</v>
      </c>
      <c r="AC5035" s="3" t="s">
        <v>7775</v>
      </c>
      <c r="AI5035" s="3" t="s">
        <v>29</v>
      </c>
      <c r="AJ5035" s="3" t="s">
        <v>7632</v>
      </c>
      <c r="AM5035" s="3" t="s">
        <v>24</v>
      </c>
      <c r="AZ5035" s="3" t="s">
        <v>12233</v>
      </c>
      <c r="BA5035" s="3" t="s">
        <v>15062</v>
      </c>
      <c r="BB5035" s="3" t="s">
        <v>7771</v>
      </c>
      <c r="BD5035" s="3" t="s">
        <v>30</v>
      </c>
      <c r="BG5035" s="3"/>
    </row>
    <row r="5036" spans="1:59" ht="15" x14ac:dyDescent="0.2">
      <c r="A5036" s="3" t="s">
        <v>15059</v>
      </c>
      <c r="B5036" s="3" t="s">
        <v>15056</v>
      </c>
      <c r="C5036" s="4">
        <v>42618.940150462957</v>
      </c>
      <c r="D5036" s="3" t="s">
        <v>7639</v>
      </c>
      <c r="E5036" s="3" t="s">
        <v>15059</v>
      </c>
      <c r="L5036" s="3" t="s">
        <v>15060</v>
      </c>
      <c r="AZ5036" s="3" t="s">
        <v>15058</v>
      </c>
      <c r="BA5036" s="3" t="s">
        <v>15057</v>
      </c>
      <c r="BD5036" s="3" t="s">
        <v>7641</v>
      </c>
      <c r="BG5036" s="3"/>
    </row>
    <row r="5037" spans="1:59" ht="15" x14ac:dyDescent="0.2">
      <c r="A5037" s="3" t="s">
        <v>6849</v>
      </c>
      <c r="B5037" s="3" t="s">
        <v>15054</v>
      </c>
      <c r="C5037" s="4">
        <v>42618.940150462957</v>
      </c>
      <c r="D5037" s="3" t="s">
        <v>7639</v>
      </c>
      <c r="E5037" s="3" t="s">
        <v>15055</v>
      </c>
      <c r="M5037" s="3" t="s">
        <v>39041</v>
      </c>
      <c r="N5037" s="3" t="s">
        <v>42722</v>
      </c>
      <c r="O5037" s="3" t="s">
        <v>25</v>
      </c>
      <c r="AI5037" s="3" t="s">
        <v>29</v>
      </c>
      <c r="AJ5037" s="3" t="s">
        <v>28</v>
      </c>
      <c r="AM5037" s="3" t="s">
        <v>24</v>
      </c>
      <c r="AZ5037" s="3" t="s">
        <v>3023</v>
      </c>
      <c r="BA5037" s="3" t="s">
        <v>3024</v>
      </c>
      <c r="BB5037" s="3" t="s">
        <v>790</v>
      </c>
      <c r="BD5037" s="3" t="s">
        <v>30</v>
      </c>
      <c r="BG5037" s="3"/>
    </row>
    <row r="5038" spans="1:59" ht="15" x14ac:dyDescent="0.2">
      <c r="A5038" s="3" t="s">
        <v>15038</v>
      </c>
      <c r="B5038" s="3" t="s">
        <v>15034</v>
      </c>
      <c r="C5038" s="4">
        <v>42618.940150462957</v>
      </c>
      <c r="D5038" s="3" t="s">
        <v>7639</v>
      </c>
      <c r="E5038" s="3" t="s">
        <v>15053</v>
      </c>
      <c r="F5038" s="3" t="s">
        <v>15052</v>
      </c>
      <c r="G5038" s="3" t="s">
        <v>15051</v>
      </c>
      <c r="H5038" s="3" t="s">
        <v>8443</v>
      </c>
      <c r="I5038" s="3" t="s">
        <v>10319</v>
      </c>
      <c r="J5038" s="3" t="s">
        <v>11177</v>
      </c>
      <c r="L5038" s="3" t="s">
        <v>15050</v>
      </c>
      <c r="N5038" s="3" t="s">
        <v>15049</v>
      </c>
      <c r="P5038" s="3" t="s">
        <v>15048</v>
      </c>
      <c r="Q5038" s="3" t="s">
        <v>10315</v>
      </c>
      <c r="S5038" s="3" t="s">
        <v>15047</v>
      </c>
      <c r="T5038" s="3" t="s">
        <v>15046</v>
      </c>
      <c r="U5038" s="3" t="s">
        <v>15045</v>
      </c>
      <c r="W5038" s="3" t="s">
        <v>15044</v>
      </c>
      <c r="X5038" s="3" t="s">
        <v>15043</v>
      </c>
      <c r="AB5038" s="3" t="s">
        <v>15042</v>
      </c>
      <c r="AC5038" s="3" t="s">
        <v>15041</v>
      </c>
      <c r="AE5038" s="3" t="s">
        <v>7671</v>
      </c>
      <c r="AF5038" s="3" t="s">
        <v>7756</v>
      </c>
      <c r="AG5038" s="3" t="s">
        <v>8009</v>
      </c>
      <c r="AH5038" s="3" t="s">
        <v>15040</v>
      </c>
      <c r="AI5038" s="3" t="s">
        <v>8007</v>
      </c>
      <c r="AJ5038" s="3" t="s">
        <v>7697</v>
      </c>
      <c r="AK5038" s="3" t="s">
        <v>8006</v>
      </c>
      <c r="AL5038" s="3" t="s">
        <v>30</v>
      </c>
      <c r="AP5038" s="3" t="s">
        <v>12243</v>
      </c>
      <c r="AQ5038" s="3" t="s">
        <v>15039</v>
      </c>
      <c r="AZ5038" s="3" t="s">
        <v>15037</v>
      </c>
      <c r="BA5038" s="3" t="s">
        <v>15036</v>
      </c>
      <c r="BB5038" s="3" t="s">
        <v>9611</v>
      </c>
      <c r="BC5038" s="3" t="s">
        <v>12517</v>
      </c>
      <c r="BD5038" s="3" t="s">
        <v>30</v>
      </c>
      <c r="BE5038" s="3">
        <v>139</v>
      </c>
      <c r="BF5038" s="3" t="s">
        <v>15035</v>
      </c>
      <c r="BG5038" s="3"/>
    </row>
    <row r="5039" spans="1:59" ht="15" x14ac:dyDescent="0.2">
      <c r="A5039" s="3" t="s">
        <v>15031</v>
      </c>
      <c r="B5039" s="3" t="s">
        <v>15027</v>
      </c>
      <c r="C5039" s="4">
        <v>42618.940150462957</v>
      </c>
      <c r="D5039" s="3" t="s">
        <v>7639</v>
      </c>
      <c r="E5039" s="3" t="s">
        <v>15033</v>
      </c>
      <c r="N5039" s="3" t="s">
        <v>12030</v>
      </c>
      <c r="W5039" s="3" t="s">
        <v>15032</v>
      </c>
      <c r="AB5039" s="3" t="s">
        <v>12028</v>
      </c>
      <c r="AC5039" s="3" t="s">
        <v>9557</v>
      </c>
      <c r="AI5039" s="3" t="s">
        <v>29</v>
      </c>
      <c r="AJ5039" s="3" t="s">
        <v>7632</v>
      </c>
      <c r="AM5039" s="3" t="s">
        <v>62</v>
      </c>
      <c r="AZ5039" s="3" t="s">
        <v>15030</v>
      </c>
      <c r="BA5039" s="3" t="s">
        <v>15029</v>
      </c>
      <c r="BB5039" s="3" t="s">
        <v>15028</v>
      </c>
      <c r="BD5039" s="3" t="s">
        <v>30</v>
      </c>
      <c r="BG5039" s="3"/>
    </row>
    <row r="5040" spans="1:59" ht="15" x14ac:dyDescent="0.2">
      <c r="A5040" s="3" t="s">
        <v>15025</v>
      </c>
      <c r="B5040" s="3" t="s">
        <v>15023</v>
      </c>
      <c r="C5040" s="4">
        <v>42618.940150462957</v>
      </c>
      <c r="D5040" s="3" t="s">
        <v>7639</v>
      </c>
      <c r="E5040" s="3" t="s">
        <v>15025</v>
      </c>
      <c r="L5040" s="3" t="s">
        <v>15026</v>
      </c>
      <c r="AZ5040" s="3" t="s">
        <v>9854</v>
      </c>
      <c r="BA5040" s="3" t="s">
        <v>15024</v>
      </c>
      <c r="BD5040" s="3" t="s">
        <v>7641</v>
      </c>
      <c r="BG5040" s="3"/>
    </row>
    <row r="5041" spans="1:59" ht="15" x14ac:dyDescent="0.2">
      <c r="A5041" s="3" t="s">
        <v>15019</v>
      </c>
      <c r="B5041" s="3" t="s">
        <v>15016</v>
      </c>
      <c r="C5041" s="4">
        <v>42618.940150462957</v>
      </c>
      <c r="D5041" s="3" t="s">
        <v>7639</v>
      </c>
      <c r="E5041" s="3" t="s">
        <v>15022</v>
      </c>
      <c r="N5041" s="3" t="s">
        <v>14947</v>
      </c>
      <c r="U5041" s="3" t="s">
        <v>15021</v>
      </c>
      <c r="W5041" s="3" t="s">
        <v>15020</v>
      </c>
      <c r="AI5041" s="3" t="s">
        <v>29</v>
      </c>
      <c r="AJ5041" s="3" t="s">
        <v>7697</v>
      </c>
      <c r="AM5041" s="3" t="s">
        <v>62</v>
      </c>
      <c r="AZ5041" s="3" t="s">
        <v>4952</v>
      </c>
      <c r="BA5041" s="3" t="s">
        <v>15018</v>
      </c>
      <c r="BB5041" s="3" t="s">
        <v>15017</v>
      </c>
      <c r="BD5041" s="3" t="s">
        <v>30</v>
      </c>
      <c r="BG5041" s="3"/>
    </row>
    <row r="5042" spans="1:59" ht="15" x14ac:dyDescent="0.2">
      <c r="A5042" s="3" t="s">
        <v>15015</v>
      </c>
      <c r="B5042" s="3" t="s">
        <v>15013</v>
      </c>
      <c r="C5042" s="4">
        <v>42618.940150462957</v>
      </c>
      <c r="D5042" s="3" t="s">
        <v>7639</v>
      </c>
      <c r="E5042" s="3" t="s">
        <v>15015</v>
      </c>
      <c r="L5042" s="3" t="s">
        <v>14855</v>
      </c>
      <c r="AZ5042" s="3" t="s">
        <v>15014</v>
      </c>
      <c r="BA5042" s="3" t="s">
        <v>1879</v>
      </c>
      <c r="BD5042" s="3" t="s">
        <v>7641</v>
      </c>
      <c r="BG5042" s="3"/>
    </row>
    <row r="5043" spans="1:59" ht="15" x14ac:dyDescent="0.2">
      <c r="A5043" s="3" t="s">
        <v>15010</v>
      </c>
      <c r="B5043" s="3" t="s">
        <v>15007</v>
      </c>
      <c r="C5043" s="4">
        <v>42618.940150462957</v>
      </c>
      <c r="D5043" s="3" t="s">
        <v>7639</v>
      </c>
      <c r="E5043" s="3" t="s">
        <v>15012</v>
      </c>
      <c r="M5043" s="3" t="s">
        <v>14503</v>
      </c>
      <c r="N5043" s="3" t="s">
        <v>14502</v>
      </c>
      <c r="U5043" s="3" t="s">
        <v>15011</v>
      </c>
      <c r="W5043" s="3" t="s">
        <v>14501</v>
      </c>
      <c r="AC5043" s="3" t="s">
        <v>7775</v>
      </c>
      <c r="AI5043" s="3" t="s">
        <v>29</v>
      </c>
      <c r="AJ5043" s="3" t="s">
        <v>7632</v>
      </c>
      <c r="AM5043" s="3" t="s">
        <v>24</v>
      </c>
      <c r="AN5043" s="3" t="s">
        <v>184</v>
      </c>
      <c r="AZ5043" s="3" t="s">
        <v>15009</v>
      </c>
      <c r="BA5043" s="3" t="s">
        <v>15008</v>
      </c>
      <c r="BB5043" s="3" t="s">
        <v>184</v>
      </c>
      <c r="BD5043" s="3" t="s">
        <v>30</v>
      </c>
      <c r="BG5043" s="3"/>
    </row>
    <row r="5044" spans="1:59" ht="15" x14ac:dyDescent="0.2">
      <c r="A5044" s="3" t="s">
        <v>15004</v>
      </c>
      <c r="B5044" s="3" t="s">
        <v>15001</v>
      </c>
      <c r="C5044" s="4">
        <v>42618.940150462957</v>
      </c>
      <c r="D5044" s="3" t="s">
        <v>7639</v>
      </c>
      <c r="E5044" s="3" t="s">
        <v>15006</v>
      </c>
      <c r="M5044" s="3" t="s">
        <v>13805</v>
      </c>
      <c r="N5044" s="3" t="s">
        <v>13804</v>
      </c>
      <c r="O5044" s="3" t="s">
        <v>25</v>
      </c>
      <c r="U5044" s="3" t="s">
        <v>15005</v>
      </c>
      <c r="W5044" s="3" t="s">
        <v>13802</v>
      </c>
      <c r="AI5044" s="3" t="s">
        <v>29</v>
      </c>
      <c r="AJ5044" s="3" t="s">
        <v>7697</v>
      </c>
      <c r="AM5044" s="3" t="s">
        <v>24</v>
      </c>
      <c r="AZ5044" s="3" t="s">
        <v>15003</v>
      </c>
      <c r="BA5044" s="3" t="s">
        <v>15002</v>
      </c>
      <c r="BB5044" s="3" t="s">
        <v>13798</v>
      </c>
      <c r="BD5044" s="3" t="s">
        <v>30</v>
      </c>
      <c r="BG5044" s="3"/>
    </row>
    <row r="5045" spans="1:59" ht="15" x14ac:dyDescent="0.2">
      <c r="A5045" s="3" t="s">
        <v>14999</v>
      </c>
      <c r="B5045" s="3" t="s">
        <v>14997</v>
      </c>
      <c r="C5045" s="4">
        <v>42618.940138888887</v>
      </c>
      <c r="D5045" s="3" t="s">
        <v>7639</v>
      </c>
      <c r="E5045" s="3" t="s">
        <v>15000</v>
      </c>
      <c r="M5045" s="3" t="s">
        <v>14503</v>
      </c>
      <c r="N5045" s="3" t="s">
        <v>14502</v>
      </c>
      <c r="W5045" s="3" t="s">
        <v>14501</v>
      </c>
      <c r="AC5045" s="3" t="s">
        <v>7775</v>
      </c>
      <c r="AI5045" s="3" t="s">
        <v>29</v>
      </c>
      <c r="AJ5045" s="3" t="s">
        <v>7632</v>
      </c>
      <c r="AM5045" s="3" t="s">
        <v>24</v>
      </c>
      <c r="AZ5045" s="3" t="s">
        <v>14998</v>
      </c>
      <c r="BA5045" s="3" t="s">
        <v>4522</v>
      </c>
      <c r="BB5045" s="3" t="s">
        <v>7771</v>
      </c>
      <c r="BD5045" s="3" t="s">
        <v>30</v>
      </c>
      <c r="BG5045" s="3"/>
    </row>
    <row r="5046" spans="1:59" ht="15" x14ac:dyDescent="0.2">
      <c r="A5046" s="3" t="s">
        <v>14995</v>
      </c>
      <c r="B5046" s="3" t="s">
        <v>14993</v>
      </c>
      <c r="C5046" s="4">
        <v>42618.940138888887</v>
      </c>
      <c r="D5046" s="3" t="s">
        <v>7639</v>
      </c>
      <c r="E5046" s="3" t="s">
        <v>14995</v>
      </c>
      <c r="L5046" s="3" t="s">
        <v>14996</v>
      </c>
      <c r="AZ5046" s="3" t="s">
        <v>10439</v>
      </c>
      <c r="BA5046" s="3" t="s">
        <v>14994</v>
      </c>
      <c r="BD5046" s="3" t="s">
        <v>7641</v>
      </c>
      <c r="BG5046" s="3"/>
    </row>
    <row r="5047" spans="1:59" ht="15" x14ac:dyDescent="0.2">
      <c r="A5047" s="3" t="s">
        <v>14990</v>
      </c>
      <c r="B5047" s="3" t="s">
        <v>14987</v>
      </c>
      <c r="C5047" s="4">
        <v>42618.940138888887</v>
      </c>
      <c r="D5047" s="3" t="s">
        <v>7639</v>
      </c>
      <c r="E5047" s="3" t="s">
        <v>14992</v>
      </c>
      <c r="N5047" s="3" t="s">
        <v>13122</v>
      </c>
      <c r="W5047" s="3" t="s">
        <v>14991</v>
      </c>
      <c r="AB5047" s="3" t="s">
        <v>9689</v>
      </c>
      <c r="AC5047" s="3" t="s">
        <v>9737</v>
      </c>
      <c r="AI5047" s="3" t="s">
        <v>29</v>
      </c>
      <c r="AJ5047" s="3" t="s">
        <v>7632</v>
      </c>
      <c r="AM5047" s="3" t="s">
        <v>62</v>
      </c>
      <c r="AZ5047" s="3" t="s">
        <v>14989</v>
      </c>
      <c r="BA5047" s="3" t="s">
        <v>14988</v>
      </c>
      <c r="BB5047" s="3" t="s">
        <v>4236</v>
      </c>
      <c r="BD5047" s="3" t="s">
        <v>30</v>
      </c>
      <c r="BG5047" s="3"/>
    </row>
    <row r="5048" spans="1:59" ht="15" x14ac:dyDescent="0.2">
      <c r="A5048" s="3" t="s">
        <v>14985</v>
      </c>
      <c r="B5048" s="3" t="s">
        <v>14983</v>
      </c>
      <c r="C5048" s="4">
        <v>42618.940138888887</v>
      </c>
      <c r="D5048" s="3" t="s">
        <v>7639</v>
      </c>
      <c r="E5048" s="3" t="s">
        <v>14985</v>
      </c>
      <c r="L5048" s="3" t="s">
        <v>14986</v>
      </c>
      <c r="AZ5048" s="3" t="s">
        <v>1924</v>
      </c>
      <c r="BA5048" s="3" t="s">
        <v>14984</v>
      </c>
      <c r="BD5048" s="3" t="s">
        <v>7641</v>
      </c>
      <c r="BG5048" s="3"/>
    </row>
    <row r="5049" spans="1:59" ht="15" x14ac:dyDescent="0.2">
      <c r="A5049" s="3" t="s">
        <v>14980</v>
      </c>
      <c r="B5049" s="3" t="s">
        <v>14979</v>
      </c>
      <c r="C5049" s="4">
        <v>42618.940138888887</v>
      </c>
      <c r="D5049" s="3" t="s">
        <v>7639</v>
      </c>
      <c r="E5049" s="3" t="s">
        <v>14982</v>
      </c>
      <c r="N5049" s="3" t="s">
        <v>14947</v>
      </c>
      <c r="U5049" s="3" t="s">
        <v>14981</v>
      </c>
      <c r="W5049" s="3" t="s">
        <v>14945</v>
      </c>
      <c r="AI5049" s="3" t="s">
        <v>29</v>
      </c>
      <c r="AJ5049" s="3" t="s">
        <v>7697</v>
      </c>
      <c r="AM5049" s="3" t="s">
        <v>62</v>
      </c>
      <c r="AZ5049" s="3" t="s">
        <v>2129</v>
      </c>
      <c r="BA5049" s="3" t="s">
        <v>1665</v>
      </c>
      <c r="BB5049" s="3" t="s">
        <v>3479</v>
      </c>
      <c r="BD5049" s="3" t="s">
        <v>30</v>
      </c>
      <c r="BG5049" s="3"/>
    </row>
    <row r="5050" spans="1:59" ht="15" x14ac:dyDescent="0.2">
      <c r="A5050" s="3" t="s">
        <v>6926</v>
      </c>
      <c r="B5050" s="3" t="s">
        <v>14977</v>
      </c>
      <c r="C5050" s="4">
        <v>42618.940138888887</v>
      </c>
      <c r="D5050" s="3" t="s">
        <v>7639</v>
      </c>
      <c r="E5050" s="3" t="s">
        <v>14978</v>
      </c>
      <c r="N5050" s="3" t="s">
        <v>580</v>
      </c>
      <c r="AI5050" s="3" t="s">
        <v>29</v>
      </c>
      <c r="AJ5050" s="3" t="s">
        <v>28</v>
      </c>
      <c r="AM5050" s="3" t="s">
        <v>62</v>
      </c>
      <c r="AZ5050" s="3" t="s">
        <v>3358</v>
      </c>
      <c r="BA5050" s="3" t="s">
        <v>3359</v>
      </c>
      <c r="BB5050" s="3" t="s">
        <v>3360</v>
      </c>
      <c r="BD5050" s="3" t="s">
        <v>30</v>
      </c>
      <c r="BG5050" s="3"/>
    </row>
    <row r="5051" spans="1:59" ht="15" x14ac:dyDescent="0.2">
      <c r="A5051" s="3" t="s">
        <v>14975</v>
      </c>
      <c r="B5051" s="3" t="s">
        <v>14973</v>
      </c>
      <c r="C5051" s="4">
        <v>42618.940138888887</v>
      </c>
      <c r="D5051" s="3" t="s">
        <v>7639</v>
      </c>
      <c r="E5051" s="3" t="s">
        <v>14975</v>
      </c>
      <c r="L5051" s="3" t="s">
        <v>14976</v>
      </c>
      <c r="AZ5051" s="3" t="s">
        <v>14974</v>
      </c>
      <c r="BA5051" s="3" t="s">
        <v>3263</v>
      </c>
      <c r="BD5051" s="3" t="s">
        <v>7641</v>
      </c>
      <c r="BG5051" s="3"/>
    </row>
    <row r="5052" spans="1:59" ht="15" x14ac:dyDescent="0.2">
      <c r="A5052" s="3" t="s">
        <v>14971</v>
      </c>
      <c r="B5052" s="3" t="s">
        <v>14968</v>
      </c>
      <c r="C5052" s="4">
        <v>42618.940138888887</v>
      </c>
      <c r="D5052" s="3" t="s">
        <v>7639</v>
      </c>
      <c r="E5052" s="3" t="s">
        <v>14971</v>
      </c>
      <c r="L5052" s="3" t="s">
        <v>14972</v>
      </c>
      <c r="AZ5052" s="3" t="s">
        <v>14970</v>
      </c>
      <c r="BA5052" s="3" t="s">
        <v>14969</v>
      </c>
      <c r="BD5052" s="3" t="s">
        <v>7641</v>
      </c>
      <c r="BG5052" s="3"/>
    </row>
    <row r="5053" spans="1:59" ht="15" x14ac:dyDescent="0.2">
      <c r="A5053" s="3" t="s">
        <v>14965</v>
      </c>
      <c r="B5053" s="3" t="s">
        <v>14962</v>
      </c>
      <c r="C5053" s="4">
        <v>42618.940138888887</v>
      </c>
      <c r="D5053" s="3" t="s">
        <v>7639</v>
      </c>
      <c r="E5053" s="3" t="s">
        <v>14967</v>
      </c>
      <c r="N5053" s="3" t="s">
        <v>9654</v>
      </c>
      <c r="W5053" s="3" t="s">
        <v>14966</v>
      </c>
      <c r="AB5053" s="3" t="s">
        <v>9652</v>
      </c>
      <c r="AC5053" s="3" t="s">
        <v>9557</v>
      </c>
      <c r="AI5053" s="3" t="s">
        <v>29</v>
      </c>
      <c r="AJ5053" s="3" t="s">
        <v>7632</v>
      </c>
      <c r="AM5053" s="3" t="s">
        <v>62</v>
      </c>
      <c r="AZ5053" s="3" t="s">
        <v>14964</v>
      </c>
      <c r="BA5053" s="3" t="s">
        <v>14963</v>
      </c>
      <c r="BB5053" s="3" t="s">
        <v>9554</v>
      </c>
      <c r="BD5053" s="3" t="s">
        <v>30</v>
      </c>
      <c r="BG5053" s="3"/>
    </row>
    <row r="5054" spans="1:59" ht="15" x14ac:dyDescent="0.2">
      <c r="A5054" s="3" t="s">
        <v>14960</v>
      </c>
      <c r="B5054" s="3" t="s">
        <v>14958</v>
      </c>
      <c r="C5054" s="4">
        <v>42618.940138888887</v>
      </c>
      <c r="D5054" s="3" t="s">
        <v>7639</v>
      </c>
      <c r="E5054" s="3" t="s">
        <v>14961</v>
      </c>
      <c r="M5054" s="3" t="s">
        <v>8363</v>
      </c>
      <c r="N5054" s="3" t="s">
        <v>8359</v>
      </c>
      <c r="W5054" s="3" t="s">
        <v>14396</v>
      </c>
      <c r="AC5054" s="3" t="s">
        <v>7775</v>
      </c>
      <c r="AI5054" s="3" t="s">
        <v>29</v>
      </c>
      <c r="AJ5054" s="3" t="s">
        <v>7632</v>
      </c>
      <c r="AM5054" s="3" t="s">
        <v>24</v>
      </c>
      <c r="AZ5054" s="3" t="s">
        <v>934</v>
      </c>
      <c r="BA5054" s="3" t="s">
        <v>14959</v>
      </c>
      <c r="BB5054" s="3" t="s">
        <v>7771</v>
      </c>
      <c r="BD5054" s="3" t="s">
        <v>30</v>
      </c>
      <c r="BG5054" s="3"/>
    </row>
    <row r="5055" spans="1:59" ht="15" x14ac:dyDescent="0.2">
      <c r="A5055" s="3" t="s">
        <v>14956</v>
      </c>
      <c r="B5055" s="3" t="s">
        <v>14954</v>
      </c>
      <c r="C5055" s="4">
        <v>42618.940138888887</v>
      </c>
      <c r="D5055" s="3" t="s">
        <v>7639</v>
      </c>
      <c r="E5055" s="3" t="s">
        <v>14956</v>
      </c>
      <c r="L5055" s="3" t="s">
        <v>14957</v>
      </c>
      <c r="AZ5055" s="3" t="s">
        <v>14955</v>
      </c>
      <c r="BA5055" s="3" t="s">
        <v>5145</v>
      </c>
      <c r="BD5055" s="3" t="s">
        <v>7641</v>
      </c>
      <c r="BG5055" s="3"/>
    </row>
    <row r="5056" spans="1:59" ht="15" x14ac:dyDescent="0.2">
      <c r="A5056" s="3" t="s">
        <v>14952</v>
      </c>
      <c r="B5056" s="3" t="s">
        <v>14949</v>
      </c>
      <c r="C5056" s="4">
        <v>42618.940138888887</v>
      </c>
      <c r="D5056" s="3" t="s">
        <v>7639</v>
      </c>
      <c r="E5056" s="3" t="s">
        <v>14952</v>
      </c>
      <c r="L5056" s="3" t="s">
        <v>14953</v>
      </c>
      <c r="AZ5056" s="3" t="s">
        <v>14951</v>
      </c>
      <c r="BA5056" s="3" t="s">
        <v>14950</v>
      </c>
      <c r="BD5056" s="3" t="s">
        <v>7641</v>
      </c>
      <c r="BG5056" s="3"/>
    </row>
    <row r="5057" spans="1:59" ht="15" x14ac:dyDescent="0.2">
      <c r="A5057" s="3" t="s">
        <v>14944</v>
      </c>
      <c r="B5057" s="3" t="s">
        <v>14940</v>
      </c>
      <c r="C5057" s="4">
        <v>42618.940138888887</v>
      </c>
      <c r="D5057" s="3" t="s">
        <v>7639</v>
      </c>
      <c r="E5057" s="3" t="s">
        <v>14948</v>
      </c>
      <c r="N5057" s="3" t="s">
        <v>14947</v>
      </c>
      <c r="U5057" s="3" t="s">
        <v>14946</v>
      </c>
      <c r="W5057" s="3" t="s">
        <v>14945</v>
      </c>
      <c r="AI5057" s="3" t="s">
        <v>29</v>
      </c>
      <c r="AJ5057" s="3" t="s">
        <v>7697</v>
      </c>
      <c r="AM5057" s="3" t="s">
        <v>62</v>
      </c>
      <c r="AZ5057" s="3" t="s">
        <v>14943</v>
      </c>
      <c r="BA5057" s="3" t="s">
        <v>14942</v>
      </c>
      <c r="BB5057" s="3" t="s">
        <v>14941</v>
      </c>
      <c r="BD5057" s="3" t="s">
        <v>30</v>
      </c>
      <c r="BG5057" s="3"/>
    </row>
    <row r="5058" spans="1:59" ht="15" x14ac:dyDescent="0.2">
      <c r="A5058" s="3" t="s">
        <v>6701</v>
      </c>
      <c r="B5058" s="3" t="s">
        <v>14938</v>
      </c>
      <c r="C5058" s="4">
        <v>42618.940127314818</v>
      </c>
      <c r="D5058" s="3" t="s">
        <v>7639</v>
      </c>
      <c r="E5058" s="3" t="s">
        <v>14939</v>
      </c>
      <c r="N5058" s="3" t="s">
        <v>580</v>
      </c>
      <c r="AI5058" s="3" t="s">
        <v>29</v>
      </c>
      <c r="AJ5058" s="3" t="s">
        <v>28</v>
      </c>
      <c r="AM5058" s="3" t="s">
        <v>62</v>
      </c>
      <c r="AZ5058" s="3" t="s">
        <v>1021</v>
      </c>
      <c r="BA5058" s="3" t="s">
        <v>2321</v>
      </c>
      <c r="BB5058" s="3" t="s">
        <v>2322</v>
      </c>
      <c r="BD5058" s="3" t="s">
        <v>30</v>
      </c>
      <c r="BG5058" s="3"/>
    </row>
    <row r="5059" spans="1:59" ht="15" x14ac:dyDescent="0.2">
      <c r="A5059" s="3" t="s">
        <v>6993</v>
      </c>
      <c r="B5059" s="3" t="s">
        <v>14936</v>
      </c>
      <c r="C5059" s="4">
        <v>42618.940127314818</v>
      </c>
      <c r="D5059" s="3" t="s">
        <v>7639</v>
      </c>
      <c r="E5059" s="3" t="s">
        <v>14937</v>
      </c>
      <c r="N5059" s="3" t="s">
        <v>324</v>
      </c>
      <c r="AI5059" s="3" t="s">
        <v>29</v>
      </c>
      <c r="AJ5059" s="3" t="s">
        <v>28</v>
      </c>
      <c r="AM5059" s="3" t="s">
        <v>62</v>
      </c>
      <c r="AZ5059" s="3" t="s">
        <v>3657</v>
      </c>
      <c r="BA5059" s="3" t="s">
        <v>3658</v>
      </c>
      <c r="BB5059" s="3" t="s">
        <v>3659</v>
      </c>
      <c r="BD5059" s="3" t="s">
        <v>30</v>
      </c>
      <c r="BG5059" s="3"/>
    </row>
    <row r="5060" spans="1:59" ht="15" x14ac:dyDescent="0.2">
      <c r="A5060" s="3" t="s">
        <v>6871</v>
      </c>
      <c r="B5060" s="3" t="s">
        <v>14934</v>
      </c>
      <c r="C5060" s="4">
        <v>42618.940127314818</v>
      </c>
      <c r="D5060" s="3" t="s">
        <v>7639</v>
      </c>
      <c r="E5060" s="3" t="s">
        <v>14935</v>
      </c>
      <c r="N5060" s="3" t="s">
        <v>803</v>
      </c>
      <c r="AI5060" s="3" t="s">
        <v>29</v>
      </c>
      <c r="AJ5060" s="3" t="s">
        <v>28</v>
      </c>
      <c r="AM5060" s="3" t="s">
        <v>62</v>
      </c>
      <c r="AZ5060" s="3" t="s">
        <v>3128</v>
      </c>
      <c r="BA5060" s="3" t="s">
        <v>3129</v>
      </c>
      <c r="BB5060" s="3" t="s">
        <v>3130</v>
      </c>
      <c r="BD5060" s="3" t="s">
        <v>30</v>
      </c>
      <c r="BG5060" s="3"/>
    </row>
    <row r="5061" spans="1:59" ht="15" x14ac:dyDescent="0.2">
      <c r="A5061" s="3" t="s">
        <v>6664</v>
      </c>
      <c r="B5061" s="3" t="s">
        <v>14932</v>
      </c>
      <c r="C5061" s="4">
        <v>42618.940127314818</v>
      </c>
      <c r="D5061" s="3" t="s">
        <v>7639</v>
      </c>
      <c r="E5061" s="3" t="s">
        <v>14933</v>
      </c>
      <c r="M5061" s="3" t="s">
        <v>39041</v>
      </c>
      <c r="N5061" s="3" t="s">
        <v>42722</v>
      </c>
      <c r="O5061" s="3" t="s">
        <v>25</v>
      </c>
      <c r="AI5061" s="3" t="s">
        <v>29</v>
      </c>
      <c r="AJ5061" s="3" t="s">
        <v>28</v>
      </c>
      <c r="AM5061" s="3" t="s">
        <v>24</v>
      </c>
      <c r="AZ5061" s="3" t="s">
        <v>2160</v>
      </c>
      <c r="BA5061" s="3" t="s">
        <v>2161</v>
      </c>
      <c r="BB5061" s="3" t="s">
        <v>40</v>
      </c>
      <c r="BD5061" s="3" t="s">
        <v>30</v>
      </c>
      <c r="BG5061" s="3"/>
    </row>
    <row r="5062" spans="1:59" ht="15" x14ac:dyDescent="0.2">
      <c r="A5062" s="3" t="s">
        <v>14930</v>
      </c>
      <c r="B5062" s="3" t="s">
        <v>14927</v>
      </c>
      <c r="C5062" s="4">
        <v>42618.940127314818</v>
      </c>
      <c r="D5062" s="3" t="s">
        <v>7639</v>
      </c>
      <c r="E5062" s="3" t="s">
        <v>14931</v>
      </c>
      <c r="M5062" s="3" t="s">
        <v>8363</v>
      </c>
      <c r="N5062" s="3" t="s">
        <v>8359</v>
      </c>
      <c r="W5062" s="3" t="s">
        <v>14396</v>
      </c>
      <c r="AC5062" s="3" t="s">
        <v>7775</v>
      </c>
      <c r="AI5062" s="3" t="s">
        <v>29</v>
      </c>
      <c r="AJ5062" s="3" t="s">
        <v>7632</v>
      </c>
      <c r="AM5062" s="3" t="s">
        <v>24</v>
      </c>
      <c r="AZ5062" s="3" t="s">
        <v>14929</v>
      </c>
      <c r="BA5062" s="3" t="s">
        <v>14928</v>
      </c>
      <c r="BB5062" s="3" t="s">
        <v>7771</v>
      </c>
      <c r="BD5062" s="3" t="s">
        <v>30</v>
      </c>
      <c r="BG5062" s="3"/>
    </row>
    <row r="5063" spans="1:59" ht="15" x14ac:dyDescent="0.2">
      <c r="A5063" s="3" t="s">
        <v>14923</v>
      </c>
      <c r="B5063" s="3" t="s">
        <v>14922</v>
      </c>
      <c r="C5063" s="4">
        <v>42618.940127314818</v>
      </c>
      <c r="D5063" s="3" t="s">
        <v>7639</v>
      </c>
      <c r="E5063" s="3" t="s">
        <v>14926</v>
      </c>
      <c r="N5063" s="3" t="s">
        <v>14694</v>
      </c>
      <c r="U5063" s="3" t="s">
        <v>14925</v>
      </c>
      <c r="W5063" s="3" t="s">
        <v>14924</v>
      </c>
      <c r="AI5063" s="3" t="s">
        <v>29</v>
      </c>
      <c r="AJ5063" s="3" t="s">
        <v>7697</v>
      </c>
      <c r="AM5063" s="3" t="s">
        <v>62</v>
      </c>
      <c r="AZ5063" s="3" t="s">
        <v>6108</v>
      </c>
      <c r="BA5063" s="3" t="s">
        <v>6077</v>
      </c>
      <c r="BB5063" s="3" t="s">
        <v>14689</v>
      </c>
      <c r="BD5063" s="3" t="s">
        <v>30</v>
      </c>
      <c r="BG5063" s="3"/>
    </row>
    <row r="5064" spans="1:59" ht="15" x14ac:dyDescent="0.2">
      <c r="A5064" s="3" t="s">
        <v>14919</v>
      </c>
      <c r="B5064" s="3" t="s">
        <v>14916</v>
      </c>
      <c r="C5064" s="4">
        <v>42618.940127314818</v>
      </c>
      <c r="D5064" s="3" t="s">
        <v>7639</v>
      </c>
      <c r="E5064" s="3" t="s">
        <v>14921</v>
      </c>
      <c r="N5064" s="3" t="s">
        <v>9676</v>
      </c>
      <c r="W5064" s="3" t="s">
        <v>14920</v>
      </c>
      <c r="AB5064" s="3" t="s">
        <v>9605</v>
      </c>
      <c r="AC5064" s="3" t="s">
        <v>9557</v>
      </c>
      <c r="AI5064" s="3" t="s">
        <v>29</v>
      </c>
      <c r="AJ5064" s="3" t="s">
        <v>7632</v>
      </c>
      <c r="AM5064" s="3" t="s">
        <v>62</v>
      </c>
      <c r="AZ5064" s="3" t="s">
        <v>14918</v>
      </c>
      <c r="BA5064" s="3" t="s">
        <v>14917</v>
      </c>
      <c r="BB5064" s="3" t="s">
        <v>557</v>
      </c>
      <c r="BD5064" s="3" t="s">
        <v>30</v>
      </c>
      <c r="BG5064" s="3"/>
    </row>
    <row r="5065" spans="1:59" ht="15" x14ac:dyDescent="0.2">
      <c r="A5065" s="3" t="s">
        <v>14912</v>
      </c>
      <c r="B5065" s="3" t="s">
        <v>14909</v>
      </c>
      <c r="C5065" s="4">
        <v>42618.940127314818</v>
      </c>
      <c r="D5065" s="3" t="s">
        <v>7639</v>
      </c>
      <c r="E5065" s="3" t="s">
        <v>14915</v>
      </c>
      <c r="M5065" s="3" t="s">
        <v>14888</v>
      </c>
      <c r="N5065" s="3" t="s">
        <v>14887</v>
      </c>
      <c r="O5065" s="3" t="s">
        <v>8540</v>
      </c>
      <c r="U5065" s="3" t="s">
        <v>14914</v>
      </c>
      <c r="W5065" s="3" t="s">
        <v>14913</v>
      </c>
      <c r="AI5065" s="3" t="s">
        <v>29</v>
      </c>
      <c r="AJ5065" s="3" t="s">
        <v>7697</v>
      </c>
      <c r="AM5065" s="3" t="s">
        <v>24</v>
      </c>
      <c r="AZ5065" s="3" t="s">
        <v>14911</v>
      </c>
      <c r="BA5065" s="3" t="s">
        <v>14910</v>
      </c>
      <c r="BB5065" s="3" t="s">
        <v>13394</v>
      </c>
      <c r="BD5065" s="3" t="s">
        <v>30</v>
      </c>
      <c r="BG5065" s="3"/>
    </row>
    <row r="5066" spans="1:59" ht="15" x14ac:dyDescent="0.2">
      <c r="A5066" s="3" t="s">
        <v>14893</v>
      </c>
      <c r="B5066" s="3" t="s">
        <v>14890</v>
      </c>
      <c r="C5066" s="4">
        <v>42618.940127314818</v>
      </c>
      <c r="D5066" s="3" t="s">
        <v>7639</v>
      </c>
      <c r="E5066" s="3" t="s">
        <v>14908</v>
      </c>
      <c r="F5066" s="3" t="s">
        <v>14907</v>
      </c>
      <c r="G5066" s="3" t="s">
        <v>14906</v>
      </c>
      <c r="H5066" s="3" t="s">
        <v>8057</v>
      </c>
      <c r="I5066" s="3" t="s">
        <v>9242</v>
      </c>
      <c r="J5066" s="3" t="s">
        <v>10904</v>
      </c>
      <c r="L5066" s="3" t="s">
        <v>14905</v>
      </c>
      <c r="N5066" s="3" t="s">
        <v>14904</v>
      </c>
      <c r="P5066" s="3" t="s">
        <v>14903</v>
      </c>
      <c r="Q5066" s="3" t="s">
        <v>9627</v>
      </c>
      <c r="S5066" s="3" t="s">
        <v>14902</v>
      </c>
      <c r="T5066" s="3" t="s">
        <v>14901</v>
      </c>
      <c r="U5066" s="3" t="s">
        <v>14900</v>
      </c>
      <c r="W5066" s="3" t="s">
        <v>14899</v>
      </c>
      <c r="X5066" s="3" t="s">
        <v>14898</v>
      </c>
      <c r="AB5066" s="3" t="s">
        <v>14897</v>
      </c>
      <c r="AC5066" s="3" t="s">
        <v>14896</v>
      </c>
      <c r="AE5066" s="3" t="s">
        <v>7678</v>
      </c>
      <c r="AF5066" s="3" t="s">
        <v>7756</v>
      </c>
      <c r="AG5066" s="3" t="s">
        <v>8009</v>
      </c>
      <c r="AH5066" s="3" t="s">
        <v>14895</v>
      </c>
      <c r="AI5066" s="3" t="s">
        <v>8007</v>
      </c>
      <c r="AJ5066" s="3" t="s">
        <v>7697</v>
      </c>
      <c r="AK5066" s="3" t="s">
        <v>8006</v>
      </c>
      <c r="AO5066" s="3" t="s">
        <v>11390</v>
      </c>
      <c r="AQ5066" s="3" t="s">
        <v>14894</v>
      </c>
      <c r="AZ5066" s="3" t="s">
        <v>4467</v>
      </c>
      <c r="BA5066" s="3" t="s">
        <v>14892</v>
      </c>
      <c r="BB5066" s="3" t="s">
        <v>9611</v>
      </c>
      <c r="BD5066" s="3" t="s">
        <v>30</v>
      </c>
      <c r="BE5066" s="3">
        <v>95</v>
      </c>
      <c r="BF5066" s="3" t="s">
        <v>14891</v>
      </c>
      <c r="BG5066" s="3"/>
    </row>
    <row r="5067" spans="1:59" ht="15" x14ac:dyDescent="0.2">
      <c r="A5067" s="3" t="s">
        <v>14884</v>
      </c>
      <c r="B5067" s="3" t="s">
        <v>14882</v>
      </c>
      <c r="C5067" s="4">
        <v>42618.940127314818</v>
      </c>
      <c r="D5067" s="3" t="s">
        <v>7639</v>
      </c>
      <c r="E5067" s="3" t="s">
        <v>14889</v>
      </c>
      <c r="M5067" s="3" t="s">
        <v>14888</v>
      </c>
      <c r="N5067" s="3" t="s">
        <v>14887</v>
      </c>
      <c r="O5067" s="3" t="s">
        <v>25</v>
      </c>
      <c r="U5067" s="3" t="s">
        <v>14886</v>
      </c>
      <c r="W5067" s="3" t="s">
        <v>14885</v>
      </c>
      <c r="AI5067" s="3" t="s">
        <v>29</v>
      </c>
      <c r="AJ5067" s="3" t="s">
        <v>7697</v>
      </c>
      <c r="AM5067" s="3" t="s">
        <v>24</v>
      </c>
      <c r="AZ5067" s="3" t="s">
        <v>14883</v>
      </c>
      <c r="BA5067" s="3" t="s">
        <v>274</v>
      </c>
      <c r="BB5067" s="3" t="s">
        <v>40</v>
      </c>
      <c r="BD5067" s="3" t="s">
        <v>30</v>
      </c>
      <c r="BG5067" s="3"/>
    </row>
    <row r="5068" spans="1:59" ht="15" x14ac:dyDescent="0.2">
      <c r="A5068" s="3" t="s">
        <v>6934</v>
      </c>
      <c r="B5068" s="3" t="s">
        <v>14880</v>
      </c>
      <c r="C5068" s="4">
        <v>42618.940127314818</v>
      </c>
      <c r="D5068" s="3" t="s">
        <v>7639</v>
      </c>
      <c r="E5068" s="3" t="s">
        <v>14881</v>
      </c>
      <c r="N5068" s="3" t="s">
        <v>324</v>
      </c>
      <c r="AI5068" s="3" t="s">
        <v>29</v>
      </c>
      <c r="AJ5068" s="3" t="s">
        <v>28</v>
      </c>
      <c r="AM5068" s="3" t="s">
        <v>62</v>
      </c>
      <c r="AZ5068" s="3" t="s">
        <v>3394</v>
      </c>
      <c r="BA5068" s="3" t="s">
        <v>3395</v>
      </c>
      <c r="BB5068" s="3" t="s">
        <v>1067</v>
      </c>
      <c r="BD5068" s="3" t="s">
        <v>30</v>
      </c>
      <c r="BG5068" s="3"/>
    </row>
    <row r="5069" spans="1:59" ht="15" x14ac:dyDescent="0.2">
      <c r="A5069" s="3" t="s">
        <v>14878</v>
      </c>
      <c r="B5069" s="3" t="s">
        <v>14877</v>
      </c>
      <c r="C5069" s="4">
        <v>42618.940115740741</v>
      </c>
      <c r="D5069" s="3" t="s">
        <v>7639</v>
      </c>
      <c r="E5069" s="3" t="s">
        <v>14878</v>
      </c>
      <c r="L5069" s="3" t="s">
        <v>14879</v>
      </c>
      <c r="AZ5069" s="3" t="s">
        <v>4658</v>
      </c>
      <c r="BA5069" s="3" t="s">
        <v>285</v>
      </c>
      <c r="BD5069" s="3" t="s">
        <v>7641</v>
      </c>
      <c r="BG5069" s="3"/>
    </row>
    <row r="5070" spans="1:59" ht="15" x14ac:dyDescent="0.2">
      <c r="A5070" s="3" t="s">
        <v>14874</v>
      </c>
      <c r="B5070" s="3" t="s">
        <v>14871</v>
      </c>
      <c r="C5070" s="4">
        <v>42618.940115740741</v>
      </c>
      <c r="D5070" s="3" t="s">
        <v>7639</v>
      </c>
      <c r="E5070" s="3" t="s">
        <v>14876</v>
      </c>
      <c r="N5070" s="3" t="s">
        <v>9607</v>
      </c>
      <c r="W5070" s="3" t="s">
        <v>14875</v>
      </c>
      <c r="AB5070" s="3" t="s">
        <v>9605</v>
      </c>
      <c r="AC5070" s="3" t="s">
        <v>9557</v>
      </c>
      <c r="AI5070" s="3" t="s">
        <v>29</v>
      </c>
      <c r="AJ5070" s="3" t="s">
        <v>7632</v>
      </c>
      <c r="AM5070" s="3" t="s">
        <v>62</v>
      </c>
      <c r="AZ5070" s="3" t="s">
        <v>14873</v>
      </c>
      <c r="BA5070" s="3" t="s">
        <v>14872</v>
      </c>
      <c r="BB5070" s="3" t="s">
        <v>9602</v>
      </c>
      <c r="BD5070" s="3" t="s">
        <v>30</v>
      </c>
      <c r="BG5070" s="3"/>
    </row>
    <row r="5071" spans="1:59" ht="15" x14ac:dyDescent="0.2">
      <c r="A5071" s="3" t="s">
        <v>14869</v>
      </c>
      <c r="B5071" s="3" t="s">
        <v>14868</v>
      </c>
      <c r="C5071" s="4">
        <v>42618.940115740741</v>
      </c>
      <c r="D5071" s="3" t="s">
        <v>7639</v>
      </c>
      <c r="E5071" s="3" t="s">
        <v>14870</v>
      </c>
      <c r="M5071" s="3" t="s">
        <v>8363</v>
      </c>
      <c r="N5071" s="3" t="s">
        <v>8359</v>
      </c>
      <c r="W5071" s="3" t="s">
        <v>14396</v>
      </c>
      <c r="AC5071" s="3" t="s">
        <v>7775</v>
      </c>
      <c r="AI5071" s="3" t="s">
        <v>29</v>
      </c>
      <c r="AJ5071" s="3" t="s">
        <v>7632</v>
      </c>
      <c r="AM5071" s="3" t="s">
        <v>24</v>
      </c>
      <c r="AZ5071" s="3" t="s">
        <v>1058</v>
      </c>
      <c r="BA5071" s="3" t="s">
        <v>2981</v>
      </c>
      <c r="BB5071" s="3" t="s">
        <v>7771</v>
      </c>
      <c r="BD5071" s="3" t="s">
        <v>30</v>
      </c>
      <c r="BG5071" s="3"/>
    </row>
    <row r="5072" spans="1:59" ht="15" x14ac:dyDescent="0.2">
      <c r="A5072" s="3" t="s">
        <v>14864</v>
      </c>
      <c r="B5072" s="3" t="s">
        <v>14861</v>
      </c>
      <c r="C5072" s="4">
        <v>42618.940115740741</v>
      </c>
      <c r="D5072" s="3" t="s">
        <v>7639</v>
      </c>
      <c r="E5072" s="3" t="s">
        <v>14867</v>
      </c>
      <c r="N5072" s="3" t="s">
        <v>14694</v>
      </c>
      <c r="U5072" s="3" t="s">
        <v>14866</v>
      </c>
      <c r="W5072" s="3" t="s">
        <v>14865</v>
      </c>
      <c r="AI5072" s="3" t="s">
        <v>29</v>
      </c>
      <c r="AJ5072" s="3" t="s">
        <v>7697</v>
      </c>
      <c r="AM5072" s="3" t="s">
        <v>62</v>
      </c>
      <c r="AZ5072" s="3" t="s">
        <v>14863</v>
      </c>
      <c r="BA5072" s="3" t="s">
        <v>14862</v>
      </c>
      <c r="BB5072" s="3" t="s">
        <v>14833</v>
      </c>
      <c r="BD5072" s="3" t="s">
        <v>30</v>
      </c>
      <c r="BG5072" s="3"/>
    </row>
    <row r="5073" spans="1:59" ht="15" x14ac:dyDescent="0.2">
      <c r="A5073" s="3" t="s">
        <v>14859</v>
      </c>
      <c r="B5073" s="3" t="s">
        <v>14856</v>
      </c>
      <c r="C5073" s="4">
        <v>42618.940115740741</v>
      </c>
      <c r="D5073" s="3" t="s">
        <v>7639</v>
      </c>
      <c r="E5073" s="3" t="s">
        <v>14859</v>
      </c>
      <c r="L5073" s="3" t="s">
        <v>14860</v>
      </c>
      <c r="AZ5073" s="3" t="s">
        <v>14858</v>
      </c>
      <c r="BA5073" s="3" t="s">
        <v>14857</v>
      </c>
      <c r="BD5073" s="3" t="s">
        <v>7641</v>
      </c>
      <c r="BG5073" s="3"/>
    </row>
    <row r="5074" spans="1:59" ht="15" x14ac:dyDescent="0.2">
      <c r="A5074" s="3" t="s">
        <v>14854</v>
      </c>
      <c r="B5074" s="3" t="s">
        <v>14852</v>
      </c>
      <c r="C5074" s="4">
        <v>42618.940115740741</v>
      </c>
      <c r="D5074" s="3" t="s">
        <v>7639</v>
      </c>
      <c r="E5074" s="3" t="s">
        <v>14854</v>
      </c>
      <c r="L5074" s="3" t="s">
        <v>14855</v>
      </c>
      <c r="AZ5074" s="3" t="s">
        <v>14853</v>
      </c>
      <c r="BA5074" s="3" t="s">
        <v>2415</v>
      </c>
      <c r="BD5074" s="3" t="s">
        <v>7641</v>
      </c>
      <c r="BG5074" s="3"/>
    </row>
    <row r="5075" spans="1:59" ht="15" x14ac:dyDescent="0.2">
      <c r="A5075" s="3" t="s">
        <v>6488</v>
      </c>
      <c r="B5075" s="3" t="s">
        <v>14850</v>
      </c>
      <c r="C5075" s="4">
        <v>42618.940115740741</v>
      </c>
      <c r="D5075" s="3" t="s">
        <v>7639</v>
      </c>
      <c r="E5075" s="3" t="s">
        <v>14851</v>
      </c>
      <c r="N5075" s="3" t="s">
        <v>324</v>
      </c>
      <c r="AI5075" s="3" t="s">
        <v>29</v>
      </c>
      <c r="AJ5075" s="3" t="s">
        <v>28</v>
      </c>
      <c r="AM5075" s="3" t="s">
        <v>62</v>
      </c>
      <c r="AZ5075" s="3" t="s">
        <v>1295</v>
      </c>
      <c r="BA5075" s="3" t="s">
        <v>1296</v>
      </c>
      <c r="BB5075" s="3" t="s">
        <v>1297</v>
      </c>
      <c r="BD5075" s="3" t="s">
        <v>30</v>
      </c>
      <c r="BG5075" s="3"/>
    </row>
    <row r="5076" spans="1:59" ht="15" x14ac:dyDescent="0.2">
      <c r="A5076" s="3" t="s">
        <v>14847</v>
      </c>
      <c r="B5076" s="3" t="s">
        <v>14844</v>
      </c>
      <c r="C5076" s="4">
        <v>42618.940115740741</v>
      </c>
      <c r="D5076" s="3" t="s">
        <v>7639</v>
      </c>
      <c r="E5076" s="3" t="s">
        <v>14849</v>
      </c>
      <c r="N5076" s="3" t="s">
        <v>9591</v>
      </c>
      <c r="W5076" s="3" t="s">
        <v>14848</v>
      </c>
      <c r="AB5076" s="3" t="s">
        <v>9589</v>
      </c>
      <c r="AC5076" s="3" t="s">
        <v>9557</v>
      </c>
      <c r="AI5076" s="3" t="s">
        <v>29</v>
      </c>
      <c r="AJ5076" s="3" t="s">
        <v>7632</v>
      </c>
      <c r="AM5076" s="3" t="s">
        <v>62</v>
      </c>
      <c r="AZ5076" s="3" t="s">
        <v>14846</v>
      </c>
      <c r="BA5076" s="3" t="s">
        <v>14845</v>
      </c>
      <c r="BB5076" s="3" t="s">
        <v>557</v>
      </c>
      <c r="BD5076" s="3" t="s">
        <v>30</v>
      </c>
      <c r="BG5076" s="3"/>
    </row>
    <row r="5077" spans="1:59" ht="15" x14ac:dyDescent="0.2">
      <c r="A5077" s="3" t="s">
        <v>14842</v>
      </c>
      <c r="B5077" s="3" t="s">
        <v>14840</v>
      </c>
      <c r="C5077" s="4">
        <v>42618.940115740741</v>
      </c>
      <c r="D5077" s="3" t="s">
        <v>7639</v>
      </c>
      <c r="E5077" s="3" t="s">
        <v>14842</v>
      </c>
      <c r="L5077" s="3" t="s">
        <v>14843</v>
      </c>
      <c r="AZ5077" s="3" t="s">
        <v>14841</v>
      </c>
      <c r="BA5077" s="3" t="s">
        <v>696</v>
      </c>
      <c r="BD5077" s="3" t="s">
        <v>7641</v>
      </c>
      <c r="BG5077" s="3"/>
    </row>
    <row r="5078" spans="1:59" ht="15" x14ac:dyDescent="0.2">
      <c r="A5078" s="3" t="s">
        <v>14836</v>
      </c>
      <c r="B5078" s="3" t="s">
        <v>14832</v>
      </c>
      <c r="C5078" s="4">
        <v>42618.940115740741</v>
      </c>
      <c r="D5078" s="3" t="s">
        <v>7639</v>
      </c>
      <c r="E5078" s="3" t="s">
        <v>14839</v>
      </c>
      <c r="N5078" s="3" t="s">
        <v>14694</v>
      </c>
      <c r="U5078" s="3" t="s">
        <v>14838</v>
      </c>
      <c r="W5078" s="3" t="s">
        <v>14837</v>
      </c>
      <c r="AI5078" s="3" t="s">
        <v>29</v>
      </c>
      <c r="AJ5078" s="3" t="s">
        <v>7697</v>
      </c>
      <c r="AM5078" s="3" t="s">
        <v>62</v>
      </c>
      <c r="AZ5078" s="3" t="s">
        <v>14835</v>
      </c>
      <c r="BA5078" s="3" t="s">
        <v>14834</v>
      </c>
      <c r="BB5078" s="3" t="s">
        <v>14833</v>
      </c>
      <c r="BD5078" s="3" t="s">
        <v>30</v>
      </c>
      <c r="BG5078" s="3"/>
    </row>
    <row r="5079" spans="1:59" ht="15" x14ac:dyDescent="0.2">
      <c r="A5079" s="3" t="s">
        <v>14830</v>
      </c>
      <c r="B5079" s="3" t="s">
        <v>14827</v>
      </c>
      <c r="C5079" s="4">
        <v>42618.940115740741</v>
      </c>
      <c r="D5079" s="3" t="s">
        <v>7639</v>
      </c>
      <c r="E5079" s="3" t="s">
        <v>14830</v>
      </c>
      <c r="L5079" s="3" t="s">
        <v>14831</v>
      </c>
      <c r="AZ5079" s="3" t="s">
        <v>14829</v>
      </c>
      <c r="BA5079" s="3" t="s">
        <v>14828</v>
      </c>
      <c r="BD5079" s="3" t="s">
        <v>7641</v>
      </c>
      <c r="BG5079" s="3"/>
    </row>
    <row r="5080" spans="1:59" ht="15" x14ac:dyDescent="0.2">
      <c r="A5080" s="3" t="s">
        <v>14825</v>
      </c>
      <c r="B5080" s="3" t="s">
        <v>14822</v>
      </c>
      <c r="C5080" s="4">
        <v>42618.940115740741</v>
      </c>
      <c r="D5080" s="3" t="s">
        <v>7639</v>
      </c>
      <c r="E5080" s="3" t="s">
        <v>14825</v>
      </c>
      <c r="L5080" s="3" t="s">
        <v>14826</v>
      </c>
      <c r="AZ5080" s="3" t="s">
        <v>14824</v>
      </c>
      <c r="BA5080" s="3" t="s">
        <v>14823</v>
      </c>
      <c r="BD5080" s="3" t="s">
        <v>7641</v>
      </c>
      <c r="BG5080" s="3"/>
    </row>
    <row r="5081" spans="1:59" ht="15" x14ac:dyDescent="0.2">
      <c r="A5081" s="3" t="s">
        <v>6535</v>
      </c>
      <c r="B5081" s="3" t="s">
        <v>14820</v>
      </c>
      <c r="C5081" s="4">
        <v>42618.940115740741</v>
      </c>
      <c r="D5081" s="3" t="s">
        <v>7639</v>
      </c>
      <c r="E5081" s="3" t="s">
        <v>14821</v>
      </c>
      <c r="N5081" s="3" t="s">
        <v>1443</v>
      </c>
      <c r="AI5081" s="3" t="s">
        <v>29</v>
      </c>
      <c r="AJ5081" s="3" t="s">
        <v>28</v>
      </c>
      <c r="AM5081" s="3" t="s">
        <v>62</v>
      </c>
      <c r="AZ5081" s="3" t="s">
        <v>1542</v>
      </c>
      <c r="BA5081" s="3" t="s">
        <v>1543</v>
      </c>
      <c r="BB5081" s="3" t="s">
        <v>1442</v>
      </c>
      <c r="BD5081" s="3" t="s">
        <v>30</v>
      </c>
      <c r="BG5081" s="3"/>
    </row>
    <row r="5082" spans="1:59" ht="15" x14ac:dyDescent="0.2">
      <c r="A5082" s="3" t="s">
        <v>14818</v>
      </c>
      <c r="B5082" s="3" t="s">
        <v>14816</v>
      </c>
      <c r="C5082" s="4">
        <v>42618.940104166657</v>
      </c>
      <c r="D5082" s="3" t="s">
        <v>7639</v>
      </c>
      <c r="E5082" s="3" t="s">
        <v>14818</v>
      </c>
      <c r="L5082" s="3" t="s">
        <v>14819</v>
      </c>
      <c r="AZ5082" s="3" t="s">
        <v>14817</v>
      </c>
      <c r="BA5082" s="3" t="s">
        <v>5793</v>
      </c>
      <c r="BD5082" s="3" t="s">
        <v>7641</v>
      </c>
      <c r="BG5082" s="3"/>
    </row>
    <row r="5083" spans="1:59" ht="15" x14ac:dyDescent="0.2">
      <c r="A5083" s="3" t="s">
        <v>7439</v>
      </c>
      <c r="B5083" s="3" t="s">
        <v>14814</v>
      </c>
      <c r="C5083" s="4">
        <v>42618.940104166657</v>
      </c>
      <c r="D5083" s="3" t="s">
        <v>7639</v>
      </c>
      <c r="E5083" s="3" t="s">
        <v>14815</v>
      </c>
      <c r="N5083" s="3" t="s">
        <v>324</v>
      </c>
      <c r="AI5083" s="3" t="s">
        <v>29</v>
      </c>
      <c r="AJ5083" s="3" t="s">
        <v>28</v>
      </c>
      <c r="AM5083" s="3" t="s">
        <v>62</v>
      </c>
      <c r="AZ5083" s="3" t="s">
        <v>5550</v>
      </c>
      <c r="BA5083" s="3" t="s">
        <v>5545</v>
      </c>
      <c r="BB5083" s="3" t="s">
        <v>5551</v>
      </c>
      <c r="BD5083" s="3" t="s">
        <v>30</v>
      </c>
      <c r="BG5083" s="3"/>
    </row>
    <row r="5084" spans="1:59" ht="15" x14ac:dyDescent="0.2">
      <c r="A5084" s="3" t="s">
        <v>14799</v>
      </c>
      <c r="B5084" s="3" t="s">
        <v>14796</v>
      </c>
      <c r="C5084" s="4">
        <v>42618.940104166657</v>
      </c>
      <c r="D5084" s="3" t="s">
        <v>7639</v>
      </c>
      <c r="E5084" s="3" t="s">
        <v>7726</v>
      </c>
      <c r="F5084" s="3" t="s">
        <v>14813</v>
      </c>
      <c r="G5084" s="3" t="s">
        <v>14812</v>
      </c>
      <c r="H5084" s="3" t="s">
        <v>8443</v>
      </c>
      <c r="I5084" s="3" t="s">
        <v>10319</v>
      </c>
      <c r="J5084" s="3" t="s">
        <v>9522</v>
      </c>
      <c r="L5084" s="3" t="s">
        <v>14811</v>
      </c>
      <c r="N5084" s="3" t="s">
        <v>7725</v>
      </c>
      <c r="P5084" s="3" t="s">
        <v>14810</v>
      </c>
      <c r="Q5084" s="3" t="s">
        <v>11675</v>
      </c>
      <c r="S5084" s="3" t="s">
        <v>14809</v>
      </c>
      <c r="T5084" s="3" t="s">
        <v>14808</v>
      </c>
      <c r="U5084" s="3" t="s">
        <v>14807</v>
      </c>
      <c r="W5084" s="3" t="s">
        <v>14806</v>
      </c>
      <c r="X5084" s="3" t="s">
        <v>14805</v>
      </c>
      <c r="AB5084" s="3" t="s">
        <v>14804</v>
      </c>
      <c r="AC5084" s="3" t="s">
        <v>14803</v>
      </c>
      <c r="AE5084" s="3" t="s">
        <v>7671</v>
      </c>
      <c r="AF5084" s="3" t="s">
        <v>7756</v>
      </c>
      <c r="AG5084" s="3" t="s">
        <v>8009</v>
      </c>
      <c r="AH5084" s="3" t="s">
        <v>14802</v>
      </c>
      <c r="AI5084" s="3" t="s">
        <v>8007</v>
      </c>
      <c r="AJ5084" s="3" t="s">
        <v>7697</v>
      </c>
      <c r="AK5084" s="3" t="s">
        <v>8006</v>
      </c>
      <c r="AP5084" s="3" t="s">
        <v>14801</v>
      </c>
      <c r="AQ5084" s="3" t="s">
        <v>14800</v>
      </c>
      <c r="AZ5084" s="3" t="s">
        <v>5269</v>
      </c>
      <c r="BA5084" s="3" t="s">
        <v>14798</v>
      </c>
      <c r="BB5084" s="3" t="s">
        <v>9611</v>
      </c>
      <c r="BD5084" s="3" t="s">
        <v>30</v>
      </c>
      <c r="BE5084" s="3">
        <v>150</v>
      </c>
      <c r="BF5084" s="3" t="s">
        <v>14797</v>
      </c>
      <c r="BG5084" s="3"/>
    </row>
    <row r="5085" spans="1:59" ht="15" x14ac:dyDescent="0.2">
      <c r="A5085" s="3" t="s">
        <v>14792</v>
      </c>
      <c r="B5085" s="3" t="s">
        <v>14790</v>
      </c>
      <c r="C5085" s="4">
        <v>42618.940104166657</v>
      </c>
      <c r="D5085" s="3" t="s">
        <v>7639</v>
      </c>
      <c r="E5085" s="3" t="s">
        <v>14795</v>
      </c>
      <c r="N5085" s="3" t="s">
        <v>14694</v>
      </c>
      <c r="U5085" s="3" t="s">
        <v>14794</v>
      </c>
      <c r="W5085" s="3" t="s">
        <v>14793</v>
      </c>
      <c r="AI5085" s="3" t="s">
        <v>29</v>
      </c>
      <c r="AJ5085" s="3" t="s">
        <v>7697</v>
      </c>
      <c r="AM5085" s="3" t="s">
        <v>62</v>
      </c>
      <c r="AZ5085" s="3" t="s">
        <v>3549</v>
      </c>
      <c r="BA5085" s="3" t="s">
        <v>14791</v>
      </c>
      <c r="BB5085" s="3" t="s">
        <v>14689</v>
      </c>
      <c r="BD5085" s="3" t="s">
        <v>30</v>
      </c>
      <c r="BG5085" s="3"/>
    </row>
    <row r="5086" spans="1:59" ht="15" x14ac:dyDescent="0.2">
      <c r="A5086" s="3" t="s">
        <v>6477</v>
      </c>
      <c r="B5086" s="3" t="s">
        <v>14788</v>
      </c>
      <c r="C5086" s="4">
        <v>42618.940104166657</v>
      </c>
      <c r="D5086" s="3" t="s">
        <v>7639</v>
      </c>
      <c r="E5086" s="3" t="s">
        <v>14789</v>
      </c>
      <c r="N5086" s="3" t="s">
        <v>803</v>
      </c>
      <c r="AI5086" s="3" t="s">
        <v>29</v>
      </c>
      <c r="AJ5086" s="3" t="s">
        <v>28</v>
      </c>
      <c r="AM5086" s="3" t="s">
        <v>62</v>
      </c>
      <c r="AZ5086" s="3" t="s">
        <v>1241</v>
      </c>
      <c r="BA5086" s="3" t="s">
        <v>1242</v>
      </c>
      <c r="BB5086" s="3" t="s">
        <v>1243</v>
      </c>
      <c r="BD5086" s="3" t="s">
        <v>30</v>
      </c>
      <c r="BG5086" s="3"/>
    </row>
    <row r="5087" spans="1:59" ht="15" x14ac:dyDescent="0.2">
      <c r="A5087" s="3" t="s">
        <v>6719</v>
      </c>
      <c r="B5087" s="3" t="s">
        <v>14786</v>
      </c>
      <c r="C5087" s="4">
        <v>42618.940104166657</v>
      </c>
      <c r="D5087" s="3" t="s">
        <v>7639</v>
      </c>
      <c r="E5087" s="3" t="s">
        <v>14787</v>
      </c>
      <c r="N5087" s="3" t="s">
        <v>1443</v>
      </c>
      <c r="AI5087" s="3" t="s">
        <v>29</v>
      </c>
      <c r="AJ5087" s="3" t="s">
        <v>28</v>
      </c>
      <c r="AM5087" s="3" t="s">
        <v>62</v>
      </c>
      <c r="AZ5087" s="3" t="s">
        <v>2403</v>
      </c>
      <c r="BA5087" s="3" t="s">
        <v>2404</v>
      </c>
      <c r="BB5087" s="3" t="s">
        <v>2405</v>
      </c>
      <c r="BD5087" s="3" t="s">
        <v>30</v>
      </c>
      <c r="BG5087" s="3"/>
    </row>
    <row r="5088" spans="1:59" ht="15" x14ac:dyDescent="0.2">
      <c r="A5088" s="3" t="s">
        <v>14783</v>
      </c>
      <c r="B5088" s="3" t="s">
        <v>14780</v>
      </c>
      <c r="C5088" s="4">
        <v>42618.940104166657</v>
      </c>
      <c r="D5088" s="3" t="s">
        <v>7639</v>
      </c>
      <c r="E5088" s="3" t="s">
        <v>14785</v>
      </c>
      <c r="N5088" s="3" t="s">
        <v>9560</v>
      </c>
      <c r="W5088" s="3" t="s">
        <v>14784</v>
      </c>
      <c r="AB5088" s="3" t="s">
        <v>9558</v>
      </c>
      <c r="AC5088" s="3" t="s">
        <v>9557</v>
      </c>
      <c r="AI5088" s="3" t="s">
        <v>29</v>
      </c>
      <c r="AJ5088" s="3" t="s">
        <v>7632</v>
      </c>
      <c r="AM5088" s="3" t="s">
        <v>62</v>
      </c>
      <c r="AZ5088" s="3" t="s">
        <v>14782</v>
      </c>
      <c r="BA5088" s="3" t="s">
        <v>14781</v>
      </c>
      <c r="BB5088" s="3" t="s">
        <v>410</v>
      </c>
      <c r="BD5088" s="3" t="s">
        <v>30</v>
      </c>
      <c r="BG5088" s="3"/>
    </row>
    <row r="5089" spans="1:59" ht="15" x14ac:dyDescent="0.2">
      <c r="A5089" s="3" t="s">
        <v>14778</v>
      </c>
      <c r="B5089" s="3" t="s">
        <v>14776</v>
      </c>
      <c r="C5089" s="4">
        <v>42618.940104166657</v>
      </c>
      <c r="D5089" s="3" t="s">
        <v>7639</v>
      </c>
      <c r="E5089" s="3" t="s">
        <v>14778</v>
      </c>
      <c r="L5089" s="3" t="s">
        <v>14779</v>
      </c>
      <c r="AZ5089" s="3" t="s">
        <v>14777</v>
      </c>
      <c r="BA5089" s="3" t="s">
        <v>3964</v>
      </c>
      <c r="BD5089" s="3" t="s">
        <v>7641</v>
      </c>
      <c r="BG5089" s="3"/>
    </row>
    <row r="5090" spans="1:59" ht="15" x14ac:dyDescent="0.2">
      <c r="A5090" s="3" t="s">
        <v>14774</v>
      </c>
      <c r="B5090" s="3" t="s">
        <v>14772</v>
      </c>
      <c r="C5090" s="4">
        <v>42618.940104166657</v>
      </c>
      <c r="D5090" s="3" t="s">
        <v>7639</v>
      </c>
      <c r="E5090" s="3" t="s">
        <v>14774</v>
      </c>
      <c r="L5090" s="3" t="s">
        <v>14775</v>
      </c>
      <c r="AZ5090" s="3" t="s">
        <v>641</v>
      </c>
      <c r="BA5090" s="3" t="s">
        <v>14773</v>
      </c>
      <c r="BD5090" s="3" t="s">
        <v>7641</v>
      </c>
      <c r="BG5090" s="3"/>
    </row>
    <row r="5091" spans="1:59" ht="15" x14ac:dyDescent="0.2">
      <c r="A5091" s="3" t="s">
        <v>6402</v>
      </c>
      <c r="B5091" s="3" t="s">
        <v>14769</v>
      </c>
      <c r="C5091" s="4">
        <v>42618.940104166657</v>
      </c>
      <c r="D5091" s="3" t="s">
        <v>7639</v>
      </c>
      <c r="E5091" s="3" t="s">
        <v>14771</v>
      </c>
      <c r="M5091" s="3" t="s">
        <v>39047</v>
      </c>
      <c r="N5091" s="3" t="s">
        <v>42690</v>
      </c>
      <c r="O5091" s="3" t="s">
        <v>25</v>
      </c>
      <c r="U5091" s="3" t="s">
        <v>14770</v>
      </c>
      <c r="AI5091" s="3" t="s">
        <v>29</v>
      </c>
      <c r="AJ5091" s="3" t="s">
        <v>28</v>
      </c>
      <c r="AM5091" s="3" t="s">
        <v>24</v>
      </c>
      <c r="AZ5091" s="3" t="s">
        <v>788</v>
      </c>
      <c r="BA5091" s="3" t="s">
        <v>789</v>
      </c>
      <c r="BB5091" s="3" t="s">
        <v>790</v>
      </c>
      <c r="BD5091" s="3" t="s">
        <v>30</v>
      </c>
      <c r="BG5091" s="3"/>
    </row>
    <row r="5092" spans="1:59" ht="15" x14ac:dyDescent="0.2">
      <c r="A5092" s="3" t="s">
        <v>7388</v>
      </c>
      <c r="B5092" s="3" t="s">
        <v>14767</v>
      </c>
      <c r="C5092" s="4">
        <v>42618.940104166657</v>
      </c>
      <c r="D5092" s="3" t="s">
        <v>7639</v>
      </c>
      <c r="E5092" s="3" t="s">
        <v>14768</v>
      </c>
      <c r="N5092" s="3" t="s">
        <v>324</v>
      </c>
      <c r="AI5092" s="3" t="s">
        <v>29</v>
      </c>
      <c r="AJ5092" s="3" t="s">
        <v>28</v>
      </c>
      <c r="AM5092" s="3" t="s">
        <v>62</v>
      </c>
      <c r="AZ5092" s="3" t="s">
        <v>5331</v>
      </c>
      <c r="BA5092" s="3" t="s">
        <v>5332</v>
      </c>
      <c r="BB5092" s="3" t="s">
        <v>5333</v>
      </c>
      <c r="BD5092" s="3" t="s">
        <v>30</v>
      </c>
      <c r="BG5092" s="3"/>
    </row>
    <row r="5093" spans="1:59" ht="15" x14ac:dyDescent="0.2">
      <c r="A5093" s="3" t="s">
        <v>6647</v>
      </c>
      <c r="B5093" s="3" t="s">
        <v>14765</v>
      </c>
      <c r="C5093" s="4">
        <v>42618.940104166657</v>
      </c>
      <c r="D5093" s="3" t="s">
        <v>7639</v>
      </c>
      <c r="E5093" s="3" t="s">
        <v>14766</v>
      </c>
      <c r="N5093" s="3" t="s">
        <v>803</v>
      </c>
      <c r="AI5093" s="3" t="s">
        <v>29</v>
      </c>
      <c r="AJ5093" s="3" t="s">
        <v>28</v>
      </c>
      <c r="AM5093" s="3" t="s">
        <v>62</v>
      </c>
      <c r="AZ5093" s="3" t="s">
        <v>2085</v>
      </c>
      <c r="BA5093" s="3" t="s">
        <v>2086</v>
      </c>
      <c r="BB5093" s="3" t="s">
        <v>802</v>
      </c>
      <c r="BD5093" s="3" t="s">
        <v>30</v>
      </c>
      <c r="BG5093" s="3"/>
    </row>
    <row r="5094" spans="1:59" ht="15" x14ac:dyDescent="0.2">
      <c r="A5094" s="3" t="s">
        <v>14761</v>
      </c>
      <c r="B5094" s="3" t="s">
        <v>14759</v>
      </c>
      <c r="C5094" s="4">
        <v>42618.940092592587</v>
      </c>
      <c r="D5094" s="3" t="s">
        <v>7639</v>
      </c>
      <c r="E5094" s="3" t="s">
        <v>14764</v>
      </c>
      <c r="M5094" s="3" t="s">
        <v>11383</v>
      </c>
      <c r="N5094" s="3" t="s">
        <v>11379</v>
      </c>
      <c r="O5094" s="3" t="s">
        <v>8540</v>
      </c>
      <c r="U5094" s="3" t="s">
        <v>14763</v>
      </c>
      <c r="W5094" s="3" t="s">
        <v>14762</v>
      </c>
      <c r="AI5094" s="3" t="s">
        <v>29</v>
      </c>
      <c r="AJ5094" s="3" t="s">
        <v>7697</v>
      </c>
      <c r="AM5094" s="3" t="s">
        <v>24</v>
      </c>
      <c r="AZ5094" s="3" t="s">
        <v>14760</v>
      </c>
      <c r="BA5094" s="3" t="s">
        <v>1011</v>
      </c>
      <c r="BB5094" s="3" t="s">
        <v>12980</v>
      </c>
      <c r="BD5094" s="3" t="s">
        <v>30</v>
      </c>
      <c r="BG5094" s="3"/>
    </row>
    <row r="5095" spans="1:59" ht="15" x14ac:dyDescent="0.2">
      <c r="A5095" s="3" t="s">
        <v>14755</v>
      </c>
      <c r="B5095" s="3" t="s">
        <v>14752</v>
      </c>
      <c r="C5095" s="4">
        <v>42618.940092592587</v>
      </c>
      <c r="D5095" s="3" t="s">
        <v>7639</v>
      </c>
      <c r="E5095" s="3" t="s">
        <v>14758</v>
      </c>
      <c r="N5095" s="3" t="s">
        <v>14694</v>
      </c>
      <c r="U5095" s="3" t="s">
        <v>14757</v>
      </c>
      <c r="W5095" s="3" t="s">
        <v>14756</v>
      </c>
      <c r="AI5095" s="3" t="s">
        <v>29</v>
      </c>
      <c r="AJ5095" s="3" t="s">
        <v>7697</v>
      </c>
      <c r="AM5095" s="3" t="s">
        <v>62</v>
      </c>
      <c r="AZ5095" s="3" t="s">
        <v>723</v>
      </c>
      <c r="BA5095" s="3" t="s">
        <v>14754</v>
      </c>
      <c r="BB5095" s="3" t="s">
        <v>14753</v>
      </c>
      <c r="BD5095" s="3" t="s">
        <v>30</v>
      </c>
      <c r="BG5095" s="3"/>
    </row>
    <row r="5096" spans="1:59" ht="15" x14ac:dyDescent="0.2">
      <c r="A5096" s="3" t="s">
        <v>14750</v>
      </c>
      <c r="B5096" s="3" t="s">
        <v>14748</v>
      </c>
      <c r="C5096" s="4">
        <v>42618.940092592587</v>
      </c>
      <c r="D5096" s="3" t="s">
        <v>7639</v>
      </c>
      <c r="E5096" s="3" t="s">
        <v>14750</v>
      </c>
      <c r="L5096" s="3" t="s">
        <v>14751</v>
      </c>
      <c r="AZ5096" s="3" t="s">
        <v>14749</v>
      </c>
      <c r="BA5096" s="3" t="s">
        <v>1011</v>
      </c>
      <c r="BD5096" s="3" t="s">
        <v>7641</v>
      </c>
      <c r="BG5096" s="3"/>
    </row>
    <row r="5097" spans="1:59" ht="15" x14ac:dyDescent="0.2">
      <c r="A5097" s="3" t="s">
        <v>6462</v>
      </c>
      <c r="B5097" s="3" t="s">
        <v>14746</v>
      </c>
      <c r="C5097" s="4">
        <v>42618.940092592587</v>
      </c>
      <c r="D5097" s="3" t="s">
        <v>7639</v>
      </c>
      <c r="E5097" s="3" t="s">
        <v>14747</v>
      </c>
      <c r="M5097" s="3" t="s">
        <v>39047</v>
      </c>
      <c r="N5097" s="3" t="s">
        <v>42690</v>
      </c>
      <c r="O5097" s="3" t="s">
        <v>25</v>
      </c>
      <c r="AI5097" s="3" t="s">
        <v>29</v>
      </c>
      <c r="AJ5097" s="3" t="s">
        <v>28</v>
      </c>
      <c r="AM5097" s="3" t="s">
        <v>24</v>
      </c>
      <c r="AZ5097" s="3" t="s">
        <v>1152</v>
      </c>
      <c r="BA5097" s="3" t="s">
        <v>1153</v>
      </c>
      <c r="BB5097" s="3" t="s">
        <v>1154</v>
      </c>
      <c r="BD5097" s="3" t="s">
        <v>30</v>
      </c>
      <c r="BG5097" s="3"/>
    </row>
    <row r="5098" spans="1:59" ht="15" x14ac:dyDescent="0.2">
      <c r="A5098" s="3" t="s">
        <v>14744</v>
      </c>
      <c r="B5098" s="3" t="s">
        <v>14741</v>
      </c>
      <c r="C5098" s="4">
        <v>42618.940092592587</v>
      </c>
      <c r="D5098" s="3" t="s">
        <v>7639</v>
      </c>
      <c r="E5098" s="3" t="s">
        <v>14744</v>
      </c>
      <c r="L5098" s="3" t="s">
        <v>14745</v>
      </c>
      <c r="AZ5098" s="3" t="s">
        <v>14743</v>
      </c>
      <c r="BA5098" s="3" t="s">
        <v>14742</v>
      </c>
      <c r="BD5098" s="3" t="s">
        <v>7641</v>
      </c>
      <c r="BG5098" s="3"/>
    </row>
    <row r="5099" spans="1:59" ht="15" x14ac:dyDescent="0.2">
      <c r="A5099" s="3" t="s">
        <v>7588</v>
      </c>
      <c r="B5099" s="3" t="s">
        <v>14739</v>
      </c>
      <c r="C5099" s="4">
        <v>42618.940092592587</v>
      </c>
      <c r="D5099" s="3" t="s">
        <v>7639</v>
      </c>
      <c r="E5099" s="3" t="s">
        <v>14740</v>
      </c>
      <c r="M5099" s="3" t="s">
        <v>10267</v>
      </c>
      <c r="N5099" s="3" t="s">
        <v>10266</v>
      </c>
      <c r="O5099" s="3" t="s">
        <v>25</v>
      </c>
      <c r="AI5099" s="3" t="s">
        <v>29</v>
      </c>
      <c r="AJ5099" s="3" t="s">
        <v>28</v>
      </c>
      <c r="AM5099" s="3" t="s">
        <v>24</v>
      </c>
      <c r="AZ5099" s="3" t="s">
        <v>1994</v>
      </c>
      <c r="BA5099" s="3" t="s">
        <v>6153</v>
      </c>
      <c r="BB5099" s="3" t="s">
        <v>1017</v>
      </c>
      <c r="BD5099" s="3" t="s">
        <v>30</v>
      </c>
      <c r="BG5099" s="3"/>
    </row>
    <row r="5100" spans="1:59" ht="15" x14ac:dyDescent="0.2">
      <c r="A5100" s="3" t="s">
        <v>6806</v>
      </c>
      <c r="B5100" s="3" t="s">
        <v>14737</v>
      </c>
      <c r="C5100" s="4">
        <v>42618.940092592587</v>
      </c>
      <c r="D5100" s="3" t="s">
        <v>7639</v>
      </c>
      <c r="E5100" s="3" t="s">
        <v>14738</v>
      </c>
      <c r="N5100" s="3" t="s">
        <v>803</v>
      </c>
      <c r="AI5100" s="3" t="s">
        <v>29</v>
      </c>
      <c r="AJ5100" s="3" t="s">
        <v>28</v>
      </c>
      <c r="AM5100" s="3" t="s">
        <v>62</v>
      </c>
      <c r="AZ5100" s="3" t="s">
        <v>2834</v>
      </c>
      <c r="BA5100" s="3" t="s">
        <v>2829</v>
      </c>
      <c r="BB5100" s="3" t="s">
        <v>2835</v>
      </c>
      <c r="BD5100" s="3" t="s">
        <v>30</v>
      </c>
      <c r="BG5100" s="3"/>
    </row>
    <row r="5101" spans="1:59" ht="15" x14ac:dyDescent="0.2">
      <c r="A5101" s="3" t="s">
        <v>14735</v>
      </c>
      <c r="B5101" s="3" t="s">
        <v>14733</v>
      </c>
      <c r="C5101" s="4">
        <v>42618.940092592587</v>
      </c>
      <c r="D5101" s="3" t="s">
        <v>7639</v>
      </c>
      <c r="E5101" s="3" t="s">
        <v>14735</v>
      </c>
      <c r="L5101" s="3" t="s">
        <v>14736</v>
      </c>
      <c r="AZ5101" s="3" t="s">
        <v>14734</v>
      </c>
      <c r="BA5101" s="3" t="s">
        <v>9612</v>
      </c>
      <c r="BD5101" s="3" t="s">
        <v>7641</v>
      </c>
      <c r="BG5101" s="3"/>
    </row>
    <row r="5102" spans="1:59" ht="15" x14ac:dyDescent="0.2">
      <c r="A5102" s="3" t="s">
        <v>14730</v>
      </c>
      <c r="B5102" s="3" t="s">
        <v>14727</v>
      </c>
      <c r="C5102" s="4">
        <v>42618.940092592587</v>
      </c>
      <c r="D5102" s="3" t="s">
        <v>7639</v>
      </c>
      <c r="E5102" s="3" t="s">
        <v>14732</v>
      </c>
      <c r="M5102" s="3" t="s">
        <v>11446</v>
      </c>
      <c r="N5102" s="3" t="s">
        <v>11442</v>
      </c>
      <c r="O5102" s="3" t="s">
        <v>25</v>
      </c>
      <c r="U5102" s="3" t="s">
        <v>14731</v>
      </c>
      <c r="W5102" s="3" t="s">
        <v>14669</v>
      </c>
      <c r="AI5102" s="3" t="s">
        <v>29</v>
      </c>
      <c r="AJ5102" s="3" t="s">
        <v>7697</v>
      </c>
      <c r="AM5102" s="3" t="s">
        <v>24</v>
      </c>
      <c r="AN5102" s="3" t="s">
        <v>7629</v>
      </c>
      <c r="AZ5102" s="3" t="s">
        <v>14729</v>
      </c>
      <c r="BA5102" s="3" t="s">
        <v>14728</v>
      </c>
      <c r="BB5102" s="3" t="s">
        <v>643</v>
      </c>
      <c r="BD5102" s="3" t="s">
        <v>30</v>
      </c>
      <c r="BG5102" s="3"/>
    </row>
    <row r="5103" spans="1:59" ht="15" x14ac:dyDescent="0.2">
      <c r="A5103" s="3" t="s">
        <v>14708</v>
      </c>
      <c r="B5103" s="3" t="s">
        <v>14704</v>
      </c>
      <c r="C5103" s="4">
        <v>42618.940092592587</v>
      </c>
      <c r="D5103" s="3" t="s">
        <v>7639</v>
      </c>
      <c r="E5103" s="3" t="s">
        <v>14726</v>
      </c>
      <c r="F5103" s="3" t="s">
        <v>14725</v>
      </c>
      <c r="G5103" s="3" t="s">
        <v>14724</v>
      </c>
      <c r="H5103" s="3" t="s">
        <v>8057</v>
      </c>
      <c r="I5103" s="3" t="s">
        <v>9242</v>
      </c>
      <c r="J5103" s="3" t="s">
        <v>10318</v>
      </c>
      <c r="L5103" s="3" t="s">
        <v>14723</v>
      </c>
      <c r="N5103" s="3" t="s">
        <v>14722</v>
      </c>
      <c r="P5103" s="3" t="s">
        <v>14721</v>
      </c>
      <c r="Q5103" s="3" t="s">
        <v>10859</v>
      </c>
      <c r="S5103" s="3" t="s">
        <v>14720</v>
      </c>
      <c r="T5103" s="3" t="s">
        <v>14719</v>
      </c>
      <c r="U5103" s="3" t="s">
        <v>14718</v>
      </c>
      <c r="W5103" s="3" t="s">
        <v>14717</v>
      </c>
      <c r="X5103" s="3" t="s">
        <v>14716</v>
      </c>
      <c r="Z5103" s="3" t="s">
        <v>14715</v>
      </c>
      <c r="AA5103" s="3" t="s">
        <v>14714</v>
      </c>
      <c r="AB5103" s="3" t="s">
        <v>14713</v>
      </c>
      <c r="AC5103" s="3" t="s">
        <v>14712</v>
      </c>
      <c r="AE5103" s="3" t="s">
        <v>7678</v>
      </c>
      <c r="AF5103" s="3" t="s">
        <v>7756</v>
      </c>
      <c r="AG5103" s="3" t="s">
        <v>8009</v>
      </c>
      <c r="AH5103" s="3" t="s">
        <v>14711</v>
      </c>
      <c r="AI5103" s="3" t="s">
        <v>8007</v>
      </c>
      <c r="AJ5103" s="3" t="s">
        <v>7697</v>
      </c>
      <c r="AK5103" s="3" t="s">
        <v>8006</v>
      </c>
      <c r="AO5103" s="3" t="s">
        <v>14710</v>
      </c>
      <c r="AQ5103" s="3" t="s">
        <v>14709</v>
      </c>
      <c r="AZ5103" s="3" t="s">
        <v>14707</v>
      </c>
      <c r="BA5103" s="3" t="s">
        <v>14706</v>
      </c>
      <c r="BB5103" s="3" t="s">
        <v>9611</v>
      </c>
      <c r="BD5103" s="3" t="s">
        <v>30</v>
      </c>
      <c r="BE5103" s="3">
        <v>113</v>
      </c>
      <c r="BF5103" s="3" t="s">
        <v>14705</v>
      </c>
      <c r="BG5103" s="3"/>
    </row>
    <row r="5104" spans="1:59" ht="15" x14ac:dyDescent="0.2">
      <c r="A5104" s="3" t="s">
        <v>14700</v>
      </c>
      <c r="B5104" s="3" t="s">
        <v>14696</v>
      </c>
      <c r="C5104" s="4">
        <v>42618.940092592587</v>
      </c>
      <c r="D5104" s="3" t="s">
        <v>7639</v>
      </c>
      <c r="E5104" s="3" t="s">
        <v>14703</v>
      </c>
      <c r="M5104" s="3" t="s">
        <v>11745</v>
      </c>
      <c r="N5104" s="3" t="s">
        <v>11740</v>
      </c>
      <c r="O5104" s="3" t="s">
        <v>8540</v>
      </c>
      <c r="U5104" s="3" t="s">
        <v>14702</v>
      </c>
      <c r="W5104" s="3" t="s">
        <v>14701</v>
      </c>
      <c r="AI5104" s="3" t="s">
        <v>29</v>
      </c>
      <c r="AJ5104" s="3" t="s">
        <v>7697</v>
      </c>
      <c r="AM5104" s="3" t="s">
        <v>24</v>
      </c>
      <c r="AZ5104" s="3" t="s">
        <v>14699</v>
      </c>
      <c r="BA5104" s="3" t="s">
        <v>14698</v>
      </c>
      <c r="BB5104" s="3" t="s">
        <v>14697</v>
      </c>
      <c r="BD5104" s="3" t="s">
        <v>30</v>
      </c>
      <c r="BG5104" s="3"/>
    </row>
    <row r="5105" spans="1:59" ht="15" x14ac:dyDescent="0.2">
      <c r="A5105" s="3" t="s">
        <v>14691</v>
      </c>
      <c r="B5105" s="3" t="s">
        <v>14688</v>
      </c>
      <c r="C5105" s="4">
        <v>42618.940081018518</v>
      </c>
      <c r="D5105" s="3" t="s">
        <v>7639</v>
      </c>
      <c r="E5105" s="3" t="s">
        <v>14695</v>
      </c>
      <c r="N5105" s="3" t="s">
        <v>14694</v>
      </c>
      <c r="U5105" s="3" t="s">
        <v>14693</v>
      </c>
      <c r="W5105" s="3" t="s">
        <v>14692</v>
      </c>
      <c r="AI5105" s="3" t="s">
        <v>29</v>
      </c>
      <c r="AJ5105" s="3" t="s">
        <v>7697</v>
      </c>
      <c r="AM5105" s="3" t="s">
        <v>62</v>
      </c>
      <c r="AZ5105" s="3" t="s">
        <v>14690</v>
      </c>
      <c r="BA5105" s="3" t="s">
        <v>1599</v>
      </c>
      <c r="BB5105" s="3" t="s">
        <v>14689</v>
      </c>
      <c r="BD5105" s="3" t="s">
        <v>30</v>
      </c>
      <c r="BG5105" s="3"/>
    </row>
    <row r="5106" spans="1:59" ht="15" x14ac:dyDescent="0.2">
      <c r="A5106" s="3" t="s">
        <v>7417</v>
      </c>
      <c r="B5106" s="3" t="s">
        <v>14686</v>
      </c>
      <c r="C5106" s="4">
        <v>42618.940081018518</v>
      </c>
      <c r="D5106" s="3" t="s">
        <v>7639</v>
      </c>
      <c r="E5106" s="3" t="s">
        <v>14687</v>
      </c>
      <c r="M5106" s="3" t="s">
        <v>10267</v>
      </c>
      <c r="N5106" s="3" t="s">
        <v>10266</v>
      </c>
      <c r="O5106" s="3" t="s">
        <v>25</v>
      </c>
      <c r="AI5106" s="3" t="s">
        <v>29</v>
      </c>
      <c r="AJ5106" s="3" t="s">
        <v>28</v>
      </c>
      <c r="AM5106" s="3" t="s">
        <v>24</v>
      </c>
      <c r="AZ5106" s="3" t="s">
        <v>5454</v>
      </c>
      <c r="BA5106" s="3" t="s">
        <v>5451</v>
      </c>
      <c r="BB5106" s="3" t="s">
        <v>5455</v>
      </c>
      <c r="BD5106" s="3" t="s">
        <v>30</v>
      </c>
      <c r="BG5106" s="3"/>
    </row>
    <row r="5107" spans="1:59" ht="15" x14ac:dyDescent="0.2">
      <c r="A5107" s="3" t="s">
        <v>14684</v>
      </c>
      <c r="B5107" s="3" t="s">
        <v>14681</v>
      </c>
      <c r="C5107" s="4">
        <v>42618.940081018518</v>
      </c>
      <c r="D5107" s="3" t="s">
        <v>7639</v>
      </c>
      <c r="E5107" s="3" t="s">
        <v>14684</v>
      </c>
      <c r="L5107" s="3" t="s">
        <v>14685</v>
      </c>
      <c r="AZ5107" s="3" t="s">
        <v>14683</v>
      </c>
      <c r="BA5107" s="3" t="s">
        <v>14682</v>
      </c>
      <c r="BD5107" s="3" t="s">
        <v>7641</v>
      </c>
      <c r="BG5107" s="3"/>
    </row>
    <row r="5108" spans="1:59" ht="15" x14ac:dyDescent="0.2">
      <c r="A5108" s="3" t="s">
        <v>7210</v>
      </c>
      <c r="B5108" s="3" t="s">
        <v>14679</v>
      </c>
      <c r="C5108" s="4">
        <v>42618.940081018518</v>
      </c>
      <c r="D5108" s="3" t="s">
        <v>7639</v>
      </c>
      <c r="E5108" s="3" t="s">
        <v>14680</v>
      </c>
      <c r="M5108" s="3" t="s">
        <v>39047</v>
      </c>
      <c r="N5108" s="3" t="s">
        <v>42690</v>
      </c>
      <c r="O5108" s="3" t="s">
        <v>8540</v>
      </c>
      <c r="AI5108" s="3" t="s">
        <v>29</v>
      </c>
      <c r="AJ5108" s="3" t="s">
        <v>28</v>
      </c>
      <c r="AM5108" s="3" t="s">
        <v>24</v>
      </c>
      <c r="AZ5108" s="3" t="s">
        <v>4590</v>
      </c>
      <c r="BA5108" s="3" t="s">
        <v>4591</v>
      </c>
      <c r="BB5108" s="3" t="s">
        <v>4592</v>
      </c>
      <c r="BD5108" s="3" t="s">
        <v>30</v>
      </c>
      <c r="BG5108" s="3"/>
    </row>
    <row r="5109" spans="1:59" ht="15" x14ac:dyDescent="0.2">
      <c r="A5109" s="3" t="s">
        <v>14678</v>
      </c>
      <c r="B5109" s="3" t="s">
        <v>14676</v>
      </c>
      <c r="C5109" s="4">
        <v>42618.940081018518</v>
      </c>
      <c r="D5109" s="3" t="s">
        <v>7639</v>
      </c>
      <c r="E5109" s="3" t="s">
        <v>14678</v>
      </c>
      <c r="L5109" s="3" t="s">
        <v>14410</v>
      </c>
      <c r="AZ5109" s="3" t="s">
        <v>14677</v>
      </c>
      <c r="BA5109" s="3" t="s">
        <v>9867</v>
      </c>
      <c r="BD5109" s="3" t="s">
        <v>7641</v>
      </c>
      <c r="BG5109" s="3"/>
    </row>
    <row r="5110" spans="1:59" ht="15" x14ac:dyDescent="0.2">
      <c r="A5110" s="3" t="s">
        <v>14675</v>
      </c>
      <c r="B5110" s="3" t="s">
        <v>14672</v>
      </c>
      <c r="C5110" s="4">
        <v>42618.940081018518</v>
      </c>
      <c r="D5110" s="3" t="s">
        <v>7639</v>
      </c>
      <c r="E5110" s="3" t="s">
        <v>14675</v>
      </c>
      <c r="L5110" s="3" t="s">
        <v>14410</v>
      </c>
      <c r="AZ5110" s="3" t="s">
        <v>14674</v>
      </c>
      <c r="BA5110" s="3" t="s">
        <v>14673</v>
      </c>
      <c r="BD5110" s="3" t="s">
        <v>7641</v>
      </c>
      <c r="BG5110" s="3"/>
    </row>
    <row r="5111" spans="1:59" ht="15" x14ac:dyDescent="0.2">
      <c r="A5111" s="3" t="s">
        <v>14668</v>
      </c>
      <c r="B5111" s="3" t="s">
        <v>14665</v>
      </c>
      <c r="C5111" s="4">
        <v>42618.940081018518</v>
      </c>
      <c r="D5111" s="3" t="s">
        <v>7639</v>
      </c>
      <c r="E5111" s="3" t="s">
        <v>14671</v>
      </c>
      <c r="M5111" s="3" t="s">
        <v>11446</v>
      </c>
      <c r="N5111" s="3" t="s">
        <v>11442</v>
      </c>
      <c r="O5111" s="3" t="s">
        <v>25</v>
      </c>
      <c r="U5111" s="3" t="s">
        <v>14670</v>
      </c>
      <c r="W5111" s="3" t="s">
        <v>14669</v>
      </c>
      <c r="AI5111" s="3" t="s">
        <v>29</v>
      </c>
      <c r="AJ5111" s="3" t="s">
        <v>7697</v>
      </c>
      <c r="AM5111" s="3" t="s">
        <v>24</v>
      </c>
      <c r="AZ5111" s="3" t="s">
        <v>14667</v>
      </c>
      <c r="BA5111" s="3" t="s">
        <v>14666</v>
      </c>
      <c r="BB5111" s="3" t="s">
        <v>14399</v>
      </c>
      <c r="BD5111" s="3" t="s">
        <v>30</v>
      </c>
      <c r="BG5111" s="3"/>
    </row>
    <row r="5112" spans="1:59" ht="15" x14ac:dyDescent="0.2">
      <c r="A5112" s="3" t="s">
        <v>14663</v>
      </c>
      <c r="B5112" s="3" t="s">
        <v>14661</v>
      </c>
      <c r="C5112" s="4">
        <v>42618.940081018518</v>
      </c>
      <c r="D5112" s="3" t="s">
        <v>7639</v>
      </c>
      <c r="E5112" s="3" t="s">
        <v>14663</v>
      </c>
      <c r="L5112" s="3" t="s">
        <v>14664</v>
      </c>
      <c r="AZ5112" s="3" t="s">
        <v>14662</v>
      </c>
      <c r="BA5112" s="3" t="s">
        <v>10600</v>
      </c>
      <c r="BD5112" s="3" t="s">
        <v>7641</v>
      </c>
      <c r="BG5112" s="3"/>
    </row>
    <row r="5113" spans="1:59" ht="15" x14ac:dyDescent="0.2">
      <c r="A5113" s="3" t="s">
        <v>14659</v>
      </c>
      <c r="B5113" s="3" t="s">
        <v>14656</v>
      </c>
      <c r="C5113" s="4">
        <v>42618.940081018518</v>
      </c>
      <c r="D5113" s="3" t="s">
        <v>7639</v>
      </c>
      <c r="E5113" s="3" t="s">
        <v>14659</v>
      </c>
      <c r="L5113" s="3" t="s">
        <v>14660</v>
      </c>
      <c r="AZ5113" s="3" t="s">
        <v>14658</v>
      </c>
      <c r="BA5113" s="3" t="s">
        <v>14657</v>
      </c>
      <c r="BD5113" s="3" t="s">
        <v>7641</v>
      </c>
      <c r="BG5113" s="3"/>
    </row>
    <row r="5114" spans="1:59" ht="15" x14ac:dyDescent="0.2">
      <c r="A5114" s="3" t="s">
        <v>14653</v>
      </c>
      <c r="B5114" s="3" t="s">
        <v>14650</v>
      </c>
      <c r="C5114" s="4">
        <v>42618.940081018518</v>
      </c>
      <c r="D5114" s="3" t="s">
        <v>7639</v>
      </c>
      <c r="E5114" s="3" t="s">
        <v>14655</v>
      </c>
      <c r="N5114" s="3" t="s">
        <v>12454</v>
      </c>
      <c r="W5114" s="3" t="s">
        <v>14654</v>
      </c>
      <c r="AB5114" s="3" t="s">
        <v>9689</v>
      </c>
      <c r="AC5114" s="3" t="s">
        <v>9737</v>
      </c>
      <c r="AI5114" s="3" t="s">
        <v>29</v>
      </c>
      <c r="AJ5114" s="3" t="s">
        <v>7632</v>
      </c>
      <c r="AM5114" s="3" t="s">
        <v>62</v>
      </c>
      <c r="AZ5114" s="3" t="s">
        <v>14652</v>
      </c>
      <c r="BA5114" s="3" t="s">
        <v>14651</v>
      </c>
      <c r="BB5114" s="3" t="s">
        <v>410</v>
      </c>
      <c r="BD5114" s="3" t="s">
        <v>30</v>
      </c>
      <c r="BG5114" s="3"/>
    </row>
    <row r="5115" spans="1:59" ht="15" x14ac:dyDescent="0.2">
      <c r="A5115" s="3" t="s">
        <v>14648</v>
      </c>
      <c r="B5115" s="3" t="s">
        <v>14646</v>
      </c>
      <c r="C5115" s="4">
        <v>42618.940081018518</v>
      </c>
      <c r="D5115" s="3" t="s">
        <v>7639</v>
      </c>
      <c r="E5115" s="3" t="s">
        <v>14648</v>
      </c>
      <c r="L5115" s="3" t="s">
        <v>14649</v>
      </c>
      <c r="AZ5115" s="3" t="s">
        <v>10477</v>
      </c>
      <c r="BA5115" s="3" t="s">
        <v>14647</v>
      </c>
      <c r="BD5115" s="3" t="s">
        <v>7641</v>
      </c>
      <c r="BG5115" s="3"/>
    </row>
    <row r="5116" spans="1:59" ht="15" x14ac:dyDescent="0.2">
      <c r="A5116" s="3" t="s">
        <v>14642</v>
      </c>
      <c r="B5116" s="3" t="s">
        <v>14640</v>
      </c>
      <c r="C5116" s="4">
        <v>42618.940081018518</v>
      </c>
      <c r="D5116" s="3" t="s">
        <v>7639</v>
      </c>
      <c r="E5116" s="3" t="s">
        <v>14645</v>
      </c>
      <c r="N5116" s="3" t="s">
        <v>14360</v>
      </c>
      <c r="U5116" s="3" t="s">
        <v>14644</v>
      </c>
      <c r="W5116" s="3" t="s">
        <v>14643</v>
      </c>
      <c r="AI5116" s="3" t="s">
        <v>29</v>
      </c>
      <c r="AJ5116" s="3" t="s">
        <v>7697</v>
      </c>
      <c r="AM5116" s="3" t="s">
        <v>62</v>
      </c>
      <c r="AZ5116" s="3" t="s">
        <v>1241</v>
      </c>
      <c r="BA5116" s="3" t="s">
        <v>14641</v>
      </c>
      <c r="BB5116" s="3" t="s">
        <v>14491</v>
      </c>
      <c r="BD5116" s="3" t="s">
        <v>30</v>
      </c>
      <c r="BG5116" s="3"/>
    </row>
    <row r="5117" spans="1:59" ht="15" x14ac:dyDescent="0.2">
      <c r="A5117" s="3" t="s">
        <v>14638</v>
      </c>
      <c r="B5117" s="3" t="s">
        <v>14635</v>
      </c>
      <c r="C5117" s="4">
        <v>42618.940081018518</v>
      </c>
      <c r="D5117" s="3" t="s">
        <v>7639</v>
      </c>
      <c r="E5117" s="3" t="s">
        <v>14638</v>
      </c>
      <c r="L5117" s="3" t="s">
        <v>14639</v>
      </c>
      <c r="AZ5117" s="3" t="s">
        <v>14637</v>
      </c>
      <c r="BA5117" s="3" t="s">
        <v>14636</v>
      </c>
      <c r="BD5117" s="3" t="s">
        <v>7641</v>
      </c>
      <c r="BG5117" s="3"/>
    </row>
    <row r="5118" spans="1:59" ht="15" x14ac:dyDescent="0.2">
      <c r="A5118" s="3" t="s">
        <v>14632</v>
      </c>
      <c r="B5118" s="3" t="s">
        <v>14629</v>
      </c>
      <c r="C5118" s="4">
        <v>42618.940069444441</v>
      </c>
      <c r="D5118" s="3" t="s">
        <v>7639</v>
      </c>
      <c r="E5118" s="3" t="s">
        <v>14634</v>
      </c>
      <c r="N5118" s="3" t="s">
        <v>14550</v>
      </c>
      <c r="U5118" s="3" t="s">
        <v>14633</v>
      </c>
      <c r="W5118" s="3" t="s">
        <v>14582</v>
      </c>
      <c r="AI5118" s="3" t="s">
        <v>29</v>
      </c>
      <c r="AJ5118" s="3" t="s">
        <v>7697</v>
      </c>
      <c r="AM5118" s="3" t="s">
        <v>62</v>
      </c>
      <c r="AZ5118" s="3" t="s">
        <v>14631</v>
      </c>
      <c r="BA5118" s="3" t="s">
        <v>14229</v>
      </c>
      <c r="BB5118" s="3" t="s">
        <v>14630</v>
      </c>
      <c r="BD5118" s="3" t="s">
        <v>30</v>
      </c>
      <c r="BG5118" s="3"/>
    </row>
    <row r="5119" spans="1:59" ht="15" x14ac:dyDescent="0.2">
      <c r="A5119" s="3" t="s">
        <v>14627</v>
      </c>
      <c r="B5119" s="3" t="s">
        <v>14625</v>
      </c>
      <c r="C5119" s="4">
        <v>42618.940069444441</v>
      </c>
      <c r="D5119" s="3" t="s">
        <v>7639</v>
      </c>
      <c r="E5119" s="3" t="s">
        <v>14627</v>
      </c>
      <c r="L5119" s="3" t="s">
        <v>14628</v>
      </c>
      <c r="AZ5119" s="3" t="s">
        <v>14626</v>
      </c>
      <c r="BA5119" s="3" t="s">
        <v>1879</v>
      </c>
      <c r="BD5119" s="3" t="s">
        <v>7641</v>
      </c>
      <c r="BG5119" s="3"/>
    </row>
    <row r="5120" spans="1:59" ht="15" x14ac:dyDescent="0.2">
      <c r="A5120" s="3" t="s">
        <v>14622</v>
      </c>
      <c r="B5120" s="3" t="s">
        <v>14619</v>
      </c>
      <c r="C5120" s="4">
        <v>42618.940069444441</v>
      </c>
      <c r="D5120" s="3" t="s">
        <v>7639</v>
      </c>
      <c r="E5120" s="3" t="s">
        <v>14624</v>
      </c>
      <c r="N5120" s="3" t="s">
        <v>14080</v>
      </c>
      <c r="U5120" s="3" t="s">
        <v>14623</v>
      </c>
      <c r="W5120" s="3" t="s">
        <v>14078</v>
      </c>
      <c r="AI5120" s="3" t="s">
        <v>29</v>
      </c>
      <c r="AJ5120" s="3" t="s">
        <v>7697</v>
      </c>
      <c r="AM5120" s="3" t="s">
        <v>62</v>
      </c>
      <c r="AZ5120" s="3" t="s">
        <v>2008</v>
      </c>
      <c r="BA5120" s="3" t="s">
        <v>14621</v>
      </c>
      <c r="BB5120" s="3" t="s">
        <v>14620</v>
      </c>
      <c r="BD5120" s="3" t="s">
        <v>30</v>
      </c>
      <c r="BG5120" s="3"/>
    </row>
    <row r="5121" spans="1:59" ht="15" x14ac:dyDescent="0.2">
      <c r="A5121" s="3" t="s">
        <v>14617</v>
      </c>
      <c r="B5121" s="3" t="s">
        <v>14614</v>
      </c>
      <c r="C5121" s="4">
        <v>42618.940069444441</v>
      </c>
      <c r="D5121" s="3" t="s">
        <v>7639</v>
      </c>
      <c r="E5121" s="3" t="s">
        <v>14617</v>
      </c>
      <c r="L5121" s="3" t="s">
        <v>14618</v>
      </c>
      <c r="AZ5121" s="3" t="s">
        <v>14616</v>
      </c>
      <c r="BA5121" s="3" t="s">
        <v>14615</v>
      </c>
      <c r="BD5121" s="3" t="s">
        <v>7641</v>
      </c>
      <c r="BG5121" s="3"/>
    </row>
    <row r="5122" spans="1:59" ht="15" x14ac:dyDescent="0.2">
      <c r="A5122" s="3" t="s">
        <v>14611</v>
      </c>
      <c r="B5122" s="3" t="s">
        <v>14609</v>
      </c>
      <c r="C5122" s="4">
        <v>42618.940069444441</v>
      </c>
      <c r="D5122" s="3" t="s">
        <v>7639</v>
      </c>
      <c r="E5122" s="3" t="s">
        <v>14613</v>
      </c>
      <c r="N5122" s="3" t="s">
        <v>9676</v>
      </c>
      <c r="W5122" s="3" t="s">
        <v>14612</v>
      </c>
      <c r="AB5122" s="3" t="s">
        <v>9605</v>
      </c>
      <c r="AC5122" s="3" t="s">
        <v>9557</v>
      </c>
      <c r="AI5122" s="3" t="s">
        <v>29</v>
      </c>
      <c r="AJ5122" s="3" t="s">
        <v>7632</v>
      </c>
      <c r="AM5122" s="3" t="s">
        <v>62</v>
      </c>
      <c r="AZ5122" s="3" t="s">
        <v>14610</v>
      </c>
      <c r="BA5122" s="3" t="s">
        <v>10685</v>
      </c>
      <c r="BB5122" s="3" t="s">
        <v>557</v>
      </c>
      <c r="BD5122" s="3" t="s">
        <v>30</v>
      </c>
      <c r="BG5122" s="3"/>
    </row>
    <row r="5123" spans="1:59" ht="15" x14ac:dyDescent="0.2">
      <c r="A5123" s="3" t="s">
        <v>14590</v>
      </c>
      <c r="B5123" s="3" t="s">
        <v>14587</v>
      </c>
      <c r="C5123" s="4">
        <v>42618.940069444441</v>
      </c>
      <c r="D5123" s="3" t="s">
        <v>7639</v>
      </c>
      <c r="E5123" s="3" t="s">
        <v>14608</v>
      </c>
      <c r="F5123" s="3" t="s">
        <v>14607</v>
      </c>
      <c r="G5123" s="3" t="s">
        <v>14606</v>
      </c>
      <c r="H5123" s="3" t="s">
        <v>8057</v>
      </c>
      <c r="I5123" s="3" t="s">
        <v>9242</v>
      </c>
      <c r="J5123" s="3" t="s">
        <v>10318</v>
      </c>
      <c r="L5123" s="3" t="s">
        <v>14605</v>
      </c>
      <c r="N5123" s="3" t="s">
        <v>14604</v>
      </c>
      <c r="P5123" s="3" t="s">
        <v>14603</v>
      </c>
      <c r="Q5123" s="3" t="s">
        <v>9237</v>
      </c>
      <c r="S5123" s="3" t="s">
        <v>14602</v>
      </c>
      <c r="T5123" s="3" t="s">
        <v>14601</v>
      </c>
      <c r="U5123" s="3" t="s">
        <v>14600</v>
      </c>
      <c r="W5123" s="3" t="s">
        <v>14599</v>
      </c>
      <c r="X5123" s="3" t="s">
        <v>14598</v>
      </c>
      <c r="Z5123" s="3" t="s">
        <v>14597</v>
      </c>
      <c r="AA5123" s="3" t="s">
        <v>14596</v>
      </c>
      <c r="AB5123" s="3" t="s">
        <v>14595</v>
      </c>
      <c r="AC5123" s="3" t="s">
        <v>14594</v>
      </c>
      <c r="AE5123" s="3" t="s">
        <v>7678</v>
      </c>
      <c r="AF5123" s="3" t="s">
        <v>8010</v>
      </c>
      <c r="AG5123" s="3" t="s">
        <v>8009</v>
      </c>
      <c r="AH5123" s="3" t="s">
        <v>14593</v>
      </c>
      <c r="AI5123" s="3" t="s">
        <v>8007</v>
      </c>
      <c r="AJ5123" s="3" t="s">
        <v>7697</v>
      </c>
      <c r="AK5123" s="3" t="s">
        <v>8006</v>
      </c>
      <c r="AO5123" s="3" t="s">
        <v>14592</v>
      </c>
      <c r="AQ5123" s="3" t="s">
        <v>14591</v>
      </c>
      <c r="AZ5123" s="3" t="s">
        <v>5498</v>
      </c>
      <c r="BA5123" s="3" t="s">
        <v>14589</v>
      </c>
      <c r="BB5123" s="3" t="s">
        <v>9611</v>
      </c>
      <c r="BD5123" s="3" t="s">
        <v>30</v>
      </c>
      <c r="BE5123" s="3">
        <v>11</v>
      </c>
      <c r="BF5123" s="3" t="s">
        <v>14588</v>
      </c>
      <c r="BG5123" s="3"/>
    </row>
    <row r="5124" spans="1:59" ht="15" x14ac:dyDescent="0.2">
      <c r="A5124" s="3" t="s">
        <v>14586</v>
      </c>
      <c r="B5124" s="3" t="s">
        <v>14585</v>
      </c>
      <c r="C5124" s="4">
        <v>42618.940069444441</v>
      </c>
      <c r="D5124" s="3" t="s">
        <v>7639</v>
      </c>
      <c r="E5124" s="3" t="s">
        <v>14586</v>
      </c>
      <c r="L5124" s="3" t="s">
        <v>14410</v>
      </c>
      <c r="AZ5124" s="3" t="s">
        <v>12793</v>
      </c>
      <c r="BA5124" s="3" t="s">
        <v>4667</v>
      </c>
      <c r="BD5124" s="3" t="s">
        <v>7641</v>
      </c>
      <c r="BG5124" s="3"/>
    </row>
    <row r="5125" spans="1:59" ht="15" x14ac:dyDescent="0.2">
      <c r="A5125" s="3" t="s">
        <v>14581</v>
      </c>
      <c r="B5125" s="3" t="s">
        <v>14580</v>
      </c>
      <c r="C5125" s="4">
        <v>42618.940069444441</v>
      </c>
      <c r="D5125" s="3" t="s">
        <v>7639</v>
      </c>
      <c r="E5125" s="3" t="s">
        <v>14584</v>
      </c>
      <c r="N5125" s="3" t="s">
        <v>14550</v>
      </c>
      <c r="U5125" s="3" t="s">
        <v>14583</v>
      </c>
      <c r="W5125" s="3" t="s">
        <v>14582</v>
      </c>
      <c r="AI5125" s="3" t="s">
        <v>29</v>
      </c>
      <c r="AJ5125" s="3" t="s">
        <v>7697</v>
      </c>
      <c r="AM5125" s="3" t="s">
        <v>62</v>
      </c>
      <c r="AZ5125" s="3" t="s">
        <v>1481</v>
      </c>
      <c r="BA5125" s="3" t="s">
        <v>2593</v>
      </c>
      <c r="BB5125" s="3" t="s">
        <v>13033</v>
      </c>
      <c r="BD5125" s="3" t="s">
        <v>30</v>
      </c>
      <c r="BG5125" s="3"/>
    </row>
    <row r="5126" spans="1:59" ht="15" x14ac:dyDescent="0.2">
      <c r="A5126" s="3" t="s">
        <v>6986</v>
      </c>
      <c r="B5126" s="3" t="s">
        <v>14577</v>
      </c>
      <c r="C5126" s="4">
        <v>42618.940069444441</v>
      </c>
      <c r="D5126" s="3" t="s">
        <v>7639</v>
      </c>
      <c r="E5126" s="3" t="s">
        <v>14579</v>
      </c>
      <c r="M5126" s="3" t="s">
        <v>39040</v>
      </c>
      <c r="N5126" s="3" t="s">
        <v>42720</v>
      </c>
      <c r="O5126" s="3" t="s">
        <v>25</v>
      </c>
      <c r="U5126" s="3" t="s">
        <v>14578</v>
      </c>
      <c r="AI5126" s="3" t="s">
        <v>29</v>
      </c>
      <c r="AJ5126" s="3" t="s">
        <v>28</v>
      </c>
      <c r="AM5126" s="3" t="s">
        <v>24</v>
      </c>
      <c r="AN5126" s="3" t="s">
        <v>1720</v>
      </c>
      <c r="AZ5126" s="3" t="s">
        <v>3628</v>
      </c>
      <c r="BA5126" s="3" t="s">
        <v>3629</v>
      </c>
      <c r="BB5126" s="3" t="s">
        <v>419</v>
      </c>
      <c r="BD5126" s="3" t="s">
        <v>30</v>
      </c>
      <c r="BG5126" s="3"/>
    </row>
    <row r="5127" spans="1:59" ht="15" x14ac:dyDescent="0.2">
      <c r="A5127" s="3" t="s">
        <v>7386</v>
      </c>
      <c r="B5127" s="3" t="s">
        <v>14575</v>
      </c>
      <c r="C5127" s="4">
        <v>42618.940069444441</v>
      </c>
      <c r="D5127" s="3" t="s">
        <v>7639</v>
      </c>
      <c r="E5127" s="3" t="s">
        <v>14576</v>
      </c>
      <c r="M5127" s="3" t="s">
        <v>12902</v>
      </c>
      <c r="N5127" s="3" t="s">
        <v>12901</v>
      </c>
      <c r="O5127" s="3" t="s">
        <v>25</v>
      </c>
      <c r="AI5127" s="3" t="s">
        <v>29</v>
      </c>
      <c r="AJ5127" s="3" t="s">
        <v>28</v>
      </c>
      <c r="AM5127" s="3" t="s">
        <v>24</v>
      </c>
      <c r="AZ5127" s="3" t="s">
        <v>5323</v>
      </c>
      <c r="BA5127" s="3" t="s">
        <v>5324</v>
      </c>
      <c r="BB5127" s="3" t="s">
        <v>4116</v>
      </c>
      <c r="BD5127" s="3" t="s">
        <v>30</v>
      </c>
      <c r="BG5127" s="3"/>
    </row>
    <row r="5128" spans="1:59" ht="15" x14ac:dyDescent="0.2">
      <c r="A5128" s="3" t="s">
        <v>14571</v>
      </c>
      <c r="B5128" s="3" t="s">
        <v>14567</v>
      </c>
      <c r="C5128" s="4">
        <v>42618.940069444441</v>
      </c>
      <c r="D5128" s="3" t="s">
        <v>7639</v>
      </c>
      <c r="E5128" s="3" t="s">
        <v>14574</v>
      </c>
      <c r="N5128" s="3" t="s">
        <v>14360</v>
      </c>
      <c r="U5128" s="3" t="s">
        <v>14573</v>
      </c>
      <c r="W5128" s="3" t="s">
        <v>14572</v>
      </c>
      <c r="AI5128" s="3" t="s">
        <v>29</v>
      </c>
      <c r="AJ5128" s="3" t="s">
        <v>7697</v>
      </c>
      <c r="AM5128" s="3" t="s">
        <v>62</v>
      </c>
      <c r="AZ5128" s="3" t="s">
        <v>14570</v>
      </c>
      <c r="BA5128" s="3" t="s">
        <v>14569</v>
      </c>
      <c r="BB5128" s="3" t="s">
        <v>14568</v>
      </c>
      <c r="BD5128" s="3" t="s">
        <v>30</v>
      </c>
      <c r="BG5128" s="3"/>
    </row>
    <row r="5129" spans="1:59" ht="15" x14ac:dyDescent="0.2">
      <c r="A5129" s="3" t="s">
        <v>6676</v>
      </c>
      <c r="B5129" s="3" t="s">
        <v>14565</v>
      </c>
      <c r="C5129" s="4">
        <v>42618.940057870372</v>
      </c>
      <c r="D5129" s="3" t="s">
        <v>7639</v>
      </c>
      <c r="E5129" s="3" t="s">
        <v>14566</v>
      </c>
      <c r="N5129" s="3" t="s">
        <v>1899</v>
      </c>
      <c r="O5129" s="3" t="s">
        <v>8540</v>
      </c>
      <c r="AI5129" s="3" t="s">
        <v>29</v>
      </c>
      <c r="AJ5129" s="3" t="s">
        <v>28</v>
      </c>
      <c r="AM5129" s="3" t="s">
        <v>62</v>
      </c>
      <c r="AZ5129" s="3" t="s">
        <v>2217</v>
      </c>
      <c r="BA5129" s="3" t="s">
        <v>2218</v>
      </c>
      <c r="BB5129" s="3" t="s">
        <v>2219</v>
      </c>
      <c r="BD5129" s="3" t="s">
        <v>30</v>
      </c>
      <c r="BG5129" s="3"/>
    </row>
    <row r="5130" spans="1:59" ht="15" x14ac:dyDescent="0.2">
      <c r="A5130" s="3" t="s">
        <v>14561</v>
      </c>
      <c r="B5130" s="3" t="s">
        <v>14557</v>
      </c>
      <c r="C5130" s="4">
        <v>42618.940057870372</v>
      </c>
      <c r="D5130" s="3" t="s">
        <v>7639</v>
      </c>
      <c r="E5130" s="3" t="s">
        <v>14564</v>
      </c>
      <c r="N5130" s="3" t="s">
        <v>14524</v>
      </c>
      <c r="U5130" s="3" t="s">
        <v>14563</v>
      </c>
      <c r="W5130" s="3" t="s">
        <v>14562</v>
      </c>
      <c r="AI5130" s="3" t="s">
        <v>29</v>
      </c>
      <c r="AJ5130" s="3" t="s">
        <v>7697</v>
      </c>
      <c r="AM5130" s="3" t="s">
        <v>62</v>
      </c>
      <c r="AZ5130" s="3" t="s">
        <v>14560</v>
      </c>
      <c r="BA5130" s="3" t="s">
        <v>14559</v>
      </c>
      <c r="BB5130" s="3" t="s">
        <v>14558</v>
      </c>
      <c r="BD5130" s="3" t="s">
        <v>30</v>
      </c>
      <c r="BG5130" s="3"/>
    </row>
    <row r="5131" spans="1:59" ht="15" x14ac:dyDescent="0.2">
      <c r="A5131" s="3" t="s">
        <v>14554</v>
      </c>
      <c r="B5131" s="3" t="s">
        <v>14552</v>
      </c>
      <c r="C5131" s="4">
        <v>42618.940057870372</v>
      </c>
      <c r="D5131" s="3" t="s">
        <v>7639</v>
      </c>
      <c r="E5131" s="3" t="s">
        <v>14556</v>
      </c>
      <c r="N5131" s="3" t="s">
        <v>13122</v>
      </c>
      <c r="W5131" s="3" t="s">
        <v>14555</v>
      </c>
      <c r="AB5131" s="3" t="s">
        <v>9689</v>
      </c>
      <c r="AC5131" s="3" t="s">
        <v>9737</v>
      </c>
      <c r="AI5131" s="3" t="s">
        <v>29</v>
      </c>
      <c r="AJ5131" s="3" t="s">
        <v>7632</v>
      </c>
      <c r="AM5131" s="3" t="s">
        <v>62</v>
      </c>
      <c r="AZ5131" s="3" t="s">
        <v>10281</v>
      </c>
      <c r="BA5131" s="3" t="s">
        <v>7737</v>
      </c>
      <c r="BB5131" s="3" t="s">
        <v>14553</v>
      </c>
      <c r="BD5131" s="3" t="s">
        <v>30</v>
      </c>
      <c r="BG5131" s="3"/>
    </row>
    <row r="5132" spans="1:59" ht="15" x14ac:dyDescent="0.2">
      <c r="A5132" s="3" t="s">
        <v>14547</v>
      </c>
      <c r="B5132" s="3" t="s">
        <v>14545</v>
      </c>
      <c r="C5132" s="4">
        <v>42618.940057870372</v>
      </c>
      <c r="D5132" s="3" t="s">
        <v>7639</v>
      </c>
      <c r="E5132" s="3" t="s">
        <v>14551</v>
      </c>
      <c r="N5132" s="3" t="s">
        <v>14550</v>
      </c>
      <c r="U5132" s="3" t="s">
        <v>14549</v>
      </c>
      <c r="W5132" s="3" t="s">
        <v>14548</v>
      </c>
      <c r="AI5132" s="3" t="s">
        <v>29</v>
      </c>
      <c r="AJ5132" s="3" t="s">
        <v>7697</v>
      </c>
      <c r="AM5132" s="3" t="s">
        <v>62</v>
      </c>
      <c r="AZ5132" s="3" t="s">
        <v>878</v>
      </c>
      <c r="BA5132" s="3" t="s">
        <v>529</v>
      </c>
      <c r="BB5132" s="3" t="s">
        <v>14546</v>
      </c>
      <c r="BD5132" s="3" t="s">
        <v>30</v>
      </c>
      <c r="BG5132" s="3"/>
    </row>
    <row r="5133" spans="1:59" ht="15" x14ac:dyDescent="0.2">
      <c r="A5133" s="3" t="s">
        <v>14543</v>
      </c>
      <c r="B5133" s="3" t="s">
        <v>14540</v>
      </c>
      <c r="C5133" s="4">
        <v>42618.940057870372</v>
      </c>
      <c r="D5133" s="3" t="s">
        <v>7639</v>
      </c>
      <c r="E5133" s="3" t="s">
        <v>14543</v>
      </c>
      <c r="L5133" s="3" t="s">
        <v>14544</v>
      </c>
      <c r="AZ5133" s="3" t="s">
        <v>14542</v>
      </c>
      <c r="BA5133" s="3" t="s">
        <v>14541</v>
      </c>
      <c r="BD5133" s="3" t="s">
        <v>7641</v>
      </c>
      <c r="BG5133" s="3"/>
    </row>
    <row r="5134" spans="1:59" ht="15" x14ac:dyDescent="0.2">
      <c r="A5134" s="3" t="s">
        <v>7035</v>
      </c>
      <c r="B5134" s="3" t="s">
        <v>14537</v>
      </c>
      <c r="C5134" s="4">
        <v>42618.940057870372</v>
      </c>
      <c r="D5134" s="3" t="s">
        <v>7639</v>
      </c>
      <c r="E5134" s="3" t="s">
        <v>14539</v>
      </c>
      <c r="M5134" s="3" t="s">
        <v>12902</v>
      </c>
      <c r="N5134" s="3" t="s">
        <v>12901</v>
      </c>
      <c r="O5134" s="3" t="s">
        <v>8540</v>
      </c>
      <c r="U5134" s="3" t="s">
        <v>14538</v>
      </c>
      <c r="AI5134" s="3" t="s">
        <v>29</v>
      </c>
      <c r="AJ5134" s="3" t="s">
        <v>28</v>
      </c>
      <c r="AM5134" s="3" t="s">
        <v>24</v>
      </c>
      <c r="AN5134" s="3" t="s">
        <v>7629</v>
      </c>
      <c r="AZ5134" s="3" t="s">
        <v>3840</v>
      </c>
      <c r="BA5134" s="3" t="s">
        <v>3841</v>
      </c>
      <c r="BB5134" s="3" t="s">
        <v>3842</v>
      </c>
      <c r="BD5134" s="3" t="s">
        <v>30</v>
      </c>
      <c r="BG5134" s="3"/>
    </row>
    <row r="5135" spans="1:59" ht="15" x14ac:dyDescent="0.2">
      <c r="A5135" s="3" t="s">
        <v>14535</v>
      </c>
      <c r="B5135" s="3" t="s">
        <v>14532</v>
      </c>
      <c r="C5135" s="4">
        <v>42618.940057870372</v>
      </c>
      <c r="D5135" s="3" t="s">
        <v>7639</v>
      </c>
      <c r="E5135" s="3" t="s">
        <v>14535</v>
      </c>
      <c r="L5135" s="3" t="s">
        <v>14536</v>
      </c>
      <c r="AZ5135" s="3" t="s">
        <v>14534</v>
      </c>
      <c r="BA5135" s="3" t="s">
        <v>14533</v>
      </c>
      <c r="BD5135" s="3" t="s">
        <v>7641</v>
      </c>
      <c r="BG5135" s="3"/>
    </row>
    <row r="5136" spans="1:59" ht="15" x14ac:dyDescent="0.2">
      <c r="A5136" s="3" t="s">
        <v>14529</v>
      </c>
      <c r="B5136" s="3" t="s">
        <v>14526</v>
      </c>
      <c r="C5136" s="4">
        <v>42618.940057870372</v>
      </c>
      <c r="D5136" s="3" t="s">
        <v>7639</v>
      </c>
      <c r="E5136" s="3" t="s">
        <v>14531</v>
      </c>
      <c r="N5136" s="3" t="s">
        <v>14360</v>
      </c>
      <c r="U5136" s="3" t="s">
        <v>14530</v>
      </c>
      <c r="W5136" s="3" t="s">
        <v>14358</v>
      </c>
      <c r="AI5136" s="3" t="s">
        <v>29</v>
      </c>
      <c r="AJ5136" s="3" t="s">
        <v>7697</v>
      </c>
      <c r="AM5136" s="3" t="s">
        <v>62</v>
      </c>
      <c r="AZ5136" s="3" t="s">
        <v>260</v>
      </c>
      <c r="BA5136" s="3" t="s">
        <v>14528</v>
      </c>
      <c r="BB5136" s="3" t="s">
        <v>14527</v>
      </c>
      <c r="BD5136" s="3" t="s">
        <v>30</v>
      </c>
      <c r="BG5136" s="3"/>
    </row>
    <row r="5137" spans="1:59" ht="15" x14ac:dyDescent="0.2">
      <c r="A5137" s="3" t="s">
        <v>14521</v>
      </c>
      <c r="B5137" s="3" t="s">
        <v>14517</v>
      </c>
      <c r="C5137" s="4">
        <v>42618.940057870372</v>
      </c>
      <c r="D5137" s="3" t="s">
        <v>7639</v>
      </c>
      <c r="E5137" s="3" t="s">
        <v>14525</v>
      </c>
      <c r="N5137" s="3" t="s">
        <v>14524</v>
      </c>
      <c r="U5137" s="3" t="s">
        <v>14523</v>
      </c>
      <c r="W5137" s="3" t="s">
        <v>14522</v>
      </c>
      <c r="AI5137" s="3" t="s">
        <v>29</v>
      </c>
      <c r="AJ5137" s="3" t="s">
        <v>7697</v>
      </c>
      <c r="AM5137" s="3" t="s">
        <v>62</v>
      </c>
      <c r="AZ5137" s="3" t="s">
        <v>14520</v>
      </c>
      <c r="BA5137" s="3" t="s">
        <v>14519</v>
      </c>
      <c r="BB5137" s="3" t="s">
        <v>14518</v>
      </c>
      <c r="BD5137" s="3" t="s">
        <v>30</v>
      </c>
      <c r="BG5137" s="3"/>
    </row>
    <row r="5138" spans="1:59" ht="15" x14ac:dyDescent="0.2">
      <c r="A5138" s="3" t="s">
        <v>14514</v>
      </c>
      <c r="B5138" s="3" t="s">
        <v>14513</v>
      </c>
      <c r="C5138" s="4">
        <v>42618.940057870372</v>
      </c>
      <c r="D5138" s="3" t="s">
        <v>7639</v>
      </c>
      <c r="E5138" s="3" t="s">
        <v>14516</v>
      </c>
      <c r="N5138" s="3" t="s">
        <v>9739</v>
      </c>
      <c r="W5138" s="3" t="s">
        <v>14515</v>
      </c>
      <c r="AB5138" s="3" t="s">
        <v>9589</v>
      </c>
      <c r="AC5138" s="3" t="s">
        <v>9737</v>
      </c>
      <c r="AI5138" s="3" t="s">
        <v>29</v>
      </c>
      <c r="AJ5138" s="3" t="s">
        <v>7632</v>
      </c>
      <c r="AM5138" s="3" t="s">
        <v>62</v>
      </c>
      <c r="AZ5138" s="3" t="s">
        <v>933</v>
      </c>
      <c r="BA5138" s="3" t="s">
        <v>4504</v>
      </c>
      <c r="BB5138" s="3" t="s">
        <v>11981</v>
      </c>
      <c r="BD5138" s="3" t="s">
        <v>30</v>
      </c>
      <c r="BG5138" s="3"/>
    </row>
    <row r="5139" spans="1:59" ht="15" x14ac:dyDescent="0.2">
      <c r="A5139" s="3" t="s">
        <v>14511</v>
      </c>
      <c r="B5139" s="3" t="s">
        <v>14507</v>
      </c>
      <c r="C5139" s="4">
        <v>42618.940057870372</v>
      </c>
      <c r="D5139" s="3" t="s">
        <v>7639</v>
      </c>
      <c r="E5139" s="3" t="s">
        <v>14512</v>
      </c>
      <c r="N5139" s="3" t="s">
        <v>245</v>
      </c>
      <c r="O5139" s="3" t="s">
        <v>8540</v>
      </c>
      <c r="AI5139" s="3" t="s">
        <v>29</v>
      </c>
      <c r="AJ5139" s="3" t="s">
        <v>28</v>
      </c>
      <c r="AM5139" s="3" t="s">
        <v>62</v>
      </c>
      <c r="AZ5139" s="3" t="s">
        <v>14510</v>
      </c>
      <c r="BA5139" s="3" t="s">
        <v>14509</v>
      </c>
      <c r="BB5139" s="3" t="s">
        <v>14508</v>
      </c>
      <c r="BD5139" s="3" t="s">
        <v>30</v>
      </c>
      <c r="BG5139" s="3"/>
    </row>
    <row r="5140" spans="1:59" ht="15" x14ac:dyDescent="0.2">
      <c r="A5140" s="3" t="s">
        <v>7271</v>
      </c>
      <c r="B5140" s="3" t="s">
        <v>14505</v>
      </c>
      <c r="C5140" s="4">
        <v>42618.940046296288</v>
      </c>
      <c r="D5140" s="3" t="s">
        <v>7639</v>
      </c>
      <c r="E5140" s="3" t="s">
        <v>14506</v>
      </c>
      <c r="M5140" s="3" t="s">
        <v>39039</v>
      </c>
      <c r="N5140" s="3" t="s">
        <v>9913</v>
      </c>
      <c r="O5140" s="3" t="s">
        <v>25</v>
      </c>
      <c r="AI5140" s="3" t="s">
        <v>29</v>
      </c>
      <c r="AJ5140" s="3" t="s">
        <v>28</v>
      </c>
      <c r="AM5140" s="3" t="s">
        <v>24</v>
      </c>
      <c r="AZ5140" s="3" t="s">
        <v>4847</v>
      </c>
      <c r="BA5140" s="3" t="s">
        <v>4848</v>
      </c>
      <c r="BB5140" s="3" t="s">
        <v>51</v>
      </c>
      <c r="BD5140" s="3" t="s">
        <v>30</v>
      </c>
      <c r="BG5140" s="3"/>
    </row>
    <row r="5141" spans="1:59" ht="15" x14ac:dyDescent="0.2">
      <c r="A5141" s="3" t="s">
        <v>14500</v>
      </c>
      <c r="B5141" s="3" t="s">
        <v>14498</v>
      </c>
      <c r="C5141" s="4">
        <v>42618.940046296288</v>
      </c>
      <c r="D5141" s="3" t="s">
        <v>7639</v>
      </c>
      <c r="E5141" s="3" t="s">
        <v>14504</v>
      </c>
      <c r="M5141" s="3" t="s">
        <v>14503</v>
      </c>
      <c r="N5141" s="3" t="s">
        <v>14502</v>
      </c>
      <c r="W5141" s="3" t="s">
        <v>14501</v>
      </c>
      <c r="AC5141" s="3" t="s">
        <v>7775</v>
      </c>
      <c r="AI5141" s="3" t="s">
        <v>29</v>
      </c>
      <c r="AJ5141" s="3" t="s">
        <v>7632</v>
      </c>
      <c r="AM5141" s="3" t="s">
        <v>24</v>
      </c>
      <c r="AZ5141" s="3" t="s">
        <v>14499</v>
      </c>
      <c r="BA5141" s="3" t="s">
        <v>1011</v>
      </c>
      <c r="BB5141" s="3" t="s">
        <v>7771</v>
      </c>
      <c r="BD5141" s="3" t="s">
        <v>30</v>
      </c>
      <c r="BG5141" s="3"/>
    </row>
    <row r="5142" spans="1:59" ht="15" x14ac:dyDescent="0.2">
      <c r="A5142" s="3" t="s">
        <v>14494</v>
      </c>
      <c r="B5142" s="3" t="s">
        <v>14490</v>
      </c>
      <c r="C5142" s="4">
        <v>42618.940046296288</v>
      </c>
      <c r="D5142" s="3" t="s">
        <v>7639</v>
      </c>
      <c r="E5142" s="3" t="s">
        <v>14497</v>
      </c>
      <c r="N5142" s="3" t="s">
        <v>14360</v>
      </c>
      <c r="U5142" s="3" t="s">
        <v>14496</v>
      </c>
      <c r="W5142" s="3" t="s">
        <v>14495</v>
      </c>
      <c r="AI5142" s="3" t="s">
        <v>29</v>
      </c>
      <c r="AJ5142" s="3" t="s">
        <v>7697</v>
      </c>
      <c r="AM5142" s="3" t="s">
        <v>62</v>
      </c>
      <c r="AZ5142" s="3" t="s">
        <v>14493</v>
      </c>
      <c r="BA5142" s="3" t="s">
        <v>14492</v>
      </c>
      <c r="BB5142" s="3" t="s">
        <v>14491</v>
      </c>
      <c r="BD5142" s="3" t="s">
        <v>30</v>
      </c>
      <c r="BG5142" s="3"/>
    </row>
    <row r="5143" spans="1:59" ht="15" x14ac:dyDescent="0.2">
      <c r="A5143" s="3" t="s">
        <v>14488</v>
      </c>
      <c r="B5143" s="3" t="s">
        <v>14485</v>
      </c>
      <c r="C5143" s="4">
        <v>42618.940046296288</v>
      </c>
      <c r="D5143" s="3" t="s">
        <v>7639</v>
      </c>
      <c r="E5143" s="3" t="s">
        <v>14488</v>
      </c>
      <c r="L5143" s="3" t="s">
        <v>14489</v>
      </c>
      <c r="AZ5143" s="3" t="s">
        <v>14487</v>
      </c>
      <c r="BA5143" s="3" t="s">
        <v>14486</v>
      </c>
      <c r="BD5143" s="3" t="s">
        <v>7641</v>
      </c>
      <c r="BG5143" s="3"/>
    </row>
    <row r="5144" spans="1:59" ht="15" x14ac:dyDescent="0.2">
      <c r="A5144" s="3" t="s">
        <v>14483</v>
      </c>
      <c r="B5144" s="3" t="s">
        <v>14481</v>
      </c>
      <c r="C5144" s="4">
        <v>42618.940046296288</v>
      </c>
      <c r="D5144" s="3" t="s">
        <v>7639</v>
      </c>
      <c r="E5144" s="3" t="s">
        <v>14483</v>
      </c>
      <c r="L5144" s="3" t="s">
        <v>14484</v>
      </c>
      <c r="AZ5144" s="3" t="s">
        <v>14482</v>
      </c>
      <c r="BA5144" s="3" t="s">
        <v>5967</v>
      </c>
      <c r="BD5144" s="3" t="s">
        <v>7641</v>
      </c>
      <c r="BG5144" s="3"/>
    </row>
    <row r="5145" spans="1:59" ht="15" x14ac:dyDescent="0.2">
      <c r="A5145" s="3" t="s">
        <v>14478</v>
      </c>
      <c r="B5145" s="3" t="s">
        <v>14476</v>
      </c>
      <c r="C5145" s="4">
        <v>42618.940046296288</v>
      </c>
      <c r="D5145" s="3" t="s">
        <v>7639</v>
      </c>
      <c r="E5145" s="3" t="s">
        <v>14480</v>
      </c>
      <c r="N5145" s="3" t="s">
        <v>9875</v>
      </c>
      <c r="W5145" s="3" t="s">
        <v>14479</v>
      </c>
      <c r="AB5145" s="3" t="s">
        <v>9589</v>
      </c>
      <c r="AC5145" s="3" t="s">
        <v>9557</v>
      </c>
      <c r="AI5145" s="3" t="s">
        <v>29</v>
      </c>
      <c r="AJ5145" s="3" t="s">
        <v>7632</v>
      </c>
      <c r="AM5145" s="3" t="s">
        <v>62</v>
      </c>
      <c r="AZ5145" s="3" t="s">
        <v>5846</v>
      </c>
      <c r="BA5145" s="3" t="s">
        <v>14477</v>
      </c>
      <c r="BB5145" s="3" t="s">
        <v>9838</v>
      </c>
      <c r="BD5145" s="3" t="s">
        <v>30</v>
      </c>
      <c r="BG5145" s="3"/>
    </row>
    <row r="5146" spans="1:59" ht="15" x14ac:dyDescent="0.2">
      <c r="A5146" s="3" t="s">
        <v>14475</v>
      </c>
      <c r="B5146" s="3" t="s">
        <v>14473</v>
      </c>
      <c r="C5146" s="4">
        <v>42618.940046296288</v>
      </c>
      <c r="D5146" s="3" t="s">
        <v>7639</v>
      </c>
      <c r="E5146" s="3" t="s">
        <v>14475</v>
      </c>
      <c r="L5146" s="3" t="s">
        <v>14410</v>
      </c>
      <c r="AZ5146" s="3" t="s">
        <v>14474</v>
      </c>
      <c r="BA5146" s="3" t="s">
        <v>4562</v>
      </c>
      <c r="BD5146" s="3" t="s">
        <v>7641</v>
      </c>
      <c r="BG5146" s="3"/>
    </row>
    <row r="5147" spans="1:59" ht="15" x14ac:dyDescent="0.2">
      <c r="A5147" s="3" t="s">
        <v>14471</v>
      </c>
      <c r="B5147" s="3" t="s">
        <v>14468</v>
      </c>
      <c r="C5147" s="4">
        <v>42618.940046296288</v>
      </c>
      <c r="D5147" s="3" t="s">
        <v>7639</v>
      </c>
      <c r="E5147" s="3" t="s">
        <v>14471</v>
      </c>
      <c r="L5147" s="3" t="s">
        <v>14472</v>
      </c>
      <c r="AZ5147" s="3" t="s">
        <v>14470</v>
      </c>
      <c r="BA5147" s="3" t="s">
        <v>14469</v>
      </c>
      <c r="BD5147" s="3" t="s">
        <v>7641</v>
      </c>
      <c r="BG5147" s="3"/>
    </row>
    <row r="5148" spans="1:59" ht="15" x14ac:dyDescent="0.2">
      <c r="A5148" s="3" t="s">
        <v>14450</v>
      </c>
      <c r="B5148" s="3" t="s">
        <v>14447</v>
      </c>
      <c r="C5148" s="4">
        <v>42618.940046296288</v>
      </c>
      <c r="D5148" s="3" t="s">
        <v>7639</v>
      </c>
      <c r="E5148" s="3" t="s">
        <v>14467</v>
      </c>
      <c r="F5148" s="3" t="s">
        <v>14466</v>
      </c>
      <c r="G5148" s="3" t="s">
        <v>14465</v>
      </c>
      <c r="H5148" s="3" t="s">
        <v>8057</v>
      </c>
      <c r="I5148" s="3" t="s">
        <v>9242</v>
      </c>
      <c r="J5148" s="3" t="s">
        <v>10318</v>
      </c>
      <c r="L5148" s="3" t="s">
        <v>14464</v>
      </c>
      <c r="N5148" s="3" t="s">
        <v>14463</v>
      </c>
      <c r="P5148" s="3" t="s">
        <v>14462</v>
      </c>
      <c r="Q5148" s="3" t="s">
        <v>8019</v>
      </c>
      <c r="R5148" s="3" t="s">
        <v>9408</v>
      </c>
      <c r="S5148" s="3" t="s">
        <v>14461</v>
      </c>
      <c r="T5148" s="3" t="s">
        <v>14460</v>
      </c>
      <c r="U5148" s="3" t="s">
        <v>14459</v>
      </c>
      <c r="W5148" s="3" t="s">
        <v>14458</v>
      </c>
      <c r="X5148" s="3" t="s">
        <v>14457</v>
      </c>
      <c r="Z5148" s="3" t="s">
        <v>14456</v>
      </c>
      <c r="AB5148" s="3" t="s">
        <v>14455</v>
      </c>
      <c r="AC5148" s="3" t="s">
        <v>14454</v>
      </c>
      <c r="AE5148" s="3" t="s">
        <v>7678</v>
      </c>
      <c r="AF5148" s="3" t="s">
        <v>7756</v>
      </c>
      <c r="AG5148" s="3" t="s">
        <v>8009</v>
      </c>
      <c r="AH5148" s="3" t="s">
        <v>14453</v>
      </c>
      <c r="AI5148" s="3" t="s">
        <v>8007</v>
      </c>
      <c r="AJ5148" s="3" t="s">
        <v>7697</v>
      </c>
      <c r="AK5148" s="3" t="s">
        <v>8006</v>
      </c>
      <c r="AO5148" s="3" t="s">
        <v>14452</v>
      </c>
      <c r="AQ5148" s="3" t="s">
        <v>14451</v>
      </c>
      <c r="AZ5148" s="3" t="s">
        <v>14234</v>
      </c>
      <c r="BA5148" s="3" t="s">
        <v>14449</v>
      </c>
      <c r="BB5148" s="3" t="s">
        <v>9611</v>
      </c>
      <c r="BD5148" s="3" t="s">
        <v>30</v>
      </c>
      <c r="BE5148" s="3">
        <v>76</v>
      </c>
      <c r="BF5148" s="3" t="s">
        <v>14448</v>
      </c>
      <c r="BG5148" s="3"/>
    </row>
    <row r="5149" spans="1:59" ht="15" x14ac:dyDescent="0.2">
      <c r="A5149" s="3" t="s">
        <v>7139</v>
      </c>
      <c r="B5149" s="3" t="s">
        <v>14444</v>
      </c>
      <c r="C5149" s="4">
        <v>42618.940046296288</v>
      </c>
      <c r="D5149" s="3" t="s">
        <v>7639</v>
      </c>
      <c r="E5149" s="3" t="s">
        <v>14446</v>
      </c>
      <c r="M5149" s="3" t="s">
        <v>39039</v>
      </c>
      <c r="N5149" s="3" t="s">
        <v>9913</v>
      </c>
      <c r="O5149" s="3" t="s">
        <v>8540</v>
      </c>
      <c r="U5149" s="3" t="s">
        <v>14445</v>
      </c>
      <c r="AI5149" s="3" t="s">
        <v>29</v>
      </c>
      <c r="AJ5149" s="3" t="s">
        <v>28</v>
      </c>
      <c r="AM5149" s="3" t="s">
        <v>24</v>
      </c>
      <c r="AN5149" s="3" t="s">
        <v>7629</v>
      </c>
      <c r="AZ5149" s="3" t="s">
        <v>871</v>
      </c>
      <c r="BA5149" s="3" t="s">
        <v>4283</v>
      </c>
      <c r="BB5149" s="3" t="s">
        <v>643</v>
      </c>
      <c r="BD5149" s="3" t="s">
        <v>30</v>
      </c>
      <c r="BG5149" s="3"/>
    </row>
    <row r="5150" spans="1:59" ht="15" x14ac:dyDescent="0.2">
      <c r="A5150" s="3" t="s">
        <v>14440</v>
      </c>
      <c r="B5150" s="3" t="s">
        <v>14437</v>
      </c>
      <c r="C5150" s="4">
        <v>42618.940046296288</v>
      </c>
      <c r="D5150" s="3" t="s">
        <v>7639</v>
      </c>
      <c r="E5150" s="3" t="s">
        <v>14443</v>
      </c>
      <c r="M5150" s="3" t="s">
        <v>8193</v>
      </c>
      <c r="N5150" s="3" t="s">
        <v>8189</v>
      </c>
      <c r="U5150" s="3" t="s">
        <v>14442</v>
      </c>
      <c r="W5150" s="3" t="s">
        <v>14441</v>
      </c>
      <c r="AC5150" s="3" t="s">
        <v>7775</v>
      </c>
      <c r="AI5150" s="3" t="s">
        <v>29</v>
      </c>
      <c r="AJ5150" s="3" t="s">
        <v>7632</v>
      </c>
      <c r="AM5150" s="3" t="s">
        <v>24</v>
      </c>
      <c r="AN5150" s="3" t="s">
        <v>184</v>
      </c>
      <c r="AZ5150" s="3" t="s">
        <v>14439</v>
      </c>
      <c r="BA5150" s="3" t="s">
        <v>14438</v>
      </c>
      <c r="BB5150" s="3" t="s">
        <v>184</v>
      </c>
      <c r="BD5150" s="3" t="s">
        <v>30</v>
      </c>
      <c r="BG5150" s="3"/>
    </row>
    <row r="5151" spans="1:59" ht="15" x14ac:dyDescent="0.2">
      <c r="A5151" s="3" t="s">
        <v>14433</v>
      </c>
      <c r="B5151" s="3" t="s">
        <v>14429</v>
      </c>
      <c r="C5151" s="4">
        <v>42618.940034722233</v>
      </c>
      <c r="D5151" s="3" t="s">
        <v>7639</v>
      </c>
      <c r="E5151" s="3" t="s">
        <v>14436</v>
      </c>
      <c r="N5151" s="3" t="s">
        <v>14360</v>
      </c>
      <c r="U5151" s="3" t="s">
        <v>14435</v>
      </c>
      <c r="W5151" s="3" t="s">
        <v>14434</v>
      </c>
      <c r="AI5151" s="3" t="s">
        <v>29</v>
      </c>
      <c r="AJ5151" s="3" t="s">
        <v>7697</v>
      </c>
      <c r="AM5151" s="3" t="s">
        <v>62</v>
      </c>
      <c r="AZ5151" s="3" t="s">
        <v>14432</v>
      </c>
      <c r="BA5151" s="3" t="s">
        <v>14431</v>
      </c>
      <c r="BB5151" s="3" t="s">
        <v>14430</v>
      </c>
      <c r="BD5151" s="3" t="s">
        <v>30</v>
      </c>
      <c r="BG5151" s="3"/>
    </row>
    <row r="5152" spans="1:59" ht="15" x14ac:dyDescent="0.2">
      <c r="A5152" s="3" t="s">
        <v>14426</v>
      </c>
      <c r="B5152" s="3" t="s">
        <v>14424</v>
      </c>
      <c r="C5152" s="4">
        <v>42618.940034722233</v>
      </c>
      <c r="D5152" s="3" t="s">
        <v>7639</v>
      </c>
      <c r="E5152" s="3" t="s">
        <v>14428</v>
      </c>
      <c r="N5152" s="3" t="s">
        <v>9654</v>
      </c>
      <c r="W5152" s="3" t="s">
        <v>14427</v>
      </c>
      <c r="AB5152" s="3" t="s">
        <v>9652</v>
      </c>
      <c r="AC5152" s="3" t="s">
        <v>9557</v>
      </c>
      <c r="AI5152" s="3" t="s">
        <v>29</v>
      </c>
      <c r="AJ5152" s="3" t="s">
        <v>7632</v>
      </c>
      <c r="AM5152" s="3" t="s">
        <v>62</v>
      </c>
      <c r="AZ5152" s="3" t="s">
        <v>14425</v>
      </c>
      <c r="BA5152" s="3" t="s">
        <v>6114</v>
      </c>
      <c r="BB5152" s="3" t="s">
        <v>410</v>
      </c>
      <c r="BD5152" s="3" t="s">
        <v>30</v>
      </c>
      <c r="BG5152" s="3"/>
    </row>
    <row r="5153" spans="1:59" ht="15" x14ac:dyDescent="0.2">
      <c r="A5153" s="3" t="s">
        <v>14422</v>
      </c>
      <c r="B5153" s="3" t="s">
        <v>14419</v>
      </c>
      <c r="C5153" s="4">
        <v>42618.940034722233</v>
      </c>
      <c r="D5153" s="3" t="s">
        <v>7639</v>
      </c>
      <c r="E5153" s="3" t="s">
        <v>14422</v>
      </c>
      <c r="L5153" s="3" t="s">
        <v>14423</v>
      </c>
      <c r="AZ5153" s="3" t="s">
        <v>14421</v>
      </c>
      <c r="BA5153" s="3" t="s">
        <v>14420</v>
      </c>
      <c r="BD5153" s="3" t="s">
        <v>7641</v>
      </c>
      <c r="BG5153" s="3"/>
    </row>
    <row r="5154" spans="1:59" ht="15" x14ac:dyDescent="0.2">
      <c r="A5154" s="3" t="s">
        <v>14414</v>
      </c>
      <c r="B5154" s="3" t="s">
        <v>14411</v>
      </c>
      <c r="C5154" s="4">
        <v>42618.940034722233</v>
      </c>
      <c r="D5154" s="3" t="s">
        <v>7639</v>
      </c>
      <c r="E5154" s="3" t="s">
        <v>14418</v>
      </c>
      <c r="N5154" s="3" t="s">
        <v>14417</v>
      </c>
      <c r="U5154" s="3" t="s">
        <v>14416</v>
      </c>
      <c r="W5154" s="3" t="s">
        <v>14415</v>
      </c>
      <c r="AI5154" s="3" t="s">
        <v>29</v>
      </c>
      <c r="AJ5154" s="3" t="s">
        <v>7697</v>
      </c>
      <c r="AM5154" s="3" t="s">
        <v>62</v>
      </c>
      <c r="AZ5154" s="3" t="s">
        <v>1594</v>
      </c>
      <c r="BA5154" s="3" t="s">
        <v>14413</v>
      </c>
      <c r="BB5154" s="3" t="s">
        <v>14412</v>
      </c>
      <c r="BD5154" s="3" t="s">
        <v>30</v>
      </c>
      <c r="BG5154" s="3"/>
    </row>
    <row r="5155" spans="1:59" ht="15" x14ac:dyDescent="0.2">
      <c r="A5155" s="3" t="s">
        <v>14409</v>
      </c>
      <c r="B5155" s="3" t="s">
        <v>14407</v>
      </c>
      <c r="C5155" s="4">
        <v>42618.940034722233</v>
      </c>
      <c r="D5155" s="3" t="s">
        <v>7639</v>
      </c>
      <c r="E5155" s="3" t="s">
        <v>14409</v>
      </c>
      <c r="L5155" s="3" t="s">
        <v>14410</v>
      </c>
      <c r="AZ5155" s="3" t="s">
        <v>14408</v>
      </c>
      <c r="BA5155" s="3" t="s">
        <v>4541</v>
      </c>
      <c r="BD5155" s="3" t="s">
        <v>7641</v>
      </c>
      <c r="BG5155" s="3"/>
    </row>
    <row r="5156" spans="1:59" ht="15" x14ac:dyDescent="0.2">
      <c r="A5156" s="3" t="s">
        <v>14402</v>
      </c>
      <c r="B5156" s="3" t="s">
        <v>14398</v>
      </c>
      <c r="C5156" s="4">
        <v>42618.940034722233</v>
      </c>
      <c r="D5156" s="3" t="s">
        <v>7639</v>
      </c>
      <c r="E5156" s="3" t="s">
        <v>14406</v>
      </c>
      <c r="N5156" s="3" t="s">
        <v>14405</v>
      </c>
      <c r="U5156" s="3" t="s">
        <v>14404</v>
      </c>
      <c r="W5156" s="3" t="s">
        <v>14403</v>
      </c>
      <c r="AI5156" s="3" t="s">
        <v>29</v>
      </c>
      <c r="AJ5156" s="3" t="s">
        <v>7697</v>
      </c>
      <c r="AM5156" s="3" t="s">
        <v>62</v>
      </c>
      <c r="AZ5156" s="3" t="s">
        <v>14401</v>
      </c>
      <c r="BA5156" s="3" t="s">
        <v>14400</v>
      </c>
      <c r="BB5156" s="3" t="s">
        <v>14399</v>
      </c>
      <c r="BD5156" s="3" t="s">
        <v>30</v>
      </c>
      <c r="BG5156" s="3"/>
    </row>
    <row r="5157" spans="1:59" ht="15" x14ac:dyDescent="0.2">
      <c r="A5157" s="3" t="s">
        <v>14395</v>
      </c>
      <c r="B5157" s="3" t="s">
        <v>14392</v>
      </c>
      <c r="C5157" s="4">
        <v>42618.940034722233</v>
      </c>
      <c r="D5157" s="3" t="s">
        <v>7639</v>
      </c>
      <c r="E5157" s="3" t="s">
        <v>14397</v>
      </c>
      <c r="M5157" s="3" t="s">
        <v>8363</v>
      </c>
      <c r="N5157" s="3" t="s">
        <v>8359</v>
      </c>
      <c r="W5157" s="3" t="s">
        <v>14396</v>
      </c>
      <c r="AC5157" s="3" t="s">
        <v>7775</v>
      </c>
      <c r="AI5157" s="3" t="s">
        <v>29</v>
      </c>
      <c r="AJ5157" s="3" t="s">
        <v>7632</v>
      </c>
      <c r="AM5157" s="3" t="s">
        <v>24</v>
      </c>
      <c r="AZ5157" s="3" t="s">
        <v>14394</v>
      </c>
      <c r="BA5157" s="3" t="s">
        <v>14393</v>
      </c>
      <c r="BB5157" s="3" t="s">
        <v>7771</v>
      </c>
      <c r="BD5157" s="3" t="s">
        <v>30</v>
      </c>
      <c r="BG5157" s="3"/>
    </row>
    <row r="5158" spans="1:59" ht="15" x14ac:dyDescent="0.2">
      <c r="A5158" s="3" t="s">
        <v>7194</v>
      </c>
      <c r="B5158" s="3" t="s">
        <v>14390</v>
      </c>
      <c r="C5158" s="4">
        <v>42618.940034722233</v>
      </c>
      <c r="D5158" s="3" t="s">
        <v>7639</v>
      </c>
      <c r="E5158" s="3" t="s">
        <v>14391</v>
      </c>
      <c r="M5158" s="3" t="s">
        <v>39038</v>
      </c>
      <c r="N5158" s="3" t="s">
        <v>9767</v>
      </c>
      <c r="O5158" s="3" t="s">
        <v>25</v>
      </c>
      <c r="AI5158" s="3" t="s">
        <v>29</v>
      </c>
      <c r="AJ5158" s="3" t="s">
        <v>28</v>
      </c>
      <c r="AM5158" s="3" t="s">
        <v>24</v>
      </c>
      <c r="AZ5158" s="3" t="s">
        <v>2921</v>
      </c>
      <c r="BA5158" s="3" t="s">
        <v>4522</v>
      </c>
      <c r="BB5158" s="3" t="s">
        <v>4523</v>
      </c>
      <c r="BD5158" s="3" t="s">
        <v>30</v>
      </c>
      <c r="BG5158" s="3"/>
    </row>
    <row r="5159" spans="1:59" ht="15" x14ac:dyDescent="0.2">
      <c r="A5159" s="3" t="s">
        <v>14384</v>
      </c>
      <c r="B5159" s="3" t="s">
        <v>14381</v>
      </c>
      <c r="C5159" s="4">
        <v>42618.940034722233</v>
      </c>
      <c r="D5159" s="3" t="s">
        <v>7639</v>
      </c>
      <c r="E5159" s="3" t="s">
        <v>14389</v>
      </c>
      <c r="L5159" s="3" t="s">
        <v>14388</v>
      </c>
      <c r="M5159" s="3" t="s">
        <v>14387</v>
      </c>
      <c r="N5159" s="3" t="s">
        <v>14386</v>
      </c>
      <c r="O5159" s="3" t="s">
        <v>25</v>
      </c>
      <c r="U5159" s="3" t="s">
        <v>14385</v>
      </c>
      <c r="AI5159" s="3" t="s">
        <v>29</v>
      </c>
      <c r="AJ5159" s="3" t="s">
        <v>7697</v>
      </c>
      <c r="AM5159" s="3" t="s">
        <v>24</v>
      </c>
      <c r="AZ5159" s="3" t="s">
        <v>14383</v>
      </c>
      <c r="BA5159" s="3" t="s">
        <v>14382</v>
      </c>
      <c r="BB5159" s="3" t="s">
        <v>8693</v>
      </c>
      <c r="BD5159" s="3" t="s">
        <v>30</v>
      </c>
      <c r="BG5159" s="3"/>
    </row>
    <row r="5160" spans="1:59" ht="15" x14ac:dyDescent="0.2">
      <c r="A5160" s="3" t="s">
        <v>14378</v>
      </c>
      <c r="B5160" s="3" t="s">
        <v>14375</v>
      </c>
      <c r="C5160" s="4">
        <v>42618.940034722233</v>
      </c>
      <c r="D5160" s="3" t="s">
        <v>7639</v>
      </c>
      <c r="E5160" s="3" t="s">
        <v>14380</v>
      </c>
      <c r="N5160" s="3" t="s">
        <v>9701</v>
      </c>
      <c r="W5160" s="3" t="s">
        <v>14379</v>
      </c>
      <c r="AC5160" s="3" t="s">
        <v>9557</v>
      </c>
      <c r="AI5160" s="3" t="s">
        <v>29</v>
      </c>
      <c r="AJ5160" s="3" t="s">
        <v>7632</v>
      </c>
      <c r="AM5160" s="3" t="s">
        <v>62</v>
      </c>
      <c r="AZ5160" s="3" t="s">
        <v>14377</v>
      </c>
      <c r="BA5160" s="3" t="s">
        <v>14376</v>
      </c>
      <c r="BB5160" s="3" t="s">
        <v>557</v>
      </c>
      <c r="BD5160" s="3" t="s">
        <v>30</v>
      </c>
      <c r="BG5160" s="3"/>
    </row>
    <row r="5161" spans="1:59" ht="15" x14ac:dyDescent="0.2">
      <c r="A5161" s="3" t="s">
        <v>14372</v>
      </c>
      <c r="B5161" s="3" t="s">
        <v>14370</v>
      </c>
      <c r="C5161" s="4">
        <v>42618.940034722233</v>
      </c>
      <c r="D5161" s="3" t="s">
        <v>7639</v>
      </c>
      <c r="E5161" s="3" t="s">
        <v>14374</v>
      </c>
      <c r="N5161" s="3" t="s">
        <v>13039</v>
      </c>
      <c r="U5161" s="3" t="s">
        <v>14373</v>
      </c>
      <c r="W5161" s="3" t="s">
        <v>13037</v>
      </c>
      <c r="AI5161" s="3" t="s">
        <v>29</v>
      </c>
      <c r="AJ5161" s="3" t="s">
        <v>7697</v>
      </c>
      <c r="AM5161" s="3" t="s">
        <v>62</v>
      </c>
      <c r="AZ5161" s="3" t="s">
        <v>273</v>
      </c>
      <c r="BA5161" s="3" t="s">
        <v>14371</v>
      </c>
      <c r="BB5161" s="3" t="s">
        <v>13672</v>
      </c>
      <c r="BD5161" s="3" t="s">
        <v>30</v>
      </c>
      <c r="BG5161" s="3"/>
    </row>
    <row r="5162" spans="1:59" ht="15" x14ac:dyDescent="0.2">
      <c r="A5162" s="3" t="s">
        <v>14366</v>
      </c>
      <c r="B5162" s="3" t="s">
        <v>14362</v>
      </c>
      <c r="C5162" s="4">
        <v>42618.940034722233</v>
      </c>
      <c r="D5162" s="3" t="s">
        <v>7639</v>
      </c>
      <c r="E5162" s="3" t="s">
        <v>14369</v>
      </c>
      <c r="L5162" s="3" t="s">
        <v>14368</v>
      </c>
      <c r="N5162" s="3" t="s">
        <v>14013</v>
      </c>
      <c r="U5162" s="3" t="s">
        <v>14367</v>
      </c>
      <c r="W5162" s="3" t="s">
        <v>14011</v>
      </c>
      <c r="AI5162" s="3" t="s">
        <v>29</v>
      </c>
      <c r="AJ5162" s="3" t="s">
        <v>7697</v>
      </c>
      <c r="AM5162" s="3" t="s">
        <v>62</v>
      </c>
      <c r="AZ5162" s="3" t="s">
        <v>14365</v>
      </c>
      <c r="BA5162" s="3" t="s">
        <v>14364</v>
      </c>
      <c r="BB5162" s="3" t="s">
        <v>14363</v>
      </c>
      <c r="BD5162" s="3" t="s">
        <v>30</v>
      </c>
      <c r="BG5162" s="3"/>
    </row>
    <row r="5163" spans="1:59" ht="15" x14ac:dyDescent="0.2">
      <c r="A5163" s="3" t="s">
        <v>14357</v>
      </c>
      <c r="B5163" s="3" t="s">
        <v>14354</v>
      </c>
      <c r="C5163" s="4">
        <v>42618.940034722233</v>
      </c>
      <c r="D5163" s="3" t="s">
        <v>7639</v>
      </c>
      <c r="E5163" s="3" t="s">
        <v>14361</v>
      </c>
      <c r="N5163" s="3" t="s">
        <v>14360</v>
      </c>
      <c r="U5163" s="3" t="s">
        <v>14359</v>
      </c>
      <c r="W5163" s="3" t="s">
        <v>14358</v>
      </c>
      <c r="AI5163" s="3" t="s">
        <v>29</v>
      </c>
      <c r="AJ5163" s="3" t="s">
        <v>7697</v>
      </c>
      <c r="AM5163" s="3" t="s">
        <v>62</v>
      </c>
      <c r="AZ5163" s="3" t="s">
        <v>14356</v>
      </c>
      <c r="BA5163" s="3" t="s">
        <v>1431</v>
      </c>
      <c r="BB5163" s="3" t="s">
        <v>14355</v>
      </c>
      <c r="BD5163" s="3" t="s">
        <v>30</v>
      </c>
      <c r="BG5163" s="3"/>
    </row>
    <row r="5164" spans="1:59" ht="15" x14ac:dyDescent="0.2">
      <c r="A5164" s="3" t="s">
        <v>14351</v>
      </c>
      <c r="B5164" s="3" t="s">
        <v>14349</v>
      </c>
      <c r="C5164" s="4">
        <v>42618.940034722233</v>
      </c>
      <c r="D5164" s="3" t="s">
        <v>7639</v>
      </c>
      <c r="E5164" s="3" t="s">
        <v>14353</v>
      </c>
      <c r="N5164" s="3" t="s">
        <v>9875</v>
      </c>
      <c r="W5164" s="3" t="s">
        <v>14352</v>
      </c>
      <c r="AB5164" s="3" t="s">
        <v>9589</v>
      </c>
      <c r="AC5164" s="3" t="s">
        <v>9557</v>
      </c>
      <c r="AI5164" s="3" t="s">
        <v>29</v>
      </c>
      <c r="AJ5164" s="3" t="s">
        <v>7632</v>
      </c>
      <c r="AM5164" s="3" t="s">
        <v>62</v>
      </c>
      <c r="AZ5164" s="3" t="s">
        <v>10132</v>
      </c>
      <c r="BA5164" s="3" t="s">
        <v>14350</v>
      </c>
      <c r="BB5164" s="3" t="s">
        <v>9554</v>
      </c>
      <c r="BD5164" s="3" t="s">
        <v>30</v>
      </c>
      <c r="BG5164" s="3"/>
    </row>
    <row r="5165" spans="1:59" ht="15" x14ac:dyDescent="0.2">
      <c r="A5165" s="3" t="s">
        <v>14347</v>
      </c>
      <c r="B5165" s="3" t="s">
        <v>14345</v>
      </c>
      <c r="C5165" s="4">
        <v>42618.940023148149</v>
      </c>
      <c r="D5165" s="3" t="s">
        <v>7639</v>
      </c>
      <c r="E5165" s="3" t="s">
        <v>14347</v>
      </c>
      <c r="L5165" s="3" t="s">
        <v>14348</v>
      </c>
      <c r="AZ5165" s="3" t="s">
        <v>3447</v>
      </c>
      <c r="BA5165" s="3" t="s">
        <v>14346</v>
      </c>
      <c r="BD5165" s="3" t="s">
        <v>7641</v>
      </c>
      <c r="BG5165" s="3"/>
    </row>
    <row r="5166" spans="1:59" ht="15" x14ac:dyDescent="0.2">
      <c r="A5166" s="3" t="s">
        <v>14341</v>
      </c>
      <c r="B5166" s="3" t="s">
        <v>14339</v>
      </c>
      <c r="C5166" s="4">
        <v>42618.940023148149</v>
      </c>
      <c r="D5166" s="3" t="s">
        <v>7639</v>
      </c>
      <c r="E5166" s="3" t="s">
        <v>14344</v>
      </c>
      <c r="M5166" s="3" t="s">
        <v>12306</v>
      </c>
      <c r="N5166" s="3" t="s">
        <v>12301</v>
      </c>
      <c r="O5166" s="3" t="s">
        <v>8540</v>
      </c>
      <c r="U5166" s="3" t="s">
        <v>14343</v>
      </c>
      <c r="W5166" s="3" t="s">
        <v>14342</v>
      </c>
      <c r="AI5166" s="3" t="s">
        <v>29</v>
      </c>
      <c r="AJ5166" s="3" t="s">
        <v>7697</v>
      </c>
      <c r="AM5166" s="3" t="s">
        <v>24</v>
      </c>
      <c r="AZ5166" s="3" t="s">
        <v>5342</v>
      </c>
      <c r="BA5166" s="3" t="s">
        <v>14340</v>
      </c>
      <c r="BB5166" s="3" t="s">
        <v>13798</v>
      </c>
      <c r="BD5166" s="3" t="s">
        <v>30</v>
      </c>
      <c r="BG5166" s="3"/>
    </row>
    <row r="5167" spans="1:59" ht="15" x14ac:dyDescent="0.2">
      <c r="A5167" s="3" t="s">
        <v>14337</v>
      </c>
      <c r="B5167" s="3" t="s">
        <v>14335</v>
      </c>
      <c r="C5167" s="4">
        <v>42618.940023148149</v>
      </c>
      <c r="D5167" s="3" t="s">
        <v>7639</v>
      </c>
      <c r="E5167" s="3" t="s">
        <v>14337</v>
      </c>
      <c r="L5167" s="3" t="s">
        <v>14338</v>
      </c>
      <c r="AZ5167" s="3" t="s">
        <v>8334</v>
      </c>
      <c r="BA5167" s="3" t="s">
        <v>14336</v>
      </c>
      <c r="BD5167" s="3" t="s">
        <v>7641</v>
      </c>
      <c r="BG5167" s="3"/>
    </row>
    <row r="5168" spans="1:59" ht="15" x14ac:dyDescent="0.2">
      <c r="A5168" s="3" t="s">
        <v>14333</v>
      </c>
      <c r="B5168" s="3" t="s">
        <v>14331</v>
      </c>
      <c r="C5168" s="4">
        <v>42618.940023148149</v>
      </c>
      <c r="D5168" s="3" t="s">
        <v>7639</v>
      </c>
      <c r="E5168" s="3" t="s">
        <v>14333</v>
      </c>
      <c r="L5168" s="3" t="s">
        <v>14334</v>
      </c>
      <c r="AZ5168" s="3" t="s">
        <v>963</v>
      </c>
      <c r="BA5168" s="3" t="s">
        <v>14332</v>
      </c>
      <c r="BD5168" s="3" t="s">
        <v>7641</v>
      </c>
      <c r="BG5168" s="3"/>
    </row>
    <row r="5169" spans="1:59" ht="15" x14ac:dyDescent="0.2">
      <c r="A5169" s="3" t="s">
        <v>14329</v>
      </c>
      <c r="B5169" s="3" t="s">
        <v>14326</v>
      </c>
      <c r="C5169" s="4">
        <v>42618.940023148149</v>
      </c>
      <c r="D5169" s="3" t="s">
        <v>7639</v>
      </c>
      <c r="E5169" s="3" t="s">
        <v>14329</v>
      </c>
      <c r="L5169" s="3" t="s">
        <v>14330</v>
      </c>
      <c r="AZ5169" s="3" t="s">
        <v>14328</v>
      </c>
      <c r="BA5169" s="3" t="s">
        <v>14327</v>
      </c>
      <c r="BD5169" s="3" t="s">
        <v>7641</v>
      </c>
      <c r="BG5169" s="3"/>
    </row>
    <row r="5170" spans="1:59" ht="15" x14ac:dyDescent="0.2">
      <c r="A5170" s="3" t="s">
        <v>14322</v>
      </c>
      <c r="B5170" s="3" t="s">
        <v>14319</v>
      </c>
      <c r="C5170" s="4">
        <v>42618.940023148149</v>
      </c>
      <c r="D5170" s="3" t="s">
        <v>7639</v>
      </c>
      <c r="E5170" s="3" t="s">
        <v>14325</v>
      </c>
      <c r="M5170" s="3" t="s">
        <v>12162</v>
      </c>
      <c r="N5170" s="3" t="s">
        <v>12158</v>
      </c>
      <c r="O5170" s="3" t="s">
        <v>25</v>
      </c>
      <c r="U5170" s="3" t="s">
        <v>14324</v>
      </c>
      <c r="W5170" s="3" t="s">
        <v>14323</v>
      </c>
      <c r="AI5170" s="3" t="s">
        <v>29</v>
      </c>
      <c r="AJ5170" s="3" t="s">
        <v>7697</v>
      </c>
      <c r="AM5170" s="3" t="s">
        <v>24</v>
      </c>
      <c r="AZ5170" s="3" t="s">
        <v>14321</v>
      </c>
      <c r="BA5170" s="3" t="s">
        <v>12173</v>
      </c>
      <c r="BB5170" s="3" t="s">
        <v>14320</v>
      </c>
      <c r="BD5170" s="3" t="s">
        <v>30</v>
      </c>
      <c r="BG5170" s="3"/>
    </row>
    <row r="5171" spans="1:59" ht="15" x14ac:dyDescent="0.2">
      <c r="A5171" s="3" t="s">
        <v>14317</v>
      </c>
      <c r="B5171" s="3" t="s">
        <v>14315</v>
      </c>
      <c r="C5171" s="4">
        <v>42618.940023148149</v>
      </c>
      <c r="D5171" s="3" t="s">
        <v>7639</v>
      </c>
      <c r="E5171" s="3" t="s">
        <v>14317</v>
      </c>
      <c r="L5171" s="3" t="s">
        <v>14318</v>
      </c>
      <c r="AZ5171" s="3" t="s">
        <v>5170</v>
      </c>
      <c r="BA5171" s="3" t="s">
        <v>14316</v>
      </c>
      <c r="BD5171" s="3" t="s">
        <v>7641</v>
      </c>
      <c r="BG5171" s="3"/>
    </row>
    <row r="5172" spans="1:59" ht="15" x14ac:dyDescent="0.2">
      <c r="A5172" s="3" t="s">
        <v>14312</v>
      </c>
      <c r="B5172" s="3" t="s">
        <v>14310</v>
      </c>
      <c r="C5172" s="4">
        <v>42618.940023148149</v>
      </c>
      <c r="D5172" s="3" t="s">
        <v>7639</v>
      </c>
      <c r="E5172" s="3" t="s">
        <v>14314</v>
      </c>
      <c r="N5172" s="3" t="s">
        <v>12030</v>
      </c>
      <c r="W5172" s="3" t="s">
        <v>14313</v>
      </c>
      <c r="AB5172" s="3" t="s">
        <v>12028</v>
      </c>
      <c r="AC5172" s="3" t="s">
        <v>9557</v>
      </c>
      <c r="AI5172" s="3" t="s">
        <v>29</v>
      </c>
      <c r="AJ5172" s="3" t="s">
        <v>7632</v>
      </c>
      <c r="AM5172" s="3" t="s">
        <v>62</v>
      </c>
      <c r="AZ5172" s="3" t="s">
        <v>10132</v>
      </c>
      <c r="BA5172" s="3" t="s">
        <v>14311</v>
      </c>
      <c r="BB5172" s="3" t="s">
        <v>12409</v>
      </c>
      <c r="BD5172" s="3" t="s">
        <v>30</v>
      </c>
      <c r="BG5172" s="3"/>
    </row>
    <row r="5173" spans="1:59" ht="15" x14ac:dyDescent="0.2">
      <c r="A5173" s="3" t="s">
        <v>14308</v>
      </c>
      <c r="B5173" s="3" t="s">
        <v>14305</v>
      </c>
      <c r="C5173" s="4">
        <v>42618.940023148149</v>
      </c>
      <c r="D5173" s="3" t="s">
        <v>7639</v>
      </c>
      <c r="E5173" s="3" t="s">
        <v>14308</v>
      </c>
      <c r="L5173" s="3" t="s">
        <v>14309</v>
      </c>
      <c r="AZ5173" s="3" t="s">
        <v>14307</v>
      </c>
      <c r="BA5173" s="3" t="s">
        <v>14306</v>
      </c>
      <c r="BD5173" s="3" t="s">
        <v>7641</v>
      </c>
      <c r="BG5173" s="3"/>
    </row>
    <row r="5174" spans="1:59" ht="15" x14ac:dyDescent="0.2">
      <c r="A5174" s="3" t="s">
        <v>14301</v>
      </c>
      <c r="B5174" s="3" t="s">
        <v>14298</v>
      </c>
      <c r="C5174" s="4">
        <v>42618.940023148149</v>
      </c>
      <c r="D5174" s="3" t="s">
        <v>7639</v>
      </c>
      <c r="E5174" s="3" t="s">
        <v>14304</v>
      </c>
      <c r="M5174" s="3" t="s">
        <v>12306</v>
      </c>
      <c r="N5174" s="3" t="s">
        <v>12301</v>
      </c>
      <c r="O5174" s="3" t="s">
        <v>25</v>
      </c>
      <c r="U5174" s="3" t="s">
        <v>14303</v>
      </c>
      <c r="W5174" s="3" t="s">
        <v>14302</v>
      </c>
      <c r="AI5174" s="3" t="s">
        <v>29</v>
      </c>
      <c r="AJ5174" s="3" t="s">
        <v>7697</v>
      </c>
      <c r="AM5174" s="3" t="s">
        <v>24</v>
      </c>
      <c r="AZ5174" s="3" t="s">
        <v>14300</v>
      </c>
      <c r="BA5174" s="3" t="s">
        <v>14299</v>
      </c>
      <c r="BB5174" s="3" t="s">
        <v>13798</v>
      </c>
      <c r="BD5174" s="3" t="s">
        <v>30</v>
      </c>
      <c r="BG5174" s="3"/>
    </row>
    <row r="5175" spans="1:59" ht="15" x14ac:dyDescent="0.2">
      <c r="A5175" s="3" t="s">
        <v>14295</v>
      </c>
      <c r="B5175" s="3" t="s">
        <v>14292</v>
      </c>
      <c r="C5175" s="4">
        <v>42618.940023148149</v>
      </c>
      <c r="D5175" s="3" t="s">
        <v>7639</v>
      </c>
      <c r="E5175" s="3" t="s">
        <v>14297</v>
      </c>
      <c r="N5175" s="3" t="s">
        <v>9607</v>
      </c>
      <c r="W5175" s="3" t="s">
        <v>14296</v>
      </c>
      <c r="AB5175" s="3" t="s">
        <v>9605</v>
      </c>
      <c r="AC5175" s="3" t="s">
        <v>9557</v>
      </c>
      <c r="AI5175" s="3" t="s">
        <v>29</v>
      </c>
      <c r="AJ5175" s="3" t="s">
        <v>7632</v>
      </c>
      <c r="AM5175" s="3" t="s">
        <v>62</v>
      </c>
      <c r="AZ5175" s="3" t="s">
        <v>14294</v>
      </c>
      <c r="BA5175" s="3" t="s">
        <v>14293</v>
      </c>
      <c r="BB5175" s="3" t="s">
        <v>13428</v>
      </c>
      <c r="BD5175" s="3" t="s">
        <v>30</v>
      </c>
      <c r="BG5175" s="3"/>
    </row>
    <row r="5176" spans="1:59" ht="15" x14ac:dyDescent="0.2">
      <c r="A5176" s="3" t="s">
        <v>14289</v>
      </c>
      <c r="B5176" s="3" t="s">
        <v>14286</v>
      </c>
      <c r="C5176" s="4">
        <v>42618.940023148149</v>
      </c>
      <c r="D5176" s="3" t="s">
        <v>7639</v>
      </c>
      <c r="E5176" s="3" t="s">
        <v>14291</v>
      </c>
      <c r="N5176" s="3" t="s">
        <v>9676</v>
      </c>
      <c r="W5176" s="3" t="s">
        <v>14290</v>
      </c>
      <c r="AC5176" s="3" t="s">
        <v>9557</v>
      </c>
      <c r="AI5176" s="3" t="s">
        <v>29</v>
      </c>
      <c r="AJ5176" s="3" t="s">
        <v>7632</v>
      </c>
      <c r="AM5176" s="3" t="s">
        <v>62</v>
      </c>
      <c r="AZ5176" s="3" t="s">
        <v>14288</v>
      </c>
      <c r="BA5176" s="3" t="s">
        <v>14287</v>
      </c>
      <c r="BB5176" s="3" t="s">
        <v>557</v>
      </c>
      <c r="BD5176" s="3" t="s">
        <v>30</v>
      </c>
      <c r="BG5176" s="3"/>
    </row>
    <row r="5177" spans="1:59" ht="15" x14ac:dyDescent="0.2">
      <c r="A5177" s="3" t="s">
        <v>7229</v>
      </c>
      <c r="B5177" s="3" t="s">
        <v>14284</v>
      </c>
      <c r="C5177" s="4">
        <v>42618.940023148149</v>
      </c>
      <c r="D5177" s="3" t="s">
        <v>7639</v>
      </c>
      <c r="E5177" s="3" t="s">
        <v>14285</v>
      </c>
      <c r="N5177" s="3" t="s">
        <v>1443</v>
      </c>
      <c r="AI5177" s="3" t="s">
        <v>29</v>
      </c>
      <c r="AJ5177" s="3" t="s">
        <v>28</v>
      </c>
      <c r="AM5177" s="3" t="s">
        <v>62</v>
      </c>
      <c r="AZ5177" s="3" t="s">
        <v>38</v>
      </c>
      <c r="BA5177" s="3" t="s">
        <v>4674</v>
      </c>
      <c r="BB5177" s="3" t="s">
        <v>1442</v>
      </c>
      <c r="BD5177" s="3" t="s">
        <v>30</v>
      </c>
      <c r="BG5177" s="3"/>
    </row>
    <row r="5178" spans="1:59" ht="15" x14ac:dyDescent="0.2">
      <c r="A5178" s="3" t="s">
        <v>6336</v>
      </c>
      <c r="B5178" s="3" t="s">
        <v>14282</v>
      </c>
      <c r="C5178" s="4">
        <v>42618.940011574072</v>
      </c>
      <c r="D5178" s="3" t="s">
        <v>7639</v>
      </c>
      <c r="E5178" s="3" t="s">
        <v>14283</v>
      </c>
      <c r="M5178" s="3" t="s">
        <v>39038</v>
      </c>
      <c r="N5178" s="3" t="s">
        <v>9767</v>
      </c>
      <c r="O5178" s="3" t="s">
        <v>25</v>
      </c>
      <c r="AI5178" s="3" t="s">
        <v>29</v>
      </c>
      <c r="AJ5178" s="3" t="s">
        <v>28</v>
      </c>
      <c r="AM5178" s="3" t="s">
        <v>24</v>
      </c>
      <c r="AZ5178" s="3" t="s">
        <v>339</v>
      </c>
      <c r="BA5178" s="3" t="s">
        <v>340</v>
      </c>
      <c r="BB5178" s="3" t="s">
        <v>1697</v>
      </c>
      <c r="BD5178" s="3" t="s">
        <v>30</v>
      </c>
      <c r="BG5178" s="3"/>
    </row>
    <row r="5179" spans="1:59" ht="15" x14ac:dyDescent="0.2">
      <c r="A5179" s="3" t="s">
        <v>14280</v>
      </c>
      <c r="B5179" s="3" t="s">
        <v>14277</v>
      </c>
      <c r="C5179" s="4">
        <v>42618.940011574072</v>
      </c>
      <c r="D5179" s="3" t="s">
        <v>7639</v>
      </c>
      <c r="E5179" s="3" t="s">
        <v>14280</v>
      </c>
      <c r="L5179" s="3" t="s">
        <v>14281</v>
      </c>
      <c r="AZ5179" s="3" t="s">
        <v>14279</v>
      </c>
      <c r="BA5179" s="3" t="s">
        <v>14278</v>
      </c>
      <c r="BD5179" s="3" t="s">
        <v>7641</v>
      </c>
      <c r="BG5179" s="3"/>
    </row>
    <row r="5180" spans="1:59" ht="15" x14ac:dyDescent="0.2">
      <c r="A5180" s="3" t="s">
        <v>14273</v>
      </c>
      <c r="B5180" s="3" t="s">
        <v>14269</v>
      </c>
      <c r="C5180" s="4">
        <v>42618.940011574072</v>
      </c>
      <c r="D5180" s="3" t="s">
        <v>7639</v>
      </c>
      <c r="E5180" s="3" t="s">
        <v>14276</v>
      </c>
      <c r="M5180" s="3" t="s">
        <v>12162</v>
      </c>
      <c r="N5180" s="3" t="s">
        <v>12158</v>
      </c>
      <c r="O5180" s="3" t="s">
        <v>25</v>
      </c>
      <c r="U5180" s="3" t="s">
        <v>14275</v>
      </c>
      <c r="W5180" s="3" t="s">
        <v>14274</v>
      </c>
      <c r="AI5180" s="3" t="s">
        <v>29</v>
      </c>
      <c r="AJ5180" s="3" t="s">
        <v>7697</v>
      </c>
      <c r="AM5180" s="3" t="s">
        <v>24</v>
      </c>
      <c r="AZ5180" s="3" t="s">
        <v>14272</v>
      </c>
      <c r="BA5180" s="3" t="s">
        <v>14271</v>
      </c>
      <c r="BB5180" s="3" t="s">
        <v>14270</v>
      </c>
      <c r="BD5180" s="3" t="s">
        <v>30</v>
      </c>
      <c r="BG5180" s="3"/>
    </row>
    <row r="5181" spans="1:59" ht="15" x14ac:dyDescent="0.2">
      <c r="A5181" s="3" t="s">
        <v>14267</v>
      </c>
      <c r="B5181" s="3" t="s">
        <v>14264</v>
      </c>
      <c r="C5181" s="4">
        <v>42618.940011574072</v>
      </c>
      <c r="D5181" s="3" t="s">
        <v>7639</v>
      </c>
      <c r="E5181" s="3" t="s">
        <v>14267</v>
      </c>
      <c r="L5181" s="3" t="s">
        <v>14268</v>
      </c>
      <c r="AZ5181" s="3" t="s">
        <v>14266</v>
      </c>
      <c r="BA5181" s="3" t="s">
        <v>14265</v>
      </c>
      <c r="BD5181" s="3" t="s">
        <v>7641</v>
      </c>
      <c r="BG5181" s="3"/>
    </row>
    <row r="5182" spans="1:59" ht="15" x14ac:dyDescent="0.2">
      <c r="A5182" s="3" t="s">
        <v>14261</v>
      </c>
      <c r="B5182" s="3" t="s">
        <v>14259</v>
      </c>
      <c r="C5182" s="4">
        <v>42618.940011574072</v>
      </c>
      <c r="D5182" s="3" t="s">
        <v>7639</v>
      </c>
      <c r="E5182" s="3" t="s">
        <v>14263</v>
      </c>
      <c r="M5182" s="3" t="s">
        <v>11702</v>
      </c>
      <c r="N5182" s="3" t="s">
        <v>11697</v>
      </c>
      <c r="O5182" s="3" t="s">
        <v>25</v>
      </c>
      <c r="U5182" s="3" t="s">
        <v>14262</v>
      </c>
      <c r="W5182" s="3" t="s">
        <v>13369</v>
      </c>
      <c r="AI5182" s="3" t="s">
        <v>29</v>
      </c>
      <c r="AJ5182" s="3" t="s">
        <v>7697</v>
      </c>
      <c r="AM5182" s="3" t="s">
        <v>24</v>
      </c>
      <c r="AZ5182" s="3" t="s">
        <v>1594</v>
      </c>
      <c r="BA5182" s="3" t="s">
        <v>14260</v>
      </c>
      <c r="BB5182" s="3" t="s">
        <v>7889</v>
      </c>
      <c r="BD5182" s="3" t="s">
        <v>30</v>
      </c>
      <c r="BG5182" s="3"/>
    </row>
    <row r="5183" spans="1:59" ht="15" x14ac:dyDescent="0.2">
      <c r="A5183" s="3" t="s">
        <v>39024</v>
      </c>
      <c r="B5183" s="3" t="s">
        <v>14238</v>
      </c>
      <c r="C5183" s="4">
        <v>42618.940011574072</v>
      </c>
      <c r="D5183" s="3" t="s">
        <v>7639</v>
      </c>
      <c r="E5183" s="3" t="s">
        <v>39040</v>
      </c>
      <c r="F5183" s="3" t="s">
        <v>14258</v>
      </c>
      <c r="G5183" s="3" t="s">
        <v>14257</v>
      </c>
      <c r="H5183" s="3" t="s">
        <v>8443</v>
      </c>
      <c r="I5183" s="3" t="s">
        <v>10319</v>
      </c>
      <c r="J5183" s="3" t="s">
        <v>9522</v>
      </c>
      <c r="L5183" s="3" t="s">
        <v>14256</v>
      </c>
      <c r="N5183" s="3" t="s">
        <v>42720</v>
      </c>
      <c r="P5183" s="3" t="s">
        <v>14255</v>
      </c>
      <c r="Q5183" s="3" t="s">
        <v>11763</v>
      </c>
      <c r="S5183" s="3" t="s">
        <v>14254</v>
      </c>
      <c r="T5183" s="3" t="s">
        <v>14253</v>
      </c>
      <c r="U5183" s="3" t="s">
        <v>14252</v>
      </c>
      <c r="W5183" s="3" t="s">
        <v>14251</v>
      </c>
      <c r="X5183" s="3" t="s">
        <v>14250</v>
      </c>
      <c r="Y5183" s="3" t="s">
        <v>14249</v>
      </c>
      <c r="Z5183" s="3" t="s">
        <v>14248</v>
      </c>
      <c r="AA5183" s="3" t="s">
        <v>14247</v>
      </c>
      <c r="AB5183" s="3" t="s">
        <v>14246</v>
      </c>
      <c r="AC5183" s="3" t="s">
        <v>14245</v>
      </c>
      <c r="AD5183" s="3" t="s">
        <v>14244</v>
      </c>
      <c r="AE5183" s="3" t="s">
        <v>7671</v>
      </c>
      <c r="AF5183" s="3" t="s">
        <v>7756</v>
      </c>
      <c r="AG5183" s="3" t="s">
        <v>8009</v>
      </c>
      <c r="AH5183" s="3" t="s">
        <v>14243</v>
      </c>
      <c r="AI5183" s="3" t="s">
        <v>8007</v>
      </c>
      <c r="AJ5183" s="3" t="s">
        <v>28</v>
      </c>
      <c r="AK5183" s="3" t="s">
        <v>8006</v>
      </c>
      <c r="AO5183" s="3" t="s">
        <v>14242</v>
      </c>
      <c r="AQ5183" s="3" t="s">
        <v>14241</v>
      </c>
      <c r="AZ5183" s="3" t="s">
        <v>39052</v>
      </c>
      <c r="BA5183" s="3" t="s">
        <v>14240</v>
      </c>
      <c r="BB5183" s="3" t="s">
        <v>9096</v>
      </c>
      <c r="BD5183" s="3" t="s">
        <v>30</v>
      </c>
      <c r="BE5183" s="3">
        <v>58</v>
      </c>
      <c r="BF5183" s="3" t="s">
        <v>14239</v>
      </c>
      <c r="BG5183" s="3"/>
    </row>
    <row r="5184" spans="1:59" ht="15" x14ac:dyDescent="0.2">
      <c r="A5184" s="3" t="s">
        <v>14235</v>
      </c>
      <c r="B5184" s="3" t="s">
        <v>14232</v>
      </c>
      <c r="C5184" s="4">
        <v>42618.940011574072</v>
      </c>
      <c r="D5184" s="3" t="s">
        <v>7639</v>
      </c>
      <c r="E5184" s="3" t="s">
        <v>14237</v>
      </c>
      <c r="N5184" s="3" t="s">
        <v>9607</v>
      </c>
      <c r="W5184" s="3" t="s">
        <v>14236</v>
      </c>
      <c r="AB5184" s="3" t="s">
        <v>9605</v>
      </c>
      <c r="AC5184" s="3" t="s">
        <v>9557</v>
      </c>
      <c r="AI5184" s="3" t="s">
        <v>29</v>
      </c>
      <c r="AJ5184" s="3" t="s">
        <v>7632</v>
      </c>
      <c r="AM5184" s="3" t="s">
        <v>62</v>
      </c>
      <c r="AZ5184" s="3" t="s">
        <v>14234</v>
      </c>
      <c r="BA5184" s="3" t="s">
        <v>14233</v>
      </c>
      <c r="BB5184" s="3" t="s">
        <v>557</v>
      </c>
      <c r="BD5184" s="3" t="s">
        <v>30</v>
      </c>
      <c r="BG5184" s="3"/>
    </row>
    <row r="5185" spans="1:59" ht="15" x14ac:dyDescent="0.2">
      <c r="A5185" s="3" t="s">
        <v>14230</v>
      </c>
      <c r="B5185" s="3" t="s">
        <v>14227</v>
      </c>
      <c r="C5185" s="4">
        <v>42618.940011574072</v>
      </c>
      <c r="D5185" s="3" t="s">
        <v>7639</v>
      </c>
      <c r="E5185" s="3" t="s">
        <v>14231</v>
      </c>
      <c r="N5185" s="3" t="s">
        <v>9676</v>
      </c>
      <c r="AC5185" s="3" t="s">
        <v>9557</v>
      </c>
      <c r="AI5185" s="3" t="s">
        <v>29</v>
      </c>
      <c r="AJ5185" s="3" t="s">
        <v>7632</v>
      </c>
      <c r="AM5185" s="3" t="s">
        <v>62</v>
      </c>
      <c r="AZ5185" s="3" t="s">
        <v>6142</v>
      </c>
      <c r="BA5185" s="3" t="s">
        <v>14229</v>
      </c>
      <c r="BB5185" s="3" t="s">
        <v>14228</v>
      </c>
      <c r="BD5185" s="3" t="s">
        <v>30</v>
      </c>
      <c r="BG5185" s="3"/>
    </row>
    <row r="5186" spans="1:59" ht="15" x14ac:dyDescent="0.2">
      <c r="A5186" s="3" t="s">
        <v>6657</v>
      </c>
      <c r="B5186" s="3" t="s">
        <v>14225</v>
      </c>
      <c r="C5186" s="4">
        <v>42618.940011574072</v>
      </c>
      <c r="D5186" s="3" t="s">
        <v>7639</v>
      </c>
      <c r="E5186" s="3" t="s">
        <v>14226</v>
      </c>
      <c r="M5186" s="3" t="s">
        <v>39038</v>
      </c>
      <c r="N5186" s="3" t="s">
        <v>9767</v>
      </c>
      <c r="O5186" s="3" t="s">
        <v>8540</v>
      </c>
      <c r="AI5186" s="3" t="s">
        <v>29</v>
      </c>
      <c r="AJ5186" s="3" t="s">
        <v>28</v>
      </c>
      <c r="AM5186" s="3" t="s">
        <v>24</v>
      </c>
      <c r="AZ5186" s="3" t="s">
        <v>2133</v>
      </c>
      <c r="BA5186" s="3" t="s">
        <v>2134</v>
      </c>
      <c r="BB5186" s="3" t="s">
        <v>134</v>
      </c>
      <c r="BD5186" s="3" t="s">
        <v>30</v>
      </c>
      <c r="BG5186" s="3"/>
    </row>
    <row r="5187" spans="1:59" ht="15" x14ac:dyDescent="0.2">
      <c r="A5187" s="3" t="s">
        <v>14219</v>
      </c>
      <c r="B5187" s="3" t="s">
        <v>14215</v>
      </c>
      <c r="C5187" s="4">
        <v>42618.940011574072</v>
      </c>
      <c r="D5187" s="3" t="s">
        <v>7639</v>
      </c>
      <c r="E5187" s="3" t="s">
        <v>14224</v>
      </c>
      <c r="M5187" s="3" t="s">
        <v>14223</v>
      </c>
      <c r="N5187" s="3" t="s">
        <v>14222</v>
      </c>
      <c r="O5187" s="3" t="s">
        <v>25</v>
      </c>
      <c r="U5187" s="3" t="s">
        <v>14221</v>
      </c>
      <c r="W5187" s="3" t="s">
        <v>14220</v>
      </c>
      <c r="AI5187" s="3" t="s">
        <v>29</v>
      </c>
      <c r="AJ5187" s="3" t="s">
        <v>7697</v>
      </c>
      <c r="AM5187" s="3" t="s">
        <v>24</v>
      </c>
      <c r="AZ5187" s="3" t="s">
        <v>14218</v>
      </c>
      <c r="BA5187" s="3" t="s">
        <v>14217</v>
      </c>
      <c r="BB5187" s="3" t="s">
        <v>14216</v>
      </c>
      <c r="BD5187" s="3" t="s">
        <v>30</v>
      </c>
      <c r="BG5187" s="3"/>
    </row>
    <row r="5188" spans="1:59" ht="15" x14ac:dyDescent="0.2">
      <c r="A5188" s="3" t="s">
        <v>14211</v>
      </c>
      <c r="B5188" s="3" t="s">
        <v>14208</v>
      </c>
      <c r="C5188" s="4">
        <v>42618.940011574072</v>
      </c>
      <c r="D5188" s="3" t="s">
        <v>7639</v>
      </c>
      <c r="E5188" s="3" t="s">
        <v>14214</v>
      </c>
      <c r="M5188" s="3" t="s">
        <v>13243</v>
      </c>
      <c r="N5188" s="3" t="s">
        <v>13238</v>
      </c>
      <c r="O5188" s="3" t="s">
        <v>8540</v>
      </c>
      <c r="U5188" s="3" t="s">
        <v>14213</v>
      </c>
      <c r="W5188" s="3" t="s">
        <v>14212</v>
      </c>
      <c r="AI5188" s="3" t="s">
        <v>29</v>
      </c>
      <c r="AJ5188" s="3" t="s">
        <v>7697</v>
      </c>
      <c r="AM5188" s="3" t="s">
        <v>24</v>
      </c>
      <c r="AZ5188" s="3" t="s">
        <v>14210</v>
      </c>
      <c r="BA5188" s="3" t="s">
        <v>14209</v>
      </c>
      <c r="BB5188" s="3" t="s">
        <v>13394</v>
      </c>
      <c r="BD5188" s="3" t="s">
        <v>30</v>
      </c>
      <c r="BG5188" s="3"/>
    </row>
    <row r="5189" spans="1:59" ht="15" x14ac:dyDescent="0.2">
      <c r="A5189" s="3" t="s">
        <v>14205</v>
      </c>
      <c r="B5189" s="3" t="s">
        <v>14201</v>
      </c>
      <c r="C5189" s="4">
        <v>42618.94</v>
      </c>
      <c r="D5189" s="3" t="s">
        <v>7639</v>
      </c>
      <c r="E5189" s="3" t="s">
        <v>14207</v>
      </c>
      <c r="N5189" s="3" t="s">
        <v>12880</v>
      </c>
      <c r="U5189" s="3" t="s">
        <v>14206</v>
      </c>
      <c r="W5189" s="3" t="s">
        <v>13024</v>
      </c>
      <c r="AI5189" s="3" t="s">
        <v>29</v>
      </c>
      <c r="AJ5189" s="3" t="s">
        <v>7697</v>
      </c>
      <c r="AM5189" s="3" t="s">
        <v>62</v>
      </c>
      <c r="AZ5189" s="3" t="s">
        <v>14204</v>
      </c>
      <c r="BA5189" s="3" t="s">
        <v>14203</v>
      </c>
      <c r="BB5189" s="3" t="s">
        <v>14202</v>
      </c>
      <c r="BD5189" s="3" t="s">
        <v>30</v>
      </c>
      <c r="BG5189" s="3"/>
    </row>
    <row r="5190" spans="1:59" ht="15" x14ac:dyDescent="0.2">
      <c r="A5190" s="3" t="s">
        <v>14198</v>
      </c>
      <c r="B5190" s="3" t="s">
        <v>14195</v>
      </c>
      <c r="C5190" s="4">
        <v>42618.94</v>
      </c>
      <c r="D5190" s="3" t="s">
        <v>7639</v>
      </c>
      <c r="E5190" s="3" t="s">
        <v>14200</v>
      </c>
      <c r="M5190" s="3" t="s">
        <v>8329</v>
      </c>
      <c r="N5190" s="3" t="s">
        <v>8328</v>
      </c>
      <c r="W5190" s="3" t="s">
        <v>14199</v>
      </c>
      <c r="AI5190" s="3" t="s">
        <v>29</v>
      </c>
      <c r="AJ5190" s="3" t="s">
        <v>8326</v>
      </c>
      <c r="AZ5190" s="3" t="s">
        <v>9370</v>
      </c>
      <c r="BA5190" s="3" t="s">
        <v>14197</v>
      </c>
      <c r="BB5190" s="3" t="s">
        <v>14196</v>
      </c>
      <c r="BD5190" s="3" t="s">
        <v>30</v>
      </c>
      <c r="BG5190" s="3"/>
    </row>
    <row r="5191" spans="1:59" ht="15" x14ac:dyDescent="0.2">
      <c r="A5191" s="3" t="s">
        <v>14192</v>
      </c>
      <c r="B5191" s="3" t="s">
        <v>14190</v>
      </c>
      <c r="C5191" s="4">
        <v>42618.94</v>
      </c>
      <c r="D5191" s="3" t="s">
        <v>7639</v>
      </c>
      <c r="E5191" s="3" t="s">
        <v>14192</v>
      </c>
      <c r="L5191" s="3" t="s">
        <v>14194</v>
      </c>
      <c r="AH5191" s="3" t="s">
        <v>14193</v>
      </c>
      <c r="AZ5191" s="3" t="s">
        <v>14191</v>
      </c>
      <c r="BA5191" s="3" t="s">
        <v>380</v>
      </c>
      <c r="BD5191" s="3" t="s">
        <v>7641</v>
      </c>
      <c r="BG5191" s="3"/>
    </row>
    <row r="5192" spans="1:59" ht="15" x14ac:dyDescent="0.2">
      <c r="A5192" s="3" t="s">
        <v>14187</v>
      </c>
      <c r="B5192" s="3" t="s">
        <v>14185</v>
      </c>
      <c r="C5192" s="4">
        <v>42618.94</v>
      </c>
      <c r="D5192" s="3" t="s">
        <v>7639</v>
      </c>
      <c r="E5192" s="3" t="s">
        <v>14189</v>
      </c>
      <c r="N5192" s="3" t="s">
        <v>9676</v>
      </c>
      <c r="W5192" s="3" t="s">
        <v>14188</v>
      </c>
      <c r="AC5192" s="3" t="s">
        <v>9557</v>
      </c>
      <c r="AI5192" s="3" t="s">
        <v>29</v>
      </c>
      <c r="AJ5192" s="3" t="s">
        <v>7632</v>
      </c>
      <c r="AM5192" s="3" t="s">
        <v>62</v>
      </c>
      <c r="AZ5192" s="3" t="s">
        <v>14186</v>
      </c>
      <c r="BA5192" s="3" t="s">
        <v>3069</v>
      </c>
      <c r="BB5192" s="3" t="s">
        <v>557</v>
      </c>
      <c r="BD5192" s="3" t="s">
        <v>30</v>
      </c>
      <c r="BG5192" s="3"/>
    </row>
    <row r="5193" spans="1:59" ht="15" x14ac:dyDescent="0.2">
      <c r="A5193" s="3" t="s">
        <v>6552</v>
      </c>
      <c r="B5193" s="3" t="s">
        <v>14183</v>
      </c>
      <c r="C5193" s="4">
        <v>42618.94</v>
      </c>
      <c r="D5193" s="3" t="s">
        <v>7639</v>
      </c>
      <c r="E5193" s="3" t="s">
        <v>14184</v>
      </c>
      <c r="M5193" s="3" t="s">
        <v>39037</v>
      </c>
      <c r="N5193" s="3" t="s">
        <v>9668</v>
      </c>
      <c r="O5193" s="3" t="s">
        <v>8540</v>
      </c>
      <c r="AI5193" s="3" t="s">
        <v>29</v>
      </c>
      <c r="AJ5193" s="3" t="s">
        <v>28</v>
      </c>
      <c r="AM5193" s="3" t="s">
        <v>24</v>
      </c>
      <c r="AZ5193" s="3" t="s">
        <v>1628</v>
      </c>
      <c r="BA5193" s="3" t="s">
        <v>1629</v>
      </c>
      <c r="BB5193" s="3" t="s">
        <v>790</v>
      </c>
      <c r="BD5193" s="3" t="s">
        <v>30</v>
      </c>
      <c r="BG5193" s="3"/>
    </row>
    <row r="5194" spans="1:59" ht="15" x14ac:dyDescent="0.2">
      <c r="A5194" s="3" t="s">
        <v>7024</v>
      </c>
      <c r="B5194" s="3" t="s">
        <v>14181</v>
      </c>
      <c r="C5194" s="4">
        <v>42618.94</v>
      </c>
      <c r="D5194" s="3" t="s">
        <v>7639</v>
      </c>
      <c r="E5194" s="3" t="s">
        <v>14182</v>
      </c>
      <c r="M5194" s="3" t="s">
        <v>12902</v>
      </c>
      <c r="N5194" s="3" t="s">
        <v>12901</v>
      </c>
      <c r="O5194" s="3" t="s">
        <v>25</v>
      </c>
      <c r="AI5194" s="3" t="s">
        <v>29</v>
      </c>
      <c r="AJ5194" s="3" t="s">
        <v>28</v>
      </c>
      <c r="AM5194" s="3" t="s">
        <v>24</v>
      </c>
      <c r="AZ5194" s="3" t="s">
        <v>2201</v>
      </c>
      <c r="BA5194" s="3" t="s">
        <v>3794</v>
      </c>
      <c r="BB5194" s="3" t="s">
        <v>484</v>
      </c>
      <c r="BD5194" s="3" t="s">
        <v>30</v>
      </c>
      <c r="BG5194" s="3"/>
    </row>
    <row r="5195" spans="1:59" ht="15" x14ac:dyDescent="0.2">
      <c r="A5195" s="3" t="s">
        <v>14179</v>
      </c>
      <c r="B5195" s="3" t="s">
        <v>14176</v>
      </c>
      <c r="C5195" s="4">
        <v>42618.94</v>
      </c>
      <c r="D5195" s="3" t="s">
        <v>7639</v>
      </c>
      <c r="E5195" s="3" t="s">
        <v>14179</v>
      </c>
      <c r="L5195" s="3" t="s">
        <v>14180</v>
      </c>
      <c r="AZ5195" s="3" t="s">
        <v>14178</v>
      </c>
      <c r="BA5195" s="3" t="s">
        <v>14177</v>
      </c>
      <c r="BD5195" s="3" t="s">
        <v>7641</v>
      </c>
      <c r="BG5195" s="3"/>
    </row>
    <row r="5196" spans="1:59" ht="15" x14ac:dyDescent="0.2">
      <c r="A5196" s="3" t="s">
        <v>14173</v>
      </c>
      <c r="B5196" s="3" t="s">
        <v>14170</v>
      </c>
      <c r="C5196" s="4">
        <v>42618.94</v>
      </c>
      <c r="D5196" s="3" t="s">
        <v>7639</v>
      </c>
      <c r="E5196" s="3" t="s">
        <v>14175</v>
      </c>
      <c r="N5196" s="3" t="s">
        <v>14059</v>
      </c>
      <c r="U5196" s="3" t="s">
        <v>14174</v>
      </c>
      <c r="W5196" s="3" t="s">
        <v>13024</v>
      </c>
      <c r="AI5196" s="3" t="s">
        <v>29</v>
      </c>
      <c r="AJ5196" s="3" t="s">
        <v>7697</v>
      </c>
      <c r="AM5196" s="3" t="s">
        <v>62</v>
      </c>
      <c r="AZ5196" s="3" t="s">
        <v>14172</v>
      </c>
      <c r="BA5196" s="3" t="s">
        <v>3335</v>
      </c>
      <c r="BB5196" s="3" t="s">
        <v>14171</v>
      </c>
      <c r="BD5196" s="3" t="s">
        <v>30</v>
      </c>
      <c r="BG5196" s="3"/>
    </row>
    <row r="5197" spans="1:59" ht="15" x14ac:dyDescent="0.2">
      <c r="A5197" s="3" t="s">
        <v>14167</v>
      </c>
      <c r="B5197" s="3" t="s">
        <v>14164</v>
      </c>
      <c r="C5197" s="4">
        <v>42618.94</v>
      </c>
      <c r="D5197" s="3" t="s">
        <v>7639</v>
      </c>
      <c r="E5197" s="3" t="s">
        <v>14169</v>
      </c>
      <c r="N5197" s="3" t="s">
        <v>9607</v>
      </c>
      <c r="W5197" s="3" t="s">
        <v>14168</v>
      </c>
      <c r="AB5197" s="3" t="s">
        <v>9605</v>
      </c>
      <c r="AC5197" s="3" t="s">
        <v>9557</v>
      </c>
      <c r="AI5197" s="3" t="s">
        <v>29</v>
      </c>
      <c r="AJ5197" s="3" t="s">
        <v>7632</v>
      </c>
      <c r="AM5197" s="3" t="s">
        <v>62</v>
      </c>
      <c r="AZ5197" s="3" t="s">
        <v>14166</v>
      </c>
      <c r="BA5197" s="3" t="s">
        <v>14165</v>
      </c>
      <c r="BB5197" s="3" t="s">
        <v>13428</v>
      </c>
      <c r="BD5197" s="3" t="s">
        <v>30</v>
      </c>
      <c r="BG5197" s="3"/>
    </row>
    <row r="5198" spans="1:59" ht="15" x14ac:dyDescent="0.2">
      <c r="A5198" s="3" t="s">
        <v>6451</v>
      </c>
      <c r="B5198" s="3" t="s">
        <v>14161</v>
      </c>
      <c r="C5198" s="4">
        <v>42618.94</v>
      </c>
      <c r="D5198" s="3" t="s">
        <v>7639</v>
      </c>
      <c r="E5198" s="3" t="s">
        <v>14163</v>
      </c>
      <c r="N5198" s="3" t="s">
        <v>1080</v>
      </c>
      <c r="W5198" s="3" t="s">
        <v>14162</v>
      </c>
      <c r="AH5198" s="3" t="s">
        <v>14112</v>
      </c>
      <c r="AI5198" s="3" t="s">
        <v>29</v>
      </c>
      <c r="AJ5198" s="3" t="s">
        <v>28</v>
      </c>
      <c r="AM5198" s="3" t="s">
        <v>62</v>
      </c>
      <c r="AZ5198" s="3" t="s">
        <v>1077</v>
      </c>
      <c r="BA5198" s="3" t="s">
        <v>1078</v>
      </c>
      <c r="BB5198" s="3" t="s">
        <v>1079</v>
      </c>
      <c r="BD5198" s="3" t="s">
        <v>30</v>
      </c>
      <c r="BG5198" s="3"/>
    </row>
    <row r="5199" spans="1:59" ht="15" x14ac:dyDescent="0.2">
      <c r="A5199" s="3" t="s">
        <v>14158</v>
      </c>
      <c r="B5199" s="3" t="s">
        <v>14155</v>
      </c>
      <c r="C5199" s="4">
        <v>42618.94</v>
      </c>
      <c r="D5199" s="3" t="s">
        <v>7639</v>
      </c>
      <c r="E5199" s="3" t="s">
        <v>14160</v>
      </c>
      <c r="M5199" s="3" t="s">
        <v>8329</v>
      </c>
      <c r="N5199" s="3" t="s">
        <v>8328</v>
      </c>
      <c r="W5199" s="3" t="s">
        <v>14159</v>
      </c>
      <c r="AI5199" s="3" t="s">
        <v>29</v>
      </c>
      <c r="AJ5199" s="3" t="s">
        <v>8326</v>
      </c>
      <c r="AZ5199" s="3" t="s">
        <v>1956</v>
      </c>
      <c r="BA5199" s="3" t="s">
        <v>14157</v>
      </c>
      <c r="BB5199" s="3" t="s">
        <v>14156</v>
      </c>
      <c r="BD5199" s="3" t="s">
        <v>30</v>
      </c>
      <c r="BG5199" s="3"/>
    </row>
    <row r="5200" spans="1:59" ht="15" x14ac:dyDescent="0.2">
      <c r="A5200" s="3" t="s">
        <v>14153</v>
      </c>
      <c r="B5200" s="3" t="s">
        <v>14150</v>
      </c>
      <c r="C5200" s="4">
        <v>42618.94</v>
      </c>
      <c r="D5200" s="3" t="s">
        <v>7639</v>
      </c>
      <c r="E5200" s="3" t="s">
        <v>14153</v>
      </c>
      <c r="L5200" s="3" t="s">
        <v>14154</v>
      </c>
      <c r="AZ5200" s="3" t="s">
        <v>14152</v>
      </c>
      <c r="BA5200" s="3" t="s">
        <v>14151</v>
      </c>
      <c r="BD5200" s="3" t="s">
        <v>7641</v>
      </c>
      <c r="BG5200" s="3"/>
    </row>
    <row r="5201" spans="1:59" ht="15" x14ac:dyDescent="0.2">
      <c r="A5201" s="3" t="s">
        <v>14148</v>
      </c>
      <c r="B5201" s="3" t="s">
        <v>14145</v>
      </c>
      <c r="C5201" s="4">
        <v>42618.94</v>
      </c>
      <c r="D5201" s="3" t="s">
        <v>7639</v>
      </c>
      <c r="E5201" s="3" t="s">
        <v>14148</v>
      </c>
      <c r="L5201" s="3" t="s">
        <v>14149</v>
      </c>
      <c r="AZ5201" s="3" t="s">
        <v>14147</v>
      </c>
      <c r="BA5201" s="3" t="s">
        <v>14146</v>
      </c>
      <c r="BD5201" s="3" t="s">
        <v>7641</v>
      </c>
      <c r="BG5201" s="3"/>
    </row>
    <row r="5202" spans="1:59" ht="15" x14ac:dyDescent="0.2">
      <c r="A5202" s="3" t="s">
        <v>7573</v>
      </c>
      <c r="B5202" s="3" t="s">
        <v>14143</v>
      </c>
      <c r="C5202" s="4">
        <v>42618.94</v>
      </c>
      <c r="D5202" s="3" t="s">
        <v>7639</v>
      </c>
      <c r="E5202" s="3" t="s">
        <v>14144</v>
      </c>
      <c r="M5202" s="3" t="s">
        <v>14027</v>
      </c>
      <c r="N5202" s="3" t="s">
        <v>14026</v>
      </c>
      <c r="O5202" s="3" t="s">
        <v>25</v>
      </c>
      <c r="AI5202" s="3" t="s">
        <v>29</v>
      </c>
      <c r="AJ5202" s="3" t="s">
        <v>28</v>
      </c>
      <c r="AM5202" s="3" t="s">
        <v>24</v>
      </c>
      <c r="AZ5202" s="3" t="s">
        <v>6097</v>
      </c>
      <c r="BA5202" s="3" t="s">
        <v>6098</v>
      </c>
      <c r="BB5202" s="3" t="s">
        <v>23</v>
      </c>
      <c r="BD5202" s="3" t="s">
        <v>30</v>
      </c>
      <c r="BG5202" s="3"/>
    </row>
    <row r="5203" spans="1:59" ht="15" x14ac:dyDescent="0.2">
      <c r="A5203" s="3" t="s">
        <v>14142</v>
      </c>
      <c r="B5203" s="3" t="s">
        <v>14139</v>
      </c>
      <c r="C5203" s="4">
        <v>42618.939988425933</v>
      </c>
      <c r="D5203" s="3" t="s">
        <v>7639</v>
      </c>
      <c r="E5203" s="3" t="s">
        <v>14142</v>
      </c>
      <c r="L5203" s="3" t="s">
        <v>12226</v>
      </c>
      <c r="AZ5203" s="3" t="s">
        <v>14141</v>
      </c>
      <c r="BA5203" s="3" t="s">
        <v>14140</v>
      </c>
      <c r="BD5203" s="3" t="s">
        <v>7641</v>
      </c>
      <c r="BG5203" s="3"/>
    </row>
    <row r="5204" spans="1:59" ht="15" x14ac:dyDescent="0.2">
      <c r="A5204" s="3" t="s">
        <v>14137</v>
      </c>
      <c r="B5204" s="3" t="s">
        <v>14134</v>
      </c>
      <c r="C5204" s="4">
        <v>42618.939988425933</v>
      </c>
      <c r="D5204" s="3" t="s">
        <v>7639</v>
      </c>
      <c r="E5204" s="3" t="s">
        <v>14137</v>
      </c>
      <c r="L5204" s="3" t="s">
        <v>14138</v>
      </c>
      <c r="AZ5204" s="3" t="s">
        <v>14136</v>
      </c>
      <c r="BA5204" s="3" t="s">
        <v>14135</v>
      </c>
      <c r="BD5204" s="3" t="s">
        <v>7641</v>
      </c>
      <c r="BG5204" s="3"/>
    </row>
    <row r="5205" spans="1:59" ht="15" x14ac:dyDescent="0.2">
      <c r="A5205" s="3" t="s">
        <v>14128</v>
      </c>
      <c r="B5205" s="3" t="s">
        <v>14126</v>
      </c>
      <c r="C5205" s="4">
        <v>42618.939988425933</v>
      </c>
      <c r="D5205" s="3" t="s">
        <v>7639</v>
      </c>
      <c r="E5205" s="3" t="s">
        <v>14128</v>
      </c>
      <c r="F5205" s="3" t="s">
        <v>14133</v>
      </c>
      <c r="H5205" s="3" t="s">
        <v>14132</v>
      </c>
      <c r="J5205" s="3" t="s">
        <v>10318</v>
      </c>
      <c r="L5205" s="3" t="s">
        <v>14131</v>
      </c>
      <c r="S5205" s="3" t="s">
        <v>14130</v>
      </c>
      <c r="AE5205" s="3" t="s">
        <v>7678</v>
      </c>
      <c r="AF5205" s="3" t="s">
        <v>7756</v>
      </c>
      <c r="AG5205" s="3" t="s">
        <v>8009</v>
      </c>
      <c r="AH5205" s="3" t="s">
        <v>14129</v>
      </c>
      <c r="AZ5205" s="3" t="s">
        <v>4190</v>
      </c>
      <c r="BA5205" s="3" t="s">
        <v>14127</v>
      </c>
      <c r="BD5205" s="3" t="s">
        <v>7641</v>
      </c>
      <c r="BG5205" s="3"/>
    </row>
    <row r="5206" spans="1:59" ht="15" x14ac:dyDescent="0.2">
      <c r="A5206" s="3" t="s">
        <v>14123</v>
      </c>
      <c r="B5206" s="3" t="s">
        <v>14120</v>
      </c>
      <c r="C5206" s="4">
        <v>42618.939988425933</v>
      </c>
      <c r="D5206" s="3" t="s">
        <v>7639</v>
      </c>
      <c r="E5206" s="3" t="s">
        <v>14125</v>
      </c>
      <c r="N5206" s="3" t="s">
        <v>14059</v>
      </c>
      <c r="U5206" s="3" t="s">
        <v>14124</v>
      </c>
      <c r="W5206" s="3" t="s">
        <v>13024</v>
      </c>
      <c r="AI5206" s="3" t="s">
        <v>29</v>
      </c>
      <c r="AJ5206" s="3" t="s">
        <v>7697</v>
      </c>
      <c r="AM5206" s="3" t="s">
        <v>62</v>
      </c>
      <c r="AZ5206" s="3" t="s">
        <v>14122</v>
      </c>
      <c r="BA5206" s="3" t="s">
        <v>14121</v>
      </c>
      <c r="BB5206" s="3" t="s">
        <v>8034</v>
      </c>
      <c r="BD5206" s="3" t="s">
        <v>30</v>
      </c>
      <c r="BG5206" s="3"/>
    </row>
    <row r="5207" spans="1:59" ht="15" x14ac:dyDescent="0.2">
      <c r="A5207" s="3" t="s">
        <v>14117</v>
      </c>
      <c r="B5207" s="3" t="s">
        <v>14115</v>
      </c>
      <c r="C5207" s="4">
        <v>42618.939988425933</v>
      </c>
      <c r="D5207" s="3" t="s">
        <v>7639</v>
      </c>
      <c r="E5207" s="3" t="s">
        <v>14119</v>
      </c>
      <c r="M5207" s="3" t="s">
        <v>8329</v>
      </c>
      <c r="N5207" s="3" t="s">
        <v>8328</v>
      </c>
      <c r="W5207" s="3" t="s">
        <v>14118</v>
      </c>
      <c r="AI5207" s="3" t="s">
        <v>29</v>
      </c>
      <c r="AJ5207" s="3" t="s">
        <v>8326</v>
      </c>
      <c r="AZ5207" s="3" t="s">
        <v>4062</v>
      </c>
      <c r="BA5207" s="3" t="s">
        <v>5479</v>
      </c>
      <c r="BB5207" s="3" t="s">
        <v>14116</v>
      </c>
      <c r="BD5207" s="3" t="s">
        <v>30</v>
      </c>
      <c r="BG5207" s="3"/>
    </row>
    <row r="5208" spans="1:59" ht="15" x14ac:dyDescent="0.2">
      <c r="A5208" s="3" t="s">
        <v>6773</v>
      </c>
      <c r="B5208" s="3" t="s">
        <v>14111</v>
      </c>
      <c r="C5208" s="4">
        <v>42618.939988425933</v>
      </c>
      <c r="D5208" s="3" t="s">
        <v>7639</v>
      </c>
      <c r="E5208" s="3" t="s">
        <v>14114</v>
      </c>
      <c r="N5208" s="3" t="s">
        <v>1080</v>
      </c>
      <c r="W5208" s="3" t="s">
        <v>14113</v>
      </c>
      <c r="AH5208" s="3" t="s">
        <v>14112</v>
      </c>
      <c r="AI5208" s="3" t="s">
        <v>29</v>
      </c>
      <c r="AJ5208" s="3" t="s">
        <v>28</v>
      </c>
      <c r="AM5208" s="3" t="s">
        <v>62</v>
      </c>
      <c r="AZ5208" s="3" t="s">
        <v>2168</v>
      </c>
      <c r="BA5208" s="3" t="s">
        <v>2673</v>
      </c>
      <c r="BB5208" s="3" t="s">
        <v>2674</v>
      </c>
      <c r="BD5208" s="3" t="s">
        <v>30</v>
      </c>
      <c r="BG5208" s="3"/>
    </row>
    <row r="5209" spans="1:59" ht="15" x14ac:dyDescent="0.2">
      <c r="A5209" s="3" t="s">
        <v>7256</v>
      </c>
      <c r="B5209" s="3" t="s">
        <v>14109</v>
      </c>
      <c r="C5209" s="4">
        <v>42618.939988425933</v>
      </c>
      <c r="D5209" s="3" t="s">
        <v>7639</v>
      </c>
      <c r="E5209" s="3" t="s">
        <v>14110</v>
      </c>
      <c r="M5209" s="3" t="s">
        <v>14027</v>
      </c>
      <c r="N5209" s="3" t="s">
        <v>14026</v>
      </c>
      <c r="O5209" s="3" t="s">
        <v>8540</v>
      </c>
      <c r="AI5209" s="3" t="s">
        <v>29</v>
      </c>
      <c r="AJ5209" s="3" t="s">
        <v>28</v>
      </c>
      <c r="AM5209" s="3" t="s">
        <v>24</v>
      </c>
      <c r="AZ5209" s="3" t="s">
        <v>4781</v>
      </c>
      <c r="BA5209" s="3" t="s">
        <v>4782</v>
      </c>
      <c r="BB5209" s="3" t="s">
        <v>1208</v>
      </c>
      <c r="BD5209" s="3" t="s">
        <v>30</v>
      </c>
      <c r="BG5209" s="3"/>
    </row>
    <row r="5210" spans="1:59" ht="15" x14ac:dyDescent="0.2">
      <c r="A5210" s="3" t="s">
        <v>14106</v>
      </c>
      <c r="B5210" s="3" t="s">
        <v>14103</v>
      </c>
      <c r="C5210" s="4">
        <v>42618.939988425933</v>
      </c>
      <c r="D5210" s="3" t="s">
        <v>7639</v>
      </c>
      <c r="E5210" s="3" t="s">
        <v>14108</v>
      </c>
      <c r="N5210" s="3" t="s">
        <v>9739</v>
      </c>
      <c r="W5210" s="3" t="s">
        <v>14107</v>
      </c>
      <c r="AB5210" s="3" t="s">
        <v>9689</v>
      </c>
      <c r="AC5210" s="3" t="s">
        <v>9737</v>
      </c>
      <c r="AI5210" s="3" t="s">
        <v>29</v>
      </c>
      <c r="AJ5210" s="3" t="s">
        <v>7632</v>
      </c>
      <c r="AM5210" s="3" t="s">
        <v>62</v>
      </c>
      <c r="AZ5210" s="3" t="s">
        <v>14105</v>
      </c>
      <c r="BA5210" s="3" t="s">
        <v>14104</v>
      </c>
      <c r="BB5210" s="3" t="s">
        <v>7629</v>
      </c>
      <c r="BD5210" s="3" t="s">
        <v>30</v>
      </c>
      <c r="BG5210" s="3"/>
    </row>
    <row r="5211" spans="1:59" ht="15" x14ac:dyDescent="0.2">
      <c r="A5211" s="3" t="s">
        <v>6810</v>
      </c>
      <c r="B5211" s="3" t="s">
        <v>14101</v>
      </c>
      <c r="C5211" s="4">
        <v>42618.939988425933</v>
      </c>
      <c r="D5211" s="3" t="s">
        <v>7639</v>
      </c>
      <c r="E5211" s="3" t="s">
        <v>14102</v>
      </c>
      <c r="N5211" s="3" t="s">
        <v>324</v>
      </c>
      <c r="AI5211" s="3" t="s">
        <v>29</v>
      </c>
      <c r="AJ5211" s="3" t="s">
        <v>28</v>
      </c>
      <c r="AM5211" s="3" t="s">
        <v>62</v>
      </c>
      <c r="AZ5211" s="3" t="s">
        <v>2850</v>
      </c>
      <c r="BA5211" s="3" t="s">
        <v>2851</v>
      </c>
      <c r="BB5211" s="3" t="s">
        <v>2852</v>
      </c>
      <c r="BD5211" s="3" t="s">
        <v>30</v>
      </c>
      <c r="BG5211" s="3"/>
    </row>
    <row r="5212" spans="1:59" ht="15" x14ac:dyDescent="0.2">
      <c r="A5212" s="3" t="s">
        <v>14097</v>
      </c>
      <c r="B5212" s="3" t="s">
        <v>14094</v>
      </c>
      <c r="C5212" s="4">
        <v>42618.939988425933</v>
      </c>
      <c r="D5212" s="3" t="s">
        <v>7639</v>
      </c>
      <c r="E5212" s="3" t="s">
        <v>14100</v>
      </c>
      <c r="N5212" s="3" t="s">
        <v>14059</v>
      </c>
      <c r="U5212" s="3" t="s">
        <v>14099</v>
      </c>
      <c r="W5212" s="3" t="s">
        <v>14098</v>
      </c>
      <c r="AI5212" s="3" t="s">
        <v>29</v>
      </c>
      <c r="AJ5212" s="3" t="s">
        <v>7697</v>
      </c>
      <c r="AM5212" s="3" t="s">
        <v>62</v>
      </c>
      <c r="AZ5212" s="3" t="s">
        <v>14096</v>
      </c>
      <c r="BA5212" s="3" t="s">
        <v>14095</v>
      </c>
      <c r="BB5212" s="3" t="s">
        <v>14074</v>
      </c>
      <c r="BD5212" s="3" t="s">
        <v>30</v>
      </c>
      <c r="BG5212" s="3"/>
    </row>
    <row r="5213" spans="1:59" ht="15" x14ac:dyDescent="0.2">
      <c r="A5213" s="3" t="s">
        <v>14092</v>
      </c>
      <c r="B5213" s="3" t="s">
        <v>14090</v>
      </c>
      <c r="C5213" s="4">
        <v>42618.939988425933</v>
      </c>
      <c r="D5213" s="3" t="s">
        <v>7639</v>
      </c>
      <c r="E5213" s="3" t="s">
        <v>14092</v>
      </c>
      <c r="L5213" s="3" t="s">
        <v>14093</v>
      </c>
      <c r="AZ5213" s="3" t="s">
        <v>950</v>
      </c>
      <c r="BA5213" s="3" t="s">
        <v>14091</v>
      </c>
      <c r="BD5213" s="3" t="s">
        <v>7641</v>
      </c>
      <c r="BG5213" s="3"/>
    </row>
    <row r="5214" spans="1:59" ht="15" x14ac:dyDescent="0.2">
      <c r="A5214" s="3" t="s">
        <v>6677</v>
      </c>
      <c r="B5214" s="3" t="s">
        <v>14088</v>
      </c>
      <c r="C5214" s="4">
        <v>42618.939988425933</v>
      </c>
      <c r="D5214" s="3" t="s">
        <v>7639</v>
      </c>
      <c r="E5214" s="3" t="s">
        <v>14089</v>
      </c>
      <c r="M5214" s="3" t="s">
        <v>39050</v>
      </c>
      <c r="N5214" s="3" t="s">
        <v>42736</v>
      </c>
      <c r="O5214" s="3" t="s">
        <v>25</v>
      </c>
      <c r="AI5214" s="3" t="s">
        <v>29</v>
      </c>
      <c r="AJ5214" s="3" t="s">
        <v>28</v>
      </c>
      <c r="AM5214" s="3" t="s">
        <v>24</v>
      </c>
      <c r="AZ5214" s="3" t="s">
        <v>2223</v>
      </c>
      <c r="BA5214" s="3" t="s">
        <v>2218</v>
      </c>
      <c r="BB5214" s="3" t="s">
        <v>484</v>
      </c>
      <c r="BD5214" s="3" t="s">
        <v>30</v>
      </c>
      <c r="BG5214" s="3"/>
    </row>
    <row r="5215" spans="1:59" ht="15" x14ac:dyDescent="0.2">
      <c r="A5215" s="3" t="s">
        <v>7006</v>
      </c>
      <c r="B5215" s="3" t="s">
        <v>14086</v>
      </c>
      <c r="C5215" s="4">
        <v>42618.939976851849</v>
      </c>
      <c r="D5215" s="3" t="s">
        <v>7639</v>
      </c>
      <c r="E5215" s="3" t="s">
        <v>14087</v>
      </c>
      <c r="N5215" s="3" t="s">
        <v>803</v>
      </c>
      <c r="AI5215" s="3" t="s">
        <v>29</v>
      </c>
      <c r="AJ5215" s="3" t="s">
        <v>28</v>
      </c>
      <c r="AM5215" s="3" t="s">
        <v>62</v>
      </c>
      <c r="AZ5215" s="3" t="s">
        <v>3715</v>
      </c>
      <c r="BA5215" s="3" t="s">
        <v>3716</v>
      </c>
      <c r="BB5215" s="3" t="s">
        <v>1898</v>
      </c>
      <c r="BD5215" s="3" t="s">
        <v>30</v>
      </c>
      <c r="BG5215" s="3"/>
    </row>
    <row r="5216" spans="1:59" ht="15" x14ac:dyDescent="0.2">
      <c r="A5216" s="3" t="s">
        <v>6424</v>
      </c>
      <c r="B5216" s="3" t="s">
        <v>14084</v>
      </c>
      <c r="C5216" s="4">
        <v>42618.939976851849</v>
      </c>
      <c r="D5216" s="3" t="s">
        <v>7639</v>
      </c>
      <c r="E5216" s="3" t="s">
        <v>14085</v>
      </c>
      <c r="M5216" s="3" t="s">
        <v>14027</v>
      </c>
      <c r="N5216" s="3" t="s">
        <v>14026</v>
      </c>
      <c r="O5216" s="3" t="s">
        <v>25</v>
      </c>
      <c r="AI5216" s="3" t="s">
        <v>29</v>
      </c>
      <c r="AJ5216" s="3" t="s">
        <v>28</v>
      </c>
      <c r="AM5216" s="3" t="s">
        <v>24</v>
      </c>
      <c r="AZ5216" s="3" t="s">
        <v>925</v>
      </c>
      <c r="BA5216" s="3" t="s">
        <v>926</v>
      </c>
      <c r="BB5216" s="3" t="s">
        <v>40</v>
      </c>
      <c r="BD5216" s="3" t="s">
        <v>30</v>
      </c>
      <c r="BG5216" s="3"/>
    </row>
    <row r="5217" spans="1:59" ht="15" x14ac:dyDescent="0.2">
      <c r="A5217" s="3" t="s">
        <v>7559</v>
      </c>
      <c r="B5217" s="3" t="s">
        <v>14082</v>
      </c>
      <c r="C5217" s="4">
        <v>42618.939976851849</v>
      </c>
      <c r="D5217" s="3" t="s">
        <v>7639</v>
      </c>
      <c r="E5217" s="3" t="s">
        <v>14083</v>
      </c>
      <c r="M5217" s="3" t="s">
        <v>8589</v>
      </c>
      <c r="N5217" s="3" t="s">
        <v>8588</v>
      </c>
      <c r="O5217" s="3" t="s">
        <v>25</v>
      </c>
      <c r="AI5217" s="3" t="s">
        <v>29</v>
      </c>
      <c r="AJ5217" s="3" t="s">
        <v>28</v>
      </c>
      <c r="AM5217" s="3" t="s">
        <v>24</v>
      </c>
      <c r="AZ5217" s="3" t="s">
        <v>6044</v>
      </c>
      <c r="BA5217" s="3" t="s">
        <v>6045</v>
      </c>
      <c r="BB5217" s="3" t="s">
        <v>23</v>
      </c>
      <c r="BD5217" s="3" t="s">
        <v>30</v>
      </c>
      <c r="BG5217" s="3"/>
    </row>
    <row r="5218" spans="1:59" ht="15" x14ac:dyDescent="0.2">
      <c r="A5218" s="3" t="s">
        <v>14077</v>
      </c>
      <c r="B5218" s="3" t="s">
        <v>14073</v>
      </c>
      <c r="C5218" s="4">
        <v>42618.939976851849</v>
      </c>
      <c r="D5218" s="3" t="s">
        <v>7639</v>
      </c>
      <c r="E5218" s="3" t="s">
        <v>14081</v>
      </c>
      <c r="N5218" s="3" t="s">
        <v>14080</v>
      </c>
      <c r="U5218" s="3" t="s">
        <v>14079</v>
      </c>
      <c r="W5218" s="3" t="s">
        <v>14078</v>
      </c>
      <c r="AI5218" s="3" t="s">
        <v>29</v>
      </c>
      <c r="AJ5218" s="3" t="s">
        <v>7697</v>
      </c>
      <c r="AM5218" s="3" t="s">
        <v>62</v>
      </c>
      <c r="AZ5218" s="3" t="s">
        <v>14076</v>
      </c>
      <c r="BA5218" s="3" t="s">
        <v>14075</v>
      </c>
      <c r="BB5218" s="3" t="s">
        <v>14074</v>
      </c>
      <c r="BD5218" s="3" t="s">
        <v>30</v>
      </c>
      <c r="BG5218" s="3"/>
    </row>
    <row r="5219" spans="1:59" ht="15" x14ac:dyDescent="0.2">
      <c r="A5219" s="3" t="s">
        <v>14070</v>
      </c>
      <c r="B5219" s="3" t="s">
        <v>14068</v>
      </c>
      <c r="C5219" s="4">
        <v>42618.939976851849</v>
      </c>
      <c r="D5219" s="3" t="s">
        <v>7639</v>
      </c>
      <c r="E5219" s="3" t="s">
        <v>14072</v>
      </c>
      <c r="M5219" s="3" t="s">
        <v>13973</v>
      </c>
      <c r="N5219" s="3" t="s">
        <v>13972</v>
      </c>
      <c r="O5219" s="3" t="s">
        <v>25</v>
      </c>
      <c r="U5219" s="3" t="s">
        <v>14071</v>
      </c>
      <c r="W5219" s="3" t="s">
        <v>13970</v>
      </c>
      <c r="AI5219" s="3" t="s">
        <v>29</v>
      </c>
      <c r="AJ5219" s="3" t="s">
        <v>7697</v>
      </c>
      <c r="AM5219" s="3" t="s">
        <v>24</v>
      </c>
      <c r="AZ5219" s="3" t="s">
        <v>14069</v>
      </c>
      <c r="BA5219" s="3" t="s">
        <v>5689</v>
      </c>
      <c r="BB5219" s="3" t="s">
        <v>7889</v>
      </c>
      <c r="BD5219" s="3" t="s">
        <v>30</v>
      </c>
      <c r="BG5219" s="3"/>
    </row>
    <row r="5220" spans="1:59" ht="15" x14ac:dyDescent="0.2">
      <c r="A5220" s="3" t="s">
        <v>6911</v>
      </c>
      <c r="B5220" s="3" t="s">
        <v>14066</v>
      </c>
      <c r="C5220" s="4">
        <v>42618.939976851849</v>
      </c>
      <c r="D5220" s="3" t="s">
        <v>7639</v>
      </c>
      <c r="E5220" s="3" t="s">
        <v>14067</v>
      </c>
      <c r="N5220" s="3" t="s">
        <v>324</v>
      </c>
      <c r="AI5220" s="3" t="s">
        <v>29</v>
      </c>
      <c r="AJ5220" s="3" t="s">
        <v>28</v>
      </c>
      <c r="AM5220" s="3" t="s">
        <v>62</v>
      </c>
      <c r="AZ5220" s="3" t="s">
        <v>3290</v>
      </c>
      <c r="BA5220" s="3" t="s">
        <v>3291</v>
      </c>
      <c r="BB5220" s="3" t="s">
        <v>3292</v>
      </c>
      <c r="BD5220" s="3" t="s">
        <v>30</v>
      </c>
      <c r="BG5220" s="3"/>
    </row>
    <row r="5221" spans="1:59" ht="15" x14ac:dyDescent="0.2">
      <c r="A5221" s="3" t="s">
        <v>14064</v>
      </c>
      <c r="B5221" s="3" t="s">
        <v>14061</v>
      </c>
      <c r="C5221" s="4">
        <v>42618.939976851849</v>
      </c>
      <c r="D5221" s="3" t="s">
        <v>7639</v>
      </c>
      <c r="E5221" s="3" t="s">
        <v>14065</v>
      </c>
      <c r="N5221" s="3" t="s">
        <v>12599</v>
      </c>
      <c r="W5221" s="3" t="s">
        <v>12598</v>
      </c>
      <c r="AB5221" s="3" t="s">
        <v>9689</v>
      </c>
      <c r="AC5221" s="3" t="s">
        <v>9737</v>
      </c>
      <c r="AI5221" s="3" t="s">
        <v>29</v>
      </c>
      <c r="AJ5221" s="3" t="s">
        <v>7632</v>
      </c>
      <c r="AM5221" s="3" t="s">
        <v>62</v>
      </c>
      <c r="AZ5221" s="3" t="s">
        <v>14063</v>
      </c>
      <c r="BA5221" s="3" t="s">
        <v>4763</v>
      </c>
      <c r="BB5221" s="3" t="s">
        <v>14062</v>
      </c>
      <c r="BD5221" s="3" t="s">
        <v>30</v>
      </c>
      <c r="BG5221" s="3"/>
    </row>
    <row r="5222" spans="1:59" ht="15" x14ac:dyDescent="0.2">
      <c r="A5222" s="3" t="s">
        <v>14056</v>
      </c>
      <c r="B5222" s="3" t="s">
        <v>14053</v>
      </c>
      <c r="C5222" s="4">
        <v>42618.939976851849</v>
      </c>
      <c r="D5222" s="3" t="s">
        <v>7639</v>
      </c>
      <c r="E5222" s="3" t="s">
        <v>14060</v>
      </c>
      <c r="N5222" s="3" t="s">
        <v>14059</v>
      </c>
      <c r="U5222" s="3" t="s">
        <v>14058</v>
      </c>
      <c r="W5222" s="3" t="s">
        <v>14057</v>
      </c>
      <c r="AI5222" s="3" t="s">
        <v>29</v>
      </c>
      <c r="AJ5222" s="3" t="s">
        <v>7697</v>
      </c>
      <c r="AM5222" s="3" t="s">
        <v>62</v>
      </c>
      <c r="AZ5222" s="3" t="s">
        <v>14055</v>
      </c>
      <c r="BA5222" s="3" t="s">
        <v>14054</v>
      </c>
      <c r="BB5222" s="3" t="s">
        <v>7832</v>
      </c>
      <c r="BD5222" s="3" t="s">
        <v>30</v>
      </c>
      <c r="BG5222" s="3"/>
    </row>
    <row r="5223" spans="1:59" ht="15" x14ac:dyDescent="0.2">
      <c r="A5223" s="3" t="s">
        <v>167</v>
      </c>
      <c r="B5223" s="3" t="s">
        <v>14031</v>
      </c>
      <c r="C5223" s="4">
        <v>42618.939976851849</v>
      </c>
      <c r="D5223" s="3" t="s">
        <v>7639</v>
      </c>
      <c r="E5223" s="3" t="s">
        <v>39033</v>
      </c>
      <c r="F5223" s="3" t="s">
        <v>14052</v>
      </c>
      <c r="G5223" s="3" t="s">
        <v>14051</v>
      </c>
      <c r="H5223" s="3" t="s">
        <v>8443</v>
      </c>
      <c r="I5223" s="3" t="s">
        <v>10319</v>
      </c>
      <c r="J5223" s="3" t="s">
        <v>11063</v>
      </c>
      <c r="L5223" s="3" t="s">
        <v>14050</v>
      </c>
      <c r="N5223" s="3" t="s">
        <v>42714</v>
      </c>
      <c r="P5223" s="3" t="s">
        <v>14049</v>
      </c>
      <c r="Q5223" s="3" t="s">
        <v>11675</v>
      </c>
      <c r="S5223" s="3" t="s">
        <v>14048</v>
      </c>
      <c r="T5223" s="3" t="s">
        <v>14047</v>
      </c>
      <c r="U5223" s="3" t="s">
        <v>14046</v>
      </c>
      <c r="W5223" s="3" t="s">
        <v>14045</v>
      </c>
      <c r="X5223" s="3" t="s">
        <v>14044</v>
      </c>
      <c r="Y5223" s="3" t="s">
        <v>14043</v>
      </c>
      <c r="Z5223" s="3" t="s">
        <v>14042</v>
      </c>
      <c r="AA5223" s="3" t="s">
        <v>14041</v>
      </c>
      <c r="AB5223" s="3" t="s">
        <v>14040</v>
      </c>
      <c r="AC5223" s="3" t="s">
        <v>14039</v>
      </c>
      <c r="AE5223" s="3" t="s">
        <v>7671</v>
      </c>
      <c r="AF5223" s="3" t="s">
        <v>7756</v>
      </c>
      <c r="AG5223" s="3" t="s">
        <v>8009</v>
      </c>
      <c r="AH5223" s="3" t="s">
        <v>14038</v>
      </c>
      <c r="AI5223" s="3" t="s">
        <v>8007</v>
      </c>
      <c r="AJ5223" s="3" t="s">
        <v>28</v>
      </c>
      <c r="AK5223" s="3" t="s">
        <v>8006</v>
      </c>
      <c r="AL5223" s="3" t="s">
        <v>30</v>
      </c>
      <c r="AO5223" s="3" t="s">
        <v>14037</v>
      </c>
      <c r="AP5223" s="3" t="s">
        <v>10870</v>
      </c>
      <c r="AQ5223" s="3" t="s">
        <v>14036</v>
      </c>
      <c r="AZ5223" s="3" t="s">
        <v>39051</v>
      </c>
      <c r="BA5223" s="3" t="s">
        <v>14034</v>
      </c>
      <c r="BB5223" s="3" t="s">
        <v>9096</v>
      </c>
      <c r="BC5223" s="3" t="s">
        <v>14033</v>
      </c>
      <c r="BD5223" s="3" t="s">
        <v>30</v>
      </c>
      <c r="BE5223" s="3">
        <v>61</v>
      </c>
      <c r="BF5223" s="3" t="s">
        <v>14032</v>
      </c>
      <c r="BG5223" s="3"/>
    </row>
    <row r="5224" spans="1:59" ht="15" x14ac:dyDescent="0.2">
      <c r="A5224" s="3" t="s">
        <v>6943</v>
      </c>
      <c r="B5224" s="3" t="s">
        <v>14029</v>
      </c>
      <c r="C5224" s="4">
        <v>42618.939976851849</v>
      </c>
      <c r="D5224" s="3" t="s">
        <v>7639</v>
      </c>
      <c r="E5224" s="3" t="s">
        <v>14030</v>
      </c>
      <c r="N5224" s="3" t="s">
        <v>803</v>
      </c>
      <c r="AI5224" s="3" t="s">
        <v>29</v>
      </c>
      <c r="AJ5224" s="3" t="s">
        <v>28</v>
      </c>
      <c r="AM5224" s="3" t="s">
        <v>62</v>
      </c>
      <c r="AZ5224" s="3" t="s">
        <v>3439</v>
      </c>
      <c r="BA5224" s="3" t="s">
        <v>3440</v>
      </c>
      <c r="BB5224" s="3" t="s">
        <v>51</v>
      </c>
      <c r="BD5224" s="3" t="s">
        <v>30</v>
      </c>
      <c r="BG5224" s="3"/>
    </row>
    <row r="5225" spans="1:59" ht="15" x14ac:dyDescent="0.2">
      <c r="A5225" s="3" t="s">
        <v>6733</v>
      </c>
      <c r="B5225" s="3" t="s">
        <v>14025</v>
      </c>
      <c r="C5225" s="4">
        <v>42618.939976851849</v>
      </c>
      <c r="D5225" s="3" t="s">
        <v>7639</v>
      </c>
      <c r="E5225" s="3" t="s">
        <v>14028</v>
      </c>
      <c r="M5225" s="3" t="s">
        <v>14027</v>
      </c>
      <c r="N5225" s="3" t="s">
        <v>14026</v>
      </c>
      <c r="O5225" s="3" t="s">
        <v>25</v>
      </c>
      <c r="AI5225" s="3" t="s">
        <v>29</v>
      </c>
      <c r="AJ5225" s="3" t="s">
        <v>28</v>
      </c>
      <c r="AM5225" s="3" t="s">
        <v>24</v>
      </c>
      <c r="AZ5225" s="3" t="s">
        <v>2480</v>
      </c>
      <c r="BA5225" s="3" t="s">
        <v>2481</v>
      </c>
      <c r="BB5225" s="3" t="s">
        <v>2482</v>
      </c>
      <c r="BD5225" s="3" t="s">
        <v>30</v>
      </c>
      <c r="BG5225" s="3"/>
    </row>
    <row r="5226" spans="1:59" ht="15" x14ac:dyDescent="0.2">
      <c r="A5226" s="3" t="s">
        <v>7189</v>
      </c>
      <c r="B5226" s="3" t="s">
        <v>14022</v>
      </c>
      <c r="C5226" s="4">
        <v>42618.939965277779</v>
      </c>
      <c r="D5226" s="3" t="s">
        <v>7639</v>
      </c>
      <c r="E5226" s="3" t="s">
        <v>14024</v>
      </c>
      <c r="M5226" s="3" t="s">
        <v>8589</v>
      </c>
      <c r="N5226" s="3" t="s">
        <v>8588</v>
      </c>
      <c r="O5226" s="3" t="s">
        <v>25</v>
      </c>
      <c r="U5226" s="3" t="s">
        <v>14023</v>
      </c>
      <c r="AI5226" s="3" t="s">
        <v>29</v>
      </c>
      <c r="AJ5226" s="3" t="s">
        <v>28</v>
      </c>
      <c r="AM5226" s="3" t="s">
        <v>24</v>
      </c>
      <c r="AN5226" s="3" t="s">
        <v>1720</v>
      </c>
      <c r="AZ5226" s="3" t="s">
        <v>4499</v>
      </c>
      <c r="BA5226" s="3" t="s">
        <v>4500</v>
      </c>
      <c r="BB5226" s="3" t="s">
        <v>643</v>
      </c>
      <c r="BD5226" s="3" t="s">
        <v>30</v>
      </c>
      <c r="BG5226" s="3"/>
    </row>
    <row r="5227" spans="1:59" ht="15" x14ac:dyDescent="0.2">
      <c r="A5227" s="3" t="s">
        <v>14020</v>
      </c>
      <c r="B5227" s="3" t="s">
        <v>14018</v>
      </c>
      <c r="C5227" s="4">
        <v>42618.939965277779</v>
      </c>
      <c r="D5227" s="3" t="s">
        <v>7639</v>
      </c>
      <c r="E5227" s="3" t="s">
        <v>14020</v>
      </c>
      <c r="L5227" s="3" t="s">
        <v>14021</v>
      </c>
      <c r="AZ5227" s="3" t="s">
        <v>13136</v>
      </c>
      <c r="BA5227" s="3" t="s">
        <v>14019</v>
      </c>
      <c r="BD5227" s="3" t="s">
        <v>7641</v>
      </c>
      <c r="BG5227" s="3"/>
    </row>
    <row r="5228" spans="1:59" ht="15" x14ac:dyDescent="0.2">
      <c r="A5228" s="3" t="s">
        <v>6333</v>
      </c>
      <c r="B5228" s="3" t="s">
        <v>14016</v>
      </c>
      <c r="C5228" s="4">
        <v>42618.939965277779</v>
      </c>
      <c r="D5228" s="3" t="s">
        <v>7639</v>
      </c>
      <c r="E5228" s="3" t="s">
        <v>14017</v>
      </c>
      <c r="N5228" s="3" t="s">
        <v>324</v>
      </c>
      <c r="AI5228" s="3" t="s">
        <v>29</v>
      </c>
      <c r="AJ5228" s="3" t="s">
        <v>28</v>
      </c>
      <c r="AM5228" s="3" t="s">
        <v>62</v>
      </c>
      <c r="AZ5228" s="3" t="s">
        <v>321</v>
      </c>
      <c r="BA5228" s="3" t="s">
        <v>322</v>
      </c>
      <c r="BB5228" s="3" t="s">
        <v>323</v>
      </c>
      <c r="BD5228" s="3" t="s">
        <v>30</v>
      </c>
      <c r="BG5228" s="3"/>
    </row>
    <row r="5229" spans="1:59" ht="15" x14ac:dyDescent="0.2">
      <c r="A5229" s="3" t="s">
        <v>14010</v>
      </c>
      <c r="B5229" s="3" t="s">
        <v>14006</v>
      </c>
      <c r="C5229" s="4">
        <v>42618.939965277779</v>
      </c>
      <c r="D5229" s="3" t="s">
        <v>7639</v>
      </c>
      <c r="E5229" s="3" t="s">
        <v>14015</v>
      </c>
      <c r="L5229" s="3" t="s">
        <v>14014</v>
      </c>
      <c r="N5229" s="3" t="s">
        <v>14013</v>
      </c>
      <c r="U5229" s="3" t="s">
        <v>14012</v>
      </c>
      <c r="W5229" s="3" t="s">
        <v>14011</v>
      </c>
      <c r="AI5229" s="3" t="s">
        <v>29</v>
      </c>
      <c r="AJ5229" s="3" t="s">
        <v>7697</v>
      </c>
      <c r="AM5229" s="3" t="s">
        <v>62</v>
      </c>
      <c r="AZ5229" s="3" t="s">
        <v>14009</v>
      </c>
      <c r="BA5229" s="3" t="s">
        <v>14008</v>
      </c>
      <c r="BB5229" s="3" t="s">
        <v>14007</v>
      </c>
      <c r="BD5229" s="3" t="s">
        <v>30</v>
      </c>
      <c r="BG5229" s="3"/>
    </row>
    <row r="5230" spans="1:59" ht="15" x14ac:dyDescent="0.2">
      <c r="A5230" s="3" t="s">
        <v>14004</v>
      </c>
      <c r="B5230" s="3" t="s">
        <v>14003</v>
      </c>
      <c r="C5230" s="4">
        <v>42618.939965277779</v>
      </c>
      <c r="D5230" s="3" t="s">
        <v>7639</v>
      </c>
      <c r="E5230" s="3" t="s">
        <v>14004</v>
      </c>
      <c r="L5230" s="3" t="s">
        <v>14005</v>
      </c>
      <c r="AZ5230" s="3" t="s">
        <v>10121</v>
      </c>
      <c r="BA5230" s="3" t="s">
        <v>2857</v>
      </c>
      <c r="BD5230" s="3" t="s">
        <v>7641</v>
      </c>
      <c r="BG5230" s="3"/>
    </row>
    <row r="5231" spans="1:59" ht="15" x14ac:dyDescent="0.2">
      <c r="A5231" s="3" t="s">
        <v>14000</v>
      </c>
      <c r="B5231" s="3" t="s">
        <v>13997</v>
      </c>
      <c r="C5231" s="4">
        <v>42618.939965277779</v>
      </c>
      <c r="D5231" s="3" t="s">
        <v>7639</v>
      </c>
      <c r="E5231" s="3" t="s">
        <v>14002</v>
      </c>
      <c r="N5231" s="3" t="s">
        <v>13026</v>
      </c>
      <c r="U5231" s="3" t="s">
        <v>14001</v>
      </c>
      <c r="W5231" s="3" t="s">
        <v>13024</v>
      </c>
      <c r="AI5231" s="3" t="s">
        <v>29</v>
      </c>
      <c r="AJ5231" s="3" t="s">
        <v>7697</v>
      </c>
      <c r="AM5231" s="3" t="s">
        <v>62</v>
      </c>
      <c r="AZ5231" s="3" t="s">
        <v>12793</v>
      </c>
      <c r="BA5231" s="3" t="s">
        <v>13999</v>
      </c>
      <c r="BB5231" s="3" t="s">
        <v>13998</v>
      </c>
      <c r="BD5231" s="3" t="s">
        <v>30</v>
      </c>
      <c r="BG5231" s="3"/>
    </row>
    <row r="5232" spans="1:59" ht="15" x14ac:dyDescent="0.2">
      <c r="A5232" s="3" t="s">
        <v>6572</v>
      </c>
      <c r="B5232" s="3" t="s">
        <v>13995</v>
      </c>
      <c r="C5232" s="4">
        <v>42618.939965277779</v>
      </c>
      <c r="D5232" s="3" t="s">
        <v>7639</v>
      </c>
      <c r="E5232" s="3" t="s">
        <v>13996</v>
      </c>
      <c r="N5232" s="3" t="s">
        <v>324</v>
      </c>
      <c r="AI5232" s="3" t="s">
        <v>29</v>
      </c>
      <c r="AJ5232" s="3" t="s">
        <v>28</v>
      </c>
      <c r="AM5232" s="3" t="s">
        <v>62</v>
      </c>
      <c r="AZ5232" s="3" t="s">
        <v>1724</v>
      </c>
      <c r="BA5232" s="3" t="s">
        <v>1725</v>
      </c>
      <c r="BB5232" s="3" t="s">
        <v>1726</v>
      </c>
      <c r="BD5232" s="3" t="s">
        <v>30</v>
      </c>
      <c r="BG5232" s="3"/>
    </row>
    <row r="5233" spans="1:59" ht="15" x14ac:dyDescent="0.2">
      <c r="A5233" s="3" t="s">
        <v>7453</v>
      </c>
      <c r="B5233" s="3" t="s">
        <v>13993</v>
      </c>
      <c r="C5233" s="4">
        <v>42618.939965277779</v>
      </c>
      <c r="D5233" s="3" t="s">
        <v>7639</v>
      </c>
      <c r="E5233" s="3" t="s">
        <v>13994</v>
      </c>
      <c r="N5233" s="3" t="s">
        <v>803</v>
      </c>
      <c r="AI5233" s="3" t="s">
        <v>29</v>
      </c>
      <c r="AJ5233" s="3" t="s">
        <v>28</v>
      </c>
      <c r="AM5233" s="3" t="s">
        <v>62</v>
      </c>
      <c r="AZ5233" s="3" t="s">
        <v>5170</v>
      </c>
      <c r="BA5233" s="3" t="s">
        <v>5611</v>
      </c>
      <c r="BB5233" s="3" t="s">
        <v>697</v>
      </c>
      <c r="BD5233" s="3" t="s">
        <v>30</v>
      </c>
      <c r="BG5233" s="3"/>
    </row>
    <row r="5234" spans="1:59" ht="15" x14ac:dyDescent="0.2">
      <c r="A5234" s="3" t="s">
        <v>6309</v>
      </c>
      <c r="B5234" s="3" t="s">
        <v>13991</v>
      </c>
      <c r="C5234" s="4">
        <v>42618.939965277779</v>
      </c>
      <c r="D5234" s="3" t="s">
        <v>7639</v>
      </c>
      <c r="E5234" s="3" t="s">
        <v>13992</v>
      </c>
      <c r="M5234" s="3" t="s">
        <v>13957</v>
      </c>
      <c r="N5234" s="3" t="s">
        <v>13956</v>
      </c>
      <c r="O5234" s="3" t="s">
        <v>25</v>
      </c>
      <c r="AI5234" s="3" t="s">
        <v>29</v>
      </c>
      <c r="AJ5234" s="3" t="s">
        <v>28</v>
      </c>
      <c r="AM5234" s="3" t="s">
        <v>24</v>
      </c>
      <c r="AZ5234" s="3" t="s">
        <v>132</v>
      </c>
      <c r="BA5234" s="3" t="s">
        <v>133</v>
      </c>
      <c r="BB5234" s="3" t="s">
        <v>134</v>
      </c>
      <c r="BD5234" s="3" t="s">
        <v>30</v>
      </c>
      <c r="BG5234" s="3"/>
    </row>
    <row r="5235" spans="1:59" ht="15" x14ac:dyDescent="0.2">
      <c r="A5235" s="3" t="s">
        <v>13988</v>
      </c>
      <c r="B5235" s="3" t="s">
        <v>13986</v>
      </c>
      <c r="C5235" s="4">
        <v>42618.939965277779</v>
      </c>
      <c r="D5235" s="3" t="s">
        <v>7639</v>
      </c>
      <c r="E5235" s="3" t="s">
        <v>13990</v>
      </c>
      <c r="N5235" s="3" t="s">
        <v>9875</v>
      </c>
      <c r="W5235" s="3" t="s">
        <v>13989</v>
      </c>
      <c r="AB5235" s="3" t="s">
        <v>9589</v>
      </c>
      <c r="AC5235" s="3" t="s">
        <v>9557</v>
      </c>
      <c r="AI5235" s="3" t="s">
        <v>29</v>
      </c>
      <c r="AJ5235" s="3" t="s">
        <v>7632</v>
      </c>
      <c r="AM5235" s="3" t="s">
        <v>62</v>
      </c>
      <c r="AZ5235" s="3" t="s">
        <v>10121</v>
      </c>
      <c r="BA5235" s="3" t="s">
        <v>13987</v>
      </c>
      <c r="BB5235" s="3" t="s">
        <v>1898</v>
      </c>
      <c r="BD5235" s="3" t="s">
        <v>30</v>
      </c>
      <c r="BG5235" s="3"/>
    </row>
    <row r="5236" spans="1:59" ht="15" x14ac:dyDescent="0.2">
      <c r="A5236" s="3" t="s">
        <v>13981</v>
      </c>
      <c r="B5236" s="3" t="s">
        <v>13978</v>
      </c>
      <c r="C5236" s="4">
        <v>42618.939965277779</v>
      </c>
      <c r="D5236" s="3" t="s">
        <v>7639</v>
      </c>
      <c r="E5236" s="3" t="s">
        <v>13985</v>
      </c>
      <c r="N5236" s="3" t="s">
        <v>13984</v>
      </c>
      <c r="U5236" s="3" t="s">
        <v>13983</v>
      </c>
      <c r="W5236" s="3" t="s">
        <v>13982</v>
      </c>
      <c r="AI5236" s="3" t="s">
        <v>29</v>
      </c>
      <c r="AJ5236" s="3" t="s">
        <v>7697</v>
      </c>
      <c r="AM5236" s="3" t="s">
        <v>62</v>
      </c>
      <c r="AZ5236" s="3" t="s">
        <v>321</v>
      </c>
      <c r="BA5236" s="3" t="s">
        <v>13980</v>
      </c>
      <c r="BB5236" s="3" t="s">
        <v>13979</v>
      </c>
      <c r="BD5236" s="3" t="s">
        <v>30</v>
      </c>
      <c r="BG5236" s="3"/>
    </row>
    <row r="5237" spans="1:59" ht="15" x14ac:dyDescent="0.2">
      <c r="A5237" s="3" t="s">
        <v>13977</v>
      </c>
      <c r="B5237" s="3" t="s">
        <v>13975</v>
      </c>
      <c r="C5237" s="4">
        <v>42618.939965277779</v>
      </c>
      <c r="D5237" s="3" t="s">
        <v>7639</v>
      </c>
      <c r="E5237" s="3" t="s">
        <v>13977</v>
      </c>
      <c r="L5237" s="3" t="s">
        <v>13104</v>
      </c>
      <c r="AZ5237" s="3" t="s">
        <v>2871</v>
      </c>
      <c r="BA5237" s="3" t="s">
        <v>13976</v>
      </c>
      <c r="BD5237" s="3" t="s">
        <v>7641</v>
      </c>
      <c r="BG5237" s="3"/>
    </row>
    <row r="5238" spans="1:59" ht="15" x14ac:dyDescent="0.2">
      <c r="A5238" s="3" t="s">
        <v>13969</v>
      </c>
      <c r="B5238" s="3" t="s">
        <v>13966</v>
      </c>
      <c r="C5238" s="4">
        <v>42618.939965277779</v>
      </c>
      <c r="D5238" s="3" t="s">
        <v>7639</v>
      </c>
      <c r="E5238" s="3" t="s">
        <v>13974</v>
      </c>
      <c r="M5238" s="3" t="s">
        <v>13973</v>
      </c>
      <c r="N5238" s="3" t="s">
        <v>13972</v>
      </c>
      <c r="O5238" s="3" t="s">
        <v>25</v>
      </c>
      <c r="U5238" s="3" t="s">
        <v>13971</v>
      </c>
      <c r="W5238" s="3" t="s">
        <v>13970</v>
      </c>
      <c r="AI5238" s="3" t="s">
        <v>29</v>
      </c>
      <c r="AJ5238" s="3" t="s">
        <v>7697</v>
      </c>
      <c r="AM5238" s="3" t="s">
        <v>24</v>
      </c>
      <c r="AZ5238" s="3" t="s">
        <v>13968</v>
      </c>
      <c r="BA5238" s="3" t="s">
        <v>13967</v>
      </c>
      <c r="BB5238" s="3" t="s">
        <v>1531</v>
      </c>
      <c r="BD5238" s="3" t="s">
        <v>30</v>
      </c>
      <c r="BG5238" s="3"/>
    </row>
    <row r="5239" spans="1:59" ht="15" x14ac:dyDescent="0.2">
      <c r="A5239" s="3" t="s">
        <v>13964</v>
      </c>
      <c r="B5239" s="3" t="s">
        <v>13961</v>
      </c>
      <c r="C5239" s="4">
        <v>42618.939965277779</v>
      </c>
      <c r="D5239" s="3" t="s">
        <v>7639</v>
      </c>
      <c r="E5239" s="3" t="s">
        <v>13964</v>
      </c>
      <c r="L5239" s="3" t="s">
        <v>13965</v>
      </c>
      <c r="AZ5239" s="3" t="s">
        <v>13963</v>
      </c>
      <c r="BA5239" s="3" t="s">
        <v>13962</v>
      </c>
      <c r="BD5239" s="3" t="s">
        <v>7641</v>
      </c>
      <c r="BG5239" s="3"/>
    </row>
    <row r="5240" spans="1:59" ht="15" x14ac:dyDescent="0.2">
      <c r="A5240" s="3" t="s">
        <v>7286</v>
      </c>
      <c r="B5240" s="3" t="s">
        <v>13959</v>
      </c>
      <c r="C5240" s="4">
        <v>42618.939953703702</v>
      </c>
      <c r="D5240" s="3" t="s">
        <v>7639</v>
      </c>
      <c r="E5240" s="3" t="s">
        <v>13960</v>
      </c>
      <c r="N5240" s="3" t="s">
        <v>803</v>
      </c>
      <c r="AI5240" s="3" t="s">
        <v>29</v>
      </c>
      <c r="AJ5240" s="3" t="s">
        <v>28</v>
      </c>
      <c r="AM5240" s="3" t="s">
        <v>62</v>
      </c>
      <c r="AZ5240" s="3" t="s">
        <v>4907</v>
      </c>
      <c r="BA5240" s="3" t="s">
        <v>4908</v>
      </c>
      <c r="BB5240" s="3" t="s">
        <v>802</v>
      </c>
      <c r="BD5240" s="3" t="s">
        <v>30</v>
      </c>
      <c r="BG5240" s="3"/>
    </row>
    <row r="5241" spans="1:59" ht="15" x14ac:dyDescent="0.2">
      <c r="A5241" s="3" t="s">
        <v>6886</v>
      </c>
      <c r="B5241" s="3" t="s">
        <v>13955</v>
      </c>
      <c r="C5241" s="4">
        <v>42618.939953703702</v>
      </c>
      <c r="D5241" s="3" t="s">
        <v>7639</v>
      </c>
      <c r="E5241" s="3" t="s">
        <v>13958</v>
      </c>
      <c r="M5241" s="3" t="s">
        <v>13957</v>
      </c>
      <c r="N5241" s="3" t="s">
        <v>13956</v>
      </c>
      <c r="O5241" s="3" t="s">
        <v>8540</v>
      </c>
      <c r="AI5241" s="3" t="s">
        <v>29</v>
      </c>
      <c r="AJ5241" s="3" t="s">
        <v>28</v>
      </c>
      <c r="AM5241" s="3" t="s">
        <v>24</v>
      </c>
      <c r="AZ5241" s="3" t="s">
        <v>2217</v>
      </c>
      <c r="BA5241" s="3" t="s">
        <v>3191</v>
      </c>
      <c r="BB5241" s="3" t="s">
        <v>1483</v>
      </c>
      <c r="BD5241" s="3" t="s">
        <v>30</v>
      </c>
      <c r="BG5241" s="3"/>
    </row>
    <row r="5242" spans="1:59" ht="15" x14ac:dyDescent="0.2">
      <c r="A5242" s="3" t="s">
        <v>13952</v>
      </c>
      <c r="B5242" s="3" t="s">
        <v>13949</v>
      </c>
      <c r="C5242" s="4">
        <v>42618.939953703702</v>
      </c>
      <c r="D5242" s="3" t="s">
        <v>7639</v>
      </c>
      <c r="E5242" s="3" t="s">
        <v>13954</v>
      </c>
      <c r="N5242" s="3" t="s">
        <v>9560</v>
      </c>
      <c r="W5242" s="3" t="s">
        <v>13953</v>
      </c>
      <c r="AB5242" s="3" t="s">
        <v>9558</v>
      </c>
      <c r="AC5242" s="3" t="s">
        <v>9557</v>
      </c>
      <c r="AI5242" s="3" t="s">
        <v>29</v>
      </c>
      <c r="AJ5242" s="3" t="s">
        <v>7632</v>
      </c>
      <c r="AM5242" s="3" t="s">
        <v>62</v>
      </c>
      <c r="AZ5242" s="3" t="s">
        <v>13951</v>
      </c>
      <c r="BA5242" s="3" t="s">
        <v>13950</v>
      </c>
      <c r="BB5242" s="3" t="s">
        <v>410</v>
      </c>
      <c r="BD5242" s="3" t="s">
        <v>30</v>
      </c>
      <c r="BG5242" s="3"/>
    </row>
    <row r="5243" spans="1:59" ht="15" x14ac:dyDescent="0.2">
      <c r="A5243" s="3" t="s">
        <v>13947</v>
      </c>
      <c r="B5243" s="3" t="s">
        <v>13945</v>
      </c>
      <c r="C5243" s="4">
        <v>42618.939953703702</v>
      </c>
      <c r="D5243" s="3" t="s">
        <v>7639</v>
      </c>
      <c r="E5243" s="3" t="s">
        <v>13947</v>
      </c>
      <c r="L5243" s="3" t="s">
        <v>13948</v>
      </c>
      <c r="AZ5243" s="3" t="s">
        <v>13946</v>
      </c>
      <c r="BA5243" s="3" t="s">
        <v>4996</v>
      </c>
      <c r="BD5243" s="3" t="s">
        <v>7641</v>
      </c>
      <c r="BG5243" s="3"/>
    </row>
    <row r="5244" spans="1:59" ht="15" x14ac:dyDescent="0.2">
      <c r="A5244" s="3" t="s">
        <v>13928</v>
      </c>
      <c r="B5244" s="3" t="s">
        <v>13924</v>
      </c>
      <c r="C5244" s="4">
        <v>42618.939953703702</v>
      </c>
      <c r="D5244" s="3" t="s">
        <v>7639</v>
      </c>
      <c r="E5244" s="3" t="s">
        <v>13944</v>
      </c>
      <c r="F5244" s="3" t="s">
        <v>13943</v>
      </c>
      <c r="G5244" s="3" t="s">
        <v>13942</v>
      </c>
      <c r="H5244" s="3" t="s">
        <v>8057</v>
      </c>
      <c r="I5244" s="3" t="s">
        <v>9242</v>
      </c>
      <c r="J5244" s="3" t="s">
        <v>10318</v>
      </c>
      <c r="L5244" s="3" t="s">
        <v>13941</v>
      </c>
      <c r="N5244" s="3" t="s">
        <v>13940</v>
      </c>
      <c r="P5244" s="3" t="s">
        <v>13939</v>
      </c>
      <c r="Q5244" s="3" t="s">
        <v>8019</v>
      </c>
      <c r="R5244" s="3" t="s">
        <v>8018</v>
      </c>
      <c r="S5244" s="3" t="s">
        <v>13938</v>
      </c>
      <c r="T5244" s="3" t="s">
        <v>13937</v>
      </c>
      <c r="U5244" s="3" t="s">
        <v>13936</v>
      </c>
      <c r="W5244" s="3" t="s">
        <v>13935</v>
      </c>
      <c r="X5244" s="3" t="s">
        <v>13934</v>
      </c>
      <c r="AB5244" s="3" t="s">
        <v>13933</v>
      </c>
      <c r="AC5244" s="3" t="s">
        <v>13932</v>
      </c>
      <c r="AE5244" s="3" t="s">
        <v>7678</v>
      </c>
      <c r="AF5244" s="3" t="s">
        <v>8010</v>
      </c>
      <c r="AG5244" s="3" t="s">
        <v>8009</v>
      </c>
      <c r="AH5244" s="3" t="s">
        <v>13931</v>
      </c>
      <c r="AI5244" s="3" t="s">
        <v>8007</v>
      </c>
      <c r="AJ5244" s="3" t="s">
        <v>7697</v>
      </c>
      <c r="AK5244" s="3" t="s">
        <v>8006</v>
      </c>
      <c r="AO5244" s="3" t="s">
        <v>13930</v>
      </c>
      <c r="AQ5244" s="3" t="s">
        <v>13929</v>
      </c>
      <c r="AZ5244" s="3" t="s">
        <v>13927</v>
      </c>
      <c r="BA5244" s="3" t="s">
        <v>13926</v>
      </c>
      <c r="BB5244" s="3" t="s">
        <v>9611</v>
      </c>
      <c r="BD5244" s="3" t="s">
        <v>30</v>
      </c>
      <c r="BE5244" s="3">
        <v>42</v>
      </c>
      <c r="BF5244" s="3" t="s">
        <v>13925</v>
      </c>
      <c r="BG5244" s="3"/>
    </row>
    <row r="5245" spans="1:59" ht="15" x14ac:dyDescent="0.2">
      <c r="A5245" s="3" t="s">
        <v>13922</v>
      </c>
      <c r="B5245" s="3" t="s">
        <v>13919</v>
      </c>
      <c r="C5245" s="4">
        <v>42618.939953703702</v>
      </c>
      <c r="D5245" s="3" t="s">
        <v>7639</v>
      </c>
      <c r="E5245" s="3" t="s">
        <v>13922</v>
      </c>
      <c r="L5245" s="3" t="s">
        <v>13923</v>
      </c>
      <c r="AZ5245" s="3" t="s">
        <v>13921</v>
      </c>
      <c r="BA5245" s="3" t="s">
        <v>13920</v>
      </c>
      <c r="BD5245" s="3" t="s">
        <v>7641</v>
      </c>
      <c r="BG5245" s="3"/>
    </row>
    <row r="5246" spans="1:59" ht="15" x14ac:dyDescent="0.2">
      <c r="A5246" s="3" t="s">
        <v>13916</v>
      </c>
      <c r="B5246" s="3" t="s">
        <v>13913</v>
      </c>
      <c r="C5246" s="4">
        <v>42618.939953703702</v>
      </c>
      <c r="D5246" s="3" t="s">
        <v>7639</v>
      </c>
      <c r="E5246" s="3" t="s">
        <v>13918</v>
      </c>
      <c r="N5246" s="3" t="s">
        <v>13026</v>
      </c>
      <c r="U5246" s="3" t="s">
        <v>13917</v>
      </c>
      <c r="W5246" s="3" t="s">
        <v>13024</v>
      </c>
      <c r="AI5246" s="3" t="s">
        <v>29</v>
      </c>
      <c r="AJ5246" s="3" t="s">
        <v>7697</v>
      </c>
      <c r="AM5246" s="3" t="s">
        <v>62</v>
      </c>
      <c r="AZ5246" s="3" t="s">
        <v>13915</v>
      </c>
      <c r="BA5246" s="3" t="s">
        <v>13914</v>
      </c>
      <c r="BB5246" s="3" t="s">
        <v>13716</v>
      </c>
      <c r="BD5246" s="3" t="s">
        <v>30</v>
      </c>
      <c r="BG5246" s="3"/>
    </row>
    <row r="5247" spans="1:59" ht="15" x14ac:dyDescent="0.2">
      <c r="A5247" s="3" t="s">
        <v>6530</v>
      </c>
      <c r="B5247" s="3" t="s">
        <v>13911</v>
      </c>
      <c r="C5247" s="4">
        <v>42618.939953703702</v>
      </c>
      <c r="D5247" s="3" t="s">
        <v>7639</v>
      </c>
      <c r="E5247" s="3" t="s">
        <v>13912</v>
      </c>
      <c r="N5247" s="3" t="s">
        <v>1080</v>
      </c>
      <c r="AI5247" s="3" t="s">
        <v>29</v>
      </c>
      <c r="AJ5247" s="3" t="s">
        <v>28</v>
      </c>
      <c r="AM5247" s="3" t="s">
        <v>62</v>
      </c>
      <c r="AZ5247" s="3" t="s">
        <v>1519</v>
      </c>
      <c r="BA5247" s="3" t="s">
        <v>1520</v>
      </c>
      <c r="BB5247" s="3" t="s">
        <v>1521</v>
      </c>
      <c r="BD5247" s="3" t="s">
        <v>30</v>
      </c>
      <c r="BG5247" s="3"/>
    </row>
    <row r="5248" spans="1:59" ht="15" x14ac:dyDescent="0.2">
      <c r="A5248" s="3" t="s">
        <v>13909</v>
      </c>
      <c r="B5248" s="3" t="s">
        <v>13907</v>
      </c>
      <c r="C5248" s="4">
        <v>42618.939953703702</v>
      </c>
      <c r="D5248" s="3" t="s">
        <v>7639</v>
      </c>
      <c r="E5248" s="3" t="s">
        <v>13909</v>
      </c>
      <c r="L5248" s="3" t="s">
        <v>13910</v>
      </c>
      <c r="AZ5248" s="3" t="s">
        <v>6276</v>
      </c>
      <c r="BA5248" s="3" t="s">
        <v>13908</v>
      </c>
      <c r="BD5248" s="3" t="s">
        <v>7641</v>
      </c>
      <c r="BG5248" s="3"/>
    </row>
    <row r="5249" spans="1:59" ht="15" x14ac:dyDescent="0.2">
      <c r="A5249" s="3" t="s">
        <v>7423</v>
      </c>
      <c r="B5249" s="3" t="s">
        <v>13905</v>
      </c>
      <c r="C5249" s="4">
        <v>42618.939953703702</v>
      </c>
      <c r="D5249" s="3" t="s">
        <v>7639</v>
      </c>
      <c r="E5249" s="3" t="s">
        <v>13906</v>
      </c>
      <c r="N5249" s="3" t="s">
        <v>803</v>
      </c>
      <c r="AI5249" s="3" t="s">
        <v>29</v>
      </c>
      <c r="AJ5249" s="3" t="s">
        <v>28</v>
      </c>
      <c r="AM5249" s="3" t="s">
        <v>62</v>
      </c>
      <c r="AZ5249" s="3" t="s">
        <v>5482</v>
      </c>
      <c r="BA5249" s="3" t="s">
        <v>5483</v>
      </c>
      <c r="BB5249" s="3" t="s">
        <v>802</v>
      </c>
      <c r="BD5249" s="3" t="s">
        <v>30</v>
      </c>
      <c r="BG5249" s="3"/>
    </row>
    <row r="5250" spans="1:59" ht="15" x14ac:dyDescent="0.2">
      <c r="A5250" s="3" t="s">
        <v>13902</v>
      </c>
      <c r="B5250" s="3" t="s">
        <v>13900</v>
      </c>
      <c r="C5250" s="4">
        <v>42618.939953703702</v>
      </c>
      <c r="D5250" s="3" t="s">
        <v>7639</v>
      </c>
      <c r="E5250" s="3" t="s">
        <v>13904</v>
      </c>
      <c r="N5250" s="3" t="s">
        <v>12030</v>
      </c>
      <c r="W5250" s="3" t="s">
        <v>13903</v>
      </c>
      <c r="AB5250" s="3" t="s">
        <v>12028</v>
      </c>
      <c r="AC5250" s="3" t="s">
        <v>9557</v>
      </c>
      <c r="AI5250" s="3" t="s">
        <v>29</v>
      </c>
      <c r="AJ5250" s="3" t="s">
        <v>7632</v>
      </c>
      <c r="AM5250" s="3" t="s">
        <v>62</v>
      </c>
      <c r="AZ5250" s="3" t="s">
        <v>13901</v>
      </c>
      <c r="BA5250" s="3" t="s">
        <v>2503</v>
      </c>
      <c r="BB5250" s="3" t="s">
        <v>12409</v>
      </c>
      <c r="BD5250" s="3" t="s">
        <v>30</v>
      </c>
      <c r="BG5250" s="3"/>
    </row>
    <row r="5251" spans="1:59" ht="15" x14ac:dyDescent="0.2">
      <c r="A5251" s="3" t="s">
        <v>13898</v>
      </c>
      <c r="B5251" s="3" t="s">
        <v>13895</v>
      </c>
      <c r="C5251" s="4">
        <v>42618.939942129633</v>
      </c>
      <c r="D5251" s="3" t="s">
        <v>7639</v>
      </c>
      <c r="E5251" s="3" t="s">
        <v>13898</v>
      </c>
      <c r="L5251" s="3" t="s">
        <v>13899</v>
      </c>
      <c r="AZ5251" s="3" t="s">
        <v>13897</v>
      </c>
      <c r="BA5251" s="3" t="s">
        <v>13896</v>
      </c>
      <c r="BD5251" s="3" t="s">
        <v>7641</v>
      </c>
      <c r="BG5251" s="3"/>
    </row>
    <row r="5252" spans="1:59" ht="15" x14ac:dyDescent="0.2">
      <c r="A5252" s="3" t="s">
        <v>13890</v>
      </c>
      <c r="B5252" s="3" t="s">
        <v>13887</v>
      </c>
      <c r="C5252" s="4">
        <v>42618.939942129633</v>
      </c>
      <c r="D5252" s="3" t="s">
        <v>7639</v>
      </c>
      <c r="E5252" s="3" t="s">
        <v>13894</v>
      </c>
      <c r="M5252" s="3" t="s">
        <v>13893</v>
      </c>
      <c r="N5252" s="3" t="s">
        <v>13892</v>
      </c>
      <c r="O5252" s="3" t="s">
        <v>8540</v>
      </c>
      <c r="U5252" s="3" t="s">
        <v>13891</v>
      </c>
      <c r="W5252" s="3" t="s">
        <v>13024</v>
      </c>
      <c r="AI5252" s="3" t="s">
        <v>29</v>
      </c>
      <c r="AJ5252" s="3" t="s">
        <v>7697</v>
      </c>
      <c r="AM5252" s="3" t="s">
        <v>24</v>
      </c>
      <c r="AZ5252" s="3" t="s">
        <v>13889</v>
      </c>
      <c r="BA5252" s="3" t="s">
        <v>13888</v>
      </c>
      <c r="BB5252" s="3" t="s">
        <v>643</v>
      </c>
      <c r="BD5252" s="3" t="s">
        <v>30</v>
      </c>
      <c r="BG5252" s="3"/>
    </row>
    <row r="5253" spans="1:59" ht="15" x14ac:dyDescent="0.2">
      <c r="A5253" s="3" t="s">
        <v>7609</v>
      </c>
      <c r="B5253" s="3" t="s">
        <v>13885</v>
      </c>
      <c r="C5253" s="4">
        <v>42618.939942129633</v>
      </c>
      <c r="D5253" s="3" t="s">
        <v>7639</v>
      </c>
      <c r="E5253" s="3" t="s">
        <v>13886</v>
      </c>
      <c r="N5253" s="3" t="s">
        <v>2180</v>
      </c>
      <c r="AI5253" s="3" t="s">
        <v>29</v>
      </c>
      <c r="AJ5253" s="3" t="s">
        <v>28</v>
      </c>
      <c r="AM5253" s="3" t="s">
        <v>62</v>
      </c>
      <c r="AZ5253" s="3" t="s">
        <v>6245</v>
      </c>
      <c r="BA5253" s="3" t="s">
        <v>6246</v>
      </c>
      <c r="BB5253" s="3" t="s">
        <v>6247</v>
      </c>
      <c r="BD5253" s="3" t="s">
        <v>30</v>
      </c>
      <c r="BG5253" s="3"/>
    </row>
    <row r="5254" spans="1:59" ht="15" x14ac:dyDescent="0.2">
      <c r="A5254" s="3" t="s">
        <v>13883</v>
      </c>
      <c r="B5254" s="3" t="s">
        <v>13882</v>
      </c>
      <c r="C5254" s="4">
        <v>42618.939942129633</v>
      </c>
      <c r="D5254" s="3" t="s">
        <v>7639</v>
      </c>
      <c r="E5254" s="3" t="s">
        <v>13883</v>
      </c>
      <c r="L5254" s="3" t="s">
        <v>13884</v>
      </c>
      <c r="AZ5254" s="3" t="s">
        <v>13136</v>
      </c>
      <c r="BA5254" s="3" t="s">
        <v>3102</v>
      </c>
      <c r="BD5254" s="3" t="s">
        <v>7641</v>
      </c>
      <c r="BG5254" s="3"/>
    </row>
    <row r="5255" spans="1:59" ht="15" x14ac:dyDescent="0.2">
      <c r="A5255" s="3" t="s">
        <v>7511</v>
      </c>
      <c r="B5255" s="3" t="s">
        <v>13880</v>
      </c>
      <c r="C5255" s="4">
        <v>42618.939942129633</v>
      </c>
      <c r="D5255" s="3" t="s">
        <v>7639</v>
      </c>
      <c r="E5255" s="3" t="s">
        <v>13881</v>
      </c>
      <c r="N5255" s="3" t="s">
        <v>1189</v>
      </c>
      <c r="AI5255" s="3" t="s">
        <v>29</v>
      </c>
      <c r="AJ5255" s="3" t="s">
        <v>28</v>
      </c>
      <c r="AM5255" s="3" t="s">
        <v>62</v>
      </c>
      <c r="AZ5255" s="3" t="s">
        <v>5846</v>
      </c>
      <c r="BA5255" s="3" t="s">
        <v>5847</v>
      </c>
      <c r="BB5255" s="3" t="s">
        <v>5848</v>
      </c>
      <c r="BD5255" s="3" t="s">
        <v>30</v>
      </c>
      <c r="BG5255" s="3"/>
    </row>
    <row r="5256" spans="1:59" ht="15" x14ac:dyDescent="0.2">
      <c r="A5256" s="3" t="s">
        <v>13878</v>
      </c>
      <c r="B5256" s="3" t="s">
        <v>13875</v>
      </c>
      <c r="C5256" s="4">
        <v>42618.939942129633</v>
      </c>
      <c r="D5256" s="3" t="s">
        <v>7639</v>
      </c>
      <c r="E5256" s="3" t="s">
        <v>13878</v>
      </c>
      <c r="L5256" s="3" t="s">
        <v>13879</v>
      </c>
      <c r="AZ5256" s="3" t="s">
        <v>13877</v>
      </c>
      <c r="BA5256" s="3" t="s">
        <v>13876</v>
      </c>
      <c r="BD5256" s="3" t="s">
        <v>7641</v>
      </c>
      <c r="BG5256" s="3"/>
    </row>
    <row r="5257" spans="1:59" ht="15" x14ac:dyDescent="0.2">
      <c r="A5257" s="3" t="s">
        <v>7480</v>
      </c>
      <c r="B5257" s="3" t="s">
        <v>13873</v>
      </c>
      <c r="C5257" s="4">
        <v>42618.939942129633</v>
      </c>
      <c r="D5257" s="3" t="s">
        <v>7639</v>
      </c>
      <c r="E5257" s="3" t="s">
        <v>13874</v>
      </c>
      <c r="N5257" s="3" t="s">
        <v>803</v>
      </c>
      <c r="AI5257" s="3" t="s">
        <v>29</v>
      </c>
      <c r="AJ5257" s="3" t="s">
        <v>28</v>
      </c>
      <c r="AM5257" s="3" t="s">
        <v>62</v>
      </c>
      <c r="AZ5257" s="3" t="s">
        <v>69</v>
      </c>
      <c r="BA5257" s="3" t="s">
        <v>5719</v>
      </c>
      <c r="BB5257" s="3" t="s">
        <v>5720</v>
      </c>
      <c r="BD5257" s="3" t="s">
        <v>30</v>
      </c>
      <c r="BG5257" s="3"/>
    </row>
    <row r="5258" spans="1:59" ht="15" x14ac:dyDescent="0.2">
      <c r="A5258" s="3" t="s">
        <v>13871</v>
      </c>
      <c r="B5258" s="3" t="s">
        <v>13869</v>
      </c>
      <c r="C5258" s="4">
        <v>42618.939942129633</v>
      </c>
      <c r="D5258" s="3" t="s">
        <v>7639</v>
      </c>
      <c r="E5258" s="3" t="s">
        <v>13871</v>
      </c>
      <c r="L5258" s="3" t="s">
        <v>13872</v>
      </c>
      <c r="AZ5258" s="3" t="s">
        <v>13870</v>
      </c>
      <c r="BA5258" s="3" t="s">
        <v>5819</v>
      </c>
      <c r="BD5258" s="3" t="s">
        <v>7641</v>
      </c>
      <c r="BG5258" s="3"/>
    </row>
    <row r="5259" spans="1:59" ht="15" x14ac:dyDescent="0.2">
      <c r="A5259" s="3" t="s">
        <v>13864</v>
      </c>
      <c r="B5259" s="3" t="s">
        <v>13861</v>
      </c>
      <c r="C5259" s="4">
        <v>42618.939942129633</v>
      </c>
      <c r="D5259" s="3" t="s">
        <v>7639</v>
      </c>
      <c r="E5259" s="3" t="s">
        <v>13868</v>
      </c>
      <c r="N5259" s="3" t="s">
        <v>13867</v>
      </c>
      <c r="U5259" s="3" t="s">
        <v>13866</v>
      </c>
      <c r="W5259" s="3" t="s">
        <v>13865</v>
      </c>
      <c r="AI5259" s="3" t="s">
        <v>29</v>
      </c>
      <c r="AJ5259" s="3" t="s">
        <v>7697</v>
      </c>
      <c r="AM5259" s="3" t="s">
        <v>62</v>
      </c>
      <c r="AZ5259" s="3" t="s">
        <v>3091</v>
      </c>
      <c r="BA5259" s="3" t="s">
        <v>13863</v>
      </c>
      <c r="BB5259" s="3" t="s">
        <v>13862</v>
      </c>
      <c r="BD5259" s="3" t="s">
        <v>30</v>
      </c>
      <c r="BG5259" s="3"/>
    </row>
    <row r="5260" spans="1:59" ht="15" x14ac:dyDescent="0.2">
      <c r="A5260" s="3" t="s">
        <v>13858</v>
      </c>
      <c r="B5260" s="3" t="s">
        <v>13856</v>
      </c>
      <c r="C5260" s="4">
        <v>42618.939942129633</v>
      </c>
      <c r="D5260" s="3" t="s">
        <v>7639</v>
      </c>
      <c r="E5260" s="3" t="s">
        <v>13860</v>
      </c>
      <c r="N5260" s="3" t="s">
        <v>9739</v>
      </c>
      <c r="W5260" s="3" t="s">
        <v>13859</v>
      </c>
      <c r="AB5260" s="3" t="s">
        <v>9689</v>
      </c>
      <c r="AC5260" s="3" t="s">
        <v>9737</v>
      </c>
      <c r="AI5260" s="3" t="s">
        <v>29</v>
      </c>
      <c r="AJ5260" s="3" t="s">
        <v>7632</v>
      </c>
      <c r="AM5260" s="3" t="s">
        <v>62</v>
      </c>
      <c r="AZ5260" s="3" t="s">
        <v>13857</v>
      </c>
      <c r="BA5260" s="3" t="s">
        <v>2949</v>
      </c>
      <c r="BB5260" s="3" t="s">
        <v>410</v>
      </c>
      <c r="BD5260" s="3" t="s">
        <v>30</v>
      </c>
      <c r="BG5260" s="3"/>
    </row>
    <row r="5261" spans="1:59" ht="15" x14ac:dyDescent="0.2">
      <c r="A5261" s="3" t="s">
        <v>7364</v>
      </c>
      <c r="B5261" s="3" t="s">
        <v>13854</v>
      </c>
      <c r="C5261" s="4">
        <v>42618.939942129633</v>
      </c>
      <c r="D5261" s="3" t="s">
        <v>7639</v>
      </c>
      <c r="E5261" s="3" t="s">
        <v>13855</v>
      </c>
      <c r="N5261" s="3" t="s">
        <v>1189</v>
      </c>
      <c r="AI5261" s="3" t="s">
        <v>29</v>
      </c>
      <c r="AJ5261" s="3" t="s">
        <v>28</v>
      </c>
      <c r="AM5261" s="3" t="s">
        <v>62</v>
      </c>
      <c r="AZ5261" s="3" t="s">
        <v>5238</v>
      </c>
      <c r="BA5261" s="3" t="s">
        <v>5239</v>
      </c>
      <c r="BB5261" s="3" t="s">
        <v>5049</v>
      </c>
      <c r="BD5261" s="3" t="s">
        <v>30</v>
      </c>
      <c r="BG5261" s="3"/>
    </row>
    <row r="5262" spans="1:59" ht="15" x14ac:dyDescent="0.2">
      <c r="A5262" s="3" t="s">
        <v>13853</v>
      </c>
      <c r="B5262" s="3" t="s">
        <v>13850</v>
      </c>
      <c r="C5262" s="4">
        <v>42618.939942129633</v>
      </c>
      <c r="D5262" s="3" t="s">
        <v>7639</v>
      </c>
      <c r="E5262" s="3" t="s">
        <v>13853</v>
      </c>
      <c r="L5262" s="3" t="s">
        <v>13779</v>
      </c>
      <c r="AZ5262" s="3" t="s">
        <v>13852</v>
      </c>
      <c r="BA5262" s="3" t="s">
        <v>13851</v>
      </c>
      <c r="BD5262" s="3" t="s">
        <v>7641</v>
      </c>
      <c r="BG5262" s="3"/>
    </row>
    <row r="5263" spans="1:59" ht="15" x14ac:dyDescent="0.2">
      <c r="A5263" s="3" t="s">
        <v>13848</v>
      </c>
      <c r="B5263" s="3" t="s">
        <v>13846</v>
      </c>
      <c r="C5263" s="4">
        <v>42618.939942129633</v>
      </c>
      <c r="D5263" s="3" t="s">
        <v>7639</v>
      </c>
      <c r="E5263" s="3" t="s">
        <v>13848</v>
      </c>
      <c r="L5263" s="3" t="s">
        <v>13849</v>
      </c>
      <c r="AZ5263" s="3" t="s">
        <v>13847</v>
      </c>
      <c r="BA5263" s="3" t="s">
        <v>3654</v>
      </c>
      <c r="BD5263" s="3" t="s">
        <v>7641</v>
      </c>
      <c r="BG5263" s="3"/>
    </row>
    <row r="5264" spans="1:59" ht="15" x14ac:dyDescent="0.2">
      <c r="A5264" s="3" t="s">
        <v>13844</v>
      </c>
      <c r="B5264" s="3" t="s">
        <v>13841</v>
      </c>
      <c r="C5264" s="4">
        <v>42618.939930555563</v>
      </c>
      <c r="D5264" s="3" t="s">
        <v>7639</v>
      </c>
      <c r="E5264" s="3" t="s">
        <v>13844</v>
      </c>
      <c r="L5264" s="3" t="s">
        <v>13845</v>
      </c>
      <c r="AZ5264" s="3" t="s">
        <v>13843</v>
      </c>
      <c r="BA5264" s="3" t="s">
        <v>13842</v>
      </c>
      <c r="BD5264" s="3" t="s">
        <v>7641</v>
      </c>
      <c r="BG5264" s="3"/>
    </row>
    <row r="5265" spans="1:59" ht="15" x14ac:dyDescent="0.2">
      <c r="A5265" s="3" t="s">
        <v>13839</v>
      </c>
      <c r="B5265" s="3" t="s">
        <v>13836</v>
      </c>
      <c r="C5265" s="4">
        <v>42618.939930555563</v>
      </c>
      <c r="D5265" s="3" t="s">
        <v>7639</v>
      </c>
      <c r="E5265" s="3" t="s">
        <v>13839</v>
      </c>
      <c r="L5265" s="3" t="s">
        <v>13840</v>
      </c>
      <c r="AZ5265" s="3" t="s">
        <v>13838</v>
      </c>
      <c r="BA5265" s="3" t="s">
        <v>13837</v>
      </c>
      <c r="BD5265" s="3" t="s">
        <v>7641</v>
      </c>
      <c r="BG5265" s="3"/>
    </row>
    <row r="5266" spans="1:59" ht="15" x14ac:dyDescent="0.2">
      <c r="A5266" s="3" t="s">
        <v>13833</v>
      </c>
      <c r="B5266" s="3" t="s">
        <v>13832</v>
      </c>
      <c r="C5266" s="4">
        <v>42618.939930555563</v>
      </c>
      <c r="D5266" s="3" t="s">
        <v>7639</v>
      </c>
      <c r="E5266" s="3" t="s">
        <v>13833</v>
      </c>
      <c r="F5266" s="3" t="s">
        <v>13835</v>
      </c>
      <c r="H5266" s="3" t="s">
        <v>8057</v>
      </c>
      <c r="J5266" s="3" t="s">
        <v>11039</v>
      </c>
      <c r="L5266" s="3" t="s">
        <v>8489</v>
      </c>
      <c r="AE5266" s="3" t="s">
        <v>7678</v>
      </c>
      <c r="AF5266" s="3" t="s">
        <v>8010</v>
      </c>
      <c r="AG5266" s="3" t="s">
        <v>8009</v>
      </c>
      <c r="AH5266" s="3" t="s">
        <v>13834</v>
      </c>
      <c r="AZ5266" s="3" t="s">
        <v>4062</v>
      </c>
      <c r="BA5266" s="3" t="s">
        <v>1372</v>
      </c>
      <c r="BD5266" s="3" t="s">
        <v>7641</v>
      </c>
      <c r="BG5266" s="3"/>
    </row>
    <row r="5267" spans="1:59" ht="15" x14ac:dyDescent="0.2">
      <c r="A5267" s="3" t="s">
        <v>6467</v>
      </c>
      <c r="B5267" s="3" t="s">
        <v>13830</v>
      </c>
      <c r="C5267" s="4">
        <v>42618.939930555563</v>
      </c>
      <c r="D5267" s="3" t="s">
        <v>7639</v>
      </c>
      <c r="E5267" s="3" t="s">
        <v>13831</v>
      </c>
      <c r="N5267" s="3" t="s">
        <v>1189</v>
      </c>
      <c r="AI5267" s="3" t="s">
        <v>29</v>
      </c>
      <c r="AJ5267" s="3" t="s">
        <v>28</v>
      </c>
      <c r="AM5267" s="3" t="s">
        <v>62</v>
      </c>
      <c r="AZ5267" s="3" t="s">
        <v>1186</v>
      </c>
      <c r="BA5267" s="3" t="s">
        <v>1187</v>
      </c>
      <c r="BB5267" s="3" t="s">
        <v>1188</v>
      </c>
      <c r="BD5267" s="3" t="s">
        <v>30</v>
      </c>
      <c r="BG5267" s="3"/>
    </row>
    <row r="5268" spans="1:59" ht="15" x14ac:dyDescent="0.2">
      <c r="A5268" s="3" t="s">
        <v>7448</v>
      </c>
      <c r="B5268" s="3" t="s">
        <v>13828</v>
      </c>
      <c r="C5268" s="4">
        <v>42618.939930555563</v>
      </c>
      <c r="D5268" s="3" t="s">
        <v>7639</v>
      </c>
      <c r="E5268" s="3" t="s">
        <v>13829</v>
      </c>
      <c r="M5268" s="3" t="s">
        <v>39050</v>
      </c>
      <c r="N5268" s="3" t="s">
        <v>42736</v>
      </c>
      <c r="O5268" s="3" t="s">
        <v>25</v>
      </c>
      <c r="AI5268" s="3" t="s">
        <v>29</v>
      </c>
      <c r="AJ5268" s="3" t="s">
        <v>28</v>
      </c>
      <c r="AM5268" s="3" t="s">
        <v>24</v>
      </c>
      <c r="AZ5268" s="3" t="s">
        <v>5591</v>
      </c>
      <c r="BA5268" s="3" t="s">
        <v>5592</v>
      </c>
      <c r="BB5268" s="3" t="s">
        <v>40</v>
      </c>
      <c r="BD5268" s="3" t="s">
        <v>30</v>
      </c>
      <c r="BG5268" s="3"/>
    </row>
    <row r="5269" spans="1:59" ht="15" x14ac:dyDescent="0.2">
      <c r="A5269" s="3" t="s">
        <v>7540</v>
      </c>
      <c r="B5269" s="3" t="s">
        <v>13826</v>
      </c>
      <c r="C5269" s="4">
        <v>42618.939930555563</v>
      </c>
      <c r="D5269" s="3" t="s">
        <v>7639</v>
      </c>
      <c r="E5269" s="3" t="s">
        <v>7540</v>
      </c>
      <c r="L5269" s="3" t="s">
        <v>13827</v>
      </c>
      <c r="AZ5269" s="3" t="s">
        <v>5966</v>
      </c>
      <c r="BA5269" s="3" t="s">
        <v>5967</v>
      </c>
      <c r="BD5269" s="3" t="s">
        <v>7641</v>
      </c>
      <c r="BG5269" s="3"/>
    </row>
    <row r="5270" spans="1:59" ht="15" x14ac:dyDescent="0.2">
      <c r="A5270" s="3" t="s">
        <v>13823</v>
      </c>
      <c r="B5270" s="3" t="s">
        <v>13822</v>
      </c>
      <c r="C5270" s="4">
        <v>42618.939930555563</v>
      </c>
      <c r="D5270" s="3" t="s">
        <v>7639</v>
      </c>
      <c r="E5270" s="3" t="s">
        <v>13825</v>
      </c>
      <c r="N5270" s="3" t="s">
        <v>13824</v>
      </c>
      <c r="W5270" s="3" t="s">
        <v>8435</v>
      </c>
      <c r="AB5270" s="3" t="s">
        <v>9689</v>
      </c>
      <c r="AC5270" s="3" t="s">
        <v>9737</v>
      </c>
      <c r="AI5270" s="3" t="s">
        <v>29</v>
      </c>
      <c r="AJ5270" s="3" t="s">
        <v>7632</v>
      </c>
      <c r="AM5270" s="3" t="s">
        <v>62</v>
      </c>
      <c r="AZ5270" s="3" t="s">
        <v>7851</v>
      </c>
      <c r="BA5270" s="3" t="s">
        <v>5633</v>
      </c>
      <c r="BB5270" s="3" t="s">
        <v>3479</v>
      </c>
      <c r="BD5270" s="3" t="s">
        <v>30</v>
      </c>
      <c r="BG5270" s="3"/>
    </row>
    <row r="5271" spans="1:59" ht="15" x14ac:dyDescent="0.2">
      <c r="A5271" s="3" t="s">
        <v>13819</v>
      </c>
      <c r="B5271" s="3" t="s">
        <v>13817</v>
      </c>
      <c r="C5271" s="4">
        <v>42618.939930555563</v>
      </c>
      <c r="D5271" s="3" t="s">
        <v>7639</v>
      </c>
      <c r="E5271" s="3" t="s">
        <v>13821</v>
      </c>
      <c r="N5271" s="3" t="s">
        <v>13026</v>
      </c>
      <c r="U5271" s="3" t="s">
        <v>13820</v>
      </c>
      <c r="W5271" s="3" t="s">
        <v>13024</v>
      </c>
      <c r="AI5271" s="3" t="s">
        <v>29</v>
      </c>
      <c r="AJ5271" s="3" t="s">
        <v>7697</v>
      </c>
      <c r="AM5271" s="3" t="s">
        <v>62</v>
      </c>
      <c r="AZ5271" s="3" t="s">
        <v>13818</v>
      </c>
      <c r="BA5271" s="3" t="s">
        <v>5819</v>
      </c>
      <c r="BB5271" s="3" t="s">
        <v>7694</v>
      </c>
      <c r="BD5271" s="3" t="s">
        <v>30</v>
      </c>
      <c r="BG5271" s="3"/>
    </row>
    <row r="5272" spans="1:59" ht="15" x14ac:dyDescent="0.2">
      <c r="A5272" s="3" t="s">
        <v>13814</v>
      </c>
      <c r="B5272" s="3" t="s">
        <v>13812</v>
      </c>
      <c r="C5272" s="4">
        <v>42618.939930555563</v>
      </c>
      <c r="D5272" s="3" t="s">
        <v>7639</v>
      </c>
      <c r="E5272" s="3" t="s">
        <v>13816</v>
      </c>
      <c r="N5272" s="3" t="s">
        <v>13659</v>
      </c>
      <c r="U5272" s="3" t="s">
        <v>13815</v>
      </c>
      <c r="W5272" s="3" t="s">
        <v>13657</v>
      </c>
      <c r="AI5272" s="3" t="s">
        <v>29</v>
      </c>
      <c r="AJ5272" s="3" t="s">
        <v>7697</v>
      </c>
      <c r="AM5272" s="3" t="s">
        <v>62</v>
      </c>
      <c r="AZ5272" s="3" t="s">
        <v>5818</v>
      </c>
      <c r="BA5272" s="3" t="s">
        <v>13813</v>
      </c>
      <c r="BB5272" s="3" t="s">
        <v>10177</v>
      </c>
      <c r="BD5272" s="3" t="s">
        <v>30</v>
      </c>
      <c r="BG5272" s="3"/>
    </row>
    <row r="5273" spans="1:59" ht="15" x14ac:dyDescent="0.2">
      <c r="A5273" s="3" t="s">
        <v>13810</v>
      </c>
      <c r="B5273" s="3" t="s">
        <v>13807</v>
      </c>
      <c r="C5273" s="4">
        <v>42618.939930555563</v>
      </c>
      <c r="D5273" s="3" t="s">
        <v>7639</v>
      </c>
      <c r="E5273" s="3" t="s">
        <v>13810</v>
      </c>
      <c r="L5273" s="3" t="s">
        <v>13811</v>
      </c>
      <c r="AZ5273" s="3" t="s">
        <v>13809</v>
      </c>
      <c r="BA5273" s="3" t="s">
        <v>13808</v>
      </c>
      <c r="BD5273" s="3" t="s">
        <v>7641</v>
      </c>
      <c r="BG5273" s="3"/>
    </row>
    <row r="5274" spans="1:59" ht="15" x14ac:dyDescent="0.2">
      <c r="A5274" s="3" t="s">
        <v>13801</v>
      </c>
      <c r="B5274" s="3" t="s">
        <v>13797</v>
      </c>
      <c r="C5274" s="4">
        <v>42618.939930555563</v>
      </c>
      <c r="D5274" s="3" t="s">
        <v>7639</v>
      </c>
      <c r="E5274" s="3" t="s">
        <v>13806</v>
      </c>
      <c r="M5274" s="3" t="s">
        <v>13805</v>
      </c>
      <c r="N5274" s="3" t="s">
        <v>13804</v>
      </c>
      <c r="O5274" s="3" t="s">
        <v>25</v>
      </c>
      <c r="U5274" s="3" t="s">
        <v>13803</v>
      </c>
      <c r="W5274" s="3" t="s">
        <v>13802</v>
      </c>
      <c r="AI5274" s="3" t="s">
        <v>29</v>
      </c>
      <c r="AJ5274" s="3" t="s">
        <v>7697</v>
      </c>
      <c r="AM5274" s="3" t="s">
        <v>24</v>
      </c>
      <c r="AZ5274" s="3" t="s">
        <v>13800</v>
      </c>
      <c r="BA5274" s="3" t="s">
        <v>13799</v>
      </c>
      <c r="BB5274" s="3" t="s">
        <v>13798</v>
      </c>
      <c r="BD5274" s="3" t="s">
        <v>30</v>
      </c>
      <c r="BG5274" s="3"/>
    </row>
    <row r="5275" spans="1:59" ht="15" x14ac:dyDescent="0.2">
      <c r="A5275" s="3" t="s">
        <v>13795</v>
      </c>
      <c r="B5275" s="3" t="s">
        <v>13793</v>
      </c>
      <c r="C5275" s="4">
        <v>42618.939918981479</v>
      </c>
      <c r="D5275" s="3" t="s">
        <v>7639</v>
      </c>
      <c r="E5275" s="3" t="s">
        <v>13795</v>
      </c>
      <c r="H5275" s="3" t="s">
        <v>8057</v>
      </c>
      <c r="L5275" s="3" t="s">
        <v>8489</v>
      </c>
      <c r="AE5275" s="3" t="s">
        <v>7671</v>
      </c>
      <c r="AF5275" s="3" t="s">
        <v>7756</v>
      </c>
      <c r="AG5275" s="3" t="s">
        <v>8009</v>
      </c>
      <c r="AH5275" s="3" t="s">
        <v>13796</v>
      </c>
      <c r="AZ5275" s="3" t="s">
        <v>6142</v>
      </c>
      <c r="BA5275" s="3" t="s">
        <v>13794</v>
      </c>
      <c r="BD5275" s="3" t="s">
        <v>7641</v>
      </c>
      <c r="BG5275" s="3"/>
    </row>
    <row r="5276" spans="1:59" ht="15" x14ac:dyDescent="0.2">
      <c r="A5276" s="3" t="s">
        <v>6658</v>
      </c>
      <c r="B5276" s="3" t="s">
        <v>13790</v>
      </c>
      <c r="C5276" s="4">
        <v>42618.939918981479</v>
      </c>
      <c r="D5276" s="3" t="s">
        <v>7639</v>
      </c>
      <c r="E5276" s="3" t="s">
        <v>13792</v>
      </c>
      <c r="M5276" s="3" t="s">
        <v>39050</v>
      </c>
      <c r="N5276" s="3" t="s">
        <v>42736</v>
      </c>
      <c r="O5276" s="3" t="s">
        <v>8540</v>
      </c>
      <c r="U5276" s="3" t="s">
        <v>13791</v>
      </c>
      <c r="AI5276" s="3" t="s">
        <v>29</v>
      </c>
      <c r="AJ5276" s="3" t="s">
        <v>28</v>
      </c>
      <c r="AM5276" s="3" t="s">
        <v>24</v>
      </c>
      <c r="AN5276" s="3" t="s">
        <v>184</v>
      </c>
      <c r="AZ5276" s="3" t="s">
        <v>2137</v>
      </c>
      <c r="BA5276" s="3" t="s">
        <v>2138</v>
      </c>
      <c r="BB5276" s="3" t="s">
        <v>184</v>
      </c>
      <c r="BD5276" s="3" t="s">
        <v>30</v>
      </c>
      <c r="BG5276" s="3"/>
    </row>
    <row r="5277" spans="1:59" ht="15" x14ac:dyDescent="0.2">
      <c r="A5277" s="3" t="s">
        <v>7469</v>
      </c>
      <c r="B5277" s="3" t="s">
        <v>13787</v>
      </c>
      <c r="C5277" s="4">
        <v>42618.939918981479</v>
      </c>
      <c r="D5277" s="3" t="s">
        <v>7639</v>
      </c>
      <c r="E5277" s="3" t="s">
        <v>13789</v>
      </c>
      <c r="L5277" s="3" t="s">
        <v>13788</v>
      </c>
      <c r="N5277" s="3" t="s">
        <v>830</v>
      </c>
      <c r="W5277" s="3" t="s">
        <v>13024</v>
      </c>
      <c r="AI5277" s="3" t="s">
        <v>29</v>
      </c>
      <c r="AJ5277" s="3" t="s">
        <v>28</v>
      </c>
      <c r="AM5277" s="3" t="s">
        <v>62</v>
      </c>
      <c r="AZ5277" s="3" t="s">
        <v>5301</v>
      </c>
      <c r="BA5277" s="3" t="s">
        <v>5674</v>
      </c>
      <c r="BB5277" s="3" t="s">
        <v>5675</v>
      </c>
      <c r="BD5277" s="3" t="s">
        <v>30</v>
      </c>
      <c r="BG5277" s="3"/>
    </row>
    <row r="5278" spans="1:59" ht="15" x14ac:dyDescent="0.2">
      <c r="A5278" s="3" t="s">
        <v>7321</v>
      </c>
      <c r="B5278" s="3" t="s">
        <v>13785</v>
      </c>
      <c r="C5278" s="4">
        <v>42618.939918981479</v>
      </c>
      <c r="D5278" s="3" t="s">
        <v>7639</v>
      </c>
      <c r="E5278" s="3" t="s">
        <v>13786</v>
      </c>
      <c r="N5278" s="3" t="s">
        <v>1189</v>
      </c>
      <c r="AI5278" s="3" t="s">
        <v>29</v>
      </c>
      <c r="AJ5278" s="3" t="s">
        <v>28</v>
      </c>
      <c r="AM5278" s="3" t="s">
        <v>62</v>
      </c>
      <c r="AZ5278" s="3" t="s">
        <v>5047</v>
      </c>
      <c r="BA5278" s="3" t="s">
        <v>5048</v>
      </c>
      <c r="BB5278" s="3" t="s">
        <v>5049</v>
      </c>
      <c r="BD5278" s="3" t="s">
        <v>30</v>
      </c>
      <c r="BG5278" s="3"/>
    </row>
    <row r="5279" spans="1:59" ht="15" x14ac:dyDescent="0.2">
      <c r="A5279" s="3" t="s">
        <v>13782</v>
      </c>
      <c r="B5279" s="3" t="s">
        <v>13780</v>
      </c>
      <c r="C5279" s="4">
        <v>42618.939918981479</v>
      </c>
      <c r="D5279" s="3" t="s">
        <v>7639</v>
      </c>
      <c r="E5279" s="3" t="s">
        <v>13784</v>
      </c>
      <c r="N5279" s="3" t="s">
        <v>9710</v>
      </c>
      <c r="W5279" s="3" t="s">
        <v>13783</v>
      </c>
      <c r="AB5279" s="3" t="s">
        <v>9558</v>
      </c>
      <c r="AC5279" s="3" t="s">
        <v>9557</v>
      </c>
      <c r="AI5279" s="3" t="s">
        <v>29</v>
      </c>
      <c r="AJ5279" s="3" t="s">
        <v>7632</v>
      </c>
      <c r="AM5279" s="3" t="s">
        <v>62</v>
      </c>
      <c r="AZ5279" s="3" t="s">
        <v>13471</v>
      </c>
      <c r="BA5279" s="3" t="s">
        <v>13781</v>
      </c>
      <c r="BB5279" s="3" t="s">
        <v>9947</v>
      </c>
      <c r="BD5279" s="3" t="s">
        <v>30</v>
      </c>
      <c r="BG5279" s="3"/>
    </row>
    <row r="5280" spans="1:59" ht="15" x14ac:dyDescent="0.2">
      <c r="A5280" s="3" t="s">
        <v>13778</v>
      </c>
      <c r="B5280" s="3" t="s">
        <v>13775</v>
      </c>
      <c r="C5280" s="4">
        <v>42618.939918981479</v>
      </c>
      <c r="D5280" s="3" t="s">
        <v>7639</v>
      </c>
      <c r="E5280" s="3" t="s">
        <v>13778</v>
      </c>
      <c r="L5280" s="3" t="s">
        <v>13779</v>
      </c>
      <c r="AZ5280" s="3" t="s">
        <v>13777</v>
      </c>
      <c r="BA5280" s="3" t="s">
        <v>13776</v>
      </c>
      <c r="BD5280" s="3" t="s">
        <v>7641</v>
      </c>
      <c r="BG5280" s="3"/>
    </row>
    <row r="5281" spans="1:59" ht="15" x14ac:dyDescent="0.2">
      <c r="A5281" s="3" t="s">
        <v>13772</v>
      </c>
      <c r="B5281" s="3" t="s">
        <v>13769</v>
      </c>
      <c r="C5281" s="4">
        <v>42618.939918981479</v>
      </c>
      <c r="D5281" s="3" t="s">
        <v>7639</v>
      </c>
      <c r="E5281" s="3" t="s">
        <v>13774</v>
      </c>
      <c r="N5281" s="3" t="s">
        <v>13659</v>
      </c>
      <c r="U5281" s="3" t="s">
        <v>13773</v>
      </c>
      <c r="W5281" s="3" t="s">
        <v>13657</v>
      </c>
      <c r="AI5281" s="3" t="s">
        <v>29</v>
      </c>
      <c r="AJ5281" s="3" t="s">
        <v>7697</v>
      </c>
      <c r="AM5281" s="3" t="s">
        <v>62</v>
      </c>
      <c r="AZ5281" s="3" t="s">
        <v>1107</v>
      </c>
      <c r="BA5281" s="3" t="s">
        <v>13771</v>
      </c>
      <c r="BB5281" s="3" t="s">
        <v>13770</v>
      </c>
      <c r="BD5281" s="3" t="s">
        <v>30</v>
      </c>
      <c r="BG5281" s="3"/>
    </row>
    <row r="5282" spans="1:59" ht="15" x14ac:dyDescent="0.2">
      <c r="A5282" s="3" t="s">
        <v>13765</v>
      </c>
      <c r="B5282" s="3" t="s">
        <v>13762</v>
      </c>
      <c r="C5282" s="4">
        <v>42618.939918981479</v>
      </c>
      <c r="D5282" s="3" t="s">
        <v>7639</v>
      </c>
      <c r="E5282" s="3" t="s">
        <v>13768</v>
      </c>
      <c r="M5282" s="3" t="s">
        <v>11338</v>
      </c>
      <c r="N5282" s="3" t="s">
        <v>11334</v>
      </c>
      <c r="O5282" s="3" t="s">
        <v>25</v>
      </c>
      <c r="U5282" s="3" t="s">
        <v>13767</v>
      </c>
      <c r="W5282" s="3" t="s">
        <v>13766</v>
      </c>
      <c r="AI5282" s="3" t="s">
        <v>29</v>
      </c>
      <c r="AJ5282" s="3" t="s">
        <v>7697</v>
      </c>
      <c r="AM5282" s="3" t="s">
        <v>24</v>
      </c>
      <c r="AZ5282" s="3" t="s">
        <v>13764</v>
      </c>
      <c r="BA5282" s="3" t="s">
        <v>13763</v>
      </c>
      <c r="BB5282" s="3" t="s">
        <v>1531</v>
      </c>
      <c r="BD5282" s="3" t="s">
        <v>30</v>
      </c>
      <c r="BG5282" s="3"/>
    </row>
    <row r="5283" spans="1:59" ht="15" x14ac:dyDescent="0.2">
      <c r="A5283" s="3" t="s">
        <v>13758</v>
      </c>
      <c r="B5283" s="3" t="s">
        <v>13755</v>
      </c>
      <c r="C5283" s="4">
        <v>42618.939918981479</v>
      </c>
      <c r="D5283" s="3" t="s">
        <v>7639</v>
      </c>
      <c r="E5283" s="3" t="s">
        <v>13761</v>
      </c>
      <c r="M5283" s="3" t="s">
        <v>11425</v>
      </c>
      <c r="N5283" s="3" t="s">
        <v>11421</v>
      </c>
      <c r="O5283" s="3" t="s">
        <v>25</v>
      </c>
      <c r="U5283" s="3" t="s">
        <v>13760</v>
      </c>
      <c r="W5283" s="3" t="s">
        <v>13759</v>
      </c>
      <c r="AI5283" s="3" t="s">
        <v>29</v>
      </c>
      <c r="AJ5283" s="3" t="s">
        <v>7697</v>
      </c>
      <c r="AM5283" s="3" t="s">
        <v>24</v>
      </c>
      <c r="AZ5283" s="3" t="s">
        <v>871</v>
      </c>
      <c r="BA5283" s="3" t="s">
        <v>13757</v>
      </c>
      <c r="BB5283" s="3" t="s">
        <v>13756</v>
      </c>
      <c r="BD5283" s="3" t="s">
        <v>30</v>
      </c>
      <c r="BG5283" s="3"/>
    </row>
    <row r="5284" spans="1:59" ht="15" x14ac:dyDescent="0.2">
      <c r="A5284" s="3" t="s">
        <v>7563</v>
      </c>
      <c r="B5284" s="3" t="s">
        <v>13753</v>
      </c>
      <c r="C5284" s="4">
        <v>42618.939918981479</v>
      </c>
      <c r="D5284" s="3" t="s">
        <v>7639</v>
      </c>
      <c r="E5284" s="3" t="s">
        <v>13754</v>
      </c>
      <c r="N5284" s="3" t="s">
        <v>1189</v>
      </c>
      <c r="AI5284" s="3" t="s">
        <v>29</v>
      </c>
      <c r="AJ5284" s="3" t="s">
        <v>28</v>
      </c>
      <c r="AM5284" s="3" t="s">
        <v>62</v>
      </c>
      <c r="AZ5284" s="3" t="s">
        <v>5530</v>
      </c>
      <c r="BA5284" s="3" t="s">
        <v>6062</v>
      </c>
      <c r="BB5284" s="3" t="s">
        <v>1661</v>
      </c>
      <c r="BD5284" s="3" t="s">
        <v>30</v>
      </c>
      <c r="BG5284" s="3"/>
    </row>
    <row r="5285" spans="1:59" ht="15" x14ac:dyDescent="0.2">
      <c r="A5285" s="3" t="s">
        <v>6793</v>
      </c>
      <c r="B5285" s="3" t="s">
        <v>13751</v>
      </c>
      <c r="C5285" s="4">
        <v>42618.939918981479</v>
      </c>
      <c r="D5285" s="3" t="s">
        <v>7639</v>
      </c>
      <c r="E5285" s="3" t="s">
        <v>13752</v>
      </c>
      <c r="M5285" s="3" t="s">
        <v>39050</v>
      </c>
      <c r="N5285" s="3" t="s">
        <v>42736</v>
      </c>
      <c r="O5285" s="3" t="s">
        <v>25</v>
      </c>
      <c r="AI5285" s="3" t="s">
        <v>29</v>
      </c>
      <c r="AJ5285" s="3" t="s">
        <v>28</v>
      </c>
      <c r="AM5285" s="3" t="s">
        <v>24</v>
      </c>
      <c r="AZ5285" s="3" t="s">
        <v>2770</v>
      </c>
      <c r="BA5285" s="3" t="s">
        <v>2771</v>
      </c>
      <c r="BB5285" s="3" t="s">
        <v>2772</v>
      </c>
      <c r="BD5285" s="3" t="s">
        <v>30</v>
      </c>
      <c r="BG5285" s="3"/>
    </row>
    <row r="5286" spans="1:59" ht="15" x14ac:dyDescent="0.2">
      <c r="A5286" s="3" t="s">
        <v>7543</v>
      </c>
      <c r="B5286" s="3" t="s">
        <v>13749</v>
      </c>
      <c r="C5286" s="4">
        <v>42618.93990740741</v>
      </c>
      <c r="D5286" s="3" t="s">
        <v>7639</v>
      </c>
      <c r="E5286" s="3" t="s">
        <v>7543</v>
      </c>
      <c r="L5286" s="3" t="s">
        <v>13750</v>
      </c>
      <c r="AZ5286" s="3" t="s">
        <v>5978</v>
      </c>
      <c r="BA5286" s="3" t="s">
        <v>5975</v>
      </c>
      <c r="BD5286" s="3" t="s">
        <v>7641</v>
      </c>
      <c r="BG5286" s="3"/>
    </row>
    <row r="5287" spans="1:59" ht="15" x14ac:dyDescent="0.2">
      <c r="A5287" s="3" t="s">
        <v>13748</v>
      </c>
      <c r="B5287" s="3" t="s">
        <v>13745</v>
      </c>
      <c r="C5287" s="4">
        <v>42618.93990740741</v>
      </c>
      <c r="D5287" s="3" t="s">
        <v>7639</v>
      </c>
      <c r="E5287" s="3" t="s">
        <v>13748</v>
      </c>
      <c r="L5287" s="3" t="s">
        <v>12176</v>
      </c>
      <c r="AZ5287" s="3" t="s">
        <v>13747</v>
      </c>
      <c r="BA5287" s="3" t="s">
        <v>13746</v>
      </c>
      <c r="BD5287" s="3" t="s">
        <v>7641</v>
      </c>
      <c r="BG5287" s="3"/>
    </row>
    <row r="5288" spans="1:59" ht="15" x14ac:dyDescent="0.2">
      <c r="A5288" s="3" t="s">
        <v>7410</v>
      </c>
      <c r="B5288" s="3" t="s">
        <v>13741</v>
      </c>
      <c r="C5288" s="4">
        <v>42618.93990740741</v>
      </c>
      <c r="D5288" s="3" t="s">
        <v>7639</v>
      </c>
      <c r="E5288" s="3" t="s">
        <v>13744</v>
      </c>
      <c r="L5288" s="3" t="s">
        <v>13743</v>
      </c>
      <c r="N5288" s="3" t="s">
        <v>830</v>
      </c>
      <c r="W5288" s="3" t="s">
        <v>13742</v>
      </c>
      <c r="AI5288" s="3" t="s">
        <v>29</v>
      </c>
      <c r="AJ5288" s="3" t="s">
        <v>28</v>
      </c>
      <c r="AM5288" s="3" t="s">
        <v>62</v>
      </c>
      <c r="AZ5288" s="3" t="s">
        <v>5170</v>
      </c>
      <c r="BA5288" s="3" t="s">
        <v>5426</v>
      </c>
      <c r="BB5288" s="3" t="s">
        <v>5365</v>
      </c>
      <c r="BD5288" s="3" t="s">
        <v>30</v>
      </c>
      <c r="BG5288" s="3"/>
    </row>
    <row r="5289" spans="1:59" ht="15" x14ac:dyDescent="0.2">
      <c r="A5289" s="3" t="s">
        <v>13737</v>
      </c>
      <c r="B5289" s="3" t="s">
        <v>13734</v>
      </c>
      <c r="C5289" s="4">
        <v>42618.93990740741</v>
      </c>
      <c r="D5289" s="3" t="s">
        <v>7639</v>
      </c>
      <c r="E5289" s="3" t="s">
        <v>13740</v>
      </c>
      <c r="M5289" s="3" t="s">
        <v>11338</v>
      </c>
      <c r="N5289" s="3" t="s">
        <v>11334</v>
      </c>
      <c r="O5289" s="3" t="s">
        <v>8540</v>
      </c>
      <c r="U5289" s="3" t="s">
        <v>13739</v>
      </c>
      <c r="W5289" s="3" t="s">
        <v>13738</v>
      </c>
      <c r="AI5289" s="3" t="s">
        <v>29</v>
      </c>
      <c r="AJ5289" s="3" t="s">
        <v>7697</v>
      </c>
      <c r="AM5289" s="3" t="s">
        <v>24</v>
      </c>
      <c r="AZ5289" s="3" t="s">
        <v>13736</v>
      </c>
      <c r="BA5289" s="3" t="s">
        <v>13735</v>
      </c>
      <c r="BB5289" s="3" t="s">
        <v>13394</v>
      </c>
      <c r="BD5289" s="3" t="s">
        <v>30</v>
      </c>
      <c r="BG5289" s="3"/>
    </row>
    <row r="5290" spans="1:59" ht="15" x14ac:dyDescent="0.2">
      <c r="A5290" s="3" t="s">
        <v>13731</v>
      </c>
      <c r="B5290" s="3" t="s">
        <v>13727</v>
      </c>
      <c r="C5290" s="4">
        <v>42618.93990740741</v>
      </c>
      <c r="D5290" s="3" t="s">
        <v>7639</v>
      </c>
      <c r="E5290" s="3" t="s">
        <v>13733</v>
      </c>
      <c r="N5290" s="3" t="s">
        <v>13659</v>
      </c>
      <c r="U5290" s="3" t="s">
        <v>13732</v>
      </c>
      <c r="W5290" s="3" t="s">
        <v>13657</v>
      </c>
      <c r="AI5290" s="3" t="s">
        <v>29</v>
      </c>
      <c r="AJ5290" s="3" t="s">
        <v>7697</v>
      </c>
      <c r="AM5290" s="3" t="s">
        <v>62</v>
      </c>
      <c r="AZ5290" s="3" t="s">
        <v>13730</v>
      </c>
      <c r="BA5290" s="3" t="s">
        <v>13729</v>
      </c>
      <c r="BB5290" s="3" t="s">
        <v>13728</v>
      </c>
      <c r="BD5290" s="3" t="s">
        <v>30</v>
      </c>
      <c r="BG5290" s="3"/>
    </row>
    <row r="5291" spans="1:59" ht="15" x14ac:dyDescent="0.2">
      <c r="A5291" s="3" t="s">
        <v>7183</v>
      </c>
      <c r="B5291" s="3" t="s">
        <v>13725</v>
      </c>
      <c r="C5291" s="4">
        <v>42618.93990740741</v>
      </c>
      <c r="D5291" s="3" t="s">
        <v>7639</v>
      </c>
      <c r="E5291" s="3" t="s">
        <v>13726</v>
      </c>
      <c r="N5291" s="3" t="s">
        <v>2180</v>
      </c>
      <c r="AI5291" s="3" t="s">
        <v>29</v>
      </c>
      <c r="AJ5291" s="3" t="s">
        <v>28</v>
      </c>
      <c r="AM5291" s="3" t="s">
        <v>62</v>
      </c>
      <c r="AZ5291" s="3" t="s">
        <v>4471</v>
      </c>
      <c r="BA5291" s="3" t="s">
        <v>4472</v>
      </c>
      <c r="BB5291" s="3" t="s">
        <v>4473</v>
      </c>
      <c r="BD5291" s="3" t="s">
        <v>30</v>
      </c>
      <c r="BG5291" s="3"/>
    </row>
    <row r="5292" spans="1:59" ht="15" x14ac:dyDescent="0.2">
      <c r="A5292" s="3" t="s">
        <v>6508</v>
      </c>
      <c r="B5292" s="3" t="s">
        <v>13722</v>
      </c>
      <c r="C5292" s="4">
        <v>42618.93990740741</v>
      </c>
      <c r="D5292" s="3" t="s">
        <v>7639</v>
      </c>
      <c r="E5292" s="3" t="s">
        <v>13724</v>
      </c>
      <c r="M5292" s="3" t="s">
        <v>39050</v>
      </c>
      <c r="N5292" s="3" t="s">
        <v>42736</v>
      </c>
      <c r="O5292" s="3" t="s">
        <v>8540</v>
      </c>
      <c r="U5292" s="3" t="s">
        <v>13723</v>
      </c>
      <c r="AI5292" s="3" t="s">
        <v>29</v>
      </c>
      <c r="AJ5292" s="3" t="s">
        <v>28</v>
      </c>
      <c r="AM5292" s="3" t="s">
        <v>24</v>
      </c>
      <c r="AZ5292" s="3" t="s">
        <v>1396</v>
      </c>
      <c r="BA5292" s="3" t="s">
        <v>1397</v>
      </c>
      <c r="BB5292" s="3" t="s">
        <v>176</v>
      </c>
      <c r="BD5292" s="3" t="s">
        <v>30</v>
      </c>
      <c r="BG5292" s="3"/>
    </row>
    <row r="5293" spans="1:59" ht="15" x14ac:dyDescent="0.2">
      <c r="A5293" s="3" t="s">
        <v>13718</v>
      </c>
      <c r="B5293" s="3" t="s">
        <v>13715</v>
      </c>
      <c r="C5293" s="4">
        <v>42618.93990740741</v>
      </c>
      <c r="D5293" s="3" t="s">
        <v>7639</v>
      </c>
      <c r="E5293" s="3" t="s">
        <v>13721</v>
      </c>
      <c r="N5293" s="3" t="s">
        <v>13026</v>
      </c>
      <c r="U5293" s="3" t="s">
        <v>13720</v>
      </c>
      <c r="W5293" s="3" t="s">
        <v>13719</v>
      </c>
      <c r="AI5293" s="3" t="s">
        <v>29</v>
      </c>
      <c r="AJ5293" s="3" t="s">
        <v>7697</v>
      </c>
      <c r="AM5293" s="3" t="s">
        <v>62</v>
      </c>
      <c r="AZ5293" s="3" t="s">
        <v>921</v>
      </c>
      <c r="BA5293" s="3" t="s">
        <v>13717</v>
      </c>
      <c r="BB5293" s="3" t="s">
        <v>13716</v>
      </c>
      <c r="BD5293" s="3" t="s">
        <v>30</v>
      </c>
      <c r="BG5293" s="3"/>
    </row>
    <row r="5294" spans="1:59" ht="15" x14ac:dyDescent="0.2">
      <c r="A5294" s="3" t="s">
        <v>13713</v>
      </c>
      <c r="B5294" s="3" t="s">
        <v>13710</v>
      </c>
      <c r="C5294" s="4">
        <v>42618.93990740741</v>
      </c>
      <c r="D5294" s="3" t="s">
        <v>7639</v>
      </c>
      <c r="E5294" s="3" t="s">
        <v>13713</v>
      </c>
      <c r="L5294" s="3" t="s">
        <v>13714</v>
      </c>
      <c r="AZ5294" s="3" t="s">
        <v>13712</v>
      </c>
      <c r="BA5294" s="3" t="s">
        <v>13711</v>
      </c>
      <c r="BD5294" s="3" t="s">
        <v>7641</v>
      </c>
      <c r="BG5294" s="3"/>
    </row>
    <row r="5295" spans="1:59" ht="15" x14ac:dyDescent="0.2">
      <c r="A5295" s="3" t="s">
        <v>13707</v>
      </c>
      <c r="B5295" s="3" t="s">
        <v>13704</v>
      </c>
      <c r="C5295" s="4">
        <v>42618.93990740741</v>
      </c>
      <c r="D5295" s="3" t="s">
        <v>7639</v>
      </c>
      <c r="E5295" s="3" t="s">
        <v>13709</v>
      </c>
      <c r="N5295" s="3" t="s">
        <v>13039</v>
      </c>
      <c r="U5295" s="3" t="s">
        <v>13708</v>
      </c>
      <c r="W5295" s="3" t="s">
        <v>13037</v>
      </c>
      <c r="AI5295" s="3" t="s">
        <v>29</v>
      </c>
      <c r="AJ5295" s="3" t="s">
        <v>7697</v>
      </c>
      <c r="AM5295" s="3" t="s">
        <v>62</v>
      </c>
      <c r="AZ5295" s="3" t="s">
        <v>13706</v>
      </c>
      <c r="BA5295" s="3" t="s">
        <v>13705</v>
      </c>
      <c r="BB5295" s="3" t="s">
        <v>13033</v>
      </c>
      <c r="BD5295" s="3" t="s">
        <v>30</v>
      </c>
      <c r="BG5295" s="3"/>
    </row>
    <row r="5296" spans="1:59" ht="15" x14ac:dyDescent="0.2">
      <c r="A5296" s="3" t="s">
        <v>13702</v>
      </c>
      <c r="B5296" s="3" t="s">
        <v>13700</v>
      </c>
      <c r="C5296" s="4">
        <v>42618.93990740741</v>
      </c>
      <c r="D5296" s="3" t="s">
        <v>7639</v>
      </c>
      <c r="E5296" s="3" t="s">
        <v>13702</v>
      </c>
      <c r="L5296" s="3" t="s">
        <v>13703</v>
      </c>
      <c r="AZ5296" s="3" t="s">
        <v>13701</v>
      </c>
      <c r="BA5296" s="3" t="s">
        <v>11232</v>
      </c>
      <c r="BD5296" s="3" t="s">
        <v>7641</v>
      </c>
      <c r="BG5296" s="3"/>
    </row>
    <row r="5297" spans="1:59" ht="15" x14ac:dyDescent="0.2">
      <c r="A5297" s="3" t="s">
        <v>13697</v>
      </c>
      <c r="B5297" s="3" t="s">
        <v>13694</v>
      </c>
      <c r="C5297" s="4">
        <v>42618.93990740741</v>
      </c>
      <c r="D5297" s="3" t="s">
        <v>7639</v>
      </c>
      <c r="E5297" s="3" t="s">
        <v>13699</v>
      </c>
      <c r="N5297" s="3" t="s">
        <v>13659</v>
      </c>
      <c r="U5297" s="3" t="s">
        <v>13698</v>
      </c>
      <c r="W5297" s="3" t="s">
        <v>13657</v>
      </c>
      <c r="AI5297" s="3" t="s">
        <v>29</v>
      </c>
      <c r="AJ5297" s="3" t="s">
        <v>7697</v>
      </c>
      <c r="AM5297" s="3" t="s">
        <v>62</v>
      </c>
      <c r="AZ5297" s="3" t="s">
        <v>13696</v>
      </c>
      <c r="BA5297" s="3" t="s">
        <v>13695</v>
      </c>
      <c r="BB5297" s="3" t="s">
        <v>10177</v>
      </c>
      <c r="BD5297" s="3" t="s">
        <v>30</v>
      </c>
      <c r="BG5297" s="3"/>
    </row>
    <row r="5298" spans="1:59" ht="15" x14ac:dyDescent="0.2">
      <c r="A5298" s="3" t="s">
        <v>13690</v>
      </c>
      <c r="B5298" s="3" t="s">
        <v>13687</v>
      </c>
      <c r="C5298" s="4">
        <v>42618.93990740741</v>
      </c>
      <c r="D5298" s="3" t="s">
        <v>7639</v>
      </c>
      <c r="E5298" s="3" t="s">
        <v>13690</v>
      </c>
      <c r="F5298" s="3" t="s">
        <v>13693</v>
      </c>
      <c r="H5298" s="3" t="s">
        <v>8057</v>
      </c>
      <c r="J5298" s="3" t="s">
        <v>13692</v>
      </c>
      <c r="L5298" s="3" t="s">
        <v>8489</v>
      </c>
      <c r="AE5298" s="3" t="s">
        <v>7671</v>
      </c>
      <c r="AF5298" s="3" t="s">
        <v>8010</v>
      </c>
      <c r="AG5298" s="3" t="s">
        <v>8009</v>
      </c>
      <c r="AH5298" s="3" t="s">
        <v>13691</v>
      </c>
      <c r="AZ5298" s="3" t="s">
        <v>13689</v>
      </c>
      <c r="BA5298" s="3" t="s">
        <v>13688</v>
      </c>
      <c r="BD5298" s="3" t="s">
        <v>7641</v>
      </c>
      <c r="BG5298" s="3"/>
    </row>
    <row r="5299" spans="1:59" ht="15" x14ac:dyDescent="0.2">
      <c r="A5299" s="3" t="s">
        <v>13684</v>
      </c>
      <c r="B5299" s="3" t="s">
        <v>13682</v>
      </c>
      <c r="C5299" s="4">
        <v>42618.939895833333</v>
      </c>
      <c r="D5299" s="3" t="s">
        <v>7639</v>
      </c>
      <c r="E5299" s="3" t="s">
        <v>13684</v>
      </c>
      <c r="L5299" s="3" t="s">
        <v>13686</v>
      </c>
      <c r="W5299" s="3" t="s">
        <v>13685</v>
      </c>
      <c r="AZ5299" s="3" t="s">
        <v>3263</v>
      </c>
      <c r="BA5299" s="3" t="s">
        <v>13683</v>
      </c>
      <c r="BD5299" s="3" t="s">
        <v>7641</v>
      </c>
      <c r="BG5299" s="3"/>
    </row>
    <row r="5300" spans="1:59" ht="15" x14ac:dyDescent="0.2">
      <c r="A5300" s="3" t="s">
        <v>6668</v>
      </c>
      <c r="B5300" s="3" t="s">
        <v>13680</v>
      </c>
      <c r="C5300" s="4">
        <v>42618.939895833333</v>
      </c>
      <c r="D5300" s="3" t="s">
        <v>7639</v>
      </c>
      <c r="E5300" s="3" t="s">
        <v>13681</v>
      </c>
      <c r="N5300" s="3" t="s">
        <v>2180</v>
      </c>
      <c r="AI5300" s="3" t="s">
        <v>29</v>
      </c>
      <c r="AJ5300" s="3" t="s">
        <v>28</v>
      </c>
      <c r="AM5300" s="3" t="s">
        <v>62</v>
      </c>
      <c r="AZ5300" s="3" t="s">
        <v>2177</v>
      </c>
      <c r="BA5300" s="3" t="s">
        <v>2178</v>
      </c>
      <c r="BB5300" s="3" t="s">
        <v>2179</v>
      </c>
      <c r="BD5300" s="3" t="s">
        <v>30</v>
      </c>
      <c r="BG5300" s="3"/>
    </row>
    <row r="5301" spans="1:59" ht="15" x14ac:dyDescent="0.2">
      <c r="A5301" s="3" t="s">
        <v>13678</v>
      </c>
      <c r="B5301" s="3" t="s">
        <v>13676</v>
      </c>
      <c r="C5301" s="4">
        <v>42618.939895833333</v>
      </c>
      <c r="D5301" s="3" t="s">
        <v>7639</v>
      </c>
      <c r="E5301" s="3" t="s">
        <v>13678</v>
      </c>
      <c r="L5301" s="3" t="s">
        <v>13679</v>
      </c>
      <c r="AZ5301" s="3" t="s">
        <v>13677</v>
      </c>
      <c r="BA5301" s="3" t="s">
        <v>885</v>
      </c>
      <c r="BD5301" s="3" t="s">
        <v>7641</v>
      </c>
      <c r="BG5301" s="3"/>
    </row>
    <row r="5302" spans="1:59" ht="15" x14ac:dyDescent="0.2">
      <c r="A5302" s="3" t="s">
        <v>13673</v>
      </c>
      <c r="B5302" s="3" t="s">
        <v>13671</v>
      </c>
      <c r="C5302" s="4">
        <v>42618.939895833333</v>
      </c>
      <c r="D5302" s="3" t="s">
        <v>7639</v>
      </c>
      <c r="E5302" s="3" t="s">
        <v>13675</v>
      </c>
      <c r="N5302" s="3" t="s">
        <v>13039</v>
      </c>
      <c r="U5302" s="3" t="s">
        <v>13674</v>
      </c>
      <c r="W5302" s="3" t="s">
        <v>13037</v>
      </c>
      <c r="AI5302" s="3" t="s">
        <v>29</v>
      </c>
      <c r="AJ5302" s="3" t="s">
        <v>7697</v>
      </c>
      <c r="AM5302" s="3" t="s">
        <v>62</v>
      </c>
      <c r="AZ5302" s="3" t="s">
        <v>4923</v>
      </c>
      <c r="BA5302" s="3" t="s">
        <v>9066</v>
      </c>
      <c r="BB5302" s="3" t="s">
        <v>13672</v>
      </c>
      <c r="BD5302" s="3" t="s">
        <v>30</v>
      </c>
      <c r="BG5302" s="3"/>
    </row>
    <row r="5303" spans="1:59" ht="15" x14ac:dyDescent="0.2">
      <c r="A5303" s="3" t="s">
        <v>13668</v>
      </c>
      <c r="B5303" s="3" t="s">
        <v>13666</v>
      </c>
      <c r="C5303" s="4">
        <v>42618.939895833333</v>
      </c>
      <c r="D5303" s="3" t="s">
        <v>7639</v>
      </c>
      <c r="E5303" s="3" t="s">
        <v>13670</v>
      </c>
      <c r="N5303" s="3" t="s">
        <v>13026</v>
      </c>
      <c r="U5303" s="3" t="s">
        <v>13669</v>
      </c>
      <c r="W5303" s="3" t="s">
        <v>13445</v>
      </c>
      <c r="AI5303" s="3" t="s">
        <v>29</v>
      </c>
      <c r="AJ5303" s="3" t="s">
        <v>7697</v>
      </c>
      <c r="AM5303" s="3" t="s">
        <v>62</v>
      </c>
      <c r="AZ5303" s="3" t="s">
        <v>1288</v>
      </c>
      <c r="BA5303" s="3" t="s">
        <v>13667</v>
      </c>
      <c r="BB5303" s="3" t="s">
        <v>802</v>
      </c>
      <c r="BD5303" s="3" t="s">
        <v>30</v>
      </c>
      <c r="BG5303" s="3"/>
    </row>
    <row r="5304" spans="1:59" ht="15" x14ac:dyDescent="0.2">
      <c r="A5304" s="3" t="s">
        <v>13663</v>
      </c>
      <c r="B5304" s="3" t="s">
        <v>13661</v>
      </c>
      <c r="C5304" s="4">
        <v>42618.939895833333</v>
      </c>
      <c r="D5304" s="3" t="s">
        <v>7639</v>
      </c>
      <c r="E5304" s="3" t="s">
        <v>13665</v>
      </c>
      <c r="N5304" s="3" t="s">
        <v>9607</v>
      </c>
      <c r="W5304" s="3" t="s">
        <v>13664</v>
      </c>
      <c r="AB5304" s="3" t="s">
        <v>9605</v>
      </c>
      <c r="AC5304" s="3" t="s">
        <v>9557</v>
      </c>
      <c r="AI5304" s="3" t="s">
        <v>29</v>
      </c>
      <c r="AJ5304" s="3" t="s">
        <v>7632</v>
      </c>
      <c r="AM5304" s="3" t="s">
        <v>62</v>
      </c>
      <c r="AZ5304" s="3" t="s">
        <v>1924</v>
      </c>
      <c r="BA5304" s="3" t="s">
        <v>13662</v>
      </c>
      <c r="BB5304" s="3" t="s">
        <v>12010</v>
      </c>
      <c r="BD5304" s="3" t="s">
        <v>30</v>
      </c>
      <c r="BG5304" s="3"/>
    </row>
    <row r="5305" spans="1:59" ht="15" x14ac:dyDescent="0.2">
      <c r="A5305" s="3" t="s">
        <v>13656</v>
      </c>
      <c r="B5305" s="3" t="s">
        <v>13654</v>
      </c>
      <c r="C5305" s="4">
        <v>42618.939895833333</v>
      </c>
      <c r="D5305" s="3" t="s">
        <v>7639</v>
      </c>
      <c r="E5305" s="3" t="s">
        <v>13660</v>
      </c>
      <c r="N5305" s="3" t="s">
        <v>13659</v>
      </c>
      <c r="U5305" s="3" t="s">
        <v>13658</v>
      </c>
      <c r="W5305" s="3" t="s">
        <v>13657</v>
      </c>
      <c r="AI5305" s="3" t="s">
        <v>29</v>
      </c>
      <c r="AJ5305" s="3" t="s">
        <v>7697</v>
      </c>
      <c r="AM5305" s="3" t="s">
        <v>62</v>
      </c>
      <c r="AZ5305" s="3" t="s">
        <v>13655</v>
      </c>
      <c r="BA5305" s="3" t="s">
        <v>2005</v>
      </c>
      <c r="BB5305" s="3" t="s">
        <v>10159</v>
      </c>
      <c r="BD5305" s="3" t="s">
        <v>30</v>
      </c>
      <c r="BG5305" s="3"/>
    </row>
    <row r="5306" spans="1:59" ht="15" x14ac:dyDescent="0.2">
      <c r="A5306" s="3" t="s">
        <v>13652</v>
      </c>
      <c r="B5306" s="3" t="s">
        <v>13649</v>
      </c>
      <c r="C5306" s="4">
        <v>42618.939895833333</v>
      </c>
      <c r="D5306" s="3" t="s">
        <v>7639</v>
      </c>
      <c r="E5306" s="3" t="s">
        <v>13652</v>
      </c>
      <c r="L5306" s="3" t="s">
        <v>13653</v>
      </c>
      <c r="AZ5306" s="3" t="s">
        <v>13651</v>
      </c>
      <c r="BA5306" s="3" t="s">
        <v>13650</v>
      </c>
      <c r="BD5306" s="3" t="s">
        <v>7641</v>
      </c>
      <c r="BG5306" s="3"/>
    </row>
    <row r="5307" spans="1:59" ht="15" x14ac:dyDescent="0.2">
      <c r="A5307" s="3" t="s">
        <v>6981</v>
      </c>
      <c r="B5307" s="3" t="s">
        <v>13647</v>
      </c>
      <c r="C5307" s="4">
        <v>42618.939895833333</v>
      </c>
      <c r="D5307" s="3" t="s">
        <v>7639</v>
      </c>
      <c r="E5307" s="3" t="s">
        <v>13648</v>
      </c>
      <c r="N5307" s="3" t="s">
        <v>515</v>
      </c>
      <c r="AI5307" s="3" t="s">
        <v>29</v>
      </c>
      <c r="AJ5307" s="3" t="s">
        <v>28</v>
      </c>
      <c r="AM5307" s="3" t="s">
        <v>62</v>
      </c>
      <c r="AZ5307" s="3" t="s">
        <v>2790</v>
      </c>
      <c r="BA5307" s="3" t="s">
        <v>3605</v>
      </c>
      <c r="BB5307" s="3" t="s">
        <v>3606</v>
      </c>
      <c r="BD5307" s="3" t="s">
        <v>30</v>
      </c>
      <c r="BG5307" s="3"/>
    </row>
    <row r="5308" spans="1:59" ht="15" x14ac:dyDescent="0.2">
      <c r="A5308" s="3" t="s">
        <v>13646</v>
      </c>
      <c r="B5308" s="3" t="s">
        <v>13644</v>
      </c>
      <c r="C5308" s="4">
        <v>42618.939895833333</v>
      </c>
      <c r="D5308" s="3" t="s">
        <v>7639</v>
      </c>
      <c r="E5308" s="3" t="s">
        <v>13646</v>
      </c>
      <c r="L5308" s="3" t="s">
        <v>13578</v>
      </c>
      <c r="AZ5308" s="3" t="s">
        <v>10695</v>
      </c>
      <c r="BA5308" s="3" t="s">
        <v>13645</v>
      </c>
      <c r="BD5308" s="3" t="s">
        <v>7641</v>
      </c>
      <c r="BG5308" s="3"/>
    </row>
    <row r="5309" spans="1:59" ht="15" x14ac:dyDescent="0.2">
      <c r="A5309" s="3" t="s">
        <v>13641</v>
      </c>
      <c r="B5309" s="3" t="s">
        <v>13639</v>
      </c>
      <c r="C5309" s="4">
        <v>42618.939895833333</v>
      </c>
      <c r="D5309" s="3" t="s">
        <v>7639</v>
      </c>
      <c r="E5309" s="3" t="s">
        <v>13643</v>
      </c>
      <c r="N5309" s="3" t="s">
        <v>13573</v>
      </c>
      <c r="U5309" s="3" t="s">
        <v>13642</v>
      </c>
      <c r="W5309" s="3" t="s">
        <v>13571</v>
      </c>
      <c r="AI5309" s="3" t="s">
        <v>29</v>
      </c>
      <c r="AJ5309" s="3" t="s">
        <v>7697</v>
      </c>
      <c r="AM5309" s="3" t="s">
        <v>62</v>
      </c>
      <c r="AZ5309" s="3" t="s">
        <v>2129</v>
      </c>
      <c r="BA5309" s="3" t="s">
        <v>13640</v>
      </c>
      <c r="BB5309" s="3" t="s">
        <v>12980</v>
      </c>
      <c r="BD5309" s="3" t="s">
        <v>30</v>
      </c>
      <c r="BG5309" s="3"/>
    </row>
    <row r="5310" spans="1:59" ht="15" x14ac:dyDescent="0.2">
      <c r="A5310" s="3" t="s">
        <v>13636</v>
      </c>
      <c r="B5310" s="3" t="s">
        <v>13633</v>
      </c>
      <c r="C5310" s="4">
        <v>42618.939884259264</v>
      </c>
      <c r="D5310" s="3" t="s">
        <v>7639</v>
      </c>
      <c r="E5310" s="3" t="s">
        <v>13638</v>
      </c>
      <c r="N5310" s="3" t="s">
        <v>13039</v>
      </c>
      <c r="U5310" s="3" t="s">
        <v>13637</v>
      </c>
      <c r="W5310" s="3" t="s">
        <v>13127</v>
      </c>
      <c r="AI5310" s="3" t="s">
        <v>29</v>
      </c>
      <c r="AJ5310" s="3" t="s">
        <v>7697</v>
      </c>
      <c r="AM5310" s="3" t="s">
        <v>62</v>
      </c>
      <c r="AZ5310" s="3" t="s">
        <v>8172</v>
      </c>
      <c r="BA5310" s="3" t="s">
        <v>13635</v>
      </c>
      <c r="BB5310" s="3" t="s">
        <v>13634</v>
      </c>
      <c r="BD5310" s="3" t="s">
        <v>30</v>
      </c>
      <c r="BG5310" s="3"/>
    </row>
    <row r="5311" spans="1:59" ht="15" x14ac:dyDescent="0.2">
      <c r="A5311" s="3" t="s">
        <v>13629</v>
      </c>
      <c r="B5311" s="3" t="s">
        <v>13626</v>
      </c>
      <c r="C5311" s="4">
        <v>42618.939884259264</v>
      </c>
      <c r="D5311" s="3" t="s">
        <v>7639</v>
      </c>
      <c r="E5311" s="3" t="s">
        <v>13632</v>
      </c>
      <c r="N5311" s="3" t="s">
        <v>13026</v>
      </c>
      <c r="U5311" s="3" t="s">
        <v>13631</v>
      </c>
      <c r="W5311" s="3" t="s">
        <v>13630</v>
      </c>
      <c r="AI5311" s="3" t="s">
        <v>29</v>
      </c>
      <c r="AJ5311" s="3" t="s">
        <v>7697</v>
      </c>
      <c r="AM5311" s="3" t="s">
        <v>62</v>
      </c>
      <c r="AZ5311" s="3" t="s">
        <v>13628</v>
      </c>
      <c r="BA5311" s="3" t="s">
        <v>13627</v>
      </c>
      <c r="BB5311" s="3" t="s">
        <v>13544</v>
      </c>
      <c r="BD5311" s="3" t="s">
        <v>30</v>
      </c>
      <c r="BG5311" s="3"/>
    </row>
    <row r="5312" spans="1:59" ht="15" x14ac:dyDescent="0.2">
      <c r="A5312" s="3" t="s">
        <v>13623</v>
      </c>
      <c r="B5312" s="3" t="s">
        <v>13621</v>
      </c>
      <c r="C5312" s="4">
        <v>42618.939884259264</v>
      </c>
      <c r="D5312" s="3" t="s">
        <v>7639</v>
      </c>
      <c r="E5312" s="3" t="s">
        <v>13625</v>
      </c>
      <c r="N5312" s="3" t="s">
        <v>9607</v>
      </c>
      <c r="W5312" s="3" t="s">
        <v>13624</v>
      </c>
      <c r="AB5312" s="3" t="s">
        <v>9605</v>
      </c>
      <c r="AC5312" s="3" t="s">
        <v>9557</v>
      </c>
      <c r="AI5312" s="3" t="s">
        <v>29</v>
      </c>
      <c r="AJ5312" s="3" t="s">
        <v>7632</v>
      </c>
      <c r="AM5312" s="3" t="s">
        <v>62</v>
      </c>
      <c r="AZ5312" s="3" t="s">
        <v>1924</v>
      </c>
      <c r="BA5312" s="3" t="s">
        <v>13622</v>
      </c>
      <c r="BB5312" s="3" t="s">
        <v>13428</v>
      </c>
      <c r="BD5312" s="3" t="s">
        <v>30</v>
      </c>
      <c r="BG5312" s="3"/>
    </row>
    <row r="5313" spans="1:59" ht="15" x14ac:dyDescent="0.2">
      <c r="A5313" s="3" t="s">
        <v>6831</v>
      </c>
      <c r="B5313" s="3" t="s">
        <v>13619</v>
      </c>
      <c r="C5313" s="4">
        <v>42618.939884259264</v>
      </c>
      <c r="D5313" s="3" t="s">
        <v>7639</v>
      </c>
      <c r="E5313" s="3" t="s">
        <v>13620</v>
      </c>
      <c r="M5313" s="3" t="s">
        <v>39036</v>
      </c>
      <c r="N5313" s="3" t="s">
        <v>9280</v>
      </c>
      <c r="O5313" s="3" t="s">
        <v>25</v>
      </c>
      <c r="AI5313" s="3" t="s">
        <v>29</v>
      </c>
      <c r="AJ5313" s="3" t="s">
        <v>28</v>
      </c>
      <c r="AM5313" s="3" t="s">
        <v>24</v>
      </c>
      <c r="AZ5313" s="3" t="s">
        <v>2944</v>
      </c>
      <c r="BA5313" s="3" t="s">
        <v>2945</v>
      </c>
      <c r="BB5313" s="3" t="s">
        <v>381</v>
      </c>
      <c r="BD5313" s="3" t="s">
        <v>30</v>
      </c>
      <c r="BG5313" s="3"/>
    </row>
    <row r="5314" spans="1:59" ht="15" x14ac:dyDescent="0.2">
      <c r="A5314" s="3" t="s">
        <v>6359</v>
      </c>
      <c r="B5314" s="3" t="s">
        <v>13617</v>
      </c>
      <c r="C5314" s="4">
        <v>42618.939884259264</v>
      </c>
      <c r="D5314" s="3" t="s">
        <v>7639</v>
      </c>
      <c r="E5314" s="3" t="s">
        <v>13618</v>
      </c>
      <c r="N5314" s="3" t="s">
        <v>515</v>
      </c>
      <c r="AI5314" s="3" t="s">
        <v>29</v>
      </c>
      <c r="AJ5314" s="3" t="s">
        <v>28</v>
      </c>
      <c r="AM5314" s="3" t="s">
        <v>62</v>
      </c>
      <c r="AZ5314" s="3" t="s">
        <v>513</v>
      </c>
      <c r="BA5314" s="3" t="s">
        <v>507</v>
      </c>
      <c r="BB5314" s="3" t="s">
        <v>514</v>
      </c>
      <c r="BD5314" s="3" t="s">
        <v>30</v>
      </c>
      <c r="BG5314" s="3"/>
    </row>
    <row r="5315" spans="1:59" ht="15" x14ac:dyDescent="0.2">
      <c r="A5315" s="3" t="s">
        <v>13616</v>
      </c>
      <c r="B5315" s="3" t="s">
        <v>13613</v>
      </c>
      <c r="C5315" s="4">
        <v>42618.939884259264</v>
      </c>
      <c r="D5315" s="3" t="s">
        <v>7639</v>
      </c>
      <c r="E5315" s="3" t="s">
        <v>13616</v>
      </c>
      <c r="L5315" s="3" t="s">
        <v>13578</v>
      </c>
      <c r="AZ5315" s="3" t="s">
        <v>13615</v>
      </c>
      <c r="BA5315" s="3" t="s">
        <v>13614</v>
      </c>
      <c r="BD5315" s="3" t="s">
        <v>7641</v>
      </c>
      <c r="BG5315" s="3"/>
    </row>
    <row r="5316" spans="1:59" ht="15" x14ac:dyDescent="0.2">
      <c r="A5316" s="3" t="s">
        <v>13611</v>
      </c>
      <c r="B5316" s="3" t="s">
        <v>13608</v>
      </c>
      <c r="C5316" s="4">
        <v>42618.939884259264</v>
      </c>
      <c r="D5316" s="3" t="s">
        <v>7639</v>
      </c>
      <c r="E5316" s="3" t="s">
        <v>13611</v>
      </c>
      <c r="L5316" s="3" t="s">
        <v>13612</v>
      </c>
      <c r="AZ5316" s="3" t="s">
        <v>13610</v>
      </c>
      <c r="BA5316" s="3" t="s">
        <v>13609</v>
      </c>
      <c r="BD5316" s="3" t="s">
        <v>7641</v>
      </c>
      <c r="BG5316" s="3"/>
    </row>
    <row r="5317" spans="1:59" ht="15" x14ac:dyDescent="0.2">
      <c r="A5317" s="3" t="s">
        <v>13605</v>
      </c>
      <c r="B5317" s="3" t="s">
        <v>13602</v>
      </c>
      <c r="C5317" s="4">
        <v>42618.939884259264</v>
      </c>
      <c r="D5317" s="3" t="s">
        <v>7639</v>
      </c>
      <c r="E5317" s="3" t="s">
        <v>13607</v>
      </c>
      <c r="N5317" s="3" t="s">
        <v>13039</v>
      </c>
      <c r="U5317" s="3" t="s">
        <v>13606</v>
      </c>
      <c r="W5317" s="3" t="s">
        <v>13037</v>
      </c>
      <c r="AI5317" s="3" t="s">
        <v>29</v>
      </c>
      <c r="AJ5317" s="3" t="s">
        <v>7697</v>
      </c>
      <c r="AM5317" s="3" t="s">
        <v>62</v>
      </c>
      <c r="AZ5317" s="3" t="s">
        <v>13604</v>
      </c>
      <c r="BA5317" s="3" t="s">
        <v>13603</v>
      </c>
      <c r="BB5317" s="3" t="s">
        <v>13033</v>
      </c>
      <c r="BD5317" s="3" t="s">
        <v>30</v>
      </c>
      <c r="BG5317" s="3"/>
    </row>
    <row r="5318" spans="1:59" ht="15" x14ac:dyDescent="0.2">
      <c r="A5318" s="3" t="s">
        <v>13599</v>
      </c>
      <c r="B5318" s="3" t="s">
        <v>13597</v>
      </c>
      <c r="C5318" s="4">
        <v>42618.939884259264</v>
      </c>
      <c r="D5318" s="3" t="s">
        <v>7639</v>
      </c>
      <c r="E5318" s="3" t="s">
        <v>13601</v>
      </c>
      <c r="N5318" s="3" t="s">
        <v>12030</v>
      </c>
      <c r="W5318" s="3" t="s">
        <v>13600</v>
      </c>
      <c r="AB5318" s="3" t="s">
        <v>12028</v>
      </c>
      <c r="AC5318" s="3" t="s">
        <v>9557</v>
      </c>
      <c r="AI5318" s="3" t="s">
        <v>29</v>
      </c>
      <c r="AJ5318" s="3" t="s">
        <v>7632</v>
      </c>
      <c r="AM5318" s="3" t="s">
        <v>62</v>
      </c>
      <c r="AZ5318" s="3" t="s">
        <v>1924</v>
      </c>
      <c r="BA5318" s="3" t="s">
        <v>13598</v>
      </c>
      <c r="BB5318" s="3" t="s">
        <v>13284</v>
      </c>
      <c r="BD5318" s="3" t="s">
        <v>30</v>
      </c>
      <c r="BG5318" s="3"/>
    </row>
    <row r="5319" spans="1:59" ht="15" x14ac:dyDescent="0.2">
      <c r="A5319" s="3" t="s">
        <v>13595</v>
      </c>
      <c r="B5319" s="3" t="s">
        <v>13592</v>
      </c>
      <c r="C5319" s="4">
        <v>42618.939884259264</v>
      </c>
      <c r="D5319" s="3" t="s">
        <v>7639</v>
      </c>
      <c r="E5319" s="3" t="s">
        <v>13595</v>
      </c>
      <c r="L5319" s="3" t="s">
        <v>13596</v>
      </c>
      <c r="AZ5319" s="3" t="s">
        <v>13594</v>
      </c>
      <c r="BA5319" s="3" t="s">
        <v>13593</v>
      </c>
      <c r="BD5319" s="3" t="s">
        <v>7641</v>
      </c>
      <c r="BG5319" s="3"/>
    </row>
    <row r="5320" spans="1:59" ht="15" x14ac:dyDescent="0.2">
      <c r="A5320" s="3" t="s">
        <v>13589</v>
      </c>
      <c r="B5320" s="3" t="s">
        <v>13586</v>
      </c>
      <c r="C5320" s="4">
        <v>42618.939884259264</v>
      </c>
      <c r="D5320" s="3" t="s">
        <v>7639</v>
      </c>
      <c r="E5320" s="3" t="s">
        <v>13589</v>
      </c>
      <c r="F5320" s="3" t="s">
        <v>13591</v>
      </c>
      <c r="H5320" s="3" t="s">
        <v>8057</v>
      </c>
      <c r="J5320" s="3" t="s">
        <v>11177</v>
      </c>
      <c r="L5320" s="3" t="s">
        <v>8489</v>
      </c>
      <c r="AE5320" s="3" t="s">
        <v>7671</v>
      </c>
      <c r="AF5320" s="3" t="s">
        <v>7756</v>
      </c>
      <c r="AG5320" s="3" t="s">
        <v>8009</v>
      </c>
      <c r="AH5320" s="3" t="s">
        <v>13590</v>
      </c>
      <c r="AZ5320" s="3" t="s">
        <v>13588</v>
      </c>
      <c r="BA5320" s="3" t="s">
        <v>13587</v>
      </c>
      <c r="BD5320" s="3" t="s">
        <v>7641</v>
      </c>
      <c r="BG5320" s="3"/>
    </row>
    <row r="5321" spans="1:59" ht="15" x14ac:dyDescent="0.2">
      <c r="A5321" s="3" t="s">
        <v>13585</v>
      </c>
      <c r="B5321" s="3" t="s">
        <v>13583</v>
      </c>
      <c r="C5321" s="4">
        <v>42618.939884259264</v>
      </c>
      <c r="D5321" s="3" t="s">
        <v>7639</v>
      </c>
      <c r="E5321" s="3" t="s">
        <v>13585</v>
      </c>
      <c r="L5321" s="3" t="s">
        <v>13078</v>
      </c>
      <c r="AZ5321" s="3" t="s">
        <v>13584</v>
      </c>
      <c r="BA5321" s="3" t="s">
        <v>4433</v>
      </c>
      <c r="BD5321" s="3" t="s">
        <v>7641</v>
      </c>
      <c r="BG5321" s="3"/>
    </row>
    <row r="5322" spans="1:59" ht="15" x14ac:dyDescent="0.2">
      <c r="A5322" s="3" t="s">
        <v>7111</v>
      </c>
      <c r="B5322" s="3" t="s">
        <v>13581</v>
      </c>
      <c r="C5322" s="4">
        <v>42618.939872685187</v>
      </c>
      <c r="D5322" s="3" t="s">
        <v>7639</v>
      </c>
      <c r="E5322" s="3" t="s">
        <v>13582</v>
      </c>
      <c r="N5322" s="3" t="s">
        <v>515</v>
      </c>
      <c r="AI5322" s="3" t="s">
        <v>29</v>
      </c>
      <c r="AJ5322" s="3" t="s">
        <v>28</v>
      </c>
      <c r="AM5322" s="3" t="s">
        <v>62</v>
      </c>
      <c r="AZ5322" s="3" t="s">
        <v>4164</v>
      </c>
      <c r="BA5322" s="3" t="s">
        <v>4165</v>
      </c>
      <c r="BB5322" s="3" t="s">
        <v>514</v>
      </c>
      <c r="BD5322" s="3" t="s">
        <v>30</v>
      </c>
      <c r="BG5322" s="3"/>
    </row>
    <row r="5323" spans="1:59" ht="15" x14ac:dyDescent="0.2">
      <c r="A5323" s="3" t="s">
        <v>7181</v>
      </c>
      <c r="B5323" s="3" t="s">
        <v>13579</v>
      </c>
      <c r="C5323" s="4">
        <v>42618.939872685187</v>
      </c>
      <c r="D5323" s="3" t="s">
        <v>7639</v>
      </c>
      <c r="E5323" s="3" t="s">
        <v>13580</v>
      </c>
      <c r="N5323" s="3" t="s">
        <v>803</v>
      </c>
      <c r="AI5323" s="3" t="s">
        <v>29</v>
      </c>
      <c r="AJ5323" s="3" t="s">
        <v>28</v>
      </c>
      <c r="AM5323" s="3" t="s">
        <v>62</v>
      </c>
      <c r="AZ5323" s="3" t="s">
        <v>4463</v>
      </c>
      <c r="BA5323" s="3" t="s">
        <v>4464</v>
      </c>
      <c r="BB5323" s="3" t="s">
        <v>1483</v>
      </c>
      <c r="BD5323" s="3" t="s">
        <v>30</v>
      </c>
      <c r="BG5323" s="3"/>
    </row>
    <row r="5324" spans="1:59" ht="15" x14ac:dyDescent="0.2">
      <c r="A5324" s="3" t="s">
        <v>13577</v>
      </c>
      <c r="B5324" s="3" t="s">
        <v>13575</v>
      </c>
      <c r="C5324" s="4">
        <v>42618.939872685187</v>
      </c>
      <c r="D5324" s="3" t="s">
        <v>7639</v>
      </c>
      <c r="E5324" s="3" t="s">
        <v>13577</v>
      </c>
      <c r="L5324" s="3" t="s">
        <v>13578</v>
      </c>
      <c r="AZ5324" s="3" t="s">
        <v>13576</v>
      </c>
      <c r="BA5324" s="3" t="s">
        <v>1011</v>
      </c>
      <c r="BD5324" s="3" t="s">
        <v>7641</v>
      </c>
      <c r="BG5324" s="3"/>
    </row>
    <row r="5325" spans="1:59" ht="15" x14ac:dyDescent="0.2">
      <c r="A5325" s="3" t="s">
        <v>13570</v>
      </c>
      <c r="B5325" s="3" t="s">
        <v>13566</v>
      </c>
      <c r="C5325" s="4">
        <v>42618.939872685187</v>
      </c>
      <c r="D5325" s="3" t="s">
        <v>7639</v>
      </c>
      <c r="E5325" s="3" t="s">
        <v>13574</v>
      </c>
      <c r="N5325" s="3" t="s">
        <v>13573</v>
      </c>
      <c r="U5325" s="3" t="s">
        <v>13572</v>
      </c>
      <c r="W5325" s="3" t="s">
        <v>13571</v>
      </c>
      <c r="AI5325" s="3" t="s">
        <v>29</v>
      </c>
      <c r="AJ5325" s="3" t="s">
        <v>7697</v>
      </c>
      <c r="AM5325" s="3" t="s">
        <v>62</v>
      </c>
      <c r="AZ5325" s="3" t="s">
        <v>13569</v>
      </c>
      <c r="BA5325" s="3" t="s">
        <v>13568</v>
      </c>
      <c r="BB5325" s="3" t="s">
        <v>13567</v>
      </c>
      <c r="BD5325" s="3" t="s">
        <v>30</v>
      </c>
      <c r="BG5325" s="3"/>
    </row>
    <row r="5326" spans="1:59" ht="15" x14ac:dyDescent="0.2">
      <c r="A5326" s="3" t="s">
        <v>13563</v>
      </c>
      <c r="B5326" s="3" t="s">
        <v>13561</v>
      </c>
      <c r="C5326" s="4">
        <v>42618.939872685187</v>
      </c>
      <c r="D5326" s="3" t="s">
        <v>7639</v>
      </c>
      <c r="E5326" s="3" t="s">
        <v>13565</v>
      </c>
      <c r="N5326" s="3" t="s">
        <v>9591</v>
      </c>
      <c r="W5326" s="3" t="s">
        <v>13564</v>
      </c>
      <c r="AB5326" s="3" t="s">
        <v>9589</v>
      </c>
      <c r="AC5326" s="3" t="s">
        <v>9557</v>
      </c>
      <c r="AI5326" s="3" t="s">
        <v>29</v>
      </c>
      <c r="AJ5326" s="3" t="s">
        <v>7632</v>
      </c>
      <c r="AM5326" s="3" t="s">
        <v>62</v>
      </c>
      <c r="AZ5326" s="3" t="s">
        <v>10069</v>
      </c>
      <c r="BA5326" s="3" t="s">
        <v>13562</v>
      </c>
      <c r="BB5326" s="3" t="s">
        <v>12054</v>
      </c>
      <c r="BD5326" s="3" t="s">
        <v>30</v>
      </c>
      <c r="BG5326" s="3"/>
    </row>
    <row r="5327" spans="1:59" ht="15" x14ac:dyDescent="0.2">
      <c r="A5327" s="3" t="s">
        <v>13559</v>
      </c>
      <c r="B5327" s="3" t="s">
        <v>13557</v>
      </c>
      <c r="C5327" s="4">
        <v>42618.939872685187</v>
      </c>
      <c r="D5327" s="3" t="s">
        <v>7639</v>
      </c>
      <c r="E5327" s="3" t="s">
        <v>13559</v>
      </c>
      <c r="L5327" s="3" t="s">
        <v>13560</v>
      </c>
      <c r="AZ5327" s="3" t="s">
        <v>13558</v>
      </c>
      <c r="BA5327" s="3" t="s">
        <v>6070</v>
      </c>
      <c r="BD5327" s="3" t="s">
        <v>7641</v>
      </c>
      <c r="BG5327" s="3"/>
    </row>
    <row r="5328" spans="1:59" ht="15" x14ac:dyDescent="0.2">
      <c r="A5328" s="3" t="s">
        <v>13555</v>
      </c>
      <c r="B5328" s="3" t="s">
        <v>13552</v>
      </c>
      <c r="C5328" s="4">
        <v>42618.939872685187</v>
      </c>
      <c r="D5328" s="3" t="s">
        <v>7639</v>
      </c>
      <c r="E5328" s="3" t="s">
        <v>13556</v>
      </c>
      <c r="N5328" s="3" t="s">
        <v>4003</v>
      </c>
      <c r="AI5328" s="3" t="s">
        <v>29</v>
      </c>
      <c r="AJ5328" s="3" t="s">
        <v>28</v>
      </c>
      <c r="AM5328" s="3" t="s">
        <v>62</v>
      </c>
      <c r="AN5328" s="3" t="s">
        <v>184</v>
      </c>
      <c r="AZ5328" s="3" t="s">
        <v>13554</v>
      </c>
      <c r="BA5328" s="3" t="s">
        <v>13553</v>
      </c>
      <c r="BB5328" s="3" t="s">
        <v>184</v>
      </c>
      <c r="BD5328" s="3" t="s">
        <v>30</v>
      </c>
      <c r="BG5328" s="3"/>
    </row>
    <row r="5329" spans="1:59" ht="15" x14ac:dyDescent="0.2">
      <c r="A5329" s="3" t="s">
        <v>7048</v>
      </c>
      <c r="B5329" s="3" t="s">
        <v>13550</v>
      </c>
      <c r="C5329" s="4">
        <v>42618.939872685187</v>
      </c>
      <c r="D5329" s="3" t="s">
        <v>7639</v>
      </c>
      <c r="E5329" s="3" t="s">
        <v>13551</v>
      </c>
      <c r="N5329" s="3" t="s">
        <v>515</v>
      </c>
      <c r="AI5329" s="3" t="s">
        <v>29</v>
      </c>
      <c r="AJ5329" s="3" t="s">
        <v>28</v>
      </c>
      <c r="AM5329" s="3" t="s">
        <v>62</v>
      </c>
      <c r="AZ5329" s="3" t="s">
        <v>1760</v>
      </c>
      <c r="BA5329" s="3" t="s">
        <v>3895</v>
      </c>
      <c r="BB5329" s="3" t="s">
        <v>3896</v>
      </c>
      <c r="BD5329" s="3" t="s">
        <v>30</v>
      </c>
      <c r="BG5329" s="3"/>
    </row>
    <row r="5330" spans="1:59" ht="15" x14ac:dyDescent="0.2">
      <c r="A5330" s="3" t="s">
        <v>13547</v>
      </c>
      <c r="B5330" s="3" t="s">
        <v>13543</v>
      </c>
      <c r="C5330" s="4">
        <v>42618.939872685187</v>
      </c>
      <c r="D5330" s="3" t="s">
        <v>7639</v>
      </c>
      <c r="E5330" s="3" t="s">
        <v>13549</v>
      </c>
      <c r="N5330" s="3" t="s">
        <v>13026</v>
      </c>
      <c r="U5330" s="3" t="s">
        <v>13548</v>
      </c>
      <c r="W5330" s="3" t="s">
        <v>13024</v>
      </c>
      <c r="AI5330" s="3" t="s">
        <v>29</v>
      </c>
      <c r="AJ5330" s="3" t="s">
        <v>7697</v>
      </c>
      <c r="AM5330" s="3" t="s">
        <v>62</v>
      </c>
      <c r="AZ5330" s="3" t="s">
        <v>13546</v>
      </c>
      <c r="BA5330" s="3" t="s">
        <v>13545</v>
      </c>
      <c r="BB5330" s="3" t="s">
        <v>13544</v>
      </c>
      <c r="BD5330" s="3" t="s">
        <v>30</v>
      </c>
      <c r="BG5330" s="3"/>
    </row>
    <row r="5331" spans="1:59" ht="15" x14ac:dyDescent="0.2">
      <c r="A5331" s="3" t="s">
        <v>13541</v>
      </c>
      <c r="B5331" s="3" t="s">
        <v>13538</v>
      </c>
      <c r="C5331" s="4">
        <v>42618.939872685187</v>
      </c>
      <c r="D5331" s="3" t="s">
        <v>7639</v>
      </c>
      <c r="E5331" s="3" t="s">
        <v>13541</v>
      </c>
      <c r="L5331" s="3" t="s">
        <v>13542</v>
      </c>
      <c r="AZ5331" s="3" t="s">
        <v>13540</v>
      </c>
      <c r="BA5331" s="3" t="s">
        <v>13539</v>
      </c>
      <c r="BD5331" s="3" t="s">
        <v>7641</v>
      </c>
      <c r="BG5331" s="3"/>
    </row>
    <row r="5332" spans="1:59" ht="15" x14ac:dyDescent="0.2">
      <c r="A5332" s="3" t="s">
        <v>13536</v>
      </c>
      <c r="B5332" s="3" t="s">
        <v>13534</v>
      </c>
      <c r="C5332" s="4">
        <v>42618.939872685187</v>
      </c>
      <c r="D5332" s="3" t="s">
        <v>7639</v>
      </c>
      <c r="E5332" s="3" t="s">
        <v>13536</v>
      </c>
      <c r="L5332" s="3" t="s">
        <v>13537</v>
      </c>
      <c r="AZ5332" s="3" t="s">
        <v>942</v>
      </c>
      <c r="BA5332" s="3" t="s">
        <v>13535</v>
      </c>
      <c r="BD5332" s="3" t="s">
        <v>7641</v>
      </c>
      <c r="BG5332" s="3"/>
    </row>
    <row r="5333" spans="1:59" ht="15" x14ac:dyDescent="0.2">
      <c r="A5333" s="3" t="s">
        <v>13531</v>
      </c>
      <c r="B5333" s="3" t="s">
        <v>13528</v>
      </c>
      <c r="C5333" s="4">
        <v>42618.939872685187</v>
      </c>
      <c r="D5333" s="3" t="s">
        <v>7639</v>
      </c>
      <c r="E5333" s="3" t="s">
        <v>13533</v>
      </c>
      <c r="N5333" s="3" t="s">
        <v>13039</v>
      </c>
      <c r="U5333" s="3" t="s">
        <v>13532</v>
      </c>
      <c r="W5333" s="3" t="s">
        <v>13037</v>
      </c>
      <c r="AI5333" s="3" t="s">
        <v>29</v>
      </c>
      <c r="AJ5333" s="3" t="s">
        <v>7697</v>
      </c>
      <c r="AM5333" s="3" t="s">
        <v>62</v>
      </c>
      <c r="AZ5333" s="3" t="s">
        <v>13530</v>
      </c>
      <c r="BA5333" s="3" t="s">
        <v>13529</v>
      </c>
      <c r="BB5333" s="3" t="s">
        <v>13033</v>
      </c>
      <c r="BD5333" s="3" t="s">
        <v>30</v>
      </c>
      <c r="BG5333" s="3"/>
    </row>
    <row r="5334" spans="1:59" ht="15" x14ac:dyDescent="0.2">
      <c r="A5334" s="3" t="s">
        <v>13527</v>
      </c>
      <c r="B5334" s="3" t="s">
        <v>13524</v>
      </c>
      <c r="C5334" s="4">
        <v>42618.939872685187</v>
      </c>
      <c r="D5334" s="3" t="s">
        <v>7639</v>
      </c>
      <c r="E5334" s="3" t="s">
        <v>13527</v>
      </c>
      <c r="L5334" s="3" t="s">
        <v>9963</v>
      </c>
      <c r="AZ5334" s="3" t="s">
        <v>13526</v>
      </c>
      <c r="BA5334" s="3" t="s">
        <v>13525</v>
      </c>
      <c r="BD5334" s="3" t="s">
        <v>7641</v>
      </c>
      <c r="BG5334" s="3"/>
    </row>
    <row r="5335" spans="1:59" ht="15" x14ac:dyDescent="0.2">
      <c r="A5335" s="3" t="s">
        <v>13522</v>
      </c>
      <c r="B5335" s="3" t="s">
        <v>13520</v>
      </c>
      <c r="C5335" s="4">
        <v>42618.93986111111</v>
      </c>
      <c r="D5335" s="3" t="s">
        <v>7639</v>
      </c>
      <c r="E5335" s="3" t="s">
        <v>13522</v>
      </c>
      <c r="L5335" s="3" t="s">
        <v>13523</v>
      </c>
      <c r="AZ5335" s="3" t="s">
        <v>8560</v>
      </c>
      <c r="BA5335" s="3" t="s">
        <v>13521</v>
      </c>
      <c r="BD5335" s="3" t="s">
        <v>7641</v>
      </c>
      <c r="BG5335" s="3"/>
    </row>
    <row r="5336" spans="1:59" ht="15" x14ac:dyDescent="0.2">
      <c r="A5336" s="3" t="s">
        <v>13518</v>
      </c>
      <c r="B5336" s="3" t="s">
        <v>13516</v>
      </c>
      <c r="C5336" s="4">
        <v>42618.93986111111</v>
      </c>
      <c r="D5336" s="3" t="s">
        <v>7639</v>
      </c>
      <c r="E5336" s="3" t="s">
        <v>13518</v>
      </c>
      <c r="L5336" s="3" t="s">
        <v>13519</v>
      </c>
      <c r="AZ5336" s="3" t="s">
        <v>10069</v>
      </c>
      <c r="BA5336" s="3" t="s">
        <v>13517</v>
      </c>
      <c r="BD5336" s="3" t="s">
        <v>7641</v>
      </c>
      <c r="BG5336" s="3"/>
    </row>
    <row r="5337" spans="1:59" ht="15" x14ac:dyDescent="0.2">
      <c r="A5337" s="3" t="s">
        <v>13515</v>
      </c>
      <c r="B5337" s="3" t="s">
        <v>13512</v>
      </c>
      <c r="C5337" s="4">
        <v>42618.93986111111</v>
      </c>
      <c r="D5337" s="3" t="s">
        <v>7639</v>
      </c>
      <c r="E5337" s="3" t="s">
        <v>13515</v>
      </c>
      <c r="L5337" s="3" t="s">
        <v>9321</v>
      </c>
      <c r="AZ5337" s="3" t="s">
        <v>13514</v>
      </c>
      <c r="BA5337" s="3" t="s">
        <v>13513</v>
      </c>
      <c r="BD5337" s="3" t="s">
        <v>7641</v>
      </c>
      <c r="BG5337" s="3"/>
    </row>
    <row r="5338" spans="1:59" ht="15" x14ac:dyDescent="0.2">
      <c r="A5338" s="3" t="s">
        <v>13509</v>
      </c>
      <c r="B5338" s="3" t="s">
        <v>13506</v>
      </c>
      <c r="C5338" s="4">
        <v>42618.93986111111</v>
      </c>
      <c r="D5338" s="3" t="s">
        <v>7639</v>
      </c>
      <c r="E5338" s="3" t="s">
        <v>13511</v>
      </c>
      <c r="N5338" s="3" t="s">
        <v>13026</v>
      </c>
      <c r="U5338" s="3" t="s">
        <v>13510</v>
      </c>
      <c r="W5338" s="3" t="s">
        <v>13024</v>
      </c>
      <c r="AI5338" s="3" t="s">
        <v>29</v>
      </c>
      <c r="AJ5338" s="3" t="s">
        <v>7697</v>
      </c>
      <c r="AM5338" s="3" t="s">
        <v>62</v>
      </c>
      <c r="AZ5338" s="3" t="s">
        <v>1168</v>
      </c>
      <c r="BA5338" s="3" t="s">
        <v>13508</v>
      </c>
      <c r="BB5338" s="3" t="s">
        <v>13507</v>
      </c>
      <c r="BD5338" s="3" t="s">
        <v>30</v>
      </c>
      <c r="BG5338" s="3"/>
    </row>
    <row r="5339" spans="1:59" ht="15" x14ac:dyDescent="0.2">
      <c r="A5339" s="3" t="s">
        <v>7087</v>
      </c>
      <c r="B5339" s="3" t="s">
        <v>13504</v>
      </c>
      <c r="C5339" s="4">
        <v>42618.93986111111</v>
      </c>
      <c r="D5339" s="3" t="s">
        <v>7639</v>
      </c>
      <c r="E5339" s="3" t="s">
        <v>13505</v>
      </c>
      <c r="N5339" s="3" t="s">
        <v>4003</v>
      </c>
      <c r="AI5339" s="3" t="s">
        <v>29</v>
      </c>
      <c r="AJ5339" s="3" t="s">
        <v>28</v>
      </c>
      <c r="AM5339" s="3" t="s">
        <v>62</v>
      </c>
      <c r="AZ5339" s="3" t="s">
        <v>4056</v>
      </c>
      <c r="BA5339" s="3" t="s">
        <v>4057</v>
      </c>
      <c r="BB5339" s="3" t="s">
        <v>4058</v>
      </c>
      <c r="BD5339" s="3" t="s">
        <v>30</v>
      </c>
      <c r="BG5339" s="3"/>
    </row>
    <row r="5340" spans="1:59" ht="15" x14ac:dyDescent="0.2">
      <c r="A5340" s="3" t="s">
        <v>13501</v>
      </c>
      <c r="B5340" s="3" t="s">
        <v>13498</v>
      </c>
      <c r="C5340" s="4">
        <v>42618.93986111111</v>
      </c>
      <c r="D5340" s="3" t="s">
        <v>7639</v>
      </c>
      <c r="E5340" s="3" t="s">
        <v>13503</v>
      </c>
      <c r="N5340" s="3" t="s">
        <v>13039</v>
      </c>
      <c r="U5340" s="3" t="s">
        <v>13502</v>
      </c>
      <c r="W5340" s="3" t="s">
        <v>13037</v>
      </c>
      <c r="AI5340" s="3" t="s">
        <v>29</v>
      </c>
      <c r="AJ5340" s="3" t="s">
        <v>7697</v>
      </c>
      <c r="AM5340" s="3" t="s">
        <v>62</v>
      </c>
      <c r="AZ5340" s="3" t="s">
        <v>598</v>
      </c>
      <c r="BA5340" s="3" t="s">
        <v>13500</v>
      </c>
      <c r="BB5340" s="3" t="s">
        <v>13499</v>
      </c>
      <c r="BD5340" s="3" t="s">
        <v>30</v>
      </c>
      <c r="BG5340" s="3"/>
    </row>
    <row r="5341" spans="1:59" ht="15" x14ac:dyDescent="0.2">
      <c r="A5341" s="3" t="s">
        <v>13482</v>
      </c>
      <c r="B5341" s="3" t="s">
        <v>13479</v>
      </c>
      <c r="C5341" s="4">
        <v>42618.93986111111</v>
      </c>
      <c r="D5341" s="3" t="s">
        <v>7639</v>
      </c>
      <c r="E5341" s="3" t="s">
        <v>13497</v>
      </c>
      <c r="F5341" s="3" t="s">
        <v>13496</v>
      </c>
      <c r="G5341" s="3" t="s">
        <v>13495</v>
      </c>
      <c r="H5341" s="3" t="s">
        <v>8057</v>
      </c>
      <c r="I5341" s="3" t="s">
        <v>9242</v>
      </c>
      <c r="J5341" s="3" t="s">
        <v>11742</v>
      </c>
      <c r="L5341" s="3" t="s">
        <v>13494</v>
      </c>
      <c r="N5341" s="3" t="s">
        <v>13493</v>
      </c>
      <c r="P5341" s="3" t="s">
        <v>13492</v>
      </c>
      <c r="Q5341" s="3" t="s">
        <v>8019</v>
      </c>
      <c r="R5341" s="3" t="s">
        <v>8018</v>
      </c>
      <c r="S5341" s="3" t="s">
        <v>13491</v>
      </c>
      <c r="T5341" s="3" t="s">
        <v>13490</v>
      </c>
      <c r="U5341" s="3" t="s">
        <v>13489</v>
      </c>
      <c r="W5341" s="3" t="s">
        <v>13488</v>
      </c>
      <c r="X5341" s="3" t="s">
        <v>13487</v>
      </c>
      <c r="AB5341" s="3" t="s">
        <v>13486</v>
      </c>
      <c r="AC5341" s="3" t="s">
        <v>13485</v>
      </c>
      <c r="AE5341" s="3" t="s">
        <v>7671</v>
      </c>
      <c r="AF5341" s="3" t="s">
        <v>7756</v>
      </c>
      <c r="AG5341" s="3" t="s">
        <v>8009</v>
      </c>
      <c r="AH5341" s="3" t="s">
        <v>13484</v>
      </c>
      <c r="AI5341" s="3" t="s">
        <v>8007</v>
      </c>
      <c r="AJ5341" s="3" t="s">
        <v>7697</v>
      </c>
      <c r="AK5341" s="3" t="s">
        <v>8006</v>
      </c>
      <c r="AQ5341" s="3" t="s">
        <v>13483</v>
      </c>
      <c r="AZ5341" s="3" t="s">
        <v>8427</v>
      </c>
      <c r="BA5341" s="3" t="s">
        <v>13481</v>
      </c>
      <c r="BB5341" s="3" t="s">
        <v>9611</v>
      </c>
      <c r="BD5341" s="3" t="s">
        <v>30</v>
      </c>
      <c r="BE5341" s="3">
        <v>45</v>
      </c>
      <c r="BF5341" s="3" t="s">
        <v>13480</v>
      </c>
      <c r="BG5341" s="3"/>
    </row>
    <row r="5342" spans="1:59" ht="15" x14ac:dyDescent="0.2">
      <c r="A5342" s="3" t="s">
        <v>13476</v>
      </c>
      <c r="B5342" s="3" t="s">
        <v>13474</v>
      </c>
      <c r="C5342" s="4">
        <v>42618.93986111111</v>
      </c>
      <c r="D5342" s="3" t="s">
        <v>7639</v>
      </c>
      <c r="E5342" s="3" t="s">
        <v>13478</v>
      </c>
      <c r="N5342" s="3" t="s">
        <v>9607</v>
      </c>
      <c r="W5342" s="3" t="s">
        <v>13477</v>
      </c>
      <c r="AC5342" s="3" t="s">
        <v>9557</v>
      </c>
      <c r="AI5342" s="3" t="s">
        <v>29</v>
      </c>
      <c r="AJ5342" s="3" t="s">
        <v>7632</v>
      </c>
      <c r="AM5342" s="3" t="s">
        <v>62</v>
      </c>
      <c r="AZ5342" s="3" t="s">
        <v>13475</v>
      </c>
      <c r="BA5342" s="3" t="s">
        <v>10178</v>
      </c>
      <c r="BB5342" s="3" t="s">
        <v>12665</v>
      </c>
      <c r="BD5342" s="3" t="s">
        <v>30</v>
      </c>
      <c r="BG5342" s="3"/>
    </row>
    <row r="5343" spans="1:59" ht="15" x14ac:dyDescent="0.2">
      <c r="A5343" s="3" t="s">
        <v>13472</v>
      </c>
      <c r="B5343" s="3" t="s">
        <v>13469</v>
      </c>
      <c r="C5343" s="4">
        <v>42618.93986111111</v>
      </c>
      <c r="D5343" s="3" t="s">
        <v>7639</v>
      </c>
      <c r="E5343" s="3" t="s">
        <v>13472</v>
      </c>
      <c r="L5343" s="3" t="s">
        <v>13473</v>
      </c>
      <c r="AZ5343" s="3" t="s">
        <v>13471</v>
      </c>
      <c r="BA5343" s="3" t="s">
        <v>13470</v>
      </c>
      <c r="BD5343" s="3" t="s">
        <v>7641</v>
      </c>
      <c r="BG5343" s="3"/>
    </row>
    <row r="5344" spans="1:59" ht="15" x14ac:dyDescent="0.2">
      <c r="A5344" s="3" t="s">
        <v>13466</v>
      </c>
      <c r="B5344" s="3" t="s">
        <v>13464</v>
      </c>
      <c r="C5344" s="4">
        <v>42618.93986111111</v>
      </c>
      <c r="D5344" s="3" t="s">
        <v>7639</v>
      </c>
      <c r="E5344" s="3" t="s">
        <v>13468</v>
      </c>
      <c r="N5344" s="3" t="s">
        <v>13026</v>
      </c>
      <c r="U5344" s="3" t="s">
        <v>13467</v>
      </c>
      <c r="W5344" s="3" t="s">
        <v>13024</v>
      </c>
      <c r="AI5344" s="3" t="s">
        <v>29</v>
      </c>
      <c r="AJ5344" s="3" t="s">
        <v>7697</v>
      </c>
      <c r="AM5344" s="3" t="s">
        <v>62</v>
      </c>
      <c r="AZ5344" s="3" t="s">
        <v>2129</v>
      </c>
      <c r="BA5344" s="3" t="s">
        <v>4220</v>
      </c>
      <c r="BB5344" s="3" t="s">
        <v>13465</v>
      </c>
      <c r="BD5344" s="3" t="s">
        <v>30</v>
      </c>
      <c r="BG5344" s="3"/>
    </row>
    <row r="5345" spans="1:59" ht="15" x14ac:dyDescent="0.2">
      <c r="A5345" s="3" t="s">
        <v>7185</v>
      </c>
      <c r="B5345" s="3" t="s">
        <v>13461</v>
      </c>
      <c r="C5345" s="4">
        <v>42618.93986111111</v>
      </c>
      <c r="D5345" s="3" t="s">
        <v>7639</v>
      </c>
      <c r="E5345" s="3" t="s">
        <v>13463</v>
      </c>
      <c r="M5345" s="3" t="s">
        <v>9173</v>
      </c>
      <c r="N5345" s="3" t="s">
        <v>9172</v>
      </c>
      <c r="O5345" s="3" t="s">
        <v>8540</v>
      </c>
      <c r="U5345" s="3" t="s">
        <v>13462</v>
      </c>
      <c r="AI5345" s="3" t="s">
        <v>29</v>
      </c>
      <c r="AJ5345" s="3" t="s">
        <v>28</v>
      </c>
      <c r="AM5345" s="3" t="s">
        <v>24</v>
      </c>
      <c r="AN5345" s="3" t="s">
        <v>7629</v>
      </c>
      <c r="AZ5345" s="3" t="s">
        <v>4482</v>
      </c>
      <c r="BA5345" s="3" t="s">
        <v>4483</v>
      </c>
      <c r="BB5345" s="3" t="s">
        <v>643</v>
      </c>
      <c r="BD5345" s="3" t="s">
        <v>30</v>
      </c>
      <c r="BG5345" s="3"/>
    </row>
    <row r="5346" spans="1:59" ht="15" x14ac:dyDescent="0.2">
      <c r="A5346" s="3" t="s">
        <v>7361</v>
      </c>
      <c r="B5346" s="3" t="s">
        <v>13459</v>
      </c>
      <c r="C5346" s="4">
        <v>42618.939849537041</v>
      </c>
      <c r="D5346" s="3" t="s">
        <v>7639</v>
      </c>
      <c r="E5346" s="3" t="s">
        <v>13460</v>
      </c>
      <c r="N5346" s="3" t="s">
        <v>4003</v>
      </c>
      <c r="AI5346" s="3" t="s">
        <v>29</v>
      </c>
      <c r="AJ5346" s="3" t="s">
        <v>28</v>
      </c>
      <c r="AM5346" s="3" t="s">
        <v>62</v>
      </c>
      <c r="AZ5346" s="3" t="s">
        <v>2619</v>
      </c>
      <c r="BA5346" s="3" t="s">
        <v>5225</v>
      </c>
      <c r="BB5346" s="3" t="s">
        <v>5226</v>
      </c>
      <c r="BD5346" s="3" t="s">
        <v>30</v>
      </c>
      <c r="BG5346" s="3"/>
    </row>
    <row r="5347" spans="1:59" ht="15" x14ac:dyDescent="0.2">
      <c r="A5347" s="3" t="s">
        <v>7005</v>
      </c>
      <c r="B5347" s="3" t="s">
        <v>13457</v>
      </c>
      <c r="C5347" s="4">
        <v>42618.939849537041</v>
      </c>
      <c r="D5347" s="3" t="s">
        <v>7639</v>
      </c>
      <c r="E5347" s="3" t="s">
        <v>13458</v>
      </c>
      <c r="N5347" s="3" t="s">
        <v>1189</v>
      </c>
      <c r="AI5347" s="3" t="s">
        <v>29</v>
      </c>
      <c r="AJ5347" s="3" t="s">
        <v>28</v>
      </c>
      <c r="AM5347" s="3" t="s">
        <v>62</v>
      </c>
      <c r="AZ5347" s="3" t="s">
        <v>3711</v>
      </c>
      <c r="BA5347" s="3" t="s">
        <v>3712</v>
      </c>
      <c r="BB5347" s="3" t="s">
        <v>1661</v>
      </c>
      <c r="BD5347" s="3" t="s">
        <v>30</v>
      </c>
      <c r="BG5347" s="3"/>
    </row>
    <row r="5348" spans="1:59" ht="15" x14ac:dyDescent="0.2">
      <c r="A5348" s="3" t="s">
        <v>13454</v>
      </c>
      <c r="B5348" s="3" t="s">
        <v>13451</v>
      </c>
      <c r="C5348" s="4">
        <v>42618.939849537041</v>
      </c>
      <c r="D5348" s="3" t="s">
        <v>7639</v>
      </c>
      <c r="E5348" s="3" t="s">
        <v>13456</v>
      </c>
      <c r="N5348" s="3" t="s">
        <v>9654</v>
      </c>
      <c r="W5348" s="3" t="s">
        <v>13455</v>
      </c>
      <c r="AB5348" s="3" t="s">
        <v>9652</v>
      </c>
      <c r="AC5348" s="3" t="s">
        <v>9557</v>
      </c>
      <c r="AI5348" s="3" t="s">
        <v>29</v>
      </c>
      <c r="AJ5348" s="3" t="s">
        <v>7632</v>
      </c>
      <c r="AM5348" s="3" t="s">
        <v>62</v>
      </c>
      <c r="AZ5348" s="3" t="s">
        <v>13453</v>
      </c>
      <c r="BA5348" s="3" t="s">
        <v>13452</v>
      </c>
      <c r="BB5348" s="3" t="s">
        <v>410</v>
      </c>
      <c r="BD5348" s="3" t="s">
        <v>30</v>
      </c>
      <c r="BG5348" s="3"/>
    </row>
    <row r="5349" spans="1:59" ht="15" x14ac:dyDescent="0.2">
      <c r="A5349" s="3" t="s">
        <v>6429</v>
      </c>
      <c r="B5349" s="3" t="s">
        <v>13448</v>
      </c>
      <c r="C5349" s="4">
        <v>42618.939849537041</v>
      </c>
      <c r="D5349" s="3" t="s">
        <v>7639</v>
      </c>
      <c r="E5349" s="3" t="s">
        <v>13450</v>
      </c>
      <c r="M5349" s="3" t="s">
        <v>10865</v>
      </c>
      <c r="N5349" s="3" t="s">
        <v>10861</v>
      </c>
      <c r="O5349" s="3" t="s">
        <v>8540</v>
      </c>
      <c r="U5349" s="3" t="s">
        <v>13449</v>
      </c>
      <c r="AI5349" s="3" t="s">
        <v>29</v>
      </c>
      <c r="AJ5349" s="3" t="s">
        <v>28</v>
      </c>
      <c r="AM5349" s="3" t="s">
        <v>24</v>
      </c>
      <c r="AN5349" s="3" t="s">
        <v>7629</v>
      </c>
      <c r="AZ5349" s="3" t="s">
        <v>956</v>
      </c>
      <c r="BA5349" s="3" t="s">
        <v>957</v>
      </c>
      <c r="BB5349" s="3" t="s">
        <v>643</v>
      </c>
      <c r="BD5349" s="3" t="s">
        <v>30</v>
      </c>
      <c r="BG5349" s="3"/>
    </row>
    <row r="5350" spans="1:59" ht="15" x14ac:dyDescent="0.2">
      <c r="A5350" s="3" t="s">
        <v>13444</v>
      </c>
      <c r="B5350" s="3" t="s">
        <v>13440</v>
      </c>
      <c r="C5350" s="4">
        <v>42618.939849537041</v>
      </c>
      <c r="D5350" s="3" t="s">
        <v>7639</v>
      </c>
      <c r="E5350" s="3" t="s">
        <v>13447</v>
      </c>
      <c r="N5350" s="3" t="s">
        <v>13026</v>
      </c>
      <c r="U5350" s="3" t="s">
        <v>13446</v>
      </c>
      <c r="W5350" s="3" t="s">
        <v>13445</v>
      </c>
      <c r="AI5350" s="3" t="s">
        <v>29</v>
      </c>
      <c r="AJ5350" s="3" t="s">
        <v>7697</v>
      </c>
      <c r="AM5350" s="3" t="s">
        <v>62</v>
      </c>
      <c r="AZ5350" s="3" t="s">
        <v>13443</v>
      </c>
      <c r="BA5350" s="3" t="s">
        <v>13442</v>
      </c>
      <c r="BB5350" s="3" t="s">
        <v>13441</v>
      </c>
      <c r="BD5350" s="3" t="s">
        <v>30</v>
      </c>
      <c r="BG5350" s="3"/>
    </row>
    <row r="5351" spans="1:59" ht="15" x14ac:dyDescent="0.2">
      <c r="A5351" s="3" t="s">
        <v>13437</v>
      </c>
      <c r="B5351" s="3" t="s">
        <v>13435</v>
      </c>
      <c r="C5351" s="4">
        <v>42618.939849537041</v>
      </c>
      <c r="D5351" s="3" t="s">
        <v>7639</v>
      </c>
      <c r="E5351" s="3" t="s">
        <v>13439</v>
      </c>
      <c r="M5351" s="3" t="s">
        <v>9173</v>
      </c>
      <c r="N5351" s="3" t="s">
        <v>9172</v>
      </c>
      <c r="O5351" s="3" t="s">
        <v>8540</v>
      </c>
      <c r="U5351" s="3" t="s">
        <v>13438</v>
      </c>
      <c r="AI5351" s="3" t="s">
        <v>29</v>
      </c>
      <c r="AJ5351" s="3" t="s">
        <v>28</v>
      </c>
      <c r="AM5351" s="3" t="s">
        <v>24</v>
      </c>
      <c r="AN5351" s="3" t="s">
        <v>1720</v>
      </c>
      <c r="AZ5351" s="3" t="s">
        <v>2288</v>
      </c>
      <c r="BA5351" s="3" t="s">
        <v>13436</v>
      </c>
      <c r="BB5351" s="3" t="s">
        <v>1456</v>
      </c>
      <c r="BD5351" s="3" t="s">
        <v>30</v>
      </c>
      <c r="BG5351" s="3"/>
    </row>
    <row r="5352" spans="1:59" ht="15" x14ac:dyDescent="0.2">
      <c r="A5352" s="3" t="s">
        <v>7429</v>
      </c>
      <c r="B5352" s="3" t="s">
        <v>13433</v>
      </c>
      <c r="C5352" s="4">
        <v>42618.939849537041</v>
      </c>
      <c r="D5352" s="3" t="s">
        <v>7639</v>
      </c>
      <c r="E5352" s="3" t="s">
        <v>13434</v>
      </c>
      <c r="N5352" s="3" t="s">
        <v>4003</v>
      </c>
      <c r="AI5352" s="3" t="s">
        <v>29</v>
      </c>
      <c r="AJ5352" s="3" t="s">
        <v>28</v>
      </c>
      <c r="AM5352" s="3" t="s">
        <v>62</v>
      </c>
      <c r="AZ5352" s="3" t="s">
        <v>1983</v>
      </c>
      <c r="BA5352" s="3" t="s">
        <v>5506</v>
      </c>
      <c r="BB5352" s="3" t="s">
        <v>5507</v>
      </c>
      <c r="BD5352" s="3" t="s">
        <v>30</v>
      </c>
      <c r="BG5352" s="3"/>
    </row>
    <row r="5353" spans="1:59" ht="15" x14ac:dyDescent="0.2">
      <c r="A5353" s="3" t="s">
        <v>13430</v>
      </c>
      <c r="B5353" s="3" t="s">
        <v>13427</v>
      </c>
      <c r="C5353" s="4">
        <v>42618.939849537041</v>
      </c>
      <c r="D5353" s="3" t="s">
        <v>7639</v>
      </c>
      <c r="E5353" s="3" t="s">
        <v>13432</v>
      </c>
      <c r="N5353" s="3" t="s">
        <v>9607</v>
      </c>
      <c r="W5353" s="3" t="s">
        <v>13431</v>
      </c>
      <c r="AB5353" s="3" t="s">
        <v>9605</v>
      </c>
      <c r="AC5353" s="3" t="s">
        <v>9557</v>
      </c>
      <c r="AI5353" s="3" t="s">
        <v>29</v>
      </c>
      <c r="AJ5353" s="3" t="s">
        <v>7632</v>
      </c>
      <c r="AM5353" s="3" t="s">
        <v>62</v>
      </c>
      <c r="AZ5353" s="3" t="s">
        <v>9944</v>
      </c>
      <c r="BA5353" s="3" t="s">
        <v>13429</v>
      </c>
      <c r="BB5353" s="3" t="s">
        <v>13428</v>
      </c>
      <c r="BD5353" s="3" t="s">
        <v>30</v>
      </c>
      <c r="BG5353" s="3"/>
    </row>
    <row r="5354" spans="1:59" ht="15" x14ac:dyDescent="0.2">
      <c r="A5354" s="3" t="s">
        <v>13425</v>
      </c>
      <c r="B5354" s="3" t="s">
        <v>13423</v>
      </c>
      <c r="C5354" s="4">
        <v>42618.939849537041</v>
      </c>
      <c r="D5354" s="3" t="s">
        <v>7639</v>
      </c>
      <c r="E5354" s="3" t="s">
        <v>13425</v>
      </c>
      <c r="L5354" s="3" t="s">
        <v>13426</v>
      </c>
      <c r="AZ5354" s="3" t="s">
        <v>13424</v>
      </c>
      <c r="BA5354" s="3" t="s">
        <v>855</v>
      </c>
      <c r="BD5354" s="3" t="s">
        <v>7641</v>
      </c>
      <c r="BG5354" s="3"/>
    </row>
    <row r="5355" spans="1:59" ht="15" x14ac:dyDescent="0.2">
      <c r="A5355" s="3" t="s">
        <v>13417</v>
      </c>
      <c r="B5355" s="3" t="s">
        <v>13414</v>
      </c>
      <c r="C5355" s="4">
        <v>42618.939849537041</v>
      </c>
      <c r="D5355" s="3" t="s">
        <v>7639</v>
      </c>
      <c r="E5355" s="3" t="s">
        <v>13422</v>
      </c>
      <c r="L5355" s="3" t="s">
        <v>13421</v>
      </c>
      <c r="M5355" s="3" t="s">
        <v>13420</v>
      </c>
      <c r="N5355" s="3" t="s">
        <v>13419</v>
      </c>
      <c r="O5355" s="3" t="s">
        <v>25</v>
      </c>
      <c r="U5355" s="3" t="s">
        <v>13418</v>
      </c>
      <c r="AI5355" s="3" t="s">
        <v>29</v>
      </c>
      <c r="AJ5355" s="3" t="s">
        <v>7697</v>
      </c>
      <c r="AM5355" s="3" t="s">
        <v>24</v>
      </c>
      <c r="AZ5355" s="3" t="s">
        <v>13416</v>
      </c>
      <c r="BA5355" s="3" t="s">
        <v>13415</v>
      </c>
      <c r="BB5355" s="3" t="s">
        <v>643</v>
      </c>
      <c r="BD5355" s="3" t="s">
        <v>30</v>
      </c>
      <c r="BG5355" s="3"/>
    </row>
    <row r="5356" spans="1:59" ht="15" x14ac:dyDescent="0.2">
      <c r="A5356" s="3" t="s">
        <v>13411</v>
      </c>
      <c r="B5356" s="3" t="s">
        <v>13409</v>
      </c>
      <c r="C5356" s="4">
        <v>42618.939849537041</v>
      </c>
      <c r="D5356" s="3" t="s">
        <v>7639</v>
      </c>
      <c r="E5356" s="3" t="s">
        <v>13413</v>
      </c>
      <c r="N5356" s="3" t="s">
        <v>13026</v>
      </c>
      <c r="U5356" s="3" t="s">
        <v>13412</v>
      </c>
      <c r="W5356" s="3" t="s">
        <v>13024</v>
      </c>
      <c r="AI5356" s="3" t="s">
        <v>29</v>
      </c>
      <c r="AJ5356" s="3" t="s">
        <v>7697</v>
      </c>
      <c r="AM5356" s="3" t="s">
        <v>62</v>
      </c>
      <c r="AZ5356" s="3" t="s">
        <v>4937</v>
      </c>
      <c r="BA5356" s="3" t="s">
        <v>13410</v>
      </c>
      <c r="BB5356" s="3" t="s">
        <v>13379</v>
      </c>
      <c r="BD5356" s="3" t="s">
        <v>30</v>
      </c>
      <c r="BG5356" s="3"/>
    </row>
    <row r="5357" spans="1:59" ht="15" x14ac:dyDescent="0.2">
      <c r="A5357" s="3" t="s">
        <v>6592</v>
      </c>
      <c r="B5357" s="3" t="s">
        <v>13407</v>
      </c>
      <c r="C5357" s="4">
        <v>42618.939849537041</v>
      </c>
      <c r="D5357" s="3" t="s">
        <v>7639</v>
      </c>
      <c r="E5357" s="3" t="s">
        <v>13408</v>
      </c>
      <c r="M5357" s="3" t="s">
        <v>9173</v>
      </c>
      <c r="N5357" s="3" t="s">
        <v>9172</v>
      </c>
      <c r="O5357" s="3" t="s">
        <v>25</v>
      </c>
      <c r="AI5357" s="3" t="s">
        <v>29</v>
      </c>
      <c r="AJ5357" s="3" t="s">
        <v>28</v>
      </c>
      <c r="AM5357" s="3" t="s">
        <v>24</v>
      </c>
      <c r="AZ5357" s="3" t="s">
        <v>1823</v>
      </c>
      <c r="BA5357" s="3" t="s">
        <v>1824</v>
      </c>
      <c r="BB5357" s="3" t="s">
        <v>1313</v>
      </c>
      <c r="BD5357" s="3" t="s">
        <v>30</v>
      </c>
      <c r="BG5357" s="3"/>
    </row>
    <row r="5358" spans="1:59" ht="15" x14ac:dyDescent="0.2">
      <c r="A5358" s="3" t="s">
        <v>13403</v>
      </c>
      <c r="B5358" s="3" t="s">
        <v>13400</v>
      </c>
      <c r="C5358" s="4">
        <v>42618.939837962957</v>
      </c>
      <c r="D5358" s="3" t="s">
        <v>7639</v>
      </c>
      <c r="E5358" s="3" t="s">
        <v>13406</v>
      </c>
      <c r="N5358" s="3" t="s">
        <v>9875</v>
      </c>
      <c r="W5358" s="3" t="s">
        <v>13405</v>
      </c>
      <c r="AB5358" s="3" t="s">
        <v>13404</v>
      </c>
      <c r="AC5358" s="3" t="s">
        <v>9557</v>
      </c>
      <c r="AI5358" s="3" t="s">
        <v>29</v>
      </c>
      <c r="AJ5358" s="3" t="s">
        <v>7632</v>
      </c>
      <c r="AM5358" s="3" t="s">
        <v>62</v>
      </c>
      <c r="AZ5358" s="3" t="s">
        <v>13402</v>
      </c>
      <c r="BA5358" s="3" t="s">
        <v>13401</v>
      </c>
      <c r="BB5358" s="3" t="s">
        <v>557</v>
      </c>
      <c r="BD5358" s="3" t="s">
        <v>30</v>
      </c>
      <c r="BG5358" s="3"/>
    </row>
    <row r="5359" spans="1:59" ht="15" x14ac:dyDescent="0.2">
      <c r="A5359" s="3" t="s">
        <v>13396</v>
      </c>
      <c r="B5359" s="3" t="s">
        <v>13393</v>
      </c>
      <c r="C5359" s="4">
        <v>42618.939837962957</v>
      </c>
      <c r="D5359" s="3" t="s">
        <v>7639</v>
      </c>
      <c r="E5359" s="3" t="s">
        <v>13399</v>
      </c>
      <c r="M5359" s="3" t="s">
        <v>11702</v>
      </c>
      <c r="N5359" s="3" t="s">
        <v>11697</v>
      </c>
      <c r="O5359" s="3" t="s">
        <v>8540</v>
      </c>
      <c r="U5359" s="3" t="s">
        <v>13398</v>
      </c>
      <c r="W5359" s="3" t="s">
        <v>13397</v>
      </c>
      <c r="AI5359" s="3" t="s">
        <v>29</v>
      </c>
      <c r="AJ5359" s="3" t="s">
        <v>7697</v>
      </c>
      <c r="AM5359" s="3" t="s">
        <v>24</v>
      </c>
      <c r="AN5359" s="3" t="s">
        <v>184</v>
      </c>
      <c r="AZ5359" s="3" t="s">
        <v>10505</v>
      </c>
      <c r="BA5359" s="3" t="s">
        <v>13395</v>
      </c>
      <c r="BB5359" s="3" t="s">
        <v>13394</v>
      </c>
      <c r="BD5359" s="3" t="s">
        <v>30</v>
      </c>
      <c r="BG5359" s="3"/>
    </row>
    <row r="5360" spans="1:59" ht="15" x14ac:dyDescent="0.2">
      <c r="A5360" s="3" t="s">
        <v>13391</v>
      </c>
      <c r="B5360" s="3" t="s">
        <v>13389</v>
      </c>
      <c r="C5360" s="4">
        <v>42618.939837962957</v>
      </c>
      <c r="D5360" s="3" t="s">
        <v>7639</v>
      </c>
      <c r="E5360" s="3" t="s">
        <v>13391</v>
      </c>
      <c r="L5360" s="3" t="s">
        <v>13392</v>
      </c>
      <c r="AZ5360" s="3" t="s">
        <v>13390</v>
      </c>
      <c r="BA5360" s="3" t="s">
        <v>1839</v>
      </c>
      <c r="BD5360" s="3" t="s">
        <v>7641</v>
      </c>
      <c r="BG5360" s="3"/>
    </row>
    <row r="5361" spans="1:59" ht="15" x14ac:dyDescent="0.2">
      <c r="A5361" s="3" t="s">
        <v>7539</v>
      </c>
      <c r="B5361" s="3" t="s">
        <v>13384</v>
      </c>
      <c r="C5361" s="4">
        <v>42618.939837962957</v>
      </c>
      <c r="D5361" s="3" t="s">
        <v>7639</v>
      </c>
      <c r="E5361" s="3" t="s">
        <v>13388</v>
      </c>
      <c r="N5361" s="3" t="s">
        <v>177</v>
      </c>
      <c r="U5361" s="3" t="s">
        <v>13387</v>
      </c>
      <c r="W5361" s="3" t="s">
        <v>13386</v>
      </c>
      <c r="AH5361" s="3" t="s">
        <v>13385</v>
      </c>
      <c r="AI5361" s="3" t="s">
        <v>29</v>
      </c>
      <c r="AJ5361" s="3" t="s">
        <v>28</v>
      </c>
      <c r="AM5361" s="3" t="s">
        <v>62</v>
      </c>
      <c r="AZ5361" s="3" t="s">
        <v>1301</v>
      </c>
      <c r="BA5361" s="3" t="s">
        <v>5963</v>
      </c>
      <c r="BB5361" s="3" t="s">
        <v>51</v>
      </c>
      <c r="BD5361" s="3" t="s">
        <v>30</v>
      </c>
      <c r="BG5361" s="3"/>
    </row>
    <row r="5362" spans="1:59" ht="15" x14ac:dyDescent="0.2">
      <c r="A5362" s="3" t="s">
        <v>13381</v>
      </c>
      <c r="B5362" s="3" t="s">
        <v>13378</v>
      </c>
      <c r="C5362" s="4">
        <v>42618.939837962957</v>
      </c>
      <c r="D5362" s="3" t="s">
        <v>7639</v>
      </c>
      <c r="E5362" s="3" t="s">
        <v>13383</v>
      </c>
      <c r="N5362" s="3" t="s">
        <v>13026</v>
      </c>
      <c r="U5362" s="3" t="s">
        <v>13382</v>
      </c>
      <c r="W5362" s="3" t="s">
        <v>13024</v>
      </c>
      <c r="AI5362" s="3" t="s">
        <v>29</v>
      </c>
      <c r="AJ5362" s="3" t="s">
        <v>7697</v>
      </c>
      <c r="AM5362" s="3" t="s">
        <v>62</v>
      </c>
      <c r="AZ5362" s="3" t="s">
        <v>1301</v>
      </c>
      <c r="BA5362" s="3" t="s">
        <v>13380</v>
      </c>
      <c r="BB5362" s="3" t="s">
        <v>13379</v>
      </c>
      <c r="BD5362" s="3" t="s">
        <v>30</v>
      </c>
      <c r="BG5362" s="3"/>
    </row>
    <row r="5363" spans="1:59" ht="15" x14ac:dyDescent="0.2">
      <c r="A5363" s="3" t="s">
        <v>13377</v>
      </c>
      <c r="B5363" s="3" t="s">
        <v>13374</v>
      </c>
      <c r="C5363" s="4">
        <v>42618.939837962957</v>
      </c>
      <c r="D5363" s="3" t="s">
        <v>7639</v>
      </c>
      <c r="E5363" s="3" t="s">
        <v>13377</v>
      </c>
      <c r="L5363" s="3" t="s">
        <v>12803</v>
      </c>
      <c r="AZ5363" s="3" t="s">
        <v>13376</v>
      </c>
      <c r="BA5363" s="3" t="s">
        <v>13375</v>
      </c>
      <c r="BD5363" s="3" t="s">
        <v>7641</v>
      </c>
      <c r="BG5363" s="3"/>
    </row>
    <row r="5364" spans="1:59" ht="15" x14ac:dyDescent="0.2">
      <c r="A5364" s="3" t="s">
        <v>7357</v>
      </c>
      <c r="B5364" s="3" t="s">
        <v>13372</v>
      </c>
      <c r="C5364" s="4">
        <v>42618.939837962957</v>
      </c>
      <c r="D5364" s="3" t="s">
        <v>7639</v>
      </c>
      <c r="E5364" s="3" t="s">
        <v>13373</v>
      </c>
      <c r="N5364" s="3" t="s">
        <v>1189</v>
      </c>
      <c r="AI5364" s="3" t="s">
        <v>29</v>
      </c>
      <c r="AJ5364" s="3" t="s">
        <v>28</v>
      </c>
      <c r="AM5364" s="3" t="s">
        <v>62</v>
      </c>
      <c r="AZ5364" s="3" t="s">
        <v>5203</v>
      </c>
      <c r="BA5364" s="3" t="s">
        <v>5204</v>
      </c>
      <c r="BB5364" s="3" t="s">
        <v>5205</v>
      </c>
      <c r="BD5364" s="3" t="s">
        <v>30</v>
      </c>
      <c r="BG5364" s="3"/>
    </row>
    <row r="5365" spans="1:59" ht="15" x14ac:dyDescent="0.2">
      <c r="A5365" s="3" t="s">
        <v>13368</v>
      </c>
      <c r="B5365" s="3" t="s">
        <v>13365</v>
      </c>
      <c r="C5365" s="4">
        <v>42618.939837962957</v>
      </c>
      <c r="D5365" s="3" t="s">
        <v>7639</v>
      </c>
      <c r="E5365" s="3" t="s">
        <v>13371</v>
      </c>
      <c r="M5365" s="3" t="s">
        <v>11702</v>
      </c>
      <c r="N5365" s="3" t="s">
        <v>11697</v>
      </c>
      <c r="O5365" s="3" t="s">
        <v>25</v>
      </c>
      <c r="U5365" s="3" t="s">
        <v>13370</v>
      </c>
      <c r="W5365" s="3" t="s">
        <v>13369</v>
      </c>
      <c r="AI5365" s="3" t="s">
        <v>29</v>
      </c>
      <c r="AJ5365" s="3" t="s">
        <v>7697</v>
      </c>
      <c r="AM5365" s="3" t="s">
        <v>24</v>
      </c>
      <c r="AN5365" s="3" t="s">
        <v>7629</v>
      </c>
      <c r="AZ5365" s="3" t="s">
        <v>13367</v>
      </c>
      <c r="BA5365" s="3" t="s">
        <v>13366</v>
      </c>
      <c r="BB5365" s="3" t="s">
        <v>643</v>
      </c>
      <c r="BD5365" s="3" t="s">
        <v>30</v>
      </c>
      <c r="BG5365" s="3"/>
    </row>
    <row r="5366" spans="1:59" ht="15" x14ac:dyDescent="0.2">
      <c r="A5366" s="3" t="s">
        <v>6683</v>
      </c>
      <c r="B5366" s="3" t="s">
        <v>13360</v>
      </c>
      <c r="C5366" s="4">
        <v>42618.939837962957</v>
      </c>
      <c r="D5366" s="3" t="s">
        <v>7639</v>
      </c>
      <c r="E5366" s="3" t="s">
        <v>13364</v>
      </c>
      <c r="M5366" s="3" t="s">
        <v>13363</v>
      </c>
      <c r="N5366" s="3" t="s">
        <v>13362</v>
      </c>
      <c r="O5366" s="3" t="s">
        <v>25</v>
      </c>
      <c r="U5366" s="3" t="s">
        <v>13361</v>
      </c>
      <c r="AI5366" s="3" t="s">
        <v>29</v>
      </c>
      <c r="AJ5366" s="3" t="s">
        <v>28</v>
      </c>
      <c r="AM5366" s="3" t="s">
        <v>24</v>
      </c>
      <c r="AZ5366" s="3" t="s">
        <v>2247</v>
      </c>
      <c r="BA5366" s="3" t="s">
        <v>2248</v>
      </c>
      <c r="BB5366" s="3" t="s">
        <v>790</v>
      </c>
      <c r="BD5366" s="3" t="s">
        <v>30</v>
      </c>
      <c r="BG5366" s="3"/>
    </row>
    <row r="5367" spans="1:59" ht="15" x14ac:dyDescent="0.2">
      <c r="A5367" s="3" t="s">
        <v>6340</v>
      </c>
      <c r="B5367" s="3" t="s">
        <v>13357</v>
      </c>
      <c r="C5367" s="4">
        <v>42618.939837962957</v>
      </c>
      <c r="D5367" s="3" t="s">
        <v>7639</v>
      </c>
      <c r="E5367" s="3" t="s">
        <v>13359</v>
      </c>
      <c r="M5367" s="3" t="s">
        <v>11105</v>
      </c>
      <c r="N5367" s="3" t="s">
        <v>11104</v>
      </c>
      <c r="O5367" s="3" t="s">
        <v>8540</v>
      </c>
      <c r="U5367" s="3" t="s">
        <v>13358</v>
      </c>
      <c r="AI5367" s="3" t="s">
        <v>29</v>
      </c>
      <c r="AJ5367" s="3" t="s">
        <v>28</v>
      </c>
      <c r="AM5367" s="3" t="s">
        <v>24</v>
      </c>
      <c r="AZ5367" s="3" t="s">
        <v>362</v>
      </c>
      <c r="BA5367" s="3" t="s">
        <v>363</v>
      </c>
      <c r="BB5367" s="3" t="s">
        <v>364</v>
      </c>
      <c r="BD5367" s="3" t="s">
        <v>30</v>
      </c>
      <c r="BG5367" s="3"/>
    </row>
    <row r="5368" spans="1:59" ht="15" x14ac:dyDescent="0.2">
      <c r="A5368" s="3" t="s">
        <v>13341</v>
      </c>
      <c r="B5368" s="3" t="s">
        <v>13337</v>
      </c>
      <c r="C5368" s="4">
        <v>42618.939837962957</v>
      </c>
      <c r="D5368" s="3" t="s">
        <v>7639</v>
      </c>
      <c r="E5368" s="3" t="s">
        <v>13356</v>
      </c>
      <c r="F5368" s="3" t="s">
        <v>13355</v>
      </c>
      <c r="G5368" s="3" t="s">
        <v>13354</v>
      </c>
      <c r="H5368" s="3" t="s">
        <v>8057</v>
      </c>
      <c r="I5368" s="3" t="s">
        <v>9242</v>
      </c>
      <c r="J5368" s="3" t="s">
        <v>11492</v>
      </c>
      <c r="L5368" s="3" t="s">
        <v>13353</v>
      </c>
      <c r="N5368" s="3" t="s">
        <v>13352</v>
      </c>
      <c r="P5368" s="3" t="s">
        <v>13351</v>
      </c>
      <c r="Q5368" s="3" t="s">
        <v>8019</v>
      </c>
      <c r="R5368" s="3" t="s">
        <v>8018</v>
      </c>
      <c r="S5368" s="3" t="s">
        <v>13350</v>
      </c>
      <c r="T5368" s="3" t="s">
        <v>13349</v>
      </c>
      <c r="U5368" s="3" t="s">
        <v>13348</v>
      </c>
      <c r="W5368" s="3" t="s">
        <v>13347</v>
      </c>
      <c r="X5368" s="3" t="s">
        <v>13346</v>
      </c>
      <c r="AB5368" s="3" t="s">
        <v>13345</v>
      </c>
      <c r="AC5368" s="3" t="s">
        <v>13344</v>
      </c>
      <c r="AE5368" s="3" t="s">
        <v>7671</v>
      </c>
      <c r="AF5368" s="3" t="s">
        <v>7756</v>
      </c>
      <c r="AG5368" s="3" t="s">
        <v>8009</v>
      </c>
      <c r="AH5368" s="3" t="s">
        <v>13343</v>
      </c>
      <c r="AI5368" s="3" t="s">
        <v>8007</v>
      </c>
      <c r="AJ5368" s="3" t="s">
        <v>7697</v>
      </c>
      <c r="AK5368" s="3" t="s">
        <v>8006</v>
      </c>
      <c r="AL5368" s="3" t="s">
        <v>30</v>
      </c>
      <c r="AQ5368" s="3" t="s">
        <v>13342</v>
      </c>
      <c r="AZ5368" s="3" t="s">
        <v>4302</v>
      </c>
      <c r="BA5368" s="3" t="s">
        <v>13340</v>
      </c>
      <c r="BB5368" s="3" t="s">
        <v>9611</v>
      </c>
      <c r="BC5368" s="3" t="s">
        <v>13339</v>
      </c>
      <c r="BD5368" s="3" t="s">
        <v>30</v>
      </c>
      <c r="BE5368" s="3">
        <v>47</v>
      </c>
      <c r="BF5368" s="3" t="s">
        <v>13338</v>
      </c>
      <c r="BG5368" s="3"/>
    </row>
    <row r="5369" spans="1:59" ht="15" x14ac:dyDescent="0.2">
      <c r="A5369" s="3" t="s">
        <v>13335</v>
      </c>
      <c r="B5369" s="3" t="s">
        <v>13333</v>
      </c>
      <c r="C5369" s="4">
        <v>42618.939826388887</v>
      </c>
      <c r="D5369" s="3" t="s">
        <v>7639</v>
      </c>
      <c r="E5369" s="3" t="s">
        <v>13335</v>
      </c>
      <c r="K5369" s="3" t="s">
        <v>13220</v>
      </c>
      <c r="L5369" s="3" t="s">
        <v>13336</v>
      </c>
      <c r="AZ5369" s="3" t="s">
        <v>1058</v>
      </c>
      <c r="BA5369" s="3" t="s">
        <v>13334</v>
      </c>
      <c r="BD5369" s="3" t="s">
        <v>7641</v>
      </c>
      <c r="BG5369" s="3"/>
    </row>
    <row r="5370" spans="1:59" ht="15" x14ac:dyDescent="0.2">
      <c r="A5370" s="3" t="s">
        <v>6835</v>
      </c>
      <c r="B5370" s="3" t="s">
        <v>13331</v>
      </c>
      <c r="C5370" s="4">
        <v>42618.939826388887</v>
      </c>
      <c r="D5370" s="3" t="s">
        <v>7639</v>
      </c>
      <c r="E5370" s="3" t="s">
        <v>13332</v>
      </c>
      <c r="N5370" s="3" t="s">
        <v>1189</v>
      </c>
      <c r="AI5370" s="3" t="s">
        <v>29</v>
      </c>
      <c r="AJ5370" s="3" t="s">
        <v>28</v>
      </c>
      <c r="AM5370" s="3" t="s">
        <v>62</v>
      </c>
      <c r="AZ5370" s="3" t="s">
        <v>2961</v>
      </c>
      <c r="BA5370" s="3" t="s">
        <v>2962</v>
      </c>
      <c r="BB5370" s="3" t="s">
        <v>1661</v>
      </c>
      <c r="BD5370" s="3" t="s">
        <v>30</v>
      </c>
      <c r="BG5370" s="3"/>
    </row>
    <row r="5371" spans="1:59" ht="15" x14ac:dyDescent="0.2">
      <c r="A5371" s="3" t="s">
        <v>13329</v>
      </c>
      <c r="B5371" s="3" t="s">
        <v>13327</v>
      </c>
      <c r="C5371" s="4">
        <v>42618.939826388887</v>
      </c>
      <c r="D5371" s="3" t="s">
        <v>7639</v>
      </c>
      <c r="E5371" s="3" t="s">
        <v>13329</v>
      </c>
      <c r="L5371" s="3" t="s">
        <v>13330</v>
      </c>
      <c r="AZ5371" s="3" t="s">
        <v>13328</v>
      </c>
      <c r="BA5371" s="3" t="s">
        <v>7685</v>
      </c>
      <c r="BD5371" s="3" t="s">
        <v>7641</v>
      </c>
      <c r="BG5371" s="3"/>
    </row>
    <row r="5372" spans="1:59" ht="15" x14ac:dyDescent="0.2">
      <c r="A5372" s="3" t="s">
        <v>6988</v>
      </c>
      <c r="B5372" s="3" t="s">
        <v>13325</v>
      </c>
      <c r="C5372" s="4">
        <v>42618.939826388887</v>
      </c>
      <c r="D5372" s="3" t="s">
        <v>7639</v>
      </c>
      <c r="E5372" s="3" t="s">
        <v>13326</v>
      </c>
      <c r="M5372" s="3" t="s">
        <v>9059</v>
      </c>
      <c r="N5372" s="3" t="s">
        <v>9058</v>
      </c>
      <c r="O5372" s="3" t="s">
        <v>25</v>
      </c>
      <c r="AI5372" s="3" t="s">
        <v>29</v>
      </c>
      <c r="AJ5372" s="3" t="s">
        <v>28</v>
      </c>
      <c r="AM5372" s="3" t="s">
        <v>24</v>
      </c>
      <c r="AZ5372" s="3" t="s">
        <v>3637</v>
      </c>
      <c r="BA5372" s="3" t="s">
        <v>3638</v>
      </c>
      <c r="BB5372" s="3" t="s">
        <v>2069</v>
      </c>
      <c r="BD5372" s="3" t="s">
        <v>30</v>
      </c>
      <c r="BG5372" s="3"/>
    </row>
    <row r="5373" spans="1:59" ht="15" x14ac:dyDescent="0.2">
      <c r="A5373" s="3" t="s">
        <v>13323</v>
      </c>
      <c r="B5373" s="3" t="s">
        <v>13320</v>
      </c>
      <c r="C5373" s="4">
        <v>42618.939826388887</v>
      </c>
      <c r="D5373" s="3" t="s">
        <v>7639</v>
      </c>
      <c r="E5373" s="3" t="s">
        <v>13323</v>
      </c>
      <c r="L5373" s="3" t="s">
        <v>13324</v>
      </c>
      <c r="AZ5373" s="3" t="s">
        <v>13322</v>
      </c>
      <c r="BA5373" s="3" t="s">
        <v>13321</v>
      </c>
      <c r="BD5373" s="3" t="s">
        <v>7641</v>
      </c>
      <c r="BG5373" s="3"/>
    </row>
    <row r="5374" spans="1:59" ht="15" x14ac:dyDescent="0.2">
      <c r="A5374" s="3" t="s">
        <v>13319</v>
      </c>
      <c r="B5374" s="3" t="s">
        <v>13316</v>
      </c>
      <c r="C5374" s="4">
        <v>42618.939826388887</v>
      </c>
      <c r="D5374" s="3" t="s">
        <v>7639</v>
      </c>
      <c r="E5374" s="3" t="s">
        <v>13319</v>
      </c>
      <c r="L5374" s="3" t="s">
        <v>13147</v>
      </c>
      <c r="AZ5374" s="3" t="s">
        <v>13318</v>
      </c>
      <c r="BA5374" s="3" t="s">
        <v>13317</v>
      </c>
      <c r="BD5374" s="3" t="s">
        <v>7641</v>
      </c>
      <c r="BG5374" s="3"/>
    </row>
    <row r="5375" spans="1:59" ht="15" x14ac:dyDescent="0.2">
      <c r="A5375" s="3" t="s">
        <v>13314</v>
      </c>
      <c r="B5375" s="3" t="s">
        <v>13311</v>
      </c>
      <c r="C5375" s="4">
        <v>42618.939826388887</v>
      </c>
      <c r="D5375" s="3" t="s">
        <v>7639</v>
      </c>
      <c r="E5375" s="3" t="s">
        <v>13314</v>
      </c>
      <c r="K5375" s="3" t="s">
        <v>13220</v>
      </c>
      <c r="L5375" s="3" t="s">
        <v>13315</v>
      </c>
      <c r="AZ5375" s="3" t="s">
        <v>13313</v>
      </c>
      <c r="BA5375" s="3" t="s">
        <v>13312</v>
      </c>
      <c r="BD5375" s="3" t="s">
        <v>7641</v>
      </c>
      <c r="BG5375" s="3"/>
    </row>
    <row r="5376" spans="1:59" ht="15" x14ac:dyDescent="0.2">
      <c r="A5376" s="3" t="s">
        <v>13305</v>
      </c>
      <c r="B5376" s="3" t="s">
        <v>13302</v>
      </c>
      <c r="C5376" s="4">
        <v>42618.939826388887</v>
      </c>
      <c r="D5376" s="3" t="s">
        <v>7639</v>
      </c>
      <c r="E5376" s="3" t="s">
        <v>13310</v>
      </c>
      <c r="M5376" s="3" t="s">
        <v>13309</v>
      </c>
      <c r="N5376" s="3" t="s">
        <v>13308</v>
      </c>
      <c r="O5376" s="3" t="s">
        <v>25</v>
      </c>
      <c r="U5376" s="3" t="s">
        <v>13307</v>
      </c>
      <c r="W5376" s="3" t="s">
        <v>13306</v>
      </c>
      <c r="AI5376" s="3" t="s">
        <v>29</v>
      </c>
      <c r="AJ5376" s="3" t="s">
        <v>7697</v>
      </c>
      <c r="AM5376" s="3" t="s">
        <v>24</v>
      </c>
      <c r="AZ5376" s="3" t="s">
        <v>13304</v>
      </c>
      <c r="BA5376" s="3" t="s">
        <v>6169</v>
      </c>
      <c r="BB5376" s="3" t="s">
        <v>13303</v>
      </c>
      <c r="BD5376" s="3" t="s">
        <v>30</v>
      </c>
      <c r="BG5376" s="3"/>
    </row>
    <row r="5377" spans="1:59" ht="15" x14ac:dyDescent="0.2">
      <c r="A5377" s="3" t="s">
        <v>6656</v>
      </c>
      <c r="B5377" s="3" t="s">
        <v>13300</v>
      </c>
      <c r="C5377" s="4">
        <v>42618.939826388887</v>
      </c>
      <c r="D5377" s="3" t="s">
        <v>7639</v>
      </c>
      <c r="E5377" s="3" t="s">
        <v>13301</v>
      </c>
      <c r="M5377" s="3" t="s">
        <v>9059</v>
      </c>
      <c r="N5377" s="3" t="s">
        <v>9058</v>
      </c>
      <c r="O5377" s="3" t="s">
        <v>25</v>
      </c>
      <c r="AI5377" s="3" t="s">
        <v>29</v>
      </c>
      <c r="AJ5377" s="3" t="s">
        <v>28</v>
      </c>
      <c r="AM5377" s="3" t="s">
        <v>24</v>
      </c>
      <c r="AZ5377" s="3" t="s">
        <v>2129</v>
      </c>
      <c r="BA5377" s="3" t="s">
        <v>2130</v>
      </c>
      <c r="BB5377" s="3" t="s">
        <v>1489</v>
      </c>
      <c r="BD5377" s="3" t="s">
        <v>30</v>
      </c>
      <c r="BG5377" s="3"/>
    </row>
    <row r="5378" spans="1:59" ht="15" x14ac:dyDescent="0.2">
      <c r="A5378" s="3" t="s">
        <v>6474</v>
      </c>
      <c r="B5378" s="3" t="s">
        <v>13298</v>
      </c>
      <c r="C5378" s="4">
        <v>42618.939826388887</v>
      </c>
      <c r="D5378" s="3" t="s">
        <v>7639</v>
      </c>
      <c r="E5378" s="3" t="s">
        <v>13299</v>
      </c>
      <c r="N5378" s="3" t="s">
        <v>714</v>
      </c>
      <c r="AI5378" s="3" t="s">
        <v>29</v>
      </c>
      <c r="AJ5378" s="3" t="s">
        <v>28</v>
      </c>
      <c r="AM5378" s="3" t="s">
        <v>62</v>
      </c>
      <c r="AZ5378" s="3" t="s">
        <v>1223</v>
      </c>
      <c r="BA5378" s="3" t="s">
        <v>1224</v>
      </c>
      <c r="BB5378" s="3" t="s">
        <v>1225</v>
      </c>
      <c r="BD5378" s="3" t="s">
        <v>30</v>
      </c>
      <c r="BG5378" s="3"/>
    </row>
    <row r="5379" spans="1:59" ht="15" x14ac:dyDescent="0.2">
      <c r="A5379" s="3" t="s">
        <v>13292</v>
      </c>
      <c r="B5379" s="3" t="s">
        <v>13289</v>
      </c>
      <c r="C5379" s="4">
        <v>42618.939826388887</v>
      </c>
      <c r="D5379" s="3" t="s">
        <v>7639</v>
      </c>
      <c r="E5379" s="3" t="s">
        <v>13297</v>
      </c>
      <c r="M5379" s="3" t="s">
        <v>13296</v>
      </c>
      <c r="N5379" s="3" t="s">
        <v>13295</v>
      </c>
      <c r="O5379" s="3" t="s">
        <v>8540</v>
      </c>
      <c r="U5379" s="3" t="s">
        <v>13294</v>
      </c>
      <c r="W5379" s="3" t="s">
        <v>13293</v>
      </c>
      <c r="AI5379" s="3" t="s">
        <v>29</v>
      </c>
      <c r="AJ5379" s="3" t="s">
        <v>7697</v>
      </c>
      <c r="AM5379" s="3" t="s">
        <v>24</v>
      </c>
      <c r="AN5379" s="3" t="s">
        <v>7629</v>
      </c>
      <c r="AZ5379" s="3" t="s">
        <v>13291</v>
      </c>
      <c r="BA5379" s="3" t="s">
        <v>13290</v>
      </c>
      <c r="BB5379" s="3" t="s">
        <v>643</v>
      </c>
      <c r="BD5379" s="3" t="s">
        <v>30</v>
      </c>
      <c r="BG5379" s="3"/>
    </row>
    <row r="5380" spans="1:59" ht="15" x14ac:dyDescent="0.2">
      <c r="A5380" s="3" t="s">
        <v>13286</v>
      </c>
      <c r="B5380" s="3" t="s">
        <v>13283</v>
      </c>
      <c r="C5380" s="4">
        <v>42618.939826388887</v>
      </c>
      <c r="D5380" s="3" t="s">
        <v>7639</v>
      </c>
      <c r="E5380" s="3" t="s">
        <v>13288</v>
      </c>
      <c r="N5380" s="3" t="s">
        <v>9560</v>
      </c>
      <c r="W5380" s="3" t="s">
        <v>13287</v>
      </c>
      <c r="AB5380" s="3" t="s">
        <v>9558</v>
      </c>
      <c r="AC5380" s="3" t="s">
        <v>9557</v>
      </c>
      <c r="AI5380" s="3" t="s">
        <v>29</v>
      </c>
      <c r="AJ5380" s="3" t="s">
        <v>7632</v>
      </c>
      <c r="AM5380" s="3" t="s">
        <v>62</v>
      </c>
      <c r="AZ5380" s="3" t="s">
        <v>8263</v>
      </c>
      <c r="BA5380" s="3" t="s">
        <v>13285</v>
      </c>
      <c r="BB5380" s="3" t="s">
        <v>13284</v>
      </c>
      <c r="BD5380" s="3" t="s">
        <v>30</v>
      </c>
      <c r="BG5380" s="3"/>
    </row>
    <row r="5381" spans="1:59" ht="15" x14ac:dyDescent="0.2">
      <c r="A5381" s="3" t="s">
        <v>13281</v>
      </c>
      <c r="B5381" s="3" t="s">
        <v>13279</v>
      </c>
      <c r="C5381" s="4">
        <v>42618.939814814818</v>
      </c>
      <c r="D5381" s="3" t="s">
        <v>7639</v>
      </c>
      <c r="E5381" s="3" t="s">
        <v>13281</v>
      </c>
      <c r="K5381" s="3" t="s">
        <v>13220</v>
      </c>
      <c r="L5381" s="3" t="s">
        <v>13282</v>
      </c>
      <c r="AZ5381" s="3" t="s">
        <v>8334</v>
      </c>
      <c r="BA5381" s="3" t="s">
        <v>13280</v>
      </c>
      <c r="BD5381" s="3" t="s">
        <v>7641</v>
      </c>
      <c r="BG5381" s="3"/>
    </row>
    <row r="5382" spans="1:59" ht="15" x14ac:dyDescent="0.2">
      <c r="A5382" s="3" t="s">
        <v>13277</v>
      </c>
      <c r="B5382" s="3" t="s">
        <v>13276</v>
      </c>
      <c r="C5382" s="4">
        <v>42618.939814814818</v>
      </c>
      <c r="D5382" s="3" t="s">
        <v>7639</v>
      </c>
      <c r="E5382" s="3" t="s">
        <v>13277</v>
      </c>
      <c r="L5382" s="3" t="s">
        <v>13278</v>
      </c>
      <c r="AZ5382" s="3" t="s">
        <v>164</v>
      </c>
      <c r="BA5382" s="3" t="s">
        <v>5239</v>
      </c>
      <c r="BD5382" s="3" t="s">
        <v>7641</v>
      </c>
      <c r="BG5382" s="3"/>
    </row>
    <row r="5383" spans="1:59" ht="15" x14ac:dyDescent="0.2">
      <c r="A5383" s="3" t="s">
        <v>13274</v>
      </c>
      <c r="B5383" s="3" t="s">
        <v>13271</v>
      </c>
      <c r="C5383" s="4">
        <v>42618.939814814818</v>
      </c>
      <c r="D5383" s="3" t="s">
        <v>7639</v>
      </c>
      <c r="E5383" s="3" t="s">
        <v>13274</v>
      </c>
      <c r="L5383" s="3" t="s">
        <v>13275</v>
      </c>
      <c r="AZ5383" s="3" t="s">
        <v>13273</v>
      </c>
      <c r="BA5383" s="3" t="s">
        <v>13272</v>
      </c>
      <c r="BD5383" s="3" t="s">
        <v>7641</v>
      </c>
      <c r="BG5383" s="3"/>
    </row>
    <row r="5384" spans="1:59" ht="15" x14ac:dyDescent="0.2">
      <c r="A5384" s="3" t="s">
        <v>6461</v>
      </c>
      <c r="B5384" s="3" t="s">
        <v>13269</v>
      </c>
      <c r="C5384" s="4">
        <v>42618.939814814818</v>
      </c>
      <c r="D5384" s="3" t="s">
        <v>7639</v>
      </c>
      <c r="E5384" s="3" t="s">
        <v>13270</v>
      </c>
      <c r="M5384" s="3" t="s">
        <v>9059</v>
      </c>
      <c r="N5384" s="3" t="s">
        <v>9058</v>
      </c>
      <c r="O5384" s="3" t="s">
        <v>25</v>
      </c>
      <c r="AI5384" s="3" t="s">
        <v>29</v>
      </c>
      <c r="AJ5384" s="3" t="s">
        <v>28</v>
      </c>
      <c r="AM5384" s="3" t="s">
        <v>24</v>
      </c>
      <c r="AZ5384" s="3" t="s">
        <v>1148</v>
      </c>
      <c r="BA5384" s="3" t="s">
        <v>1149</v>
      </c>
      <c r="BB5384" s="3" t="s">
        <v>381</v>
      </c>
      <c r="BD5384" s="3" t="s">
        <v>30</v>
      </c>
      <c r="BG5384" s="3"/>
    </row>
    <row r="5385" spans="1:59" ht="15" x14ac:dyDescent="0.2">
      <c r="A5385" s="3" t="s">
        <v>13266</v>
      </c>
      <c r="B5385" s="3" t="s">
        <v>13263</v>
      </c>
      <c r="C5385" s="4">
        <v>42618.939814814818</v>
      </c>
      <c r="D5385" s="3" t="s">
        <v>7639</v>
      </c>
      <c r="E5385" s="3" t="s">
        <v>13266</v>
      </c>
      <c r="K5385" s="3" t="s">
        <v>13268</v>
      </c>
      <c r="L5385" s="3" t="s">
        <v>13267</v>
      </c>
      <c r="AZ5385" s="3" t="s">
        <v>13265</v>
      </c>
      <c r="BA5385" s="3" t="s">
        <v>13264</v>
      </c>
      <c r="BD5385" s="3" t="s">
        <v>7641</v>
      </c>
      <c r="BG5385" s="3"/>
    </row>
    <row r="5386" spans="1:59" ht="15" x14ac:dyDescent="0.2">
      <c r="A5386" s="3" t="s">
        <v>6382</v>
      </c>
      <c r="B5386" s="3" t="s">
        <v>13260</v>
      </c>
      <c r="C5386" s="4">
        <v>42618.939814814818</v>
      </c>
      <c r="D5386" s="3" t="s">
        <v>7639</v>
      </c>
      <c r="E5386" s="3" t="s">
        <v>13262</v>
      </c>
      <c r="N5386" s="3" t="s">
        <v>9701</v>
      </c>
      <c r="W5386" s="3" t="s">
        <v>13261</v>
      </c>
      <c r="AB5386" s="3" t="s">
        <v>9589</v>
      </c>
      <c r="AC5386" s="3" t="s">
        <v>9557</v>
      </c>
      <c r="AI5386" s="3" t="s">
        <v>29</v>
      </c>
      <c r="AJ5386" s="3" t="s">
        <v>7632</v>
      </c>
      <c r="AM5386" s="3" t="s">
        <v>62</v>
      </c>
      <c r="AZ5386" s="3" t="s">
        <v>671</v>
      </c>
      <c r="BA5386" s="3" t="s">
        <v>662</v>
      </c>
      <c r="BB5386" s="3" t="s">
        <v>557</v>
      </c>
      <c r="BD5386" s="3" t="s">
        <v>30</v>
      </c>
      <c r="BG5386" s="3"/>
    </row>
    <row r="5387" spans="1:59" ht="15" x14ac:dyDescent="0.2">
      <c r="A5387" s="3" t="s">
        <v>13258</v>
      </c>
      <c r="B5387" s="3" t="s">
        <v>13256</v>
      </c>
      <c r="C5387" s="4">
        <v>42618.939814814818</v>
      </c>
      <c r="D5387" s="3" t="s">
        <v>7639</v>
      </c>
      <c r="E5387" s="3" t="s">
        <v>13258</v>
      </c>
      <c r="L5387" s="3" t="s">
        <v>13259</v>
      </c>
      <c r="AZ5387" s="3" t="s">
        <v>13257</v>
      </c>
      <c r="BA5387" s="3" t="s">
        <v>8793</v>
      </c>
      <c r="BD5387" s="3" t="s">
        <v>7641</v>
      </c>
      <c r="BG5387" s="3"/>
    </row>
    <row r="5388" spans="1:59" ht="15" x14ac:dyDescent="0.2">
      <c r="A5388" s="3" t="s">
        <v>13252</v>
      </c>
      <c r="B5388" s="3" t="s">
        <v>13250</v>
      </c>
      <c r="C5388" s="4">
        <v>42618.939814814818</v>
      </c>
      <c r="D5388" s="3" t="s">
        <v>7639</v>
      </c>
      <c r="E5388" s="3" t="s">
        <v>13255</v>
      </c>
      <c r="M5388" s="3" t="s">
        <v>11874</v>
      </c>
      <c r="N5388" s="3" t="s">
        <v>11870</v>
      </c>
      <c r="O5388" s="3" t="s">
        <v>25</v>
      </c>
      <c r="U5388" s="3" t="s">
        <v>13254</v>
      </c>
      <c r="W5388" s="3" t="s">
        <v>13253</v>
      </c>
      <c r="AI5388" s="3" t="s">
        <v>29</v>
      </c>
      <c r="AJ5388" s="3" t="s">
        <v>7697</v>
      </c>
      <c r="AM5388" s="3" t="s">
        <v>24</v>
      </c>
      <c r="AZ5388" s="3" t="s">
        <v>8893</v>
      </c>
      <c r="BA5388" s="3" t="s">
        <v>1607</v>
      </c>
      <c r="BB5388" s="3" t="s">
        <v>13251</v>
      </c>
      <c r="BD5388" s="3" t="s">
        <v>30</v>
      </c>
      <c r="BG5388" s="3"/>
    </row>
    <row r="5389" spans="1:59" ht="15" x14ac:dyDescent="0.2">
      <c r="A5389" s="3" t="s">
        <v>13247</v>
      </c>
      <c r="B5389" s="3" t="s">
        <v>13244</v>
      </c>
      <c r="C5389" s="4">
        <v>42618.939814814818</v>
      </c>
      <c r="D5389" s="3" t="s">
        <v>7639</v>
      </c>
      <c r="E5389" s="3" t="s">
        <v>13249</v>
      </c>
      <c r="M5389" s="3" t="s">
        <v>8329</v>
      </c>
      <c r="N5389" s="3" t="s">
        <v>8328</v>
      </c>
      <c r="W5389" s="3" t="s">
        <v>13248</v>
      </c>
      <c r="AI5389" s="3" t="s">
        <v>29</v>
      </c>
      <c r="AJ5389" s="3" t="s">
        <v>8326</v>
      </c>
      <c r="AZ5389" s="3" t="s">
        <v>13246</v>
      </c>
      <c r="BA5389" s="3" t="s">
        <v>10705</v>
      </c>
      <c r="BB5389" s="3" t="s">
        <v>13245</v>
      </c>
      <c r="BD5389" s="3" t="s">
        <v>30</v>
      </c>
      <c r="BG5389" s="3"/>
    </row>
    <row r="5390" spans="1:59" ht="15" x14ac:dyDescent="0.2">
      <c r="A5390" s="3" t="s">
        <v>13227</v>
      </c>
      <c r="B5390" s="3" t="s">
        <v>13225</v>
      </c>
      <c r="C5390" s="4">
        <v>42618.939814814818</v>
      </c>
      <c r="D5390" s="3" t="s">
        <v>7639</v>
      </c>
      <c r="E5390" s="3" t="s">
        <v>13243</v>
      </c>
      <c r="F5390" s="3" t="s">
        <v>13242</v>
      </c>
      <c r="G5390" s="3" t="s">
        <v>13241</v>
      </c>
      <c r="H5390" s="3" t="s">
        <v>8057</v>
      </c>
      <c r="I5390" s="3" t="s">
        <v>9242</v>
      </c>
      <c r="J5390" s="3" t="s">
        <v>13240</v>
      </c>
      <c r="L5390" s="3" t="s">
        <v>13239</v>
      </c>
      <c r="N5390" s="3" t="s">
        <v>13238</v>
      </c>
      <c r="P5390" s="3" t="s">
        <v>13237</v>
      </c>
      <c r="Q5390" s="3" t="s">
        <v>9627</v>
      </c>
      <c r="S5390" s="3" t="s">
        <v>13236</v>
      </c>
      <c r="T5390" s="3" t="s">
        <v>13235</v>
      </c>
      <c r="U5390" s="3" t="s">
        <v>13234</v>
      </c>
      <c r="W5390" s="3" t="s">
        <v>13233</v>
      </c>
      <c r="X5390" s="3" t="s">
        <v>13232</v>
      </c>
      <c r="AB5390" s="3" t="s">
        <v>13231</v>
      </c>
      <c r="AC5390" s="3" t="s">
        <v>13230</v>
      </c>
      <c r="AE5390" s="3" t="s">
        <v>7671</v>
      </c>
      <c r="AF5390" s="3" t="s">
        <v>7756</v>
      </c>
      <c r="AG5390" s="3" t="s">
        <v>8009</v>
      </c>
      <c r="AH5390" s="3" t="s">
        <v>13229</v>
      </c>
      <c r="AI5390" s="3" t="s">
        <v>8007</v>
      </c>
      <c r="AJ5390" s="3" t="s">
        <v>7697</v>
      </c>
      <c r="AK5390" s="3" t="s">
        <v>8006</v>
      </c>
      <c r="AO5390" s="3" t="s">
        <v>10977</v>
      </c>
      <c r="AQ5390" s="3" t="s">
        <v>13228</v>
      </c>
      <c r="AZ5390" s="3" t="s">
        <v>9331</v>
      </c>
      <c r="BA5390" s="3" t="s">
        <v>8473</v>
      </c>
      <c r="BB5390" s="3" t="s">
        <v>9611</v>
      </c>
      <c r="BD5390" s="3" t="s">
        <v>30</v>
      </c>
      <c r="BE5390" s="3">
        <v>103</v>
      </c>
      <c r="BF5390" s="3" t="s">
        <v>13226</v>
      </c>
      <c r="BG5390" s="3"/>
    </row>
    <row r="5391" spans="1:59" ht="15" x14ac:dyDescent="0.2">
      <c r="A5391" s="3" t="s">
        <v>7584</v>
      </c>
      <c r="B5391" s="3" t="s">
        <v>13223</v>
      </c>
      <c r="C5391" s="4">
        <v>42618.939803240741</v>
      </c>
      <c r="D5391" s="3" t="s">
        <v>7639</v>
      </c>
      <c r="E5391" s="3" t="s">
        <v>13224</v>
      </c>
      <c r="M5391" s="3" t="s">
        <v>9059</v>
      </c>
      <c r="N5391" s="3" t="s">
        <v>9058</v>
      </c>
      <c r="O5391" s="3" t="s">
        <v>25</v>
      </c>
      <c r="AI5391" s="3" t="s">
        <v>29</v>
      </c>
      <c r="AJ5391" s="3" t="s">
        <v>28</v>
      </c>
      <c r="AM5391" s="3" t="s">
        <v>24</v>
      </c>
      <c r="AZ5391" s="3" t="s">
        <v>6142</v>
      </c>
      <c r="BA5391" s="3" t="s">
        <v>6143</v>
      </c>
      <c r="BB5391" s="3" t="s">
        <v>148</v>
      </c>
      <c r="BD5391" s="3" t="s">
        <v>30</v>
      </c>
      <c r="BG5391" s="3"/>
    </row>
    <row r="5392" spans="1:59" ht="15" x14ac:dyDescent="0.2">
      <c r="A5392" s="3" t="s">
        <v>13217</v>
      </c>
      <c r="B5392" s="3" t="s">
        <v>13216</v>
      </c>
      <c r="C5392" s="4">
        <v>42618.939803240741</v>
      </c>
      <c r="D5392" s="3" t="s">
        <v>7639</v>
      </c>
      <c r="E5392" s="3" t="s">
        <v>13222</v>
      </c>
      <c r="F5392" s="3" t="s">
        <v>13221</v>
      </c>
      <c r="K5392" s="3" t="s">
        <v>13220</v>
      </c>
      <c r="M5392" s="3" t="s">
        <v>8307</v>
      </c>
      <c r="N5392" s="3" t="s">
        <v>8303</v>
      </c>
      <c r="U5392" s="3" t="s">
        <v>13219</v>
      </c>
      <c r="W5392" s="3" t="s">
        <v>13218</v>
      </c>
      <c r="AC5392" s="3" t="s">
        <v>7775</v>
      </c>
      <c r="AI5392" s="3" t="s">
        <v>29</v>
      </c>
      <c r="AJ5392" s="3" t="s">
        <v>7632</v>
      </c>
      <c r="AM5392" s="3" t="s">
        <v>24</v>
      </c>
      <c r="AN5392" s="3" t="s">
        <v>7629</v>
      </c>
      <c r="AZ5392" s="3" t="s">
        <v>8334</v>
      </c>
      <c r="BA5392" s="3" t="s">
        <v>3206</v>
      </c>
      <c r="BB5392" s="3" t="s">
        <v>7629</v>
      </c>
      <c r="BD5392" s="3" t="s">
        <v>30</v>
      </c>
      <c r="BG5392" s="3"/>
    </row>
    <row r="5393" spans="1:59" ht="15" x14ac:dyDescent="0.2">
      <c r="A5393" s="3" t="s">
        <v>13213</v>
      </c>
      <c r="B5393" s="3" t="s">
        <v>13211</v>
      </c>
      <c r="C5393" s="4">
        <v>42618.939803240741</v>
      </c>
      <c r="D5393" s="3" t="s">
        <v>7639</v>
      </c>
      <c r="E5393" s="3" t="s">
        <v>13215</v>
      </c>
      <c r="N5393" s="3" t="s">
        <v>9739</v>
      </c>
      <c r="W5393" s="3" t="s">
        <v>13214</v>
      </c>
      <c r="AB5393" s="3" t="s">
        <v>9689</v>
      </c>
      <c r="AC5393" s="3" t="s">
        <v>9737</v>
      </c>
      <c r="AI5393" s="3" t="s">
        <v>29</v>
      </c>
      <c r="AJ5393" s="3" t="s">
        <v>7632</v>
      </c>
      <c r="AM5393" s="3" t="s">
        <v>62</v>
      </c>
      <c r="AZ5393" s="3" t="s">
        <v>4017</v>
      </c>
      <c r="BA5393" s="3" t="s">
        <v>13212</v>
      </c>
      <c r="BB5393" s="3" t="s">
        <v>410</v>
      </c>
      <c r="BD5393" s="3" t="s">
        <v>30</v>
      </c>
      <c r="BG5393" s="3"/>
    </row>
    <row r="5394" spans="1:59" ht="15" x14ac:dyDescent="0.2">
      <c r="A5394" s="3" t="s">
        <v>13209</v>
      </c>
      <c r="B5394" s="3" t="s">
        <v>13208</v>
      </c>
      <c r="C5394" s="4">
        <v>42618.939803240741</v>
      </c>
      <c r="D5394" s="3" t="s">
        <v>7639</v>
      </c>
      <c r="E5394" s="3" t="s">
        <v>13209</v>
      </c>
      <c r="L5394" s="3" t="s">
        <v>13210</v>
      </c>
      <c r="AZ5394" s="3" t="s">
        <v>12762</v>
      </c>
      <c r="BA5394" s="3" t="s">
        <v>6062</v>
      </c>
      <c r="BD5394" s="3" t="s">
        <v>7641</v>
      </c>
      <c r="BG5394" s="3"/>
    </row>
    <row r="5395" spans="1:59" ht="15" x14ac:dyDescent="0.2">
      <c r="A5395" s="3" t="s">
        <v>7490</v>
      </c>
      <c r="B5395" s="3" t="s">
        <v>13203</v>
      </c>
      <c r="C5395" s="4">
        <v>42618.939803240741</v>
      </c>
      <c r="D5395" s="3" t="s">
        <v>7639</v>
      </c>
      <c r="E5395" s="3" t="s">
        <v>13207</v>
      </c>
      <c r="M5395" s="3" t="s">
        <v>13206</v>
      </c>
      <c r="N5395" s="3" t="s">
        <v>13205</v>
      </c>
      <c r="O5395" s="3" t="s">
        <v>25</v>
      </c>
      <c r="W5395" s="3" t="s">
        <v>13204</v>
      </c>
      <c r="AI5395" s="3" t="s">
        <v>29</v>
      </c>
      <c r="AJ5395" s="3" t="s">
        <v>28</v>
      </c>
      <c r="AM5395" s="3" t="s">
        <v>24</v>
      </c>
      <c r="AZ5395" s="3" t="s">
        <v>5760</v>
      </c>
      <c r="BA5395" s="3" t="s">
        <v>5761</v>
      </c>
      <c r="BB5395" s="3" t="s">
        <v>134</v>
      </c>
      <c r="BD5395" s="3" t="s">
        <v>30</v>
      </c>
      <c r="BG5395" s="3"/>
    </row>
    <row r="5396" spans="1:59" ht="15" x14ac:dyDescent="0.2">
      <c r="A5396" s="3" t="s">
        <v>13200</v>
      </c>
      <c r="B5396" s="3" t="s">
        <v>13196</v>
      </c>
      <c r="C5396" s="4">
        <v>42618.939803240741</v>
      </c>
      <c r="D5396" s="3" t="s">
        <v>7639</v>
      </c>
      <c r="E5396" s="3" t="s">
        <v>13202</v>
      </c>
      <c r="M5396" s="3" t="s">
        <v>8329</v>
      </c>
      <c r="N5396" s="3" t="s">
        <v>8328</v>
      </c>
      <c r="W5396" s="3" t="s">
        <v>13201</v>
      </c>
      <c r="AI5396" s="3" t="s">
        <v>29</v>
      </c>
      <c r="AJ5396" s="3" t="s">
        <v>8326</v>
      </c>
      <c r="AZ5396" s="3" t="s">
        <v>13199</v>
      </c>
      <c r="BA5396" s="3" t="s">
        <v>13198</v>
      </c>
      <c r="BB5396" s="3" t="s">
        <v>13197</v>
      </c>
      <c r="BD5396" s="3" t="s">
        <v>30</v>
      </c>
      <c r="BG5396" s="3"/>
    </row>
    <row r="5397" spans="1:59" ht="15" x14ac:dyDescent="0.2">
      <c r="A5397" s="3" t="s">
        <v>7392</v>
      </c>
      <c r="B5397" s="3" t="s">
        <v>13194</v>
      </c>
      <c r="C5397" s="4">
        <v>42618.939803240741</v>
      </c>
      <c r="D5397" s="3" t="s">
        <v>7639</v>
      </c>
      <c r="E5397" s="3" t="s">
        <v>13195</v>
      </c>
      <c r="M5397" s="3" t="s">
        <v>9059</v>
      </c>
      <c r="N5397" s="3" t="s">
        <v>9058</v>
      </c>
      <c r="O5397" s="3" t="s">
        <v>8540</v>
      </c>
      <c r="AI5397" s="3" t="s">
        <v>29</v>
      </c>
      <c r="AJ5397" s="3" t="s">
        <v>28</v>
      </c>
      <c r="AM5397" s="3" t="s">
        <v>24</v>
      </c>
      <c r="AZ5397" s="3" t="s">
        <v>5349</v>
      </c>
      <c r="BA5397" s="3" t="s">
        <v>5350</v>
      </c>
      <c r="BB5397" s="3" t="s">
        <v>184</v>
      </c>
      <c r="BD5397" s="3" t="s">
        <v>30</v>
      </c>
      <c r="BG5397" s="3"/>
    </row>
    <row r="5398" spans="1:59" ht="15" x14ac:dyDescent="0.2">
      <c r="A5398" s="3" t="s">
        <v>13192</v>
      </c>
      <c r="B5398" s="3" t="s">
        <v>13191</v>
      </c>
      <c r="C5398" s="4">
        <v>42618.939803240741</v>
      </c>
      <c r="D5398" s="3" t="s">
        <v>7639</v>
      </c>
      <c r="E5398" s="3" t="s">
        <v>13192</v>
      </c>
      <c r="L5398" s="3" t="s">
        <v>13193</v>
      </c>
      <c r="AE5398" s="3" t="s">
        <v>7678</v>
      </c>
      <c r="AZ5398" s="3" t="s">
        <v>8314</v>
      </c>
      <c r="BA5398" s="3" t="s">
        <v>4732</v>
      </c>
      <c r="BD5398" s="3" t="s">
        <v>7641</v>
      </c>
      <c r="BG5398" s="3"/>
    </row>
    <row r="5399" spans="1:59" ht="15" x14ac:dyDescent="0.2">
      <c r="A5399" s="3" t="s">
        <v>13188</v>
      </c>
      <c r="B5399" s="3" t="s">
        <v>13184</v>
      </c>
      <c r="C5399" s="4">
        <v>42618.939803240741</v>
      </c>
      <c r="D5399" s="3" t="s">
        <v>7639</v>
      </c>
      <c r="E5399" s="3" t="s">
        <v>13190</v>
      </c>
      <c r="N5399" s="3" t="s">
        <v>12454</v>
      </c>
      <c r="W5399" s="3" t="s">
        <v>13189</v>
      </c>
      <c r="AB5399" s="3" t="s">
        <v>9689</v>
      </c>
      <c r="AC5399" s="3" t="s">
        <v>9737</v>
      </c>
      <c r="AI5399" s="3" t="s">
        <v>29</v>
      </c>
      <c r="AJ5399" s="3" t="s">
        <v>7632</v>
      </c>
      <c r="AM5399" s="3" t="s">
        <v>62</v>
      </c>
      <c r="AZ5399" s="3" t="s">
        <v>13187</v>
      </c>
      <c r="BA5399" s="3" t="s">
        <v>13186</v>
      </c>
      <c r="BB5399" s="3" t="s">
        <v>13185</v>
      </c>
      <c r="BD5399" s="3" t="s">
        <v>30</v>
      </c>
      <c r="BG5399" s="3"/>
    </row>
    <row r="5400" spans="1:59" ht="15" x14ac:dyDescent="0.2">
      <c r="A5400" s="3" t="s">
        <v>13182</v>
      </c>
      <c r="B5400" s="3" t="s">
        <v>13180</v>
      </c>
      <c r="C5400" s="4">
        <v>42618.939791666657</v>
      </c>
      <c r="D5400" s="3" t="s">
        <v>7639</v>
      </c>
      <c r="E5400" s="3" t="s">
        <v>13182</v>
      </c>
      <c r="L5400" s="3" t="s">
        <v>13183</v>
      </c>
      <c r="AZ5400" s="3" t="s">
        <v>13181</v>
      </c>
      <c r="BA5400" s="3" t="s">
        <v>5819</v>
      </c>
      <c r="BD5400" s="3" t="s">
        <v>7641</v>
      </c>
      <c r="BG5400" s="3"/>
    </row>
    <row r="5401" spans="1:59" ht="15" x14ac:dyDescent="0.2">
      <c r="A5401" s="3" t="s">
        <v>13179</v>
      </c>
      <c r="B5401" s="3" t="s">
        <v>13178</v>
      </c>
      <c r="C5401" s="4">
        <v>42618.939791666657</v>
      </c>
      <c r="D5401" s="3" t="s">
        <v>7639</v>
      </c>
      <c r="E5401" s="3" t="s">
        <v>13179</v>
      </c>
      <c r="L5401" s="3" t="s">
        <v>13083</v>
      </c>
      <c r="AZ5401" s="3" t="s">
        <v>339</v>
      </c>
      <c r="BA5401" s="3" t="s">
        <v>3430</v>
      </c>
      <c r="BD5401" s="3" t="s">
        <v>7641</v>
      </c>
      <c r="BG5401" s="3"/>
    </row>
    <row r="5402" spans="1:59" ht="15" x14ac:dyDescent="0.2">
      <c r="A5402" s="3" t="s">
        <v>7334</v>
      </c>
      <c r="B5402" s="3" t="s">
        <v>13176</v>
      </c>
      <c r="C5402" s="4">
        <v>42618.939791666657</v>
      </c>
      <c r="D5402" s="3" t="s">
        <v>7639</v>
      </c>
      <c r="E5402" s="3" t="s">
        <v>13177</v>
      </c>
      <c r="M5402" s="3" t="s">
        <v>9059</v>
      </c>
      <c r="N5402" s="3" t="s">
        <v>9058</v>
      </c>
      <c r="O5402" s="3" t="s">
        <v>25</v>
      </c>
      <c r="AI5402" s="3" t="s">
        <v>29</v>
      </c>
      <c r="AJ5402" s="3" t="s">
        <v>28</v>
      </c>
      <c r="AM5402" s="3" t="s">
        <v>24</v>
      </c>
      <c r="AZ5402" s="3" t="s">
        <v>5105</v>
      </c>
      <c r="BA5402" s="3" t="s">
        <v>5106</v>
      </c>
      <c r="BB5402" s="3" t="s">
        <v>5107</v>
      </c>
      <c r="BD5402" s="3" t="s">
        <v>30</v>
      </c>
      <c r="BG5402" s="3"/>
    </row>
    <row r="5403" spans="1:59" ht="15" x14ac:dyDescent="0.2">
      <c r="A5403" s="3" t="s">
        <v>13159</v>
      </c>
      <c r="B5403" s="3" t="s">
        <v>13156</v>
      </c>
      <c r="C5403" s="4">
        <v>42618.939791666657</v>
      </c>
      <c r="D5403" s="3" t="s">
        <v>7639</v>
      </c>
      <c r="E5403" s="3" t="s">
        <v>13175</v>
      </c>
      <c r="F5403" s="3" t="s">
        <v>13174</v>
      </c>
      <c r="G5403" s="3" t="s">
        <v>13173</v>
      </c>
      <c r="H5403" s="3" t="s">
        <v>8057</v>
      </c>
      <c r="I5403" s="3" t="s">
        <v>9242</v>
      </c>
      <c r="J5403" s="3" t="s">
        <v>10904</v>
      </c>
      <c r="L5403" s="3" t="s">
        <v>13172</v>
      </c>
      <c r="N5403" s="3" t="s">
        <v>13171</v>
      </c>
      <c r="P5403" s="3" t="s">
        <v>13170</v>
      </c>
      <c r="Q5403" s="3" t="s">
        <v>9237</v>
      </c>
      <c r="S5403" s="3" t="s">
        <v>13169</v>
      </c>
      <c r="T5403" s="3" t="s">
        <v>13168</v>
      </c>
      <c r="U5403" s="3" t="s">
        <v>13167</v>
      </c>
      <c r="W5403" s="3" t="s">
        <v>13166</v>
      </c>
      <c r="X5403" s="3" t="s">
        <v>13165</v>
      </c>
      <c r="AB5403" s="3" t="s">
        <v>13164</v>
      </c>
      <c r="AC5403" s="3" t="s">
        <v>13163</v>
      </c>
      <c r="AE5403" s="3" t="s">
        <v>7671</v>
      </c>
      <c r="AF5403" s="3" t="s">
        <v>7756</v>
      </c>
      <c r="AG5403" s="3" t="s">
        <v>8009</v>
      </c>
      <c r="AH5403" s="3" t="s">
        <v>13162</v>
      </c>
      <c r="AI5403" s="3" t="s">
        <v>8007</v>
      </c>
      <c r="AJ5403" s="3" t="s">
        <v>7697</v>
      </c>
      <c r="AK5403" s="3" t="s">
        <v>8006</v>
      </c>
      <c r="AO5403" s="3" t="s">
        <v>13161</v>
      </c>
      <c r="AQ5403" s="3" t="s">
        <v>13160</v>
      </c>
      <c r="AZ5403" s="3" t="s">
        <v>9517</v>
      </c>
      <c r="BA5403" s="3" t="s">
        <v>13158</v>
      </c>
      <c r="BB5403" s="3" t="s">
        <v>9611</v>
      </c>
      <c r="BD5403" s="3" t="s">
        <v>30</v>
      </c>
      <c r="BE5403" s="3">
        <v>4</v>
      </c>
      <c r="BF5403" s="3" t="s">
        <v>13157</v>
      </c>
      <c r="BG5403" s="3"/>
    </row>
    <row r="5404" spans="1:59" ht="15" x14ac:dyDescent="0.2">
      <c r="A5404" s="3" t="s">
        <v>13153</v>
      </c>
      <c r="B5404" s="3" t="s">
        <v>13152</v>
      </c>
      <c r="C5404" s="4">
        <v>42618.939791666657</v>
      </c>
      <c r="D5404" s="3" t="s">
        <v>7639</v>
      </c>
      <c r="E5404" s="3" t="s">
        <v>13155</v>
      </c>
      <c r="N5404" s="3" t="s">
        <v>13026</v>
      </c>
      <c r="U5404" s="3" t="s">
        <v>13154</v>
      </c>
      <c r="W5404" s="3" t="s">
        <v>13024</v>
      </c>
      <c r="AI5404" s="3" t="s">
        <v>29</v>
      </c>
      <c r="AJ5404" s="3" t="s">
        <v>7697</v>
      </c>
      <c r="AM5404" s="3" t="s">
        <v>62</v>
      </c>
      <c r="AZ5404" s="3" t="s">
        <v>4106</v>
      </c>
      <c r="BA5404" s="3" t="s">
        <v>7818</v>
      </c>
      <c r="BB5404" s="3" t="s">
        <v>10159</v>
      </c>
      <c r="BD5404" s="3" t="s">
        <v>30</v>
      </c>
      <c r="BG5404" s="3"/>
    </row>
    <row r="5405" spans="1:59" ht="15" x14ac:dyDescent="0.2">
      <c r="A5405" s="3" t="s">
        <v>13150</v>
      </c>
      <c r="B5405" s="3" t="s">
        <v>13148</v>
      </c>
      <c r="C5405" s="4">
        <v>42618.939791666657</v>
      </c>
      <c r="D5405" s="3" t="s">
        <v>7639</v>
      </c>
      <c r="E5405" s="3" t="s">
        <v>13150</v>
      </c>
      <c r="L5405" s="3" t="s">
        <v>13151</v>
      </c>
      <c r="AZ5405" s="3" t="s">
        <v>13149</v>
      </c>
      <c r="BA5405" s="3" t="s">
        <v>5975</v>
      </c>
      <c r="BD5405" s="3" t="s">
        <v>7641</v>
      </c>
      <c r="BG5405" s="3"/>
    </row>
    <row r="5406" spans="1:59" ht="15" x14ac:dyDescent="0.2">
      <c r="A5406" s="3" t="s">
        <v>13146</v>
      </c>
      <c r="B5406" s="3" t="s">
        <v>13144</v>
      </c>
      <c r="C5406" s="4">
        <v>42618.939791666657</v>
      </c>
      <c r="D5406" s="3" t="s">
        <v>7639</v>
      </c>
      <c r="E5406" s="3" t="s">
        <v>13146</v>
      </c>
      <c r="L5406" s="3" t="s">
        <v>13147</v>
      </c>
      <c r="AZ5406" s="3" t="s">
        <v>5159</v>
      </c>
      <c r="BA5406" s="3" t="s">
        <v>13145</v>
      </c>
      <c r="BD5406" s="3" t="s">
        <v>7641</v>
      </c>
      <c r="BG5406" s="3"/>
    </row>
    <row r="5407" spans="1:59" ht="15" x14ac:dyDescent="0.2">
      <c r="A5407" s="3" t="s">
        <v>13142</v>
      </c>
      <c r="B5407" s="3" t="s">
        <v>13139</v>
      </c>
      <c r="C5407" s="4">
        <v>42618.939791666657</v>
      </c>
      <c r="D5407" s="3" t="s">
        <v>7639</v>
      </c>
      <c r="E5407" s="3" t="s">
        <v>13142</v>
      </c>
      <c r="L5407" s="3" t="s">
        <v>13143</v>
      </c>
      <c r="AZ5407" s="3" t="s">
        <v>13141</v>
      </c>
      <c r="BA5407" s="3" t="s">
        <v>13140</v>
      </c>
      <c r="BD5407" s="3" t="s">
        <v>7641</v>
      </c>
      <c r="BG5407" s="3"/>
    </row>
    <row r="5408" spans="1:59" ht="15" x14ac:dyDescent="0.2">
      <c r="A5408" s="3" t="s">
        <v>13137</v>
      </c>
      <c r="B5408" s="3" t="s">
        <v>13134</v>
      </c>
      <c r="C5408" s="4">
        <v>42618.939791666657</v>
      </c>
      <c r="D5408" s="3" t="s">
        <v>7639</v>
      </c>
      <c r="E5408" s="3" t="s">
        <v>13137</v>
      </c>
      <c r="L5408" s="3" t="s">
        <v>13138</v>
      </c>
      <c r="AZ5408" s="3" t="s">
        <v>13136</v>
      </c>
      <c r="BA5408" s="3" t="s">
        <v>13135</v>
      </c>
      <c r="BD5408" s="3" t="s">
        <v>7641</v>
      </c>
      <c r="BG5408" s="3"/>
    </row>
    <row r="5409" spans="1:59" ht="15" x14ac:dyDescent="0.2">
      <c r="A5409" s="3" t="s">
        <v>6695</v>
      </c>
      <c r="B5409" s="3" t="s">
        <v>13130</v>
      </c>
      <c r="C5409" s="4">
        <v>42618.939791666657</v>
      </c>
      <c r="D5409" s="3" t="s">
        <v>7639</v>
      </c>
      <c r="E5409" s="3" t="s">
        <v>13133</v>
      </c>
      <c r="L5409" s="3" t="s">
        <v>13132</v>
      </c>
      <c r="N5409" s="3" t="s">
        <v>830</v>
      </c>
      <c r="W5409" s="3" t="s">
        <v>13024</v>
      </c>
      <c r="AI5409" s="3" t="s">
        <v>29</v>
      </c>
      <c r="AJ5409" s="3" t="s">
        <v>28</v>
      </c>
      <c r="AM5409" s="3" t="s">
        <v>62</v>
      </c>
      <c r="AZ5409" s="3" t="s">
        <v>1519</v>
      </c>
      <c r="BA5409" s="3" t="s">
        <v>2297</v>
      </c>
      <c r="BB5409" s="3" t="s">
        <v>13131</v>
      </c>
      <c r="BD5409" s="3" t="s">
        <v>30</v>
      </c>
      <c r="BG5409" s="3"/>
    </row>
    <row r="5410" spans="1:59" ht="15" x14ac:dyDescent="0.2">
      <c r="A5410" s="3" t="s">
        <v>13126</v>
      </c>
      <c r="B5410" s="3" t="s">
        <v>13124</v>
      </c>
      <c r="C5410" s="4">
        <v>42618.939780092587</v>
      </c>
      <c r="D5410" s="3" t="s">
        <v>7639</v>
      </c>
      <c r="E5410" s="3" t="s">
        <v>13129</v>
      </c>
      <c r="N5410" s="3" t="s">
        <v>13039</v>
      </c>
      <c r="U5410" s="3" t="s">
        <v>13128</v>
      </c>
      <c r="W5410" s="3" t="s">
        <v>13127</v>
      </c>
      <c r="AI5410" s="3" t="s">
        <v>29</v>
      </c>
      <c r="AJ5410" s="3" t="s">
        <v>7697</v>
      </c>
      <c r="AM5410" s="3" t="s">
        <v>62</v>
      </c>
      <c r="AZ5410" s="3" t="s">
        <v>13125</v>
      </c>
      <c r="BA5410" s="3" t="s">
        <v>8600</v>
      </c>
      <c r="BB5410" s="3" t="s">
        <v>13091</v>
      </c>
      <c r="BD5410" s="3" t="s">
        <v>30</v>
      </c>
      <c r="BG5410" s="3"/>
    </row>
    <row r="5411" spans="1:59" ht="15" x14ac:dyDescent="0.2">
      <c r="A5411" s="3" t="s">
        <v>13120</v>
      </c>
      <c r="B5411" s="3" t="s">
        <v>13118</v>
      </c>
      <c r="C5411" s="4">
        <v>42618.939780092587</v>
      </c>
      <c r="D5411" s="3" t="s">
        <v>7639</v>
      </c>
      <c r="E5411" s="3" t="s">
        <v>13123</v>
      </c>
      <c r="N5411" s="3" t="s">
        <v>13122</v>
      </c>
      <c r="W5411" s="3" t="s">
        <v>13121</v>
      </c>
      <c r="AB5411" s="3" t="s">
        <v>9689</v>
      </c>
      <c r="AC5411" s="3" t="s">
        <v>9737</v>
      </c>
      <c r="AI5411" s="3" t="s">
        <v>29</v>
      </c>
      <c r="AJ5411" s="3" t="s">
        <v>7632</v>
      </c>
      <c r="AM5411" s="3" t="s">
        <v>62</v>
      </c>
      <c r="AZ5411" s="3" t="s">
        <v>1405</v>
      </c>
      <c r="BA5411" s="3" t="s">
        <v>13119</v>
      </c>
      <c r="BB5411" s="3" t="s">
        <v>9554</v>
      </c>
      <c r="BD5411" s="3" t="s">
        <v>30</v>
      </c>
      <c r="BG5411" s="3"/>
    </row>
    <row r="5412" spans="1:59" ht="15" x14ac:dyDescent="0.2">
      <c r="A5412" s="3" t="s">
        <v>6444</v>
      </c>
      <c r="B5412" s="3" t="s">
        <v>13116</v>
      </c>
      <c r="C5412" s="4">
        <v>42618.939780092587</v>
      </c>
      <c r="D5412" s="3" t="s">
        <v>7639</v>
      </c>
      <c r="E5412" s="3" t="s">
        <v>13117</v>
      </c>
      <c r="M5412" s="3" t="s">
        <v>8903</v>
      </c>
      <c r="N5412" s="3" t="s">
        <v>8902</v>
      </c>
      <c r="O5412" s="3" t="s">
        <v>25</v>
      </c>
      <c r="AI5412" s="3" t="s">
        <v>29</v>
      </c>
      <c r="AJ5412" s="3" t="s">
        <v>28</v>
      </c>
      <c r="AM5412" s="3" t="s">
        <v>24</v>
      </c>
      <c r="AZ5412" s="3" t="s">
        <v>1042</v>
      </c>
      <c r="BA5412" s="3" t="s">
        <v>1043</v>
      </c>
      <c r="BB5412" s="3" t="s">
        <v>643</v>
      </c>
      <c r="BD5412" s="3" t="s">
        <v>30</v>
      </c>
      <c r="BG5412" s="3"/>
    </row>
    <row r="5413" spans="1:59" ht="15" x14ac:dyDescent="0.2">
      <c r="A5413" s="3" t="s">
        <v>13114</v>
      </c>
      <c r="B5413" s="3" t="s">
        <v>13112</v>
      </c>
      <c r="C5413" s="4">
        <v>42618.939780092587</v>
      </c>
      <c r="D5413" s="3" t="s">
        <v>7639</v>
      </c>
      <c r="E5413" s="3" t="s">
        <v>13114</v>
      </c>
      <c r="L5413" s="3" t="s">
        <v>13115</v>
      </c>
      <c r="AZ5413" s="3" t="s">
        <v>13113</v>
      </c>
      <c r="BA5413" s="3" t="s">
        <v>5545</v>
      </c>
      <c r="BD5413" s="3" t="s">
        <v>7641</v>
      </c>
      <c r="BG5413" s="3"/>
    </row>
    <row r="5414" spans="1:59" ht="15" x14ac:dyDescent="0.2">
      <c r="A5414" s="3" t="s">
        <v>6500</v>
      </c>
      <c r="B5414" s="3" t="s">
        <v>13109</v>
      </c>
      <c r="C5414" s="4">
        <v>42618.939780092587</v>
      </c>
      <c r="D5414" s="3" t="s">
        <v>7639</v>
      </c>
      <c r="E5414" s="3" t="s">
        <v>13111</v>
      </c>
      <c r="M5414" s="3" t="s">
        <v>8903</v>
      </c>
      <c r="N5414" s="3" t="s">
        <v>8902</v>
      </c>
      <c r="O5414" s="3" t="s">
        <v>25</v>
      </c>
      <c r="AI5414" s="3" t="s">
        <v>29</v>
      </c>
      <c r="AJ5414" s="3" t="s">
        <v>28</v>
      </c>
      <c r="AM5414" s="3" t="s">
        <v>24</v>
      </c>
      <c r="AZ5414" s="3" t="s">
        <v>1358</v>
      </c>
      <c r="BA5414" s="3" t="s">
        <v>1359</v>
      </c>
      <c r="BB5414" s="3" t="s">
        <v>13110</v>
      </c>
      <c r="BD5414" s="3" t="s">
        <v>30</v>
      </c>
      <c r="BG5414" s="3"/>
    </row>
    <row r="5415" spans="1:59" ht="15" x14ac:dyDescent="0.2">
      <c r="A5415" s="3" t="s">
        <v>13108</v>
      </c>
      <c r="B5415" s="3" t="s">
        <v>13105</v>
      </c>
      <c r="C5415" s="4">
        <v>42618.939780092587</v>
      </c>
      <c r="D5415" s="3" t="s">
        <v>7639</v>
      </c>
      <c r="E5415" s="3" t="s">
        <v>13108</v>
      </c>
      <c r="L5415" s="3" t="s">
        <v>9718</v>
      </c>
      <c r="AZ5415" s="3" t="s">
        <v>13107</v>
      </c>
      <c r="BA5415" s="3" t="s">
        <v>13106</v>
      </c>
      <c r="BD5415" s="3" t="s">
        <v>7641</v>
      </c>
      <c r="BG5415" s="3"/>
    </row>
    <row r="5416" spans="1:59" ht="15" x14ac:dyDescent="0.2">
      <c r="A5416" s="3" t="s">
        <v>13103</v>
      </c>
      <c r="B5416" s="3" t="s">
        <v>13100</v>
      </c>
      <c r="C5416" s="4">
        <v>42618.939780092587</v>
      </c>
      <c r="D5416" s="3" t="s">
        <v>7639</v>
      </c>
      <c r="E5416" s="3" t="s">
        <v>13103</v>
      </c>
      <c r="L5416" s="3" t="s">
        <v>13104</v>
      </c>
      <c r="AZ5416" s="3" t="s">
        <v>13102</v>
      </c>
      <c r="BA5416" s="3" t="s">
        <v>13101</v>
      </c>
      <c r="BD5416" s="3" t="s">
        <v>7641</v>
      </c>
      <c r="BG5416" s="3"/>
    </row>
    <row r="5417" spans="1:59" ht="15" x14ac:dyDescent="0.2">
      <c r="A5417" s="3" t="s">
        <v>13098</v>
      </c>
      <c r="B5417" s="3" t="s">
        <v>13095</v>
      </c>
      <c r="C5417" s="4">
        <v>42618.939780092587</v>
      </c>
      <c r="D5417" s="3" t="s">
        <v>7639</v>
      </c>
      <c r="E5417" s="3" t="s">
        <v>13098</v>
      </c>
      <c r="L5417" s="3" t="s">
        <v>13099</v>
      </c>
      <c r="AZ5417" s="3" t="s">
        <v>13097</v>
      </c>
      <c r="BA5417" s="3" t="s">
        <v>13096</v>
      </c>
      <c r="BD5417" s="3" t="s">
        <v>7641</v>
      </c>
      <c r="BG5417" s="3"/>
    </row>
    <row r="5418" spans="1:59" ht="15" x14ac:dyDescent="0.2">
      <c r="A5418" s="3" t="s">
        <v>13092</v>
      </c>
      <c r="B5418" s="3" t="s">
        <v>13090</v>
      </c>
      <c r="C5418" s="4">
        <v>42618.939780092587</v>
      </c>
      <c r="D5418" s="3" t="s">
        <v>7639</v>
      </c>
      <c r="E5418" s="3" t="s">
        <v>13094</v>
      </c>
      <c r="N5418" s="3" t="s">
        <v>13039</v>
      </c>
      <c r="U5418" s="3" t="s">
        <v>13093</v>
      </c>
      <c r="W5418" s="3" t="s">
        <v>13037</v>
      </c>
      <c r="AI5418" s="3" t="s">
        <v>29</v>
      </c>
      <c r="AJ5418" s="3" t="s">
        <v>7697</v>
      </c>
      <c r="AM5418" s="3" t="s">
        <v>62</v>
      </c>
      <c r="AZ5418" s="3" t="s">
        <v>2631</v>
      </c>
      <c r="BA5418" s="3" t="s">
        <v>8885</v>
      </c>
      <c r="BB5418" s="3" t="s">
        <v>13091</v>
      </c>
      <c r="BD5418" s="3" t="s">
        <v>30</v>
      </c>
      <c r="BG5418" s="3"/>
    </row>
    <row r="5419" spans="1:59" ht="15" x14ac:dyDescent="0.2">
      <c r="A5419" s="3" t="s">
        <v>13087</v>
      </c>
      <c r="B5419" s="3" t="s">
        <v>13084</v>
      </c>
      <c r="C5419" s="4">
        <v>42618.939780092587</v>
      </c>
      <c r="D5419" s="3" t="s">
        <v>7639</v>
      </c>
      <c r="E5419" s="3" t="s">
        <v>13089</v>
      </c>
      <c r="N5419" s="3" t="s">
        <v>9654</v>
      </c>
      <c r="W5419" s="3" t="s">
        <v>13088</v>
      </c>
      <c r="AB5419" s="3" t="s">
        <v>9652</v>
      </c>
      <c r="AC5419" s="3" t="s">
        <v>9557</v>
      </c>
      <c r="AI5419" s="3" t="s">
        <v>29</v>
      </c>
      <c r="AJ5419" s="3" t="s">
        <v>7632</v>
      </c>
      <c r="AM5419" s="3" t="s">
        <v>62</v>
      </c>
      <c r="AZ5419" s="3" t="s">
        <v>13086</v>
      </c>
      <c r="BA5419" s="3" t="s">
        <v>13085</v>
      </c>
      <c r="BB5419" s="3" t="s">
        <v>410</v>
      </c>
      <c r="BD5419" s="3" t="s">
        <v>30</v>
      </c>
      <c r="BG5419" s="3"/>
    </row>
    <row r="5420" spans="1:59" ht="15" x14ac:dyDescent="0.2">
      <c r="A5420" s="3" t="s">
        <v>13082</v>
      </c>
      <c r="B5420" s="3" t="s">
        <v>13079</v>
      </c>
      <c r="C5420" s="4">
        <v>42618.939780092587</v>
      </c>
      <c r="D5420" s="3" t="s">
        <v>7639</v>
      </c>
      <c r="E5420" s="3" t="s">
        <v>13082</v>
      </c>
      <c r="L5420" s="3" t="s">
        <v>13083</v>
      </c>
      <c r="AZ5420" s="3" t="s">
        <v>13081</v>
      </c>
      <c r="BA5420" s="3" t="s">
        <v>13080</v>
      </c>
      <c r="BD5420" s="3" t="s">
        <v>7641</v>
      </c>
      <c r="BG5420" s="3"/>
    </row>
    <row r="5421" spans="1:59" ht="15" x14ac:dyDescent="0.2">
      <c r="A5421" s="3" t="s">
        <v>13077</v>
      </c>
      <c r="B5421" s="3" t="s">
        <v>13074</v>
      </c>
      <c r="C5421" s="4">
        <v>42618.939780092587</v>
      </c>
      <c r="D5421" s="3" t="s">
        <v>7639</v>
      </c>
      <c r="E5421" s="3" t="s">
        <v>13077</v>
      </c>
      <c r="L5421" s="3" t="s">
        <v>13078</v>
      </c>
      <c r="AZ5421" s="3" t="s">
        <v>13076</v>
      </c>
      <c r="BA5421" s="3" t="s">
        <v>13075</v>
      </c>
      <c r="BD5421" s="3" t="s">
        <v>7641</v>
      </c>
      <c r="BG5421" s="3"/>
    </row>
    <row r="5422" spans="1:59" ht="15" x14ac:dyDescent="0.2">
      <c r="A5422" s="3" t="s">
        <v>13071</v>
      </c>
      <c r="B5422" s="3" t="s">
        <v>13069</v>
      </c>
      <c r="C5422" s="4">
        <v>42618.939780092587</v>
      </c>
      <c r="D5422" s="3" t="s">
        <v>7639</v>
      </c>
      <c r="E5422" s="3" t="s">
        <v>13073</v>
      </c>
      <c r="L5422" s="3" t="s">
        <v>13072</v>
      </c>
      <c r="M5422" s="3" t="s">
        <v>39030</v>
      </c>
      <c r="N5422" s="3" t="s">
        <v>42718</v>
      </c>
      <c r="O5422" s="3" t="s">
        <v>25</v>
      </c>
      <c r="AI5422" s="3" t="s">
        <v>29</v>
      </c>
      <c r="AJ5422" s="3" t="s">
        <v>28</v>
      </c>
      <c r="AM5422" s="3" t="s">
        <v>24</v>
      </c>
      <c r="AZ5422" s="3" t="s">
        <v>1594</v>
      </c>
      <c r="BA5422" s="3" t="s">
        <v>13070</v>
      </c>
      <c r="BB5422" s="3" t="s">
        <v>672</v>
      </c>
      <c r="BD5422" s="3" t="s">
        <v>30</v>
      </c>
      <c r="BG5422" s="3"/>
    </row>
    <row r="5423" spans="1:59" ht="15" x14ac:dyDescent="0.2">
      <c r="A5423" s="3" t="s">
        <v>13068</v>
      </c>
      <c r="B5423" s="3" t="s">
        <v>13066</v>
      </c>
      <c r="C5423" s="4">
        <v>42618.939768518518</v>
      </c>
      <c r="D5423" s="3" t="s">
        <v>7639</v>
      </c>
      <c r="E5423" s="3" t="s">
        <v>13068</v>
      </c>
      <c r="L5423" s="3" t="s">
        <v>12990</v>
      </c>
      <c r="AZ5423" s="3" t="s">
        <v>13067</v>
      </c>
      <c r="BA5423" s="3" t="s">
        <v>5106</v>
      </c>
      <c r="BD5423" s="3" t="s">
        <v>7641</v>
      </c>
      <c r="BG5423" s="3"/>
    </row>
    <row r="5424" spans="1:59" ht="15" x14ac:dyDescent="0.2">
      <c r="A5424" s="3" t="s">
        <v>13050</v>
      </c>
      <c r="B5424" s="3" t="s">
        <v>13047</v>
      </c>
      <c r="C5424" s="4">
        <v>42618.939768518518</v>
      </c>
      <c r="D5424" s="3" t="s">
        <v>7639</v>
      </c>
      <c r="E5424" s="3" t="s">
        <v>13065</v>
      </c>
      <c r="F5424" s="3" t="s">
        <v>13064</v>
      </c>
      <c r="G5424" s="3" t="s">
        <v>13063</v>
      </c>
      <c r="H5424" s="3" t="s">
        <v>8057</v>
      </c>
      <c r="I5424" s="3" t="s">
        <v>9242</v>
      </c>
      <c r="J5424" s="3" t="s">
        <v>10631</v>
      </c>
      <c r="L5424" s="3" t="s">
        <v>13062</v>
      </c>
      <c r="N5424" s="3" t="s">
        <v>13061</v>
      </c>
      <c r="P5424" s="3" t="s">
        <v>13060</v>
      </c>
      <c r="Q5424" s="3" t="s">
        <v>8019</v>
      </c>
      <c r="R5424" s="3" t="s">
        <v>8357</v>
      </c>
      <c r="S5424" s="3" t="s">
        <v>13059</v>
      </c>
      <c r="T5424" s="3" t="s">
        <v>13058</v>
      </c>
      <c r="U5424" s="3" t="s">
        <v>13057</v>
      </c>
      <c r="W5424" s="3" t="s">
        <v>13056</v>
      </c>
      <c r="X5424" s="3" t="s">
        <v>13055</v>
      </c>
      <c r="AB5424" s="3" t="s">
        <v>13054</v>
      </c>
      <c r="AC5424" s="3" t="s">
        <v>13053</v>
      </c>
      <c r="AE5424" s="3" t="s">
        <v>7671</v>
      </c>
      <c r="AF5424" s="3" t="s">
        <v>7756</v>
      </c>
      <c r="AG5424" s="3" t="s">
        <v>8009</v>
      </c>
      <c r="AH5424" s="3" t="s">
        <v>13052</v>
      </c>
      <c r="AI5424" s="3" t="s">
        <v>8007</v>
      </c>
      <c r="AJ5424" s="3" t="s">
        <v>7697</v>
      </c>
      <c r="AK5424" s="3" t="s">
        <v>8006</v>
      </c>
      <c r="AO5424" s="3" t="s">
        <v>11752</v>
      </c>
      <c r="AQ5424" s="3" t="s">
        <v>13051</v>
      </c>
      <c r="AZ5424" s="3" t="s">
        <v>8263</v>
      </c>
      <c r="BA5424" s="3" t="s">
        <v>13049</v>
      </c>
      <c r="BB5424" s="3" t="s">
        <v>9611</v>
      </c>
      <c r="BD5424" s="3" t="s">
        <v>30</v>
      </c>
      <c r="BE5424" s="3">
        <v>63</v>
      </c>
      <c r="BF5424" s="3" t="s">
        <v>13048</v>
      </c>
      <c r="BG5424" s="3"/>
    </row>
    <row r="5425" spans="1:59" ht="15" x14ac:dyDescent="0.2">
      <c r="A5425" s="3" t="s">
        <v>13044</v>
      </c>
      <c r="B5425" s="3" t="s">
        <v>13041</v>
      </c>
      <c r="C5425" s="4">
        <v>42618.939768518518</v>
      </c>
      <c r="D5425" s="3" t="s">
        <v>7639</v>
      </c>
      <c r="E5425" s="3" t="s">
        <v>13046</v>
      </c>
      <c r="N5425" s="3" t="s">
        <v>9560</v>
      </c>
      <c r="W5425" s="3" t="s">
        <v>13045</v>
      </c>
      <c r="AB5425" s="3" t="s">
        <v>9558</v>
      </c>
      <c r="AC5425" s="3" t="s">
        <v>9557</v>
      </c>
      <c r="AI5425" s="3" t="s">
        <v>29</v>
      </c>
      <c r="AJ5425" s="3" t="s">
        <v>7632</v>
      </c>
      <c r="AM5425" s="3" t="s">
        <v>62</v>
      </c>
      <c r="AZ5425" s="3" t="s">
        <v>13043</v>
      </c>
      <c r="BA5425" s="3" t="s">
        <v>13042</v>
      </c>
      <c r="BB5425" s="3" t="s">
        <v>12116</v>
      </c>
      <c r="BD5425" s="3" t="s">
        <v>30</v>
      </c>
      <c r="BG5425" s="3"/>
    </row>
    <row r="5426" spans="1:59" ht="15" x14ac:dyDescent="0.2">
      <c r="A5426" s="3" t="s">
        <v>13036</v>
      </c>
      <c r="B5426" s="3" t="s">
        <v>13032</v>
      </c>
      <c r="C5426" s="4">
        <v>42618.939768518518</v>
      </c>
      <c r="D5426" s="3" t="s">
        <v>7639</v>
      </c>
      <c r="E5426" s="3" t="s">
        <v>13040</v>
      </c>
      <c r="N5426" s="3" t="s">
        <v>13039</v>
      </c>
      <c r="U5426" s="3" t="s">
        <v>13038</v>
      </c>
      <c r="W5426" s="3" t="s">
        <v>13037</v>
      </c>
      <c r="AI5426" s="3" t="s">
        <v>29</v>
      </c>
      <c r="AJ5426" s="3" t="s">
        <v>7697</v>
      </c>
      <c r="AM5426" s="3" t="s">
        <v>62</v>
      </c>
      <c r="AZ5426" s="3" t="s">
        <v>13035</v>
      </c>
      <c r="BA5426" s="3" t="s">
        <v>13034</v>
      </c>
      <c r="BB5426" s="3" t="s">
        <v>13033</v>
      </c>
      <c r="BD5426" s="3" t="s">
        <v>30</v>
      </c>
      <c r="BG5426" s="3"/>
    </row>
    <row r="5427" spans="1:59" ht="15" x14ac:dyDescent="0.2">
      <c r="A5427" s="3" t="s">
        <v>13031</v>
      </c>
      <c r="B5427" s="3" t="s">
        <v>13028</v>
      </c>
      <c r="C5427" s="4">
        <v>42618.939768518518</v>
      </c>
      <c r="D5427" s="3" t="s">
        <v>7639</v>
      </c>
      <c r="E5427" s="3" t="s">
        <v>13031</v>
      </c>
      <c r="L5427" s="3" t="s">
        <v>8756</v>
      </c>
      <c r="AZ5427" s="3" t="s">
        <v>13030</v>
      </c>
      <c r="BA5427" s="3" t="s">
        <v>13029</v>
      </c>
      <c r="BD5427" s="3" t="s">
        <v>7641</v>
      </c>
      <c r="BG5427" s="3"/>
    </row>
    <row r="5428" spans="1:59" ht="15" x14ac:dyDescent="0.2">
      <c r="A5428" s="3" t="s">
        <v>13023</v>
      </c>
      <c r="B5428" s="3" t="s">
        <v>13020</v>
      </c>
      <c r="C5428" s="4">
        <v>42618.939768518518</v>
      </c>
      <c r="D5428" s="3" t="s">
        <v>7639</v>
      </c>
      <c r="E5428" s="3" t="s">
        <v>13027</v>
      </c>
      <c r="N5428" s="3" t="s">
        <v>13026</v>
      </c>
      <c r="U5428" s="3" t="s">
        <v>13025</v>
      </c>
      <c r="W5428" s="3" t="s">
        <v>13024</v>
      </c>
      <c r="AI5428" s="3" t="s">
        <v>29</v>
      </c>
      <c r="AJ5428" s="3" t="s">
        <v>7697</v>
      </c>
      <c r="AM5428" s="3" t="s">
        <v>62</v>
      </c>
      <c r="AZ5428" s="3" t="s">
        <v>1168</v>
      </c>
      <c r="BA5428" s="3" t="s">
        <v>13022</v>
      </c>
      <c r="BB5428" s="3" t="s">
        <v>13021</v>
      </c>
      <c r="BD5428" s="3" t="s">
        <v>30</v>
      </c>
      <c r="BG5428" s="3"/>
    </row>
    <row r="5429" spans="1:59" ht="15" x14ac:dyDescent="0.2">
      <c r="A5429" s="3" t="s">
        <v>13018</v>
      </c>
      <c r="B5429" s="3" t="s">
        <v>13015</v>
      </c>
      <c r="C5429" s="4">
        <v>42618.939768518518</v>
      </c>
      <c r="D5429" s="3" t="s">
        <v>7639</v>
      </c>
      <c r="E5429" s="3" t="s">
        <v>13018</v>
      </c>
      <c r="L5429" s="3" t="s">
        <v>13019</v>
      </c>
      <c r="AZ5429" s="3" t="s">
        <v>13017</v>
      </c>
      <c r="BA5429" s="3" t="s">
        <v>13016</v>
      </c>
      <c r="BD5429" s="3" t="s">
        <v>7641</v>
      </c>
      <c r="BG5429" s="3"/>
    </row>
    <row r="5430" spans="1:59" ht="15" x14ac:dyDescent="0.2">
      <c r="A5430" s="3" t="s">
        <v>13012</v>
      </c>
      <c r="B5430" s="3" t="s">
        <v>13011</v>
      </c>
      <c r="C5430" s="4">
        <v>42618.939768518518</v>
      </c>
      <c r="D5430" s="3" t="s">
        <v>7639</v>
      </c>
      <c r="E5430" s="3" t="s">
        <v>13014</v>
      </c>
      <c r="N5430" s="3" t="s">
        <v>9607</v>
      </c>
      <c r="W5430" s="3" t="s">
        <v>13013</v>
      </c>
      <c r="AB5430" s="3" t="s">
        <v>9605</v>
      </c>
      <c r="AC5430" s="3" t="s">
        <v>9557</v>
      </c>
      <c r="AI5430" s="3" t="s">
        <v>29</v>
      </c>
      <c r="AJ5430" s="3" t="s">
        <v>7632</v>
      </c>
      <c r="AM5430" s="3" t="s">
        <v>62</v>
      </c>
      <c r="AZ5430" s="3" t="s">
        <v>2403</v>
      </c>
      <c r="BA5430" s="3" t="s">
        <v>8592</v>
      </c>
      <c r="BB5430" s="3" t="s">
        <v>4349</v>
      </c>
      <c r="BD5430" s="3" t="s">
        <v>30</v>
      </c>
      <c r="BG5430" s="3"/>
    </row>
    <row r="5431" spans="1:59" ht="15" x14ac:dyDescent="0.2">
      <c r="A5431" s="3" t="s">
        <v>7178</v>
      </c>
      <c r="B5431" s="3" t="s">
        <v>13009</v>
      </c>
      <c r="C5431" s="4">
        <v>42618.939768518518</v>
      </c>
      <c r="D5431" s="3" t="s">
        <v>7639</v>
      </c>
      <c r="E5431" s="3" t="s">
        <v>13010</v>
      </c>
      <c r="N5431" s="3" t="s">
        <v>714</v>
      </c>
      <c r="AI5431" s="3" t="s">
        <v>29</v>
      </c>
      <c r="AJ5431" s="3" t="s">
        <v>28</v>
      </c>
      <c r="AM5431" s="3" t="s">
        <v>62</v>
      </c>
      <c r="AZ5431" s="3" t="s">
        <v>4446</v>
      </c>
      <c r="BA5431" s="3" t="s">
        <v>4447</v>
      </c>
      <c r="BB5431" s="3" t="s">
        <v>713</v>
      </c>
      <c r="BD5431" s="3" t="s">
        <v>30</v>
      </c>
      <c r="BG5431" s="3"/>
    </row>
    <row r="5432" spans="1:59" ht="15" x14ac:dyDescent="0.2">
      <c r="A5432" s="3" t="s">
        <v>13007</v>
      </c>
      <c r="B5432" s="3" t="s">
        <v>13004</v>
      </c>
      <c r="C5432" s="4">
        <v>42618.939768518518</v>
      </c>
      <c r="D5432" s="3" t="s">
        <v>7639</v>
      </c>
      <c r="E5432" s="3" t="s">
        <v>13007</v>
      </c>
      <c r="L5432" s="3" t="s">
        <v>13008</v>
      </c>
      <c r="AZ5432" s="3" t="s">
        <v>13006</v>
      </c>
      <c r="BA5432" s="3" t="s">
        <v>13005</v>
      </c>
      <c r="BD5432" s="3" t="s">
        <v>7641</v>
      </c>
      <c r="BG5432" s="3"/>
    </row>
    <row r="5433" spans="1:59" ht="15" x14ac:dyDescent="0.2">
      <c r="A5433" s="3" t="s">
        <v>13002</v>
      </c>
      <c r="B5433" s="3" t="s">
        <v>13000</v>
      </c>
      <c r="C5433" s="4">
        <v>42618.939756944441</v>
      </c>
      <c r="D5433" s="3" t="s">
        <v>7639</v>
      </c>
      <c r="E5433" s="3" t="s">
        <v>13002</v>
      </c>
      <c r="L5433" s="3" t="s">
        <v>13003</v>
      </c>
      <c r="AZ5433" s="3" t="s">
        <v>1670</v>
      </c>
      <c r="BA5433" s="3" t="s">
        <v>13001</v>
      </c>
      <c r="BD5433" s="3" t="s">
        <v>7641</v>
      </c>
      <c r="BG5433" s="3"/>
    </row>
    <row r="5434" spans="1:59" ht="15" x14ac:dyDescent="0.2">
      <c r="A5434" s="3" t="s">
        <v>7560</v>
      </c>
      <c r="B5434" s="3" t="s">
        <v>12998</v>
      </c>
      <c r="C5434" s="4">
        <v>42618.939756944441</v>
      </c>
      <c r="D5434" s="3" t="s">
        <v>7639</v>
      </c>
      <c r="E5434" s="3" t="s">
        <v>12999</v>
      </c>
      <c r="M5434" s="3" t="s">
        <v>39030</v>
      </c>
      <c r="N5434" s="3" t="s">
        <v>42718</v>
      </c>
      <c r="O5434" s="3" t="s">
        <v>25</v>
      </c>
      <c r="AI5434" s="3" t="s">
        <v>29</v>
      </c>
      <c r="AJ5434" s="3" t="s">
        <v>28</v>
      </c>
      <c r="AM5434" s="3" t="s">
        <v>24</v>
      </c>
      <c r="AZ5434" s="3" t="s">
        <v>211</v>
      </c>
      <c r="BA5434" s="3" t="s">
        <v>6048</v>
      </c>
      <c r="BB5434" s="3" t="s">
        <v>381</v>
      </c>
      <c r="BD5434" s="3" t="s">
        <v>30</v>
      </c>
      <c r="BG5434" s="3"/>
    </row>
    <row r="5435" spans="1:59" ht="15" x14ac:dyDescent="0.2">
      <c r="A5435" s="3" t="s">
        <v>12995</v>
      </c>
      <c r="B5435" s="3" t="s">
        <v>12993</v>
      </c>
      <c r="C5435" s="4">
        <v>42618.939756944441</v>
      </c>
      <c r="D5435" s="3" t="s">
        <v>7639</v>
      </c>
      <c r="E5435" s="3" t="s">
        <v>12997</v>
      </c>
      <c r="N5435" s="3" t="s">
        <v>9607</v>
      </c>
      <c r="W5435" s="3" t="s">
        <v>12996</v>
      </c>
      <c r="AB5435" s="3" t="s">
        <v>9605</v>
      </c>
      <c r="AC5435" s="3" t="s">
        <v>9557</v>
      </c>
      <c r="AI5435" s="3" t="s">
        <v>29</v>
      </c>
      <c r="AJ5435" s="3" t="s">
        <v>7632</v>
      </c>
      <c r="AM5435" s="3" t="s">
        <v>62</v>
      </c>
      <c r="AZ5435" s="3" t="s">
        <v>5313</v>
      </c>
      <c r="BA5435" s="3" t="s">
        <v>12994</v>
      </c>
      <c r="BB5435" s="3" t="s">
        <v>12665</v>
      </c>
      <c r="BD5435" s="3" t="s">
        <v>30</v>
      </c>
      <c r="BG5435" s="3"/>
    </row>
    <row r="5436" spans="1:59" ht="15" x14ac:dyDescent="0.2">
      <c r="A5436" s="3" t="s">
        <v>6770</v>
      </c>
      <c r="B5436" s="3" t="s">
        <v>12991</v>
      </c>
      <c r="C5436" s="4">
        <v>42618.939756944441</v>
      </c>
      <c r="D5436" s="3" t="s">
        <v>7639</v>
      </c>
      <c r="E5436" s="3" t="s">
        <v>12992</v>
      </c>
      <c r="N5436" s="3" t="s">
        <v>714</v>
      </c>
      <c r="AI5436" s="3" t="s">
        <v>29</v>
      </c>
      <c r="AJ5436" s="3" t="s">
        <v>28</v>
      </c>
      <c r="AM5436" s="3" t="s">
        <v>62</v>
      </c>
      <c r="AZ5436" s="3" t="s">
        <v>2655</v>
      </c>
      <c r="BA5436" s="3" t="s">
        <v>2656</v>
      </c>
      <c r="BB5436" s="3" t="s">
        <v>2657</v>
      </c>
      <c r="BD5436" s="3" t="s">
        <v>30</v>
      </c>
      <c r="BG5436" s="3"/>
    </row>
    <row r="5437" spans="1:59" ht="15" x14ac:dyDescent="0.2">
      <c r="A5437" s="3" t="s">
        <v>12989</v>
      </c>
      <c r="B5437" s="3" t="s">
        <v>12987</v>
      </c>
      <c r="C5437" s="4">
        <v>42618.939756944441</v>
      </c>
      <c r="D5437" s="3" t="s">
        <v>7639</v>
      </c>
      <c r="E5437" s="3" t="s">
        <v>12989</v>
      </c>
      <c r="L5437" s="3" t="s">
        <v>12990</v>
      </c>
      <c r="AZ5437" s="3" t="s">
        <v>3462</v>
      </c>
      <c r="BA5437" s="3" t="s">
        <v>12988</v>
      </c>
      <c r="BD5437" s="3" t="s">
        <v>7641</v>
      </c>
      <c r="BG5437" s="3"/>
    </row>
    <row r="5438" spans="1:59" ht="15" x14ac:dyDescent="0.2">
      <c r="A5438" s="3" t="s">
        <v>12982</v>
      </c>
      <c r="B5438" s="3" t="s">
        <v>12979</v>
      </c>
      <c r="C5438" s="4">
        <v>42618.939756944441</v>
      </c>
      <c r="D5438" s="3" t="s">
        <v>7639</v>
      </c>
      <c r="E5438" s="3" t="s">
        <v>12986</v>
      </c>
      <c r="N5438" s="3" t="s">
        <v>12985</v>
      </c>
      <c r="U5438" s="3" t="s">
        <v>12984</v>
      </c>
      <c r="W5438" s="3" t="s">
        <v>12983</v>
      </c>
      <c r="AI5438" s="3" t="s">
        <v>29</v>
      </c>
      <c r="AJ5438" s="3" t="s">
        <v>7697</v>
      </c>
      <c r="AM5438" s="3" t="s">
        <v>62</v>
      </c>
      <c r="AZ5438" s="3" t="s">
        <v>2129</v>
      </c>
      <c r="BA5438" s="3" t="s">
        <v>12981</v>
      </c>
      <c r="BB5438" s="3" t="s">
        <v>12980</v>
      </c>
      <c r="BD5438" s="3" t="s">
        <v>30</v>
      </c>
      <c r="BG5438" s="3"/>
    </row>
    <row r="5439" spans="1:59" ht="15" x14ac:dyDescent="0.2">
      <c r="A5439" s="3" t="s">
        <v>12977</v>
      </c>
      <c r="B5439" s="3" t="s">
        <v>12974</v>
      </c>
      <c r="C5439" s="4">
        <v>42618.939756944441</v>
      </c>
      <c r="D5439" s="3" t="s">
        <v>7639</v>
      </c>
      <c r="E5439" s="3" t="s">
        <v>12977</v>
      </c>
      <c r="L5439" s="3" t="s">
        <v>12978</v>
      </c>
      <c r="AZ5439" s="3" t="s">
        <v>12976</v>
      </c>
      <c r="BA5439" s="3" t="s">
        <v>12975</v>
      </c>
      <c r="BD5439" s="3" t="s">
        <v>7641</v>
      </c>
      <c r="BG5439" s="3"/>
    </row>
    <row r="5440" spans="1:59" ht="15" x14ac:dyDescent="0.2">
      <c r="A5440" s="3" t="s">
        <v>12971</v>
      </c>
      <c r="B5440" s="3" t="s">
        <v>12968</v>
      </c>
      <c r="C5440" s="4">
        <v>42618.939756944441</v>
      </c>
      <c r="D5440" s="3" t="s">
        <v>7639</v>
      </c>
      <c r="E5440" s="3" t="s">
        <v>12973</v>
      </c>
      <c r="N5440" s="3" t="s">
        <v>9710</v>
      </c>
      <c r="W5440" s="3" t="s">
        <v>12972</v>
      </c>
      <c r="AB5440" s="3" t="s">
        <v>9558</v>
      </c>
      <c r="AC5440" s="3" t="s">
        <v>9557</v>
      </c>
      <c r="AI5440" s="3" t="s">
        <v>29</v>
      </c>
      <c r="AJ5440" s="3" t="s">
        <v>7632</v>
      </c>
      <c r="AM5440" s="3" t="s">
        <v>62</v>
      </c>
      <c r="AZ5440" s="3" t="s">
        <v>12970</v>
      </c>
      <c r="BA5440" s="3" t="s">
        <v>12969</v>
      </c>
      <c r="BB5440" s="3" t="s">
        <v>9554</v>
      </c>
      <c r="BD5440" s="3" t="s">
        <v>30</v>
      </c>
      <c r="BG5440" s="3"/>
    </row>
    <row r="5441" spans="1:59" ht="15" x14ac:dyDescent="0.2">
      <c r="A5441" s="3" t="s">
        <v>7496</v>
      </c>
      <c r="B5441" s="3" t="s">
        <v>12966</v>
      </c>
      <c r="C5441" s="4">
        <v>42618.939756944441</v>
      </c>
      <c r="D5441" s="3" t="s">
        <v>7639</v>
      </c>
      <c r="E5441" s="3" t="s">
        <v>12967</v>
      </c>
      <c r="N5441" s="3" t="s">
        <v>714</v>
      </c>
      <c r="AI5441" s="3" t="s">
        <v>29</v>
      </c>
      <c r="AJ5441" s="3" t="s">
        <v>28</v>
      </c>
      <c r="AM5441" s="3" t="s">
        <v>62</v>
      </c>
      <c r="AZ5441" s="3" t="s">
        <v>5786</v>
      </c>
      <c r="BA5441" s="3" t="s">
        <v>5787</v>
      </c>
      <c r="BB5441" s="3" t="s">
        <v>5788</v>
      </c>
      <c r="BD5441" s="3" t="s">
        <v>30</v>
      </c>
      <c r="BG5441" s="3"/>
    </row>
    <row r="5442" spans="1:59" ht="15" x14ac:dyDescent="0.2">
      <c r="A5442" s="3" t="s">
        <v>12964</v>
      </c>
      <c r="B5442" s="3" t="s">
        <v>12962</v>
      </c>
      <c r="C5442" s="4">
        <v>42618.939756944441</v>
      </c>
      <c r="D5442" s="3" t="s">
        <v>7639</v>
      </c>
      <c r="E5442" s="3" t="s">
        <v>12964</v>
      </c>
      <c r="L5442" s="3" t="s">
        <v>12965</v>
      </c>
      <c r="AZ5442" s="3" t="s">
        <v>12963</v>
      </c>
      <c r="BA5442" s="3" t="s">
        <v>3794</v>
      </c>
      <c r="BD5442" s="3" t="s">
        <v>7641</v>
      </c>
      <c r="BG5442" s="3"/>
    </row>
    <row r="5443" spans="1:59" ht="15" x14ac:dyDescent="0.2">
      <c r="A5443" s="3" t="s">
        <v>12960</v>
      </c>
      <c r="B5443" s="3" t="s">
        <v>12957</v>
      </c>
      <c r="C5443" s="4">
        <v>42618.939756944441</v>
      </c>
      <c r="D5443" s="3" t="s">
        <v>7639</v>
      </c>
      <c r="E5443" s="3" t="s">
        <v>12960</v>
      </c>
      <c r="L5443" s="3" t="s">
        <v>12961</v>
      </c>
      <c r="AZ5443" s="3" t="s">
        <v>12959</v>
      </c>
      <c r="BA5443" s="3" t="s">
        <v>12958</v>
      </c>
      <c r="BD5443" s="3" t="s">
        <v>7641</v>
      </c>
      <c r="BG5443" s="3"/>
    </row>
    <row r="5444" spans="1:59" ht="15" x14ac:dyDescent="0.2">
      <c r="A5444" s="3" t="s">
        <v>12952</v>
      </c>
      <c r="B5444" s="3" t="s">
        <v>12950</v>
      </c>
      <c r="C5444" s="4">
        <v>42618.939756944441</v>
      </c>
      <c r="D5444" s="3" t="s">
        <v>7639</v>
      </c>
      <c r="E5444" s="3" t="s">
        <v>12952</v>
      </c>
      <c r="F5444" s="3" t="s">
        <v>12956</v>
      </c>
      <c r="H5444" s="3" t="s">
        <v>8443</v>
      </c>
      <c r="J5444" s="3" t="s">
        <v>11177</v>
      </c>
      <c r="L5444" s="3" t="s">
        <v>12955</v>
      </c>
      <c r="S5444" s="3" t="s">
        <v>12954</v>
      </c>
      <c r="AE5444" s="3" t="s">
        <v>7678</v>
      </c>
      <c r="AF5444" s="3" t="s">
        <v>7756</v>
      </c>
      <c r="AG5444" s="3" t="s">
        <v>8009</v>
      </c>
      <c r="AH5444" s="3" t="s">
        <v>12953</v>
      </c>
      <c r="AZ5444" s="3" t="s">
        <v>106</v>
      </c>
      <c r="BA5444" s="3" t="s">
        <v>12951</v>
      </c>
      <c r="BD5444" s="3" t="s">
        <v>7641</v>
      </c>
      <c r="BG5444" s="3"/>
    </row>
    <row r="5445" spans="1:59" ht="15" x14ac:dyDescent="0.2">
      <c r="A5445" s="3" t="s">
        <v>7302</v>
      </c>
      <c r="B5445" s="3" t="s">
        <v>12948</v>
      </c>
      <c r="C5445" s="4">
        <v>42618.939745370371</v>
      </c>
      <c r="D5445" s="3" t="s">
        <v>7639</v>
      </c>
      <c r="E5445" s="3" t="s">
        <v>12949</v>
      </c>
      <c r="M5445" s="3" t="s">
        <v>39030</v>
      </c>
      <c r="N5445" s="3" t="s">
        <v>42718</v>
      </c>
      <c r="O5445" s="3" t="s">
        <v>25</v>
      </c>
      <c r="AI5445" s="3" t="s">
        <v>29</v>
      </c>
      <c r="AJ5445" s="3" t="s">
        <v>28</v>
      </c>
      <c r="AM5445" s="3" t="s">
        <v>24</v>
      </c>
      <c r="AZ5445" s="3" t="s">
        <v>3760</v>
      </c>
      <c r="BA5445" s="3" t="s">
        <v>4972</v>
      </c>
      <c r="BB5445" s="3" t="s">
        <v>4973</v>
      </c>
      <c r="BD5445" s="3" t="s">
        <v>30</v>
      </c>
      <c r="BG5445" s="3"/>
    </row>
    <row r="5446" spans="1:59" ht="15" x14ac:dyDescent="0.2">
      <c r="A5446" s="3" t="s">
        <v>12945</v>
      </c>
      <c r="B5446" s="3" t="s">
        <v>12943</v>
      </c>
      <c r="C5446" s="4">
        <v>42618.939745370371</v>
      </c>
      <c r="D5446" s="3" t="s">
        <v>7639</v>
      </c>
      <c r="E5446" s="3" t="s">
        <v>12947</v>
      </c>
      <c r="N5446" s="3" t="s">
        <v>12312</v>
      </c>
      <c r="W5446" s="3" t="s">
        <v>12946</v>
      </c>
      <c r="AB5446" s="3" t="s">
        <v>9589</v>
      </c>
      <c r="AC5446" s="3" t="s">
        <v>9557</v>
      </c>
      <c r="AI5446" s="3" t="s">
        <v>29</v>
      </c>
      <c r="AJ5446" s="3" t="s">
        <v>7632</v>
      </c>
      <c r="AM5446" s="3" t="s">
        <v>62</v>
      </c>
      <c r="AZ5446" s="3" t="s">
        <v>9496</v>
      </c>
      <c r="BA5446" s="3" t="s">
        <v>12944</v>
      </c>
      <c r="BB5446" s="3" t="s">
        <v>9554</v>
      </c>
      <c r="BD5446" s="3" t="s">
        <v>30</v>
      </c>
      <c r="BG5446" s="3"/>
    </row>
    <row r="5447" spans="1:59" ht="15" x14ac:dyDescent="0.2">
      <c r="A5447" s="3" t="s">
        <v>7060</v>
      </c>
      <c r="B5447" s="3" t="s">
        <v>12941</v>
      </c>
      <c r="C5447" s="4">
        <v>42618.939745370371</v>
      </c>
      <c r="D5447" s="3" t="s">
        <v>7639</v>
      </c>
      <c r="E5447" s="3" t="s">
        <v>12942</v>
      </c>
      <c r="M5447" s="3" t="s">
        <v>12902</v>
      </c>
      <c r="N5447" s="3" t="s">
        <v>12901</v>
      </c>
      <c r="O5447" s="3" t="s">
        <v>25</v>
      </c>
      <c r="AI5447" s="3" t="s">
        <v>29</v>
      </c>
      <c r="AJ5447" s="3" t="s">
        <v>28</v>
      </c>
      <c r="AM5447" s="3" t="s">
        <v>24</v>
      </c>
      <c r="AZ5447" s="3" t="s">
        <v>219</v>
      </c>
      <c r="BA5447" s="3" t="s">
        <v>3945</v>
      </c>
      <c r="BB5447" s="3" t="s">
        <v>3946</v>
      </c>
      <c r="BD5447" s="3" t="s">
        <v>30</v>
      </c>
      <c r="BG5447" s="3"/>
    </row>
    <row r="5448" spans="1:59" ht="15" x14ac:dyDescent="0.2">
      <c r="A5448" s="3" t="s">
        <v>12936</v>
      </c>
      <c r="B5448" s="3" t="s">
        <v>12934</v>
      </c>
      <c r="C5448" s="4">
        <v>42618.939745370371</v>
      </c>
      <c r="D5448" s="3" t="s">
        <v>7639</v>
      </c>
      <c r="E5448" s="3" t="s">
        <v>12940</v>
      </c>
      <c r="N5448" s="3" t="s">
        <v>12939</v>
      </c>
      <c r="U5448" s="3" t="s">
        <v>12938</v>
      </c>
      <c r="W5448" s="3" t="s">
        <v>12937</v>
      </c>
      <c r="AI5448" s="3" t="s">
        <v>29</v>
      </c>
      <c r="AJ5448" s="3" t="s">
        <v>7697</v>
      </c>
      <c r="AM5448" s="3" t="s">
        <v>62</v>
      </c>
      <c r="AZ5448" s="3" t="s">
        <v>4380</v>
      </c>
      <c r="BA5448" s="3" t="s">
        <v>9012</v>
      </c>
      <c r="BB5448" s="3" t="s">
        <v>12935</v>
      </c>
      <c r="BD5448" s="3" t="s">
        <v>30</v>
      </c>
      <c r="BG5448" s="3"/>
    </row>
    <row r="5449" spans="1:59" ht="15" x14ac:dyDescent="0.2">
      <c r="A5449" s="3" t="s">
        <v>6493</v>
      </c>
      <c r="B5449" s="3" t="s">
        <v>12931</v>
      </c>
      <c r="C5449" s="4">
        <v>42618.939745370371</v>
      </c>
      <c r="D5449" s="3" t="s">
        <v>7639</v>
      </c>
      <c r="E5449" s="3" t="s">
        <v>12933</v>
      </c>
      <c r="M5449" s="3" t="s">
        <v>39032</v>
      </c>
      <c r="N5449" s="3" t="s">
        <v>42749</v>
      </c>
      <c r="O5449" s="3" t="s">
        <v>8540</v>
      </c>
      <c r="U5449" s="3" t="s">
        <v>12932</v>
      </c>
      <c r="AI5449" s="3" t="s">
        <v>29</v>
      </c>
      <c r="AJ5449" s="3" t="s">
        <v>28</v>
      </c>
      <c r="AM5449" s="3" t="s">
        <v>24</v>
      </c>
      <c r="AN5449" s="3" t="s">
        <v>7629</v>
      </c>
      <c r="AZ5449" s="3" t="s">
        <v>1323</v>
      </c>
      <c r="BA5449" s="3" t="s">
        <v>1324</v>
      </c>
      <c r="BB5449" s="3" t="s">
        <v>643</v>
      </c>
      <c r="BD5449" s="3" t="s">
        <v>30</v>
      </c>
      <c r="BG5449" s="3"/>
    </row>
    <row r="5450" spans="1:59" ht="15" x14ac:dyDescent="0.2">
      <c r="A5450" s="3" t="s">
        <v>7027</v>
      </c>
      <c r="B5450" s="3" t="s">
        <v>12929</v>
      </c>
      <c r="C5450" s="4">
        <v>42618.939745370371</v>
      </c>
      <c r="D5450" s="3" t="s">
        <v>7639</v>
      </c>
      <c r="E5450" s="3" t="s">
        <v>12930</v>
      </c>
      <c r="M5450" s="3" t="s">
        <v>12902</v>
      </c>
      <c r="N5450" s="3" t="s">
        <v>12901</v>
      </c>
      <c r="O5450" s="3" t="s">
        <v>25</v>
      </c>
      <c r="AI5450" s="3" t="s">
        <v>29</v>
      </c>
      <c r="AJ5450" s="3" t="s">
        <v>28</v>
      </c>
      <c r="AM5450" s="3" t="s">
        <v>24</v>
      </c>
      <c r="AZ5450" s="3" t="s">
        <v>3341</v>
      </c>
      <c r="BA5450" s="3" t="s">
        <v>3807</v>
      </c>
      <c r="BB5450" s="3" t="s">
        <v>3808</v>
      </c>
      <c r="BD5450" s="3" t="s">
        <v>30</v>
      </c>
      <c r="BG5450" s="3"/>
    </row>
    <row r="5451" spans="1:59" ht="15" x14ac:dyDescent="0.2">
      <c r="A5451" s="3" t="s">
        <v>12926</v>
      </c>
      <c r="B5451" s="3" t="s">
        <v>12925</v>
      </c>
      <c r="C5451" s="4">
        <v>42618.939745370371</v>
      </c>
      <c r="D5451" s="3" t="s">
        <v>7639</v>
      </c>
      <c r="E5451" s="3" t="s">
        <v>12928</v>
      </c>
      <c r="N5451" s="3" t="s">
        <v>9710</v>
      </c>
      <c r="W5451" s="3" t="s">
        <v>12927</v>
      </c>
      <c r="AB5451" s="3" t="s">
        <v>9558</v>
      </c>
      <c r="AC5451" s="3" t="s">
        <v>9557</v>
      </c>
      <c r="AI5451" s="3" t="s">
        <v>29</v>
      </c>
      <c r="AJ5451" s="3" t="s">
        <v>7632</v>
      </c>
      <c r="AM5451" s="3" t="s">
        <v>62</v>
      </c>
      <c r="AZ5451" s="3" t="s">
        <v>8036</v>
      </c>
      <c r="BA5451" s="3" t="s">
        <v>2721</v>
      </c>
      <c r="BB5451" s="3" t="s">
        <v>4349</v>
      </c>
      <c r="BD5451" s="3" t="s">
        <v>30</v>
      </c>
      <c r="BG5451" s="3"/>
    </row>
    <row r="5452" spans="1:59" ht="15" x14ac:dyDescent="0.2">
      <c r="A5452" s="3" t="s">
        <v>12920</v>
      </c>
      <c r="B5452" s="3" t="s">
        <v>12917</v>
      </c>
      <c r="C5452" s="4">
        <v>42618.939745370371</v>
      </c>
      <c r="D5452" s="3" t="s">
        <v>7639</v>
      </c>
      <c r="E5452" s="3" t="s">
        <v>12924</v>
      </c>
      <c r="N5452" s="3" t="s">
        <v>12923</v>
      </c>
      <c r="U5452" s="3" t="s">
        <v>12922</v>
      </c>
      <c r="W5452" s="3" t="s">
        <v>12921</v>
      </c>
      <c r="AI5452" s="3" t="s">
        <v>29</v>
      </c>
      <c r="AJ5452" s="3" t="s">
        <v>7697</v>
      </c>
      <c r="AM5452" s="3" t="s">
        <v>62</v>
      </c>
      <c r="AZ5452" s="3" t="s">
        <v>12919</v>
      </c>
      <c r="BA5452" s="3" t="s">
        <v>7890</v>
      </c>
      <c r="BB5452" s="3" t="s">
        <v>12918</v>
      </c>
      <c r="BD5452" s="3" t="s">
        <v>30</v>
      </c>
      <c r="BG5452" s="3"/>
    </row>
    <row r="5453" spans="1:59" ht="15" x14ac:dyDescent="0.2">
      <c r="A5453" s="3" t="s">
        <v>12913</v>
      </c>
      <c r="B5453" s="3" t="s">
        <v>12910</v>
      </c>
      <c r="C5453" s="4">
        <v>42618.939745370371</v>
      </c>
      <c r="D5453" s="3" t="s">
        <v>7639</v>
      </c>
      <c r="E5453" s="3" t="s">
        <v>12916</v>
      </c>
      <c r="N5453" s="3" t="s">
        <v>12915</v>
      </c>
      <c r="U5453" s="3" t="s">
        <v>12914</v>
      </c>
      <c r="W5453" s="3" t="s">
        <v>12897</v>
      </c>
      <c r="AI5453" s="3" t="s">
        <v>29</v>
      </c>
      <c r="AJ5453" s="3" t="s">
        <v>7697</v>
      </c>
      <c r="AM5453" s="3" t="s">
        <v>62</v>
      </c>
      <c r="AZ5453" s="3" t="s">
        <v>12912</v>
      </c>
      <c r="BA5453" s="3" t="s">
        <v>7756</v>
      </c>
      <c r="BB5453" s="3" t="s">
        <v>12911</v>
      </c>
      <c r="BD5453" s="3" t="s">
        <v>30</v>
      </c>
      <c r="BG5453" s="3"/>
    </row>
    <row r="5454" spans="1:59" ht="15" x14ac:dyDescent="0.2">
      <c r="A5454" s="3" t="s">
        <v>12907</v>
      </c>
      <c r="B5454" s="3" t="s">
        <v>12904</v>
      </c>
      <c r="C5454" s="4">
        <v>42618.939745370371</v>
      </c>
      <c r="D5454" s="3" t="s">
        <v>7639</v>
      </c>
      <c r="E5454" s="3" t="s">
        <v>12909</v>
      </c>
      <c r="N5454" s="3" t="s">
        <v>9560</v>
      </c>
      <c r="W5454" s="3" t="s">
        <v>12908</v>
      </c>
      <c r="AB5454" s="3" t="s">
        <v>9558</v>
      </c>
      <c r="AC5454" s="3" t="s">
        <v>9557</v>
      </c>
      <c r="AI5454" s="3" t="s">
        <v>29</v>
      </c>
      <c r="AJ5454" s="3" t="s">
        <v>7632</v>
      </c>
      <c r="AM5454" s="3" t="s">
        <v>62</v>
      </c>
      <c r="AZ5454" s="3" t="s">
        <v>12906</v>
      </c>
      <c r="BA5454" s="3" t="s">
        <v>12905</v>
      </c>
      <c r="BB5454" s="3" t="s">
        <v>9988</v>
      </c>
      <c r="BD5454" s="3" t="s">
        <v>30</v>
      </c>
      <c r="BG5454" s="3"/>
    </row>
    <row r="5455" spans="1:59" ht="15" x14ac:dyDescent="0.2">
      <c r="A5455" s="3" t="s">
        <v>6367</v>
      </c>
      <c r="B5455" s="3" t="s">
        <v>12900</v>
      </c>
      <c r="C5455" s="4">
        <v>42618.939733796287</v>
      </c>
      <c r="D5455" s="3" t="s">
        <v>7639</v>
      </c>
      <c r="E5455" s="3" t="s">
        <v>12903</v>
      </c>
      <c r="M5455" s="3" t="s">
        <v>12902</v>
      </c>
      <c r="N5455" s="3" t="s">
        <v>12901</v>
      </c>
      <c r="O5455" s="3" t="s">
        <v>25</v>
      </c>
      <c r="AI5455" s="3" t="s">
        <v>29</v>
      </c>
      <c r="AJ5455" s="3" t="s">
        <v>28</v>
      </c>
      <c r="AM5455" s="3" t="s">
        <v>24</v>
      </c>
      <c r="AZ5455" s="3" t="s">
        <v>567</v>
      </c>
      <c r="BA5455" s="3" t="s">
        <v>568</v>
      </c>
      <c r="BB5455" s="3" t="s">
        <v>569</v>
      </c>
      <c r="BD5455" s="3" t="s">
        <v>30</v>
      </c>
      <c r="BG5455" s="3"/>
    </row>
    <row r="5456" spans="1:59" ht="15" x14ac:dyDescent="0.2">
      <c r="A5456" s="3" t="s">
        <v>12896</v>
      </c>
      <c r="B5456" s="3" t="s">
        <v>12892</v>
      </c>
      <c r="C5456" s="4">
        <v>42618.939733796287</v>
      </c>
      <c r="D5456" s="3" t="s">
        <v>7639</v>
      </c>
      <c r="E5456" s="3" t="s">
        <v>12899</v>
      </c>
      <c r="N5456" s="3" t="s">
        <v>12880</v>
      </c>
      <c r="U5456" s="3" t="s">
        <v>12898</v>
      </c>
      <c r="W5456" s="3" t="s">
        <v>12897</v>
      </c>
      <c r="AI5456" s="3" t="s">
        <v>29</v>
      </c>
      <c r="AJ5456" s="3" t="s">
        <v>7697</v>
      </c>
      <c r="AM5456" s="3" t="s">
        <v>62</v>
      </c>
      <c r="AZ5456" s="3" t="s">
        <v>12895</v>
      </c>
      <c r="BA5456" s="3" t="s">
        <v>12894</v>
      </c>
      <c r="BB5456" s="3" t="s">
        <v>12893</v>
      </c>
      <c r="BD5456" s="3" t="s">
        <v>30</v>
      </c>
      <c r="BG5456" s="3"/>
    </row>
    <row r="5457" spans="1:59" ht="15" x14ac:dyDescent="0.2">
      <c r="A5457" s="3" t="s">
        <v>12890</v>
      </c>
      <c r="B5457" s="3" t="s">
        <v>12888</v>
      </c>
      <c r="C5457" s="4">
        <v>42618.939733796287</v>
      </c>
      <c r="D5457" s="3" t="s">
        <v>7639</v>
      </c>
      <c r="E5457" s="3" t="s">
        <v>12890</v>
      </c>
      <c r="L5457" s="3" t="s">
        <v>12891</v>
      </c>
      <c r="AZ5457" s="3" t="s">
        <v>12889</v>
      </c>
      <c r="BA5457" s="3" t="s">
        <v>2327</v>
      </c>
      <c r="BD5457" s="3" t="s">
        <v>7641</v>
      </c>
      <c r="BG5457" s="3"/>
    </row>
    <row r="5458" spans="1:59" ht="15" x14ac:dyDescent="0.2">
      <c r="A5458" s="3" t="s">
        <v>6419</v>
      </c>
      <c r="B5458" s="3" t="s">
        <v>12886</v>
      </c>
      <c r="C5458" s="4">
        <v>42618.939733796287</v>
      </c>
      <c r="D5458" s="3" t="s">
        <v>7639</v>
      </c>
      <c r="E5458" s="3" t="s">
        <v>12887</v>
      </c>
      <c r="M5458" s="3" t="s">
        <v>39050</v>
      </c>
      <c r="N5458" s="3" t="s">
        <v>42736</v>
      </c>
      <c r="O5458" s="3" t="s">
        <v>25</v>
      </c>
      <c r="AI5458" s="3" t="s">
        <v>29</v>
      </c>
      <c r="AJ5458" s="3" t="s">
        <v>28</v>
      </c>
      <c r="AM5458" s="3" t="s">
        <v>24</v>
      </c>
      <c r="AZ5458" s="3" t="s">
        <v>893</v>
      </c>
      <c r="BA5458" s="3" t="s">
        <v>885</v>
      </c>
      <c r="BB5458" s="3" t="s">
        <v>894</v>
      </c>
      <c r="BD5458" s="3" t="s">
        <v>30</v>
      </c>
      <c r="BG5458" s="3"/>
    </row>
    <row r="5459" spans="1:59" ht="15" x14ac:dyDescent="0.2">
      <c r="A5459" s="3" t="s">
        <v>12884</v>
      </c>
      <c r="B5459" s="3" t="s">
        <v>12882</v>
      </c>
      <c r="C5459" s="4">
        <v>42618.939733796287</v>
      </c>
      <c r="D5459" s="3" t="s">
        <v>7639</v>
      </c>
      <c r="E5459" s="3" t="s">
        <v>12884</v>
      </c>
      <c r="L5459" s="3" t="s">
        <v>12885</v>
      </c>
      <c r="AZ5459" s="3" t="s">
        <v>1186</v>
      </c>
      <c r="BA5459" s="3" t="s">
        <v>12883</v>
      </c>
      <c r="BD5459" s="3" t="s">
        <v>7641</v>
      </c>
      <c r="BG5459" s="3"/>
    </row>
    <row r="5460" spans="1:59" ht="15" x14ac:dyDescent="0.2">
      <c r="A5460" s="3" t="s">
        <v>12877</v>
      </c>
      <c r="B5460" s="3" t="s">
        <v>12873</v>
      </c>
      <c r="C5460" s="4">
        <v>42618.939733796287</v>
      </c>
      <c r="D5460" s="3" t="s">
        <v>7639</v>
      </c>
      <c r="E5460" s="3" t="s">
        <v>12881</v>
      </c>
      <c r="N5460" s="3" t="s">
        <v>12880</v>
      </c>
      <c r="U5460" s="3" t="s">
        <v>12879</v>
      </c>
      <c r="W5460" s="3" t="s">
        <v>12878</v>
      </c>
      <c r="AI5460" s="3" t="s">
        <v>29</v>
      </c>
      <c r="AJ5460" s="3" t="s">
        <v>7697</v>
      </c>
      <c r="AM5460" s="3" t="s">
        <v>62</v>
      </c>
      <c r="AZ5460" s="3" t="s">
        <v>12876</v>
      </c>
      <c r="BA5460" s="3" t="s">
        <v>12875</v>
      </c>
      <c r="BB5460" s="3" t="s">
        <v>12874</v>
      </c>
      <c r="BD5460" s="3" t="s">
        <v>30</v>
      </c>
      <c r="BG5460" s="3"/>
    </row>
    <row r="5461" spans="1:59" ht="15" x14ac:dyDescent="0.2">
      <c r="A5461" s="3" t="s">
        <v>12870</v>
      </c>
      <c r="B5461" s="3" t="s">
        <v>12868</v>
      </c>
      <c r="C5461" s="4">
        <v>42618.939733796287</v>
      </c>
      <c r="D5461" s="3" t="s">
        <v>7639</v>
      </c>
      <c r="E5461" s="3" t="s">
        <v>12872</v>
      </c>
      <c r="N5461" s="3" t="s">
        <v>9654</v>
      </c>
      <c r="W5461" s="3" t="s">
        <v>12871</v>
      </c>
      <c r="AB5461" s="3" t="s">
        <v>9652</v>
      </c>
      <c r="AC5461" s="3" t="s">
        <v>9557</v>
      </c>
      <c r="AI5461" s="3" t="s">
        <v>29</v>
      </c>
      <c r="AJ5461" s="3" t="s">
        <v>7632</v>
      </c>
      <c r="AM5461" s="3" t="s">
        <v>62</v>
      </c>
      <c r="AZ5461" s="3" t="s">
        <v>12869</v>
      </c>
      <c r="BA5461" s="3" t="s">
        <v>5545</v>
      </c>
      <c r="BB5461" s="3" t="s">
        <v>410</v>
      </c>
      <c r="BD5461" s="3" t="s">
        <v>30</v>
      </c>
      <c r="BG5461" s="3"/>
    </row>
    <row r="5462" spans="1:59" ht="15" x14ac:dyDescent="0.2">
      <c r="A5462" s="3" t="s">
        <v>6486</v>
      </c>
      <c r="B5462" s="3" t="s">
        <v>12864</v>
      </c>
      <c r="C5462" s="4">
        <v>42618.939733796287</v>
      </c>
      <c r="D5462" s="3" t="s">
        <v>7639</v>
      </c>
      <c r="E5462" s="3" t="s">
        <v>12867</v>
      </c>
      <c r="M5462" s="3" t="s">
        <v>39050</v>
      </c>
      <c r="N5462" s="3" t="s">
        <v>42736</v>
      </c>
      <c r="O5462" s="3" t="s">
        <v>25</v>
      </c>
      <c r="U5462" s="3" t="s">
        <v>12866</v>
      </c>
      <c r="V5462" s="3" t="s">
        <v>12865</v>
      </c>
      <c r="AI5462" s="3" t="s">
        <v>29</v>
      </c>
      <c r="AJ5462" s="3" t="s">
        <v>28</v>
      </c>
      <c r="AM5462" s="3" t="s">
        <v>24</v>
      </c>
      <c r="AN5462" s="3" t="s">
        <v>7629</v>
      </c>
      <c r="AZ5462" s="3" t="s">
        <v>1288</v>
      </c>
      <c r="BA5462" s="3" t="s">
        <v>1289</v>
      </c>
      <c r="BB5462" s="3" t="s">
        <v>643</v>
      </c>
      <c r="BD5462" s="3" t="s">
        <v>30</v>
      </c>
      <c r="BG5462" s="3"/>
    </row>
    <row r="5463" spans="1:59" ht="15" x14ac:dyDescent="0.2">
      <c r="A5463" s="3" t="s">
        <v>12862</v>
      </c>
      <c r="B5463" s="3" t="s">
        <v>12860</v>
      </c>
      <c r="C5463" s="4">
        <v>42618.939733796287</v>
      </c>
      <c r="D5463" s="3" t="s">
        <v>7639</v>
      </c>
      <c r="E5463" s="3" t="s">
        <v>12862</v>
      </c>
      <c r="L5463" s="3" t="s">
        <v>12863</v>
      </c>
      <c r="AZ5463" s="3" t="s">
        <v>12861</v>
      </c>
      <c r="BA5463" s="3" t="s">
        <v>10272</v>
      </c>
      <c r="BD5463" s="3" t="s">
        <v>7641</v>
      </c>
      <c r="BG5463" s="3"/>
    </row>
    <row r="5464" spans="1:59" ht="15" x14ac:dyDescent="0.2">
      <c r="A5464" s="3" t="s">
        <v>12858</v>
      </c>
      <c r="B5464" s="3" t="s">
        <v>12855</v>
      </c>
      <c r="C5464" s="4">
        <v>42618.939733796287</v>
      </c>
      <c r="D5464" s="3" t="s">
        <v>7639</v>
      </c>
      <c r="E5464" s="3" t="s">
        <v>12858</v>
      </c>
      <c r="L5464" s="3" t="s">
        <v>12859</v>
      </c>
      <c r="AZ5464" s="3" t="s">
        <v>12857</v>
      </c>
      <c r="BA5464" s="3" t="s">
        <v>12856</v>
      </c>
      <c r="BD5464" s="3" t="s">
        <v>7641</v>
      </c>
      <c r="BG5464" s="3"/>
    </row>
    <row r="5465" spans="1:59" ht="15" x14ac:dyDescent="0.2">
      <c r="A5465" s="3" t="s">
        <v>12852</v>
      </c>
      <c r="B5465" s="3" t="s">
        <v>12849</v>
      </c>
      <c r="C5465" s="4">
        <v>42618.939733796287</v>
      </c>
      <c r="D5465" s="3" t="s">
        <v>7639</v>
      </c>
      <c r="E5465" s="3" t="s">
        <v>12854</v>
      </c>
      <c r="M5465" s="3" t="s">
        <v>8699</v>
      </c>
      <c r="N5465" s="3" t="s">
        <v>8698</v>
      </c>
      <c r="O5465" s="3" t="s">
        <v>25</v>
      </c>
      <c r="U5465" s="3" t="s">
        <v>12853</v>
      </c>
      <c r="AI5465" s="3" t="s">
        <v>29</v>
      </c>
      <c r="AJ5465" s="3" t="s">
        <v>7697</v>
      </c>
      <c r="AM5465" s="3" t="s">
        <v>24</v>
      </c>
      <c r="AZ5465" s="3" t="s">
        <v>12851</v>
      </c>
      <c r="BA5465" s="3" t="s">
        <v>12850</v>
      </c>
      <c r="BB5465" s="3" t="s">
        <v>8693</v>
      </c>
      <c r="BD5465" s="3" t="s">
        <v>30</v>
      </c>
      <c r="BG5465" s="3"/>
    </row>
    <row r="5466" spans="1:59" ht="15" x14ac:dyDescent="0.2">
      <c r="A5466" s="3" t="s">
        <v>12847</v>
      </c>
      <c r="B5466" s="3" t="s">
        <v>12846</v>
      </c>
      <c r="C5466" s="4">
        <v>42618.939733796287</v>
      </c>
      <c r="D5466" s="3" t="s">
        <v>7639</v>
      </c>
      <c r="E5466" s="3" t="s">
        <v>12847</v>
      </c>
      <c r="L5466" s="3" t="s">
        <v>12848</v>
      </c>
      <c r="AZ5466" s="3" t="s">
        <v>9421</v>
      </c>
      <c r="BA5466" s="3" t="s">
        <v>5545</v>
      </c>
      <c r="BD5466" s="3" t="s">
        <v>7641</v>
      </c>
      <c r="BG5466" s="3"/>
    </row>
    <row r="5467" spans="1:59" ht="15" x14ac:dyDescent="0.2">
      <c r="A5467" s="3" t="s">
        <v>12844</v>
      </c>
      <c r="B5467" s="3" t="s">
        <v>12841</v>
      </c>
      <c r="C5467" s="4">
        <v>42618.939733796287</v>
      </c>
      <c r="D5467" s="3" t="s">
        <v>7639</v>
      </c>
      <c r="E5467" s="3" t="s">
        <v>12844</v>
      </c>
      <c r="L5467" s="3" t="s">
        <v>12845</v>
      </c>
      <c r="AZ5467" s="3" t="s">
        <v>12843</v>
      </c>
      <c r="BA5467" s="3" t="s">
        <v>12842</v>
      </c>
      <c r="BD5467" s="3" t="s">
        <v>7641</v>
      </c>
      <c r="BG5467" s="3"/>
    </row>
    <row r="5468" spans="1:59" ht="15" x14ac:dyDescent="0.2">
      <c r="A5468" s="3" t="s">
        <v>12839</v>
      </c>
      <c r="B5468" s="3" t="s">
        <v>12838</v>
      </c>
      <c r="C5468" s="4">
        <v>42618.939722222232</v>
      </c>
      <c r="D5468" s="3" t="s">
        <v>7639</v>
      </c>
      <c r="E5468" s="3" t="s">
        <v>12840</v>
      </c>
      <c r="M5468" s="3" t="s">
        <v>7682</v>
      </c>
      <c r="N5468" s="3" t="s">
        <v>7681</v>
      </c>
      <c r="W5468" s="3" t="s">
        <v>7679</v>
      </c>
      <c r="AC5468" s="3" t="s">
        <v>7775</v>
      </c>
      <c r="AI5468" s="3" t="s">
        <v>29</v>
      </c>
      <c r="AJ5468" s="3" t="s">
        <v>7632</v>
      </c>
      <c r="AM5468" s="3" t="s">
        <v>24</v>
      </c>
      <c r="AZ5468" s="3" t="s">
        <v>12641</v>
      </c>
      <c r="BA5468" s="3" t="s">
        <v>3980</v>
      </c>
      <c r="BB5468" s="3" t="s">
        <v>7771</v>
      </c>
      <c r="BD5468" s="3" t="s">
        <v>30</v>
      </c>
      <c r="BG5468" s="3"/>
    </row>
    <row r="5469" spans="1:59" ht="15" x14ac:dyDescent="0.2">
      <c r="A5469" s="3" t="s">
        <v>12835</v>
      </c>
      <c r="B5469" s="3" t="s">
        <v>12832</v>
      </c>
      <c r="C5469" s="4">
        <v>42618.939722222232</v>
      </c>
      <c r="D5469" s="3" t="s">
        <v>7639</v>
      </c>
      <c r="E5469" s="3" t="s">
        <v>12837</v>
      </c>
      <c r="N5469" s="3" t="s">
        <v>9560</v>
      </c>
      <c r="W5469" s="3" t="s">
        <v>12836</v>
      </c>
      <c r="AB5469" s="3" t="s">
        <v>9558</v>
      </c>
      <c r="AC5469" s="3" t="s">
        <v>9557</v>
      </c>
      <c r="AI5469" s="3" t="s">
        <v>29</v>
      </c>
      <c r="AJ5469" s="3" t="s">
        <v>7632</v>
      </c>
      <c r="AM5469" s="3" t="s">
        <v>62</v>
      </c>
      <c r="AZ5469" s="3" t="s">
        <v>12834</v>
      </c>
      <c r="BA5469" s="3" t="s">
        <v>12833</v>
      </c>
      <c r="BB5469" s="3" t="s">
        <v>410</v>
      </c>
      <c r="BD5469" s="3" t="s">
        <v>30</v>
      </c>
      <c r="BG5469" s="3"/>
    </row>
    <row r="5470" spans="1:59" ht="15" x14ac:dyDescent="0.2">
      <c r="A5470" s="3" t="s">
        <v>6360</v>
      </c>
      <c r="B5470" s="3" t="s">
        <v>12828</v>
      </c>
      <c r="C5470" s="4">
        <v>42618.939722222232</v>
      </c>
      <c r="D5470" s="3" t="s">
        <v>7639</v>
      </c>
      <c r="E5470" s="3" t="s">
        <v>12831</v>
      </c>
      <c r="M5470" s="3" t="s">
        <v>12830</v>
      </c>
      <c r="N5470" s="3" t="s">
        <v>12829</v>
      </c>
      <c r="O5470" s="3" t="s">
        <v>8540</v>
      </c>
      <c r="AI5470" s="3" t="s">
        <v>29</v>
      </c>
      <c r="AJ5470" s="3" t="s">
        <v>28</v>
      </c>
      <c r="AM5470" s="3" t="s">
        <v>24</v>
      </c>
      <c r="AN5470" s="3" t="s">
        <v>184</v>
      </c>
      <c r="AZ5470" s="3" t="s">
        <v>519</v>
      </c>
      <c r="BA5470" s="3" t="s">
        <v>520</v>
      </c>
      <c r="BB5470" s="3" t="s">
        <v>1483</v>
      </c>
      <c r="BD5470" s="3" t="s">
        <v>30</v>
      </c>
      <c r="BG5470" s="3"/>
    </row>
    <row r="5471" spans="1:59" ht="15" x14ac:dyDescent="0.2">
      <c r="A5471" s="3" t="s">
        <v>12810</v>
      </c>
      <c r="B5471" s="3" t="s">
        <v>12808</v>
      </c>
      <c r="C5471" s="4">
        <v>42618.939722222232</v>
      </c>
      <c r="D5471" s="3" t="s">
        <v>7639</v>
      </c>
      <c r="E5471" s="3" t="s">
        <v>12827</v>
      </c>
      <c r="F5471" s="3" t="s">
        <v>12826</v>
      </c>
      <c r="G5471" s="3" t="s">
        <v>12825</v>
      </c>
      <c r="H5471" s="3" t="s">
        <v>8443</v>
      </c>
      <c r="I5471" s="3" t="s">
        <v>10319</v>
      </c>
      <c r="J5471" s="3" t="s">
        <v>9522</v>
      </c>
      <c r="L5471" s="3" t="s">
        <v>12824</v>
      </c>
      <c r="N5471" s="3" t="s">
        <v>12823</v>
      </c>
      <c r="P5471" s="3" t="s">
        <v>12822</v>
      </c>
      <c r="Q5471" s="3" t="s">
        <v>10392</v>
      </c>
      <c r="S5471" s="3" t="s">
        <v>12821</v>
      </c>
      <c r="T5471" s="3" t="s">
        <v>12820</v>
      </c>
      <c r="U5471" s="3" t="s">
        <v>12819</v>
      </c>
      <c r="W5471" s="3" t="s">
        <v>12818</v>
      </c>
      <c r="X5471" s="3" t="s">
        <v>12817</v>
      </c>
      <c r="AB5471" s="3" t="s">
        <v>12816</v>
      </c>
      <c r="AC5471" s="3" t="s">
        <v>12815</v>
      </c>
      <c r="AD5471" s="3" t="s">
        <v>12814</v>
      </c>
      <c r="AE5471" s="3" t="s">
        <v>7671</v>
      </c>
      <c r="AF5471" s="3" t="s">
        <v>7756</v>
      </c>
      <c r="AG5471" s="3" t="s">
        <v>8009</v>
      </c>
      <c r="AH5471" s="3" t="s">
        <v>12813</v>
      </c>
      <c r="AI5471" s="3" t="s">
        <v>8007</v>
      </c>
      <c r="AJ5471" s="3" t="s">
        <v>7697</v>
      </c>
      <c r="AK5471" s="3" t="s">
        <v>8006</v>
      </c>
      <c r="AO5471" s="3" t="s">
        <v>12812</v>
      </c>
      <c r="AQ5471" s="3" t="s">
        <v>12811</v>
      </c>
      <c r="AZ5471" s="3" t="s">
        <v>10995</v>
      </c>
      <c r="BA5471" s="3" t="s">
        <v>1092</v>
      </c>
      <c r="BB5471" s="3" t="s">
        <v>9611</v>
      </c>
      <c r="BD5471" s="3" t="s">
        <v>30</v>
      </c>
      <c r="BE5471" s="3">
        <v>118</v>
      </c>
      <c r="BF5471" s="3" t="s">
        <v>12809</v>
      </c>
      <c r="BG5471" s="3"/>
    </row>
    <row r="5472" spans="1:59" ht="15" x14ac:dyDescent="0.2">
      <c r="A5472" s="3" t="s">
        <v>12806</v>
      </c>
      <c r="B5472" s="3" t="s">
        <v>12804</v>
      </c>
      <c r="C5472" s="4">
        <v>42618.939722222232</v>
      </c>
      <c r="D5472" s="3" t="s">
        <v>7639</v>
      </c>
      <c r="E5472" s="3" t="s">
        <v>12806</v>
      </c>
      <c r="L5472" s="3" t="s">
        <v>12807</v>
      </c>
      <c r="AZ5472" s="3" t="s">
        <v>1058</v>
      </c>
      <c r="BA5472" s="3" t="s">
        <v>12805</v>
      </c>
      <c r="BD5472" s="3" t="s">
        <v>7641</v>
      </c>
      <c r="BG5472" s="3"/>
    </row>
    <row r="5473" spans="1:59" ht="15" x14ac:dyDescent="0.2">
      <c r="A5473" s="3" t="s">
        <v>12802</v>
      </c>
      <c r="B5473" s="3" t="s">
        <v>12799</v>
      </c>
      <c r="C5473" s="4">
        <v>42618.939722222232</v>
      </c>
      <c r="D5473" s="3" t="s">
        <v>7639</v>
      </c>
      <c r="E5473" s="3" t="s">
        <v>12802</v>
      </c>
      <c r="L5473" s="3" t="s">
        <v>12803</v>
      </c>
      <c r="AZ5473" s="3" t="s">
        <v>12801</v>
      </c>
      <c r="BA5473" s="3" t="s">
        <v>12800</v>
      </c>
      <c r="BD5473" s="3" t="s">
        <v>7641</v>
      </c>
      <c r="BG5473" s="3"/>
    </row>
    <row r="5474" spans="1:59" ht="15" x14ac:dyDescent="0.2">
      <c r="A5474" s="3" t="s">
        <v>6306</v>
      </c>
      <c r="B5474" s="3" t="s">
        <v>12797</v>
      </c>
      <c r="C5474" s="4">
        <v>42618.939722222232</v>
      </c>
      <c r="D5474" s="3" t="s">
        <v>7639</v>
      </c>
      <c r="E5474" s="3" t="s">
        <v>12798</v>
      </c>
      <c r="M5474" s="3" t="s">
        <v>10044</v>
      </c>
      <c r="N5474" s="3" t="s">
        <v>10043</v>
      </c>
      <c r="O5474" s="3" t="s">
        <v>25</v>
      </c>
      <c r="AI5474" s="3" t="s">
        <v>29</v>
      </c>
      <c r="AJ5474" s="3" t="s">
        <v>28</v>
      </c>
      <c r="AM5474" s="3" t="s">
        <v>24</v>
      </c>
      <c r="AZ5474" s="3" t="s">
        <v>106</v>
      </c>
      <c r="BA5474" s="3" t="s">
        <v>99</v>
      </c>
      <c r="BB5474" s="3" t="s">
        <v>107</v>
      </c>
      <c r="BD5474" s="3" t="s">
        <v>30</v>
      </c>
      <c r="BG5474" s="3"/>
    </row>
    <row r="5475" spans="1:59" ht="15" x14ac:dyDescent="0.2">
      <c r="A5475" s="3" t="s">
        <v>12794</v>
      </c>
      <c r="B5475" s="3" t="s">
        <v>12791</v>
      </c>
      <c r="C5475" s="4">
        <v>42618.939722222232</v>
      </c>
      <c r="D5475" s="3" t="s">
        <v>7639</v>
      </c>
      <c r="E5475" s="3" t="s">
        <v>12796</v>
      </c>
      <c r="M5475" s="3" t="s">
        <v>12785</v>
      </c>
      <c r="N5475" s="3" t="s">
        <v>12784</v>
      </c>
      <c r="U5475" s="3" t="s">
        <v>12795</v>
      </c>
      <c r="W5475" s="3" t="s">
        <v>12783</v>
      </c>
      <c r="AC5475" s="3" t="s">
        <v>7775</v>
      </c>
      <c r="AI5475" s="3" t="s">
        <v>29</v>
      </c>
      <c r="AJ5475" s="3" t="s">
        <v>7632</v>
      </c>
      <c r="AM5475" s="3" t="s">
        <v>24</v>
      </c>
      <c r="AN5475" s="3" t="s">
        <v>184</v>
      </c>
      <c r="AZ5475" s="3" t="s">
        <v>12793</v>
      </c>
      <c r="BA5475" s="3" t="s">
        <v>12792</v>
      </c>
      <c r="BB5475" s="3" t="s">
        <v>184</v>
      </c>
      <c r="BD5475" s="3" t="s">
        <v>30</v>
      </c>
      <c r="BG5475" s="3"/>
    </row>
    <row r="5476" spans="1:59" ht="15" x14ac:dyDescent="0.2">
      <c r="A5476" s="3" t="s">
        <v>12790</v>
      </c>
      <c r="B5476" s="3" t="s">
        <v>12787</v>
      </c>
      <c r="C5476" s="4">
        <v>42618.939722222232</v>
      </c>
      <c r="D5476" s="3" t="s">
        <v>7639</v>
      </c>
      <c r="E5476" s="3" t="s">
        <v>12790</v>
      </c>
      <c r="L5476" s="3" t="s">
        <v>12691</v>
      </c>
      <c r="AZ5476" s="3" t="s">
        <v>12789</v>
      </c>
      <c r="BA5476" s="3" t="s">
        <v>12788</v>
      </c>
      <c r="BD5476" s="3" t="s">
        <v>7641</v>
      </c>
      <c r="BG5476" s="3"/>
    </row>
    <row r="5477" spans="1:59" ht="15" x14ac:dyDescent="0.2">
      <c r="A5477" s="3" t="s">
        <v>12782</v>
      </c>
      <c r="B5477" s="3" t="s">
        <v>12779</v>
      </c>
      <c r="C5477" s="4">
        <v>42618.939710648148</v>
      </c>
      <c r="D5477" s="3" t="s">
        <v>7639</v>
      </c>
      <c r="E5477" s="3" t="s">
        <v>12786</v>
      </c>
      <c r="M5477" s="3" t="s">
        <v>12785</v>
      </c>
      <c r="N5477" s="3" t="s">
        <v>12784</v>
      </c>
      <c r="W5477" s="3" t="s">
        <v>12783</v>
      </c>
      <c r="AC5477" s="3" t="s">
        <v>7775</v>
      </c>
      <c r="AI5477" s="3" t="s">
        <v>29</v>
      </c>
      <c r="AJ5477" s="3" t="s">
        <v>7632</v>
      </c>
      <c r="AM5477" s="3" t="s">
        <v>24</v>
      </c>
      <c r="AZ5477" s="3" t="s">
        <v>12781</v>
      </c>
      <c r="BA5477" s="3" t="s">
        <v>12780</v>
      </c>
      <c r="BB5477" s="3" t="s">
        <v>7771</v>
      </c>
      <c r="BD5477" s="3" t="s">
        <v>30</v>
      </c>
      <c r="BG5477" s="3"/>
    </row>
    <row r="5478" spans="1:59" ht="15" x14ac:dyDescent="0.2">
      <c r="A5478" s="3" t="s">
        <v>12776</v>
      </c>
      <c r="B5478" s="3" t="s">
        <v>12774</v>
      </c>
      <c r="C5478" s="4">
        <v>42618.939710648148</v>
      </c>
      <c r="D5478" s="3" t="s">
        <v>7639</v>
      </c>
      <c r="E5478" s="3" t="s">
        <v>12778</v>
      </c>
      <c r="L5478" s="3" t="s">
        <v>12777</v>
      </c>
      <c r="M5478" s="3" t="s">
        <v>9059</v>
      </c>
      <c r="N5478" s="3" t="s">
        <v>9058</v>
      </c>
      <c r="O5478" s="3" t="s">
        <v>25</v>
      </c>
      <c r="AI5478" s="3" t="s">
        <v>29</v>
      </c>
      <c r="AJ5478" s="3" t="s">
        <v>28</v>
      </c>
      <c r="AM5478" s="3" t="s">
        <v>24</v>
      </c>
      <c r="AZ5478" s="3" t="s">
        <v>781</v>
      </c>
      <c r="BA5478" s="3" t="s">
        <v>12775</v>
      </c>
      <c r="BB5478" s="3" t="s">
        <v>148</v>
      </c>
      <c r="BD5478" s="3" t="s">
        <v>30</v>
      </c>
      <c r="BG5478" s="3"/>
    </row>
    <row r="5479" spans="1:59" ht="15" x14ac:dyDescent="0.2">
      <c r="A5479" s="3" t="s">
        <v>12771</v>
      </c>
      <c r="B5479" s="3" t="s">
        <v>12768</v>
      </c>
      <c r="C5479" s="4">
        <v>42618.939710648148</v>
      </c>
      <c r="D5479" s="3" t="s">
        <v>7639</v>
      </c>
      <c r="E5479" s="3" t="s">
        <v>12773</v>
      </c>
      <c r="N5479" s="3" t="s">
        <v>9591</v>
      </c>
      <c r="W5479" s="3" t="s">
        <v>12772</v>
      </c>
      <c r="AB5479" s="3" t="s">
        <v>9589</v>
      </c>
      <c r="AC5479" s="3" t="s">
        <v>9557</v>
      </c>
      <c r="AI5479" s="3" t="s">
        <v>29</v>
      </c>
      <c r="AJ5479" s="3" t="s">
        <v>7632</v>
      </c>
      <c r="AM5479" s="3" t="s">
        <v>62</v>
      </c>
      <c r="AZ5479" s="3" t="s">
        <v>12770</v>
      </c>
      <c r="BA5479" s="3" t="s">
        <v>12769</v>
      </c>
      <c r="BB5479" s="3" t="s">
        <v>557</v>
      </c>
      <c r="BD5479" s="3" t="s">
        <v>30</v>
      </c>
      <c r="BG5479" s="3"/>
    </row>
    <row r="5480" spans="1:59" ht="15" x14ac:dyDescent="0.2">
      <c r="A5480" s="3" t="s">
        <v>12763</v>
      </c>
      <c r="B5480" s="3" t="s">
        <v>12761</v>
      </c>
      <c r="C5480" s="4">
        <v>42618.939710648148</v>
      </c>
      <c r="D5480" s="3" t="s">
        <v>7639</v>
      </c>
      <c r="E5480" s="3" t="s">
        <v>12767</v>
      </c>
      <c r="M5480" s="3" t="s">
        <v>12766</v>
      </c>
      <c r="N5480" s="3" t="s">
        <v>12765</v>
      </c>
      <c r="W5480" s="3" t="s">
        <v>12764</v>
      </c>
      <c r="AC5480" s="3" t="s">
        <v>7775</v>
      </c>
      <c r="AI5480" s="3" t="s">
        <v>29</v>
      </c>
      <c r="AJ5480" s="3" t="s">
        <v>7632</v>
      </c>
      <c r="AM5480" s="3" t="s">
        <v>24</v>
      </c>
      <c r="AZ5480" s="3" t="s">
        <v>12762</v>
      </c>
      <c r="BA5480" s="3" t="s">
        <v>2693</v>
      </c>
      <c r="BB5480" s="3" t="s">
        <v>7771</v>
      </c>
      <c r="BD5480" s="3" t="s">
        <v>30</v>
      </c>
      <c r="BG5480" s="3"/>
    </row>
    <row r="5481" spans="1:59" ht="15" x14ac:dyDescent="0.2">
      <c r="A5481" s="3" t="s">
        <v>12759</v>
      </c>
      <c r="B5481" s="3" t="s">
        <v>12756</v>
      </c>
      <c r="C5481" s="4">
        <v>42618.939710648148</v>
      </c>
      <c r="D5481" s="3" t="s">
        <v>7639</v>
      </c>
      <c r="E5481" s="3" t="s">
        <v>12759</v>
      </c>
      <c r="L5481" s="3" t="s">
        <v>12760</v>
      </c>
      <c r="AZ5481" s="3" t="s">
        <v>12758</v>
      </c>
      <c r="BA5481" s="3" t="s">
        <v>12757</v>
      </c>
      <c r="BD5481" s="3" t="s">
        <v>7641</v>
      </c>
      <c r="BG5481" s="3"/>
    </row>
    <row r="5482" spans="1:59" ht="15" x14ac:dyDescent="0.2">
      <c r="A5482" s="3" t="s">
        <v>12753</v>
      </c>
      <c r="B5482" s="3" t="s">
        <v>12751</v>
      </c>
      <c r="C5482" s="4">
        <v>42618.939710648148</v>
      </c>
      <c r="D5482" s="3" t="s">
        <v>7639</v>
      </c>
      <c r="E5482" s="3" t="s">
        <v>12755</v>
      </c>
      <c r="N5482" s="3" t="s">
        <v>9560</v>
      </c>
      <c r="W5482" s="3" t="s">
        <v>12754</v>
      </c>
      <c r="AB5482" s="3" t="s">
        <v>9558</v>
      </c>
      <c r="AC5482" s="3" t="s">
        <v>9557</v>
      </c>
      <c r="AI5482" s="3" t="s">
        <v>29</v>
      </c>
      <c r="AJ5482" s="3" t="s">
        <v>7632</v>
      </c>
      <c r="AM5482" s="3" t="s">
        <v>62</v>
      </c>
      <c r="AZ5482" s="3" t="s">
        <v>12752</v>
      </c>
      <c r="BA5482" s="3" t="s">
        <v>8705</v>
      </c>
      <c r="BB5482" s="3" t="s">
        <v>410</v>
      </c>
      <c r="BD5482" s="3" t="s">
        <v>30</v>
      </c>
      <c r="BG5482" s="3"/>
    </row>
    <row r="5483" spans="1:59" ht="15" x14ac:dyDescent="0.2">
      <c r="A5483" s="3" t="s">
        <v>12745</v>
      </c>
      <c r="B5483" s="3" t="s">
        <v>12742</v>
      </c>
      <c r="C5483" s="4">
        <v>42618.939710648148</v>
      </c>
      <c r="D5483" s="3" t="s">
        <v>7639</v>
      </c>
      <c r="E5483" s="3" t="s">
        <v>12750</v>
      </c>
      <c r="M5483" s="3" t="s">
        <v>12749</v>
      </c>
      <c r="N5483" s="3" t="s">
        <v>12748</v>
      </c>
      <c r="O5483" s="3" t="s">
        <v>25</v>
      </c>
      <c r="U5483" s="3" t="s">
        <v>12747</v>
      </c>
      <c r="W5483" s="3" t="s">
        <v>12746</v>
      </c>
      <c r="AI5483" s="3" t="s">
        <v>29</v>
      </c>
      <c r="AJ5483" s="3" t="s">
        <v>7697</v>
      </c>
      <c r="AM5483" s="3" t="s">
        <v>24</v>
      </c>
      <c r="AZ5483" s="3" t="s">
        <v>12744</v>
      </c>
      <c r="BA5483" s="3" t="s">
        <v>12743</v>
      </c>
      <c r="BB5483" s="3" t="s">
        <v>643</v>
      </c>
      <c r="BD5483" s="3" t="s">
        <v>30</v>
      </c>
      <c r="BG5483" s="3"/>
    </row>
    <row r="5484" spans="1:59" ht="15" x14ac:dyDescent="0.2">
      <c r="A5484" s="3" t="s">
        <v>12739</v>
      </c>
      <c r="B5484" s="3" t="s">
        <v>12737</v>
      </c>
      <c r="C5484" s="4">
        <v>42618.939710648148</v>
      </c>
      <c r="D5484" s="3" t="s">
        <v>7639</v>
      </c>
      <c r="E5484" s="3" t="s">
        <v>12741</v>
      </c>
      <c r="N5484" s="3" t="s">
        <v>9607</v>
      </c>
      <c r="W5484" s="3" t="s">
        <v>12740</v>
      </c>
      <c r="AB5484" s="3" t="s">
        <v>9605</v>
      </c>
      <c r="AC5484" s="3" t="s">
        <v>9557</v>
      </c>
      <c r="AI5484" s="3" t="s">
        <v>29</v>
      </c>
      <c r="AJ5484" s="3" t="s">
        <v>7632</v>
      </c>
      <c r="AM5484" s="3" t="s">
        <v>62</v>
      </c>
      <c r="AZ5484" s="3" t="s">
        <v>12738</v>
      </c>
      <c r="BA5484" s="3" t="s">
        <v>8811</v>
      </c>
      <c r="BB5484" s="3" t="s">
        <v>12665</v>
      </c>
      <c r="BD5484" s="3" t="s">
        <v>30</v>
      </c>
      <c r="BG5484" s="3"/>
    </row>
    <row r="5485" spans="1:59" ht="15" x14ac:dyDescent="0.2">
      <c r="A5485" s="3" t="s">
        <v>12733</v>
      </c>
      <c r="B5485" s="3" t="s">
        <v>12731</v>
      </c>
      <c r="C5485" s="4">
        <v>42618.939710648148</v>
      </c>
      <c r="D5485" s="3" t="s">
        <v>7639</v>
      </c>
      <c r="E5485" s="3" t="s">
        <v>12736</v>
      </c>
      <c r="L5485" s="3" t="s">
        <v>12735</v>
      </c>
      <c r="N5485" s="3" t="s">
        <v>9739</v>
      </c>
      <c r="W5485" s="3" t="s">
        <v>12734</v>
      </c>
      <c r="AB5485" s="3" t="s">
        <v>9589</v>
      </c>
      <c r="AC5485" s="3" t="s">
        <v>9557</v>
      </c>
      <c r="AI5485" s="3" t="s">
        <v>29</v>
      </c>
      <c r="AJ5485" s="3" t="s">
        <v>7632</v>
      </c>
      <c r="AM5485" s="3" t="s">
        <v>62</v>
      </c>
      <c r="AZ5485" s="3" t="s">
        <v>12732</v>
      </c>
      <c r="BA5485" s="3" t="s">
        <v>5793</v>
      </c>
      <c r="BB5485" s="3" t="s">
        <v>557</v>
      </c>
      <c r="BD5485" s="3" t="s">
        <v>30</v>
      </c>
      <c r="BG5485" s="3"/>
    </row>
    <row r="5486" spans="1:59" ht="15" x14ac:dyDescent="0.2">
      <c r="A5486" s="3" t="s">
        <v>12727</v>
      </c>
      <c r="B5486" s="3" t="s">
        <v>12724</v>
      </c>
      <c r="C5486" s="4">
        <v>42618.939710648148</v>
      </c>
      <c r="D5486" s="3" t="s">
        <v>7639</v>
      </c>
      <c r="E5486" s="3" t="s">
        <v>12727</v>
      </c>
      <c r="F5486" s="3" t="s">
        <v>12730</v>
      </c>
      <c r="H5486" s="3" t="s">
        <v>8057</v>
      </c>
      <c r="L5486" s="3" t="s">
        <v>12729</v>
      </c>
      <c r="AE5486" s="3" t="s">
        <v>7671</v>
      </c>
      <c r="AF5486" s="3" t="s">
        <v>9823</v>
      </c>
      <c r="AG5486" s="3" t="s">
        <v>8009</v>
      </c>
      <c r="AH5486" s="3" t="s">
        <v>12728</v>
      </c>
      <c r="AZ5486" s="3" t="s">
        <v>12726</v>
      </c>
      <c r="BA5486" s="3" t="s">
        <v>12725</v>
      </c>
      <c r="BD5486" s="3" t="s">
        <v>7641</v>
      </c>
      <c r="BG5486" s="3"/>
    </row>
    <row r="5487" spans="1:59" ht="15" x14ac:dyDescent="0.2">
      <c r="A5487" s="3" t="s">
        <v>12721</v>
      </c>
      <c r="B5487" s="3" t="s">
        <v>12719</v>
      </c>
      <c r="C5487" s="4">
        <v>42618.939710648148</v>
      </c>
      <c r="D5487" s="3" t="s">
        <v>7639</v>
      </c>
      <c r="E5487" s="3" t="s">
        <v>12723</v>
      </c>
      <c r="N5487" s="3" t="s">
        <v>9560</v>
      </c>
      <c r="W5487" s="3" t="s">
        <v>12722</v>
      </c>
      <c r="AB5487" s="3" t="s">
        <v>9558</v>
      </c>
      <c r="AC5487" s="3" t="s">
        <v>9557</v>
      </c>
      <c r="AI5487" s="3" t="s">
        <v>29</v>
      </c>
      <c r="AJ5487" s="3" t="s">
        <v>7632</v>
      </c>
      <c r="AM5487" s="3" t="s">
        <v>62</v>
      </c>
      <c r="AZ5487" s="3" t="s">
        <v>12720</v>
      </c>
      <c r="BA5487" s="3" t="s">
        <v>9330</v>
      </c>
      <c r="BB5487" s="3" t="s">
        <v>9988</v>
      </c>
      <c r="BD5487" s="3" t="s">
        <v>30</v>
      </c>
      <c r="BG5487" s="3"/>
    </row>
    <row r="5488" spans="1:59" ht="15" x14ac:dyDescent="0.2">
      <c r="A5488" s="3" t="s">
        <v>12716</v>
      </c>
      <c r="B5488" s="3" t="s">
        <v>12713</v>
      </c>
      <c r="C5488" s="4">
        <v>42618.939699074072</v>
      </c>
      <c r="D5488" s="3" t="s">
        <v>7639</v>
      </c>
      <c r="E5488" s="3" t="s">
        <v>12718</v>
      </c>
      <c r="N5488" s="3" t="s">
        <v>9560</v>
      </c>
      <c r="W5488" s="3" t="s">
        <v>12717</v>
      </c>
      <c r="AB5488" s="3" t="s">
        <v>9558</v>
      </c>
      <c r="AC5488" s="3" t="s">
        <v>9557</v>
      </c>
      <c r="AI5488" s="3" t="s">
        <v>29</v>
      </c>
      <c r="AJ5488" s="3" t="s">
        <v>7632</v>
      </c>
      <c r="AM5488" s="3" t="s">
        <v>62</v>
      </c>
      <c r="AZ5488" s="3" t="s">
        <v>12715</v>
      </c>
      <c r="BA5488" s="3" t="s">
        <v>12714</v>
      </c>
      <c r="BB5488" s="3" t="s">
        <v>410</v>
      </c>
      <c r="BD5488" s="3" t="s">
        <v>30</v>
      </c>
      <c r="BG5488" s="3"/>
    </row>
    <row r="5489" spans="1:59" ht="15" x14ac:dyDescent="0.2">
      <c r="A5489" s="3" t="s">
        <v>12711</v>
      </c>
      <c r="B5489" s="3" t="s">
        <v>12708</v>
      </c>
      <c r="C5489" s="4">
        <v>42618.939699074072</v>
      </c>
      <c r="D5489" s="3" t="s">
        <v>7639</v>
      </c>
      <c r="E5489" s="3" t="s">
        <v>12711</v>
      </c>
      <c r="L5489" s="3" t="s">
        <v>12712</v>
      </c>
      <c r="AZ5489" s="3" t="s">
        <v>12710</v>
      </c>
      <c r="BA5489" s="3" t="s">
        <v>12709</v>
      </c>
      <c r="BD5489" s="3" t="s">
        <v>7641</v>
      </c>
      <c r="BG5489" s="3"/>
    </row>
    <row r="5490" spans="1:59" ht="15" x14ac:dyDescent="0.2">
      <c r="A5490" s="3" t="s">
        <v>12705</v>
      </c>
      <c r="B5490" s="3" t="s">
        <v>12703</v>
      </c>
      <c r="C5490" s="4">
        <v>42618.939699074072</v>
      </c>
      <c r="D5490" s="3" t="s">
        <v>7639</v>
      </c>
      <c r="E5490" s="3" t="s">
        <v>12707</v>
      </c>
      <c r="N5490" s="3" t="s">
        <v>12215</v>
      </c>
      <c r="W5490" s="3" t="s">
        <v>12706</v>
      </c>
      <c r="AB5490" s="3" t="s">
        <v>9589</v>
      </c>
      <c r="AC5490" s="3" t="s">
        <v>9737</v>
      </c>
      <c r="AI5490" s="3" t="s">
        <v>29</v>
      </c>
      <c r="AJ5490" s="3" t="s">
        <v>7632</v>
      </c>
      <c r="AM5490" s="3" t="s">
        <v>62</v>
      </c>
      <c r="AZ5490" s="3" t="s">
        <v>1206</v>
      </c>
      <c r="BA5490" s="3" t="s">
        <v>12704</v>
      </c>
      <c r="BB5490" s="3" t="s">
        <v>4349</v>
      </c>
      <c r="BD5490" s="3" t="s">
        <v>30</v>
      </c>
      <c r="BG5490" s="3"/>
    </row>
    <row r="5491" spans="1:59" ht="15" x14ac:dyDescent="0.2">
      <c r="A5491" s="3" t="s">
        <v>12700</v>
      </c>
      <c r="B5491" s="3" t="s">
        <v>12697</v>
      </c>
      <c r="C5491" s="4">
        <v>42618.939699074072</v>
      </c>
      <c r="D5491" s="3" t="s">
        <v>7639</v>
      </c>
      <c r="E5491" s="3" t="s">
        <v>12702</v>
      </c>
      <c r="N5491" s="3" t="s">
        <v>12215</v>
      </c>
      <c r="W5491" s="3" t="s">
        <v>12701</v>
      </c>
      <c r="AB5491" s="3" t="s">
        <v>12213</v>
      </c>
      <c r="AC5491" s="3" t="s">
        <v>9737</v>
      </c>
      <c r="AI5491" s="3" t="s">
        <v>29</v>
      </c>
      <c r="AJ5491" s="3" t="s">
        <v>7632</v>
      </c>
      <c r="AM5491" s="3" t="s">
        <v>62</v>
      </c>
      <c r="AZ5491" s="3" t="s">
        <v>12699</v>
      </c>
      <c r="BA5491" s="3" t="s">
        <v>12698</v>
      </c>
      <c r="BB5491" s="3" t="s">
        <v>12116</v>
      </c>
      <c r="BD5491" s="3" t="s">
        <v>30</v>
      </c>
      <c r="BG5491" s="3"/>
    </row>
    <row r="5492" spans="1:59" ht="15" x14ac:dyDescent="0.2">
      <c r="A5492" s="3" t="s">
        <v>12694</v>
      </c>
      <c r="B5492" s="3" t="s">
        <v>12692</v>
      </c>
      <c r="C5492" s="4">
        <v>42618.939699074072</v>
      </c>
      <c r="D5492" s="3" t="s">
        <v>7639</v>
      </c>
      <c r="E5492" s="3" t="s">
        <v>12696</v>
      </c>
      <c r="N5492" s="3" t="s">
        <v>12215</v>
      </c>
      <c r="W5492" s="3" t="s">
        <v>12695</v>
      </c>
      <c r="AB5492" s="3" t="s">
        <v>9652</v>
      </c>
      <c r="AC5492" s="3" t="s">
        <v>9737</v>
      </c>
      <c r="AI5492" s="3" t="s">
        <v>29</v>
      </c>
      <c r="AJ5492" s="3" t="s">
        <v>7632</v>
      </c>
      <c r="AM5492" s="3" t="s">
        <v>62</v>
      </c>
      <c r="AZ5492" s="3" t="s">
        <v>9140</v>
      </c>
      <c r="BA5492" s="3" t="s">
        <v>12693</v>
      </c>
      <c r="BB5492" s="3" t="s">
        <v>4349</v>
      </c>
      <c r="BD5492" s="3" t="s">
        <v>30</v>
      </c>
      <c r="BG5492" s="3"/>
    </row>
    <row r="5493" spans="1:59" ht="15" x14ac:dyDescent="0.2">
      <c r="A5493" s="3" t="s">
        <v>12690</v>
      </c>
      <c r="B5493" s="3" t="s">
        <v>12687</v>
      </c>
      <c r="C5493" s="4">
        <v>42618.939699074072</v>
      </c>
      <c r="D5493" s="3" t="s">
        <v>7639</v>
      </c>
      <c r="E5493" s="3" t="s">
        <v>12690</v>
      </c>
      <c r="L5493" s="3" t="s">
        <v>12691</v>
      </c>
      <c r="AZ5493" s="3" t="s">
        <v>12689</v>
      </c>
      <c r="BA5493" s="3" t="s">
        <v>12688</v>
      </c>
      <c r="BD5493" s="3" t="s">
        <v>7641</v>
      </c>
      <c r="BG5493" s="3"/>
    </row>
    <row r="5494" spans="1:59" ht="15" x14ac:dyDescent="0.2">
      <c r="A5494" s="3" t="s">
        <v>12684</v>
      </c>
      <c r="B5494" s="3" t="s">
        <v>12681</v>
      </c>
      <c r="C5494" s="4">
        <v>42618.939699074072</v>
      </c>
      <c r="D5494" s="3" t="s">
        <v>7639</v>
      </c>
      <c r="E5494" s="3" t="s">
        <v>12686</v>
      </c>
      <c r="N5494" s="3" t="s">
        <v>9739</v>
      </c>
      <c r="W5494" s="3" t="s">
        <v>12685</v>
      </c>
      <c r="AB5494" s="3" t="s">
        <v>9689</v>
      </c>
      <c r="AC5494" s="3" t="s">
        <v>9737</v>
      </c>
      <c r="AI5494" s="3" t="s">
        <v>29</v>
      </c>
      <c r="AJ5494" s="3" t="s">
        <v>7632</v>
      </c>
      <c r="AM5494" s="3" t="s">
        <v>62</v>
      </c>
      <c r="AZ5494" s="3" t="s">
        <v>12683</v>
      </c>
      <c r="BA5494" s="3" t="s">
        <v>5772</v>
      </c>
      <c r="BB5494" s="3" t="s">
        <v>12682</v>
      </c>
      <c r="BD5494" s="3" t="s">
        <v>30</v>
      </c>
      <c r="BG5494" s="3"/>
    </row>
    <row r="5495" spans="1:59" ht="15" x14ac:dyDescent="0.2">
      <c r="A5495" s="3" t="s">
        <v>12678</v>
      </c>
      <c r="B5495" s="3" t="s">
        <v>12676</v>
      </c>
      <c r="C5495" s="4">
        <v>42618.939699074072</v>
      </c>
      <c r="D5495" s="3" t="s">
        <v>7639</v>
      </c>
      <c r="E5495" s="3" t="s">
        <v>12680</v>
      </c>
      <c r="N5495" s="3" t="s">
        <v>12030</v>
      </c>
      <c r="W5495" s="3" t="s">
        <v>12679</v>
      </c>
      <c r="AB5495" s="3" t="s">
        <v>12028</v>
      </c>
      <c r="AC5495" s="3" t="s">
        <v>9557</v>
      </c>
      <c r="AI5495" s="3" t="s">
        <v>29</v>
      </c>
      <c r="AJ5495" s="3" t="s">
        <v>7632</v>
      </c>
      <c r="AM5495" s="3" t="s">
        <v>62</v>
      </c>
      <c r="AZ5495" s="3" t="s">
        <v>3263</v>
      </c>
      <c r="BA5495" s="3" t="s">
        <v>12677</v>
      </c>
      <c r="BB5495" s="3" t="s">
        <v>12409</v>
      </c>
      <c r="BD5495" s="3" t="s">
        <v>30</v>
      </c>
      <c r="BG5495" s="3"/>
    </row>
    <row r="5496" spans="1:59" ht="15" x14ac:dyDescent="0.2">
      <c r="A5496" s="3" t="s">
        <v>12673</v>
      </c>
      <c r="B5496" s="3" t="s">
        <v>12670</v>
      </c>
      <c r="C5496" s="4">
        <v>42618.939699074072</v>
      </c>
      <c r="D5496" s="3" t="s">
        <v>7639</v>
      </c>
      <c r="E5496" s="3" t="s">
        <v>12675</v>
      </c>
      <c r="N5496" s="3" t="s">
        <v>9591</v>
      </c>
      <c r="W5496" s="3" t="s">
        <v>12674</v>
      </c>
      <c r="AB5496" s="3" t="s">
        <v>9589</v>
      </c>
      <c r="AC5496" s="3" t="s">
        <v>9557</v>
      </c>
      <c r="AI5496" s="3" t="s">
        <v>29</v>
      </c>
      <c r="AJ5496" s="3" t="s">
        <v>7632</v>
      </c>
      <c r="AM5496" s="3" t="s">
        <v>62</v>
      </c>
      <c r="AZ5496" s="3" t="s">
        <v>12672</v>
      </c>
      <c r="BA5496" s="3" t="s">
        <v>12671</v>
      </c>
      <c r="BB5496" s="3" t="s">
        <v>2984</v>
      </c>
      <c r="BD5496" s="3" t="s">
        <v>30</v>
      </c>
      <c r="BG5496" s="3"/>
    </row>
    <row r="5497" spans="1:59" ht="15" x14ac:dyDescent="0.2">
      <c r="A5497" s="3" t="s">
        <v>12667</v>
      </c>
      <c r="B5497" s="3" t="s">
        <v>12664</v>
      </c>
      <c r="C5497" s="4">
        <v>42618.939699074072</v>
      </c>
      <c r="D5497" s="3" t="s">
        <v>7639</v>
      </c>
      <c r="E5497" s="3" t="s">
        <v>12669</v>
      </c>
      <c r="N5497" s="3" t="s">
        <v>9607</v>
      </c>
      <c r="W5497" s="3" t="s">
        <v>12668</v>
      </c>
      <c r="AB5497" s="3" t="s">
        <v>9605</v>
      </c>
      <c r="AC5497" s="3" t="s">
        <v>9557</v>
      </c>
      <c r="AI5497" s="3" t="s">
        <v>29</v>
      </c>
      <c r="AJ5497" s="3" t="s">
        <v>7632</v>
      </c>
      <c r="AM5497" s="3" t="s">
        <v>62</v>
      </c>
      <c r="AZ5497" s="3" t="s">
        <v>12641</v>
      </c>
      <c r="BA5497" s="3" t="s">
        <v>12666</v>
      </c>
      <c r="BB5497" s="3" t="s">
        <v>12665</v>
      </c>
      <c r="BD5497" s="3" t="s">
        <v>30</v>
      </c>
      <c r="BG5497" s="3"/>
    </row>
    <row r="5498" spans="1:59" ht="15" x14ac:dyDescent="0.2">
      <c r="A5498" s="3" t="s">
        <v>12647</v>
      </c>
      <c r="B5498" s="3" t="s">
        <v>12645</v>
      </c>
      <c r="C5498" s="4">
        <v>42618.939699074072</v>
      </c>
      <c r="D5498" s="3" t="s">
        <v>7639</v>
      </c>
      <c r="E5498" s="3" t="s">
        <v>12663</v>
      </c>
      <c r="F5498" s="3" t="s">
        <v>12662</v>
      </c>
      <c r="G5498" s="3" t="s">
        <v>12661</v>
      </c>
      <c r="H5498" s="3" t="s">
        <v>8443</v>
      </c>
      <c r="I5498" s="3" t="s">
        <v>10319</v>
      </c>
      <c r="J5498" s="3" t="s">
        <v>12660</v>
      </c>
      <c r="L5498" s="3" t="s">
        <v>12659</v>
      </c>
      <c r="N5498" s="3" t="s">
        <v>12658</v>
      </c>
      <c r="P5498" s="3" t="s">
        <v>12657</v>
      </c>
      <c r="Q5498" s="3" t="s">
        <v>11763</v>
      </c>
      <c r="T5498" s="3" t="s">
        <v>12656</v>
      </c>
      <c r="U5498" s="3" t="s">
        <v>12655</v>
      </c>
      <c r="W5498" s="3" t="s">
        <v>12654</v>
      </c>
      <c r="X5498" s="3" t="s">
        <v>12653</v>
      </c>
      <c r="AB5498" s="3" t="s">
        <v>12652</v>
      </c>
      <c r="AC5498" s="3" t="s">
        <v>12651</v>
      </c>
      <c r="AE5498" s="3" t="s">
        <v>7671</v>
      </c>
      <c r="AF5498" s="3" t="s">
        <v>7756</v>
      </c>
      <c r="AG5498" s="3" t="s">
        <v>8009</v>
      </c>
      <c r="AH5498" s="3" t="s">
        <v>12650</v>
      </c>
      <c r="AI5498" s="3" t="s">
        <v>8007</v>
      </c>
      <c r="AJ5498" s="3" t="s">
        <v>7697</v>
      </c>
      <c r="AK5498" s="3" t="s">
        <v>8006</v>
      </c>
      <c r="AL5498" s="3" t="s">
        <v>30</v>
      </c>
      <c r="AQ5498" s="3" t="s">
        <v>12649</v>
      </c>
      <c r="AZ5498" s="3" t="s">
        <v>1401</v>
      </c>
      <c r="BA5498" s="3" t="s">
        <v>12648</v>
      </c>
      <c r="BB5498" s="3" t="s">
        <v>9611</v>
      </c>
      <c r="BC5498" s="3" t="s">
        <v>12647</v>
      </c>
      <c r="BD5498" s="3" t="s">
        <v>30</v>
      </c>
      <c r="BE5498" s="3">
        <v>122</v>
      </c>
      <c r="BF5498" s="3" t="s">
        <v>12646</v>
      </c>
      <c r="BG5498" s="3"/>
    </row>
    <row r="5499" spans="1:59" ht="15" x14ac:dyDescent="0.2">
      <c r="A5499" s="3" t="s">
        <v>12642</v>
      </c>
      <c r="B5499" s="3" t="s">
        <v>12639</v>
      </c>
      <c r="C5499" s="4">
        <v>42618.939687500002</v>
      </c>
      <c r="D5499" s="3" t="s">
        <v>7639</v>
      </c>
      <c r="E5499" s="3" t="s">
        <v>12644</v>
      </c>
      <c r="N5499" s="3" t="s">
        <v>9701</v>
      </c>
      <c r="W5499" s="3" t="s">
        <v>12643</v>
      </c>
      <c r="AB5499" s="3" t="s">
        <v>9589</v>
      </c>
      <c r="AC5499" s="3" t="s">
        <v>9557</v>
      </c>
      <c r="AI5499" s="3" t="s">
        <v>29</v>
      </c>
      <c r="AJ5499" s="3" t="s">
        <v>7632</v>
      </c>
      <c r="AM5499" s="3" t="s">
        <v>62</v>
      </c>
      <c r="AZ5499" s="3" t="s">
        <v>12641</v>
      </c>
      <c r="BA5499" s="3" t="s">
        <v>12640</v>
      </c>
      <c r="BB5499" s="3" t="s">
        <v>12054</v>
      </c>
      <c r="BD5499" s="3" t="s">
        <v>30</v>
      </c>
      <c r="BG5499" s="3"/>
    </row>
    <row r="5500" spans="1:59" ht="15" x14ac:dyDescent="0.2">
      <c r="A5500" s="3" t="s">
        <v>12636</v>
      </c>
      <c r="B5500" s="3" t="s">
        <v>12633</v>
      </c>
      <c r="C5500" s="4">
        <v>42618.939687500002</v>
      </c>
      <c r="D5500" s="3" t="s">
        <v>7639</v>
      </c>
      <c r="E5500" s="3" t="s">
        <v>12638</v>
      </c>
      <c r="N5500" s="3" t="s">
        <v>12454</v>
      </c>
      <c r="W5500" s="3" t="s">
        <v>12637</v>
      </c>
      <c r="AB5500" s="3" t="s">
        <v>9689</v>
      </c>
      <c r="AC5500" s="3" t="s">
        <v>9737</v>
      </c>
      <c r="AI5500" s="3" t="s">
        <v>29</v>
      </c>
      <c r="AJ5500" s="3" t="s">
        <v>7632</v>
      </c>
      <c r="AM5500" s="3" t="s">
        <v>62</v>
      </c>
      <c r="AZ5500" s="3" t="s">
        <v>12635</v>
      </c>
      <c r="BA5500" s="3" t="s">
        <v>12634</v>
      </c>
      <c r="BB5500" s="3" t="s">
        <v>3479</v>
      </c>
      <c r="BD5500" s="3" t="s">
        <v>30</v>
      </c>
      <c r="BG5500" s="3"/>
    </row>
    <row r="5501" spans="1:59" ht="15" x14ac:dyDescent="0.2">
      <c r="A5501" s="3" t="s">
        <v>12630</v>
      </c>
      <c r="B5501" s="3" t="s">
        <v>12628</v>
      </c>
      <c r="C5501" s="4">
        <v>42618.939687500002</v>
      </c>
      <c r="D5501" s="3" t="s">
        <v>7639</v>
      </c>
      <c r="E5501" s="3" t="s">
        <v>12632</v>
      </c>
      <c r="N5501" s="3" t="s">
        <v>9560</v>
      </c>
      <c r="W5501" s="3" t="s">
        <v>12631</v>
      </c>
      <c r="AB5501" s="3" t="s">
        <v>9558</v>
      </c>
      <c r="AC5501" s="3" t="s">
        <v>9557</v>
      </c>
      <c r="AI5501" s="3" t="s">
        <v>29</v>
      </c>
      <c r="AJ5501" s="3" t="s">
        <v>7632</v>
      </c>
      <c r="AM5501" s="3" t="s">
        <v>62</v>
      </c>
      <c r="AZ5501" s="3" t="s">
        <v>8966</v>
      </c>
      <c r="BA5501" s="3" t="s">
        <v>12629</v>
      </c>
      <c r="BB5501" s="3" t="s">
        <v>9988</v>
      </c>
      <c r="BD5501" s="3" t="s">
        <v>30</v>
      </c>
      <c r="BG5501" s="3"/>
    </row>
    <row r="5502" spans="1:59" ht="15" x14ac:dyDescent="0.2">
      <c r="A5502" s="3" t="s">
        <v>12625</v>
      </c>
      <c r="B5502" s="3" t="s">
        <v>12624</v>
      </c>
      <c r="C5502" s="4">
        <v>42618.939687500002</v>
      </c>
      <c r="D5502" s="3" t="s">
        <v>7639</v>
      </c>
      <c r="E5502" s="3" t="s">
        <v>12627</v>
      </c>
      <c r="N5502" s="3" t="s">
        <v>9607</v>
      </c>
      <c r="W5502" s="3" t="s">
        <v>12626</v>
      </c>
      <c r="AB5502" s="3" t="s">
        <v>9605</v>
      </c>
      <c r="AC5502" s="3" t="s">
        <v>9557</v>
      </c>
      <c r="AI5502" s="3" t="s">
        <v>29</v>
      </c>
      <c r="AJ5502" s="3" t="s">
        <v>7632</v>
      </c>
      <c r="AM5502" s="3" t="s">
        <v>62</v>
      </c>
      <c r="AZ5502" s="3" t="s">
        <v>8966</v>
      </c>
      <c r="BA5502" s="3" t="s">
        <v>5231</v>
      </c>
      <c r="BB5502" s="3" t="s">
        <v>12010</v>
      </c>
      <c r="BD5502" s="3" t="s">
        <v>30</v>
      </c>
      <c r="BG5502" s="3"/>
    </row>
    <row r="5503" spans="1:59" ht="15" x14ac:dyDescent="0.2">
      <c r="A5503" s="3" t="s">
        <v>12621</v>
      </c>
      <c r="B5503" s="3" t="s">
        <v>12619</v>
      </c>
      <c r="C5503" s="4">
        <v>42618.939687500002</v>
      </c>
      <c r="D5503" s="3" t="s">
        <v>7639</v>
      </c>
      <c r="E5503" s="3" t="s">
        <v>12623</v>
      </c>
      <c r="N5503" s="3" t="s">
        <v>9560</v>
      </c>
      <c r="W5503" s="3" t="s">
        <v>12622</v>
      </c>
      <c r="AB5503" s="3" t="s">
        <v>9558</v>
      </c>
      <c r="AC5503" s="3" t="s">
        <v>9557</v>
      </c>
      <c r="AI5503" s="3" t="s">
        <v>29</v>
      </c>
      <c r="AJ5503" s="3" t="s">
        <v>7632</v>
      </c>
      <c r="AM5503" s="3" t="s">
        <v>62</v>
      </c>
      <c r="AZ5503" s="3" t="s">
        <v>8966</v>
      </c>
      <c r="BA5503" s="3" t="s">
        <v>12620</v>
      </c>
      <c r="BB5503" s="3" t="s">
        <v>9554</v>
      </c>
      <c r="BD5503" s="3" t="s">
        <v>30</v>
      </c>
      <c r="BG5503" s="3"/>
    </row>
    <row r="5504" spans="1:59" ht="15" x14ac:dyDescent="0.2">
      <c r="A5504" s="3" t="s">
        <v>12604</v>
      </c>
      <c r="B5504" s="3" t="s">
        <v>12601</v>
      </c>
      <c r="C5504" s="4">
        <v>42618.939687500002</v>
      </c>
      <c r="D5504" s="3" t="s">
        <v>7639</v>
      </c>
      <c r="E5504" s="3" t="s">
        <v>12618</v>
      </c>
      <c r="F5504" s="3" t="s">
        <v>12617</v>
      </c>
      <c r="G5504" s="3" t="s">
        <v>12616</v>
      </c>
      <c r="H5504" s="3" t="s">
        <v>8057</v>
      </c>
      <c r="I5504" s="3" t="s">
        <v>9242</v>
      </c>
      <c r="J5504" s="3" t="s">
        <v>11742</v>
      </c>
      <c r="L5504" s="3" t="s">
        <v>12615</v>
      </c>
      <c r="N5504" s="3" t="s">
        <v>12614</v>
      </c>
      <c r="P5504" s="3" t="s">
        <v>12613</v>
      </c>
      <c r="Q5504" s="3" t="s">
        <v>8019</v>
      </c>
      <c r="R5504" s="3" t="s">
        <v>8301</v>
      </c>
      <c r="T5504" s="3" t="s">
        <v>12612</v>
      </c>
      <c r="U5504" s="3" t="s">
        <v>12611</v>
      </c>
      <c r="W5504" s="3" t="s">
        <v>12610</v>
      </c>
      <c r="X5504" s="3" t="s">
        <v>12609</v>
      </c>
      <c r="AB5504" s="3" t="s">
        <v>12608</v>
      </c>
      <c r="AC5504" s="3" t="s">
        <v>12607</v>
      </c>
      <c r="AE5504" s="3" t="s">
        <v>7671</v>
      </c>
      <c r="AF5504" s="3" t="s">
        <v>9823</v>
      </c>
      <c r="AG5504" s="3" t="s">
        <v>8009</v>
      </c>
      <c r="AH5504" s="3" t="s">
        <v>12606</v>
      </c>
      <c r="AI5504" s="3" t="s">
        <v>8007</v>
      </c>
      <c r="AJ5504" s="3" t="s">
        <v>7697</v>
      </c>
      <c r="AK5504" s="3" t="s">
        <v>8006</v>
      </c>
      <c r="AL5504" s="3" t="s">
        <v>30</v>
      </c>
      <c r="AQ5504" s="3" t="s">
        <v>12605</v>
      </c>
      <c r="AZ5504" s="3" t="s">
        <v>12603</v>
      </c>
      <c r="BA5504" s="3" t="s">
        <v>5106</v>
      </c>
      <c r="BB5504" s="3" t="s">
        <v>9611</v>
      </c>
      <c r="BC5504" s="3" t="s">
        <v>11573</v>
      </c>
      <c r="BD5504" s="3" t="s">
        <v>30</v>
      </c>
      <c r="BE5504" s="3">
        <v>78</v>
      </c>
      <c r="BF5504" s="3" t="s">
        <v>12602</v>
      </c>
      <c r="BG5504" s="3"/>
    </row>
    <row r="5505" spans="1:59" ht="15" x14ac:dyDescent="0.2">
      <c r="A5505" s="3" t="s">
        <v>12597</v>
      </c>
      <c r="B5505" s="3" t="s">
        <v>12594</v>
      </c>
      <c r="C5505" s="4">
        <v>42618.939687500002</v>
      </c>
      <c r="D5505" s="3" t="s">
        <v>7639</v>
      </c>
      <c r="E5505" s="3" t="s">
        <v>12600</v>
      </c>
      <c r="N5505" s="3" t="s">
        <v>12599</v>
      </c>
      <c r="W5505" s="3" t="s">
        <v>12598</v>
      </c>
      <c r="AB5505" s="3" t="s">
        <v>9689</v>
      </c>
      <c r="AC5505" s="3" t="s">
        <v>9737</v>
      </c>
      <c r="AI5505" s="3" t="s">
        <v>29</v>
      </c>
      <c r="AJ5505" s="3" t="s">
        <v>7632</v>
      </c>
      <c r="AM5505" s="3" t="s">
        <v>62</v>
      </c>
      <c r="AZ5505" s="3" t="s">
        <v>8966</v>
      </c>
      <c r="BA5505" s="3" t="s">
        <v>12596</v>
      </c>
      <c r="BB5505" s="3" t="s">
        <v>12595</v>
      </c>
      <c r="BD5505" s="3" t="s">
        <v>30</v>
      </c>
      <c r="BG5505" s="3"/>
    </row>
    <row r="5506" spans="1:59" ht="15" x14ac:dyDescent="0.2">
      <c r="A5506" s="3" t="s">
        <v>12591</v>
      </c>
      <c r="B5506" s="3" t="s">
        <v>12588</v>
      </c>
      <c r="C5506" s="4">
        <v>42618.939687500002</v>
      </c>
      <c r="D5506" s="3" t="s">
        <v>7639</v>
      </c>
      <c r="E5506" s="3" t="s">
        <v>12593</v>
      </c>
      <c r="N5506" s="3" t="s">
        <v>9701</v>
      </c>
      <c r="W5506" s="3" t="s">
        <v>12592</v>
      </c>
      <c r="AB5506" s="3" t="s">
        <v>9589</v>
      </c>
      <c r="AC5506" s="3" t="s">
        <v>9557</v>
      </c>
      <c r="AI5506" s="3" t="s">
        <v>29</v>
      </c>
      <c r="AJ5506" s="3" t="s">
        <v>7632</v>
      </c>
      <c r="AM5506" s="3" t="s">
        <v>62</v>
      </c>
      <c r="AZ5506" s="3" t="s">
        <v>12590</v>
      </c>
      <c r="BA5506" s="3" t="s">
        <v>12589</v>
      </c>
      <c r="BB5506" s="3" t="s">
        <v>9554</v>
      </c>
      <c r="BD5506" s="3" t="s">
        <v>30</v>
      </c>
      <c r="BG5506" s="3"/>
    </row>
    <row r="5507" spans="1:59" ht="15" x14ac:dyDescent="0.2">
      <c r="A5507" s="3" t="s">
        <v>12585</v>
      </c>
      <c r="B5507" s="3" t="s">
        <v>12582</v>
      </c>
      <c r="C5507" s="4">
        <v>42618.939687500002</v>
      </c>
      <c r="D5507" s="3" t="s">
        <v>7639</v>
      </c>
      <c r="E5507" s="3" t="s">
        <v>12587</v>
      </c>
      <c r="N5507" s="3" t="s">
        <v>9701</v>
      </c>
      <c r="W5507" s="3" t="s">
        <v>12586</v>
      </c>
      <c r="AB5507" s="3" t="s">
        <v>9589</v>
      </c>
      <c r="AC5507" s="3" t="s">
        <v>9557</v>
      </c>
      <c r="AI5507" s="3" t="s">
        <v>29</v>
      </c>
      <c r="AJ5507" s="3" t="s">
        <v>7632</v>
      </c>
      <c r="AM5507" s="3" t="s">
        <v>62</v>
      </c>
      <c r="AZ5507" s="3" t="s">
        <v>12584</v>
      </c>
      <c r="BA5507" s="3" t="s">
        <v>12583</v>
      </c>
      <c r="BB5507" s="3" t="s">
        <v>12054</v>
      </c>
      <c r="BD5507" s="3" t="s">
        <v>30</v>
      </c>
      <c r="BG5507" s="3"/>
    </row>
    <row r="5508" spans="1:59" ht="15" x14ac:dyDescent="0.2">
      <c r="A5508" s="3" t="s">
        <v>12579</v>
      </c>
      <c r="B5508" s="3" t="s">
        <v>12577</v>
      </c>
      <c r="C5508" s="4">
        <v>42618.939687500002</v>
      </c>
      <c r="D5508" s="3" t="s">
        <v>7639</v>
      </c>
      <c r="E5508" s="3" t="s">
        <v>12581</v>
      </c>
      <c r="N5508" s="3" t="s">
        <v>9654</v>
      </c>
      <c r="W5508" s="3" t="s">
        <v>12580</v>
      </c>
      <c r="AB5508" s="3" t="s">
        <v>9689</v>
      </c>
      <c r="AC5508" s="3" t="s">
        <v>9737</v>
      </c>
      <c r="AI5508" s="3" t="s">
        <v>29</v>
      </c>
      <c r="AJ5508" s="3" t="s">
        <v>7632</v>
      </c>
      <c r="AM5508" s="3" t="s">
        <v>62</v>
      </c>
      <c r="AZ5508" s="3" t="s">
        <v>5614</v>
      </c>
      <c r="BA5508" s="3" t="s">
        <v>12578</v>
      </c>
      <c r="BB5508" s="3" t="s">
        <v>410</v>
      </c>
      <c r="BD5508" s="3" t="s">
        <v>30</v>
      </c>
      <c r="BG5508" s="3"/>
    </row>
    <row r="5509" spans="1:59" ht="15" x14ac:dyDescent="0.2">
      <c r="A5509" s="3" t="s">
        <v>12559</v>
      </c>
      <c r="B5509" s="3" t="s">
        <v>12556</v>
      </c>
      <c r="C5509" s="4">
        <v>42618.939675925933</v>
      </c>
      <c r="D5509" s="3" t="s">
        <v>7639</v>
      </c>
      <c r="E5509" s="3" t="s">
        <v>12576</v>
      </c>
      <c r="F5509" s="3" t="s">
        <v>12575</v>
      </c>
      <c r="G5509" s="3" t="s">
        <v>12574</v>
      </c>
      <c r="H5509" s="3" t="s">
        <v>8057</v>
      </c>
      <c r="I5509" s="3" t="s">
        <v>9242</v>
      </c>
      <c r="J5509" s="3" t="s">
        <v>10947</v>
      </c>
      <c r="L5509" s="3" t="s">
        <v>12573</v>
      </c>
      <c r="N5509" s="3" t="s">
        <v>12572</v>
      </c>
      <c r="P5509" s="3" t="s">
        <v>12571</v>
      </c>
      <c r="Q5509" s="3" t="s">
        <v>8019</v>
      </c>
      <c r="R5509" s="3" t="s">
        <v>8301</v>
      </c>
      <c r="S5509" s="3" t="s">
        <v>12570</v>
      </c>
      <c r="T5509" s="3" t="s">
        <v>12569</v>
      </c>
      <c r="U5509" s="3" t="s">
        <v>12568</v>
      </c>
      <c r="W5509" s="3" t="s">
        <v>12567</v>
      </c>
      <c r="X5509" s="3" t="s">
        <v>12566</v>
      </c>
      <c r="Z5509" s="3" t="s">
        <v>12565</v>
      </c>
      <c r="AA5509" s="3" t="s">
        <v>12564</v>
      </c>
      <c r="AB5509" s="3" t="s">
        <v>12563</v>
      </c>
      <c r="AC5509" s="3" t="s">
        <v>12562</v>
      </c>
      <c r="AE5509" s="3" t="s">
        <v>7671</v>
      </c>
      <c r="AF5509" s="3" t="s">
        <v>7756</v>
      </c>
      <c r="AG5509" s="3" t="s">
        <v>8009</v>
      </c>
      <c r="AH5509" s="3" t="s">
        <v>12561</v>
      </c>
      <c r="AI5509" s="3" t="s">
        <v>8007</v>
      </c>
      <c r="AJ5509" s="3" t="s">
        <v>7697</v>
      </c>
      <c r="AK5509" s="3" t="s">
        <v>8006</v>
      </c>
      <c r="AO5509" s="3" t="s">
        <v>10762</v>
      </c>
      <c r="AQ5509" s="3" t="s">
        <v>12560</v>
      </c>
      <c r="AZ5509" s="3" t="s">
        <v>8922</v>
      </c>
      <c r="BA5509" s="3" t="s">
        <v>12558</v>
      </c>
      <c r="BB5509" s="3" t="s">
        <v>9611</v>
      </c>
      <c r="BD5509" s="3" t="s">
        <v>30</v>
      </c>
      <c r="BE5509" s="3">
        <v>81</v>
      </c>
      <c r="BF5509" s="3" t="s">
        <v>12557</v>
      </c>
      <c r="BG5509" s="3"/>
    </row>
    <row r="5510" spans="1:59" ht="15" x14ac:dyDescent="0.2">
      <c r="A5510" s="3" t="s">
        <v>12555</v>
      </c>
      <c r="B5510" s="3" t="s">
        <v>12553</v>
      </c>
      <c r="C5510" s="4">
        <v>42618.939675925933</v>
      </c>
      <c r="D5510" s="3" t="s">
        <v>7639</v>
      </c>
      <c r="E5510" s="3" t="s">
        <v>12555</v>
      </c>
      <c r="L5510" s="3" t="s">
        <v>12180</v>
      </c>
      <c r="AZ5510" s="3" t="s">
        <v>5614</v>
      </c>
      <c r="BA5510" s="3" t="s">
        <v>12554</v>
      </c>
      <c r="BD5510" s="3" t="s">
        <v>7641</v>
      </c>
      <c r="BG5510" s="3"/>
    </row>
    <row r="5511" spans="1:59" ht="15" x14ac:dyDescent="0.2">
      <c r="A5511" s="3" t="s">
        <v>12550</v>
      </c>
      <c r="B5511" s="3" t="s">
        <v>12548</v>
      </c>
      <c r="C5511" s="4">
        <v>42618.939675925933</v>
      </c>
      <c r="D5511" s="3" t="s">
        <v>7639</v>
      </c>
      <c r="E5511" s="3" t="s">
        <v>12552</v>
      </c>
      <c r="N5511" s="3" t="s">
        <v>9591</v>
      </c>
      <c r="W5511" s="3" t="s">
        <v>12551</v>
      </c>
      <c r="AB5511" s="3" t="s">
        <v>9589</v>
      </c>
      <c r="AC5511" s="3" t="s">
        <v>9557</v>
      </c>
      <c r="AI5511" s="3" t="s">
        <v>29</v>
      </c>
      <c r="AJ5511" s="3" t="s">
        <v>7632</v>
      </c>
      <c r="AM5511" s="3" t="s">
        <v>62</v>
      </c>
      <c r="AZ5511" s="3" t="s">
        <v>1956</v>
      </c>
      <c r="BA5511" s="3" t="s">
        <v>12549</v>
      </c>
      <c r="BB5511" s="3" t="s">
        <v>9838</v>
      </c>
      <c r="BD5511" s="3" t="s">
        <v>30</v>
      </c>
      <c r="BG5511" s="3"/>
    </row>
    <row r="5512" spans="1:59" ht="15" x14ac:dyDescent="0.2">
      <c r="A5512" s="3" t="s">
        <v>12545</v>
      </c>
      <c r="B5512" s="3" t="s">
        <v>12543</v>
      </c>
      <c r="C5512" s="4">
        <v>42618.939675925933</v>
      </c>
      <c r="D5512" s="3" t="s">
        <v>7639</v>
      </c>
      <c r="E5512" s="3" t="s">
        <v>12547</v>
      </c>
      <c r="N5512" s="3" t="s">
        <v>9710</v>
      </c>
      <c r="W5512" s="3" t="s">
        <v>12546</v>
      </c>
      <c r="AB5512" s="3" t="s">
        <v>9589</v>
      </c>
      <c r="AC5512" s="3" t="s">
        <v>9557</v>
      </c>
      <c r="AI5512" s="3" t="s">
        <v>29</v>
      </c>
      <c r="AJ5512" s="3" t="s">
        <v>7632</v>
      </c>
      <c r="AM5512" s="3" t="s">
        <v>62</v>
      </c>
      <c r="AZ5512" s="3" t="s">
        <v>8922</v>
      </c>
      <c r="BA5512" s="3" t="s">
        <v>12544</v>
      </c>
      <c r="BB5512" s="3" t="s">
        <v>557</v>
      </c>
      <c r="BD5512" s="3" t="s">
        <v>30</v>
      </c>
      <c r="BG5512" s="3"/>
    </row>
    <row r="5513" spans="1:59" ht="15" x14ac:dyDescent="0.2">
      <c r="A5513" s="3" t="s">
        <v>12540</v>
      </c>
      <c r="B5513" s="3" t="s">
        <v>12539</v>
      </c>
      <c r="C5513" s="4">
        <v>42618.939675925933</v>
      </c>
      <c r="D5513" s="3" t="s">
        <v>7639</v>
      </c>
      <c r="E5513" s="3" t="s">
        <v>12542</v>
      </c>
      <c r="N5513" s="3" t="s">
        <v>9591</v>
      </c>
      <c r="W5513" s="3" t="s">
        <v>12541</v>
      </c>
      <c r="AB5513" s="3" t="s">
        <v>9589</v>
      </c>
      <c r="AC5513" s="3" t="s">
        <v>9557</v>
      </c>
      <c r="AI5513" s="3" t="s">
        <v>29</v>
      </c>
      <c r="AJ5513" s="3" t="s">
        <v>7632</v>
      </c>
      <c r="AM5513" s="3" t="s">
        <v>62</v>
      </c>
      <c r="AZ5513" s="3" t="s">
        <v>8922</v>
      </c>
      <c r="BA5513" s="3" t="s">
        <v>465</v>
      </c>
      <c r="BB5513" s="3" t="s">
        <v>1898</v>
      </c>
      <c r="BD5513" s="3" t="s">
        <v>30</v>
      </c>
      <c r="BG5513" s="3"/>
    </row>
    <row r="5514" spans="1:59" ht="15" x14ac:dyDescent="0.2">
      <c r="A5514" s="3" t="s">
        <v>12536</v>
      </c>
      <c r="B5514" s="3" t="s">
        <v>12533</v>
      </c>
      <c r="C5514" s="4">
        <v>42618.939675925933</v>
      </c>
      <c r="D5514" s="3" t="s">
        <v>7639</v>
      </c>
      <c r="E5514" s="3" t="s">
        <v>12538</v>
      </c>
      <c r="N5514" s="3" t="s">
        <v>9560</v>
      </c>
      <c r="W5514" s="3" t="s">
        <v>12537</v>
      </c>
      <c r="AB5514" s="3" t="s">
        <v>9558</v>
      </c>
      <c r="AC5514" s="3" t="s">
        <v>9557</v>
      </c>
      <c r="AI5514" s="3" t="s">
        <v>29</v>
      </c>
      <c r="AJ5514" s="3" t="s">
        <v>7632</v>
      </c>
      <c r="AM5514" s="3" t="s">
        <v>62</v>
      </c>
      <c r="AZ5514" s="3" t="s">
        <v>12535</v>
      </c>
      <c r="BA5514" s="3" t="s">
        <v>12534</v>
      </c>
      <c r="BB5514" s="3" t="s">
        <v>410</v>
      </c>
      <c r="BD5514" s="3" t="s">
        <v>30</v>
      </c>
      <c r="BG5514" s="3"/>
    </row>
    <row r="5515" spans="1:59" ht="15" x14ac:dyDescent="0.2">
      <c r="A5515" s="3" t="s">
        <v>12519</v>
      </c>
      <c r="B5515" s="3" t="s">
        <v>12515</v>
      </c>
      <c r="C5515" s="4">
        <v>42618.939675925933</v>
      </c>
      <c r="D5515" s="3" t="s">
        <v>7639</v>
      </c>
      <c r="E5515" s="3" t="s">
        <v>8575</v>
      </c>
      <c r="F5515" s="3" t="s">
        <v>12532</v>
      </c>
      <c r="G5515" s="3" t="s">
        <v>12531</v>
      </c>
      <c r="H5515" s="3" t="s">
        <v>8443</v>
      </c>
      <c r="I5515" s="3" t="s">
        <v>10319</v>
      </c>
      <c r="J5515" s="3" t="s">
        <v>11198</v>
      </c>
      <c r="L5515" s="3" t="s">
        <v>12530</v>
      </c>
      <c r="N5515" s="3" t="s">
        <v>8574</v>
      </c>
      <c r="P5515" s="3" t="s">
        <v>12529</v>
      </c>
      <c r="Q5515" s="3" t="s">
        <v>9109</v>
      </c>
      <c r="S5515" s="3" t="s">
        <v>12528</v>
      </c>
      <c r="T5515" s="3" t="s">
        <v>12527</v>
      </c>
      <c r="U5515" s="3" t="s">
        <v>12526</v>
      </c>
      <c r="W5515" s="3" t="s">
        <v>12525</v>
      </c>
      <c r="X5515" s="3" t="s">
        <v>12524</v>
      </c>
      <c r="AB5515" s="3" t="s">
        <v>12523</v>
      </c>
      <c r="AC5515" s="3" t="s">
        <v>12522</v>
      </c>
      <c r="AE5515" s="3" t="s">
        <v>7671</v>
      </c>
      <c r="AF5515" s="3" t="s">
        <v>7756</v>
      </c>
      <c r="AG5515" s="3" t="s">
        <v>8009</v>
      </c>
      <c r="AH5515" s="3" t="s">
        <v>12521</v>
      </c>
      <c r="AI5515" s="3" t="s">
        <v>8007</v>
      </c>
      <c r="AJ5515" s="3" t="s">
        <v>7697</v>
      </c>
      <c r="AK5515" s="3" t="s">
        <v>8006</v>
      </c>
      <c r="AL5515" s="3" t="s">
        <v>30</v>
      </c>
      <c r="AQ5515" s="3" t="s">
        <v>12520</v>
      </c>
      <c r="AZ5515" s="3" t="s">
        <v>12315</v>
      </c>
      <c r="BA5515" s="3" t="s">
        <v>12518</v>
      </c>
      <c r="BB5515" s="3" t="s">
        <v>9611</v>
      </c>
      <c r="BC5515" s="3" t="s">
        <v>12517</v>
      </c>
      <c r="BD5515" s="3" t="s">
        <v>30</v>
      </c>
      <c r="BE5515" s="3">
        <v>126</v>
      </c>
      <c r="BF5515" s="3" t="s">
        <v>12516</v>
      </c>
      <c r="BG5515" s="3"/>
    </row>
    <row r="5516" spans="1:59" ht="15" x14ac:dyDescent="0.2">
      <c r="A5516" s="3" t="s">
        <v>12512</v>
      </c>
      <c r="B5516" s="3" t="s">
        <v>12509</v>
      </c>
      <c r="C5516" s="4">
        <v>42618.939675925933</v>
      </c>
      <c r="D5516" s="3" t="s">
        <v>7639</v>
      </c>
      <c r="E5516" s="3" t="s">
        <v>12514</v>
      </c>
      <c r="N5516" s="3" t="s">
        <v>12215</v>
      </c>
      <c r="W5516" s="3" t="s">
        <v>12513</v>
      </c>
      <c r="AB5516" s="3" t="s">
        <v>9689</v>
      </c>
      <c r="AC5516" s="3" t="s">
        <v>9737</v>
      </c>
      <c r="AI5516" s="3" t="s">
        <v>29</v>
      </c>
      <c r="AJ5516" s="3" t="s">
        <v>7632</v>
      </c>
      <c r="AM5516" s="3" t="s">
        <v>62</v>
      </c>
      <c r="AZ5516" s="3" t="s">
        <v>12511</v>
      </c>
      <c r="BA5516" s="3" t="s">
        <v>12510</v>
      </c>
      <c r="BB5516" s="3" t="s">
        <v>1898</v>
      </c>
      <c r="BD5516" s="3" t="s">
        <v>30</v>
      </c>
      <c r="BG5516" s="3"/>
    </row>
    <row r="5517" spans="1:59" ht="15" x14ac:dyDescent="0.2">
      <c r="A5517" s="3" t="s">
        <v>12506</v>
      </c>
      <c r="B5517" s="3" t="s">
        <v>12503</v>
      </c>
      <c r="C5517" s="4">
        <v>42618.939675925933</v>
      </c>
      <c r="D5517" s="3" t="s">
        <v>7639</v>
      </c>
      <c r="E5517" s="3" t="s">
        <v>12508</v>
      </c>
      <c r="N5517" s="3" t="s">
        <v>9676</v>
      </c>
      <c r="W5517" s="3" t="s">
        <v>12507</v>
      </c>
      <c r="AB5517" s="3" t="s">
        <v>9605</v>
      </c>
      <c r="AC5517" s="3" t="s">
        <v>9557</v>
      </c>
      <c r="AI5517" s="3" t="s">
        <v>29</v>
      </c>
      <c r="AJ5517" s="3" t="s">
        <v>7632</v>
      </c>
      <c r="AM5517" s="3" t="s">
        <v>62</v>
      </c>
      <c r="AZ5517" s="3" t="s">
        <v>8893</v>
      </c>
      <c r="BA5517" s="3" t="s">
        <v>12505</v>
      </c>
      <c r="BB5517" s="3" t="s">
        <v>12504</v>
      </c>
      <c r="BD5517" s="3" t="s">
        <v>30</v>
      </c>
      <c r="BG5517" s="3"/>
    </row>
    <row r="5518" spans="1:59" ht="15" x14ac:dyDescent="0.2">
      <c r="A5518" s="3" t="s">
        <v>12500</v>
      </c>
      <c r="B5518" s="3" t="s">
        <v>12498</v>
      </c>
      <c r="C5518" s="4">
        <v>42618.939664351848</v>
      </c>
      <c r="D5518" s="3" t="s">
        <v>7639</v>
      </c>
      <c r="E5518" s="3" t="s">
        <v>12502</v>
      </c>
      <c r="N5518" s="3" t="s">
        <v>9701</v>
      </c>
      <c r="W5518" s="3" t="s">
        <v>12501</v>
      </c>
      <c r="AB5518" s="3" t="s">
        <v>9589</v>
      </c>
      <c r="AC5518" s="3" t="s">
        <v>9557</v>
      </c>
      <c r="AI5518" s="3" t="s">
        <v>29</v>
      </c>
      <c r="AJ5518" s="3" t="s">
        <v>7632</v>
      </c>
      <c r="AM5518" s="3" t="s">
        <v>62</v>
      </c>
      <c r="AZ5518" s="3" t="s">
        <v>106</v>
      </c>
      <c r="BA5518" s="3" t="s">
        <v>12499</v>
      </c>
      <c r="BB5518" s="3" t="s">
        <v>12054</v>
      </c>
      <c r="BD5518" s="3" t="s">
        <v>30</v>
      </c>
      <c r="BG5518" s="3"/>
    </row>
    <row r="5519" spans="1:59" ht="15" x14ac:dyDescent="0.2">
      <c r="A5519" s="3" t="s">
        <v>12495</v>
      </c>
      <c r="B5519" s="3" t="s">
        <v>12492</v>
      </c>
      <c r="C5519" s="4">
        <v>42618.939664351848</v>
      </c>
      <c r="D5519" s="3" t="s">
        <v>7639</v>
      </c>
      <c r="E5519" s="3" t="s">
        <v>12497</v>
      </c>
      <c r="N5519" s="3" t="s">
        <v>9560</v>
      </c>
      <c r="W5519" s="3" t="s">
        <v>12496</v>
      </c>
      <c r="AB5519" s="3" t="s">
        <v>9558</v>
      </c>
      <c r="AC5519" s="3" t="s">
        <v>9557</v>
      </c>
      <c r="AI5519" s="3" t="s">
        <v>29</v>
      </c>
      <c r="AJ5519" s="3" t="s">
        <v>7632</v>
      </c>
      <c r="AM5519" s="3" t="s">
        <v>62</v>
      </c>
      <c r="AZ5519" s="3" t="s">
        <v>12494</v>
      </c>
      <c r="BA5519" s="3" t="s">
        <v>12493</v>
      </c>
      <c r="BB5519" s="3" t="s">
        <v>410</v>
      </c>
      <c r="BD5519" s="3" t="s">
        <v>30</v>
      </c>
      <c r="BG5519" s="3"/>
    </row>
    <row r="5520" spans="1:59" ht="15" x14ac:dyDescent="0.2">
      <c r="A5520" s="3" t="s">
        <v>12476</v>
      </c>
      <c r="B5520" s="3" t="s">
        <v>12474</v>
      </c>
      <c r="C5520" s="4">
        <v>42618.939664351848</v>
      </c>
      <c r="D5520" s="3" t="s">
        <v>7639</v>
      </c>
      <c r="E5520" s="3" t="s">
        <v>12491</v>
      </c>
      <c r="F5520" s="3" t="s">
        <v>12490</v>
      </c>
      <c r="G5520" s="3" t="s">
        <v>12489</v>
      </c>
      <c r="H5520" s="3" t="s">
        <v>8443</v>
      </c>
      <c r="I5520" s="3" t="s">
        <v>10319</v>
      </c>
      <c r="J5520" s="3" t="s">
        <v>9522</v>
      </c>
      <c r="L5520" s="3" t="s">
        <v>12488</v>
      </c>
      <c r="N5520" s="3" t="s">
        <v>12487</v>
      </c>
      <c r="P5520" s="3" t="s">
        <v>12486</v>
      </c>
      <c r="Q5520" s="3" t="s">
        <v>9237</v>
      </c>
      <c r="S5520" s="3" t="s">
        <v>12485</v>
      </c>
      <c r="T5520" s="3" t="s">
        <v>12484</v>
      </c>
      <c r="U5520" s="3" t="s">
        <v>12483</v>
      </c>
      <c r="W5520" s="3" t="s">
        <v>12483</v>
      </c>
      <c r="X5520" s="3" t="s">
        <v>12482</v>
      </c>
      <c r="AB5520" s="3" t="s">
        <v>12481</v>
      </c>
      <c r="AC5520" s="3" t="s">
        <v>12480</v>
      </c>
      <c r="AE5520" s="3" t="s">
        <v>7671</v>
      </c>
      <c r="AF5520" s="3" t="s">
        <v>7756</v>
      </c>
      <c r="AG5520" s="3" t="s">
        <v>8009</v>
      </c>
      <c r="AH5520" s="3" t="s">
        <v>12479</v>
      </c>
      <c r="AI5520" s="3" t="s">
        <v>8007</v>
      </c>
      <c r="AJ5520" s="3" t="s">
        <v>7697</v>
      </c>
      <c r="AK5520" s="3" t="s">
        <v>8006</v>
      </c>
      <c r="AP5520" s="3" t="s">
        <v>12478</v>
      </c>
      <c r="AQ5520" s="3" t="s">
        <v>12477</v>
      </c>
      <c r="AZ5520" s="3" t="s">
        <v>2924</v>
      </c>
      <c r="BA5520" s="3" t="s">
        <v>1639</v>
      </c>
      <c r="BB5520" s="3" t="s">
        <v>9611</v>
      </c>
      <c r="BD5520" s="3" t="s">
        <v>30</v>
      </c>
      <c r="BE5520" s="3">
        <v>21</v>
      </c>
      <c r="BF5520" s="3" t="s">
        <v>12475</v>
      </c>
      <c r="BG5520" s="3"/>
    </row>
    <row r="5521" spans="1:59" ht="15" x14ac:dyDescent="0.2">
      <c r="A5521" s="3" t="s">
        <v>12470</v>
      </c>
      <c r="B5521" s="3" t="s">
        <v>12468</v>
      </c>
      <c r="C5521" s="4">
        <v>42618.939664351848</v>
      </c>
      <c r="D5521" s="3" t="s">
        <v>7639</v>
      </c>
      <c r="E5521" s="3" t="s">
        <v>12473</v>
      </c>
      <c r="N5521" s="3" t="s">
        <v>12472</v>
      </c>
      <c r="W5521" s="3" t="s">
        <v>12471</v>
      </c>
      <c r="AB5521" s="3" t="s">
        <v>9589</v>
      </c>
      <c r="AC5521" s="3" t="s">
        <v>9557</v>
      </c>
      <c r="AI5521" s="3" t="s">
        <v>29</v>
      </c>
      <c r="AJ5521" s="3" t="s">
        <v>7632</v>
      </c>
      <c r="AM5521" s="3" t="s">
        <v>62</v>
      </c>
      <c r="AZ5521" s="3" t="s">
        <v>1914</v>
      </c>
      <c r="BA5521" s="3" t="s">
        <v>12469</v>
      </c>
      <c r="BB5521" s="3" t="s">
        <v>2984</v>
      </c>
      <c r="BD5521" s="3" t="s">
        <v>30</v>
      </c>
      <c r="BG5521" s="3"/>
    </row>
    <row r="5522" spans="1:59" ht="15" x14ac:dyDescent="0.2">
      <c r="A5522" s="3" t="s">
        <v>12465</v>
      </c>
      <c r="B5522" s="3" t="s">
        <v>12464</v>
      </c>
      <c r="C5522" s="4">
        <v>42618.939664351848</v>
      </c>
      <c r="D5522" s="3" t="s">
        <v>7639</v>
      </c>
      <c r="E5522" s="3" t="s">
        <v>12467</v>
      </c>
      <c r="N5522" s="3" t="s">
        <v>9607</v>
      </c>
      <c r="W5522" s="3" t="s">
        <v>12466</v>
      </c>
      <c r="AB5522" s="3" t="s">
        <v>9605</v>
      </c>
      <c r="AC5522" s="3" t="s">
        <v>9557</v>
      </c>
      <c r="AI5522" s="3" t="s">
        <v>29</v>
      </c>
      <c r="AJ5522" s="3" t="s">
        <v>7632</v>
      </c>
      <c r="AM5522" s="3" t="s">
        <v>62</v>
      </c>
      <c r="AZ5522" s="3" t="s">
        <v>625</v>
      </c>
      <c r="BA5522" s="3" t="s">
        <v>5054</v>
      </c>
      <c r="BB5522" s="3" t="s">
        <v>9602</v>
      </c>
      <c r="BD5522" s="3" t="s">
        <v>30</v>
      </c>
      <c r="BG5522" s="3"/>
    </row>
    <row r="5523" spans="1:59" ht="15" x14ac:dyDescent="0.2">
      <c r="A5523" s="3" t="s">
        <v>12461</v>
      </c>
      <c r="B5523" s="3" t="s">
        <v>12460</v>
      </c>
      <c r="C5523" s="4">
        <v>42618.939664351848</v>
      </c>
      <c r="D5523" s="3" t="s">
        <v>7639</v>
      </c>
      <c r="E5523" s="3" t="s">
        <v>12463</v>
      </c>
      <c r="N5523" s="3" t="s">
        <v>9710</v>
      </c>
      <c r="W5523" s="3" t="s">
        <v>12462</v>
      </c>
      <c r="AB5523" s="3" t="s">
        <v>9558</v>
      </c>
      <c r="AC5523" s="3" t="s">
        <v>9557</v>
      </c>
      <c r="AI5523" s="3" t="s">
        <v>29</v>
      </c>
      <c r="AJ5523" s="3" t="s">
        <v>7632</v>
      </c>
      <c r="AM5523" s="3" t="s">
        <v>62</v>
      </c>
      <c r="AZ5523" s="3" t="s">
        <v>625</v>
      </c>
      <c r="BA5523" s="3" t="s">
        <v>10649</v>
      </c>
      <c r="BB5523" s="3" t="s">
        <v>9947</v>
      </c>
      <c r="BD5523" s="3" t="s">
        <v>30</v>
      </c>
      <c r="BG5523" s="3"/>
    </row>
    <row r="5524" spans="1:59" ht="15" x14ac:dyDescent="0.2">
      <c r="A5524" s="3" t="s">
        <v>12457</v>
      </c>
      <c r="B5524" s="3" t="s">
        <v>12456</v>
      </c>
      <c r="C5524" s="4">
        <v>42618.939664351848</v>
      </c>
      <c r="D5524" s="3" t="s">
        <v>7639</v>
      </c>
      <c r="E5524" s="3" t="s">
        <v>12459</v>
      </c>
      <c r="N5524" s="3" t="s">
        <v>9560</v>
      </c>
      <c r="W5524" s="3" t="s">
        <v>12458</v>
      </c>
      <c r="AB5524" s="3" t="s">
        <v>9558</v>
      </c>
      <c r="AC5524" s="3" t="s">
        <v>9557</v>
      </c>
      <c r="AI5524" s="3" t="s">
        <v>29</v>
      </c>
      <c r="AJ5524" s="3" t="s">
        <v>7632</v>
      </c>
      <c r="AM5524" s="3" t="s">
        <v>62</v>
      </c>
      <c r="AZ5524" s="3" t="s">
        <v>4958</v>
      </c>
      <c r="BA5524" s="3" t="s">
        <v>1055</v>
      </c>
      <c r="BB5524" s="3" t="s">
        <v>11948</v>
      </c>
      <c r="BD5524" s="3" t="s">
        <v>30</v>
      </c>
      <c r="BG5524" s="3"/>
    </row>
    <row r="5525" spans="1:59" ht="15" x14ac:dyDescent="0.2">
      <c r="A5525" s="3" t="s">
        <v>12452</v>
      </c>
      <c r="B5525" s="3" t="s">
        <v>12449</v>
      </c>
      <c r="C5525" s="4">
        <v>42618.939664351848</v>
      </c>
      <c r="D5525" s="3" t="s">
        <v>7639</v>
      </c>
      <c r="E5525" s="3" t="s">
        <v>12455</v>
      </c>
      <c r="N5525" s="3" t="s">
        <v>12454</v>
      </c>
      <c r="W5525" s="3" t="s">
        <v>12453</v>
      </c>
      <c r="AB5525" s="3" t="s">
        <v>9689</v>
      </c>
      <c r="AC5525" s="3" t="s">
        <v>9737</v>
      </c>
      <c r="AI5525" s="3" t="s">
        <v>29</v>
      </c>
      <c r="AJ5525" s="3" t="s">
        <v>7632</v>
      </c>
      <c r="AM5525" s="3" t="s">
        <v>62</v>
      </c>
      <c r="AZ5525" s="3" t="s">
        <v>12451</v>
      </c>
      <c r="BA5525" s="3" t="s">
        <v>12450</v>
      </c>
      <c r="BB5525" s="3" t="s">
        <v>410</v>
      </c>
      <c r="BD5525" s="3" t="s">
        <v>30</v>
      </c>
      <c r="BG5525" s="3"/>
    </row>
    <row r="5526" spans="1:59" ht="15" x14ac:dyDescent="0.2">
      <c r="A5526" s="3" t="s">
        <v>12430</v>
      </c>
      <c r="B5526" s="3" t="s">
        <v>12427</v>
      </c>
      <c r="C5526" s="4">
        <v>42618.939664351848</v>
      </c>
      <c r="D5526" s="3" t="s">
        <v>7639</v>
      </c>
      <c r="E5526" s="3" t="s">
        <v>12448</v>
      </c>
      <c r="F5526" s="3" t="s">
        <v>12447</v>
      </c>
      <c r="G5526" s="3" t="s">
        <v>12446</v>
      </c>
      <c r="H5526" s="3" t="s">
        <v>8057</v>
      </c>
      <c r="I5526" s="3" t="s">
        <v>9242</v>
      </c>
      <c r="J5526" s="3" t="s">
        <v>9522</v>
      </c>
      <c r="L5526" s="3" t="s">
        <v>12445</v>
      </c>
      <c r="N5526" s="3" t="s">
        <v>12444</v>
      </c>
      <c r="P5526" s="3" t="s">
        <v>12443</v>
      </c>
      <c r="Q5526" s="3" t="s">
        <v>8019</v>
      </c>
      <c r="R5526" s="3" t="s">
        <v>8400</v>
      </c>
      <c r="S5526" s="3" t="s">
        <v>12442</v>
      </c>
      <c r="T5526" s="3" t="s">
        <v>12441</v>
      </c>
      <c r="U5526" s="3" t="s">
        <v>12440</v>
      </c>
      <c r="W5526" s="3" t="s">
        <v>12439</v>
      </c>
      <c r="X5526" s="3" t="s">
        <v>12438</v>
      </c>
      <c r="Z5526" s="3" t="s">
        <v>12437</v>
      </c>
      <c r="AA5526" s="3" t="s">
        <v>12436</v>
      </c>
      <c r="AB5526" s="3" t="s">
        <v>12435</v>
      </c>
      <c r="AC5526" s="3" t="s">
        <v>12434</v>
      </c>
      <c r="AE5526" s="3" t="s">
        <v>7671</v>
      </c>
      <c r="AF5526" s="3" t="s">
        <v>7756</v>
      </c>
      <c r="AG5526" s="3" t="s">
        <v>8009</v>
      </c>
      <c r="AH5526" s="3" t="s">
        <v>12433</v>
      </c>
      <c r="AI5526" s="3" t="s">
        <v>8007</v>
      </c>
      <c r="AJ5526" s="3" t="s">
        <v>7697</v>
      </c>
      <c r="AK5526" s="3" t="s">
        <v>8006</v>
      </c>
      <c r="AO5526" s="3" t="s">
        <v>12432</v>
      </c>
      <c r="AQ5526" s="3" t="s">
        <v>12431</v>
      </c>
      <c r="AZ5526" s="3" t="s">
        <v>6142</v>
      </c>
      <c r="BA5526" s="3" t="s">
        <v>12429</v>
      </c>
      <c r="BB5526" s="3" t="s">
        <v>9611</v>
      </c>
      <c r="BD5526" s="3" t="s">
        <v>30</v>
      </c>
      <c r="BE5526" s="3">
        <v>26</v>
      </c>
      <c r="BF5526" s="3" t="s">
        <v>12428</v>
      </c>
      <c r="BG5526" s="3"/>
    </row>
    <row r="5527" spans="1:59" ht="15" x14ac:dyDescent="0.2">
      <c r="A5527" s="3" t="s">
        <v>12423</v>
      </c>
      <c r="B5527" s="3" t="s">
        <v>12420</v>
      </c>
      <c r="C5527" s="4">
        <v>42618.939652777779</v>
      </c>
      <c r="D5527" s="3" t="s">
        <v>7639</v>
      </c>
      <c r="E5527" s="3" t="s">
        <v>12426</v>
      </c>
      <c r="N5527" s="3" t="s">
        <v>9654</v>
      </c>
      <c r="W5527" s="3" t="s">
        <v>12425</v>
      </c>
      <c r="AB5527" s="3" t="s">
        <v>9652</v>
      </c>
      <c r="AC5527" s="3" t="s">
        <v>9557</v>
      </c>
      <c r="AE5527" s="3" t="s">
        <v>7671</v>
      </c>
      <c r="AF5527" s="3" t="s">
        <v>9823</v>
      </c>
      <c r="AG5527" s="3" t="s">
        <v>12424</v>
      </c>
      <c r="AI5527" s="3" t="s">
        <v>29</v>
      </c>
      <c r="AJ5527" s="3" t="s">
        <v>7632</v>
      </c>
      <c r="AM5527" s="3" t="s">
        <v>62</v>
      </c>
      <c r="AZ5527" s="3" t="s">
        <v>12422</v>
      </c>
      <c r="BA5527" s="3" t="s">
        <v>12421</v>
      </c>
      <c r="BB5527" s="3" t="s">
        <v>1898</v>
      </c>
      <c r="BD5527" s="3" t="s">
        <v>30</v>
      </c>
      <c r="BG5527" s="3"/>
    </row>
    <row r="5528" spans="1:59" ht="15" x14ac:dyDescent="0.2">
      <c r="A5528" s="3" t="s">
        <v>12417</v>
      </c>
      <c r="B5528" s="3" t="s">
        <v>12415</v>
      </c>
      <c r="C5528" s="4">
        <v>42618.939652777779</v>
      </c>
      <c r="D5528" s="3" t="s">
        <v>7639</v>
      </c>
      <c r="E5528" s="3" t="s">
        <v>12419</v>
      </c>
      <c r="N5528" s="3" t="s">
        <v>9875</v>
      </c>
      <c r="W5528" s="3" t="s">
        <v>12418</v>
      </c>
      <c r="AB5528" s="3" t="s">
        <v>9589</v>
      </c>
      <c r="AC5528" s="3" t="s">
        <v>9557</v>
      </c>
      <c r="AI5528" s="3" t="s">
        <v>29</v>
      </c>
      <c r="AJ5528" s="3" t="s">
        <v>7632</v>
      </c>
      <c r="AM5528" s="3" t="s">
        <v>62</v>
      </c>
      <c r="AZ5528" s="3" t="s">
        <v>12416</v>
      </c>
      <c r="BA5528" s="3" t="s">
        <v>3980</v>
      </c>
      <c r="BB5528" s="3" t="s">
        <v>2984</v>
      </c>
      <c r="BD5528" s="3" t="s">
        <v>30</v>
      </c>
      <c r="BG5528" s="3"/>
    </row>
    <row r="5529" spans="1:59" ht="15" x14ac:dyDescent="0.2">
      <c r="A5529" s="3" t="s">
        <v>12412</v>
      </c>
      <c r="B5529" s="3" t="s">
        <v>12408</v>
      </c>
      <c r="C5529" s="4">
        <v>42618.939652777779</v>
      </c>
      <c r="D5529" s="3" t="s">
        <v>7639</v>
      </c>
      <c r="E5529" s="3" t="s">
        <v>12414</v>
      </c>
      <c r="N5529" s="3" t="s">
        <v>12030</v>
      </c>
      <c r="W5529" s="3" t="s">
        <v>12413</v>
      </c>
      <c r="AB5529" s="3" t="s">
        <v>12028</v>
      </c>
      <c r="AC5529" s="3" t="s">
        <v>9557</v>
      </c>
      <c r="AI5529" s="3" t="s">
        <v>29</v>
      </c>
      <c r="AJ5529" s="3" t="s">
        <v>7632</v>
      </c>
      <c r="AM5529" s="3" t="s">
        <v>62</v>
      </c>
      <c r="AZ5529" s="3" t="s">
        <v>12411</v>
      </c>
      <c r="BA5529" s="3" t="s">
        <v>12410</v>
      </c>
      <c r="BB5529" s="3" t="s">
        <v>12409</v>
      </c>
      <c r="BD5529" s="3" t="s">
        <v>30</v>
      </c>
      <c r="BG5529" s="3"/>
    </row>
    <row r="5530" spans="1:59" ht="15" x14ac:dyDescent="0.2">
      <c r="A5530" s="3" t="s">
        <v>12405</v>
      </c>
      <c r="B5530" s="3" t="s">
        <v>12402</v>
      </c>
      <c r="C5530" s="4">
        <v>42618.939652777779</v>
      </c>
      <c r="D5530" s="3" t="s">
        <v>7639</v>
      </c>
      <c r="E5530" s="3" t="s">
        <v>12407</v>
      </c>
      <c r="N5530" s="3" t="s">
        <v>9560</v>
      </c>
      <c r="W5530" s="3" t="s">
        <v>12406</v>
      </c>
      <c r="AB5530" s="3" t="s">
        <v>9558</v>
      </c>
      <c r="AC5530" s="3" t="s">
        <v>9557</v>
      </c>
      <c r="AI5530" s="3" t="s">
        <v>29</v>
      </c>
      <c r="AJ5530" s="3" t="s">
        <v>7632</v>
      </c>
      <c r="AM5530" s="3" t="s">
        <v>62</v>
      </c>
      <c r="AZ5530" s="3" t="s">
        <v>12404</v>
      </c>
      <c r="BA5530" s="3" t="s">
        <v>12403</v>
      </c>
      <c r="BB5530" s="3" t="s">
        <v>12365</v>
      </c>
      <c r="BD5530" s="3" t="s">
        <v>30</v>
      </c>
      <c r="BG5530" s="3"/>
    </row>
    <row r="5531" spans="1:59" ht="15" x14ac:dyDescent="0.2">
      <c r="A5531" s="3" t="s">
        <v>12399</v>
      </c>
      <c r="B5531" s="3" t="s">
        <v>12396</v>
      </c>
      <c r="C5531" s="4">
        <v>42618.939652777779</v>
      </c>
      <c r="D5531" s="3" t="s">
        <v>7639</v>
      </c>
      <c r="E5531" s="3" t="s">
        <v>12401</v>
      </c>
      <c r="N5531" s="3" t="s">
        <v>9560</v>
      </c>
      <c r="W5531" s="3" t="s">
        <v>12400</v>
      </c>
      <c r="AB5531" s="3" t="s">
        <v>9558</v>
      </c>
      <c r="AC5531" s="3" t="s">
        <v>9557</v>
      </c>
      <c r="AI5531" s="3" t="s">
        <v>29</v>
      </c>
      <c r="AJ5531" s="3" t="s">
        <v>7632</v>
      </c>
      <c r="AM5531" s="3" t="s">
        <v>62</v>
      </c>
      <c r="AZ5531" s="3" t="s">
        <v>12398</v>
      </c>
      <c r="BA5531" s="3" t="s">
        <v>12397</v>
      </c>
      <c r="BB5531" s="3" t="s">
        <v>4349</v>
      </c>
      <c r="BD5531" s="3" t="s">
        <v>30</v>
      </c>
      <c r="BG5531" s="3"/>
    </row>
    <row r="5532" spans="1:59" ht="15" x14ac:dyDescent="0.2">
      <c r="A5532" s="3" t="s">
        <v>12378</v>
      </c>
      <c r="B5532" s="3" t="s">
        <v>12374</v>
      </c>
      <c r="C5532" s="4">
        <v>42618.939652777779</v>
      </c>
      <c r="D5532" s="3" t="s">
        <v>7639</v>
      </c>
      <c r="E5532" s="3" t="s">
        <v>12395</v>
      </c>
      <c r="F5532" s="3" t="s">
        <v>12394</v>
      </c>
      <c r="G5532" s="3" t="s">
        <v>12393</v>
      </c>
      <c r="H5532" s="3" t="s">
        <v>8057</v>
      </c>
      <c r="I5532" s="3" t="s">
        <v>9242</v>
      </c>
      <c r="J5532" s="3" t="s">
        <v>12303</v>
      </c>
      <c r="L5532" s="3" t="s">
        <v>12392</v>
      </c>
      <c r="N5532" s="3" t="s">
        <v>12391</v>
      </c>
      <c r="P5532" s="3" t="s">
        <v>12390</v>
      </c>
      <c r="Q5532" s="3" t="s">
        <v>10315</v>
      </c>
      <c r="S5532" s="3" t="s">
        <v>12389</v>
      </c>
      <c r="T5532" s="3" t="s">
        <v>12388</v>
      </c>
      <c r="U5532" s="3" t="s">
        <v>12387</v>
      </c>
      <c r="W5532" s="3" t="s">
        <v>12386</v>
      </c>
      <c r="X5532" s="3" t="s">
        <v>12385</v>
      </c>
      <c r="Z5532" s="3" t="s">
        <v>12384</v>
      </c>
      <c r="AA5532" s="3" t="s">
        <v>12383</v>
      </c>
      <c r="AB5532" s="3" t="s">
        <v>12382</v>
      </c>
      <c r="AC5532" s="3" t="s">
        <v>12381</v>
      </c>
      <c r="AE5532" s="3" t="s">
        <v>7671</v>
      </c>
      <c r="AF5532" s="3" t="s">
        <v>7756</v>
      </c>
      <c r="AG5532" s="3" t="s">
        <v>8009</v>
      </c>
      <c r="AH5532" s="3" t="s">
        <v>12380</v>
      </c>
      <c r="AI5532" s="3" t="s">
        <v>8007</v>
      </c>
      <c r="AJ5532" s="3" t="s">
        <v>7697</v>
      </c>
      <c r="AK5532" s="3" t="s">
        <v>8006</v>
      </c>
      <c r="AL5532" s="3" t="s">
        <v>30</v>
      </c>
      <c r="AQ5532" s="3" t="s">
        <v>12379</v>
      </c>
      <c r="AZ5532" s="3" t="s">
        <v>3263</v>
      </c>
      <c r="BA5532" s="3" t="s">
        <v>12377</v>
      </c>
      <c r="BB5532" s="3" t="s">
        <v>9611</v>
      </c>
      <c r="BC5532" s="3" t="s">
        <v>12376</v>
      </c>
      <c r="BD5532" s="3" t="s">
        <v>30</v>
      </c>
      <c r="BE5532" s="3">
        <v>136</v>
      </c>
      <c r="BF5532" s="3" t="s">
        <v>12375</v>
      </c>
      <c r="BG5532" s="3"/>
    </row>
    <row r="5533" spans="1:59" ht="15" x14ac:dyDescent="0.2">
      <c r="A5533" s="3" t="s">
        <v>12373</v>
      </c>
      <c r="B5533" s="3" t="s">
        <v>12370</v>
      </c>
      <c r="C5533" s="4">
        <v>42618.939652777779</v>
      </c>
      <c r="D5533" s="3" t="s">
        <v>7639</v>
      </c>
      <c r="E5533" s="3" t="s">
        <v>12373</v>
      </c>
      <c r="L5533" s="3" t="s">
        <v>12226</v>
      </c>
      <c r="AZ5533" s="3" t="s">
        <v>12372</v>
      </c>
      <c r="BA5533" s="3" t="s">
        <v>12371</v>
      </c>
      <c r="BD5533" s="3" t="s">
        <v>7641</v>
      </c>
      <c r="BG5533" s="3"/>
    </row>
    <row r="5534" spans="1:59" ht="15" x14ac:dyDescent="0.2">
      <c r="A5534" s="3" t="s">
        <v>12367</v>
      </c>
      <c r="B5534" s="3" t="s">
        <v>12364</v>
      </c>
      <c r="C5534" s="4">
        <v>42618.939652777779</v>
      </c>
      <c r="D5534" s="3" t="s">
        <v>7639</v>
      </c>
      <c r="E5534" s="3" t="s">
        <v>12369</v>
      </c>
      <c r="N5534" s="3" t="s">
        <v>9560</v>
      </c>
      <c r="W5534" s="3" t="s">
        <v>12368</v>
      </c>
      <c r="AB5534" s="3" t="s">
        <v>9558</v>
      </c>
      <c r="AC5534" s="3" t="s">
        <v>9557</v>
      </c>
      <c r="AI5534" s="3" t="s">
        <v>29</v>
      </c>
      <c r="AJ5534" s="3" t="s">
        <v>7632</v>
      </c>
      <c r="AM5534" s="3" t="s">
        <v>62</v>
      </c>
      <c r="AZ5534" s="3" t="s">
        <v>8705</v>
      </c>
      <c r="BA5534" s="3" t="s">
        <v>12366</v>
      </c>
      <c r="BB5534" s="3" t="s">
        <v>12365</v>
      </c>
      <c r="BD5534" s="3" t="s">
        <v>30</v>
      </c>
      <c r="BG5534" s="3"/>
    </row>
    <row r="5535" spans="1:59" ht="15" x14ac:dyDescent="0.2">
      <c r="A5535" s="3" t="s">
        <v>12361</v>
      </c>
      <c r="B5535" s="3" t="s">
        <v>12358</v>
      </c>
      <c r="C5535" s="4">
        <v>42618.939641203702</v>
      </c>
      <c r="D5535" s="3" t="s">
        <v>7639</v>
      </c>
      <c r="E5535" s="3" t="s">
        <v>12363</v>
      </c>
      <c r="N5535" s="3" t="s">
        <v>9591</v>
      </c>
      <c r="W5535" s="3" t="s">
        <v>12362</v>
      </c>
      <c r="AB5535" s="3" t="s">
        <v>9589</v>
      </c>
      <c r="AC5535" s="3" t="s">
        <v>9557</v>
      </c>
      <c r="AI5535" s="3" t="s">
        <v>29</v>
      </c>
      <c r="AJ5535" s="3" t="s">
        <v>7632</v>
      </c>
      <c r="AM5535" s="3" t="s">
        <v>62</v>
      </c>
      <c r="AZ5535" s="3" t="s">
        <v>12360</v>
      </c>
      <c r="BA5535" s="3" t="s">
        <v>12359</v>
      </c>
      <c r="BB5535" s="3" t="s">
        <v>12054</v>
      </c>
      <c r="BD5535" s="3" t="s">
        <v>30</v>
      </c>
      <c r="BG5535" s="3"/>
    </row>
    <row r="5536" spans="1:59" ht="15" x14ac:dyDescent="0.2">
      <c r="A5536" s="3" t="s">
        <v>12355</v>
      </c>
      <c r="B5536" s="3" t="s">
        <v>12353</v>
      </c>
      <c r="C5536" s="4">
        <v>42618.939641203702</v>
      </c>
      <c r="D5536" s="3" t="s">
        <v>7639</v>
      </c>
      <c r="E5536" s="3" t="s">
        <v>12357</v>
      </c>
      <c r="N5536" s="3" t="s">
        <v>12030</v>
      </c>
      <c r="W5536" s="3" t="s">
        <v>12356</v>
      </c>
      <c r="AB5536" s="3" t="s">
        <v>12028</v>
      </c>
      <c r="AC5536" s="3" t="s">
        <v>9557</v>
      </c>
      <c r="AI5536" s="3" t="s">
        <v>29</v>
      </c>
      <c r="AJ5536" s="3" t="s">
        <v>7632</v>
      </c>
      <c r="AM5536" s="3" t="s">
        <v>62</v>
      </c>
      <c r="AZ5536" s="3" t="s">
        <v>3957</v>
      </c>
      <c r="BA5536" s="3" t="s">
        <v>12354</v>
      </c>
      <c r="BB5536" s="3" t="s">
        <v>1898</v>
      </c>
      <c r="BD5536" s="3" t="s">
        <v>30</v>
      </c>
      <c r="BG5536" s="3"/>
    </row>
    <row r="5537" spans="1:59" ht="15" x14ac:dyDescent="0.2">
      <c r="A5537" s="3" t="s">
        <v>12336</v>
      </c>
      <c r="B5537" s="3" t="s">
        <v>12332</v>
      </c>
      <c r="C5537" s="4">
        <v>42618.939641203702</v>
      </c>
      <c r="D5537" s="3" t="s">
        <v>7639</v>
      </c>
      <c r="E5537" s="3" t="s">
        <v>12352</v>
      </c>
      <c r="F5537" s="3" t="s">
        <v>12351</v>
      </c>
      <c r="G5537" s="3" t="s">
        <v>12350</v>
      </c>
      <c r="H5537" s="3" t="s">
        <v>8057</v>
      </c>
      <c r="I5537" s="3" t="s">
        <v>9242</v>
      </c>
      <c r="J5537" s="3" t="s">
        <v>9522</v>
      </c>
      <c r="L5537" s="3" t="s">
        <v>12349</v>
      </c>
      <c r="N5537" s="3" t="s">
        <v>12348</v>
      </c>
      <c r="P5537" s="3" t="s">
        <v>12347</v>
      </c>
      <c r="Q5537" s="3" t="s">
        <v>10315</v>
      </c>
      <c r="S5537" s="3" t="s">
        <v>12346</v>
      </c>
      <c r="T5537" s="3" t="s">
        <v>12345</v>
      </c>
      <c r="U5537" s="3" t="s">
        <v>12344</v>
      </c>
      <c r="W5537" s="3" t="s">
        <v>12343</v>
      </c>
      <c r="X5537" s="3" t="s">
        <v>12342</v>
      </c>
      <c r="AB5537" s="3" t="s">
        <v>12341</v>
      </c>
      <c r="AC5537" s="3" t="s">
        <v>12340</v>
      </c>
      <c r="AE5537" s="3" t="s">
        <v>7671</v>
      </c>
      <c r="AF5537" s="3" t="s">
        <v>7756</v>
      </c>
      <c r="AG5537" s="3" t="s">
        <v>10620</v>
      </c>
      <c r="AH5537" s="3" t="s">
        <v>12339</v>
      </c>
      <c r="AI5537" s="3" t="s">
        <v>8007</v>
      </c>
      <c r="AJ5537" s="3" t="s">
        <v>7697</v>
      </c>
      <c r="AK5537" s="3" t="s">
        <v>8006</v>
      </c>
      <c r="AO5537" s="3" t="s">
        <v>12338</v>
      </c>
      <c r="AQ5537" s="3" t="s">
        <v>12337</v>
      </c>
      <c r="AZ5537" s="3" t="s">
        <v>12335</v>
      </c>
      <c r="BA5537" s="3" t="s">
        <v>12334</v>
      </c>
      <c r="BB5537" s="3" t="s">
        <v>9611</v>
      </c>
      <c r="BD5537" s="3" t="s">
        <v>30</v>
      </c>
      <c r="BE5537" s="3">
        <v>138</v>
      </c>
      <c r="BF5537" s="3" t="s">
        <v>12333</v>
      </c>
      <c r="BG5537" s="3"/>
    </row>
    <row r="5538" spans="1:59" ht="15" x14ac:dyDescent="0.2">
      <c r="A5538" s="3" t="s">
        <v>12330</v>
      </c>
      <c r="B5538" s="3" t="s">
        <v>12328</v>
      </c>
      <c r="C5538" s="4">
        <v>42618.939641203702</v>
      </c>
      <c r="D5538" s="3" t="s">
        <v>7639</v>
      </c>
      <c r="E5538" s="3" t="s">
        <v>12330</v>
      </c>
      <c r="L5538" s="3" t="s">
        <v>12331</v>
      </c>
      <c r="AZ5538" s="3" t="s">
        <v>12324</v>
      </c>
      <c r="BA5538" s="3" t="s">
        <v>12329</v>
      </c>
      <c r="BD5538" s="3" t="s">
        <v>7641</v>
      </c>
      <c r="BG5538" s="3"/>
    </row>
    <row r="5539" spans="1:59" ht="15" x14ac:dyDescent="0.2">
      <c r="A5539" s="3" t="s">
        <v>12325</v>
      </c>
      <c r="B5539" s="3" t="s">
        <v>12322</v>
      </c>
      <c r="C5539" s="4">
        <v>42618.939641203702</v>
      </c>
      <c r="D5539" s="3" t="s">
        <v>7639</v>
      </c>
      <c r="E5539" s="3" t="s">
        <v>12327</v>
      </c>
      <c r="N5539" s="3" t="s">
        <v>9560</v>
      </c>
      <c r="W5539" s="3" t="s">
        <v>12326</v>
      </c>
      <c r="AB5539" s="3" t="s">
        <v>9558</v>
      </c>
      <c r="AC5539" s="3" t="s">
        <v>9557</v>
      </c>
      <c r="AI5539" s="3" t="s">
        <v>29</v>
      </c>
      <c r="AJ5539" s="3" t="s">
        <v>7632</v>
      </c>
      <c r="AM5539" s="3" t="s">
        <v>62</v>
      </c>
      <c r="AZ5539" s="3" t="s">
        <v>12324</v>
      </c>
      <c r="BA5539" s="3" t="s">
        <v>12323</v>
      </c>
      <c r="BB5539" s="3" t="s">
        <v>9554</v>
      </c>
      <c r="BD5539" s="3" t="s">
        <v>30</v>
      </c>
      <c r="BG5539" s="3"/>
    </row>
    <row r="5540" spans="1:59" ht="15" x14ac:dyDescent="0.2">
      <c r="A5540" s="3" t="s">
        <v>12319</v>
      </c>
      <c r="B5540" s="3" t="s">
        <v>12318</v>
      </c>
      <c r="C5540" s="4">
        <v>42618.939641203702</v>
      </c>
      <c r="D5540" s="3" t="s">
        <v>7639</v>
      </c>
      <c r="E5540" s="3" t="s">
        <v>12321</v>
      </c>
      <c r="N5540" s="3" t="s">
        <v>11991</v>
      </c>
      <c r="W5540" s="3" t="s">
        <v>12320</v>
      </c>
      <c r="AB5540" s="3" t="s">
        <v>9558</v>
      </c>
      <c r="AC5540" s="3" t="s">
        <v>9557</v>
      </c>
      <c r="AI5540" s="3" t="s">
        <v>29</v>
      </c>
      <c r="AJ5540" s="3" t="s">
        <v>7632</v>
      </c>
      <c r="AM5540" s="3" t="s">
        <v>62</v>
      </c>
      <c r="AZ5540" s="3" t="s">
        <v>2495</v>
      </c>
      <c r="BA5540" s="3" t="s">
        <v>7772</v>
      </c>
      <c r="BB5540" s="3" t="s">
        <v>1898</v>
      </c>
      <c r="BD5540" s="3" t="s">
        <v>30</v>
      </c>
      <c r="BG5540" s="3"/>
    </row>
    <row r="5541" spans="1:59" ht="15" x14ac:dyDescent="0.2">
      <c r="A5541" s="3" t="s">
        <v>12316</v>
      </c>
      <c r="B5541" s="3" t="s">
        <v>12314</v>
      </c>
      <c r="C5541" s="4">
        <v>42618.939641203702</v>
      </c>
      <c r="D5541" s="3" t="s">
        <v>7639</v>
      </c>
      <c r="E5541" s="3" t="s">
        <v>12316</v>
      </c>
      <c r="L5541" s="3" t="s">
        <v>12317</v>
      </c>
      <c r="AZ5541" s="3" t="s">
        <v>12315</v>
      </c>
      <c r="BA5541" s="3" t="s">
        <v>8669</v>
      </c>
      <c r="BD5541" s="3" t="s">
        <v>7641</v>
      </c>
      <c r="BG5541" s="3"/>
    </row>
    <row r="5542" spans="1:59" ht="15" x14ac:dyDescent="0.2">
      <c r="A5542" s="3" t="s">
        <v>12310</v>
      </c>
      <c r="B5542" s="3" t="s">
        <v>12307</v>
      </c>
      <c r="C5542" s="4">
        <v>42618.939641203702</v>
      </c>
      <c r="D5542" s="3" t="s">
        <v>7639</v>
      </c>
      <c r="E5542" s="3" t="s">
        <v>12313</v>
      </c>
      <c r="N5542" s="3" t="s">
        <v>12312</v>
      </c>
      <c r="W5542" s="3" t="s">
        <v>12311</v>
      </c>
      <c r="AB5542" s="3" t="s">
        <v>9589</v>
      </c>
      <c r="AC5542" s="3" t="s">
        <v>9557</v>
      </c>
      <c r="AI5542" s="3" t="s">
        <v>29</v>
      </c>
      <c r="AJ5542" s="3" t="s">
        <v>7632</v>
      </c>
      <c r="AM5542" s="3" t="s">
        <v>62</v>
      </c>
      <c r="AZ5542" s="3" t="s">
        <v>12309</v>
      </c>
      <c r="BA5542" s="3" t="s">
        <v>12308</v>
      </c>
      <c r="BB5542" s="3" t="s">
        <v>2984</v>
      </c>
      <c r="BD5542" s="3" t="s">
        <v>30</v>
      </c>
      <c r="BG5542" s="3"/>
    </row>
    <row r="5543" spans="1:59" ht="15" x14ac:dyDescent="0.2">
      <c r="A5543" s="3" t="s">
        <v>12291</v>
      </c>
      <c r="B5543" s="3" t="s">
        <v>12287</v>
      </c>
      <c r="C5543" s="4">
        <v>42618.939641203702</v>
      </c>
      <c r="D5543" s="3" t="s">
        <v>7639</v>
      </c>
      <c r="E5543" s="3" t="s">
        <v>12306</v>
      </c>
      <c r="F5543" s="3" t="s">
        <v>12305</v>
      </c>
      <c r="G5543" s="3" t="s">
        <v>12304</v>
      </c>
      <c r="H5543" s="3" t="s">
        <v>8057</v>
      </c>
      <c r="I5543" s="3" t="s">
        <v>9242</v>
      </c>
      <c r="J5543" s="3" t="s">
        <v>12303</v>
      </c>
      <c r="L5543" s="3" t="s">
        <v>12302</v>
      </c>
      <c r="N5543" s="3" t="s">
        <v>12301</v>
      </c>
      <c r="P5543" s="3" t="s">
        <v>12300</v>
      </c>
      <c r="Q5543" s="3" t="s">
        <v>8019</v>
      </c>
      <c r="R5543" s="3" t="s">
        <v>8400</v>
      </c>
      <c r="T5543" s="3" t="s">
        <v>12299</v>
      </c>
      <c r="U5543" s="3" t="s">
        <v>12298</v>
      </c>
      <c r="W5543" s="3" t="s">
        <v>12297</v>
      </c>
      <c r="X5543" s="3" t="s">
        <v>12296</v>
      </c>
      <c r="AB5543" s="3" t="s">
        <v>12295</v>
      </c>
      <c r="AC5543" s="3" t="s">
        <v>12294</v>
      </c>
      <c r="AE5543" s="3" t="s">
        <v>7678</v>
      </c>
      <c r="AF5543" s="3" t="s">
        <v>8010</v>
      </c>
      <c r="AG5543" s="3" t="s">
        <v>8009</v>
      </c>
      <c r="AH5543" s="3" t="s">
        <v>12293</v>
      </c>
      <c r="AI5543" s="3" t="s">
        <v>8007</v>
      </c>
      <c r="AJ5543" s="3" t="s">
        <v>7697</v>
      </c>
      <c r="AK5543" s="3" t="s">
        <v>8006</v>
      </c>
      <c r="AL5543" s="3" t="s">
        <v>30</v>
      </c>
      <c r="AQ5543" s="3" t="s">
        <v>12292</v>
      </c>
      <c r="AZ5543" s="3" t="s">
        <v>12290</v>
      </c>
      <c r="BA5543" s="3" t="s">
        <v>1520</v>
      </c>
      <c r="BB5543" s="3" t="s">
        <v>9611</v>
      </c>
      <c r="BC5543" s="3" t="s">
        <v>12289</v>
      </c>
      <c r="BD5543" s="3" t="s">
        <v>30</v>
      </c>
      <c r="BE5543" s="3">
        <v>32</v>
      </c>
      <c r="BF5543" s="3" t="s">
        <v>12288</v>
      </c>
      <c r="BG5543" s="3"/>
    </row>
    <row r="5544" spans="1:59" ht="15" x14ac:dyDescent="0.2">
      <c r="A5544" s="3" t="s">
        <v>12284</v>
      </c>
      <c r="B5544" s="3" t="s">
        <v>12281</v>
      </c>
      <c r="C5544" s="4">
        <v>42618.939629629633</v>
      </c>
      <c r="D5544" s="3" t="s">
        <v>7639</v>
      </c>
      <c r="E5544" s="3" t="s">
        <v>12286</v>
      </c>
      <c r="N5544" s="3" t="s">
        <v>9560</v>
      </c>
      <c r="W5544" s="3" t="s">
        <v>12285</v>
      </c>
      <c r="AB5544" s="3" t="s">
        <v>9558</v>
      </c>
      <c r="AC5544" s="3" t="s">
        <v>9557</v>
      </c>
      <c r="AI5544" s="3" t="s">
        <v>29</v>
      </c>
      <c r="AJ5544" s="3" t="s">
        <v>7632</v>
      </c>
      <c r="AM5544" s="3" t="s">
        <v>62</v>
      </c>
      <c r="AZ5544" s="3" t="s">
        <v>12283</v>
      </c>
      <c r="BA5544" s="3" t="s">
        <v>12282</v>
      </c>
      <c r="BB5544" s="3" t="s">
        <v>11948</v>
      </c>
      <c r="BD5544" s="3" t="s">
        <v>30</v>
      </c>
      <c r="BG5544" s="3"/>
    </row>
    <row r="5545" spans="1:59" ht="15" x14ac:dyDescent="0.2">
      <c r="A5545" s="3" t="s">
        <v>12278</v>
      </c>
      <c r="B5545" s="3" t="s">
        <v>12275</v>
      </c>
      <c r="C5545" s="4">
        <v>42618.939629629633</v>
      </c>
      <c r="D5545" s="3" t="s">
        <v>7639</v>
      </c>
      <c r="E5545" s="3" t="s">
        <v>12280</v>
      </c>
      <c r="N5545" s="3" t="s">
        <v>9676</v>
      </c>
      <c r="W5545" s="3" t="s">
        <v>12279</v>
      </c>
      <c r="AB5545" s="3" t="s">
        <v>9605</v>
      </c>
      <c r="AC5545" s="3" t="s">
        <v>9557</v>
      </c>
      <c r="AI5545" s="3" t="s">
        <v>29</v>
      </c>
      <c r="AJ5545" s="3" t="s">
        <v>7632</v>
      </c>
      <c r="AM5545" s="3" t="s">
        <v>62</v>
      </c>
      <c r="AZ5545" s="3" t="s">
        <v>12277</v>
      </c>
      <c r="BA5545" s="3" t="s">
        <v>12276</v>
      </c>
      <c r="BB5545" s="3" t="s">
        <v>903</v>
      </c>
      <c r="BD5545" s="3" t="s">
        <v>30</v>
      </c>
      <c r="BG5545" s="3"/>
    </row>
    <row r="5546" spans="1:59" ht="15" x14ac:dyDescent="0.2">
      <c r="A5546" s="3" t="s">
        <v>12272</v>
      </c>
      <c r="B5546" s="3" t="s">
        <v>12269</v>
      </c>
      <c r="C5546" s="4">
        <v>42618.939629629633</v>
      </c>
      <c r="D5546" s="3" t="s">
        <v>7639</v>
      </c>
      <c r="E5546" s="3" t="s">
        <v>12274</v>
      </c>
      <c r="N5546" s="3" t="s">
        <v>9739</v>
      </c>
      <c r="W5546" s="3" t="s">
        <v>12273</v>
      </c>
      <c r="AB5546" s="3" t="s">
        <v>9652</v>
      </c>
      <c r="AC5546" s="3" t="s">
        <v>9557</v>
      </c>
      <c r="AI5546" s="3" t="s">
        <v>29</v>
      </c>
      <c r="AJ5546" s="3" t="s">
        <v>7632</v>
      </c>
      <c r="AM5546" s="3" t="s">
        <v>62</v>
      </c>
      <c r="AZ5546" s="3" t="s">
        <v>12271</v>
      </c>
      <c r="BA5546" s="3" t="s">
        <v>12270</v>
      </c>
      <c r="BB5546" s="3" t="s">
        <v>410</v>
      </c>
      <c r="BD5546" s="3" t="s">
        <v>30</v>
      </c>
      <c r="BG5546" s="3"/>
    </row>
    <row r="5547" spans="1:59" ht="15" x14ac:dyDescent="0.2">
      <c r="A5547" s="3" t="s">
        <v>12266</v>
      </c>
      <c r="B5547" s="3" t="s">
        <v>12263</v>
      </c>
      <c r="C5547" s="4">
        <v>42618.939629629633</v>
      </c>
      <c r="D5547" s="3" t="s">
        <v>7639</v>
      </c>
      <c r="E5547" s="3" t="s">
        <v>12268</v>
      </c>
      <c r="N5547" s="3" t="s">
        <v>9560</v>
      </c>
      <c r="W5547" s="3" t="s">
        <v>12267</v>
      </c>
      <c r="AB5547" s="3" t="s">
        <v>9558</v>
      </c>
      <c r="AC5547" s="3" t="s">
        <v>9557</v>
      </c>
      <c r="AI5547" s="3" t="s">
        <v>29</v>
      </c>
      <c r="AJ5547" s="3" t="s">
        <v>7632</v>
      </c>
      <c r="AM5547" s="3" t="s">
        <v>62</v>
      </c>
      <c r="AZ5547" s="3" t="s">
        <v>12265</v>
      </c>
      <c r="BA5547" s="3" t="s">
        <v>12264</v>
      </c>
      <c r="BB5547" s="3" t="s">
        <v>410</v>
      </c>
      <c r="BD5547" s="3" t="s">
        <v>30</v>
      </c>
      <c r="BG5547" s="3"/>
    </row>
    <row r="5548" spans="1:59" ht="15" x14ac:dyDescent="0.2">
      <c r="A5548" s="3" t="s">
        <v>12262</v>
      </c>
      <c r="B5548" s="3" t="s">
        <v>12259</v>
      </c>
      <c r="C5548" s="4">
        <v>42618.939629629633</v>
      </c>
      <c r="D5548" s="3" t="s">
        <v>7639</v>
      </c>
      <c r="E5548" s="3" t="s">
        <v>12262</v>
      </c>
      <c r="L5548" s="3" t="s">
        <v>12176</v>
      </c>
      <c r="AZ5548" s="3" t="s">
        <v>12261</v>
      </c>
      <c r="BA5548" s="3" t="s">
        <v>12260</v>
      </c>
      <c r="BD5548" s="3" t="s">
        <v>7641</v>
      </c>
      <c r="BG5548" s="3"/>
    </row>
    <row r="5549" spans="1:59" ht="15" x14ac:dyDescent="0.2">
      <c r="A5549" s="3" t="s">
        <v>12241</v>
      </c>
      <c r="B5549" s="3" t="s">
        <v>12238</v>
      </c>
      <c r="C5549" s="4">
        <v>42618.939629629633</v>
      </c>
      <c r="D5549" s="3" t="s">
        <v>7639</v>
      </c>
      <c r="E5549" s="3" t="s">
        <v>12258</v>
      </c>
      <c r="F5549" s="3" t="s">
        <v>12257</v>
      </c>
      <c r="G5549" s="3" t="s">
        <v>12256</v>
      </c>
      <c r="H5549" s="3" t="s">
        <v>8057</v>
      </c>
      <c r="I5549" s="3" t="s">
        <v>9242</v>
      </c>
      <c r="J5549" s="3" t="s">
        <v>11063</v>
      </c>
      <c r="L5549" s="3" t="s">
        <v>12255</v>
      </c>
      <c r="N5549" s="3" t="s">
        <v>12254</v>
      </c>
      <c r="P5549" s="3" t="s">
        <v>12253</v>
      </c>
      <c r="Q5549" s="3" t="s">
        <v>8019</v>
      </c>
      <c r="R5549" s="3" t="s">
        <v>8400</v>
      </c>
      <c r="S5549" s="3" t="s">
        <v>12252</v>
      </c>
      <c r="T5549" s="3" t="s">
        <v>12251</v>
      </c>
      <c r="U5549" s="3" t="s">
        <v>12250</v>
      </c>
      <c r="W5549" s="3" t="s">
        <v>12249</v>
      </c>
      <c r="X5549" s="3" t="s">
        <v>12248</v>
      </c>
      <c r="Z5549" s="3" t="s">
        <v>12247</v>
      </c>
      <c r="AB5549" s="3" t="s">
        <v>12246</v>
      </c>
      <c r="AC5549" s="3" t="s">
        <v>12245</v>
      </c>
      <c r="AE5549" s="3" t="s">
        <v>7671</v>
      </c>
      <c r="AF5549" s="3" t="s">
        <v>7756</v>
      </c>
      <c r="AG5549" s="3" t="s">
        <v>8009</v>
      </c>
      <c r="AH5549" s="3" t="s">
        <v>12244</v>
      </c>
      <c r="AI5549" s="3" t="s">
        <v>8007</v>
      </c>
      <c r="AJ5549" s="3" t="s">
        <v>7697</v>
      </c>
      <c r="AK5549" s="3" t="s">
        <v>8006</v>
      </c>
      <c r="AO5549" s="3" t="s">
        <v>12243</v>
      </c>
      <c r="AQ5549" s="3" t="s">
        <v>12242</v>
      </c>
      <c r="AZ5549" s="3" t="s">
        <v>8263</v>
      </c>
      <c r="BA5549" s="3" t="s">
        <v>12240</v>
      </c>
      <c r="BB5549" s="3" t="s">
        <v>9611</v>
      </c>
      <c r="BD5549" s="3" t="s">
        <v>30</v>
      </c>
      <c r="BE5549" s="3">
        <v>34</v>
      </c>
      <c r="BF5549" s="3" t="s">
        <v>12239</v>
      </c>
      <c r="BG5549" s="3"/>
    </row>
    <row r="5550" spans="1:59" ht="15" x14ac:dyDescent="0.2">
      <c r="A5550" s="3" t="s">
        <v>12235</v>
      </c>
      <c r="B5550" s="3" t="s">
        <v>12232</v>
      </c>
      <c r="C5550" s="4">
        <v>42618.939629629633</v>
      </c>
      <c r="D5550" s="3" t="s">
        <v>7639</v>
      </c>
      <c r="E5550" s="3" t="s">
        <v>12237</v>
      </c>
      <c r="N5550" s="3" t="s">
        <v>9591</v>
      </c>
      <c r="W5550" s="3" t="s">
        <v>12236</v>
      </c>
      <c r="AB5550" s="3" t="s">
        <v>9589</v>
      </c>
      <c r="AC5550" s="3" t="s">
        <v>9557</v>
      </c>
      <c r="AI5550" s="3" t="s">
        <v>29</v>
      </c>
      <c r="AJ5550" s="3" t="s">
        <v>7632</v>
      </c>
      <c r="AM5550" s="3" t="s">
        <v>62</v>
      </c>
      <c r="AZ5550" s="3" t="s">
        <v>12234</v>
      </c>
      <c r="BA5550" s="3" t="s">
        <v>12233</v>
      </c>
      <c r="BB5550" s="3" t="s">
        <v>557</v>
      </c>
      <c r="BD5550" s="3" t="s">
        <v>30</v>
      </c>
      <c r="BG5550" s="3"/>
    </row>
    <row r="5551" spans="1:59" ht="15" x14ac:dyDescent="0.2">
      <c r="A5551" s="3" t="s">
        <v>12230</v>
      </c>
      <c r="B5551" s="3" t="s">
        <v>12227</v>
      </c>
      <c r="C5551" s="4">
        <v>42618.939629629633</v>
      </c>
      <c r="D5551" s="3" t="s">
        <v>7639</v>
      </c>
      <c r="E5551" s="3" t="s">
        <v>12230</v>
      </c>
      <c r="L5551" s="3" t="s">
        <v>12231</v>
      </c>
      <c r="AZ5551" s="3" t="s">
        <v>12229</v>
      </c>
      <c r="BA5551" s="3" t="s">
        <v>12228</v>
      </c>
      <c r="BD5551" s="3" t="s">
        <v>7641</v>
      </c>
      <c r="BG5551" s="3"/>
    </row>
    <row r="5552" spans="1:59" ht="15" x14ac:dyDescent="0.2">
      <c r="A5552" s="3" t="s">
        <v>12225</v>
      </c>
      <c r="B5552" s="3" t="s">
        <v>12223</v>
      </c>
      <c r="C5552" s="4">
        <v>42618.939629629633</v>
      </c>
      <c r="D5552" s="3" t="s">
        <v>7639</v>
      </c>
      <c r="E5552" s="3" t="s">
        <v>12225</v>
      </c>
      <c r="L5552" s="3" t="s">
        <v>12226</v>
      </c>
      <c r="AZ5552" s="3" t="s">
        <v>12224</v>
      </c>
      <c r="BA5552" s="3" t="s">
        <v>5441</v>
      </c>
      <c r="BD5552" s="3" t="s">
        <v>7641</v>
      </c>
      <c r="BG5552" s="3"/>
    </row>
    <row r="5553" spans="1:59" ht="15" x14ac:dyDescent="0.2">
      <c r="A5553" s="3" t="s">
        <v>12220</v>
      </c>
      <c r="B5553" s="3" t="s">
        <v>12217</v>
      </c>
      <c r="C5553" s="4">
        <v>42618.939629629633</v>
      </c>
      <c r="D5553" s="3" t="s">
        <v>7639</v>
      </c>
      <c r="E5553" s="3" t="s">
        <v>12222</v>
      </c>
      <c r="N5553" s="3" t="s">
        <v>9654</v>
      </c>
      <c r="W5553" s="3" t="s">
        <v>12221</v>
      </c>
      <c r="AB5553" s="3" t="s">
        <v>9652</v>
      </c>
      <c r="AC5553" s="3" t="s">
        <v>9557</v>
      </c>
      <c r="AI5553" s="3" t="s">
        <v>29</v>
      </c>
      <c r="AJ5553" s="3" t="s">
        <v>7632</v>
      </c>
      <c r="AM5553" s="3" t="s">
        <v>62</v>
      </c>
      <c r="AZ5553" s="3" t="s">
        <v>12219</v>
      </c>
      <c r="BA5553" s="3" t="s">
        <v>12218</v>
      </c>
      <c r="BB5553" s="3" t="s">
        <v>410</v>
      </c>
      <c r="BD5553" s="3" t="s">
        <v>30</v>
      </c>
      <c r="BG5553" s="3"/>
    </row>
    <row r="5554" spans="1:59" ht="15" x14ac:dyDescent="0.2">
      <c r="A5554" s="3" t="s">
        <v>12212</v>
      </c>
      <c r="B5554" s="3" t="s">
        <v>12210</v>
      </c>
      <c r="C5554" s="4">
        <v>42618.939618055563</v>
      </c>
      <c r="D5554" s="3" t="s">
        <v>7639</v>
      </c>
      <c r="E5554" s="3" t="s">
        <v>12216</v>
      </c>
      <c r="N5554" s="3" t="s">
        <v>12215</v>
      </c>
      <c r="W5554" s="3" t="s">
        <v>12214</v>
      </c>
      <c r="AB5554" s="3" t="s">
        <v>12213</v>
      </c>
      <c r="AC5554" s="3" t="s">
        <v>9737</v>
      </c>
      <c r="AI5554" s="3" t="s">
        <v>29</v>
      </c>
      <c r="AJ5554" s="3" t="s">
        <v>7632</v>
      </c>
      <c r="AM5554" s="3" t="s">
        <v>62</v>
      </c>
      <c r="AZ5554" s="3" t="s">
        <v>12211</v>
      </c>
      <c r="BA5554" s="3" t="s">
        <v>2593</v>
      </c>
      <c r="BB5554" s="3" t="s">
        <v>3479</v>
      </c>
      <c r="BD5554" s="3" t="s">
        <v>30</v>
      </c>
      <c r="BG5554" s="3"/>
    </row>
    <row r="5555" spans="1:59" ht="15" x14ac:dyDescent="0.2">
      <c r="A5555" s="3" t="s">
        <v>12208</v>
      </c>
      <c r="B5555" s="3" t="s">
        <v>12206</v>
      </c>
      <c r="C5555" s="4">
        <v>42618.939618055563</v>
      </c>
      <c r="D5555" s="3" t="s">
        <v>7639</v>
      </c>
      <c r="E5555" s="3" t="s">
        <v>12208</v>
      </c>
      <c r="L5555" s="3" t="s">
        <v>12209</v>
      </c>
      <c r="AZ5555" s="3" t="s">
        <v>1327</v>
      </c>
      <c r="BA5555" s="3" t="s">
        <v>12207</v>
      </c>
      <c r="BD5555" s="3" t="s">
        <v>7641</v>
      </c>
      <c r="BG5555" s="3"/>
    </row>
    <row r="5556" spans="1:59" ht="15" x14ac:dyDescent="0.2">
      <c r="A5556" s="3" t="s">
        <v>12204</v>
      </c>
      <c r="B5556" s="3" t="s">
        <v>12202</v>
      </c>
      <c r="C5556" s="4">
        <v>42618.939618055563</v>
      </c>
      <c r="D5556" s="3" t="s">
        <v>7639</v>
      </c>
      <c r="E5556" s="3" t="s">
        <v>12204</v>
      </c>
      <c r="L5556" s="3" t="s">
        <v>12205</v>
      </c>
      <c r="AZ5556" s="3" t="s">
        <v>1327</v>
      </c>
      <c r="BA5556" s="3" t="s">
        <v>12203</v>
      </c>
      <c r="BD5556" s="3" t="s">
        <v>7641</v>
      </c>
      <c r="BG5556" s="3"/>
    </row>
    <row r="5557" spans="1:59" ht="15" x14ac:dyDescent="0.2">
      <c r="A5557" s="3" t="s">
        <v>12197</v>
      </c>
      <c r="B5557" s="3" t="s">
        <v>12194</v>
      </c>
      <c r="C5557" s="4">
        <v>42618.939618055563</v>
      </c>
      <c r="D5557" s="3" t="s">
        <v>7639</v>
      </c>
      <c r="E5557" s="3" t="s">
        <v>12197</v>
      </c>
      <c r="F5557" s="3" t="s">
        <v>12201</v>
      </c>
      <c r="H5557" s="3" t="s">
        <v>8443</v>
      </c>
      <c r="J5557" s="3" t="s">
        <v>11063</v>
      </c>
      <c r="L5557" s="3" t="s">
        <v>12200</v>
      </c>
      <c r="S5557" s="3" t="s">
        <v>12199</v>
      </c>
      <c r="AE5557" s="3" t="s">
        <v>7678</v>
      </c>
      <c r="AF5557" s="3" t="s">
        <v>7756</v>
      </c>
      <c r="AG5557" s="3" t="s">
        <v>8009</v>
      </c>
      <c r="AH5557" s="3" t="s">
        <v>12198</v>
      </c>
      <c r="AZ5557" s="3" t="s">
        <v>12196</v>
      </c>
      <c r="BA5557" s="3" t="s">
        <v>12195</v>
      </c>
      <c r="BD5557" s="3" t="s">
        <v>7641</v>
      </c>
      <c r="BG5557" s="3"/>
    </row>
    <row r="5558" spans="1:59" ht="15" x14ac:dyDescent="0.2">
      <c r="A5558" s="3" t="s">
        <v>12190</v>
      </c>
      <c r="B5558" s="3" t="s">
        <v>12188</v>
      </c>
      <c r="C5558" s="4">
        <v>42618.939618055563</v>
      </c>
      <c r="D5558" s="3" t="s">
        <v>7639</v>
      </c>
      <c r="E5558" s="3" t="s">
        <v>12193</v>
      </c>
      <c r="L5558" s="3" t="s">
        <v>12192</v>
      </c>
      <c r="N5558" s="3" t="s">
        <v>9607</v>
      </c>
      <c r="W5558" s="3" t="s">
        <v>12191</v>
      </c>
      <c r="AB5558" s="3" t="s">
        <v>9589</v>
      </c>
      <c r="AC5558" s="3" t="s">
        <v>9557</v>
      </c>
      <c r="AI5558" s="3" t="s">
        <v>29</v>
      </c>
      <c r="AJ5558" s="3" t="s">
        <v>7632</v>
      </c>
      <c r="AM5558" s="3" t="s">
        <v>62</v>
      </c>
      <c r="AZ5558" s="3" t="s">
        <v>12189</v>
      </c>
      <c r="BA5558" s="3" t="s">
        <v>734</v>
      </c>
      <c r="BB5558" s="3" t="s">
        <v>557</v>
      </c>
      <c r="BD5558" s="3" t="s">
        <v>30</v>
      </c>
      <c r="BG5558" s="3"/>
    </row>
    <row r="5559" spans="1:59" ht="15" x14ac:dyDescent="0.2">
      <c r="A5559" s="3" t="s">
        <v>12185</v>
      </c>
      <c r="B5559" s="3" t="s">
        <v>12181</v>
      </c>
      <c r="C5559" s="4">
        <v>42618.939618055563</v>
      </c>
      <c r="D5559" s="3" t="s">
        <v>7639</v>
      </c>
      <c r="E5559" s="3" t="s">
        <v>12187</v>
      </c>
      <c r="N5559" s="3" t="s">
        <v>9607</v>
      </c>
      <c r="W5559" s="3" t="s">
        <v>12186</v>
      </c>
      <c r="AB5559" s="3" t="s">
        <v>9605</v>
      </c>
      <c r="AC5559" s="3" t="s">
        <v>9557</v>
      </c>
      <c r="AI5559" s="3" t="s">
        <v>29</v>
      </c>
      <c r="AJ5559" s="3" t="s">
        <v>7632</v>
      </c>
      <c r="AM5559" s="3" t="s">
        <v>62</v>
      </c>
      <c r="AZ5559" s="3" t="s">
        <v>12184</v>
      </c>
      <c r="BA5559" s="3" t="s">
        <v>12183</v>
      </c>
      <c r="BB5559" s="3" t="s">
        <v>12182</v>
      </c>
      <c r="BD5559" s="3" t="s">
        <v>30</v>
      </c>
      <c r="BG5559" s="3"/>
    </row>
    <row r="5560" spans="1:59" ht="15" x14ac:dyDescent="0.2">
      <c r="A5560" s="3" t="s">
        <v>12179</v>
      </c>
      <c r="B5560" s="3" t="s">
        <v>12177</v>
      </c>
      <c r="C5560" s="4">
        <v>42618.939618055563</v>
      </c>
      <c r="D5560" s="3" t="s">
        <v>7639</v>
      </c>
      <c r="E5560" s="3" t="s">
        <v>12179</v>
      </c>
      <c r="L5560" s="3" t="s">
        <v>12180</v>
      </c>
      <c r="AZ5560" s="3" t="s">
        <v>8560</v>
      </c>
      <c r="BA5560" s="3" t="s">
        <v>12178</v>
      </c>
      <c r="BD5560" s="3" t="s">
        <v>7641</v>
      </c>
      <c r="BG5560" s="3"/>
    </row>
    <row r="5561" spans="1:59" ht="15" x14ac:dyDescent="0.2">
      <c r="A5561" s="3" t="s">
        <v>12175</v>
      </c>
      <c r="B5561" s="3" t="s">
        <v>12172</v>
      </c>
      <c r="C5561" s="4">
        <v>42618.939618055563</v>
      </c>
      <c r="D5561" s="3" t="s">
        <v>7639</v>
      </c>
      <c r="E5561" s="3" t="s">
        <v>12175</v>
      </c>
      <c r="L5561" s="3" t="s">
        <v>12176</v>
      </c>
      <c r="AZ5561" s="3" t="s">
        <v>12174</v>
      </c>
      <c r="BA5561" s="3" t="s">
        <v>12173</v>
      </c>
      <c r="BD5561" s="3" t="s">
        <v>7641</v>
      </c>
      <c r="BG5561" s="3"/>
    </row>
    <row r="5562" spans="1:59" ht="15" x14ac:dyDescent="0.2">
      <c r="A5562" s="3" t="s">
        <v>12169</v>
      </c>
      <c r="B5562" s="3" t="s">
        <v>12167</v>
      </c>
      <c r="C5562" s="4">
        <v>42618.939618055563</v>
      </c>
      <c r="D5562" s="3" t="s">
        <v>7639</v>
      </c>
      <c r="E5562" s="3" t="s">
        <v>12171</v>
      </c>
      <c r="N5562" s="3" t="s">
        <v>9607</v>
      </c>
      <c r="W5562" s="3" t="s">
        <v>12170</v>
      </c>
      <c r="AB5562" s="3" t="s">
        <v>9605</v>
      </c>
      <c r="AC5562" s="3" t="s">
        <v>9557</v>
      </c>
      <c r="AI5562" s="3" t="s">
        <v>29</v>
      </c>
      <c r="AJ5562" s="3" t="s">
        <v>7632</v>
      </c>
      <c r="AM5562" s="3" t="s">
        <v>62</v>
      </c>
      <c r="AZ5562" s="3" t="s">
        <v>12168</v>
      </c>
      <c r="BA5562" s="3" t="s">
        <v>6227</v>
      </c>
      <c r="BB5562" s="3" t="s">
        <v>12010</v>
      </c>
      <c r="BD5562" s="3" t="s">
        <v>30</v>
      </c>
      <c r="BG5562" s="3"/>
    </row>
    <row r="5563" spans="1:59" ht="15" x14ac:dyDescent="0.2">
      <c r="A5563" s="3" t="s">
        <v>12165</v>
      </c>
      <c r="B5563" s="3" t="s">
        <v>12163</v>
      </c>
      <c r="C5563" s="4">
        <v>42618.939618055563</v>
      </c>
      <c r="D5563" s="3" t="s">
        <v>7639</v>
      </c>
      <c r="E5563" s="3" t="s">
        <v>12165</v>
      </c>
      <c r="L5563" s="3" t="s">
        <v>12166</v>
      </c>
      <c r="AZ5563" s="3" t="s">
        <v>6142</v>
      </c>
      <c r="BA5563" s="3" t="s">
        <v>12164</v>
      </c>
      <c r="BD5563" s="3" t="s">
        <v>7641</v>
      </c>
      <c r="BG5563" s="3"/>
    </row>
    <row r="5564" spans="1:59" ht="15" x14ac:dyDescent="0.2">
      <c r="A5564" s="3" t="s">
        <v>12145</v>
      </c>
      <c r="B5564" s="3" t="s">
        <v>12142</v>
      </c>
      <c r="C5564" s="4">
        <v>42618.939618055563</v>
      </c>
      <c r="D5564" s="3" t="s">
        <v>7639</v>
      </c>
      <c r="E5564" s="3" t="s">
        <v>12162</v>
      </c>
      <c r="F5564" s="3" t="s">
        <v>12161</v>
      </c>
      <c r="G5564" s="3" t="s">
        <v>12160</v>
      </c>
      <c r="H5564" s="3" t="s">
        <v>8057</v>
      </c>
      <c r="I5564" s="3" t="s">
        <v>9242</v>
      </c>
      <c r="J5564" s="3" t="s">
        <v>11156</v>
      </c>
      <c r="L5564" s="3" t="s">
        <v>12159</v>
      </c>
      <c r="N5564" s="3" t="s">
        <v>12158</v>
      </c>
      <c r="P5564" s="3" t="s">
        <v>12157</v>
      </c>
      <c r="Q5564" s="3" t="s">
        <v>8019</v>
      </c>
      <c r="R5564" s="3" t="s">
        <v>8400</v>
      </c>
      <c r="S5564" s="3" t="s">
        <v>12156</v>
      </c>
      <c r="T5564" s="3" t="s">
        <v>12155</v>
      </c>
      <c r="U5564" s="3" t="s">
        <v>12154</v>
      </c>
      <c r="W5564" s="3" t="s">
        <v>12153</v>
      </c>
      <c r="X5564" s="3" t="s">
        <v>12152</v>
      </c>
      <c r="Z5564" s="3" t="s">
        <v>12151</v>
      </c>
      <c r="AB5564" s="3" t="s">
        <v>12150</v>
      </c>
      <c r="AC5564" s="3" t="s">
        <v>12149</v>
      </c>
      <c r="AE5564" s="3" t="s">
        <v>7678</v>
      </c>
      <c r="AF5564" s="3" t="s">
        <v>7756</v>
      </c>
      <c r="AG5564" s="3" t="s">
        <v>8009</v>
      </c>
      <c r="AH5564" s="3" t="s">
        <v>12148</v>
      </c>
      <c r="AI5564" s="3" t="s">
        <v>8007</v>
      </c>
      <c r="AJ5564" s="3" t="s">
        <v>7697</v>
      </c>
      <c r="AK5564" s="3" t="s">
        <v>8006</v>
      </c>
      <c r="AO5564" s="3" t="s">
        <v>12147</v>
      </c>
      <c r="AQ5564" s="3" t="s">
        <v>12146</v>
      </c>
      <c r="AZ5564" s="3" t="s">
        <v>12144</v>
      </c>
      <c r="BA5564" s="3" t="s">
        <v>4529</v>
      </c>
      <c r="BB5564" s="3" t="s">
        <v>9611</v>
      </c>
      <c r="BD5564" s="3" t="s">
        <v>30</v>
      </c>
      <c r="BE5564" s="3">
        <v>37</v>
      </c>
      <c r="BF5564" s="3" t="s">
        <v>12143</v>
      </c>
      <c r="BG5564" s="3"/>
    </row>
    <row r="5565" spans="1:59" ht="15" x14ac:dyDescent="0.2">
      <c r="A5565" s="3" t="s">
        <v>12139</v>
      </c>
      <c r="B5565" s="3" t="s">
        <v>12137</v>
      </c>
      <c r="C5565" s="4">
        <v>42618.939606481479</v>
      </c>
      <c r="D5565" s="3" t="s">
        <v>7639</v>
      </c>
      <c r="E5565" s="3" t="s">
        <v>12141</v>
      </c>
      <c r="N5565" s="3" t="s">
        <v>9560</v>
      </c>
      <c r="W5565" s="3" t="s">
        <v>12140</v>
      </c>
      <c r="AB5565" s="3" t="s">
        <v>9558</v>
      </c>
      <c r="AC5565" s="3" t="s">
        <v>9557</v>
      </c>
      <c r="AI5565" s="3" t="s">
        <v>29</v>
      </c>
      <c r="AJ5565" s="3" t="s">
        <v>7632</v>
      </c>
      <c r="AM5565" s="3" t="s">
        <v>62</v>
      </c>
      <c r="AZ5565" s="3" t="s">
        <v>6142</v>
      </c>
      <c r="BA5565" s="3" t="s">
        <v>12138</v>
      </c>
      <c r="BB5565" s="3" t="s">
        <v>410</v>
      </c>
      <c r="BD5565" s="3" t="s">
        <v>30</v>
      </c>
      <c r="BG5565" s="3"/>
    </row>
    <row r="5566" spans="1:59" ht="15" x14ac:dyDescent="0.2">
      <c r="A5566" s="3" t="s">
        <v>12134</v>
      </c>
      <c r="B5566" s="3" t="s">
        <v>12132</v>
      </c>
      <c r="C5566" s="4">
        <v>42618.939606481479</v>
      </c>
      <c r="D5566" s="3" t="s">
        <v>7639</v>
      </c>
      <c r="E5566" s="3" t="s">
        <v>12136</v>
      </c>
      <c r="N5566" s="3" t="s">
        <v>9591</v>
      </c>
      <c r="W5566" s="3" t="s">
        <v>12135</v>
      </c>
      <c r="AB5566" s="3" t="s">
        <v>9589</v>
      </c>
      <c r="AC5566" s="3" t="s">
        <v>9557</v>
      </c>
      <c r="AI5566" s="3" t="s">
        <v>29</v>
      </c>
      <c r="AJ5566" s="3" t="s">
        <v>7632</v>
      </c>
      <c r="AM5566" s="3" t="s">
        <v>62</v>
      </c>
      <c r="AZ5566" s="3" t="s">
        <v>6142</v>
      </c>
      <c r="BA5566" s="3" t="s">
        <v>12133</v>
      </c>
      <c r="BB5566" s="3" t="s">
        <v>1898</v>
      </c>
      <c r="BD5566" s="3" t="s">
        <v>30</v>
      </c>
      <c r="BG5566" s="3"/>
    </row>
    <row r="5567" spans="1:59" ht="15" x14ac:dyDescent="0.2">
      <c r="A5567" s="3" t="s">
        <v>12129</v>
      </c>
      <c r="B5567" s="3" t="s">
        <v>12126</v>
      </c>
      <c r="C5567" s="4">
        <v>42618.939606481479</v>
      </c>
      <c r="D5567" s="3" t="s">
        <v>7639</v>
      </c>
      <c r="E5567" s="3" t="s">
        <v>12131</v>
      </c>
      <c r="N5567" s="3" t="s">
        <v>9560</v>
      </c>
      <c r="W5567" s="3" t="s">
        <v>12130</v>
      </c>
      <c r="AB5567" s="3" t="s">
        <v>9558</v>
      </c>
      <c r="AC5567" s="3" t="s">
        <v>9557</v>
      </c>
      <c r="AI5567" s="3" t="s">
        <v>29</v>
      </c>
      <c r="AJ5567" s="3" t="s">
        <v>7632</v>
      </c>
      <c r="AM5567" s="3" t="s">
        <v>62</v>
      </c>
      <c r="AZ5567" s="3" t="s">
        <v>12128</v>
      </c>
      <c r="BA5567" s="3" t="s">
        <v>12127</v>
      </c>
      <c r="BB5567" s="3" t="s">
        <v>11948</v>
      </c>
      <c r="BD5567" s="3" t="s">
        <v>30</v>
      </c>
      <c r="BG5567" s="3"/>
    </row>
    <row r="5568" spans="1:59" ht="15" x14ac:dyDescent="0.2">
      <c r="A5568" s="3" t="s">
        <v>12123</v>
      </c>
      <c r="B5568" s="3" t="s">
        <v>12121</v>
      </c>
      <c r="C5568" s="4">
        <v>42618.939606481479</v>
      </c>
      <c r="D5568" s="3" t="s">
        <v>7639</v>
      </c>
      <c r="E5568" s="3" t="s">
        <v>12125</v>
      </c>
      <c r="N5568" s="3" t="s">
        <v>9710</v>
      </c>
      <c r="W5568" s="3" t="s">
        <v>12124</v>
      </c>
      <c r="AB5568" s="3" t="s">
        <v>9558</v>
      </c>
      <c r="AC5568" s="3" t="s">
        <v>9557</v>
      </c>
      <c r="AI5568" s="3" t="s">
        <v>29</v>
      </c>
      <c r="AJ5568" s="3" t="s">
        <v>7632</v>
      </c>
      <c r="AM5568" s="3" t="s">
        <v>62</v>
      </c>
      <c r="AZ5568" s="3" t="s">
        <v>12122</v>
      </c>
      <c r="BA5568" s="3" t="s">
        <v>1267</v>
      </c>
      <c r="BB5568" s="3" t="s">
        <v>557</v>
      </c>
      <c r="BD5568" s="3" t="s">
        <v>30</v>
      </c>
      <c r="BG5568" s="3"/>
    </row>
    <row r="5569" spans="1:59" ht="15" x14ac:dyDescent="0.2">
      <c r="A5569" s="3" t="s">
        <v>12118</v>
      </c>
      <c r="B5569" s="3" t="s">
        <v>12115</v>
      </c>
      <c r="C5569" s="4">
        <v>42618.939606481479</v>
      </c>
      <c r="D5569" s="3" t="s">
        <v>7639</v>
      </c>
      <c r="E5569" s="3" t="s">
        <v>12120</v>
      </c>
      <c r="N5569" s="3" t="s">
        <v>9560</v>
      </c>
      <c r="W5569" s="3" t="s">
        <v>12119</v>
      </c>
      <c r="AB5569" s="3" t="s">
        <v>9558</v>
      </c>
      <c r="AC5569" s="3" t="s">
        <v>9557</v>
      </c>
      <c r="AI5569" s="3" t="s">
        <v>29</v>
      </c>
      <c r="AJ5569" s="3" t="s">
        <v>7632</v>
      </c>
      <c r="AM5569" s="3" t="s">
        <v>62</v>
      </c>
      <c r="AZ5569" s="3" t="s">
        <v>5331</v>
      </c>
      <c r="BA5569" s="3" t="s">
        <v>12117</v>
      </c>
      <c r="BB5569" s="3" t="s">
        <v>12116</v>
      </c>
      <c r="BD5569" s="3" t="s">
        <v>30</v>
      </c>
      <c r="BG5569" s="3"/>
    </row>
    <row r="5570" spans="1:59" ht="15" x14ac:dyDescent="0.2">
      <c r="A5570" s="3" t="s">
        <v>12112</v>
      </c>
      <c r="B5570" s="3" t="s">
        <v>12109</v>
      </c>
      <c r="C5570" s="4">
        <v>42618.939606481479</v>
      </c>
      <c r="D5570" s="3" t="s">
        <v>7639</v>
      </c>
      <c r="E5570" s="3" t="s">
        <v>12114</v>
      </c>
      <c r="N5570" s="3" t="s">
        <v>9607</v>
      </c>
      <c r="W5570" s="3" t="s">
        <v>12113</v>
      </c>
      <c r="AB5570" s="3" t="s">
        <v>9605</v>
      </c>
      <c r="AC5570" s="3" t="s">
        <v>9557</v>
      </c>
      <c r="AI5570" s="3" t="s">
        <v>29</v>
      </c>
      <c r="AJ5570" s="3" t="s">
        <v>7632</v>
      </c>
      <c r="AM5570" s="3" t="s">
        <v>62</v>
      </c>
      <c r="AZ5570" s="3" t="s">
        <v>12111</v>
      </c>
      <c r="BA5570" s="3" t="s">
        <v>12110</v>
      </c>
      <c r="BB5570" s="3" t="s">
        <v>12010</v>
      </c>
      <c r="BD5570" s="3" t="s">
        <v>30</v>
      </c>
      <c r="BG5570" s="3"/>
    </row>
    <row r="5571" spans="1:59" ht="15" x14ac:dyDescent="0.2">
      <c r="A5571" s="3" t="s">
        <v>12100</v>
      </c>
      <c r="B5571" s="3" t="s">
        <v>12098</v>
      </c>
      <c r="C5571" s="4">
        <v>42618.939606481479</v>
      </c>
      <c r="D5571" s="3" t="s">
        <v>7639</v>
      </c>
      <c r="E5571" s="3" t="s">
        <v>12108</v>
      </c>
      <c r="F5571" s="3" t="s">
        <v>12107</v>
      </c>
      <c r="G5571" s="3" t="s">
        <v>12106</v>
      </c>
      <c r="H5571" s="3" t="s">
        <v>8057</v>
      </c>
      <c r="I5571" s="3" t="s">
        <v>9242</v>
      </c>
      <c r="J5571" s="3" t="s">
        <v>11094</v>
      </c>
      <c r="L5571" s="3" t="s">
        <v>12105</v>
      </c>
      <c r="N5571" s="3" t="s">
        <v>12104</v>
      </c>
      <c r="P5571" s="3" t="s">
        <v>12103</v>
      </c>
      <c r="Q5571" s="3" t="s">
        <v>8019</v>
      </c>
      <c r="R5571" s="3" t="s">
        <v>8400</v>
      </c>
      <c r="S5571" s="3" t="s">
        <v>12102</v>
      </c>
      <c r="AE5571" s="3" t="s">
        <v>7671</v>
      </c>
      <c r="AF5571" s="3" t="s">
        <v>9823</v>
      </c>
      <c r="AG5571" s="3" t="s">
        <v>8009</v>
      </c>
      <c r="AH5571" s="3" t="s">
        <v>12101</v>
      </c>
      <c r="AI5571" s="3" t="s">
        <v>8007</v>
      </c>
      <c r="AJ5571" s="3" t="s">
        <v>7632</v>
      </c>
      <c r="AK5571" s="3" t="s">
        <v>11088</v>
      </c>
      <c r="AZ5571" s="3" t="s">
        <v>12038</v>
      </c>
      <c r="BA5571" s="3" t="s">
        <v>12099</v>
      </c>
      <c r="BB5571" s="3" t="s">
        <v>8001</v>
      </c>
      <c r="BD5571" s="3" t="s">
        <v>30</v>
      </c>
      <c r="BE5571" s="3">
        <v>21</v>
      </c>
      <c r="BG5571" s="3"/>
    </row>
    <row r="5572" spans="1:59" ht="15" x14ac:dyDescent="0.2">
      <c r="A5572" s="3" t="s">
        <v>12096</v>
      </c>
      <c r="B5572" s="3" t="s">
        <v>12094</v>
      </c>
      <c r="C5572" s="4">
        <v>42618.939606481479</v>
      </c>
      <c r="D5572" s="3" t="s">
        <v>7639</v>
      </c>
      <c r="E5572" s="3" t="s">
        <v>12096</v>
      </c>
      <c r="L5572" s="3" t="s">
        <v>12097</v>
      </c>
      <c r="AZ5572" s="3" t="s">
        <v>12095</v>
      </c>
      <c r="BA5572" s="3" t="s">
        <v>3206</v>
      </c>
      <c r="BD5572" s="3" t="s">
        <v>7641</v>
      </c>
      <c r="BG5572" s="3"/>
    </row>
    <row r="5573" spans="1:59" ht="15" x14ac:dyDescent="0.2">
      <c r="A5573" s="3" t="s">
        <v>12091</v>
      </c>
      <c r="B5573" s="3" t="s">
        <v>12088</v>
      </c>
      <c r="C5573" s="4">
        <v>42618.939606481479</v>
      </c>
      <c r="D5573" s="3" t="s">
        <v>7639</v>
      </c>
      <c r="E5573" s="3" t="s">
        <v>12093</v>
      </c>
      <c r="N5573" s="3" t="s">
        <v>9875</v>
      </c>
      <c r="W5573" s="3" t="s">
        <v>12092</v>
      </c>
      <c r="AB5573" s="3" t="s">
        <v>9589</v>
      </c>
      <c r="AC5573" s="3" t="s">
        <v>9557</v>
      </c>
      <c r="AI5573" s="3" t="s">
        <v>29</v>
      </c>
      <c r="AJ5573" s="3" t="s">
        <v>7632</v>
      </c>
      <c r="AM5573" s="3" t="s">
        <v>62</v>
      </c>
      <c r="AZ5573" s="3" t="s">
        <v>12090</v>
      </c>
      <c r="BA5573" s="3" t="s">
        <v>12089</v>
      </c>
      <c r="BB5573" s="3" t="s">
        <v>557</v>
      </c>
      <c r="BD5573" s="3" t="s">
        <v>30</v>
      </c>
      <c r="BG5573" s="3"/>
    </row>
    <row r="5574" spans="1:59" ht="15" x14ac:dyDescent="0.2">
      <c r="A5574" s="3" t="s">
        <v>12085</v>
      </c>
      <c r="B5574" s="3" t="s">
        <v>12083</v>
      </c>
      <c r="C5574" s="4">
        <v>42618.93959490741</v>
      </c>
      <c r="D5574" s="3" t="s">
        <v>7639</v>
      </c>
      <c r="E5574" s="3" t="s">
        <v>12087</v>
      </c>
      <c r="N5574" s="3" t="s">
        <v>9701</v>
      </c>
      <c r="W5574" s="3" t="s">
        <v>12086</v>
      </c>
      <c r="AB5574" s="3" t="s">
        <v>9589</v>
      </c>
      <c r="AC5574" s="3" t="s">
        <v>9557</v>
      </c>
      <c r="AI5574" s="3" t="s">
        <v>29</v>
      </c>
      <c r="AJ5574" s="3" t="s">
        <v>7632</v>
      </c>
      <c r="AM5574" s="3" t="s">
        <v>62</v>
      </c>
      <c r="AZ5574" s="3" t="s">
        <v>1058</v>
      </c>
      <c r="BA5574" s="3" t="s">
        <v>12084</v>
      </c>
      <c r="BB5574" s="3" t="s">
        <v>557</v>
      </c>
      <c r="BD5574" s="3" t="s">
        <v>30</v>
      </c>
      <c r="BG5574" s="3"/>
    </row>
    <row r="5575" spans="1:59" ht="15" x14ac:dyDescent="0.2">
      <c r="A5575" s="3" t="s">
        <v>12080</v>
      </c>
      <c r="B5575" s="3" t="s">
        <v>12078</v>
      </c>
      <c r="C5575" s="4">
        <v>42618.93959490741</v>
      </c>
      <c r="D5575" s="3" t="s">
        <v>7639</v>
      </c>
      <c r="E5575" s="3" t="s">
        <v>12082</v>
      </c>
      <c r="N5575" s="3" t="s">
        <v>9654</v>
      </c>
      <c r="W5575" s="3" t="s">
        <v>12081</v>
      </c>
      <c r="AB5575" s="3" t="s">
        <v>9652</v>
      </c>
      <c r="AC5575" s="3" t="s">
        <v>9557</v>
      </c>
      <c r="AI5575" s="3" t="s">
        <v>29</v>
      </c>
      <c r="AJ5575" s="3" t="s">
        <v>7632</v>
      </c>
      <c r="AM5575" s="3" t="s">
        <v>62</v>
      </c>
      <c r="AZ5575" s="3" t="s">
        <v>1058</v>
      </c>
      <c r="BA5575" s="3" t="s">
        <v>12079</v>
      </c>
      <c r="BB5575" s="3" t="s">
        <v>410</v>
      </c>
      <c r="BD5575" s="3" t="s">
        <v>30</v>
      </c>
      <c r="BG5575" s="3"/>
    </row>
    <row r="5576" spans="1:59" ht="15" x14ac:dyDescent="0.2">
      <c r="A5576" s="3" t="s">
        <v>12075</v>
      </c>
      <c r="B5576" s="3" t="s">
        <v>12072</v>
      </c>
      <c r="C5576" s="4">
        <v>42618.93959490741</v>
      </c>
      <c r="D5576" s="3" t="s">
        <v>7639</v>
      </c>
      <c r="E5576" s="3" t="s">
        <v>12075</v>
      </c>
      <c r="F5576" s="3" t="s">
        <v>12077</v>
      </c>
      <c r="H5576" s="3" t="s">
        <v>8057</v>
      </c>
      <c r="L5576" s="3" t="s">
        <v>8489</v>
      </c>
      <c r="AE5576" s="3" t="s">
        <v>7671</v>
      </c>
      <c r="AF5576" s="3" t="s">
        <v>7756</v>
      </c>
      <c r="AG5576" s="3" t="s">
        <v>8009</v>
      </c>
      <c r="AH5576" s="3" t="s">
        <v>12076</v>
      </c>
      <c r="AZ5576" s="3" t="s">
        <v>12074</v>
      </c>
      <c r="BA5576" s="3" t="s">
        <v>12073</v>
      </c>
      <c r="BD5576" s="3" t="s">
        <v>7641</v>
      </c>
      <c r="BG5576" s="3"/>
    </row>
    <row r="5577" spans="1:59" ht="15" x14ac:dyDescent="0.2">
      <c r="A5577" s="3" t="s">
        <v>12070</v>
      </c>
      <c r="B5577" s="3" t="s">
        <v>12069</v>
      </c>
      <c r="C5577" s="4">
        <v>42618.93959490741</v>
      </c>
      <c r="D5577" s="3" t="s">
        <v>7639</v>
      </c>
      <c r="E5577" s="3" t="s">
        <v>12070</v>
      </c>
      <c r="L5577" s="3" t="s">
        <v>12071</v>
      </c>
      <c r="AZ5577" s="3" t="s">
        <v>6282</v>
      </c>
      <c r="BA5577" s="3" t="s">
        <v>5479</v>
      </c>
      <c r="BD5577" s="3" t="s">
        <v>7641</v>
      </c>
      <c r="BG5577" s="3"/>
    </row>
    <row r="5578" spans="1:59" ht="15" x14ac:dyDescent="0.2">
      <c r="A5578" s="3" t="s">
        <v>12066</v>
      </c>
      <c r="B5578" s="3" t="s">
        <v>12064</v>
      </c>
      <c r="C5578" s="4">
        <v>42618.93959490741</v>
      </c>
      <c r="D5578" s="3" t="s">
        <v>7639</v>
      </c>
      <c r="E5578" s="3" t="s">
        <v>12068</v>
      </c>
      <c r="N5578" s="3" t="s">
        <v>9654</v>
      </c>
      <c r="W5578" s="3" t="s">
        <v>12067</v>
      </c>
      <c r="AB5578" s="3" t="s">
        <v>9652</v>
      </c>
      <c r="AC5578" s="3" t="s">
        <v>9557</v>
      </c>
      <c r="AI5578" s="3" t="s">
        <v>29</v>
      </c>
      <c r="AJ5578" s="3" t="s">
        <v>7632</v>
      </c>
      <c r="AM5578" s="3" t="s">
        <v>62</v>
      </c>
      <c r="AZ5578" s="3" t="s">
        <v>6282</v>
      </c>
      <c r="BA5578" s="3" t="s">
        <v>12065</v>
      </c>
      <c r="BB5578" s="3" t="s">
        <v>1898</v>
      </c>
      <c r="BD5578" s="3" t="s">
        <v>30</v>
      </c>
      <c r="BG5578" s="3"/>
    </row>
    <row r="5579" spans="1:59" ht="15" x14ac:dyDescent="0.2">
      <c r="A5579" s="3" t="s">
        <v>12061</v>
      </c>
      <c r="B5579" s="3" t="s">
        <v>12059</v>
      </c>
      <c r="C5579" s="4">
        <v>42618.93959490741</v>
      </c>
      <c r="D5579" s="3" t="s">
        <v>7639</v>
      </c>
      <c r="E5579" s="3" t="s">
        <v>12063</v>
      </c>
      <c r="N5579" s="3" t="s">
        <v>9676</v>
      </c>
      <c r="W5579" s="3" t="s">
        <v>12062</v>
      </c>
      <c r="AB5579" s="3" t="s">
        <v>9605</v>
      </c>
      <c r="AC5579" s="3" t="s">
        <v>9557</v>
      </c>
      <c r="AI5579" s="3" t="s">
        <v>29</v>
      </c>
      <c r="AJ5579" s="3" t="s">
        <v>7632</v>
      </c>
      <c r="AM5579" s="3" t="s">
        <v>62</v>
      </c>
      <c r="AZ5579" s="3" t="s">
        <v>6282</v>
      </c>
      <c r="BA5579" s="3" t="s">
        <v>12060</v>
      </c>
      <c r="BB5579" s="3" t="s">
        <v>557</v>
      </c>
      <c r="BD5579" s="3" t="s">
        <v>30</v>
      </c>
      <c r="BG5579" s="3"/>
    </row>
    <row r="5580" spans="1:59" ht="15" x14ac:dyDescent="0.2">
      <c r="A5580" s="3" t="s">
        <v>12056</v>
      </c>
      <c r="B5580" s="3" t="s">
        <v>12053</v>
      </c>
      <c r="C5580" s="4">
        <v>42618.93959490741</v>
      </c>
      <c r="D5580" s="3" t="s">
        <v>7639</v>
      </c>
      <c r="E5580" s="3" t="s">
        <v>12058</v>
      </c>
      <c r="N5580" s="3" t="s">
        <v>9701</v>
      </c>
      <c r="W5580" s="3" t="s">
        <v>12057</v>
      </c>
      <c r="AB5580" s="3" t="s">
        <v>9589</v>
      </c>
      <c r="AC5580" s="3" t="s">
        <v>9557</v>
      </c>
      <c r="AI5580" s="3" t="s">
        <v>29</v>
      </c>
      <c r="AJ5580" s="3" t="s">
        <v>7632</v>
      </c>
      <c r="AM5580" s="3" t="s">
        <v>62</v>
      </c>
      <c r="AZ5580" s="3" t="s">
        <v>11663</v>
      </c>
      <c r="BA5580" s="3" t="s">
        <v>12055</v>
      </c>
      <c r="BB5580" s="3" t="s">
        <v>12054</v>
      </c>
      <c r="BD5580" s="3" t="s">
        <v>30</v>
      </c>
      <c r="BG5580" s="3"/>
    </row>
    <row r="5581" spans="1:59" ht="15" x14ac:dyDescent="0.2">
      <c r="A5581" s="3" t="s">
        <v>12050</v>
      </c>
      <c r="B5581" s="3" t="s">
        <v>12048</v>
      </c>
      <c r="C5581" s="4">
        <v>42618.93959490741</v>
      </c>
      <c r="D5581" s="3" t="s">
        <v>7639</v>
      </c>
      <c r="E5581" s="3" t="s">
        <v>12050</v>
      </c>
      <c r="F5581" s="3" t="s">
        <v>12052</v>
      </c>
      <c r="H5581" s="3" t="s">
        <v>8057</v>
      </c>
      <c r="L5581" s="3" t="s">
        <v>8489</v>
      </c>
      <c r="AE5581" s="3" t="s">
        <v>7671</v>
      </c>
      <c r="AF5581" s="3" t="s">
        <v>8010</v>
      </c>
      <c r="AG5581" s="3" t="s">
        <v>8009</v>
      </c>
      <c r="AH5581" s="3" t="s">
        <v>12051</v>
      </c>
      <c r="AZ5581" s="3" t="s">
        <v>4302</v>
      </c>
      <c r="BA5581" s="3" t="s">
        <v>12049</v>
      </c>
      <c r="BD5581" s="3" t="s">
        <v>7641</v>
      </c>
      <c r="BG5581" s="3"/>
    </row>
    <row r="5582" spans="1:59" ht="15" x14ac:dyDescent="0.2">
      <c r="A5582" s="3" t="s">
        <v>12046</v>
      </c>
      <c r="B5582" s="3" t="s">
        <v>12043</v>
      </c>
      <c r="C5582" s="4">
        <v>42618.93959490741</v>
      </c>
      <c r="D5582" s="3" t="s">
        <v>7639</v>
      </c>
      <c r="E5582" s="3" t="s">
        <v>12046</v>
      </c>
      <c r="L5582" s="3" t="s">
        <v>12047</v>
      </c>
      <c r="AZ5582" s="3" t="s">
        <v>12045</v>
      </c>
      <c r="BA5582" s="3" t="s">
        <v>12044</v>
      </c>
      <c r="BD5582" s="3" t="s">
        <v>7641</v>
      </c>
      <c r="BG5582" s="3"/>
    </row>
    <row r="5583" spans="1:59" ht="15" x14ac:dyDescent="0.2">
      <c r="A5583" s="3" t="s">
        <v>12040</v>
      </c>
      <c r="B5583" s="3" t="s">
        <v>12037</v>
      </c>
      <c r="C5583" s="4">
        <v>42618.939583333333</v>
      </c>
      <c r="D5583" s="3" t="s">
        <v>7639</v>
      </c>
      <c r="E5583" s="3" t="s">
        <v>12042</v>
      </c>
      <c r="N5583" s="3" t="s">
        <v>9607</v>
      </c>
      <c r="W5583" s="3" t="s">
        <v>12041</v>
      </c>
      <c r="AB5583" s="3" t="s">
        <v>9605</v>
      </c>
      <c r="AC5583" s="3" t="s">
        <v>9557</v>
      </c>
      <c r="AI5583" s="3" t="s">
        <v>29</v>
      </c>
      <c r="AJ5583" s="3" t="s">
        <v>7632</v>
      </c>
      <c r="AM5583" s="3" t="s">
        <v>62</v>
      </c>
      <c r="AZ5583" s="3" t="s">
        <v>12039</v>
      </c>
      <c r="BA5583" s="3" t="s">
        <v>12038</v>
      </c>
      <c r="BB5583" s="3" t="s">
        <v>12010</v>
      </c>
      <c r="BD5583" s="3" t="s">
        <v>30</v>
      </c>
      <c r="BG5583" s="3"/>
    </row>
    <row r="5584" spans="1:59" ht="15" x14ac:dyDescent="0.2">
      <c r="A5584" s="3" t="s">
        <v>12035</v>
      </c>
      <c r="B5584" s="3" t="s">
        <v>12032</v>
      </c>
      <c r="C5584" s="4">
        <v>42618.939583333333</v>
      </c>
      <c r="D5584" s="3" t="s">
        <v>7639</v>
      </c>
      <c r="E5584" s="3" t="s">
        <v>12035</v>
      </c>
      <c r="L5584" s="3" t="s">
        <v>12036</v>
      </c>
      <c r="AZ5584" s="3" t="s">
        <v>12034</v>
      </c>
      <c r="BA5584" s="3" t="s">
        <v>12033</v>
      </c>
      <c r="BD5584" s="3" t="s">
        <v>7641</v>
      </c>
      <c r="BG5584" s="3"/>
    </row>
    <row r="5585" spans="1:59" ht="15" x14ac:dyDescent="0.2">
      <c r="A5585" s="3" t="s">
        <v>12027</v>
      </c>
      <c r="B5585" s="3" t="s">
        <v>12025</v>
      </c>
      <c r="C5585" s="4">
        <v>42618.939583333333</v>
      </c>
      <c r="D5585" s="3" t="s">
        <v>7639</v>
      </c>
      <c r="E5585" s="3" t="s">
        <v>12031</v>
      </c>
      <c r="N5585" s="3" t="s">
        <v>12030</v>
      </c>
      <c r="W5585" s="3" t="s">
        <v>12029</v>
      </c>
      <c r="AB5585" s="3" t="s">
        <v>12028</v>
      </c>
      <c r="AC5585" s="3" t="s">
        <v>9557</v>
      </c>
      <c r="AI5585" s="3" t="s">
        <v>29</v>
      </c>
      <c r="AJ5585" s="3" t="s">
        <v>7632</v>
      </c>
      <c r="AM5585" s="3" t="s">
        <v>62</v>
      </c>
      <c r="AZ5585" s="3" t="s">
        <v>871</v>
      </c>
      <c r="BA5585" s="3" t="s">
        <v>12026</v>
      </c>
      <c r="BB5585" s="3" t="s">
        <v>3479</v>
      </c>
      <c r="BD5585" s="3" t="s">
        <v>30</v>
      </c>
      <c r="BG5585" s="3"/>
    </row>
    <row r="5586" spans="1:59" ht="15" x14ac:dyDescent="0.2">
      <c r="A5586" s="3" t="s">
        <v>12022</v>
      </c>
      <c r="B5586" s="3" t="s">
        <v>12020</v>
      </c>
      <c r="C5586" s="4">
        <v>42618.939583333333</v>
      </c>
      <c r="D5586" s="3" t="s">
        <v>7639</v>
      </c>
      <c r="E5586" s="3" t="s">
        <v>12024</v>
      </c>
      <c r="N5586" s="3" t="s">
        <v>9654</v>
      </c>
      <c r="W5586" s="3" t="s">
        <v>12023</v>
      </c>
      <c r="AB5586" s="3" t="s">
        <v>9652</v>
      </c>
      <c r="AC5586" s="3" t="s">
        <v>9557</v>
      </c>
      <c r="AI5586" s="3" t="s">
        <v>29</v>
      </c>
      <c r="AJ5586" s="3" t="s">
        <v>7632</v>
      </c>
      <c r="AM5586" s="3" t="s">
        <v>62</v>
      </c>
      <c r="AZ5586" s="3" t="s">
        <v>8268</v>
      </c>
      <c r="BA5586" s="3" t="s">
        <v>12021</v>
      </c>
      <c r="BB5586" s="3" t="s">
        <v>3479</v>
      </c>
      <c r="BD5586" s="3" t="s">
        <v>30</v>
      </c>
      <c r="BG5586" s="3"/>
    </row>
    <row r="5587" spans="1:59" ht="15" x14ac:dyDescent="0.2">
      <c r="A5587" s="3" t="s">
        <v>12017</v>
      </c>
      <c r="B5587" s="3" t="s">
        <v>12015</v>
      </c>
      <c r="C5587" s="4">
        <v>42618.939583333333</v>
      </c>
      <c r="D5587" s="3" t="s">
        <v>7639</v>
      </c>
      <c r="E5587" s="3" t="s">
        <v>12019</v>
      </c>
      <c r="N5587" s="3" t="s">
        <v>9701</v>
      </c>
      <c r="W5587" s="3" t="s">
        <v>12018</v>
      </c>
      <c r="AB5587" s="3" t="s">
        <v>9589</v>
      </c>
      <c r="AC5587" s="3" t="s">
        <v>9557</v>
      </c>
      <c r="AI5587" s="3" t="s">
        <v>29</v>
      </c>
      <c r="AJ5587" s="3" t="s">
        <v>7632</v>
      </c>
      <c r="AM5587" s="3" t="s">
        <v>62</v>
      </c>
      <c r="AZ5587" s="3" t="s">
        <v>12016</v>
      </c>
      <c r="BA5587" s="3" t="s">
        <v>5106</v>
      </c>
      <c r="BB5587" s="3" t="s">
        <v>2984</v>
      </c>
      <c r="BD5587" s="3" t="s">
        <v>30</v>
      </c>
      <c r="BG5587" s="3"/>
    </row>
    <row r="5588" spans="1:59" ht="15" x14ac:dyDescent="0.2">
      <c r="A5588" s="3" t="s">
        <v>12012</v>
      </c>
      <c r="B5588" s="3" t="s">
        <v>12009</v>
      </c>
      <c r="C5588" s="4">
        <v>42618.939583333333</v>
      </c>
      <c r="D5588" s="3" t="s">
        <v>7639</v>
      </c>
      <c r="E5588" s="3" t="s">
        <v>12014</v>
      </c>
      <c r="N5588" s="3" t="s">
        <v>9607</v>
      </c>
      <c r="W5588" s="3" t="s">
        <v>12013</v>
      </c>
      <c r="AB5588" s="3" t="s">
        <v>9605</v>
      </c>
      <c r="AC5588" s="3" t="s">
        <v>9557</v>
      </c>
      <c r="AI5588" s="3" t="s">
        <v>29</v>
      </c>
      <c r="AJ5588" s="3" t="s">
        <v>7632</v>
      </c>
      <c r="AM5588" s="3" t="s">
        <v>62</v>
      </c>
      <c r="AZ5588" s="3" t="s">
        <v>9798</v>
      </c>
      <c r="BA5588" s="3" t="s">
        <v>12011</v>
      </c>
      <c r="BB5588" s="3" t="s">
        <v>12010</v>
      </c>
      <c r="BD5588" s="3" t="s">
        <v>30</v>
      </c>
      <c r="BG5588" s="3"/>
    </row>
    <row r="5589" spans="1:59" ht="15" x14ac:dyDescent="0.2">
      <c r="A5589" s="3" t="s">
        <v>12007</v>
      </c>
      <c r="B5589" s="3" t="s">
        <v>12004</v>
      </c>
      <c r="C5589" s="4">
        <v>42618.939583333333</v>
      </c>
      <c r="D5589" s="3" t="s">
        <v>7639</v>
      </c>
      <c r="E5589" s="3" t="s">
        <v>12007</v>
      </c>
      <c r="F5589" s="3" t="s">
        <v>12008</v>
      </c>
      <c r="H5589" s="3" t="s">
        <v>8443</v>
      </c>
      <c r="L5589" s="3" t="s">
        <v>8489</v>
      </c>
      <c r="AE5589" s="3" t="s">
        <v>7678</v>
      </c>
      <c r="AZ5589" s="3" t="s">
        <v>12006</v>
      </c>
      <c r="BA5589" s="3" t="s">
        <v>12005</v>
      </c>
      <c r="BD5589" s="3" t="s">
        <v>7641</v>
      </c>
      <c r="BG5589" s="3"/>
    </row>
    <row r="5590" spans="1:59" ht="15" x14ac:dyDescent="0.2">
      <c r="A5590" s="3" t="s">
        <v>12001</v>
      </c>
      <c r="B5590" s="3" t="s">
        <v>11999</v>
      </c>
      <c r="C5590" s="4">
        <v>42618.939583333333</v>
      </c>
      <c r="D5590" s="3" t="s">
        <v>7639</v>
      </c>
      <c r="E5590" s="3" t="s">
        <v>12003</v>
      </c>
      <c r="N5590" s="3" t="s">
        <v>9560</v>
      </c>
      <c r="W5590" s="3" t="s">
        <v>12002</v>
      </c>
      <c r="AB5590" s="3" t="s">
        <v>9558</v>
      </c>
      <c r="AC5590" s="3" t="s">
        <v>9557</v>
      </c>
      <c r="AI5590" s="3" t="s">
        <v>29</v>
      </c>
      <c r="AJ5590" s="3" t="s">
        <v>7632</v>
      </c>
      <c r="AM5590" s="3" t="s">
        <v>62</v>
      </c>
      <c r="AZ5590" s="3" t="s">
        <v>12000</v>
      </c>
      <c r="BA5590" s="3" t="s">
        <v>4522</v>
      </c>
      <c r="BB5590" s="3" t="s">
        <v>410</v>
      </c>
      <c r="BD5590" s="3" t="s">
        <v>30</v>
      </c>
      <c r="BG5590" s="3"/>
    </row>
    <row r="5591" spans="1:59" ht="15" x14ac:dyDescent="0.2">
      <c r="A5591" s="3" t="s">
        <v>11996</v>
      </c>
      <c r="B5591" s="3" t="s">
        <v>11993</v>
      </c>
      <c r="C5591" s="4">
        <v>42618.939583333333</v>
      </c>
      <c r="D5591" s="3" t="s">
        <v>7639</v>
      </c>
      <c r="E5591" s="3" t="s">
        <v>11998</v>
      </c>
      <c r="N5591" s="3" t="s">
        <v>9560</v>
      </c>
      <c r="W5591" s="3" t="s">
        <v>11997</v>
      </c>
      <c r="AB5591" s="3" t="s">
        <v>9558</v>
      </c>
      <c r="AC5591" s="3" t="s">
        <v>9557</v>
      </c>
      <c r="AI5591" s="3" t="s">
        <v>29</v>
      </c>
      <c r="AJ5591" s="3" t="s">
        <v>7632</v>
      </c>
      <c r="AM5591" s="3" t="s">
        <v>62</v>
      </c>
      <c r="AZ5591" s="3" t="s">
        <v>11995</v>
      </c>
      <c r="BA5591" s="3" t="s">
        <v>11994</v>
      </c>
      <c r="BB5591" s="3" t="s">
        <v>410</v>
      </c>
      <c r="BD5591" s="3" t="s">
        <v>30</v>
      </c>
      <c r="BG5591" s="3"/>
    </row>
    <row r="5592" spans="1:59" ht="15" x14ac:dyDescent="0.2">
      <c r="A5592" s="3" t="s">
        <v>11989</v>
      </c>
      <c r="B5592" s="3" t="s">
        <v>11986</v>
      </c>
      <c r="C5592" s="4">
        <v>42618.939583333333</v>
      </c>
      <c r="D5592" s="3" t="s">
        <v>7639</v>
      </c>
      <c r="E5592" s="3" t="s">
        <v>11992</v>
      </c>
      <c r="N5592" s="3" t="s">
        <v>11991</v>
      </c>
      <c r="W5592" s="3" t="s">
        <v>11990</v>
      </c>
      <c r="AB5592" s="3" t="s">
        <v>9558</v>
      </c>
      <c r="AC5592" s="3" t="s">
        <v>9557</v>
      </c>
      <c r="AI5592" s="3" t="s">
        <v>29</v>
      </c>
      <c r="AJ5592" s="3" t="s">
        <v>7632</v>
      </c>
      <c r="AM5592" s="3" t="s">
        <v>62</v>
      </c>
      <c r="AZ5592" s="3" t="s">
        <v>11988</v>
      </c>
      <c r="BA5592" s="3" t="s">
        <v>11987</v>
      </c>
      <c r="BB5592" s="3" t="s">
        <v>2984</v>
      </c>
      <c r="BD5592" s="3" t="s">
        <v>30</v>
      </c>
      <c r="BG5592" s="3"/>
    </row>
    <row r="5593" spans="1:59" ht="15" x14ac:dyDescent="0.2">
      <c r="A5593" s="3" t="s">
        <v>11983</v>
      </c>
      <c r="B5593" s="3" t="s">
        <v>11980</v>
      </c>
      <c r="C5593" s="4">
        <v>42618.939583333333</v>
      </c>
      <c r="D5593" s="3" t="s">
        <v>7639</v>
      </c>
      <c r="E5593" s="3" t="s">
        <v>11985</v>
      </c>
      <c r="N5593" s="3" t="s">
        <v>9676</v>
      </c>
      <c r="W5593" s="3" t="s">
        <v>11984</v>
      </c>
      <c r="AB5593" s="3" t="s">
        <v>9605</v>
      </c>
      <c r="AC5593" s="3" t="s">
        <v>9557</v>
      </c>
      <c r="AI5593" s="3" t="s">
        <v>29</v>
      </c>
      <c r="AJ5593" s="3" t="s">
        <v>7632</v>
      </c>
      <c r="AM5593" s="3" t="s">
        <v>62</v>
      </c>
      <c r="AZ5593" s="3" t="s">
        <v>11982</v>
      </c>
      <c r="BA5593" s="3" t="s">
        <v>1709</v>
      </c>
      <c r="BB5593" s="3" t="s">
        <v>11981</v>
      </c>
      <c r="BD5593" s="3" t="s">
        <v>30</v>
      </c>
      <c r="BG5593" s="3"/>
    </row>
    <row r="5594" spans="1:59" ht="15" x14ac:dyDescent="0.2">
      <c r="A5594" s="3" t="s">
        <v>11977</v>
      </c>
      <c r="B5594" s="3" t="s">
        <v>11974</v>
      </c>
      <c r="C5594" s="4">
        <v>42618.939571759263</v>
      </c>
      <c r="D5594" s="3" t="s">
        <v>7639</v>
      </c>
      <c r="E5594" s="3" t="s">
        <v>11979</v>
      </c>
      <c r="N5594" s="3" t="s">
        <v>9654</v>
      </c>
      <c r="W5594" s="3" t="s">
        <v>11978</v>
      </c>
      <c r="AB5594" s="3" t="s">
        <v>9652</v>
      </c>
      <c r="AC5594" s="3" t="s">
        <v>9557</v>
      </c>
      <c r="AI5594" s="3" t="s">
        <v>29</v>
      </c>
      <c r="AJ5594" s="3" t="s">
        <v>7632</v>
      </c>
      <c r="AM5594" s="3" t="s">
        <v>62</v>
      </c>
      <c r="AZ5594" s="3" t="s">
        <v>11976</v>
      </c>
      <c r="BA5594" s="3" t="s">
        <v>11975</v>
      </c>
      <c r="BB5594" s="3" t="s">
        <v>410</v>
      </c>
      <c r="BD5594" s="3" t="s">
        <v>30</v>
      </c>
      <c r="BG5594" s="3"/>
    </row>
    <row r="5595" spans="1:59" ht="15" x14ac:dyDescent="0.2">
      <c r="A5595" s="3" t="s">
        <v>11957</v>
      </c>
      <c r="B5595" s="3" t="s">
        <v>11953</v>
      </c>
      <c r="C5595" s="4">
        <v>42618.939571759263</v>
      </c>
      <c r="D5595" s="3" t="s">
        <v>7639</v>
      </c>
      <c r="E5595" s="3" t="s">
        <v>11973</v>
      </c>
      <c r="F5595" s="3" t="s">
        <v>11972</v>
      </c>
      <c r="G5595" s="3" t="s">
        <v>11971</v>
      </c>
      <c r="H5595" s="3" t="s">
        <v>8057</v>
      </c>
      <c r="I5595" s="3" t="s">
        <v>9242</v>
      </c>
      <c r="J5595" s="3" t="s">
        <v>10947</v>
      </c>
      <c r="L5595" s="3" t="s">
        <v>11970</v>
      </c>
      <c r="N5595" s="3" t="s">
        <v>11969</v>
      </c>
      <c r="P5595" s="3" t="s">
        <v>11968</v>
      </c>
      <c r="Q5595" s="3" t="s">
        <v>8019</v>
      </c>
      <c r="R5595" s="3" t="s">
        <v>8018</v>
      </c>
      <c r="S5595" s="3" t="s">
        <v>11967</v>
      </c>
      <c r="T5595" s="3" t="s">
        <v>11966</v>
      </c>
      <c r="U5595" s="3" t="s">
        <v>11965</v>
      </c>
      <c r="W5595" s="3" t="s">
        <v>11964</v>
      </c>
      <c r="X5595" s="3" t="s">
        <v>11963</v>
      </c>
      <c r="AB5595" s="3" t="s">
        <v>11962</v>
      </c>
      <c r="AC5595" s="3" t="s">
        <v>11961</v>
      </c>
      <c r="AE5595" s="3" t="s">
        <v>7671</v>
      </c>
      <c r="AF5595" s="3" t="s">
        <v>9823</v>
      </c>
      <c r="AG5595" s="3" t="s">
        <v>8009</v>
      </c>
      <c r="AH5595" s="3" t="s">
        <v>11960</v>
      </c>
      <c r="AI5595" s="3" t="s">
        <v>8007</v>
      </c>
      <c r="AJ5595" s="3" t="s">
        <v>7697</v>
      </c>
      <c r="AK5595" s="3" t="s">
        <v>8006</v>
      </c>
      <c r="AL5595" s="3" t="s">
        <v>30</v>
      </c>
      <c r="AO5595" s="3" t="s">
        <v>11959</v>
      </c>
      <c r="AQ5595" s="3" t="s">
        <v>11958</v>
      </c>
      <c r="AZ5595" s="3" t="s">
        <v>11956</v>
      </c>
      <c r="BA5595" s="3" t="s">
        <v>4632</v>
      </c>
      <c r="BB5595" s="3" t="s">
        <v>9611</v>
      </c>
      <c r="BC5595" s="3" t="s">
        <v>11955</v>
      </c>
      <c r="BD5595" s="3" t="s">
        <v>30</v>
      </c>
      <c r="BE5595" s="3">
        <v>51</v>
      </c>
      <c r="BF5595" s="3" t="s">
        <v>11954</v>
      </c>
      <c r="BG5595" s="3"/>
    </row>
    <row r="5596" spans="1:59" ht="15" x14ac:dyDescent="0.2">
      <c r="A5596" s="3" t="s">
        <v>11950</v>
      </c>
      <c r="B5596" s="3" t="s">
        <v>11947</v>
      </c>
      <c r="C5596" s="4">
        <v>42618.939571759263</v>
      </c>
      <c r="D5596" s="3" t="s">
        <v>7639</v>
      </c>
      <c r="E5596" s="3" t="s">
        <v>11952</v>
      </c>
      <c r="N5596" s="3" t="s">
        <v>9560</v>
      </c>
      <c r="W5596" s="3" t="s">
        <v>11951</v>
      </c>
      <c r="AB5596" s="3" t="s">
        <v>9558</v>
      </c>
      <c r="AC5596" s="3" t="s">
        <v>9557</v>
      </c>
      <c r="AI5596" s="3" t="s">
        <v>29</v>
      </c>
      <c r="AJ5596" s="3" t="s">
        <v>7632</v>
      </c>
      <c r="AM5596" s="3" t="s">
        <v>62</v>
      </c>
      <c r="AZ5596" s="3" t="s">
        <v>11949</v>
      </c>
      <c r="BA5596" s="3" t="s">
        <v>4338</v>
      </c>
      <c r="BB5596" s="3" t="s">
        <v>11948</v>
      </c>
      <c r="BD5596" s="3" t="s">
        <v>30</v>
      </c>
      <c r="BG5596" s="3"/>
    </row>
    <row r="5597" spans="1:59" ht="15" x14ac:dyDescent="0.2">
      <c r="A5597" s="3" t="s">
        <v>11944</v>
      </c>
      <c r="B5597" s="3" t="s">
        <v>11941</v>
      </c>
      <c r="C5597" s="4">
        <v>42618.939571759263</v>
      </c>
      <c r="D5597" s="3" t="s">
        <v>7639</v>
      </c>
      <c r="E5597" s="3" t="s">
        <v>11946</v>
      </c>
      <c r="N5597" s="3" t="s">
        <v>9560</v>
      </c>
      <c r="W5597" s="3" t="s">
        <v>11945</v>
      </c>
      <c r="AB5597" s="3" t="s">
        <v>9558</v>
      </c>
      <c r="AC5597" s="3" t="s">
        <v>9557</v>
      </c>
      <c r="AI5597" s="3" t="s">
        <v>29</v>
      </c>
      <c r="AJ5597" s="3" t="s">
        <v>7632</v>
      </c>
      <c r="AM5597" s="3" t="s">
        <v>62</v>
      </c>
      <c r="AZ5597" s="3" t="s">
        <v>11943</v>
      </c>
      <c r="BA5597" s="3" t="s">
        <v>11942</v>
      </c>
      <c r="BB5597" s="3" t="s">
        <v>410</v>
      </c>
      <c r="BD5597" s="3" t="s">
        <v>30</v>
      </c>
      <c r="BG5597" s="3"/>
    </row>
    <row r="5598" spans="1:59" ht="15" x14ac:dyDescent="0.2">
      <c r="A5598" s="3" t="s">
        <v>11925</v>
      </c>
      <c r="B5598" s="3" t="s">
        <v>11920</v>
      </c>
      <c r="C5598" s="4">
        <v>42618.939571759263</v>
      </c>
      <c r="D5598" s="3" t="s">
        <v>7639</v>
      </c>
      <c r="E5598" s="3" t="s">
        <v>11940</v>
      </c>
      <c r="F5598" s="3" t="s">
        <v>11939</v>
      </c>
      <c r="G5598" s="3" t="s">
        <v>11938</v>
      </c>
      <c r="H5598" s="3" t="s">
        <v>8057</v>
      </c>
      <c r="I5598" s="3" t="s">
        <v>9242</v>
      </c>
      <c r="J5598" s="3" t="s">
        <v>10904</v>
      </c>
      <c r="L5598" s="3" t="s">
        <v>11937</v>
      </c>
      <c r="N5598" s="3" t="s">
        <v>11936</v>
      </c>
      <c r="P5598" s="3" t="s">
        <v>11935</v>
      </c>
      <c r="Q5598" s="3" t="s">
        <v>8019</v>
      </c>
      <c r="R5598" s="3" t="s">
        <v>8018</v>
      </c>
      <c r="S5598" s="3" t="s">
        <v>11934</v>
      </c>
      <c r="T5598" s="3" t="s">
        <v>11933</v>
      </c>
      <c r="U5598" s="3" t="s">
        <v>11932</v>
      </c>
      <c r="W5598" s="3" t="s">
        <v>11931</v>
      </c>
      <c r="X5598" s="3" t="s">
        <v>11930</v>
      </c>
      <c r="AB5598" s="3" t="s">
        <v>11929</v>
      </c>
      <c r="AC5598" s="3" t="s">
        <v>11928</v>
      </c>
      <c r="AE5598" s="3" t="s">
        <v>7671</v>
      </c>
      <c r="AF5598" s="3" t="s">
        <v>8010</v>
      </c>
      <c r="AG5598" s="3" t="s">
        <v>8009</v>
      </c>
      <c r="AH5598" s="3" t="s">
        <v>11927</v>
      </c>
      <c r="AI5598" s="3" t="s">
        <v>8007</v>
      </c>
      <c r="AJ5598" s="3" t="s">
        <v>7697</v>
      </c>
      <c r="AK5598" s="3" t="s">
        <v>8006</v>
      </c>
      <c r="AL5598" s="3" t="s">
        <v>30</v>
      </c>
      <c r="AQ5598" s="3" t="s">
        <v>11926</v>
      </c>
      <c r="AZ5598" s="3" t="s">
        <v>11924</v>
      </c>
      <c r="BA5598" s="3" t="s">
        <v>11923</v>
      </c>
      <c r="BB5598" s="3" t="s">
        <v>9611</v>
      </c>
      <c r="BC5598" s="3" t="s">
        <v>11922</v>
      </c>
      <c r="BD5598" s="3" t="s">
        <v>30</v>
      </c>
      <c r="BE5598" s="3">
        <v>58</v>
      </c>
      <c r="BF5598" s="3" t="s">
        <v>11921</v>
      </c>
      <c r="BG5598" s="3"/>
    </row>
    <row r="5599" spans="1:59" ht="15" x14ac:dyDescent="0.2">
      <c r="A5599" s="3" t="s">
        <v>11904</v>
      </c>
      <c r="B5599" s="3" t="s">
        <v>11901</v>
      </c>
      <c r="C5599" s="4">
        <v>42618.939571759263</v>
      </c>
      <c r="D5599" s="3" t="s">
        <v>7639</v>
      </c>
      <c r="E5599" s="3" t="s">
        <v>11919</v>
      </c>
      <c r="F5599" s="3" t="s">
        <v>11918</v>
      </c>
      <c r="G5599" s="3" t="s">
        <v>11917</v>
      </c>
      <c r="H5599" s="3" t="s">
        <v>8057</v>
      </c>
      <c r="I5599" s="3" t="s">
        <v>9242</v>
      </c>
      <c r="J5599" s="3" t="s">
        <v>10631</v>
      </c>
      <c r="L5599" s="3" t="s">
        <v>11916</v>
      </c>
      <c r="N5599" s="3" t="s">
        <v>11915</v>
      </c>
      <c r="P5599" s="3" t="s">
        <v>11914</v>
      </c>
      <c r="Q5599" s="3" t="s">
        <v>9237</v>
      </c>
      <c r="S5599" s="3" t="s">
        <v>11913</v>
      </c>
      <c r="T5599" s="3" t="s">
        <v>11912</v>
      </c>
      <c r="U5599" s="3" t="s">
        <v>11911</v>
      </c>
      <c r="W5599" s="3" t="s">
        <v>11910</v>
      </c>
      <c r="X5599" s="3" t="s">
        <v>11909</v>
      </c>
      <c r="AB5599" s="3" t="s">
        <v>11908</v>
      </c>
      <c r="AC5599" s="3" t="s">
        <v>11907</v>
      </c>
      <c r="AE5599" s="3" t="s">
        <v>7671</v>
      </c>
      <c r="AF5599" s="3" t="s">
        <v>9823</v>
      </c>
      <c r="AG5599" s="3" t="s">
        <v>8009</v>
      </c>
      <c r="AH5599" s="3" t="s">
        <v>11906</v>
      </c>
      <c r="AI5599" s="3" t="s">
        <v>8007</v>
      </c>
      <c r="AJ5599" s="3" t="s">
        <v>7697</v>
      </c>
      <c r="AK5599" s="3" t="s">
        <v>8006</v>
      </c>
      <c r="AL5599" s="3" t="s">
        <v>30</v>
      </c>
      <c r="AQ5599" s="3" t="s">
        <v>11905</v>
      </c>
      <c r="AZ5599" s="3" t="s">
        <v>11364</v>
      </c>
      <c r="BA5599" s="3" t="s">
        <v>4946</v>
      </c>
      <c r="BB5599" s="3" t="s">
        <v>9611</v>
      </c>
      <c r="BC5599" s="3" t="s">
        <v>11903</v>
      </c>
      <c r="BD5599" s="3" t="s">
        <v>30</v>
      </c>
      <c r="BE5599" s="3">
        <v>6</v>
      </c>
      <c r="BF5599" s="3" t="s">
        <v>11902</v>
      </c>
      <c r="BG5599" s="3"/>
    </row>
    <row r="5600" spans="1:59" ht="15" x14ac:dyDescent="0.2">
      <c r="A5600" s="3" t="s">
        <v>11884</v>
      </c>
      <c r="B5600" s="3" t="s">
        <v>11882</v>
      </c>
      <c r="C5600" s="4">
        <v>42618.939571759263</v>
      </c>
      <c r="D5600" s="3" t="s">
        <v>7639</v>
      </c>
      <c r="E5600" s="3" t="s">
        <v>11900</v>
      </c>
      <c r="F5600" s="3" t="s">
        <v>11899</v>
      </c>
      <c r="G5600" s="3" t="s">
        <v>11898</v>
      </c>
      <c r="H5600" s="3" t="s">
        <v>8057</v>
      </c>
      <c r="I5600" s="3" t="s">
        <v>9242</v>
      </c>
      <c r="J5600" s="3" t="s">
        <v>11177</v>
      </c>
      <c r="L5600" s="3" t="s">
        <v>11897</v>
      </c>
      <c r="N5600" s="3" t="s">
        <v>11896</v>
      </c>
      <c r="P5600" s="3" t="s">
        <v>11895</v>
      </c>
      <c r="Q5600" s="3" t="s">
        <v>8019</v>
      </c>
      <c r="R5600" s="3" t="s">
        <v>9408</v>
      </c>
      <c r="S5600" s="3" t="s">
        <v>11894</v>
      </c>
      <c r="T5600" s="3" t="s">
        <v>11893</v>
      </c>
      <c r="U5600" s="3" t="s">
        <v>11892</v>
      </c>
      <c r="W5600" s="3" t="s">
        <v>11891</v>
      </c>
      <c r="X5600" s="3" t="s">
        <v>11890</v>
      </c>
      <c r="AB5600" s="3" t="s">
        <v>11889</v>
      </c>
      <c r="AC5600" s="3" t="s">
        <v>11888</v>
      </c>
      <c r="AE5600" s="3" t="s">
        <v>7678</v>
      </c>
      <c r="AF5600" s="3" t="s">
        <v>7756</v>
      </c>
      <c r="AG5600" s="3" t="s">
        <v>8009</v>
      </c>
      <c r="AH5600" s="3" t="s">
        <v>11887</v>
      </c>
      <c r="AI5600" s="3" t="s">
        <v>8007</v>
      </c>
      <c r="AJ5600" s="3" t="s">
        <v>7697</v>
      </c>
      <c r="AK5600" s="3" t="s">
        <v>8006</v>
      </c>
      <c r="AO5600" s="3" t="s">
        <v>11886</v>
      </c>
      <c r="AQ5600" s="3" t="s">
        <v>11885</v>
      </c>
      <c r="AZ5600" s="3" t="s">
        <v>9421</v>
      </c>
      <c r="BA5600" s="3" t="s">
        <v>9394</v>
      </c>
      <c r="BB5600" s="3" t="s">
        <v>9611</v>
      </c>
      <c r="BD5600" s="3" t="s">
        <v>30</v>
      </c>
      <c r="BE5600" s="3">
        <v>67</v>
      </c>
      <c r="BF5600" s="3" t="s">
        <v>11883</v>
      </c>
      <c r="BG5600" s="3"/>
    </row>
    <row r="5601" spans="1:59" ht="15" x14ac:dyDescent="0.2">
      <c r="A5601" s="3" t="s">
        <v>11877</v>
      </c>
      <c r="B5601" s="3" t="s">
        <v>11875</v>
      </c>
      <c r="C5601" s="4">
        <v>42618.939560185187</v>
      </c>
      <c r="D5601" s="3" t="s">
        <v>7639</v>
      </c>
      <c r="E5601" s="3" t="s">
        <v>11877</v>
      </c>
      <c r="F5601" s="3" t="s">
        <v>11881</v>
      </c>
      <c r="H5601" s="3" t="s">
        <v>8443</v>
      </c>
      <c r="L5601" s="3" t="s">
        <v>11880</v>
      </c>
      <c r="S5601" s="3" t="s">
        <v>11879</v>
      </c>
      <c r="AE5601" s="3" t="s">
        <v>7671</v>
      </c>
      <c r="AF5601" s="3" t="s">
        <v>7756</v>
      </c>
      <c r="AG5601" s="3" t="s">
        <v>8009</v>
      </c>
      <c r="AH5601" s="3" t="s">
        <v>11878</v>
      </c>
      <c r="AZ5601" s="3" t="s">
        <v>3263</v>
      </c>
      <c r="BA5601" s="3" t="s">
        <v>11876</v>
      </c>
      <c r="BD5601" s="3" t="s">
        <v>7641</v>
      </c>
      <c r="BG5601" s="3"/>
    </row>
    <row r="5602" spans="1:59" ht="15" x14ac:dyDescent="0.2">
      <c r="A5602" s="3" t="s">
        <v>11858</v>
      </c>
      <c r="B5602" s="3" t="s">
        <v>11856</v>
      </c>
      <c r="C5602" s="4">
        <v>42618.939560185187</v>
      </c>
      <c r="D5602" s="3" t="s">
        <v>7639</v>
      </c>
      <c r="E5602" s="3" t="s">
        <v>11874</v>
      </c>
      <c r="F5602" s="3" t="s">
        <v>11873</v>
      </c>
      <c r="G5602" s="3" t="s">
        <v>11872</v>
      </c>
      <c r="H5602" s="3" t="s">
        <v>8057</v>
      </c>
      <c r="I5602" s="3" t="s">
        <v>9242</v>
      </c>
      <c r="J5602" s="3" t="s">
        <v>9522</v>
      </c>
      <c r="L5602" s="3" t="s">
        <v>11871</v>
      </c>
      <c r="N5602" s="3" t="s">
        <v>11870</v>
      </c>
      <c r="P5602" s="3" t="s">
        <v>11869</v>
      </c>
      <c r="Q5602" s="3" t="s">
        <v>8019</v>
      </c>
      <c r="R5602" s="3" t="s">
        <v>9408</v>
      </c>
      <c r="S5602" s="3" t="s">
        <v>11868</v>
      </c>
      <c r="T5602" s="3" t="s">
        <v>11867</v>
      </c>
      <c r="U5602" s="3" t="s">
        <v>11866</v>
      </c>
      <c r="W5602" s="3" t="s">
        <v>11865</v>
      </c>
      <c r="X5602" s="3" t="s">
        <v>11864</v>
      </c>
      <c r="AB5602" s="3" t="s">
        <v>11863</v>
      </c>
      <c r="AC5602" s="3" t="s">
        <v>11862</v>
      </c>
      <c r="AE5602" s="3" t="s">
        <v>7671</v>
      </c>
      <c r="AF5602" s="3" t="s">
        <v>9823</v>
      </c>
      <c r="AG5602" s="3" t="s">
        <v>8009</v>
      </c>
      <c r="AH5602" s="3" t="s">
        <v>11861</v>
      </c>
      <c r="AI5602" s="3" t="s">
        <v>8007</v>
      </c>
      <c r="AJ5602" s="3" t="s">
        <v>7697</v>
      </c>
      <c r="AK5602" s="3" t="s">
        <v>8006</v>
      </c>
      <c r="AO5602" s="3" t="s">
        <v>11860</v>
      </c>
      <c r="AQ5602" s="3" t="s">
        <v>11859</v>
      </c>
      <c r="AZ5602" s="3" t="s">
        <v>5846</v>
      </c>
      <c r="BA5602" s="3" t="s">
        <v>5145</v>
      </c>
      <c r="BB5602" s="3" t="s">
        <v>9611</v>
      </c>
      <c r="BD5602" s="3" t="s">
        <v>30</v>
      </c>
      <c r="BE5602" s="3">
        <v>68</v>
      </c>
      <c r="BF5602" s="3" t="s">
        <v>11857</v>
      </c>
      <c r="BG5602" s="3"/>
    </row>
    <row r="5603" spans="1:59" ht="15" x14ac:dyDescent="0.2">
      <c r="A5603" s="3" t="s">
        <v>11839</v>
      </c>
      <c r="B5603" s="3" t="s">
        <v>11835</v>
      </c>
      <c r="C5603" s="4">
        <v>42618.939560185187</v>
      </c>
      <c r="D5603" s="3" t="s">
        <v>7639</v>
      </c>
      <c r="E5603" s="3" t="s">
        <v>11855</v>
      </c>
      <c r="F5603" s="3" t="s">
        <v>11854</v>
      </c>
      <c r="G5603" s="3" t="s">
        <v>11853</v>
      </c>
      <c r="H5603" s="3" t="s">
        <v>8443</v>
      </c>
      <c r="I5603" s="3" t="s">
        <v>10319</v>
      </c>
      <c r="J5603" s="3" t="s">
        <v>10631</v>
      </c>
      <c r="L5603" s="3" t="s">
        <v>11852</v>
      </c>
      <c r="N5603" s="3" t="s">
        <v>11851</v>
      </c>
      <c r="P5603" s="3" t="s">
        <v>11850</v>
      </c>
      <c r="Q5603" s="3" t="s">
        <v>9237</v>
      </c>
      <c r="S5603" s="3" t="s">
        <v>11849</v>
      </c>
      <c r="T5603" s="3" t="s">
        <v>11848</v>
      </c>
      <c r="U5603" s="3" t="s">
        <v>11847</v>
      </c>
      <c r="W5603" s="3" t="s">
        <v>11846</v>
      </c>
      <c r="X5603" s="3" t="s">
        <v>11845</v>
      </c>
      <c r="AB5603" s="3" t="s">
        <v>11844</v>
      </c>
      <c r="AC5603" s="3" t="s">
        <v>11843</v>
      </c>
      <c r="AE5603" s="3" t="s">
        <v>7671</v>
      </c>
      <c r="AF5603" s="3" t="s">
        <v>7756</v>
      </c>
      <c r="AG5603" s="3" t="s">
        <v>8009</v>
      </c>
      <c r="AH5603" s="3" t="s">
        <v>11842</v>
      </c>
      <c r="AI5603" s="3" t="s">
        <v>8007</v>
      </c>
      <c r="AJ5603" s="3" t="s">
        <v>7697</v>
      </c>
      <c r="AK5603" s="3" t="s">
        <v>8006</v>
      </c>
      <c r="AL5603" s="3" t="s">
        <v>30</v>
      </c>
      <c r="AP5603" s="3" t="s">
        <v>11841</v>
      </c>
      <c r="AQ5603" s="3" t="s">
        <v>11840</v>
      </c>
      <c r="AZ5603" s="3" t="s">
        <v>8285</v>
      </c>
      <c r="BA5603" s="3" t="s">
        <v>11838</v>
      </c>
      <c r="BB5603" s="3" t="s">
        <v>9611</v>
      </c>
      <c r="BC5603" s="3" t="s">
        <v>11837</v>
      </c>
      <c r="BD5603" s="3" t="s">
        <v>30</v>
      </c>
      <c r="BE5603" s="3">
        <v>12</v>
      </c>
      <c r="BF5603" s="3" t="s">
        <v>11836</v>
      </c>
      <c r="BG5603" s="3"/>
    </row>
    <row r="5604" spans="1:59" ht="15" x14ac:dyDescent="0.2">
      <c r="A5604" s="3" t="s">
        <v>11830</v>
      </c>
      <c r="B5604" s="3" t="s">
        <v>11828</v>
      </c>
      <c r="C5604" s="4">
        <v>42618.939560185187</v>
      </c>
      <c r="D5604" s="3" t="s">
        <v>7639</v>
      </c>
      <c r="E5604" s="3" t="s">
        <v>11830</v>
      </c>
      <c r="F5604" s="3" t="s">
        <v>11834</v>
      </c>
      <c r="H5604" s="3" t="s">
        <v>8057</v>
      </c>
      <c r="J5604" s="3" t="s">
        <v>8490</v>
      </c>
      <c r="L5604" s="3" t="s">
        <v>11833</v>
      </c>
      <c r="S5604" s="3" t="s">
        <v>11832</v>
      </c>
      <c r="AE5604" s="3" t="s">
        <v>7678</v>
      </c>
      <c r="AF5604" s="3" t="s">
        <v>7756</v>
      </c>
      <c r="AG5604" s="3" t="s">
        <v>8009</v>
      </c>
      <c r="AH5604" s="3" t="s">
        <v>11831</v>
      </c>
      <c r="AZ5604" s="3" t="s">
        <v>7859</v>
      </c>
      <c r="BA5604" s="3" t="s">
        <v>11829</v>
      </c>
      <c r="BD5604" s="3" t="s">
        <v>7641</v>
      </c>
      <c r="BG5604" s="3"/>
    </row>
    <row r="5605" spans="1:59" ht="15" x14ac:dyDescent="0.2">
      <c r="A5605" s="3" t="s">
        <v>11815</v>
      </c>
      <c r="B5605" s="3" t="s">
        <v>11812</v>
      </c>
      <c r="C5605" s="4">
        <v>42618.93954861111</v>
      </c>
      <c r="D5605" s="3" t="s">
        <v>7639</v>
      </c>
      <c r="E5605" s="3" t="s">
        <v>10405</v>
      </c>
      <c r="F5605" s="3" t="s">
        <v>11827</v>
      </c>
      <c r="G5605" s="3" t="s">
        <v>11826</v>
      </c>
      <c r="H5605" s="3" t="s">
        <v>8443</v>
      </c>
      <c r="I5605" s="3" t="s">
        <v>10319</v>
      </c>
      <c r="J5605" s="3" t="s">
        <v>9522</v>
      </c>
      <c r="L5605" s="3" t="s">
        <v>11825</v>
      </c>
      <c r="N5605" s="3" t="s">
        <v>10404</v>
      </c>
      <c r="P5605" s="3" t="s">
        <v>11824</v>
      </c>
      <c r="Q5605" s="3" t="s">
        <v>11763</v>
      </c>
      <c r="T5605" s="3" t="s">
        <v>11823</v>
      </c>
      <c r="U5605" s="3" t="s">
        <v>11822</v>
      </c>
      <c r="W5605" s="3" t="s">
        <v>11821</v>
      </c>
      <c r="X5605" s="3" t="s">
        <v>11820</v>
      </c>
      <c r="AB5605" s="3" t="s">
        <v>11819</v>
      </c>
      <c r="AC5605" s="3" t="s">
        <v>11818</v>
      </c>
      <c r="AE5605" s="3" t="s">
        <v>7671</v>
      </c>
      <c r="AF5605" s="3" t="s">
        <v>7756</v>
      </c>
      <c r="AG5605" s="3" t="s">
        <v>8009</v>
      </c>
      <c r="AH5605" s="3" t="s">
        <v>11817</v>
      </c>
      <c r="AI5605" s="3" t="s">
        <v>8007</v>
      </c>
      <c r="AJ5605" s="3" t="s">
        <v>7697</v>
      </c>
      <c r="AK5605" s="3" t="s">
        <v>8006</v>
      </c>
      <c r="AP5605" s="3" t="s">
        <v>11472</v>
      </c>
      <c r="AQ5605" s="3" t="s">
        <v>11816</v>
      </c>
      <c r="AZ5605" s="3" t="s">
        <v>8273</v>
      </c>
      <c r="BA5605" s="3" t="s">
        <v>11814</v>
      </c>
      <c r="BB5605" s="3" t="s">
        <v>9611</v>
      </c>
      <c r="BD5605" s="3" t="s">
        <v>30</v>
      </c>
      <c r="BE5605" s="3">
        <v>124</v>
      </c>
      <c r="BF5605" s="3" t="s">
        <v>11813</v>
      </c>
      <c r="BG5605" s="3"/>
    </row>
    <row r="5606" spans="1:59" ht="15" x14ac:dyDescent="0.2">
      <c r="A5606" s="3" t="s">
        <v>11810</v>
      </c>
      <c r="B5606" s="3" t="s">
        <v>11809</v>
      </c>
      <c r="C5606" s="4">
        <v>42618.93954861111</v>
      </c>
      <c r="D5606" s="3" t="s">
        <v>7639</v>
      </c>
      <c r="E5606" s="3" t="s">
        <v>11811</v>
      </c>
      <c r="M5606" s="3" t="s">
        <v>10277</v>
      </c>
      <c r="N5606" s="3" t="s">
        <v>10276</v>
      </c>
      <c r="W5606" s="3" t="s">
        <v>10275</v>
      </c>
      <c r="AC5606" s="3" t="s">
        <v>7775</v>
      </c>
      <c r="AI5606" s="3" t="s">
        <v>29</v>
      </c>
      <c r="AJ5606" s="3" t="s">
        <v>7632</v>
      </c>
      <c r="AM5606" s="3" t="s">
        <v>24</v>
      </c>
      <c r="AZ5606" s="3" t="s">
        <v>9479</v>
      </c>
      <c r="BA5606" s="3" t="s">
        <v>625</v>
      </c>
      <c r="BB5606" s="3" t="s">
        <v>7771</v>
      </c>
      <c r="BD5606" s="3" t="s">
        <v>30</v>
      </c>
      <c r="BG5606" s="3"/>
    </row>
    <row r="5607" spans="1:59" ht="15" x14ac:dyDescent="0.2">
      <c r="A5607" s="3" t="s">
        <v>11792</v>
      </c>
      <c r="B5607" s="3" t="s">
        <v>11789</v>
      </c>
      <c r="C5607" s="4">
        <v>42618.93954861111</v>
      </c>
      <c r="D5607" s="3" t="s">
        <v>7639</v>
      </c>
      <c r="E5607" s="3" t="s">
        <v>11808</v>
      </c>
      <c r="F5607" s="3" t="s">
        <v>11807</v>
      </c>
      <c r="G5607" s="3" t="s">
        <v>11806</v>
      </c>
      <c r="H5607" s="3" t="s">
        <v>8443</v>
      </c>
      <c r="I5607" s="3" t="s">
        <v>10319</v>
      </c>
      <c r="J5607" s="3" t="s">
        <v>9522</v>
      </c>
      <c r="L5607" s="3" t="s">
        <v>11805</v>
      </c>
      <c r="N5607" s="3" t="s">
        <v>11804</v>
      </c>
      <c r="P5607" s="3" t="s">
        <v>11803</v>
      </c>
      <c r="Q5607" s="3" t="s">
        <v>9237</v>
      </c>
      <c r="S5607" s="3" t="s">
        <v>11802</v>
      </c>
      <c r="T5607" s="3" t="s">
        <v>11801</v>
      </c>
      <c r="U5607" s="3" t="s">
        <v>11800</v>
      </c>
      <c r="W5607" s="3" t="s">
        <v>11799</v>
      </c>
      <c r="X5607" s="3" t="s">
        <v>11798</v>
      </c>
      <c r="Z5607" s="3" t="s">
        <v>11797</v>
      </c>
      <c r="AB5607" s="3" t="s">
        <v>11796</v>
      </c>
      <c r="AC5607" s="3" t="s">
        <v>11795</v>
      </c>
      <c r="AE5607" s="3" t="s">
        <v>7671</v>
      </c>
      <c r="AF5607" s="3" t="s">
        <v>7756</v>
      </c>
      <c r="AG5607" s="3" t="s">
        <v>8009</v>
      </c>
      <c r="AH5607" s="3" t="s">
        <v>11794</v>
      </c>
      <c r="AI5607" s="3" t="s">
        <v>8007</v>
      </c>
      <c r="AJ5607" s="3" t="s">
        <v>7697</v>
      </c>
      <c r="AK5607" s="3" t="s">
        <v>8006</v>
      </c>
      <c r="AQ5607" s="3" t="s">
        <v>11793</v>
      </c>
      <c r="AZ5607" s="3" t="s">
        <v>6142</v>
      </c>
      <c r="BA5607" s="3" t="s">
        <v>11791</v>
      </c>
      <c r="BB5607" s="3" t="s">
        <v>9611</v>
      </c>
      <c r="BD5607" s="3" t="s">
        <v>30</v>
      </c>
      <c r="BE5607" s="3">
        <v>19</v>
      </c>
      <c r="BF5607" s="3" t="s">
        <v>11790</v>
      </c>
      <c r="BG5607" s="3"/>
    </row>
    <row r="5608" spans="1:59" ht="15" x14ac:dyDescent="0.2">
      <c r="A5608" s="3" t="s">
        <v>11772</v>
      </c>
      <c r="B5608" s="3" t="s">
        <v>11768</v>
      </c>
      <c r="C5608" s="4">
        <v>42618.93954861111</v>
      </c>
      <c r="D5608" s="3" t="s">
        <v>7639</v>
      </c>
      <c r="E5608" s="3" t="s">
        <v>11788</v>
      </c>
      <c r="F5608" s="3" t="s">
        <v>11787</v>
      </c>
      <c r="G5608" s="3" t="s">
        <v>11786</v>
      </c>
      <c r="H5608" s="3" t="s">
        <v>8443</v>
      </c>
      <c r="I5608" s="3" t="s">
        <v>10319</v>
      </c>
      <c r="J5608" s="3" t="s">
        <v>10904</v>
      </c>
      <c r="L5608" s="3" t="s">
        <v>11785</v>
      </c>
      <c r="N5608" s="3" t="s">
        <v>11784</v>
      </c>
      <c r="P5608" s="3" t="s">
        <v>11783</v>
      </c>
      <c r="Q5608" s="3" t="s">
        <v>9109</v>
      </c>
      <c r="S5608" s="3" t="s">
        <v>11782</v>
      </c>
      <c r="T5608" s="3" t="s">
        <v>11781</v>
      </c>
      <c r="U5608" s="3" t="s">
        <v>11780</v>
      </c>
      <c r="W5608" s="3" t="s">
        <v>11779</v>
      </c>
      <c r="X5608" s="3" t="s">
        <v>11778</v>
      </c>
      <c r="AB5608" s="3" t="s">
        <v>11777</v>
      </c>
      <c r="AC5608" s="3" t="s">
        <v>11776</v>
      </c>
      <c r="AE5608" s="3" t="s">
        <v>7671</v>
      </c>
      <c r="AF5608" s="3" t="s">
        <v>7756</v>
      </c>
      <c r="AG5608" s="3" t="s">
        <v>8009</v>
      </c>
      <c r="AH5608" s="3" t="s">
        <v>11775</v>
      </c>
      <c r="AI5608" s="3" t="s">
        <v>8007</v>
      </c>
      <c r="AJ5608" s="3" t="s">
        <v>7697</v>
      </c>
      <c r="AK5608" s="3" t="s">
        <v>8006</v>
      </c>
      <c r="AP5608" s="3" t="s">
        <v>11774</v>
      </c>
      <c r="AQ5608" s="3" t="s">
        <v>11773</v>
      </c>
      <c r="AZ5608" s="3" t="s">
        <v>11771</v>
      </c>
      <c r="BA5608" s="3" t="s">
        <v>11770</v>
      </c>
      <c r="BB5608" s="3" t="s">
        <v>9611</v>
      </c>
      <c r="BD5608" s="3" t="s">
        <v>30</v>
      </c>
      <c r="BE5608" s="3">
        <v>130</v>
      </c>
      <c r="BF5608" s="3" t="s">
        <v>11769</v>
      </c>
      <c r="BG5608" s="3"/>
    </row>
    <row r="5609" spans="1:59" ht="15" x14ac:dyDescent="0.2">
      <c r="A5609" s="3" t="s">
        <v>11750</v>
      </c>
      <c r="B5609" s="3" t="s">
        <v>11746</v>
      </c>
      <c r="C5609" s="4">
        <v>42618.93954861111</v>
      </c>
      <c r="D5609" s="3" t="s">
        <v>7639</v>
      </c>
      <c r="E5609" s="3" t="s">
        <v>10106</v>
      </c>
      <c r="F5609" s="3" t="s">
        <v>11767</v>
      </c>
      <c r="G5609" s="3" t="s">
        <v>11766</v>
      </c>
      <c r="H5609" s="3" t="s">
        <v>8443</v>
      </c>
      <c r="I5609" s="3" t="s">
        <v>10319</v>
      </c>
      <c r="J5609" s="3" t="s">
        <v>9522</v>
      </c>
      <c r="L5609" s="3" t="s">
        <v>11765</v>
      </c>
      <c r="N5609" s="3" t="s">
        <v>10105</v>
      </c>
      <c r="P5609" s="3" t="s">
        <v>11764</v>
      </c>
      <c r="Q5609" s="3" t="s">
        <v>11763</v>
      </c>
      <c r="S5609" s="3" t="s">
        <v>11762</v>
      </c>
      <c r="T5609" s="3" t="s">
        <v>11761</v>
      </c>
      <c r="U5609" s="3" t="s">
        <v>11760</v>
      </c>
      <c r="W5609" s="3" t="s">
        <v>11759</v>
      </c>
      <c r="X5609" s="3" t="s">
        <v>11758</v>
      </c>
      <c r="Z5609" s="3" t="s">
        <v>11757</v>
      </c>
      <c r="AA5609" s="3" t="s">
        <v>11756</v>
      </c>
      <c r="AB5609" s="3" t="s">
        <v>11755</v>
      </c>
      <c r="AC5609" s="3" t="s">
        <v>11754</v>
      </c>
      <c r="AE5609" s="3" t="s">
        <v>7671</v>
      </c>
      <c r="AF5609" s="3" t="s">
        <v>7756</v>
      </c>
      <c r="AG5609" s="3" t="s">
        <v>8009</v>
      </c>
      <c r="AH5609" s="3" t="s">
        <v>11753</v>
      </c>
      <c r="AI5609" s="3" t="s">
        <v>8007</v>
      </c>
      <c r="AJ5609" s="3" t="s">
        <v>7697</v>
      </c>
      <c r="AK5609" s="3" t="s">
        <v>8006</v>
      </c>
      <c r="AP5609" s="3" t="s">
        <v>11752</v>
      </c>
      <c r="AQ5609" s="3" t="s">
        <v>11751</v>
      </c>
      <c r="AZ5609" s="3" t="s">
        <v>11749</v>
      </c>
      <c r="BA5609" s="3" t="s">
        <v>11748</v>
      </c>
      <c r="BB5609" s="3" t="s">
        <v>9611</v>
      </c>
      <c r="BD5609" s="3" t="s">
        <v>30</v>
      </c>
      <c r="BE5609" s="3">
        <v>132</v>
      </c>
      <c r="BF5609" s="3" t="s">
        <v>11747</v>
      </c>
      <c r="BG5609" s="3"/>
    </row>
    <row r="5610" spans="1:59" ht="15" x14ac:dyDescent="0.2">
      <c r="A5610" s="3" t="s">
        <v>11728</v>
      </c>
      <c r="B5610" s="3" t="s">
        <v>11725</v>
      </c>
      <c r="C5610" s="4">
        <v>42618.93953703704</v>
      </c>
      <c r="D5610" s="3" t="s">
        <v>7639</v>
      </c>
      <c r="E5610" s="3" t="s">
        <v>11745</v>
      </c>
      <c r="F5610" s="3" t="s">
        <v>11744</v>
      </c>
      <c r="G5610" s="3" t="s">
        <v>11743</v>
      </c>
      <c r="H5610" s="3" t="s">
        <v>8057</v>
      </c>
      <c r="I5610" s="3" t="s">
        <v>9242</v>
      </c>
      <c r="J5610" s="3" t="s">
        <v>11742</v>
      </c>
      <c r="L5610" s="3" t="s">
        <v>11741</v>
      </c>
      <c r="N5610" s="3" t="s">
        <v>11740</v>
      </c>
      <c r="P5610" s="3" t="s">
        <v>11739</v>
      </c>
      <c r="Q5610" s="3" t="s">
        <v>9627</v>
      </c>
      <c r="S5610" s="3" t="s">
        <v>11738</v>
      </c>
      <c r="T5610" s="3" t="s">
        <v>11737</v>
      </c>
      <c r="U5610" s="3" t="s">
        <v>11736</v>
      </c>
      <c r="W5610" s="3" t="s">
        <v>11735</v>
      </c>
      <c r="X5610" s="3" t="s">
        <v>11734</v>
      </c>
      <c r="AB5610" s="3" t="s">
        <v>11733</v>
      </c>
      <c r="AC5610" s="3" t="s">
        <v>11732</v>
      </c>
      <c r="AE5610" s="3" t="s">
        <v>7678</v>
      </c>
      <c r="AF5610" s="3" t="s">
        <v>7756</v>
      </c>
      <c r="AG5610" s="3" t="s">
        <v>8009</v>
      </c>
      <c r="AH5610" s="3" t="s">
        <v>11731</v>
      </c>
      <c r="AI5610" s="3" t="s">
        <v>8007</v>
      </c>
      <c r="AJ5610" s="3" t="s">
        <v>7697</v>
      </c>
      <c r="AK5610" s="3" t="s">
        <v>8006</v>
      </c>
      <c r="AO5610" s="3" t="s">
        <v>11730</v>
      </c>
      <c r="AQ5610" s="3" t="s">
        <v>11729</v>
      </c>
      <c r="AZ5610" s="3" t="s">
        <v>9716</v>
      </c>
      <c r="BA5610" s="3" t="s">
        <v>11727</v>
      </c>
      <c r="BB5610" s="3" t="s">
        <v>9611</v>
      </c>
      <c r="BD5610" s="3" t="s">
        <v>30</v>
      </c>
      <c r="BE5610" s="3">
        <v>88</v>
      </c>
      <c r="BF5610" s="3" t="s">
        <v>11726</v>
      </c>
      <c r="BG5610" s="3"/>
    </row>
    <row r="5611" spans="1:59" ht="15" x14ac:dyDescent="0.2">
      <c r="A5611" s="3" t="s">
        <v>11707</v>
      </c>
      <c r="B5611" s="3" t="s">
        <v>11703</v>
      </c>
      <c r="C5611" s="4">
        <v>42618.93953703704</v>
      </c>
      <c r="D5611" s="3" t="s">
        <v>7639</v>
      </c>
      <c r="E5611" s="3" t="s">
        <v>11724</v>
      </c>
      <c r="F5611" s="3" t="s">
        <v>11723</v>
      </c>
      <c r="G5611" s="3" t="s">
        <v>11722</v>
      </c>
      <c r="H5611" s="3" t="s">
        <v>8057</v>
      </c>
      <c r="I5611" s="3" t="s">
        <v>9242</v>
      </c>
      <c r="J5611" s="3" t="s">
        <v>10904</v>
      </c>
      <c r="L5611" s="3" t="s">
        <v>11721</v>
      </c>
      <c r="N5611" s="3" t="s">
        <v>11720</v>
      </c>
      <c r="P5611" s="3" t="s">
        <v>11719</v>
      </c>
      <c r="Q5611" s="3" t="s">
        <v>9627</v>
      </c>
      <c r="S5611" s="3" t="s">
        <v>11718</v>
      </c>
      <c r="T5611" s="3" t="s">
        <v>11717</v>
      </c>
      <c r="U5611" s="3" t="s">
        <v>11716</v>
      </c>
      <c r="W5611" s="3" t="s">
        <v>11715</v>
      </c>
      <c r="X5611" s="3" t="s">
        <v>11714</v>
      </c>
      <c r="Z5611" s="3" t="s">
        <v>11713</v>
      </c>
      <c r="AA5611" s="3" t="s">
        <v>11712</v>
      </c>
      <c r="AB5611" s="3" t="s">
        <v>11711</v>
      </c>
      <c r="AC5611" s="3" t="s">
        <v>11710</v>
      </c>
      <c r="AE5611" s="3" t="s">
        <v>7671</v>
      </c>
      <c r="AF5611" s="3" t="s">
        <v>8010</v>
      </c>
      <c r="AG5611" s="3" t="s">
        <v>8009</v>
      </c>
      <c r="AH5611" s="3" t="s">
        <v>11709</v>
      </c>
      <c r="AI5611" s="3" t="s">
        <v>8007</v>
      </c>
      <c r="AJ5611" s="3" t="s">
        <v>7697</v>
      </c>
      <c r="AK5611" s="3" t="s">
        <v>8006</v>
      </c>
      <c r="AO5611" s="3" t="s">
        <v>10803</v>
      </c>
      <c r="AQ5611" s="3" t="s">
        <v>11708</v>
      </c>
      <c r="AZ5611" s="3" t="s">
        <v>11706</v>
      </c>
      <c r="BA5611" s="3" t="s">
        <v>11705</v>
      </c>
      <c r="BB5611" s="3" t="s">
        <v>9611</v>
      </c>
      <c r="BD5611" s="3" t="s">
        <v>30</v>
      </c>
      <c r="BE5611" s="3">
        <v>89</v>
      </c>
      <c r="BF5611" s="3" t="s">
        <v>11704</v>
      </c>
      <c r="BG5611" s="3"/>
    </row>
    <row r="5612" spans="1:59" ht="15" x14ac:dyDescent="0.2">
      <c r="A5612" s="3" t="s">
        <v>11685</v>
      </c>
      <c r="B5612" s="3" t="s">
        <v>11682</v>
      </c>
      <c r="C5612" s="4">
        <v>42618.93953703704</v>
      </c>
      <c r="D5612" s="3" t="s">
        <v>7639</v>
      </c>
      <c r="E5612" s="3" t="s">
        <v>11702</v>
      </c>
      <c r="F5612" s="3" t="s">
        <v>11701</v>
      </c>
      <c r="G5612" s="3" t="s">
        <v>11700</v>
      </c>
      <c r="H5612" s="3" t="s">
        <v>8057</v>
      </c>
      <c r="I5612" s="3" t="s">
        <v>9242</v>
      </c>
      <c r="J5612" s="3" t="s">
        <v>11699</v>
      </c>
      <c r="L5612" s="3" t="s">
        <v>11698</v>
      </c>
      <c r="N5612" s="3" t="s">
        <v>11697</v>
      </c>
      <c r="P5612" s="3" t="s">
        <v>11696</v>
      </c>
      <c r="Q5612" s="3" t="s">
        <v>11675</v>
      </c>
      <c r="S5612" s="3" t="s">
        <v>11695</v>
      </c>
      <c r="T5612" s="3" t="s">
        <v>11694</v>
      </c>
      <c r="U5612" s="3" t="s">
        <v>11693</v>
      </c>
      <c r="W5612" s="3" t="s">
        <v>11692</v>
      </c>
      <c r="X5612" s="3" t="s">
        <v>11691</v>
      </c>
      <c r="AB5612" s="3" t="s">
        <v>11690</v>
      </c>
      <c r="AC5612" s="3" t="s">
        <v>11689</v>
      </c>
      <c r="AE5612" s="3" t="s">
        <v>7671</v>
      </c>
      <c r="AF5612" s="3" t="s">
        <v>7756</v>
      </c>
      <c r="AG5612" s="3" t="s">
        <v>8009</v>
      </c>
      <c r="AH5612" s="3" t="s">
        <v>11688</v>
      </c>
      <c r="AI5612" s="3" t="s">
        <v>8007</v>
      </c>
      <c r="AJ5612" s="3" t="s">
        <v>7697</v>
      </c>
      <c r="AK5612" s="3" t="s">
        <v>8006</v>
      </c>
      <c r="AO5612" s="3" t="s">
        <v>11687</v>
      </c>
      <c r="AQ5612" s="3" t="s">
        <v>11686</v>
      </c>
      <c r="AZ5612" s="3" t="s">
        <v>10281</v>
      </c>
      <c r="BA5612" s="3" t="s">
        <v>11684</v>
      </c>
      <c r="BB5612" s="3" t="s">
        <v>9611</v>
      </c>
      <c r="BD5612" s="3" t="s">
        <v>30</v>
      </c>
      <c r="BE5612" s="3">
        <v>140</v>
      </c>
      <c r="BF5612" s="3" t="s">
        <v>11683</v>
      </c>
      <c r="BG5612" s="3"/>
    </row>
    <row r="5613" spans="1:59" ht="15" x14ac:dyDescent="0.2">
      <c r="A5613" s="3" t="s">
        <v>11664</v>
      </c>
      <c r="B5613" s="3" t="s">
        <v>11660</v>
      </c>
      <c r="C5613" s="4">
        <v>42618.93953703704</v>
      </c>
      <c r="D5613" s="3" t="s">
        <v>7639</v>
      </c>
      <c r="E5613" s="3" t="s">
        <v>11681</v>
      </c>
      <c r="F5613" s="3" t="s">
        <v>11680</v>
      </c>
      <c r="G5613" s="3" t="s">
        <v>11679</v>
      </c>
      <c r="H5613" s="3" t="s">
        <v>8057</v>
      </c>
      <c r="I5613" s="3" t="s">
        <v>9242</v>
      </c>
      <c r="J5613" s="3" t="s">
        <v>10631</v>
      </c>
      <c r="L5613" s="3" t="s">
        <v>11678</v>
      </c>
      <c r="N5613" s="3" t="s">
        <v>11677</v>
      </c>
      <c r="P5613" s="3" t="s">
        <v>11676</v>
      </c>
      <c r="Q5613" s="3" t="s">
        <v>11675</v>
      </c>
      <c r="S5613" s="3" t="s">
        <v>11674</v>
      </c>
      <c r="T5613" s="3" t="s">
        <v>11673</v>
      </c>
      <c r="U5613" s="3" t="s">
        <v>11672</v>
      </c>
      <c r="W5613" s="3" t="s">
        <v>11671</v>
      </c>
      <c r="X5613" s="3" t="s">
        <v>11670</v>
      </c>
      <c r="AB5613" s="3" t="s">
        <v>11669</v>
      </c>
      <c r="AC5613" s="3" t="s">
        <v>11668</v>
      </c>
      <c r="AE5613" s="3" t="s">
        <v>7678</v>
      </c>
      <c r="AF5613" s="3" t="s">
        <v>8010</v>
      </c>
      <c r="AG5613" s="3" t="s">
        <v>8009</v>
      </c>
      <c r="AH5613" s="3" t="s">
        <v>11667</v>
      </c>
      <c r="AI5613" s="3" t="s">
        <v>8007</v>
      </c>
      <c r="AJ5613" s="3" t="s">
        <v>7697</v>
      </c>
      <c r="AK5613" s="3" t="s">
        <v>8006</v>
      </c>
      <c r="AO5613" s="3" t="s">
        <v>11666</v>
      </c>
      <c r="AQ5613" s="3" t="s">
        <v>11665</v>
      </c>
      <c r="AZ5613" s="3" t="s">
        <v>11663</v>
      </c>
      <c r="BA5613" s="3" t="s">
        <v>11662</v>
      </c>
      <c r="BB5613" s="3" t="s">
        <v>9611</v>
      </c>
      <c r="BD5613" s="3" t="s">
        <v>30</v>
      </c>
      <c r="BE5613" s="3">
        <v>141</v>
      </c>
      <c r="BF5613" s="3" t="s">
        <v>11661</v>
      </c>
      <c r="BG5613" s="3"/>
    </row>
    <row r="5614" spans="1:59" ht="15" x14ac:dyDescent="0.2">
      <c r="A5614" s="3" t="s">
        <v>11657</v>
      </c>
      <c r="B5614" s="3" t="s">
        <v>11654</v>
      </c>
      <c r="C5614" s="4">
        <v>42618.939525462964</v>
      </c>
      <c r="D5614" s="3" t="s">
        <v>7639</v>
      </c>
      <c r="E5614" s="3" t="s">
        <v>11657</v>
      </c>
      <c r="F5614" s="3" t="s">
        <v>11659</v>
      </c>
      <c r="H5614" s="3" t="s">
        <v>8057</v>
      </c>
      <c r="L5614" s="3" t="s">
        <v>8489</v>
      </c>
      <c r="AE5614" s="3" t="s">
        <v>7678</v>
      </c>
      <c r="AF5614" s="3" t="s">
        <v>9823</v>
      </c>
      <c r="AG5614" s="3" t="s">
        <v>8009</v>
      </c>
      <c r="AH5614" s="3" t="s">
        <v>11658</v>
      </c>
      <c r="AZ5614" s="3" t="s">
        <v>11656</v>
      </c>
      <c r="BA5614" s="3" t="s">
        <v>11655</v>
      </c>
      <c r="BD5614" s="3" t="s">
        <v>7641</v>
      </c>
      <c r="BG5614" s="3"/>
    </row>
    <row r="5615" spans="1:59" ht="15" x14ac:dyDescent="0.2">
      <c r="A5615" s="3" t="s">
        <v>11635</v>
      </c>
      <c r="B5615" s="3" t="s">
        <v>11631</v>
      </c>
      <c r="C5615" s="4">
        <v>42618.939525462964</v>
      </c>
      <c r="D5615" s="3" t="s">
        <v>7639</v>
      </c>
      <c r="E5615" s="3" t="s">
        <v>11653</v>
      </c>
      <c r="F5615" s="3" t="s">
        <v>11652</v>
      </c>
      <c r="G5615" s="3" t="s">
        <v>11651</v>
      </c>
      <c r="H5615" s="3" t="s">
        <v>8057</v>
      </c>
      <c r="I5615" s="3" t="s">
        <v>9242</v>
      </c>
      <c r="J5615" s="3" t="s">
        <v>8023</v>
      </c>
      <c r="L5615" s="3" t="s">
        <v>11650</v>
      </c>
      <c r="N5615" s="3" t="s">
        <v>11649</v>
      </c>
      <c r="P5615" s="3" t="s">
        <v>11648</v>
      </c>
      <c r="Q5615" s="3" t="s">
        <v>8019</v>
      </c>
      <c r="R5615" s="3" t="s">
        <v>8018</v>
      </c>
      <c r="S5615" s="3" t="s">
        <v>11647</v>
      </c>
      <c r="T5615" s="3" t="s">
        <v>11646</v>
      </c>
      <c r="U5615" s="3" t="s">
        <v>11645</v>
      </c>
      <c r="W5615" s="3" t="s">
        <v>11644</v>
      </c>
      <c r="X5615" s="3" t="s">
        <v>11643</v>
      </c>
      <c r="Z5615" s="3" t="s">
        <v>11642</v>
      </c>
      <c r="AA5615" s="3" t="s">
        <v>11641</v>
      </c>
      <c r="AB5615" s="3" t="s">
        <v>11640</v>
      </c>
      <c r="AC5615" s="3" t="s">
        <v>11639</v>
      </c>
      <c r="AE5615" s="3" t="s">
        <v>7678</v>
      </c>
      <c r="AF5615" s="3" t="s">
        <v>9823</v>
      </c>
      <c r="AG5615" s="3" t="s">
        <v>8009</v>
      </c>
      <c r="AH5615" s="3" t="s">
        <v>11638</v>
      </c>
      <c r="AI5615" s="3" t="s">
        <v>8007</v>
      </c>
      <c r="AJ5615" s="3" t="s">
        <v>7697</v>
      </c>
      <c r="AK5615" s="3" t="s">
        <v>8006</v>
      </c>
      <c r="AO5615" s="3" t="s">
        <v>11637</v>
      </c>
      <c r="AQ5615" s="3" t="s">
        <v>11636</v>
      </c>
      <c r="AZ5615" s="3" t="s">
        <v>11634</v>
      </c>
      <c r="BA5615" s="3" t="s">
        <v>11633</v>
      </c>
      <c r="BB5615" s="3" t="s">
        <v>9611</v>
      </c>
      <c r="BD5615" s="3" t="s">
        <v>30</v>
      </c>
      <c r="BE5615" s="3">
        <v>53</v>
      </c>
      <c r="BF5615" s="3" t="s">
        <v>11632</v>
      </c>
      <c r="BG5615" s="3"/>
    </row>
    <row r="5616" spans="1:59" ht="15" x14ac:dyDescent="0.2">
      <c r="A5616" s="3" t="s">
        <v>11615</v>
      </c>
      <c r="B5616" s="3" t="s">
        <v>11612</v>
      </c>
      <c r="C5616" s="4">
        <v>42618.939525462964</v>
      </c>
      <c r="D5616" s="3" t="s">
        <v>7639</v>
      </c>
      <c r="E5616" s="3" t="s">
        <v>11630</v>
      </c>
      <c r="F5616" s="3" t="s">
        <v>11629</v>
      </c>
      <c r="G5616" s="3" t="s">
        <v>11628</v>
      </c>
      <c r="H5616" s="3" t="s">
        <v>8057</v>
      </c>
      <c r="I5616" s="3" t="s">
        <v>9242</v>
      </c>
      <c r="J5616" s="3" t="s">
        <v>9631</v>
      </c>
      <c r="L5616" s="3" t="s">
        <v>11627</v>
      </c>
      <c r="N5616" s="3" t="s">
        <v>11626</v>
      </c>
      <c r="P5616" s="3" t="s">
        <v>11625</v>
      </c>
      <c r="Q5616" s="3" t="s">
        <v>10859</v>
      </c>
      <c r="S5616" s="3" t="s">
        <v>11624</v>
      </c>
      <c r="T5616" s="3" t="s">
        <v>11623</v>
      </c>
      <c r="U5616" s="3" t="s">
        <v>11622</v>
      </c>
      <c r="W5616" s="3" t="s">
        <v>11621</v>
      </c>
      <c r="X5616" s="3" t="s">
        <v>11621</v>
      </c>
      <c r="AB5616" s="3" t="s">
        <v>11620</v>
      </c>
      <c r="AC5616" s="3" t="s">
        <v>11619</v>
      </c>
      <c r="AE5616" s="3" t="s">
        <v>7671</v>
      </c>
      <c r="AF5616" s="3" t="s">
        <v>7756</v>
      </c>
      <c r="AG5616" s="3" t="s">
        <v>8009</v>
      </c>
      <c r="AH5616" s="3" t="s">
        <v>11618</v>
      </c>
      <c r="AI5616" s="3" t="s">
        <v>8007</v>
      </c>
      <c r="AJ5616" s="3" t="s">
        <v>7697</v>
      </c>
      <c r="AK5616" s="3" t="s">
        <v>8006</v>
      </c>
      <c r="AO5616" s="3" t="s">
        <v>11617</v>
      </c>
      <c r="AQ5616" s="3" t="s">
        <v>11616</v>
      </c>
      <c r="AZ5616" s="3" t="s">
        <v>8966</v>
      </c>
      <c r="BA5616" s="3" t="s">
        <v>11614</v>
      </c>
      <c r="BB5616" s="3" t="s">
        <v>9611</v>
      </c>
      <c r="BD5616" s="3" t="s">
        <v>30</v>
      </c>
      <c r="BE5616" s="3">
        <v>108</v>
      </c>
      <c r="BF5616" s="3" t="s">
        <v>11613</v>
      </c>
      <c r="BG5616" s="3"/>
    </row>
    <row r="5617" spans="1:59" ht="15" x14ac:dyDescent="0.2">
      <c r="A5617" s="3" t="s">
        <v>11596</v>
      </c>
      <c r="B5617" s="3" t="s">
        <v>11593</v>
      </c>
      <c r="C5617" s="4">
        <v>42618.939525462964</v>
      </c>
      <c r="D5617" s="3" t="s">
        <v>7639</v>
      </c>
      <c r="E5617" s="3" t="s">
        <v>8209</v>
      </c>
      <c r="F5617" s="3" t="s">
        <v>11611</v>
      </c>
      <c r="G5617" s="3" t="s">
        <v>11610</v>
      </c>
      <c r="H5617" s="3" t="s">
        <v>8443</v>
      </c>
      <c r="I5617" s="3" t="s">
        <v>10319</v>
      </c>
      <c r="J5617" s="3" t="s">
        <v>9631</v>
      </c>
      <c r="L5617" s="3" t="s">
        <v>11609</v>
      </c>
      <c r="N5617" s="3" t="s">
        <v>8208</v>
      </c>
      <c r="P5617" s="3" t="s">
        <v>11608</v>
      </c>
      <c r="Q5617" s="3" t="s">
        <v>10986</v>
      </c>
      <c r="S5617" s="3" t="s">
        <v>11607</v>
      </c>
      <c r="T5617" s="3" t="s">
        <v>11606</v>
      </c>
      <c r="U5617" s="3" t="s">
        <v>11605</v>
      </c>
      <c r="W5617" s="3" t="s">
        <v>11604</v>
      </c>
      <c r="X5617" s="3" t="s">
        <v>11603</v>
      </c>
      <c r="Y5617" s="3" t="s">
        <v>11602</v>
      </c>
      <c r="AB5617" s="3" t="s">
        <v>11601</v>
      </c>
      <c r="AC5617" s="3" t="s">
        <v>11600</v>
      </c>
      <c r="AD5617" s="3" t="s">
        <v>11599</v>
      </c>
      <c r="AE5617" s="3" t="s">
        <v>7671</v>
      </c>
      <c r="AF5617" s="3" t="s">
        <v>7756</v>
      </c>
      <c r="AG5617" s="3" t="s">
        <v>8009</v>
      </c>
      <c r="AH5617" s="3" t="s">
        <v>11598</v>
      </c>
      <c r="AI5617" s="3" t="s">
        <v>8007</v>
      </c>
      <c r="AJ5617" s="3" t="s">
        <v>7697</v>
      </c>
      <c r="AK5617" s="3" t="s">
        <v>8006</v>
      </c>
      <c r="AQ5617" s="3" t="s">
        <v>11597</v>
      </c>
      <c r="AZ5617" s="3" t="s">
        <v>8319</v>
      </c>
      <c r="BA5617" s="3" t="s">
        <v>11595</v>
      </c>
      <c r="BB5617" s="3" t="s">
        <v>9611</v>
      </c>
      <c r="BD5617" s="3" t="s">
        <v>30</v>
      </c>
      <c r="BE5617" s="3">
        <v>114</v>
      </c>
      <c r="BF5617" s="3" t="s">
        <v>11594</v>
      </c>
      <c r="BG5617" s="3"/>
    </row>
    <row r="5618" spans="1:59" ht="15" x14ac:dyDescent="0.2">
      <c r="A5618" s="3" t="s">
        <v>11576</v>
      </c>
      <c r="B5618" s="3" t="s">
        <v>11571</v>
      </c>
      <c r="C5618" s="4">
        <v>42618.939525462964</v>
      </c>
      <c r="D5618" s="3" t="s">
        <v>7639</v>
      </c>
      <c r="E5618" s="3" t="s">
        <v>11592</v>
      </c>
      <c r="F5618" s="3" t="s">
        <v>11591</v>
      </c>
      <c r="G5618" s="3" t="s">
        <v>11590</v>
      </c>
      <c r="H5618" s="3" t="s">
        <v>8057</v>
      </c>
      <c r="I5618" s="3" t="s">
        <v>9242</v>
      </c>
      <c r="J5618" s="3" t="s">
        <v>11177</v>
      </c>
      <c r="L5618" s="3" t="s">
        <v>11589</v>
      </c>
      <c r="N5618" s="3" t="s">
        <v>11588</v>
      </c>
      <c r="P5618" s="3" t="s">
        <v>11587</v>
      </c>
      <c r="Q5618" s="3" t="s">
        <v>9109</v>
      </c>
      <c r="S5618" s="3" t="s">
        <v>11586</v>
      </c>
      <c r="T5618" s="3" t="s">
        <v>11585</v>
      </c>
      <c r="U5618" s="3" t="s">
        <v>11584</v>
      </c>
      <c r="W5618" s="3" t="s">
        <v>11583</v>
      </c>
      <c r="X5618" s="3" t="s">
        <v>11582</v>
      </c>
      <c r="AB5618" s="3" t="s">
        <v>11581</v>
      </c>
      <c r="AC5618" s="3" t="s">
        <v>11580</v>
      </c>
      <c r="AE5618" s="3" t="s">
        <v>7671</v>
      </c>
      <c r="AF5618" s="3" t="s">
        <v>7756</v>
      </c>
      <c r="AG5618" s="3" t="s">
        <v>8009</v>
      </c>
      <c r="AH5618" s="3" t="s">
        <v>11579</v>
      </c>
      <c r="AI5618" s="3" t="s">
        <v>8007</v>
      </c>
      <c r="AJ5618" s="3" t="s">
        <v>7697</v>
      </c>
      <c r="AK5618" s="3" t="s">
        <v>8006</v>
      </c>
      <c r="AL5618" s="3" t="s">
        <v>30</v>
      </c>
      <c r="AO5618" s="3" t="s">
        <v>11578</v>
      </c>
      <c r="AQ5618" s="3" t="s">
        <v>11577</v>
      </c>
      <c r="AZ5618" s="3" t="s">
        <v>11575</v>
      </c>
      <c r="BA5618" s="3" t="s">
        <v>11574</v>
      </c>
      <c r="BB5618" s="3" t="s">
        <v>9611</v>
      </c>
      <c r="BC5618" s="3" t="s">
        <v>11573</v>
      </c>
      <c r="BD5618" s="3" t="s">
        <v>30</v>
      </c>
      <c r="BE5618" s="3">
        <v>127</v>
      </c>
      <c r="BF5618" s="3" t="s">
        <v>11572</v>
      </c>
      <c r="BG5618" s="3"/>
    </row>
    <row r="5619" spans="1:59" ht="15" x14ac:dyDescent="0.2">
      <c r="A5619" s="3" t="s">
        <v>11552</v>
      </c>
      <c r="B5619" s="3" t="s">
        <v>11548</v>
      </c>
      <c r="C5619" s="4">
        <v>42618.939513888887</v>
      </c>
      <c r="D5619" s="3" t="s">
        <v>7639</v>
      </c>
      <c r="E5619" s="3" t="s">
        <v>11570</v>
      </c>
      <c r="F5619" s="3" t="s">
        <v>11569</v>
      </c>
      <c r="G5619" s="3" t="s">
        <v>11568</v>
      </c>
      <c r="H5619" s="3" t="s">
        <v>8057</v>
      </c>
      <c r="I5619" s="3" t="s">
        <v>9242</v>
      </c>
      <c r="J5619" s="3" t="s">
        <v>9631</v>
      </c>
      <c r="L5619" s="3" t="s">
        <v>11567</v>
      </c>
      <c r="N5619" s="3" t="s">
        <v>11566</v>
      </c>
      <c r="P5619" s="3" t="s">
        <v>11565</v>
      </c>
      <c r="Q5619" s="3" t="s">
        <v>9237</v>
      </c>
      <c r="S5619" s="3" t="s">
        <v>11564</v>
      </c>
      <c r="T5619" s="3" t="s">
        <v>11563</v>
      </c>
      <c r="U5619" s="3" t="s">
        <v>11562</v>
      </c>
      <c r="W5619" s="3" t="s">
        <v>11561</v>
      </c>
      <c r="X5619" s="3" t="s">
        <v>11560</v>
      </c>
      <c r="Z5619" s="3" t="s">
        <v>11559</v>
      </c>
      <c r="AA5619" s="3" t="s">
        <v>11558</v>
      </c>
      <c r="AB5619" s="3" t="s">
        <v>11557</v>
      </c>
      <c r="AC5619" s="3" t="s">
        <v>11556</v>
      </c>
      <c r="AE5619" s="3" t="s">
        <v>7678</v>
      </c>
      <c r="AF5619" s="3" t="s">
        <v>9823</v>
      </c>
      <c r="AG5619" s="3" t="s">
        <v>8009</v>
      </c>
      <c r="AH5619" s="3" t="s">
        <v>11555</v>
      </c>
      <c r="AI5619" s="3" t="s">
        <v>8007</v>
      </c>
      <c r="AJ5619" s="3" t="s">
        <v>7697</v>
      </c>
      <c r="AK5619" s="3" t="s">
        <v>8006</v>
      </c>
      <c r="AO5619" s="3" t="s">
        <v>11554</v>
      </c>
      <c r="AQ5619" s="3" t="s">
        <v>11553</v>
      </c>
      <c r="AZ5619" s="3" t="s">
        <v>11551</v>
      </c>
      <c r="BA5619" s="3" t="s">
        <v>11550</v>
      </c>
      <c r="BB5619" s="3" t="s">
        <v>9611</v>
      </c>
      <c r="BD5619" s="3" t="s">
        <v>30</v>
      </c>
      <c r="BE5619" s="3">
        <v>22</v>
      </c>
      <c r="BF5619" s="3" t="s">
        <v>11549</v>
      </c>
      <c r="BG5619" s="3"/>
    </row>
    <row r="5620" spans="1:59" ht="15" x14ac:dyDescent="0.2">
      <c r="A5620" s="3" t="s">
        <v>11531</v>
      </c>
      <c r="B5620" s="3" t="s">
        <v>11527</v>
      </c>
      <c r="C5620" s="4">
        <v>42618.939513888887</v>
      </c>
      <c r="D5620" s="3" t="s">
        <v>7639</v>
      </c>
      <c r="E5620" s="3" t="s">
        <v>11547</v>
      </c>
      <c r="F5620" s="3" t="s">
        <v>11546</v>
      </c>
      <c r="G5620" s="3" t="s">
        <v>11545</v>
      </c>
      <c r="H5620" s="3" t="s">
        <v>8057</v>
      </c>
      <c r="I5620" s="3" t="s">
        <v>9242</v>
      </c>
      <c r="J5620" s="3" t="s">
        <v>9631</v>
      </c>
      <c r="L5620" s="3" t="s">
        <v>11544</v>
      </c>
      <c r="N5620" s="3" t="s">
        <v>11543</v>
      </c>
      <c r="P5620" s="3" t="s">
        <v>11542</v>
      </c>
      <c r="Q5620" s="3" t="s">
        <v>8019</v>
      </c>
      <c r="R5620" s="3" t="s">
        <v>8400</v>
      </c>
      <c r="S5620" s="3" t="s">
        <v>11541</v>
      </c>
      <c r="T5620" s="3" t="s">
        <v>11540</v>
      </c>
      <c r="U5620" s="3" t="s">
        <v>11539</v>
      </c>
      <c r="W5620" s="3" t="s">
        <v>11538</v>
      </c>
      <c r="X5620" s="3" t="s">
        <v>11537</v>
      </c>
      <c r="AB5620" s="3" t="s">
        <v>11536</v>
      </c>
      <c r="AC5620" s="3" t="s">
        <v>11535</v>
      </c>
      <c r="AE5620" s="3" t="s">
        <v>7678</v>
      </c>
      <c r="AF5620" s="3" t="s">
        <v>7756</v>
      </c>
      <c r="AG5620" s="3" t="s">
        <v>8009</v>
      </c>
      <c r="AH5620" s="3" t="s">
        <v>11534</v>
      </c>
      <c r="AI5620" s="3" t="s">
        <v>8007</v>
      </c>
      <c r="AJ5620" s="3" t="s">
        <v>7697</v>
      </c>
      <c r="AK5620" s="3" t="s">
        <v>8006</v>
      </c>
      <c r="AO5620" s="3" t="s">
        <v>11533</v>
      </c>
      <c r="AQ5620" s="3" t="s">
        <v>11532</v>
      </c>
      <c r="AZ5620" s="3" t="s">
        <v>11530</v>
      </c>
      <c r="BA5620" s="3" t="s">
        <v>11529</v>
      </c>
      <c r="BB5620" s="3" t="s">
        <v>9611</v>
      </c>
      <c r="BD5620" s="3" t="s">
        <v>30</v>
      </c>
      <c r="BE5620" s="3">
        <v>25</v>
      </c>
      <c r="BF5620" s="3" t="s">
        <v>11528</v>
      </c>
      <c r="BG5620" s="3"/>
    </row>
    <row r="5621" spans="1:59" ht="15" x14ac:dyDescent="0.2">
      <c r="A5621" s="3" t="s">
        <v>11509</v>
      </c>
      <c r="B5621" s="3" t="s">
        <v>11505</v>
      </c>
      <c r="C5621" s="4">
        <v>42618.939513888887</v>
      </c>
      <c r="D5621" s="3" t="s">
        <v>7639</v>
      </c>
      <c r="E5621" s="3" t="s">
        <v>11526</v>
      </c>
      <c r="F5621" s="3" t="s">
        <v>11525</v>
      </c>
      <c r="G5621" s="3" t="s">
        <v>11524</v>
      </c>
      <c r="H5621" s="3" t="s">
        <v>8057</v>
      </c>
      <c r="I5621" s="3" t="s">
        <v>9242</v>
      </c>
      <c r="J5621" s="3" t="s">
        <v>9631</v>
      </c>
      <c r="N5621" s="3" t="s">
        <v>11523</v>
      </c>
      <c r="P5621" s="3" t="s">
        <v>11522</v>
      </c>
      <c r="Q5621" s="3" t="s">
        <v>8019</v>
      </c>
      <c r="R5621" s="3" t="s">
        <v>8301</v>
      </c>
      <c r="S5621" s="3" t="s">
        <v>11521</v>
      </c>
      <c r="T5621" s="3" t="s">
        <v>11520</v>
      </c>
      <c r="U5621" s="3" t="s">
        <v>11519</v>
      </c>
      <c r="W5621" s="3" t="s">
        <v>11518</v>
      </c>
      <c r="X5621" s="3" t="s">
        <v>11517</v>
      </c>
      <c r="Z5621" s="3" t="s">
        <v>11516</v>
      </c>
      <c r="AA5621" s="3" t="s">
        <v>11515</v>
      </c>
      <c r="AB5621" s="3" t="s">
        <v>11514</v>
      </c>
      <c r="AC5621" s="3" t="s">
        <v>11513</v>
      </c>
      <c r="AE5621" s="3" t="s">
        <v>7671</v>
      </c>
      <c r="AF5621" s="3" t="s">
        <v>9823</v>
      </c>
      <c r="AG5621" s="3" t="s">
        <v>8009</v>
      </c>
      <c r="AH5621" s="3" t="s">
        <v>11512</v>
      </c>
      <c r="AI5621" s="3" t="s">
        <v>8007</v>
      </c>
      <c r="AJ5621" s="3" t="s">
        <v>7697</v>
      </c>
      <c r="AK5621" s="3" t="s">
        <v>8006</v>
      </c>
      <c r="AO5621" s="3" t="s">
        <v>11511</v>
      </c>
      <c r="AQ5621" s="3" t="s">
        <v>11510</v>
      </c>
      <c r="AZ5621" s="3" t="s">
        <v>11508</v>
      </c>
      <c r="BA5621" s="3" t="s">
        <v>11507</v>
      </c>
      <c r="BB5621" s="3" t="s">
        <v>9611</v>
      </c>
      <c r="BD5621" s="3" t="s">
        <v>30</v>
      </c>
      <c r="BE5621" s="3">
        <v>87</v>
      </c>
      <c r="BF5621" s="3" t="s">
        <v>11506</v>
      </c>
      <c r="BG5621" s="3"/>
    </row>
    <row r="5622" spans="1:59" ht="15" x14ac:dyDescent="0.2">
      <c r="A5622" s="3" t="s">
        <v>11502</v>
      </c>
      <c r="B5622" s="3" t="s">
        <v>11500</v>
      </c>
      <c r="C5622" s="4">
        <v>42618.939513888887</v>
      </c>
      <c r="D5622" s="3" t="s">
        <v>7639</v>
      </c>
      <c r="E5622" s="3" t="s">
        <v>11502</v>
      </c>
      <c r="H5622" s="3" t="s">
        <v>8024</v>
      </c>
      <c r="L5622" s="3" t="s">
        <v>11491</v>
      </c>
      <c r="S5622" s="3" t="s">
        <v>11504</v>
      </c>
      <c r="AE5622" s="3" t="s">
        <v>7671</v>
      </c>
      <c r="AF5622" s="3" t="s">
        <v>8010</v>
      </c>
      <c r="AG5622" s="3" t="s">
        <v>8009</v>
      </c>
      <c r="AH5622" s="3" t="s">
        <v>11503</v>
      </c>
      <c r="AZ5622" s="3" t="s">
        <v>11501</v>
      </c>
      <c r="BA5622" s="3" t="s">
        <v>5545</v>
      </c>
      <c r="BD5622" s="3" t="s">
        <v>7641</v>
      </c>
      <c r="BG5622" s="3"/>
    </row>
    <row r="5623" spans="1:59" ht="15" x14ac:dyDescent="0.2">
      <c r="A5623" s="3" t="s">
        <v>11497</v>
      </c>
      <c r="B5623" s="3" t="s">
        <v>11494</v>
      </c>
      <c r="C5623" s="4">
        <v>42618.939502314817</v>
      </c>
      <c r="D5623" s="3" t="s">
        <v>7639</v>
      </c>
      <c r="E5623" s="3" t="s">
        <v>11497</v>
      </c>
      <c r="F5623" s="3" t="s">
        <v>11499</v>
      </c>
      <c r="H5623" s="3" t="s">
        <v>8443</v>
      </c>
      <c r="J5623" s="3" t="s">
        <v>11156</v>
      </c>
      <c r="L5623" s="3" t="s">
        <v>11491</v>
      </c>
      <c r="AE5623" s="3" t="s">
        <v>7671</v>
      </c>
      <c r="AF5623" s="3" t="s">
        <v>7756</v>
      </c>
      <c r="AG5623" s="3" t="s">
        <v>8009</v>
      </c>
      <c r="AH5623" s="3" t="s">
        <v>11498</v>
      </c>
      <c r="AZ5623" s="3" t="s">
        <v>11496</v>
      </c>
      <c r="BA5623" s="3" t="s">
        <v>11495</v>
      </c>
      <c r="BD5623" s="3" t="s">
        <v>7641</v>
      </c>
      <c r="BG5623" s="3"/>
    </row>
    <row r="5624" spans="1:59" ht="15" x14ac:dyDescent="0.2">
      <c r="A5624" s="3" t="s">
        <v>11489</v>
      </c>
      <c r="B5624" s="3" t="s">
        <v>11487</v>
      </c>
      <c r="C5624" s="4">
        <v>42618.939502314817</v>
      </c>
      <c r="D5624" s="3" t="s">
        <v>7639</v>
      </c>
      <c r="E5624" s="3" t="s">
        <v>11489</v>
      </c>
      <c r="F5624" s="3" t="s">
        <v>11493</v>
      </c>
      <c r="H5624" s="3" t="s">
        <v>8057</v>
      </c>
      <c r="J5624" s="3" t="s">
        <v>11492</v>
      </c>
      <c r="L5624" s="3" t="s">
        <v>11491</v>
      </c>
      <c r="AE5624" s="3" t="s">
        <v>7671</v>
      </c>
      <c r="AF5624" s="3" t="s">
        <v>8010</v>
      </c>
      <c r="AG5624" s="3" t="s">
        <v>8009</v>
      </c>
      <c r="AH5624" s="3" t="s">
        <v>11490</v>
      </c>
      <c r="AZ5624" s="3" t="s">
        <v>9436</v>
      </c>
      <c r="BA5624" s="3" t="s">
        <v>11488</v>
      </c>
      <c r="BD5624" s="3" t="s">
        <v>7641</v>
      </c>
      <c r="BG5624" s="3"/>
    </row>
    <row r="5625" spans="1:59" ht="15" x14ac:dyDescent="0.2">
      <c r="A5625" s="3" t="s">
        <v>11470</v>
      </c>
      <c r="B5625" s="3" t="s">
        <v>11467</v>
      </c>
      <c r="C5625" s="4">
        <v>42618.939502314817</v>
      </c>
      <c r="D5625" s="3" t="s">
        <v>7639</v>
      </c>
      <c r="E5625" s="3" t="s">
        <v>11486</v>
      </c>
      <c r="F5625" s="3" t="s">
        <v>11485</v>
      </c>
      <c r="G5625" s="3" t="s">
        <v>11484</v>
      </c>
      <c r="H5625" s="3" t="s">
        <v>8057</v>
      </c>
      <c r="I5625" s="3" t="s">
        <v>9242</v>
      </c>
      <c r="J5625" s="3" t="s">
        <v>11177</v>
      </c>
      <c r="L5625" s="3" t="s">
        <v>11483</v>
      </c>
      <c r="N5625" s="3" t="s">
        <v>11482</v>
      </c>
      <c r="P5625" s="3" t="s">
        <v>11481</v>
      </c>
      <c r="Q5625" s="3" t="s">
        <v>9627</v>
      </c>
      <c r="S5625" s="3" t="s">
        <v>11480</v>
      </c>
      <c r="T5625" s="3" t="s">
        <v>11479</v>
      </c>
      <c r="U5625" s="3" t="s">
        <v>11478</v>
      </c>
      <c r="W5625" s="3" t="s">
        <v>11477</v>
      </c>
      <c r="X5625" s="3" t="s">
        <v>11476</v>
      </c>
      <c r="AB5625" s="3" t="s">
        <v>11475</v>
      </c>
      <c r="AC5625" s="3" t="s">
        <v>11474</v>
      </c>
      <c r="AE5625" s="3" t="s">
        <v>7678</v>
      </c>
      <c r="AF5625" s="3" t="s">
        <v>7756</v>
      </c>
      <c r="AG5625" s="3" t="s">
        <v>8009</v>
      </c>
      <c r="AH5625" s="3" t="s">
        <v>11473</v>
      </c>
      <c r="AI5625" s="3" t="s">
        <v>8007</v>
      </c>
      <c r="AJ5625" s="3" t="s">
        <v>7697</v>
      </c>
      <c r="AK5625" s="3" t="s">
        <v>8006</v>
      </c>
      <c r="AO5625" s="3" t="s">
        <v>11472</v>
      </c>
      <c r="AQ5625" s="3" t="s">
        <v>11471</v>
      </c>
      <c r="AZ5625" s="3" t="s">
        <v>8560</v>
      </c>
      <c r="BA5625" s="3" t="s">
        <v>11469</v>
      </c>
      <c r="BB5625" s="3" t="s">
        <v>9611</v>
      </c>
      <c r="BD5625" s="3" t="s">
        <v>30</v>
      </c>
      <c r="BE5625" s="3">
        <v>97</v>
      </c>
      <c r="BF5625" s="3" t="s">
        <v>11468</v>
      </c>
      <c r="BG5625" s="3"/>
    </row>
    <row r="5626" spans="1:59" ht="15" x14ac:dyDescent="0.2">
      <c r="A5626" s="3" t="s">
        <v>11451</v>
      </c>
      <c r="B5626" s="3" t="s">
        <v>11447</v>
      </c>
      <c r="C5626" s="4">
        <v>42618.939502314817</v>
      </c>
      <c r="D5626" s="3" t="s">
        <v>7639</v>
      </c>
      <c r="E5626" s="3" t="s">
        <v>10036</v>
      </c>
      <c r="F5626" s="3" t="s">
        <v>11466</v>
      </c>
      <c r="G5626" s="3" t="s">
        <v>11465</v>
      </c>
      <c r="H5626" s="3" t="s">
        <v>8443</v>
      </c>
      <c r="I5626" s="3" t="s">
        <v>10319</v>
      </c>
      <c r="J5626" s="3" t="s">
        <v>10318</v>
      </c>
      <c r="L5626" s="3" t="s">
        <v>11464</v>
      </c>
      <c r="N5626" s="3" t="s">
        <v>10035</v>
      </c>
      <c r="P5626" s="3" t="s">
        <v>11463</v>
      </c>
      <c r="Q5626" s="3" t="s">
        <v>9627</v>
      </c>
      <c r="S5626" s="3" t="s">
        <v>11462</v>
      </c>
      <c r="T5626" s="3" t="s">
        <v>11461</v>
      </c>
      <c r="U5626" s="3" t="s">
        <v>11460</v>
      </c>
      <c r="W5626" s="3" t="s">
        <v>11459</v>
      </c>
      <c r="X5626" s="3" t="s">
        <v>11458</v>
      </c>
      <c r="Z5626" s="3" t="s">
        <v>11457</v>
      </c>
      <c r="AA5626" s="3" t="s">
        <v>11456</v>
      </c>
      <c r="AB5626" s="3" t="s">
        <v>11455</v>
      </c>
      <c r="AC5626" s="3" t="s">
        <v>11454</v>
      </c>
      <c r="AE5626" s="3" t="s">
        <v>7671</v>
      </c>
      <c r="AF5626" s="3" t="s">
        <v>7756</v>
      </c>
      <c r="AG5626" s="3" t="s">
        <v>8009</v>
      </c>
      <c r="AH5626" s="3" t="s">
        <v>11453</v>
      </c>
      <c r="AI5626" s="3" t="s">
        <v>8007</v>
      </c>
      <c r="AJ5626" s="3" t="s">
        <v>7697</v>
      </c>
      <c r="AK5626" s="3" t="s">
        <v>8006</v>
      </c>
      <c r="AQ5626" s="3" t="s">
        <v>11452</v>
      </c>
      <c r="AZ5626" s="3" t="s">
        <v>11450</v>
      </c>
      <c r="BA5626" s="3" t="s">
        <v>11449</v>
      </c>
      <c r="BB5626" s="3" t="s">
        <v>9611</v>
      </c>
      <c r="BD5626" s="3" t="s">
        <v>30</v>
      </c>
      <c r="BE5626" s="3">
        <v>98</v>
      </c>
      <c r="BF5626" s="3" t="s">
        <v>11448</v>
      </c>
      <c r="BG5626" s="3"/>
    </row>
    <row r="5627" spans="1:59" ht="15" x14ac:dyDescent="0.2">
      <c r="A5627" s="3" t="s">
        <v>11429</v>
      </c>
      <c r="B5627" s="3" t="s">
        <v>11426</v>
      </c>
      <c r="C5627" s="4">
        <v>42618.939502314817</v>
      </c>
      <c r="D5627" s="3" t="s">
        <v>7639</v>
      </c>
      <c r="E5627" s="3" t="s">
        <v>11446</v>
      </c>
      <c r="F5627" s="3" t="s">
        <v>11445</v>
      </c>
      <c r="G5627" s="3" t="s">
        <v>11444</v>
      </c>
      <c r="H5627" s="3" t="s">
        <v>8057</v>
      </c>
      <c r="I5627" s="3" t="s">
        <v>9242</v>
      </c>
      <c r="J5627" s="3" t="s">
        <v>9631</v>
      </c>
      <c r="L5627" s="3" t="s">
        <v>11443</v>
      </c>
      <c r="N5627" s="3" t="s">
        <v>11442</v>
      </c>
      <c r="P5627" s="3" t="s">
        <v>11441</v>
      </c>
      <c r="Q5627" s="3" t="s">
        <v>9627</v>
      </c>
      <c r="S5627" s="3" t="s">
        <v>11440</v>
      </c>
      <c r="T5627" s="3" t="s">
        <v>11439</v>
      </c>
      <c r="U5627" s="3" t="s">
        <v>11438</v>
      </c>
      <c r="W5627" s="3" t="s">
        <v>11437</v>
      </c>
      <c r="X5627" s="3" t="s">
        <v>11436</v>
      </c>
      <c r="Z5627" s="3" t="s">
        <v>11435</v>
      </c>
      <c r="AB5627" s="3" t="s">
        <v>11434</v>
      </c>
      <c r="AC5627" s="3" t="s">
        <v>11433</v>
      </c>
      <c r="AE5627" s="3" t="s">
        <v>7671</v>
      </c>
      <c r="AF5627" s="3" t="s">
        <v>7756</v>
      </c>
      <c r="AG5627" s="3" t="s">
        <v>8009</v>
      </c>
      <c r="AH5627" s="3" t="s">
        <v>11432</v>
      </c>
      <c r="AI5627" s="3" t="s">
        <v>8007</v>
      </c>
      <c r="AJ5627" s="3" t="s">
        <v>7697</v>
      </c>
      <c r="AK5627" s="3" t="s">
        <v>8006</v>
      </c>
      <c r="AO5627" s="3" t="s">
        <v>11431</v>
      </c>
      <c r="AQ5627" s="3" t="s">
        <v>11430</v>
      </c>
      <c r="AZ5627" s="3" t="s">
        <v>625</v>
      </c>
      <c r="BA5627" s="3" t="s">
        <v>11428</v>
      </c>
      <c r="BB5627" s="3" t="s">
        <v>9611</v>
      </c>
      <c r="BD5627" s="3" t="s">
        <v>30</v>
      </c>
      <c r="BE5627" s="3">
        <v>99</v>
      </c>
      <c r="BF5627" s="3" t="s">
        <v>11427</v>
      </c>
      <c r="BG5627" s="3"/>
    </row>
    <row r="5628" spans="1:59" ht="15" x14ac:dyDescent="0.2">
      <c r="A5628" s="3" t="s">
        <v>11407</v>
      </c>
      <c r="B5628" s="3" t="s">
        <v>11404</v>
      </c>
      <c r="C5628" s="4">
        <v>42618.93949074074</v>
      </c>
      <c r="D5628" s="3" t="s">
        <v>7639</v>
      </c>
      <c r="E5628" s="3" t="s">
        <v>11425</v>
      </c>
      <c r="F5628" s="3" t="s">
        <v>11424</v>
      </c>
      <c r="G5628" s="3" t="s">
        <v>11423</v>
      </c>
      <c r="H5628" s="3" t="s">
        <v>8057</v>
      </c>
      <c r="I5628" s="3" t="s">
        <v>9242</v>
      </c>
      <c r="J5628" s="3" t="s">
        <v>9631</v>
      </c>
      <c r="L5628" s="3" t="s">
        <v>11422</v>
      </c>
      <c r="N5628" s="3" t="s">
        <v>11421</v>
      </c>
      <c r="P5628" s="3" t="s">
        <v>11420</v>
      </c>
      <c r="Q5628" s="3" t="s">
        <v>9627</v>
      </c>
      <c r="S5628" s="3" t="s">
        <v>11419</v>
      </c>
      <c r="T5628" s="3" t="s">
        <v>11418</v>
      </c>
      <c r="U5628" s="3" t="s">
        <v>11417</v>
      </c>
      <c r="W5628" s="3" t="s">
        <v>11416</v>
      </c>
      <c r="X5628" s="3" t="s">
        <v>11415</v>
      </c>
      <c r="Z5628" s="3" t="s">
        <v>11414</v>
      </c>
      <c r="AA5628" s="3" t="s">
        <v>11413</v>
      </c>
      <c r="AB5628" s="3" t="s">
        <v>11412</v>
      </c>
      <c r="AC5628" s="3" t="s">
        <v>11411</v>
      </c>
      <c r="AE5628" s="3" t="s">
        <v>7671</v>
      </c>
      <c r="AF5628" s="3" t="s">
        <v>7756</v>
      </c>
      <c r="AG5628" s="3" t="s">
        <v>8009</v>
      </c>
      <c r="AH5628" s="3" t="s">
        <v>11410</v>
      </c>
      <c r="AI5628" s="3" t="s">
        <v>8007</v>
      </c>
      <c r="AJ5628" s="3" t="s">
        <v>7697</v>
      </c>
      <c r="AK5628" s="3" t="s">
        <v>8006</v>
      </c>
      <c r="AO5628" s="3" t="s">
        <v>11409</v>
      </c>
      <c r="AQ5628" s="3" t="s">
        <v>11408</v>
      </c>
      <c r="AZ5628" s="3" t="s">
        <v>2327</v>
      </c>
      <c r="BA5628" s="3" t="s">
        <v>11406</v>
      </c>
      <c r="BB5628" s="3" t="s">
        <v>9611</v>
      </c>
      <c r="BD5628" s="3" t="s">
        <v>30</v>
      </c>
      <c r="BE5628" s="3">
        <v>104</v>
      </c>
      <c r="BF5628" s="3" t="s">
        <v>11405</v>
      </c>
      <c r="BG5628" s="3"/>
    </row>
    <row r="5629" spans="1:59" ht="15" x14ac:dyDescent="0.2">
      <c r="A5629" s="3" t="s">
        <v>11388</v>
      </c>
      <c r="B5629" s="3" t="s">
        <v>11384</v>
      </c>
      <c r="C5629" s="4">
        <v>42618.93949074074</v>
      </c>
      <c r="D5629" s="3" t="s">
        <v>7639</v>
      </c>
      <c r="E5629" s="3" t="s">
        <v>8046</v>
      </c>
      <c r="F5629" s="3" t="s">
        <v>11403</v>
      </c>
      <c r="G5629" s="3" t="s">
        <v>11402</v>
      </c>
      <c r="H5629" s="3" t="s">
        <v>8443</v>
      </c>
      <c r="I5629" s="3" t="s">
        <v>10319</v>
      </c>
      <c r="J5629" s="3" t="s">
        <v>9631</v>
      </c>
      <c r="L5629" s="3" t="s">
        <v>11401</v>
      </c>
      <c r="N5629" s="3" t="s">
        <v>8045</v>
      </c>
      <c r="P5629" s="3" t="s">
        <v>11400</v>
      </c>
      <c r="Q5629" s="3" t="s">
        <v>9627</v>
      </c>
      <c r="S5629" s="3" t="s">
        <v>11399</v>
      </c>
      <c r="T5629" s="3" t="s">
        <v>11398</v>
      </c>
      <c r="U5629" s="3" t="s">
        <v>11397</v>
      </c>
      <c r="W5629" s="3" t="s">
        <v>11396</v>
      </c>
      <c r="X5629" s="3" t="s">
        <v>11395</v>
      </c>
      <c r="Z5629" s="3" t="s">
        <v>11394</v>
      </c>
      <c r="AB5629" s="3" t="s">
        <v>11393</v>
      </c>
      <c r="AC5629" s="3" t="s">
        <v>11392</v>
      </c>
      <c r="AE5629" s="3" t="s">
        <v>7671</v>
      </c>
      <c r="AF5629" s="3" t="s">
        <v>7756</v>
      </c>
      <c r="AG5629" s="3" t="s">
        <v>8009</v>
      </c>
      <c r="AH5629" s="3" t="s">
        <v>11391</v>
      </c>
      <c r="AI5629" s="3" t="s">
        <v>8007</v>
      </c>
      <c r="AJ5629" s="3" t="s">
        <v>7697</v>
      </c>
      <c r="AK5629" s="3" t="s">
        <v>8006</v>
      </c>
      <c r="AP5629" s="3" t="s">
        <v>11390</v>
      </c>
      <c r="AQ5629" s="3" t="s">
        <v>11389</v>
      </c>
      <c r="AZ5629" s="3" t="s">
        <v>11387</v>
      </c>
      <c r="BA5629" s="3" t="s">
        <v>11386</v>
      </c>
      <c r="BB5629" s="3" t="s">
        <v>9611</v>
      </c>
      <c r="BD5629" s="3" t="s">
        <v>30</v>
      </c>
      <c r="BE5629" s="3">
        <v>105</v>
      </c>
      <c r="BF5629" s="3" t="s">
        <v>11385</v>
      </c>
      <c r="BG5629" s="3"/>
    </row>
    <row r="5630" spans="1:59" ht="15" x14ac:dyDescent="0.2">
      <c r="A5630" s="3" t="s">
        <v>11365</v>
      </c>
      <c r="B5630" s="3" t="s">
        <v>11361</v>
      </c>
      <c r="C5630" s="4">
        <v>42618.93949074074</v>
      </c>
      <c r="D5630" s="3" t="s">
        <v>7639</v>
      </c>
      <c r="E5630" s="3" t="s">
        <v>11383</v>
      </c>
      <c r="F5630" s="3" t="s">
        <v>11382</v>
      </c>
      <c r="G5630" s="3" t="s">
        <v>11381</v>
      </c>
      <c r="H5630" s="3" t="s">
        <v>8057</v>
      </c>
      <c r="I5630" s="3" t="s">
        <v>9242</v>
      </c>
      <c r="J5630" s="3" t="s">
        <v>9631</v>
      </c>
      <c r="L5630" s="3" t="s">
        <v>11380</v>
      </c>
      <c r="N5630" s="3" t="s">
        <v>11379</v>
      </c>
      <c r="P5630" s="3" t="s">
        <v>11378</v>
      </c>
      <c r="Q5630" s="3" t="s">
        <v>10859</v>
      </c>
      <c r="S5630" s="3" t="s">
        <v>11377</v>
      </c>
      <c r="T5630" s="3" t="s">
        <v>11376</v>
      </c>
      <c r="U5630" s="3" t="s">
        <v>11375</v>
      </c>
      <c r="W5630" s="3" t="s">
        <v>11374</v>
      </c>
      <c r="X5630" s="3" t="s">
        <v>11373</v>
      </c>
      <c r="Z5630" s="3" t="s">
        <v>11372</v>
      </c>
      <c r="AA5630" s="3" t="s">
        <v>11371</v>
      </c>
      <c r="AB5630" s="3" t="s">
        <v>11370</v>
      </c>
      <c r="AC5630" s="3" t="s">
        <v>11369</v>
      </c>
      <c r="AE5630" s="3" t="s">
        <v>7671</v>
      </c>
      <c r="AF5630" s="3" t="s">
        <v>7756</v>
      </c>
      <c r="AG5630" s="3" t="s">
        <v>8009</v>
      </c>
      <c r="AH5630" s="3" t="s">
        <v>11368</v>
      </c>
      <c r="AI5630" s="3" t="s">
        <v>8007</v>
      </c>
      <c r="AJ5630" s="3" t="s">
        <v>7697</v>
      </c>
      <c r="AK5630" s="3" t="s">
        <v>8006</v>
      </c>
      <c r="AO5630" s="3" t="s">
        <v>11367</v>
      </c>
      <c r="AQ5630" s="3" t="s">
        <v>11366</v>
      </c>
      <c r="AZ5630" s="3" t="s">
        <v>11364</v>
      </c>
      <c r="BA5630" s="3" t="s">
        <v>11363</v>
      </c>
      <c r="BB5630" s="3" t="s">
        <v>9611</v>
      </c>
      <c r="BD5630" s="3" t="s">
        <v>30</v>
      </c>
      <c r="BE5630" s="3">
        <v>110</v>
      </c>
      <c r="BF5630" s="3" t="s">
        <v>11362</v>
      </c>
      <c r="BG5630" s="3"/>
    </row>
    <row r="5631" spans="1:59" ht="15" x14ac:dyDescent="0.2">
      <c r="A5631" s="3" t="s">
        <v>11343</v>
      </c>
      <c r="B5631" s="3" t="s">
        <v>11339</v>
      </c>
      <c r="C5631" s="4">
        <v>42618.939479166656</v>
      </c>
      <c r="D5631" s="3" t="s">
        <v>7639</v>
      </c>
      <c r="E5631" s="3" t="s">
        <v>11360</v>
      </c>
      <c r="F5631" s="3" t="s">
        <v>11359</v>
      </c>
      <c r="G5631" s="3" t="s">
        <v>11358</v>
      </c>
      <c r="H5631" s="3" t="s">
        <v>8057</v>
      </c>
      <c r="I5631" s="3" t="s">
        <v>9242</v>
      </c>
      <c r="J5631" s="3" t="s">
        <v>9631</v>
      </c>
      <c r="L5631" s="3" t="s">
        <v>11357</v>
      </c>
      <c r="N5631" s="3" t="s">
        <v>11356</v>
      </c>
      <c r="P5631" s="3" t="s">
        <v>11355</v>
      </c>
      <c r="Q5631" s="3" t="s">
        <v>10859</v>
      </c>
      <c r="S5631" s="3" t="s">
        <v>11354</v>
      </c>
      <c r="T5631" s="3" t="s">
        <v>11353</v>
      </c>
      <c r="U5631" s="3" t="s">
        <v>11352</v>
      </c>
      <c r="W5631" s="3" t="s">
        <v>11351</v>
      </c>
      <c r="X5631" s="3" t="s">
        <v>11350</v>
      </c>
      <c r="Y5631" s="3" t="s">
        <v>11349</v>
      </c>
      <c r="AB5631" s="3" t="s">
        <v>11348</v>
      </c>
      <c r="AC5631" s="3" t="s">
        <v>11347</v>
      </c>
      <c r="AD5631" s="3" t="s">
        <v>11346</v>
      </c>
      <c r="AE5631" s="3" t="s">
        <v>7671</v>
      </c>
      <c r="AF5631" s="3" t="s">
        <v>7756</v>
      </c>
      <c r="AG5631" s="3" t="s">
        <v>8009</v>
      </c>
      <c r="AH5631" s="3" t="s">
        <v>11345</v>
      </c>
      <c r="AI5631" s="3" t="s">
        <v>8007</v>
      </c>
      <c r="AJ5631" s="3" t="s">
        <v>7697</v>
      </c>
      <c r="AK5631" s="3" t="s">
        <v>8006</v>
      </c>
      <c r="AQ5631" s="3" t="s">
        <v>11344</v>
      </c>
      <c r="AZ5631" s="3" t="s">
        <v>11342</v>
      </c>
      <c r="BA5631" s="3" t="s">
        <v>11341</v>
      </c>
      <c r="BB5631" s="3" t="s">
        <v>9611</v>
      </c>
      <c r="BD5631" s="3" t="s">
        <v>30</v>
      </c>
      <c r="BE5631" s="3">
        <v>111</v>
      </c>
      <c r="BF5631" s="3" t="s">
        <v>11340</v>
      </c>
      <c r="BG5631" s="3"/>
    </row>
    <row r="5632" spans="1:59" ht="15" x14ac:dyDescent="0.2">
      <c r="A5632" s="3" t="s">
        <v>11319</v>
      </c>
      <c r="B5632" s="3" t="s">
        <v>11315</v>
      </c>
      <c r="C5632" s="4">
        <v>42618.939479166656</v>
      </c>
      <c r="D5632" s="3" t="s">
        <v>7639</v>
      </c>
      <c r="E5632" s="3" t="s">
        <v>11338</v>
      </c>
      <c r="F5632" s="3" t="s">
        <v>11337</v>
      </c>
      <c r="G5632" s="3" t="s">
        <v>11336</v>
      </c>
      <c r="H5632" s="3" t="s">
        <v>8057</v>
      </c>
      <c r="I5632" s="3" t="s">
        <v>9242</v>
      </c>
      <c r="J5632" s="3" t="s">
        <v>11063</v>
      </c>
      <c r="L5632" s="3" t="s">
        <v>11335</v>
      </c>
      <c r="N5632" s="3" t="s">
        <v>11334</v>
      </c>
      <c r="P5632" s="3" t="s">
        <v>11333</v>
      </c>
      <c r="Q5632" s="3" t="s">
        <v>10986</v>
      </c>
      <c r="S5632" s="3" t="s">
        <v>11332</v>
      </c>
      <c r="T5632" s="3" t="s">
        <v>11331</v>
      </c>
      <c r="U5632" s="3" t="s">
        <v>11330</v>
      </c>
      <c r="W5632" s="3" t="s">
        <v>11329</v>
      </c>
      <c r="X5632" s="3" t="s">
        <v>11328</v>
      </c>
      <c r="Y5632" s="3" t="s">
        <v>11327</v>
      </c>
      <c r="Z5632" s="3" t="s">
        <v>11327</v>
      </c>
      <c r="AA5632" s="3" t="s">
        <v>11326</v>
      </c>
      <c r="AB5632" s="3" t="s">
        <v>11325</v>
      </c>
      <c r="AC5632" s="3" t="s">
        <v>11324</v>
      </c>
      <c r="AD5632" s="3" t="s">
        <v>11323</v>
      </c>
      <c r="AE5632" s="3" t="s">
        <v>7678</v>
      </c>
      <c r="AF5632" s="3" t="s">
        <v>7756</v>
      </c>
      <c r="AG5632" s="3" t="s">
        <v>8009</v>
      </c>
      <c r="AH5632" s="3" t="s">
        <v>11322</v>
      </c>
      <c r="AI5632" s="3" t="s">
        <v>8007</v>
      </c>
      <c r="AJ5632" s="3" t="s">
        <v>7697</v>
      </c>
      <c r="AK5632" s="3" t="s">
        <v>8006</v>
      </c>
      <c r="AO5632" s="3" t="s">
        <v>11321</v>
      </c>
      <c r="AQ5632" s="3" t="s">
        <v>11320</v>
      </c>
      <c r="AZ5632" s="3" t="s">
        <v>11318</v>
      </c>
      <c r="BA5632" s="3" t="s">
        <v>11317</v>
      </c>
      <c r="BB5632" s="3" t="s">
        <v>9611</v>
      </c>
      <c r="BD5632" s="3" t="s">
        <v>30</v>
      </c>
      <c r="BE5632" s="3">
        <v>116</v>
      </c>
      <c r="BF5632" s="3" t="s">
        <v>11316</v>
      </c>
      <c r="BG5632" s="3"/>
    </row>
    <row r="5633" spans="1:59" ht="15" x14ac:dyDescent="0.2">
      <c r="A5633" s="3" t="s">
        <v>467</v>
      </c>
      <c r="B5633" s="3" t="s">
        <v>11293</v>
      </c>
      <c r="C5633" s="4">
        <v>42618.939479166656</v>
      </c>
      <c r="D5633" s="3" t="s">
        <v>7639</v>
      </c>
      <c r="E5633" s="3" t="s">
        <v>39030</v>
      </c>
      <c r="F5633" s="3" t="s">
        <v>11314</v>
      </c>
      <c r="G5633" s="3" t="s">
        <v>11313</v>
      </c>
      <c r="H5633" s="3" t="s">
        <v>8443</v>
      </c>
      <c r="I5633" s="3" t="s">
        <v>10319</v>
      </c>
      <c r="J5633" s="3" t="s">
        <v>9522</v>
      </c>
      <c r="L5633" s="3" t="s">
        <v>11312</v>
      </c>
      <c r="N5633" s="3" t="s">
        <v>42718</v>
      </c>
      <c r="P5633" s="3" t="s">
        <v>11311</v>
      </c>
      <c r="Q5633" s="3" t="s">
        <v>10986</v>
      </c>
      <c r="S5633" s="3" t="s">
        <v>11310</v>
      </c>
      <c r="T5633" s="3" t="s">
        <v>11309</v>
      </c>
      <c r="U5633" s="3" t="s">
        <v>11308</v>
      </c>
      <c r="W5633" s="3" t="s">
        <v>11307</v>
      </c>
      <c r="X5633" s="3" t="s">
        <v>11306</v>
      </c>
      <c r="Y5633" s="3" t="s">
        <v>11305</v>
      </c>
      <c r="Z5633" s="3" t="s">
        <v>11304</v>
      </c>
      <c r="AA5633" s="3" t="s">
        <v>11303</v>
      </c>
      <c r="AB5633" s="3" t="s">
        <v>11302</v>
      </c>
      <c r="AC5633" s="3" t="s">
        <v>11301</v>
      </c>
      <c r="AD5633" s="3" t="s">
        <v>11300</v>
      </c>
      <c r="AE5633" s="3" t="s">
        <v>7678</v>
      </c>
      <c r="AF5633" s="3" t="s">
        <v>7756</v>
      </c>
      <c r="AG5633" s="3" t="s">
        <v>8009</v>
      </c>
      <c r="AH5633" s="3" t="s">
        <v>11299</v>
      </c>
      <c r="AI5633" s="3" t="s">
        <v>8007</v>
      </c>
      <c r="AJ5633" s="3" t="s">
        <v>28</v>
      </c>
      <c r="AK5633" s="3" t="s">
        <v>8006</v>
      </c>
      <c r="AL5633" s="3" t="s">
        <v>30</v>
      </c>
      <c r="AO5633" s="3" t="s">
        <v>11298</v>
      </c>
      <c r="AQ5633" s="3" t="s">
        <v>11297</v>
      </c>
      <c r="AZ5633" s="3" t="s">
        <v>10477</v>
      </c>
      <c r="BA5633" s="3" t="s">
        <v>11296</v>
      </c>
      <c r="BB5633" s="3" t="s">
        <v>9096</v>
      </c>
      <c r="BC5633" s="3" t="s">
        <v>11295</v>
      </c>
      <c r="BD5633" s="3" t="s">
        <v>30</v>
      </c>
      <c r="BE5633" s="3">
        <v>48</v>
      </c>
      <c r="BF5633" s="3" t="s">
        <v>11294</v>
      </c>
      <c r="BG5633" s="3"/>
    </row>
    <row r="5634" spans="1:59" ht="15" x14ac:dyDescent="0.2">
      <c r="A5634" s="3" t="s">
        <v>11275</v>
      </c>
      <c r="B5634" s="3" t="s">
        <v>11272</v>
      </c>
      <c r="C5634" s="4">
        <v>42618.939479166656</v>
      </c>
      <c r="D5634" s="3" t="s">
        <v>7639</v>
      </c>
      <c r="E5634" s="3" t="s">
        <v>11292</v>
      </c>
      <c r="F5634" s="3" t="s">
        <v>11291</v>
      </c>
      <c r="G5634" s="3" t="s">
        <v>11290</v>
      </c>
      <c r="H5634" s="3" t="s">
        <v>8057</v>
      </c>
      <c r="I5634" s="3" t="s">
        <v>9242</v>
      </c>
      <c r="J5634" s="3" t="s">
        <v>9522</v>
      </c>
      <c r="L5634" s="3" t="s">
        <v>11289</v>
      </c>
      <c r="N5634" s="3" t="s">
        <v>11288</v>
      </c>
      <c r="P5634" s="3" t="s">
        <v>11287</v>
      </c>
      <c r="Q5634" s="3" t="s">
        <v>8019</v>
      </c>
      <c r="R5634" s="3" t="s">
        <v>8301</v>
      </c>
      <c r="S5634" s="3" t="s">
        <v>11286</v>
      </c>
      <c r="T5634" s="3" t="s">
        <v>11285</v>
      </c>
      <c r="U5634" s="3" t="s">
        <v>11284</v>
      </c>
      <c r="W5634" s="3" t="s">
        <v>11283</v>
      </c>
      <c r="X5634" s="3" t="s">
        <v>11282</v>
      </c>
      <c r="Z5634" s="3" t="s">
        <v>11281</v>
      </c>
      <c r="AA5634" s="3" t="s">
        <v>11280</v>
      </c>
      <c r="AB5634" s="3" t="s">
        <v>11279</v>
      </c>
      <c r="AC5634" s="3" t="s">
        <v>11278</v>
      </c>
      <c r="AE5634" s="3" t="s">
        <v>7671</v>
      </c>
      <c r="AF5634" s="3" t="s">
        <v>9823</v>
      </c>
      <c r="AG5634" s="3" t="s">
        <v>8009</v>
      </c>
      <c r="AH5634" s="3" t="s">
        <v>11277</v>
      </c>
      <c r="AI5634" s="3" t="s">
        <v>8007</v>
      </c>
      <c r="AJ5634" s="3" t="s">
        <v>28</v>
      </c>
      <c r="AK5634" s="3" t="s">
        <v>8006</v>
      </c>
      <c r="AQ5634" s="3" t="s">
        <v>11276</v>
      </c>
      <c r="AZ5634" s="3" t="s">
        <v>11274</v>
      </c>
      <c r="BA5634" s="3" t="s">
        <v>5106</v>
      </c>
      <c r="BB5634" s="3" t="s">
        <v>9096</v>
      </c>
      <c r="BD5634" s="3" t="s">
        <v>30</v>
      </c>
      <c r="BE5634" s="3">
        <v>33</v>
      </c>
      <c r="BF5634" s="3" t="s">
        <v>11273</v>
      </c>
      <c r="BG5634" s="3"/>
    </row>
    <row r="5635" spans="1:59" ht="15" x14ac:dyDescent="0.2">
      <c r="A5635" s="3" t="s">
        <v>895</v>
      </c>
      <c r="B5635" s="3" t="s">
        <v>11251</v>
      </c>
      <c r="C5635" s="4">
        <v>42618.939479166656</v>
      </c>
      <c r="D5635" s="3" t="s">
        <v>7639</v>
      </c>
      <c r="E5635" s="3" t="s">
        <v>39050</v>
      </c>
      <c r="F5635" s="3" t="s">
        <v>11271</v>
      </c>
      <c r="G5635" s="3" t="s">
        <v>11270</v>
      </c>
      <c r="H5635" s="3" t="s">
        <v>8057</v>
      </c>
      <c r="I5635" s="3" t="s">
        <v>9114</v>
      </c>
      <c r="J5635" s="3" t="s">
        <v>9113</v>
      </c>
      <c r="L5635" s="3" t="s">
        <v>11269</v>
      </c>
      <c r="N5635" s="3" t="s">
        <v>42736</v>
      </c>
      <c r="P5635" s="3" t="s">
        <v>11267</v>
      </c>
      <c r="Q5635" s="3" t="s">
        <v>8019</v>
      </c>
      <c r="R5635" s="3" t="s">
        <v>10834</v>
      </c>
      <c r="S5635" s="3" t="s">
        <v>11266</v>
      </c>
      <c r="T5635" s="3" t="s">
        <v>11265</v>
      </c>
      <c r="U5635" s="3" t="s">
        <v>11264</v>
      </c>
      <c r="W5635" s="3" t="s">
        <v>11263</v>
      </c>
      <c r="X5635" s="3" t="s">
        <v>11262</v>
      </c>
      <c r="Y5635" s="3" t="s">
        <v>11261</v>
      </c>
      <c r="Z5635" s="3" t="s">
        <v>11260</v>
      </c>
      <c r="AA5635" s="3" t="s">
        <v>11259</v>
      </c>
      <c r="AB5635" s="3" t="s">
        <v>11258</v>
      </c>
      <c r="AC5635" s="3" t="s">
        <v>11257</v>
      </c>
      <c r="AD5635" s="3" t="s">
        <v>11256</v>
      </c>
      <c r="AE5635" s="3" t="s">
        <v>7678</v>
      </c>
      <c r="AF5635" s="3" t="s">
        <v>7756</v>
      </c>
      <c r="AG5635" s="3" t="s">
        <v>8009</v>
      </c>
      <c r="AH5635" s="3" t="s">
        <v>11255</v>
      </c>
      <c r="AI5635" s="3" t="s">
        <v>8007</v>
      </c>
      <c r="AJ5635" s="3" t="s">
        <v>28</v>
      </c>
      <c r="AK5635" s="3" t="s">
        <v>8006</v>
      </c>
      <c r="AL5635" s="3" t="s">
        <v>30</v>
      </c>
      <c r="AQ5635" s="3" t="s">
        <v>11254</v>
      </c>
      <c r="AZ5635" s="3" t="s">
        <v>39049</v>
      </c>
      <c r="BA5635" s="3" t="s">
        <v>5306</v>
      </c>
      <c r="BB5635" s="3" t="s">
        <v>9096</v>
      </c>
      <c r="BC5635" s="3" t="s">
        <v>11253</v>
      </c>
      <c r="BD5635" s="3" t="s">
        <v>30</v>
      </c>
      <c r="BE5635" s="3">
        <v>23</v>
      </c>
      <c r="BF5635" s="3" t="s">
        <v>11252</v>
      </c>
      <c r="BG5635" s="3"/>
    </row>
    <row r="5636" spans="1:59" ht="15" x14ac:dyDescent="0.2">
      <c r="A5636" s="3" t="s">
        <v>229</v>
      </c>
      <c r="B5636" s="3" t="s">
        <v>11230</v>
      </c>
      <c r="C5636" s="4">
        <v>42618.939467592587</v>
      </c>
      <c r="D5636" s="3" t="s">
        <v>7639</v>
      </c>
      <c r="E5636" s="3" t="s">
        <v>39048</v>
      </c>
      <c r="F5636" s="3" t="s">
        <v>11250</v>
      </c>
      <c r="G5636" s="3" t="s">
        <v>11249</v>
      </c>
      <c r="H5636" s="3" t="s">
        <v>8057</v>
      </c>
      <c r="I5636" s="3" t="s">
        <v>9242</v>
      </c>
      <c r="J5636" s="3" t="s">
        <v>9113</v>
      </c>
      <c r="L5636" s="3" t="s">
        <v>11248</v>
      </c>
      <c r="N5636" s="3" t="s">
        <v>42698</v>
      </c>
      <c r="P5636" s="3" t="s">
        <v>11246</v>
      </c>
      <c r="Q5636" s="3" t="s">
        <v>8019</v>
      </c>
      <c r="R5636" s="3" t="s">
        <v>11245</v>
      </c>
      <c r="S5636" s="3" t="s">
        <v>11244</v>
      </c>
      <c r="T5636" s="3" t="s">
        <v>11243</v>
      </c>
      <c r="U5636" s="3" t="s">
        <v>11242</v>
      </c>
      <c r="W5636" s="3" t="s">
        <v>11241</v>
      </c>
      <c r="X5636" s="3" t="s">
        <v>11240</v>
      </c>
      <c r="Z5636" s="3" t="s">
        <v>11239</v>
      </c>
      <c r="AA5636" s="3" t="s">
        <v>11238</v>
      </c>
      <c r="AB5636" s="3" t="s">
        <v>11237</v>
      </c>
      <c r="AC5636" s="3" t="s">
        <v>11236</v>
      </c>
      <c r="AE5636" s="3" t="s">
        <v>7671</v>
      </c>
      <c r="AF5636" s="3" t="s">
        <v>9823</v>
      </c>
      <c r="AG5636" s="3" t="s">
        <v>8009</v>
      </c>
      <c r="AH5636" s="3" t="s">
        <v>11235</v>
      </c>
      <c r="AI5636" s="3" t="s">
        <v>8007</v>
      </c>
      <c r="AJ5636" s="3" t="s">
        <v>28</v>
      </c>
      <c r="AK5636" s="3" t="s">
        <v>8006</v>
      </c>
      <c r="AP5636" s="3" t="s">
        <v>11234</v>
      </c>
      <c r="AQ5636" s="3" t="s">
        <v>11233</v>
      </c>
      <c r="AZ5636" s="3" t="s">
        <v>13777</v>
      </c>
      <c r="BA5636" s="3" t="s">
        <v>11232</v>
      </c>
      <c r="BB5636" s="3" t="s">
        <v>9096</v>
      </c>
      <c r="BD5636" s="3" t="s">
        <v>30</v>
      </c>
      <c r="BE5636" s="3">
        <v>29</v>
      </c>
      <c r="BF5636" s="3" t="s">
        <v>11231</v>
      </c>
      <c r="BG5636" s="3"/>
    </row>
    <row r="5637" spans="1:59" ht="15" x14ac:dyDescent="0.2">
      <c r="A5637" s="3" t="s">
        <v>458</v>
      </c>
      <c r="B5637" s="3" t="s">
        <v>11208</v>
      </c>
      <c r="C5637" s="4">
        <v>42618.939467592587</v>
      </c>
      <c r="D5637" s="3" t="s">
        <v>7639</v>
      </c>
      <c r="E5637" s="3" t="s">
        <v>39047</v>
      </c>
      <c r="F5637" s="3" t="s">
        <v>11229</v>
      </c>
      <c r="G5637" s="3" t="s">
        <v>11228</v>
      </c>
      <c r="H5637" s="3" t="s">
        <v>8443</v>
      </c>
      <c r="I5637" s="3" t="s">
        <v>10319</v>
      </c>
      <c r="J5637" s="3" t="s">
        <v>11039</v>
      </c>
      <c r="L5637" s="3" t="s">
        <v>11227</v>
      </c>
      <c r="N5637" s="3" t="s">
        <v>42690</v>
      </c>
      <c r="P5637" s="3" t="s">
        <v>11225</v>
      </c>
      <c r="Q5637" s="3" t="s">
        <v>9109</v>
      </c>
      <c r="S5637" s="3" t="s">
        <v>11224</v>
      </c>
      <c r="T5637" s="3" t="s">
        <v>11223</v>
      </c>
      <c r="U5637" s="3" t="s">
        <v>11222</v>
      </c>
      <c r="W5637" s="3" t="s">
        <v>11221</v>
      </c>
      <c r="X5637" s="3" t="s">
        <v>11220</v>
      </c>
      <c r="Y5637" s="3" t="s">
        <v>11219</v>
      </c>
      <c r="AB5637" s="3" t="s">
        <v>11218</v>
      </c>
      <c r="AC5637" s="3" t="s">
        <v>11217</v>
      </c>
      <c r="AD5637" s="3" t="s">
        <v>11216</v>
      </c>
      <c r="AE5637" s="3" t="s">
        <v>7671</v>
      </c>
      <c r="AF5637" s="3" t="s">
        <v>7756</v>
      </c>
      <c r="AG5637" s="3" t="s">
        <v>8009</v>
      </c>
      <c r="AH5637" s="3" t="s">
        <v>11215</v>
      </c>
      <c r="AI5637" s="3" t="s">
        <v>8007</v>
      </c>
      <c r="AJ5637" s="3" t="s">
        <v>28</v>
      </c>
      <c r="AK5637" s="3" t="s">
        <v>8006</v>
      </c>
      <c r="AL5637" s="3" t="s">
        <v>30</v>
      </c>
      <c r="AO5637" s="3" t="s">
        <v>11214</v>
      </c>
      <c r="AP5637" s="3" t="s">
        <v>10870</v>
      </c>
      <c r="AQ5637" s="3" t="s">
        <v>11213</v>
      </c>
      <c r="AZ5637" s="3" t="s">
        <v>39046</v>
      </c>
      <c r="BA5637" s="3" t="s">
        <v>11211</v>
      </c>
      <c r="BB5637" s="3" t="s">
        <v>9096</v>
      </c>
      <c r="BC5637" s="3" t="s">
        <v>11210</v>
      </c>
      <c r="BD5637" s="3" t="s">
        <v>30</v>
      </c>
      <c r="BE5637" s="3">
        <v>51</v>
      </c>
      <c r="BF5637" s="3" t="s">
        <v>11209</v>
      </c>
      <c r="BG5637" s="3"/>
    </row>
    <row r="5638" spans="1:59" ht="15" x14ac:dyDescent="0.2">
      <c r="A5638" s="3" t="s">
        <v>11203</v>
      </c>
      <c r="B5638" s="3" t="s">
        <v>11201</v>
      </c>
      <c r="C5638" s="4">
        <v>42618.939467592587</v>
      </c>
      <c r="D5638" s="3" t="s">
        <v>7639</v>
      </c>
      <c r="E5638" s="3" t="s">
        <v>11203</v>
      </c>
      <c r="F5638" s="3" t="s">
        <v>11207</v>
      </c>
      <c r="H5638" s="3" t="s">
        <v>8057</v>
      </c>
      <c r="I5638" s="3" t="s">
        <v>9242</v>
      </c>
      <c r="J5638" s="3" t="s">
        <v>11063</v>
      </c>
      <c r="L5638" s="3" t="s">
        <v>11206</v>
      </c>
      <c r="S5638" s="3" t="s">
        <v>11205</v>
      </c>
      <c r="AE5638" s="3" t="s">
        <v>7671</v>
      </c>
      <c r="AF5638" s="3" t="s">
        <v>7756</v>
      </c>
      <c r="AG5638" s="3" t="s">
        <v>8009</v>
      </c>
      <c r="AH5638" s="3" t="s">
        <v>11204</v>
      </c>
      <c r="AJ5638" s="3" t="s">
        <v>28</v>
      </c>
      <c r="AZ5638" s="3" t="s">
        <v>4666</v>
      </c>
      <c r="BA5638" s="3" t="s">
        <v>11202</v>
      </c>
      <c r="BD5638" s="3" t="s">
        <v>7641</v>
      </c>
      <c r="BG5638" s="3"/>
    </row>
    <row r="5639" spans="1:59" ht="15" x14ac:dyDescent="0.2">
      <c r="A5639" s="3" t="s">
        <v>41</v>
      </c>
      <c r="B5639" s="3" t="s">
        <v>11181</v>
      </c>
      <c r="C5639" s="4">
        <v>42618.939467592587</v>
      </c>
      <c r="D5639" s="3" t="s">
        <v>7639</v>
      </c>
      <c r="E5639" s="3" t="s">
        <v>10450</v>
      </c>
      <c r="F5639" s="3" t="s">
        <v>11200</v>
      </c>
      <c r="G5639" s="3" t="s">
        <v>11199</v>
      </c>
      <c r="H5639" s="3" t="s">
        <v>8057</v>
      </c>
      <c r="I5639" s="3" t="s">
        <v>9242</v>
      </c>
      <c r="J5639" s="3" t="s">
        <v>11198</v>
      </c>
      <c r="L5639" s="3" t="s">
        <v>11197</v>
      </c>
      <c r="N5639" s="3" t="s">
        <v>10449</v>
      </c>
      <c r="P5639" s="3" t="s">
        <v>11196</v>
      </c>
      <c r="Q5639" s="3" t="s">
        <v>8019</v>
      </c>
      <c r="R5639" s="3" t="s">
        <v>8400</v>
      </c>
      <c r="S5639" s="3" t="s">
        <v>11195</v>
      </c>
      <c r="T5639" s="3" t="s">
        <v>11194</v>
      </c>
      <c r="U5639" s="3" t="s">
        <v>11193</v>
      </c>
      <c r="W5639" s="3" t="s">
        <v>11192</v>
      </c>
      <c r="X5639" s="3" t="s">
        <v>11191</v>
      </c>
      <c r="Z5639" s="3" t="s">
        <v>11190</v>
      </c>
      <c r="AA5639" s="3" t="s">
        <v>11189</v>
      </c>
      <c r="AB5639" s="3" t="s">
        <v>11188</v>
      </c>
      <c r="AC5639" s="3" t="s">
        <v>11187</v>
      </c>
      <c r="AE5639" s="3" t="s">
        <v>7678</v>
      </c>
      <c r="AF5639" s="3" t="s">
        <v>7756</v>
      </c>
      <c r="AG5639" s="3" t="s">
        <v>8009</v>
      </c>
      <c r="AH5639" s="3" t="s">
        <v>11186</v>
      </c>
      <c r="AI5639" s="3" t="s">
        <v>8007</v>
      </c>
      <c r="AJ5639" s="3" t="s">
        <v>28</v>
      </c>
      <c r="AK5639" s="3" t="s">
        <v>8006</v>
      </c>
      <c r="AQ5639" s="3" t="s">
        <v>11185</v>
      </c>
      <c r="AZ5639" s="3" t="s">
        <v>11184</v>
      </c>
      <c r="BA5639" s="3" t="s">
        <v>11183</v>
      </c>
      <c r="BB5639" s="3" t="s">
        <v>9096</v>
      </c>
      <c r="BD5639" s="3" t="s">
        <v>30</v>
      </c>
      <c r="BE5639" s="3">
        <v>16</v>
      </c>
      <c r="BF5639" s="3" t="s">
        <v>11182</v>
      </c>
      <c r="BG5639" s="3"/>
    </row>
    <row r="5640" spans="1:59" ht="15" x14ac:dyDescent="0.2">
      <c r="A5640" s="3" t="s">
        <v>11162</v>
      </c>
      <c r="B5640" s="3" t="s">
        <v>11158</v>
      </c>
      <c r="C5640" s="4">
        <v>42618.939456018517</v>
      </c>
      <c r="D5640" s="3" t="s">
        <v>7639</v>
      </c>
      <c r="E5640" s="3" t="s">
        <v>11180</v>
      </c>
      <c r="F5640" s="3" t="s">
        <v>11179</v>
      </c>
      <c r="G5640" s="3" t="s">
        <v>11178</v>
      </c>
      <c r="H5640" s="3" t="s">
        <v>8057</v>
      </c>
      <c r="I5640" s="3" t="s">
        <v>9242</v>
      </c>
      <c r="J5640" s="3" t="s">
        <v>11177</v>
      </c>
      <c r="L5640" s="3" t="s">
        <v>11176</v>
      </c>
      <c r="N5640" s="3" t="s">
        <v>11175</v>
      </c>
      <c r="P5640" s="3" t="s">
        <v>11174</v>
      </c>
      <c r="Q5640" s="3" t="s">
        <v>9627</v>
      </c>
      <c r="S5640" s="3" t="s">
        <v>11173</v>
      </c>
      <c r="T5640" s="3" t="s">
        <v>11172</v>
      </c>
      <c r="U5640" s="3" t="s">
        <v>11171</v>
      </c>
      <c r="W5640" s="3" t="s">
        <v>11170</v>
      </c>
      <c r="X5640" s="3" t="s">
        <v>11169</v>
      </c>
      <c r="Z5640" s="3" t="s">
        <v>11168</v>
      </c>
      <c r="AA5640" s="3" t="s">
        <v>11167</v>
      </c>
      <c r="AB5640" s="3" t="s">
        <v>11166</v>
      </c>
      <c r="AC5640" s="3" t="s">
        <v>11165</v>
      </c>
      <c r="AE5640" s="3" t="s">
        <v>7678</v>
      </c>
      <c r="AF5640" s="3" t="s">
        <v>8010</v>
      </c>
      <c r="AG5640" s="3" t="s">
        <v>8009</v>
      </c>
      <c r="AH5640" s="3" t="s">
        <v>11164</v>
      </c>
      <c r="AI5640" s="3" t="s">
        <v>8007</v>
      </c>
      <c r="AJ5640" s="3" t="s">
        <v>28</v>
      </c>
      <c r="AK5640" s="3" t="s">
        <v>8006</v>
      </c>
      <c r="AL5640" s="3" t="s">
        <v>30</v>
      </c>
      <c r="AQ5640" s="3" t="s">
        <v>11163</v>
      </c>
      <c r="AZ5640" s="3" t="s">
        <v>9770</v>
      </c>
      <c r="BA5640" s="3" t="s">
        <v>11161</v>
      </c>
      <c r="BB5640" s="3" t="s">
        <v>9096</v>
      </c>
      <c r="BC5640" s="3" t="s">
        <v>11160</v>
      </c>
      <c r="BD5640" s="3" t="s">
        <v>30</v>
      </c>
      <c r="BE5640" s="3">
        <v>35</v>
      </c>
      <c r="BF5640" s="3" t="s">
        <v>11159</v>
      </c>
      <c r="BG5640" s="3"/>
    </row>
    <row r="5641" spans="1:59" ht="15" x14ac:dyDescent="0.2">
      <c r="A5641" s="3" t="s">
        <v>11152</v>
      </c>
      <c r="B5641" s="3" t="s">
        <v>11151</v>
      </c>
      <c r="C5641" s="4">
        <v>42618.939456018517</v>
      </c>
      <c r="D5641" s="3" t="s">
        <v>7639</v>
      </c>
      <c r="E5641" s="3" t="s">
        <v>11152</v>
      </c>
      <c r="F5641" s="3" t="s">
        <v>11157</v>
      </c>
      <c r="H5641" s="3" t="s">
        <v>8057</v>
      </c>
      <c r="J5641" s="3" t="s">
        <v>11156</v>
      </c>
      <c r="L5641" s="3" t="s">
        <v>11155</v>
      </c>
      <c r="S5641" s="3" t="s">
        <v>11154</v>
      </c>
      <c r="AE5641" s="3" t="s">
        <v>7671</v>
      </c>
      <c r="AF5641" s="3" t="s">
        <v>7756</v>
      </c>
      <c r="AG5641" s="3" t="s">
        <v>8009</v>
      </c>
      <c r="AH5641" s="3" t="s">
        <v>11153</v>
      </c>
      <c r="AZ5641" s="3" t="s">
        <v>625</v>
      </c>
      <c r="BA5641" s="3" t="s">
        <v>976</v>
      </c>
      <c r="BD5641" s="3" t="s">
        <v>7641</v>
      </c>
      <c r="BG5641" s="3"/>
    </row>
    <row r="5642" spans="1:59" ht="15" x14ac:dyDescent="0.2">
      <c r="A5642" s="3" t="s">
        <v>11132</v>
      </c>
      <c r="B5642" s="3" t="s">
        <v>11130</v>
      </c>
      <c r="C5642" s="4">
        <v>42618.939456018517</v>
      </c>
      <c r="D5642" s="3" t="s">
        <v>7639</v>
      </c>
      <c r="E5642" s="3" t="s">
        <v>11150</v>
      </c>
      <c r="F5642" s="3" t="s">
        <v>11149</v>
      </c>
      <c r="G5642" s="3" t="s">
        <v>11148</v>
      </c>
      <c r="H5642" s="3" t="s">
        <v>8057</v>
      </c>
      <c r="I5642" s="3" t="s">
        <v>9242</v>
      </c>
      <c r="J5642" s="3" t="s">
        <v>10318</v>
      </c>
      <c r="L5642" s="3" t="s">
        <v>11147</v>
      </c>
      <c r="N5642" s="3" t="s">
        <v>11146</v>
      </c>
      <c r="P5642" s="3" t="s">
        <v>11145</v>
      </c>
      <c r="Q5642" s="3" t="s">
        <v>8019</v>
      </c>
      <c r="R5642" s="3" t="s">
        <v>8018</v>
      </c>
      <c r="S5642" s="3" t="s">
        <v>11144</v>
      </c>
      <c r="T5642" s="3" t="s">
        <v>11143</v>
      </c>
      <c r="U5642" s="3" t="s">
        <v>11142</v>
      </c>
      <c r="W5642" s="3" t="s">
        <v>11141</v>
      </c>
      <c r="X5642" s="3" t="s">
        <v>11140</v>
      </c>
      <c r="Y5642" s="3" t="s">
        <v>11139</v>
      </c>
      <c r="AA5642" s="3" t="s">
        <v>11138</v>
      </c>
      <c r="AB5642" s="3" t="s">
        <v>11137</v>
      </c>
      <c r="AC5642" s="3" t="s">
        <v>11136</v>
      </c>
      <c r="AD5642" s="3" t="s">
        <v>11135</v>
      </c>
      <c r="AE5642" s="3" t="s">
        <v>7678</v>
      </c>
      <c r="AF5642" s="3" t="s">
        <v>8010</v>
      </c>
      <c r="AG5642" s="3" t="s">
        <v>8009</v>
      </c>
      <c r="AH5642" s="3" t="s">
        <v>11134</v>
      </c>
      <c r="AI5642" s="3" t="s">
        <v>8007</v>
      </c>
      <c r="AJ5642" s="3" t="s">
        <v>7697</v>
      </c>
      <c r="AK5642" s="3" t="s">
        <v>8006</v>
      </c>
      <c r="AQ5642" s="3" t="s">
        <v>11133</v>
      </c>
      <c r="AZ5642" s="3" t="s">
        <v>10009</v>
      </c>
      <c r="BA5642" s="3" t="s">
        <v>2857</v>
      </c>
      <c r="BB5642" s="3" t="s">
        <v>9611</v>
      </c>
      <c r="BD5642" s="3" t="s">
        <v>30</v>
      </c>
      <c r="BE5642" s="3">
        <v>46</v>
      </c>
      <c r="BF5642" s="3" t="s">
        <v>11131</v>
      </c>
      <c r="BG5642" s="3"/>
    </row>
    <row r="5643" spans="1:59" ht="15" x14ac:dyDescent="0.2">
      <c r="A5643" s="3" t="s">
        <v>11112</v>
      </c>
      <c r="B5643" s="3" t="s">
        <v>11107</v>
      </c>
      <c r="C5643" s="4">
        <v>42618.939456018517</v>
      </c>
      <c r="D5643" s="3" t="s">
        <v>7639</v>
      </c>
      <c r="E5643" s="3" t="s">
        <v>11129</v>
      </c>
      <c r="F5643" s="3" t="s">
        <v>11128</v>
      </c>
      <c r="G5643" s="3" t="s">
        <v>11127</v>
      </c>
      <c r="H5643" s="3" t="s">
        <v>8057</v>
      </c>
      <c r="I5643" s="3" t="s">
        <v>9242</v>
      </c>
      <c r="J5643" s="3" t="s">
        <v>11126</v>
      </c>
      <c r="L5643" s="3" t="s">
        <v>11125</v>
      </c>
      <c r="N5643" s="3" t="s">
        <v>11124</v>
      </c>
      <c r="P5643" s="3" t="s">
        <v>11123</v>
      </c>
      <c r="Q5643" s="3" t="s">
        <v>8019</v>
      </c>
      <c r="R5643" s="3" t="s">
        <v>8018</v>
      </c>
      <c r="S5643" s="3" t="s">
        <v>11122</v>
      </c>
      <c r="T5643" s="3" t="s">
        <v>11121</v>
      </c>
      <c r="U5643" s="3" t="s">
        <v>11120</v>
      </c>
      <c r="W5643" s="3" t="s">
        <v>11119</v>
      </c>
      <c r="X5643" s="3" t="s">
        <v>11118</v>
      </c>
      <c r="Z5643" s="3" t="s">
        <v>11117</v>
      </c>
      <c r="AA5643" s="3" t="s">
        <v>11116</v>
      </c>
      <c r="AB5643" s="3" t="s">
        <v>11115</v>
      </c>
      <c r="AC5643" s="3" t="s">
        <v>11114</v>
      </c>
      <c r="AE5643" s="3" t="s">
        <v>7671</v>
      </c>
      <c r="AF5643" s="3" t="s">
        <v>7756</v>
      </c>
      <c r="AG5643" s="3" t="s">
        <v>8009</v>
      </c>
      <c r="AH5643" s="3" t="s">
        <v>11113</v>
      </c>
      <c r="AI5643" s="3" t="s">
        <v>8007</v>
      </c>
      <c r="AJ5643" s="3" t="s">
        <v>7697</v>
      </c>
      <c r="AK5643" s="3" t="s">
        <v>8006</v>
      </c>
      <c r="AL5643" s="3" t="s">
        <v>30</v>
      </c>
      <c r="AZ5643" s="3" t="s">
        <v>11111</v>
      </c>
      <c r="BA5643" s="3" t="s">
        <v>11110</v>
      </c>
      <c r="BB5643" s="3" t="s">
        <v>9611</v>
      </c>
      <c r="BC5643" s="3" t="s">
        <v>11109</v>
      </c>
      <c r="BD5643" s="3" t="s">
        <v>30</v>
      </c>
      <c r="BE5643" s="3">
        <v>48</v>
      </c>
      <c r="BF5643" s="3" t="s">
        <v>11108</v>
      </c>
      <c r="BG5643" s="3"/>
    </row>
    <row r="5644" spans="1:59" ht="15" x14ac:dyDescent="0.2">
      <c r="A5644" s="3" t="s">
        <v>7436</v>
      </c>
      <c r="B5644" s="3" t="s">
        <v>11103</v>
      </c>
      <c r="C5644" s="4">
        <v>42618.939444444448</v>
      </c>
      <c r="D5644" s="3" t="s">
        <v>7639</v>
      </c>
      <c r="E5644" s="3" t="s">
        <v>11106</v>
      </c>
      <c r="M5644" s="3" t="s">
        <v>11105</v>
      </c>
      <c r="N5644" s="3" t="s">
        <v>11104</v>
      </c>
      <c r="O5644" s="3" t="s">
        <v>8540</v>
      </c>
      <c r="AI5644" s="3" t="s">
        <v>29</v>
      </c>
      <c r="AJ5644" s="3" t="s">
        <v>28</v>
      </c>
      <c r="AM5644" s="3" t="s">
        <v>24</v>
      </c>
      <c r="AZ5644" s="3" t="s">
        <v>519</v>
      </c>
      <c r="BA5644" s="3" t="s">
        <v>5537</v>
      </c>
      <c r="BB5644" s="3" t="s">
        <v>903</v>
      </c>
      <c r="BD5644" s="3" t="s">
        <v>30</v>
      </c>
      <c r="BG5644" s="3"/>
    </row>
    <row r="5645" spans="1:59" ht="15" x14ac:dyDescent="0.2">
      <c r="A5645" s="3" t="s">
        <v>11101</v>
      </c>
      <c r="B5645" s="3" t="s">
        <v>11098</v>
      </c>
      <c r="C5645" s="4">
        <v>42618.939444444448</v>
      </c>
      <c r="D5645" s="3" t="s">
        <v>7639</v>
      </c>
      <c r="E5645" s="3" t="s">
        <v>11101</v>
      </c>
      <c r="L5645" s="3" t="s">
        <v>11102</v>
      </c>
      <c r="AZ5645" s="3" t="s">
        <v>11100</v>
      </c>
      <c r="BA5645" s="3" t="s">
        <v>11099</v>
      </c>
      <c r="BD5645" s="3" t="s">
        <v>7641</v>
      </c>
      <c r="BG5645" s="3"/>
    </row>
    <row r="5646" spans="1:59" ht="15" x14ac:dyDescent="0.2">
      <c r="A5646" s="3" t="s">
        <v>11087</v>
      </c>
      <c r="B5646" s="3" t="s">
        <v>11085</v>
      </c>
      <c r="C5646" s="4">
        <v>42618.939444444448</v>
      </c>
      <c r="D5646" s="3" t="s">
        <v>7639</v>
      </c>
      <c r="E5646" s="3" t="s">
        <v>11097</v>
      </c>
      <c r="F5646" s="3" t="s">
        <v>11096</v>
      </c>
      <c r="G5646" s="3" t="s">
        <v>11095</v>
      </c>
      <c r="H5646" s="3" t="s">
        <v>8057</v>
      </c>
      <c r="I5646" s="3" t="s">
        <v>9242</v>
      </c>
      <c r="J5646" s="3" t="s">
        <v>11094</v>
      </c>
      <c r="L5646" s="3" t="s">
        <v>11093</v>
      </c>
      <c r="N5646" s="3" t="s">
        <v>11092</v>
      </c>
      <c r="P5646" s="3" t="s">
        <v>11091</v>
      </c>
      <c r="Q5646" s="3" t="s">
        <v>8019</v>
      </c>
      <c r="R5646" s="3" t="s">
        <v>8301</v>
      </c>
      <c r="S5646" s="3" t="s">
        <v>11090</v>
      </c>
      <c r="AE5646" s="3" t="s">
        <v>7671</v>
      </c>
      <c r="AF5646" s="3" t="s">
        <v>7756</v>
      </c>
      <c r="AG5646" s="3" t="s">
        <v>8009</v>
      </c>
      <c r="AH5646" s="3" t="s">
        <v>11089</v>
      </c>
      <c r="AI5646" s="3" t="s">
        <v>8007</v>
      </c>
      <c r="AJ5646" s="3" t="s">
        <v>7632</v>
      </c>
      <c r="AK5646" s="3" t="s">
        <v>11088</v>
      </c>
      <c r="AZ5646" s="3" t="s">
        <v>8172</v>
      </c>
      <c r="BA5646" s="3" t="s">
        <v>11086</v>
      </c>
      <c r="BB5646" s="3" t="s">
        <v>8001</v>
      </c>
      <c r="BD5646" s="3" t="s">
        <v>30</v>
      </c>
      <c r="BE5646" s="3">
        <v>13</v>
      </c>
      <c r="BG5646" s="3"/>
    </row>
    <row r="5647" spans="1:59" ht="15" x14ac:dyDescent="0.2">
      <c r="A5647" s="3" t="s">
        <v>11069</v>
      </c>
      <c r="B5647" s="3" t="s">
        <v>11066</v>
      </c>
      <c r="C5647" s="4">
        <v>42618.939444444448</v>
      </c>
      <c r="D5647" s="3" t="s">
        <v>7639</v>
      </c>
      <c r="E5647" s="3" t="s">
        <v>11084</v>
      </c>
      <c r="F5647" s="3" t="s">
        <v>11083</v>
      </c>
      <c r="G5647" s="3" t="s">
        <v>11082</v>
      </c>
      <c r="H5647" s="3" t="s">
        <v>8057</v>
      </c>
      <c r="I5647" s="3" t="s">
        <v>9242</v>
      </c>
      <c r="J5647" s="3" t="s">
        <v>9631</v>
      </c>
      <c r="L5647" s="3" t="s">
        <v>11081</v>
      </c>
      <c r="N5647" s="3" t="s">
        <v>11080</v>
      </c>
      <c r="P5647" s="3" t="s">
        <v>11079</v>
      </c>
      <c r="Q5647" s="3" t="s">
        <v>8019</v>
      </c>
      <c r="R5647" s="3" t="s">
        <v>8400</v>
      </c>
      <c r="S5647" s="3" t="s">
        <v>11078</v>
      </c>
      <c r="T5647" s="3" t="s">
        <v>11077</v>
      </c>
      <c r="U5647" s="3" t="s">
        <v>11076</v>
      </c>
      <c r="W5647" s="3" t="s">
        <v>11075</v>
      </c>
      <c r="X5647" s="3" t="s">
        <v>11074</v>
      </c>
      <c r="AB5647" s="3" t="s">
        <v>11073</v>
      </c>
      <c r="AC5647" s="3" t="s">
        <v>11072</v>
      </c>
      <c r="AE5647" s="3" t="s">
        <v>7671</v>
      </c>
      <c r="AF5647" s="3" t="s">
        <v>7677</v>
      </c>
      <c r="AG5647" s="3" t="s">
        <v>8009</v>
      </c>
      <c r="AH5647" s="3" t="s">
        <v>11071</v>
      </c>
      <c r="AI5647" s="3" t="s">
        <v>8007</v>
      </c>
      <c r="AJ5647" s="3" t="s">
        <v>7697</v>
      </c>
      <c r="AK5647" s="3" t="s">
        <v>8006</v>
      </c>
      <c r="AQ5647" s="3" t="s">
        <v>11070</v>
      </c>
      <c r="AZ5647" s="3" t="s">
        <v>10324</v>
      </c>
      <c r="BA5647" s="3" t="s">
        <v>11068</v>
      </c>
      <c r="BB5647" s="3" t="s">
        <v>9611</v>
      </c>
      <c r="BD5647" s="3" t="s">
        <v>30</v>
      </c>
      <c r="BE5647" s="3">
        <v>40</v>
      </c>
      <c r="BF5647" s="3" t="s">
        <v>11067</v>
      </c>
      <c r="BG5647" s="3"/>
    </row>
    <row r="5648" spans="1:59" ht="15" x14ac:dyDescent="0.2">
      <c r="A5648" s="3" t="s">
        <v>42748</v>
      </c>
      <c r="B5648" s="3" t="s">
        <v>11043</v>
      </c>
      <c r="C5648" s="4">
        <v>42618.939444444448</v>
      </c>
      <c r="D5648" s="3" t="s">
        <v>7639</v>
      </c>
      <c r="E5648" s="3" t="s">
        <v>42750</v>
      </c>
      <c r="F5648" s="3" t="s">
        <v>11065</v>
      </c>
      <c r="G5648" s="3" t="s">
        <v>11064</v>
      </c>
      <c r="H5648" s="3" t="s">
        <v>8057</v>
      </c>
      <c r="I5648" s="3" t="s">
        <v>9242</v>
      </c>
      <c r="J5648" s="3" t="s">
        <v>11063</v>
      </c>
      <c r="L5648" s="3" t="s">
        <v>11062</v>
      </c>
      <c r="N5648" s="3" t="s">
        <v>42704</v>
      </c>
      <c r="P5648" s="3" t="s">
        <v>11060</v>
      </c>
      <c r="Q5648" s="3" t="s">
        <v>8019</v>
      </c>
      <c r="R5648" s="3" t="s">
        <v>8400</v>
      </c>
      <c r="S5648" s="3" t="s">
        <v>11059</v>
      </c>
      <c r="T5648" s="3" t="s">
        <v>11058</v>
      </c>
      <c r="U5648" s="3" t="s">
        <v>11057</v>
      </c>
      <c r="W5648" s="3" t="s">
        <v>11056</v>
      </c>
      <c r="X5648" s="3" t="s">
        <v>11055</v>
      </c>
      <c r="Y5648" s="3" t="s">
        <v>11054</v>
      </c>
      <c r="Z5648" s="3" t="s">
        <v>11053</v>
      </c>
      <c r="AA5648" s="3" t="s">
        <v>11052</v>
      </c>
      <c r="AB5648" s="3" t="s">
        <v>11051</v>
      </c>
      <c r="AC5648" s="3" t="s">
        <v>11050</v>
      </c>
      <c r="AD5648" s="3" t="s">
        <v>11049</v>
      </c>
      <c r="AE5648" s="3" t="s">
        <v>7671</v>
      </c>
      <c r="AF5648" s="3" t="s">
        <v>9823</v>
      </c>
      <c r="AG5648" s="3" t="s">
        <v>8009</v>
      </c>
      <c r="AH5648" s="3" t="s">
        <v>11048</v>
      </c>
      <c r="AI5648" s="3" t="s">
        <v>8007</v>
      </c>
      <c r="AJ5648" s="3" t="s">
        <v>28</v>
      </c>
      <c r="AK5648" s="3" t="s">
        <v>8006</v>
      </c>
      <c r="AP5648" s="3" t="s">
        <v>11047</v>
      </c>
      <c r="AQ5648" s="3" t="s">
        <v>11046</v>
      </c>
      <c r="AZ5648" s="3" t="s">
        <v>9953</v>
      </c>
      <c r="BA5648" s="3" t="s">
        <v>39044</v>
      </c>
      <c r="BB5648" s="3" t="s">
        <v>9096</v>
      </c>
      <c r="BD5648" s="3" t="s">
        <v>30</v>
      </c>
      <c r="BE5648" s="3">
        <v>15</v>
      </c>
      <c r="BF5648" s="3" t="s">
        <v>11044</v>
      </c>
      <c r="BG5648" s="3"/>
    </row>
    <row r="5649" spans="1:59" ht="15" x14ac:dyDescent="0.2">
      <c r="A5649" s="3" t="s">
        <v>11025</v>
      </c>
      <c r="B5649" s="3" t="s">
        <v>11022</v>
      </c>
      <c r="C5649" s="4">
        <v>42618.939444444448</v>
      </c>
      <c r="D5649" s="3" t="s">
        <v>7639</v>
      </c>
      <c r="E5649" s="3" t="s">
        <v>11042</v>
      </c>
      <c r="F5649" s="3" t="s">
        <v>11041</v>
      </c>
      <c r="G5649" s="3" t="s">
        <v>11040</v>
      </c>
      <c r="H5649" s="3" t="s">
        <v>8057</v>
      </c>
      <c r="I5649" s="3" t="s">
        <v>9242</v>
      </c>
      <c r="J5649" s="3" t="s">
        <v>11039</v>
      </c>
      <c r="L5649" s="3" t="s">
        <v>11038</v>
      </c>
      <c r="N5649" s="3" t="s">
        <v>11037</v>
      </c>
      <c r="P5649" s="3" t="s">
        <v>11036</v>
      </c>
      <c r="Q5649" s="3" t="s">
        <v>8019</v>
      </c>
      <c r="R5649" s="3" t="s">
        <v>8018</v>
      </c>
      <c r="S5649" s="3" t="s">
        <v>11035</v>
      </c>
      <c r="T5649" s="3" t="s">
        <v>11034</v>
      </c>
      <c r="U5649" s="3" t="s">
        <v>11033</v>
      </c>
      <c r="W5649" s="3" t="s">
        <v>11032</v>
      </c>
      <c r="X5649" s="3" t="s">
        <v>11031</v>
      </c>
      <c r="Z5649" s="3" t="s">
        <v>11030</v>
      </c>
      <c r="AB5649" s="3" t="s">
        <v>11029</v>
      </c>
      <c r="AC5649" s="3" t="s">
        <v>11028</v>
      </c>
      <c r="AE5649" s="3" t="s">
        <v>7671</v>
      </c>
      <c r="AF5649" s="3" t="s">
        <v>7756</v>
      </c>
      <c r="AG5649" s="3" t="s">
        <v>8009</v>
      </c>
      <c r="AH5649" s="3" t="s">
        <v>11027</v>
      </c>
      <c r="AI5649" s="3" t="s">
        <v>8007</v>
      </c>
      <c r="AJ5649" s="3" t="s">
        <v>7697</v>
      </c>
      <c r="AK5649" s="3" t="s">
        <v>8006</v>
      </c>
      <c r="AO5649" s="3" t="s">
        <v>10822</v>
      </c>
      <c r="AQ5649" s="3" t="s">
        <v>11026</v>
      </c>
      <c r="AZ5649" s="3" t="s">
        <v>7851</v>
      </c>
      <c r="BA5649" s="3" t="s">
        <v>11024</v>
      </c>
      <c r="BB5649" s="3" t="s">
        <v>9611</v>
      </c>
      <c r="BD5649" s="3" t="s">
        <v>30</v>
      </c>
      <c r="BE5649" s="3">
        <v>49</v>
      </c>
      <c r="BF5649" s="3" t="s">
        <v>11023</v>
      </c>
      <c r="BG5649" s="3"/>
    </row>
    <row r="5650" spans="1:59" ht="15" x14ac:dyDescent="0.2">
      <c r="A5650" s="3" t="s">
        <v>11005</v>
      </c>
      <c r="B5650" s="3" t="s">
        <v>11001</v>
      </c>
      <c r="C5650" s="4">
        <v>42618.939432870371</v>
      </c>
      <c r="D5650" s="3" t="s">
        <v>7639</v>
      </c>
      <c r="E5650" s="3" t="s">
        <v>11021</v>
      </c>
      <c r="F5650" s="3" t="s">
        <v>11020</v>
      </c>
      <c r="G5650" s="3" t="s">
        <v>11019</v>
      </c>
      <c r="H5650" s="3" t="s">
        <v>8443</v>
      </c>
      <c r="I5650" s="3" t="s">
        <v>10319</v>
      </c>
      <c r="J5650" s="3" t="s">
        <v>8023</v>
      </c>
      <c r="L5650" s="3" t="s">
        <v>11018</v>
      </c>
      <c r="N5650" s="3" t="s">
        <v>11017</v>
      </c>
      <c r="P5650" s="3" t="s">
        <v>11016</v>
      </c>
      <c r="Q5650" s="3" t="s">
        <v>9237</v>
      </c>
      <c r="S5650" s="3" t="s">
        <v>11015</v>
      </c>
      <c r="T5650" s="3" t="s">
        <v>11014</v>
      </c>
      <c r="U5650" s="3" t="s">
        <v>11013</v>
      </c>
      <c r="W5650" s="3" t="s">
        <v>11012</v>
      </c>
      <c r="X5650" s="3" t="s">
        <v>11011</v>
      </c>
      <c r="AB5650" s="3" t="s">
        <v>11010</v>
      </c>
      <c r="AC5650" s="3" t="s">
        <v>11009</v>
      </c>
      <c r="AE5650" s="3" t="s">
        <v>7671</v>
      </c>
      <c r="AF5650" s="3" t="s">
        <v>7756</v>
      </c>
      <c r="AG5650" s="3" t="s">
        <v>8009</v>
      </c>
      <c r="AH5650" s="3" t="s">
        <v>11008</v>
      </c>
      <c r="AI5650" s="3" t="s">
        <v>8007</v>
      </c>
      <c r="AJ5650" s="3" t="s">
        <v>7697</v>
      </c>
      <c r="AK5650" s="3" t="s">
        <v>8006</v>
      </c>
      <c r="AP5650" s="3" t="s">
        <v>11007</v>
      </c>
      <c r="AQ5650" s="3" t="s">
        <v>11006</v>
      </c>
      <c r="AZ5650" s="3" t="s">
        <v>11004</v>
      </c>
      <c r="BA5650" s="3" t="s">
        <v>11003</v>
      </c>
      <c r="BB5650" s="3" t="s">
        <v>9611</v>
      </c>
      <c r="BD5650" s="3" t="s">
        <v>30</v>
      </c>
      <c r="BE5650" s="3">
        <v>2</v>
      </c>
      <c r="BF5650" s="3" t="s">
        <v>11002</v>
      </c>
      <c r="BG5650" s="3"/>
    </row>
    <row r="5651" spans="1:59" ht="15" x14ac:dyDescent="0.2">
      <c r="A5651" s="3" t="s">
        <v>10996</v>
      </c>
      <c r="B5651" s="3" t="s">
        <v>10993</v>
      </c>
      <c r="C5651" s="4">
        <v>42618.939432870371</v>
      </c>
      <c r="D5651" s="3" t="s">
        <v>7639</v>
      </c>
      <c r="E5651" s="3" t="s">
        <v>10996</v>
      </c>
      <c r="F5651" s="3" t="s">
        <v>11000</v>
      </c>
      <c r="H5651" s="3" t="s">
        <v>8057</v>
      </c>
      <c r="J5651" s="3" t="s">
        <v>10318</v>
      </c>
      <c r="L5651" s="3" t="s">
        <v>10999</v>
      </c>
      <c r="S5651" s="3" t="s">
        <v>10998</v>
      </c>
      <c r="AE5651" s="3" t="s">
        <v>7671</v>
      </c>
      <c r="AF5651" s="3" t="s">
        <v>7756</v>
      </c>
      <c r="AG5651" s="3" t="s">
        <v>8009</v>
      </c>
      <c r="AH5651" s="3" t="s">
        <v>10997</v>
      </c>
      <c r="AZ5651" s="3" t="s">
        <v>10995</v>
      </c>
      <c r="BA5651" s="3" t="s">
        <v>10994</v>
      </c>
      <c r="BD5651" s="3" t="s">
        <v>7641</v>
      </c>
      <c r="BG5651" s="3"/>
    </row>
    <row r="5652" spans="1:59" ht="15" x14ac:dyDescent="0.2">
      <c r="A5652" s="3" t="s">
        <v>10975</v>
      </c>
      <c r="B5652" s="3" t="s">
        <v>10971</v>
      </c>
      <c r="C5652" s="4">
        <v>42618.939432870371</v>
      </c>
      <c r="D5652" s="3" t="s">
        <v>7639</v>
      </c>
      <c r="E5652" s="3" t="s">
        <v>10992</v>
      </c>
      <c r="F5652" s="3" t="s">
        <v>10991</v>
      </c>
      <c r="G5652" s="3" t="s">
        <v>10990</v>
      </c>
      <c r="H5652" s="3" t="s">
        <v>8443</v>
      </c>
      <c r="I5652" s="3" t="s">
        <v>10319</v>
      </c>
      <c r="J5652" s="3" t="s">
        <v>10631</v>
      </c>
      <c r="L5652" s="3" t="s">
        <v>10989</v>
      </c>
      <c r="N5652" s="3" t="s">
        <v>10988</v>
      </c>
      <c r="P5652" s="3" t="s">
        <v>10987</v>
      </c>
      <c r="Q5652" s="3" t="s">
        <v>10986</v>
      </c>
      <c r="S5652" s="3" t="s">
        <v>10985</v>
      </c>
      <c r="T5652" s="3" t="s">
        <v>10984</v>
      </c>
      <c r="U5652" s="3" t="s">
        <v>10983</v>
      </c>
      <c r="W5652" s="3" t="s">
        <v>10982</v>
      </c>
      <c r="X5652" s="3" t="s">
        <v>10981</v>
      </c>
      <c r="AB5652" s="3" t="s">
        <v>10980</v>
      </c>
      <c r="AC5652" s="3" t="s">
        <v>10979</v>
      </c>
      <c r="AE5652" s="3" t="s">
        <v>7671</v>
      </c>
      <c r="AF5652" s="3" t="s">
        <v>7756</v>
      </c>
      <c r="AG5652" s="3" t="s">
        <v>8009</v>
      </c>
      <c r="AH5652" s="3" t="s">
        <v>10978</v>
      </c>
      <c r="AI5652" s="3" t="s">
        <v>8007</v>
      </c>
      <c r="AJ5652" s="3" t="s">
        <v>7697</v>
      </c>
      <c r="AK5652" s="3" t="s">
        <v>8006</v>
      </c>
      <c r="AL5652" s="3" t="s">
        <v>30</v>
      </c>
      <c r="AP5652" s="3" t="s">
        <v>10977</v>
      </c>
      <c r="AQ5652" s="3" t="s">
        <v>10976</v>
      </c>
      <c r="AZ5652" s="3" t="s">
        <v>4302</v>
      </c>
      <c r="BA5652" s="3" t="s">
        <v>10974</v>
      </c>
      <c r="BB5652" s="3" t="s">
        <v>9611</v>
      </c>
      <c r="BC5652" s="3" t="s">
        <v>10973</v>
      </c>
      <c r="BD5652" s="3" t="s">
        <v>30</v>
      </c>
      <c r="BE5652" s="3">
        <v>120</v>
      </c>
      <c r="BF5652" s="3" t="s">
        <v>10972</v>
      </c>
      <c r="BG5652" s="3"/>
    </row>
    <row r="5653" spans="1:59" ht="15" x14ac:dyDescent="0.2">
      <c r="A5653" s="3" t="s">
        <v>10955</v>
      </c>
      <c r="B5653" s="3" t="s">
        <v>10951</v>
      </c>
      <c r="C5653" s="4">
        <v>42618.939432870371</v>
      </c>
      <c r="D5653" s="3" t="s">
        <v>7639</v>
      </c>
      <c r="E5653" s="3" t="s">
        <v>10970</v>
      </c>
      <c r="F5653" s="3" t="s">
        <v>10969</v>
      </c>
      <c r="G5653" s="3" t="s">
        <v>10968</v>
      </c>
      <c r="H5653" s="3" t="s">
        <v>8057</v>
      </c>
      <c r="I5653" s="3" t="s">
        <v>9242</v>
      </c>
      <c r="J5653" s="3" t="s">
        <v>10631</v>
      </c>
      <c r="L5653" s="3" t="s">
        <v>10967</v>
      </c>
      <c r="N5653" s="3" t="s">
        <v>10966</v>
      </c>
      <c r="P5653" s="3" t="s">
        <v>10965</v>
      </c>
      <c r="Q5653" s="3" t="s">
        <v>9109</v>
      </c>
      <c r="S5653" s="3" t="s">
        <v>10964</v>
      </c>
      <c r="T5653" s="3" t="s">
        <v>10963</v>
      </c>
      <c r="U5653" s="3" t="s">
        <v>10962</v>
      </c>
      <c r="W5653" s="3" t="s">
        <v>10961</v>
      </c>
      <c r="X5653" s="3" t="s">
        <v>10960</v>
      </c>
      <c r="AB5653" s="3" t="s">
        <v>10959</v>
      </c>
      <c r="AC5653" s="3" t="s">
        <v>10958</v>
      </c>
      <c r="AE5653" s="3" t="s">
        <v>7678</v>
      </c>
      <c r="AF5653" s="3" t="s">
        <v>7756</v>
      </c>
      <c r="AG5653" s="3" t="s">
        <v>8009</v>
      </c>
      <c r="AH5653" s="3" t="s">
        <v>10957</v>
      </c>
      <c r="AI5653" s="3" t="s">
        <v>8007</v>
      </c>
      <c r="AJ5653" s="3" t="s">
        <v>7697</v>
      </c>
      <c r="AK5653" s="3" t="s">
        <v>8006</v>
      </c>
      <c r="AL5653" s="3" t="s">
        <v>30</v>
      </c>
      <c r="AQ5653" s="3" t="s">
        <v>10956</v>
      </c>
      <c r="AZ5653" s="3" t="s">
        <v>4062</v>
      </c>
      <c r="BA5653" s="3" t="s">
        <v>10954</v>
      </c>
      <c r="BB5653" s="3" t="s">
        <v>9611</v>
      </c>
      <c r="BC5653" s="3" t="s">
        <v>10953</v>
      </c>
      <c r="BD5653" s="3" t="s">
        <v>30</v>
      </c>
      <c r="BE5653" s="3">
        <v>125</v>
      </c>
      <c r="BF5653" s="3" t="s">
        <v>10952</v>
      </c>
      <c r="BG5653" s="3"/>
    </row>
    <row r="5654" spans="1:59" ht="15" x14ac:dyDescent="0.2">
      <c r="A5654" s="3" t="s">
        <v>10934</v>
      </c>
      <c r="B5654" s="3" t="s">
        <v>10929</v>
      </c>
      <c r="C5654" s="4">
        <v>42618.939421296287</v>
      </c>
      <c r="D5654" s="3" t="s">
        <v>7639</v>
      </c>
      <c r="E5654" s="3" t="s">
        <v>10950</v>
      </c>
      <c r="F5654" s="3" t="s">
        <v>10949</v>
      </c>
      <c r="G5654" s="3" t="s">
        <v>10948</v>
      </c>
      <c r="H5654" s="3" t="s">
        <v>8057</v>
      </c>
      <c r="I5654" s="3" t="s">
        <v>9242</v>
      </c>
      <c r="J5654" s="3" t="s">
        <v>10947</v>
      </c>
      <c r="L5654" s="3" t="s">
        <v>10946</v>
      </c>
      <c r="N5654" s="3" t="s">
        <v>10945</v>
      </c>
      <c r="P5654" s="3" t="s">
        <v>10944</v>
      </c>
      <c r="Q5654" s="3" t="s">
        <v>8019</v>
      </c>
      <c r="R5654" s="3" t="s">
        <v>8301</v>
      </c>
      <c r="S5654" s="3" t="s">
        <v>10943</v>
      </c>
      <c r="T5654" s="3" t="s">
        <v>10942</v>
      </c>
      <c r="U5654" s="3" t="s">
        <v>10941</v>
      </c>
      <c r="W5654" s="3" t="s">
        <v>10940</v>
      </c>
      <c r="X5654" s="3" t="s">
        <v>10939</v>
      </c>
      <c r="AB5654" s="3" t="s">
        <v>10938</v>
      </c>
      <c r="AC5654" s="3" t="s">
        <v>10937</v>
      </c>
      <c r="AE5654" s="3" t="s">
        <v>7678</v>
      </c>
      <c r="AF5654" s="3" t="s">
        <v>9823</v>
      </c>
      <c r="AG5654" s="3" t="s">
        <v>8009</v>
      </c>
      <c r="AH5654" s="3" t="s">
        <v>10936</v>
      </c>
      <c r="AI5654" s="3" t="s">
        <v>8007</v>
      </c>
      <c r="AJ5654" s="3" t="s">
        <v>7697</v>
      </c>
      <c r="AK5654" s="3" t="s">
        <v>8006</v>
      </c>
      <c r="AL5654" s="3" t="s">
        <v>30</v>
      </c>
      <c r="AQ5654" s="3" t="s">
        <v>10935</v>
      </c>
      <c r="AZ5654" s="3" t="s">
        <v>10933</v>
      </c>
      <c r="BA5654" s="3" t="s">
        <v>10932</v>
      </c>
      <c r="BB5654" s="3" t="s">
        <v>9611</v>
      </c>
      <c r="BC5654" s="3" t="s">
        <v>10931</v>
      </c>
      <c r="BD5654" s="3" t="s">
        <v>30</v>
      </c>
      <c r="BE5654" s="3">
        <v>84</v>
      </c>
      <c r="BF5654" s="3" t="s">
        <v>10930</v>
      </c>
      <c r="BG5654" s="3"/>
    </row>
    <row r="5655" spans="1:59" ht="15" x14ac:dyDescent="0.2">
      <c r="A5655" s="3" t="s">
        <v>10911</v>
      </c>
      <c r="B5655" s="3" t="s">
        <v>10908</v>
      </c>
      <c r="C5655" s="4">
        <v>42618.939421296287</v>
      </c>
      <c r="D5655" s="3" t="s">
        <v>7639</v>
      </c>
      <c r="E5655" s="3" t="s">
        <v>10928</v>
      </c>
      <c r="F5655" s="3" t="s">
        <v>10927</v>
      </c>
      <c r="G5655" s="3" t="s">
        <v>10926</v>
      </c>
      <c r="H5655" s="3" t="s">
        <v>8057</v>
      </c>
      <c r="I5655" s="3" t="s">
        <v>9242</v>
      </c>
      <c r="J5655" s="3" t="s">
        <v>9522</v>
      </c>
      <c r="L5655" s="3" t="s">
        <v>10925</v>
      </c>
      <c r="N5655" s="3" t="s">
        <v>10924</v>
      </c>
      <c r="P5655" s="3" t="s">
        <v>10923</v>
      </c>
      <c r="Q5655" s="3" t="s">
        <v>9627</v>
      </c>
      <c r="S5655" s="3" t="s">
        <v>10922</v>
      </c>
      <c r="T5655" s="3" t="s">
        <v>10921</v>
      </c>
      <c r="U5655" s="3" t="s">
        <v>10920</v>
      </c>
      <c r="W5655" s="3" t="s">
        <v>10919</v>
      </c>
      <c r="X5655" s="3" t="s">
        <v>10918</v>
      </c>
      <c r="Z5655" s="3" t="s">
        <v>10917</v>
      </c>
      <c r="AB5655" s="3" t="s">
        <v>10916</v>
      </c>
      <c r="AC5655" s="3" t="s">
        <v>10915</v>
      </c>
      <c r="AE5655" s="3" t="s">
        <v>7671</v>
      </c>
      <c r="AF5655" s="3" t="s">
        <v>7756</v>
      </c>
      <c r="AG5655" s="3" t="s">
        <v>8009</v>
      </c>
      <c r="AH5655" s="3" t="s">
        <v>10914</v>
      </c>
      <c r="AI5655" s="3" t="s">
        <v>8007</v>
      </c>
      <c r="AJ5655" s="3" t="s">
        <v>7697</v>
      </c>
      <c r="AK5655" s="3" t="s">
        <v>8006</v>
      </c>
      <c r="AO5655" s="3" t="s">
        <v>10913</v>
      </c>
      <c r="AQ5655" s="3" t="s">
        <v>10912</v>
      </c>
      <c r="AZ5655" s="3" t="s">
        <v>5819</v>
      </c>
      <c r="BA5655" s="3" t="s">
        <v>10910</v>
      </c>
      <c r="BB5655" s="3" t="s">
        <v>9611</v>
      </c>
      <c r="BD5655" s="3" t="s">
        <v>30</v>
      </c>
      <c r="BE5655" s="3">
        <v>92</v>
      </c>
      <c r="BF5655" s="3" t="s">
        <v>10909</v>
      </c>
      <c r="BG5655" s="3"/>
    </row>
    <row r="5656" spans="1:59" ht="15" x14ac:dyDescent="0.2">
      <c r="A5656" s="3" t="s">
        <v>10889</v>
      </c>
      <c r="B5656" s="3" t="s">
        <v>10884</v>
      </c>
      <c r="C5656" s="4">
        <v>42618.939421296287</v>
      </c>
      <c r="D5656" s="3" t="s">
        <v>7639</v>
      </c>
      <c r="E5656" s="3" t="s">
        <v>10907</v>
      </c>
      <c r="F5656" s="3" t="s">
        <v>10906</v>
      </c>
      <c r="G5656" s="3" t="s">
        <v>10905</v>
      </c>
      <c r="H5656" s="3" t="s">
        <v>8057</v>
      </c>
      <c r="I5656" s="3" t="s">
        <v>9242</v>
      </c>
      <c r="J5656" s="3" t="s">
        <v>10904</v>
      </c>
      <c r="L5656" s="3" t="s">
        <v>10903</v>
      </c>
      <c r="N5656" s="3" t="s">
        <v>10902</v>
      </c>
      <c r="P5656" s="3" t="s">
        <v>10901</v>
      </c>
      <c r="Q5656" s="3" t="s">
        <v>8019</v>
      </c>
      <c r="R5656" s="3" t="s">
        <v>8400</v>
      </c>
      <c r="S5656" s="3" t="s">
        <v>10900</v>
      </c>
      <c r="T5656" s="3" t="s">
        <v>10899</v>
      </c>
      <c r="U5656" s="3" t="s">
        <v>10898</v>
      </c>
      <c r="W5656" s="3" t="s">
        <v>10897</v>
      </c>
      <c r="X5656" s="3" t="s">
        <v>10896</v>
      </c>
      <c r="Z5656" s="3" t="s">
        <v>10895</v>
      </c>
      <c r="AA5656" s="3" t="s">
        <v>10894</v>
      </c>
      <c r="AB5656" s="3" t="s">
        <v>10893</v>
      </c>
      <c r="AC5656" s="3" t="s">
        <v>10892</v>
      </c>
      <c r="AE5656" s="3" t="s">
        <v>7671</v>
      </c>
      <c r="AF5656" s="3" t="s">
        <v>8010</v>
      </c>
      <c r="AG5656" s="3" t="s">
        <v>8009</v>
      </c>
      <c r="AH5656" s="3" t="s">
        <v>10891</v>
      </c>
      <c r="AI5656" s="3" t="s">
        <v>8007</v>
      </c>
      <c r="AJ5656" s="3" t="s">
        <v>7697</v>
      </c>
      <c r="AK5656" s="3" t="s">
        <v>8006</v>
      </c>
      <c r="AL5656" s="3" t="s">
        <v>30</v>
      </c>
      <c r="AQ5656" s="3" t="s">
        <v>10890</v>
      </c>
      <c r="AZ5656" s="3" t="s">
        <v>10888</v>
      </c>
      <c r="BA5656" s="3" t="s">
        <v>10887</v>
      </c>
      <c r="BB5656" s="3" t="s">
        <v>9611</v>
      </c>
      <c r="BC5656" s="3" t="s">
        <v>10886</v>
      </c>
      <c r="BD5656" s="3" t="s">
        <v>30</v>
      </c>
      <c r="BE5656" s="3">
        <v>35</v>
      </c>
      <c r="BF5656" s="3" t="s">
        <v>10885</v>
      </c>
      <c r="BG5656" s="3"/>
    </row>
    <row r="5657" spans="1:59" ht="15" x14ac:dyDescent="0.2">
      <c r="A5657" s="3" t="s">
        <v>909</v>
      </c>
      <c r="B5657" s="3" t="s">
        <v>10866</v>
      </c>
      <c r="C5657" s="4">
        <v>42618.939421296287</v>
      </c>
      <c r="D5657" s="3" t="s">
        <v>7639</v>
      </c>
      <c r="E5657" s="3" t="s">
        <v>39039</v>
      </c>
      <c r="F5657" s="3" t="s">
        <v>10883</v>
      </c>
      <c r="G5657" s="3" t="s">
        <v>10882</v>
      </c>
      <c r="H5657" s="3" t="s">
        <v>8443</v>
      </c>
      <c r="I5657" s="3" t="s">
        <v>10319</v>
      </c>
      <c r="J5657" s="3" t="s">
        <v>10318</v>
      </c>
      <c r="L5657" s="3" t="s">
        <v>10881</v>
      </c>
      <c r="N5657" s="3" t="s">
        <v>9913</v>
      </c>
      <c r="P5657" s="3" t="s">
        <v>10880</v>
      </c>
      <c r="Q5657" s="3" t="s">
        <v>9237</v>
      </c>
      <c r="S5657" s="3" t="s">
        <v>10879</v>
      </c>
      <c r="T5657" s="3" t="s">
        <v>10878</v>
      </c>
      <c r="U5657" s="3" t="s">
        <v>10877</v>
      </c>
      <c r="W5657" s="3" t="s">
        <v>10876</v>
      </c>
      <c r="X5657" s="3" t="s">
        <v>10875</v>
      </c>
      <c r="AB5657" s="3" t="s">
        <v>10874</v>
      </c>
      <c r="AC5657" s="3" t="s">
        <v>10873</v>
      </c>
      <c r="AE5657" s="3" t="s">
        <v>7671</v>
      </c>
      <c r="AF5657" s="3" t="s">
        <v>7756</v>
      </c>
      <c r="AG5657" s="3" t="s">
        <v>8009</v>
      </c>
      <c r="AH5657" s="3" t="s">
        <v>10872</v>
      </c>
      <c r="AI5657" s="3" t="s">
        <v>8007</v>
      </c>
      <c r="AJ5657" s="3" t="s">
        <v>28</v>
      </c>
      <c r="AK5657" s="3" t="s">
        <v>8006</v>
      </c>
      <c r="AO5657" s="3" t="s">
        <v>10871</v>
      </c>
      <c r="AP5657" s="3" t="s">
        <v>10870</v>
      </c>
      <c r="AQ5657" s="3" t="s">
        <v>10869</v>
      </c>
      <c r="AZ5657" s="3" t="s">
        <v>5819</v>
      </c>
      <c r="BA5657" s="3" t="s">
        <v>10868</v>
      </c>
      <c r="BB5657" s="3" t="s">
        <v>9096</v>
      </c>
      <c r="BD5657" s="3" t="s">
        <v>30</v>
      </c>
      <c r="BE5657" s="3">
        <v>3</v>
      </c>
      <c r="BF5657" s="3" t="s">
        <v>10867</v>
      </c>
      <c r="BG5657" s="3"/>
    </row>
    <row r="5658" spans="1:59" ht="15" x14ac:dyDescent="0.2">
      <c r="A5658" s="3" t="s">
        <v>958</v>
      </c>
      <c r="B5658" s="3" t="s">
        <v>10841</v>
      </c>
      <c r="C5658" s="4">
        <v>42618.939409722218</v>
      </c>
      <c r="D5658" s="3" t="s">
        <v>7639</v>
      </c>
      <c r="E5658" s="3" t="s">
        <v>10865</v>
      </c>
      <c r="F5658" s="3" t="s">
        <v>10864</v>
      </c>
      <c r="G5658" s="3" t="s">
        <v>10863</v>
      </c>
      <c r="H5658" s="3" t="s">
        <v>8443</v>
      </c>
      <c r="I5658" s="3" t="s">
        <v>10319</v>
      </c>
      <c r="J5658" s="3" t="s">
        <v>10318</v>
      </c>
      <c r="L5658" s="3" t="s">
        <v>10862</v>
      </c>
      <c r="N5658" s="3" t="s">
        <v>10861</v>
      </c>
      <c r="P5658" s="3" t="s">
        <v>10860</v>
      </c>
      <c r="Q5658" s="3" t="s">
        <v>10859</v>
      </c>
      <c r="S5658" s="3" t="s">
        <v>10858</v>
      </c>
      <c r="T5658" s="3" t="s">
        <v>10857</v>
      </c>
      <c r="U5658" s="3" t="s">
        <v>10856</v>
      </c>
      <c r="W5658" s="3" t="s">
        <v>10855</v>
      </c>
      <c r="X5658" s="3" t="s">
        <v>10854</v>
      </c>
      <c r="Y5658" s="3" t="s">
        <v>10853</v>
      </c>
      <c r="Z5658" s="3" t="s">
        <v>10852</v>
      </c>
      <c r="AA5658" s="3" t="s">
        <v>10851</v>
      </c>
      <c r="AB5658" s="3" t="s">
        <v>10850</v>
      </c>
      <c r="AC5658" s="3" t="s">
        <v>10849</v>
      </c>
      <c r="AD5658" s="3" t="s">
        <v>10848</v>
      </c>
      <c r="AE5658" s="3" t="s">
        <v>7671</v>
      </c>
      <c r="AF5658" s="3" t="s">
        <v>7756</v>
      </c>
      <c r="AG5658" s="3" t="s">
        <v>8009</v>
      </c>
      <c r="AH5658" s="3" t="s">
        <v>10847</v>
      </c>
      <c r="AI5658" s="3" t="s">
        <v>8007</v>
      </c>
      <c r="AJ5658" s="3" t="s">
        <v>28</v>
      </c>
      <c r="AK5658" s="3" t="s">
        <v>8006</v>
      </c>
      <c r="AO5658" s="3" t="s">
        <v>10846</v>
      </c>
      <c r="AQ5658" s="3" t="s">
        <v>10845</v>
      </c>
      <c r="AZ5658" s="3" t="s">
        <v>10844</v>
      </c>
      <c r="BA5658" s="3" t="s">
        <v>10843</v>
      </c>
      <c r="BB5658" s="3" t="s">
        <v>9096</v>
      </c>
      <c r="BD5658" s="3" t="s">
        <v>30</v>
      </c>
      <c r="BE5658" s="3">
        <v>46</v>
      </c>
      <c r="BF5658" s="3" t="s">
        <v>10842</v>
      </c>
      <c r="BG5658" s="3"/>
    </row>
    <row r="5659" spans="1:59" ht="15" x14ac:dyDescent="0.2">
      <c r="A5659" s="3" t="s">
        <v>10820</v>
      </c>
      <c r="B5659" s="3" t="s">
        <v>10816</v>
      </c>
      <c r="C5659" s="4">
        <v>42618.939409722218</v>
      </c>
      <c r="D5659" s="3" t="s">
        <v>7639</v>
      </c>
      <c r="E5659" s="3" t="s">
        <v>10840</v>
      </c>
      <c r="F5659" s="3" t="s">
        <v>10839</v>
      </c>
      <c r="G5659" s="3" t="s">
        <v>10838</v>
      </c>
      <c r="H5659" s="3" t="s">
        <v>8443</v>
      </c>
      <c r="I5659" s="3" t="s">
        <v>10319</v>
      </c>
      <c r="J5659" s="3" t="s">
        <v>9522</v>
      </c>
      <c r="L5659" s="3" t="s">
        <v>10837</v>
      </c>
      <c r="N5659" s="3" t="s">
        <v>10836</v>
      </c>
      <c r="P5659" s="3" t="s">
        <v>10835</v>
      </c>
      <c r="Q5659" s="3" t="s">
        <v>8019</v>
      </c>
      <c r="R5659" s="3" t="s">
        <v>10834</v>
      </c>
      <c r="S5659" s="3" t="s">
        <v>10833</v>
      </c>
      <c r="T5659" s="3" t="s">
        <v>10832</v>
      </c>
      <c r="U5659" s="3" t="s">
        <v>10831</v>
      </c>
      <c r="W5659" s="3" t="s">
        <v>10830</v>
      </c>
      <c r="X5659" s="3" t="s">
        <v>10829</v>
      </c>
      <c r="Z5659" s="3" t="s">
        <v>10828</v>
      </c>
      <c r="AA5659" s="3" t="s">
        <v>10827</v>
      </c>
      <c r="AB5659" s="3" t="s">
        <v>10826</v>
      </c>
      <c r="AC5659" s="3" t="s">
        <v>10825</v>
      </c>
      <c r="AD5659" s="3" t="s">
        <v>10824</v>
      </c>
      <c r="AE5659" s="3" t="s">
        <v>7678</v>
      </c>
      <c r="AF5659" s="3" t="s">
        <v>9823</v>
      </c>
      <c r="AG5659" s="3" t="s">
        <v>8009</v>
      </c>
      <c r="AH5659" s="3" t="s">
        <v>10823</v>
      </c>
      <c r="AI5659" s="3" t="s">
        <v>8007</v>
      </c>
      <c r="AJ5659" s="3" t="s">
        <v>7697</v>
      </c>
      <c r="AK5659" s="3" t="s">
        <v>8006</v>
      </c>
      <c r="AP5659" s="3" t="s">
        <v>10822</v>
      </c>
      <c r="AQ5659" s="3" t="s">
        <v>10821</v>
      </c>
      <c r="AZ5659" s="3" t="s">
        <v>10819</v>
      </c>
      <c r="BA5659" s="3" t="s">
        <v>10818</v>
      </c>
      <c r="BB5659" s="3" t="s">
        <v>9611</v>
      </c>
      <c r="BD5659" s="3" t="s">
        <v>30</v>
      </c>
      <c r="BE5659" s="3">
        <v>64</v>
      </c>
      <c r="BF5659" s="3" t="s">
        <v>10817</v>
      </c>
      <c r="BG5659" s="3"/>
    </row>
    <row r="5660" spans="1:59" ht="15" x14ac:dyDescent="0.2">
      <c r="A5660" s="3" t="s">
        <v>10801</v>
      </c>
      <c r="B5660" s="3" t="s">
        <v>10798</v>
      </c>
      <c r="C5660" s="4">
        <v>42618.939409722218</v>
      </c>
      <c r="D5660" s="3" t="s">
        <v>7639</v>
      </c>
      <c r="E5660" s="3" t="s">
        <v>7959</v>
      </c>
      <c r="F5660" s="3" t="s">
        <v>10815</v>
      </c>
      <c r="G5660" s="3" t="s">
        <v>10814</v>
      </c>
      <c r="H5660" s="3" t="s">
        <v>8443</v>
      </c>
      <c r="I5660" s="3" t="s">
        <v>10319</v>
      </c>
      <c r="J5660" s="3" t="s">
        <v>9631</v>
      </c>
      <c r="N5660" s="3" t="s">
        <v>7958</v>
      </c>
      <c r="P5660" s="3" t="s">
        <v>10813</v>
      </c>
      <c r="Q5660" s="3" t="s">
        <v>9237</v>
      </c>
      <c r="S5660" s="3" t="s">
        <v>10812</v>
      </c>
      <c r="T5660" s="3" t="s">
        <v>10811</v>
      </c>
      <c r="U5660" s="3" t="s">
        <v>10810</v>
      </c>
      <c r="W5660" s="3" t="s">
        <v>10809</v>
      </c>
      <c r="X5660" s="3" t="s">
        <v>10808</v>
      </c>
      <c r="Z5660" s="3" t="s">
        <v>10807</v>
      </c>
      <c r="AB5660" s="3" t="s">
        <v>10806</v>
      </c>
      <c r="AC5660" s="3" t="s">
        <v>10805</v>
      </c>
      <c r="AE5660" s="3" t="s">
        <v>7671</v>
      </c>
      <c r="AF5660" s="3" t="s">
        <v>7756</v>
      </c>
      <c r="AG5660" s="3" t="s">
        <v>8009</v>
      </c>
      <c r="AH5660" s="3" t="s">
        <v>10804</v>
      </c>
      <c r="AI5660" s="3" t="s">
        <v>8007</v>
      </c>
      <c r="AJ5660" s="3" t="s">
        <v>7697</v>
      </c>
      <c r="AK5660" s="3" t="s">
        <v>8006</v>
      </c>
      <c r="AP5660" s="3" t="s">
        <v>10803</v>
      </c>
      <c r="AQ5660" s="3" t="s">
        <v>10802</v>
      </c>
      <c r="AZ5660" s="3" t="s">
        <v>8285</v>
      </c>
      <c r="BA5660" s="3" t="s">
        <v>10800</v>
      </c>
      <c r="BB5660" s="3" t="s">
        <v>9611</v>
      </c>
      <c r="BD5660" s="3" t="s">
        <v>30</v>
      </c>
      <c r="BE5660" s="3">
        <v>7</v>
      </c>
      <c r="BF5660" s="3" t="s">
        <v>10799</v>
      </c>
      <c r="BG5660" s="3"/>
    </row>
    <row r="5661" spans="1:59" ht="15" x14ac:dyDescent="0.2">
      <c r="A5661" s="3" t="s">
        <v>10779</v>
      </c>
      <c r="B5661" s="3" t="s">
        <v>10777</v>
      </c>
      <c r="C5661" s="4">
        <v>42618.939409722218</v>
      </c>
      <c r="D5661" s="3" t="s">
        <v>7639</v>
      </c>
      <c r="E5661" s="3" t="s">
        <v>10797</v>
      </c>
      <c r="F5661" s="3" t="s">
        <v>10796</v>
      </c>
      <c r="G5661" s="3" t="s">
        <v>10795</v>
      </c>
      <c r="H5661" s="3" t="s">
        <v>8443</v>
      </c>
      <c r="I5661" s="3" t="s">
        <v>10319</v>
      </c>
      <c r="J5661" s="3" t="s">
        <v>10631</v>
      </c>
      <c r="L5661" s="3" t="s">
        <v>10794</v>
      </c>
      <c r="N5661" s="3" t="s">
        <v>10793</v>
      </c>
      <c r="P5661" s="3" t="s">
        <v>10792</v>
      </c>
      <c r="Q5661" s="3" t="s">
        <v>9237</v>
      </c>
      <c r="S5661" s="3" t="s">
        <v>10791</v>
      </c>
      <c r="T5661" s="3" t="s">
        <v>10790</v>
      </c>
      <c r="U5661" s="3" t="s">
        <v>10789</v>
      </c>
      <c r="W5661" s="3" t="s">
        <v>10788</v>
      </c>
      <c r="X5661" s="3" t="s">
        <v>10787</v>
      </c>
      <c r="Z5661" s="3" t="s">
        <v>10786</v>
      </c>
      <c r="AA5661" s="3" t="s">
        <v>10785</v>
      </c>
      <c r="AB5661" s="3" t="s">
        <v>10784</v>
      </c>
      <c r="AC5661" s="3" t="s">
        <v>10783</v>
      </c>
      <c r="AE5661" s="3" t="s">
        <v>7671</v>
      </c>
      <c r="AF5661" s="3" t="s">
        <v>7756</v>
      </c>
      <c r="AG5661" s="3" t="s">
        <v>8009</v>
      </c>
      <c r="AH5661" s="3" t="s">
        <v>10782</v>
      </c>
      <c r="AI5661" s="3" t="s">
        <v>8007</v>
      </c>
      <c r="AJ5661" s="3" t="s">
        <v>7697</v>
      </c>
      <c r="AK5661" s="3" t="s">
        <v>8006</v>
      </c>
      <c r="AP5661" s="3" t="s">
        <v>10781</v>
      </c>
      <c r="AQ5661" s="3" t="s">
        <v>10780</v>
      </c>
      <c r="AZ5661" s="3" t="s">
        <v>8263</v>
      </c>
      <c r="BA5661" s="3" t="s">
        <v>2242</v>
      </c>
      <c r="BB5661" s="3" t="s">
        <v>9611</v>
      </c>
      <c r="BD5661" s="3" t="s">
        <v>30</v>
      </c>
      <c r="BE5661" s="3">
        <v>8</v>
      </c>
      <c r="BF5661" s="3" t="s">
        <v>10778</v>
      </c>
      <c r="BG5661" s="3"/>
    </row>
    <row r="5662" spans="1:59" ht="15" x14ac:dyDescent="0.2">
      <c r="A5662" s="3" t="s">
        <v>10760</v>
      </c>
      <c r="B5662" s="3" t="s">
        <v>10756</v>
      </c>
      <c r="C5662" s="4">
        <v>42618.939409722218</v>
      </c>
      <c r="D5662" s="3" t="s">
        <v>7639</v>
      </c>
      <c r="E5662" s="3" t="s">
        <v>10776</v>
      </c>
      <c r="F5662" s="3" t="s">
        <v>10775</v>
      </c>
      <c r="G5662" s="3" t="s">
        <v>10774</v>
      </c>
      <c r="H5662" s="3" t="s">
        <v>8443</v>
      </c>
      <c r="I5662" s="3" t="s">
        <v>10319</v>
      </c>
      <c r="J5662" s="3" t="s">
        <v>9522</v>
      </c>
      <c r="L5662" s="3" t="s">
        <v>10773</v>
      </c>
      <c r="N5662" s="3" t="s">
        <v>10772</v>
      </c>
      <c r="P5662" s="3" t="s">
        <v>10771</v>
      </c>
      <c r="Q5662" s="3" t="s">
        <v>9237</v>
      </c>
      <c r="S5662" s="3" t="s">
        <v>10770</v>
      </c>
      <c r="T5662" s="3" t="s">
        <v>10769</v>
      </c>
      <c r="U5662" s="3" t="s">
        <v>10768</v>
      </c>
      <c r="W5662" s="3" t="s">
        <v>10767</v>
      </c>
      <c r="X5662" s="3" t="s">
        <v>10766</v>
      </c>
      <c r="AB5662" s="3" t="s">
        <v>10765</v>
      </c>
      <c r="AC5662" s="3" t="s">
        <v>10764</v>
      </c>
      <c r="AE5662" s="3" t="s">
        <v>7671</v>
      </c>
      <c r="AF5662" s="3" t="s">
        <v>7756</v>
      </c>
      <c r="AG5662" s="3" t="s">
        <v>8009</v>
      </c>
      <c r="AH5662" s="3" t="s">
        <v>10763</v>
      </c>
      <c r="AI5662" s="3" t="s">
        <v>8007</v>
      </c>
      <c r="AJ5662" s="3" t="s">
        <v>7697</v>
      </c>
      <c r="AK5662" s="3" t="s">
        <v>8006</v>
      </c>
      <c r="AL5662" s="3" t="s">
        <v>30</v>
      </c>
      <c r="AP5662" s="3" t="s">
        <v>10762</v>
      </c>
      <c r="AQ5662" s="3" t="s">
        <v>10761</v>
      </c>
      <c r="AZ5662" s="3" t="s">
        <v>8263</v>
      </c>
      <c r="BA5662" s="3" t="s">
        <v>10759</v>
      </c>
      <c r="BB5662" s="3" t="s">
        <v>9611</v>
      </c>
      <c r="BC5662" s="3" t="s">
        <v>10758</v>
      </c>
      <c r="BD5662" s="3" t="s">
        <v>30</v>
      </c>
      <c r="BE5662" s="3">
        <v>15</v>
      </c>
      <c r="BF5662" s="3" t="s">
        <v>10757</v>
      </c>
      <c r="BG5662" s="3"/>
    </row>
    <row r="5663" spans="1:59" ht="15" x14ac:dyDescent="0.2">
      <c r="A5663" s="3" t="s">
        <v>10751</v>
      </c>
      <c r="B5663" s="3" t="s">
        <v>10749</v>
      </c>
      <c r="C5663" s="4">
        <v>42618.939398148148</v>
      </c>
      <c r="D5663" s="3" t="s">
        <v>7639</v>
      </c>
      <c r="E5663" s="3" t="s">
        <v>10751</v>
      </c>
      <c r="F5663" s="3" t="s">
        <v>10755</v>
      </c>
      <c r="H5663" s="3" t="s">
        <v>8057</v>
      </c>
      <c r="J5663" s="3" t="s">
        <v>10754</v>
      </c>
      <c r="L5663" s="3" t="s">
        <v>10753</v>
      </c>
      <c r="AE5663" s="3" t="s">
        <v>7678</v>
      </c>
      <c r="AF5663" s="3" t="s">
        <v>7756</v>
      </c>
      <c r="AG5663" s="3" t="s">
        <v>8009</v>
      </c>
      <c r="AH5663" s="3" t="s">
        <v>10752</v>
      </c>
      <c r="AZ5663" s="3" t="s">
        <v>9496</v>
      </c>
      <c r="BA5663" s="3" t="s">
        <v>10750</v>
      </c>
      <c r="BD5663" s="3" t="s">
        <v>7641</v>
      </c>
      <c r="BG5663" s="3"/>
    </row>
    <row r="5664" spans="1:59" ht="15" x14ac:dyDescent="0.2">
      <c r="A5664" s="3" t="s">
        <v>10731</v>
      </c>
      <c r="B5664" s="3" t="s">
        <v>10727</v>
      </c>
      <c r="C5664" s="4">
        <v>42618.939398148148</v>
      </c>
      <c r="D5664" s="3" t="s">
        <v>7639</v>
      </c>
      <c r="E5664" s="3" t="s">
        <v>10748</v>
      </c>
      <c r="F5664" s="3" t="s">
        <v>10747</v>
      </c>
      <c r="G5664" s="3" t="s">
        <v>10746</v>
      </c>
      <c r="H5664" s="3" t="s">
        <v>8057</v>
      </c>
      <c r="I5664" s="3" t="s">
        <v>9242</v>
      </c>
      <c r="J5664" s="3" t="s">
        <v>10318</v>
      </c>
      <c r="L5664" s="3" t="s">
        <v>10745</v>
      </c>
      <c r="N5664" s="3" t="s">
        <v>10744</v>
      </c>
      <c r="P5664" s="3" t="s">
        <v>10743</v>
      </c>
      <c r="Q5664" s="3" t="s">
        <v>8019</v>
      </c>
      <c r="R5664" s="3" t="s">
        <v>8018</v>
      </c>
      <c r="S5664" s="3" t="s">
        <v>10742</v>
      </c>
      <c r="T5664" s="3" t="s">
        <v>10741</v>
      </c>
      <c r="U5664" s="3" t="s">
        <v>10740</v>
      </c>
      <c r="W5664" s="3" t="s">
        <v>10739</v>
      </c>
      <c r="X5664" s="3" t="s">
        <v>10738</v>
      </c>
      <c r="Z5664" s="3" t="s">
        <v>10737</v>
      </c>
      <c r="AB5664" s="3" t="s">
        <v>10736</v>
      </c>
      <c r="AC5664" s="3" t="s">
        <v>10735</v>
      </c>
      <c r="AE5664" s="3" t="s">
        <v>7671</v>
      </c>
      <c r="AF5664" s="3" t="s">
        <v>9823</v>
      </c>
      <c r="AG5664" s="3" t="s">
        <v>8009</v>
      </c>
      <c r="AH5664" s="3" t="s">
        <v>10734</v>
      </c>
      <c r="AI5664" s="3" t="s">
        <v>8007</v>
      </c>
      <c r="AJ5664" s="3" t="s">
        <v>7697</v>
      </c>
      <c r="AK5664" s="3" t="s">
        <v>8006</v>
      </c>
      <c r="AO5664" s="3" t="s">
        <v>10733</v>
      </c>
      <c r="AQ5664" s="3" t="s">
        <v>10732</v>
      </c>
      <c r="AZ5664" s="3" t="s">
        <v>10730</v>
      </c>
      <c r="BA5664" s="3" t="s">
        <v>10729</v>
      </c>
      <c r="BB5664" s="3" t="s">
        <v>9611</v>
      </c>
      <c r="BD5664" s="3" t="s">
        <v>30</v>
      </c>
      <c r="BE5664" s="3">
        <v>54</v>
      </c>
      <c r="BF5664" s="3" t="s">
        <v>10728</v>
      </c>
      <c r="BG5664" s="3"/>
    </row>
    <row r="5665" spans="1:59" ht="15" x14ac:dyDescent="0.2">
      <c r="A5665" s="3" t="s">
        <v>10723</v>
      </c>
      <c r="B5665" s="3" t="s">
        <v>10721</v>
      </c>
      <c r="C5665" s="4">
        <v>42618.939398148148</v>
      </c>
      <c r="D5665" s="3" t="s">
        <v>7639</v>
      </c>
      <c r="E5665" s="3" t="s">
        <v>10723</v>
      </c>
      <c r="F5665" s="3" t="s">
        <v>10726</v>
      </c>
      <c r="H5665" s="3" t="s">
        <v>8057</v>
      </c>
      <c r="J5665" s="3" t="s">
        <v>10631</v>
      </c>
      <c r="L5665" s="3" t="s">
        <v>10725</v>
      </c>
      <c r="AE5665" s="3" t="s">
        <v>7678</v>
      </c>
      <c r="AF5665" s="3" t="s">
        <v>8010</v>
      </c>
      <c r="AG5665" s="3" t="s">
        <v>8009</v>
      </c>
      <c r="AH5665" s="3" t="s">
        <v>10724</v>
      </c>
      <c r="AZ5665" s="3" t="s">
        <v>10722</v>
      </c>
      <c r="BA5665" s="3" t="s">
        <v>5127</v>
      </c>
      <c r="BD5665" s="3" t="s">
        <v>7641</v>
      </c>
      <c r="BG5665" s="3"/>
    </row>
    <row r="5666" spans="1:59" ht="15" x14ac:dyDescent="0.2">
      <c r="A5666" s="3" t="s">
        <v>6749</v>
      </c>
      <c r="B5666" s="3" t="s">
        <v>10718</v>
      </c>
      <c r="C5666" s="4">
        <v>42618.939398148148</v>
      </c>
      <c r="D5666" s="3" t="s">
        <v>7639</v>
      </c>
      <c r="E5666" s="3" t="s">
        <v>10720</v>
      </c>
      <c r="L5666" s="3" t="s">
        <v>10719</v>
      </c>
      <c r="N5666" s="3" t="s">
        <v>63</v>
      </c>
      <c r="W5666" s="3" t="s">
        <v>7997</v>
      </c>
      <c r="AI5666" s="3" t="s">
        <v>29</v>
      </c>
      <c r="AJ5666" s="3" t="s">
        <v>28</v>
      </c>
      <c r="AM5666" s="3" t="s">
        <v>62</v>
      </c>
      <c r="AZ5666" s="3" t="s">
        <v>2554</v>
      </c>
      <c r="BA5666" s="3" t="s">
        <v>2555</v>
      </c>
      <c r="BB5666" s="3" t="s">
        <v>5113</v>
      </c>
      <c r="BD5666" s="3" t="s">
        <v>30</v>
      </c>
      <c r="BG5666" s="3"/>
    </row>
    <row r="5667" spans="1:59" ht="15" x14ac:dyDescent="0.2">
      <c r="A5667" s="3" t="s">
        <v>10717</v>
      </c>
      <c r="B5667" s="3" t="s">
        <v>10715</v>
      </c>
      <c r="C5667" s="4">
        <v>42618.939398148148</v>
      </c>
      <c r="D5667" s="3" t="s">
        <v>7639</v>
      </c>
      <c r="E5667" s="3" t="s">
        <v>10717</v>
      </c>
      <c r="L5667" s="3" t="s">
        <v>7692</v>
      </c>
      <c r="AZ5667" s="3" t="s">
        <v>4255</v>
      </c>
      <c r="BA5667" s="3" t="s">
        <v>10716</v>
      </c>
      <c r="BD5667" s="3" t="s">
        <v>7641</v>
      </c>
      <c r="BG5667" s="3"/>
    </row>
    <row r="5668" spans="1:59" ht="15" x14ac:dyDescent="0.2">
      <c r="A5668" s="3" t="s">
        <v>10713</v>
      </c>
      <c r="B5668" s="3" t="s">
        <v>10711</v>
      </c>
      <c r="C5668" s="4">
        <v>42618.939398148148</v>
      </c>
      <c r="D5668" s="3" t="s">
        <v>7639</v>
      </c>
      <c r="E5668" s="3" t="s">
        <v>10713</v>
      </c>
      <c r="L5668" s="3" t="s">
        <v>10714</v>
      </c>
      <c r="AZ5668" s="3" t="s">
        <v>10712</v>
      </c>
      <c r="BA5668" s="3" t="s">
        <v>2281</v>
      </c>
      <c r="BD5668" s="3" t="s">
        <v>7641</v>
      </c>
      <c r="BG5668" s="3"/>
    </row>
    <row r="5669" spans="1:59" ht="15" x14ac:dyDescent="0.2">
      <c r="A5669" s="3" t="s">
        <v>7425</v>
      </c>
      <c r="B5669" s="3" t="s">
        <v>10709</v>
      </c>
      <c r="C5669" s="4">
        <v>42618.939386574071</v>
      </c>
      <c r="D5669" s="3" t="s">
        <v>7639</v>
      </c>
      <c r="E5669" s="3" t="s">
        <v>10710</v>
      </c>
      <c r="N5669" s="3" t="s">
        <v>609</v>
      </c>
      <c r="AI5669" s="3" t="s">
        <v>29</v>
      </c>
      <c r="AJ5669" s="3" t="s">
        <v>28</v>
      </c>
      <c r="AM5669" s="3" t="s">
        <v>62</v>
      </c>
      <c r="AZ5669" s="3" t="s">
        <v>1128</v>
      </c>
      <c r="BA5669" s="3" t="s">
        <v>5490</v>
      </c>
      <c r="BB5669" s="3" t="s">
        <v>1752</v>
      </c>
      <c r="BD5669" s="3" t="s">
        <v>30</v>
      </c>
      <c r="BG5669" s="3"/>
    </row>
    <row r="5670" spans="1:59" ht="15" x14ac:dyDescent="0.2">
      <c r="A5670" s="3" t="s">
        <v>10707</v>
      </c>
      <c r="B5670" s="3" t="s">
        <v>10704</v>
      </c>
      <c r="C5670" s="4">
        <v>42618.939386574071</v>
      </c>
      <c r="D5670" s="3" t="s">
        <v>7639</v>
      </c>
      <c r="E5670" s="3" t="s">
        <v>10707</v>
      </c>
      <c r="L5670" s="3" t="s">
        <v>10708</v>
      </c>
      <c r="AZ5670" s="3" t="s">
        <v>10706</v>
      </c>
      <c r="BA5670" s="3" t="s">
        <v>10705</v>
      </c>
      <c r="BD5670" s="3" t="s">
        <v>7641</v>
      </c>
      <c r="BG5670" s="3"/>
    </row>
    <row r="5671" spans="1:59" ht="15" x14ac:dyDescent="0.2">
      <c r="A5671" s="3" t="s">
        <v>7012</v>
      </c>
      <c r="B5671" s="3" t="s">
        <v>10702</v>
      </c>
      <c r="C5671" s="4">
        <v>42618.939386574071</v>
      </c>
      <c r="D5671" s="3" t="s">
        <v>7639</v>
      </c>
      <c r="E5671" s="3" t="s">
        <v>10703</v>
      </c>
      <c r="N5671" s="3" t="s">
        <v>609</v>
      </c>
      <c r="AI5671" s="3" t="s">
        <v>29</v>
      </c>
      <c r="AJ5671" s="3" t="s">
        <v>28</v>
      </c>
      <c r="AM5671" s="3" t="s">
        <v>62</v>
      </c>
      <c r="AZ5671" s="3" t="s">
        <v>3747</v>
      </c>
      <c r="BA5671" s="3" t="s">
        <v>3748</v>
      </c>
      <c r="BB5671" s="3" t="s">
        <v>2379</v>
      </c>
      <c r="BD5671" s="3" t="s">
        <v>30</v>
      </c>
      <c r="BG5671" s="3"/>
    </row>
    <row r="5672" spans="1:59" ht="15" x14ac:dyDescent="0.2">
      <c r="A5672" s="3" t="s">
        <v>7277</v>
      </c>
      <c r="B5672" s="3" t="s">
        <v>10700</v>
      </c>
      <c r="C5672" s="4">
        <v>42618.939386574071</v>
      </c>
      <c r="D5672" s="3" t="s">
        <v>7639</v>
      </c>
      <c r="E5672" s="3" t="s">
        <v>10701</v>
      </c>
      <c r="M5672" s="3" t="s">
        <v>39043</v>
      </c>
      <c r="N5672" s="3" t="s">
        <v>42716</v>
      </c>
      <c r="O5672" s="3" t="s">
        <v>25</v>
      </c>
      <c r="AI5672" s="3" t="s">
        <v>29</v>
      </c>
      <c r="AJ5672" s="3" t="s">
        <v>28</v>
      </c>
      <c r="AM5672" s="3" t="s">
        <v>24</v>
      </c>
      <c r="AZ5672" s="3" t="s">
        <v>4870</v>
      </c>
      <c r="BA5672" s="3" t="s">
        <v>4871</v>
      </c>
      <c r="BB5672" s="3" t="s">
        <v>40</v>
      </c>
      <c r="BD5672" s="3" t="s">
        <v>30</v>
      </c>
      <c r="BG5672" s="3"/>
    </row>
    <row r="5673" spans="1:59" ht="15" x14ac:dyDescent="0.2">
      <c r="A5673" s="3" t="s">
        <v>7479</v>
      </c>
      <c r="B5673" s="3" t="s">
        <v>10698</v>
      </c>
      <c r="C5673" s="4">
        <v>42618.939386574071</v>
      </c>
      <c r="D5673" s="3" t="s">
        <v>7639</v>
      </c>
      <c r="E5673" s="3" t="s">
        <v>10699</v>
      </c>
      <c r="N5673" s="3" t="s">
        <v>609</v>
      </c>
      <c r="AI5673" s="3" t="s">
        <v>29</v>
      </c>
      <c r="AJ5673" s="3" t="s">
        <v>28</v>
      </c>
      <c r="AM5673" s="3" t="s">
        <v>62</v>
      </c>
      <c r="AZ5673" s="3" t="s">
        <v>4968</v>
      </c>
      <c r="BA5673" s="3" t="s">
        <v>5714</v>
      </c>
      <c r="BB5673" s="3" t="s">
        <v>5715</v>
      </c>
      <c r="BD5673" s="3" t="s">
        <v>30</v>
      </c>
      <c r="BG5673" s="3"/>
    </row>
    <row r="5674" spans="1:59" ht="15" x14ac:dyDescent="0.2">
      <c r="A5674" s="3" t="s">
        <v>10696</v>
      </c>
      <c r="B5674" s="3" t="s">
        <v>10693</v>
      </c>
      <c r="C5674" s="4">
        <v>42618.939386574071</v>
      </c>
      <c r="D5674" s="3" t="s">
        <v>7639</v>
      </c>
      <c r="E5674" s="3" t="s">
        <v>10696</v>
      </c>
      <c r="L5674" s="3" t="s">
        <v>10697</v>
      </c>
      <c r="AZ5674" s="3" t="s">
        <v>10695</v>
      </c>
      <c r="BA5674" s="3" t="s">
        <v>10694</v>
      </c>
      <c r="BD5674" s="3" t="s">
        <v>7641</v>
      </c>
      <c r="BG5674" s="3"/>
    </row>
    <row r="5675" spans="1:59" ht="15" x14ac:dyDescent="0.2">
      <c r="A5675" s="3" t="s">
        <v>6917</v>
      </c>
      <c r="B5675" s="3" t="s">
        <v>10691</v>
      </c>
      <c r="C5675" s="4">
        <v>42618.939386574071</v>
      </c>
      <c r="D5675" s="3" t="s">
        <v>7639</v>
      </c>
      <c r="E5675" s="3" t="s">
        <v>10692</v>
      </c>
      <c r="N5675" s="3" t="s">
        <v>1024</v>
      </c>
      <c r="AI5675" s="3" t="s">
        <v>29</v>
      </c>
      <c r="AJ5675" s="3" t="s">
        <v>28</v>
      </c>
      <c r="AM5675" s="3" t="s">
        <v>62</v>
      </c>
      <c r="AZ5675" s="3" t="s">
        <v>3318</v>
      </c>
      <c r="BA5675" s="3" t="s">
        <v>3319</v>
      </c>
      <c r="BB5675" s="3" t="s">
        <v>1023</v>
      </c>
      <c r="BD5675" s="3" t="s">
        <v>30</v>
      </c>
      <c r="BG5675" s="3"/>
    </row>
    <row r="5676" spans="1:59" ht="15" x14ac:dyDescent="0.2">
      <c r="A5676" s="3" t="s">
        <v>10686</v>
      </c>
      <c r="B5676" s="3" t="s">
        <v>10684</v>
      </c>
      <c r="C5676" s="4">
        <v>42618.939386574071</v>
      </c>
      <c r="D5676" s="3" t="s">
        <v>7639</v>
      </c>
      <c r="E5676" s="3" t="s">
        <v>10690</v>
      </c>
      <c r="M5676" s="3" t="s">
        <v>10689</v>
      </c>
      <c r="N5676" s="3" t="s">
        <v>10688</v>
      </c>
      <c r="W5676" s="3" t="s">
        <v>10687</v>
      </c>
      <c r="AC5676" s="3" t="s">
        <v>7775</v>
      </c>
      <c r="AI5676" s="3" t="s">
        <v>29</v>
      </c>
      <c r="AJ5676" s="3" t="s">
        <v>7632</v>
      </c>
      <c r="AM5676" s="3" t="s">
        <v>24</v>
      </c>
      <c r="AZ5676" s="3" t="s">
        <v>3263</v>
      </c>
      <c r="BA5676" s="3" t="s">
        <v>10685</v>
      </c>
      <c r="BB5676" s="3" t="s">
        <v>7771</v>
      </c>
      <c r="BD5676" s="3" t="s">
        <v>30</v>
      </c>
      <c r="BG5676" s="3"/>
    </row>
    <row r="5677" spans="1:59" ht="15" x14ac:dyDescent="0.2">
      <c r="A5677" s="3" t="s">
        <v>6612</v>
      </c>
      <c r="B5677" s="3" t="s">
        <v>10682</v>
      </c>
      <c r="C5677" s="4">
        <v>42618.939386574071</v>
      </c>
      <c r="D5677" s="3" t="s">
        <v>7639</v>
      </c>
      <c r="E5677" s="3" t="s">
        <v>10683</v>
      </c>
      <c r="N5677" s="3" t="s">
        <v>1024</v>
      </c>
      <c r="AI5677" s="3" t="s">
        <v>29</v>
      </c>
      <c r="AJ5677" s="3" t="s">
        <v>28</v>
      </c>
      <c r="AM5677" s="3" t="s">
        <v>62</v>
      </c>
      <c r="AZ5677" s="3" t="s">
        <v>1924</v>
      </c>
      <c r="BA5677" s="3" t="s">
        <v>1925</v>
      </c>
      <c r="BB5677" s="3" t="s">
        <v>1926</v>
      </c>
      <c r="BD5677" s="3" t="s">
        <v>30</v>
      </c>
      <c r="BG5677" s="3"/>
    </row>
    <row r="5678" spans="1:59" ht="15" x14ac:dyDescent="0.2">
      <c r="A5678" s="3" t="s">
        <v>10680</v>
      </c>
      <c r="B5678" s="3" t="s">
        <v>10677</v>
      </c>
      <c r="C5678" s="4">
        <v>42618.939386574071</v>
      </c>
      <c r="D5678" s="3" t="s">
        <v>7639</v>
      </c>
      <c r="E5678" s="3" t="s">
        <v>10680</v>
      </c>
      <c r="L5678" s="3" t="s">
        <v>10681</v>
      </c>
      <c r="AZ5678" s="3" t="s">
        <v>10679</v>
      </c>
      <c r="BA5678" s="3" t="s">
        <v>10678</v>
      </c>
      <c r="BD5678" s="3" t="s">
        <v>7641</v>
      </c>
      <c r="BG5678" s="3"/>
    </row>
    <row r="5679" spans="1:59" ht="15" x14ac:dyDescent="0.2">
      <c r="A5679" s="3" t="s">
        <v>10673</v>
      </c>
      <c r="B5679" s="3" t="s">
        <v>10671</v>
      </c>
      <c r="C5679" s="4">
        <v>42618.939386574071</v>
      </c>
      <c r="D5679" s="3" t="s">
        <v>7639</v>
      </c>
      <c r="E5679" s="3" t="s">
        <v>10673</v>
      </c>
      <c r="F5679" s="3" t="s">
        <v>10676</v>
      </c>
      <c r="H5679" s="3" t="s">
        <v>8024</v>
      </c>
      <c r="L5679" s="3" t="s">
        <v>10675</v>
      </c>
      <c r="AE5679" s="3" t="s">
        <v>7678</v>
      </c>
      <c r="AF5679" s="3" t="s">
        <v>8010</v>
      </c>
      <c r="AG5679" s="3" t="s">
        <v>8009</v>
      </c>
      <c r="AH5679" s="3" t="s">
        <v>10674</v>
      </c>
      <c r="AZ5679" s="3" t="s">
        <v>8366</v>
      </c>
      <c r="BA5679" s="3" t="s">
        <v>10672</v>
      </c>
      <c r="BD5679" s="3" t="s">
        <v>7641</v>
      </c>
      <c r="BG5679" s="3"/>
    </row>
    <row r="5680" spans="1:59" ht="15" x14ac:dyDescent="0.2">
      <c r="A5680" s="3" t="s">
        <v>10668</v>
      </c>
      <c r="B5680" s="3" t="s">
        <v>10665</v>
      </c>
      <c r="C5680" s="4">
        <v>42618.939375000002</v>
      </c>
      <c r="D5680" s="3" t="s">
        <v>7639</v>
      </c>
      <c r="E5680" s="3" t="s">
        <v>10670</v>
      </c>
      <c r="M5680" s="3" t="s">
        <v>7726</v>
      </c>
      <c r="N5680" s="3" t="s">
        <v>7725</v>
      </c>
      <c r="O5680" s="3" t="s">
        <v>25</v>
      </c>
      <c r="U5680" s="3" t="s">
        <v>10669</v>
      </c>
      <c r="W5680" s="3" t="s">
        <v>7723</v>
      </c>
      <c r="AI5680" s="3" t="s">
        <v>29</v>
      </c>
      <c r="AJ5680" s="3" t="s">
        <v>7697</v>
      </c>
      <c r="AM5680" s="3" t="s">
        <v>24</v>
      </c>
      <c r="AZ5680" s="3" t="s">
        <v>10667</v>
      </c>
      <c r="BA5680" s="3" t="s">
        <v>10666</v>
      </c>
      <c r="BB5680" s="3" t="s">
        <v>7889</v>
      </c>
      <c r="BD5680" s="3" t="s">
        <v>30</v>
      </c>
      <c r="BG5680" s="3"/>
    </row>
    <row r="5681" spans="1:59" ht="15" x14ac:dyDescent="0.2">
      <c r="A5681" s="3" t="s">
        <v>7292</v>
      </c>
      <c r="B5681" s="3" t="s">
        <v>10663</v>
      </c>
      <c r="C5681" s="4">
        <v>42618.939375000002</v>
      </c>
      <c r="D5681" s="3" t="s">
        <v>7639</v>
      </c>
      <c r="E5681" s="3" t="s">
        <v>10664</v>
      </c>
      <c r="N5681" s="3" t="s">
        <v>1024</v>
      </c>
      <c r="AI5681" s="3" t="s">
        <v>29</v>
      </c>
      <c r="AJ5681" s="3" t="s">
        <v>28</v>
      </c>
      <c r="AM5681" s="3" t="s">
        <v>62</v>
      </c>
      <c r="AZ5681" s="3" t="s">
        <v>4933</v>
      </c>
      <c r="BA5681" s="3" t="s">
        <v>4934</v>
      </c>
      <c r="BB5681" s="3" t="s">
        <v>1023</v>
      </c>
      <c r="BD5681" s="3" t="s">
        <v>30</v>
      </c>
      <c r="BG5681" s="3"/>
    </row>
    <row r="5682" spans="1:59" ht="15" x14ac:dyDescent="0.2">
      <c r="A5682" s="3" t="s">
        <v>7200</v>
      </c>
      <c r="B5682" s="3" t="s">
        <v>10661</v>
      </c>
      <c r="C5682" s="4">
        <v>42618.939375000002</v>
      </c>
      <c r="D5682" s="3" t="s">
        <v>7639</v>
      </c>
      <c r="E5682" s="3" t="s">
        <v>10662</v>
      </c>
      <c r="N5682" s="3" t="s">
        <v>1024</v>
      </c>
      <c r="AI5682" s="3" t="s">
        <v>29</v>
      </c>
      <c r="AJ5682" s="3" t="s">
        <v>28</v>
      </c>
      <c r="AM5682" s="3" t="s">
        <v>62</v>
      </c>
      <c r="AZ5682" s="3" t="s">
        <v>1305</v>
      </c>
      <c r="BA5682" s="3" t="s">
        <v>4541</v>
      </c>
      <c r="BB5682" s="3" t="s">
        <v>4548</v>
      </c>
      <c r="BD5682" s="3" t="s">
        <v>30</v>
      </c>
      <c r="BG5682" s="3"/>
    </row>
    <row r="5683" spans="1:59" ht="15" x14ac:dyDescent="0.2">
      <c r="A5683" s="3" t="s">
        <v>10659</v>
      </c>
      <c r="B5683" s="3" t="s">
        <v>10656</v>
      </c>
      <c r="C5683" s="4">
        <v>42618.939375000002</v>
      </c>
      <c r="D5683" s="3" t="s">
        <v>7639</v>
      </c>
      <c r="E5683" s="3" t="s">
        <v>10659</v>
      </c>
      <c r="L5683" s="3" t="s">
        <v>10660</v>
      </c>
      <c r="AZ5683" s="3" t="s">
        <v>10658</v>
      </c>
      <c r="BA5683" s="3" t="s">
        <v>10657</v>
      </c>
      <c r="BD5683" s="3" t="s">
        <v>7641</v>
      </c>
      <c r="BG5683" s="3"/>
    </row>
    <row r="5684" spans="1:59" ht="15" x14ac:dyDescent="0.2">
      <c r="A5684" s="3" t="s">
        <v>7403</v>
      </c>
      <c r="B5684" s="3" t="s">
        <v>10653</v>
      </c>
      <c r="C5684" s="4">
        <v>42618.939375000002</v>
      </c>
      <c r="D5684" s="3" t="s">
        <v>7639</v>
      </c>
      <c r="E5684" s="3" t="s">
        <v>10655</v>
      </c>
      <c r="L5684" s="3" t="s">
        <v>10654</v>
      </c>
      <c r="N5684" s="3" t="s">
        <v>1579</v>
      </c>
      <c r="AI5684" s="3" t="s">
        <v>29</v>
      </c>
      <c r="AJ5684" s="3" t="s">
        <v>28</v>
      </c>
      <c r="AM5684" s="3" t="s">
        <v>62</v>
      </c>
      <c r="AZ5684" s="3" t="s">
        <v>4648</v>
      </c>
      <c r="BA5684" s="3" t="s">
        <v>5395</v>
      </c>
      <c r="BB5684" s="3" t="s">
        <v>1811</v>
      </c>
      <c r="BD5684" s="3" t="s">
        <v>30</v>
      </c>
      <c r="BG5684" s="3"/>
    </row>
    <row r="5685" spans="1:59" ht="15" x14ac:dyDescent="0.2">
      <c r="A5685" s="3" t="s">
        <v>10651</v>
      </c>
      <c r="B5685" s="3" t="s">
        <v>10648</v>
      </c>
      <c r="C5685" s="4">
        <v>42618.939375000002</v>
      </c>
      <c r="D5685" s="3" t="s">
        <v>7639</v>
      </c>
      <c r="E5685" s="3" t="s">
        <v>10651</v>
      </c>
      <c r="L5685" s="3" t="s">
        <v>10652</v>
      </c>
      <c r="AZ5685" s="3" t="s">
        <v>10650</v>
      </c>
      <c r="BA5685" s="3" t="s">
        <v>10649</v>
      </c>
      <c r="BD5685" s="3" t="s">
        <v>7641</v>
      </c>
      <c r="BG5685" s="3"/>
    </row>
    <row r="5686" spans="1:59" ht="15" x14ac:dyDescent="0.2">
      <c r="A5686" s="3" t="s">
        <v>10646</v>
      </c>
      <c r="B5686" s="3" t="s">
        <v>10644</v>
      </c>
      <c r="C5686" s="4">
        <v>42618.939375000002</v>
      </c>
      <c r="D5686" s="3" t="s">
        <v>7639</v>
      </c>
      <c r="E5686" s="3" t="s">
        <v>10646</v>
      </c>
      <c r="L5686" s="3" t="s">
        <v>10647</v>
      </c>
      <c r="AZ5686" s="3" t="s">
        <v>10645</v>
      </c>
      <c r="BA5686" s="3" t="s">
        <v>3794</v>
      </c>
      <c r="BD5686" s="3" t="s">
        <v>7641</v>
      </c>
      <c r="BG5686" s="3"/>
    </row>
    <row r="5687" spans="1:59" ht="15" x14ac:dyDescent="0.2">
      <c r="A5687" s="3" t="s">
        <v>10642</v>
      </c>
      <c r="B5687" s="3" t="s">
        <v>10641</v>
      </c>
      <c r="C5687" s="4">
        <v>42618.939375000002</v>
      </c>
      <c r="D5687" s="3" t="s">
        <v>7639</v>
      </c>
      <c r="E5687" s="3" t="s">
        <v>10642</v>
      </c>
      <c r="L5687" s="3" t="s">
        <v>10643</v>
      </c>
      <c r="AZ5687" s="3" t="s">
        <v>417</v>
      </c>
      <c r="BA5687" s="3" t="s">
        <v>7756</v>
      </c>
      <c r="BD5687" s="3" t="s">
        <v>7641</v>
      </c>
      <c r="BG5687" s="3"/>
    </row>
    <row r="5688" spans="1:59" ht="15" x14ac:dyDescent="0.2">
      <c r="A5688" s="3" t="s">
        <v>10639</v>
      </c>
      <c r="B5688" s="3" t="s">
        <v>10637</v>
      </c>
      <c r="C5688" s="4">
        <v>42618.939375000002</v>
      </c>
      <c r="D5688" s="3" t="s">
        <v>7639</v>
      </c>
      <c r="E5688" s="3" t="s">
        <v>10639</v>
      </c>
      <c r="L5688" s="3" t="s">
        <v>10640</v>
      </c>
      <c r="AZ5688" s="3" t="s">
        <v>9491</v>
      </c>
      <c r="BA5688" s="3" t="s">
        <v>10638</v>
      </c>
      <c r="BD5688" s="3" t="s">
        <v>7641</v>
      </c>
      <c r="BG5688" s="3"/>
    </row>
    <row r="5689" spans="1:59" ht="15" x14ac:dyDescent="0.2">
      <c r="A5689" s="3" t="s">
        <v>6440</v>
      </c>
      <c r="B5689" s="3" t="s">
        <v>10635</v>
      </c>
      <c r="C5689" s="4">
        <v>42618.939375000002</v>
      </c>
      <c r="D5689" s="3" t="s">
        <v>7639</v>
      </c>
      <c r="E5689" s="3" t="s">
        <v>10636</v>
      </c>
      <c r="N5689" s="3" t="s">
        <v>1024</v>
      </c>
      <c r="AI5689" s="3" t="s">
        <v>29</v>
      </c>
      <c r="AJ5689" s="3" t="s">
        <v>28</v>
      </c>
      <c r="AM5689" s="3" t="s">
        <v>62</v>
      </c>
      <c r="AZ5689" s="3" t="s">
        <v>1021</v>
      </c>
      <c r="BA5689" s="3" t="s">
        <v>1022</v>
      </c>
      <c r="BB5689" s="3" t="s">
        <v>1023</v>
      </c>
      <c r="BD5689" s="3" t="s">
        <v>30</v>
      </c>
      <c r="BG5689" s="3"/>
    </row>
    <row r="5690" spans="1:59" ht="15" x14ac:dyDescent="0.2">
      <c r="A5690" s="3" t="s">
        <v>10616</v>
      </c>
      <c r="B5690" s="3" t="s">
        <v>10613</v>
      </c>
      <c r="C5690" s="4">
        <v>42618.939363425918</v>
      </c>
      <c r="D5690" s="3" t="s">
        <v>7639</v>
      </c>
      <c r="E5690" s="3" t="s">
        <v>10634</v>
      </c>
      <c r="F5690" s="3" t="s">
        <v>10633</v>
      </c>
      <c r="G5690" s="3" t="s">
        <v>10632</v>
      </c>
      <c r="H5690" s="3" t="s">
        <v>8057</v>
      </c>
      <c r="I5690" s="3" t="s">
        <v>9242</v>
      </c>
      <c r="J5690" s="3" t="s">
        <v>10631</v>
      </c>
      <c r="L5690" s="3" t="s">
        <v>10630</v>
      </c>
      <c r="N5690" s="3" t="s">
        <v>10629</v>
      </c>
      <c r="P5690" s="3" t="s">
        <v>10628</v>
      </c>
      <c r="Q5690" s="3" t="s">
        <v>8019</v>
      </c>
      <c r="R5690" s="3" t="s">
        <v>9408</v>
      </c>
      <c r="S5690" s="3" t="s">
        <v>10627</v>
      </c>
      <c r="T5690" s="3" t="s">
        <v>10626</v>
      </c>
      <c r="U5690" s="3" t="s">
        <v>10625</v>
      </c>
      <c r="W5690" s="3" t="s">
        <v>10624</v>
      </c>
      <c r="X5690" s="3" t="s">
        <v>10623</v>
      </c>
      <c r="AB5690" s="3" t="s">
        <v>10622</v>
      </c>
      <c r="AC5690" s="3" t="s">
        <v>10621</v>
      </c>
      <c r="AE5690" s="3" t="s">
        <v>7671</v>
      </c>
      <c r="AF5690" s="3" t="s">
        <v>7756</v>
      </c>
      <c r="AG5690" s="3" t="s">
        <v>10620</v>
      </c>
      <c r="AH5690" s="3" t="s">
        <v>10619</v>
      </c>
      <c r="AI5690" s="3" t="s">
        <v>8007</v>
      </c>
      <c r="AJ5690" s="3" t="s">
        <v>7697</v>
      </c>
      <c r="AK5690" s="3" t="s">
        <v>8006</v>
      </c>
      <c r="AO5690" s="3" t="s">
        <v>10618</v>
      </c>
      <c r="AQ5690" s="3" t="s">
        <v>10617</v>
      </c>
      <c r="AZ5690" s="3" t="s">
        <v>8334</v>
      </c>
      <c r="BA5690" s="3" t="s">
        <v>10615</v>
      </c>
      <c r="BB5690" s="3" t="s">
        <v>9611</v>
      </c>
      <c r="BD5690" s="3" t="s">
        <v>30</v>
      </c>
      <c r="BE5690" s="3">
        <v>69</v>
      </c>
      <c r="BF5690" s="3" t="s">
        <v>10614</v>
      </c>
      <c r="BG5690" s="3"/>
    </row>
    <row r="5691" spans="1:59" ht="15" x14ac:dyDescent="0.2">
      <c r="A5691" s="3" t="s">
        <v>10611</v>
      </c>
      <c r="B5691" s="3" t="s">
        <v>10608</v>
      </c>
      <c r="C5691" s="4">
        <v>42618.939363425918</v>
      </c>
      <c r="D5691" s="3" t="s">
        <v>7639</v>
      </c>
      <c r="E5691" s="3" t="s">
        <v>10611</v>
      </c>
      <c r="L5691" s="3" t="s">
        <v>10612</v>
      </c>
      <c r="AZ5691" s="3" t="s">
        <v>10610</v>
      </c>
      <c r="BA5691" s="3" t="s">
        <v>10609</v>
      </c>
      <c r="BD5691" s="3" t="s">
        <v>7641</v>
      </c>
      <c r="BG5691" s="3"/>
    </row>
    <row r="5692" spans="1:59" ht="15" x14ac:dyDescent="0.2">
      <c r="A5692" s="3" t="s">
        <v>10606</v>
      </c>
      <c r="B5692" s="3" t="s">
        <v>10604</v>
      </c>
      <c r="C5692" s="4">
        <v>42618.939363425918</v>
      </c>
      <c r="D5692" s="3" t="s">
        <v>7639</v>
      </c>
      <c r="E5692" s="3" t="s">
        <v>10606</v>
      </c>
      <c r="L5692" s="3" t="s">
        <v>10607</v>
      </c>
      <c r="AZ5692" s="3" t="s">
        <v>10605</v>
      </c>
      <c r="BA5692" s="3" t="s">
        <v>6153</v>
      </c>
      <c r="BD5692" s="3" t="s">
        <v>7641</v>
      </c>
      <c r="BG5692" s="3"/>
    </row>
    <row r="5693" spans="1:59" ht="15" x14ac:dyDescent="0.2">
      <c r="A5693" s="3" t="s">
        <v>10602</v>
      </c>
      <c r="B5693" s="3" t="s">
        <v>10599</v>
      </c>
      <c r="C5693" s="4">
        <v>42618.939363425918</v>
      </c>
      <c r="D5693" s="3" t="s">
        <v>7639</v>
      </c>
      <c r="E5693" s="3" t="s">
        <v>10602</v>
      </c>
      <c r="L5693" s="3" t="s">
        <v>10603</v>
      </c>
      <c r="AZ5693" s="3" t="s">
        <v>10601</v>
      </c>
      <c r="BA5693" s="3" t="s">
        <v>10600</v>
      </c>
      <c r="BD5693" s="3" t="s">
        <v>7641</v>
      </c>
      <c r="BG5693" s="3"/>
    </row>
    <row r="5694" spans="1:59" ht="15" x14ac:dyDescent="0.2">
      <c r="A5694" s="3" t="s">
        <v>7612</v>
      </c>
      <c r="B5694" s="3" t="s">
        <v>10596</v>
      </c>
      <c r="C5694" s="4">
        <v>42618.939363425918</v>
      </c>
      <c r="D5694" s="3" t="s">
        <v>7639</v>
      </c>
      <c r="E5694" s="3" t="s">
        <v>10598</v>
      </c>
      <c r="M5694" s="3" t="s">
        <v>39043</v>
      </c>
      <c r="N5694" s="3" t="s">
        <v>42716</v>
      </c>
      <c r="O5694" s="3" t="s">
        <v>25</v>
      </c>
      <c r="U5694" s="3" t="s">
        <v>10597</v>
      </c>
      <c r="AI5694" s="3" t="s">
        <v>29</v>
      </c>
      <c r="AJ5694" s="3" t="s">
        <v>28</v>
      </c>
      <c r="AM5694" s="3" t="s">
        <v>24</v>
      </c>
      <c r="AN5694" s="3" t="s">
        <v>1720</v>
      </c>
      <c r="AZ5694" s="3" t="s">
        <v>6259</v>
      </c>
      <c r="BA5694" s="3" t="s">
        <v>6260</v>
      </c>
      <c r="BB5694" s="3" t="s">
        <v>1313</v>
      </c>
      <c r="BD5694" s="3" t="s">
        <v>30</v>
      </c>
      <c r="BG5694" s="3"/>
    </row>
    <row r="5695" spans="1:59" ht="15" x14ac:dyDescent="0.2">
      <c r="A5695" s="3" t="s">
        <v>6409</v>
      </c>
      <c r="B5695" s="3" t="s">
        <v>10594</v>
      </c>
      <c r="C5695" s="4">
        <v>42618.939363425918</v>
      </c>
      <c r="D5695" s="3" t="s">
        <v>7639</v>
      </c>
      <c r="E5695" s="3" t="s">
        <v>10595</v>
      </c>
      <c r="M5695" s="3" t="s">
        <v>39025</v>
      </c>
      <c r="N5695" s="3" t="s">
        <v>42708</v>
      </c>
      <c r="O5695" s="3" t="s">
        <v>25</v>
      </c>
      <c r="AI5695" s="3" t="s">
        <v>29</v>
      </c>
      <c r="AJ5695" s="3" t="s">
        <v>28</v>
      </c>
      <c r="AM5695" s="3" t="s">
        <v>24</v>
      </c>
      <c r="AZ5695" s="3" t="s">
        <v>834</v>
      </c>
      <c r="BA5695" s="3" t="s">
        <v>835</v>
      </c>
      <c r="BB5695" s="3" t="s">
        <v>80</v>
      </c>
      <c r="BD5695" s="3" t="s">
        <v>30</v>
      </c>
      <c r="BG5695" s="3"/>
    </row>
    <row r="5696" spans="1:59" ht="15" x14ac:dyDescent="0.2">
      <c r="A5696" s="3" t="s">
        <v>10592</v>
      </c>
      <c r="B5696" s="3" t="s">
        <v>10590</v>
      </c>
      <c r="C5696" s="4">
        <v>42618.939363425918</v>
      </c>
      <c r="D5696" s="3" t="s">
        <v>7639</v>
      </c>
      <c r="E5696" s="3" t="s">
        <v>10592</v>
      </c>
      <c r="L5696" s="3" t="s">
        <v>10593</v>
      </c>
      <c r="AZ5696" s="3" t="s">
        <v>10591</v>
      </c>
      <c r="BA5696" s="3" t="s">
        <v>6218</v>
      </c>
      <c r="BD5696" s="3" t="s">
        <v>7641</v>
      </c>
      <c r="BG5696" s="3"/>
    </row>
    <row r="5697" spans="1:59" ht="15" x14ac:dyDescent="0.2">
      <c r="A5697" s="3" t="s">
        <v>6774</v>
      </c>
      <c r="B5697" s="3" t="s">
        <v>10588</v>
      </c>
      <c r="C5697" s="4">
        <v>42618.939363425918</v>
      </c>
      <c r="D5697" s="3" t="s">
        <v>7639</v>
      </c>
      <c r="E5697" s="3" t="s">
        <v>10589</v>
      </c>
      <c r="N5697" s="3" t="s">
        <v>1024</v>
      </c>
      <c r="AI5697" s="3" t="s">
        <v>29</v>
      </c>
      <c r="AJ5697" s="3" t="s">
        <v>28</v>
      </c>
      <c r="AM5697" s="3" t="s">
        <v>62</v>
      </c>
      <c r="AZ5697" s="3" t="s">
        <v>1158</v>
      </c>
      <c r="BA5697" s="3" t="s">
        <v>2678</v>
      </c>
      <c r="BB5697" s="3" t="s">
        <v>2679</v>
      </c>
      <c r="BD5697" s="3" t="s">
        <v>30</v>
      </c>
      <c r="BG5697" s="3"/>
    </row>
    <row r="5698" spans="1:59" ht="15" x14ac:dyDescent="0.2">
      <c r="A5698" s="3" t="s">
        <v>6974</v>
      </c>
      <c r="B5698" s="3" t="s">
        <v>10586</v>
      </c>
      <c r="C5698" s="4">
        <v>42618.939363425918</v>
      </c>
      <c r="D5698" s="3" t="s">
        <v>7639</v>
      </c>
      <c r="E5698" s="3" t="s">
        <v>10587</v>
      </c>
      <c r="M5698" s="3" t="s">
        <v>39025</v>
      </c>
      <c r="N5698" s="3" t="s">
        <v>42708</v>
      </c>
      <c r="O5698" s="3" t="s">
        <v>8540</v>
      </c>
      <c r="AI5698" s="3" t="s">
        <v>29</v>
      </c>
      <c r="AJ5698" s="3" t="s">
        <v>28</v>
      </c>
      <c r="AM5698" s="3" t="s">
        <v>24</v>
      </c>
      <c r="AZ5698" s="3" t="s">
        <v>848</v>
      </c>
      <c r="BA5698" s="3" t="s">
        <v>3581</v>
      </c>
      <c r="BB5698" s="3" t="s">
        <v>419</v>
      </c>
      <c r="BD5698" s="3" t="s">
        <v>30</v>
      </c>
      <c r="BG5698" s="3"/>
    </row>
    <row r="5699" spans="1:59" ht="15" x14ac:dyDescent="0.2">
      <c r="A5699" s="3" t="s">
        <v>10584</v>
      </c>
      <c r="B5699" s="3" t="s">
        <v>10582</v>
      </c>
      <c r="C5699" s="4">
        <v>42618.939363425918</v>
      </c>
      <c r="D5699" s="3" t="s">
        <v>7639</v>
      </c>
      <c r="E5699" s="3" t="s">
        <v>10584</v>
      </c>
      <c r="L5699" s="3" t="s">
        <v>10585</v>
      </c>
      <c r="AZ5699" s="3" t="s">
        <v>9225</v>
      </c>
      <c r="BA5699" s="3" t="s">
        <v>10583</v>
      </c>
      <c r="BD5699" s="3" t="s">
        <v>7641</v>
      </c>
      <c r="BG5699" s="3"/>
    </row>
    <row r="5700" spans="1:59" ht="15" x14ac:dyDescent="0.2">
      <c r="A5700" s="3" t="s">
        <v>10580</v>
      </c>
      <c r="B5700" s="3" t="s">
        <v>10578</v>
      </c>
      <c r="C5700" s="4">
        <v>42618.939363425918</v>
      </c>
      <c r="D5700" s="3" t="s">
        <v>7639</v>
      </c>
      <c r="E5700" s="3" t="s">
        <v>10580</v>
      </c>
      <c r="L5700" s="3" t="s">
        <v>10581</v>
      </c>
      <c r="AZ5700" s="3" t="s">
        <v>2063</v>
      </c>
      <c r="BA5700" s="3" t="s">
        <v>10579</v>
      </c>
      <c r="BD5700" s="3" t="s">
        <v>7641</v>
      </c>
      <c r="BG5700" s="3"/>
    </row>
    <row r="5701" spans="1:59" ht="15" x14ac:dyDescent="0.2">
      <c r="A5701" s="3" t="s">
        <v>6963</v>
      </c>
      <c r="B5701" s="3" t="s">
        <v>10576</v>
      </c>
      <c r="C5701" s="4">
        <v>42618.939363425918</v>
      </c>
      <c r="D5701" s="3" t="s">
        <v>7639</v>
      </c>
      <c r="E5701" s="3" t="s">
        <v>10577</v>
      </c>
      <c r="M5701" s="3" t="s">
        <v>39043</v>
      </c>
      <c r="N5701" s="3" t="s">
        <v>42716</v>
      </c>
      <c r="O5701" s="3" t="s">
        <v>8540</v>
      </c>
      <c r="AI5701" s="3" t="s">
        <v>29</v>
      </c>
      <c r="AJ5701" s="3" t="s">
        <v>28</v>
      </c>
      <c r="AM5701" s="3" t="s">
        <v>24</v>
      </c>
      <c r="AZ5701" s="3" t="s">
        <v>3532</v>
      </c>
      <c r="BA5701" s="3" t="s">
        <v>3533</v>
      </c>
      <c r="BB5701" s="3" t="s">
        <v>1208</v>
      </c>
      <c r="BD5701" s="3" t="s">
        <v>30</v>
      </c>
      <c r="BG5701" s="3"/>
    </row>
    <row r="5702" spans="1:59" ht="15" x14ac:dyDescent="0.2">
      <c r="A5702" s="3" t="s">
        <v>6642</v>
      </c>
      <c r="B5702" s="3" t="s">
        <v>10574</v>
      </c>
      <c r="C5702" s="4">
        <v>42618.939351851863</v>
      </c>
      <c r="D5702" s="3" t="s">
        <v>7639</v>
      </c>
      <c r="E5702" s="3" t="s">
        <v>10575</v>
      </c>
      <c r="M5702" s="3" t="s">
        <v>39025</v>
      </c>
      <c r="N5702" s="3" t="s">
        <v>42708</v>
      </c>
      <c r="O5702" s="3" t="s">
        <v>8540</v>
      </c>
      <c r="AI5702" s="3" t="s">
        <v>29</v>
      </c>
      <c r="AJ5702" s="3" t="s">
        <v>28</v>
      </c>
      <c r="AM5702" s="3" t="s">
        <v>24</v>
      </c>
      <c r="AZ5702" s="3" t="s">
        <v>2063</v>
      </c>
      <c r="BA5702" s="3" t="s">
        <v>2064</v>
      </c>
      <c r="BB5702" s="3" t="s">
        <v>51</v>
      </c>
      <c r="BD5702" s="3" t="s">
        <v>30</v>
      </c>
      <c r="BG5702" s="3"/>
    </row>
    <row r="5703" spans="1:59" ht="15" x14ac:dyDescent="0.2">
      <c r="A5703" s="3" t="s">
        <v>10573</v>
      </c>
      <c r="B5703" s="3" t="s">
        <v>10571</v>
      </c>
      <c r="C5703" s="4">
        <v>42618.939351851863</v>
      </c>
      <c r="D5703" s="3" t="s">
        <v>7639</v>
      </c>
      <c r="E5703" s="3" t="s">
        <v>10573</v>
      </c>
      <c r="L5703" s="3" t="s">
        <v>9469</v>
      </c>
      <c r="AZ5703" s="3" t="s">
        <v>10572</v>
      </c>
      <c r="BA5703" s="3" t="s">
        <v>5793</v>
      </c>
      <c r="BD5703" s="3" t="s">
        <v>7641</v>
      </c>
      <c r="BG5703" s="3"/>
    </row>
    <row r="5704" spans="1:59" ht="15" x14ac:dyDescent="0.2">
      <c r="A5704" s="3" t="s">
        <v>10569</v>
      </c>
      <c r="B5704" s="3" t="s">
        <v>10566</v>
      </c>
      <c r="C5704" s="4">
        <v>42618.939351851863</v>
      </c>
      <c r="D5704" s="3" t="s">
        <v>7639</v>
      </c>
      <c r="E5704" s="3" t="s">
        <v>10569</v>
      </c>
      <c r="L5704" s="3" t="s">
        <v>10570</v>
      </c>
      <c r="AZ5704" s="3" t="s">
        <v>10568</v>
      </c>
      <c r="BA5704" s="3" t="s">
        <v>10567</v>
      </c>
      <c r="BD5704" s="3" t="s">
        <v>7641</v>
      </c>
      <c r="BG5704" s="3"/>
    </row>
    <row r="5705" spans="1:59" ht="15" x14ac:dyDescent="0.2">
      <c r="A5705" s="3" t="s">
        <v>7396</v>
      </c>
      <c r="B5705" s="3" t="s">
        <v>10564</v>
      </c>
      <c r="C5705" s="4">
        <v>42618.939351851863</v>
      </c>
      <c r="D5705" s="3" t="s">
        <v>7639</v>
      </c>
      <c r="E5705" s="3" t="s">
        <v>10565</v>
      </c>
      <c r="M5705" s="3" t="s">
        <v>39042</v>
      </c>
      <c r="N5705" s="3" t="s">
        <v>42724</v>
      </c>
      <c r="O5705" s="3" t="s">
        <v>8540</v>
      </c>
      <c r="AI5705" s="3" t="s">
        <v>29</v>
      </c>
      <c r="AJ5705" s="3" t="s">
        <v>28</v>
      </c>
      <c r="AM5705" s="3" t="s">
        <v>24</v>
      </c>
      <c r="AZ5705" s="3" t="s">
        <v>4558</v>
      </c>
      <c r="BA5705" s="3" t="s">
        <v>5369</v>
      </c>
      <c r="BB5705" s="3" t="s">
        <v>1952</v>
      </c>
      <c r="BD5705" s="3" t="s">
        <v>30</v>
      </c>
      <c r="BG5705" s="3"/>
    </row>
    <row r="5706" spans="1:59" ht="15" x14ac:dyDescent="0.2">
      <c r="A5706" s="3" t="s">
        <v>10562</v>
      </c>
      <c r="B5706" s="3" t="s">
        <v>10560</v>
      </c>
      <c r="C5706" s="4">
        <v>42618.939351851863</v>
      </c>
      <c r="D5706" s="3" t="s">
        <v>7639</v>
      </c>
      <c r="E5706" s="3" t="s">
        <v>10562</v>
      </c>
      <c r="L5706" s="3" t="s">
        <v>10563</v>
      </c>
      <c r="AZ5706" s="3" t="s">
        <v>5819</v>
      </c>
      <c r="BA5706" s="3" t="s">
        <v>10561</v>
      </c>
      <c r="BD5706" s="3" t="s">
        <v>7641</v>
      </c>
      <c r="BG5706" s="3"/>
    </row>
    <row r="5707" spans="1:59" ht="15" x14ac:dyDescent="0.2">
      <c r="A5707" s="3" t="s">
        <v>10559</v>
      </c>
      <c r="B5707" s="3" t="s">
        <v>10556</v>
      </c>
      <c r="C5707" s="4">
        <v>42618.939351851863</v>
      </c>
      <c r="D5707" s="3" t="s">
        <v>7639</v>
      </c>
      <c r="E5707" s="3" t="s">
        <v>10559</v>
      </c>
      <c r="L5707" s="3" t="s">
        <v>7692</v>
      </c>
      <c r="AZ5707" s="3" t="s">
        <v>10558</v>
      </c>
      <c r="BA5707" s="3" t="s">
        <v>10557</v>
      </c>
      <c r="BD5707" s="3" t="s">
        <v>7641</v>
      </c>
      <c r="BG5707" s="3"/>
    </row>
    <row r="5708" spans="1:59" ht="15" x14ac:dyDescent="0.2">
      <c r="A5708" s="3" t="s">
        <v>10554</v>
      </c>
      <c r="B5708" s="3" t="s">
        <v>10551</v>
      </c>
      <c r="C5708" s="4">
        <v>42618.939351851863</v>
      </c>
      <c r="D5708" s="3" t="s">
        <v>7639</v>
      </c>
      <c r="E5708" s="3" t="s">
        <v>10554</v>
      </c>
      <c r="L5708" s="3" t="s">
        <v>10555</v>
      </c>
      <c r="AZ5708" s="3" t="s">
        <v>10553</v>
      </c>
      <c r="BA5708" s="3" t="s">
        <v>10552</v>
      </c>
      <c r="BD5708" s="3" t="s">
        <v>7641</v>
      </c>
      <c r="BG5708" s="3"/>
    </row>
    <row r="5709" spans="1:59" ht="15" x14ac:dyDescent="0.2">
      <c r="A5709" s="3" t="s">
        <v>7468</v>
      </c>
      <c r="B5709" s="3" t="s">
        <v>10548</v>
      </c>
      <c r="C5709" s="4">
        <v>42618.939351851863</v>
      </c>
      <c r="D5709" s="3" t="s">
        <v>7639</v>
      </c>
      <c r="E5709" s="3" t="s">
        <v>10550</v>
      </c>
      <c r="M5709" s="3" t="s">
        <v>39043</v>
      </c>
      <c r="N5709" s="3" t="s">
        <v>42716</v>
      </c>
      <c r="O5709" s="3" t="s">
        <v>25</v>
      </c>
      <c r="AI5709" s="3" t="s">
        <v>29</v>
      </c>
      <c r="AJ5709" s="3" t="s">
        <v>28</v>
      </c>
      <c r="AM5709" s="3" t="s">
        <v>24</v>
      </c>
      <c r="AZ5709" s="3" t="s">
        <v>5670</v>
      </c>
      <c r="BA5709" s="3" t="s">
        <v>5671</v>
      </c>
      <c r="BB5709" s="3" t="s">
        <v>908</v>
      </c>
      <c r="BD5709" s="3" t="s">
        <v>30</v>
      </c>
      <c r="BG5709" s="3"/>
    </row>
    <row r="5710" spans="1:59" ht="15" x14ac:dyDescent="0.2">
      <c r="A5710" s="3" t="s">
        <v>10546</v>
      </c>
      <c r="B5710" s="3" t="s">
        <v>10544</v>
      </c>
      <c r="C5710" s="4">
        <v>42618.939351851863</v>
      </c>
      <c r="D5710" s="3" t="s">
        <v>7639</v>
      </c>
      <c r="E5710" s="3" t="s">
        <v>10546</v>
      </c>
      <c r="L5710" s="3" t="s">
        <v>10547</v>
      </c>
      <c r="AZ5710" s="3" t="s">
        <v>10545</v>
      </c>
      <c r="BA5710" s="3" t="s">
        <v>976</v>
      </c>
      <c r="BD5710" s="3" t="s">
        <v>7641</v>
      </c>
      <c r="BG5710" s="3"/>
    </row>
    <row r="5711" spans="1:59" ht="15" x14ac:dyDescent="0.2">
      <c r="A5711" s="3" t="s">
        <v>7092</v>
      </c>
      <c r="B5711" s="3" t="s">
        <v>10542</v>
      </c>
      <c r="C5711" s="4">
        <v>42618.939351851863</v>
      </c>
      <c r="D5711" s="3" t="s">
        <v>7639</v>
      </c>
      <c r="E5711" s="3" t="s">
        <v>10543</v>
      </c>
      <c r="M5711" s="3" t="s">
        <v>39042</v>
      </c>
      <c r="N5711" s="3" t="s">
        <v>42724</v>
      </c>
      <c r="O5711" s="3" t="s">
        <v>25</v>
      </c>
      <c r="AI5711" s="3" t="s">
        <v>29</v>
      </c>
      <c r="AJ5711" s="3" t="s">
        <v>28</v>
      </c>
      <c r="AM5711" s="3" t="s">
        <v>24</v>
      </c>
      <c r="AZ5711" s="3" t="s">
        <v>4080</v>
      </c>
      <c r="BA5711" s="3" t="s">
        <v>4081</v>
      </c>
      <c r="BB5711" s="3" t="s">
        <v>381</v>
      </c>
      <c r="BD5711" s="3" t="s">
        <v>30</v>
      </c>
      <c r="BG5711" s="3"/>
    </row>
    <row r="5712" spans="1:59" ht="15" x14ac:dyDescent="0.2">
      <c r="A5712" s="3" t="s">
        <v>10541</v>
      </c>
      <c r="B5712" s="3" t="s">
        <v>10540</v>
      </c>
      <c r="C5712" s="4">
        <v>42618.939351851863</v>
      </c>
      <c r="D5712" s="3" t="s">
        <v>7639</v>
      </c>
      <c r="E5712" s="3" t="s">
        <v>10541</v>
      </c>
      <c r="L5712" s="3" t="s">
        <v>7692</v>
      </c>
      <c r="AZ5712" s="3" t="s">
        <v>2786</v>
      </c>
      <c r="BA5712" s="3" t="s">
        <v>815</v>
      </c>
      <c r="BD5712" s="3" t="s">
        <v>7641</v>
      </c>
      <c r="BG5712" s="3"/>
    </row>
    <row r="5713" spans="1:59" ht="15" x14ac:dyDescent="0.2">
      <c r="A5713" s="3" t="s">
        <v>10538</v>
      </c>
      <c r="B5713" s="3" t="s">
        <v>10535</v>
      </c>
      <c r="C5713" s="4">
        <v>42618.939351851863</v>
      </c>
      <c r="D5713" s="3" t="s">
        <v>7639</v>
      </c>
      <c r="E5713" s="3" t="s">
        <v>10538</v>
      </c>
      <c r="L5713" s="3" t="s">
        <v>10539</v>
      </c>
      <c r="AZ5713" s="3" t="s">
        <v>10537</v>
      </c>
      <c r="BA5713" s="3" t="s">
        <v>10536</v>
      </c>
      <c r="BD5713" s="3" t="s">
        <v>7641</v>
      </c>
      <c r="BG5713" s="3"/>
    </row>
    <row r="5714" spans="1:59" ht="15" x14ac:dyDescent="0.2">
      <c r="A5714" s="3" t="s">
        <v>6363</v>
      </c>
      <c r="B5714" s="3" t="s">
        <v>10533</v>
      </c>
      <c r="C5714" s="4">
        <v>42618.939351851863</v>
      </c>
      <c r="D5714" s="3" t="s">
        <v>7639</v>
      </c>
      <c r="E5714" s="3" t="s">
        <v>10534</v>
      </c>
      <c r="M5714" s="3" t="s">
        <v>39032</v>
      </c>
      <c r="N5714" s="3" t="s">
        <v>42749</v>
      </c>
      <c r="O5714" s="3" t="s">
        <v>8540</v>
      </c>
      <c r="W5714" s="3" t="s">
        <v>7698</v>
      </c>
      <c r="AI5714" s="3" t="s">
        <v>29</v>
      </c>
      <c r="AJ5714" s="3" t="s">
        <v>28</v>
      </c>
      <c r="AM5714" s="3" t="s">
        <v>24</v>
      </c>
      <c r="AZ5714" s="3" t="s">
        <v>544</v>
      </c>
      <c r="BA5714" s="3" t="s">
        <v>545</v>
      </c>
      <c r="BB5714" s="3" t="s">
        <v>410</v>
      </c>
      <c r="BD5714" s="3" t="s">
        <v>30</v>
      </c>
      <c r="BG5714" s="3"/>
    </row>
    <row r="5715" spans="1:59" ht="15" x14ac:dyDescent="0.2">
      <c r="A5715" s="3" t="s">
        <v>6482</v>
      </c>
      <c r="B5715" s="3" t="s">
        <v>10531</v>
      </c>
      <c r="C5715" s="4">
        <v>42618.939340277779</v>
      </c>
      <c r="D5715" s="3" t="s">
        <v>7639</v>
      </c>
      <c r="E5715" s="3" t="s">
        <v>10532</v>
      </c>
      <c r="M5715" s="3" t="s">
        <v>39042</v>
      </c>
      <c r="N5715" s="3" t="s">
        <v>42724</v>
      </c>
      <c r="O5715" s="3" t="s">
        <v>8540</v>
      </c>
      <c r="AI5715" s="3" t="s">
        <v>29</v>
      </c>
      <c r="AJ5715" s="3" t="s">
        <v>28</v>
      </c>
      <c r="AM5715" s="3" t="s">
        <v>24</v>
      </c>
      <c r="AZ5715" s="3" t="s">
        <v>1266</v>
      </c>
      <c r="BA5715" s="3" t="s">
        <v>1267</v>
      </c>
      <c r="BB5715" s="3" t="s">
        <v>51</v>
      </c>
      <c r="BD5715" s="3" t="s">
        <v>30</v>
      </c>
      <c r="BG5715" s="3"/>
    </row>
    <row r="5716" spans="1:59" ht="15" x14ac:dyDescent="0.2">
      <c r="A5716" s="3" t="s">
        <v>10529</v>
      </c>
      <c r="B5716" s="3" t="s">
        <v>10526</v>
      </c>
      <c r="C5716" s="4">
        <v>42618.939340277779</v>
      </c>
      <c r="D5716" s="3" t="s">
        <v>7639</v>
      </c>
      <c r="E5716" s="3" t="s">
        <v>10529</v>
      </c>
      <c r="L5716" s="3" t="s">
        <v>10530</v>
      </c>
      <c r="AZ5716" s="3" t="s">
        <v>10528</v>
      </c>
      <c r="BA5716" s="3" t="s">
        <v>10527</v>
      </c>
      <c r="BD5716" s="3" t="s">
        <v>7641</v>
      </c>
      <c r="BG5716" s="3"/>
    </row>
    <row r="5717" spans="1:59" ht="15" x14ac:dyDescent="0.2">
      <c r="A5717" s="3" t="s">
        <v>10525</v>
      </c>
      <c r="B5717" s="3" t="s">
        <v>10523</v>
      </c>
      <c r="C5717" s="4">
        <v>42618.939340277779</v>
      </c>
      <c r="D5717" s="3" t="s">
        <v>7639</v>
      </c>
      <c r="E5717" s="3" t="s">
        <v>10525</v>
      </c>
      <c r="L5717" s="3" t="s">
        <v>7692</v>
      </c>
      <c r="AZ5717" s="3" t="s">
        <v>1730</v>
      </c>
      <c r="BA5717" s="3" t="s">
        <v>10524</v>
      </c>
      <c r="BD5717" s="3" t="s">
        <v>7641</v>
      </c>
      <c r="BG5717" s="3"/>
    </row>
    <row r="5718" spans="1:59" ht="15" x14ac:dyDescent="0.2">
      <c r="A5718" s="3" t="s">
        <v>7043</v>
      </c>
      <c r="B5718" s="3" t="s">
        <v>10520</v>
      </c>
      <c r="C5718" s="4">
        <v>42618.939340277779</v>
      </c>
      <c r="D5718" s="3" t="s">
        <v>7639</v>
      </c>
      <c r="E5718" s="3" t="s">
        <v>10522</v>
      </c>
      <c r="M5718" s="3" t="s">
        <v>39042</v>
      </c>
      <c r="N5718" s="3" t="s">
        <v>42724</v>
      </c>
      <c r="O5718" s="3" t="s">
        <v>25</v>
      </c>
      <c r="AI5718" s="3" t="s">
        <v>29</v>
      </c>
      <c r="AJ5718" s="3" t="s">
        <v>28</v>
      </c>
      <c r="AM5718" s="3" t="s">
        <v>24</v>
      </c>
      <c r="AZ5718" s="3" t="s">
        <v>2373</v>
      </c>
      <c r="BA5718" s="3" t="s">
        <v>3878</v>
      </c>
      <c r="BB5718" s="3" t="s">
        <v>80</v>
      </c>
      <c r="BD5718" s="3" t="s">
        <v>30</v>
      </c>
      <c r="BG5718" s="3"/>
    </row>
    <row r="5719" spans="1:59" ht="15" x14ac:dyDescent="0.2">
      <c r="A5719" s="3" t="s">
        <v>10518</v>
      </c>
      <c r="B5719" s="3" t="s">
        <v>10515</v>
      </c>
      <c r="C5719" s="4">
        <v>42618.939340277779</v>
      </c>
      <c r="D5719" s="3" t="s">
        <v>7639</v>
      </c>
      <c r="E5719" s="3" t="s">
        <v>10518</v>
      </c>
      <c r="L5719" s="3" t="s">
        <v>10519</v>
      </c>
      <c r="AZ5719" s="3" t="s">
        <v>10517</v>
      </c>
      <c r="BA5719" s="3" t="s">
        <v>10516</v>
      </c>
      <c r="BD5719" s="3" t="s">
        <v>7641</v>
      </c>
      <c r="BG5719" s="3"/>
    </row>
    <row r="5720" spans="1:59" ht="15" x14ac:dyDescent="0.2">
      <c r="A5720" s="3" t="s">
        <v>6999</v>
      </c>
      <c r="B5720" s="3" t="s">
        <v>10510</v>
      </c>
      <c r="C5720" s="4">
        <v>42618.939340277779</v>
      </c>
      <c r="D5720" s="3" t="s">
        <v>7639</v>
      </c>
      <c r="E5720" s="3" t="s">
        <v>10514</v>
      </c>
      <c r="M5720" s="3" t="s">
        <v>10513</v>
      </c>
      <c r="N5720" s="3" t="s">
        <v>10512</v>
      </c>
      <c r="O5720" s="3" t="s">
        <v>25</v>
      </c>
      <c r="U5720" s="3" t="s">
        <v>10511</v>
      </c>
      <c r="AI5720" s="3" t="s">
        <v>29</v>
      </c>
      <c r="AJ5720" s="3" t="s">
        <v>28</v>
      </c>
      <c r="AM5720" s="3" t="s">
        <v>24</v>
      </c>
      <c r="AN5720" s="3" t="s">
        <v>7629</v>
      </c>
      <c r="AZ5720" s="3" t="s">
        <v>3684</v>
      </c>
      <c r="BA5720" s="3" t="s">
        <v>3685</v>
      </c>
      <c r="BB5720" s="3" t="s">
        <v>643</v>
      </c>
      <c r="BD5720" s="3" t="s">
        <v>30</v>
      </c>
      <c r="BG5720" s="3"/>
    </row>
    <row r="5721" spans="1:59" ht="15" x14ac:dyDescent="0.2">
      <c r="A5721" s="3" t="s">
        <v>10506</v>
      </c>
      <c r="B5721" s="3" t="s">
        <v>10504</v>
      </c>
      <c r="C5721" s="4">
        <v>42618.939340277779</v>
      </c>
      <c r="D5721" s="3" t="s">
        <v>7639</v>
      </c>
      <c r="E5721" s="3" t="s">
        <v>10509</v>
      </c>
      <c r="N5721" s="3" t="s">
        <v>10508</v>
      </c>
      <c r="U5721" s="3" t="s">
        <v>10507</v>
      </c>
      <c r="W5721" s="3" t="s">
        <v>7698</v>
      </c>
      <c r="AI5721" s="3" t="s">
        <v>29</v>
      </c>
      <c r="AJ5721" s="3" t="s">
        <v>7697</v>
      </c>
      <c r="AM5721" s="3" t="s">
        <v>62</v>
      </c>
      <c r="AZ5721" s="3" t="s">
        <v>10505</v>
      </c>
      <c r="BA5721" s="3" t="s">
        <v>99</v>
      </c>
      <c r="BB5721" s="3" t="s">
        <v>7889</v>
      </c>
      <c r="BD5721" s="3" t="s">
        <v>30</v>
      </c>
      <c r="BG5721" s="3"/>
    </row>
    <row r="5722" spans="1:59" ht="15" x14ac:dyDescent="0.2">
      <c r="A5722" s="3" t="s">
        <v>10502</v>
      </c>
      <c r="B5722" s="3" t="s">
        <v>10500</v>
      </c>
      <c r="C5722" s="4">
        <v>42618.939340277779</v>
      </c>
      <c r="D5722" s="3" t="s">
        <v>7639</v>
      </c>
      <c r="E5722" s="3" t="s">
        <v>10502</v>
      </c>
      <c r="L5722" s="3" t="s">
        <v>10503</v>
      </c>
      <c r="AZ5722" s="3" t="s">
        <v>10501</v>
      </c>
      <c r="BA5722" s="3" t="s">
        <v>465</v>
      </c>
      <c r="BD5722" s="3" t="s">
        <v>7641</v>
      </c>
      <c r="BG5722" s="3"/>
    </row>
    <row r="5723" spans="1:59" ht="15" x14ac:dyDescent="0.2">
      <c r="A5723" s="3" t="s">
        <v>10498</v>
      </c>
      <c r="B5723" s="3" t="s">
        <v>10495</v>
      </c>
      <c r="C5723" s="4">
        <v>42618.939340277779</v>
      </c>
      <c r="D5723" s="3" t="s">
        <v>7639</v>
      </c>
      <c r="E5723" s="3" t="s">
        <v>10498</v>
      </c>
      <c r="L5723" s="3" t="s">
        <v>10499</v>
      </c>
      <c r="AZ5723" s="3" t="s">
        <v>10497</v>
      </c>
      <c r="BA5723" s="3" t="s">
        <v>10496</v>
      </c>
      <c r="BD5723" s="3" t="s">
        <v>7641</v>
      </c>
      <c r="BG5723" s="3"/>
    </row>
    <row r="5724" spans="1:59" ht="15" x14ac:dyDescent="0.2">
      <c r="A5724" s="3" t="s">
        <v>10492</v>
      </c>
      <c r="B5724" s="3" t="s">
        <v>10489</v>
      </c>
      <c r="C5724" s="4">
        <v>42618.939340277779</v>
      </c>
      <c r="D5724" s="3" t="s">
        <v>7639</v>
      </c>
      <c r="E5724" s="3" t="s">
        <v>10494</v>
      </c>
      <c r="N5724" s="3" t="s">
        <v>10165</v>
      </c>
      <c r="U5724" s="3" t="s">
        <v>10493</v>
      </c>
      <c r="W5724" s="3" t="s">
        <v>10163</v>
      </c>
      <c r="AI5724" s="3" t="s">
        <v>29</v>
      </c>
      <c r="AJ5724" s="3" t="s">
        <v>7697</v>
      </c>
      <c r="AM5724" s="3" t="s">
        <v>62</v>
      </c>
      <c r="AZ5724" s="3" t="s">
        <v>10491</v>
      </c>
      <c r="BA5724" s="3" t="s">
        <v>10490</v>
      </c>
      <c r="BB5724" s="3" t="s">
        <v>314</v>
      </c>
      <c r="BD5724" s="3" t="s">
        <v>30</v>
      </c>
      <c r="BG5724" s="3"/>
    </row>
    <row r="5725" spans="1:59" ht="15" x14ac:dyDescent="0.2">
      <c r="A5725" s="3" t="s">
        <v>10487</v>
      </c>
      <c r="B5725" s="3" t="s">
        <v>10484</v>
      </c>
      <c r="C5725" s="4">
        <v>42618.939340277779</v>
      </c>
      <c r="D5725" s="3" t="s">
        <v>7639</v>
      </c>
      <c r="E5725" s="3" t="s">
        <v>10487</v>
      </c>
      <c r="L5725" s="3" t="s">
        <v>10488</v>
      </c>
      <c r="AZ5725" s="3" t="s">
        <v>10486</v>
      </c>
      <c r="BA5725" s="3" t="s">
        <v>10485</v>
      </c>
      <c r="BD5725" s="3" t="s">
        <v>7641</v>
      </c>
      <c r="BG5725" s="3"/>
    </row>
    <row r="5726" spans="1:59" ht="15" x14ac:dyDescent="0.2">
      <c r="A5726" s="3" t="s">
        <v>10482</v>
      </c>
      <c r="B5726" s="3" t="s">
        <v>10480</v>
      </c>
      <c r="C5726" s="4">
        <v>42618.939340277779</v>
      </c>
      <c r="D5726" s="3" t="s">
        <v>7639</v>
      </c>
      <c r="E5726" s="3" t="s">
        <v>10482</v>
      </c>
      <c r="L5726" s="3" t="s">
        <v>10483</v>
      </c>
      <c r="AZ5726" s="3" t="s">
        <v>3684</v>
      </c>
      <c r="BA5726" s="3" t="s">
        <v>10481</v>
      </c>
      <c r="BD5726" s="3" t="s">
        <v>7641</v>
      </c>
      <c r="BG5726" s="3"/>
    </row>
    <row r="5727" spans="1:59" ht="15" x14ac:dyDescent="0.2">
      <c r="A5727" s="3" t="s">
        <v>10478</v>
      </c>
      <c r="B5727" s="3" t="s">
        <v>10475</v>
      </c>
      <c r="C5727" s="4">
        <v>42618.939340277779</v>
      </c>
      <c r="D5727" s="3" t="s">
        <v>7639</v>
      </c>
      <c r="E5727" s="3" t="s">
        <v>10478</v>
      </c>
      <c r="L5727" s="3" t="s">
        <v>10479</v>
      </c>
      <c r="AZ5727" s="3" t="s">
        <v>10477</v>
      </c>
      <c r="BA5727" s="3" t="s">
        <v>10476</v>
      </c>
      <c r="BD5727" s="3" t="s">
        <v>7641</v>
      </c>
      <c r="BG5727" s="3"/>
    </row>
    <row r="5728" spans="1:59" ht="15" x14ac:dyDescent="0.2">
      <c r="A5728" s="3" t="s">
        <v>10473</v>
      </c>
      <c r="B5728" s="3" t="s">
        <v>10470</v>
      </c>
      <c r="C5728" s="4">
        <v>42618.939328703702</v>
      </c>
      <c r="D5728" s="3" t="s">
        <v>7639</v>
      </c>
      <c r="E5728" s="3" t="s">
        <v>10473</v>
      </c>
      <c r="L5728" s="3" t="s">
        <v>10474</v>
      </c>
      <c r="AZ5728" s="3" t="s">
        <v>10472</v>
      </c>
      <c r="BA5728" s="3" t="s">
        <v>10471</v>
      </c>
      <c r="BD5728" s="3" t="s">
        <v>7641</v>
      </c>
      <c r="BG5728" s="3"/>
    </row>
    <row r="5729" spans="1:59" ht="15" x14ac:dyDescent="0.2">
      <c r="A5729" s="3" t="s">
        <v>10468</v>
      </c>
      <c r="B5729" s="3" t="s">
        <v>10466</v>
      </c>
      <c r="C5729" s="4">
        <v>42618.939328703702</v>
      </c>
      <c r="D5729" s="3" t="s">
        <v>7639</v>
      </c>
      <c r="E5729" s="3" t="s">
        <v>10468</v>
      </c>
      <c r="L5729" s="3" t="s">
        <v>10469</v>
      </c>
      <c r="AZ5729" s="3" t="s">
        <v>4605</v>
      </c>
      <c r="BA5729" s="3" t="s">
        <v>10467</v>
      </c>
      <c r="BD5729" s="3" t="s">
        <v>7641</v>
      </c>
      <c r="BG5729" s="3"/>
    </row>
    <row r="5730" spans="1:59" ht="15" x14ac:dyDescent="0.2">
      <c r="A5730" s="3" t="s">
        <v>6334</v>
      </c>
      <c r="B5730" s="3" t="s">
        <v>10464</v>
      </c>
      <c r="C5730" s="4">
        <v>42618.939328703702</v>
      </c>
      <c r="D5730" s="3" t="s">
        <v>7639</v>
      </c>
      <c r="E5730" s="3" t="s">
        <v>10465</v>
      </c>
      <c r="M5730" s="3" t="s">
        <v>10044</v>
      </c>
      <c r="N5730" s="3" t="s">
        <v>10043</v>
      </c>
      <c r="O5730" s="3" t="s">
        <v>25</v>
      </c>
      <c r="AI5730" s="3" t="s">
        <v>29</v>
      </c>
      <c r="AJ5730" s="3" t="s">
        <v>28</v>
      </c>
      <c r="AM5730" s="3" t="s">
        <v>24</v>
      </c>
      <c r="AZ5730" s="3" t="s">
        <v>329</v>
      </c>
      <c r="BA5730" s="3" t="s">
        <v>330</v>
      </c>
      <c r="BB5730" s="3" t="s">
        <v>331</v>
      </c>
      <c r="BD5730" s="3" t="s">
        <v>30</v>
      </c>
      <c r="BG5730" s="3"/>
    </row>
    <row r="5731" spans="1:59" ht="15" x14ac:dyDescent="0.2">
      <c r="A5731" s="3" t="s">
        <v>10462</v>
      </c>
      <c r="B5731" s="3" t="s">
        <v>10460</v>
      </c>
      <c r="C5731" s="4">
        <v>42618.939328703702</v>
      </c>
      <c r="D5731" s="3" t="s">
        <v>7639</v>
      </c>
      <c r="E5731" s="3" t="s">
        <v>10462</v>
      </c>
      <c r="L5731" s="3" t="s">
        <v>10463</v>
      </c>
      <c r="AZ5731" s="3" t="s">
        <v>10461</v>
      </c>
      <c r="BA5731" s="3" t="s">
        <v>3335</v>
      </c>
      <c r="BD5731" s="3" t="s">
        <v>7641</v>
      </c>
      <c r="BG5731" s="3"/>
    </row>
    <row r="5732" spans="1:59" ht="15" x14ac:dyDescent="0.2">
      <c r="A5732" s="3" t="s">
        <v>6663</v>
      </c>
      <c r="B5732" s="3" t="s">
        <v>10457</v>
      </c>
      <c r="C5732" s="4">
        <v>42618.939328703702</v>
      </c>
      <c r="D5732" s="3" t="s">
        <v>7639</v>
      </c>
      <c r="E5732" s="3" t="s">
        <v>10459</v>
      </c>
      <c r="M5732" s="3" t="s">
        <v>10450</v>
      </c>
      <c r="N5732" s="3" t="s">
        <v>10449</v>
      </c>
      <c r="O5732" s="3" t="s">
        <v>25</v>
      </c>
      <c r="U5732" s="3" t="s">
        <v>10458</v>
      </c>
      <c r="AI5732" s="3" t="s">
        <v>29</v>
      </c>
      <c r="AJ5732" s="3" t="s">
        <v>28</v>
      </c>
      <c r="AM5732" s="3" t="s">
        <v>24</v>
      </c>
      <c r="AN5732" s="3" t="s">
        <v>7629</v>
      </c>
      <c r="AZ5732" s="3" t="s">
        <v>1420</v>
      </c>
      <c r="BA5732" s="3" t="s">
        <v>2157</v>
      </c>
      <c r="BB5732" s="3" t="s">
        <v>643</v>
      </c>
      <c r="BD5732" s="3" t="s">
        <v>30</v>
      </c>
      <c r="BG5732" s="3"/>
    </row>
    <row r="5733" spans="1:59" ht="15" x14ac:dyDescent="0.2">
      <c r="A5733" s="3" t="s">
        <v>6691</v>
      </c>
      <c r="B5733" s="3" t="s">
        <v>10455</v>
      </c>
      <c r="C5733" s="4">
        <v>42618.939328703702</v>
      </c>
      <c r="D5733" s="3" t="s">
        <v>7639</v>
      </c>
      <c r="E5733" s="3" t="s">
        <v>10456</v>
      </c>
      <c r="M5733" s="3" t="s">
        <v>10044</v>
      </c>
      <c r="N5733" s="3" t="s">
        <v>10043</v>
      </c>
      <c r="O5733" s="3" t="s">
        <v>25</v>
      </c>
      <c r="AI5733" s="3" t="s">
        <v>29</v>
      </c>
      <c r="AJ5733" s="3" t="s">
        <v>28</v>
      </c>
      <c r="AM5733" s="3" t="s">
        <v>24</v>
      </c>
      <c r="AZ5733" s="3" t="s">
        <v>2280</v>
      </c>
      <c r="BA5733" s="3" t="s">
        <v>2281</v>
      </c>
      <c r="BB5733" s="3" t="s">
        <v>107</v>
      </c>
      <c r="BD5733" s="3" t="s">
        <v>30</v>
      </c>
      <c r="BG5733" s="3"/>
    </row>
    <row r="5734" spans="1:59" ht="15" x14ac:dyDescent="0.2">
      <c r="A5734" s="3" t="s">
        <v>10453</v>
      </c>
      <c r="B5734" s="3" t="s">
        <v>10452</v>
      </c>
      <c r="C5734" s="4">
        <v>42618.939328703702</v>
      </c>
      <c r="D5734" s="3" t="s">
        <v>7639</v>
      </c>
      <c r="E5734" s="3" t="s">
        <v>10453</v>
      </c>
      <c r="L5734" s="3" t="s">
        <v>10454</v>
      </c>
      <c r="AZ5734" s="3" t="s">
        <v>8427</v>
      </c>
      <c r="BA5734" s="3" t="s">
        <v>5545</v>
      </c>
      <c r="BD5734" s="3" t="s">
        <v>7641</v>
      </c>
      <c r="BG5734" s="3"/>
    </row>
    <row r="5735" spans="1:59" ht="15" x14ac:dyDescent="0.2">
      <c r="A5735" s="3" t="s">
        <v>6634</v>
      </c>
      <c r="B5735" s="3" t="s">
        <v>10448</v>
      </c>
      <c r="C5735" s="4">
        <v>42618.939328703702</v>
      </c>
      <c r="D5735" s="3" t="s">
        <v>7639</v>
      </c>
      <c r="E5735" s="3" t="s">
        <v>10451</v>
      </c>
      <c r="M5735" s="3" t="s">
        <v>10450</v>
      </c>
      <c r="N5735" s="3" t="s">
        <v>10449</v>
      </c>
      <c r="O5735" s="3" t="s">
        <v>8540</v>
      </c>
      <c r="AI5735" s="3" t="s">
        <v>29</v>
      </c>
      <c r="AJ5735" s="3" t="s">
        <v>28</v>
      </c>
      <c r="AM5735" s="3" t="s">
        <v>24</v>
      </c>
      <c r="AZ5735" s="3" t="s">
        <v>2028</v>
      </c>
      <c r="BA5735" s="3" t="s">
        <v>2029</v>
      </c>
      <c r="BB5735" s="3" t="s">
        <v>51</v>
      </c>
      <c r="BD5735" s="3" t="s">
        <v>30</v>
      </c>
      <c r="BG5735" s="3"/>
    </row>
    <row r="5736" spans="1:59" ht="15" x14ac:dyDescent="0.2">
      <c r="A5736" s="3" t="s">
        <v>7014</v>
      </c>
      <c r="B5736" s="3" t="s">
        <v>10446</v>
      </c>
      <c r="C5736" s="4">
        <v>42618.939328703702</v>
      </c>
      <c r="D5736" s="3" t="s">
        <v>7639</v>
      </c>
      <c r="E5736" s="3" t="s">
        <v>10447</v>
      </c>
      <c r="M5736" s="3" t="s">
        <v>10044</v>
      </c>
      <c r="N5736" s="3" t="s">
        <v>10043</v>
      </c>
      <c r="O5736" s="3" t="s">
        <v>25</v>
      </c>
      <c r="AI5736" s="3" t="s">
        <v>29</v>
      </c>
      <c r="AJ5736" s="3" t="s">
        <v>28</v>
      </c>
      <c r="AM5736" s="3" t="s">
        <v>24</v>
      </c>
      <c r="AZ5736" s="3" t="s">
        <v>3754</v>
      </c>
      <c r="BA5736" s="3" t="s">
        <v>3748</v>
      </c>
      <c r="BB5736" s="3" t="s">
        <v>3498</v>
      </c>
      <c r="BD5736" s="3" t="s">
        <v>30</v>
      </c>
      <c r="BG5736" s="3"/>
    </row>
    <row r="5737" spans="1:59" ht="15" x14ac:dyDescent="0.2">
      <c r="A5737" s="3" t="s">
        <v>10444</v>
      </c>
      <c r="B5737" s="3" t="s">
        <v>10442</v>
      </c>
      <c r="C5737" s="4">
        <v>42618.939328703702</v>
      </c>
      <c r="D5737" s="3" t="s">
        <v>7639</v>
      </c>
      <c r="E5737" s="3" t="s">
        <v>10444</v>
      </c>
      <c r="L5737" s="3" t="s">
        <v>10445</v>
      </c>
      <c r="AZ5737" s="3" t="s">
        <v>5155</v>
      </c>
      <c r="BA5737" s="3" t="s">
        <v>10443</v>
      </c>
      <c r="BD5737" s="3" t="s">
        <v>7641</v>
      </c>
      <c r="BG5737" s="3"/>
    </row>
    <row r="5738" spans="1:59" ht="15" x14ac:dyDescent="0.2">
      <c r="A5738" s="3" t="s">
        <v>10440</v>
      </c>
      <c r="B5738" s="3" t="s">
        <v>10437</v>
      </c>
      <c r="C5738" s="4">
        <v>42618.939328703702</v>
      </c>
      <c r="D5738" s="3" t="s">
        <v>7639</v>
      </c>
      <c r="E5738" s="3" t="s">
        <v>10440</v>
      </c>
      <c r="L5738" s="3" t="s">
        <v>10441</v>
      </c>
      <c r="AZ5738" s="3" t="s">
        <v>10439</v>
      </c>
      <c r="BA5738" s="3" t="s">
        <v>10438</v>
      </c>
      <c r="BD5738" s="3" t="s">
        <v>7641</v>
      </c>
      <c r="BG5738" s="3"/>
    </row>
    <row r="5739" spans="1:59" ht="15" x14ac:dyDescent="0.2">
      <c r="A5739" s="3" t="s">
        <v>10435</v>
      </c>
      <c r="B5739" s="3" t="s">
        <v>10433</v>
      </c>
      <c r="C5739" s="4">
        <v>42618.939328703702</v>
      </c>
      <c r="D5739" s="3" t="s">
        <v>7639</v>
      </c>
      <c r="E5739" s="3" t="s">
        <v>10435</v>
      </c>
      <c r="L5739" s="3" t="s">
        <v>10436</v>
      </c>
      <c r="AZ5739" s="3" t="s">
        <v>8521</v>
      </c>
      <c r="BA5739" s="3" t="s">
        <v>10434</v>
      </c>
      <c r="BD5739" s="3" t="s">
        <v>7641</v>
      </c>
      <c r="BG5739" s="3"/>
    </row>
    <row r="5740" spans="1:59" ht="15" x14ac:dyDescent="0.2">
      <c r="A5740" s="3" t="s">
        <v>10431</v>
      </c>
      <c r="B5740" s="3" t="s">
        <v>10428</v>
      </c>
      <c r="C5740" s="4">
        <v>42618.939328703702</v>
      </c>
      <c r="D5740" s="3" t="s">
        <v>7639</v>
      </c>
      <c r="E5740" s="3" t="s">
        <v>10431</v>
      </c>
      <c r="L5740" s="3" t="s">
        <v>10432</v>
      </c>
      <c r="AZ5740" s="3" t="s">
        <v>10430</v>
      </c>
      <c r="BA5740" s="3" t="s">
        <v>10429</v>
      </c>
      <c r="BD5740" s="3" t="s">
        <v>7641</v>
      </c>
      <c r="BG5740" s="3"/>
    </row>
    <row r="5741" spans="1:59" ht="15" x14ac:dyDescent="0.2">
      <c r="A5741" s="3" t="s">
        <v>10426</v>
      </c>
      <c r="B5741" s="3" t="s">
        <v>10423</v>
      </c>
      <c r="C5741" s="4">
        <v>42618.939317129632</v>
      </c>
      <c r="D5741" s="3" t="s">
        <v>7639</v>
      </c>
      <c r="E5741" s="3" t="s">
        <v>10426</v>
      </c>
      <c r="L5741" s="3" t="s">
        <v>10427</v>
      </c>
      <c r="AZ5741" s="3" t="s">
        <v>10425</v>
      </c>
      <c r="BA5741" s="3" t="s">
        <v>10424</v>
      </c>
      <c r="BD5741" s="3" t="s">
        <v>7641</v>
      </c>
      <c r="BG5741" s="3"/>
    </row>
    <row r="5742" spans="1:59" ht="15" x14ac:dyDescent="0.2">
      <c r="A5742" s="3" t="s">
        <v>10421</v>
      </c>
      <c r="B5742" s="3" t="s">
        <v>10418</v>
      </c>
      <c r="C5742" s="4">
        <v>42618.939317129632</v>
      </c>
      <c r="D5742" s="3" t="s">
        <v>7639</v>
      </c>
      <c r="E5742" s="3" t="s">
        <v>10421</v>
      </c>
      <c r="L5742" s="3" t="s">
        <v>10422</v>
      </c>
      <c r="AZ5742" s="3" t="s">
        <v>10420</v>
      </c>
      <c r="BA5742" s="3" t="s">
        <v>10419</v>
      </c>
      <c r="BD5742" s="3" t="s">
        <v>7641</v>
      </c>
      <c r="BG5742" s="3"/>
    </row>
    <row r="5743" spans="1:59" ht="15" x14ac:dyDescent="0.2">
      <c r="A5743" s="3" t="s">
        <v>10416</v>
      </c>
      <c r="B5743" s="3" t="s">
        <v>10414</v>
      </c>
      <c r="C5743" s="4">
        <v>42618.939317129632</v>
      </c>
      <c r="D5743" s="3" t="s">
        <v>7639</v>
      </c>
      <c r="E5743" s="3" t="s">
        <v>10416</v>
      </c>
      <c r="L5743" s="3" t="s">
        <v>10417</v>
      </c>
      <c r="AZ5743" s="3" t="s">
        <v>3010</v>
      </c>
      <c r="BA5743" s="3" t="s">
        <v>10415</v>
      </c>
      <c r="BD5743" s="3" t="s">
        <v>7641</v>
      </c>
      <c r="BG5743" s="3"/>
    </row>
    <row r="5744" spans="1:59" ht="15" x14ac:dyDescent="0.2">
      <c r="A5744" s="3" t="s">
        <v>6566</v>
      </c>
      <c r="B5744" s="3" t="s">
        <v>10411</v>
      </c>
      <c r="C5744" s="4">
        <v>42618.939317129632</v>
      </c>
      <c r="D5744" s="3" t="s">
        <v>7639</v>
      </c>
      <c r="E5744" s="3" t="s">
        <v>10413</v>
      </c>
      <c r="M5744" s="3" t="s">
        <v>39041</v>
      </c>
      <c r="N5744" s="3" t="s">
        <v>42722</v>
      </c>
      <c r="O5744" s="3" t="s">
        <v>25</v>
      </c>
      <c r="AI5744" s="3" t="s">
        <v>29</v>
      </c>
      <c r="AJ5744" s="3" t="s">
        <v>28</v>
      </c>
      <c r="AM5744" s="3" t="s">
        <v>24</v>
      </c>
      <c r="AZ5744" s="3" t="s">
        <v>1288</v>
      </c>
      <c r="BA5744" s="3" t="s">
        <v>1696</v>
      </c>
      <c r="BB5744" s="3" t="s">
        <v>1697</v>
      </c>
      <c r="BD5744" s="3" t="s">
        <v>30</v>
      </c>
      <c r="BG5744" s="3"/>
    </row>
    <row r="5745" spans="1:59" ht="15" x14ac:dyDescent="0.2">
      <c r="A5745" s="3" t="s">
        <v>10409</v>
      </c>
      <c r="B5745" s="3" t="s">
        <v>10407</v>
      </c>
      <c r="C5745" s="4">
        <v>42618.939317129632</v>
      </c>
      <c r="D5745" s="3" t="s">
        <v>7639</v>
      </c>
      <c r="E5745" s="3" t="s">
        <v>10409</v>
      </c>
      <c r="L5745" s="3" t="s">
        <v>10410</v>
      </c>
      <c r="AZ5745" s="3" t="s">
        <v>10408</v>
      </c>
      <c r="BA5745" s="3" t="s">
        <v>5827</v>
      </c>
      <c r="BD5745" s="3" t="s">
        <v>7641</v>
      </c>
      <c r="BG5745" s="3"/>
    </row>
    <row r="5746" spans="1:59" ht="15" x14ac:dyDescent="0.2">
      <c r="A5746" s="3" t="s">
        <v>10401</v>
      </c>
      <c r="B5746" s="3" t="s">
        <v>10399</v>
      </c>
      <c r="C5746" s="4">
        <v>42618.939317129632</v>
      </c>
      <c r="D5746" s="3" t="s">
        <v>7639</v>
      </c>
      <c r="E5746" s="3" t="s">
        <v>10406</v>
      </c>
      <c r="M5746" s="3" t="s">
        <v>10405</v>
      </c>
      <c r="N5746" s="3" t="s">
        <v>10404</v>
      </c>
      <c r="O5746" s="3" t="s">
        <v>25</v>
      </c>
      <c r="U5746" s="3" t="s">
        <v>10403</v>
      </c>
      <c r="W5746" s="3" t="s">
        <v>10402</v>
      </c>
      <c r="AI5746" s="3" t="s">
        <v>29</v>
      </c>
      <c r="AJ5746" s="3" t="s">
        <v>7697</v>
      </c>
      <c r="AM5746" s="3" t="s">
        <v>24</v>
      </c>
      <c r="AN5746" s="3" t="s">
        <v>7629</v>
      </c>
      <c r="AZ5746" s="3" t="s">
        <v>1560</v>
      </c>
      <c r="BA5746" s="3" t="s">
        <v>10400</v>
      </c>
      <c r="BB5746" s="3" t="s">
        <v>643</v>
      </c>
      <c r="BD5746" s="3" t="s">
        <v>30</v>
      </c>
      <c r="BG5746" s="3"/>
    </row>
    <row r="5747" spans="1:59" ht="15" x14ac:dyDescent="0.2">
      <c r="A5747" s="3" t="s">
        <v>10379</v>
      </c>
      <c r="B5747" s="3" t="s">
        <v>10376</v>
      </c>
      <c r="C5747" s="4">
        <v>42618.939317129632</v>
      </c>
      <c r="D5747" s="3" t="s">
        <v>7639</v>
      </c>
      <c r="E5747" s="3" t="s">
        <v>10398</v>
      </c>
      <c r="F5747" s="3" t="s">
        <v>10397</v>
      </c>
      <c r="G5747" s="3" t="s">
        <v>10396</v>
      </c>
      <c r="H5747" s="3" t="s">
        <v>8057</v>
      </c>
      <c r="I5747" s="3" t="s">
        <v>9242</v>
      </c>
      <c r="J5747" s="3" t="s">
        <v>10053</v>
      </c>
      <c r="L5747" s="3" t="s">
        <v>10395</v>
      </c>
      <c r="N5747" s="3" t="s">
        <v>10394</v>
      </c>
      <c r="P5747" s="3" t="s">
        <v>10393</v>
      </c>
      <c r="Q5747" s="3" t="s">
        <v>10392</v>
      </c>
      <c r="S5747" s="3" t="s">
        <v>10391</v>
      </c>
      <c r="T5747" s="3" t="s">
        <v>10390</v>
      </c>
      <c r="U5747" s="3" t="s">
        <v>10389</v>
      </c>
      <c r="W5747" s="3" t="s">
        <v>10388</v>
      </c>
      <c r="X5747" s="3" t="s">
        <v>10387</v>
      </c>
      <c r="Z5747" s="3" t="s">
        <v>10386</v>
      </c>
      <c r="AA5747" s="3" t="s">
        <v>10385</v>
      </c>
      <c r="AB5747" s="3" t="s">
        <v>10384</v>
      </c>
      <c r="AC5747" s="3" t="s">
        <v>10383</v>
      </c>
      <c r="AE5747" s="3" t="s">
        <v>7671</v>
      </c>
      <c r="AF5747" s="3" t="s">
        <v>7756</v>
      </c>
      <c r="AG5747" s="3" t="s">
        <v>8009</v>
      </c>
      <c r="AH5747" s="3" t="s">
        <v>10382</v>
      </c>
      <c r="AI5747" s="3" t="s">
        <v>8007</v>
      </c>
      <c r="AJ5747" s="3" t="s">
        <v>7697</v>
      </c>
      <c r="AK5747" s="3" t="s">
        <v>8006</v>
      </c>
      <c r="AO5747" s="3" t="s">
        <v>10381</v>
      </c>
      <c r="AQ5747" s="3" t="s">
        <v>10380</v>
      </c>
      <c r="AZ5747" s="3" t="s">
        <v>303</v>
      </c>
      <c r="BA5747" s="3" t="s">
        <v>10378</v>
      </c>
      <c r="BB5747" s="3" t="s">
        <v>9611</v>
      </c>
      <c r="BD5747" s="3" t="s">
        <v>30</v>
      </c>
      <c r="BE5747" s="3">
        <v>119</v>
      </c>
      <c r="BF5747" s="3" t="s">
        <v>10377</v>
      </c>
      <c r="BG5747" s="3"/>
    </row>
    <row r="5748" spans="1:59" ht="15" x14ac:dyDescent="0.2">
      <c r="A5748" s="3" t="s">
        <v>10374</v>
      </c>
      <c r="B5748" s="3" t="s">
        <v>10373</v>
      </c>
      <c r="C5748" s="4">
        <v>42618.939317129632</v>
      </c>
      <c r="D5748" s="3" t="s">
        <v>7639</v>
      </c>
      <c r="E5748" s="3" t="s">
        <v>10374</v>
      </c>
      <c r="L5748" s="3" t="s">
        <v>10375</v>
      </c>
      <c r="AZ5748" s="3" t="s">
        <v>1386</v>
      </c>
      <c r="BA5748" s="3" t="s">
        <v>4848</v>
      </c>
      <c r="BD5748" s="3" t="s">
        <v>7641</v>
      </c>
      <c r="BG5748" s="3"/>
    </row>
    <row r="5749" spans="1:59" ht="15" x14ac:dyDescent="0.2">
      <c r="A5749" s="3" t="s">
        <v>10371</v>
      </c>
      <c r="B5749" s="3" t="s">
        <v>10368</v>
      </c>
      <c r="C5749" s="4">
        <v>42618.939317129632</v>
      </c>
      <c r="D5749" s="3" t="s">
        <v>7639</v>
      </c>
      <c r="E5749" s="3" t="s">
        <v>10371</v>
      </c>
      <c r="L5749" s="3" t="s">
        <v>10372</v>
      </c>
      <c r="AZ5749" s="3" t="s">
        <v>10370</v>
      </c>
      <c r="BA5749" s="3" t="s">
        <v>10369</v>
      </c>
      <c r="BD5749" s="3" t="s">
        <v>7641</v>
      </c>
      <c r="BG5749" s="3"/>
    </row>
    <row r="5750" spans="1:59" ht="15" x14ac:dyDescent="0.2">
      <c r="A5750" s="3" t="s">
        <v>10367</v>
      </c>
      <c r="B5750" s="3" t="s">
        <v>10364</v>
      </c>
      <c r="C5750" s="4">
        <v>42618.939305555563</v>
      </c>
      <c r="D5750" s="3" t="s">
        <v>7639</v>
      </c>
      <c r="E5750" s="3" t="s">
        <v>10367</v>
      </c>
      <c r="L5750" s="3" t="s">
        <v>10128</v>
      </c>
      <c r="AZ5750" s="3" t="s">
        <v>10366</v>
      </c>
      <c r="BA5750" s="3" t="s">
        <v>10365</v>
      </c>
      <c r="BD5750" s="3" t="s">
        <v>7641</v>
      </c>
      <c r="BG5750" s="3"/>
    </row>
    <row r="5751" spans="1:59" ht="15" x14ac:dyDescent="0.2">
      <c r="A5751" s="3" t="s">
        <v>10362</v>
      </c>
      <c r="B5751" s="3" t="s">
        <v>10359</v>
      </c>
      <c r="C5751" s="4">
        <v>42618.939305555563</v>
      </c>
      <c r="D5751" s="3" t="s">
        <v>7639</v>
      </c>
      <c r="E5751" s="3" t="s">
        <v>10362</v>
      </c>
      <c r="L5751" s="3" t="s">
        <v>10363</v>
      </c>
      <c r="AZ5751" s="3" t="s">
        <v>10361</v>
      </c>
      <c r="BA5751" s="3" t="s">
        <v>10360</v>
      </c>
      <c r="BD5751" s="3" t="s">
        <v>7641</v>
      </c>
      <c r="BG5751" s="3"/>
    </row>
    <row r="5752" spans="1:59" ht="15" x14ac:dyDescent="0.2">
      <c r="A5752" s="3" t="s">
        <v>10357</v>
      </c>
      <c r="B5752" s="3" t="s">
        <v>10355</v>
      </c>
      <c r="C5752" s="4">
        <v>42618.939305555563</v>
      </c>
      <c r="D5752" s="3" t="s">
        <v>7639</v>
      </c>
      <c r="E5752" s="3" t="s">
        <v>10358</v>
      </c>
      <c r="M5752" s="3" t="s">
        <v>10344</v>
      </c>
      <c r="N5752" s="3" t="s">
        <v>10343</v>
      </c>
      <c r="W5752" s="3" t="s">
        <v>10342</v>
      </c>
      <c r="AC5752" s="3" t="s">
        <v>7775</v>
      </c>
      <c r="AI5752" s="3" t="s">
        <v>29</v>
      </c>
      <c r="AJ5752" s="3" t="s">
        <v>7632</v>
      </c>
      <c r="AM5752" s="3" t="s">
        <v>24</v>
      </c>
      <c r="AZ5752" s="3" t="s">
        <v>10356</v>
      </c>
      <c r="BA5752" s="3" t="s">
        <v>3259</v>
      </c>
      <c r="BB5752" s="3" t="s">
        <v>7771</v>
      </c>
      <c r="BD5752" s="3" t="s">
        <v>30</v>
      </c>
      <c r="BG5752" s="3"/>
    </row>
    <row r="5753" spans="1:59" ht="15" x14ac:dyDescent="0.2">
      <c r="A5753" s="3" t="s">
        <v>10353</v>
      </c>
      <c r="B5753" s="3" t="s">
        <v>10350</v>
      </c>
      <c r="C5753" s="4">
        <v>42618.939305555563</v>
      </c>
      <c r="D5753" s="3" t="s">
        <v>7639</v>
      </c>
      <c r="E5753" s="3" t="s">
        <v>10353</v>
      </c>
      <c r="L5753" s="3" t="s">
        <v>10354</v>
      </c>
      <c r="AZ5753" s="3" t="s">
        <v>10352</v>
      </c>
      <c r="BA5753" s="3" t="s">
        <v>10351</v>
      </c>
      <c r="BD5753" s="3" t="s">
        <v>7641</v>
      </c>
      <c r="BG5753" s="3"/>
    </row>
    <row r="5754" spans="1:59" ht="15" x14ac:dyDescent="0.2">
      <c r="A5754" s="3" t="s">
        <v>10348</v>
      </c>
      <c r="B5754" s="3" t="s">
        <v>10346</v>
      </c>
      <c r="C5754" s="4">
        <v>42618.939305555563</v>
      </c>
      <c r="D5754" s="3" t="s">
        <v>7639</v>
      </c>
      <c r="E5754" s="3" t="s">
        <v>10348</v>
      </c>
      <c r="L5754" s="3" t="s">
        <v>10349</v>
      </c>
      <c r="AZ5754" s="3" t="s">
        <v>10347</v>
      </c>
      <c r="BA5754" s="3" t="s">
        <v>2339</v>
      </c>
      <c r="BD5754" s="3" t="s">
        <v>7641</v>
      </c>
      <c r="BG5754" s="3"/>
    </row>
    <row r="5755" spans="1:59" ht="15" x14ac:dyDescent="0.2">
      <c r="A5755" s="3" t="s">
        <v>10341</v>
      </c>
      <c r="B5755" s="3" t="s">
        <v>10338</v>
      </c>
      <c r="C5755" s="4">
        <v>42618.939305555563</v>
      </c>
      <c r="D5755" s="3" t="s">
        <v>7639</v>
      </c>
      <c r="E5755" s="3" t="s">
        <v>10345</v>
      </c>
      <c r="M5755" s="3" t="s">
        <v>10344</v>
      </c>
      <c r="N5755" s="3" t="s">
        <v>10343</v>
      </c>
      <c r="W5755" s="3" t="s">
        <v>10342</v>
      </c>
      <c r="AC5755" s="3" t="s">
        <v>7775</v>
      </c>
      <c r="AI5755" s="3" t="s">
        <v>29</v>
      </c>
      <c r="AJ5755" s="3" t="s">
        <v>7632</v>
      </c>
      <c r="AM5755" s="3" t="s">
        <v>24</v>
      </c>
      <c r="AZ5755" s="3" t="s">
        <v>10340</v>
      </c>
      <c r="BA5755" s="3" t="s">
        <v>10339</v>
      </c>
      <c r="BB5755" s="3" t="s">
        <v>7771</v>
      </c>
      <c r="BD5755" s="3" t="s">
        <v>30</v>
      </c>
      <c r="BG5755" s="3"/>
    </row>
    <row r="5756" spans="1:59" ht="15" x14ac:dyDescent="0.2">
      <c r="A5756" s="3" t="s">
        <v>10337</v>
      </c>
      <c r="B5756" s="3" t="s">
        <v>10334</v>
      </c>
      <c r="C5756" s="4">
        <v>42618.939305555563</v>
      </c>
      <c r="D5756" s="3" t="s">
        <v>7639</v>
      </c>
      <c r="E5756" s="3" t="s">
        <v>10337</v>
      </c>
      <c r="L5756" s="3" t="s">
        <v>9170</v>
      </c>
      <c r="AZ5756" s="3" t="s">
        <v>10336</v>
      </c>
      <c r="BA5756" s="3" t="s">
        <v>10335</v>
      </c>
      <c r="BD5756" s="3" t="s">
        <v>7641</v>
      </c>
      <c r="BG5756" s="3"/>
    </row>
    <row r="5757" spans="1:59" ht="15" x14ac:dyDescent="0.2">
      <c r="A5757" s="3" t="s">
        <v>10329</v>
      </c>
      <c r="B5757" s="3" t="s">
        <v>10328</v>
      </c>
      <c r="C5757" s="4">
        <v>42618.939305555563</v>
      </c>
      <c r="D5757" s="3" t="s">
        <v>7639</v>
      </c>
      <c r="E5757" s="3" t="s">
        <v>10333</v>
      </c>
      <c r="M5757" s="3" t="s">
        <v>10332</v>
      </c>
      <c r="N5757" s="3" t="s">
        <v>10331</v>
      </c>
      <c r="W5757" s="3" t="s">
        <v>10330</v>
      </c>
      <c r="AC5757" s="3" t="s">
        <v>7775</v>
      </c>
      <c r="AI5757" s="3" t="s">
        <v>29</v>
      </c>
      <c r="AJ5757" s="3" t="s">
        <v>7632</v>
      </c>
      <c r="AM5757" s="3" t="s">
        <v>24</v>
      </c>
      <c r="AZ5757" s="3" t="s">
        <v>10003</v>
      </c>
      <c r="BA5757" s="3" t="s">
        <v>5608</v>
      </c>
      <c r="BB5757" s="3" t="s">
        <v>7771</v>
      </c>
      <c r="BD5757" s="3" t="s">
        <v>30</v>
      </c>
      <c r="BG5757" s="3"/>
    </row>
    <row r="5758" spans="1:59" ht="15" x14ac:dyDescent="0.2">
      <c r="A5758" s="3" t="s">
        <v>6564</v>
      </c>
      <c r="B5758" s="3" t="s">
        <v>10326</v>
      </c>
      <c r="C5758" s="4">
        <v>42618.939305555563</v>
      </c>
      <c r="D5758" s="3" t="s">
        <v>7639</v>
      </c>
      <c r="E5758" s="3" t="s">
        <v>10327</v>
      </c>
      <c r="M5758" s="3" t="s">
        <v>10267</v>
      </c>
      <c r="N5758" s="3" t="s">
        <v>10266</v>
      </c>
      <c r="O5758" s="3" t="s">
        <v>25</v>
      </c>
      <c r="AI5758" s="3" t="s">
        <v>29</v>
      </c>
      <c r="AJ5758" s="3" t="s">
        <v>28</v>
      </c>
      <c r="AM5758" s="3" t="s">
        <v>24</v>
      </c>
      <c r="AZ5758" s="3" t="s">
        <v>192</v>
      </c>
      <c r="BA5758" s="3" t="s">
        <v>1688</v>
      </c>
      <c r="BB5758" s="3" t="s">
        <v>1483</v>
      </c>
      <c r="BD5758" s="3" t="s">
        <v>30</v>
      </c>
      <c r="BG5758" s="3"/>
    </row>
    <row r="5759" spans="1:59" ht="15" x14ac:dyDescent="0.2">
      <c r="A5759" s="3" t="s">
        <v>10325</v>
      </c>
      <c r="B5759" s="3" t="s">
        <v>10322</v>
      </c>
      <c r="C5759" s="4">
        <v>42618.939305555563</v>
      </c>
      <c r="D5759" s="3" t="s">
        <v>7639</v>
      </c>
      <c r="E5759" s="3" t="s">
        <v>10325</v>
      </c>
      <c r="L5759" s="3" t="s">
        <v>9251</v>
      </c>
      <c r="AZ5759" s="3" t="s">
        <v>10324</v>
      </c>
      <c r="BA5759" s="3" t="s">
        <v>10323</v>
      </c>
      <c r="BD5759" s="3" t="s">
        <v>7641</v>
      </c>
      <c r="BG5759" s="3"/>
    </row>
    <row r="5760" spans="1:59" ht="15" x14ac:dyDescent="0.2">
      <c r="A5760" s="3" t="s">
        <v>10303</v>
      </c>
      <c r="B5760" s="3" t="s">
        <v>10301</v>
      </c>
      <c r="C5760" s="4">
        <v>42618.939305555563</v>
      </c>
      <c r="D5760" s="3" t="s">
        <v>7639</v>
      </c>
      <c r="E5760" s="3" t="s">
        <v>9462</v>
      </c>
      <c r="F5760" s="3" t="s">
        <v>10321</v>
      </c>
      <c r="G5760" s="3" t="s">
        <v>10320</v>
      </c>
      <c r="H5760" s="3" t="s">
        <v>8443</v>
      </c>
      <c r="I5760" s="3" t="s">
        <v>10319</v>
      </c>
      <c r="J5760" s="3" t="s">
        <v>10318</v>
      </c>
      <c r="L5760" s="3" t="s">
        <v>10317</v>
      </c>
      <c r="N5760" s="3" t="s">
        <v>9461</v>
      </c>
      <c r="P5760" s="3" t="s">
        <v>10316</v>
      </c>
      <c r="Q5760" s="3" t="s">
        <v>10315</v>
      </c>
      <c r="S5760" s="3" t="s">
        <v>10314</v>
      </c>
      <c r="T5760" s="3" t="s">
        <v>10313</v>
      </c>
      <c r="U5760" s="3" t="s">
        <v>10312</v>
      </c>
      <c r="W5760" s="3" t="s">
        <v>10311</v>
      </c>
      <c r="X5760" s="3" t="s">
        <v>10310</v>
      </c>
      <c r="Z5760" s="3" t="s">
        <v>10309</v>
      </c>
      <c r="AA5760" s="3" t="s">
        <v>10308</v>
      </c>
      <c r="AB5760" s="3" t="s">
        <v>10307</v>
      </c>
      <c r="AC5760" s="3" t="s">
        <v>10306</v>
      </c>
      <c r="AE5760" s="3" t="s">
        <v>7671</v>
      </c>
      <c r="AF5760" s="3" t="s">
        <v>7756</v>
      </c>
      <c r="AG5760" s="3" t="s">
        <v>8009</v>
      </c>
      <c r="AH5760" s="3" t="s">
        <v>10305</v>
      </c>
      <c r="AI5760" s="3" t="s">
        <v>8007</v>
      </c>
      <c r="AJ5760" s="3" t="s">
        <v>7697</v>
      </c>
      <c r="AK5760" s="3" t="s">
        <v>8006</v>
      </c>
      <c r="AQ5760" s="3" t="s">
        <v>10304</v>
      </c>
      <c r="AZ5760" s="3" t="s">
        <v>7851</v>
      </c>
      <c r="BA5760" s="3" t="s">
        <v>9390</v>
      </c>
      <c r="BB5760" s="3" t="s">
        <v>9611</v>
      </c>
      <c r="BD5760" s="3" t="s">
        <v>30</v>
      </c>
      <c r="BE5760" s="3">
        <v>134</v>
      </c>
      <c r="BF5760" s="3" t="s">
        <v>10302</v>
      </c>
      <c r="BG5760" s="3"/>
    </row>
    <row r="5761" spans="1:59" ht="15" x14ac:dyDescent="0.2">
      <c r="A5761" s="3" t="s">
        <v>10299</v>
      </c>
      <c r="B5761" s="3" t="s">
        <v>10296</v>
      </c>
      <c r="C5761" s="4">
        <v>42618.939293981479</v>
      </c>
      <c r="D5761" s="3" t="s">
        <v>7639</v>
      </c>
      <c r="E5761" s="3" t="s">
        <v>10299</v>
      </c>
      <c r="L5761" s="3" t="s">
        <v>10300</v>
      </c>
      <c r="AZ5761" s="3" t="s">
        <v>10298</v>
      </c>
      <c r="BA5761" s="3" t="s">
        <v>10297</v>
      </c>
      <c r="BD5761" s="3" t="s">
        <v>7641</v>
      </c>
      <c r="BG5761" s="3"/>
    </row>
    <row r="5762" spans="1:59" ht="15" x14ac:dyDescent="0.2">
      <c r="A5762" s="3" t="s">
        <v>10294</v>
      </c>
      <c r="B5762" s="3" t="s">
        <v>10291</v>
      </c>
      <c r="C5762" s="4">
        <v>42618.939293981479</v>
      </c>
      <c r="D5762" s="3" t="s">
        <v>7639</v>
      </c>
      <c r="E5762" s="3" t="s">
        <v>10294</v>
      </c>
      <c r="L5762" s="3" t="s">
        <v>10295</v>
      </c>
      <c r="AZ5762" s="3" t="s">
        <v>10293</v>
      </c>
      <c r="BA5762" s="3" t="s">
        <v>10292</v>
      </c>
      <c r="BD5762" s="3" t="s">
        <v>7641</v>
      </c>
      <c r="BG5762" s="3"/>
    </row>
    <row r="5763" spans="1:59" ht="15" x14ac:dyDescent="0.2">
      <c r="A5763" s="3" t="s">
        <v>7546</v>
      </c>
      <c r="B5763" s="3" t="s">
        <v>10289</v>
      </c>
      <c r="C5763" s="4">
        <v>42618.939293981479</v>
      </c>
      <c r="D5763" s="3" t="s">
        <v>7639</v>
      </c>
      <c r="E5763" s="3" t="s">
        <v>10290</v>
      </c>
      <c r="M5763" s="3" t="s">
        <v>10044</v>
      </c>
      <c r="N5763" s="3" t="s">
        <v>10043</v>
      </c>
      <c r="O5763" s="3" t="s">
        <v>25</v>
      </c>
      <c r="AI5763" s="3" t="s">
        <v>29</v>
      </c>
      <c r="AJ5763" s="3" t="s">
        <v>28</v>
      </c>
      <c r="AM5763" s="3" t="s">
        <v>24</v>
      </c>
      <c r="AZ5763" s="3" t="s">
        <v>561</v>
      </c>
      <c r="BA5763" s="3" t="s">
        <v>5991</v>
      </c>
      <c r="BB5763" s="3" t="s">
        <v>429</v>
      </c>
      <c r="BD5763" s="3" t="s">
        <v>30</v>
      </c>
      <c r="BG5763" s="3"/>
    </row>
    <row r="5764" spans="1:59" ht="15" x14ac:dyDescent="0.2">
      <c r="A5764" s="3" t="s">
        <v>10287</v>
      </c>
      <c r="B5764" s="3" t="s">
        <v>10284</v>
      </c>
      <c r="C5764" s="4">
        <v>42618.939293981479</v>
      </c>
      <c r="D5764" s="3" t="s">
        <v>7639</v>
      </c>
      <c r="E5764" s="3" t="s">
        <v>10287</v>
      </c>
      <c r="L5764" s="3" t="s">
        <v>10288</v>
      </c>
      <c r="AZ5764" s="3" t="s">
        <v>10286</v>
      </c>
      <c r="BA5764" s="3" t="s">
        <v>10285</v>
      </c>
      <c r="BD5764" s="3" t="s">
        <v>7641</v>
      </c>
      <c r="BG5764" s="3"/>
    </row>
    <row r="5765" spans="1:59" ht="15" x14ac:dyDescent="0.2">
      <c r="A5765" s="3" t="s">
        <v>10282</v>
      </c>
      <c r="B5765" s="3" t="s">
        <v>10279</v>
      </c>
      <c r="C5765" s="4">
        <v>42618.939293981479</v>
      </c>
      <c r="D5765" s="3" t="s">
        <v>7639</v>
      </c>
      <c r="E5765" s="3" t="s">
        <v>10282</v>
      </c>
      <c r="L5765" s="3" t="s">
        <v>10283</v>
      </c>
      <c r="AZ5765" s="3" t="s">
        <v>10281</v>
      </c>
      <c r="BA5765" s="3" t="s">
        <v>10280</v>
      </c>
      <c r="BD5765" s="3" t="s">
        <v>7641</v>
      </c>
      <c r="BG5765" s="3"/>
    </row>
    <row r="5766" spans="1:59" ht="15" x14ac:dyDescent="0.2">
      <c r="A5766" s="3" t="s">
        <v>10274</v>
      </c>
      <c r="B5766" s="3" t="s">
        <v>10271</v>
      </c>
      <c r="C5766" s="4">
        <v>42618.939293981479</v>
      </c>
      <c r="D5766" s="3" t="s">
        <v>7639</v>
      </c>
      <c r="E5766" s="3" t="s">
        <v>10278</v>
      </c>
      <c r="M5766" s="3" t="s">
        <v>10277</v>
      </c>
      <c r="N5766" s="3" t="s">
        <v>10276</v>
      </c>
      <c r="W5766" s="3" t="s">
        <v>10275</v>
      </c>
      <c r="AC5766" s="3" t="s">
        <v>7775</v>
      </c>
      <c r="AI5766" s="3" t="s">
        <v>29</v>
      </c>
      <c r="AJ5766" s="3" t="s">
        <v>7632</v>
      </c>
      <c r="AM5766" s="3" t="s">
        <v>24</v>
      </c>
      <c r="AZ5766" s="3" t="s">
        <v>10273</v>
      </c>
      <c r="BA5766" s="3" t="s">
        <v>10272</v>
      </c>
      <c r="BB5766" s="3" t="s">
        <v>7771</v>
      </c>
      <c r="BD5766" s="3" t="s">
        <v>30</v>
      </c>
      <c r="BG5766" s="3"/>
    </row>
    <row r="5767" spans="1:59" ht="15" x14ac:dyDescent="0.2">
      <c r="A5767" s="3" t="s">
        <v>7556</v>
      </c>
      <c r="B5767" s="3" t="s">
        <v>10269</v>
      </c>
      <c r="C5767" s="4">
        <v>42618.939293981479</v>
      </c>
      <c r="D5767" s="3" t="s">
        <v>7639</v>
      </c>
      <c r="E5767" s="3" t="s">
        <v>10270</v>
      </c>
      <c r="M5767" s="3" t="s">
        <v>10044</v>
      </c>
      <c r="N5767" s="3" t="s">
        <v>10043</v>
      </c>
      <c r="O5767" s="3" t="s">
        <v>25</v>
      </c>
      <c r="AI5767" s="3" t="s">
        <v>29</v>
      </c>
      <c r="AJ5767" s="3" t="s">
        <v>28</v>
      </c>
      <c r="AM5767" s="3" t="s">
        <v>24</v>
      </c>
      <c r="AZ5767" s="3" t="s">
        <v>6032</v>
      </c>
      <c r="BA5767" s="3" t="s">
        <v>6033</v>
      </c>
      <c r="BB5767" s="3" t="s">
        <v>3498</v>
      </c>
      <c r="BD5767" s="3" t="s">
        <v>30</v>
      </c>
      <c r="BG5767" s="3"/>
    </row>
    <row r="5768" spans="1:59" ht="15" x14ac:dyDescent="0.2">
      <c r="A5768" s="3" t="s">
        <v>6992</v>
      </c>
      <c r="B5768" s="3" t="s">
        <v>10264</v>
      </c>
      <c r="C5768" s="4">
        <v>42618.939293981479</v>
      </c>
      <c r="D5768" s="3" t="s">
        <v>7639</v>
      </c>
      <c r="E5768" s="3" t="s">
        <v>10268</v>
      </c>
      <c r="M5768" s="3" t="s">
        <v>10267</v>
      </c>
      <c r="N5768" s="3" t="s">
        <v>10266</v>
      </c>
      <c r="O5768" s="3" t="s">
        <v>25</v>
      </c>
      <c r="U5768" s="3" t="s">
        <v>10265</v>
      </c>
      <c r="AI5768" s="3" t="s">
        <v>29</v>
      </c>
      <c r="AJ5768" s="3" t="s">
        <v>28</v>
      </c>
      <c r="AM5768" s="3" t="s">
        <v>24</v>
      </c>
      <c r="AN5768" s="3" t="s">
        <v>7629</v>
      </c>
      <c r="AZ5768" s="3" t="s">
        <v>3653</v>
      </c>
      <c r="BA5768" s="3" t="s">
        <v>3654</v>
      </c>
      <c r="BB5768" s="3" t="s">
        <v>1339</v>
      </c>
      <c r="BD5768" s="3" t="s">
        <v>30</v>
      </c>
      <c r="BG5768" s="3"/>
    </row>
    <row r="5769" spans="1:59" ht="15" x14ac:dyDescent="0.2">
      <c r="A5769" s="3" t="s">
        <v>10262</v>
      </c>
      <c r="B5769" s="3" t="s">
        <v>10261</v>
      </c>
      <c r="C5769" s="4">
        <v>42618.939293981479</v>
      </c>
      <c r="D5769" s="3" t="s">
        <v>7639</v>
      </c>
      <c r="E5769" s="3" t="s">
        <v>10262</v>
      </c>
      <c r="L5769" s="3" t="s">
        <v>10263</v>
      </c>
      <c r="AZ5769" s="3" t="s">
        <v>5846</v>
      </c>
      <c r="BA5769" s="3" t="s">
        <v>6070</v>
      </c>
      <c r="BD5769" s="3" t="s">
        <v>7641</v>
      </c>
      <c r="BG5769" s="3"/>
    </row>
    <row r="5770" spans="1:59" ht="15" x14ac:dyDescent="0.2">
      <c r="A5770" s="3" t="s">
        <v>10259</v>
      </c>
      <c r="B5770" s="3" t="s">
        <v>10256</v>
      </c>
      <c r="C5770" s="4">
        <v>42618.939293981479</v>
      </c>
      <c r="D5770" s="3" t="s">
        <v>7639</v>
      </c>
      <c r="E5770" s="3" t="s">
        <v>10259</v>
      </c>
      <c r="L5770" s="3" t="s">
        <v>10260</v>
      </c>
      <c r="AZ5770" s="3" t="s">
        <v>10258</v>
      </c>
      <c r="BA5770" s="3" t="s">
        <v>10257</v>
      </c>
      <c r="BD5770" s="3" t="s">
        <v>7641</v>
      </c>
      <c r="BG5770" s="3"/>
    </row>
    <row r="5771" spans="1:59" ht="15" x14ac:dyDescent="0.2">
      <c r="A5771" s="3" t="s">
        <v>10254</v>
      </c>
      <c r="B5771" s="3" t="s">
        <v>10251</v>
      </c>
      <c r="C5771" s="4">
        <v>42618.939293981479</v>
      </c>
      <c r="D5771" s="3" t="s">
        <v>7639</v>
      </c>
      <c r="E5771" s="3" t="s">
        <v>10254</v>
      </c>
      <c r="L5771" s="3" t="s">
        <v>10255</v>
      </c>
      <c r="AZ5771" s="3" t="s">
        <v>10253</v>
      </c>
      <c r="BA5771" s="3" t="s">
        <v>10252</v>
      </c>
      <c r="BD5771" s="3" t="s">
        <v>7641</v>
      </c>
      <c r="BG5771" s="3"/>
    </row>
    <row r="5772" spans="1:59" ht="15" x14ac:dyDescent="0.2">
      <c r="A5772" s="3" t="s">
        <v>10250</v>
      </c>
      <c r="B5772" s="3" t="s">
        <v>10247</v>
      </c>
      <c r="C5772" s="4">
        <v>42618.939293981479</v>
      </c>
      <c r="D5772" s="3" t="s">
        <v>7639</v>
      </c>
      <c r="E5772" s="3" t="s">
        <v>10250</v>
      </c>
      <c r="L5772" s="3" t="s">
        <v>8162</v>
      </c>
      <c r="AZ5772" s="3" t="s">
        <v>10249</v>
      </c>
      <c r="BA5772" s="3" t="s">
        <v>10248</v>
      </c>
      <c r="BD5772" s="3" t="s">
        <v>7641</v>
      </c>
      <c r="BG5772" s="3"/>
    </row>
    <row r="5773" spans="1:59" ht="15" x14ac:dyDescent="0.2">
      <c r="A5773" s="3" t="s">
        <v>10244</v>
      </c>
      <c r="B5773" s="3" t="s">
        <v>10242</v>
      </c>
      <c r="C5773" s="4">
        <v>42618.939293981479</v>
      </c>
      <c r="D5773" s="3" t="s">
        <v>7639</v>
      </c>
      <c r="E5773" s="3" t="s">
        <v>10246</v>
      </c>
      <c r="N5773" s="3" t="s">
        <v>10165</v>
      </c>
      <c r="U5773" s="3" t="s">
        <v>10245</v>
      </c>
      <c r="W5773" s="3" t="s">
        <v>10163</v>
      </c>
      <c r="AI5773" s="3" t="s">
        <v>29</v>
      </c>
      <c r="AJ5773" s="3" t="s">
        <v>7697</v>
      </c>
      <c r="AM5773" s="3" t="s">
        <v>62</v>
      </c>
      <c r="AZ5773" s="3" t="s">
        <v>3451</v>
      </c>
      <c r="BA5773" s="3" t="s">
        <v>5895</v>
      </c>
      <c r="BB5773" s="3" t="s">
        <v>10243</v>
      </c>
      <c r="BD5773" s="3" t="s">
        <v>30</v>
      </c>
      <c r="BG5773" s="3"/>
    </row>
    <row r="5774" spans="1:59" ht="15" x14ac:dyDescent="0.2">
      <c r="A5774" s="3" t="s">
        <v>7504</v>
      </c>
      <c r="B5774" s="3" t="s">
        <v>10240</v>
      </c>
      <c r="C5774" s="4">
        <v>42618.939282407409</v>
      </c>
      <c r="D5774" s="3" t="s">
        <v>7639</v>
      </c>
      <c r="E5774" s="3" t="s">
        <v>10241</v>
      </c>
      <c r="M5774" s="3" t="s">
        <v>39030</v>
      </c>
      <c r="N5774" s="3" t="s">
        <v>42718</v>
      </c>
      <c r="O5774" s="3" t="s">
        <v>25</v>
      </c>
      <c r="AI5774" s="3" t="s">
        <v>29</v>
      </c>
      <c r="AJ5774" s="3" t="s">
        <v>28</v>
      </c>
      <c r="AM5774" s="3" t="s">
        <v>24</v>
      </c>
      <c r="AN5774" s="3" t="s">
        <v>7629</v>
      </c>
      <c r="AZ5774" s="3" t="s">
        <v>5818</v>
      </c>
      <c r="BA5774" s="3" t="s">
        <v>5819</v>
      </c>
      <c r="BB5774" s="3" t="s">
        <v>5820</v>
      </c>
      <c r="BD5774" s="3" t="s">
        <v>30</v>
      </c>
      <c r="BG5774" s="3"/>
    </row>
    <row r="5775" spans="1:59" ht="15" x14ac:dyDescent="0.2">
      <c r="A5775" s="3" t="s">
        <v>10239</v>
      </c>
      <c r="B5775" s="3" t="s">
        <v>10237</v>
      </c>
      <c r="C5775" s="4">
        <v>42618.939282407409</v>
      </c>
      <c r="D5775" s="3" t="s">
        <v>7639</v>
      </c>
      <c r="E5775" s="3" t="s">
        <v>10239</v>
      </c>
      <c r="L5775" s="3" t="s">
        <v>8162</v>
      </c>
      <c r="AZ5775" s="3" t="s">
        <v>1288</v>
      </c>
      <c r="BA5775" s="3" t="s">
        <v>10238</v>
      </c>
      <c r="BD5775" s="3" t="s">
        <v>7641</v>
      </c>
      <c r="BG5775" s="3"/>
    </row>
    <row r="5776" spans="1:59" ht="15" x14ac:dyDescent="0.2">
      <c r="A5776" s="3" t="s">
        <v>10235</v>
      </c>
      <c r="B5776" s="3" t="s">
        <v>10233</v>
      </c>
      <c r="C5776" s="4">
        <v>42618.939282407409</v>
      </c>
      <c r="D5776" s="3" t="s">
        <v>7639</v>
      </c>
      <c r="E5776" s="3" t="s">
        <v>10235</v>
      </c>
      <c r="L5776" s="3" t="s">
        <v>10236</v>
      </c>
      <c r="AZ5776" s="3" t="s">
        <v>5846</v>
      </c>
      <c r="BA5776" s="3" t="s">
        <v>10234</v>
      </c>
      <c r="BD5776" s="3" t="s">
        <v>7641</v>
      </c>
      <c r="BG5776" s="3"/>
    </row>
    <row r="5777" spans="1:59" ht="15" x14ac:dyDescent="0.2">
      <c r="A5777" s="3" t="s">
        <v>10231</v>
      </c>
      <c r="B5777" s="3" t="s">
        <v>10228</v>
      </c>
      <c r="C5777" s="4">
        <v>42618.939282407409</v>
      </c>
      <c r="D5777" s="3" t="s">
        <v>7639</v>
      </c>
      <c r="E5777" s="3" t="s">
        <v>10231</v>
      </c>
      <c r="L5777" s="3" t="s">
        <v>10232</v>
      </c>
      <c r="AZ5777" s="3" t="s">
        <v>10230</v>
      </c>
      <c r="BA5777" s="3" t="s">
        <v>10229</v>
      </c>
      <c r="BD5777" s="3" t="s">
        <v>7641</v>
      </c>
      <c r="BG5777" s="3"/>
    </row>
    <row r="5778" spans="1:59" ht="15" x14ac:dyDescent="0.2">
      <c r="A5778" s="3" t="s">
        <v>10227</v>
      </c>
      <c r="B5778" s="3" t="s">
        <v>10224</v>
      </c>
      <c r="C5778" s="4">
        <v>42618.939282407409</v>
      </c>
      <c r="D5778" s="3" t="s">
        <v>7639</v>
      </c>
      <c r="E5778" s="3" t="s">
        <v>10227</v>
      </c>
      <c r="L5778" s="3" t="s">
        <v>10171</v>
      </c>
      <c r="AZ5778" s="3" t="s">
        <v>10226</v>
      </c>
      <c r="BA5778" s="3" t="s">
        <v>10225</v>
      </c>
      <c r="BD5778" s="3" t="s">
        <v>7641</v>
      </c>
      <c r="BG5778" s="3"/>
    </row>
    <row r="5779" spans="1:59" ht="15" x14ac:dyDescent="0.2">
      <c r="A5779" s="3" t="s">
        <v>10220</v>
      </c>
      <c r="B5779" s="3" t="s">
        <v>10217</v>
      </c>
      <c r="C5779" s="4">
        <v>42618.939282407409</v>
      </c>
      <c r="D5779" s="3" t="s">
        <v>7639</v>
      </c>
      <c r="E5779" s="3" t="s">
        <v>10223</v>
      </c>
      <c r="N5779" s="3" t="s">
        <v>7894</v>
      </c>
      <c r="U5779" s="3" t="s">
        <v>10222</v>
      </c>
      <c r="W5779" s="3" t="s">
        <v>10221</v>
      </c>
      <c r="AI5779" s="3" t="s">
        <v>29</v>
      </c>
      <c r="AJ5779" s="3" t="s">
        <v>7697</v>
      </c>
      <c r="AM5779" s="3" t="s">
        <v>62</v>
      </c>
      <c r="AZ5779" s="3" t="s">
        <v>10219</v>
      </c>
      <c r="BA5779" s="3" t="s">
        <v>10218</v>
      </c>
      <c r="BB5779" s="3" t="s">
        <v>7905</v>
      </c>
      <c r="BD5779" s="3" t="s">
        <v>30</v>
      </c>
      <c r="BG5779" s="3"/>
    </row>
    <row r="5780" spans="1:59" ht="15" x14ac:dyDescent="0.2">
      <c r="A5780" s="3" t="s">
        <v>10215</v>
      </c>
      <c r="B5780" s="3" t="s">
        <v>10213</v>
      </c>
      <c r="C5780" s="4">
        <v>42618.939282407409</v>
      </c>
      <c r="D5780" s="3" t="s">
        <v>7639</v>
      </c>
      <c r="E5780" s="3" t="s">
        <v>10215</v>
      </c>
      <c r="L5780" s="3" t="s">
        <v>10216</v>
      </c>
      <c r="AZ5780" s="3" t="s">
        <v>5846</v>
      </c>
      <c r="BA5780" s="3" t="s">
        <v>10214</v>
      </c>
      <c r="BD5780" s="3" t="s">
        <v>7641</v>
      </c>
      <c r="BG5780" s="3"/>
    </row>
    <row r="5781" spans="1:59" ht="15" x14ac:dyDescent="0.2">
      <c r="A5781" s="3" t="s">
        <v>10212</v>
      </c>
      <c r="B5781" s="3" t="s">
        <v>10209</v>
      </c>
      <c r="C5781" s="4">
        <v>42618.939282407409</v>
      </c>
      <c r="D5781" s="3" t="s">
        <v>7639</v>
      </c>
      <c r="E5781" s="3" t="s">
        <v>10212</v>
      </c>
      <c r="L5781" s="3" t="s">
        <v>10171</v>
      </c>
      <c r="AZ5781" s="3" t="s">
        <v>10211</v>
      </c>
      <c r="BA5781" s="3" t="s">
        <v>10210</v>
      </c>
      <c r="BD5781" s="3" t="s">
        <v>7641</v>
      </c>
      <c r="BG5781" s="3"/>
    </row>
    <row r="5782" spans="1:59" ht="15" x14ac:dyDescent="0.2">
      <c r="A5782" s="3" t="s">
        <v>10206</v>
      </c>
      <c r="B5782" s="3" t="s">
        <v>10203</v>
      </c>
      <c r="C5782" s="4">
        <v>42618.939282407409</v>
      </c>
      <c r="D5782" s="3" t="s">
        <v>7639</v>
      </c>
      <c r="E5782" s="3" t="s">
        <v>10208</v>
      </c>
      <c r="N5782" s="3" t="s">
        <v>10165</v>
      </c>
      <c r="U5782" s="3" t="s">
        <v>10207</v>
      </c>
      <c r="W5782" s="3" t="s">
        <v>10163</v>
      </c>
      <c r="AI5782" s="3" t="s">
        <v>29</v>
      </c>
      <c r="AJ5782" s="3" t="s">
        <v>7697</v>
      </c>
      <c r="AM5782" s="3" t="s">
        <v>62</v>
      </c>
      <c r="AZ5782" s="3" t="s">
        <v>4420</v>
      </c>
      <c r="BA5782" s="3" t="s">
        <v>10205</v>
      </c>
      <c r="BB5782" s="3" t="s">
        <v>10204</v>
      </c>
      <c r="BD5782" s="3" t="s">
        <v>30</v>
      </c>
      <c r="BG5782" s="3"/>
    </row>
    <row r="5783" spans="1:59" ht="15" x14ac:dyDescent="0.2">
      <c r="A5783" s="3" t="s">
        <v>10201</v>
      </c>
      <c r="B5783" s="3" t="s">
        <v>10198</v>
      </c>
      <c r="C5783" s="4">
        <v>42618.939282407409</v>
      </c>
      <c r="D5783" s="3" t="s">
        <v>7639</v>
      </c>
      <c r="E5783" s="3" t="s">
        <v>10201</v>
      </c>
      <c r="L5783" s="3" t="s">
        <v>10202</v>
      </c>
      <c r="AZ5783" s="3" t="s">
        <v>10200</v>
      </c>
      <c r="BA5783" s="3" t="s">
        <v>10199</v>
      </c>
      <c r="BD5783" s="3" t="s">
        <v>7641</v>
      </c>
      <c r="BG5783" s="3"/>
    </row>
    <row r="5784" spans="1:59" ht="15" x14ac:dyDescent="0.2">
      <c r="A5784" s="3" t="s">
        <v>10195</v>
      </c>
      <c r="B5784" s="3" t="s">
        <v>10192</v>
      </c>
      <c r="C5784" s="4">
        <v>42618.939282407409</v>
      </c>
      <c r="D5784" s="3" t="s">
        <v>7639</v>
      </c>
      <c r="E5784" s="3" t="s">
        <v>10197</v>
      </c>
      <c r="N5784" s="3" t="s">
        <v>7894</v>
      </c>
      <c r="U5784" s="3" t="s">
        <v>10196</v>
      </c>
      <c r="W5784" s="3" t="s">
        <v>7997</v>
      </c>
      <c r="AI5784" s="3" t="s">
        <v>29</v>
      </c>
      <c r="AJ5784" s="3" t="s">
        <v>7697</v>
      </c>
      <c r="AM5784" s="3" t="s">
        <v>62</v>
      </c>
      <c r="AZ5784" s="3" t="s">
        <v>10194</v>
      </c>
      <c r="BA5784" s="3" t="s">
        <v>10193</v>
      </c>
      <c r="BB5784" s="3" t="s">
        <v>7905</v>
      </c>
      <c r="BD5784" s="3" t="s">
        <v>30</v>
      </c>
      <c r="BG5784" s="3"/>
    </row>
    <row r="5785" spans="1:59" ht="15" x14ac:dyDescent="0.2">
      <c r="A5785" s="3" t="s">
        <v>10190</v>
      </c>
      <c r="B5785" s="3" t="s">
        <v>10187</v>
      </c>
      <c r="C5785" s="4">
        <v>42618.939282407409</v>
      </c>
      <c r="D5785" s="3" t="s">
        <v>7639</v>
      </c>
      <c r="E5785" s="3" t="s">
        <v>10190</v>
      </c>
      <c r="L5785" s="3" t="s">
        <v>10191</v>
      </c>
      <c r="AZ5785" s="3" t="s">
        <v>10189</v>
      </c>
      <c r="BA5785" s="3" t="s">
        <v>10188</v>
      </c>
      <c r="BD5785" s="3" t="s">
        <v>7641</v>
      </c>
      <c r="BG5785" s="3"/>
    </row>
    <row r="5786" spans="1:59" ht="15" x14ac:dyDescent="0.2">
      <c r="A5786" s="3" t="s">
        <v>10185</v>
      </c>
      <c r="B5786" s="3" t="s">
        <v>10183</v>
      </c>
      <c r="C5786" s="4">
        <v>42618.939282407409</v>
      </c>
      <c r="D5786" s="3" t="s">
        <v>7639</v>
      </c>
      <c r="E5786" s="3" t="s">
        <v>10185</v>
      </c>
      <c r="L5786" s="3" t="s">
        <v>10186</v>
      </c>
      <c r="AZ5786" s="3" t="s">
        <v>10184</v>
      </c>
      <c r="BA5786" s="3" t="s">
        <v>2616</v>
      </c>
      <c r="BD5786" s="3" t="s">
        <v>7641</v>
      </c>
      <c r="BG5786" s="3"/>
    </row>
    <row r="5787" spans="1:59" ht="15" x14ac:dyDescent="0.2">
      <c r="A5787" s="3" t="s">
        <v>10180</v>
      </c>
      <c r="B5787" s="3" t="s">
        <v>10176</v>
      </c>
      <c r="C5787" s="4">
        <v>42618.939270833333</v>
      </c>
      <c r="D5787" s="3" t="s">
        <v>7639</v>
      </c>
      <c r="E5787" s="3" t="s">
        <v>10182</v>
      </c>
      <c r="N5787" s="3" t="s">
        <v>10165</v>
      </c>
      <c r="U5787" s="3" t="s">
        <v>10181</v>
      </c>
      <c r="W5787" s="3" t="s">
        <v>10163</v>
      </c>
      <c r="AI5787" s="3" t="s">
        <v>29</v>
      </c>
      <c r="AJ5787" s="3" t="s">
        <v>7697</v>
      </c>
      <c r="AM5787" s="3" t="s">
        <v>62</v>
      </c>
      <c r="AZ5787" s="3" t="s">
        <v>10179</v>
      </c>
      <c r="BA5787" s="3" t="s">
        <v>10178</v>
      </c>
      <c r="BB5787" s="3" t="s">
        <v>10177</v>
      </c>
      <c r="BD5787" s="3" t="s">
        <v>30</v>
      </c>
      <c r="BG5787" s="3"/>
    </row>
    <row r="5788" spans="1:59" ht="15" x14ac:dyDescent="0.2">
      <c r="A5788" s="3" t="s">
        <v>10175</v>
      </c>
      <c r="B5788" s="3" t="s">
        <v>10172</v>
      </c>
      <c r="C5788" s="4">
        <v>42618.939270833333</v>
      </c>
      <c r="D5788" s="3" t="s">
        <v>7639</v>
      </c>
      <c r="E5788" s="3" t="s">
        <v>10175</v>
      </c>
      <c r="L5788" s="3" t="s">
        <v>8162</v>
      </c>
      <c r="AZ5788" s="3" t="s">
        <v>10174</v>
      </c>
      <c r="BA5788" s="3" t="s">
        <v>10173</v>
      </c>
      <c r="BD5788" s="3" t="s">
        <v>7641</v>
      </c>
      <c r="BG5788" s="3"/>
    </row>
    <row r="5789" spans="1:59" ht="15" x14ac:dyDescent="0.2">
      <c r="A5789" s="3" t="s">
        <v>10170</v>
      </c>
      <c r="B5789" s="3" t="s">
        <v>10167</v>
      </c>
      <c r="C5789" s="4">
        <v>42618.939270833333</v>
      </c>
      <c r="D5789" s="3" t="s">
        <v>7639</v>
      </c>
      <c r="E5789" s="3" t="s">
        <v>10170</v>
      </c>
      <c r="L5789" s="3" t="s">
        <v>10171</v>
      </c>
      <c r="AZ5789" s="3" t="s">
        <v>10169</v>
      </c>
      <c r="BA5789" s="3" t="s">
        <v>10168</v>
      </c>
      <c r="BD5789" s="3" t="s">
        <v>7641</v>
      </c>
      <c r="BG5789" s="3"/>
    </row>
    <row r="5790" spans="1:59" ht="15" x14ac:dyDescent="0.2">
      <c r="A5790" s="3" t="s">
        <v>10162</v>
      </c>
      <c r="B5790" s="3" t="s">
        <v>10158</v>
      </c>
      <c r="C5790" s="4">
        <v>42618.939270833333</v>
      </c>
      <c r="D5790" s="3" t="s">
        <v>7639</v>
      </c>
      <c r="E5790" s="3" t="s">
        <v>10166</v>
      </c>
      <c r="N5790" s="3" t="s">
        <v>10165</v>
      </c>
      <c r="U5790" s="3" t="s">
        <v>10164</v>
      </c>
      <c r="W5790" s="3" t="s">
        <v>10163</v>
      </c>
      <c r="AI5790" s="3" t="s">
        <v>29</v>
      </c>
      <c r="AJ5790" s="3" t="s">
        <v>7697</v>
      </c>
      <c r="AM5790" s="3" t="s">
        <v>62</v>
      </c>
      <c r="AZ5790" s="3" t="s">
        <v>10161</v>
      </c>
      <c r="BA5790" s="3" t="s">
        <v>10160</v>
      </c>
      <c r="BB5790" s="3" t="s">
        <v>10159</v>
      </c>
      <c r="BD5790" s="3" t="s">
        <v>30</v>
      </c>
      <c r="BG5790" s="3"/>
    </row>
    <row r="5791" spans="1:59" ht="15" x14ac:dyDescent="0.2">
      <c r="A5791" s="3" t="s">
        <v>10156</v>
      </c>
      <c r="B5791" s="3" t="s">
        <v>10153</v>
      </c>
      <c r="C5791" s="4">
        <v>42618.939270833333</v>
      </c>
      <c r="D5791" s="3" t="s">
        <v>7639</v>
      </c>
      <c r="E5791" s="3" t="s">
        <v>10156</v>
      </c>
      <c r="L5791" s="3" t="s">
        <v>10157</v>
      </c>
      <c r="AZ5791" s="3" t="s">
        <v>10155</v>
      </c>
      <c r="BA5791" s="3" t="s">
        <v>10154</v>
      </c>
      <c r="BD5791" s="3" t="s">
        <v>7641</v>
      </c>
      <c r="BG5791" s="3"/>
    </row>
    <row r="5792" spans="1:59" ht="15" x14ac:dyDescent="0.2">
      <c r="A5792" s="3" t="s">
        <v>10149</v>
      </c>
      <c r="B5792" s="3" t="s">
        <v>10146</v>
      </c>
      <c r="C5792" s="4">
        <v>42618.939270833333</v>
      </c>
      <c r="D5792" s="3" t="s">
        <v>7639</v>
      </c>
      <c r="E5792" s="3" t="s">
        <v>10152</v>
      </c>
      <c r="N5792" s="3" t="s">
        <v>7894</v>
      </c>
      <c r="U5792" s="3" t="s">
        <v>10151</v>
      </c>
      <c r="W5792" s="3" t="s">
        <v>10150</v>
      </c>
      <c r="AI5792" s="3" t="s">
        <v>29</v>
      </c>
      <c r="AJ5792" s="3" t="s">
        <v>7697</v>
      </c>
      <c r="AM5792" s="3" t="s">
        <v>62</v>
      </c>
      <c r="AZ5792" s="3" t="s">
        <v>10148</v>
      </c>
      <c r="BA5792" s="3" t="s">
        <v>1970</v>
      </c>
      <c r="BB5792" s="3" t="s">
        <v>10147</v>
      </c>
      <c r="BD5792" s="3" t="s">
        <v>30</v>
      </c>
      <c r="BG5792" s="3"/>
    </row>
    <row r="5793" spans="1:59" ht="15" x14ac:dyDescent="0.2">
      <c r="A5793" s="3" t="s">
        <v>10144</v>
      </c>
      <c r="B5793" s="3" t="s">
        <v>10141</v>
      </c>
      <c r="C5793" s="4">
        <v>42618.939270833333</v>
      </c>
      <c r="D5793" s="3" t="s">
        <v>7639</v>
      </c>
      <c r="E5793" s="3" t="s">
        <v>10144</v>
      </c>
      <c r="L5793" s="3" t="s">
        <v>10145</v>
      </c>
      <c r="AZ5793" s="3" t="s">
        <v>10143</v>
      </c>
      <c r="BA5793" s="3" t="s">
        <v>10142</v>
      </c>
      <c r="BD5793" s="3" t="s">
        <v>7641</v>
      </c>
      <c r="BG5793" s="3"/>
    </row>
    <row r="5794" spans="1:59" ht="15" x14ac:dyDescent="0.2">
      <c r="A5794" s="3" t="s">
        <v>10139</v>
      </c>
      <c r="B5794" s="3" t="s">
        <v>10136</v>
      </c>
      <c r="C5794" s="4">
        <v>42618.939270833333</v>
      </c>
      <c r="D5794" s="3" t="s">
        <v>7639</v>
      </c>
      <c r="E5794" s="3" t="s">
        <v>10139</v>
      </c>
      <c r="L5794" s="3" t="s">
        <v>10140</v>
      </c>
      <c r="AZ5794" s="3" t="s">
        <v>10138</v>
      </c>
      <c r="BA5794" s="3" t="s">
        <v>10137</v>
      </c>
      <c r="BD5794" s="3" t="s">
        <v>7641</v>
      </c>
      <c r="BG5794" s="3"/>
    </row>
    <row r="5795" spans="1:59" ht="15" x14ac:dyDescent="0.2">
      <c r="A5795" s="3" t="s">
        <v>10133</v>
      </c>
      <c r="B5795" s="3" t="s">
        <v>10129</v>
      </c>
      <c r="C5795" s="4">
        <v>42618.939270833333</v>
      </c>
      <c r="D5795" s="3" t="s">
        <v>7639</v>
      </c>
      <c r="E5795" s="3" t="s">
        <v>10135</v>
      </c>
      <c r="L5795" s="3" t="s">
        <v>10134</v>
      </c>
      <c r="N5795" s="3" t="s">
        <v>7657</v>
      </c>
      <c r="AI5795" s="3" t="s">
        <v>29</v>
      </c>
      <c r="AJ5795" s="3" t="s">
        <v>7656</v>
      </c>
      <c r="AZ5795" s="3" t="s">
        <v>10132</v>
      </c>
      <c r="BA5795" s="3" t="s">
        <v>10131</v>
      </c>
      <c r="BB5795" s="3" t="s">
        <v>10130</v>
      </c>
      <c r="BD5795" s="3" t="s">
        <v>30</v>
      </c>
      <c r="BG5795" s="3"/>
    </row>
    <row r="5796" spans="1:59" ht="15" x14ac:dyDescent="0.2">
      <c r="A5796" s="3" t="s">
        <v>10127</v>
      </c>
      <c r="B5796" s="3" t="s">
        <v>10124</v>
      </c>
      <c r="C5796" s="4">
        <v>42618.939270833333</v>
      </c>
      <c r="D5796" s="3" t="s">
        <v>7639</v>
      </c>
      <c r="E5796" s="3" t="s">
        <v>10127</v>
      </c>
      <c r="L5796" s="3" t="s">
        <v>10128</v>
      </c>
      <c r="AZ5796" s="3" t="s">
        <v>10126</v>
      </c>
      <c r="BA5796" s="3" t="s">
        <v>10125</v>
      </c>
      <c r="BD5796" s="3" t="s">
        <v>7641</v>
      </c>
      <c r="BG5796" s="3"/>
    </row>
    <row r="5797" spans="1:59" ht="15" x14ac:dyDescent="0.2">
      <c r="A5797" s="3" t="s">
        <v>10122</v>
      </c>
      <c r="B5797" s="3" t="s">
        <v>10119</v>
      </c>
      <c r="C5797" s="4">
        <v>42618.939270833333</v>
      </c>
      <c r="D5797" s="3" t="s">
        <v>7639</v>
      </c>
      <c r="E5797" s="3" t="s">
        <v>10122</v>
      </c>
      <c r="L5797" s="3" t="s">
        <v>10123</v>
      </c>
      <c r="AZ5797" s="3" t="s">
        <v>10121</v>
      </c>
      <c r="BA5797" s="3" t="s">
        <v>10120</v>
      </c>
      <c r="BD5797" s="3" t="s">
        <v>7641</v>
      </c>
      <c r="BG5797" s="3"/>
    </row>
    <row r="5798" spans="1:59" ht="15" x14ac:dyDescent="0.2">
      <c r="A5798" s="3" t="s">
        <v>7432</v>
      </c>
      <c r="B5798" s="3" t="s">
        <v>10117</v>
      </c>
      <c r="C5798" s="4">
        <v>42618.939270833333</v>
      </c>
      <c r="D5798" s="3" t="s">
        <v>7639</v>
      </c>
      <c r="E5798" s="3" t="s">
        <v>10118</v>
      </c>
      <c r="M5798" s="3" t="s">
        <v>39040</v>
      </c>
      <c r="N5798" s="3" t="s">
        <v>42720</v>
      </c>
      <c r="O5798" s="3" t="s">
        <v>25</v>
      </c>
      <c r="AI5798" s="3" t="s">
        <v>29</v>
      </c>
      <c r="AJ5798" s="3" t="s">
        <v>28</v>
      </c>
      <c r="AM5798" s="3" t="s">
        <v>24</v>
      </c>
      <c r="AZ5798" s="3" t="s">
        <v>1219</v>
      </c>
      <c r="BA5798" s="3" t="s">
        <v>5521</v>
      </c>
      <c r="BB5798" s="3" t="s">
        <v>952</v>
      </c>
      <c r="BD5798" s="3" t="s">
        <v>30</v>
      </c>
      <c r="BG5798" s="3"/>
    </row>
    <row r="5799" spans="1:59" ht="15" x14ac:dyDescent="0.2">
      <c r="A5799" s="3" t="s">
        <v>10115</v>
      </c>
      <c r="B5799" s="3" t="s">
        <v>10112</v>
      </c>
      <c r="C5799" s="4">
        <v>42618.939270833333</v>
      </c>
      <c r="D5799" s="3" t="s">
        <v>7639</v>
      </c>
      <c r="E5799" s="3" t="s">
        <v>10115</v>
      </c>
      <c r="L5799" s="3" t="s">
        <v>10116</v>
      </c>
      <c r="AZ5799" s="3" t="s">
        <v>10114</v>
      </c>
      <c r="BA5799" s="3" t="s">
        <v>10113</v>
      </c>
      <c r="BD5799" s="3" t="s">
        <v>7641</v>
      </c>
      <c r="BG5799" s="3"/>
    </row>
    <row r="5800" spans="1:59" ht="15" x14ac:dyDescent="0.2">
      <c r="A5800" s="3" t="s">
        <v>10110</v>
      </c>
      <c r="B5800" s="3" t="s">
        <v>10108</v>
      </c>
      <c r="C5800" s="4">
        <v>42618.939259259263</v>
      </c>
      <c r="D5800" s="3" t="s">
        <v>7639</v>
      </c>
      <c r="E5800" s="3" t="s">
        <v>10110</v>
      </c>
      <c r="L5800" s="3" t="s">
        <v>10111</v>
      </c>
      <c r="AZ5800" s="3" t="s">
        <v>10109</v>
      </c>
      <c r="BA5800" s="3" t="s">
        <v>2068</v>
      </c>
      <c r="BD5800" s="3" t="s">
        <v>7641</v>
      </c>
      <c r="BG5800" s="3"/>
    </row>
    <row r="5801" spans="1:59" ht="15" x14ac:dyDescent="0.2">
      <c r="A5801" s="3" t="s">
        <v>10102</v>
      </c>
      <c r="B5801" s="3" t="s">
        <v>10100</v>
      </c>
      <c r="C5801" s="4">
        <v>42618.939259259263</v>
      </c>
      <c r="D5801" s="3" t="s">
        <v>7639</v>
      </c>
      <c r="E5801" s="3" t="s">
        <v>10107</v>
      </c>
      <c r="M5801" s="3" t="s">
        <v>10106</v>
      </c>
      <c r="N5801" s="3" t="s">
        <v>10105</v>
      </c>
      <c r="O5801" s="3" t="s">
        <v>25</v>
      </c>
      <c r="U5801" s="3" t="s">
        <v>10104</v>
      </c>
      <c r="W5801" s="3" t="s">
        <v>10103</v>
      </c>
      <c r="AI5801" s="3" t="s">
        <v>29</v>
      </c>
      <c r="AJ5801" s="3" t="s">
        <v>7697</v>
      </c>
      <c r="AM5801" s="3" t="s">
        <v>24</v>
      </c>
      <c r="AZ5801" s="3" t="s">
        <v>3867</v>
      </c>
      <c r="BA5801" s="3" t="s">
        <v>10101</v>
      </c>
      <c r="BB5801" s="3" t="s">
        <v>8693</v>
      </c>
      <c r="BD5801" s="3" t="s">
        <v>30</v>
      </c>
      <c r="BG5801" s="3"/>
    </row>
    <row r="5802" spans="1:59" ht="15" x14ac:dyDescent="0.2">
      <c r="A5802" s="3" t="s">
        <v>10098</v>
      </c>
      <c r="B5802" s="3" t="s">
        <v>10096</v>
      </c>
      <c r="C5802" s="4">
        <v>42618.939259259263</v>
      </c>
      <c r="D5802" s="3" t="s">
        <v>7639</v>
      </c>
      <c r="E5802" s="3" t="s">
        <v>10098</v>
      </c>
      <c r="L5802" s="3" t="s">
        <v>10099</v>
      </c>
      <c r="AZ5802" s="3" t="s">
        <v>10097</v>
      </c>
      <c r="BA5802" s="3" t="s">
        <v>2327</v>
      </c>
      <c r="BD5802" s="3" t="s">
        <v>7641</v>
      </c>
      <c r="BG5802" s="3"/>
    </row>
    <row r="5803" spans="1:59" ht="15" x14ac:dyDescent="0.2">
      <c r="A5803" s="3" t="s">
        <v>10094</v>
      </c>
      <c r="B5803" s="3" t="s">
        <v>10091</v>
      </c>
      <c r="C5803" s="4">
        <v>42618.939259259263</v>
      </c>
      <c r="D5803" s="3" t="s">
        <v>7639</v>
      </c>
      <c r="E5803" s="3" t="s">
        <v>10094</v>
      </c>
      <c r="L5803" s="3" t="s">
        <v>10095</v>
      </c>
      <c r="AZ5803" s="3" t="s">
        <v>10093</v>
      </c>
      <c r="BA5803" s="3" t="s">
        <v>10092</v>
      </c>
      <c r="BD5803" s="3" t="s">
        <v>7641</v>
      </c>
      <c r="BG5803" s="3"/>
    </row>
    <row r="5804" spans="1:59" ht="15" x14ac:dyDescent="0.2">
      <c r="A5804" s="3" t="s">
        <v>10089</v>
      </c>
      <c r="B5804" s="3" t="s">
        <v>10086</v>
      </c>
      <c r="C5804" s="4">
        <v>42618.939259259263</v>
      </c>
      <c r="D5804" s="3" t="s">
        <v>7639</v>
      </c>
      <c r="E5804" s="3" t="s">
        <v>10089</v>
      </c>
      <c r="L5804" s="3" t="s">
        <v>10090</v>
      </c>
      <c r="AZ5804" s="3" t="s">
        <v>10088</v>
      </c>
      <c r="BA5804" s="3" t="s">
        <v>10087</v>
      </c>
      <c r="BD5804" s="3" t="s">
        <v>7641</v>
      </c>
      <c r="BG5804" s="3"/>
    </row>
    <row r="5805" spans="1:59" ht="15" x14ac:dyDescent="0.2">
      <c r="A5805" s="3" t="s">
        <v>7571</v>
      </c>
      <c r="B5805" s="3" t="s">
        <v>10084</v>
      </c>
      <c r="C5805" s="4">
        <v>42618.939259259263</v>
      </c>
      <c r="D5805" s="3" t="s">
        <v>7639</v>
      </c>
      <c r="E5805" s="3" t="s">
        <v>10085</v>
      </c>
      <c r="M5805" s="3" t="s">
        <v>39040</v>
      </c>
      <c r="N5805" s="3" t="s">
        <v>42720</v>
      </c>
      <c r="O5805" s="3" t="s">
        <v>8540</v>
      </c>
      <c r="AI5805" s="3" t="s">
        <v>29</v>
      </c>
      <c r="AJ5805" s="3" t="s">
        <v>28</v>
      </c>
      <c r="AM5805" s="3" t="s">
        <v>24</v>
      </c>
      <c r="AZ5805" s="3" t="s">
        <v>6089</v>
      </c>
      <c r="BA5805" s="3" t="s">
        <v>6090</v>
      </c>
      <c r="BB5805" s="3" t="s">
        <v>1483</v>
      </c>
      <c r="BD5805" s="3" t="s">
        <v>30</v>
      </c>
      <c r="BG5805" s="3"/>
    </row>
    <row r="5806" spans="1:59" ht="15" x14ac:dyDescent="0.2">
      <c r="A5806" s="3" t="s">
        <v>10082</v>
      </c>
      <c r="B5806" s="3" t="s">
        <v>10079</v>
      </c>
      <c r="C5806" s="4">
        <v>42618.939259259263</v>
      </c>
      <c r="D5806" s="3" t="s">
        <v>7639</v>
      </c>
      <c r="E5806" s="3" t="s">
        <v>10082</v>
      </c>
      <c r="L5806" s="3" t="s">
        <v>10083</v>
      </c>
      <c r="AZ5806" s="3" t="s">
        <v>10081</v>
      </c>
      <c r="BA5806" s="3" t="s">
        <v>10080</v>
      </c>
      <c r="BD5806" s="3" t="s">
        <v>7641</v>
      </c>
      <c r="BG5806" s="3"/>
    </row>
    <row r="5807" spans="1:59" ht="15" x14ac:dyDescent="0.2">
      <c r="A5807" s="3" t="s">
        <v>10077</v>
      </c>
      <c r="B5807" s="3" t="s">
        <v>10074</v>
      </c>
      <c r="C5807" s="4">
        <v>42618.939259259263</v>
      </c>
      <c r="D5807" s="3" t="s">
        <v>7639</v>
      </c>
      <c r="E5807" s="3" t="s">
        <v>10077</v>
      </c>
      <c r="L5807" s="3" t="s">
        <v>10078</v>
      </c>
      <c r="AZ5807" s="3" t="s">
        <v>10076</v>
      </c>
      <c r="BA5807" s="3" t="s">
        <v>10075</v>
      </c>
      <c r="BD5807" s="3" t="s">
        <v>7641</v>
      </c>
      <c r="BG5807" s="3"/>
    </row>
    <row r="5808" spans="1:59" ht="15" x14ac:dyDescent="0.2">
      <c r="A5808" s="3" t="s">
        <v>7112</v>
      </c>
      <c r="B5808" s="3" t="s">
        <v>10072</v>
      </c>
      <c r="C5808" s="4">
        <v>42618.939259259263</v>
      </c>
      <c r="D5808" s="3" t="s">
        <v>7639</v>
      </c>
      <c r="E5808" s="3" t="s">
        <v>10073</v>
      </c>
      <c r="M5808" s="3" t="s">
        <v>39040</v>
      </c>
      <c r="N5808" s="3" t="s">
        <v>42720</v>
      </c>
      <c r="O5808" s="3" t="s">
        <v>8540</v>
      </c>
      <c r="AI5808" s="3" t="s">
        <v>29</v>
      </c>
      <c r="AJ5808" s="3" t="s">
        <v>28</v>
      </c>
      <c r="AM5808" s="3" t="s">
        <v>24</v>
      </c>
      <c r="AZ5808" s="3" t="s">
        <v>1317</v>
      </c>
      <c r="BA5808" s="3" t="s">
        <v>4168</v>
      </c>
      <c r="BB5808" s="3" t="s">
        <v>790</v>
      </c>
      <c r="BD5808" s="3" t="s">
        <v>30</v>
      </c>
      <c r="BG5808" s="3"/>
    </row>
    <row r="5809" spans="1:59" ht="15" x14ac:dyDescent="0.2">
      <c r="A5809" s="3" t="s">
        <v>10070</v>
      </c>
      <c r="B5809" s="3" t="s">
        <v>10067</v>
      </c>
      <c r="C5809" s="4">
        <v>42618.939259259263</v>
      </c>
      <c r="D5809" s="3" t="s">
        <v>7639</v>
      </c>
      <c r="E5809" s="3" t="s">
        <v>10070</v>
      </c>
      <c r="L5809" s="3" t="s">
        <v>10071</v>
      </c>
      <c r="AZ5809" s="3" t="s">
        <v>10069</v>
      </c>
      <c r="BA5809" s="3" t="s">
        <v>10068</v>
      </c>
      <c r="BD5809" s="3" t="s">
        <v>7641</v>
      </c>
      <c r="BG5809" s="3"/>
    </row>
    <row r="5810" spans="1:59" ht="15" x14ac:dyDescent="0.2">
      <c r="A5810" s="3" t="s">
        <v>10065</v>
      </c>
      <c r="B5810" s="3" t="s">
        <v>10062</v>
      </c>
      <c r="C5810" s="4">
        <v>42618.939259259263</v>
      </c>
      <c r="D5810" s="3" t="s">
        <v>7639</v>
      </c>
      <c r="E5810" s="3" t="s">
        <v>10065</v>
      </c>
      <c r="L5810" s="3" t="s">
        <v>10066</v>
      </c>
      <c r="AZ5810" s="3" t="s">
        <v>10064</v>
      </c>
      <c r="BA5810" s="3" t="s">
        <v>10063</v>
      </c>
      <c r="BD5810" s="3" t="s">
        <v>7641</v>
      </c>
      <c r="BG5810" s="3"/>
    </row>
    <row r="5811" spans="1:59" ht="15" x14ac:dyDescent="0.2">
      <c r="A5811" s="3" t="s">
        <v>10060</v>
      </c>
      <c r="B5811" s="3" t="s">
        <v>10058</v>
      </c>
      <c r="C5811" s="4">
        <v>42618.939259259263</v>
      </c>
      <c r="D5811" s="3" t="s">
        <v>7639</v>
      </c>
      <c r="E5811" s="3" t="s">
        <v>10060</v>
      </c>
      <c r="L5811" s="3" t="s">
        <v>10061</v>
      </c>
      <c r="AZ5811" s="3" t="s">
        <v>4034</v>
      </c>
      <c r="BA5811" s="3" t="s">
        <v>10059</v>
      </c>
      <c r="BD5811" s="3" t="s">
        <v>7641</v>
      </c>
      <c r="BG5811" s="3"/>
    </row>
    <row r="5812" spans="1:59" ht="15" x14ac:dyDescent="0.2">
      <c r="A5812" s="3" t="s">
        <v>6315</v>
      </c>
      <c r="B5812" s="3" t="s">
        <v>10055</v>
      </c>
      <c r="C5812" s="4">
        <v>42618.939259259263</v>
      </c>
      <c r="D5812" s="3" t="s">
        <v>7639</v>
      </c>
      <c r="E5812" s="3" t="s">
        <v>10057</v>
      </c>
      <c r="M5812" s="3" t="s">
        <v>39040</v>
      </c>
      <c r="N5812" s="3" t="s">
        <v>42720</v>
      </c>
      <c r="O5812" s="3" t="s">
        <v>8540</v>
      </c>
      <c r="AI5812" s="3" t="s">
        <v>29</v>
      </c>
      <c r="AJ5812" s="3" t="s">
        <v>28</v>
      </c>
      <c r="AM5812" s="3" t="s">
        <v>24</v>
      </c>
      <c r="AZ5812" s="3" t="s">
        <v>182</v>
      </c>
      <c r="BA5812" s="3" t="s">
        <v>183</v>
      </c>
      <c r="BB5812" s="3" t="s">
        <v>184</v>
      </c>
      <c r="BD5812" s="3" t="s">
        <v>30</v>
      </c>
      <c r="BG5812" s="3"/>
    </row>
    <row r="5813" spans="1:59" ht="15" x14ac:dyDescent="0.2">
      <c r="A5813" s="3" t="s">
        <v>10049</v>
      </c>
      <c r="B5813" s="3" t="s">
        <v>10046</v>
      </c>
      <c r="C5813" s="4">
        <v>42618.939247685194</v>
      </c>
      <c r="D5813" s="3" t="s">
        <v>7639</v>
      </c>
      <c r="E5813" s="3" t="s">
        <v>10049</v>
      </c>
      <c r="F5813" s="3" t="s">
        <v>10054</v>
      </c>
      <c r="H5813" s="3" t="s">
        <v>8057</v>
      </c>
      <c r="J5813" s="3" t="s">
        <v>10053</v>
      </c>
      <c r="L5813" s="3" t="s">
        <v>10052</v>
      </c>
      <c r="S5813" s="3" t="s">
        <v>10051</v>
      </c>
      <c r="AE5813" s="3" t="s">
        <v>7671</v>
      </c>
      <c r="AF5813" s="3" t="s">
        <v>7756</v>
      </c>
      <c r="AG5813" s="3" t="s">
        <v>8009</v>
      </c>
      <c r="AH5813" s="3" t="s">
        <v>10050</v>
      </c>
      <c r="AZ5813" s="3" t="s">
        <v>10048</v>
      </c>
      <c r="BA5813" s="3" t="s">
        <v>10047</v>
      </c>
      <c r="BD5813" s="3" t="s">
        <v>7641</v>
      </c>
      <c r="BG5813" s="3"/>
    </row>
    <row r="5814" spans="1:59" ht="15" x14ac:dyDescent="0.2">
      <c r="A5814" s="3" t="s">
        <v>6400</v>
      </c>
      <c r="B5814" s="3" t="s">
        <v>10042</v>
      </c>
      <c r="C5814" s="4">
        <v>42618.939247685194</v>
      </c>
      <c r="D5814" s="3" t="s">
        <v>7639</v>
      </c>
      <c r="E5814" s="3" t="s">
        <v>10045</v>
      </c>
      <c r="M5814" s="3" t="s">
        <v>10044</v>
      </c>
      <c r="N5814" s="3" t="s">
        <v>10043</v>
      </c>
      <c r="O5814" s="3" t="s">
        <v>8540</v>
      </c>
      <c r="AI5814" s="3" t="s">
        <v>29</v>
      </c>
      <c r="AJ5814" s="3" t="s">
        <v>28</v>
      </c>
      <c r="AM5814" s="3" t="s">
        <v>24</v>
      </c>
      <c r="AZ5814" s="3" t="s">
        <v>781</v>
      </c>
      <c r="BA5814" s="3" t="s">
        <v>782</v>
      </c>
      <c r="BB5814" s="3" t="s">
        <v>176</v>
      </c>
      <c r="BD5814" s="3" t="s">
        <v>30</v>
      </c>
      <c r="BG5814" s="3"/>
    </row>
    <row r="5815" spans="1:59" ht="15" x14ac:dyDescent="0.2">
      <c r="A5815" s="3" t="s">
        <v>10040</v>
      </c>
      <c r="B5815" s="3" t="s">
        <v>10038</v>
      </c>
      <c r="C5815" s="4">
        <v>42618.939247685194</v>
      </c>
      <c r="D5815" s="3" t="s">
        <v>7639</v>
      </c>
      <c r="E5815" s="3" t="s">
        <v>10040</v>
      </c>
      <c r="L5815" s="3" t="s">
        <v>10041</v>
      </c>
      <c r="AZ5815" s="3" t="s">
        <v>6029</v>
      </c>
      <c r="BA5815" s="3" t="s">
        <v>10039</v>
      </c>
      <c r="BD5815" s="3" t="s">
        <v>7641</v>
      </c>
      <c r="BG5815" s="3"/>
    </row>
    <row r="5816" spans="1:59" ht="15" x14ac:dyDescent="0.2">
      <c r="A5816" s="3" t="s">
        <v>10032</v>
      </c>
      <c r="B5816" s="3" t="s">
        <v>10029</v>
      </c>
      <c r="C5816" s="4">
        <v>42618.939247685194</v>
      </c>
      <c r="D5816" s="3" t="s">
        <v>7639</v>
      </c>
      <c r="E5816" s="3" t="s">
        <v>10037</v>
      </c>
      <c r="M5816" s="3" t="s">
        <v>10036</v>
      </c>
      <c r="N5816" s="3" t="s">
        <v>10035</v>
      </c>
      <c r="O5816" s="3" t="s">
        <v>25</v>
      </c>
      <c r="U5816" s="3" t="s">
        <v>10034</v>
      </c>
      <c r="W5816" s="3" t="s">
        <v>10033</v>
      </c>
      <c r="AI5816" s="3" t="s">
        <v>29</v>
      </c>
      <c r="AJ5816" s="3" t="s">
        <v>7697</v>
      </c>
      <c r="AM5816" s="3" t="s">
        <v>24</v>
      </c>
      <c r="AZ5816" s="3" t="s">
        <v>3780</v>
      </c>
      <c r="BA5816" s="3" t="s">
        <v>10031</v>
      </c>
      <c r="BB5816" s="3" t="s">
        <v>10030</v>
      </c>
      <c r="BD5816" s="3" t="s">
        <v>30</v>
      </c>
      <c r="BG5816" s="3"/>
    </row>
    <row r="5817" spans="1:59" ht="15" x14ac:dyDescent="0.2">
      <c r="A5817" s="3" t="s">
        <v>10027</v>
      </c>
      <c r="B5817" s="3" t="s">
        <v>10024</v>
      </c>
      <c r="C5817" s="4">
        <v>42618.939247685194</v>
      </c>
      <c r="D5817" s="3" t="s">
        <v>7639</v>
      </c>
      <c r="E5817" s="3" t="s">
        <v>10027</v>
      </c>
      <c r="L5817" s="3" t="s">
        <v>10028</v>
      </c>
      <c r="AZ5817" s="3" t="s">
        <v>10026</v>
      </c>
      <c r="BA5817" s="3" t="s">
        <v>10025</v>
      </c>
      <c r="BD5817" s="3" t="s">
        <v>7641</v>
      </c>
      <c r="BG5817" s="3"/>
    </row>
    <row r="5818" spans="1:59" ht="15" x14ac:dyDescent="0.2">
      <c r="A5818" s="3" t="s">
        <v>10021</v>
      </c>
      <c r="B5818" s="3" t="s">
        <v>10019</v>
      </c>
      <c r="C5818" s="4">
        <v>42618.939247685194</v>
      </c>
      <c r="D5818" s="3" t="s">
        <v>7639</v>
      </c>
      <c r="E5818" s="3" t="s">
        <v>10023</v>
      </c>
      <c r="N5818" s="3" t="s">
        <v>9654</v>
      </c>
      <c r="W5818" s="3" t="s">
        <v>10022</v>
      </c>
      <c r="AB5818" s="3" t="s">
        <v>9652</v>
      </c>
      <c r="AC5818" s="3" t="s">
        <v>9557</v>
      </c>
      <c r="AI5818" s="3" t="s">
        <v>29</v>
      </c>
      <c r="AJ5818" s="3" t="s">
        <v>7632</v>
      </c>
      <c r="AM5818" s="3" t="s">
        <v>62</v>
      </c>
      <c r="AZ5818" s="3" t="s">
        <v>10003</v>
      </c>
      <c r="BA5818" s="3" t="s">
        <v>10020</v>
      </c>
      <c r="BB5818" s="3" t="s">
        <v>410</v>
      </c>
      <c r="BD5818" s="3" t="s">
        <v>30</v>
      </c>
      <c r="BG5818" s="3"/>
    </row>
    <row r="5819" spans="1:59" ht="15" x14ac:dyDescent="0.2">
      <c r="A5819" s="3" t="s">
        <v>7192</v>
      </c>
      <c r="B5819" s="3" t="s">
        <v>10017</v>
      </c>
      <c r="C5819" s="4">
        <v>42618.939247685194</v>
      </c>
      <c r="D5819" s="3" t="s">
        <v>7639</v>
      </c>
      <c r="E5819" s="3" t="s">
        <v>10018</v>
      </c>
      <c r="M5819" s="3" t="s">
        <v>39039</v>
      </c>
      <c r="N5819" s="3" t="s">
        <v>9913</v>
      </c>
      <c r="O5819" s="3" t="s">
        <v>25</v>
      </c>
      <c r="AI5819" s="3" t="s">
        <v>29</v>
      </c>
      <c r="AJ5819" s="3" t="s">
        <v>28</v>
      </c>
      <c r="AM5819" s="3" t="s">
        <v>24</v>
      </c>
      <c r="AZ5819" s="3" t="s">
        <v>4513</v>
      </c>
      <c r="BA5819" s="3" t="s">
        <v>4514</v>
      </c>
      <c r="BB5819" s="3" t="s">
        <v>4515</v>
      </c>
      <c r="BD5819" s="3" t="s">
        <v>30</v>
      </c>
      <c r="BG5819" s="3"/>
    </row>
    <row r="5820" spans="1:59" ht="15" x14ac:dyDescent="0.2">
      <c r="A5820" s="3" t="s">
        <v>10015</v>
      </c>
      <c r="B5820" s="3" t="s">
        <v>10012</v>
      </c>
      <c r="C5820" s="4">
        <v>42618.939247685194</v>
      </c>
      <c r="D5820" s="3" t="s">
        <v>7639</v>
      </c>
      <c r="E5820" s="3" t="s">
        <v>10015</v>
      </c>
      <c r="L5820" s="3" t="s">
        <v>10016</v>
      </c>
      <c r="AZ5820" s="3" t="s">
        <v>10014</v>
      </c>
      <c r="BA5820" s="3" t="s">
        <v>10013</v>
      </c>
      <c r="BD5820" s="3" t="s">
        <v>7641</v>
      </c>
      <c r="BG5820" s="3"/>
    </row>
    <row r="5821" spans="1:59" ht="15" x14ac:dyDescent="0.2">
      <c r="A5821" s="3" t="s">
        <v>10010</v>
      </c>
      <c r="B5821" s="3" t="s">
        <v>10007</v>
      </c>
      <c r="C5821" s="4">
        <v>42618.939247685194</v>
      </c>
      <c r="D5821" s="3" t="s">
        <v>7639</v>
      </c>
      <c r="E5821" s="3" t="s">
        <v>10010</v>
      </c>
      <c r="L5821" s="3" t="s">
        <v>10011</v>
      </c>
      <c r="AZ5821" s="3" t="s">
        <v>10009</v>
      </c>
      <c r="BA5821" s="3" t="s">
        <v>10008</v>
      </c>
      <c r="BD5821" s="3" t="s">
        <v>7641</v>
      </c>
      <c r="BG5821" s="3"/>
    </row>
    <row r="5822" spans="1:59" ht="15" x14ac:dyDescent="0.2">
      <c r="A5822" s="3" t="s">
        <v>10004</v>
      </c>
      <c r="B5822" s="3" t="s">
        <v>10001</v>
      </c>
      <c r="C5822" s="4">
        <v>42618.939247685194</v>
      </c>
      <c r="D5822" s="3" t="s">
        <v>7639</v>
      </c>
      <c r="E5822" s="3" t="s">
        <v>10006</v>
      </c>
      <c r="N5822" s="3" t="s">
        <v>9875</v>
      </c>
      <c r="W5822" s="3" t="s">
        <v>10005</v>
      </c>
      <c r="AB5822" s="3" t="s">
        <v>9589</v>
      </c>
      <c r="AC5822" s="3" t="s">
        <v>9557</v>
      </c>
      <c r="AI5822" s="3" t="s">
        <v>29</v>
      </c>
      <c r="AJ5822" s="3" t="s">
        <v>7632</v>
      </c>
      <c r="AM5822" s="3" t="s">
        <v>62</v>
      </c>
      <c r="AZ5822" s="3" t="s">
        <v>10003</v>
      </c>
      <c r="BA5822" s="3" t="s">
        <v>10002</v>
      </c>
      <c r="BB5822" s="3" t="s">
        <v>557</v>
      </c>
      <c r="BD5822" s="3" t="s">
        <v>30</v>
      </c>
      <c r="BG5822" s="3"/>
    </row>
    <row r="5823" spans="1:59" ht="15" x14ac:dyDescent="0.2">
      <c r="A5823" s="3" t="s">
        <v>6421</v>
      </c>
      <c r="B5823" s="3" t="s">
        <v>9999</v>
      </c>
      <c r="C5823" s="4">
        <v>42618.939247685194</v>
      </c>
      <c r="D5823" s="3" t="s">
        <v>7639</v>
      </c>
      <c r="E5823" s="3" t="s">
        <v>10000</v>
      </c>
      <c r="M5823" s="3" t="s">
        <v>39039</v>
      </c>
      <c r="N5823" s="3" t="s">
        <v>9913</v>
      </c>
      <c r="O5823" s="3" t="s">
        <v>25</v>
      </c>
      <c r="AI5823" s="3" t="s">
        <v>29</v>
      </c>
      <c r="AJ5823" s="3" t="s">
        <v>28</v>
      </c>
      <c r="AM5823" s="3" t="s">
        <v>24</v>
      </c>
      <c r="AZ5823" s="3" t="s">
        <v>907</v>
      </c>
      <c r="BA5823" s="3" t="s">
        <v>902</v>
      </c>
      <c r="BB5823" s="3" t="s">
        <v>908</v>
      </c>
      <c r="BD5823" s="3" t="s">
        <v>30</v>
      </c>
      <c r="BG5823" s="3"/>
    </row>
    <row r="5824" spans="1:59" ht="15" x14ac:dyDescent="0.2">
      <c r="A5824" s="3" t="s">
        <v>6841</v>
      </c>
      <c r="B5824" s="3" t="s">
        <v>9997</v>
      </c>
      <c r="C5824" s="4">
        <v>42618.939236111109</v>
      </c>
      <c r="D5824" s="3" t="s">
        <v>7639</v>
      </c>
      <c r="E5824" s="3" t="s">
        <v>9998</v>
      </c>
      <c r="M5824" s="3" t="s">
        <v>39033</v>
      </c>
      <c r="N5824" s="3" t="s">
        <v>42714</v>
      </c>
      <c r="O5824" s="3" t="s">
        <v>25</v>
      </c>
      <c r="AI5824" s="3" t="s">
        <v>29</v>
      </c>
      <c r="AJ5824" s="3" t="s">
        <v>28</v>
      </c>
      <c r="AM5824" s="3" t="s">
        <v>24</v>
      </c>
      <c r="AZ5824" s="3" t="s">
        <v>260</v>
      </c>
      <c r="BA5824" s="3" t="s">
        <v>2990</v>
      </c>
      <c r="BB5824" s="3" t="s">
        <v>2991</v>
      </c>
      <c r="BD5824" s="3" t="s">
        <v>30</v>
      </c>
      <c r="BG5824" s="3"/>
    </row>
    <row r="5825" spans="1:59" ht="15" x14ac:dyDescent="0.2">
      <c r="A5825" s="3" t="s">
        <v>9995</v>
      </c>
      <c r="B5825" s="3" t="s">
        <v>9992</v>
      </c>
      <c r="C5825" s="4">
        <v>42618.939236111109</v>
      </c>
      <c r="D5825" s="3" t="s">
        <v>7639</v>
      </c>
      <c r="E5825" s="3" t="s">
        <v>9995</v>
      </c>
      <c r="L5825" s="3" t="s">
        <v>9996</v>
      </c>
      <c r="AZ5825" s="3" t="s">
        <v>9994</v>
      </c>
      <c r="BA5825" s="3" t="s">
        <v>9993</v>
      </c>
      <c r="BD5825" s="3" t="s">
        <v>7641</v>
      </c>
      <c r="BG5825" s="3"/>
    </row>
    <row r="5826" spans="1:59" ht="15" x14ac:dyDescent="0.2">
      <c r="A5826" s="3" t="s">
        <v>9989</v>
      </c>
      <c r="B5826" s="3" t="s">
        <v>9987</v>
      </c>
      <c r="C5826" s="4">
        <v>42618.939236111109</v>
      </c>
      <c r="D5826" s="3" t="s">
        <v>7639</v>
      </c>
      <c r="E5826" s="3" t="s">
        <v>9991</v>
      </c>
      <c r="N5826" s="3" t="s">
        <v>9560</v>
      </c>
      <c r="W5826" s="3" t="s">
        <v>9990</v>
      </c>
      <c r="AB5826" s="3" t="s">
        <v>9558</v>
      </c>
      <c r="AC5826" s="3" t="s">
        <v>9557</v>
      </c>
      <c r="AI5826" s="3" t="s">
        <v>29</v>
      </c>
      <c r="AJ5826" s="3" t="s">
        <v>7632</v>
      </c>
      <c r="AM5826" s="3" t="s">
        <v>62</v>
      </c>
      <c r="AZ5826" s="3" t="s">
        <v>4244</v>
      </c>
      <c r="BA5826" s="3" t="s">
        <v>1660</v>
      </c>
      <c r="BB5826" s="3" t="s">
        <v>9988</v>
      </c>
      <c r="BD5826" s="3" t="s">
        <v>30</v>
      </c>
      <c r="BG5826" s="3"/>
    </row>
    <row r="5827" spans="1:59" ht="15" x14ac:dyDescent="0.2">
      <c r="A5827" s="3" t="s">
        <v>7544</v>
      </c>
      <c r="B5827" s="3" t="s">
        <v>9985</v>
      </c>
      <c r="C5827" s="4">
        <v>42618.939236111109</v>
      </c>
      <c r="D5827" s="3" t="s">
        <v>7639</v>
      </c>
      <c r="E5827" s="3" t="s">
        <v>9986</v>
      </c>
      <c r="M5827" s="3" t="s">
        <v>39039</v>
      </c>
      <c r="N5827" s="3" t="s">
        <v>9913</v>
      </c>
      <c r="O5827" s="3" t="s">
        <v>25</v>
      </c>
      <c r="AI5827" s="3" t="s">
        <v>29</v>
      </c>
      <c r="AJ5827" s="3" t="s">
        <v>28</v>
      </c>
      <c r="AM5827" s="3" t="s">
        <v>24</v>
      </c>
      <c r="AZ5827" s="3" t="s">
        <v>5981</v>
      </c>
      <c r="BA5827" s="3" t="s">
        <v>5982</v>
      </c>
      <c r="BB5827" s="3" t="s">
        <v>651</v>
      </c>
      <c r="BD5827" s="3" t="s">
        <v>30</v>
      </c>
      <c r="BG5827" s="3"/>
    </row>
    <row r="5828" spans="1:59" ht="15" x14ac:dyDescent="0.2">
      <c r="A5828" s="3" t="s">
        <v>9982</v>
      </c>
      <c r="B5828" s="3" t="s">
        <v>9979</v>
      </c>
      <c r="C5828" s="4">
        <v>42618.939236111109</v>
      </c>
      <c r="D5828" s="3" t="s">
        <v>7639</v>
      </c>
      <c r="E5828" s="3" t="s">
        <v>9984</v>
      </c>
      <c r="N5828" s="3" t="s">
        <v>7894</v>
      </c>
      <c r="U5828" s="3" t="s">
        <v>9983</v>
      </c>
      <c r="W5828" s="3" t="s">
        <v>7909</v>
      </c>
      <c r="AI5828" s="3" t="s">
        <v>29</v>
      </c>
      <c r="AJ5828" s="3" t="s">
        <v>7697</v>
      </c>
      <c r="AM5828" s="3" t="s">
        <v>62</v>
      </c>
      <c r="AZ5828" s="3" t="s">
        <v>9981</v>
      </c>
      <c r="BA5828" s="3" t="s">
        <v>9980</v>
      </c>
      <c r="BB5828" s="3" t="s">
        <v>7905</v>
      </c>
      <c r="BD5828" s="3" t="s">
        <v>30</v>
      </c>
      <c r="BG5828" s="3"/>
    </row>
    <row r="5829" spans="1:59" ht="15" x14ac:dyDescent="0.2">
      <c r="A5829" s="3" t="s">
        <v>9976</v>
      </c>
      <c r="B5829" s="3" t="s">
        <v>9973</v>
      </c>
      <c r="C5829" s="4">
        <v>42618.939236111109</v>
      </c>
      <c r="D5829" s="3" t="s">
        <v>7639</v>
      </c>
      <c r="E5829" s="3" t="s">
        <v>9978</v>
      </c>
      <c r="N5829" s="3" t="s">
        <v>9560</v>
      </c>
      <c r="W5829" s="3" t="s">
        <v>9977</v>
      </c>
      <c r="AB5829" s="3" t="s">
        <v>9558</v>
      </c>
      <c r="AC5829" s="3" t="s">
        <v>9557</v>
      </c>
      <c r="AI5829" s="3" t="s">
        <v>29</v>
      </c>
      <c r="AJ5829" s="3" t="s">
        <v>7632</v>
      </c>
      <c r="AM5829" s="3" t="s">
        <v>62</v>
      </c>
      <c r="AZ5829" s="3" t="s">
        <v>9975</v>
      </c>
      <c r="BA5829" s="3" t="s">
        <v>9974</v>
      </c>
      <c r="BB5829" s="3" t="s">
        <v>1898</v>
      </c>
      <c r="BD5829" s="3" t="s">
        <v>30</v>
      </c>
      <c r="BG5829" s="3"/>
    </row>
    <row r="5830" spans="1:59" ht="15" x14ac:dyDescent="0.2">
      <c r="A5830" s="3" t="s">
        <v>9972</v>
      </c>
      <c r="B5830" s="3" t="s">
        <v>9969</v>
      </c>
      <c r="C5830" s="4">
        <v>42618.939236111109</v>
      </c>
      <c r="D5830" s="3" t="s">
        <v>7639</v>
      </c>
      <c r="E5830" s="3" t="s">
        <v>9972</v>
      </c>
      <c r="L5830" s="3" t="s">
        <v>9170</v>
      </c>
      <c r="AZ5830" s="3" t="s">
        <v>9971</v>
      </c>
      <c r="BA5830" s="3" t="s">
        <v>9970</v>
      </c>
      <c r="BD5830" s="3" t="s">
        <v>7641</v>
      </c>
      <c r="BG5830" s="3"/>
    </row>
    <row r="5831" spans="1:59" ht="15" x14ac:dyDescent="0.2">
      <c r="A5831" s="3" t="s">
        <v>9966</v>
      </c>
      <c r="B5831" s="3" t="s">
        <v>9964</v>
      </c>
      <c r="C5831" s="4">
        <v>42618.939236111109</v>
      </c>
      <c r="D5831" s="3" t="s">
        <v>7639</v>
      </c>
      <c r="E5831" s="3" t="s">
        <v>9968</v>
      </c>
      <c r="L5831" s="3" t="s">
        <v>9967</v>
      </c>
      <c r="M5831" s="3" t="s">
        <v>39039</v>
      </c>
      <c r="N5831" s="3" t="s">
        <v>9913</v>
      </c>
      <c r="O5831" s="3" t="s">
        <v>25</v>
      </c>
      <c r="AI5831" s="3" t="s">
        <v>29</v>
      </c>
      <c r="AJ5831" s="3" t="s">
        <v>28</v>
      </c>
      <c r="AM5831" s="3" t="s">
        <v>24</v>
      </c>
      <c r="AZ5831" s="3" t="s">
        <v>4164</v>
      </c>
      <c r="BA5831" s="3" t="s">
        <v>4412</v>
      </c>
      <c r="BB5831" s="3" t="s">
        <v>9965</v>
      </c>
      <c r="BD5831" s="3" t="s">
        <v>30</v>
      </c>
      <c r="BG5831" s="3"/>
    </row>
    <row r="5832" spans="1:59" ht="15" x14ac:dyDescent="0.2">
      <c r="A5832" s="3" t="s">
        <v>9962</v>
      </c>
      <c r="B5832" s="3" t="s">
        <v>9960</v>
      </c>
      <c r="C5832" s="4">
        <v>42618.939236111109</v>
      </c>
      <c r="D5832" s="3" t="s">
        <v>7639</v>
      </c>
      <c r="E5832" s="3" t="s">
        <v>9962</v>
      </c>
      <c r="L5832" s="3" t="s">
        <v>9963</v>
      </c>
      <c r="AZ5832" s="3" t="s">
        <v>9961</v>
      </c>
      <c r="BA5832" s="3" t="s">
        <v>4367</v>
      </c>
      <c r="BD5832" s="3" t="s">
        <v>7641</v>
      </c>
      <c r="BG5832" s="3"/>
    </row>
    <row r="5833" spans="1:59" ht="15" x14ac:dyDescent="0.2">
      <c r="A5833" s="3" t="s">
        <v>9958</v>
      </c>
      <c r="B5833" s="3" t="s">
        <v>9956</v>
      </c>
      <c r="C5833" s="4">
        <v>42618.939236111109</v>
      </c>
      <c r="D5833" s="3" t="s">
        <v>7639</v>
      </c>
      <c r="E5833" s="3" t="s">
        <v>9958</v>
      </c>
      <c r="L5833" s="3" t="s">
        <v>9959</v>
      </c>
      <c r="AZ5833" s="3" t="s">
        <v>4487</v>
      </c>
      <c r="BA5833" s="3" t="s">
        <v>9957</v>
      </c>
      <c r="BD5833" s="3" t="s">
        <v>7641</v>
      </c>
      <c r="BG5833" s="3"/>
    </row>
    <row r="5834" spans="1:59" ht="15" x14ac:dyDescent="0.2">
      <c r="A5834" s="3" t="s">
        <v>9954</v>
      </c>
      <c r="B5834" s="3" t="s">
        <v>9951</v>
      </c>
      <c r="C5834" s="4">
        <v>42618.93922453704</v>
      </c>
      <c r="D5834" s="3" t="s">
        <v>7639</v>
      </c>
      <c r="E5834" s="3" t="s">
        <v>9954</v>
      </c>
      <c r="L5834" s="3" t="s">
        <v>9955</v>
      </c>
      <c r="AZ5834" s="3" t="s">
        <v>9953</v>
      </c>
      <c r="BA5834" s="3" t="s">
        <v>9952</v>
      </c>
      <c r="BD5834" s="3" t="s">
        <v>7641</v>
      </c>
      <c r="BG5834" s="3"/>
    </row>
    <row r="5835" spans="1:59" ht="15" x14ac:dyDescent="0.2">
      <c r="A5835" s="3" t="s">
        <v>9948</v>
      </c>
      <c r="B5835" s="3" t="s">
        <v>9946</v>
      </c>
      <c r="C5835" s="4">
        <v>42618.93922453704</v>
      </c>
      <c r="D5835" s="3" t="s">
        <v>7639</v>
      </c>
      <c r="E5835" s="3" t="s">
        <v>9950</v>
      </c>
      <c r="N5835" s="3" t="s">
        <v>9710</v>
      </c>
      <c r="W5835" s="3" t="s">
        <v>9949</v>
      </c>
      <c r="AB5835" s="3" t="s">
        <v>9558</v>
      </c>
      <c r="AC5835" s="3" t="s">
        <v>9557</v>
      </c>
      <c r="AI5835" s="3" t="s">
        <v>29</v>
      </c>
      <c r="AJ5835" s="3" t="s">
        <v>7632</v>
      </c>
      <c r="AM5835" s="3" t="s">
        <v>62</v>
      </c>
      <c r="AZ5835" s="3" t="s">
        <v>2924</v>
      </c>
      <c r="BA5835" s="3" t="s">
        <v>1924</v>
      </c>
      <c r="BB5835" s="3" t="s">
        <v>9947</v>
      </c>
      <c r="BD5835" s="3" t="s">
        <v>30</v>
      </c>
      <c r="BG5835" s="3"/>
    </row>
    <row r="5836" spans="1:59" ht="15" x14ac:dyDescent="0.2">
      <c r="A5836" s="3" t="s">
        <v>9945</v>
      </c>
      <c r="B5836" s="3" t="s">
        <v>9942</v>
      </c>
      <c r="C5836" s="4">
        <v>42618.93922453704</v>
      </c>
      <c r="D5836" s="3" t="s">
        <v>7639</v>
      </c>
      <c r="E5836" s="3" t="s">
        <v>9945</v>
      </c>
      <c r="L5836" s="3" t="s">
        <v>9170</v>
      </c>
      <c r="AZ5836" s="3" t="s">
        <v>9944</v>
      </c>
      <c r="BA5836" s="3" t="s">
        <v>9943</v>
      </c>
      <c r="BD5836" s="3" t="s">
        <v>7641</v>
      </c>
      <c r="BG5836" s="3"/>
    </row>
    <row r="5837" spans="1:59" ht="15" x14ac:dyDescent="0.2">
      <c r="A5837" s="3" t="s">
        <v>7434</v>
      </c>
      <c r="B5837" s="3" t="s">
        <v>9939</v>
      </c>
      <c r="C5837" s="4">
        <v>42618.93922453704</v>
      </c>
      <c r="D5837" s="3" t="s">
        <v>7639</v>
      </c>
      <c r="E5837" s="3" t="s">
        <v>9941</v>
      </c>
      <c r="M5837" s="3" t="s">
        <v>39039</v>
      </c>
      <c r="N5837" s="3" t="s">
        <v>9913</v>
      </c>
      <c r="O5837" s="3" t="s">
        <v>8540</v>
      </c>
      <c r="U5837" s="3" t="s">
        <v>9940</v>
      </c>
      <c r="AI5837" s="3" t="s">
        <v>29</v>
      </c>
      <c r="AJ5837" s="3" t="s">
        <v>28</v>
      </c>
      <c r="AM5837" s="3" t="s">
        <v>24</v>
      </c>
      <c r="AN5837" s="3" t="s">
        <v>184</v>
      </c>
      <c r="AZ5837" s="3" t="s">
        <v>5530</v>
      </c>
      <c r="BA5837" s="3" t="s">
        <v>5531</v>
      </c>
      <c r="BB5837" s="3" t="s">
        <v>557</v>
      </c>
      <c r="BD5837" s="3" t="s">
        <v>30</v>
      </c>
      <c r="BG5837" s="3"/>
    </row>
    <row r="5838" spans="1:59" ht="15" x14ac:dyDescent="0.2">
      <c r="A5838" s="3" t="s">
        <v>9937</v>
      </c>
      <c r="B5838" s="3" t="s">
        <v>9934</v>
      </c>
      <c r="C5838" s="4">
        <v>42618.93922453704</v>
      </c>
      <c r="D5838" s="3" t="s">
        <v>7639</v>
      </c>
      <c r="E5838" s="3" t="s">
        <v>9937</v>
      </c>
      <c r="L5838" s="3" t="s">
        <v>9938</v>
      </c>
      <c r="AZ5838" s="3" t="s">
        <v>9936</v>
      </c>
      <c r="BA5838" s="3" t="s">
        <v>9935</v>
      </c>
      <c r="BD5838" s="3" t="s">
        <v>7641</v>
      </c>
      <c r="BG5838" s="3"/>
    </row>
    <row r="5839" spans="1:59" ht="15" x14ac:dyDescent="0.2">
      <c r="A5839" s="3" t="s">
        <v>9931</v>
      </c>
      <c r="B5839" s="3" t="s">
        <v>9929</v>
      </c>
      <c r="C5839" s="4">
        <v>42618.93922453704</v>
      </c>
      <c r="D5839" s="3" t="s">
        <v>7639</v>
      </c>
      <c r="E5839" s="3" t="s">
        <v>9933</v>
      </c>
      <c r="N5839" s="3" t="s">
        <v>9654</v>
      </c>
      <c r="W5839" s="3" t="s">
        <v>9932</v>
      </c>
      <c r="AB5839" s="3" t="s">
        <v>9652</v>
      </c>
      <c r="AC5839" s="3" t="s">
        <v>9557</v>
      </c>
      <c r="AI5839" s="3" t="s">
        <v>29</v>
      </c>
      <c r="AJ5839" s="3" t="s">
        <v>7632</v>
      </c>
      <c r="AM5839" s="3" t="s">
        <v>62</v>
      </c>
      <c r="AZ5839" s="3" t="s">
        <v>2924</v>
      </c>
      <c r="BA5839" s="3" t="s">
        <v>9930</v>
      </c>
      <c r="BB5839" s="3" t="s">
        <v>9554</v>
      </c>
      <c r="BD5839" s="3" t="s">
        <v>30</v>
      </c>
      <c r="BG5839" s="3"/>
    </row>
    <row r="5840" spans="1:59" ht="15" x14ac:dyDescent="0.2">
      <c r="A5840" s="3" t="s">
        <v>9927</v>
      </c>
      <c r="B5840" s="3" t="s">
        <v>9925</v>
      </c>
      <c r="C5840" s="4">
        <v>42618.93922453704</v>
      </c>
      <c r="D5840" s="3" t="s">
        <v>7639</v>
      </c>
      <c r="E5840" s="3" t="s">
        <v>9927</v>
      </c>
      <c r="L5840" s="3" t="s">
        <v>9928</v>
      </c>
      <c r="AZ5840" s="3" t="s">
        <v>9926</v>
      </c>
      <c r="BA5840" s="3" t="s">
        <v>8940</v>
      </c>
      <c r="BD5840" s="3" t="s">
        <v>7641</v>
      </c>
      <c r="BG5840" s="3"/>
    </row>
    <row r="5841" spans="1:59" ht="15" x14ac:dyDescent="0.2">
      <c r="A5841" s="3" t="s">
        <v>9923</v>
      </c>
      <c r="B5841" s="3" t="s">
        <v>9920</v>
      </c>
      <c r="C5841" s="4">
        <v>42618.93922453704</v>
      </c>
      <c r="D5841" s="3" t="s">
        <v>7639</v>
      </c>
      <c r="E5841" s="3" t="s">
        <v>9923</v>
      </c>
      <c r="L5841" s="3" t="s">
        <v>9924</v>
      </c>
      <c r="AZ5841" s="3" t="s">
        <v>9922</v>
      </c>
      <c r="BA5841" s="3" t="s">
        <v>9921</v>
      </c>
      <c r="BD5841" s="3" t="s">
        <v>7641</v>
      </c>
      <c r="BG5841" s="3"/>
    </row>
    <row r="5842" spans="1:59" ht="15" x14ac:dyDescent="0.2">
      <c r="A5842" s="3" t="s">
        <v>9917</v>
      </c>
      <c r="B5842" s="3" t="s">
        <v>9915</v>
      </c>
      <c r="C5842" s="4">
        <v>42618.93922453704</v>
      </c>
      <c r="D5842" s="3" t="s">
        <v>7639</v>
      </c>
      <c r="E5842" s="3" t="s">
        <v>9919</v>
      </c>
      <c r="N5842" s="3" t="s">
        <v>9875</v>
      </c>
      <c r="W5842" s="3" t="s">
        <v>9918</v>
      </c>
      <c r="AB5842" s="3" t="s">
        <v>9589</v>
      </c>
      <c r="AC5842" s="3" t="s">
        <v>9557</v>
      </c>
      <c r="AI5842" s="3" t="s">
        <v>29</v>
      </c>
      <c r="AJ5842" s="3" t="s">
        <v>7632</v>
      </c>
      <c r="AM5842" s="3" t="s">
        <v>62</v>
      </c>
      <c r="AZ5842" s="3" t="s">
        <v>2924</v>
      </c>
      <c r="BA5842" s="3" t="s">
        <v>9916</v>
      </c>
      <c r="BB5842" s="3" t="s">
        <v>557</v>
      </c>
      <c r="BD5842" s="3" t="s">
        <v>30</v>
      </c>
      <c r="BG5842" s="3"/>
    </row>
    <row r="5843" spans="1:59" ht="15" x14ac:dyDescent="0.2">
      <c r="A5843" s="3" t="s">
        <v>6848</v>
      </c>
      <c r="B5843" s="3" t="s">
        <v>9912</v>
      </c>
      <c r="C5843" s="4">
        <v>42618.93922453704</v>
      </c>
      <c r="D5843" s="3" t="s">
        <v>7639</v>
      </c>
      <c r="E5843" s="3" t="s">
        <v>9914</v>
      </c>
      <c r="M5843" s="3" t="s">
        <v>39039</v>
      </c>
      <c r="N5843" s="3" t="s">
        <v>9913</v>
      </c>
      <c r="O5843" s="3" t="s">
        <v>25</v>
      </c>
      <c r="AI5843" s="3" t="s">
        <v>29</v>
      </c>
      <c r="AJ5843" s="3" t="s">
        <v>28</v>
      </c>
      <c r="AM5843" s="3" t="s">
        <v>24</v>
      </c>
      <c r="AZ5843" s="3" t="s">
        <v>3019</v>
      </c>
      <c r="BA5843" s="3" t="s">
        <v>3020</v>
      </c>
      <c r="BB5843" s="3" t="s">
        <v>1313</v>
      </c>
      <c r="BD5843" s="3" t="s">
        <v>30</v>
      </c>
      <c r="BG5843" s="3"/>
    </row>
    <row r="5844" spans="1:59" ht="15" x14ac:dyDescent="0.2">
      <c r="A5844" s="3" t="s">
        <v>9910</v>
      </c>
      <c r="B5844" s="3" t="s">
        <v>9907</v>
      </c>
      <c r="C5844" s="4">
        <v>42618.93922453704</v>
      </c>
      <c r="D5844" s="3" t="s">
        <v>7639</v>
      </c>
      <c r="E5844" s="3" t="s">
        <v>9910</v>
      </c>
      <c r="L5844" s="3" t="s">
        <v>9911</v>
      </c>
      <c r="AZ5844" s="3" t="s">
        <v>9909</v>
      </c>
      <c r="BA5844" s="3" t="s">
        <v>9908</v>
      </c>
      <c r="BD5844" s="3" t="s">
        <v>7641</v>
      </c>
      <c r="BG5844" s="3"/>
    </row>
    <row r="5845" spans="1:59" ht="15" x14ac:dyDescent="0.2">
      <c r="A5845" s="3" t="s">
        <v>9905</v>
      </c>
      <c r="B5845" s="3" t="s">
        <v>9903</v>
      </c>
      <c r="C5845" s="4">
        <v>42618.93922453704</v>
      </c>
      <c r="D5845" s="3" t="s">
        <v>7639</v>
      </c>
      <c r="E5845" s="3" t="s">
        <v>9905</v>
      </c>
      <c r="L5845" s="3" t="s">
        <v>9906</v>
      </c>
      <c r="AZ5845" s="3" t="s">
        <v>9904</v>
      </c>
      <c r="BA5845" s="3" t="s">
        <v>322</v>
      </c>
      <c r="BD5845" s="3" t="s">
        <v>7641</v>
      </c>
      <c r="BG5845" s="3"/>
    </row>
    <row r="5846" spans="1:59" ht="15" x14ac:dyDescent="0.2">
      <c r="A5846" s="3" t="s">
        <v>9900</v>
      </c>
      <c r="B5846" s="3" t="s">
        <v>9897</v>
      </c>
      <c r="C5846" s="4">
        <v>42618.93922453704</v>
      </c>
      <c r="D5846" s="3" t="s">
        <v>7639</v>
      </c>
      <c r="E5846" s="3" t="s">
        <v>9902</v>
      </c>
      <c r="N5846" s="3" t="s">
        <v>9654</v>
      </c>
      <c r="W5846" s="3" t="s">
        <v>9901</v>
      </c>
      <c r="AB5846" s="3" t="s">
        <v>9652</v>
      </c>
      <c r="AC5846" s="3" t="s">
        <v>9557</v>
      </c>
      <c r="AI5846" s="3" t="s">
        <v>29</v>
      </c>
      <c r="AJ5846" s="3" t="s">
        <v>7632</v>
      </c>
      <c r="AM5846" s="3" t="s">
        <v>62</v>
      </c>
      <c r="AZ5846" s="3" t="s">
        <v>9899</v>
      </c>
      <c r="BA5846" s="3" t="s">
        <v>9898</v>
      </c>
      <c r="BB5846" s="3" t="s">
        <v>3479</v>
      </c>
      <c r="BD5846" s="3" t="s">
        <v>30</v>
      </c>
      <c r="BG5846" s="3"/>
    </row>
    <row r="5847" spans="1:59" ht="15" x14ac:dyDescent="0.2">
      <c r="A5847" s="3" t="s">
        <v>9895</v>
      </c>
      <c r="B5847" s="3" t="s">
        <v>9892</v>
      </c>
      <c r="C5847" s="4">
        <v>42618.939212962963</v>
      </c>
      <c r="D5847" s="3" t="s">
        <v>7639</v>
      </c>
      <c r="E5847" s="3" t="s">
        <v>9895</v>
      </c>
      <c r="L5847" s="3" t="s">
        <v>9896</v>
      </c>
      <c r="AZ5847" s="3" t="s">
        <v>9894</v>
      </c>
      <c r="BA5847" s="3" t="s">
        <v>9893</v>
      </c>
      <c r="BD5847" s="3" t="s">
        <v>7641</v>
      </c>
      <c r="BG5847" s="3"/>
    </row>
    <row r="5848" spans="1:59" ht="15" x14ac:dyDescent="0.2">
      <c r="A5848" s="3" t="s">
        <v>9891</v>
      </c>
      <c r="B5848" s="3" t="s">
        <v>9888</v>
      </c>
      <c r="C5848" s="4">
        <v>42618.939212962963</v>
      </c>
      <c r="D5848" s="3" t="s">
        <v>7639</v>
      </c>
      <c r="E5848" s="3" t="s">
        <v>9891</v>
      </c>
      <c r="L5848" s="3" t="s">
        <v>9170</v>
      </c>
      <c r="AZ5848" s="3" t="s">
        <v>9890</v>
      </c>
      <c r="BA5848" s="3" t="s">
        <v>9889</v>
      </c>
      <c r="BD5848" s="3" t="s">
        <v>7641</v>
      </c>
      <c r="BG5848" s="3"/>
    </row>
    <row r="5849" spans="1:59" ht="15" x14ac:dyDescent="0.2">
      <c r="A5849" s="3" t="s">
        <v>9882</v>
      </c>
      <c r="B5849" s="3" t="s">
        <v>9881</v>
      </c>
      <c r="C5849" s="4">
        <v>42618.939212962963</v>
      </c>
      <c r="D5849" s="3" t="s">
        <v>7639</v>
      </c>
      <c r="E5849" s="3" t="s">
        <v>9887</v>
      </c>
      <c r="K5849" s="3" t="s">
        <v>9886</v>
      </c>
      <c r="N5849" s="3" t="s">
        <v>9591</v>
      </c>
      <c r="U5849" s="3" t="s">
        <v>9885</v>
      </c>
      <c r="W5849" s="3" t="s">
        <v>9884</v>
      </c>
      <c r="Y5849" s="3" t="s">
        <v>9883</v>
      </c>
      <c r="AB5849" s="3" t="s">
        <v>9589</v>
      </c>
      <c r="AC5849" s="3" t="s">
        <v>9557</v>
      </c>
      <c r="AI5849" s="3" t="s">
        <v>29</v>
      </c>
      <c r="AJ5849" s="3" t="s">
        <v>7632</v>
      </c>
      <c r="AM5849" s="3" t="s">
        <v>62</v>
      </c>
      <c r="AZ5849" s="3" t="s">
        <v>922</v>
      </c>
      <c r="BA5849" s="3" t="s">
        <v>4996</v>
      </c>
      <c r="BB5849" s="3" t="s">
        <v>557</v>
      </c>
      <c r="BD5849" s="3" t="s">
        <v>30</v>
      </c>
      <c r="BG5849" s="3"/>
    </row>
    <row r="5850" spans="1:59" ht="15" x14ac:dyDescent="0.2">
      <c r="A5850" s="3" t="s">
        <v>9879</v>
      </c>
      <c r="B5850" s="3" t="s">
        <v>9877</v>
      </c>
      <c r="C5850" s="4">
        <v>42618.939212962963</v>
      </c>
      <c r="D5850" s="3" t="s">
        <v>7639</v>
      </c>
      <c r="E5850" s="3" t="s">
        <v>9880</v>
      </c>
      <c r="M5850" s="3" t="s">
        <v>39038</v>
      </c>
      <c r="N5850" s="3" t="s">
        <v>9767</v>
      </c>
      <c r="O5850" s="3" t="s">
        <v>8540</v>
      </c>
      <c r="AI5850" s="3" t="s">
        <v>29</v>
      </c>
      <c r="AJ5850" s="3" t="s">
        <v>28</v>
      </c>
      <c r="AM5850" s="3" t="s">
        <v>24</v>
      </c>
      <c r="AZ5850" s="3" t="s">
        <v>2804</v>
      </c>
      <c r="BA5850" s="3" t="s">
        <v>9878</v>
      </c>
      <c r="BB5850" s="3" t="s">
        <v>2706</v>
      </c>
      <c r="BD5850" s="3" t="s">
        <v>30</v>
      </c>
      <c r="BG5850" s="3"/>
    </row>
    <row r="5851" spans="1:59" ht="15" x14ac:dyDescent="0.2">
      <c r="A5851" s="3" t="s">
        <v>9873</v>
      </c>
      <c r="B5851" s="3" t="s">
        <v>9870</v>
      </c>
      <c r="C5851" s="4">
        <v>42618.939212962963</v>
      </c>
      <c r="D5851" s="3" t="s">
        <v>7639</v>
      </c>
      <c r="E5851" s="3" t="s">
        <v>9876</v>
      </c>
      <c r="N5851" s="3" t="s">
        <v>9875</v>
      </c>
      <c r="W5851" s="3" t="s">
        <v>9874</v>
      </c>
      <c r="AB5851" s="3" t="s">
        <v>9589</v>
      </c>
      <c r="AC5851" s="3" t="s">
        <v>9557</v>
      </c>
      <c r="AI5851" s="3" t="s">
        <v>29</v>
      </c>
      <c r="AJ5851" s="3" t="s">
        <v>7632</v>
      </c>
      <c r="AM5851" s="3" t="s">
        <v>62</v>
      </c>
      <c r="AZ5851" s="3" t="s">
        <v>9872</v>
      </c>
      <c r="BA5851" s="3" t="s">
        <v>9871</v>
      </c>
      <c r="BB5851" s="3" t="s">
        <v>557</v>
      </c>
      <c r="BD5851" s="3" t="s">
        <v>30</v>
      </c>
      <c r="BG5851" s="3"/>
    </row>
    <row r="5852" spans="1:59" ht="15" x14ac:dyDescent="0.2">
      <c r="A5852" s="3" t="s">
        <v>9868</v>
      </c>
      <c r="B5852" s="3" t="s">
        <v>9866</v>
      </c>
      <c r="C5852" s="4">
        <v>42618.939212962963</v>
      </c>
      <c r="D5852" s="3" t="s">
        <v>7639</v>
      </c>
      <c r="E5852" s="3" t="s">
        <v>9868</v>
      </c>
      <c r="L5852" s="3" t="s">
        <v>9869</v>
      </c>
      <c r="AZ5852" s="3" t="s">
        <v>4363</v>
      </c>
      <c r="BA5852" s="3" t="s">
        <v>9867</v>
      </c>
      <c r="BD5852" s="3" t="s">
        <v>7641</v>
      </c>
      <c r="BG5852" s="3"/>
    </row>
    <row r="5853" spans="1:59" ht="15" x14ac:dyDescent="0.2">
      <c r="A5853" s="3" t="s">
        <v>9863</v>
      </c>
      <c r="B5853" s="3" t="s">
        <v>9861</v>
      </c>
      <c r="C5853" s="4">
        <v>42618.939212962963</v>
      </c>
      <c r="D5853" s="3" t="s">
        <v>7639</v>
      </c>
      <c r="E5853" s="3" t="s">
        <v>9865</v>
      </c>
      <c r="N5853" s="3" t="s">
        <v>9560</v>
      </c>
      <c r="W5853" s="3" t="s">
        <v>9864</v>
      </c>
      <c r="AB5853" s="3" t="s">
        <v>9558</v>
      </c>
      <c r="AC5853" s="3" t="s">
        <v>9557</v>
      </c>
      <c r="AI5853" s="3" t="s">
        <v>29</v>
      </c>
      <c r="AJ5853" s="3" t="s">
        <v>7632</v>
      </c>
      <c r="AM5853" s="3" t="s">
        <v>62</v>
      </c>
      <c r="AZ5853" s="3" t="s">
        <v>4062</v>
      </c>
      <c r="BA5853" s="3" t="s">
        <v>9862</v>
      </c>
      <c r="BB5853" s="3" t="s">
        <v>410</v>
      </c>
      <c r="BD5853" s="3" t="s">
        <v>30</v>
      </c>
      <c r="BG5853" s="3"/>
    </row>
    <row r="5854" spans="1:59" ht="15" x14ac:dyDescent="0.2">
      <c r="A5854" s="3" t="s">
        <v>6602</v>
      </c>
      <c r="B5854" s="3" t="s">
        <v>9857</v>
      </c>
      <c r="C5854" s="4">
        <v>42618.939212962963</v>
      </c>
      <c r="D5854" s="3" t="s">
        <v>7639</v>
      </c>
      <c r="E5854" s="3" t="s">
        <v>9860</v>
      </c>
      <c r="K5854" s="3" t="s">
        <v>9859</v>
      </c>
      <c r="M5854" s="3" t="s">
        <v>39038</v>
      </c>
      <c r="N5854" s="3" t="s">
        <v>9767</v>
      </c>
      <c r="O5854" s="3" t="s">
        <v>8540</v>
      </c>
      <c r="U5854" s="3" t="s">
        <v>9858</v>
      </c>
      <c r="AI5854" s="3" t="s">
        <v>29</v>
      </c>
      <c r="AJ5854" s="3" t="s">
        <v>28</v>
      </c>
      <c r="AM5854" s="3" t="s">
        <v>24</v>
      </c>
      <c r="AN5854" s="3" t="s">
        <v>1720</v>
      </c>
      <c r="AZ5854" s="3" t="s">
        <v>1874</v>
      </c>
      <c r="BA5854" s="3" t="s">
        <v>1875</v>
      </c>
      <c r="BB5854" s="3" t="s">
        <v>90</v>
      </c>
      <c r="BD5854" s="3" t="s">
        <v>30</v>
      </c>
      <c r="BG5854" s="3"/>
    </row>
    <row r="5855" spans="1:59" ht="15" x14ac:dyDescent="0.2">
      <c r="A5855" s="3" t="s">
        <v>9855</v>
      </c>
      <c r="B5855" s="3" t="s">
        <v>9852</v>
      </c>
      <c r="C5855" s="4">
        <v>42618.939212962963</v>
      </c>
      <c r="D5855" s="3" t="s">
        <v>7639</v>
      </c>
      <c r="E5855" s="3" t="s">
        <v>9855</v>
      </c>
      <c r="L5855" s="3" t="s">
        <v>9856</v>
      </c>
      <c r="AZ5855" s="3" t="s">
        <v>9854</v>
      </c>
      <c r="BA5855" s="3" t="s">
        <v>9853</v>
      </c>
      <c r="BD5855" s="3" t="s">
        <v>7641</v>
      </c>
      <c r="BG5855" s="3"/>
    </row>
    <row r="5856" spans="1:59" ht="15" x14ac:dyDescent="0.2">
      <c r="A5856" s="3" t="s">
        <v>9850</v>
      </c>
      <c r="B5856" s="3" t="s">
        <v>9847</v>
      </c>
      <c r="C5856" s="4">
        <v>42618.939212962963</v>
      </c>
      <c r="D5856" s="3" t="s">
        <v>7639</v>
      </c>
      <c r="E5856" s="3" t="s">
        <v>9850</v>
      </c>
      <c r="L5856" s="3" t="s">
        <v>9851</v>
      </c>
      <c r="AZ5856" s="3" t="s">
        <v>9849</v>
      </c>
      <c r="BA5856" s="3" t="s">
        <v>9848</v>
      </c>
      <c r="BD5856" s="3" t="s">
        <v>7641</v>
      </c>
      <c r="BG5856" s="3"/>
    </row>
    <row r="5857" spans="1:59" ht="15" x14ac:dyDescent="0.2">
      <c r="A5857" s="3" t="s">
        <v>7435</v>
      </c>
      <c r="B5857" s="3" t="s">
        <v>9844</v>
      </c>
      <c r="C5857" s="4">
        <v>42618.939212962963</v>
      </c>
      <c r="D5857" s="3" t="s">
        <v>7639</v>
      </c>
      <c r="E5857" s="3" t="s">
        <v>9846</v>
      </c>
      <c r="M5857" s="3" t="s">
        <v>39038</v>
      </c>
      <c r="N5857" s="3" t="s">
        <v>9767</v>
      </c>
      <c r="O5857" s="3" t="s">
        <v>25</v>
      </c>
      <c r="U5857" s="3" t="s">
        <v>9845</v>
      </c>
      <c r="AI5857" s="3" t="s">
        <v>29</v>
      </c>
      <c r="AJ5857" s="3" t="s">
        <v>28</v>
      </c>
      <c r="AM5857" s="3" t="s">
        <v>24</v>
      </c>
      <c r="AN5857" s="3" t="s">
        <v>7629</v>
      </c>
      <c r="AZ5857" s="3" t="s">
        <v>1168</v>
      </c>
      <c r="BA5857" s="3" t="s">
        <v>5534</v>
      </c>
      <c r="BB5857" s="3" t="s">
        <v>643</v>
      </c>
      <c r="BD5857" s="3" t="s">
        <v>30</v>
      </c>
      <c r="BG5857" s="3"/>
    </row>
    <row r="5858" spans="1:59" ht="15" x14ac:dyDescent="0.2">
      <c r="A5858" s="3" t="s">
        <v>9841</v>
      </c>
      <c r="B5858" s="3" t="s">
        <v>9837</v>
      </c>
      <c r="C5858" s="4">
        <v>42618.939212962963</v>
      </c>
      <c r="D5858" s="3" t="s">
        <v>7639</v>
      </c>
      <c r="E5858" s="3" t="s">
        <v>9843</v>
      </c>
      <c r="N5858" s="3" t="s">
        <v>9701</v>
      </c>
      <c r="W5858" s="3" t="s">
        <v>9842</v>
      </c>
      <c r="AB5858" s="3" t="s">
        <v>9589</v>
      </c>
      <c r="AC5858" s="3" t="s">
        <v>9557</v>
      </c>
      <c r="AI5858" s="3" t="s">
        <v>29</v>
      </c>
      <c r="AJ5858" s="3" t="s">
        <v>7632</v>
      </c>
      <c r="AM5858" s="3" t="s">
        <v>62</v>
      </c>
      <c r="AZ5858" s="3" t="s">
        <v>9840</v>
      </c>
      <c r="BA5858" s="3" t="s">
        <v>9839</v>
      </c>
      <c r="BB5858" s="3" t="s">
        <v>9838</v>
      </c>
      <c r="BD5858" s="3" t="s">
        <v>30</v>
      </c>
      <c r="BG5858" s="3"/>
    </row>
    <row r="5859" spans="1:59" ht="15" x14ac:dyDescent="0.2">
      <c r="A5859" s="3" t="s">
        <v>9819</v>
      </c>
      <c r="B5859" s="3" t="s">
        <v>9815</v>
      </c>
      <c r="C5859" s="4">
        <v>42618.939201388886</v>
      </c>
      <c r="D5859" s="3" t="s">
        <v>7639</v>
      </c>
      <c r="E5859" s="3" t="s">
        <v>9836</v>
      </c>
      <c r="F5859" s="3" t="s">
        <v>9835</v>
      </c>
      <c r="G5859" s="3" t="s">
        <v>9834</v>
      </c>
      <c r="H5859" s="3" t="s">
        <v>8057</v>
      </c>
      <c r="I5859" s="3" t="s">
        <v>9242</v>
      </c>
      <c r="J5859" s="3" t="s">
        <v>8023</v>
      </c>
      <c r="L5859" s="3" t="s">
        <v>9833</v>
      </c>
      <c r="N5859" s="3" t="s">
        <v>9832</v>
      </c>
      <c r="P5859" s="3" t="s">
        <v>9831</v>
      </c>
      <c r="Q5859" s="3" t="s">
        <v>8019</v>
      </c>
      <c r="R5859" s="3" t="s">
        <v>8301</v>
      </c>
      <c r="S5859" s="3" t="s">
        <v>9830</v>
      </c>
      <c r="T5859" s="3" t="s">
        <v>9829</v>
      </c>
      <c r="U5859" s="3" t="s">
        <v>9828</v>
      </c>
      <c r="W5859" s="3" t="s">
        <v>9827</v>
      </c>
      <c r="X5859" s="3" t="s">
        <v>9826</v>
      </c>
      <c r="AB5859" s="3" t="s">
        <v>9825</v>
      </c>
      <c r="AC5859" s="3" t="s">
        <v>9824</v>
      </c>
      <c r="AE5859" s="3" t="s">
        <v>7671</v>
      </c>
      <c r="AF5859" s="3" t="s">
        <v>9823</v>
      </c>
      <c r="AG5859" s="3" t="s">
        <v>8009</v>
      </c>
      <c r="AH5859" s="3" t="s">
        <v>9822</v>
      </c>
      <c r="AI5859" s="3" t="s">
        <v>8007</v>
      </c>
      <c r="AJ5859" s="3" t="s">
        <v>7697</v>
      </c>
      <c r="AK5859" s="3" t="s">
        <v>8006</v>
      </c>
      <c r="AO5859" s="3" t="s">
        <v>9821</v>
      </c>
      <c r="AQ5859" s="3" t="s">
        <v>9820</v>
      </c>
      <c r="AZ5859" s="3" t="s">
        <v>9818</v>
      </c>
      <c r="BA5859" s="3" t="s">
        <v>9817</v>
      </c>
      <c r="BB5859" s="3" t="s">
        <v>9611</v>
      </c>
      <c r="BD5859" s="3" t="s">
        <v>30</v>
      </c>
      <c r="BE5859" s="3">
        <v>86</v>
      </c>
      <c r="BF5859" s="3" t="s">
        <v>9816</v>
      </c>
      <c r="BG5859" s="3"/>
    </row>
    <row r="5860" spans="1:59" ht="15" x14ac:dyDescent="0.2">
      <c r="A5860" s="3" t="s">
        <v>9813</v>
      </c>
      <c r="B5860" s="3" t="s">
        <v>9812</v>
      </c>
      <c r="C5860" s="4">
        <v>42618.939201388886</v>
      </c>
      <c r="D5860" s="3" t="s">
        <v>7639</v>
      </c>
      <c r="E5860" s="3" t="s">
        <v>9813</v>
      </c>
      <c r="L5860" s="3" t="s">
        <v>9814</v>
      </c>
      <c r="AZ5860" s="3" t="s">
        <v>2129</v>
      </c>
      <c r="BA5860" s="3" t="s">
        <v>9046</v>
      </c>
      <c r="BD5860" s="3" t="s">
        <v>7641</v>
      </c>
      <c r="BG5860" s="3"/>
    </row>
    <row r="5861" spans="1:59" ht="15" x14ac:dyDescent="0.2">
      <c r="A5861" s="3" t="s">
        <v>7218</v>
      </c>
      <c r="B5861" s="3" t="s">
        <v>9810</v>
      </c>
      <c r="C5861" s="4">
        <v>42618.939201388886</v>
      </c>
      <c r="D5861" s="3" t="s">
        <v>7639</v>
      </c>
      <c r="E5861" s="3" t="s">
        <v>9811</v>
      </c>
      <c r="M5861" s="3" t="s">
        <v>39038</v>
      </c>
      <c r="N5861" s="3" t="s">
        <v>9767</v>
      </c>
      <c r="O5861" s="3" t="s">
        <v>25</v>
      </c>
      <c r="AI5861" s="3" t="s">
        <v>29</v>
      </c>
      <c r="AJ5861" s="3" t="s">
        <v>28</v>
      </c>
      <c r="AM5861" s="3" t="s">
        <v>24</v>
      </c>
      <c r="AZ5861" s="3" t="s">
        <v>4627</v>
      </c>
      <c r="BA5861" s="3" t="s">
        <v>4628</v>
      </c>
      <c r="BB5861" s="3" t="s">
        <v>2482</v>
      </c>
      <c r="BD5861" s="3" t="s">
        <v>30</v>
      </c>
      <c r="BG5861" s="3"/>
    </row>
    <row r="5862" spans="1:59" ht="15" x14ac:dyDescent="0.2">
      <c r="A5862" s="3" t="s">
        <v>9807</v>
      </c>
      <c r="B5862" s="3" t="s">
        <v>9806</v>
      </c>
      <c r="C5862" s="4">
        <v>42618.939201388886</v>
      </c>
      <c r="D5862" s="3" t="s">
        <v>7639</v>
      </c>
      <c r="E5862" s="3" t="s">
        <v>9809</v>
      </c>
      <c r="N5862" s="3" t="s">
        <v>9654</v>
      </c>
      <c r="W5862" s="3" t="s">
        <v>9808</v>
      </c>
      <c r="AB5862" s="3" t="s">
        <v>9652</v>
      </c>
      <c r="AC5862" s="3" t="s">
        <v>9557</v>
      </c>
      <c r="AI5862" s="3" t="s">
        <v>29</v>
      </c>
      <c r="AJ5862" s="3" t="s">
        <v>7632</v>
      </c>
      <c r="AM5862" s="3" t="s">
        <v>62</v>
      </c>
      <c r="AZ5862" s="3" t="s">
        <v>9799</v>
      </c>
      <c r="BA5862" s="3" t="s">
        <v>5145</v>
      </c>
      <c r="BB5862" s="3" t="s">
        <v>410</v>
      </c>
      <c r="BD5862" s="3" t="s">
        <v>30</v>
      </c>
      <c r="BG5862" s="3"/>
    </row>
    <row r="5863" spans="1:59" ht="15" x14ac:dyDescent="0.2">
      <c r="A5863" s="3" t="s">
        <v>9804</v>
      </c>
      <c r="B5863" s="3" t="s">
        <v>9802</v>
      </c>
      <c r="C5863" s="4">
        <v>42618.939201388886</v>
      </c>
      <c r="D5863" s="3" t="s">
        <v>7639</v>
      </c>
      <c r="E5863" s="3" t="s">
        <v>9804</v>
      </c>
      <c r="L5863" s="3" t="s">
        <v>9805</v>
      </c>
      <c r="AZ5863" s="3" t="s">
        <v>2129</v>
      </c>
      <c r="BA5863" s="3" t="s">
        <v>9803</v>
      </c>
      <c r="BD5863" s="3" t="s">
        <v>7641</v>
      </c>
      <c r="BG5863" s="3"/>
    </row>
    <row r="5864" spans="1:59" ht="15" x14ac:dyDescent="0.2">
      <c r="A5864" s="3" t="s">
        <v>9800</v>
      </c>
      <c r="B5864" s="3" t="s">
        <v>9797</v>
      </c>
      <c r="C5864" s="4">
        <v>42618.939201388886</v>
      </c>
      <c r="D5864" s="3" t="s">
        <v>7639</v>
      </c>
      <c r="E5864" s="3" t="s">
        <v>9800</v>
      </c>
      <c r="L5864" s="3" t="s">
        <v>9801</v>
      </c>
      <c r="AZ5864" s="3" t="s">
        <v>9799</v>
      </c>
      <c r="BA5864" s="3" t="s">
        <v>9798</v>
      </c>
      <c r="BD5864" s="3" t="s">
        <v>7641</v>
      </c>
      <c r="BG5864" s="3"/>
    </row>
    <row r="5865" spans="1:59" ht="15" x14ac:dyDescent="0.2">
      <c r="A5865" s="3" t="s">
        <v>7462</v>
      </c>
      <c r="B5865" s="3" t="s">
        <v>9795</v>
      </c>
      <c r="C5865" s="4">
        <v>42618.939201388886</v>
      </c>
      <c r="D5865" s="3" t="s">
        <v>7639</v>
      </c>
      <c r="E5865" s="3" t="s">
        <v>9796</v>
      </c>
      <c r="M5865" s="3" t="s">
        <v>39038</v>
      </c>
      <c r="N5865" s="3" t="s">
        <v>9767</v>
      </c>
      <c r="O5865" s="3" t="s">
        <v>25</v>
      </c>
      <c r="AI5865" s="3" t="s">
        <v>29</v>
      </c>
      <c r="AJ5865" s="3" t="s">
        <v>28</v>
      </c>
      <c r="AM5865" s="3" t="s">
        <v>24</v>
      </c>
      <c r="AZ5865" s="3" t="s">
        <v>5645</v>
      </c>
      <c r="BA5865" s="3" t="s">
        <v>5646</v>
      </c>
      <c r="BB5865" s="3" t="s">
        <v>23</v>
      </c>
      <c r="BD5865" s="3" t="s">
        <v>30</v>
      </c>
      <c r="BG5865" s="3"/>
    </row>
    <row r="5866" spans="1:59" ht="15" x14ac:dyDescent="0.2">
      <c r="A5866" s="3" t="s">
        <v>7107</v>
      </c>
      <c r="B5866" s="3" t="s">
        <v>9793</v>
      </c>
      <c r="C5866" s="4">
        <v>42618.939201388886</v>
      </c>
      <c r="D5866" s="3" t="s">
        <v>7639</v>
      </c>
      <c r="E5866" s="3" t="s">
        <v>9794</v>
      </c>
      <c r="M5866" s="3" t="s">
        <v>39033</v>
      </c>
      <c r="N5866" s="3" t="s">
        <v>42714</v>
      </c>
      <c r="O5866" s="3" t="s">
        <v>25</v>
      </c>
      <c r="AI5866" s="3" t="s">
        <v>29</v>
      </c>
      <c r="AJ5866" s="3" t="s">
        <v>28</v>
      </c>
      <c r="AM5866" s="3" t="s">
        <v>24</v>
      </c>
      <c r="AZ5866" s="3" t="s">
        <v>4147</v>
      </c>
      <c r="BA5866" s="3" t="s">
        <v>4148</v>
      </c>
      <c r="BB5866" s="3" t="s">
        <v>4149</v>
      </c>
      <c r="BD5866" s="3" t="s">
        <v>30</v>
      </c>
      <c r="BG5866" s="3"/>
    </row>
    <row r="5867" spans="1:59" ht="15" x14ac:dyDescent="0.2">
      <c r="A5867" s="3" t="s">
        <v>9791</v>
      </c>
      <c r="B5867" s="3" t="s">
        <v>9789</v>
      </c>
      <c r="C5867" s="4">
        <v>42618.939201388886</v>
      </c>
      <c r="D5867" s="3" t="s">
        <v>7639</v>
      </c>
      <c r="E5867" s="3" t="s">
        <v>9791</v>
      </c>
      <c r="L5867" s="3" t="s">
        <v>9792</v>
      </c>
      <c r="AZ5867" s="3" t="s">
        <v>9790</v>
      </c>
      <c r="BA5867" s="3" t="s">
        <v>4220</v>
      </c>
      <c r="BD5867" s="3" t="s">
        <v>7641</v>
      </c>
      <c r="BG5867" s="3"/>
    </row>
    <row r="5868" spans="1:59" ht="15" x14ac:dyDescent="0.2">
      <c r="A5868" s="3" t="s">
        <v>9786</v>
      </c>
      <c r="B5868" s="3" t="s">
        <v>9784</v>
      </c>
      <c r="C5868" s="4">
        <v>42618.939201388886</v>
      </c>
      <c r="D5868" s="3" t="s">
        <v>7639</v>
      </c>
      <c r="E5868" s="3" t="s">
        <v>9788</v>
      </c>
      <c r="N5868" s="3" t="s">
        <v>9560</v>
      </c>
      <c r="W5868" s="3" t="s">
        <v>9787</v>
      </c>
      <c r="AB5868" s="3" t="s">
        <v>9558</v>
      </c>
      <c r="AC5868" s="3" t="s">
        <v>9557</v>
      </c>
      <c r="AI5868" s="3" t="s">
        <v>29</v>
      </c>
      <c r="AJ5868" s="3" t="s">
        <v>7632</v>
      </c>
      <c r="AM5868" s="3" t="s">
        <v>62</v>
      </c>
      <c r="AZ5868" s="3" t="s">
        <v>8285</v>
      </c>
      <c r="BA5868" s="3" t="s">
        <v>9785</v>
      </c>
      <c r="BB5868" s="3" t="s">
        <v>410</v>
      </c>
      <c r="BD5868" s="3" t="s">
        <v>30</v>
      </c>
      <c r="BG5868" s="3"/>
    </row>
    <row r="5869" spans="1:59" ht="15" x14ac:dyDescent="0.2">
      <c r="A5869" s="3" t="s">
        <v>9782</v>
      </c>
      <c r="B5869" s="3" t="s">
        <v>9780</v>
      </c>
      <c r="C5869" s="4">
        <v>42618.939201388886</v>
      </c>
      <c r="D5869" s="3" t="s">
        <v>7639</v>
      </c>
      <c r="E5869" s="3" t="s">
        <v>9782</v>
      </c>
      <c r="L5869" s="3" t="s">
        <v>9783</v>
      </c>
      <c r="AZ5869" s="3" t="s">
        <v>2930</v>
      </c>
      <c r="BA5869" s="3" t="s">
        <v>9781</v>
      </c>
      <c r="BD5869" s="3" t="s">
        <v>7641</v>
      </c>
      <c r="BG5869" s="3"/>
    </row>
    <row r="5870" spans="1:59" ht="15" x14ac:dyDescent="0.2">
      <c r="A5870" s="3" t="s">
        <v>9778</v>
      </c>
      <c r="B5870" s="3" t="s">
        <v>9775</v>
      </c>
      <c r="C5870" s="4">
        <v>42618.939201388886</v>
      </c>
      <c r="D5870" s="3" t="s">
        <v>7639</v>
      </c>
      <c r="E5870" s="3" t="s">
        <v>9778</v>
      </c>
      <c r="L5870" s="3" t="s">
        <v>9779</v>
      </c>
      <c r="AZ5870" s="3" t="s">
        <v>9777</v>
      </c>
      <c r="BA5870" s="3" t="s">
        <v>9776</v>
      </c>
      <c r="BD5870" s="3" t="s">
        <v>7641</v>
      </c>
      <c r="BG5870" s="3"/>
    </row>
    <row r="5871" spans="1:59" ht="15" x14ac:dyDescent="0.2">
      <c r="A5871" s="3" t="s">
        <v>9771</v>
      </c>
      <c r="B5871" s="3" t="s">
        <v>9769</v>
      </c>
      <c r="C5871" s="4">
        <v>42618.939189814817</v>
      </c>
      <c r="D5871" s="3" t="s">
        <v>7639</v>
      </c>
      <c r="E5871" s="3" t="s">
        <v>9774</v>
      </c>
      <c r="K5871" s="3" t="s">
        <v>9773</v>
      </c>
      <c r="N5871" s="3" t="s">
        <v>9701</v>
      </c>
      <c r="W5871" s="3" t="s">
        <v>9772</v>
      </c>
      <c r="AB5871" s="3" t="s">
        <v>9589</v>
      </c>
      <c r="AC5871" s="3" t="s">
        <v>9557</v>
      </c>
      <c r="AI5871" s="3" t="s">
        <v>29</v>
      </c>
      <c r="AJ5871" s="3" t="s">
        <v>7632</v>
      </c>
      <c r="AM5871" s="3" t="s">
        <v>62</v>
      </c>
      <c r="AZ5871" s="3" t="s">
        <v>9770</v>
      </c>
      <c r="BA5871" s="3" t="s">
        <v>5986</v>
      </c>
      <c r="BB5871" s="3" t="s">
        <v>557</v>
      </c>
      <c r="BD5871" s="3" t="s">
        <v>30</v>
      </c>
      <c r="BG5871" s="3"/>
    </row>
    <row r="5872" spans="1:59" ht="15" x14ac:dyDescent="0.2">
      <c r="A5872" s="3" t="s">
        <v>7227</v>
      </c>
      <c r="B5872" s="3" t="s">
        <v>9766</v>
      </c>
      <c r="C5872" s="4">
        <v>42618.939189814817</v>
      </c>
      <c r="D5872" s="3" t="s">
        <v>7639</v>
      </c>
      <c r="E5872" s="3" t="s">
        <v>9768</v>
      </c>
      <c r="M5872" s="3" t="s">
        <v>39038</v>
      </c>
      <c r="N5872" s="3" t="s">
        <v>9767</v>
      </c>
      <c r="O5872" s="3" t="s">
        <v>25</v>
      </c>
      <c r="AI5872" s="3" t="s">
        <v>29</v>
      </c>
      <c r="AJ5872" s="3" t="s">
        <v>28</v>
      </c>
      <c r="AM5872" s="3" t="s">
        <v>24</v>
      </c>
      <c r="AZ5872" s="3" t="s">
        <v>4666</v>
      </c>
      <c r="BA5872" s="3" t="s">
        <v>4667</v>
      </c>
      <c r="BB5872" s="3" t="s">
        <v>176</v>
      </c>
      <c r="BD5872" s="3" t="s">
        <v>30</v>
      </c>
      <c r="BG5872" s="3"/>
    </row>
    <row r="5873" spans="1:59" ht="15" x14ac:dyDescent="0.2">
      <c r="A5873" s="3" t="s">
        <v>9764</v>
      </c>
      <c r="B5873" s="3" t="s">
        <v>9762</v>
      </c>
      <c r="C5873" s="4">
        <v>42618.939189814817</v>
      </c>
      <c r="D5873" s="3" t="s">
        <v>7639</v>
      </c>
      <c r="E5873" s="3" t="s">
        <v>9764</v>
      </c>
      <c r="L5873" s="3" t="s">
        <v>9765</v>
      </c>
      <c r="AZ5873" s="3" t="s">
        <v>8263</v>
      </c>
      <c r="BA5873" s="3" t="s">
        <v>9763</v>
      </c>
      <c r="BD5873" s="3" t="s">
        <v>7641</v>
      </c>
      <c r="BG5873" s="3"/>
    </row>
    <row r="5874" spans="1:59" ht="15" x14ac:dyDescent="0.2">
      <c r="A5874" s="3" t="s">
        <v>6772</v>
      </c>
      <c r="B5874" s="3" t="s">
        <v>9760</v>
      </c>
      <c r="C5874" s="4">
        <v>42618.939189814817</v>
      </c>
      <c r="D5874" s="3" t="s">
        <v>7639</v>
      </c>
      <c r="E5874" s="3" t="s">
        <v>9761</v>
      </c>
      <c r="M5874" s="3" t="s">
        <v>39033</v>
      </c>
      <c r="N5874" s="3" t="s">
        <v>42714</v>
      </c>
      <c r="O5874" s="3" t="s">
        <v>25</v>
      </c>
      <c r="AI5874" s="3" t="s">
        <v>29</v>
      </c>
      <c r="AJ5874" s="3" t="s">
        <v>28</v>
      </c>
      <c r="AM5874" s="3" t="s">
        <v>24</v>
      </c>
      <c r="AZ5874" s="3" t="s">
        <v>2667</v>
      </c>
      <c r="BA5874" s="3" t="s">
        <v>2668</v>
      </c>
      <c r="BB5874" s="3" t="s">
        <v>2669</v>
      </c>
      <c r="BD5874" s="3" t="s">
        <v>30</v>
      </c>
      <c r="BG5874" s="3"/>
    </row>
    <row r="5875" spans="1:59" ht="15" x14ac:dyDescent="0.2">
      <c r="A5875" s="3" t="s">
        <v>9757</v>
      </c>
      <c r="B5875" s="3" t="s">
        <v>9755</v>
      </c>
      <c r="C5875" s="4">
        <v>42618.939189814817</v>
      </c>
      <c r="D5875" s="3" t="s">
        <v>7639</v>
      </c>
      <c r="E5875" s="3" t="s">
        <v>9759</v>
      </c>
      <c r="N5875" s="3" t="s">
        <v>9560</v>
      </c>
      <c r="W5875" s="3" t="s">
        <v>9758</v>
      </c>
      <c r="AB5875" s="3" t="s">
        <v>9558</v>
      </c>
      <c r="AC5875" s="3" t="s">
        <v>9557</v>
      </c>
      <c r="AI5875" s="3" t="s">
        <v>29</v>
      </c>
      <c r="AJ5875" s="3" t="s">
        <v>7632</v>
      </c>
      <c r="AM5875" s="3" t="s">
        <v>62</v>
      </c>
      <c r="AZ5875" s="3" t="s">
        <v>9756</v>
      </c>
      <c r="BA5875" s="3" t="s">
        <v>1387</v>
      </c>
      <c r="BB5875" s="3" t="s">
        <v>4349</v>
      </c>
      <c r="BD5875" s="3" t="s">
        <v>30</v>
      </c>
      <c r="BG5875" s="3"/>
    </row>
    <row r="5876" spans="1:59" ht="15" x14ac:dyDescent="0.2">
      <c r="A5876" s="3" t="s">
        <v>6380</v>
      </c>
      <c r="B5876" s="3" t="s">
        <v>9752</v>
      </c>
      <c r="C5876" s="4">
        <v>42618.939189814817</v>
      </c>
      <c r="D5876" s="3" t="s">
        <v>7639</v>
      </c>
      <c r="E5876" s="3" t="s">
        <v>9754</v>
      </c>
      <c r="M5876" s="3" t="s">
        <v>9173</v>
      </c>
      <c r="N5876" s="3" t="s">
        <v>9172</v>
      </c>
      <c r="O5876" s="3" t="s">
        <v>8540</v>
      </c>
      <c r="U5876" s="3" t="s">
        <v>9753</v>
      </c>
      <c r="AI5876" s="3" t="s">
        <v>29</v>
      </c>
      <c r="AJ5876" s="3" t="s">
        <v>28</v>
      </c>
      <c r="AM5876" s="3" t="s">
        <v>24</v>
      </c>
      <c r="AZ5876" s="3" t="s">
        <v>656</v>
      </c>
      <c r="BA5876" s="3" t="s">
        <v>642</v>
      </c>
      <c r="BB5876" s="3" t="s">
        <v>657</v>
      </c>
      <c r="BD5876" s="3" t="s">
        <v>30</v>
      </c>
      <c r="BG5876" s="3"/>
    </row>
    <row r="5877" spans="1:59" ht="15" x14ac:dyDescent="0.2">
      <c r="A5877" s="3" t="s">
        <v>9750</v>
      </c>
      <c r="B5877" s="3" t="s">
        <v>9747</v>
      </c>
      <c r="C5877" s="4">
        <v>42618.939189814817</v>
      </c>
      <c r="D5877" s="3" t="s">
        <v>7639</v>
      </c>
      <c r="E5877" s="3" t="s">
        <v>9750</v>
      </c>
      <c r="L5877" s="3" t="s">
        <v>9751</v>
      </c>
      <c r="AZ5877" s="3" t="s">
        <v>9749</v>
      </c>
      <c r="BA5877" s="3" t="s">
        <v>9748</v>
      </c>
      <c r="BD5877" s="3" t="s">
        <v>7641</v>
      </c>
      <c r="BG5877" s="3"/>
    </row>
    <row r="5878" spans="1:59" ht="15" x14ac:dyDescent="0.2">
      <c r="A5878" s="3" t="s">
        <v>7219</v>
      </c>
      <c r="B5878" s="3" t="s">
        <v>9745</v>
      </c>
      <c r="C5878" s="4">
        <v>42618.939189814817</v>
      </c>
      <c r="D5878" s="3" t="s">
        <v>7639</v>
      </c>
      <c r="E5878" s="3" t="s">
        <v>9746</v>
      </c>
      <c r="M5878" s="3" t="s">
        <v>39033</v>
      </c>
      <c r="N5878" s="3" t="s">
        <v>42714</v>
      </c>
      <c r="O5878" s="3" t="s">
        <v>25</v>
      </c>
      <c r="AI5878" s="3" t="s">
        <v>29</v>
      </c>
      <c r="AJ5878" s="3" t="s">
        <v>28</v>
      </c>
      <c r="AM5878" s="3" t="s">
        <v>24</v>
      </c>
      <c r="AZ5878" s="3" t="s">
        <v>4631</v>
      </c>
      <c r="BA5878" s="3" t="s">
        <v>4632</v>
      </c>
      <c r="BB5878" s="3" t="s">
        <v>4633</v>
      </c>
      <c r="BD5878" s="3" t="s">
        <v>30</v>
      </c>
      <c r="BG5878" s="3"/>
    </row>
    <row r="5879" spans="1:59" ht="15" x14ac:dyDescent="0.2">
      <c r="A5879" s="3" t="s">
        <v>9743</v>
      </c>
      <c r="B5879" s="3" t="s">
        <v>9741</v>
      </c>
      <c r="C5879" s="4">
        <v>42618.939189814817</v>
      </c>
      <c r="D5879" s="3" t="s">
        <v>7639</v>
      </c>
      <c r="E5879" s="3" t="s">
        <v>9743</v>
      </c>
      <c r="L5879" s="3" t="s">
        <v>9744</v>
      </c>
      <c r="AZ5879" s="3" t="s">
        <v>9742</v>
      </c>
      <c r="BA5879" s="3" t="s">
        <v>4095</v>
      </c>
      <c r="BD5879" s="3" t="s">
        <v>7641</v>
      </c>
      <c r="BG5879" s="3"/>
    </row>
    <row r="5880" spans="1:59" ht="15" x14ac:dyDescent="0.2">
      <c r="A5880" s="3" t="s">
        <v>9736</v>
      </c>
      <c r="B5880" s="3" t="s">
        <v>9734</v>
      </c>
      <c r="C5880" s="4">
        <v>42618.939189814817</v>
      </c>
      <c r="D5880" s="3" t="s">
        <v>7639</v>
      </c>
      <c r="E5880" s="3" t="s">
        <v>9740</v>
      </c>
      <c r="N5880" s="3" t="s">
        <v>9739</v>
      </c>
      <c r="W5880" s="3" t="s">
        <v>9738</v>
      </c>
      <c r="AB5880" s="3" t="s">
        <v>9689</v>
      </c>
      <c r="AC5880" s="3" t="s">
        <v>9737</v>
      </c>
      <c r="AI5880" s="3" t="s">
        <v>29</v>
      </c>
      <c r="AJ5880" s="3" t="s">
        <v>7632</v>
      </c>
      <c r="AM5880" s="3" t="s">
        <v>62</v>
      </c>
      <c r="AZ5880" s="3" t="s">
        <v>9735</v>
      </c>
      <c r="BA5880" s="3" t="s">
        <v>2396</v>
      </c>
      <c r="BB5880" s="3" t="s">
        <v>410</v>
      </c>
      <c r="BD5880" s="3" t="s">
        <v>30</v>
      </c>
      <c r="BG5880" s="3"/>
    </row>
    <row r="5881" spans="1:59" ht="15" x14ac:dyDescent="0.2">
      <c r="A5881" s="3" t="s">
        <v>9732</v>
      </c>
      <c r="B5881" s="3" t="s">
        <v>9729</v>
      </c>
      <c r="C5881" s="4">
        <v>42618.939189814817</v>
      </c>
      <c r="D5881" s="3" t="s">
        <v>7639</v>
      </c>
      <c r="E5881" s="3" t="s">
        <v>9732</v>
      </c>
      <c r="L5881" s="3" t="s">
        <v>9733</v>
      </c>
      <c r="AZ5881" s="3" t="s">
        <v>9731</v>
      </c>
      <c r="BA5881" s="3" t="s">
        <v>9730</v>
      </c>
      <c r="BD5881" s="3" t="s">
        <v>7641</v>
      </c>
      <c r="BG5881" s="3"/>
    </row>
    <row r="5882" spans="1:59" ht="15" x14ac:dyDescent="0.2">
      <c r="A5882" s="3" t="s">
        <v>7159</v>
      </c>
      <c r="B5882" s="3" t="s">
        <v>9727</v>
      </c>
      <c r="C5882" s="4">
        <v>42618.939189814817</v>
      </c>
      <c r="D5882" s="3" t="s">
        <v>7639</v>
      </c>
      <c r="E5882" s="3" t="s">
        <v>9728</v>
      </c>
      <c r="M5882" s="3" t="s">
        <v>39033</v>
      </c>
      <c r="N5882" s="3" t="s">
        <v>42714</v>
      </c>
      <c r="O5882" s="3" t="s">
        <v>8540</v>
      </c>
      <c r="AI5882" s="3" t="s">
        <v>29</v>
      </c>
      <c r="AJ5882" s="3" t="s">
        <v>28</v>
      </c>
      <c r="AM5882" s="3" t="s">
        <v>24</v>
      </c>
      <c r="AZ5882" s="3" t="s">
        <v>4366</v>
      </c>
      <c r="BA5882" s="3" t="s">
        <v>4367</v>
      </c>
      <c r="BB5882" s="3" t="s">
        <v>4368</v>
      </c>
      <c r="BD5882" s="3" t="s">
        <v>30</v>
      </c>
      <c r="BG5882" s="3"/>
    </row>
    <row r="5883" spans="1:59" ht="15" x14ac:dyDescent="0.2">
      <c r="A5883" s="3" t="s">
        <v>9725</v>
      </c>
      <c r="B5883" s="3" t="s">
        <v>9723</v>
      </c>
      <c r="C5883" s="4">
        <v>42618.939189814817</v>
      </c>
      <c r="D5883" s="3" t="s">
        <v>7639</v>
      </c>
      <c r="E5883" s="3" t="s">
        <v>9725</v>
      </c>
      <c r="L5883" s="3" t="s">
        <v>9726</v>
      </c>
      <c r="AZ5883" s="3" t="s">
        <v>9724</v>
      </c>
      <c r="BA5883" s="3" t="s">
        <v>1011</v>
      </c>
      <c r="BD5883" s="3" t="s">
        <v>7641</v>
      </c>
      <c r="BG5883" s="3"/>
    </row>
    <row r="5884" spans="1:59" ht="15" x14ac:dyDescent="0.2">
      <c r="A5884" s="3" t="s">
        <v>9721</v>
      </c>
      <c r="B5884" s="3" t="s">
        <v>9719</v>
      </c>
      <c r="C5884" s="4">
        <v>42618.939189814817</v>
      </c>
      <c r="D5884" s="3" t="s">
        <v>7639</v>
      </c>
      <c r="E5884" s="3" t="s">
        <v>9721</v>
      </c>
      <c r="L5884" s="3" t="s">
        <v>9722</v>
      </c>
      <c r="AZ5884" s="3" t="s">
        <v>1323</v>
      </c>
      <c r="BA5884" s="3" t="s">
        <v>9720</v>
      </c>
      <c r="BD5884" s="3" t="s">
        <v>7641</v>
      </c>
      <c r="BG5884" s="3"/>
    </row>
    <row r="5885" spans="1:59" ht="15" x14ac:dyDescent="0.2">
      <c r="A5885" s="3" t="s">
        <v>9717</v>
      </c>
      <c r="B5885" s="3" t="s">
        <v>9714</v>
      </c>
      <c r="C5885" s="4">
        <v>42618.93917824074</v>
      </c>
      <c r="D5885" s="3" t="s">
        <v>7639</v>
      </c>
      <c r="E5885" s="3" t="s">
        <v>9717</v>
      </c>
      <c r="L5885" s="3" t="s">
        <v>9718</v>
      </c>
      <c r="AZ5885" s="3" t="s">
        <v>9716</v>
      </c>
      <c r="BA5885" s="3" t="s">
        <v>9715</v>
      </c>
      <c r="BD5885" s="3" t="s">
        <v>7641</v>
      </c>
      <c r="BG5885" s="3"/>
    </row>
    <row r="5886" spans="1:59" ht="15" x14ac:dyDescent="0.2">
      <c r="A5886" s="3" t="s">
        <v>6905</v>
      </c>
      <c r="B5886" s="3" t="s">
        <v>9712</v>
      </c>
      <c r="C5886" s="4">
        <v>42618.93917824074</v>
      </c>
      <c r="D5886" s="3" t="s">
        <v>7639</v>
      </c>
      <c r="E5886" s="3" t="s">
        <v>9713</v>
      </c>
      <c r="M5886" s="3" t="s">
        <v>39037</v>
      </c>
      <c r="N5886" s="3" t="s">
        <v>9668</v>
      </c>
      <c r="O5886" s="3" t="s">
        <v>25</v>
      </c>
      <c r="AI5886" s="3" t="s">
        <v>29</v>
      </c>
      <c r="AJ5886" s="3" t="s">
        <v>28</v>
      </c>
      <c r="AM5886" s="3" t="s">
        <v>24</v>
      </c>
      <c r="AZ5886" s="3" t="s">
        <v>3262</v>
      </c>
      <c r="BA5886" s="3" t="s">
        <v>3263</v>
      </c>
      <c r="BB5886" s="3" t="s">
        <v>3264</v>
      </c>
      <c r="BD5886" s="3" t="s">
        <v>30</v>
      </c>
      <c r="BG5886" s="3"/>
    </row>
    <row r="5887" spans="1:59" ht="15" x14ac:dyDescent="0.2">
      <c r="A5887" s="3" t="s">
        <v>9708</v>
      </c>
      <c r="B5887" s="3" t="s">
        <v>9705</v>
      </c>
      <c r="C5887" s="4">
        <v>42618.93917824074</v>
      </c>
      <c r="D5887" s="3" t="s">
        <v>7639</v>
      </c>
      <c r="E5887" s="3" t="s">
        <v>9711</v>
      </c>
      <c r="N5887" s="3" t="s">
        <v>9710</v>
      </c>
      <c r="W5887" s="3" t="s">
        <v>9709</v>
      </c>
      <c r="AB5887" s="3" t="s">
        <v>9558</v>
      </c>
      <c r="AC5887" s="3" t="s">
        <v>9557</v>
      </c>
      <c r="AI5887" s="3" t="s">
        <v>29</v>
      </c>
      <c r="AJ5887" s="3" t="s">
        <v>7632</v>
      </c>
      <c r="AM5887" s="3" t="s">
        <v>62</v>
      </c>
      <c r="AZ5887" s="3" t="s">
        <v>9707</v>
      </c>
      <c r="BA5887" s="3" t="s">
        <v>9706</v>
      </c>
      <c r="BB5887" s="3" t="s">
        <v>1898</v>
      </c>
      <c r="BD5887" s="3" t="s">
        <v>30</v>
      </c>
      <c r="BG5887" s="3"/>
    </row>
    <row r="5888" spans="1:59" ht="15" x14ac:dyDescent="0.2">
      <c r="A5888" s="3" t="s">
        <v>6403</v>
      </c>
      <c r="B5888" s="3" t="s">
        <v>9703</v>
      </c>
      <c r="C5888" s="4">
        <v>42618.93917824074</v>
      </c>
      <c r="D5888" s="3" t="s">
        <v>7639</v>
      </c>
      <c r="E5888" s="3" t="s">
        <v>9704</v>
      </c>
      <c r="M5888" s="3" t="s">
        <v>39037</v>
      </c>
      <c r="N5888" s="3" t="s">
        <v>9668</v>
      </c>
      <c r="O5888" s="3" t="s">
        <v>25</v>
      </c>
      <c r="AI5888" s="3" t="s">
        <v>29</v>
      </c>
      <c r="AJ5888" s="3" t="s">
        <v>28</v>
      </c>
      <c r="AM5888" s="3" t="s">
        <v>24</v>
      </c>
      <c r="AZ5888" s="3" t="s">
        <v>794</v>
      </c>
      <c r="BA5888" s="3" t="s">
        <v>795</v>
      </c>
      <c r="BB5888" s="3" t="s">
        <v>796</v>
      </c>
      <c r="BD5888" s="3" t="s">
        <v>30</v>
      </c>
      <c r="BG5888" s="3"/>
    </row>
    <row r="5889" spans="1:59" ht="15" x14ac:dyDescent="0.2">
      <c r="A5889" s="3" t="s">
        <v>9699</v>
      </c>
      <c r="B5889" s="3" t="s">
        <v>9696</v>
      </c>
      <c r="C5889" s="4">
        <v>42618.93917824074</v>
      </c>
      <c r="D5889" s="3" t="s">
        <v>7639</v>
      </c>
      <c r="E5889" s="3" t="s">
        <v>9702</v>
      </c>
      <c r="N5889" s="3" t="s">
        <v>9701</v>
      </c>
      <c r="W5889" s="3" t="s">
        <v>9700</v>
      </c>
      <c r="AB5889" s="3" t="s">
        <v>9589</v>
      </c>
      <c r="AC5889" s="3" t="s">
        <v>9557</v>
      </c>
      <c r="AI5889" s="3" t="s">
        <v>29</v>
      </c>
      <c r="AJ5889" s="3" t="s">
        <v>7632</v>
      </c>
      <c r="AM5889" s="3" t="s">
        <v>62</v>
      </c>
      <c r="AZ5889" s="3" t="s">
        <v>9698</v>
      </c>
      <c r="BA5889" s="3" t="s">
        <v>9697</v>
      </c>
      <c r="BB5889" s="3" t="s">
        <v>557</v>
      </c>
      <c r="BD5889" s="3" t="s">
        <v>30</v>
      </c>
      <c r="BG5889" s="3"/>
    </row>
    <row r="5890" spans="1:59" ht="15" x14ac:dyDescent="0.2">
      <c r="A5890" s="3" t="s">
        <v>9695</v>
      </c>
      <c r="B5890" s="3" t="s">
        <v>9694</v>
      </c>
      <c r="C5890" s="4">
        <v>42618.93917824074</v>
      </c>
      <c r="D5890" s="3" t="s">
        <v>7639</v>
      </c>
      <c r="E5890" s="3" t="s">
        <v>9695</v>
      </c>
      <c r="L5890" s="3" t="s">
        <v>9170</v>
      </c>
      <c r="AZ5890" s="3" t="s">
        <v>1323</v>
      </c>
      <c r="BA5890" s="3" t="s">
        <v>1431</v>
      </c>
      <c r="BD5890" s="3" t="s">
        <v>7641</v>
      </c>
      <c r="BG5890" s="3"/>
    </row>
    <row r="5891" spans="1:59" ht="15" x14ac:dyDescent="0.2">
      <c r="A5891" s="3" t="s">
        <v>6329</v>
      </c>
      <c r="B5891" s="3" t="s">
        <v>9692</v>
      </c>
      <c r="C5891" s="4">
        <v>42618.93917824074</v>
      </c>
      <c r="D5891" s="3" t="s">
        <v>7639</v>
      </c>
      <c r="E5891" s="3" t="s">
        <v>9693</v>
      </c>
      <c r="M5891" s="3" t="s">
        <v>39037</v>
      </c>
      <c r="N5891" s="3" t="s">
        <v>9668</v>
      </c>
      <c r="O5891" s="3" t="s">
        <v>25</v>
      </c>
      <c r="AI5891" s="3" t="s">
        <v>29</v>
      </c>
      <c r="AJ5891" s="3" t="s">
        <v>28</v>
      </c>
      <c r="AM5891" s="3" t="s">
        <v>24</v>
      </c>
      <c r="AZ5891" s="3" t="s">
        <v>292</v>
      </c>
      <c r="BA5891" s="3" t="s">
        <v>293</v>
      </c>
      <c r="BB5891" s="3" t="s">
        <v>294</v>
      </c>
      <c r="BD5891" s="3" t="s">
        <v>30</v>
      </c>
      <c r="BG5891" s="3"/>
    </row>
    <row r="5892" spans="1:59" ht="15" x14ac:dyDescent="0.2">
      <c r="A5892" s="3" t="s">
        <v>9688</v>
      </c>
      <c r="B5892" s="3" t="s">
        <v>9686</v>
      </c>
      <c r="C5892" s="4">
        <v>42618.93917824074</v>
      </c>
      <c r="D5892" s="3" t="s">
        <v>7639</v>
      </c>
      <c r="E5892" s="3" t="s">
        <v>9691</v>
      </c>
      <c r="N5892" s="3" t="s">
        <v>9654</v>
      </c>
      <c r="W5892" s="3" t="s">
        <v>9690</v>
      </c>
      <c r="AB5892" s="3" t="s">
        <v>9689</v>
      </c>
      <c r="AC5892" s="3" t="s">
        <v>9557</v>
      </c>
      <c r="AI5892" s="3" t="s">
        <v>29</v>
      </c>
      <c r="AJ5892" s="3" t="s">
        <v>7632</v>
      </c>
      <c r="AM5892" s="3" t="s">
        <v>62</v>
      </c>
      <c r="AZ5892" s="3" t="s">
        <v>9687</v>
      </c>
      <c r="BA5892" s="3" t="s">
        <v>99</v>
      </c>
      <c r="BB5892" s="3" t="s">
        <v>3479</v>
      </c>
      <c r="BD5892" s="3" t="s">
        <v>30</v>
      </c>
      <c r="BG5892" s="3"/>
    </row>
    <row r="5893" spans="1:59" ht="15" x14ac:dyDescent="0.2">
      <c r="A5893" s="3" t="s">
        <v>9684</v>
      </c>
      <c r="B5893" s="3" t="s">
        <v>9681</v>
      </c>
      <c r="C5893" s="4">
        <v>42618.93917824074</v>
      </c>
      <c r="D5893" s="3" t="s">
        <v>7639</v>
      </c>
      <c r="E5893" s="3" t="s">
        <v>9684</v>
      </c>
      <c r="L5893" s="3" t="s">
        <v>9685</v>
      </c>
      <c r="AZ5893" s="3" t="s">
        <v>9683</v>
      </c>
      <c r="BA5893" s="3" t="s">
        <v>9682</v>
      </c>
      <c r="BD5893" s="3" t="s">
        <v>7641</v>
      </c>
      <c r="BG5893" s="3"/>
    </row>
    <row r="5894" spans="1:59" ht="15" x14ac:dyDescent="0.2">
      <c r="A5894" s="3" t="s">
        <v>9680</v>
      </c>
      <c r="B5894" s="3" t="s">
        <v>9678</v>
      </c>
      <c r="C5894" s="4">
        <v>42618.93917824074</v>
      </c>
      <c r="D5894" s="3" t="s">
        <v>7639</v>
      </c>
      <c r="E5894" s="3" t="s">
        <v>9680</v>
      </c>
      <c r="L5894" s="3" t="s">
        <v>9128</v>
      </c>
      <c r="AZ5894" s="3" t="s">
        <v>4017</v>
      </c>
      <c r="BA5894" s="3" t="s">
        <v>9679</v>
      </c>
      <c r="BD5894" s="3" t="s">
        <v>7641</v>
      </c>
      <c r="BG5894" s="3"/>
    </row>
    <row r="5895" spans="1:59" ht="15" x14ac:dyDescent="0.2">
      <c r="A5895" s="3" t="s">
        <v>9674</v>
      </c>
      <c r="B5895" s="3" t="s">
        <v>9670</v>
      </c>
      <c r="C5895" s="4">
        <v>42618.93917824074</v>
      </c>
      <c r="D5895" s="3" t="s">
        <v>7639</v>
      </c>
      <c r="E5895" s="3" t="s">
        <v>9677</v>
      </c>
      <c r="N5895" s="3" t="s">
        <v>9676</v>
      </c>
      <c r="W5895" s="3" t="s">
        <v>9675</v>
      </c>
      <c r="AB5895" s="3" t="s">
        <v>9605</v>
      </c>
      <c r="AC5895" s="3" t="s">
        <v>9557</v>
      </c>
      <c r="AI5895" s="3" t="s">
        <v>29</v>
      </c>
      <c r="AJ5895" s="3" t="s">
        <v>7632</v>
      </c>
      <c r="AM5895" s="3" t="s">
        <v>62</v>
      </c>
      <c r="AZ5895" s="3" t="s">
        <v>9673</v>
      </c>
      <c r="BA5895" s="3" t="s">
        <v>9672</v>
      </c>
      <c r="BB5895" s="3" t="s">
        <v>9671</v>
      </c>
      <c r="BD5895" s="3" t="s">
        <v>30</v>
      </c>
      <c r="BG5895" s="3"/>
    </row>
    <row r="5896" spans="1:59" ht="15" x14ac:dyDescent="0.2">
      <c r="A5896" s="3" t="s">
        <v>6496</v>
      </c>
      <c r="B5896" s="3" t="s">
        <v>9666</v>
      </c>
      <c r="C5896" s="4">
        <v>42618.93917824074</v>
      </c>
      <c r="D5896" s="3" t="s">
        <v>7639</v>
      </c>
      <c r="E5896" s="3" t="s">
        <v>9669</v>
      </c>
      <c r="M5896" s="3" t="s">
        <v>39037</v>
      </c>
      <c r="N5896" s="3" t="s">
        <v>9668</v>
      </c>
      <c r="O5896" s="3" t="s">
        <v>8540</v>
      </c>
      <c r="U5896" s="3" t="s">
        <v>9667</v>
      </c>
      <c r="AI5896" s="3" t="s">
        <v>29</v>
      </c>
      <c r="AJ5896" s="3" t="s">
        <v>28</v>
      </c>
      <c r="AM5896" s="3" t="s">
        <v>24</v>
      </c>
      <c r="AN5896" s="3" t="s">
        <v>7629</v>
      </c>
      <c r="AZ5896" s="3" t="s">
        <v>1337</v>
      </c>
      <c r="BA5896" s="3" t="s">
        <v>1338</v>
      </c>
      <c r="BB5896" s="3" t="s">
        <v>643</v>
      </c>
      <c r="BD5896" s="3" t="s">
        <v>30</v>
      </c>
      <c r="BG5896" s="3"/>
    </row>
    <row r="5897" spans="1:59" ht="15" x14ac:dyDescent="0.2">
      <c r="A5897" s="3" t="s">
        <v>9664</v>
      </c>
      <c r="B5897" s="3" t="s">
        <v>9661</v>
      </c>
      <c r="C5897" s="4">
        <v>42618.93917824074</v>
      </c>
      <c r="D5897" s="3" t="s">
        <v>7639</v>
      </c>
      <c r="E5897" s="3" t="s">
        <v>9664</v>
      </c>
      <c r="L5897" s="3" t="s">
        <v>9665</v>
      </c>
      <c r="AZ5897" s="3" t="s">
        <v>9663</v>
      </c>
      <c r="BA5897" s="3" t="s">
        <v>9662</v>
      </c>
      <c r="BD5897" s="3" t="s">
        <v>7641</v>
      </c>
      <c r="BG5897" s="3"/>
    </row>
    <row r="5898" spans="1:59" ht="15" x14ac:dyDescent="0.2">
      <c r="A5898" s="3" t="s">
        <v>9659</v>
      </c>
      <c r="B5898" s="3" t="s">
        <v>9656</v>
      </c>
      <c r="C5898" s="4">
        <v>42618.939166666663</v>
      </c>
      <c r="D5898" s="3" t="s">
        <v>7639</v>
      </c>
      <c r="E5898" s="3" t="s">
        <v>9659</v>
      </c>
      <c r="L5898" s="3" t="s">
        <v>9660</v>
      </c>
      <c r="AZ5898" s="3" t="s">
        <v>9658</v>
      </c>
      <c r="BA5898" s="3" t="s">
        <v>9657</v>
      </c>
      <c r="BD5898" s="3" t="s">
        <v>7641</v>
      </c>
      <c r="BG5898" s="3"/>
    </row>
    <row r="5899" spans="1:59" ht="15" x14ac:dyDescent="0.2">
      <c r="A5899" s="3" t="s">
        <v>9651</v>
      </c>
      <c r="B5899" s="3" t="s">
        <v>9650</v>
      </c>
      <c r="C5899" s="4">
        <v>42618.939166666663</v>
      </c>
      <c r="D5899" s="3" t="s">
        <v>7639</v>
      </c>
      <c r="E5899" s="3" t="s">
        <v>9655</v>
      </c>
      <c r="N5899" s="3" t="s">
        <v>9654</v>
      </c>
      <c r="W5899" s="3" t="s">
        <v>9653</v>
      </c>
      <c r="AB5899" s="3" t="s">
        <v>9652</v>
      </c>
      <c r="AC5899" s="3" t="s">
        <v>9557</v>
      </c>
      <c r="AI5899" s="3" t="s">
        <v>29</v>
      </c>
      <c r="AJ5899" s="3" t="s">
        <v>7632</v>
      </c>
      <c r="AM5899" s="3" t="s">
        <v>62</v>
      </c>
      <c r="AZ5899" s="3" t="s">
        <v>243</v>
      </c>
      <c r="BA5899" s="3" t="s">
        <v>6227</v>
      </c>
      <c r="BB5899" s="3" t="s">
        <v>410</v>
      </c>
      <c r="BD5899" s="3" t="s">
        <v>30</v>
      </c>
      <c r="BG5899" s="3"/>
    </row>
    <row r="5900" spans="1:59" ht="15" x14ac:dyDescent="0.2">
      <c r="A5900" s="3" t="s">
        <v>9648</v>
      </c>
      <c r="B5900" s="3" t="s">
        <v>9645</v>
      </c>
      <c r="C5900" s="4">
        <v>42618.939166666663</v>
      </c>
      <c r="D5900" s="3" t="s">
        <v>7639</v>
      </c>
      <c r="E5900" s="3" t="s">
        <v>9648</v>
      </c>
      <c r="L5900" s="3" t="s">
        <v>9649</v>
      </c>
      <c r="AZ5900" s="3" t="s">
        <v>9647</v>
      </c>
      <c r="BA5900" s="3" t="s">
        <v>9646</v>
      </c>
      <c r="BD5900" s="3" t="s">
        <v>7641</v>
      </c>
      <c r="BG5900" s="3"/>
    </row>
    <row r="5901" spans="1:59" ht="15" x14ac:dyDescent="0.2">
      <c r="A5901" s="3" t="s">
        <v>7600</v>
      </c>
      <c r="B5901" s="3" t="s">
        <v>9643</v>
      </c>
      <c r="C5901" s="4">
        <v>42618.939166666663</v>
      </c>
      <c r="D5901" s="3" t="s">
        <v>7639</v>
      </c>
      <c r="E5901" s="3" t="s">
        <v>9644</v>
      </c>
      <c r="M5901" s="3" t="s">
        <v>8589</v>
      </c>
      <c r="N5901" s="3" t="s">
        <v>8588</v>
      </c>
      <c r="O5901" s="3" t="s">
        <v>25</v>
      </c>
      <c r="AI5901" s="3" t="s">
        <v>29</v>
      </c>
      <c r="AJ5901" s="3" t="s">
        <v>28</v>
      </c>
      <c r="AM5901" s="3" t="s">
        <v>24</v>
      </c>
      <c r="AZ5901" s="3" t="s">
        <v>6205</v>
      </c>
      <c r="BA5901" s="3" t="s">
        <v>6206</v>
      </c>
      <c r="BB5901" s="3" t="s">
        <v>5469</v>
      </c>
      <c r="BD5901" s="3" t="s">
        <v>30</v>
      </c>
      <c r="BG5901" s="3"/>
    </row>
    <row r="5902" spans="1:59" ht="15" x14ac:dyDescent="0.2">
      <c r="A5902" s="3" t="s">
        <v>9641</v>
      </c>
      <c r="B5902" s="3" t="s">
        <v>9639</v>
      </c>
      <c r="C5902" s="4">
        <v>42618.939166666663</v>
      </c>
      <c r="D5902" s="3" t="s">
        <v>7639</v>
      </c>
      <c r="E5902" s="3" t="s">
        <v>9641</v>
      </c>
      <c r="L5902" s="3" t="s">
        <v>9642</v>
      </c>
      <c r="AZ5902" s="3" t="s">
        <v>243</v>
      </c>
      <c r="BA5902" s="3" t="s">
        <v>9640</v>
      </c>
      <c r="BD5902" s="3" t="s">
        <v>7641</v>
      </c>
      <c r="BG5902" s="3"/>
    </row>
    <row r="5903" spans="1:59" ht="15" x14ac:dyDescent="0.2">
      <c r="A5903" s="3" t="s">
        <v>9637</v>
      </c>
      <c r="B5903" s="3" t="s">
        <v>9635</v>
      </c>
      <c r="C5903" s="4">
        <v>42618.939166666663</v>
      </c>
      <c r="D5903" s="3" t="s">
        <v>7639</v>
      </c>
      <c r="E5903" s="3" t="s">
        <v>9637</v>
      </c>
      <c r="L5903" s="3" t="s">
        <v>9638</v>
      </c>
      <c r="AZ5903" s="3" t="s">
        <v>5159</v>
      </c>
      <c r="BA5903" s="3" t="s">
        <v>9636</v>
      </c>
      <c r="BD5903" s="3" t="s">
        <v>7641</v>
      </c>
      <c r="BG5903" s="3"/>
    </row>
    <row r="5904" spans="1:59" ht="15" x14ac:dyDescent="0.2">
      <c r="A5904" s="3" t="s">
        <v>9614</v>
      </c>
      <c r="B5904" s="3" t="s">
        <v>9609</v>
      </c>
      <c r="C5904" s="4">
        <v>42618.939166666663</v>
      </c>
      <c r="D5904" s="3" t="s">
        <v>7639</v>
      </c>
      <c r="E5904" s="3" t="s">
        <v>9634</v>
      </c>
      <c r="F5904" s="3" t="s">
        <v>9633</v>
      </c>
      <c r="G5904" s="3" t="s">
        <v>9632</v>
      </c>
      <c r="H5904" s="3" t="s">
        <v>8057</v>
      </c>
      <c r="I5904" s="3" t="s">
        <v>9242</v>
      </c>
      <c r="J5904" s="3" t="s">
        <v>9631</v>
      </c>
      <c r="L5904" s="3" t="s">
        <v>9630</v>
      </c>
      <c r="N5904" s="3" t="s">
        <v>9629</v>
      </c>
      <c r="P5904" s="3" t="s">
        <v>9628</v>
      </c>
      <c r="Q5904" s="3" t="s">
        <v>9627</v>
      </c>
      <c r="S5904" s="3" t="s">
        <v>9626</v>
      </c>
      <c r="T5904" s="3" t="s">
        <v>9625</v>
      </c>
      <c r="U5904" s="3" t="s">
        <v>9624</v>
      </c>
      <c r="W5904" s="3" t="s">
        <v>9623</v>
      </c>
      <c r="X5904" s="3" t="s">
        <v>9622</v>
      </c>
      <c r="Z5904" s="3" t="s">
        <v>9621</v>
      </c>
      <c r="AA5904" s="3" t="s">
        <v>9620</v>
      </c>
      <c r="AB5904" s="3" t="s">
        <v>9619</v>
      </c>
      <c r="AC5904" s="3" t="s">
        <v>9618</v>
      </c>
      <c r="AE5904" s="3" t="s">
        <v>7678</v>
      </c>
      <c r="AF5904" s="3" t="s">
        <v>7756</v>
      </c>
      <c r="AG5904" s="3" t="s">
        <v>8009</v>
      </c>
      <c r="AH5904" s="3" t="s">
        <v>9617</v>
      </c>
      <c r="AI5904" s="3" t="s">
        <v>8007</v>
      </c>
      <c r="AJ5904" s="3" t="s">
        <v>7697</v>
      </c>
      <c r="AK5904" s="3" t="s">
        <v>8006</v>
      </c>
      <c r="AO5904" s="3" t="s">
        <v>9616</v>
      </c>
      <c r="AQ5904" s="3" t="s">
        <v>9615</v>
      </c>
      <c r="AZ5904" s="3" t="s">
        <v>9613</v>
      </c>
      <c r="BA5904" s="3" t="s">
        <v>9612</v>
      </c>
      <c r="BB5904" s="3" t="s">
        <v>9611</v>
      </c>
      <c r="BD5904" s="3" t="s">
        <v>30</v>
      </c>
      <c r="BE5904" s="3">
        <v>90</v>
      </c>
      <c r="BF5904" s="3" t="s">
        <v>9610</v>
      </c>
      <c r="BG5904" s="3"/>
    </row>
    <row r="5905" spans="1:59" ht="15" x14ac:dyDescent="0.2">
      <c r="A5905" s="3" t="s">
        <v>9604</v>
      </c>
      <c r="B5905" s="3" t="s">
        <v>9601</v>
      </c>
      <c r="C5905" s="4">
        <v>42618.939166666663</v>
      </c>
      <c r="D5905" s="3" t="s">
        <v>7639</v>
      </c>
      <c r="E5905" s="3" t="s">
        <v>9608</v>
      </c>
      <c r="N5905" s="3" t="s">
        <v>9607</v>
      </c>
      <c r="W5905" s="3" t="s">
        <v>9606</v>
      </c>
      <c r="AB5905" s="3" t="s">
        <v>9605</v>
      </c>
      <c r="AC5905" s="3" t="s">
        <v>9557</v>
      </c>
      <c r="AI5905" s="3" t="s">
        <v>29</v>
      </c>
      <c r="AJ5905" s="3" t="s">
        <v>7632</v>
      </c>
      <c r="AM5905" s="3" t="s">
        <v>62</v>
      </c>
      <c r="AZ5905" s="3" t="s">
        <v>9603</v>
      </c>
      <c r="BA5905" s="3" t="s">
        <v>235</v>
      </c>
      <c r="BB5905" s="3" t="s">
        <v>9602</v>
      </c>
      <c r="BD5905" s="3" t="s">
        <v>30</v>
      </c>
      <c r="BG5905" s="3"/>
    </row>
    <row r="5906" spans="1:59" ht="15" x14ac:dyDescent="0.2">
      <c r="A5906" s="3" t="s">
        <v>9599</v>
      </c>
      <c r="B5906" s="3" t="s">
        <v>9597</v>
      </c>
      <c r="C5906" s="4">
        <v>42618.939166666663</v>
      </c>
      <c r="D5906" s="3" t="s">
        <v>7639</v>
      </c>
      <c r="E5906" s="3" t="s">
        <v>9599</v>
      </c>
      <c r="L5906" s="3" t="s">
        <v>9600</v>
      </c>
      <c r="AZ5906" s="3" t="s">
        <v>3263</v>
      </c>
      <c r="BA5906" s="3" t="s">
        <v>9598</v>
      </c>
      <c r="BD5906" s="3" t="s">
        <v>7641</v>
      </c>
      <c r="BG5906" s="3"/>
    </row>
    <row r="5907" spans="1:59" ht="15" x14ac:dyDescent="0.2">
      <c r="A5907" s="3" t="s">
        <v>9595</v>
      </c>
      <c r="B5907" s="3" t="s">
        <v>9593</v>
      </c>
      <c r="C5907" s="4">
        <v>42618.939166666663</v>
      </c>
      <c r="D5907" s="3" t="s">
        <v>7639</v>
      </c>
      <c r="E5907" s="3" t="s">
        <v>9595</v>
      </c>
      <c r="L5907" s="3" t="s">
        <v>9596</v>
      </c>
      <c r="AZ5907" s="3" t="s">
        <v>5159</v>
      </c>
      <c r="BA5907" s="3" t="s">
        <v>9594</v>
      </c>
      <c r="BD5907" s="3" t="s">
        <v>7641</v>
      </c>
      <c r="BG5907" s="3"/>
    </row>
    <row r="5908" spans="1:59" ht="15" x14ac:dyDescent="0.2">
      <c r="A5908" s="3" t="s">
        <v>9588</v>
      </c>
      <c r="B5908" s="3" t="s">
        <v>9585</v>
      </c>
      <c r="C5908" s="4">
        <v>42618.939166666663</v>
      </c>
      <c r="D5908" s="3" t="s">
        <v>7639</v>
      </c>
      <c r="E5908" s="3" t="s">
        <v>9592</v>
      </c>
      <c r="N5908" s="3" t="s">
        <v>9591</v>
      </c>
      <c r="W5908" s="3" t="s">
        <v>9590</v>
      </c>
      <c r="AB5908" s="3" t="s">
        <v>9589</v>
      </c>
      <c r="AC5908" s="3" t="s">
        <v>9557</v>
      </c>
      <c r="AI5908" s="3" t="s">
        <v>29</v>
      </c>
      <c r="AJ5908" s="3" t="s">
        <v>7632</v>
      </c>
      <c r="AM5908" s="3" t="s">
        <v>62</v>
      </c>
      <c r="AZ5908" s="3" t="s">
        <v>9587</v>
      </c>
      <c r="BA5908" s="3" t="s">
        <v>9586</v>
      </c>
      <c r="BB5908" s="3" t="s">
        <v>557</v>
      </c>
      <c r="BD5908" s="3" t="s">
        <v>30</v>
      </c>
      <c r="BG5908" s="3"/>
    </row>
    <row r="5909" spans="1:59" ht="15" x14ac:dyDescent="0.2">
      <c r="A5909" s="3" t="s">
        <v>9583</v>
      </c>
      <c r="B5909" s="3" t="s">
        <v>9581</v>
      </c>
      <c r="C5909" s="4">
        <v>42618.939155092587</v>
      </c>
      <c r="D5909" s="3" t="s">
        <v>7639</v>
      </c>
      <c r="E5909" s="3" t="s">
        <v>9583</v>
      </c>
      <c r="L5909" s="3" t="s">
        <v>9584</v>
      </c>
      <c r="AZ5909" s="3" t="s">
        <v>9582</v>
      </c>
      <c r="BA5909" s="3" t="s">
        <v>552</v>
      </c>
      <c r="BD5909" s="3" t="s">
        <v>7641</v>
      </c>
      <c r="BG5909" s="3"/>
    </row>
    <row r="5910" spans="1:59" ht="15" x14ac:dyDescent="0.2">
      <c r="A5910" s="3" t="s">
        <v>6979</v>
      </c>
      <c r="B5910" s="3" t="s">
        <v>9579</v>
      </c>
      <c r="C5910" s="4">
        <v>42618.939155092587</v>
      </c>
      <c r="D5910" s="3" t="s">
        <v>7639</v>
      </c>
      <c r="E5910" s="3" t="s">
        <v>9580</v>
      </c>
      <c r="M5910" s="3" t="s">
        <v>8589</v>
      </c>
      <c r="N5910" s="3" t="s">
        <v>8588</v>
      </c>
      <c r="O5910" s="3" t="s">
        <v>25</v>
      </c>
      <c r="AI5910" s="3" t="s">
        <v>29</v>
      </c>
      <c r="AJ5910" s="3" t="s">
        <v>28</v>
      </c>
      <c r="AM5910" s="3" t="s">
        <v>24</v>
      </c>
      <c r="AZ5910" s="3" t="s">
        <v>3598</v>
      </c>
      <c r="BA5910" s="3" t="s">
        <v>3599</v>
      </c>
      <c r="BB5910" s="3" t="s">
        <v>3117</v>
      </c>
      <c r="BD5910" s="3" t="s">
        <v>30</v>
      </c>
      <c r="BG5910" s="3"/>
    </row>
    <row r="5911" spans="1:59" ht="15" x14ac:dyDescent="0.2">
      <c r="A5911" s="3" t="s">
        <v>9577</v>
      </c>
      <c r="B5911" s="3" t="s">
        <v>9575</v>
      </c>
      <c r="C5911" s="4">
        <v>42618.939155092587</v>
      </c>
      <c r="D5911" s="3" t="s">
        <v>7639</v>
      </c>
      <c r="E5911" s="3" t="s">
        <v>9577</v>
      </c>
      <c r="L5911" s="3" t="s">
        <v>9578</v>
      </c>
      <c r="AZ5911" s="3" t="s">
        <v>9576</v>
      </c>
      <c r="BA5911" s="3" t="s">
        <v>1011</v>
      </c>
      <c r="BD5911" s="3" t="s">
        <v>7641</v>
      </c>
      <c r="BG5911" s="3"/>
    </row>
    <row r="5912" spans="1:59" ht="15" x14ac:dyDescent="0.2">
      <c r="A5912" s="3" t="s">
        <v>9573</v>
      </c>
      <c r="B5912" s="3" t="s">
        <v>9571</v>
      </c>
      <c r="C5912" s="4">
        <v>42618.939155092587</v>
      </c>
      <c r="D5912" s="3" t="s">
        <v>7639</v>
      </c>
      <c r="E5912" s="3" t="s">
        <v>9573</v>
      </c>
      <c r="L5912" s="3" t="s">
        <v>9574</v>
      </c>
      <c r="AZ5912" s="3" t="s">
        <v>2085</v>
      </c>
      <c r="BA5912" s="3" t="s">
        <v>9572</v>
      </c>
      <c r="BD5912" s="3" t="s">
        <v>7641</v>
      </c>
      <c r="BG5912" s="3"/>
    </row>
    <row r="5913" spans="1:59" ht="15" x14ac:dyDescent="0.2">
      <c r="A5913" s="3" t="s">
        <v>9569</v>
      </c>
      <c r="B5913" s="3" t="s">
        <v>9566</v>
      </c>
      <c r="C5913" s="4">
        <v>42618.939155092587</v>
      </c>
      <c r="D5913" s="3" t="s">
        <v>7639</v>
      </c>
      <c r="E5913" s="3" t="s">
        <v>9569</v>
      </c>
      <c r="L5913" s="3" t="s">
        <v>9570</v>
      </c>
      <c r="AZ5913" s="3" t="s">
        <v>9568</v>
      </c>
      <c r="BA5913" s="3" t="s">
        <v>9567</v>
      </c>
      <c r="BD5913" s="3" t="s">
        <v>7641</v>
      </c>
      <c r="BG5913" s="3"/>
    </row>
    <row r="5914" spans="1:59" ht="15" x14ac:dyDescent="0.2">
      <c r="A5914" s="3" t="s">
        <v>9564</v>
      </c>
      <c r="B5914" s="3" t="s">
        <v>9562</v>
      </c>
      <c r="C5914" s="4">
        <v>42618.939155092587</v>
      </c>
      <c r="D5914" s="3" t="s">
        <v>7639</v>
      </c>
      <c r="E5914" s="3" t="s">
        <v>9564</v>
      </c>
      <c r="L5914" s="3" t="s">
        <v>9565</v>
      </c>
      <c r="AZ5914" s="3" t="s">
        <v>8172</v>
      </c>
      <c r="BA5914" s="3" t="s">
        <v>9563</v>
      </c>
      <c r="BD5914" s="3" t="s">
        <v>7641</v>
      </c>
      <c r="BG5914" s="3"/>
    </row>
    <row r="5915" spans="1:59" ht="15" x14ac:dyDescent="0.2">
      <c r="A5915" s="3" t="s">
        <v>9556</v>
      </c>
      <c r="B5915" s="3" t="s">
        <v>9553</v>
      </c>
      <c r="C5915" s="4">
        <v>42618.939155092587</v>
      </c>
      <c r="D5915" s="3" t="s">
        <v>7639</v>
      </c>
      <c r="E5915" s="3" t="s">
        <v>9561</v>
      </c>
      <c r="N5915" s="3" t="s">
        <v>9560</v>
      </c>
      <c r="W5915" s="3" t="s">
        <v>9559</v>
      </c>
      <c r="AB5915" s="3" t="s">
        <v>9558</v>
      </c>
      <c r="AC5915" s="3" t="s">
        <v>9557</v>
      </c>
      <c r="AI5915" s="3" t="s">
        <v>29</v>
      </c>
      <c r="AJ5915" s="3" t="s">
        <v>7632</v>
      </c>
      <c r="AM5915" s="3" t="s">
        <v>62</v>
      </c>
      <c r="AZ5915" s="3" t="s">
        <v>9555</v>
      </c>
      <c r="BA5915" s="3" t="s">
        <v>3315</v>
      </c>
      <c r="BB5915" s="3" t="s">
        <v>9554</v>
      </c>
      <c r="BD5915" s="3" t="s">
        <v>30</v>
      </c>
      <c r="BG5915" s="3"/>
    </row>
    <row r="5916" spans="1:59" ht="15" x14ac:dyDescent="0.2">
      <c r="A5916" s="3" t="s">
        <v>7230</v>
      </c>
      <c r="B5916" s="3" t="s">
        <v>9550</v>
      </c>
      <c r="C5916" s="4">
        <v>42618.939155092587</v>
      </c>
      <c r="D5916" s="3" t="s">
        <v>7639</v>
      </c>
      <c r="E5916" s="3" t="s">
        <v>9552</v>
      </c>
      <c r="L5916" s="3" t="s">
        <v>9551</v>
      </c>
      <c r="N5916" s="3" t="s">
        <v>768</v>
      </c>
      <c r="O5916" s="3" t="s">
        <v>8540</v>
      </c>
      <c r="AI5916" s="3" t="s">
        <v>29</v>
      </c>
      <c r="AJ5916" s="3" t="s">
        <v>28</v>
      </c>
      <c r="AM5916" s="3" t="s">
        <v>62</v>
      </c>
      <c r="AZ5916" s="3" t="s">
        <v>4106</v>
      </c>
      <c r="BA5916" s="3" t="s">
        <v>4677</v>
      </c>
      <c r="BB5916" s="3" t="s">
        <v>903</v>
      </c>
      <c r="BD5916" s="3" t="s">
        <v>30</v>
      </c>
      <c r="BG5916" s="3"/>
    </row>
    <row r="5917" spans="1:59" ht="15" x14ac:dyDescent="0.2">
      <c r="A5917" s="3" t="s">
        <v>9548</v>
      </c>
      <c r="B5917" s="3" t="s">
        <v>9545</v>
      </c>
      <c r="C5917" s="4">
        <v>42618.939155092587</v>
      </c>
      <c r="D5917" s="3" t="s">
        <v>7639</v>
      </c>
      <c r="E5917" s="3" t="s">
        <v>9548</v>
      </c>
      <c r="L5917" s="3" t="s">
        <v>9549</v>
      </c>
      <c r="AZ5917" s="3" t="s">
        <v>9547</v>
      </c>
      <c r="BA5917" s="3" t="s">
        <v>9546</v>
      </c>
      <c r="BD5917" s="3" t="s">
        <v>7641</v>
      </c>
      <c r="BG5917" s="3"/>
    </row>
    <row r="5918" spans="1:59" ht="15" x14ac:dyDescent="0.2">
      <c r="A5918" s="3" t="s">
        <v>9543</v>
      </c>
      <c r="B5918" s="3" t="s">
        <v>9540</v>
      </c>
      <c r="C5918" s="4">
        <v>42618.939155092587</v>
      </c>
      <c r="D5918" s="3" t="s">
        <v>7639</v>
      </c>
      <c r="E5918" s="3" t="s">
        <v>9543</v>
      </c>
      <c r="L5918" s="3" t="s">
        <v>9544</v>
      </c>
      <c r="AZ5918" s="3" t="s">
        <v>9542</v>
      </c>
      <c r="BA5918" s="3" t="s">
        <v>9541</v>
      </c>
      <c r="BD5918" s="3" t="s">
        <v>7641</v>
      </c>
      <c r="BG5918" s="3"/>
    </row>
    <row r="5919" spans="1:59" ht="15" x14ac:dyDescent="0.2">
      <c r="A5919" s="3" t="s">
        <v>9538</v>
      </c>
      <c r="B5919" s="3" t="s">
        <v>9534</v>
      </c>
      <c r="C5919" s="4">
        <v>42618.939155092587</v>
      </c>
      <c r="D5919" s="3" t="s">
        <v>7639</v>
      </c>
      <c r="E5919" s="3" t="s">
        <v>9539</v>
      </c>
      <c r="M5919" s="3" t="s">
        <v>8589</v>
      </c>
      <c r="N5919" s="3" t="s">
        <v>8588</v>
      </c>
      <c r="O5919" s="3" t="s">
        <v>8540</v>
      </c>
      <c r="AI5919" s="3" t="s">
        <v>29</v>
      </c>
      <c r="AJ5919" s="3" t="s">
        <v>28</v>
      </c>
      <c r="AM5919" s="3" t="s">
        <v>24</v>
      </c>
      <c r="AZ5919" s="3" t="s">
        <v>9537</v>
      </c>
      <c r="BA5919" s="3" t="s">
        <v>9536</v>
      </c>
      <c r="BB5919" s="3" t="s">
        <v>9535</v>
      </c>
      <c r="BD5919" s="3" t="s">
        <v>30</v>
      </c>
      <c r="BG5919" s="3"/>
    </row>
    <row r="5920" spans="1:59" ht="15" x14ac:dyDescent="0.2">
      <c r="A5920" s="3" t="s">
        <v>9532</v>
      </c>
      <c r="B5920" s="3" t="s">
        <v>9529</v>
      </c>
      <c r="C5920" s="4">
        <v>42618.939155092587</v>
      </c>
      <c r="D5920" s="3" t="s">
        <v>7639</v>
      </c>
      <c r="E5920" s="3" t="s">
        <v>9532</v>
      </c>
      <c r="L5920" s="3" t="s">
        <v>9533</v>
      </c>
      <c r="AZ5920" s="3" t="s">
        <v>9531</v>
      </c>
      <c r="BA5920" s="3" t="s">
        <v>9530</v>
      </c>
      <c r="BD5920" s="3" t="s">
        <v>7641</v>
      </c>
      <c r="BG5920" s="3"/>
    </row>
    <row r="5921" spans="1:59" ht="15" x14ac:dyDescent="0.2">
      <c r="A5921" s="3" t="s">
        <v>7384</v>
      </c>
      <c r="B5921" s="3" t="s">
        <v>9527</v>
      </c>
      <c r="C5921" s="4">
        <v>42618.939155092587</v>
      </c>
      <c r="D5921" s="3" t="s">
        <v>7639</v>
      </c>
      <c r="E5921" s="3" t="s">
        <v>9528</v>
      </c>
      <c r="N5921" s="3" t="s">
        <v>2967</v>
      </c>
      <c r="AI5921" s="3" t="s">
        <v>29</v>
      </c>
      <c r="AJ5921" s="3" t="s">
        <v>28</v>
      </c>
      <c r="AM5921" s="3" t="s">
        <v>62</v>
      </c>
      <c r="AZ5921" s="3" t="s">
        <v>1021</v>
      </c>
      <c r="BA5921" s="3" t="s">
        <v>5317</v>
      </c>
      <c r="BB5921" s="3" t="s">
        <v>2966</v>
      </c>
      <c r="BD5921" s="3" t="s">
        <v>30</v>
      </c>
      <c r="BG5921" s="3"/>
    </row>
    <row r="5922" spans="1:59" ht="15" x14ac:dyDescent="0.2">
      <c r="A5922" s="3" t="s">
        <v>7313</v>
      </c>
      <c r="B5922" s="3" t="s">
        <v>9524</v>
      </c>
      <c r="C5922" s="4">
        <v>42618.939143518517</v>
      </c>
      <c r="D5922" s="3" t="s">
        <v>7639</v>
      </c>
      <c r="E5922" s="3" t="s">
        <v>9526</v>
      </c>
      <c r="L5922" s="3" t="s">
        <v>9525</v>
      </c>
      <c r="N5922" s="3" t="s">
        <v>315</v>
      </c>
      <c r="O5922" s="3" t="s">
        <v>8540</v>
      </c>
      <c r="AI5922" s="3" t="s">
        <v>29</v>
      </c>
      <c r="AJ5922" s="3" t="s">
        <v>28</v>
      </c>
      <c r="AM5922" s="3" t="s">
        <v>62</v>
      </c>
      <c r="AZ5922" s="3" t="s">
        <v>5018</v>
      </c>
      <c r="BA5922" s="3" t="s">
        <v>5019</v>
      </c>
      <c r="BB5922" s="3" t="s">
        <v>2039</v>
      </c>
      <c r="BD5922" s="3" t="s">
        <v>30</v>
      </c>
      <c r="BG5922" s="3"/>
    </row>
    <row r="5923" spans="1:59" ht="15" x14ac:dyDescent="0.2">
      <c r="A5923" s="3" t="s">
        <v>9518</v>
      </c>
      <c r="B5923" s="3" t="s">
        <v>9516</v>
      </c>
      <c r="C5923" s="4">
        <v>42618.939143518517</v>
      </c>
      <c r="D5923" s="3" t="s">
        <v>7639</v>
      </c>
      <c r="E5923" s="3" t="s">
        <v>9518</v>
      </c>
      <c r="F5923" s="3" t="s">
        <v>9523</v>
      </c>
      <c r="H5923" s="3" t="s">
        <v>8443</v>
      </c>
      <c r="J5923" s="3" t="s">
        <v>9522</v>
      </c>
      <c r="L5923" s="3" t="s">
        <v>9521</v>
      </c>
      <c r="S5923" s="3" t="s">
        <v>9520</v>
      </c>
      <c r="AE5923" s="3" t="s">
        <v>7671</v>
      </c>
      <c r="AF5923" s="3" t="s">
        <v>7756</v>
      </c>
      <c r="AG5923" s="3" t="s">
        <v>8009</v>
      </c>
      <c r="AH5923" s="3" t="s">
        <v>9519</v>
      </c>
      <c r="AZ5923" s="3" t="s">
        <v>9517</v>
      </c>
      <c r="BA5923" s="3" t="s">
        <v>3315</v>
      </c>
      <c r="BD5923" s="3" t="s">
        <v>7641</v>
      </c>
      <c r="BG5923" s="3"/>
    </row>
    <row r="5924" spans="1:59" ht="15" x14ac:dyDescent="0.2">
      <c r="A5924" s="3" t="s">
        <v>9514</v>
      </c>
      <c r="B5924" s="3" t="s">
        <v>9512</v>
      </c>
      <c r="C5924" s="4">
        <v>42618.939143518517</v>
      </c>
      <c r="D5924" s="3" t="s">
        <v>7639</v>
      </c>
      <c r="E5924" s="3" t="s">
        <v>9514</v>
      </c>
      <c r="L5924" s="3" t="s">
        <v>9515</v>
      </c>
      <c r="AZ5924" s="3" t="s">
        <v>4294</v>
      </c>
      <c r="BA5924" s="3" t="s">
        <v>9513</v>
      </c>
      <c r="BD5924" s="3" t="s">
        <v>7641</v>
      </c>
      <c r="BG5924" s="3"/>
    </row>
    <row r="5925" spans="1:59" ht="15" x14ac:dyDescent="0.2">
      <c r="A5925" s="3" t="s">
        <v>6836</v>
      </c>
      <c r="B5925" s="3" t="s">
        <v>9510</v>
      </c>
      <c r="C5925" s="4">
        <v>42618.939143518517</v>
      </c>
      <c r="D5925" s="3" t="s">
        <v>7639</v>
      </c>
      <c r="E5925" s="3" t="s">
        <v>9511</v>
      </c>
      <c r="N5925" s="3" t="s">
        <v>2967</v>
      </c>
      <c r="AI5925" s="3" t="s">
        <v>29</v>
      </c>
      <c r="AJ5925" s="3" t="s">
        <v>28</v>
      </c>
      <c r="AM5925" s="3" t="s">
        <v>62</v>
      </c>
      <c r="AZ5925" s="3" t="s">
        <v>1301</v>
      </c>
      <c r="BA5925" s="3" t="s">
        <v>2965</v>
      </c>
      <c r="BB5925" s="3" t="s">
        <v>2966</v>
      </c>
      <c r="BD5925" s="3" t="s">
        <v>30</v>
      </c>
      <c r="BG5925" s="3"/>
    </row>
    <row r="5926" spans="1:59" ht="15" x14ac:dyDescent="0.2">
      <c r="A5926" s="3" t="s">
        <v>9508</v>
      </c>
      <c r="B5926" s="3" t="s">
        <v>9505</v>
      </c>
      <c r="C5926" s="4">
        <v>42618.939143518517</v>
      </c>
      <c r="D5926" s="3" t="s">
        <v>7639</v>
      </c>
      <c r="E5926" s="3" t="s">
        <v>9508</v>
      </c>
      <c r="L5926" s="3" t="s">
        <v>9509</v>
      </c>
      <c r="AZ5926" s="3" t="s">
        <v>9507</v>
      </c>
      <c r="BA5926" s="3" t="s">
        <v>9506</v>
      </c>
      <c r="BD5926" s="3" t="s">
        <v>7641</v>
      </c>
      <c r="BG5926" s="3"/>
    </row>
    <row r="5927" spans="1:59" ht="15" x14ac:dyDescent="0.2">
      <c r="A5927" s="3" t="s">
        <v>7339</v>
      </c>
      <c r="B5927" s="3" t="s">
        <v>9503</v>
      </c>
      <c r="C5927" s="4">
        <v>42618.939143518517</v>
      </c>
      <c r="D5927" s="3" t="s">
        <v>7639</v>
      </c>
      <c r="E5927" s="3" t="s">
        <v>9504</v>
      </c>
      <c r="N5927" s="3" t="s">
        <v>977</v>
      </c>
      <c r="AI5927" s="3" t="s">
        <v>29</v>
      </c>
      <c r="AJ5927" s="3" t="s">
        <v>28</v>
      </c>
      <c r="AM5927" s="3" t="s">
        <v>62</v>
      </c>
      <c r="AZ5927" s="3" t="s">
        <v>4017</v>
      </c>
      <c r="BA5927" s="3" t="s">
        <v>5130</v>
      </c>
      <c r="BB5927" s="3" t="s">
        <v>5131</v>
      </c>
      <c r="BD5927" s="3" t="s">
        <v>30</v>
      </c>
      <c r="BG5927" s="3"/>
    </row>
    <row r="5928" spans="1:59" ht="15" x14ac:dyDescent="0.2">
      <c r="A5928" s="3" t="s">
        <v>9501</v>
      </c>
      <c r="B5928" s="3" t="s">
        <v>9499</v>
      </c>
      <c r="C5928" s="4">
        <v>42618.939143518517</v>
      </c>
      <c r="D5928" s="3" t="s">
        <v>7639</v>
      </c>
      <c r="E5928" s="3" t="s">
        <v>9501</v>
      </c>
      <c r="L5928" s="3" t="s">
        <v>9502</v>
      </c>
      <c r="AZ5928" s="3" t="s">
        <v>9500</v>
      </c>
      <c r="BA5928" s="3" t="s">
        <v>5302</v>
      </c>
      <c r="BD5928" s="3" t="s">
        <v>7641</v>
      </c>
      <c r="BG5928" s="3"/>
    </row>
    <row r="5929" spans="1:59" ht="15" x14ac:dyDescent="0.2">
      <c r="A5929" s="3" t="s">
        <v>9497</v>
      </c>
      <c r="B5929" s="3" t="s">
        <v>9494</v>
      </c>
      <c r="C5929" s="4">
        <v>42618.939143518517</v>
      </c>
      <c r="D5929" s="3" t="s">
        <v>7639</v>
      </c>
      <c r="E5929" s="3" t="s">
        <v>9497</v>
      </c>
      <c r="L5929" s="3" t="s">
        <v>9498</v>
      </c>
      <c r="AZ5929" s="3" t="s">
        <v>9496</v>
      </c>
      <c r="BA5929" s="3" t="s">
        <v>9495</v>
      </c>
      <c r="BD5929" s="3" t="s">
        <v>7641</v>
      </c>
      <c r="BG5929" s="3"/>
    </row>
    <row r="5930" spans="1:59" ht="15" x14ac:dyDescent="0.2">
      <c r="A5930" s="3" t="s">
        <v>9492</v>
      </c>
      <c r="B5930" s="3" t="s">
        <v>9489</v>
      </c>
      <c r="C5930" s="4">
        <v>42618.939143518517</v>
      </c>
      <c r="D5930" s="3" t="s">
        <v>7639</v>
      </c>
      <c r="E5930" s="3" t="s">
        <v>9492</v>
      </c>
      <c r="L5930" s="3" t="s">
        <v>9493</v>
      </c>
      <c r="AZ5930" s="3" t="s">
        <v>9491</v>
      </c>
      <c r="BA5930" s="3" t="s">
        <v>9490</v>
      </c>
      <c r="BD5930" s="3" t="s">
        <v>7641</v>
      </c>
      <c r="BG5930" s="3"/>
    </row>
    <row r="5931" spans="1:59" ht="15" x14ac:dyDescent="0.2">
      <c r="A5931" s="3" t="s">
        <v>6432</v>
      </c>
      <c r="B5931" s="3" t="s">
        <v>9487</v>
      </c>
      <c r="C5931" s="4">
        <v>42618.939143518517</v>
      </c>
      <c r="D5931" s="3" t="s">
        <v>7639</v>
      </c>
      <c r="E5931" s="3" t="s">
        <v>9488</v>
      </c>
      <c r="N5931" s="3" t="s">
        <v>977</v>
      </c>
      <c r="AI5931" s="3" t="s">
        <v>29</v>
      </c>
      <c r="AJ5931" s="3" t="s">
        <v>28</v>
      </c>
      <c r="AM5931" s="3" t="s">
        <v>62</v>
      </c>
      <c r="AZ5931" s="3" t="s">
        <v>975</v>
      </c>
      <c r="BA5931" s="3" t="s">
        <v>976</v>
      </c>
      <c r="BB5931" s="3" t="s">
        <v>107</v>
      </c>
      <c r="BD5931" s="3" t="s">
        <v>30</v>
      </c>
      <c r="BG5931" s="3"/>
    </row>
    <row r="5932" spans="1:59" ht="15" x14ac:dyDescent="0.2">
      <c r="A5932" s="3" t="s">
        <v>9485</v>
      </c>
      <c r="B5932" s="3" t="s">
        <v>9482</v>
      </c>
      <c r="C5932" s="4">
        <v>42618.939131944448</v>
      </c>
      <c r="D5932" s="3" t="s">
        <v>7639</v>
      </c>
      <c r="E5932" s="3" t="s">
        <v>9485</v>
      </c>
      <c r="L5932" s="3" t="s">
        <v>9486</v>
      </c>
      <c r="AZ5932" s="3" t="s">
        <v>9484</v>
      </c>
      <c r="BA5932" s="3" t="s">
        <v>9483</v>
      </c>
      <c r="BD5932" s="3" t="s">
        <v>7641</v>
      </c>
      <c r="BG5932" s="3"/>
    </row>
    <row r="5933" spans="1:59" ht="15" x14ac:dyDescent="0.2">
      <c r="A5933" s="3" t="s">
        <v>9480</v>
      </c>
      <c r="B5933" s="3" t="s">
        <v>9477</v>
      </c>
      <c r="C5933" s="4">
        <v>42618.939131944448</v>
      </c>
      <c r="D5933" s="3" t="s">
        <v>7639</v>
      </c>
      <c r="E5933" s="3" t="s">
        <v>9480</v>
      </c>
      <c r="L5933" s="3" t="s">
        <v>9481</v>
      </c>
      <c r="AZ5933" s="3" t="s">
        <v>9479</v>
      </c>
      <c r="BA5933" s="3" t="s">
        <v>9478</v>
      </c>
      <c r="BD5933" s="3" t="s">
        <v>7641</v>
      </c>
      <c r="BG5933" s="3"/>
    </row>
    <row r="5934" spans="1:59" ht="15" x14ac:dyDescent="0.2">
      <c r="A5934" s="3" t="s">
        <v>9475</v>
      </c>
      <c r="B5934" s="3" t="s">
        <v>9472</v>
      </c>
      <c r="C5934" s="4">
        <v>42618.939131944448</v>
      </c>
      <c r="D5934" s="3" t="s">
        <v>7639</v>
      </c>
      <c r="E5934" s="3" t="s">
        <v>9475</v>
      </c>
      <c r="L5934" s="3" t="s">
        <v>9476</v>
      </c>
      <c r="AZ5934" s="3" t="s">
        <v>9474</v>
      </c>
      <c r="BA5934" s="3" t="s">
        <v>9473</v>
      </c>
      <c r="BD5934" s="3" t="s">
        <v>7641</v>
      </c>
      <c r="BG5934" s="3"/>
    </row>
    <row r="5935" spans="1:59" ht="15" x14ac:dyDescent="0.2">
      <c r="A5935" s="3" t="s">
        <v>7156</v>
      </c>
      <c r="B5935" s="3" t="s">
        <v>9470</v>
      </c>
      <c r="C5935" s="4">
        <v>42618.939131944448</v>
      </c>
      <c r="D5935" s="3" t="s">
        <v>7639</v>
      </c>
      <c r="E5935" s="3" t="s">
        <v>9471</v>
      </c>
      <c r="N5935" s="3" t="s">
        <v>977</v>
      </c>
      <c r="AI5935" s="3" t="s">
        <v>29</v>
      </c>
      <c r="AJ5935" s="3" t="s">
        <v>28</v>
      </c>
      <c r="AM5935" s="3" t="s">
        <v>62</v>
      </c>
      <c r="AZ5935" s="3" t="s">
        <v>1036</v>
      </c>
      <c r="BA5935" s="3" t="s">
        <v>4348</v>
      </c>
      <c r="BB5935" s="3" t="s">
        <v>4353</v>
      </c>
      <c r="BD5935" s="3" t="s">
        <v>30</v>
      </c>
      <c r="BG5935" s="3"/>
    </row>
    <row r="5936" spans="1:59" ht="15" x14ac:dyDescent="0.2">
      <c r="A5936" s="3" t="s">
        <v>9468</v>
      </c>
      <c r="B5936" s="3" t="s">
        <v>9466</v>
      </c>
      <c r="C5936" s="4">
        <v>42618.939131944448</v>
      </c>
      <c r="D5936" s="3" t="s">
        <v>7639</v>
      </c>
      <c r="E5936" s="3" t="s">
        <v>9468</v>
      </c>
      <c r="L5936" s="3" t="s">
        <v>9469</v>
      </c>
      <c r="AZ5936" s="3" t="s">
        <v>9467</v>
      </c>
      <c r="BA5936" s="3" t="s">
        <v>3051</v>
      </c>
      <c r="BD5936" s="3" t="s">
        <v>7641</v>
      </c>
      <c r="BG5936" s="3"/>
    </row>
    <row r="5937" spans="1:59" ht="15" x14ac:dyDescent="0.2">
      <c r="A5937" s="3" t="s">
        <v>6790</v>
      </c>
      <c r="B5937" s="3" t="s">
        <v>9464</v>
      </c>
      <c r="C5937" s="4">
        <v>42618.939131944448</v>
      </c>
      <c r="D5937" s="3" t="s">
        <v>7639</v>
      </c>
      <c r="E5937" s="3" t="s">
        <v>6790</v>
      </c>
      <c r="L5937" s="3" t="s">
        <v>9465</v>
      </c>
      <c r="AZ5937" s="3" t="s">
        <v>2752</v>
      </c>
      <c r="BA5937" s="3" t="s">
        <v>2753</v>
      </c>
      <c r="BD5937" s="3" t="s">
        <v>7641</v>
      </c>
      <c r="BG5937" s="3"/>
    </row>
    <row r="5938" spans="1:59" ht="15" x14ac:dyDescent="0.2">
      <c r="A5938" s="3" t="s">
        <v>9458</v>
      </c>
      <c r="B5938" s="3" t="s">
        <v>9456</v>
      </c>
      <c r="C5938" s="4">
        <v>42618.939131944448</v>
      </c>
      <c r="D5938" s="3" t="s">
        <v>7639</v>
      </c>
      <c r="E5938" s="3" t="s">
        <v>9463</v>
      </c>
      <c r="M5938" s="3" t="s">
        <v>9462</v>
      </c>
      <c r="N5938" s="3" t="s">
        <v>9461</v>
      </c>
      <c r="O5938" s="3" t="s">
        <v>25</v>
      </c>
      <c r="U5938" s="3" t="s">
        <v>9460</v>
      </c>
      <c r="W5938" s="3" t="s">
        <v>9459</v>
      </c>
      <c r="AI5938" s="3" t="s">
        <v>29</v>
      </c>
      <c r="AJ5938" s="3" t="s">
        <v>7697</v>
      </c>
      <c r="AM5938" s="3" t="s">
        <v>24</v>
      </c>
      <c r="AN5938" s="3" t="s">
        <v>7629</v>
      </c>
      <c r="AZ5938" s="3" t="s">
        <v>9457</v>
      </c>
      <c r="BA5938" s="3" t="s">
        <v>465</v>
      </c>
      <c r="BB5938" s="3" t="s">
        <v>643</v>
      </c>
      <c r="BD5938" s="3" t="s">
        <v>30</v>
      </c>
      <c r="BG5938" s="3"/>
    </row>
    <row r="5939" spans="1:59" ht="15" x14ac:dyDescent="0.2">
      <c r="A5939" s="3" t="s">
        <v>9454</v>
      </c>
      <c r="B5939" s="3" t="s">
        <v>9451</v>
      </c>
      <c r="C5939" s="4">
        <v>42618.939131944448</v>
      </c>
      <c r="D5939" s="3" t="s">
        <v>7639</v>
      </c>
      <c r="E5939" s="3" t="s">
        <v>9454</v>
      </c>
      <c r="L5939" s="3" t="s">
        <v>9455</v>
      </c>
      <c r="AZ5939" s="3" t="s">
        <v>9453</v>
      </c>
      <c r="BA5939" s="3" t="s">
        <v>9452</v>
      </c>
      <c r="BD5939" s="3" t="s">
        <v>7641</v>
      </c>
      <c r="BG5939" s="3"/>
    </row>
    <row r="5940" spans="1:59" ht="15" x14ac:dyDescent="0.2">
      <c r="A5940" s="3" t="s">
        <v>9449</v>
      </c>
      <c r="B5940" s="3" t="s">
        <v>9446</v>
      </c>
      <c r="C5940" s="4">
        <v>42618.939131944448</v>
      </c>
      <c r="D5940" s="3" t="s">
        <v>7639</v>
      </c>
      <c r="E5940" s="3" t="s">
        <v>9449</v>
      </c>
      <c r="L5940" s="3" t="s">
        <v>9450</v>
      </c>
      <c r="AZ5940" s="3" t="s">
        <v>9448</v>
      </c>
      <c r="BA5940" s="3" t="s">
        <v>9447</v>
      </c>
      <c r="BD5940" s="3" t="s">
        <v>7641</v>
      </c>
      <c r="BG5940" s="3"/>
    </row>
    <row r="5941" spans="1:59" ht="15" x14ac:dyDescent="0.2">
      <c r="A5941" s="3" t="s">
        <v>7068</v>
      </c>
      <c r="B5941" s="3" t="s">
        <v>9444</v>
      </c>
      <c r="C5941" s="4">
        <v>42618.939131944448</v>
      </c>
      <c r="D5941" s="3" t="s">
        <v>7639</v>
      </c>
      <c r="E5941" s="3" t="s">
        <v>7068</v>
      </c>
      <c r="L5941" s="3" t="s">
        <v>9445</v>
      </c>
      <c r="AZ5941" s="3" t="s">
        <v>3979</v>
      </c>
      <c r="BA5941" s="3" t="s">
        <v>3980</v>
      </c>
      <c r="BD5941" s="3" t="s">
        <v>7641</v>
      </c>
      <c r="BG5941" s="3"/>
    </row>
    <row r="5942" spans="1:59" ht="15" x14ac:dyDescent="0.2">
      <c r="A5942" s="3" t="s">
        <v>9442</v>
      </c>
      <c r="B5942" s="3" t="s">
        <v>9439</v>
      </c>
      <c r="C5942" s="4">
        <v>42618.939131944448</v>
      </c>
      <c r="D5942" s="3" t="s">
        <v>7639</v>
      </c>
      <c r="E5942" s="3" t="s">
        <v>9442</v>
      </c>
      <c r="L5942" s="3" t="s">
        <v>9443</v>
      </c>
      <c r="AZ5942" s="3" t="s">
        <v>9441</v>
      </c>
      <c r="BA5942" s="3" t="s">
        <v>9440</v>
      </c>
      <c r="BD5942" s="3" t="s">
        <v>7641</v>
      </c>
      <c r="BG5942" s="3"/>
    </row>
    <row r="5943" spans="1:59" ht="15" x14ac:dyDescent="0.2">
      <c r="A5943" s="3" t="s">
        <v>9437</v>
      </c>
      <c r="B5943" s="3" t="s">
        <v>9434</v>
      </c>
      <c r="C5943" s="4">
        <v>42618.939131944448</v>
      </c>
      <c r="D5943" s="3" t="s">
        <v>7639</v>
      </c>
      <c r="E5943" s="3" t="s">
        <v>9437</v>
      </c>
      <c r="L5943" s="3" t="s">
        <v>9438</v>
      </c>
      <c r="AZ5943" s="3" t="s">
        <v>9436</v>
      </c>
      <c r="BA5943" s="3" t="s">
        <v>9435</v>
      </c>
      <c r="BD5943" s="3" t="s">
        <v>7641</v>
      </c>
      <c r="BG5943" s="3"/>
    </row>
    <row r="5944" spans="1:59" ht="15" x14ac:dyDescent="0.2">
      <c r="A5944" s="3" t="s">
        <v>6881</v>
      </c>
      <c r="B5944" s="3" t="s">
        <v>9432</v>
      </c>
      <c r="C5944" s="4">
        <v>42618.939131944448</v>
      </c>
      <c r="D5944" s="3" t="s">
        <v>7639</v>
      </c>
      <c r="E5944" s="3" t="s">
        <v>6881</v>
      </c>
      <c r="L5944" s="3" t="s">
        <v>9433</v>
      </c>
      <c r="AZ5944" s="3" t="s">
        <v>3167</v>
      </c>
      <c r="BA5944" s="3" t="s">
        <v>3168</v>
      </c>
      <c r="BD5944" s="3" t="s">
        <v>7641</v>
      </c>
      <c r="BG5944" s="3"/>
    </row>
    <row r="5945" spans="1:59" ht="15" x14ac:dyDescent="0.2">
      <c r="A5945" s="3" t="s">
        <v>7443</v>
      </c>
      <c r="B5945" s="3" t="s">
        <v>9430</v>
      </c>
      <c r="C5945" s="4">
        <v>42618.939131944448</v>
      </c>
      <c r="D5945" s="3" t="s">
        <v>7639</v>
      </c>
      <c r="E5945" s="3" t="s">
        <v>9431</v>
      </c>
      <c r="N5945" s="3" t="s">
        <v>977</v>
      </c>
      <c r="AI5945" s="3" t="s">
        <v>29</v>
      </c>
      <c r="AJ5945" s="3" t="s">
        <v>28</v>
      </c>
      <c r="AM5945" s="3" t="s">
        <v>62</v>
      </c>
      <c r="AZ5945" s="3" t="s">
        <v>5567</v>
      </c>
      <c r="BA5945" s="3" t="s">
        <v>5568</v>
      </c>
      <c r="BB5945" s="3" t="s">
        <v>5569</v>
      </c>
      <c r="BD5945" s="3" t="s">
        <v>30</v>
      </c>
      <c r="BG5945" s="3"/>
    </row>
    <row r="5946" spans="1:59" ht="15" x14ac:dyDescent="0.2">
      <c r="A5946" s="3" t="s">
        <v>9428</v>
      </c>
      <c r="B5946" s="3" t="s">
        <v>9426</v>
      </c>
      <c r="C5946" s="4">
        <v>42618.939120370371</v>
      </c>
      <c r="D5946" s="3" t="s">
        <v>7639</v>
      </c>
      <c r="E5946" s="3" t="s">
        <v>9428</v>
      </c>
      <c r="L5946" s="3" t="s">
        <v>9429</v>
      </c>
      <c r="AZ5946" s="3" t="s">
        <v>9421</v>
      </c>
      <c r="BA5946" s="3" t="s">
        <v>9427</v>
      </c>
      <c r="BD5946" s="3" t="s">
        <v>7641</v>
      </c>
      <c r="BG5946" s="3"/>
    </row>
    <row r="5947" spans="1:59" ht="15" x14ac:dyDescent="0.2">
      <c r="A5947" s="3" t="s">
        <v>6973</v>
      </c>
      <c r="B5947" s="3" t="s">
        <v>9424</v>
      </c>
      <c r="C5947" s="4">
        <v>42618.939120370371</v>
      </c>
      <c r="D5947" s="3" t="s">
        <v>7639</v>
      </c>
      <c r="E5947" s="3" t="s">
        <v>6973</v>
      </c>
      <c r="L5947" s="3" t="s">
        <v>9425</v>
      </c>
      <c r="AZ5947" s="3" t="s">
        <v>3577</v>
      </c>
      <c r="BA5947" s="3" t="s">
        <v>3578</v>
      </c>
      <c r="BD5947" s="3" t="s">
        <v>7641</v>
      </c>
      <c r="BG5947" s="3"/>
    </row>
    <row r="5948" spans="1:59" ht="15" x14ac:dyDescent="0.2">
      <c r="A5948" s="3" t="s">
        <v>9422</v>
      </c>
      <c r="B5948" s="3" t="s">
        <v>9419</v>
      </c>
      <c r="C5948" s="4">
        <v>42618.939120370371</v>
      </c>
      <c r="D5948" s="3" t="s">
        <v>7639</v>
      </c>
      <c r="E5948" s="3" t="s">
        <v>9422</v>
      </c>
      <c r="L5948" s="3" t="s">
        <v>9423</v>
      </c>
      <c r="AZ5948" s="3" t="s">
        <v>9421</v>
      </c>
      <c r="BA5948" s="3" t="s">
        <v>9420</v>
      </c>
      <c r="BD5948" s="3" t="s">
        <v>7641</v>
      </c>
      <c r="BG5948" s="3"/>
    </row>
    <row r="5949" spans="1:59" ht="15" x14ac:dyDescent="0.2">
      <c r="A5949" s="3" t="s">
        <v>7460</v>
      </c>
      <c r="B5949" s="3" t="s">
        <v>9417</v>
      </c>
      <c r="C5949" s="4">
        <v>42618.939120370371</v>
      </c>
      <c r="D5949" s="3" t="s">
        <v>7639</v>
      </c>
      <c r="E5949" s="3" t="s">
        <v>9418</v>
      </c>
      <c r="N5949" s="3" t="s">
        <v>977</v>
      </c>
      <c r="AI5949" s="3" t="s">
        <v>29</v>
      </c>
      <c r="AJ5949" s="3" t="s">
        <v>28</v>
      </c>
      <c r="AM5949" s="3" t="s">
        <v>62</v>
      </c>
      <c r="AZ5949" s="3" t="s">
        <v>3477</v>
      </c>
      <c r="BA5949" s="3" t="s">
        <v>5636</v>
      </c>
      <c r="BB5949" s="3" t="s">
        <v>5637</v>
      </c>
      <c r="BD5949" s="3" t="s">
        <v>30</v>
      </c>
      <c r="BG5949" s="3"/>
    </row>
    <row r="5950" spans="1:59" ht="15" x14ac:dyDescent="0.2">
      <c r="A5950" s="3" t="s">
        <v>6795</v>
      </c>
      <c r="B5950" s="3" t="s">
        <v>9415</v>
      </c>
      <c r="C5950" s="4">
        <v>42618.939120370371</v>
      </c>
      <c r="D5950" s="3" t="s">
        <v>7639</v>
      </c>
      <c r="E5950" s="3" t="s">
        <v>6795</v>
      </c>
      <c r="L5950" s="3" t="s">
        <v>9416</v>
      </c>
      <c r="AZ5950" s="3" t="s">
        <v>2780</v>
      </c>
      <c r="BA5950" s="3" t="s">
        <v>2781</v>
      </c>
      <c r="BD5950" s="3" t="s">
        <v>7641</v>
      </c>
      <c r="BG5950" s="3"/>
    </row>
    <row r="5951" spans="1:59" ht="15" x14ac:dyDescent="0.2">
      <c r="A5951" s="3" t="s">
        <v>9395</v>
      </c>
      <c r="B5951" s="3" t="s">
        <v>9393</v>
      </c>
      <c r="C5951" s="4">
        <v>42618.939120370371</v>
      </c>
      <c r="D5951" s="3" t="s">
        <v>7639</v>
      </c>
      <c r="E5951" s="3" t="s">
        <v>9414</v>
      </c>
      <c r="F5951" s="3" t="s">
        <v>9413</v>
      </c>
      <c r="G5951" s="3" t="s">
        <v>9412</v>
      </c>
      <c r="H5951" s="3" t="s">
        <v>8057</v>
      </c>
      <c r="J5951" s="3" t="s">
        <v>8023</v>
      </c>
      <c r="L5951" s="3" t="s">
        <v>9411</v>
      </c>
      <c r="N5951" s="3" t="s">
        <v>9410</v>
      </c>
      <c r="P5951" s="3" t="s">
        <v>9409</v>
      </c>
      <c r="Q5951" s="3" t="s">
        <v>8019</v>
      </c>
      <c r="R5951" s="3" t="s">
        <v>9408</v>
      </c>
      <c r="S5951" s="3" t="s">
        <v>9407</v>
      </c>
      <c r="T5951" s="3" t="s">
        <v>9406</v>
      </c>
      <c r="U5951" s="3" t="s">
        <v>9405</v>
      </c>
      <c r="V5951" s="3" t="s">
        <v>9404</v>
      </c>
      <c r="W5951" s="3" t="s">
        <v>9403</v>
      </c>
      <c r="X5951" s="3" t="s">
        <v>9402</v>
      </c>
      <c r="Z5951" s="3" t="s">
        <v>9401</v>
      </c>
      <c r="AB5951" s="3" t="s">
        <v>9400</v>
      </c>
      <c r="AC5951" s="3" t="s">
        <v>9399</v>
      </c>
      <c r="AE5951" s="3" t="s">
        <v>7678</v>
      </c>
      <c r="AF5951" s="3" t="s">
        <v>7756</v>
      </c>
      <c r="AG5951" s="3" t="s">
        <v>8009</v>
      </c>
      <c r="AH5951" s="3" t="s">
        <v>9398</v>
      </c>
      <c r="AI5951" s="3" t="s">
        <v>8007</v>
      </c>
      <c r="AJ5951" s="3" t="s">
        <v>7632</v>
      </c>
      <c r="AK5951" s="3" t="s">
        <v>8006</v>
      </c>
      <c r="AO5951" s="3" t="s">
        <v>9397</v>
      </c>
      <c r="AQ5951" s="3" t="s">
        <v>9396</v>
      </c>
      <c r="AZ5951" s="3" t="s">
        <v>3167</v>
      </c>
      <c r="BA5951" s="3" t="s">
        <v>9394</v>
      </c>
      <c r="BB5951" s="3" t="s">
        <v>8001</v>
      </c>
      <c r="BD5951" s="3" t="s">
        <v>30</v>
      </c>
      <c r="BE5951" s="3">
        <v>6</v>
      </c>
      <c r="BG5951" s="3"/>
    </row>
    <row r="5952" spans="1:59" ht="15" x14ac:dyDescent="0.2">
      <c r="A5952" s="3" t="s">
        <v>9391</v>
      </c>
      <c r="B5952" s="3" t="s">
        <v>9388</v>
      </c>
      <c r="C5952" s="4">
        <v>42618.939120370371</v>
      </c>
      <c r="D5952" s="3" t="s">
        <v>7639</v>
      </c>
      <c r="E5952" s="3" t="s">
        <v>9391</v>
      </c>
      <c r="L5952" s="3" t="s">
        <v>9392</v>
      </c>
      <c r="AZ5952" s="3" t="s">
        <v>9390</v>
      </c>
      <c r="BA5952" s="3" t="s">
        <v>9389</v>
      </c>
      <c r="BD5952" s="3" t="s">
        <v>7641</v>
      </c>
      <c r="BG5952" s="3"/>
    </row>
    <row r="5953" spans="1:59" ht="15" x14ac:dyDescent="0.2">
      <c r="A5953" s="3" t="s">
        <v>6399</v>
      </c>
      <c r="B5953" s="3" t="s">
        <v>9386</v>
      </c>
      <c r="C5953" s="4">
        <v>42618.939120370371</v>
      </c>
      <c r="D5953" s="3" t="s">
        <v>7639</v>
      </c>
      <c r="E5953" s="3" t="s">
        <v>9387</v>
      </c>
      <c r="N5953" s="3" t="s">
        <v>776</v>
      </c>
      <c r="AI5953" s="3" t="s">
        <v>29</v>
      </c>
      <c r="AJ5953" s="3" t="s">
        <v>28</v>
      </c>
      <c r="AM5953" s="3" t="s">
        <v>62</v>
      </c>
      <c r="AZ5953" s="3" t="s">
        <v>773</v>
      </c>
      <c r="BA5953" s="3" t="s">
        <v>774</v>
      </c>
      <c r="BB5953" s="3" t="s">
        <v>775</v>
      </c>
      <c r="BD5953" s="3" t="s">
        <v>30</v>
      </c>
      <c r="BG5953" s="3"/>
    </row>
    <row r="5954" spans="1:59" ht="15" x14ac:dyDescent="0.2">
      <c r="A5954" s="3" t="s">
        <v>6730</v>
      </c>
      <c r="B5954" s="3" t="s">
        <v>9384</v>
      </c>
      <c r="C5954" s="4">
        <v>42618.939120370371</v>
      </c>
      <c r="D5954" s="3" t="s">
        <v>7639</v>
      </c>
      <c r="E5954" s="3" t="s">
        <v>6730</v>
      </c>
      <c r="L5954" s="3" t="s">
        <v>9385</v>
      </c>
      <c r="AZ5954" s="3" t="s">
        <v>2469</v>
      </c>
      <c r="BA5954" s="3" t="s">
        <v>2470</v>
      </c>
      <c r="BD5954" s="3" t="s">
        <v>7641</v>
      </c>
      <c r="BG5954" s="3"/>
    </row>
    <row r="5955" spans="1:59" ht="15" x14ac:dyDescent="0.2">
      <c r="A5955" s="3" t="s">
        <v>9382</v>
      </c>
      <c r="B5955" s="3" t="s">
        <v>9380</v>
      </c>
      <c r="C5955" s="4">
        <v>42618.939120370371</v>
      </c>
      <c r="D5955" s="3" t="s">
        <v>7639</v>
      </c>
      <c r="E5955" s="3" t="s">
        <v>9382</v>
      </c>
      <c r="L5955" s="3" t="s">
        <v>9383</v>
      </c>
      <c r="AZ5955" s="3" t="s">
        <v>3653</v>
      </c>
      <c r="BA5955" s="3" t="s">
        <v>9381</v>
      </c>
      <c r="BD5955" s="3" t="s">
        <v>7641</v>
      </c>
      <c r="BG5955" s="3"/>
    </row>
    <row r="5956" spans="1:59" ht="15" x14ac:dyDescent="0.2">
      <c r="A5956" s="3" t="s">
        <v>9378</v>
      </c>
      <c r="B5956" s="3" t="s">
        <v>9375</v>
      </c>
      <c r="C5956" s="4">
        <v>42618.939108796287</v>
      </c>
      <c r="D5956" s="3" t="s">
        <v>7639</v>
      </c>
      <c r="E5956" s="3" t="s">
        <v>9378</v>
      </c>
      <c r="L5956" s="3" t="s">
        <v>9379</v>
      </c>
      <c r="AZ5956" s="3" t="s">
        <v>9377</v>
      </c>
      <c r="BA5956" s="3" t="s">
        <v>9376</v>
      </c>
      <c r="BD5956" s="3" t="s">
        <v>7641</v>
      </c>
      <c r="BG5956" s="3"/>
    </row>
    <row r="5957" spans="1:59" ht="15" x14ac:dyDescent="0.2">
      <c r="A5957" s="3" t="s">
        <v>6846</v>
      </c>
      <c r="B5957" s="3" t="s">
        <v>9373</v>
      </c>
      <c r="C5957" s="4">
        <v>42618.939108796287</v>
      </c>
      <c r="D5957" s="3" t="s">
        <v>7639</v>
      </c>
      <c r="E5957" s="3" t="s">
        <v>9374</v>
      </c>
      <c r="M5957" s="3" t="s">
        <v>39036</v>
      </c>
      <c r="N5957" s="3" t="s">
        <v>9280</v>
      </c>
      <c r="O5957" s="3" t="s">
        <v>25</v>
      </c>
      <c r="AI5957" s="3" t="s">
        <v>29</v>
      </c>
      <c r="AJ5957" s="3" t="s">
        <v>28</v>
      </c>
      <c r="AM5957" s="3" t="s">
        <v>24</v>
      </c>
      <c r="AZ5957" s="3" t="s">
        <v>3010</v>
      </c>
      <c r="BA5957" s="3" t="s">
        <v>3011</v>
      </c>
      <c r="BB5957" s="3" t="s">
        <v>952</v>
      </c>
      <c r="BD5957" s="3" t="s">
        <v>30</v>
      </c>
      <c r="BG5957" s="3"/>
    </row>
    <row r="5958" spans="1:59" ht="15" x14ac:dyDescent="0.2">
      <c r="A5958" s="3" t="s">
        <v>9371</v>
      </c>
      <c r="B5958" s="3" t="s">
        <v>9368</v>
      </c>
      <c r="C5958" s="4">
        <v>42618.939108796287</v>
      </c>
      <c r="D5958" s="3" t="s">
        <v>7639</v>
      </c>
      <c r="E5958" s="3" t="s">
        <v>9371</v>
      </c>
      <c r="L5958" s="3" t="s">
        <v>9372</v>
      </c>
      <c r="AZ5958" s="3" t="s">
        <v>9370</v>
      </c>
      <c r="BA5958" s="3" t="s">
        <v>9369</v>
      </c>
      <c r="BD5958" s="3" t="s">
        <v>7641</v>
      </c>
      <c r="BG5958" s="3"/>
    </row>
    <row r="5959" spans="1:59" ht="15" x14ac:dyDescent="0.2">
      <c r="A5959" s="3" t="s">
        <v>9365</v>
      </c>
      <c r="B5959" s="3" t="s">
        <v>9364</v>
      </c>
      <c r="C5959" s="4">
        <v>42618.939108796287</v>
      </c>
      <c r="D5959" s="3" t="s">
        <v>7639</v>
      </c>
      <c r="E5959" s="3" t="s">
        <v>9367</v>
      </c>
      <c r="N5959" s="3" t="s">
        <v>7894</v>
      </c>
      <c r="U5959" s="3" t="s">
        <v>9366</v>
      </c>
      <c r="W5959" s="3" t="s">
        <v>8535</v>
      </c>
      <c r="AI5959" s="3" t="s">
        <v>29</v>
      </c>
      <c r="AJ5959" s="3" t="s">
        <v>7697</v>
      </c>
      <c r="AM5959" s="3" t="s">
        <v>62</v>
      </c>
      <c r="AZ5959" s="3" t="s">
        <v>2004</v>
      </c>
      <c r="BA5959" s="3" t="s">
        <v>1635</v>
      </c>
      <c r="BB5959" s="3" t="s">
        <v>7905</v>
      </c>
      <c r="BD5959" s="3" t="s">
        <v>30</v>
      </c>
      <c r="BG5959" s="3"/>
    </row>
    <row r="5960" spans="1:59" ht="15" x14ac:dyDescent="0.2">
      <c r="A5960" s="3" t="s">
        <v>9362</v>
      </c>
      <c r="B5960" s="3" t="s">
        <v>9360</v>
      </c>
      <c r="C5960" s="4">
        <v>42618.939108796287</v>
      </c>
      <c r="D5960" s="3" t="s">
        <v>7639</v>
      </c>
      <c r="E5960" s="3" t="s">
        <v>9362</v>
      </c>
      <c r="L5960" s="3" t="s">
        <v>9363</v>
      </c>
      <c r="AZ5960" s="3" t="s">
        <v>1859</v>
      </c>
      <c r="BA5960" s="3" t="s">
        <v>9361</v>
      </c>
      <c r="BD5960" s="3" t="s">
        <v>7641</v>
      </c>
      <c r="BG5960" s="3"/>
    </row>
    <row r="5961" spans="1:59" ht="15" x14ac:dyDescent="0.2">
      <c r="A5961" s="3" t="s">
        <v>6721</v>
      </c>
      <c r="B5961" s="3" t="s">
        <v>9358</v>
      </c>
      <c r="C5961" s="4">
        <v>42618.939108796287</v>
      </c>
      <c r="D5961" s="3" t="s">
        <v>7639</v>
      </c>
      <c r="E5961" s="3" t="s">
        <v>9359</v>
      </c>
      <c r="N5961" s="3" t="s">
        <v>776</v>
      </c>
      <c r="AI5961" s="3" t="s">
        <v>29</v>
      </c>
      <c r="AJ5961" s="3" t="s">
        <v>28</v>
      </c>
      <c r="AM5961" s="3" t="s">
        <v>62</v>
      </c>
      <c r="AZ5961" s="3" t="s">
        <v>2414</v>
      </c>
      <c r="BA5961" s="3" t="s">
        <v>2415</v>
      </c>
      <c r="BB5961" s="3" t="s">
        <v>2416</v>
      </c>
      <c r="BD5961" s="3" t="s">
        <v>30</v>
      </c>
      <c r="BG5961" s="3"/>
    </row>
    <row r="5962" spans="1:59" ht="15" x14ac:dyDescent="0.2">
      <c r="A5962" s="3" t="s">
        <v>9356</v>
      </c>
      <c r="B5962" s="3" t="s">
        <v>9354</v>
      </c>
      <c r="C5962" s="4">
        <v>42618.939108796287</v>
      </c>
      <c r="D5962" s="3" t="s">
        <v>7639</v>
      </c>
      <c r="E5962" s="3" t="s">
        <v>9356</v>
      </c>
      <c r="L5962" s="3" t="s">
        <v>9357</v>
      </c>
      <c r="AZ5962" s="3" t="s">
        <v>9355</v>
      </c>
      <c r="BA5962" s="3" t="s">
        <v>5545</v>
      </c>
      <c r="BD5962" s="3" t="s">
        <v>7641</v>
      </c>
      <c r="BG5962" s="3"/>
    </row>
    <row r="5963" spans="1:59" ht="15" x14ac:dyDescent="0.2">
      <c r="A5963" s="3" t="s">
        <v>9353</v>
      </c>
      <c r="B5963" s="3" t="s">
        <v>9350</v>
      </c>
      <c r="C5963" s="4">
        <v>42618.939108796287</v>
      </c>
      <c r="D5963" s="3" t="s">
        <v>7639</v>
      </c>
      <c r="E5963" s="3" t="s">
        <v>9353</v>
      </c>
      <c r="L5963" s="3" t="s">
        <v>8162</v>
      </c>
      <c r="AZ5963" s="3" t="s">
        <v>9352</v>
      </c>
      <c r="BA5963" s="3" t="s">
        <v>9351</v>
      </c>
      <c r="BD5963" s="3" t="s">
        <v>7641</v>
      </c>
      <c r="BG5963" s="3"/>
    </row>
    <row r="5964" spans="1:59" ht="15" x14ac:dyDescent="0.2">
      <c r="A5964" s="3" t="s">
        <v>6767</v>
      </c>
      <c r="B5964" s="3" t="s">
        <v>9348</v>
      </c>
      <c r="C5964" s="4">
        <v>42618.939108796287</v>
      </c>
      <c r="D5964" s="3" t="s">
        <v>7639</v>
      </c>
      <c r="E5964" s="3" t="s">
        <v>9349</v>
      </c>
      <c r="N5964" s="3" t="s">
        <v>1443</v>
      </c>
      <c r="AI5964" s="3" t="s">
        <v>29</v>
      </c>
      <c r="AJ5964" s="3" t="s">
        <v>28</v>
      </c>
      <c r="AM5964" s="3" t="s">
        <v>62</v>
      </c>
      <c r="AZ5964" s="3" t="s">
        <v>2638</v>
      </c>
      <c r="BA5964" s="3" t="s">
        <v>2639</v>
      </c>
      <c r="BB5964" s="3" t="s">
        <v>2640</v>
      </c>
      <c r="BD5964" s="3" t="s">
        <v>30</v>
      </c>
      <c r="BG5964" s="3"/>
    </row>
    <row r="5965" spans="1:59" ht="15" x14ac:dyDescent="0.2">
      <c r="A5965" s="3" t="s">
        <v>9346</v>
      </c>
      <c r="B5965" s="3" t="s">
        <v>9343</v>
      </c>
      <c r="C5965" s="4">
        <v>42618.939108796287</v>
      </c>
      <c r="D5965" s="3" t="s">
        <v>7639</v>
      </c>
      <c r="E5965" s="3" t="s">
        <v>9346</v>
      </c>
      <c r="L5965" s="3" t="s">
        <v>9347</v>
      </c>
      <c r="AZ5965" s="3" t="s">
        <v>9345</v>
      </c>
      <c r="BA5965" s="3" t="s">
        <v>9344</v>
      </c>
      <c r="BD5965" s="3" t="s">
        <v>7641</v>
      </c>
      <c r="BG5965" s="3"/>
    </row>
    <row r="5966" spans="1:59" ht="15" x14ac:dyDescent="0.2">
      <c r="A5966" s="3" t="s">
        <v>9340</v>
      </c>
      <c r="B5966" s="3" t="s">
        <v>9338</v>
      </c>
      <c r="C5966" s="4">
        <v>42618.939108796287</v>
      </c>
      <c r="D5966" s="3" t="s">
        <v>7639</v>
      </c>
      <c r="E5966" s="3" t="s">
        <v>9342</v>
      </c>
      <c r="N5966" s="3" t="s">
        <v>7894</v>
      </c>
      <c r="U5966" s="3" t="s">
        <v>9341</v>
      </c>
      <c r="W5966" s="3" t="s">
        <v>8152</v>
      </c>
      <c r="AI5966" s="3" t="s">
        <v>29</v>
      </c>
      <c r="AJ5966" s="3" t="s">
        <v>7697</v>
      </c>
      <c r="AM5966" s="3" t="s">
        <v>62</v>
      </c>
      <c r="AZ5966" s="3" t="s">
        <v>9339</v>
      </c>
      <c r="BA5966" s="3" t="s">
        <v>1465</v>
      </c>
      <c r="BB5966" s="3" t="s">
        <v>7993</v>
      </c>
      <c r="BD5966" s="3" t="s">
        <v>30</v>
      </c>
      <c r="BG5966" s="3"/>
    </row>
    <row r="5967" spans="1:59" ht="15" x14ac:dyDescent="0.2">
      <c r="A5967" s="3" t="s">
        <v>6418</v>
      </c>
      <c r="B5967" s="3" t="s">
        <v>9336</v>
      </c>
      <c r="C5967" s="4">
        <v>42618.939108796287</v>
      </c>
      <c r="D5967" s="3" t="s">
        <v>7639</v>
      </c>
      <c r="E5967" s="3" t="s">
        <v>9337</v>
      </c>
      <c r="M5967" s="3" t="s">
        <v>39036</v>
      </c>
      <c r="N5967" s="3" t="s">
        <v>9280</v>
      </c>
      <c r="O5967" s="3" t="s">
        <v>8540</v>
      </c>
      <c r="AI5967" s="3" t="s">
        <v>29</v>
      </c>
      <c r="AJ5967" s="3" t="s">
        <v>28</v>
      </c>
      <c r="AM5967" s="3" t="s">
        <v>24</v>
      </c>
      <c r="AZ5967" s="3" t="s">
        <v>884</v>
      </c>
      <c r="BA5967" s="3" t="s">
        <v>885</v>
      </c>
      <c r="BB5967" s="3" t="s">
        <v>886</v>
      </c>
      <c r="BD5967" s="3" t="s">
        <v>30</v>
      </c>
      <c r="BG5967" s="3"/>
    </row>
    <row r="5968" spans="1:59" ht="15" x14ac:dyDescent="0.2">
      <c r="A5968" s="3" t="s">
        <v>7477</v>
      </c>
      <c r="B5968" s="3" t="s">
        <v>9334</v>
      </c>
      <c r="C5968" s="4">
        <v>42618.939108796287</v>
      </c>
      <c r="D5968" s="3" t="s">
        <v>7639</v>
      </c>
      <c r="E5968" s="3" t="s">
        <v>9335</v>
      </c>
      <c r="N5968" s="3" t="s">
        <v>776</v>
      </c>
      <c r="AI5968" s="3" t="s">
        <v>29</v>
      </c>
      <c r="AJ5968" s="3" t="s">
        <v>28</v>
      </c>
      <c r="AM5968" s="3" t="s">
        <v>62</v>
      </c>
      <c r="AZ5968" s="3" t="s">
        <v>5703</v>
      </c>
      <c r="BA5968" s="3" t="s">
        <v>5704</v>
      </c>
      <c r="BB5968" s="3" t="s">
        <v>5705</v>
      </c>
      <c r="BD5968" s="3" t="s">
        <v>30</v>
      </c>
      <c r="BG5968" s="3"/>
    </row>
    <row r="5969" spans="1:59" ht="15" x14ac:dyDescent="0.2">
      <c r="A5969" s="3" t="s">
        <v>9332</v>
      </c>
      <c r="B5969" s="3" t="s">
        <v>9329</v>
      </c>
      <c r="C5969" s="4">
        <v>42618.939108796287</v>
      </c>
      <c r="D5969" s="3" t="s">
        <v>7639</v>
      </c>
      <c r="E5969" s="3" t="s">
        <v>9332</v>
      </c>
      <c r="L5969" s="3" t="s">
        <v>9333</v>
      </c>
      <c r="AZ5969" s="3" t="s">
        <v>9331</v>
      </c>
      <c r="BA5969" s="3" t="s">
        <v>9330</v>
      </c>
      <c r="BD5969" s="3" t="s">
        <v>7641</v>
      </c>
      <c r="BG5969" s="3"/>
    </row>
    <row r="5970" spans="1:59" ht="15" x14ac:dyDescent="0.2">
      <c r="A5970" s="3" t="s">
        <v>9326</v>
      </c>
      <c r="B5970" s="3" t="s">
        <v>9322</v>
      </c>
      <c r="C5970" s="4">
        <v>42618.939097222217</v>
      </c>
      <c r="D5970" s="3" t="s">
        <v>7639</v>
      </c>
      <c r="E5970" s="3" t="s">
        <v>9328</v>
      </c>
      <c r="N5970" s="3" t="s">
        <v>7894</v>
      </c>
      <c r="U5970" s="3" t="s">
        <v>9327</v>
      </c>
      <c r="W5970" s="3" t="s">
        <v>7985</v>
      </c>
      <c r="AI5970" s="3" t="s">
        <v>29</v>
      </c>
      <c r="AJ5970" s="3" t="s">
        <v>7697</v>
      </c>
      <c r="AM5970" s="3" t="s">
        <v>62</v>
      </c>
      <c r="AZ5970" s="3" t="s">
        <v>9325</v>
      </c>
      <c r="BA5970" s="3" t="s">
        <v>9324</v>
      </c>
      <c r="BB5970" s="3" t="s">
        <v>9323</v>
      </c>
      <c r="BD5970" s="3" t="s">
        <v>30</v>
      </c>
      <c r="BG5970" s="3"/>
    </row>
    <row r="5971" spans="1:59" ht="15" x14ac:dyDescent="0.2">
      <c r="A5971" s="3" t="s">
        <v>9320</v>
      </c>
      <c r="B5971" s="3" t="s">
        <v>9317</v>
      </c>
      <c r="C5971" s="4">
        <v>42618.939097222217</v>
      </c>
      <c r="D5971" s="3" t="s">
        <v>7639</v>
      </c>
      <c r="E5971" s="3" t="s">
        <v>9320</v>
      </c>
      <c r="L5971" s="3" t="s">
        <v>9321</v>
      </c>
      <c r="AZ5971" s="3" t="s">
        <v>9319</v>
      </c>
      <c r="BA5971" s="3" t="s">
        <v>9318</v>
      </c>
      <c r="BD5971" s="3" t="s">
        <v>7641</v>
      </c>
      <c r="BG5971" s="3"/>
    </row>
    <row r="5972" spans="1:59" ht="15" x14ac:dyDescent="0.2">
      <c r="A5972" s="3" t="s">
        <v>6480</v>
      </c>
      <c r="B5972" s="3" t="s">
        <v>9315</v>
      </c>
      <c r="C5972" s="4">
        <v>42618.939097222217</v>
      </c>
      <c r="D5972" s="3" t="s">
        <v>7639</v>
      </c>
      <c r="E5972" s="3" t="s">
        <v>9316</v>
      </c>
      <c r="N5972" s="3" t="s">
        <v>776</v>
      </c>
      <c r="AI5972" s="3" t="s">
        <v>29</v>
      </c>
      <c r="AJ5972" s="3" t="s">
        <v>28</v>
      </c>
      <c r="AM5972" s="3" t="s">
        <v>62</v>
      </c>
      <c r="AZ5972" s="3" t="s">
        <v>1256</v>
      </c>
      <c r="BA5972" s="3" t="s">
        <v>1257</v>
      </c>
      <c r="BB5972" s="3" t="s">
        <v>1258</v>
      </c>
      <c r="BD5972" s="3" t="s">
        <v>30</v>
      </c>
      <c r="BG5972" s="3"/>
    </row>
    <row r="5973" spans="1:59" ht="15" x14ac:dyDescent="0.2">
      <c r="A5973" s="3" t="s">
        <v>9314</v>
      </c>
      <c r="B5973" s="3" t="s">
        <v>9311</v>
      </c>
      <c r="C5973" s="4">
        <v>42618.939097222217</v>
      </c>
      <c r="D5973" s="3" t="s">
        <v>7639</v>
      </c>
      <c r="E5973" s="3" t="s">
        <v>9314</v>
      </c>
      <c r="L5973" s="3" t="s">
        <v>9170</v>
      </c>
      <c r="AZ5973" s="3" t="s">
        <v>9313</v>
      </c>
      <c r="BA5973" s="3" t="s">
        <v>9312</v>
      </c>
      <c r="BD5973" s="3" t="s">
        <v>7641</v>
      </c>
      <c r="BG5973" s="3"/>
    </row>
    <row r="5974" spans="1:59" ht="15" x14ac:dyDescent="0.2">
      <c r="A5974" s="3" t="s">
        <v>6547</v>
      </c>
      <c r="B5974" s="3" t="s">
        <v>9309</v>
      </c>
      <c r="C5974" s="4">
        <v>42618.939097222217</v>
      </c>
      <c r="D5974" s="3" t="s">
        <v>7639</v>
      </c>
      <c r="E5974" s="3" t="s">
        <v>9310</v>
      </c>
      <c r="M5974" s="3" t="s">
        <v>39036</v>
      </c>
      <c r="N5974" s="3" t="s">
        <v>9280</v>
      </c>
      <c r="O5974" s="3" t="s">
        <v>8540</v>
      </c>
      <c r="AI5974" s="3" t="s">
        <v>29</v>
      </c>
      <c r="AJ5974" s="3" t="s">
        <v>28</v>
      </c>
      <c r="AM5974" s="3" t="s">
        <v>24</v>
      </c>
      <c r="AZ5974" s="3" t="s">
        <v>1602</v>
      </c>
      <c r="BA5974" s="3" t="s">
        <v>1603</v>
      </c>
      <c r="BB5974" s="3" t="s">
        <v>643</v>
      </c>
      <c r="BD5974" s="3" t="s">
        <v>30</v>
      </c>
      <c r="BG5974" s="3"/>
    </row>
    <row r="5975" spans="1:59" ht="15" x14ac:dyDescent="0.2">
      <c r="A5975" s="3" t="s">
        <v>7613</v>
      </c>
      <c r="B5975" s="3" t="s">
        <v>9307</v>
      </c>
      <c r="C5975" s="4">
        <v>42618.939097222217</v>
      </c>
      <c r="D5975" s="3" t="s">
        <v>7639</v>
      </c>
      <c r="E5975" s="3" t="s">
        <v>9308</v>
      </c>
      <c r="N5975" s="3" t="s">
        <v>776</v>
      </c>
      <c r="AI5975" s="3" t="s">
        <v>29</v>
      </c>
      <c r="AJ5975" s="3" t="s">
        <v>28</v>
      </c>
      <c r="AM5975" s="3" t="s">
        <v>62</v>
      </c>
      <c r="AZ5975" s="3" t="s">
        <v>2427</v>
      </c>
      <c r="BA5975" s="3" t="s">
        <v>6263</v>
      </c>
      <c r="BB5975" s="3" t="s">
        <v>6264</v>
      </c>
      <c r="BD5975" s="3" t="s">
        <v>30</v>
      </c>
      <c r="BG5975" s="3"/>
    </row>
    <row r="5976" spans="1:59" ht="15" x14ac:dyDescent="0.2">
      <c r="A5976" s="3" t="s">
        <v>9305</v>
      </c>
      <c r="B5976" s="3" t="s">
        <v>9303</v>
      </c>
      <c r="C5976" s="4">
        <v>42618.939097222217</v>
      </c>
      <c r="D5976" s="3" t="s">
        <v>7639</v>
      </c>
      <c r="E5976" s="3" t="s">
        <v>9305</v>
      </c>
      <c r="L5976" s="3" t="s">
        <v>9306</v>
      </c>
      <c r="AZ5976" s="3" t="s">
        <v>3335</v>
      </c>
      <c r="BA5976" s="3" t="s">
        <v>9304</v>
      </c>
      <c r="BD5976" s="3" t="s">
        <v>7641</v>
      </c>
      <c r="BG5976" s="3"/>
    </row>
    <row r="5977" spans="1:59" ht="15" x14ac:dyDescent="0.2">
      <c r="A5977" s="3" t="s">
        <v>6648</v>
      </c>
      <c r="B5977" s="3" t="s">
        <v>9301</v>
      </c>
      <c r="C5977" s="4">
        <v>42618.939097222217</v>
      </c>
      <c r="D5977" s="3" t="s">
        <v>7639</v>
      </c>
      <c r="E5977" s="3" t="s">
        <v>9302</v>
      </c>
      <c r="M5977" s="3" t="s">
        <v>39036</v>
      </c>
      <c r="N5977" s="3" t="s">
        <v>9280</v>
      </c>
      <c r="O5977" s="3" t="s">
        <v>8540</v>
      </c>
      <c r="AI5977" s="3" t="s">
        <v>29</v>
      </c>
      <c r="AJ5977" s="3" t="s">
        <v>28</v>
      </c>
      <c r="AM5977" s="3" t="s">
        <v>24</v>
      </c>
      <c r="AZ5977" s="3" t="s">
        <v>1511</v>
      </c>
      <c r="BA5977" s="3" t="s">
        <v>2089</v>
      </c>
      <c r="BB5977" s="3" t="s">
        <v>2090</v>
      </c>
      <c r="BD5977" s="3" t="s">
        <v>30</v>
      </c>
      <c r="BG5977" s="3"/>
    </row>
    <row r="5978" spans="1:59" ht="15" x14ac:dyDescent="0.2">
      <c r="A5978" s="3" t="s">
        <v>6417</v>
      </c>
      <c r="B5978" s="3" t="s">
        <v>9299</v>
      </c>
      <c r="C5978" s="4">
        <v>42618.939097222217</v>
      </c>
      <c r="D5978" s="3" t="s">
        <v>7639</v>
      </c>
      <c r="E5978" s="3" t="s">
        <v>9300</v>
      </c>
      <c r="N5978" s="3" t="s">
        <v>776</v>
      </c>
      <c r="AI5978" s="3" t="s">
        <v>29</v>
      </c>
      <c r="AJ5978" s="3" t="s">
        <v>28</v>
      </c>
      <c r="AM5978" s="3" t="s">
        <v>62</v>
      </c>
      <c r="AZ5978" s="3" t="s">
        <v>878</v>
      </c>
      <c r="BA5978" s="3" t="s">
        <v>879</v>
      </c>
      <c r="BB5978" s="3" t="s">
        <v>880</v>
      </c>
      <c r="BD5978" s="3" t="s">
        <v>30</v>
      </c>
      <c r="BG5978" s="3"/>
    </row>
    <row r="5979" spans="1:59" ht="15" x14ac:dyDescent="0.2">
      <c r="A5979" s="3" t="s">
        <v>9297</v>
      </c>
      <c r="B5979" s="3" t="s">
        <v>9294</v>
      </c>
      <c r="C5979" s="4">
        <v>42618.939097222217</v>
      </c>
      <c r="D5979" s="3" t="s">
        <v>7639</v>
      </c>
      <c r="E5979" s="3" t="s">
        <v>9297</v>
      </c>
      <c r="L5979" s="3" t="s">
        <v>9298</v>
      </c>
      <c r="AZ5979" s="3" t="s">
        <v>9296</v>
      </c>
      <c r="BA5979" s="3" t="s">
        <v>9295</v>
      </c>
      <c r="BD5979" s="3" t="s">
        <v>7641</v>
      </c>
      <c r="BG5979" s="3"/>
    </row>
    <row r="5980" spans="1:59" ht="15" x14ac:dyDescent="0.2">
      <c r="A5980" s="3" t="s">
        <v>9292</v>
      </c>
      <c r="B5980" s="3" t="s">
        <v>9289</v>
      </c>
      <c r="C5980" s="4">
        <v>42618.939097222217</v>
      </c>
      <c r="D5980" s="3" t="s">
        <v>7639</v>
      </c>
      <c r="E5980" s="3" t="s">
        <v>9292</v>
      </c>
      <c r="L5980" s="3" t="s">
        <v>9293</v>
      </c>
      <c r="AZ5980" s="3" t="s">
        <v>9291</v>
      </c>
      <c r="BA5980" s="3" t="s">
        <v>9290</v>
      </c>
      <c r="BD5980" s="3" t="s">
        <v>7641</v>
      </c>
      <c r="BG5980" s="3"/>
    </row>
    <row r="5981" spans="1:59" ht="15" x14ac:dyDescent="0.2">
      <c r="A5981" s="3" t="s">
        <v>6827</v>
      </c>
      <c r="B5981" s="3" t="s">
        <v>9287</v>
      </c>
      <c r="C5981" s="4">
        <v>42618.939097222217</v>
      </c>
      <c r="D5981" s="3" t="s">
        <v>7639</v>
      </c>
      <c r="E5981" s="3" t="s">
        <v>9288</v>
      </c>
      <c r="N5981" s="3" t="s">
        <v>776</v>
      </c>
      <c r="AI5981" s="3" t="s">
        <v>29</v>
      </c>
      <c r="AJ5981" s="3" t="s">
        <v>28</v>
      </c>
      <c r="AM5981" s="3" t="s">
        <v>62</v>
      </c>
      <c r="AZ5981" s="3" t="s">
        <v>2924</v>
      </c>
      <c r="BA5981" s="3" t="s">
        <v>2925</v>
      </c>
      <c r="BB5981" s="3" t="s">
        <v>2926</v>
      </c>
      <c r="BD5981" s="3" t="s">
        <v>30</v>
      </c>
      <c r="BG5981" s="3"/>
    </row>
    <row r="5982" spans="1:59" ht="15" x14ac:dyDescent="0.2">
      <c r="A5982" s="3" t="s">
        <v>9285</v>
      </c>
      <c r="B5982" s="3" t="s">
        <v>9282</v>
      </c>
      <c r="C5982" s="4">
        <v>42618.939097222217</v>
      </c>
      <c r="D5982" s="3" t="s">
        <v>7639</v>
      </c>
      <c r="E5982" s="3" t="s">
        <v>9285</v>
      </c>
      <c r="L5982" s="3" t="s">
        <v>9286</v>
      </c>
      <c r="AZ5982" s="3" t="s">
        <v>9284</v>
      </c>
      <c r="BA5982" s="3" t="s">
        <v>9283</v>
      </c>
      <c r="BD5982" s="3" t="s">
        <v>7641</v>
      </c>
      <c r="BG5982" s="3"/>
    </row>
    <row r="5983" spans="1:59" ht="15" x14ac:dyDescent="0.2">
      <c r="A5983" s="3" t="s">
        <v>9278</v>
      </c>
      <c r="B5983" s="3" t="s">
        <v>9275</v>
      </c>
      <c r="C5983" s="4">
        <v>42618.939097222217</v>
      </c>
      <c r="D5983" s="3" t="s">
        <v>7639</v>
      </c>
      <c r="E5983" s="3" t="s">
        <v>9281</v>
      </c>
      <c r="M5983" s="3" t="s">
        <v>39036</v>
      </c>
      <c r="N5983" s="3" t="s">
        <v>9280</v>
      </c>
      <c r="O5983" s="3" t="s">
        <v>25</v>
      </c>
      <c r="U5983" s="3" t="s">
        <v>9279</v>
      </c>
      <c r="AI5983" s="3" t="s">
        <v>29</v>
      </c>
      <c r="AJ5983" s="3" t="s">
        <v>28</v>
      </c>
      <c r="AM5983" s="3" t="s">
        <v>24</v>
      </c>
      <c r="AZ5983" s="3" t="s">
        <v>9277</v>
      </c>
      <c r="BA5983" s="3" t="s">
        <v>9276</v>
      </c>
      <c r="BB5983" s="3" t="s">
        <v>790</v>
      </c>
      <c r="BD5983" s="3" t="s">
        <v>30</v>
      </c>
      <c r="BG5983" s="3"/>
    </row>
    <row r="5984" spans="1:59" ht="15" x14ac:dyDescent="0.2">
      <c r="A5984" s="3" t="s">
        <v>7259</v>
      </c>
      <c r="B5984" s="3" t="s">
        <v>9273</v>
      </c>
      <c r="C5984" s="4">
        <v>42618.939085648148</v>
      </c>
      <c r="D5984" s="3" t="s">
        <v>7639</v>
      </c>
      <c r="E5984" s="3" t="s">
        <v>9274</v>
      </c>
      <c r="N5984" s="3" t="s">
        <v>776</v>
      </c>
      <c r="AI5984" s="3" t="s">
        <v>29</v>
      </c>
      <c r="AJ5984" s="3" t="s">
        <v>28</v>
      </c>
      <c r="AM5984" s="3" t="s">
        <v>62</v>
      </c>
      <c r="AZ5984" s="3" t="s">
        <v>4793</v>
      </c>
      <c r="BA5984" s="3" t="s">
        <v>4790</v>
      </c>
      <c r="BB5984" s="3" t="s">
        <v>1087</v>
      </c>
      <c r="BD5984" s="3" t="s">
        <v>30</v>
      </c>
      <c r="BG5984" s="3"/>
    </row>
    <row r="5985" spans="1:59" ht="15" x14ac:dyDescent="0.2">
      <c r="A5985" s="3" t="s">
        <v>9271</v>
      </c>
      <c r="B5985" s="3" t="s">
        <v>9268</v>
      </c>
      <c r="C5985" s="4">
        <v>42618.939085648148</v>
      </c>
      <c r="D5985" s="3" t="s">
        <v>7639</v>
      </c>
      <c r="E5985" s="3" t="s">
        <v>9271</v>
      </c>
      <c r="L5985" s="3" t="s">
        <v>9272</v>
      </c>
      <c r="AZ5985" s="3" t="s">
        <v>9270</v>
      </c>
      <c r="BA5985" s="3" t="s">
        <v>9269</v>
      </c>
      <c r="BD5985" s="3" t="s">
        <v>7641</v>
      </c>
      <c r="BG5985" s="3"/>
    </row>
    <row r="5986" spans="1:59" ht="15" x14ac:dyDescent="0.2">
      <c r="A5986" s="3" t="s">
        <v>7179</v>
      </c>
      <c r="B5986" s="3" t="s">
        <v>9266</v>
      </c>
      <c r="C5986" s="4">
        <v>42618.939085648148</v>
      </c>
      <c r="D5986" s="3" t="s">
        <v>7639</v>
      </c>
      <c r="E5986" s="3" t="s">
        <v>9267</v>
      </c>
      <c r="M5986" s="3" t="s">
        <v>9173</v>
      </c>
      <c r="N5986" s="3" t="s">
        <v>9172</v>
      </c>
      <c r="O5986" s="3" t="s">
        <v>25</v>
      </c>
      <c r="AI5986" s="3" t="s">
        <v>29</v>
      </c>
      <c r="AJ5986" s="3" t="s">
        <v>28</v>
      </c>
      <c r="AM5986" s="3" t="s">
        <v>24</v>
      </c>
      <c r="AZ5986" s="3" t="s">
        <v>4450</v>
      </c>
      <c r="BA5986" s="3" t="s">
        <v>4451</v>
      </c>
      <c r="BB5986" s="3" t="s">
        <v>4452</v>
      </c>
      <c r="BD5986" s="3" t="s">
        <v>30</v>
      </c>
      <c r="BG5986" s="3"/>
    </row>
    <row r="5987" spans="1:59" ht="15" x14ac:dyDescent="0.2">
      <c r="A5987" s="3" t="s">
        <v>9264</v>
      </c>
      <c r="B5987" s="3" t="s">
        <v>9261</v>
      </c>
      <c r="C5987" s="4">
        <v>42618.939085648148</v>
      </c>
      <c r="D5987" s="3" t="s">
        <v>7639</v>
      </c>
      <c r="E5987" s="3" t="s">
        <v>9264</v>
      </c>
      <c r="L5987" s="3" t="s">
        <v>9265</v>
      </c>
      <c r="AZ5987" s="3" t="s">
        <v>9263</v>
      </c>
      <c r="BA5987" s="3" t="s">
        <v>9262</v>
      </c>
      <c r="BD5987" s="3" t="s">
        <v>7641</v>
      </c>
      <c r="BG5987" s="3"/>
    </row>
    <row r="5988" spans="1:59" ht="15" x14ac:dyDescent="0.2">
      <c r="A5988" s="3" t="s">
        <v>7051</v>
      </c>
      <c r="B5988" s="3" t="s">
        <v>9259</v>
      </c>
      <c r="C5988" s="4">
        <v>42618.939085648148</v>
      </c>
      <c r="D5988" s="3" t="s">
        <v>7639</v>
      </c>
      <c r="E5988" s="3" t="s">
        <v>9260</v>
      </c>
      <c r="M5988" s="3" t="s">
        <v>9173</v>
      </c>
      <c r="N5988" s="3" t="s">
        <v>9172</v>
      </c>
      <c r="O5988" s="3" t="s">
        <v>8540</v>
      </c>
      <c r="AI5988" s="3" t="s">
        <v>29</v>
      </c>
      <c r="AJ5988" s="3" t="s">
        <v>28</v>
      </c>
      <c r="AM5988" s="3" t="s">
        <v>24</v>
      </c>
      <c r="AN5988" s="3" t="s">
        <v>184</v>
      </c>
      <c r="AZ5988" s="3" t="s">
        <v>3907</v>
      </c>
      <c r="BA5988" s="3" t="s">
        <v>3908</v>
      </c>
      <c r="BB5988" s="3" t="s">
        <v>2090</v>
      </c>
      <c r="BD5988" s="3" t="s">
        <v>30</v>
      </c>
      <c r="BG5988" s="3"/>
    </row>
    <row r="5989" spans="1:59" ht="15" x14ac:dyDescent="0.2">
      <c r="A5989" s="3" t="s">
        <v>9257</v>
      </c>
      <c r="B5989" s="3" t="s">
        <v>9254</v>
      </c>
      <c r="C5989" s="4">
        <v>42618.939085648148</v>
      </c>
      <c r="D5989" s="3" t="s">
        <v>7639</v>
      </c>
      <c r="E5989" s="3" t="s">
        <v>9257</v>
      </c>
      <c r="L5989" s="3" t="s">
        <v>9258</v>
      </c>
      <c r="AZ5989" s="3" t="s">
        <v>9256</v>
      </c>
      <c r="BA5989" s="3" t="s">
        <v>9255</v>
      </c>
      <c r="BD5989" s="3" t="s">
        <v>7641</v>
      </c>
      <c r="BG5989" s="3"/>
    </row>
    <row r="5990" spans="1:59" ht="15" x14ac:dyDescent="0.2">
      <c r="A5990" s="3" t="s">
        <v>6452</v>
      </c>
      <c r="B5990" s="3" t="s">
        <v>9252</v>
      </c>
      <c r="C5990" s="4">
        <v>42618.939085648148</v>
      </c>
      <c r="D5990" s="3" t="s">
        <v>7639</v>
      </c>
      <c r="E5990" s="3" t="s">
        <v>9253</v>
      </c>
      <c r="N5990" s="3" t="s">
        <v>776</v>
      </c>
      <c r="AI5990" s="3" t="s">
        <v>29</v>
      </c>
      <c r="AJ5990" s="3" t="s">
        <v>28</v>
      </c>
      <c r="AM5990" s="3" t="s">
        <v>62</v>
      </c>
      <c r="AZ5990" s="3" t="s">
        <v>1085</v>
      </c>
      <c r="BA5990" s="3" t="s">
        <v>1086</v>
      </c>
      <c r="BB5990" s="3" t="s">
        <v>1087</v>
      </c>
      <c r="BD5990" s="3" t="s">
        <v>30</v>
      </c>
      <c r="BG5990" s="3"/>
    </row>
    <row r="5991" spans="1:59" ht="15" x14ac:dyDescent="0.2">
      <c r="A5991" s="3" t="s">
        <v>9250</v>
      </c>
      <c r="B5991" s="3" t="s">
        <v>9248</v>
      </c>
      <c r="C5991" s="4">
        <v>42618.939085648148</v>
      </c>
      <c r="D5991" s="3" t="s">
        <v>7639</v>
      </c>
      <c r="E5991" s="3" t="s">
        <v>9250</v>
      </c>
      <c r="L5991" s="3" t="s">
        <v>9251</v>
      </c>
      <c r="AZ5991" s="3" t="s">
        <v>4847</v>
      </c>
      <c r="BA5991" s="3" t="s">
        <v>9249</v>
      </c>
      <c r="BD5991" s="3" t="s">
        <v>7641</v>
      </c>
      <c r="BG5991" s="3"/>
    </row>
    <row r="5992" spans="1:59" ht="15" x14ac:dyDescent="0.2">
      <c r="A5992" s="3" t="s">
        <v>7040</v>
      </c>
      <c r="B5992" s="3" t="s">
        <v>9246</v>
      </c>
      <c r="C5992" s="4">
        <v>42618.939085648148</v>
      </c>
      <c r="D5992" s="3" t="s">
        <v>7639</v>
      </c>
      <c r="E5992" s="3" t="s">
        <v>9247</v>
      </c>
      <c r="N5992" s="3" t="s">
        <v>1002</v>
      </c>
      <c r="AI5992" s="3" t="s">
        <v>29</v>
      </c>
      <c r="AJ5992" s="3" t="s">
        <v>28</v>
      </c>
      <c r="AM5992" s="3" t="s">
        <v>62</v>
      </c>
      <c r="AZ5992" s="3" t="s">
        <v>3867</v>
      </c>
      <c r="BA5992" s="3" t="s">
        <v>3862</v>
      </c>
      <c r="BB5992" s="3" t="s">
        <v>1834</v>
      </c>
      <c r="BD5992" s="3" t="s">
        <v>30</v>
      </c>
      <c r="BG5992" s="3"/>
    </row>
    <row r="5993" spans="1:59" ht="15" x14ac:dyDescent="0.2">
      <c r="A5993" s="3" t="s">
        <v>1608</v>
      </c>
      <c r="B5993" s="3" t="s">
        <v>9222</v>
      </c>
      <c r="C5993" s="4">
        <v>42618.939085648148</v>
      </c>
      <c r="D5993" s="3" t="s">
        <v>7639</v>
      </c>
      <c r="E5993" s="3" t="s">
        <v>9245</v>
      </c>
      <c r="F5993" s="3" t="s">
        <v>9244</v>
      </c>
      <c r="G5993" s="3" t="s">
        <v>9243</v>
      </c>
      <c r="H5993" s="3" t="s">
        <v>8057</v>
      </c>
      <c r="I5993" s="3" t="s">
        <v>9242</v>
      </c>
      <c r="J5993" s="3" t="s">
        <v>9241</v>
      </c>
      <c r="L5993" s="3" t="s">
        <v>9240</v>
      </c>
      <c r="N5993" s="3" t="s">
        <v>9239</v>
      </c>
      <c r="P5993" s="3" t="s">
        <v>9238</v>
      </c>
      <c r="Q5993" s="3" t="s">
        <v>9237</v>
      </c>
      <c r="S5993" s="3" t="s">
        <v>9236</v>
      </c>
      <c r="T5993" s="3" t="s">
        <v>9235</v>
      </c>
      <c r="U5993" s="3" t="s">
        <v>9234</v>
      </c>
      <c r="W5993" s="3" t="s">
        <v>9233</v>
      </c>
      <c r="X5993" s="3" t="s">
        <v>9232</v>
      </c>
      <c r="Z5993" s="3" t="s">
        <v>9231</v>
      </c>
      <c r="AA5993" s="3" t="s">
        <v>9230</v>
      </c>
      <c r="AB5993" s="3" t="s">
        <v>9229</v>
      </c>
      <c r="AC5993" s="3" t="s">
        <v>9228</v>
      </c>
      <c r="AE5993" s="3" t="s">
        <v>7671</v>
      </c>
      <c r="AF5993" s="3" t="s">
        <v>7756</v>
      </c>
      <c r="AG5993" s="3" t="s">
        <v>8009</v>
      </c>
      <c r="AH5993" s="3" t="s">
        <v>9227</v>
      </c>
      <c r="AI5993" s="3" t="s">
        <v>8007</v>
      </c>
      <c r="AJ5993" s="3" t="s">
        <v>28</v>
      </c>
      <c r="AK5993" s="3" t="s">
        <v>8006</v>
      </c>
      <c r="AQ5993" s="3" t="s">
        <v>9226</v>
      </c>
      <c r="AZ5993" s="3" t="s">
        <v>9225</v>
      </c>
      <c r="BA5993" s="3" t="s">
        <v>9224</v>
      </c>
      <c r="BB5993" s="3" t="s">
        <v>9096</v>
      </c>
      <c r="BD5993" s="3" t="s">
        <v>30</v>
      </c>
      <c r="BE5993" s="3">
        <v>9</v>
      </c>
      <c r="BF5993" s="3" t="s">
        <v>9223</v>
      </c>
      <c r="BG5993" s="3"/>
    </row>
    <row r="5994" spans="1:59" ht="15" x14ac:dyDescent="0.2">
      <c r="A5994" s="3" t="s">
        <v>6940</v>
      </c>
      <c r="B5994" s="3" t="s">
        <v>9220</v>
      </c>
      <c r="C5994" s="4">
        <v>42618.939085648148</v>
      </c>
      <c r="D5994" s="3" t="s">
        <v>7639</v>
      </c>
      <c r="E5994" s="3" t="s">
        <v>9221</v>
      </c>
      <c r="M5994" s="3" t="s">
        <v>9173</v>
      </c>
      <c r="N5994" s="3" t="s">
        <v>9172</v>
      </c>
      <c r="O5994" s="3" t="s">
        <v>25</v>
      </c>
      <c r="AI5994" s="3" t="s">
        <v>29</v>
      </c>
      <c r="AJ5994" s="3" t="s">
        <v>28</v>
      </c>
      <c r="AM5994" s="3" t="s">
        <v>24</v>
      </c>
      <c r="AZ5994" s="3" t="s">
        <v>1448</v>
      </c>
      <c r="BA5994" s="3" t="s">
        <v>3424</v>
      </c>
      <c r="BB5994" s="3" t="s">
        <v>3425</v>
      </c>
      <c r="BD5994" s="3" t="s">
        <v>30</v>
      </c>
      <c r="BG5994" s="3"/>
    </row>
    <row r="5995" spans="1:59" ht="15" x14ac:dyDescent="0.2">
      <c r="A5995" s="3" t="s">
        <v>6902</v>
      </c>
      <c r="B5995" s="3" t="s">
        <v>9218</v>
      </c>
      <c r="C5995" s="4">
        <v>42618.939074074071</v>
      </c>
      <c r="D5995" s="3" t="s">
        <v>7639</v>
      </c>
      <c r="E5995" s="3" t="s">
        <v>9219</v>
      </c>
      <c r="N5995" s="3" t="s">
        <v>1002</v>
      </c>
      <c r="AI5995" s="3" t="s">
        <v>29</v>
      </c>
      <c r="AJ5995" s="3" t="s">
        <v>28</v>
      </c>
      <c r="AM5995" s="3" t="s">
        <v>62</v>
      </c>
      <c r="AZ5995" s="3" t="s">
        <v>3252</v>
      </c>
      <c r="BA5995" s="3" t="s">
        <v>3238</v>
      </c>
      <c r="BB5995" s="3" t="s">
        <v>466</v>
      </c>
      <c r="BD5995" s="3" t="s">
        <v>30</v>
      </c>
      <c r="BG5995" s="3"/>
    </row>
    <row r="5996" spans="1:59" ht="15" x14ac:dyDescent="0.2">
      <c r="A5996" s="3" t="s">
        <v>9216</v>
      </c>
      <c r="B5996" s="3" t="s">
        <v>9214</v>
      </c>
      <c r="C5996" s="4">
        <v>42618.939074074071</v>
      </c>
      <c r="D5996" s="3" t="s">
        <v>7639</v>
      </c>
      <c r="E5996" s="3" t="s">
        <v>9216</v>
      </c>
      <c r="L5996" s="3" t="s">
        <v>9217</v>
      </c>
      <c r="AZ5996" s="3" t="s">
        <v>4847</v>
      </c>
      <c r="BA5996" s="3" t="s">
        <v>9215</v>
      </c>
      <c r="BD5996" s="3" t="s">
        <v>7641</v>
      </c>
      <c r="BG5996" s="3"/>
    </row>
    <row r="5997" spans="1:59" ht="15" x14ac:dyDescent="0.2">
      <c r="A5997" s="3" t="s">
        <v>9212</v>
      </c>
      <c r="B5997" s="3" t="s">
        <v>9208</v>
      </c>
      <c r="C5997" s="4">
        <v>42618.939074074071</v>
      </c>
      <c r="D5997" s="3" t="s">
        <v>7639</v>
      </c>
      <c r="E5997" s="3" t="s">
        <v>9213</v>
      </c>
      <c r="M5997" s="3" t="s">
        <v>9173</v>
      </c>
      <c r="N5997" s="3" t="s">
        <v>9172</v>
      </c>
      <c r="O5997" s="3" t="s">
        <v>25</v>
      </c>
      <c r="AI5997" s="3" t="s">
        <v>29</v>
      </c>
      <c r="AJ5997" s="3" t="s">
        <v>28</v>
      </c>
      <c r="AM5997" s="3" t="s">
        <v>24</v>
      </c>
      <c r="AZ5997" s="3" t="s">
        <v>9211</v>
      </c>
      <c r="BA5997" s="3" t="s">
        <v>9210</v>
      </c>
      <c r="BB5997" s="3" t="s">
        <v>9209</v>
      </c>
      <c r="BD5997" s="3" t="s">
        <v>30</v>
      </c>
      <c r="BG5997" s="3"/>
    </row>
    <row r="5998" spans="1:59" ht="15" x14ac:dyDescent="0.2">
      <c r="A5998" s="3" t="s">
        <v>6436</v>
      </c>
      <c r="B5998" s="3" t="s">
        <v>9206</v>
      </c>
      <c r="C5998" s="4">
        <v>42618.939074074071</v>
      </c>
      <c r="D5998" s="3" t="s">
        <v>7639</v>
      </c>
      <c r="E5998" s="3" t="s">
        <v>9207</v>
      </c>
      <c r="N5998" s="3" t="s">
        <v>1002</v>
      </c>
      <c r="AI5998" s="3" t="s">
        <v>29</v>
      </c>
      <c r="AJ5998" s="3" t="s">
        <v>28</v>
      </c>
      <c r="AM5998" s="3" t="s">
        <v>62</v>
      </c>
      <c r="AZ5998" s="3" t="s">
        <v>1000</v>
      </c>
      <c r="BA5998" s="3" t="s">
        <v>1001</v>
      </c>
      <c r="BB5998" s="3" t="s">
        <v>466</v>
      </c>
      <c r="BD5998" s="3" t="s">
        <v>30</v>
      </c>
      <c r="BG5998" s="3"/>
    </row>
    <row r="5999" spans="1:59" ht="15" x14ac:dyDescent="0.2">
      <c r="A5999" s="3" t="s">
        <v>9204</v>
      </c>
      <c r="B5999" s="3" t="s">
        <v>9202</v>
      </c>
      <c r="C5999" s="4">
        <v>42618.939074074071</v>
      </c>
      <c r="D5999" s="3" t="s">
        <v>7639</v>
      </c>
      <c r="E5999" s="3" t="s">
        <v>9204</v>
      </c>
      <c r="L5999" s="3" t="s">
        <v>9205</v>
      </c>
      <c r="AZ5999" s="3" t="s">
        <v>4847</v>
      </c>
      <c r="BA5999" s="3" t="s">
        <v>9203</v>
      </c>
      <c r="BD5999" s="3" t="s">
        <v>7641</v>
      </c>
      <c r="BG5999" s="3"/>
    </row>
    <row r="6000" spans="1:59" ht="15" x14ac:dyDescent="0.2">
      <c r="A6000" s="3" t="s">
        <v>9199</v>
      </c>
      <c r="B6000" s="3" t="s">
        <v>9195</v>
      </c>
      <c r="C6000" s="4">
        <v>42618.939074074071</v>
      </c>
      <c r="D6000" s="3" t="s">
        <v>7639</v>
      </c>
      <c r="E6000" s="3" t="s">
        <v>9201</v>
      </c>
      <c r="L6000" s="3" t="s">
        <v>9200</v>
      </c>
      <c r="N6000" s="3" t="s">
        <v>159</v>
      </c>
      <c r="O6000" s="3" t="s">
        <v>8540</v>
      </c>
      <c r="AI6000" s="3" t="s">
        <v>29</v>
      </c>
      <c r="AJ6000" s="3" t="s">
        <v>28</v>
      </c>
      <c r="AM6000" s="3" t="s">
        <v>62</v>
      </c>
      <c r="AZ6000" s="3" t="s">
        <v>9198</v>
      </c>
      <c r="BA6000" s="3" t="s">
        <v>9197</v>
      </c>
      <c r="BB6000" s="3" t="s">
        <v>9196</v>
      </c>
      <c r="BD6000" s="3" t="s">
        <v>30</v>
      </c>
      <c r="BG6000" s="3"/>
    </row>
    <row r="6001" spans="1:59" ht="15" x14ac:dyDescent="0.2">
      <c r="A6001" s="3" t="s">
        <v>6594</v>
      </c>
      <c r="B6001" s="3" t="s">
        <v>9193</v>
      </c>
      <c r="C6001" s="4">
        <v>42618.939074074071</v>
      </c>
      <c r="D6001" s="3" t="s">
        <v>7639</v>
      </c>
      <c r="E6001" s="3" t="s">
        <v>9194</v>
      </c>
      <c r="N6001" s="3" t="s">
        <v>1002</v>
      </c>
      <c r="AI6001" s="3" t="s">
        <v>29</v>
      </c>
      <c r="AJ6001" s="3" t="s">
        <v>28</v>
      </c>
      <c r="AM6001" s="3" t="s">
        <v>62</v>
      </c>
      <c r="AZ6001" s="3" t="s">
        <v>1832</v>
      </c>
      <c r="BA6001" s="3" t="s">
        <v>1833</v>
      </c>
      <c r="BB6001" s="3" t="s">
        <v>1834</v>
      </c>
      <c r="BD6001" s="3" t="s">
        <v>30</v>
      </c>
      <c r="BG6001" s="3"/>
    </row>
    <row r="6002" spans="1:59" ht="15" x14ac:dyDescent="0.2">
      <c r="A6002" s="3" t="s">
        <v>9191</v>
      </c>
      <c r="B6002" s="3" t="s">
        <v>9189</v>
      </c>
      <c r="C6002" s="4">
        <v>42618.939074074071</v>
      </c>
      <c r="D6002" s="3" t="s">
        <v>7639</v>
      </c>
      <c r="E6002" s="3" t="s">
        <v>9191</v>
      </c>
      <c r="L6002" s="3" t="s">
        <v>9192</v>
      </c>
      <c r="AZ6002" s="3" t="s">
        <v>4847</v>
      </c>
      <c r="BA6002" s="3" t="s">
        <v>9190</v>
      </c>
      <c r="BD6002" s="3" t="s">
        <v>7641</v>
      </c>
      <c r="BG6002" s="3"/>
    </row>
    <row r="6003" spans="1:59" ht="15" x14ac:dyDescent="0.2">
      <c r="A6003" s="3" t="s">
        <v>6495</v>
      </c>
      <c r="B6003" s="3" t="s">
        <v>9187</v>
      </c>
      <c r="C6003" s="4">
        <v>42618.939074074071</v>
      </c>
      <c r="D6003" s="3" t="s">
        <v>7639</v>
      </c>
      <c r="E6003" s="3" t="s">
        <v>9188</v>
      </c>
      <c r="M6003" s="3" t="s">
        <v>9173</v>
      </c>
      <c r="N6003" s="3" t="s">
        <v>9172</v>
      </c>
      <c r="O6003" s="3" t="s">
        <v>25</v>
      </c>
      <c r="AI6003" s="3" t="s">
        <v>29</v>
      </c>
      <c r="AJ6003" s="3" t="s">
        <v>28</v>
      </c>
      <c r="AM6003" s="3" t="s">
        <v>24</v>
      </c>
      <c r="AZ6003" s="3" t="s">
        <v>1331</v>
      </c>
      <c r="BA6003" s="3" t="s">
        <v>1332</v>
      </c>
      <c r="BB6003" s="3" t="s">
        <v>1333</v>
      </c>
      <c r="BD6003" s="3" t="s">
        <v>30</v>
      </c>
      <c r="BG6003" s="3"/>
    </row>
    <row r="6004" spans="1:59" ht="15" x14ac:dyDescent="0.2">
      <c r="A6004" s="3" t="s">
        <v>6889</v>
      </c>
      <c r="B6004" s="3" t="s">
        <v>9185</v>
      </c>
      <c r="C6004" s="4">
        <v>42618.939074074071</v>
      </c>
      <c r="D6004" s="3" t="s">
        <v>7639</v>
      </c>
      <c r="E6004" s="3" t="s">
        <v>9186</v>
      </c>
      <c r="N6004" s="3" t="s">
        <v>1002</v>
      </c>
      <c r="AI6004" s="3" t="s">
        <v>29</v>
      </c>
      <c r="AJ6004" s="3" t="s">
        <v>28</v>
      </c>
      <c r="AM6004" s="3" t="s">
        <v>62</v>
      </c>
      <c r="AZ6004" s="3" t="s">
        <v>3201</v>
      </c>
      <c r="BA6004" s="3" t="s">
        <v>3202</v>
      </c>
      <c r="BB6004" s="3" t="s">
        <v>1834</v>
      </c>
      <c r="BD6004" s="3" t="s">
        <v>30</v>
      </c>
      <c r="BG6004" s="3"/>
    </row>
    <row r="6005" spans="1:59" ht="15" x14ac:dyDescent="0.2">
      <c r="A6005" s="3" t="s">
        <v>9183</v>
      </c>
      <c r="B6005" s="3" t="s">
        <v>9180</v>
      </c>
      <c r="C6005" s="4">
        <v>42618.939074074071</v>
      </c>
      <c r="D6005" s="3" t="s">
        <v>7639</v>
      </c>
      <c r="E6005" s="3" t="s">
        <v>9183</v>
      </c>
      <c r="L6005" s="3" t="s">
        <v>9184</v>
      </c>
      <c r="AZ6005" s="3" t="s">
        <v>9182</v>
      </c>
      <c r="BA6005" s="3" t="s">
        <v>9181</v>
      </c>
      <c r="BD6005" s="3" t="s">
        <v>7641</v>
      </c>
      <c r="BG6005" s="3"/>
    </row>
    <row r="6006" spans="1:59" ht="15" x14ac:dyDescent="0.2">
      <c r="A6006" s="3" t="s">
        <v>9178</v>
      </c>
      <c r="B6006" s="3" t="s">
        <v>9177</v>
      </c>
      <c r="C6006" s="4">
        <v>42618.939074074071</v>
      </c>
      <c r="D6006" s="3" t="s">
        <v>7639</v>
      </c>
      <c r="E6006" s="3" t="s">
        <v>9178</v>
      </c>
      <c r="L6006" s="3" t="s">
        <v>9179</v>
      </c>
      <c r="AZ6006" s="3" t="s">
        <v>838</v>
      </c>
      <c r="BA6006" s="3" t="s">
        <v>1431</v>
      </c>
      <c r="BD6006" s="3" t="s">
        <v>7641</v>
      </c>
      <c r="BG6006" s="3"/>
    </row>
    <row r="6007" spans="1:59" ht="15" x14ac:dyDescent="0.2">
      <c r="A6007" s="3" t="s">
        <v>6778</v>
      </c>
      <c r="B6007" s="3" t="s">
        <v>9175</v>
      </c>
      <c r="C6007" s="4">
        <v>42618.939074074071</v>
      </c>
      <c r="D6007" s="3" t="s">
        <v>7639</v>
      </c>
      <c r="E6007" s="3" t="s">
        <v>9176</v>
      </c>
      <c r="N6007" s="3" t="s">
        <v>1002</v>
      </c>
      <c r="AI6007" s="3" t="s">
        <v>29</v>
      </c>
      <c r="AJ6007" s="3" t="s">
        <v>28</v>
      </c>
      <c r="AM6007" s="3" t="s">
        <v>62</v>
      </c>
      <c r="AZ6007" s="3" t="s">
        <v>2698</v>
      </c>
      <c r="BA6007" s="3" t="s">
        <v>2699</v>
      </c>
      <c r="BB6007" s="3" t="s">
        <v>2700</v>
      </c>
      <c r="BD6007" s="3" t="s">
        <v>30</v>
      </c>
      <c r="BG6007" s="3"/>
    </row>
    <row r="6008" spans="1:59" ht="15" x14ac:dyDescent="0.2">
      <c r="A6008" s="3" t="s">
        <v>6362</v>
      </c>
      <c r="B6008" s="3" t="s">
        <v>9171</v>
      </c>
      <c r="C6008" s="4">
        <v>42618.939074074071</v>
      </c>
      <c r="D6008" s="3" t="s">
        <v>7639</v>
      </c>
      <c r="E6008" s="3" t="s">
        <v>9174</v>
      </c>
      <c r="M6008" s="3" t="s">
        <v>9173</v>
      </c>
      <c r="N6008" s="3" t="s">
        <v>9172</v>
      </c>
      <c r="O6008" s="3" t="s">
        <v>25</v>
      </c>
      <c r="AI6008" s="3" t="s">
        <v>29</v>
      </c>
      <c r="AJ6008" s="3" t="s">
        <v>28</v>
      </c>
      <c r="AM6008" s="3" t="s">
        <v>24</v>
      </c>
      <c r="AZ6008" s="3" t="s">
        <v>534</v>
      </c>
      <c r="BA6008" s="3" t="s">
        <v>535</v>
      </c>
      <c r="BB6008" s="3" t="s">
        <v>536</v>
      </c>
      <c r="BD6008" s="3" t="s">
        <v>30</v>
      </c>
      <c r="BG6008" s="3"/>
    </row>
    <row r="6009" spans="1:59" ht="15" x14ac:dyDescent="0.2">
      <c r="A6009" s="3" t="s">
        <v>9169</v>
      </c>
      <c r="B6009" s="3" t="s">
        <v>9167</v>
      </c>
      <c r="C6009" s="4">
        <v>42618.939062500001</v>
      </c>
      <c r="D6009" s="3" t="s">
        <v>7639</v>
      </c>
      <c r="E6009" s="3" t="s">
        <v>9169</v>
      </c>
      <c r="L6009" s="3" t="s">
        <v>9170</v>
      </c>
      <c r="AZ6009" s="3" t="s">
        <v>1206</v>
      </c>
      <c r="BA6009" s="3" t="s">
        <v>9168</v>
      </c>
      <c r="BD6009" s="3" t="s">
        <v>7641</v>
      </c>
      <c r="BG6009" s="3"/>
    </row>
    <row r="6010" spans="1:59" ht="15" x14ac:dyDescent="0.2">
      <c r="A6010" s="3" t="s">
        <v>6735</v>
      </c>
      <c r="B6010" s="3" t="s">
        <v>9165</v>
      </c>
      <c r="C6010" s="4">
        <v>42618.939062500001</v>
      </c>
      <c r="D6010" s="3" t="s">
        <v>7639</v>
      </c>
      <c r="E6010" s="3" t="s">
        <v>9166</v>
      </c>
      <c r="N6010" s="3" t="s">
        <v>1002</v>
      </c>
      <c r="AI6010" s="3" t="s">
        <v>29</v>
      </c>
      <c r="AJ6010" s="3" t="s">
        <v>28</v>
      </c>
      <c r="AM6010" s="3" t="s">
        <v>62</v>
      </c>
      <c r="AZ6010" s="3" t="s">
        <v>2491</v>
      </c>
      <c r="BA6010" s="3" t="s">
        <v>2492</v>
      </c>
      <c r="BB6010" s="3" t="s">
        <v>466</v>
      </c>
      <c r="BD6010" s="3" t="s">
        <v>30</v>
      </c>
      <c r="BG6010" s="3"/>
    </row>
    <row r="6011" spans="1:59" ht="15" x14ac:dyDescent="0.2">
      <c r="A6011" s="3" t="s">
        <v>6524</v>
      </c>
      <c r="B6011" s="3" t="s">
        <v>9163</v>
      </c>
      <c r="C6011" s="4">
        <v>42618.939062500001</v>
      </c>
      <c r="D6011" s="3" t="s">
        <v>7639</v>
      </c>
      <c r="E6011" s="3" t="s">
        <v>9164</v>
      </c>
      <c r="M6011" s="3" t="s">
        <v>9059</v>
      </c>
      <c r="N6011" s="3" t="s">
        <v>9058</v>
      </c>
      <c r="O6011" s="3" t="s">
        <v>8540</v>
      </c>
      <c r="AI6011" s="3" t="s">
        <v>29</v>
      </c>
      <c r="AJ6011" s="3" t="s">
        <v>28</v>
      </c>
      <c r="AM6011" s="3" t="s">
        <v>24</v>
      </c>
      <c r="AZ6011" s="3" t="s">
        <v>1481</v>
      </c>
      <c r="BA6011" s="3" t="s">
        <v>1482</v>
      </c>
      <c r="BB6011" s="3" t="s">
        <v>1483</v>
      </c>
      <c r="BD6011" s="3" t="s">
        <v>30</v>
      </c>
      <c r="BG6011" s="3"/>
    </row>
    <row r="6012" spans="1:59" ht="15" x14ac:dyDescent="0.2">
      <c r="A6012" s="3" t="s">
        <v>9161</v>
      </c>
      <c r="B6012" s="3" t="s">
        <v>9159</v>
      </c>
      <c r="C6012" s="4">
        <v>42618.939062500001</v>
      </c>
      <c r="D6012" s="3" t="s">
        <v>7639</v>
      </c>
      <c r="E6012" s="3" t="s">
        <v>9161</v>
      </c>
      <c r="L6012" s="3" t="s">
        <v>9162</v>
      </c>
      <c r="AZ6012" s="3" t="s">
        <v>9160</v>
      </c>
      <c r="BA6012" s="3" t="s">
        <v>340</v>
      </c>
      <c r="BD6012" s="3" t="s">
        <v>7641</v>
      </c>
      <c r="BG6012" s="3"/>
    </row>
    <row r="6013" spans="1:59" ht="15" x14ac:dyDescent="0.2">
      <c r="A6013" s="3" t="s">
        <v>6882</v>
      </c>
      <c r="B6013" s="3" t="s">
        <v>9157</v>
      </c>
      <c r="C6013" s="4">
        <v>42618.939062500001</v>
      </c>
      <c r="D6013" s="3" t="s">
        <v>7639</v>
      </c>
      <c r="E6013" s="3" t="s">
        <v>9158</v>
      </c>
      <c r="N6013" s="3" t="s">
        <v>245</v>
      </c>
      <c r="AI6013" s="3" t="s">
        <v>29</v>
      </c>
      <c r="AJ6013" s="3" t="s">
        <v>28</v>
      </c>
      <c r="AM6013" s="3" t="s">
        <v>62</v>
      </c>
      <c r="AZ6013" s="3" t="s">
        <v>3171</v>
      </c>
      <c r="BA6013" s="3" t="s">
        <v>3172</v>
      </c>
      <c r="BB6013" s="3" t="s">
        <v>3173</v>
      </c>
      <c r="BD6013" s="3" t="s">
        <v>30</v>
      </c>
      <c r="BG6013" s="3"/>
    </row>
    <row r="6014" spans="1:59" ht="15" x14ac:dyDescent="0.2">
      <c r="A6014" s="3" t="s">
        <v>9155</v>
      </c>
      <c r="B6014" s="3" t="s">
        <v>9152</v>
      </c>
      <c r="C6014" s="4">
        <v>42618.939062500001</v>
      </c>
      <c r="D6014" s="3" t="s">
        <v>7639</v>
      </c>
      <c r="E6014" s="3" t="s">
        <v>9155</v>
      </c>
      <c r="L6014" s="3" t="s">
        <v>9156</v>
      </c>
      <c r="AZ6014" s="3" t="s">
        <v>9154</v>
      </c>
      <c r="BA6014" s="3" t="s">
        <v>9153</v>
      </c>
      <c r="BD6014" s="3" t="s">
        <v>7641</v>
      </c>
      <c r="BG6014" s="3"/>
    </row>
    <row r="6015" spans="1:59" ht="15" x14ac:dyDescent="0.2">
      <c r="A6015" s="3" t="s">
        <v>9150</v>
      </c>
      <c r="B6015" s="3" t="s">
        <v>9147</v>
      </c>
      <c r="C6015" s="4">
        <v>42618.939062500001</v>
      </c>
      <c r="D6015" s="3" t="s">
        <v>7639</v>
      </c>
      <c r="E6015" s="3" t="s">
        <v>9150</v>
      </c>
      <c r="L6015" s="3" t="s">
        <v>9151</v>
      </c>
      <c r="AZ6015" s="3" t="s">
        <v>9149</v>
      </c>
      <c r="BA6015" s="3" t="s">
        <v>9148</v>
      </c>
      <c r="BD6015" s="3" t="s">
        <v>7641</v>
      </c>
      <c r="BG6015" s="3"/>
    </row>
    <row r="6016" spans="1:59" ht="15" x14ac:dyDescent="0.2">
      <c r="A6016" s="3" t="s">
        <v>6557</v>
      </c>
      <c r="B6016" s="3" t="s">
        <v>9145</v>
      </c>
      <c r="C6016" s="4">
        <v>42618.939062500001</v>
      </c>
      <c r="D6016" s="3" t="s">
        <v>7639</v>
      </c>
      <c r="E6016" s="3" t="s">
        <v>9146</v>
      </c>
      <c r="N6016" s="3" t="s">
        <v>245</v>
      </c>
      <c r="AI6016" s="3" t="s">
        <v>29</v>
      </c>
      <c r="AJ6016" s="3" t="s">
        <v>28</v>
      </c>
      <c r="AM6016" s="3" t="s">
        <v>62</v>
      </c>
      <c r="AZ6016" s="3" t="s">
        <v>1653</v>
      </c>
      <c r="BA6016" s="3" t="s">
        <v>1654</v>
      </c>
      <c r="BB6016" s="3" t="s">
        <v>1655</v>
      </c>
      <c r="BD6016" s="3" t="s">
        <v>30</v>
      </c>
      <c r="BG6016" s="3"/>
    </row>
    <row r="6017" spans="1:59" ht="15" x14ac:dyDescent="0.2">
      <c r="A6017" s="3" t="s">
        <v>7564</v>
      </c>
      <c r="B6017" s="3" t="s">
        <v>9143</v>
      </c>
      <c r="C6017" s="4">
        <v>42618.939062500001</v>
      </c>
      <c r="D6017" s="3" t="s">
        <v>7639</v>
      </c>
      <c r="E6017" s="3" t="s">
        <v>9144</v>
      </c>
      <c r="M6017" s="3" t="s">
        <v>9059</v>
      </c>
      <c r="N6017" s="3" t="s">
        <v>9058</v>
      </c>
      <c r="O6017" s="3" t="s">
        <v>25</v>
      </c>
      <c r="AI6017" s="3" t="s">
        <v>29</v>
      </c>
      <c r="AJ6017" s="3" t="s">
        <v>28</v>
      </c>
      <c r="AM6017" s="3" t="s">
        <v>24</v>
      </c>
      <c r="AZ6017" s="3" t="s">
        <v>1594</v>
      </c>
      <c r="BA6017" s="3" t="s">
        <v>6062</v>
      </c>
      <c r="BB6017" s="3" t="s">
        <v>1489</v>
      </c>
      <c r="BD6017" s="3" t="s">
        <v>30</v>
      </c>
      <c r="BG6017" s="3"/>
    </row>
    <row r="6018" spans="1:59" ht="15" x14ac:dyDescent="0.2">
      <c r="A6018" s="3" t="s">
        <v>9141</v>
      </c>
      <c r="B6018" s="3" t="s">
        <v>9138</v>
      </c>
      <c r="C6018" s="4">
        <v>42618.939062500001</v>
      </c>
      <c r="D6018" s="3" t="s">
        <v>7639</v>
      </c>
      <c r="E6018" s="3" t="s">
        <v>9141</v>
      </c>
      <c r="L6018" s="3" t="s">
        <v>9142</v>
      </c>
      <c r="AZ6018" s="3" t="s">
        <v>9140</v>
      </c>
      <c r="BA6018" s="3" t="s">
        <v>9139</v>
      </c>
      <c r="BD6018" s="3" t="s">
        <v>7641</v>
      </c>
      <c r="BG6018" s="3"/>
    </row>
    <row r="6019" spans="1:59" ht="15" x14ac:dyDescent="0.2">
      <c r="A6019" s="3" t="s">
        <v>7015</v>
      </c>
      <c r="B6019" s="3" t="s">
        <v>9136</v>
      </c>
      <c r="C6019" s="4">
        <v>42618.939062500001</v>
      </c>
      <c r="D6019" s="3" t="s">
        <v>7639</v>
      </c>
      <c r="E6019" s="3" t="s">
        <v>9137</v>
      </c>
      <c r="N6019" s="3" t="s">
        <v>245</v>
      </c>
      <c r="AI6019" s="3" t="s">
        <v>29</v>
      </c>
      <c r="AJ6019" s="3" t="s">
        <v>28</v>
      </c>
      <c r="AM6019" s="3" t="s">
        <v>62</v>
      </c>
      <c r="AZ6019" s="3" t="s">
        <v>3757</v>
      </c>
      <c r="BA6019" s="3" t="s">
        <v>3748</v>
      </c>
      <c r="BB6019" s="3" t="s">
        <v>816</v>
      </c>
      <c r="BD6019" s="3" t="s">
        <v>30</v>
      </c>
      <c r="BG6019" s="3"/>
    </row>
    <row r="6020" spans="1:59" ht="15" x14ac:dyDescent="0.2">
      <c r="A6020" s="3" t="s">
        <v>9134</v>
      </c>
      <c r="B6020" s="3" t="s">
        <v>9132</v>
      </c>
      <c r="C6020" s="4">
        <v>42618.939062500001</v>
      </c>
      <c r="D6020" s="3" t="s">
        <v>7639</v>
      </c>
      <c r="E6020" s="3" t="s">
        <v>9134</v>
      </c>
      <c r="L6020" s="3" t="s">
        <v>9135</v>
      </c>
      <c r="AZ6020" s="3" t="s">
        <v>9133</v>
      </c>
      <c r="BA6020" s="3" t="s">
        <v>4996</v>
      </c>
      <c r="BD6020" s="3" t="s">
        <v>7641</v>
      </c>
      <c r="BG6020" s="3"/>
    </row>
    <row r="6021" spans="1:59" ht="15" x14ac:dyDescent="0.2">
      <c r="A6021" s="3" t="s">
        <v>6628</v>
      </c>
      <c r="B6021" s="3" t="s">
        <v>9130</v>
      </c>
      <c r="C6021" s="4">
        <v>42618.939062500001</v>
      </c>
      <c r="D6021" s="3" t="s">
        <v>7639</v>
      </c>
      <c r="E6021" s="3" t="s">
        <v>9131</v>
      </c>
      <c r="N6021" s="3" t="s">
        <v>245</v>
      </c>
      <c r="AI6021" s="3" t="s">
        <v>29</v>
      </c>
      <c r="AJ6021" s="3" t="s">
        <v>28</v>
      </c>
      <c r="AM6021" s="3" t="s">
        <v>62</v>
      </c>
      <c r="AZ6021" s="3" t="s">
        <v>2000</v>
      </c>
      <c r="BA6021" s="3" t="s">
        <v>2001</v>
      </c>
      <c r="BB6021" s="3" t="s">
        <v>816</v>
      </c>
      <c r="BD6021" s="3" t="s">
        <v>30</v>
      </c>
      <c r="BG6021" s="3"/>
    </row>
    <row r="6022" spans="1:59" ht="15" x14ac:dyDescent="0.2">
      <c r="A6022" s="3" t="s">
        <v>9127</v>
      </c>
      <c r="B6022" s="3" t="s">
        <v>9124</v>
      </c>
      <c r="C6022" s="4">
        <v>42618.939062500001</v>
      </c>
      <c r="D6022" s="3" t="s">
        <v>7639</v>
      </c>
      <c r="E6022" s="3" t="s">
        <v>9129</v>
      </c>
      <c r="L6022" s="3" t="s">
        <v>9128</v>
      </c>
      <c r="N6022" s="3" t="s">
        <v>7657</v>
      </c>
      <c r="AI6022" s="3" t="s">
        <v>29</v>
      </c>
      <c r="AJ6022" s="3" t="s">
        <v>7656</v>
      </c>
      <c r="AZ6022" s="3" t="s">
        <v>3263</v>
      </c>
      <c r="BA6022" s="3" t="s">
        <v>9126</v>
      </c>
      <c r="BB6022" s="3" t="s">
        <v>9125</v>
      </c>
      <c r="BD6022" s="3" t="s">
        <v>30</v>
      </c>
      <c r="BG6022" s="3"/>
    </row>
    <row r="6023" spans="1:59" ht="15" x14ac:dyDescent="0.2">
      <c r="A6023" s="3" t="s">
        <v>9122</v>
      </c>
      <c r="B6023" s="3" t="s">
        <v>9119</v>
      </c>
      <c r="C6023" s="4">
        <v>42618.939050925917</v>
      </c>
      <c r="D6023" s="3" t="s">
        <v>7639</v>
      </c>
      <c r="E6023" s="3" t="s">
        <v>9122</v>
      </c>
      <c r="L6023" s="3" t="s">
        <v>9123</v>
      </c>
      <c r="AZ6023" s="3" t="s">
        <v>9121</v>
      </c>
      <c r="BA6023" s="3" t="s">
        <v>9120</v>
      </c>
      <c r="BD6023" s="3" t="s">
        <v>7641</v>
      </c>
      <c r="BG6023" s="3"/>
    </row>
    <row r="6024" spans="1:59" ht="15" x14ac:dyDescent="0.2">
      <c r="A6024" s="3" t="s">
        <v>7418</v>
      </c>
      <c r="B6024" s="3" t="s">
        <v>9117</v>
      </c>
      <c r="C6024" s="4">
        <v>42618.939050925917</v>
      </c>
      <c r="D6024" s="3" t="s">
        <v>7639</v>
      </c>
      <c r="E6024" s="3" t="s">
        <v>9118</v>
      </c>
      <c r="N6024" s="3" t="s">
        <v>1024</v>
      </c>
      <c r="AI6024" s="3" t="s">
        <v>29</v>
      </c>
      <c r="AJ6024" s="3" t="s">
        <v>28</v>
      </c>
      <c r="AM6024" s="3" t="s">
        <v>62</v>
      </c>
      <c r="AZ6024" s="3" t="s">
        <v>5459</v>
      </c>
      <c r="BA6024" s="3" t="s">
        <v>5451</v>
      </c>
      <c r="BB6024" s="3" t="s">
        <v>3173</v>
      </c>
      <c r="BD6024" s="3" t="s">
        <v>30</v>
      </c>
      <c r="BG6024" s="3"/>
    </row>
    <row r="6025" spans="1:59" ht="15" x14ac:dyDescent="0.2">
      <c r="A6025" s="3" t="s">
        <v>1093</v>
      </c>
      <c r="B6025" s="3" t="s">
        <v>9093</v>
      </c>
      <c r="C6025" s="4">
        <v>42618.939050925917</v>
      </c>
      <c r="D6025" s="3" t="s">
        <v>7639</v>
      </c>
      <c r="E6025" s="3" t="s">
        <v>39035</v>
      </c>
      <c r="F6025" s="3" t="s">
        <v>9116</v>
      </c>
      <c r="G6025" s="3" t="s">
        <v>9115</v>
      </c>
      <c r="H6025" s="3" t="s">
        <v>8057</v>
      </c>
      <c r="I6025" s="3" t="s">
        <v>9114</v>
      </c>
      <c r="J6025" s="3" t="s">
        <v>9113</v>
      </c>
      <c r="L6025" s="3" t="s">
        <v>9112</v>
      </c>
      <c r="N6025" s="3" t="s">
        <v>42732</v>
      </c>
      <c r="P6025" s="3" t="s">
        <v>9110</v>
      </c>
      <c r="Q6025" s="3" t="s">
        <v>9109</v>
      </c>
      <c r="S6025" s="3" t="s">
        <v>9108</v>
      </c>
      <c r="T6025" s="3" t="s">
        <v>9107</v>
      </c>
      <c r="U6025" s="3" t="s">
        <v>9106</v>
      </c>
      <c r="W6025" s="3" t="s">
        <v>9105</v>
      </c>
      <c r="X6025" s="3" t="s">
        <v>9104</v>
      </c>
      <c r="Z6025" s="3" t="s">
        <v>9103</v>
      </c>
      <c r="AA6025" s="3" t="s">
        <v>9102</v>
      </c>
      <c r="AB6025" s="3" t="s">
        <v>9101</v>
      </c>
      <c r="AC6025" s="3" t="s">
        <v>9100</v>
      </c>
      <c r="AE6025" s="3" t="s">
        <v>7671</v>
      </c>
      <c r="AF6025" s="3" t="s">
        <v>7756</v>
      </c>
      <c r="AG6025" s="3" t="s">
        <v>8009</v>
      </c>
      <c r="AH6025" s="3" t="s">
        <v>9099</v>
      </c>
      <c r="AI6025" s="3" t="s">
        <v>8007</v>
      </c>
      <c r="AJ6025" s="3" t="s">
        <v>28</v>
      </c>
      <c r="AK6025" s="3" t="s">
        <v>8006</v>
      </c>
      <c r="AL6025" s="3" t="s">
        <v>30</v>
      </c>
      <c r="AQ6025" s="3" t="s">
        <v>9098</v>
      </c>
      <c r="AZ6025" s="3" t="s">
        <v>39034</v>
      </c>
      <c r="BA6025" s="3" t="s">
        <v>9097</v>
      </c>
      <c r="BB6025" s="3" t="s">
        <v>9096</v>
      </c>
      <c r="BC6025" s="3" t="s">
        <v>9095</v>
      </c>
      <c r="BD6025" s="3" t="s">
        <v>30</v>
      </c>
      <c r="BE6025" s="3">
        <v>53</v>
      </c>
      <c r="BF6025" s="3" t="s">
        <v>9094</v>
      </c>
      <c r="BG6025" s="3"/>
    </row>
    <row r="6026" spans="1:59" ht="15" x14ac:dyDescent="0.2">
      <c r="A6026" s="3" t="s">
        <v>9090</v>
      </c>
      <c r="B6026" s="3" t="s">
        <v>9087</v>
      </c>
      <c r="C6026" s="4">
        <v>42618.939050925917</v>
      </c>
      <c r="D6026" s="3" t="s">
        <v>7639</v>
      </c>
      <c r="E6026" s="3" t="s">
        <v>9092</v>
      </c>
      <c r="L6026" s="3" t="s">
        <v>9091</v>
      </c>
      <c r="AI6026" s="3" t="s">
        <v>29</v>
      </c>
      <c r="AJ6026" s="3" t="s">
        <v>7656</v>
      </c>
      <c r="AZ6026" s="3" t="s">
        <v>3263</v>
      </c>
      <c r="BA6026" s="3" t="s">
        <v>9089</v>
      </c>
      <c r="BB6026" s="3" t="s">
        <v>9088</v>
      </c>
      <c r="BD6026" s="3" t="s">
        <v>7641</v>
      </c>
      <c r="BG6026" s="3"/>
    </row>
    <row r="6027" spans="1:59" ht="15" x14ac:dyDescent="0.2">
      <c r="A6027" s="3" t="s">
        <v>6385</v>
      </c>
      <c r="B6027" s="3" t="s">
        <v>9085</v>
      </c>
      <c r="C6027" s="4">
        <v>42618.939050925917</v>
      </c>
      <c r="D6027" s="3" t="s">
        <v>7639</v>
      </c>
      <c r="E6027" s="3" t="s">
        <v>9086</v>
      </c>
      <c r="M6027" s="3" t="s">
        <v>9059</v>
      </c>
      <c r="N6027" s="3" t="s">
        <v>9058</v>
      </c>
      <c r="O6027" s="3" t="s">
        <v>25</v>
      </c>
      <c r="AI6027" s="3" t="s">
        <v>29</v>
      </c>
      <c r="AJ6027" s="3" t="s">
        <v>28</v>
      </c>
      <c r="AM6027" s="3" t="s">
        <v>24</v>
      </c>
      <c r="AZ6027" s="3" t="s">
        <v>687</v>
      </c>
      <c r="BA6027" s="3" t="s">
        <v>688</v>
      </c>
      <c r="BB6027" s="3" t="s">
        <v>148</v>
      </c>
      <c r="BD6027" s="3" t="s">
        <v>30</v>
      </c>
      <c r="BG6027" s="3"/>
    </row>
    <row r="6028" spans="1:59" ht="15" x14ac:dyDescent="0.2">
      <c r="A6028" s="3" t="s">
        <v>6406</v>
      </c>
      <c r="B6028" s="3" t="s">
        <v>9083</v>
      </c>
      <c r="C6028" s="4">
        <v>42618.939050925917</v>
      </c>
      <c r="D6028" s="3" t="s">
        <v>7639</v>
      </c>
      <c r="E6028" s="3" t="s">
        <v>9084</v>
      </c>
      <c r="N6028" s="3" t="s">
        <v>245</v>
      </c>
      <c r="AI6028" s="3" t="s">
        <v>29</v>
      </c>
      <c r="AJ6028" s="3" t="s">
        <v>28</v>
      </c>
      <c r="AM6028" s="3" t="s">
        <v>62</v>
      </c>
      <c r="AZ6028" s="3" t="s">
        <v>814</v>
      </c>
      <c r="BA6028" s="3" t="s">
        <v>815</v>
      </c>
      <c r="BB6028" s="3" t="s">
        <v>816</v>
      </c>
      <c r="BD6028" s="3" t="s">
        <v>30</v>
      </c>
      <c r="BG6028" s="3"/>
    </row>
    <row r="6029" spans="1:59" ht="15" x14ac:dyDescent="0.2">
      <c r="A6029" s="3" t="s">
        <v>9081</v>
      </c>
      <c r="B6029" s="3" t="s">
        <v>9078</v>
      </c>
      <c r="C6029" s="4">
        <v>42618.939050925917</v>
      </c>
      <c r="D6029" s="3" t="s">
        <v>7639</v>
      </c>
      <c r="E6029" s="3" t="s">
        <v>9081</v>
      </c>
      <c r="L6029" s="3" t="s">
        <v>9082</v>
      </c>
      <c r="AZ6029" s="3" t="s">
        <v>9080</v>
      </c>
      <c r="BA6029" s="3" t="s">
        <v>9079</v>
      </c>
      <c r="BD6029" s="3" t="s">
        <v>7641</v>
      </c>
      <c r="BG6029" s="3"/>
    </row>
    <row r="6030" spans="1:59" ht="15" x14ac:dyDescent="0.2">
      <c r="A6030" s="3" t="s">
        <v>7492</v>
      </c>
      <c r="B6030" s="3" t="s">
        <v>9075</v>
      </c>
      <c r="C6030" s="4">
        <v>42618.939050925917</v>
      </c>
      <c r="D6030" s="3" t="s">
        <v>7639</v>
      </c>
      <c r="E6030" s="3" t="s">
        <v>9077</v>
      </c>
      <c r="M6030" s="3" t="s">
        <v>9059</v>
      </c>
      <c r="N6030" s="3" t="s">
        <v>9058</v>
      </c>
      <c r="O6030" s="3" t="s">
        <v>25</v>
      </c>
      <c r="U6030" s="3" t="s">
        <v>9076</v>
      </c>
      <c r="AI6030" s="3" t="s">
        <v>29</v>
      </c>
      <c r="AJ6030" s="3" t="s">
        <v>28</v>
      </c>
      <c r="AM6030" s="3" t="s">
        <v>24</v>
      </c>
      <c r="AN6030" s="3" t="s">
        <v>7629</v>
      </c>
      <c r="AZ6030" s="3" t="s">
        <v>1194</v>
      </c>
      <c r="BA6030" s="3" t="s">
        <v>5768</v>
      </c>
      <c r="BB6030" s="3" t="s">
        <v>643</v>
      </c>
      <c r="BD6030" s="3" t="s">
        <v>30</v>
      </c>
      <c r="BG6030" s="3"/>
    </row>
    <row r="6031" spans="1:59" ht="15" x14ac:dyDescent="0.2">
      <c r="A6031" s="3" t="s">
        <v>9073</v>
      </c>
      <c r="B6031" s="3" t="s">
        <v>9071</v>
      </c>
      <c r="C6031" s="4">
        <v>42618.939050925917</v>
      </c>
      <c r="D6031" s="3" t="s">
        <v>7639</v>
      </c>
      <c r="E6031" s="3" t="s">
        <v>9073</v>
      </c>
      <c r="L6031" s="3" t="s">
        <v>9074</v>
      </c>
      <c r="AZ6031" s="3" t="s">
        <v>3263</v>
      </c>
      <c r="BA6031" s="3" t="s">
        <v>9072</v>
      </c>
      <c r="BD6031" s="3" t="s">
        <v>7641</v>
      </c>
      <c r="BG6031" s="3"/>
    </row>
    <row r="6032" spans="1:59" ht="15" x14ac:dyDescent="0.2">
      <c r="A6032" s="3" t="s">
        <v>7309</v>
      </c>
      <c r="B6032" s="3" t="s">
        <v>9069</v>
      </c>
      <c r="C6032" s="4">
        <v>42618.939050925917</v>
      </c>
      <c r="D6032" s="3" t="s">
        <v>7639</v>
      </c>
      <c r="E6032" s="3" t="s">
        <v>9070</v>
      </c>
      <c r="N6032" s="3" t="s">
        <v>245</v>
      </c>
      <c r="AI6032" s="3" t="s">
        <v>29</v>
      </c>
      <c r="AJ6032" s="3" t="s">
        <v>28</v>
      </c>
      <c r="AM6032" s="3" t="s">
        <v>62</v>
      </c>
      <c r="AZ6032" s="3" t="s">
        <v>3341</v>
      </c>
      <c r="BA6032" s="3" t="s">
        <v>4996</v>
      </c>
      <c r="BB6032" s="3" t="s">
        <v>5002</v>
      </c>
      <c r="BD6032" s="3" t="s">
        <v>30</v>
      </c>
      <c r="BG6032" s="3"/>
    </row>
    <row r="6033" spans="1:59" ht="15" x14ac:dyDescent="0.2">
      <c r="A6033" s="3" t="s">
        <v>9067</v>
      </c>
      <c r="B6033" s="3" t="s">
        <v>9064</v>
      </c>
      <c r="C6033" s="4">
        <v>42618.939050925917</v>
      </c>
      <c r="D6033" s="3" t="s">
        <v>7639</v>
      </c>
      <c r="E6033" s="3" t="s">
        <v>9067</v>
      </c>
      <c r="L6033" s="3" t="s">
        <v>9068</v>
      </c>
      <c r="AZ6033" s="3" t="s">
        <v>9066</v>
      </c>
      <c r="BA6033" s="3" t="s">
        <v>9065</v>
      </c>
      <c r="BD6033" s="3" t="s">
        <v>7641</v>
      </c>
      <c r="BG6033" s="3"/>
    </row>
    <row r="6034" spans="1:59" ht="15" x14ac:dyDescent="0.2">
      <c r="A6034" s="3" t="s">
        <v>9062</v>
      </c>
      <c r="B6034" s="3" t="s">
        <v>9061</v>
      </c>
      <c r="C6034" s="4">
        <v>42618.939039351862</v>
      </c>
      <c r="D6034" s="3" t="s">
        <v>7639</v>
      </c>
      <c r="E6034" s="3" t="s">
        <v>9062</v>
      </c>
      <c r="L6034" s="3" t="s">
        <v>9063</v>
      </c>
      <c r="AZ6034" s="3" t="s">
        <v>3263</v>
      </c>
      <c r="BA6034" s="3" t="s">
        <v>1493</v>
      </c>
      <c r="BD6034" s="3" t="s">
        <v>7641</v>
      </c>
      <c r="BG6034" s="3"/>
    </row>
    <row r="6035" spans="1:59" ht="15" x14ac:dyDescent="0.2">
      <c r="A6035" s="3" t="s">
        <v>7235</v>
      </c>
      <c r="B6035" s="3" t="s">
        <v>9056</v>
      </c>
      <c r="C6035" s="4">
        <v>42618.939039351862</v>
      </c>
      <c r="D6035" s="3" t="s">
        <v>7639</v>
      </c>
      <c r="E6035" s="3" t="s">
        <v>9060</v>
      </c>
      <c r="M6035" s="3" t="s">
        <v>9059</v>
      </c>
      <c r="N6035" s="3" t="s">
        <v>9058</v>
      </c>
      <c r="O6035" s="3" t="s">
        <v>25</v>
      </c>
      <c r="U6035" s="3" t="s">
        <v>9057</v>
      </c>
      <c r="AI6035" s="3" t="s">
        <v>29</v>
      </c>
      <c r="AJ6035" s="3" t="s">
        <v>28</v>
      </c>
      <c r="AM6035" s="3" t="s">
        <v>24</v>
      </c>
      <c r="AN6035" s="3" t="s">
        <v>1720</v>
      </c>
      <c r="AZ6035" s="3" t="s">
        <v>4696</v>
      </c>
      <c r="BA6035" s="3" t="s">
        <v>4697</v>
      </c>
      <c r="BB6035" s="3" t="s">
        <v>148</v>
      </c>
      <c r="BD6035" s="3" t="s">
        <v>30</v>
      </c>
      <c r="BG6035" s="3"/>
    </row>
    <row r="6036" spans="1:59" ht="15" x14ac:dyDescent="0.2">
      <c r="A6036" s="3" t="s">
        <v>7457</v>
      </c>
      <c r="B6036" s="3" t="s">
        <v>9054</v>
      </c>
      <c r="C6036" s="4">
        <v>42618.939039351862</v>
      </c>
      <c r="D6036" s="3" t="s">
        <v>7639</v>
      </c>
      <c r="E6036" s="3" t="s">
        <v>9055</v>
      </c>
      <c r="N6036" s="3" t="s">
        <v>245</v>
      </c>
      <c r="AI6036" s="3" t="s">
        <v>29</v>
      </c>
      <c r="AJ6036" s="3" t="s">
        <v>28</v>
      </c>
      <c r="AM6036" s="3" t="s">
        <v>62</v>
      </c>
      <c r="AZ6036" s="3" t="s">
        <v>5625</v>
      </c>
      <c r="BA6036" s="3" t="s">
        <v>5626</v>
      </c>
      <c r="BB6036" s="3" t="s">
        <v>816</v>
      </c>
      <c r="BD6036" s="3" t="s">
        <v>30</v>
      </c>
      <c r="BG6036" s="3"/>
    </row>
    <row r="6037" spans="1:59" ht="15" x14ac:dyDescent="0.2">
      <c r="A6037" s="3" t="s">
        <v>9052</v>
      </c>
      <c r="B6037" s="3" t="s">
        <v>9050</v>
      </c>
      <c r="C6037" s="4">
        <v>42618.939039351862</v>
      </c>
      <c r="D6037" s="3" t="s">
        <v>7639</v>
      </c>
      <c r="E6037" s="3" t="s">
        <v>9052</v>
      </c>
      <c r="L6037" s="3" t="s">
        <v>9053</v>
      </c>
      <c r="AZ6037" s="3" t="s">
        <v>4017</v>
      </c>
      <c r="BA6037" s="3" t="s">
        <v>9051</v>
      </c>
      <c r="BD6037" s="3" t="s">
        <v>7641</v>
      </c>
      <c r="BG6037" s="3"/>
    </row>
    <row r="6038" spans="1:59" ht="15" x14ac:dyDescent="0.2">
      <c r="A6038" s="3" t="s">
        <v>9048</v>
      </c>
      <c r="B6038" s="3" t="s">
        <v>9045</v>
      </c>
      <c r="C6038" s="4">
        <v>42618.939039351862</v>
      </c>
      <c r="D6038" s="3" t="s">
        <v>7639</v>
      </c>
      <c r="E6038" s="3" t="s">
        <v>9048</v>
      </c>
      <c r="L6038" s="3" t="s">
        <v>9049</v>
      </c>
      <c r="AZ6038" s="3" t="s">
        <v>9047</v>
      </c>
      <c r="BA6038" s="3" t="s">
        <v>9046</v>
      </c>
      <c r="BD6038" s="3" t="s">
        <v>7641</v>
      </c>
      <c r="BG6038" s="3"/>
    </row>
    <row r="6039" spans="1:59" ht="15" x14ac:dyDescent="0.2">
      <c r="A6039" s="3" t="s">
        <v>9043</v>
      </c>
      <c r="B6039" s="3" t="s">
        <v>9041</v>
      </c>
      <c r="C6039" s="4">
        <v>42618.939039351862</v>
      </c>
      <c r="D6039" s="3" t="s">
        <v>7639</v>
      </c>
      <c r="E6039" s="3" t="s">
        <v>9043</v>
      </c>
      <c r="L6039" s="3" t="s">
        <v>9044</v>
      </c>
      <c r="AZ6039" s="3" t="s">
        <v>3263</v>
      </c>
      <c r="BA6039" s="3" t="s">
        <v>9042</v>
      </c>
      <c r="BD6039" s="3" t="s">
        <v>7641</v>
      </c>
      <c r="BG6039" s="3"/>
    </row>
    <row r="6040" spans="1:59" ht="15" x14ac:dyDescent="0.2">
      <c r="A6040" s="3" t="s">
        <v>7521</v>
      </c>
      <c r="B6040" s="3" t="s">
        <v>9039</v>
      </c>
      <c r="C6040" s="4">
        <v>42618.939039351862</v>
      </c>
      <c r="D6040" s="3" t="s">
        <v>7639</v>
      </c>
      <c r="E6040" s="3" t="s">
        <v>9040</v>
      </c>
      <c r="N6040" s="3" t="s">
        <v>1899</v>
      </c>
      <c r="AI6040" s="3" t="s">
        <v>29</v>
      </c>
      <c r="AJ6040" s="3" t="s">
        <v>28</v>
      </c>
      <c r="AM6040" s="3" t="s">
        <v>62</v>
      </c>
      <c r="AZ6040" s="3" t="s">
        <v>5890</v>
      </c>
      <c r="BA6040" s="3" t="s">
        <v>5891</v>
      </c>
      <c r="BB6040" s="3" t="s">
        <v>107</v>
      </c>
      <c r="BD6040" s="3" t="s">
        <v>30</v>
      </c>
      <c r="BG6040" s="3"/>
    </row>
    <row r="6041" spans="1:59" ht="15" x14ac:dyDescent="0.2">
      <c r="A6041" s="3" t="s">
        <v>9037</v>
      </c>
      <c r="B6041" s="3" t="s">
        <v>9035</v>
      </c>
      <c r="C6041" s="4">
        <v>42618.939039351862</v>
      </c>
      <c r="D6041" s="3" t="s">
        <v>7639</v>
      </c>
      <c r="E6041" s="3" t="s">
        <v>9037</v>
      </c>
      <c r="L6041" s="3" t="s">
        <v>9038</v>
      </c>
      <c r="AZ6041" s="3" t="s">
        <v>8772</v>
      </c>
      <c r="BA6041" s="3" t="s">
        <v>9036</v>
      </c>
      <c r="BD6041" s="3" t="s">
        <v>7641</v>
      </c>
      <c r="BG6041" s="3"/>
    </row>
    <row r="6042" spans="1:59" ht="15" x14ac:dyDescent="0.2">
      <c r="A6042" s="3" t="s">
        <v>9033</v>
      </c>
      <c r="B6042" s="3" t="s">
        <v>9030</v>
      </c>
      <c r="C6042" s="4">
        <v>42618.939039351862</v>
      </c>
      <c r="D6042" s="3" t="s">
        <v>7639</v>
      </c>
      <c r="E6042" s="3" t="s">
        <v>9033</v>
      </c>
      <c r="L6042" s="3" t="s">
        <v>9034</v>
      </c>
      <c r="AZ6042" s="3" t="s">
        <v>9032</v>
      </c>
      <c r="BA6042" s="3" t="s">
        <v>9031</v>
      </c>
      <c r="BD6042" s="3" t="s">
        <v>7641</v>
      </c>
      <c r="BG6042" s="3"/>
    </row>
    <row r="6043" spans="1:59" ht="15" x14ac:dyDescent="0.2">
      <c r="A6043" s="3" t="s">
        <v>9028</v>
      </c>
      <c r="B6043" s="3" t="s">
        <v>9026</v>
      </c>
      <c r="C6043" s="4">
        <v>42618.939039351862</v>
      </c>
      <c r="D6043" s="3" t="s">
        <v>7639</v>
      </c>
      <c r="E6043" s="3" t="s">
        <v>9028</v>
      </c>
      <c r="L6043" s="3" t="s">
        <v>9029</v>
      </c>
      <c r="AZ6043" s="3" t="s">
        <v>242</v>
      </c>
      <c r="BA6043" s="3" t="s">
        <v>9027</v>
      </c>
      <c r="BD6043" s="3" t="s">
        <v>7641</v>
      </c>
      <c r="BG6043" s="3"/>
    </row>
    <row r="6044" spans="1:59" ht="15" x14ac:dyDescent="0.2">
      <c r="A6044" s="3" t="s">
        <v>9014</v>
      </c>
      <c r="B6044" s="3" t="s">
        <v>9011</v>
      </c>
      <c r="C6044" s="4">
        <v>42618.939039351862</v>
      </c>
      <c r="D6044" s="3" t="s">
        <v>7639</v>
      </c>
      <c r="E6044" s="3" t="s">
        <v>9025</v>
      </c>
      <c r="F6044" s="3" t="s">
        <v>9024</v>
      </c>
      <c r="G6044" s="3" t="s">
        <v>9023</v>
      </c>
      <c r="H6044" s="3" t="s">
        <v>8057</v>
      </c>
      <c r="J6044" s="3" t="s">
        <v>8023</v>
      </c>
      <c r="N6044" s="3" t="s">
        <v>9022</v>
      </c>
      <c r="S6044" s="3" t="s">
        <v>9021</v>
      </c>
      <c r="T6044" s="3" t="s">
        <v>9020</v>
      </c>
      <c r="W6044" s="3" t="s">
        <v>9019</v>
      </c>
      <c r="X6044" s="3" t="s">
        <v>9018</v>
      </c>
      <c r="AA6044" s="3" t="s">
        <v>9017</v>
      </c>
      <c r="AH6044" s="3" t="s">
        <v>9016</v>
      </c>
      <c r="AI6044" s="3" t="s">
        <v>8007</v>
      </c>
      <c r="AJ6044" s="3" t="s">
        <v>8814</v>
      </c>
      <c r="AK6044" s="3" t="s">
        <v>8006</v>
      </c>
      <c r="AQ6044" s="3" t="s">
        <v>9015</v>
      </c>
      <c r="AZ6044" s="3" t="s">
        <v>9013</v>
      </c>
      <c r="BA6044" s="3" t="s">
        <v>9012</v>
      </c>
      <c r="BB6044" s="3" t="s">
        <v>8809</v>
      </c>
      <c r="BD6044" s="3" t="s">
        <v>30</v>
      </c>
      <c r="BE6044" s="3">
        <v>16</v>
      </c>
      <c r="BG6044" s="3"/>
    </row>
    <row r="6045" spans="1:59" ht="15" x14ac:dyDescent="0.2">
      <c r="A6045" s="3" t="s">
        <v>9009</v>
      </c>
      <c r="B6045" s="3" t="s">
        <v>9007</v>
      </c>
      <c r="C6045" s="4">
        <v>42618.939039351862</v>
      </c>
      <c r="D6045" s="3" t="s">
        <v>7639</v>
      </c>
      <c r="E6045" s="3" t="s">
        <v>9009</v>
      </c>
      <c r="L6045" s="3" t="s">
        <v>9010</v>
      </c>
      <c r="AZ6045" s="3" t="s">
        <v>8966</v>
      </c>
      <c r="BA6045" s="3" t="s">
        <v>9008</v>
      </c>
      <c r="BD6045" s="3" t="s">
        <v>7641</v>
      </c>
      <c r="BG6045" s="3"/>
    </row>
    <row r="6046" spans="1:59" ht="15" x14ac:dyDescent="0.2">
      <c r="A6046" s="3" t="s">
        <v>7065</v>
      </c>
      <c r="B6046" s="3" t="s">
        <v>9004</v>
      </c>
      <c r="C6046" s="4">
        <v>42618.939027777778</v>
      </c>
      <c r="D6046" s="3" t="s">
        <v>7639</v>
      </c>
      <c r="E6046" s="3" t="s">
        <v>9006</v>
      </c>
      <c r="M6046" s="3" t="s">
        <v>8903</v>
      </c>
      <c r="N6046" s="3" t="s">
        <v>8902</v>
      </c>
      <c r="O6046" s="3" t="s">
        <v>25</v>
      </c>
      <c r="AI6046" s="3" t="s">
        <v>29</v>
      </c>
      <c r="AJ6046" s="3" t="s">
        <v>28</v>
      </c>
      <c r="AM6046" s="3" t="s">
        <v>24</v>
      </c>
      <c r="AZ6046" s="3" t="s">
        <v>3967</v>
      </c>
      <c r="BA6046" s="3" t="s">
        <v>3964</v>
      </c>
      <c r="BB6046" s="3" t="s">
        <v>9005</v>
      </c>
      <c r="BD6046" s="3" t="s">
        <v>30</v>
      </c>
      <c r="BG6046" s="3"/>
    </row>
    <row r="6047" spans="1:59" ht="15" x14ac:dyDescent="0.2">
      <c r="A6047" s="3" t="s">
        <v>6386</v>
      </c>
      <c r="B6047" s="3" t="s">
        <v>9002</v>
      </c>
      <c r="C6047" s="4">
        <v>42618.939027777778</v>
      </c>
      <c r="D6047" s="3" t="s">
        <v>7639</v>
      </c>
      <c r="E6047" s="3" t="s">
        <v>9003</v>
      </c>
      <c r="N6047" s="3" t="s">
        <v>698</v>
      </c>
      <c r="AI6047" s="3" t="s">
        <v>29</v>
      </c>
      <c r="AJ6047" s="3" t="s">
        <v>28</v>
      </c>
      <c r="AM6047" s="3" t="s">
        <v>62</v>
      </c>
      <c r="AZ6047" s="3" t="s">
        <v>695</v>
      </c>
      <c r="BA6047" s="3" t="s">
        <v>696</v>
      </c>
      <c r="BB6047" s="3" t="s">
        <v>697</v>
      </c>
      <c r="BD6047" s="3" t="s">
        <v>30</v>
      </c>
      <c r="BG6047" s="3"/>
    </row>
    <row r="6048" spans="1:59" ht="15" x14ac:dyDescent="0.2">
      <c r="A6048" s="3" t="s">
        <v>9000</v>
      </c>
      <c r="B6048" s="3" t="s">
        <v>8998</v>
      </c>
      <c r="C6048" s="4">
        <v>42618.939027777778</v>
      </c>
      <c r="D6048" s="3" t="s">
        <v>7639</v>
      </c>
      <c r="E6048" s="3" t="s">
        <v>9000</v>
      </c>
      <c r="L6048" s="3" t="s">
        <v>9001</v>
      </c>
      <c r="AZ6048" s="3" t="s">
        <v>8966</v>
      </c>
      <c r="BA6048" s="3" t="s">
        <v>8999</v>
      </c>
      <c r="BD6048" s="3" t="s">
        <v>7641</v>
      </c>
      <c r="BG6048" s="3"/>
    </row>
    <row r="6049" spans="1:59" ht="15" x14ac:dyDescent="0.2">
      <c r="A6049" s="3" t="s">
        <v>7329</v>
      </c>
      <c r="B6049" s="3" t="s">
        <v>8996</v>
      </c>
      <c r="C6049" s="4">
        <v>42618.939027777778</v>
      </c>
      <c r="D6049" s="3" t="s">
        <v>7639</v>
      </c>
      <c r="E6049" s="3" t="s">
        <v>8997</v>
      </c>
      <c r="M6049" s="3" t="s">
        <v>8903</v>
      </c>
      <c r="N6049" s="3" t="s">
        <v>8902</v>
      </c>
      <c r="O6049" s="3" t="s">
        <v>25</v>
      </c>
      <c r="AI6049" s="3" t="s">
        <v>29</v>
      </c>
      <c r="AJ6049" s="3" t="s">
        <v>28</v>
      </c>
      <c r="AM6049" s="3" t="s">
        <v>24</v>
      </c>
      <c r="AZ6049" s="3" t="s">
        <v>5081</v>
      </c>
      <c r="BA6049" s="3" t="s">
        <v>5082</v>
      </c>
      <c r="BB6049" s="3" t="s">
        <v>1697</v>
      </c>
      <c r="BD6049" s="3" t="s">
        <v>30</v>
      </c>
      <c r="BG6049" s="3"/>
    </row>
    <row r="6050" spans="1:59" ht="15" x14ac:dyDescent="0.2">
      <c r="A6050" s="3" t="s">
        <v>7198</v>
      </c>
      <c r="B6050" s="3" t="s">
        <v>8994</v>
      </c>
      <c r="C6050" s="4">
        <v>42618.939027777778</v>
      </c>
      <c r="D6050" s="3" t="s">
        <v>7639</v>
      </c>
      <c r="E6050" s="3" t="s">
        <v>8995</v>
      </c>
      <c r="N6050" s="3" t="s">
        <v>698</v>
      </c>
      <c r="AI6050" s="3" t="s">
        <v>29</v>
      </c>
      <c r="AJ6050" s="3" t="s">
        <v>28</v>
      </c>
      <c r="AM6050" s="3" t="s">
        <v>62</v>
      </c>
      <c r="AZ6050" s="3" t="s">
        <v>2117</v>
      </c>
      <c r="BA6050" s="3" t="s">
        <v>4541</v>
      </c>
      <c r="BB6050" s="3" t="s">
        <v>4542</v>
      </c>
      <c r="BD6050" s="3" t="s">
        <v>30</v>
      </c>
      <c r="BG6050" s="3"/>
    </row>
    <row r="6051" spans="1:59" ht="15" x14ac:dyDescent="0.2">
      <c r="A6051" s="3" t="s">
        <v>8992</v>
      </c>
      <c r="B6051" s="3" t="s">
        <v>8990</v>
      </c>
      <c r="C6051" s="4">
        <v>42618.939027777778</v>
      </c>
      <c r="D6051" s="3" t="s">
        <v>7639</v>
      </c>
      <c r="E6051" s="3" t="s">
        <v>8992</v>
      </c>
      <c r="L6051" s="3" t="s">
        <v>8993</v>
      </c>
      <c r="AZ6051" s="3" t="s">
        <v>8966</v>
      </c>
      <c r="BA6051" s="3" t="s">
        <v>8991</v>
      </c>
      <c r="BD6051" s="3" t="s">
        <v>7641</v>
      </c>
      <c r="BG6051" s="3"/>
    </row>
    <row r="6052" spans="1:59" ht="15" x14ac:dyDescent="0.2">
      <c r="A6052" s="3" t="s">
        <v>8988</v>
      </c>
      <c r="B6052" s="3" t="s">
        <v>8985</v>
      </c>
      <c r="C6052" s="4">
        <v>42618.939027777778</v>
      </c>
      <c r="D6052" s="3" t="s">
        <v>7639</v>
      </c>
      <c r="E6052" s="3" t="s">
        <v>8988</v>
      </c>
      <c r="L6052" s="3" t="s">
        <v>8989</v>
      </c>
      <c r="AZ6052" s="3" t="s">
        <v>8987</v>
      </c>
      <c r="BA6052" s="3" t="s">
        <v>8986</v>
      </c>
      <c r="BD6052" s="3" t="s">
        <v>7641</v>
      </c>
      <c r="BG6052" s="3"/>
    </row>
    <row r="6053" spans="1:59" ht="15" x14ac:dyDescent="0.2">
      <c r="A6053" s="3" t="s">
        <v>6494</v>
      </c>
      <c r="B6053" s="3" t="s">
        <v>8983</v>
      </c>
      <c r="C6053" s="4">
        <v>42618.939027777778</v>
      </c>
      <c r="D6053" s="3" t="s">
        <v>7639</v>
      </c>
      <c r="E6053" s="3" t="s">
        <v>8984</v>
      </c>
      <c r="N6053" s="3" t="s">
        <v>698</v>
      </c>
      <c r="AI6053" s="3" t="s">
        <v>29</v>
      </c>
      <c r="AJ6053" s="3" t="s">
        <v>28</v>
      </c>
      <c r="AM6053" s="3" t="s">
        <v>62</v>
      </c>
      <c r="AZ6053" s="3" t="s">
        <v>1327</v>
      </c>
      <c r="BA6053" s="3" t="s">
        <v>1328</v>
      </c>
      <c r="BB6053" s="3" t="s">
        <v>697</v>
      </c>
      <c r="BD6053" s="3" t="s">
        <v>30</v>
      </c>
      <c r="BG6053" s="3"/>
    </row>
    <row r="6054" spans="1:59" ht="15" x14ac:dyDescent="0.2">
      <c r="A6054" s="3" t="s">
        <v>8971</v>
      </c>
      <c r="B6054" s="3" t="s">
        <v>8969</v>
      </c>
      <c r="C6054" s="4">
        <v>42618.939027777778</v>
      </c>
      <c r="D6054" s="3" t="s">
        <v>7639</v>
      </c>
      <c r="E6054" s="3" t="s">
        <v>8982</v>
      </c>
      <c r="F6054" s="3" t="s">
        <v>8981</v>
      </c>
      <c r="G6054" s="3" t="s">
        <v>8980</v>
      </c>
      <c r="H6054" s="3" t="s">
        <v>8057</v>
      </c>
      <c r="J6054" s="3" t="s">
        <v>8023</v>
      </c>
      <c r="N6054" s="3" t="s">
        <v>8979</v>
      </c>
      <c r="S6054" s="3" t="s">
        <v>8978</v>
      </c>
      <c r="T6054" s="3" t="s">
        <v>8977</v>
      </c>
      <c r="W6054" s="3" t="s">
        <v>8976</v>
      </c>
      <c r="X6054" s="3" t="s">
        <v>8975</v>
      </c>
      <c r="AA6054" s="3" t="s">
        <v>8974</v>
      </c>
      <c r="AH6054" s="3" t="s">
        <v>8973</v>
      </c>
      <c r="AI6054" s="3" t="s">
        <v>8007</v>
      </c>
      <c r="AJ6054" s="3" t="s">
        <v>8814</v>
      </c>
      <c r="AK6054" s="3" t="s">
        <v>8006</v>
      </c>
      <c r="AQ6054" s="3" t="s">
        <v>8972</v>
      </c>
      <c r="AZ6054" s="3" t="s">
        <v>3263</v>
      </c>
      <c r="BA6054" s="3" t="s">
        <v>8970</v>
      </c>
      <c r="BB6054" s="3" t="s">
        <v>8809</v>
      </c>
      <c r="BD6054" s="3" t="s">
        <v>30</v>
      </c>
      <c r="BE6054" s="3">
        <v>14</v>
      </c>
      <c r="BG6054" s="3"/>
    </row>
    <row r="6055" spans="1:59" ht="15" x14ac:dyDescent="0.2">
      <c r="A6055" s="3" t="s">
        <v>8967</v>
      </c>
      <c r="B6055" s="3" t="s">
        <v>8965</v>
      </c>
      <c r="C6055" s="4">
        <v>42618.939027777778</v>
      </c>
      <c r="D6055" s="3" t="s">
        <v>7639</v>
      </c>
      <c r="E6055" s="3" t="s">
        <v>8967</v>
      </c>
      <c r="L6055" s="3" t="s">
        <v>8968</v>
      </c>
      <c r="AZ6055" s="3" t="s">
        <v>8966</v>
      </c>
      <c r="BA6055" s="3" t="s">
        <v>3335</v>
      </c>
      <c r="BD6055" s="3" t="s">
        <v>7641</v>
      </c>
      <c r="BG6055" s="3"/>
    </row>
    <row r="6056" spans="1:59" ht="15" x14ac:dyDescent="0.2">
      <c r="A6056" s="3" t="s">
        <v>7157</v>
      </c>
      <c r="B6056" s="3" t="s">
        <v>8963</v>
      </c>
      <c r="C6056" s="4">
        <v>42618.939027777778</v>
      </c>
      <c r="D6056" s="3" t="s">
        <v>7639</v>
      </c>
      <c r="E6056" s="3" t="s">
        <v>8964</v>
      </c>
      <c r="N6056" s="3" t="s">
        <v>698</v>
      </c>
      <c r="AI6056" s="3" t="s">
        <v>29</v>
      </c>
      <c r="AJ6056" s="3" t="s">
        <v>28</v>
      </c>
      <c r="AM6056" s="3" t="s">
        <v>62</v>
      </c>
      <c r="AZ6056" s="3" t="s">
        <v>2758</v>
      </c>
      <c r="BA6056" s="3" t="s">
        <v>4357</v>
      </c>
      <c r="BB6056" s="3" t="s">
        <v>4358</v>
      </c>
      <c r="BD6056" s="3" t="s">
        <v>30</v>
      </c>
      <c r="BG6056" s="3"/>
    </row>
    <row r="6057" spans="1:59" ht="15" x14ac:dyDescent="0.2">
      <c r="A6057" s="3" t="s">
        <v>8961</v>
      </c>
      <c r="B6057" s="3" t="s">
        <v>8958</v>
      </c>
      <c r="C6057" s="4">
        <v>42618.939016203702</v>
      </c>
      <c r="D6057" s="3" t="s">
        <v>7639</v>
      </c>
      <c r="E6057" s="3" t="s">
        <v>8961</v>
      </c>
      <c r="L6057" s="3" t="s">
        <v>8962</v>
      </c>
      <c r="AZ6057" s="3" t="s">
        <v>8960</v>
      </c>
      <c r="BA6057" s="3" t="s">
        <v>8959</v>
      </c>
      <c r="BD6057" s="3" t="s">
        <v>7641</v>
      </c>
      <c r="BG6057" s="3"/>
    </row>
    <row r="6058" spans="1:59" ht="15" x14ac:dyDescent="0.2">
      <c r="A6058" s="3" t="s">
        <v>7298</v>
      </c>
      <c r="B6058" s="3" t="s">
        <v>8955</v>
      </c>
      <c r="C6058" s="4">
        <v>42618.939016203702</v>
      </c>
      <c r="D6058" s="3" t="s">
        <v>7639</v>
      </c>
      <c r="E6058" s="3" t="s">
        <v>8957</v>
      </c>
      <c r="M6058" s="3" t="s">
        <v>8903</v>
      </c>
      <c r="N6058" s="3" t="s">
        <v>8902</v>
      </c>
      <c r="O6058" s="3" t="s">
        <v>25</v>
      </c>
      <c r="U6058" s="3" t="s">
        <v>8956</v>
      </c>
      <c r="AI6058" s="3" t="s">
        <v>29</v>
      </c>
      <c r="AJ6058" s="3" t="s">
        <v>28</v>
      </c>
      <c r="AM6058" s="3" t="s">
        <v>24</v>
      </c>
      <c r="AZ6058" s="3" t="s">
        <v>4958</v>
      </c>
      <c r="BA6058" s="3" t="s">
        <v>4959</v>
      </c>
      <c r="BB6058" s="3" t="s">
        <v>1630</v>
      </c>
      <c r="BD6058" s="3" t="s">
        <v>30</v>
      </c>
      <c r="BG6058" s="3"/>
    </row>
    <row r="6059" spans="1:59" ht="15" x14ac:dyDescent="0.2">
      <c r="A6059" s="3" t="s">
        <v>8953</v>
      </c>
      <c r="B6059" s="3" t="s">
        <v>8950</v>
      </c>
      <c r="C6059" s="4">
        <v>42618.939016203702</v>
      </c>
      <c r="D6059" s="3" t="s">
        <v>7639</v>
      </c>
      <c r="E6059" s="3" t="s">
        <v>8953</v>
      </c>
      <c r="L6059" s="3" t="s">
        <v>8954</v>
      </c>
      <c r="AZ6059" s="3" t="s">
        <v>8952</v>
      </c>
      <c r="BA6059" s="3" t="s">
        <v>8951</v>
      </c>
      <c r="BD6059" s="3" t="s">
        <v>7641</v>
      </c>
      <c r="BG6059" s="3"/>
    </row>
    <row r="6060" spans="1:59" ht="15" x14ac:dyDescent="0.2">
      <c r="A6060" s="3" t="s">
        <v>7426</v>
      </c>
      <c r="B6060" s="3" t="s">
        <v>8948</v>
      </c>
      <c r="C6060" s="4">
        <v>42618.939016203702</v>
      </c>
      <c r="D6060" s="3" t="s">
        <v>7639</v>
      </c>
      <c r="E6060" s="3" t="s">
        <v>8949</v>
      </c>
      <c r="N6060" s="3" t="s">
        <v>609</v>
      </c>
      <c r="AI6060" s="3" t="s">
        <v>29</v>
      </c>
      <c r="AJ6060" s="3" t="s">
        <v>28</v>
      </c>
      <c r="AM6060" s="3" t="s">
        <v>62</v>
      </c>
      <c r="AZ6060" s="3" t="s">
        <v>598</v>
      </c>
      <c r="BA6060" s="3" t="s">
        <v>5493</v>
      </c>
      <c r="BB6060" s="3" t="s">
        <v>5494</v>
      </c>
      <c r="BD6060" s="3" t="s">
        <v>30</v>
      </c>
      <c r="BG6060" s="3"/>
    </row>
    <row r="6061" spans="1:59" ht="15" x14ac:dyDescent="0.2">
      <c r="A6061" s="3" t="s">
        <v>7036</v>
      </c>
      <c r="B6061" s="3" t="s">
        <v>8945</v>
      </c>
      <c r="C6061" s="4">
        <v>42618.939016203702</v>
      </c>
      <c r="D6061" s="3" t="s">
        <v>7639</v>
      </c>
      <c r="E6061" s="3" t="s">
        <v>8947</v>
      </c>
      <c r="M6061" s="3" t="s">
        <v>39033</v>
      </c>
      <c r="N6061" s="3" t="s">
        <v>42714</v>
      </c>
      <c r="O6061" s="3" t="s">
        <v>25</v>
      </c>
      <c r="AI6061" s="3" t="s">
        <v>29</v>
      </c>
      <c r="AJ6061" s="3" t="s">
        <v>28</v>
      </c>
      <c r="AM6061" s="3" t="s">
        <v>24</v>
      </c>
      <c r="AZ6061" s="3" t="s">
        <v>1736</v>
      </c>
      <c r="BA6061" s="3" t="s">
        <v>3846</v>
      </c>
      <c r="BB6061" s="3" t="s">
        <v>3847</v>
      </c>
      <c r="BD6061" s="3" t="s">
        <v>30</v>
      </c>
      <c r="BG6061" s="3"/>
    </row>
    <row r="6062" spans="1:59" ht="15" x14ac:dyDescent="0.2">
      <c r="A6062" s="3" t="s">
        <v>7487</v>
      </c>
      <c r="B6062" s="3" t="s">
        <v>8943</v>
      </c>
      <c r="C6062" s="4">
        <v>42618.939016203702</v>
      </c>
      <c r="D6062" s="3" t="s">
        <v>7639</v>
      </c>
      <c r="E6062" s="3" t="s">
        <v>8944</v>
      </c>
      <c r="M6062" s="3" t="s">
        <v>8903</v>
      </c>
      <c r="N6062" s="3" t="s">
        <v>8902</v>
      </c>
      <c r="O6062" s="3" t="s">
        <v>25</v>
      </c>
      <c r="AI6062" s="3" t="s">
        <v>29</v>
      </c>
      <c r="AJ6062" s="3" t="s">
        <v>28</v>
      </c>
      <c r="AM6062" s="3" t="s">
        <v>24</v>
      </c>
      <c r="AZ6062" s="3" t="s">
        <v>5747</v>
      </c>
      <c r="BA6062" s="3" t="s">
        <v>5748</v>
      </c>
      <c r="BB6062" s="3" t="s">
        <v>5749</v>
      </c>
      <c r="BD6062" s="3" t="s">
        <v>30</v>
      </c>
      <c r="BG6062" s="3"/>
    </row>
    <row r="6063" spans="1:59" ht="15" x14ac:dyDescent="0.2">
      <c r="A6063" s="3" t="s">
        <v>8941</v>
      </c>
      <c r="B6063" s="3" t="s">
        <v>8939</v>
      </c>
      <c r="C6063" s="4">
        <v>42618.939016203702</v>
      </c>
      <c r="D6063" s="3" t="s">
        <v>7639</v>
      </c>
      <c r="E6063" s="3" t="s">
        <v>8941</v>
      </c>
      <c r="L6063" s="3" t="s">
        <v>8942</v>
      </c>
      <c r="AZ6063" s="3" t="s">
        <v>1956</v>
      </c>
      <c r="BA6063" s="3" t="s">
        <v>8940</v>
      </c>
      <c r="BD6063" s="3" t="s">
        <v>7641</v>
      </c>
      <c r="BG6063" s="3"/>
    </row>
    <row r="6064" spans="1:59" ht="15" x14ac:dyDescent="0.2">
      <c r="A6064" s="3" t="s">
        <v>8937</v>
      </c>
      <c r="B6064" s="3" t="s">
        <v>8934</v>
      </c>
      <c r="C6064" s="4">
        <v>42618.939016203702</v>
      </c>
      <c r="D6064" s="3" t="s">
        <v>7639</v>
      </c>
      <c r="E6064" s="3" t="s">
        <v>8937</v>
      </c>
      <c r="L6064" s="3" t="s">
        <v>8938</v>
      </c>
      <c r="AZ6064" s="3" t="s">
        <v>8936</v>
      </c>
      <c r="BA6064" s="3" t="s">
        <v>8935</v>
      </c>
      <c r="BD6064" s="3" t="s">
        <v>7641</v>
      </c>
      <c r="BG6064" s="3"/>
    </row>
    <row r="6065" spans="1:59" ht="15" x14ac:dyDescent="0.2">
      <c r="A6065" s="3" t="s">
        <v>8932</v>
      </c>
      <c r="B6065" s="3" t="s">
        <v>8929</v>
      </c>
      <c r="C6065" s="4">
        <v>42618.939016203702</v>
      </c>
      <c r="D6065" s="3" t="s">
        <v>7639</v>
      </c>
      <c r="E6065" s="3" t="s">
        <v>8932</v>
      </c>
      <c r="L6065" s="3" t="s">
        <v>8933</v>
      </c>
      <c r="AZ6065" s="3" t="s">
        <v>8931</v>
      </c>
      <c r="BA6065" s="3" t="s">
        <v>8930</v>
      </c>
      <c r="BD6065" s="3" t="s">
        <v>7641</v>
      </c>
      <c r="BG6065" s="3"/>
    </row>
    <row r="6066" spans="1:59" ht="15" x14ac:dyDescent="0.2">
      <c r="A6066" s="3" t="s">
        <v>6857</v>
      </c>
      <c r="B6066" s="3" t="s">
        <v>8926</v>
      </c>
      <c r="C6066" s="4">
        <v>42618.939016203702</v>
      </c>
      <c r="D6066" s="3" t="s">
        <v>7639</v>
      </c>
      <c r="E6066" s="3" t="s">
        <v>8928</v>
      </c>
      <c r="M6066" s="3" t="s">
        <v>8903</v>
      </c>
      <c r="N6066" s="3" t="s">
        <v>8902</v>
      </c>
      <c r="O6066" s="3" t="s">
        <v>25</v>
      </c>
      <c r="AI6066" s="3" t="s">
        <v>29</v>
      </c>
      <c r="AJ6066" s="3" t="s">
        <v>28</v>
      </c>
      <c r="AM6066" s="3" t="s">
        <v>24</v>
      </c>
      <c r="AZ6066" s="3" t="s">
        <v>3058</v>
      </c>
      <c r="BA6066" s="3" t="s">
        <v>3059</v>
      </c>
      <c r="BB6066" s="3" t="s">
        <v>8927</v>
      </c>
      <c r="BD6066" s="3" t="s">
        <v>30</v>
      </c>
      <c r="BG6066" s="3"/>
    </row>
    <row r="6067" spans="1:59" ht="15" x14ac:dyDescent="0.2">
      <c r="A6067" s="3" t="s">
        <v>8923</v>
      </c>
      <c r="B6067" s="3" t="s">
        <v>8919</v>
      </c>
      <c r="C6067" s="4">
        <v>42618.939016203702</v>
      </c>
      <c r="D6067" s="3" t="s">
        <v>7639</v>
      </c>
      <c r="E6067" s="3" t="s">
        <v>8925</v>
      </c>
      <c r="L6067" s="3" t="s">
        <v>8924</v>
      </c>
      <c r="N6067" s="3" t="s">
        <v>7657</v>
      </c>
      <c r="AI6067" s="3" t="s">
        <v>29</v>
      </c>
      <c r="AJ6067" s="3" t="s">
        <v>7656</v>
      </c>
      <c r="AZ6067" s="3" t="s">
        <v>8922</v>
      </c>
      <c r="BA6067" s="3" t="s">
        <v>8921</v>
      </c>
      <c r="BB6067" s="3" t="s">
        <v>8920</v>
      </c>
      <c r="BD6067" s="3" t="s">
        <v>30</v>
      </c>
      <c r="BG6067" s="3"/>
    </row>
    <row r="6068" spans="1:59" ht="15" x14ac:dyDescent="0.2">
      <c r="A6068" s="3" t="s">
        <v>7399</v>
      </c>
      <c r="B6068" s="3" t="s">
        <v>8917</v>
      </c>
      <c r="C6068" s="4">
        <v>42618.939016203702</v>
      </c>
      <c r="D6068" s="3" t="s">
        <v>7639</v>
      </c>
      <c r="E6068" s="3" t="s">
        <v>8918</v>
      </c>
      <c r="N6068" s="3" t="s">
        <v>609</v>
      </c>
      <c r="AI6068" s="3" t="s">
        <v>29</v>
      </c>
      <c r="AJ6068" s="3" t="s">
        <v>28</v>
      </c>
      <c r="AM6068" s="3" t="s">
        <v>62</v>
      </c>
      <c r="AZ6068" s="3" t="s">
        <v>5378</v>
      </c>
      <c r="BA6068" s="3" t="s">
        <v>5379</v>
      </c>
      <c r="BB6068" s="3" t="s">
        <v>5380</v>
      </c>
      <c r="BD6068" s="3" t="s">
        <v>30</v>
      </c>
      <c r="BG6068" s="3"/>
    </row>
    <row r="6069" spans="1:59" ht="15" x14ac:dyDescent="0.2">
      <c r="A6069" s="3" t="s">
        <v>7336</v>
      </c>
      <c r="B6069" s="3" t="s">
        <v>8914</v>
      </c>
      <c r="C6069" s="4">
        <v>42618.939016203702</v>
      </c>
      <c r="D6069" s="3" t="s">
        <v>7639</v>
      </c>
      <c r="E6069" s="3" t="s">
        <v>8916</v>
      </c>
      <c r="M6069" s="3" t="s">
        <v>8903</v>
      </c>
      <c r="N6069" s="3" t="s">
        <v>8902</v>
      </c>
      <c r="O6069" s="3" t="s">
        <v>8540</v>
      </c>
      <c r="U6069" s="3" t="s">
        <v>8915</v>
      </c>
      <c r="AI6069" s="3" t="s">
        <v>29</v>
      </c>
      <c r="AJ6069" s="3" t="s">
        <v>28</v>
      </c>
      <c r="AM6069" s="3" t="s">
        <v>24</v>
      </c>
      <c r="AN6069" s="3" t="s">
        <v>1720</v>
      </c>
      <c r="AZ6069" s="3" t="s">
        <v>5117</v>
      </c>
      <c r="BA6069" s="3" t="s">
        <v>5112</v>
      </c>
      <c r="BB6069" s="3" t="s">
        <v>1456</v>
      </c>
      <c r="BD6069" s="3" t="s">
        <v>30</v>
      </c>
      <c r="BG6069" s="3"/>
    </row>
    <row r="6070" spans="1:59" ht="15" x14ac:dyDescent="0.2">
      <c r="A6070" s="3" t="s">
        <v>7481</v>
      </c>
      <c r="B6070" s="3" t="s">
        <v>8912</v>
      </c>
      <c r="C6070" s="4">
        <v>42618.939004629632</v>
      </c>
      <c r="D6070" s="3" t="s">
        <v>7639</v>
      </c>
      <c r="E6070" s="3" t="s">
        <v>8913</v>
      </c>
      <c r="M6070" s="3" t="s">
        <v>8229</v>
      </c>
      <c r="N6070" s="3" t="s">
        <v>8228</v>
      </c>
      <c r="O6070" s="3" t="s">
        <v>25</v>
      </c>
      <c r="AI6070" s="3" t="s">
        <v>29</v>
      </c>
      <c r="AJ6070" s="3" t="s">
        <v>28</v>
      </c>
      <c r="AM6070" s="3" t="s">
        <v>24</v>
      </c>
      <c r="AZ6070" s="3" t="s">
        <v>5163</v>
      </c>
      <c r="BA6070" s="3" t="s">
        <v>5724</v>
      </c>
      <c r="BB6070" s="3" t="s">
        <v>3087</v>
      </c>
      <c r="BD6070" s="3" t="s">
        <v>30</v>
      </c>
      <c r="BG6070" s="3"/>
    </row>
    <row r="6071" spans="1:59" ht="15" x14ac:dyDescent="0.2">
      <c r="A6071" s="3" t="s">
        <v>8910</v>
      </c>
      <c r="B6071" s="3" t="s">
        <v>8907</v>
      </c>
      <c r="C6071" s="4">
        <v>42618.939004629632</v>
      </c>
      <c r="D6071" s="3" t="s">
        <v>7639</v>
      </c>
      <c r="E6071" s="3" t="s">
        <v>8910</v>
      </c>
      <c r="L6071" s="3" t="s">
        <v>8911</v>
      </c>
      <c r="AZ6071" s="3" t="s">
        <v>8909</v>
      </c>
      <c r="BA6071" s="3" t="s">
        <v>8908</v>
      </c>
      <c r="BD6071" s="3" t="s">
        <v>7641</v>
      </c>
      <c r="BG6071" s="3"/>
    </row>
    <row r="6072" spans="1:59" ht="15" x14ac:dyDescent="0.2">
      <c r="A6072" s="3" t="s">
        <v>7415</v>
      </c>
      <c r="B6072" s="3" t="s">
        <v>8905</v>
      </c>
      <c r="C6072" s="4">
        <v>42618.939004629632</v>
      </c>
      <c r="D6072" s="3" t="s">
        <v>7639</v>
      </c>
      <c r="E6072" s="3" t="s">
        <v>8906</v>
      </c>
      <c r="N6072" s="3" t="s">
        <v>609</v>
      </c>
      <c r="AI6072" s="3" t="s">
        <v>29</v>
      </c>
      <c r="AJ6072" s="3" t="s">
        <v>28</v>
      </c>
      <c r="AM6072" s="3" t="s">
        <v>62</v>
      </c>
      <c r="AZ6072" s="3" t="s">
        <v>5444</v>
      </c>
      <c r="BA6072" s="3" t="s">
        <v>5445</v>
      </c>
      <c r="BB6072" s="3" t="s">
        <v>5446</v>
      </c>
      <c r="BD6072" s="3" t="s">
        <v>30</v>
      </c>
      <c r="BG6072" s="3"/>
    </row>
    <row r="6073" spans="1:59" ht="15" x14ac:dyDescent="0.2">
      <c r="A6073" s="3" t="s">
        <v>8900</v>
      </c>
      <c r="B6073" s="3" t="s">
        <v>8898</v>
      </c>
      <c r="C6073" s="4">
        <v>42618.939004629632</v>
      </c>
      <c r="D6073" s="3" t="s">
        <v>7639</v>
      </c>
      <c r="E6073" s="3" t="s">
        <v>8904</v>
      </c>
      <c r="M6073" s="3" t="s">
        <v>8903</v>
      </c>
      <c r="N6073" s="3" t="s">
        <v>8902</v>
      </c>
      <c r="O6073" s="3" t="s">
        <v>8540</v>
      </c>
      <c r="U6073" s="3" t="s">
        <v>8901</v>
      </c>
      <c r="AI6073" s="3" t="s">
        <v>29</v>
      </c>
      <c r="AJ6073" s="3" t="s">
        <v>28</v>
      </c>
      <c r="AM6073" s="3" t="s">
        <v>24</v>
      </c>
      <c r="AN6073" s="3" t="s">
        <v>7629</v>
      </c>
      <c r="AZ6073" s="3" t="s">
        <v>1158</v>
      </c>
      <c r="BA6073" s="3" t="s">
        <v>8899</v>
      </c>
      <c r="BB6073" s="3" t="s">
        <v>643</v>
      </c>
      <c r="BD6073" s="3" t="s">
        <v>30</v>
      </c>
      <c r="BG6073" s="3"/>
    </row>
    <row r="6074" spans="1:59" ht="15" x14ac:dyDescent="0.2">
      <c r="A6074" s="3" t="s">
        <v>6820</v>
      </c>
      <c r="B6074" s="3" t="s">
        <v>8896</v>
      </c>
      <c r="C6074" s="4">
        <v>42618.939004629632</v>
      </c>
      <c r="D6074" s="3" t="s">
        <v>7639</v>
      </c>
      <c r="E6074" s="3" t="s">
        <v>8897</v>
      </c>
      <c r="N6074" s="3" t="s">
        <v>609</v>
      </c>
      <c r="AI6074" s="3" t="s">
        <v>29</v>
      </c>
      <c r="AJ6074" s="3" t="s">
        <v>28</v>
      </c>
      <c r="AM6074" s="3" t="s">
        <v>62</v>
      </c>
      <c r="AZ6074" s="3" t="s">
        <v>2895</v>
      </c>
      <c r="BA6074" s="3" t="s">
        <v>2896</v>
      </c>
      <c r="BB6074" s="3" t="s">
        <v>2646</v>
      </c>
      <c r="BD6074" s="3" t="s">
        <v>30</v>
      </c>
      <c r="BG6074" s="3"/>
    </row>
    <row r="6075" spans="1:59" ht="15" x14ac:dyDescent="0.2">
      <c r="A6075" s="3" t="s">
        <v>8894</v>
      </c>
      <c r="B6075" s="3" t="s">
        <v>8891</v>
      </c>
      <c r="C6075" s="4">
        <v>42618.939004629632</v>
      </c>
      <c r="D6075" s="3" t="s">
        <v>7639</v>
      </c>
      <c r="E6075" s="3" t="s">
        <v>8894</v>
      </c>
      <c r="L6075" s="3" t="s">
        <v>8895</v>
      </c>
      <c r="AZ6075" s="3" t="s">
        <v>8893</v>
      </c>
      <c r="BA6075" s="3" t="s">
        <v>8892</v>
      </c>
      <c r="BD6075" s="3" t="s">
        <v>7641</v>
      </c>
      <c r="BG6075" s="3"/>
    </row>
    <row r="6076" spans="1:59" ht="15" x14ac:dyDescent="0.2">
      <c r="A6076" s="3" t="s">
        <v>6860</v>
      </c>
      <c r="B6076" s="3" t="s">
        <v>8889</v>
      </c>
      <c r="C6076" s="4">
        <v>42618.939004629632</v>
      </c>
      <c r="D6076" s="3" t="s">
        <v>7639</v>
      </c>
      <c r="E6076" s="3" t="s">
        <v>8890</v>
      </c>
      <c r="N6076" s="3" t="s">
        <v>609</v>
      </c>
      <c r="AI6076" s="3" t="s">
        <v>29</v>
      </c>
      <c r="AJ6076" s="3" t="s">
        <v>28</v>
      </c>
      <c r="AM6076" s="3" t="s">
        <v>62</v>
      </c>
      <c r="AZ6076" s="3" t="s">
        <v>3074</v>
      </c>
      <c r="BA6076" s="3" t="s">
        <v>3075</v>
      </c>
      <c r="BB6076" s="3" t="s">
        <v>2679</v>
      </c>
      <c r="BD6076" s="3" t="s">
        <v>30</v>
      </c>
      <c r="BG6076" s="3"/>
    </row>
    <row r="6077" spans="1:59" ht="15" x14ac:dyDescent="0.2">
      <c r="A6077" s="3" t="s">
        <v>8887</v>
      </c>
      <c r="B6077" s="3" t="s">
        <v>8884</v>
      </c>
      <c r="C6077" s="4">
        <v>42618.939004629632</v>
      </c>
      <c r="D6077" s="3" t="s">
        <v>7639</v>
      </c>
      <c r="E6077" s="3" t="s">
        <v>8887</v>
      </c>
      <c r="L6077" s="3" t="s">
        <v>8888</v>
      </c>
      <c r="AZ6077" s="3" t="s">
        <v>8886</v>
      </c>
      <c r="BA6077" s="3" t="s">
        <v>8885</v>
      </c>
      <c r="BD6077" s="3" t="s">
        <v>7641</v>
      </c>
      <c r="BG6077" s="3"/>
    </row>
    <row r="6078" spans="1:59" ht="15" x14ac:dyDescent="0.2">
      <c r="A6078" s="3" t="s">
        <v>8882</v>
      </c>
      <c r="B6078" s="3" t="s">
        <v>8880</v>
      </c>
      <c r="C6078" s="4">
        <v>42618.939004629632</v>
      </c>
      <c r="D6078" s="3" t="s">
        <v>7639</v>
      </c>
      <c r="E6078" s="3" t="s">
        <v>8882</v>
      </c>
      <c r="L6078" s="3" t="s">
        <v>8883</v>
      </c>
      <c r="AZ6078" s="3" t="s">
        <v>3394</v>
      </c>
      <c r="BA6078" s="3" t="s">
        <v>8881</v>
      </c>
      <c r="BD6078" s="3" t="s">
        <v>7641</v>
      </c>
      <c r="BG6078" s="3"/>
    </row>
    <row r="6079" spans="1:59" ht="15" x14ac:dyDescent="0.2">
      <c r="A6079" s="3" t="s">
        <v>6539</v>
      </c>
      <c r="B6079" s="3" t="s">
        <v>8878</v>
      </c>
      <c r="C6079" s="4">
        <v>42618.939004629632</v>
      </c>
      <c r="D6079" s="3" t="s">
        <v>7639</v>
      </c>
      <c r="E6079" s="3" t="s">
        <v>8879</v>
      </c>
      <c r="N6079" s="3" t="s">
        <v>609</v>
      </c>
      <c r="AI6079" s="3" t="s">
        <v>29</v>
      </c>
      <c r="AJ6079" s="3" t="s">
        <v>28</v>
      </c>
      <c r="AM6079" s="3" t="s">
        <v>62</v>
      </c>
      <c r="AZ6079" s="3" t="s">
        <v>1560</v>
      </c>
      <c r="BA6079" s="3" t="s">
        <v>1561</v>
      </c>
      <c r="BB6079" s="3" t="s">
        <v>1562</v>
      </c>
      <c r="BD6079" s="3" t="s">
        <v>30</v>
      </c>
      <c r="BG6079" s="3"/>
    </row>
    <row r="6080" spans="1:59" ht="15" x14ac:dyDescent="0.2">
      <c r="A6080" s="3" t="s">
        <v>6962</v>
      </c>
      <c r="B6080" s="3" t="s">
        <v>8874</v>
      </c>
      <c r="C6080" s="4">
        <v>42618.939004629632</v>
      </c>
      <c r="D6080" s="3" t="s">
        <v>7639</v>
      </c>
      <c r="E6080" s="3" t="s">
        <v>8877</v>
      </c>
      <c r="L6080" s="3" t="s">
        <v>8876</v>
      </c>
      <c r="N6080" s="3" t="s">
        <v>159</v>
      </c>
      <c r="O6080" s="3" t="s">
        <v>8540</v>
      </c>
      <c r="U6080" s="3" t="s">
        <v>8875</v>
      </c>
      <c r="AI6080" s="3" t="s">
        <v>29</v>
      </c>
      <c r="AJ6080" s="3" t="s">
        <v>28</v>
      </c>
      <c r="AM6080" s="3" t="s">
        <v>62</v>
      </c>
      <c r="AN6080" s="3" t="s">
        <v>7629</v>
      </c>
      <c r="AZ6080" s="3" t="s">
        <v>3526</v>
      </c>
      <c r="BA6080" s="3" t="s">
        <v>3527</v>
      </c>
      <c r="BB6080" s="3" t="s">
        <v>3528</v>
      </c>
      <c r="BD6080" s="3" t="s">
        <v>30</v>
      </c>
      <c r="BG6080" s="3"/>
    </row>
    <row r="6081" spans="1:59" ht="15" x14ac:dyDescent="0.2">
      <c r="A6081" s="3" t="s">
        <v>8872</v>
      </c>
      <c r="B6081" s="3" t="s">
        <v>8869</v>
      </c>
      <c r="C6081" s="4">
        <v>42618.938993055563</v>
      </c>
      <c r="D6081" s="3" t="s">
        <v>7639</v>
      </c>
      <c r="E6081" s="3" t="s">
        <v>8872</v>
      </c>
      <c r="L6081" s="3" t="s">
        <v>8873</v>
      </c>
      <c r="AZ6081" s="3" t="s">
        <v>8871</v>
      </c>
      <c r="BA6081" s="3" t="s">
        <v>8870</v>
      </c>
      <c r="BD6081" s="3" t="s">
        <v>7641</v>
      </c>
      <c r="BG6081" s="3"/>
    </row>
    <row r="6082" spans="1:59" ht="15" x14ac:dyDescent="0.2">
      <c r="A6082" s="3" t="s">
        <v>6901</v>
      </c>
      <c r="B6082" s="3" t="s">
        <v>8867</v>
      </c>
      <c r="C6082" s="4">
        <v>42618.938993055563</v>
      </c>
      <c r="D6082" s="3" t="s">
        <v>7639</v>
      </c>
      <c r="E6082" s="3" t="s">
        <v>8868</v>
      </c>
      <c r="N6082" s="3" t="s">
        <v>609</v>
      </c>
      <c r="AI6082" s="3" t="s">
        <v>29</v>
      </c>
      <c r="AJ6082" s="3" t="s">
        <v>28</v>
      </c>
      <c r="AM6082" s="3" t="s">
        <v>62</v>
      </c>
      <c r="AZ6082" s="3" t="s">
        <v>3249</v>
      </c>
      <c r="BA6082" s="3" t="s">
        <v>3238</v>
      </c>
      <c r="BB6082" s="3" t="s">
        <v>2646</v>
      </c>
      <c r="BD6082" s="3" t="s">
        <v>30</v>
      </c>
      <c r="BG6082" s="3"/>
    </row>
    <row r="6083" spans="1:59" ht="15" x14ac:dyDescent="0.2">
      <c r="A6083" s="3" t="s">
        <v>7209</v>
      </c>
      <c r="B6083" s="3" t="s">
        <v>8865</v>
      </c>
      <c r="C6083" s="4">
        <v>42618.938993055563</v>
      </c>
      <c r="D6083" s="3" t="s">
        <v>7639</v>
      </c>
      <c r="E6083" s="3" t="s">
        <v>8866</v>
      </c>
      <c r="M6083" s="3" t="s">
        <v>39030</v>
      </c>
      <c r="N6083" s="3" t="s">
        <v>42718</v>
      </c>
      <c r="O6083" s="3" t="s">
        <v>8540</v>
      </c>
      <c r="AI6083" s="3" t="s">
        <v>29</v>
      </c>
      <c r="AJ6083" s="3" t="s">
        <v>28</v>
      </c>
      <c r="AM6083" s="3" t="s">
        <v>24</v>
      </c>
      <c r="AZ6083" s="3" t="s">
        <v>4584</v>
      </c>
      <c r="BA6083" s="3" t="s">
        <v>4585</v>
      </c>
      <c r="BB6083" s="3" t="s">
        <v>4586</v>
      </c>
      <c r="BD6083" s="3" t="s">
        <v>30</v>
      </c>
      <c r="BG6083" s="3"/>
    </row>
    <row r="6084" spans="1:59" ht="15" x14ac:dyDescent="0.2">
      <c r="A6084" s="3" t="s">
        <v>8853</v>
      </c>
      <c r="B6084" s="3" t="s">
        <v>8851</v>
      </c>
      <c r="C6084" s="4">
        <v>42618.938993055563</v>
      </c>
      <c r="D6084" s="3" t="s">
        <v>7639</v>
      </c>
      <c r="E6084" s="3" t="s">
        <v>8864</v>
      </c>
      <c r="F6084" s="3" t="s">
        <v>8863</v>
      </c>
      <c r="G6084" s="3" t="s">
        <v>8862</v>
      </c>
      <c r="H6084" s="3" t="s">
        <v>8057</v>
      </c>
      <c r="J6084" s="3" t="s">
        <v>8023</v>
      </c>
      <c r="N6084" s="3" t="s">
        <v>8861</v>
      </c>
      <c r="S6084" s="3" t="s">
        <v>8860</v>
      </c>
      <c r="T6084" s="3" t="s">
        <v>8859</v>
      </c>
      <c r="W6084" s="3" t="s">
        <v>8858</v>
      </c>
      <c r="X6084" s="3" t="s">
        <v>8857</v>
      </c>
      <c r="AA6084" s="3" t="s">
        <v>8856</v>
      </c>
      <c r="AE6084" s="3" t="s">
        <v>7678</v>
      </c>
      <c r="AF6084" s="3" t="s">
        <v>8010</v>
      </c>
      <c r="AH6084" s="3" t="s">
        <v>8855</v>
      </c>
      <c r="AI6084" s="3" t="s">
        <v>8007</v>
      </c>
      <c r="AJ6084" s="3" t="s">
        <v>8814</v>
      </c>
      <c r="AK6084" s="3" t="s">
        <v>8006</v>
      </c>
      <c r="AQ6084" s="3" t="s">
        <v>8854</v>
      </c>
      <c r="AZ6084" s="3" t="s">
        <v>8852</v>
      </c>
      <c r="BA6084" s="3" t="s">
        <v>1387</v>
      </c>
      <c r="BB6084" s="3" t="s">
        <v>8809</v>
      </c>
      <c r="BD6084" s="3" t="s">
        <v>30</v>
      </c>
      <c r="BE6084" s="3">
        <v>9</v>
      </c>
      <c r="BG6084" s="3"/>
    </row>
    <row r="6085" spans="1:59" ht="15" x14ac:dyDescent="0.2">
      <c r="A6085" s="3" t="s">
        <v>6569</v>
      </c>
      <c r="B6085" s="3" t="s">
        <v>8849</v>
      </c>
      <c r="C6085" s="4">
        <v>42618.938993055563</v>
      </c>
      <c r="D6085" s="3" t="s">
        <v>7639</v>
      </c>
      <c r="E6085" s="3" t="s">
        <v>8850</v>
      </c>
      <c r="N6085" s="3" t="s">
        <v>609</v>
      </c>
      <c r="AI6085" s="3" t="s">
        <v>29</v>
      </c>
      <c r="AJ6085" s="3" t="s">
        <v>28</v>
      </c>
      <c r="AM6085" s="3" t="s">
        <v>62</v>
      </c>
      <c r="AZ6085" s="3" t="s">
        <v>1712</v>
      </c>
      <c r="BA6085" s="3" t="s">
        <v>1709</v>
      </c>
      <c r="BB6085" s="3" t="s">
        <v>748</v>
      </c>
      <c r="BD6085" s="3" t="s">
        <v>30</v>
      </c>
      <c r="BG6085" s="3"/>
    </row>
    <row r="6086" spans="1:59" ht="15" x14ac:dyDescent="0.2">
      <c r="A6086" s="3" t="s">
        <v>8847</v>
      </c>
      <c r="B6086" s="3" t="s">
        <v>8844</v>
      </c>
      <c r="C6086" s="4">
        <v>42618.938993055563</v>
      </c>
      <c r="D6086" s="3" t="s">
        <v>7639</v>
      </c>
      <c r="E6086" s="3" t="s">
        <v>8847</v>
      </c>
      <c r="L6086" s="3" t="s">
        <v>8848</v>
      </c>
      <c r="AZ6086" s="3" t="s">
        <v>8846</v>
      </c>
      <c r="BA6086" s="3" t="s">
        <v>8845</v>
      </c>
      <c r="BD6086" s="3" t="s">
        <v>7641</v>
      </c>
      <c r="BG6086" s="3"/>
    </row>
    <row r="6087" spans="1:59" ht="15" x14ac:dyDescent="0.2">
      <c r="A6087" s="3" t="s">
        <v>6520</v>
      </c>
      <c r="B6087" s="3" t="s">
        <v>8842</v>
      </c>
      <c r="C6087" s="4">
        <v>42618.938993055563</v>
      </c>
      <c r="D6087" s="3" t="s">
        <v>7639</v>
      </c>
      <c r="E6087" s="3" t="s">
        <v>8843</v>
      </c>
      <c r="M6087" s="3" t="s">
        <v>39030</v>
      </c>
      <c r="N6087" s="3" t="s">
        <v>42718</v>
      </c>
      <c r="O6087" s="3" t="s">
        <v>25</v>
      </c>
      <c r="AI6087" s="3" t="s">
        <v>29</v>
      </c>
      <c r="AJ6087" s="3" t="s">
        <v>28</v>
      </c>
      <c r="AM6087" s="3" t="s">
        <v>24</v>
      </c>
      <c r="AZ6087" s="3" t="s">
        <v>1460</v>
      </c>
      <c r="BA6087" s="3" t="s">
        <v>1461</v>
      </c>
      <c r="BB6087" s="3" t="s">
        <v>643</v>
      </c>
      <c r="BD6087" s="3" t="s">
        <v>30</v>
      </c>
      <c r="BG6087" s="3"/>
    </row>
    <row r="6088" spans="1:59" ht="15" x14ac:dyDescent="0.2">
      <c r="A6088" s="3" t="s">
        <v>7201</v>
      </c>
      <c r="B6088" s="3" t="s">
        <v>8840</v>
      </c>
      <c r="C6088" s="4">
        <v>42618.938993055563</v>
      </c>
      <c r="D6088" s="3" t="s">
        <v>7639</v>
      </c>
      <c r="E6088" s="3" t="s">
        <v>8841</v>
      </c>
      <c r="N6088" s="3" t="s">
        <v>609</v>
      </c>
      <c r="AI6088" s="3" t="s">
        <v>29</v>
      </c>
      <c r="AJ6088" s="3" t="s">
        <v>28</v>
      </c>
      <c r="AM6088" s="3" t="s">
        <v>62</v>
      </c>
      <c r="AZ6088" s="3" t="s">
        <v>4552</v>
      </c>
      <c r="BA6088" s="3" t="s">
        <v>4541</v>
      </c>
      <c r="BB6088" s="3" t="s">
        <v>2379</v>
      </c>
      <c r="BD6088" s="3" t="s">
        <v>30</v>
      </c>
      <c r="BG6088" s="3"/>
    </row>
    <row r="6089" spans="1:59" ht="15" x14ac:dyDescent="0.2">
      <c r="A6089" s="3" t="s">
        <v>8838</v>
      </c>
      <c r="B6089" s="3" t="s">
        <v>8836</v>
      </c>
      <c r="C6089" s="4">
        <v>42618.938993055563</v>
      </c>
      <c r="D6089" s="3" t="s">
        <v>7639</v>
      </c>
      <c r="E6089" s="3" t="s">
        <v>8838</v>
      </c>
      <c r="L6089" s="3" t="s">
        <v>8839</v>
      </c>
      <c r="AZ6089" s="3" t="s">
        <v>625</v>
      </c>
      <c r="BA6089" s="3" t="s">
        <v>8837</v>
      </c>
      <c r="BD6089" s="3" t="s">
        <v>7641</v>
      </c>
      <c r="BG6089" s="3"/>
    </row>
    <row r="6090" spans="1:59" ht="15" x14ac:dyDescent="0.2">
      <c r="A6090" s="3" t="s">
        <v>7360</v>
      </c>
      <c r="B6090" s="3" t="s">
        <v>8834</v>
      </c>
      <c r="C6090" s="4">
        <v>42618.938993055563</v>
      </c>
      <c r="D6090" s="3" t="s">
        <v>7639</v>
      </c>
      <c r="E6090" s="3" t="s">
        <v>8835</v>
      </c>
      <c r="M6090" s="3" t="s">
        <v>39030</v>
      </c>
      <c r="N6090" s="3" t="s">
        <v>42718</v>
      </c>
      <c r="O6090" s="3" t="s">
        <v>25</v>
      </c>
      <c r="AI6090" s="3" t="s">
        <v>29</v>
      </c>
      <c r="AJ6090" s="3" t="s">
        <v>28</v>
      </c>
      <c r="AM6090" s="3" t="s">
        <v>24</v>
      </c>
      <c r="AZ6090" s="3" t="s">
        <v>5219</v>
      </c>
      <c r="BA6090" s="3" t="s">
        <v>5220</v>
      </c>
      <c r="BB6090" s="3" t="s">
        <v>5221</v>
      </c>
      <c r="BD6090" s="3" t="s">
        <v>30</v>
      </c>
      <c r="BG6090" s="3"/>
    </row>
    <row r="6091" spans="1:59" ht="15" x14ac:dyDescent="0.2">
      <c r="A6091" s="3" t="s">
        <v>7211</v>
      </c>
      <c r="B6091" s="3" t="s">
        <v>8832</v>
      </c>
      <c r="C6091" s="4">
        <v>42618.938993055563</v>
      </c>
      <c r="D6091" s="3" t="s">
        <v>7639</v>
      </c>
      <c r="E6091" s="3" t="s">
        <v>8833</v>
      </c>
      <c r="N6091" s="3" t="s">
        <v>609</v>
      </c>
      <c r="AI6091" s="3" t="s">
        <v>29</v>
      </c>
      <c r="AJ6091" s="3" t="s">
        <v>28</v>
      </c>
      <c r="AM6091" s="3" t="s">
        <v>62</v>
      </c>
      <c r="AZ6091" s="3" t="s">
        <v>4596</v>
      </c>
      <c r="BA6091" s="3" t="s">
        <v>4591</v>
      </c>
      <c r="BB6091" s="3" t="s">
        <v>4597</v>
      </c>
      <c r="BD6091" s="3" t="s">
        <v>30</v>
      </c>
      <c r="BG6091" s="3"/>
    </row>
    <row r="6092" spans="1:59" ht="15" x14ac:dyDescent="0.2">
      <c r="A6092" s="3" t="s">
        <v>8830</v>
      </c>
      <c r="B6092" s="3" t="s">
        <v>8828</v>
      </c>
      <c r="C6092" s="4">
        <v>42618.938993055563</v>
      </c>
      <c r="D6092" s="3" t="s">
        <v>7639</v>
      </c>
      <c r="E6092" s="3" t="s">
        <v>8830</v>
      </c>
      <c r="L6092" s="3" t="s">
        <v>8831</v>
      </c>
      <c r="AZ6092" s="3" t="s">
        <v>625</v>
      </c>
      <c r="BA6092" s="3" t="s">
        <v>8829</v>
      </c>
      <c r="BD6092" s="3" t="s">
        <v>7641</v>
      </c>
      <c r="BG6092" s="3"/>
    </row>
    <row r="6093" spans="1:59" ht="15" x14ac:dyDescent="0.2">
      <c r="A6093" s="3" t="s">
        <v>7104</v>
      </c>
      <c r="B6093" s="3" t="s">
        <v>8825</v>
      </c>
      <c r="C6093" s="4">
        <v>42618.938981481479</v>
      </c>
      <c r="D6093" s="3" t="s">
        <v>7639</v>
      </c>
      <c r="E6093" s="3" t="s">
        <v>8827</v>
      </c>
      <c r="M6093" s="3" t="s">
        <v>39030</v>
      </c>
      <c r="N6093" s="3" t="s">
        <v>42718</v>
      </c>
      <c r="O6093" s="3" t="s">
        <v>25</v>
      </c>
      <c r="U6093" s="3" t="s">
        <v>8826</v>
      </c>
      <c r="AI6093" s="3" t="s">
        <v>29</v>
      </c>
      <c r="AJ6093" s="3" t="s">
        <v>28</v>
      </c>
      <c r="AM6093" s="3" t="s">
        <v>24</v>
      </c>
      <c r="AN6093" s="3" t="s">
        <v>1720</v>
      </c>
      <c r="AZ6093" s="3" t="s">
        <v>1594</v>
      </c>
      <c r="BA6093" s="3" t="s">
        <v>4131</v>
      </c>
      <c r="BB6093" s="3" t="s">
        <v>4132</v>
      </c>
      <c r="BD6093" s="3" t="s">
        <v>30</v>
      </c>
      <c r="BG6093" s="3"/>
    </row>
    <row r="6094" spans="1:59" ht="15" x14ac:dyDescent="0.2">
      <c r="A6094" s="3" t="s">
        <v>8812</v>
      </c>
      <c r="B6094" s="3" t="s">
        <v>8808</v>
      </c>
      <c r="C6094" s="4">
        <v>42618.938981481479</v>
      </c>
      <c r="D6094" s="3" t="s">
        <v>7639</v>
      </c>
      <c r="E6094" s="3" t="s">
        <v>8824</v>
      </c>
      <c r="F6094" s="3" t="s">
        <v>8823</v>
      </c>
      <c r="G6094" s="3" t="s">
        <v>8822</v>
      </c>
      <c r="H6094" s="3" t="s">
        <v>8057</v>
      </c>
      <c r="J6094" s="3" t="s">
        <v>8023</v>
      </c>
      <c r="N6094" s="3" t="s">
        <v>8821</v>
      </c>
      <c r="S6094" s="3" t="s">
        <v>8820</v>
      </c>
      <c r="T6094" s="3" t="s">
        <v>8819</v>
      </c>
      <c r="W6094" s="3" t="s">
        <v>8818</v>
      </c>
      <c r="X6094" s="3" t="s">
        <v>8817</v>
      </c>
      <c r="AA6094" s="3" t="s">
        <v>8816</v>
      </c>
      <c r="AE6094" s="3" t="s">
        <v>7678</v>
      </c>
      <c r="AF6094" s="3" t="s">
        <v>7677</v>
      </c>
      <c r="AG6094" s="3" t="s">
        <v>8009</v>
      </c>
      <c r="AH6094" s="3" t="s">
        <v>8815</v>
      </c>
      <c r="AI6094" s="3" t="s">
        <v>8007</v>
      </c>
      <c r="AJ6094" s="3" t="s">
        <v>8814</v>
      </c>
      <c r="AK6094" s="3" t="s">
        <v>8006</v>
      </c>
      <c r="AQ6094" s="3" t="s">
        <v>8813</v>
      </c>
      <c r="AZ6094" s="3" t="s">
        <v>8811</v>
      </c>
      <c r="BA6094" s="3" t="s">
        <v>8810</v>
      </c>
      <c r="BB6094" s="3" t="s">
        <v>8809</v>
      </c>
      <c r="BD6094" s="3" t="s">
        <v>30</v>
      </c>
      <c r="BE6094" s="3">
        <v>6</v>
      </c>
      <c r="BG6094" s="3"/>
    </row>
    <row r="6095" spans="1:59" ht="15" x14ac:dyDescent="0.2">
      <c r="A6095" s="3" t="s">
        <v>8806</v>
      </c>
      <c r="B6095" s="3" t="s">
        <v>8803</v>
      </c>
      <c r="C6095" s="4">
        <v>42618.938981481479</v>
      </c>
      <c r="D6095" s="3" t="s">
        <v>7639</v>
      </c>
      <c r="E6095" s="3" t="s">
        <v>8806</v>
      </c>
      <c r="L6095" s="3" t="s">
        <v>8807</v>
      </c>
      <c r="AZ6095" s="3" t="s">
        <v>8805</v>
      </c>
      <c r="BA6095" s="3" t="s">
        <v>8804</v>
      </c>
      <c r="BD6095" s="3" t="s">
        <v>7641</v>
      </c>
      <c r="BG6095" s="3"/>
    </row>
    <row r="6096" spans="1:59" ht="15" x14ac:dyDescent="0.2">
      <c r="A6096" s="3" t="s">
        <v>6608</v>
      </c>
      <c r="B6096" s="3" t="s">
        <v>8801</v>
      </c>
      <c r="C6096" s="4">
        <v>42618.938981481479</v>
      </c>
      <c r="D6096" s="3" t="s">
        <v>7639</v>
      </c>
      <c r="E6096" s="3" t="s">
        <v>8802</v>
      </c>
      <c r="N6096" s="3" t="s">
        <v>609</v>
      </c>
      <c r="AI6096" s="3" t="s">
        <v>29</v>
      </c>
      <c r="AJ6096" s="3" t="s">
        <v>28</v>
      </c>
      <c r="AM6096" s="3" t="s">
        <v>62</v>
      </c>
      <c r="AZ6096" s="3" t="s">
        <v>1904</v>
      </c>
      <c r="BA6096" s="3" t="s">
        <v>1905</v>
      </c>
      <c r="BB6096" s="3" t="s">
        <v>1906</v>
      </c>
      <c r="BD6096" s="3" t="s">
        <v>30</v>
      </c>
      <c r="BG6096" s="3"/>
    </row>
    <row r="6097" spans="1:59" ht="15" x14ac:dyDescent="0.2">
      <c r="A6097" s="3" t="s">
        <v>8799</v>
      </c>
      <c r="B6097" s="3" t="s">
        <v>8796</v>
      </c>
      <c r="C6097" s="4">
        <v>42618.938981481479</v>
      </c>
      <c r="D6097" s="3" t="s">
        <v>7639</v>
      </c>
      <c r="E6097" s="3" t="s">
        <v>8799</v>
      </c>
      <c r="L6097" s="3" t="s">
        <v>8800</v>
      </c>
      <c r="AZ6097" s="3" t="s">
        <v>8798</v>
      </c>
      <c r="BA6097" s="3" t="s">
        <v>8797</v>
      </c>
      <c r="BD6097" s="3" t="s">
        <v>7641</v>
      </c>
      <c r="BG6097" s="3"/>
    </row>
    <row r="6098" spans="1:59" ht="15" x14ac:dyDescent="0.2">
      <c r="A6098" s="3" t="s">
        <v>8794</v>
      </c>
      <c r="B6098" s="3" t="s">
        <v>8792</v>
      </c>
      <c r="C6098" s="4">
        <v>42618.938981481479</v>
      </c>
      <c r="D6098" s="3" t="s">
        <v>7639</v>
      </c>
      <c r="E6098" s="3" t="s">
        <v>8794</v>
      </c>
      <c r="L6098" s="3" t="s">
        <v>8795</v>
      </c>
      <c r="AZ6098" s="3" t="s">
        <v>5170</v>
      </c>
      <c r="BA6098" s="3" t="s">
        <v>8793</v>
      </c>
      <c r="BD6098" s="3" t="s">
        <v>7641</v>
      </c>
      <c r="BG6098" s="3"/>
    </row>
    <row r="6099" spans="1:59" ht="15" x14ac:dyDescent="0.2">
      <c r="A6099" s="3" t="s">
        <v>7385</v>
      </c>
      <c r="B6099" s="3" t="s">
        <v>8790</v>
      </c>
      <c r="C6099" s="4">
        <v>42618.938981481479</v>
      </c>
      <c r="D6099" s="3" t="s">
        <v>7639</v>
      </c>
      <c r="E6099" s="3" t="s">
        <v>8791</v>
      </c>
      <c r="M6099" s="3" t="s">
        <v>39030</v>
      </c>
      <c r="N6099" s="3" t="s">
        <v>42718</v>
      </c>
      <c r="O6099" s="3" t="s">
        <v>25</v>
      </c>
      <c r="AI6099" s="3" t="s">
        <v>29</v>
      </c>
      <c r="AJ6099" s="3" t="s">
        <v>28</v>
      </c>
      <c r="AM6099" s="3" t="s">
        <v>24</v>
      </c>
      <c r="AZ6099" s="3" t="s">
        <v>2129</v>
      </c>
      <c r="BA6099" s="3" t="s">
        <v>5320</v>
      </c>
      <c r="BB6099" s="3" t="s">
        <v>134</v>
      </c>
      <c r="BD6099" s="3" t="s">
        <v>30</v>
      </c>
      <c r="BG6099" s="3"/>
    </row>
    <row r="6100" spans="1:59" ht="15" x14ac:dyDescent="0.2">
      <c r="A6100" s="3" t="s">
        <v>8788</v>
      </c>
      <c r="B6100" s="3" t="s">
        <v>8786</v>
      </c>
      <c r="C6100" s="4">
        <v>42618.938981481479</v>
      </c>
      <c r="D6100" s="3" t="s">
        <v>7639</v>
      </c>
      <c r="E6100" s="3" t="s">
        <v>8788</v>
      </c>
      <c r="L6100" s="3" t="s">
        <v>8789</v>
      </c>
      <c r="AZ6100" s="3" t="s">
        <v>303</v>
      </c>
      <c r="BA6100" s="3" t="s">
        <v>8787</v>
      </c>
      <c r="BD6100" s="3" t="s">
        <v>7641</v>
      </c>
      <c r="BG6100" s="3"/>
    </row>
    <row r="6101" spans="1:59" ht="15" x14ac:dyDescent="0.2">
      <c r="A6101" s="3" t="s">
        <v>8784</v>
      </c>
      <c r="B6101" s="3" t="s">
        <v>8782</v>
      </c>
      <c r="C6101" s="4">
        <v>42618.938981481479</v>
      </c>
      <c r="D6101" s="3" t="s">
        <v>7639</v>
      </c>
      <c r="E6101" s="3" t="s">
        <v>8784</v>
      </c>
      <c r="L6101" s="3" t="s">
        <v>8785</v>
      </c>
      <c r="AZ6101" s="3" t="s">
        <v>3760</v>
      </c>
      <c r="BA6101" s="3" t="s">
        <v>8783</v>
      </c>
      <c r="BD6101" s="3" t="s">
        <v>7641</v>
      </c>
      <c r="BG6101" s="3"/>
    </row>
    <row r="6102" spans="1:59" ht="15" x14ac:dyDescent="0.2">
      <c r="A6102" s="3" t="s">
        <v>6577</v>
      </c>
      <c r="B6102" s="3" t="s">
        <v>8780</v>
      </c>
      <c r="C6102" s="4">
        <v>42618.938981481479</v>
      </c>
      <c r="D6102" s="3" t="s">
        <v>7639</v>
      </c>
      <c r="E6102" s="3" t="s">
        <v>8781</v>
      </c>
      <c r="N6102" s="3" t="s">
        <v>609</v>
      </c>
      <c r="AI6102" s="3" t="s">
        <v>29</v>
      </c>
      <c r="AJ6102" s="3" t="s">
        <v>28</v>
      </c>
      <c r="AM6102" s="3" t="s">
        <v>62</v>
      </c>
      <c r="AZ6102" s="3" t="s">
        <v>842</v>
      </c>
      <c r="BA6102" s="3" t="s">
        <v>1751</v>
      </c>
      <c r="BB6102" s="3" t="s">
        <v>1752</v>
      </c>
      <c r="BD6102" s="3" t="s">
        <v>30</v>
      </c>
      <c r="BG6102" s="3"/>
    </row>
    <row r="6103" spans="1:59" ht="15" x14ac:dyDescent="0.2">
      <c r="A6103" s="3" t="s">
        <v>8778</v>
      </c>
      <c r="B6103" s="3" t="s">
        <v>8775</v>
      </c>
      <c r="C6103" s="4">
        <v>42618.938981481479</v>
      </c>
      <c r="D6103" s="3" t="s">
        <v>7639</v>
      </c>
      <c r="E6103" s="3" t="s">
        <v>8778</v>
      </c>
      <c r="L6103" s="3" t="s">
        <v>8779</v>
      </c>
      <c r="AZ6103" s="3" t="s">
        <v>8777</v>
      </c>
      <c r="BA6103" s="3" t="s">
        <v>8776</v>
      </c>
      <c r="BD6103" s="3" t="s">
        <v>7641</v>
      </c>
      <c r="BG6103" s="3"/>
    </row>
    <row r="6104" spans="1:59" ht="15" x14ac:dyDescent="0.2">
      <c r="A6104" s="3" t="s">
        <v>8773</v>
      </c>
      <c r="B6104" s="3" t="s">
        <v>8770</v>
      </c>
      <c r="C6104" s="4">
        <v>42618.938981481479</v>
      </c>
      <c r="D6104" s="3" t="s">
        <v>7639</v>
      </c>
      <c r="E6104" s="3" t="s">
        <v>8773</v>
      </c>
      <c r="L6104" s="3" t="s">
        <v>8774</v>
      </c>
      <c r="AZ6104" s="3" t="s">
        <v>8772</v>
      </c>
      <c r="BA6104" s="3" t="s">
        <v>8771</v>
      </c>
      <c r="BD6104" s="3" t="s">
        <v>7641</v>
      </c>
      <c r="BG6104" s="3"/>
    </row>
    <row r="6105" spans="1:59" ht="15" x14ac:dyDescent="0.2">
      <c r="A6105" s="3" t="s">
        <v>7008</v>
      </c>
      <c r="B6105" s="3" t="s">
        <v>8768</v>
      </c>
      <c r="C6105" s="4">
        <v>42618.938981481479</v>
      </c>
      <c r="D6105" s="3" t="s">
        <v>7639</v>
      </c>
      <c r="E6105" s="3" t="s">
        <v>8769</v>
      </c>
      <c r="N6105" s="3" t="s">
        <v>609</v>
      </c>
      <c r="AI6105" s="3" t="s">
        <v>29</v>
      </c>
      <c r="AJ6105" s="3" t="s">
        <v>28</v>
      </c>
      <c r="AM6105" s="3" t="s">
        <v>62</v>
      </c>
      <c r="AZ6105" s="3" t="s">
        <v>3723</v>
      </c>
      <c r="BA6105" s="3" t="s">
        <v>3724</v>
      </c>
      <c r="BB6105" s="3" t="s">
        <v>3725</v>
      </c>
      <c r="BD6105" s="3" t="s">
        <v>30</v>
      </c>
      <c r="BG6105" s="3"/>
    </row>
    <row r="6106" spans="1:59" ht="15" x14ac:dyDescent="0.2">
      <c r="A6106" s="3" t="s">
        <v>8766</v>
      </c>
      <c r="B6106" s="3" t="s">
        <v>8764</v>
      </c>
      <c r="C6106" s="4">
        <v>42618.938969907409</v>
      </c>
      <c r="D6106" s="3" t="s">
        <v>7639</v>
      </c>
      <c r="E6106" s="3" t="s">
        <v>8766</v>
      </c>
      <c r="L6106" s="3" t="s">
        <v>8767</v>
      </c>
      <c r="AZ6106" s="3" t="s">
        <v>625</v>
      </c>
      <c r="BA6106" s="3" t="s">
        <v>8765</v>
      </c>
      <c r="BD6106" s="3" t="s">
        <v>7641</v>
      </c>
      <c r="BG6106" s="3"/>
    </row>
    <row r="6107" spans="1:59" ht="15" x14ac:dyDescent="0.2">
      <c r="A6107" s="3" t="s">
        <v>6673</v>
      </c>
      <c r="B6107" s="3" t="s">
        <v>8762</v>
      </c>
      <c r="C6107" s="4">
        <v>42618.938969907409</v>
      </c>
      <c r="D6107" s="3" t="s">
        <v>7639</v>
      </c>
      <c r="E6107" s="3" t="s">
        <v>8763</v>
      </c>
      <c r="M6107" s="3" t="s">
        <v>39030</v>
      </c>
      <c r="N6107" s="3" t="s">
        <v>42718</v>
      </c>
      <c r="O6107" s="3" t="s">
        <v>25</v>
      </c>
      <c r="AI6107" s="3" t="s">
        <v>29</v>
      </c>
      <c r="AJ6107" s="3" t="s">
        <v>28</v>
      </c>
      <c r="AM6107" s="3" t="s">
        <v>24</v>
      </c>
      <c r="AZ6107" s="3" t="s">
        <v>2201</v>
      </c>
      <c r="BA6107" s="3" t="s">
        <v>2202</v>
      </c>
      <c r="BB6107" s="3" t="s">
        <v>2203</v>
      </c>
      <c r="BD6107" s="3" t="s">
        <v>30</v>
      </c>
      <c r="BG6107" s="3"/>
    </row>
    <row r="6108" spans="1:59" ht="15" x14ac:dyDescent="0.2">
      <c r="A6108" s="3" t="s">
        <v>8760</v>
      </c>
      <c r="B6108" s="3" t="s">
        <v>8757</v>
      </c>
      <c r="C6108" s="4">
        <v>42618.938969907409</v>
      </c>
      <c r="D6108" s="3" t="s">
        <v>7639</v>
      </c>
      <c r="E6108" s="3" t="s">
        <v>8760</v>
      </c>
      <c r="L6108" s="3" t="s">
        <v>8761</v>
      </c>
      <c r="AZ6108" s="3" t="s">
        <v>8759</v>
      </c>
      <c r="BA6108" s="3" t="s">
        <v>8758</v>
      </c>
      <c r="BD6108" s="3" t="s">
        <v>7641</v>
      </c>
      <c r="BG6108" s="3"/>
    </row>
    <row r="6109" spans="1:59" ht="15" x14ac:dyDescent="0.2">
      <c r="A6109" s="3" t="s">
        <v>8755</v>
      </c>
      <c r="B6109" s="3" t="s">
        <v>8753</v>
      </c>
      <c r="C6109" s="4">
        <v>42618.938969907409</v>
      </c>
      <c r="D6109" s="3" t="s">
        <v>7639</v>
      </c>
      <c r="E6109" s="3" t="s">
        <v>8755</v>
      </c>
      <c r="L6109" s="3" t="s">
        <v>8756</v>
      </c>
      <c r="AZ6109" s="3" t="s">
        <v>8754</v>
      </c>
      <c r="BA6109" s="3" t="s">
        <v>1086</v>
      </c>
      <c r="BD6109" s="3" t="s">
        <v>7641</v>
      </c>
      <c r="BG6109" s="3"/>
    </row>
    <row r="6110" spans="1:59" ht="15" x14ac:dyDescent="0.2">
      <c r="A6110" s="3" t="s">
        <v>7244</v>
      </c>
      <c r="B6110" s="3" t="s">
        <v>8751</v>
      </c>
      <c r="C6110" s="4">
        <v>42618.938969907409</v>
      </c>
      <c r="D6110" s="3" t="s">
        <v>7639</v>
      </c>
      <c r="E6110" s="3" t="s">
        <v>8752</v>
      </c>
      <c r="N6110" s="3" t="s">
        <v>609</v>
      </c>
      <c r="AI6110" s="3" t="s">
        <v>29</v>
      </c>
      <c r="AJ6110" s="3" t="s">
        <v>28</v>
      </c>
      <c r="AM6110" s="3" t="s">
        <v>62</v>
      </c>
      <c r="AZ6110" s="3" t="s">
        <v>671</v>
      </c>
      <c r="BA6110" s="3" t="s">
        <v>4732</v>
      </c>
      <c r="BB6110" s="3" t="s">
        <v>748</v>
      </c>
      <c r="BD6110" s="3" t="s">
        <v>30</v>
      </c>
      <c r="BG6110" s="3"/>
    </row>
    <row r="6111" spans="1:59" ht="15" x14ac:dyDescent="0.2">
      <c r="A6111" s="3" t="s">
        <v>6364</v>
      </c>
      <c r="B6111" s="3" t="s">
        <v>8749</v>
      </c>
      <c r="C6111" s="4">
        <v>42618.938969907409</v>
      </c>
      <c r="D6111" s="3" t="s">
        <v>7639</v>
      </c>
      <c r="E6111" s="3" t="s">
        <v>8750</v>
      </c>
      <c r="M6111" s="3" t="s">
        <v>39032</v>
      </c>
      <c r="N6111" s="3" t="s">
        <v>42749</v>
      </c>
      <c r="O6111" s="3" t="s">
        <v>8540</v>
      </c>
      <c r="AI6111" s="3" t="s">
        <v>29</v>
      </c>
      <c r="AJ6111" s="3" t="s">
        <v>28</v>
      </c>
      <c r="AM6111" s="3" t="s">
        <v>24</v>
      </c>
      <c r="AZ6111" s="3" t="s">
        <v>551</v>
      </c>
      <c r="BA6111" s="3" t="s">
        <v>552</v>
      </c>
      <c r="BB6111" s="3" t="s">
        <v>40</v>
      </c>
      <c r="BD6111" s="3" t="s">
        <v>30</v>
      </c>
      <c r="BG6111" s="3"/>
    </row>
    <row r="6112" spans="1:59" ht="15" x14ac:dyDescent="0.2">
      <c r="A6112" s="3" t="s">
        <v>8747</v>
      </c>
      <c r="B6112" s="3" t="s">
        <v>8744</v>
      </c>
      <c r="C6112" s="4">
        <v>42618.938969907409</v>
      </c>
      <c r="D6112" s="3" t="s">
        <v>7639</v>
      </c>
      <c r="E6112" s="3" t="s">
        <v>8747</v>
      </c>
      <c r="L6112" s="3" t="s">
        <v>8748</v>
      </c>
      <c r="AZ6112" s="3" t="s">
        <v>8746</v>
      </c>
      <c r="BA6112" s="3" t="s">
        <v>8745</v>
      </c>
      <c r="BD6112" s="3" t="s">
        <v>7641</v>
      </c>
      <c r="BG6112" s="3"/>
    </row>
    <row r="6113" spans="1:59" ht="15" x14ac:dyDescent="0.2">
      <c r="A6113" s="3" t="s">
        <v>7137</v>
      </c>
      <c r="B6113" s="3" t="s">
        <v>8742</v>
      </c>
      <c r="C6113" s="4">
        <v>42618.938969907409</v>
      </c>
      <c r="D6113" s="3" t="s">
        <v>7639</v>
      </c>
      <c r="E6113" s="3" t="s">
        <v>8743</v>
      </c>
      <c r="N6113" s="3" t="s">
        <v>609</v>
      </c>
      <c r="AI6113" s="3" t="s">
        <v>29</v>
      </c>
      <c r="AJ6113" s="3" t="s">
        <v>28</v>
      </c>
      <c r="AM6113" s="3" t="s">
        <v>62</v>
      </c>
      <c r="AZ6113" s="3" t="s">
        <v>3187</v>
      </c>
      <c r="BA6113" s="3" t="s">
        <v>4274</v>
      </c>
      <c r="BB6113" s="3" t="s">
        <v>4275</v>
      </c>
      <c r="BD6113" s="3" t="s">
        <v>30</v>
      </c>
      <c r="BG6113" s="3"/>
    </row>
    <row r="6114" spans="1:59" ht="15" x14ac:dyDescent="0.2">
      <c r="A6114" s="3" t="s">
        <v>8740</v>
      </c>
      <c r="B6114" s="3" t="s">
        <v>8737</v>
      </c>
      <c r="C6114" s="4">
        <v>42618.938969907409</v>
      </c>
      <c r="D6114" s="3" t="s">
        <v>7639</v>
      </c>
      <c r="E6114" s="3" t="s">
        <v>8740</v>
      </c>
      <c r="L6114" s="3" t="s">
        <v>8741</v>
      </c>
      <c r="AZ6114" s="3" t="s">
        <v>8739</v>
      </c>
      <c r="BA6114" s="3" t="s">
        <v>8738</v>
      </c>
      <c r="BD6114" s="3" t="s">
        <v>7641</v>
      </c>
      <c r="BG6114" s="3"/>
    </row>
    <row r="6115" spans="1:59" ht="15" x14ac:dyDescent="0.2">
      <c r="A6115" s="3" t="s">
        <v>7208</v>
      </c>
      <c r="B6115" s="3" t="s">
        <v>8735</v>
      </c>
      <c r="C6115" s="4">
        <v>42618.938969907409</v>
      </c>
      <c r="D6115" s="3" t="s">
        <v>7639</v>
      </c>
      <c r="E6115" s="3" t="s">
        <v>8736</v>
      </c>
      <c r="N6115" s="3" t="s">
        <v>609</v>
      </c>
      <c r="AI6115" s="3" t="s">
        <v>29</v>
      </c>
      <c r="AJ6115" s="3" t="s">
        <v>28</v>
      </c>
      <c r="AM6115" s="3" t="s">
        <v>62</v>
      </c>
      <c r="AZ6115" s="3" t="s">
        <v>544</v>
      </c>
      <c r="BA6115" s="3" t="s">
        <v>4579</v>
      </c>
      <c r="BB6115" s="3" t="s">
        <v>4580</v>
      </c>
      <c r="BD6115" s="3" t="s">
        <v>30</v>
      </c>
      <c r="BG6115" s="3"/>
    </row>
    <row r="6116" spans="1:59" ht="15" x14ac:dyDescent="0.2">
      <c r="A6116" s="3" t="s">
        <v>7393</v>
      </c>
      <c r="B6116" s="3" t="s">
        <v>8733</v>
      </c>
      <c r="C6116" s="4">
        <v>42618.938969907409</v>
      </c>
      <c r="D6116" s="3" t="s">
        <v>7639</v>
      </c>
      <c r="E6116" s="3" t="s">
        <v>8734</v>
      </c>
      <c r="M6116" s="3" t="s">
        <v>39032</v>
      </c>
      <c r="N6116" s="3" t="s">
        <v>42749</v>
      </c>
      <c r="O6116" s="3" t="s">
        <v>8540</v>
      </c>
      <c r="AI6116" s="3" t="s">
        <v>29</v>
      </c>
      <c r="AJ6116" s="3" t="s">
        <v>28</v>
      </c>
      <c r="AM6116" s="3" t="s">
        <v>24</v>
      </c>
      <c r="AZ6116" s="3" t="s">
        <v>5353</v>
      </c>
      <c r="BA6116" s="3" t="s">
        <v>5350</v>
      </c>
      <c r="BB6116" s="3" t="s">
        <v>5354</v>
      </c>
      <c r="BD6116" s="3" t="s">
        <v>30</v>
      </c>
      <c r="BG6116" s="3"/>
    </row>
    <row r="6117" spans="1:59" ht="15" x14ac:dyDescent="0.2">
      <c r="A6117" s="3" t="s">
        <v>6742</v>
      </c>
      <c r="B6117" s="3" t="s">
        <v>8731</v>
      </c>
      <c r="C6117" s="4">
        <v>42618.938969907409</v>
      </c>
      <c r="D6117" s="3" t="s">
        <v>7639</v>
      </c>
      <c r="E6117" s="3" t="s">
        <v>8732</v>
      </c>
      <c r="N6117" s="3" t="s">
        <v>609</v>
      </c>
      <c r="AI6117" s="3" t="s">
        <v>29</v>
      </c>
      <c r="AJ6117" s="3" t="s">
        <v>28</v>
      </c>
      <c r="AM6117" s="3" t="s">
        <v>62</v>
      </c>
      <c r="AZ6117" s="3" t="s">
        <v>2521</v>
      </c>
      <c r="BA6117" s="3" t="s">
        <v>2522</v>
      </c>
      <c r="BB6117" s="3" t="s">
        <v>748</v>
      </c>
      <c r="BD6117" s="3" t="s">
        <v>30</v>
      </c>
      <c r="BG6117" s="3"/>
    </row>
    <row r="6118" spans="1:59" ht="15" x14ac:dyDescent="0.2">
      <c r="A6118" s="3" t="s">
        <v>8729</v>
      </c>
      <c r="B6118" s="3" t="s">
        <v>8726</v>
      </c>
      <c r="C6118" s="4">
        <v>42618.938969907409</v>
      </c>
      <c r="D6118" s="3" t="s">
        <v>7639</v>
      </c>
      <c r="E6118" s="3" t="s">
        <v>8729</v>
      </c>
      <c r="L6118" s="3" t="s">
        <v>8730</v>
      </c>
      <c r="AZ6118" s="3" t="s">
        <v>8728</v>
      </c>
      <c r="BA6118" s="3" t="s">
        <v>8727</v>
      </c>
      <c r="BD6118" s="3" t="s">
        <v>7641</v>
      </c>
      <c r="BG6118" s="3"/>
    </row>
    <row r="6119" spans="1:59" ht="15" x14ac:dyDescent="0.2">
      <c r="A6119" s="3" t="s">
        <v>7300</v>
      </c>
      <c r="B6119" s="3" t="s">
        <v>8724</v>
      </c>
      <c r="C6119" s="4">
        <v>42618.938969907409</v>
      </c>
      <c r="D6119" s="3" t="s">
        <v>7639</v>
      </c>
      <c r="E6119" s="3" t="s">
        <v>8725</v>
      </c>
      <c r="M6119" s="3" t="s">
        <v>39032</v>
      </c>
      <c r="N6119" s="3" t="s">
        <v>42749</v>
      </c>
      <c r="O6119" s="3" t="s">
        <v>8540</v>
      </c>
      <c r="AI6119" s="3" t="s">
        <v>29</v>
      </c>
      <c r="AJ6119" s="3" t="s">
        <v>28</v>
      </c>
      <c r="AM6119" s="3" t="s">
        <v>24</v>
      </c>
      <c r="AZ6119" s="3" t="s">
        <v>4964</v>
      </c>
      <c r="BA6119" s="3" t="s">
        <v>4965</v>
      </c>
      <c r="BB6119" s="3" t="s">
        <v>1017</v>
      </c>
      <c r="BD6119" s="3" t="s">
        <v>30</v>
      </c>
      <c r="BG6119" s="3"/>
    </row>
    <row r="6120" spans="1:59" ht="15" x14ac:dyDescent="0.2">
      <c r="A6120" s="3" t="s">
        <v>7488</v>
      </c>
      <c r="B6120" s="3" t="s">
        <v>8722</v>
      </c>
      <c r="C6120" s="4">
        <v>42618.938958333332</v>
      </c>
      <c r="D6120" s="3" t="s">
        <v>7639</v>
      </c>
      <c r="E6120" s="3" t="s">
        <v>8723</v>
      </c>
      <c r="N6120" s="3" t="s">
        <v>609</v>
      </c>
      <c r="AI6120" s="3" t="s">
        <v>29</v>
      </c>
      <c r="AJ6120" s="3" t="s">
        <v>28</v>
      </c>
      <c r="AM6120" s="3" t="s">
        <v>62</v>
      </c>
      <c r="AZ6120" s="3" t="s">
        <v>5753</v>
      </c>
      <c r="BA6120" s="3" t="s">
        <v>5754</v>
      </c>
      <c r="BB6120" s="3" t="s">
        <v>107</v>
      </c>
      <c r="BD6120" s="3" t="s">
        <v>30</v>
      </c>
      <c r="BG6120" s="3"/>
    </row>
    <row r="6121" spans="1:59" ht="15" x14ac:dyDescent="0.2">
      <c r="A6121" s="3" t="s">
        <v>8720</v>
      </c>
      <c r="B6121" s="3" t="s">
        <v>8717</v>
      </c>
      <c r="C6121" s="4">
        <v>42618.938958333332</v>
      </c>
      <c r="D6121" s="3" t="s">
        <v>7639</v>
      </c>
      <c r="E6121" s="3" t="s">
        <v>8720</v>
      </c>
      <c r="L6121" s="3" t="s">
        <v>8721</v>
      </c>
      <c r="AZ6121" s="3" t="s">
        <v>8719</v>
      </c>
      <c r="BA6121" s="3" t="s">
        <v>8718</v>
      </c>
      <c r="BD6121" s="3" t="s">
        <v>7641</v>
      </c>
      <c r="BG6121" s="3"/>
    </row>
    <row r="6122" spans="1:59" ht="15" x14ac:dyDescent="0.2">
      <c r="A6122" s="3" t="s">
        <v>7547</v>
      </c>
      <c r="B6122" s="3" t="s">
        <v>8714</v>
      </c>
      <c r="C6122" s="4">
        <v>42618.938958333332</v>
      </c>
      <c r="D6122" s="3" t="s">
        <v>7639</v>
      </c>
      <c r="E6122" s="3" t="s">
        <v>8716</v>
      </c>
      <c r="M6122" s="3" t="s">
        <v>39032</v>
      </c>
      <c r="N6122" s="3" t="s">
        <v>42749</v>
      </c>
      <c r="O6122" s="3" t="s">
        <v>8540</v>
      </c>
      <c r="AI6122" s="3" t="s">
        <v>29</v>
      </c>
      <c r="AJ6122" s="3" t="s">
        <v>28</v>
      </c>
      <c r="AM6122" s="3" t="s">
        <v>24</v>
      </c>
      <c r="AZ6122" s="3" t="s">
        <v>1423</v>
      </c>
      <c r="BA6122" s="3" t="s">
        <v>5994</v>
      </c>
      <c r="BB6122" s="3" t="s">
        <v>40</v>
      </c>
      <c r="BD6122" s="3" t="s">
        <v>30</v>
      </c>
      <c r="BG6122" s="3"/>
    </row>
    <row r="6123" spans="1:59" ht="15" x14ac:dyDescent="0.2">
      <c r="A6123" s="3" t="s">
        <v>8710</v>
      </c>
      <c r="B6123" s="3" t="s">
        <v>8708</v>
      </c>
      <c r="C6123" s="4">
        <v>42618.938958333332</v>
      </c>
      <c r="D6123" s="3" t="s">
        <v>7639</v>
      </c>
      <c r="E6123" s="3" t="s">
        <v>8710</v>
      </c>
      <c r="F6123" s="3" t="s">
        <v>8713</v>
      </c>
      <c r="H6123" s="3" t="s">
        <v>8024</v>
      </c>
      <c r="L6123" s="3" t="s">
        <v>8712</v>
      </c>
      <c r="AE6123" s="3" t="s">
        <v>7671</v>
      </c>
      <c r="AF6123" s="3" t="s">
        <v>7756</v>
      </c>
      <c r="AG6123" s="3" t="s">
        <v>8009</v>
      </c>
      <c r="AH6123" s="3" t="s">
        <v>8711</v>
      </c>
      <c r="AZ6123" s="3" t="s">
        <v>6029</v>
      </c>
      <c r="BA6123" s="3" t="s">
        <v>8709</v>
      </c>
      <c r="BD6123" s="3" t="s">
        <v>7641</v>
      </c>
      <c r="BG6123" s="3"/>
    </row>
    <row r="6124" spans="1:59" ht="15" x14ac:dyDescent="0.2">
      <c r="A6124" s="3" t="s">
        <v>8706</v>
      </c>
      <c r="B6124" s="3" t="s">
        <v>8703</v>
      </c>
      <c r="C6124" s="4">
        <v>42618.938958333332</v>
      </c>
      <c r="D6124" s="3" t="s">
        <v>7639</v>
      </c>
      <c r="E6124" s="3" t="s">
        <v>8706</v>
      </c>
      <c r="L6124" s="3" t="s">
        <v>8707</v>
      </c>
      <c r="AZ6124" s="3" t="s">
        <v>8705</v>
      </c>
      <c r="BA6124" s="3" t="s">
        <v>8704</v>
      </c>
      <c r="BD6124" s="3" t="s">
        <v>7641</v>
      </c>
      <c r="BG6124" s="3"/>
    </row>
    <row r="6125" spans="1:59" ht="15" x14ac:dyDescent="0.2">
      <c r="A6125" s="3" t="s">
        <v>6713</v>
      </c>
      <c r="B6125" s="3" t="s">
        <v>8701</v>
      </c>
      <c r="C6125" s="4">
        <v>42618.938958333332</v>
      </c>
      <c r="D6125" s="3" t="s">
        <v>7639</v>
      </c>
      <c r="E6125" s="3" t="s">
        <v>8702</v>
      </c>
      <c r="N6125" s="3" t="s">
        <v>609</v>
      </c>
      <c r="AI6125" s="3" t="s">
        <v>29</v>
      </c>
      <c r="AJ6125" s="3" t="s">
        <v>28</v>
      </c>
      <c r="AM6125" s="3" t="s">
        <v>62</v>
      </c>
      <c r="AZ6125" s="3" t="s">
        <v>2377</v>
      </c>
      <c r="BA6125" s="3" t="s">
        <v>2378</v>
      </c>
      <c r="BB6125" s="3" t="s">
        <v>2379</v>
      </c>
      <c r="BD6125" s="3" t="s">
        <v>30</v>
      </c>
      <c r="BG6125" s="3"/>
    </row>
    <row r="6126" spans="1:59" ht="15" x14ac:dyDescent="0.2">
      <c r="A6126" s="3" t="s">
        <v>8696</v>
      </c>
      <c r="B6126" s="3" t="s">
        <v>8692</v>
      </c>
      <c r="C6126" s="4">
        <v>42618.938958333332</v>
      </c>
      <c r="D6126" s="3" t="s">
        <v>7639</v>
      </c>
      <c r="E6126" s="3" t="s">
        <v>8700</v>
      </c>
      <c r="M6126" s="3" t="s">
        <v>8699</v>
      </c>
      <c r="N6126" s="3" t="s">
        <v>8698</v>
      </c>
      <c r="O6126" s="3" t="s">
        <v>25</v>
      </c>
      <c r="U6126" s="3" t="s">
        <v>8697</v>
      </c>
      <c r="AI6126" s="3" t="s">
        <v>29</v>
      </c>
      <c r="AJ6126" s="3" t="s">
        <v>7697</v>
      </c>
      <c r="AM6126" s="3" t="s">
        <v>24</v>
      </c>
      <c r="AZ6126" s="3" t="s">
        <v>8695</v>
      </c>
      <c r="BA6126" s="3" t="s">
        <v>8694</v>
      </c>
      <c r="BB6126" s="3" t="s">
        <v>8693</v>
      </c>
      <c r="BD6126" s="3" t="s">
        <v>30</v>
      </c>
      <c r="BG6126" s="3"/>
    </row>
    <row r="6127" spans="1:59" ht="15" x14ac:dyDescent="0.2">
      <c r="A6127" s="3" t="s">
        <v>8690</v>
      </c>
      <c r="B6127" s="3" t="s">
        <v>8688</v>
      </c>
      <c r="C6127" s="4">
        <v>42618.938958333332</v>
      </c>
      <c r="D6127" s="3" t="s">
        <v>7639</v>
      </c>
      <c r="E6127" s="3" t="s">
        <v>8690</v>
      </c>
      <c r="L6127" s="3" t="s">
        <v>8691</v>
      </c>
      <c r="AZ6127" s="3" t="s">
        <v>3167</v>
      </c>
      <c r="BA6127" s="3" t="s">
        <v>8689</v>
      </c>
      <c r="BD6127" s="3" t="s">
        <v>7641</v>
      </c>
      <c r="BG6127" s="3"/>
    </row>
    <row r="6128" spans="1:59" ht="15" x14ac:dyDescent="0.2">
      <c r="A6128" s="3" t="s">
        <v>6518</v>
      </c>
      <c r="B6128" s="3" t="s">
        <v>8686</v>
      </c>
      <c r="C6128" s="4">
        <v>42618.938958333332</v>
      </c>
      <c r="D6128" s="3" t="s">
        <v>7639</v>
      </c>
      <c r="E6128" s="3" t="s">
        <v>8687</v>
      </c>
      <c r="N6128" s="3" t="s">
        <v>609</v>
      </c>
      <c r="AI6128" s="3" t="s">
        <v>29</v>
      </c>
      <c r="AJ6128" s="3" t="s">
        <v>28</v>
      </c>
      <c r="AM6128" s="3" t="s">
        <v>62</v>
      </c>
      <c r="AZ6128" s="3" t="s">
        <v>1448</v>
      </c>
      <c r="BA6128" s="3" t="s">
        <v>1449</v>
      </c>
      <c r="BB6128" s="3" t="s">
        <v>1450</v>
      </c>
      <c r="BD6128" s="3" t="s">
        <v>30</v>
      </c>
      <c r="BG6128" s="3"/>
    </row>
    <row r="6129" spans="1:59" ht="15" x14ac:dyDescent="0.2">
      <c r="A6129" s="3" t="s">
        <v>7597</v>
      </c>
      <c r="B6129" s="3" t="s">
        <v>8683</v>
      </c>
      <c r="C6129" s="4">
        <v>42618.938946759263</v>
      </c>
      <c r="D6129" s="3" t="s">
        <v>7639</v>
      </c>
      <c r="E6129" s="3" t="s">
        <v>8685</v>
      </c>
      <c r="M6129" s="3" t="s">
        <v>39031</v>
      </c>
      <c r="N6129" s="3" t="s">
        <v>42696</v>
      </c>
      <c r="O6129" s="3" t="s">
        <v>25</v>
      </c>
      <c r="AI6129" s="3" t="s">
        <v>29</v>
      </c>
      <c r="AJ6129" s="3" t="s">
        <v>28</v>
      </c>
      <c r="AM6129" s="3" t="s">
        <v>24</v>
      </c>
      <c r="AZ6129" s="3" t="s">
        <v>6191</v>
      </c>
      <c r="BA6129" s="3" t="s">
        <v>6192</v>
      </c>
      <c r="BB6129" s="3" t="s">
        <v>107</v>
      </c>
      <c r="BD6129" s="3" t="s">
        <v>30</v>
      </c>
      <c r="BG6129" s="3"/>
    </row>
    <row r="6130" spans="1:59" ht="15" x14ac:dyDescent="0.2">
      <c r="A6130" s="3" t="s">
        <v>8681</v>
      </c>
      <c r="B6130" s="3" t="s">
        <v>8678</v>
      </c>
      <c r="C6130" s="4">
        <v>42618.938946759263</v>
      </c>
      <c r="D6130" s="3" t="s">
        <v>7639</v>
      </c>
      <c r="E6130" s="3" t="s">
        <v>8681</v>
      </c>
      <c r="L6130" s="3" t="s">
        <v>8682</v>
      </c>
      <c r="AZ6130" s="3" t="s">
        <v>8680</v>
      </c>
      <c r="BA6130" s="3" t="s">
        <v>8679</v>
      </c>
      <c r="BD6130" s="3" t="s">
        <v>7641</v>
      </c>
      <c r="BG6130" s="3"/>
    </row>
    <row r="6131" spans="1:59" ht="15" x14ac:dyDescent="0.2">
      <c r="A6131" s="3" t="s">
        <v>6438</v>
      </c>
      <c r="B6131" s="3" t="s">
        <v>8676</v>
      </c>
      <c r="C6131" s="4">
        <v>42618.938946759263</v>
      </c>
      <c r="D6131" s="3" t="s">
        <v>7639</v>
      </c>
      <c r="E6131" s="3" t="s">
        <v>8677</v>
      </c>
      <c r="N6131" s="3" t="s">
        <v>609</v>
      </c>
      <c r="AI6131" s="3" t="s">
        <v>29</v>
      </c>
      <c r="AJ6131" s="3" t="s">
        <v>28</v>
      </c>
      <c r="AM6131" s="3" t="s">
        <v>62</v>
      </c>
      <c r="AZ6131" s="3" t="s">
        <v>1010</v>
      </c>
      <c r="BA6131" s="3" t="s">
        <v>1011</v>
      </c>
      <c r="BB6131" s="3" t="s">
        <v>1012</v>
      </c>
      <c r="BD6131" s="3" t="s">
        <v>30</v>
      </c>
      <c r="BG6131" s="3"/>
    </row>
    <row r="6132" spans="1:59" ht="15" x14ac:dyDescent="0.2">
      <c r="A6132" s="3" t="s">
        <v>8671</v>
      </c>
      <c r="B6132" s="3" t="s">
        <v>8667</v>
      </c>
      <c r="C6132" s="4">
        <v>42618.938946759263</v>
      </c>
      <c r="D6132" s="3" t="s">
        <v>7639</v>
      </c>
      <c r="E6132" s="3" t="s">
        <v>8675</v>
      </c>
      <c r="M6132" s="3" t="s">
        <v>8674</v>
      </c>
      <c r="N6132" s="3" t="s">
        <v>8673</v>
      </c>
      <c r="O6132" s="3" t="s">
        <v>25</v>
      </c>
      <c r="U6132" s="3" t="s">
        <v>8672</v>
      </c>
      <c r="AI6132" s="3" t="s">
        <v>29</v>
      </c>
      <c r="AJ6132" s="3" t="s">
        <v>7697</v>
      </c>
      <c r="AM6132" s="3" t="s">
        <v>24</v>
      </c>
      <c r="AZ6132" s="3" t="s">
        <v>8670</v>
      </c>
      <c r="BA6132" s="3" t="s">
        <v>8669</v>
      </c>
      <c r="BB6132" s="3" t="s">
        <v>8668</v>
      </c>
      <c r="BD6132" s="3" t="s">
        <v>30</v>
      </c>
      <c r="BG6132" s="3"/>
    </row>
    <row r="6133" spans="1:59" ht="15" x14ac:dyDescent="0.2">
      <c r="A6133" s="3" t="s">
        <v>8665</v>
      </c>
      <c r="B6133" s="3" t="s">
        <v>8662</v>
      </c>
      <c r="C6133" s="4">
        <v>42618.938946759263</v>
      </c>
      <c r="D6133" s="3" t="s">
        <v>7639</v>
      </c>
      <c r="E6133" s="3" t="s">
        <v>8665</v>
      </c>
      <c r="L6133" s="3" t="s">
        <v>8666</v>
      </c>
      <c r="AZ6133" s="3" t="s">
        <v>8664</v>
      </c>
      <c r="BA6133" s="3" t="s">
        <v>8663</v>
      </c>
      <c r="BD6133" s="3" t="s">
        <v>7641</v>
      </c>
      <c r="BG6133" s="3"/>
    </row>
    <row r="6134" spans="1:59" ht="15" x14ac:dyDescent="0.2">
      <c r="A6134" s="3" t="s">
        <v>7561</v>
      </c>
      <c r="B6134" s="3" t="s">
        <v>8660</v>
      </c>
      <c r="C6134" s="4">
        <v>42618.938946759263</v>
      </c>
      <c r="D6134" s="3" t="s">
        <v>7639</v>
      </c>
      <c r="E6134" s="3" t="s">
        <v>8661</v>
      </c>
      <c r="N6134" s="3" t="s">
        <v>609</v>
      </c>
      <c r="AI6134" s="3" t="s">
        <v>29</v>
      </c>
      <c r="AJ6134" s="3" t="s">
        <v>28</v>
      </c>
      <c r="AM6134" s="3" t="s">
        <v>62</v>
      </c>
      <c r="AZ6134" s="3" t="s">
        <v>6051</v>
      </c>
      <c r="BA6134" s="3" t="s">
        <v>6052</v>
      </c>
      <c r="BB6134" s="3" t="s">
        <v>6053</v>
      </c>
      <c r="BD6134" s="3" t="s">
        <v>30</v>
      </c>
      <c r="BG6134" s="3"/>
    </row>
    <row r="6135" spans="1:59" ht="15" x14ac:dyDescent="0.2">
      <c r="A6135" s="3" t="s">
        <v>7459</v>
      </c>
      <c r="B6135" s="3" t="s">
        <v>8658</v>
      </c>
      <c r="C6135" s="4">
        <v>42618.938946759263</v>
      </c>
      <c r="D6135" s="3" t="s">
        <v>7639</v>
      </c>
      <c r="E6135" s="3" t="s">
        <v>8659</v>
      </c>
      <c r="N6135" s="3" t="s">
        <v>609</v>
      </c>
      <c r="AI6135" s="3" t="s">
        <v>29</v>
      </c>
      <c r="AJ6135" s="3" t="s">
        <v>28</v>
      </c>
      <c r="AM6135" s="3" t="s">
        <v>62</v>
      </c>
      <c r="AZ6135" s="3" t="s">
        <v>5632</v>
      </c>
      <c r="BA6135" s="3" t="s">
        <v>5633</v>
      </c>
      <c r="BB6135" s="3" t="s">
        <v>1752</v>
      </c>
      <c r="BD6135" s="3" t="s">
        <v>30</v>
      </c>
      <c r="BG6135" s="3"/>
    </row>
    <row r="6136" spans="1:59" ht="15" x14ac:dyDescent="0.2">
      <c r="A6136" s="3" t="s">
        <v>6812</v>
      </c>
      <c r="B6136" s="3" t="s">
        <v>8654</v>
      </c>
      <c r="C6136" s="4">
        <v>42618.938946759263</v>
      </c>
      <c r="D6136" s="3" t="s">
        <v>7639</v>
      </c>
      <c r="E6136" s="3" t="s">
        <v>8657</v>
      </c>
      <c r="L6136" s="3" t="s">
        <v>8656</v>
      </c>
      <c r="M6136" s="3" t="s">
        <v>39030</v>
      </c>
      <c r="N6136" s="3" t="s">
        <v>42718</v>
      </c>
      <c r="O6136" s="3" t="s">
        <v>8540</v>
      </c>
      <c r="AI6136" s="3" t="s">
        <v>29</v>
      </c>
      <c r="AJ6136" s="3" t="s">
        <v>28</v>
      </c>
      <c r="AM6136" s="3" t="s">
        <v>24</v>
      </c>
      <c r="AZ6136" s="3" t="s">
        <v>2860</v>
      </c>
      <c r="BA6136" s="3" t="s">
        <v>2861</v>
      </c>
      <c r="BB6136" s="3" t="s">
        <v>184</v>
      </c>
      <c r="BD6136" s="3" t="s">
        <v>30</v>
      </c>
      <c r="BG6136" s="3"/>
    </row>
    <row r="6137" spans="1:59" ht="15" x14ac:dyDescent="0.2">
      <c r="A6137" s="3" t="s">
        <v>8652</v>
      </c>
      <c r="B6137" s="3" t="s">
        <v>8651</v>
      </c>
      <c r="C6137" s="4">
        <v>42618.938946759263</v>
      </c>
      <c r="D6137" s="3" t="s">
        <v>7639</v>
      </c>
      <c r="E6137" s="3" t="s">
        <v>8652</v>
      </c>
      <c r="L6137" s="3" t="s">
        <v>8653</v>
      </c>
      <c r="AZ6137" s="3" t="s">
        <v>3957</v>
      </c>
      <c r="BA6137" s="3" t="s">
        <v>243</v>
      </c>
      <c r="BD6137" s="3" t="s">
        <v>7641</v>
      </c>
      <c r="BG6137" s="3"/>
    </row>
    <row r="6138" spans="1:59" ht="15" x14ac:dyDescent="0.2">
      <c r="A6138" s="3" t="s">
        <v>8649</v>
      </c>
      <c r="B6138" s="3" t="s">
        <v>8646</v>
      </c>
      <c r="C6138" s="4">
        <v>42618.938946759263</v>
      </c>
      <c r="D6138" s="3" t="s">
        <v>7639</v>
      </c>
      <c r="E6138" s="3" t="s">
        <v>8649</v>
      </c>
      <c r="L6138" s="3" t="s">
        <v>8650</v>
      </c>
      <c r="AZ6138" s="3" t="s">
        <v>8648</v>
      </c>
      <c r="BA6138" s="3" t="s">
        <v>8647</v>
      </c>
      <c r="BD6138" s="3" t="s">
        <v>7641</v>
      </c>
      <c r="BG6138" s="3"/>
    </row>
    <row r="6139" spans="1:59" ht="15" x14ac:dyDescent="0.2">
      <c r="A6139" s="3" t="s">
        <v>8644</v>
      </c>
      <c r="B6139" s="3" t="s">
        <v>8642</v>
      </c>
      <c r="C6139" s="4">
        <v>42618.938946759263</v>
      </c>
      <c r="D6139" s="3" t="s">
        <v>7639</v>
      </c>
      <c r="E6139" s="3" t="s">
        <v>8644</v>
      </c>
      <c r="L6139" s="3" t="s">
        <v>8645</v>
      </c>
      <c r="AZ6139" s="3" t="s">
        <v>8643</v>
      </c>
      <c r="BA6139" s="3" t="s">
        <v>3206</v>
      </c>
      <c r="BD6139" s="3" t="s">
        <v>7641</v>
      </c>
      <c r="BG6139" s="3"/>
    </row>
    <row r="6140" spans="1:59" ht="15" x14ac:dyDescent="0.2">
      <c r="A6140" s="3" t="s">
        <v>7299</v>
      </c>
      <c r="B6140" s="3" t="s">
        <v>8640</v>
      </c>
      <c r="C6140" s="4">
        <v>42618.938946759263</v>
      </c>
      <c r="D6140" s="3" t="s">
        <v>7639</v>
      </c>
      <c r="E6140" s="3" t="s">
        <v>8641</v>
      </c>
      <c r="N6140" s="3" t="s">
        <v>609</v>
      </c>
      <c r="AI6140" s="3" t="s">
        <v>29</v>
      </c>
      <c r="AJ6140" s="3" t="s">
        <v>28</v>
      </c>
      <c r="AM6140" s="3" t="s">
        <v>62</v>
      </c>
      <c r="AZ6140" s="3" t="s">
        <v>4961</v>
      </c>
      <c r="BA6140" s="3" t="s">
        <v>7627</v>
      </c>
      <c r="BB6140" s="3" t="s">
        <v>4275</v>
      </c>
      <c r="BD6140" s="3" t="s">
        <v>30</v>
      </c>
      <c r="BG6140" s="3"/>
    </row>
    <row r="6141" spans="1:59" ht="15" x14ac:dyDescent="0.2">
      <c r="A6141" s="3" t="s">
        <v>8638</v>
      </c>
      <c r="B6141" s="3" t="s">
        <v>8636</v>
      </c>
      <c r="C6141" s="4">
        <v>42618.938946759263</v>
      </c>
      <c r="D6141" s="3" t="s">
        <v>7639</v>
      </c>
      <c r="E6141" s="3" t="s">
        <v>8638</v>
      </c>
      <c r="L6141" s="3" t="s">
        <v>8639</v>
      </c>
      <c r="AZ6141" s="3" t="s">
        <v>8637</v>
      </c>
      <c r="BA6141" s="3" t="s">
        <v>5700</v>
      </c>
      <c r="BD6141" s="3" t="s">
        <v>7641</v>
      </c>
      <c r="BG6141" s="3"/>
    </row>
    <row r="6142" spans="1:59" ht="15" x14ac:dyDescent="0.2">
      <c r="A6142" s="3" t="s">
        <v>7330</v>
      </c>
      <c r="B6142" s="3" t="s">
        <v>8634</v>
      </c>
      <c r="C6142" s="4">
        <v>42618.938946759263</v>
      </c>
      <c r="D6142" s="3" t="s">
        <v>7639</v>
      </c>
      <c r="E6142" s="3" t="s">
        <v>8635</v>
      </c>
      <c r="N6142" s="3" t="s">
        <v>609</v>
      </c>
      <c r="AI6142" s="3" t="s">
        <v>29</v>
      </c>
      <c r="AJ6142" s="3" t="s">
        <v>28</v>
      </c>
      <c r="AM6142" s="3" t="s">
        <v>62</v>
      </c>
      <c r="AZ6142" s="3" t="s">
        <v>5086</v>
      </c>
      <c r="BA6142" s="3" t="s">
        <v>5087</v>
      </c>
      <c r="BB6142" s="3" t="s">
        <v>5088</v>
      </c>
      <c r="BD6142" s="3" t="s">
        <v>30</v>
      </c>
      <c r="BG6142" s="3"/>
    </row>
    <row r="6143" spans="1:59" ht="15" x14ac:dyDescent="0.2">
      <c r="A6143" s="3" t="s">
        <v>8632</v>
      </c>
      <c r="B6143" s="3" t="s">
        <v>8630</v>
      </c>
      <c r="C6143" s="4">
        <v>42618.938935185193</v>
      </c>
      <c r="D6143" s="3" t="s">
        <v>7639</v>
      </c>
      <c r="E6143" s="3" t="s">
        <v>8632</v>
      </c>
      <c r="L6143" s="3" t="s">
        <v>8633</v>
      </c>
      <c r="AZ6143" s="3" t="s">
        <v>2495</v>
      </c>
      <c r="BA6143" s="3" t="s">
        <v>8631</v>
      </c>
      <c r="BD6143" s="3" t="s">
        <v>7641</v>
      </c>
      <c r="BG6143" s="3"/>
    </row>
    <row r="6144" spans="1:59" ht="15" x14ac:dyDescent="0.2">
      <c r="A6144" s="3" t="s">
        <v>8610</v>
      </c>
      <c r="B6144" s="3" t="s">
        <v>8607</v>
      </c>
      <c r="C6144" s="4">
        <v>42618.938935185193</v>
      </c>
      <c r="D6144" s="3" t="s">
        <v>7639</v>
      </c>
      <c r="E6144" s="3" t="s">
        <v>8629</v>
      </c>
      <c r="F6144" s="3" t="s">
        <v>8628</v>
      </c>
      <c r="G6144" s="3" t="s">
        <v>8627</v>
      </c>
      <c r="H6144" s="3" t="s">
        <v>8024</v>
      </c>
      <c r="J6144" s="3" t="s">
        <v>8099</v>
      </c>
      <c r="L6144" s="3" t="s">
        <v>8626</v>
      </c>
      <c r="N6144" s="3" t="s">
        <v>8625</v>
      </c>
      <c r="P6144" s="3" t="s">
        <v>8624</v>
      </c>
      <c r="Q6144" s="3" t="s">
        <v>8019</v>
      </c>
      <c r="R6144" s="3" t="s">
        <v>8018</v>
      </c>
      <c r="S6144" s="3" t="s">
        <v>8623</v>
      </c>
      <c r="T6144" s="3" t="s">
        <v>8622</v>
      </c>
      <c r="U6144" s="3" t="s">
        <v>8621</v>
      </c>
      <c r="W6144" s="3" t="s">
        <v>8620</v>
      </c>
      <c r="X6144" s="3" t="s">
        <v>8619</v>
      </c>
      <c r="Z6144" s="3" t="s">
        <v>8618</v>
      </c>
      <c r="AA6144" s="3" t="s">
        <v>8617</v>
      </c>
      <c r="AB6144" s="3" t="s">
        <v>8616</v>
      </c>
      <c r="AC6144" s="3" t="s">
        <v>8615</v>
      </c>
      <c r="AD6144" s="3" t="s">
        <v>8614</v>
      </c>
      <c r="AE6144" s="3" t="s">
        <v>7671</v>
      </c>
      <c r="AF6144" s="3" t="s">
        <v>7756</v>
      </c>
      <c r="AG6144" s="3" t="s">
        <v>8009</v>
      </c>
      <c r="AH6144" s="3" t="s">
        <v>8613</v>
      </c>
      <c r="AI6144" s="3" t="s">
        <v>8007</v>
      </c>
      <c r="AJ6144" s="3" t="s">
        <v>7632</v>
      </c>
      <c r="AK6144" s="3" t="s">
        <v>8006</v>
      </c>
      <c r="AO6144" s="3" t="s">
        <v>8612</v>
      </c>
      <c r="AQ6144" s="3" t="s">
        <v>8611</v>
      </c>
      <c r="AR6144" s="3" t="s">
        <v>8081</v>
      </c>
      <c r="AS6144" s="3" t="s">
        <v>8083</v>
      </c>
      <c r="AT6144" s="3" t="s">
        <v>8081</v>
      </c>
      <c r="AU6144" s="3" t="s">
        <v>8081</v>
      </c>
      <c r="AV6144" s="3" t="s">
        <v>8081</v>
      </c>
      <c r="AW6144" s="3" t="s">
        <v>8344</v>
      </c>
      <c r="AX6144" s="3" t="s">
        <v>8081</v>
      </c>
      <c r="AY6144" s="3" t="s">
        <v>8083</v>
      </c>
      <c r="AZ6144" s="3" t="s">
        <v>8609</v>
      </c>
      <c r="BA6144" s="3" t="s">
        <v>8608</v>
      </c>
      <c r="BB6144" s="3" t="s">
        <v>8001</v>
      </c>
      <c r="BD6144" s="3" t="s">
        <v>30</v>
      </c>
      <c r="BE6144" s="3">
        <v>39</v>
      </c>
      <c r="BG6144" s="3"/>
    </row>
    <row r="6145" spans="1:59" ht="15" x14ac:dyDescent="0.2">
      <c r="A6145" s="3" t="s">
        <v>8605</v>
      </c>
      <c r="B6145" s="3" t="s">
        <v>8603</v>
      </c>
      <c r="C6145" s="4">
        <v>42618.938935185193</v>
      </c>
      <c r="D6145" s="3" t="s">
        <v>7639</v>
      </c>
      <c r="E6145" s="3" t="s">
        <v>8605</v>
      </c>
      <c r="L6145" s="3" t="s">
        <v>8606</v>
      </c>
      <c r="AZ6145" s="3" t="s">
        <v>8604</v>
      </c>
      <c r="BA6145" s="3" t="s">
        <v>1078</v>
      </c>
      <c r="BD6145" s="3" t="s">
        <v>7641</v>
      </c>
      <c r="BG6145" s="3"/>
    </row>
    <row r="6146" spans="1:59" ht="15" x14ac:dyDescent="0.2">
      <c r="A6146" s="3" t="s">
        <v>8601</v>
      </c>
      <c r="B6146" s="3" t="s">
        <v>8598</v>
      </c>
      <c r="C6146" s="4">
        <v>42618.938935185193</v>
      </c>
      <c r="D6146" s="3" t="s">
        <v>7639</v>
      </c>
      <c r="E6146" s="3" t="s">
        <v>8601</v>
      </c>
      <c r="L6146" s="3" t="s">
        <v>8602</v>
      </c>
      <c r="AZ6146" s="3" t="s">
        <v>8600</v>
      </c>
      <c r="BA6146" s="3" t="s">
        <v>8599</v>
      </c>
      <c r="BD6146" s="3" t="s">
        <v>7641</v>
      </c>
      <c r="BG6146" s="3"/>
    </row>
    <row r="6147" spans="1:59" ht="15" x14ac:dyDescent="0.2">
      <c r="A6147" s="3" t="s">
        <v>6922</v>
      </c>
      <c r="B6147" s="3" t="s">
        <v>8596</v>
      </c>
      <c r="C6147" s="4">
        <v>42618.938935185193</v>
      </c>
      <c r="D6147" s="3" t="s">
        <v>7639</v>
      </c>
      <c r="E6147" s="3" t="s">
        <v>8597</v>
      </c>
      <c r="N6147" s="3" t="s">
        <v>609</v>
      </c>
      <c r="AI6147" s="3" t="s">
        <v>29</v>
      </c>
      <c r="AJ6147" s="3" t="s">
        <v>28</v>
      </c>
      <c r="AM6147" s="3" t="s">
        <v>62</v>
      </c>
      <c r="AZ6147" s="3" t="s">
        <v>3341</v>
      </c>
      <c r="BA6147" s="3" t="s">
        <v>3342</v>
      </c>
      <c r="BB6147" s="3" t="s">
        <v>3343</v>
      </c>
      <c r="BD6147" s="3" t="s">
        <v>30</v>
      </c>
      <c r="BG6147" s="3"/>
    </row>
    <row r="6148" spans="1:59" ht="15" x14ac:dyDescent="0.2">
      <c r="A6148" s="3" t="s">
        <v>8594</v>
      </c>
      <c r="B6148" s="3" t="s">
        <v>8591</v>
      </c>
      <c r="C6148" s="4">
        <v>42618.938935185193</v>
      </c>
      <c r="D6148" s="3" t="s">
        <v>7639</v>
      </c>
      <c r="E6148" s="3" t="s">
        <v>8594</v>
      </c>
      <c r="L6148" s="3" t="s">
        <v>8595</v>
      </c>
      <c r="AZ6148" s="3" t="s">
        <v>8593</v>
      </c>
      <c r="BA6148" s="3" t="s">
        <v>8592</v>
      </c>
      <c r="BD6148" s="3" t="s">
        <v>7641</v>
      </c>
      <c r="BG6148" s="3"/>
    </row>
    <row r="6149" spans="1:59" ht="15" x14ac:dyDescent="0.2">
      <c r="A6149" s="3" t="s">
        <v>7280</v>
      </c>
      <c r="B6149" s="3" t="s">
        <v>8587</v>
      </c>
      <c r="C6149" s="4">
        <v>42618.938935185193</v>
      </c>
      <c r="D6149" s="3" t="s">
        <v>7639</v>
      </c>
      <c r="E6149" s="3" t="s">
        <v>8590</v>
      </c>
      <c r="M6149" s="3" t="s">
        <v>8589</v>
      </c>
      <c r="N6149" s="3" t="s">
        <v>8588</v>
      </c>
      <c r="O6149" s="3" t="s">
        <v>8540</v>
      </c>
      <c r="AI6149" s="3" t="s">
        <v>29</v>
      </c>
      <c r="AJ6149" s="3" t="s">
        <v>28</v>
      </c>
      <c r="AM6149" s="3" t="s">
        <v>24</v>
      </c>
      <c r="AZ6149" s="3" t="s">
        <v>4882</v>
      </c>
      <c r="BA6149" s="3" t="s">
        <v>4883</v>
      </c>
      <c r="BB6149" s="3" t="s">
        <v>4884</v>
      </c>
      <c r="BD6149" s="3" t="s">
        <v>30</v>
      </c>
      <c r="BG6149" s="3"/>
    </row>
    <row r="6150" spans="1:59" ht="15" x14ac:dyDescent="0.2">
      <c r="A6150" s="3" t="s">
        <v>8585</v>
      </c>
      <c r="B6150" s="3" t="s">
        <v>8582</v>
      </c>
      <c r="C6150" s="4">
        <v>42618.938935185193</v>
      </c>
      <c r="D6150" s="3" t="s">
        <v>7639</v>
      </c>
      <c r="E6150" s="3" t="s">
        <v>8585</v>
      </c>
      <c r="L6150" s="3" t="s">
        <v>8586</v>
      </c>
      <c r="AZ6150" s="3" t="s">
        <v>8584</v>
      </c>
      <c r="BA6150" s="3" t="s">
        <v>8583</v>
      </c>
      <c r="BD6150" s="3" t="s">
        <v>7641</v>
      </c>
      <c r="BG6150" s="3"/>
    </row>
    <row r="6151" spans="1:59" ht="15" x14ac:dyDescent="0.2">
      <c r="A6151" s="3" t="s">
        <v>6455</v>
      </c>
      <c r="B6151" s="3" t="s">
        <v>8580</v>
      </c>
      <c r="C6151" s="4">
        <v>42618.938935185193</v>
      </c>
      <c r="D6151" s="3" t="s">
        <v>7639</v>
      </c>
      <c r="E6151" s="3" t="s">
        <v>8581</v>
      </c>
      <c r="N6151" s="3" t="s">
        <v>609</v>
      </c>
      <c r="AI6151" s="3" t="s">
        <v>29</v>
      </c>
      <c r="AJ6151" s="3" t="s">
        <v>28</v>
      </c>
      <c r="AM6151" s="3" t="s">
        <v>62</v>
      </c>
      <c r="AZ6151" s="3" t="s">
        <v>1107</v>
      </c>
      <c r="BA6151" s="3" t="s">
        <v>1108</v>
      </c>
      <c r="BB6151" s="3" t="s">
        <v>1109</v>
      </c>
      <c r="BD6151" s="3" t="s">
        <v>30</v>
      </c>
      <c r="BG6151" s="3"/>
    </row>
    <row r="6152" spans="1:59" ht="15" x14ac:dyDescent="0.2">
      <c r="A6152" s="3" t="s">
        <v>6649</v>
      </c>
      <c r="B6152" s="3" t="s">
        <v>8578</v>
      </c>
      <c r="C6152" s="4">
        <v>42618.938935185193</v>
      </c>
      <c r="D6152" s="3" t="s">
        <v>7639</v>
      </c>
      <c r="E6152" s="3" t="s">
        <v>8579</v>
      </c>
      <c r="M6152" s="3" t="s">
        <v>8229</v>
      </c>
      <c r="N6152" s="3" t="s">
        <v>8228</v>
      </c>
      <c r="O6152" s="3" t="s">
        <v>25</v>
      </c>
      <c r="AI6152" s="3" t="s">
        <v>29</v>
      </c>
      <c r="AJ6152" s="3" t="s">
        <v>28</v>
      </c>
      <c r="AM6152" s="3" t="s">
        <v>24</v>
      </c>
      <c r="AZ6152" s="3" t="s">
        <v>2094</v>
      </c>
      <c r="BA6152" s="3" t="s">
        <v>2095</v>
      </c>
      <c r="BB6152" s="3" t="s">
        <v>40</v>
      </c>
      <c r="BD6152" s="3" t="s">
        <v>30</v>
      </c>
      <c r="BG6152" s="3"/>
    </row>
    <row r="6153" spans="1:59" ht="15" x14ac:dyDescent="0.2">
      <c r="A6153" s="3" t="s">
        <v>8572</v>
      </c>
      <c r="B6153" s="3" t="s">
        <v>8570</v>
      </c>
      <c r="C6153" s="4">
        <v>42618.938935185193</v>
      </c>
      <c r="D6153" s="3" t="s">
        <v>7639</v>
      </c>
      <c r="E6153" s="3" t="s">
        <v>8577</v>
      </c>
      <c r="L6153" s="3" t="s">
        <v>8576</v>
      </c>
      <c r="M6153" s="3" t="s">
        <v>8575</v>
      </c>
      <c r="N6153" s="3" t="s">
        <v>8574</v>
      </c>
      <c r="O6153" s="3" t="s">
        <v>25</v>
      </c>
      <c r="U6153" s="3" t="s">
        <v>8573</v>
      </c>
      <c r="AI6153" s="3" t="s">
        <v>29</v>
      </c>
      <c r="AJ6153" s="3" t="s">
        <v>7697</v>
      </c>
      <c r="AM6153" s="3" t="s">
        <v>24</v>
      </c>
      <c r="AZ6153" s="3" t="s">
        <v>8571</v>
      </c>
      <c r="BA6153" s="3" t="s">
        <v>1143</v>
      </c>
      <c r="BB6153" s="3" t="s">
        <v>7719</v>
      </c>
      <c r="BD6153" s="3" t="s">
        <v>30</v>
      </c>
      <c r="BG6153" s="3"/>
    </row>
    <row r="6154" spans="1:59" ht="15" x14ac:dyDescent="0.2">
      <c r="A6154" s="3" t="s">
        <v>8568</v>
      </c>
      <c r="B6154" s="3" t="s">
        <v>8567</v>
      </c>
      <c r="C6154" s="4">
        <v>42618.938923611109</v>
      </c>
      <c r="D6154" s="3" t="s">
        <v>7639</v>
      </c>
      <c r="E6154" s="3" t="s">
        <v>8568</v>
      </c>
      <c r="L6154" s="3" t="s">
        <v>8569</v>
      </c>
      <c r="AZ6154" s="3" t="s">
        <v>8560</v>
      </c>
      <c r="BA6154" s="3" t="s">
        <v>2118</v>
      </c>
      <c r="BD6154" s="3" t="s">
        <v>7641</v>
      </c>
      <c r="BG6154" s="3"/>
    </row>
    <row r="6155" spans="1:59" ht="15" x14ac:dyDescent="0.2">
      <c r="A6155" s="3" t="s">
        <v>7233</v>
      </c>
      <c r="B6155" s="3" t="s">
        <v>8565</v>
      </c>
      <c r="C6155" s="4">
        <v>42618.938923611109</v>
      </c>
      <c r="D6155" s="3" t="s">
        <v>7639</v>
      </c>
      <c r="E6155" s="3" t="s">
        <v>8566</v>
      </c>
      <c r="M6155" s="3" t="s">
        <v>8229</v>
      </c>
      <c r="N6155" s="3" t="s">
        <v>8228</v>
      </c>
      <c r="O6155" s="3" t="s">
        <v>8540</v>
      </c>
      <c r="AI6155" s="3" t="s">
        <v>29</v>
      </c>
      <c r="AJ6155" s="3" t="s">
        <v>28</v>
      </c>
      <c r="AM6155" s="3" t="s">
        <v>24</v>
      </c>
      <c r="AZ6155" s="3" t="s">
        <v>4689</v>
      </c>
      <c r="BA6155" s="3" t="s">
        <v>4690</v>
      </c>
      <c r="BB6155" s="3" t="s">
        <v>790</v>
      </c>
      <c r="BD6155" s="3" t="s">
        <v>30</v>
      </c>
      <c r="BG6155" s="3"/>
    </row>
    <row r="6156" spans="1:59" ht="15" x14ac:dyDescent="0.2">
      <c r="A6156" s="3" t="s">
        <v>7063</v>
      </c>
      <c r="B6156" s="3" t="s">
        <v>8563</v>
      </c>
      <c r="C6156" s="4">
        <v>42618.938923611109</v>
      </c>
      <c r="D6156" s="3" t="s">
        <v>7639</v>
      </c>
      <c r="E6156" s="3" t="s">
        <v>8564</v>
      </c>
      <c r="N6156" s="3" t="s">
        <v>609</v>
      </c>
      <c r="AI6156" s="3" t="s">
        <v>29</v>
      </c>
      <c r="AJ6156" s="3" t="s">
        <v>28</v>
      </c>
      <c r="AM6156" s="3" t="s">
        <v>62</v>
      </c>
      <c r="AZ6156" s="3" t="s">
        <v>3957</v>
      </c>
      <c r="BA6156" s="3" t="s">
        <v>3958</v>
      </c>
      <c r="BB6156" s="3" t="s">
        <v>3959</v>
      </c>
      <c r="BD6156" s="3" t="s">
        <v>30</v>
      </c>
      <c r="BG6156" s="3"/>
    </row>
    <row r="6157" spans="1:59" ht="15" x14ac:dyDescent="0.2">
      <c r="A6157" s="3" t="s">
        <v>8561</v>
      </c>
      <c r="B6157" s="3" t="s">
        <v>8559</v>
      </c>
      <c r="C6157" s="4">
        <v>42618.938923611109</v>
      </c>
      <c r="D6157" s="3" t="s">
        <v>7639</v>
      </c>
      <c r="E6157" s="3" t="s">
        <v>8561</v>
      </c>
      <c r="L6157" s="3" t="s">
        <v>8562</v>
      </c>
      <c r="AZ6157" s="3" t="s">
        <v>8560</v>
      </c>
      <c r="BA6157" s="3" t="s">
        <v>274</v>
      </c>
      <c r="BD6157" s="3" t="s">
        <v>7641</v>
      </c>
      <c r="BG6157" s="3"/>
    </row>
    <row r="6158" spans="1:59" ht="15" x14ac:dyDescent="0.2">
      <c r="A6158" s="3" t="s">
        <v>8557</v>
      </c>
      <c r="B6158" s="3" t="s">
        <v>8554</v>
      </c>
      <c r="C6158" s="4">
        <v>42618.938923611109</v>
      </c>
      <c r="D6158" s="3" t="s">
        <v>7639</v>
      </c>
      <c r="E6158" s="3" t="s">
        <v>8557</v>
      </c>
      <c r="L6158" s="3" t="s">
        <v>8558</v>
      </c>
      <c r="AZ6158" s="3" t="s">
        <v>8556</v>
      </c>
      <c r="BA6158" s="3" t="s">
        <v>8555</v>
      </c>
      <c r="BD6158" s="3" t="s">
        <v>7641</v>
      </c>
      <c r="BG6158" s="3"/>
    </row>
    <row r="6159" spans="1:59" ht="15" x14ac:dyDescent="0.2">
      <c r="A6159" s="3" t="s">
        <v>8553</v>
      </c>
      <c r="B6159" s="3" t="s">
        <v>8550</v>
      </c>
      <c r="C6159" s="4">
        <v>42618.938923611109</v>
      </c>
      <c r="D6159" s="3" t="s">
        <v>7639</v>
      </c>
      <c r="E6159" s="3" t="s">
        <v>8553</v>
      </c>
      <c r="L6159" s="3" t="s">
        <v>8148</v>
      </c>
      <c r="AZ6159" s="3" t="s">
        <v>8552</v>
      </c>
      <c r="BA6159" s="3" t="s">
        <v>8551</v>
      </c>
      <c r="BD6159" s="3" t="s">
        <v>7641</v>
      </c>
      <c r="BG6159" s="3"/>
    </row>
    <row r="6160" spans="1:59" ht="15" x14ac:dyDescent="0.2">
      <c r="A6160" s="3" t="s">
        <v>6939</v>
      </c>
      <c r="B6160" s="3" t="s">
        <v>8548</v>
      </c>
      <c r="C6160" s="4">
        <v>42618.938923611109</v>
      </c>
      <c r="D6160" s="3" t="s">
        <v>7639</v>
      </c>
      <c r="E6160" s="3" t="s">
        <v>8549</v>
      </c>
      <c r="N6160" s="3" t="s">
        <v>609</v>
      </c>
      <c r="AI6160" s="3" t="s">
        <v>29</v>
      </c>
      <c r="AJ6160" s="3" t="s">
        <v>28</v>
      </c>
      <c r="AM6160" s="3" t="s">
        <v>62</v>
      </c>
      <c r="AZ6160" s="3" t="s">
        <v>3418</v>
      </c>
      <c r="BA6160" s="3" t="s">
        <v>3419</v>
      </c>
      <c r="BB6160" s="3" t="s">
        <v>3420</v>
      </c>
      <c r="BD6160" s="3" t="s">
        <v>30</v>
      </c>
      <c r="BG6160" s="3"/>
    </row>
    <row r="6161" spans="1:59" ht="15" x14ac:dyDescent="0.2">
      <c r="A6161" s="3" t="s">
        <v>8546</v>
      </c>
      <c r="B6161" s="3" t="s">
        <v>8543</v>
      </c>
      <c r="C6161" s="4">
        <v>42618.938923611109</v>
      </c>
      <c r="D6161" s="3" t="s">
        <v>7639</v>
      </c>
      <c r="E6161" s="3" t="s">
        <v>8546</v>
      </c>
      <c r="L6161" s="3" t="s">
        <v>8547</v>
      </c>
      <c r="AZ6161" s="3" t="s">
        <v>8545</v>
      </c>
      <c r="BA6161" s="3" t="s">
        <v>8544</v>
      </c>
      <c r="BD6161" s="3" t="s">
        <v>7641</v>
      </c>
      <c r="BG6161" s="3"/>
    </row>
    <row r="6162" spans="1:59" ht="15" x14ac:dyDescent="0.2">
      <c r="A6162" s="3" t="s">
        <v>6680</v>
      </c>
      <c r="B6162" s="3" t="s">
        <v>8538</v>
      </c>
      <c r="C6162" s="4">
        <v>42618.938923611109</v>
      </c>
      <c r="D6162" s="3" t="s">
        <v>7639</v>
      </c>
      <c r="E6162" s="3" t="s">
        <v>8542</v>
      </c>
      <c r="L6162" s="3" t="s">
        <v>8541</v>
      </c>
      <c r="N6162" s="3" t="s">
        <v>159</v>
      </c>
      <c r="O6162" s="3" t="s">
        <v>8540</v>
      </c>
      <c r="AI6162" s="3" t="s">
        <v>29</v>
      </c>
      <c r="AJ6162" s="3" t="s">
        <v>28</v>
      </c>
      <c r="AM6162" s="3" t="s">
        <v>62</v>
      </c>
      <c r="AZ6162" s="3" t="s">
        <v>2234</v>
      </c>
      <c r="BA6162" s="3" t="s">
        <v>2235</v>
      </c>
      <c r="BB6162" s="3" t="s">
        <v>8539</v>
      </c>
      <c r="BD6162" s="3" t="s">
        <v>30</v>
      </c>
      <c r="BG6162" s="3"/>
    </row>
    <row r="6163" spans="1:59" ht="15" x14ac:dyDescent="0.2">
      <c r="A6163" s="3" t="s">
        <v>8534</v>
      </c>
      <c r="B6163" s="3" t="s">
        <v>8531</v>
      </c>
      <c r="C6163" s="4">
        <v>42618.938923611109</v>
      </c>
      <c r="D6163" s="3" t="s">
        <v>7639</v>
      </c>
      <c r="E6163" s="3" t="s">
        <v>8537</v>
      </c>
      <c r="N6163" s="3" t="s">
        <v>7894</v>
      </c>
      <c r="U6163" s="3" t="s">
        <v>8536</v>
      </c>
      <c r="W6163" s="3" t="s">
        <v>8535</v>
      </c>
      <c r="AI6163" s="3" t="s">
        <v>29</v>
      </c>
      <c r="AJ6163" s="3" t="s">
        <v>7697</v>
      </c>
      <c r="AM6163" s="3" t="s">
        <v>62</v>
      </c>
      <c r="AZ6163" s="3" t="s">
        <v>8533</v>
      </c>
      <c r="BA6163" s="3" t="s">
        <v>8532</v>
      </c>
      <c r="BB6163" s="3" t="s">
        <v>7993</v>
      </c>
      <c r="BD6163" s="3" t="s">
        <v>30</v>
      </c>
      <c r="BG6163" s="3"/>
    </row>
    <row r="6164" spans="1:59" ht="15" x14ac:dyDescent="0.2">
      <c r="A6164" s="3" t="s">
        <v>7044</v>
      </c>
      <c r="B6164" s="3" t="s">
        <v>8529</v>
      </c>
      <c r="C6164" s="4">
        <v>42618.938923611109</v>
      </c>
      <c r="D6164" s="3" t="s">
        <v>7639</v>
      </c>
      <c r="E6164" s="3" t="s">
        <v>8530</v>
      </c>
      <c r="N6164" s="3" t="s">
        <v>609</v>
      </c>
      <c r="AI6164" s="3" t="s">
        <v>29</v>
      </c>
      <c r="AJ6164" s="3" t="s">
        <v>28</v>
      </c>
      <c r="AM6164" s="3" t="s">
        <v>62</v>
      </c>
      <c r="AZ6164" s="3" t="s">
        <v>2495</v>
      </c>
      <c r="BA6164" s="3" t="s">
        <v>7623</v>
      </c>
      <c r="BB6164" s="3" t="s">
        <v>2266</v>
      </c>
      <c r="BD6164" s="3" t="s">
        <v>30</v>
      </c>
      <c r="BG6164" s="3"/>
    </row>
    <row r="6165" spans="1:59" ht="15" x14ac:dyDescent="0.2">
      <c r="A6165" s="3" t="s">
        <v>8527</v>
      </c>
      <c r="B6165" s="3" t="s">
        <v>8524</v>
      </c>
      <c r="C6165" s="4">
        <v>42618.93891203704</v>
      </c>
      <c r="D6165" s="3" t="s">
        <v>7639</v>
      </c>
      <c r="E6165" s="3" t="s">
        <v>8527</v>
      </c>
      <c r="L6165" s="3" t="s">
        <v>8528</v>
      </c>
      <c r="AZ6165" s="3" t="s">
        <v>8526</v>
      </c>
      <c r="BA6165" s="3" t="s">
        <v>8525</v>
      </c>
      <c r="BD6165" s="3" t="s">
        <v>7641</v>
      </c>
      <c r="BG6165" s="3"/>
    </row>
    <row r="6166" spans="1:59" ht="15" x14ac:dyDescent="0.2">
      <c r="A6166" s="3" t="s">
        <v>8522</v>
      </c>
      <c r="B6166" s="3" t="s">
        <v>8520</v>
      </c>
      <c r="C6166" s="4">
        <v>42618.93891203704</v>
      </c>
      <c r="D6166" s="3" t="s">
        <v>7639</v>
      </c>
      <c r="E6166" s="3" t="s">
        <v>8522</v>
      </c>
      <c r="L6166" s="3" t="s">
        <v>8523</v>
      </c>
      <c r="AZ6166" s="3" t="s">
        <v>8521</v>
      </c>
      <c r="BA6166" s="3" t="s">
        <v>8195</v>
      </c>
      <c r="BD6166" s="3" t="s">
        <v>7641</v>
      </c>
      <c r="BG6166" s="3"/>
    </row>
    <row r="6167" spans="1:59" ht="15" x14ac:dyDescent="0.2">
      <c r="A6167" s="3" t="s">
        <v>8517</v>
      </c>
      <c r="B6167" s="3" t="s">
        <v>8515</v>
      </c>
      <c r="C6167" s="4">
        <v>42618.93891203704</v>
      </c>
      <c r="D6167" s="3" t="s">
        <v>7639</v>
      </c>
      <c r="E6167" s="3" t="s">
        <v>8519</v>
      </c>
      <c r="N6167" s="3" t="s">
        <v>7894</v>
      </c>
      <c r="U6167" s="3" t="s">
        <v>8518</v>
      </c>
      <c r="W6167" s="3" t="s">
        <v>7978</v>
      </c>
      <c r="AI6167" s="3" t="s">
        <v>29</v>
      </c>
      <c r="AJ6167" s="3" t="s">
        <v>7697</v>
      </c>
      <c r="AM6167" s="3" t="s">
        <v>62</v>
      </c>
      <c r="AZ6167" s="3" t="s">
        <v>8516</v>
      </c>
      <c r="BA6167" s="3" t="s">
        <v>1092</v>
      </c>
      <c r="BB6167" s="3" t="s">
        <v>7993</v>
      </c>
      <c r="BD6167" s="3" t="s">
        <v>30</v>
      </c>
      <c r="BG6167" s="3"/>
    </row>
    <row r="6168" spans="1:59" ht="15" x14ac:dyDescent="0.2">
      <c r="A6168" s="3" t="s">
        <v>8513</v>
      </c>
      <c r="B6168" s="3" t="s">
        <v>8511</v>
      </c>
      <c r="C6168" s="4">
        <v>42618.93891203704</v>
      </c>
      <c r="D6168" s="3" t="s">
        <v>7639</v>
      </c>
      <c r="E6168" s="3" t="s">
        <v>8513</v>
      </c>
      <c r="L6168" s="3" t="s">
        <v>8514</v>
      </c>
      <c r="AZ6168" s="3" t="s">
        <v>8512</v>
      </c>
      <c r="BA6168" s="3" t="s">
        <v>4263</v>
      </c>
      <c r="BD6168" s="3" t="s">
        <v>7641</v>
      </c>
      <c r="BG6168" s="3"/>
    </row>
    <row r="6169" spans="1:59" ht="15" x14ac:dyDescent="0.2">
      <c r="A6169" s="3" t="s">
        <v>7404</v>
      </c>
      <c r="B6169" s="3" t="s">
        <v>8509</v>
      </c>
      <c r="C6169" s="4">
        <v>42618.93891203704</v>
      </c>
      <c r="D6169" s="3" t="s">
        <v>7639</v>
      </c>
      <c r="E6169" s="3" t="s">
        <v>8510</v>
      </c>
      <c r="N6169" s="3" t="s">
        <v>609</v>
      </c>
      <c r="AI6169" s="3" t="s">
        <v>29</v>
      </c>
      <c r="AJ6169" s="3" t="s">
        <v>28</v>
      </c>
      <c r="AM6169" s="3" t="s">
        <v>62</v>
      </c>
      <c r="AZ6169" s="3" t="s">
        <v>5398</v>
      </c>
      <c r="BA6169" s="3" t="s">
        <v>5399</v>
      </c>
      <c r="BB6169" s="3" t="s">
        <v>5400</v>
      </c>
      <c r="BD6169" s="3" t="s">
        <v>30</v>
      </c>
      <c r="BG6169" s="3"/>
    </row>
    <row r="6170" spans="1:59" ht="15" x14ac:dyDescent="0.2">
      <c r="A6170" s="3" t="s">
        <v>8507</v>
      </c>
      <c r="B6170" s="3" t="s">
        <v>8504</v>
      </c>
      <c r="C6170" s="4">
        <v>42618.93891203704</v>
      </c>
      <c r="D6170" s="3" t="s">
        <v>7639</v>
      </c>
      <c r="E6170" s="3" t="s">
        <v>8507</v>
      </c>
      <c r="L6170" s="3" t="s">
        <v>8508</v>
      </c>
      <c r="AZ6170" s="3" t="s">
        <v>8506</v>
      </c>
      <c r="BA6170" s="3" t="s">
        <v>8505</v>
      </c>
      <c r="BD6170" s="3" t="s">
        <v>7641</v>
      </c>
      <c r="BG6170" s="3"/>
    </row>
    <row r="6171" spans="1:59" ht="15" x14ac:dyDescent="0.2">
      <c r="A6171" s="3" t="s">
        <v>6372</v>
      </c>
      <c r="B6171" s="3" t="s">
        <v>8502</v>
      </c>
      <c r="C6171" s="4">
        <v>42618.93891203704</v>
      </c>
      <c r="D6171" s="3" t="s">
        <v>7639</v>
      </c>
      <c r="E6171" s="3" t="s">
        <v>8503</v>
      </c>
      <c r="N6171" s="3" t="s">
        <v>609</v>
      </c>
      <c r="AI6171" s="3" t="s">
        <v>29</v>
      </c>
      <c r="AJ6171" s="3" t="s">
        <v>28</v>
      </c>
      <c r="AM6171" s="3" t="s">
        <v>62</v>
      </c>
      <c r="AZ6171" s="3" t="s">
        <v>606</v>
      </c>
      <c r="BA6171" s="3" t="s">
        <v>607</v>
      </c>
      <c r="BB6171" s="3" t="s">
        <v>608</v>
      </c>
      <c r="BD6171" s="3" t="s">
        <v>30</v>
      </c>
      <c r="BG6171" s="3"/>
    </row>
    <row r="6172" spans="1:59" ht="15" x14ac:dyDescent="0.2">
      <c r="A6172" s="3" t="s">
        <v>8501</v>
      </c>
      <c r="B6172" s="3" t="s">
        <v>8499</v>
      </c>
      <c r="C6172" s="4">
        <v>42618.93891203704</v>
      </c>
      <c r="D6172" s="3" t="s">
        <v>7639</v>
      </c>
      <c r="E6172" s="3" t="s">
        <v>8501</v>
      </c>
      <c r="L6172" s="3" t="s">
        <v>8148</v>
      </c>
      <c r="AZ6172" s="3" t="s">
        <v>8500</v>
      </c>
      <c r="BA6172" s="3" t="s">
        <v>1063</v>
      </c>
      <c r="BD6172" s="3" t="s">
        <v>7641</v>
      </c>
      <c r="BG6172" s="3"/>
    </row>
    <row r="6173" spans="1:59" ht="15" x14ac:dyDescent="0.2">
      <c r="A6173" s="3" t="s">
        <v>8497</v>
      </c>
      <c r="B6173" s="3" t="s">
        <v>8494</v>
      </c>
      <c r="C6173" s="4">
        <v>42618.93891203704</v>
      </c>
      <c r="D6173" s="3" t="s">
        <v>7639</v>
      </c>
      <c r="E6173" s="3" t="s">
        <v>8497</v>
      </c>
      <c r="L6173" s="3" t="s">
        <v>8498</v>
      </c>
      <c r="AZ6173" s="3" t="s">
        <v>8496</v>
      </c>
      <c r="BA6173" s="3" t="s">
        <v>8495</v>
      </c>
      <c r="BD6173" s="3" t="s">
        <v>7641</v>
      </c>
      <c r="BG6173" s="3"/>
    </row>
    <row r="6174" spans="1:59" ht="15" x14ac:dyDescent="0.2">
      <c r="A6174" s="3" t="s">
        <v>6938</v>
      </c>
      <c r="B6174" s="3" t="s">
        <v>8492</v>
      </c>
      <c r="C6174" s="4">
        <v>42618.93891203704</v>
      </c>
      <c r="D6174" s="3" t="s">
        <v>7639</v>
      </c>
      <c r="E6174" s="3" t="s">
        <v>8493</v>
      </c>
      <c r="N6174" s="3" t="s">
        <v>609</v>
      </c>
      <c r="AI6174" s="3" t="s">
        <v>29</v>
      </c>
      <c r="AJ6174" s="3" t="s">
        <v>28</v>
      </c>
      <c r="AM6174" s="3" t="s">
        <v>62</v>
      </c>
      <c r="AZ6174" s="3" t="s">
        <v>3412</v>
      </c>
      <c r="BA6174" s="3" t="s">
        <v>3413</v>
      </c>
      <c r="BB6174" s="3" t="s">
        <v>3414</v>
      </c>
      <c r="BD6174" s="3" t="s">
        <v>30</v>
      </c>
      <c r="BG6174" s="3"/>
    </row>
    <row r="6175" spans="1:59" ht="15" x14ac:dyDescent="0.2">
      <c r="A6175" s="3" t="s">
        <v>8482</v>
      </c>
      <c r="B6175" s="3" t="s">
        <v>8480</v>
      </c>
      <c r="C6175" s="4">
        <v>42618.93891203704</v>
      </c>
      <c r="D6175" s="3" t="s">
        <v>7639</v>
      </c>
      <c r="E6175" s="3" t="s">
        <v>8482</v>
      </c>
      <c r="F6175" s="3" t="s">
        <v>8491</v>
      </c>
      <c r="H6175" s="3" t="s">
        <v>8443</v>
      </c>
      <c r="J6175" s="3" t="s">
        <v>8490</v>
      </c>
      <c r="L6175" s="3" t="s">
        <v>8489</v>
      </c>
      <c r="AE6175" s="3" t="s">
        <v>7671</v>
      </c>
      <c r="AH6175" s="3" t="s">
        <v>8488</v>
      </c>
      <c r="AR6175" s="3" t="s">
        <v>8485</v>
      </c>
      <c r="AS6175" s="3" t="s">
        <v>8486</v>
      </c>
      <c r="AT6175" s="3" t="s">
        <v>8485</v>
      </c>
      <c r="AU6175" s="3" t="s">
        <v>8487</v>
      </c>
      <c r="AV6175" s="3" t="s">
        <v>8486</v>
      </c>
      <c r="AW6175" s="3" t="s">
        <v>8485</v>
      </c>
      <c r="AX6175" s="3" t="s">
        <v>8484</v>
      </c>
      <c r="AY6175" s="3" t="s">
        <v>8483</v>
      </c>
      <c r="AZ6175" s="3" t="s">
        <v>6029</v>
      </c>
      <c r="BA6175" s="3" t="s">
        <v>8481</v>
      </c>
      <c r="BD6175" s="3" t="s">
        <v>7641</v>
      </c>
      <c r="BG6175" s="3"/>
    </row>
    <row r="6176" spans="1:59" ht="15" x14ac:dyDescent="0.2">
      <c r="A6176" s="3" t="s">
        <v>8479</v>
      </c>
      <c r="B6176" s="3" t="s">
        <v>8476</v>
      </c>
      <c r="C6176" s="4">
        <v>42618.93891203704</v>
      </c>
      <c r="D6176" s="3" t="s">
        <v>7639</v>
      </c>
      <c r="E6176" s="3" t="s">
        <v>8479</v>
      </c>
      <c r="L6176" s="3" t="s">
        <v>8162</v>
      </c>
      <c r="AZ6176" s="3" t="s">
        <v>8478</v>
      </c>
      <c r="BA6176" s="3" t="s">
        <v>8477</v>
      </c>
      <c r="BD6176" s="3" t="s">
        <v>7641</v>
      </c>
      <c r="BG6176" s="3"/>
    </row>
    <row r="6177" spans="1:59" ht="15" x14ac:dyDescent="0.2">
      <c r="A6177" s="3" t="s">
        <v>8474</v>
      </c>
      <c r="B6177" s="3" t="s">
        <v>8472</v>
      </c>
      <c r="C6177" s="4">
        <v>42618.938900462963</v>
      </c>
      <c r="D6177" s="3" t="s">
        <v>7639</v>
      </c>
      <c r="E6177" s="3" t="s">
        <v>8474</v>
      </c>
      <c r="L6177" s="3" t="s">
        <v>8475</v>
      </c>
      <c r="AZ6177" s="3" t="s">
        <v>6142</v>
      </c>
      <c r="BA6177" s="3" t="s">
        <v>8473</v>
      </c>
      <c r="BD6177" s="3" t="s">
        <v>7641</v>
      </c>
      <c r="BG6177" s="3"/>
    </row>
    <row r="6178" spans="1:59" ht="15" x14ac:dyDescent="0.2">
      <c r="A6178" s="3" t="s">
        <v>6815</v>
      </c>
      <c r="B6178" s="3" t="s">
        <v>8470</v>
      </c>
      <c r="C6178" s="4">
        <v>42618.938900462963</v>
      </c>
      <c r="D6178" s="3" t="s">
        <v>7639</v>
      </c>
      <c r="E6178" s="3" t="s">
        <v>8471</v>
      </c>
      <c r="N6178" s="3" t="s">
        <v>609</v>
      </c>
      <c r="AI6178" s="3" t="s">
        <v>29</v>
      </c>
      <c r="AJ6178" s="3" t="s">
        <v>28</v>
      </c>
      <c r="AM6178" s="3" t="s">
        <v>62</v>
      </c>
      <c r="AZ6178" s="3" t="s">
        <v>2871</v>
      </c>
      <c r="BA6178" s="3" t="s">
        <v>2872</v>
      </c>
      <c r="BB6178" s="3" t="s">
        <v>2379</v>
      </c>
      <c r="BD6178" s="3" t="s">
        <v>30</v>
      </c>
      <c r="BG6178" s="3"/>
    </row>
    <row r="6179" spans="1:59" ht="15" x14ac:dyDescent="0.2">
      <c r="A6179" s="3" t="s">
        <v>8469</v>
      </c>
      <c r="B6179" s="3" t="s">
        <v>8466</v>
      </c>
      <c r="C6179" s="4">
        <v>42618.938900462963</v>
      </c>
      <c r="D6179" s="3" t="s">
        <v>7639</v>
      </c>
      <c r="E6179" s="3" t="s">
        <v>8469</v>
      </c>
      <c r="L6179" s="3" t="s">
        <v>8148</v>
      </c>
      <c r="AZ6179" s="3" t="s">
        <v>8468</v>
      </c>
      <c r="BA6179" s="3" t="s">
        <v>8467</v>
      </c>
      <c r="BD6179" s="3" t="s">
        <v>7641</v>
      </c>
      <c r="BG6179" s="3"/>
    </row>
    <row r="6180" spans="1:59" ht="15" x14ac:dyDescent="0.2">
      <c r="A6180" s="3" t="s">
        <v>8464</v>
      </c>
      <c r="B6180" s="3" t="s">
        <v>8461</v>
      </c>
      <c r="C6180" s="4">
        <v>42618.938900462963</v>
      </c>
      <c r="D6180" s="3" t="s">
        <v>7639</v>
      </c>
      <c r="E6180" s="3" t="s">
        <v>8464</v>
      </c>
      <c r="L6180" s="3" t="s">
        <v>8465</v>
      </c>
      <c r="AZ6180" s="3" t="s">
        <v>8463</v>
      </c>
      <c r="BA6180" s="3" t="s">
        <v>8462</v>
      </c>
      <c r="BD6180" s="3" t="s">
        <v>7641</v>
      </c>
      <c r="BG6180" s="3"/>
    </row>
    <row r="6181" spans="1:59" ht="15" x14ac:dyDescent="0.2">
      <c r="A6181" s="3" t="s">
        <v>7184</v>
      </c>
      <c r="B6181" s="3" t="s">
        <v>8459</v>
      </c>
      <c r="C6181" s="4">
        <v>42618.938900462963</v>
      </c>
      <c r="D6181" s="3" t="s">
        <v>7639</v>
      </c>
      <c r="E6181" s="3" t="s">
        <v>8460</v>
      </c>
      <c r="N6181" s="3" t="s">
        <v>609</v>
      </c>
      <c r="AI6181" s="3" t="s">
        <v>29</v>
      </c>
      <c r="AJ6181" s="3" t="s">
        <v>28</v>
      </c>
      <c r="AM6181" s="3" t="s">
        <v>62</v>
      </c>
      <c r="AZ6181" s="3" t="s">
        <v>1566</v>
      </c>
      <c r="BA6181" s="3" t="s">
        <v>4477</v>
      </c>
      <c r="BB6181" s="3" t="s">
        <v>4478</v>
      </c>
      <c r="BD6181" s="3" t="s">
        <v>30</v>
      </c>
      <c r="BG6181" s="3"/>
    </row>
    <row r="6182" spans="1:59" ht="15" x14ac:dyDescent="0.2">
      <c r="A6182" s="3" t="s">
        <v>8457</v>
      </c>
      <c r="B6182" s="3" t="s">
        <v>8455</v>
      </c>
      <c r="C6182" s="4">
        <v>42618.938900462963</v>
      </c>
      <c r="D6182" s="3" t="s">
        <v>7639</v>
      </c>
      <c r="E6182" s="3" t="s">
        <v>8457</v>
      </c>
      <c r="L6182" s="3" t="s">
        <v>8458</v>
      </c>
      <c r="AZ6182" s="3" t="s">
        <v>379</v>
      </c>
      <c r="BA6182" s="3" t="s">
        <v>8456</v>
      </c>
      <c r="BD6182" s="3" t="s">
        <v>7641</v>
      </c>
      <c r="BG6182" s="3"/>
    </row>
    <row r="6183" spans="1:59" ht="15" x14ac:dyDescent="0.2">
      <c r="A6183" s="3" t="s">
        <v>6847</v>
      </c>
      <c r="B6183" s="3" t="s">
        <v>8453</v>
      </c>
      <c r="C6183" s="4">
        <v>42618.938900462963</v>
      </c>
      <c r="D6183" s="3" t="s">
        <v>7639</v>
      </c>
      <c r="E6183" s="3" t="s">
        <v>8454</v>
      </c>
      <c r="N6183" s="3" t="s">
        <v>609</v>
      </c>
      <c r="AI6183" s="3" t="s">
        <v>29</v>
      </c>
      <c r="AJ6183" s="3" t="s">
        <v>28</v>
      </c>
      <c r="AM6183" s="3" t="s">
        <v>62</v>
      </c>
      <c r="AZ6183" s="3" t="s">
        <v>2758</v>
      </c>
      <c r="BA6183" s="3" t="s">
        <v>3014</v>
      </c>
      <c r="BB6183" s="3" t="s">
        <v>3015</v>
      </c>
      <c r="BD6183" s="3" t="s">
        <v>30</v>
      </c>
      <c r="BG6183" s="3"/>
    </row>
    <row r="6184" spans="1:59" ht="15" x14ac:dyDescent="0.2">
      <c r="A6184" s="3" t="s">
        <v>8451</v>
      </c>
      <c r="B6184" s="3" t="s">
        <v>8449</v>
      </c>
      <c r="C6184" s="4">
        <v>42618.938900462963</v>
      </c>
      <c r="D6184" s="3" t="s">
        <v>7639</v>
      </c>
      <c r="E6184" s="3" t="s">
        <v>8451</v>
      </c>
      <c r="L6184" s="3" t="s">
        <v>8452</v>
      </c>
      <c r="AZ6184" s="3" t="s">
        <v>379</v>
      </c>
      <c r="BA6184" s="3" t="s">
        <v>8450</v>
      </c>
      <c r="BD6184" s="3" t="s">
        <v>7641</v>
      </c>
      <c r="BG6184" s="3"/>
    </row>
    <row r="6185" spans="1:59" ht="15" x14ac:dyDescent="0.2">
      <c r="A6185" s="3" t="s">
        <v>6687</v>
      </c>
      <c r="B6185" s="3" t="s">
        <v>8447</v>
      </c>
      <c r="C6185" s="4">
        <v>42618.938900462963</v>
      </c>
      <c r="D6185" s="3" t="s">
        <v>7639</v>
      </c>
      <c r="E6185" s="3" t="s">
        <v>8448</v>
      </c>
      <c r="N6185" s="3" t="s">
        <v>609</v>
      </c>
      <c r="AI6185" s="3" t="s">
        <v>29</v>
      </c>
      <c r="AJ6185" s="3" t="s">
        <v>28</v>
      </c>
      <c r="AM6185" s="3" t="s">
        <v>62</v>
      </c>
      <c r="AZ6185" s="3" t="s">
        <v>1301</v>
      </c>
      <c r="BA6185" s="3" t="s">
        <v>2265</v>
      </c>
      <c r="BB6185" s="3" t="s">
        <v>2266</v>
      </c>
      <c r="BD6185" s="3" t="s">
        <v>30</v>
      </c>
      <c r="BG6185" s="3"/>
    </row>
    <row r="6186" spans="1:59" ht="15" x14ac:dyDescent="0.2">
      <c r="A6186" s="3" t="s">
        <v>8428</v>
      </c>
      <c r="B6186" s="3" t="s">
        <v>8424</v>
      </c>
      <c r="C6186" s="4">
        <v>42618.938900462963</v>
      </c>
      <c r="D6186" s="3" t="s">
        <v>7639</v>
      </c>
      <c r="E6186" s="3" t="s">
        <v>8446</v>
      </c>
      <c r="F6186" s="3" t="s">
        <v>8445</v>
      </c>
      <c r="G6186" s="3" t="s">
        <v>8444</v>
      </c>
      <c r="H6186" s="3" t="s">
        <v>8443</v>
      </c>
      <c r="J6186" s="3" t="s">
        <v>8023</v>
      </c>
      <c r="L6186" s="3" t="s">
        <v>8442</v>
      </c>
      <c r="N6186" s="3" t="s">
        <v>8441</v>
      </c>
      <c r="P6186" s="3" t="s">
        <v>8440</v>
      </c>
      <c r="Q6186" s="3" t="s">
        <v>8019</v>
      </c>
      <c r="R6186" s="3" t="s">
        <v>8357</v>
      </c>
      <c r="S6186" s="3" t="s">
        <v>8439</v>
      </c>
      <c r="T6186" s="3" t="s">
        <v>8438</v>
      </c>
      <c r="U6186" s="3" t="s">
        <v>8437</v>
      </c>
      <c r="W6186" s="3" t="s">
        <v>8436</v>
      </c>
      <c r="X6186" s="3" t="s">
        <v>8435</v>
      </c>
      <c r="Z6186" s="3" t="s">
        <v>8434</v>
      </c>
      <c r="AA6186" s="3" t="s">
        <v>8433</v>
      </c>
      <c r="AB6186" s="3" t="s">
        <v>8432</v>
      </c>
      <c r="AC6186" s="3" t="s">
        <v>8431</v>
      </c>
      <c r="AE6186" s="3" t="s">
        <v>7671</v>
      </c>
      <c r="AF6186" s="3" t="s">
        <v>7756</v>
      </c>
      <c r="AG6186" s="3" t="s">
        <v>8009</v>
      </c>
      <c r="AH6186" s="3" t="s">
        <v>8430</v>
      </c>
      <c r="AI6186" s="3" t="s">
        <v>8007</v>
      </c>
      <c r="AJ6186" s="3" t="s">
        <v>7632</v>
      </c>
      <c r="AK6186" s="3" t="s">
        <v>8006</v>
      </c>
      <c r="AL6186" s="3" t="s">
        <v>30</v>
      </c>
      <c r="AQ6186" s="3" t="s">
        <v>8429</v>
      </c>
      <c r="AZ6186" s="3" t="s">
        <v>8427</v>
      </c>
      <c r="BA6186" s="3" t="s">
        <v>8426</v>
      </c>
      <c r="BB6186" s="3" t="s">
        <v>8001</v>
      </c>
      <c r="BC6186" s="3" t="s">
        <v>8425</v>
      </c>
      <c r="BD6186" s="3" t="s">
        <v>30</v>
      </c>
      <c r="BE6186" s="3">
        <v>50</v>
      </c>
      <c r="BG6186" s="3"/>
    </row>
    <row r="6187" spans="1:59" ht="15" x14ac:dyDescent="0.2">
      <c r="A6187" s="3" t="s">
        <v>8422</v>
      </c>
      <c r="B6187" s="3" t="s">
        <v>8419</v>
      </c>
      <c r="C6187" s="4">
        <v>42618.938888888893</v>
      </c>
      <c r="D6187" s="3" t="s">
        <v>7639</v>
      </c>
      <c r="E6187" s="3" t="s">
        <v>8422</v>
      </c>
      <c r="L6187" s="3" t="s">
        <v>8423</v>
      </c>
      <c r="AZ6187" s="3" t="s">
        <v>8421</v>
      </c>
      <c r="BA6187" s="3" t="s">
        <v>8420</v>
      </c>
      <c r="BD6187" s="3" t="s">
        <v>7641</v>
      </c>
      <c r="BG6187" s="3"/>
    </row>
    <row r="6188" spans="1:59" ht="15" x14ac:dyDescent="0.2">
      <c r="A6188" s="3" t="s">
        <v>8417</v>
      </c>
      <c r="B6188" s="3" t="s">
        <v>8415</v>
      </c>
      <c r="C6188" s="4">
        <v>42618.938888888893</v>
      </c>
      <c r="D6188" s="3" t="s">
        <v>7639</v>
      </c>
      <c r="E6188" s="3" t="s">
        <v>8417</v>
      </c>
      <c r="L6188" s="3" t="s">
        <v>8418</v>
      </c>
      <c r="AZ6188" s="3" t="s">
        <v>1058</v>
      </c>
      <c r="BA6188" s="3" t="s">
        <v>8416</v>
      </c>
      <c r="BD6188" s="3" t="s">
        <v>7641</v>
      </c>
      <c r="BG6188" s="3"/>
    </row>
    <row r="6189" spans="1:59" ht="15" x14ac:dyDescent="0.2">
      <c r="A6189" s="3" t="s">
        <v>7506</v>
      </c>
      <c r="B6189" s="3" t="s">
        <v>8413</v>
      </c>
      <c r="C6189" s="4">
        <v>42618.938888888893</v>
      </c>
      <c r="D6189" s="3" t="s">
        <v>7639</v>
      </c>
      <c r="E6189" s="3" t="s">
        <v>8414</v>
      </c>
      <c r="N6189" s="3" t="s">
        <v>609</v>
      </c>
      <c r="AI6189" s="3" t="s">
        <v>29</v>
      </c>
      <c r="AJ6189" s="3" t="s">
        <v>28</v>
      </c>
      <c r="AM6189" s="3" t="s">
        <v>62</v>
      </c>
      <c r="AZ6189" s="3" t="s">
        <v>5826</v>
      </c>
      <c r="BA6189" s="3" t="s">
        <v>5827</v>
      </c>
      <c r="BB6189" s="3" t="s">
        <v>3015</v>
      </c>
      <c r="BD6189" s="3" t="s">
        <v>30</v>
      </c>
      <c r="BG6189" s="3"/>
    </row>
    <row r="6190" spans="1:59" ht="15" x14ac:dyDescent="0.2">
      <c r="A6190" s="3" t="s">
        <v>8411</v>
      </c>
      <c r="B6190" s="3" t="s">
        <v>8409</v>
      </c>
      <c r="C6190" s="4">
        <v>42618.938888888893</v>
      </c>
      <c r="D6190" s="3" t="s">
        <v>7639</v>
      </c>
      <c r="E6190" s="3" t="s">
        <v>8411</v>
      </c>
      <c r="L6190" s="3" t="s">
        <v>8412</v>
      </c>
      <c r="AZ6190" s="3" t="s">
        <v>1071</v>
      </c>
      <c r="BA6190" s="3" t="s">
        <v>8410</v>
      </c>
      <c r="BD6190" s="3" t="s">
        <v>7641</v>
      </c>
      <c r="BG6190" s="3"/>
    </row>
    <row r="6191" spans="1:59" ht="15" x14ac:dyDescent="0.2">
      <c r="A6191" s="3" t="s">
        <v>8388</v>
      </c>
      <c r="B6191" s="3" t="s">
        <v>8386</v>
      </c>
      <c r="C6191" s="4">
        <v>42618.938888888893</v>
      </c>
      <c r="D6191" s="3" t="s">
        <v>7639</v>
      </c>
      <c r="E6191" s="3" t="s">
        <v>8408</v>
      </c>
      <c r="F6191" s="3" t="s">
        <v>8407</v>
      </c>
      <c r="G6191" s="3" t="s">
        <v>8406</v>
      </c>
      <c r="H6191" s="3" t="s">
        <v>8057</v>
      </c>
      <c r="J6191" s="3" t="s">
        <v>8405</v>
      </c>
      <c r="K6191" s="3" t="s">
        <v>8404</v>
      </c>
      <c r="L6191" s="3" t="s">
        <v>8403</v>
      </c>
      <c r="N6191" s="3" t="s">
        <v>8402</v>
      </c>
      <c r="P6191" s="3" t="s">
        <v>8401</v>
      </c>
      <c r="Q6191" s="3" t="s">
        <v>8019</v>
      </c>
      <c r="R6191" s="3" t="s">
        <v>8400</v>
      </c>
      <c r="S6191" s="3" t="s">
        <v>8399</v>
      </c>
      <c r="T6191" s="3" t="s">
        <v>8398</v>
      </c>
      <c r="U6191" s="3" t="s">
        <v>8397</v>
      </c>
      <c r="V6191" s="3" t="s">
        <v>8396</v>
      </c>
      <c r="W6191" s="3" t="s">
        <v>8395</v>
      </c>
      <c r="X6191" s="3" t="s">
        <v>8394</v>
      </c>
      <c r="Z6191" s="3" t="s">
        <v>8294</v>
      </c>
      <c r="AA6191" s="3" t="s">
        <v>8393</v>
      </c>
      <c r="AB6191" s="3" t="s">
        <v>8392</v>
      </c>
      <c r="AC6191" s="3" t="s">
        <v>8391</v>
      </c>
      <c r="AE6191" s="3" t="s">
        <v>7671</v>
      </c>
      <c r="AF6191" s="3" t="s">
        <v>7756</v>
      </c>
      <c r="AG6191" s="3" t="s">
        <v>8009</v>
      </c>
      <c r="AH6191" s="3" t="s">
        <v>8390</v>
      </c>
      <c r="AI6191" s="3" t="s">
        <v>8007</v>
      </c>
      <c r="AJ6191" s="3" t="s">
        <v>7632</v>
      </c>
      <c r="AK6191" s="3" t="s">
        <v>8006</v>
      </c>
      <c r="AQ6191" s="3" t="s">
        <v>8389</v>
      </c>
      <c r="AZ6191" s="3" t="s">
        <v>552</v>
      </c>
      <c r="BA6191" s="3" t="s">
        <v>8387</v>
      </c>
      <c r="BB6191" s="3" t="s">
        <v>8001</v>
      </c>
      <c r="BD6191" s="3" t="s">
        <v>30</v>
      </c>
      <c r="BE6191" s="3">
        <v>23</v>
      </c>
      <c r="BG6191" s="3"/>
    </row>
    <row r="6192" spans="1:59" ht="15" x14ac:dyDescent="0.2">
      <c r="A6192" s="3" t="s">
        <v>8384</v>
      </c>
      <c r="B6192" s="3" t="s">
        <v>8381</v>
      </c>
      <c r="C6192" s="4">
        <v>42618.938888888893</v>
      </c>
      <c r="D6192" s="3" t="s">
        <v>7639</v>
      </c>
      <c r="E6192" s="3" t="s">
        <v>8384</v>
      </c>
      <c r="L6192" s="3" t="s">
        <v>8385</v>
      </c>
      <c r="AZ6192" s="3" t="s">
        <v>8383</v>
      </c>
      <c r="BA6192" s="3" t="s">
        <v>8382</v>
      </c>
      <c r="BD6192" s="3" t="s">
        <v>7641</v>
      </c>
      <c r="BG6192" s="3"/>
    </row>
    <row r="6193" spans="1:59" ht="15" x14ac:dyDescent="0.2">
      <c r="A6193" s="3" t="s">
        <v>8379</v>
      </c>
      <c r="B6193" s="3" t="s">
        <v>8377</v>
      </c>
      <c r="C6193" s="4">
        <v>42618.938888888893</v>
      </c>
      <c r="D6193" s="3" t="s">
        <v>7639</v>
      </c>
      <c r="E6193" s="3" t="s">
        <v>8379</v>
      </c>
      <c r="L6193" s="3" t="s">
        <v>8380</v>
      </c>
      <c r="AZ6193" s="3" t="s">
        <v>3735</v>
      </c>
      <c r="BA6193" s="3" t="s">
        <v>8378</v>
      </c>
      <c r="BD6193" s="3" t="s">
        <v>7641</v>
      </c>
      <c r="BG6193" s="3"/>
    </row>
    <row r="6194" spans="1:59" ht="15" x14ac:dyDescent="0.2">
      <c r="A6194" s="3" t="s">
        <v>7367</v>
      </c>
      <c r="B6194" s="3" t="s">
        <v>8375</v>
      </c>
      <c r="C6194" s="4">
        <v>42618.938888888893</v>
      </c>
      <c r="D6194" s="3" t="s">
        <v>7639</v>
      </c>
      <c r="E6194" s="3" t="s">
        <v>8376</v>
      </c>
      <c r="N6194" s="3" t="s">
        <v>609</v>
      </c>
      <c r="AI6194" s="3" t="s">
        <v>29</v>
      </c>
      <c r="AJ6194" s="3" t="s">
        <v>28</v>
      </c>
      <c r="AM6194" s="3" t="s">
        <v>62</v>
      </c>
      <c r="AZ6194" s="3" t="s">
        <v>5249</v>
      </c>
      <c r="BA6194" s="3" t="s">
        <v>5250</v>
      </c>
      <c r="BB6194" s="3" t="s">
        <v>2646</v>
      </c>
      <c r="BD6194" s="3" t="s">
        <v>30</v>
      </c>
      <c r="BG6194" s="3"/>
    </row>
    <row r="6195" spans="1:59" ht="15" x14ac:dyDescent="0.2">
      <c r="A6195" s="3" t="s">
        <v>8373</v>
      </c>
      <c r="B6195" s="3" t="s">
        <v>8371</v>
      </c>
      <c r="C6195" s="4">
        <v>42618.938888888893</v>
      </c>
      <c r="D6195" s="3" t="s">
        <v>7639</v>
      </c>
      <c r="E6195" s="3" t="s">
        <v>8373</v>
      </c>
      <c r="L6195" s="3" t="s">
        <v>8374</v>
      </c>
      <c r="AZ6195" s="3" t="s">
        <v>8366</v>
      </c>
      <c r="BA6195" s="3" t="s">
        <v>8372</v>
      </c>
      <c r="BD6195" s="3" t="s">
        <v>7641</v>
      </c>
      <c r="BG6195" s="3"/>
    </row>
    <row r="6196" spans="1:59" ht="15" x14ac:dyDescent="0.2">
      <c r="A6196" s="3" t="s">
        <v>6768</v>
      </c>
      <c r="B6196" s="3" t="s">
        <v>8369</v>
      </c>
      <c r="C6196" s="4">
        <v>42618.938888888893</v>
      </c>
      <c r="D6196" s="3" t="s">
        <v>7639</v>
      </c>
      <c r="E6196" s="3" t="s">
        <v>8370</v>
      </c>
      <c r="N6196" s="3" t="s">
        <v>609</v>
      </c>
      <c r="AI6196" s="3" t="s">
        <v>29</v>
      </c>
      <c r="AJ6196" s="3" t="s">
        <v>28</v>
      </c>
      <c r="AM6196" s="3" t="s">
        <v>62</v>
      </c>
      <c r="AZ6196" s="3" t="s">
        <v>2644</v>
      </c>
      <c r="BA6196" s="3" t="s">
        <v>2645</v>
      </c>
      <c r="BB6196" s="3" t="s">
        <v>2646</v>
      </c>
      <c r="BD6196" s="3" t="s">
        <v>30</v>
      </c>
      <c r="BG6196" s="3"/>
    </row>
    <row r="6197" spans="1:59" ht="15" x14ac:dyDescent="0.2">
      <c r="A6197" s="3" t="s">
        <v>8367</v>
      </c>
      <c r="B6197" s="3" t="s">
        <v>8364</v>
      </c>
      <c r="C6197" s="4">
        <v>42618.938877314817</v>
      </c>
      <c r="D6197" s="3" t="s">
        <v>7639</v>
      </c>
      <c r="E6197" s="3" t="s">
        <v>8367</v>
      </c>
      <c r="L6197" s="3" t="s">
        <v>8368</v>
      </c>
      <c r="AZ6197" s="3" t="s">
        <v>8366</v>
      </c>
      <c r="BA6197" s="3" t="s">
        <v>8365</v>
      </c>
      <c r="BD6197" s="3" t="s">
        <v>7641</v>
      </c>
      <c r="BG6197" s="3"/>
    </row>
    <row r="6198" spans="1:59" ht="15" x14ac:dyDescent="0.2">
      <c r="A6198" s="3" t="s">
        <v>8341</v>
      </c>
      <c r="B6198" s="3" t="s">
        <v>8339</v>
      </c>
      <c r="C6198" s="4">
        <v>42618.938877314817</v>
      </c>
      <c r="D6198" s="3" t="s">
        <v>7639</v>
      </c>
      <c r="E6198" s="3" t="s">
        <v>8363</v>
      </c>
      <c r="F6198" s="3" t="s">
        <v>8362</v>
      </c>
      <c r="G6198" s="3" t="s">
        <v>8361</v>
      </c>
      <c r="H6198" s="3" t="s">
        <v>8024</v>
      </c>
      <c r="J6198" s="3" t="s">
        <v>8099</v>
      </c>
      <c r="L6198" s="3" t="s">
        <v>8360</v>
      </c>
      <c r="N6198" s="3" t="s">
        <v>8359</v>
      </c>
      <c r="P6198" s="3" t="s">
        <v>8358</v>
      </c>
      <c r="Q6198" s="3" t="s">
        <v>8019</v>
      </c>
      <c r="R6198" s="3" t="s">
        <v>8357</v>
      </c>
      <c r="S6198" s="3" t="s">
        <v>8356</v>
      </c>
      <c r="T6198" s="3" t="s">
        <v>8355</v>
      </c>
      <c r="U6198" s="3" t="s">
        <v>8354</v>
      </c>
      <c r="W6198" s="3" t="s">
        <v>8353</v>
      </c>
      <c r="X6198" s="3" t="s">
        <v>8352</v>
      </c>
      <c r="Z6198" s="3" t="s">
        <v>8351</v>
      </c>
      <c r="AA6198" s="3" t="s">
        <v>8350</v>
      </c>
      <c r="AB6198" s="3" t="s">
        <v>8349</v>
      </c>
      <c r="AC6198" s="3" t="s">
        <v>8348</v>
      </c>
      <c r="AE6198" s="3" t="s">
        <v>7678</v>
      </c>
      <c r="AF6198" s="3" t="s">
        <v>8010</v>
      </c>
      <c r="AG6198" s="3" t="s">
        <v>8009</v>
      </c>
      <c r="AH6198" s="3" t="s">
        <v>8347</v>
      </c>
      <c r="AI6198" s="3" t="s">
        <v>8007</v>
      </c>
      <c r="AJ6198" s="3" t="s">
        <v>7632</v>
      </c>
      <c r="AK6198" s="3" t="s">
        <v>8006</v>
      </c>
      <c r="AO6198" s="3" t="s">
        <v>8346</v>
      </c>
      <c r="AQ6198" s="3" t="s">
        <v>8345</v>
      </c>
      <c r="AR6198" s="3" t="s">
        <v>8082</v>
      </c>
      <c r="AS6198" s="3" t="s">
        <v>8344</v>
      </c>
      <c r="AT6198" s="3" t="s">
        <v>8081</v>
      </c>
      <c r="AU6198" s="3" t="s">
        <v>8081</v>
      </c>
      <c r="AV6198" s="3" t="s">
        <v>8081</v>
      </c>
      <c r="AW6198" s="3" t="s">
        <v>8343</v>
      </c>
      <c r="AX6198" s="3" t="s">
        <v>8343</v>
      </c>
      <c r="AY6198" s="3" t="s">
        <v>8342</v>
      </c>
      <c r="AZ6198" s="3" t="s">
        <v>8340</v>
      </c>
      <c r="BA6198" s="3" t="s">
        <v>7916</v>
      </c>
      <c r="BB6198" s="3" t="s">
        <v>8001</v>
      </c>
      <c r="BD6198" s="3" t="s">
        <v>30</v>
      </c>
      <c r="BE6198" s="3">
        <v>49</v>
      </c>
      <c r="BG6198" s="3"/>
    </row>
    <row r="6199" spans="1:59" ht="15" x14ac:dyDescent="0.2">
      <c r="A6199" s="3" t="s">
        <v>6395</v>
      </c>
      <c r="B6199" s="3" t="s">
        <v>8337</v>
      </c>
      <c r="C6199" s="4">
        <v>42618.938877314817</v>
      </c>
      <c r="D6199" s="3" t="s">
        <v>7639</v>
      </c>
      <c r="E6199" s="3" t="s">
        <v>8338</v>
      </c>
      <c r="N6199" s="3" t="s">
        <v>609</v>
      </c>
      <c r="AI6199" s="3" t="s">
        <v>29</v>
      </c>
      <c r="AJ6199" s="3" t="s">
        <v>28</v>
      </c>
      <c r="AM6199" s="3" t="s">
        <v>62</v>
      </c>
      <c r="AZ6199" s="3" t="s">
        <v>746</v>
      </c>
      <c r="BA6199" s="3" t="s">
        <v>747</v>
      </c>
      <c r="BB6199" s="3" t="s">
        <v>748</v>
      </c>
      <c r="BD6199" s="3" t="s">
        <v>30</v>
      </c>
      <c r="BG6199" s="3"/>
    </row>
    <row r="6200" spans="1:59" ht="15" x14ac:dyDescent="0.2">
      <c r="A6200" s="3" t="s">
        <v>8335</v>
      </c>
      <c r="B6200" s="3" t="s">
        <v>8332</v>
      </c>
      <c r="C6200" s="4">
        <v>42618.938877314817</v>
      </c>
      <c r="D6200" s="3" t="s">
        <v>7639</v>
      </c>
      <c r="E6200" s="3" t="s">
        <v>8335</v>
      </c>
      <c r="L6200" s="3" t="s">
        <v>8336</v>
      </c>
      <c r="AZ6200" s="3" t="s">
        <v>8334</v>
      </c>
      <c r="BA6200" s="3" t="s">
        <v>8333</v>
      </c>
      <c r="BD6200" s="3" t="s">
        <v>7641</v>
      </c>
      <c r="BG6200" s="3"/>
    </row>
    <row r="6201" spans="1:59" ht="15" x14ac:dyDescent="0.2">
      <c r="A6201" s="3" t="s">
        <v>8325</v>
      </c>
      <c r="B6201" s="3" t="s">
        <v>8322</v>
      </c>
      <c r="C6201" s="4">
        <v>42618.938877314817</v>
      </c>
      <c r="D6201" s="3" t="s">
        <v>7639</v>
      </c>
      <c r="E6201" s="3" t="s">
        <v>8331</v>
      </c>
      <c r="L6201" s="3" t="s">
        <v>8330</v>
      </c>
      <c r="M6201" s="3" t="s">
        <v>8329</v>
      </c>
      <c r="N6201" s="3" t="s">
        <v>8328</v>
      </c>
      <c r="S6201" s="3" t="s">
        <v>8327</v>
      </c>
      <c r="AI6201" s="3" t="s">
        <v>29</v>
      </c>
      <c r="AJ6201" s="3" t="s">
        <v>8326</v>
      </c>
      <c r="AZ6201" s="3" t="s">
        <v>8324</v>
      </c>
      <c r="BA6201" s="3" t="s">
        <v>8323</v>
      </c>
      <c r="BB6201" s="3" t="s">
        <v>1248</v>
      </c>
      <c r="BD6201" s="3" t="s">
        <v>30</v>
      </c>
      <c r="BG6201" s="3"/>
    </row>
    <row r="6202" spans="1:59" ht="15" x14ac:dyDescent="0.2">
      <c r="A6202" s="3" t="s">
        <v>8320</v>
      </c>
      <c r="B6202" s="3" t="s">
        <v>8317</v>
      </c>
      <c r="C6202" s="4">
        <v>42618.938877314817</v>
      </c>
      <c r="D6202" s="3" t="s">
        <v>7639</v>
      </c>
      <c r="E6202" s="3" t="s">
        <v>8320</v>
      </c>
      <c r="L6202" s="3" t="s">
        <v>8321</v>
      </c>
      <c r="AZ6202" s="3" t="s">
        <v>8319</v>
      </c>
      <c r="BA6202" s="3" t="s">
        <v>8318</v>
      </c>
      <c r="BD6202" s="3" t="s">
        <v>7641</v>
      </c>
      <c r="BG6202" s="3"/>
    </row>
    <row r="6203" spans="1:59" ht="15" x14ac:dyDescent="0.2">
      <c r="A6203" s="3" t="s">
        <v>8315</v>
      </c>
      <c r="B6203" s="3" t="s">
        <v>8313</v>
      </c>
      <c r="C6203" s="4">
        <v>42618.938877314817</v>
      </c>
      <c r="D6203" s="3" t="s">
        <v>7639</v>
      </c>
      <c r="E6203" s="3" t="s">
        <v>8315</v>
      </c>
      <c r="L6203" s="3" t="s">
        <v>8316</v>
      </c>
      <c r="AZ6203" s="3" t="s">
        <v>8314</v>
      </c>
      <c r="BA6203" s="3" t="s">
        <v>1063</v>
      </c>
      <c r="BD6203" s="3" t="s">
        <v>7641</v>
      </c>
      <c r="BG6203" s="3"/>
    </row>
    <row r="6204" spans="1:59" ht="15" x14ac:dyDescent="0.2">
      <c r="A6204" s="3" t="s">
        <v>8311</v>
      </c>
      <c r="B6204" s="3" t="s">
        <v>8308</v>
      </c>
      <c r="C6204" s="4">
        <v>42618.938877314817</v>
      </c>
      <c r="D6204" s="3" t="s">
        <v>7639</v>
      </c>
      <c r="E6204" s="3" t="s">
        <v>8311</v>
      </c>
      <c r="L6204" s="3" t="s">
        <v>8312</v>
      </c>
      <c r="AZ6204" s="3" t="s">
        <v>8310</v>
      </c>
      <c r="BA6204" s="3" t="s">
        <v>8309</v>
      </c>
      <c r="BD6204" s="3" t="s">
        <v>7641</v>
      </c>
      <c r="BG6204" s="3"/>
    </row>
    <row r="6205" spans="1:59" ht="15" x14ac:dyDescent="0.2">
      <c r="A6205" s="3" t="s">
        <v>8286</v>
      </c>
      <c r="B6205" s="3" t="s">
        <v>8284</v>
      </c>
      <c r="C6205" s="4">
        <v>42618.93886574074</v>
      </c>
      <c r="D6205" s="3" t="s">
        <v>7639</v>
      </c>
      <c r="E6205" s="3" t="s">
        <v>8307</v>
      </c>
      <c r="F6205" s="3" t="s">
        <v>8306</v>
      </c>
      <c r="G6205" s="3" t="s">
        <v>8305</v>
      </c>
      <c r="H6205" s="3" t="s">
        <v>8024</v>
      </c>
      <c r="J6205" s="3" t="s">
        <v>8023</v>
      </c>
      <c r="L6205" s="3" t="s">
        <v>8304</v>
      </c>
      <c r="N6205" s="3" t="s">
        <v>8303</v>
      </c>
      <c r="P6205" s="3" t="s">
        <v>8302</v>
      </c>
      <c r="Q6205" s="3" t="s">
        <v>8019</v>
      </c>
      <c r="R6205" s="3" t="s">
        <v>8301</v>
      </c>
      <c r="S6205" s="3" t="s">
        <v>8300</v>
      </c>
      <c r="T6205" s="3" t="s">
        <v>8299</v>
      </c>
      <c r="U6205" s="3" t="s">
        <v>8298</v>
      </c>
      <c r="W6205" s="3" t="s">
        <v>8297</v>
      </c>
      <c r="X6205" s="3" t="s">
        <v>8296</v>
      </c>
      <c r="Y6205" s="3" t="s">
        <v>8295</v>
      </c>
      <c r="Z6205" s="3" t="s">
        <v>8294</v>
      </c>
      <c r="AA6205" s="3" t="s">
        <v>8293</v>
      </c>
      <c r="AB6205" s="3" t="s">
        <v>8292</v>
      </c>
      <c r="AC6205" s="3" t="s">
        <v>8291</v>
      </c>
      <c r="AD6205" s="3" t="s">
        <v>8290</v>
      </c>
      <c r="AE6205" s="3" t="s">
        <v>7671</v>
      </c>
      <c r="AF6205" s="3" t="s">
        <v>7756</v>
      </c>
      <c r="AG6205" s="3" t="s">
        <v>8009</v>
      </c>
      <c r="AH6205" s="3" t="s">
        <v>8289</v>
      </c>
      <c r="AI6205" s="3" t="s">
        <v>8007</v>
      </c>
      <c r="AJ6205" s="3" t="s">
        <v>7632</v>
      </c>
      <c r="AK6205" s="3" t="s">
        <v>8006</v>
      </c>
      <c r="AO6205" s="3" t="s">
        <v>8288</v>
      </c>
      <c r="AQ6205" s="3" t="s">
        <v>8287</v>
      </c>
      <c r="AZ6205" s="3" t="s">
        <v>8285</v>
      </c>
      <c r="BA6205" s="3" t="s">
        <v>1416</v>
      </c>
      <c r="BB6205" s="3" t="s">
        <v>8001</v>
      </c>
      <c r="BD6205" s="3" t="s">
        <v>30</v>
      </c>
      <c r="BE6205" s="3">
        <v>11</v>
      </c>
      <c r="BG6205" s="3"/>
    </row>
    <row r="6206" spans="1:59" ht="15" x14ac:dyDescent="0.2">
      <c r="A6206" s="3" t="s">
        <v>8282</v>
      </c>
      <c r="B6206" s="3" t="s">
        <v>8279</v>
      </c>
      <c r="C6206" s="4">
        <v>42618.93886574074</v>
      </c>
      <c r="D6206" s="3" t="s">
        <v>7639</v>
      </c>
      <c r="E6206" s="3" t="s">
        <v>8282</v>
      </c>
      <c r="L6206" s="3" t="s">
        <v>8283</v>
      </c>
      <c r="AZ6206" s="3" t="s">
        <v>8281</v>
      </c>
      <c r="BA6206" s="3" t="s">
        <v>8280</v>
      </c>
      <c r="BD6206" s="3" t="s">
        <v>7641</v>
      </c>
      <c r="BG6206" s="3"/>
    </row>
    <row r="6207" spans="1:59" ht="15" x14ac:dyDescent="0.2">
      <c r="A6207" s="3" t="s">
        <v>8278</v>
      </c>
      <c r="B6207" s="3" t="s">
        <v>8276</v>
      </c>
      <c r="C6207" s="4">
        <v>42618.93886574074</v>
      </c>
      <c r="D6207" s="3" t="s">
        <v>7639</v>
      </c>
      <c r="E6207" s="3" t="s">
        <v>8278</v>
      </c>
      <c r="L6207" s="3" t="s">
        <v>8265</v>
      </c>
      <c r="AZ6207" s="3" t="s">
        <v>235</v>
      </c>
      <c r="BA6207" s="3" t="s">
        <v>8277</v>
      </c>
      <c r="BD6207" s="3" t="s">
        <v>7641</v>
      </c>
      <c r="BG6207" s="3"/>
    </row>
    <row r="6208" spans="1:59" ht="15" x14ac:dyDescent="0.2">
      <c r="A6208" s="3" t="s">
        <v>8274</v>
      </c>
      <c r="B6208" s="3" t="s">
        <v>8271</v>
      </c>
      <c r="C6208" s="4">
        <v>42618.93886574074</v>
      </c>
      <c r="D6208" s="3" t="s">
        <v>7639</v>
      </c>
      <c r="E6208" s="3" t="s">
        <v>8274</v>
      </c>
      <c r="L6208" s="3" t="s">
        <v>8275</v>
      </c>
      <c r="AZ6208" s="3" t="s">
        <v>8273</v>
      </c>
      <c r="BA6208" s="3" t="s">
        <v>8272</v>
      </c>
      <c r="BD6208" s="3" t="s">
        <v>7641</v>
      </c>
      <c r="BG6208" s="3"/>
    </row>
    <row r="6209" spans="1:59" ht="15" x14ac:dyDescent="0.2">
      <c r="A6209" s="3" t="s">
        <v>8269</v>
      </c>
      <c r="B6209" s="3" t="s">
        <v>8266</v>
      </c>
      <c r="C6209" s="4">
        <v>42618.93886574074</v>
      </c>
      <c r="D6209" s="3" t="s">
        <v>7639</v>
      </c>
      <c r="E6209" s="3" t="s">
        <v>8269</v>
      </c>
      <c r="L6209" s="3" t="s">
        <v>8270</v>
      </c>
      <c r="AZ6209" s="3" t="s">
        <v>8268</v>
      </c>
      <c r="BA6209" s="3" t="s">
        <v>8267</v>
      </c>
      <c r="BD6209" s="3" t="s">
        <v>7641</v>
      </c>
      <c r="BG6209" s="3"/>
    </row>
    <row r="6210" spans="1:59" ht="15" x14ac:dyDescent="0.2">
      <c r="A6210" s="3" t="s">
        <v>8264</v>
      </c>
      <c r="B6210" s="3" t="s">
        <v>8261</v>
      </c>
      <c r="C6210" s="4">
        <v>42618.93886574074</v>
      </c>
      <c r="D6210" s="3" t="s">
        <v>7639</v>
      </c>
      <c r="E6210" s="3" t="s">
        <v>8264</v>
      </c>
      <c r="L6210" s="3" t="s">
        <v>8265</v>
      </c>
      <c r="AZ6210" s="3" t="s">
        <v>8263</v>
      </c>
      <c r="BA6210" s="3" t="s">
        <v>8262</v>
      </c>
      <c r="BD6210" s="3" t="s">
        <v>7641</v>
      </c>
      <c r="BG6210" s="3"/>
    </row>
    <row r="6211" spans="1:59" ht="15" x14ac:dyDescent="0.2">
      <c r="A6211" s="3" t="s">
        <v>8243</v>
      </c>
      <c r="B6211" s="3" t="s">
        <v>8240</v>
      </c>
      <c r="C6211" s="4">
        <v>42618.93886574074</v>
      </c>
      <c r="D6211" s="3" t="s">
        <v>7639</v>
      </c>
      <c r="E6211" s="3" t="s">
        <v>8260</v>
      </c>
      <c r="F6211" s="3" t="s">
        <v>8259</v>
      </c>
      <c r="G6211" s="3" t="s">
        <v>8258</v>
      </c>
      <c r="H6211" s="3" t="s">
        <v>8057</v>
      </c>
      <c r="J6211" s="3" t="s">
        <v>8023</v>
      </c>
      <c r="L6211" s="3" t="s">
        <v>8257</v>
      </c>
      <c r="N6211" s="3" t="s">
        <v>8256</v>
      </c>
      <c r="P6211" s="3" t="s">
        <v>8255</v>
      </c>
      <c r="Q6211" s="3" t="s">
        <v>8019</v>
      </c>
      <c r="R6211" s="3" t="s">
        <v>8018</v>
      </c>
      <c r="S6211" s="3" t="s">
        <v>8254</v>
      </c>
      <c r="T6211" s="3" t="s">
        <v>8253</v>
      </c>
      <c r="U6211" s="3" t="s">
        <v>8252</v>
      </c>
      <c r="W6211" s="3" t="s">
        <v>8251</v>
      </c>
      <c r="X6211" s="3" t="s">
        <v>8250</v>
      </c>
      <c r="Z6211" s="3" t="s">
        <v>8249</v>
      </c>
      <c r="AA6211" s="3" t="s">
        <v>8248</v>
      </c>
      <c r="AB6211" s="3" t="s">
        <v>8247</v>
      </c>
      <c r="AC6211" s="3" t="s">
        <v>8246</v>
      </c>
      <c r="AE6211" s="3" t="s">
        <v>7671</v>
      </c>
      <c r="AF6211" s="3" t="s">
        <v>7756</v>
      </c>
      <c r="AG6211" s="3" t="s">
        <v>8009</v>
      </c>
      <c r="AH6211" s="3" t="s">
        <v>8245</v>
      </c>
      <c r="AI6211" s="3" t="s">
        <v>8007</v>
      </c>
      <c r="AJ6211" s="3" t="s">
        <v>7632</v>
      </c>
      <c r="AK6211" s="3" t="s">
        <v>8006</v>
      </c>
      <c r="AQ6211" s="3" t="s">
        <v>8244</v>
      </c>
      <c r="AZ6211" s="3" t="s">
        <v>8242</v>
      </c>
      <c r="BA6211" s="3" t="s">
        <v>8241</v>
      </c>
      <c r="BB6211" s="3" t="s">
        <v>8001</v>
      </c>
      <c r="BD6211" s="3" t="s">
        <v>30</v>
      </c>
      <c r="BE6211" s="3">
        <v>48</v>
      </c>
      <c r="BG6211" s="3"/>
    </row>
    <row r="6212" spans="1:59" ht="15" x14ac:dyDescent="0.2">
      <c r="A6212" s="3" t="s">
        <v>8238</v>
      </c>
      <c r="B6212" s="3" t="s">
        <v>8236</v>
      </c>
      <c r="C6212" s="4">
        <v>42618.938854166663</v>
      </c>
      <c r="D6212" s="3" t="s">
        <v>7639</v>
      </c>
      <c r="E6212" s="3" t="s">
        <v>8238</v>
      </c>
      <c r="L6212" s="3" t="s">
        <v>8239</v>
      </c>
      <c r="AZ6212" s="3" t="s">
        <v>8237</v>
      </c>
      <c r="BA6212" s="3" t="s">
        <v>4763</v>
      </c>
      <c r="BD6212" s="3" t="s">
        <v>7641</v>
      </c>
      <c r="BG6212" s="3"/>
    </row>
    <row r="6213" spans="1:59" ht="15" x14ac:dyDescent="0.2">
      <c r="A6213" s="3" t="s">
        <v>8234</v>
      </c>
      <c r="B6213" s="3" t="s">
        <v>8231</v>
      </c>
      <c r="C6213" s="4">
        <v>42618.938854166663</v>
      </c>
      <c r="D6213" s="3" t="s">
        <v>7639</v>
      </c>
      <c r="E6213" s="3" t="s">
        <v>8234</v>
      </c>
      <c r="L6213" s="3" t="s">
        <v>8235</v>
      </c>
      <c r="AZ6213" s="3" t="s">
        <v>8233</v>
      </c>
      <c r="BA6213" s="3" t="s">
        <v>8232</v>
      </c>
      <c r="BD6213" s="3" t="s">
        <v>7641</v>
      </c>
      <c r="BG6213" s="3"/>
    </row>
    <row r="6214" spans="1:59" ht="15" x14ac:dyDescent="0.2">
      <c r="A6214" s="3" t="s">
        <v>6758</v>
      </c>
      <c r="B6214" s="3" t="s">
        <v>8227</v>
      </c>
      <c r="C6214" s="4">
        <v>42618.938854166663</v>
      </c>
      <c r="D6214" s="3" t="s">
        <v>7639</v>
      </c>
      <c r="E6214" s="3" t="s">
        <v>8230</v>
      </c>
      <c r="M6214" s="3" t="s">
        <v>8229</v>
      </c>
      <c r="N6214" s="3" t="s">
        <v>8228</v>
      </c>
      <c r="O6214" s="3" t="s">
        <v>25</v>
      </c>
      <c r="AI6214" s="3" t="s">
        <v>29</v>
      </c>
      <c r="AJ6214" s="3" t="s">
        <v>28</v>
      </c>
      <c r="AM6214" s="3" t="s">
        <v>24</v>
      </c>
      <c r="AN6214" s="3" t="s">
        <v>184</v>
      </c>
      <c r="AZ6214" s="3" t="s">
        <v>2592</v>
      </c>
      <c r="BA6214" s="3" t="s">
        <v>2593</v>
      </c>
      <c r="BB6214" s="3" t="s">
        <v>184</v>
      </c>
      <c r="BD6214" s="3" t="s">
        <v>30</v>
      </c>
      <c r="BG6214" s="3"/>
    </row>
    <row r="6215" spans="1:59" ht="15" x14ac:dyDescent="0.2">
      <c r="A6215" s="3" t="s">
        <v>8225</v>
      </c>
      <c r="B6215" s="3" t="s">
        <v>8222</v>
      </c>
      <c r="C6215" s="4">
        <v>42618.938854166663</v>
      </c>
      <c r="D6215" s="3" t="s">
        <v>7639</v>
      </c>
      <c r="E6215" s="3" t="s">
        <v>8225</v>
      </c>
      <c r="L6215" s="3" t="s">
        <v>8226</v>
      </c>
      <c r="AZ6215" s="3" t="s">
        <v>8224</v>
      </c>
      <c r="BA6215" s="3" t="s">
        <v>8223</v>
      </c>
      <c r="BD6215" s="3" t="s">
        <v>7641</v>
      </c>
      <c r="BG6215" s="3"/>
    </row>
    <row r="6216" spans="1:59" ht="15" x14ac:dyDescent="0.2">
      <c r="A6216" s="3" t="s">
        <v>6598</v>
      </c>
      <c r="B6216" s="3" t="s">
        <v>8220</v>
      </c>
      <c r="C6216" s="4">
        <v>42618.938854166663</v>
      </c>
      <c r="D6216" s="3" t="s">
        <v>7639</v>
      </c>
      <c r="E6216" s="3" t="s">
        <v>8221</v>
      </c>
      <c r="M6216" s="3" t="s">
        <v>39029</v>
      </c>
      <c r="N6216" s="3" t="s">
        <v>42712</v>
      </c>
      <c r="O6216" s="3" t="s">
        <v>25</v>
      </c>
      <c r="AI6216" s="3" t="s">
        <v>29</v>
      </c>
      <c r="AJ6216" s="3" t="s">
        <v>28</v>
      </c>
      <c r="AM6216" s="3" t="s">
        <v>24</v>
      </c>
      <c r="AZ6216" s="3" t="s">
        <v>1853</v>
      </c>
      <c r="BA6216" s="3" t="s">
        <v>1854</v>
      </c>
      <c r="BB6216" s="3" t="s">
        <v>1855</v>
      </c>
      <c r="BD6216" s="3" t="s">
        <v>30</v>
      </c>
      <c r="BG6216" s="3"/>
    </row>
    <row r="6217" spans="1:59" ht="15" x14ac:dyDescent="0.2">
      <c r="A6217" s="3" t="s">
        <v>6428</v>
      </c>
      <c r="B6217" s="3" t="s">
        <v>8218</v>
      </c>
      <c r="C6217" s="4">
        <v>42618.938854166663</v>
      </c>
      <c r="D6217" s="3" t="s">
        <v>7639</v>
      </c>
      <c r="E6217" s="3" t="s">
        <v>8219</v>
      </c>
      <c r="M6217" s="3" t="s">
        <v>39029</v>
      </c>
      <c r="N6217" s="3" t="s">
        <v>42712</v>
      </c>
      <c r="O6217" s="3" t="s">
        <v>25</v>
      </c>
      <c r="AI6217" s="3" t="s">
        <v>29</v>
      </c>
      <c r="AJ6217" s="3" t="s">
        <v>28</v>
      </c>
      <c r="AM6217" s="3" t="s">
        <v>24</v>
      </c>
      <c r="AZ6217" s="3" t="s">
        <v>950</v>
      </c>
      <c r="BA6217" s="3" t="s">
        <v>951</v>
      </c>
      <c r="BB6217" s="3" t="s">
        <v>952</v>
      </c>
      <c r="BD6217" s="3" t="s">
        <v>30</v>
      </c>
      <c r="BG6217" s="3"/>
    </row>
    <row r="6218" spans="1:59" ht="15" x14ac:dyDescent="0.2">
      <c r="A6218" s="3" t="s">
        <v>7038</v>
      </c>
      <c r="B6218" s="3" t="s">
        <v>8216</v>
      </c>
      <c r="C6218" s="4">
        <v>42618.938854166663</v>
      </c>
      <c r="D6218" s="3" t="s">
        <v>7639</v>
      </c>
      <c r="E6218" s="3" t="s">
        <v>8217</v>
      </c>
      <c r="M6218" s="3" t="s">
        <v>39029</v>
      </c>
      <c r="N6218" s="3" t="s">
        <v>42712</v>
      </c>
      <c r="O6218" s="3" t="s">
        <v>25</v>
      </c>
      <c r="AI6218" s="3" t="s">
        <v>29</v>
      </c>
      <c r="AJ6218" s="3" t="s">
        <v>28</v>
      </c>
      <c r="AM6218" s="3" t="s">
        <v>24</v>
      </c>
      <c r="AZ6218" s="3" t="s">
        <v>3857</v>
      </c>
      <c r="BA6218" s="3" t="s">
        <v>3858</v>
      </c>
      <c r="BB6218" s="3" t="s">
        <v>952</v>
      </c>
      <c r="BD6218" s="3" t="s">
        <v>30</v>
      </c>
      <c r="BG6218" s="3"/>
    </row>
    <row r="6219" spans="1:59" ht="15" x14ac:dyDescent="0.2">
      <c r="A6219" s="3" t="s">
        <v>8214</v>
      </c>
      <c r="B6219" s="3" t="s">
        <v>8211</v>
      </c>
      <c r="C6219" s="4">
        <v>42618.938854166663</v>
      </c>
      <c r="D6219" s="3" t="s">
        <v>7639</v>
      </c>
      <c r="E6219" s="3" t="s">
        <v>8214</v>
      </c>
      <c r="L6219" s="3" t="s">
        <v>8215</v>
      </c>
      <c r="AZ6219" s="3" t="s">
        <v>8213</v>
      </c>
      <c r="BA6219" s="3" t="s">
        <v>8212</v>
      </c>
      <c r="BD6219" s="3" t="s">
        <v>7641</v>
      </c>
      <c r="BG6219" s="3"/>
    </row>
    <row r="6220" spans="1:59" ht="15" x14ac:dyDescent="0.2">
      <c r="A6220" s="3" t="s">
        <v>8205</v>
      </c>
      <c r="B6220" s="3" t="s">
        <v>8203</v>
      </c>
      <c r="C6220" s="4">
        <v>42618.938854166663</v>
      </c>
      <c r="D6220" s="3" t="s">
        <v>7639</v>
      </c>
      <c r="E6220" s="3" t="s">
        <v>8210</v>
      </c>
      <c r="M6220" s="3" t="s">
        <v>8209</v>
      </c>
      <c r="N6220" s="3" t="s">
        <v>8208</v>
      </c>
      <c r="O6220" s="3" t="s">
        <v>25</v>
      </c>
      <c r="U6220" s="3" t="s">
        <v>8207</v>
      </c>
      <c r="W6220" s="3" t="s">
        <v>8206</v>
      </c>
      <c r="AI6220" s="3" t="s">
        <v>29</v>
      </c>
      <c r="AJ6220" s="3" t="s">
        <v>7697</v>
      </c>
      <c r="AM6220" s="3" t="s">
        <v>24</v>
      </c>
      <c r="AN6220" s="3" t="s">
        <v>7629</v>
      </c>
      <c r="AZ6220" s="3" t="s">
        <v>393</v>
      </c>
      <c r="BA6220" s="3" t="s">
        <v>8204</v>
      </c>
      <c r="BB6220" s="3" t="s">
        <v>643</v>
      </c>
      <c r="BD6220" s="3" t="s">
        <v>30</v>
      </c>
      <c r="BG6220" s="3"/>
    </row>
    <row r="6221" spans="1:59" ht="15" x14ac:dyDescent="0.2">
      <c r="A6221" s="3" t="s">
        <v>8201</v>
      </c>
      <c r="B6221" s="3" t="s">
        <v>8199</v>
      </c>
      <c r="C6221" s="4">
        <v>42618.938854166663</v>
      </c>
      <c r="D6221" s="3" t="s">
        <v>7639</v>
      </c>
      <c r="E6221" s="3" t="s">
        <v>8201</v>
      </c>
      <c r="L6221" s="3" t="s">
        <v>8202</v>
      </c>
      <c r="AZ6221" s="3" t="s">
        <v>2704</v>
      </c>
      <c r="BA6221" s="3" t="s">
        <v>8200</v>
      </c>
      <c r="BD6221" s="3" t="s">
        <v>7641</v>
      </c>
      <c r="BG6221" s="3"/>
    </row>
    <row r="6222" spans="1:59" ht="15" x14ac:dyDescent="0.2">
      <c r="A6222" s="3" t="s">
        <v>8197</v>
      </c>
      <c r="B6222" s="3" t="s">
        <v>8194</v>
      </c>
      <c r="C6222" s="4">
        <v>42618.938854166663</v>
      </c>
      <c r="D6222" s="3" t="s">
        <v>7639</v>
      </c>
      <c r="E6222" s="3" t="s">
        <v>8197</v>
      </c>
      <c r="L6222" s="3" t="s">
        <v>8198</v>
      </c>
      <c r="AZ6222" s="3" t="s">
        <v>8196</v>
      </c>
      <c r="BA6222" s="3" t="s">
        <v>8195</v>
      </c>
      <c r="BD6222" s="3" t="s">
        <v>7641</v>
      </c>
      <c r="BG6222" s="3"/>
    </row>
    <row r="6223" spans="1:59" ht="15" x14ac:dyDescent="0.2">
      <c r="A6223" s="3" t="s">
        <v>8173</v>
      </c>
      <c r="B6223" s="3" t="s">
        <v>8170</v>
      </c>
      <c r="C6223" s="4">
        <v>42618.938854166663</v>
      </c>
      <c r="D6223" s="3" t="s">
        <v>7639</v>
      </c>
      <c r="E6223" s="3" t="s">
        <v>8193</v>
      </c>
      <c r="F6223" s="3" t="s">
        <v>8192</v>
      </c>
      <c r="G6223" s="3" t="s">
        <v>8191</v>
      </c>
      <c r="H6223" s="3" t="s">
        <v>8057</v>
      </c>
      <c r="J6223" s="3" t="s">
        <v>8023</v>
      </c>
      <c r="L6223" s="3" t="s">
        <v>8190</v>
      </c>
      <c r="N6223" s="3" t="s">
        <v>8189</v>
      </c>
      <c r="P6223" s="3" t="s">
        <v>8188</v>
      </c>
      <c r="Q6223" s="3" t="s">
        <v>8019</v>
      </c>
      <c r="R6223" s="3" t="s">
        <v>8018</v>
      </c>
      <c r="S6223" s="3" t="s">
        <v>8187</v>
      </c>
      <c r="T6223" s="3" t="s">
        <v>8186</v>
      </c>
      <c r="U6223" s="3" t="s">
        <v>8185</v>
      </c>
      <c r="W6223" s="3" t="s">
        <v>8184</v>
      </c>
      <c r="X6223" s="3" t="s">
        <v>8183</v>
      </c>
      <c r="Y6223" s="3" t="s">
        <v>8182</v>
      </c>
      <c r="Z6223" s="3" t="s">
        <v>8181</v>
      </c>
      <c r="AA6223" s="3" t="s">
        <v>8180</v>
      </c>
      <c r="AB6223" s="3" t="s">
        <v>8179</v>
      </c>
      <c r="AC6223" s="3" t="s">
        <v>8178</v>
      </c>
      <c r="AD6223" s="3" t="s">
        <v>8177</v>
      </c>
      <c r="AE6223" s="3" t="s">
        <v>7671</v>
      </c>
      <c r="AF6223" s="3" t="s">
        <v>7756</v>
      </c>
      <c r="AG6223" s="3" t="s">
        <v>8009</v>
      </c>
      <c r="AH6223" s="3" t="s">
        <v>8176</v>
      </c>
      <c r="AI6223" s="3" t="s">
        <v>8007</v>
      </c>
      <c r="AJ6223" s="3" t="s">
        <v>7632</v>
      </c>
      <c r="AK6223" s="3" t="s">
        <v>8006</v>
      </c>
      <c r="AO6223" s="3" t="s">
        <v>8175</v>
      </c>
      <c r="AQ6223" s="3" t="s">
        <v>8174</v>
      </c>
      <c r="AZ6223" s="3" t="s">
        <v>8172</v>
      </c>
      <c r="BA6223" s="3" t="s">
        <v>8171</v>
      </c>
      <c r="BB6223" s="3" t="s">
        <v>8001</v>
      </c>
      <c r="BD6223" s="3" t="s">
        <v>30</v>
      </c>
      <c r="BE6223" s="3">
        <v>47</v>
      </c>
      <c r="BG6223" s="3"/>
    </row>
    <row r="6224" spans="1:59" ht="15" x14ac:dyDescent="0.2">
      <c r="A6224" s="3" t="s">
        <v>8166</v>
      </c>
      <c r="B6224" s="3" t="s">
        <v>8163</v>
      </c>
      <c r="C6224" s="4">
        <v>42618.938842592594</v>
      </c>
      <c r="D6224" s="3" t="s">
        <v>7639</v>
      </c>
      <c r="E6224" s="3" t="s">
        <v>8169</v>
      </c>
      <c r="N6224" s="3" t="s">
        <v>7894</v>
      </c>
      <c r="U6224" s="3" t="s">
        <v>8168</v>
      </c>
      <c r="W6224" s="3" t="s">
        <v>8167</v>
      </c>
      <c r="AI6224" s="3" t="s">
        <v>29</v>
      </c>
      <c r="AJ6224" s="3" t="s">
        <v>7697</v>
      </c>
      <c r="AM6224" s="3" t="s">
        <v>62</v>
      </c>
      <c r="AZ6224" s="3" t="s">
        <v>8165</v>
      </c>
      <c r="BA6224" s="3" t="s">
        <v>8164</v>
      </c>
      <c r="BB6224" s="3" t="s">
        <v>7905</v>
      </c>
      <c r="BD6224" s="3" t="s">
        <v>30</v>
      </c>
      <c r="BG6224" s="3"/>
    </row>
    <row r="6225" spans="1:59" ht="15" x14ac:dyDescent="0.2">
      <c r="A6225" s="3" t="s">
        <v>8161</v>
      </c>
      <c r="B6225" s="3" t="s">
        <v>8159</v>
      </c>
      <c r="C6225" s="4">
        <v>42618.938842592594</v>
      </c>
      <c r="D6225" s="3" t="s">
        <v>7639</v>
      </c>
      <c r="E6225" s="3" t="s">
        <v>8161</v>
      </c>
      <c r="L6225" s="3" t="s">
        <v>8162</v>
      </c>
      <c r="AZ6225" s="3" t="s">
        <v>4420</v>
      </c>
      <c r="BA6225" s="3" t="s">
        <v>8160</v>
      </c>
      <c r="BD6225" s="3" t="s">
        <v>7641</v>
      </c>
      <c r="BG6225" s="3"/>
    </row>
    <row r="6226" spans="1:59" ht="15" x14ac:dyDescent="0.2">
      <c r="A6226" s="3" t="s">
        <v>8157</v>
      </c>
      <c r="B6226" s="3" t="s">
        <v>8155</v>
      </c>
      <c r="C6226" s="4">
        <v>42618.938842592594</v>
      </c>
      <c r="D6226" s="3" t="s">
        <v>7639</v>
      </c>
      <c r="E6226" s="3" t="s">
        <v>8157</v>
      </c>
      <c r="L6226" s="3" t="s">
        <v>8158</v>
      </c>
      <c r="AZ6226" s="3" t="s">
        <v>1032</v>
      </c>
      <c r="BA6226" s="3" t="s">
        <v>8156</v>
      </c>
      <c r="BD6226" s="3" t="s">
        <v>7641</v>
      </c>
      <c r="BG6226" s="3"/>
    </row>
    <row r="6227" spans="1:59" ht="15" x14ac:dyDescent="0.2">
      <c r="A6227" s="3" t="s">
        <v>8151</v>
      </c>
      <c r="B6227" s="3" t="s">
        <v>8149</v>
      </c>
      <c r="C6227" s="4">
        <v>42618.938842592594</v>
      </c>
      <c r="D6227" s="3" t="s">
        <v>7639</v>
      </c>
      <c r="E6227" s="3" t="s">
        <v>8154</v>
      </c>
      <c r="N6227" s="3" t="s">
        <v>7894</v>
      </c>
      <c r="U6227" s="3" t="s">
        <v>8153</v>
      </c>
      <c r="W6227" s="3" t="s">
        <v>8152</v>
      </c>
      <c r="AI6227" s="3" t="s">
        <v>29</v>
      </c>
      <c r="AJ6227" s="3" t="s">
        <v>7697</v>
      </c>
      <c r="AM6227" s="3" t="s">
        <v>62</v>
      </c>
      <c r="AZ6227" s="3" t="s">
        <v>3341</v>
      </c>
      <c r="BA6227" s="3" t="s">
        <v>753</v>
      </c>
      <c r="BB6227" s="3" t="s">
        <v>8150</v>
      </c>
      <c r="BD6227" s="3" t="s">
        <v>30</v>
      </c>
      <c r="BG6227" s="3"/>
    </row>
    <row r="6228" spans="1:59" ht="15" x14ac:dyDescent="0.2">
      <c r="A6228" s="3" t="s">
        <v>8147</v>
      </c>
      <c r="B6228" s="3" t="s">
        <v>8144</v>
      </c>
      <c r="C6228" s="4">
        <v>42618.938842592594</v>
      </c>
      <c r="D6228" s="3" t="s">
        <v>7639</v>
      </c>
      <c r="E6228" s="3" t="s">
        <v>8147</v>
      </c>
      <c r="L6228" s="3" t="s">
        <v>8148</v>
      </c>
      <c r="AZ6228" s="3" t="s">
        <v>8146</v>
      </c>
      <c r="BA6228" s="3" t="s">
        <v>8145</v>
      </c>
      <c r="BD6228" s="3" t="s">
        <v>7641</v>
      </c>
      <c r="BG6228" s="3"/>
    </row>
    <row r="6229" spans="1:59" ht="15" x14ac:dyDescent="0.2">
      <c r="A6229" s="3" t="s">
        <v>8125</v>
      </c>
      <c r="B6229" s="3" t="s">
        <v>8122</v>
      </c>
      <c r="C6229" s="4">
        <v>42618.938842592594</v>
      </c>
      <c r="D6229" s="3" t="s">
        <v>7639</v>
      </c>
      <c r="E6229" s="3" t="s">
        <v>8143</v>
      </c>
      <c r="F6229" s="3" t="s">
        <v>8142</v>
      </c>
      <c r="G6229" s="3" t="s">
        <v>8141</v>
      </c>
      <c r="H6229" s="3" t="s">
        <v>8024</v>
      </c>
      <c r="J6229" s="3" t="s">
        <v>8023</v>
      </c>
      <c r="L6229" s="3" t="s">
        <v>8140</v>
      </c>
      <c r="N6229" s="3" t="s">
        <v>8139</v>
      </c>
      <c r="P6229" s="3" t="s">
        <v>8138</v>
      </c>
      <c r="Q6229" s="3" t="s">
        <v>8019</v>
      </c>
      <c r="R6229" s="3" t="s">
        <v>8018</v>
      </c>
      <c r="S6229" s="3" t="s">
        <v>8137</v>
      </c>
      <c r="T6229" s="3" t="s">
        <v>8136</v>
      </c>
      <c r="U6229" s="3" t="s">
        <v>8135</v>
      </c>
      <c r="W6229" s="3" t="s">
        <v>8134</v>
      </c>
      <c r="X6229" s="3" t="s">
        <v>8133</v>
      </c>
      <c r="Z6229" s="3" t="s">
        <v>8132</v>
      </c>
      <c r="AA6229" s="3" t="s">
        <v>8131</v>
      </c>
      <c r="AB6229" s="3" t="s">
        <v>8130</v>
      </c>
      <c r="AC6229" s="3" t="s">
        <v>8129</v>
      </c>
      <c r="AE6229" s="3" t="s">
        <v>7671</v>
      </c>
      <c r="AF6229" s="3" t="s">
        <v>7756</v>
      </c>
      <c r="AG6229" s="3" t="s">
        <v>8009</v>
      </c>
      <c r="AH6229" s="3" t="s">
        <v>8128</v>
      </c>
      <c r="AI6229" s="3" t="s">
        <v>8007</v>
      </c>
      <c r="AJ6229" s="3" t="s">
        <v>7632</v>
      </c>
      <c r="AK6229" s="3" t="s">
        <v>8006</v>
      </c>
      <c r="AO6229" s="3" t="s">
        <v>8127</v>
      </c>
      <c r="AQ6229" s="3" t="s">
        <v>8126</v>
      </c>
      <c r="AZ6229" s="3" t="s">
        <v>8124</v>
      </c>
      <c r="BA6229" s="3" t="s">
        <v>8123</v>
      </c>
      <c r="BB6229" s="3" t="s">
        <v>8001</v>
      </c>
      <c r="BD6229" s="3" t="s">
        <v>30</v>
      </c>
      <c r="BE6229" s="3">
        <v>46</v>
      </c>
      <c r="BG6229" s="3"/>
    </row>
    <row r="6230" spans="1:59" ht="15" x14ac:dyDescent="0.2">
      <c r="A6230" s="3" t="s">
        <v>8119</v>
      </c>
      <c r="B6230" s="3" t="s">
        <v>8117</v>
      </c>
      <c r="C6230" s="4">
        <v>42618.938842592594</v>
      </c>
      <c r="D6230" s="3" t="s">
        <v>7639</v>
      </c>
      <c r="E6230" s="3" t="s">
        <v>8121</v>
      </c>
      <c r="N6230" s="3" t="s">
        <v>7894</v>
      </c>
      <c r="U6230" s="3" t="s">
        <v>8120</v>
      </c>
      <c r="W6230" s="3" t="s">
        <v>7909</v>
      </c>
      <c r="AI6230" s="3" t="s">
        <v>29</v>
      </c>
      <c r="AJ6230" s="3" t="s">
        <v>7697</v>
      </c>
      <c r="AM6230" s="3" t="s">
        <v>62</v>
      </c>
      <c r="AZ6230" s="3" t="s">
        <v>7983</v>
      </c>
      <c r="BA6230" s="3" t="s">
        <v>8118</v>
      </c>
      <c r="BB6230" s="3" t="s">
        <v>7905</v>
      </c>
      <c r="BD6230" s="3" t="s">
        <v>30</v>
      </c>
      <c r="BG6230" s="3"/>
    </row>
    <row r="6231" spans="1:59" ht="15" x14ac:dyDescent="0.2">
      <c r="A6231" s="3" t="s">
        <v>6439</v>
      </c>
      <c r="B6231" s="3" t="s">
        <v>8115</v>
      </c>
      <c r="C6231" s="4">
        <v>42618.938842592594</v>
      </c>
      <c r="D6231" s="3" t="s">
        <v>7639</v>
      </c>
      <c r="E6231" s="3" t="s">
        <v>8116</v>
      </c>
      <c r="M6231" s="3" t="s">
        <v>39029</v>
      </c>
      <c r="N6231" s="3" t="s">
        <v>42712</v>
      </c>
      <c r="O6231" s="3" t="s">
        <v>8540</v>
      </c>
      <c r="AI6231" s="3" t="s">
        <v>29</v>
      </c>
      <c r="AJ6231" s="3" t="s">
        <v>28</v>
      </c>
      <c r="AM6231" s="3" t="s">
        <v>24</v>
      </c>
      <c r="AZ6231" s="3" t="s">
        <v>1016</v>
      </c>
      <c r="BA6231" s="3" t="s">
        <v>1011</v>
      </c>
      <c r="BB6231" s="3" t="s">
        <v>1017</v>
      </c>
      <c r="BD6231" s="3" t="s">
        <v>30</v>
      </c>
      <c r="BG6231" s="3"/>
    </row>
    <row r="6232" spans="1:59" ht="15" x14ac:dyDescent="0.2">
      <c r="A6232" s="3" t="s">
        <v>7290</v>
      </c>
      <c r="B6232" s="3" t="s">
        <v>8113</v>
      </c>
      <c r="C6232" s="4">
        <v>42618.938842592594</v>
      </c>
      <c r="D6232" s="3" t="s">
        <v>7639</v>
      </c>
      <c r="E6232" s="3" t="s">
        <v>8114</v>
      </c>
      <c r="M6232" s="3" t="s">
        <v>39029</v>
      </c>
      <c r="N6232" s="3" t="s">
        <v>42712</v>
      </c>
      <c r="O6232" s="3" t="s">
        <v>25</v>
      </c>
      <c r="AI6232" s="3" t="s">
        <v>29</v>
      </c>
      <c r="AJ6232" s="3" t="s">
        <v>28</v>
      </c>
      <c r="AM6232" s="3" t="s">
        <v>24</v>
      </c>
      <c r="AZ6232" s="3" t="s">
        <v>4923</v>
      </c>
      <c r="BA6232" s="3" t="s">
        <v>4924</v>
      </c>
      <c r="BB6232" s="3" t="s">
        <v>4925</v>
      </c>
      <c r="BD6232" s="3" t="s">
        <v>30</v>
      </c>
      <c r="BG6232" s="3"/>
    </row>
    <row r="6233" spans="1:59" ht="15" x14ac:dyDescent="0.2">
      <c r="A6233" s="3" t="s">
        <v>6955</v>
      </c>
      <c r="B6233" s="3" t="s">
        <v>8111</v>
      </c>
      <c r="C6233" s="4">
        <v>42618.938831018517</v>
      </c>
      <c r="D6233" s="3" t="s">
        <v>7639</v>
      </c>
      <c r="E6233" s="3" t="s">
        <v>8112</v>
      </c>
      <c r="M6233" s="3" t="s">
        <v>39029</v>
      </c>
      <c r="N6233" s="3" t="s">
        <v>42712</v>
      </c>
      <c r="O6233" s="3" t="s">
        <v>25</v>
      </c>
      <c r="AI6233" s="3" t="s">
        <v>29</v>
      </c>
      <c r="AJ6233" s="3" t="s">
        <v>28</v>
      </c>
      <c r="AM6233" s="3" t="s">
        <v>24</v>
      </c>
      <c r="AZ6233" s="3" t="s">
        <v>3490</v>
      </c>
      <c r="BA6233" s="3" t="s">
        <v>3491</v>
      </c>
      <c r="BB6233" s="3" t="s">
        <v>3492</v>
      </c>
      <c r="BD6233" s="3" t="s">
        <v>30</v>
      </c>
      <c r="BG6233" s="3"/>
    </row>
    <row r="6234" spans="1:59" ht="15" x14ac:dyDescent="0.2">
      <c r="A6234" s="3" t="s">
        <v>8106</v>
      </c>
      <c r="B6234" s="3" t="s">
        <v>8103</v>
      </c>
      <c r="C6234" s="4">
        <v>42618.938831018517</v>
      </c>
      <c r="D6234" s="3" t="s">
        <v>7639</v>
      </c>
      <c r="E6234" s="3" t="s">
        <v>8110</v>
      </c>
      <c r="M6234" s="3" t="s">
        <v>8109</v>
      </c>
      <c r="N6234" s="3" t="s">
        <v>8108</v>
      </c>
      <c r="W6234" s="3" t="s">
        <v>8107</v>
      </c>
      <c r="AC6234" s="3" t="s">
        <v>7775</v>
      </c>
      <c r="AI6234" s="3" t="s">
        <v>29</v>
      </c>
      <c r="AJ6234" s="3" t="s">
        <v>7632</v>
      </c>
      <c r="AM6234" s="3" t="s">
        <v>24</v>
      </c>
      <c r="AZ6234" s="3" t="s">
        <v>8105</v>
      </c>
      <c r="BA6234" s="3" t="s">
        <v>8104</v>
      </c>
      <c r="BB6234" s="3" t="s">
        <v>7771</v>
      </c>
      <c r="BD6234" s="3" t="s">
        <v>30</v>
      </c>
      <c r="BG6234" s="3"/>
    </row>
    <row r="6235" spans="1:59" ht="15" x14ac:dyDescent="0.2">
      <c r="A6235" s="3" t="s">
        <v>8080</v>
      </c>
      <c r="B6235" s="3" t="s">
        <v>8078</v>
      </c>
      <c r="C6235" s="4">
        <v>42618.938831018517</v>
      </c>
      <c r="D6235" s="3" t="s">
        <v>7639</v>
      </c>
      <c r="E6235" s="3" t="s">
        <v>8102</v>
      </c>
      <c r="F6235" s="3" t="s">
        <v>8101</v>
      </c>
      <c r="G6235" s="3" t="s">
        <v>8100</v>
      </c>
      <c r="H6235" s="3" t="s">
        <v>8024</v>
      </c>
      <c r="J6235" s="3" t="s">
        <v>8099</v>
      </c>
      <c r="L6235" s="3" t="s">
        <v>8098</v>
      </c>
      <c r="N6235" s="3" t="s">
        <v>8097</v>
      </c>
      <c r="P6235" s="3" t="s">
        <v>8096</v>
      </c>
      <c r="Q6235" s="3" t="s">
        <v>8019</v>
      </c>
      <c r="R6235" s="3" t="s">
        <v>8018</v>
      </c>
      <c r="S6235" s="3" t="s">
        <v>8095</v>
      </c>
      <c r="T6235" s="3" t="s">
        <v>8094</v>
      </c>
      <c r="U6235" s="3" t="s">
        <v>8093</v>
      </c>
      <c r="W6235" s="3" t="s">
        <v>8092</v>
      </c>
      <c r="X6235" s="3" t="s">
        <v>8091</v>
      </c>
      <c r="Z6235" s="3" t="s">
        <v>8090</v>
      </c>
      <c r="AA6235" s="3" t="s">
        <v>8089</v>
      </c>
      <c r="AB6235" s="3" t="s">
        <v>8088</v>
      </c>
      <c r="AC6235" s="3" t="s">
        <v>8087</v>
      </c>
      <c r="AE6235" s="3" t="s">
        <v>7671</v>
      </c>
      <c r="AF6235" s="3" t="s">
        <v>8010</v>
      </c>
      <c r="AG6235" s="3" t="s">
        <v>8009</v>
      </c>
      <c r="AH6235" s="3" t="s">
        <v>8086</v>
      </c>
      <c r="AI6235" s="3" t="s">
        <v>8007</v>
      </c>
      <c r="AJ6235" s="3" t="s">
        <v>7632</v>
      </c>
      <c r="AK6235" s="3" t="s">
        <v>8006</v>
      </c>
      <c r="AO6235" s="3" t="s">
        <v>8085</v>
      </c>
      <c r="AQ6235" s="3" t="s">
        <v>8084</v>
      </c>
      <c r="AR6235" s="3" t="s">
        <v>8081</v>
      </c>
      <c r="AS6235" s="3" t="s">
        <v>8083</v>
      </c>
      <c r="AT6235" s="3" t="s">
        <v>8083</v>
      </c>
      <c r="AU6235" s="3" t="s">
        <v>8083</v>
      </c>
      <c r="AV6235" s="3" t="s">
        <v>8081</v>
      </c>
      <c r="AW6235" s="3" t="s">
        <v>8082</v>
      </c>
      <c r="AX6235" s="3" t="s">
        <v>8081</v>
      </c>
      <c r="AY6235" s="3" t="s">
        <v>8081</v>
      </c>
      <c r="AZ6235" s="3" t="s">
        <v>8079</v>
      </c>
      <c r="BA6235" s="3" t="s">
        <v>6153</v>
      </c>
      <c r="BB6235" s="3" t="s">
        <v>8001</v>
      </c>
      <c r="BD6235" s="3" t="s">
        <v>30</v>
      </c>
      <c r="BE6235" s="3">
        <v>45</v>
      </c>
      <c r="BG6235" s="3"/>
    </row>
    <row r="6236" spans="1:59" ht="15" x14ac:dyDescent="0.2">
      <c r="A6236" s="3" t="s">
        <v>8076</v>
      </c>
      <c r="B6236" s="3" t="s">
        <v>8074</v>
      </c>
      <c r="C6236" s="4">
        <v>42618.938831018517</v>
      </c>
      <c r="D6236" s="3" t="s">
        <v>7639</v>
      </c>
      <c r="E6236" s="3" t="s">
        <v>8077</v>
      </c>
      <c r="M6236" s="3" t="s">
        <v>7925</v>
      </c>
      <c r="N6236" s="3" t="s">
        <v>7924</v>
      </c>
      <c r="W6236" s="3" t="s">
        <v>7923</v>
      </c>
      <c r="AC6236" s="3" t="s">
        <v>7775</v>
      </c>
      <c r="AI6236" s="3" t="s">
        <v>29</v>
      </c>
      <c r="AJ6236" s="3" t="s">
        <v>7632</v>
      </c>
      <c r="AM6236" s="3" t="s">
        <v>24</v>
      </c>
      <c r="AZ6236" s="3" t="s">
        <v>662</v>
      </c>
      <c r="BA6236" s="3" t="s">
        <v>8075</v>
      </c>
      <c r="BB6236" s="3" t="s">
        <v>7771</v>
      </c>
      <c r="BD6236" s="3" t="s">
        <v>30</v>
      </c>
      <c r="BG6236" s="3"/>
    </row>
    <row r="6237" spans="1:59" ht="15" x14ac:dyDescent="0.2">
      <c r="A6237" s="3" t="s">
        <v>8072</v>
      </c>
      <c r="B6237" s="3" t="s">
        <v>8069</v>
      </c>
      <c r="C6237" s="4">
        <v>42618.938831018517</v>
      </c>
      <c r="D6237" s="3" t="s">
        <v>7639</v>
      </c>
      <c r="E6237" s="3" t="s">
        <v>8072</v>
      </c>
      <c r="L6237" s="3" t="s">
        <v>8073</v>
      </c>
      <c r="AZ6237" s="3" t="s">
        <v>8071</v>
      </c>
      <c r="BA6237" s="3" t="s">
        <v>8070</v>
      </c>
      <c r="BD6237" s="3" t="s">
        <v>7641</v>
      </c>
      <c r="BG6237" s="3"/>
    </row>
    <row r="6238" spans="1:59" ht="15" x14ac:dyDescent="0.2">
      <c r="A6238" s="3" t="s">
        <v>6726</v>
      </c>
      <c r="B6238" s="3" t="s">
        <v>8067</v>
      </c>
      <c r="C6238" s="4">
        <v>42618.938831018517</v>
      </c>
      <c r="D6238" s="3" t="s">
        <v>7639</v>
      </c>
      <c r="E6238" s="3" t="s">
        <v>8068</v>
      </c>
      <c r="M6238" s="3" t="s">
        <v>39029</v>
      </c>
      <c r="N6238" s="3" t="s">
        <v>42712</v>
      </c>
      <c r="O6238" s="3" t="s">
        <v>25</v>
      </c>
      <c r="AI6238" s="3" t="s">
        <v>29</v>
      </c>
      <c r="AJ6238" s="3" t="s">
        <v>28</v>
      </c>
      <c r="AM6238" s="3" t="s">
        <v>24</v>
      </c>
      <c r="AZ6238" s="3" t="s">
        <v>2447</v>
      </c>
      <c r="BA6238" s="3" t="s">
        <v>2448</v>
      </c>
      <c r="BB6238" s="3" t="s">
        <v>952</v>
      </c>
      <c r="BD6238" s="3" t="s">
        <v>30</v>
      </c>
      <c r="BG6238" s="3"/>
    </row>
    <row r="6239" spans="1:59" ht="15" x14ac:dyDescent="0.2">
      <c r="A6239" s="3" t="s">
        <v>7363</v>
      </c>
      <c r="B6239" s="3" t="s">
        <v>8063</v>
      </c>
      <c r="C6239" s="4">
        <v>42618.938831018517</v>
      </c>
      <c r="D6239" s="3" t="s">
        <v>7639</v>
      </c>
      <c r="E6239" s="3" t="s">
        <v>8066</v>
      </c>
      <c r="M6239" s="3" t="s">
        <v>39029</v>
      </c>
      <c r="N6239" s="3" t="s">
        <v>42712</v>
      </c>
      <c r="O6239" s="3" t="s">
        <v>25</v>
      </c>
      <c r="U6239" s="3" t="s">
        <v>8064</v>
      </c>
      <c r="AI6239" s="3" t="s">
        <v>29</v>
      </c>
      <c r="AJ6239" s="3" t="s">
        <v>28</v>
      </c>
      <c r="AM6239" s="3" t="s">
        <v>24</v>
      </c>
      <c r="AN6239" s="3" t="s">
        <v>1720</v>
      </c>
      <c r="AZ6239" s="3" t="s">
        <v>5234</v>
      </c>
      <c r="BA6239" s="3" t="s">
        <v>5235</v>
      </c>
      <c r="BB6239" s="3" t="s">
        <v>51</v>
      </c>
      <c r="BD6239" s="3" t="s">
        <v>30</v>
      </c>
      <c r="BG6239" s="3"/>
    </row>
    <row r="6240" spans="1:59" ht="15" x14ac:dyDescent="0.2">
      <c r="A6240" s="3" t="s">
        <v>8062</v>
      </c>
      <c r="B6240" s="3" t="s">
        <v>8059</v>
      </c>
      <c r="C6240" s="4">
        <v>42618.938831018517</v>
      </c>
      <c r="D6240" s="3" t="s">
        <v>7639</v>
      </c>
      <c r="E6240" s="3" t="s">
        <v>8062</v>
      </c>
      <c r="L6240" s="3" t="s">
        <v>7973</v>
      </c>
      <c r="AZ6240" s="3" t="s">
        <v>8061</v>
      </c>
      <c r="BA6240" s="3" t="s">
        <v>8060</v>
      </c>
      <c r="BD6240" s="3" t="s">
        <v>7641</v>
      </c>
      <c r="BG6240" s="3"/>
    </row>
    <row r="6241" spans="1:59" ht="15" x14ac:dyDescent="0.2">
      <c r="A6241" s="3" t="s">
        <v>8054</v>
      </c>
      <c r="B6241" s="3" t="s">
        <v>8052</v>
      </c>
      <c r="C6241" s="4">
        <v>42618.938819444447</v>
      </c>
      <c r="D6241" s="3" t="s">
        <v>7639</v>
      </c>
      <c r="E6241" s="3" t="s">
        <v>8054</v>
      </c>
      <c r="F6241" s="3" t="s">
        <v>8058</v>
      </c>
      <c r="H6241" s="3" t="s">
        <v>8057</v>
      </c>
      <c r="L6241" s="3" t="s">
        <v>8056</v>
      </c>
      <c r="AE6241" s="3" t="s">
        <v>7671</v>
      </c>
      <c r="AF6241" s="3" t="s">
        <v>7756</v>
      </c>
      <c r="AG6241" s="3" t="s">
        <v>8009</v>
      </c>
      <c r="AH6241" s="3" t="s">
        <v>8055</v>
      </c>
      <c r="AZ6241" s="3" t="s">
        <v>1058</v>
      </c>
      <c r="BA6241" s="3" t="s">
        <v>8053</v>
      </c>
      <c r="BD6241" s="3" t="s">
        <v>7641</v>
      </c>
      <c r="BG6241" s="3"/>
    </row>
    <row r="6242" spans="1:59" ht="15" x14ac:dyDescent="0.2">
      <c r="A6242" s="3" t="s">
        <v>6341</v>
      </c>
      <c r="B6242" s="3" t="s">
        <v>8048</v>
      </c>
      <c r="C6242" s="4">
        <v>42618.938819444447</v>
      </c>
      <c r="D6242" s="3" t="s">
        <v>7639</v>
      </c>
      <c r="E6242" s="3" t="s">
        <v>8051</v>
      </c>
      <c r="L6242" s="3" t="s">
        <v>8050</v>
      </c>
      <c r="M6242" s="3" t="s">
        <v>39028</v>
      </c>
      <c r="N6242" s="3" t="s">
        <v>42728</v>
      </c>
      <c r="O6242" s="3" t="s">
        <v>25</v>
      </c>
      <c r="AI6242" s="3" t="s">
        <v>29</v>
      </c>
      <c r="AJ6242" s="3" t="s">
        <v>28</v>
      </c>
      <c r="AM6242" s="3" t="s">
        <v>24</v>
      </c>
      <c r="AZ6242" s="3" t="s">
        <v>371</v>
      </c>
      <c r="BA6242" s="3" t="s">
        <v>372</v>
      </c>
      <c r="BB6242" s="3" t="s">
        <v>176</v>
      </c>
      <c r="BD6242" s="3" t="s">
        <v>30</v>
      </c>
      <c r="BG6242" s="3"/>
    </row>
    <row r="6243" spans="1:59" ht="15" x14ac:dyDescent="0.2">
      <c r="A6243" s="3" t="s">
        <v>8042</v>
      </c>
      <c r="B6243" s="3" t="s">
        <v>8040</v>
      </c>
      <c r="C6243" s="4">
        <v>42618.938819444447</v>
      </c>
      <c r="D6243" s="3" t="s">
        <v>7639</v>
      </c>
      <c r="E6243" s="3" t="s">
        <v>8047</v>
      </c>
      <c r="M6243" s="3" t="s">
        <v>8046</v>
      </c>
      <c r="N6243" s="3" t="s">
        <v>8045</v>
      </c>
      <c r="O6243" s="3" t="s">
        <v>25</v>
      </c>
      <c r="U6243" s="3" t="s">
        <v>8044</v>
      </c>
      <c r="W6243" s="3" t="s">
        <v>8043</v>
      </c>
      <c r="AI6243" s="3" t="s">
        <v>29</v>
      </c>
      <c r="AJ6243" s="3" t="s">
        <v>7697</v>
      </c>
      <c r="AM6243" s="3" t="s">
        <v>24</v>
      </c>
      <c r="AN6243" s="3" t="s">
        <v>7629</v>
      </c>
      <c r="AZ6243" s="3" t="s">
        <v>1487</v>
      </c>
      <c r="BA6243" s="3" t="s">
        <v>8041</v>
      </c>
      <c r="BB6243" s="3" t="s">
        <v>643</v>
      </c>
      <c r="BD6243" s="3" t="s">
        <v>30</v>
      </c>
      <c r="BG6243" s="3"/>
    </row>
    <row r="6244" spans="1:59" ht="15" x14ac:dyDescent="0.2">
      <c r="A6244" s="3" t="s">
        <v>8037</v>
      </c>
      <c r="B6244" s="3" t="s">
        <v>8033</v>
      </c>
      <c r="C6244" s="4">
        <v>42618.938819444447</v>
      </c>
      <c r="D6244" s="3" t="s">
        <v>7639</v>
      </c>
      <c r="E6244" s="3" t="s">
        <v>8039</v>
      </c>
      <c r="N6244" s="3" t="s">
        <v>7894</v>
      </c>
      <c r="U6244" s="3" t="s">
        <v>8038</v>
      </c>
      <c r="W6244" s="3" t="s">
        <v>7985</v>
      </c>
      <c r="AI6244" s="3" t="s">
        <v>29</v>
      </c>
      <c r="AJ6244" s="3" t="s">
        <v>7697</v>
      </c>
      <c r="AM6244" s="3" t="s">
        <v>62</v>
      </c>
      <c r="AZ6244" s="3" t="s">
        <v>8036</v>
      </c>
      <c r="BA6244" s="3" t="s">
        <v>8035</v>
      </c>
      <c r="BB6244" s="3" t="s">
        <v>8034</v>
      </c>
      <c r="BD6244" s="3" t="s">
        <v>30</v>
      </c>
      <c r="BG6244" s="3"/>
    </row>
    <row r="6245" spans="1:59" ht="15" x14ac:dyDescent="0.2">
      <c r="A6245" s="3" t="s">
        <v>8030</v>
      </c>
      <c r="B6245" s="3" t="s">
        <v>8028</v>
      </c>
      <c r="C6245" s="4">
        <v>42618.938819444447</v>
      </c>
      <c r="D6245" s="3" t="s">
        <v>7639</v>
      </c>
      <c r="E6245" s="3" t="s">
        <v>8032</v>
      </c>
      <c r="N6245" s="3" t="s">
        <v>7894</v>
      </c>
      <c r="U6245" s="3" t="s">
        <v>8031</v>
      </c>
      <c r="W6245" s="3" t="s">
        <v>7997</v>
      </c>
      <c r="AI6245" s="3" t="s">
        <v>29</v>
      </c>
      <c r="AJ6245" s="3" t="s">
        <v>7697</v>
      </c>
      <c r="AM6245" s="3" t="s">
        <v>62</v>
      </c>
      <c r="AZ6245" s="3" t="s">
        <v>5342</v>
      </c>
      <c r="BA6245" s="3" t="s">
        <v>8029</v>
      </c>
      <c r="BB6245" s="3" t="s">
        <v>7905</v>
      </c>
      <c r="BD6245" s="3" t="s">
        <v>30</v>
      </c>
      <c r="BG6245" s="3"/>
    </row>
    <row r="6246" spans="1:59" ht="15" x14ac:dyDescent="0.2">
      <c r="A6246" s="3" t="s">
        <v>8003</v>
      </c>
      <c r="B6246" s="3" t="s">
        <v>8000</v>
      </c>
      <c r="C6246" s="4">
        <v>42618.938819444447</v>
      </c>
      <c r="D6246" s="3" t="s">
        <v>7639</v>
      </c>
      <c r="E6246" s="3" t="s">
        <v>8027</v>
      </c>
      <c r="F6246" s="3" t="s">
        <v>8026</v>
      </c>
      <c r="G6246" s="3" t="s">
        <v>8025</v>
      </c>
      <c r="H6246" s="3" t="s">
        <v>8024</v>
      </c>
      <c r="J6246" s="3" t="s">
        <v>8023</v>
      </c>
      <c r="L6246" s="3" t="s">
        <v>8022</v>
      </c>
      <c r="N6246" s="3" t="s">
        <v>8021</v>
      </c>
      <c r="P6246" s="3" t="s">
        <v>8020</v>
      </c>
      <c r="Q6246" s="3" t="s">
        <v>8019</v>
      </c>
      <c r="R6246" s="3" t="s">
        <v>8018</v>
      </c>
      <c r="T6246" s="3" t="s">
        <v>8017</v>
      </c>
      <c r="W6246" s="3" t="s">
        <v>8016</v>
      </c>
      <c r="X6246" s="3" t="s">
        <v>8015</v>
      </c>
      <c r="Z6246" s="3" t="s">
        <v>8014</v>
      </c>
      <c r="AA6246" s="3" t="s">
        <v>8013</v>
      </c>
      <c r="AB6246" s="3" t="s">
        <v>8012</v>
      </c>
      <c r="AC6246" s="3" t="s">
        <v>8011</v>
      </c>
      <c r="AE6246" s="3" t="s">
        <v>7678</v>
      </c>
      <c r="AF6246" s="3" t="s">
        <v>8010</v>
      </c>
      <c r="AG6246" s="3" t="s">
        <v>8009</v>
      </c>
      <c r="AH6246" s="3" t="s">
        <v>8008</v>
      </c>
      <c r="AI6246" s="3" t="s">
        <v>8007</v>
      </c>
      <c r="AJ6246" s="3" t="s">
        <v>7632</v>
      </c>
      <c r="AK6246" s="3" t="s">
        <v>8006</v>
      </c>
      <c r="AN6246" s="3" t="s">
        <v>7629</v>
      </c>
      <c r="AO6246" s="3" t="s">
        <v>8005</v>
      </c>
      <c r="AQ6246" s="3" t="s">
        <v>8004</v>
      </c>
      <c r="AZ6246" s="3" t="s">
        <v>8002</v>
      </c>
      <c r="BA6246" s="3" t="s">
        <v>545</v>
      </c>
      <c r="BB6246" s="3" t="s">
        <v>8001</v>
      </c>
      <c r="BD6246" s="3" t="s">
        <v>30</v>
      </c>
      <c r="BE6246" s="3">
        <v>42</v>
      </c>
      <c r="BG6246" s="3"/>
    </row>
    <row r="6247" spans="1:59" ht="15" x14ac:dyDescent="0.2">
      <c r="A6247" s="3" t="s">
        <v>7996</v>
      </c>
      <c r="B6247" s="3" t="s">
        <v>7992</v>
      </c>
      <c r="C6247" s="4">
        <v>42618.938819444447</v>
      </c>
      <c r="D6247" s="3" t="s">
        <v>7639</v>
      </c>
      <c r="E6247" s="3" t="s">
        <v>7999</v>
      </c>
      <c r="N6247" s="3" t="s">
        <v>7894</v>
      </c>
      <c r="U6247" s="3" t="s">
        <v>7998</v>
      </c>
      <c r="W6247" s="3" t="s">
        <v>7997</v>
      </c>
      <c r="AI6247" s="3" t="s">
        <v>29</v>
      </c>
      <c r="AJ6247" s="3" t="s">
        <v>7697</v>
      </c>
      <c r="AM6247" s="3" t="s">
        <v>62</v>
      </c>
      <c r="AZ6247" s="3" t="s">
        <v>7995</v>
      </c>
      <c r="BA6247" s="3" t="s">
        <v>7994</v>
      </c>
      <c r="BB6247" s="3" t="s">
        <v>7993</v>
      </c>
      <c r="BD6247" s="3" t="s">
        <v>30</v>
      </c>
      <c r="BG6247" s="3"/>
    </row>
    <row r="6248" spans="1:59" ht="15" x14ac:dyDescent="0.2">
      <c r="A6248" s="3" t="s">
        <v>7989</v>
      </c>
      <c r="B6248" s="3" t="s">
        <v>7988</v>
      </c>
      <c r="C6248" s="4">
        <v>42618.938819444447</v>
      </c>
      <c r="D6248" s="3" t="s">
        <v>7639</v>
      </c>
      <c r="E6248" s="3" t="s">
        <v>7991</v>
      </c>
      <c r="N6248" s="3" t="s">
        <v>7894</v>
      </c>
      <c r="U6248" s="3" t="s">
        <v>7990</v>
      </c>
      <c r="W6248" s="3" t="s">
        <v>7978</v>
      </c>
      <c r="AI6248" s="3" t="s">
        <v>29</v>
      </c>
      <c r="AJ6248" s="3" t="s">
        <v>7697</v>
      </c>
      <c r="AM6248" s="3" t="s">
        <v>62</v>
      </c>
      <c r="AZ6248" s="3" t="s">
        <v>4815</v>
      </c>
      <c r="BA6248" s="3" t="s">
        <v>457</v>
      </c>
      <c r="BB6248" s="3" t="s">
        <v>7897</v>
      </c>
      <c r="BD6248" s="3" t="s">
        <v>30</v>
      </c>
      <c r="BG6248" s="3"/>
    </row>
    <row r="6249" spans="1:59" ht="15" x14ac:dyDescent="0.2">
      <c r="A6249" s="3" t="s">
        <v>7984</v>
      </c>
      <c r="B6249" s="3" t="s">
        <v>7981</v>
      </c>
      <c r="C6249" s="4">
        <v>42618.938807870371</v>
      </c>
      <c r="D6249" s="3" t="s">
        <v>7639</v>
      </c>
      <c r="E6249" s="3" t="s">
        <v>7987</v>
      </c>
      <c r="N6249" s="3" t="s">
        <v>7894</v>
      </c>
      <c r="U6249" s="3" t="s">
        <v>7986</v>
      </c>
      <c r="W6249" s="3" t="s">
        <v>7985</v>
      </c>
      <c r="AI6249" s="3" t="s">
        <v>29</v>
      </c>
      <c r="AJ6249" s="3" t="s">
        <v>7697</v>
      </c>
      <c r="AM6249" s="3" t="s">
        <v>62</v>
      </c>
      <c r="AZ6249" s="3" t="s">
        <v>7983</v>
      </c>
      <c r="BA6249" s="3" t="s">
        <v>7982</v>
      </c>
      <c r="BB6249" s="3" t="s">
        <v>7889</v>
      </c>
      <c r="BD6249" s="3" t="s">
        <v>30</v>
      </c>
      <c r="BG6249" s="3"/>
    </row>
    <row r="6250" spans="1:59" ht="15" x14ac:dyDescent="0.2">
      <c r="A6250" s="3" t="s">
        <v>7977</v>
      </c>
      <c r="B6250" s="3" t="s">
        <v>7974</v>
      </c>
      <c r="C6250" s="4">
        <v>42618.938807870371</v>
      </c>
      <c r="D6250" s="3" t="s">
        <v>7639</v>
      </c>
      <c r="E6250" s="3" t="s">
        <v>7980</v>
      </c>
      <c r="N6250" s="3" t="s">
        <v>7894</v>
      </c>
      <c r="U6250" s="3" t="s">
        <v>7979</v>
      </c>
      <c r="W6250" s="3" t="s">
        <v>7978</v>
      </c>
      <c r="AI6250" s="3" t="s">
        <v>29</v>
      </c>
      <c r="AJ6250" s="3" t="s">
        <v>7697</v>
      </c>
      <c r="AM6250" s="3" t="s">
        <v>62</v>
      </c>
      <c r="AZ6250" s="3" t="s">
        <v>544</v>
      </c>
      <c r="BA6250" s="3" t="s">
        <v>7976</v>
      </c>
      <c r="BB6250" s="3" t="s">
        <v>7975</v>
      </c>
      <c r="BD6250" s="3" t="s">
        <v>30</v>
      </c>
      <c r="BG6250" s="3"/>
    </row>
    <row r="6251" spans="1:59" ht="15" x14ac:dyDescent="0.2">
      <c r="A6251" s="3" t="s">
        <v>7972</v>
      </c>
      <c r="B6251" s="3" t="s">
        <v>7969</v>
      </c>
      <c r="C6251" s="4">
        <v>42618.938807870371</v>
      </c>
      <c r="D6251" s="3" t="s">
        <v>7639</v>
      </c>
      <c r="E6251" s="3" t="s">
        <v>7972</v>
      </c>
      <c r="L6251" s="3" t="s">
        <v>7973</v>
      </c>
      <c r="AZ6251" s="3" t="s">
        <v>7971</v>
      </c>
      <c r="BA6251" s="3" t="s">
        <v>7970</v>
      </c>
      <c r="BD6251" s="3" t="s">
        <v>7641</v>
      </c>
      <c r="BG6251" s="3"/>
    </row>
    <row r="6252" spans="1:59" ht="15" x14ac:dyDescent="0.2">
      <c r="A6252" s="3" t="s">
        <v>6776</v>
      </c>
      <c r="B6252" s="3" t="s">
        <v>7966</v>
      </c>
      <c r="C6252" s="4">
        <v>42618.938807870371</v>
      </c>
      <c r="D6252" s="3" t="s">
        <v>7639</v>
      </c>
      <c r="E6252" s="3" t="s">
        <v>7968</v>
      </c>
      <c r="M6252" s="3" t="s">
        <v>39027</v>
      </c>
      <c r="N6252" s="3" t="s">
        <v>42738</v>
      </c>
      <c r="O6252" s="3" t="s">
        <v>25</v>
      </c>
      <c r="AI6252" s="3" t="s">
        <v>29</v>
      </c>
      <c r="AJ6252" s="3" t="s">
        <v>28</v>
      </c>
      <c r="AM6252" s="3" t="s">
        <v>24</v>
      </c>
      <c r="AZ6252" s="3" t="s">
        <v>1420</v>
      </c>
      <c r="BA6252" s="3" t="s">
        <v>2687</v>
      </c>
      <c r="BB6252" s="3" t="s">
        <v>2688</v>
      </c>
      <c r="BD6252" s="3" t="s">
        <v>30</v>
      </c>
      <c r="BG6252" s="3"/>
    </row>
    <row r="6253" spans="1:59" ht="15" x14ac:dyDescent="0.2">
      <c r="A6253" s="3" t="s">
        <v>7964</v>
      </c>
      <c r="B6253" s="3" t="s">
        <v>7961</v>
      </c>
      <c r="C6253" s="4">
        <v>42618.938807870371</v>
      </c>
      <c r="D6253" s="3" t="s">
        <v>7639</v>
      </c>
      <c r="E6253" s="3" t="s">
        <v>7964</v>
      </c>
      <c r="L6253" s="3" t="s">
        <v>7965</v>
      </c>
      <c r="AZ6253" s="3" t="s">
        <v>7963</v>
      </c>
      <c r="BA6253" s="3" t="s">
        <v>7962</v>
      </c>
      <c r="BD6253" s="3" t="s">
        <v>7641</v>
      </c>
      <c r="BG6253" s="3"/>
    </row>
    <row r="6254" spans="1:59" ht="15" x14ac:dyDescent="0.2">
      <c r="A6254" s="3" t="s">
        <v>7955</v>
      </c>
      <c r="B6254" s="3" t="s">
        <v>7952</v>
      </c>
      <c r="C6254" s="4">
        <v>42618.938807870371</v>
      </c>
      <c r="D6254" s="3" t="s">
        <v>7639</v>
      </c>
      <c r="E6254" s="3" t="s">
        <v>7960</v>
      </c>
      <c r="M6254" s="3" t="s">
        <v>7959</v>
      </c>
      <c r="N6254" s="3" t="s">
        <v>7958</v>
      </c>
      <c r="O6254" s="3" t="s">
        <v>25</v>
      </c>
      <c r="U6254" s="3" t="s">
        <v>7957</v>
      </c>
      <c r="W6254" s="3" t="s">
        <v>7956</v>
      </c>
      <c r="AI6254" s="3" t="s">
        <v>29</v>
      </c>
      <c r="AJ6254" s="3" t="s">
        <v>7697</v>
      </c>
      <c r="AM6254" s="3" t="s">
        <v>24</v>
      </c>
      <c r="AZ6254" s="3" t="s">
        <v>7954</v>
      </c>
      <c r="BA6254" s="3" t="s">
        <v>7953</v>
      </c>
      <c r="BB6254" s="3" t="s">
        <v>643</v>
      </c>
      <c r="BD6254" s="3" t="s">
        <v>30</v>
      </c>
      <c r="BG6254" s="3"/>
    </row>
    <row r="6255" spans="1:59" ht="15" x14ac:dyDescent="0.2">
      <c r="A6255" s="3" t="s">
        <v>7950</v>
      </c>
      <c r="B6255" s="3" t="s">
        <v>7948</v>
      </c>
      <c r="C6255" s="4">
        <v>42618.938807870371</v>
      </c>
      <c r="D6255" s="3" t="s">
        <v>7639</v>
      </c>
      <c r="E6255" s="3" t="s">
        <v>7950</v>
      </c>
      <c r="L6255" s="3" t="s">
        <v>7951</v>
      </c>
      <c r="AZ6255" s="3" t="s">
        <v>2995</v>
      </c>
      <c r="BA6255" s="3" t="s">
        <v>7949</v>
      </c>
      <c r="BD6255" s="3" t="s">
        <v>7641</v>
      </c>
      <c r="BG6255" s="3"/>
    </row>
    <row r="6256" spans="1:59" ht="15" x14ac:dyDescent="0.2">
      <c r="A6256" s="3" t="s">
        <v>7942</v>
      </c>
      <c r="B6256" s="3" t="s">
        <v>7940</v>
      </c>
      <c r="C6256" s="4">
        <v>42618.938807870371</v>
      </c>
      <c r="D6256" s="3" t="s">
        <v>7639</v>
      </c>
      <c r="E6256" s="3" t="s">
        <v>7947</v>
      </c>
      <c r="M6256" s="3" t="s">
        <v>7946</v>
      </c>
      <c r="N6256" s="3" t="s">
        <v>7945</v>
      </c>
      <c r="O6256" s="3" t="s">
        <v>25</v>
      </c>
      <c r="U6256" s="3" t="s">
        <v>7944</v>
      </c>
      <c r="W6256" s="3" t="s">
        <v>7943</v>
      </c>
      <c r="AI6256" s="3" t="s">
        <v>29</v>
      </c>
      <c r="AJ6256" s="3" t="s">
        <v>7697</v>
      </c>
      <c r="AM6256" s="3" t="s">
        <v>24</v>
      </c>
      <c r="AZ6256" s="3" t="s">
        <v>2619</v>
      </c>
      <c r="BA6256" s="3" t="s">
        <v>7941</v>
      </c>
      <c r="BB6256" s="3" t="s">
        <v>643</v>
      </c>
      <c r="BD6256" s="3" t="s">
        <v>30</v>
      </c>
      <c r="BG6256" s="3"/>
    </row>
    <row r="6257" spans="1:59" ht="15" x14ac:dyDescent="0.2">
      <c r="A6257" s="3" t="s">
        <v>7938</v>
      </c>
      <c r="B6257" s="3" t="s">
        <v>7935</v>
      </c>
      <c r="C6257" s="4">
        <v>42618.938807870371</v>
      </c>
      <c r="D6257" s="3" t="s">
        <v>7639</v>
      </c>
      <c r="E6257" s="3" t="s">
        <v>7938</v>
      </c>
      <c r="L6257" s="3" t="s">
        <v>7939</v>
      </c>
      <c r="AZ6257" s="3" t="s">
        <v>7937</v>
      </c>
      <c r="BA6257" s="3" t="s">
        <v>7936</v>
      </c>
      <c r="BD6257" s="3" t="s">
        <v>7641</v>
      </c>
      <c r="BG6257" s="3"/>
    </row>
    <row r="6258" spans="1:59" ht="15" x14ac:dyDescent="0.2">
      <c r="A6258" s="3" t="s">
        <v>7933</v>
      </c>
      <c r="B6258" s="3" t="s">
        <v>7930</v>
      </c>
      <c r="C6258" s="4">
        <v>42618.938807870371</v>
      </c>
      <c r="D6258" s="3" t="s">
        <v>7639</v>
      </c>
      <c r="E6258" s="3" t="s">
        <v>7933</v>
      </c>
      <c r="L6258" s="3" t="s">
        <v>7934</v>
      </c>
      <c r="AZ6258" s="3" t="s">
        <v>7932</v>
      </c>
      <c r="BA6258" s="3" t="s">
        <v>7931</v>
      </c>
      <c r="BD6258" s="3" t="s">
        <v>7641</v>
      </c>
      <c r="BG6258" s="3"/>
    </row>
    <row r="6259" spans="1:59" ht="15" x14ac:dyDescent="0.2">
      <c r="A6259" s="3" t="s">
        <v>7928</v>
      </c>
      <c r="B6259" s="3" t="s">
        <v>7927</v>
      </c>
      <c r="C6259" s="4">
        <v>42618.938807870371</v>
      </c>
      <c r="D6259" s="3" t="s">
        <v>7639</v>
      </c>
      <c r="E6259" s="3" t="s">
        <v>7928</v>
      </c>
      <c r="L6259" s="3" t="s">
        <v>7929</v>
      </c>
      <c r="AZ6259" s="3" t="s">
        <v>5175</v>
      </c>
      <c r="BA6259" s="3" t="s">
        <v>2639</v>
      </c>
      <c r="BD6259" s="3" t="s">
        <v>7641</v>
      </c>
      <c r="BG6259" s="3"/>
    </row>
    <row r="6260" spans="1:59" ht="15" x14ac:dyDescent="0.2">
      <c r="A6260" s="3" t="s">
        <v>7922</v>
      </c>
      <c r="B6260" s="3" t="s">
        <v>7919</v>
      </c>
      <c r="C6260" s="4">
        <v>42618.938807870371</v>
      </c>
      <c r="D6260" s="3" t="s">
        <v>7639</v>
      </c>
      <c r="E6260" s="3" t="s">
        <v>7926</v>
      </c>
      <c r="M6260" s="3" t="s">
        <v>7925</v>
      </c>
      <c r="N6260" s="3" t="s">
        <v>7924</v>
      </c>
      <c r="W6260" s="3" t="s">
        <v>7923</v>
      </c>
      <c r="AC6260" s="3" t="s">
        <v>7775</v>
      </c>
      <c r="AI6260" s="3" t="s">
        <v>29</v>
      </c>
      <c r="AJ6260" s="3" t="s">
        <v>7632</v>
      </c>
      <c r="AM6260" s="3" t="s">
        <v>24</v>
      </c>
      <c r="AZ6260" s="3" t="s">
        <v>7921</v>
      </c>
      <c r="BA6260" s="3" t="s">
        <v>7920</v>
      </c>
      <c r="BB6260" s="3" t="s">
        <v>7771</v>
      </c>
      <c r="BD6260" s="3" t="s">
        <v>30</v>
      </c>
      <c r="BG6260" s="3"/>
    </row>
    <row r="6261" spans="1:59" ht="15" x14ac:dyDescent="0.2">
      <c r="A6261" s="3" t="s">
        <v>7918</v>
      </c>
      <c r="B6261" s="3" t="s">
        <v>7915</v>
      </c>
      <c r="C6261" s="4">
        <v>42618.938796296286</v>
      </c>
      <c r="D6261" s="3" t="s">
        <v>7639</v>
      </c>
      <c r="E6261" s="3" t="s">
        <v>7918</v>
      </c>
      <c r="L6261" s="3" t="s">
        <v>7788</v>
      </c>
      <c r="AZ6261" s="3" t="s">
        <v>7917</v>
      </c>
      <c r="BA6261" s="3" t="s">
        <v>7916</v>
      </c>
      <c r="BD6261" s="3" t="s">
        <v>7641</v>
      </c>
      <c r="BG6261" s="3"/>
    </row>
    <row r="6262" spans="1:59" ht="15" x14ac:dyDescent="0.2">
      <c r="A6262" s="3" t="s">
        <v>7914</v>
      </c>
      <c r="B6262" s="3" t="s">
        <v>7912</v>
      </c>
      <c r="C6262" s="4">
        <v>42618.938796296286</v>
      </c>
      <c r="D6262" s="3" t="s">
        <v>7639</v>
      </c>
      <c r="E6262" s="3" t="s">
        <v>7914</v>
      </c>
      <c r="L6262" s="3" t="s">
        <v>7788</v>
      </c>
      <c r="AZ6262" s="3" t="s">
        <v>7913</v>
      </c>
      <c r="BA6262" s="3" t="s">
        <v>4710</v>
      </c>
      <c r="BD6262" s="3" t="s">
        <v>7641</v>
      </c>
      <c r="BG6262" s="3"/>
    </row>
    <row r="6263" spans="1:59" ht="15" x14ac:dyDescent="0.2">
      <c r="A6263" s="3" t="s">
        <v>7908</v>
      </c>
      <c r="B6263" s="3" t="s">
        <v>7904</v>
      </c>
      <c r="C6263" s="4">
        <v>42618.938796296286</v>
      </c>
      <c r="D6263" s="3" t="s">
        <v>7639</v>
      </c>
      <c r="E6263" s="3" t="s">
        <v>7911</v>
      </c>
      <c r="N6263" s="3" t="s">
        <v>7894</v>
      </c>
      <c r="U6263" s="3" t="s">
        <v>7910</v>
      </c>
      <c r="W6263" s="3" t="s">
        <v>7909</v>
      </c>
      <c r="AI6263" s="3" t="s">
        <v>29</v>
      </c>
      <c r="AJ6263" s="3" t="s">
        <v>7697</v>
      </c>
      <c r="AM6263" s="3" t="s">
        <v>62</v>
      </c>
      <c r="AZ6263" s="3" t="s">
        <v>7907</v>
      </c>
      <c r="BA6263" s="3" t="s">
        <v>7906</v>
      </c>
      <c r="BB6263" s="3" t="s">
        <v>7905</v>
      </c>
      <c r="BD6263" s="3" t="s">
        <v>30</v>
      </c>
      <c r="BG6263" s="3"/>
    </row>
    <row r="6264" spans="1:59" ht="15" x14ac:dyDescent="0.2">
      <c r="A6264" s="3" t="s">
        <v>7900</v>
      </c>
      <c r="B6264" s="3" t="s">
        <v>7896</v>
      </c>
      <c r="C6264" s="4">
        <v>42618.938796296286</v>
      </c>
      <c r="D6264" s="3" t="s">
        <v>7639</v>
      </c>
      <c r="E6264" s="3" t="s">
        <v>7903</v>
      </c>
      <c r="N6264" s="3" t="s">
        <v>7894</v>
      </c>
      <c r="U6264" s="3" t="s">
        <v>7902</v>
      </c>
      <c r="W6264" s="3" t="s">
        <v>7901</v>
      </c>
      <c r="AI6264" s="3" t="s">
        <v>29</v>
      </c>
      <c r="AJ6264" s="3" t="s">
        <v>7697</v>
      </c>
      <c r="AM6264" s="3" t="s">
        <v>62</v>
      </c>
      <c r="AZ6264" s="3" t="s">
        <v>7899</v>
      </c>
      <c r="BA6264" s="3" t="s">
        <v>7898</v>
      </c>
      <c r="BB6264" s="3" t="s">
        <v>7897</v>
      </c>
      <c r="BD6264" s="3" t="s">
        <v>30</v>
      </c>
      <c r="BG6264" s="3"/>
    </row>
    <row r="6265" spans="1:59" ht="15" x14ac:dyDescent="0.2">
      <c r="A6265" s="3" t="s">
        <v>7891</v>
      </c>
      <c r="B6265" s="3" t="s">
        <v>7888</v>
      </c>
      <c r="C6265" s="4">
        <v>42618.938796296286</v>
      </c>
      <c r="D6265" s="3" t="s">
        <v>7639</v>
      </c>
      <c r="E6265" s="3" t="s">
        <v>7895</v>
      </c>
      <c r="N6265" s="3" t="s">
        <v>7894</v>
      </c>
      <c r="U6265" s="3" t="s">
        <v>7893</v>
      </c>
      <c r="W6265" s="3" t="s">
        <v>7892</v>
      </c>
      <c r="AI6265" s="3" t="s">
        <v>29</v>
      </c>
      <c r="AJ6265" s="3" t="s">
        <v>7697</v>
      </c>
      <c r="AM6265" s="3" t="s">
        <v>62</v>
      </c>
      <c r="AZ6265" s="3" t="s">
        <v>2473</v>
      </c>
      <c r="BA6265" s="3" t="s">
        <v>7890</v>
      </c>
      <c r="BB6265" s="3" t="s">
        <v>7889</v>
      </c>
      <c r="BD6265" s="3" t="s">
        <v>30</v>
      </c>
      <c r="BG6265" s="3"/>
    </row>
    <row r="6266" spans="1:59" ht="15" x14ac:dyDescent="0.2">
      <c r="A6266" s="3" t="s">
        <v>7886</v>
      </c>
      <c r="B6266" s="3" t="s">
        <v>7883</v>
      </c>
      <c r="C6266" s="4">
        <v>42618.938796296286</v>
      </c>
      <c r="D6266" s="3" t="s">
        <v>7639</v>
      </c>
      <c r="E6266" s="3" t="s">
        <v>7886</v>
      </c>
      <c r="L6266" s="3" t="s">
        <v>7887</v>
      </c>
      <c r="AZ6266" s="3" t="s">
        <v>7885</v>
      </c>
      <c r="BA6266" s="3" t="s">
        <v>7884</v>
      </c>
      <c r="BD6266" s="3" t="s">
        <v>7641</v>
      </c>
      <c r="BG6266" s="3"/>
    </row>
    <row r="6267" spans="1:59" ht="15" x14ac:dyDescent="0.2">
      <c r="A6267" s="3" t="s">
        <v>7881</v>
      </c>
      <c r="B6267" s="3" t="s">
        <v>7878</v>
      </c>
      <c r="C6267" s="4">
        <v>42618.938796296286</v>
      </c>
      <c r="D6267" s="3" t="s">
        <v>7639</v>
      </c>
      <c r="E6267" s="3" t="s">
        <v>7881</v>
      </c>
      <c r="L6267" s="3" t="s">
        <v>7882</v>
      </c>
      <c r="AZ6267" s="3" t="s">
        <v>7880</v>
      </c>
      <c r="BA6267" s="3" t="s">
        <v>7879</v>
      </c>
      <c r="BD6267" s="3" t="s">
        <v>7641</v>
      </c>
      <c r="BG6267" s="3"/>
    </row>
    <row r="6268" spans="1:59" ht="15" x14ac:dyDescent="0.2">
      <c r="A6268" s="3" t="s">
        <v>7876</v>
      </c>
      <c r="B6268" s="3" t="s">
        <v>7874</v>
      </c>
      <c r="C6268" s="4">
        <v>42618.938796296286</v>
      </c>
      <c r="D6268" s="3" t="s">
        <v>7639</v>
      </c>
      <c r="E6268" s="3" t="s">
        <v>7876</v>
      </c>
      <c r="L6268" s="3" t="s">
        <v>7877</v>
      </c>
      <c r="AZ6268" s="3" t="s">
        <v>7875</v>
      </c>
      <c r="BA6268" s="3" t="s">
        <v>5239</v>
      </c>
      <c r="BD6268" s="3" t="s">
        <v>7641</v>
      </c>
      <c r="BG6268" s="3"/>
    </row>
    <row r="6269" spans="1:59" ht="15" x14ac:dyDescent="0.2">
      <c r="A6269" s="3" t="s">
        <v>6878</v>
      </c>
      <c r="B6269" s="3" t="s">
        <v>7872</v>
      </c>
      <c r="C6269" s="4">
        <v>42618.938796296286</v>
      </c>
      <c r="D6269" s="3" t="s">
        <v>7639</v>
      </c>
      <c r="E6269" s="3" t="s">
        <v>7873</v>
      </c>
      <c r="M6269" s="3" t="s">
        <v>7795</v>
      </c>
      <c r="N6269" s="3" t="s">
        <v>7794</v>
      </c>
      <c r="O6269" s="3" t="s">
        <v>25</v>
      </c>
      <c r="AI6269" s="3" t="s">
        <v>29</v>
      </c>
      <c r="AJ6269" s="3" t="s">
        <v>28</v>
      </c>
      <c r="AM6269" s="3" t="s">
        <v>24</v>
      </c>
      <c r="AZ6269" s="3" t="s">
        <v>3158</v>
      </c>
      <c r="BA6269" s="3" t="s">
        <v>3159</v>
      </c>
      <c r="BB6269" s="3" t="s">
        <v>51</v>
      </c>
      <c r="BD6269" s="3" t="s">
        <v>30</v>
      </c>
      <c r="BG6269" s="3"/>
    </row>
    <row r="6270" spans="1:59" ht="15" x14ac:dyDescent="0.2">
      <c r="A6270" s="3" t="s">
        <v>7115</v>
      </c>
      <c r="B6270" s="3" t="s">
        <v>7870</v>
      </c>
      <c r="C6270" s="4">
        <v>42618.938796296286</v>
      </c>
      <c r="D6270" s="3" t="s">
        <v>7639</v>
      </c>
      <c r="E6270" s="3" t="s">
        <v>7871</v>
      </c>
      <c r="M6270" s="3" t="s">
        <v>7795</v>
      </c>
      <c r="N6270" s="3" t="s">
        <v>7794</v>
      </c>
      <c r="O6270" s="3" t="s">
        <v>25</v>
      </c>
      <c r="AI6270" s="3" t="s">
        <v>29</v>
      </c>
      <c r="AJ6270" s="3" t="s">
        <v>28</v>
      </c>
      <c r="AM6270" s="3" t="s">
        <v>24</v>
      </c>
      <c r="AZ6270" s="3" t="s">
        <v>4179</v>
      </c>
      <c r="BA6270" s="3" t="s">
        <v>4180</v>
      </c>
      <c r="BB6270" s="3" t="s">
        <v>1855</v>
      </c>
      <c r="BD6270" s="3" t="s">
        <v>30</v>
      </c>
      <c r="BG6270" s="3"/>
    </row>
    <row r="6271" spans="1:59" ht="15" x14ac:dyDescent="0.2">
      <c r="A6271" s="3" t="s">
        <v>7507</v>
      </c>
      <c r="B6271" s="3" t="s">
        <v>7868</v>
      </c>
      <c r="C6271" s="4">
        <v>42618.938796296286</v>
      </c>
      <c r="D6271" s="3" t="s">
        <v>7639</v>
      </c>
      <c r="E6271" s="3" t="s">
        <v>7869</v>
      </c>
      <c r="M6271" s="3" t="s">
        <v>7795</v>
      </c>
      <c r="N6271" s="3" t="s">
        <v>7794</v>
      </c>
      <c r="O6271" s="3" t="s">
        <v>25</v>
      </c>
      <c r="AI6271" s="3" t="s">
        <v>29</v>
      </c>
      <c r="AJ6271" s="3" t="s">
        <v>28</v>
      </c>
      <c r="AM6271" s="3" t="s">
        <v>24</v>
      </c>
      <c r="AZ6271" s="3" t="s">
        <v>5830</v>
      </c>
      <c r="BA6271" s="3" t="s">
        <v>5827</v>
      </c>
      <c r="BB6271" s="3" t="s">
        <v>40</v>
      </c>
      <c r="BD6271" s="3" t="s">
        <v>30</v>
      </c>
      <c r="BG6271" s="3"/>
    </row>
    <row r="6272" spans="1:59" ht="15" x14ac:dyDescent="0.2">
      <c r="A6272" s="3" t="s">
        <v>7865</v>
      </c>
      <c r="B6272" s="3" t="s">
        <v>7863</v>
      </c>
      <c r="C6272" s="4">
        <v>42618.938796296286</v>
      </c>
      <c r="D6272" s="3" t="s">
        <v>7639</v>
      </c>
      <c r="E6272" s="3" t="s">
        <v>7867</v>
      </c>
      <c r="M6272" s="3" t="s">
        <v>7855</v>
      </c>
      <c r="N6272" s="3" t="s">
        <v>7854</v>
      </c>
      <c r="O6272" s="3" t="s">
        <v>25</v>
      </c>
      <c r="U6272" s="3" t="s">
        <v>7866</v>
      </c>
      <c r="W6272" s="3" t="s">
        <v>7853</v>
      </c>
      <c r="AI6272" s="3" t="s">
        <v>29</v>
      </c>
      <c r="AJ6272" s="3" t="s">
        <v>7632</v>
      </c>
      <c r="AM6272" s="3" t="s">
        <v>24</v>
      </c>
      <c r="AN6272" s="3" t="s">
        <v>7629</v>
      </c>
      <c r="AZ6272" s="3" t="s">
        <v>2327</v>
      </c>
      <c r="BA6272" s="3" t="s">
        <v>7864</v>
      </c>
      <c r="BB6272" s="3" t="s">
        <v>7629</v>
      </c>
      <c r="BD6272" s="3" t="s">
        <v>30</v>
      </c>
      <c r="BG6272" s="3"/>
    </row>
    <row r="6273" spans="1:59" ht="15" x14ac:dyDescent="0.2">
      <c r="A6273" s="3" t="s">
        <v>7860</v>
      </c>
      <c r="B6273" s="3" t="s">
        <v>7857</v>
      </c>
      <c r="C6273" s="4">
        <v>42618.938796296286</v>
      </c>
      <c r="D6273" s="3" t="s">
        <v>7639</v>
      </c>
      <c r="E6273" s="3" t="s">
        <v>7862</v>
      </c>
      <c r="M6273" s="3" t="s">
        <v>7855</v>
      </c>
      <c r="N6273" s="3" t="s">
        <v>7854</v>
      </c>
      <c r="O6273" s="3" t="s">
        <v>25</v>
      </c>
      <c r="U6273" s="3" t="s">
        <v>7861</v>
      </c>
      <c r="W6273" s="3" t="s">
        <v>7853</v>
      </c>
      <c r="AI6273" s="3" t="s">
        <v>29</v>
      </c>
      <c r="AJ6273" s="3" t="s">
        <v>7632</v>
      </c>
      <c r="AM6273" s="3" t="s">
        <v>24</v>
      </c>
      <c r="AN6273" s="3" t="s">
        <v>1720</v>
      </c>
      <c r="AZ6273" s="3" t="s">
        <v>7859</v>
      </c>
      <c r="BA6273" s="3" t="s">
        <v>7858</v>
      </c>
      <c r="BB6273" s="3" t="s">
        <v>1720</v>
      </c>
      <c r="BD6273" s="3" t="s">
        <v>30</v>
      </c>
      <c r="BG6273" s="3"/>
    </row>
    <row r="6274" spans="1:59" ht="15" x14ac:dyDescent="0.2">
      <c r="A6274" s="3" t="s">
        <v>7852</v>
      </c>
      <c r="B6274" s="3" t="s">
        <v>7849</v>
      </c>
      <c r="C6274" s="4">
        <v>42618.938784722217</v>
      </c>
      <c r="D6274" s="3" t="s">
        <v>7639</v>
      </c>
      <c r="E6274" s="3" t="s">
        <v>7856</v>
      </c>
      <c r="M6274" s="3" t="s">
        <v>7855</v>
      </c>
      <c r="N6274" s="3" t="s">
        <v>7854</v>
      </c>
      <c r="O6274" s="3" t="s">
        <v>25</v>
      </c>
      <c r="W6274" s="3" t="s">
        <v>7853</v>
      </c>
      <c r="AI6274" s="3" t="s">
        <v>29</v>
      </c>
      <c r="AJ6274" s="3" t="s">
        <v>7632</v>
      </c>
      <c r="AM6274" s="3" t="s">
        <v>24</v>
      </c>
      <c r="AZ6274" s="3" t="s">
        <v>7851</v>
      </c>
      <c r="BA6274" s="3" t="s">
        <v>7850</v>
      </c>
      <c r="BB6274" s="3" t="s">
        <v>7771</v>
      </c>
      <c r="BD6274" s="3" t="s">
        <v>30</v>
      </c>
      <c r="BG6274" s="3"/>
    </row>
    <row r="6275" spans="1:59" ht="15" x14ac:dyDescent="0.2">
      <c r="A6275" s="3" t="s">
        <v>7847</v>
      </c>
      <c r="B6275" s="3" t="s">
        <v>7844</v>
      </c>
      <c r="C6275" s="4">
        <v>42618.938784722217</v>
      </c>
      <c r="D6275" s="3" t="s">
        <v>7639</v>
      </c>
      <c r="E6275" s="3" t="s">
        <v>7847</v>
      </c>
      <c r="L6275" s="3" t="s">
        <v>7848</v>
      </c>
      <c r="AZ6275" s="3" t="s">
        <v>7846</v>
      </c>
      <c r="BA6275" s="3" t="s">
        <v>7845</v>
      </c>
      <c r="BD6275" s="3" t="s">
        <v>7641</v>
      </c>
      <c r="BG6275" s="3"/>
    </row>
    <row r="6276" spans="1:59" ht="15" x14ac:dyDescent="0.2">
      <c r="A6276" s="3" t="s">
        <v>7842</v>
      </c>
      <c r="B6276" s="3" t="s">
        <v>7839</v>
      </c>
      <c r="C6276" s="4">
        <v>42618.938784722217</v>
      </c>
      <c r="D6276" s="3" t="s">
        <v>7639</v>
      </c>
      <c r="E6276" s="3" t="s">
        <v>7842</v>
      </c>
      <c r="L6276" s="3" t="s">
        <v>7843</v>
      </c>
      <c r="AZ6276" s="3" t="s">
        <v>7841</v>
      </c>
      <c r="BA6276" s="3" t="s">
        <v>7840</v>
      </c>
      <c r="BD6276" s="3" t="s">
        <v>7641</v>
      </c>
      <c r="BG6276" s="3"/>
    </row>
    <row r="6277" spans="1:59" ht="15" x14ac:dyDescent="0.2">
      <c r="A6277" s="3" t="s">
        <v>7835</v>
      </c>
      <c r="B6277" s="3" t="s">
        <v>7831</v>
      </c>
      <c r="C6277" s="4">
        <v>42618.938784722217</v>
      </c>
      <c r="D6277" s="3" t="s">
        <v>7639</v>
      </c>
      <c r="E6277" s="3" t="s">
        <v>7838</v>
      </c>
      <c r="N6277" s="3" t="s">
        <v>7809</v>
      </c>
      <c r="U6277" s="3" t="s">
        <v>7837</v>
      </c>
      <c r="W6277" s="3" t="s">
        <v>7836</v>
      </c>
      <c r="AI6277" s="3" t="s">
        <v>29</v>
      </c>
      <c r="AJ6277" s="3" t="s">
        <v>7697</v>
      </c>
      <c r="AM6277" s="3" t="s">
        <v>62</v>
      </c>
      <c r="AZ6277" s="3" t="s">
        <v>7834</v>
      </c>
      <c r="BA6277" s="3" t="s">
        <v>7833</v>
      </c>
      <c r="BB6277" s="3" t="s">
        <v>7832</v>
      </c>
      <c r="BD6277" s="3" t="s">
        <v>30</v>
      </c>
      <c r="BG6277" s="3"/>
    </row>
    <row r="6278" spans="1:59" ht="15" x14ac:dyDescent="0.2">
      <c r="A6278" s="3" t="s">
        <v>7827</v>
      </c>
      <c r="B6278" s="3" t="s">
        <v>7824</v>
      </c>
      <c r="C6278" s="4">
        <v>42618.938784722217</v>
      </c>
      <c r="D6278" s="3" t="s">
        <v>7639</v>
      </c>
      <c r="E6278" s="3" t="s">
        <v>7830</v>
      </c>
      <c r="N6278" s="3" t="s">
        <v>7809</v>
      </c>
      <c r="U6278" s="3" t="s">
        <v>7829</v>
      </c>
      <c r="W6278" s="3" t="s">
        <v>7828</v>
      </c>
      <c r="AI6278" s="3" t="s">
        <v>29</v>
      </c>
      <c r="AJ6278" s="3" t="s">
        <v>7697</v>
      </c>
      <c r="AM6278" s="3" t="s">
        <v>62</v>
      </c>
      <c r="AZ6278" s="3" t="s">
        <v>7826</v>
      </c>
      <c r="BA6278" s="3" t="s">
        <v>3238</v>
      </c>
      <c r="BB6278" s="3" t="s">
        <v>7825</v>
      </c>
      <c r="BD6278" s="3" t="s">
        <v>30</v>
      </c>
      <c r="BG6278" s="3"/>
    </row>
    <row r="6279" spans="1:59" ht="15" x14ac:dyDescent="0.2">
      <c r="A6279" s="3" t="s">
        <v>7820</v>
      </c>
      <c r="B6279" s="3" t="s">
        <v>7816</v>
      </c>
      <c r="C6279" s="4">
        <v>42618.938784722217</v>
      </c>
      <c r="D6279" s="3" t="s">
        <v>7639</v>
      </c>
      <c r="E6279" s="3" t="s">
        <v>7823</v>
      </c>
      <c r="N6279" s="3" t="s">
        <v>7809</v>
      </c>
      <c r="U6279" s="3" t="s">
        <v>7822</v>
      </c>
      <c r="W6279" s="3" t="s">
        <v>7821</v>
      </c>
      <c r="AI6279" s="3" t="s">
        <v>29</v>
      </c>
      <c r="AJ6279" s="3" t="s">
        <v>7697</v>
      </c>
      <c r="AM6279" s="3" t="s">
        <v>62</v>
      </c>
      <c r="AZ6279" s="3" t="s">
        <v>7819</v>
      </c>
      <c r="BA6279" s="3" t="s">
        <v>7818</v>
      </c>
      <c r="BB6279" s="3" t="s">
        <v>7817</v>
      </c>
      <c r="BD6279" s="3" t="s">
        <v>30</v>
      </c>
      <c r="BG6279" s="3"/>
    </row>
    <row r="6280" spans="1:59" ht="15" x14ac:dyDescent="0.2">
      <c r="A6280" s="3" t="s">
        <v>7813</v>
      </c>
      <c r="B6280" s="3" t="s">
        <v>7811</v>
      </c>
      <c r="C6280" s="4">
        <v>42618.938784722217</v>
      </c>
      <c r="D6280" s="3" t="s">
        <v>7639</v>
      </c>
      <c r="E6280" s="3" t="s">
        <v>7815</v>
      </c>
      <c r="N6280" s="3" t="s">
        <v>7809</v>
      </c>
      <c r="U6280" s="3" t="s">
        <v>7814</v>
      </c>
      <c r="W6280" s="3" t="s">
        <v>7807</v>
      </c>
      <c r="AI6280" s="3" t="s">
        <v>29</v>
      </c>
      <c r="AJ6280" s="3" t="s">
        <v>7697</v>
      </c>
      <c r="AM6280" s="3" t="s">
        <v>62</v>
      </c>
      <c r="AZ6280" s="3" t="s">
        <v>1186</v>
      </c>
      <c r="BA6280" s="3" t="s">
        <v>7812</v>
      </c>
      <c r="BB6280" s="3" t="s">
        <v>2219</v>
      </c>
      <c r="BD6280" s="3" t="s">
        <v>30</v>
      </c>
      <c r="BG6280" s="3"/>
    </row>
    <row r="6281" spans="1:59" ht="15" x14ac:dyDescent="0.2">
      <c r="A6281" s="3" t="s">
        <v>7806</v>
      </c>
      <c r="B6281" s="3" t="s">
        <v>7802</v>
      </c>
      <c r="C6281" s="4">
        <v>42618.938784722217</v>
      </c>
      <c r="D6281" s="3" t="s">
        <v>7639</v>
      </c>
      <c r="E6281" s="3" t="s">
        <v>7810</v>
      </c>
      <c r="N6281" s="3" t="s">
        <v>7809</v>
      </c>
      <c r="U6281" s="3" t="s">
        <v>7808</v>
      </c>
      <c r="W6281" s="3" t="s">
        <v>7807</v>
      </c>
      <c r="AI6281" s="3" t="s">
        <v>29</v>
      </c>
      <c r="AJ6281" s="3" t="s">
        <v>7697</v>
      </c>
      <c r="AM6281" s="3" t="s">
        <v>62</v>
      </c>
      <c r="AZ6281" s="3" t="s">
        <v>7805</v>
      </c>
      <c r="BA6281" s="3" t="s">
        <v>7804</v>
      </c>
      <c r="BB6281" s="3" t="s">
        <v>7803</v>
      </c>
      <c r="BD6281" s="3" t="s">
        <v>30</v>
      </c>
      <c r="BG6281" s="3"/>
    </row>
    <row r="6282" spans="1:59" ht="15" x14ac:dyDescent="0.2">
      <c r="A6282" s="3" t="s">
        <v>7799</v>
      </c>
      <c r="B6282" s="3" t="s">
        <v>7797</v>
      </c>
      <c r="C6282" s="4">
        <v>42618.938784722217</v>
      </c>
      <c r="D6282" s="3" t="s">
        <v>7639</v>
      </c>
      <c r="E6282" s="3" t="s">
        <v>7801</v>
      </c>
      <c r="N6282" s="3" t="s">
        <v>7700</v>
      </c>
      <c r="U6282" s="3" t="s">
        <v>7800</v>
      </c>
      <c r="W6282" s="3" t="s">
        <v>7698</v>
      </c>
      <c r="AI6282" s="3" t="s">
        <v>29</v>
      </c>
      <c r="AJ6282" s="3" t="s">
        <v>7697</v>
      </c>
      <c r="AM6282" s="3" t="s">
        <v>62</v>
      </c>
      <c r="AZ6282" s="3" t="s">
        <v>7798</v>
      </c>
      <c r="BA6282" s="3" t="s">
        <v>6153</v>
      </c>
      <c r="BB6282" s="3" t="s">
        <v>7694</v>
      </c>
      <c r="BD6282" s="3" t="s">
        <v>30</v>
      </c>
      <c r="BG6282" s="3"/>
    </row>
    <row r="6283" spans="1:59" ht="15" x14ac:dyDescent="0.2">
      <c r="A6283" s="3" t="s">
        <v>6298</v>
      </c>
      <c r="B6283" s="3" t="s">
        <v>7793</v>
      </c>
      <c r="C6283" s="4">
        <v>42618.938784722217</v>
      </c>
      <c r="D6283" s="3" t="s">
        <v>7639</v>
      </c>
      <c r="E6283" s="3" t="s">
        <v>7796</v>
      </c>
      <c r="M6283" s="3" t="s">
        <v>7795</v>
      </c>
      <c r="N6283" s="3" t="s">
        <v>7794</v>
      </c>
      <c r="O6283" s="3" t="s">
        <v>25</v>
      </c>
      <c r="AI6283" s="3" t="s">
        <v>29</v>
      </c>
      <c r="AJ6283" s="3" t="s">
        <v>28</v>
      </c>
      <c r="AM6283" s="3" t="s">
        <v>24</v>
      </c>
      <c r="AZ6283" s="3" t="s">
        <v>21</v>
      </c>
      <c r="BA6283" s="3" t="s">
        <v>22</v>
      </c>
      <c r="BB6283" s="3" t="s">
        <v>23</v>
      </c>
      <c r="BD6283" s="3" t="s">
        <v>30</v>
      </c>
      <c r="BG6283" s="3"/>
    </row>
    <row r="6284" spans="1:59" ht="15" x14ac:dyDescent="0.2">
      <c r="A6284" s="3" t="s">
        <v>7078</v>
      </c>
      <c r="B6284" s="3" t="s">
        <v>7791</v>
      </c>
      <c r="C6284" s="4">
        <v>42618.938784722217</v>
      </c>
      <c r="D6284" s="3" t="s">
        <v>7639</v>
      </c>
      <c r="E6284" s="3" t="s">
        <v>7078</v>
      </c>
      <c r="L6284" s="3" t="s">
        <v>7792</v>
      </c>
      <c r="AZ6284" s="3" t="s">
        <v>4020</v>
      </c>
      <c r="BA6284" s="3" t="s">
        <v>4021</v>
      </c>
      <c r="BD6284" s="3" t="s">
        <v>7641</v>
      </c>
      <c r="BG6284" s="3"/>
    </row>
    <row r="6285" spans="1:59" ht="15" x14ac:dyDescent="0.2">
      <c r="A6285" s="3" t="s">
        <v>7522</v>
      </c>
      <c r="B6285" s="3" t="s">
        <v>7789</v>
      </c>
      <c r="C6285" s="4">
        <v>42618.938784722217</v>
      </c>
      <c r="D6285" s="3" t="s">
        <v>7639</v>
      </c>
      <c r="E6285" s="3" t="s">
        <v>7790</v>
      </c>
      <c r="M6285" s="3" t="s">
        <v>39026</v>
      </c>
      <c r="N6285" s="3" t="s">
        <v>42710</v>
      </c>
      <c r="O6285" s="3" t="s">
        <v>8540</v>
      </c>
      <c r="AI6285" s="3" t="s">
        <v>29</v>
      </c>
      <c r="AJ6285" s="3" t="s">
        <v>28</v>
      </c>
      <c r="AM6285" s="3" t="s">
        <v>24</v>
      </c>
      <c r="AZ6285" s="3" t="s">
        <v>5894</v>
      </c>
      <c r="BA6285" s="3" t="s">
        <v>5895</v>
      </c>
      <c r="BB6285" s="3" t="s">
        <v>51</v>
      </c>
      <c r="BD6285" s="3" t="s">
        <v>30</v>
      </c>
      <c r="BG6285" s="3"/>
    </row>
    <row r="6286" spans="1:59" ht="15" x14ac:dyDescent="0.2">
      <c r="A6286" s="3" t="s">
        <v>7787</v>
      </c>
      <c r="B6286" s="3" t="s">
        <v>7784</v>
      </c>
      <c r="C6286" s="4">
        <v>42618.938784722217</v>
      </c>
      <c r="D6286" s="3" t="s">
        <v>7639</v>
      </c>
      <c r="E6286" s="3" t="s">
        <v>7787</v>
      </c>
      <c r="L6286" s="3" t="s">
        <v>7788</v>
      </c>
      <c r="AZ6286" s="3" t="s">
        <v>7786</v>
      </c>
      <c r="BA6286" s="3" t="s">
        <v>7785</v>
      </c>
      <c r="BD6286" s="3" t="s">
        <v>7641</v>
      </c>
      <c r="BG6286" s="3"/>
    </row>
    <row r="6287" spans="1:59" ht="15" x14ac:dyDescent="0.2">
      <c r="A6287" s="3" t="s">
        <v>7782</v>
      </c>
      <c r="B6287" s="3" t="s">
        <v>7780</v>
      </c>
      <c r="C6287" s="4">
        <v>42618.938773148147</v>
      </c>
      <c r="D6287" s="3" t="s">
        <v>7639</v>
      </c>
      <c r="E6287" s="3" t="s">
        <v>7782</v>
      </c>
      <c r="L6287" s="3" t="s">
        <v>7783</v>
      </c>
      <c r="AZ6287" s="3" t="s">
        <v>7781</v>
      </c>
      <c r="BA6287" s="3" t="s">
        <v>5145</v>
      </c>
      <c r="BD6287" s="3" t="s">
        <v>7641</v>
      </c>
      <c r="BG6287" s="3"/>
    </row>
    <row r="6288" spans="1:59" ht="15" x14ac:dyDescent="0.2">
      <c r="A6288" s="3" t="s">
        <v>7774</v>
      </c>
      <c r="B6288" s="3" t="s">
        <v>7770</v>
      </c>
      <c r="C6288" s="4">
        <v>42618.938773148147</v>
      </c>
      <c r="D6288" s="3" t="s">
        <v>7639</v>
      </c>
      <c r="E6288" s="3" t="s">
        <v>7779</v>
      </c>
      <c r="M6288" s="3" t="s">
        <v>7778</v>
      </c>
      <c r="N6288" s="3" t="s">
        <v>7777</v>
      </c>
      <c r="W6288" s="3" t="s">
        <v>7776</v>
      </c>
      <c r="AC6288" s="3" t="s">
        <v>7775</v>
      </c>
      <c r="AI6288" s="3" t="s">
        <v>29</v>
      </c>
      <c r="AJ6288" s="3" t="s">
        <v>7632</v>
      </c>
      <c r="AM6288" s="3" t="s">
        <v>24</v>
      </c>
      <c r="AZ6288" s="3" t="s">
        <v>7773</v>
      </c>
      <c r="BA6288" s="3" t="s">
        <v>7772</v>
      </c>
      <c r="BB6288" s="3" t="s">
        <v>7771</v>
      </c>
      <c r="BD6288" s="3" t="s">
        <v>30</v>
      </c>
      <c r="BG6288" s="3"/>
    </row>
    <row r="6289" spans="1:59" ht="15" x14ac:dyDescent="0.2">
      <c r="A6289" s="3" t="s">
        <v>7768</v>
      </c>
      <c r="B6289" s="3" t="s">
        <v>7765</v>
      </c>
      <c r="C6289" s="4">
        <v>42618.938773148147</v>
      </c>
      <c r="D6289" s="3" t="s">
        <v>7639</v>
      </c>
      <c r="E6289" s="3" t="s">
        <v>7768</v>
      </c>
      <c r="L6289" s="3" t="s">
        <v>7769</v>
      </c>
      <c r="AZ6289" s="3" t="s">
        <v>7767</v>
      </c>
      <c r="BA6289" s="3" t="s">
        <v>7766</v>
      </c>
      <c r="BD6289" s="3" t="s">
        <v>7641</v>
      </c>
      <c r="BG6289" s="3"/>
    </row>
    <row r="6290" spans="1:59" ht="15" x14ac:dyDescent="0.2">
      <c r="A6290" s="3" t="s">
        <v>6900</v>
      </c>
      <c r="B6290" s="3" t="s">
        <v>7762</v>
      </c>
      <c r="C6290" s="4">
        <v>42618.938773148147</v>
      </c>
      <c r="D6290" s="3" t="s">
        <v>7639</v>
      </c>
      <c r="E6290" s="3" t="s">
        <v>7764</v>
      </c>
      <c r="M6290" s="3" t="s">
        <v>39026</v>
      </c>
      <c r="N6290" s="3" t="s">
        <v>42710</v>
      </c>
      <c r="O6290" s="3" t="s">
        <v>25</v>
      </c>
      <c r="U6290" s="3" t="s">
        <v>7763</v>
      </c>
      <c r="AI6290" s="3" t="s">
        <v>29</v>
      </c>
      <c r="AJ6290" s="3" t="s">
        <v>28</v>
      </c>
      <c r="AM6290" s="3" t="s">
        <v>24</v>
      </c>
      <c r="AN6290" s="3" t="s">
        <v>1720</v>
      </c>
      <c r="AZ6290" s="3" t="s">
        <v>3246</v>
      </c>
      <c r="BA6290" s="3" t="s">
        <v>3238</v>
      </c>
      <c r="BB6290" s="3" t="s">
        <v>1313</v>
      </c>
      <c r="BD6290" s="3" t="s">
        <v>30</v>
      </c>
      <c r="BG6290" s="3"/>
    </row>
    <row r="6291" spans="1:59" ht="15" x14ac:dyDescent="0.2">
      <c r="A6291" s="3" t="s">
        <v>6457</v>
      </c>
      <c r="B6291" s="3" t="s">
        <v>7759</v>
      </c>
      <c r="C6291" s="4">
        <v>42618.938773148147</v>
      </c>
      <c r="D6291" s="3" t="s">
        <v>7639</v>
      </c>
      <c r="E6291" s="3" t="s">
        <v>7761</v>
      </c>
      <c r="M6291" s="3" t="s">
        <v>39026</v>
      </c>
      <c r="N6291" s="3" t="s">
        <v>42710</v>
      </c>
      <c r="O6291" s="3" t="s">
        <v>25</v>
      </c>
      <c r="AI6291" s="3" t="s">
        <v>29</v>
      </c>
      <c r="AJ6291" s="3" t="s">
        <v>28</v>
      </c>
      <c r="AM6291" s="3" t="s">
        <v>24</v>
      </c>
      <c r="AZ6291" s="3" t="s">
        <v>1119</v>
      </c>
      <c r="BA6291" s="3" t="s">
        <v>1120</v>
      </c>
      <c r="BB6291" s="3" t="s">
        <v>1121</v>
      </c>
      <c r="BD6291" s="3" t="s">
        <v>30</v>
      </c>
      <c r="BG6291" s="3"/>
    </row>
    <row r="6292" spans="1:59" ht="15" x14ac:dyDescent="0.2">
      <c r="A6292" s="3" t="s">
        <v>7758</v>
      </c>
      <c r="B6292" s="3" t="s">
        <v>7755</v>
      </c>
      <c r="C6292" s="4">
        <v>42618.938773148147</v>
      </c>
      <c r="D6292" s="3" t="s">
        <v>7639</v>
      </c>
      <c r="E6292" s="3" t="s">
        <v>7758</v>
      </c>
      <c r="L6292" s="3" t="s">
        <v>7692</v>
      </c>
      <c r="AZ6292" s="3" t="s">
        <v>7757</v>
      </c>
      <c r="BA6292" s="3" t="s">
        <v>7756</v>
      </c>
      <c r="BD6292" s="3" t="s">
        <v>7641</v>
      </c>
      <c r="BG6292" s="3"/>
    </row>
    <row r="6293" spans="1:59" ht="15" x14ac:dyDescent="0.2">
      <c r="A6293" s="3" t="s">
        <v>7752</v>
      </c>
      <c r="B6293" s="3" t="s">
        <v>7750</v>
      </c>
      <c r="C6293" s="4">
        <v>42618.938773148147</v>
      </c>
      <c r="D6293" s="3" t="s">
        <v>7639</v>
      </c>
      <c r="E6293" s="3" t="s">
        <v>7754</v>
      </c>
      <c r="N6293" s="3" t="s">
        <v>7700</v>
      </c>
      <c r="U6293" s="3" t="s">
        <v>7753</v>
      </c>
      <c r="W6293" s="3" t="s">
        <v>7698</v>
      </c>
      <c r="AI6293" s="3" t="s">
        <v>29</v>
      </c>
      <c r="AJ6293" s="3" t="s">
        <v>7697</v>
      </c>
      <c r="AM6293" s="3" t="s">
        <v>62</v>
      </c>
      <c r="AZ6293" s="3" t="s">
        <v>7751</v>
      </c>
      <c r="BA6293" s="3" t="s">
        <v>5875</v>
      </c>
      <c r="BB6293" s="3" t="s">
        <v>7736</v>
      </c>
      <c r="BD6293" s="3" t="s">
        <v>30</v>
      </c>
      <c r="BG6293" s="3"/>
    </row>
    <row r="6294" spans="1:59" ht="15" x14ac:dyDescent="0.2">
      <c r="A6294" s="3" t="s">
        <v>7748</v>
      </c>
      <c r="B6294" s="3" t="s">
        <v>7746</v>
      </c>
      <c r="C6294" s="4">
        <v>42618.938773148147</v>
      </c>
      <c r="D6294" s="3" t="s">
        <v>7639</v>
      </c>
      <c r="E6294" s="3" t="s">
        <v>7748</v>
      </c>
      <c r="L6294" s="3" t="s">
        <v>7749</v>
      </c>
      <c r="AZ6294" s="3" t="s">
        <v>4160</v>
      </c>
      <c r="BA6294" s="3" t="s">
        <v>7747</v>
      </c>
      <c r="BD6294" s="3" t="s">
        <v>7641</v>
      </c>
      <c r="BG6294" s="3"/>
    </row>
    <row r="6295" spans="1:59" ht="15" x14ac:dyDescent="0.2">
      <c r="A6295" s="3" t="s">
        <v>7744</v>
      </c>
      <c r="B6295" s="3" t="s">
        <v>7742</v>
      </c>
      <c r="C6295" s="4">
        <v>42618.938773148147</v>
      </c>
      <c r="D6295" s="3" t="s">
        <v>7639</v>
      </c>
      <c r="E6295" s="3" t="s">
        <v>7744</v>
      </c>
      <c r="L6295" s="3" t="s">
        <v>7745</v>
      </c>
      <c r="AZ6295" s="3" t="s">
        <v>544</v>
      </c>
      <c r="BA6295" s="3" t="s">
        <v>7743</v>
      </c>
      <c r="BD6295" s="3" t="s">
        <v>7641</v>
      </c>
      <c r="BG6295" s="3"/>
    </row>
    <row r="6296" spans="1:59" ht="15" x14ac:dyDescent="0.2">
      <c r="A6296" s="3" t="s">
        <v>7739</v>
      </c>
      <c r="B6296" s="3" t="s">
        <v>7735</v>
      </c>
      <c r="C6296" s="4">
        <v>42618.938773148147</v>
      </c>
      <c r="D6296" s="3" t="s">
        <v>7639</v>
      </c>
      <c r="E6296" s="3" t="s">
        <v>7741</v>
      </c>
      <c r="N6296" s="3" t="s">
        <v>7700</v>
      </c>
      <c r="U6296" s="3" t="s">
        <v>7740</v>
      </c>
      <c r="W6296" s="3" t="s">
        <v>7698</v>
      </c>
      <c r="AI6296" s="3" t="s">
        <v>29</v>
      </c>
      <c r="AJ6296" s="3" t="s">
        <v>7697</v>
      </c>
      <c r="AM6296" s="3" t="s">
        <v>62</v>
      </c>
      <c r="AZ6296" s="3" t="s">
        <v>7738</v>
      </c>
      <c r="BA6296" s="3" t="s">
        <v>7737</v>
      </c>
      <c r="BB6296" s="3" t="s">
        <v>7736</v>
      </c>
      <c r="BD6296" s="3" t="s">
        <v>30</v>
      </c>
      <c r="BG6296" s="3"/>
    </row>
    <row r="6297" spans="1:59" ht="15" x14ac:dyDescent="0.2">
      <c r="A6297" s="3" t="s">
        <v>7733</v>
      </c>
      <c r="B6297" s="3" t="s">
        <v>7732</v>
      </c>
      <c r="C6297" s="4">
        <v>42618.938773148147</v>
      </c>
      <c r="D6297" s="3" t="s">
        <v>7639</v>
      </c>
      <c r="E6297" s="3" t="s">
        <v>7733</v>
      </c>
      <c r="L6297" s="3" t="s">
        <v>7734</v>
      </c>
      <c r="AZ6297" s="3" t="s">
        <v>544</v>
      </c>
      <c r="BA6297" s="3" t="s">
        <v>951</v>
      </c>
      <c r="BD6297" s="3" t="s">
        <v>7641</v>
      </c>
      <c r="BG6297" s="3"/>
    </row>
    <row r="6298" spans="1:59" ht="15" x14ac:dyDescent="0.2">
      <c r="A6298" s="3" t="s">
        <v>7730</v>
      </c>
      <c r="B6298" s="3" t="s">
        <v>7728</v>
      </c>
      <c r="C6298" s="4">
        <v>42618.938773148147</v>
      </c>
      <c r="D6298" s="3" t="s">
        <v>7639</v>
      </c>
      <c r="E6298" s="3" t="s">
        <v>7730</v>
      </c>
      <c r="L6298" s="3" t="s">
        <v>7731</v>
      </c>
      <c r="AZ6298" s="3" t="s">
        <v>6022</v>
      </c>
      <c r="BA6298" s="3" t="s">
        <v>7729</v>
      </c>
      <c r="BD6298" s="3" t="s">
        <v>7641</v>
      </c>
      <c r="BG6298" s="3"/>
    </row>
    <row r="6299" spans="1:59" ht="15" x14ac:dyDescent="0.2">
      <c r="A6299" s="3" t="s">
        <v>7722</v>
      </c>
      <c r="B6299" s="3" t="s">
        <v>7718</v>
      </c>
      <c r="C6299" s="4">
        <v>42618.938773148147</v>
      </c>
      <c r="D6299" s="3" t="s">
        <v>7639</v>
      </c>
      <c r="E6299" s="3" t="s">
        <v>7727</v>
      </c>
      <c r="M6299" s="3" t="s">
        <v>7726</v>
      </c>
      <c r="N6299" s="3" t="s">
        <v>7725</v>
      </c>
      <c r="O6299" s="3" t="s">
        <v>25</v>
      </c>
      <c r="U6299" s="3" t="s">
        <v>7724</v>
      </c>
      <c r="W6299" s="3" t="s">
        <v>7723</v>
      </c>
      <c r="AI6299" s="3" t="s">
        <v>29</v>
      </c>
      <c r="AJ6299" s="3" t="s">
        <v>7697</v>
      </c>
      <c r="AM6299" s="3" t="s">
        <v>24</v>
      </c>
      <c r="AZ6299" s="3" t="s">
        <v>7721</v>
      </c>
      <c r="BA6299" s="3" t="s">
        <v>7720</v>
      </c>
      <c r="BB6299" s="3" t="s">
        <v>7719</v>
      </c>
      <c r="BD6299" s="3" t="s">
        <v>30</v>
      </c>
      <c r="BG6299" s="3"/>
    </row>
    <row r="6300" spans="1:59" ht="15" x14ac:dyDescent="0.2">
      <c r="A6300" s="3" t="s">
        <v>7716</v>
      </c>
      <c r="B6300" s="3" t="s">
        <v>7714</v>
      </c>
      <c r="C6300" s="4">
        <v>42618.938761574071</v>
      </c>
      <c r="D6300" s="3" t="s">
        <v>7639</v>
      </c>
      <c r="E6300" s="3" t="s">
        <v>7716</v>
      </c>
      <c r="L6300" s="3" t="s">
        <v>7717</v>
      </c>
      <c r="AZ6300" s="3" t="s">
        <v>7715</v>
      </c>
      <c r="BA6300" s="3" t="s">
        <v>3086</v>
      </c>
      <c r="BD6300" s="3" t="s">
        <v>7641</v>
      </c>
      <c r="BG6300" s="3"/>
    </row>
    <row r="6301" spans="1:59" ht="15" x14ac:dyDescent="0.2">
      <c r="A6301" s="3" t="s">
        <v>6671</v>
      </c>
      <c r="B6301" s="3" t="s">
        <v>7712</v>
      </c>
      <c r="C6301" s="4">
        <v>42618.938761574071</v>
      </c>
      <c r="D6301" s="3" t="s">
        <v>7639</v>
      </c>
      <c r="E6301" s="3" t="s">
        <v>7713</v>
      </c>
      <c r="M6301" s="3" t="s">
        <v>39025</v>
      </c>
      <c r="N6301" s="3" t="s">
        <v>42708</v>
      </c>
      <c r="O6301" s="3" t="s">
        <v>8540</v>
      </c>
      <c r="AI6301" s="3" t="s">
        <v>29</v>
      </c>
      <c r="AJ6301" s="3" t="s">
        <v>28</v>
      </c>
      <c r="AM6301" s="3" t="s">
        <v>24</v>
      </c>
      <c r="AZ6301" s="3" t="s">
        <v>2192</v>
      </c>
      <c r="BA6301" s="3" t="s">
        <v>2189</v>
      </c>
      <c r="BB6301" s="3" t="s">
        <v>903</v>
      </c>
      <c r="BD6301" s="3" t="s">
        <v>30</v>
      </c>
      <c r="BG6301" s="3"/>
    </row>
    <row r="6302" spans="1:59" ht="15" x14ac:dyDescent="0.2">
      <c r="A6302" s="3" t="s">
        <v>6873</v>
      </c>
      <c r="B6302" s="3" t="s">
        <v>7708</v>
      </c>
      <c r="C6302" s="4">
        <v>42618.938761574071</v>
      </c>
      <c r="D6302" s="3" t="s">
        <v>7639</v>
      </c>
      <c r="E6302" s="3" t="s">
        <v>7711</v>
      </c>
      <c r="M6302" s="3" t="s">
        <v>39025</v>
      </c>
      <c r="N6302" s="3" t="s">
        <v>42708</v>
      </c>
      <c r="O6302" s="3" t="s">
        <v>25</v>
      </c>
      <c r="U6302" s="3" t="s">
        <v>7709</v>
      </c>
      <c r="AI6302" s="3" t="s">
        <v>29</v>
      </c>
      <c r="AJ6302" s="3" t="s">
        <v>28</v>
      </c>
      <c r="AM6302" s="3" t="s">
        <v>24</v>
      </c>
      <c r="AN6302" s="3" t="s">
        <v>7629</v>
      </c>
      <c r="AZ6302" s="3" t="s">
        <v>3138</v>
      </c>
      <c r="BA6302" s="3" t="s">
        <v>3139</v>
      </c>
      <c r="BB6302" s="3" t="s">
        <v>643</v>
      </c>
      <c r="BD6302" s="3" t="s">
        <v>30</v>
      </c>
      <c r="BG6302" s="3"/>
    </row>
    <row r="6303" spans="1:59" ht="15" x14ac:dyDescent="0.2">
      <c r="A6303" s="3" t="s">
        <v>7705</v>
      </c>
      <c r="B6303" s="3" t="s">
        <v>7702</v>
      </c>
      <c r="C6303" s="4">
        <v>42618.938761574071</v>
      </c>
      <c r="D6303" s="3" t="s">
        <v>7639</v>
      </c>
      <c r="E6303" s="3" t="s">
        <v>7707</v>
      </c>
      <c r="N6303" s="3" t="s">
        <v>7700</v>
      </c>
      <c r="U6303" s="3" t="s">
        <v>7706</v>
      </c>
      <c r="W6303" s="3" t="s">
        <v>7698</v>
      </c>
      <c r="AI6303" s="3" t="s">
        <v>29</v>
      </c>
      <c r="AJ6303" s="3" t="s">
        <v>7697</v>
      </c>
      <c r="AM6303" s="3" t="s">
        <v>62</v>
      </c>
      <c r="AZ6303" s="3" t="s">
        <v>7704</v>
      </c>
      <c r="BA6303" s="3" t="s">
        <v>7703</v>
      </c>
      <c r="BB6303" s="3" t="s">
        <v>7694</v>
      </c>
      <c r="BD6303" s="3" t="s">
        <v>30</v>
      </c>
      <c r="BG6303" s="3"/>
    </row>
    <row r="6304" spans="1:59" ht="15" x14ac:dyDescent="0.2">
      <c r="A6304" s="3" t="s">
        <v>7696</v>
      </c>
      <c r="B6304" s="3" t="s">
        <v>7693</v>
      </c>
      <c r="C6304" s="4">
        <v>42618.938761574071</v>
      </c>
      <c r="D6304" s="3" t="s">
        <v>7639</v>
      </c>
      <c r="E6304" s="3" t="s">
        <v>7701</v>
      </c>
      <c r="N6304" s="3" t="s">
        <v>7700</v>
      </c>
      <c r="U6304" s="3" t="s">
        <v>7699</v>
      </c>
      <c r="W6304" s="3" t="s">
        <v>7698</v>
      </c>
      <c r="AI6304" s="3" t="s">
        <v>29</v>
      </c>
      <c r="AJ6304" s="3" t="s">
        <v>7697</v>
      </c>
      <c r="AM6304" s="3" t="s">
        <v>62</v>
      </c>
      <c r="AZ6304" s="3" t="s">
        <v>7695</v>
      </c>
      <c r="BA6304" s="3" t="s">
        <v>2593</v>
      </c>
      <c r="BB6304" s="3" t="s">
        <v>7694</v>
      </c>
      <c r="BD6304" s="3" t="s">
        <v>30</v>
      </c>
      <c r="BG6304" s="3"/>
    </row>
    <row r="6305" spans="1:59" ht="15" x14ac:dyDescent="0.2">
      <c r="A6305" s="3" t="s">
        <v>7691</v>
      </c>
      <c r="B6305" s="3" t="s">
        <v>7689</v>
      </c>
      <c r="C6305" s="4">
        <v>42618.938761574071</v>
      </c>
      <c r="D6305" s="3" t="s">
        <v>7639</v>
      </c>
      <c r="E6305" s="3" t="s">
        <v>7691</v>
      </c>
      <c r="L6305" s="3" t="s">
        <v>7692</v>
      </c>
      <c r="AZ6305" s="3" t="s">
        <v>7690</v>
      </c>
      <c r="BA6305" s="3" t="s">
        <v>2545</v>
      </c>
      <c r="BD6305" s="3" t="s">
        <v>7641</v>
      </c>
      <c r="BG6305" s="3"/>
    </row>
    <row r="6306" spans="1:59" ht="15" x14ac:dyDescent="0.2">
      <c r="A6306" s="3" t="s">
        <v>7687</v>
      </c>
      <c r="B6306" s="3" t="s">
        <v>7684</v>
      </c>
      <c r="C6306" s="4">
        <v>42618.938761574071</v>
      </c>
      <c r="D6306" s="3" t="s">
        <v>7639</v>
      </c>
      <c r="E6306" s="3" t="s">
        <v>7687</v>
      </c>
      <c r="L6306" s="3" t="s">
        <v>7688</v>
      </c>
      <c r="AZ6306" s="3" t="s">
        <v>7686</v>
      </c>
      <c r="BA6306" s="3" t="s">
        <v>7685</v>
      </c>
      <c r="BD6306" s="3" t="s">
        <v>7641</v>
      </c>
      <c r="BG6306" s="3"/>
    </row>
    <row r="6307" spans="1:59" ht="15" x14ac:dyDescent="0.2">
      <c r="A6307" s="3" t="s">
        <v>7676</v>
      </c>
      <c r="B6307" s="3" t="s">
        <v>7674</v>
      </c>
      <c r="C6307" s="4">
        <v>42618.938761574071</v>
      </c>
      <c r="D6307" s="3" t="s">
        <v>7639</v>
      </c>
      <c r="E6307" s="3" t="s">
        <v>7683</v>
      </c>
      <c r="M6307" s="3" t="s">
        <v>7682</v>
      </c>
      <c r="N6307" s="3" t="s">
        <v>7681</v>
      </c>
      <c r="U6307" s="3" t="s">
        <v>7680</v>
      </c>
      <c r="W6307" s="3" t="s">
        <v>7679</v>
      </c>
      <c r="AE6307" s="3" t="s">
        <v>7678</v>
      </c>
      <c r="AF6307" s="3" t="s">
        <v>7677</v>
      </c>
      <c r="AI6307" s="3" t="s">
        <v>29</v>
      </c>
      <c r="AJ6307" s="3" t="s">
        <v>7632</v>
      </c>
      <c r="AM6307" s="3" t="s">
        <v>24</v>
      </c>
      <c r="AN6307" s="3" t="s">
        <v>7629</v>
      </c>
      <c r="AZ6307" s="3" t="s">
        <v>5699</v>
      </c>
      <c r="BA6307" s="3" t="s">
        <v>7675</v>
      </c>
      <c r="BB6307" s="3" t="s">
        <v>7629</v>
      </c>
      <c r="BD6307" s="3" t="s">
        <v>30</v>
      </c>
      <c r="BG6307" s="3"/>
    </row>
    <row r="6308" spans="1:59" ht="15" x14ac:dyDescent="0.2">
      <c r="A6308" s="3" t="s">
        <v>7670</v>
      </c>
      <c r="B6308" s="3" t="s">
        <v>7667</v>
      </c>
      <c r="C6308" s="4">
        <v>42618.938761574071</v>
      </c>
      <c r="D6308" s="3" t="s">
        <v>7639</v>
      </c>
      <c r="E6308" s="3" t="s">
        <v>7673</v>
      </c>
      <c r="M6308" s="3" t="s">
        <v>7658</v>
      </c>
      <c r="N6308" s="3" t="s">
        <v>7672</v>
      </c>
      <c r="AE6308" s="3" t="s">
        <v>7671</v>
      </c>
      <c r="AI6308" s="3" t="s">
        <v>29</v>
      </c>
      <c r="AJ6308" s="3" t="s">
        <v>7656</v>
      </c>
      <c r="AZ6308" s="3" t="s">
        <v>4996</v>
      </c>
      <c r="BA6308" s="3" t="s">
        <v>7669</v>
      </c>
      <c r="BB6308" s="3" t="s">
        <v>7668</v>
      </c>
      <c r="BD6308" s="3" t="s">
        <v>30</v>
      </c>
      <c r="BG6308" s="3"/>
    </row>
    <row r="6309" spans="1:59" ht="15" x14ac:dyDescent="0.2">
      <c r="A6309" s="3" t="s">
        <v>7664</v>
      </c>
      <c r="B6309" s="3" t="s">
        <v>7660</v>
      </c>
      <c r="C6309" s="4">
        <v>42618.938761574071</v>
      </c>
      <c r="D6309" s="3" t="s">
        <v>7639</v>
      </c>
      <c r="E6309" s="3" t="s">
        <v>7666</v>
      </c>
      <c r="M6309" s="3" t="s">
        <v>7665</v>
      </c>
      <c r="N6309" s="3" t="s">
        <v>7657</v>
      </c>
      <c r="AI6309" s="3" t="s">
        <v>29</v>
      </c>
      <c r="AJ6309" s="3" t="s">
        <v>7656</v>
      </c>
      <c r="AZ6309" s="3" t="s">
        <v>7663</v>
      </c>
      <c r="BA6309" s="3" t="s">
        <v>7662</v>
      </c>
      <c r="BB6309" s="3" t="s">
        <v>7661</v>
      </c>
      <c r="BD6309" s="3" t="s">
        <v>30</v>
      </c>
      <c r="BG6309" s="3"/>
    </row>
    <row r="6310" spans="1:59" ht="15" x14ac:dyDescent="0.2">
      <c r="A6310" s="3" t="s">
        <v>7655</v>
      </c>
      <c r="B6310" s="3" t="s">
        <v>7652</v>
      </c>
      <c r="C6310" s="4">
        <v>42618.938761574071</v>
      </c>
      <c r="D6310" s="3" t="s">
        <v>7639</v>
      </c>
      <c r="E6310" s="3" t="s">
        <v>7659</v>
      </c>
      <c r="M6310" s="3" t="s">
        <v>7658</v>
      </c>
      <c r="N6310" s="3" t="s">
        <v>7657</v>
      </c>
      <c r="AI6310" s="3" t="s">
        <v>29</v>
      </c>
      <c r="AJ6310" s="3" t="s">
        <v>7656</v>
      </c>
      <c r="AZ6310" s="3" t="s">
        <v>3263</v>
      </c>
      <c r="BA6310" s="3" t="s">
        <v>7654</v>
      </c>
      <c r="BB6310" s="3" t="s">
        <v>7653</v>
      </c>
      <c r="BD6310" s="3" t="s">
        <v>30</v>
      </c>
      <c r="BG6310" s="3"/>
    </row>
    <row r="6311" spans="1:59" ht="15" x14ac:dyDescent="0.2">
      <c r="A6311" s="3" t="s">
        <v>7650</v>
      </c>
      <c r="B6311" s="3" t="s">
        <v>7647</v>
      </c>
      <c r="C6311" s="4">
        <v>42618.938761574071</v>
      </c>
      <c r="D6311" s="3" t="s">
        <v>7639</v>
      </c>
      <c r="E6311" s="3" t="s">
        <v>7650</v>
      </c>
      <c r="L6311" s="3" t="s">
        <v>7651</v>
      </c>
      <c r="AZ6311" s="3" t="s">
        <v>7649</v>
      </c>
      <c r="BA6311" s="3" t="s">
        <v>7648</v>
      </c>
      <c r="BD6311" s="3" t="s">
        <v>7641</v>
      </c>
      <c r="BG6311" s="3"/>
    </row>
    <row r="6312" spans="1:59" ht="15" x14ac:dyDescent="0.2">
      <c r="A6312" s="3" t="s">
        <v>7644</v>
      </c>
      <c r="B6312" s="3" t="s">
        <v>7640</v>
      </c>
      <c r="C6312" s="4">
        <v>42618.938761574071</v>
      </c>
      <c r="D6312" s="3" t="s">
        <v>7639</v>
      </c>
      <c r="E6312" s="3" t="s">
        <v>7644</v>
      </c>
      <c r="F6312" s="3" t="s">
        <v>7646</v>
      </c>
      <c r="L6312" s="3" t="s">
        <v>7645</v>
      </c>
      <c r="AZ6312" s="3" t="s">
        <v>7643</v>
      </c>
      <c r="BA6312" s="3" t="s">
        <v>7642</v>
      </c>
      <c r="BD6312" s="3" t="s">
        <v>7641</v>
      </c>
      <c r="BG6312" s="3"/>
    </row>
    <row r="6313" spans="1:59" ht="15" x14ac:dyDescent="0.2">
      <c r="A6313" s="3" t="s">
        <v>7631</v>
      </c>
      <c r="B6313" s="3" t="s">
        <v>7628</v>
      </c>
      <c r="C6313" s="4">
        <v>42618.938750000001</v>
      </c>
      <c r="D6313" s="3" t="s">
        <v>7639</v>
      </c>
      <c r="E6313" s="3" t="s">
        <v>7638</v>
      </c>
      <c r="M6313" s="3" t="s">
        <v>7637</v>
      </c>
      <c r="N6313" s="3" t="s">
        <v>7636</v>
      </c>
      <c r="U6313" s="3" t="s">
        <v>7635</v>
      </c>
      <c r="W6313" s="3" t="s">
        <v>7634</v>
      </c>
      <c r="AH6313" s="3" t="s">
        <v>7633</v>
      </c>
      <c r="AI6313" s="3" t="s">
        <v>29</v>
      </c>
      <c r="AJ6313" s="3" t="s">
        <v>7632</v>
      </c>
      <c r="AM6313" s="3" t="s">
        <v>24</v>
      </c>
      <c r="AN6313" s="3" t="s">
        <v>7629</v>
      </c>
      <c r="AZ6313" s="3" t="s">
        <v>5239</v>
      </c>
      <c r="BA6313" s="3" t="s">
        <v>7630</v>
      </c>
      <c r="BB6313" s="3" t="s">
        <v>7629</v>
      </c>
      <c r="BD6313" s="3" t="s">
        <v>30</v>
      </c>
      <c r="BG6313" s="3"/>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6184"/>
  <sheetViews>
    <sheetView workbookViewId="0">
      <selection activeCell="B1" sqref="A1:XFD1"/>
    </sheetView>
  </sheetViews>
  <sheetFormatPr baseColWidth="10" defaultRowHeight="16" x14ac:dyDescent="0.2"/>
  <cols>
    <col min="1" max="1" width="11.33203125" style="3" customWidth="1"/>
    <col min="2" max="2" width="14.83203125" style="3" customWidth="1"/>
    <col min="3" max="4" width="12" style="3" customWidth="1"/>
    <col min="5" max="5" width="15.6640625" style="3" customWidth="1"/>
    <col min="6" max="6" width="10.83203125" style="3"/>
    <col min="7" max="7" width="17.33203125" style="3" customWidth="1"/>
    <col min="8" max="8" width="10.83203125" style="3"/>
    <col min="9" max="9" width="20.83203125" style="3" customWidth="1"/>
    <col min="10" max="10" width="16.83203125" style="3" customWidth="1"/>
    <col min="11" max="11" width="21.83203125" style="3" customWidth="1"/>
    <col min="12" max="12" width="26.5" style="3" customWidth="1"/>
    <col min="13" max="13" width="17.1640625" style="3" customWidth="1"/>
    <col min="14" max="14" width="16.33203125" style="3" customWidth="1"/>
    <col min="15" max="15" width="19.1640625" style="3" customWidth="1"/>
    <col min="16" max="16" width="13" style="3" customWidth="1"/>
    <col min="17" max="18" width="10.83203125" style="3"/>
    <col min="19" max="19" width="13.33203125" style="3" customWidth="1"/>
    <col min="20" max="22" width="10.83203125" style="3"/>
    <col min="23" max="23" width="21.83203125" style="3" customWidth="1"/>
    <col min="24" max="24" width="32.1640625" style="3" customWidth="1"/>
    <col min="25" max="25" width="15.83203125" style="3" customWidth="1"/>
    <col min="26" max="26" width="19.6640625" style="3" customWidth="1"/>
    <col min="27" max="27" width="29.83203125" style="3" customWidth="1"/>
    <col min="28" max="28" width="23.1640625" style="3" customWidth="1"/>
    <col min="29" max="29" width="33.5" style="3" customWidth="1"/>
    <col min="30" max="30" width="17.1640625" style="3" customWidth="1"/>
    <col min="31" max="32" width="10.83203125" style="3"/>
    <col min="33" max="33" width="17.83203125" style="3" customWidth="1"/>
    <col min="34" max="35" width="10.83203125" style="3"/>
    <col min="36" max="36" width="17.5" style="3" customWidth="1"/>
    <col min="37" max="37" width="14.83203125" style="3" customWidth="1"/>
    <col min="38" max="38" width="22.1640625" style="3" customWidth="1"/>
    <col min="39" max="39" width="19.6640625" style="3" customWidth="1"/>
    <col min="40" max="40" width="25.1640625" style="3" customWidth="1"/>
    <col min="41" max="41" width="16" style="3" customWidth="1"/>
    <col min="42" max="42" width="11.83203125" style="3" customWidth="1"/>
    <col min="43" max="43" width="32.83203125" style="3" customWidth="1"/>
    <col min="44" max="44" width="33" style="3" customWidth="1"/>
    <col min="45" max="45" width="24" style="3" customWidth="1"/>
    <col min="46" max="46" width="24.33203125" style="3" customWidth="1"/>
    <col min="47" max="47" width="33.33203125" style="3" customWidth="1"/>
    <col min="48" max="48" width="25" style="3" customWidth="1"/>
    <col min="49" max="49" width="17.83203125" style="3" customWidth="1"/>
    <col min="50" max="50" width="33.83203125" style="3" customWidth="1"/>
    <col min="51" max="51" width="23" style="3" customWidth="1"/>
    <col min="53" max="53" width="11.83203125" style="3" customWidth="1"/>
    <col min="54" max="54" width="11.5" style="3" customWidth="1"/>
    <col min="55" max="55" width="10.83203125" style="3"/>
    <col min="56" max="56" width="15.6640625" style="3" customWidth="1"/>
    <col min="57" max="57" width="10.83203125" style="3"/>
    <col min="58" max="58" width="19.1640625" style="3" customWidth="1"/>
    <col min="60" max="60" width="14" style="3" customWidth="1"/>
    <col min="61" max="16384" width="10.83203125" style="3"/>
  </cols>
  <sheetData>
    <row r="1" spans="1:59" ht="15" x14ac:dyDescent="0.2">
      <c r="A1" s="3" t="s">
        <v>0</v>
      </c>
      <c r="B1" s="3" t="s">
        <v>38970</v>
      </c>
      <c r="C1" s="3" t="s">
        <v>39018</v>
      </c>
      <c r="D1" s="3" t="s">
        <v>39017</v>
      </c>
      <c r="E1" s="3" t="s">
        <v>39016</v>
      </c>
      <c r="F1" s="3" t="s">
        <v>39015</v>
      </c>
      <c r="G1" s="3" t="s">
        <v>39014</v>
      </c>
      <c r="H1" s="3" t="s">
        <v>39013</v>
      </c>
      <c r="I1" s="3" t="s">
        <v>39012</v>
      </c>
      <c r="J1" s="3" t="s">
        <v>39011</v>
      </c>
      <c r="K1" s="3" t="s">
        <v>39010</v>
      </c>
      <c r="L1" s="3" t="s">
        <v>39009</v>
      </c>
      <c r="M1" s="3" t="s">
        <v>39008</v>
      </c>
      <c r="N1" s="3" t="s">
        <v>39007</v>
      </c>
      <c r="O1" s="3" t="s">
        <v>5</v>
      </c>
      <c r="P1" s="3" t="s">
        <v>39006</v>
      </c>
      <c r="Q1" s="3" t="s">
        <v>39005</v>
      </c>
      <c r="R1" s="3" t="s">
        <v>39004</v>
      </c>
      <c r="S1" s="3" t="s">
        <v>39003</v>
      </c>
      <c r="T1" s="3" t="s">
        <v>39002</v>
      </c>
      <c r="U1" s="3" t="s">
        <v>39001</v>
      </c>
      <c r="V1" s="3" t="s">
        <v>39000</v>
      </c>
      <c r="W1" s="3" t="s">
        <v>38999</v>
      </c>
      <c r="X1" s="3" t="s">
        <v>38998</v>
      </c>
      <c r="Y1" s="3" t="s">
        <v>38997</v>
      </c>
      <c r="Z1" s="3" t="s">
        <v>38996</v>
      </c>
      <c r="AA1" s="3" t="s">
        <v>38995</v>
      </c>
      <c r="AB1" s="3" t="s">
        <v>38994</v>
      </c>
      <c r="AC1" s="3" t="s">
        <v>38993</v>
      </c>
      <c r="AD1" s="3" t="s">
        <v>38992</v>
      </c>
      <c r="AE1" s="3" t="s">
        <v>38991</v>
      </c>
      <c r="AF1" s="3" t="s">
        <v>38990</v>
      </c>
      <c r="AG1" s="3" t="s">
        <v>38989</v>
      </c>
      <c r="AH1" s="3" t="s">
        <v>38988</v>
      </c>
      <c r="AI1" s="3" t="s">
        <v>7</v>
      </c>
      <c r="AJ1" s="3" t="s">
        <v>6</v>
      </c>
      <c r="AK1" s="3" t="s">
        <v>38987</v>
      </c>
      <c r="AL1" s="3" t="s">
        <v>38986</v>
      </c>
      <c r="AM1" s="3" t="s">
        <v>4</v>
      </c>
      <c r="AN1" s="3" t="s">
        <v>38985</v>
      </c>
      <c r="AO1" s="3" t="s">
        <v>38984</v>
      </c>
      <c r="AP1" s="3" t="s">
        <v>38983</v>
      </c>
      <c r="AQ1" s="3" t="s">
        <v>38982</v>
      </c>
      <c r="AR1" s="3" t="s">
        <v>38981</v>
      </c>
      <c r="AS1" s="3" t="s">
        <v>38980</v>
      </c>
      <c r="AT1" s="3" t="s">
        <v>38979</v>
      </c>
      <c r="AU1" s="3" t="s">
        <v>38978</v>
      </c>
      <c r="AV1" s="3" t="s">
        <v>38977</v>
      </c>
      <c r="AW1" s="3" t="s">
        <v>38976</v>
      </c>
      <c r="AX1" s="3" t="s">
        <v>38975</v>
      </c>
      <c r="AY1" s="3" t="s">
        <v>38974</v>
      </c>
      <c r="AZ1" s="3" t="s">
        <v>1</v>
      </c>
      <c r="BA1" s="3" t="s">
        <v>2</v>
      </c>
      <c r="BB1" s="3" t="s">
        <v>3</v>
      </c>
      <c r="BC1" s="3" t="s">
        <v>38973</v>
      </c>
      <c r="BD1" s="3" t="s">
        <v>8</v>
      </c>
      <c r="BE1" s="3" t="s">
        <v>38972</v>
      </c>
      <c r="BF1" s="3" t="s">
        <v>38971</v>
      </c>
      <c r="BG1" s="3" t="s">
        <v>38969</v>
      </c>
    </row>
    <row r="2" spans="1:59" ht="15" x14ac:dyDescent="0.2">
      <c r="A2" s="3" t="s">
        <v>38967</v>
      </c>
      <c r="B2" s="3" t="s">
        <v>38965</v>
      </c>
      <c r="C2" s="4">
        <v>43102.782442129632</v>
      </c>
      <c r="D2" s="3" t="s">
        <v>31816</v>
      </c>
      <c r="E2" s="3" t="s">
        <v>38968</v>
      </c>
      <c r="N2" s="3" t="s">
        <v>7657</v>
      </c>
      <c r="AI2" s="3" t="s">
        <v>29</v>
      </c>
      <c r="AJ2" s="3" t="s">
        <v>7656</v>
      </c>
      <c r="AZ2" s="3" t="s">
        <v>8893</v>
      </c>
      <c r="BA2" s="3" t="s">
        <v>5667</v>
      </c>
      <c r="BB2" s="3" t="s">
        <v>38966</v>
      </c>
      <c r="BD2" s="3" t="s">
        <v>30</v>
      </c>
      <c r="BG2" s="3"/>
    </row>
    <row r="3" spans="1:59" ht="15" x14ac:dyDescent="0.2">
      <c r="A3" s="3" t="s">
        <v>38957</v>
      </c>
      <c r="B3" s="3" t="s">
        <v>38955</v>
      </c>
      <c r="C3" s="4">
        <v>43053.687037037038</v>
      </c>
      <c r="D3" s="3" t="s">
        <v>7639</v>
      </c>
      <c r="E3" s="3" t="s">
        <v>38964</v>
      </c>
      <c r="F3" s="3" t="s">
        <v>38963</v>
      </c>
      <c r="G3" s="3" t="s">
        <v>38962</v>
      </c>
      <c r="H3" s="3" t="s">
        <v>8057</v>
      </c>
      <c r="J3" s="3" t="s">
        <v>11094</v>
      </c>
      <c r="L3" s="3" t="s">
        <v>38961</v>
      </c>
      <c r="N3" s="3" t="s">
        <v>38960</v>
      </c>
      <c r="P3" s="3" t="s">
        <v>38959</v>
      </c>
      <c r="Q3" s="3" t="s">
        <v>8019</v>
      </c>
      <c r="R3" s="3" t="s">
        <v>8400</v>
      </c>
      <c r="S3" s="3" t="s">
        <v>38958</v>
      </c>
      <c r="AE3" s="3" t="s">
        <v>7678</v>
      </c>
      <c r="AF3" s="3" t="s">
        <v>8010</v>
      </c>
      <c r="AI3" s="3" t="s">
        <v>8007</v>
      </c>
      <c r="AJ3" s="3" t="s">
        <v>7632</v>
      </c>
      <c r="AK3" s="3" t="s">
        <v>11088</v>
      </c>
      <c r="AZ3" s="3" t="s">
        <v>38956</v>
      </c>
      <c r="BA3" s="3" t="s">
        <v>99</v>
      </c>
      <c r="BB3" s="3" t="s">
        <v>8001</v>
      </c>
      <c r="BD3" s="3" t="s">
        <v>30</v>
      </c>
      <c r="BE3" s="3">
        <v>28</v>
      </c>
      <c r="BG3" s="3"/>
    </row>
    <row r="4" spans="1:59" ht="15" x14ac:dyDescent="0.2">
      <c r="A4" s="3" t="s">
        <v>38946</v>
      </c>
      <c r="B4" s="3" t="s">
        <v>38943</v>
      </c>
      <c r="C4" s="4">
        <v>43053.63071759259</v>
      </c>
      <c r="D4" s="3" t="s">
        <v>7639</v>
      </c>
      <c r="E4" s="3" t="s">
        <v>38954</v>
      </c>
      <c r="F4" s="3" t="s">
        <v>38953</v>
      </c>
      <c r="G4" s="3" t="s">
        <v>38952</v>
      </c>
      <c r="H4" s="3" t="s">
        <v>38951</v>
      </c>
      <c r="J4" s="3" t="s">
        <v>11094</v>
      </c>
      <c r="L4" s="3" t="s">
        <v>38950</v>
      </c>
      <c r="N4" s="3" t="s">
        <v>38949</v>
      </c>
      <c r="P4" s="3" t="s">
        <v>38948</v>
      </c>
      <c r="Q4" s="3" t="s">
        <v>8019</v>
      </c>
      <c r="R4" s="3" t="s">
        <v>8018</v>
      </c>
      <c r="S4" s="3" t="s">
        <v>38947</v>
      </c>
      <c r="AE4" s="3" t="s">
        <v>7671</v>
      </c>
      <c r="AF4" s="3" t="s">
        <v>7756</v>
      </c>
      <c r="AI4" s="3" t="s">
        <v>8007</v>
      </c>
      <c r="AJ4" s="3" t="s">
        <v>7632</v>
      </c>
      <c r="AK4" s="3" t="s">
        <v>11088</v>
      </c>
      <c r="AZ4" s="3" t="s">
        <v>38945</v>
      </c>
      <c r="BA4" s="3" t="s">
        <v>38944</v>
      </c>
      <c r="BB4" s="3" t="s">
        <v>8001</v>
      </c>
      <c r="BD4" s="3" t="s">
        <v>30</v>
      </c>
      <c r="BE4" s="3">
        <v>44</v>
      </c>
      <c r="BG4" s="3"/>
    </row>
    <row r="5" spans="1:59" ht="15" x14ac:dyDescent="0.2">
      <c r="A5" s="3" t="s">
        <v>38935</v>
      </c>
      <c r="B5" s="3" t="s">
        <v>38934</v>
      </c>
      <c r="C5" s="4">
        <v>43053.592013888891</v>
      </c>
      <c r="D5" s="3" t="s">
        <v>7639</v>
      </c>
      <c r="E5" s="3" t="s">
        <v>38942</v>
      </c>
      <c r="F5" s="3" t="s">
        <v>38941</v>
      </c>
      <c r="G5" s="3" t="s">
        <v>38940</v>
      </c>
      <c r="H5" s="3" t="s">
        <v>8057</v>
      </c>
      <c r="J5" s="3" t="s">
        <v>11094</v>
      </c>
      <c r="L5" s="3" t="s">
        <v>38939</v>
      </c>
      <c r="N5" s="3" t="s">
        <v>38938</v>
      </c>
      <c r="P5" s="3" t="s">
        <v>38937</v>
      </c>
      <c r="Q5" s="3" t="s">
        <v>8019</v>
      </c>
      <c r="R5" s="3" t="s">
        <v>9408</v>
      </c>
      <c r="S5" s="3" t="s">
        <v>38936</v>
      </c>
      <c r="AE5" s="3" t="s">
        <v>7671</v>
      </c>
      <c r="AF5" s="3" t="s">
        <v>7756</v>
      </c>
      <c r="AI5" s="3" t="s">
        <v>8007</v>
      </c>
      <c r="AJ5" s="3" t="s">
        <v>7632</v>
      </c>
      <c r="AK5" s="3" t="s">
        <v>11088</v>
      </c>
      <c r="AZ5" s="3" t="s">
        <v>9296</v>
      </c>
      <c r="BA5" s="3" t="s">
        <v>36402</v>
      </c>
      <c r="BB5" s="3" t="s">
        <v>8001</v>
      </c>
      <c r="BD5" s="3" t="s">
        <v>30</v>
      </c>
      <c r="BE5" s="3">
        <v>4</v>
      </c>
      <c r="BG5" s="3"/>
    </row>
    <row r="6" spans="1:59" ht="15" x14ac:dyDescent="0.2">
      <c r="A6" s="3" t="s">
        <v>38933</v>
      </c>
      <c r="B6" s="3" t="s">
        <v>38931</v>
      </c>
      <c r="C6" s="4">
        <v>42996.769942129627</v>
      </c>
      <c r="D6" s="3" t="s">
        <v>31816</v>
      </c>
      <c r="E6" s="3" t="s">
        <v>38933</v>
      </c>
      <c r="N6" s="3" t="s">
        <v>12599</v>
      </c>
      <c r="AI6" s="3" t="s">
        <v>29</v>
      </c>
      <c r="AJ6" s="3" t="s">
        <v>7632</v>
      </c>
      <c r="AM6" s="3" t="s">
        <v>62</v>
      </c>
      <c r="AZ6" s="3" t="s">
        <v>2054</v>
      </c>
      <c r="BA6" s="3" t="s">
        <v>38932</v>
      </c>
      <c r="BD6" s="3" t="s">
        <v>30</v>
      </c>
      <c r="BG6" s="3"/>
    </row>
    <row r="7" spans="1:59" ht="15" x14ac:dyDescent="0.2">
      <c r="A7" s="3" t="s">
        <v>38930</v>
      </c>
      <c r="B7" s="3" t="s">
        <v>38928</v>
      </c>
      <c r="C7" s="4">
        <v>42996.769930555558</v>
      </c>
      <c r="D7" s="3" t="s">
        <v>31816</v>
      </c>
      <c r="E7" s="3" t="s">
        <v>38930</v>
      </c>
      <c r="N7" s="3" t="s">
        <v>12215</v>
      </c>
      <c r="AI7" s="3" t="s">
        <v>29</v>
      </c>
      <c r="AJ7" s="3" t="s">
        <v>7632</v>
      </c>
      <c r="AM7" s="3" t="s">
        <v>62</v>
      </c>
      <c r="AZ7" s="3" t="s">
        <v>35250</v>
      </c>
      <c r="BA7" s="3" t="s">
        <v>38929</v>
      </c>
      <c r="BD7" s="3" t="s">
        <v>30</v>
      </c>
      <c r="BG7" s="3"/>
    </row>
    <row r="8" spans="1:59" ht="15" x14ac:dyDescent="0.2">
      <c r="A8" s="3" t="s">
        <v>38927</v>
      </c>
      <c r="B8" s="3" t="s">
        <v>38926</v>
      </c>
      <c r="C8" s="4">
        <v>42996.769930555558</v>
      </c>
      <c r="D8" s="3" t="s">
        <v>31816</v>
      </c>
      <c r="E8" s="3" t="s">
        <v>38927</v>
      </c>
      <c r="N8" s="3" t="s">
        <v>9739</v>
      </c>
      <c r="AI8" s="3" t="s">
        <v>29</v>
      </c>
      <c r="AJ8" s="3" t="s">
        <v>7632</v>
      </c>
      <c r="AM8" s="3" t="s">
        <v>62</v>
      </c>
      <c r="AZ8" s="3" t="s">
        <v>37960</v>
      </c>
      <c r="BA8" s="3" t="s">
        <v>37892</v>
      </c>
      <c r="BD8" s="3" t="s">
        <v>30</v>
      </c>
      <c r="BG8" s="3"/>
    </row>
    <row r="9" spans="1:59" ht="15" x14ac:dyDescent="0.2">
      <c r="A9" s="3" t="s">
        <v>38925</v>
      </c>
      <c r="B9" s="3" t="s">
        <v>38922</v>
      </c>
      <c r="C9" s="4">
        <v>42996.769918981481</v>
      </c>
      <c r="D9" s="3" t="s">
        <v>31816</v>
      </c>
      <c r="E9" s="3" t="s">
        <v>38925</v>
      </c>
      <c r="N9" s="3" t="s">
        <v>9591</v>
      </c>
      <c r="AI9" s="3" t="s">
        <v>29</v>
      </c>
      <c r="AJ9" s="3" t="s">
        <v>7632</v>
      </c>
      <c r="AM9" s="3" t="s">
        <v>62</v>
      </c>
      <c r="AZ9" s="3" t="s">
        <v>38924</v>
      </c>
      <c r="BA9" s="3" t="s">
        <v>38923</v>
      </c>
      <c r="BD9" s="3" t="s">
        <v>30</v>
      </c>
      <c r="BG9" s="3"/>
    </row>
    <row r="10" spans="1:59" ht="15" x14ac:dyDescent="0.2">
      <c r="A10" s="3" t="s">
        <v>38920</v>
      </c>
      <c r="B10" s="3" t="s">
        <v>38918</v>
      </c>
      <c r="C10" s="4">
        <v>42996.769918981481</v>
      </c>
      <c r="D10" s="3" t="s">
        <v>31816</v>
      </c>
      <c r="E10" s="3" t="s">
        <v>38920</v>
      </c>
      <c r="N10" s="3" t="s">
        <v>9591</v>
      </c>
      <c r="W10" s="3" t="s">
        <v>38921</v>
      </c>
      <c r="AI10" s="3" t="s">
        <v>29</v>
      </c>
      <c r="AJ10" s="3" t="s">
        <v>7632</v>
      </c>
      <c r="AM10" s="3" t="s">
        <v>62</v>
      </c>
      <c r="AZ10" s="3" t="s">
        <v>38919</v>
      </c>
      <c r="BA10" s="3" t="s">
        <v>20680</v>
      </c>
      <c r="BD10" s="3" t="s">
        <v>30</v>
      </c>
      <c r="BG10" s="3"/>
    </row>
    <row r="11" spans="1:59" ht="15" x14ac:dyDescent="0.2">
      <c r="A11" s="3" t="s">
        <v>38917</v>
      </c>
      <c r="B11" s="3" t="s">
        <v>38915</v>
      </c>
      <c r="C11" s="4">
        <v>42996.769918981481</v>
      </c>
      <c r="D11" s="3" t="s">
        <v>31816</v>
      </c>
      <c r="E11" s="3" t="s">
        <v>38917</v>
      </c>
      <c r="N11" s="3" t="s">
        <v>12030</v>
      </c>
      <c r="AI11" s="3" t="s">
        <v>29</v>
      </c>
      <c r="AJ11" s="3" t="s">
        <v>7632</v>
      </c>
      <c r="AM11" s="3" t="s">
        <v>62</v>
      </c>
      <c r="AZ11" s="3" t="s">
        <v>8966</v>
      </c>
      <c r="BA11" s="3" t="s">
        <v>38916</v>
      </c>
      <c r="BD11" s="3" t="s">
        <v>30</v>
      </c>
      <c r="BG11" s="3"/>
    </row>
    <row r="12" spans="1:59" ht="15" x14ac:dyDescent="0.2">
      <c r="A12" s="3" t="s">
        <v>38914</v>
      </c>
      <c r="B12" s="3" t="s">
        <v>38913</v>
      </c>
      <c r="C12" s="4">
        <v>42996.769918981481</v>
      </c>
      <c r="D12" s="3" t="s">
        <v>31816</v>
      </c>
      <c r="E12" s="3" t="s">
        <v>38914</v>
      </c>
      <c r="N12" s="3" t="s">
        <v>9701</v>
      </c>
      <c r="AI12" s="3" t="s">
        <v>29</v>
      </c>
      <c r="AJ12" s="3" t="s">
        <v>7632</v>
      </c>
      <c r="AM12" s="3" t="s">
        <v>62</v>
      </c>
      <c r="AZ12" s="3" t="s">
        <v>37719</v>
      </c>
      <c r="BA12" s="3" t="s">
        <v>20873</v>
      </c>
      <c r="BD12" s="3" t="s">
        <v>30</v>
      </c>
      <c r="BG12" s="3"/>
    </row>
    <row r="13" spans="1:59" ht="15" x14ac:dyDescent="0.2">
      <c r="A13" s="3" t="s">
        <v>38912</v>
      </c>
      <c r="B13" s="3" t="s">
        <v>38910</v>
      </c>
      <c r="C13" s="4">
        <v>42996.769918981481</v>
      </c>
      <c r="D13" s="3" t="s">
        <v>31816</v>
      </c>
      <c r="E13" s="3" t="s">
        <v>38912</v>
      </c>
      <c r="N13" s="3" t="s">
        <v>9676</v>
      </c>
      <c r="AI13" s="3" t="s">
        <v>29</v>
      </c>
      <c r="AJ13" s="3" t="s">
        <v>7632</v>
      </c>
      <c r="AM13" s="3" t="s">
        <v>62</v>
      </c>
      <c r="AZ13" s="3" t="s">
        <v>21732</v>
      </c>
      <c r="BA13" s="3" t="s">
        <v>38911</v>
      </c>
      <c r="BD13" s="3" t="s">
        <v>30</v>
      </c>
      <c r="BG13" s="3"/>
    </row>
    <row r="14" spans="1:59" ht="15" x14ac:dyDescent="0.2">
      <c r="A14" s="3" t="s">
        <v>38909</v>
      </c>
      <c r="B14" s="3" t="s">
        <v>38908</v>
      </c>
      <c r="C14" s="4">
        <v>42996.769907407397</v>
      </c>
      <c r="D14" s="3" t="s">
        <v>31816</v>
      </c>
      <c r="E14" s="3" t="s">
        <v>38909</v>
      </c>
      <c r="N14" s="3" t="s">
        <v>9676</v>
      </c>
      <c r="AI14" s="3" t="s">
        <v>29</v>
      </c>
      <c r="AJ14" s="3" t="s">
        <v>7632</v>
      </c>
      <c r="AM14" s="3" t="s">
        <v>62</v>
      </c>
      <c r="AZ14" s="3" t="s">
        <v>8334</v>
      </c>
      <c r="BA14" s="3" t="s">
        <v>4363</v>
      </c>
      <c r="BD14" s="3" t="s">
        <v>30</v>
      </c>
      <c r="BG14" s="3"/>
    </row>
    <row r="15" spans="1:59" ht="15" x14ac:dyDescent="0.2">
      <c r="A15" s="3" t="s">
        <v>38907</v>
      </c>
      <c r="B15" s="3" t="s">
        <v>38906</v>
      </c>
      <c r="C15" s="4">
        <v>42996.769907407397</v>
      </c>
      <c r="D15" s="3" t="s">
        <v>31816</v>
      </c>
      <c r="E15" s="3" t="s">
        <v>38907</v>
      </c>
      <c r="N15" s="3" t="s">
        <v>9676</v>
      </c>
      <c r="AI15" s="3" t="s">
        <v>29</v>
      </c>
      <c r="AJ15" s="3" t="s">
        <v>7632</v>
      </c>
      <c r="AM15" s="3" t="s">
        <v>62</v>
      </c>
      <c r="AZ15" s="3" t="s">
        <v>26616</v>
      </c>
      <c r="BA15" s="3" t="s">
        <v>14229</v>
      </c>
      <c r="BD15" s="3" t="s">
        <v>30</v>
      </c>
      <c r="BG15" s="3"/>
    </row>
    <row r="16" spans="1:59" ht="15" x14ac:dyDescent="0.2">
      <c r="A16" s="3" t="s">
        <v>38905</v>
      </c>
      <c r="B16" s="3" t="s">
        <v>38903</v>
      </c>
      <c r="C16" s="4">
        <v>42996.769907407397</v>
      </c>
      <c r="D16" s="3" t="s">
        <v>31816</v>
      </c>
      <c r="E16" s="3" t="s">
        <v>38905</v>
      </c>
      <c r="N16" s="3" t="s">
        <v>9676</v>
      </c>
      <c r="AI16" s="3" t="s">
        <v>29</v>
      </c>
      <c r="AJ16" s="3" t="s">
        <v>7632</v>
      </c>
      <c r="AM16" s="3" t="s">
        <v>62</v>
      </c>
      <c r="AZ16" s="3" t="s">
        <v>38904</v>
      </c>
      <c r="BA16" s="3" t="s">
        <v>2886</v>
      </c>
      <c r="BD16" s="3" t="s">
        <v>30</v>
      </c>
      <c r="BG16" s="3"/>
    </row>
    <row r="17" spans="1:59" ht="15" x14ac:dyDescent="0.2">
      <c r="A17" s="3" t="s">
        <v>38902</v>
      </c>
      <c r="B17" s="3" t="s">
        <v>38900</v>
      </c>
      <c r="C17" s="4">
        <v>42996.769907407397</v>
      </c>
      <c r="D17" s="3" t="s">
        <v>31816</v>
      </c>
      <c r="E17" s="3" t="s">
        <v>38902</v>
      </c>
      <c r="N17" s="3" t="s">
        <v>9676</v>
      </c>
      <c r="AI17" s="3" t="s">
        <v>29</v>
      </c>
      <c r="AJ17" s="3" t="s">
        <v>7632</v>
      </c>
      <c r="AM17" s="3" t="s">
        <v>62</v>
      </c>
      <c r="AZ17" s="3" t="s">
        <v>10281</v>
      </c>
      <c r="BA17" s="3" t="s">
        <v>38901</v>
      </c>
      <c r="BD17" s="3" t="s">
        <v>30</v>
      </c>
      <c r="BG17" s="3"/>
    </row>
    <row r="18" spans="1:59" ht="15" x14ac:dyDescent="0.2">
      <c r="A18" s="3" t="s">
        <v>38899</v>
      </c>
      <c r="B18" s="3" t="s">
        <v>38897</v>
      </c>
      <c r="C18" s="4">
        <v>42996.769907407397</v>
      </c>
      <c r="D18" s="3" t="s">
        <v>31816</v>
      </c>
      <c r="E18" s="3" t="s">
        <v>38899</v>
      </c>
      <c r="N18" s="3" t="s">
        <v>9676</v>
      </c>
      <c r="AI18" s="3" t="s">
        <v>29</v>
      </c>
      <c r="AJ18" s="3" t="s">
        <v>7632</v>
      </c>
      <c r="AM18" s="3" t="s">
        <v>62</v>
      </c>
      <c r="AZ18" s="3" t="s">
        <v>29160</v>
      </c>
      <c r="BA18" s="3" t="s">
        <v>38898</v>
      </c>
      <c r="BD18" s="3" t="s">
        <v>30</v>
      </c>
      <c r="BG18" s="3"/>
    </row>
    <row r="19" spans="1:59" ht="15" x14ac:dyDescent="0.2">
      <c r="A19" s="3" t="s">
        <v>38896</v>
      </c>
      <c r="B19" s="3" t="s">
        <v>38895</v>
      </c>
      <c r="C19" s="4">
        <v>42996.769907407397</v>
      </c>
      <c r="D19" s="3" t="s">
        <v>31816</v>
      </c>
      <c r="E19" s="3" t="s">
        <v>38896</v>
      </c>
      <c r="N19" s="3" t="s">
        <v>9607</v>
      </c>
      <c r="AI19" s="3" t="s">
        <v>29</v>
      </c>
      <c r="AJ19" s="3" t="s">
        <v>7632</v>
      </c>
      <c r="AM19" s="3" t="s">
        <v>62</v>
      </c>
      <c r="AZ19" s="3" t="s">
        <v>24523</v>
      </c>
      <c r="BA19" s="3" t="s">
        <v>2857</v>
      </c>
      <c r="BD19" s="3" t="s">
        <v>30</v>
      </c>
      <c r="BG19" s="3"/>
    </row>
    <row r="20" spans="1:59" ht="15" x14ac:dyDescent="0.2">
      <c r="A20" s="3" t="s">
        <v>38894</v>
      </c>
      <c r="B20" s="3" t="s">
        <v>38891</v>
      </c>
      <c r="C20" s="4">
        <v>42996.769907407397</v>
      </c>
      <c r="D20" s="3" t="s">
        <v>31816</v>
      </c>
      <c r="E20" s="3" t="s">
        <v>38894</v>
      </c>
      <c r="N20" s="3" t="s">
        <v>12312</v>
      </c>
      <c r="AI20" s="3" t="s">
        <v>29</v>
      </c>
      <c r="AJ20" s="3" t="s">
        <v>7632</v>
      </c>
      <c r="AM20" s="3" t="s">
        <v>62</v>
      </c>
      <c r="AZ20" s="3" t="s">
        <v>38893</v>
      </c>
      <c r="BA20" s="3" t="s">
        <v>38892</v>
      </c>
      <c r="BD20" s="3" t="s">
        <v>30</v>
      </c>
      <c r="BG20" s="3"/>
    </row>
    <row r="21" spans="1:59" ht="15" x14ac:dyDescent="0.2">
      <c r="A21" s="3" t="s">
        <v>38890</v>
      </c>
      <c r="B21" s="3" t="s">
        <v>38888</v>
      </c>
      <c r="C21" s="4">
        <v>42996.769907407397</v>
      </c>
      <c r="D21" s="3" t="s">
        <v>31816</v>
      </c>
      <c r="E21" s="3" t="s">
        <v>38890</v>
      </c>
      <c r="N21" s="3" t="s">
        <v>9654</v>
      </c>
      <c r="AI21" s="3" t="s">
        <v>29</v>
      </c>
      <c r="AJ21" s="3" t="s">
        <v>7632</v>
      </c>
      <c r="AM21" s="3" t="s">
        <v>62</v>
      </c>
      <c r="AZ21" s="3" t="s">
        <v>38889</v>
      </c>
      <c r="BA21" s="3" t="s">
        <v>5054</v>
      </c>
      <c r="BD21" s="3" t="s">
        <v>30</v>
      </c>
      <c r="BG21" s="3"/>
    </row>
    <row r="22" spans="1:59" ht="15" x14ac:dyDescent="0.2">
      <c r="A22" s="3" t="s">
        <v>38887</v>
      </c>
      <c r="B22" s="3" t="s">
        <v>38884</v>
      </c>
      <c r="C22" s="4">
        <v>42996.769895833328</v>
      </c>
      <c r="D22" s="3" t="s">
        <v>31816</v>
      </c>
      <c r="E22" s="3" t="s">
        <v>38887</v>
      </c>
      <c r="N22" s="3" t="s">
        <v>9654</v>
      </c>
      <c r="AI22" s="3" t="s">
        <v>29</v>
      </c>
      <c r="AJ22" s="3" t="s">
        <v>7632</v>
      </c>
      <c r="AM22" s="3" t="s">
        <v>62</v>
      </c>
      <c r="AZ22" s="3" t="s">
        <v>38886</v>
      </c>
      <c r="BA22" s="3" t="s">
        <v>38885</v>
      </c>
      <c r="BD22" s="3" t="s">
        <v>30</v>
      </c>
      <c r="BG22" s="3"/>
    </row>
    <row r="23" spans="1:59" ht="15" x14ac:dyDescent="0.2">
      <c r="A23" s="3" t="s">
        <v>38883</v>
      </c>
      <c r="B23" s="3" t="s">
        <v>38882</v>
      </c>
      <c r="C23" s="4">
        <v>42996.769895833328</v>
      </c>
      <c r="D23" s="3" t="s">
        <v>31816</v>
      </c>
      <c r="E23" s="3" t="s">
        <v>38883</v>
      </c>
      <c r="N23" s="3" t="s">
        <v>13122</v>
      </c>
      <c r="AI23" s="3" t="s">
        <v>29</v>
      </c>
      <c r="AJ23" s="3" t="s">
        <v>7632</v>
      </c>
      <c r="AM23" s="3" t="s">
        <v>62</v>
      </c>
      <c r="AZ23" s="3" t="s">
        <v>24740</v>
      </c>
      <c r="BA23" s="3" t="s">
        <v>4946</v>
      </c>
      <c r="BD23" s="3" t="s">
        <v>30</v>
      </c>
      <c r="BG23" s="3"/>
    </row>
    <row r="24" spans="1:59" ht="15" x14ac:dyDescent="0.2">
      <c r="A24" s="3" t="s">
        <v>38880</v>
      </c>
      <c r="B24" s="3" t="s">
        <v>38877</v>
      </c>
      <c r="C24" s="4">
        <v>42996.769895833328</v>
      </c>
      <c r="D24" s="3" t="s">
        <v>31816</v>
      </c>
      <c r="E24" s="3" t="s">
        <v>38880</v>
      </c>
      <c r="L24" s="3" t="s">
        <v>38881</v>
      </c>
      <c r="AJ24" s="3" t="s">
        <v>7697</v>
      </c>
      <c r="AZ24" s="3" t="s">
        <v>38879</v>
      </c>
      <c r="BA24" s="3" t="s">
        <v>38878</v>
      </c>
      <c r="BD24" s="3" t="s">
        <v>7641</v>
      </c>
      <c r="BG24" s="3"/>
    </row>
    <row r="25" spans="1:59" ht="15" x14ac:dyDescent="0.2">
      <c r="A25" s="3" t="s">
        <v>38876</v>
      </c>
      <c r="B25" s="3" t="s">
        <v>38874</v>
      </c>
      <c r="C25" s="4">
        <v>42996.769895833328</v>
      </c>
      <c r="D25" s="3" t="s">
        <v>31816</v>
      </c>
      <c r="E25" s="3" t="s">
        <v>38876</v>
      </c>
      <c r="M25" s="3" t="s">
        <v>8102</v>
      </c>
      <c r="N25" s="3" t="s">
        <v>8097</v>
      </c>
      <c r="AI25" s="3" t="s">
        <v>29</v>
      </c>
      <c r="AJ25" s="3" t="s">
        <v>7632</v>
      </c>
      <c r="AM25" s="3" t="s">
        <v>24</v>
      </c>
      <c r="AZ25" s="3" t="s">
        <v>2129</v>
      </c>
      <c r="BA25" s="3" t="s">
        <v>38875</v>
      </c>
      <c r="BD25" s="3" t="s">
        <v>30</v>
      </c>
      <c r="BG25" s="3"/>
    </row>
    <row r="26" spans="1:59" ht="15" x14ac:dyDescent="0.2">
      <c r="A26" s="3" t="s">
        <v>38873</v>
      </c>
      <c r="B26" s="3" t="s">
        <v>38872</v>
      </c>
      <c r="C26" s="4">
        <v>42996.769884259258</v>
      </c>
      <c r="D26" s="3" t="s">
        <v>31816</v>
      </c>
      <c r="E26" s="3" t="s">
        <v>38873</v>
      </c>
      <c r="M26" s="3" t="s">
        <v>18885</v>
      </c>
      <c r="N26" s="3" t="s">
        <v>18881</v>
      </c>
      <c r="AI26" s="3" t="s">
        <v>29</v>
      </c>
      <c r="AJ26" s="3" t="s">
        <v>7632</v>
      </c>
      <c r="AM26" s="3" t="s">
        <v>24</v>
      </c>
      <c r="AZ26" s="3" t="s">
        <v>19451</v>
      </c>
      <c r="BA26" s="3" t="s">
        <v>27506</v>
      </c>
      <c r="BD26" s="3" t="s">
        <v>30</v>
      </c>
      <c r="BG26" s="3"/>
    </row>
    <row r="27" spans="1:59" ht="15" x14ac:dyDescent="0.2">
      <c r="A27" s="3" t="s">
        <v>38871</v>
      </c>
      <c r="B27" s="3" t="s">
        <v>38869</v>
      </c>
      <c r="C27" s="4">
        <v>42996.769884259258</v>
      </c>
      <c r="D27" s="3" t="s">
        <v>31816</v>
      </c>
      <c r="E27" s="3" t="s">
        <v>38871</v>
      </c>
      <c r="M27" s="3" t="s">
        <v>18885</v>
      </c>
      <c r="N27" s="3" t="s">
        <v>18881</v>
      </c>
      <c r="AI27" s="3" t="s">
        <v>29</v>
      </c>
      <c r="AJ27" s="3" t="s">
        <v>7632</v>
      </c>
      <c r="AM27" s="3" t="s">
        <v>24</v>
      </c>
      <c r="AZ27" s="3" t="s">
        <v>20045</v>
      </c>
      <c r="BA27" s="3" t="s">
        <v>38870</v>
      </c>
      <c r="BD27" s="3" t="s">
        <v>30</v>
      </c>
      <c r="BG27" s="3"/>
    </row>
    <row r="28" spans="1:59" ht="15" x14ac:dyDescent="0.2">
      <c r="A28" s="3" t="s">
        <v>38867</v>
      </c>
      <c r="B28" s="3" t="s">
        <v>38864</v>
      </c>
      <c r="C28" s="4">
        <v>42996.769884259258</v>
      </c>
      <c r="D28" s="3" t="s">
        <v>31816</v>
      </c>
      <c r="E28" s="3" t="s">
        <v>38867</v>
      </c>
      <c r="L28" s="3" t="s">
        <v>38868</v>
      </c>
      <c r="AZ28" s="3" t="s">
        <v>38866</v>
      </c>
      <c r="BA28" s="3" t="s">
        <v>38865</v>
      </c>
      <c r="BD28" s="3" t="s">
        <v>7641</v>
      </c>
      <c r="BG28" s="3"/>
    </row>
    <row r="29" spans="1:59" ht="15" x14ac:dyDescent="0.2">
      <c r="A29" s="3" t="s">
        <v>38863</v>
      </c>
      <c r="B29" s="3" t="s">
        <v>38861</v>
      </c>
      <c r="C29" s="4">
        <v>42996.769884259258</v>
      </c>
      <c r="D29" s="3" t="s">
        <v>31816</v>
      </c>
      <c r="E29" s="3" t="s">
        <v>38863</v>
      </c>
      <c r="L29" s="3" t="s">
        <v>38857</v>
      </c>
      <c r="AZ29" s="3" t="s">
        <v>7834</v>
      </c>
      <c r="BA29" s="3" t="s">
        <v>38862</v>
      </c>
      <c r="BD29" s="3" t="s">
        <v>7641</v>
      </c>
      <c r="BG29" s="3"/>
    </row>
    <row r="30" spans="1:59" ht="15" x14ac:dyDescent="0.2">
      <c r="A30" s="3" t="s">
        <v>38860</v>
      </c>
      <c r="B30" s="3" t="s">
        <v>38858</v>
      </c>
      <c r="C30" s="4">
        <v>42996.769884259258</v>
      </c>
      <c r="D30" s="3" t="s">
        <v>31816</v>
      </c>
      <c r="E30" s="3" t="s">
        <v>38860</v>
      </c>
      <c r="L30" s="3" t="s">
        <v>38857</v>
      </c>
      <c r="AZ30" s="3" t="s">
        <v>24523</v>
      </c>
      <c r="BA30" s="3" t="s">
        <v>38859</v>
      </c>
      <c r="BD30" s="3" t="s">
        <v>7641</v>
      </c>
      <c r="BG30" s="3"/>
    </row>
    <row r="31" spans="1:59" ht="15" x14ac:dyDescent="0.2">
      <c r="A31" s="3" t="s">
        <v>38856</v>
      </c>
      <c r="B31" s="3" t="s">
        <v>38853</v>
      </c>
      <c r="C31" s="4">
        <v>42996.769884259258</v>
      </c>
      <c r="D31" s="3" t="s">
        <v>31816</v>
      </c>
      <c r="E31" s="3" t="s">
        <v>38856</v>
      </c>
      <c r="L31" s="3" t="s">
        <v>38857</v>
      </c>
      <c r="AZ31" s="3" t="s">
        <v>38855</v>
      </c>
      <c r="BA31" s="3" t="s">
        <v>38854</v>
      </c>
      <c r="BD31" s="3" t="s">
        <v>7641</v>
      </c>
      <c r="BG31" s="3"/>
    </row>
    <row r="32" spans="1:59" ht="15" x14ac:dyDescent="0.2">
      <c r="A32" s="3" t="s">
        <v>38852</v>
      </c>
      <c r="B32" s="3" t="s">
        <v>38850</v>
      </c>
      <c r="C32" s="4">
        <v>42996.769872685189</v>
      </c>
      <c r="D32" s="3" t="s">
        <v>31816</v>
      </c>
      <c r="E32" s="3" t="s">
        <v>38852</v>
      </c>
      <c r="M32" s="3" t="s">
        <v>16016</v>
      </c>
      <c r="N32" s="3" t="s">
        <v>16015</v>
      </c>
      <c r="AI32" s="3" t="s">
        <v>29</v>
      </c>
      <c r="AJ32" s="3" t="s">
        <v>7632</v>
      </c>
      <c r="AM32" s="3" t="s">
        <v>24</v>
      </c>
      <c r="AZ32" s="3" t="s">
        <v>6029</v>
      </c>
      <c r="BA32" s="3" t="s">
        <v>38851</v>
      </c>
      <c r="BD32" s="3" t="s">
        <v>30</v>
      </c>
      <c r="BG32" s="3"/>
    </row>
    <row r="33" spans="1:59" ht="15" x14ac:dyDescent="0.2">
      <c r="A33" s="3" t="s">
        <v>38849</v>
      </c>
      <c r="B33" s="3" t="s">
        <v>38847</v>
      </c>
      <c r="C33" s="4">
        <v>42996.769872685189</v>
      </c>
      <c r="D33" s="3" t="s">
        <v>31816</v>
      </c>
      <c r="E33" s="3" t="s">
        <v>38849</v>
      </c>
      <c r="M33" s="3" t="s">
        <v>16016</v>
      </c>
      <c r="N33" s="3" t="s">
        <v>16015</v>
      </c>
      <c r="AI33" s="3" t="s">
        <v>29</v>
      </c>
      <c r="AJ33" s="3" t="s">
        <v>7632</v>
      </c>
      <c r="AM33" s="3" t="s">
        <v>24</v>
      </c>
      <c r="AZ33" s="3" t="s">
        <v>17916</v>
      </c>
      <c r="BA33" s="3" t="s">
        <v>38848</v>
      </c>
      <c r="BD33" s="3" t="s">
        <v>30</v>
      </c>
      <c r="BG33" s="3"/>
    </row>
    <row r="34" spans="1:59" ht="15" x14ac:dyDescent="0.2">
      <c r="A34" s="3" t="s">
        <v>38846</v>
      </c>
      <c r="B34" s="3" t="s">
        <v>38843</v>
      </c>
      <c r="C34" s="4">
        <v>42996.769872685189</v>
      </c>
      <c r="D34" s="3" t="s">
        <v>31816</v>
      </c>
      <c r="E34" s="3" t="s">
        <v>38846</v>
      </c>
      <c r="M34" s="3" t="s">
        <v>16016</v>
      </c>
      <c r="N34" s="3" t="s">
        <v>16015</v>
      </c>
      <c r="AI34" s="3" t="s">
        <v>29</v>
      </c>
      <c r="AJ34" s="3" t="s">
        <v>7632</v>
      </c>
      <c r="AM34" s="3" t="s">
        <v>24</v>
      </c>
      <c r="AZ34" s="3" t="s">
        <v>38845</v>
      </c>
      <c r="BA34" s="3" t="s">
        <v>38844</v>
      </c>
      <c r="BD34" s="3" t="s">
        <v>30</v>
      </c>
      <c r="BG34" s="3"/>
    </row>
    <row r="35" spans="1:59" ht="15" x14ac:dyDescent="0.2">
      <c r="A35" s="3" t="s">
        <v>38842</v>
      </c>
      <c r="B35" s="3" t="s">
        <v>38839</v>
      </c>
      <c r="C35" s="4">
        <v>42996.769872685189</v>
      </c>
      <c r="D35" s="3" t="s">
        <v>31816</v>
      </c>
      <c r="E35" s="3" t="s">
        <v>38842</v>
      </c>
      <c r="M35" s="3" t="s">
        <v>7637</v>
      </c>
      <c r="N35" s="3" t="s">
        <v>7636</v>
      </c>
      <c r="AI35" s="3" t="s">
        <v>29</v>
      </c>
      <c r="AJ35" s="3" t="s">
        <v>7632</v>
      </c>
      <c r="AM35" s="3" t="s">
        <v>24</v>
      </c>
      <c r="AZ35" s="3" t="s">
        <v>38841</v>
      </c>
      <c r="BA35" s="3" t="s">
        <v>38840</v>
      </c>
      <c r="BD35" s="3" t="s">
        <v>30</v>
      </c>
      <c r="BG35" s="3"/>
    </row>
    <row r="36" spans="1:59" ht="15" x14ac:dyDescent="0.2">
      <c r="A36" s="3" t="s">
        <v>38838</v>
      </c>
      <c r="B36" s="3" t="s">
        <v>38836</v>
      </c>
      <c r="C36" s="4">
        <v>42996.769872685189</v>
      </c>
      <c r="D36" s="3" t="s">
        <v>31816</v>
      </c>
      <c r="E36" s="3" t="s">
        <v>38838</v>
      </c>
      <c r="M36" s="3" t="s">
        <v>7637</v>
      </c>
      <c r="N36" s="3" t="s">
        <v>7636</v>
      </c>
      <c r="AI36" s="3" t="s">
        <v>29</v>
      </c>
      <c r="AJ36" s="3" t="s">
        <v>7632</v>
      </c>
      <c r="AM36" s="3" t="s">
        <v>24</v>
      </c>
      <c r="AZ36" s="3" t="s">
        <v>38837</v>
      </c>
      <c r="BA36" s="3" t="s">
        <v>12671</v>
      </c>
      <c r="BD36" s="3" t="s">
        <v>30</v>
      </c>
      <c r="BG36" s="3"/>
    </row>
    <row r="37" spans="1:59" ht="15" x14ac:dyDescent="0.2">
      <c r="A37" s="3" t="s">
        <v>38835</v>
      </c>
      <c r="B37" s="3" t="s">
        <v>38832</v>
      </c>
      <c r="C37" s="4">
        <v>42996.769872685189</v>
      </c>
      <c r="D37" s="3" t="s">
        <v>31816</v>
      </c>
      <c r="E37" s="3" t="s">
        <v>38835</v>
      </c>
      <c r="M37" s="3" t="s">
        <v>9414</v>
      </c>
      <c r="N37" s="3" t="s">
        <v>9410</v>
      </c>
      <c r="AI37" s="3" t="s">
        <v>29</v>
      </c>
      <c r="AJ37" s="3" t="s">
        <v>7632</v>
      </c>
      <c r="AM37" s="3" t="s">
        <v>24</v>
      </c>
      <c r="AZ37" s="3" t="s">
        <v>38834</v>
      </c>
      <c r="BA37" s="3" t="s">
        <v>38833</v>
      </c>
      <c r="BD37" s="3" t="s">
        <v>30</v>
      </c>
      <c r="BG37" s="3"/>
    </row>
    <row r="38" spans="1:59" ht="15" x14ac:dyDescent="0.2">
      <c r="A38" s="3" t="s">
        <v>38831</v>
      </c>
      <c r="B38" s="3" t="s">
        <v>38829</v>
      </c>
      <c r="C38" s="4">
        <v>42996.769872685189</v>
      </c>
      <c r="D38" s="3" t="s">
        <v>31816</v>
      </c>
      <c r="E38" s="3" t="s">
        <v>38831</v>
      </c>
      <c r="M38" s="3" t="s">
        <v>9414</v>
      </c>
      <c r="N38" s="3" t="s">
        <v>9410</v>
      </c>
      <c r="AI38" s="3" t="s">
        <v>29</v>
      </c>
      <c r="AJ38" s="3" t="s">
        <v>7632</v>
      </c>
      <c r="AM38" s="3" t="s">
        <v>24</v>
      </c>
      <c r="AZ38" s="3" t="s">
        <v>18317</v>
      </c>
      <c r="BA38" s="3" t="s">
        <v>38830</v>
      </c>
      <c r="BD38" s="3" t="s">
        <v>30</v>
      </c>
      <c r="BG38" s="3"/>
    </row>
    <row r="39" spans="1:59" ht="15" x14ac:dyDescent="0.2">
      <c r="A39" s="3" t="s">
        <v>38828</v>
      </c>
      <c r="B39" s="3" t="s">
        <v>38826</v>
      </c>
      <c r="C39" s="4">
        <v>42996.769872685189</v>
      </c>
      <c r="D39" s="3" t="s">
        <v>31816</v>
      </c>
      <c r="E39" s="3" t="s">
        <v>38828</v>
      </c>
      <c r="M39" s="3" t="s">
        <v>9414</v>
      </c>
      <c r="N39" s="3" t="s">
        <v>9410</v>
      </c>
      <c r="AI39" s="3" t="s">
        <v>29</v>
      </c>
      <c r="AJ39" s="3" t="s">
        <v>7632</v>
      </c>
      <c r="AM39" s="3" t="s">
        <v>24</v>
      </c>
      <c r="AZ39" s="3" t="s">
        <v>14873</v>
      </c>
      <c r="BA39" s="3" t="s">
        <v>38827</v>
      </c>
      <c r="BD39" s="3" t="s">
        <v>30</v>
      </c>
      <c r="BG39" s="3"/>
    </row>
    <row r="40" spans="1:59" ht="15" x14ac:dyDescent="0.2">
      <c r="A40" s="3" t="s">
        <v>38825</v>
      </c>
      <c r="B40" s="3" t="s">
        <v>38824</v>
      </c>
      <c r="C40" s="4">
        <v>42996.769861111112</v>
      </c>
      <c r="D40" s="3" t="s">
        <v>31816</v>
      </c>
      <c r="E40" s="3" t="s">
        <v>38825</v>
      </c>
      <c r="M40" s="3" t="s">
        <v>10277</v>
      </c>
      <c r="N40" s="3" t="s">
        <v>10276</v>
      </c>
      <c r="AI40" s="3" t="s">
        <v>29</v>
      </c>
      <c r="AJ40" s="3" t="s">
        <v>7632</v>
      </c>
      <c r="AM40" s="3" t="s">
        <v>24</v>
      </c>
      <c r="AZ40" s="3" t="s">
        <v>4605</v>
      </c>
      <c r="BA40" s="3" t="s">
        <v>5145</v>
      </c>
      <c r="BD40" s="3" t="s">
        <v>30</v>
      </c>
      <c r="BG40" s="3"/>
    </row>
    <row r="41" spans="1:59" ht="15" x14ac:dyDescent="0.2">
      <c r="A41" s="3" t="s">
        <v>38823</v>
      </c>
      <c r="B41" s="3" t="s">
        <v>38821</v>
      </c>
      <c r="C41" s="4">
        <v>42996.769861111112</v>
      </c>
      <c r="D41" s="3" t="s">
        <v>31816</v>
      </c>
      <c r="E41" s="3" t="s">
        <v>38823</v>
      </c>
      <c r="M41" s="3" t="s">
        <v>10277</v>
      </c>
      <c r="N41" s="3" t="s">
        <v>10276</v>
      </c>
      <c r="AI41" s="3" t="s">
        <v>29</v>
      </c>
      <c r="AJ41" s="3" t="s">
        <v>7632</v>
      </c>
      <c r="AM41" s="3" t="s">
        <v>24</v>
      </c>
      <c r="AZ41" s="3" t="s">
        <v>4605</v>
      </c>
      <c r="BA41" s="3" t="s">
        <v>38822</v>
      </c>
      <c r="BD41" s="3" t="s">
        <v>30</v>
      </c>
      <c r="BG41" s="3"/>
    </row>
    <row r="42" spans="1:59" ht="15" x14ac:dyDescent="0.2">
      <c r="A42" s="3" t="s">
        <v>38820</v>
      </c>
      <c r="B42" s="3" t="s">
        <v>38818</v>
      </c>
      <c r="C42" s="4">
        <v>42996.769861111112</v>
      </c>
      <c r="D42" s="3" t="s">
        <v>31816</v>
      </c>
      <c r="E42" s="3" t="s">
        <v>38820</v>
      </c>
      <c r="M42" s="3" t="s">
        <v>10277</v>
      </c>
      <c r="N42" s="3" t="s">
        <v>10276</v>
      </c>
      <c r="AI42" s="3" t="s">
        <v>29</v>
      </c>
      <c r="AJ42" s="3" t="s">
        <v>7632</v>
      </c>
      <c r="AM42" s="3" t="s">
        <v>24</v>
      </c>
      <c r="AZ42" s="3" t="s">
        <v>12672</v>
      </c>
      <c r="BA42" s="3" t="s">
        <v>38819</v>
      </c>
      <c r="BD42" s="3" t="s">
        <v>30</v>
      </c>
      <c r="BG42" s="3"/>
    </row>
    <row r="43" spans="1:59" ht="15" x14ac:dyDescent="0.2">
      <c r="A43" s="3" t="s">
        <v>38817</v>
      </c>
      <c r="B43" s="3" t="s">
        <v>38814</v>
      </c>
      <c r="C43" s="4">
        <v>42996.769861111112</v>
      </c>
      <c r="D43" s="3" t="s">
        <v>31816</v>
      </c>
      <c r="E43" s="3" t="s">
        <v>38817</v>
      </c>
      <c r="M43" s="3" t="s">
        <v>14503</v>
      </c>
      <c r="N43" s="3" t="s">
        <v>14502</v>
      </c>
      <c r="AI43" s="3" t="s">
        <v>29</v>
      </c>
      <c r="AJ43" s="3" t="s">
        <v>7632</v>
      </c>
      <c r="AM43" s="3" t="s">
        <v>24</v>
      </c>
      <c r="AZ43" s="3" t="s">
        <v>38816</v>
      </c>
      <c r="BA43" s="3" t="s">
        <v>38815</v>
      </c>
      <c r="BD43" s="3" t="s">
        <v>30</v>
      </c>
      <c r="BG43" s="3"/>
    </row>
    <row r="44" spans="1:59" ht="15" x14ac:dyDescent="0.2">
      <c r="A44" s="3" t="s">
        <v>38813</v>
      </c>
      <c r="B44" s="3" t="s">
        <v>38811</v>
      </c>
      <c r="C44" s="4">
        <v>42996.769849537042</v>
      </c>
      <c r="D44" s="3" t="s">
        <v>31816</v>
      </c>
      <c r="E44" s="3" t="s">
        <v>38813</v>
      </c>
      <c r="M44" s="3" t="s">
        <v>14503</v>
      </c>
      <c r="N44" s="3" t="s">
        <v>14502</v>
      </c>
      <c r="AI44" s="3" t="s">
        <v>29</v>
      </c>
      <c r="AJ44" s="3" t="s">
        <v>7632</v>
      </c>
      <c r="AM44" s="3" t="s">
        <v>24</v>
      </c>
      <c r="AZ44" s="3" t="s">
        <v>38812</v>
      </c>
      <c r="BA44" s="3" t="s">
        <v>789</v>
      </c>
      <c r="BD44" s="3" t="s">
        <v>30</v>
      </c>
      <c r="BG44" s="3"/>
    </row>
    <row r="45" spans="1:59" ht="15" x14ac:dyDescent="0.2">
      <c r="A45" s="3" t="s">
        <v>38810</v>
      </c>
      <c r="B45" s="3" t="s">
        <v>38807</v>
      </c>
      <c r="C45" s="4">
        <v>42996.769849537042</v>
      </c>
      <c r="D45" s="3" t="s">
        <v>31816</v>
      </c>
      <c r="E45" s="3" t="s">
        <v>38810</v>
      </c>
      <c r="M45" s="3" t="s">
        <v>20290</v>
      </c>
      <c r="N45" s="3" t="s">
        <v>20286</v>
      </c>
      <c r="AI45" s="3" t="s">
        <v>29</v>
      </c>
      <c r="AJ45" s="3" t="s">
        <v>7632</v>
      </c>
      <c r="AM45" s="3" t="s">
        <v>24</v>
      </c>
      <c r="AZ45" s="3" t="s">
        <v>38809</v>
      </c>
      <c r="BA45" s="3" t="s">
        <v>38808</v>
      </c>
      <c r="BD45" s="3" t="s">
        <v>30</v>
      </c>
      <c r="BG45" s="3"/>
    </row>
    <row r="46" spans="1:59" ht="15" x14ac:dyDescent="0.2">
      <c r="A46" s="3" t="s">
        <v>38806</v>
      </c>
      <c r="B46" s="3" t="s">
        <v>38804</v>
      </c>
      <c r="C46" s="4">
        <v>42996.769849537042</v>
      </c>
      <c r="D46" s="3" t="s">
        <v>31816</v>
      </c>
      <c r="E46" s="3" t="s">
        <v>38806</v>
      </c>
      <c r="M46" s="3" t="s">
        <v>20290</v>
      </c>
      <c r="N46" s="3" t="s">
        <v>20286</v>
      </c>
      <c r="AI46" s="3" t="s">
        <v>29</v>
      </c>
      <c r="AJ46" s="3" t="s">
        <v>7632</v>
      </c>
      <c r="AM46" s="3" t="s">
        <v>24</v>
      </c>
      <c r="AZ46" s="3" t="s">
        <v>38805</v>
      </c>
      <c r="BA46" s="3" t="s">
        <v>27092</v>
      </c>
      <c r="BD46" s="3" t="s">
        <v>30</v>
      </c>
      <c r="BG46" s="3"/>
    </row>
    <row r="47" spans="1:59" ht="15" x14ac:dyDescent="0.2">
      <c r="A47" s="3" t="s">
        <v>38803</v>
      </c>
      <c r="B47" s="3" t="s">
        <v>38801</v>
      </c>
      <c r="C47" s="4">
        <v>42996.769849537042</v>
      </c>
      <c r="D47" s="3" t="s">
        <v>31816</v>
      </c>
      <c r="E47" s="3" t="s">
        <v>38803</v>
      </c>
      <c r="M47" s="3" t="s">
        <v>24989</v>
      </c>
      <c r="N47" s="3" t="s">
        <v>24988</v>
      </c>
      <c r="AI47" s="3" t="s">
        <v>29</v>
      </c>
      <c r="AJ47" s="3" t="s">
        <v>7632</v>
      </c>
      <c r="AM47" s="3" t="s">
        <v>24</v>
      </c>
      <c r="AZ47" s="3" t="s">
        <v>14063</v>
      </c>
      <c r="BA47" s="3" t="s">
        <v>38802</v>
      </c>
      <c r="BD47" s="3" t="s">
        <v>30</v>
      </c>
      <c r="BG47" s="3"/>
    </row>
    <row r="48" spans="1:59" ht="15" x14ac:dyDescent="0.2">
      <c r="A48" s="3" t="s">
        <v>38799</v>
      </c>
      <c r="B48" s="3" t="s">
        <v>38798</v>
      </c>
      <c r="C48" s="4">
        <v>42996.769849537042</v>
      </c>
      <c r="D48" s="3" t="s">
        <v>31816</v>
      </c>
      <c r="E48" s="3" t="s">
        <v>38799</v>
      </c>
      <c r="L48" s="3" t="s">
        <v>38800</v>
      </c>
      <c r="AZ48" s="3" t="s">
        <v>12738</v>
      </c>
      <c r="BA48" s="3" t="s">
        <v>22241</v>
      </c>
      <c r="BD48" s="3" t="s">
        <v>7641</v>
      </c>
      <c r="BG48" s="3"/>
    </row>
    <row r="49" spans="1:59" ht="15" x14ac:dyDescent="0.2">
      <c r="A49" s="3" t="s">
        <v>38797</v>
      </c>
      <c r="B49" s="3" t="s">
        <v>38796</v>
      </c>
      <c r="C49" s="4">
        <v>42996.769849537042</v>
      </c>
      <c r="D49" s="3" t="s">
        <v>31816</v>
      </c>
      <c r="E49" s="3" t="s">
        <v>38797</v>
      </c>
      <c r="M49" s="3" t="s">
        <v>17146</v>
      </c>
      <c r="N49" s="3" t="s">
        <v>17145</v>
      </c>
      <c r="AI49" s="3" t="s">
        <v>29</v>
      </c>
      <c r="AJ49" s="3" t="s">
        <v>7632</v>
      </c>
      <c r="AM49" s="3" t="s">
        <v>24</v>
      </c>
      <c r="AZ49" s="3" t="s">
        <v>22233</v>
      </c>
      <c r="BA49" s="3" t="s">
        <v>3206</v>
      </c>
      <c r="BD49" s="3" t="s">
        <v>30</v>
      </c>
      <c r="BG49" s="3"/>
    </row>
    <row r="50" spans="1:59" ht="15" x14ac:dyDescent="0.2">
      <c r="A50" s="3" t="s">
        <v>38794</v>
      </c>
      <c r="B50" s="3" t="s">
        <v>38791</v>
      </c>
      <c r="C50" s="4">
        <v>42996.769849537042</v>
      </c>
      <c r="D50" s="3" t="s">
        <v>31816</v>
      </c>
      <c r="E50" s="3" t="s">
        <v>38794</v>
      </c>
      <c r="L50" s="3" t="s">
        <v>38795</v>
      </c>
      <c r="AZ50" s="3" t="s">
        <v>38793</v>
      </c>
      <c r="BA50" s="3" t="s">
        <v>38792</v>
      </c>
      <c r="BD50" s="3" t="s">
        <v>7641</v>
      </c>
      <c r="BG50" s="3"/>
    </row>
    <row r="51" spans="1:59" ht="15" x14ac:dyDescent="0.2">
      <c r="A51" s="3" t="s">
        <v>38790</v>
      </c>
      <c r="B51" s="3" t="s">
        <v>38788</v>
      </c>
      <c r="C51" s="4">
        <v>42996.769849537042</v>
      </c>
      <c r="D51" s="3" t="s">
        <v>31816</v>
      </c>
      <c r="E51" s="3" t="s">
        <v>38790</v>
      </c>
      <c r="L51" s="3" t="s">
        <v>7783</v>
      </c>
      <c r="AJ51" s="3" t="s">
        <v>7632</v>
      </c>
      <c r="AZ51" s="3" t="s">
        <v>38789</v>
      </c>
      <c r="BA51" s="3" t="s">
        <v>22454</v>
      </c>
      <c r="BD51" s="3" t="s">
        <v>7641</v>
      </c>
      <c r="BG51" s="3"/>
    </row>
    <row r="52" spans="1:59" ht="15" x14ac:dyDescent="0.2">
      <c r="A52" s="3" t="s">
        <v>38787</v>
      </c>
      <c r="B52" s="3" t="s">
        <v>38786</v>
      </c>
      <c r="C52" s="4">
        <v>42996.769849537042</v>
      </c>
      <c r="D52" s="3" t="s">
        <v>31816</v>
      </c>
      <c r="E52" s="3" t="s">
        <v>38787</v>
      </c>
      <c r="M52" s="3" t="s">
        <v>18203</v>
      </c>
      <c r="N52" s="3" t="s">
        <v>18199</v>
      </c>
      <c r="AI52" s="3" t="s">
        <v>29</v>
      </c>
      <c r="AJ52" s="3" t="s">
        <v>7632</v>
      </c>
      <c r="AM52" s="3" t="s">
        <v>24</v>
      </c>
      <c r="AZ52" s="3" t="s">
        <v>115</v>
      </c>
      <c r="BA52" s="3" t="s">
        <v>2396</v>
      </c>
      <c r="BD52" s="3" t="s">
        <v>30</v>
      </c>
      <c r="BG52" s="3"/>
    </row>
    <row r="53" spans="1:59" ht="15" x14ac:dyDescent="0.2">
      <c r="A53" s="3" t="s">
        <v>38785</v>
      </c>
      <c r="B53" s="3" t="s">
        <v>38783</v>
      </c>
      <c r="C53" s="4">
        <v>42996.769837962973</v>
      </c>
      <c r="D53" s="3" t="s">
        <v>31816</v>
      </c>
      <c r="E53" s="3" t="s">
        <v>38785</v>
      </c>
      <c r="M53" s="3" t="s">
        <v>18203</v>
      </c>
      <c r="N53" s="3" t="s">
        <v>18199</v>
      </c>
      <c r="AI53" s="3" t="s">
        <v>29</v>
      </c>
      <c r="AJ53" s="3" t="s">
        <v>7632</v>
      </c>
      <c r="AM53" s="3" t="s">
        <v>24</v>
      </c>
      <c r="AZ53" s="3" t="s">
        <v>2625</v>
      </c>
      <c r="BA53" s="3" t="s">
        <v>38784</v>
      </c>
      <c r="BD53" s="3" t="s">
        <v>30</v>
      </c>
      <c r="BG53" s="3"/>
    </row>
    <row r="54" spans="1:59" ht="15" x14ac:dyDescent="0.2">
      <c r="A54" s="3" t="s">
        <v>38781</v>
      </c>
      <c r="B54" s="3" t="s">
        <v>38779</v>
      </c>
      <c r="C54" s="4">
        <v>42996.769837962973</v>
      </c>
      <c r="D54" s="3" t="s">
        <v>31816</v>
      </c>
      <c r="E54" s="3" t="s">
        <v>38781</v>
      </c>
      <c r="L54" s="3" t="s">
        <v>38782</v>
      </c>
      <c r="AZ54" s="3" t="s">
        <v>38780</v>
      </c>
      <c r="BA54" s="3" t="s">
        <v>5827</v>
      </c>
      <c r="BD54" s="3" t="s">
        <v>7641</v>
      </c>
      <c r="BG54" s="3"/>
    </row>
    <row r="55" spans="1:59" ht="15" x14ac:dyDescent="0.2">
      <c r="A55" s="3" t="s">
        <v>38777</v>
      </c>
      <c r="B55" s="3" t="s">
        <v>38775</v>
      </c>
      <c r="C55" s="4">
        <v>42996.769837962973</v>
      </c>
      <c r="D55" s="3" t="s">
        <v>31816</v>
      </c>
      <c r="E55" s="3" t="s">
        <v>38777</v>
      </c>
      <c r="L55" s="3" t="s">
        <v>38778</v>
      </c>
      <c r="AZ55" s="3" t="s">
        <v>38776</v>
      </c>
      <c r="BA55" s="3" t="s">
        <v>5827</v>
      </c>
      <c r="BD55" s="3" t="s">
        <v>7641</v>
      </c>
      <c r="BG55" s="3"/>
    </row>
    <row r="56" spans="1:59" ht="15" x14ac:dyDescent="0.2">
      <c r="A56" s="3" t="s">
        <v>38774</v>
      </c>
      <c r="B56" s="3" t="s">
        <v>38772</v>
      </c>
      <c r="C56" s="4">
        <v>42996.769837962973</v>
      </c>
      <c r="D56" s="3" t="s">
        <v>31816</v>
      </c>
      <c r="E56" s="3" t="s">
        <v>38774</v>
      </c>
      <c r="M56" s="3" t="s">
        <v>8446</v>
      </c>
      <c r="N56" s="3" t="s">
        <v>23899</v>
      </c>
      <c r="AI56" s="3" t="s">
        <v>29</v>
      </c>
      <c r="AJ56" s="3" t="s">
        <v>7632</v>
      </c>
      <c r="AM56" s="3" t="s">
        <v>24</v>
      </c>
      <c r="AZ56" s="3" t="s">
        <v>6142</v>
      </c>
      <c r="BA56" s="3" t="s">
        <v>38773</v>
      </c>
      <c r="BD56" s="3" t="s">
        <v>30</v>
      </c>
      <c r="BG56" s="3"/>
    </row>
    <row r="57" spans="1:59" ht="15" x14ac:dyDescent="0.2">
      <c r="A57" s="3" t="s">
        <v>38771</v>
      </c>
      <c r="B57" s="3" t="s">
        <v>38769</v>
      </c>
      <c r="C57" s="4">
        <v>42996.769837962973</v>
      </c>
      <c r="D57" s="3" t="s">
        <v>31816</v>
      </c>
      <c r="E57" s="3" t="s">
        <v>38771</v>
      </c>
      <c r="M57" s="3" t="s">
        <v>8446</v>
      </c>
      <c r="N57" s="3" t="s">
        <v>23899</v>
      </c>
      <c r="AI57" s="3" t="s">
        <v>29</v>
      </c>
      <c r="AJ57" s="3" t="s">
        <v>7632</v>
      </c>
      <c r="AM57" s="3" t="s">
        <v>24</v>
      </c>
      <c r="AZ57" s="3" t="s">
        <v>5819</v>
      </c>
      <c r="BA57" s="3" t="s">
        <v>38770</v>
      </c>
      <c r="BD57" s="3" t="s">
        <v>30</v>
      </c>
      <c r="BG57" s="3"/>
    </row>
    <row r="58" spans="1:59" ht="15" x14ac:dyDescent="0.2">
      <c r="A58" s="3" t="s">
        <v>38767</v>
      </c>
      <c r="B58" s="3" t="s">
        <v>38764</v>
      </c>
      <c r="C58" s="4">
        <v>42996.769826388889</v>
      </c>
      <c r="D58" s="3" t="s">
        <v>31816</v>
      </c>
      <c r="E58" s="3" t="s">
        <v>38767</v>
      </c>
      <c r="L58" s="3" t="s">
        <v>38768</v>
      </c>
      <c r="AZ58" s="3" t="s">
        <v>38766</v>
      </c>
      <c r="BA58" s="3" t="s">
        <v>38765</v>
      </c>
      <c r="BD58" s="3" t="s">
        <v>7641</v>
      </c>
      <c r="BG58" s="3"/>
    </row>
    <row r="59" spans="1:59" ht="15" x14ac:dyDescent="0.2">
      <c r="A59" s="3" t="s">
        <v>38763</v>
      </c>
      <c r="B59" s="3" t="s">
        <v>38761</v>
      </c>
      <c r="C59" s="4">
        <v>42996.769826388889</v>
      </c>
      <c r="D59" s="3" t="s">
        <v>31816</v>
      </c>
      <c r="E59" s="3" t="s">
        <v>38763</v>
      </c>
      <c r="M59" s="3" t="s">
        <v>8629</v>
      </c>
      <c r="N59" s="3" t="s">
        <v>8625</v>
      </c>
      <c r="AI59" s="3" t="s">
        <v>29</v>
      </c>
      <c r="AJ59" s="3" t="s">
        <v>7632</v>
      </c>
      <c r="AM59" s="3" t="s">
        <v>24</v>
      </c>
      <c r="AZ59" s="3" t="s">
        <v>38762</v>
      </c>
      <c r="BA59" s="3" t="s">
        <v>25316</v>
      </c>
      <c r="BD59" s="3" t="s">
        <v>30</v>
      </c>
      <c r="BG59" s="3"/>
    </row>
    <row r="60" spans="1:59" ht="15" x14ac:dyDescent="0.2">
      <c r="A60" s="3" t="s">
        <v>38760</v>
      </c>
      <c r="B60" s="3" t="s">
        <v>38758</v>
      </c>
      <c r="C60" s="4">
        <v>42996.769826388889</v>
      </c>
      <c r="D60" s="3" t="s">
        <v>31816</v>
      </c>
      <c r="E60" s="3" t="s">
        <v>38760</v>
      </c>
      <c r="M60" s="3" t="s">
        <v>7778</v>
      </c>
      <c r="N60" s="3" t="s">
        <v>7777</v>
      </c>
      <c r="AI60" s="3" t="s">
        <v>29</v>
      </c>
      <c r="AJ60" s="3" t="s">
        <v>7632</v>
      </c>
      <c r="AM60" s="3" t="s">
        <v>24</v>
      </c>
      <c r="AZ60" s="3" t="s">
        <v>21090</v>
      </c>
      <c r="BA60" s="3" t="s">
        <v>38759</v>
      </c>
      <c r="BD60" s="3" t="s">
        <v>30</v>
      </c>
      <c r="BG60" s="3"/>
    </row>
    <row r="61" spans="1:59" ht="15" x14ac:dyDescent="0.2">
      <c r="A61" s="3" t="s">
        <v>38757</v>
      </c>
      <c r="B61" s="3" t="s">
        <v>38755</v>
      </c>
      <c r="C61" s="4">
        <v>42996.769826388889</v>
      </c>
      <c r="D61" s="3" t="s">
        <v>31816</v>
      </c>
      <c r="E61" s="3" t="s">
        <v>38757</v>
      </c>
      <c r="M61" s="3" t="s">
        <v>7778</v>
      </c>
      <c r="N61" s="3" t="s">
        <v>7777</v>
      </c>
      <c r="AI61" s="3" t="s">
        <v>29</v>
      </c>
      <c r="AJ61" s="3" t="s">
        <v>7632</v>
      </c>
      <c r="AM61" s="3" t="s">
        <v>24</v>
      </c>
      <c r="AZ61" s="3" t="s">
        <v>10121</v>
      </c>
      <c r="BA61" s="3" t="s">
        <v>38756</v>
      </c>
      <c r="BD61" s="3" t="s">
        <v>30</v>
      </c>
      <c r="BG61" s="3"/>
    </row>
    <row r="62" spans="1:59" ht="15" x14ac:dyDescent="0.2">
      <c r="A62" s="3" t="s">
        <v>38754</v>
      </c>
      <c r="B62" s="3" t="s">
        <v>38752</v>
      </c>
      <c r="C62" s="4">
        <v>42996.769826388889</v>
      </c>
      <c r="D62" s="3" t="s">
        <v>31816</v>
      </c>
      <c r="E62" s="3" t="s">
        <v>38754</v>
      </c>
      <c r="M62" s="3" t="s">
        <v>22173</v>
      </c>
      <c r="N62" s="3" t="s">
        <v>22172</v>
      </c>
      <c r="AI62" s="3" t="s">
        <v>29</v>
      </c>
      <c r="AJ62" s="3" t="s">
        <v>7632</v>
      </c>
      <c r="AM62" s="3" t="s">
        <v>24</v>
      </c>
      <c r="AZ62" s="3" t="s">
        <v>38753</v>
      </c>
      <c r="BA62" s="3" t="s">
        <v>20521</v>
      </c>
      <c r="BD62" s="3" t="s">
        <v>30</v>
      </c>
      <c r="BG62" s="3"/>
    </row>
    <row r="63" spans="1:59" ht="15" x14ac:dyDescent="0.2">
      <c r="A63" s="3" t="s">
        <v>38751</v>
      </c>
      <c r="B63" s="3" t="s">
        <v>38750</v>
      </c>
      <c r="C63" s="4">
        <v>42996.769814814812</v>
      </c>
      <c r="D63" s="3" t="s">
        <v>31816</v>
      </c>
      <c r="E63" s="3" t="s">
        <v>38751</v>
      </c>
      <c r="M63" s="3" t="s">
        <v>8408</v>
      </c>
      <c r="N63" s="3" t="s">
        <v>8402</v>
      </c>
      <c r="AI63" s="3" t="s">
        <v>29</v>
      </c>
      <c r="AJ63" s="3" t="s">
        <v>7632</v>
      </c>
      <c r="AM63" s="3" t="s">
        <v>24</v>
      </c>
      <c r="AZ63" s="3" t="s">
        <v>4637</v>
      </c>
      <c r="BA63" s="3" t="s">
        <v>15124</v>
      </c>
      <c r="BD63" s="3" t="s">
        <v>30</v>
      </c>
      <c r="BG63" s="3"/>
    </row>
    <row r="64" spans="1:59" ht="15" x14ac:dyDescent="0.2">
      <c r="A64" s="3" t="s">
        <v>38748</v>
      </c>
      <c r="B64" s="3" t="s">
        <v>38746</v>
      </c>
      <c r="C64" s="4">
        <v>42996.769814814812</v>
      </c>
      <c r="D64" s="3" t="s">
        <v>31816</v>
      </c>
      <c r="E64" s="3" t="s">
        <v>38748</v>
      </c>
      <c r="L64" s="3" t="s">
        <v>38749</v>
      </c>
      <c r="AZ64" s="3" t="s">
        <v>1058</v>
      </c>
      <c r="BA64" s="3" t="s">
        <v>38747</v>
      </c>
      <c r="BD64" s="3" t="s">
        <v>7641</v>
      </c>
      <c r="BG64" s="3"/>
    </row>
    <row r="65" spans="1:59" ht="15" x14ac:dyDescent="0.2">
      <c r="A65" s="3" t="s">
        <v>38745</v>
      </c>
      <c r="B65" s="3" t="s">
        <v>38743</v>
      </c>
      <c r="C65" s="4">
        <v>42996.769814814812</v>
      </c>
      <c r="D65" s="3" t="s">
        <v>31816</v>
      </c>
      <c r="E65" s="3" t="s">
        <v>38745</v>
      </c>
      <c r="M65" s="3" t="s">
        <v>8109</v>
      </c>
      <c r="N65" s="3" t="s">
        <v>8108</v>
      </c>
      <c r="AI65" s="3" t="s">
        <v>29</v>
      </c>
      <c r="AJ65" s="3" t="s">
        <v>7632</v>
      </c>
      <c r="AM65" s="3" t="s">
        <v>24</v>
      </c>
      <c r="AZ65" s="3" t="s">
        <v>10420</v>
      </c>
      <c r="BA65" s="3" t="s">
        <v>38744</v>
      </c>
      <c r="BD65" s="3" t="s">
        <v>30</v>
      </c>
      <c r="BG65" s="3"/>
    </row>
    <row r="66" spans="1:59" ht="15" x14ac:dyDescent="0.2">
      <c r="A66" s="3" t="s">
        <v>38742</v>
      </c>
      <c r="B66" s="3" t="s">
        <v>38741</v>
      </c>
      <c r="C66" s="4">
        <v>42996.769814814812</v>
      </c>
      <c r="D66" s="3" t="s">
        <v>31816</v>
      </c>
      <c r="E66" s="3" t="s">
        <v>38742</v>
      </c>
      <c r="M66" s="3" t="s">
        <v>8109</v>
      </c>
      <c r="N66" s="3" t="s">
        <v>8108</v>
      </c>
      <c r="AI66" s="3" t="s">
        <v>29</v>
      </c>
      <c r="AJ66" s="3" t="s">
        <v>7632</v>
      </c>
      <c r="AM66" s="3" t="s">
        <v>24</v>
      </c>
      <c r="AZ66" s="3" t="s">
        <v>36268</v>
      </c>
      <c r="BA66" s="3" t="s">
        <v>14364</v>
      </c>
      <c r="BD66" s="3" t="s">
        <v>30</v>
      </c>
      <c r="BG66" s="3"/>
    </row>
    <row r="67" spans="1:59" ht="15" x14ac:dyDescent="0.2">
      <c r="A67" s="3" t="s">
        <v>38734</v>
      </c>
      <c r="B67" s="3" t="s">
        <v>38732</v>
      </c>
      <c r="C67" s="4">
        <v>42996.769814814812</v>
      </c>
      <c r="D67" s="3" t="s">
        <v>31816</v>
      </c>
      <c r="E67" s="3" t="s">
        <v>38740</v>
      </c>
      <c r="F67" s="3" t="s">
        <v>38739</v>
      </c>
      <c r="G67" s="3" t="s">
        <v>38738</v>
      </c>
      <c r="H67" s="3" t="s">
        <v>8057</v>
      </c>
      <c r="J67" s="3" t="s">
        <v>11094</v>
      </c>
      <c r="L67" s="3" t="s">
        <v>38737</v>
      </c>
      <c r="N67" s="3" t="s">
        <v>38736</v>
      </c>
      <c r="P67" s="3" t="s">
        <v>38735</v>
      </c>
      <c r="Q67" s="3" t="s">
        <v>8019</v>
      </c>
      <c r="R67" s="3" t="s">
        <v>8018</v>
      </c>
      <c r="AE67" s="3" t="s">
        <v>7671</v>
      </c>
      <c r="AF67" s="3" t="s">
        <v>7756</v>
      </c>
      <c r="AG67" s="3" t="s">
        <v>8009</v>
      </c>
      <c r="AI67" s="3" t="s">
        <v>8007</v>
      </c>
      <c r="AJ67" s="3" t="s">
        <v>7632</v>
      </c>
      <c r="AK67" s="3" t="s">
        <v>11088</v>
      </c>
      <c r="AZ67" s="3" t="s">
        <v>36268</v>
      </c>
      <c r="BA67" s="3" t="s">
        <v>38733</v>
      </c>
      <c r="BB67" s="3" t="s">
        <v>8001</v>
      </c>
      <c r="BD67" s="3" t="s">
        <v>30</v>
      </c>
      <c r="BE67" s="3">
        <v>43</v>
      </c>
      <c r="BG67" s="3"/>
    </row>
    <row r="68" spans="1:59" ht="15" x14ac:dyDescent="0.2">
      <c r="A68" s="3" t="s">
        <v>38730</v>
      </c>
      <c r="B68" s="3" t="s">
        <v>38728</v>
      </c>
      <c r="C68" s="4">
        <v>42996.769814814812</v>
      </c>
      <c r="D68" s="3" t="s">
        <v>31816</v>
      </c>
      <c r="E68" s="3" t="s">
        <v>38730</v>
      </c>
      <c r="L68" s="3" t="s">
        <v>38731</v>
      </c>
      <c r="AZ68" s="3" t="s">
        <v>8811</v>
      </c>
      <c r="BA68" s="3" t="s">
        <v>38729</v>
      </c>
      <c r="BD68" s="3" t="s">
        <v>7641</v>
      </c>
      <c r="BG68" s="3"/>
    </row>
    <row r="69" spans="1:59" ht="15" x14ac:dyDescent="0.2">
      <c r="A69" s="3" t="s">
        <v>38727</v>
      </c>
      <c r="B69" s="3" t="s">
        <v>38726</v>
      </c>
      <c r="C69" s="4">
        <v>42996.769814814812</v>
      </c>
      <c r="D69" s="3" t="s">
        <v>31816</v>
      </c>
      <c r="E69" s="3" t="s">
        <v>38727</v>
      </c>
      <c r="M69" s="3" t="s">
        <v>18566</v>
      </c>
      <c r="N69" s="3" t="s">
        <v>18562</v>
      </c>
      <c r="AI69" s="3" t="s">
        <v>29</v>
      </c>
      <c r="AJ69" s="3" t="s">
        <v>7632</v>
      </c>
      <c r="AM69" s="3" t="s">
        <v>24</v>
      </c>
      <c r="AZ69" s="3" t="s">
        <v>21544</v>
      </c>
      <c r="BA69" s="3" t="s">
        <v>5895</v>
      </c>
      <c r="BD69" s="3" t="s">
        <v>30</v>
      </c>
      <c r="BG69" s="3"/>
    </row>
    <row r="70" spans="1:59" ht="15" x14ac:dyDescent="0.2">
      <c r="A70" s="3" t="s">
        <v>38725</v>
      </c>
      <c r="B70" s="3" t="s">
        <v>38722</v>
      </c>
      <c r="C70" s="4">
        <v>42996.769803240742</v>
      </c>
      <c r="D70" s="3" t="s">
        <v>31816</v>
      </c>
      <c r="E70" s="3" t="s">
        <v>38725</v>
      </c>
      <c r="M70" s="3" t="s">
        <v>8260</v>
      </c>
      <c r="N70" s="3" t="s">
        <v>8256</v>
      </c>
      <c r="AI70" s="3" t="s">
        <v>29</v>
      </c>
      <c r="AJ70" s="3" t="s">
        <v>7632</v>
      </c>
      <c r="AM70" s="3" t="s">
        <v>24</v>
      </c>
      <c r="AZ70" s="3" t="s">
        <v>38724</v>
      </c>
      <c r="BA70" s="3" t="s">
        <v>38723</v>
      </c>
      <c r="BD70" s="3" t="s">
        <v>30</v>
      </c>
      <c r="BG70" s="3"/>
    </row>
    <row r="71" spans="1:59" ht="15" x14ac:dyDescent="0.2">
      <c r="A71" s="3" t="s">
        <v>38721</v>
      </c>
      <c r="B71" s="3" t="s">
        <v>38718</v>
      </c>
      <c r="C71" s="4">
        <v>42996.769803240742</v>
      </c>
      <c r="D71" s="3" t="s">
        <v>31816</v>
      </c>
      <c r="E71" s="3" t="s">
        <v>38721</v>
      </c>
      <c r="M71" s="3" t="s">
        <v>8260</v>
      </c>
      <c r="N71" s="3" t="s">
        <v>8256</v>
      </c>
      <c r="AI71" s="3" t="s">
        <v>29</v>
      </c>
      <c r="AJ71" s="3" t="s">
        <v>7632</v>
      </c>
      <c r="AM71" s="3" t="s">
        <v>24</v>
      </c>
      <c r="AZ71" s="3" t="s">
        <v>38720</v>
      </c>
      <c r="BA71" s="3" t="s">
        <v>38719</v>
      </c>
      <c r="BD71" s="3" t="s">
        <v>30</v>
      </c>
      <c r="BG71" s="3"/>
    </row>
    <row r="72" spans="1:59" ht="15" x14ac:dyDescent="0.2">
      <c r="A72" s="3" t="s">
        <v>38717</v>
      </c>
      <c r="B72" s="3" t="s">
        <v>38715</v>
      </c>
      <c r="C72" s="4">
        <v>42996.769803240742</v>
      </c>
      <c r="D72" s="3" t="s">
        <v>31816</v>
      </c>
      <c r="E72" s="3" t="s">
        <v>38717</v>
      </c>
      <c r="M72" s="3" t="s">
        <v>19918</v>
      </c>
      <c r="N72" s="3" t="s">
        <v>19917</v>
      </c>
      <c r="AI72" s="3" t="s">
        <v>29</v>
      </c>
      <c r="AJ72" s="3" t="s">
        <v>7632</v>
      </c>
      <c r="AM72" s="3" t="s">
        <v>24</v>
      </c>
      <c r="AZ72" s="3" t="s">
        <v>9390</v>
      </c>
      <c r="BA72" s="3" t="s">
        <v>38716</v>
      </c>
      <c r="BD72" s="3" t="s">
        <v>30</v>
      </c>
      <c r="BG72" s="3"/>
    </row>
    <row r="73" spans="1:59" ht="15" x14ac:dyDescent="0.2">
      <c r="A73" s="3" t="s">
        <v>38714</v>
      </c>
      <c r="B73" s="3" t="s">
        <v>38713</v>
      </c>
      <c r="C73" s="4">
        <v>42996.769803240742</v>
      </c>
      <c r="D73" s="3" t="s">
        <v>31816</v>
      </c>
      <c r="E73" s="3" t="s">
        <v>38714</v>
      </c>
      <c r="M73" s="3" t="s">
        <v>15957</v>
      </c>
      <c r="N73" s="3" t="s">
        <v>15956</v>
      </c>
      <c r="AI73" s="3" t="s">
        <v>29</v>
      </c>
      <c r="AJ73" s="3" t="s">
        <v>7632</v>
      </c>
      <c r="AM73" s="3" t="s">
        <v>24</v>
      </c>
      <c r="AZ73" s="3" t="s">
        <v>8268</v>
      </c>
      <c r="BA73" s="3" t="s">
        <v>32002</v>
      </c>
      <c r="BD73" s="3" t="s">
        <v>30</v>
      </c>
      <c r="BG73" s="3"/>
    </row>
    <row r="74" spans="1:59" ht="15" x14ac:dyDescent="0.2">
      <c r="A74" s="3" t="s">
        <v>38712</v>
      </c>
      <c r="B74" s="3" t="s">
        <v>38710</v>
      </c>
      <c r="C74" s="4">
        <v>42996.769803240742</v>
      </c>
      <c r="D74" s="3" t="s">
        <v>31816</v>
      </c>
      <c r="E74" s="3" t="s">
        <v>38712</v>
      </c>
      <c r="M74" s="3" t="s">
        <v>10689</v>
      </c>
      <c r="N74" s="3" t="s">
        <v>10688</v>
      </c>
      <c r="AI74" s="3" t="s">
        <v>29</v>
      </c>
      <c r="AJ74" s="3" t="s">
        <v>7632</v>
      </c>
      <c r="AM74" s="3" t="s">
        <v>24</v>
      </c>
      <c r="AZ74" s="3" t="s">
        <v>38711</v>
      </c>
      <c r="BA74" s="3" t="s">
        <v>5462</v>
      </c>
      <c r="BD74" s="3" t="s">
        <v>30</v>
      </c>
      <c r="BG74" s="3"/>
    </row>
    <row r="75" spans="1:59" ht="15" x14ac:dyDescent="0.2">
      <c r="A75" s="3" t="s">
        <v>38709</v>
      </c>
      <c r="B75" s="3" t="s">
        <v>38706</v>
      </c>
      <c r="C75" s="4">
        <v>42996.769803240742</v>
      </c>
      <c r="D75" s="3" t="s">
        <v>31816</v>
      </c>
      <c r="E75" s="3" t="s">
        <v>38709</v>
      </c>
      <c r="M75" s="3" t="s">
        <v>10689</v>
      </c>
      <c r="N75" s="3" t="s">
        <v>10688</v>
      </c>
      <c r="AI75" s="3" t="s">
        <v>29</v>
      </c>
      <c r="AJ75" s="3" t="s">
        <v>7632</v>
      </c>
      <c r="AM75" s="3" t="s">
        <v>24</v>
      </c>
      <c r="AZ75" s="3" t="s">
        <v>38708</v>
      </c>
      <c r="BA75" s="3" t="s">
        <v>38707</v>
      </c>
      <c r="BD75" s="3" t="s">
        <v>30</v>
      </c>
      <c r="BG75" s="3"/>
    </row>
    <row r="76" spans="1:59" ht="15" x14ac:dyDescent="0.2">
      <c r="A76" s="3" t="s">
        <v>38705</v>
      </c>
      <c r="B76" s="3" t="s">
        <v>38704</v>
      </c>
      <c r="C76" s="4">
        <v>42996.769803240742</v>
      </c>
      <c r="D76" s="3" t="s">
        <v>31816</v>
      </c>
      <c r="E76" s="3" t="s">
        <v>38705</v>
      </c>
      <c r="M76" s="3" t="s">
        <v>12785</v>
      </c>
      <c r="N76" s="3" t="s">
        <v>12784</v>
      </c>
      <c r="AI76" s="3" t="s">
        <v>29</v>
      </c>
      <c r="AJ76" s="3" t="s">
        <v>7632</v>
      </c>
      <c r="AM76" s="3" t="s">
        <v>24</v>
      </c>
      <c r="AZ76" s="3" t="s">
        <v>671</v>
      </c>
      <c r="BA76" s="3" t="s">
        <v>24003</v>
      </c>
      <c r="BD76" s="3" t="s">
        <v>30</v>
      </c>
      <c r="BG76" s="3"/>
    </row>
    <row r="77" spans="1:59" ht="15" x14ac:dyDescent="0.2">
      <c r="A77" s="3" t="s">
        <v>38703</v>
      </c>
      <c r="B77" s="3" t="s">
        <v>38701</v>
      </c>
      <c r="C77" s="4">
        <v>42996.769803240742</v>
      </c>
      <c r="D77" s="3" t="s">
        <v>31816</v>
      </c>
      <c r="E77" s="3" t="s">
        <v>38703</v>
      </c>
      <c r="M77" s="3" t="s">
        <v>8307</v>
      </c>
      <c r="N77" s="3" t="s">
        <v>8303</v>
      </c>
      <c r="AI77" s="3" t="s">
        <v>29</v>
      </c>
      <c r="AJ77" s="3" t="s">
        <v>7632</v>
      </c>
      <c r="AM77" s="3" t="s">
        <v>24</v>
      </c>
      <c r="AZ77" s="3" t="s">
        <v>30284</v>
      </c>
      <c r="BA77" s="3" t="s">
        <v>38702</v>
      </c>
      <c r="BD77" s="3" t="s">
        <v>30</v>
      </c>
      <c r="BG77" s="3"/>
    </row>
    <row r="78" spans="1:59" ht="15" x14ac:dyDescent="0.2">
      <c r="A78" s="3" t="s">
        <v>38700</v>
      </c>
      <c r="B78" s="3" t="s">
        <v>38697</v>
      </c>
      <c r="C78" s="4">
        <v>42996.769791666673</v>
      </c>
      <c r="D78" s="3" t="s">
        <v>31816</v>
      </c>
      <c r="E78" s="3" t="s">
        <v>38700</v>
      </c>
      <c r="M78" s="3" t="s">
        <v>17459</v>
      </c>
      <c r="N78" s="3" t="s">
        <v>17458</v>
      </c>
      <c r="AI78" s="3" t="s">
        <v>29</v>
      </c>
      <c r="AJ78" s="3" t="s">
        <v>7632</v>
      </c>
      <c r="AM78" s="3" t="s">
        <v>24</v>
      </c>
      <c r="AZ78" s="3" t="s">
        <v>38699</v>
      </c>
      <c r="BA78" s="3" t="s">
        <v>38698</v>
      </c>
      <c r="BD78" s="3" t="s">
        <v>30</v>
      </c>
      <c r="BG78" s="3"/>
    </row>
    <row r="79" spans="1:59" ht="15" x14ac:dyDescent="0.2">
      <c r="A79" s="3" t="s">
        <v>38696</v>
      </c>
      <c r="B79" s="3" t="s">
        <v>38694</v>
      </c>
      <c r="C79" s="4">
        <v>42996.769791666673</v>
      </c>
      <c r="D79" s="3" t="s">
        <v>31816</v>
      </c>
      <c r="E79" s="3" t="s">
        <v>38696</v>
      </c>
      <c r="M79" s="3" t="s">
        <v>7855</v>
      </c>
      <c r="N79" s="3" t="s">
        <v>7854</v>
      </c>
      <c r="AI79" s="3" t="s">
        <v>29</v>
      </c>
      <c r="AJ79" s="3" t="s">
        <v>7632</v>
      </c>
      <c r="AM79" s="3" t="s">
        <v>24</v>
      </c>
      <c r="AZ79" s="3" t="s">
        <v>2327</v>
      </c>
      <c r="BA79" s="3" t="s">
        <v>38695</v>
      </c>
      <c r="BD79" s="3" t="s">
        <v>30</v>
      </c>
      <c r="BG79" s="3"/>
    </row>
    <row r="80" spans="1:59" ht="15" x14ac:dyDescent="0.2">
      <c r="A80" s="3" t="s">
        <v>38693</v>
      </c>
      <c r="B80" s="3" t="s">
        <v>38692</v>
      </c>
      <c r="C80" s="4">
        <v>42996.769791666673</v>
      </c>
      <c r="D80" s="3" t="s">
        <v>31816</v>
      </c>
      <c r="E80" s="3" t="s">
        <v>38693</v>
      </c>
      <c r="M80" s="3" t="s">
        <v>24989</v>
      </c>
      <c r="N80" s="3" t="s">
        <v>24988</v>
      </c>
      <c r="AI80" s="3" t="s">
        <v>29</v>
      </c>
      <c r="AJ80" s="3" t="s">
        <v>7632</v>
      </c>
      <c r="AM80" s="3" t="s">
        <v>24</v>
      </c>
      <c r="AZ80" s="3" t="s">
        <v>9421</v>
      </c>
      <c r="BA80" s="3" t="s">
        <v>6218</v>
      </c>
      <c r="BD80" s="3" t="s">
        <v>30</v>
      </c>
      <c r="BG80" s="3"/>
    </row>
    <row r="81" spans="1:59" ht="15" x14ac:dyDescent="0.2">
      <c r="A81" s="3" t="s">
        <v>38691</v>
      </c>
      <c r="B81" s="3" t="s">
        <v>38689</v>
      </c>
      <c r="C81" s="4">
        <v>42996.769791666673</v>
      </c>
      <c r="D81" s="3" t="s">
        <v>31816</v>
      </c>
      <c r="E81" s="3" t="s">
        <v>38691</v>
      </c>
      <c r="M81" s="3" t="s">
        <v>24989</v>
      </c>
      <c r="N81" s="3" t="s">
        <v>24988</v>
      </c>
      <c r="AI81" s="3" t="s">
        <v>29</v>
      </c>
      <c r="AJ81" s="3" t="s">
        <v>7632</v>
      </c>
      <c r="AM81" s="3" t="s">
        <v>24</v>
      </c>
      <c r="AZ81" s="3" t="s">
        <v>38690</v>
      </c>
      <c r="BA81" s="3" t="s">
        <v>2068</v>
      </c>
      <c r="BD81" s="3" t="s">
        <v>30</v>
      </c>
      <c r="BG81" s="3"/>
    </row>
    <row r="82" spans="1:59" ht="15" x14ac:dyDescent="0.2">
      <c r="A82" s="3" t="s">
        <v>38686</v>
      </c>
      <c r="B82" s="3" t="s">
        <v>38684</v>
      </c>
      <c r="C82" s="4">
        <v>42990.670231481483</v>
      </c>
      <c r="D82" s="3" t="s">
        <v>31816</v>
      </c>
      <c r="E82" s="3" t="s">
        <v>38688</v>
      </c>
      <c r="M82" s="3" t="s">
        <v>10992</v>
      </c>
      <c r="N82" s="3" t="s">
        <v>10988</v>
      </c>
      <c r="O82" s="3" t="s">
        <v>25</v>
      </c>
      <c r="U82" s="3" t="s">
        <v>38687</v>
      </c>
      <c r="AI82" s="3" t="s">
        <v>29</v>
      </c>
      <c r="AJ82" s="3" t="s">
        <v>7697</v>
      </c>
      <c r="AM82" s="3" t="s">
        <v>24</v>
      </c>
      <c r="AZ82" s="3" t="s">
        <v>38685</v>
      </c>
      <c r="BA82" s="3" t="s">
        <v>5286</v>
      </c>
      <c r="BB82" s="3" t="s">
        <v>1531</v>
      </c>
      <c r="BD82" s="3" t="s">
        <v>30</v>
      </c>
      <c r="BG82" s="3"/>
    </row>
    <row r="83" spans="1:59" ht="15" x14ac:dyDescent="0.2">
      <c r="A83" s="3" t="s">
        <v>38681</v>
      </c>
      <c r="B83" s="3" t="s">
        <v>38680</v>
      </c>
      <c r="C83" s="4">
        <v>42990.670231481483</v>
      </c>
      <c r="D83" s="3" t="s">
        <v>31816</v>
      </c>
      <c r="E83" s="3" t="s">
        <v>38683</v>
      </c>
      <c r="M83" s="3" t="s">
        <v>10036</v>
      </c>
      <c r="N83" s="3" t="s">
        <v>10035</v>
      </c>
      <c r="O83" s="3" t="s">
        <v>25</v>
      </c>
      <c r="U83" s="3" t="s">
        <v>38682</v>
      </c>
      <c r="AI83" s="3" t="s">
        <v>29</v>
      </c>
      <c r="AJ83" s="3" t="s">
        <v>7697</v>
      </c>
      <c r="AM83" s="3" t="s">
        <v>24</v>
      </c>
      <c r="AZ83" s="3" t="s">
        <v>26520</v>
      </c>
      <c r="BA83" s="3" t="s">
        <v>2001</v>
      </c>
      <c r="BB83" s="3" t="s">
        <v>4592</v>
      </c>
      <c r="BD83" s="3" t="s">
        <v>30</v>
      </c>
      <c r="BG83" s="3"/>
    </row>
    <row r="84" spans="1:59" ht="15" x14ac:dyDescent="0.2">
      <c r="A84" s="3" t="s">
        <v>38677</v>
      </c>
      <c r="B84" s="3" t="s">
        <v>38674</v>
      </c>
      <c r="C84" s="4">
        <v>42990.670231481483</v>
      </c>
      <c r="D84" s="3" t="s">
        <v>31816</v>
      </c>
      <c r="E84" s="3" t="s">
        <v>38679</v>
      </c>
      <c r="M84" s="3" t="s">
        <v>13296</v>
      </c>
      <c r="N84" s="3" t="s">
        <v>13295</v>
      </c>
      <c r="O84" s="3" t="s">
        <v>25</v>
      </c>
      <c r="U84" s="3" t="s">
        <v>38678</v>
      </c>
      <c r="AI84" s="3" t="s">
        <v>29</v>
      </c>
      <c r="AJ84" s="3" t="s">
        <v>7697</v>
      </c>
      <c r="AM84" s="3" t="s">
        <v>24</v>
      </c>
      <c r="AZ84" s="3" t="s">
        <v>38676</v>
      </c>
      <c r="BA84" s="3" t="s">
        <v>38675</v>
      </c>
      <c r="BB84" s="3" t="s">
        <v>8668</v>
      </c>
      <c r="BD84" s="3" t="s">
        <v>30</v>
      </c>
      <c r="BG84" s="3"/>
    </row>
    <row r="85" spans="1:59" ht="15" x14ac:dyDescent="0.2">
      <c r="A85" s="3" t="s">
        <v>38671</v>
      </c>
      <c r="B85" s="3" t="s">
        <v>38668</v>
      </c>
      <c r="C85" s="4">
        <v>42990.670231481483</v>
      </c>
      <c r="D85" s="3" t="s">
        <v>31816</v>
      </c>
      <c r="E85" s="3" t="s">
        <v>38673</v>
      </c>
      <c r="M85" s="3" t="s">
        <v>11973</v>
      </c>
      <c r="N85" s="3" t="s">
        <v>11969</v>
      </c>
      <c r="O85" s="3" t="s">
        <v>25</v>
      </c>
      <c r="U85" s="3" t="s">
        <v>38672</v>
      </c>
      <c r="AI85" s="3" t="s">
        <v>29</v>
      </c>
      <c r="AJ85" s="3" t="s">
        <v>7697</v>
      </c>
      <c r="AM85" s="3" t="s">
        <v>24</v>
      </c>
      <c r="AZ85" s="3" t="s">
        <v>38670</v>
      </c>
      <c r="BA85" s="3" t="s">
        <v>38669</v>
      </c>
      <c r="BB85" s="3" t="s">
        <v>40</v>
      </c>
      <c r="BD85" s="3" t="s">
        <v>30</v>
      </c>
      <c r="BG85" s="3"/>
    </row>
    <row r="86" spans="1:59" ht="15" x14ac:dyDescent="0.2">
      <c r="A86" s="3" t="s">
        <v>38665</v>
      </c>
      <c r="B86" s="3" t="s">
        <v>38663</v>
      </c>
      <c r="C86" s="4">
        <v>42990.670231481483</v>
      </c>
      <c r="D86" s="3" t="s">
        <v>31816</v>
      </c>
      <c r="E86" s="3" t="s">
        <v>38667</v>
      </c>
      <c r="N86" s="3" t="s">
        <v>24616</v>
      </c>
      <c r="U86" s="3" t="s">
        <v>38666</v>
      </c>
      <c r="AI86" s="3" t="s">
        <v>29</v>
      </c>
      <c r="AJ86" s="3" t="s">
        <v>7697</v>
      </c>
      <c r="AM86" s="3" t="s">
        <v>62</v>
      </c>
      <c r="AZ86" s="3" t="s">
        <v>16534</v>
      </c>
      <c r="BA86" s="3" t="s">
        <v>38664</v>
      </c>
      <c r="BB86" s="3" t="s">
        <v>579</v>
      </c>
      <c r="BD86" s="3" t="s">
        <v>30</v>
      </c>
      <c r="BG86" s="3"/>
    </row>
    <row r="87" spans="1:59" ht="15" x14ac:dyDescent="0.2">
      <c r="A87" s="3" t="s">
        <v>38660</v>
      </c>
      <c r="B87" s="3" t="s">
        <v>38658</v>
      </c>
      <c r="C87" s="4">
        <v>42990.670231481483</v>
      </c>
      <c r="D87" s="3" t="s">
        <v>31816</v>
      </c>
      <c r="E87" s="3" t="s">
        <v>38662</v>
      </c>
      <c r="M87" s="3" t="s">
        <v>11808</v>
      </c>
      <c r="N87" s="3" t="s">
        <v>11804</v>
      </c>
      <c r="O87" s="3" t="s">
        <v>25</v>
      </c>
      <c r="U87" s="3" t="s">
        <v>38661</v>
      </c>
      <c r="AI87" s="3" t="s">
        <v>29</v>
      </c>
      <c r="AJ87" s="3" t="s">
        <v>7697</v>
      </c>
      <c r="AM87" s="3" t="s">
        <v>24</v>
      </c>
      <c r="AZ87" s="3" t="s">
        <v>38659</v>
      </c>
      <c r="BA87" s="3" t="s">
        <v>3409</v>
      </c>
      <c r="BB87" s="3" t="s">
        <v>13798</v>
      </c>
      <c r="BD87" s="3" t="s">
        <v>30</v>
      </c>
      <c r="BG87" s="3"/>
    </row>
    <row r="88" spans="1:59" ht="15" x14ac:dyDescent="0.2">
      <c r="A88" s="3" t="s">
        <v>38655</v>
      </c>
      <c r="B88" s="3" t="s">
        <v>38653</v>
      </c>
      <c r="C88" s="4">
        <v>42990.670231481483</v>
      </c>
      <c r="D88" s="3" t="s">
        <v>31816</v>
      </c>
      <c r="E88" s="3" t="s">
        <v>38657</v>
      </c>
      <c r="M88" s="3" t="s">
        <v>11874</v>
      </c>
      <c r="N88" s="3" t="s">
        <v>11870</v>
      </c>
      <c r="O88" s="3" t="s">
        <v>25</v>
      </c>
      <c r="U88" s="3" t="s">
        <v>38656</v>
      </c>
      <c r="AI88" s="3" t="s">
        <v>29</v>
      </c>
      <c r="AJ88" s="3" t="s">
        <v>7697</v>
      </c>
      <c r="AM88" s="3" t="s">
        <v>24</v>
      </c>
      <c r="AZ88" s="3" t="s">
        <v>4605</v>
      </c>
      <c r="BA88" s="3" t="s">
        <v>38654</v>
      </c>
      <c r="BB88" s="3" t="s">
        <v>1531</v>
      </c>
      <c r="BD88" s="3" t="s">
        <v>30</v>
      </c>
      <c r="BG88" s="3"/>
    </row>
    <row r="89" spans="1:59" ht="15" x14ac:dyDescent="0.2">
      <c r="A89" s="3" t="s">
        <v>38650</v>
      </c>
      <c r="B89" s="3" t="s">
        <v>38647</v>
      </c>
      <c r="C89" s="4">
        <v>42990.670231481483</v>
      </c>
      <c r="D89" s="3" t="s">
        <v>31816</v>
      </c>
      <c r="E89" s="3" t="s">
        <v>38652</v>
      </c>
      <c r="M89" s="3" t="s">
        <v>16069</v>
      </c>
      <c r="N89" s="3" t="s">
        <v>16064</v>
      </c>
      <c r="O89" s="3" t="s">
        <v>25</v>
      </c>
      <c r="U89" s="3" t="s">
        <v>38651</v>
      </c>
      <c r="AI89" s="3" t="s">
        <v>29</v>
      </c>
      <c r="AJ89" s="3" t="s">
        <v>7697</v>
      </c>
      <c r="AM89" s="3" t="s">
        <v>24</v>
      </c>
      <c r="AZ89" s="3" t="s">
        <v>38649</v>
      </c>
      <c r="BA89" s="3" t="s">
        <v>38648</v>
      </c>
      <c r="BB89" s="3" t="s">
        <v>7889</v>
      </c>
      <c r="BD89" s="3" t="s">
        <v>30</v>
      </c>
      <c r="BG89" s="3"/>
    </row>
    <row r="90" spans="1:59" ht="15" x14ac:dyDescent="0.2">
      <c r="A90" s="3" t="s">
        <v>38644</v>
      </c>
      <c r="B90" s="3" t="s">
        <v>38641</v>
      </c>
      <c r="C90" s="4">
        <v>42990.670231481483</v>
      </c>
      <c r="D90" s="3" t="s">
        <v>31816</v>
      </c>
      <c r="E90" s="3" t="s">
        <v>38646</v>
      </c>
      <c r="M90" s="3" t="s">
        <v>11919</v>
      </c>
      <c r="N90" s="3" t="s">
        <v>11915</v>
      </c>
      <c r="O90" s="3" t="s">
        <v>25</v>
      </c>
      <c r="U90" s="3" t="s">
        <v>38645</v>
      </c>
      <c r="AI90" s="3" t="s">
        <v>29</v>
      </c>
      <c r="AJ90" s="3" t="s">
        <v>7697</v>
      </c>
      <c r="AM90" s="3" t="s">
        <v>24</v>
      </c>
      <c r="AZ90" s="3" t="s">
        <v>38643</v>
      </c>
      <c r="BA90" s="3" t="s">
        <v>38642</v>
      </c>
      <c r="BB90" s="3" t="s">
        <v>33002</v>
      </c>
      <c r="BD90" s="3" t="s">
        <v>30</v>
      </c>
      <c r="BG90" s="3"/>
    </row>
    <row r="91" spans="1:59" ht="15" x14ac:dyDescent="0.2">
      <c r="A91" s="3" t="s">
        <v>38638</v>
      </c>
      <c r="B91" s="3" t="s">
        <v>38635</v>
      </c>
      <c r="C91" s="4">
        <v>42990.670231481483</v>
      </c>
      <c r="D91" s="3" t="s">
        <v>31816</v>
      </c>
      <c r="E91" s="3" t="s">
        <v>38640</v>
      </c>
      <c r="M91" s="3" t="s">
        <v>25703</v>
      </c>
      <c r="N91" s="3" t="s">
        <v>25702</v>
      </c>
      <c r="O91" s="3" t="s">
        <v>25</v>
      </c>
      <c r="U91" s="3" t="s">
        <v>38639</v>
      </c>
      <c r="AI91" s="3" t="s">
        <v>29</v>
      </c>
      <c r="AJ91" s="3" t="s">
        <v>7697</v>
      </c>
      <c r="AM91" s="3" t="s">
        <v>24</v>
      </c>
      <c r="AZ91" s="3" t="s">
        <v>38637</v>
      </c>
      <c r="BA91" s="3" t="s">
        <v>38636</v>
      </c>
      <c r="BB91" s="3" t="s">
        <v>21290</v>
      </c>
      <c r="BD91" s="3" t="s">
        <v>30</v>
      </c>
      <c r="BG91" s="3"/>
    </row>
    <row r="92" spans="1:59" ht="15" x14ac:dyDescent="0.2">
      <c r="A92" s="3" t="s">
        <v>38632</v>
      </c>
      <c r="B92" s="3" t="s">
        <v>38631</v>
      </c>
      <c r="C92" s="4">
        <v>42990.670231481483</v>
      </c>
      <c r="D92" s="3" t="s">
        <v>31816</v>
      </c>
      <c r="E92" s="3" t="s">
        <v>38634</v>
      </c>
      <c r="M92" s="3" t="s">
        <v>11592</v>
      </c>
      <c r="N92" s="3" t="s">
        <v>11588</v>
      </c>
      <c r="O92" s="3" t="s">
        <v>25</v>
      </c>
      <c r="U92" s="3" t="s">
        <v>38633</v>
      </c>
      <c r="AI92" s="3" t="s">
        <v>29</v>
      </c>
      <c r="AJ92" s="3" t="s">
        <v>7697</v>
      </c>
      <c r="AM92" s="3" t="s">
        <v>24</v>
      </c>
      <c r="AZ92" s="3" t="s">
        <v>34754</v>
      </c>
      <c r="BA92" s="3" t="s">
        <v>1709</v>
      </c>
      <c r="BB92" s="3" t="s">
        <v>1531</v>
      </c>
      <c r="BD92" s="3" t="s">
        <v>30</v>
      </c>
      <c r="BG92" s="3"/>
    </row>
    <row r="93" spans="1:59" ht="15" x14ac:dyDescent="0.2">
      <c r="A93" s="3" t="s">
        <v>38630</v>
      </c>
      <c r="B93" s="3" t="s">
        <v>38627</v>
      </c>
      <c r="C93" s="4">
        <v>42990.670231481483</v>
      </c>
      <c r="D93" s="3" t="s">
        <v>31816</v>
      </c>
      <c r="E93" s="3" t="s">
        <v>38630</v>
      </c>
      <c r="L93" s="3" t="s">
        <v>32808</v>
      </c>
      <c r="AZ93" s="3" t="s">
        <v>38629</v>
      </c>
      <c r="BA93" s="3" t="s">
        <v>38628</v>
      </c>
      <c r="BD93" s="3" t="s">
        <v>7641</v>
      </c>
      <c r="BG93" s="3"/>
    </row>
    <row r="94" spans="1:59" ht="15" x14ac:dyDescent="0.2">
      <c r="A94" s="3" t="s">
        <v>38624</v>
      </c>
      <c r="B94" s="3" t="s">
        <v>38622</v>
      </c>
      <c r="C94" s="4">
        <v>42990.670231481483</v>
      </c>
      <c r="D94" s="3" t="s">
        <v>31816</v>
      </c>
      <c r="E94" s="3" t="s">
        <v>38626</v>
      </c>
      <c r="M94" s="3" t="s">
        <v>13944</v>
      </c>
      <c r="N94" s="3" t="s">
        <v>13940</v>
      </c>
      <c r="O94" s="3" t="s">
        <v>25</v>
      </c>
      <c r="U94" s="3" t="s">
        <v>38625</v>
      </c>
      <c r="AI94" s="3" t="s">
        <v>29</v>
      </c>
      <c r="AJ94" s="3" t="s">
        <v>7697</v>
      </c>
      <c r="AM94" s="3" t="s">
        <v>24</v>
      </c>
      <c r="AZ94" s="3" t="s">
        <v>1505</v>
      </c>
      <c r="BA94" s="3" t="s">
        <v>38623</v>
      </c>
      <c r="BB94" s="3" t="s">
        <v>12980</v>
      </c>
      <c r="BD94" s="3" t="s">
        <v>30</v>
      </c>
      <c r="BG94" s="3"/>
    </row>
    <row r="95" spans="1:59" ht="15" x14ac:dyDescent="0.2">
      <c r="A95" s="3" t="s">
        <v>38619</v>
      </c>
      <c r="B95" s="3" t="s">
        <v>38617</v>
      </c>
      <c r="C95" s="4">
        <v>42990.670231481483</v>
      </c>
      <c r="D95" s="3" t="s">
        <v>31816</v>
      </c>
      <c r="E95" s="3" t="s">
        <v>38621</v>
      </c>
      <c r="M95" s="3" t="s">
        <v>13420</v>
      </c>
      <c r="N95" s="3" t="s">
        <v>13419</v>
      </c>
      <c r="O95" s="3" t="s">
        <v>25</v>
      </c>
      <c r="U95" s="3" t="s">
        <v>38620</v>
      </c>
      <c r="AI95" s="3" t="s">
        <v>29</v>
      </c>
      <c r="AJ95" s="3" t="s">
        <v>7697</v>
      </c>
      <c r="AM95" s="3" t="s">
        <v>24</v>
      </c>
      <c r="AZ95" s="3" t="s">
        <v>38618</v>
      </c>
      <c r="BA95" s="3" t="s">
        <v>2753</v>
      </c>
      <c r="BB95" s="3" t="s">
        <v>40</v>
      </c>
      <c r="BD95" s="3" t="s">
        <v>30</v>
      </c>
      <c r="BG95" s="3"/>
    </row>
    <row r="96" spans="1:59" ht="15" x14ac:dyDescent="0.2">
      <c r="A96" s="3" t="s">
        <v>38614</v>
      </c>
      <c r="B96" s="3" t="s">
        <v>38611</v>
      </c>
      <c r="C96" s="4">
        <v>42990.670231481483</v>
      </c>
      <c r="D96" s="3" t="s">
        <v>31816</v>
      </c>
      <c r="E96" s="3" t="s">
        <v>38616</v>
      </c>
      <c r="M96" s="3" t="s">
        <v>11486</v>
      </c>
      <c r="N96" s="3" t="s">
        <v>11482</v>
      </c>
      <c r="O96" s="3" t="s">
        <v>25</v>
      </c>
      <c r="U96" s="3" t="s">
        <v>38615</v>
      </c>
      <c r="AI96" s="3" t="s">
        <v>29</v>
      </c>
      <c r="AJ96" s="3" t="s">
        <v>7697</v>
      </c>
      <c r="AM96" s="3" t="s">
        <v>24</v>
      </c>
      <c r="AZ96" s="3" t="s">
        <v>38613</v>
      </c>
      <c r="BA96" s="3" t="s">
        <v>38612</v>
      </c>
      <c r="BB96" s="3" t="s">
        <v>13303</v>
      </c>
      <c r="BD96" s="3" t="s">
        <v>30</v>
      </c>
      <c r="BG96" s="3"/>
    </row>
    <row r="97" spans="1:59" ht="15" x14ac:dyDescent="0.2">
      <c r="A97" s="3" t="s">
        <v>38609</v>
      </c>
      <c r="B97" s="3" t="s">
        <v>38607</v>
      </c>
      <c r="C97" s="4">
        <v>42990.670231481483</v>
      </c>
      <c r="D97" s="3" t="s">
        <v>31816</v>
      </c>
      <c r="E97" s="3" t="s">
        <v>38610</v>
      </c>
      <c r="M97" s="3" t="s">
        <v>15786</v>
      </c>
      <c r="N97" s="3" t="s">
        <v>15785</v>
      </c>
      <c r="O97" s="3" t="s">
        <v>25</v>
      </c>
      <c r="U97" s="3" t="s">
        <v>31032</v>
      </c>
      <c r="AI97" s="3" t="s">
        <v>29</v>
      </c>
      <c r="AJ97" s="3" t="s">
        <v>7697</v>
      </c>
      <c r="AM97" s="3" t="s">
        <v>24</v>
      </c>
      <c r="AZ97" s="3" t="s">
        <v>38608</v>
      </c>
      <c r="BA97" s="3" t="s">
        <v>5145</v>
      </c>
      <c r="BB97" s="3" t="s">
        <v>1531</v>
      </c>
      <c r="BD97" s="3" t="s">
        <v>30</v>
      </c>
      <c r="BG97" s="3"/>
    </row>
    <row r="98" spans="1:59" ht="15" x14ac:dyDescent="0.2">
      <c r="A98" s="3" t="s">
        <v>38604</v>
      </c>
      <c r="B98" s="3" t="s">
        <v>38601</v>
      </c>
      <c r="C98" s="4">
        <v>42990.670219907413</v>
      </c>
      <c r="D98" s="3" t="s">
        <v>31816</v>
      </c>
      <c r="E98" s="3" t="s">
        <v>38606</v>
      </c>
      <c r="M98" s="3" t="s">
        <v>11486</v>
      </c>
      <c r="N98" s="3" t="s">
        <v>11482</v>
      </c>
      <c r="O98" s="3" t="s">
        <v>25</v>
      </c>
      <c r="U98" s="3" t="s">
        <v>38605</v>
      </c>
      <c r="AI98" s="3" t="s">
        <v>29</v>
      </c>
      <c r="AJ98" s="3" t="s">
        <v>7697</v>
      </c>
      <c r="AM98" s="3" t="s">
        <v>24</v>
      </c>
      <c r="AZ98" s="3" t="s">
        <v>38603</v>
      </c>
      <c r="BA98" s="3" t="s">
        <v>38602</v>
      </c>
      <c r="BB98" s="3" t="s">
        <v>17542</v>
      </c>
      <c r="BD98" s="3" t="s">
        <v>30</v>
      </c>
      <c r="BG98" s="3"/>
    </row>
    <row r="99" spans="1:59" ht="15" x14ac:dyDescent="0.2">
      <c r="A99" s="3" t="s">
        <v>38598</v>
      </c>
      <c r="B99" s="3" t="s">
        <v>38596</v>
      </c>
      <c r="C99" s="4">
        <v>42990.670219907413</v>
      </c>
      <c r="D99" s="3" t="s">
        <v>31816</v>
      </c>
      <c r="E99" s="3" t="s">
        <v>38600</v>
      </c>
      <c r="M99" s="3" t="s">
        <v>18717</v>
      </c>
      <c r="N99" s="3" t="s">
        <v>18716</v>
      </c>
      <c r="O99" s="3" t="s">
        <v>25</v>
      </c>
      <c r="U99" s="3" t="s">
        <v>38599</v>
      </c>
      <c r="AI99" s="3" t="s">
        <v>29</v>
      </c>
      <c r="AJ99" s="3" t="s">
        <v>7697</v>
      </c>
      <c r="AM99" s="3" t="s">
        <v>24</v>
      </c>
      <c r="AZ99" s="3" t="s">
        <v>38597</v>
      </c>
      <c r="BA99" s="3" t="s">
        <v>4732</v>
      </c>
      <c r="BB99" s="3" t="s">
        <v>38352</v>
      </c>
      <c r="BD99" s="3" t="s">
        <v>30</v>
      </c>
      <c r="BG99" s="3"/>
    </row>
    <row r="100" spans="1:59" ht="15" x14ac:dyDescent="0.2">
      <c r="A100" s="3" t="s">
        <v>38593</v>
      </c>
      <c r="B100" s="3" t="s">
        <v>38591</v>
      </c>
      <c r="C100" s="4">
        <v>42990.670219907413</v>
      </c>
      <c r="D100" s="3" t="s">
        <v>31816</v>
      </c>
      <c r="E100" s="3" t="s">
        <v>38595</v>
      </c>
      <c r="M100" s="3" t="s">
        <v>9634</v>
      </c>
      <c r="N100" s="3" t="s">
        <v>9629</v>
      </c>
      <c r="O100" s="3" t="s">
        <v>25</v>
      </c>
      <c r="U100" s="3" t="s">
        <v>38594</v>
      </c>
      <c r="AI100" s="3" t="s">
        <v>29</v>
      </c>
      <c r="AJ100" s="3" t="s">
        <v>7697</v>
      </c>
      <c r="AM100" s="3" t="s">
        <v>24</v>
      </c>
      <c r="AZ100" s="3" t="s">
        <v>38592</v>
      </c>
      <c r="BA100" s="3" t="s">
        <v>1267</v>
      </c>
      <c r="BB100" s="3" t="s">
        <v>40</v>
      </c>
      <c r="BD100" s="3" t="s">
        <v>30</v>
      </c>
      <c r="BG100" s="3"/>
    </row>
    <row r="101" spans="1:59" ht="15" x14ac:dyDescent="0.2">
      <c r="A101" s="3" t="s">
        <v>38588</v>
      </c>
      <c r="B101" s="3" t="s">
        <v>38586</v>
      </c>
      <c r="C101" s="4">
        <v>42990.670219907413</v>
      </c>
      <c r="D101" s="3" t="s">
        <v>31816</v>
      </c>
      <c r="E101" s="3" t="s">
        <v>38590</v>
      </c>
      <c r="M101" s="3" t="s">
        <v>13065</v>
      </c>
      <c r="N101" s="3" t="s">
        <v>13061</v>
      </c>
      <c r="O101" s="3" t="s">
        <v>25</v>
      </c>
      <c r="U101" s="3" t="s">
        <v>38589</v>
      </c>
      <c r="AI101" s="3" t="s">
        <v>29</v>
      </c>
      <c r="AJ101" s="3" t="s">
        <v>7697</v>
      </c>
      <c r="AM101" s="3" t="s">
        <v>24</v>
      </c>
      <c r="AZ101" s="3" t="s">
        <v>29489</v>
      </c>
      <c r="BA101" s="3" t="s">
        <v>38587</v>
      </c>
      <c r="BB101" s="3" t="s">
        <v>14399</v>
      </c>
      <c r="BD101" s="3" t="s">
        <v>30</v>
      </c>
      <c r="BG101" s="3"/>
    </row>
    <row r="102" spans="1:59" ht="15" x14ac:dyDescent="0.2">
      <c r="A102" s="3" t="s">
        <v>38583</v>
      </c>
      <c r="B102" s="3" t="s">
        <v>38580</v>
      </c>
      <c r="C102" s="4">
        <v>42990.670219907413</v>
      </c>
      <c r="D102" s="3" t="s">
        <v>31816</v>
      </c>
      <c r="E102" s="3" t="s">
        <v>38585</v>
      </c>
      <c r="N102" s="3" t="s">
        <v>15687</v>
      </c>
      <c r="U102" s="3" t="s">
        <v>38584</v>
      </c>
      <c r="AI102" s="3" t="s">
        <v>29</v>
      </c>
      <c r="AJ102" s="3" t="s">
        <v>7697</v>
      </c>
      <c r="AM102" s="3" t="s">
        <v>62</v>
      </c>
      <c r="AZ102" s="3" t="s">
        <v>38582</v>
      </c>
      <c r="BA102" s="3" t="s">
        <v>38581</v>
      </c>
      <c r="BB102" s="3" t="s">
        <v>8693</v>
      </c>
      <c r="BD102" s="3" t="s">
        <v>30</v>
      </c>
      <c r="BG102" s="3"/>
    </row>
    <row r="103" spans="1:59" ht="15" x14ac:dyDescent="0.2">
      <c r="A103" s="3" t="s">
        <v>38577</v>
      </c>
      <c r="B103" s="3" t="s">
        <v>38575</v>
      </c>
      <c r="C103" s="4">
        <v>42990.670219907413</v>
      </c>
      <c r="D103" s="3" t="s">
        <v>31816</v>
      </c>
      <c r="E103" s="3" t="s">
        <v>38579</v>
      </c>
      <c r="N103" s="3" t="s">
        <v>22399</v>
      </c>
      <c r="U103" s="3" t="s">
        <v>38578</v>
      </c>
      <c r="AI103" s="3" t="s">
        <v>29</v>
      </c>
      <c r="AJ103" s="3" t="s">
        <v>7697</v>
      </c>
      <c r="AM103" s="3" t="s">
        <v>62</v>
      </c>
      <c r="AZ103" s="3" t="s">
        <v>1644</v>
      </c>
      <c r="BA103" s="3" t="s">
        <v>38576</v>
      </c>
      <c r="BB103" s="3" t="s">
        <v>24559</v>
      </c>
      <c r="BD103" s="3" t="s">
        <v>30</v>
      </c>
      <c r="BG103" s="3"/>
    </row>
    <row r="104" spans="1:59" ht="15" x14ac:dyDescent="0.2">
      <c r="A104" s="3" t="s">
        <v>38572</v>
      </c>
      <c r="B104" s="3" t="s">
        <v>38570</v>
      </c>
      <c r="C104" s="4">
        <v>42990.670219907413</v>
      </c>
      <c r="D104" s="3" t="s">
        <v>31816</v>
      </c>
      <c r="E104" s="3" t="s">
        <v>38574</v>
      </c>
      <c r="N104" s="3" t="s">
        <v>10165</v>
      </c>
      <c r="U104" s="3" t="s">
        <v>38573</v>
      </c>
      <c r="AI104" s="3" t="s">
        <v>29</v>
      </c>
      <c r="AJ104" s="3" t="s">
        <v>7697</v>
      </c>
      <c r="AM104" s="3" t="s">
        <v>62</v>
      </c>
      <c r="AZ104" s="3" t="s">
        <v>2913</v>
      </c>
      <c r="BA104" s="3" t="s">
        <v>38571</v>
      </c>
      <c r="BB104" s="3" t="s">
        <v>2219</v>
      </c>
      <c r="BD104" s="3" t="s">
        <v>30</v>
      </c>
      <c r="BG104" s="3"/>
    </row>
    <row r="105" spans="1:59" ht="15" x14ac:dyDescent="0.2">
      <c r="A105" s="3" t="s">
        <v>38567</v>
      </c>
      <c r="B105" s="3" t="s">
        <v>38565</v>
      </c>
      <c r="C105" s="4">
        <v>42990.670219907413</v>
      </c>
      <c r="D105" s="3" t="s">
        <v>31816</v>
      </c>
      <c r="E105" s="3" t="s">
        <v>38569</v>
      </c>
      <c r="M105" s="3" t="s">
        <v>13973</v>
      </c>
      <c r="N105" s="3" t="s">
        <v>13972</v>
      </c>
      <c r="O105" s="3" t="s">
        <v>25</v>
      </c>
      <c r="U105" s="3" t="s">
        <v>38568</v>
      </c>
      <c r="AI105" s="3" t="s">
        <v>29</v>
      </c>
      <c r="AJ105" s="3" t="s">
        <v>7697</v>
      </c>
      <c r="AM105" s="3" t="s">
        <v>24</v>
      </c>
      <c r="AZ105" s="3" t="s">
        <v>13546</v>
      </c>
      <c r="BA105" s="3" t="s">
        <v>38566</v>
      </c>
      <c r="BB105" s="3" t="s">
        <v>3226</v>
      </c>
      <c r="BD105" s="3" t="s">
        <v>30</v>
      </c>
      <c r="BG105" s="3"/>
    </row>
    <row r="106" spans="1:59" ht="15" x14ac:dyDescent="0.2">
      <c r="A106" s="3" t="s">
        <v>38563</v>
      </c>
      <c r="B106" s="3" t="s">
        <v>38561</v>
      </c>
      <c r="C106" s="4">
        <v>42990.670219907413</v>
      </c>
      <c r="D106" s="3" t="s">
        <v>31816</v>
      </c>
      <c r="E106" s="3" t="s">
        <v>38563</v>
      </c>
      <c r="L106" s="3" t="s">
        <v>38564</v>
      </c>
      <c r="AZ106" s="3" t="s">
        <v>2129</v>
      </c>
      <c r="BA106" s="3" t="s">
        <v>38562</v>
      </c>
      <c r="BD106" s="3" t="s">
        <v>7641</v>
      </c>
      <c r="BG106" s="3"/>
    </row>
    <row r="107" spans="1:59" ht="15" x14ac:dyDescent="0.2">
      <c r="A107" s="3" t="s">
        <v>38558</v>
      </c>
      <c r="B107" s="3" t="s">
        <v>38557</v>
      </c>
      <c r="C107" s="4">
        <v>42990.670219907413</v>
      </c>
      <c r="D107" s="3" t="s">
        <v>31816</v>
      </c>
      <c r="E107" s="3" t="s">
        <v>38560</v>
      </c>
      <c r="M107" s="3" t="s">
        <v>13893</v>
      </c>
      <c r="N107" s="3" t="s">
        <v>13892</v>
      </c>
      <c r="O107" s="3" t="s">
        <v>25</v>
      </c>
      <c r="U107" s="3" t="s">
        <v>38559</v>
      </c>
      <c r="AI107" s="3" t="s">
        <v>29</v>
      </c>
      <c r="AJ107" s="3" t="s">
        <v>7697</v>
      </c>
      <c r="AM107" s="3" t="s">
        <v>24</v>
      </c>
      <c r="AZ107" s="3" t="s">
        <v>2129</v>
      </c>
      <c r="BA107" s="3" t="s">
        <v>1306</v>
      </c>
      <c r="BB107" s="3" t="s">
        <v>40</v>
      </c>
      <c r="BD107" s="3" t="s">
        <v>30</v>
      </c>
      <c r="BG107" s="3"/>
    </row>
    <row r="108" spans="1:59" ht="15" x14ac:dyDescent="0.2">
      <c r="A108" s="3" t="s">
        <v>38554</v>
      </c>
      <c r="B108" s="3" t="s">
        <v>38551</v>
      </c>
      <c r="C108" s="4">
        <v>42990.670219907413</v>
      </c>
      <c r="D108" s="3" t="s">
        <v>31816</v>
      </c>
      <c r="E108" s="3" t="s">
        <v>38556</v>
      </c>
      <c r="M108" s="3" t="s">
        <v>11973</v>
      </c>
      <c r="N108" s="3" t="s">
        <v>11969</v>
      </c>
      <c r="O108" s="3" t="s">
        <v>25</v>
      </c>
      <c r="U108" s="3" t="s">
        <v>38555</v>
      </c>
      <c r="AI108" s="3" t="s">
        <v>29</v>
      </c>
      <c r="AJ108" s="3" t="s">
        <v>7697</v>
      </c>
      <c r="AM108" s="3" t="s">
        <v>24</v>
      </c>
      <c r="AZ108" s="3" t="s">
        <v>38553</v>
      </c>
      <c r="BA108" s="3" t="s">
        <v>38552</v>
      </c>
      <c r="BB108" s="3" t="s">
        <v>40</v>
      </c>
      <c r="BD108" s="3" t="s">
        <v>30</v>
      </c>
      <c r="BG108" s="3"/>
    </row>
    <row r="109" spans="1:59" ht="15" x14ac:dyDescent="0.2">
      <c r="A109" s="3" t="s">
        <v>38548</v>
      </c>
      <c r="B109" s="3" t="s">
        <v>38546</v>
      </c>
      <c r="C109" s="4">
        <v>42990.670219907413</v>
      </c>
      <c r="D109" s="3" t="s">
        <v>31816</v>
      </c>
      <c r="E109" s="3" t="s">
        <v>38550</v>
      </c>
      <c r="M109" s="3" t="s">
        <v>16163</v>
      </c>
      <c r="N109" s="3" t="s">
        <v>16158</v>
      </c>
      <c r="O109" s="3" t="s">
        <v>25</v>
      </c>
      <c r="U109" s="3" t="s">
        <v>38549</v>
      </c>
      <c r="AI109" s="3" t="s">
        <v>29</v>
      </c>
      <c r="AJ109" s="3" t="s">
        <v>7697</v>
      </c>
      <c r="AM109" s="3" t="s">
        <v>24</v>
      </c>
      <c r="AZ109" s="3" t="s">
        <v>12762</v>
      </c>
      <c r="BA109" s="3" t="s">
        <v>38547</v>
      </c>
      <c r="BB109" s="3" t="s">
        <v>16247</v>
      </c>
      <c r="BD109" s="3" t="s">
        <v>30</v>
      </c>
      <c r="BG109" s="3"/>
    </row>
    <row r="110" spans="1:59" ht="15" x14ac:dyDescent="0.2">
      <c r="A110" s="3" t="s">
        <v>38543</v>
      </c>
      <c r="B110" s="3" t="s">
        <v>38541</v>
      </c>
      <c r="C110" s="4">
        <v>42990.670219907413</v>
      </c>
      <c r="D110" s="3" t="s">
        <v>31816</v>
      </c>
      <c r="E110" s="3" t="s">
        <v>38545</v>
      </c>
      <c r="N110" s="3" t="s">
        <v>35827</v>
      </c>
      <c r="U110" s="3" t="s">
        <v>38544</v>
      </c>
      <c r="AI110" s="3" t="s">
        <v>29</v>
      </c>
      <c r="AJ110" s="3" t="s">
        <v>7697</v>
      </c>
      <c r="AM110" s="3" t="s">
        <v>62</v>
      </c>
      <c r="AZ110" s="3" t="s">
        <v>12762</v>
      </c>
      <c r="BA110" s="3" t="s">
        <v>38542</v>
      </c>
      <c r="BB110" s="3" t="s">
        <v>3226</v>
      </c>
      <c r="BD110" s="3" t="s">
        <v>30</v>
      </c>
      <c r="BG110" s="3"/>
    </row>
    <row r="111" spans="1:59" ht="15" x14ac:dyDescent="0.2">
      <c r="A111" s="3" t="s">
        <v>38538</v>
      </c>
      <c r="B111" s="3" t="s">
        <v>38535</v>
      </c>
      <c r="C111" s="4">
        <v>42990.670219907413</v>
      </c>
      <c r="D111" s="3" t="s">
        <v>31816</v>
      </c>
      <c r="E111" s="3" t="s">
        <v>38540</v>
      </c>
      <c r="N111" s="3" t="s">
        <v>22399</v>
      </c>
      <c r="U111" s="3" t="s">
        <v>38539</v>
      </c>
      <c r="AI111" s="3" t="s">
        <v>29</v>
      </c>
      <c r="AJ111" s="3" t="s">
        <v>7697</v>
      </c>
      <c r="AM111" s="3" t="s">
        <v>62</v>
      </c>
      <c r="AZ111" s="3" t="s">
        <v>4017</v>
      </c>
      <c r="BA111" s="3" t="s">
        <v>38537</v>
      </c>
      <c r="BB111" s="3" t="s">
        <v>38536</v>
      </c>
      <c r="BD111" s="3" t="s">
        <v>30</v>
      </c>
      <c r="BG111" s="3"/>
    </row>
    <row r="112" spans="1:59" ht="15" x14ac:dyDescent="0.2">
      <c r="A112" s="3" t="s">
        <v>38532</v>
      </c>
      <c r="B112" s="3" t="s">
        <v>38530</v>
      </c>
      <c r="C112" s="4">
        <v>42990.670219907413</v>
      </c>
      <c r="D112" s="3" t="s">
        <v>31816</v>
      </c>
      <c r="E112" s="3" t="s">
        <v>38534</v>
      </c>
      <c r="M112" s="3" t="s">
        <v>10036</v>
      </c>
      <c r="N112" s="3" t="s">
        <v>10035</v>
      </c>
      <c r="O112" s="3" t="s">
        <v>25</v>
      </c>
      <c r="U112" s="3" t="s">
        <v>38533</v>
      </c>
      <c r="AI112" s="3" t="s">
        <v>29</v>
      </c>
      <c r="AJ112" s="3" t="s">
        <v>7697</v>
      </c>
      <c r="AM112" s="3" t="s">
        <v>24</v>
      </c>
      <c r="AZ112" s="3" t="s">
        <v>16687</v>
      </c>
      <c r="BA112" s="3" t="s">
        <v>38531</v>
      </c>
      <c r="BB112" s="3" t="s">
        <v>4592</v>
      </c>
      <c r="BD112" s="3" t="s">
        <v>30</v>
      </c>
      <c r="BG112" s="3"/>
    </row>
    <row r="113" spans="1:59" ht="15" x14ac:dyDescent="0.2">
      <c r="A113" s="3" t="s">
        <v>38527</v>
      </c>
      <c r="B113" s="3" t="s">
        <v>38525</v>
      </c>
      <c r="C113" s="4">
        <v>42990.670219907413</v>
      </c>
      <c r="D113" s="3" t="s">
        <v>31816</v>
      </c>
      <c r="E113" s="3" t="s">
        <v>38529</v>
      </c>
      <c r="M113" s="3" t="s">
        <v>11973</v>
      </c>
      <c r="N113" s="3" t="s">
        <v>11969</v>
      </c>
      <c r="O113" s="3" t="s">
        <v>25</v>
      </c>
      <c r="U113" s="3" t="s">
        <v>38528</v>
      </c>
      <c r="AI113" s="3" t="s">
        <v>29</v>
      </c>
      <c r="AJ113" s="3" t="s">
        <v>7697</v>
      </c>
      <c r="AM113" s="3" t="s">
        <v>24</v>
      </c>
      <c r="AZ113" s="3" t="s">
        <v>38526</v>
      </c>
      <c r="BA113" s="3" t="s">
        <v>23119</v>
      </c>
      <c r="BB113" s="3" t="s">
        <v>40</v>
      </c>
      <c r="BD113" s="3" t="s">
        <v>30</v>
      </c>
      <c r="BG113" s="3"/>
    </row>
    <row r="114" spans="1:59" ht="15" x14ac:dyDescent="0.2">
      <c r="A114" s="3" t="s">
        <v>38522</v>
      </c>
      <c r="B114" s="3" t="s">
        <v>38520</v>
      </c>
      <c r="C114" s="4">
        <v>42990.670219907413</v>
      </c>
      <c r="D114" s="3" t="s">
        <v>31816</v>
      </c>
      <c r="E114" s="3" t="s">
        <v>38524</v>
      </c>
      <c r="M114" s="3" t="s">
        <v>11097</v>
      </c>
      <c r="N114" s="3" t="s">
        <v>23328</v>
      </c>
      <c r="O114" s="3" t="s">
        <v>25</v>
      </c>
      <c r="U114" s="3" t="s">
        <v>38523</v>
      </c>
      <c r="AI114" s="3" t="s">
        <v>29</v>
      </c>
      <c r="AJ114" s="3" t="s">
        <v>7697</v>
      </c>
      <c r="AM114" s="3" t="s">
        <v>24</v>
      </c>
      <c r="AZ114" s="3" t="s">
        <v>1036</v>
      </c>
      <c r="BA114" s="3" t="s">
        <v>38521</v>
      </c>
      <c r="BB114" s="3" t="s">
        <v>15729</v>
      </c>
      <c r="BD114" s="3" t="s">
        <v>30</v>
      </c>
      <c r="BG114" s="3"/>
    </row>
    <row r="115" spans="1:59" ht="15" x14ac:dyDescent="0.2">
      <c r="A115" s="3" t="s">
        <v>38517</v>
      </c>
      <c r="B115" s="3" t="s">
        <v>38514</v>
      </c>
      <c r="C115" s="4">
        <v>42990.670219907413</v>
      </c>
      <c r="D115" s="3" t="s">
        <v>31816</v>
      </c>
      <c r="E115" s="3" t="s">
        <v>38519</v>
      </c>
      <c r="M115" s="3" t="s">
        <v>10634</v>
      </c>
      <c r="N115" s="3" t="s">
        <v>10629</v>
      </c>
      <c r="O115" s="3" t="s">
        <v>25</v>
      </c>
      <c r="U115" s="3" t="s">
        <v>38518</v>
      </c>
      <c r="AI115" s="3" t="s">
        <v>29</v>
      </c>
      <c r="AJ115" s="3" t="s">
        <v>7697</v>
      </c>
      <c r="AM115" s="3" t="s">
        <v>24</v>
      </c>
      <c r="AZ115" s="3" t="s">
        <v>38516</v>
      </c>
      <c r="BA115" s="3" t="s">
        <v>38515</v>
      </c>
      <c r="BB115" s="3" t="s">
        <v>40</v>
      </c>
      <c r="BD115" s="3" t="s">
        <v>30</v>
      </c>
      <c r="BG115" s="3"/>
    </row>
    <row r="116" spans="1:59" ht="15" x14ac:dyDescent="0.2">
      <c r="A116" s="3" t="s">
        <v>38511</v>
      </c>
      <c r="B116" s="3" t="s">
        <v>38509</v>
      </c>
      <c r="C116" s="4">
        <v>42990.670219907413</v>
      </c>
      <c r="D116" s="3" t="s">
        <v>31816</v>
      </c>
      <c r="E116" s="3" t="s">
        <v>38513</v>
      </c>
      <c r="N116" s="3" t="s">
        <v>13026</v>
      </c>
      <c r="U116" s="3" t="s">
        <v>38512</v>
      </c>
      <c r="AI116" s="3" t="s">
        <v>29</v>
      </c>
      <c r="AJ116" s="3" t="s">
        <v>7697</v>
      </c>
      <c r="AM116" s="3" t="s">
        <v>62</v>
      </c>
      <c r="AZ116" s="3" t="s">
        <v>6073</v>
      </c>
      <c r="BA116" s="3" t="s">
        <v>38510</v>
      </c>
      <c r="BB116" s="3" t="s">
        <v>7736</v>
      </c>
      <c r="BD116" s="3" t="s">
        <v>30</v>
      </c>
      <c r="BG116" s="3"/>
    </row>
    <row r="117" spans="1:59" ht="15" x14ac:dyDescent="0.2">
      <c r="A117" s="3" t="s">
        <v>38506</v>
      </c>
      <c r="B117" s="3" t="s">
        <v>38504</v>
      </c>
      <c r="C117" s="4">
        <v>42990.670208333337</v>
      </c>
      <c r="D117" s="3" t="s">
        <v>31816</v>
      </c>
      <c r="E117" s="3" t="s">
        <v>38508</v>
      </c>
      <c r="M117" s="3" t="s">
        <v>36735</v>
      </c>
      <c r="N117" s="3" t="s">
        <v>36731</v>
      </c>
      <c r="O117" s="3" t="s">
        <v>25</v>
      </c>
      <c r="U117" s="3" t="s">
        <v>38507</v>
      </c>
      <c r="AI117" s="3" t="s">
        <v>29</v>
      </c>
      <c r="AJ117" s="3" t="s">
        <v>7697</v>
      </c>
      <c r="AM117" s="3" t="s">
        <v>24</v>
      </c>
      <c r="AZ117" s="3" t="s">
        <v>27412</v>
      </c>
      <c r="BA117" s="3" t="s">
        <v>38505</v>
      </c>
      <c r="BB117" s="3" t="s">
        <v>40</v>
      </c>
      <c r="BD117" s="3" t="s">
        <v>30</v>
      </c>
      <c r="BG117" s="3"/>
    </row>
    <row r="118" spans="1:59" ht="15" x14ac:dyDescent="0.2">
      <c r="A118" s="3" t="s">
        <v>38501</v>
      </c>
      <c r="B118" s="3" t="s">
        <v>38499</v>
      </c>
      <c r="C118" s="4">
        <v>42990.670208333337</v>
      </c>
      <c r="D118" s="3" t="s">
        <v>31816</v>
      </c>
      <c r="E118" s="3" t="s">
        <v>38503</v>
      </c>
      <c r="M118" s="3" t="s">
        <v>20801</v>
      </c>
      <c r="N118" s="3" t="s">
        <v>20800</v>
      </c>
      <c r="O118" s="3" t="s">
        <v>25</v>
      </c>
      <c r="U118" s="3" t="s">
        <v>38502</v>
      </c>
      <c r="AI118" s="3" t="s">
        <v>29</v>
      </c>
      <c r="AJ118" s="3" t="s">
        <v>7697</v>
      </c>
      <c r="AM118" s="3" t="s">
        <v>24</v>
      </c>
      <c r="AZ118" s="3" t="s">
        <v>38500</v>
      </c>
      <c r="BA118" s="3" t="s">
        <v>2861</v>
      </c>
      <c r="BB118" s="3" t="s">
        <v>7889</v>
      </c>
      <c r="BD118" s="3" t="s">
        <v>30</v>
      </c>
      <c r="BG118" s="3"/>
    </row>
    <row r="119" spans="1:59" ht="15" x14ac:dyDescent="0.2">
      <c r="A119" s="3" t="s">
        <v>38496</v>
      </c>
      <c r="B119" s="3" t="s">
        <v>38493</v>
      </c>
      <c r="C119" s="4">
        <v>42990.670208333337</v>
      </c>
      <c r="D119" s="3" t="s">
        <v>31816</v>
      </c>
      <c r="E119" s="3" t="s">
        <v>38498</v>
      </c>
      <c r="M119" s="3" t="s">
        <v>11973</v>
      </c>
      <c r="N119" s="3" t="s">
        <v>11969</v>
      </c>
      <c r="O119" s="3" t="s">
        <v>185</v>
      </c>
      <c r="U119" s="3" t="s">
        <v>38497</v>
      </c>
      <c r="AI119" s="3" t="s">
        <v>29</v>
      </c>
      <c r="AJ119" s="3" t="s">
        <v>7697</v>
      </c>
      <c r="AM119" s="3" t="s">
        <v>24</v>
      </c>
      <c r="AZ119" s="3" t="s">
        <v>38495</v>
      </c>
      <c r="BA119" s="3" t="s">
        <v>38494</v>
      </c>
      <c r="BB119" s="3" t="s">
        <v>40</v>
      </c>
      <c r="BD119" s="3" t="s">
        <v>30</v>
      </c>
      <c r="BG119" s="3"/>
    </row>
    <row r="120" spans="1:59" ht="15" x14ac:dyDescent="0.2">
      <c r="A120" s="3" t="s">
        <v>38490</v>
      </c>
      <c r="B120" s="3" t="s">
        <v>38487</v>
      </c>
      <c r="C120" s="4">
        <v>42990.670208333337</v>
      </c>
      <c r="D120" s="3" t="s">
        <v>31816</v>
      </c>
      <c r="E120" s="3" t="s">
        <v>38492</v>
      </c>
      <c r="M120" s="3" t="s">
        <v>19047</v>
      </c>
      <c r="N120" s="3" t="s">
        <v>19043</v>
      </c>
      <c r="O120" s="3" t="s">
        <v>25</v>
      </c>
      <c r="U120" s="3" t="s">
        <v>38491</v>
      </c>
      <c r="AI120" s="3" t="s">
        <v>29</v>
      </c>
      <c r="AJ120" s="3" t="s">
        <v>7697</v>
      </c>
      <c r="AM120" s="3" t="s">
        <v>24</v>
      </c>
      <c r="AZ120" s="3" t="s">
        <v>38489</v>
      </c>
      <c r="BA120" s="3" t="s">
        <v>38488</v>
      </c>
      <c r="BB120" s="3" t="s">
        <v>643</v>
      </c>
      <c r="BD120" s="3" t="s">
        <v>30</v>
      </c>
      <c r="BG120" s="3"/>
    </row>
    <row r="121" spans="1:59" ht="15" x14ac:dyDescent="0.2">
      <c r="A121" s="3" t="s">
        <v>38484</v>
      </c>
      <c r="B121" s="3" t="s">
        <v>38481</v>
      </c>
      <c r="C121" s="4">
        <v>42990.670208333337</v>
      </c>
      <c r="D121" s="3" t="s">
        <v>31816</v>
      </c>
      <c r="E121" s="3" t="s">
        <v>38486</v>
      </c>
      <c r="M121" s="3" t="s">
        <v>13973</v>
      </c>
      <c r="N121" s="3" t="s">
        <v>13972</v>
      </c>
      <c r="O121" s="3" t="s">
        <v>25</v>
      </c>
      <c r="U121" s="3" t="s">
        <v>38485</v>
      </c>
      <c r="AI121" s="3" t="s">
        <v>29</v>
      </c>
      <c r="AJ121" s="3" t="s">
        <v>7697</v>
      </c>
      <c r="AM121" s="3" t="s">
        <v>24</v>
      </c>
      <c r="AZ121" s="3" t="s">
        <v>38483</v>
      </c>
      <c r="BA121" s="3" t="s">
        <v>38482</v>
      </c>
      <c r="BB121" s="3" t="s">
        <v>3226</v>
      </c>
      <c r="BD121" s="3" t="s">
        <v>30</v>
      </c>
      <c r="BG121" s="3"/>
    </row>
    <row r="122" spans="1:59" ht="15" x14ac:dyDescent="0.2">
      <c r="A122" s="3" t="s">
        <v>38478</v>
      </c>
      <c r="B122" s="3" t="s">
        <v>38476</v>
      </c>
      <c r="C122" s="4">
        <v>42990.670208333337</v>
      </c>
      <c r="D122" s="3" t="s">
        <v>31816</v>
      </c>
      <c r="E122" s="3" t="s">
        <v>38480</v>
      </c>
      <c r="M122" s="3" t="s">
        <v>10398</v>
      </c>
      <c r="N122" s="3" t="s">
        <v>10394</v>
      </c>
      <c r="O122" s="3" t="s">
        <v>25</v>
      </c>
      <c r="U122" s="3" t="s">
        <v>38479</v>
      </c>
      <c r="AI122" s="3" t="s">
        <v>29</v>
      </c>
      <c r="AJ122" s="3" t="s">
        <v>7697</v>
      </c>
      <c r="AM122" s="3" t="s">
        <v>24</v>
      </c>
      <c r="AZ122" s="3" t="s">
        <v>37515</v>
      </c>
      <c r="BA122" s="3" t="s">
        <v>38477</v>
      </c>
      <c r="BB122" s="3" t="s">
        <v>15582</v>
      </c>
      <c r="BD122" s="3" t="s">
        <v>30</v>
      </c>
      <c r="BG122" s="3"/>
    </row>
    <row r="123" spans="1:59" ht="15" x14ac:dyDescent="0.2">
      <c r="A123" s="3" t="s">
        <v>38473</v>
      </c>
      <c r="B123" s="3" t="s">
        <v>38472</v>
      </c>
      <c r="C123" s="4">
        <v>42990.670208333337</v>
      </c>
      <c r="D123" s="3" t="s">
        <v>31816</v>
      </c>
      <c r="E123" s="3" t="s">
        <v>38475</v>
      </c>
      <c r="M123" s="3" t="s">
        <v>12395</v>
      </c>
      <c r="N123" s="3" t="s">
        <v>12391</v>
      </c>
      <c r="O123" s="3" t="s">
        <v>25</v>
      </c>
      <c r="U123" s="3" t="s">
        <v>38474</v>
      </c>
      <c r="AI123" s="3" t="s">
        <v>29</v>
      </c>
      <c r="AJ123" s="3" t="s">
        <v>7697</v>
      </c>
      <c r="AM123" s="3" t="s">
        <v>24</v>
      </c>
      <c r="AZ123" s="3" t="s">
        <v>5970</v>
      </c>
      <c r="BA123" s="3" t="s">
        <v>17237</v>
      </c>
      <c r="BB123" s="3" t="s">
        <v>8034</v>
      </c>
      <c r="BD123" s="3" t="s">
        <v>30</v>
      </c>
      <c r="BG123" s="3"/>
    </row>
    <row r="124" spans="1:59" ht="15" x14ac:dyDescent="0.2">
      <c r="A124" s="3" t="s">
        <v>38469</v>
      </c>
      <c r="B124" s="3" t="s">
        <v>38467</v>
      </c>
      <c r="C124" s="4">
        <v>42990.670208333337</v>
      </c>
      <c r="D124" s="3" t="s">
        <v>31816</v>
      </c>
      <c r="E124" s="3" t="s">
        <v>38471</v>
      </c>
      <c r="M124" s="3" t="s">
        <v>8674</v>
      </c>
      <c r="N124" s="3" t="s">
        <v>8673</v>
      </c>
      <c r="O124" s="3" t="s">
        <v>25</v>
      </c>
      <c r="U124" s="3" t="s">
        <v>38470</v>
      </c>
      <c r="AI124" s="3" t="s">
        <v>29</v>
      </c>
      <c r="AJ124" s="3" t="s">
        <v>7697</v>
      </c>
      <c r="AM124" s="3" t="s">
        <v>24</v>
      </c>
      <c r="AZ124" s="3" t="s">
        <v>38468</v>
      </c>
      <c r="BA124" s="3" t="s">
        <v>8738</v>
      </c>
      <c r="BB124" s="3" t="s">
        <v>13798</v>
      </c>
      <c r="BD124" s="3" t="s">
        <v>30</v>
      </c>
      <c r="BG124" s="3"/>
    </row>
    <row r="125" spans="1:59" ht="15" x14ac:dyDescent="0.2">
      <c r="A125" s="3" t="s">
        <v>38464</v>
      </c>
      <c r="B125" s="3" t="s">
        <v>38462</v>
      </c>
      <c r="C125" s="4">
        <v>42990.670208333337</v>
      </c>
      <c r="D125" s="3" t="s">
        <v>31816</v>
      </c>
      <c r="E125" s="3" t="s">
        <v>38466</v>
      </c>
      <c r="M125" s="3" t="s">
        <v>7959</v>
      </c>
      <c r="N125" s="3" t="s">
        <v>7958</v>
      </c>
      <c r="O125" s="3" t="s">
        <v>25</v>
      </c>
      <c r="U125" s="3" t="s">
        <v>38465</v>
      </c>
      <c r="AI125" s="3" t="s">
        <v>29</v>
      </c>
      <c r="AJ125" s="3" t="s">
        <v>7697</v>
      </c>
      <c r="AM125" s="3" t="s">
        <v>24</v>
      </c>
      <c r="AZ125" s="3" t="s">
        <v>3641</v>
      </c>
      <c r="BA125" s="3" t="s">
        <v>38463</v>
      </c>
      <c r="BB125" s="3" t="s">
        <v>1531</v>
      </c>
      <c r="BD125" s="3" t="s">
        <v>30</v>
      </c>
      <c r="BG125" s="3"/>
    </row>
    <row r="126" spans="1:59" ht="15" x14ac:dyDescent="0.2">
      <c r="A126" s="3" t="s">
        <v>38459</v>
      </c>
      <c r="B126" s="3" t="s">
        <v>38458</v>
      </c>
      <c r="C126" s="4">
        <v>42990.670208333337</v>
      </c>
      <c r="D126" s="3" t="s">
        <v>31816</v>
      </c>
      <c r="E126" s="3" t="s">
        <v>38461</v>
      </c>
      <c r="M126" s="3" t="s">
        <v>11973</v>
      </c>
      <c r="N126" s="3" t="s">
        <v>11969</v>
      </c>
      <c r="O126" s="3" t="s">
        <v>185</v>
      </c>
      <c r="U126" s="3" t="s">
        <v>38460</v>
      </c>
      <c r="AI126" s="3" t="s">
        <v>29</v>
      </c>
      <c r="AJ126" s="3" t="s">
        <v>7697</v>
      </c>
      <c r="AM126" s="3" t="s">
        <v>24</v>
      </c>
      <c r="AZ126" s="3" t="s">
        <v>32140</v>
      </c>
      <c r="BA126" s="3" t="s">
        <v>2058</v>
      </c>
      <c r="BB126" s="3" t="s">
        <v>13798</v>
      </c>
      <c r="BD126" s="3" t="s">
        <v>30</v>
      </c>
      <c r="BG126" s="3"/>
    </row>
    <row r="127" spans="1:59" ht="15" x14ac:dyDescent="0.2">
      <c r="A127" s="3" t="s">
        <v>38455</v>
      </c>
      <c r="B127" s="3" t="s">
        <v>38452</v>
      </c>
      <c r="C127" s="4">
        <v>42990.670208333337</v>
      </c>
      <c r="D127" s="3" t="s">
        <v>31816</v>
      </c>
      <c r="E127" s="3" t="s">
        <v>38457</v>
      </c>
      <c r="M127" s="3" t="s">
        <v>31716</v>
      </c>
      <c r="N127" s="3" t="s">
        <v>31712</v>
      </c>
      <c r="O127" s="3" t="s">
        <v>25</v>
      </c>
      <c r="U127" s="3" t="s">
        <v>38456</v>
      </c>
      <c r="AI127" s="3" t="s">
        <v>29</v>
      </c>
      <c r="AJ127" s="3" t="s">
        <v>7697</v>
      </c>
      <c r="AM127" s="3" t="s">
        <v>24</v>
      </c>
      <c r="AZ127" s="3" t="s">
        <v>38454</v>
      </c>
      <c r="BA127" s="3" t="s">
        <v>38453</v>
      </c>
      <c r="BB127" s="3" t="s">
        <v>13394</v>
      </c>
      <c r="BD127" s="3" t="s">
        <v>30</v>
      </c>
      <c r="BG127" s="3"/>
    </row>
    <row r="128" spans="1:59" ht="15" x14ac:dyDescent="0.2">
      <c r="A128" s="3" t="s">
        <v>38449</v>
      </c>
      <c r="B128" s="3" t="s">
        <v>38447</v>
      </c>
      <c r="C128" s="4">
        <v>42990.670208333337</v>
      </c>
      <c r="D128" s="3" t="s">
        <v>31816</v>
      </c>
      <c r="E128" s="3" t="s">
        <v>38451</v>
      </c>
      <c r="M128" s="3" t="s">
        <v>13243</v>
      </c>
      <c r="N128" s="3" t="s">
        <v>13238</v>
      </c>
      <c r="O128" s="3" t="s">
        <v>25</v>
      </c>
      <c r="U128" s="3" t="s">
        <v>38450</v>
      </c>
      <c r="AI128" s="3" t="s">
        <v>29</v>
      </c>
      <c r="AJ128" s="3" t="s">
        <v>7697</v>
      </c>
      <c r="AM128" s="3" t="s">
        <v>24</v>
      </c>
      <c r="AZ128" s="3" t="s">
        <v>9160</v>
      </c>
      <c r="BA128" s="3" t="s">
        <v>38448</v>
      </c>
      <c r="BB128" s="3" t="s">
        <v>4592</v>
      </c>
      <c r="BD128" s="3" t="s">
        <v>30</v>
      </c>
      <c r="BG128" s="3"/>
    </row>
    <row r="129" spans="1:59" ht="15" x14ac:dyDescent="0.2">
      <c r="A129" s="3" t="s">
        <v>38444</v>
      </c>
      <c r="B129" s="3" t="s">
        <v>38441</v>
      </c>
      <c r="C129" s="4">
        <v>42990.670208333337</v>
      </c>
      <c r="D129" s="3" t="s">
        <v>31816</v>
      </c>
      <c r="E129" s="3" t="s">
        <v>38446</v>
      </c>
      <c r="M129" s="3" t="s">
        <v>22328</v>
      </c>
      <c r="N129" s="3" t="s">
        <v>22327</v>
      </c>
      <c r="O129" s="3" t="s">
        <v>25</v>
      </c>
      <c r="U129" s="3" t="s">
        <v>38445</v>
      </c>
      <c r="AI129" s="3" t="s">
        <v>29</v>
      </c>
      <c r="AJ129" s="3" t="s">
        <v>7697</v>
      </c>
      <c r="AM129" s="3" t="s">
        <v>24</v>
      </c>
      <c r="AZ129" s="3" t="s">
        <v>38443</v>
      </c>
      <c r="BA129" s="3" t="s">
        <v>38442</v>
      </c>
      <c r="BB129" s="3" t="s">
        <v>40</v>
      </c>
      <c r="BD129" s="3" t="s">
        <v>30</v>
      </c>
      <c r="BG129" s="3"/>
    </row>
    <row r="130" spans="1:59" ht="15" x14ac:dyDescent="0.2">
      <c r="A130" s="3" t="s">
        <v>38439</v>
      </c>
      <c r="B130" s="3" t="s">
        <v>38437</v>
      </c>
      <c r="C130" s="4">
        <v>42990.670208333337</v>
      </c>
      <c r="D130" s="3" t="s">
        <v>31816</v>
      </c>
      <c r="E130" s="3" t="s">
        <v>38439</v>
      </c>
      <c r="L130" s="3" t="s">
        <v>38440</v>
      </c>
      <c r="AZ130" s="3" t="s">
        <v>9448</v>
      </c>
      <c r="BA130" s="3" t="s">
        <v>38438</v>
      </c>
      <c r="BD130" s="3" t="s">
        <v>7641</v>
      </c>
      <c r="BG130" s="3"/>
    </row>
    <row r="131" spans="1:59" ht="15" x14ac:dyDescent="0.2">
      <c r="A131" s="3" t="s">
        <v>38434</v>
      </c>
      <c r="B131" s="3" t="s">
        <v>38431</v>
      </c>
      <c r="C131" s="4">
        <v>42990.670208333337</v>
      </c>
      <c r="D131" s="3" t="s">
        <v>31816</v>
      </c>
      <c r="E131" s="3" t="s">
        <v>38436</v>
      </c>
      <c r="M131" s="3" t="s">
        <v>9462</v>
      </c>
      <c r="N131" s="3" t="s">
        <v>9461</v>
      </c>
      <c r="O131" s="3" t="s">
        <v>25</v>
      </c>
      <c r="U131" s="3" t="s">
        <v>38435</v>
      </c>
      <c r="AI131" s="3" t="s">
        <v>29</v>
      </c>
      <c r="AJ131" s="3" t="s">
        <v>7697</v>
      </c>
      <c r="AM131" s="3" t="s">
        <v>24</v>
      </c>
      <c r="AZ131" s="3" t="s">
        <v>38433</v>
      </c>
      <c r="BA131" s="3" t="s">
        <v>38432</v>
      </c>
      <c r="BB131" s="3" t="s">
        <v>13798</v>
      </c>
      <c r="BD131" s="3" t="s">
        <v>30</v>
      </c>
      <c r="BG131" s="3"/>
    </row>
    <row r="132" spans="1:59" ht="15" x14ac:dyDescent="0.2">
      <c r="A132" s="3" t="s">
        <v>38428</v>
      </c>
      <c r="B132" s="3" t="s">
        <v>38426</v>
      </c>
      <c r="C132" s="4">
        <v>42990.670208333337</v>
      </c>
      <c r="D132" s="3" t="s">
        <v>31816</v>
      </c>
      <c r="E132" s="3" t="s">
        <v>38430</v>
      </c>
      <c r="M132" s="3" t="s">
        <v>11097</v>
      </c>
      <c r="N132" s="3" t="s">
        <v>23328</v>
      </c>
      <c r="O132" s="3" t="s">
        <v>25</v>
      </c>
      <c r="U132" s="3" t="s">
        <v>38429</v>
      </c>
      <c r="AI132" s="3" t="s">
        <v>29</v>
      </c>
      <c r="AJ132" s="3" t="s">
        <v>7697</v>
      </c>
      <c r="AM132" s="3" t="s">
        <v>24</v>
      </c>
      <c r="AZ132" s="3" t="s">
        <v>38427</v>
      </c>
      <c r="BA132" s="3" t="s">
        <v>2593</v>
      </c>
      <c r="BB132" s="3" t="s">
        <v>1531</v>
      </c>
      <c r="BD132" s="3" t="s">
        <v>30</v>
      </c>
      <c r="BG132" s="3"/>
    </row>
    <row r="133" spans="1:59" ht="15" x14ac:dyDescent="0.2">
      <c r="A133" s="3" t="s">
        <v>38423</v>
      </c>
      <c r="B133" s="3" t="s">
        <v>38420</v>
      </c>
      <c r="C133" s="4">
        <v>42990.670208333337</v>
      </c>
      <c r="D133" s="3" t="s">
        <v>31816</v>
      </c>
      <c r="E133" s="3" t="s">
        <v>38425</v>
      </c>
      <c r="M133" s="3" t="s">
        <v>11547</v>
      </c>
      <c r="N133" s="3" t="s">
        <v>11543</v>
      </c>
      <c r="O133" s="3" t="s">
        <v>25</v>
      </c>
      <c r="U133" s="3" t="s">
        <v>38424</v>
      </c>
      <c r="AI133" s="3" t="s">
        <v>29</v>
      </c>
      <c r="AJ133" s="3" t="s">
        <v>7697</v>
      </c>
      <c r="AM133" s="3" t="s">
        <v>24</v>
      </c>
      <c r="AZ133" s="3" t="s">
        <v>38422</v>
      </c>
      <c r="BA133" s="3" t="s">
        <v>38421</v>
      </c>
      <c r="BB133" s="3" t="s">
        <v>40</v>
      </c>
      <c r="BD133" s="3" t="s">
        <v>30</v>
      </c>
      <c r="BG133" s="3"/>
    </row>
    <row r="134" spans="1:59" ht="15" x14ac:dyDescent="0.2">
      <c r="A134" s="3" t="s">
        <v>38417</v>
      </c>
      <c r="B134" s="3" t="s">
        <v>38414</v>
      </c>
      <c r="C134" s="4">
        <v>42990.670208333337</v>
      </c>
      <c r="D134" s="3" t="s">
        <v>31816</v>
      </c>
      <c r="E134" s="3" t="s">
        <v>38419</v>
      </c>
      <c r="M134" s="3" t="s">
        <v>11973</v>
      </c>
      <c r="N134" s="3" t="s">
        <v>11969</v>
      </c>
      <c r="O134" s="3" t="s">
        <v>185</v>
      </c>
      <c r="U134" s="3" t="s">
        <v>38418</v>
      </c>
      <c r="AI134" s="3" t="s">
        <v>29</v>
      </c>
      <c r="AJ134" s="3" t="s">
        <v>7697</v>
      </c>
      <c r="AM134" s="3" t="s">
        <v>24</v>
      </c>
      <c r="AZ134" s="3" t="s">
        <v>38416</v>
      </c>
      <c r="BA134" s="3" t="s">
        <v>38415</v>
      </c>
      <c r="BB134" s="3" t="s">
        <v>13798</v>
      </c>
      <c r="BD134" s="3" t="s">
        <v>30</v>
      </c>
      <c r="BG134" s="3"/>
    </row>
    <row r="135" spans="1:59" ht="15" x14ac:dyDescent="0.2">
      <c r="A135" s="3" t="s">
        <v>38412</v>
      </c>
      <c r="B135" s="3" t="s">
        <v>38410</v>
      </c>
      <c r="C135" s="4">
        <v>42990.670208333337</v>
      </c>
      <c r="D135" s="3" t="s">
        <v>31816</v>
      </c>
      <c r="E135" s="3" t="s">
        <v>38413</v>
      </c>
      <c r="M135" s="3" t="s">
        <v>11919</v>
      </c>
      <c r="N135" s="3" t="s">
        <v>11915</v>
      </c>
      <c r="O135" s="3" t="s">
        <v>25</v>
      </c>
      <c r="U135" s="3" t="s">
        <v>19287</v>
      </c>
      <c r="AI135" s="3" t="s">
        <v>29</v>
      </c>
      <c r="AJ135" s="3" t="s">
        <v>7697</v>
      </c>
      <c r="AM135" s="3" t="s">
        <v>24</v>
      </c>
      <c r="AZ135" s="3" t="s">
        <v>38411</v>
      </c>
      <c r="BA135" s="3" t="s">
        <v>2981</v>
      </c>
      <c r="BB135" s="3" t="s">
        <v>10030</v>
      </c>
      <c r="BD135" s="3" t="s">
        <v>30</v>
      </c>
      <c r="BG135" s="3"/>
    </row>
    <row r="136" spans="1:59" ht="15" x14ac:dyDescent="0.2">
      <c r="A136" s="3" t="s">
        <v>38407</v>
      </c>
      <c r="B136" s="3" t="s">
        <v>38405</v>
      </c>
      <c r="C136" s="4">
        <v>42990.67019675926</v>
      </c>
      <c r="D136" s="3" t="s">
        <v>31816</v>
      </c>
      <c r="E136" s="3" t="s">
        <v>38409</v>
      </c>
      <c r="M136" s="3" t="s">
        <v>11084</v>
      </c>
      <c r="N136" s="3" t="s">
        <v>11080</v>
      </c>
      <c r="O136" s="3" t="s">
        <v>25</v>
      </c>
      <c r="U136" s="3" t="s">
        <v>38408</v>
      </c>
      <c r="AI136" s="3" t="s">
        <v>29</v>
      </c>
      <c r="AJ136" s="3" t="s">
        <v>7697</v>
      </c>
      <c r="AM136" s="3" t="s">
        <v>24</v>
      </c>
      <c r="AZ136" s="3" t="s">
        <v>38406</v>
      </c>
      <c r="BA136" s="3" t="s">
        <v>11068</v>
      </c>
      <c r="BB136" s="3" t="s">
        <v>40</v>
      </c>
      <c r="BD136" s="3" t="s">
        <v>30</v>
      </c>
      <c r="BG136" s="3"/>
    </row>
    <row r="137" spans="1:59" ht="15" x14ac:dyDescent="0.2">
      <c r="A137" s="3" t="s">
        <v>38402</v>
      </c>
      <c r="B137" s="3" t="s">
        <v>38399</v>
      </c>
      <c r="C137" s="4">
        <v>42990.67019675926</v>
      </c>
      <c r="D137" s="3" t="s">
        <v>31816</v>
      </c>
      <c r="E137" s="3" t="s">
        <v>38404</v>
      </c>
      <c r="M137" s="3" t="s">
        <v>10907</v>
      </c>
      <c r="N137" s="3" t="s">
        <v>10902</v>
      </c>
      <c r="O137" s="3" t="s">
        <v>185</v>
      </c>
      <c r="U137" s="3" t="s">
        <v>38403</v>
      </c>
      <c r="AI137" s="3" t="s">
        <v>29</v>
      </c>
      <c r="AJ137" s="3" t="s">
        <v>7697</v>
      </c>
      <c r="AM137" s="3" t="s">
        <v>24</v>
      </c>
      <c r="AZ137" s="3" t="s">
        <v>38401</v>
      </c>
      <c r="BA137" s="3" t="s">
        <v>38400</v>
      </c>
      <c r="BB137" s="3" t="s">
        <v>4592</v>
      </c>
      <c r="BD137" s="3" t="s">
        <v>30</v>
      </c>
      <c r="BG137" s="3"/>
    </row>
    <row r="138" spans="1:59" ht="15" x14ac:dyDescent="0.2">
      <c r="A138" s="3" t="s">
        <v>38396</v>
      </c>
      <c r="B138" s="3" t="s">
        <v>38394</v>
      </c>
      <c r="C138" s="4">
        <v>42990.67019675926</v>
      </c>
      <c r="D138" s="3" t="s">
        <v>31816</v>
      </c>
      <c r="E138" s="3" t="s">
        <v>38398</v>
      </c>
      <c r="M138" s="3" t="s">
        <v>12618</v>
      </c>
      <c r="N138" s="3" t="s">
        <v>12614</v>
      </c>
      <c r="O138" s="3" t="s">
        <v>25</v>
      </c>
      <c r="U138" s="3" t="s">
        <v>38397</v>
      </c>
      <c r="AI138" s="3" t="s">
        <v>29</v>
      </c>
      <c r="AJ138" s="3" t="s">
        <v>7697</v>
      </c>
      <c r="AM138" s="3" t="s">
        <v>24</v>
      </c>
      <c r="AZ138" s="3" t="s">
        <v>38395</v>
      </c>
      <c r="BA138" s="3" t="s">
        <v>5106</v>
      </c>
      <c r="BB138" s="3" t="s">
        <v>4592</v>
      </c>
      <c r="BD138" s="3" t="s">
        <v>30</v>
      </c>
      <c r="BG138" s="3"/>
    </row>
    <row r="139" spans="1:59" ht="15" x14ac:dyDescent="0.2">
      <c r="A139" s="3" t="s">
        <v>38391</v>
      </c>
      <c r="B139" s="3" t="s">
        <v>38390</v>
      </c>
      <c r="C139" s="4">
        <v>42990.67019675926</v>
      </c>
      <c r="D139" s="3" t="s">
        <v>31816</v>
      </c>
      <c r="E139" s="3" t="s">
        <v>38393</v>
      </c>
      <c r="M139" s="3" t="s">
        <v>20910</v>
      </c>
      <c r="N139" s="3" t="s">
        <v>20909</v>
      </c>
      <c r="O139" s="3" t="s">
        <v>25</v>
      </c>
      <c r="U139" s="3" t="s">
        <v>38392</v>
      </c>
      <c r="AI139" s="3" t="s">
        <v>29</v>
      </c>
      <c r="AJ139" s="3" t="s">
        <v>7697</v>
      </c>
      <c r="AM139" s="3" t="s">
        <v>24</v>
      </c>
      <c r="AZ139" s="3" t="s">
        <v>4160</v>
      </c>
      <c r="BA139" s="3" t="s">
        <v>34313</v>
      </c>
      <c r="BB139" s="3" t="s">
        <v>4592</v>
      </c>
      <c r="BD139" s="3" t="s">
        <v>30</v>
      </c>
      <c r="BG139" s="3"/>
    </row>
    <row r="140" spans="1:59" ht="15" x14ac:dyDescent="0.2">
      <c r="A140" s="3" t="s">
        <v>38387</v>
      </c>
      <c r="B140" s="3" t="s">
        <v>38384</v>
      </c>
      <c r="C140" s="4">
        <v>42990.67019675926</v>
      </c>
      <c r="D140" s="3" t="s">
        <v>31816</v>
      </c>
      <c r="E140" s="3" t="s">
        <v>38389</v>
      </c>
      <c r="M140" s="3" t="s">
        <v>11874</v>
      </c>
      <c r="N140" s="3" t="s">
        <v>11870</v>
      </c>
      <c r="O140" s="3" t="s">
        <v>25</v>
      </c>
      <c r="U140" s="3" t="s">
        <v>38388</v>
      </c>
      <c r="AI140" s="3" t="s">
        <v>29</v>
      </c>
      <c r="AJ140" s="3" t="s">
        <v>7697</v>
      </c>
      <c r="AM140" s="3" t="s">
        <v>24</v>
      </c>
      <c r="AZ140" s="3" t="s">
        <v>38386</v>
      </c>
      <c r="BA140" s="3" t="s">
        <v>38385</v>
      </c>
      <c r="BB140" s="3" t="s">
        <v>40</v>
      </c>
      <c r="BD140" s="3" t="s">
        <v>30</v>
      </c>
      <c r="BG140" s="3"/>
    </row>
    <row r="141" spans="1:59" ht="15" x14ac:dyDescent="0.2">
      <c r="A141" s="3" t="s">
        <v>38381</v>
      </c>
      <c r="B141" s="3" t="s">
        <v>38378</v>
      </c>
      <c r="C141" s="4">
        <v>42990.67019675926</v>
      </c>
      <c r="D141" s="3" t="s">
        <v>31816</v>
      </c>
      <c r="E141" s="3" t="s">
        <v>38383</v>
      </c>
      <c r="M141" s="3" t="s">
        <v>8699</v>
      </c>
      <c r="N141" s="3" t="s">
        <v>8698</v>
      </c>
      <c r="O141" s="3" t="s">
        <v>25</v>
      </c>
      <c r="U141" s="3" t="s">
        <v>38382</v>
      </c>
      <c r="AI141" s="3" t="s">
        <v>29</v>
      </c>
      <c r="AJ141" s="3" t="s">
        <v>7697</v>
      </c>
      <c r="AM141" s="3" t="s">
        <v>24</v>
      </c>
      <c r="AZ141" s="3" t="s">
        <v>38380</v>
      </c>
      <c r="BA141" s="3" t="s">
        <v>38379</v>
      </c>
      <c r="BB141" s="3" t="s">
        <v>13798</v>
      </c>
      <c r="BD141" s="3" t="s">
        <v>30</v>
      </c>
      <c r="BG141" s="3"/>
    </row>
    <row r="142" spans="1:59" ht="15" x14ac:dyDescent="0.2">
      <c r="A142" s="3" t="s">
        <v>38375</v>
      </c>
      <c r="B142" s="3" t="s">
        <v>38373</v>
      </c>
      <c r="C142" s="4">
        <v>42990.67019675926</v>
      </c>
      <c r="D142" s="3" t="s">
        <v>31816</v>
      </c>
      <c r="E142" s="3" t="s">
        <v>38377</v>
      </c>
      <c r="M142" s="3" t="s">
        <v>31423</v>
      </c>
      <c r="N142" s="3" t="s">
        <v>31419</v>
      </c>
      <c r="O142" s="3" t="s">
        <v>25</v>
      </c>
      <c r="U142" s="3" t="s">
        <v>38376</v>
      </c>
      <c r="AI142" s="3" t="s">
        <v>29</v>
      </c>
      <c r="AJ142" s="3" t="s">
        <v>7697</v>
      </c>
      <c r="AM142" s="3" t="s">
        <v>24</v>
      </c>
      <c r="AZ142" s="3" t="s">
        <v>3735</v>
      </c>
      <c r="BA142" s="3" t="s">
        <v>38374</v>
      </c>
      <c r="BB142" s="3" t="s">
        <v>13798</v>
      </c>
      <c r="BD142" s="3" t="s">
        <v>30</v>
      </c>
      <c r="BG142" s="3"/>
    </row>
    <row r="143" spans="1:59" ht="15" x14ac:dyDescent="0.2">
      <c r="A143" s="3" t="s">
        <v>38370</v>
      </c>
      <c r="B143" s="3" t="s">
        <v>38367</v>
      </c>
      <c r="C143" s="4">
        <v>42990.67019675926</v>
      </c>
      <c r="D143" s="3" t="s">
        <v>31816</v>
      </c>
      <c r="E143" s="3" t="s">
        <v>38372</v>
      </c>
      <c r="M143" s="3" t="s">
        <v>11919</v>
      </c>
      <c r="N143" s="3" t="s">
        <v>11915</v>
      </c>
      <c r="O143" s="3" t="s">
        <v>25</v>
      </c>
      <c r="U143" s="3" t="s">
        <v>38371</v>
      </c>
      <c r="AI143" s="3" t="s">
        <v>29</v>
      </c>
      <c r="AJ143" s="3" t="s">
        <v>7697</v>
      </c>
      <c r="AM143" s="3" t="s">
        <v>24</v>
      </c>
      <c r="AZ143" s="3" t="s">
        <v>38369</v>
      </c>
      <c r="BA143" s="3" t="s">
        <v>38368</v>
      </c>
      <c r="BB143" s="3" t="s">
        <v>15856</v>
      </c>
      <c r="BD143" s="3" t="s">
        <v>30</v>
      </c>
      <c r="BG143" s="3"/>
    </row>
    <row r="144" spans="1:59" ht="15" x14ac:dyDescent="0.2">
      <c r="A144" s="3" t="s">
        <v>38365</v>
      </c>
      <c r="B144" s="3" t="s">
        <v>38362</v>
      </c>
      <c r="C144" s="4">
        <v>42990.67019675926</v>
      </c>
      <c r="D144" s="3" t="s">
        <v>31816</v>
      </c>
      <c r="E144" s="3" t="s">
        <v>38365</v>
      </c>
      <c r="L144" s="3" t="s">
        <v>38366</v>
      </c>
      <c r="AZ144" s="3" t="s">
        <v>38364</v>
      </c>
      <c r="BA144" s="3" t="s">
        <v>38363</v>
      </c>
      <c r="BD144" s="3" t="s">
        <v>7641</v>
      </c>
      <c r="BG144" s="3"/>
    </row>
    <row r="145" spans="1:59" ht="15" x14ac:dyDescent="0.2">
      <c r="A145" s="3" t="s">
        <v>38359</v>
      </c>
      <c r="B145" s="3" t="s">
        <v>38357</v>
      </c>
      <c r="C145" s="4">
        <v>42990.67019675926</v>
      </c>
      <c r="D145" s="3" t="s">
        <v>31816</v>
      </c>
      <c r="E145" s="3" t="s">
        <v>38361</v>
      </c>
      <c r="N145" s="3" t="s">
        <v>10508</v>
      </c>
      <c r="U145" s="3" t="s">
        <v>38360</v>
      </c>
      <c r="AI145" s="3" t="s">
        <v>29</v>
      </c>
      <c r="AJ145" s="3" t="s">
        <v>7697</v>
      </c>
      <c r="AM145" s="3" t="s">
        <v>62</v>
      </c>
      <c r="AZ145" s="3" t="s">
        <v>38358</v>
      </c>
      <c r="BA145" s="3" t="s">
        <v>5239</v>
      </c>
      <c r="BB145" s="3" t="s">
        <v>26351</v>
      </c>
      <c r="BD145" s="3" t="s">
        <v>30</v>
      </c>
      <c r="BG145" s="3"/>
    </row>
    <row r="146" spans="1:59" ht="15" x14ac:dyDescent="0.2">
      <c r="A146" s="3" t="s">
        <v>38354</v>
      </c>
      <c r="B146" s="3" t="s">
        <v>38351</v>
      </c>
      <c r="C146" s="4">
        <v>42990.67019675926</v>
      </c>
      <c r="D146" s="3" t="s">
        <v>31816</v>
      </c>
      <c r="E146" s="3" t="s">
        <v>38356</v>
      </c>
      <c r="M146" s="3" t="s">
        <v>31716</v>
      </c>
      <c r="N146" s="3" t="s">
        <v>31712</v>
      </c>
      <c r="O146" s="3" t="s">
        <v>25</v>
      </c>
      <c r="U146" s="3" t="s">
        <v>38355</v>
      </c>
      <c r="AI146" s="3" t="s">
        <v>29</v>
      </c>
      <c r="AJ146" s="3" t="s">
        <v>7697</v>
      </c>
      <c r="AM146" s="3" t="s">
        <v>24</v>
      </c>
      <c r="AZ146" s="3" t="s">
        <v>38353</v>
      </c>
      <c r="BA146" s="3" t="s">
        <v>7747</v>
      </c>
      <c r="BB146" s="3" t="s">
        <v>38352</v>
      </c>
      <c r="BD146" s="3" t="s">
        <v>30</v>
      </c>
      <c r="BG146" s="3"/>
    </row>
    <row r="147" spans="1:59" ht="15" x14ac:dyDescent="0.2">
      <c r="A147" s="3" t="s">
        <v>38348</v>
      </c>
      <c r="B147" s="3" t="s">
        <v>38346</v>
      </c>
      <c r="C147" s="4">
        <v>42990.67019675926</v>
      </c>
      <c r="D147" s="3" t="s">
        <v>31816</v>
      </c>
      <c r="E147" s="3" t="s">
        <v>38350</v>
      </c>
      <c r="M147" s="3" t="s">
        <v>31423</v>
      </c>
      <c r="N147" s="3" t="s">
        <v>31419</v>
      </c>
      <c r="O147" s="3" t="s">
        <v>25</v>
      </c>
      <c r="U147" s="3" t="s">
        <v>38349</v>
      </c>
      <c r="AI147" s="3" t="s">
        <v>29</v>
      </c>
      <c r="AJ147" s="3" t="s">
        <v>7697</v>
      </c>
      <c r="AM147" s="3" t="s">
        <v>24</v>
      </c>
      <c r="AZ147" s="3" t="s">
        <v>871</v>
      </c>
      <c r="BA147" s="3" t="s">
        <v>38347</v>
      </c>
      <c r="BB147" s="3" t="s">
        <v>1531</v>
      </c>
      <c r="BD147" s="3" t="s">
        <v>30</v>
      </c>
      <c r="BG147" s="3"/>
    </row>
    <row r="148" spans="1:59" ht="15" x14ac:dyDescent="0.2">
      <c r="A148" s="3" t="s">
        <v>38343</v>
      </c>
      <c r="B148" s="3" t="s">
        <v>38341</v>
      </c>
      <c r="C148" s="4">
        <v>42990.67019675926</v>
      </c>
      <c r="D148" s="3" t="s">
        <v>31816</v>
      </c>
      <c r="E148" s="3" t="s">
        <v>38345</v>
      </c>
      <c r="N148" s="3" t="s">
        <v>17310</v>
      </c>
      <c r="U148" s="3" t="s">
        <v>38344</v>
      </c>
      <c r="AI148" s="3" t="s">
        <v>29</v>
      </c>
      <c r="AJ148" s="3" t="s">
        <v>7697</v>
      </c>
      <c r="AM148" s="3" t="s">
        <v>62</v>
      </c>
      <c r="AZ148" s="3" t="s">
        <v>17446</v>
      </c>
      <c r="BA148" s="3" t="s">
        <v>38342</v>
      </c>
      <c r="BB148" s="3" t="s">
        <v>15423</v>
      </c>
      <c r="BD148" s="3" t="s">
        <v>30</v>
      </c>
      <c r="BG148" s="3"/>
    </row>
    <row r="149" spans="1:59" ht="15" x14ac:dyDescent="0.2">
      <c r="A149" s="3" t="s">
        <v>38338</v>
      </c>
      <c r="B149" s="3" t="s">
        <v>38335</v>
      </c>
      <c r="C149" s="4">
        <v>42990.67019675926</v>
      </c>
      <c r="D149" s="3" t="s">
        <v>31816</v>
      </c>
      <c r="E149" s="3" t="s">
        <v>38340</v>
      </c>
      <c r="M149" s="3" t="s">
        <v>9836</v>
      </c>
      <c r="N149" s="3" t="s">
        <v>9832</v>
      </c>
      <c r="O149" s="3" t="s">
        <v>25</v>
      </c>
      <c r="U149" s="3" t="s">
        <v>38339</v>
      </c>
      <c r="AI149" s="3" t="s">
        <v>29</v>
      </c>
      <c r="AJ149" s="3" t="s">
        <v>7697</v>
      </c>
      <c r="AM149" s="3" t="s">
        <v>24</v>
      </c>
      <c r="AZ149" s="3" t="s">
        <v>38337</v>
      </c>
      <c r="BA149" s="3" t="s">
        <v>38336</v>
      </c>
      <c r="BB149" s="3" t="s">
        <v>40</v>
      </c>
      <c r="BD149" s="3" t="s">
        <v>30</v>
      </c>
      <c r="BG149" s="3"/>
    </row>
    <row r="150" spans="1:59" ht="15" x14ac:dyDescent="0.2">
      <c r="A150" s="3" t="s">
        <v>38332</v>
      </c>
      <c r="B150" s="3" t="s">
        <v>38329</v>
      </c>
      <c r="C150" s="4">
        <v>42990.67019675926</v>
      </c>
      <c r="D150" s="3" t="s">
        <v>31816</v>
      </c>
      <c r="E150" s="3" t="s">
        <v>38334</v>
      </c>
      <c r="N150" s="3" t="s">
        <v>7894</v>
      </c>
      <c r="U150" s="3" t="s">
        <v>38333</v>
      </c>
      <c r="AI150" s="3" t="s">
        <v>29</v>
      </c>
      <c r="AJ150" s="3" t="s">
        <v>7697</v>
      </c>
      <c r="AM150" s="3" t="s">
        <v>62</v>
      </c>
      <c r="AZ150" s="3" t="s">
        <v>38331</v>
      </c>
      <c r="BA150" s="3" t="s">
        <v>38330</v>
      </c>
      <c r="BB150" s="3" t="s">
        <v>17798</v>
      </c>
      <c r="BD150" s="3" t="s">
        <v>30</v>
      </c>
      <c r="BG150" s="3"/>
    </row>
    <row r="151" spans="1:59" ht="15" x14ac:dyDescent="0.2">
      <c r="A151" s="3" t="s">
        <v>38326</v>
      </c>
      <c r="B151" s="3" t="s">
        <v>38323</v>
      </c>
      <c r="C151" s="4">
        <v>42990.67019675926</v>
      </c>
      <c r="D151" s="3" t="s">
        <v>31816</v>
      </c>
      <c r="E151" s="3" t="s">
        <v>38328</v>
      </c>
      <c r="M151" s="3" t="s">
        <v>20910</v>
      </c>
      <c r="N151" s="3" t="s">
        <v>20909</v>
      </c>
      <c r="O151" s="3" t="s">
        <v>25</v>
      </c>
      <c r="U151" s="3" t="s">
        <v>38327</v>
      </c>
      <c r="AI151" s="3" t="s">
        <v>29</v>
      </c>
      <c r="AJ151" s="3" t="s">
        <v>7697</v>
      </c>
      <c r="AM151" s="3" t="s">
        <v>24</v>
      </c>
      <c r="AZ151" s="3" t="s">
        <v>38325</v>
      </c>
      <c r="BA151" s="3" t="s">
        <v>38324</v>
      </c>
      <c r="BB151" s="3" t="s">
        <v>8034</v>
      </c>
      <c r="BD151" s="3" t="s">
        <v>30</v>
      </c>
      <c r="BG151" s="3"/>
    </row>
    <row r="152" spans="1:59" ht="15" x14ac:dyDescent="0.2">
      <c r="A152" s="3" t="s">
        <v>38320</v>
      </c>
      <c r="B152" s="3" t="s">
        <v>38318</v>
      </c>
      <c r="C152" s="4">
        <v>42990.67019675926</v>
      </c>
      <c r="D152" s="3" t="s">
        <v>31816</v>
      </c>
      <c r="E152" s="3" t="s">
        <v>38322</v>
      </c>
      <c r="N152" s="3" t="s">
        <v>13026</v>
      </c>
      <c r="U152" s="3" t="s">
        <v>38321</v>
      </c>
      <c r="AI152" s="3" t="s">
        <v>29</v>
      </c>
      <c r="AJ152" s="3" t="s">
        <v>7697</v>
      </c>
      <c r="AM152" s="3" t="s">
        <v>62</v>
      </c>
      <c r="AZ152" s="3" t="s">
        <v>38319</v>
      </c>
      <c r="BA152" s="3" t="s">
        <v>4412</v>
      </c>
      <c r="BB152" s="3" t="s">
        <v>7736</v>
      </c>
      <c r="BD152" s="3" t="s">
        <v>30</v>
      </c>
      <c r="BG152" s="3"/>
    </row>
    <row r="153" spans="1:59" ht="15" x14ac:dyDescent="0.2">
      <c r="A153" s="3" t="s">
        <v>38315</v>
      </c>
      <c r="B153" s="3" t="s">
        <v>38314</v>
      </c>
      <c r="C153" s="4">
        <v>42990.670185185183</v>
      </c>
      <c r="D153" s="3" t="s">
        <v>31816</v>
      </c>
      <c r="E153" s="3" t="s">
        <v>38317</v>
      </c>
      <c r="M153" s="3" t="s">
        <v>14608</v>
      </c>
      <c r="N153" s="3" t="s">
        <v>14604</v>
      </c>
      <c r="O153" s="3" t="s">
        <v>25</v>
      </c>
      <c r="U153" s="3" t="s">
        <v>38316</v>
      </c>
      <c r="AI153" s="3" t="s">
        <v>29</v>
      </c>
      <c r="AJ153" s="3" t="s">
        <v>7697</v>
      </c>
      <c r="AM153" s="3" t="s">
        <v>24</v>
      </c>
      <c r="AZ153" s="3" t="s">
        <v>901</v>
      </c>
      <c r="BA153" s="3" t="s">
        <v>1635</v>
      </c>
      <c r="BB153" s="3" t="s">
        <v>643</v>
      </c>
      <c r="BD153" s="3" t="s">
        <v>30</v>
      </c>
      <c r="BG153" s="3"/>
    </row>
    <row r="154" spans="1:59" ht="15" x14ac:dyDescent="0.2">
      <c r="A154" s="3" t="s">
        <v>38311</v>
      </c>
      <c r="B154" s="3" t="s">
        <v>38308</v>
      </c>
      <c r="C154" s="4">
        <v>42990.670185185183</v>
      </c>
      <c r="D154" s="3" t="s">
        <v>31816</v>
      </c>
      <c r="E154" s="3" t="s">
        <v>38313</v>
      </c>
      <c r="M154" s="3" t="s">
        <v>24363</v>
      </c>
      <c r="N154" s="3" t="s">
        <v>24362</v>
      </c>
      <c r="O154" s="3" t="s">
        <v>25</v>
      </c>
      <c r="U154" s="3" t="s">
        <v>38312</v>
      </c>
      <c r="AI154" s="3" t="s">
        <v>29</v>
      </c>
      <c r="AJ154" s="3" t="s">
        <v>7697</v>
      </c>
      <c r="AM154" s="3" t="s">
        <v>24</v>
      </c>
      <c r="AZ154" s="3" t="s">
        <v>38310</v>
      </c>
      <c r="BA154" s="3" t="s">
        <v>38309</v>
      </c>
      <c r="BB154" s="3" t="s">
        <v>13798</v>
      </c>
      <c r="BD154" s="3" t="s">
        <v>30</v>
      </c>
      <c r="BG154" s="3"/>
    </row>
    <row r="155" spans="1:59" ht="15" x14ac:dyDescent="0.2">
      <c r="A155" s="3" t="s">
        <v>38305</v>
      </c>
      <c r="B155" s="3" t="s">
        <v>38303</v>
      </c>
      <c r="C155" s="4">
        <v>42990.670185185183</v>
      </c>
      <c r="D155" s="3" t="s">
        <v>31816</v>
      </c>
      <c r="E155" s="3" t="s">
        <v>38307</v>
      </c>
      <c r="M155" s="3" t="s">
        <v>11097</v>
      </c>
      <c r="N155" s="3" t="s">
        <v>23328</v>
      </c>
      <c r="O155" s="3" t="s">
        <v>25</v>
      </c>
      <c r="U155" s="3" t="s">
        <v>38306</v>
      </c>
      <c r="AI155" s="3" t="s">
        <v>29</v>
      </c>
      <c r="AJ155" s="3" t="s">
        <v>7697</v>
      </c>
      <c r="AM155" s="3" t="s">
        <v>24</v>
      </c>
      <c r="AZ155" s="3" t="s">
        <v>38304</v>
      </c>
      <c r="BA155" s="3" t="s">
        <v>5793</v>
      </c>
      <c r="BB155" s="3" t="s">
        <v>1531</v>
      </c>
      <c r="BD155" s="3" t="s">
        <v>30</v>
      </c>
      <c r="BG155" s="3"/>
    </row>
    <row r="156" spans="1:59" ht="15" x14ac:dyDescent="0.2">
      <c r="A156" s="3" t="s">
        <v>38302</v>
      </c>
      <c r="B156" s="3" t="s">
        <v>38299</v>
      </c>
      <c r="C156" s="4">
        <v>42990.670185185183</v>
      </c>
      <c r="D156" s="3" t="s">
        <v>31816</v>
      </c>
      <c r="E156" s="3" t="s">
        <v>38302</v>
      </c>
      <c r="L156" s="3" t="s">
        <v>34259</v>
      </c>
      <c r="AZ156" s="3" t="s">
        <v>38301</v>
      </c>
      <c r="BA156" s="3" t="s">
        <v>38300</v>
      </c>
      <c r="BD156" s="3" t="s">
        <v>7641</v>
      </c>
      <c r="BG156" s="3"/>
    </row>
    <row r="157" spans="1:59" ht="15" x14ac:dyDescent="0.2">
      <c r="A157" s="3" t="s">
        <v>38296</v>
      </c>
      <c r="B157" s="3" t="s">
        <v>38293</v>
      </c>
      <c r="C157" s="4">
        <v>42990.670185185183</v>
      </c>
      <c r="D157" s="3" t="s">
        <v>31816</v>
      </c>
      <c r="E157" s="3" t="s">
        <v>38298</v>
      </c>
      <c r="M157" s="3" t="s">
        <v>11808</v>
      </c>
      <c r="N157" s="3" t="s">
        <v>11804</v>
      </c>
      <c r="O157" s="3" t="s">
        <v>25</v>
      </c>
      <c r="U157" s="3" t="s">
        <v>38297</v>
      </c>
      <c r="AI157" s="3" t="s">
        <v>29</v>
      </c>
      <c r="AJ157" s="3" t="s">
        <v>7697</v>
      </c>
      <c r="AM157" s="3" t="s">
        <v>24</v>
      </c>
      <c r="AZ157" s="3" t="s">
        <v>38295</v>
      </c>
      <c r="BA157" s="3" t="s">
        <v>38294</v>
      </c>
      <c r="BB157" s="3" t="s">
        <v>13798</v>
      </c>
      <c r="BD157" s="3" t="s">
        <v>30</v>
      </c>
      <c r="BG157" s="3"/>
    </row>
    <row r="158" spans="1:59" ht="15" x14ac:dyDescent="0.2">
      <c r="A158" s="3" t="s">
        <v>38290</v>
      </c>
      <c r="B158" s="3" t="s">
        <v>38289</v>
      </c>
      <c r="C158" s="4">
        <v>42990.670185185183</v>
      </c>
      <c r="D158" s="3" t="s">
        <v>31816</v>
      </c>
      <c r="E158" s="3" t="s">
        <v>38292</v>
      </c>
      <c r="M158" s="3" t="s">
        <v>31630</v>
      </c>
      <c r="N158" s="3" t="s">
        <v>31626</v>
      </c>
      <c r="O158" s="3" t="s">
        <v>25</v>
      </c>
      <c r="U158" s="3" t="s">
        <v>38291</v>
      </c>
      <c r="AI158" s="3" t="s">
        <v>29</v>
      </c>
      <c r="AJ158" s="3" t="s">
        <v>7697</v>
      </c>
      <c r="AM158" s="3" t="s">
        <v>24</v>
      </c>
      <c r="AZ158" s="3" t="s">
        <v>1423</v>
      </c>
      <c r="BA158" s="3" t="s">
        <v>5127</v>
      </c>
      <c r="BB158" s="3" t="s">
        <v>4592</v>
      </c>
      <c r="BD158" s="3" t="s">
        <v>30</v>
      </c>
      <c r="BG158" s="3"/>
    </row>
    <row r="159" spans="1:59" ht="15" x14ac:dyDescent="0.2">
      <c r="A159" s="3" t="s">
        <v>7204</v>
      </c>
      <c r="B159" s="3" t="s">
        <v>38286</v>
      </c>
      <c r="C159" s="4">
        <v>42990.670185185183</v>
      </c>
      <c r="D159" s="3" t="s">
        <v>31816</v>
      </c>
      <c r="E159" s="3" t="s">
        <v>38288</v>
      </c>
      <c r="M159" s="3" t="s">
        <v>11808</v>
      </c>
      <c r="N159" s="3" t="s">
        <v>11804</v>
      </c>
      <c r="O159" s="3" t="s">
        <v>25</v>
      </c>
      <c r="U159" s="3" t="s">
        <v>38287</v>
      </c>
      <c r="AI159" s="3" t="s">
        <v>29</v>
      </c>
      <c r="AJ159" s="3" t="s">
        <v>7697</v>
      </c>
      <c r="AM159" s="3" t="s">
        <v>24</v>
      </c>
      <c r="AZ159" s="3" t="s">
        <v>820</v>
      </c>
      <c r="BA159" s="3" t="s">
        <v>4562</v>
      </c>
      <c r="BB159" s="3" t="s">
        <v>13798</v>
      </c>
      <c r="BD159" s="3" t="s">
        <v>30</v>
      </c>
      <c r="BG159" s="3"/>
    </row>
    <row r="160" spans="1:59" ht="15" x14ac:dyDescent="0.2">
      <c r="A160" s="3" t="s">
        <v>38283</v>
      </c>
      <c r="B160" s="3" t="s">
        <v>38281</v>
      </c>
      <c r="C160" s="4">
        <v>42990.670185185183</v>
      </c>
      <c r="D160" s="3" t="s">
        <v>31816</v>
      </c>
      <c r="E160" s="3" t="s">
        <v>38285</v>
      </c>
      <c r="M160" s="3" t="s">
        <v>13893</v>
      </c>
      <c r="N160" s="3" t="s">
        <v>13892</v>
      </c>
      <c r="O160" s="3" t="s">
        <v>25</v>
      </c>
      <c r="U160" s="3" t="s">
        <v>38284</v>
      </c>
      <c r="AI160" s="3" t="s">
        <v>29</v>
      </c>
      <c r="AJ160" s="3" t="s">
        <v>7697</v>
      </c>
      <c r="AM160" s="3" t="s">
        <v>24</v>
      </c>
      <c r="AZ160" s="3" t="s">
        <v>38232</v>
      </c>
      <c r="BA160" s="3" t="s">
        <v>38282</v>
      </c>
      <c r="BB160" s="3" t="s">
        <v>40</v>
      </c>
      <c r="BD160" s="3" t="s">
        <v>30</v>
      </c>
      <c r="BG160" s="3"/>
    </row>
    <row r="161" spans="1:59" ht="15" x14ac:dyDescent="0.2">
      <c r="A161" s="3" t="s">
        <v>38279</v>
      </c>
      <c r="B161" s="3" t="s">
        <v>38278</v>
      </c>
      <c r="C161" s="4">
        <v>42990.670185185183</v>
      </c>
      <c r="D161" s="3" t="s">
        <v>31816</v>
      </c>
      <c r="E161" s="3" t="s">
        <v>38280</v>
      </c>
      <c r="M161" s="3" t="s">
        <v>31402</v>
      </c>
      <c r="N161" s="3" t="s">
        <v>31398</v>
      </c>
      <c r="O161" s="3" t="s">
        <v>25</v>
      </c>
      <c r="U161" s="3" t="s">
        <v>7800</v>
      </c>
      <c r="AI161" s="3" t="s">
        <v>29</v>
      </c>
      <c r="AJ161" s="3" t="s">
        <v>7697</v>
      </c>
      <c r="AM161" s="3" t="s">
        <v>24</v>
      </c>
      <c r="AZ161" s="3" t="s">
        <v>1475</v>
      </c>
      <c r="BA161" s="3" t="s">
        <v>6153</v>
      </c>
      <c r="BB161" s="3" t="s">
        <v>13756</v>
      </c>
      <c r="BD161" s="3" t="s">
        <v>30</v>
      </c>
      <c r="BG161" s="3"/>
    </row>
    <row r="162" spans="1:59" ht="15" x14ac:dyDescent="0.2">
      <c r="A162" s="3" t="s">
        <v>38276</v>
      </c>
      <c r="B162" s="3" t="s">
        <v>38274</v>
      </c>
      <c r="C162" s="4">
        <v>42990.605763888889</v>
      </c>
      <c r="D162" s="3" t="s">
        <v>31816</v>
      </c>
      <c r="E162" s="3" t="s">
        <v>38277</v>
      </c>
      <c r="N162" s="3" t="s">
        <v>830</v>
      </c>
      <c r="AI162" s="3" t="s">
        <v>29</v>
      </c>
      <c r="AJ162" s="3" t="s">
        <v>28</v>
      </c>
      <c r="AM162" s="3" t="s">
        <v>62</v>
      </c>
      <c r="AZ162" s="3" t="s">
        <v>1317</v>
      </c>
      <c r="BA162" s="3" t="s">
        <v>10649</v>
      </c>
      <c r="BB162" s="3" t="s">
        <v>38275</v>
      </c>
      <c r="BD162" s="3" t="s">
        <v>30</v>
      </c>
      <c r="BG162" s="3"/>
    </row>
    <row r="163" spans="1:59" ht="15" x14ac:dyDescent="0.2">
      <c r="A163" s="3" t="s">
        <v>7624</v>
      </c>
      <c r="B163" s="3" t="s">
        <v>38272</v>
      </c>
      <c r="C163" s="4">
        <v>42990.605763888889</v>
      </c>
      <c r="D163" s="3" t="s">
        <v>31816</v>
      </c>
      <c r="E163" s="3" t="s">
        <v>38273</v>
      </c>
      <c r="M163" s="3" t="s">
        <v>25266</v>
      </c>
      <c r="N163" s="3" t="s">
        <v>19581</v>
      </c>
      <c r="O163" s="3" t="s">
        <v>25</v>
      </c>
      <c r="AI163" s="3" t="s">
        <v>29</v>
      </c>
      <c r="AJ163" s="3" t="s">
        <v>28</v>
      </c>
      <c r="AM163" s="3" t="s">
        <v>24</v>
      </c>
      <c r="AZ163" s="3" t="s">
        <v>4234</v>
      </c>
      <c r="BA163" s="3" t="s">
        <v>4235</v>
      </c>
      <c r="BB163" s="3" t="s">
        <v>4236</v>
      </c>
      <c r="BD163" s="3" t="s">
        <v>30</v>
      </c>
      <c r="BG163" s="3"/>
    </row>
    <row r="164" spans="1:59" ht="15" x14ac:dyDescent="0.2">
      <c r="A164" s="3" t="s">
        <v>7525</v>
      </c>
      <c r="B164" s="3" t="s">
        <v>38270</v>
      </c>
      <c r="C164" s="4">
        <v>42990.605763888889</v>
      </c>
      <c r="D164" s="3" t="s">
        <v>31816</v>
      </c>
      <c r="E164" s="3" t="s">
        <v>38271</v>
      </c>
      <c r="M164" s="3" t="s">
        <v>39055</v>
      </c>
      <c r="N164" s="3" t="s">
        <v>15948</v>
      </c>
      <c r="O164" s="3" t="s">
        <v>185</v>
      </c>
      <c r="AI164" s="3" t="s">
        <v>29</v>
      </c>
      <c r="AJ164" s="3" t="s">
        <v>28</v>
      </c>
      <c r="AM164" s="3" t="s">
        <v>24</v>
      </c>
      <c r="AZ164" s="3" t="s">
        <v>3477</v>
      </c>
      <c r="BA164" s="3" t="s">
        <v>5908</v>
      </c>
      <c r="BB164" s="3" t="s">
        <v>1388</v>
      </c>
      <c r="BD164" s="3" t="s">
        <v>30</v>
      </c>
      <c r="BG164" s="3"/>
    </row>
    <row r="165" spans="1:59" ht="15" x14ac:dyDescent="0.2">
      <c r="A165" s="3" t="s">
        <v>6610</v>
      </c>
      <c r="B165" s="3" t="s">
        <v>38268</v>
      </c>
      <c r="C165" s="4">
        <v>42990.605763888889</v>
      </c>
      <c r="D165" s="3" t="s">
        <v>31816</v>
      </c>
      <c r="E165" s="3" t="s">
        <v>38269</v>
      </c>
      <c r="N165" s="3" t="s">
        <v>977</v>
      </c>
      <c r="AI165" s="3" t="s">
        <v>29</v>
      </c>
      <c r="AJ165" s="3" t="s">
        <v>28</v>
      </c>
      <c r="AM165" s="3" t="s">
        <v>62</v>
      </c>
      <c r="AZ165" s="3" t="s">
        <v>1914</v>
      </c>
      <c r="BA165" s="3" t="s">
        <v>1915</v>
      </c>
      <c r="BB165" s="3" t="s">
        <v>1916</v>
      </c>
      <c r="BD165" s="3" t="s">
        <v>30</v>
      </c>
      <c r="BG165" s="3"/>
    </row>
    <row r="166" spans="1:59" ht="15" x14ac:dyDescent="0.2">
      <c r="A166" s="3" t="s">
        <v>6458</v>
      </c>
      <c r="B166" s="3" t="s">
        <v>38266</v>
      </c>
      <c r="C166" s="4">
        <v>42990.605763888889</v>
      </c>
      <c r="D166" s="3" t="s">
        <v>31816</v>
      </c>
      <c r="E166" s="3" t="s">
        <v>38267</v>
      </c>
      <c r="N166" s="3" t="s">
        <v>776</v>
      </c>
      <c r="AI166" s="3" t="s">
        <v>29</v>
      </c>
      <c r="AJ166" s="3" t="s">
        <v>28</v>
      </c>
      <c r="AM166" s="3" t="s">
        <v>62</v>
      </c>
      <c r="AZ166" s="3" t="s">
        <v>1128</v>
      </c>
      <c r="BA166" s="3" t="s">
        <v>1129</v>
      </c>
      <c r="BB166" s="3" t="s">
        <v>880</v>
      </c>
      <c r="BD166" s="3" t="s">
        <v>30</v>
      </c>
      <c r="BG166" s="3"/>
    </row>
    <row r="167" spans="1:59" ht="15" x14ac:dyDescent="0.2">
      <c r="A167" s="3" t="s">
        <v>6322</v>
      </c>
      <c r="B167" s="3" t="s">
        <v>38264</v>
      </c>
      <c r="C167" s="4">
        <v>42990.605763888889</v>
      </c>
      <c r="D167" s="3" t="s">
        <v>31816</v>
      </c>
      <c r="E167" s="3" t="s">
        <v>38265</v>
      </c>
      <c r="N167" s="3" t="s">
        <v>245</v>
      </c>
      <c r="AI167" s="3" t="s">
        <v>29</v>
      </c>
      <c r="AJ167" s="3" t="s">
        <v>28</v>
      </c>
      <c r="AM167" s="3" t="s">
        <v>62</v>
      </c>
      <c r="AZ167" s="3" t="s">
        <v>242</v>
      </c>
      <c r="BA167" s="3" t="s">
        <v>243</v>
      </c>
      <c r="BB167" s="3" t="s">
        <v>244</v>
      </c>
      <c r="BD167" s="3" t="s">
        <v>30</v>
      </c>
      <c r="BG167" s="3"/>
    </row>
    <row r="168" spans="1:59" ht="15" x14ac:dyDescent="0.2">
      <c r="A168" s="3" t="s">
        <v>7411</v>
      </c>
      <c r="B168" s="3" t="s">
        <v>38262</v>
      </c>
      <c r="C168" s="4">
        <v>42990.605763888889</v>
      </c>
      <c r="D168" s="3" t="s">
        <v>31816</v>
      </c>
      <c r="E168" s="3" t="s">
        <v>38263</v>
      </c>
      <c r="N168" s="3" t="s">
        <v>627</v>
      </c>
      <c r="AI168" s="3" t="s">
        <v>29</v>
      </c>
      <c r="AJ168" s="3" t="s">
        <v>28</v>
      </c>
      <c r="AM168" s="3" t="s">
        <v>62</v>
      </c>
      <c r="AZ168" s="3" t="s">
        <v>5431</v>
      </c>
      <c r="BA168" s="3" t="s">
        <v>5432</v>
      </c>
      <c r="BB168" s="3" t="s">
        <v>856</v>
      </c>
      <c r="BD168" s="3" t="s">
        <v>30</v>
      </c>
      <c r="BG168" s="3"/>
    </row>
    <row r="169" spans="1:59" ht="15" x14ac:dyDescent="0.2">
      <c r="A169" s="3" t="s">
        <v>6413</v>
      </c>
      <c r="B169" s="3" t="s">
        <v>38260</v>
      </c>
      <c r="C169" s="4">
        <v>42990.605763888889</v>
      </c>
      <c r="D169" s="3" t="s">
        <v>31816</v>
      </c>
      <c r="E169" s="3" t="s">
        <v>38261</v>
      </c>
      <c r="N169" s="3" t="s">
        <v>627</v>
      </c>
      <c r="AI169" s="3" t="s">
        <v>29</v>
      </c>
      <c r="AJ169" s="3" t="s">
        <v>28</v>
      </c>
      <c r="AM169" s="3" t="s">
        <v>62</v>
      </c>
      <c r="AZ169" s="3" t="s">
        <v>854</v>
      </c>
      <c r="BA169" s="3" t="s">
        <v>855</v>
      </c>
      <c r="BB169" s="3" t="s">
        <v>856</v>
      </c>
      <c r="BD169" s="3" t="s">
        <v>30</v>
      </c>
      <c r="BG169" s="3"/>
    </row>
    <row r="170" spans="1:59" ht="15" x14ac:dyDescent="0.2">
      <c r="A170" s="3" t="s">
        <v>6595</v>
      </c>
      <c r="B170" s="3" t="s">
        <v>38258</v>
      </c>
      <c r="C170" s="4">
        <v>42990.605763888889</v>
      </c>
      <c r="D170" s="3" t="s">
        <v>31816</v>
      </c>
      <c r="E170" s="3" t="s">
        <v>38259</v>
      </c>
      <c r="N170" s="3" t="s">
        <v>315</v>
      </c>
      <c r="AI170" s="3" t="s">
        <v>29</v>
      </c>
      <c r="AJ170" s="3" t="s">
        <v>28</v>
      </c>
      <c r="AM170" s="3" t="s">
        <v>62</v>
      </c>
      <c r="AZ170" s="3" t="s">
        <v>1838</v>
      </c>
      <c r="BA170" s="3" t="s">
        <v>1839</v>
      </c>
      <c r="BB170" s="3" t="s">
        <v>1319</v>
      </c>
      <c r="BD170" s="3" t="s">
        <v>30</v>
      </c>
      <c r="BG170" s="3"/>
    </row>
    <row r="171" spans="1:59" ht="15" x14ac:dyDescent="0.2">
      <c r="A171" s="3" t="s">
        <v>7225</v>
      </c>
      <c r="B171" s="3" t="s">
        <v>38256</v>
      </c>
      <c r="C171" s="4">
        <v>42990.605763888889</v>
      </c>
      <c r="D171" s="3" t="s">
        <v>31816</v>
      </c>
      <c r="E171" s="3" t="s">
        <v>38257</v>
      </c>
      <c r="N171" s="3" t="s">
        <v>803</v>
      </c>
      <c r="AI171" s="3" t="s">
        <v>29</v>
      </c>
      <c r="AJ171" s="3" t="s">
        <v>28</v>
      </c>
      <c r="AM171" s="3" t="s">
        <v>62</v>
      </c>
      <c r="AZ171" s="3" t="s">
        <v>4658</v>
      </c>
      <c r="BA171" s="3" t="s">
        <v>4659</v>
      </c>
      <c r="BB171" s="3" t="s">
        <v>802</v>
      </c>
      <c r="BD171" s="3" t="s">
        <v>30</v>
      </c>
      <c r="BG171" s="3"/>
    </row>
    <row r="172" spans="1:59" ht="15" x14ac:dyDescent="0.2">
      <c r="A172" s="3" t="s">
        <v>6501</v>
      </c>
      <c r="B172" s="3" t="s">
        <v>38254</v>
      </c>
      <c r="C172" s="4">
        <v>42990.605763888889</v>
      </c>
      <c r="D172" s="3" t="s">
        <v>31816</v>
      </c>
      <c r="E172" s="3" t="s">
        <v>38255</v>
      </c>
      <c r="N172" s="3" t="s">
        <v>159</v>
      </c>
      <c r="AI172" s="3" t="s">
        <v>29</v>
      </c>
      <c r="AJ172" s="3" t="s">
        <v>28</v>
      </c>
      <c r="AM172" s="3" t="s">
        <v>62</v>
      </c>
      <c r="AZ172" s="3" t="s">
        <v>1364</v>
      </c>
      <c r="BA172" s="3" t="s">
        <v>1365</v>
      </c>
      <c r="BB172" s="3" t="s">
        <v>410</v>
      </c>
      <c r="BD172" s="3" t="s">
        <v>30</v>
      </c>
      <c r="BG172" s="3"/>
    </row>
    <row r="173" spans="1:59" ht="15" x14ac:dyDescent="0.2">
      <c r="A173" s="3" t="s">
        <v>6976</v>
      </c>
      <c r="B173" s="3" t="s">
        <v>38252</v>
      </c>
      <c r="C173" s="4">
        <v>42990.605752314812</v>
      </c>
      <c r="D173" s="3" t="s">
        <v>31816</v>
      </c>
      <c r="E173" s="3" t="s">
        <v>38253</v>
      </c>
      <c r="N173" s="3" t="s">
        <v>945</v>
      </c>
      <c r="AI173" s="3" t="s">
        <v>29</v>
      </c>
      <c r="AJ173" s="3" t="s">
        <v>28</v>
      </c>
      <c r="AM173" s="3" t="s">
        <v>62</v>
      </c>
      <c r="AZ173" s="3" t="s">
        <v>3588</v>
      </c>
      <c r="BA173" s="3" t="s">
        <v>3589</v>
      </c>
      <c r="BB173" s="3" t="s">
        <v>107</v>
      </c>
      <c r="BD173" s="3" t="s">
        <v>30</v>
      </c>
      <c r="BG173" s="3"/>
    </row>
    <row r="174" spans="1:59" ht="15" x14ac:dyDescent="0.2">
      <c r="A174" s="3" t="s">
        <v>6744</v>
      </c>
      <c r="B174" s="3" t="s">
        <v>38250</v>
      </c>
      <c r="C174" s="4">
        <v>42990.605752314812</v>
      </c>
      <c r="D174" s="3" t="s">
        <v>31816</v>
      </c>
      <c r="E174" s="3" t="s">
        <v>38251</v>
      </c>
      <c r="N174" s="3" t="s">
        <v>2531</v>
      </c>
      <c r="AI174" s="3" t="s">
        <v>29</v>
      </c>
      <c r="AJ174" s="3" t="s">
        <v>28</v>
      </c>
      <c r="AM174" s="3" t="s">
        <v>62</v>
      </c>
      <c r="AZ174" s="3" t="s">
        <v>2528</v>
      </c>
      <c r="BA174" s="3" t="s">
        <v>2529</v>
      </c>
      <c r="BB174" s="3" t="s">
        <v>2530</v>
      </c>
      <c r="BD174" s="3" t="s">
        <v>30</v>
      </c>
      <c r="BG174" s="3"/>
    </row>
    <row r="175" spans="1:59" ht="15" x14ac:dyDescent="0.2">
      <c r="A175" s="3" t="s">
        <v>6699</v>
      </c>
      <c r="B175" s="3" t="s">
        <v>38248</v>
      </c>
      <c r="C175" s="4">
        <v>42990.605752314812</v>
      </c>
      <c r="D175" s="3" t="s">
        <v>31816</v>
      </c>
      <c r="E175" s="3" t="s">
        <v>38249</v>
      </c>
      <c r="M175" s="3" t="s">
        <v>9245</v>
      </c>
      <c r="N175" s="3" t="s">
        <v>9239</v>
      </c>
      <c r="O175" s="3" t="s">
        <v>25</v>
      </c>
      <c r="AI175" s="3" t="s">
        <v>29</v>
      </c>
      <c r="AJ175" s="3" t="s">
        <v>28</v>
      </c>
      <c r="AM175" s="3" t="s">
        <v>24</v>
      </c>
      <c r="AZ175" s="3" t="s">
        <v>820</v>
      </c>
      <c r="BA175" s="3" t="s">
        <v>2316</v>
      </c>
      <c r="BB175" s="3" t="s">
        <v>1531</v>
      </c>
      <c r="BD175" s="3" t="s">
        <v>30</v>
      </c>
      <c r="BG175" s="3"/>
    </row>
    <row r="176" spans="1:59" ht="15" x14ac:dyDescent="0.2">
      <c r="A176" s="3" t="s">
        <v>6659</v>
      </c>
      <c r="B176" s="3" t="s">
        <v>38246</v>
      </c>
      <c r="C176" s="4">
        <v>42990.605752314812</v>
      </c>
      <c r="D176" s="3" t="s">
        <v>31816</v>
      </c>
      <c r="E176" s="3" t="s">
        <v>38247</v>
      </c>
      <c r="M176" s="3" t="s">
        <v>9245</v>
      </c>
      <c r="N176" s="3" t="s">
        <v>9239</v>
      </c>
      <c r="O176" s="3" t="s">
        <v>25</v>
      </c>
      <c r="AI176" s="3" t="s">
        <v>29</v>
      </c>
      <c r="AJ176" s="3" t="s">
        <v>28</v>
      </c>
      <c r="AM176" s="3" t="s">
        <v>24</v>
      </c>
      <c r="AZ176" s="3" t="s">
        <v>2141</v>
      </c>
      <c r="BA176" s="3" t="s">
        <v>2142</v>
      </c>
      <c r="BB176" s="3" t="s">
        <v>790</v>
      </c>
      <c r="BD176" s="3" t="s">
        <v>30</v>
      </c>
      <c r="BG176" s="3"/>
    </row>
    <row r="177" spans="1:59" ht="15" x14ac:dyDescent="0.2">
      <c r="A177" s="3" t="s">
        <v>6654</v>
      </c>
      <c r="B177" s="3" t="s">
        <v>38244</v>
      </c>
      <c r="C177" s="4">
        <v>42990.605752314812</v>
      </c>
      <c r="D177" s="3" t="s">
        <v>31816</v>
      </c>
      <c r="E177" s="3" t="s">
        <v>38245</v>
      </c>
      <c r="M177" s="3" t="s">
        <v>39041</v>
      </c>
      <c r="N177" s="3" t="s">
        <v>10412</v>
      </c>
      <c r="O177" s="3" t="s">
        <v>25</v>
      </c>
      <c r="AI177" s="3" t="s">
        <v>29</v>
      </c>
      <c r="AJ177" s="3" t="s">
        <v>28</v>
      </c>
      <c r="AM177" s="3" t="s">
        <v>24</v>
      </c>
      <c r="AZ177" s="3" t="s">
        <v>2121</v>
      </c>
      <c r="BA177" s="3" t="s">
        <v>2122</v>
      </c>
      <c r="BB177" s="3" t="s">
        <v>952</v>
      </c>
      <c r="BD177" s="3" t="s">
        <v>30</v>
      </c>
      <c r="BG177" s="3"/>
    </row>
    <row r="178" spans="1:59" ht="15" x14ac:dyDescent="0.2">
      <c r="A178" s="3" t="s">
        <v>7195</v>
      </c>
      <c r="B178" s="3" t="s">
        <v>38242</v>
      </c>
      <c r="C178" s="4">
        <v>42990.605752314812</v>
      </c>
      <c r="D178" s="3" t="s">
        <v>31816</v>
      </c>
      <c r="E178" s="3" t="s">
        <v>38243</v>
      </c>
      <c r="M178" s="3" t="s">
        <v>39039</v>
      </c>
      <c r="N178" s="3" t="s">
        <v>9913</v>
      </c>
      <c r="O178" s="3" t="s">
        <v>25</v>
      </c>
      <c r="AI178" s="3" t="s">
        <v>29</v>
      </c>
      <c r="AJ178" s="3" t="s">
        <v>28</v>
      </c>
      <c r="AM178" s="3" t="s">
        <v>24</v>
      </c>
      <c r="AZ178" s="3" t="s">
        <v>4528</v>
      </c>
      <c r="BA178" s="3" t="s">
        <v>4529</v>
      </c>
      <c r="BB178" s="3" t="s">
        <v>4382</v>
      </c>
      <c r="BD178" s="3" t="s">
        <v>30</v>
      </c>
      <c r="BG178" s="3"/>
    </row>
    <row r="179" spans="1:59" ht="15" x14ac:dyDescent="0.2">
      <c r="A179" s="3" t="s">
        <v>6445</v>
      </c>
      <c r="B179" s="3" t="s">
        <v>38240</v>
      </c>
      <c r="C179" s="4">
        <v>42990.605752314812</v>
      </c>
      <c r="D179" s="3" t="s">
        <v>31816</v>
      </c>
      <c r="E179" s="3" t="s">
        <v>38241</v>
      </c>
      <c r="M179" s="3" t="s">
        <v>39037</v>
      </c>
      <c r="N179" s="3" t="s">
        <v>9668</v>
      </c>
      <c r="O179" s="3" t="s">
        <v>25</v>
      </c>
      <c r="AI179" s="3" t="s">
        <v>29</v>
      </c>
      <c r="AJ179" s="3" t="s">
        <v>28</v>
      </c>
      <c r="AM179" s="3" t="s">
        <v>24</v>
      </c>
      <c r="AZ179" s="3" t="s">
        <v>1050</v>
      </c>
      <c r="BA179" s="3" t="s">
        <v>1051</v>
      </c>
      <c r="BB179" s="3" t="s">
        <v>410</v>
      </c>
      <c r="BD179" s="3" t="s">
        <v>30</v>
      </c>
      <c r="BG179" s="3"/>
    </row>
    <row r="180" spans="1:59" ht="15" x14ac:dyDescent="0.2">
      <c r="A180" s="3" t="s">
        <v>7514</v>
      </c>
      <c r="B180" s="3" t="s">
        <v>38238</v>
      </c>
      <c r="C180" s="4">
        <v>42990.605752314812</v>
      </c>
      <c r="D180" s="3" t="s">
        <v>31816</v>
      </c>
      <c r="E180" s="3" t="s">
        <v>38239</v>
      </c>
      <c r="M180" s="3" t="s">
        <v>8589</v>
      </c>
      <c r="N180" s="3" t="s">
        <v>8588</v>
      </c>
      <c r="O180" s="3" t="s">
        <v>25</v>
      </c>
      <c r="AI180" s="3" t="s">
        <v>29</v>
      </c>
      <c r="AJ180" s="3" t="s">
        <v>28</v>
      </c>
      <c r="AM180" s="3" t="s">
        <v>24</v>
      </c>
      <c r="AZ180" s="3" t="s">
        <v>5859</v>
      </c>
      <c r="BA180" s="3" t="s">
        <v>5856</v>
      </c>
      <c r="BB180" s="3" t="s">
        <v>51</v>
      </c>
      <c r="BD180" s="3" t="s">
        <v>30</v>
      </c>
      <c r="BG180" s="3"/>
    </row>
    <row r="181" spans="1:59" ht="15" x14ac:dyDescent="0.2">
      <c r="A181" s="3" t="s">
        <v>6672</v>
      </c>
      <c r="B181" s="3" t="s">
        <v>38236</v>
      </c>
      <c r="C181" s="4">
        <v>42990.605752314812</v>
      </c>
      <c r="D181" s="3" t="s">
        <v>31816</v>
      </c>
      <c r="E181" s="3" t="s">
        <v>38237</v>
      </c>
      <c r="M181" s="3" t="s">
        <v>8589</v>
      </c>
      <c r="N181" s="3" t="s">
        <v>8588</v>
      </c>
      <c r="O181" s="3" t="s">
        <v>25</v>
      </c>
      <c r="AI181" s="3" t="s">
        <v>29</v>
      </c>
      <c r="AJ181" s="3" t="s">
        <v>28</v>
      </c>
      <c r="AM181" s="3" t="s">
        <v>24</v>
      </c>
      <c r="AZ181" s="3" t="s">
        <v>2195</v>
      </c>
      <c r="BA181" s="3" t="s">
        <v>2196</v>
      </c>
      <c r="BB181" s="3" t="s">
        <v>790</v>
      </c>
      <c r="BD181" s="3" t="s">
        <v>30</v>
      </c>
      <c r="BG181" s="3"/>
    </row>
    <row r="182" spans="1:59" ht="15" x14ac:dyDescent="0.2">
      <c r="A182" s="3" t="s">
        <v>6348</v>
      </c>
      <c r="B182" s="3" t="s">
        <v>38235</v>
      </c>
      <c r="C182" s="4">
        <v>42990.605752314812</v>
      </c>
      <c r="D182" s="3" t="s">
        <v>31816</v>
      </c>
      <c r="E182" s="3" t="s">
        <v>6348</v>
      </c>
      <c r="L182" s="3" t="s">
        <v>13827</v>
      </c>
      <c r="AZ182" s="3" t="s">
        <v>427</v>
      </c>
      <c r="BA182" s="3" t="s">
        <v>428</v>
      </c>
      <c r="BD182" s="3" t="s">
        <v>7641</v>
      </c>
      <c r="BG182" s="3"/>
    </row>
    <row r="183" spans="1:59" ht="15" x14ac:dyDescent="0.2">
      <c r="A183" s="3" t="s">
        <v>38233</v>
      </c>
      <c r="B183" s="3" t="s">
        <v>38230</v>
      </c>
      <c r="C183" s="4">
        <v>42990.605752314812</v>
      </c>
      <c r="D183" s="3" t="s">
        <v>31816</v>
      </c>
      <c r="E183" s="3" t="s">
        <v>38234</v>
      </c>
      <c r="M183" s="3" t="s">
        <v>25266</v>
      </c>
      <c r="N183" s="3" t="s">
        <v>19581</v>
      </c>
      <c r="O183" s="3" t="s">
        <v>25</v>
      </c>
      <c r="AI183" s="3" t="s">
        <v>29</v>
      </c>
      <c r="AJ183" s="3" t="s">
        <v>28</v>
      </c>
      <c r="AM183" s="3" t="s">
        <v>24</v>
      </c>
      <c r="AZ183" s="3" t="s">
        <v>38232</v>
      </c>
      <c r="BA183" s="3" t="s">
        <v>4039</v>
      </c>
      <c r="BB183" s="3" t="s">
        <v>38231</v>
      </c>
      <c r="BD183" s="3" t="s">
        <v>30</v>
      </c>
      <c r="BG183" s="3"/>
    </row>
    <row r="184" spans="1:59" ht="15" x14ac:dyDescent="0.2">
      <c r="A184" s="3" t="s">
        <v>38228</v>
      </c>
      <c r="B184" s="3" t="s">
        <v>38225</v>
      </c>
      <c r="C184" s="4">
        <v>42990.605752314812</v>
      </c>
      <c r="D184" s="3" t="s">
        <v>31816</v>
      </c>
      <c r="E184" s="3" t="s">
        <v>38229</v>
      </c>
      <c r="M184" s="3" t="s">
        <v>9173</v>
      </c>
      <c r="N184" s="3" t="s">
        <v>9172</v>
      </c>
      <c r="O184" s="3" t="s">
        <v>185</v>
      </c>
      <c r="AI184" s="3" t="s">
        <v>29</v>
      </c>
      <c r="AJ184" s="3" t="s">
        <v>28</v>
      </c>
      <c r="AM184" s="3" t="s">
        <v>24</v>
      </c>
      <c r="AZ184" s="3" t="s">
        <v>38227</v>
      </c>
      <c r="BA184" s="3" t="s">
        <v>38226</v>
      </c>
      <c r="BB184" s="3" t="s">
        <v>1388</v>
      </c>
      <c r="BD184" s="3" t="s">
        <v>30</v>
      </c>
      <c r="BG184" s="3"/>
    </row>
    <row r="185" spans="1:59" ht="15" x14ac:dyDescent="0.2">
      <c r="A185" s="3" t="s">
        <v>38223</v>
      </c>
      <c r="B185" s="3" t="s">
        <v>38222</v>
      </c>
      <c r="C185" s="4">
        <v>42990.605752314812</v>
      </c>
      <c r="D185" s="3" t="s">
        <v>31816</v>
      </c>
      <c r="E185" s="3" t="s">
        <v>38224</v>
      </c>
      <c r="M185" s="3" t="s">
        <v>39030</v>
      </c>
      <c r="N185" s="3" t="s">
        <v>8655</v>
      </c>
      <c r="O185" s="3" t="s">
        <v>25</v>
      </c>
      <c r="AI185" s="3" t="s">
        <v>29</v>
      </c>
      <c r="AJ185" s="3" t="s">
        <v>28</v>
      </c>
      <c r="AM185" s="3" t="s">
        <v>24</v>
      </c>
      <c r="AZ185" s="3" t="s">
        <v>4255</v>
      </c>
      <c r="BA185" s="3" t="s">
        <v>34261</v>
      </c>
      <c r="BB185" s="3" t="s">
        <v>1531</v>
      </c>
      <c r="BD185" s="3" t="s">
        <v>30</v>
      </c>
      <c r="BG185" s="3"/>
    </row>
    <row r="186" spans="1:59" ht="15" x14ac:dyDescent="0.2">
      <c r="A186" s="3" t="s">
        <v>7605</v>
      </c>
      <c r="B186" s="3" t="s">
        <v>38220</v>
      </c>
      <c r="C186" s="4">
        <v>42990.605752314812</v>
      </c>
      <c r="D186" s="3" t="s">
        <v>31816</v>
      </c>
      <c r="E186" s="3" t="s">
        <v>38221</v>
      </c>
      <c r="M186" s="3" t="s">
        <v>11105</v>
      </c>
      <c r="N186" s="3" t="s">
        <v>11104</v>
      </c>
      <c r="O186" s="3" t="s">
        <v>25</v>
      </c>
      <c r="AI186" s="3" t="s">
        <v>29</v>
      </c>
      <c r="AJ186" s="3" t="s">
        <v>28</v>
      </c>
      <c r="AM186" s="3" t="s">
        <v>24</v>
      </c>
      <c r="AZ186" s="3" t="s">
        <v>723</v>
      </c>
      <c r="BA186" s="3" t="s">
        <v>6227</v>
      </c>
      <c r="BB186" s="3" t="s">
        <v>6228</v>
      </c>
      <c r="BD186" s="3" t="s">
        <v>30</v>
      </c>
      <c r="BG186" s="3"/>
    </row>
    <row r="187" spans="1:59" ht="15" x14ac:dyDescent="0.2">
      <c r="A187" s="3" t="s">
        <v>38218</v>
      </c>
      <c r="B187" s="3" t="s">
        <v>38216</v>
      </c>
      <c r="C187" s="4">
        <v>42990.605740740742</v>
      </c>
      <c r="D187" s="3" t="s">
        <v>31816</v>
      </c>
      <c r="E187" s="3" t="s">
        <v>38219</v>
      </c>
      <c r="M187" s="3" t="s">
        <v>11105</v>
      </c>
      <c r="N187" s="3" t="s">
        <v>11104</v>
      </c>
      <c r="O187" s="3" t="s">
        <v>25</v>
      </c>
      <c r="AI187" s="3" t="s">
        <v>29</v>
      </c>
      <c r="AJ187" s="3" t="s">
        <v>28</v>
      </c>
      <c r="AM187" s="3" t="s">
        <v>24</v>
      </c>
      <c r="AZ187" s="3" t="s">
        <v>38217</v>
      </c>
      <c r="BA187" s="3" t="s">
        <v>5200</v>
      </c>
      <c r="BB187" s="3" t="s">
        <v>651</v>
      </c>
      <c r="BD187" s="3" t="s">
        <v>30</v>
      </c>
      <c r="BG187" s="3"/>
    </row>
    <row r="188" spans="1:59" ht="15" x14ac:dyDescent="0.2">
      <c r="A188" s="3" t="s">
        <v>7141</v>
      </c>
      <c r="B188" s="3" t="s">
        <v>38214</v>
      </c>
      <c r="C188" s="4">
        <v>42990.605740740742</v>
      </c>
      <c r="D188" s="3" t="s">
        <v>31816</v>
      </c>
      <c r="E188" s="3" t="s">
        <v>38215</v>
      </c>
      <c r="M188" s="3" t="s">
        <v>11105</v>
      </c>
      <c r="N188" s="3" t="s">
        <v>11104</v>
      </c>
      <c r="O188" s="3" t="s">
        <v>25</v>
      </c>
      <c r="AI188" s="3" t="s">
        <v>29</v>
      </c>
      <c r="AJ188" s="3" t="s">
        <v>28</v>
      </c>
      <c r="AM188" s="3" t="s">
        <v>24</v>
      </c>
      <c r="AZ188" s="3" t="s">
        <v>4290</v>
      </c>
      <c r="BA188" s="3" t="s">
        <v>4291</v>
      </c>
      <c r="BB188" s="3" t="s">
        <v>80</v>
      </c>
      <c r="BD188" s="3" t="s">
        <v>30</v>
      </c>
      <c r="BG188" s="3"/>
    </row>
    <row r="189" spans="1:59" ht="15" x14ac:dyDescent="0.2">
      <c r="A189" s="3" t="s">
        <v>6394</v>
      </c>
      <c r="B189" s="3" t="s">
        <v>38212</v>
      </c>
      <c r="C189" s="4">
        <v>42990.605740740742</v>
      </c>
      <c r="D189" s="3" t="s">
        <v>31816</v>
      </c>
      <c r="E189" s="3" t="s">
        <v>38213</v>
      </c>
      <c r="M189" s="3" t="s">
        <v>11105</v>
      </c>
      <c r="N189" s="3" t="s">
        <v>11104</v>
      </c>
      <c r="O189" s="3" t="s">
        <v>25</v>
      </c>
      <c r="AI189" s="3" t="s">
        <v>29</v>
      </c>
      <c r="AJ189" s="3" t="s">
        <v>28</v>
      </c>
      <c r="AM189" s="3" t="s">
        <v>24</v>
      </c>
      <c r="AZ189" s="3" t="s">
        <v>740</v>
      </c>
      <c r="BA189" s="3" t="s">
        <v>741</v>
      </c>
      <c r="BB189" s="3" t="s">
        <v>6228</v>
      </c>
      <c r="BD189" s="3" t="s">
        <v>30</v>
      </c>
      <c r="BG189" s="3"/>
    </row>
    <row r="190" spans="1:59" ht="15" x14ac:dyDescent="0.2">
      <c r="A190" s="3" t="s">
        <v>7295</v>
      </c>
      <c r="B190" s="3" t="s">
        <v>38210</v>
      </c>
      <c r="C190" s="4">
        <v>42990.605740740742</v>
      </c>
      <c r="D190" s="3" t="s">
        <v>31816</v>
      </c>
      <c r="E190" s="3" t="s">
        <v>38211</v>
      </c>
      <c r="M190" s="3" t="s">
        <v>8229</v>
      </c>
      <c r="N190" s="3" t="s">
        <v>8228</v>
      </c>
      <c r="O190" s="3" t="s">
        <v>25</v>
      </c>
      <c r="AI190" s="3" t="s">
        <v>29</v>
      </c>
      <c r="AJ190" s="3" t="s">
        <v>28</v>
      </c>
      <c r="AM190" s="3" t="s">
        <v>24</v>
      </c>
      <c r="AZ190" s="3" t="s">
        <v>4945</v>
      </c>
      <c r="BA190" s="3" t="s">
        <v>4946</v>
      </c>
      <c r="BB190" s="3" t="s">
        <v>1586</v>
      </c>
      <c r="BD190" s="3" t="s">
        <v>30</v>
      </c>
      <c r="BG190" s="3"/>
    </row>
    <row r="191" spans="1:59" ht="15" x14ac:dyDescent="0.2">
      <c r="A191" s="3" t="s">
        <v>7359</v>
      </c>
      <c r="B191" s="3" t="s">
        <v>38208</v>
      </c>
      <c r="C191" s="4">
        <v>42990.605740740742</v>
      </c>
      <c r="D191" s="3" t="s">
        <v>31816</v>
      </c>
      <c r="E191" s="3" t="s">
        <v>38209</v>
      </c>
      <c r="M191" s="3" t="s">
        <v>22040</v>
      </c>
      <c r="N191" s="3" t="s">
        <v>22039</v>
      </c>
      <c r="O191" s="3" t="s">
        <v>25</v>
      </c>
      <c r="AI191" s="3" t="s">
        <v>29</v>
      </c>
      <c r="AJ191" s="3" t="s">
        <v>28</v>
      </c>
      <c r="AM191" s="3" t="s">
        <v>24</v>
      </c>
      <c r="AZ191" s="3" t="s">
        <v>5214</v>
      </c>
      <c r="BA191" s="3" t="s">
        <v>5209</v>
      </c>
      <c r="BB191" s="3" t="s">
        <v>5215</v>
      </c>
      <c r="BD191" s="3" t="s">
        <v>30</v>
      </c>
      <c r="BG191" s="3"/>
    </row>
    <row r="192" spans="1:59" ht="15" x14ac:dyDescent="0.2">
      <c r="A192" s="3" t="s">
        <v>6822</v>
      </c>
      <c r="B192" s="3" t="s">
        <v>38206</v>
      </c>
      <c r="C192" s="4">
        <v>42990.605740740742</v>
      </c>
      <c r="D192" s="3" t="s">
        <v>31816</v>
      </c>
      <c r="E192" s="3" t="s">
        <v>38207</v>
      </c>
      <c r="M192" s="3" t="s">
        <v>39063</v>
      </c>
      <c r="N192" s="3" t="s">
        <v>20380</v>
      </c>
      <c r="O192" s="3" t="s">
        <v>25</v>
      </c>
      <c r="AI192" s="3" t="s">
        <v>29</v>
      </c>
      <c r="AJ192" s="3" t="s">
        <v>28</v>
      </c>
      <c r="AM192" s="3" t="s">
        <v>24</v>
      </c>
      <c r="AZ192" s="3" t="s">
        <v>2905</v>
      </c>
      <c r="BA192" s="3" t="s">
        <v>2906</v>
      </c>
      <c r="BB192" s="3" t="s">
        <v>1388</v>
      </c>
      <c r="BD192" s="3" t="s">
        <v>30</v>
      </c>
      <c r="BG192" s="3"/>
    </row>
    <row r="193" spans="1:59" ht="15" x14ac:dyDescent="0.2">
      <c r="A193" s="3" t="s">
        <v>38204</v>
      </c>
      <c r="B193" s="3" t="s">
        <v>38202</v>
      </c>
      <c r="C193" s="4">
        <v>42990.605740740742</v>
      </c>
      <c r="D193" s="3" t="s">
        <v>31816</v>
      </c>
      <c r="E193" s="3" t="s">
        <v>38205</v>
      </c>
      <c r="M193" s="3" t="s">
        <v>39057</v>
      </c>
      <c r="N193" s="3" t="s">
        <v>16601</v>
      </c>
      <c r="O193" s="3" t="s">
        <v>25</v>
      </c>
      <c r="AI193" s="3" t="s">
        <v>29</v>
      </c>
      <c r="AJ193" s="3" t="s">
        <v>28</v>
      </c>
      <c r="AM193" s="3" t="s">
        <v>24</v>
      </c>
      <c r="AZ193" s="3" t="s">
        <v>5540</v>
      </c>
      <c r="BA193" s="3" t="s">
        <v>38203</v>
      </c>
      <c r="BB193" s="3" t="s">
        <v>1388</v>
      </c>
      <c r="BD193" s="3" t="s">
        <v>30</v>
      </c>
      <c r="BG193" s="3"/>
    </row>
    <row r="194" spans="1:59" ht="15" x14ac:dyDescent="0.2">
      <c r="A194" s="3" t="s">
        <v>7213</v>
      </c>
      <c r="B194" s="3" t="s">
        <v>38200</v>
      </c>
      <c r="C194" s="4">
        <v>42990.605740740742</v>
      </c>
      <c r="D194" s="3" t="s">
        <v>31816</v>
      </c>
      <c r="E194" s="3" t="s">
        <v>38201</v>
      </c>
      <c r="M194" s="3" t="s">
        <v>20126</v>
      </c>
      <c r="N194" s="3" t="s">
        <v>20125</v>
      </c>
      <c r="O194" s="3" t="s">
        <v>25</v>
      </c>
      <c r="AI194" s="3" t="s">
        <v>29</v>
      </c>
      <c r="AJ194" s="3" t="s">
        <v>28</v>
      </c>
      <c r="AM194" s="3" t="s">
        <v>24</v>
      </c>
      <c r="AZ194" s="3" t="s">
        <v>4605</v>
      </c>
      <c r="BA194" s="3" t="s">
        <v>4606</v>
      </c>
      <c r="BB194" s="3" t="s">
        <v>4607</v>
      </c>
      <c r="BD194" s="3" t="s">
        <v>30</v>
      </c>
      <c r="BG194" s="3"/>
    </row>
    <row r="195" spans="1:59" ht="15" x14ac:dyDescent="0.2">
      <c r="A195" s="3" t="s">
        <v>7151</v>
      </c>
      <c r="B195" s="3" t="s">
        <v>38198</v>
      </c>
      <c r="C195" s="4">
        <v>42990.605740740742</v>
      </c>
      <c r="D195" s="3" t="s">
        <v>31816</v>
      </c>
      <c r="E195" s="3" t="s">
        <v>38199</v>
      </c>
      <c r="M195" s="3" t="s">
        <v>39048</v>
      </c>
      <c r="N195" s="3" t="s">
        <v>11247</v>
      </c>
      <c r="O195" s="3" t="s">
        <v>25</v>
      </c>
      <c r="AI195" s="3" t="s">
        <v>29</v>
      </c>
      <c r="AJ195" s="3" t="s">
        <v>28</v>
      </c>
      <c r="AM195" s="3" t="s">
        <v>24</v>
      </c>
      <c r="AZ195" s="3" t="s">
        <v>4333</v>
      </c>
      <c r="BA195" s="3" t="s">
        <v>4334</v>
      </c>
      <c r="BB195" s="3" t="s">
        <v>40</v>
      </c>
      <c r="BD195" s="3" t="s">
        <v>30</v>
      </c>
      <c r="BG195" s="3"/>
    </row>
    <row r="196" spans="1:59" ht="15" x14ac:dyDescent="0.2">
      <c r="A196" s="3" t="s">
        <v>38196</v>
      </c>
      <c r="B196" s="3" t="s">
        <v>38194</v>
      </c>
      <c r="C196" s="4">
        <v>42990.605740740742</v>
      </c>
      <c r="D196" s="3" t="s">
        <v>31816</v>
      </c>
      <c r="E196" s="3" t="s">
        <v>38197</v>
      </c>
      <c r="M196" s="3" t="s">
        <v>11292</v>
      </c>
      <c r="N196" s="3" t="s">
        <v>11288</v>
      </c>
      <c r="O196" s="3" t="s">
        <v>25</v>
      </c>
      <c r="AI196" s="3" t="s">
        <v>29</v>
      </c>
      <c r="AJ196" s="3" t="s">
        <v>28</v>
      </c>
      <c r="AM196" s="3" t="s">
        <v>24</v>
      </c>
      <c r="AZ196" s="3" t="s">
        <v>38195</v>
      </c>
      <c r="BA196" s="3" t="s">
        <v>734</v>
      </c>
      <c r="BB196" s="3" t="s">
        <v>672</v>
      </c>
      <c r="BD196" s="3" t="s">
        <v>30</v>
      </c>
      <c r="BG196" s="3"/>
    </row>
    <row r="197" spans="1:59" ht="15" x14ac:dyDescent="0.2">
      <c r="A197" s="3" t="s">
        <v>38192</v>
      </c>
      <c r="B197" s="3" t="s">
        <v>38190</v>
      </c>
      <c r="C197" s="4">
        <v>42990.605740740742</v>
      </c>
      <c r="D197" s="3" t="s">
        <v>31816</v>
      </c>
      <c r="E197" s="3" t="s">
        <v>38193</v>
      </c>
      <c r="M197" s="3" t="s">
        <v>39067</v>
      </c>
      <c r="N197" s="3" t="s">
        <v>22785</v>
      </c>
      <c r="O197" s="3" t="s">
        <v>25</v>
      </c>
      <c r="AI197" s="3" t="s">
        <v>29</v>
      </c>
      <c r="AJ197" s="3" t="s">
        <v>28</v>
      </c>
      <c r="AM197" s="3" t="s">
        <v>24</v>
      </c>
      <c r="AZ197" s="3" t="s">
        <v>32550</v>
      </c>
      <c r="BA197" s="3" t="s">
        <v>38191</v>
      </c>
      <c r="BB197" s="3" t="s">
        <v>1388</v>
      </c>
      <c r="BD197" s="3" t="s">
        <v>30</v>
      </c>
      <c r="BG197" s="3"/>
    </row>
    <row r="198" spans="1:59" ht="15" x14ac:dyDescent="0.2">
      <c r="A198" s="3" t="s">
        <v>7476</v>
      </c>
      <c r="B198" s="3" t="s">
        <v>38188</v>
      </c>
      <c r="C198" s="4">
        <v>42990.605740740742</v>
      </c>
      <c r="D198" s="3" t="s">
        <v>31816</v>
      </c>
      <c r="E198" s="3" t="s">
        <v>38189</v>
      </c>
      <c r="M198" s="3" t="s">
        <v>39058</v>
      </c>
      <c r="N198" s="3" t="s">
        <v>17344</v>
      </c>
      <c r="O198" s="3" t="s">
        <v>25</v>
      </c>
      <c r="AI198" s="3" t="s">
        <v>29</v>
      </c>
      <c r="AJ198" s="3" t="s">
        <v>28</v>
      </c>
      <c r="AM198" s="3" t="s">
        <v>24</v>
      </c>
      <c r="AZ198" s="3" t="s">
        <v>5699</v>
      </c>
      <c r="BA198" s="3" t="s">
        <v>5700</v>
      </c>
      <c r="BB198" s="3" t="s">
        <v>790</v>
      </c>
      <c r="BD198" s="3" t="s">
        <v>30</v>
      </c>
      <c r="BG198" s="3"/>
    </row>
    <row r="199" spans="1:59" ht="15" x14ac:dyDescent="0.2">
      <c r="A199" s="3" t="s">
        <v>38186</v>
      </c>
      <c r="B199" s="3" t="s">
        <v>38184</v>
      </c>
      <c r="C199" s="4">
        <v>42990.605740740742</v>
      </c>
      <c r="D199" s="3" t="s">
        <v>31816</v>
      </c>
      <c r="E199" s="3" t="s">
        <v>38187</v>
      </c>
      <c r="M199" s="3" t="s">
        <v>15454</v>
      </c>
      <c r="N199" s="3" t="s">
        <v>15453</v>
      </c>
      <c r="O199" s="3" t="s">
        <v>25</v>
      </c>
      <c r="AI199" s="3" t="s">
        <v>29</v>
      </c>
      <c r="AJ199" s="3" t="s">
        <v>28</v>
      </c>
      <c r="AM199" s="3" t="s">
        <v>24</v>
      </c>
      <c r="AZ199" s="3" t="s">
        <v>38185</v>
      </c>
      <c r="BA199" s="3" t="s">
        <v>7756</v>
      </c>
      <c r="BB199" s="3" t="s">
        <v>40</v>
      </c>
      <c r="BD199" s="3" t="s">
        <v>30</v>
      </c>
      <c r="BG199" s="3"/>
    </row>
    <row r="200" spans="1:59" ht="15" x14ac:dyDescent="0.2">
      <c r="A200" s="3" t="s">
        <v>38182</v>
      </c>
      <c r="B200" s="3" t="s">
        <v>38180</v>
      </c>
      <c r="C200" s="4">
        <v>42990.605740740742</v>
      </c>
      <c r="D200" s="3" t="s">
        <v>31816</v>
      </c>
      <c r="E200" s="3" t="s">
        <v>38183</v>
      </c>
      <c r="M200" s="3" t="s">
        <v>15454</v>
      </c>
      <c r="N200" s="3" t="s">
        <v>15453</v>
      </c>
      <c r="O200" s="3" t="s">
        <v>25</v>
      </c>
      <c r="AI200" s="3" t="s">
        <v>29</v>
      </c>
      <c r="AJ200" s="3" t="s">
        <v>28</v>
      </c>
      <c r="AM200" s="3" t="s">
        <v>24</v>
      </c>
      <c r="AZ200" s="3" t="s">
        <v>1598</v>
      </c>
      <c r="BA200" s="3" t="s">
        <v>38181</v>
      </c>
      <c r="BB200" s="3" t="s">
        <v>1388</v>
      </c>
      <c r="BD200" s="3" t="s">
        <v>30</v>
      </c>
      <c r="BG200" s="3"/>
    </row>
    <row r="201" spans="1:59" ht="15" x14ac:dyDescent="0.2">
      <c r="A201" s="3" t="s">
        <v>6728</v>
      </c>
      <c r="B201" s="3" t="s">
        <v>38178</v>
      </c>
      <c r="C201" s="4">
        <v>42990.605740740742</v>
      </c>
      <c r="D201" s="3" t="s">
        <v>31816</v>
      </c>
      <c r="E201" s="3" t="s">
        <v>38179</v>
      </c>
      <c r="M201" s="3" t="s">
        <v>15454</v>
      </c>
      <c r="N201" s="3" t="s">
        <v>15453</v>
      </c>
      <c r="O201" s="3" t="s">
        <v>25</v>
      </c>
      <c r="AI201" s="3" t="s">
        <v>29</v>
      </c>
      <c r="AJ201" s="3" t="s">
        <v>28</v>
      </c>
      <c r="AM201" s="3" t="s">
        <v>24</v>
      </c>
      <c r="AZ201" s="3" t="s">
        <v>2457</v>
      </c>
      <c r="BA201" s="3" t="s">
        <v>2458</v>
      </c>
      <c r="BB201" s="3" t="s">
        <v>16370</v>
      </c>
      <c r="BD201" s="3" t="s">
        <v>30</v>
      </c>
      <c r="BG201" s="3"/>
    </row>
    <row r="202" spans="1:59" ht="15" x14ac:dyDescent="0.2">
      <c r="A202" s="3" t="s">
        <v>7079</v>
      </c>
      <c r="B202" s="3" t="s">
        <v>38176</v>
      </c>
      <c r="C202" s="4">
        <v>42990.605729166673</v>
      </c>
      <c r="D202" s="3" t="s">
        <v>31816</v>
      </c>
      <c r="E202" s="3" t="s">
        <v>38177</v>
      </c>
      <c r="M202" s="3" t="s">
        <v>39054</v>
      </c>
      <c r="N202" s="3" t="s">
        <v>15715</v>
      </c>
      <c r="O202" s="3" t="s">
        <v>25</v>
      </c>
      <c r="AI202" s="3" t="s">
        <v>29</v>
      </c>
      <c r="AJ202" s="3" t="s">
        <v>28</v>
      </c>
      <c r="AM202" s="3" t="s">
        <v>24</v>
      </c>
      <c r="AZ202" s="3" t="s">
        <v>4024</v>
      </c>
      <c r="BA202" s="3" t="s">
        <v>4025</v>
      </c>
      <c r="BB202" s="3" t="s">
        <v>40</v>
      </c>
      <c r="BD202" s="3" t="s">
        <v>30</v>
      </c>
      <c r="BG202" s="3"/>
    </row>
    <row r="203" spans="1:59" ht="15" x14ac:dyDescent="0.2">
      <c r="A203" s="3" t="s">
        <v>6949</v>
      </c>
      <c r="B203" s="3" t="s">
        <v>38174</v>
      </c>
      <c r="C203" s="4">
        <v>42990.605729166673</v>
      </c>
      <c r="D203" s="3" t="s">
        <v>31816</v>
      </c>
      <c r="E203" s="3" t="s">
        <v>38175</v>
      </c>
      <c r="M203" s="3" t="s">
        <v>39054</v>
      </c>
      <c r="N203" s="3" t="s">
        <v>15715</v>
      </c>
      <c r="O203" s="3" t="s">
        <v>25</v>
      </c>
      <c r="AI203" s="3" t="s">
        <v>29</v>
      </c>
      <c r="AJ203" s="3" t="s">
        <v>28</v>
      </c>
      <c r="AM203" s="3" t="s">
        <v>24</v>
      </c>
      <c r="AZ203" s="3" t="s">
        <v>1071</v>
      </c>
      <c r="BA203" s="3" t="s">
        <v>3466</v>
      </c>
      <c r="BB203" s="3" t="s">
        <v>148</v>
      </c>
      <c r="BD203" s="3" t="s">
        <v>30</v>
      </c>
      <c r="BG203" s="3"/>
    </row>
    <row r="204" spans="1:59" ht="15" x14ac:dyDescent="0.2">
      <c r="A204" s="3" t="s">
        <v>7358</v>
      </c>
      <c r="B204" s="3" t="s">
        <v>38172</v>
      </c>
      <c r="C204" s="4">
        <v>42990.605729166673</v>
      </c>
      <c r="D204" s="3" t="s">
        <v>31816</v>
      </c>
      <c r="E204" s="3" t="s">
        <v>38173</v>
      </c>
      <c r="M204" s="3" t="s">
        <v>15490</v>
      </c>
      <c r="N204" s="3" t="s">
        <v>15489</v>
      </c>
      <c r="O204" s="3" t="s">
        <v>25</v>
      </c>
      <c r="AI204" s="3" t="s">
        <v>29</v>
      </c>
      <c r="AJ204" s="3" t="s">
        <v>28</v>
      </c>
      <c r="AM204" s="3" t="s">
        <v>24</v>
      </c>
      <c r="AZ204" s="3" t="s">
        <v>2780</v>
      </c>
      <c r="BA204" s="3" t="s">
        <v>5209</v>
      </c>
      <c r="BB204" s="3" t="s">
        <v>5210</v>
      </c>
      <c r="BD204" s="3" t="s">
        <v>30</v>
      </c>
      <c r="BG204" s="3"/>
    </row>
    <row r="205" spans="1:59" ht="15" x14ac:dyDescent="0.2">
      <c r="A205" s="3" t="s">
        <v>7216</v>
      </c>
      <c r="B205" s="3" t="s">
        <v>38170</v>
      </c>
      <c r="C205" s="4">
        <v>42990.605729166673</v>
      </c>
      <c r="D205" s="3" t="s">
        <v>31816</v>
      </c>
      <c r="E205" s="3" t="s">
        <v>38171</v>
      </c>
      <c r="M205" s="3" t="s">
        <v>15490</v>
      </c>
      <c r="N205" s="3" t="s">
        <v>15489</v>
      </c>
      <c r="O205" s="3" t="s">
        <v>25</v>
      </c>
      <c r="AI205" s="3" t="s">
        <v>29</v>
      </c>
      <c r="AJ205" s="3" t="s">
        <v>28</v>
      </c>
      <c r="AM205" s="3" t="s">
        <v>24</v>
      </c>
      <c r="AZ205" s="3" t="s">
        <v>4619</v>
      </c>
      <c r="BA205" s="3" t="s">
        <v>4620</v>
      </c>
      <c r="BB205" s="3" t="s">
        <v>1531</v>
      </c>
      <c r="BD205" s="3" t="s">
        <v>30</v>
      </c>
      <c r="BG205" s="3"/>
    </row>
    <row r="206" spans="1:59" ht="15" x14ac:dyDescent="0.2">
      <c r="A206" s="3" t="s">
        <v>7562</v>
      </c>
      <c r="B206" s="3" t="s">
        <v>38168</v>
      </c>
      <c r="C206" s="4">
        <v>42990.605729166673</v>
      </c>
      <c r="D206" s="3" t="s">
        <v>31816</v>
      </c>
      <c r="E206" s="3" t="s">
        <v>38169</v>
      </c>
      <c r="M206" s="3" t="s">
        <v>13957</v>
      </c>
      <c r="N206" s="3" t="s">
        <v>13956</v>
      </c>
      <c r="O206" s="3" t="s">
        <v>25</v>
      </c>
      <c r="AI206" s="3" t="s">
        <v>29</v>
      </c>
      <c r="AJ206" s="3" t="s">
        <v>28</v>
      </c>
      <c r="AM206" s="3" t="s">
        <v>24</v>
      </c>
      <c r="AZ206" s="3" t="s">
        <v>6057</v>
      </c>
      <c r="BA206" s="3" t="s">
        <v>6052</v>
      </c>
      <c r="BB206" s="3" t="s">
        <v>6058</v>
      </c>
      <c r="BD206" s="3" t="s">
        <v>30</v>
      </c>
      <c r="BG206" s="3"/>
    </row>
    <row r="207" spans="1:59" ht="15" x14ac:dyDescent="0.2">
      <c r="A207" s="3" t="s">
        <v>6506</v>
      </c>
      <c r="B207" s="3" t="s">
        <v>38166</v>
      </c>
      <c r="C207" s="4">
        <v>42990.605729166673</v>
      </c>
      <c r="D207" s="3" t="s">
        <v>31816</v>
      </c>
      <c r="E207" s="3" t="s">
        <v>38167</v>
      </c>
      <c r="M207" s="3" t="s">
        <v>13957</v>
      </c>
      <c r="N207" s="3" t="s">
        <v>13956</v>
      </c>
      <c r="O207" s="3" t="s">
        <v>25</v>
      </c>
      <c r="AI207" s="3" t="s">
        <v>29</v>
      </c>
      <c r="AJ207" s="3" t="s">
        <v>28</v>
      </c>
      <c r="AM207" s="3" t="s">
        <v>24</v>
      </c>
      <c r="AZ207" s="3" t="s">
        <v>1386</v>
      </c>
      <c r="BA207" s="3" t="s">
        <v>1387</v>
      </c>
      <c r="BB207" s="3" t="s">
        <v>1388</v>
      </c>
      <c r="BD207" s="3" t="s">
        <v>30</v>
      </c>
      <c r="BG207" s="3"/>
    </row>
    <row r="208" spans="1:59" ht="15" x14ac:dyDescent="0.2">
      <c r="A208" s="3" t="s">
        <v>7127</v>
      </c>
      <c r="B208" s="3" t="s">
        <v>38164</v>
      </c>
      <c r="C208" s="4">
        <v>42990.605729166673</v>
      </c>
      <c r="D208" s="3" t="s">
        <v>31816</v>
      </c>
      <c r="E208" s="3" t="s">
        <v>38165</v>
      </c>
      <c r="M208" s="3" t="s">
        <v>10267</v>
      </c>
      <c r="N208" s="3" t="s">
        <v>10266</v>
      </c>
      <c r="O208" s="3" t="s">
        <v>25</v>
      </c>
      <c r="AI208" s="3" t="s">
        <v>29</v>
      </c>
      <c r="AJ208" s="3" t="s">
        <v>28</v>
      </c>
      <c r="AM208" s="3" t="s">
        <v>24</v>
      </c>
      <c r="AZ208" s="3" t="s">
        <v>4226</v>
      </c>
      <c r="BA208" s="3" t="s">
        <v>4220</v>
      </c>
      <c r="BB208" s="3" t="s">
        <v>2830</v>
      </c>
      <c r="BD208" s="3" t="s">
        <v>30</v>
      </c>
      <c r="BG208" s="3"/>
    </row>
    <row r="209" spans="1:59" ht="15" x14ac:dyDescent="0.2">
      <c r="A209" s="3" t="s">
        <v>7345</v>
      </c>
      <c r="B209" s="3" t="s">
        <v>38162</v>
      </c>
      <c r="C209" s="4">
        <v>42990.605729166673</v>
      </c>
      <c r="D209" s="3" t="s">
        <v>31816</v>
      </c>
      <c r="E209" s="3" t="s">
        <v>38163</v>
      </c>
      <c r="M209" s="3" t="s">
        <v>12830</v>
      </c>
      <c r="N209" s="3" t="s">
        <v>12829</v>
      </c>
      <c r="O209" s="3" t="s">
        <v>25</v>
      </c>
      <c r="AI209" s="3" t="s">
        <v>29</v>
      </c>
      <c r="AJ209" s="3" t="s">
        <v>28</v>
      </c>
      <c r="AM209" s="3" t="s">
        <v>24</v>
      </c>
      <c r="AZ209" s="3" t="s">
        <v>5155</v>
      </c>
      <c r="BA209" s="3" t="s">
        <v>5156</v>
      </c>
      <c r="BB209" s="3" t="s">
        <v>80</v>
      </c>
      <c r="BD209" s="3" t="s">
        <v>30</v>
      </c>
      <c r="BG209" s="3"/>
    </row>
    <row r="210" spans="1:59" ht="15" x14ac:dyDescent="0.2">
      <c r="A210" s="3" t="s">
        <v>7084</v>
      </c>
      <c r="B210" s="3" t="s">
        <v>38160</v>
      </c>
      <c r="C210" s="4">
        <v>42990.605729166673</v>
      </c>
      <c r="D210" s="3" t="s">
        <v>31816</v>
      </c>
      <c r="E210" s="3" t="s">
        <v>38161</v>
      </c>
      <c r="M210" s="3" t="s">
        <v>12830</v>
      </c>
      <c r="N210" s="3" t="s">
        <v>12829</v>
      </c>
      <c r="O210" s="3" t="s">
        <v>25</v>
      </c>
      <c r="AI210" s="3" t="s">
        <v>29</v>
      </c>
      <c r="AJ210" s="3" t="s">
        <v>28</v>
      </c>
      <c r="AM210" s="3" t="s">
        <v>24</v>
      </c>
      <c r="AZ210" s="3" t="s">
        <v>4044</v>
      </c>
      <c r="BA210" s="3" t="s">
        <v>4045</v>
      </c>
      <c r="BB210" s="3" t="s">
        <v>651</v>
      </c>
      <c r="BD210" s="3" t="s">
        <v>30</v>
      </c>
      <c r="BG210" s="3"/>
    </row>
    <row r="211" spans="1:59" ht="15" x14ac:dyDescent="0.2">
      <c r="A211" s="3" t="s">
        <v>7031</v>
      </c>
      <c r="B211" s="3" t="s">
        <v>38158</v>
      </c>
      <c r="C211" s="4">
        <v>42990.605729166673</v>
      </c>
      <c r="D211" s="3" t="s">
        <v>31816</v>
      </c>
      <c r="E211" s="3" t="s">
        <v>38159</v>
      </c>
      <c r="M211" s="3" t="s">
        <v>12830</v>
      </c>
      <c r="N211" s="3" t="s">
        <v>12829</v>
      </c>
      <c r="O211" s="3" t="s">
        <v>25</v>
      </c>
      <c r="AI211" s="3" t="s">
        <v>29</v>
      </c>
      <c r="AJ211" s="3" t="s">
        <v>28</v>
      </c>
      <c r="AM211" s="3" t="s">
        <v>24</v>
      </c>
      <c r="AZ211" s="3" t="s">
        <v>3825</v>
      </c>
      <c r="BA211" s="3" t="s">
        <v>3826</v>
      </c>
      <c r="BB211" s="3" t="s">
        <v>429</v>
      </c>
      <c r="BD211" s="3" t="s">
        <v>30</v>
      </c>
      <c r="BG211" s="3"/>
    </row>
    <row r="212" spans="1:59" ht="15" x14ac:dyDescent="0.2">
      <c r="A212" s="3" t="s">
        <v>6464</v>
      </c>
      <c r="B212" s="3" t="s">
        <v>38156</v>
      </c>
      <c r="C212" s="4">
        <v>42990.605729166673</v>
      </c>
      <c r="D212" s="3" t="s">
        <v>31816</v>
      </c>
      <c r="E212" s="3" t="s">
        <v>38157</v>
      </c>
      <c r="M212" s="3" t="s">
        <v>12830</v>
      </c>
      <c r="N212" s="3" t="s">
        <v>12829</v>
      </c>
      <c r="O212" s="3" t="s">
        <v>25</v>
      </c>
      <c r="AI212" s="3" t="s">
        <v>29</v>
      </c>
      <c r="AJ212" s="3" t="s">
        <v>28</v>
      </c>
      <c r="AM212" s="3" t="s">
        <v>24</v>
      </c>
      <c r="AZ212" s="3" t="s">
        <v>1168</v>
      </c>
      <c r="BA212" s="3" t="s">
        <v>1169</v>
      </c>
      <c r="BB212" s="3" t="s">
        <v>651</v>
      </c>
      <c r="BD212" s="3" t="s">
        <v>30</v>
      </c>
      <c r="BG212" s="3"/>
    </row>
    <row r="213" spans="1:59" ht="15" x14ac:dyDescent="0.2">
      <c r="A213" s="3" t="s">
        <v>7454</v>
      </c>
      <c r="B213" s="3" t="s">
        <v>38154</v>
      </c>
      <c r="C213" s="4">
        <v>42990.605729166673</v>
      </c>
      <c r="D213" s="3" t="s">
        <v>31816</v>
      </c>
      <c r="E213" s="3" t="s">
        <v>38155</v>
      </c>
      <c r="M213" s="3" t="s">
        <v>39050</v>
      </c>
      <c r="N213" s="3" t="s">
        <v>11268</v>
      </c>
      <c r="O213" s="3" t="s">
        <v>25</v>
      </c>
      <c r="AI213" s="3" t="s">
        <v>29</v>
      </c>
      <c r="AJ213" s="3" t="s">
        <v>28</v>
      </c>
      <c r="AM213" s="3" t="s">
        <v>24</v>
      </c>
      <c r="AZ213" s="3" t="s">
        <v>5614</v>
      </c>
      <c r="BA213" s="3" t="s">
        <v>5615</v>
      </c>
      <c r="BB213" s="3" t="s">
        <v>2253</v>
      </c>
      <c r="BD213" s="3" t="s">
        <v>30</v>
      </c>
      <c r="BG213" s="3"/>
    </row>
    <row r="214" spans="1:59" ht="15" x14ac:dyDescent="0.2">
      <c r="A214" s="3" t="s">
        <v>7568</v>
      </c>
      <c r="B214" s="3" t="s">
        <v>38152</v>
      </c>
      <c r="C214" s="4">
        <v>42990.605729166673</v>
      </c>
      <c r="D214" s="3" t="s">
        <v>31816</v>
      </c>
      <c r="E214" s="3" t="s">
        <v>38153</v>
      </c>
      <c r="M214" s="3" t="s">
        <v>39071</v>
      </c>
      <c r="N214" s="3" t="s">
        <v>24595</v>
      </c>
      <c r="O214" s="3" t="s">
        <v>25</v>
      </c>
      <c r="AI214" s="3" t="s">
        <v>29</v>
      </c>
      <c r="AJ214" s="3" t="s">
        <v>28</v>
      </c>
      <c r="AM214" s="3" t="s">
        <v>24</v>
      </c>
      <c r="AZ214" s="3" t="s">
        <v>1091</v>
      </c>
      <c r="BA214" s="3" t="s">
        <v>6077</v>
      </c>
      <c r="BB214" s="3" t="s">
        <v>2482</v>
      </c>
      <c r="BD214" s="3" t="s">
        <v>30</v>
      </c>
      <c r="BG214" s="3"/>
    </row>
    <row r="215" spans="1:59" ht="15" x14ac:dyDescent="0.2">
      <c r="A215" s="3" t="s">
        <v>38150</v>
      </c>
      <c r="B215" s="3" t="s">
        <v>38148</v>
      </c>
      <c r="C215" s="4">
        <v>42990.605729166673</v>
      </c>
      <c r="D215" s="3" t="s">
        <v>31816</v>
      </c>
      <c r="E215" s="3" t="s">
        <v>38151</v>
      </c>
      <c r="M215" s="3" t="s">
        <v>39071</v>
      </c>
      <c r="N215" s="3" t="s">
        <v>24595</v>
      </c>
      <c r="O215" s="3" t="s">
        <v>25</v>
      </c>
      <c r="AI215" s="3" t="s">
        <v>29</v>
      </c>
      <c r="AJ215" s="3" t="s">
        <v>28</v>
      </c>
      <c r="AM215" s="3" t="s">
        <v>24</v>
      </c>
      <c r="AZ215" s="3" t="s">
        <v>38149</v>
      </c>
      <c r="BA215" s="3" t="s">
        <v>28402</v>
      </c>
      <c r="BB215" s="3" t="s">
        <v>1483</v>
      </c>
      <c r="BD215" s="3" t="s">
        <v>30</v>
      </c>
      <c r="BG215" s="3"/>
    </row>
    <row r="216" spans="1:59" ht="15" x14ac:dyDescent="0.2">
      <c r="A216" s="3" t="s">
        <v>38146</v>
      </c>
      <c r="B216" s="3" t="s">
        <v>38144</v>
      </c>
      <c r="C216" s="4">
        <v>42990.605717592603</v>
      </c>
      <c r="D216" s="3" t="s">
        <v>31816</v>
      </c>
      <c r="E216" s="3" t="s">
        <v>38147</v>
      </c>
      <c r="M216" s="3" t="s">
        <v>39059</v>
      </c>
      <c r="N216" s="3" t="s">
        <v>18480</v>
      </c>
      <c r="O216" s="3" t="s">
        <v>25</v>
      </c>
      <c r="AI216" s="3" t="s">
        <v>29</v>
      </c>
      <c r="AJ216" s="3" t="s">
        <v>28</v>
      </c>
      <c r="AM216" s="3" t="s">
        <v>24</v>
      </c>
      <c r="AZ216" s="3" t="s">
        <v>3198</v>
      </c>
      <c r="BA216" s="3" t="s">
        <v>38145</v>
      </c>
      <c r="BB216" s="3" t="s">
        <v>395</v>
      </c>
      <c r="BD216" s="3" t="s">
        <v>30</v>
      </c>
      <c r="BG216" s="3"/>
    </row>
    <row r="217" spans="1:59" ht="15" x14ac:dyDescent="0.2">
      <c r="A217" s="3" t="s">
        <v>6844</v>
      </c>
      <c r="B217" s="3" t="s">
        <v>38142</v>
      </c>
      <c r="C217" s="4">
        <v>42990.605717592603</v>
      </c>
      <c r="D217" s="3" t="s">
        <v>31816</v>
      </c>
      <c r="E217" s="3" t="s">
        <v>38143</v>
      </c>
      <c r="M217" s="3" t="s">
        <v>39059</v>
      </c>
      <c r="N217" s="3" t="s">
        <v>18480</v>
      </c>
      <c r="O217" s="3" t="s">
        <v>185</v>
      </c>
      <c r="AI217" s="3" t="s">
        <v>29</v>
      </c>
      <c r="AJ217" s="3" t="s">
        <v>28</v>
      </c>
      <c r="AM217" s="3" t="s">
        <v>24</v>
      </c>
      <c r="AZ217" s="3" t="s">
        <v>3005</v>
      </c>
      <c r="BA217" s="3" t="s">
        <v>3000</v>
      </c>
      <c r="BB217" s="3" t="s">
        <v>80</v>
      </c>
      <c r="BD217" s="3" t="s">
        <v>30</v>
      </c>
      <c r="BG217" s="3"/>
    </row>
    <row r="218" spans="1:59" ht="15" x14ac:dyDescent="0.2">
      <c r="A218" s="3" t="s">
        <v>6521</v>
      </c>
      <c r="B218" s="3" t="s">
        <v>38140</v>
      </c>
      <c r="C218" s="4">
        <v>42990.605717592603</v>
      </c>
      <c r="D218" s="3" t="s">
        <v>31816</v>
      </c>
      <c r="E218" s="3" t="s">
        <v>38141</v>
      </c>
      <c r="M218" s="3" t="s">
        <v>39028</v>
      </c>
      <c r="N218" s="3" t="s">
        <v>8049</v>
      </c>
      <c r="O218" s="3" t="s">
        <v>25</v>
      </c>
      <c r="AI218" s="3" t="s">
        <v>29</v>
      </c>
      <c r="AJ218" s="3" t="s">
        <v>28</v>
      </c>
      <c r="AM218" s="3" t="s">
        <v>24</v>
      </c>
      <c r="AZ218" s="3" t="s">
        <v>1464</v>
      </c>
      <c r="BA218" s="3" t="s">
        <v>1465</v>
      </c>
      <c r="BB218" s="3" t="s">
        <v>1466</v>
      </c>
      <c r="BD218" s="3" t="s">
        <v>30</v>
      </c>
      <c r="BG218" s="3"/>
    </row>
    <row r="219" spans="1:59" ht="15" x14ac:dyDescent="0.2">
      <c r="A219" s="3" t="s">
        <v>7314</v>
      </c>
      <c r="B219" s="3" t="s">
        <v>38138</v>
      </c>
      <c r="C219" s="4">
        <v>42990.605717592603</v>
      </c>
      <c r="D219" s="3" t="s">
        <v>31816</v>
      </c>
      <c r="E219" s="3" t="s">
        <v>38139</v>
      </c>
      <c r="M219" s="3" t="s">
        <v>39064</v>
      </c>
      <c r="N219" s="3" t="s">
        <v>21264</v>
      </c>
      <c r="O219" s="3" t="s">
        <v>25</v>
      </c>
      <c r="AI219" s="3" t="s">
        <v>29</v>
      </c>
      <c r="AJ219" s="3" t="s">
        <v>28</v>
      </c>
      <c r="AM219" s="3" t="s">
        <v>24</v>
      </c>
      <c r="AZ219" s="3" t="s">
        <v>5022</v>
      </c>
      <c r="BA219" s="3" t="s">
        <v>5019</v>
      </c>
      <c r="BB219" s="3" t="s">
        <v>40</v>
      </c>
      <c r="BD219" s="3" t="s">
        <v>30</v>
      </c>
      <c r="BG219" s="3"/>
    </row>
    <row r="220" spans="1:59" ht="15" x14ac:dyDescent="0.2">
      <c r="A220" s="3" t="s">
        <v>7182</v>
      </c>
      <c r="B220" s="3" t="s">
        <v>38135</v>
      </c>
      <c r="C220" s="4">
        <v>42990.605717592603</v>
      </c>
      <c r="D220" s="3" t="s">
        <v>31816</v>
      </c>
      <c r="E220" s="3" t="s">
        <v>38137</v>
      </c>
      <c r="M220" s="3" t="s">
        <v>39064</v>
      </c>
      <c r="N220" s="3" t="s">
        <v>21264</v>
      </c>
      <c r="O220" s="3" t="s">
        <v>25</v>
      </c>
      <c r="AI220" s="3" t="s">
        <v>29</v>
      </c>
      <c r="AJ220" s="3" t="s">
        <v>28</v>
      </c>
      <c r="AM220" s="3" t="s">
        <v>24</v>
      </c>
      <c r="AZ220" s="3" t="s">
        <v>4467</v>
      </c>
      <c r="BA220" s="3" t="s">
        <v>4468</v>
      </c>
      <c r="BB220" s="3" t="s">
        <v>38136</v>
      </c>
      <c r="BD220" s="3" t="s">
        <v>30</v>
      </c>
      <c r="BG220" s="3"/>
    </row>
    <row r="221" spans="1:59" ht="15" x14ac:dyDescent="0.2">
      <c r="A221" s="3" t="s">
        <v>6892</v>
      </c>
      <c r="B221" s="3" t="s">
        <v>38133</v>
      </c>
      <c r="C221" s="4">
        <v>42990.605717592603</v>
      </c>
      <c r="D221" s="3" t="s">
        <v>31816</v>
      </c>
      <c r="E221" s="3" t="s">
        <v>38134</v>
      </c>
      <c r="M221" s="3" t="s">
        <v>39064</v>
      </c>
      <c r="N221" s="3" t="s">
        <v>21264</v>
      </c>
      <c r="O221" s="3" t="s">
        <v>25</v>
      </c>
      <c r="AI221" s="3" t="s">
        <v>29</v>
      </c>
      <c r="AJ221" s="3" t="s">
        <v>28</v>
      </c>
      <c r="AM221" s="3" t="s">
        <v>24</v>
      </c>
      <c r="AZ221" s="3" t="s">
        <v>3214</v>
      </c>
      <c r="BA221" s="3" t="s">
        <v>3206</v>
      </c>
      <c r="BB221" s="3" t="s">
        <v>2334</v>
      </c>
      <c r="BD221" s="3" t="s">
        <v>30</v>
      </c>
      <c r="BG221" s="3"/>
    </row>
    <row r="222" spans="1:59" ht="15" x14ac:dyDescent="0.2">
      <c r="A222" s="3" t="s">
        <v>6809</v>
      </c>
      <c r="B222" s="3" t="s">
        <v>38131</v>
      </c>
      <c r="C222" s="4">
        <v>42990.605717592603</v>
      </c>
      <c r="D222" s="3" t="s">
        <v>31816</v>
      </c>
      <c r="E222" s="3" t="s">
        <v>38132</v>
      </c>
      <c r="M222" s="3" t="s">
        <v>39064</v>
      </c>
      <c r="N222" s="3" t="s">
        <v>21264</v>
      </c>
      <c r="O222" s="3" t="s">
        <v>25</v>
      </c>
      <c r="AI222" s="3" t="s">
        <v>29</v>
      </c>
      <c r="AJ222" s="3" t="s">
        <v>28</v>
      </c>
      <c r="AM222" s="3" t="s">
        <v>24</v>
      </c>
      <c r="AZ222" s="3" t="s">
        <v>2846</v>
      </c>
      <c r="BA222" s="3" t="s">
        <v>2847</v>
      </c>
      <c r="BB222" s="3" t="s">
        <v>3117</v>
      </c>
      <c r="BD222" s="3" t="s">
        <v>30</v>
      </c>
      <c r="BG222" s="3"/>
    </row>
    <row r="223" spans="1:59" ht="15" x14ac:dyDescent="0.2">
      <c r="A223" s="3" t="s">
        <v>6703</v>
      </c>
      <c r="B223" s="3" t="s">
        <v>38129</v>
      </c>
      <c r="C223" s="4">
        <v>42990.605717592603</v>
      </c>
      <c r="D223" s="3" t="s">
        <v>31816</v>
      </c>
      <c r="E223" s="3" t="s">
        <v>38130</v>
      </c>
      <c r="M223" s="3" t="s">
        <v>39064</v>
      </c>
      <c r="N223" s="3" t="s">
        <v>21264</v>
      </c>
      <c r="O223" s="3" t="s">
        <v>25</v>
      </c>
      <c r="AI223" s="3" t="s">
        <v>29</v>
      </c>
      <c r="AJ223" s="3" t="s">
        <v>28</v>
      </c>
      <c r="AM223" s="3" t="s">
        <v>24</v>
      </c>
      <c r="AZ223" s="3" t="s">
        <v>2332</v>
      </c>
      <c r="BA223" s="3" t="s">
        <v>2333</v>
      </c>
      <c r="BB223" s="3" t="s">
        <v>672</v>
      </c>
      <c r="BD223" s="3" t="s">
        <v>30</v>
      </c>
      <c r="BG223" s="3"/>
    </row>
    <row r="224" spans="1:59" ht="15" x14ac:dyDescent="0.2">
      <c r="A224" s="3" t="s">
        <v>6643</v>
      </c>
      <c r="B224" s="3" t="s">
        <v>38127</v>
      </c>
      <c r="C224" s="4">
        <v>42990.605717592603</v>
      </c>
      <c r="D224" s="3" t="s">
        <v>31816</v>
      </c>
      <c r="E224" s="3" t="s">
        <v>38128</v>
      </c>
      <c r="M224" s="3" t="s">
        <v>39064</v>
      </c>
      <c r="N224" s="3" t="s">
        <v>21264</v>
      </c>
      <c r="O224" s="3" t="s">
        <v>25</v>
      </c>
      <c r="AI224" s="3" t="s">
        <v>29</v>
      </c>
      <c r="AJ224" s="3" t="s">
        <v>28</v>
      </c>
      <c r="AM224" s="3" t="s">
        <v>24</v>
      </c>
      <c r="AZ224" s="3" t="s">
        <v>2067</v>
      </c>
      <c r="BA224" s="3" t="s">
        <v>2068</v>
      </c>
      <c r="BB224" s="3" t="s">
        <v>2069</v>
      </c>
      <c r="BD224" s="3" t="s">
        <v>30</v>
      </c>
      <c r="BG224" s="3"/>
    </row>
    <row r="225" spans="1:59" ht="15" x14ac:dyDescent="0.2">
      <c r="A225" s="3" t="s">
        <v>6620</v>
      </c>
      <c r="B225" s="3" t="s">
        <v>38125</v>
      </c>
      <c r="C225" s="4">
        <v>42990.605717592603</v>
      </c>
      <c r="D225" s="3" t="s">
        <v>31816</v>
      </c>
      <c r="E225" s="3" t="s">
        <v>38126</v>
      </c>
      <c r="M225" s="3" t="s">
        <v>39064</v>
      </c>
      <c r="N225" s="3" t="s">
        <v>21264</v>
      </c>
      <c r="O225" s="3" t="s">
        <v>25</v>
      </c>
      <c r="AI225" s="3" t="s">
        <v>29</v>
      </c>
      <c r="AJ225" s="3" t="s">
        <v>28</v>
      </c>
      <c r="AM225" s="3" t="s">
        <v>24</v>
      </c>
      <c r="AZ225" s="3" t="s">
        <v>1965</v>
      </c>
      <c r="BA225" s="3" t="s">
        <v>1966</v>
      </c>
      <c r="BB225" s="3" t="s">
        <v>643</v>
      </c>
      <c r="BD225" s="3" t="s">
        <v>30</v>
      </c>
      <c r="BG225" s="3"/>
    </row>
    <row r="226" spans="1:59" ht="15" x14ac:dyDescent="0.2">
      <c r="A226" s="3" t="s">
        <v>6316</v>
      </c>
      <c r="B226" s="3" t="s">
        <v>38123</v>
      </c>
      <c r="C226" s="4">
        <v>42990.605717592603</v>
      </c>
      <c r="D226" s="3" t="s">
        <v>31816</v>
      </c>
      <c r="E226" s="3" t="s">
        <v>38124</v>
      </c>
      <c r="M226" s="3" t="s">
        <v>39064</v>
      </c>
      <c r="N226" s="3" t="s">
        <v>21264</v>
      </c>
      <c r="O226" s="3" t="s">
        <v>25</v>
      </c>
      <c r="AI226" s="3" t="s">
        <v>29</v>
      </c>
      <c r="AJ226" s="3" t="s">
        <v>28</v>
      </c>
      <c r="AM226" s="3" t="s">
        <v>24</v>
      </c>
      <c r="AZ226" s="3" t="s">
        <v>192</v>
      </c>
      <c r="BA226" s="3" t="s">
        <v>193</v>
      </c>
      <c r="BB226" s="3" t="s">
        <v>5900</v>
      </c>
      <c r="BD226" s="3" t="s">
        <v>30</v>
      </c>
      <c r="BG226" s="3"/>
    </row>
    <row r="227" spans="1:59" ht="15" x14ac:dyDescent="0.2">
      <c r="A227" s="3" t="s">
        <v>6874</v>
      </c>
      <c r="B227" s="3" t="s">
        <v>38121</v>
      </c>
      <c r="C227" s="4">
        <v>42990.605717592603</v>
      </c>
      <c r="D227" s="3" t="s">
        <v>31816</v>
      </c>
      <c r="E227" s="3" t="s">
        <v>38122</v>
      </c>
      <c r="M227" s="3" t="s">
        <v>17696</v>
      </c>
      <c r="N227" s="3" t="s">
        <v>17692</v>
      </c>
      <c r="O227" s="3" t="s">
        <v>25</v>
      </c>
      <c r="AI227" s="3" t="s">
        <v>29</v>
      </c>
      <c r="AJ227" s="3" t="s">
        <v>28</v>
      </c>
      <c r="AM227" s="3" t="s">
        <v>24</v>
      </c>
      <c r="AZ227" s="3" t="s">
        <v>3142</v>
      </c>
      <c r="BA227" s="3" t="s">
        <v>3143</v>
      </c>
      <c r="BB227" s="3" t="s">
        <v>557</v>
      </c>
      <c r="BD227" s="3" t="s">
        <v>30</v>
      </c>
      <c r="BG227" s="3"/>
    </row>
    <row r="228" spans="1:59" ht="15" x14ac:dyDescent="0.2">
      <c r="A228" s="3" t="s">
        <v>38119</v>
      </c>
      <c r="B228" s="3" t="s">
        <v>38116</v>
      </c>
      <c r="C228" s="4">
        <v>42990.605717592603</v>
      </c>
      <c r="D228" s="3" t="s">
        <v>31816</v>
      </c>
      <c r="E228" s="3" t="s">
        <v>38120</v>
      </c>
      <c r="M228" s="3" t="s">
        <v>39055</v>
      </c>
      <c r="N228" s="3" t="s">
        <v>15948</v>
      </c>
      <c r="O228" s="3" t="s">
        <v>25</v>
      </c>
      <c r="AI228" s="3" t="s">
        <v>29</v>
      </c>
      <c r="AJ228" s="3" t="s">
        <v>28</v>
      </c>
      <c r="AM228" s="3" t="s">
        <v>24</v>
      </c>
      <c r="AZ228" s="3" t="s">
        <v>38118</v>
      </c>
      <c r="BA228" s="3" t="s">
        <v>38117</v>
      </c>
      <c r="BB228" s="3" t="s">
        <v>275</v>
      </c>
      <c r="BD228" s="3" t="s">
        <v>30</v>
      </c>
      <c r="BG228" s="3"/>
    </row>
    <row r="229" spans="1:59" ht="15" x14ac:dyDescent="0.2">
      <c r="A229" s="3" t="s">
        <v>38114</v>
      </c>
      <c r="B229" s="3" t="s">
        <v>38113</v>
      </c>
      <c r="C229" s="4">
        <v>42990.605717592603</v>
      </c>
      <c r="D229" s="3" t="s">
        <v>31816</v>
      </c>
      <c r="E229" s="3" t="s">
        <v>38115</v>
      </c>
      <c r="M229" s="3" t="s">
        <v>39055</v>
      </c>
      <c r="N229" s="3" t="s">
        <v>15948</v>
      </c>
      <c r="O229" s="3" t="s">
        <v>25</v>
      </c>
      <c r="AI229" s="3" t="s">
        <v>29</v>
      </c>
      <c r="AJ229" s="3" t="s">
        <v>28</v>
      </c>
      <c r="AM229" s="3" t="s">
        <v>24</v>
      </c>
      <c r="AZ229" s="3" t="s">
        <v>29489</v>
      </c>
      <c r="BA229" s="3" t="s">
        <v>8837</v>
      </c>
      <c r="BB229" s="3" t="s">
        <v>1388</v>
      </c>
      <c r="BD229" s="3" t="s">
        <v>30</v>
      </c>
      <c r="BG229" s="3"/>
    </row>
    <row r="230" spans="1:59" ht="15" x14ac:dyDescent="0.2">
      <c r="A230" s="3" t="s">
        <v>38111</v>
      </c>
      <c r="B230" s="3" t="s">
        <v>38109</v>
      </c>
      <c r="C230" s="4">
        <v>42990.605706018519</v>
      </c>
      <c r="D230" s="3" t="s">
        <v>31816</v>
      </c>
      <c r="E230" s="3" t="s">
        <v>38112</v>
      </c>
      <c r="M230" s="3" t="s">
        <v>39055</v>
      </c>
      <c r="N230" s="3" t="s">
        <v>15948</v>
      </c>
      <c r="O230" s="3" t="s">
        <v>25</v>
      </c>
      <c r="AI230" s="3" t="s">
        <v>29</v>
      </c>
      <c r="AJ230" s="3" t="s">
        <v>28</v>
      </c>
      <c r="AM230" s="3" t="s">
        <v>24</v>
      </c>
      <c r="AZ230" s="3" t="s">
        <v>1420</v>
      </c>
      <c r="BA230" s="3" t="s">
        <v>38110</v>
      </c>
      <c r="BB230" s="3" t="s">
        <v>275</v>
      </c>
      <c r="BD230" s="3" t="s">
        <v>30</v>
      </c>
      <c r="BG230" s="3"/>
    </row>
    <row r="231" spans="1:59" ht="15" x14ac:dyDescent="0.2">
      <c r="A231" s="3" t="s">
        <v>38107</v>
      </c>
      <c r="B231" s="3" t="s">
        <v>38105</v>
      </c>
      <c r="C231" s="4">
        <v>42990.605706018519</v>
      </c>
      <c r="D231" s="3" t="s">
        <v>31816</v>
      </c>
      <c r="E231" s="3" t="s">
        <v>38108</v>
      </c>
      <c r="M231" s="3" t="s">
        <v>39055</v>
      </c>
      <c r="N231" s="3" t="s">
        <v>15948</v>
      </c>
      <c r="O231" s="3" t="s">
        <v>25</v>
      </c>
      <c r="AI231" s="3" t="s">
        <v>29</v>
      </c>
      <c r="AJ231" s="3" t="s">
        <v>28</v>
      </c>
      <c r="AM231" s="3" t="s">
        <v>24</v>
      </c>
      <c r="AZ231" s="3" t="s">
        <v>38106</v>
      </c>
      <c r="BA231" s="3" t="s">
        <v>5332</v>
      </c>
      <c r="BB231" s="3" t="s">
        <v>1388</v>
      </c>
      <c r="BD231" s="3" t="s">
        <v>30</v>
      </c>
      <c r="BG231" s="3"/>
    </row>
    <row r="232" spans="1:59" ht="15" x14ac:dyDescent="0.2">
      <c r="A232" s="3" t="s">
        <v>7348</v>
      </c>
      <c r="B232" s="3" t="s">
        <v>38103</v>
      </c>
      <c r="C232" s="4">
        <v>42990.605706018519</v>
      </c>
      <c r="D232" s="3" t="s">
        <v>31816</v>
      </c>
      <c r="E232" s="3" t="s">
        <v>38104</v>
      </c>
      <c r="M232" s="3" t="s">
        <v>39055</v>
      </c>
      <c r="N232" s="3" t="s">
        <v>15948</v>
      </c>
      <c r="O232" s="3" t="s">
        <v>25</v>
      </c>
      <c r="AI232" s="3" t="s">
        <v>29</v>
      </c>
      <c r="AJ232" s="3" t="s">
        <v>28</v>
      </c>
      <c r="AM232" s="3" t="s">
        <v>24</v>
      </c>
      <c r="AZ232" s="3" t="s">
        <v>1475</v>
      </c>
      <c r="BA232" s="3" t="s">
        <v>5167</v>
      </c>
      <c r="BB232" s="3" t="s">
        <v>275</v>
      </c>
      <c r="BD232" s="3" t="s">
        <v>30</v>
      </c>
      <c r="BG232" s="3"/>
    </row>
    <row r="233" spans="1:59" ht="15" x14ac:dyDescent="0.2">
      <c r="A233" s="3" t="s">
        <v>38101</v>
      </c>
      <c r="B233" s="3" t="s">
        <v>38100</v>
      </c>
      <c r="C233" s="4">
        <v>42990.605706018519</v>
      </c>
      <c r="D233" s="3" t="s">
        <v>31816</v>
      </c>
      <c r="E233" s="3" t="s">
        <v>38102</v>
      </c>
      <c r="M233" s="3" t="s">
        <v>39055</v>
      </c>
      <c r="N233" s="3" t="s">
        <v>15948</v>
      </c>
      <c r="O233" s="3" t="s">
        <v>25</v>
      </c>
      <c r="AI233" s="3" t="s">
        <v>29</v>
      </c>
      <c r="AJ233" s="3" t="s">
        <v>28</v>
      </c>
      <c r="AM233" s="3" t="s">
        <v>24</v>
      </c>
      <c r="AZ233" s="3" t="s">
        <v>3536</v>
      </c>
      <c r="BA233" s="3" t="s">
        <v>3748</v>
      </c>
      <c r="BB233" s="3" t="s">
        <v>1388</v>
      </c>
      <c r="BD233" s="3" t="s">
        <v>30</v>
      </c>
      <c r="BG233" s="3"/>
    </row>
    <row r="234" spans="1:59" ht="15" x14ac:dyDescent="0.2">
      <c r="A234" s="3" t="s">
        <v>38098</v>
      </c>
      <c r="B234" s="3" t="s">
        <v>38096</v>
      </c>
      <c r="C234" s="4">
        <v>42990.605706018519</v>
      </c>
      <c r="D234" s="3" t="s">
        <v>31816</v>
      </c>
      <c r="E234" s="3" t="s">
        <v>38099</v>
      </c>
      <c r="M234" s="3" t="s">
        <v>39055</v>
      </c>
      <c r="N234" s="3" t="s">
        <v>15948</v>
      </c>
      <c r="O234" s="3" t="s">
        <v>25</v>
      </c>
      <c r="AI234" s="3" t="s">
        <v>29</v>
      </c>
      <c r="AJ234" s="3" t="s">
        <v>28</v>
      </c>
      <c r="AM234" s="3" t="s">
        <v>24</v>
      </c>
      <c r="AZ234" s="3" t="s">
        <v>28230</v>
      </c>
      <c r="BA234" s="3" t="s">
        <v>38097</v>
      </c>
      <c r="BB234" s="3" t="s">
        <v>1388</v>
      </c>
      <c r="BD234" s="3" t="s">
        <v>30</v>
      </c>
      <c r="BG234" s="3"/>
    </row>
    <row r="235" spans="1:59" ht="15" x14ac:dyDescent="0.2">
      <c r="A235" s="3" t="s">
        <v>38094</v>
      </c>
      <c r="B235" s="3" t="s">
        <v>38093</v>
      </c>
      <c r="C235" s="4">
        <v>42990.605706018519</v>
      </c>
      <c r="D235" s="3" t="s">
        <v>31816</v>
      </c>
      <c r="E235" s="3" t="s">
        <v>38095</v>
      </c>
      <c r="M235" s="3" t="s">
        <v>39055</v>
      </c>
      <c r="N235" s="3" t="s">
        <v>15948</v>
      </c>
      <c r="O235" s="3" t="s">
        <v>25</v>
      </c>
      <c r="AI235" s="3" t="s">
        <v>29</v>
      </c>
      <c r="AJ235" s="3" t="s">
        <v>28</v>
      </c>
      <c r="AM235" s="3" t="s">
        <v>24</v>
      </c>
      <c r="AZ235" s="3" t="s">
        <v>2129</v>
      </c>
      <c r="BA235" s="3" t="s">
        <v>16254</v>
      </c>
      <c r="BB235" s="3" t="s">
        <v>275</v>
      </c>
      <c r="BD235" s="3" t="s">
        <v>30</v>
      </c>
      <c r="BG235" s="3"/>
    </row>
    <row r="236" spans="1:59" ht="15" x14ac:dyDescent="0.2">
      <c r="A236" s="3" t="s">
        <v>38091</v>
      </c>
      <c r="B236" s="3" t="s">
        <v>38090</v>
      </c>
      <c r="C236" s="4">
        <v>42990.605706018519</v>
      </c>
      <c r="D236" s="3" t="s">
        <v>31816</v>
      </c>
      <c r="E236" s="3" t="s">
        <v>38092</v>
      </c>
      <c r="M236" s="3" t="s">
        <v>39055</v>
      </c>
      <c r="N236" s="3" t="s">
        <v>15948</v>
      </c>
      <c r="O236" s="3" t="s">
        <v>25</v>
      </c>
      <c r="AI236" s="3" t="s">
        <v>29</v>
      </c>
      <c r="AJ236" s="3" t="s">
        <v>28</v>
      </c>
      <c r="AM236" s="3" t="s">
        <v>24</v>
      </c>
      <c r="AZ236" s="3" t="s">
        <v>3334</v>
      </c>
      <c r="BA236" s="3" t="s">
        <v>31881</v>
      </c>
      <c r="BB236" s="3" t="s">
        <v>275</v>
      </c>
      <c r="BD236" s="3" t="s">
        <v>30</v>
      </c>
      <c r="BG236" s="3"/>
    </row>
    <row r="237" spans="1:59" ht="15" x14ac:dyDescent="0.2">
      <c r="A237" s="3" t="s">
        <v>38088</v>
      </c>
      <c r="B237" s="3" t="s">
        <v>38086</v>
      </c>
      <c r="C237" s="4">
        <v>42990.605706018519</v>
      </c>
      <c r="D237" s="3" t="s">
        <v>31816</v>
      </c>
      <c r="E237" s="3" t="s">
        <v>38089</v>
      </c>
      <c r="M237" s="3" t="s">
        <v>39055</v>
      </c>
      <c r="N237" s="3" t="s">
        <v>15948</v>
      </c>
      <c r="O237" s="3" t="s">
        <v>25</v>
      </c>
      <c r="AI237" s="3" t="s">
        <v>29</v>
      </c>
      <c r="AJ237" s="3" t="s">
        <v>28</v>
      </c>
      <c r="AM237" s="3" t="s">
        <v>24</v>
      </c>
      <c r="AZ237" s="3" t="s">
        <v>38087</v>
      </c>
      <c r="BA237" s="3" t="s">
        <v>1187</v>
      </c>
      <c r="BB237" s="3" t="s">
        <v>275</v>
      </c>
      <c r="BD237" s="3" t="s">
        <v>30</v>
      </c>
      <c r="BG237" s="3"/>
    </row>
    <row r="238" spans="1:59" ht="15" x14ac:dyDescent="0.2">
      <c r="A238" s="3" t="s">
        <v>38084</v>
      </c>
      <c r="B238" s="3" t="s">
        <v>38081</v>
      </c>
      <c r="C238" s="4">
        <v>42990.605706018519</v>
      </c>
      <c r="D238" s="3" t="s">
        <v>31816</v>
      </c>
      <c r="E238" s="3" t="s">
        <v>38085</v>
      </c>
      <c r="M238" s="3" t="s">
        <v>39055</v>
      </c>
      <c r="N238" s="3" t="s">
        <v>15948</v>
      </c>
      <c r="O238" s="3" t="s">
        <v>25</v>
      </c>
      <c r="AI238" s="3" t="s">
        <v>29</v>
      </c>
      <c r="AJ238" s="3" t="s">
        <v>28</v>
      </c>
      <c r="AM238" s="3" t="s">
        <v>24</v>
      </c>
      <c r="AZ238" s="3" t="s">
        <v>38083</v>
      </c>
      <c r="BA238" s="3" t="s">
        <v>38082</v>
      </c>
      <c r="BB238" s="3" t="s">
        <v>275</v>
      </c>
      <c r="BD238" s="3" t="s">
        <v>30</v>
      </c>
      <c r="BG238" s="3"/>
    </row>
    <row r="239" spans="1:59" ht="15" x14ac:dyDescent="0.2">
      <c r="A239" s="3" t="s">
        <v>6392</v>
      </c>
      <c r="B239" s="3" t="s">
        <v>38079</v>
      </c>
      <c r="C239" s="4">
        <v>42990.605706018519</v>
      </c>
      <c r="D239" s="3" t="s">
        <v>31816</v>
      </c>
      <c r="E239" s="3" t="s">
        <v>38080</v>
      </c>
      <c r="M239" s="3" t="s">
        <v>11180</v>
      </c>
      <c r="N239" s="3" t="s">
        <v>11175</v>
      </c>
      <c r="O239" s="3" t="s">
        <v>25</v>
      </c>
      <c r="AI239" s="3" t="s">
        <v>29</v>
      </c>
      <c r="AJ239" s="3" t="s">
        <v>28</v>
      </c>
      <c r="AM239" s="3" t="s">
        <v>24</v>
      </c>
      <c r="AZ239" s="3" t="s">
        <v>733</v>
      </c>
      <c r="BA239" s="3" t="s">
        <v>734</v>
      </c>
      <c r="BB239" s="3" t="s">
        <v>40</v>
      </c>
      <c r="BD239" s="3" t="s">
        <v>30</v>
      </c>
      <c r="BG239" s="3"/>
    </row>
    <row r="240" spans="1:59" ht="15" x14ac:dyDescent="0.2">
      <c r="A240" s="3" t="s">
        <v>38071</v>
      </c>
      <c r="B240" s="3" t="s">
        <v>38069</v>
      </c>
      <c r="C240" s="4">
        <v>42986.588645833333</v>
      </c>
      <c r="D240" s="3" t="s">
        <v>7639</v>
      </c>
      <c r="E240" s="3" t="s">
        <v>38078</v>
      </c>
      <c r="F240" s="3" t="s">
        <v>38077</v>
      </c>
      <c r="G240" s="3" t="s">
        <v>38076</v>
      </c>
      <c r="H240" s="3" t="s">
        <v>8057</v>
      </c>
      <c r="J240" s="3" t="s">
        <v>19421</v>
      </c>
      <c r="U240" s="3" t="s">
        <v>38075</v>
      </c>
      <c r="W240" s="3" t="s">
        <v>38074</v>
      </c>
      <c r="Z240" s="3" t="s">
        <v>38073</v>
      </c>
      <c r="AB240" s="3" t="s">
        <v>38072</v>
      </c>
      <c r="AI240" s="3" t="s">
        <v>8007</v>
      </c>
      <c r="AJ240" s="3" t="s">
        <v>8326</v>
      </c>
      <c r="AK240" s="3" t="s">
        <v>8006</v>
      </c>
      <c r="AZ240" s="3" t="s">
        <v>10132</v>
      </c>
      <c r="BA240" s="3" t="s">
        <v>1011</v>
      </c>
      <c r="BB240" s="3" t="s">
        <v>38070</v>
      </c>
      <c r="BD240" s="3" t="s">
        <v>30</v>
      </c>
      <c r="BG240" s="3"/>
    </row>
    <row r="241" spans="1:59" ht="15" x14ac:dyDescent="0.2">
      <c r="A241" s="3" t="s">
        <v>38062</v>
      </c>
      <c r="B241" s="3" t="s">
        <v>38060</v>
      </c>
      <c r="C241" s="4">
        <v>42986.588541666657</v>
      </c>
      <c r="D241" s="3" t="s">
        <v>7639</v>
      </c>
      <c r="E241" s="3" t="s">
        <v>38068</v>
      </c>
      <c r="F241" s="3" t="s">
        <v>38067</v>
      </c>
      <c r="G241" s="3" t="s">
        <v>38066</v>
      </c>
      <c r="H241" s="3" t="s">
        <v>8057</v>
      </c>
      <c r="W241" s="3" t="s">
        <v>38065</v>
      </c>
      <c r="Z241" s="3" t="s">
        <v>38064</v>
      </c>
      <c r="AB241" s="3" t="s">
        <v>38063</v>
      </c>
      <c r="AI241" s="3" t="s">
        <v>8007</v>
      </c>
      <c r="AJ241" s="3" t="s">
        <v>8326</v>
      </c>
      <c r="AZ241" s="3" t="s">
        <v>1327</v>
      </c>
      <c r="BA241" s="3" t="s">
        <v>2593</v>
      </c>
      <c r="BB241" s="3" t="s">
        <v>38061</v>
      </c>
      <c r="BD241" s="3" t="s">
        <v>30</v>
      </c>
      <c r="BG241" s="3"/>
    </row>
    <row r="242" spans="1:59" ht="15" x14ac:dyDescent="0.2">
      <c r="A242" s="3" t="s">
        <v>38052</v>
      </c>
      <c r="B242" s="3" t="s">
        <v>38049</v>
      </c>
      <c r="C242" s="4">
        <v>42986.588437500002</v>
      </c>
      <c r="D242" s="3" t="s">
        <v>7639</v>
      </c>
      <c r="E242" s="3" t="s">
        <v>38059</v>
      </c>
      <c r="F242" s="3" t="s">
        <v>38058</v>
      </c>
      <c r="G242" s="3" t="s">
        <v>38057</v>
      </c>
      <c r="H242" s="3" t="s">
        <v>8057</v>
      </c>
      <c r="U242" s="3" t="s">
        <v>38056</v>
      </c>
      <c r="W242" s="3" t="s">
        <v>38055</v>
      </c>
      <c r="Z242" s="3" t="s">
        <v>38054</v>
      </c>
      <c r="AB242" s="3" t="s">
        <v>38053</v>
      </c>
      <c r="AI242" s="3" t="s">
        <v>8007</v>
      </c>
      <c r="AJ242" s="3" t="s">
        <v>8326</v>
      </c>
      <c r="AK242" s="3" t="s">
        <v>8006</v>
      </c>
      <c r="AZ242" s="3" t="s">
        <v>15360</v>
      </c>
      <c r="BA242" s="3" t="s">
        <v>38051</v>
      </c>
      <c r="BB242" s="3" t="s">
        <v>38050</v>
      </c>
      <c r="BD242" s="3" t="s">
        <v>30</v>
      </c>
      <c r="BG242" s="3"/>
    </row>
    <row r="243" spans="1:59" ht="15" x14ac:dyDescent="0.2">
      <c r="A243" s="3" t="s">
        <v>38042</v>
      </c>
      <c r="B243" s="3" t="s">
        <v>38039</v>
      </c>
      <c r="C243" s="4">
        <v>42986.588090277779</v>
      </c>
      <c r="D243" s="3" t="s">
        <v>7639</v>
      </c>
      <c r="E243" s="3" t="s">
        <v>38048</v>
      </c>
      <c r="F243" s="3" t="s">
        <v>38047</v>
      </c>
      <c r="H243" s="3" t="s">
        <v>8057</v>
      </c>
      <c r="U243" s="3" t="s">
        <v>38046</v>
      </c>
      <c r="W243" s="3" t="s">
        <v>38045</v>
      </c>
      <c r="Z243" s="3" t="s">
        <v>38044</v>
      </c>
      <c r="AB243" s="3" t="s">
        <v>38043</v>
      </c>
      <c r="AI243" s="3" t="s">
        <v>29</v>
      </c>
      <c r="AJ243" s="3" t="s">
        <v>8326</v>
      </c>
      <c r="AZ243" s="3" t="s">
        <v>38041</v>
      </c>
      <c r="BA243" s="3" t="s">
        <v>1372</v>
      </c>
      <c r="BB243" s="3" t="s">
        <v>38040</v>
      </c>
      <c r="BD243" s="3" t="s">
        <v>30</v>
      </c>
      <c r="BG243" s="3"/>
    </row>
    <row r="244" spans="1:59" ht="15" x14ac:dyDescent="0.2">
      <c r="A244" s="3" t="s">
        <v>38037</v>
      </c>
      <c r="B244" s="3" t="s">
        <v>38034</v>
      </c>
      <c r="C244" s="4">
        <v>42949.739687499998</v>
      </c>
      <c r="D244" s="3" t="s">
        <v>31816</v>
      </c>
      <c r="E244" s="3" t="s">
        <v>38038</v>
      </c>
      <c r="M244" s="3" t="s">
        <v>28196</v>
      </c>
      <c r="N244" s="3" t="s">
        <v>28194</v>
      </c>
      <c r="O244" s="3" t="s">
        <v>8540</v>
      </c>
      <c r="AI244" s="3" t="s">
        <v>29</v>
      </c>
      <c r="AJ244" s="3" t="s">
        <v>25173</v>
      </c>
      <c r="AM244" s="3" t="s">
        <v>24</v>
      </c>
      <c r="AN244" s="3" t="s">
        <v>1720</v>
      </c>
      <c r="AZ244" s="3" t="s">
        <v>38036</v>
      </c>
      <c r="BA244" s="3" t="s">
        <v>38035</v>
      </c>
      <c r="BB244" s="3" t="s">
        <v>1720</v>
      </c>
      <c r="BD244" s="3" t="s">
        <v>30</v>
      </c>
      <c r="BG244" s="3"/>
    </row>
    <row r="245" spans="1:59" ht="15" x14ac:dyDescent="0.2">
      <c r="A245" s="3" t="s">
        <v>38032</v>
      </c>
      <c r="B245" s="3" t="s">
        <v>38030</v>
      </c>
      <c r="C245" s="4">
        <v>42949.739687499998</v>
      </c>
      <c r="D245" s="3" t="s">
        <v>31816</v>
      </c>
      <c r="E245" s="3" t="s">
        <v>38033</v>
      </c>
      <c r="M245" s="3" t="s">
        <v>25182</v>
      </c>
      <c r="N245" s="3" t="s">
        <v>25180</v>
      </c>
      <c r="O245" s="3" t="s">
        <v>8540</v>
      </c>
      <c r="AI245" s="3" t="s">
        <v>29</v>
      </c>
      <c r="AJ245" s="3" t="s">
        <v>25173</v>
      </c>
      <c r="AM245" s="3" t="s">
        <v>24</v>
      </c>
      <c r="AN245" s="3" t="s">
        <v>1720</v>
      </c>
      <c r="AZ245" s="3" t="s">
        <v>7859</v>
      </c>
      <c r="BA245" s="3" t="s">
        <v>38031</v>
      </c>
      <c r="BB245" s="3" t="s">
        <v>1720</v>
      </c>
      <c r="BD245" s="3" t="s">
        <v>30</v>
      </c>
      <c r="BG245" s="3"/>
    </row>
    <row r="246" spans="1:59" ht="15" x14ac:dyDescent="0.2">
      <c r="A246" s="3" t="s">
        <v>38028</v>
      </c>
      <c r="B246" s="3" t="s">
        <v>38025</v>
      </c>
      <c r="C246" s="4">
        <v>42949.739687499998</v>
      </c>
      <c r="D246" s="3" t="s">
        <v>31816</v>
      </c>
      <c r="E246" s="3" t="s">
        <v>38029</v>
      </c>
      <c r="M246" s="3" t="s">
        <v>26775</v>
      </c>
      <c r="N246" s="3" t="s">
        <v>26772</v>
      </c>
      <c r="O246" s="3" t="s">
        <v>8540</v>
      </c>
      <c r="AI246" s="3" t="s">
        <v>29</v>
      </c>
      <c r="AJ246" s="3" t="s">
        <v>8814</v>
      </c>
      <c r="AM246" s="3" t="s">
        <v>24</v>
      </c>
      <c r="AN246" s="3" t="s">
        <v>1720</v>
      </c>
      <c r="AZ246" s="3" t="s">
        <v>38027</v>
      </c>
      <c r="BA246" s="3" t="s">
        <v>38026</v>
      </c>
      <c r="BB246" s="3" t="s">
        <v>1720</v>
      </c>
      <c r="BD246" s="3" t="s">
        <v>30</v>
      </c>
      <c r="BG246" s="3"/>
    </row>
    <row r="247" spans="1:59" ht="15" x14ac:dyDescent="0.2">
      <c r="A247" s="3" t="s">
        <v>38023</v>
      </c>
      <c r="B247" s="3" t="s">
        <v>38021</v>
      </c>
      <c r="C247" s="4">
        <v>42949.739687499998</v>
      </c>
      <c r="D247" s="3" t="s">
        <v>31816</v>
      </c>
      <c r="E247" s="3" t="s">
        <v>38024</v>
      </c>
      <c r="M247" s="3" t="s">
        <v>26712</v>
      </c>
      <c r="N247" s="3" t="s">
        <v>26709</v>
      </c>
      <c r="O247" s="3" t="s">
        <v>8540</v>
      </c>
      <c r="AI247" s="3" t="s">
        <v>29</v>
      </c>
      <c r="AJ247" s="3" t="s">
        <v>8814</v>
      </c>
      <c r="AM247" s="3" t="s">
        <v>24</v>
      </c>
      <c r="AN247" s="3" t="s">
        <v>1720</v>
      </c>
      <c r="AZ247" s="3" t="s">
        <v>8521</v>
      </c>
      <c r="BA247" s="3" t="s">
        <v>38022</v>
      </c>
      <c r="BB247" s="3" t="s">
        <v>1720</v>
      </c>
      <c r="BD247" s="3" t="s">
        <v>30</v>
      </c>
      <c r="BG247" s="3"/>
    </row>
    <row r="248" spans="1:59" ht="15" x14ac:dyDescent="0.2">
      <c r="A248" s="3" t="s">
        <v>38019</v>
      </c>
      <c r="B248" s="3" t="s">
        <v>38016</v>
      </c>
      <c r="C248" s="4">
        <v>42949.739675925928</v>
      </c>
      <c r="D248" s="3" t="s">
        <v>31816</v>
      </c>
      <c r="E248" s="3" t="s">
        <v>38020</v>
      </c>
      <c r="M248" s="3" t="s">
        <v>30918</v>
      </c>
      <c r="N248" s="3" t="s">
        <v>30914</v>
      </c>
      <c r="O248" s="3" t="s">
        <v>8540</v>
      </c>
      <c r="AI248" s="3" t="s">
        <v>29</v>
      </c>
      <c r="AJ248" s="3" t="s">
        <v>8814</v>
      </c>
      <c r="AM248" s="3" t="s">
        <v>24</v>
      </c>
      <c r="AN248" s="3" t="s">
        <v>1720</v>
      </c>
      <c r="AZ248" s="3" t="s">
        <v>38018</v>
      </c>
      <c r="BA248" s="3" t="s">
        <v>38017</v>
      </c>
      <c r="BB248" s="3" t="s">
        <v>1720</v>
      </c>
      <c r="BD248" s="3" t="s">
        <v>30</v>
      </c>
      <c r="BG248" s="3"/>
    </row>
    <row r="249" spans="1:59" ht="15" x14ac:dyDescent="0.2">
      <c r="A249" s="3" t="s">
        <v>38014</v>
      </c>
      <c r="B249" s="3" t="s">
        <v>38012</v>
      </c>
      <c r="C249" s="4">
        <v>42949.739675925928</v>
      </c>
      <c r="D249" s="3" t="s">
        <v>31816</v>
      </c>
      <c r="E249" s="3" t="s">
        <v>38015</v>
      </c>
      <c r="M249" s="3" t="s">
        <v>18261</v>
      </c>
      <c r="N249" s="3" t="s">
        <v>18258</v>
      </c>
      <c r="O249" s="3" t="s">
        <v>8540</v>
      </c>
      <c r="AI249" s="3" t="s">
        <v>29</v>
      </c>
      <c r="AJ249" s="3" t="s">
        <v>8814</v>
      </c>
      <c r="AM249" s="3" t="s">
        <v>24</v>
      </c>
      <c r="AN249" s="3" t="s">
        <v>1720</v>
      </c>
      <c r="AZ249" s="3" t="s">
        <v>21732</v>
      </c>
      <c r="BA249" s="3" t="s">
        <v>38013</v>
      </c>
      <c r="BB249" s="3" t="s">
        <v>1720</v>
      </c>
      <c r="BD249" s="3" t="s">
        <v>30</v>
      </c>
      <c r="BG249" s="3"/>
    </row>
    <row r="250" spans="1:59" ht="15" x14ac:dyDescent="0.2">
      <c r="A250" s="3" t="s">
        <v>38010</v>
      </c>
      <c r="B250" s="3" t="s">
        <v>38009</v>
      </c>
      <c r="C250" s="4">
        <v>42949.739675925928</v>
      </c>
      <c r="D250" s="3" t="s">
        <v>31816</v>
      </c>
      <c r="E250" s="3" t="s">
        <v>38011</v>
      </c>
      <c r="M250" s="3" t="s">
        <v>35885</v>
      </c>
      <c r="N250" s="3" t="s">
        <v>35882</v>
      </c>
      <c r="O250" s="3" t="s">
        <v>8540</v>
      </c>
      <c r="AI250" s="3" t="s">
        <v>29</v>
      </c>
      <c r="AJ250" s="3" t="s">
        <v>8814</v>
      </c>
      <c r="AM250" s="3" t="s">
        <v>24</v>
      </c>
      <c r="AN250" s="3" t="s">
        <v>1720</v>
      </c>
      <c r="AZ250" s="3" t="s">
        <v>8719</v>
      </c>
      <c r="BA250" s="3" t="s">
        <v>18063</v>
      </c>
      <c r="BB250" s="3" t="s">
        <v>1720</v>
      </c>
      <c r="BD250" s="3" t="s">
        <v>30</v>
      </c>
      <c r="BG250" s="3"/>
    </row>
    <row r="251" spans="1:59" ht="15" x14ac:dyDescent="0.2">
      <c r="A251" s="3" t="s">
        <v>38007</v>
      </c>
      <c r="B251" s="3" t="s">
        <v>38005</v>
      </c>
      <c r="C251" s="4">
        <v>42949.739675925928</v>
      </c>
      <c r="D251" s="3" t="s">
        <v>31816</v>
      </c>
      <c r="E251" s="3" t="s">
        <v>38008</v>
      </c>
      <c r="M251" s="3" t="s">
        <v>24557</v>
      </c>
      <c r="N251" s="3" t="s">
        <v>24554</v>
      </c>
      <c r="O251" s="3" t="s">
        <v>8540</v>
      </c>
      <c r="AI251" s="3" t="s">
        <v>29</v>
      </c>
      <c r="AJ251" s="3" t="s">
        <v>8814</v>
      </c>
      <c r="AM251" s="3" t="s">
        <v>24</v>
      </c>
      <c r="AN251" s="3" t="s">
        <v>1720</v>
      </c>
      <c r="AZ251" s="3" t="s">
        <v>3335</v>
      </c>
      <c r="BA251" s="3" t="s">
        <v>38006</v>
      </c>
      <c r="BB251" s="3" t="s">
        <v>1720</v>
      </c>
      <c r="BD251" s="3" t="s">
        <v>30</v>
      </c>
      <c r="BG251" s="3"/>
    </row>
    <row r="252" spans="1:59" ht="15" x14ac:dyDescent="0.2">
      <c r="A252" s="3" t="s">
        <v>38003</v>
      </c>
      <c r="B252" s="3" t="s">
        <v>38000</v>
      </c>
      <c r="C252" s="4">
        <v>42949.739675925928</v>
      </c>
      <c r="D252" s="3" t="s">
        <v>31816</v>
      </c>
      <c r="E252" s="3" t="s">
        <v>38004</v>
      </c>
      <c r="M252" s="3" t="s">
        <v>24461</v>
      </c>
      <c r="N252" s="3" t="s">
        <v>24458</v>
      </c>
      <c r="O252" s="3" t="s">
        <v>8540</v>
      </c>
      <c r="AI252" s="3" t="s">
        <v>29</v>
      </c>
      <c r="AJ252" s="3" t="s">
        <v>8814</v>
      </c>
      <c r="AM252" s="3" t="s">
        <v>24</v>
      </c>
      <c r="AN252" s="3" t="s">
        <v>1720</v>
      </c>
      <c r="AZ252" s="3" t="s">
        <v>38002</v>
      </c>
      <c r="BA252" s="3" t="s">
        <v>38001</v>
      </c>
      <c r="BB252" s="3" t="s">
        <v>1720</v>
      </c>
      <c r="BD252" s="3" t="s">
        <v>30</v>
      </c>
      <c r="BG252" s="3"/>
    </row>
    <row r="253" spans="1:59" ht="15" x14ac:dyDescent="0.2">
      <c r="A253" s="3" t="s">
        <v>37998</v>
      </c>
      <c r="B253" s="3" t="s">
        <v>37996</v>
      </c>
      <c r="C253" s="4">
        <v>42949.739675925928</v>
      </c>
      <c r="D253" s="3" t="s">
        <v>31816</v>
      </c>
      <c r="E253" s="3" t="s">
        <v>37999</v>
      </c>
      <c r="M253" s="3" t="s">
        <v>8982</v>
      </c>
      <c r="N253" s="3" t="s">
        <v>8979</v>
      </c>
      <c r="O253" s="3" t="s">
        <v>8540</v>
      </c>
      <c r="AI253" s="3" t="s">
        <v>29</v>
      </c>
      <c r="AJ253" s="3" t="s">
        <v>8814</v>
      </c>
      <c r="AM253" s="3" t="s">
        <v>24</v>
      </c>
      <c r="AN253" s="3" t="s">
        <v>1720</v>
      </c>
      <c r="AZ253" s="3" t="s">
        <v>5614</v>
      </c>
      <c r="BA253" s="3" t="s">
        <v>37997</v>
      </c>
      <c r="BB253" s="3" t="s">
        <v>1720</v>
      </c>
      <c r="BD253" s="3" t="s">
        <v>30</v>
      </c>
      <c r="BG253" s="3"/>
    </row>
    <row r="254" spans="1:59" ht="15" x14ac:dyDescent="0.2">
      <c r="A254" s="3" t="s">
        <v>37994</v>
      </c>
      <c r="B254" s="3" t="s">
        <v>37991</v>
      </c>
      <c r="C254" s="4">
        <v>42949.739675925928</v>
      </c>
      <c r="D254" s="3" t="s">
        <v>31816</v>
      </c>
      <c r="E254" s="3" t="s">
        <v>37995</v>
      </c>
      <c r="M254" s="3" t="s">
        <v>20829</v>
      </c>
      <c r="N254" s="3" t="s">
        <v>20828</v>
      </c>
      <c r="O254" s="3" t="s">
        <v>8540</v>
      </c>
      <c r="AI254" s="3" t="s">
        <v>29</v>
      </c>
      <c r="AJ254" s="3" t="s">
        <v>8814</v>
      </c>
      <c r="AM254" s="3" t="s">
        <v>24</v>
      </c>
      <c r="AN254" s="3" t="s">
        <v>1720</v>
      </c>
      <c r="AZ254" s="3" t="s">
        <v>37993</v>
      </c>
      <c r="BA254" s="3" t="s">
        <v>37992</v>
      </c>
      <c r="BB254" s="3" t="s">
        <v>1720</v>
      </c>
      <c r="BD254" s="3" t="s">
        <v>30</v>
      </c>
      <c r="BG254" s="3"/>
    </row>
    <row r="255" spans="1:59" ht="15" x14ac:dyDescent="0.2">
      <c r="A255" s="3" t="s">
        <v>37989</v>
      </c>
      <c r="B255" s="3" t="s">
        <v>37987</v>
      </c>
      <c r="C255" s="4">
        <v>42949.739675925928</v>
      </c>
      <c r="D255" s="3" t="s">
        <v>31816</v>
      </c>
      <c r="E255" s="3" t="s">
        <v>37990</v>
      </c>
      <c r="M255" s="3" t="s">
        <v>24310</v>
      </c>
      <c r="N255" s="3" t="s">
        <v>24307</v>
      </c>
      <c r="O255" s="3" t="s">
        <v>8540</v>
      </c>
      <c r="AI255" s="3" t="s">
        <v>29</v>
      </c>
      <c r="AJ255" s="3" t="s">
        <v>8814</v>
      </c>
      <c r="AM255" s="3" t="s">
        <v>24</v>
      </c>
      <c r="AN255" s="3" t="s">
        <v>1720</v>
      </c>
      <c r="AZ255" s="3" t="s">
        <v>14234</v>
      </c>
      <c r="BA255" s="3" t="s">
        <v>37988</v>
      </c>
      <c r="BB255" s="3" t="s">
        <v>1720</v>
      </c>
      <c r="BD255" s="3" t="s">
        <v>30</v>
      </c>
      <c r="BG255" s="3"/>
    </row>
    <row r="256" spans="1:59" ht="15" x14ac:dyDescent="0.2">
      <c r="A256" s="3" t="s">
        <v>37985</v>
      </c>
      <c r="B256" s="3" t="s">
        <v>37982</v>
      </c>
      <c r="C256" s="4">
        <v>42949.739675925928</v>
      </c>
      <c r="D256" s="3" t="s">
        <v>31816</v>
      </c>
      <c r="E256" s="3" t="s">
        <v>37986</v>
      </c>
      <c r="M256" s="3" t="s">
        <v>8864</v>
      </c>
      <c r="N256" s="3" t="s">
        <v>8861</v>
      </c>
      <c r="O256" s="3" t="s">
        <v>8540</v>
      </c>
      <c r="AI256" s="3" t="s">
        <v>29</v>
      </c>
      <c r="AJ256" s="3" t="s">
        <v>8814</v>
      </c>
      <c r="AM256" s="3" t="s">
        <v>24</v>
      </c>
      <c r="AN256" s="3" t="s">
        <v>1720</v>
      </c>
      <c r="AZ256" s="3" t="s">
        <v>37984</v>
      </c>
      <c r="BA256" s="3" t="s">
        <v>37983</v>
      </c>
      <c r="BB256" s="3" t="s">
        <v>1720</v>
      </c>
      <c r="BD256" s="3" t="s">
        <v>30</v>
      </c>
      <c r="BG256" s="3"/>
    </row>
    <row r="257" spans="1:59" ht="15" x14ac:dyDescent="0.2">
      <c r="A257" s="3" t="s">
        <v>37980</v>
      </c>
      <c r="B257" s="3" t="s">
        <v>37977</v>
      </c>
      <c r="C257" s="4">
        <v>42949.739675925928</v>
      </c>
      <c r="D257" s="3" t="s">
        <v>31816</v>
      </c>
      <c r="E257" s="3" t="s">
        <v>37981</v>
      </c>
      <c r="M257" s="3" t="s">
        <v>17024</v>
      </c>
      <c r="N257" s="3" t="s">
        <v>17021</v>
      </c>
      <c r="O257" s="3" t="s">
        <v>8540</v>
      </c>
      <c r="AI257" s="3" t="s">
        <v>29</v>
      </c>
      <c r="AJ257" s="3" t="s">
        <v>8814</v>
      </c>
      <c r="AM257" s="3" t="s">
        <v>24</v>
      </c>
      <c r="AN257" s="3" t="s">
        <v>1720</v>
      </c>
      <c r="AZ257" s="3" t="s">
        <v>37979</v>
      </c>
      <c r="BA257" s="3" t="s">
        <v>37978</v>
      </c>
      <c r="BB257" s="3" t="s">
        <v>1720</v>
      </c>
      <c r="BD257" s="3" t="s">
        <v>30</v>
      </c>
      <c r="BG257" s="3"/>
    </row>
    <row r="258" spans="1:59" ht="15" x14ac:dyDescent="0.2">
      <c r="A258" s="3" t="s">
        <v>37975</v>
      </c>
      <c r="B258" s="3" t="s">
        <v>37972</v>
      </c>
      <c r="C258" s="4">
        <v>42949.739675925928</v>
      </c>
      <c r="D258" s="3" t="s">
        <v>31816</v>
      </c>
      <c r="E258" s="3" t="s">
        <v>37976</v>
      </c>
      <c r="M258" s="3" t="s">
        <v>16968</v>
      </c>
      <c r="N258" s="3" t="s">
        <v>16965</v>
      </c>
      <c r="O258" s="3" t="s">
        <v>8540</v>
      </c>
      <c r="AI258" s="3" t="s">
        <v>29</v>
      </c>
      <c r="AJ258" s="3" t="s">
        <v>8814</v>
      </c>
      <c r="AM258" s="3" t="s">
        <v>24</v>
      </c>
      <c r="AN258" s="3" t="s">
        <v>1720</v>
      </c>
      <c r="AZ258" s="3" t="s">
        <v>37974</v>
      </c>
      <c r="BA258" s="3" t="s">
        <v>37973</v>
      </c>
      <c r="BB258" s="3" t="s">
        <v>1720</v>
      </c>
      <c r="BD258" s="3" t="s">
        <v>30</v>
      </c>
      <c r="BG258" s="3"/>
    </row>
    <row r="259" spans="1:59" ht="15" x14ac:dyDescent="0.2">
      <c r="A259" s="3" t="s">
        <v>37970</v>
      </c>
      <c r="B259" s="3" t="s">
        <v>37967</v>
      </c>
      <c r="C259" s="4">
        <v>42949.739675925928</v>
      </c>
      <c r="D259" s="3" t="s">
        <v>31816</v>
      </c>
      <c r="E259" s="3" t="s">
        <v>37971</v>
      </c>
      <c r="M259" s="3" t="s">
        <v>35869</v>
      </c>
      <c r="N259" s="3" t="s">
        <v>35866</v>
      </c>
      <c r="O259" s="3" t="s">
        <v>8540</v>
      </c>
      <c r="AI259" s="3" t="s">
        <v>29</v>
      </c>
      <c r="AJ259" s="3" t="s">
        <v>8814</v>
      </c>
      <c r="AM259" s="3" t="s">
        <v>24</v>
      </c>
      <c r="AN259" s="3" t="s">
        <v>1720</v>
      </c>
      <c r="AZ259" s="3" t="s">
        <v>37969</v>
      </c>
      <c r="BA259" s="3" t="s">
        <v>37968</v>
      </c>
      <c r="BB259" s="3" t="s">
        <v>1720</v>
      </c>
      <c r="BD259" s="3" t="s">
        <v>30</v>
      </c>
      <c r="BG259" s="3"/>
    </row>
    <row r="260" spans="1:59" ht="15" x14ac:dyDescent="0.2">
      <c r="A260" s="3" t="s">
        <v>37965</v>
      </c>
      <c r="B260" s="3" t="s">
        <v>37963</v>
      </c>
      <c r="C260" s="4">
        <v>42949.739664351851</v>
      </c>
      <c r="D260" s="3" t="s">
        <v>31816</v>
      </c>
      <c r="E260" s="3" t="s">
        <v>37966</v>
      </c>
      <c r="M260" s="3" t="s">
        <v>17791</v>
      </c>
      <c r="N260" s="3" t="s">
        <v>17787</v>
      </c>
      <c r="O260" s="3" t="s">
        <v>8540</v>
      </c>
      <c r="AI260" s="3" t="s">
        <v>29</v>
      </c>
      <c r="AJ260" s="3" t="s">
        <v>8814</v>
      </c>
      <c r="AM260" s="3" t="s">
        <v>24</v>
      </c>
      <c r="AN260" s="3" t="s">
        <v>1720</v>
      </c>
      <c r="AZ260" s="3" t="s">
        <v>10819</v>
      </c>
      <c r="BA260" s="3" t="s">
        <v>37964</v>
      </c>
      <c r="BB260" s="3" t="s">
        <v>1720</v>
      </c>
      <c r="BD260" s="3" t="s">
        <v>30</v>
      </c>
      <c r="BG260" s="3"/>
    </row>
    <row r="261" spans="1:59" ht="15" x14ac:dyDescent="0.2">
      <c r="A261" s="3" t="s">
        <v>37961</v>
      </c>
      <c r="B261" s="3" t="s">
        <v>37959</v>
      </c>
      <c r="C261" s="4">
        <v>42949.739664351851</v>
      </c>
      <c r="D261" s="3" t="s">
        <v>31816</v>
      </c>
      <c r="E261" s="3" t="s">
        <v>37962</v>
      </c>
      <c r="M261" s="3" t="s">
        <v>26869</v>
      </c>
      <c r="N261" s="3" t="s">
        <v>26866</v>
      </c>
      <c r="O261" s="3" t="s">
        <v>8540</v>
      </c>
      <c r="AI261" s="3" t="s">
        <v>29</v>
      </c>
      <c r="AJ261" s="3" t="s">
        <v>8814</v>
      </c>
      <c r="AM261" s="3" t="s">
        <v>24</v>
      </c>
      <c r="AN261" s="3" t="s">
        <v>1720</v>
      </c>
      <c r="AZ261" s="3" t="s">
        <v>37960</v>
      </c>
      <c r="BA261" s="3" t="s">
        <v>6153</v>
      </c>
      <c r="BB261" s="3" t="s">
        <v>1720</v>
      </c>
      <c r="BD261" s="3" t="s">
        <v>30</v>
      </c>
      <c r="BG261" s="3"/>
    </row>
    <row r="262" spans="1:59" ht="15" x14ac:dyDescent="0.2">
      <c r="A262" s="3" t="s">
        <v>37957</v>
      </c>
      <c r="B262" s="3" t="s">
        <v>37956</v>
      </c>
      <c r="C262" s="4">
        <v>42949.739664351851</v>
      </c>
      <c r="D262" s="3" t="s">
        <v>31816</v>
      </c>
      <c r="E262" s="3" t="s">
        <v>37958</v>
      </c>
      <c r="M262" s="3" t="s">
        <v>9025</v>
      </c>
      <c r="N262" s="3" t="s">
        <v>9022</v>
      </c>
      <c r="O262" s="3" t="s">
        <v>8540</v>
      </c>
      <c r="AI262" s="3" t="s">
        <v>29</v>
      </c>
      <c r="AJ262" s="3" t="s">
        <v>8814</v>
      </c>
      <c r="AM262" s="3" t="s">
        <v>24</v>
      </c>
      <c r="AN262" s="3" t="s">
        <v>1720</v>
      </c>
      <c r="AZ262" s="3" t="s">
        <v>8366</v>
      </c>
      <c r="BA262" s="3" t="s">
        <v>4433</v>
      </c>
      <c r="BB262" s="3" t="s">
        <v>1720</v>
      </c>
      <c r="BD262" s="3" t="s">
        <v>30</v>
      </c>
      <c r="BG262" s="3"/>
    </row>
    <row r="263" spans="1:59" ht="15" x14ac:dyDescent="0.2">
      <c r="A263" s="3" t="s">
        <v>37954</v>
      </c>
      <c r="B263" s="3" t="s">
        <v>37953</v>
      </c>
      <c r="C263" s="4">
        <v>42949.739664351851</v>
      </c>
      <c r="D263" s="3" t="s">
        <v>31816</v>
      </c>
      <c r="E263" s="3" t="s">
        <v>37955</v>
      </c>
      <c r="M263" s="3" t="s">
        <v>26935</v>
      </c>
      <c r="N263" s="3" t="s">
        <v>26932</v>
      </c>
      <c r="O263" s="3" t="s">
        <v>8540</v>
      </c>
      <c r="AI263" s="3" t="s">
        <v>29</v>
      </c>
      <c r="AJ263" s="3" t="s">
        <v>8814</v>
      </c>
      <c r="AM263" s="3" t="s">
        <v>24</v>
      </c>
      <c r="AN263" s="3" t="s">
        <v>1720</v>
      </c>
      <c r="AZ263" s="3" t="s">
        <v>5793</v>
      </c>
      <c r="BA263" s="3" t="s">
        <v>36165</v>
      </c>
      <c r="BB263" s="3" t="s">
        <v>1720</v>
      </c>
      <c r="BD263" s="3" t="s">
        <v>30</v>
      </c>
      <c r="BG263" s="3"/>
    </row>
    <row r="264" spans="1:59" ht="15" x14ac:dyDescent="0.2">
      <c r="A264" s="3" t="s">
        <v>37951</v>
      </c>
      <c r="B264" s="3" t="s">
        <v>37950</v>
      </c>
      <c r="C264" s="4">
        <v>42949.739664351851</v>
      </c>
      <c r="D264" s="3" t="s">
        <v>31816</v>
      </c>
      <c r="E264" s="3" t="s">
        <v>37952</v>
      </c>
      <c r="M264" s="3" t="s">
        <v>8824</v>
      </c>
      <c r="N264" s="3" t="s">
        <v>8821</v>
      </c>
      <c r="O264" s="3" t="s">
        <v>8540</v>
      </c>
      <c r="AI264" s="3" t="s">
        <v>29</v>
      </c>
      <c r="AJ264" s="3" t="s">
        <v>8814</v>
      </c>
      <c r="AM264" s="3" t="s">
        <v>24</v>
      </c>
      <c r="AN264" s="3" t="s">
        <v>1720</v>
      </c>
      <c r="AZ264" s="3" t="s">
        <v>7834</v>
      </c>
      <c r="BA264" s="3" t="s">
        <v>25208</v>
      </c>
      <c r="BB264" s="3" t="s">
        <v>1720</v>
      </c>
      <c r="BD264" s="3" t="s">
        <v>30</v>
      </c>
      <c r="BG264" s="3"/>
    </row>
    <row r="265" spans="1:59" ht="15" x14ac:dyDescent="0.2">
      <c r="A265" s="3" t="s">
        <v>37948</v>
      </c>
      <c r="B265" s="3" t="s">
        <v>37947</v>
      </c>
      <c r="C265" s="4">
        <v>42949.739664351851</v>
      </c>
      <c r="D265" s="3" t="s">
        <v>31816</v>
      </c>
      <c r="E265" s="3" t="s">
        <v>37949</v>
      </c>
      <c r="M265" s="3" t="s">
        <v>18008</v>
      </c>
      <c r="N265" s="3" t="s">
        <v>18005</v>
      </c>
      <c r="O265" s="3" t="s">
        <v>8540</v>
      </c>
      <c r="AI265" s="3" t="s">
        <v>29</v>
      </c>
      <c r="AJ265" s="3" t="s">
        <v>8814</v>
      </c>
      <c r="AM265" s="3" t="s">
        <v>24</v>
      </c>
      <c r="AN265" s="3" t="s">
        <v>1720</v>
      </c>
      <c r="AZ265" s="3" t="s">
        <v>9331</v>
      </c>
      <c r="BA265" s="3" t="s">
        <v>21280</v>
      </c>
      <c r="BB265" s="3" t="s">
        <v>1720</v>
      </c>
      <c r="BD265" s="3" t="s">
        <v>30</v>
      </c>
      <c r="BG265" s="3"/>
    </row>
    <row r="266" spans="1:59" ht="15" x14ac:dyDescent="0.2">
      <c r="A266" s="3" t="s">
        <v>37945</v>
      </c>
      <c r="B266" s="3" t="s">
        <v>37944</v>
      </c>
      <c r="C266" s="4">
        <v>42949.739664351851</v>
      </c>
      <c r="D266" s="3" t="s">
        <v>31816</v>
      </c>
      <c r="E266" s="3" t="s">
        <v>37946</v>
      </c>
      <c r="M266" s="3" t="s">
        <v>24973</v>
      </c>
      <c r="N266" s="3" t="s">
        <v>24970</v>
      </c>
      <c r="O266" s="3" t="s">
        <v>8540</v>
      </c>
      <c r="AI266" s="3" t="s">
        <v>29</v>
      </c>
      <c r="AJ266" s="3" t="s">
        <v>8814</v>
      </c>
      <c r="AM266" s="3" t="s">
        <v>24</v>
      </c>
      <c r="AN266" s="3" t="s">
        <v>1720</v>
      </c>
      <c r="AZ266" s="3" t="s">
        <v>11068</v>
      </c>
      <c r="BA266" s="3" t="s">
        <v>36456</v>
      </c>
      <c r="BB266" s="3" t="s">
        <v>1720</v>
      </c>
      <c r="BD266" s="3" t="s">
        <v>30</v>
      </c>
      <c r="BG266" s="3"/>
    </row>
    <row r="267" spans="1:59" ht="15" x14ac:dyDescent="0.2">
      <c r="A267" s="3" t="s">
        <v>37942</v>
      </c>
      <c r="B267" s="3" t="s">
        <v>37941</v>
      </c>
      <c r="C267" s="4">
        <v>42949.739664351851</v>
      </c>
      <c r="D267" s="3" t="s">
        <v>31816</v>
      </c>
      <c r="E267" s="3" t="s">
        <v>37943</v>
      </c>
      <c r="M267" s="3" t="s">
        <v>28515</v>
      </c>
      <c r="N267" s="3" t="s">
        <v>28512</v>
      </c>
      <c r="O267" s="3" t="s">
        <v>8540</v>
      </c>
      <c r="AI267" s="3" t="s">
        <v>29</v>
      </c>
      <c r="AJ267" s="3" t="s">
        <v>8814</v>
      </c>
      <c r="AM267" s="3" t="s">
        <v>24</v>
      </c>
      <c r="AN267" s="3" t="s">
        <v>1720</v>
      </c>
      <c r="AZ267" s="3" t="s">
        <v>15074</v>
      </c>
      <c r="BA267" s="3" t="s">
        <v>6062</v>
      </c>
      <c r="BB267" s="3" t="s">
        <v>1720</v>
      </c>
      <c r="BD267" s="3" t="s">
        <v>30</v>
      </c>
      <c r="BG267" s="3"/>
    </row>
    <row r="268" spans="1:59" ht="15" x14ac:dyDescent="0.2">
      <c r="A268" s="3" t="s">
        <v>37939</v>
      </c>
      <c r="B268" s="3" t="s">
        <v>37938</v>
      </c>
      <c r="C268" s="4">
        <v>42949.739664351851</v>
      </c>
      <c r="D268" s="3" t="s">
        <v>31816</v>
      </c>
      <c r="E268" s="3" t="s">
        <v>37940</v>
      </c>
      <c r="M268" s="3" t="s">
        <v>17124</v>
      </c>
      <c r="N268" s="3" t="s">
        <v>17121</v>
      </c>
      <c r="O268" s="3" t="s">
        <v>8540</v>
      </c>
      <c r="AI268" s="3" t="s">
        <v>29</v>
      </c>
      <c r="AJ268" s="3" t="s">
        <v>8814</v>
      </c>
      <c r="AM268" s="3" t="s">
        <v>24</v>
      </c>
      <c r="AN268" s="3" t="s">
        <v>1720</v>
      </c>
      <c r="AZ268" s="3" t="s">
        <v>21620</v>
      </c>
      <c r="BA268" s="3" t="s">
        <v>19782</v>
      </c>
      <c r="BB268" s="3" t="s">
        <v>1720</v>
      </c>
      <c r="BD268" s="3" t="s">
        <v>30</v>
      </c>
      <c r="BG268" s="3"/>
    </row>
    <row r="269" spans="1:59" ht="15" x14ac:dyDescent="0.2">
      <c r="A269" s="3" t="s">
        <v>37936</v>
      </c>
      <c r="B269" s="3" t="s">
        <v>37934</v>
      </c>
      <c r="C269" s="4">
        <v>42949.739664351851</v>
      </c>
      <c r="D269" s="3" t="s">
        <v>31816</v>
      </c>
      <c r="E269" s="3" t="s">
        <v>37937</v>
      </c>
      <c r="M269" s="3" t="s">
        <v>18115</v>
      </c>
      <c r="N269" s="3" t="s">
        <v>18112</v>
      </c>
      <c r="O269" s="3" t="s">
        <v>8540</v>
      </c>
      <c r="AI269" s="3" t="s">
        <v>29</v>
      </c>
      <c r="AJ269" s="3" t="s">
        <v>8814</v>
      </c>
      <c r="AM269" s="3" t="s">
        <v>24</v>
      </c>
      <c r="AZ269" s="3" t="s">
        <v>36541</v>
      </c>
      <c r="BA269" s="3" t="s">
        <v>37935</v>
      </c>
      <c r="BB269" s="3" t="s">
        <v>1248</v>
      </c>
      <c r="BD269" s="3" t="s">
        <v>30</v>
      </c>
      <c r="BG269" s="3"/>
    </row>
    <row r="270" spans="1:59" ht="15" x14ac:dyDescent="0.2">
      <c r="A270" s="3" t="s">
        <v>37932</v>
      </c>
      <c r="B270" s="3" t="s">
        <v>37930</v>
      </c>
      <c r="C270" s="4">
        <v>42949.739664351851</v>
      </c>
      <c r="D270" s="3" t="s">
        <v>31816</v>
      </c>
      <c r="E270" s="3" t="s">
        <v>37933</v>
      </c>
      <c r="M270" s="3" t="s">
        <v>9025</v>
      </c>
      <c r="N270" s="3" t="s">
        <v>9022</v>
      </c>
      <c r="O270" s="3" t="s">
        <v>8540</v>
      </c>
      <c r="AI270" s="3" t="s">
        <v>29</v>
      </c>
      <c r="AJ270" s="3" t="s">
        <v>8814</v>
      </c>
      <c r="AM270" s="3" t="s">
        <v>24</v>
      </c>
      <c r="AZ270" s="3" t="s">
        <v>15538</v>
      </c>
      <c r="BA270" s="3" t="s">
        <v>37931</v>
      </c>
      <c r="BB270" s="3" t="s">
        <v>1248</v>
      </c>
      <c r="BD270" s="3" t="s">
        <v>30</v>
      </c>
      <c r="BG270" s="3"/>
    </row>
    <row r="271" spans="1:59" ht="15" x14ac:dyDescent="0.2">
      <c r="A271" s="3" t="s">
        <v>37928</v>
      </c>
      <c r="B271" s="3" t="s">
        <v>37926</v>
      </c>
      <c r="C271" s="4">
        <v>42949.739664351851</v>
      </c>
      <c r="D271" s="3" t="s">
        <v>31816</v>
      </c>
      <c r="E271" s="3" t="s">
        <v>37929</v>
      </c>
      <c r="M271" s="3" t="s">
        <v>8864</v>
      </c>
      <c r="N271" s="3" t="s">
        <v>8861</v>
      </c>
      <c r="O271" s="3" t="s">
        <v>8540</v>
      </c>
      <c r="AI271" s="3" t="s">
        <v>29</v>
      </c>
      <c r="AJ271" s="3" t="s">
        <v>8814</v>
      </c>
      <c r="AM271" s="3" t="s">
        <v>24</v>
      </c>
      <c r="AZ271" s="3" t="s">
        <v>8268</v>
      </c>
      <c r="BA271" s="3" t="s">
        <v>37927</v>
      </c>
      <c r="BB271" s="3" t="s">
        <v>1248</v>
      </c>
      <c r="BD271" s="3" t="s">
        <v>30</v>
      </c>
      <c r="BG271" s="3"/>
    </row>
    <row r="272" spans="1:59" ht="15" x14ac:dyDescent="0.2">
      <c r="A272" s="3" t="s">
        <v>37924</v>
      </c>
      <c r="B272" s="3" t="s">
        <v>37922</v>
      </c>
      <c r="C272" s="4">
        <v>42949.739664351851</v>
      </c>
      <c r="D272" s="3" t="s">
        <v>31816</v>
      </c>
      <c r="E272" s="3" t="s">
        <v>37925</v>
      </c>
      <c r="M272" s="3" t="s">
        <v>35869</v>
      </c>
      <c r="N272" s="3" t="s">
        <v>35866</v>
      </c>
      <c r="O272" s="3" t="s">
        <v>8540</v>
      </c>
      <c r="AI272" s="3" t="s">
        <v>29</v>
      </c>
      <c r="AJ272" s="3" t="s">
        <v>8814</v>
      </c>
      <c r="AM272" s="3" t="s">
        <v>24</v>
      </c>
      <c r="AZ272" s="3" t="s">
        <v>36148</v>
      </c>
      <c r="BA272" s="3" t="s">
        <v>37923</v>
      </c>
      <c r="BB272" s="3" t="s">
        <v>1248</v>
      </c>
      <c r="BD272" s="3" t="s">
        <v>30</v>
      </c>
      <c r="BG272" s="3"/>
    </row>
    <row r="273" spans="1:59" ht="15" x14ac:dyDescent="0.2">
      <c r="A273" s="3" t="s">
        <v>37920</v>
      </c>
      <c r="B273" s="3" t="s">
        <v>37918</v>
      </c>
      <c r="C273" s="4">
        <v>42949.739652777767</v>
      </c>
      <c r="D273" s="3" t="s">
        <v>31816</v>
      </c>
      <c r="E273" s="3" t="s">
        <v>37921</v>
      </c>
      <c r="M273" s="3" t="s">
        <v>30918</v>
      </c>
      <c r="N273" s="3" t="s">
        <v>30914</v>
      </c>
      <c r="O273" s="3" t="s">
        <v>8540</v>
      </c>
      <c r="AI273" s="3" t="s">
        <v>29</v>
      </c>
      <c r="AJ273" s="3" t="s">
        <v>8814</v>
      </c>
      <c r="AM273" s="3" t="s">
        <v>24</v>
      </c>
      <c r="AZ273" s="3" t="s">
        <v>37919</v>
      </c>
      <c r="BA273" s="3" t="s">
        <v>285</v>
      </c>
      <c r="BB273" s="3" t="s">
        <v>1248</v>
      </c>
      <c r="BD273" s="3" t="s">
        <v>30</v>
      </c>
      <c r="BG273" s="3"/>
    </row>
    <row r="274" spans="1:59" ht="15" x14ac:dyDescent="0.2">
      <c r="A274" s="3" t="s">
        <v>37916</v>
      </c>
      <c r="B274" s="3" t="s">
        <v>37915</v>
      </c>
      <c r="C274" s="4">
        <v>42949.739652777767</v>
      </c>
      <c r="D274" s="3" t="s">
        <v>31816</v>
      </c>
      <c r="E274" s="3" t="s">
        <v>37917</v>
      </c>
      <c r="M274" s="3" t="s">
        <v>24310</v>
      </c>
      <c r="N274" s="3" t="s">
        <v>24307</v>
      </c>
      <c r="O274" s="3" t="s">
        <v>8540</v>
      </c>
      <c r="AI274" s="3" t="s">
        <v>29</v>
      </c>
      <c r="AJ274" s="3" t="s">
        <v>8814</v>
      </c>
      <c r="AM274" s="3" t="s">
        <v>24</v>
      </c>
      <c r="AZ274" s="3" t="s">
        <v>1956</v>
      </c>
      <c r="BA274" s="3" t="s">
        <v>622</v>
      </c>
      <c r="BB274" s="3" t="s">
        <v>1248</v>
      </c>
      <c r="BD274" s="3" t="s">
        <v>30</v>
      </c>
      <c r="BG274" s="3"/>
    </row>
    <row r="275" spans="1:59" ht="15" x14ac:dyDescent="0.2">
      <c r="A275" s="3" t="s">
        <v>37913</v>
      </c>
      <c r="B275" s="3" t="s">
        <v>37910</v>
      </c>
      <c r="C275" s="4">
        <v>42949.739652777767</v>
      </c>
      <c r="D275" s="3" t="s">
        <v>31816</v>
      </c>
      <c r="E275" s="3" t="s">
        <v>37914</v>
      </c>
      <c r="M275" s="3" t="s">
        <v>18405</v>
      </c>
      <c r="N275" s="3" t="s">
        <v>18402</v>
      </c>
      <c r="O275" s="3" t="s">
        <v>8540</v>
      </c>
      <c r="AI275" s="3" t="s">
        <v>29</v>
      </c>
      <c r="AJ275" s="3" t="s">
        <v>8814</v>
      </c>
      <c r="AM275" s="3" t="s">
        <v>24</v>
      </c>
      <c r="AZ275" s="3" t="s">
        <v>37912</v>
      </c>
      <c r="BA275" s="3" t="s">
        <v>37911</v>
      </c>
      <c r="BB275" s="3" t="s">
        <v>244</v>
      </c>
      <c r="BD275" s="3" t="s">
        <v>30</v>
      </c>
      <c r="BG275" s="3"/>
    </row>
    <row r="276" spans="1:59" ht="15" x14ac:dyDescent="0.2">
      <c r="A276" s="3" t="s">
        <v>37908</v>
      </c>
      <c r="B276" s="3" t="s">
        <v>37906</v>
      </c>
      <c r="C276" s="4">
        <v>42949.739652777767</v>
      </c>
      <c r="D276" s="3" t="s">
        <v>31816</v>
      </c>
      <c r="E276" s="3" t="s">
        <v>37909</v>
      </c>
      <c r="M276" s="3" t="s">
        <v>18115</v>
      </c>
      <c r="N276" s="3" t="s">
        <v>18112</v>
      </c>
      <c r="O276" s="3" t="s">
        <v>8540</v>
      </c>
      <c r="AI276" s="3" t="s">
        <v>29</v>
      </c>
      <c r="AJ276" s="3" t="s">
        <v>8814</v>
      </c>
      <c r="AM276" s="3" t="s">
        <v>24</v>
      </c>
      <c r="AZ276" s="3" t="s">
        <v>1058</v>
      </c>
      <c r="BA276" s="3" t="s">
        <v>37907</v>
      </c>
      <c r="BB276" s="3" t="s">
        <v>244</v>
      </c>
      <c r="BD276" s="3" t="s">
        <v>30</v>
      </c>
      <c r="BG276" s="3"/>
    </row>
    <row r="277" spans="1:59" ht="15" x14ac:dyDescent="0.2">
      <c r="A277" s="3" t="s">
        <v>37904</v>
      </c>
      <c r="B277" s="3" t="s">
        <v>37901</v>
      </c>
      <c r="C277" s="4">
        <v>42949.739652777767</v>
      </c>
      <c r="D277" s="3" t="s">
        <v>31816</v>
      </c>
      <c r="E277" s="3" t="s">
        <v>37905</v>
      </c>
      <c r="M277" s="3" t="s">
        <v>28196</v>
      </c>
      <c r="N277" s="3" t="s">
        <v>28194</v>
      </c>
      <c r="O277" s="3" t="s">
        <v>8540</v>
      </c>
      <c r="AI277" s="3" t="s">
        <v>29</v>
      </c>
      <c r="AJ277" s="3" t="s">
        <v>25173</v>
      </c>
      <c r="AM277" s="3" t="s">
        <v>24</v>
      </c>
      <c r="AN277" s="3" t="s">
        <v>184</v>
      </c>
      <c r="AZ277" s="3" t="s">
        <v>37903</v>
      </c>
      <c r="BA277" s="3" t="s">
        <v>37902</v>
      </c>
      <c r="BB277" s="3" t="s">
        <v>184</v>
      </c>
      <c r="BD277" s="3" t="s">
        <v>30</v>
      </c>
      <c r="BG277" s="3"/>
    </row>
    <row r="278" spans="1:59" ht="15" x14ac:dyDescent="0.2">
      <c r="A278" s="3" t="s">
        <v>37899</v>
      </c>
      <c r="B278" s="3" t="s">
        <v>37896</v>
      </c>
      <c r="C278" s="4">
        <v>42949.739652777767</v>
      </c>
      <c r="D278" s="3" t="s">
        <v>31816</v>
      </c>
      <c r="E278" s="3" t="s">
        <v>37900</v>
      </c>
      <c r="M278" s="3" t="s">
        <v>25182</v>
      </c>
      <c r="N278" s="3" t="s">
        <v>25180</v>
      </c>
      <c r="O278" s="3" t="s">
        <v>8540</v>
      </c>
      <c r="AI278" s="3" t="s">
        <v>29</v>
      </c>
      <c r="AJ278" s="3" t="s">
        <v>25173</v>
      </c>
      <c r="AM278" s="3" t="s">
        <v>24</v>
      </c>
      <c r="AN278" s="3" t="s">
        <v>184</v>
      </c>
      <c r="AZ278" s="3" t="s">
        <v>37898</v>
      </c>
      <c r="BA278" s="3" t="s">
        <v>37897</v>
      </c>
      <c r="BB278" s="3" t="s">
        <v>184</v>
      </c>
      <c r="BD278" s="3" t="s">
        <v>30</v>
      </c>
      <c r="BG278" s="3"/>
    </row>
    <row r="279" spans="1:59" ht="15" x14ac:dyDescent="0.2">
      <c r="A279" s="3" t="s">
        <v>37894</v>
      </c>
      <c r="B279" s="3" t="s">
        <v>37891</v>
      </c>
      <c r="C279" s="4">
        <v>42949.739652777767</v>
      </c>
      <c r="D279" s="3" t="s">
        <v>31816</v>
      </c>
      <c r="E279" s="3" t="s">
        <v>37895</v>
      </c>
      <c r="M279" s="3" t="s">
        <v>26712</v>
      </c>
      <c r="N279" s="3" t="s">
        <v>26709</v>
      </c>
      <c r="O279" s="3" t="s">
        <v>8540</v>
      </c>
      <c r="AI279" s="3" t="s">
        <v>29</v>
      </c>
      <c r="AJ279" s="3" t="s">
        <v>8814</v>
      </c>
      <c r="AM279" s="3" t="s">
        <v>24</v>
      </c>
      <c r="AN279" s="3" t="s">
        <v>184</v>
      </c>
      <c r="AZ279" s="3" t="s">
        <v>37893</v>
      </c>
      <c r="BA279" s="3" t="s">
        <v>37892</v>
      </c>
      <c r="BB279" s="3" t="s">
        <v>184</v>
      </c>
      <c r="BD279" s="3" t="s">
        <v>30</v>
      </c>
      <c r="BG279" s="3"/>
    </row>
    <row r="280" spans="1:59" ht="15" x14ac:dyDescent="0.2">
      <c r="A280" s="3" t="s">
        <v>37889</v>
      </c>
      <c r="B280" s="3" t="s">
        <v>37887</v>
      </c>
      <c r="C280" s="4">
        <v>42949.739652777767</v>
      </c>
      <c r="D280" s="3" t="s">
        <v>31816</v>
      </c>
      <c r="E280" s="3" t="s">
        <v>37890</v>
      </c>
      <c r="M280" s="3" t="s">
        <v>18405</v>
      </c>
      <c r="N280" s="3" t="s">
        <v>18402</v>
      </c>
      <c r="O280" s="3" t="s">
        <v>8540</v>
      </c>
      <c r="AI280" s="3" t="s">
        <v>29</v>
      </c>
      <c r="AJ280" s="3" t="s">
        <v>8814</v>
      </c>
      <c r="AM280" s="3" t="s">
        <v>24</v>
      </c>
      <c r="AN280" s="3" t="s">
        <v>184</v>
      </c>
      <c r="AZ280" s="3" t="s">
        <v>37888</v>
      </c>
      <c r="BA280" s="3" t="s">
        <v>13246</v>
      </c>
      <c r="BB280" s="3" t="s">
        <v>184</v>
      </c>
      <c r="BD280" s="3" t="s">
        <v>30</v>
      </c>
      <c r="BG280" s="3"/>
    </row>
    <row r="281" spans="1:59" ht="15" x14ac:dyDescent="0.2">
      <c r="A281" s="3" t="s">
        <v>37885</v>
      </c>
      <c r="B281" s="3" t="s">
        <v>37883</v>
      </c>
      <c r="C281" s="4">
        <v>42949.739652777767</v>
      </c>
      <c r="D281" s="3" t="s">
        <v>31816</v>
      </c>
      <c r="E281" s="3" t="s">
        <v>37886</v>
      </c>
      <c r="M281" s="3" t="s">
        <v>18008</v>
      </c>
      <c r="N281" s="3" t="s">
        <v>18005</v>
      </c>
      <c r="O281" s="3" t="s">
        <v>8540</v>
      </c>
      <c r="AI281" s="3" t="s">
        <v>29</v>
      </c>
      <c r="AJ281" s="3" t="s">
        <v>8814</v>
      </c>
      <c r="AM281" s="3" t="s">
        <v>24</v>
      </c>
      <c r="AN281" s="3" t="s">
        <v>184</v>
      </c>
      <c r="AZ281" s="3" t="s">
        <v>10591</v>
      </c>
      <c r="BA281" s="3" t="s">
        <v>37884</v>
      </c>
      <c r="BB281" s="3" t="s">
        <v>184</v>
      </c>
      <c r="BD281" s="3" t="s">
        <v>30</v>
      </c>
      <c r="BG281" s="3"/>
    </row>
    <row r="282" spans="1:59" ht="15" x14ac:dyDescent="0.2">
      <c r="A282" s="3" t="s">
        <v>37881</v>
      </c>
      <c r="B282" s="3" t="s">
        <v>37879</v>
      </c>
      <c r="C282" s="4">
        <v>42949.739652777767</v>
      </c>
      <c r="D282" s="3" t="s">
        <v>31816</v>
      </c>
      <c r="E282" s="3" t="s">
        <v>37882</v>
      </c>
      <c r="M282" s="3" t="s">
        <v>24557</v>
      </c>
      <c r="N282" s="3" t="s">
        <v>24554</v>
      </c>
      <c r="O282" s="3" t="s">
        <v>8540</v>
      </c>
      <c r="AI282" s="3" t="s">
        <v>29</v>
      </c>
      <c r="AJ282" s="3" t="s">
        <v>8814</v>
      </c>
      <c r="AM282" s="3" t="s">
        <v>24</v>
      </c>
      <c r="AN282" s="3" t="s">
        <v>184</v>
      </c>
      <c r="AZ282" s="3" t="s">
        <v>23763</v>
      </c>
      <c r="BA282" s="3" t="s">
        <v>37880</v>
      </c>
      <c r="BB282" s="3" t="s">
        <v>184</v>
      </c>
      <c r="BD282" s="3" t="s">
        <v>30</v>
      </c>
      <c r="BG282" s="3"/>
    </row>
    <row r="283" spans="1:59" ht="15" x14ac:dyDescent="0.2">
      <c r="A283" s="3" t="s">
        <v>37877</v>
      </c>
      <c r="B283" s="3" t="s">
        <v>37875</v>
      </c>
      <c r="C283" s="4">
        <v>42949.739652777767</v>
      </c>
      <c r="D283" s="3" t="s">
        <v>31816</v>
      </c>
      <c r="E283" s="3" t="s">
        <v>37878</v>
      </c>
      <c r="M283" s="3" t="s">
        <v>9025</v>
      </c>
      <c r="N283" s="3" t="s">
        <v>9022</v>
      </c>
      <c r="O283" s="3" t="s">
        <v>8540</v>
      </c>
      <c r="AI283" s="3" t="s">
        <v>29</v>
      </c>
      <c r="AJ283" s="3" t="s">
        <v>8814</v>
      </c>
      <c r="AM283" s="3" t="s">
        <v>24</v>
      </c>
      <c r="AN283" s="3" t="s">
        <v>184</v>
      </c>
      <c r="AZ283" s="3" t="s">
        <v>2924</v>
      </c>
      <c r="BA283" s="3" t="s">
        <v>37876</v>
      </c>
      <c r="BB283" s="3" t="s">
        <v>184</v>
      </c>
      <c r="BD283" s="3" t="s">
        <v>30</v>
      </c>
      <c r="BG283" s="3"/>
    </row>
    <row r="284" spans="1:59" ht="15" x14ac:dyDescent="0.2">
      <c r="A284" s="3" t="s">
        <v>37873</v>
      </c>
      <c r="B284" s="3" t="s">
        <v>37871</v>
      </c>
      <c r="C284" s="4">
        <v>42949.739652777767</v>
      </c>
      <c r="D284" s="3" t="s">
        <v>31816</v>
      </c>
      <c r="E284" s="3" t="s">
        <v>37874</v>
      </c>
      <c r="M284" s="3" t="s">
        <v>20829</v>
      </c>
      <c r="N284" s="3" t="s">
        <v>20828</v>
      </c>
      <c r="O284" s="3" t="s">
        <v>8540</v>
      </c>
      <c r="AI284" s="3" t="s">
        <v>29</v>
      </c>
      <c r="AJ284" s="3" t="s">
        <v>8814</v>
      </c>
      <c r="AM284" s="3" t="s">
        <v>24</v>
      </c>
      <c r="AN284" s="3" t="s">
        <v>184</v>
      </c>
      <c r="AZ284" s="3" t="s">
        <v>34521</v>
      </c>
      <c r="BA284" s="3" t="s">
        <v>37872</v>
      </c>
      <c r="BB284" s="3" t="s">
        <v>184</v>
      </c>
      <c r="BD284" s="3" t="s">
        <v>30</v>
      </c>
      <c r="BG284" s="3"/>
    </row>
    <row r="285" spans="1:59" ht="15" x14ac:dyDescent="0.2">
      <c r="A285" s="3" t="s">
        <v>37869</v>
      </c>
      <c r="B285" s="3" t="s">
        <v>37867</v>
      </c>
      <c r="C285" s="4">
        <v>42949.739652777767</v>
      </c>
      <c r="D285" s="3" t="s">
        <v>31816</v>
      </c>
      <c r="E285" s="3" t="s">
        <v>37870</v>
      </c>
      <c r="M285" s="3" t="s">
        <v>17124</v>
      </c>
      <c r="N285" s="3" t="s">
        <v>17121</v>
      </c>
      <c r="O285" s="3" t="s">
        <v>8540</v>
      </c>
      <c r="AI285" s="3" t="s">
        <v>29</v>
      </c>
      <c r="AJ285" s="3" t="s">
        <v>8814</v>
      </c>
      <c r="AM285" s="3" t="s">
        <v>24</v>
      </c>
      <c r="AN285" s="3" t="s">
        <v>184</v>
      </c>
      <c r="AZ285" s="3" t="s">
        <v>22727</v>
      </c>
      <c r="BA285" s="3" t="s">
        <v>37868</v>
      </c>
      <c r="BB285" s="3" t="s">
        <v>184</v>
      </c>
      <c r="BD285" s="3" t="s">
        <v>30</v>
      </c>
      <c r="BG285" s="3"/>
    </row>
    <row r="286" spans="1:59" ht="15" x14ac:dyDescent="0.2">
      <c r="A286" s="3" t="s">
        <v>37865</v>
      </c>
      <c r="B286" s="3" t="s">
        <v>37862</v>
      </c>
      <c r="C286" s="4">
        <v>42949.739641203712</v>
      </c>
      <c r="D286" s="3" t="s">
        <v>31816</v>
      </c>
      <c r="E286" s="3" t="s">
        <v>37866</v>
      </c>
      <c r="M286" s="3" t="s">
        <v>17024</v>
      </c>
      <c r="N286" s="3" t="s">
        <v>17021</v>
      </c>
      <c r="O286" s="3" t="s">
        <v>8540</v>
      </c>
      <c r="AI286" s="3" t="s">
        <v>29</v>
      </c>
      <c r="AJ286" s="3" t="s">
        <v>8814</v>
      </c>
      <c r="AM286" s="3" t="s">
        <v>24</v>
      </c>
      <c r="AN286" s="3" t="s">
        <v>184</v>
      </c>
      <c r="AZ286" s="3" t="s">
        <v>37864</v>
      </c>
      <c r="BA286" s="3" t="s">
        <v>37863</v>
      </c>
      <c r="BB286" s="3" t="s">
        <v>184</v>
      </c>
      <c r="BD286" s="3" t="s">
        <v>30</v>
      </c>
      <c r="BG286" s="3"/>
    </row>
    <row r="287" spans="1:59" ht="15" x14ac:dyDescent="0.2">
      <c r="A287" s="3" t="s">
        <v>37860</v>
      </c>
      <c r="B287" s="3" t="s">
        <v>37858</v>
      </c>
      <c r="C287" s="4">
        <v>42949.739641203712</v>
      </c>
      <c r="D287" s="3" t="s">
        <v>31816</v>
      </c>
      <c r="E287" s="3" t="s">
        <v>37861</v>
      </c>
      <c r="M287" s="3" t="s">
        <v>16968</v>
      </c>
      <c r="N287" s="3" t="s">
        <v>16965</v>
      </c>
      <c r="O287" s="3" t="s">
        <v>8540</v>
      </c>
      <c r="AI287" s="3" t="s">
        <v>29</v>
      </c>
      <c r="AJ287" s="3" t="s">
        <v>8814</v>
      </c>
      <c r="AM287" s="3" t="s">
        <v>24</v>
      </c>
      <c r="AN287" s="3" t="s">
        <v>184</v>
      </c>
      <c r="AZ287" s="3" t="s">
        <v>36268</v>
      </c>
      <c r="BA287" s="3" t="s">
        <v>37859</v>
      </c>
      <c r="BB287" s="3" t="s">
        <v>184</v>
      </c>
      <c r="BD287" s="3" t="s">
        <v>30</v>
      </c>
      <c r="BG287" s="3"/>
    </row>
    <row r="288" spans="1:59" ht="15" x14ac:dyDescent="0.2">
      <c r="A288" s="3" t="s">
        <v>37856</v>
      </c>
      <c r="B288" s="3" t="s">
        <v>37854</v>
      </c>
      <c r="C288" s="4">
        <v>42949.739641203712</v>
      </c>
      <c r="D288" s="3" t="s">
        <v>31816</v>
      </c>
      <c r="E288" s="3" t="s">
        <v>37857</v>
      </c>
      <c r="M288" s="3" t="s">
        <v>8824</v>
      </c>
      <c r="N288" s="3" t="s">
        <v>8821</v>
      </c>
      <c r="O288" s="3" t="s">
        <v>8540</v>
      </c>
      <c r="AI288" s="3" t="s">
        <v>29</v>
      </c>
      <c r="AJ288" s="3" t="s">
        <v>8814</v>
      </c>
      <c r="AM288" s="3" t="s">
        <v>24</v>
      </c>
      <c r="AN288" s="3" t="s">
        <v>184</v>
      </c>
      <c r="AZ288" s="3" t="s">
        <v>1058</v>
      </c>
      <c r="BA288" s="3" t="s">
        <v>37855</v>
      </c>
      <c r="BB288" s="3" t="s">
        <v>184</v>
      </c>
      <c r="BD288" s="3" t="s">
        <v>30</v>
      </c>
      <c r="BG288" s="3"/>
    </row>
    <row r="289" spans="1:59" ht="15" x14ac:dyDescent="0.2">
      <c r="A289" s="3" t="s">
        <v>37852</v>
      </c>
      <c r="B289" s="3" t="s">
        <v>37849</v>
      </c>
      <c r="C289" s="4">
        <v>42949.739641203712</v>
      </c>
      <c r="D289" s="3" t="s">
        <v>31816</v>
      </c>
      <c r="E289" s="3" t="s">
        <v>37853</v>
      </c>
      <c r="M289" s="3" t="s">
        <v>24973</v>
      </c>
      <c r="N289" s="3" t="s">
        <v>24970</v>
      </c>
      <c r="O289" s="3" t="s">
        <v>8540</v>
      </c>
      <c r="AI289" s="3" t="s">
        <v>29</v>
      </c>
      <c r="AJ289" s="3" t="s">
        <v>8814</v>
      </c>
      <c r="AM289" s="3" t="s">
        <v>24</v>
      </c>
      <c r="AN289" s="3" t="s">
        <v>184</v>
      </c>
      <c r="AZ289" s="3" t="s">
        <v>37851</v>
      </c>
      <c r="BA289" s="3" t="s">
        <v>37850</v>
      </c>
      <c r="BB289" s="3" t="s">
        <v>184</v>
      </c>
      <c r="BD289" s="3" t="s">
        <v>30</v>
      </c>
      <c r="BG289" s="3"/>
    </row>
    <row r="290" spans="1:59" ht="15" x14ac:dyDescent="0.2">
      <c r="A290" s="3" t="s">
        <v>37847</v>
      </c>
      <c r="B290" s="3" t="s">
        <v>37845</v>
      </c>
      <c r="C290" s="4">
        <v>42949.739641203712</v>
      </c>
      <c r="D290" s="3" t="s">
        <v>31816</v>
      </c>
      <c r="E290" s="3" t="s">
        <v>37848</v>
      </c>
      <c r="M290" s="3" t="s">
        <v>35869</v>
      </c>
      <c r="N290" s="3" t="s">
        <v>35866</v>
      </c>
      <c r="O290" s="3" t="s">
        <v>8540</v>
      </c>
      <c r="AI290" s="3" t="s">
        <v>29</v>
      </c>
      <c r="AJ290" s="3" t="s">
        <v>8814</v>
      </c>
      <c r="AM290" s="3" t="s">
        <v>24</v>
      </c>
      <c r="AN290" s="3" t="s">
        <v>184</v>
      </c>
      <c r="AZ290" s="3" t="s">
        <v>379</v>
      </c>
      <c r="BA290" s="3" t="s">
        <v>37846</v>
      </c>
      <c r="BB290" s="3" t="s">
        <v>184</v>
      </c>
      <c r="BD290" s="3" t="s">
        <v>30</v>
      </c>
      <c r="BG290" s="3"/>
    </row>
    <row r="291" spans="1:59" ht="15" x14ac:dyDescent="0.2">
      <c r="A291" s="3" t="s">
        <v>37843</v>
      </c>
      <c r="B291" s="3" t="s">
        <v>37841</v>
      </c>
      <c r="C291" s="4">
        <v>42949.739641203712</v>
      </c>
      <c r="D291" s="3" t="s">
        <v>31816</v>
      </c>
      <c r="E291" s="3" t="s">
        <v>37844</v>
      </c>
      <c r="M291" s="3" t="s">
        <v>28380</v>
      </c>
      <c r="N291" s="3" t="s">
        <v>28377</v>
      </c>
      <c r="O291" s="3" t="s">
        <v>8540</v>
      </c>
      <c r="AI291" s="3" t="s">
        <v>29</v>
      </c>
      <c r="AJ291" s="3" t="s">
        <v>8814</v>
      </c>
      <c r="AM291" s="3" t="s">
        <v>24</v>
      </c>
      <c r="AN291" s="3" t="s">
        <v>184</v>
      </c>
      <c r="AZ291" s="3" t="s">
        <v>8846</v>
      </c>
      <c r="BA291" s="3" t="s">
        <v>37842</v>
      </c>
      <c r="BB291" s="3" t="s">
        <v>184</v>
      </c>
      <c r="BD291" s="3" t="s">
        <v>30</v>
      </c>
      <c r="BG291" s="3"/>
    </row>
    <row r="292" spans="1:59" ht="15" x14ac:dyDescent="0.2">
      <c r="A292" s="3" t="s">
        <v>37839</v>
      </c>
      <c r="B292" s="3" t="s">
        <v>37837</v>
      </c>
      <c r="C292" s="4">
        <v>42949.739641203712</v>
      </c>
      <c r="D292" s="3" t="s">
        <v>31816</v>
      </c>
      <c r="E292" s="3" t="s">
        <v>37840</v>
      </c>
      <c r="M292" s="3" t="s">
        <v>17791</v>
      </c>
      <c r="N292" s="3" t="s">
        <v>17787</v>
      </c>
      <c r="O292" s="3" t="s">
        <v>8540</v>
      </c>
      <c r="AI292" s="3" t="s">
        <v>29</v>
      </c>
      <c r="AJ292" s="3" t="s">
        <v>8814</v>
      </c>
      <c r="AM292" s="3" t="s">
        <v>24</v>
      </c>
      <c r="AN292" s="3" t="s">
        <v>184</v>
      </c>
      <c r="AZ292" s="3" t="s">
        <v>9331</v>
      </c>
      <c r="BA292" s="3" t="s">
        <v>37838</v>
      </c>
      <c r="BB292" s="3" t="s">
        <v>184</v>
      </c>
      <c r="BD292" s="3" t="s">
        <v>30</v>
      </c>
      <c r="BG292" s="3"/>
    </row>
    <row r="293" spans="1:59" ht="15" x14ac:dyDescent="0.2">
      <c r="A293" s="3" t="s">
        <v>37835</v>
      </c>
      <c r="B293" s="3" t="s">
        <v>37834</v>
      </c>
      <c r="C293" s="4">
        <v>42949.739641203712</v>
      </c>
      <c r="D293" s="3" t="s">
        <v>31816</v>
      </c>
      <c r="E293" s="3" t="s">
        <v>37836</v>
      </c>
      <c r="M293" s="3" t="s">
        <v>18115</v>
      </c>
      <c r="N293" s="3" t="s">
        <v>18112</v>
      </c>
      <c r="O293" s="3" t="s">
        <v>8540</v>
      </c>
      <c r="AI293" s="3" t="s">
        <v>29</v>
      </c>
      <c r="AJ293" s="3" t="s">
        <v>8814</v>
      </c>
      <c r="AM293" s="3" t="s">
        <v>24</v>
      </c>
      <c r="AN293" s="3" t="s">
        <v>184</v>
      </c>
      <c r="AZ293" s="3" t="s">
        <v>37792</v>
      </c>
      <c r="BA293" s="3" t="s">
        <v>4338</v>
      </c>
      <c r="BB293" s="3" t="s">
        <v>184</v>
      </c>
      <c r="BD293" s="3" t="s">
        <v>30</v>
      </c>
      <c r="BG293" s="3"/>
    </row>
    <row r="294" spans="1:59" ht="15" x14ac:dyDescent="0.2">
      <c r="A294" s="3" t="s">
        <v>37832</v>
      </c>
      <c r="B294" s="3" t="s">
        <v>37831</v>
      </c>
      <c r="C294" s="4">
        <v>42949.739641203712</v>
      </c>
      <c r="D294" s="3" t="s">
        <v>31816</v>
      </c>
      <c r="E294" s="3" t="s">
        <v>37833</v>
      </c>
      <c r="M294" s="3" t="s">
        <v>18261</v>
      </c>
      <c r="N294" s="3" t="s">
        <v>18258</v>
      </c>
      <c r="O294" s="3" t="s">
        <v>8540</v>
      </c>
      <c r="AI294" s="3" t="s">
        <v>29</v>
      </c>
      <c r="AJ294" s="3" t="s">
        <v>8814</v>
      </c>
      <c r="AM294" s="3" t="s">
        <v>24</v>
      </c>
      <c r="AN294" s="3" t="s">
        <v>184</v>
      </c>
      <c r="AZ294" s="3" t="s">
        <v>8314</v>
      </c>
      <c r="BA294" s="3" t="s">
        <v>1236</v>
      </c>
      <c r="BB294" s="3" t="s">
        <v>184</v>
      </c>
      <c r="BD294" s="3" t="s">
        <v>30</v>
      </c>
      <c r="BG294" s="3"/>
    </row>
    <row r="295" spans="1:59" ht="15" x14ac:dyDescent="0.2">
      <c r="A295" s="3" t="s">
        <v>37829</v>
      </c>
      <c r="B295" s="3" t="s">
        <v>37828</v>
      </c>
      <c r="C295" s="4">
        <v>42949.739641203712</v>
      </c>
      <c r="D295" s="3" t="s">
        <v>31816</v>
      </c>
      <c r="E295" s="3" t="s">
        <v>37830</v>
      </c>
      <c r="M295" s="3" t="s">
        <v>28515</v>
      </c>
      <c r="N295" s="3" t="s">
        <v>28512</v>
      </c>
      <c r="O295" s="3" t="s">
        <v>8540</v>
      </c>
      <c r="AI295" s="3" t="s">
        <v>29</v>
      </c>
      <c r="AJ295" s="3" t="s">
        <v>8814</v>
      </c>
      <c r="AM295" s="3" t="s">
        <v>24</v>
      </c>
      <c r="AN295" s="3" t="s">
        <v>184</v>
      </c>
      <c r="AZ295" s="3" t="s">
        <v>37816</v>
      </c>
      <c r="BA295" s="3" t="s">
        <v>37598</v>
      </c>
      <c r="BB295" s="3" t="s">
        <v>184</v>
      </c>
      <c r="BD295" s="3" t="s">
        <v>30</v>
      </c>
      <c r="BG295" s="3"/>
    </row>
    <row r="296" spans="1:59" ht="15" x14ac:dyDescent="0.2">
      <c r="A296" s="3" t="s">
        <v>37826</v>
      </c>
      <c r="B296" s="3" t="s">
        <v>37825</v>
      </c>
      <c r="C296" s="4">
        <v>42949.739641203712</v>
      </c>
      <c r="D296" s="3" t="s">
        <v>31816</v>
      </c>
      <c r="E296" s="3" t="s">
        <v>37827</v>
      </c>
      <c r="M296" s="3" t="s">
        <v>24310</v>
      </c>
      <c r="N296" s="3" t="s">
        <v>24307</v>
      </c>
      <c r="O296" s="3" t="s">
        <v>8540</v>
      </c>
      <c r="AI296" s="3" t="s">
        <v>29</v>
      </c>
      <c r="AJ296" s="3" t="s">
        <v>8814</v>
      </c>
      <c r="AM296" s="3" t="s">
        <v>24</v>
      </c>
      <c r="AN296" s="3" t="s">
        <v>184</v>
      </c>
      <c r="AZ296" s="3" t="s">
        <v>30284</v>
      </c>
      <c r="BA296" s="3" t="s">
        <v>27045</v>
      </c>
      <c r="BB296" s="3" t="s">
        <v>184</v>
      </c>
      <c r="BD296" s="3" t="s">
        <v>30</v>
      </c>
      <c r="BG296" s="3"/>
    </row>
    <row r="297" spans="1:59" ht="15" x14ac:dyDescent="0.2">
      <c r="A297" s="3" t="s">
        <v>37823</v>
      </c>
      <c r="B297" s="3" t="s">
        <v>37822</v>
      </c>
      <c r="C297" s="4">
        <v>42949.739641203712</v>
      </c>
      <c r="D297" s="3" t="s">
        <v>31816</v>
      </c>
      <c r="E297" s="3" t="s">
        <v>37824</v>
      </c>
      <c r="M297" s="3" t="s">
        <v>26935</v>
      </c>
      <c r="N297" s="3" t="s">
        <v>26932</v>
      </c>
      <c r="O297" s="3" t="s">
        <v>8540</v>
      </c>
      <c r="AI297" s="3" t="s">
        <v>29</v>
      </c>
      <c r="AJ297" s="3" t="s">
        <v>8814</v>
      </c>
      <c r="AM297" s="3" t="s">
        <v>24</v>
      </c>
      <c r="AN297" s="3" t="s">
        <v>184</v>
      </c>
      <c r="AZ297" s="3" t="s">
        <v>25377</v>
      </c>
      <c r="BA297" s="3" t="s">
        <v>220</v>
      </c>
      <c r="BB297" s="3" t="s">
        <v>184</v>
      </c>
      <c r="BD297" s="3" t="s">
        <v>30</v>
      </c>
      <c r="BG297" s="3"/>
    </row>
    <row r="298" spans="1:59" ht="15" x14ac:dyDescent="0.2">
      <c r="A298" s="3" t="s">
        <v>37820</v>
      </c>
      <c r="B298" s="3" t="s">
        <v>37819</v>
      </c>
      <c r="C298" s="4">
        <v>42949.739641203712</v>
      </c>
      <c r="D298" s="3" t="s">
        <v>31816</v>
      </c>
      <c r="E298" s="3" t="s">
        <v>37821</v>
      </c>
      <c r="M298" s="3" t="s">
        <v>30918</v>
      </c>
      <c r="N298" s="3" t="s">
        <v>30914</v>
      </c>
      <c r="O298" s="3" t="s">
        <v>8540</v>
      </c>
      <c r="AI298" s="3" t="s">
        <v>29</v>
      </c>
      <c r="AJ298" s="3" t="s">
        <v>8814</v>
      </c>
      <c r="AM298" s="3" t="s">
        <v>24</v>
      </c>
      <c r="AN298" s="3" t="s">
        <v>184</v>
      </c>
      <c r="AZ298" s="3" t="s">
        <v>5285</v>
      </c>
      <c r="BA298" s="3" t="s">
        <v>5689</v>
      </c>
      <c r="BB298" s="3" t="s">
        <v>184</v>
      </c>
      <c r="BD298" s="3" t="s">
        <v>30</v>
      </c>
      <c r="BG298" s="3"/>
    </row>
    <row r="299" spans="1:59" ht="15" x14ac:dyDescent="0.2">
      <c r="A299" s="3" t="s">
        <v>37817</v>
      </c>
      <c r="B299" s="3" t="s">
        <v>37815</v>
      </c>
      <c r="C299" s="4">
        <v>42949.739629629628</v>
      </c>
      <c r="D299" s="3" t="s">
        <v>31816</v>
      </c>
      <c r="E299" s="3" t="s">
        <v>37818</v>
      </c>
      <c r="M299" s="3" t="s">
        <v>26775</v>
      </c>
      <c r="N299" s="3" t="s">
        <v>26772</v>
      </c>
      <c r="O299" s="3" t="s">
        <v>8540</v>
      </c>
      <c r="AI299" s="3" t="s">
        <v>29</v>
      </c>
      <c r="AJ299" s="3" t="s">
        <v>8814</v>
      </c>
      <c r="AM299" s="3" t="s">
        <v>24</v>
      </c>
      <c r="AN299" s="3" t="s">
        <v>184</v>
      </c>
      <c r="AZ299" s="3" t="s">
        <v>37816</v>
      </c>
      <c r="BA299" s="3" t="s">
        <v>622</v>
      </c>
      <c r="BB299" s="3" t="s">
        <v>184</v>
      </c>
      <c r="BD299" s="3" t="s">
        <v>30</v>
      </c>
      <c r="BG299" s="3"/>
    </row>
    <row r="300" spans="1:59" ht="15" x14ac:dyDescent="0.2">
      <c r="A300" s="3" t="s">
        <v>37813</v>
      </c>
      <c r="B300" s="3" t="s">
        <v>37812</v>
      </c>
      <c r="C300" s="4">
        <v>42949.739629629628</v>
      </c>
      <c r="D300" s="3" t="s">
        <v>31816</v>
      </c>
      <c r="E300" s="3" t="s">
        <v>37814</v>
      </c>
      <c r="M300" s="3" t="s">
        <v>35885</v>
      </c>
      <c r="N300" s="3" t="s">
        <v>35882</v>
      </c>
      <c r="O300" s="3" t="s">
        <v>8540</v>
      </c>
      <c r="AI300" s="3" t="s">
        <v>29</v>
      </c>
      <c r="AJ300" s="3" t="s">
        <v>8814</v>
      </c>
      <c r="AM300" s="3" t="s">
        <v>24</v>
      </c>
      <c r="AN300" s="3" t="s">
        <v>184</v>
      </c>
      <c r="AZ300" s="3" t="s">
        <v>10069</v>
      </c>
      <c r="BA300" s="3" t="s">
        <v>35302</v>
      </c>
      <c r="BB300" s="3" t="s">
        <v>184</v>
      </c>
      <c r="BD300" s="3" t="s">
        <v>30</v>
      </c>
      <c r="BG300" s="3"/>
    </row>
    <row r="301" spans="1:59" ht="15" x14ac:dyDescent="0.2">
      <c r="A301" s="3" t="s">
        <v>37810</v>
      </c>
      <c r="B301" s="3" t="s">
        <v>37809</v>
      </c>
      <c r="C301" s="4">
        <v>42949.739629629628</v>
      </c>
      <c r="D301" s="3" t="s">
        <v>31816</v>
      </c>
      <c r="E301" s="3" t="s">
        <v>37811</v>
      </c>
      <c r="M301" s="3" t="s">
        <v>8982</v>
      </c>
      <c r="N301" s="3" t="s">
        <v>8979</v>
      </c>
      <c r="O301" s="3" t="s">
        <v>8540</v>
      </c>
      <c r="AI301" s="3" t="s">
        <v>29</v>
      </c>
      <c r="AJ301" s="3" t="s">
        <v>8814</v>
      </c>
      <c r="AM301" s="3" t="s">
        <v>24</v>
      </c>
      <c r="AN301" s="3" t="s">
        <v>184</v>
      </c>
      <c r="AZ301" s="3" t="s">
        <v>10819</v>
      </c>
      <c r="BA301" s="3" t="s">
        <v>1416</v>
      </c>
      <c r="BB301" s="3" t="s">
        <v>184</v>
      </c>
      <c r="BD301" s="3" t="s">
        <v>30</v>
      </c>
      <c r="BG301" s="3"/>
    </row>
    <row r="302" spans="1:59" ht="15" x14ac:dyDescent="0.2">
      <c r="A302" s="3" t="s">
        <v>37807</v>
      </c>
      <c r="B302" s="3" t="s">
        <v>37804</v>
      </c>
      <c r="C302" s="4">
        <v>42949.739629629628</v>
      </c>
      <c r="D302" s="3" t="s">
        <v>31816</v>
      </c>
      <c r="E302" s="3" t="s">
        <v>37808</v>
      </c>
      <c r="M302" s="3" t="s">
        <v>21230</v>
      </c>
      <c r="N302" s="3" t="s">
        <v>21226</v>
      </c>
      <c r="O302" s="3" t="s">
        <v>8540</v>
      </c>
      <c r="AI302" s="3" t="s">
        <v>29</v>
      </c>
      <c r="AJ302" s="3" t="s">
        <v>8814</v>
      </c>
      <c r="AM302" s="3" t="s">
        <v>24</v>
      </c>
      <c r="AZ302" s="3" t="s">
        <v>37806</v>
      </c>
      <c r="BA302" s="3" t="s">
        <v>37805</v>
      </c>
      <c r="BB302" s="3" t="s">
        <v>17582</v>
      </c>
      <c r="BD302" s="3" t="s">
        <v>30</v>
      </c>
      <c r="BG302" s="3"/>
    </row>
    <row r="303" spans="1:59" ht="15" x14ac:dyDescent="0.2">
      <c r="A303" s="3" t="s">
        <v>37802</v>
      </c>
      <c r="B303" s="3" t="s">
        <v>37799</v>
      </c>
      <c r="C303" s="4">
        <v>42949.739629629628</v>
      </c>
      <c r="D303" s="3" t="s">
        <v>31816</v>
      </c>
      <c r="E303" s="3" t="s">
        <v>37803</v>
      </c>
      <c r="M303" s="3" t="s">
        <v>8864</v>
      </c>
      <c r="N303" s="3" t="s">
        <v>8861</v>
      </c>
      <c r="O303" s="3" t="s">
        <v>8540</v>
      </c>
      <c r="AI303" s="3" t="s">
        <v>29</v>
      </c>
      <c r="AJ303" s="3" t="s">
        <v>8814</v>
      </c>
      <c r="AM303" s="3" t="s">
        <v>24</v>
      </c>
      <c r="AZ303" s="3" t="s">
        <v>37801</v>
      </c>
      <c r="BA303" s="3" t="s">
        <v>37800</v>
      </c>
      <c r="BB303" s="3" t="s">
        <v>17582</v>
      </c>
      <c r="BD303" s="3" t="s">
        <v>30</v>
      </c>
      <c r="BG303" s="3"/>
    </row>
    <row r="304" spans="1:59" ht="15" x14ac:dyDescent="0.2">
      <c r="A304" s="3" t="s">
        <v>37797</v>
      </c>
      <c r="B304" s="3" t="s">
        <v>37795</v>
      </c>
      <c r="C304" s="4">
        <v>42949.739629629628</v>
      </c>
      <c r="D304" s="3" t="s">
        <v>31816</v>
      </c>
      <c r="E304" s="3" t="s">
        <v>37798</v>
      </c>
      <c r="M304" s="3" t="s">
        <v>26935</v>
      </c>
      <c r="N304" s="3" t="s">
        <v>26932</v>
      </c>
      <c r="O304" s="3" t="s">
        <v>8540</v>
      </c>
      <c r="AI304" s="3" t="s">
        <v>29</v>
      </c>
      <c r="AJ304" s="3" t="s">
        <v>8814</v>
      </c>
      <c r="AM304" s="3" t="s">
        <v>24</v>
      </c>
      <c r="AZ304" s="3" t="s">
        <v>8263</v>
      </c>
      <c r="BA304" s="3" t="s">
        <v>37796</v>
      </c>
      <c r="BB304" s="3" t="s">
        <v>790</v>
      </c>
      <c r="BD304" s="3" t="s">
        <v>30</v>
      </c>
      <c r="BG304" s="3"/>
    </row>
    <row r="305" spans="1:59" ht="15" x14ac:dyDescent="0.2">
      <c r="A305" s="3" t="s">
        <v>37793</v>
      </c>
      <c r="B305" s="3" t="s">
        <v>37790</v>
      </c>
      <c r="C305" s="4">
        <v>42949.739629629628</v>
      </c>
      <c r="D305" s="3" t="s">
        <v>31816</v>
      </c>
      <c r="E305" s="3" t="s">
        <v>37794</v>
      </c>
      <c r="M305" s="3" t="s">
        <v>26775</v>
      </c>
      <c r="N305" s="3" t="s">
        <v>26772</v>
      </c>
      <c r="O305" s="3" t="s">
        <v>8540</v>
      </c>
      <c r="AI305" s="3" t="s">
        <v>29</v>
      </c>
      <c r="AJ305" s="3" t="s">
        <v>8814</v>
      </c>
      <c r="AM305" s="3" t="s">
        <v>24</v>
      </c>
      <c r="AZ305" s="3" t="s">
        <v>37792</v>
      </c>
      <c r="BA305" s="3" t="s">
        <v>37791</v>
      </c>
      <c r="BB305" s="3" t="s">
        <v>790</v>
      </c>
      <c r="BD305" s="3" t="s">
        <v>30</v>
      </c>
      <c r="BG305" s="3"/>
    </row>
    <row r="306" spans="1:59" ht="15" x14ac:dyDescent="0.2">
      <c r="A306" s="3" t="s">
        <v>37788</v>
      </c>
      <c r="B306" s="3" t="s">
        <v>37786</v>
      </c>
      <c r="C306" s="4">
        <v>42949.739629629628</v>
      </c>
      <c r="D306" s="3" t="s">
        <v>31816</v>
      </c>
      <c r="E306" s="3" t="s">
        <v>37789</v>
      </c>
      <c r="M306" s="3" t="s">
        <v>18261</v>
      </c>
      <c r="N306" s="3" t="s">
        <v>18258</v>
      </c>
      <c r="O306" s="3" t="s">
        <v>8540</v>
      </c>
      <c r="AI306" s="3" t="s">
        <v>29</v>
      </c>
      <c r="AJ306" s="3" t="s">
        <v>8814</v>
      </c>
      <c r="AM306" s="3" t="s">
        <v>24</v>
      </c>
      <c r="AZ306" s="3" t="s">
        <v>10591</v>
      </c>
      <c r="BA306" s="3" t="s">
        <v>37787</v>
      </c>
      <c r="BB306" s="3" t="s">
        <v>790</v>
      </c>
      <c r="BD306" s="3" t="s">
        <v>30</v>
      </c>
      <c r="BG306" s="3"/>
    </row>
    <row r="307" spans="1:59" ht="15" x14ac:dyDescent="0.2">
      <c r="A307" s="3" t="s">
        <v>37784</v>
      </c>
      <c r="B307" s="3" t="s">
        <v>37782</v>
      </c>
      <c r="C307" s="4">
        <v>42949.739629629628</v>
      </c>
      <c r="D307" s="3" t="s">
        <v>31816</v>
      </c>
      <c r="E307" s="3" t="s">
        <v>37785</v>
      </c>
      <c r="M307" s="3" t="s">
        <v>35885</v>
      </c>
      <c r="N307" s="3" t="s">
        <v>35882</v>
      </c>
      <c r="O307" s="3" t="s">
        <v>8540</v>
      </c>
      <c r="AI307" s="3" t="s">
        <v>29</v>
      </c>
      <c r="AJ307" s="3" t="s">
        <v>8814</v>
      </c>
      <c r="AM307" s="3" t="s">
        <v>24</v>
      </c>
      <c r="AZ307" s="3" t="s">
        <v>8314</v>
      </c>
      <c r="BA307" s="3" t="s">
        <v>37783</v>
      </c>
      <c r="BB307" s="3" t="s">
        <v>790</v>
      </c>
      <c r="BD307" s="3" t="s">
        <v>30</v>
      </c>
      <c r="BG307" s="3"/>
    </row>
    <row r="308" spans="1:59" ht="15" x14ac:dyDescent="0.2">
      <c r="A308" s="3" t="s">
        <v>37780</v>
      </c>
      <c r="B308" s="3" t="s">
        <v>37778</v>
      </c>
      <c r="C308" s="4">
        <v>42949.739629629628</v>
      </c>
      <c r="D308" s="3" t="s">
        <v>31816</v>
      </c>
      <c r="E308" s="3" t="s">
        <v>37781</v>
      </c>
      <c r="M308" s="3" t="s">
        <v>24557</v>
      </c>
      <c r="N308" s="3" t="s">
        <v>24554</v>
      </c>
      <c r="O308" s="3" t="s">
        <v>8540</v>
      </c>
      <c r="AI308" s="3" t="s">
        <v>29</v>
      </c>
      <c r="AJ308" s="3" t="s">
        <v>8814</v>
      </c>
      <c r="AM308" s="3" t="s">
        <v>24</v>
      </c>
      <c r="AZ308" s="3" t="s">
        <v>7766</v>
      </c>
      <c r="BA308" s="3" t="s">
        <v>37779</v>
      </c>
      <c r="BB308" s="3" t="s">
        <v>790</v>
      </c>
      <c r="BD308" s="3" t="s">
        <v>30</v>
      </c>
      <c r="BG308" s="3"/>
    </row>
    <row r="309" spans="1:59" ht="15" x14ac:dyDescent="0.2">
      <c r="A309" s="3" t="s">
        <v>37776</v>
      </c>
      <c r="B309" s="3" t="s">
        <v>37774</v>
      </c>
      <c r="C309" s="4">
        <v>42949.739629629628</v>
      </c>
      <c r="D309" s="3" t="s">
        <v>31816</v>
      </c>
      <c r="E309" s="3" t="s">
        <v>37777</v>
      </c>
      <c r="M309" s="3" t="s">
        <v>24461</v>
      </c>
      <c r="N309" s="3" t="s">
        <v>24458</v>
      </c>
      <c r="O309" s="3" t="s">
        <v>8540</v>
      </c>
      <c r="AI309" s="3" t="s">
        <v>29</v>
      </c>
      <c r="AJ309" s="3" t="s">
        <v>8814</v>
      </c>
      <c r="AM309" s="3" t="s">
        <v>24</v>
      </c>
      <c r="AZ309" s="3" t="s">
        <v>24740</v>
      </c>
      <c r="BA309" s="3" t="s">
        <v>37775</v>
      </c>
      <c r="BB309" s="3" t="s">
        <v>790</v>
      </c>
      <c r="BD309" s="3" t="s">
        <v>30</v>
      </c>
      <c r="BG309" s="3"/>
    </row>
    <row r="310" spans="1:59" ht="15" x14ac:dyDescent="0.2">
      <c r="A310" s="3" t="s">
        <v>37772</v>
      </c>
      <c r="B310" s="3" t="s">
        <v>37769</v>
      </c>
      <c r="C310" s="4">
        <v>42949.739629629628</v>
      </c>
      <c r="D310" s="3" t="s">
        <v>31816</v>
      </c>
      <c r="E310" s="3" t="s">
        <v>37773</v>
      </c>
      <c r="M310" s="3" t="s">
        <v>8982</v>
      </c>
      <c r="N310" s="3" t="s">
        <v>8979</v>
      </c>
      <c r="O310" s="3" t="s">
        <v>8540</v>
      </c>
      <c r="AI310" s="3" t="s">
        <v>29</v>
      </c>
      <c r="AJ310" s="3" t="s">
        <v>8814</v>
      </c>
      <c r="AM310" s="3" t="s">
        <v>24</v>
      </c>
      <c r="AZ310" s="3" t="s">
        <v>37771</v>
      </c>
      <c r="BA310" s="3" t="s">
        <v>37770</v>
      </c>
      <c r="BB310" s="3" t="s">
        <v>790</v>
      </c>
      <c r="BD310" s="3" t="s">
        <v>30</v>
      </c>
      <c r="BG310" s="3"/>
    </row>
    <row r="311" spans="1:59" ht="15" x14ac:dyDescent="0.2">
      <c r="A311" s="3" t="s">
        <v>37767</v>
      </c>
      <c r="B311" s="3" t="s">
        <v>37765</v>
      </c>
      <c r="C311" s="4">
        <v>42949.739629629628</v>
      </c>
      <c r="D311" s="3" t="s">
        <v>31816</v>
      </c>
      <c r="E311" s="3" t="s">
        <v>37768</v>
      </c>
      <c r="M311" s="3" t="s">
        <v>20829</v>
      </c>
      <c r="N311" s="3" t="s">
        <v>20828</v>
      </c>
      <c r="O311" s="3" t="s">
        <v>8540</v>
      </c>
      <c r="AI311" s="3" t="s">
        <v>29</v>
      </c>
      <c r="AJ311" s="3" t="s">
        <v>8814</v>
      </c>
      <c r="AM311" s="3" t="s">
        <v>24</v>
      </c>
      <c r="AZ311" s="3" t="s">
        <v>30167</v>
      </c>
      <c r="BA311" s="3" t="s">
        <v>37766</v>
      </c>
      <c r="BB311" s="3" t="s">
        <v>790</v>
      </c>
      <c r="BD311" s="3" t="s">
        <v>30</v>
      </c>
      <c r="BG311" s="3"/>
    </row>
    <row r="312" spans="1:59" ht="15" x14ac:dyDescent="0.2">
      <c r="A312" s="3" t="s">
        <v>37763</v>
      </c>
      <c r="B312" s="3" t="s">
        <v>37761</v>
      </c>
      <c r="C312" s="4">
        <v>42949.739629629628</v>
      </c>
      <c r="D312" s="3" t="s">
        <v>31816</v>
      </c>
      <c r="E312" s="3" t="s">
        <v>37764</v>
      </c>
      <c r="M312" s="3" t="s">
        <v>17024</v>
      </c>
      <c r="N312" s="3" t="s">
        <v>17021</v>
      </c>
      <c r="O312" s="3" t="s">
        <v>8540</v>
      </c>
      <c r="AI312" s="3" t="s">
        <v>29</v>
      </c>
      <c r="AJ312" s="3" t="s">
        <v>8814</v>
      </c>
      <c r="AM312" s="3" t="s">
        <v>24</v>
      </c>
      <c r="AZ312" s="3" t="s">
        <v>8263</v>
      </c>
      <c r="BA312" s="3" t="s">
        <v>37762</v>
      </c>
      <c r="BB312" s="3" t="s">
        <v>790</v>
      </c>
      <c r="BD312" s="3" t="s">
        <v>30</v>
      </c>
      <c r="BG312" s="3"/>
    </row>
    <row r="313" spans="1:59" ht="15" x14ac:dyDescent="0.2">
      <c r="A313" s="3" t="s">
        <v>37759</v>
      </c>
      <c r="B313" s="3" t="s">
        <v>37757</v>
      </c>
      <c r="C313" s="4">
        <v>42949.739629629628</v>
      </c>
      <c r="D313" s="3" t="s">
        <v>31816</v>
      </c>
      <c r="E313" s="3" t="s">
        <v>37760</v>
      </c>
      <c r="M313" s="3" t="s">
        <v>16968</v>
      </c>
      <c r="N313" s="3" t="s">
        <v>16965</v>
      </c>
      <c r="O313" s="3" t="s">
        <v>8540</v>
      </c>
      <c r="AI313" s="3" t="s">
        <v>29</v>
      </c>
      <c r="AJ313" s="3" t="s">
        <v>8814</v>
      </c>
      <c r="AM313" s="3" t="s">
        <v>24</v>
      </c>
      <c r="AZ313" s="3" t="s">
        <v>3616</v>
      </c>
      <c r="BA313" s="3" t="s">
        <v>37758</v>
      </c>
      <c r="BB313" s="3" t="s">
        <v>790</v>
      </c>
      <c r="BD313" s="3" t="s">
        <v>30</v>
      </c>
      <c r="BG313" s="3"/>
    </row>
    <row r="314" spans="1:59" ht="15" x14ac:dyDescent="0.2">
      <c r="A314" s="3" t="s">
        <v>37755</v>
      </c>
      <c r="B314" s="3" t="s">
        <v>37753</v>
      </c>
      <c r="C314" s="4">
        <v>42949.739618055559</v>
      </c>
      <c r="D314" s="3" t="s">
        <v>31816</v>
      </c>
      <c r="E314" s="3" t="s">
        <v>37756</v>
      </c>
      <c r="M314" s="3" t="s">
        <v>8824</v>
      </c>
      <c r="N314" s="3" t="s">
        <v>8821</v>
      </c>
      <c r="O314" s="3" t="s">
        <v>8540</v>
      </c>
      <c r="AI314" s="3" t="s">
        <v>29</v>
      </c>
      <c r="AJ314" s="3" t="s">
        <v>8814</v>
      </c>
      <c r="AM314" s="3" t="s">
        <v>24</v>
      </c>
      <c r="AZ314" s="3" t="s">
        <v>3259</v>
      </c>
      <c r="BA314" s="3" t="s">
        <v>37754</v>
      </c>
      <c r="BB314" s="3" t="s">
        <v>790</v>
      </c>
      <c r="BD314" s="3" t="s">
        <v>30</v>
      </c>
      <c r="BG314" s="3"/>
    </row>
    <row r="315" spans="1:59" ht="15" x14ac:dyDescent="0.2">
      <c r="A315" s="3" t="s">
        <v>37751</v>
      </c>
      <c r="B315" s="3" t="s">
        <v>37749</v>
      </c>
      <c r="C315" s="4">
        <v>42949.739618055559</v>
      </c>
      <c r="D315" s="3" t="s">
        <v>31816</v>
      </c>
      <c r="E315" s="3" t="s">
        <v>37752</v>
      </c>
      <c r="M315" s="3" t="s">
        <v>17791</v>
      </c>
      <c r="N315" s="3" t="s">
        <v>17787</v>
      </c>
      <c r="O315" s="3" t="s">
        <v>8540</v>
      </c>
      <c r="AI315" s="3" t="s">
        <v>29</v>
      </c>
      <c r="AJ315" s="3" t="s">
        <v>8814</v>
      </c>
      <c r="AM315" s="3" t="s">
        <v>24</v>
      </c>
      <c r="AZ315" s="3" t="s">
        <v>1956</v>
      </c>
      <c r="BA315" s="3" t="s">
        <v>37750</v>
      </c>
      <c r="BB315" s="3" t="s">
        <v>790</v>
      </c>
      <c r="BD315" s="3" t="s">
        <v>30</v>
      </c>
      <c r="BG315" s="3"/>
    </row>
    <row r="316" spans="1:59" ht="15" x14ac:dyDescent="0.2">
      <c r="A316" s="3" t="s">
        <v>37747</v>
      </c>
      <c r="B316" s="3" t="s">
        <v>37745</v>
      </c>
      <c r="C316" s="4">
        <v>42949.739618055559</v>
      </c>
      <c r="D316" s="3" t="s">
        <v>31816</v>
      </c>
      <c r="E316" s="3" t="s">
        <v>37748</v>
      </c>
      <c r="M316" s="3" t="s">
        <v>28196</v>
      </c>
      <c r="N316" s="3" t="s">
        <v>28194</v>
      </c>
      <c r="O316" s="3" t="s">
        <v>8540</v>
      </c>
      <c r="AI316" s="3" t="s">
        <v>29</v>
      </c>
      <c r="AJ316" s="3" t="s">
        <v>25173</v>
      </c>
      <c r="AM316" s="3" t="s">
        <v>24</v>
      </c>
      <c r="AZ316" s="3" t="s">
        <v>10995</v>
      </c>
      <c r="BA316" s="3" t="s">
        <v>37746</v>
      </c>
      <c r="BB316" s="3" t="s">
        <v>790</v>
      </c>
      <c r="BD316" s="3" t="s">
        <v>30</v>
      </c>
      <c r="BG316" s="3"/>
    </row>
    <row r="317" spans="1:59" ht="15" x14ac:dyDescent="0.2">
      <c r="A317" s="3" t="s">
        <v>37743</v>
      </c>
      <c r="B317" s="3" t="s">
        <v>37741</v>
      </c>
      <c r="C317" s="4">
        <v>42949.739618055559</v>
      </c>
      <c r="D317" s="3" t="s">
        <v>31816</v>
      </c>
      <c r="E317" s="3" t="s">
        <v>37744</v>
      </c>
      <c r="M317" s="3" t="s">
        <v>18405</v>
      </c>
      <c r="N317" s="3" t="s">
        <v>18402</v>
      </c>
      <c r="O317" s="3" t="s">
        <v>8540</v>
      </c>
      <c r="AI317" s="3" t="s">
        <v>29</v>
      </c>
      <c r="AJ317" s="3" t="s">
        <v>8814</v>
      </c>
      <c r="AM317" s="3" t="s">
        <v>24</v>
      </c>
      <c r="AZ317" s="3" t="s">
        <v>37742</v>
      </c>
      <c r="BA317" s="3" t="s">
        <v>10188</v>
      </c>
      <c r="BB317" s="3" t="s">
        <v>790</v>
      </c>
      <c r="BD317" s="3" t="s">
        <v>30</v>
      </c>
      <c r="BG317" s="3"/>
    </row>
    <row r="318" spans="1:59" ht="15" x14ac:dyDescent="0.2">
      <c r="A318" s="3" t="s">
        <v>37739</v>
      </c>
      <c r="B318" s="3" t="s">
        <v>37738</v>
      </c>
      <c r="C318" s="4">
        <v>42949.739618055559</v>
      </c>
      <c r="D318" s="3" t="s">
        <v>31816</v>
      </c>
      <c r="E318" s="3" t="s">
        <v>37740</v>
      </c>
      <c r="M318" s="3" t="s">
        <v>26869</v>
      </c>
      <c r="N318" s="3" t="s">
        <v>26866</v>
      </c>
      <c r="O318" s="3" t="s">
        <v>8540</v>
      </c>
      <c r="AI318" s="3" t="s">
        <v>29</v>
      </c>
      <c r="AJ318" s="3" t="s">
        <v>8814</v>
      </c>
      <c r="AM318" s="3" t="s">
        <v>24</v>
      </c>
      <c r="AZ318" s="3" t="s">
        <v>18317</v>
      </c>
      <c r="BA318" s="3" t="s">
        <v>3351</v>
      </c>
      <c r="BB318" s="3" t="s">
        <v>790</v>
      </c>
      <c r="BD318" s="3" t="s">
        <v>30</v>
      </c>
      <c r="BG318" s="3"/>
    </row>
    <row r="319" spans="1:59" ht="15" x14ac:dyDescent="0.2">
      <c r="A319" s="3" t="s">
        <v>37736</v>
      </c>
      <c r="B319" s="3" t="s">
        <v>37735</v>
      </c>
      <c r="C319" s="4">
        <v>42949.739618055559</v>
      </c>
      <c r="D319" s="3" t="s">
        <v>31816</v>
      </c>
      <c r="E319" s="3" t="s">
        <v>37737</v>
      </c>
      <c r="M319" s="3" t="s">
        <v>21230</v>
      </c>
      <c r="N319" s="3" t="s">
        <v>21226</v>
      </c>
      <c r="O319" s="3" t="s">
        <v>8540</v>
      </c>
      <c r="AI319" s="3" t="s">
        <v>29</v>
      </c>
      <c r="AJ319" s="3" t="s">
        <v>8814</v>
      </c>
      <c r="AM319" s="3" t="s">
        <v>24</v>
      </c>
      <c r="AZ319" s="3" t="s">
        <v>10069</v>
      </c>
      <c r="BA319" s="3" t="s">
        <v>5239</v>
      </c>
      <c r="BB319" s="3" t="s">
        <v>790</v>
      </c>
      <c r="BD319" s="3" t="s">
        <v>30</v>
      </c>
      <c r="BG319" s="3"/>
    </row>
    <row r="320" spans="1:59" ht="15" x14ac:dyDescent="0.2">
      <c r="A320" s="3" t="s">
        <v>37733</v>
      </c>
      <c r="B320" s="3" t="s">
        <v>37732</v>
      </c>
      <c r="C320" s="4">
        <v>42949.739618055559</v>
      </c>
      <c r="D320" s="3" t="s">
        <v>31816</v>
      </c>
      <c r="E320" s="3" t="s">
        <v>37734</v>
      </c>
      <c r="M320" s="3" t="s">
        <v>24973</v>
      </c>
      <c r="N320" s="3" t="s">
        <v>24970</v>
      </c>
      <c r="O320" s="3" t="s">
        <v>8540</v>
      </c>
      <c r="AI320" s="3" t="s">
        <v>29</v>
      </c>
      <c r="AJ320" s="3" t="s">
        <v>8814</v>
      </c>
      <c r="AM320" s="3" t="s">
        <v>24</v>
      </c>
      <c r="AZ320" s="3" t="s">
        <v>3259</v>
      </c>
      <c r="BA320" s="3" t="s">
        <v>4363</v>
      </c>
      <c r="BB320" s="3" t="s">
        <v>790</v>
      </c>
      <c r="BD320" s="3" t="s">
        <v>30</v>
      </c>
      <c r="BG320" s="3"/>
    </row>
    <row r="321" spans="1:59" ht="15" x14ac:dyDescent="0.2">
      <c r="A321" s="3" t="s">
        <v>37730</v>
      </c>
      <c r="B321" s="3" t="s">
        <v>37729</v>
      </c>
      <c r="C321" s="4">
        <v>42949.739618055559</v>
      </c>
      <c r="D321" s="3" t="s">
        <v>31816</v>
      </c>
      <c r="E321" s="3" t="s">
        <v>37731</v>
      </c>
      <c r="M321" s="3" t="s">
        <v>17124</v>
      </c>
      <c r="N321" s="3" t="s">
        <v>17121</v>
      </c>
      <c r="O321" s="3" t="s">
        <v>8540</v>
      </c>
      <c r="AI321" s="3" t="s">
        <v>29</v>
      </c>
      <c r="AJ321" s="3" t="s">
        <v>8814</v>
      </c>
      <c r="AM321" s="3" t="s">
        <v>24</v>
      </c>
      <c r="AZ321" s="3" t="s">
        <v>8334</v>
      </c>
      <c r="BA321" s="3" t="s">
        <v>5385</v>
      </c>
      <c r="BB321" s="3" t="s">
        <v>790</v>
      </c>
      <c r="BD321" s="3" t="s">
        <v>30</v>
      </c>
      <c r="BG321" s="3"/>
    </row>
    <row r="322" spans="1:59" ht="15" x14ac:dyDescent="0.2">
      <c r="A322" s="3" t="s">
        <v>37727</v>
      </c>
      <c r="B322" s="3" t="s">
        <v>37725</v>
      </c>
      <c r="C322" s="4">
        <v>42949.739618055559</v>
      </c>
      <c r="D322" s="3" t="s">
        <v>31816</v>
      </c>
      <c r="E322" s="3" t="s">
        <v>37728</v>
      </c>
      <c r="M322" s="3" t="s">
        <v>26712</v>
      </c>
      <c r="N322" s="3" t="s">
        <v>26709</v>
      </c>
      <c r="O322" s="3" t="s">
        <v>8540</v>
      </c>
      <c r="AI322" s="3" t="s">
        <v>29</v>
      </c>
      <c r="AJ322" s="3" t="s">
        <v>8814</v>
      </c>
      <c r="AM322" s="3" t="s">
        <v>24</v>
      </c>
      <c r="AZ322" s="3" t="s">
        <v>28954</v>
      </c>
      <c r="BA322" s="3" t="s">
        <v>37726</v>
      </c>
      <c r="BB322" s="3" t="s">
        <v>790</v>
      </c>
      <c r="BD322" s="3" t="s">
        <v>30</v>
      </c>
      <c r="BG322" s="3"/>
    </row>
    <row r="323" spans="1:59" ht="15" x14ac:dyDescent="0.2">
      <c r="A323" s="3" t="s">
        <v>37723</v>
      </c>
      <c r="B323" s="3" t="s">
        <v>37722</v>
      </c>
      <c r="C323" s="4">
        <v>42949.739618055559</v>
      </c>
      <c r="D323" s="3" t="s">
        <v>31816</v>
      </c>
      <c r="E323" s="3" t="s">
        <v>37724</v>
      </c>
      <c r="M323" s="3" t="s">
        <v>28515</v>
      </c>
      <c r="N323" s="3" t="s">
        <v>28512</v>
      </c>
      <c r="O323" s="3" t="s">
        <v>8540</v>
      </c>
      <c r="AI323" s="3" t="s">
        <v>29</v>
      </c>
      <c r="AJ323" s="3" t="s">
        <v>8814</v>
      </c>
      <c r="AM323" s="3" t="s">
        <v>24</v>
      </c>
      <c r="AZ323" s="3" t="s">
        <v>1431</v>
      </c>
      <c r="BA323" s="3" t="s">
        <v>3578</v>
      </c>
      <c r="BB323" s="3" t="s">
        <v>790</v>
      </c>
      <c r="BD323" s="3" t="s">
        <v>30</v>
      </c>
      <c r="BG323" s="3"/>
    </row>
    <row r="324" spans="1:59" ht="15" x14ac:dyDescent="0.2">
      <c r="A324" s="3" t="s">
        <v>37720</v>
      </c>
      <c r="B324" s="3" t="s">
        <v>37718</v>
      </c>
      <c r="C324" s="4">
        <v>42949.739618055559</v>
      </c>
      <c r="D324" s="3" t="s">
        <v>31816</v>
      </c>
      <c r="E324" s="3" t="s">
        <v>37721</v>
      </c>
      <c r="M324" s="3" t="s">
        <v>18008</v>
      </c>
      <c r="N324" s="3" t="s">
        <v>18005</v>
      </c>
      <c r="O324" s="3" t="s">
        <v>8540</v>
      </c>
      <c r="AI324" s="3" t="s">
        <v>29</v>
      </c>
      <c r="AJ324" s="3" t="s">
        <v>8814</v>
      </c>
      <c r="AM324" s="3" t="s">
        <v>24</v>
      </c>
      <c r="AZ324" s="3" t="s">
        <v>37719</v>
      </c>
      <c r="BA324" s="3" t="s">
        <v>2555</v>
      </c>
      <c r="BB324" s="3" t="s">
        <v>790</v>
      </c>
      <c r="BD324" s="3" t="s">
        <v>30</v>
      </c>
      <c r="BG324" s="3"/>
    </row>
    <row r="325" spans="1:59" ht="15" x14ac:dyDescent="0.2">
      <c r="A325" s="3" t="s">
        <v>37716</v>
      </c>
      <c r="B325" s="3" t="s">
        <v>37714</v>
      </c>
      <c r="C325" s="4">
        <v>42949.739606481482</v>
      </c>
      <c r="D325" s="3" t="s">
        <v>31816</v>
      </c>
      <c r="E325" s="3" t="s">
        <v>37717</v>
      </c>
      <c r="M325" s="3" t="s">
        <v>25182</v>
      </c>
      <c r="N325" s="3" t="s">
        <v>25180</v>
      </c>
      <c r="O325" s="3" t="s">
        <v>8540</v>
      </c>
      <c r="AI325" s="3" t="s">
        <v>29</v>
      </c>
      <c r="AJ325" s="3" t="s">
        <v>25173</v>
      </c>
      <c r="AM325" s="3" t="s">
        <v>24</v>
      </c>
      <c r="AZ325" s="3" t="s">
        <v>36541</v>
      </c>
      <c r="BA325" s="3" t="s">
        <v>37715</v>
      </c>
      <c r="BB325" s="3" t="s">
        <v>790</v>
      </c>
      <c r="BD325" s="3" t="s">
        <v>30</v>
      </c>
      <c r="BG325" s="3"/>
    </row>
    <row r="326" spans="1:59" ht="15" x14ac:dyDescent="0.2">
      <c r="A326" s="3" t="s">
        <v>37712</v>
      </c>
      <c r="B326" s="3" t="s">
        <v>37709</v>
      </c>
      <c r="C326" s="4">
        <v>42949.739606481482</v>
      </c>
      <c r="D326" s="3" t="s">
        <v>31816</v>
      </c>
      <c r="E326" s="3" t="s">
        <v>37713</v>
      </c>
      <c r="M326" s="3" t="s">
        <v>28196</v>
      </c>
      <c r="N326" s="3" t="s">
        <v>28194</v>
      </c>
      <c r="O326" s="3" t="s">
        <v>8540</v>
      </c>
      <c r="AI326" s="3" t="s">
        <v>29</v>
      </c>
      <c r="AJ326" s="3" t="s">
        <v>25173</v>
      </c>
      <c r="AM326" s="3" t="s">
        <v>24</v>
      </c>
      <c r="AN326" s="3" t="s">
        <v>7629</v>
      </c>
      <c r="AZ326" s="3" t="s">
        <v>37711</v>
      </c>
      <c r="BA326" s="3" t="s">
        <v>37710</v>
      </c>
      <c r="BB326" s="3" t="s">
        <v>7629</v>
      </c>
      <c r="BD326" s="3" t="s">
        <v>30</v>
      </c>
      <c r="BG326" s="3"/>
    </row>
    <row r="327" spans="1:59" ht="15" x14ac:dyDescent="0.2">
      <c r="A327" s="3" t="s">
        <v>37707</v>
      </c>
      <c r="B327" s="3" t="s">
        <v>37705</v>
      </c>
      <c r="C327" s="4">
        <v>42949.739606481482</v>
      </c>
      <c r="D327" s="3" t="s">
        <v>31816</v>
      </c>
      <c r="E327" s="3" t="s">
        <v>37708</v>
      </c>
      <c r="M327" s="3" t="s">
        <v>26935</v>
      </c>
      <c r="N327" s="3" t="s">
        <v>26932</v>
      </c>
      <c r="O327" s="3" t="s">
        <v>8540</v>
      </c>
      <c r="AI327" s="3" t="s">
        <v>29</v>
      </c>
      <c r="AJ327" s="3" t="s">
        <v>8814</v>
      </c>
      <c r="AM327" s="3" t="s">
        <v>24</v>
      </c>
      <c r="AN327" s="3" t="s">
        <v>7629</v>
      </c>
      <c r="AZ327" s="3" t="s">
        <v>8263</v>
      </c>
      <c r="BA327" s="3" t="s">
        <v>37706</v>
      </c>
      <c r="BB327" s="3" t="s">
        <v>7629</v>
      </c>
      <c r="BD327" s="3" t="s">
        <v>30</v>
      </c>
      <c r="BG327" s="3"/>
    </row>
    <row r="328" spans="1:59" ht="15" x14ac:dyDescent="0.2">
      <c r="A328" s="3" t="s">
        <v>37703</v>
      </c>
      <c r="B328" s="3" t="s">
        <v>37701</v>
      </c>
      <c r="C328" s="4">
        <v>42949.739606481482</v>
      </c>
      <c r="D328" s="3" t="s">
        <v>31816</v>
      </c>
      <c r="E328" s="3" t="s">
        <v>37704</v>
      </c>
      <c r="M328" s="3" t="s">
        <v>26869</v>
      </c>
      <c r="N328" s="3" t="s">
        <v>26866</v>
      </c>
      <c r="O328" s="3" t="s">
        <v>8540</v>
      </c>
      <c r="AI328" s="3" t="s">
        <v>29</v>
      </c>
      <c r="AJ328" s="3" t="s">
        <v>8814</v>
      </c>
      <c r="AM328" s="3" t="s">
        <v>24</v>
      </c>
      <c r="AN328" s="3" t="s">
        <v>7629</v>
      </c>
      <c r="AZ328" s="3" t="s">
        <v>4017</v>
      </c>
      <c r="BA328" s="3" t="s">
        <v>37702</v>
      </c>
      <c r="BB328" s="3" t="s">
        <v>7629</v>
      </c>
      <c r="BD328" s="3" t="s">
        <v>30</v>
      </c>
      <c r="BG328" s="3"/>
    </row>
    <row r="329" spans="1:59" ht="15" x14ac:dyDescent="0.2">
      <c r="A329" s="3" t="s">
        <v>37699</v>
      </c>
      <c r="B329" s="3" t="s">
        <v>37697</v>
      </c>
      <c r="C329" s="4">
        <v>42949.739606481482</v>
      </c>
      <c r="D329" s="3" t="s">
        <v>31816</v>
      </c>
      <c r="E329" s="3" t="s">
        <v>37700</v>
      </c>
      <c r="M329" s="3" t="s">
        <v>18405</v>
      </c>
      <c r="N329" s="3" t="s">
        <v>18402</v>
      </c>
      <c r="O329" s="3" t="s">
        <v>8540</v>
      </c>
      <c r="AI329" s="3" t="s">
        <v>29</v>
      </c>
      <c r="AJ329" s="3" t="s">
        <v>8814</v>
      </c>
      <c r="AM329" s="3" t="s">
        <v>24</v>
      </c>
      <c r="AN329" s="3" t="s">
        <v>7629</v>
      </c>
      <c r="AZ329" s="3" t="s">
        <v>36289</v>
      </c>
      <c r="BA329" s="3" t="s">
        <v>37698</v>
      </c>
      <c r="BB329" s="3" t="s">
        <v>7629</v>
      </c>
      <c r="BD329" s="3" t="s">
        <v>30</v>
      </c>
      <c r="BG329" s="3"/>
    </row>
    <row r="330" spans="1:59" ht="15" x14ac:dyDescent="0.2">
      <c r="A330" s="3" t="s">
        <v>37695</v>
      </c>
      <c r="B330" s="3" t="s">
        <v>37692</v>
      </c>
      <c r="C330" s="4">
        <v>42949.739606481482</v>
      </c>
      <c r="D330" s="3" t="s">
        <v>31816</v>
      </c>
      <c r="E330" s="3" t="s">
        <v>37696</v>
      </c>
      <c r="M330" s="3" t="s">
        <v>30918</v>
      </c>
      <c r="N330" s="3" t="s">
        <v>30914</v>
      </c>
      <c r="O330" s="3" t="s">
        <v>8540</v>
      </c>
      <c r="AI330" s="3" t="s">
        <v>29</v>
      </c>
      <c r="AJ330" s="3" t="s">
        <v>8814</v>
      </c>
      <c r="AM330" s="3" t="s">
        <v>24</v>
      </c>
      <c r="AN330" s="3" t="s">
        <v>7629</v>
      </c>
      <c r="AZ330" s="3" t="s">
        <v>37694</v>
      </c>
      <c r="BA330" s="3" t="s">
        <v>37693</v>
      </c>
      <c r="BB330" s="3" t="s">
        <v>7629</v>
      </c>
      <c r="BD330" s="3" t="s">
        <v>30</v>
      </c>
      <c r="BG330" s="3"/>
    </row>
    <row r="331" spans="1:59" ht="15" x14ac:dyDescent="0.2">
      <c r="A331" s="3" t="s">
        <v>37690</v>
      </c>
      <c r="B331" s="3" t="s">
        <v>37687</v>
      </c>
      <c r="C331" s="4">
        <v>42949.739606481482</v>
      </c>
      <c r="D331" s="3" t="s">
        <v>31816</v>
      </c>
      <c r="E331" s="3" t="s">
        <v>37691</v>
      </c>
      <c r="M331" s="3" t="s">
        <v>18261</v>
      </c>
      <c r="N331" s="3" t="s">
        <v>18258</v>
      </c>
      <c r="O331" s="3" t="s">
        <v>8540</v>
      </c>
      <c r="AI331" s="3" t="s">
        <v>29</v>
      </c>
      <c r="AJ331" s="3" t="s">
        <v>8814</v>
      </c>
      <c r="AM331" s="3" t="s">
        <v>24</v>
      </c>
      <c r="AN331" s="3" t="s">
        <v>7629</v>
      </c>
      <c r="AZ331" s="3" t="s">
        <v>37689</v>
      </c>
      <c r="BA331" s="3" t="s">
        <v>37688</v>
      </c>
      <c r="BB331" s="3" t="s">
        <v>7629</v>
      </c>
      <c r="BD331" s="3" t="s">
        <v>30</v>
      </c>
      <c r="BG331" s="3"/>
    </row>
    <row r="332" spans="1:59" ht="15" x14ac:dyDescent="0.2">
      <c r="A332" s="3" t="s">
        <v>37685</v>
      </c>
      <c r="B332" s="3" t="s">
        <v>37682</v>
      </c>
      <c r="C332" s="4">
        <v>42949.739606481482</v>
      </c>
      <c r="D332" s="3" t="s">
        <v>31816</v>
      </c>
      <c r="E332" s="3" t="s">
        <v>37686</v>
      </c>
      <c r="M332" s="3" t="s">
        <v>18115</v>
      </c>
      <c r="N332" s="3" t="s">
        <v>18112</v>
      </c>
      <c r="O332" s="3" t="s">
        <v>8540</v>
      </c>
      <c r="AI332" s="3" t="s">
        <v>29</v>
      </c>
      <c r="AJ332" s="3" t="s">
        <v>8814</v>
      </c>
      <c r="AM332" s="3" t="s">
        <v>24</v>
      </c>
      <c r="AN332" s="3" t="s">
        <v>7629</v>
      </c>
      <c r="AZ332" s="3" t="s">
        <v>37684</v>
      </c>
      <c r="BA332" s="3" t="s">
        <v>37683</v>
      </c>
      <c r="BB332" s="3" t="s">
        <v>7629</v>
      </c>
      <c r="BD332" s="3" t="s">
        <v>30</v>
      </c>
      <c r="BG332" s="3"/>
    </row>
    <row r="333" spans="1:59" ht="15" x14ac:dyDescent="0.2">
      <c r="A333" s="3" t="s">
        <v>37680</v>
      </c>
      <c r="B333" s="3" t="s">
        <v>37678</v>
      </c>
      <c r="C333" s="4">
        <v>42949.739606481482</v>
      </c>
      <c r="D333" s="3" t="s">
        <v>31816</v>
      </c>
      <c r="E333" s="3" t="s">
        <v>37681</v>
      </c>
      <c r="M333" s="3" t="s">
        <v>35885</v>
      </c>
      <c r="N333" s="3" t="s">
        <v>35882</v>
      </c>
      <c r="O333" s="3" t="s">
        <v>8540</v>
      </c>
      <c r="AI333" s="3" t="s">
        <v>29</v>
      </c>
      <c r="AJ333" s="3" t="s">
        <v>8814</v>
      </c>
      <c r="AM333" s="3" t="s">
        <v>24</v>
      </c>
      <c r="AN333" s="3" t="s">
        <v>7629</v>
      </c>
      <c r="AZ333" s="3" t="s">
        <v>18828</v>
      </c>
      <c r="BA333" s="3" t="s">
        <v>37679</v>
      </c>
      <c r="BB333" s="3" t="s">
        <v>7629</v>
      </c>
      <c r="BD333" s="3" t="s">
        <v>30</v>
      </c>
      <c r="BG333" s="3"/>
    </row>
    <row r="334" spans="1:59" ht="15" x14ac:dyDescent="0.2">
      <c r="A334" s="3" t="s">
        <v>37676</v>
      </c>
      <c r="B334" s="3" t="s">
        <v>37674</v>
      </c>
      <c r="C334" s="4">
        <v>42949.739606481482</v>
      </c>
      <c r="D334" s="3" t="s">
        <v>31816</v>
      </c>
      <c r="E334" s="3" t="s">
        <v>37677</v>
      </c>
      <c r="M334" s="3" t="s">
        <v>18008</v>
      </c>
      <c r="N334" s="3" t="s">
        <v>18005</v>
      </c>
      <c r="O334" s="3" t="s">
        <v>8540</v>
      </c>
      <c r="AI334" s="3" t="s">
        <v>29</v>
      </c>
      <c r="AJ334" s="3" t="s">
        <v>8814</v>
      </c>
      <c r="AM334" s="3" t="s">
        <v>24</v>
      </c>
      <c r="AN334" s="3" t="s">
        <v>7629</v>
      </c>
      <c r="AZ334" s="3" t="s">
        <v>36289</v>
      </c>
      <c r="BA334" s="3" t="s">
        <v>37675</v>
      </c>
      <c r="BB334" s="3" t="s">
        <v>7629</v>
      </c>
      <c r="BD334" s="3" t="s">
        <v>30</v>
      </c>
      <c r="BG334" s="3"/>
    </row>
    <row r="335" spans="1:59" ht="15" x14ac:dyDescent="0.2">
      <c r="A335" s="3" t="s">
        <v>37672</v>
      </c>
      <c r="B335" s="3" t="s">
        <v>37670</v>
      </c>
      <c r="C335" s="4">
        <v>42949.739606481482</v>
      </c>
      <c r="D335" s="3" t="s">
        <v>31816</v>
      </c>
      <c r="E335" s="3" t="s">
        <v>37673</v>
      </c>
      <c r="M335" s="3" t="s">
        <v>9025</v>
      </c>
      <c r="N335" s="3" t="s">
        <v>9022</v>
      </c>
      <c r="O335" s="3" t="s">
        <v>8540</v>
      </c>
      <c r="AI335" s="3" t="s">
        <v>29</v>
      </c>
      <c r="AJ335" s="3" t="s">
        <v>8814</v>
      </c>
      <c r="AM335" s="3" t="s">
        <v>24</v>
      </c>
      <c r="AN335" s="3" t="s">
        <v>7629</v>
      </c>
      <c r="AZ335" s="3" t="s">
        <v>16490</v>
      </c>
      <c r="BA335" s="3" t="s">
        <v>37671</v>
      </c>
      <c r="BB335" s="3" t="s">
        <v>7629</v>
      </c>
      <c r="BD335" s="3" t="s">
        <v>30</v>
      </c>
      <c r="BG335" s="3"/>
    </row>
    <row r="336" spans="1:59" ht="15" x14ac:dyDescent="0.2">
      <c r="A336" s="3" t="s">
        <v>37668</v>
      </c>
      <c r="B336" s="3" t="s">
        <v>37666</v>
      </c>
      <c r="C336" s="4">
        <v>42949.739606481482</v>
      </c>
      <c r="D336" s="3" t="s">
        <v>31816</v>
      </c>
      <c r="E336" s="3" t="s">
        <v>37669</v>
      </c>
      <c r="M336" s="3" t="s">
        <v>24310</v>
      </c>
      <c r="N336" s="3" t="s">
        <v>24307</v>
      </c>
      <c r="O336" s="3" t="s">
        <v>8540</v>
      </c>
      <c r="AI336" s="3" t="s">
        <v>29</v>
      </c>
      <c r="AJ336" s="3" t="s">
        <v>8814</v>
      </c>
      <c r="AM336" s="3" t="s">
        <v>24</v>
      </c>
      <c r="AN336" s="3" t="s">
        <v>7629</v>
      </c>
      <c r="AZ336" s="3" t="s">
        <v>8263</v>
      </c>
      <c r="BA336" s="3" t="s">
        <v>37667</v>
      </c>
      <c r="BB336" s="3" t="s">
        <v>7629</v>
      </c>
      <c r="BD336" s="3" t="s">
        <v>30</v>
      </c>
      <c r="BG336" s="3"/>
    </row>
    <row r="337" spans="1:59" ht="15" x14ac:dyDescent="0.2">
      <c r="A337" s="3" t="s">
        <v>37664</v>
      </c>
      <c r="B337" s="3" t="s">
        <v>37661</v>
      </c>
      <c r="C337" s="4">
        <v>42949.739606481482</v>
      </c>
      <c r="D337" s="3" t="s">
        <v>31816</v>
      </c>
      <c r="E337" s="3" t="s">
        <v>37665</v>
      </c>
      <c r="M337" s="3" t="s">
        <v>21230</v>
      </c>
      <c r="N337" s="3" t="s">
        <v>21226</v>
      </c>
      <c r="O337" s="3" t="s">
        <v>8540</v>
      </c>
      <c r="AI337" s="3" t="s">
        <v>29</v>
      </c>
      <c r="AJ337" s="3" t="s">
        <v>8814</v>
      </c>
      <c r="AM337" s="3" t="s">
        <v>24</v>
      </c>
      <c r="AN337" s="3" t="s">
        <v>7629</v>
      </c>
      <c r="AZ337" s="3" t="s">
        <v>37663</v>
      </c>
      <c r="BA337" s="3" t="s">
        <v>37662</v>
      </c>
      <c r="BB337" s="3" t="s">
        <v>7629</v>
      </c>
      <c r="BD337" s="3" t="s">
        <v>30</v>
      </c>
      <c r="BG337" s="3"/>
    </row>
    <row r="338" spans="1:59" ht="15" x14ac:dyDescent="0.2">
      <c r="A338" s="3" t="s">
        <v>37659</v>
      </c>
      <c r="B338" s="3" t="s">
        <v>37657</v>
      </c>
      <c r="C338" s="4">
        <v>42949.739594907413</v>
      </c>
      <c r="D338" s="3" t="s">
        <v>31816</v>
      </c>
      <c r="E338" s="3" t="s">
        <v>37660</v>
      </c>
      <c r="M338" s="3" t="s">
        <v>17124</v>
      </c>
      <c r="N338" s="3" t="s">
        <v>17121</v>
      </c>
      <c r="O338" s="3" t="s">
        <v>8540</v>
      </c>
      <c r="AI338" s="3" t="s">
        <v>29</v>
      </c>
      <c r="AJ338" s="3" t="s">
        <v>8814</v>
      </c>
      <c r="AM338" s="3" t="s">
        <v>24</v>
      </c>
      <c r="AN338" s="3" t="s">
        <v>7629</v>
      </c>
      <c r="AZ338" s="3" t="s">
        <v>9716</v>
      </c>
      <c r="BA338" s="3" t="s">
        <v>37658</v>
      </c>
      <c r="BB338" s="3" t="s">
        <v>7629</v>
      </c>
      <c r="BD338" s="3" t="s">
        <v>30</v>
      </c>
      <c r="BG338" s="3"/>
    </row>
    <row r="339" spans="1:59" ht="15" x14ac:dyDescent="0.2">
      <c r="A339" s="3" t="s">
        <v>37655</v>
      </c>
      <c r="B339" s="3" t="s">
        <v>37652</v>
      </c>
      <c r="C339" s="4">
        <v>42949.739594907413</v>
      </c>
      <c r="D339" s="3" t="s">
        <v>31816</v>
      </c>
      <c r="E339" s="3" t="s">
        <v>37656</v>
      </c>
      <c r="M339" s="3" t="s">
        <v>8864</v>
      </c>
      <c r="N339" s="3" t="s">
        <v>8861</v>
      </c>
      <c r="O339" s="3" t="s">
        <v>8540</v>
      </c>
      <c r="AI339" s="3" t="s">
        <v>29</v>
      </c>
      <c r="AJ339" s="3" t="s">
        <v>8814</v>
      </c>
      <c r="AM339" s="3" t="s">
        <v>24</v>
      </c>
      <c r="AN339" s="3" t="s">
        <v>7629</v>
      </c>
      <c r="AZ339" s="3" t="s">
        <v>37654</v>
      </c>
      <c r="BA339" s="3" t="s">
        <v>37653</v>
      </c>
      <c r="BB339" s="3" t="s">
        <v>7629</v>
      </c>
      <c r="BD339" s="3" t="s">
        <v>30</v>
      </c>
      <c r="BG339" s="3"/>
    </row>
    <row r="340" spans="1:59" ht="15" x14ac:dyDescent="0.2">
      <c r="A340" s="3" t="s">
        <v>37650</v>
      </c>
      <c r="B340" s="3" t="s">
        <v>37648</v>
      </c>
      <c r="C340" s="4">
        <v>42949.739594907413</v>
      </c>
      <c r="D340" s="3" t="s">
        <v>31816</v>
      </c>
      <c r="E340" s="3" t="s">
        <v>37651</v>
      </c>
      <c r="M340" s="3" t="s">
        <v>16968</v>
      </c>
      <c r="N340" s="3" t="s">
        <v>16965</v>
      </c>
      <c r="O340" s="3" t="s">
        <v>8540</v>
      </c>
      <c r="AI340" s="3" t="s">
        <v>29</v>
      </c>
      <c r="AJ340" s="3" t="s">
        <v>8814</v>
      </c>
      <c r="AM340" s="3" t="s">
        <v>24</v>
      </c>
      <c r="AN340" s="3" t="s">
        <v>7629</v>
      </c>
      <c r="AZ340" s="3" t="s">
        <v>27885</v>
      </c>
      <c r="BA340" s="3" t="s">
        <v>37649</v>
      </c>
      <c r="BB340" s="3" t="s">
        <v>7629</v>
      </c>
      <c r="BD340" s="3" t="s">
        <v>30</v>
      </c>
      <c r="BG340" s="3"/>
    </row>
    <row r="341" spans="1:59" ht="15" x14ac:dyDescent="0.2">
      <c r="A341" s="3" t="s">
        <v>37646</v>
      </c>
      <c r="B341" s="3" t="s">
        <v>37644</v>
      </c>
      <c r="C341" s="4">
        <v>42949.739594907413</v>
      </c>
      <c r="D341" s="3" t="s">
        <v>31816</v>
      </c>
      <c r="E341" s="3" t="s">
        <v>37647</v>
      </c>
      <c r="M341" s="3" t="s">
        <v>8824</v>
      </c>
      <c r="N341" s="3" t="s">
        <v>8821</v>
      </c>
      <c r="O341" s="3" t="s">
        <v>8540</v>
      </c>
      <c r="AI341" s="3" t="s">
        <v>29</v>
      </c>
      <c r="AJ341" s="3" t="s">
        <v>8814</v>
      </c>
      <c r="AM341" s="3" t="s">
        <v>24</v>
      </c>
      <c r="AN341" s="3" t="s">
        <v>7629</v>
      </c>
      <c r="AZ341" s="3" t="s">
        <v>36268</v>
      </c>
      <c r="BA341" s="3" t="s">
        <v>37645</v>
      </c>
      <c r="BB341" s="3" t="s">
        <v>7629</v>
      </c>
      <c r="BD341" s="3" t="s">
        <v>30</v>
      </c>
      <c r="BG341" s="3"/>
    </row>
    <row r="342" spans="1:59" ht="15" x14ac:dyDescent="0.2">
      <c r="A342" s="3" t="s">
        <v>37642</v>
      </c>
      <c r="B342" s="3" t="s">
        <v>37639</v>
      </c>
      <c r="C342" s="4">
        <v>42949.739594907413</v>
      </c>
      <c r="D342" s="3" t="s">
        <v>31816</v>
      </c>
      <c r="E342" s="3" t="s">
        <v>37643</v>
      </c>
      <c r="M342" s="3" t="s">
        <v>24973</v>
      </c>
      <c r="N342" s="3" t="s">
        <v>24970</v>
      </c>
      <c r="O342" s="3" t="s">
        <v>8540</v>
      </c>
      <c r="AI342" s="3" t="s">
        <v>29</v>
      </c>
      <c r="AJ342" s="3" t="s">
        <v>8814</v>
      </c>
      <c r="AM342" s="3" t="s">
        <v>24</v>
      </c>
      <c r="AN342" s="3" t="s">
        <v>7629</v>
      </c>
      <c r="AZ342" s="3" t="s">
        <v>37641</v>
      </c>
      <c r="BA342" s="3" t="s">
        <v>37640</v>
      </c>
      <c r="BB342" s="3" t="s">
        <v>7629</v>
      </c>
      <c r="BD342" s="3" t="s">
        <v>30</v>
      </c>
      <c r="BG342" s="3"/>
    </row>
    <row r="343" spans="1:59" ht="15" x14ac:dyDescent="0.2">
      <c r="A343" s="3" t="s">
        <v>37637</v>
      </c>
      <c r="B343" s="3" t="s">
        <v>37635</v>
      </c>
      <c r="C343" s="4">
        <v>42949.739594907413</v>
      </c>
      <c r="D343" s="3" t="s">
        <v>31816</v>
      </c>
      <c r="E343" s="3" t="s">
        <v>37638</v>
      </c>
      <c r="M343" s="3" t="s">
        <v>35869</v>
      </c>
      <c r="N343" s="3" t="s">
        <v>35866</v>
      </c>
      <c r="O343" s="3" t="s">
        <v>8540</v>
      </c>
      <c r="AI343" s="3" t="s">
        <v>29</v>
      </c>
      <c r="AJ343" s="3" t="s">
        <v>8814</v>
      </c>
      <c r="AM343" s="3" t="s">
        <v>24</v>
      </c>
      <c r="AN343" s="3" t="s">
        <v>7629</v>
      </c>
      <c r="AZ343" s="3" t="s">
        <v>16274</v>
      </c>
      <c r="BA343" s="3" t="s">
        <v>37636</v>
      </c>
      <c r="BB343" s="3" t="s">
        <v>7629</v>
      </c>
      <c r="BD343" s="3" t="s">
        <v>30</v>
      </c>
      <c r="BG343" s="3"/>
    </row>
    <row r="344" spans="1:59" ht="15" x14ac:dyDescent="0.2">
      <c r="A344" s="3" t="s">
        <v>37633</v>
      </c>
      <c r="B344" s="3" t="s">
        <v>37631</v>
      </c>
      <c r="C344" s="4">
        <v>42949.739594907413</v>
      </c>
      <c r="D344" s="3" t="s">
        <v>31816</v>
      </c>
      <c r="E344" s="3" t="s">
        <v>37634</v>
      </c>
      <c r="M344" s="3" t="s">
        <v>17791</v>
      </c>
      <c r="N344" s="3" t="s">
        <v>17787</v>
      </c>
      <c r="O344" s="3" t="s">
        <v>8540</v>
      </c>
      <c r="AI344" s="3" t="s">
        <v>29</v>
      </c>
      <c r="AJ344" s="3" t="s">
        <v>8814</v>
      </c>
      <c r="AM344" s="3" t="s">
        <v>24</v>
      </c>
      <c r="AN344" s="3" t="s">
        <v>7629</v>
      </c>
      <c r="AZ344" s="3" t="s">
        <v>1327</v>
      </c>
      <c r="BA344" s="3" t="s">
        <v>37632</v>
      </c>
      <c r="BB344" s="3" t="s">
        <v>7629</v>
      </c>
      <c r="BD344" s="3" t="s">
        <v>30</v>
      </c>
      <c r="BG344" s="3"/>
    </row>
    <row r="345" spans="1:59" ht="15" x14ac:dyDescent="0.2">
      <c r="A345" s="3" t="s">
        <v>37629</v>
      </c>
      <c r="B345" s="3" t="s">
        <v>37628</v>
      </c>
      <c r="C345" s="4">
        <v>42949.739594907413</v>
      </c>
      <c r="D345" s="3" t="s">
        <v>31816</v>
      </c>
      <c r="E345" s="3" t="s">
        <v>37630</v>
      </c>
      <c r="M345" s="3" t="s">
        <v>26712</v>
      </c>
      <c r="N345" s="3" t="s">
        <v>26709</v>
      </c>
      <c r="O345" s="3" t="s">
        <v>8540</v>
      </c>
      <c r="AI345" s="3" t="s">
        <v>29</v>
      </c>
      <c r="AJ345" s="3" t="s">
        <v>8814</v>
      </c>
      <c r="AM345" s="3" t="s">
        <v>24</v>
      </c>
      <c r="AN345" s="3" t="s">
        <v>7629</v>
      </c>
      <c r="AZ345" s="3" t="s">
        <v>8609</v>
      </c>
      <c r="BA345" s="3" t="s">
        <v>8709</v>
      </c>
      <c r="BB345" s="3" t="s">
        <v>7629</v>
      </c>
      <c r="BD345" s="3" t="s">
        <v>30</v>
      </c>
      <c r="BG345" s="3"/>
    </row>
    <row r="346" spans="1:59" ht="15" x14ac:dyDescent="0.2">
      <c r="A346" s="3" t="s">
        <v>37626</v>
      </c>
      <c r="B346" s="3" t="s">
        <v>37625</v>
      </c>
      <c r="C346" s="4">
        <v>42949.739594907413</v>
      </c>
      <c r="D346" s="3" t="s">
        <v>31816</v>
      </c>
      <c r="E346" s="3" t="s">
        <v>37627</v>
      </c>
      <c r="M346" s="3" t="s">
        <v>24557</v>
      </c>
      <c r="N346" s="3" t="s">
        <v>24554</v>
      </c>
      <c r="O346" s="3" t="s">
        <v>8540</v>
      </c>
      <c r="AI346" s="3" t="s">
        <v>29</v>
      </c>
      <c r="AJ346" s="3" t="s">
        <v>8814</v>
      </c>
      <c r="AM346" s="3" t="s">
        <v>24</v>
      </c>
      <c r="AN346" s="3" t="s">
        <v>7629</v>
      </c>
      <c r="AZ346" s="3" t="s">
        <v>8521</v>
      </c>
      <c r="BA346" s="3" t="s">
        <v>19470</v>
      </c>
      <c r="BB346" s="3" t="s">
        <v>7629</v>
      </c>
      <c r="BD346" s="3" t="s">
        <v>30</v>
      </c>
      <c r="BG346" s="3"/>
    </row>
    <row r="347" spans="1:59" ht="15" x14ac:dyDescent="0.2">
      <c r="A347" s="3" t="s">
        <v>37623</v>
      </c>
      <c r="B347" s="3" t="s">
        <v>37621</v>
      </c>
      <c r="C347" s="4">
        <v>42949.739594907413</v>
      </c>
      <c r="D347" s="3" t="s">
        <v>31816</v>
      </c>
      <c r="E347" s="3" t="s">
        <v>37624</v>
      </c>
      <c r="M347" s="3" t="s">
        <v>28515</v>
      </c>
      <c r="N347" s="3" t="s">
        <v>28512</v>
      </c>
      <c r="O347" s="3" t="s">
        <v>8540</v>
      </c>
      <c r="AI347" s="3" t="s">
        <v>29</v>
      </c>
      <c r="AJ347" s="3" t="s">
        <v>8814</v>
      </c>
      <c r="AM347" s="3" t="s">
        <v>24</v>
      </c>
      <c r="AN347" s="3" t="s">
        <v>7629</v>
      </c>
      <c r="AZ347" s="3" t="s">
        <v>37622</v>
      </c>
      <c r="BA347" s="3" t="s">
        <v>5019</v>
      </c>
      <c r="BB347" s="3" t="s">
        <v>7629</v>
      </c>
      <c r="BD347" s="3" t="s">
        <v>30</v>
      </c>
      <c r="BG347" s="3"/>
    </row>
    <row r="348" spans="1:59" ht="15" x14ac:dyDescent="0.2">
      <c r="A348" s="3" t="s">
        <v>37619</v>
      </c>
      <c r="B348" s="3" t="s">
        <v>37618</v>
      </c>
      <c r="C348" s="4">
        <v>42949.739594907413</v>
      </c>
      <c r="D348" s="3" t="s">
        <v>31816</v>
      </c>
      <c r="E348" s="3" t="s">
        <v>37620</v>
      </c>
      <c r="M348" s="3" t="s">
        <v>8982</v>
      </c>
      <c r="N348" s="3" t="s">
        <v>8979</v>
      </c>
      <c r="O348" s="3" t="s">
        <v>8540</v>
      </c>
      <c r="AI348" s="3" t="s">
        <v>29</v>
      </c>
      <c r="AJ348" s="3" t="s">
        <v>8814</v>
      </c>
      <c r="AM348" s="3" t="s">
        <v>24</v>
      </c>
      <c r="AN348" s="3" t="s">
        <v>7629</v>
      </c>
      <c r="AZ348" s="3" t="s">
        <v>36083</v>
      </c>
      <c r="BA348" s="3" t="s">
        <v>28150</v>
      </c>
      <c r="BB348" s="3" t="s">
        <v>7629</v>
      </c>
      <c r="BD348" s="3" t="s">
        <v>30</v>
      </c>
      <c r="BG348" s="3"/>
    </row>
    <row r="349" spans="1:59" ht="15" x14ac:dyDescent="0.2">
      <c r="A349" s="3" t="s">
        <v>37616</v>
      </c>
      <c r="B349" s="3" t="s">
        <v>37614</v>
      </c>
      <c r="C349" s="4">
        <v>42949.739594907413</v>
      </c>
      <c r="D349" s="3" t="s">
        <v>31816</v>
      </c>
      <c r="E349" s="3" t="s">
        <v>37617</v>
      </c>
      <c r="M349" s="3" t="s">
        <v>17024</v>
      </c>
      <c r="N349" s="3" t="s">
        <v>17021</v>
      </c>
      <c r="O349" s="3" t="s">
        <v>8540</v>
      </c>
      <c r="AI349" s="3" t="s">
        <v>29</v>
      </c>
      <c r="AJ349" s="3" t="s">
        <v>8814</v>
      </c>
      <c r="AM349" s="3" t="s">
        <v>24</v>
      </c>
      <c r="AN349" s="3" t="s">
        <v>7629</v>
      </c>
      <c r="AZ349" s="3" t="s">
        <v>37615</v>
      </c>
      <c r="BA349" s="3" t="s">
        <v>10685</v>
      </c>
      <c r="BB349" s="3" t="s">
        <v>7629</v>
      </c>
      <c r="BD349" s="3" t="s">
        <v>30</v>
      </c>
      <c r="BG349" s="3"/>
    </row>
    <row r="350" spans="1:59" ht="15" x14ac:dyDescent="0.2">
      <c r="A350" s="3" t="s">
        <v>37612</v>
      </c>
      <c r="B350" s="3" t="s">
        <v>37611</v>
      </c>
      <c r="C350" s="4">
        <v>42949.739594907413</v>
      </c>
      <c r="D350" s="3" t="s">
        <v>31816</v>
      </c>
      <c r="E350" s="3" t="s">
        <v>37613</v>
      </c>
      <c r="M350" s="3" t="s">
        <v>26775</v>
      </c>
      <c r="N350" s="3" t="s">
        <v>26772</v>
      </c>
      <c r="O350" s="3" t="s">
        <v>8540</v>
      </c>
      <c r="AI350" s="3" t="s">
        <v>29</v>
      </c>
      <c r="AJ350" s="3" t="s">
        <v>8814</v>
      </c>
      <c r="AM350" s="3" t="s">
        <v>24</v>
      </c>
      <c r="AN350" s="3" t="s">
        <v>7629</v>
      </c>
      <c r="AZ350" s="3" t="s">
        <v>12857</v>
      </c>
      <c r="BA350" s="3" t="s">
        <v>33791</v>
      </c>
      <c r="BB350" s="3" t="s">
        <v>7629</v>
      </c>
      <c r="BD350" s="3" t="s">
        <v>30</v>
      </c>
      <c r="BG350" s="3"/>
    </row>
    <row r="351" spans="1:59" ht="15" x14ac:dyDescent="0.2">
      <c r="A351" s="3" t="s">
        <v>37609</v>
      </c>
      <c r="B351" s="3" t="s">
        <v>37608</v>
      </c>
      <c r="C351" s="4">
        <v>42949.739594907413</v>
      </c>
      <c r="D351" s="3" t="s">
        <v>31816</v>
      </c>
      <c r="E351" s="3" t="s">
        <v>37610</v>
      </c>
      <c r="M351" s="3" t="s">
        <v>28380</v>
      </c>
      <c r="N351" s="3" t="s">
        <v>28377</v>
      </c>
      <c r="O351" s="3" t="s">
        <v>8540</v>
      </c>
      <c r="AI351" s="3" t="s">
        <v>29</v>
      </c>
      <c r="AJ351" s="3" t="s">
        <v>8814</v>
      </c>
      <c r="AM351" s="3" t="s">
        <v>24</v>
      </c>
      <c r="AN351" s="3" t="s">
        <v>7629</v>
      </c>
      <c r="AZ351" s="3" t="s">
        <v>9331</v>
      </c>
      <c r="BA351" s="3" t="s">
        <v>2265</v>
      </c>
      <c r="BB351" s="3" t="s">
        <v>7629</v>
      </c>
      <c r="BD351" s="3" t="s">
        <v>30</v>
      </c>
      <c r="BG351" s="3"/>
    </row>
    <row r="352" spans="1:59" ht="15" x14ac:dyDescent="0.2">
      <c r="A352" s="3" t="s">
        <v>37606</v>
      </c>
      <c r="B352" s="3" t="s">
        <v>37605</v>
      </c>
      <c r="C352" s="4">
        <v>42949.739583333343</v>
      </c>
      <c r="D352" s="3" t="s">
        <v>31816</v>
      </c>
      <c r="E352" s="3" t="s">
        <v>37607</v>
      </c>
      <c r="M352" s="3" t="s">
        <v>24461</v>
      </c>
      <c r="N352" s="3" t="s">
        <v>24458</v>
      </c>
      <c r="O352" s="3" t="s">
        <v>8540</v>
      </c>
      <c r="AI352" s="3" t="s">
        <v>29</v>
      </c>
      <c r="AJ352" s="3" t="s">
        <v>8814</v>
      </c>
      <c r="AM352" s="3" t="s">
        <v>24</v>
      </c>
      <c r="AN352" s="3" t="s">
        <v>7629</v>
      </c>
      <c r="AZ352" s="3" t="s">
        <v>4017</v>
      </c>
      <c r="BA352" s="3" t="s">
        <v>10600</v>
      </c>
      <c r="BB352" s="3" t="s">
        <v>7629</v>
      </c>
      <c r="BD352" s="3" t="s">
        <v>30</v>
      </c>
      <c r="BG352" s="3"/>
    </row>
    <row r="353" spans="1:59" ht="15" x14ac:dyDescent="0.2">
      <c r="A353" s="3" t="s">
        <v>37603</v>
      </c>
      <c r="B353" s="3" t="s">
        <v>37602</v>
      </c>
      <c r="C353" s="4">
        <v>42949.739583333343</v>
      </c>
      <c r="D353" s="3" t="s">
        <v>31816</v>
      </c>
      <c r="E353" s="3" t="s">
        <v>37604</v>
      </c>
      <c r="M353" s="3" t="s">
        <v>25182</v>
      </c>
      <c r="N353" s="3" t="s">
        <v>25180</v>
      </c>
      <c r="O353" s="3" t="s">
        <v>8540</v>
      </c>
      <c r="AI353" s="3" t="s">
        <v>29</v>
      </c>
      <c r="AJ353" s="3" t="s">
        <v>25173</v>
      </c>
      <c r="AM353" s="3" t="s">
        <v>24</v>
      </c>
      <c r="AN353" s="3" t="s">
        <v>7629</v>
      </c>
      <c r="AZ353" s="3" t="s">
        <v>16274</v>
      </c>
      <c r="BA353" s="3" t="s">
        <v>14229</v>
      </c>
      <c r="BB353" s="3" t="s">
        <v>7629</v>
      </c>
      <c r="BD353" s="3" t="s">
        <v>30</v>
      </c>
      <c r="BG353" s="3"/>
    </row>
    <row r="354" spans="1:59" ht="15" x14ac:dyDescent="0.2">
      <c r="A354" s="3" t="s">
        <v>37599</v>
      </c>
      <c r="B354" s="3" t="s">
        <v>37597</v>
      </c>
      <c r="C354" s="4">
        <v>42899.509745370371</v>
      </c>
      <c r="D354" s="3" t="s">
        <v>31816</v>
      </c>
      <c r="E354" s="3" t="s">
        <v>37601</v>
      </c>
      <c r="M354" s="3" t="s">
        <v>28949</v>
      </c>
      <c r="N354" s="3" t="s">
        <v>28948</v>
      </c>
      <c r="O354" s="3" t="s">
        <v>185</v>
      </c>
      <c r="U354" s="3" t="s">
        <v>37600</v>
      </c>
      <c r="AI354" s="3" t="s">
        <v>29</v>
      </c>
      <c r="AJ354" s="3" t="s">
        <v>7697</v>
      </c>
      <c r="AM354" s="3" t="s">
        <v>24</v>
      </c>
      <c r="AZ354" s="3" t="s">
        <v>2276</v>
      </c>
      <c r="BA354" s="3" t="s">
        <v>37598</v>
      </c>
      <c r="BB354" s="3" t="s">
        <v>17542</v>
      </c>
      <c r="BD354" s="3" t="s">
        <v>30</v>
      </c>
      <c r="BG354" s="3"/>
    </row>
    <row r="355" spans="1:59" ht="15" x14ac:dyDescent="0.2">
      <c r="A355" s="3" t="s">
        <v>37594</v>
      </c>
      <c r="B355" s="3" t="s">
        <v>37591</v>
      </c>
      <c r="C355" s="4">
        <v>42899.509745370371</v>
      </c>
      <c r="D355" s="3" t="s">
        <v>31816</v>
      </c>
      <c r="E355" s="3" t="s">
        <v>37596</v>
      </c>
      <c r="M355" s="3" t="s">
        <v>28949</v>
      </c>
      <c r="N355" s="3" t="s">
        <v>28948</v>
      </c>
      <c r="O355" s="3" t="s">
        <v>185</v>
      </c>
      <c r="U355" s="3" t="s">
        <v>37595</v>
      </c>
      <c r="AI355" s="3" t="s">
        <v>29</v>
      </c>
      <c r="AJ355" s="3" t="s">
        <v>7697</v>
      </c>
      <c r="AM355" s="3" t="s">
        <v>24</v>
      </c>
      <c r="AZ355" s="3" t="s">
        <v>37593</v>
      </c>
      <c r="BA355" s="3" t="s">
        <v>37592</v>
      </c>
      <c r="BB355" s="3" t="s">
        <v>13303</v>
      </c>
      <c r="BD355" s="3" t="s">
        <v>30</v>
      </c>
      <c r="BG355" s="3"/>
    </row>
    <row r="356" spans="1:59" ht="15" x14ac:dyDescent="0.2">
      <c r="A356" s="3" t="s">
        <v>37588</v>
      </c>
      <c r="B356" s="3" t="s">
        <v>37586</v>
      </c>
      <c r="C356" s="4">
        <v>42899.509745370371</v>
      </c>
      <c r="D356" s="3" t="s">
        <v>31816</v>
      </c>
      <c r="E356" s="3" t="s">
        <v>37590</v>
      </c>
      <c r="M356" s="3" t="s">
        <v>28949</v>
      </c>
      <c r="N356" s="3" t="s">
        <v>28948</v>
      </c>
      <c r="O356" s="3" t="s">
        <v>185</v>
      </c>
      <c r="U356" s="3" t="s">
        <v>37589</v>
      </c>
      <c r="AI356" s="3" t="s">
        <v>29</v>
      </c>
      <c r="AJ356" s="3" t="s">
        <v>7697</v>
      </c>
      <c r="AM356" s="3" t="s">
        <v>24</v>
      </c>
      <c r="AZ356" s="3" t="s">
        <v>3206</v>
      </c>
      <c r="BA356" s="3" t="s">
        <v>37587</v>
      </c>
      <c r="BB356" s="3" t="s">
        <v>17542</v>
      </c>
      <c r="BD356" s="3" t="s">
        <v>30</v>
      </c>
      <c r="BG356" s="3"/>
    </row>
    <row r="357" spans="1:59" ht="15" x14ac:dyDescent="0.2">
      <c r="A357" s="3" t="s">
        <v>37583</v>
      </c>
      <c r="B357" s="3" t="s">
        <v>37580</v>
      </c>
      <c r="C357" s="4">
        <v>42899.509745370371</v>
      </c>
      <c r="D357" s="3" t="s">
        <v>31816</v>
      </c>
      <c r="E357" s="3" t="s">
        <v>37585</v>
      </c>
      <c r="M357" s="3" t="s">
        <v>20866</v>
      </c>
      <c r="N357" s="3" t="s">
        <v>20865</v>
      </c>
      <c r="O357" s="3" t="s">
        <v>185</v>
      </c>
      <c r="U357" s="3" t="s">
        <v>37584</v>
      </c>
      <c r="AI357" s="3" t="s">
        <v>29</v>
      </c>
      <c r="AJ357" s="3" t="s">
        <v>7697</v>
      </c>
      <c r="AM357" s="3" t="s">
        <v>24</v>
      </c>
      <c r="AZ357" s="3" t="s">
        <v>37582</v>
      </c>
      <c r="BA357" s="3" t="s">
        <v>37581</v>
      </c>
      <c r="BB357" s="3" t="s">
        <v>13798</v>
      </c>
      <c r="BD357" s="3" t="s">
        <v>30</v>
      </c>
      <c r="BG357" s="3"/>
    </row>
    <row r="358" spans="1:59" ht="15" x14ac:dyDescent="0.2">
      <c r="A358" s="3" t="s">
        <v>37578</v>
      </c>
      <c r="B358" s="3" t="s">
        <v>37575</v>
      </c>
      <c r="C358" s="4">
        <v>42899.509745370371</v>
      </c>
      <c r="D358" s="3" t="s">
        <v>31816</v>
      </c>
      <c r="E358" s="3" t="s">
        <v>37578</v>
      </c>
      <c r="L358" s="3" t="s">
        <v>37579</v>
      </c>
      <c r="AZ358" s="3" t="s">
        <v>37577</v>
      </c>
      <c r="BA358" s="3" t="s">
        <v>37576</v>
      </c>
      <c r="BD358" s="3" t="s">
        <v>7641</v>
      </c>
      <c r="BG358" s="3"/>
    </row>
    <row r="359" spans="1:59" ht="15" x14ac:dyDescent="0.2">
      <c r="A359" s="3" t="s">
        <v>37573</v>
      </c>
      <c r="B359" s="3" t="s">
        <v>37570</v>
      </c>
      <c r="C359" s="4">
        <v>42899.509745370371</v>
      </c>
      <c r="D359" s="3" t="s">
        <v>31816</v>
      </c>
      <c r="E359" s="3" t="s">
        <v>37573</v>
      </c>
      <c r="L359" s="3" t="s">
        <v>37574</v>
      </c>
      <c r="AZ359" s="3" t="s">
        <v>37572</v>
      </c>
      <c r="BA359" s="3" t="s">
        <v>37571</v>
      </c>
      <c r="BD359" s="3" t="s">
        <v>7641</v>
      </c>
      <c r="BG359" s="3"/>
    </row>
    <row r="360" spans="1:59" ht="15" x14ac:dyDescent="0.2">
      <c r="A360" s="3" t="s">
        <v>37568</v>
      </c>
      <c r="B360" s="3" t="s">
        <v>37565</v>
      </c>
      <c r="C360" s="4">
        <v>42899.509745370371</v>
      </c>
      <c r="D360" s="3" t="s">
        <v>31816</v>
      </c>
      <c r="E360" s="3" t="s">
        <v>37568</v>
      </c>
      <c r="L360" s="3" t="s">
        <v>37569</v>
      </c>
      <c r="AZ360" s="3" t="s">
        <v>37567</v>
      </c>
      <c r="BA360" s="3" t="s">
        <v>37566</v>
      </c>
      <c r="BD360" s="3" t="s">
        <v>7641</v>
      </c>
      <c r="BG360" s="3"/>
    </row>
    <row r="361" spans="1:59" ht="15" x14ac:dyDescent="0.2">
      <c r="A361" s="3" t="s">
        <v>37563</v>
      </c>
      <c r="B361" s="3" t="s">
        <v>37560</v>
      </c>
      <c r="C361" s="4">
        <v>42899.509745370371</v>
      </c>
      <c r="D361" s="3" t="s">
        <v>31816</v>
      </c>
      <c r="E361" s="3" t="s">
        <v>37563</v>
      </c>
      <c r="L361" s="3" t="s">
        <v>37564</v>
      </c>
      <c r="AZ361" s="3" t="s">
        <v>37562</v>
      </c>
      <c r="BA361" s="3" t="s">
        <v>37561</v>
      </c>
      <c r="BD361" s="3" t="s">
        <v>7641</v>
      </c>
      <c r="BG361" s="3"/>
    </row>
    <row r="362" spans="1:59" ht="15" x14ac:dyDescent="0.2">
      <c r="A362" s="3" t="s">
        <v>37558</v>
      </c>
      <c r="B362" s="3" t="s">
        <v>37556</v>
      </c>
      <c r="C362" s="4">
        <v>42899.509745370371</v>
      </c>
      <c r="D362" s="3" t="s">
        <v>31816</v>
      </c>
      <c r="E362" s="3" t="s">
        <v>37558</v>
      </c>
      <c r="L362" s="3" t="s">
        <v>37559</v>
      </c>
      <c r="AZ362" s="3" t="s">
        <v>25269</v>
      </c>
      <c r="BA362" s="3" t="s">
        <v>37557</v>
      </c>
      <c r="BD362" s="3" t="s">
        <v>7641</v>
      </c>
      <c r="BG362" s="3"/>
    </row>
    <row r="363" spans="1:59" ht="15" x14ac:dyDescent="0.2">
      <c r="A363" s="3" t="s">
        <v>37554</v>
      </c>
      <c r="B363" s="3" t="s">
        <v>37551</v>
      </c>
      <c r="C363" s="4">
        <v>42899.509733796287</v>
      </c>
      <c r="D363" s="3" t="s">
        <v>31816</v>
      </c>
      <c r="E363" s="3" t="s">
        <v>37554</v>
      </c>
      <c r="L363" s="3" t="s">
        <v>37555</v>
      </c>
      <c r="AZ363" s="3" t="s">
        <v>37553</v>
      </c>
      <c r="BA363" s="3" t="s">
        <v>37552</v>
      </c>
      <c r="BD363" s="3" t="s">
        <v>7641</v>
      </c>
      <c r="BG363" s="3"/>
    </row>
    <row r="364" spans="1:59" ht="15" x14ac:dyDescent="0.2">
      <c r="A364" s="3" t="s">
        <v>37548</v>
      </c>
      <c r="B364" s="3" t="s">
        <v>37546</v>
      </c>
      <c r="C364" s="4">
        <v>42899.509733796287</v>
      </c>
      <c r="D364" s="3" t="s">
        <v>31816</v>
      </c>
      <c r="E364" s="3" t="s">
        <v>37550</v>
      </c>
      <c r="M364" s="3" t="s">
        <v>14467</v>
      </c>
      <c r="N364" s="3" t="s">
        <v>14463</v>
      </c>
      <c r="O364" s="3" t="s">
        <v>185</v>
      </c>
      <c r="U364" s="3" t="s">
        <v>37549</v>
      </c>
      <c r="AI364" s="3" t="s">
        <v>29</v>
      </c>
      <c r="AJ364" s="3" t="s">
        <v>7697</v>
      </c>
      <c r="AM364" s="3" t="s">
        <v>24</v>
      </c>
      <c r="AZ364" s="3" t="s">
        <v>19138</v>
      </c>
      <c r="BA364" s="3" t="s">
        <v>37547</v>
      </c>
      <c r="BB364" s="3" t="s">
        <v>13394</v>
      </c>
      <c r="BD364" s="3" t="s">
        <v>30</v>
      </c>
      <c r="BG364" s="3"/>
    </row>
    <row r="365" spans="1:59" ht="15" x14ac:dyDescent="0.2">
      <c r="A365" s="3" t="s">
        <v>37544</v>
      </c>
      <c r="B365" s="3" t="s">
        <v>37542</v>
      </c>
      <c r="C365" s="4">
        <v>42899.509733796287</v>
      </c>
      <c r="D365" s="3" t="s">
        <v>31816</v>
      </c>
      <c r="E365" s="3" t="s">
        <v>37544</v>
      </c>
      <c r="L365" s="3" t="s">
        <v>37545</v>
      </c>
      <c r="AZ365" s="3" t="s">
        <v>37543</v>
      </c>
      <c r="BA365" s="3" t="s">
        <v>2593</v>
      </c>
      <c r="BD365" s="3" t="s">
        <v>7641</v>
      </c>
      <c r="BG365" s="3"/>
    </row>
    <row r="366" spans="1:59" ht="15" x14ac:dyDescent="0.2">
      <c r="A366" s="3" t="s">
        <v>37540</v>
      </c>
      <c r="B366" s="3" t="s">
        <v>37538</v>
      </c>
      <c r="C366" s="4">
        <v>42899.509733796287</v>
      </c>
      <c r="D366" s="3" t="s">
        <v>31816</v>
      </c>
      <c r="E366" s="3" t="s">
        <v>37540</v>
      </c>
      <c r="L366" s="3" t="s">
        <v>37541</v>
      </c>
      <c r="AZ366" s="3" t="s">
        <v>37539</v>
      </c>
      <c r="BA366" s="3" t="s">
        <v>22652</v>
      </c>
      <c r="BD366" s="3" t="s">
        <v>7641</v>
      </c>
      <c r="BG366" s="3"/>
    </row>
    <row r="367" spans="1:59" ht="15" x14ac:dyDescent="0.2">
      <c r="A367" s="3" t="s">
        <v>37535</v>
      </c>
      <c r="B367" s="3" t="s">
        <v>37533</v>
      </c>
      <c r="C367" s="4">
        <v>42899.493472222217</v>
      </c>
      <c r="D367" s="3" t="s">
        <v>31816</v>
      </c>
      <c r="E367" s="3" t="s">
        <v>37537</v>
      </c>
      <c r="M367" s="3" t="s">
        <v>11900</v>
      </c>
      <c r="N367" s="3" t="s">
        <v>11896</v>
      </c>
      <c r="O367" s="3" t="s">
        <v>185</v>
      </c>
      <c r="U367" s="3" t="s">
        <v>37536</v>
      </c>
      <c r="AI367" s="3" t="s">
        <v>29</v>
      </c>
      <c r="AJ367" s="3" t="s">
        <v>7697</v>
      </c>
      <c r="AM367" s="3" t="s">
        <v>24</v>
      </c>
      <c r="AZ367" s="3" t="s">
        <v>34499</v>
      </c>
      <c r="BA367" s="3" t="s">
        <v>37534</v>
      </c>
      <c r="BB367" s="3" t="s">
        <v>13798</v>
      </c>
      <c r="BD367" s="3" t="s">
        <v>30</v>
      </c>
      <c r="BG367" s="3"/>
    </row>
    <row r="368" spans="1:59" ht="15" x14ac:dyDescent="0.2">
      <c r="A368" s="3" t="s">
        <v>37530</v>
      </c>
      <c r="B368" s="3" t="s">
        <v>37527</v>
      </c>
      <c r="C368" s="4">
        <v>42898.828692129631</v>
      </c>
      <c r="D368" s="3" t="s">
        <v>31816</v>
      </c>
      <c r="E368" s="3" t="s">
        <v>37532</v>
      </c>
      <c r="M368" s="3" t="s">
        <v>9634</v>
      </c>
      <c r="N368" s="3" t="s">
        <v>9629</v>
      </c>
      <c r="O368" s="3" t="s">
        <v>25</v>
      </c>
      <c r="U368" s="3" t="s">
        <v>37531</v>
      </c>
      <c r="AI368" s="3" t="s">
        <v>29</v>
      </c>
      <c r="AJ368" s="3" t="s">
        <v>7697</v>
      </c>
      <c r="AM368" s="3" t="s">
        <v>24</v>
      </c>
      <c r="AZ368" s="3" t="s">
        <v>37529</v>
      </c>
      <c r="BA368" s="3" t="s">
        <v>37528</v>
      </c>
      <c r="BB368" s="3" t="s">
        <v>12980</v>
      </c>
      <c r="BD368" s="3" t="s">
        <v>30</v>
      </c>
      <c r="BG368" s="3"/>
    </row>
    <row r="369" spans="1:59" ht="15" x14ac:dyDescent="0.2">
      <c r="A369" s="3" t="s">
        <v>37524</v>
      </c>
      <c r="B369" s="3" t="s">
        <v>37523</v>
      </c>
      <c r="C369" s="4">
        <v>42898.828692129631</v>
      </c>
      <c r="D369" s="3" t="s">
        <v>31816</v>
      </c>
      <c r="E369" s="3" t="s">
        <v>37526</v>
      </c>
      <c r="M369" s="3" t="s">
        <v>9634</v>
      </c>
      <c r="N369" s="3" t="s">
        <v>9629</v>
      </c>
      <c r="O369" s="3" t="s">
        <v>25</v>
      </c>
      <c r="U369" s="3" t="s">
        <v>37525</v>
      </c>
      <c r="AI369" s="3" t="s">
        <v>29</v>
      </c>
      <c r="AJ369" s="3" t="s">
        <v>7697</v>
      </c>
      <c r="AM369" s="3" t="s">
        <v>24</v>
      </c>
      <c r="AZ369" s="3" t="s">
        <v>13800</v>
      </c>
      <c r="BA369" s="3" t="s">
        <v>20772</v>
      </c>
      <c r="BB369" s="3" t="s">
        <v>35047</v>
      </c>
      <c r="BD369" s="3" t="s">
        <v>30</v>
      </c>
      <c r="BG369" s="3"/>
    </row>
    <row r="370" spans="1:59" ht="15" x14ac:dyDescent="0.2">
      <c r="A370" s="3" t="s">
        <v>37520</v>
      </c>
      <c r="B370" s="3" t="s">
        <v>37518</v>
      </c>
      <c r="C370" s="4">
        <v>42898.828692129631</v>
      </c>
      <c r="D370" s="3" t="s">
        <v>31816</v>
      </c>
      <c r="E370" s="3" t="s">
        <v>37522</v>
      </c>
      <c r="M370" s="3" t="s">
        <v>9836</v>
      </c>
      <c r="N370" s="3" t="s">
        <v>9832</v>
      </c>
      <c r="O370" s="3" t="s">
        <v>25</v>
      </c>
      <c r="U370" s="3" t="s">
        <v>37521</v>
      </c>
      <c r="AI370" s="3" t="s">
        <v>29</v>
      </c>
      <c r="AJ370" s="3" t="s">
        <v>7697</v>
      </c>
      <c r="AM370" s="3" t="s">
        <v>24</v>
      </c>
      <c r="AZ370" s="3" t="s">
        <v>37519</v>
      </c>
      <c r="BA370" s="3" t="s">
        <v>23187</v>
      </c>
      <c r="BB370" s="3" t="s">
        <v>40</v>
      </c>
      <c r="BD370" s="3" t="s">
        <v>30</v>
      </c>
      <c r="BG370" s="3"/>
    </row>
    <row r="371" spans="1:59" ht="15" x14ac:dyDescent="0.2">
      <c r="A371" s="3" t="s">
        <v>37516</v>
      </c>
      <c r="B371" s="3" t="s">
        <v>37514</v>
      </c>
      <c r="C371" s="4">
        <v>42898.828692129631</v>
      </c>
      <c r="D371" s="3" t="s">
        <v>31816</v>
      </c>
      <c r="E371" s="3" t="s">
        <v>37516</v>
      </c>
      <c r="L371" s="3" t="s">
        <v>37517</v>
      </c>
      <c r="AZ371" s="3" t="s">
        <v>37515</v>
      </c>
      <c r="BA371" s="3" t="s">
        <v>625</v>
      </c>
      <c r="BD371" s="3" t="s">
        <v>7641</v>
      </c>
      <c r="BG371" s="3"/>
    </row>
    <row r="372" spans="1:59" ht="15" x14ac:dyDescent="0.2">
      <c r="A372" s="3" t="s">
        <v>37511</v>
      </c>
      <c r="B372" s="3" t="s">
        <v>37510</v>
      </c>
      <c r="C372" s="4">
        <v>42898.828692129631</v>
      </c>
      <c r="D372" s="3" t="s">
        <v>31816</v>
      </c>
      <c r="E372" s="3" t="s">
        <v>37513</v>
      </c>
      <c r="M372" s="3" t="s">
        <v>10634</v>
      </c>
      <c r="N372" s="3" t="s">
        <v>10629</v>
      </c>
      <c r="O372" s="3" t="s">
        <v>25</v>
      </c>
      <c r="U372" s="3" t="s">
        <v>37512</v>
      </c>
      <c r="AI372" s="3" t="s">
        <v>29</v>
      </c>
      <c r="AJ372" s="3" t="s">
        <v>7697</v>
      </c>
      <c r="AM372" s="3" t="s">
        <v>24</v>
      </c>
      <c r="AZ372" s="3" t="s">
        <v>23925</v>
      </c>
      <c r="BA372" s="3" t="s">
        <v>26913</v>
      </c>
      <c r="BB372" s="3" t="s">
        <v>1531</v>
      </c>
      <c r="BD372" s="3" t="s">
        <v>30</v>
      </c>
      <c r="BG372" s="3"/>
    </row>
    <row r="373" spans="1:59" ht="15" x14ac:dyDescent="0.2">
      <c r="A373" s="3" t="s">
        <v>37507</v>
      </c>
      <c r="B373" s="3" t="s">
        <v>37505</v>
      </c>
      <c r="C373" s="4">
        <v>42898.828692129631</v>
      </c>
      <c r="D373" s="3" t="s">
        <v>31816</v>
      </c>
      <c r="E373" s="3" t="s">
        <v>37509</v>
      </c>
      <c r="M373" s="3" t="s">
        <v>10776</v>
      </c>
      <c r="N373" s="3" t="s">
        <v>10772</v>
      </c>
      <c r="O373" s="3" t="s">
        <v>25</v>
      </c>
      <c r="U373" s="3" t="s">
        <v>37508</v>
      </c>
      <c r="AI373" s="3" t="s">
        <v>29</v>
      </c>
      <c r="AJ373" s="3" t="s">
        <v>7697</v>
      </c>
      <c r="AM373" s="3" t="s">
        <v>24</v>
      </c>
      <c r="AZ373" s="3" t="s">
        <v>19525</v>
      </c>
      <c r="BA373" s="3" t="s">
        <v>37506</v>
      </c>
      <c r="BB373" s="3" t="s">
        <v>40</v>
      </c>
      <c r="BD373" s="3" t="s">
        <v>30</v>
      </c>
      <c r="BG373" s="3"/>
    </row>
    <row r="374" spans="1:59" ht="15" x14ac:dyDescent="0.2">
      <c r="A374" s="3" t="s">
        <v>37502</v>
      </c>
      <c r="B374" s="3" t="s">
        <v>37499</v>
      </c>
      <c r="C374" s="4">
        <v>42898.828692129631</v>
      </c>
      <c r="D374" s="3" t="s">
        <v>31816</v>
      </c>
      <c r="E374" s="3" t="s">
        <v>37504</v>
      </c>
      <c r="M374" s="3" t="s">
        <v>10776</v>
      </c>
      <c r="N374" s="3" t="s">
        <v>10772</v>
      </c>
      <c r="O374" s="3" t="s">
        <v>25</v>
      </c>
      <c r="U374" s="3" t="s">
        <v>37503</v>
      </c>
      <c r="AI374" s="3" t="s">
        <v>29</v>
      </c>
      <c r="AJ374" s="3" t="s">
        <v>7697</v>
      </c>
      <c r="AM374" s="3" t="s">
        <v>24</v>
      </c>
      <c r="AZ374" s="3" t="s">
        <v>37501</v>
      </c>
      <c r="BA374" s="3" t="s">
        <v>37500</v>
      </c>
      <c r="BB374" s="3" t="s">
        <v>40</v>
      </c>
      <c r="BD374" s="3" t="s">
        <v>30</v>
      </c>
      <c r="BG374" s="3"/>
    </row>
    <row r="375" spans="1:59" ht="15" x14ac:dyDescent="0.2">
      <c r="A375" s="3" t="s">
        <v>37496</v>
      </c>
      <c r="B375" s="3" t="s">
        <v>37495</v>
      </c>
      <c r="C375" s="4">
        <v>42898.828692129631</v>
      </c>
      <c r="D375" s="3" t="s">
        <v>31816</v>
      </c>
      <c r="E375" s="3" t="s">
        <v>37498</v>
      </c>
      <c r="M375" s="3" t="s">
        <v>10950</v>
      </c>
      <c r="N375" s="3" t="s">
        <v>10945</v>
      </c>
      <c r="O375" s="3" t="s">
        <v>25</v>
      </c>
      <c r="U375" s="3" t="s">
        <v>37497</v>
      </c>
      <c r="AI375" s="3" t="s">
        <v>29</v>
      </c>
      <c r="AJ375" s="3" t="s">
        <v>7697</v>
      </c>
      <c r="AM375" s="3" t="s">
        <v>24</v>
      </c>
      <c r="AZ375" s="3" t="s">
        <v>5846</v>
      </c>
      <c r="BA375" s="3" t="s">
        <v>448</v>
      </c>
      <c r="BB375" s="3" t="s">
        <v>40</v>
      </c>
      <c r="BD375" s="3" t="s">
        <v>30</v>
      </c>
      <c r="BG375" s="3"/>
    </row>
    <row r="376" spans="1:59" ht="15" x14ac:dyDescent="0.2">
      <c r="A376" s="3" t="s">
        <v>37492</v>
      </c>
      <c r="B376" s="3" t="s">
        <v>37489</v>
      </c>
      <c r="C376" s="4">
        <v>42898.828692129631</v>
      </c>
      <c r="D376" s="3" t="s">
        <v>31816</v>
      </c>
      <c r="E376" s="3" t="s">
        <v>37494</v>
      </c>
      <c r="M376" s="3" t="s">
        <v>11084</v>
      </c>
      <c r="N376" s="3" t="s">
        <v>11080</v>
      </c>
      <c r="O376" s="3" t="s">
        <v>25</v>
      </c>
      <c r="U376" s="3" t="s">
        <v>37493</v>
      </c>
      <c r="AI376" s="3" t="s">
        <v>29</v>
      </c>
      <c r="AJ376" s="3" t="s">
        <v>7697</v>
      </c>
      <c r="AM376" s="3" t="s">
        <v>24</v>
      </c>
      <c r="AZ376" s="3" t="s">
        <v>37491</v>
      </c>
      <c r="BA376" s="3" t="s">
        <v>37490</v>
      </c>
      <c r="BB376" s="3" t="s">
        <v>40</v>
      </c>
      <c r="BD376" s="3" t="s">
        <v>30</v>
      </c>
      <c r="BG376" s="3"/>
    </row>
    <row r="377" spans="1:59" ht="15" x14ac:dyDescent="0.2">
      <c r="A377" s="3" t="s">
        <v>37487</v>
      </c>
      <c r="B377" s="3" t="s">
        <v>37484</v>
      </c>
      <c r="C377" s="4">
        <v>42898.828692129631</v>
      </c>
      <c r="D377" s="3" t="s">
        <v>31816</v>
      </c>
      <c r="E377" s="3" t="s">
        <v>37487</v>
      </c>
      <c r="L377" s="3" t="s">
        <v>37488</v>
      </c>
      <c r="AZ377" s="3" t="s">
        <v>37486</v>
      </c>
      <c r="BA377" s="3" t="s">
        <v>37485</v>
      </c>
      <c r="BD377" s="3" t="s">
        <v>7641</v>
      </c>
      <c r="BG377" s="3"/>
    </row>
    <row r="378" spans="1:59" ht="15" x14ac:dyDescent="0.2">
      <c r="A378" s="3" t="s">
        <v>37481</v>
      </c>
      <c r="B378" s="3" t="s">
        <v>37479</v>
      </c>
      <c r="C378" s="4">
        <v>42898.828692129631</v>
      </c>
      <c r="D378" s="3" t="s">
        <v>31816</v>
      </c>
      <c r="E378" s="3" t="s">
        <v>37483</v>
      </c>
      <c r="M378" s="3" t="s">
        <v>11097</v>
      </c>
      <c r="N378" s="3" t="s">
        <v>23328</v>
      </c>
      <c r="O378" s="3" t="s">
        <v>25</v>
      </c>
      <c r="U378" s="3" t="s">
        <v>37482</v>
      </c>
      <c r="AI378" s="3" t="s">
        <v>29</v>
      </c>
      <c r="AJ378" s="3" t="s">
        <v>7697</v>
      </c>
      <c r="AM378" s="3" t="s">
        <v>24</v>
      </c>
      <c r="AZ378" s="3" t="s">
        <v>1235</v>
      </c>
      <c r="BA378" s="3" t="s">
        <v>37480</v>
      </c>
      <c r="BB378" s="3" t="s">
        <v>1720</v>
      </c>
      <c r="BD378" s="3" t="s">
        <v>30</v>
      </c>
      <c r="BG378" s="3"/>
    </row>
    <row r="379" spans="1:59" ht="15" x14ac:dyDescent="0.2">
      <c r="A379" s="3" t="s">
        <v>37476</v>
      </c>
      <c r="B379" s="3" t="s">
        <v>37473</v>
      </c>
      <c r="C379" s="4">
        <v>42898.828692129631</v>
      </c>
      <c r="D379" s="3" t="s">
        <v>31816</v>
      </c>
      <c r="E379" s="3" t="s">
        <v>37478</v>
      </c>
      <c r="M379" s="3" t="s">
        <v>11129</v>
      </c>
      <c r="N379" s="3" t="s">
        <v>11124</v>
      </c>
      <c r="O379" s="3" t="s">
        <v>25</v>
      </c>
      <c r="U379" s="3" t="s">
        <v>37477</v>
      </c>
      <c r="AI379" s="3" t="s">
        <v>29</v>
      </c>
      <c r="AJ379" s="3" t="s">
        <v>7697</v>
      </c>
      <c r="AM379" s="3" t="s">
        <v>24</v>
      </c>
      <c r="AZ379" s="3" t="s">
        <v>37475</v>
      </c>
      <c r="BA379" s="3" t="s">
        <v>37474</v>
      </c>
      <c r="BB379" s="3" t="s">
        <v>16247</v>
      </c>
      <c r="BD379" s="3" t="s">
        <v>30</v>
      </c>
      <c r="BG379" s="3"/>
    </row>
    <row r="380" spans="1:59" ht="15" x14ac:dyDescent="0.2">
      <c r="A380" s="3" t="s">
        <v>37470</v>
      </c>
      <c r="B380" s="3" t="s">
        <v>37467</v>
      </c>
      <c r="C380" s="4">
        <v>42898.828692129631</v>
      </c>
      <c r="D380" s="3" t="s">
        <v>31816</v>
      </c>
      <c r="E380" s="3" t="s">
        <v>37472</v>
      </c>
      <c r="M380" s="3" t="s">
        <v>11129</v>
      </c>
      <c r="N380" s="3" t="s">
        <v>11124</v>
      </c>
      <c r="O380" s="3" t="s">
        <v>25</v>
      </c>
      <c r="U380" s="3" t="s">
        <v>37471</v>
      </c>
      <c r="AI380" s="3" t="s">
        <v>29</v>
      </c>
      <c r="AJ380" s="3" t="s">
        <v>7697</v>
      </c>
      <c r="AM380" s="3" t="s">
        <v>24</v>
      </c>
      <c r="AZ380" s="3" t="s">
        <v>37469</v>
      </c>
      <c r="BA380" s="3" t="s">
        <v>37468</v>
      </c>
      <c r="BB380" s="3" t="s">
        <v>16247</v>
      </c>
      <c r="BD380" s="3" t="s">
        <v>30</v>
      </c>
      <c r="BG380" s="3"/>
    </row>
    <row r="381" spans="1:59" ht="15" x14ac:dyDescent="0.2">
      <c r="A381" s="3" t="s">
        <v>37465</v>
      </c>
      <c r="B381" s="3" t="s">
        <v>37464</v>
      </c>
      <c r="C381" s="4">
        <v>42898.828680555547</v>
      </c>
      <c r="D381" s="3" t="s">
        <v>31816</v>
      </c>
      <c r="E381" s="3" t="s">
        <v>37465</v>
      </c>
      <c r="L381" s="3" t="s">
        <v>37466</v>
      </c>
      <c r="AZ381" s="3" t="s">
        <v>32550</v>
      </c>
      <c r="BA381" s="3" t="s">
        <v>4487</v>
      </c>
      <c r="BD381" s="3" t="s">
        <v>7641</v>
      </c>
      <c r="BG381" s="3"/>
    </row>
    <row r="382" spans="1:59" ht="15" x14ac:dyDescent="0.2">
      <c r="A382" s="3" t="s">
        <v>37461</v>
      </c>
      <c r="B382" s="3" t="s">
        <v>37459</v>
      </c>
      <c r="C382" s="4">
        <v>42898.828680555547</v>
      </c>
      <c r="D382" s="3" t="s">
        <v>31816</v>
      </c>
      <c r="E382" s="3" t="s">
        <v>37463</v>
      </c>
      <c r="M382" s="3" t="s">
        <v>11425</v>
      </c>
      <c r="N382" s="3" t="s">
        <v>11421</v>
      </c>
      <c r="O382" s="3" t="s">
        <v>25</v>
      </c>
      <c r="U382" s="3" t="s">
        <v>37462</v>
      </c>
      <c r="AI382" s="3" t="s">
        <v>29</v>
      </c>
      <c r="AJ382" s="3" t="s">
        <v>7697</v>
      </c>
      <c r="AM382" s="3" t="s">
        <v>24</v>
      </c>
      <c r="AZ382" s="3" t="s">
        <v>2257</v>
      </c>
      <c r="BA382" s="3" t="s">
        <v>3335</v>
      </c>
      <c r="BB382" s="3" t="s">
        <v>37460</v>
      </c>
      <c r="BD382" s="3" t="s">
        <v>30</v>
      </c>
      <c r="BG382" s="3"/>
    </row>
    <row r="383" spans="1:59" ht="15" x14ac:dyDescent="0.2">
      <c r="A383" s="3" t="s">
        <v>37456</v>
      </c>
      <c r="B383" s="3" t="s">
        <v>37454</v>
      </c>
      <c r="C383" s="4">
        <v>42898.828680555547</v>
      </c>
      <c r="D383" s="3" t="s">
        <v>31816</v>
      </c>
      <c r="E383" s="3" t="s">
        <v>37458</v>
      </c>
      <c r="M383" s="3" t="s">
        <v>10036</v>
      </c>
      <c r="N383" s="3" t="s">
        <v>10035</v>
      </c>
      <c r="O383" s="3" t="s">
        <v>25</v>
      </c>
      <c r="U383" s="3" t="s">
        <v>37457</v>
      </c>
      <c r="AI383" s="3" t="s">
        <v>29</v>
      </c>
      <c r="AJ383" s="3" t="s">
        <v>7697</v>
      </c>
      <c r="AM383" s="3" t="s">
        <v>24</v>
      </c>
      <c r="AZ383" s="3" t="s">
        <v>1920</v>
      </c>
      <c r="BA383" s="3" t="s">
        <v>37455</v>
      </c>
      <c r="BB383" s="3" t="s">
        <v>4592</v>
      </c>
      <c r="BD383" s="3" t="s">
        <v>30</v>
      </c>
      <c r="BG383" s="3"/>
    </row>
    <row r="384" spans="1:59" ht="15" x14ac:dyDescent="0.2">
      <c r="A384" s="3" t="s">
        <v>37451</v>
      </c>
      <c r="B384" s="3" t="s">
        <v>37449</v>
      </c>
      <c r="C384" s="4">
        <v>42898.828680555547</v>
      </c>
      <c r="D384" s="3" t="s">
        <v>31816</v>
      </c>
      <c r="E384" s="3" t="s">
        <v>37453</v>
      </c>
      <c r="M384" s="3" t="s">
        <v>11526</v>
      </c>
      <c r="N384" s="3" t="s">
        <v>11523</v>
      </c>
      <c r="O384" s="3" t="s">
        <v>25</v>
      </c>
      <c r="U384" s="3" t="s">
        <v>37452</v>
      </c>
      <c r="AI384" s="3" t="s">
        <v>29</v>
      </c>
      <c r="AJ384" s="3" t="s">
        <v>7697</v>
      </c>
      <c r="AM384" s="3" t="s">
        <v>24</v>
      </c>
      <c r="AZ384" s="3" t="s">
        <v>15990</v>
      </c>
      <c r="BA384" s="3" t="s">
        <v>37450</v>
      </c>
      <c r="BB384" s="3" t="s">
        <v>14216</v>
      </c>
      <c r="BD384" s="3" t="s">
        <v>30</v>
      </c>
      <c r="BG384" s="3"/>
    </row>
    <row r="385" spans="1:59" ht="15" x14ac:dyDescent="0.2">
      <c r="A385" s="3" t="s">
        <v>37446</v>
      </c>
      <c r="B385" s="3" t="s">
        <v>37444</v>
      </c>
      <c r="C385" s="4">
        <v>42898.828680555547</v>
      </c>
      <c r="D385" s="3" t="s">
        <v>31816</v>
      </c>
      <c r="E385" s="3" t="s">
        <v>37448</v>
      </c>
      <c r="M385" s="3" t="s">
        <v>11653</v>
      </c>
      <c r="N385" s="3" t="s">
        <v>11649</v>
      </c>
      <c r="O385" s="3" t="s">
        <v>25</v>
      </c>
      <c r="U385" s="3" t="s">
        <v>37447</v>
      </c>
      <c r="AI385" s="3" t="s">
        <v>29</v>
      </c>
      <c r="AJ385" s="3" t="s">
        <v>7697</v>
      </c>
      <c r="AM385" s="3" t="s">
        <v>24</v>
      </c>
      <c r="AZ385" s="3" t="s">
        <v>22031</v>
      </c>
      <c r="BA385" s="3" t="s">
        <v>37445</v>
      </c>
      <c r="BB385" s="3" t="s">
        <v>14399</v>
      </c>
      <c r="BD385" s="3" t="s">
        <v>30</v>
      </c>
      <c r="BG385" s="3"/>
    </row>
    <row r="386" spans="1:59" ht="15" x14ac:dyDescent="0.2">
      <c r="A386" s="3" t="s">
        <v>37441</v>
      </c>
      <c r="B386" s="3" t="s">
        <v>37438</v>
      </c>
      <c r="C386" s="4">
        <v>42898.828680555547</v>
      </c>
      <c r="D386" s="3" t="s">
        <v>31816</v>
      </c>
      <c r="E386" s="3" t="s">
        <v>37443</v>
      </c>
      <c r="M386" s="3" t="s">
        <v>11724</v>
      </c>
      <c r="N386" s="3" t="s">
        <v>11720</v>
      </c>
      <c r="O386" s="3" t="s">
        <v>25</v>
      </c>
      <c r="U386" s="3" t="s">
        <v>37442</v>
      </c>
      <c r="AI386" s="3" t="s">
        <v>29</v>
      </c>
      <c r="AJ386" s="3" t="s">
        <v>7697</v>
      </c>
      <c r="AM386" s="3" t="s">
        <v>24</v>
      </c>
      <c r="AZ386" s="3" t="s">
        <v>37440</v>
      </c>
      <c r="BA386" s="3" t="s">
        <v>37439</v>
      </c>
      <c r="BB386" s="3" t="s">
        <v>13798</v>
      </c>
      <c r="BD386" s="3" t="s">
        <v>30</v>
      </c>
      <c r="BG386" s="3"/>
    </row>
    <row r="387" spans="1:59" ht="15" x14ac:dyDescent="0.2">
      <c r="A387" s="3" t="s">
        <v>37435</v>
      </c>
      <c r="B387" s="3" t="s">
        <v>37433</v>
      </c>
      <c r="C387" s="4">
        <v>42898.828680555547</v>
      </c>
      <c r="D387" s="3" t="s">
        <v>31816</v>
      </c>
      <c r="E387" s="3" t="s">
        <v>37437</v>
      </c>
      <c r="M387" s="3" t="s">
        <v>11745</v>
      </c>
      <c r="N387" s="3" t="s">
        <v>11740</v>
      </c>
      <c r="O387" s="3" t="s">
        <v>25</v>
      </c>
      <c r="U387" s="3" t="s">
        <v>37436</v>
      </c>
      <c r="AI387" s="3" t="s">
        <v>29</v>
      </c>
      <c r="AJ387" s="3" t="s">
        <v>7697</v>
      </c>
      <c r="AM387" s="3" t="s">
        <v>24</v>
      </c>
      <c r="AZ387" s="3" t="s">
        <v>7859</v>
      </c>
      <c r="BA387" s="3" t="s">
        <v>37434</v>
      </c>
      <c r="BB387" s="3" t="s">
        <v>13798</v>
      </c>
      <c r="BD387" s="3" t="s">
        <v>30</v>
      </c>
      <c r="BG387" s="3"/>
    </row>
    <row r="388" spans="1:59" ht="15" x14ac:dyDescent="0.2">
      <c r="A388" s="3" t="s">
        <v>37431</v>
      </c>
      <c r="B388" s="3" t="s">
        <v>37429</v>
      </c>
      <c r="C388" s="4">
        <v>42898.828680555547</v>
      </c>
      <c r="D388" s="3" t="s">
        <v>31816</v>
      </c>
      <c r="E388" s="3" t="s">
        <v>37431</v>
      </c>
      <c r="L388" s="3" t="s">
        <v>37432</v>
      </c>
      <c r="AZ388" s="3" t="s">
        <v>2129</v>
      </c>
      <c r="BA388" s="3" t="s">
        <v>37430</v>
      </c>
      <c r="BD388" s="3" t="s">
        <v>7641</v>
      </c>
      <c r="BG388" s="3"/>
    </row>
    <row r="389" spans="1:59" ht="15" x14ac:dyDescent="0.2">
      <c r="A389" s="3" t="s">
        <v>37427</v>
      </c>
      <c r="B389" s="3" t="s">
        <v>37425</v>
      </c>
      <c r="C389" s="4">
        <v>42898.828680555547</v>
      </c>
      <c r="D389" s="3" t="s">
        <v>31816</v>
      </c>
      <c r="E389" s="3" t="s">
        <v>37427</v>
      </c>
      <c r="L389" s="3" t="s">
        <v>37428</v>
      </c>
      <c r="AZ389" s="3" t="s">
        <v>37426</v>
      </c>
      <c r="BA389" s="3" t="s">
        <v>2981</v>
      </c>
      <c r="BD389" s="3" t="s">
        <v>7641</v>
      </c>
      <c r="BG389" s="3"/>
    </row>
    <row r="390" spans="1:59" ht="15" x14ac:dyDescent="0.2">
      <c r="A390" s="3" t="s">
        <v>37423</v>
      </c>
      <c r="B390" s="3" t="s">
        <v>37421</v>
      </c>
      <c r="C390" s="4">
        <v>42898.828680555547</v>
      </c>
      <c r="D390" s="3" t="s">
        <v>31816</v>
      </c>
      <c r="E390" s="3" t="s">
        <v>37423</v>
      </c>
      <c r="L390" s="3" t="s">
        <v>37424</v>
      </c>
      <c r="AZ390" s="3" t="s">
        <v>37422</v>
      </c>
      <c r="BA390" s="3" t="s">
        <v>9262</v>
      </c>
      <c r="BD390" s="3" t="s">
        <v>7641</v>
      </c>
      <c r="BG390" s="3"/>
    </row>
    <row r="391" spans="1:59" ht="15" x14ac:dyDescent="0.2">
      <c r="A391" s="3" t="s">
        <v>37419</v>
      </c>
      <c r="B391" s="3" t="s">
        <v>37416</v>
      </c>
      <c r="C391" s="4">
        <v>42898.828680555547</v>
      </c>
      <c r="D391" s="3" t="s">
        <v>31816</v>
      </c>
      <c r="E391" s="3" t="s">
        <v>37419</v>
      </c>
      <c r="L391" s="3" t="s">
        <v>37420</v>
      </c>
      <c r="AZ391" s="3" t="s">
        <v>37418</v>
      </c>
      <c r="BA391" s="3" t="s">
        <v>37417</v>
      </c>
      <c r="BD391" s="3" t="s">
        <v>7641</v>
      </c>
      <c r="BG391" s="3"/>
    </row>
    <row r="392" spans="1:59" ht="15" x14ac:dyDescent="0.2">
      <c r="A392" s="3" t="s">
        <v>37413</v>
      </c>
      <c r="B392" s="3" t="s">
        <v>37411</v>
      </c>
      <c r="C392" s="4">
        <v>42898.828680555547</v>
      </c>
      <c r="D392" s="3" t="s">
        <v>31816</v>
      </c>
      <c r="E392" s="3" t="s">
        <v>37415</v>
      </c>
      <c r="M392" s="3" t="s">
        <v>12306</v>
      </c>
      <c r="N392" s="3" t="s">
        <v>12301</v>
      </c>
      <c r="O392" s="3" t="s">
        <v>25</v>
      </c>
      <c r="U392" s="3" t="s">
        <v>37414</v>
      </c>
      <c r="AI392" s="3" t="s">
        <v>29</v>
      </c>
      <c r="AJ392" s="3" t="s">
        <v>7697</v>
      </c>
      <c r="AM392" s="3" t="s">
        <v>24</v>
      </c>
      <c r="AZ392" s="3" t="s">
        <v>37412</v>
      </c>
      <c r="BA392" s="3" t="s">
        <v>3238</v>
      </c>
      <c r="BB392" s="3" t="s">
        <v>13798</v>
      </c>
      <c r="BD392" s="3" t="s">
        <v>30</v>
      </c>
      <c r="BG392" s="3"/>
    </row>
    <row r="393" spans="1:59" ht="15" x14ac:dyDescent="0.2">
      <c r="A393" s="3" t="s">
        <v>37408</v>
      </c>
      <c r="B393" s="3" t="s">
        <v>37405</v>
      </c>
      <c r="C393" s="4">
        <v>42898.828680555547</v>
      </c>
      <c r="D393" s="3" t="s">
        <v>31816</v>
      </c>
      <c r="E393" s="3" t="s">
        <v>37410</v>
      </c>
      <c r="M393" s="3" t="s">
        <v>12352</v>
      </c>
      <c r="N393" s="3" t="s">
        <v>12348</v>
      </c>
      <c r="O393" s="3" t="s">
        <v>25</v>
      </c>
      <c r="U393" s="3" t="s">
        <v>37409</v>
      </c>
      <c r="AI393" s="3" t="s">
        <v>29</v>
      </c>
      <c r="AJ393" s="3" t="s">
        <v>7697</v>
      </c>
      <c r="AM393" s="3" t="s">
        <v>24</v>
      </c>
      <c r="AZ393" s="3" t="s">
        <v>37407</v>
      </c>
      <c r="BA393" s="3" t="s">
        <v>37406</v>
      </c>
      <c r="BB393" s="3" t="s">
        <v>8693</v>
      </c>
      <c r="BD393" s="3" t="s">
        <v>30</v>
      </c>
      <c r="BG393" s="3"/>
    </row>
    <row r="394" spans="1:59" ht="15" x14ac:dyDescent="0.2">
      <c r="A394" s="3" t="s">
        <v>37402</v>
      </c>
      <c r="B394" s="3" t="s">
        <v>37399</v>
      </c>
      <c r="C394" s="4">
        <v>42898.828680555547</v>
      </c>
      <c r="D394" s="3" t="s">
        <v>31816</v>
      </c>
      <c r="E394" s="3" t="s">
        <v>37404</v>
      </c>
      <c r="M394" s="3" t="s">
        <v>12395</v>
      </c>
      <c r="N394" s="3" t="s">
        <v>12391</v>
      </c>
      <c r="O394" s="3" t="s">
        <v>25</v>
      </c>
      <c r="U394" s="3" t="s">
        <v>37403</v>
      </c>
      <c r="AI394" s="3" t="s">
        <v>29</v>
      </c>
      <c r="AJ394" s="3" t="s">
        <v>7697</v>
      </c>
      <c r="AM394" s="3" t="s">
        <v>24</v>
      </c>
      <c r="AZ394" s="3" t="s">
        <v>37401</v>
      </c>
      <c r="BA394" s="3" t="s">
        <v>37400</v>
      </c>
      <c r="BB394" s="3" t="s">
        <v>1531</v>
      </c>
      <c r="BD394" s="3" t="s">
        <v>30</v>
      </c>
      <c r="BG394" s="3"/>
    </row>
    <row r="395" spans="1:59" ht="15" x14ac:dyDescent="0.2">
      <c r="A395" s="3" t="s">
        <v>37396</v>
      </c>
      <c r="B395" s="3" t="s">
        <v>37395</v>
      </c>
      <c r="C395" s="4">
        <v>42898.828680555547</v>
      </c>
      <c r="D395" s="3" t="s">
        <v>31816</v>
      </c>
      <c r="E395" s="3" t="s">
        <v>37398</v>
      </c>
      <c r="M395" s="3" t="s">
        <v>12491</v>
      </c>
      <c r="N395" s="3" t="s">
        <v>12487</v>
      </c>
      <c r="O395" s="3" t="s">
        <v>25</v>
      </c>
      <c r="U395" s="3" t="s">
        <v>37397</v>
      </c>
      <c r="AI395" s="3" t="s">
        <v>29</v>
      </c>
      <c r="AJ395" s="3" t="s">
        <v>7697</v>
      </c>
      <c r="AM395" s="3" t="s">
        <v>24</v>
      </c>
      <c r="AZ395" s="3" t="s">
        <v>34516</v>
      </c>
      <c r="BA395" s="3" t="s">
        <v>27234</v>
      </c>
      <c r="BB395" s="3" t="s">
        <v>40</v>
      </c>
      <c r="BD395" s="3" t="s">
        <v>30</v>
      </c>
      <c r="BG395" s="3"/>
    </row>
    <row r="396" spans="1:59" ht="15" x14ac:dyDescent="0.2">
      <c r="A396" s="3" t="s">
        <v>37392</v>
      </c>
      <c r="B396" s="3" t="s">
        <v>37390</v>
      </c>
      <c r="C396" s="4">
        <v>42898.828668981478</v>
      </c>
      <c r="D396" s="3" t="s">
        <v>31816</v>
      </c>
      <c r="E396" s="3" t="s">
        <v>37394</v>
      </c>
      <c r="M396" s="3" t="s">
        <v>12618</v>
      </c>
      <c r="N396" s="3" t="s">
        <v>12614</v>
      </c>
      <c r="O396" s="3" t="s">
        <v>25</v>
      </c>
      <c r="U396" s="3" t="s">
        <v>37393</v>
      </c>
      <c r="AI396" s="3" t="s">
        <v>29</v>
      </c>
      <c r="AJ396" s="3" t="s">
        <v>7697</v>
      </c>
      <c r="AM396" s="3" t="s">
        <v>24</v>
      </c>
      <c r="AZ396" s="3" t="s">
        <v>37391</v>
      </c>
      <c r="BA396" s="3" t="s">
        <v>5724</v>
      </c>
      <c r="BB396" s="3" t="s">
        <v>40</v>
      </c>
      <c r="BD396" s="3" t="s">
        <v>30</v>
      </c>
      <c r="BG396" s="3"/>
    </row>
    <row r="397" spans="1:59" ht="15" x14ac:dyDescent="0.2">
      <c r="A397" s="3" t="s">
        <v>37387</v>
      </c>
      <c r="B397" s="3" t="s">
        <v>37385</v>
      </c>
      <c r="C397" s="4">
        <v>42898.828668981478</v>
      </c>
      <c r="D397" s="3" t="s">
        <v>31816</v>
      </c>
      <c r="E397" s="3" t="s">
        <v>37389</v>
      </c>
      <c r="M397" s="3" t="s">
        <v>13065</v>
      </c>
      <c r="N397" s="3" t="s">
        <v>13061</v>
      </c>
      <c r="O397" s="3" t="s">
        <v>25</v>
      </c>
      <c r="U397" s="3" t="s">
        <v>37388</v>
      </c>
      <c r="AI397" s="3" t="s">
        <v>29</v>
      </c>
      <c r="AJ397" s="3" t="s">
        <v>7697</v>
      </c>
      <c r="AM397" s="3" t="s">
        <v>24</v>
      </c>
      <c r="AZ397" s="3" t="s">
        <v>2875</v>
      </c>
      <c r="BA397" s="3" t="s">
        <v>37386</v>
      </c>
      <c r="BB397" s="3" t="s">
        <v>12980</v>
      </c>
      <c r="BD397" s="3" t="s">
        <v>30</v>
      </c>
      <c r="BG397" s="3"/>
    </row>
    <row r="398" spans="1:59" ht="15" x14ac:dyDescent="0.2">
      <c r="A398" s="3" t="s">
        <v>37382</v>
      </c>
      <c r="B398" s="3" t="s">
        <v>37380</v>
      </c>
      <c r="C398" s="4">
        <v>42898.828668981478</v>
      </c>
      <c r="D398" s="3" t="s">
        <v>31816</v>
      </c>
      <c r="E398" s="3" t="s">
        <v>37384</v>
      </c>
      <c r="M398" s="3" t="s">
        <v>13243</v>
      </c>
      <c r="N398" s="3" t="s">
        <v>13238</v>
      </c>
      <c r="O398" s="3" t="s">
        <v>25</v>
      </c>
      <c r="U398" s="3" t="s">
        <v>37383</v>
      </c>
      <c r="AI398" s="3" t="s">
        <v>29</v>
      </c>
      <c r="AJ398" s="3" t="s">
        <v>7697</v>
      </c>
      <c r="AM398" s="3" t="s">
        <v>24</v>
      </c>
      <c r="AZ398" s="3" t="s">
        <v>26573</v>
      </c>
      <c r="BA398" s="3" t="s">
        <v>37381</v>
      </c>
      <c r="BB398" s="3" t="s">
        <v>40</v>
      </c>
      <c r="BD398" s="3" t="s">
        <v>30</v>
      </c>
      <c r="BG398" s="3"/>
    </row>
    <row r="399" spans="1:59" ht="15" x14ac:dyDescent="0.2">
      <c r="A399" s="3" t="s">
        <v>37377</v>
      </c>
      <c r="B399" s="3" t="s">
        <v>37374</v>
      </c>
      <c r="C399" s="4">
        <v>42898.828668981478</v>
      </c>
      <c r="D399" s="3" t="s">
        <v>31816</v>
      </c>
      <c r="E399" s="3" t="s">
        <v>37379</v>
      </c>
      <c r="M399" s="3" t="s">
        <v>14908</v>
      </c>
      <c r="N399" s="3" t="s">
        <v>14904</v>
      </c>
      <c r="O399" s="3" t="s">
        <v>25</v>
      </c>
      <c r="U399" s="3" t="s">
        <v>37378</v>
      </c>
      <c r="AI399" s="3" t="s">
        <v>29</v>
      </c>
      <c r="AJ399" s="3" t="s">
        <v>7697</v>
      </c>
      <c r="AM399" s="3" t="s">
        <v>24</v>
      </c>
      <c r="AZ399" s="3" t="s">
        <v>37376</v>
      </c>
      <c r="BA399" s="3" t="s">
        <v>37375</v>
      </c>
      <c r="BB399" s="3" t="s">
        <v>12980</v>
      </c>
      <c r="BD399" s="3" t="s">
        <v>30</v>
      </c>
      <c r="BG399" s="3"/>
    </row>
    <row r="400" spans="1:59" ht="15" x14ac:dyDescent="0.2">
      <c r="A400" s="3" t="s">
        <v>37371</v>
      </c>
      <c r="B400" s="3" t="s">
        <v>37369</v>
      </c>
      <c r="C400" s="4">
        <v>42898.828668981478</v>
      </c>
      <c r="D400" s="3" t="s">
        <v>31816</v>
      </c>
      <c r="E400" s="3" t="s">
        <v>37373</v>
      </c>
      <c r="M400" s="3" t="s">
        <v>14908</v>
      </c>
      <c r="N400" s="3" t="s">
        <v>14904</v>
      </c>
      <c r="O400" s="3" t="s">
        <v>25</v>
      </c>
      <c r="U400" s="3" t="s">
        <v>37372</v>
      </c>
      <c r="AI400" s="3" t="s">
        <v>29</v>
      </c>
      <c r="AJ400" s="3" t="s">
        <v>7697</v>
      </c>
      <c r="AM400" s="3" t="s">
        <v>24</v>
      </c>
      <c r="AZ400" s="3" t="s">
        <v>3005</v>
      </c>
      <c r="BA400" s="3" t="s">
        <v>37370</v>
      </c>
      <c r="BB400" s="3" t="s">
        <v>14320</v>
      </c>
      <c r="BD400" s="3" t="s">
        <v>30</v>
      </c>
      <c r="BG400" s="3"/>
    </row>
    <row r="401" spans="1:59" ht="15" x14ac:dyDescent="0.2">
      <c r="A401" s="3" t="s">
        <v>37366</v>
      </c>
      <c r="B401" s="3" t="s">
        <v>37363</v>
      </c>
      <c r="C401" s="4">
        <v>42898.828668981478</v>
      </c>
      <c r="D401" s="3" t="s">
        <v>31816</v>
      </c>
      <c r="E401" s="3" t="s">
        <v>37368</v>
      </c>
      <c r="M401" s="3" t="s">
        <v>16069</v>
      </c>
      <c r="N401" s="3" t="s">
        <v>16064</v>
      </c>
      <c r="O401" s="3" t="s">
        <v>25</v>
      </c>
      <c r="U401" s="3" t="s">
        <v>37367</v>
      </c>
      <c r="AI401" s="3" t="s">
        <v>29</v>
      </c>
      <c r="AJ401" s="3" t="s">
        <v>7697</v>
      </c>
      <c r="AM401" s="3" t="s">
        <v>24</v>
      </c>
      <c r="AZ401" s="3" t="s">
        <v>37365</v>
      </c>
      <c r="BA401" s="3" t="s">
        <v>37364</v>
      </c>
      <c r="BB401" s="3" t="s">
        <v>1531</v>
      </c>
      <c r="BD401" s="3" t="s">
        <v>30</v>
      </c>
      <c r="BG401" s="3"/>
    </row>
    <row r="402" spans="1:59" ht="15" x14ac:dyDescent="0.2">
      <c r="A402" s="3" t="s">
        <v>37361</v>
      </c>
      <c r="B402" s="3" t="s">
        <v>37358</v>
      </c>
      <c r="C402" s="4">
        <v>42898.828668981478</v>
      </c>
      <c r="D402" s="3" t="s">
        <v>31816</v>
      </c>
      <c r="E402" s="3" t="s">
        <v>37361</v>
      </c>
      <c r="L402" s="3" t="s">
        <v>37362</v>
      </c>
      <c r="AZ402" s="3" t="s">
        <v>37360</v>
      </c>
      <c r="BA402" s="3" t="s">
        <v>37359</v>
      </c>
      <c r="BD402" s="3" t="s">
        <v>7641</v>
      </c>
      <c r="BG402" s="3"/>
    </row>
    <row r="403" spans="1:59" ht="15" x14ac:dyDescent="0.2">
      <c r="A403" s="3" t="s">
        <v>37355</v>
      </c>
      <c r="B403" s="3" t="s">
        <v>37352</v>
      </c>
      <c r="C403" s="4">
        <v>42898.828668981478</v>
      </c>
      <c r="D403" s="3" t="s">
        <v>31816</v>
      </c>
      <c r="E403" s="3" t="s">
        <v>37357</v>
      </c>
      <c r="M403" s="3" t="s">
        <v>16163</v>
      </c>
      <c r="N403" s="3" t="s">
        <v>16158</v>
      </c>
      <c r="O403" s="3" t="s">
        <v>25</v>
      </c>
      <c r="U403" s="3" t="s">
        <v>37356</v>
      </c>
      <c r="AI403" s="3" t="s">
        <v>29</v>
      </c>
      <c r="AJ403" s="3" t="s">
        <v>7697</v>
      </c>
      <c r="AM403" s="3" t="s">
        <v>24</v>
      </c>
      <c r="AZ403" s="3" t="s">
        <v>37354</v>
      </c>
      <c r="BA403" s="3" t="s">
        <v>37353</v>
      </c>
      <c r="BB403" s="3" t="s">
        <v>17131</v>
      </c>
      <c r="BD403" s="3" t="s">
        <v>30</v>
      </c>
      <c r="BG403" s="3"/>
    </row>
    <row r="404" spans="1:59" ht="15" x14ac:dyDescent="0.2">
      <c r="A404" s="3" t="s">
        <v>37350</v>
      </c>
      <c r="B404" s="3" t="s">
        <v>37348</v>
      </c>
      <c r="C404" s="4">
        <v>42898.828668981478</v>
      </c>
      <c r="D404" s="3" t="s">
        <v>31816</v>
      </c>
      <c r="E404" s="3" t="s">
        <v>37350</v>
      </c>
      <c r="L404" s="3" t="s">
        <v>37351</v>
      </c>
      <c r="AZ404" s="3" t="s">
        <v>37349</v>
      </c>
      <c r="BA404" s="3" t="s">
        <v>4220</v>
      </c>
      <c r="BD404" s="3" t="s">
        <v>7641</v>
      </c>
      <c r="BG404" s="3"/>
    </row>
    <row r="405" spans="1:59" ht="15" x14ac:dyDescent="0.2">
      <c r="A405" s="3" t="s">
        <v>6710</v>
      </c>
      <c r="B405" s="3" t="s">
        <v>37347</v>
      </c>
      <c r="C405" s="4">
        <v>42898.828668981478</v>
      </c>
      <c r="D405" s="3" t="s">
        <v>31816</v>
      </c>
      <c r="E405" s="3" t="s">
        <v>6710</v>
      </c>
      <c r="L405" s="3" t="s">
        <v>33751</v>
      </c>
      <c r="AZ405" s="3" t="s">
        <v>2366</v>
      </c>
      <c r="BA405" s="3" t="s">
        <v>2367</v>
      </c>
      <c r="BD405" s="3" t="s">
        <v>7641</v>
      </c>
      <c r="BG405" s="3"/>
    </row>
    <row r="406" spans="1:59" ht="15" x14ac:dyDescent="0.2">
      <c r="A406" s="3" t="s">
        <v>37344</v>
      </c>
      <c r="B406" s="3" t="s">
        <v>37342</v>
      </c>
      <c r="C406" s="4">
        <v>42898.828668981478</v>
      </c>
      <c r="D406" s="3" t="s">
        <v>31816</v>
      </c>
      <c r="E406" s="3" t="s">
        <v>37346</v>
      </c>
      <c r="M406" s="3" t="s">
        <v>14888</v>
      </c>
      <c r="N406" s="3" t="s">
        <v>14887</v>
      </c>
      <c r="O406" s="3" t="s">
        <v>25</v>
      </c>
      <c r="U406" s="3" t="s">
        <v>37345</v>
      </c>
      <c r="AI406" s="3" t="s">
        <v>29</v>
      </c>
      <c r="AJ406" s="3" t="s">
        <v>7697</v>
      </c>
      <c r="AM406" s="3" t="s">
        <v>24</v>
      </c>
      <c r="AZ406" s="3" t="s">
        <v>37343</v>
      </c>
      <c r="BA406" s="3" t="s">
        <v>1839</v>
      </c>
      <c r="BB406" s="3" t="s">
        <v>27654</v>
      </c>
      <c r="BD406" s="3" t="s">
        <v>30</v>
      </c>
      <c r="BG406" s="3"/>
    </row>
    <row r="407" spans="1:59" ht="15" x14ac:dyDescent="0.2">
      <c r="A407" s="3" t="s">
        <v>37339</v>
      </c>
      <c r="B407" s="3" t="s">
        <v>37337</v>
      </c>
      <c r="C407" s="4">
        <v>42898.828657407408</v>
      </c>
      <c r="D407" s="3" t="s">
        <v>31816</v>
      </c>
      <c r="E407" s="3" t="s">
        <v>37341</v>
      </c>
      <c r="M407" s="3" t="s">
        <v>13309</v>
      </c>
      <c r="N407" s="3" t="s">
        <v>13308</v>
      </c>
      <c r="O407" s="3" t="s">
        <v>25</v>
      </c>
      <c r="U407" s="3" t="s">
        <v>37340</v>
      </c>
      <c r="AI407" s="3" t="s">
        <v>29</v>
      </c>
      <c r="AJ407" s="3" t="s">
        <v>7697</v>
      </c>
      <c r="AM407" s="3" t="s">
        <v>24</v>
      </c>
      <c r="AZ407" s="3" t="s">
        <v>37338</v>
      </c>
      <c r="BA407" s="3" t="s">
        <v>7737</v>
      </c>
      <c r="BB407" s="3" t="s">
        <v>13798</v>
      </c>
      <c r="BD407" s="3" t="s">
        <v>30</v>
      </c>
      <c r="BG407" s="3"/>
    </row>
    <row r="408" spans="1:59" ht="15" x14ac:dyDescent="0.2">
      <c r="A408" s="3" t="s">
        <v>37334</v>
      </c>
      <c r="B408" s="3" t="s">
        <v>37331</v>
      </c>
      <c r="C408" s="4">
        <v>42898.828657407408</v>
      </c>
      <c r="D408" s="3" t="s">
        <v>31816</v>
      </c>
      <c r="E408" s="3" t="s">
        <v>37336</v>
      </c>
      <c r="M408" s="3" t="s">
        <v>18453</v>
      </c>
      <c r="N408" s="3" t="s">
        <v>18449</v>
      </c>
      <c r="O408" s="3" t="s">
        <v>25</v>
      </c>
      <c r="U408" s="3" t="s">
        <v>37335</v>
      </c>
      <c r="AI408" s="3" t="s">
        <v>29</v>
      </c>
      <c r="AJ408" s="3" t="s">
        <v>7697</v>
      </c>
      <c r="AM408" s="3" t="s">
        <v>24</v>
      </c>
      <c r="AZ408" s="3" t="s">
        <v>37333</v>
      </c>
      <c r="BA408" s="3" t="s">
        <v>37332</v>
      </c>
      <c r="BB408" s="3" t="s">
        <v>40</v>
      </c>
      <c r="BD408" s="3" t="s">
        <v>30</v>
      </c>
      <c r="BG408" s="3"/>
    </row>
    <row r="409" spans="1:59" ht="15" x14ac:dyDescent="0.2">
      <c r="A409" s="3" t="s">
        <v>37328</v>
      </c>
      <c r="B409" s="3" t="s">
        <v>37326</v>
      </c>
      <c r="C409" s="4">
        <v>42898.828657407408</v>
      </c>
      <c r="D409" s="3" t="s">
        <v>31816</v>
      </c>
      <c r="E409" s="3" t="s">
        <v>37330</v>
      </c>
      <c r="M409" s="3" t="s">
        <v>18453</v>
      </c>
      <c r="N409" s="3" t="s">
        <v>18449</v>
      </c>
      <c r="O409" s="3" t="s">
        <v>25</v>
      </c>
      <c r="U409" s="3" t="s">
        <v>37329</v>
      </c>
      <c r="AI409" s="3" t="s">
        <v>29</v>
      </c>
      <c r="AJ409" s="3" t="s">
        <v>7697</v>
      </c>
      <c r="AM409" s="3" t="s">
        <v>24</v>
      </c>
      <c r="AZ409" s="3" t="s">
        <v>20513</v>
      </c>
      <c r="BA409" s="3" t="s">
        <v>37327</v>
      </c>
      <c r="BB409" s="3" t="s">
        <v>18027</v>
      </c>
      <c r="BD409" s="3" t="s">
        <v>30</v>
      </c>
      <c r="BG409" s="3"/>
    </row>
    <row r="410" spans="1:59" ht="15" x14ac:dyDescent="0.2">
      <c r="A410" s="3" t="s">
        <v>37323</v>
      </c>
      <c r="B410" s="3" t="s">
        <v>37321</v>
      </c>
      <c r="C410" s="4">
        <v>42898.828657407408</v>
      </c>
      <c r="D410" s="3" t="s">
        <v>31816</v>
      </c>
      <c r="E410" s="3" t="s">
        <v>37325</v>
      </c>
      <c r="M410" s="3" t="s">
        <v>16620</v>
      </c>
      <c r="N410" s="3" t="s">
        <v>16619</v>
      </c>
      <c r="O410" s="3" t="s">
        <v>25</v>
      </c>
      <c r="U410" s="3" t="s">
        <v>37324</v>
      </c>
      <c r="AI410" s="3" t="s">
        <v>29</v>
      </c>
      <c r="AJ410" s="3" t="s">
        <v>7697</v>
      </c>
      <c r="AM410" s="3" t="s">
        <v>24</v>
      </c>
      <c r="AZ410" s="3" t="s">
        <v>871</v>
      </c>
      <c r="BA410" s="3" t="s">
        <v>37322</v>
      </c>
      <c r="BB410" s="3" t="s">
        <v>18530</v>
      </c>
      <c r="BD410" s="3" t="s">
        <v>30</v>
      </c>
      <c r="BG410" s="3"/>
    </row>
    <row r="411" spans="1:59" ht="15" x14ac:dyDescent="0.2">
      <c r="A411" s="3" t="s">
        <v>37318</v>
      </c>
      <c r="B411" s="3" t="s">
        <v>37316</v>
      </c>
      <c r="C411" s="4">
        <v>42898.828657407408</v>
      </c>
      <c r="D411" s="3" t="s">
        <v>31816</v>
      </c>
      <c r="E411" s="3" t="s">
        <v>37320</v>
      </c>
      <c r="M411" s="3" t="s">
        <v>19047</v>
      </c>
      <c r="N411" s="3" t="s">
        <v>19043</v>
      </c>
      <c r="O411" s="3" t="s">
        <v>25</v>
      </c>
      <c r="U411" s="3" t="s">
        <v>37319</v>
      </c>
      <c r="AI411" s="3" t="s">
        <v>29</v>
      </c>
      <c r="AJ411" s="3" t="s">
        <v>7697</v>
      </c>
      <c r="AM411" s="3" t="s">
        <v>24</v>
      </c>
      <c r="AZ411" s="3" t="s">
        <v>37317</v>
      </c>
      <c r="BA411" s="3" t="s">
        <v>4879</v>
      </c>
      <c r="BB411" s="3" t="s">
        <v>40</v>
      </c>
      <c r="BD411" s="3" t="s">
        <v>30</v>
      </c>
      <c r="BG411" s="3"/>
    </row>
    <row r="412" spans="1:59" ht="15" x14ac:dyDescent="0.2">
      <c r="A412" s="3" t="s">
        <v>37313</v>
      </c>
      <c r="B412" s="3" t="s">
        <v>37310</v>
      </c>
      <c r="C412" s="4">
        <v>42898.828657407408</v>
      </c>
      <c r="D412" s="3" t="s">
        <v>31816</v>
      </c>
      <c r="E412" s="3" t="s">
        <v>37315</v>
      </c>
      <c r="M412" s="3" t="s">
        <v>13296</v>
      </c>
      <c r="N412" s="3" t="s">
        <v>13295</v>
      </c>
      <c r="O412" s="3" t="s">
        <v>25</v>
      </c>
      <c r="U412" s="3" t="s">
        <v>37314</v>
      </c>
      <c r="AI412" s="3" t="s">
        <v>29</v>
      </c>
      <c r="AJ412" s="3" t="s">
        <v>7697</v>
      </c>
      <c r="AM412" s="3" t="s">
        <v>24</v>
      </c>
      <c r="AZ412" s="3" t="s">
        <v>37312</v>
      </c>
      <c r="BA412" s="3" t="s">
        <v>37311</v>
      </c>
      <c r="BB412" s="3" t="s">
        <v>1720</v>
      </c>
      <c r="BD412" s="3" t="s">
        <v>30</v>
      </c>
      <c r="BG412" s="3"/>
    </row>
    <row r="413" spans="1:59" ht="15" x14ac:dyDescent="0.2">
      <c r="A413" s="3" t="s">
        <v>37307</v>
      </c>
      <c r="B413" s="3" t="s">
        <v>37304</v>
      </c>
      <c r="C413" s="4">
        <v>42898.828657407408</v>
      </c>
      <c r="D413" s="3" t="s">
        <v>31816</v>
      </c>
      <c r="E413" s="3" t="s">
        <v>37309</v>
      </c>
      <c r="M413" s="3" t="s">
        <v>19634</v>
      </c>
      <c r="N413" s="3" t="s">
        <v>19630</v>
      </c>
      <c r="O413" s="3" t="s">
        <v>25</v>
      </c>
      <c r="U413" s="3" t="s">
        <v>37308</v>
      </c>
      <c r="AI413" s="3" t="s">
        <v>29</v>
      </c>
      <c r="AJ413" s="3" t="s">
        <v>7697</v>
      </c>
      <c r="AM413" s="3" t="s">
        <v>24</v>
      </c>
      <c r="AZ413" s="3" t="s">
        <v>37306</v>
      </c>
      <c r="BA413" s="3" t="s">
        <v>37305</v>
      </c>
      <c r="BB413" s="3" t="s">
        <v>13798</v>
      </c>
      <c r="BD413" s="3" t="s">
        <v>30</v>
      </c>
      <c r="BG413" s="3"/>
    </row>
    <row r="414" spans="1:59" ht="15" x14ac:dyDescent="0.2">
      <c r="A414" s="3" t="s">
        <v>37301</v>
      </c>
      <c r="B414" s="3" t="s">
        <v>37299</v>
      </c>
      <c r="C414" s="4">
        <v>42898.828657407408</v>
      </c>
      <c r="D414" s="3" t="s">
        <v>31816</v>
      </c>
      <c r="E414" s="3" t="s">
        <v>37303</v>
      </c>
      <c r="M414" s="3" t="s">
        <v>16522</v>
      </c>
      <c r="N414" s="3" t="s">
        <v>16521</v>
      </c>
      <c r="O414" s="3" t="s">
        <v>25</v>
      </c>
      <c r="U414" s="3" t="s">
        <v>37302</v>
      </c>
      <c r="AI414" s="3" t="s">
        <v>29</v>
      </c>
      <c r="AJ414" s="3" t="s">
        <v>7697</v>
      </c>
      <c r="AM414" s="3" t="s">
        <v>24</v>
      </c>
      <c r="AZ414" s="3" t="s">
        <v>37300</v>
      </c>
      <c r="BA414" s="3" t="s">
        <v>6256</v>
      </c>
      <c r="BB414" s="3" t="s">
        <v>1531</v>
      </c>
      <c r="BD414" s="3" t="s">
        <v>30</v>
      </c>
      <c r="BG414" s="3"/>
    </row>
    <row r="415" spans="1:59" ht="15" x14ac:dyDescent="0.2">
      <c r="A415" s="3" t="s">
        <v>37296</v>
      </c>
      <c r="B415" s="3" t="s">
        <v>37294</v>
      </c>
      <c r="C415" s="4">
        <v>42898.828657407408</v>
      </c>
      <c r="D415" s="3" t="s">
        <v>31816</v>
      </c>
      <c r="E415" s="3" t="s">
        <v>37298</v>
      </c>
      <c r="M415" s="3" t="s">
        <v>20801</v>
      </c>
      <c r="N415" s="3" t="s">
        <v>20800</v>
      </c>
      <c r="O415" s="3" t="s">
        <v>25</v>
      </c>
      <c r="U415" s="3" t="s">
        <v>37297</v>
      </c>
      <c r="AI415" s="3" t="s">
        <v>29</v>
      </c>
      <c r="AJ415" s="3" t="s">
        <v>7697</v>
      </c>
      <c r="AM415" s="3" t="s">
        <v>24</v>
      </c>
      <c r="AZ415" s="3" t="s">
        <v>22057</v>
      </c>
      <c r="BA415" s="3" t="s">
        <v>37295</v>
      </c>
      <c r="BB415" s="3" t="s">
        <v>14270</v>
      </c>
      <c r="BD415" s="3" t="s">
        <v>30</v>
      </c>
      <c r="BG415" s="3"/>
    </row>
    <row r="416" spans="1:59" ht="15" x14ac:dyDescent="0.2">
      <c r="A416" s="3" t="s">
        <v>37293</v>
      </c>
      <c r="B416" s="3" t="s">
        <v>37291</v>
      </c>
      <c r="C416" s="4">
        <v>42898.828657407408</v>
      </c>
      <c r="D416" s="3" t="s">
        <v>31816</v>
      </c>
      <c r="E416" s="3" t="s">
        <v>37293</v>
      </c>
      <c r="L416" s="3" t="s">
        <v>25105</v>
      </c>
      <c r="AZ416" s="3" t="s">
        <v>2073</v>
      </c>
      <c r="BA416" s="3" t="s">
        <v>37292</v>
      </c>
      <c r="BD416" s="3" t="s">
        <v>7641</v>
      </c>
      <c r="BG416" s="3"/>
    </row>
    <row r="417" spans="1:59" ht="15" x14ac:dyDescent="0.2">
      <c r="A417" s="3" t="s">
        <v>37289</v>
      </c>
      <c r="B417" s="3" t="s">
        <v>37287</v>
      </c>
      <c r="C417" s="4">
        <v>42898.828657407408</v>
      </c>
      <c r="D417" s="3" t="s">
        <v>31816</v>
      </c>
      <c r="E417" s="3" t="s">
        <v>37289</v>
      </c>
      <c r="L417" s="3" t="s">
        <v>37290</v>
      </c>
      <c r="AZ417" s="3" t="s">
        <v>37288</v>
      </c>
      <c r="BA417" s="3" t="s">
        <v>5061</v>
      </c>
      <c r="BD417" s="3" t="s">
        <v>7641</v>
      </c>
      <c r="BG417" s="3"/>
    </row>
    <row r="418" spans="1:59" ht="15" x14ac:dyDescent="0.2">
      <c r="A418" s="3" t="s">
        <v>37284</v>
      </c>
      <c r="B418" s="3" t="s">
        <v>37283</v>
      </c>
      <c r="C418" s="4">
        <v>42898.828657407408</v>
      </c>
      <c r="D418" s="3" t="s">
        <v>31816</v>
      </c>
      <c r="E418" s="3" t="s">
        <v>37286</v>
      </c>
      <c r="M418" s="3" t="s">
        <v>15786</v>
      </c>
      <c r="N418" s="3" t="s">
        <v>15785</v>
      </c>
      <c r="O418" s="3" t="s">
        <v>25</v>
      </c>
      <c r="U418" s="3" t="s">
        <v>37285</v>
      </c>
      <c r="AI418" s="3" t="s">
        <v>29</v>
      </c>
      <c r="AJ418" s="3" t="s">
        <v>7697</v>
      </c>
      <c r="AM418" s="3" t="s">
        <v>24</v>
      </c>
      <c r="AZ418" s="3" t="s">
        <v>10219</v>
      </c>
      <c r="BA418" s="3" t="s">
        <v>5175</v>
      </c>
      <c r="BB418" s="3" t="s">
        <v>1531</v>
      </c>
      <c r="BD418" s="3" t="s">
        <v>30</v>
      </c>
      <c r="BG418" s="3"/>
    </row>
    <row r="419" spans="1:59" ht="15" x14ac:dyDescent="0.2">
      <c r="A419" s="3" t="s">
        <v>37282</v>
      </c>
      <c r="B419" s="3" t="s">
        <v>37280</v>
      </c>
      <c r="C419" s="4">
        <v>42898.828657407408</v>
      </c>
      <c r="D419" s="3" t="s">
        <v>31816</v>
      </c>
      <c r="E419" s="3" t="s">
        <v>37282</v>
      </c>
      <c r="L419" s="3" t="s">
        <v>34259</v>
      </c>
      <c r="AZ419" s="3" t="s">
        <v>37281</v>
      </c>
      <c r="BA419" s="3" t="s">
        <v>8195</v>
      </c>
      <c r="BD419" s="3" t="s">
        <v>7641</v>
      </c>
      <c r="BG419" s="3"/>
    </row>
    <row r="420" spans="1:59" ht="15" x14ac:dyDescent="0.2">
      <c r="A420" s="3" t="s">
        <v>37277</v>
      </c>
      <c r="B420" s="3" t="s">
        <v>37274</v>
      </c>
      <c r="C420" s="4">
        <v>42898.828657407408</v>
      </c>
      <c r="D420" s="3" t="s">
        <v>31816</v>
      </c>
      <c r="E420" s="3" t="s">
        <v>37279</v>
      </c>
      <c r="M420" s="3" t="s">
        <v>27327</v>
      </c>
      <c r="N420" s="3" t="s">
        <v>27323</v>
      </c>
      <c r="O420" s="3" t="s">
        <v>25</v>
      </c>
      <c r="U420" s="3" t="s">
        <v>37278</v>
      </c>
      <c r="AI420" s="3" t="s">
        <v>29</v>
      </c>
      <c r="AJ420" s="3" t="s">
        <v>7697</v>
      </c>
      <c r="AM420" s="3" t="s">
        <v>24</v>
      </c>
      <c r="AZ420" s="3" t="s">
        <v>37276</v>
      </c>
      <c r="BA420" s="3" t="s">
        <v>37275</v>
      </c>
      <c r="BB420" s="3" t="s">
        <v>40</v>
      </c>
      <c r="BD420" s="3" t="s">
        <v>30</v>
      </c>
      <c r="BG420" s="3"/>
    </row>
    <row r="421" spans="1:59" ht="15" x14ac:dyDescent="0.2">
      <c r="A421" s="3" t="s">
        <v>37271</v>
      </c>
      <c r="B421" s="3" t="s">
        <v>37269</v>
      </c>
      <c r="C421" s="4">
        <v>42898.828645833331</v>
      </c>
      <c r="D421" s="3" t="s">
        <v>31816</v>
      </c>
      <c r="E421" s="3" t="s">
        <v>37273</v>
      </c>
      <c r="M421" s="3" t="s">
        <v>27327</v>
      </c>
      <c r="N421" s="3" t="s">
        <v>27323</v>
      </c>
      <c r="O421" s="3" t="s">
        <v>25</v>
      </c>
      <c r="U421" s="3" t="s">
        <v>37272</v>
      </c>
      <c r="AI421" s="3" t="s">
        <v>29</v>
      </c>
      <c r="AJ421" s="3" t="s">
        <v>7697</v>
      </c>
      <c r="AM421" s="3" t="s">
        <v>24</v>
      </c>
      <c r="AZ421" s="3" t="s">
        <v>37270</v>
      </c>
      <c r="BA421" s="3" t="s">
        <v>22384</v>
      </c>
      <c r="BB421" s="3" t="s">
        <v>643</v>
      </c>
      <c r="BD421" s="3" t="s">
        <v>30</v>
      </c>
      <c r="BG421" s="3"/>
    </row>
    <row r="422" spans="1:59" ht="15" x14ac:dyDescent="0.2">
      <c r="A422" s="3" t="s">
        <v>37266</v>
      </c>
      <c r="B422" s="3" t="s">
        <v>37264</v>
      </c>
      <c r="C422" s="4">
        <v>42898.828645833331</v>
      </c>
      <c r="D422" s="3" t="s">
        <v>31816</v>
      </c>
      <c r="E422" s="3" t="s">
        <v>37268</v>
      </c>
      <c r="M422" s="3" t="s">
        <v>22637</v>
      </c>
      <c r="N422" s="3" t="s">
        <v>22636</v>
      </c>
      <c r="O422" s="3" t="s">
        <v>25</v>
      </c>
      <c r="U422" s="3" t="s">
        <v>37267</v>
      </c>
      <c r="AI422" s="3" t="s">
        <v>29</v>
      </c>
      <c r="AJ422" s="3" t="s">
        <v>7697</v>
      </c>
      <c r="AM422" s="3" t="s">
        <v>24</v>
      </c>
      <c r="AZ422" s="3" t="s">
        <v>1920</v>
      </c>
      <c r="BA422" s="3" t="s">
        <v>37265</v>
      </c>
      <c r="BB422" s="3" t="s">
        <v>15856</v>
      </c>
      <c r="BD422" s="3" t="s">
        <v>30</v>
      </c>
      <c r="BG422" s="3"/>
    </row>
    <row r="423" spans="1:59" ht="15" x14ac:dyDescent="0.2">
      <c r="A423" s="3" t="s">
        <v>37261</v>
      </c>
      <c r="B423" s="3" t="s">
        <v>37258</v>
      </c>
      <c r="C423" s="4">
        <v>42898.828645833331</v>
      </c>
      <c r="D423" s="3" t="s">
        <v>31816</v>
      </c>
      <c r="E423" s="3" t="s">
        <v>37263</v>
      </c>
      <c r="M423" s="3" t="s">
        <v>22637</v>
      </c>
      <c r="N423" s="3" t="s">
        <v>22636</v>
      </c>
      <c r="O423" s="3" t="s">
        <v>25</v>
      </c>
      <c r="U423" s="3" t="s">
        <v>37262</v>
      </c>
      <c r="AI423" s="3" t="s">
        <v>29</v>
      </c>
      <c r="AJ423" s="3" t="s">
        <v>7697</v>
      </c>
      <c r="AM423" s="3" t="s">
        <v>24</v>
      </c>
      <c r="AZ423" s="3" t="s">
        <v>37260</v>
      </c>
      <c r="BA423" s="3" t="s">
        <v>37259</v>
      </c>
      <c r="BB423" s="3" t="s">
        <v>1531</v>
      </c>
      <c r="BD423" s="3" t="s">
        <v>30</v>
      </c>
      <c r="BG423" s="3"/>
    </row>
    <row r="424" spans="1:59" ht="15" x14ac:dyDescent="0.2">
      <c r="A424" s="3" t="s">
        <v>37255</v>
      </c>
      <c r="B424" s="3" t="s">
        <v>37252</v>
      </c>
      <c r="C424" s="4">
        <v>42898.828645833331</v>
      </c>
      <c r="D424" s="3" t="s">
        <v>31816</v>
      </c>
      <c r="E424" s="3" t="s">
        <v>37257</v>
      </c>
      <c r="M424" s="3" t="s">
        <v>22371</v>
      </c>
      <c r="N424" s="3" t="s">
        <v>22370</v>
      </c>
      <c r="O424" s="3" t="s">
        <v>25</v>
      </c>
      <c r="U424" s="3" t="s">
        <v>37256</v>
      </c>
      <c r="AI424" s="3" t="s">
        <v>29</v>
      </c>
      <c r="AJ424" s="3" t="s">
        <v>7697</v>
      </c>
      <c r="AM424" s="3" t="s">
        <v>24</v>
      </c>
      <c r="AZ424" s="3" t="s">
        <v>37254</v>
      </c>
      <c r="BA424" s="3" t="s">
        <v>37253</v>
      </c>
      <c r="BB424" s="3" t="s">
        <v>13798</v>
      </c>
      <c r="BD424" s="3" t="s">
        <v>30</v>
      </c>
      <c r="BG424" s="3"/>
    </row>
    <row r="425" spans="1:59" ht="15" x14ac:dyDescent="0.2">
      <c r="A425" s="3" t="s">
        <v>37250</v>
      </c>
      <c r="B425" s="3" t="s">
        <v>37247</v>
      </c>
      <c r="C425" s="4">
        <v>42898.828645833331</v>
      </c>
      <c r="D425" s="3" t="s">
        <v>31816</v>
      </c>
      <c r="E425" s="3" t="s">
        <v>37250</v>
      </c>
      <c r="L425" s="3" t="s">
        <v>37251</v>
      </c>
      <c r="AZ425" s="3" t="s">
        <v>37249</v>
      </c>
      <c r="BA425" s="3" t="s">
        <v>37248</v>
      </c>
      <c r="BD425" s="3" t="s">
        <v>7641</v>
      </c>
      <c r="BG425" s="3"/>
    </row>
    <row r="426" spans="1:59" ht="15" x14ac:dyDescent="0.2">
      <c r="A426" s="3" t="s">
        <v>37244</v>
      </c>
      <c r="B426" s="3" t="s">
        <v>37242</v>
      </c>
      <c r="C426" s="4">
        <v>42898.828645833331</v>
      </c>
      <c r="D426" s="3" t="s">
        <v>31816</v>
      </c>
      <c r="E426" s="3" t="s">
        <v>37246</v>
      </c>
      <c r="M426" s="3" t="s">
        <v>12749</v>
      </c>
      <c r="N426" s="3" t="s">
        <v>12748</v>
      </c>
      <c r="O426" s="3" t="s">
        <v>25</v>
      </c>
      <c r="U426" s="3" t="s">
        <v>37245</v>
      </c>
      <c r="AI426" s="3" t="s">
        <v>29</v>
      </c>
      <c r="AJ426" s="3" t="s">
        <v>7697</v>
      </c>
      <c r="AM426" s="3" t="s">
        <v>24</v>
      </c>
      <c r="AZ426" s="3" t="s">
        <v>37243</v>
      </c>
      <c r="BA426" s="3" t="s">
        <v>19694</v>
      </c>
      <c r="BB426" s="3" t="s">
        <v>12980</v>
      </c>
      <c r="BD426" s="3" t="s">
        <v>30</v>
      </c>
      <c r="BG426" s="3"/>
    </row>
    <row r="427" spans="1:59" ht="15" x14ac:dyDescent="0.2">
      <c r="A427" s="3" t="s">
        <v>37239</v>
      </c>
      <c r="B427" s="3" t="s">
        <v>37237</v>
      </c>
      <c r="C427" s="4">
        <v>42898.828645833331</v>
      </c>
      <c r="D427" s="3" t="s">
        <v>31816</v>
      </c>
      <c r="E427" s="3" t="s">
        <v>37241</v>
      </c>
      <c r="M427" s="3" t="s">
        <v>31402</v>
      </c>
      <c r="N427" s="3" t="s">
        <v>31398</v>
      </c>
      <c r="O427" s="3" t="s">
        <v>25</v>
      </c>
      <c r="U427" s="3" t="s">
        <v>37240</v>
      </c>
      <c r="AI427" s="3" t="s">
        <v>29</v>
      </c>
      <c r="AJ427" s="3" t="s">
        <v>7697</v>
      </c>
      <c r="AM427" s="3" t="s">
        <v>24</v>
      </c>
      <c r="AZ427" s="3" t="s">
        <v>37238</v>
      </c>
      <c r="BA427" s="3" t="s">
        <v>5239</v>
      </c>
      <c r="BB427" s="3" t="s">
        <v>643</v>
      </c>
      <c r="BD427" s="3" t="s">
        <v>30</v>
      </c>
      <c r="BG427" s="3"/>
    </row>
    <row r="428" spans="1:59" ht="15" x14ac:dyDescent="0.2">
      <c r="A428" s="3" t="s">
        <v>37234</v>
      </c>
      <c r="B428" s="3" t="s">
        <v>37232</v>
      </c>
      <c r="C428" s="4">
        <v>42898.828645833331</v>
      </c>
      <c r="D428" s="3" t="s">
        <v>31816</v>
      </c>
      <c r="E428" s="3" t="s">
        <v>37236</v>
      </c>
      <c r="M428" s="3" t="s">
        <v>31402</v>
      </c>
      <c r="N428" s="3" t="s">
        <v>31398</v>
      </c>
      <c r="O428" s="3" t="s">
        <v>25</v>
      </c>
      <c r="U428" s="3" t="s">
        <v>37235</v>
      </c>
      <c r="AI428" s="3" t="s">
        <v>29</v>
      </c>
      <c r="AJ428" s="3" t="s">
        <v>7697</v>
      </c>
      <c r="AM428" s="3" t="s">
        <v>24</v>
      </c>
      <c r="AZ428" s="3" t="s">
        <v>37233</v>
      </c>
      <c r="BA428" s="3" t="s">
        <v>18795</v>
      </c>
      <c r="BB428" s="3" t="s">
        <v>15856</v>
      </c>
      <c r="BD428" s="3" t="s">
        <v>30</v>
      </c>
      <c r="BG428" s="3"/>
    </row>
    <row r="429" spans="1:59" ht="15" x14ac:dyDescent="0.2">
      <c r="A429" s="3" t="s">
        <v>37229</v>
      </c>
      <c r="B429" s="3" t="s">
        <v>37226</v>
      </c>
      <c r="C429" s="4">
        <v>42898.828645833331</v>
      </c>
      <c r="D429" s="3" t="s">
        <v>31816</v>
      </c>
      <c r="E429" s="3" t="s">
        <v>37231</v>
      </c>
      <c r="M429" s="3" t="s">
        <v>31402</v>
      </c>
      <c r="N429" s="3" t="s">
        <v>31398</v>
      </c>
      <c r="O429" s="3" t="s">
        <v>25</v>
      </c>
      <c r="U429" s="3" t="s">
        <v>37230</v>
      </c>
      <c r="AI429" s="3" t="s">
        <v>29</v>
      </c>
      <c r="AJ429" s="3" t="s">
        <v>7697</v>
      </c>
      <c r="AM429" s="3" t="s">
        <v>24</v>
      </c>
      <c r="AZ429" s="3" t="s">
        <v>37228</v>
      </c>
      <c r="BA429" s="3" t="s">
        <v>37227</v>
      </c>
      <c r="BB429" s="3" t="s">
        <v>13303</v>
      </c>
      <c r="BD429" s="3" t="s">
        <v>30</v>
      </c>
      <c r="BG429" s="3"/>
    </row>
    <row r="430" spans="1:59" ht="15" x14ac:dyDescent="0.2">
      <c r="A430" s="3" t="s">
        <v>37223</v>
      </c>
      <c r="B430" s="3" t="s">
        <v>37221</v>
      </c>
      <c r="C430" s="4">
        <v>42898.828645833331</v>
      </c>
      <c r="D430" s="3" t="s">
        <v>31816</v>
      </c>
      <c r="E430" s="3" t="s">
        <v>37225</v>
      </c>
      <c r="M430" s="3" t="s">
        <v>8674</v>
      </c>
      <c r="N430" s="3" t="s">
        <v>8673</v>
      </c>
      <c r="O430" s="3" t="s">
        <v>25</v>
      </c>
      <c r="U430" s="3" t="s">
        <v>37224</v>
      </c>
      <c r="AI430" s="3" t="s">
        <v>29</v>
      </c>
      <c r="AJ430" s="3" t="s">
        <v>7697</v>
      </c>
      <c r="AM430" s="3" t="s">
        <v>24</v>
      </c>
      <c r="AZ430" s="3" t="s">
        <v>3820</v>
      </c>
      <c r="BA430" s="3" t="s">
        <v>37222</v>
      </c>
      <c r="BB430" s="3" t="s">
        <v>643</v>
      </c>
      <c r="BD430" s="3" t="s">
        <v>30</v>
      </c>
      <c r="BG430" s="3"/>
    </row>
    <row r="431" spans="1:59" ht="15" x14ac:dyDescent="0.2">
      <c r="A431" s="3" t="s">
        <v>37218</v>
      </c>
      <c r="B431" s="3" t="s">
        <v>37216</v>
      </c>
      <c r="C431" s="4">
        <v>42898.828645833331</v>
      </c>
      <c r="D431" s="3" t="s">
        <v>31816</v>
      </c>
      <c r="E431" s="3" t="s">
        <v>37220</v>
      </c>
      <c r="M431" s="3" t="s">
        <v>8674</v>
      </c>
      <c r="N431" s="3" t="s">
        <v>8673</v>
      </c>
      <c r="O431" s="3" t="s">
        <v>25</v>
      </c>
      <c r="U431" s="3" t="s">
        <v>37219</v>
      </c>
      <c r="AI431" s="3" t="s">
        <v>29</v>
      </c>
      <c r="AJ431" s="3" t="s">
        <v>7697</v>
      </c>
      <c r="AM431" s="3" t="s">
        <v>24</v>
      </c>
      <c r="AZ431" s="3" t="s">
        <v>1411</v>
      </c>
      <c r="BA431" s="3" t="s">
        <v>37217</v>
      </c>
      <c r="BB431" s="3" t="s">
        <v>14399</v>
      </c>
      <c r="BD431" s="3" t="s">
        <v>30</v>
      </c>
      <c r="BG431" s="3"/>
    </row>
    <row r="432" spans="1:59" ht="15" x14ac:dyDescent="0.2">
      <c r="A432" s="3" t="s">
        <v>37213</v>
      </c>
      <c r="B432" s="3" t="s">
        <v>37211</v>
      </c>
      <c r="C432" s="4">
        <v>42898.828645833331</v>
      </c>
      <c r="D432" s="3" t="s">
        <v>31816</v>
      </c>
      <c r="E432" s="3" t="s">
        <v>37215</v>
      </c>
      <c r="M432" s="3" t="s">
        <v>31458</v>
      </c>
      <c r="N432" s="3" t="s">
        <v>31454</v>
      </c>
      <c r="O432" s="3" t="s">
        <v>25</v>
      </c>
      <c r="U432" s="3" t="s">
        <v>37214</v>
      </c>
      <c r="AI432" s="3" t="s">
        <v>29</v>
      </c>
      <c r="AJ432" s="3" t="s">
        <v>7697</v>
      </c>
      <c r="AM432" s="3" t="s">
        <v>24</v>
      </c>
      <c r="AZ432" s="3" t="s">
        <v>1215</v>
      </c>
      <c r="BA432" s="3" t="s">
        <v>37212</v>
      </c>
      <c r="BB432" s="3" t="s">
        <v>40</v>
      </c>
      <c r="BD432" s="3" t="s">
        <v>30</v>
      </c>
      <c r="BG432" s="3"/>
    </row>
    <row r="433" spans="1:59" ht="15" x14ac:dyDescent="0.2">
      <c r="A433" s="3" t="s">
        <v>37208</v>
      </c>
      <c r="B433" s="3" t="s">
        <v>37206</v>
      </c>
      <c r="C433" s="4">
        <v>42898.828645833331</v>
      </c>
      <c r="D433" s="3" t="s">
        <v>31816</v>
      </c>
      <c r="E433" s="3" t="s">
        <v>37210</v>
      </c>
      <c r="M433" s="3" t="s">
        <v>31458</v>
      </c>
      <c r="N433" s="3" t="s">
        <v>31454</v>
      </c>
      <c r="O433" s="3" t="s">
        <v>25</v>
      </c>
      <c r="U433" s="3" t="s">
        <v>37209</v>
      </c>
      <c r="AI433" s="3" t="s">
        <v>29</v>
      </c>
      <c r="AJ433" s="3" t="s">
        <v>7697</v>
      </c>
      <c r="AM433" s="3" t="s">
        <v>24</v>
      </c>
      <c r="AZ433" s="3" t="s">
        <v>8533</v>
      </c>
      <c r="BA433" s="3" t="s">
        <v>37207</v>
      </c>
      <c r="BB433" s="3" t="s">
        <v>8693</v>
      </c>
      <c r="BD433" s="3" t="s">
        <v>30</v>
      </c>
      <c r="BG433" s="3"/>
    </row>
    <row r="434" spans="1:59" ht="15" x14ac:dyDescent="0.2">
      <c r="A434" s="3" t="s">
        <v>37203</v>
      </c>
      <c r="B434" s="3" t="s">
        <v>37201</v>
      </c>
      <c r="C434" s="4">
        <v>42898.828645833331</v>
      </c>
      <c r="D434" s="3" t="s">
        <v>31816</v>
      </c>
      <c r="E434" s="3" t="s">
        <v>37205</v>
      </c>
      <c r="M434" s="3" t="s">
        <v>31543</v>
      </c>
      <c r="N434" s="3" t="s">
        <v>31539</v>
      </c>
      <c r="O434" s="3" t="s">
        <v>25</v>
      </c>
      <c r="U434" s="3" t="s">
        <v>37204</v>
      </c>
      <c r="AI434" s="3" t="s">
        <v>29</v>
      </c>
      <c r="AJ434" s="3" t="s">
        <v>7697</v>
      </c>
      <c r="AM434" s="3" t="s">
        <v>24</v>
      </c>
      <c r="AZ434" s="3" t="s">
        <v>355</v>
      </c>
      <c r="BA434" s="3" t="s">
        <v>37202</v>
      </c>
      <c r="BB434" s="3" t="s">
        <v>40</v>
      </c>
      <c r="BD434" s="3" t="s">
        <v>30</v>
      </c>
      <c r="BG434" s="3"/>
    </row>
    <row r="435" spans="1:59" ht="15" x14ac:dyDescent="0.2">
      <c r="A435" s="3" t="s">
        <v>37198</v>
      </c>
      <c r="B435" s="3" t="s">
        <v>37195</v>
      </c>
      <c r="C435" s="4">
        <v>42898.828634259262</v>
      </c>
      <c r="D435" s="3" t="s">
        <v>31816</v>
      </c>
      <c r="E435" s="3" t="s">
        <v>37200</v>
      </c>
      <c r="M435" s="3" t="s">
        <v>14387</v>
      </c>
      <c r="N435" s="3" t="s">
        <v>14386</v>
      </c>
      <c r="O435" s="3" t="s">
        <v>25</v>
      </c>
      <c r="U435" s="3" t="s">
        <v>37199</v>
      </c>
      <c r="AI435" s="3" t="s">
        <v>29</v>
      </c>
      <c r="AJ435" s="3" t="s">
        <v>7697</v>
      </c>
      <c r="AM435" s="3" t="s">
        <v>24</v>
      </c>
      <c r="AZ435" s="3" t="s">
        <v>37197</v>
      </c>
      <c r="BA435" s="3" t="s">
        <v>37196</v>
      </c>
      <c r="BB435" s="3" t="s">
        <v>13394</v>
      </c>
      <c r="BD435" s="3" t="s">
        <v>30</v>
      </c>
      <c r="BG435" s="3"/>
    </row>
    <row r="436" spans="1:59" ht="15" x14ac:dyDescent="0.2">
      <c r="A436" s="3" t="s">
        <v>37192</v>
      </c>
      <c r="B436" s="3" t="s">
        <v>37190</v>
      </c>
      <c r="C436" s="4">
        <v>42898.828634259262</v>
      </c>
      <c r="D436" s="3" t="s">
        <v>31816</v>
      </c>
      <c r="E436" s="3" t="s">
        <v>37194</v>
      </c>
      <c r="M436" s="3" t="s">
        <v>31630</v>
      </c>
      <c r="N436" s="3" t="s">
        <v>31626</v>
      </c>
      <c r="O436" s="3" t="s">
        <v>25</v>
      </c>
      <c r="U436" s="3" t="s">
        <v>37193</v>
      </c>
      <c r="AI436" s="3" t="s">
        <v>29</v>
      </c>
      <c r="AJ436" s="3" t="s">
        <v>7697</v>
      </c>
      <c r="AM436" s="3" t="s">
        <v>24</v>
      </c>
      <c r="AZ436" s="3" t="s">
        <v>37191</v>
      </c>
      <c r="BA436" s="3" t="s">
        <v>3059</v>
      </c>
      <c r="BB436" s="3" t="s">
        <v>643</v>
      </c>
      <c r="BD436" s="3" t="s">
        <v>30</v>
      </c>
      <c r="BG436" s="3"/>
    </row>
    <row r="437" spans="1:59" ht="15" x14ac:dyDescent="0.2">
      <c r="A437" s="3" t="s">
        <v>37187</v>
      </c>
      <c r="B437" s="3" t="s">
        <v>37185</v>
      </c>
      <c r="C437" s="4">
        <v>42898.828634259262</v>
      </c>
      <c r="D437" s="3" t="s">
        <v>31816</v>
      </c>
      <c r="E437" s="3" t="s">
        <v>37189</v>
      </c>
      <c r="M437" s="3" t="s">
        <v>31630</v>
      </c>
      <c r="N437" s="3" t="s">
        <v>31626</v>
      </c>
      <c r="O437" s="3" t="s">
        <v>25</v>
      </c>
      <c r="U437" s="3" t="s">
        <v>37188</v>
      </c>
      <c r="AI437" s="3" t="s">
        <v>29</v>
      </c>
      <c r="AJ437" s="3" t="s">
        <v>7697</v>
      </c>
      <c r="AM437" s="3" t="s">
        <v>24</v>
      </c>
      <c r="AZ437" s="3" t="s">
        <v>37186</v>
      </c>
      <c r="BA437" s="3" t="s">
        <v>10272</v>
      </c>
      <c r="BB437" s="3" t="s">
        <v>8034</v>
      </c>
      <c r="BD437" s="3" t="s">
        <v>30</v>
      </c>
      <c r="BG437" s="3"/>
    </row>
    <row r="438" spans="1:59" ht="15" x14ac:dyDescent="0.2">
      <c r="A438" s="3" t="s">
        <v>37182</v>
      </c>
      <c r="B438" s="3" t="s">
        <v>37180</v>
      </c>
      <c r="C438" s="4">
        <v>42898.828634259262</v>
      </c>
      <c r="D438" s="3" t="s">
        <v>31816</v>
      </c>
      <c r="E438" s="3" t="s">
        <v>37184</v>
      </c>
      <c r="M438" s="3" t="s">
        <v>31630</v>
      </c>
      <c r="N438" s="3" t="s">
        <v>31626</v>
      </c>
      <c r="O438" s="3" t="s">
        <v>25</v>
      </c>
      <c r="U438" s="3" t="s">
        <v>37183</v>
      </c>
      <c r="AI438" s="3" t="s">
        <v>29</v>
      </c>
      <c r="AJ438" s="3" t="s">
        <v>7697</v>
      </c>
      <c r="AM438" s="3" t="s">
        <v>24</v>
      </c>
      <c r="AZ438" s="3" t="s">
        <v>37181</v>
      </c>
      <c r="BA438" s="3" t="s">
        <v>934</v>
      </c>
      <c r="BB438" s="3" t="s">
        <v>21384</v>
      </c>
      <c r="BD438" s="3" t="s">
        <v>30</v>
      </c>
      <c r="BG438" s="3"/>
    </row>
    <row r="439" spans="1:59" ht="15" x14ac:dyDescent="0.2">
      <c r="A439" s="3" t="s">
        <v>37177</v>
      </c>
      <c r="B439" s="3" t="s">
        <v>37175</v>
      </c>
      <c r="C439" s="4">
        <v>42898.828634259262</v>
      </c>
      <c r="D439" s="3" t="s">
        <v>31816</v>
      </c>
      <c r="E439" s="3" t="s">
        <v>37179</v>
      </c>
      <c r="M439" s="3" t="s">
        <v>13893</v>
      </c>
      <c r="N439" s="3" t="s">
        <v>13892</v>
      </c>
      <c r="O439" s="3" t="s">
        <v>25</v>
      </c>
      <c r="U439" s="3" t="s">
        <v>37178</v>
      </c>
      <c r="AI439" s="3" t="s">
        <v>29</v>
      </c>
      <c r="AJ439" s="3" t="s">
        <v>7697</v>
      </c>
      <c r="AM439" s="3" t="s">
        <v>24</v>
      </c>
      <c r="AZ439" s="3" t="s">
        <v>32458</v>
      </c>
      <c r="BA439" s="3" t="s">
        <v>37176</v>
      </c>
      <c r="BB439" s="3" t="s">
        <v>8668</v>
      </c>
      <c r="BD439" s="3" t="s">
        <v>30</v>
      </c>
      <c r="BG439" s="3"/>
    </row>
    <row r="440" spans="1:59" ht="15" x14ac:dyDescent="0.2">
      <c r="A440" s="3" t="s">
        <v>37172</v>
      </c>
      <c r="B440" s="3" t="s">
        <v>37170</v>
      </c>
      <c r="C440" s="4">
        <v>42898.828634259262</v>
      </c>
      <c r="D440" s="3" t="s">
        <v>31816</v>
      </c>
      <c r="E440" s="3" t="s">
        <v>37174</v>
      </c>
      <c r="M440" s="3" t="s">
        <v>24363</v>
      </c>
      <c r="N440" s="3" t="s">
        <v>24362</v>
      </c>
      <c r="O440" s="3" t="s">
        <v>25</v>
      </c>
      <c r="U440" s="3" t="s">
        <v>37173</v>
      </c>
      <c r="AI440" s="3" t="s">
        <v>29</v>
      </c>
      <c r="AJ440" s="3" t="s">
        <v>7697</v>
      </c>
      <c r="AM440" s="3" t="s">
        <v>24</v>
      </c>
      <c r="AZ440" s="3" t="s">
        <v>17889</v>
      </c>
      <c r="BA440" s="3" t="s">
        <v>37171</v>
      </c>
      <c r="BB440" s="3" t="s">
        <v>643</v>
      </c>
      <c r="BD440" s="3" t="s">
        <v>30</v>
      </c>
      <c r="BG440" s="3"/>
    </row>
    <row r="441" spans="1:59" ht="15" x14ac:dyDescent="0.2">
      <c r="A441" s="3" t="s">
        <v>37167</v>
      </c>
      <c r="B441" s="3" t="s">
        <v>37165</v>
      </c>
      <c r="C441" s="4">
        <v>42898.828634259262</v>
      </c>
      <c r="D441" s="3" t="s">
        <v>31816</v>
      </c>
      <c r="E441" s="3" t="s">
        <v>37169</v>
      </c>
      <c r="M441" s="3" t="s">
        <v>24363</v>
      </c>
      <c r="N441" s="3" t="s">
        <v>24362</v>
      </c>
      <c r="O441" s="3" t="s">
        <v>25</v>
      </c>
      <c r="U441" s="3" t="s">
        <v>37168</v>
      </c>
      <c r="AI441" s="3" t="s">
        <v>29</v>
      </c>
      <c r="AJ441" s="3" t="s">
        <v>7697</v>
      </c>
      <c r="AM441" s="3" t="s">
        <v>24</v>
      </c>
      <c r="AZ441" s="3" t="s">
        <v>37166</v>
      </c>
      <c r="BA441" s="3" t="s">
        <v>27390</v>
      </c>
      <c r="BB441" s="3" t="s">
        <v>1531</v>
      </c>
      <c r="BD441" s="3" t="s">
        <v>30</v>
      </c>
      <c r="BG441" s="3"/>
    </row>
    <row r="442" spans="1:59" ht="15" x14ac:dyDescent="0.2">
      <c r="A442" s="3" t="s">
        <v>37162</v>
      </c>
      <c r="B442" s="3" t="s">
        <v>37161</v>
      </c>
      <c r="C442" s="4">
        <v>42898.828634259262</v>
      </c>
      <c r="D442" s="3" t="s">
        <v>31816</v>
      </c>
      <c r="E442" s="3" t="s">
        <v>37164</v>
      </c>
      <c r="M442" s="3" t="s">
        <v>31716</v>
      </c>
      <c r="N442" s="3" t="s">
        <v>31712</v>
      </c>
      <c r="O442" s="3" t="s">
        <v>25</v>
      </c>
      <c r="U442" s="3" t="s">
        <v>37163</v>
      </c>
      <c r="AI442" s="3" t="s">
        <v>29</v>
      </c>
      <c r="AJ442" s="3" t="s">
        <v>7697</v>
      </c>
      <c r="AM442" s="3" t="s">
        <v>24</v>
      </c>
      <c r="AZ442" s="3" t="s">
        <v>1590</v>
      </c>
      <c r="BA442" s="3" t="s">
        <v>3351</v>
      </c>
      <c r="BB442" s="3" t="s">
        <v>12980</v>
      </c>
      <c r="BD442" s="3" t="s">
        <v>30</v>
      </c>
      <c r="BG442" s="3"/>
    </row>
    <row r="443" spans="1:59" ht="15" x14ac:dyDescent="0.2">
      <c r="A443" s="3" t="s">
        <v>37159</v>
      </c>
      <c r="B443" s="3" t="s">
        <v>37156</v>
      </c>
      <c r="C443" s="4">
        <v>42898.828634259262</v>
      </c>
      <c r="D443" s="3" t="s">
        <v>31816</v>
      </c>
      <c r="E443" s="3" t="s">
        <v>37159</v>
      </c>
      <c r="L443" s="3" t="s">
        <v>37160</v>
      </c>
      <c r="AZ443" s="3" t="s">
        <v>37158</v>
      </c>
      <c r="BA443" s="3" t="s">
        <v>37157</v>
      </c>
      <c r="BD443" s="3" t="s">
        <v>7641</v>
      </c>
      <c r="BG443" s="3"/>
    </row>
    <row r="444" spans="1:59" ht="15" x14ac:dyDescent="0.2">
      <c r="A444" s="3" t="s">
        <v>37153</v>
      </c>
      <c r="B444" s="3" t="s">
        <v>37151</v>
      </c>
      <c r="C444" s="4">
        <v>42898.828634259262</v>
      </c>
      <c r="D444" s="3" t="s">
        <v>31816</v>
      </c>
      <c r="E444" s="3" t="s">
        <v>37155</v>
      </c>
      <c r="M444" s="3" t="s">
        <v>31716</v>
      </c>
      <c r="N444" s="3" t="s">
        <v>31712</v>
      </c>
      <c r="O444" s="3" t="s">
        <v>25</v>
      </c>
      <c r="U444" s="3" t="s">
        <v>37154</v>
      </c>
      <c r="AI444" s="3" t="s">
        <v>29</v>
      </c>
      <c r="AJ444" s="3" t="s">
        <v>7697</v>
      </c>
      <c r="AM444" s="3" t="s">
        <v>24</v>
      </c>
      <c r="AZ444" s="3" t="s">
        <v>37152</v>
      </c>
      <c r="BA444" s="3" t="s">
        <v>25802</v>
      </c>
      <c r="BB444" s="3" t="s">
        <v>40</v>
      </c>
      <c r="BD444" s="3" t="s">
        <v>30</v>
      </c>
      <c r="BG444" s="3"/>
    </row>
    <row r="445" spans="1:59" ht="15" x14ac:dyDescent="0.2">
      <c r="A445" s="3" t="s">
        <v>37148</v>
      </c>
      <c r="B445" s="3" t="s">
        <v>37145</v>
      </c>
      <c r="C445" s="4">
        <v>42898.828634259262</v>
      </c>
      <c r="D445" s="3" t="s">
        <v>31816</v>
      </c>
      <c r="E445" s="3" t="s">
        <v>37150</v>
      </c>
      <c r="M445" s="3" t="s">
        <v>27057</v>
      </c>
      <c r="N445" s="3" t="s">
        <v>27056</v>
      </c>
      <c r="O445" s="3" t="s">
        <v>25</v>
      </c>
      <c r="U445" s="3" t="s">
        <v>37149</v>
      </c>
      <c r="AI445" s="3" t="s">
        <v>29</v>
      </c>
      <c r="AJ445" s="3" t="s">
        <v>7697</v>
      </c>
      <c r="AM445" s="3" t="s">
        <v>24</v>
      </c>
      <c r="AZ445" s="3" t="s">
        <v>37147</v>
      </c>
      <c r="BA445" s="3" t="s">
        <v>37146</v>
      </c>
      <c r="BB445" s="3" t="s">
        <v>40</v>
      </c>
      <c r="BD445" s="3" t="s">
        <v>30</v>
      </c>
      <c r="BG445" s="3"/>
    </row>
    <row r="446" spans="1:59" ht="15" x14ac:dyDescent="0.2">
      <c r="A446" s="3" t="s">
        <v>37142</v>
      </c>
      <c r="B446" s="3" t="s">
        <v>37140</v>
      </c>
      <c r="C446" s="4">
        <v>42898.828634259262</v>
      </c>
      <c r="D446" s="3" t="s">
        <v>31816</v>
      </c>
      <c r="E446" s="3" t="s">
        <v>37144</v>
      </c>
      <c r="M446" s="3" t="s">
        <v>27057</v>
      </c>
      <c r="N446" s="3" t="s">
        <v>27056</v>
      </c>
      <c r="O446" s="3" t="s">
        <v>25</v>
      </c>
      <c r="U446" s="3" t="s">
        <v>37143</v>
      </c>
      <c r="AI446" s="3" t="s">
        <v>29</v>
      </c>
      <c r="AJ446" s="3" t="s">
        <v>7697</v>
      </c>
      <c r="AM446" s="3" t="s">
        <v>24</v>
      </c>
      <c r="AZ446" s="3" t="s">
        <v>13628</v>
      </c>
      <c r="BA446" s="3" t="s">
        <v>37141</v>
      </c>
      <c r="BB446" s="3" t="s">
        <v>12980</v>
      </c>
      <c r="BD446" s="3" t="s">
        <v>30</v>
      </c>
      <c r="BG446" s="3"/>
    </row>
    <row r="447" spans="1:59" ht="15" x14ac:dyDescent="0.2">
      <c r="A447" s="3" t="s">
        <v>37137</v>
      </c>
      <c r="B447" s="3" t="s">
        <v>37134</v>
      </c>
      <c r="C447" s="4">
        <v>42898.828634259262</v>
      </c>
      <c r="D447" s="3" t="s">
        <v>31816</v>
      </c>
      <c r="E447" s="3" t="s">
        <v>37139</v>
      </c>
      <c r="M447" s="3" t="s">
        <v>27057</v>
      </c>
      <c r="N447" s="3" t="s">
        <v>27056</v>
      </c>
      <c r="O447" s="3" t="s">
        <v>25</v>
      </c>
      <c r="U447" s="3" t="s">
        <v>37138</v>
      </c>
      <c r="AI447" s="3" t="s">
        <v>29</v>
      </c>
      <c r="AJ447" s="3" t="s">
        <v>7697</v>
      </c>
      <c r="AM447" s="3" t="s">
        <v>24</v>
      </c>
      <c r="AZ447" s="3" t="s">
        <v>37136</v>
      </c>
      <c r="BA447" s="3" t="s">
        <v>37135</v>
      </c>
      <c r="BB447" s="3" t="s">
        <v>40</v>
      </c>
      <c r="BD447" s="3" t="s">
        <v>30</v>
      </c>
      <c r="BG447" s="3"/>
    </row>
    <row r="448" spans="1:59" ht="15" x14ac:dyDescent="0.2">
      <c r="A448" s="3" t="s">
        <v>37131</v>
      </c>
      <c r="B448" s="3" t="s">
        <v>37129</v>
      </c>
      <c r="C448" s="4">
        <v>42898.828622685192</v>
      </c>
      <c r="D448" s="3" t="s">
        <v>31816</v>
      </c>
      <c r="E448" s="3" t="s">
        <v>37133</v>
      </c>
      <c r="M448" s="3" t="s">
        <v>26661</v>
      </c>
      <c r="N448" s="3" t="s">
        <v>26660</v>
      </c>
      <c r="O448" s="3" t="s">
        <v>25</v>
      </c>
      <c r="U448" s="3" t="s">
        <v>37132</v>
      </c>
      <c r="AI448" s="3" t="s">
        <v>29</v>
      </c>
      <c r="AJ448" s="3" t="s">
        <v>7697</v>
      </c>
      <c r="AM448" s="3" t="s">
        <v>24</v>
      </c>
      <c r="AZ448" s="3" t="s">
        <v>37130</v>
      </c>
      <c r="BA448" s="3" t="s">
        <v>19439</v>
      </c>
      <c r="BB448" s="3" t="s">
        <v>643</v>
      </c>
      <c r="BD448" s="3" t="s">
        <v>30</v>
      </c>
      <c r="BG448" s="3"/>
    </row>
    <row r="449" spans="1:59" ht="15" x14ac:dyDescent="0.2">
      <c r="A449" s="3" t="s">
        <v>37126</v>
      </c>
      <c r="B449" s="3" t="s">
        <v>37125</v>
      </c>
      <c r="C449" s="4">
        <v>42898.828622685192</v>
      </c>
      <c r="D449" s="3" t="s">
        <v>31816</v>
      </c>
      <c r="E449" s="3" t="s">
        <v>37128</v>
      </c>
      <c r="M449" s="3" t="s">
        <v>26661</v>
      </c>
      <c r="N449" s="3" t="s">
        <v>26660</v>
      </c>
      <c r="O449" s="3" t="s">
        <v>25</v>
      </c>
      <c r="U449" s="3" t="s">
        <v>37127</v>
      </c>
      <c r="AI449" s="3" t="s">
        <v>29</v>
      </c>
      <c r="AJ449" s="3" t="s">
        <v>7697</v>
      </c>
      <c r="AM449" s="3" t="s">
        <v>24</v>
      </c>
      <c r="AZ449" s="3" t="s">
        <v>4961</v>
      </c>
      <c r="BA449" s="3" t="s">
        <v>10759</v>
      </c>
      <c r="BB449" s="3" t="s">
        <v>40</v>
      </c>
      <c r="BD449" s="3" t="s">
        <v>30</v>
      </c>
      <c r="BG449" s="3"/>
    </row>
    <row r="450" spans="1:59" ht="15" x14ac:dyDescent="0.2">
      <c r="A450" s="3" t="s">
        <v>37122</v>
      </c>
      <c r="B450" s="3" t="s">
        <v>37120</v>
      </c>
      <c r="C450" s="4">
        <v>42898.828622685192</v>
      </c>
      <c r="D450" s="3" t="s">
        <v>31816</v>
      </c>
      <c r="E450" s="3" t="s">
        <v>37124</v>
      </c>
      <c r="M450" s="3" t="s">
        <v>28218</v>
      </c>
      <c r="N450" s="3" t="s">
        <v>28217</v>
      </c>
      <c r="O450" s="3" t="s">
        <v>25</v>
      </c>
      <c r="U450" s="3" t="s">
        <v>37123</v>
      </c>
      <c r="AI450" s="3" t="s">
        <v>29</v>
      </c>
      <c r="AJ450" s="3" t="s">
        <v>7697</v>
      </c>
      <c r="AM450" s="3" t="s">
        <v>24</v>
      </c>
      <c r="AZ450" s="3" t="s">
        <v>8263</v>
      </c>
      <c r="BA450" s="3" t="s">
        <v>37121</v>
      </c>
      <c r="BB450" s="3" t="s">
        <v>40</v>
      </c>
      <c r="BD450" s="3" t="s">
        <v>30</v>
      </c>
      <c r="BG450" s="3"/>
    </row>
    <row r="451" spans="1:59" ht="15" x14ac:dyDescent="0.2">
      <c r="A451" s="3" t="s">
        <v>37117</v>
      </c>
      <c r="B451" s="3" t="s">
        <v>37116</v>
      </c>
      <c r="C451" s="4">
        <v>42898.828622685192</v>
      </c>
      <c r="D451" s="3" t="s">
        <v>31816</v>
      </c>
      <c r="E451" s="3" t="s">
        <v>37119</v>
      </c>
      <c r="N451" s="3" t="s">
        <v>13867</v>
      </c>
      <c r="U451" s="3" t="s">
        <v>37118</v>
      </c>
      <c r="AI451" s="3" t="s">
        <v>29</v>
      </c>
      <c r="AJ451" s="3" t="s">
        <v>7697</v>
      </c>
      <c r="AM451" s="3" t="s">
        <v>62</v>
      </c>
      <c r="AZ451" s="3" t="s">
        <v>30177</v>
      </c>
      <c r="BA451" s="3" t="s">
        <v>8035</v>
      </c>
      <c r="BB451" s="3" t="s">
        <v>22887</v>
      </c>
      <c r="BD451" s="3" t="s">
        <v>30</v>
      </c>
      <c r="BG451" s="3"/>
    </row>
    <row r="452" spans="1:59" ht="15" x14ac:dyDescent="0.2">
      <c r="A452" s="3" t="s">
        <v>37113</v>
      </c>
      <c r="B452" s="3" t="s">
        <v>37109</v>
      </c>
      <c r="C452" s="4">
        <v>42898.828622685192</v>
      </c>
      <c r="D452" s="3" t="s">
        <v>31816</v>
      </c>
      <c r="E452" s="3" t="s">
        <v>37115</v>
      </c>
      <c r="N452" s="3" t="s">
        <v>15687</v>
      </c>
      <c r="U452" s="3" t="s">
        <v>37114</v>
      </c>
      <c r="AI452" s="3" t="s">
        <v>29</v>
      </c>
      <c r="AJ452" s="3" t="s">
        <v>7697</v>
      </c>
      <c r="AM452" s="3" t="s">
        <v>62</v>
      </c>
      <c r="AZ452" s="3" t="s">
        <v>37112</v>
      </c>
      <c r="BA452" s="3" t="s">
        <v>37111</v>
      </c>
      <c r="BB452" s="3" t="s">
        <v>37110</v>
      </c>
      <c r="BD452" s="3" t="s">
        <v>30</v>
      </c>
      <c r="BG452" s="3"/>
    </row>
    <row r="453" spans="1:59" ht="15" x14ac:dyDescent="0.2">
      <c r="A453" s="3" t="s">
        <v>37106</v>
      </c>
      <c r="B453" s="3" t="s">
        <v>37104</v>
      </c>
      <c r="C453" s="4">
        <v>42898.828622685192</v>
      </c>
      <c r="D453" s="3" t="s">
        <v>31816</v>
      </c>
      <c r="E453" s="3" t="s">
        <v>37108</v>
      </c>
      <c r="N453" s="3" t="s">
        <v>15687</v>
      </c>
      <c r="U453" s="3" t="s">
        <v>37107</v>
      </c>
      <c r="AI453" s="3" t="s">
        <v>29</v>
      </c>
      <c r="AJ453" s="3" t="s">
        <v>7697</v>
      </c>
      <c r="AM453" s="3" t="s">
        <v>62</v>
      </c>
      <c r="AZ453" s="3" t="s">
        <v>37105</v>
      </c>
      <c r="BA453" s="3" t="s">
        <v>5026</v>
      </c>
      <c r="BB453" s="3" t="s">
        <v>32911</v>
      </c>
      <c r="BD453" s="3" t="s">
        <v>30</v>
      </c>
      <c r="BG453" s="3"/>
    </row>
    <row r="454" spans="1:59" ht="15" x14ac:dyDescent="0.2">
      <c r="A454" s="3" t="s">
        <v>37101</v>
      </c>
      <c r="B454" s="3" t="s">
        <v>37098</v>
      </c>
      <c r="C454" s="4">
        <v>42898.828622685192</v>
      </c>
      <c r="D454" s="3" t="s">
        <v>31816</v>
      </c>
      <c r="E454" s="3" t="s">
        <v>37103</v>
      </c>
      <c r="N454" s="3" t="s">
        <v>15687</v>
      </c>
      <c r="U454" s="3" t="s">
        <v>37102</v>
      </c>
      <c r="AI454" s="3" t="s">
        <v>29</v>
      </c>
      <c r="AJ454" s="3" t="s">
        <v>7697</v>
      </c>
      <c r="AM454" s="3" t="s">
        <v>62</v>
      </c>
      <c r="AZ454" s="3" t="s">
        <v>37100</v>
      </c>
      <c r="BA454" s="3" t="s">
        <v>37099</v>
      </c>
      <c r="BB454" s="3" t="s">
        <v>15682</v>
      </c>
      <c r="BD454" s="3" t="s">
        <v>30</v>
      </c>
      <c r="BG454" s="3"/>
    </row>
    <row r="455" spans="1:59" ht="15" x14ac:dyDescent="0.2">
      <c r="A455" s="3" t="s">
        <v>37095</v>
      </c>
      <c r="B455" s="3" t="s">
        <v>37091</v>
      </c>
      <c r="C455" s="4">
        <v>42898.828622685192</v>
      </c>
      <c r="D455" s="3" t="s">
        <v>31816</v>
      </c>
      <c r="E455" s="3" t="s">
        <v>37097</v>
      </c>
      <c r="N455" s="3" t="s">
        <v>15687</v>
      </c>
      <c r="U455" s="3" t="s">
        <v>37096</v>
      </c>
      <c r="AI455" s="3" t="s">
        <v>29</v>
      </c>
      <c r="AJ455" s="3" t="s">
        <v>7697</v>
      </c>
      <c r="AM455" s="3" t="s">
        <v>62</v>
      </c>
      <c r="AZ455" s="3" t="s">
        <v>37094</v>
      </c>
      <c r="BA455" s="3" t="s">
        <v>37093</v>
      </c>
      <c r="BB455" s="3" t="s">
        <v>37092</v>
      </c>
      <c r="BD455" s="3" t="s">
        <v>30</v>
      </c>
      <c r="BG455" s="3"/>
    </row>
    <row r="456" spans="1:59" ht="15" x14ac:dyDescent="0.2">
      <c r="A456" s="3" t="s">
        <v>37088</v>
      </c>
      <c r="B456" s="3" t="s">
        <v>37085</v>
      </c>
      <c r="C456" s="4">
        <v>42898.828622685192</v>
      </c>
      <c r="D456" s="3" t="s">
        <v>31816</v>
      </c>
      <c r="E456" s="3" t="s">
        <v>37090</v>
      </c>
      <c r="N456" s="3" t="s">
        <v>15687</v>
      </c>
      <c r="U456" s="3" t="s">
        <v>37089</v>
      </c>
      <c r="AI456" s="3" t="s">
        <v>29</v>
      </c>
      <c r="AJ456" s="3" t="s">
        <v>7697</v>
      </c>
      <c r="AM456" s="3" t="s">
        <v>62</v>
      </c>
      <c r="AZ456" s="3" t="s">
        <v>37087</v>
      </c>
      <c r="BA456" s="3" t="s">
        <v>37086</v>
      </c>
      <c r="BB456" s="3" t="s">
        <v>8693</v>
      </c>
      <c r="BD456" s="3" t="s">
        <v>30</v>
      </c>
      <c r="BG456" s="3"/>
    </row>
    <row r="457" spans="1:59" ht="15" x14ac:dyDescent="0.2">
      <c r="A457" s="3" t="s">
        <v>37083</v>
      </c>
      <c r="B457" s="3" t="s">
        <v>37080</v>
      </c>
      <c r="C457" s="4">
        <v>42898.828622685192</v>
      </c>
      <c r="D457" s="3" t="s">
        <v>31816</v>
      </c>
      <c r="E457" s="3" t="s">
        <v>37083</v>
      </c>
      <c r="L457" s="3" t="s">
        <v>37084</v>
      </c>
      <c r="AZ457" s="3" t="s">
        <v>37082</v>
      </c>
      <c r="BA457" s="3" t="s">
        <v>37081</v>
      </c>
      <c r="BD457" s="3" t="s">
        <v>7641</v>
      </c>
      <c r="BG457" s="3"/>
    </row>
    <row r="458" spans="1:59" ht="15" x14ac:dyDescent="0.2">
      <c r="A458" s="3" t="s">
        <v>37077</v>
      </c>
      <c r="B458" s="3" t="s">
        <v>37075</v>
      </c>
      <c r="C458" s="4">
        <v>42898.828622685192</v>
      </c>
      <c r="D458" s="3" t="s">
        <v>31816</v>
      </c>
      <c r="E458" s="3" t="s">
        <v>37079</v>
      </c>
      <c r="N458" s="3" t="s">
        <v>19314</v>
      </c>
      <c r="U458" s="3" t="s">
        <v>37078</v>
      </c>
      <c r="AI458" s="3" t="s">
        <v>29</v>
      </c>
      <c r="AJ458" s="3" t="s">
        <v>7697</v>
      </c>
      <c r="AM458" s="3" t="s">
        <v>62</v>
      </c>
      <c r="AZ458" s="3" t="s">
        <v>37076</v>
      </c>
      <c r="BA458" s="3" t="s">
        <v>4412</v>
      </c>
      <c r="BB458" s="3" t="s">
        <v>13465</v>
      </c>
      <c r="BD458" s="3" t="s">
        <v>30</v>
      </c>
      <c r="BG458" s="3"/>
    </row>
    <row r="459" spans="1:59" ht="15" x14ac:dyDescent="0.2">
      <c r="A459" s="3" t="s">
        <v>37072</v>
      </c>
      <c r="B459" s="3" t="s">
        <v>37069</v>
      </c>
      <c r="C459" s="4">
        <v>42898.828622685192</v>
      </c>
      <c r="D459" s="3" t="s">
        <v>31816</v>
      </c>
      <c r="E459" s="3" t="s">
        <v>37074</v>
      </c>
      <c r="N459" s="3" t="s">
        <v>19314</v>
      </c>
      <c r="U459" s="3" t="s">
        <v>37073</v>
      </c>
      <c r="AI459" s="3" t="s">
        <v>29</v>
      </c>
      <c r="AJ459" s="3" t="s">
        <v>7697</v>
      </c>
      <c r="AM459" s="3" t="s">
        <v>62</v>
      </c>
      <c r="AZ459" s="3" t="s">
        <v>37071</v>
      </c>
      <c r="BA459" s="3" t="s">
        <v>37070</v>
      </c>
      <c r="BB459" s="3" t="s">
        <v>13465</v>
      </c>
      <c r="BD459" s="3" t="s">
        <v>30</v>
      </c>
      <c r="BG459" s="3"/>
    </row>
    <row r="460" spans="1:59" ht="15" x14ac:dyDescent="0.2">
      <c r="A460" s="3" t="s">
        <v>37066</v>
      </c>
      <c r="B460" s="3" t="s">
        <v>37064</v>
      </c>
      <c r="C460" s="4">
        <v>42898.828622685192</v>
      </c>
      <c r="D460" s="3" t="s">
        <v>31816</v>
      </c>
      <c r="E460" s="3" t="s">
        <v>37068</v>
      </c>
      <c r="N460" s="3" t="s">
        <v>18022</v>
      </c>
      <c r="U460" s="3" t="s">
        <v>37067</v>
      </c>
      <c r="AI460" s="3" t="s">
        <v>29</v>
      </c>
      <c r="AJ460" s="3" t="s">
        <v>7697</v>
      </c>
      <c r="AM460" s="3" t="s">
        <v>62</v>
      </c>
      <c r="AZ460" s="3" t="s">
        <v>3780</v>
      </c>
      <c r="BA460" s="3" t="s">
        <v>37065</v>
      </c>
      <c r="BB460" s="3" t="s">
        <v>3264</v>
      </c>
      <c r="BD460" s="3" t="s">
        <v>30</v>
      </c>
      <c r="BG460" s="3"/>
    </row>
    <row r="461" spans="1:59" ht="15" x14ac:dyDescent="0.2">
      <c r="A461" s="3" t="s">
        <v>37061</v>
      </c>
      <c r="B461" s="3" t="s">
        <v>37058</v>
      </c>
      <c r="C461" s="4">
        <v>42898.828622685192</v>
      </c>
      <c r="D461" s="3" t="s">
        <v>31816</v>
      </c>
      <c r="E461" s="3" t="s">
        <v>37063</v>
      </c>
      <c r="N461" s="3" t="s">
        <v>15578</v>
      </c>
      <c r="U461" s="3" t="s">
        <v>37062</v>
      </c>
      <c r="AI461" s="3" t="s">
        <v>29</v>
      </c>
      <c r="AJ461" s="3" t="s">
        <v>7697</v>
      </c>
      <c r="AM461" s="3" t="s">
        <v>62</v>
      </c>
      <c r="AZ461" s="3" t="s">
        <v>37060</v>
      </c>
      <c r="BA461" s="3" t="s">
        <v>37059</v>
      </c>
      <c r="BB461" s="3" t="s">
        <v>7897</v>
      </c>
      <c r="BD461" s="3" t="s">
        <v>30</v>
      </c>
      <c r="BG461" s="3"/>
    </row>
    <row r="462" spans="1:59" ht="15" x14ac:dyDescent="0.2">
      <c r="A462" s="3" t="s">
        <v>37055</v>
      </c>
      <c r="B462" s="3" t="s">
        <v>37051</v>
      </c>
      <c r="C462" s="4">
        <v>42898.828622685192</v>
      </c>
      <c r="D462" s="3" t="s">
        <v>31816</v>
      </c>
      <c r="E462" s="3" t="s">
        <v>37057</v>
      </c>
      <c r="N462" s="3" t="s">
        <v>15578</v>
      </c>
      <c r="U462" s="3" t="s">
        <v>37056</v>
      </c>
      <c r="AI462" s="3" t="s">
        <v>29</v>
      </c>
      <c r="AJ462" s="3" t="s">
        <v>7697</v>
      </c>
      <c r="AM462" s="3" t="s">
        <v>62</v>
      </c>
      <c r="AZ462" s="3" t="s">
        <v>37054</v>
      </c>
      <c r="BA462" s="3" t="s">
        <v>37053</v>
      </c>
      <c r="BB462" s="3" t="s">
        <v>37052</v>
      </c>
      <c r="BD462" s="3" t="s">
        <v>30</v>
      </c>
      <c r="BG462" s="3"/>
    </row>
    <row r="463" spans="1:59" ht="15" x14ac:dyDescent="0.2">
      <c r="A463" s="3" t="s">
        <v>37048</v>
      </c>
      <c r="B463" s="3" t="s">
        <v>37047</v>
      </c>
      <c r="C463" s="4">
        <v>42898.828622685192</v>
      </c>
      <c r="D463" s="3" t="s">
        <v>31816</v>
      </c>
      <c r="E463" s="3" t="s">
        <v>37050</v>
      </c>
      <c r="N463" s="3" t="s">
        <v>15578</v>
      </c>
      <c r="U463" s="3" t="s">
        <v>37049</v>
      </c>
      <c r="AI463" s="3" t="s">
        <v>29</v>
      </c>
      <c r="AJ463" s="3" t="s">
        <v>7697</v>
      </c>
      <c r="AM463" s="3" t="s">
        <v>62</v>
      </c>
      <c r="AZ463" s="3" t="s">
        <v>2905</v>
      </c>
      <c r="BA463" s="3" t="s">
        <v>3424</v>
      </c>
      <c r="BB463" s="3" t="s">
        <v>7897</v>
      </c>
      <c r="BD463" s="3" t="s">
        <v>30</v>
      </c>
      <c r="BG463" s="3"/>
    </row>
    <row r="464" spans="1:59" ht="15" x14ac:dyDescent="0.2">
      <c r="A464" s="3" t="s">
        <v>37044</v>
      </c>
      <c r="B464" s="3" t="s">
        <v>37042</v>
      </c>
      <c r="C464" s="4">
        <v>42898.828611111108</v>
      </c>
      <c r="D464" s="3" t="s">
        <v>31816</v>
      </c>
      <c r="E464" s="3" t="s">
        <v>37046</v>
      </c>
      <c r="N464" s="3" t="s">
        <v>15722</v>
      </c>
      <c r="U464" s="3" t="s">
        <v>37045</v>
      </c>
      <c r="AI464" s="3" t="s">
        <v>29</v>
      </c>
      <c r="AJ464" s="3" t="s">
        <v>7697</v>
      </c>
      <c r="AM464" s="3" t="s">
        <v>62</v>
      </c>
      <c r="AZ464" s="3" t="s">
        <v>24778</v>
      </c>
      <c r="BA464" s="3" t="s">
        <v>37043</v>
      </c>
      <c r="BB464" s="3" t="s">
        <v>21290</v>
      </c>
      <c r="BD464" s="3" t="s">
        <v>30</v>
      </c>
      <c r="BG464" s="3"/>
    </row>
    <row r="465" spans="1:59" ht="15" x14ac:dyDescent="0.2">
      <c r="A465" s="3" t="s">
        <v>37039</v>
      </c>
      <c r="B465" s="3" t="s">
        <v>37038</v>
      </c>
      <c r="C465" s="4">
        <v>42898.828611111108</v>
      </c>
      <c r="D465" s="3" t="s">
        <v>31816</v>
      </c>
      <c r="E465" s="3" t="s">
        <v>37041</v>
      </c>
      <c r="N465" s="3" t="s">
        <v>15513</v>
      </c>
      <c r="U465" s="3" t="s">
        <v>37040</v>
      </c>
      <c r="AI465" s="3" t="s">
        <v>29</v>
      </c>
      <c r="AJ465" s="3" t="s">
        <v>7697</v>
      </c>
      <c r="AM465" s="3" t="s">
        <v>62</v>
      </c>
      <c r="AZ465" s="3" t="s">
        <v>17446</v>
      </c>
      <c r="BA465" s="3" t="s">
        <v>688</v>
      </c>
      <c r="BB465" s="3" t="s">
        <v>8034</v>
      </c>
      <c r="BD465" s="3" t="s">
        <v>30</v>
      </c>
      <c r="BG465" s="3"/>
    </row>
    <row r="466" spans="1:59" ht="15" x14ac:dyDescent="0.2">
      <c r="A466" s="3" t="s">
        <v>37035</v>
      </c>
      <c r="B466" s="3" t="s">
        <v>37032</v>
      </c>
      <c r="C466" s="4">
        <v>42898.828611111108</v>
      </c>
      <c r="D466" s="3" t="s">
        <v>31816</v>
      </c>
      <c r="E466" s="3" t="s">
        <v>37037</v>
      </c>
      <c r="N466" s="3" t="s">
        <v>14947</v>
      </c>
      <c r="U466" s="3" t="s">
        <v>37036</v>
      </c>
      <c r="AI466" s="3" t="s">
        <v>29</v>
      </c>
      <c r="AJ466" s="3" t="s">
        <v>7697</v>
      </c>
      <c r="AM466" s="3" t="s">
        <v>62</v>
      </c>
      <c r="AZ466" s="3" t="s">
        <v>37034</v>
      </c>
      <c r="BA466" s="3" t="s">
        <v>37033</v>
      </c>
      <c r="BB466" s="3" t="s">
        <v>14941</v>
      </c>
      <c r="BD466" s="3" t="s">
        <v>30</v>
      </c>
      <c r="BG466" s="3"/>
    </row>
    <row r="467" spans="1:59" ht="15" x14ac:dyDescent="0.2">
      <c r="A467" s="3" t="s">
        <v>37029</v>
      </c>
      <c r="B467" s="3" t="s">
        <v>37028</v>
      </c>
      <c r="C467" s="4">
        <v>42898.828611111108</v>
      </c>
      <c r="D467" s="3" t="s">
        <v>31816</v>
      </c>
      <c r="E467" s="3" t="s">
        <v>37031</v>
      </c>
      <c r="N467" s="3" t="s">
        <v>13026</v>
      </c>
      <c r="U467" s="3" t="s">
        <v>37030</v>
      </c>
      <c r="AI467" s="3" t="s">
        <v>29</v>
      </c>
      <c r="AJ467" s="3" t="s">
        <v>7697</v>
      </c>
      <c r="AM467" s="3" t="s">
        <v>62</v>
      </c>
      <c r="AZ467" s="3" t="s">
        <v>25234</v>
      </c>
      <c r="BA467" s="3" t="s">
        <v>9871</v>
      </c>
      <c r="BB467" s="3" t="s">
        <v>7694</v>
      </c>
      <c r="BD467" s="3" t="s">
        <v>30</v>
      </c>
      <c r="BG467" s="3"/>
    </row>
    <row r="468" spans="1:59" ht="15" x14ac:dyDescent="0.2">
      <c r="A468" s="3" t="s">
        <v>37025</v>
      </c>
      <c r="B468" s="3" t="s">
        <v>37023</v>
      </c>
      <c r="C468" s="4">
        <v>42898.828611111108</v>
      </c>
      <c r="D468" s="3" t="s">
        <v>31816</v>
      </c>
      <c r="E468" s="3" t="s">
        <v>37027</v>
      </c>
      <c r="N468" s="3" t="s">
        <v>13026</v>
      </c>
      <c r="U468" s="3" t="s">
        <v>37026</v>
      </c>
      <c r="AI468" s="3" t="s">
        <v>29</v>
      </c>
      <c r="AJ468" s="3" t="s">
        <v>7697</v>
      </c>
      <c r="AM468" s="3" t="s">
        <v>62</v>
      </c>
      <c r="AZ468" s="3" t="s">
        <v>37024</v>
      </c>
      <c r="BA468" s="3" t="s">
        <v>24091</v>
      </c>
      <c r="BB468" s="3" t="s">
        <v>7736</v>
      </c>
      <c r="BD468" s="3" t="s">
        <v>30</v>
      </c>
      <c r="BG468" s="3"/>
    </row>
    <row r="469" spans="1:59" ht="15" x14ac:dyDescent="0.2">
      <c r="A469" s="3" t="s">
        <v>37020</v>
      </c>
      <c r="B469" s="3" t="s">
        <v>37017</v>
      </c>
      <c r="C469" s="4">
        <v>42898.828611111108</v>
      </c>
      <c r="D469" s="3" t="s">
        <v>31816</v>
      </c>
      <c r="E469" s="3" t="s">
        <v>37022</v>
      </c>
      <c r="N469" s="3" t="s">
        <v>7894</v>
      </c>
      <c r="U469" s="3" t="s">
        <v>37021</v>
      </c>
      <c r="AI469" s="3" t="s">
        <v>29</v>
      </c>
      <c r="AJ469" s="3" t="s">
        <v>7697</v>
      </c>
      <c r="AM469" s="3" t="s">
        <v>62</v>
      </c>
      <c r="AZ469" s="3" t="s">
        <v>37019</v>
      </c>
      <c r="BA469" s="3" t="s">
        <v>37018</v>
      </c>
      <c r="BB469" s="3" t="s">
        <v>17798</v>
      </c>
      <c r="BD469" s="3" t="s">
        <v>30</v>
      </c>
      <c r="BG469" s="3"/>
    </row>
    <row r="470" spans="1:59" ht="15" x14ac:dyDescent="0.2">
      <c r="A470" s="3" t="s">
        <v>37014</v>
      </c>
      <c r="B470" s="3" t="s">
        <v>37013</v>
      </c>
      <c r="C470" s="4">
        <v>42898.828611111108</v>
      </c>
      <c r="D470" s="3" t="s">
        <v>31816</v>
      </c>
      <c r="E470" s="3" t="s">
        <v>37016</v>
      </c>
      <c r="N470" s="3" t="s">
        <v>7809</v>
      </c>
      <c r="U470" s="3" t="s">
        <v>37015</v>
      </c>
      <c r="AI470" s="3" t="s">
        <v>29</v>
      </c>
      <c r="AJ470" s="3" t="s">
        <v>7697</v>
      </c>
      <c r="AM470" s="3" t="s">
        <v>62</v>
      </c>
      <c r="AZ470" s="3" t="s">
        <v>3628</v>
      </c>
      <c r="BA470" s="3" t="s">
        <v>34345</v>
      </c>
      <c r="BB470" s="3" t="s">
        <v>2219</v>
      </c>
      <c r="BD470" s="3" t="s">
        <v>30</v>
      </c>
      <c r="BG470" s="3"/>
    </row>
    <row r="471" spans="1:59" ht="15" x14ac:dyDescent="0.2">
      <c r="A471" s="3" t="s">
        <v>37010</v>
      </c>
      <c r="B471" s="3" t="s">
        <v>37008</v>
      </c>
      <c r="C471" s="4">
        <v>42898.828611111108</v>
      </c>
      <c r="D471" s="3" t="s">
        <v>31816</v>
      </c>
      <c r="E471" s="3" t="s">
        <v>37012</v>
      </c>
      <c r="N471" s="3" t="s">
        <v>7809</v>
      </c>
      <c r="U471" s="3" t="s">
        <v>37011</v>
      </c>
      <c r="AI471" s="3" t="s">
        <v>29</v>
      </c>
      <c r="AJ471" s="3" t="s">
        <v>7697</v>
      </c>
      <c r="AM471" s="3" t="s">
        <v>62</v>
      </c>
      <c r="AZ471" s="3" t="s">
        <v>37009</v>
      </c>
      <c r="BA471" s="3" t="s">
        <v>1092</v>
      </c>
      <c r="BB471" s="3" t="s">
        <v>7889</v>
      </c>
      <c r="BD471" s="3" t="s">
        <v>30</v>
      </c>
      <c r="BG471" s="3"/>
    </row>
    <row r="472" spans="1:59" ht="15" x14ac:dyDescent="0.2">
      <c r="A472" s="3" t="s">
        <v>37005</v>
      </c>
      <c r="B472" s="3" t="s">
        <v>37002</v>
      </c>
      <c r="C472" s="4">
        <v>42898.828611111108</v>
      </c>
      <c r="D472" s="3" t="s">
        <v>31816</v>
      </c>
      <c r="E472" s="3" t="s">
        <v>37007</v>
      </c>
      <c r="N472" s="3" t="s">
        <v>10508</v>
      </c>
      <c r="U472" s="3" t="s">
        <v>37006</v>
      </c>
      <c r="AI472" s="3" t="s">
        <v>29</v>
      </c>
      <c r="AJ472" s="3" t="s">
        <v>7697</v>
      </c>
      <c r="AM472" s="3" t="s">
        <v>62</v>
      </c>
      <c r="AZ472" s="3" t="s">
        <v>37004</v>
      </c>
      <c r="BA472" s="3" t="s">
        <v>37003</v>
      </c>
      <c r="BB472" s="3" t="s">
        <v>26351</v>
      </c>
      <c r="BD472" s="3" t="s">
        <v>30</v>
      </c>
      <c r="BG472" s="3"/>
    </row>
    <row r="473" spans="1:59" ht="15" x14ac:dyDescent="0.2">
      <c r="A473" s="3" t="s">
        <v>36999</v>
      </c>
      <c r="B473" s="3" t="s">
        <v>36996</v>
      </c>
      <c r="C473" s="4">
        <v>42898.828611111108</v>
      </c>
      <c r="D473" s="3" t="s">
        <v>31816</v>
      </c>
      <c r="E473" s="3" t="s">
        <v>37001</v>
      </c>
      <c r="N473" s="3" t="s">
        <v>19829</v>
      </c>
      <c r="U473" s="3" t="s">
        <v>37000</v>
      </c>
      <c r="AI473" s="3" t="s">
        <v>29</v>
      </c>
      <c r="AJ473" s="3" t="s">
        <v>7697</v>
      </c>
      <c r="AM473" s="3" t="s">
        <v>62</v>
      </c>
      <c r="AZ473" s="3" t="s">
        <v>36998</v>
      </c>
      <c r="BA473" s="3" t="s">
        <v>36997</v>
      </c>
      <c r="BB473" s="3" t="s">
        <v>7897</v>
      </c>
      <c r="BD473" s="3" t="s">
        <v>30</v>
      </c>
      <c r="BG473" s="3"/>
    </row>
    <row r="474" spans="1:59" ht="15" x14ac:dyDescent="0.2">
      <c r="A474" s="3" t="s">
        <v>36993</v>
      </c>
      <c r="B474" s="3" t="s">
        <v>36991</v>
      </c>
      <c r="C474" s="4">
        <v>42898.828611111108</v>
      </c>
      <c r="D474" s="3" t="s">
        <v>31816</v>
      </c>
      <c r="E474" s="3" t="s">
        <v>36995</v>
      </c>
      <c r="N474" s="3" t="s">
        <v>19829</v>
      </c>
      <c r="U474" s="3" t="s">
        <v>36994</v>
      </c>
      <c r="AI474" s="3" t="s">
        <v>29</v>
      </c>
      <c r="AJ474" s="3" t="s">
        <v>7697</v>
      </c>
      <c r="AM474" s="3" t="s">
        <v>62</v>
      </c>
      <c r="AZ474" s="3" t="s">
        <v>1071</v>
      </c>
      <c r="BA474" s="3" t="s">
        <v>36992</v>
      </c>
      <c r="BB474" s="3" t="s">
        <v>7897</v>
      </c>
      <c r="BD474" s="3" t="s">
        <v>30</v>
      </c>
      <c r="BG474" s="3"/>
    </row>
    <row r="475" spans="1:59" ht="15" x14ac:dyDescent="0.2">
      <c r="A475" s="3" t="s">
        <v>36988</v>
      </c>
      <c r="B475" s="3" t="s">
        <v>36986</v>
      </c>
      <c r="C475" s="4">
        <v>42898.828611111108</v>
      </c>
      <c r="D475" s="3" t="s">
        <v>31816</v>
      </c>
      <c r="E475" s="3" t="s">
        <v>36990</v>
      </c>
      <c r="N475" s="3" t="s">
        <v>14417</v>
      </c>
      <c r="U475" s="3" t="s">
        <v>36989</v>
      </c>
      <c r="AI475" s="3" t="s">
        <v>29</v>
      </c>
      <c r="AJ475" s="3" t="s">
        <v>7697</v>
      </c>
      <c r="AM475" s="3" t="s">
        <v>62</v>
      </c>
      <c r="AZ475" s="3" t="s">
        <v>30631</v>
      </c>
      <c r="BA475" s="3" t="s">
        <v>36987</v>
      </c>
      <c r="BB475" s="3" t="s">
        <v>7889</v>
      </c>
      <c r="BD475" s="3" t="s">
        <v>30</v>
      </c>
      <c r="BG475" s="3"/>
    </row>
    <row r="476" spans="1:59" ht="15" x14ac:dyDescent="0.2">
      <c r="A476" s="3" t="s">
        <v>36983</v>
      </c>
      <c r="B476" s="3" t="s">
        <v>36981</v>
      </c>
      <c r="C476" s="4">
        <v>42898.828611111108</v>
      </c>
      <c r="D476" s="3" t="s">
        <v>31816</v>
      </c>
      <c r="E476" s="3" t="s">
        <v>36985</v>
      </c>
      <c r="N476" s="3" t="s">
        <v>13039</v>
      </c>
      <c r="U476" s="3" t="s">
        <v>36984</v>
      </c>
      <c r="AI476" s="3" t="s">
        <v>29</v>
      </c>
      <c r="AJ476" s="3" t="s">
        <v>7697</v>
      </c>
      <c r="AM476" s="3" t="s">
        <v>62</v>
      </c>
      <c r="AZ476" s="3" t="s">
        <v>4186</v>
      </c>
      <c r="BA476" s="3" t="s">
        <v>36982</v>
      </c>
      <c r="BB476" s="3" t="s">
        <v>36976</v>
      </c>
      <c r="BD476" s="3" t="s">
        <v>30</v>
      </c>
      <c r="BG476" s="3"/>
    </row>
    <row r="477" spans="1:59" ht="15" x14ac:dyDescent="0.2">
      <c r="A477" s="3" t="s">
        <v>36978</v>
      </c>
      <c r="B477" s="3" t="s">
        <v>36975</v>
      </c>
      <c r="C477" s="4">
        <v>42898.828611111108</v>
      </c>
      <c r="D477" s="3" t="s">
        <v>31816</v>
      </c>
      <c r="E477" s="3" t="s">
        <v>36980</v>
      </c>
      <c r="N477" s="3" t="s">
        <v>13039</v>
      </c>
      <c r="U477" s="3" t="s">
        <v>36979</v>
      </c>
      <c r="AI477" s="3" t="s">
        <v>29</v>
      </c>
      <c r="AJ477" s="3" t="s">
        <v>7697</v>
      </c>
      <c r="AM477" s="3" t="s">
        <v>62</v>
      </c>
      <c r="AZ477" s="3" t="s">
        <v>842</v>
      </c>
      <c r="BA477" s="3" t="s">
        <v>36977</v>
      </c>
      <c r="BB477" s="3" t="s">
        <v>36976</v>
      </c>
      <c r="BD477" s="3" t="s">
        <v>30</v>
      </c>
      <c r="BG477" s="3"/>
    </row>
    <row r="478" spans="1:59" ht="15" x14ac:dyDescent="0.2">
      <c r="A478" s="3" t="s">
        <v>36973</v>
      </c>
      <c r="B478" s="3" t="s">
        <v>36971</v>
      </c>
      <c r="C478" s="4">
        <v>42898.828611111108</v>
      </c>
      <c r="D478" s="3" t="s">
        <v>31816</v>
      </c>
      <c r="E478" s="3" t="s">
        <v>36973</v>
      </c>
      <c r="L478" s="3" t="s">
        <v>36974</v>
      </c>
      <c r="AZ478" s="3" t="s">
        <v>36972</v>
      </c>
      <c r="BA478" s="3" t="s">
        <v>3206</v>
      </c>
      <c r="BD478" s="3" t="s">
        <v>7641</v>
      </c>
      <c r="BG478" s="3"/>
    </row>
    <row r="479" spans="1:59" ht="15" x14ac:dyDescent="0.2">
      <c r="A479" s="3" t="s">
        <v>36970</v>
      </c>
      <c r="B479" s="3" t="s">
        <v>36967</v>
      </c>
      <c r="C479" s="4">
        <v>42898.828611111108</v>
      </c>
      <c r="D479" s="3" t="s">
        <v>31816</v>
      </c>
      <c r="E479" s="3" t="s">
        <v>36970</v>
      </c>
      <c r="L479" s="3" t="s">
        <v>32690</v>
      </c>
      <c r="AZ479" s="3" t="s">
        <v>36969</v>
      </c>
      <c r="BA479" s="3" t="s">
        <v>36968</v>
      </c>
      <c r="BD479" s="3" t="s">
        <v>7641</v>
      </c>
      <c r="BG479" s="3"/>
    </row>
    <row r="480" spans="1:59" ht="15" x14ac:dyDescent="0.2">
      <c r="A480" s="3" t="s">
        <v>36966</v>
      </c>
      <c r="B480" s="3" t="s">
        <v>36964</v>
      </c>
      <c r="C480" s="4">
        <v>42898.828599537039</v>
      </c>
      <c r="D480" s="3" t="s">
        <v>31816</v>
      </c>
      <c r="E480" s="3" t="s">
        <v>36966</v>
      </c>
      <c r="L480" s="3" t="s">
        <v>32690</v>
      </c>
      <c r="AZ480" s="3" t="s">
        <v>20568</v>
      </c>
      <c r="BA480" s="3" t="s">
        <v>36965</v>
      </c>
      <c r="BD480" s="3" t="s">
        <v>7641</v>
      </c>
      <c r="BG480" s="3"/>
    </row>
    <row r="481" spans="1:59" ht="15" x14ac:dyDescent="0.2">
      <c r="A481" s="3" t="s">
        <v>36963</v>
      </c>
      <c r="B481" s="3" t="s">
        <v>36961</v>
      </c>
      <c r="C481" s="4">
        <v>42898.828599537039</v>
      </c>
      <c r="D481" s="3" t="s">
        <v>31816</v>
      </c>
      <c r="E481" s="3" t="s">
        <v>36963</v>
      </c>
      <c r="L481" s="3" t="s">
        <v>32690</v>
      </c>
      <c r="AZ481" s="3" t="s">
        <v>36962</v>
      </c>
      <c r="BA481" s="3" t="s">
        <v>2281</v>
      </c>
      <c r="BD481" s="3" t="s">
        <v>7641</v>
      </c>
      <c r="BG481" s="3"/>
    </row>
    <row r="482" spans="1:59" ht="15" x14ac:dyDescent="0.2">
      <c r="A482" s="3" t="s">
        <v>36959</v>
      </c>
      <c r="B482" s="3" t="s">
        <v>36956</v>
      </c>
      <c r="C482" s="4">
        <v>42898.828599537039</v>
      </c>
      <c r="D482" s="3" t="s">
        <v>31816</v>
      </c>
      <c r="E482" s="3" t="s">
        <v>36959</v>
      </c>
      <c r="L482" s="3" t="s">
        <v>36960</v>
      </c>
      <c r="AZ482" s="3" t="s">
        <v>36958</v>
      </c>
      <c r="BA482" s="3" t="s">
        <v>36957</v>
      </c>
      <c r="BD482" s="3" t="s">
        <v>7641</v>
      </c>
      <c r="BG482" s="3"/>
    </row>
    <row r="483" spans="1:59" ht="15" x14ac:dyDescent="0.2">
      <c r="A483" s="3" t="s">
        <v>36953</v>
      </c>
      <c r="B483" s="3" t="s">
        <v>36951</v>
      </c>
      <c r="C483" s="4">
        <v>42898.828599537039</v>
      </c>
      <c r="D483" s="3" t="s">
        <v>31816</v>
      </c>
      <c r="E483" s="3" t="s">
        <v>36955</v>
      </c>
      <c r="N483" s="3" t="s">
        <v>23030</v>
      </c>
      <c r="U483" s="3" t="s">
        <v>36954</v>
      </c>
      <c r="AI483" s="3" t="s">
        <v>29</v>
      </c>
      <c r="AJ483" s="3" t="s">
        <v>7697</v>
      </c>
      <c r="AM483" s="3" t="s">
        <v>62</v>
      </c>
      <c r="AZ483" s="3" t="s">
        <v>15595</v>
      </c>
      <c r="BA483" s="3" t="s">
        <v>36952</v>
      </c>
      <c r="BB483" s="3" t="s">
        <v>4473</v>
      </c>
      <c r="BD483" s="3" t="s">
        <v>30</v>
      </c>
      <c r="BG483" s="3"/>
    </row>
    <row r="484" spans="1:59" ht="15" x14ac:dyDescent="0.2">
      <c r="A484" s="3" t="s">
        <v>36948</v>
      </c>
      <c r="B484" s="3" t="s">
        <v>36945</v>
      </c>
      <c r="C484" s="4">
        <v>42898.828599537039</v>
      </c>
      <c r="D484" s="3" t="s">
        <v>31816</v>
      </c>
      <c r="E484" s="3" t="s">
        <v>36950</v>
      </c>
      <c r="N484" s="3" t="s">
        <v>22196</v>
      </c>
      <c r="U484" s="3" t="s">
        <v>36949</v>
      </c>
      <c r="AI484" s="3" t="s">
        <v>29</v>
      </c>
      <c r="AJ484" s="3" t="s">
        <v>7697</v>
      </c>
      <c r="AM484" s="3" t="s">
        <v>62</v>
      </c>
      <c r="AZ484" s="3" t="s">
        <v>36947</v>
      </c>
      <c r="BA484" s="3" t="s">
        <v>36946</v>
      </c>
      <c r="BB484" s="3" t="s">
        <v>22813</v>
      </c>
      <c r="BD484" s="3" t="s">
        <v>30</v>
      </c>
      <c r="BG484" s="3"/>
    </row>
    <row r="485" spans="1:59" ht="15" x14ac:dyDescent="0.2">
      <c r="A485" s="3" t="s">
        <v>36943</v>
      </c>
      <c r="B485" s="3" t="s">
        <v>36941</v>
      </c>
      <c r="C485" s="4">
        <v>42895.59946759259</v>
      </c>
      <c r="D485" s="3" t="s">
        <v>31816</v>
      </c>
      <c r="E485" s="3" t="s">
        <v>36943</v>
      </c>
      <c r="L485" s="3" t="s">
        <v>36944</v>
      </c>
      <c r="AZ485" s="3" t="s">
        <v>36942</v>
      </c>
      <c r="BA485" s="3" t="s">
        <v>35191</v>
      </c>
      <c r="BD485" s="3" t="s">
        <v>7641</v>
      </c>
      <c r="BG485" s="3"/>
    </row>
    <row r="486" spans="1:59" ht="15" x14ac:dyDescent="0.2">
      <c r="A486" s="3" t="s">
        <v>36939</v>
      </c>
      <c r="B486" s="3" t="s">
        <v>36936</v>
      </c>
      <c r="C486" s="4">
        <v>42895.599456018521</v>
      </c>
      <c r="D486" s="3" t="s">
        <v>31816</v>
      </c>
      <c r="E486" s="3" t="s">
        <v>36940</v>
      </c>
      <c r="N486" s="3" t="s">
        <v>609</v>
      </c>
      <c r="AI486" s="3" t="s">
        <v>29</v>
      </c>
      <c r="AJ486" s="3" t="s">
        <v>28</v>
      </c>
      <c r="AM486" s="3" t="s">
        <v>62</v>
      </c>
      <c r="AZ486" s="3" t="s">
        <v>36938</v>
      </c>
      <c r="BA486" s="3" t="s">
        <v>36937</v>
      </c>
      <c r="BB486" s="3" t="s">
        <v>2646</v>
      </c>
      <c r="BD486" s="3" t="s">
        <v>30</v>
      </c>
      <c r="BG486" s="3"/>
    </row>
    <row r="487" spans="1:59" ht="15" x14ac:dyDescent="0.2">
      <c r="A487" s="3" t="s">
        <v>7416</v>
      </c>
      <c r="B487" s="3" t="s">
        <v>36934</v>
      </c>
      <c r="C487" s="4">
        <v>42895.599456018521</v>
      </c>
      <c r="D487" s="3" t="s">
        <v>31816</v>
      </c>
      <c r="E487" s="3" t="s">
        <v>36935</v>
      </c>
      <c r="N487" s="3" t="s">
        <v>1024</v>
      </c>
      <c r="AI487" s="3" t="s">
        <v>29</v>
      </c>
      <c r="AJ487" s="3" t="s">
        <v>28</v>
      </c>
      <c r="AM487" s="3" t="s">
        <v>62</v>
      </c>
      <c r="AZ487" s="3" t="s">
        <v>5450</v>
      </c>
      <c r="BA487" s="3" t="s">
        <v>5451</v>
      </c>
      <c r="BB487" s="3" t="s">
        <v>3173</v>
      </c>
      <c r="BD487" s="3" t="s">
        <v>30</v>
      </c>
      <c r="BG487" s="3"/>
    </row>
    <row r="488" spans="1:59" ht="15" x14ac:dyDescent="0.2">
      <c r="A488" s="3" t="s">
        <v>36932</v>
      </c>
      <c r="B488" s="3" t="s">
        <v>36930</v>
      </c>
      <c r="C488" s="4">
        <v>42895.599456018521</v>
      </c>
      <c r="D488" s="3" t="s">
        <v>31816</v>
      </c>
      <c r="E488" s="3" t="s">
        <v>36932</v>
      </c>
      <c r="L488" s="3" t="s">
        <v>36933</v>
      </c>
      <c r="AZ488" s="3" t="s">
        <v>854</v>
      </c>
      <c r="BA488" s="3" t="s">
        <v>36931</v>
      </c>
      <c r="BD488" s="3" t="s">
        <v>7641</v>
      </c>
      <c r="BG488" s="3"/>
    </row>
    <row r="489" spans="1:59" ht="15" x14ac:dyDescent="0.2">
      <c r="A489" s="3" t="s">
        <v>36929</v>
      </c>
      <c r="B489" s="3" t="s">
        <v>36927</v>
      </c>
      <c r="C489" s="4">
        <v>42895.599456018521</v>
      </c>
      <c r="D489" s="3" t="s">
        <v>31816</v>
      </c>
      <c r="E489" s="3" t="s">
        <v>36929</v>
      </c>
      <c r="L489" s="3" t="s">
        <v>36926</v>
      </c>
      <c r="AZ489" s="3" t="s">
        <v>1288</v>
      </c>
      <c r="BA489" s="3" t="s">
        <v>36928</v>
      </c>
      <c r="BD489" s="3" t="s">
        <v>7641</v>
      </c>
      <c r="BG489" s="3"/>
    </row>
    <row r="490" spans="1:59" ht="15" x14ac:dyDescent="0.2">
      <c r="A490" s="3" t="s">
        <v>36925</v>
      </c>
      <c r="B490" s="3" t="s">
        <v>36922</v>
      </c>
      <c r="C490" s="4">
        <v>42895.599456018521</v>
      </c>
      <c r="D490" s="3" t="s">
        <v>31816</v>
      </c>
      <c r="E490" s="3" t="s">
        <v>36925</v>
      </c>
      <c r="L490" s="3" t="s">
        <v>36926</v>
      </c>
      <c r="AZ490" s="3" t="s">
        <v>36924</v>
      </c>
      <c r="BA490" s="3" t="s">
        <v>36923</v>
      </c>
      <c r="BD490" s="3" t="s">
        <v>7641</v>
      </c>
      <c r="BG490" s="3"/>
    </row>
    <row r="491" spans="1:59" ht="15" x14ac:dyDescent="0.2">
      <c r="A491" s="3" t="s">
        <v>7101</v>
      </c>
      <c r="B491" s="3" t="s">
        <v>36920</v>
      </c>
      <c r="C491" s="4">
        <v>42895.599456018521</v>
      </c>
      <c r="D491" s="3" t="s">
        <v>31816</v>
      </c>
      <c r="E491" s="3" t="s">
        <v>36921</v>
      </c>
      <c r="N491" s="3" t="s">
        <v>63</v>
      </c>
      <c r="AI491" s="3" t="s">
        <v>29</v>
      </c>
      <c r="AJ491" s="3" t="s">
        <v>28</v>
      </c>
      <c r="AM491" s="3" t="s">
        <v>62</v>
      </c>
      <c r="AZ491" s="3" t="s">
        <v>1730</v>
      </c>
      <c r="BA491" s="3" t="s">
        <v>4120</v>
      </c>
      <c r="BB491" s="3" t="s">
        <v>2059</v>
      </c>
      <c r="BD491" s="3" t="s">
        <v>30</v>
      </c>
      <c r="BG491" s="3"/>
    </row>
    <row r="492" spans="1:59" ht="15" x14ac:dyDescent="0.2">
      <c r="A492" s="3" t="s">
        <v>6961</v>
      </c>
      <c r="B492" s="3" t="s">
        <v>36918</v>
      </c>
      <c r="C492" s="4">
        <v>42895.599456018521</v>
      </c>
      <c r="D492" s="3" t="s">
        <v>31816</v>
      </c>
      <c r="E492" s="3" t="s">
        <v>36919</v>
      </c>
      <c r="N492" s="3" t="s">
        <v>63</v>
      </c>
      <c r="AI492" s="3" t="s">
        <v>29</v>
      </c>
      <c r="AJ492" s="3" t="s">
        <v>28</v>
      </c>
      <c r="AM492" s="3" t="s">
        <v>62</v>
      </c>
      <c r="AZ492" s="3" t="s">
        <v>3522</v>
      </c>
      <c r="BA492" s="3" t="s">
        <v>3523</v>
      </c>
      <c r="BB492" s="3" t="s">
        <v>61</v>
      </c>
      <c r="BD492" s="3" t="s">
        <v>30</v>
      </c>
      <c r="BG492" s="3"/>
    </row>
    <row r="493" spans="1:59" ht="15" x14ac:dyDescent="0.2">
      <c r="A493" s="3" t="s">
        <v>7583</v>
      </c>
      <c r="B493" s="3" t="s">
        <v>36916</v>
      </c>
      <c r="C493" s="4">
        <v>42895.599444444437</v>
      </c>
      <c r="D493" s="3" t="s">
        <v>31816</v>
      </c>
      <c r="E493" s="3" t="s">
        <v>36917</v>
      </c>
      <c r="N493" s="3" t="s">
        <v>72</v>
      </c>
      <c r="AI493" s="3" t="s">
        <v>29</v>
      </c>
      <c r="AJ493" s="3" t="s">
        <v>28</v>
      </c>
      <c r="AM493" s="3" t="s">
        <v>62</v>
      </c>
      <c r="AZ493" s="3" t="s">
        <v>6138</v>
      </c>
      <c r="BA493" s="3" t="s">
        <v>6139</v>
      </c>
      <c r="BB493" s="3" t="s">
        <v>71</v>
      </c>
      <c r="BD493" s="3" t="s">
        <v>30</v>
      </c>
      <c r="BG493" s="3"/>
    </row>
    <row r="494" spans="1:59" ht="15" x14ac:dyDescent="0.2">
      <c r="A494" s="3" t="s">
        <v>7424</v>
      </c>
      <c r="B494" s="3" t="s">
        <v>36914</v>
      </c>
      <c r="C494" s="4">
        <v>42895.599444444437</v>
      </c>
      <c r="D494" s="3" t="s">
        <v>31816</v>
      </c>
      <c r="E494" s="3" t="s">
        <v>36915</v>
      </c>
      <c r="N494" s="3" t="s">
        <v>72</v>
      </c>
      <c r="AI494" s="3" t="s">
        <v>29</v>
      </c>
      <c r="AJ494" s="3" t="s">
        <v>28</v>
      </c>
      <c r="AM494" s="3" t="s">
        <v>62</v>
      </c>
      <c r="AZ494" s="3" t="s">
        <v>5486</v>
      </c>
      <c r="BA494" s="3" t="s">
        <v>5487</v>
      </c>
      <c r="BB494" s="3" t="s">
        <v>71</v>
      </c>
      <c r="BD494" s="3" t="s">
        <v>30</v>
      </c>
      <c r="BG494" s="3"/>
    </row>
    <row r="495" spans="1:59" ht="15" x14ac:dyDescent="0.2">
      <c r="A495" s="3" t="s">
        <v>6807</v>
      </c>
      <c r="B495" s="3" t="s">
        <v>36912</v>
      </c>
      <c r="C495" s="4">
        <v>42895.599444444437</v>
      </c>
      <c r="D495" s="3" t="s">
        <v>31816</v>
      </c>
      <c r="E495" s="3" t="s">
        <v>36913</v>
      </c>
      <c r="N495" s="3" t="s">
        <v>72</v>
      </c>
      <c r="AI495" s="3" t="s">
        <v>29</v>
      </c>
      <c r="AJ495" s="3" t="s">
        <v>28</v>
      </c>
      <c r="AM495" s="3" t="s">
        <v>62</v>
      </c>
      <c r="AZ495" s="3" t="s">
        <v>2839</v>
      </c>
      <c r="BA495" s="3" t="s">
        <v>2840</v>
      </c>
      <c r="BB495" s="3" t="s">
        <v>71</v>
      </c>
      <c r="BD495" s="3" t="s">
        <v>30</v>
      </c>
      <c r="BG495" s="3"/>
    </row>
    <row r="496" spans="1:59" ht="15" x14ac:dyDescent="0.2">
      <c r="A496" s="3" t="s">
        <v>36910</v>
      </c>
      <c r="B496" s="3" t="s">
        <v>36908</v>
      </c>
      <c r="C496" s="4">
        <v>42895.599444444437</v>
      </c>
      <c r="D496" s="3" t="s">
        <v>31816</v>
      </c>
      <c r="E496" s="3" t="s">
        <v>36910</v>
      </c>
      <c r="L496" s="3" t="s">
        <v>36911</v>
      </c>
      <c r="AZ496" s="3" t="s">
        <v>36909</v>
      </c>
      <c r="BA496" s="3" t="s">
        <v>1372</v>
      </c>
      <c r="BD496" s="3" t="s">
        <v>7641</v>
      </c>
      <c r="BG496" s="3"/>
    </row>
    <row r="497" spans="1:59" ht="15" x14ac:dyDescent="0.2">
      <c r="A497" s="3" t="s">
        <v>36906</v>
      </c>
      <c r="B497" s="3" t="s">
        <v>36904</v>
      </c>
      <c r="C497" s="4">
        <v>42895.599444444437</v>
      </c>
      <c r="D497" s="3" t="s">
        <v>31816</v>
      </c>
      <c r="E497" s="3" t="s">
        <v>36906</v>
      </c>
      <c r="L497" s="3" t="s">
        <v>36907</v>
      </c>
      <c r="AZ497" s="3" t="s">
        <v>3588</v>
      </c>
      <c r="BA497" s="3" t="s">
        <v>36905</v>
      </c>
      <c r="BD497" s="3" t="s">
        <v>7641</v>
      </c>
      <c r="BG497" s="3"/>
    </row>
    <row r="498" spans="1:59" ht="15" x14ac:dyDescent="0.2">
      <c r="A498" s="3" t="s">
        <v>36902</v>
      </c>
      <c r="B498" s="3" t="s">
        <v>36899</v>
      </c>
      <c r="C498" s="4">
        <v>42895.599444444437</v>
      </c>
      <c r="D498" s="3" t="s">
        <v>31816</v>
      </c>
      <c r="E498" s="3" t="s">
        <v>36902</v>
      </c>
      <c r="L498" s="3" t="s">
        <v>36903</v>
      </c>
      <c r="AZ498" s="3" t="s">
        <v>36901</v>
      </c>
      <c r="BA498" s="3" t="s">
        <v>36900</v>
      </c>
      <c r="BD498" s="3" t="s">
        <v>7641</v>
      </c>
      <c r="BG498" s="3"/>
    </row>
    <row r="499" spans="1:59" ht="15" x14ac:dyDescent="0.2">
      <c r="A499" s="3" t="s">
        <v>6582</v>
      </c>
      <c r="B499" s="3" t="s">
        <v>36897</v>
      </c>
      <c r="C499" s="4">
        <v>42895.599444444437</v>
      </c>
      <c r="D499" s="3" t="s">
        <v>31816</v>
      </c>
      <c r="E499" s="3" t="s">
        <v>36898</v>
      </c>
      <c r="N499" s="3" t="s">
        <v>177</v>
      </c>
      <c r="AI499" s="3" t="s">
        <v>29</v>
      </c>
      <c r="AJ499" s="3" t="s">
        <v>28</v>
      </c>
      <c r="AM499" s="3" t="s">
        <v>62</v>
      </c>
      <c r="AZ499" s="3" t="s">
        <v>1774</v>
      </c>
      <c r="BA499" s="3" t="s">
        <v>1775</v>
      </c>
      <c r="BB499" s="3" t="s">
        <v>1776</v>
      </c>
      <c r="BD499" s="3" t="s">
        <v>30</v>
      </c>
      <c r="BG499" s="3"/>
    </row>
    <row r="500" spans="1:59" ht="15" x14ac:dyDescent="0.2">
      <c r="A500" s="3" t="s">
        <v>36895</v>
      </c>
      <c r="B500" s="3" t="s">
        <v>36892</v>
      </c>
      <c r="C500" s="4">
        <v>42895.599444444437</v>
      </c>
      <c r="D500" s="3" t="s">
        <v>31816</v>
      </c>
      <c r="E500" s="3" t="s">
        <v>36895</v>
      </c>
      <c r="L500" s="3" t="s">
        <v>36896</v>
      </c>
      <c r="AZ500" s="3" t="s">
        <v>36894</v>
      </c>
      <c r="BA500" s="3" t="s">
        <v>36893</v>
      </c>
      <c r="BD500" s="3" t="s">
        <v>7641</v>
      </c>
      <c r="BG500" s="3"/>
    </row>
    <row r="501" spans="1:59" ht="15" x14ac:dyDescent="0.2">
      <c r="A501" s="3" t="s">
        <v>36890</v>
      </c>
      <c r="B501" s="3" t="s">
        <v>36888</v>
      </c>
      <c r="C501" s="4">
        <v>42895.599432870367</v>
      </c>
      <c r="D501" s="3" t="s">
        <v>31816</v>
      </c>
      <c r="E501" s="3" t="s">
        <v>36890</v>
      </c>
      <c r="L501" s="3" t="s">
        <v>36891</v>
      </c>
      <c r="AZ501" s="3" t="s">
        <v>33842</v>
      </c>
      <c r="BA501" s="3" t="s">
        <v>36889</v>
      </c>
      <c r="BD501" s="3" t="s">
        <v>7641</v>
      </c>
      <c r="BG501" s="3"/>
    </row>
    <row r="502" spans="1:59" ht="15" x14ac:dyDescent="0.2">
      <c r="A502" s="3" t="s">
        <v>7069</v>
      </c>
      <c r="B502" s="3" t="s">
        <v>36886</v>
      </c>
      <c r="C502" s="4">
        <v>42895.599432870367</v>
      </c>
      <c r="D502" s="3" t="s">
        <v>31816</v>
      </c>
      <c r="E502" s="3" t="s">
        <v>36887</v>
      </c>
      <c r="M502" s="3" t="s">
        <v>39058</v>
      </c>
      <c r="N502" s="3" t="s">
        <v>17344</v>
      </c>
      <c r="O502" s="3" t="s">
        <v>25</v>
      </c>
      <c r="AI502" s="3" t="s">
        <v>29</v>
      </c>
      <c r="AJ502" s="3" t="s">
        <v>28</v>
      </c>
      <c r="AM502" s="3" t="s">
        <v>24</v>
      </c>
      <c r="AZ502" s="3" t="s">
        <v>3983</v>
      </c>
      <c r="BA502" s="3" t="s">
        <v>3980</v>
      </c>
      <c r="BB502" s="3" t="s">
        <v>3984</v>
      </c>
      <c r="BD502" s="3" t="s">
        <v>30</v>
      </c>
      <c r="BG502" s="3"/>
    </row>
    <row r="503" spans="1:59" ht="15" x14ac:dyDescent="0.2">
      <c r="A503" s="3" t="s">
        <v>6661</v>
      </c>
      <c r="B503" s="3" t="s">
        <v>36884</v>
      </c>
      <c r="C503" s="4">
        <v>42895.599432870367</v>
      </c>
      <c r="D503" s="3" t="s">
        <v>31816</v>
      </c>
      <c r="E503" s="3" t="s">
        <v>36885</v>
      </c>
      <c r="M503" s="3" t="s">
        <v>39058</v>
      </c>
      <c r="N503" s="3" t="s">
        <v>17344</v>
      </c>
      <c r="O503" s="3" t="s">
        <v>25</v>
      </c>
      <c r="AI503" s="3" t="s">
        <v>29</v>
      </c>
      <c r="AJ503" s="3" t="s">
        <v>28</v>
      </c>
      <c r="AM503" s="3" t="s">
        <v>24</v>
      </c>
      <c r="AZ503" s="3" t="s">
        <v>2149</v>
      </c>
      <c r="BA503" s="3" t="s">
        <v>2150</v>
      </c>
      <c r="BB503" s="3" t="s">
        <v>51</v>
      </c>
      <c r="BD503" s="3" t="s">
        <v>30</v>
      </c>
      <c r="BG503" s="3"/>
    </row>
    <row r="504" spans="1:59" ht="15" x14ac:dyDescent="0.2">
      <c r="A504" s="3" t="s">
        <v>7595</v>
      </c>
      <c r="B504" s="3" t="s">
        <v>36882</v>
      </c>
      <c r="C504" s="4">
        <v>42895.599432870367</v>
      </c>
      <c r="D504" s="3" t="s">
        <v>31816</v>
      </c>
      <c r="E504" s="3" t="s">
        <v>36883</v>
      </c>
      <c r="M504" s="3" t="s">
        <v>11105</v>
      </c>
      <c r="N504" s="3" t="s">
        <v>11104</v>
      </c>
      <c r="O504" s="3" t="s">
        <v>25</v>
      </c>
      <c r="AI504" s="3" t="s">
        <v>29</v>
      </c>
      <c r="AJ504" s="3" t="s">
        <v>28</v>
      </c>
      <c r="AM504" s="3" t="s">
        <v>24</v>
      </c>
      <c r="AZ504" s="3" t="s">
        <v>6182</v>
      </c>
      <c r="BA504" s="3" t="s">
        <v>6183</v>
      </c>
      <c r="BB504" s="3" t="s">
        <v>651</v>
      </c>
      <c r="BD504" s="3" t="s">
        <v>30</v>
      </c>
      <c r="BG504" s="3"/>
    </row>
    <row r="505" spans="1:59" ht="15" x14ac:dyDescent="0.2">
      <c r="A505" s="3" t="s">
        <v>7535</v>
      </c>
      <c r="B505" s="3" t="s">
        <v>36880</v>
      </c>
      <c r="C505" s="4">
        <v>42895.599432870367</v>
      </c>
      <c r="D505" s="3" t="s">
        <v>31816</v>
      </c>
      <c r="E505" s="3" t="s">
        <v>36881</v>
      </c>
      <c r="M505" s="3" t="s">
        <v>11105</v>
      </c>
      <c r="N505" s="3" t="s">
        <v>11104</v>
      </c>
      <c r="O505" s="3" t="s">
        <v>185</v>
      </c>
      <c r="AI505" s="3" t="s">
        <v>29</v>
      </c>
      <c r="AJ505" s="3" t="s">
        <v>28</v>
      </c>
      <c r="AM505" s="3" t="s">
        <v>24</v>
      </c>
      <c r="AZ505" s="3" t="s">
        <v>1670</v>
      </c>
      <c r="BA505" s="3" t="s">
        <v>5949</v>
      </c>
      <c r="BB505" s="3" t="s">
        <v>51</v>
      </c>
      <c r="BD505" s="3" t="s">
        <v>30</v>
      </c>
      <c r="BG505" s="3"/>
    </row>
    <row r="506" spans="1:59" ht="15" x14ac:dyDescent="0.2">
      <c r="A506" s="3" t="s">
        <v>6702</v>
      </c>
      <c r="B506" s="3" t="s">
        <v>36878</v>
      </c>
      <c r="C506" s="4">
        <v>42895.599432870367</v>
      </c>
      <c r="D506" s="3" t="s">
        <v>31816</v>
      </c>
      <c r="E506" s="3" t="s">
        <v>36879</v>
      </c>
      <c r="M506" s="3" t="s">
        <v>11105</v>
      </c>
      <c r="N506" s="3" t="s">
        <v>11104</v>
      </c>
      <c r="O506" s="3" t="s">
        <v>185</v>
      </c>
      <c r="AI506" s="3" t="s">
        <v>29</v>
      </c>
      <c r="AJ506" s="3" t="s">
        <v>28</v>
      </c>
      <c r="AM506" s="3" t="s">
        <v>24</v>
      </c>
      <c r="AZ506" s="3" t="s">
        <v>2326</v>
      </c>
      <c r="BA506" s="3" t="s">
        <v>2327</v>
      </c>
      <c r="BB506" s="3" t="s">
        <v>2706</v>
      </c>
      <c r="BD506" s="3" t="s">
        <v>30</v>
      </c>
      <c r="BG506" s="3"/>
    </row>
    <row r="507" spans="1:59" ht="15" x14ac:dyDescent="0.2">
      <c r="A507" s="3" t="s">
        <v>36876</v>
      </c>
      <c r="B507" s="3" t="s">
        <v>36873</v>
      </c>
      <c r="C507" s="4">
        <v>42895.599432870367</v>
      </c>
      <c r="D507" s="3" t="s">
        <v>31816</v>
      </c>
      <c r="E507" s="3" t="s">
        <v>36876</v>
      </c>
      <c r="L507" s="3" t="s">
        <v>36877</v>
      </c>
      <c r="AZ507" s="3" t="s">
        <v>36875</v>
      </c>
      <c r="BA507" s="3" t="s">
        <v>36874</v>
      </c>
      <c r="BD507" s="3" t="s">
        <v>7641</v>
      </c>
      <c r="BG507" s="3"/>
    </row>
    <row r="508" spans="1:59" ht="15" x14ac:dyDescent="0.2">
      <c r="A508" s="3" t="s">
        <v>7257</v>
      </c>
      <c r="B508" s="3" t="s">
        <v>36871</v>
      </c>
      <c r="C508" s="4">
        <v>42895.599432870367</v>
      </c>
      <c r="D508" s="3" t="s">
        <v>31816</v>
      </c>
      <c r="E508" s="3" t="s">
        <v>36872</v>
      </c>
      <c r="M508" s="3" t="s">
        <v>39027</v>
      </c>
      <c r="N508" s="3" t="s">
        <v>7967</v>
      </c>
      <c r="O508" s="3" t="s">
        <v>25</v>
      </c>
      <c r="AI508" s="3" t="s">
        <v>29</v>
      </c>
      <c r="AJ508" s="3" t="s">
        <v>28</v>
      </c>
      <c r="AM508" s="3" t="s">
        <v>24</v>
      </c>
      <c r="AZ508" s="3" t="s">
        <v>4785</v>
      </c>
      <c r="BA508" s="3" t="s">
        <v>4786</v>
      </c>
      <c r="BB508" s="3" t="s">
        <v>790</v>
      </c>
      <c r="BD508" s="3" t="s">
        <v>30</v>
      </c>
      <c r="BG508" s="3"/>
    </row>
    <row r="509" spans="1:59" ht="15" x14ac:dyDescent="0.2">
      <c r="A509" s="3" t="s">
        <v>7566</v>
      </c>
      <c r="B509" s="3" t="s">
        <v>36869</v>
      </c>
      <c r="C509" s="4">
        <v>42895.599421296298</v>
      </c>
      <c r="D509" s="3" t="s">
        <v>31816</v>
      </c>
      <c r="E509" s="3" t="s">
        <v>36870</v>
      </c>
      <c r="M509" s="3" t="s">
        <v>22040</v>
      </c>
      <c r="N509" s="3" t="s">
        <v>22039</v>
      </c>
      <c r="O509" s="3" t="s">
        <v>25</v>
      </c>
      <c r="AI509" s="3" t="s">
        <v>29</v>
      </c>
      <c r="AJ509" s="3" t="s">
        <v>28</v>
      </c>
      <c r="AM509" s="3" t="s">
        <v>24</v>
      </c>
      <c r="AZ509" s="3" t="s">
        <v>6069</v>
      </c>
      <c r="BA509" s="3" t="s">
        <v>6070</v>
      </c>
      <c r="BB509" s="3" t="s">
        <v>148</v>
      </c>
      <c r="BD509" s="3" t="s">
        <v>30</v>
      </c>
      <c r="BG509" s="3"/>
    </row>
    <row r="510" spans="1:59" ht="15" x14ac:dyDescent="0.2">
      <c r="A510" s="3" t="s">
        <v>6311</v>
      </c>
      <c r="B510" s="3" t="s">
        <v>36867</v>
      </c>
      <c r="C510" s="4">
        <v>42895.599421296298</v>
      </c>
      <c r="D510" s="3" t="s">
        <v>31816</v>
      </c>
      <c r="E510" s="3" t="s">
        <v>36868</v>
      </c>
      <c r="M510" s="3" t="s">
        <v>22040</v>
      </c>
      <c r="N510" s="3" t="s">
        <v>22039</v>
      </c>
      <c r="O510" s="3" t="s">
        <v>25</v>
      </c>
      <c r="AI510" s="3" t="s">
        <v>29</v>
      </c>
      <c r="AJ510" s="3" t="s">
        <v>28</v>
      </c>
      <c r="AM510" s="3" t="s">
        <v>24</v>
      </c>
      <c r="AZ510" s="3" t="s">
        <v>146</v>
      </c>
      <c r="BA510" s="3" t="s">
        <v>147</v>
      </c>
      <c r="BB510" s="3" t="s">
        <v>148</v>
      </c>
      <c r="BD510" s="3" t="s">
        <v>30</v>
      </c>
      <c r="BG510" s="3"/>
    </row>
    <row r="511" spans="1:59" ht="15" x14ac:dyDescent="0.2">
      <c r="A511" s="3" t="s">
        <v>36865</v>
      </c>
      <c r="B511" s="3" t="s">
        <v>36863</v>
      </c>
      <c r="C511" s="4">
        <v>42895.599421296298</v>
      </c>
      <c r="D511" s="3" t="s">
        <v>31816</v>
      </c>
      <c r="E511" s="3" t="s">
        <v>36866</v>
      </c>
      <c r="M511" s="3" t="s">
        <v>10267</v>
      </c>
      <c r="N511" s="3" t="s">
        <v>10266</v>
      </c>
      <c r="O511" s="3" t="s">
        <v>25</v>
      </c>
      <c r="AI511" s="3" t="s">
        <v>29</v>
      </c>
      <c r="AJ511" s="3" t="s">
        <v>28</v>
      </c>
      <c r="AM511" s="3" t="s">
        <v>24</v>
      </c>
      <c r="AZ511" s="3" t="s">
        <v>36864</v>
      </c>
      <c r="BA511" s="3" t="s">
        <v>1709</v>
      </c>
      <c r="BB511" s="3" t="s">
        <v>3941</v>
      </c>
      <c r="BD511" s="3" t="s">
        <v>30</v>
      </c>
      <c r="BG511" s="3"/>
    </row>
    <row r="512" spans="1:59" ht="15" x14ac:dyDescent="0.2">
      <c r="A512" s="3" t="s">
        <v>6463</v>
      </c>
      <c r="B512" s="3" t="s">
        <v>36861</v>
      </c>
      <c r="C512" s="4">
        <v>42895.599421296298</v>
      </c>
      <c r="D512" s="3" t="s">
        <v>31816</v>
      </c>
      <c r="E512" s="3" t="s">
        <v>36862</v>
      </c>
      <c r="M512" s="3" t="s">
        <v>10267</v>
      </c>
      <c r="N512" s="3" t="s">
        <v>10266</v>
      </c>
      <c r="O512" s="3" t="s">
        <v>25</v>
      </c>
      <c r="AI512" s="3" t="s">
        <v>29</v>
      </c>
      <c r="AJ512" s="3" t="s">
        <v>28</v>
      </c>
      <c r="AM512" s="3" t="s">
        <v>24</v>
      </c>
      <c r="AZ512" s="3" t="s">
        <v>1158</v>
      </c>
      <c r="BA512" s="3" t="s">
        <v>1159</v>
      </c>
      <c r="BB512" s="3" t="s">
        <v>2482</v>
      </c>
      <c r="BD512" s="3" t="s">
        <v>30</v>
      </c>
      <c r="BG512" s="3"/>
    </row>
    <row r="513" spans="1:59" ht="15" x14ac:dyDescent="0.2">
      <c r="A513" s="3" t="s">
        <v>36859</v>
      </c>
      <c r="B513" s="3" t="s">
        <v>36857</v>
      </c>
      <c r="C513" s="4">
        <v>42895.599421296298</v>
      </c>
      <c r="D513" s="3" t="s">
        <v>31816</v>
      </c>
      <c r="E513" s="3" t="s">
        <v>36860</v>
      </c>
      <c r="M513" s="3" t="s">
        <v>39056</v>
      </c>
      <c r="N513" s="3" t="s">
        <v>16080</v>
      </c>
      <c r="O513" s="3" t="s">
        <v>25</v>
      </c>
      <c r="AI513" s="3" t="s">
        <v>29</v>
      </c>
      <c r="AJ513" s="3" t="s">
        <v>28</v>
      </c>
      <c r="AM513" s="3" t="s">
        <v>24</v>
      </c>
      <c r="AZ513" s="3" t="s">
        <v>36858</v>
      </c>
      <c r="BA513" s="3" t="s">
        <v>662</v>
      </c>
      <c r="BB513" s="3" t="s">
        <v>40</v>
      </c>
      <c r="BD513" s="3" t="s">
        <v>30</v>
      </c>
      <c r="BG513" s="3"/>
    </row>
    <row r="514" spans="1:59" ht="15" x14ac:dyDescent="0.2">
      <c r="A514" s="3" t="s">
        <v>6708</v>
      </c>
      <c r="B514" s="3" t="s">
        <v>36855</v>
      </c>
      <c r="C514" s="4">
        <v>42895.599421296298</v>
      </c>
      <c r="D514" s="3" t="s">
        <v>31816</v>
      </c>
      <c r="E514" s="3" t="s">
        <v>36856</v>
      </c>
      <c r="M514" s="3" t="s">
        <v>39032</v>
      </c>
      <c r="N514" s="3" t="s">
        <v>8715</v>
      </c>
      <c r="O514" s="3" t="s">
        <v>185</v>
      </c>
      <c r="AI514" s="3" t="s">
        <v>29</v>
      </c>
      <c r="AJ514" s="3" t="s">
        <v>28</v>
      </c>
      <c r="AM514" s="3" t="s">
        <v>24</v>
      </c>
      <c r="AZ514" s="3" t="s">
        <v>2358</v>
      </c>
      <c r="BA514" s="3" t="s">
        <v>2359</v>
      </c>
      <c r="BB514" s="3" t="s">
        <v>1720</v>
      </c>
      <c r="BD514" s="3" t="s">
        <v>30</v>
      </c>
      <c r="BG514" s="3"/>
    </row>
    <row r="515" spans="1:59" ht="15" x14ac:dyDescent="0.2">
      <c r="A515" s="3" t="s">
        <v>7143</v>
      </c>
      <c r="B515" s="3" t="s">
        <v>36853</v>
      </c>
      <c r="C515" s="4">
        <v>42895.599409722221</v>
      </c>
      <c r="D515" s="3" t="s">
        <v>31816</v>
      </c>
      <c r="E515" s="3" t="s">
        <v>7143</v>
      </c>
      <c r="L515" s="3" t="s">
        <v>36854</v>
      </c>
      <c r="AZ515" s="3" t="s">
        <v>4298</v>
      </c>
      <c r="BA515" s="3" t="s">
        <v>4299</v>
      </c>
      <c r="BD515" s="3" t="s">
        <v>7641</v>
      </c>
      <c r="BG515" s="3"/>
    </row>
    <row r="516" spans="1:59" ht="15" x14ac:dyDescent="0.2">
      <c r="A516" s="3" t="s">
        <v>6489</v>
      </c>
      <c r="B516" s="3" t="s">
        <v>36851</v>
      </c>
      <c r="C516" s="4">
        <v>42895.599409722221</v>
      </c>
      <c r="D516" s="3" t="s">
        <v>31816</v>
      </c>
      <c r="E516" s="3" t="s">
        <v>36852</v>
      </c>
      <c r="M516" s="3" t="s">
        <v>39029</v>
      </c>
      <c r="N516" s="3" t="s">
        <v>8065</v>
      </c>
      <c r="O516" s="3" t="s">
        <v>25</v>
      </c>
      <c r="AI516" s="3" t="s">
        <v>29</v>
      </c>
      <c r="AJ516" s="3" t="s">
        <v>28</v>
      </c>
      <c r="AM516" s="3" t="s">
        <v>24</v>
      </c>
      <c r="AZ516" s="3" t="s">
        <v>1301</v>
      </c>
      <c r="BA516" s="3" t="s">
        <v>1302</v>
      </c>
      <c r="BB516" s="3" t="s">
        <v>672</v>
      </c>
      <c r="BD516" s="3" t="s">
        <v>30</v>
      </c>
      <c r="BG516" s="3"/>
    </row>
    <row r="517" spans="1:59" ht="15" x14ac:dyDescent="0.2">
      <c r="A517" s="3" t="s">
        <v>7061</v>
      </c>
      <c r="B517" s="3" t="s">
        <v>36849</v>
      </c>
      <c r="C517" s="4">
        <v>42895.599409722221</v>
      </c>
      <c r="D517" s="3" t="s">
        <v>31816</v>
      </c>
      <c r="E517" s="3" t="s">
        <v>36850</v>
      </c>
      <c r="M517" s="3" t="s">
        <v>10044</v>
      </c>
      <c r="N517" s="3" t="s">
        <v>10043</v>
      </c>
      <c r="O517" s="3" t="s">
        <v>25</v>
      </c>
      <c r="AI517" s="3" t="s">
        <v>29</v>
      </c>
      <c r="AJ517" s="3" t="s">
        <v>28</v>
      </c>
      <c r="AM517" s="3" t="s">
        <v>24</v>
      </c>
      <c r="AZ517" s="3" t="s">
        <v>3262</v>
      </c>
      <c r="BA517" s="3" t="s">
        <v>3950</v>
      </c>
      <c r="BB517" s="3" t="s">
        <v>269</v>
      </c>
      <c r="BD517" s="3" t="s">
        <v>30</v>
      </c>
      <c r="BG517" s="3"/>
    </row>
    <row r="518" spans="1:59" ht="15" x14ac:dyDescent="0.2">
      <c r="A518" s="3" t="s">
        <v>7537</v>
      </c>
      <c r="B518" s="3" t="s">
        <v>36847</v>
      </c>
      <c r="C518" s="4">
        <v>42895.599409722221</v>
      </c>
      <c r="D518" s="3" t="s">
        <v>31816</v>
      </c>
      <c r="E518" s="3" t="s">
        <v>36848</v>
      </c>
      <c r="M518" s="3" t="s">
        <v>13363</v>
      </c>
      <c r="N518" s="3" t="s">
        <v>13362</v>
      </c>
      <c r="O518" s="3" t="s">
        <v>25</v>
      </c>
      <c r="AI518" s="3" t="s">
        <v>29</v>
      </c>
      <c r="AJ518" s="3" t="s">
        <v>28</v>
      </c>
      <c r="AM518" s="3" t="s">
        <v>24</v>
      </c>
      <c r="AZ518" s="3" t="s">
        <v>1644</v>
      </c>
      <c r="BA518" s="3" t="s">
        <v>5955</v>
      </c>
      <c r="BB518" s="3" t="s">
        <v>40</v>
      </c>
      <c r="BD518" s="3" t="s">
        <v>30</v>
      </c>
      <c r="BG518" s="3"/>
    </row>
    <row r="519" spans="1:59" ht="15" x14ac:dyDescent="0.2">
      <c r="A519" s="3" t="s">
        <v>6781</v>
      </c>
      <c r="B519" s="3" t="s">
        <v>36845</v>
      </c>
      <c r="C519" s="4">
        <v>42895.599409722221</v>
      </c>
      <c r="D519" s="3" t="s">
        <v>31816</v>
      </c>
      <c r="E519" s="3" t="s">
        <v>36846</v>
      </c>
      <c r="M519" s="3" t="s">
        <v>13363</v>
      </c>
      <c r="N519" s="3" t="s">
        <v>13362</v>
      </c>
      <c r="O519" s="3" t="s">
        <v>25</v>
      </c>
      <c r="AI519" s="3" t="s">
        <v>29</v>
      </c>
      <c r="AJ519" s="3" t="s">
        <v>28</v>
      </c>
      <c r="AM519" s="3" t="s">
        <v>24</v>
      </c>
      <c r="AZ519" s="3" t="s">
        <v>2714</v>
      </c>
      <c r="BA519" s="3" t="s">
        <v>2715</v>
      </c>
      <c r="BB519" s="3" t="s">
        <v>2716</v>
      </c>
      <c r="BD519" s="3" t="s">
        <v>30</v>
      </c>
      <c r="BG519" s="3"/>
    </row>
    <row r="520" spans="1:59" ht="15" x14ac:dyDescent="0.2">
      <c r="A520" s="3" t="s">
        <v>7154</v>
      </c>
      <c r="B520" s="3" t="s">
        <v>36843</v>
      </c>
      <c r="C520" s="4">
        <v>42895.599409722221</v>
      </c>
      <c r="D520" s="3" t="s">
        <v>31816</v>
      </c>
      <c r="E520" s="3" t="s">
        <v>36844</v>
      </c>
      <c r="M520" s="3" t="s">
        <v>39042</v>
      </c>
      <c r="N520" s="3" t="s">
        <v>10521</v>
      </c>
      <c r="O520" s="3" t="s">
        <v>25</v>
      </c>
      <c r="AI520" s="3" t="s">
        <v>29</v>
      </c>
      <c r="AJ520" s="3" t="s">
        <v>28</v>
      </c>
      <c r="AM520" s="3" t="s">
        <v>24</v>
      </c>
      <c r="AZ520" s="3" t="s">
        <v>2790</v>
      </c>
      <c r="BA520" s="3" t="s">
        <v>4344</v>
      </c>
      <c r="BB520" s="3" t="s">
        <v>569</v>
      </c>
      <c r="BD520" s="3" t="s">
        <v>30</v>
      </c>
      <c r="BG520" s="3"/>
    </row>
    <row r="521" spans="1:59" ht="15" x14ac:dyDescent="0.2">
      <c r="A521" s="3" t="s">
        <v>36842</v>
      </c>
      <c r="B521" s="3" t="s">
        <v>36840</v>
      </c>
      <c r="C521" s="4">
        <v>42895.599409722221</v>
      </c>
      <c r="D521" s="3" t="s">
        <v>31816</v>
      </c>
      <c r="E521" s="3" t="s">
        <v>36842</v>
      </c>
      <c r="L521" s="3" t="s">
        <v>36839</v>
      </c>
      <c r="AZ521" s="3" t="s">
        <v>36841</v>
      </c>
      <c r="BA521" s="3" t="s">
        <v>5545</v>
      </c>
      <c r="BD521" s="3" t="s">
        <v>7641</v>
      </c>
      <c r="BG521" s="3"/>
    </row>
    <row r="522" spans="1:59" ht="15" x14ac:dyDescent="0.2">
      <c r="A522" s="3" t="s">
        <v>36838</v>
      </c>
      <c r="B522" s="3" t="s">
        <v>36836</v>
      </c>
      <c r="C522" s="4">
        <v>42895.599409722221</v>
      </c>
      <c r="D522" s="3" t="s">
        <v>31816</v>
      </c>
      <c r="E522" s="3" t="s">
        <v>36838</v>
      </c>
      <c r="L522" s="3" t="s">
        <v>36839</v>
      </c>
      <c r="AZ522" s="3" t="s">
        <v>9981</v>
      </c>
      <c r="BA522" s="3" t="s">
        <v>36837</v>
      </c>
      <c r="BD522" s="3" t="s">
        <v>7641</v>
      </c>
      <c r="BG522" s="3"/>
    </row>
    <row r="523" spans="1:59" ht="15" x14ac:dyDescent="0.2">
      <c r="A523" s="3" t="s">
        <v>6879</v>
      </c>
      <c r="B523" s="3" t="s">
        <v>36834</v>
      </c>
      <c r="C523" s="4">
        <v>42895.599409722221</v>
      </c>
      <c r="D523" s="3" t="s">
        <v>31816</v>
      </c>
      <c r="E523" s="3" t="s">
        <v>36835</v>
      </c>
      <c r="M523" s="3" t="s">
        <v>39063</v>
      </c>
      <c r="N523" s="3" t="s">
        <v>20380</v>
      </c>
      <c r="O523" s="3" t="s">
        <v>25</v>
      </c>
      <c r="AI523" s="3" t="s">
        <v>29</v>
      </c>
      <c r="AJ523" s="3" t="s">
        <v>28</v>
      </c>
      <c r="AM523" s="3" t="s">
        <v>24</v>
      </c>
      <c r="AZ523" s="3" t="s">
        <v>1594</v>
      </c>
      <c r="BA523" s="3" t="s">
        <v>3159</v>
      </c>
      <c r="BB523" s="3" t="s">
        <v>40</v>
      </c>
      <c r="BD523" s="3" t="s">
        <v>30</v>
      </c>
      <c r="BG523" s="3"/>
    </row>
    <row r="524" spans="1:59" ht="15" x14ac:dyDescent="0.2">
      <c r="A524" s="3" t="s">
        <v>6797</v>
      </c>
      <c r="B524" s="3" t="s">
        <v>36832</v>
      </c>
      <c r="C524" s="4">
        <v>42895.599398148152</v>
      </c>
      <c r="D524" s="3" t="s">
        <v>31816</v>
      </c>
      <c r="E524" s="3" t="s">
        <v>36833</v>
      </c>
      <c r="M524" s="3" t="s">
        <v>39038</v>
      </c>
      <c r="N524" s="3" t="s">
        <v>9767</v>
      </c>
      <c r="O524" s="3" t="s">
        <v>25</v>
      </c>
      <c r="AI524" s="3" t="s">
        <v>29</v>
      </c>
      <c r="AJ524" s="3" t="s">
        <v>28</v>
      </c>
      <c r="AM524" s="3" t="s">
        <v>24</v>
      </c>
      <c r="AZ524" s="3" t="s">
        <v>2790</v>
      </c>
      <c r="BA524" s="3" t="s">
        <v>2791</v>
      </c>
      <c r="BB524" s="3" t="s">
        <v>1388</v>
      </c>
      <c r="BD524" s="3" t="s">
        <v>30</v>
      </c>
      <c r="BG524" s="3"/>
    </row>
    <row r="525" spans="1:59" ht="15" x14ac:dyDescent="0.2">
      <c r="A525" s="3" t="s">
        <v>6624</v>
      </c>
      <c r="B525" s="3" t="s">
        <v>36830</v>
      </c>
      <c r="C525" s="4">
        <v>42895.599398148152</v>
      </c>
      <c r="D525" s="3" t="s">
        <v>31816</v>
      </c>
      <c r="E525" s="3" t="s">
        <v>36831</v>
      </c>
      <c r="M525" s="3" t="s">
        <v>39038</v>
      </c>
      <c r="N525" s="3" t="s">
        <v>9767</v>
      </c>
      <c r="O525" s="3" t="s">
        <v>25</v>
      </c>
      <c r="AI525" s="3" t="s">
        <v>29</v>
      </c>
      <c r="AJ525" s="3" t="s">
        <v>28</v>
      </c>
      <c r="AM525" s="3" t="s">
        <v>24</v>
      </c>
      <c r="AZ525" s="3" t="s">
        <v>1983</v>
      </c>
      <c r="BA525" s="3" t="s">
        <v>1984</v>
      </c>
      <c r="BB525" s="3" t="s">
        <v>672</v>
      </c>
      <c r="BD525" s="3" t="s">
        <v>30</v>
      </c>
      <c r="BG525" s="3"/>
    </row>
    <row r="526" spans="1:59" ht="15" x14ac:dyDescent="0.2">
      <c r="A526" s="3" t="s">
        <v>6603</v>
      </c>
      <c r="B526" s="3" t="s">
        <v>36828</v>
      </c>
      <c r="C526" s="4">
        <v>42895.599398148152</v>
      </c>
      <c r="D526" s="3" t="s">
        <v>31816</v>
      </c>
      <c r="E526" s="3" t="s">
        <v>36829</v>
      </c>
      <c r="M526" s="3" t="s">
        <v>39037</v>
      </c>
      <c r="N526" s="3" t="s">
        <v>9668</v>
      </c>
      <c r="O526" s="3" t="s">
        <v>25</v>
      </c>
      <c r="AI526" s="3" t="s">
        <v>29</v>
      </c>
      <c r="AJ526" s="3" t="s">
        <v>28</v>
      </c>
      <c r="AM526" s="3" t="s">
        <v>24</v>
      </c>
      <c r="AZ526" s="3" t="s">
        <v>1878</v>
      </c>
      <c r="BA526" s="3" t="s">
        <v>1879</v>
      </c>
      <c r="BB526" s="3" t="s">
        <v>410</v>
      </c>
      <c r="BD526" s="3" t="s">
        <v>30</v>
      </c>
      <c r="BG526" s="3"/>
    </row>
    <row r="527" spans="1:59" ht="15" x14ac:dyDescent="0.2">
      <c r="A527" s="3" t="s">
        <v>6373</v>
      </c>
      <c r="B527" s="3" t="s">
        <v>36826</v>
      </c>
      <c r="C527" s="4">
        <v>42895.599398148152</v>
      </c>
      <c r="D527" s="3" t="s">
        <v>31816</v>
      </c>
      <c r="E527" s="3" t="s">
        <v>6373</v>
      </c>
      <c r="L527" s="3" t="s">
        <v>36827</v>
      </c>
      <c r="AZ527" s="3" t="s">
        <v>614</v>
      </c>
      <c r="BA527" s="3" t="s">
        <v>615</v>
      </c>
      <c r="BD527" s="3" t="s">
        <v>7641</v>
      </c>
      <c r="BG527" s="3"/>
    </row>
    <row r="528" spans="1:59" ht="15" x14ac:dyDescent="0.2">
      <c r="A528" s="3" t="s">
        <v>7608</v>
      </c>
      <c r="B528" s="3" t="s">
        <v>36824</v>
      </c>
      <c r="C528" s="4">
        <v>42895.599398148152</v>
      </c>
      <c r="D528" s="3" t="s">
        <v>31816</v>
      </c>
      <c r="E528" s="3" t="s">
        <v>36825</v>
      </c>
      <c r="M528" s="3" t="s">
        <v>15454</v>
      </c>
      <c r="N528" s="3" t="s">
        <v>15453</v>
      </c>
      <c r="O528" s="3" t="s">
        <v>25</v>
      </c>
      <c r="AI528" s="3" t="s">
        <v>29</v>
      </c>
      <c r="AJ528" s="3" t="s">
        <v>28</v>
      </c>
      <c r="AM528" s="3" t="s">
        <v>24</v>
      </c>
      <c r="AZ528" s="3" t="s">
        <v>6241</v>
      </c>
      <c r="BA528" s="3" t="s">
        <v>6242</v>
      </c>
      <c r="BB528" s="3" t="s">
        <v>6024</v>
      </c>
      <c r="BD528" s="3" t="s">
        <v>30</v>
      </c>
      <c r="BG528" s="3"/>
    </row>
    <row r="529" spans="1:59" ht="15" x14ac:dyDescent="0.2">
      <c r="A529" s="3" t="s">
        <v>6580</v>
      </c>
      <c r="B529" s="3" t="s">
        <v>36822</v>
      </c>
      <c r="C529" s="4">
        <v>42895.599398148152</v>
      </c>
      <c r="D529" s="3" t="s">
        <v>31816</v>
      </c>
      <c r="E529" s="3" t="s">
        <v>36823</v>
      </c>
      <c r="M529" s="3" t="s">
        <v>15454</v>
      </c>
      <c r="N529" s="3" t="s">
        <v>15453</v>
      </c>
      <c r="O529" s="3" t="s">
        <v>25</v>
      </c>
      <c r="AI529" s="3" t="s">
        <v>29</v>
      </c>
      <c r="AJ529" s="3" t="s">
        <v>28</v>
      </c>
      <c r="AM529" s="3" t="s">
        <v>24</v>
      </c>
      <c r="AZ529" s="3" t="s">
        <v>1766</v>
      </c>
      <c r="BA529" s="3" t="s">
        <v>1767</v>
      </c>
      <c r="BB529" s="3" t="s">
        <v>40</v>
      </c>
      <c r="BD529" s="3" t="s">
        <v>30</v>
      </c>
      <c r="BG529" s="3"/>
    </row>
    <row r="530" spans="1:59" ht="15" x14ac:dyDescent="0.2">
      <c r="A530" s="3" t="s">
        <v>36820</v>
      </c>
      <c r="B530" s="3" t="s">
        <v>36818</v>
      </c>
      <c r="C530" s="4">
        <v>42895.599398148152</v>
      </c>
      <c r="D530" s="3" t="s">
        <v>31816</v>
      </c>
      <c r="E530" s="3" t="s">
        <v>36820</v>
      </c>
      <c r="L530" s="3" t="s">
        <v>36821</v>
      </c>
      <c r="AZ530" s="3" t="s">
        <v>36819</v>
      </c>
      <c r="BA530" s="3" t="s">
        <v>8273</v>
      </c>
      <c r="BD530" s="3" t="s">
        <v>7641</v>
      </c>
      <c r="BG530" s="3"/>
    </row>
    <row r="531" spans="1:59" ht="15" x14ac:dyDescent="0.2">
      <c r="A531" s="3" t="s">
        <v>36816</v>
      </c>
      <c r="B531" s="3" t="s">
        <v>36813</v>
      </c>
      <c r="C531" s="4">
        <v>42895.599398148152</v>
      </c>
      <c r="D531" s="3" t="s">
        <v>31816</v>
      </c>
      <c r="E531" s="3" t="s">
        <v>36816</v>
      </c>
      <c r="L531" s="3" t="s">
        <v>36817</v>
      </c>
      <c r="AZ531" s="3" t="s">
        <v>36815</v>
      </c>
      <c r="BA531" s="3" t="s">
        <v>36814</v>
      </c>
      <c r="BD531" s="3" t="s">
        <v>7641</v>
      </c>
      <c r="BG531" s="3"/>
    </row>
    <row r="532" spans="1:59" ht="15" x14ac:dyDescent="0.2">
      <c r="A532" s="3" t="s">
        <v>7121</v>
      </c>
      <c r="B532" s="3" t="s">
        <v>36811</v>
      </c>
      <c r="C532" s="4">
        <v>42895.599398148152</v>
      </c>
      <c r="D532" s="3" t="s">
        <v>31816</v>
      </c>
      <c r="E532" s="3" t="s">
        <v>36812</v>
      </c>
      <c r="M532" s="3" t="s">
        <v>13957</v>
      </c>
      <c r="N532" s="3" t="s">
        <v>13956</v>
      </c>
      <c r="O532" s="3" t="s">
        <v>25</v>
      </c>
      <c r="AI532" s="3" t="s">
        <v>29</v>
      </c>
      <c r="AJ532" s="3" t="s">
        <v>28</v>
      </c>
      <c r="AM532" s="3" t="s">
        <v>24</v>
      </c>
      <c r="AZ532" s="3" t="s">
        <v>4201</v>
      </c>
      <c r="BA532" s="3" t="s">
        <v>4202</v>
      </c>
      <c r="BB532" s="3" t="s">
        <v>4203</v>
      </c>
      <c r="BD532" s="3" t="s">
        <v>30</v>
      </c>
      <c r="BG532" s="3"/>
    </row>
    <row r="533" spans="1:59" ht="15" x14ac:dyDescent="0.2">
      <c r="A533" s="3" t="s">
        <v>36809</v>
      </c>
      <c r="B533" s="3" t="s">
        <v>36806</v>
      </c>
      <c r="C533" s="4">
        <v>42895.599386574067</v>
      </c>
      <c r="D533" s="3" t="s">
        <v>31816</v>
      </c>
      <c r="E533" s="3" t="s">
        <v>36810</v>
      </c>
      <c r="M533" s="3" t="s">
        <v>39036</v>
      </c>
      <c r="N533" s="3" t="s">
        <v>9280</v>
      </c>
      <c r="O533" s="3" t="s">
        <v>25</v>
      </c>
      <c r="AI533" s="3" t="s">
        <v>29</v>
      </c>
      <c r="AJ533" s="3" t="s">
        <v>28</v>
      </c>
      <c r="AM533" s="3" t="s">
        <v>24</v>
      </c>
      <c r="AZ533" s="3" t="s">
        <v>36808</v>
      </c>
      <c r="BA533" s="3" t="s">
        <v>36807</v>
      </c>
      <c r="BB533" s="3" t="s">
        <v>252</v>
      </c>
      <c r="BD533" s="3" t="s">
        <v>30</v>
      </c>
      <c r="BG533" s="3"/>
    </row>
    <row r="534" spans="1:59" ht="15" x14ac:dyDescent="0.2">
      <c r="A534" s="3" t="s">
        <v>6525</v>
      </c>
      <c r="B534" s="3" t="s">
        <v>36804</v>
      </c>
      <c r="C534" s="4">
        <v>42895.599386574067</v>
      </c>
      <c r="D534" s="3" t="s">
        <v>31816</v>
      </c>
      <c r="E534" s="3" t="s">
        <v>36805</v>
      </c>
      <c r="M534" s="3" t="s">
        <v>9059</v>
      </c>
      <c r="N534" s="3" t="s">
        <v>9058</v>
      </c>
      <c r="O534" s="3" t="s">
        <v>25</v>
      </c>
      <c r="AI534" s="3" t="s">
        <v>29</v>
      </c>
      <c r="AJ534" s="3" t="s">
        <v>28</v>
      </c>
      <c r="AM534" s="3" t="s">
        <v>24</v>
      </c>
      <c r="AZ534" s="3" t="s">
        <v>1487</v>
      </c>
      <c r="BA534" s="3" t="s">
        <v>1488</v>
      </c>
      <c r="BB534" s="3" t="s">
        <v>1489</v>
      </c>
      <c r="BD534" s="3" t="s">
        <v>30</v>
      </c>
      <c r="BG534" s="3"/>
    </row>
    <row r="535" spans="1:59" ht="15" x14ac:dyDescent="0.2">
      <c r="A535" s="3" t="s">
        <v>6396</v>
      </c>
      <c r="B535" s="3" t="s">
        <v>36802</v>
      </c>
      <c r="C535" s="4">
        <v>42895.599386574067</v>
      </c>
      <c r="D535" s="3" t="s">
        <v>31816</v>
      </c>
      <c r="E535" s="3" t="s">
        <v>36803</v>
      </c>
      <c r="M535" s="3" t="s">
        <v>8589</v>
      </c>
      <c r="N535" s="3" t="s">
        <v>8588</v>
      </c>
      <c r="O535" s="3" t="s">
        <v>185</v>
      </c>
      <c r="AI535" s="3" t="s">
        <v>29</v>
      </c>
      <c r="AJ535" s="3" t="s">
        <v>28</v>
      </c>
      <c r="AM535" s="3" t="s">
        <v>24</v>
      </c>
      <c r="AZ535" s="3" t="s">
        <v>752</v>
      </c>
      <c r="BA535" s="3" t="s">
        <v>753</v>
      </c>
      <c r="BB535" s="3" t="s">
        <v>184</v>
      </c>
      <c r="BD535" s="3" t="s">
        <v>30</v>
      </c>
      <c r="BG535" s="3"/>
    </row>
    <row r="536" spans="1:59" ht="15" x14ac:dyDescent="0.2">
      <c r="A536" s="3" t="s">
        <v>7576</v>
      </c>
      <c r="B536" s="3" t="s">
        <v>36800</v>
      </c>
      <c r="C536" s="4">
        <v>42895.599386574067</v>
      </c>
      <c r="D536" s="3" t="s">
        <v>31816</v>
      </c>
      <c r="E536" s="3" t="s">
        <v>36801</v>
      </c>
      <c r="M536" s="3" t="s">
        <v>13206</v>
      </c>
      <c r="N536" s="3" t="s">
        <v>13205</v>
      </c>
      <c r="O536" s="3" t="s">
        <v>25</v>
      </c>
      <c r="AI536" s="3" t="s">
        <v>29</v>
      </c>
      <c r="AJ536" s="3" t="s">
        <v>28</v>
      </c>
      <c r="AM536" s="3" t="s">
        <v>24</v>
      </c>
      <c r="AZ536" s="3" t="s">
        <v>6108</v>
      </c>
      <c r="BA536" s="3" t="s">
        <v>6109</v>
      </c>
      <c r="BB536" s="3" t="s">
        <v>6110</v>
      </c>
      <c r="BD536" s="3" t="s">
        <v>30</v>
      </c>
      <c r="BG536" s="3"/>
    </row>
    <row r="537" spans="1:59" ht="15" x14ac:dyDescent="0.2">
      <c r="A537" s="3" t="s">
        <v>7451</v>
      </c>
      <c r="B537" s="3" t="s">
        <v>36798</v>
      </c>
      <c r="C537" s="4">
        <v>42895.599386574067</v>
      </c>
      <c r="D537" s="3" t="s">
        <v>31816</v>
      </c>
      <c r="E537" s="3" t="s">
        <v>36799</v>
      </c>
      <c r="M537" s="3" t="s">
        <v>13206</v>
      </c>
      <c r="N537" s="3" t="s">
        <v>13205</v>
      </c>
      <c r="O537" s="3" t="s">
        <v>25</v>
      </c>
      <c r="AI537" s="3" t="s">
        <v>29</v>
      </c>
      <c r="AJ537" s="3" t="s">
        <v>28</v>
      </c>
      <c r="AM537" s="3" t="s">
        <v>24</v>
      </c>
      <c r="AZ537" s="3" t="s">
        <v>5601</v>
      </c>
      <c r="BA537" s="3" t="s">
        <v>5602</v>
      </c>
      <c r="BB537" s="3" t="s">
        <v>5603</v>
      </c>
      <c r="BD537" s="3" t="s">
        <v>30</v>
      </c>
      <c r="BG537" s="3"/>
    </row>
    <row r="538" spans="1:59" ht="15" x14ac:dyDescent="0.2">
      <c r="A538" s="3" t="s">
        <v>36794</v>
      </c>
      <c r="B538" s="3" t="s">
        <v>36791</v>
      </c>
      <c r="C538" s="4">
        <v>42895.599386574067</v>
      </c>
      <c r="D538" s="3" t="s">
        <v>31816</v>
      </c>
      <c r="E538" s="3" t="s">
        <v>36797</v>
      </c>
      <c r="L538" s="3" t="s">
        <v>36796</v>
      </c>
      <c r="N538" s="3" t="s">
        <v>10508</v>
      </c>
      <c r="U538" s="3" t="s">
        <v>36795</v>
      </c>
      <c r="AI538" s="3" t="s">
        <v>29</v>
      </c>
      <c r="AJ538" s="3" t="s">
        <v>7697</v>
      </c>
      <c r="AM538" s="3" t="s">
        <v>62</v>
      </c>
      <c r="AZ538" s="3" t="s">
        <v>36793</v>
      </c>
      <c r="BA538" s="3" t="s">
        <v>36792</v>
      </c>
      <c r="BB538" s="3" t="s">
        <v>26351</v>
      </c>
      <c r="BD538" s="3" t="s">
        <v>30</v>
      </c>
      <c r="BG538" s="3"/>
    </row>
    <row r="539" spans="1:59" ht="15" x14ac:dyDescent="0.2">
      <c r="A539" s="3" t="s">
        <v>36790</v>
      </c>
      <c r="B539" s="3" t="s">
        <v>36788</v>
      </c>
      <c r="C539" s="4">
        <v>42895.599386574067</v>
      </c>
      <c r="D539" s="3" t="s">
        <v>31816</v>
      </c>
      <c r="E539" s="3" t="s">
        <v>36790</v>
      </c>
      <c r="L539" s="3" t="s">
        <v>36783</v>
      </c>
      <c r="AZ539" s="3" t="s">
        <v>36789</v>
      </c>
      <c r="BA539" s="3" t="s">
        <v>4859</v>
      </c>
      <c r="BD539" s="3" t="s">
        <v>7641</v>
      </c>
      <c r="BG539" s="3"/>
    </row>
    <row r="540" spans="1:59" ht="15" x14ac:dyDescent="0.2">
      <c r="A540" s="3" t="s">
        <v>36787</v>
      </c>
      <c r="B540" s="3" t="s">
        <v>36784</v>
      </c>
      <c r="C540" s="4">
        <v>42895.599386574067</v>
      </c>
      <c r="D540" s="3" t="s">
        <v>31816</v>
      </c>
      <c r="E540" s="3" t="s">
        <v>36787</v>
      </c>
      <c r="L540" s="3" t="s">
        <v>36778</v>
      </c>
      <c r="AZ540" s="3" t="s">
        <v>36786</v>
      </c>
      <c r="BA540" s="3" t="s">
        <v>36785</v>
      </c>
      <c r="BD540" s="3" t="s">
        <v>7641</v>
      </c>
      <c r="BG540" s="3"/>
    </row>
    <row r="541" spans="1:59" ht="15" x14ac:dyDescent="0.2">
      <c r="A541" s="3" t="s">
        <v>7023</v>
      </c>
      <c r="B541" s="3" t="s">
        <v>36782</v>
      </c>
      <c r="C541" s="4">
        <v>42895.599374999998</v>
      </c>
      <c r="D541" s="3" t="s">
        <v>31816</v>
      </c>
      <c r="E541" s="3" t="s">
        <v>7023</v>
      </c>
      <c r="L541" s="3" t="s">
        <v>36783</v>
      </c>
      <c r="AZ541" s="3" t="s">
        <v>3790</v>
      </c>
      <c r="BA541" s="3" t="s">
        <v>3791</v>
      </c>
      <c r="BD541" s="3" t="s">
        <v>7641</v>
      </c>
      <c r="BG541" s="3"/>
    </row>
    <row r="542" spans="1:59" ht="15" x14ac:dyDescent="0.2">
      <c r="A542" s="3" t="s">
        <v>36781</v>
      </c>
      <c r="B542" s="3" t="s">
        <v>36779</v>
      </c>
      <c r="C542" s="4">
        <v>42895.599374999998</v>
      </c>
      <c r="D542" s="3" t="s">
        <v>31816</v>
      </c>
      <c r="E542" s="3" t="s">
        <v>36781</v>
      </c>
      <c r="L542" s="3" t="s">
        <v>36778</v>
      </c>
      <c r="AZ542" s="3" t="s">
        <v>3222</v>
      </c>
      <c r="BA542" s="3" t="s">
        <v>36780</v>
      </c>
      <c r="BD542" s="3" t="s">
        <v>7641</v>
      </c>
      <c r="BG542" s="3"/>
    </row>
    <row r="543" spans="1:59" ht="15" x14ac:dyDescent="0.2">
      <c r="A543" s="3" t="s">
        <v>36777</v>
      </c>
      <c r="B543" s="3" t="s">
        <v>36775</v>
      </c>
      <c r="C543" s="4">
        <v>42895.599374999998</v>
      </c>
      <c r="D543" s="3" t="s">
        <v>31816</v>
      </c>
      <c r="E543" s="3" t="s">
        <v>36777</v>
      </c>
      <c r="L543" s="3" t="s">
        <v>36778</v>
      </c>
      <c r="AZ543" s="3" t="s">
        <v>17446</v>
      </c>
      <c r="BA543" s="3" t="s">
        <v>36776</v>
      </c>
      <c r="BD543" s="3" t="s">
        <v>7641</v>
      </c>
      <c r="BG543" s="3"/>
    </row>
    <row r="544" spans="1:59" ht="15" x14ac:dyDescent="0.2">
      <c r="A544" s="3" t="s">
        <v>7598</v>
      </c>
      <c r="B544" s="3" t="s">
        <v>36773</v>
      </c>
      <c r="C544" s="4">
        <v>42895.599374999998</v>
      </c>
      <c r="D544" s="3" t="s">
        <v>31816</v>
      </c>
      <c r="E544" s="3" t="s">
        <v>36774</v>
      </c>
      <c r="M544" s="3" t="s">
        <v>39030</v>
      </c>
      <c r="N544" s="3" t="s">
        <v>8655</v>
      </c>
      <c r="O544" s="3" t="s">
        <v>25</v>
      </c>
      <c r="AI544" s="3" t="s">
        <v>29</v>
      </c>
      <c r="AJ544" s="3" t="s">
        <v>28</v>
      </c>
      <c r="AM544" s="3" t="s">
        <v>24</v>
      </c>
      <c r="AZ544" s="3" t="s">
        <v>6195</v>
      </c>
      <c r="BA544" s="3" t="s">
        <v>6196</v>
      </c>
      <c r="BB544" s="3" t="s">
        <v>194</v>
      </c>
      <c r="BD544" s="3" t="s">
        <v>30</v>
      </c>
      <c r="BG544" s="3"/>
    </row>
    <row r="545" spans="1:59" ht="15" x14ac:dyDescent="0.2">
      <c r="A545" s="3" t="s">
        <v>36771</v>
      </c>
      <c r="B545" s="3" t="s">
        <v>36768</v>
      </c>
      <c r="C545" s="4">
        <v>42895.599374999998</v>
      </c>
      <c r="D545" s="3" t="s">
        <v>31816</v>
      </c>
      <c r="E545" s="3" t="s">
        <v>36772</v>
      </c>
      <c r="M545" s="3" t="s">
        <v>39030</v>
      </c>
      <c r="N545" s="3" t="s">
        <v>8655</v>
      </c>
      <c r="O545" s="3" t="s">
        <v>185</v>
      </c>
      <c r="AI545" s="3" t="s">
        <v>29</v>
      </c>
      <c r="AJ545" s="3" t="s">
        <v>28</v>
      </c>
      <c r="AM545" s="3" t="s">
        <v>24</v>
      </c>
      <c r="AZ545" s="3" t="s">
        <v>36770</v>
      </c>
      <c r="BA545" s="3" t="s">
        <v>4113</v>
      </c>
      <c r="BB545" s="3" t="s">
        <v>36769</v>
      </c>
      <c r="BD545" s="3" t="s">
        <v>30</v>
      </c>
      <c r="BG545" s="3"/>
    </row>
    <row r="546" spans="1:59" ht="15" x14ac:dyDescent="0.2">
      <c r="A546" s="3" t="s">
        <v>36766</v>
      </c>
      <c r="B546" s="3" t="s">
        <v>36764</v>
      </c>
      <c r="C546" s="4">
        <v>42895.599374999998</v>
      </c>
      <c r="D546" s="3" t="s">
        <v>31816</v>
      </c>
      <c r="E546" s="3" t="s">
        <v>36767</v>
      </c>
      <c r="M546" s="3" t="s">
        <v>39030</v>
      </c>
      <c r="N546" s="3" t="s">
        <v>8655</v>
      </c>
      <c r="O546" s="3" t="s">
        <v>25</v>
      </c>
      <c r="AI546" s="3" t="s">
        <v>29</v>
      </c>
      <c r="AJ546" s="3" t="s">
        <v>28</v>
      </c>
      <c r="AM546" s="3" t="s">
        <v>24</v>
      </c>
      <c r="AZ546" s="3" t="s">
        <v>16845</v>
      </c>
      <c r="BA546" s="3" t="s">
        <v>36765</v>
      </c>
      <c r="BB546" s="3" t="s">
        <v>4838</v>
      </c>
      <c r="BD546" s="3" t="s">
        <v>30</v>
      </c>
      <c r="BG546" s="3"/>
    </row>
    <row r="547" spans="1:59" ht="15" x14ac:dyDescent="0.2">
      <c r="A547" s="3" t="s">
        <v>6353</v>
      </c>
      <c r="B547" s="3" t="s">
        <v>36762</v>
      </c>
      <c r="C547" s="4">
        <v>42895.599374999998</v>
      </c>
      <c r="D547" s="3" t="s">
        <v>31816</v>
      </c>
      <c r="E547" s="3" t="s">
        <v>36763</v>
      </c>
      <c r="M547" s="3" t="s">
        <v>39030</v>
      </c>
      <c r="N547" s="3" t="s">
        <v>8655</v>
      </c>
      <c r="O547" s="3" t="s">
        <v>25</v>
      </c>
      <c r="AI547" s="3" t="s">
        <v>29</v>
      </c>
      <c r="AJ547" s="3" t="s">
        <v>28</v>
      </c>
      <c r="AM547" s="3" t="s">
        <v>24</v>
      </c>
      <c r="AZ547" s="3" t="s">
        <v>464</v>
      </c>
      <c r="BA547" s="3" t="s">
        <v>465</v>
      </c>
      <c r="BB547" s="3" t="s">
        <v>466</v>
      </c>
      <c r="BD547" s="3" t="s">
        <v>30</v>
      </c>
      <c r="BG547" s="3"/>
    </row>
    <row r="548" spans="1:59" ht="15" x14ac:dyDescent="0.2">
      <c r="A548" s="3" t="s">
        <v>36760</v>
      </c>
      <c r="B548" s="3" t="s">
        <v>36758</v>
      </c>
      <c r="C548" s="4">
        <v>42895.599363425928</v>
      </c>
      <c r="D548" s="3" t="s">
        <v>31816</v>
      </c>
      <c r="E548" s="3" t="s">
        <v>36760</v>
      </c>
      <c r="L548" s="3" t="s">
        <v>36761</v>
      </c>
      <c r="AZ548" s="3" t="s">
        <v>36759</v>
      </c>
      <c r="BA548" s="3" t="s">
        <v>5503</v>
      </c>
      <c r="BD548" s="3" t="s">
        <v>7641</v>
      </c>
      <c r="BG548" s="3"/>
    </row>
    <row r="549" spans="1:59" ht="15" x14ac:dyDescent="0.2">
      <c r="A549" s="3" t="s">
        <v>7322</v>
      </c>
      <c r="B549" s="3" t="s">
        <v>36756</v>
      </c>
      <c r="C549" s="4">
        <v>42895.599363425928</v>
      </c>
      <c r="D549" s="3" t="s">
        <v>31816</v>
      </c>
      <c r="E549" s="3" t="s">
        <v>36757</v>
      </c>
      <c r="M549" s="3" t="s">
        <v>11292</v>
      </c>
      <c r="N549" s="3" t="s">
        <v>11288</v>
      </c>
      <c r="O549" s="3" t="s">
        <v>25</v>
      </c>
      <c r="AI549" s="3" t="s">
        <v>29</v>
      </c>
      <c r="AJ549" s="3" t="s">
        <v>28</v>
      </c>
      <c r="AM549" s="3" t="s">
        <v>24</v>
      </c>
      <c r="AZ549" s="3" t="s">
        <v>5053</v>
      </c>
      <c r="BA549" s="3" t="s">
        <v>5054</v>
      </c>
      <c r="BB549" s="3" t="s">
        <v>449</v>
      </c>
      <c r="BD549" s="3" t="s">
        <v>30</v>
      </c>
      <c r="BG549" s="3"/>
    </row>
    <row r="550" spans="1:59" ht="15" x14ac:dyDescent="0.2">
      <c r="A550" s="3" t="s">
        <v>7077</v>
      </c>
      <c r="B550" s="3" t="s">
        <v>36754</v>
      </c>
      <c r="C550" s="4">
        <v>42895.599363425928</v>
      </c>
      <c r="D550" s="3" t="s">
        <v>31816</v>
      </c>
      <c r="E550" s="3" t="s">
        <v>36755</v>
      </c>
      <c r="M550" s="3" t="s">
        <v>11292</v>
      </c>
      <c r="N550" s="3" t="s">
        <v>11288</v>
      </c>
      <c r="O550" s="3" t="s">
        <v>25</v>
      </c>
      <c r="AI550" s="3" t="s">
        <v>29</v>
      </c>
      <c r="AJ550" s="3" t="s">
        <v>28</v>
      </c>
      <c r="AM550" s="3" t="s">
        <v>24</v>
      </c>
      <c r="AZ550" s="3" t="s">
        <v>4016</v>
      </c>
      <c r="BA550" s="3" t="s">
        <v>4017</v>
      </c>
      <c r="BB550" s="3" t="s">
        <v>176</v>
      </c>
      <c r="BD550" s="3" t="s">
        <v>30</v>
      </c>
      <c r="BG550" s="3"/>
    </row>
    <row r="551" spans="1:59" ht="15" x14ac:dyDescent="0.2">
      <c r="A551" s="3" t="s">
        <v>7287</v>
      </c>
      <c r="B551" s="3" t="s">
        <v>36752</v>
      </c>
      <c r="C551" s="4">
        <v>42895.599363425928</v>
      </c>
      <c r="D551" s="3" t="s">
        <v>31816</v>
      </c>
      <c r="E551" s="3" t="s">
        <v>36753</v>
      </c>
      <c r="M551" s="3" t="s">
        <v>39047</v>
      </c>
      <c r="N551" s="3" t="s">
        <v>11226</v>
      </c>
      <c r="O551" s="3" t="s">
        <v>25</v>
      </c>
      <c r="AI551" s="3" t="s">
        <v>29</v>
      </c>
      <c r="AJ551" s="3" t="s">
        <v>28</v>
      </c>
      <c r="AM551" s="3" t="s">
        <v>24</v>
      </c>
      <c r="AZ551" s="3" t="s">
        <v>1071</v>
      </c>
      <c r="BA551" s="3" t="s">
        <v>4911</v>
      </c>
      <c r="BB551" s="3" t="s">
        <v>1154</v>
      </c>
      <c r="BD551" s="3" t="s">
        <v>30</v>
      </c>
      <c r="BG551" s="3"/>
    </row>
    <row r="552" spans="1:59" ht="15" x14ac:dyDescent="0.2">
      <c r="A552" s="3" t="s">
        <v>7007</v>
      </c>
      <c r="B552" s="3" t="s">
        <v>36750</v>
      </c>
      <c r="C552" s="4">
        <v>42895.599363425928</v>
      </c>
      <c r="D552" s="3" t="s">
        <v>31816</v>
      </c>
      <c r="E552" s="3" t="s">
        <v>7007</v>
      </c>
      <c r="L552" s="3" t="s">
        <v>36751</v>
      </c>
      <c r="AJ552" s="3" t="s">
        <v>28</v>
      </c>
      <c r="AZ552" s="3" t="s">
        <v>3719</v>
      </c>
      <c r="BA552" s="3" t="s">
        <v>3720</v>
      </c>
      <c r="BD552" s="3" t="s">
        <v>7641</v>
      </c>
      <c r="BG552" s="3"/>
    </row>
    <row r="553" spans="1:59" ht="15" x14ac:dyDescent="0.2">
      <c r="A553" s="3" t="s">
        <v>7500</v>
      </c>
      <c r="B553" s="3" t="s">
        <v>36748</v>
      </c>
      <c r="C553" s="4">
        <v>42895.599363425928</v>
      </c>
      <c r="D553" s="3" t="s">
        <v>31816</v>
      </c>
      <c r="E553" s="3" t="s">
        <v>36749</v>
      </c>
      <c r="M553" s="3" t="s">
        <v>10450</v>
      </c>
      <c r="N553" s="3" t="s">
        <v>10449</v>
      </c>
      <c r="O553" s="3" t="s">
        <v>25</v>
      </c>
      <c r="AI553" s="3" t="s">
        <v>29</v>
      </c>
      <c r="AJ553" s="3" t="s">
        <v>28</v>
      </c>
      <c r="AM553" s="3" t="s">
        <v>24</v>
      </c>
      <c r="AZ553" s="3" t="s">
        <v>1760</v>
      </c>
      <c r="BA553" s="3" t="s">
        <v>5803</v>
      </c>
      <c r="BB553" s="3" t="s">
        <v>1483</v>
      </c>
      <c r="BD553" s="3" t="s">
        <v>30</v>
      </c>
      <c r="BG553" s="3"/>
    </row>
    <row r="554" spans="1:59" ht="15" x14ac:dyDescent="0.2">
      <c r="A554" s="3" t="s">
        <v>36746</v>
      </c>
      <c r="B554" s="3" t="s">
        <v>36744</v>
      </c>
      <c r="C554" s="4">
        <v>42895.599363425928</v>
      </c>
      <c r="D554" s="3" t="s">
        <v>31816</v>
      </c>
      <c r="E554" s="3" t="s">
        <v>36747</v>
      </c>
      <c r="M554" s="3" t="s">
        <v>10450</v>
      </c>
      <c r="N554" s="3" t="s">
        <v>10449</v>
      </c>
      <c r="O554" s="3" t="s">
        <v>25</v>
      </c>
      <c r="AI554" s="3" t="s">
        <v>29</v>
      </c>
      <c r="AJ554" s="3" t="s">
        <v>28</v>
      </c>
      <c r="AM554" s="3" t="s">
        <v>24</v>
      </c>
      <c r="AZ554" s="3" t="s">
        <v>36745</v>
      </c>
      <c r="BA554" s="3" t="s">
        <v>3273</v>
      </c>
      <c r="BB554" s="3" t="s">
        <v>672</v>
      </c>
      <c r="BD554" s="3" t="s">
        <v>30</v>
      </c>
      <c r="BG554" s="3"/>
    </row>
    <row r="555" spans="1:59" ht="15" x14ac:dyDescent="0.2">
      <c r="A555" s="3" t="s">
        <v>6859</v>
      </c>
      <c r="B555" s="3" t="s">
        <v>36742</v>
      </c>
      <c r="C555" s="4">
        <v>42895.599363425928</v>
      </c>
      <c r="D555" s="3" t="s">
        <v>31816</v>
      </c>
      <c r="E555" s="3" t="s">
        <v>36743</v>
      </c>
      <c r="M555" s="3" t="s">
        <v>10450</v>
      </c>
      <c r="N555" s="3" t="s">
        <v>10449</v>
      </c>
      <c r="O555" s="3" t="s">
        <v>25</v>
      </c>
      <c r="AI555" s="3" t="s">
        <v>29</v>
      </c>
      <c r="AJ555" s="3" t="s">
        <v>28</v>
      </c>
      <c r="AM555" s="3" t="s">
        <v>24</v>
      </c>
      <c r="AZ555" s="3" t="s">
        <v>3068</v>
      </c>
      <c r="BA555" s="3" t="s">
        <v>3069</v>
      </c>
      <c r="BB555" s="3" t="s">
        <v>3070</v>
      </c>
      <c r="BD555" s="3" t="s">
        <v>30</v>
      </c>
      <c r="BG555" s="3"/>
    </row>
    <row r="556" spans="1:59" ht="15" x14ac:dyDescent="0.2">
      <c r="A556" s="3" t="s">
        <v>7110</v>
      </c>
      <c r="B556" s="3" t="s">
        <v>36740</v>
      </c>
      <c r="C556" s="4">
        <v>42895.599351851852</v>
      </c>
      <c r="D556" s="3" t="s">
        <v>31816</v>
      </c>
      <c r="E556" s="3" t="s">
        <v>7110</v>
      </c>
      <c r="L556" s="3" t="s">
        <v>36741</v>
      </c>
      <c r="AZ556" s="3" t="s">
        <v>4160</v>
      </c>
      <c r="BA556" s="3" t="s">
        <v>4161</v>
      </c>
      <c r="BD556" s="3" t="s">
        <v>7641</v>
      </c>
      <c r="BG556" s="3"/>
    </row>
    <row r="557" spans="1:59" ht="15" x14ac:dyDescent="0.2">
      <c r="A557" s="3" t="s">
        <v>6866</v>
      </c>
      <c r="B557" s="3" t="s">
        <v>36738</v>
      </c>
      <c r="C557" s="4">
        <v>42895.599351851852</v>
      </c>
      <c r="D557" s="3" t="s">
        <v>31816</v>
      </c>
      <c r="E557" s="3" t="s">
        <v>36739</v>
      </c>
      <c r="M557" s="3" t="s">
        <v>9245</v>
      </c>
      <c r="N557" s="3" t="s">
        <v>9239</v>
      </c>
      <c r="O557" s="3" t="s">
        <v>25</v>
      </c>
      <c r="AI557" s="3" t="s">
        <v>29</v>
      </c>
      <c r="AJ557" s="3" t="s">
        <v>28</v>
      </c>
      <c r="AM557" s="3" t="s">
        <v>24</v>
      </c>
      <c r="AZ557" s="3" t="s">
        <v>3101</v>
      </c>
      <c r="BA557" s="3" t="s">
        <v>3102</v>
      </c>
      <c r="BB557" s="3" t="s">
        <v>1154</v>
      </c>
      <c r="BD557" s="3" t="s">
        <v>30</v>
      </c>
      <c r="BG557" s="3"/>
    </row>
    <row r="558" spans="1:59" ht="15" x14ac:dyDescent="0.2">
      <c r="A558" s="3" t="s">
        <v>6824</v>
      </c>
      <c r="B558" s="3" t="s">
        <v>36736</v>
      </c>
      <c r="C558" s="4">
        <v>42895.599351851852</v>
      </c>
      <c r="D558" s="3" t="s">
        <v>31816</v>
      </c>
      <c r="E558" s="3" t="s">
        <v>36737</v>
      </c>
      <c r="M558" s="3" t="s">
        <v>9245</v>
      </c>
      <c r="N558" s="3" t="s">
        <v>9239</v>
      </c>
      <c r="O558" s="3" t="s">
        <v>25</v>
      </c>
      <c r="AI558" s="3" t="s">
        <v>29</v>
      </c>
      <c r="AJ558" s="3" t="s">
        <v>28</v>
      </c>
      <c r="AM558" s="3" t="s">
        <v>24</v>
      </c>
      <c r="AZ558" s="3" t="s">
        <v>2913</v>
      </c>
      <c r="BA558" s="3" t="s">
        <v>2914</v>
      </c>
      <c r="BB558" s="3" t="s">
        <v>40</v>
      </c>
      <c r="BD558" s="3" t="s">
        <v>30</v>
      </c>
      <c r="BG558" s="3"/>
    </row>
    <row r="559" spans="1:59" ht="15" x14ac:dyDescent="0.2">
      <c r="A559" s="3" t="s">
        <v>36720</v>
      </c>
      <c r="B559" s="3" t="s">
        <v>36719</v>
      </c>
      <c r="C559" s="4">
        <v>42887.735358796293</v>
      </c>
      <c r="D559" s="3" t="s">
        <v>31816</v>
      </c>
      <c r="E559" s="3" t="s">
        <v>36735</v>
      </c>
      <c r="F559" s="3" t="s">
        <v>36734</v>
      </c>
      <c r="G559" s="3" t="s">
        <v>36733</v>
      </c>
      <c r="H559" s="3" t="s">
        <v>8057</v>
      </c>
      <c r="I559" s="3" t="s">
        <v>9242</v>
      </c>
      <c r="J559" s="3" t="s">
        <v>11094</v>
      </c>
      <c r="L559" s="3" t="s">
        <v>36732</v>
      </c>
      <c r="N559" s="3" t="s">
        <v>36731</v>
      </c>
      <c r="P559" s="3" t="s">
        <v>36730</v>
      </c>
      <c r="Q559" s="3" t="s">
        <v>9237</v>
      </c>
      <c r="S559" s="3" t="s">
        <v>36729</v>
      </c>
      <c r="T559" s="3" t="s">
        <v>36728</v>
      </c>
      <c r="U559" s="3" t="s">
        <v>36727</v>
      </c>
      <c r="W559" s="3" t="s">
        <v>36726</v>
      </c>
      <c r="X559" s="3" t="s">
        <v>36725</v>
      </c>
      <c r="Z559" s="3" t="s">
        <v>36724</v>
      </c>
      <c r="AB559" s="3" t="s">
        <v>36723</v>
      </c>
      <c r="AC559" s="3" t="s">
        <v>36722</v>
      </c>
      <c r="AE559" s="3" t="s">
        <v>7678</v>
      </c>
      <c r="AF559" s="3" t="s">
        <v>7756</v>
      </c>
      <c r="AG559" s="3" t="s">
        <v>8009</v>
      </c>
      <c r="AH559" s="3" t="s">
        <v>36721</v>
      </c>
      <c r="AI559" s="3" t="s">
        <v>8007</v>
      </c>
      <c r="AJ559" s="3" t="s">
        <v>7697</v>
      </c>
      <c r="AK559" s="3" t="s">
        <v>11088</v>
      </c>
      <c r="AZ559" s="3" t="s">
        <v>8268</v>
      </c>
      <c r="BA559" s="3" t="s">
        <v>35394</v>
      </c>
      <c r="BB559" s="3" t="s">
        <v>9611</v>
      </c>
      <c r="BD559" s="3" t="s">
        <v>30</v>
      </c>
      <c r="BE559" s="3">
        <v>9</v>
      </c>
      <c r="BG559" s="3"/>
    </row>
    <row r="560" spans="1:59" ht="15" x14ac:dyDescent="0.2">
      <c r="A560" s="3" t="s">
        <v>195</v>
      </c>
      <c r="B560" s="3" t="s">
        <v>36705</v>
      </c>
      <c r="C560" s="4">
        <v>42879.671817129631</v>
      </c>
      <c r="D560" s="3" t="s">
        <v>31816</v>
      </c>
      <c r="E560" s="3" t="s">
        <v>39064</v>
      </c>
      <c r="F560" s="3" t="s">
        <v>36718</v>
      </c>
      <c r="G560" s="3" t="s">
        <v>36717</v>
      </c>
      <c r="H560" s="3" t="s">
        <v>8057</v>
      </c>
      <c r="I560" s="3" t="s">
        <v>9242</v>
      </c>
      <c r="J560" s="3" t="s">
        <v>11094</v>
      </c>
      <c r="L560" s="3" t="s">
        <v>36716</v>
      </c>
      <c r="N560" s="3" t="s">
        <v>21264</v>
      </c>
      <c r="P560" s="3" t="s">
        <v>36715</v>
      </c>
      <c r="Q560" s="3" t="s">
        <v>8019</v>
      </c>
      <c r="R560" s="3" t="s">
        <v>9408</v>
      </c>
      <c r="S560" s="3" t="s">
        <v>36714</v>
      </c>
      <c r="U560" s="3" t="s">
        <v>36713</v>
      </c>
      <c r="W560" s="3" t="s">
        <v>36712</v>
      </c>
      <c r="X560" s="3" t="s">
        <v>36711</v>
      </c>
      <c r="Z560" s="3" t="s">
        <v>36710</v>
      </c>
      <c r="AA560" s="3" t="s">
        <v>36709</v>
      </c>
      <c r="AB560" s="3" t="s">
        <v>36708</v>
      </c>
      <c r="AC560" s="3" t="s">
        <v>36707</v>
      </c>
      <c r="AE560" s="3" t="s">
        <v>7671</v>
      </c>
      <c r="AF560" s="3" t="s">
        <v>8010</v>
      </c>
      <c r="AH560" s="3" t="s">
        <v>36706</v>
      </c>
      <c r="AI560" s="3" t="s">
        <v>8007</v>
      </c>
      <c r="AJ560" s="3" t="s">
        <v>28</v>
      </c>
      <c r="AK560" s="3" t="s">
        <v>11088</v>
      </c>
      <c r="AZ560" s="3" t="s">
        <v>39074</v>
      </c>
      <c r="BA560" s="3" t="s">
        <v>662</v>
      </c>
      <c r="BB560" s="3" t="s">
        <v>9096</v>
      </c>
      <c r="BD560" s="3" t="s">
        <v>30</v>
      </c>
      <c r="BE560" s="3">
        <v>30</v>
      </c>
      <c r="BG560" s="3"/>
    </row>
    <row r="561" spans="1:59" ht="15" x14ac:dyDescent="0.2">
      <c r="A561" s="3" t="s">
        <v>36703</v>
      </c>
      <c r="B561" s="3" t="s">
        <v>36701</v>
      </c>
      <c r="C561" s="4">
        <v>42865.545115740737</v>
      </c>
      <c r="D561" s="3" t="s">
        <v>7639</v>
      </c>
      <c r="E561" s="3" t="s">
        <v>36704</v>
      </c>
      <c r="N561" s="3" t="s">
        <v>7657</v>
      </c>
      <c r="AI561" s="3" t="s">
        <v>29</v>
      </c>
      <c r="AJ561" s="3" t="s">
        <v>7656</v>
      </c>
      <c r="AZ561" s="3" t="s">
        <v>14873</v>
      </c>
      <c r="BA561" s="3" t="s">
        <v>1431</v>
      </c>
      <c r="BB561" s="3" t="s">
        <v>36702</v>
      </c>
      <c r="BD561" s="3" t="s">
        <v>30</v>
      </c>
      <c r="BG561" s="3"/>
    </row>
    <row r="562" spans="1:59" ht="15" x14ac:dyDescent="0.2">
      <c r="A562" s="3" t="s">
        <v>36699</v>
      </c>
      <c r="B562" s="3" t="s">
        <v>36696</v>
      </c>
      <c r="C562" s="4">
        <v>42865.545069444437</v>
      </c>
      <c r="D562" s="3" t="s">
        <v>7639</v>
      </c>
      <c r="E562" s="3" t="s">
        <v>36700</v>
      </c>
      <c r="N562" s="3" t="s">
        <v>7657</v>
      </c>
      <c r="AI562" s="3" t="s">
        <v>29</v>
      </c>
      <c r="AJ562" s="3" t="s">
        <v>7656</v>
      </c>
      <c r="AZ562" s="3" t="s">
        <v>8263</v>
      </c>
      <c r="BA562" s="3" t="s">
        <v>36698</v>
      </c>
      <c r="BB562" s="3" t="s">
        <v>36697</v>
      </c>
      <c r="BD562" s="3" t="s">
        <v>30</v>
      </c>
      <c r="BG562" s="3"/>
    </row>
    <row r="563" spans="1:59" ht="15" x14ac:dyDescent="0.2">
      <c r="A563" s="3" t="s">
        <v>26578</v>
      </c>
      <c r="B563" s="3" t="s">
        <v>36693</v>
      </c>
      <c r="C563" s="4">
        <v>42865.545011574082</v>
      </c>
      <c r="D563" s="3" t="s">
        <v>7639</v>
      </c>
      <c r="E563" s="3" t="s">
        <v>36695</v>
      </c>
      <c r="AI563" s="3" t="s">
        <v>29</v>
      </c>
      <c r="AJ563" s="3" t="s">
        <v>7656</v>
      </c>
      <c r="AZ563" s="3" t="s">
        <v>8966</v>
      </c>
      <c r="BA563" s="3" t="s">
        <v>26577</v>
      </c>
      <c r="BB563" s="3" t="s">
        <v>36694</v>
      </c>
      <c r="BD563" s="3" t="s">
        <v>30</v>
      </c>
      <c r="BG563" s="3"/>
    </row>
    <row r="564" spans="1:59" ht="15" x14ac:dyDescent="0.2">
      <c r="A564" s="3" t="s">
        <v>36691</v>
      </c>
      <c r="B564" s="3" t="s">
        <v>36688</v>
      </c>
      <c r="C564" s="4">
        <v>42865.544965277782</v>
      </c>
      <c r="D564" s="3" t="s">
        <v>7639</v>
      </c>
      <c r="E564" s="3" t="s">
        <v>36692</v>
      </c>
      <c r="N564" s="3" t="s">
        <v>7657</v>
      </c>
      <c r="AI564" s="3" t="s">
        <v>29</v>
      </c>
      <c r="AJ564" s="3" t="s">
        <v>7656</v>
      </c>
      <c r="AZ564" s="3" t="s">
        <v>23589</v>
      </c>
      <c r="BA564" s="3" t="s">
        <v>36690</v>
      </c>
      <c r="BB564" s="3" t="s">
        <v>36689</v>
      </c>
      <c r="BD564" s="3" t="s">
        <v>30</v>
      </c>
      <c r="BG564" s="3"/>
    </row>
    <row r="565" spans="1:59" ht="15" x14ac:dyDescent="0.2">
      <c r="A565" s="3" t="s">
        <v>36686</v>
      </c>
      <c r="B565" s="3" t="s">
        <v>36682</v>
      </c>
      <c r="C565" s="4">
        <v>42865.544791666667</v>
      </c>
      <c r="D565" s="3" t="s">
        <v>7639</v>
      </c>
      <c r="E565" s="3" t="s">
        <v>36687</v>
      </c>
      <c r="N565" s="3" t="s">
        <v>7657</v>
      </c>
      <c r="AI565" s="3" t="s">
        <v>29</v>
      </c>
      <c r="AJ565" s="3" t="s">
        <v>7656</v>
      </c>
      <c r="AZ565" s="3" t="s">
        <v>36685</v>
      </c>
      <c r="BA565" s="3" t="s">
        <v>36684</v>
      </c>
      <c r="BB565" s="3" t="s">
        <v>36683</v>
      </c>
      <c r="BD565" s="3" t="s">
        <v>30</v>
      </c>
      <c r="BG565" s="3"/>
    </row>
    <row r="566" spans="1:59" ht="15" x14ac:dyDescent="0.2">
      <c r="A566" s="3" t="s">
        <v>36680</v>
      </c>
      <c r="B566" s="3" t="s">
        <v>36678</v>
      </c>
      <c r="C566" s="4">
        <v>42865.544745370367</v>
      </c>
      <c r="D566" s="3" t="s">
        <v>7639</v>
      </c>
      <c r="E566" s="3" t="s">
        <v>36681</v>
      </c>
      <c r="N566" s="3" t="s">
        <v>7657</v>
      </c>
      <c r="AI566" s="3" t="s">
        <v>29</v>
      </c>
      <c r="AJ566" s="3" t="s">
        <v>7656</v>
      </c>
      <c r="AZ566" s="3" t="s">
        <v>36499</v>
      </c>
      <c r="BA566" s="3" t="s">
        <v>3102</v>
      </c>
      <c r="BB566" s="3" t="s">
        <v>36679</v>
      </c>
      <c r="BD566" s="3" t="s">
        <v>30</v>
      </c>
      <c r="BG566" s="3"/>
    </row>
    <row r="567" spans="1:59" ht="15" x14ac:dyDescent="0.2">
      <c r="A567" s="3" t="s">
        <v>36676</v>
      </c>
      <c r="B567" s="3" t="s">
        <v>36672</v>
      </c>
      <c r="C567" s="4">
        <v>42865.544699074067</v>
      </c>
      <c r="D567" s="3" t="s">
        <v>7639</v>
      </c>
      <c r="E567" s="3" t="s">
        <v>36677</v>
      </c>
      <c r="N567" s="3" t="s">
        <v>7657</v>
      </c>
      <c r="AI567" s="3" t="s">
        <v>29</v>
      </c>
      <c r="AJ567" s="3" t="s">
        <v>7656</v>
      </c>
      <c r="AZ567" s="3" t="s">
        <v>36675</v>
      </c>
      <c r="BA567" s="3" t="s">
        <v>36674</v>
      </c>
      <c r="BB567" s="3" t="s">
        <v>36673</v>
      </c>
      <c r="BD567" s="3" t="s">
        <v>30</v>
      </c>
      <c r="BG567" s="3"/>
    </row>
    <row r="568" spans="1:59" ht="15" x14ac:dyDescent="0.2">
      <c r="A568" s="3" t="s">
        <v>36670</v>
      </c>
      <c r="B568" s="3" t="s">
        <v>36668</v>
      </c>
      <c r="C568" s="4">
        <v>42865.54451388889</v>
      </c>
      <c r="D568" s="3" t="s">
        <v>7639</v>
      </c>
      <c r="E568" s="3" t="s">
        <v>36671</v>
      </c>
      <c r="N568" s="3" t="s">
        <v>7657</v>
      </c>
      <c r="AI568" s="3" t="s">
        <v>29</v>
      </c>
      <c r="AJ568" s="3" t="s">
        <v>7656</v>
      </c>
      <c r="AZ568" s="3" t="s">
        <v>5810</v>
      </c>
      <c r="BA568" s="3" t="s">
        <v>13920</v>
      </c>
      <c r="BB568" s="3" t="s">
        <v>36669</v>
      </c>
      <c r="BD568" s="3" t="s">
        <v>30</v>
      </c>
      <c r="BG568" s="3"/>
    </row>
    <row r="569" spans="1:59" ht="15" x14ac:dyDescent="0.2">
      <c r="A569" s="3" t="s">
        <v>36666</v>
      </c>
      <c r="B569" s="3" t="s">
        <v>36664</v>
      </c>
      <c r="C569" s="4">
        <v>42865.54446759259</v>
      </c>
      <c r="D569" s="3" t="s">
        <v>7639</v>
      </c>
      <c r="E569" s="3" t="s">
        <v>36667</v>
      </c>
      <c r="N569" s="3" t="s">
        <v>7657</v>
      </c>
      <c r="AI569" s="3" t="s">
        <v>29</v>
      </c>
      <c r="AJ569" s="3" t="s">
        <v>7656</v>
      </c>
      <c r="AZ569" s="3" t="s">
        <v>36289</v>
      </c>
      <c r="BA569" s="3" t="s">
        <v>2353</v>
      </c>
      <c r="BB569" s="3" t="s">
        <v>36665</v>
      </c>
      <c r="BD569" s="3" t="s">
        <v>30</v>
      </c>
      <c r="BG569" s="3"/>
    </row>
    <row r="570" spans="1:59" ht="15" x14ac:dyDescent="0.2">
      <c r="A570" s="3" t="s">
        <v>36662</v>
      </c>
      <c r="B570" s="3" t="s">
        <v>36660</v>
      </c>
      <c r="C570" s="4">
        <v>42865.544421296298</v>
      </c>
      <c r="D570" s="3" t="s">
        <v>7639</v>
      </c>
      <c r="E570" s="3" t="s">
        <v>36663</v>
      </c>
      <c r="K570" s="3" t="s">
        <v>36625</v>
      </c>
      <c r="N570" s="3" t="s">
        <v>7657</v>
      </c>
      <c r="AI570" s="3" t="s">
        <v>29</v>
      </c>
      <c r="AJ570" s="3" t="s">
        <v>7656</v>
      </c>
      <c r="AZ570" s="3" t="s">
        <v>8285</v>
      </c>
      <c r="BA570" s="3" t="s">
        <v>34538</v>
      </c>
      <c r="BB570" s="3" t="s">
        <v>36661</v>
      </c>
      <c r="BD570" s="3" t="s">
        <v>30</v>
      </c>
      <c r="BG570" s="3"/>
    </row>
    <row r="571" spans="1:59" ht="15" x14ac:dyDescent="0.2">
      <c r="A571" s="3" t="s">
        <v>36657</v>
      </c>
      <c r="B571" s="3" t="s">
        <v>36654</v>
      </c>
      <c r="C571" s="4">
        <v>42865.544363425928</v>
      </c>
      <c r="D571" s="3" t="s">
        <v>7639</v>
      </c>
      <c r="E571" s="3" t="s">
        <v>36659</v>
      </c>
      <c r="L571" s="3" t="s">
        <v>36658</v>
      </c>
      <c r="N571" s="3" t="s">
        <v>7657</v>
      </c>
      <c r="AI571" s="3" t="s">
        <v>29</v>
      </c>
      <c r="AJ571" s="3" t="s">
        <v>7656</v>
      </c>
      <c r="AZ571" s="3" t="s">
        <v>8521</v>
      </c>
      <c r="BA571" s="3" t="s">
        <v>36656</v>
      </c>
      <c r="BB571" s="3" t="s">
        <v>36655</v>
      </c>
      <c r="BD571" s="3" t="s">
        <v>30</v>
      </c>
      <c r="BG571" s="3"/>
    </row>
    <row r="572" spans="1:59" ht="15" x14ac:dyDescent="0.2">
      <c r="A572" s="3" t="s">
        <v>36651</v>
      </c>
      <c r="B572" s="3" t="s">
        <v>36647</v>
      </c>
      <c r="C572" s="4">
        <v>42865.544317129628</v>
      </c>
      <c r="D572" s="3" t="s">
        <v>7639</v>
      </c>
      <c r="E572" s="3" t="s">
        <v>36653</v>
      </c>
      <c r="L572" s="3" t="s">
        <v>36652</v>
      </c>
      <c r="N572" s="3" t="s">
        <v>7657</v>
      </c>
      <c r="AI572" s="3" t="s">
        <v>29</v>
      </c>
      <c r="AJ572" s="3" t="s">
        <v>7656</v>
      </c>
      <c r="AZ572" s="3" t="s">
        <v>36650</v>
      </c>
      <c r="BA572" s="3" t="s">
        <v>36649</v>
      </c>
      <c r="BB572" s="3" t="s">
        <v>36648</v>
      </c>
      <c r="BD572" s="3" t="s">
        <v>30</v>
      </c>
      <c r="BG572" s="3"/>
    </row>
    <row r="573" spans="1:59" ht="15" x14ac:dyDescent="0.2">
      <c r="A573" s="3" t="s">
        <v>36645</v>
      </c>
      <c r="B573" s="3" t="s">
        <v>36643</v>
      </c>
      <c r="C573" s="4">
        <v>42865.544259259259</v>
      </c>
      <c r="D573" s="3" t="s">
        <v>7639</v>
      </c>
      <c r="E573" s="3" t="s">
        <v>36646</v>
      </c>
      <c r="N573" s="3" t="s">
        <v>7657</v>
      </c>
      <c r="AI573" s="3" t="s">
        <v>29</v>
      </c>
      <c r="AJ573" s="3" t="s">
        <v>7656</v>
      </c>
      <c r="AZ573" s="3" t="s">
        <v>22674</v>
      </c>
      <c r="BA573" s="3" t="s">
        <v>36644</v>
      </c>
      <c r="BB573" s="3" t="s">
        <v>35822</v>
      </c>
      <c r="BD573" s="3" t="s">
        <v>30</v>
      </c>
      <c r="BG573" s="3"/>
    </row>
    <row r="574" spans="1:59" ht="15" x14ac:dyDescent="0.2">
      <c r="A574" s="3" t="s">
        <v>36641</v>
      </c>
      <c r="B574" s="3" t="s">
        <v>36639</v>
      </c>
      <c r="C574" s="4">
        <v>42865.54420138889</v>
      </c>
      <c r="D574" s="3" t="s">
        <v>7639</v>
      </c>
      <c r="E574" s="3" t="s">
        <v>36642</v>
      </c>
      <c r="N574" s="3" t="s">
        <v>7657</v>
      </c>
      <c r="AI574" s="3" t="s">
        <v>29</v>
      </c>
      <c r="AJ574" s="3" t="s">
        <v>7656</v>
      </c>
      <c r="AZ574" s="3" t="s">
        <v>17350</v>
      </c>
      <c r="BA574" s="3" t="s">
        <v>6062</v>
      </c>
      <c r="BB574" s="3" t="s">
        <v>36640</v>
      </c>
      <c r="BD574" s="3" t="s">
        <v>30</v>
      </c>
      <c r="BG574" s="3"/>
    </row>
    <row r="575" spans="1:59" ht="15" x14ac:dyDescent="0.2">
      <c r="A575" s="3" t="s">
        <v>36637</v>
      </c>
      <c r="B575" s="3" t="s">
        <v>36636</v>
      </c>
      <c r="C575" s="4">
        <v>42865.54414351852</v>
      </c>
      <c r="D575" s="3" t="s">
        <v>7639</v>
      </c>
      <c r="E575" s="3" t="s">
        <v>36638</v>
      </c>
      <c r="L575" s="3" t="s">
        <v>36625</v>
      </c>
      <c r="N575" s="3" t="s">
        <v>7657</v>
      </c>
      <c r="AI575" s="3" t="s">
        <v>29</v>
      </c>
      <c r="AJ575" s="3" t="s">
        <v>7656</v>
      </c>
      <c r="AZ575" s="3" t="s">
        <v>16260</v>
      </c>
      <c r="BA575" s="3" t="s">
        <v>28045</v>
      </c>
      <c r="BB575" s="3" t="s">
        <v>521</v>
      </c>
      <c r="BD575" s="3" t="s">
        <v>30</v>
      </c>
      <c r="BG575" s="3"/>
    </row>
    <row r="576" spans="1:59" ht="15" x14ac:dyDescent="0.2">
      <c r="A576" s="3" t="s">
        <v>36634</v>
      </c>
      <c r="B576" s="3" t="s">
        <v>36631</v>
      </c>
      <c r="C576" s="4">
        <v>42865.54409722222</v>
      </c>
      <c r="D576" s="3" t="s">
        <v>7639</v>
      </c>
      <c r="E576" s="3" t="s">
        <v>36635</v>
      </c>
      <c r="L576" s="3" t="s">
        <v>36625</v>
      </c>
      <c r="N576" s="3" t="s">
        <v>7657</v>
      </c>
      <c r="AI576" s="3" t="s">
        <v>29</v>
      </c>
      <c r="AJ576" s="3" t="s">
        <v>7656</v>
      </c>
      <c r="AZ576" s="3" t="s">
        <v>14873</v>
      </c>
      <c r="BA576" s="3" t="s">
        <v>36633</v>
      </c>
      <c r="BB576" s="3" t="s">
        <v>36632</v>
      </c>
      <c r="BD576" s="3" t="s">
        <v>30</v>
      </c>
      <c r="BG576" s="3"/>
    </row>
    <row r="577" spans="1:59" ht="15" x14ac:dyDescent="0.2">
      <c r="A577" s="3" t="s">
        <v>36629</v>
      </c>
      <c r="B577" s="3" t="s">
        <v>36627</v>
      </c>
      <c r="C577" s="4">
        <v>42865.544050925928</v>
      </c>
      <c r="D577" s="3" t="s">
        <v>7639</v>
      </c>
      <c r="E577" s="3" t="s">
        <v>36630</v>
      </c>
      <c r="N577" s="3" t="s">
        <v>7657</v>
      </c>
      <c r="AI577" s="3" t="s">
        <v>29</v>
      </c>
      <c r="AJ577" s="3" t="s">
        <v>7656</v>
      </c>
      <c r="AZ577" s="3" t="s">
        <v>8273</v>
      </c>
      <c r="BA577" s="3" t="s">
        <v>25376</v>
      </c>
      <c r="BB577" s="3" t="s">
        <v>36628</v>
      </c>
      <c r="BD577" s="3" t="s">
        <v>30</v>
      </c>
      <c r="BG577" s="3"/>
    </row>
    <row r="578" spans="1:59" ht="15" x14ac:dyDescent="0.2">
      <c r="A578" s="3" t="s">
        <v>36624</v>
      </c>
      <c r="B578" s="3" t="s">
        <v>36621</v>
      </c>
      <c r="C578" s="4">
        <v>42865.543993055559</v>
      </c>
      <c r="D578" s="3" t="s">
        <v>7639</v>
      </c>
      <c r="E578" s="3" t="s">
        <v>36626</v>
      </c>
      <c r="L578" s="3" t="s">
        <v>36625</v>
      </c>
      <c r="N578" s="3" t="s">
        <v>7657</v>
      </c>
      <c r="AI578" s="3" t="s">
        <v>29</v>
      </c>
      <c r="AJ578" s="3" t="s">
        <v>7656</v>
      </c>
      <c r="AZ578" s="3" t="s">
        <v>24298</v>
      </c>
      <c r="BA578" s="3" t="s">
        <v>36623</v>
      </c>
      <c r="BB578" s="3" t="s">
        <v>36622</v>
      </c>
      <c r="BD578" s="3" t="s">
        <v>30</v>
      </c>
      <c r="BG578" s="3"/>
    </row>
    <row r="579" spans="1:59" ht="15" x14ac:dyDescent="0.2">
      <c r="A579" s="3" t="s">
        <v>36619</v>
      </c>
      <c r="B579" s="3" t="s">
        <v>36617</v>
      </c>
      <c r="C579" s="4">
        <v>42865.543946759259</v>
      </c>
      <c r="D579" s="3" t="s">
        <v>7639</v>
      </c>
      <c r="E579" s="3" t="s">
        <v>36620</v>
      </c>
      <c r="N579" s="3" t="s">
        <v>7657</v>
      </c>
      <c r="AI579" s="3" t="s">
        <v>29</v>
      </c>
      <c r="AJ579" s="3" t="s">
        <v>7656</v>
      </c>
      <c r="AZ579" s="3" t="s">
        <v>28469</v>
      </c>
      <c r="BA579" s="3" t="s">
        <v>6098</v>
      </c>
      <c r="BB579" s="3" t="s">
        <v>36618</v>
      </c>
      <c r="BD579" s="3" t="s">
        <v>30</v>
      </c>
      <c r="BG579" s="3"/>
    </row>
    <row r="580" spans="1:59" ht="15" x14ac:dyDescent="0.2">
      <c r="A580" s="3" t="s">
        <v>36615</v>
      </c>
      <c r="B580" s="3" t="s">
        <v>36612</v>
      </c>
      <c r="C580" s="4">
        <v>42865.543900462973</v>
      </c>
      <c r="D580" s="3" t="s">
        <v>7639</v>
      </c>
      <c r="E580" s="3" t="s">
        <v>36616</v>
      </c>
      <c r="N580" s="3" t="s">
        <v>7657</v>
      </c>
      <c r="AI580" s="3" t="s">
        <v>29</v>
      </c>
      <c r="AJ580" s="3" t="s">
        <v>7656</v>
      </c>
      <c r="AZ580" s="3" t="s">
        <v>16274</v>
      </c>
      <c r="BA580" s="3" t="s">
        <v>36614</v>
      </c>
      <c r="BB580" s="3" t="s">
        <v>36613</v>
      </c>
      <c r="BD580" s="3" t="s">
        <v>30</v>
      </c>
      <c r="BG580" s="3"/>
    </row>
    <row r="581" spans="1:59" ht="15" x14ac:dyDescent="0.2">
      <c r="A581" s="3" t="s">
        <v>36609</v>
      </c>
      <c r="B581" s="3" t="s">
        <v>36607</v>
      </c>
      <c r="C581" s="4">
        <v>42865.543842592589</v>
      </c>
      <c r="D581" s="3" t="s">
        <v>7639</v>
      </c>
      <c r="E581" s="3" t="s">
        <v>36611</v>
      </c>
      <c r="L581" s="3" t="s">
        <v>36610</v>
      </c>
      <c r="N581" s="3" t="s">
        <v>7657</v>
      </c>
      <c r="AI581" s="3" t="s">
        <v>29</v>
      </c>
      <c r="AJ581" s="3" t="s">
        <v>7656</v>
      </c>
      <c r="AZ581" s="3" t="s">
        <v>10069</v>
      </c>
      <c r="BA581" s="3" t="s">
        <v>36608</v>
      </c>
      <c r="BB581" s="3" t="s">
        <v>521</v>
      </c>
      <c r="BD581" s="3" t="s">
        <v>30</v>
      </c>
      <c r="BG581" s="3"/>
    </row>
    <row r="582" spans="1:59" ht="15" x14ac:dyDescent="0.2">
      <c r="A582" s="3" t="s">
        <v>36604</v>
      </c>
      <c r="B582" s="3" t="s">
        <v>36601</v>
      </c>
      <c r="C582" s="4">
        <v>42865.543796296297</v>
      </c>
      <c r="D582" s="3" t="s">
        <v>7639</v>
      </c>
      <c r="E582" s="3" t="s">
        <v>36606</v>
      </c>
      <c r="L582" s="3" t="s">
        <v>36605</v>
      </c>
      <c r="N582" s="3" t="s">
        <v>7657</v>
      </c>
      <c r="AI582" s="3" t="s">
        <v>29</v>
      </c>
      <c r="AJ582" s="3" t="s">
        <v>7656</v>
      </c>
      <c r="AZ582" s="3" t="s">
        <v>36603</v>
      </c>
      <c r="BA582" s="3" t="s">
        <v>36602</v>
      </c>
      <c r="BB582" s="3" t="s">
        <v>521</v>
      </c>
      <c r="BD582" s="3" t="s">
        <v>30</v>
      </c>
      <c r="BG582" s="3"/>
    </row>
    <row r="583" spans="1:59" ht="15" x14ac:dyDescent="0.2">
      <c r="A583" s="3" t="s">
        <v>36599</v>
      </c>
      <c r="B583" s="3" t="s">
        <v>36597</v>
      </c>
      <c r="C583" s="4">
        <v>42865.543692129628</v>
      </c>
      <c r="D583" s="3" t="s">
        <v>7639</v>
      </c>
      <c r="E583" s="3" t="s">
        <v>36600</v>
      </c>
      <c r="K583" s="3" t="s">
        <v>36501</v>
      </c>
      <c r="AI583" s="3" t="s">
        <v>29</v>
      </c>
      <c r="AJ583" s="3" t="s">
        <v>7656</v>
      </c>
      <c r="AZ583" s="3" t="s">
        <v>7649</v>
      </c>
      <c r="BA583" s="3" t="s">
        <v>36598</v>
      </c>
      <c r="BB583" s="3" t="s">
        <v>36329</v>
      </c>
      <c r="BD583" s="3" t="s">
        <v>30</v>
      </c>
      <c r="BG583" s="3"/>
    </row>
    <row r="584" spans="1:59" ht="15" x14ac:dyDescent="0.2">
      <c r="A584" s="3" t="s">
        <v>36593</v>
      </c>
      <c r="B584" s="3" t="s">
        <v>36591</v>
      </c>
      <c r="C584" s="4">
        <v>42865.543402777781</v>
      </c>
      <c r="D584" s="3" t="s">
        <v>7639</v>
      </c>
      <c r="E584" s="3" t="s">
        <v>36596</v>
      </c>
      <c r="F584" s="3" t="s">
        <v>36595</v>
      </c>
      <c r="K584" s="3" t="s">
        <v>36594</v>
      </c>
      <c r="M584" s="3" t="s">
        <v>7658</v>
      </c>
      <c r="N584" s="3" t="s">
        <v>7657</v>
      </c>
      <c r="AI584" s="3" t="s">
        <v>29</v>
      </c>
      <c r="AJ584" s="3" t="s">
        <v>7656</v>
      </c>
      <c r="AM584" s="3" t="s">
        <v>24</v>
      </c>
      <c r="AN584" s="3" t="s">
        <v>7629</v>
      </c>
      <c r="AZ584" s="3" t="s">
        <v>5313</v>
      </c>
      <c r="BA584" s="3" t="s">
        <v>36592</v>
      </c>
      <c r="BB584" s="3" t="s">
        <v>7629</v>
      </c>
      <c r="BD584" s="3" t="s">
        <v>30</v>
      </c>
      <c r="BG584" s="3"/>
    </row>
    <row r="585" spans="1:59" ht="15" x14ac:dyDescent="0.2">
      <c r="A585" s="3" t="s">
        <v>36588</v>
      </c>
      <c r="B585" s="3" t="s">
        <v>36586</v>
      </c>
      <c r="C585" s="4">
        <v>42865.542268518519</v>
      </c>
      <c r="D585" s="3" t="s">
        <v>7639</v>
      </c>
      <c r="E585" s="3" t="s">
        <v>36590</v>
      </c>
      <c r="L585" s="3" t="s">
        <v>36589</v>
      </c>
      <c r="AI585" s="3" t="s">
        <v>29</v>
      </c>
      <c r="AJ585" s="3" t="s">
        <v>7656</v>
      </c>
      <c r="AZ585" s="3" t="s">
        <v>17848</v>
      </c>
      <c r="BA585" s="3" t="s">
        <v>10536</v>
      </c>
      <c r="BB585" s="3" t="s">
        <v>36587</v>
      </c>
      <c r="BD585" s="3" t="s">
        <v>7641</v>
      </c>
      <c r="BG585" s="3"/>
    </row>
    <row r="586" spans="1:59" ht="15" x14ac:dyDescent="0.2">
      <c r="A586" s="3" t="s">
        <v>36583</v>
      </c>
      <c r="B586" s="3" t="s">
        <v>36580</v>
      </c>
      <c r="C586" s="4">
        <v>42865.542222222219</v>
      </c>
      <c r="D586" s="3" t="s">
        <v>7639</v>
      </c>
      <c r="E586" s="3" t="s">
        <v>36585</v>
      </c>
      <c r="L586" s="3" t="s">
        <v>36584</v>
      </c>
      <c r="AI586" s="3" t="s">
        <v>29</v>
      </c>
      <c r="AJ586" s="3" t="s">
        <v>7656</v>
      </c>
      <c r="AZ586" s="3" t="s">
        <v>662</v>
      </c>
      <c r="BA586" s="3" t="s">
        <v>36582</v>
      </c>
      <c r="BB586" s="3" t="s">
        <v>36581</v>
      </c>
      <c r="BD586" s="3" t="s">
        <v>7641</v>
      </c>
      <c r="BG586" s="3"/>
    </row>
    <row r="587" spans="1:59" ht="15" x14ac:dyDescent="0.2">
      <c r="A587" s="3" t="s">
        <v>36577</v>
      </c>
      <c r="B587" s="3" t="s">
        <v>36574</v>
      </c>
      <c r="C587" s="4">
        <v>42865.542164351849</v>
      </c>
      <c r="D587" s="3" t="s">
        <v>7639</v>
      </c>
      <c r="E587" s="3" t="s">
        <v>36579</v>
      </c>
      <c r="L587" s="3" t="s">
        <v>36578</v>
      </c>
      <c r="AI587" s="3" t="s">
        <v>29</v>
      </c>
      <c r="AJ587" s="3" t="s">
        <v>7656</v>
      </c>
      <c r="AZ587" s="3" t="s">
        <v>5846</v>
      </c>
      <c r="BA587" s="3" t="s">
        <v>36576</v>
      </c>
      <c r="BB587" s="3" t="s">
        <v>36575</v>
      </c>
      <c r="BD587" s="3" t="s">
        <v>7641</v>
      </c>
      <c r="BG587" s="3"/>
    </row>
    <row r="588" spans="1:59" ht="15" x14ac:dyDescent="0.2">
      <c r="A588" s="3" t="s">
        <v>36571</v>
      </c>
      <c r="B588" s="3" t="s">
        <v>36569</v>
      </c>
      <c r="C588" s="4">
        <v>42865.542118055557</v>
      </c>
      <c r="D588" s="3" t="s">
        <v>7639</v>
      </c>
      <c r="E588" s="3" t="s">
        <v>36573</v>
      </c>
      <c r="L588" s="3" t="s">
        <v>36572</v>
      </c>
      <c r="AI588" s="3" t="s">
        <v>29</v>
      </c>
      <c r="AJ588" s="3" t="s">
        <v>7656</v>
      </c>
      <c r="AZ588" s="3" t="s">
        <v>9370</v>
      </c>
      <c r="BA588" s="3" t="s">
        <v>5385</v>
      </c>
      <c r="BB588" s="3" t="s">
        <v>36570</v>
      </c>
      <c r="BD588" s="3" t="s">
        <v>7641</v>
      </c>
      <c r="BG588" s="3"/>
    </row>
    <row r="589" spans="1:59" ht="15" x14ac:dyDescent="0.2">
      <c r="A589" s="3" t="s">
        <v>36566</v>
      </c>
      <c r="B589" s="3" t="s">
        <v>36564</v>
      </c>
      <c r="C589" s="4">
        <v>42865.542071759257</v>
      </c>
      <c r="D589" s="3" t="s">
        <v>7639</v>
      </c>
      <c r="E589" s="3" t="s">
        <v>36568</v>
      </c>
      <c r="L589" s="3" t="s">
        <v>36567</v>
      </c>
      <c r="AI589" s="3" t="s">
        <v>29</v>
      </c>
      <c r="AJ589" s="3" t="s">
        <v>7656</v>
      </c>
      <c r="AZ589" s="3" t="s">
        <v>2924</v>
      </c>
      <c r="BA589" s="3" t="s">
        <v>36565</v>
      </c>
      <c r="BB589" s="3" t="s">
        <v>36388</v>
      </c>
      <c r="BD589" s="3" t="s">
        <v>7641</v>
      </c>
      <c r="BG589" s="3"/>
    </row>
    <row r="590" spans="1:59" ht="15" x14ac:dyDescent="0.2">
      <c r="A590" s="3" t="s">
        <v>36561</v>
      </c>
      <c r="B590" s="3" t="s">
        <v>36558</v>
      </c>
      <c r="C590" s="4">
        <v>42865.542013888888</v>
      </c>
      <c r="D590" s="3" t="s">
        <v>7639</v>
      </c>
      <c r="E590" s="3" t="s">
        <v>36563</v>
      </c>
      <c r="L590" s="3" t="s">
        <v>36562</v>
      </c>
      <c r="AI590" s="3" t="s">
        <v>29</v>
      </c>
      <c r="AJ590" s="3" t="s">
        <v>7656</v>
      </c>
      <c r="AZ590" s="3" t="s">
        <v>12689</v>
      </c>
      <c r="BA590" s="3" t="s">
        <v>36560</v>
      </c>
      <c r="BB590" s="3" t="s">
        <v>36559</v>
      </c>
      <c r="BD590" s="3" t="s">
        <v>7641</v>
      </c>
      <c r="BG590" s="3"/>
    </row>
    <row r="591" spans="1:59" ht="15" x14ac:dyDescent="0.2">
      <c r="A591" s="3" t="s">
        <v>36555</v>
      </c>
      <c r="B591" s="3" t="s">
        <v>36552</v>
      </c>
      <c r="C591" s="4">
        <v>42865.541956018518</v>
      </c>
      <c r="D591" s="3" t="s">
        <v>7639</v>
      </c>
      <c r="E591" s="3" t="s">
        <v>36557</v>
      </c>
      <c r="L591" s="3" t="s">
        <v>36556</v>
      </c>
      <c r="AI591" s="3" t="s">
        <v>29</v>
      </c>
      <c r="AJ591" s="3" t="s">
        <v>7656</v>
      </c>
      <c r="AZ591" s="3" t="s">
        <v>3086</v>
      </c>
      <c r="BA591" s="3" t="s">
        <v>36554</v>
      </c>
      <c r="BB591" s="3" t="s">
        <v>36553</v>
      </c>
      <c r="BD591" s="3" t="s">
        <v>7641</v>
      </c>
      <c r="BG591" s="3"/>
    </row>
    <row r="592" spans="1:59" ht="15" x14ac:dyDescent="0.2">
      <c r="A592" s="3" t="s">
        <v>36549</v>
      </c>
      <c r="B592" s="3" t="s">
        <v>36545</v>
      </c>
      <c r="C592" s="4">
        <v>42865.541909722233</v>
      </c>
      <c r="D592" s="3" t="s">
        <v>7639</v>
      </c>
      <c r="E592" s="3" t="s">
        <v>36551</v>
      </c>
      <c r="L592" s="3" t="s">
        <v>36550</v>
      </c>
      <c r="AI592" s="3" t="s">
        <v>29</v>
      </c>
      <c r="AJ592" s="3" t="s">
        <v>7656</v>
      </c>
      <c r="AZ592" s="3" t="s">
        <v>36548</v>
      </c>
      <c r="BA592" s="3" t="s">
        <v>36547</v>
      </c>
      <c r="BB592" s="3" t="s">
        <v>36546</v>
      </c>
      <c r="BD592" s="3" t="s">
        <v>7641</v>
      </c>
      <c r="BG592" s="3"/>
    </row>
    <row r="593" spans="1:59" ht="15" x14ac:dyDescent="0.2">
      <c r="A593" s="3" t="s">
        <v>36542</v>
      </c>
      <c r="B593" s="3" t="s">
        <v>36538</v>
      </c>
      <c r="C593" s="4">
        <v>42865.541851851849</v>
      </c>
      <c r="D593" s="3" t="s">
        <v>7639</v>
      </c>
      <c r="E593" s="3" t="s">
        <v>36544</v>
      </c>
      <c r="L593" s="3" t="s">
        <v>36543</v>
      </c>
      <c r="AI593" s="3" t="s">
        <v>8007</v>
      </c>
      <c r="AZ593" s="3" t="s">
        <v>36541</v>
      </c>
      <c r="BA593" s="3" t="s">
        <v>36540</v>
      </c>
      <c r="BB593" s="3" t="s">
        <v>36539</v>
      </c>
      <c r="BD593" s="3" t="s">
        <v>7641</v>
      </c>
      <c r="BG593" s="3"/>
    </row>
    <row r="594" spans="1:59" ht="15" x14ac:dyDescent="0.2">
      <c r="A594" s="3" t="s">
        <v>36536</v>
      </c>
      <c r="B594" s="3" t="s">
        <v>36534</v>
      </c>
      <c r="C594" s="4">
        <v>42865.541724537034</v>
      </c>
      <c r="D594" s="3" t="s">
        <v>7639</v>
      </c>
      <c r="E594" s="3" t="s">
        <v>36536</v>
      </c>
      <c r="K594" s="3" t="s">
        <v>23920</v>
      </c>
      <c r="L594" s="3" t="s">
        <v>36537</v>
      </c>
      <c r="AZ594" s="3" t="s">
        <v>36535</v>
      </c>
      <c r="BA594" s="3" t="s">
        <v>1607</v>
      </c>
      <c r="BD594" s="3" t="s">
        <v>7641</v>
      </c>
      <c r="BG594" s="3"/>
    </row>
    <row r="595" spans="1:59" ht="15" x14ac:dyDescent="0.2">
      <c r="A595" s="3" t="s">
        <v>36532</v>
      </c>
      <c r="B595" s="3" t="s">
        <v>36530</v>
      </c>
      <c r="C595" s="4">
        <v>42865.541678240741</v>
      </c>
      <c r="D595" s="3" t="s">
        <v>7639</v>
      </c>
      <c r="E595" s="3" t="s">
        <v>36533</v>
      </c>
      <c r="K595" s="3" t="s">
        <v>23920</v>
      </c>
      <c r="AI595" s="3" t="s">
        <v>29</v>
      </c>
      <c r="AJ595" s="3" t="s">
        <v>7656</v>
      </c>
      <c r="AZ595" s="3" t="s">
        <v>36531</v>
      </c>
      <c r="BA595" s="3" t="s">
        <v>5145</v>
      </c>
      <c r="BB595" s="3" t="s">
        <v>521</v>
      </c>
      <c r="BD595" s="3" t="s">
        <v>30</v>
      </c>
      <c r="BG595" s="3"/>
    </row>
    <row r="596" spans="1:59" ht="15" x14ac:dyDescent="0.2">
      <c r="A596" s="3" t="s">
        <v>36527</v>
      </c>
      <c r="B596" s="3" t="s">
        <v>36526</v>
      </c>
      <c r="C596" s="4">
        <v>42865.541608796288</v>
      </c>
      <c r="D596" s="3" t="s">
        <v>7639</v>
      </c>
      <c r="E596" s="3" t="s">
        <v>36529</v>
      </c>
      <c r="K596" s="3" t="s">
        <v>24493</v>
      </c>
      <c r="M596" s="3" t="s">
        <v>24494</v>
      </c>
      <c r="W596" s="3" t="s">
        <v>36528</v>
      </c>
      <c r="AI596" s="3" t="s">
        <v>29</v>
      </c>
      <c r="AZ596" s="3" t="s">
        <v>5859</v>
      </c>
      <c r="BA596" s="3" t="s">
        <v>5413</v>
      </c>
      <c r="BB596" s="3" t="s">
        <v>36329</v>
      </c>
      <c r="BD596" s="3" t="s">
        <v>30</v>
      </c>
      <c r="BG596" s="3"/>
    </row>
    <row r="597" spans="1:59" ht="15" x14ac:dyDescent="0.2">
      <c r="A597" s="3" t="s">
        <v>36524</v>
      </c>
      <c r="B597" s="3" t="s">
        <v>36520</v>
      </c>
      <c r="C597" s="4">
        <v>42865.541562500002</v>
      </c>
      <c r="D597" s="3" t="s">
        <v>7639</v>
      </c>
      <c r="E597" s="3" t="s">
        <v>36525</v>
      </c>
      <c r="K597" s="3" t="s">
        <v>24493</v>
      </c>
      <c r="AI597" s="3" t="s">
        <v>29</v>
      </c>
      <c r="AJ597" s="3" t="s">
        <v>7656</v>
      </c>
      <c r="AZ597" s="3" t="s">
        <v>36523</v>
      </c>
      <c r="BA597" s="3" t="s">
        <v>36522</v>
      </c>
      <c r="BB597" s="3" t="s">
        <v>36521</v>
      </c>
      <c r="BD597" s="3" t="s">
        <v>30</v>
      </c>
      <c r="BG597" s="3"/>
    </row>
    <row r="598" spans="1:59" ht="15" x14ac:dyDescent="0.2">
      <c r="A598" s="3" t="s">
        <v>36518</v>
      </c>
      <c r="B598" s="3" t="s">
        <v>36515</v>
      </c>
      <c r="C598" s="4">
        <v>42865.541504629633</v>
      </c>
      <c r="D598" s="3" t="s">
        <v>7639</v>
      </c>
      <c r="E598" s="3" t="s">
        <v>36519</v>
      </c>
      <c r="K598" s="3" t="s">
        <v>24493</v>
      </c>
      <c r="AI598" s="3" t="s">
        <v>29</v>
      </c>
      <c r="AZ598" s="3" t="s">
        <v>36517</v>
      </c>
      <c r="BA598" s="3" t="s">
        <v>2415</v>
      </c>
      <c r="BB598" s="3" t="s">
        <v>36516</v>
      </c>
      <c r="BD598" s="3" t="s">
        <v>30</v>
      </c>
      <c r="BG598" s="3"/>
    </row>
    <row r="599" spans="1:59" ht="15" x14ac:dyDescent="0.2">
      <c r="A599" s="3" t="s">
        <v>36513</v>
      </c>
      <c r="B599" s="3" t="s">
        <v>36510</v>
      </c>
      <c r="C599" s="4">
        <v>42865.541458333333</v>
      </c>
      <c r="D599" s="3" t="s">
        <v>7639</v>
      </c>
      <c r="E599" s="3" t="s">
        <v>36514</v>
      </c>
      <c r="K599" s="3" t="s">
        <v>24493</v>
      </c>
      <c r="AI599" s="3" t="s">
        <v>29</v>
      </c>
      <c r="AJ599" s="3" t="s">
        <v>7656</v>
      </c>
      <c r="AZ599" s="3" t="s">
        <v>7916</v>
      </c>
      <c r="BA599" s="3" t="s">
        <v>36512</v>
      </c>
      <c r="BB599" s="3" t="s">
        <v>36511</v>
      </c>
      <c r="BD599" s="3" t="s">
        <v>30</v>
      </c>
      <c r="BG599" s="3"/>
    </row>
    <row r="600" spans="1:59" ht="15" x14ac:dyDescent="0.2">
      <c r="A600" s="3" t="s">
        <v>36506</v>
      </c>
      <c r="B600" s="3" t="s">
        <v>36503</v>
      </c>
      <c r="C600" s="4">
        <v>42865.541400462957</v>
      </c>
      <c r="D600" s="3" t="s">
        <v>7639</v>
      </c>
      <c r="E600" s="3" t="s">
        <v>36509</v>
      </c>
      <c r="K600" s="3" t="s">
        <v>36508</v>
      </c>
      <c r="M600" s="3" t="s">
        <v>36502</v>
      </c>
      <c r="W600" s="3" t="s">
        <v>36507</v>
      </c>
      <c r="AI600" s="3" t="s">
        <v>29</v>
      </c>
      <c r="AJ600" s="3" t="s">
        <v>7656</v>
      </c>
      <c r="AZ600" s="3" t="s">
        <v>36505</v>
      </c>
      <c r="BA600" s="3" t="s">
        <v>36504</v>
      </c>
      <c r="BB600" s="3" t="s">
        <v>36329</v>
      </c>
      <c r="BG600" s="3"/>
    </row>
    <row r="601" spans="1:59" ht="15" x14ac:dyDescent="0.2">
      <c r="A601" s="3" t="s">
        <v>36500</v>
      </c>
      <c r="B601" s="3" t="s">
        <v>36497</v>
      </c>
      <c r="C601" s="4">
        <v>42865.541342592587</v>
      </c>
      <c r="D601" s="3" t="s">
        <v>7639</v>
      </c>
      <c r="E601" s="3" t="s">
        <v>36502</v>
      </c>
      <c r="K601" s="3" t="s">
        <v>36501</v>
      </c>
      <c r="N601" s="3" t="s">
        <v>7657</v>
      </c>
      <c r="AI601" s="3" t="s">
        <v>29</v>
      </c>
      <c r="AJ601" s="3" t="s">
        <v>7656</v>
      </c>
      <c r="AZ601" s="3" t="s">
        <v>36499</v>
      </c>
      <c r="BA601" s="3" t="s">
        <v>2235</v>
      </c>
      <c r="BB601" s="3" t="s">
        <v>36498</v>
      </c>
      <c r="BD601" s="3" t="s">
        <v>30</v>
      </c>
      <c r="BG601" s="3"/>
    </row>
    <row r="602" spans="1:59" ht="15" x14ac:dyDescent="0.2">
      <c r="A602" s="3" t="s">
        <v>36495</v>
      </c>
      <c r="B602" s="3" t="s">
        <v>36494</v>
      </c>
      <c r="C602" s="4">
        <v>42865.541296296287</v>
      </c>
      <c r="D602" s="3" t="s">
        <v>7639</v>
      </c>
      <c r="E602" s="3" t="s">
        <v>36496</v>
      </c>
      <c r="K602" s="3" t="s">
        <v>36492</v>
      </c>
      <c r="AI602" s="3" t="s">
        <v>29</v>
      </c>
      <c r="AJ602" s="3" t="s">
        <v>7656</v>
      </c>
      <c r="AZ602" s="3" t="s">
        <v>7834</v>
      </c>
      <c r="BA602" s="3" t="s">
        <v>5875</v>
      </c>
      <c r="BB602" s="3" t="s">
        <v>36340</v>
      </c>
      <c r="BD602" s="3" t="s">
        <v>30</v>
      </c>
      <c r="BG602" s="3"/>
    </row>
    <row r="603" spans="1:59" ht="15" x14ac:dyDescent="0.2">
      <c r="A603" s="3" t="s">
        <v>36490</v>
      </c>
      <c r="B603" s="3" t="s">
        <v>36487</v>
      </c>
      <c r="C603" s="4">
        <v>42865.541250000002</v>
      </c>
      <c r="D603" s="3" t="s">
        <v>7639</v>
      </c>
      <c r="E603" s="3" t="s">
        <v>36493</v>
      </c>
      <c r="K603" s="3" t="s">
        <v>36492</v>
      </c>
      <c r="L603" s="3" t="s">
        <v>36491</v>
      </c>
      <c r="N603" s="3" t="s">
        <v>7657</v>
      </c>
      <c r="AI603" s="3" t="s">
        <v>29</v>
      </c>
      <c r="AJ603" s="3" t="s">
        <v>7656</v>
      </c>
      <c r="AZ603" s="3" t="s">
        <v>36083</v>
      </c>
      <c r="BA603" s="3" t="s">
        <v>36489</v>
      </c>
      <c r="BB603" s="3" t="s">
        <v>36488</v>
      </c>
      <c r="BD603" s="3" t="s">
        <v>30</v>
      </c>
      <c r="BG603" s="3"/>
    </row>
    <row r="604" spans="1:59" ht="15" x14ac:dyDescent="0.2">
      <c r="A604" s="3" t="s">
        <v>36483</v>
      </c>
      <c r="B604" s="3" t="s">
        <v>36481</v>
      </c>
      <c r="C604" s="4">
        <v>42865.541192129633</v>
      </c>
      <c r="D604" s="3" t="s">
        <v>7639</v>
      </c>
      <c r="E604" s="3" t="s">
        <v>36486</v>
      </c>
      <c r="K604" s="3" t="s">
        <v>36485</v>
      </c>
      <c r="W604" s="3" t="s">
        <v>36484</v>
      </c>
      <c r="AI604" s="3" t="s">
        <v>29</v>
      </c>
      <c r="AJ604" s="3" t="s">
        <v>7656</v>
      </c>
      <c r="AZ604" s="3" t="s">
        <v>24570</v>
      </c>
      <c r="BA604" s="3" t="s">
        <v>36482</v>
      </c>
      <c r="BB604" s="3" t="s">
        <v>36329</v>
      </c>
      <c r="BD604" s="3" t="s">
        <v>30</v>
      </c>
      <c r="BG604" s="3"/>
    </row>
    <row r="605" spans="1:59" ht="15" x14ac:dyDescent="0.2">
      <c r="A605" s="3" t="s">
        <v>36478</v>
      </c>
      <c r="B605" s="3" t="s">
        <v>36477</v>
      </c>
      <c r="C605" s="4">
        <v>42865.541145833333</v>
      </c>
      <c r="D605" s="3" t="s">
        <v>7639</v>
      </c>
      <c r="E605" s="3" t="s">
        <v>36480</v>
      </c>
      <c r="K605" s="3" t="s">
        <v>36468</v>
      </c>
      <c r="W605" s="3" t="s">
        <v>36479</v>
      </c>
      <c r="AI605" s="3" t="s">
        <v>29</v>
      </c>
      <c r="AJ605" s="3" t="s">
        <v>7656</v>
      </c>
      <c r="AZ605" s="3" t="s">
        <v>8966</v>
      </c>
      <c r="BA605" s="3" t="s">
        <v>10536</v>
      </c>
      <c r="BB605" s="3" t="s">
        <v>36329</v>
      </c>
      <c r="BD605" s="3" t="s">
        <v>30</v>
      </c>
      <c r="BG605" s="3"/>
    </row>
    <row r="606" spans="1:59" ht="15" x14ac:dyDescent="0.2">
      <c r="A606" s="3" t="s">
        <v>36475</v>
      </c>
      <c r="B606" s="3" t="s">
        <v>36474</v>
      </c>
      <c r="C606" s="4">
        <v>42865.54109953704</v>
      </c>
      <c r="D606" s="3" t="s">
        <v>7639</v>
      </c>
      <c r="E606" s="3" t="s">
        <v>36476</v>
      </c>
      <c r="K606" s="3" t="s">
        <v>36468</v>
      </c>
      <c r="AI606" s="3" t="s">
        <v>29</v>
      </c>
      <c r="AJ606" s="3" t="s">
        <v>7656</v>
      </c>
      <c r="AZ606" s="3" t="s">
        <v>36065</v>
      </c>
      <c r="BA606" s="3" t="s">
        <v>243</v>
      </c>
      <c r="BB606" s="3" t="s">
        <v>36340</v>
      </c>
      <c r="BD606" s="3" t="s">
        <v>30</v>
      </c>
      <c r="BG606" s="3"/>
    </row>
    <row r="607" spans="1:59" ht="15" x14ac:dyDescent="0.2">
      <c r="A607" s="3" t="s">
        <v>36472</v>
      </c>
      <c r="B607" s="3" t="s">
        <v>36470</v>
      </c>
      <c r="C607" s="4">
        <v>42865.54105324074</v>
      </c>
      <c r="D607" s="3" t="s">
        <v>7639</v>
      </c>
      <c r="E607" s="3" t="s">
        <v>36473</v>
      </c>
      <c r="K607" s="3" t="s">
        <v>36468</v>
      </c>
      <c r="AI607" s="3" t="s">
        <v>29</v>
      </c>
      <c r="AJ607" s="3" t="s">
        <v>7656</v>
      </c>
      <c r="AZ607" s="3" t="s">
        <v>1143</v>
      </c>
      <c r="BA607" s="3" t="s">
        <v>36471</v>
      </c>
      <c r="BB607" s="3" t="s">
        <v>7629</v>
      </c>
      <c r="BD607" s="3" t="s">
        <v>30</v>
      </c>
      <c r="BG607" s="3"/>
    </row>
    <row r="608" spans="1:59" ht="15" x14ac:dyDescent="0.2">
      <c r="A608" s="3" t="s">
        <v>36467</v>
      </c>
      <c r="B608" s="3" t="s">
        <v>36464</v>
      </c>
      <c r="C608" s="4">
        <v>42865.541006944448</v>
      </c>
      <c r="D608" s="3" t="s">
        <v>7639</v>
      </c>
      <c r="E608" s="3" t="s">
        <v>36469</v>
      </c>
      <c r="K608" s="3" t="s">
        <v>36468</v>
      </c>
      <c r="AI608" s="3" t="s">
        <v>29</v>
      </c>
      <c r="AJ608" s="3" t="s">
        <v>7656</v>
      </c>
      <c r="AZ608" s="3" t="s">
        <v>10132</v>
      </c>
      <c r="BA608" s="3" t="s">
        <v>36466</v>
      </c>
      <c r="BB608" s="3" t="s">
        <v>36465</v>
      </c>
      <c r="BD608" s="3" t="s">
        <v>30</v>
      </c>
      <c r="BG608" s="3"/>
    </row>
    <row r="609" spans="1:59" ht="15" x14ac:dyDescent="0.2">
      <c r="A609" s="3" t="s">
        <v>36461</v>
      </c>
      <c r="B609" s="3" t="s">
        <v>36459</v>
      </c>
      <c r="C609" s="4">
        <v>42865.540937500002</v>
      </c>
      <c r="D609" s="3" t="s">
        <v>7639</v>
      </c>
      <c r="E609" s="3" t="s">
        <v>36463</v>
      </c>
      <c r="K609" s="3" t="s">
        <v>36440</v>
      </c>
      <c r="M609" s="3" t="s">
        <v>36441</v>
      </c>
      <c r="W609" s="3" t="s">
        <v>36462</v>
      </c>
      <c r="AI609" s="3" t="s">
        <v>29</v>
      </c>
      <c r="AJ609" s="3" t="s">
        <v>7656</v>
      </c>
      <c r="AZ609" s="3" t="s">
        <v>11068</v>
      </c>
      <c r="BA609" s="3" t="s">
        <v>36460</v>
      </c>
      <c r="BB609" s="3" t="s">
        <v>36329</v>
      </c>
      <c r="BD609" s="3" t="s">
        <v>30</v>
      </c>
      <c r="BG609" s="3"/>
    </row>
    <row r="610" spans="1:59" ht="15" x14ac:dyDescent="0.2">
      <c r="A610" s="3" t="s">
        <v>36457</v>
      </c>
      <c r="B610" s="3" t="s">
        <v>36455</v>
      </c>
      <c r="C610" s="4">
        <v>42865.540891203702</v>
      </c>
      <c r="D610" s="3" t="s">
        <v>7639</v>
      </c>
      <c r="E610" s="3" t="s">
        <v>36458</v>
      </c>
      <c r="K610" s="3" t="s">
        <v>36440</v>
      </c>
      <c r="AI610" s="3" t="s">
        <v>29</v>
      </c>
      <c r="AJ610" s="3" t="s">
        <v>7656</v>
      </c>
      <c r="AZ610" s="3" t="s">
        <v>8319</v>
      </c>
      <c r="BA610" s="3" t="s">
        <v>36456</v>
      </c>
      <c r="BB610" s="3" t="s">
        <v>32319</v>
      </c>
      <c r="BD610" s="3" t="s">
        <v>30</v>
      </c>
      <c r="BG610" s="3"/>
    </row>
    <row r="611" spans="1:59" ht="15" x14ac:dyDescent="0.2">
      <c r="A611" s="3" t="s">
        <v>36453</v>
      </c>
      <c r="B611" s="3" t="s">
        <v>36451</v>
      </c>
      <c r="C611" s="4">
        <v>42865.540844907409</v>
      </c>
      <c r="D611" s="3" t="s">
        <v>7639</v>
      </c>
      <c r="E611" s="3" t="s">
        <v>36454</v>
      </c>
      <c r="K611" s="3" t="s">
        <v>36440</v>
      </c>
      <c r="AI611" s="3" t="s">
        <v>29</v>
      </c>
      <c r="AJ611" s="3" t="s">
        <v>7656</v>
      </c>
      <c r="AZ611" s="3" t="s">
        <v>24740</v>
      </c>
      <c r="BA611" s="3" t="s">
        <v>36452</v>
      </c>
      <c r="BB611" s="3" t="s">
        <v>36374</v>
      </c>
      <c r="BD611" s="3" t="s">
        <v>30</v>
      </c>
      <c r="BG611" s="3"/>
    </row>
    <row r="612" spans="1:59" ht="15" x14ac:dyDescent="0.2">
      <c r="A612" s="3" t="s">
        <v>36449</v>
      </c>
      <c r="B612" s="3" t="s">
        <v>36446</v>
      </c>
      <c r="C612" s="4">
        <v>42865.54078703704</v>
      </c>
      <c r="D612" s="3" t="s">
        <v>7639</v>
      </c>
      <c r="E612" s="3" t="s">
        <v>36450</v>
      </c>
      <c r="K612" s="3" t="s">
        <v>36440</v>
      </c>
      <c r="AI612" s="3" t="s">
        <v>29</v>
      </c>
      <c r="AZ612" s="3" t="s">
        <v>447</v>
      </c>
      <c r="BA612" s="3" t="s">
        <v>36448</v>
      </c>
      <c r="BB612" s="3" t="s">
        <v>36447</v>
      </c>
      <c r="BD612" s="3" t="s">
        <v>30</v>
      </c>
      <c r="BG612" s="3"/>
    </row>
    <row r="613" spans="1:59" ht="15" x14ac:dyDescent="0.2">
      <c r="A613" s="3" t="s">
        <v>36444</v>
      </c>
      <c r="B613" s="3" t="s">
        <v>36442</v>
      </c>
      <c r="C613" s="4">
        <v>42865.540729166663</v>
      </c>
      <c r="D613" s="3" t="s">
        <v>7639</v>
      </c>
      <c r="E613" s="3" t="s">
        <v>36445</v>
      </c>
      <c r="K613" s="3" t="s">
        <v>36440</v>
      </c>
      <c r="AI613" s="3" t="s">
        <v>29</v>
      </c>
      <c r="AJ613" s="3" t="s">
        <v>7656</v>
      </c>
      <c r="AZ613" s="3" t="s">
        <v>8846</v>
      </c>
      <c r="BA613" s="3" t="s">
        <v>2327</v>
      </c>
      <c r="BB613" s="3" t="s">
        <v>36443</v>
      </c>
      <c r="BD613" s="3" t="s">
        <v>30</v>
      </c>
      <c r="BG613" s="3"/>
    </row>
    <row r="614" spans="1:59" ht="15" x14ac:dyDescent="0.2">
      <c r="A614" s="3" t="s">
        <v>36439</v>
      </c>
      <c r="B614" s="3" t="s">
        <v>36436</v>
      </c>
      <c r="C614" s="4">
        <v>42865.540682870371</v>
      </c>
      <c r="D614" s="3" t="s">
        <v>7639</v>
      </c>
      <c r="E614" s="3" t="s">
        <v>36441</v>
      </c>
      <c r="K614" s="3" t="s">
        <v>36440</v>
      </c>
      <c r="AI614" s="3" t="s">
        <v>29</v>
      </c>
      <c r="AJ614" s="3" t="s">
        <v>7656</v>
      </c>
      <c r="AZ614" s="3" t="s">
        <v>36438</v>
      </c>
      <c r="BA614" s="3" t="s">
        <v>36437</v>
      </c>
      <c r="BB614" s="3" t="s">
        <v>2877</v>
      </c>
      <c r="BD614" s="3" t="s">
        <v>30</v>
      </c>
      <c r="BG614" s="3"/>
    </row>
    <row r="615" spans="1:59" ht="15" x14ac:dyDescent="0.2">
      <c r="A615" s="3" t="s">
        <v>36434</v>
      </c>
      <c r="B615" s="3" t="s">
        <v>36432</v>
      </c>
      <c r="C615" s="4">
        <v>42865.540636574071</v>
      </c>
      <c r="D615" s="3" t="s">
        <v>7639</v>
      </c>
      <c r="E615" s="3" t="s">
        <v>36435</v>
      </c>
      <c r="K615" s="3" t="s">
        <v>36425</v>
      </c>
      <c r="AI615" s="3" t="s">
        <v>29</v>
      </c>
      <c r="AJ615" s="3" t="s">
        <v>7656</v>
      </c>
      <c r="AZ615" s="3" t="s">
        <v>5894</v>
      </c>
      <c r="BA615" s="3" t="s">
        <v>36433</v>
      </c>
      <c r="BB615" s="3" t="s">
        <v>521</v>
      </c>
      <c r="BD615" s="3" t="s">
        <v>30</v>
      </c>
      <c r="BG615" s="3"/>
    </row>
    <row r="616" spans="1:59" ht="15" x14ac:dyDescent="0.2">
      <c r="A616" s="3" t="s">
        <v>36430</v>
      </c>
      <c r="B616" s="3" t="s">
        <v>36427</v>
      </c>
      <c r="C616" s="4">
        <v>42865.540578703702</v>
      </c>
      <c r="D616" s="3" t="s">
        <v>7639</v>
      </c>
      <c r="E616" s="3" t="s">
        <v>36431</v>
      </c>
      <c r="K616" s="3" t="s">
        <v>36425</v>
      </c>
      <c r="AI616" s="3" t="s">
        <v>29</v>
      </c>
      <c r="AJ616" s="3" t="s">
        <v>7656</v>
      </c>
      <c r="AZ616" s="3" t="s">
        <v>27885</v>
      </c>
      <c r="BA616" s="3" t="s">
        <v>36429</v>
      </c>
      <c r="BB616" s="3" t="s">
        <v>36428</v>
      </c>
      <c r="BD616" s="3" t="s">
        <v>30</v>
      </c>
      <c r="BG616" s="3"/>
    </row>
    <row r="617" spans="1:59" ht="15" x14ac:dyDescent="0.2">
      <c r="A617" s="3" t="s">
        <v>36424</v>
      </c>
      <c r="B617" s="3" t="s">
        <v>36421</v>
      </c>
      <c r="C617" s="4">
        <v>42865.540532407409</v>
      </c>
      <c r="D617" s="3" t="s">
        <v>7639</v>
      </c>
      <c r="E617" s="3" t="s">
        <v>36426</v>
      </c>
      <c r="K617" s="3" t="s">
        <v>36425</v>
      </c>
      <c r="AI617" s="3" t="s">
        <v>29</v>
      </c>
      <c r="AJ617" s="3" t="s">
        <v>7656</v>
      </c>
      <c r="AZ617" s="3" t="s">
        <v>36423</v>
      </c>
      <c r="BA617" s="3" t="s">
        <v>14482</v>
      </c>
      <c r="BB617" s="3" t="s">
        <v>36422</v>
      </c>
      <c r="BD617" s="3" t="s">
        <v>30</v>
      </c>
      <c r="BG617" s="3"/>
    </row>
    <row r="618" spans="1:59" ht="15" x14ac:dyDescent="0.2">
      <c r="A618" s="3" t="s">
        <v>36418</v>
      </c>
      <c r="B618" s="3" t="s">
        <v>36417</v>
      </c>
      <c r="C618" s="4">
        <v>42865.54042824074</v>
      </c>
      <c r="D618" s="3" t="s">
        <v>7639</v>
      </c>
      <c r="E618" s="3" t="s">
        <v>36420</v>
      </c>
      <c r="K618" s="3" t="s">
        <v>35110</v>
      </c>
      <c r="M618" s="3" t="s">
        <v>35111</v>
      </c>
      <c r="W618" s="3" t="s">
        <v>36419</v>
      </c>
      <c r="AI618" s="3" t="s">
        <v>29</v>
      </c>
      <c r="AJ618" s="3" t="s">
        <v>7656</v>
      </c>
      <c r="AZ618" s="3" t="s">
        <v>23785</v>
      </c>
      <c r="BA618" s="3" t="s">
        <v>19847</v>
      </c>
      <c r="BB618" s="3" t="s">
        <v>36329</v>
      </c>
      <c r="BD618" s="3" t="s">
        <v>30</v>
      </c>
      <c r="BG618" s="3"/>
    </row>
    <row r="619" spans="1:59" ht="15" x14ac:dyDescent="0.2">
      <c r="A619" s="3" t="s">
        <v>36414</v>
      </c>
      <c r="B619" s="3" t="s">
        <v>36412</v>
      </c>
      <c r="C619" s="4">
        <v>42865.540312500001</v>
      </c>
      <c r="D619" s="3" t="s">
        <v>7639</v>
      </c>
      <c r="E619" s="3" t="s">
        <v>36416</v>
      </c>
      <c r="K619" s="3" t="s">
        <v>36410</v>
      </c>
      <c r="M619" s="3" t="s">
        <v>36405</v>
      </c>
      <c r="W619" s="3" t="s">
        <v>36415</v>
      </c>
      <c r="AI619" s="3" t="s">
        <v>29</v>
      </c>
      <c r="AJ619" s="3" t="s">
        <v>7656</v>
      </c>
      <c r="AZ619" s="3" t="s">
        <v>8340</v>
      </c>
      <c r="BA619" s="3" t="s">
        <v>36413</v>
      </c>
      <c r="BB619" s="3" t="s">
        <v>51</v>
      </c>
      <c r="BD619" s="3" t="s">
        <v>30</v>
      </c>
      <c r="BG619" s="3"/>
    </row>
    <row r="620" spans="1:59" ht="15" x14ac:dyDescent="0.2">
      <c r="A620" s="3" t="s">
        <v>36408</v>
      </c>
      <c r="B620" s="3" t="s">
        <v>36406</v>
      </c>
      <c r="C620" s="4">
        <v>42865.540254629632</v>
      </c>
      <c r="D620" s="3" t="s">
        <v>7639</v>
      </c>
      <c r="E620" s="3" t="s">
        <v>36411</v>
      </c>
      <c r="K620" s="3" t="s">
        <v>36410</v>
      </c>
      <c r="M620" s="3" t="s">
        <v>36405</v>
      </c>
      <c r="W620" s="3" t="s">
        <v>36409</v>
      </c>
      <c r="AI620" s="3" t="s">
        <v>29</v>
      </c>
      <c r="AJ620" s="3" t="s">
        <v>7656</v>
      </c>
      <c r="AZ620" s="3" t="s">
        <v>15074</v>
      </c>
      <c r="BA620" s="3" t="s">
        <v>10142</v>
      </c>
      <c r="BB620" s="3" t="s">
        <v>36407</v>
      </c>
      <c r="BD620" s="3" t="s">
        <v>30</v>
      </c>
      <c r="BG620" s="3"/>
    </row>
    <row r="621" spans="1:59" ht="15" x14ac:dyDescent="0.2">
      <c r="A621" s="3" t="s">
        <v>36403</v>
      </c>
      <c r="B621" s="3" t="s">
        <v>36400</v>
      </c>
      <c r="C621" s="4">
        <v>42865.540196759262</v>
      </c>
      <c r="D621" s="3" t="s">
        <v>7639</v>
      </c>
      <c r="E621" s="3" t="s">
        <v>36405</v>
      </c>
      <c r="K621" s="3" t="s">
        <v>36404</v>
      </c>
      <c r="AI621" s="3" t="s">
        <v>29</v>
      </c>
      <c r="AJ621" s="3" t="s">
        <v>7656</v>
      </c>
      <c r="AZ621" s="3" t="s">
        <v>14328</v>
      </c>
      <c r="BA621" s="3" t="s">
        <v>36402</v>
      </c>
      <c r="BB621" s="3" t="s">
        <v>36401</v>
      </c>
      <c r="BD621" s="3" t="s">
        <v>30</v>
      </c>
      <c r="BG621" s="3"/>
    </row>
    <row r="622" spans="1:59" ht="15" x14ac:dyDescent="0.2">
      <c r="A622" s="3" t="s">
        <v>36396</v>
      </c>
      <c r="B622" s="3" t="s">
        <v>36393</v>
      </c>
      <c r="C622" s="4">
        <v>42865.540046296293</v>
      </c>
      <c r="D622" s="3" t="s">
        <v>7639</v>
      </c>
      <c r="E622" s="3" t="s">
        <v>36399</v>
      </c>
      <c r="K622" s="3" t="s">
        <v>36398</v>
      </c>
      <c r="M622" s="3" t="s">
        <v>7650</v>
      </c>
      <c r="W622" s="3" t="s">
        <v>36397</v>
      </c>
      <c r="AI622" s="3" t="s">
        <v>29</v>
      </c>
      <c r="AJ622" s="3" t="s">
        <v>7656</v>
      </c>
      <c r="AZ622" s="3" t="s">
        <v>36395</v>
      </c>
      <c r="BA622" s="3" t="s">
        <v>36394</v>
      </c>
      <c r="BB622" s="3" t="s">
        <v>672</v>
      </c>
      <c r="BD622" s="3" t="s">
        <v>30</v>
      </c>
      <c r="BG622" s="3"/>
    </row>
    <row r="623" spans="1:59" ht="15" x14ac:dyDescent="0.2">
      <c r="A623" s="3" t="s">
        <v>36390</v>
      </c>
      <c r="B623" s="3" t="s">
        <v>36387</v>
      </c>
      <c r="C623" s="4">
        <v>42865.534837962958</v>
      </c>
      <c r="D623" s="3" t="s">
        <v>7639</v>
      </c>
      <c r="E623" s="3" t="s">
        <v>36392</v>
      </c>
      <c r="L623" s="3" t="s">
        <v>36391</v>
      </c>
      <c r="AI623" s="3" t="s">
        <v>29</v>
      </c>
      <c r="AJ623" s="3" t="s">
        <v>7656</v>
      </c>
      <c r="AZ623" s="3" t="s">
        <v>36389</v>
      </c>
      <c r="BA623" s="3" t="s">
        <v>4220</v>
      </c>
      <c r="BB623" s="3" t="s">
        <v>36388</v>
      </c>
      <c r="BD623" s="3" t="s">
        <v>7641</v>
      </c>
      <c r="BG623" s="3"/>
    </row>
    <row r="624" spans="1:59" ht="15" x14ac:dyDescent="0.2">
      <c r="A624" s="3" t="s">
        <v>36384</v>
      </c>
      <c r="B624" s="3" t="s">
        <v>36383</v>
      </c>
      <c r="C624" s="4">
        <v>42865.534675925926</v>
      </c>
      <c r="D624" s="3" t="s">
        <v>7639</v>
      </c>
      <c r="E624" s="3" t="s">
        <v>36386</v>
      </c>
      <c r="K624" s="3" t="s">
        <v>36371</v>
      </c>
      <c r="M624" s="3" t="s">
        <v>10325</v>
      </c>
      <c r="W624" s="3" t="s">
        <v>36385</v>
      </c>
      <c r="AI624" s="3" t="s">
        <v>29</v>
      </c>
      <c r="AJ624" s="3" t="s">
        <v>7656</v>
      </c>
      <c r="AZ624" s="3" t="s">
        <v>2063</v>
      </c>
      <c r="BA624" s="3" t="s">
        <v>1187</v>
      </c>
      <c r="BB624" s="3" t="s">
        <v>36329</v>
      </c>
      <c r="BD624" s="3" t="s">
        <v>30</v>
      </c>
      <c r="BG624" s="3"/>
    </row>
    <row r="625" spans="1:59" ht="15" x14ac:dyDescent="0.2">
      <c r="A625" s="3" t="s">
        <v>36381</v>
      </c>
      <c r="B625" s="3" t="s">
        <v>36378</v>
      </c>
      <c r="C625" s="4">
        <v>42865.534618055557</v>
      </c>
      <c r="D625" s="3" t="s">
        <v>7639</v>
      </c>
      <c r="E625" s="3" t="s">
        <v>36382</v>
      </c>
      <c r="K625" s="3" t="s">
        <v>36371</v>
      </c>
      <c r="AI625" s="3" t="s">
        <v>29</v>
      </c>
      <c r="AJ625" s="3" t="s">
        <v>7656</v>
      </c>
      <c r="AZ625" s="3" t="s">
        <v>8263</v>
      </c>
      <c r="BA625" s="3" t="s">
        <v>36380</v>
      </c>
      <c r="BB625" s="3" t="s">
        <v>36379</v>
      </c>
      <c r="BD625" s="3" t="s">
        <v>30</v>
      </c>
      <c r="BG625" s="3"/>
    </row>
    <row r="626" spans="1:59" ht="15" x14ac:dyDescent="0.2">
      <c r="A626" s="3" t="s">
        <v>36376</v>
      </c>
      <c r="B626" s="3" t="s">
        <v>36373</v>
      </c>
      <c r="C626" s="4">
        <v>42865.534571759257</v>
      </c>
      <c r="D626" s="3" t="s">
        <v>7639</v>
      </c>
      <c r="E626" s="3" t="s">
        <v>36377</v>
      </c>
      <c r="K626" s="3" t="s">
        <v>36371</v>
      </c>
      <c r="AI626" s="3" t="s">
        <v>29</v>
      </c>
      <c r="AJ626" s="3" t="s">
        <v>7656</v>
      </c>
      <c r="AZ626" s="3" t="s">
        <v>4467</v>
      </c>
      <c r="BA626" s="3" t="s">
        <v>36375</v>
      </c>
      <c r="BB626" s="3" t="s">
        <v>36374</v>
      </c>
      <c r="BD626" s="3" t="s">
        <v>30</v>
      </c>
      <c r="BG626" s="3"/>
    </row>
    <row r="627" spans="1:59" ht="15" x14ac:dyDescent="0.2">
      <c r="A627" s="3" t="s">
        <v>36370</v>
      </c>
      <c r="B627" s="3" t="s">
        <v>36367</v>
      </c>
      <c r="C627" s="4">
        <v>42865.534513888888</v>
      </c>
      <c r="D627" s="3" t="s">
        <v>7639</v>
      </c>
      <c r="E627" s="3" t="s">
        <v>36372</v>
      </c>
      <c r="K627" s="3" t="s">
        <v>36371</v>
      </c>
      <c r="AI627" s="3" t="s">
        <v>29</v>
      </c>
      <c r="AJ627" s="3" t="s">
        <v>7656</v>
      </c>
      <c r="AZ627" s="3" t="s">
        <v>36369</v>
      </c>
      <c r="BA627" s="3" t="s">
        <v>36368</v>
      </c>
      <c r="BB627" s="3" t="s">
        <v>36340</v>
      </c>
      <c r="BD627" s="3" t="s">
        <v>30</v>
      </c>
      <c r="BG627" s="3"/>
    </row>
    <row r="628" spans="1:59" ht="15" x14ac:dyDescent="0.2">
      <c r="A628" s="3" t="s">
        <v>36365</v>
      </c>
      <c r="B628" s="3" t="s">
        <v>36361</v>
      </c>
      <c r="C628" s="4">
        <v>42865.534467592603</v>
      </c>
      <c r="D628" s="3" t="s">
        <v>7639</v>
      </c>
      <c r="E628" s="3" t="s">
        <v>36366</v>
      </c>
      <c r="K628" s="3" t="s">
        <v>36359</v>
      </c>
      <c r="AI628" s="3" t="s">
        <v>29</v>
      </c>
      <c r="AJ628" s="3" t="s">
        <v>7656</v>
      </c>
      <c r="AZ628" s="3" t="s">
        <v>36364</v>
      </c>
      <c r="BA628" s="3" t="s">
        <v>36363</v>
      </c>
      <c r="BB628" s="3" t="s">
        <v>36362</v>
      </c>
      <c r="BD628" s="3" t="s">
        <v>30</v>
      </c>
      <c r="BG628" s="3"/>
    </row>
    <row r="629" spans="1:59" ht="15" x14ac:dyDescent="0.2">
      <c r="A629" s="3" t="s">
        <v>36358</v>
      </c>
      <c r="B629" s="3" t="s">
        <v>36356</v>
      </c>
      <c r="C629" s="4">
        <v>42865.534409722219</v>
      </c>
      <c r="D629" s="3" t="s">
        <v>7639</v>
      </c>
      <c r="E629" s="3" t="s">
        <v>36360</v>
      </c>
      <c r="K629" s="3" t="s">
        <v>36359</v>
      </c>
      <c r="AI629" s="3" t="s">
        <v>29</v>
      </c>
      <c r="AJ629" s="3" t="s">
        <v>7656</v>
      </c>
      <c r="AZ629" s="3" t="s">
        <v>8811</v>
      </c>
      <c r="BA629" s="3" t="s">
        <v>1344</v>
      </c>
      <c r="BB629" s="3" t="s">
        <v>36357</v>
      </c>
      <c r="BD629" s="3" t="s">
        <v>30</v>
      </c>
      <c r="BG629" s="3"/>
    </row>
    <row r="630" spans="1:59" ht="15" x14ac:dyDescent="0.2">
      <c r="A630" s="3" t="s">
        <v>36354</v>
      </c>
      <c r="B630" s="3" t="s">
        <v>36353</v>
      </c>
      <c r="C630" s="4">
        <v>42865.534351851849</v>
      </c>
      <c r="D630" s="3" t="s">
        <v>7639</v>
      </c>
      <c r="E630" s="3" t="s">
        <v>36355</v>
      </c>
      <c r="K630" s="3" t="s">
        <v>36337</v>
      </c>
      <c r="M630" s="3" t="s">
        <v>36338</v>
      </c>
      <c r="W630" s="3" t="s">
        <v>36351</v>
      </c>
      <c r="AI630" s="3" t="s">
        <v>29</v>
      </c>
      <c r="AJ630" s="3" t="s">
        <v>7656</v>
      </c>
      <c r="AZ630" s="3" t="s">
        <v>9441</v>
      </c>
      <c r="BA630" s="3" t="s">
        <v>9467</v>
      </c>
      <c r="BB630" s="3" t="s">
        <v>36329</v>
      </c>
      <c r="BD630" s="3" t="s">
        <v>30</v>
      </c>
      <c r="BG630" s="3"/>
    </row>
    <row r="631" spans="1:59" ht="15" x14ac:dyDescent="0.2">
      <c r="A631" s="3" t="s">
        <v>36350</v>
      </c>
      <c r="B631" s="3" t="s">
        <v>36348</v>
      </c>
      <c r="C631" s="4">
        <v>42865.534282407411</v>
      </c>
      <c r="D631" s="3" t="s">
        <v>7639</v>
      </c>
      <c r="E631" s="3" t="s">
        <v>36352</v>
      </c>
      <c r="K631" s="3" t="s">
        <v>36337</v>
      </c>
      <c r="M631" s="3" t="s">
        <v>36338</v>
      </c>
      <c r="W631" s="3" t="s">
        <v>36351</v>
      </c>
      <c r="AI631" s="3" t="s">
        <v>29</v>
      </c>
      <c r="AJ631" s="3" t="s">
        <v>7656</v>
      </c>
      <c r="AZ631" s="3" t="s">
        <v>36349</v>
      </c>
      <c r="BA631" s="3" t="s">
        <v>2687</v>
      </c>
      <c r="BB631" s="3" t="s">
        <v>36329</v>
      </c>
      <c r="BD631" s="3" t="s">
        <v>30</v>
      </c>
      <c r="BG631" s="3"/>
    </row>
    <row r="632" spans="1:59" ht="15" x14ac:dyDescent="0.2">
      <c r="A632" s="3" t="s">
        <v>36346</v>
      </c>
      <c r="B632" s="3" t="s">
        <v>36344</v>
      </c>
      <c r="C632" s="4">
        <v>42865.534236111111</v>
      </c>
      <c r="D632" s="3" t="s">
        <v>7639</v>
      </c>
      <c r="E632" s="3" t="s">
        <v>36347</v>
      </c>
      <c r="K632" s="3" t="s">
        <v>36337</v>
      </c>
      <c r="AI632" s="3" t="s">
        <v>29</v>
      </c>
      <c r="AJ632" s="3" t="s">
        <v>7656</v>
      </c>
      <c r="AZ632" s="3" t="s">
        <v>36345</v>
      </c>
      <c r="BA632" s="3" t="s">
        <v>2415</v>
      </c>
      <c r="BB632" s="3" t="s">
        <v>36340</v>
      </c>
      <c r="BD632" s="3" t="s">
        <v>30</v>
      </c>
      <c r="BG632" s="3"/>
    </row>
    <row r="633" spans="1:59" ht="15" x14ac:dyDescent="0.2">
      <c r="A633" s="3" t="s">
        <v>36342</v>
      </c>
      <c r="B633" s="3" t="s">
        <v>36339</v>
      </c>
      <c r="C633" s="4">
        <v>42865.534189814818</v>
      </c>
      <c r="D633" s="3" t="s">
        <v>7639</v>
      </c>
      <c r="E633" s="3" t="s">
        <v>36343</v>
      </c>
      <c r="K633" s="3" t="s">
        <v>36337</v>
      </c>
      <c r="AI633" s="3" t="s">
        <v>29</v>
      </c>
      <c r="AJ633" s="3" t="s">
        <v>7656</v>
      </c>
      <c r="AZ633" s="3" t="s">
        <v>36341</v>
      </c>
      <c r="BA633" s="3" t="s">
        <v>5545</v>
      </c>
      <c r="BB633" s="3" t="s">
        <v>36340</v>
      </c>
      <c r="BD633" s="3" t="s">
        <v>30</v>
      </c>
      <c r="BG633" s="3"/>
    </row>
    <row r="634" spans="1:59" ht="15" x14ac:dyDescent="0.2">
      <c r="A634" s="3" t="s">
        <v>36336</v>
      </c>
      <c r="B634" s="3" t="s">
        <v>36334</v>
      </c>
      <c r="C634" s="4">
        <v>42865.534131944441</v>
      </c>
      <c r="D634" s="3" t="s">
        <v>7639</v>
      </c>
      <c r="E634" s="3" t="s">
        <v>36338</v>
      </c>
      <c r="K634" s="3" t="s">
        <v>36337</v>
      </c>
      <c r="AI634" s="3" t="s">
        <v>29</v>
      </c>
      <c r="AJ634" s="3" t="s">
        <v>7656</v>
      </c>
      <c r="AZ634" s="3" t="s">
        <v>10121</v>
      </c>
      <c r="BA634" s="3" t="s">
        <v>36335</v>
      </c>
      <c r="BB634" s="3" t="s">
        <v>2877</v>
      </c>
      <c r="BD634" s="3" t="s">
        <v>30</v>
      </c>
      <c r="BG634" s="3"/>
    </row>
    <row r="635" spans="1:59" ht="15" x14ac:dyDescent="0.2">
      <c r="A635" s="3" t="s">
        <v>36331</v>
      </c>
      <c r="B635" s="3" t="s">
        <v>36328</v>
      </c>
      <c r="C635" s="4">
        <v>42865.534062500003</v>
      </c>
      <c r="D635" s="3" t="s">
        <v>7639</v>
      </c>
      <c r="E635" s="3" t="s">
        <v>36333</v>
      </c>
      <c r="K635" s="3" t="s">
        <v>23920</v>
      </c>
      <c r="M635" s="3" t="s">
        <v>23922</v>
      </c>
      <c r="W635" s="3" t="s">
        <v>36332</v>
      </c>
      <c r="AI635" s="3" t="s">
        <v>29</v>
      </c>
      <c r="AJ635" s="3" t="s">
        <v>7656</v>
      </c>
      <c r="AZ635" s="3" t="s">
        <v>14365</v>
      </c>
      <c r="BA635" s="3" t="s">
        <v>36330</v>
      </c>
      <c r="BB635" s="3" t="s">
        <v>36329</v>
      </c>
      <c r="BD635" s="3" t="s">
        <v>30</v>
      </c>
      <c r="BG635" s="3"/>
    </row>
    <row r="636" spans="1:59" ht="15" x14ac:dyDescent="0.2">
      <c r="A636" s="3" t="s">
        <v>36326</v>
      </c>
      <c r="B636" s="3" t="s">
        <v>36324</v>
      </c>
      <c r="C636" s="4">
        <v>42859.744085648148</v>
      </c>
      <c r="D636" s="3" t="s">
        <v>31816</v>
      </c>
      <c r="E636" s="3" t="s">
        <v>36327</v>
      </c>
      <c r="M636" s="3" t="s">
        <v>36069</v>
      </c>
      <c r="N636" s="3" t="s">
        <v>35917</v>
      </c>
      <c r="AI636" s="3" t="s">
        <v>29</v>
      </c>
      <c r="AJ636" s="3" t="s">
        <v>36052</v>
      </c>
      <c r="AM636" s="3" t="s">
        <v>24</v>
      </c>
      <c r="AZ636" s="3" t="s">
        <v>31348</v>
      </c>
      <c r="BA636" s="3" t="s">
        <v>36325</v>
      </c>
      <c r="BB636" s="3" t="s">
        <v>7629</v>
      </c>
      <c r="BD636" s="3" t="s">
        <v>30</v>
      </c>
      <c r="BG636" s="3"/>
    </row>
    <row r="637" spans="1:59" ht="15" x14ac:dyDescent="0.2">
      <c r="A637" s="3" t="s">
        <v>36322</v>
      </c>
      <c r="B637" s="3" t="s">
        <v>36320</v>
      </c>
      <c r="C637" s="4">
        <v>42859.744085648148</v>
      </c>
      <c r="D637" s="3" t="s">
        <v>31816</v>
      </c>
      <c r="E637" s="3" t="s">
        <v>36323</v>
      </c>
      <c r="M637" s="3" t="s">
        <v>36062</v>
      </c>
      <c r="N637" s="3" t="s">
        <v>35917</v>
      </c>
      <c r="AI637" s="3" t="s">
        <v>29</v>
      </c>
      <c r="AJ637" s="3" t="s">
        <v>36052</v>
      </c>
      <c r="AM637" s="3" t="s">
        <v>24</v>
      </c>
      <c r="AZ637" s="3" t="s">
        <v>16274</v>
      </c>
      <c r="BA637" s="3" t="s">
        <v>36321</v>
      </c>
      <c r="BB637" s="3" t="s">
        <v>36236</v>
      </c>
      <c r="BD637" s="3" t="s">
        <v>30</v>
      </c>
      <c r="BG637" s="3"/>
    </row>
    <row r="638" spans="1:59" ht="15" x14ac:dyDescent="0.2">
      <c r="A638" s="3" t="s">
        <v>36317</v>
      </c>
      <c r="B638" s="3" t="s">
        <v>36315</v>
      </c>
      <c r="C638" s="4">
        <v>42859.744085648148</v>
      </c>
      <c r="D638" s="3" t="s">
        <v>31816</v>
      </c>
      <c r="E638" s="3" t="s">
        <v>36319</v>
      </c>
      <c r="M638" s="3" t="s">
        <v>36318</v>
      </c>
      <c r="AI638" s="3" t="s">
        <v>29</v>
      </c>
      <c r="AJ638" s="3" t="s">
        <v>36052</v>
      </c>
      <c r="AM638" s="3" t="s">
        <v>24</v>
      </c>
      <c r="AZ638" s="3" t="s">
        <v>2495</v>
      </c>
      <c r="BA638" s="3" t="s">
        <v>4529</v>
      </c>
      <c r="BB638" s="3" t="s">
        <v>36316</v>
      </c>
      <c r="BD638" s="3" t="s">
        <v>30</v>
      </c>
      <c r="BG638" s="3"/>
    </row>
    <row r="639" spans="1:59" ht="15" x14ac:dyDescent="0.2">
      <c r="A639" s="3" t="s">
        <v>36313</v>
      </c>
      <c r="B639" s="3" t="s">
        <v>36309</v>
      </c>
      <c r="C639" s="4">
        <v>42859.744085648148</v>
      </c>
      <c r="D639" s="3" t="s">
        <v>31816</v>
      </c>
      <c r="E639" s="3" t="s">
        <v>36314</v>
      </c>
      <c r="M639" s="3" t="s">
        <v>36062</v>
      </c>
      <c r="N639" s="3" t="s">
        <v>36060</v>
      </c>
      <c r="AI639" s="3" t="s">
        <v>29</v>
      </c>
      <c r="AJ639" s="3" t="s">
        <v>36052</v>
      </c>
      <c r="AM639" s="3" t="s">
        <v>24</v>
      </c>
      <c r="AZ639" s="3" t="s">
        <v>36312</v>
      </c>
      <c r="BA639" s="3" t="s">
        <v>36311</v>
      </c>
      <c r="BB639" s="3" t="s">
        <v>36310</v>
      </c>
      <c r="BD639" s="3" t="s">
        <v>30</v>
      </c>
      <c r="BG639" s="3"/>
    </row>
    <row r="640" spans="1:59" ht="15" x14ac:dyDescent="0.2">
      <c r="A640" s="3" t="s">
        <v>36307</v>
      </c>
      <c r="B640" s="3" t="s">
        <v>36305</v>
      </c>
      <c r="C640" s="4">
        <v>42859.744085648148</v>
      </c>
      <c r="D640" s="3" t="s">
        <v>31816</v>
      </c>
      <c r="E640" s="3" t="s">
        <v>36308</v>
      </c>
      <c r="M640" s="3" t="s">
        <v>36055</v>
      </c>
      <c r="N640" s="3" t="s">
        <v>36053</v>
      </c>
      <c r="AI640" s="3" t="s">
        <v>29</v>
      </c>
      <c r="AJ640" s="3" t="s">
        <v>36052</v>
      </c>
      <c r="AM640" s="3" t="s">
        <v>24</v>
      </c>
      <c r="AZ640" s="3" t="s">
        <v>2683</v>
      </c>
      <c r="BA640" s="3" t="s">
        <v>36306</v>
      </c>
      <c r="BB640" s="3" t="s">
        <v>7629</v>
      </c>
      <c r="BD640" s="3" t="s">
        <v>30</v>
      </c>
      <c r="BG640" s="3"/>
    </row>
    <row r="641" spans="1:59" ht="15" x14ac:dyDescent="0.2">
      <c r="A641" s="3" t="s">
        <v>36303</v>
      </c>
      <c r="B641" s="3" t="s">
        <v>36299</v>
      </c>
      <c r="C641" s="4">
        <v>42859.744085648148</v>
      </c>
      <c r="D641" s="3" t="s">
        <v>31816</v>
      </c>
      <c r="E641" s="3" t="s">
        <v>36304</v>
      </c>
      <c r="M641" s="3" t="s">
        <v>36062</v>
      </c>
      <c r="N641" s="3" t="s">
        <v>36060</v>
      </c>
      <c r="AI641" s="3" t="s">
        <v>29</v>
      </c>
      <c r="AJ641" s="3" t="s">
        <v>36052</v>
      </c>
      <c r="AM641" s="3" t="s">
        <v>24</v>
      </c>
      <c r="AZ641" s="3" t="s">
        <v>36302</v>
      </c>
      <c r="BA641" s="3" t="s">
        <v>36301</v>
      </c>
      <c r="BB641" s="3" t="s">
        <v>36300</v>
      </c>
      <c r="BD641" s="3" t="s">
        <v>30</v>
      </c>
      <c r="BG641" s="3"/>
    </row>
    <row r="642" spans="1:59" ht="15" x14ac:dyDescent="0.2">
      <c r="A642" s="3" t="s">
        <v>36297</v>
      </c>
      <c r="B642" s="3" t="s">
        <v>36295</v>
      </c>
      <c r="C642" s="4">
        <v>42859.744085648148</v>
      </c>
      <c r="D642" s="3" t="s">
        <v>31816</v>
      </c>
      <c r="E642" s="3" t="s">
        <v>36298</v>
      </c>
      <c r="M642" s="3" t="s">
        <v>36062</v>
      </c>
      <c r="N642" s="3" t="s">
        <v>36060</v>
      </c>
      <c r="AI642" s="3" t="s">
        <v>29</v>
      </c>
      <c r="AJ642" s="3" t="s">
        <v>36052</v>
      </c>
      <c r="AM642" s="3" t="s">
        <v>24</v>
      </c>
      <c r="AZ642" s="3" t="s">
        <v>7649</v>
      </c>
      <c r="BA642" s="3" t="s">
        <v>465</v>
      </c>
      <c r="BB642" s="3" t="s">
        <v>36296</v>
      </c>
      <c r="BD642" s="3" t="s">
        <v>30</v>
      </c>
      <c r="BG642" s="3"/>
    </row>
    <row r="643" spans="1:59" ht="15" x14ac:dyDescent="0.2">
      <c r="A643" s="3" t="s">
        <v>36293</v>
      </c>
      <c r="B643" s="3" t="s">
        <v>36292</v>
      </c>
      <c r="C643" s="4">
        <v>42859.744085648148</v>
      </c>
      <c r="D643" s="3" t="s">
        <v>31816</v>
      </c>
      <c r="E643" s="3" t="s">
        <v>36294</v>
      </c>
      <c r="M643" s="3" t="s">
        <v>36134</v>
      </c>
      <c r="N643" s="3" t="s">
        <v>36132</v>
      </c>
      <c r="AI643" s="3" t="s">
        <v>29</v>
      </c>
      <c r="AJ643" s="3" t="s">
        <v>36052</v>
      </c>
      <c r="AM643" s="3" t="s">
        <v>24</v>
      </c>
      <c r="AZ643" s="3" t="s">
        <v>3957</v>
      </c>
      <c r="BA643" s="3" t="s">
        <v>372</v>
      </c>
      <c r="BB643" s="3" t="s">
        <v>36200</v>
      </c>
      <c r="BD643" s="3" t="s">
        <v>30</v>
      </c>
      <c r="BG643" s="3"/>
    </row>
    <row r="644" spans="1:59" ht="15" x14ac:dyDescent="0.2">
      <c r="A644" s="3" t="s">
        <v>36290</v>
      </c>
      <c r="B644" s="3" t="s">
        <v>36286</v>
      </c>
      <c r="C644" s="4">
        <v>42859.744074074071</v>
      </c>
      <c r="D644" s="3" t="s">
        <v>31816</v>
      </c>
      <c r="E644" s="3" t="s">
        <v>36291</v>
      </c>
      <c r="AI644" s="3" t="s">
        <v>29</v>
      </c>
      <c r="AJ644" s="3" t="s">
        <v>36028</v>
      </c>
      <c r="AZ644" s="3" t="s">
        <v>36289</v>
      </c>
      <c r="BA644" s="3" t="s">
        <v>36288</v>
      </c>
      <c r="BB644" s="3" t="s">
        <v>36287</v>
      </c>
      <c r="BD644" s="3" t="s">
        <v>30</v>
      </c>
      <c r="BG644" s="3"/>
    </row>
    <row r="645" spans="1:59" ht="15" x14ac:dyDescent="0.2">
      <c r="A645" s="3" t="s">
        <v>36284</v>
      </c>
      <c r="B645" s="3" t="s">
        <v>36282</v>
      </c>
      <c r="C645" s="4">
        <v>42859.744074074071</v>
      </c>
      <c r="D645" s="3" t="s">
        <v>31816</v>
      </c>
      <c r="E645" s="3" t="s">
        <v>36285</v>
      </c>
      <c r="M645" s="3" t="s">
        <v>36253</v>
      </c>
      <c r="AI645" s="3" t="s">
        <v>29</v>
      </c>
      <c r="AJ645" s="3" t="s">
        <v>36028</v>
      </c>
      <c r="AZ645" s="3" t="s">
        <v>10591</v>
      </c>
      <c r="BA645" s="3" t="s">
        <v>36283</v>
      </c>
      <c r="BB645" s="3" t="s">
        <v>17582</v>
      </c>
      <c r="BD645" s="3" t="s">
        <v>30</v>
      </c>
      <c r="BG645" s="3"/>
    </row>
    <row r="646" spans="1:59" ht="15" x14ac:dyDescent="0.2">
      <c r="A646" s="3" t="s">
        <v>36280</v>
      </c>
      <c r="B646" s="3" t="s">
        <v>36278</v>
      </c>
      <c r="C646" s="4">
        <v>42859.744074074071</v>
      </c>
      <c r="D646" s="3" t="s">
        <v>31816</v>
      </c>
      <c r="E646" s="3" t="s">
        <v>36281</v>
      </c>
      <c r="M646" s="3" t="s">
        <v>36253</v>
      </c>
      <c r="AI646" s="3" t="s">
        <v>29</v>
      </c>
      <c r="AJ646" s="3" t="s">
        <v>36028</v>
      </c>
      <c r="AZ646" s="3" t="s">
        <v>7851</v>
      </c>
      <c r="BA646" s="3" t="s">
        <v>9848</v>
      </c>
      <c r="BB646" s="3" t="s">
        <v>36279</v>
      </c>
      <c r="BD646" s="3" t="s">
        <v>30</v>
      </c>
      <c r="BG646" s="3"/>
    </row>
    <row r="647" spans="1:59" ht="15" x14ac:dyDescent="0.2">
      <c r="A647" s="3" t="s">
        <v>36277</v>
      </c>
      <c r="B647" s="3" t="s">
        <v>36275</v>
      </c>
      <c r="C647" s="4">
        <v>42859.744074074071</v>
      </c>
      <c r="D647" s="3" t="s">
        <v>31816</v>
      </c>
      <c r="E647" s="3" t="s">
        <v>36263</v>
      </c>
      <c r="M647" s="3" t="s">
        <v>36253</v>
      </c>
      <c r="AI647" s="3" t="s">
        <v>29</v>
      </c>
      <c r="AJ647" s="3" t="s">
        <v>36028</v>
      </c>
      <c r="AZ647" s="3" t="s">
        <v>8966</v>
      </c>
      <c r="BA647" s="3" t="s">
        <v>5350</v>
      </c>
      <c r="BB647" s="3" t="s">
        <v>36276</v>
      </c>
      <c r="BD647" s="3" t="s">
        <v>30</v>
      </c>
      <c r="BG647" s="3"/>
    </row>
    <row r="648" spans="1:59" ht="15" x14ac:dyDescent="0.2">
      <c r="A648" s="3" t="s">
        <v>36273</v>
      </c>
      <c r="B648" s="3" t="s">
        <v>36271</v>
      </c>
      <c r="C648" s="4">
        <v>42859.744074074071</v>
      </c>
      <c r="D648" s="3" t="s">
        <v>31816</v>
      </c>
      <c r="E648" s="3" t="s">
        <v>36274</v>
      </c>
      <c r="M648" s="3" t="s">
        <v>36263</v>
      </c>
      <c r="AI648" s="3" t="s">
        <v>29</v>
      </c>
      <c r="AJ648" s="3" t="s">
        <v>36028</v>
      </c>
      <c r="AZ648" s="3" t="s">
        <v>9441</v>
      </c>
      <c r="BA648" s="3" t="s">
        <v>36272</v>
      </c>
      <c r="BB648" s="3" t="s">
        <v>36260</v>
      </c>
      <c r="BD648" s="3" t="s">
        <v>30</v>
      </c>
      <c r="BG648" s="3"/>
    </row>
    <row r="649" spans="1:59" ht="15" x14ac:dyDescent="0.2">
      <c r="A649" s="3" t="s">
        <v>36269</v>
      </c>
      <c r="B649" s="3" t="s">
        <v>36265</v>
      </c>
      <c r="C649" s="4">
        <v>42859.744074074071</v>
      </c>
      <c r="D649" s="3" t="s">
        <v>31816</v>
      </c>
      <c r="E649" s="3" t="s">
        <v>36270</v>
      </c>
      <c r="M649" s="3" t="s">
        <v>36263</v>
      </c>
      <c r="AI649" s="3" t="s">
        <v>29</v>
      </c>
      <c r="AJ649" s="3" t="s">
        <v>36028</v>
      </c>
      <c r="AZ649" s="3" t="s">
        <v>36268</v>
      </c>
      <c r="BA649" s="3" t="s">
        <v>36267</v>
      </c>
      <c r="BB649" s="3" t="s">
        <v>36266</v>
      </c>
      <c r="BD649" s="3" t="s">
        <v>30</v>
      </c>
      <c r="BG649" s="3"/>
    </row>
    <row r="650" spans="1:59" ht="15" x14ac:dyDescent="0.2">
      <c r="A650" s="3" t="s">
        <v>36262</v>
      </c>
      <c r="B650" s="3" t="s">
        <v>36259</v>
      </c>
      <c r="C650" s="4">
        <v>42859.744074074071</v>
      </c>
      <c r="D650" s="3" t="s">
        <v>31816</v>
      </c>
      <c r="E650" s="3" t="s">
        <v>36264</v>
      </c>
      <c r="M650" s="3" t="s">
        <v>36263</v>
      </c>
      <c r="AI650" s="3" t="s">
        <v>29</v>
      </c>
      <c r="AJ650" s="3" t="s">
        <v>36028</v>
      </c>
      <c r="AZ650" s="3" t="s">
        <v>11508</v>
      </c>
      <c r="BA650" s="3" t="s">
        <v>36261</v>
      </c>
      <c r="BB650" s="3" t="s">
        <v>36260</v>
      </c>
      <c r="BD650" s="3" t="s">
        <v>30</v>
      </c>
      <c r="BG650" s="3"/>
    </row>
    <row r="651" spans="1:59" ht="15" x14ac:dyDescent="0.2">
      <c r="A651" s="3" t="s">
        <v>36257</v>
      </c>
      <c r="B651" s="3" t="s">
        <v>36254</v>
      </c>
      <c r="C651" s="4">
        <v>42859.744074074071</v>
      </c>
      <c r="D651" s="3" t="s">
        <v>31816</v>
      </c>
      <c r="E651" s="3" t="s">
        <v>36258</v>
      </c>
      <c r="M651" s="3" t="s">
        <v>36253</v>
      </c>
      <c r="AI651" s="3" t="s">
        <v>29</v>
      </c>
      <c r="AJ651" s="3" t="s">
        <v>36028</v>
      </c>
      <c r="AZ651" s="3" t="s">
        <v>10591</v>
      </c>
      <c r="BA651" s="3" t="s">
        <v>36256</v>
      </c>
      <c r="BB651" s="3" t="s">
        <v>36255</v>
      </c>
      <c r="BD651" s="3" t="s">
        <v>30</v>
      </c>
      <c r="BG651" s="3"/>
    </row>
    <row r="652" spans="1:59" ht="15" x14ac:dyDescent="0.2">
      <c r="A652" s="3" t="s">
        <v>36252</v>
      </c>
      <c r="B652" s="3" t="s">
        <v>36251</v>
      </c>
      <c r="C652" s="4">
        <v>42859.744074074071</v>
      </c>
      <c r="D652" s="3" t="s">
        <v>31816</v>
      </c>
      <c r="E652" s="3" t="s">
        <v>36253</v>
      </c>
      <c r="M652" s="3" t="s">
        <v>36034</v>
      </c>
      <c r="AI652" s="3" t="s">
        <v>29</v>
      </c>
      <c r="AJ652" s="3" t="s">
        <v>36028</v>
      </c>
      <c r="AZ652" s="3" t="s">
        <v>18014</v>
      </c>
      <c r="BA652" s="3" t="s">
        <v>1416</v>
      </c>
      <c r="BB652" s="3" t="s">
        <v>36197</v>
      </c>
      <c r="BD652" s="3" t="s">
        <v>30</v>
      </c>
      <c r="BG652" s="3"/>
    </row>
    <row r="653" spans="1:59" ht="15" x14ac:dyDescent="0.2">
      <c r="A653" s="3" t="s">
        <v>36249</v>
      </c>
      <c r="B653" s="3" t="s">
        <v>36245</v>
      </c>
      <c r="C653" s="4">
        <v>42859.744074074071</v>
      </c>
      <c r="D653" s="3" t="s">
        <v>31816</v>
      </c>
      <c r="E653" s="3" t="s">
        <v>36250</v>
      </c>
      <c r="M653" s="3" t="s">
        <v>35919</v>
      </c>
      <c r="N653" s="3" t="s">
        <v>35917</v>
      </c>
      <c r="AI653" s="3" t="s">
        <v>29</v>
      </c>
      <c r="AJ653" s="3" t="s">
        <v>27526</v>
      </c>
      <c r="AM653" s="3" t="s">
        <v>24</v>
      </c>
      <c r="AZ653" s="3" t="s">
        <v>36248</v>
      </c>
      <c r="BA653" s="3" t="s">
        <v>36247</v>
      </c>
      <c r="BB653" s="3" t="s">
        <v>36246</v>
      </c>
      <c r="BD653" s="3" t="s">
        <v>30</v>
      </c>
      <c r="BG653" s="3"/>
    </row>
    <row r="654" spans="1:59" ht="15" x14ac:dyDescent="0.2">
      <c r="A654" s="3" t="s">
        <v>36243</v>
      </c>
      <c r="B654" s="3" t="s">
        <v>36240</v>
      </c>
      <c r="C654" s="4">
        <v>42859.744074074071</v>
      </c>
      <c r="D654" s="3" t="s">
        <v>31816</v>
      </c>
      <c r="E654" s="3" t="s">
        <v>36227</v>
      </c>
      <c r="L654" s="3" t="s">
        <v>36244</v>
      </c>
      <c r="AI654" s="3" t="s">
        <v>29</v>
      </c>
      <c r="AJ654" s="3" t="s">
        <v>27526</v>
      </c>
      <c r="AM654" s="3" t="s">
        <v>62</v>
      </c>
      <c r="AZ654" s="3" t="s">
        <v>8233</v>
      </c>
      <c r="BA654" s="3" t="s">
        <v>36242</v>
      </c>
      <c r="BB654" s="3" t="s">
        <v>36241</v>
      </c>
      <c r="BD654" s="3" t="s">
        <v>30</v>
      </c>
      <c r="BG654" s="3"/>
    </row>
    <row r="655" spans="1:59" ht="15" x14ac:dyDescent="0.2">
      <c r="A655" s="3" t="s">
        <v>36238</v>
      </c>
      <c r="B655" s="3" t="s">
        <v>36235</v>
      </c>
      <c r="C655" s="4">
        <v>42859.744074074071</v>
      </c>
      <c r="D655" s="3" t="s">
        <v>31816</v>
      </c>
      <c r="E655" s="3" t="s">
        <v>36239</v>
      </c>
      <c r="M655" s="3" t="s">
        <v>35927</v>
      </c>
      <c r="N655" s="3" t="s">
        <v>36233</v>
      </c>
      <c r="AI655" s="3" t="s">
        <v>29</v>
      </c>
      <c r="AJ655" s="3" t="s">
        <v>27526</v>
      </c>
      <c r="AM655" s="3" t="s">
        <v>24</v>
      </c>
      <c r="AZ655" s="3" t="s">
        <v>2327</v>
      </c>
      <c r="BA655" s="3" t="s">
        <v>36237</v>
      </c>
      <c r="BB655" s="3" t="s">
        <v>36236</v>
      </c>
      <c r="BD655" s="3" t="s">
        <v>30</v>
      </c>
      <c r="BG655" s="3"/>
    </row>
    <row r="656" spans="1:59" ht="15" x14ac:dyDescent="0.2">
      <c r="A656" s="3" t="s">
        <v>36232</v>
      </c>
      <c r="B656" s="3" t="s">
        <v>36229</v>
      </c>
      <c r="C656" s="4">
        <v>42859.744062500002</v>
      </c>
      <c r="D656" s="3" t="s">
        <v>31816</v>
      </c>
      <c r="E656" s="3" t="s">
        <v>36234</v>
      </c>
      <c r="M656" s="3" t="s">
        <v>35927</v>
      </c>
      <c r="N656" s="3" t="s">
        <v>36233</v>
      </c>
      <c r="AI656" s="3" t="s">
        <v>29</v>
      </c>
      <c r="AJ656" s="3" t="s">
        <v>27526</v>
      </c>
      <c r="AM656" s="3" t="s">
        <v>24</v>
      </c>
      <c r="AZ656" s="3" t="s">
        <v>8319</v>
      </c>
      <c r="BA656" s="3" t="s">
        <v>36231</v>
      </c>
      <c r="BB656" s="3" t="s">
        <v>36230</v>
      </c>
      <c r="BD656" s="3" t="s">
        <v>30</v>
      </c>
      <c r="BG656" s="3"/>
    </row>
    <row r="657" spans="1:59" ht="15" x14ac:dyDescent="0.2">
      <c r="A657" s="3" t="s">
        <v>36226</v>
      </c>
      <c r="B657" s="3" t="s">
        <v>36223</v>
      </c>
      <c r="C657" s="4">
        <v>42859.744062500002</v>
      </c>
      <c r="D657" s="3" t="s">
        <v>31816</v>
      </c>
      <c r="E657" s="3" t="s">
        <v>36228</v>
      </c>
      <c r="M657" s="3" t="s">
        <v>36227</v>
      </c>
      <c r="AI657" s="3" t="s">
        <v>29</v>
      </c>
      <c r="AJ657" s="3" t="s">
        <v>27526</v>
      </c>
      <c r="AM657" s="3" t="s">
        <v>62</v>
      </c>
      <c r="AZ657" s="3" t="s">
        <v>36225</v>
      </c>
      <c r="BA657" s="3" t="s">
        <v>3102</v>
      </c>
      <c r="BB657" s="3" t="s">
        <v>36224</v>
      </c>
      <c r="BD657" s="3" t="s">
        <v>30</v>
      </c>
      <c r="BG657" s="3"/>
    </row>
    <row r="658" spans="1:59" ht="15" x14ac:dyDescent="0.2">
      <c r="A658" s="3" t="s">
        <v>36221</v>
      </c>
      <c r="B658" s="3" t="s">
        <v>36218</v>
      </c>
      <c r="C658" s="4">
        <v>42859.744062500002</v>
      </c>
      <c r="D658" s="3" t="s">
        <v>31816</v>
      </c>
      <c r="E658" s="3" t="s">
        <v>36222</v>
      </c>
      <c r="M658" s="3" t="s">
        <v>35919</v>
      </c>
      <c r="N658" s="3" t="s">
        <v>35917</v>
      </c>
      <c r="AI658" s="3" t="s">
        <v>29</v>
      </c>
      <c r="AJ658" s="3" t="s">
        <v>27526</v>
      </c>
      <c r="AM658" s="3" t="s">
        <v>62</v>
      </c>
      <c r="AZ658" s="3" t="s">
        <v>7859</v>
      </c>
      <c r="BA658" s="3" t="s">
        <v>36220</v>
      </c>
      <c r="BB658" s="3" t="s">
        <v>36219</v>
      </c>
      <c r="BD658" s="3" t="s">
        <v>30</v>
      </c>
      <c r="BG658" s="3"/>
    </row>
    <row r="659" spans="1:59" ht="15" x14ac:dyDescent="0.2">
      <c r="A659" s="3" t="s">
        <v>36216</v>
      </c>
      <c r="B659" s="3" t="s">
        <v>36213</v>
      </c>
      <c r="C659" s="4">
        <v>42859.744062500002</v>
      </c>
      <c r="D659" s="3" t="s">
        <v>31816</v>
      </c>
      <c r="E659" s="3" t="s">
        <v>36217</v>
      </c>
      <c r="M659" s="3" t="s">
        <v>35919</v>
      </c>
      <c r="N659" s="3" t="s">
        <v>35917</v>
      </c>
      <c r="AI659" s="3" t="s">
        <v>29</v>
      </c>
      <c r="AJ659" s="3" t="s">
        <v>27526</v>
      </c>
      <c r="AM659" s="3" t="s">
        <v>24</v>
      </c>
      <c r="AZ659" s="3" t="s">
        <v>1910</v>
      </c>
      <c r="BA659" s="3" t="s">
        <v>36215</v>
      </c>
      <c r="BB659" s="3" t="s">
        <v>36214</v>
      </c>
      <c r="BD659" s="3" t="s">
        <v>30</v>
      </c>
      <c r="BG659" s="3"/>
    </row>
    <row r="660" spans="1:59" ht="15" x14ac:dyDescent="0.2">
      <c r="A660" s="3" t="s">
        <v>36211</v>
      </c>
      <c r="B660" s="3" t="s">
        <v>36208</v>
      </c>
      <c r="C660" s="4">
        <v>42859.744062500002</v>
      </c>
      <c r="D660" s="3" t="s">
        <v>31816</v>
      </c>
      <c r="E660" s="3" t="s">
        <v>36212</v>
      </c>
      <c r="M660" s="3" t="s">
        <v>35919</v>
      </c>
      <c r="N660" s="3" t="s">
        <v>35917</v>
      </c>
      <c r="AI660" s="3" t="s">
        <v>29</v>
      </c>
      <c r="AJ660" s="3" t="s">
        <v>27526</v>
      </c>
      <c r="AM660" s="3" t="s">
        <v>62</v>
      </c>
      <c r="AZ660" s="3" t="s">
        <v>10081</v>
      </c>
      <c r="BA660" s="3" t="s">
        <v>36210</v>
      </c>
      <c r="BB660" s="3" t="s">
        <v>36209</v>
      </c>
      <c r="BD660" s="3" t="s">
        <v>30</v>
      </c>
      <c r="BG660" s="3"/>
    </row>
    <row r="661" spans="1:59" ht="15" x14ac:dyDescent="0.2">
      <c r="A661" s="3" t="s">
        <v>36206</v>
      </c>
      <c r="B661" s="3" t="s">
        <v>36204</v>
      </c>
      <c r="C661" s="4">
        <v>42859.744062500002</v>
      </c>
      <c r="D661" s="3" t="s">
        <v>31816</v>
      </c>
      <c r="E661" s="3" t="s">
        <v>36207</v>
      </c>
      <c r="M661" s="3" t="s">
        <v>35919</v>
      </c>
      <c r="N661" s="3" t="s">
        <v>35917</v>
      </c>
      <c r="AI661" s="3" t="s">
        <v>29</v>
      </c>
      <c r="AJ661" s="3" t="s">
        <v>27526</v>
      </c>
      <c r="AM661" s="3" t="s">
        <v>62</v>
      </c>
      <c r="AZ661" s="3" t="s">
        <v>2980</v>
      </c>
      <c r="BA661" s="3" t="s">
        <v>36205</v>
      </c>
      <c r="BB661" s="3" t="s">
        <v>1432</v>
      </c>
      <c r="BD661" s="3" t="s">
        <v>30</v>
      </c>
      <c r="BG661" s="3"/>
    </row>
    <row r="662" spans="1:59" ht="15" x14ac:dyDescent="0.2">
      <c r="A662" s="3" t="s">
        <v>36202</v>
      </c>
      <c r="B662" s="3" t="s">
        <v>36199</v>
      </c>
      <c r="C662" s="4">
        <v>42859.744062500002</v>
      </c>
      <c r="D662" s="3" t="s">
        <v>31816</v>
      </c>
      <c r="E662" s="3" t="s">
        <v>36203</v>
      </c>
      <c r="M662" s="3" t="s">
        <v>35919</v>
      </c>
      <c r="N662" s="3" t="s">
        <v>35917</v>
      </c>
      <c r="AI662" s="3" t="s">
        <v>29</v>
      </c>
      <c r="AJ662" s="3" t="s">
        <v>27526</v>
      </c>
      <c r="AM662" s="3" t="s">
        <v>24</v>
      </c>
      <c r="AZ662" s="3" t="s">
        <v>16490</v>
      </c>
      <c r="BA662" s="3" t="s">
        <v>36201</v>
      </c>
      <c r="BB662" s="3" t="s">
        <v>36200</v>
      </c>
      <c r="BD662" s="3" t="s">
        <v>30</v>
      </c>
      <c r="BG662" s="3"/>
    </row>
    <row r="663" spans="1:59" ht="15" x14ac:dyDescent="0.2">
      <c r="A663" s="3" t="s">
        <v>36198</v>
      </c>
      <c r="B663" s="3" t="s">
        <v>36196</v>
      </c>
      <c r="C663" s="4">
        <v>42859.744062500002</v>
      </c>
      <c r="D663" s="3" t="s">
        <v>31816</v>
      </c>
      <c r="E663" s="3" t="s">
        <v>36167</v>
      </c>
      <c r="M663" s="3" t="s">
        <v>35907</v>
      </c>
      <c r="AI663" s="3" t="s">
        <v>29</v>
      </c>
      <c r="AJ663" s="3" t="s">
        <v>35894</v>
      </c>
      <c r="AZ663" s="3" t="s">
        <v>36050</v>
      </c>
      <c r="BA663" s="3" t="s">
        <v>6052</v>
      </c>
      <c r="BB663" s="3" t="s">
        <v>36197</v>
      </c>
      <c r="BD663" s="3" t="s">
        <v>30</v>
      </c>
      <c r="BG663" s="3"/>
    </row>
    <row r="664" spans="1:59" ht="15" x14ac:dyDescent="0.2">
      <c r="A664" s="3" t="s">
        <v>36194</v>
      </c>
      <c r="B664" s="3" t="s">
        <v>36191</v>
      </c>
      <c r="C664" s="4">
        <v>42859.744062500002</v>
      </c>
      <c r="D664" s="3" t="s">
        <v>31816</v>
      </c>
      <c r="E664" s="3" t="s">
        <v>36195</v>
      </c>
      <c r="M664" s="3" t="s">
        <v>36167</v>
      </c>
      <c r="AI664" s="3" t="s">
        <v>29</v>
      </c>
      <c r="AJ664" s="3" t="s">
        <v>35894</v>
      </c>
      <c r="AZ664" s="3" t="s">
        <v>14911</v>
      </c>
      <c r="BA664" s="3" t="s">
        <v>36193</v>
      </c>
      <c r="BB664" s="3" t="s">
        <v>36192</v>
      </c>
      <c r="BD664" s="3" t="s">
        <v>30</v>
      </c>
      <c r="BG664" s="3"/>
    </row>
    <row r="665" spans="1:59" ht="15" x14ac:dyDescent="0.2">
      <c r="A665" s="3" t="s">
        <v>36189</v>
      </c>
      <c r="B665" s="3" t="s">
        <v>36185</v>
      </c>
      <c r="C665" s="4">
        <v>42859.744062500002</v>
      </c>
      <c r="D665" s="3" t="s">
        <v>31816</v>
      </c>
      <c r="E665" s="3" t="s">
        <v>36190</v>
      </c>
      <c r="M665" s="3" t="s">
        <v>36167</v>
      </c>
      <c r="AI665" s="3" t="s">
        <v>29</v>
      </c>
      <c r="AJ665" s="3" t="s">
        <v>35894</v>
      </c>
      <c r="AZ665" s="3" t="s">
        <v>36188</v>
      </c>
      <c r="BA665" s="3" t="s">
        <v>36187</v>
      </c>
      <c r="BB665" s="3" t="s">
        <v>36186</v>
      </c>
      <c r="BD665" s="3" t="s">
        <v>30</v>
      </c>
      <c r="BG665" s="3"/>
    </row>
    <row r="666" spans="1:59" ht="15" x14ac:dyDescent="0.2">
      <c r="A666" s="3" t="s">
        <v>36183</v>
      </c>
      <c r="B666" s="3" t="s">
        <v>36179</v>
      </c>
      <c r="C666" s="4">
        <v>42859.744050925918</v>
      </c>
      <c r="D666" s="3" t="s">
        <v>31816</v>
      </c>
      <c r="E666" s="3" t="s">
        <v>36184</v>
      </c>
      <c r="M666" s="3" t="s">
        <v>35907</v>
      </c>
      <c r="AI666" s="3" t="s">
        <v>29</v>
      </c>
      <c r="AJ666" s="3" t="s">
        <v>35894</v>
      </c>
      <c r="AZ666" s="3" t="s">
        <v>36182</v>
      </c>
      <c r="BA666" s="3" t="s">
        <v>36181</v>
      </c>
      <c r="BB666" s="3" t="s">
        <v>36180</v>
      </c>
      <c r="BD666" s="3" t="s">
        <v>30</v>
      </c>
      <c r="BG666" s="3"/>
    </row>
    <row r="667" spans="1:59" ht="15" x14ac:dyDescent="0.2">
      <c r="A667" s="3" t="s">
        <v>36177</v>
      </c>
      <c r="B667" s="3" t="s">
        <v>36174</v>
      </c>
      <c r="C667" s="4">
        <v>42859.744050925918</v>
      </c>
      <c r="D667" s="3" t="s">
        <v>31816</v>
      </c>
      <c r="E667" s="3" t="s">
        <v>36178</v>
      </c>
      <c r="M667" s="3" t="s">
        <v>36167</v>
      </c>
      <c r="AI667" s="3" t="s">
        <v>29</v>
      </c>
      <c r="AJ667" s="3" t="s">
        <v>35894</v>
      </c>
      <c r="AZ667" s="3" t="s">
        <v>1327</v>
      </c>
      <c r="BA667" s="3" t="s">
        <v>36176</v>
      </c>
      <c r="BB667" s="3" t="s">
        <v>36175</v>
      </c>
      <c r="BD667" s="3" t="s">
        <v>30</v>
      </c>
      <c r="BG667" s="3"/>
    </row>
    <row r="668" spans="1:59" ht="15" x14ac:dyDescent="0.2">
      <c r="A668" s="3" t="s">
        <v>36172</v>
      </c>
      <c r="B668" s="3" t="s">
        <v>36169</v>
      </c>
      <c r="C668" s="4">
        <v>42859.744050925918</v>
      </c>
      <c r="D668" s="3" t="s">
        <v>31816</v>
      </c>
      <c r="E668" s="3" t="s">
        <v>36173</v>
      </c>
      <c r="M668" s="3" t="s">
        <v>36162</v>
      </c>
      <c r="AI668" s="3" t="s">
        <v>29</v>
      </c>
      <c r="AJ668" s="3" t="s">
        <v>35894</v>
      </c>
      <c r="AZ668" s="3" t="s">
        <v>5819</v>
      </c>
      <c r="BA668" s="3" t="s">
        <v>36171</v>
      </c>
      <c r="BB668" s="3" t="s">
        <v>36170</v>
      </c>
      <c r="BD668" s="3" t="s">
        <v>30</v>
      </c>
      <c r="BG668" s="3"/>
    </row>
    <row r="669" spans="1:59" ht="15" x14ac:dyDescent="0.2">
      <c r="A669" s="3" t="s">
        <v>36166</v>
      </c>
      <c r="B669" s="3" t="s">
        <v>36163</v>
      </c>
      <c r="C669" s="4">
        <v>42859.744050925918</v>
      </c>
      <c r="D669" s="3" t="s">
        <v>31816</v>
      </c>
      <c r="E669" s="3" t="s">
        <v>36168</v>
      </c>
      <c r="M669" s="3" t="s">
        <v>36167</v>
      </c>
      <c r="AI669" s="3" t="s">
        <v>29</v>
      </c>
      <c r="AJ669" s="3" t="s">
        <v>35894</v>
      </c>
      <c r="AZ669" s="3" t="s">
        <v>10048</v>
      </c>
      <c r="BA669" s="3" t="s">
        <v>36165</v>
      </c>
      <c r="BB669" s="3" t="s">
        <v>36164</v>
      </c>
      <c r="BD669" s="3" t="s">
        <v>30</v>
      </c>
      <c r="BG669" s="3"/>
    </row>
    <row r="670" spans="1:59" ht="15" x14ac:dyDescent="0.2">
      <c r="A670" s="3" t="s">
        <v>36161</v>
      </c>
      <c r="B670" s="3" t="s">
        <v>36158</v>
      </c>
      <c r="C670" s="4">
        <v>42859.744050925918</v>
      </c>
      <c r="D670" s="3" t="s">
        <v>31816</v>
      </c>
      <c r="E670" s="3" t="s">
        <v>36162</v>
      </c>
      <c r="M670" s="3" t="s">
        <v>35907</v>
      </c>
      <c r="AI670" s="3" t="s">
        <v>29</v>
      </c>
      <c r="AJ670" s="3" t="s">
        <v>35894</v>
      </c>
      <c r="AZ670" s="3" t="s">
        <v>8263</v>
      </c>
      <c r="BA670" s="3" t="s">
        <v>36160</v>
      </c>
      <c r="BB670" s="3" t="s">
        <v>36159</v>
      </c>
      <c r="BD670" s="3" t="s">
        <v>30</v>
      </c>
      <c r="BG670" s="3"/>
    </row>
    <row r="671" spans="1:59" ht="15" x14ac:dyDescent="0.2">
      <c r="A671" s="3" t="s">
        <v>36154</v>
      </c>
      <c r="B671" s="3" t="s">
        <v>36153</v>
      </c>
      <c r="C671" s="4">
        <v>42859.744050925918</v>
      </c>
      <c r="D671" s="3" t="s">
        <v>31816</v>
      </c>
      <c r="E671" s="3" t="s">
        <v>36157</v>
      </c>
      <c r="G671" s="3" t="s">
        <v>36156</v>
      </c>
      <c r="H671" s="3" t="s">
        <v>8057</v>
      </c>
      <c r="I671" s="3" t="s">
        <v>9242</v>
      </c>
      <c r="N671" s="3" t="s">
        <v>36155</v>
      </c>
      <c r="AI671" s="3" t="s">
        <v>8007</v>
      </c>
      <c r="AJ671" s="3" t="s">
        <v>36052</v>
      </c>
      <c r="AZ671" s="3" t="s">
        <v>4302</v>
      </c>
      <c r="BA671" s="3" t="s">
        <v>5633</v>
      </c>
      <c r="BB671" s="3" t="s">
        <v>27523</v>
      </c>
      <c r="BD671" s="3" t="s">
        <v>30</v>
      </c>
      <c r="BG671" s="3"/>
    </row>
    <row r="672" spans="1:59" ht="15" x14ac:dyDescent="0.2">
      <c r="A672" s="3" t="s">
        <v>36149</v>
      </c>
      <c r="B672" s="3" t="s">
        <v>36146</v>
      </c>
      <c r="C672" s="4">
        <v>42859.744050925918</v>
      </c>
      <c r="D672" s="3" t="s">
        <v>31816</v>
      </c>
      <c r="E672" s="3" t="s">
        <v>36152</v>
      </c>
      <c r="G672" s="3" t="s">
        <v>36151</v>
      </c>
      <c r="H672" s="3" t="s">
        <v>8057</v>
      </c>
      <c r="I672" s="3" t="s">
        <v>9242</v>
      </c>
      <c r="N672" s="3" t="s">
        <v>36150</v>
      </c>
      <c r="AI672" s="3" t="s">
        <v>8007</v>
      </c>
      <c r="AJ672" s="3" t="s">
        <v>36052</v>
      </c>
      <c r="AZ672" s="3" t="s">
        <v>36148</v>
      </c>
      <c r="BA672" s="3" t="s">
        <v>36147</v>
      </c>
      <c r="BB672" s="3" t="s">
        <v>27523</v>
      </c>
      <c r="BD672" s="3" t="s">
        <v>30</v>
      </c>
      <c r="BG672" s="3"/>
    </row>
    <row r="673" spans="1:59" ht="15" x14ac:dyDescent="0.2">
      <c r="A673" s="3" t="s">
        <v>36142</v>
      </c>
      <c r="B673" s="3" t="s">
        <v>36141</v>
      </c>
      <c r="C673" s="4">
        <v>42859.744050925918</v>
      </c>
      <c r="D673" s="3" t="s">
        <v>31816</v>
      </c>
      <c r="E673" s="3" t="s">
        <v>36145</v>
      </c>
      <c r="G673" s="3" t="s">
        <v>36144</v>
      </c>
      <c r="H673" s="3" t="s">
        <v>8057</v>
      </c>
      <c r="I673" s="3" t="s">
        <v>9242</v>
      </c>
      <c r="N673" s="3" t="s">
        <v>36143</v>
      </c>
      <c r="AI673" s="3" t="s">
        <v>8007</v>
      </c>
      <c r="AJ673" s="3" t="s">
        <v>36052</v>
      </c>
      <c r="AZ673" s="3" t="s">
        <v>9517</v>
      </c>
      <c r="BA673" s="3" t="s">
        <v>29728</v>
      </c>
      <c r="BB673" s="3" t="s">
        <v>27523</v>
      </c>
      <c r="BD673" s="3" t="s">
        <v>30</v>
      </c>
      <c r="BG673" s="3"/>
    </row>
    <row r="674" spans="1:59" ht="15" x14ac:dyDescent="0.2">
      <c r="A674" s="3" t="s">
        <v>36137</v>
      </c>
      <c r="B674" s="3" t="s">
        <v>36135</v>
      </c>
      <c r="C674" s="4">
        <v>42859.744050925918</v>
      </c>
      <c r="D674" s="3" t="s">
        <v>31816</v>
      </c>
      <c r="E674" s="3" t="s">
        <v>36140</v>
      </c>
      <c r="G674" s="3" t="s">
        <v>36139</v>
      </c>
      <c r="H674" s="3" t="s">
        <v>8443</v>
      </c>
      <c r="I674" s="3" t="s">
        <v>10319</v>
      </c>
      <c r="N674" s="3" t="s">
        <v>36138</v>
      </c>
      <c r="AI674" s="3" t="s">
        <v>8007</v>
      </c>
      <c r="AJ674" s="3" t="s">
        <v>36052</v>
      </c>
      <c r="AZ674" s="3" t="s">
        <v>5846</v>
      </c>
      <c r="BA674" s="3" t="s">
        <v>36136</v>
      </c>
      <c r="BB674" s="3" t="s">
        <v>27523</v>
      </c>
      <c r="BD674" s="3" t="s">
        <v>30</v>
      </c>
      <c r="BG674" s="3"/>
    </row>
    <row r="675" spans="1:59" ht="15" x14ac:dyDescent="0.2">
      <c r="A675" s="3" t="s">
        <v>36131</v>
      </c>
      <c r="B675" s="3" t="s">
        <v>36129</v>
      </c>
      <c r="C675" s="4">
        <v>42859.744050925918</v>
      </c>
      <c r="D675" s="3" t="s">
        <v>31816</v>
      </c>
      <c r="E675" s="3" t="s">
        <v>36134</v>
      </c>
      <c r="G675" s="3" t="s">
        <v>36133</v>
      </c>
      <c r="H675" s="3" t="s">
        <v>8443</v>
      </c>
      <c r="I675" s="3" t="s">
        <v>10319</v>
      </c>
      <c r="N675" s="3" t="s">
        <v>36132</v>
      </c>
      <c r="AI675" s="3" t="s">
        <v>8007</v>
      </c>
      <c r="AJ675" s="3" t="s">
        <v>36052</v>
      </c>
      <c r="AZ675" s="3" t="s">
        <v>9331</v>
      </c>
      <c r="BA675" s="3" t="s">
        <v>36130</v>
      </c>
      <c r="BB675" s="3" t="s">
        <v>27523</v>
      </c>
      <c r="BC675" s="3" t="s">
        <v>8425</v>
      </c>
      <c r="BD675" s="3" t="s">
        <v>30</v>
      </c>
      <c r="BG675" s="3"/>
    </row>
    <row r="676" spans="1:59" ht="15" x14ac:dyDescent="0.2">
      <c r="A676" s="3" t="s">
        <v>36125</v>
      </c>
      <c r="B676" s="3" t="s">
        <v>36124</v>
      </c>
      <c r="C676" s="4">
        <v>42859.744050925918</v>
      </c>
      <c r="D676" s="3" t="s">
        <v>31816</v>
      </c>
      <c r="E676" s="3" t="s">
        <v>36128</v>
      </c>
      <c r="G676" s="3" t="s">
        <v>36127</v>
      </c>
      <c r="H676" s="3" t="s">
        <v>8443</v>
      </c>
      <c r="I676" s="3" t="s">
        <v>10319</v>
      </c>
      <c r="N676" s="3" t="s">
        <v>36126</v>
      </c>
      <c r="AI676" s="3" t="s">
        <v>8007</v>
      </c>
      <c r="AJ676" s="3" t="s">
        <v>36052</v>
      </c>
      <c r="AZ676" s="3" t="s">
        <v>24930</v>
      </c>
      <c r="BA676" s="3" t="s">
        <v>3351</v>
      </c>
      <c r="BB676" s="3" t="s">
        <v>27523</v>
      </c>
      <c r="BD676" s="3" t="s">
        <v>30</v>
      </c>
      <c r="BG676" s="3"/>
    </row>
    <row r="677" spans="1:59" ht="15" x14ac:dyDescent="0.2">
      <c r="A677" s="3" t="s">
        <v>36120</v>
      </c>
      <c r="B677" s="3" t="s">
        <v>36118</v>
      </c>
      <c r="C677" s="4">
        <v>42859.744050925918</v>
      </c>
      <c r="D677" s="3" t="s">
        <v>31816</v>
      </c>
      <c r="E677" s="3" t="s">
        <v>36123</v>
      </c>
      <c r="G677" s="3" t="s">
        <v>36122</v>
      </c>
      <c r="H677" s="3" t="s">
        <v>8443</v>
      </c>
      <c r="I677" s="3" t="s">
        <v>10319</v>
      </c>
      <c r="N677" s="3" t="s">
        <v>36121</v>
      </c>
      <c r="AI677" s="3" t="s">
        <v>8007</v>
      </c>
      <c r="AJ677" s="3" t="s">
        <v>36052</v>
      </c>
      <c r="AZ677" s="3" t="s">
        <v>5819</v>
      </c>
      <c r="BA677" s="3" t="s">
        <v>36119</v>
      </c>
      <c r="BB677" s="3" t="s">
        <v>27523</v>
      </c>
      <c r="BD677" s="3" t="s">
        <v>30</v>
      </c>
      <c r="BG677" s="3"/>
    </row>
    <row r="678" spans="1:59" ht="15" x14ac:dyDescent="0.2">
      <c r="A678" s="3" t="s">
        <v>36114</v>
      </c>
      <c r="B678" s="3" t="s">
        <v>36112</v>
      </c>
      <c r="C678" s="4">
        <v>42859.744039351863</v>
      </c>
      <c r="D678" s="3" t="s">
        <v>31816</v>
      </c>
      <c r="E678" s="3" t="s">
        <v>36117</v>
      </c>
      <c r="G678" s="3" t="s">
        <v>36116</v>
      </c>
      <c r="H678" s="3" t="s">
        <v>8443</v>
      </c>
      <c r="I678" s="3" t="s">
        <v>10319</v>
      </c>
      <c r="N678" s="3" t="s">
        <v>36115</v>
      </c>
      <c r="AI678" s="3" t="s">
        <v>8007</v>
      </c>
      <c r="AJ678" s="3" t="s">
        <v>36052</v>
      </c>
      <c r="AZ678" s="3" t="s">
        <v>10591</v>
      </c>
      <c r="BA678" s="3" t="s">
        <v>36113</v>
      </c>
      <c r="BB678" s="3" t="s">
        <v>27523</v>
      </c>
      <c r="BD678" s="3" t="s">
        <v>30</v>
      </c>
      <c r="BG678" s="3"/>
    </row>
    <row r="679" spans="1:59" ht="15" x14ac:dyDescent="0.2">
      <c r="A679" s="3" t="s">
        <v>36108</v>
      </c>
      <c r="B679" s="3" t="s">
        <v>36107</v>
      </c>
      <c r="C679" s="4">
        <v>42859.744039351863</v>
      </c>
      <c r="D679" s="3" t="s">
        <v>31816</v>
      </c>
      <c r="E679" s="3" t="s">
        <v>36111</v>
      </c>
      <c r="G679" s="3" t="s">
        <v>36110</v>
      </c>
      <c r="H679" s="3" t="s">
        <v>36086</v>
      </c>
      <c r="I679" s="3" t="s">
        <v>9242</v>
      </c>
      <c r="N679" s="3" t="s">
        <v>36109</v>
      </c>
      <c r="AI679" s="3" t="s">
        <v>8007</v>
      </c>
      <c r="AJ679" s="3" t="s">
        <v>36052</v>
      </c>
      <c r="AZ679" s="3" t="s">
        <v>9854</v>
      </c>
      <c r="BA679" s="3" t="s">
        <v>3980</v>
      </c>
      <c r="BB679" s="3" t="s">
        <v>27523</v>
      </c>
      <c r="BD679" s="3" t="s">
        <v>30</v>
      </c>
      <c r="BG679" s="3"/>
    </row>
    <row r="680" spans="1:59" ht="15" x14ac:dyDescent="0.2">
      <c r="A680" s="3" t="s">
        <v>36103</v>
      </c>
      <c r="B680" s="3" t="s">
        <v>36101</v>
      </c>
      <c r="C680" s="4">
        <v>42859.744039351863</v>
      </c>
      <c r="D680" s="3" t="s">
        <v>31816</v>
      </c>
      <c r="E680" s="3" t="s">
        <v>36106</v>
      </c>
      <c r="G680" s="3" t="s">
        <v>36105</v>
      </c>
      <c r="H680" s="3" t="s">
        <v>8057</v>
      </c>
      <c r="I680" s="3" t="s">
        <v>9242</v>
      </c>
      <c r="N680" s="3" t="s">
        <v>36104</v>
      </c>
      <c r="AI680" s="3" t="s">
        <v>8007</v>
      </c>
      <c r="AJ680" s="3" t="s">
        <v>36052</v>
      </c>
      <c r="AZ680" s="3" t="s">
        <v>4302</v>
      </c>
      <c r="BA680" s="3" t="s">
        <v>36102</v>
      </c>
      <c r="BB680" s="3" t="s">
        <v>27523</v>
      </c>
      <c r="BD680" s="3" t="s">
        <v>30</v>
      </c>
      <c r="BG680" s="3"/>
    </row>
    <row r="681" spans="1:59" ht="15" x14ac:dyDescent="0.2">
      <c r="A681" s="3" t="s">
        <v>36097</v>
      </c>
      <c r="B681" s="3" t="s">
        <v>36095</v>
      </c>
      <c r="C681" s="4">
        <v>42859.744039351863</v>
      </c>
      <c r="D681" s="3" t="s">
        <v>31816</v>
      </c>
      <c r="E681" s="3" t="s">
        <v>36100</v>
      </c>
      <c r="G681" s="3" t="s">
        <v>36099</v>
      </c>
      <c r="H681" s="3" t="s">
        <v>8057</v>
      </c>
      <c r="I681" s="3" t="s">
        <v>9242</v>
      </c>
      <c r="N681" s="3" t="s">
        <v>36098</v>
      </c>
      <c r="AI681" s="3" t="s">
        <v>8007</v>
      </c>
      <c r="AJ681" s="3" t="s">
        <v>36052</v>
      </c>
      <c r="AZ681" s="3" t="s">
        <v>14873</v>
      </c>
      <c r="BA681" s="3" t="s">
        <v>36096</v>
      </c>
      <c r="BB681" s="3" t="s">
        <v>27523</v>
      </c>
      <c r="BD681" s="3" t="s">
        <v>30</v>
      </c>
      <c r="BG681" s="3"/>
    </row>
    <row r="682" spans="1:59" ht="15" x14ac:dyDescent="0.2">
      <c r="A682" s="3" t="s">
        <v>36091</v>
      </c>
      <c r="B682" s="3" t="s">
        <v>36089</v>
      </c>
      <c r="C682" s="4">
        <v>42859.744039351863</v>
      </c>
      <c r="D682" s="3" t="s">
        <v>31816</v>
      </c>
      <c r="E682" s="3" t="s">
        <v>36094</v>
      </c>
      <c r="G682" s="3" t="s">
        <v>36093</v>
      </c>
      <c r="H682" s="3" t="s">
        <v>8443</v>
      </c>
      <c r="I682" s="3" t="s">
        <v>10319</v>
      </c>
      <c r="N682" s="3" t="s">
        <v>36092</v>
      </c>
      <c r="AI682" s="3" t="s">
        <v>8007</v>
      </c>
      <c r="AJ682" s="3" t="s">
        <v>36052</v>
      </c>
      <c r="AZ682" s="3" t="s">
        <v>10591</v>
      </c>
      <c r="BA682" s="3" t="s">
        <v>36090</v>
      </c>
      <c r="BB682" s="3" t="s">
        <v>27523</v>
      </c>
      <c r="BD682" s="3" t="s">
        <v>30</v>
      </c>
      <c r="BG682" s="3"/>
    </row>
    <row r="683" spans="1:59" ht="15" x14ac:dyDescent="0.2">
      <c r="A683" s="3" t="s">
        <v>36084</v>
      </c>
      <c r="B683" s="3" t="s">
        <v>36081</v>
      </c>
      <c r="C683" s="4">
        <v>42859.744039351863</v>
      </c>
      <c r="D683" s="3" t="s">
        <v>31816</v>
      </c>
      <c r="E683" s="3" t="s">
        <v>36088</v>
      </c>
      <c r="G683" s="3" t="s">
        <v>36087</v>
      </c>
      <c r="H683" s="3" t="s">
        <v>36086</v>
      </c>
      <c r="I683" s="3" t="s">
        <v>9242</v>
      </c>
      <c r="N683" s="3" t="s">
        <v>36085</v>
      </c>
      <c r="AI683" s="3" t="s">
        <v>8007</v>
      </c>
      <c r="AJ683" s="3" t="s">
        <v>36052</v>
      </c>
      <c r="AZ683" s="3" t="s">
        <v>36083</v>
      </c>
      <c r="BA683" s="3" t="s">
        <v>36082</v>
      </c>
      <c r="BB683" s="3" t="s">
        <v>27523</v>
      </c>
      <c r="BD683" s="3" t="s">
        <v>30</v>
      </c>
      <c r="BG683" s="3"/>
    </row>
    <row r="684" spans="1:59" ht="15" x14ac:dyDescent="0.2">
      <c r="A684" s="3" t="s">
        <v>36077</v>
      </c>
      <c r="B684" s="3" t="s">
        <v>36076</v>
      </c>
      <c r="C684" s="4">
        <v>42859.744039351863</v>
      </c>
      <c r="D684" s="3" t="s">
        <v>31816</v>
      </c>
      <c r="E684" s="3" t="s">
        <v>36080</v>
      </c>
      <c r="G684" s="3" t="s">
        <v>36079</v>
      </c>
      <c r="H684" s="3" t="s">
        <v>8057</v>
      </c>
      <c r="I684" s="3" t="s">
        <v>9242</v>
      </c>
      <c r="N684" s="3" t="s">
        <v>36078</v>
      </c>
      <c r="AI684" s="3" t="s">
        <v>8007</v>
      </c>
      <c r="AJ684" s="3" t="s">
        <v>36052</v>
      </c>
      <c r="AZ684" s="3" t="s">
        <v>16723</v>
      </c>
      <c r="BA684" s="3" t="s">
        <v>34313</v>
      </c>
      <c r="BB684" s="3" t="s">
        <v>27523</v>
      </c>
      <c r="BD684" s="3" t="s">
        <v>30</v>
      </c>
      <c r="BG684" s="3"/>
    </row>
    <row r="685" spans="1:59" ht="15" x14ac:dyDescent="0.2">
      <c r="A685" s="3" t="s">
        <v>36072</v>
      </c>
      <c r="B685" s="3" t="s">
        <v>36070</v>
      </c>
      <c r="C685" s="4">
        <v>42859.744039351863</v>
      </c>
      <c r="D685" s="3" t="s">
        <v>31816</v>
      </c>
      <c r="E685" s="3" t="s">
        <v>36075</v>
      </c>
      <c r="G685" s="3" t="s">
        <v>36074</v>
      </c>
      <c r="H685" s="3" t="s">
        <v>8057</v>
      </c>
      <c r="I685" s="3" t="s">
        <v>9242</v>
      </c>
      <c r="N685" s="3" t="s">
        <v>36073</v>
      </c>
      <c r="AI685" s="3" t="s">
        <v>8007</v>
      </c>
      <c r="AJ685" s="3" t="s">
        <v>36052</v>
      </c>
      <c r="AZ685" s="3" t="s">
        <v>10600</v>
      </c>
      <c r="BA685" s="3" t="s">
        <v>36071</v>
      </c>
      <c r="BB685" s="3" t="s">
        <v>27523</v>
      </c>
      <c r="BD685" s="3" t="s">
        <v>30</v>
      </c>
      <c r="BG685" s="3"/>
    </row>
    <row r="686" spans="1:59" ht="15" x14ac:dyDescent="0.2">
      <c r="A686" s="3" t="s">
        <v>36066</v>
      </c>
      <c r="B686" s="3" t="s">
        <v>36063</v>
      </c>
      <c r="C686" s="4">
        <v>42859.744039351863</v>
      </c>
      <c r="D686" s="3" t="s">
        <v>31816</v>
      </c>
      <c r="E686" s="3" t="s">
        <v>36069</v>
      </c>
      <c r="G686" s="3" t="s">
        <v>36068</v>
      </c>
      <c r="H686" s="3" t="s">
        <v>8057</v>
      </c>
      <c r="I686" s="3" t="s">
        <v>9242</v>
      </c>
      <c r="N686" s="3" t="s">
        <v>36067</v>
      </c>
      <c r="AI686" s="3" t="s">
        <v>8007</v>
      </c>
      <c r="AJ686" s="3" t="s">
        <v>36052</v>
      </c>
      <c r="AZ686" s="3" t="s">
        <v>36065</v>
      </c>
      <c r="BA686" s="3" t="s">
        <v>36064</v>
      </c>
      <c r="BB686" s="3" t="s">
        <v>27523</v>
      </c>
      <c r="BC686" s="3" t="s">
        <v>12376</v>
      </c>
      <c r="BD686" s="3" t="s">
        <v>30</v>
      </c>
      <c r="BG686" s="3"/>
    </row>
    <row r="687" spans="1:59" ht="15" x14ac:dyDescent="0.2">
      <c r="A687" s="3" t="s">
        <v>36059</v>
      </c>
      <c r="B687" s="3" t="s">
        <v>36056</v>
      </c>
      <c r="C687" s="4">
        <v>42859.744039351863</v>
      </c>
      <c r="D687" s="3" t="s">
        <v>31816</v>
      </c>
      <c r="E687" s="3" t="s">
        <v>36062</v>
      </c>
      <c r="G687" s="3" t="s">
        <v>36061</v>
      </c>
      <c r="H687" s="3" t="s">
        <v>8057</v>
      </c>
      <c r="I687" s="3" t="s">
        <v>9242</v>
      </c>
      <c r="N687" s="3" t="s">
        <v>36060</v>
      </c>
      <c r="AI687" s="3" t="s">
        <v>8007</v>
      </c>
      <c r="AJ687" s="3" t="s">
        <v>36052</v>
      </c>
      <c r="AZ687" s="3" t="s">
        <v>36058</v>
      </c>
      <c r="BA687" s="3" t="s">
        <v>3957</v>
      </c>
      <c r="BB687" s="3" t="s">
        <v>27523</v>
      </c>
      <c r="BC687" s="3" t="s">
        <v>36057</v>
      </c>
      <c r="BD687" s="3" t="s">
        <v>30</v>
      </c>
      <c r="BG687" s="3"/>
    </row>
    <row r="688" spans="1:59" ht="15" x14ac:dyDescent="0.2">
      <c r="A688" s="3" t="s">
        <v>36051</v>
      </c>
      <c r="B688" s="3" t="s">
        <v>36048</v>
      </c>
      <c r="C688" s="4">
        <v>42859.744027777779</v>
      </c>
      <c r="D688" s="3" t="s">
        <v>31816</v>
      </c>
      <c r="E688" s="3" t="s">
        <v>36055</v>
      </c>
      <c r="G688" s="3" t="s">
        <v>36054</v>
      </c>
      <c r="H688" s="3" t="s">
        <v>8057</v>
      </c>
      <c r="I688" s="3" t="s">
        <v>9242</v>
      </c>
      <c r="N688" s="3" t="s">
        <v>36053</v>
      </c>
      <c r="AI688" s="3" t="s">
        <v>8007</v>
      </c>
      <c r="AJ688" s="3" t="s">
        <v>36052</v>
      </c>
      <c r="AZ688" s="3" t="s">
        <v>36050</v>
      </c>
      <c r="BA688" s="3" t="s">
        <v>30430</v>
      </c>
      <c r="BB688" s="3" t="s">
        <v>27523</v>
      </c>
      <c r="BC688" s="3" t="s">
        <v>36049</v>
      </c>
      <c r="BD688" s="3" t="s">
        <v>30</v>
      </c>
      <c r="BG688" s="3"/>
    </row>
    <row r="689" spans="1:59" ht="15" x14ac:dyDescent="0.2">
      <c r="A689" s="3" t="s">
        <v>36046</v>
      </c>
      <c r="B689" s="3" t="s">
        <v>36044</v>
      </c>
      <c r="C689" s="4">
        <v>42859.744027777779</v>
      </c>
      <c r="D689" s="3" t="s">
        <v>31816</v>
      </c>
      <c r="E689" s="3" t="s">
        <v>36047</v>
      </c>
      <c r="G689" s="3" t="s">
        <v>36029</v>
      </c>
      <c r="H689" s="3" t="s">
        <v>8443</v>
      </c>
      <c r="AI689" s="3" t="s">
        <v>8007</v>
      </c>
      <c r="AJ689" s="3" t="s">
        <v>36028</v>
      </c>
      <c r="AZ689" s="3" t="s">
        <v>30603</v>
      </c>
      <c r="BA689" s="3" t="s">
        <v>36045</v>
      </c>
      <c r="BB689" s="3" t="s">
        <v>35909</v>
      </c>
      <c r="BD689" s="3" t="s">
        <v>30</v>
      </c>
      <c r="BG689" s="3"/>
    </row>
    <row r="690" spans="1:59" ht="15" x14ac:dyDescent="0.2">
      <c r="A690" s="3" t="s">
        <v>36042</v>
      </c>
      <c r="B690" s="3" t="s">
        <v>36039</v>
      </c>
      <c r="C690" s="4">
        <v>42859.744027777779</v>
      </c>
      <c r="D690" s="3" t="s">
        <v>31816</v>
      </c>
      <c r="E690" s="3" t="s">
        <v>36043</v>
      </c>
      <c r="G690" s="3" t="s">
        <v>36029</v>
      </c>
      <c r="H690" s="3" t="s">
        <v>8443</v>
      </c>
      <c r="AI690" s="3" t="s">
        <v>8007</v>
      </c>
      <c r="AJ690" s="3" t="s">
        <v>36028</v>
      </c>
      <c r="AZ690" s="3" t="s">
        <v>36041</v>
      </c>
      <c r="BA690" s="3" t="s">
        <v>36040</v>
      </c>
      <c r="BB690" s="3" t="s">
        <v>35891</v>
      </c>
      <c r="BD690" s="3" t="s">
        <v>30</v>
      </c>
      <c r="BG690" s="3"/>
    </row>
    <row r="691" spans="1:59" ht="15" x14ac:dyDescent="0.2">
      <c r="A691" s="3" t="s">
        <v>36037</v>
      </c>
      <c r="B691" s="3" t="s">
        <v>36035</v>
      </c>
      <c r="C691" s="4">
        <v>42859.744027777779</v>
      </c>
      <c r="D691" s="3" t="s">
        <v>31816</v>
      </c>
      <c r="E691" s="3" t="s">
        <v>36038</v>
      </c>
      <c r="G691" s="3" t="s">
        <v>36029</v>
      </c>
      <c r="H691" s="3" t="s">
        <v>8057</v>
      </c>
      <c r="AI691" s="3" t="s">
        <v>8007</v>
      </c>
      <c r="AJ691" s="3" t="s">
        <v>36028</v>
      </c>
      <c r="AZ691" s="3" t="s">
        <v>5819</v>
      </c>
      <c r="BA691" s="3" t="s">
        <v>36036</v>
      </c>
      <c r="BB691" s="3" t="s">
        <v>35898</v>
      </c>
      <c r="BD691" s="3" t="s">
        <v>30</v>
      </c>
      <c r="BG691" s="3"/>
    </row>
    <row r="692" spans="1:59" ht="15" x14ac:dyDescent="0.2">
      <c r="A692" s="3" t="s">
        <v>36033</v>
      </c>
      <c r="B692" s="3" t="s">
        <v>36031</v>
      </c>
      <c r="C692" s="4">
        <v>42859.744027777779</v>
      </c>
      <c r="D692" s="3" t="s">
        <v>31816</v>
      </c>
      <c r="E692" s="3" t="s">
        <v>36034</v>
      </c>
      <c r="G692" s="3" t="s">
        <v>36029</v>
      </c>
      <c r="H692" s="3" t="s">
        <v>8057</v>
      </c>
      <c r="AI692" s="3" t="s">
        <v>8007</v>
      </c>
      <c r="AJ692" s="3" t="s">
        <v>36028</v>
      </c>
      <c r="AZ692" s="3" t="s">
        <v>9517</v>
      </c>
      <c r="BA692" s="3" t="s">
        <v>36032</v>
      </c>
      <c r="BB692" s="3" t="s">
        <v>35903</v>
      </c>
      <c r="BD692" s="3" t="s">
        <v>30</v>
      </c>
      <c r="BG692" s="3"/>
    </row>
    <row r="693" spans="1:59" ht="15" x14ac:dyDescent="0.2">
      <c r="A693" s="3" t="s">
        <v>36027</v>
      </c>
      <c r="B693" s="3" t="s">
        <v>36024</v>
      </c>
      <c r="C693" s="4">
        <v>42859.744027777779</v>
      </c>
      <c r="D693" s="3" t="s">
        <v>31816</v>
      </c>
      <c r="E693" s="3" t="s">
        <v>36030</v>
      </c>
      <c r="G693" s="3" t="s">
        <v>36029</v>
      </c>
      <c r="H693" s="3" t="s">
        <v>25704</v>
      </c>
      <c r="AI693" s="3" t="s">
        <v>8007</v>
      </c>
      <c r="AJ693" s="3" t="s">
        <v>36028</v>
      </c>
      <c r="AZ693" s="3" t="s">
        <v>6029</v>
      </c>
      <c r="BA693" s="3" t="s">
        <v>36026</v>
      </c>
      <c r="BB693" s="3" t="s">
        <v>36025</v>
      </c>
      <c r="BD693" s="3" t="s">
        <v>30</v>
      </c>
      <c r="BG693" s="3"/>
    </row>
    <row r="694" spans="1:59" ht="15" x14ac:dyDescent="0.2">
      <c r="A694" s="3" t="s">
        <v>36020</v>
      </c>
      <c r="B694" s="3" t="s">
        <v>36018</v>
      </c>
      <c r="C694" s="4">
        <v>42859.744027777779</v>
      </c>
      <c r="D694" s="3" t="s">
        <v>31816</v>
      </c>
      <c r="E694" s="3" t="s">
        <v>36023</v>
      </c>
      <c r="G694" s="3" t="s">
        <v>36022</v>
      </c>
      <c r="H694" s="3" t="s">
        <v>8443</v>
      </c>
      <c r="I694" s="3" t="s">
        <v>10319</v>
      </c>
      <c r="N694" s="3" t="s">
        <v>36021</v>
      </c>
      <c r="AI694" s="3" t="s">
        <v>8007</v>
      </c>
      <c r="AJ694" s="3" t="s">
        <v>27526</v>
      </c>
      <c r="AZ694" s="3" t="s">
        <v>8427</v>
      </c>
      <c r="BA694" s="3" t="s">
        <v>36019</v>
      </c>
      <c r="BB694" s="3" t="s">
        <v>27523</v>
      </c>
      <c r="BD694" s="3" t="s">
        <v>30</v>
      </c>
      <c r="BG694" s="3"/>
    </row>
    <row r="695" spans="1:59" ht="15" x14ac:dyDescent="0.2">
      <c r="A695" s="3" t="s">
        <v>36014</v>
      </c>
      <c r="B695" s="3" t="s">
        <v>36012</v>
      </c>
      <c r="C695" s="4">
        <v>42859.744027777779</v>
      </c>
      <c r="D695" s="3" t="s">
        <v>31816</v>
      </c>
      <c r="E695" s="3" t="s">
        <v>36017</v>
      </c>
      <c r="G695" s="3" t="s">
        <v>36016</v>
      </c>
      <c r="H695" s="3" t="s">
        <v>8443</v>
      </c>
      <c r="I695" s="3" t="s">
        <v>10319</v>
      </c>
      <c r="N695" s="3" t="s">
        <v>36015</v>
      </c>
      <c r="AI695" s="3" t="s">
        <v>8007</v>
      </c>
      <c r="AJ695" s="3" t="s">
        <v>27526</v>
      </c>
      <c r="AZ695" s="3" t="s">
        <v>4892</v>
      </c>
      <c r="BA695" s="3" t="s">
        <v>36013</v>
      </c>
      <c r="BB695" s="3" t="s">
        <v>27523</v>
      </c>
      <c r="BD695" s="3" t="s">
        <v>30</v>
      </c>
      <c r="BG695" s="3"/>
    </row>
    <row r="696" spans="1:59" ht="15" x14ac:dyDescent="0.2">
      <c r="A696" s="3" t="s">
        <v>36008</v>
      </c>
      <c r="B696" s="3" t="s">
        <v>36007</v>
      </c>
      <c r="C696" s="4">
        <v>42859.744027777779</v>
      </c>
      <c r="D696" s="3" t="s">
        <v>31816</v>
      </c>
      <c r="E696" s="3" t="s">
        <v>36011</v>
      </c>
      <c r="G696" s="3" t="s">
        <v>36010</v>
      </c>
      <c r="H696" s="3" t="s">
        <v>8443</v>
      </c>
      <c r="I696" s="3" t="s">
        <v>10319</v>
      </c>
      <c r="N696" s="3" t="s">
        <v>36009</v>
      </c>
      <c r="AI696" s="3" t="s">
        <v>8007</v>
      </c>
      <c r="AJ696" s="3" t="s">
        <v>27526</v>
      </c>
      <c r="AZ696" s="3" t="s">
        <v>4870</v>
      </c>
      <c r="BA696" s="3" t="s">
        <v>6052</v>
      </c>
      <c r="BB696" s="3" t="s">
        <v>27523</v>
      </c>
      <c r="BD696" s="3" t="s">
        <v>30</v>
      </c>
      <c r="BG696" s="3"/>
    </row>
    <row r="697" spans="1:59" ht="15" x14ac:dyDescent="0.2">
      <c r="A697" s="3" t="s">
        <v>36003</v>
      </c>
      <c r="B697" s="3" t="s">
        <v>36001</v>
      </c>
      <c r="C697" s="4">
        <v>42859.744027777779</v>
      </c>
      <c r="D697" s="3" t="s">
        <v>31816</v>
      </c>
      <c r="E697" s="3" t="s">
        <v>36006</v>
      </c>
      <c r="G697" s="3" t="s">
        <v>36005</v>
      </c>
      <c r="H697" s="3" t="s">
        <v>8057</v>
      </c>
      <c r="I697" s="3" t="s">
        <v>9242</v>
      </c>
      <c r="N697" s="3" t="s">
        <v>36004</v>
      </c>
      <c r="AI697" s="3" t="s">
        <v>8007</v>
      </c>
      <c r="AJ697" s="3" t="s">
        <v>27526</v>
      </c>
      <c r="AZ697" s="3" t="s">
        <v>340</v>
      </c>
      <c r="BA697" s="3" t="s">
        <v>36002</v>
      </c>
      <c r="BB697" s="3" t="s">
        <v>27523</v>
      </c>
      <c r="BD697" s="3" t="s">
        <v>30</v>
      </c>
      <c r="BG697" s="3"/>
    </row>
    <row r="698" spans="1:59" ht="15" x14ac:dyDescent="0.2">
      <c r="A698" s="3" t="s">
        <v>35997</v>
      </c>
      <c r="B698" s="3" t="s">
        <v>35995</v>
      </c>
      <c r="C698" s="4">
        <v>42859.744016203702</v>
      </c>
      <c r="D698" s="3" t="s">
        <v>31816</v>
      </c>
      <c r="E698" s="3" t="s">
        <v>36000</v>
      </c>
      <c r="G698" s="3" t="s">
        <v>35999</v>
      </c>
      <c r="H698" s="3" t="s">
        <v>8443</v>
      </c>
      <c r="I698" s="3" t="s">
        <v>10319</v>
      </c>
      <c r="N698" s="3" t="s">
        <v>35998</v>
      </c>
      <c r="AI698" s="3" t="s">
        <v>8007</v>
      </c>
      <c r="AJ698" s="3" t="s">
        <v>27526</v>
      </c>
      <c r="AZ698" s="3" t="s">
        <v>18014</v>
      </c>
      <c r="BA698" s="3" t="s">
        <v>35996</v>
      </c>
      <c r="BB698" s="3" t="s">
        <v>27523</v>
      </c>
      <c r="BD698" s="3" t="s">
        <v>30</v>
      </c>
      <c r="BG698" s="3"/>
    </row>
    <row r="699" spans="1:59" ht="15" x14ac:dyDescent="0.2">
      <c r="A699" s="3" t="s">
        <v>35991</v>
      </c>
      <c r="B699" s="3" t="s">
        <v>35990</v>
      </c>
      <c r="C699" s="4">
        <v>42859.744016203702</v>
      </c>
      <c r="D699" s="3" t="s">
        <v>31816</v>
      </c>
      <c r="E699" s="3" t="s">
        <v>35994</v>
      </c>
      <c r="G699" s="3" t="s">
        <v>35993</v>
      </c>
      <c r="H699" s="3" t="s">
        <v>8443</v>
      </c>
      <c r="I699" s="3" t="s">
        <v>10319</v>
      </c>
      <c r="N699" s="3" t="s">
        <v>35992</v>
      </c>
      <c r="AI699" s="3" t="s">
        <v>8007</v>
      </c>
      <c r="AJ699" s="3" t="s">
        <v>27526</v>
      </c>
      <c r="AZ699" s="3" t="s">
        <v>15245</v>
      </c>
      <c r="BA699" s="3" t="s">
        <v>5317</v>
      </c>
      <c r="BB699" s="3" t="s">
        <v>27523</v>
      </c>
      <c r="BD699" s="3" t="s">
        <v>30</v>
      </c>
      <c r="BG699" s="3"/>
    </row>
    <row r="700" spans="1:59" ht="15" x14ac:dyDescent="0.2">
      <c r="A700" s="3" t="s">
        <v>35986</v>
      </c>
      <c r="B700" s="3" t="s">
        <v>35985</v>
      </c>
      <c r="C700" s="4">
        <v>42859.744016203702</v>
      </c>
      <c r="D700" s="3" t="s">
        <v>31816</v>
      </c>
      <c r="E700" s="3" t="s">
        <v>35989</v>
      </c>
      <c r="G700" s="3" t="s">
        <v>35988</v>
      </c>
      <c r="H700" s="3" t="s">
        <v>8443</v>
      </c>
      <c r="I700" s="3" t="s">
        <v>10319</v>
      </c>
      <c r="N700" s="3" t="s">
        <v>35987</v>
      </c>
      <c r="AI700" s="3" t="s">
        <v>8007</v>
      </c>
      <c r="AJ700" s="3" t="s">
        <v>27526</v>
      </c>
      <c r="AZ700" s="3" t="s">
        <v>625</v>
      </c>
      <c r="BA700" s="3" t="s">
        <v>3351</v>
      </c>
      <c r="BB700" s="3" t="s">
        <v>27523</v>
      </c>
      <c r="BD700" s="3" t="s">
        <v>30</v>
      </c>
      <c r="BG700" s="3"/>
    </row>
    <row r="701" spans="1:59" ht="15" x14ac:dyDescent="0.2">
      <c r="A701" s="3" t="s">
        <v>35981</v>
      </c>
      <c r="B701" s="3" t="s">
        <v>35978</v>
      </c>
      <c r="C701" s="4">
        <v>42859.744016203702</v>
      </c>
      <c r="D701" s="3" t="s">
        <v>31816</v>
      </c>
      <c r="E701" s="3" t="s">
        <v>35984</v>
      </c>
      <c r="G701" s="3" t="s">
        <v>35983</v>
      </c>
      <c r="H701" s="3" t="s">
        <v>8057</v>
      </c>
      <c r="I701" s="3" t="s">
        <v>9242</v>
      </c>
      <c r="N701" s="3" t="s">
        <v>35982</v>
      </c>
      <c r="AI701" s="3" t="s">
        <v>8007</v>
      </c>
      <c r="AJ701" s="3" t="s">
        <v>27526</v>
      </c>
      <c r="AZ701" s="3" t="s">
        <v>35980</v>
      </c>
      <c r="BA701" s="3" t="s">
        <v>35979</v>
      </c>
      <c r="BB701" s="3" t="s">
        <v>27523</v>
      </c>
      <c r="BD701" s="3" t="s">
        <v>30</v>
      </c>
      <c r="BG701" s="3"/>
    </row>
    <row r="702" spans="1:59" ht="15" x14ac:dyDescent="0.2">
      <c r="A702" s="3" t="s">
        <v>35974</v>
      </c>
      <c r="B702" s="3" t="s">
        <v>35972</v>
      </c>
      <c r="C702" s="4">
        <v>42859.744016203702</v>
      </c>
      <c r="D702" s="3" t="s">
        <v>31816</v>
      </c>
      <c r="E702" s="3" t="s">
        <v>35977</v>
      </c>
      <c r="G702" s="3" t="s">
        <v>35976</v>
      </c>
      <c r="H702" s="3" t="s">
        <v>8057</v>
      </c>
      <c r="I702" s="3" t="s">
        <v>9242</v>
      </c>
      <c r="N702" s="3" t="s">
        <v>35975</v>
      </c>
      <c r="AI702" s="3" t="s">
        <v>8007</v>
      </c>
      <c r="AJ702" s="3" t="s">
        <v>27526</v>
      </c>
      <c r="AZ702" s="3" t="s">
        <v>8560</v>
      </c>
      <c r="BA702" s="3" t="s">
        <v>35973</v>
      </c>
      <c r="BB702" s="3" t="s">
        <v>27523</v>
      </c>
      <c r="BD702" s="3" t="s">
        <v>30</v>
      </c>
      <c r="BG702" s="3"/>
    </row>
    <row r="703" spans="1:59" ht="15" x14ac:dyDescent="0.2">
      <c r="A703" s="3" t="s">
        <v>35968</v>
      </c>
      <c r="B703" s="3" t="s">
        <v>35966</v>
      </c>
      <c r="C703" s="4">
        <v>42859.744016203702</v>
      </c>
      <c r="D703" s="3" t="s">
        <v>31816</v>
      </c>
      <c r="E703" s="3" t="s">
        <v>35971</v>
      </c>
      <c r="G703" s="3" t="s">
        <v>35970</v>
      </c>
      <c r="H703" s="3" t="s">
        <v>8443</v>
      </c>
      <c r="I703" s="3" t="s">
        <v>10319</v>
      </c>
      <c r="N703" s="3" t="s">
        <v>35969</v>
      </c>
      <c r="AI703" s="3" t="s">
        <v>8007</v>
      </c>
      <c r="AJ703" s="3" t="s">
        <v>27526</v>
      </c>
      <c r="AZ703" s="3" t="s">
        <v>6029</v>
      </c>
      <c r="BA703" s="3" t="s">
        <v>35967</v>
      </c>
      <c r="BB703" s="3" t="s">
        <v>27523</v>
      </c>
      <c r="BD703" s="3" t="s">
        <v>30</v>
      </c>
      <c r="BG703" s="3"/>
    </row>
    <row r="704" spans="1:59" ht="15" x14ac:dyDescent="0.2">
      <c r="A704" s="3" t="s">
        <v>35962</v>
      </c>
      <c r="B704" s="3" t="s">
        <v>35960</v>
      </c>
      <c r="C704" s="4">
        <v>42859.744016203702</v>
      </c>
      <c r="D704" s="3" t="s">
        <v>31816</v>
      </c>
      <c r="E704" s="3" t="s">
        <v>35965</v>
      </c>
      <c r="G704" s="3" t="s">
        <v>35964</v>
      </c>
      <c r="H704" s="3" t="s">
        <v>8443</v>
      </c>
      <c r="I704" s="3" t="s">
        <v>10319</v>
      </c>
      <c r="N704" s="3" t="s">
        <v>35963</v>
      </c>
      <c r="AI704" s="3" t="s">
        <v>8007</v>
      </c>
      <c r="AJ704" s="3" t="s">
        <v>27526</v>
      </c>
      <c r="AZ704" s="3" t="s">
        <v>3086</v>
      </c>
      <c r="BA704" s="3" t="s">
        <v>35961</v>
      </c>
      <c r="BB704" s="3" t="s">
        <v>27523</v>
      </c>
      <c r="BD704" s="3" t="s">
        <v>30</v>
      </c>
      <c r="BG704" s="3"/>
    </row>
    <row r="705" spans="1:59" ht="15" x14ac:dyDescent="0.2">
      <c r="A705" s="3" t="s">
        <v>35956</v>
      </c>
      <c r="B705" s="3" t="s">
        <v>35953</v>
      </c>
      <c r="C705" s="4">
        <v>42859.744016203702</v>
      </c>
      <c r="D705" s="3" t="s">
        <v>31816</v>
      </c>
      <c r="E705" s="3" t="s">
        <v>35959</v>
      </c>
      <c r="G705" s="3" t="s">
        <v>35958</v>
      </c>
      <c r="H705" s="3" t="s">
        <v>8443</v>
      </c>
      <c r="I705" s="3" t="s">
        <v>10319</v>
      </c>
      <c r="N705" s="3" t="s">
        <v>35957</v>
      </c>
      <c r="AI705" s="3" t="s">
        <v>8007</v>
      </c>
      <c r="AJ705" s="3" t="s">
        <v>27526</v>
      </c>
      <c r="AZ705" s="3" t="s">
        <v>35955</v>
      </c>
      <c r="BA705" s="3" t="s">
        <v>35954</v>
      </c>
      <c r="BB705" s="3" t="s">
        <v>27523</v>
      </c>
      <c r="BD705" s="3" t="s">
        <v>30</v>
      </c>
      <c r="BG705" s="3"/>
    </row>
    <row r="706" spans="1:59" ht="15" x14ac:dyDescent="0.2">
      <c r="A706" s="3" t="s">
        <v>35949</v>
      </c>
      <c r="B706" s="3" t="s">
        <v>35948</v>
      </c>
      <c r="C706" s="4">
        <v>42859.744004629632</v>
      </c>
      <c r="D706" s="3" t="s">
        <v>31816</v>
      </c>
      <c r="E706" s="3" t="s">
        <v>35952</v>
      </c>
      <c r="G706" s="3" t="s">
        <v>35951</v>
      </c>
      <c r="H706" s="3" t="s">
        <v>8057</v>
      </c>
      <c r="I706" s="3" t="s">
        <v>9242</v>
      </c>
      <c r="N706" s="3" t="s">
        <v>35950</v>
      </c>
      <c r="AI706" s="3" t="s">
        <v>8007</v>
      </c>
      <c r="AJ706" s="3" t="s">
        <v>27526</v>
      </c>
      <c r="AZ706" s="3" t="s">
        <v>15245</v>
      </c>
      <c r="BA706" s="3" t="s">
        <v>1639</v>
      </c>
      <c r="BB706" s="3" t="s">
        <v>27523</v>
      </c>
      <c r="BD706" s="3" t="s">
        <v>30</v>
      </c>
      <c r="BG706" s="3"/>
    </row>
    <row r="707" spans="1:59" ht="15" x14ac:dyDescent="0.2">
      <c r="A707" s="3" t="s">
        <v>35944</v>
      </c>
      <c r="B707" s="3" t="s">
        <v>35942</v>
      </c>
      <c r="C707" s="4">
        <v>42859.744004629632</v>
      </c>
      <c r="D707" s="3" t="s">
        <v>31816</v>
      </c>
      <c r="E707" s="3" t="s">
        <v>35947</v>
      </c>
      <c r="G707" s="3" t="s">
        <v>35946</v>
      </c>
      <c r="H707" s="3" t="s">
        <v>8057</v>
      </c>
      <c r="I707" s="3" t="s">
        <v>9242</v>
      </c>
      <c r="N707" s="3" t="s">
        <v>35945</v>
      </c>
      <c r="AI707" s="3" t="s">
        <v>8007</v>
      </c>
      <c r="AJ707" s="3" t="s">
        <v>27526</v>
      </c>
      <c r="AZ707" s="3" t="s">
        <v>35943</v>
      </c>
      <c r="BA707" s="3" t="s">
        <v>11550</v>
      </c>
      <c r="BB707" s="3" t="s">
        <v>27523</v>
      </c>
      <c r="BD707" s="3" t="s">
        <v>30</v>
      </c>
      <c r="BG707" s="3"/>
    </row>
    <row r="708" spans="1:59" ht="15" x14ac:dyDescent="0.2">
      <c r="A708" s="3" t="s">
        <v>35938</v>
      </c>
      <c r="B708" s="3" t="s">
        <v>35935</v>
      </c>
      <c r="C708" s="4">
        <v>42859.744004629632</v>
      </c>
      <c r="D708" s="3" t="s">
        <v>31816</v>
      </c>
      <c r="E708" s="3" t="s">
        <v>35941</v>
      </c>
      <c r="G708" s="3" t="s">
        <v>35940</v>
      </c>
      <c r="H708" s="3" t="s">
        <v>8057</v>
      </c>
      <c r="I708" s="3" t="s">
        <v>9242</v>
      </c>
      <c r="N708" s="3" t="s">
        <v>35939</v>
      </c>
      <c r="AI708" s="3" t="s">
        <v>8007</v>
      </c>
      <c r="AJ708" s="3" t="s">
        <v>27526</v>
      </c>
      <c r="AZ708" s="3" t="s">
        <v>35937</v>
      </c>
      <c r="BA708" s="3" t="s">
        <v>35936</v>
      </c>
      <c r="BB708" s="3" t="s">
        <v>27523</v>
      </c>
      <c r="BD708" s="3" t="s">
        <v>30</v>
      </c>
      <c r="BG708" s="3"/>
    </row>
    <row r="709" spans="1:59" ht="15" x14ac:dyDescent="0.2">
      <c r="A709" s="3" t="s">
        <v>35931</v>
      </c>
      <c r="B709" s="3" t="s">
        <v>35929</v>
      </c>
      <c r="C709" s="4">
        <v>42859.744004629632</v>
      </c>
      <c r="D709" s="3" t="s">
        <v>31816</v>
      </c>
      <c r="E709" s="3" t="s">
        <v>35934</v>
      </c>
      <c r="G709" s="3" t="s">
        <v>35933</v>
      </c>
      <c r="H709" s="3" t="s">
        <v>8443</v>
      </c>
      <c r="I709" s="3" t="s">
        <v>10319</v>
      </c>
      <c r="N709" s="3" t="s">
        <v>35932</v>
      </c>
      <c r="AI709" s="3" t="s">
        <v>8007</v>
      </c>
      <c r="AJ709" s="3" t="s">
        <v>27526</v>
      </c>
      <c r="AZ709" s="3" t="s">
        <v>10132</v>
      </c>
      <c r="BA709" s="3" t="s">
        <v>32549</v>
      </c>
      <c r="BB709" s="3" t="s">
        <v>27523</v>
      </c>
      <c r="BC709" s="3" t="s">
        <v>35930</v>
      </c>
      <c r="BD709" s="3" t="s">
        <v>30</v>
      </c>
      <c r="BG709" s="3"/>
    </row>
    <row r="710" spans="1:59" ht="15" x14ac:dyDescent="0.2">
      <c r="A710" s="3" t="s">
        <v>35927</v>
      </c>
      <c r="B710" s="3" t="s">
        <v>35925</v>
      </c>
      <c r="C710" s="4">
        <v>42859.744004629632</v>
      </c>
      <c r="D710" s="3" t="s">
        <v>31816</v>
      </c>
      <c r="E710" s="3" t="s">
        <v>35927</v>
      </c>
      <c r="H710" s="3" t="s">
        <v>8443</v>
      </c>
      <c r="L710" s="3" t="s">
        <v>35928</v>
      </c>
      <c r="AZ710" s="3" t="s">
        <v>28583</v>
      </c>
      <c r="BA710" s="3" t="s">
        <v>35926</v>
      </c>
      <c r="BD710" s="3" t="s">
        <v>7641</v>
      </c>
      <c r="BG710" s="3"/>
    </row>
    <row r="711" spans="1:59" ht="15" x14ac:dyDescent="0.2">
      <c r="A711" s="3" t="s">
        <v>35921</v>
      </c>
      <c r="B711" s="3" t="s">
        <v>35920</v>
      </c>
      <c r="C711" s="4">
        <v>42859.744004629632</v>
      </c>
      <c r="D711" s="3" t="s">
        <v>31816</v>
      </c>
      <c r="E711" s="3" t="s">
        <v>35924</v>
      </c>
      <c r="G711" s="3" t="s">
        <v>35923</v>
      </c>
      <c r="H711" s="3" t="s">
        <v>8057</v>
      </c>
      <c r="I711" s="3" t="s">
        <v>10319</v>
      </c>
      <c r="N711" s="3" t="s">
        <v>35922</v>
      </c>
      <c r="AI711" s="3" t="s">
        <v>8007</v>
      </c>
      <c r="AJ711" s="3" t="s">
        <v>27526</v>
      </c>
      <c r="AZ711" s="3" t="s">
        <v>23785</v>
      </c>
      <c r="BA711" s="3" t="s">
        <v>14469</v>
      </c>
      <c r="BB711" s="3" t="s">
        <v>27523</v>
      </c>
      <c r="BD711" s="3" t="s">
        <v>30</v>
      </c>
      <c r="BG711" s="3"/>
    </row>
    <row r="712" spans="1:59" ht="15" x14ac:dyDescent="0.2">
      <c r="A712" s="3" t="s">
        <v>35916</v>
      </c>
      <c r="B712" s="3" t="s">
        <v>35913</v>
      </c>
      <c r="C712" s="4">
        <v>42859.744004629632</v>
      </c>
      <c r="D712" s="3" t="s">
        <v>31816</v>
      </c>
      <c r="E712" s="3" t="s">
        <v>35919</v>
      </c>
      <c r="G712" s="3" t="s">
        <v>35918</v>
      </c>
      <c r="H712" s="3" t="s">
        <v>8057</v>
      </c>
      <c r="I712" s="3" t="s">
        <v>9242</v>
      </c>
      <c r="N712" s="3" t="s">
        <v>35917</v>
      </c>
      <c r="AI712" s="3" t="s">
        <v>8007</v>
      </c>
      <c r="AJ712" s="3" t="s">
        <v>27526</v>
      </c>
      <c r="AZ712" s="3" t="s">
        <v>35915</v>
      </c>
      <c r="BA712" s="3" t="s">
        <v>35914</v>
      </c>
      <c r="BB712" s="3" t="s">
        <v>27523</v>
      </c>
      <c r="BC712" s="3" t="s">
        <v>8425</v>
      </c>
      <c r="BD712" s="3" t="s">
        <v>30</v>
      </c>
      <c r="BG712" s="3"/>
    </row>
    <row r="713" spans="1:59" ht="15" x14ac:dyDescent="0.2">
      <c r="A713" s="3" t="s">
        <v>35911</v>
      </c>
      <c r="B713" s="3" t="s">
        <v>35908</v>
      </c>
      <c r="C713" s="4">
        <v>42859.744004629632</v>
      </c>
      <c r="D713" s="3" t="s">
        <v>31816</v>
      </c>
      <c r="E713" s="3" t="s">
        <v>35912</v>
      </c>
      <c r="G713" s="3" t="s">
        <v>35895</v>
      </c>
      <c r="H713" s="3" t="s">
        <v>8443</v>
      </c>
      <c r="AI713" s="3" t="s">
        <v>8007</v>
      </c>
      <c r="AJ713" s="3" t="s">
        <v>35894</v>
      </c>
      <c r="AZ713" s="3" t="s">
        <v>1323</v>
      </c>
      <c r="BA713" s="3" t="s">
        <v>35910</v>
      </c>
      <c r="BB713" s="3" t="s">
        <v>35909</v>
      </c>
      <c r="BD713" s="3" t="s">
        <v>30</v>
      </c>
      <c r="BG713" s="3"/>
    </row>
    <row r="714" spans="1:59" ht="15" x14ac:dyDescent="0.2">
      <c r="A714" s="3" t="s">
        <v>35906</v>
      </c>
      <c r="B714" s="3" t="s">
        <v>35902</v>
      </c>
      <c r="C714" s="4">
        <v>42859.744004629632</v>
      </c>
      <c r="D714" s="3" t="s">
        <v>31816</v>
      </c>
      <c r="E714" s="3" t="s">
        <v>35907</v>
      </c>
      <c r="G714" s="3" t="s">
        <v>35895</v>
      </c>
      <c r="H714" s="3" t="s">
        <v>8443</v>
      </c>
      <c r="AI714" s="3" t="s">
        <v>8007</v>
      </c>
      <c r="AJ714" s="3" t="s">
        <v>35894</v>
      </c>
      <c r="AZ714" s="3" t="s">
        <v>35905</v>
      </c>
      <c r="BA714" s="3" t="s">
        <v>35904</v>
      </c>
      <c r="BB714" s="3" t="s">
        <v>35903</v>
      </c>
      <c r="BD714" s="3" t="s">
        <v>30</v>
      </c>
      <c r="BG714" s="3"/>
    </row>
    <row r="715" spans="1:59" ht="15" x14ac:dyDescent="0.2">
      <c r="A715" s="3" t="s">
        <v>35900</v>
      </c>
      <c r="B715" s="3" t="s">
        <v>35897</v>
      </c>
      <c r="C715" s="4">
        <v>42859.744004629632</v>
      </c>
      <c r="D715" s="3" t="s">
        <v>31816</v>
      </c>
      <c r="E715" s="3" t="s">
        <v>35901</v>
      </c>
      <c r="G715" s="3" t="s">
        <v>35895</v>
      </c>
      <c r="H715" s="3" t="s">
        <v>8057</v>
      </c>
      <c r="AI715" s="3" t="s">
        <v>8007</v>
      </c>
      <c r="AJ715" s="3" t="s">
        <v>35894</v>
      </c>
      <c r="AZ715" s="3" t="s">
        <v>14955</v>
      </c>
      <c r="BA715" s="3" t="s">
        <v>35899</v>
      </c>
      <c r="BB715" s="3" t="s">
        <v>35898</v>
      </c>
      <c r="BD715" s="3" t="s">
        <v>30</v>
      </c>
      <c r="BG715" s="3"/>
    </row>
    <row r="716" spans="1:59" ht="15" x14ac:dyDescent="0.2">
      <c r="A716" s="3" t="s">
        <v>35893</v>
      </c>
      <c r="B716" s="3" t="s">
        <v>35890</v>
      </c>
      <c r="C716" s="4">
        <v>42859.743993055563</v>
      </c>
      <c r="D716" s="3" t="s">
        <v>31816</v>
      </c>
      <c r="E716" s="3" t="s">
        <v>35896</v>
      </c>
      <c r="G716" s="3" t="s">
        <v>35895</v>
      </c>
      <c r="H716" s="3" t="s">
        <v>8057</v>
      </c>
      <c r="AI716" s="3" t="s">
        <v>8007</v>
      </c>
      <c r="AJ716" s="3" t="s">
        <v>35894</v>
      </c>
      <c r="AZ716" s="3" t="s">
        <v>2495</v>
      </c>
      <c r="BA716" s="3" t="s">
        <v>35892</v>
      </c>
      <c r="BB716" s="3" t="s">
        <v>35891</v>
      </c>
      <c r="BD716" s="3" t="s">
        <v>30</v>
      </c>
      <c r="BG716" s="3"/>
    </row>
    <row r="717" spans="1:59" ht="15" x14ac:dyDescent="0.2">
      <c r="A717" s="3" t="s">
        <v>35887</v>
      </c>
      <c r="B717" s="3" t="s">
        <v>35886</v>
      </c>
      <c r="C717" s="4">
        <v>42838.404421296298</v>
      </c>
      <c r="D717" s="3" t="s">
        <v>7639</v>
      </c>
      <c r="E717" s="3" t="s">
        <v>35887</v>
      </c>
      <c r="N717" s="3" t="s">
        <v>35889</v>
      </c>
      <c r="U717" s="3" t="s">
        <v>35888</v>
      </c>
      <c r="AI717" s="3" t="s">
        <v>29</v>
      </c>
      <c r="AJ717" s="3" t="s">
        <v>8326</v>
      </c>
      <c r="AZ717" s="3" t="s">
        <v>8909</v>
      </c>
      <c r="BA717" s="3" t="s">
        <v>24993</v>
      </c>
      <c r="BD717" s="3" t="s">
        <v>30</v>
      </c>
      <c r="BG717" s="3"/>
    </row>
    <row r="718" spans="1:59" ht="15" x14ac:dyDescent="0.2">
      <c r="A718" s="3" t="s">
        <v>35871</v>
      </c>
      <c r="B718" s="3" t="s">
        <v>35870</v>
      </c>
      <c r="C718" s="4">
        <v>42835.547395833331</v>
      </c>
      <c r="D718" s="3" t="s">
        <v>31816</v>
      </c>
      <c r="E718" s="3" t="s">
        <v>35885</v>
      </c>
      <c r="F718" s="3" t="s">
        <v>35884</v>
      </c>
      <c r="G718" s="3" t="s">
        <v>35883</v>
      </c>
      <c r="H718" s="3" t="s">
        <v>8443</v>
      </c>
      <c r="J718" s="3" t="s">
        <v>9241</v>
      </c>
      <c r="N718" s="3" t="s">
        <v>35882</v>
      </c>
      <c r="P718" s="3" t="s">
        <v>35881</v>
      </c>
      <c r="Q718" s="3" t="s">
        <v>9627</v>
      </c>
      <c r="S718" s="3" t="s">
        <v>35880</v>
      </c>
      <c r="T718" s="3" t="s">
        <v>35879</v>
      </c>
      <c r="W718" s="3" t="s">
        <v>35878</v>
      </c>
      <c r="X718" s="3" t="s">
        <v>35877</v>
      </c>
      <c r="Y718" s="3" t="s">
        <v>35876</v>
      </c>
      <c r="AA718" s="3" t="s">
        <v>35875</v>
      </c>
      <c r="AB718" s="3" t="s">
        <v>35874</v>
      </c>
      <c r="AC718" s="3" t="s">
        <v>35873</v>
      </c>
      <c r="AI718" s="3" t="s">
        <v>8007</v>
      </c>
      <c r="AJ718" s="3" t="s">
        <v>8814</v>
      </c>
      <c r="AK718" s="3" t="s">
        <v>11088</v>
      </c>
      <c r="AQ718" s="3" t="s">
        <v>35872</v>
      </c>
      <c r="AZ718" s="3" t="s">
        <v>8966</v>
      </c>
      <c r="BA718" s="3" t="s">
        <v>10438</v>
      </c>
      <c r="BB718" s="3" t="s">
        <v>8809</v>
      </c>
      <c r="BD718" s="3" t="s">
        <v>30</v>
      </c>
      <c r="BE718" s="3">
        <v>19</v>
      </c>
      <c r="BG718" s="3"/>
    </row>
    <row r="719" spans="1:59" ht="15" x14ac:dyDescent="0.2">
      <c r="A719" s="3" t="s">
        <v>35858</v>
      </c>
      <c r="B719" s="3" t="s">
        <v>35856</v>
      </c>
      <c r="C719" s="4">
        <v>42832.586458333331</v>
      </c>
      <c r="D719" s="3" t="s">
        <v>31816</v>
      </c>
      <c r="E719" s="3" t="s">
        <v>35869</v>
      </c>
      <c r="F719" s="3" t="s">
        <v>35868</v>
      </c>
      <c r="G719" s="3" t="s">
        <v>35867</v>
      </c>
      <c r="H719" s="3" t="s">
        <v>8057</v>
      </c>
      <c r="J719" s="3" t="s">
        <v>11094</v>
      </c>
      <c r="N719" s="3" t="s">
        <v>35866</v>
      </c>
      <c r="P719" s="3" t="s">
        <v>35865</v>
      </c>
      <c r="Q719" s="3" t="s">
        <v>9237</v>
      </c>
      <c r="S719" s="3" t="s">
        <v>35864</v>
      </c>
      <c r="T719" s="3" t="s">
        <v>35863</v>
      </c>
      <c r="W719" s="3" t="s">
        <v>35862</v>
      </c>
      <c r="X719" s="3" t="s">
        <v>35861</v>
      </c>
      <c r="AA719" s="3" t="s">
        <v>35860</v>
      </c>
      <c r="AI719" s="3" t="s">
        <v>8007</v>
      </c>
      <c r="AJ719" s="3" t="s">
        <v>8814</v>
      </c>
      <c r="AK719" s="3" t="s">
        <v>11088</v>
      </c>
      <c r="AQ719" s="3" t="s">
        <v>35859</v>
      </c>
      <c r="AZ719" s="3" t="s">
        <v>5819</v>
      </c>
      <c r="BA719" s="3" t="s">
        <v>35857</v>
      </c>
      <c r="BB719" s="3" t="s">
        <v>8809</v>
      </c>
      <c r="BD719" s="3" t="s">
        <v>30</v>
      </c>
      <c r="BE719" s="3">
        <v>3</v>
      </c>
      <c r="BG719" s="3"/>
    </row>
    <row r="720" spans="1:59" ht="15" x14ac:dyDescent="0.2">
      <c r="A720" s="3" t="s">
        <v>6689</v>
      </c>
      <c r="B720" s="3" t="s">
        <v>35853</v>
      </c>
      <c r="C720" s="4">
        <v>42832.568622685183</v>
      </c>
      <c r="D720" s="3" t="s">
        <v>31816</v>
      </c>
      <c r="E720" s="3" t="s">
        <v>35855</v>
      </c>
      <c r="M720" s="3" t="s">
        <v>39041</v>
      </c>
      <c r="N720" s="3" t="s">
        <v>10412</v>
      </c>
      <c r="O720" s="3" t="s">
        <v>25</v>
      </c>
      <c r="U720" s="3" t="s">
        <v>35854</v>
      </c>
      <c r="AI720" s="3" t="s">
        <v>29</v>
      </c>
      <c r="AJ720" s="3" t="s">
        <v>28</v>
      </c>
      <c r="AM720" s="3" t="s">
        <v>24</v>
      </c>
      <c r="AN720" s="3" t="s">
        <v>7629</v>
      </c>
      <c r="AZ720" s="3" t="s">
        <v>1796</v>
      </c>
      <c r="BA720" s="3" t="s">
        <v>2273</v>
      </c>
      <c r="BB720" s="3" t="s">
        <v>643</v>
      </c>
      <c r="BD720" s="3" t="s">
        <v>30</v>
      </c>
      <c r="BG720" s="3"/>
    </row>
    <row r="721" spans="1:59" ht="15" x14ac:dyDescent="0.2">
      <c r="A721" s="3" t="s">
        <v>35851</v>
      </c>
      <c r="B721" s="3" t="s">
        <v>35849</v>
      </c>
      <c r="C721" s="4">
        <v>42815.713750000003</v>
      </c>
      <c r="D721" s="3" t="s">
        <v>31816</v>
      </c>
      <c r="E721" s="3" t="s">
        <v>35852</v>
      </c>
      <c r="M721" s="3" t="s">
        <v>18203</v>
      </c>
      <c r="N721" s="3" t="s">
        <v>18199</v>
      </c>
      <c r="W721" s="3" t="s">
        <v>24857</v>
      </c>
      <c r="AI721" s="3" t="s">
        <v>29</v>
      </c>
      <c r="AJ721" s="3" t="s">
        <v>7632</v>
      </c>
      <c r="AM721" s="3" t="s">
        <v>24</v>
      </c>
      <c r="AN721" s="3" t="s">
        <v>7629</v>
      </c>
      <c r="AZ721" s="3" t="s">
        <v>6015</v>
      </c>
      <c r="BA721" s="3" t="s">
        <v>35850</v>
      </c>
      <c r="BB721" s="3" t="s">
        <v>7629</v>
      </c>
      <c r="BD721" s="3" t="s">
        <v>30</v>
      </c>
      <c r="BG721" s="3"/>
    </row>
    <row r="722" spans="1:59" ht="15" x14ac:dyDescent="0.2">
      <c r="A722" s="3" t="s">
        <v>35847</v>
      </c>
      <c r="B722" s="3" t="s">
        <v>35845</v>
      </c>
      <c r="C722" s="4">
        <v>42815.694016203714</v>
      </c>
      <c r="D722" s="3" t="s">
        <v>31816</v>
      </c>
      <c r="E722" s="3" t="s">
        <v>35847</v>
      </c>
      <c r="L722" s="3" t="s">
        <v>35848</v>
      </c>
      <c r="AZ722" s="3" t="s">
        <v>35846</v>
      </c>
      <c r="BA722" s="3" t="s">
        <v>2118</v>
      </c>
      <c r="BD722" s="3" t="s">
        <v>7641</v>
      </c>
      <c r="BG722" s="3"/>
    </row>
    <row r="723" spans="1:59" ht="15" x14ac:dyDescent="0.2">
      <c r="A723" s="3" t="s">
        <v>35842</v>
      </c>
      <c r="B723" s="3" t="s">
        <v>35840</v>
      </c>
      <c r="C723" s="4">
        <v>42814.47246527778</v>
      </c>
      <c r="D723" s="3" t="s">
        <v>7639</v>
      </c>
      <c r="E723" s="3" t="s">
        <v>35844</v>
      </c>
      <c r="N723" s="3" t="s">
        <v>35827</v>
      </c>
      <c r="U723" s="3" t="s">
        <v>35843</v>
      </c>
      <c r="AI723" s="3" t="s">
        <v>29</v>
      </c>
      <c r="AJ723" s="3" t="s">
        <v>7697</v>
      </c>
      <c r="AM723" s="3" t="s">
        <v>62</v>
      </c>
      <c r="AZ723" s="3" t="s">
        <v>11068</v>
      </c>
      <c r="BA723" s="3" t="s">
        <v>4946</v>
      </c>
      <c r="BB723" s="3" t="s">
        <v>35841</v>
      </c>
      <c r="BD723" s="3" t="s">
        <v>30</v>
      </c>
      <c r="BG723" s="3"/>
    </row>
    <row r="724" spans="1:59" ht="15" x14ac:dyDescent="0.2">
      <c r="A724" s="3" t="s">
        <v>35837</v>
      </c>
      <c r="B724" s="3" t="s">
        <v>35833</v>
      </c>
      <c r="C724" s="4">
        <v>42814.472280092603</v>
      </c>
      <c r="D724" s="3" t="s">
        <v>7639</v>
      </c>
      <c r="E724" s="3" t="s">
        <v>35839</v>
      </c>
      <c r="N724" s="3" t="s">
        <v>35827</v>
      </c>
      <c r="U724" s="3" t="s">
        <v>35838</v>
      </c>
      <c r="AI724" s="3" t="s">
        <v>29</v>
      </c>
      <c r="AJ724" s="3" t="s">
        <v>7697</v>
      </c>
      <c r="AM724" s="3" t="s">
        <v>62</v>
      </c>
      <c r="AZ724" s="3" t="s">
        <v>35836</v>
      </c>
      <c r="BA724" s="3" t="s">
        <v>35835</v>
      </c>
      <c r="BB724" s="3" t="s">
        <v>35834</v>
      </c>
      <c r="BD724" s="3" t="s">
        <v>30</v>
      </c>
      <c r="BG724" s="3"/>
    </row>
    <row r="725" spans="1:59" ht="15" x14ac:dyDescent="0.2">
      <c r="A725" s="3" t="s">
        <v>35831</v>
      </c>
      <c r="B725" s="3" t="s">
        <v>35829</v>
      </c>
      <c r="C725" s="4">
        <v>42814.472094907411</v>
      </c>
      <c r="D725" s="3" t="s">
        <v>7639</v>
      </c>
      <c r="E725" s="3" t="s">
        <v>35831</v>
      </c>
      <c r="L725" s="3" t="s">
        <v>35832</v>
      </c>
      <c r="AZ725" s="3" t="s">
        <v>35830</v>
      </c>
      <c r="BA725" s="3" t="s">
        <v>8745</v>
      </c>
      <c r="BD725" s="3" t="s">
        <v>7641</v>
      </c>
      <c r="BG725" s="3"/>
    </row>
    <row r="726" spans="1:59" ht="15" x14ac:dyDescent="0.2">
      <c r="A726" s="3" t="s">
        <v>35825</v>
      </c>
      <c r="B726" s="3" t="s">
        <v>35821</v>
      </c>
      <c r="C726" s="4">
        <v>42814.471886574072</v>
      </c>
      <c r="D726" s="3" t="s">
        <v>7639</v>
      </c>
      <c r="E726" s="3" t="s">
        <v>35828</v>
      </c>
      <c r="N726" s="3" t="s">
        <v>35827</v>
      </c>
      <c r="U726" s="3" t="s">
        <v>35826</v>
      </c>
      <c r="AI726" s="3" t="s">
        <v>29</v>
      </c>
      <c r="AJ726" s="3" t="s">
        <v>7697</v>
      </c>
      <c r="AM726" s="3" t="s">
        <v>62</v>
      </c>
      <c r="AZ726" s="3" t="s">
        <v>35824</v>
      </c>
      <c r="BA726" s="3" t="s">
        <v>35823</v>
      </c>
      <c r="BB726" s="3" t="s">
        <v>35822</v>
      </c>
      <c r="BD726" s="3" t="s">
        <v>30</v>
      </c>
      <c r="BG726" s="3"/>
    </row>
    <row r="727" spans="1:59" ht="15" x14ac:dyDescent="0.2">
      <c r="A727" s="3" t="s">
        <v>35817</v>
      </c>
      <c r="B727" s="3" t="s">
        <v>35813</v>
      </c>
      <c r="C727" s="4">
        <v>42811.761863425927</v>
      </c>
      <c r="D727" s="3" t="s">
        <v>7639</v>
      </c>
      <c r="E727" s="3" t="s">
        <v>35820</v>
      </c>
      <c r="N727" s="3" t="s">
        <v>35819</v>
      </c>
      <c r="U727" s="3" t="s">
        <v>35818</v>
      </c>
      <c r="AI727" s="3" t="s">
        <v>29</v>
      </c>
      <c r="AJ727" s="3" t="s">
        <v>7697</v>
      </c>
      <c r="AM727" s="3" t="s">
        <v>62</v>
      </c>
      <c r="AZ727" s="3" t="s">
        <v>35816</v>
      </c>
      <c r="BA727" s="3" t="s">
        <v>35815</v>
      </c>
      <c r="BB727" s="3" t="s">
        <v>35814</v>
      </c>
      <c r="BD727" s="3" t="s">
        <v>30</v>
      </c>
      <c r="BG727" s="3"/>
    </row>
    <row r="728" spans="1:59" ht="15" x14ac:dyDescent="0.2">
      <c r="A728" s="3" t="s">
        <v>1425</v>
      </c>
      <c r="B728" s="3" t="s">
        <v>35796</v>
      </c>
      <c r="C728" s="4">
        <v>42810.639039351852</v>
      </c>
      <c r="D728" s="3" t="s">
        <v>31059</v>
      </c>
      <c r="E728" s="3" t="s">
        <v>39058</v>
      </c>
      <c r="F728" s="3" t="s">
        <v>35812</v>
      </c>
      <c r="G728" s="3" t="s">
        <v>35811</v>
      </c>
      <c r="H728" s="3" t="s">
        <v>8057</v>
      </c>
      <c r="I728" s="3" t="s">
        <v>9242</v>
      </c>
      <c r="J728" s="3" t="s">
        <v>11094</v>
      </c>
      <c r="L728" s="3" t="s">
        <v>35810</v>
      </c>
      <c r="N728" s="3" t="s">
        <v>17344</v>
      </c>
      <c r="P728" s="3" t="s">
        <v>35809</v>
      </c>
      <c r="Q728" s="3" t="s">
        <v>9237</v>
      </c>
      <c r="S728" s="3" t="s">
        <v>35808</v>
      </c>
      <c r="T728" s="3" t="s">
        <v>35807</v>
      </c>
      <c r="U728" s="3" t="s">
        <v>35806</v>
      </c>
      <c r="W728" s="3" t="s">
        <v>35805</v>
      </c>
      <c r="X728" s="3" t="s">
        <v>35804</v>
      </c>
      <c r="Z728" s="3" t="s">
        <v>35803</v>
      </c>
      <c r="AA728" s="3" t="s">
        <v>35802</v>
      </c>
      <c r="AB728" s="3" t="s">
        <v>35801</v>
      </c>
      <c r="AC728" s="3" t="s">
        <v>35800</v>
      </c>
      <c r="AE728" s="3" t="s">
        <v>7671</v>
      </c>
      <c r="AF728" s="3" t="s">
        <v>7756</v>
      </c>
      <c r="AG728" s="3" t="s">
        <v>8009</v>
      </c>
      <c r="AH728" s="3" t="s">
        <v>35799</v>
      </c>
      <c r="AI728" s="3" t="s">
        <v>8007</v>
      </c>
      <c r="AJ728" s="3" t="s">
        <v>28</v>
      </c>
      <c r="AK728" s="3" t="s">
        <v>11088</v>
      </c>
      <c r="AQ728" s="3" t="s">
        <v>35798</v>
      </c>
      <c r="AZ728" s="3" t="s">
        <v>8966</v>
      </c>
      <c r="BA728" s="3" t="s">
        <v>22988</v>
      </c>
      <c r="BB728" s="3" t="s">
        <v>9096</v>
      </c>
      <c r="BD728" s="3" t="s">
        <v>30</v>
      </c>
      <c r="BE728" s="3">
        <v>8</v>
      </c>
      <c r="BF728" s="3" t="s">
        <v>35797</v>
      </c>
      <c r="BG728" s="3"/>
    </row>
    <row r="729" spans="1:59" ht="15" x14ac:dyDescent="0.2">
      <c r="A729" s="3" t="s">
        <v>35795</v>
      </c>
      <c r="B729" s="3" t="s">
        <v>35792</v>
      </c>
      <c r="C729" s="4">
        <v>42809.79451388889</v>
      </c>
      <c r="D729" s="3" t="s">
        <v>31816</v>
      </c>
      <c r="E729" s="3" t="s">
        <v>35795</v>
      </c>
      <c r="L729" s="3" t="s">
        <v>35791</v>
      </c>
      <c r="AZ729" s="3" t="s">
        <v>35794</v>
      </c>
      <c r="BA729" s="3" t="s">
        <v>35793</v>
      </c>
      <c r="BD729" s="3" t="s">
        <v>7641</v>
      </c>
      <c r="BG729" s="3"/>
    </row>
    <row r="730" spans="1:59" ht="15" x14ac:dyDescent="0.2">
      <c r="A730" s="3" t="s">
        <v>35790</v>
      </c>
      <c r="B730" s="3" t="s">
        <v>35787</v>
      </c>
      <c r="C730" s="4">
        <v>42809.794502314813</v>
      </c>
      <c r="D730" s="3" t="s">
        <v>31816</v>
      </c>
      <c r="E730" s="3" t="s">
        <v>35790</v>
      </c>
      <c r="L730" s="3" t="s">
        <v>35791</v>
      </c>
      <c r="AZ730" s="3" t="s">
        <v>35789</v>
      </c>
      <c r="BA730" s="3" t="s">
        <v>35788</v>
      </c>
      <c r="BD730" s="3" t="s">
        <v>7641</v>
      </c>
      <c r="BG730" s="3"/>
    </row>
    <row r="731" spans="1:59" ht="15" x14ac:dyDescent="0.2">
      <c r="A731" s="3" t="s">
        <v>35785</v>
      </c>
      <c r="B731" s="3" t="s">
        <v>35782</v>
      </c>
      <c r="C731" s="4">
        <v>42809.794490740736</v>
      </c>
      <c r="D731" s="3" t="s">
        <v>31816</v>
      </c>
      <c r="E731" s="3" t="s">
        <v>35786</v>
      </c>
      <c r="M731" s="3" t="s">
        <v>8102</v>
      </c>
      <c r="N731" s="3" t="s">
        <v>8097</v>
      </c>
      <c r="W731" s="3" t="s">
        <v>18939</v>
      </c>
      <c r="AI731" s="3" t="s">
        <v>29</v>
      </c>
      <c r="AJ731" s="3" t="s">
        <v>7632</v>
      </c>
      <c r="AM731" s="3" t="s">
        <v>24</v>
      </c>
      <c r="AZ731" s="3" t="s">
        <v>35784</v>
      </c>
      <c r="BA731" s="3" t="s">
        <v>35783</v>
      </c>
      <c r="BB731" s="3" t="s">
        <v>7771</v>
      </c>
      <c r="BD731" s="3" t="s">
        <v>30</v>
      </c>
      <c r="BG731" s="3"/>
    </row>
    <row r="732" spans="1:59" ht="15" x14ac:dyDescent="0.2">
      <c r="A732" s="3" t="s">
        <v>35780</v>
      </c>
      <c r="B732" s="3" t="s">
        <v>35779</v>
      </c>
      <c r="C732" s="4">
        <v>42809.794490740736</v>
      </c>
      <c r="D732" s="3" t="s">
        <v>31816</v>
      </c>
      <c r="E732" s="3" t="s">
        <v>35781</v>
      </c>
      <c r="M732" s="3" t="s">
        <v>8102</v>
      </c>
      <c r="N732" s="3" t="s">
        <v>8097</v>
      </c>
      <c r="W732" s="3" t="s">
        <v>18939</v>
      </c>
      <c r="AI732" s="3" t="s">
        <v>29</v>
      </c>
      <c r="AJ732" s="3" t="s">
        <v>7632</v>
      </c>
      <c r="AM732" s="3" t="s">
        <v>24</v>
      </c>
      <c r="AZ732" s="3" t="s">
        <v>15078</v>
      </c>
      <c r="BA732" s="3" t="s">
        <v>2585</v>
      </c>
      <c r="BB732" s="3" t="s">
        <v>7771</v>
      </c>
      <c r="BD732" s="3" t="s">
        <v>30</v>
      </c>
      <c r="BG732" s="3"/>
    </row>
    <row r="733" spans="1:59" ht="15" x14ac:dyDescent="0.2">
      <c r="A733" s="3" t="s">
        <v>35778</v>
      </c>
      <c r="B733" s="3" t="s">
        <v>35775</v>
      </c>
      <c r="C733" s="4">
        <v>42809.794479166667</v>
      </c>
      <c r="D733" s="3" t="s">
        <v>31816</v>
      </c>
      <c r="E733" s="3" t="s">
        <v>35778</v>
      </c>
      <c r="L733" s="3" t="s">
        <v>29646</v>
      </c>
      <c r="AZ733" s="3" t="s">
        <v>35777</v>
      </c>
      <c r="BA733" s="3" t="s">
        <v>35776</v>
      </c>
      <c r="BD733" s="3" t="s">
        <v>7641</v>
      </c>
      <c r="BG733" s="3"/>
    </row>
    <row r="734" spans="1:59" ht="15" x14ac:dyDescent="0.2">
      <c r="A734" s="3" t="s">
        <v>35773</v>
      </c>
      <c r="B734" s="3" t="s">
        <v>35771</v>
      </c>
      <c r="C734" s="4">
        <v>42809.794479166667</v>
      </c>
      <c r="D734" s="3" t="s">
        <v>31816</v>
      </c>
      <c r="E734" s="3" t="s">
        <v>35773</v>
      </c>
      <c r="L734" s="3" t="s">
        <v>35774</v>
      </c>
      <c r="AZ734" s="3" t="s">
        <v>35772</v>
      </c>
      <c r="BA734" s="3" t="s">
        <v>4763</v>
      </c>
      <c r="BD734" s="3" t="s">
        <v>7641</v>
      </c>
      <c r="BG734" s="3"/>
    </row>
    <row r="735" spans="1:59" ht="15" x14ac:dyDescent="0.2">
      <c r="A735" s="3" t="s">
        <v>35769</v>
      </c>
      <c r="B735" s="3" t="s">
        <v>35767</v>
      </c>
      <c r="C735" s="4">
        <v>42809.794479166667</v>
      </c>
      <c r="D735" s="3" t="s">
        <v>31816</v>
      </c>
      <c r="E735" s="3" t="s">
        <v>35770</v>
      </c>
      <c r="M735" s="3" t="s">
        <v>18885</v>
      </c>
      <c r="N735" s="3" t="s">
        <v>18881</v>
      </c>
      <c r="W735" s="3" t="s">
        <v>21986</v>
      </c>
      <c r="AI735" s="3" t="s">
        <v>29</v>
      </c>
      <c r="AJ735" s="3" t="s">
        <v>7632</v>
      </c>
      <c r="AM735" s="3" t="s">
        <v>24</v>
      </c>
      <c r="AZ735" s="3" t="s">
        <v>3359</v>
      </c>
      <c r="BA735" s="3" t="s">
        <v>35768</v>
      </c>
      <c r="BB735" s="3" t="s">
        <v>7771</v>
      </c>
      <c r="BD735" s="3" t="s">
        <v>30</v>
      </c>
      <c r="BG735" s="3"/>
    </row>
    <row r="736" spans="1:59" ht="15" x14ac:dyDescent="0.2">
      <c r="A736" s="3" t="s">
        <v>35765</v>
      </c>
      <c r="B736" s="3" t="s">
        <v>35763</v>
      </c>
      <c r="C736" s="4">
        <v>42809.79446759259</v>
      </c>
      <c r="D736" s="3" t="s">
        <v>31816</v>
      </c>
      <c r="E736" s="3" t="s">
        <v>35766</v>
      </c>
      <c r="M736" s="3" t="s">
        <v>17527</v>
      </c>
      <c r="N736" s="3" t="s">
        <v>17523</v>
      </c>
      <c r="W736" s="3" t="s">
        <v>21054</v>
      </c>
      <c r="AI736" s="3" t="s">
        <v>29</v>
      </c>
      <c r="AJ736" s="3" t="s">
        <v>7632</v>
      </c>
      <c r="AM736" s="3" t="s">
        <v>24</v>
      </c>
      <c r="AZ736" s="3" t="s">
        <v>8268</v>
      </c>
      <c r="BA736" s="3" t="s">
        <v>35764</v>
      </c>
      <c r="BB736" s="3" t="s">
        <v>7771</v>
      </c>
      <c r="BD736" s="3" t="s">
        <v>30</v>
      </c>
      <c r="BG736" s="3"/>
    </row>
    <row r="737" spans="1:59" ht="15" x14ac:dyDescent="0.2">
      <c r="A737" s="3" t="s">
        <v>35761</v>
      </c>
      <c r="B737" s="3" t="s">
        <v>35760</v>
      </c>
      <c r="C737" s="4">
        <v>42809.79446759259</v>
      </c>
      <c r="D737" s="3" t="s">
        <v>31816</v>
      </c>
      <c r="E737" s="3" t="s">
        <v>35761</v>
      </c>
      <c r="L737" s="3" t="s">
        <v>35762</v>
      </c>
      <c r="AZ737" s="3" t="s">
        <v>15245</v>
      </c>
      <c r="BA737" s="3" t="s">
        <v>4879</v>
      </c>
      <c r="BD737" s="3" t="s">
        <v>7641</v>
      </c>
      <c r="BG737" s="3"/>
    </row>
    <row r="738" spans="1:59" ht="15" x14ac:dyDescent="0.2">
      <c r="A738" s="3" t="s">
        <v>35759</v>
      </c>
      <c r="B738" s="3" t="s">
        <v>35757</v>
      </c>
      <c r="C738" s="4">
        <v>42809.794456018521</v>
      </c>
      <c r="D738" s="3" t="s">
        <v>31816</v>
      </c>
      <c r="E738" s="3" t="s">
        <v>35759</v>
      </c>
      <c r="L738" s="3" t="s">
        <v>17875</v>
      </c>
      <c r="AZ738" s="3" t="s">
        <v>35758</v>
      </c>
      <c r="BA738" s="3" t="s">
        <v>12397</v>
      </c>
      <c r="BD738" s="3" t="s">
        <v>7641</v>
      </c>
      <c r="BG738" s="3"/>
    </row>
    <row r="739" spans="1:59" ht="15" x14ac:dyDescent="0.2">
      <c r="A739" s="3" t="s">
        <v>35754</v>
      </c>
      <c r="B739" s="3" t="s">
        <v>35752</v>
      </c>
      <c r="C739" s="4">
        <v>42809.794456018521</v>
      </c>
      <c r="D739" s="3" t="s">
        <v>31816</v>
      </c>
      <c r="E739" s="3" t="s">
        <v>35756</v>
      </c>
      <c r="M739" s="3" t="s">
        <v>16016</v>
      </c>
      <c r="N739" s="3" t="s">
        <v>16015</v>
      </c>
      <c r="U739" s="3" t="s">
        <v>35755</v>
      </c>
      <c r="W739" s="3" t="s">
        <v>16014</v>
      </c>
      <c r="AI739" s="3" t="s">
        <v>29</v>
      </c>
      <c r="AJ739" s="3" t="s">
        <v>7632</v>
      </c>
      <c r="AM739" s="3" t="s">
        <v>24</v>
      </c>
      <c r="AN739" s="3" t="s">
        <v>7629</v>
      </c>
      <c r="AZ739" s="3" t="s">
        <v>9331</v>
      </c>
      <c r="BA739" s="3" t="s">
        <v>35753</v>
      </c>
      <c r="BB739" s="3" t="s">
        <v>7629</v>
      </c>
      <c r="BD739" s="3" t="s">
        <v>30</v>
      </c>
      <c r="BG739" s="3"/>
    </row>
    <row r="740" spans="1:59" ht="15" x14ac:dyDescent="0.2">
      <c r="A740" s="3" t="s">
        <v>35750</v>
      </c>
      <c r="B740" s="3" t="s">
        <v>35748</v>
      </c>
      <c r="C740" s="4">
        <v>42809.794456018521</v>
      </c>
      <c r="D740" s="3" t="s">
        <v>31816</v>
      </c>
      <c r="E740" s="3" t="s">
        <v>35751</v>
      </c>
      <c r="M740" s="3" t="s">
        <v>16016</v>
      </c>
      <c r="N740" s="3" t="s">
        <v>16015</v>
      </c>
      <c r="W740" s="3" t="s">
        <v>16014</v>
      </c>
      <c r="AI740" s="3" t="s">
        <v>29</v>
      </c>
      <c r="AJ740" s="3" t="s">
        <v>7632</v>
      </c>
      <c r="AM740" s="3" t="s">
        <v>24</v>
      </c>
      <c r="AZ740" s="3" t="s">
        <v>5159</v>
      </c>
      <c r="BA740" s="3" t="s">
        <v>35749</v>
      </c>
      <c r="BB740" s="3" t="s">
        <v>7771</v>
      </c>
      <c r="BD740" s="3" t="s">
        <v>30</v>
      </c>
      <c r="BG740" s="3"/>
    </row>
    <row r="741" spans="1:59" ht="15" x14ac:dyDescent="0.2">
      <c r="A741" s="3" t="s">
        <v>35746</v>
      </c>
      <c r="B741" s="3" t="s">
        <v>35744</v>
      </c>
      <c r="C741" s="4">
        <v>42809.794456018521</v>
      </c>
      <c r="D741" s="3" t="s">
        <v>31816</v>
      </c>
      <c r="E741" s="3" t="s">
        <v>35746</v>
      </c>
      <c r="L741" s="3" t="s">
        <v>35747</v>
      </c>
      <c r="AZ741" s="3" t="s">
        <v>35745</v>
      </c>
      <c r="BA741" s="3" t="s">
        <v>4433</v>
      </c>
      <c r="BD741" s="3" t="s">
        <v>7641</v>
      </c>
      <c r="BG741" s="3"/>
    </row>
    <row r="742" spans="1:59" ht="15" x14ac:dyDescent="0.2">
      <c r="A742" s="3" t="s">
        <v>35742</v>
      </c>
      <c r="B742" s="3" t="s">
        <v>35739</v>
      </c>
      <c r="C742" s="4">
        <v>42809.794444444437</v>
      </c>
      <c r="D742" s="3" t="s">
        <v>31816</v>
      </c>
      <c r="E742" s="3" t="s">
        <v>35743</v>
      </c>
      <c r="M742" s="3" t="s">
        <v>16016</v>
      </c>
      <c r="N742" s="3" t="s">
        <v>16015</v>
      </c>
      <c r="W742" s="3" t="s">
        <v>16014</v>
      </c>
      <c r="AI742" s="3" t="s">
        <v>29</v>
      </c>
      <c r="AJ742" s="3" t="s">
        <v>7632</v>
      </c>
      <c r="AM742" s="3" t="s">
        <v>24</v>
      </c>
      <c r="AZ742" s="3" t="s">
        <v>35741</v>
      </c>
      <c r="BA742" s="3" t="s">
        <v>35740</v>
      </c>
      <c r="BB742" s="3" t="s">
        <v>7771</v>
      </c>
      <c r="BD742" s="3" t="s">
        <v>30</v>
      </c>
      <c r="BG742" s="3"/>
    </row>
    <row r="743" spans="1:59" ht="15" x14ac:dyDescent="0.2">
      <c r="A743" s="3" t="s">
        <v>35737</v>
      </c>
      <c r="B743" s="3" t="s">
        <v>35735</v>
      </c>
      <c r="C743" s="4">
        <v>42809.794432870367</v>
      </c>
      <c r="D743" s="3" t="s">
        <v>31816</v>
      </c>
      <c r="E743" s="3" t="s">
        <v>35738</v>
      </c>
      <c r="M743" s="3" t="s">
        <v>10344</v>
      </c>
      <c r="N743" s="3" t="s">
        <v>10343</v>
      </c>
      <c r="W743" s="3" t="s">
        <v>10342</v>
      </c>
      <c r="AI743" s="3" t="s">
        <v>29</v>
      </c>
      <c r="AJ743" s="3" t="s">
        <v>7632</v>
      </c>
      <c r="AM743" s="3" t="s">
        <v>24</v>
      </c>
      <c r="AZ743" s="3" t="s">
        <v>12416</v>
      </c>
      <c r="BA743" s="3" t="s">
        <v>35736</v>
      </c>
      <c r="BB743" s="3" t="s">
        <v>7771</v>
      </c>
      <c r="BD743" s="3" t="s">
        <v>30</v>
      </c>
      <c r="BG743" s="3"/>
    </row>
    <row r="744" spans="1:59" ht="15" x14ac:dyDescent="0.2">
      <c r="A744" s="3" t="s">
        <v>35733</v>
      </c>
      <c r="B744" s="3" t="s">
        <v>35731</v>
      </c>
      <c r="C744" s="4">
        <v>42809.794432870367</v>
      </c>
      <c r="D744" s="3" t="s">
        <v>31816</v>
      </c>
      <c r="E744" s="3" t="s">
        <v>35734</v>
      </c>
      <c r="M744" s="3" t="s">
        <v>10344</v>
      </c>
      <c r="N744" s="3" t="s">
        <v>10343</v>
      </c>
      <c r="W744" s="3" t="s">
        <v>10342</v>
      </c>
      <c r="AI744" s="3" t="s">
        <v>29</v>
      </c>
      <c r="AJ744" s="3" t="s">
        <v>7632</v>
      </c>
      <c r="AM744" s="3" t="s">
        <v>24</v>
      </c>
      <c r="AZ744" s="3" t="s">
        <v>35732</v>
      </c>
      <c r="BA744" s="3" t="s">
        <v>5209</v>
      </c>
      <c r="BB744" s="3" t="s">
        <v>7771</v>
      </c>
      <c r="BD744" s="3" t="s">
        <v>30</v>
      </c>
      <c r="BG744" s="3"/>
    </row>
    <row r="745" spans="1:59" ht="15" x14ac:dyDescent="0.2">
      <c r="A745" s="3" t="s">
        <v>35728</v>
      </c>
      <c r="B745" s="3" t="s">
        <v>35725</v>
      </c>
      <c r="C745" s="4">
        <v>42809.794421296298</v>
      </c>
      <c r="D745" s="3" t="s">
        <v>31816</v>
      </c>
      <c r="E745" s="3" t="s">
        <v>35730</v>
      </c>
      <c r="M745" s="3" t="s">
        <v>10344</v>
      </c>
      <c r="N745" s="3" t="s">
        <v>10343</v>
      </c>
      <c r="U745" s="3" t="s">
        <v>35729</v>
      </c>
      <c r="W745" s="3" t="s">
        <v>10342</v>
      </c>
      <c r="AI745" s="3" t="s">
        <v>29</v>
      </c>
      <c r="AJ745" s="3" t="s">
        <v>7632</v>
      </c>
      <c r="AM745" s="3" t="s">
        <v>24</v>
      </c>
      <c r="AN745" s="3" t="s">
        <v>1720</v>
      </c>
      <c r="AZ745" s="3" t="s">
        <v>35727</v>
      </c>
      <c r="BA745" s="3" t="s">
        <v>35726</v>
      </c>
      <c r="BB745" s="3" t="s">
        <v>1720</v>
      </c>
      <c r="BD745" s="3" t="s">
        <v>30</v>
      </c>
      <c r="BG745" s="3"/>
    </row>
    <row r="746" spans="1:59" ht="15" x14ac:dyDescent="0.2">
      <c r="A746" s="3" t="s">
        <v>35723</v>
      </c>
      <c r="B746" s="3" t="s">
        <v>35721</v>
      </c>
      <c r="C746" s="4">
        <v>42809.794421296298</v>
      </c>
      <c r="D746" s="3" t="s">
        <v>31816</v>
      </c>
      <c r="E746" s="3" t="s">
        <v>35724</v>
      </c>
      <c r="M746" s="3" t="s">
        <v>7637</v>
      </c>
      <c r="N746" s="3" t="s">
        <v>7636</v>
      </c>
      <c r="W746" s="3" t="s">
        <v>7634</v>
      </c>
      <c r="AI746" s="3" t="s">
        <v>29</v>
      </c>
      <c r="AJ746" s="3" t="s">
        <v>7632</v>
      </c>
      <c r="AM746" s="3" t="s">
        <v>24</v>
      </c>
      <c r="AZ746" s="3" t="s">
        <v>8966</v>
      </c>
      <c r="BA746" s="3" t="s">
        <v>35722</v>
      </c>
      <c r="BB746" s="3" t="s">
        <v>7771</v>
      </c>
      <c r="BD746" s="3" t="s">
        <v>30</v>
      </c>
      <c r="BG746" s="3"/>
    </row>
    <row r="747" spans="1:59" ht="15" x14ac:dyDescent="0.2">
      <c r="A747" s="3" t="s">
        <v>35719</v>
      </c>
      <c r="B747" s="3" t="s">
        <v>35717</v>
      </c>
      <c r="C747" s="4">
        <v>42809.794421296298</v>
      </c>
      <c r="D747" s="3" t="s">
        <v>31816</v>
      </c>
      <c r="E747" s="3" t="s">
        <v>35720</v>
      </c>
      <c r="M747" s="3" t="s">
        <v>7637</v>
      </c>
      <c r="N747" s="3" t="s">
        <v>7636</v>
      </c>
      <c r="W747" s="3" t="s">
        <v>7634</v>
      </c>
      <c r="AI747" s="3" t="s">
        <v>29</v>
      </c>
      <c r="AJ747" s="3" t="s">
        <v>7632</v>
      </c>
      <c r="AM747" s="3" t="s">
        <v>24</v>
      </c>
      <c r="AZ747" s="3" t="s">
        <v>11634</v>
      </c>
      <c r="BA747" s="3" t="s">
        <v>35718</v>
      </c>
      <c r="BB747" s="3" t="s">
        <v>7771</v>
      </c>
      <c r="BD747" s="3" t="s">
        <v>30</v>
      </c>
      <c r="BG747" s="3"/>
    </row>
    <row r="748" spans="1:59" ht="15" x14ac:dyDescent="0.2">
      <c r="A748" s="3" t="s">
        <v>35715</v>
      </c>
      <c r="B748" s="3" t="s">
        <v>35713</v>
      </c>
      <c r="C748" s="4">
        <v>42809.794421296298</v>
      </c>
      <c r="D748" s="3" t="s">
        <v>31816</v>
      </c>
      <c r="E748" s="3" t="s">
        <v>35716</v>
      </c>
      <c r="M748" s="3" t="s">
        <v>7637</v>
      </c>
      <c r="N748" s="3" t="s">
        <v>7636</v>
      </c>
      <c r="W748" s="3" t="s">
        <v>7634</v>
      </c>
      <c r="AI748" s="3" t="s">
        <v>29</v>
      </c>
      <c r="AJ748" s="3" t="s">
        <v>7632</v>
      </c>
      <c r="AM748" s="3" t="s">
        <v>24</v>
      </c>
      <c r="AZ748" s="3" t="s">
        <v>35714</v>
      </c>
      <c r="BA748" s="3" t="s">
        <v>4176</v>
      </c>
      <c r="BB748" s="3" t="s">
        <v>7771</v>
      </c>
      <c r="BD748" s="3" t="s">
        <v>30</v>
      </c>
      <c r="BG748" s="3"/>
    </row>
    <row r="749" spans="1:59" ht="15" x14ac:dyDescent="0.2">
      <c r="A749" s="3" t="s">
        <v>35710</v>
      </c>
      <c r="B749" s="3" t="s">
        <v>35709</v>
      </c>
      <c r="C749" s="4">
        <v>42809.794409722221</v>
      </c>
      <c r="D749" s="3" t="s">
        <v>31816</v>
      </c>
      <c r="E749" s="3" t="s">
        <v>35712</v>
      </c>
      <c r="M749" s="3" t="s">
        <v>9414</v>
      </c>
      <c r="N749" s="3" t="s">
        <v>9410</v>
      </c>
      <c r="U749" s="3" t="s">
        <v>35711</v>
      </c>
      <c r="W749" s="3" t="s">
        <v>17089</v>
      </c>
      <c r="AI749" s="3" t="s">
        <v>29</v>
      </c>
      <c r="AJ749" s="3" t="s">
        <v>7632</v>
      </c>
      <c r="AM749" s="3" t="s">
        <v>24</v>
      </c>
      <c r="AN749" s="3" t="s">
        <v>1720</v>
      </c>
      <c r="AZ749" s="3" t="s">
        <v>12641</v>
      </c>
      <c r="BA749" s="3" t="s">
        <v>24334</v>
      </c>
      <c r="BB749" s="3" t="s">
        <v>1720</v>
      </c>
      <c r="BD749" s="3" t="s">
        <v>30</v>
      </c>
      <c r="BG749" s="3"/>
    </row>
    <row r="750" spans="1:59" ht="15" x14ac:dyDescent="0.2">
      <c r="A750" s="3" t="s">
        <v>35707</v>
      </c>
      <c r="B750" s="3" t="s">
        <v>35705</v>
      </c>
      <c r="C750" s="4">
        <v>42809.794409722221</v>
      </c>
      <c r="D750" s="3" t="s">
        <v>31816</v>
      </c>
      <c r="E750" s="3" t="s">
        <v>35707</v>
      </c>
      <c r="L750" s="3" t="s">
        <v>35708</v>
      </c>
      <c r="AZ750" s="3" t="s">
        <v>8427</v>
      </c>
      <c r="BA750" s="3" t="s">
        <v>35706</v>
      </c>
      <c r="BD750" s="3" t="s">
        <v>7641</v>
      </c>
      <c r="BG750" s="3"/>
    </row>
    <row r="751" spans="1:59" ht="15" x14ac:dyDescent="0.2">
      <c r="A751" s="3" t="s">
        <v>35703</v>
      </c>
      <c r="B751" s="3" t="s">
        <v>35701</v>
      </c>
      <c r="C751" s="4">
        <v>42809.794409722221</v>
      </c>
      <c r="D751" s="3" t="s">
        <v>31816</v>
      </c>
      <c r="E751" s="3" t="s">
        <v>35704</v>
      </c>
      <c r="M751" s="3" t="s">
        <v>8363</v>
      </c>
      <c r="N751" s="3" t="s">
        <v>8359</v>
      </c>
      <c r="W751" s="3" t="s">
        <v>14396</v>
      </c>
      <c r="AI751" s="3" t="s">
        <v>29</v>
      </c>
      <c r="AJ751" s="3" t="s">
        <v>7632</v>
      </c>
      <c r="AM751" s="3" t="s">
        <v>24</v>
      </c>
      <c r="AZ751" s="3" t="s">
        <v>35702</v>
      </c>
      <c r="BA751" s="3" t="s">
        <v>5827</v>
      </c>
      <c r="BB751" s="3" t="s">
        <v>7771</v>
      </c>
      <c r="BD751" s="3" t="s">
        <v>30</v>
      </c>
      <c r="BG751" s="3"/>
    </row>
    <row r="752" spans="1:59" ht="15" x14ac:dyDescent="0.2">
      <c r="A752" s="3" t="s">
        <v>35699</v>
      </c>
      <c r="B752" s="3" t="s">
        <v>35698</v>
      </c>
      <c r="C752" s="4">
        <v>42809.794398148151</v>
      </c>
      <c r="D752" s="3" t="s">
        <v>31816</v>
      </c>
      <c r="E752" s="3" t="s">
        <v>35700</v>
      </c>
      <c r="M752" s="3" t="s">
        <v>8363</v>
      </c>
      <c r="N752" s="3" t="s">
        <v>8359</v>
      </c>
      <c r="W752" s="3" t="s">
        <v>14396</v>
      </c>
      <c r="AI752" s="3" t="s">
        <v>29</v>
      </c>
      <c r="AJ752" s="3" t="s">
        <v>7632</v>
      </c>
      <c r="AM752" s="3" t="s">
        <v>24</v>
      </c>
      <c r="AZ752" s="3" t="s">
        <v>29875</v>
      </c>
      <c r="BA752" s="3" t="s">
        <v>10705</v>
      </c>
      <c r="BB752" s="3" t="s">
        <v>7771</v>
      </c>
      <c r="BD752" s="3" t="s">
        <v>30</v>
      </c>
      <c r="BG752" s="3"/>
    </row>
    <row r="753" spans="1:59" ht="15" x14ac:dyDescent="0.2">
      <c r="A753" s="3" t="s">
        <v>35696</v>
      </c>
      <c r="B753" s="3" t="s">
        <v>35695</v>
      </c>
      <c r="C753" s="4">
        <v>42809.794386574067</v>
      </c>
      <c r="D753" s="3" t="s">
        <v>31816</v>
      </c>
      <c r="E753" s="3" t="s">
        <v>35697</v>
      </c>
      <c r="M753" s="3" t="s">
        <v>10277</v>
      </c>
      <c r="N753" s="3" t="s">
        <v>10276</v>
      </c>
      <c r="W753" s="3" t="s">
        <v>10275</v>
      </c>
      <c r="AI753" s="3" t="s">
        <v>29</v>
      </c>
      <c r="AJ753" s="3" t="s">
        <v>7632</v>
      </c>
      <c r="AM753" s="3" t="s">
        <v>24</v>
      </c>
      <c r="AZ753" s="3" t="s">
        <v>11634</v>
      </c>
      <c r="BA753" s="3" t="s">
        <v>5588</v>
      </c>
      <c r="BB753" s="3" t="s">
        <v>7771</v>
      </c>
      <c r="BD753" s="3" t="s">
        <v>30</v>
      </c>
      <c r="BG753" s="3"/>
    </row>
    <row r="754" spans="1:59" ht="15" x14ac:dyDescent="0.2">
      <c r="A754" s="3" t="s">
        <v>35693</v>
      </c>
      <c r="B754" s="3" t="s">
        <v>35692</v>
      </c>
      <c r="C754" s="4">
        <v>42809.794374999998</v>
      </c>
      <c r="D754" s="3" t="s">
        <v>31816</v>
      </c>
      <c r="E754" s="3" t="s">
        <v>35693</v>
      </c>
      <c r="L754" s="3" t="s">
        <v>35694</v>
      </c>
      <c r="AZ754" s="3" t="s">
        <v>3259</v>
      </c>
      <c r="BA754" s="3" t="s">
        <v>789</v>
      </c>
      <c r="BD754" s="3" t="s">
        <v>7641</v>
      </c>
      <c r="BG754" s="3"/>
    </row>
    <row r="755" spans="1:59" ht="15" x14ac:dyDescent="0.2">
      <c r="A755" s="3" t="s">
        <v>35690</v>
      </c>
      <c r="B755" s="3" t="s">
        <v>35688</v>
      </c>
      <c r="C755" s="4">
        <v>42809.794363425928</v>
      </c>
      <c r="D755" s="3" t="s">
        <v>31816</v>
      </c>
      <c r="E755" s="3" t="s">
        <v>35691</v>
      </c>
      <c r="M755" s="3" t="s">
        <v>20290</v>
      </c>
      <c r="N755" s="3" t="s">
        <v>20286</v>
      </c>
      <c r="W755" s="3" t="s">
        <v>20334</v>
      </c>
      <c r="AI755" s="3" t="s">
        <v>29</v>
      </c>
      <c r="AJ755" s="3" t="s">
        <v>7632</v>
      </c>
      <c r="AM755" s="3" t="s">
        <v>24</v>
      </c>
      <c r="AZ755" s="3" t="s">
        <v>35689</v>
      </c>
      <c r="BA755" s="3" t="s">
        <v>21572</v>
      </c>
      <c r="BB755" s="3" t="s">
        <v>7771</v>
      </c>
      <c r="BD755" s="3" t="s">
        <v>30</v>
      </c>
      <c r="BG755" s="3"/>
    </row>
    <row r="756" spans="1:59" ht="15" x14ac:dyDescent="0.2">
      <c r="A756" s="3" t="s">
        <v>35686</v>
      </c>
      <c r="B756" s="3" t="s">
        <v>35683</v>
      </c>
      <c r="C756" s="4">
        <v>42809.794363425928</v>
      </c>
      <c r="D756" s="3" t="s">
        <v>31816</v>
      </c>
      <c r="E756" s="3" t="s">
        <v>35687</v>
      </c>
      <c r="M756" s="3" t="s">
        <v>20290</v>
      </c>
      <c r="N756" s="3" t="s">
        <v>20286</v>
      </c>
      <c r="W756" s="3" t="s">
        <v>20334</v>
      </c>
      <c r="AI756" s="3" t="s">
        <v>29</v>
      </c>
      <c r="AJ756" s="3" t="s">
        <v>7632</v>
      </c>
      <c r="AM756" s="3" t="s">
        <v>24</v>
      </c>
      <c r="AZ756" s="3" t="s">
        <v>35685</v>
      </c>
      <c r="BA756" s="3" t="s">
        <v>35684</v>
      </c>
      <c r="BB756" s="3" t="s">
        <v>7771</v>
      </c>
      <c r="BD756" s="3" t="s">
        <v>30</v>
      </c>
      <c r="BG756" s="3"/>
    </row>
    <row r="757" spans="1:59" ht="15" x14ac:dyDescent="0.2">
      <c r="A757" s="3" t="s">
        <v>35681</v>
      </c>
      <c r="B757" s="3" t="s">
        <v>35680</v>
      </c>
      <c r="C757" s="4">
        <v>42809.794363425928</v>
      </c>
      <c r="D757" s="3" t="s">
        <v>31816</v>
      </c>
      <c r="E757" s="3" t="s">
        <v>35682</v>
      </c>
      <c r="M757" s="3" t="s">
        <v>20290</v>
      </c>
      <c r="N757" s="3" t="s">
        <v>20286</v>
      </c>
      <c r="W757" s="3" t="s">
        <v>20334</v>
      </c>
      <c r="AI757" s="3" t="s">
        <v>29</v>
      </c>
      <c r="AJ757" s="3" t="s">
        <v>7632</v>
      </c>
      <c r="AM757" s="3" t="s">
        <v>24</v>
      </c>
      <c r="AZ757" s="3" t="s">
        <v>22769</v>
      </c>
      <c r="BA757" s="3" t="s">
        <v>12366</v>
      </c>
      <c r="BB757" s="3" t="s">
        <v>7771</v>
      </c>
      <c r="BD757" s="3" t="s">
        <v>30</v>
      </c>
      <c r="BG757" s="3"/>
    </row>
    <row r="758" spans="1:59" ht="15" x14ac:dyDescent="0.2">
      <c r="A758" s="3" t="s">
        <v>35679</v>
      </c>
      <c r="B758" s="3" t="s">
        <v>35676</v>
      </c>
      <c r="C758" s="4">
        <v>42809.794351851851</v>
      </c>
      <c r="D758" s="3" t="s">
        <v>31816</v>
      </c>
      <c r="E758" s="3" t="s">
        <v>35679</v>
      </c>
      <c r="L758" s="3" t="s">
        <v>26632</v>
      </c>
      <c r="AZ758" s="3" t="s">
        <v>35678</v>
      </c>
      <c r="BA758" s="3" t="s">
        <v>35677</v>
      </c>
      <c r="BD758" s="3" t="s">
        <v>7641</v>
      </c>
      <c r="BG758" s="3"/>
    </row>
    <row r="759" spans="1:59" ht="15" x14ac:dyDescent="0.2">
      <c r="A759" s="3" t="s">
        <v>35674</v>
      </c>
      <c r="B759" s="3" t="s">
        <v>35672</v>
      </c>
      <c r="C759" s="4">
        <v>42809.794351851851</v>
      </c>
      <c r="D759" s="3" t="s">
        <v>31816</v>
      </c>
      <c r="E759" s="3" t="s">
        <v>35674</v>
      </c>
      <c r="L759" s="3" t="s">
        <v>35675</v>
      </c>
      <c r="AZ759" s="3" t="s">
        <v>8893</v>
      </c>
      <c r="BA759" s="3" t="s">
        <v>35673</v>
      </c>
      <c r="BD759" s="3" t="s">
        <v>7641</v>
      </c>
      <c r="BG759" s="3"/>
    </row>
    <row r="760" spans="1:59" ht="15" x14ac:dyDescent="0.2">
      <c r="A760" s="3" t="s">
        <v>35669</v>
      </c>
      <c r="B760" s="3" t="s">
        <v>35668</v>
      </c>
      <c r="C760" s="4">
        <v>42809.794351851851</v>
      </c>
      <c r="D760" s="3" t="s">
        <v>31816</v>
      </c>
      <c r="E760" s="3" t="s">
        <v>35671</v>
      </c>
      <c r="M760" s="3" t="s">
        <v>17146</v>
      </c>
      <c r="N760" s="3" t="s">
        <v>17145</v>
      </c>
      <c r="U760" s="3" t="s">
        <v>35670</v>
      </c>
      <c r="W760" s="3" t="s">
        <v>17144</v>
      </c>
      <c r="AI760" s="3" t="s">
        <v>29</v>
      </c>
      <c r="AJ760" s="3" t="s">
        <v>7632</v>
      </c>
      <c r="AM760" s="3" t="s">
        <v>24</v>
      </c>
      <c r="AN760" s="3" t="s">
        <v>184</v>
      </c>
      <c r="AZ760" s="3" t="s">
        <v>3957</v>
      </c>
      <c r="BA760" s="3" t="s">
        <v>7916</v>
      </c>
      <c r="BB760" s="3" t="s">
        <v>184</v>
      </c>
      <c r="BD760" s="3" t="s">
        <v>30</v>
      </c>
      <c r="BG760" s="3"/>
    </row>
    <row r="761" spans="1:59" ht="15" x14ac:dyDescent="0.2">
      <c r="A761" s="3" t="s">
        <v>35666</v>
      </c>
      <c r="B761" s="3" t="s">
        <v>35663</v>
      </c>
      <c r="C761" s="4">
        <v>42809.794340277767</v>
      </c>
      <c r="D761" s="3" t="s">
        <v>31816</v>
      </c>
      <c r="E761" s="3" t="s">
        <v>35667</v>
      </c>
      <c r="M761" s="3" t="s">
        <v>17146</v>
      </c>
      <c r="N761" s="3" t="s">
        <v>17145</v>
      </c>
      <c r="W761" s="3" t="s">
        <v>17144</v>
      </c>
      <c r="AI761" s="3" t="s">
        <v>29</v>
      </c>
      <c r="AJ761" s="3" t="s">
        <v>7632</v>
      </c>
      <c r="AM761" s="3" t="s">
        <v>24</v>
      </c>
      <c r="AZ761" s="3" t="s">
        <v>35665</v>
      </c>
      <c r="BA761" s="3" t="s">
        <v>35664</v>
      </c>
      <c r="BB761" s="3" t="s">
        <v>7771</v>
      </c>
      <c r="BD761" s="3" t="s">
        <v>30</v>
      </c>
      <c r="BG761" s="3"/>
    </row>
    <row r="762" spans="1:59" ht="15" x14ac:dyDescent="0.2">
      <c r="A762" s="3" t="s">
        <v>35662</v>
      </c>
      <c r="B762" s="3" t="s">
        <v>35660</v>
      </c>
      <c r="C762" s="4">
        <v>42809.794340277767</v>
      </c>
      <c r="D762" s="3" t="s">
        <v>31816</v>
      </c>
      <c r="E762" s="3" t="s">
        <v>35662</v>
      </c>
      <c r="L762" s="3" t="s">
        <v>7783</v>
      </c>
      <c r="AZ762" s="3" t="s">
        <v>22069</v>
      </c>
      <c r="BA762" s="3" t="s">
        <v>35661</v>
      </c>
      <c r="BD762" s="3" t="s">
        <v>7641</v>
      </c>
      <c r="BG762" s="3"/>
    </row>
    <row r="763" spans="1:59" ht="15" x14ac:dyDescent="0.2">
      <c r="A763" s="3" t="s">
        <v>35659</v>
      </c>
      <c r="B763" s="3" t="s">
        <v>35657</v>
      </c>
      <c r="C763" s="4">
        <v>42809.794328703712</v>
      </c>
      <c r="D763" s="3" t="s">
        <v>31816</v>
      </c>
      <c r="E763" s="3" t="s">
        <v>35659</v>
      </c>
      <c r="L763" s="3" t="s">
        <v>29669</v>
      </c>
      <c r="AZ763" s="3" t="s">
        <v>35658</v>
      </c>
      <c r="BA763" s="3" t="s">
        <v>6153</v>
      </c>
      <c r="BD763" s="3" t="s">
        <v>7641</v>
      </c>
      <c r="BG763" s="3"/>
    </row>
    <row r="764" spans="1:59" ht="15" x14ac:dyDescent="0.2">
      <c r="A764" s="3" t="s">
        <v>35656</v>
      </c>
      <c r="B764" s="3" t="s">
        <v>35655</v>
      </c>
      <c r="C764" s="4">
        <v>42809.794328703712</v>
      </c>
      <c r="D764" s="3" t="s">
        <v>31816</v>
      </c>
      <c r="E764" s="3" t="s">
        <v>35656</v>
      </c>
      <c r="L764" s="3" t="s">
        <v>35647</v>
      </c>
      <c r="AZ764" s="3" t="s">
        <v>9390</v>
      </c>
      <c r="BA764" s="3" t="s">
        <v>5298</v>
      </c>
      <c r="BD764" s="3" t="s">
        <v>7641</v>
      </c>
      <c r="BG764" s="3"/>
    </row>
    <row r="765" spans="1:59" ht="15" x14ac:dyDescent="0.2">
      <c r="A765" s="3" t="s">
        <v>35654</v>
      </c>
      <c r="B765" s="3" t="s">
        <v>35651</v>
      </c>
      <c r="C765" s="4">
        <v>42809.794317129628</v>
      </c>
      <c r="D765" s="3" t="s">
        <v>31816</v>
      </c>
      <c r="E765" s="3" t="s">
        <v>35654</v>
      </c>
      <c r="L765" s="3" t="s">
        <v>29669</v>
      </c>
      <c r="AZ765" s="3" t="s">
        <v>35653</v>
      </c>
      <c r="BA765" s="3" t="s">
        <v>35652</v>
      </c>
      <c r="BD765" s="3" t="s">
        <v>7641</v>
      </c>
      <c r="BG765" s="3"/>
    </row>
    <row r="766" spans="1:59" ht="15" x14ac:dyDescent="0.2">
      <c r="A766" s="3" t="s">
        <v>35650</v>
      </c>
      <c r="B766" s="3" t="s">
        <v>35648</v>
      </c>
      <c r="C766" s="4">
        <v>42809.794317129628</v>
      </c>
      <c r="D766" s="3" t="s">
        <v>31816</v>
      </c>
      <c r="E766" s="3" t="s">
        <v>35650</v>
      </c>
      <c r="L766" s="3" t="s">
        <v>29669</v>
      </c>
      <c r="AZ766" s="3" t="s">
        <v>35649</v>
      </c>
      <c r="BA766" s="3" t="s">
        <v>11923</v>
      </c>
      <c r="BD766" s="3" t="s">
        <v>7641</v>
      </c>
      <c r="BG766" s="3"/>
    </row>
    <row r="767" spans="1:59" ht="15" x14ac:dyDescent="0.2">
      <c r="A767" s="3" t="s">
        <v>35646</v>
      </c>
      <c r="B767" s="3" t="s">
        <v>35644</v>
      </c>
      <c r="C767" s="4">
        <v>42809.794317129628</v>
      </c>
      <c r="D767" s="3" t="s">
        <v>31816</v>
      </c>
      <c r="E767" s="3" t="s">
        <v>35646</v>
      </c>
      <c r="L767" s="3" t="s">
        <v>35647</v>
      </c>
      <c r="AZ767" s="3" t="s">
        <v>35645</v>
      </c>
      <c r="BA767" s="3" t="s">
        <v>4220</v>
      </c>
      <c r="BD767" s="3" t="s">
        <v>7641</v>
      </c>
      <c r="BG767" s="3"/>
    </row>
    <row r="768" spans="1:59" ht="15" x14ac:dyDescent="0.2">
      <c r="A768" s="3" t="s">
        <v>35643</v>
      </c>
      <c r="B768" s="3" t="s">
        <v>35642</v>
      </c>
      <c r="C768" s="4">
        <v>42809.794317129628</v>
      </c>
      <c r="D768" s="3" t="s">
        <v>31816</v>
      </c>
      <c r="E768" s="3" t="s">
        <v>35643</v>
      </c>
      <c r="L768" s="3" t="s">
        <v>29669</v>
      </c>
      <c r="AZ768" s="3" t="s">
        <v>15633</v>
      </c>
      <c r="BA768" s="3" t="s">
        <v>23355</v>
      </c>
      <c r="BD768" s="3" t="s">
        <v>7641</v>
      </c>
      <c r="BG768" s="3"/>
    </row>
    <row r="769" spans="1:59" ht="15" x14ac:dyDescent="0.2">
      <c r="A769" s="3" t="s">
        <v>35640</v>
      </c>
      <c r="B769" s="3" t="s">
        <v>35638</v>
      </c>
      <c r="C769" s="4">
        <v>42809.794317129628</v>
      </c>
      <c r="D769" s="3" t="s">
        <v>31816</v>
      </c>
      <c r="E769" s="3" t="s">
        <v>35641</v>
      </c>
      <c r="M769" s="3" t="s">
        <v>8446</v>
      </c>
      <c r="N769" s="3" t="s">
        <v>23899</v>
      </c>
      <c r="W769" s="3" t="s">
        <v>23897</v>
      </c>
      <c r="AI769" s="3" t="s">
        <v>29</v>
      </c>
      <c r="AJ769" s="3" t="s">
        <v>7632</v>
      </c>
      <c r="AM769" s="3" t="s">
        <v>24</v>
      </c>
      <c r="AZ769" s="3" t="s">
        <v>7916</v>
      </c>
      <c r="BA769" s="3" t="s">
        <v>35639</v>
      </c>
      <c r="BB769" s="3" t="s">
        <v>7771</v>
      </c>
      <c r="BD769" s="3" t="s">
        <v>30</v>
      </c>
      <c r="BG769" s="3"/>
    </row>
    <row r="770" spans="1:59" ht="15" x14ac:dyDescent="0.2">
      <c r="A770" s="3" t="s">
        <v>35636</v>
      </c>
      <c r="B770" s="3" t="s">
        <v>35634</v>
      </c>
      <c r="C770" s="4">
        <v>42809.794305555559</v>
      </c>
      <c r="D770" s="3" t="s">
        <v>31816</v>
      </c>
      <c r="E770" s="3" t="s">
        <v>35637</v>
      </c>
      <c r="M770" s="3" t="s">
        <v>8446</v>
      </c>
      <c r="N770" s="3" t="s">
        <v>23899</v>
      </c>
      <c r="W770" s="3" t="s">
        <v>23897</v>
      </c>
      <c r="AI770" s="3" t="s">
        <v>29</v>
      </c>
      <c r="AJ770" s="3" t="s">
        <v>7632</v>
      </c>
      <c r="AM770" s="3" t="s">
        <v>24</v>
      </c>
      <c r="AZ770" s="3" t="s">
        <v>18288</v>
      </c>
      <c r="BA770" s="3" t="s">
        <v>35635</v>
      </c>
      <c r="BB770" s="3" t="s">
        <v>7771</v>
      </c>
      <c r="BD770" s="3" t="s">
        <v>30</v>
      </c>
      <c r="BG770" s="3"/>
    </row>
    <row r="771" spans="1:59" ht="15" x14ac:dyDescent="0.2">
      <c r="A771" s="3" t="s">
        <v>35633</v>
      </c>
      <c r="B771" s="3" t="s">
        <v>35631</v>
      </c>
      <c r="C771" s="4">
        <v>42809.794305555559</v>
      </c>
      <c r="D771" s="3" t="s">
        <v>31816</v>
      </c>
      <c r="E771" s="3" t="s">
        <v>35633</v>
      </c>
      <c r="L771" s="3" t="s">
        <v>18934</v>
      </c>
      <c r="AZ771" s="3" t="s">
        <v>35632</v>
      </c>
      <c r="BA771" s="3" t="s">
        <v>12578</v>
      </c>
      <c r="BD771" s="3" t="s">
        <v>7641</v>
      </c>
      <c r="BG771" s="3"/>
    </row>
    <row r="772" spans="1:59" ht="15" x14ac:dyDescent="0.2">
      <c r="A772" s="3" t="s">
        <v>35629</v>
      </c>
      <c r="B772" s="3" t="s">
        <v>35627</v>
      </c>
      <c r="C772" s="4">
        <v>42809.794305555559</v>
      </c>
      <c r="D772" s="3" t="s">
        <v>31816</v>
      </c>
      <c r="E772" s="3" t="s">
        <v>35630</v>
      </c>
      <c r="M772" s="3" t="s">
        <v>8143</v>
      </c>
      <c r="N772" s="3" t="s">
        <v>8139</v>
      </c>
      <c r="W772" s="3" t="s">
        <v>16503</v>
      </c>
      <c r="AI772" s="3" t="s">
        <v>29</v>
      </c>
      <c r="AJ772" s="3" t="s">
        <v>7632</v>
      </c>
      <c r="AM772" s="3" t="s">
        <v>24</v>
      </c>
      <c r="AZ772" s="3" t="s">
        <v>35628</v>
      </c>
      <c r="BA772" s="3" t="s">
        <v>33142</v>
      </c>
      <c r="BB772" s="3" t="s">
        <v>7771</v>
      </c>
      <c r="BD772" s="3" t="s">
        <v>30</v>
      </c>
      <c r="BG772" s="3"/>
    </row>
    <row r="773" spans="1:59" ht="15" x14ac:dyDescent="0.2">
      <c r="A773" s="3" t="s">
        <v>35625</v>
      </c>
      <c r="B773" s="3" t="s">
        <v>35623</v>
      </c>
      <c r="C773" s="4">
        <v>42809.794293981482</v>
      </c>
      <c r="D773" s="3" t="s">
        <v>31816</v>
      </c>
      <c r="E773" s="3" t="s">
        <v>35626</v>
      </c>
      <c r="M773" s="3" t="s">
        <v>8143</v>
      </c>
      <c r="N773" s="3" t="s">
        <v>8139</v>
      </c>
      <c r="W773" s="3" t="s">
        <v>16503</v>
      </c>
      <c r="AI773" s="3" t="s">
        <v>29</v>
      </c>
      <c r="AJ773" s="3" t="s">
        <v>7632</v>
      </c>
      <c r="AM773" s="3" t="s">
        <v>24</v>
      </c>
      <c r="AZ773" s="3" t="s">
        <v>8334</v>
      </c>
      <c r="BA773" s="3" t="s">
        <v>35624</v>
      </c>
      <c r="BB773" s="3" t="s">
        <v>7771</v>
      </c>
      <c r="BD773" s="3" t="s">
        <v>30</v>
      </c>
      <c r="BG773" s="3"/>
    </row>
    <row r="774" spans="1:59" ht="15" x14ac:dyDescent="0.2">
      <c r="A774" s="3" t="s">
        <v>35621</v>
      </c>
      <c r="B774" s="3" t="s">
        <v>35620</v>
      </c>
      <c r="C774" s="4">
        <v>42809.794293981482</v>
      </c>
      <c r="D774" s="3" t="s">
        <v>31816</v>
      </c>
      <c r="E774" s="3" t="s">
        <v>35622</v>
      </c>
      <c r="M774" s="3" t="s">
        <v>8143</v>
      </c>
      <c r="N774" s="3" t="s">
        <v>8139</v>
      </c>
      <c r="W774" s="3" t="s">
        <v>16503</v>
      </c>
      <c r="AI774" s="3" t="s">
        <v>29</v>
      </c>
      <c r="AJ774" s="3" t="s">
        <v>7632</v>
      </c>
      <c r="AM774" s="3" t="s">
        <v>24</v>
      </c>
      <c r="AZ774" s="3" t="s">
        <v>30547</v>
      </c>
      <c r="BA774" s="3" t="s">
        <v>18056</v>
      </c>
      <c r="BB774" s="3" t="s">
        <v>7771</v>
      </c>
      <c r="BD774" s="3" t="s">
        <v>30</v>
      </c>
      <c r="BG774" s="3"/>
    </row>
    <row r="775" spans="1:59" ht="15" x14ac:dyDescent="0.2">
      <c r="A775" s="3" t="s">
        <v>35617</v>
      </c>
      <c r="B775" s="3" t="s">
        <v>35615</v>
      </c>
      <c r="C775" s="4">
        <v>42809.794282407413</v>
      </c>
      <c r="D775" s="3" t="s">
        <v>31816</v>
      </c>
      <c r="E775" s="3" t="s">
        <v>35619</v>
      </c>
      <c r="M775" s="3" t="s">
        <v>20534</v>
      </c>
      <c r="N775" s="3" t="s">
        <v>20533</v>
      </c>
      <c r="U775" s="3" t="s">
        <v>35618</v>
      </c>
      <c r="W775" s="3" t="s">
        <v>20532</v>
      </c>
      <c r="AI775" s="3" t="s">
        <v>29</v>
      </c>
      <c r="AJ775" s="3" t="s">
        <v>7632</v>
      </c>
      <c r="AM775" s="3" t="s">
        <v>24</v>
      </c>
      <c r="AN775" s="3" t="s">
        <v>1720</v>
      </c>
      <c r="AZ775" s="3" t="s">
        <v>35616</v>
      </c>
      <c r="BA775" s="3" t="s">
        <v>5545</v>
      </c>
      <c r="BB775" s="3" t="s">
        <v>1720</v>
      </c>
      <c r="BD775" s="3" t="s">
        <v>30</v>
      </c>
      <c r="BG775" s="3"/>
    </row>
    <row r="776" spans="1:59" ht="15" x14ac:dyDescent="0.2">
      <c r="A776" s="3" t="s">
        <v>35613</v>
      </c>
      <c r="B776" s="3" t="s">
        <v>35611</v>
      </c>
      <c r="C776" s="4">
        <v>42809.794282407413</v>
      </c>
      <c r="D776" s="3" t="s">
        <v>31816</v>
      </c>
      <c r="E776" s="3" t="s">
        <v>35614</v>
      </c>
      <c r="M776" s="3" t="s">
        <v>20534</v>
      </c>
      <c r="N776" s="3" t="s">
        <v>20533</v>
      </c>
      <c r="W776" s="3" t="s">
        <v>20532</v>
      </c>
      <c r="AI776" s="3" t="s">
        <v>29</v>
      </c>
      <c r="AJ776" s="3" t="s">
        <v>7632</v>
      </c>
      <c r="AM776" s="3" t="s">
        <v>24</v>
      </c>
      <c r="AZ776" s="3" t="s">
        <v>10730</v>
      </c>
      <c r="BA776" s="3" t="s">
        <v>35612</v>
      </c>
      <c r="BB776" s="3" t="s">
        <v>7771</v>
      </c>
      <c r="BD776" s="3" t="s">
        <v>30</v>
      </c>
      <c r="BG776" s="3"/>
    </row>
    <row r="777" spans="1:59" ht="15" x14ac:dyDescent="0.2">
      <c r="A777" s="3" t="s">
        <v>35609</v>
      </c>
      <c r="B777" s="3" t="s">
        <v>35608</v>
      </c>
      <c r="C777" s="4">
        <v>42809.794270833343</v>
      </c>
      <c r="D777" s="3" t="s">
        <v>31816</v>
      </c>
      <c r="E777" s="3" t="s">
        <v>35610</v>
      </c>
      <c r="M777" s="3" t="s">
        <v>7925</v>
      </c>
      <c r="N777" s="3" t="s">
        <v>7924</v>
      </c>
      <c r="W777" s="3" t="s">
        <v>7923</v>
      </c>
      <c r="AI777" s="3" t="s">
        <v>29</v>
      </c>
      <c r="AJ777" s="3" t="s">
        <v>7632</v>
      </c>
      <c r="AM777" s="3" t="s">
        <v>24</v>
      </c>
      <c r="AZ777" s="3" t="s">
        <v>6142</v>
      </c>
      <c r="BA777" s="3" t="s">
        <v>4738</v>
      </c>
      <c r="BB777" s="3" t="s">
        <v>7771</v>
      </c>
      <c r="BD777" s="3" t="s">
        <v>30</v>
      </c>
      <c r="BG777" s="3"/>
    </row>
    <row r="778" spans="1:59" ht="15" x14ac:dyDescent="0.2">
      <c r="A778" s="3" t="s">
        <v>35605</v>
      </c>
      <c r="B778" s="3" t="s">
        <v>35604</v>
      </c>
      <c r="C778" s="4">
        <v>42809.794259259259</v>
      </c>
      <c r="D778" s="3" t="s">
        <v>31816</v>
      </c>
      <c r="E778" s="3" t="s">
        <v>35607</v>
      </c>
      <c r="M778" s="3" t="s">
        <v>7925</v>
      </c>
      <c r="N778" s="3" t="s">
        <v>7924</v>
      </c>
      <c r="U778" s="3" t="s">
        <v>35606</v>
      </c>
      <c r="W778" s="3" t="s">
        <v>7923</v>
      </c>
      <c r="AI778" s="3" t="s">
        <v>29</v>
      </c>
      <c r="AJ778" s="3" t="s">
        <v>7632</v>
      </c>
      <c r="AM778" s="3" t="s">
        <v>24</v>
      </c>
      <c r="AN778" s="3" t="s">
        <v>7629</v>
      </c>
      <c r="AZ778" s="3" t="s">
        <v>12641</v>
      </c>
      <c r="BA778" s="3" t="s">
        <v>879</v>
      </c>
      <c r="BB778" s="3" t="s">
        <v>7629</v>
      </c>
      <c r="BD778" s="3" t="s">
        <v>30</v>
      </c>
      <c r="BG778" s="3"/>
    </row>
    <row r="779" spans="1:59" ht="15" x14ac:dyDescent="0.2">
      <c r="A779" s="3" t="s">
        <v>35602</v>
      </c>
      <c r="B779" s="3" t="s">
        <v>35600</v>
      </c>
      <c r="C779" s="4">
        <v>42809.794259259259</v>
      </c>
      <c r="D779" s="3" t="s">
        <v>31816</v>
      </c>
      <c r="E779" s="3" t="s">
        <v>35603</v>
      </c>
      <c r="M779" s="3" t="s">
        <v>8629</v>
      </c>
      <c r="N779" s="3" t="s">
        <v>8625</v>
      </c>
      <c r="W779" s="3" t="s">
        <v>24098</v>
      </c>
      <c r="AI779" s="3" t="s">
        <v>29</v>
      </c>
      <c r="AJ779" s="3" t="s">
        <v>7632</v>
      </c>
      <c r="AM779" s="3" t="s">
        <v>24</v>
      </c>
      <c r="AZ779" s="3" t="s">
        <v>19203</v>
      </c>
      <c r="BA779" s="3" t="s">
        <v>35601</v>
      </c>
      <c r="BB779" s="3" t="s">
        <v>7771</v>
      </c>
      <c r="BD779" s="3" t="s">
        <v>30</v>
      </c>
      <c r="BG779" s="3"/>
    </row>
    <row r="780" spans="1:59" ht="15" x14ac:dyDescent="0.2">
      <c r="A780" s="3" t="s">
        <v>35598</v>
      </c>
      <c r="B780" s="3" t="s">
        <v>35595</v>
      </c>
      <c r="C780" s="4">
        <v>42809.794247685182</v>
      </c>
      <c r="D780" s="3" t="s">
        <v>31816</v>
      </c>
      <c r="E780" s="3" t="s">
        <v>35599</v>
      </c>
      <c r="M780" s="3" t="s">
        <v>8629</v>
      </c>
      <c r="N780" s="3" t="s">
        <v>8625</v>
      </c>
      <c r="W780" s="3" t="s">
        <v>24098</v>
      </c>
      <c r="AI780" s="3" t="s">
        <v>29</v>
      </c>
      <c r="AJ780" s="3" t="s">
        <v>7632</v>
      </c>
      <c r="AM780" s="3" t="s">
        <v>24</v>
      </c>
      <c r="AZ780" s="3" t="s">
        <v>35597</v>
      </c>
      <c r="BA780" s="3" t="s">
        <v>35596</v>
      </c>
      <c r="BB780" s="3" t="s">
        <v>7771</v>
      </c>
      <c r="BD780" s="3" t="s">
        <v>30</v>
      </c>
      <c r="BG780" s="3"/>
    </row>
    <row r="781" spans="1:59" ht="15" x14ac:dyDescent="0.2">
      <c r="A781" s="3" t="s">
        <v>35594</v>
      </c>
      <c r="B781" s="3" t="s">
        <v>35593</v>
      </c>
      <c r="C781" s="4">
        <v>42809.794247685182</v>
      </c>
      <c r="D781" s="3" t="s">
        <v>31816</v>
      </c>
      <c r="E781" s="3" t="s">
        <v>35594</v>
      </c>
      <c r="L781" s="3" t="s">
        <v>21717</v>
      </c>
      <c r="AZ781" s="3" t="s">
        <v>8893</v>
      </c>
      <c r="BA781" s="3" t="s">
        <v>6098</v>
      </c>
      <c r="BD781" s="3" t="s">
        <v>7641</v>
      </c>
      <c r="BG781" s="3"/>
    </row>
    <row r="782" spans="1:59" ht="15" x14ac:dyDescent="0.2">
      <c r="A782" s="3" t="s">
        <v>35591</v>
      </c>
      <c r="B782" s="3" t="s">
        <v>35589</v>
      </c>
      <c r="C782" s="4">
        <v>42809.794247685182</v>
      </c>
      <c r="D782" s="3" t="s">
        <v>31816</v>
      </c>
      <c r="E782" s="3" t="s">
        <v>35592</v>
      </c>
      <c r="M782" s="3" t="s">
        <v>7778</v>
      </c>
      <c r="N782" s="3" t="s">
        <v>7777</v>
      </c>
      <c r="W782" s="3" t="s">
        <v>7776</v>
      </c>
      <c r="AI782" s="3" t="s">
        <v>29</v>
      </c>
      <c r="AJ782" s="3" t="s">
        <v>7632</v>
      </c>
      <c r="AM782" s="3" t="s">
        <v>24</v>
      </c>
      <c r="AZ782" s="3" t="s">
        <v>35590</v>
      </c>
      <c r="BA782" s="3" t="s">
        <v>5754</v>
      </c>
      <c r="BB782" s="3" t="s">
        <v>7771</v>
      </c>
      <c r="BD782" s="3" t="s">
        <v>30</v>
      </c>
      <c r="BG782" s="3"/>
    </row>
    <row r="783" spans="1:59" ht="15" x14ac:dyDescent="0.2">
      <c r="A783" s="3" t="s">
        <v>35586</v>
      </c>
      <c r="B783" s="3" t="s">
        <v>35584</v>
      </c>
      <c r="C783" s="4">
        <v>42809.794236111113</v>
      </c>
      <c r="D783" s="3" t="s">
        <v>31816</v>
      </c>
      <c r="E783" s="3" t="s">
        <v>35588</v>
      </c>
      <c r="L783" s="3" t="s">
        <v>35587</v>
      </c>
      <c r="N783" s="3" t="s">
        <v>9875</v>
      </c>
      <c r="W783" s="3" t="s">
        <v>7776</v>
      </c>
      <c r="AI783" s="3" t="s">
        <v>29</v>
      </c>
      <c r="AJ783" s="3" t="s">
        <v>7632</v>
      </c>
      <c r="AM783" s="3" t="s">
        <v>62</v>
      </c>
      <c r="AZ783" s="3" t="s">
        <v>21090</v>
      </c>
      <c r="BA783" s="3" t="s">
        <v>35585</v>
      </c>
      <c r="BB783" s="3" t="s">
        <v>7771</v>
      </c>
      <c r="BD783" s="3" t="s">
        <v>30</v>
      </c>
      <c r="BG783" s="3"/>
    </row>
    <row r="784" spans="1:59" ht="15" x14ac:dyDescent="0.2">
      <c r="A784" s="3" t="s">
        <v>35583</v>
      </c>
      <c r="B784" s="3" t="s">
        <v>35581</v>
      </c>
      <c r="C784" s="4">
        <v>42809.794236111113</v>
      </c>
      <c r="D784" s="3" t="s">
        <v>31816</v>
      </c>
      <c r="E784" s="3" t="s">
        <v>35583</v>
      </c>
      <c r="L784" s="3" t="s">
        <v>21717</v>
      </c>
      <c r="AZ784" s="3" t="s">
        <v>35582</v>
      </c>
      <c r="BA784" s="3" t="s">
        <v>1207</v>
      </c>
      <c r="BD784" s="3" t="s">
        <v>7641</v>
      </c>
      <c r="BG784" s="3"/>
    </row>
    <row r="785" spans="1:59" ht="15" x14ac:dyDescent="0.2">
      <c r="A785" s="3" t="s">
        <v>35579</v>
      </c>
      <c r="B785" s="3" t="s">
        <v>35578</v>
      </c>
      <c r="C785" s="4">
        <v>42809.794212962966</v>
      </c>
      <c r="D785" s="3" t="s">
        <v>31816</v>
      </c>
      <c r="E785" s="3" t="s">
        <v>35580</v>
      </c>
      <c r="M785" s="3" t="s">
        <v>17672</v>
      </c>
      <c r="N785" s="3" t="s">
        <v>17668</v>
      </c>
      <c r="W785" s="3" t="s">
        <v>21018</v>
      </c>
      <c r="AI785" s="3" t="s">
        <v>29</v>
      </c>
      <c r="AJ785" s="3" t="s">
        <v>7632</v>
      </c>
      <c r="AM785" s="3" t="s">
        <v>24</v>
      </c>
      <c r="AZ785" s="3" t="s">
        <v>15696</v>
      </c>
      <c r="BA785" s="3" t="s">
        <v>19109</v>
      </c>
      <c r="BB785" s="3" t="s">
        <v>7771</v>
      </c>
      <c r="BD785" s="3" t="s">
        <v>30</v>
      </c>
      <c r="BG785" s="3"/>
    </row>
    <row r="786" spans="1:59" ht="15" x14ac:dyDescent="0.2">
      <c r="A786" s="3" t="s">
        <v>35576</v>
      </c>
      <c r="B786" s="3" t="s">
        <v>35574</v>
      </c>
      <c r="C786" s="4">
        <v>42809.794212962966</v>
      </c>
      <c r="D786" s="3" t="s">
        <v>31816</v>
      </c>
      <c r="E786" s="3" t="s">
        <v>35577</v>
      </c>
      <c r="M786" s="3" t="s">
        <v>17672</v>
      </c>
      <c r="N786" s="3" t="s">
        <v>17668</v>
      </c>
      <c r="W786" s="3" t="s">
        <v>21018</v>
      </c>
      <c r="AI786" s="3" t="s">
        <v>29</v>
      </c>
      <c r="AJ786" s="3" t="s">
        <v>7632</v>
      </c>
      <c r="AM786" s="3" t="s">
        <v>24</v>
      </c>
      <c r="AZ786" s="3" t="s">
        <v>35575</v>
      </c>
      <c r="BA786" s="3" t="s">
        <v>8551</v>
      </c>
      <c r="BB786" s="3" t="s">
        <v>7771</v>
      </c>
      <c r="BD786" s="3" t="s">
        <v>30</v>
      </c>
      <c r="BG786" s="3"/>
    </row>
    <row r="787" spans="1:59" ht="15" x14ac:dyDescent="0.2">
      <c r="A787" s="3" t="s">
        <v>35572</v>
      </c>
      <c r="B787" s="3" t="s">
        <v>35570</v>
      </c>
      <c r="C787" s="4">
        <v>42809.794212962966</v>
      </c>
      <c r="D787" s="3" t="s">
        <v>31816</v>
      </c>
      <c r="E787" s="3" t="s">
        <v>35573</v>
      </c>
      <c r="M787" s="3" t="s">
        <v>17672</v>
      </c>
      <c r="N787" s="3" t="s">
        <v>17668</v>
      </c>
      <c r="W787" s="3" t="s">
        <v>21018</v>
      </c>
      <c r="AI787" s="3" t="s">
        <v>29</v>
      </c>
      <c r="AJ787" s="3" t="s">
        <v>7632</v>
      </c>
      <c r="AM787" s="3" t="s">
        <v>24</v>
      </c>
      <c r="AZ787" s="3" t="s">
        <v>35571</v>
      </c>
      <c r="BA787" s="3" t="s">
        <v>20680</v>
      </c>
      <c r="BB787" s="3" t="s">
        <v>7771</v>
      </c>
      <c r="BD787" s="3" t="s">
        <v>30</v>
      </c>
      <c r="BG787" s="3"/>
    </row>
    <row r="788" spans="1:59" ht="15" x14ac:dyDescent="0.2">
      <c r="A788" s="3" t="s">
        <v>35568</v>
      </c>
      <c r="B788" s="3" t="s">
        <v>35567</v>
      </c>
      <c r="C788" s="4">
        <v>42809.79420138889</v>
      </c>
      <c r="D788" s="3" t="s">
        <v>31816</v>
      </c>
      <c r="E788" s="3" t="s">
        <v>35569</v>
      </c>
      <c r="M788" s="3" t="s">
        <v>22173</v>
      </c>
      <c r="N788" s="3" t="s">
        <v>22172</v>
      </c>
      <c r="W788" s="3" t="s">
        <v>22171</v>
      </c>
      <c r="AI788" s="3" t="s">
        <v>29</v>
      </c>
      <c r="AJ788" s="3" t="s">
        <v>7632</v>
      </c>
      <c r="AM788" s="3" t="s">
        <v>24</v>
      </c>
      <c r="AZ788" s="3" t="s">
        <v>1896</v>
      </c>
      <c r="BA788" s="3" t="s">
        <v>29932</v>
      </c>
      <c r="BB788" s="3" t="s">
        <v>7771</v>
      </c>
      <c r="BD788" s="3" t="s">
        <v>30</v>
      </c>
      <c r="BG788" s="3"/>
    </row>
    <row r="789" spans="1:59" ht="15" x14ac:dyDescent="0.2">
      <c r="A789" s="3" t="s">
        <v>35566</v>
      </c>
      <c r="B789" s="3" t="s">
        <v>35564</v>
      </c>
      <c r="C789" s="4">
        <v>42809.79420138889</v>
      </c>
      <c r="D789" s="3" t="s">
        <v>31816</v>
      </c>
      <c r="E789" s="3" t="s">
        <v>35566</v>
      </c>
      <c r="L789" s="3" t="s">
        <v>21023</v>
      </c>
      <c r="AZ789" s="3" t="s">
        <v>35565</v>
      </c>
      <c r="BA789" s="3" t="s">
        <v>3964</v>
      </c>
      <c r="BD789" s="3" t="s">
        <v>7641</v>
      </c>
      <c r="BG789" s="3"/>
    </row>
    <row r="790" spans="1:59" ht="15" x14ac:dyDescent="0.2">
      <c r="A790" s="3" t="s">
        <v>35562</v>
      </c>
      <c r="B790" s="3" t="s">
        <v>35559</v>
      </c>
      <c r="C790" s="4">
        <v>42809.79420138889</v>
      </c>
      <c r="D790" s="3" t="s">
        <v>31816</v>
      </c>
      <c r="E790" s="3" t="s">
        <v>35563</v>
      </c>
      <c r="M790" s="3" t="s">
        <v>22173</v>
      </c>
      <c r="N790" s="3" t="s">
        <v>22172</v>
      </c>
      <c r="W790" s="3" t="s">
        <v>22171</v>
      </c>
      <c r="AI790" s="3" t="s">
        <v>29</v>
      </c>
      <c r="AJ790" s="3" t="s">
        <v>7632</v>
      </c>
      <c r="AM790" s="3" t="s">
        <v>24</v>
      </c>
      <c r="AZ790" s="3" t="s">
        <v>35561</v>
      </c>
      <c r="BA790" s="3" t="s">
        <v>35560</v>
      </c>
      <c r="BB790" s="3" t="s">
        <v>7771</v>
      </c>
      <c r="BD790" s="3" t="s">
        <v>30</v>
      </c>
      <c r="BG790" s="3"/>
    </row>
    <row r="791" spans="1:59" ht="15" x14ac:dyDescent="0.2">
      <c r="A791" s="3" t="s">
        <v>35557</v>
      </c>
      <c r="B791" s="3" t="s">
        <v>35555</v>
      </c>
      <c r="C791" s="4">
        <v>42809.794189814813</v>
      </c>
      <c r="D791" s="3" t="s">
        <v>31816</v>
      </c>
      <c r="E791" s="3" t="s">
        <v>35558</v>
      </c>
      <c r="M791" s="3" t="s">
        <v>20430</v>
      </c>
      <c r="N791" s="3" t="s">
        <v>20429</v>
      </c>
      <c r="W791" s="3" t="s">
        <v>20427</v>
      </c>
      <c r="AI791" s="3" t="s">
        <v>29</v>
      </c>
      <c r="AJ791" s="3" t="s">
        <v>7632</v>
      </c>
      <c r="AM791" s="3" t="s">
        <v>24</v>
      </c>
      <c r="AZ791" s="3" t="s">
        <v>35556</v>
      </c>
      <c r="BA791" s="3" t="s">
        <v>5545</v>
      </c>
      <c r="BB791" s="3" t="s">
        <v>7771</v>
      </c>
      <c r="BD791" s="3" t="s">
        <v>30</v>
      </c>
      <c r="BG791" s="3"/>
    </row>
    <row r="792" spans="1:59" ht="15" x14ac:dyDescent="0.2">
      <c r="A792" s="3" t="s">
        <v>35553</v>
      </c>
      <c r="B792" s="3" t="s">
        <v>35550</v>
      </c>
      <c r="C792" s="4">
        <v>42809.794189814813</v>
      </c>
      <c r="D792" s="3" t="s">
        <v>31816</v>
      </c>
      <c r="E792" s="3" t="s">
        <v>35554</v>
      </c>
      <c r="M792" s="3" t="s">
        <v>20430</v>
      </c>
      <c r="N792" s="3" t="s">
        <v>20429</v>
      </c>
      <c r="W792" s="3" t="s">
        <v>20427</v>
      </c>
      <c r="AI792" s="3" t="s">
        <v>29</v>
      </c>
      <c r="AJ792" s="3" t="s">
        <v>7632</v>
      </c>
      <c r="AM792" s="3" t="s">
        <v>24</v>
      </c>
      <c r="AZ792" s="3" t="s">
        <v>35552</v>
      </c>
      <c r="BA792" s="3" t="s">
        <v>35551</v>
      </c>
      <c r="BB792" s="3" t="s">
        <v>7771</v>
      </c>
      <c r="BD792" s="3" t="s">
        <v>30</v>
      </c>
      <c r="BG792" s="3"/>
    </row>
    <row r="793" spans="1:59" ht="15" x14ac:dyDescent="0.2">
      <c r="A793" s="3" t="s">
        <v>35548</v>
      </c>
      <c r="B793" s="3" t="s">
        <v>35546</v>
      </c>
      <c r="C793" s="4">
        <v>42809.794178240743</v>
      </c>
      <c r="D793" s="3" t="s">
        <v>31816</v>
      </c>
      <c r="E793" s="3" t="s">
        <v>35549</v>
      </c>
      <c r="M793" s="3" t="s">
        <v>12766</v>
      </c>
      <c r="N793" s="3" t="s">
        <v>12765</v>
      </c>
      <c r="W793" s="3" t="s">
        <v>12764</v>
      </c>
      <c r="AI793" s="3" t="s">
        <v>29</v>
      </c>
      <c r="AJ793" s="3" t="s">
        <v>7632</v>
      </c>
      <c r="AM793" s="3" t="s">
        <v>24</v>
      </c>
      <c r="AZ793" s="3" t="s">
        <v>35547</v>
      </c>
      <c r="BA793" s="3" t="s">
        <v>10214</v>
      </c>
      <c r="BB793" s="3" t="s">
        <v>7771</v>
      </c>
      <c r="BD793" s="3" t="s">
        <v>30</v>
      </c>
      <c r="BG793" s="3"/>
    </row>
    <row r="794" spans="1:59" ht="15" x14ac:dyDescent="0.2">
      <c r="A794" s="3" t="s">
        <v>35544</v>
      </c>
      <c r="B794" s="3" t="s">
        <v>35541</v>
      </c>
      <c r="C794" s="4">
        <v>42809.794178240743</v>
      </c>
      <c r="D794" s="3" t="s">
        <v>31816</v>
      </c>
      <c r="E794" s="3" t="s">
        <v>35545</v>
      </c>
      <c r="M794" s="3" t="s">
        <v>12766</v>
      </c>
      <c r="N794" s="3" t="s">
        <v>12765</v>
      </c>
      <c r="W794" s="3" t="s">
        <v>12764</v>
      </c>
      <c r="AI794" s="3" t="s">
        <v>29</v>
      </c>
      <c r="AJ794" s="3" t="s">
        <v>7632</v>
      </c>
      <c r="AM794" s="3" t="s">
        <v>24</v>
      </c>
      <c r="AZ794" s="3" t="s">
        <v>35543</v>
      </c>
      <c r="BA794" s="3" t="s">
        <v>35542</v>
      </c>
      <c r="BB794" s="3" t="s">
        <v>7771</v>
      </c>
      <c r="BD794" s="3" t="s">
        <v>30</v>
      </c>
      <c r="BG794" s="3"/>
    </row>
    <row r="795" spans="1:59" ht="15" x14ac:dyDescent="0.2">
      <c r="A795" s="3" t="s">
        <v>35539</v>
      </c>
      <c r="B795" s="3" t="s">
        <v>35537</v>
      </c>
      <c r="C795" s="4">
        <v>42809.794166666667</v>
      </c>
      <c r="D795" s="3" t="s">
        <v>31816</v>
      </c>
      <c r="E795" s="3" t="s">
        <v>35540</v>
      </c>
      <c r="M795" s="3" t="s">
        <v>8408</v>
      </c>
      <c r="N795" s="3" t="s">
        <v>8402</v>
      </c>
      <c r="W795" s="3" t="s">
        <v>24290</v>
      </c>
      <c r="AI795" s="3" t="s">
        <v>29</v>
      </c>
      <c r="AJ795" s="3" t="s">
        <v>7632</v>
      </c>
      <c r="AM795" s="3" t="s">
        <v>24</v>
      </c>
      <c r="AZ795" s="3" t="s">
        <v>24163</v>
      </c>
      <c r="BA795" s="3" t="s">
        <v>35538</v>
      </c>
      <c r="BB795" s="3" t="s">
        <v>7771</v>
      </c>
      <c r="BD795" s="3" t="s">
        <v>30</v>
      </c>
      <c r="BG795" s="3"/>
    </row>
    <row r="796" spans="1:59" ht="15" x14ac:dyDescent="0.2">
      <c r="A796" s="3" t="s">
        <v>35535</v>
      </c>
      <c r="B796" s="3" t="s">
        <v>35533</v>
      </c>
      <c r="C796" s="4">
        <v>42809.794166666667</v>
      </c>
      <c r="D796" s="3" t="s">
        <v>31816</v>
      </c>
      <c r="E796" s="3" t="s">
        <v>35536</v>
      </c>
      <c r="M796" s="3" t="s">
        <v>8408</v>
      </c>
      <c r="N796" s="3" t="s">
        <v>8402</v>
      </c>
      <c r="W796" s="3" t="s">
        <v>24290</v>
      </c>
      <c r="AI796" s="3" t="s">
        <v>29</v>
      </c>
      <c r="AJ796" s="3" t="s">
        <v>7632</v>
      </c>
      <c r="AM796" s="3" t="s">
        <v>24</v>
      </c>
      <c r="AZ796" s="3" t="s">
        <v>1058</v>
      </c>
      <c r="BA796" s="3" t="s">
        <v>35534</v>
      </c>
      <c r="BB796" s="3" t="s">
        <v>7771</v>
      </c>
      <c r="BD796" s="3" t="s">
        <v>30</v>
      </c>
      <c r="BG796" s="3"/>
    </row>
    <row r="797" spans="1:59" ht="15" x14ac:dyDescent="0.2">
      <c r="A797" s="3" t="s">
        <v>35531</v>
      </c>
      <c r="B797" s="3" t="s">
        <v>35528</v>
      </c>
      <c r="C797" s="4">
        <v>42809.794166666667</v>
      </c>
      <c r="D797" s="3" t="s">
        <v>31816</v>
      </c>
      <c r="E797" s="3" t="s">
        <v>35532</v>
      </c>
      <c r="M797" s="3" t="s">
        <v>8408</v>
      </c>
      <c r="N797" s="3" t="s">
        <v>8402</v>
      </c>
      <c r="W797" s="3" t="s">
        <v>24290</v>
      </c>
      <c r="AI797" s="3" t="s">
        <v>29</v>
      </c>
      <c r="AJ797" s="3" t="s">
        <v>7632</v>
      </c>
      <c r="AM797" s="3" t="s">
        <v>24</v>
      </c>
      <c r="AZ797" s="3" t="s">
        <v>35530</v>
      </c>
      <c r="BA797" s="3" t="s">
        <v>35529</v>
      </c>
      <c r="BB797" s="3" t="s">
        <v>7771</v>
      </c>
      <c r="BD797" s="3" t="s">
        <v>30</v>
      </c>
      <c r="BG797" s="3"/>
    </row>
    <row r="798" spans="1:59" ht="15" x14ac:dyDescent="0.2">
      <c r="A798" s="3" t="s">
        <v>35525</v>
      </c>
      <c r="B798" s="3" t="s">
        <v>35524</v>
      </c>
      <c r="C798" s="4">
        <v>42809.794166666667</v>
      </c>
      <c r="D798" s="3" t="s">
        <v>31816</v>
      </c>
      <c r="E798" s="3" t="s">
        <v>35527</v>
      </c>
      <c r="M798" s="3" t="s">
        <v>8408</v>
      </c>
      <c r="N798" s="3" t="s">
        <v>8402</v>
      </c>
      <c r="U798" s="3" t="s">
        <v>35526</v>
      </c>
      <c r="W798" s="3" t="s">
        <v>24290</v>
      </c>
      <c r="AI798" s="3" t="s">
        <v>29</v>
      </c>
      <c r="AJ798" s="3" t="s">
        <v>7632</v>
      </c>
      <c r="AM798" s="3" t="s">
        <v>24</v>
      </c>
      <c r="AN798" s="3" t="s">
        <v>184</v>
      </c>
      <c r="AZ798" s="3" t="s">
        <v>8427</v>
      </c>
      <c r="BA798" s="3" t="s">
        <v>10694</v>
      </c>
      <c r="BB798" s="3" t="s">
        <v>184</v>
      </c>
      <c r="BD798" s="3" t="s">
        <v>30</v>
      </c>
      <c r="BG798" s="3"/>
    </row>
    <row r="799" spans="1:59" ht="15" x14ac:dyDescent="0.2">
      <c r="A799" s="3" t="s">
        <v>35523</v>
      </c>
      <c r="B799" s="3" t="s">
        <v>35521</v>
      </c>
      <c r="C799" s="4">
        <v>42809.79415509259</v>
      </c>
      <c r="D799" s="3" t="s">
        <v>31816</v>
      </c>
      <c r="E799" s="3" t="s">
        <v>35523</v>
      </c>
      <c r="L799" s="3" t="s">
        <v>30561</v>
      </c>
      <c r="AZ799" s="3" t="s">
        <v>15037</v>
      </c>
      <c r="BA799" s="3" t="s">
        <v>35522</v>
      </c>
      <c r="BD799" s="3" t="s">
        <v>7641</v>
      </c>
      <c r="BG799" s="3"/>
    </row>
    <row r="800" spans="1:59" ht="15" x14ac:dyDescent="0.2">
      <c r="A800" s="3" t="s">
        <v>35520</v>
      </c>
      <c r="B800" s="3" t="s">
        <v>35518</v>
      </c>
      <c r="C800" s="4">
        <v>42809.79415509259</v>
      </c>
      <c r="D800" s="3" t="s">
        <v>31816</v>
      </c>
      <c r="E800" s="3" t="s">
        <v>35520</v>
      </c>
      <c r="L800" s="3" t="s">
        <v>13686</v>
      </c>
      <c r="AZ800" s="3" t="s">
        <v>662</v>
      </c>
      <c r="BA800" s="3" t="s">
        <v>35519</v>
      </c>
      <c r="BD800" s="3" t="s">
        <v>7641</v>
      </c>
      <c r="BG800" s="3"/>
    </row>
    <row r="801" spans="1:59" ht="15" x14ac:dyDescent="0.2">
      <c r="A801" s="3" t="s">
        <v>35517</v>
      </c>
      <c r="B801" s="3" t="s">
        <v>35516</v>
      </c>
      <c r="C801" s="4">
        <v>42809.79415509259</v>
      </c>
      <c r="D801" s="3" t="s">
        <v>31816</v>
      </c>
      <c r="E801" s="3" t="s">
        <v>35517</v>
      </c>
      <c r="L801" s="3" t="s">
        <v>13686</v>
      </c>
      <c r="AZ801" s="3" t="s">
        <v>15177</v>
      </c>
      <c r="BA801" s="3" t="s">
        <v>7747</v>
      </c>
      <c r="BD801" s="3" t="s">
        <v>7641</v>
      </c>
      <c r="BG801" s="3"/>
    </row>
    <row r="802" spans="1:59" ht="15" x14ac:dyDescent="0.2">
      <c r="A802" s="3" t="s">
        <v>35515</v>
      </c>
      <c r="B802" s="3" t="s">
        <v>35512</v>
      </c>
      <c r="C802" s="4">
        <v>42809.79415509259</v>
      </c>
      <c r="D802" s="3" t="s">
        <v>31816</v>
      </c>
      <c r="E802" s="3" t="s">
        <v>35515</v>
      </c>
      <c r="L802" s="3" t="s">
        <v>13686</v>
      </c>
      <c r="AZ802" s="3" t="s">
        <v>35514</v>
      </c>
      <c r="BA802" s="3" t="s">
        <v>35513</v>
      </c>
      <c r="BD802" s="3" t="s">
        <v>7641</v>
      </c>
      <c r="BG802" s="3"/>
    </row>
    <row r="803" spans="1:59" ht="15" x14ac:dyDescent="0.2">
      <c r="A803" s="3" t="s">
        <v>35511</v>
      </c>
      <c r="B803" s="3" t="s">
        <v>35508</v>
      </c>
      <c r="C803" s="4">
        <v>42809.79414351852</v>
      </c>
      <c r="D803" s="3" t="s">
        <v>31816</v>
      </c>
      <c r="E803" s="3" t="s">
        <v>35511</v>
      </c>
      <c r="L803" s="3" t="s">
        <v>26966</v>
      </c>
      <c r="AZ803" s="3" t="s">
        <v>35510</v>
      </c>
      <c r="BA803" s="3" t="s">
        <v>35509</v>
      </c>
      <c r="BD803" s="3" t="s">
        <v>7641</v>
      </c>
      <c r="BG803" s="3"/>
    </row>
    <row r="804" spans="1:59" ht="15" x14ac:dyDescent="0.2">
      <c r="A804" s="3" t="s">
        <v>35507</v>
      </c>
      <c r="B804" s="3" t="s">
        <v>35505</v>
      </c>
      <c r="C804" s="4">
        <v>42809.794131944444</v>
      </c>
      <c r="D804" s="3" t="s">
        <v>31816</v>
      </c>
      <c r="E804" s="3" t="s">
        <v>35507</v>
      </c>
      <c r="L804" s="3" t="s">
        <v>26966</v>
      </c>
      <c r="AZ804" s="3" t="s">
        <v>12641</v>
      </c>
      <c r="BA804" s="3" t="s">
        <v>35506</v>
      </c>
      <c r="BD804" s="3" t="s">
        <v>7641</v>
      </c>
      <c r="BG804" s="3"/>
    </row>
    <row r="805" spans="1:59" ht="15" x14ac:dyDescent="0.2">
      <c r="A805" s="3" t="s">
        <v>35504</v>
      </c>
      <c r="B805" s="3" t="s">
        <v>35501</v>
      </c>
      <c r="C805" s="4">
        <v>42809.794131944444</v>
      </c>
      <c r="D805" s="3" t="s">
        <v>31816</v>
      </c>
      <c r="E805" s="3" t="s">
        <v>35504</v>
      </c>
      <c r="L805" s="3" t="s">
        <v>26966</v>
      </c>
      <c r="AZ805" s="3" t="s">
        <v>35503</v>
      </c>
      <c r="BA805" s="3" t="s">
        <v>35502</v>
      </c>
      <c r="BD805" s="3" t="s">
        <v>7641</v>
      </c>
      <c r="BG805" s="3"/>
    </row>
    <row r="806" spans="1:59" ht="15" x14ac:dyDescent="0.2">
      <c r="A806" s="3" t="s">
        <v>35500</v>
      </c>
      <c r="B806" s="3" t="s">
        <v>35497</v>
      </c>
      <c r="C806" s="4">
        <v>42809.794131944444</v>
      </c>
      <c r="D806" s="3" t="s">
        <v>31816</v>
      </c>
      <c r="E806" s="3" t="s">
        <v>35500</v>
      </c>
      <c r="L806" s="3" t="s">
        <v>28471</v>
      </c>
      <c r="AZ806" s="3" t="s">
        <v>35499</v>
      </c>
      <c r="BA806" s="3" t="s">
        <v>35498</v>
      </c>
      <c r="BD806" s="3" t="s">
        <v>7641</v>
      </c>
      <c r="BG806" s="3"/>
    </row>
    <row r="807" spans="1:59" ht="15" x14ac:dyDescent="0.2">
      <c r="A807" s="3" t="s">
        <v>35496</v>
      </c>
      <c r="B807" s="3" t="s">
        <v>35494</v>
      </c>
      <c r="C807" s="4">
        <v>42809.794120370367</v>
      </c>
      <c r="D807" s="3" t="s">
        <v>31816</v>
      </c>
      <c r="E807" s="3" t="s">
        <v>35496</v>
      </c>
      <c r="L807" s="3" t="s">
        <v>28471</v>
      </c>
      <c r="AZ807" s="3" t="s">
        <v>35495</v>
      </c>
      <c r="BA807" s="3" t="s">
        <v>33937</v>
      </c>
      <c r="BD807" s="3" t="s">
        <v>7641</v>
      </c>
      <c r="BG807" s="3"/>
    </row>
    <row r="808" spans="1:59" ht="15" x14ac:dyDescent="0.2">
      <c r="A808" s="3" t="s">
        <v>35493</v>
      </c>
      <c r="B808" s="3" t="s">
        <v>35492</v>
      </c>
      <c r="C808" s="4">
        <v>42809.794108796297</v>
      </c>
      <c r="D808" s="3" t="s">
        <v>31816</v>
      </c>
      <c r="E808" s="3" t="s">
        <v>35493</v>
      </c>
      <c r="L808" s="3" t="s">
        <v>17591</v>
      </c>
      <c r="AZ808" s="3" t="s">
        <v>292</v>
      </c>
      <c r="BA808" s="3" t="s">
        <v>16651</v>
      </c>
      <c r="BD808" s="3" t="s">
        <v>7641</v>
      </c>
      <c r="BG808" s="3"/>
    </row>
    <row r="809" spans="1:59" ht="15" x14ac:dyDescent="0.2">
      <c r="A809" s="3" t="s">
        <v>35490</v>
      </c>
      <c r="B809" s="3" t="s">
        <v>35488</v>
      </c>
      <c r="C809" s="4">
        <v>42809.794108796297</v>
      </c>
      <c r="D809" s="3" t="s">
        <v>31816</v>
      </c>
      <c r="E809" s="3" t="s">
        <v>35491</v>
      </c>
      <c r="M809" s="3" t="s">
        <v>18566</v>
      </c>
      <c r="N809" s="3" t="s">
        <v>18562</v>
      </c>
      <c r="W809" s="3" t="s">
        <v>21680</v>
      </c>
      <c r="AI809" s="3" t="s">
        <v>29</v>
      </c>
      <c r="AJ809" s="3" t="s">
        <v>7632</v>
      </c>
      <c r="AM809" s="3" t="s">
        <v>24</v>
      </c>
      <c r="AZ809" s="3" t="s">
        <v>35489</v>
      </c>
      <c r="BA809" s="3" t="s">
        <v>3650</v>
      </c>
      <c r="BB809" s="3" t="s">
        <v>7771</v>
      </c>
      <c r="BD809" s="3" t="s">
        <v>30</v>
      </c>
      <c r="BG809" s="3"/>
    </row>
    <row r="810" spans="1:59" ht="15" x14ac:dyDescent="0.2">
      <c r="A810" s="3" t="s">
        <v>35486</v>
      </c>
      <c r="B810" s="3" t="s">
        <v>35484</v>
      </c>
      <c r="C810" s="4">
        <v>42809.79409722222</v>
      </c>
      <c r="D810" s="3" t="s">
        <v>31816</v>
      </c>
      <c r="E810" s="3" t="s">
        <v>35487</v>
      </c>
      <c r="M810" s="3" t="s">
        <v>18566</v>
      </c>
      <c r="N810" s="3" t="s">
        <v>18562</v>
      </c>
      <c r="W810" s="3" t="s">
        <v>21680</v>
      </c>
      <c r="AI810" s="3" t="s">
        <v>29</v>
      </c>
      <c r="AJ810" s="3" t="s">
        <v>7632</v>
      </c>
      <c r="AM810" s="3" t="s">
        <v>24</v>
      </c>
      <c r="AZ810" s="3" t="s">
        <v>8909</v>
      </c>
      <c r="BA810" s="3" t="s">
        <v>35485</v>
      </c>
      <c r="BB810" s="3" t="s">
        <v>7771</v>
      </c>
      <c r="BD810" s="3" t="s">
        <v>30</v>
      </c>
      <c r="BG810" s="3"/>
    </row>
    <row r="811" spans="1:59" ht="15" x14ac:dyDescent="0.2">
      <c r="A811" s="3" t="s">
        <v>35482</v>
      </c>
      <c r="B811" s="3" t="s">
        <v>35479</v>
      </c>
      <c r="C811" s="4">
        <v>42809.79409722222</v>
      </c>
      <c r="D811" s="3" t="s">
        <v>31816</v>
      </c>
      <c r="E811" s="3" t="s">
        <v>35482</v>
      </c>
      <c r="L811" s="3" t="s">
        <v>35483</v>
      </c>
      <c r="AZ811" s="3" t="s">
        <v>35481</v>
      </c>
      <c r="BA811" s="3" t="s">
        <v>35480</v>
      </c>
      <c r="BD811" s="3" t="s">
        <v>7641</v>
      </c>
      <c r="BG811" s="3"/>
    </row>
    <row r="812" spans="1:59" ht="15" x14ac:dyDescent="0.2">
      <c r="A812" s="3" t="s">
        <v>35477</v>
      </c>
      <c r="B812" s="3" t="s">
        <v>35474</v>
      </c>
      <c r="C812" s="4">
        <v>42809.79409722222</v>
      </c>
      <c r="D812" s="3" t="s">
        <v>31816</v>
      </c>
      <c r="E812" s="3" t="s">
        <v>35478</v>
      </c>
      <c r="M812" s="3" t="s">
        <v>10332</v>
      </c>
      <c r="N812" s="3" t="s">
        <v>10331</v>
      </c>
      <c r="W812" s="3" t="s">
        <v>10330</v>
      </c>
      <c r="AI812" s="3" t="s">
        <v>29</v>
      </c>
      <c r="AJ812" s="3" t="s">
        <v>7632</v>
      </c>
      <c r="AM812" s="3" t="s">
        <v>24</v>
      </c>
      <c r="AZ812" s="3" t="s">
        <v>35476</v>
      </c>
      <c r="BA812" s="3" t="s">
        <v>35475</v>
      </c>
      <c r="BB812" s="3" t="s">
        <v>7771</v>
      </c>
      <c r="BD812" s="3" t="s">
        <v>30</v>
      </c>
      <c r="BG812" s="3"/>
    </row>
    <row r="813" spans="1:59" ht="15" x14ac:dyDescent="0.2">
      <c r="A813" s="3" t="s">
        <v>35472</v>
      </c>
      <c r="B813" s="3" t="s">
        <v>35471</v>
      </c>
      <c r="C813" s="4">
        <v>42809.794085648151</v>
      </c>
      <c r="D813" s="3" t="s">
        <v>31816</v>
      </c>
      <c r="E813" s="3" t="s">
        <v>35473</v>
      </c>
      <c r="M813" s="3" t="s">
        <v>10332</v>
      </c>
      <c r="N813" s="3" t="s">
        <v>10331</v>
      </c>
      <c r="W813" s="3" t="s">
        <v>10330</v>
      </c>
      <c r="AI813" s="3" t="s">
        <v>29</v>
      </c>
      <c r="AJ813" s="3" t="s">
        <v>7632</v>
      </c>
      <c r="AM813" s="3" t="s">
        <v>24</v>
      </c>
      <c r="AZ813" s="3" t="s">
        <v>12672</v>
      </c>
      <c r="BA813" s="3" t="s">
        <v>5106</v>
      </c>
      <c r="BB813" s="3" t="s">
        <v>7771</v>
      </c>
      <c r="BD813" s="3" t="s">
        <v>30</v>
      </c>
      <c r="BG813" s="3"/>
    </row>
    <row r="814" spans="1:59" ht="15" x14ac:dyDescent="0.2">
      <c r="A814" s="3" t="s">
        <v>35469</v>
      </c>
      <c r="B814" s="3" t="s">
        <v>35467</v>
      </c>
      <c r="C814" s="4">
        <v>42809.794085648151</v>
      </c>
      <c r="D814" s="3" t="s">
        <v>31816</v>
      </c>
      <c r="E814" s="3" t="s">
        <v>35470</v>
      </c>
      <c r="M814" s="3" t="s">
        <v>10332</v>
      </c>
      <c r="N814" s="3" t="s">
        <v>10331</v>
      </c>
      <c r="W814" s="3" t="s">
        <v>10330</v>
      </c>
      <c r="AI814" s="3" t="s">
        <v>29</v>
      </c>
      <c r="AJ814" s="3" t="s">
        <v>7632</v>
      </c>
      <c r="AM814" s="3" t="s">
        <v>24</v>
      </c>
      <c r="AZ814" s="3" t="s">
        <v>35468</v>
      </c>
      <c r="BA814" s="3" t="s">
        <v>25573</v>
      </c>
      <c r="BB814" s="3" t="s">
        <v>7771</v>
      </c>
      <c r="BD814" s="3" t="s">
        <v>30</v>
      </c>
      <c r="BG814" s="3"/>
    </row>
    <row r="815" spans="1:59" ht="15" x14ac:dyDescent="0.2">
      <c r="A815" s="3" t="s">
        <v>35465</v>
      </c>
      <c r="B815" s="3" t="s">
        <v>35462</v>
      </c>
      <c r="C815" s="4">
        <v>42809.794085648151</v>
      </c>
      <c r="D815" s="3" t="s">
        <v>31816</v>
      </c>
      <c r="E815" s="3" t="s">
        <v>35466</v>
      </c>
      <c r="M815" s="3" t="s">
        <v>7682</v>
      </c>
      <c r="N815" s="3" t="s">
        <v>7681</v>
      </c>
      <c r="W815" s="3" t="s">
        <v>7679</v>
      </c>
      <c r="AI815" s="3" t="s">
        <v>29</v>
      </c>
      <c r="AJ815" s="3" t="s">
        <v>7632</v>
      </c>
      <c r="AM815" s="3" t="s">
        <v>24</v>
      </c>
      <c r="AZ815" s="3" t="s">
        <v>35464</v>
      </c>
      <c r="BA815" s="3" t="s">
        <v>35463</v>
      </c>
      <c r="BB815" s="3" t="s">
        <v>7771</v>
      </c>
      <c r="BD815" s="3" t="s">
        <v>30</v>
      </c>
      <c r="BG815" s="3"/>
    </row>
    <row r="816" spans="1:59" ht="15" x14ac:dyDescent="0.2">
      <c r="A816" s="3" t="s">
        <v>35460</v>
      </c>
      <c r="B816" s="3" t="s">
        <v>35457</v>
      </c>
      <c r="C816" s="4">
        <v>42809.794074074067</v>
      </c>
      <c r="D816" s="3" t="s">
        <v>31816</v>
      </c>
      <c r="E816" s="3" t="s">
        <v>35461</v>
      </c>
      <c r="M816" s="3" t="s">
        <v>7682</v>
      </c>
      <c r="N816" s="3" t="s">
        <v>7681</v>
      </c>
      <c r="W816" s="3" t="s">
        <v>7679</v>
      </c>
      <c r="AI816" s="3" t="s">
        <v>29</v>
      </c>
      <c r="AJ816" s="3" t="s">
        <v>7632</v>
      </c>
      <c r="AM816" s="3" t="s">
        <v>24</v>
      </c>
      <c r="AZ816" s="3" t="s">
        <v>35459</v>
      </c>
      <c r="BA816" s="3" t="s">
        <v>35458</v>
      </c>
      <c r="BB816" s="3" t="s">
        <v>7771</v>
      </c>
      <c r="BD816" s="3" t="s">
        <v>30</v>
      </c>
      <c r="BG816" s="3"/>
    </row>
    <row r="817" spans="1:59" ht="15" x14ac:dyDescent="0.2">
      <c r="A817" s="3" t="s">
        <v>35455</v>
      </c>
      <c r="B817" s="3" t="s">
        <v>35454</v>
      </c>
      <c r="C817" s="4">
        <v>42809.794062499997</v>
      </c>
      <c r="D817" s="3" t="s">
        <v>31816</v>
      </c>
      <c r="E817" s="3" t="s">
        <v>35456</v>
      </c>
      <c r="M817" s="3" t="s">
        <v>8260</v>
      </c>
      <c r="N817" s="3" t="s">
        <v>8256</v>
      </c>
      <c r="W817" s="3" t="s">
        <v>25711</v>
      </c>
      <c r="AI817" s="3" t="s">
        <v>29</v>
      </c>
      <c r="AJ817" s="3" t="s">
        <v>7632</v>
      </c>
      <c r="AM817" s="3" t="s">
        <v>24</v>
      </c>
      <c r="AZ817" s="3" t="s">
        <v>988</v>
      </c>
      <c r="BA817" s="3" t="s">
        <v>4879</v>
      </c>
      <c r="BB817" s="3" t="s">
        <v>7771</v>
      </c>
      <c r="BD817" s="3" t="s">
        <v>30</v>
      </c>
      <c r="BG817" s="3"/>
    </row>
    <row r="818" spans="1:59" ht="15" x14ac:dyDescent="0.2">
      <c r="A818" s="3" t="s">
        <v>35452</v>
      </c>
      <c r="B818" s="3" t="s">
        <v>35450</v>
      </c>
      <c r="C818" s="4">
        <v>42809.794062499997</v>
      </c>
      <c r="D818" s="3" t="s">
        <v>31816</v>
      </c>
      <c r="E818" s="3" t="s">
        <v>35452</v>
      </c>
      <c r="L818" s="3" t="s">
        <v>35453</v>
      </c>
      <c r="AZ818" s="3" t="s">
        <v>35451</v>
      </c>
      <c r="BA818" s="3" t="s">
        <v>6227</v>
      </c>
      <c r="BD818" s="3" t="s">
        <v>7641</v>
      </c>
      <c r="BG818" s="3"/>
    </row>
    <row r="819" spans="1:59" ht="15" x14ac:dyDescent="0.2">
      <c r="A819" s="3" t="s">
        <v>35448</v>
      </c>
      <c r="B819" s="3" t="s">
        <v>35446</v>
      </c>
      <c r="C819" s="4">
        <v>42809.794062499997</v>
      </c>
      <c r="D819" s="3" t="s">
        <v>31816</v>
      </c>
      <c r="E819" s="3" t="s">
        <v>35449</v>
      </c>
      <c r="M819" s="3" t="s">
        <v>19918</v>
      </c>
      <c r="N819" s="3" t="s">
        <v>19917</v>
      </c>
      <c r="W819" s="3" t="s">
        <v>19916</v>
      </c>
      <c r="AI819" s="3" t="s">
        <v>29</v>
      </c>
      <c r="AJ819" s="3" t="s">
        <v>7632</v>
      </c>
      <c r="AM819" s="3" t="s">
        <v>24</v>
      </c>
      <c r="AZ819" s="3" t="s">
        <v>21730</v>
      </c>
      <c r="BA819" s="3" t="s">
        <v>35447</v>
      </c>
      <c r="BB819" s="3" t="s">
        <v>7771</v>
      </c>
      <c r="BD819" s="3" t="s">
        <v>30</v>
      </c>
      <c r="BG819" s="3"/>
    </row>
    <row r="820" spans="1:59" ht="15" x14ac:dyDescent="0.2">
      <c r="A820" s="3" t="s">
        <v>35444</v>
      </c>
      <c r="B820" s="3" t="s">
        <v>35442</v>
      </c>
      <c r="C820" s="4">
        <v>42809.794039351851</v>
      </c>
      <c r="D820" s="3" t="s">
        <v>31816</v>
      </c>
      <c r="E820" s="3" t="s">
        <v>35445</v>
      </c>
      <c r="M820" s="3" t="s">
        <v>15957</v>
      </c>
      <c r="N820" s="3" t="s">
        <v>15956</v>
      </c>
      <c r="W820" s="3" t="s">
        <v>15955</v>
      </c>
      <c r="AI820" s="3" t="s">
        <v>29</v>
      </c>
      <c r="AJ820" s="3" t="s">
        <v>7632</v>
      </c>
      <c r="AM820" s="3" t="s">
        <v>24</v>
      </c>
      <c r="AZ820" s="3" t="s">
        <v>12122</v>
      </c>
      <c r="BA820" s="3" t="s">
        <v>35443</v>
      </c>
      <c r="BB820" s="3" t="s">
        <v>7771</v>
      </c>
      <c r="BD820" s="3" t="s">
        <v>30</v>
      </c>
      <c r="BG820" s="3"/>
    </row>
    <row r="821" spans="1:59" ht="15" x14ac:dyDescent="0.2">
      <c r="A821" s="3" t="s">
        <v>35439</v>
      </c>
      <c r="B821" s="3" t="s">
        <v>35437</v>
      </c>
      <c r="C821" s="4">
        <v>42809.794039351851</v>
      </c>
      <c r="D821" s="3" t="s">
        <v>31816</v>
      </c>
      <c r="E821" s="3" t="s">
        <v>35441</v>
      </c>
      <c r="M821" s="3" t="s">
        <v>10689</v>
      </c>
      <c r="N821" s="3" t="s">
        <v>10688</v>
      </c>
      <c r="U821" s="3" t="s">
        <v>35440</v>
      </c>
      <c r="W821" s="3" t="s">
        <v>10687</v>
      </c>
      <c r="AI821" s="3" t="s">
        <v>29</v>
      </c>
      <c r="AJ821" s="3" t="s">
        <v>7632</v>
      </c>
      <c r="AM821" s="3" t="s">
        <v>24</v>
      </c>
      <c r="AN821" s="3" t="s">
        <v>7629</v>
      </c>
      <c r="AZ821" s="3" t="s">
        <v>35438</v>
      </c>
      <c r="BA821" s="3" t="s">
        <v>24748</v>
      </c>
      <c r="BB821" s="3" t="s">
        <v>7629</v>
      </c>
      <c r="BD821" s="3" t="s">
        <v>30</v>
      </c>
      <c r="BG821" s="3"/>
    </row>
    <row r="822" spans="1:59" ht="15" x14ac:dyDescent="0.2">
      <c r="A822" s="3" t="s">
        <v>35434</v>
      </c>
      <c r="B822" s="3" t="s">
        <v>35433</v>
      </c>
      <c r="C822" s="4">
        <v>42809.794039351851</v>
      </c>
      <c r="D822" s="3" t="s">
        <v>31816</v>
      </c>
      <c r="E822" s="3" t="s">
        <v>35436</v>
      </c>
      <c r="M822" s="3" t="s">
        <v>10689</v>
      </c>
      <c r="N822" s="3" t="s">
        <v>10688</v>
      </c>
      <c r="U822" s="3" t="s">
        <v>35435</v>
      </c>
      <c r="W822" s="3" t="s">
        <v>10687</v>
      </c>
      <c r="AI822" s="3" t="s">
        <v>29</v>
      </c>
      <c r="AJ822" s="3" t="s">
        <v>7632</v>
      </c>
      <c r="AM822" s="3" t="s">
        <v>24</v>
      </c>
      <c r="AN822" s="3" t="s">
        <v>1720</v>
      </c>
      <c r="AZ822" s="3" t="s">
        <v>10819</v>
      </c>
      <c r="BA822" s="3" t="s">
        <v>6227</v>
      </c>
      <c r="BB822" s="3" t="s">
        <v>1720</v>
      </c>
      <c r="BD822" s="3" t="s">
        <v>30</v>
      </c>
      <c r="BG822" s="3"/>
    </row>
    <row r="823" spans="1:59" ht="15" x14ac:dyDescent="0.2">
      <c r="A823" s="3" t="s">
        <v>35431</v>
      </c>
      <c r="B823" s="3" t="s">
        <v>35429</v>
      </c>
      <c r="C823" s="4">
        <v>42809.794039351851</v>
      </c>
      <c r="D823" s="3" t="s">
        <v>31816</v>
      </c>
      <c r="E823" s="3" t="s">
        <v>35432</v>
      </c>
      <c r="M823" s="3" t="s">
        <v>10689</v>
      </c>
      <c r="N823" s="3" t="s">
        <v>10688</v>
      </c>
      <c r="W823" s="3" t="s">
        <v>10687</v>
      </c>
      <c r="AI823" s="3" t="s">
        <v>29</v>
      </c>
      <c r="AJ823" s="3" t="s">
        <v>7632</v>
      </c>
      <c r="AM823" s="3" t="s">
        <v>24</v>
      </c>
      <c r="AZ823" s="3" t="s">
        <v>35430</v>
      </c>
      <c r="BA823" s="3" t="s">
        <v>17237</v>
      </c>
      <c r="BB823" s="3" t="s">
        <v>7771</v>
      </c>
      <c r="BD823" s="3" t="s">
        <v>30</v>
      </c>
      <c r="BG823" s="3"/>
    </row>
    <row r="824" spans="1:59" ht="15" x14ac:dyDescent="0.2">
      <c r="A824" s="3" t="s">
        <v>35427</v>
      </c>
      <c r="B824" s="3" t="s">
        <v>35424</v>
      </c>
      <c r="C824" s="4">
        <v>42809.794039351851</v>
      </c>
      <c r="D824" s="3" t="s">
        <v>31816</v>
      </c>
      <c r="E824" s="3" t="s">
        <v>35427</v>
      </c>
      <c r="L824" s="3" t="s">
        <v>35428</v>
      </c>
      <c r="AZ824" s="3" t="s">
        <v>35426</v>
      </c>
      <c r="BA824" s="3" t="s">
        <v>35425</v>
      </c>
      <c r="BD824" s="3" t="s">
        <v>7641</v>
      </c>
      <c r="BG824" s="3"/>
    </row>
    <row r="825" spans="1:59" ht="15" x14ac:dyDescent="0.2">
      <c r="A825" s="3" t="s">
        <v>35422</v>
      </c>
      <c r="B825" s="3" t="s">
        <v>35420</v>
      </c>
      <c r="C825" s="4">
        <v>42809.794027777767</v>
      </c>
      <c r="D825" s="3" t="s">
        <v>31816</v>
      </c>
      <c r="E825" s="3" t="s">
        <v>35423</v>
      </c>
      <c r="M825" s="3" t="s">
        <v>10689</v>
      </c>
      <c r="N825" s="3" t="s">
        <v>10688</v>
      </c>
      <c r="W825" s="3" t="s">
        <v>10687</v>
      </c>
      <c r="AI825" s="3" t="s">
        <v>29</v>
      </c>
      <c r="AJ825" s="3" t="s">
        <v>7632</v>
      </c>
      <c r="AM825" s="3" t="s">
        <v>24</v>
      </c>
      <c r="AZ825" s="3" t="s">
        <v>35421</v>
      </c>
      <c r="BA825" s="3" t="s">
        <v>4632</v>
      </c>
      <c r="BB825" s="3" t="s">
        <v>7771</v>
      </c>
      <c r="BD825" s="3" t="s">
        <v>30</v>
      </c>
      <c r="BG825" s="3"/>
    </row>
    <row r="826" spans="1:59" ht="15" x14ac:dyDescent="0.2">
      <c r="A826" s="3" t="s">
        <v>35417</v>
      </c>
      <c r="B826" s="3" t="s">
        <v>35416</v>
      </c>
      <c r="C826" s="4">
        <v>42809.794027777767</v>
      </c>
      <c r="D826" s="3" t="s">
        <v>31816</v>
      </c>
      <c r="E826" s="3" t="s">
        <v>35419</v>
      </c>
      <c r="M826" s="3" t="s">
        <v>10689</v>
      </c>
      <c r="N826" s="3" t="s">
        <v>10688</v>
      </c>
      <c r="U826" s="3" t="s">
        <v>35418</v>
      </c>
      <c r="W826" s="3" t="s">
        <v>10687</v>
      </c>
      <c r="AI826" s="3" t="s">
        <v>29</v>
      </c>
      <c r="AJ826" s="3" t="s">
        <v>7632</v>
      </c>
      <c r="AM826" s="3" t="s">
        <v>24</v>
      </c>
      <c r="AN826" s="3" t="s">
        <v>184</v>
      </c>
      <c r="AZ826" s="3" t="s">
        <v>31520</v>
      </c>
      <c r="BA826" s="3" t="s">
        <v>30873</v>
      </c>
      <c r="BB826" s="3" t="s">
        <v>184</v>
      </c>
      <c r="BD826" s="3" t="s">
        <v>30</v>
      </c>
      <c r="BG826" s="3"/>
    </row>
    <row r="827" spans="1:59" ht="15" x14ac:dyDescent="0.2">
      <c r="A827" s="3" t="s">
        <v>35414</v>
      </c>
      <c r="B827" s="3" t="s">
        <v>35411</v>
      </c>
      <c r="C827" s="4">
        <v>42809.794016203698</v>
      </c>
      <c r="D827" s="3" t="s">
        <v>31816</v>
      </c>
      <c r="E827" s="3" t="s">
        <v>35415</v>
      </c>
      <c r="M827" s="3" t="s">
        <v>8307</v>
      </c>
      <c r="N827" s="3" t="s">
        <v>8303</v>
      </c>
      <c r="W827" s="3" t="s">
        <v>13218</v>
      </c>
      <c r="AI827" s="3" t="s">
        <v>29</v>
      </c>
      <c r="AJ827" s="3" t="s">
        <v>7632</v>
      </c>
      <c r="AM827" s="3" t="s">
        <v>24</v>
      </c>
      <c r="AZ827" s="3" t="s">
        <v>35413</v>
      </c>
      <c r="BA827" s="3" t="s">
        <v>35412</v>
      </c>
      <c r="BB827" s="3" t="s">
        <v>7771</v>
      </c>
      <c r="BD827" s="3" t="s">
        <v>30</v>
      </c>
      <c r="BG827" s="3"/>
    </row>
    <row r="828" spans="1:59" ht="15" x14ac:dyDescent="0.2">
      <c r="A828" s="3" t="s">
        <v>35409</v>
      </c>
      <c r="B828" s="3" t="s">
        <v>35408</v>
      </c>
      <c r="C828" s="4">
        <v>42809.794016203698</v>
      </c>
      <c r="D828" s="3" t="s">
        <v>31816</v>
      </c>
      <c r="E828" s="3" t="s">
        <v>35409</v>
      </c>
      <c r="L828" s="3" t="s">
        <v>35410</v>
      </c>
      <c r="AZ828" s="3" t="s">
        <v>12290</v>
      </c>
      <c r="BA828" s="3" t="s">
        <v>1242</v>
      </c>
      <c r="BD828" s="3" t="s">
        <v>7641</v>
      </c>
      <c r="BG828" s="3"/>
    </row>
    <row r="829" spans="1:59" ht="15" x14ac:dyDescent="0.2">
      <c r="A829" s="3" t="s">
        <v>35405</v>
      </c>
      <c r="B829" s="3" t="s">
        <v>35402</v>
      </c>
      <c r="C829" s="4">
        <v>42809.793993055559</v>
      </c>
      <c r="D829" s="3" t="s">
        <v>31816</v>
      </c>
      <c r="E829" s="3" t="s">
        <v>35407</v>
      </c>
      <c r="M829" s="3" t="s">
        <v>16173</v>
      </c>
      <c r="N829" s="3" t="s">
        <v>16172</v>
      </c>
      <c r="U829" s="3" t="s">
        <v>35406</v>
      </c>
      <c r="W829" s="3" t="s">
        <v>16171</v>
      </c>
      <c r="AI829" s="3" t="s">
        <v>29</v>
      </c>
      <c r="AJ829" s="3" t="s">
        <v>7632</v>
      </c>
      <c r="AM829" s="3" t="s">
        <v>24</v>
      </c>
      <c r="AN829" s="3" t="s">
        <v>184</v>
      </c>
      <c r="AZ829" s="3" t="s">
        <v>35404</v>
      </c>
      <c r="BA829" s="3" t="s">
        <v>35403</v>
      </c>
      <c r="BB829" s="3" t="s">
        <v>184</v>
      </c>
      <c r="BD829" s="3" t="s">
        <v>30</v>
      </c>
      <c r="BG829" s="3"/>
    </row>
    <row r="830" spans="1:59" ht="15" x14ac:dyDescent="0.2">
      <c r="A830" s="3" t="s">
        <v>35399</v>
      </c>
      <c r="B830" s="3" t="s">
        <v>35397</v>
      </c>
      <c r="C830" s="4">
        <v>42809.793993055559</v>
      </c>
      <c r="D830" s="3" t="s">
        <v>31816</v>
      </c>
      <c r="E830" s="3" t="s">
        <v>35401</v>
      </c>
      <c r="M830" s="3" t="s">
        <v>16173</v>
      </c>
      <c r="N830" s="3" t="s">
        <v>16172</v>
      </c>
      <c r="U830" s="3" t="s">
        <v>35400</v>
      </c>
      <c r="W830" s="3" t="s">
        <v>16171</v>
      </c>
      <c r="AI830" s="3" t="s">
        <v>29</v>
      </c>
      <c r="AJ830" s="3" t="s">
        <v>7632</v>
      </c>
      <c r="AM830" s="3" t="s">
        <v>24</v>
      </c>
      <c r="AN830" s="3" t="s">
        <v>1720</v>
      </c>
      <c r="AZ830" s="3" t="s">
        <v>35398</v>
      </c>
      <c r="BA830" s="3" t="s">
        <v>19469</v>
      </c>
      <c r="BB830" s="3" t="s">
        <v>1720</v>
      </c>
      <c r="BD830" s="3" t="s">
        <v>30</v>
      </c>
      <c r="BG830" s="3"/>
    </row>
    <row r="831" spans="1:59" ht="15" x14ac:dyDescent="0.2">
      <c r="A831" s="3" t="s">
        <v>35395</v>
      </c>
      <c r="B831" s="3" t="s">
        <v>35393</v>
      </c>
      <c r="C831" s="4">
        <v>42809.793969907398</v>
      </c>
      <c r="D831" s="3" t="s">
        <v>31816</v>
      </c>
      <c r="E831" s="3" t="s">
        <v>35396</v>
      </c>
      <c r="N831" s="3" t="s">
        <v>12599</v>
      </c>
      <c r="W831" s="3" t="s">
        <v>12598</v>
      </c>
      <c r="AI831" s="3" t="s">
        <v>29</v>
      </c>
      <c r="AJ831" s="3" t="s">
        <v>7632</v>
      </c>
      <c r="AM831" s="3" t="s">
        <v>62</v>
      </c>
      <c r="AZ831" s="3" t="s">
        <v>5614</v>
      </c>
      <c r="BA831" s="3" t="s">
        <v>35394</v>
      </c>
      <c r="BB831" s="3" t="s">
        <v>12595</v>
      </c>
      <c r="BD831" s="3" t="s">
        <v>30</v>
      </c>
      <c r="BG831" s="3"/>
    </row>
    <row r="832" spans="1:59" ht="15" x14ac:dyDescent="0.2">
      <c r="A832" s="3" t="s">
        <v>35391</v>
      </c>
      <c r="B832" s="3" t="s">
        <v>35389</v>
      </c>
      <c r="C832" s="4">
        <v>42809.793969907398</v>
      </c>
      <c r="D832" s="3" t="s">
        <v>31816</v>
      </c>
      <c r="E832" s="3" t="s">
        <v>35392</v>
      </c>
      <c r="N832" s="3" t="s">
        <v>12599</v>
      </c>
      <c r="W832" s="3" t="s">
        <v>12598</v>
      </c>
      <c r="AI832" s="3" t="s">
        <v>29</v>
      </c>
      <c r="AJ832" s="3" t="s">
        <v>7632</v>
      </c>
      <c r="AM832" s="3" t="s">
        <v>62</v>
      </c>
      <c r="AZ832" s="3" t="s">
        <v>35390</v>
      </c>
      <c r="BA832" s="3" t="s">
        <v>3263</v>
      </c>
      <c r="BB832" s="3" t="s">
        <v>12595</v>
      </c>
      <c r="BD832" s="3" t="s">
        <v>30</v>
      </c>
      <c r="BG832" s="3"/>
    </row>
    <row r="833" spans="1:59" ht="15" x14ac:dyDescent="0.2">
      <c r="A833" s="3" t="s">
        <v>35387</v>
      </c>
      <c r="B833" s="3" t="s">
        <v>35384</v>
      </c>
      <c r="C833" s="4">
        <v>42809.793969907398</v>
      </c>
      <c r="D833" s="3" t="s">
        <v>31816</v>
      </c>
      <c r="E833" s="3" t="s">
        <v>35388</v>
      </c>
      <c r="N833" s="3" t="s">
        <v>12599</v>
      </c>
      <c r="W833" s="3" t="s">
        <v>12598</v>
      </c>
      <c r="AI833" s="3" t="s">
        <v>29</v>
      </c>
      <c r="AJ833" s="3" t="s">
        <v>7632</v>
      </c>
      <c r="AM833" s="3" t="s">
        <v>62</v>
      </c>
      <c r="AZ833" s="3" t="s">
        <v>35386</v>
      </c>
      <c r="BA833" s="3" t="s">
        <v>35385</v>
      </c>
      <c r="BB833" s="3" t="s">
        <v>12595</v>
      </c>
      <c r="BD833" s="3" t="s">
        <v>30</v>
      </c>
      <c r="BG833" s="3"/>
    </row>
    <row r="834" spans="1:59" ht="15" x14ac:dyDescent="0.2">
      <c r="A834" s="3" t="s">
        <v>35382</v>
      </c>
      <c r="B834" s="3" t="s">
        <v>35380</v>
      </c>
      <c r="C834" s="4">
        <v>42809.793958333343</v>
      </c>
      <c r="D834" s="3" t="s">
        <v>31816</v>
      </c>
      <c r="E834" s="3" t="s">
        <v>35383</v>
      </c>
      <c r="N834" s="3" t="s">
        <v>12599</v>
      </c>
      <c r="W834" s="3" t="s">
        <v>12598</v>
      </c>
      <c r="AI834" s="3" t="s">
        <v>29</v>
      </c>
      <c r="AJ834" s="3" t="s">
        <v>7632</v>
      </c>
      <c r="AM834" s="3" t="s">
        <v>62</v>
      </c>
      <c r="AZ834" s="3" t="s">
        <v>35381</v>
      </c>
      <c r="BA834" s="3" t="s">
        <v>922</v>
      </c>
      <c r="BB834" s="3" t="s">
        <v>12595</v>
      </c>
      <c r="BD834" s="3" t="s">
        <v>30</v>
      </c>
      <c r="BG834" s="3"/>
    </row>
    <row r="835" spans="1:59" ht="15" x14ac:dyDescent="0.2">
      <c r="A835" s="3" t="s">
        <v>35378</v>
      </c>
      <c r="B835" s="3" t="s">
        <v>35375</v>
      </c>
      <c r="C835" s="4">
        <v>42809.793958333343</v>
      </c>
      <c r="D835" s="3" t="s">
        <v>31816</v>
      </c>
      <c r="E835" s="3" t="s">
        <v>35379</v>
      </c>
      <c r="N835" s="3" t="s">
        <v>12599</v>
      </c>
      <c r="W835" s="3" t="s">
        <v>12598</v>
      </c>
      <c r="AI835" s="3" t="s">
        <v>29</v>
      </c>
      <c r="AJ835" s="3" t="s">
        <v>7632</v>
      </c>
      <c r="AM835" s="3" t="s">
        <v>62</v>
      </c>
      <c r="AZ835" s="3" t="s">
        <v>35377</v>
      </c>
      <c r="BA835" s="3" t="s">
        <v>35376</v>
      </c>
      <c r="BB835" s="3" t="s">
        <v>12595</v>
      </c>
      <c r="BD835" s="3" t="s">
        <v>30</v>
      </c>
      <c r="BG835" s="3"/>
    </row>
    <row r="836" spans="1:59" ht="15" x14ac:dyDescent="0.2">
      <c r="A836" s="3" t="s">
        <v>35372</v>
      </c>
      <c r="B836" s="3" t="s">
        <v>35369</v>
      </c>
      <c r="C836" s="4">
        <v>42809.793958333343</v>
      </c>
      <c r="D836" s="3" t="s">
        <v>31816</v>
      </c>
      <c r="E836" s="3" t="s">
        <v>35374</v>
      </c>
      <c r="N836" s="3" t="s">
        <v>12215</v>
      </c>
      <c r="W836" s="3" t="s">
        <v>35373</v>
      </c>
      <c r="AI836" s="3" t="s">
        <v>29</v>
      </c>
      <c r="AJ836" s="3" t="s">
        <v>7632</v>
      </c>
      <c r="AM836" s="3" t="s">
        <v>62</v>
      </c>
      <c r="AZ836" s="3" t="s">
        <v>35371</v>
      </c>
      <c r="BA836" s="3" t="s">
        <v>35370</v>
      </c>
      <c r="BB836" s="3" t="s">
        <v>4349</v>
      </c>
      <c r="BD836" s="3" t="s">
        <v>30</v>
      </c>
      <c r="BG836" s="3"/>
    </row>
    <row r="837" spans="1:59" ht="15" x14ac:dyDescent="0.2">
      <c r="A837" s="3" t="s">
        <v>35367</v>
      </c>
      <c r="B837" s="3" t="s">
        <v>35364</v>
      </c>
      <c r="C837" s="4">
        <v>42809.793958333343</v>
      </c>
      <c r="D837" s="3" t="s">
        <v>31816</v>
      </c>
      <c r="E837" s="3" t="s">
        <v>35368</v>
      </c>
      <c r="N837" s="3" t="s">
        <v>12215</v>
      </c>
      <c r="AI837" s="3" t="s">
        <v>29</v>
      </c>
      <c r="AJ837" s="3" t="s">
        <v>7632</v>
      </c>
      <c r="AM837" s="3" t="s">
        <v>62</v>
      </c>
      <c r="AZ837" s="3" t="s">
        <v>35366</v>
      </c>
      <c r="BA837" s="3" t="s">
        <v>35365</v>
      </c>
      <c r="BB837" s="3" t="s">
        <v>4349</v>
      </c>
      <c r="BD837" s="3" t="s">
        <v>30</v>
      </c>
      <c r="BG837" s="3"/>
    </row>
    <row r="838" spans="1:59" ht="15" x14ac:dyDescent="0.2">
      <c r="A838" s="3" t="s">
        <v>35361</v>
      </c>
      <c r="B838" s="3" t="s">
        <v>35360</v>
      </c>
      <c r="C838" s="4">
        <v>42809.793946759259</v>
      </c>
      <c r="D838" s="3" t="s">
        <v>31816</v>
      </c>
      <c r="E838" s="3" t="s">
        <v>35363</v>
      </c>
      <c r="N838" s="3" t="s">
        <v>12472</v>
      </c>
      <c r="W838" s="3" t="s">
        <v>35362</v>
      </c>
      <c r="AI838" s="3" t="s">
        <v>29</v>
      </c>
      <c r="AJ838" s="3" t="s">
        <v>7632</v>
      </c>
      <c r="AM838" s="3" t="s">
        <v>62</v>
      </c>
      <c r="AZ838" s="3" t="s">
        <v>7916</v>
      </c>
      <c r="BA838" s="3" t="s">
        <v>3980</v>
      </c>
      <c r="BB838" s="3" t="s">
        <v>2984</v>
      </c>
      <c r="BD838" s="3" t="s">
        <v>30</v>
      </c>
      <c r="BG838" s="3"/>
    </row>
    <row r="839" spans="1:59" ht="15" x14ac:dyDescent="0.2">
      <c r="A839" s="3" t="s">
        <v>35357</v>
      </c>
      <c r="B839" s="3" t="s">
        <v>35354</v>
      </c>
      <c r="C839" s="4">
        <v>42809.793935185182</v>
      </c>
      <c r="D839" s="3" t="s">
        <v>31816</v>
      </c>
      <c r="E839" s="3" t="s">
        <v>35359</v>
      </c>
      <c r="N839" s="3" t="s">
        <v>9739</v>
      </c>
      <c r="W839" s="3" t="s">
        <v>35358</v>
      </c>
      <c r="AI839" s="3" t="s">
        <v>29</v>
      </c>
      <c r="AJ839" s="3" t="s">
        <v>7632</v>
      </c>
      <c r="AM839" s="3" t="s">
        <v>62</v>
      </c>
      <c r="AZ839" s="3" t="s">
        <v>35356</v>
      </c>
      <c r="BA839" s="3" t="s">
        <v>35355</v>
      </c>
      <c r="BB839" s="3" t="s">
        <v>410</v>
      </c>
      <c r="BD839" s="3" t="s">
        <v>30</v>
      </c>
      <c r="BG839" s="3"/>
    </row>
    <row r="840" spans="1:59" ht="15" x14ac:dyDescent="0.2">
      <c r="A840" s="3" t="s">
        <v>35351</v>
      </c>
      <c r="B840" s="3" t="s">
        <v>35349</v>
      </c>
      <c r="C840" s="4">
        <v>42809.793935185182</v>
      </c>
      <c r="D840" s="3" t="s">
        <v>31816</v>
      </c>
      <c r="E840" s="3" t="s">
        <v>35353</v>
      </c>
      <c r="N840" s="3" t="s">
        <v>9739</v>
      </c>
      <c r="W840" s="3" t="s">
        <v>35352</v>
      </c>
      <c r="AI840" s="3" t="s">
        <v>29</v>
      </c>
      <c r="AJ840" s="3" t="s">
        <v>7632</v>
      </c>
      <c r="AM840" s="3" t="s">
        <v>62</v>
      </c>
      <c r="AZ840" s="3" t="s">
        <v>28685</v>
      </c>
      <c r="BA840" s="3" t="s">
        <v>35350</v>
      </c>
      <c r="BB840" s="3" t="s">
        <v>410</v>
      </c>
      <c r="BD840" s="3" t="s">
        <v>30</v>
      </c>
      <c r="BG840" s="3"/>
    </row>
    <row r="841" spans="1:59" ht="15" x14ac:dyDescent="0.2">
      <c r="A841" s="3" t="s">
        <v>35345</v>
      </c>
      <c r="B841" s="3" t="s">
        <v>35342</v>
      </c>
      <c r="C841" s="4">
        <v>42809.793923611112</v>
      </c>
      <c r="D841" s="3" t="s">
        <v>31816</v>
      </c>
      <c r="E841" s="3" t="s">
        <v>35348</v>
      </c>
      <c r="K841" s="3" t="s">
        <v>35347</v>
      </c>
      <c r="N841" s="3" t="s">
        <v>9875</v>
      </c>
      <c r="W841" s="3" t="s">
        <v>35346</v>
      </c>
      <c r="AI841" s="3" t="s">
        <v>29</v>
      </c>
      <c r="AJ841" s="3" t="s">
        <v>7632</v>
      </c>
      <c r="AM841" s="3" t="s">
        <v>62</v>
      </c>
      <c r="AZ841" s="3" t="s">
        <v>35344</v>
      </c>
      <c r="BA841" s="3" t="s">
        <v>35343</v>
      </c>
      <c r="BB841" s="3" t="s">
        <v>557</v>
      </c>
      <c r="BD841" s="3" t="s">
        <v>30</v>
      </c>
      <c r="BG841" s="3"/>
    </row>
    <row r="842" spans="1:59" ht="15" x14ac:dyDescent="0.2">
      <c r="A842" s="3" t="s">
        <v>35339</v>
      </c>
      <c r="B842" s="3" t="s">
        <v>35338</v>
      </c>
      <c r="C842" s="4">
        <v>42809.793923611112</v>
      </c>
      <c r="D842" s="3" t="s">
        <v>31816</v>
      </c>
      <c r="E842" s="3" t="s">
        <v>35341</v>
      </c>
      <c r="N842" s="3" t="s">
        <v>9591</v>
      </c>
      <c r="W842" s="3" t="s">
        <v>35340</v>
      </c>
      <c r="AI842" s="3" t="s">
        <v>29</v>
      </c>
      <c r="AJ842" s="3" t="s">
        <v>7632</v>
      </c>
      <c r="AM842" s="3" t="s">
        <v>62</v>
      </c>
      <c r="AZ842" s="3" t="s">
        <v>24769</v>
      </c>
      <c r="BA842" s="3" t="s">
        <v>3206</v>
      </c>
      <c r="BB842" s="3" t="s">
        <v>2984</v>
      </c>
      <c r="BD842" s="3" t="s">
        <v>30</v>
      </c>
      <c r="BG842" s="3"/>
    </row>
    <row r="843" spans="1:59" ht="15" x14ac:dyDescent="0.2">
      <c r="A843" s="3" t="s">
        <v>35335</v>
      </c>
      <c r="B843" s="3" t="s">
        <v>35332</v>
      </c>
      <c r="C843" s="4">
        <v>42809.793923611112</v>
      </c>
      <c r="D843" s="3" t="s">
        <v>31816</v>
      </c>
      <c r="E843" s="3" t="s">
        <v>35337</v>
      </c>
      <c r="N843" s="3" t="s">
        <v>9875</v>
      </c>
      <c r="W843" s="3" t="s">
        <v>35336</v>
      </c>
      <c r="AI843" s="3" t="s">
        <v>29</v>
      </c>
      <c r="AJ843" s="3" t="s">
        <v>7632</v>
      </c>
      <c r="AM843" s="3" t="s">
        <v>62</v>
      </c>
      <c r="AZ843" s="3" t="s">
        <v>35334</v>
      </c>
      <c r="BA843" s="3" t="s">
        <v>35333</v>
      </c>
      <c r="BB843" s="3" t="s">
        <v>557</v>
      </c>
      <c r="BD843" s="3" t="s">
        <v>30</v>
      </c>
      <c r="BG843" s="3"/>
    </row>
    <row r="844" spans="1:59" ht="15" x14ac:dyDescent="0.2">
      <c r="A844" s="3" t="s">
        <v>35330</v>
      </c>
      <c r="B844" s="3" t="s">
        <v>35328</v>
      </c>
      <c r="C844" s="4">
        <v>42809.793912037043</v>
      </c>
      <c r="D844" s="3" t="s">
        <v>31816</v>
      </c>
      <c r="E844" s="3" t="s">
        <v>35331</v>
      </c>
      <c r="N844" s="3" t="s">
        <v>9710</v>
      </c>
      <c r="W844" s="3" t="s">
        <v>12462</v>
      </c>
      <c r="AI844" s="3" t="s">
        <v>29</v>
      </c>
      <c r="AJ844" s="3" t="s">
        <v>7632</v>
      </c>
      <c r="AM844" s="3" t="s">
        <v>62</v>
      </c>
      <c r="AZ844" s="3" t="s">
        <v>8922</v>
      </c>
      <c r="BA844" s="3" t="s">
        <v>35329</v>
      </c>
      <c r="BB844" s="3" t="s">
        <v>9947</v>
      </c>
      <c r="BD844" s="3" t="s">
        <v>30</v>
      </c>
      <c r="BG844" s="3"/>
    </row>
    <row r="845" spans="1:59" ht="15" x14ac:dyDescent="0.2">
      <c r="A845" s="3" t="s">
        <v>35325</v>
      </c>
      <c r="B845" s="3" t="s">
        <v>35323</v>
      </c>
      <c r="C845" s="4">
        <v>42809.793912037043</v>
      </c>
      <c r="D845" s="3" t="s">
        <v>31816</v>
      </c>
      <c r="E845" s="3" t="s">
        <v>35327</v>
      </c>
      <c r="N845" s="3" t="s">
        <v>9710</v>
      </c>
      <c r="W845" s="3" t="s">
        <v>35326</v>
      </c>
      <c r="AI845" s="3" t="s">
        <v>29</v>
      </c>
      <c r="AJ845" s="3" t="s">
        <v>7632</v>
      </c>
      <c r="AM845" s="3" t="s">
        <v>62</v>
      </c>
      <c r="AZ845" s="3" t="s">
        <v>9080</v>
      </c>
      <c r="BA845" s="3" t="s">
        <v>35324</v>
      </c>
      <c r="BB845" s="3" t="s">
        <v>557</v>
      </c>
      <c r="BD845" s="3" t="s">
        <v>30</v>
      </c>
      <c r="BG845" s="3"/>
    </row>
    <row r="846" spans="1:59" ht="15" x14ac:dyDescent="0.2">
      <c r="A846" s="3" t="s">
        <v>35320</v>
      </c>
      <c r="B846" s="3" t="s">
        <v>35319</v>
      </c>
      <c r="C846" s="4">
        <v>42809.793900462973</v>
      </c>
      <c r="D846" s="3" t="s">
        <v>31816</v>
      </c>
      <c r="E846" s="3" t="s">
        <v>35322</v>
      </c>
      <c r="N846" s="3" t="s">
        <v>9710</v>
      </c>
      <c r="W846" s="3" t="s">
        <v>35321</v>
      </c>
      <c r="AI846" s="3" t="s">
        <v>29</v>
      </c>
      <c r="AJ846" s="3" t="s">
        <v>7632</v>
      </c>
      <c r="AM846" s="3" t="s">
        <v>62</v>
      </c>
      <c r="AZ846" s="3" t="s">
        <v>8521</v>
      </c>
      <c r="BA846" s="3" t="s">
        <v>3654</v>
      </c>
      <c r="BB846" s="3" t="s">
        <v>9947</v>
      </c>
      <c r="BD846" s="3" t="s">
        <v>30</v>
      </c>
      <c r="BG846" s="3"/>
    </row>
    <row r="847" spans="1:59" ht="15" x14ac:dyDescent="0.2">
      <c r="A847" s="3" t="s">
        <v>35316</v>
      </c>
      <c r="B847" s="3" t="s">
        <v>35314</v>
      </c>
      <c r="C847" s="4">
        <v>42809.793900462973</v>
      </c>
      <c r="D847" s="3" t="s">
        <v>31816</v>
      </c>
      <c r="E847" s="3" t="s">
        <v>35318</v>
      </c>
      <c r="N847" s="3" t="s">
        <v>9710</v>
      </c>
      <c r="W847" s="3" t="s">
        <v>35317</v>
      </c>
      <c r="AI847" s="3" t="s">
        <v>29</v>
      </c>
      <c r="AJ847" s="3" t="s">
        <v>7632</v>
      </c>
      <c r="AM847" s="3" t="s">
        <v>62</v>
      </c>
      <c r="AZ847" s="3" t="s">
        <v>35315</v>
      </c>
      <c r="BA847" s="3" t="s">
        <v>19259</v>
      </c>
      <c r="BB847" s="3" t="s">
        <v>9947</v>
      </c>
      <c r="BD847" s="3" t="s">
        <v>30</v>
      </c>
      <c r="BG847" s="3"/>
    </row>
    <row r="848" spans="1:59" ht="15" x14ac:dyDescent="0.2">
      <c r="A848" s="3" t="s">
        <v>35311</v>
      </c>
      <c r="B848" s="3" t="s">
        <v>35310</v>
      </c>
      <c r="C848" s="4">
        <v>42809.793877314813</v>
      </c>
      <c r="D848" s="3" t="s">
        <v>31816</v>
      </c>
      <c r="E848" s="3" t="s">
        <v>35313</v>
      </c>
      <c r="N848" s="3" t="s">
        <v>12030</v>
      </c>
      <c r="W848" s="3" t="s">
        <v>35312</v>
      </c>
      <c r="AI848" s="3" t="s">
        <v>29</v>
      </c>
      <c r="AJ848" s="3" t="s">
        <v>7632</v>
      </c>
      <c r="AM848" s="3" t="s">
        <v>62</v>
      </c>
      <c r="AZ848" s="3" t="s">
        <v>7851</v>
      </c>
      <c r="BA848" s="3" t="s">
        <v>27241</v>
      </c>
      <c r="BB848" s="3" t="s">
        <v>12409</v>
      </c>
      <c r="BD848" s="3" t="s">
        <v>30</v>
      </c>
      <c r="BG848" s="3"/>
    </row>
    <row r="849" spans="1:59" ht="15" x14ac:dyDescent="0.2">
      <c r="A849" s="3" t="s">
        <v>35308</v>
      </c>
      <c r="B849" s="3" t="s">
        <v>35306</v>
      </c>
      <c r="C849" s="4">
        <v>42809.793877314813</v>
      </c>
      <c r="D849" s="3" t="s">
        <v>31816</v>
      </c>
      <c r="E849" s="3" t="s">
        <v>35309</v>
      </c>
      <c r="N849" s="3" t="s">
        <v>12030</v>
      </c>
      <c r="AI849" s="3" t="s">
        <v>29</v>
      </c>
      <c r="AJ849" s="3" t="s">
        <v>7632</v>
      </c>
      <c r="AM849" s="3" t="s">
        <v>62</v>
      </c>
      <c r="AZ849" s="3" t="s">
        <v>4637</v>
      </c>
      <c r="BA849" s="3" t="s">
        <v>35307</v>
      </c>
      <c r="BB849" s="3" t="s">
        <v>35187</v>
      </c>
      <c r="BD849" s="3" t="s">
        <v>30</v>
      </c>
      <c r="BG849" s="3"/>
    </row>
    <row r="850" spans="1:59" ht="15" x14ac:dyDescent="0.2">
      <c r="A850" s="3" t="s">
        <v>35303</v>
      </c>
      <c r="B850" s="3" t="s">
        <v>35301</v>
      </c>
      <c r="C850" s="4">
        <v>42809.793877314813</v>
      </c>
      <c r="D850" s="3" t="s">
        <v>31816</v>
      </c>
      <c r="E850" s="3" t="s">
        <v>35305</v>
      </c>
      <c r="N850" s="3" t="s">
        <v>9701</v>
      </c>
      <c r="W850" s="3" t="s">
        <v>35304</v>
      </c>
      <c r="AI850" s="3" t="s">
        <v>29</v>
      </c>
      <c r="AJ850" s="3" t="s">
        <v>7632</v>
      </c>
      <c r="AM850" s="3" t="s">
        <v>62</v>
      </c>
      <c r="AZ850" s="3" t="s">
        <v>21732</v>
      </c>
      <c r="BA850" s="3" t="s">
        <v>35302</v>
      </c>
      <c r="BB850" s="3" t="s">
        <v>2984</v>
      </c>
      <c r="BD850" s="3" t="s">
        <v>30</v>
      </c>
      <c r="BG850" s="3"/>
    </row>
    <row r="851" spans="1:59" ht="15" x14ac:dyDescent="0.2">
      <c r="A851" s="3" t="s">
        <v>35298</v>
      </c>
      <c r="B851" s="3" t="s">
        <v>35296</v>
      </c>
      <c r="C851" s="4">
        <v>42809.793854166674</v>
      </c>
      <c r="D851" s="3" t="s">
        <v>31816</v>
      </c>
      <c r="E851" s="3" t="s">
        <v>35300</v>
      </c>
      <c r="N851" s="3" t="s">
        <v>9701</v>
      </c>
      <c r="W851" s="3" t="s">
        <v>35299</v>
      </c>
      <c r="AI851" s="3" t="s">
        <v>29</v>
      </c>
      <c r="AJ851" s="3" t="s">
        <v>7632</v>
      </c>
      <c r="AM851" s="3" t="s">
        <v>62</v>
      </c>
      <c r="AZ851" s="3" t="s">
        <v>10819</v>
      </c>
      <c r="BA851" s="3" t="s">
        <v>35297</v>
      </c>
      <c r="BB851" s="3" t="s">
        <v>557</v>
      </c>
      <c r="BD851" s="3" t="s">
        <v>30</v>
      </c>
      <c r="BG851" s="3"/>
    </row>
    <row r="852" spans="1:59" ht="15" x14ac:dyDescent="0.2">
      <c r="A852" s="3" t="s">
        <v>35294</v>
      </c>
      <c r="B852" s="3" t="s">
        <v>35292</v>
      </c>
      <c r="C852" s="4">
        <v>42809.793854166674</v>
      </c>
      <c r="D852" s="3" t="s">
        <v>31816</v>
      </c>
      <c r="E852" s="3" t="s">
        <v>35295</v>
      </c>
      <c r="N852" s="3" t="s">
        <v>9676</v>
      </c>
      <c r="AI852" s="3" t="s">
        <v>29</v>
      </c>
      <c r="AJ852" s="3" t="s">
        <v>7632</v>
      </c>
      <c r="AM852" s="3" t="s">
        <v>62</v>
      </c>
      <c r="AZ852" s="3" t="s">
        <v>35293</v>
      </c>
      <c r="BA852" s="3" t="s">
        <v>3430</v>
      </c>
      <c r="BB852" s="3" t="s">
        <v>14228</v>
      </c>
      <c r="BD852" s="3" t="s">
        <v>30</v>
      </c>
      <c r="BG852" s="3"/>
    </row>
    <row r="853" spans="1:59" ht="15" x14ac:dyDescent="0.2">
      <c r="A853" s="3" t="s">
        <v>35289</v>
      </c>
      <c r="B853" s="3" t="s">
        <v>35287</v>
      </c>
      <c r="C853" s="4">
        <v>42809.793854166674</v>
      </c>
      <c r="D853" s="3" t="s">
        <v>31816</v>
      </c>
      <c r="E853" s="3" t="s">
        <v>35291</v>
      </c>
      <c r="N853" s="3" t="s">
        <v>9676</v>
      </c>
      <c r="W853" s="3" t="s">
        <v>35290</v>
      </c>
      <c r="AI853" s="3" t="s">
        <v>29</v>
      </c>
      <c r="AJ853" s="3" t="s">
        <v>7632</v>
      </c>
      <c r="AM853" s="3" t="s">
        <v>62</v>
      </c>
      <c r="AZ853" s="3" t="s">
        <v>26616</v>
      </c>
      <c r="BA853" s="3" t="s">
        <v>35288</v>
      </c>
      <c r="BB853" s="3" t="s">
        <v>9671</v>
      </c>
      <c r="BD853" s="3" t="s">
        <v>30</v>
      </c>
      <c r="BG853" s="3"/>
    </row>
    <row r="854" spans="1:59" ht="15" x14ac:dyDescent="0.2">
      <c r="A854" s="3" t="s">
        <v>35284</v>
      </c>
      <c r="B854" s="3" t="s">
        <v>35283</v>
      </c>
      <c r="C854" s="4">
        <v>42809.793854166674</v>
      </c>
      <c r="D854" s="3" t="s">
        <v>31816</v>
      </c>
      <c r="E854" s="3" t="s">
        <v>35286</v>
      </c>
      <c r="N854" s="3" t="s">
        <v>9676</v>
      </c>
      <c r="W854" s="3" t="s">
        <v>35285</v>
      </c>
      <c r="AI854" s="3" t="s">
        <v>29</v>
      </c>
      <c r="AJ854" s="3" t="s">
        <v>7632</v>
      </c>
      <c r="AM854" s="3" t="s">
        <v>62</v>
      </c>
      <c r="AZ854" s="3" t="s">
        <v>8521</v>
      </c>
      <c r="BA854" s="3" t="s">
        <v>19109</v>
      </c>
      <c r="BB854" s="3" t="s">
        <v>557</v>
      </c>
      <c r="BD854" s="3" t="s">
        <v>30</v>
      </c>
      <c r="BG854" s="3"/>
    </row>
    <row r="855" spans="1:59" ht="15" x14ac:dyDescent="0.2">
      <c r="A855" s="3" t="s">
        <v>35280</v>
      </c>
      <c r="B855" s="3" t="s">
        <v>35277</v>
      </c>
      <c r="C855" s="4">
        <v>42809.793842592589</v>
      </c>
      <c r="D855" s="3" t="s">
        <v>31816</v>
      </c>
      <c r="E855" s="3" t="s">
        <v>35282</v>
      </c>
      <c r="N855" s="3" t="s">
        <v>9676</v>
      </c>
      <c r="W855" s="3" t="s">
        <v>35281</v>
      </c>
      <c r="AI855" s="3" t="s">
        <v>29</v>
      </c>
      <c r="AJ855" s="3" t="s">
        <v>7632</v>
      </c>
      <c r="AM855" s="3" t="s">
        <v>62</v>
      </c>
      <c r="AZ855" s="3" t="s">
        <v>35279</v>
      </c>
      <c r="BA855" s="3" t="s">
        <v>35278</v>
      </c>
      <c r="BB855" s="3" t="s">
        <v>9554</v>
      </c>
      <c r="BD855" s="3" t="s">
        <v>30</v>
      </c>
      <c r="BG855" s="3"/>
    </row>
    <row r="856" spans="1:59" ht="15" x14ac:dyDescent="0.2">
      <c r="A856" s="3" t="s">
        <v>35274</v>
      </c>
      <c r="B856" s="3" t="s">
        <v>35273</v>
      </c>
      <c r="C856" s="4">
        <v>42809.793842592589</v>
      </c>
      <c r="D856" s="3" t="s">
        <v>31816</v>
      </c>
      <c r="E856" s="3" t="s">
        <v>35276</v>
      </c>
      <c r="N856" s="3" t="s">
        <v>9676</v>
      </c>
      <c r="W856" s="3" t="s">
        <v>35275</v>
      </c>
      <c r="AI856" s="3" t="s">
        <v>29</v>
      </c>
      <c r="AJ856" s="3" t="s">
        <v>7632</v>
      </c>
      <c r="AM856" s="3" t="s">
        <v>62</v>
      </c>
      <c r="AZ856" s="3" t="s">
        <v>10069</v>
      </c>
      <c r="BA856" s="3" t="s">
        <v>34472</v>
      </c>
      <c r="BB856" s="3" t="s">
        <v>557</v>
      </c>
      <c r="BD856" s="3" t="s">
        <v>30</v>
      </c>
      <c r="BG856" s="3"/>
    </row>
    <row r="857" spans="1:59" ht="15" x14ac:dyDescent="0.2">
      <c r="A857" s="3" t="s">
        <v>35270</v>
      </c>
      <c r="B857" s="3" t="s">
        <v>35268</v>
      </c>
      <c r="C857" s="4">
        <v>42809.793842592589</v>
      </c>
      <c r="D857" s="3" t="s">
        <v>31816</v>
      </c>
      <c r="E857" s="3" t="s">
        <v>35272</v>
      </c>
      <c r="N857" s="3" t="s">
        <v>9607</v>
      </c>
      <c r="W857" s="3" t="s">
        <v>35271</v>
      </c>
      <c r="AI857" s="3" t="s">
        <v>29</v>
      </c>
      <c r="AJ857" s="3" t="s">
        <v>7632</v>
      </c>
      <c r="AM857" s="3" t="s">
        <v>62</v>
      </c>
      <c r="AZ857" s="3" t="s">
        <v>1709</v>
      </c>
      <c r="BA857" s="3" t="s">
        <v>35269</v>
      </c>
      <c r="BB857" s="3" t="s">
        <v>12665</v>
      </c>
      <c r="BD857" s="3" t="s">
        <v>30</v>
      </c>
      <c r="BG857" s="3"/>
    </row>
    <row r="858" spans="1:59" ht="15" x14ac:dyDescent="0.2">
      <c r="A858" s="3" t="s">
        <v>35266</v>
      </c>
      <c r="B858" s="3" t="s">
        <v>35264</v>
      </c>
      <c r="C858" s="4">
        <v>42809.793842592589</v>
      </c>
      <c r="D858" s="3" t="s">
        <v>31816</v>
      </c>
      <c r="E858" s="3" t="s">
        <v>35267</v>
      </c>
      <c r="N858" s="3" t="s">
        <v>9607</v>
      </c>
      <c r="AI858" s="3" t="s">
        <v>29</v>
      </c>
      <c r="AJ858" s="3" t="s">
        <v>7632</v>
      </c>
      <c r="AM858" s="3" t="s">
        <v>62</v>
      </c>
      <c r="AZ858" s="3" t="s">
        <v>934</v>
      </c>
      <c r="BA858" s="3" t="s">
        <v>35265</v>
      </c>
      <c r="BB858" s="3" t="s">
        <v>9602</v>
      </c>
      <c r="BD858" s="3" t="s">
        <v>30</v>
      </c>
      <c r="BG858" s="3"/>
    </row>
    <row r="859" spans="1:59" ht="15" x14ac:dyDescent="0.2">
      <c r="A859" s="3" t="s">
        <v>35261</v>
      </c>
      <c r="B859" s="3" t="s">
        <v>35258</v>
      </c>
      <c r="C859" s="4">
        <v>42809.793819444443</v>
      </c>
      <c r="D859" s="3" t="s">
        <v>31816</v>
      </c>
      <c r="E859" s="3" t="s">
        <v>35263</v>
      </c>
      <c r="N859" s="3" t="s">
        <v>9607</v>
      </c>
      <c r="W859" s="3" t="s">
        <v>35262</v>
      </c>
      <c r="AI859" s="3" t="s">
        <v>29</v>
      </c>
      <c r="AJ859" s="3" t="s">
        <v>7632</v>
      </c>
      <c r="AM859" s="3" t="s">
        <v>62</v>
      </c>
      <c r="AZ859" s="3" t="s">
        <v>35260</v>
      </c>
      <c r="BA859" s="3" t="s">
        <v>35259</v>
      </c>
      <c r="BB859" s="3" t="s">
        <v>12665</v>
      </c>
      <c r="BD859" s="3" t="s">
        <v>30</v>
      </c>
      <c r="BG859" s="3"/>
    </row>
    <row r="860" spans="1:59" ht="15" x14ac:dyDescent="0.2">
      <c r="A860" s="3" t="s">
        <v>35256</v>
      </c>
      <c r="B860" s="3" t="s">
        <v>35254</v>
      </c>
      <c r="C860" s="4">
        <v>42809.793819444443</v>
      </c>
      <c r="D860" s="3" t="s">
        <v>31816</v>
      </c>
      <c r="E860" s="3" t="s">
        <v>35257</v>
      </c>
      <c r="N860" s="3" t="s">
        <v>9607</v>
      </c>
      <c r="AI860" s="3" t="s">
        <v>29</v>
      </c>
      <c r="AJ860" s="3" t="s">
        <v>7632</v>
      </c>
      <c r="AM860" s="3" t="s">
        <v>62</v>
      </c>
      <c r="AZ860" s="3" t="s">
        <v>25274</v>
      </c>
      <c r="BA860" s="3" t="s">
        <v>35255</v>
      </c>
      <c r="BB860" s="3" t="s">
        <v>410</v>
      </c>
      <c r="BD860" s="3" t="s">
        <v>30</v>
      </c>
      <c r="BG860" s="3"/>
    </row>
    <row r="861" spans="1:59" ht="15" x14ac:dyDescent="0.2">
      <c r="A861" s="3" t="s">
        <v>35251</v>
      </c>
      <c r="B861" s="3" t="s">
        <v>35249</v>
      </c>
      <c r="C861" s="4">
        <v>42809.793819444443</v>
      </c>
      <c r="D861" s="3" t="s">
        <v>31816</v>
      </c>
      <c r="E861" s="3" t="s">
        <v>35253</v>
      </c>
      <c r="N861" s="3" t="s">
        <v>9607</v>
      </c>
      <c r="W861" s="3" t="s">
        <v>35252</v>
      </c>
      <c r="AI861" s="3" t="s">
        <v>29</v>
      </c>
      <c r="AJ861" s="3" t="s">
        <v>7632</v>
      </c>
      <c r="AM861" s="3" t="s">
        <v>62</v>
      </c>
      <c r="AZ861" s="3" t="s">
        <v>35250</v>
      </c>
      <c r="BA861" s="3" t="s">
        <v>3654</v>
      </c>
      <c r="BB861" s="3" t="s">
        <v>12665</v>
      </c>
      <c r="BD861" s="3" t="s">
        <v>30</v>
      </c>
      <c r="BG861" s="3"/>
    </row>
    <row r="862" spans="1:59" ht="15" x14ac:dyDescent="0.2">
      <c r="A862" s="3" t="s">
        <v>35246</v>
      </c>
      <c r="B862" s="3" t="s">
        <v>35245</v>
      </c>
      <c r="C862" s="4">
        <v>42809.793819444443</v>
      </c>
      <c r="D862" s="3" t="s">
        <v>31816</v>
      </c>
      <c r="E862" s="3" t="s">
        <v>35248</v>
      </c>
      <c r="N862" s="3" t="s">
        <v>9607</v>
      </c>
      <c r="W862" s="3" t="s">
        <v>35247</v>
      </c>
      <c r="AI862" s="3" t="s">
        <v>29</v>
      </c>
      <c r="AJ862" s="3" t="s">
        <v>7632</v>
      </c>
      <c r="AM862" s="3" t="s">
        <v>62</v>
      </c>
      <c r="AZ862" s="3" t="s">
        <v>893</v>
      </c>
      <c r="BA862" s="3" t="s">
        <v>3206</v>
      </c>
      <c r="BB862" s="3" t="s">
        <v>12665</v>
      </c>
      <c r="BD862" s="3" t="s">
        <v>30</v>
      </c>
      <c r="BG862" s="3"/>
    </row>
    <row r="863" spans="1:59" ht="15" x14ac:dyDescent="0.2">
      <c r="A863" s="3" t="s">
        <v>35242</v>
      </c>
      <c r="B863" s="3" t="s">
        <v>35241</v>
      </c>
      <c r="C863" s="4">
        <v>42809.793819444443</v>
      </c>
      <c r="D863" s="3" t="s">
        <v>31816</v>
      </c>
      <c r="E863" s="3" t="s">
        <v>35244</v>
      </c>
      <c r="N863" s="3" t="s">
        <v>9607</v>
      </c>
      <c r="W863" s="3" t="s">
        <v>35243</v>
      </c>
      <c r="AI863" s="3" t="s">
        <v>29</v>
      </c>
      <c r="AJ863" s="3" t="s">
        <v>7632</v>
      </c>
      <c r="AM863" s="3" t="s">
        <v>62</v>
      </c>
      <c r="AZ863" s="3" t="s">
        <v>8521</v>
      </c>
      <c r="BA863" s="3" t="s">
        <v>19383</v>
      </c>
      <c r="BB863" s="3" t="s">
        <v>12010</v>
      </c>
      <c r="BD863" s="3" t="s">
        <v>30</v>
      </c>
      <c r="BG863" s="3"/>
    </row>
    <row r="864" spans="1:59" ht="15" x14ac:dyDescent="0.2">
      <c r="A864" s="3" t="s">
        <v>35238</v>
      </c>
      <c r="B864" s="3" t="s">
        <v>35237</v>
      </c>
      <c r="C864" s="4">
        <v>42809.793807870366</v>
      </c>
      <c r="D864" s="3" t="s">
        <v>31816</v>
      </c>
      <c r="E864" s="3" t="s">
        <v>35240</v>
      </c>
      <c r="N864" s="3" t="s">
        <v>9607</v>
      </c>
      <c r="W864" s="3" t="s">
        <v>35239</v>
      </c>
      <c r="AI864" s="3" t="s">
        <v>29</v>
      </c>
      <c r="AJ864" s="3" t="s">
        <v>7632</v>
      </c>
      <c r="AM864" s="3" t="s">
        <v>62</v>
      </c>
      <c r="AZ864" s="3" t="s">
        <v>12555</v>
      </c>
      <c r="BA864" s="3" t="s">
        <v>16844</v>
      </c>
      <c r="BB864" s="3" t="s">
        <v>9602</v>
      </c>
      <c r="BD864" s="3" t="s">
        <v>30</v>
      </c>
      <c r="BG864" s="3"/>
    </row>
    <row r="865" spans="1:59" ht="15" x14ac:dyDescent="0.2">
      <c r="A865" s="3" t="s">
        <v>35235</v>
      </c>
      <c r="B865" s="3" t="s">
        <v>35232</v>
      </c>
      <c r="C865" s="4">
        <v>42809.793796296297</v>
      </c>
      <c r="D865" s="3" t="s">
        <v>31816</v>
      </c>
      <c r="E865" s="3" t="s">
        <v>35235</v>
      </c>
      <c r="L865" s="3" t="s">
        <v>35236</v>
      </c>
      <c r="AZ865" s="3" t="s">
        <v>35234</v>
      </c>
      <c r="BA865" s="3" t="s">
        <v>35233</v>
      </c>
      <c r="BD865" s="3" t="s">
        <v>7641</v>
      </c>
      <c r="BG865" s="3"/>
    </row>
    <row r="866" spans="1:59" ht="15" x14ac:dyDescent="0.2">
      <c r="A866" s="3" t="s">
        <v>35229</v>
      </c>
      <c r="B866" s="3" t="s">
        <v>35228</v>
      </c>
      <c r="C866" s="4">
        <v>42809.793796296297</v>
      </c>
      <c r="D866" s="3" t="s">
        <v>31816</v>
      </c>
      <c r="E866" s="3" t="s">
        <v>35231</v>
      </c>
      <c r="N866" s="3" t="s">
        <v>11991</v>
      </c>
      <c r="W866" s="3" t="s">
        <v>35230</v>
      </c>
      <c r="AI866" s="3" t="s">
        <v>29</v>
      </c>
      <c r="AJ866" s="3" t="s">
        <v>7632</v>
      </c>
      <c r="AM866" s="3" t="s">
        <v>62</v>
      </c>
      <c r="AZ866" s="3" t="s">
        <v>14234</v>
      </c>
      <c r="BA866" s="3" t="s">
        <v>28742</v>
      </c>
      <c r="BB866" s="3" t="s">
        <v>12054</v>
      </c>
      <c r="BD866" s="3" t="s">
        <v>30</v>
      </c>
      <c r="BG866" s="3"/>
    </row>
    <row r="867" spans="1:59" ht="15" x14ac:dyDescent="0.2">
      <c r="A867" s="3" t="s">
        <v>35225</v>
      </c>
      <c r="B867" s="3" t="s">
        <v>35222</v>
      </c>
      <c r="C867" s="4">
        <v>42809.793796296297</v>
      </c>
      <c r="D867" s="3" t="s">
        <v>31816</v>
      </c>
      <c r="E867" s="3" t="s">
        <v>35227</v>
      </c>
      <c r="N867" s="3" t="s">
        <v>12312</v>
      </c>
      <c r="W867" s="3" t="s">
        <v>35226</v>
      </c>
      <c r="AI867" s="3" t="s">
        <v>29</v>
      </c>
      <c r="AJ867" s="3" t="s">
        <v>7632</v>
      </c>
      <c r="AM867" s="3" t="s">
        <v>62</v>
      </c>
      <c r="AZ867" s="3" t="s">
        <v>35224</v>
      </c>
      <c r="BA867" s="3" t="s">
        <v>35223</v>
      </c>
      <c r="BB867" s="3" t="s">
        <v>557</v>
      </c>
      <c r="BD867" s="3" t="s">
        <v>30</v>
      </c>
      <c r="BG867" s="3"/>
    </row>
    <row r="868" spans="1:59" ht="15" x14ac:dyDescent="0.2">
      <c r="A868" s="3" t="s">
        <v>35219</v>
      </c>
      <c r="B868" s="3" t="s">
        <v>35217</v>
      </c>
      <c r="C868" s="4">
        <v>42809.793796296297</v>
      </c>
      <c r="D868" s="3" t="s">
        <v>31816</v>
      </c>
      <c r="E868" s="3" t="s">
        <v>35221</v>
      </c>
      <c r="N868" s="3" t="s">
        <v>12312</v>
      </c>
      <c r="W868" s="3" t="s">
        <v>35220</v>
      </c>
      <c r="AI868" s="3" t="s">
        <v>29</v>
      </c>
      <c r="AJ868" s="3" t="s">
        <v>7632</v>
      </c>
      <c r="AM868" s="3" t="s">
        <v>62</v>
      </c>
      <c r="AZ868" s="3" t="s">
        <v>29169</v>
      </c>
      <c r="BA868" s="3" t="s">
        <v>35218</v>
      </c>
      <c r="BB868" s="3" t="s">
        <v>557</v>
      </c>
      <c r="BD868" s="3" t="s">
        <v>30</v>
      </c>
      <c r="BG868" s="3"/>
    </row>
    <row r="869" spans="1:59" ht="15" x14ac:dyDescent="0.2">
      <c r="A869" s="3" t="s">
        <v>35216</v>
      </c>
      <c r="B869" s="3" t="s">
        <v>35214</v>
      </c>
      <c r="C869" s="4">
        <v>42809.793796296297</v>
      </c>
      <c r="D869" s="3" t="s">
        <v>31816</v>
      </c>
      <c r="E869" s="3" t="s">
        <v>35216</v>
      </c>
      <c r="L869" s="3" t="s">
        <v>35207</v>
      </c>
      <c r="AZ869" s="3" t="s">
        <v>15078</v>
      </c>
      <c r="BA869" s="3" t="s">
        <v>35215</v>
      </c>
      <c r="BD869" s="3" t="s">
        <v>7641</v>
      </c>
      <c r="BG869" s="3"/>
    </row>
    <row r="870" spans="1:59" ht="15" x14ac:dyDescent="0.2">
      <c r="A870" s="3" t="s">
        <v>35211</v>
      </c>
      <c r="B870" s="3" t="s">
        <v>35208</v>
      </c>
      <c r="C870" s="4">
        <v>42809.793796296297</v>
      </c>
      <c r="D870" s="3" t="s">
        <v>31816</v>
      </c>
      <c r="E870" s="3" t="s">
        <v>35213</v>
      </c>
      <c r="N870" s="3" t="s">
        <v>9875</v>
      </c>
      <c r="W870" s="3" t="s">
        <v>35212</v>
      </c>
      <c r="AI870" s="3" t="s">
        <v>29</v>
      </c>
      <c r="AJ870" s="3" t="s">
        <v>7632</v>
      </c>
      <c r="AM870" s="3" t="s">
        <v>62</v>
      </c>
      <c r="AZ870" s="3" t="s">
        <v>35210</v>
      </c>
      <c r="BA870" s="3" t="s">
        <v>35209</v>
      </c>
      <c r="BB870" s="3" t="s">
        <v>557</v>
      </c>
      <c r="BD870" s="3" t="s">
        <v>30</v>
      </c>
      <c r="BG870" s="3"/>
    </row>
    <row r="871" spans="1:59" ht="15" x14ac:dyDescent="0.2">
      <c r="A871" s="3" t="s">
        <v>35206</v>
      </c>
      <c r="B871" s="3" t="s">
        <v>35205</v>
      </c>
      <c r="C871" s="4">
        <v>42809.79378472222</v>
      </c>
      <c r="D871" s="3" t="s">
        <v>31816</v>
      </c>
      <c r="E871" s="3" t="s">
        <v>35206</v>
      </c>
      <c r="L871" s="3" t="s">
        <v>35207</v>
      </c>
      <c r="AZ871" s="3" t="s">
        <v>8694</v>
      </c>
      <c r="BA871" s="3" t="s">
        <v>607</v>
      </c>
      <c r="BD871" s="3" t="s">
        <v>7641</v>
      </c>
      <c r="BG871" s="3"/>
    </row>
    <row r="872" spans="1:59" ht="15" x14ac:dyDescent="0.2">
      <c r="A872" s="3" t="s">
        <v>35202</v>
      </c>
      <c r="B872" s="3" t="s">
        <v>35200</v>
      </c>
      <c r="C872" s="4">
        <v>42809.793761574067</v>
      </c>
      <c r="D872" s="3" t="s">
        <v>31816</v>
      </c>
      <c r="E872" s="3" t="s">
        <v>35204</v>
      </c>
      <c r="N872" s="3" t="s">
        <v>13122</v>
      </c>
      <c r="W872" s="3" t="s">
        <v>35203</v>
      </c>
      <c r="AI872" s="3" t="s">
        <v>29</v>
      </c>
      <c r="AJ872" s="3" t="s">
        <v>7632</v>
      </c>
      <c r="AM872" s="3" t="s">
        <v>62</v>
      </c>
      <c r="AZ872" s="3" t="s">
        <v>15979</v>
      </c>
      <c r="BA872" s="3" t="s">
        <v>35201</v>
      </c>
      <c r="BB872" s="3" t="s">
        <v>4236</v>
      </c>
      <c r="BD872" s="3" t="s">
        <v>30</v>
      </c>
      <c r="BG872" s="3"/>
    </row>
    <row r="873" spans="1:59" ht="15" x14ac:dyDescent="0.2">
      <c r="A873" s="3" t="s">
        <v>35198</v>
      </c>
      <c r="B873" s="3" t="s">
        <v>35196</v>
      </c>
      <c r="C873" s="4">
        <v>42809.793761574067</v>
      </c>
      <c r="D873" s="3" t="s">
        <v>31816</v>
      </c>
      <c r="E873" s="3" t="s">
        <v>35199</v>
      </c>
      <c r="N873" s="3" t="s">
        <v>13122</v>
      </c>
      <c r="AI873" s="3" t="s">
        <v>29</v>
      </c>
      <c r="AJ873" s="3" t="s">
        <v>7632</v>
      </c>
      <c r="AM873" s="3" t="s">
        <v>62</v>
      </c>
      <c r="AZ873" s="3" t="s">
        <v>1032</v>
      </c>
      <c r="BA873" s="3" t="s">
        <v>35197</v>
      </c>
      <c r="BB873" s="3" t="s">
        <v>35187</v>
      </c>
      <c r="BD873" s="3" t="s">
        <v>30</v>
      </c>
      <c r="BG873" s="3"/>
    </row>
    <row r="874" spans="1:59" ht="15" x14ac:dyDescent="0.2">
      <c r="A874" s="3" t="s">
        <v>35193</v>
      </c>
      <c r="B874" s="3" t="s">
        <v>35190</v>
      </c>
      <c r="C874" s="4">
        <v>42809.793761574067</v>
      </c>
      <c r="D874" s="3" t="s">
        <v>31816</v>
      </c>
      <c r="E874" s="3" t="s">
        <v>35195</v>
      </c>
      <c r="N874" s="3" t="s">
        <v>13122</v>
      </c>
      <c r="W874" s="3" t="s">
        <v>35194</v>
      </c>
      <c r="AI874" s="3" t="s">
        <v>29</v>
      </c>
      <c r="AJ874" s="3" t="s">
        <v>7632</v>
      </c>
      <c r="AM874" s="3" t="s">
        <v>62</v>
      </c>
      <c r="AZ874" s="3" t="s">
        <v>35192</v>
      </c>
      <c r="BA874" s="3" t="s">
        <v>35191</v>
      </c>
      <c r="BB874" s="3" t="s">
        <v>4236</v>
      </c>
      <c r="BD874" s="3" t="s">
        <v>30</v>
      </c>
      <c r="BG874" s="3"/>
    </row>
    <row r="875" spans="1:59" ht="15" x14ac:dyDescent="0.2">
      <c r="A875" s="3" t="s">
        <v>35188</v>
      </c>
      <c r="B875" s="3" t="s">
        <v>35186</v>
      </c>
      <c r="C875" s="4">
        <v>42809.793761574067</v>
      </c>
      <c r="D875" s="3" t="s">
        <v>31816</v>
      </c>
      <c r="E875" s="3" t="s">
        <v>35189</v>
      </c>
      <c r="N875" s="3" t="s">
        <v>9560</v>
      </c>
      <c r="AI875" s="3" t="s">
        <v>29</v>
      </c>
      <c r="AJ875" s="3" t="s">
        <v>7632</v>
      </c>
      <c r="AM875" s="3" t="s">
        <v>62</v>
      </c>
      <c r="AZ875" s="3" t="s">
        <v>3259</v>
      </c>
      <c r="BA875" s="3" t="s">
        <v>6052</v>
      </c>
      <c r="BB875" s="3" t="s">
        <v>35187</v>
      </c>
      <c r="BD875" s="3" t="s">
        <v>30</v>
      </c>
      <c r="BG875" s="3"/>
    </row>
    <row r="876" spans="1:59" ht="15" x14ac:dyDescent="0.2">
      <c r="A876" s="3" t="s">
        <v>35183</v>
      </c>
      <c r="B876" s="3" t="s">
        <v>35182</v>
      </c>
      <c r="C876" s="4">
        <v>42809.793749999997</v>
      </c>
      <c r="D876" s="3" t="s">
        <v>31816</v>
      </c>
      <c r="E876" s="3" t="s">
        <v>35185</v>
      </c>
      <c r="N876" s="3" t="s">
        <v>9560</v>
      </c>
      <c r="W876" s="3" t="s">
        <v>35184</v>
      </c>
      <c r="AI876" s="3" t="s">
        <v>29</v>
      </c>
      <c r="AJ876" s="3" t="s">
        <v>7632</v>
      </c>
      <c r="AM876" s="3" t="s">
        <v>62</v>
      </c>
      <c r="AZ876" s="3" t="s">
        <v>14486</v>
      </c>
      <c r="BA876" s="3" t="s">
        <v>5739</v>
      </c>
      <c r="BB876" s="3" t="s">
        <v>9988</v>
      </c>
      <c r="BD876" s="3" t="s">
        <v>30</v>
      </c>
      <c r="BG876" s="3"/>
    </row>
    <row r="877" spans="1:59" ht="15" x14ac:dyDescent="0.2">
      <c r="A877" s="3" t="s">
        <v>35179</v>
      </c>
      <c r="B877" s="3" t="s">
        <v>35175</v>
      </c>
      <c r="C877" s="4">
        <v>42809.793726851851</v>
      </c>
      <c r="D877" s="3" t="s">
        <v>31816</v>
      </c>
      <c r="E877" s="3" t="s">
        <v>35181</v>
      </c>
      <c r="N877" s="3" t="s">
        <v>9560</v>
      </c>
      <c r="W877" s="3" t="s">
        <v>35180</v>
      </c>
      <c r="AI877" s="3" t="s">
        <v>29</v>
      </c>
      <c r="AJ877" s="3" t="s">
        <v>7632</v>
      </c>
      <c r="AM877" s="3" t="s">
        <v>62</v>
      </c>
      <c r="AZ877" s="3" t="s">
        <v>35178</v>
      </c>
      <c r="BA877" s="3" t="s">
        <v>35177</v>
      </c>
      <c r="BB877" s="3" t="s">
        <v>35176</v>
      </c>
      <c r="BD877" s="3" t="s">
        <v>30</v>
      </c>
      <c r="BG877" s="3"/>
    </row>
    <row r="878" spans="1:59" ht="15" x14ac:dyDescent="0.2">
      <c r="A878" s="3" t="s">
        <v>35173</v>
      </c>
      <c r="B878" s="3" t="s">
        <v>35172</v>
      </c>
      <c r="C878" s="4">
        <v>42809.782268518517</v>
      </c>
      <c r="D878" s="3" t="s">
        <v>7639</v>
      </c>
      <c r="E878" s="3" t="s">
        <v>35174</v>
      </c>
      <c r="M878" s="3" t="s">
        <v>8260</v>
      </c>
      <c r="N878" s="3" t="s">
        <v>8256</v>
      </c>
      <c r="W878" s="3" t="s">
        <v>25711</v>
      </c>
      <c r="AI878" s="3" t="s">
        <v>29</v>
      </c>
      <c r="AJ878" s="3" t="s">
        <v>7632</v>
      </c>
      <c r="AM878" s="3" t="s">
        <v>24</v>
      </c>
      <c r="AZ878" s="3" t="s">
        <v>220</v>
      </c>
      <c r="BA878" s="3" t="s">
        <v>27333</v>
      </c>
      <c r="BB878" s="3" t="s">
        <v>7771</v>
      </c>
      <c r="BD878" s="3" t="s">
        <v>30</v>
      </c>
      <c r="BG878" s="3"/>
    </row>
    <row r="879" spans="1:59" ht="15" x14ac:dyDescent="0.2">
      <c r="A879" s="3" t="s">
        <v>35170</v>
      </c>
      <c r="B879" s="3" t="s">
        <v>35168</v>
      </c>
      <c r="C879" s="4">
        <v>42809.781180555547</v>
      </c>
      <c r="D879" s="3" t="s">
        <v>7639</v>
      </c>
      <c r="E879" s="3" t="s">
        <v>35170</v>
      </c>
      <c r="L879" s="3" t="s">
        <v>35171</v>
      </c>
      <c r="AZ879" s="3" t="s">
        <v>10600</v>
      </c>
      <c r="BA879" s="3" t="s">
        <v>35169</v>
      </c>
      <c r="BD879" s="3" t="s">
        <v>7641</v>
      </c>
      <c r="BG879" s="3"/>
    </row>
    <row r="880" spans="1:59" ht="15" x14ac:dyDescent="0.2">
      <c r="A880" s="3" t="s">
        <v>35166</v>
      </c>
      <c r="B880" s="3" t="s">
        <v>35164</v>
      </c>
      <c r="C880" s="4">
        <v>42809.780810185177</v>
      </c>
      <c r="D880" s="3" t="s">
        <v>7639</v>
      </c>
      <c r="E880" s="3" t="s">
        <v>35167</v>
      </c>
      <c r="M880" s="3" t="s">
        <v>18885</v>
      </c>
      <c r="N880" s="3" t="s">
        <v>18881</v>
      </c>
      <c r="W880" s="3" t="s">
        <v>21986</v>
      </c>
      <c r="AI880" s="3" t="s">
        <v>29</v>
      </c>
      <c r="AJ880" s="3" t="s">
        <v>7632</v>
      </c>
      <c r="AM880" s="3" t="s">
        <v>24</v>
      </c>
      <c r="AZ880" s="3" t="s">
        <v>17392</v>
      </c>
      <c r="BA880" s="3" t="s">
        <v>35165</v>
      </c>
      <c r="BB880" s="3" t="s">
        <v>7771</v>
      </c>
      <c r="BD880" s="3" t="s">
        <v>30</v>
      </c>
      <c r="BG880" s="3"/>
    </row>
    <row r="881" spans="1:59" ht="15" x14ac:dyDescent="0.2">
      <c r="A881" s="3" t="s">
        <v>35161</v>
      </c>
      <c r="B881" s="3" t="s">
        <v>35158</v>
      </c>
      <c r="C881" s="4">
        <v>42809.780428240738</v>
      </c>
      <c r="D881" s="3" t="s">
        <v>7639</v>
      </c>
      <c r="E881" s="3" t="s">
        <v>35163</v>
      </c>
      <c r="L881" s="3" t="s">
        <v>35162</v>
      </c>
      <c r="M881" s="3" t="s">
        <v>18203</v>
      </c>
      <c r="N881" s="3" t="s">
        <v>18199</v>
      </c>
      <c r="W881" s="3" t="s">
        <v>24857</v>
      </c>
      <c r="AI881" s="3" t="s">
        <v>29</v>
      </c>
      <c r="AJ881" s="3" t="s">
        <v>7632</v>
      </c>
      <c r="AM881" s="3" t="s">
        <v>24</v>
      </c>
      <c r="AZ881" s="3" t="s">
        <v>35160</v>
      </c>
      <c r="BA881" s="3" t="s">
        <v>2396</v>
      </c>
      <c r="BB881" s="3" t="s">
        <v>35159</v>
      </c>
      <c r="BD881" s="3" t="s">
        <v>30</v>
      </c>
      <c r="BG881" s="3"/>
    </row>
    <row r="882" spans="1:59" ht="15" x14ac:dyDescent="0.2">
      <c r="A882" s="3" t="s">
        <v>35156</v>
      </c>
      <c r="B882" s="3" t="s">
        <v>35154</v>
      </c>
      <c r="C882" s="4">
        <v>42809.78020833333</v>
      </c>
      <c r="D882" s="3" t="s">
        <v>7639</v>
      </c>
      <c r="E882" s="3" t="s">
        <v>35157</v>
      </c>
      <c r="M882" s="3" t="s">
        <v>10344</v>
      </c>
      <c r="N882" s="3" t="s">
        <v>10343</v>
      </c>
      <c r="W882" s="3" t="s">
        <v>10342</v>
      </c>
      <c r="AI882" s="3" t="s">
        <v>29</v>
      </c>
      <c r="AJ882" s="3" t="s">
        <v>7632</v>
      </c>
      <c r="AM882" s="3" t="s">
        <v>24</v>
      </c>
      <c r="AZ882" s="3" t="s">
        <v>35155</v>
      </c>
      <c r="BA882" s="3" t="s">
        <v>70</v>
      </c>
      <c r="BB882" s="3" t="s">
        <v>7771</v>
      </c>
      <c r="BD882" s="3" t="s">
        <v>30</v>
      </c>
      <c r="BG882" s="3"/>
    </row>
    <row r="883" spans="1:59" ht="15" x14ac:dyDescent="0.2">
      <c r="A883" s="3" t="s">
        <v>35152</v>
      </c>
      <c r="B883" s="3" t="s">
        <v>35150</v>
      </c>
      <c r="C883" s="4">
        <v>42809.779976851853</v>
      </c>
      <c r="D883" s="3" t="s">
        <v>7639</v>
      </c>
      <c r="E883" s="3" t="s">
        <v>35153</v>
      </c>
      <c r="M883" s="3" t="s">
        <v>18566</v>
      </c>
      <c r="N883" s="3" t="s">
        <v>18562</v>
      </c>
      <c r="W883" s="3" t="s">
        <v>21680</v>
      </c>
      <c r="AI883" s="3" t="s">
        <v>29</v>
      </c>
      <c r="AJ883" s="3" t="s">
        <v>7632</v>
      </c>
      <c r="AM883" s="3" t="s">
        <v>24</v>
      </c>
      <c r="AZ883" s="3" t="s">
        <v>27885</v>
      </c>
      <c r="BA883" s="3" t="s">
        <v>35151</v>
      </c>
      <c r="BB883" s="3" t="s">
        <v>7771</v>
      </c>
      <c r="BD883" s="3" t="s">
        <v>30</v>
      </c>
      <c r="BG883" s="3"/>
    </row>
    <row r="884" spans="1:59" ht="15" x14ac:dyDescent="0.2">
      <c r="A884" s="3" t="s">
        <v>35147</v>
      </c>
      <c r="B884" s="3" t="s">
        <v>35144</v>
      </c>
      <c r="C884" s="4">
        <v>42809.779699074083</v>
      </c>
      <c r="D884" s="3" t="s">
        <v>7639</v>
      </c>
      <c r="E884" s="3" t="s">
        <v>35149</v>
      </c>
      <c r="N884" s="3" t="s">
        <v>12030</v>
      </c>
      <c r="W884" s="3" t="s">
        <v>35148</v>
      </c>
      <c r="AI884" s="3" t="s">
        <v>29</v>
      </c>
      <c r="AJ884" s="3" t="s">
        <v>7632</v>
      </c>
      <c r="AM884" s="3" t="s">
        <v>62</v>
      </c>
      <c r="AZ884" s="3" t="s">
        <v>35146</v>
      </c>
      <c r="BA884" s="3" t="s">
        <v>35145</v>
      </c>
      <c r="BB884" s="3" t="s">
        <v>12409</v>
      </c>
      <c r="BD884" s="3" t="s">
        <v>30</v>
      </c>
      <c r="BG884" s="3"/>
    </row>
    <row r="885" spans="1:59" ht="15" x14ac:dyDescent="0.2">
      <c r="A885" s="3" t="s">
        <v>35141</v>
      </c>
      <c r="B885" s="3" t="s">
        <v>35138</v>
      </c>
      <c r="C885" s="4">
        <v>42802.755960648137</v>
      </c>
      <c r="D885" s="3" t="s">
        <v>7639</v>
      </c>
      <c r="E885" s="3" t="s">
        <v>35143</v>
      </c>
      <c r="F885" s="3" t="s">
        <v>35142</v>
      </c>
      <c r="N885" s="3" t="s">
        <v>7657</v>
      </c>
      <c r="AE885" s="3" t="s">
        <v>7678</v>
      </c>
      <c r="AF885" s="3" t="s">
        <v>9823</v>
      </c>
      <c r="AI885" s="3" t="s">
        <v>29</v>
      </c>
      <c r="AZ885" s="3" t="s">
        <v>35140</v>
      </c>
      <c r="BA885" s="3" t="s">
        <v>15751</v>
      </c>
      <c r="BB885" s="3" t="s">
        <v>35139</v>
      </c>
      <c r="BD885" s="3" t="s">
        <v>30</v>
      </c>
      <c r="BG885" s="3"/>
    </row>
    <row r="886" spans="1:59" ht="15" x14ac:dyDescent="0.2">
      <c r="A886" s="3" t="s">
        <v>35135</v>
      </c>
      <c r="B886" s="3" t="s">
        <v>35132</v>
      </c>
      <c r="C886" s="4">
        <v>42802.755856481483</v>
      </c>
      <c r="D886" s="3" t="s">
        <v>7639</v>
      </c>
      <c r="E886" s="3" t="s">
        <v>35137</v>
      </c>
      <c r="F886" s="3" t="s">
        <v>35136</v>
      </c>
      <c r="H886" s="3" t="s">
        <v>8057</v>
      </c>
      <c r="AE886" s="3" t="s">
        <v>7678</v>
      </c>
      <c r="AF886" s="3" t="s">
        <v>7756</v>
      </c>
      <c r="AI886" s="3" t="s">
        <v>8007</v>
      </c>
      <c r="AZ886" s="3" t="s">
        <v>4605</v>
      </c>
      <c r="BA886" s="3" t="s">
        <v>35134</v>
      </c>
      <c r="BB886" s="3" t="s">
        <v>35133</v>
      </c>
      <c r="BD886" s="3" t="s">
        <v>30</v>
      </c>
      <c r="BG886" s="3"/>
    </row>
    <row r="887" spans="1:59" ht="15" x14ac:dyDescent="0.2">
      <c r="A887" s="3" t="s">
        <v>35128</v>
      </c>
      <c r="B887" s="3" t="s">
        <v>35125</v>
      </c>
      <c r="C887" s="4">
        <v>42802.75577546296</v>
      </c>
      <c r="D887" s="3" t="s">
        <v>7639</v>
      </c>
      <c r="E887" s="3" t="s">
        <v>35131</v>
      </c>
      <c r="F887" s="3" t="s">
        <v>35130</v>
      </c>
      <c r="N887" s="3" t="s">
        <v>35129</v>
      </c>
      <c r="AE887" s="3" t="s">
        <v>7678</v>
      </c>
      <c r="AI887" s="3" t="s">
        <v>29</v>
      </c>
      <c r="AZ887" s="3" t="s">
        <v>6282</v>
      </c>
      <c r="BA887" s="3" t="s">
        <v>35127</v>
      </c>
      <c r="BB887" s="3" t="s">
        <v>35126</v>
      </c>
      <c r="BD887" s="3" t="s">
        <v>30</v>
      </c>
      <c r="BG887" s="3"/>
    </row>
    <row r="888" spans="1:59" ht="15" x14ac:dyDescent="0.2">
      <c r="A888" s="3" t="s">
        <v>35121</v>
      </c>
      <c r="B888" s="3" t="s">
        <v>35117</v>
      </c>
      <c r="C888" s="4">
        <v>42802.755706018521</v>
      </c>
      <c r="D888" s="3" t="s">
        <v>7639</v>
      </c>
      <c r="E888" s="3" t="s">
        <v>35124</v>
      </c>
      <c r="F888" s="3" t="s">
        <v>35123</v>
      </c>
      <c r="N888" s="3" t="s">
        <v>7657</v>
      </c>
      <c r="S888" s="3" t="s">
        <v>35122</v>
      </c>
      <c r="AE888" s="3" t="s">
        <v>7671</v>
      </c>
      <c r="AF888" s="3" t="s">
        <v>7756</v>
      </c>
      <c r="AI888" s="3" t="s">
        <v>29</v>
      </c>
      <c r="AZ888" s="3" t="s">
        <v>35120</v>
      </c>
      <c r="BA888" s="3" t="s">
        <v>35119</v>
      </c>
      <c r="BB888" s="3" t="s">
        <v>35118</v>
      </c>
      <c r="BD888" s="3" t="s">
        <v>30</v>
      </c>
      <c r="BG888" s="3"/>
    </row>
    <row r="889" spans="1:59" ht="15" x14ac:dyDescent="0.2">
      <c r="A889" s="3" t="s">
        <v>35115</v>
      </c>
      <c r="B889" s="3" t="s">
        <v>35112</v>
      </c>
      <c r="C889" s="4">
        <v>42802.755590277768</v>
      </c>
      <c r="D889" s="3" t="s">
        <v>7639</v>
      </c>
      <c r="E889" s="3" t="s">
        <v>35116</v>
      </c>
      <c r="AI889" s="3" t="s">
        <v>8007</v>
      </c>
      <c r="AZ889" s="3" t="s">
        <v>5331</v>
      </c>
      <c r="BA889" s="3" t="s">
        <v>35114</v>
      </c>
      <c r="BB889" s="3" t="s">
        <v>35113</v>
      </c>
      <c r="BD889" s="3" t="s">
        <v>30</v>
      </c>
      <c r="BG889" s="3"/>
    </row>
    <row r="890" spans="1:59" ht="15" x14ac:dyDescent="0.2">
      <c r="A890" s="3" t="s">
        <v>35108</v>
      </c>
      <c r="B890" s="3" t="s">
        <v>35106</v>
      </c>
      <c r="C890" s="4">
        <v>42802.755543981482</v>
      </c>
      <c r="D890" s="3" t="s">
        <v>7639</v>
      </c>
      <c r="E890" s="3" t="s">
        <v>35111</v>
      </c>
      <c r="H890" s="3" t="s">
        <v>8057</v>
      </c>
      <c r="K890" s="3" t="s">
        <v>35110</v>
      </c>
      <c r="N890" s="3" t="s">
        <v>35109</v>
      </c>
      <c r="AI890" s="3" t="s">
        <v>29</v>
      </c>
      <c r="AJ890" s="3" t="s">
        <v>7656</v>
      </c>
      <c r="AZ890" s="3" t="s">
        <v>28583</v>
      </c>
      <c r="BA890" s="3" t="s">
        <v>4946</v>
      </c>
      <c r="BB890" s="3" t="s">
        <v>35107</v>
      </c>
      <c r="BD890" s="3" t="s">
        <v>30</v>
      </c>
      <c r="BG890" s="3"/>
    </row>
    <row r="891" spans="1:59" ht="15" x14ac:dyDescent="0.2">
      <c r="A891" s="3" t="s">
        <v>35103</v>
      </c>
      <c r="B891" s="3" t="s">
        <v>35100</v>
      </c>
      <c r="C891" s="4">
        <v>42790.667951388888</v>
      </c>
      <c r="D891" s="3" t="s">
        <v>31816</v>
      </c>
      <c r="E891" s="3" t="s">
        <v>35105</v>
      </c>
      <c r="M891" s="3" t="s">
        <v>14726</v>
      </c>
      <c r="N891" s="3" t="s">
        <v>14722</v>
      </c>
      <c r="O891" s="3" t="s">
        <v>25</v>
      </c>
      <c r="U891" s="3" t="s">
        <v>35104</v>
      </c>
      <c r="AI891" s="3" t="s">
        <v>29</v>
      </c>
      <c r="AJ891" s="3" t="s">
        <v>7697</v>
      </c>
      <c r="AM891" s="3" t="s">
        <v>24</v>
      </c>
      <c r="AZ891" s="3" t="s">
        <v>35102</v>
      </c>
      <c r="BA891" s="3" t="s">
        <v>35101</v>
      </c>
      <c r="BB891" s="3" t="s">
        <v>13394</v>
      </c>
      <c r="BD891" s="3" t="s">
        <v>30</v>
      </c>
      <c r="BG891" s="3"/>
    </row>
    <row r="892" spans="1:59" ht="15" x14ac:dyDescent="0.2">
      <c r="A892" s="3" t="s">
        <v>35099</v>
      </c>
      <c r="B892" s="3" t="s">
        <v>35097</v>
      </c>
      <c r="C892" s="4">
        <v>42790.667951388888</v>
      </c>
      <c r="D892" s="3" t="s">
        <v>31816</v>
      </c>
      <c r="E892" s="3" t="s">
        <v>35099</v>
      </c>
      <c r="L892" s="3" t="s">
        <v>32690</v>
      </c>
      <c r="AZ892" s="3" t="s">
        <v>35098</v>
      </c>
      <c r="BA892" s="3" t="s">
        <v>33142</v>
      </c>
      <c r="BD892" s="3" t="s">
        <v>7641</v>
      </c>
      <c r="BG892" s="3"/>
    </row>
    <row r="893" spans="1:59" ht="15" x14ac:dyDescent="0.2">
      <c r="A893" s="3" t="s">
        <v>35095</v>
      </c>
      <c r="B893" s="3" t="s">
        <v>35093</v>
      </c>
      <c r="C893" s="4">
        <v>42790.667951388888</v>
      </c>
      <c r="D893" s="3" t="s">
        <v>31816</v>
      </c>
      <c r="E893" s="3" t="s">
        <v>35095</v>
      </c>
      <c r="L893" s="3" t="s">
        <v>35096</v>
      </c>
      <c r="AZ893" s="3" t="s">
        <v>35094</v>
      </c>
      <c r="BA893" s="3" t="s">
        <v>22186</v>
      </c>
      <c r="BD893" s="3" t="s">
        <v>7641</v>
      </c>
      <c r="BG893" s="3"/>
    </row>
    <row r="894" spans="1:59" ht="15" x14ac:dyDescent="0.2">
      <c r="A894" s="3" t="s">
        <v>35090</v>
      </c>
      <c r="B894" s="3" t="s">
        <v>35087</v>
      </c>
      <c r="C894" s="4">
        <v>42790.667951388888</v>
      </c>
      <c r="D894" s="3" t="s">
        <v>31816</v>
      </c>
      <c r="E894" s="3" t="s">
        <v>35092</v>
      </c>
      <c r="M894" s="3" t="s">
        <v>11150</v>
      </c>
      <c r="N894" s="3" t="s">
        <v>11146</v>
      </c>
      <c r="O894" s="3" t="s">
        <v>25</v>
      </c>
      <c r="U894" s="3" t="s">
        <v>35091</v>
      </c>
      <c r="AI894" s="3" t="s">
        <v>29</v>
      </c>
      <c r="AJ894" s="3" t="s">
        <v>7697</v>
      </c>
      <c r="AM894" s="3" t="s">
        <v>24</v>
      </c>
      <c r="AZ894" s="3" t="s">
        <v>35089</v>
      </c>
      <c r="BA894" s="3" t="s">
        <v>35088</v>
      </c>
      <c r="BB894" s="3" t="s">
        <v>13394</v>
      </c>
      <c r="BD894" s="3" t="s">
        <v>30</v>
      </c>
      <c r="BG894" s="3"/>
    </row>
    <row r="895" spans="1:59" ht="15" x14ac:dyDescent="0.2">
      <c r="A895" s="3" t="s">
        <v>35084</v>
      </c>
      <c r="B895" s="3" t="s">
        <v>35081</v>
      </c>
      <c r="C895" s="4">
        <v>42790.667939814812</v>
      </c>
      <c r="D895" s="3" t="s">
        <v>31816</v>
      </c>
      <c r="E895" s="3" t="s">
        <v>35086</v>
      </c>
      <c r="M895" s="3" t="s">
        <v>10634</v>
      </c>
      <c r="N895" s="3" t="s">
        <v>10629</v>
      </c>
      <c r="O895" s="3" t="s">
        <v>25</v>
      </c>
      <c r="U895" s="3" t="s">
        <v>35085</v>
      </c>
      <c r="AI895" s="3" t="s">
        <v>29</v>
      </c>
      <c r="AJ895" s="3" t="s">
        <v>7697</v>
      </c>
      <c r="AM895" s="3" t="s">
        <v>24</v>
      </c>
      <c r="AZ895" s="3" t="s">
        <v>35083</v>
      </c>
      <c r="BA895" s="3" t="s">
        <v>35082</v>
      </c>
      <c r="BB895" s="3" t="s">
        <v>14216</v>
      </c>
      <c r="BD895" s="3" t="s">
        <v>30</v>
      </c>
      <c r="BG895" s="3"/>
    </row>
    <row r="896" spans="1:59" ht="15" x14ac:dyDescent="0.2">
      <c r="A896" s="3" t="s">
        <v>35078</v>
      </c>
      <c r="B896" s="3" t="s">
        <v>35076</v>
      </c>
      <c r="C896" s="4">
        <v>42790.667928240742</v>
      </c>
      <c r="D896" s="3" t="s">
        <v>31816</v>
      </c>
      <c r="E896" s="3" t="s">
        <v>35080</v>
      </c>
      <c r="M896" s="3" t="s">
        <v>10748</v>
      </c>
      <c r="N896" s="3" t="s">
        <v>10744</v>
      </c>
      <c r="O896" s="3" t="s">
        <v>25</v>
      </c>
      <c r="U896" s="3" t="s">
        <v>35079</v>
      </c>
      <c r="AI896" s="3" t="s">
        <v>29</v>
      </c>
      <c r="AJ896" s="3" t="s">
        <v>7697</v>
      </c>
      <c r="AM896" s="3" t="s">
        <v>24</v>
      </c>
      <c r="AZ896" s="3" t="s">
        <v>35077</v>
      </c>
      <c r="BA896" s="3" t="s">
        <v>12833</v>
      </c>
      <c r="BB896" s="3" t="s">
        <v>1531</v>
      </c>
      <c r="BD896" s="3" t="s">
        <v>30</v>
      </c>
      <c r="BG896" s="3"/>
    </row>
    <row r="897" spans="1:59" ht="15" x14ac:dyDescent="0.2">
      <c r="A897" s="3" t="s">
        <v>35074</v>
      </c>
      <c r="B897" s="3" t="s">
        <v>35073</v>
      </c>
      <c r="C897" s="4">
        <v>42790.667916666673</v>
      </c>
      <c r="D897" s="3" t="s">
        <v>31816</v>
      </c>
      <c r="E897" s="3" t="s">
        <v>35074</v>
      </c>
      <c r="L897" s="3" t="s">
        <v>35075</v>
      </c>
      <c r="AZ897" s="3" t="s">
        <v>3970</v>
      </c>
      <c r="BA897" s="3" t="s">
        <v>13521</v>
      </c>
      <c r="BD897" s="3" t="s">
        <v>7641</v>
      </c>
      <c r="BG897" s="3"/>
    </row>
    <row r="898" spans="1:59" ht="15" x14ac:dyDescent="0.2">
      <c r="A898" s="3" t="s">
        <v>35070</v>
      </c>
      <c r="B898" s="3" t="s">
        <v>35067</v>
      </c>
      <c r="C898" s="4">
        <v>42790.667916666673</v>
      </c>
      <c r="D898" s="3" t="s">
        <v>31816</v>
      </c>
      <c r="E898" s="3" t="s">
        <v>35072</v>
      </c>
      <c r="N898" s="3" t="s">
        <v>15687</v>
      </c>
      <c r="U898" s="3" t="s">
        <v>35071</v>
      </c>
      <c r="AI898" s="3" t="s">
        <v>29</v>
      </c>
      <c r="AJ898" s="3" t="s">
        <v>7697</v>
      </c>
      <c r="AM898" s="3" t="s">
        <v>62</v>
      </c>
      <c r="AZ898" s="3" t="s">
        <v>35069</v>
      </c>
      <c r="BA898" s="3" t="s">
        <v>35068</v>
      </c>
      <c r="BB898" s="3" t="s">
        <v>32911</v>
      </c>
      <c r="BD898" s="3" t="s">
        <v>30</v>
      </c>
      <c r="BG898" s="3"/>
    </row>
    <row r="899" spans="1:59" ht="15" x14ac:dyDescent="0.2">
      <c r="A899" s="3" t="s">
        <v>35064</v>
      </c>
      <c r="B899" s="3" t="s">
        <v>35062</v>
      </c>
      <c r="C899" s="4">
        <v>42790.667916666673</v>
      </c>
      <c r="D899" s="3" t="s">
        <v>31816</v>
      </c>
      <c r="E899" s="3" t="s">
        <v>35066</v>
      </c>
      <c r="M899" s="3" t="s">
        <v>11973</v>
      </c>
      <c r="N899" s="3" t="s">
        <v>11969</v>
      </c>
      <c r="O899" s="3" t="s">
        <v>25</v>
      </c>
      <c r="U899" s="3" t="s">
        <v>35065</v>
      </c>
      <c r="AI899" s="3" t="s">
        <v>29</v>
      </c>
      <c r="AJ899" s="3" t="s">
        <v>7697</v>
      </c>
      <c r="AM899" s="3" t="s">
        <v>24</v>
      </c>
      <c r="AZ899" s="3" t="s">
        <v>33357</v>
      </c>
      <c r="BA899" s="3" t="s">
        <v>3685</v>
      </c>
      <c r="BB899" s="3" t="s">
        <v>35063</v>
      </c>
      <c r="BD899" s="3" t="s">
        <v>30</v>
      </c>
      <c r="BG899" s="3"/>
    </row>
    <row r="900" spans="1:59" ht="15" x14ac:dyDescent="0.2">
      <c r="A900" s="3" t="s">
        <v>35059</v>
      </c>
      <c r="B900" s="3" t="s">
        <v>35056</v>
      </c>
      <c r="C900" s="4">
        <v>42790.667905092603</v>
      </c>
      <c r="D900" s="3" t="s">
        <v>31816</v>
      </c>
      <c r="E900" s="3" t="s">
        <v>35061</v>
      </c>
      <c r="M900" s="3" t="s">
        <v>14223</v>
      </c>
      <c r="N900" s="3" t="s">
        <v>14222</v>
      </c>
      <c r="O900" s="3" t="s">
        <v>25</v>
      </c>
      <c r="U900" s="3" t="s">
        <v>35060</v>
      </c>
      <c r="AI900" s="3" t="s">
        <v>29</v>
      </c>
      <c r="AJ900" s="3" t="s">
        <v>7697</v>
      </c>
      <c r="AM900" s="3" t="s">
        <v>24</v>
      </c>
      <c r="AZ900" s="3" t="s">
        <v>35058</v>
      </c>
      <c r="BA900" s="3" t="s">
        <v>35057</v>
      </c>
      <c r="BB900" s="3" t="s">
        <v>1531</v>
      </c>
      <c r="BD900" s="3" t="s">
        <v>30</v>
      </c>
      <c r="BG900" s="3"/>
    </row>
    <row r="901" spans="1:59" ht="15" x14ac:dyDescent="0.2">
      <c r="A901" s="3" t="s">
        <v>35054</v>
      </c>
      <c r="B901" s="3" t="s">
        <v>35052</v>
      </c>
      <c r="C901" s="4">
        <v>42790.667893518519</v>
      </c>
      <c r="D901" s="3" t="s">
        <v>31816</v>
      </c>
      <c r="E901" s="3" t="s">
        <v>35054</v>
      </c>
      <c r="L901" s="3" t="s">
        <v>35055</v>
      </c>
      <c r="AZ901" s="3" t="s">
        <v>18245</v>
      </c>
      <c r="BA901" s="3" t="s">
        <v>35053</v>
      </c>
      <c r="BD901" s="3" t="s">
        <v>7641</v>
      </c>
      <c r="BG901" s="3"/>
    </row>
    <row r="902" spans="1:59" ht="15" x14ac:dyDescent="0.2">
      <c r="A902" s="3" t="s">
        <v>35049</v>
      </c>
      <c r="B902" s="3" t="s">
        <v>35046</v>
      </c>
      <c r="C902" s="4">
        <v>42790.667893518519</v>
      </c>
      <c r="D902" s="3" t="s">
        <v>31816</v>
      </c>
      <c r="E902" s="3" t="s">
        <v>35051</v>
      </c>
      <c r="M902" s="3" t="s">
        <v>13243</v>
      </c>
      <c r="N902" s="3" t="s">
        <v>13238</v>
      </c>
      <c r="O902" s="3" t="s">
        <v>25</v>
      </c>
      <c r="U902" s="3" t="s">
        <v>35050</v>
      </c>
      <c r="AI902" s="3" t="s">
        <v>29</v>
      </c>
      <c r="AJ902" s="3" t="s">
        <v>7697</v>
      </c>
      <c r="AM902" s="3" t="s">
        <v>24</v>
      </c>
      <c r="AZ902" s="3" t="s">
        <v>35048</v>
      </c>
      <c r="BA902" s="3" t="s">
        <v>11923</v>
      </c>
      <c r="BB902" s="3" t="s">
        <v>35047</v>
      </c>
      <c r="BD902" s="3" t="s">
        <v>30</v>
      </c>
      <c r="BG902" s="3"/>
    </row>
    <row r="903" spans="1:59" ht="15" x14ac:dyDescent="0.2">
      <c r="A903" s="3" t="s">
        <v>35043</v>
      </c>
      <c r="B903" s="3" t="s">
        <v>35040</v>
      </c>
      <c r="C903" s="4">
        <v>42790.667893518519</v>
      </c>
      <c r="D903" s="3" t="s">
        <v>31816</v>
      </c>
      <c r="E903" s="3" t="s">
        <v>35045</v>
      </c>
      <c r="N903" s="3" t="s">
        <v>13026</v>
      </c>
      <c r="U903" s="3" t="s">
        <v>35044</v>
      </c>
      <c r="AI903" s="3" t="s">
        <v>29</v>
      </c>
      <c r="AJ903" s="3" t="s">
        <v>7697</v>
      </c>
      <c r="AM903" s="3" t="s">
        <v>62</v>
      </c>
      <c r="AZ903" s="3" t="s">
        <v>35042</v>
      </c>
      <c r="BA903" s="3" t="s">
        <v>35041</v>
      </c>
      <c r="BB903" s="3" t="s">
        <v>10177</v>
      </c>
      <c r="BD903" s="3" t="s">
        <v>30</v>
      </c>
      <c r="BG903" s="3"/>
    </row>
    <row r="904" spans="1:59" ht="15" x14ac:dyDescent="0.2">
      <c r="A904" s="3" t="s">
        <v>35038</v>
      </c>
      <c r="B904" s="3" t="s">
        <v>35035</v>
      </c>
      <c r="C904" s="4">
        <v>42790.667881944442</v>
      </c>
      <c r="D904" s="3" t="s">
        <v>31816</v>
      </c>
      <c r="E904" s="3" t="s">
        <v>35038</v>
      </c>
      <c r="L904" s="3" t="s">
        <v>35039</v>
      </c>
      <c r="AZ904" s="3" t="s">
        <v>35037</v>
      </c>
      <c r="BA904" s="3" t="s">
        <v>35036</v>
      </c>
      <c r="BD904" s="3" t="s">
        <v>7641</v>
      </c>
      <c r="BG904" s="3"/>
    </row>
    <row r="905" spans="1:59" ht="15" x14ac:dyDescent="0.2">
      <c r="A905" s="3" t="s">
        <v>35034</v>
      </c>
      <c r="B905" s="3" t="s">
        <v>35031</v>
      </c>
      <c r="C905" s="4">
        <v>42790.667881944442</v>
      </c>
      <c r="D905" s="3" t="s">
        <v>31816</v>
      </c>
      <c r="E905" s="3" t="s">
        <v>35034</v>
      </c>
      <c r="L905" s="3" t="s">
        <v>32690</v>
      </c>
      <c r="AZ905" s="3" t="s">
        <v>35033</v>
      </c>
      <c r="BA905" s="3" t="s">
        <v>35032</v>
      </c>
      <c r="BD905" s="3" t="s">
        <v>7641</v>
      </c>
      <c r="BG905" s="3"/>
    </row>
    <row r="906" spans="1:59" ht="15" x14ac:dyDescent="0.2">
      <c r="A906" s="3" t="s">
        <v>35028</v>
      </c>
      <c r="B906" s="3" t="s">
        <v>35025</v>
      </c>
      <c r="C906" s="4">
        <v>42790.667870370373</v>
      </c>
      <c r="D906" s="3" t="s">
        <v>31816</v>
      </c>
      <c r="E906" s="3" t="s">
        <v>35030</v>
      </c>
      <c r="M906" s="3" t="s">
        <v>11874</v>
      </c>
      <c r="N906" s="3" t="s">
        <v>11870</v>
      </c>
      <c r="O906" s="3" t="s">
        <v>25</v>
      </c>
      <c r="U906" s="3" t="s">
        <v>35029</v>
      </c>
      <c r="AI906" s="3" t="s">
        <v>29</v>
      </c>
      <c r="AJ906" s="3" t="s">
        <v>7697</v>
      </c>
      <c r="AM906" s="3" t="s">
        <v>24</v>
      </c>
      <c r="AZ906" s="3" t="s">
        <v>35027</v>
      </c>
      <c r="BA906" s="3" t="s">
        <v>35026</v>
      </c>
      <c r="BB906" s="3" t="s">
        <v>643</v>
      </c>
      <c r="BD906" s="3" t="s">
        <v>30</v>
      </c>
      <c r="BG906" s="3"/>
    </row>
    <row r="907" spans="1:59" ht="15" x14ac:dyDescent="0.2">
      <c r="A907" s="3" t="s">
        <v>35024</v>
      </c>
      <c r="B907" s="3" t="s">
        <v>35022</v>
      </c>
      <c r="C907" s="4">
        <v>42790.667870370373</v>
      </c>
      <c r="D907" s="3" t="s">
        <v>31816</v>
      </c>
      <c r="E907" s="3" t="s">
        <v>35024</v>
      </c>
      <c r="L907" s="3" t="s">
        <v>32690</v>
      </c>
      <c r="AZ907" s="3" t="s">
        <v>192</v>
      </c>
      <c r="BA907" s="3" t="s">
        <v>35023</v>
      </c>
      <c r="BD907" s="3" t="s">
        <v>7641</v>
      </c>
      <c r="BG907" s="3"/>
    </row>
    <row r="908" spans="1:59" ht="15" x14ac:dyDescent="0.2">
      <c r="A908" s="3" t="s">
        <v>35020</v>
      </c>
      <c r="B908" s="3" t="s">
        <v>35018</v>
      </c>
      <c r="C908" s="4">
        <v>42790.667858796303</v>
      </c>
      <c r="D908" s="3" t="s">
        <v>31816</v>
      </c>
      <c r="E908" s="3" t="s">
        <v>35020</v>
      </c>
      <c r="L908" s="3" t="s">
        <v>35021</v>
      </c>
      <c r="AZ908" s="3" t="s">
        <v>32162</v>
      </c>
      <c r="BA908" s="3" t="s">
        <v>35019</v>
      </c>
      <c r="BD908" s="3" t="s">
        <v>7641</v>
      </c>
      <c r="BG908" s="3"/>
    </row>
    <row r="909" spans="1:59" ht="15" x14ac:dyDescent="0.2">
      <c r="A909" s="3" t="s">
        <v>35017</v>
      </c>
      <c r="B909" s="3" t="s">
        <v>35014</v>
      </c>
      <c r="C909" s="4">
        <v>42790.667858796303</v>
      </c>
      <c r="D909" s="3" t="s">
        <v>31816</v>
      </c>
      <c r="E909" s="3" t="s">
        <v>35017</v>
      </c>
      <c r="L909" s="3" t="s">
        <v>32690</v>
      </c>
      <c r="AZ909" s="3" t="s">
        <v>35016</v>
      </c>
      <c r="BA909" s="3" t="s">
        <v>35015</v>
      </c>
      <c r="BD909" s="3" t="s">
        <v>7641</v>
      </c>
      <c r="BG909" s="3"/>
    </row>
    <row r="910" spans="1:59" ht="15" x14ac:dyDescent="0.2">
      <c r="A910" s="3" t="s">
        <v>35013</v>
      </c>
      <c r="B910" s="3" t="s">
        <v>35010</v>
      </c>
      <c r="C910" s="4">
        <v>42790.667858796303</v>
      </c>
      <c r="D910" s="3" t="s">
        <v>31816</v>
      </c>
      <c r="E910" s="3" t="s">
        <v>35013</v>
      </c>
      <c r="L910" s="3" t="s">
        <v>32690</v>
      </c>
      <c r="AZ910" s="3" t="s">
        <v>35012</v>
      </c>
      <c r="BA910" s="3" t="s">
        <v>35011</v>
      </c>
      <c r="BD910" s="3" t="s">
        <v>7641</v>
      </c>
      <c r="BG910" s="3"/>
    </row>
    <row r="911" spans="1:59" ht="15" x14ac:dyDescent="0.2">
      <c r="A911" s="3" t="s">
        <v>35007</v>
      </c>
      <c r="B911" s="3" t="s">
        <v>35005</v>
      </c>
      <c r="C911" s="4">
        <v>42790.667858796303</v>
      </c>
      <c r="D911" s="3" t="s">
        <v>31816</v>
      </c>
      <c r="E911" s="3" t="s">
        <v>35009</v>
      </c>
      <c r="N911" s="3" t="s">
        <v>24616</v>
      </c>
      <c r="U911" s="3" t="s">
        <v>35008</v>
      </c>
      <c r="AI911" s="3" t="s">
        <v>29</v>
      </c>
      <c r="AJ911" s="3" t="s">
        <v>7697</v>
      </c>
      <c r="AM911" s="3" t="s">
        <v>62</v>
      </c>
      <c r="AZ911" s="3" t="s">
        <v>27446</v>
      </c>
      <c r="BA911" s="3" t="s">
        <v>35006</v>
      </c>
      <c r="BB911" s="3" t="s">
        <v>24690</v>
      </c>
      <c r="BD911" s="3" t="s">
        <v>30</v>
      </c>
      <c r="BG911" s="3"/>
    </row>
    <row r="912" spans="1:59" ht="15" x14ac:dyDescent="0.2">
      <c r="A912" s="3" t="s">
        <v>35004</v>
      </c>
      <c r="B912" s="3" t="s">
        <v>35002</v>
      </c>
      <c r="C912" s="4">
        <v>42790.667858796303</v>
      </c>
      <c r="D912" s="3" t="s">
        <v>31816</v>
      </c>
      <c r="E912" s="3" t="s">
        <v>35004</v>
      </c>
      <c r="L912" s="3" t="s">
        <v>34045</v>
      </c>
      <c r="AZ912" s="3" t="s">
        <v>1198</v>
      </c>
      <c r="BA912" s="3" t="s">
        <v>35003</v>
      </c>
      <c r="BD912" s="3" t="s">
        <v>7641</v>
      </c>
      <c r="BG912" s="3"/>
    </row>
    <row r="913" spans="1:59" ht="15" x14ac:dyDescent="0.2">
      <c r="A913" s="3" t="s">
        <v>35001</v>
      </c>
      <c r="B913" s="3" t="s">
        <v>34999</v>
      </c>
      <c r="C913" s="4">
        <v>42790.667858796303</v>
      </c>
      <c r="D913" s="3" t="s">
        <v>31816</v>
      </c>
      <c r="E913" s="3" t="s">
        <v>35001</v>
      </c>
      <c r="L913" s="3" t="s">
        <v>32752</v>
      </c>
      <c r="AZ913" s="3" t="s">
        <v>35000</v>
      </c>
      <c r="BA913" s="3" t="s">
        <v>6153</v>
      </c>
      <c r="BD913" s="3" t="s">
        <v>7641</v>
      </c>
      <c r="BG913" s="3"/>
    </row>
    <row r="914" spans="1:59" ht="15" x14ac:dyDescent="0.2">
      <c r="A914" s="3" t="s">
        <v>34996</v>
      </c>
      <c r="B914" s="3" t="s">
        <v>34994</v>
      </c>
      <c r="C914" s="4">
        <v>42790.667847222219</v>
      </c>
      <c r="D914" s="3" t="s">
        <v>31816</v>
      </c>
      <c r="E914" s="3" t="s">
        <v>34998</v>
      </c>
      <c r="M914" s="3" t="s">
        <v>11084</v>
      </c>
      <c r="N914" s="3" t="s">
        <v>11080</v>
      </c>
      <c r="O914" s="3" t="s">
        <v>25</v>
      </c>
      <c r="U914" s="3" t="s">
        <v>34997</v>
      </c>
      <c r="AI914" s="3" t="s">
        <v>29</v>
      </c>
      <c r="AJ914" s="3" t="s">
        <v>7697</v>
      </c>
      <c r="AM914" s="3" t="s">
        <v>24</v>
      </c>
      <c r="AZ914" s="3" t="s">
        <v>17677</v>
      </c>
      <c r="BA914" s="3" t="s">
        <v>34995</v>
      </c>
      <c r="BB914" s="3" t="s">
        <v>643</v>
      </c>
      <c r="BD914" s="3" t="s">
        <v>30</v>
      </c>
      <c r="BG914" s="3"/>
    </row>
    <row r="915" spans="1:59" ht="15" x14ac:dyDescent="0.2">
      <c r="A915" s="3" t="s">
        <v>34991</v>
      </c>
      <c r="B915" s="3" t="s">
        <v>34988</v>
      </c>
      <c r="C915" s="4">
        <v>42790.667847222219</v>
      </c>
      <c r="D915" s="3" t="s">
        <v>31816</v>
      </c>
      <c r="E915" s="3" t="s">
        <v>34993</v>
      </c>
      <c r="M915" s="3" t="s">
        <v>10748</v>
      </c>
      <c r="N915" s="3" t="s">
        <v>10744</v>
      </c>
      <c r="O915" s="3" t="s">
        <v>25</v>
      </c>
      <c r="U915" s="3" t="s">
        <v>34992</v>
      </c>
      <c r="AI915" s="3" t="s">
        <v>29</v>
      </c>
      <c r="AJ915" s="3" t="s">
        <v>7697</v>
      </c>
      <c r="AM915" s="3" t="s">
        <v>24</v>
      </c>
      <c r="AZ915" s="3" t="s">
        <v>34990</v>
      </c>
      <c r="BA915" s="3" t="s">
        <v>34989</v>
      </c>
      <c r="BB915" s="3" t="s">
        <v>1531</v>
      </c>
      <c r="BD915" s="3" t="s">
        <v>30</v>
      </c>
      <c r="BG915" s="3"/>
    </row>
    <row r="916" spans="1:59" ht="15" x14ac:dyDescent="0.2">
      <c r="A916" s="3" t="s">
        <v>34987</v>
      </c>
      <c r="B916" s="3" t="s">
        <v>34984</v>
      </c>
      <c r="C916" s="4">
        <v>42790.667847222219</v>
      </c>
      <c r="D916" s="3" t="s">
        <v>31816</v>
      </c>
      <c r="E916" s="3" t="s">
        <v>34987</v>
      </c>
      <c r="L916" s="3" t="s">
        <v>32690</v>
      </c>
      <c r="AZ916" s="3" t="s">
        <v>34986</v>
      </c>
      <c r="BA916" s="3" t="s">
        <v>34985</v>
      </c>
      <c r="BD916" s="3" t="s">
        <v>7641</v>
      </c>
      <c r="BG916" s="3"/>
    </row>
    <row r="917" spans="1:59" ht="15" x14ac:dyDescent="0.2">
      <c r="A917" s="3" t="s">
        <v>34981</v>
      </c>
      <c r="B917" s="3" t="s">
        <v>34980</v>
      </c>
      <c r="C917" s="4">
        <v>42790.667847222219</v>
      </c>
      <c r="D917" s="3" t="s">
        <v>31816</v>
      </c>
      <c r="E917" s="3" t="s">
        <v>34983</v>
      </c>
      <c r="N917" s="3" t="s">
        <v>16035</v>
      </c>
      <c r="U917" s="3" t="s">
        <v>34982</v>
      </c>
      <c r="AI917" s="3" t="s">
        <v>29</v>
      </c>
      <c r="AJ917" s="3" t="s">
        <v>7697</v>
      </c>
      <c r="AM917" s="3" t="s">
        <v>62</v>
      </c>
      <c r="AZ917" s="3" t="s">
        <v>9225</v>
      </c>
      <c r="BA917" s="3" t="s">
        <v>28958</v>
      </c>
      <c r="BB917" s="3" t="s">
        <v>16029</v>
      </c>
      <c r="BD917" s="3" t="s">
        <v>30</v>
      </c>
      <c r="BG917" s="3"/>
    </row>
    <row r="918" spans="1:59" ht="15" x14ac:dyDescent="0.2">
      <c r="A918" s="3" t="s">
        <v>34977</v>
      </c>
      <c r="B918" s="3" t="s">
        <v>34975</v>
      </c>
      <c r="C918" s="4">
        <v>42790.667847222219</v>
      </c>
      <c r="D918" s="3" t="s">
        <v>31816</v>
      </c>
      <c r="E918" s="3" t="s">
        <v>34979</v>
      </c>
      <c r="M918" s="3" t="s">
        <v>28949</v>
      </c>
      <c r="N918" s="3" t="s">
        <v>28948</v>
      </c>
      <c r="O918" s="3" t="s">
        <v>185</v>
      </c>
      <c r="U918" s="3" t="s">
        <v>34978</v>
      </c>
      <c r="AI918" s="3" t="s">
        <v>29</v>
      </c>
      <c r="AJ918" s="3" t="s">
        <v>7697</v>
      </c>
      <c r="AM918" s="3" t="s">
        <v>24</v>
      </c>
      <c r="AZ918" s="3" t="s">
        <v>34976</v>
      </c>
      <c r="BA918" s="3" t="s">
        <v>20485</v>
      </c>
      <c r="BB918" s="3" t="s">
        <v>18530</v>
      </c>
      <c r="BD918" s="3" t="s">
        <v>30</v>
      </c>
      <c r="BG918" s="3"/>
    </row>
    <row r="919" spans="1:59" ht="15" x14ac:dyDescent="0.2">
      <c r="A919" s="3" t="s">
        <v>34974</v>
      </c>
      <c r="B919" s="3" t="s">
        <v>34971</v>
      </c>
      <c r="C919" s="4">
        <v>42790.66783564815</v>
      </c>
      <c r="D919" s="3" t="s">
        <v>31816</v>
      </c>
      <c r="E919" s="3" t="s">
        <v>34974</v>
      </c>
      <c r="L919" s="3" t="s">
        <v>32690</v>
      </c>
      <c r="AZ919" s="3" t="s">
        <v>34973</v>
      </c>
      <c r="BA919" s="3" t="s">
        <v>34972</v>
      </c>
      <c r="BD919" s="3" t="s">
        <v>7641</v>
      </c>
      <c r="BG919" s="3"/>
    </row>
    <row r="920" spans="1:59" ht="15" x14ac:dyDescent="0.2">
      <c r="A920" s="3" t="s">
        <v>34968</v>
      </c>
      <c r="B920" s="3" t="s">
        <v>34966</v>
      </c>
      <c r="C920" s="4">
        <v>42790.66783564815</v>
      </c>
      <c r="D920" s="3" t="s">
        <v>31816</v>
      </c>
      <c r="E920" s="3" t="s">
        <v>34970</v>
      </c>
      <c r="M920" s="3" t="s">
        <v>26010</v>
      </c>
      <c r="N920" s="3" t="s">
        <v>26005</v>
      </c>
      <c r="O920" s="3" t="s">
        <v>25</v>
      </c>
      <c r="U920" s="3" t="s">
        <v>34969</v>
      </c>
      <c r="AI920" s="3" t="s">
        <v>29</v>
      </c>
      <c r="AJ920" s="3" t="s">
        <v>7697</v>
      </c>
      <c r="AM920" s="3" t="s">
        <v>24</v>
      </c>
      <c r="AZ920" s="3" t="s">
        <v>30289</v>
      </c>
      <c r="BA920" s="3" t="s">
        <v>34967</v>
      </c>
      <c r="BB920" s="3" t="s">
        <v>1531</v>
      </c>
      <c r="BD920" s="3" t="s">
        <v>30</v>
      </c>
      <c r="BG920" s="3"/>
    </row>
    <row r="921" spans="1:59" ht="15" x14ac:dyDescent="0.2">
      <c r="A921" s="3" t="s">
        <v>34963</v>
      </c>
      <c r="B921" s="3" t="s">
        <v>34961</v>
      </c>
      <c r="C921" s="4">
        <v>42790.66783564815</v>
      </c>
      <c r="D921" s="3" t="s">
        <v>31816</v>
      </c>
      <c r="E921" s="3" t="s">
        <v>34965</v>
      </c>
      <c r="N921" s="3" t="s">
        <v>10508</v>
      </c>
      <c r="U921" s="3" t="s">
        <v>34964</v>
      </c>
      <c r="AI921" s="3" t="s">
        <v>29</v>
      </c>
      <c r="AJ921" s="3" t="s">
        <v>7697</v>
      </c>
      <c r="AM921" s="3" t="s">
        <v>62</v>
      </c>
      <c r="AZ921" s="3" t="s">
        <v>34962</v>
      </c>
      <c r="BA921" s="3" t="s">
        <v>22988</v>
      </c>
      <c r="BB921" s="3" t="s">
        <v>26351</v>
      </c>
      <c r="BD921" s="3" t="s">
        <v>30</v>
      </c>
      <c r="BG921" s="3"/>
    </row>
    <row r="922" spans="1:59" ht="15" x14ac:dyDescent="0.2">
      <c r="A922" s="3" t="s">
        <v>34960</v>
      </c>
      <c r="B922" s="3" t="s">
        <v>34959</v>
      </c>
      <c r="C922" s="4">
        <v>42790.66783564815</v>
      </c>
      <c r="D922" s="3" t="s">
        <v>31816</v>
      </c>
      <c r="E922" s="3" t="s">
        <v>34960</v>
      </c>
      <c r="L922" s="3" t="s">
        <v>32690</v>
      </c>
      <c r="AZ922" s="3" t="s">
        <v>1440</v>
      </c>
      <c r="BA922" s="3" t="s">
        <v>13717</v>
      </c>
      <c r="BD922" s="3" t="s">
        <v>7641</v>
      </c>
      <c r="BG922" s="3"/>
    </row>
    <row r="923" spans="1:59" ht="15" x14ac:dyDescent="0.2">
      <c r="A923" s="3" t="s">
        <v>34956</v>
      </c>
      <c r="B923" s="3" t="s">
        <v>34954</v>
      </c>
      <c r="C923" s="4">
        <v>42790.667824074073</v>
      </c>
      <c r="D923" s="3" t="s">
        <v>31816</v>
      </c>
      <c r="E923" s="3" t="s">
        <v>34958</v>
      </c>
      <c r="M923" s="3" t="s">
        <v>11021</v>
      </c>
      <c r="N923" s="3" t="s">
        <v>11017</v>
      </c>
      <c r="O923" s="3" t="s">
        <v>25</v>
      </c>
      <c r="U923" s="3" t="s">
        <v>34957</v>
      </c>
      <c r="AI923" s="3" t="s">
        <v>29</v>
      </c>
      <c r="AJ923" s="3" t="s">
        <v>7697</v>
      </c>
      <c r="AM923" s="3" t="s">
        <v>24</v>
      </c>
      <c r="AZ923" s="3" t="s">
        <v>17276</v>
      </c>
      <c r="BA923" s="3" t="s">
        <v>34955</v>
      </c>
      <c r="BB923" s="3" t="s">
        <v>13798</v>
      </c>
      <c r="BD923" s="3" t="s">
        <v>30</v>
      </c>
      <c r="BG923" s="3"/>
    </row>
    <row r="924" spans="1:59" ht="15" x14ac:dyDescent="0.2">
      <c r="A924" s="3" t="s">
        <v>34953</v>
      </c>
      <c r="B924" s="3" t="s">
        <v>34951</v>
      </c>
      <c r="C924" s="4">
        <v>42790.667824074073</v>
      </c>
      <c r="D924" s="3" t="s">
        <v>31816</v>
      </c>
      <c r="E924" s="3" t="s">
        <v>34953</v>
      </c>
      <c r="L924" s="3" t="s">
        <v>32690</v>
      </c>
      <c r="AZ924" s="3" t="s">
        <v>2790</v>
      </c>
      <c r="BA924" s="3" t="s">
        <v>34952</v>
      </c>
      <c r="BD924" s="3" t="s">
        <v>7641</v>
      </c>
      <c r="BG924" s="3"/>
    </row>
    <row r="925" spans="1:59" ht="15" x14ac:dyDescent="0.2">
      <c r="A925" s="3" t="s">
        <v>34949</v>
      </c>
      <c r="B925" s="3" t="s">
        <v>34947</v>
      </c>
      <c r="C925" s="4">
        <v>42790.667824074073</v>
      </c>
      <c r="D925" s="3" t="s">
        <v>31816</v>
      </c>
      <c r="E925" s="3" t="s">
        <v>34949</v>
      </c>
      <c r="L925" s="3" t="s">
        <v>34950</v>
      </c>
      <c r="AZ925" s="3" t="s">
        <v>2790</v>
      </c>
      <c r="BA925" s="3" t="s">
        <v>34948</v>
      </c>
      <c r="BD925" s="3" t="s">
        <v>7641</v>
      </c>
      <c r="BG925" s="3"/>
    </row>
    <row r="926" spans="1:59" ht="15" x14ac:dyDescent="0.2">
      <c r="A926" s="3" t="s">
        <v>34944</v>
      </c>
      <c r="B926" s="3" t="s">
        <v>34943</v>
      </c>
      <c r="C926" s="4">
        <v>42790.667824074073</v>
      </c>
      <c r="D926" s="3" t="s">
        <v>31816</v>
      </c>
      <c r="E926" s="3" t="s">
        <v>34946</v>
      </c>
      <c r="M926" s="3" t="s">
        <v>18717</v>
      </c>
      <c r="N926" s="3" t="s">
        <v>18716</v>
      </c>
      <c r="O926" s="3" t="s">
        <v>185</v>
      </c>
      <c r="U926" s="3" t="s">
        <v>34945</v>
      </c>
      <c r="AI926" s="3" t="s">
        <v>29</v>
      </c>
      <c r="AJ926" s="3" t="s">
        <v>7697</v>
      </c>
      <c r="AM926" s="3" t="s">
        <v>24</v>
      </c>
      <c r="AZ926" s="3" t="s">
        <v>2790</v>
      </c>
      <c r="BA926" s="3" t="s">
        <v>4039</v>
      </c>
      <c r="BB926" s="3" t="s">
        <v>13798</v>
      </c>
      <c r="BD926" s="3" t="s">
        <v>30</v>
      </c>
      <c r="BG926" s="3"/>
    </row>
    <row r="927" spans="1:59" ht="15" x14ac:dyDescent="0.2">
      <c r="A927" s="3" t="s">
        <v>34940</v>
      </c>
      <c r="B927" s="3" t="s">
        <v>34938</v>
      </c>
      <c r="C927" s="4">
        <v>42790.667812500003</v>
      </c>
      <c r="D927" s="3" t="s">
        <v>31816</v>
      </c>
      <c r="E927" s="3" t="s">
        <v>34942</v>
      </c>
      <c r="N927" s="3" t="s">
        <v>10165</v>
      </c>
      <c r="U927" s="3" t="s">
        <v>34941</v>
      </c>
      <c r="AI927" s="3" t="s">
        <v>29</v>
      </c>
      <c r="AJ927" s="3" t="s">
        <v>7697</v>
      </c>
      <c r="AM927" s="3" t="s">
        <v>62</v>
      </c>
      <c r="AZ927" s="3" t="s">
        <v>1780</v>
      </c>
      <c r="BA927" s="3" t="s">
        <v>18624</v>
      </c>
      <c r="BB927" s="3" t="s">
        <v>34939</v>
      </c>
      <c r="BD927" s="3" t="s">
        <v>30</v>
      </c>
      <c r="BG927" s="3"/>
    </row>
    <row r="928" spans="1:59" ht="15" x14ac:dyDescent="0.2">
      <c r="A928" s="3" t="s">
        <v>34936</v>
      </c>
      <c r="B928" s="3" t="s">
        <v>34933</v>
      </c>
      <c r="C928" s="4">
        <v>42790.667812500003</v>
      </c>
      <c r="D928" s="3" t="s">
        <v>31816</v>
      </c>
      <c r="E928" s="3" t="s">
        <v>34936</v>
      </c>
      <c r="L928" s="3" t="s">
        <v>34937</v>
      </c>
      <c r="AZ928" s="3" t="s">
        <v>34935</v>
      </c>
      <c r="BA928" s="3" t="s">
        <v>34934</v>
      </c>
      <c r="BD928" s="3" t="s">
        <v>7641</v>
      </c>
      <c r="BG928" s="3"/>
    </row>
    <row r="929" spans="1:59" ht="15" x14ac:dyDescent="0.2">
      <c r="A929" s="3" t="s">
        <v>34930</v>
      </c>
      <c r="B929" s="3" t="s">
        <v>34928</v>
      </c>
      <c r="C929" s="4">
        <v>42790.667812500003</v>
      </c>
      <c r="D929" s="3" t="s">
        <v>31816</v>
      </c>
      <c r="E929" s="3" t="s">
        <v>34932</v>
      </c>
      <c r="M929" s="3" t="s">
        <v>11630</v>
      </c>
      <c r="N929" s="3" t="s">
        <v>11626</v>
      </c>
      <c r="O929" s="3" t="s">
        <v>185</v>
      </c>
      <c r="U929" s="3" t="s">
        <v>34931</v>
      </c>
      <c r="AI929" s="3" t="s">
        <v>29</v>
      </c>
      <c r="AJ929" s="3" t="s">
        <v>7697</v>
      </c>
      <c r="AM929" s="3" t="s">
        <v>24</v>
      </c>
      <c r="AZ929" s="3" t="s">
        <v>34929</v>
      </c>
      <c r="BA929" s="3" t="s">
        <v>13135</v>
      </c>
      <c r="BB929" s="3" t="s">
        <v>15856</v>
      </c>
      <c r="BD929" s="3" t="s">
        <v>30</v>
      </c>
      <c r="BG929" s="3"/>
    </row>
    <row r="930" spans="1:59" ht="15" x14ac:dyDescent="0.2">
      <c r="A930" s="3" t="s">
        <v>34927</v>
      </c>
      <c r="B930" s="3" t="s">
        <v>34925</v>
      </c>
      <c r="C930" s="4">
        <v>42790.667800925927</v>
      </c>
      <c r="D930" s="3" t="s">
        <v>31816</v>
      </c>
      <c r="E930" s="3" t="s">
        <v>34927</v>
      </c>
      <c r="L930" s="3" t="s">
        <v>32690</v>
      </c>
      <c r="AZ930" s="3" t="s">
        <v>16986</v>
      </c>
      <c r="BA930" s="3" t="s">
        <v>34926</v>
      </c>
      <c r="BD930" s="3" t="s">
        <v>7641</v>
      </c>
      <c r="BG930" s="3"/>
    </row>
    <row r="931" spans="1:59" ht="15" x14ac:dyDescent="0.2">
      <c r="A931" s="3" t="s">
        <v>34923</v>
      </c>
      <c r="B931" s="3" t="s">
        <v>34920</v>
      </c>
      <c r="C931" s="4">
        <v>42790.667800925927</v>
      </c>
      <c r="D931" s="3" t="s">
        <v>31816</v>
      </c>
      <c r="E931" s="3" t="s">
        <v>34923</v>
      </c>
      <c r="L931" s="3" t="s">
        <v>34924</v>
      </c>
      <c r="AZ931" s="3" t="s">
        <v>34922</v>
      </c>
      <c r="BA931" s="3" t="s">
        <v>34921</v>
      </c>
      <c r="BD931" s="3" t="s">
        <v>7641</v>
      </c>
      <c r="BG931" s="3"/>
    </row>
    <row r="932" spans="1:59" ht="15" x14ac:dyDescent="0.2">
      <c r="A932" s="3" t="s">
        <v>34917</v>
      </c>
      <c r="B932" s="3" t="s">
        <v>34915</v>
      </c>
      <c r="C932" s="4">
        <v>42790.667800925927</v>
      </c>
      <c r="D932" s="3" t="s">
        <v>31816</v>
      </c>
      <c r="E932" s="3" t="s">
        <v>34919</v>
      </c>
      <c r="N932" s="3" t="s">
        <v>7894</v>
      </c>
      <c r="U932" s="3" t="s">
        <v>34918</v>
      </c>
      <c r="AI932" s="3" t="s">
        <v>29</v>
      </c>
      <c r="AJ932" s="3" t="s">
        <v>7697</v>
      </c>
      <c r="AM932" s="3" t="s">
        <v>62</v>
      </c>
      <c r="AZ932" s="3" t="s">
        <v>34916</v>
      </c>
      <c r="BA932" s="3" t="s">
        <v>6256</v>
      </c>
      <c r="BB932" s="3" t="s">
        <v>17798</v>
      </c>
      <c r="BD932" s="3" t="s">
        <v>30</v>
      </c>
      <c r="BG932" s="3"/>
    </row>
    <row r="933" spans="1:59" ht="15" x14ac:dyDescent="0.2">
      <c r="A933" s="3" t="s">
        <v>34912</v>
      </c>
      <c r="B933" s="3" t="s">
        <v>34909</v>
      </c>
      <c r="C933" s="4">
        <v>42790.66778935185</v>
      </c>
      <c r="D933" s="3" t="s">
        <v>31816</v>
      </c>
      <c r="E933" s="3" t="s">
        <v>34914</v>
      </c>
      <c r="M933" s="3" t="s">
        <v>15532</v>
      </c>
      <c r="N933" s="3" t="s">
        <v>15528</v>
      </c>
      <c r="O933" s="3" t="s">
        <v>25</v>
      </c>
      <c r="U933" s="3" t="s">
        <v>34913</v>
      </c>
      <c r="AI933" s="3" t="s">
        <v>29</v>
      </c>
      <c r="AJ933" s="3" t="s">
        <v>7697</v>
      </c>
      <c r="AM933" s="3" t="s">
        <v>24</v>
      </c>
      <c r="AZ933" s="3" t="s">
        <v>34911</v>
      </c>
      <c r="BA933" s="3" t="s">
        <v>34910</v>
      </c>
      <c r="BB933" s="3" t="s">
        <v>7889</v>
      </c>
      <c r="BD933" s="3" t="s">
        <v>30</v>
      </c>
      <c r="BG933" s="3"/>
    </row>
    <row r="934" spans="1:59" ht="15" x14ac:dyDescent="0.2">
      <c r="A934" s="3" t="s">
        <v>34907</v>
      </c>
      <c r="B934" s="3" t="s">
        <v>34906</v>
      </c>
      <c r="C934" s="4">
        <v>42790.66778935185</v>
      </c>
      <c r="D934" s="3" t="s">
        <v>31816</v>
      </c>
      <c r="E934" s="3" t="s">
        <v>34907</v>
      </c>
      <c r="L934" s="3" t="s">
        <v>34908</v>
      </c>
      <c r="AZ934" s="3" t="s">
        <v>25279</v>
      </c>
      <c r="BA934" s="3" t="s">
        <v>18415</v>
      </c>
      <c r="BD934" s="3" t="s">
        <v>7641</v>
      </c>
      <c r="BG934" s="3"/>
    </row>
    <row r="935" spans="1:59" ht="15" x14ac:dyDescent="0.2">
      <c r="A935" s="3" t="s">
        <v>34903</v>
      </c>
      <c r="B935" s="3" t="s">
        <v>34900</v>
      </c>
      <c r="C935" s="4">
        <v>42790.66778935185</v>
      </c>
      <c r="D935" s="3" t="s">
        <v>31816</v>
      </c>
      <c r="E935" s="3" t="s">
        <v>34905</v>
      </c>
      <c r="M935" s="3" t="s">
        <v>18488</v>
      </c>
      <c r="N935" s="3" t="s">
        <v>18487</v>
      </c>
      <c r="O935" s="3" t="s">
        <v>25</v>
      </c>
      <c r="U935" s="3" t="s">
        <v>34904</v>
      </c>
      <c r="AI935" s="3" t="s">
        <v>29</v>
      </c>
      <c r="AJ935" s="3" t="s">
        <v>7697</v>
      </c>
      <c r="AM935" s="3" t="s">
        <v>24</v>
      </c>
      <c r="AZ935" s="3" t="s">
        <v>34902</v>
      </c>
      <c r="BA935" s="3" t="s">
        <v>34901</v>
      </c>
      <c r="BB935" s="3" t="s">
        <v>18530</v>
      </c>
      <c r="BD935" s="3" t="s">
        <v>30</v>
      </c>
      <c r="BG935" s="3"/>
    </row>
    <row r="936" spans="1:59" ht="15" x14ac:dyDescent="0.2">
      <c r="A936" s="3" t="s">
        <v>34897</v>
      </c>
      <c r="B936" s="3" t="s">
        <v>34895</v>
      </c>
      <c r="C936" s="4">
        <v>42790.66778935185</v>
      </c>
      <c r="D936" s="3" t="s">
        <v>31816</v>
      </c>
      <c r="E936" s="3" t="s">
        <v>34899</v>
      </c>
      <c r="M936" s="3" t="s">
        <v>11526</v>
      </c>
      <c r="N936" s="3" t="s">
        <v>11523</v>
      </c>
      <c r="O936" s="3" t="s">
        <v>25</v>
      </c>
      <c r="U936" s="3" t="s">
        <v>34898</v>
      </c>
      <c r="AI936" s="3" t="s">
        <v>29</v>
      </c>
      <c r="AJ936" s="3" t="s">
        <v>7697</v>
      </c>
      <c r="AM936" s="3" t="s">
        <v>24</v>
      </c>
      <c r="AZ936" s="3" t="s">
        <v>800</v>
      </c>
      <c r="BA936" s="3" t="s">
        <v>34896</v>
      </c>
      <c r="BB936" s="3" t="s">
        <v>16247</v>
      </c>
      <c r="BD936" s="3" t="s">
        <v>30</v>
      </c>
      <c r="BG936" s="3"/>
    </row>
    <row r="937" spans="1:59" ht="15" x14ac:dyDescent="0.2">
      <c r="A937" s="3" t="s">
        <v>34892</v>
      </c>
      <c r="B937" s="3" t="s">
        <v>34890</v>
      </c>
      <c r="C937" s="4">
        <v>42790.66777777778</v>
      </c>
      <c r="D937" s="3" t="s">
        <v>31816</v>
      </c>
      <c r="E937" s="3" t="s">
        <v>34894</v>
      </c>
      <c r="N937" s="3" t="s">
        <v>10165</v>
      </c>
      <c r="U937" s="3" t="s">
        <v>34893</v>
      </c>
      <c r="AI937" s="3" t="s">
        <v>29</v>
      </c>
      <c r="AJ937" s="3" t="s">
        <v>7697</v>
      </c>
      <c r="AM937" s="3" t="s">
        <v>62</v>
      </c>
      <c r="AZ937" s="3" t="s">
        <v>34891</v>
      </c>
      <c r="BA937" s="3" t="s">
        <v>6153</v>
      </c>
      <c r="BB937" s="3" t="s">
        <v>2219</v>
      </c>
      <c r="BD937" s="3" t="s">
        <v>30</v>
      </c>
      <c r="BG937" s="3"/>
    </row>
    <row r="938" spans="1:59" ht="15" x14ac:dyDescent="0.2">
      <c r="A938" s="3" t="s">
        <v>34887</v>
      </c>
      <c r="B938" s="3" t="s">
        <v>34885</v>
      </c>
      <c r="C938" s="4">
        <v>42790.66777777778</v>
      </c>
      <c r="D938" s="3" t="s">
        <v>31816</v>
      </c>
      <c r="E938" s="3" t="s">
        <v>34889</v>
      </c>
      <c r="M938" s="3" t="s">
        <v>13497</v>
      </c>
      <c r="N938" s="3" t="s">
        <v>13493</v>
      </c>
      <c r="O938" s="3" t="s">
        <v>25</v>
      </c>
      <c r="U938" s="3" t="s">
        <v>34888</v>
      </c>
      <c r="AI938" s="3" t="s">
        <v>29</v>
      </c>
      <c r="AJ938" s="3" t="s">
        <v>7697</v>
      </c>
      <c r="AM938" s="3" t="s">
        <v>24</v>
      </c>
      <c r="AZ938" s="3" t="s">
        <v>5894</v>
      </c>
      <c r="BA938" s="3" t="s">
        <v>34886</v>
      </c>
      <c r="BB938" s="3" t="s">
        <v>1531</v>
      </c>
      <c r="BD938" s="3" t="s">
        <v>30</v>
      </c>
      <c r="BG938" s="3"/>
    </row>
    <row r="939" spans="1:59" ht="15" x14ac:dyDescent="0.2">
      <c r="A939" s="3" t="s">
        <v>34882</v>
      </c>
      <c r="B939" s="3" t="s">
        <v>34879</v>
      </c>
      <c r="C939" s="4">
        <v>42790.66777777778</v>
      </c>
      <c r="D939" s="3" t="s">
        <v>31816</v>
      </c>
      <c r="E939" s="3" t="s">
        <v>34884</v>
      </c>
      <c r="M939" s="3" t="s">
        <v>11973</v>
      </c>
      <c r="N939" s="3" t="s">
        <v>11969</v>
      </c>
      <c r="O939" s="3" t="s">
        <v>25</v>
      </c>
      <c r="U939" s="3" t="s">
        <v>34883</v>
      </c>
      <c r="AI939" s="3" t="s">
        <v>29</v>
      </c>
      <c r="AJ939" s="3" t="s">
        <v>7697</v>
      </c>
      <c r="AM939" s="3" t="s">
        <v>24</v>
      </c>
      <c r="AZ939" s="3" t="s">
        <v>34881</v>
      </c>
      <c r="BA939" s="3" t="s">
        <v>34880</v>
      </c>
      <c r="BB939" s="3" t="s">
        <v>40</v>
      </c>
      <c r="BD939" s="3" t="s">
        <v>30</v>
      </c>
      <c r="BG939" s="3"/>
    </row>
    <row r="940" spans="1:59" ht="15" x14ac:dyDescent="0.2">
      <c r="A940" s="3" t="s">
        <v>34877</v>
      </c>
      <c r="B940" s="3" t="s">
        <v>34875</v>
      </c>
      <c r="C940" s="4">
        <v>42790.66777777778</v>
      </c>
      <c r="D940" s="3" t="s">
        <v>31816</v>
      </c>
      <c r="E940" s="3" t="s">
        <v>34878</v>
      </c>
      <c r="M940" s="3" t="s">
        <v>20801</v>
      </c>
      <c r="N940" s="3" t="s">
        <v>20800</v>
      </c>
      <c r="O940" s="3" t="s">
        <v>25</v>
      </c>
      <c r="U940" s="3" t="s">
        <v>14359</v>
      </c>
      <c r="AI940" s="3" t="s">
        <v>29</v>
      </c>
      <c r="AJ940" s="3" t="s">
        <v>7697</v>
      </c>
      <c r="AM940" s="3" t="s">
        <v>24</v>
      </c>
      <c r="AZ940" s="3" t="s">
        <v>34876</v>
      </c>
      <c r="BA940" s="3" t="s">
        <v>1431</v>
      </c>
      <c r="BB940" s="3" t="s">
        <v>40</v>
      </c>
      <c r="BD940" s="3" t="s">
        <v>30</v>
      </c>
      <c r="BG940" s="3"/>
    </row>
    <row r="941" spans="1:59" ht="15" x14ac:dyDescent="0.2">
      <c r="A941" s="3" t="s">
        <v>34872</v>
      </c>
      <c r="B941" s="3" t="s">
        <v>34869</v>
      </c>
      <c r="C941" s="4">
        <v>42790.66777777778</v>
      </c>
      <c r="D941" s="3" t="s">
        <v>31816</v>
      </c>
      <c r="E941" s="3" t="s">
        <v>34874</v>
      </c>
      <c r="N941" s="3" t="s">
        <v>7894</v>
      </c>
      <c r="U941" s="3" t="s">
        <v>34873</v>
      </c>
      <c r="AI941" s="3" t="s">
        <v>29</v>
      </c>
      <c r="AJ941" s="3" t="s">
        <v>7697</v>
      </c>
      <c r="AM941" s="3" t="s">
        <v>62</v>
      </c>
      <c r="AZ941" s="3" t="s">
        <v>34871</v>
      </c>
      <c r="BA941" s="3" t="s">
        <v>34870</v>
      </c>
      <c r="BB941" s="3" t="s">
        <v>5113</v>
      </c>
      <c r="BD941" s="3" t="s">
        <v>30</v>
      </c>
      <c r="BG941" s="3"/>
    </row>
    <row r="942" spans="1:59" ht="15" x14ac:dyDescent="0.2">
      <c r="A942" s="3" t="s">
        <v>34866</v>
      </c>
      <c r="B942" s="3" t="s">
        <v>34863</v>
      </c>
      <c r="C942" s="4">
        <v>42790.66777777778</v>
      </c>
      <c r="D942" s="3" t="s">
        <v>31816</v>
      </c>
      <c r="E942" s="3" t="s">
        <v>34868</v>
      </c>
      <c r="N942" s="3" t="s">
        <v>15687</v>
      </c>
      <c r="U942" s="3" t="s">
        <v>34867</v>
      </c>
      <c r="AI942" s="3" t="s">
        <v>29</v>
      </c>
      <c r="AJ942" s="3" t="s">
        <v>7697</v>
      </c>
      <c r="AM942" s="3" t="s">
        <v>62</v>
      </c>
      <c r="AZ942" s="3" t="s">
        <v>34865</v>
      </c>
      <c r="BA942" s="3" t="s">
        <v>34864</v>
      </c>
      <c r="BB942" s="3" t="s">
        <v>15682</v>
      </c>
      <c r="BD942" s="3" t="s">
        <v>30</v>
      </c>
      <c r="BG942" s="3"/>
    </row>
    <row r="943" spans="1:59" ht="15" x14ac:dyDescent="0.2">
      <c r="A943" s="3" t="s">
        <v>34860</v>
      </c>
      <c r="B943" s="3" t="s">
        <v>34857</v>
      </c>
      <c r="C943" s="4">
        <v>42790.667766203696</v>
      </c>
      <c r="D943" s="3" t="s">
        <v>31816</v>
      </c>
      <c r="E943" s="3" t="s">
        <v>34862</v>
      </c>
      <c r="M943" s="3" t="s">
        <v>10036</v>
      </c>
      <c r="N943" s="3" t="s">
        <v>10035</v>
      </c>
      <c r="O943" s="3" t="s">
        <v>25</v>
      </c>
      <c r="U943" s="3" t="s">
        <v>34861</v>
      </c>
      <c r="AI943" s="3" t="s">
        <v>29</v>
      </c>
      <c r="AJ943" s="3" t="s">
        <v>7697</v>
      </c>
      <c r="AM943" s="3" t="s">
        <v>24</v>
      </c>
      <c r="AZ943" s="3" t="s">
        <v>34859</v>
      </c>
      <c r="BA943" s="3" t="s">
        <v>34858</v>
      </c>
      <c r="BB943" s="3" t="s">
        <v>8668</v>
      </c>
      <c r="BD943" s="3" t="s">
        <v>30</v>
      </c>
      <c r="BG943" s="3"/>
    </row>
    <row r="944" spans="1:59" ht="15" x14ac:dyDescent="0.2">
      <c r="A944" s="3" t="s">
        <v>34855</v>
      </c>
      <c r="B944" s="3" t="s">
        <v>34853</v>
      </c>
      <c r="C944" s="4">
        <v>42790.667766203696</v>
      </c>
      <c r="D944" s="3" t="s">
        <v>31816</v>
      </c>
      <c r="E944" s="3" t="s">
        <v>34855</v>
      </c>
      <c r="L944" s="3" t="s">
        <v>34856</v>
      </c>
      <c r="AZ944" s="3" t="s">
        <v>1542</v>
      </c>
      <c r="BA944" s="3" t="s">
        <v>34854</v>
      </c>
      <c r="BD944" s="3" t="s">
        <v>7641</v>
      </c>
      <c r="BG944" s="3"/>
    </row>
    <row r="945" spans="1:59" ht="15" x14ac:dyDescent="0.2">
      <c r="A945" s="3" t="s">
        <v>34850</v>
      </c>
      <c r="B945" s="3" t="s">
        <v>34847</v>
      </c>
      <c r="C945" s="4">
        <v>42790.667754629627</v>
      </c>
      <c r="D945" s="3" t="s">
        <v>31816</v>
      </c>
      <c r="E945" s="3" t="s">
        <v>34852</v>
      </c>
      <c r="M945" s="3" t="s">
        <v>16522</v>
      </c>
      <c r="N945" s="3" t="s">
        <v>16521</v>
      </c>
      <c r="O945" s="3" t="s">
        <v>25</v>
      </c>
      <c r="U945" s="3" t="s">
        <v>34851</v>
      </c>
      <c r="AI945" s="3" t="s">
        <v>29</v>
      </c>
      <c r="AJ945" s="3" t="s">
        <v>7697</v>
      </c>
      <c r="AM945" s="3" t="s">
        <v>24</v>
      </c>
      <c r="AZ945" s="3" t="s">
        <v>34849</v>
      </c>
      <c r="BA945" s="3" t="s">
        <v>34848</v>
      </c>
      <c r="BB945" s="3" t="s">
        <v>12980</v>
      </c>
      <c r="BD945" s="3" t="s">
        <v>30</v>
      </c>
      <c r="BG945" s="3"/>
    </row>
    <row r="946" spans="1:59" ht="15" x14ac:dyDescent="0.2">
      <c r="A946" s="3" t="s">
        <v>34844</v>
      </c>
      <c r="B946" s="3" t="s">
        <v>34842</v>
      </c>
      <c r="C946" s="4">
        <v>42790.667754629627</v>
      </c>
      <c r="D946" s="3" t="s">
        <v>31816</v>
      </c>
      <c r="E946" s="3" t="s">
        <v>34846</v>
      </c>
      <c r="M946" s="3" t="s">
        <v>13356</v>
      </c>
      <c r="N946" s="3" t="s">
        <v>13352</v>
      </c>
      <c r="O946" s="3" t="s">
        <v>25</v>
      </c>
      <c r="U946" s="3" t="s">
        <v>34845</v>
      </c>
      <c r="AI946" s="3" t="s">
        <v>29</v>
      </c>
      <c r="AJ946" s="3" t="s">
        <v>7697</v>
      </c>
      <c r="AM946" s="3" t="s">
        <v>24</v>
      </c>
      <c r="AZ946" s="3" t="s">
        <v>34843</v>
      </c>
      <c r="BA946" s="3" t="s">
        <v>27241</v>
      </c>
      <c r="BB946" s="3" t="s">
        <v>40</v>
      </c>
      <c r="BD946" s="3" t="s">
        <v>30</v>
      </c>
      <c r="BG946" s="3"/>
    </row>
    <row r="947" spans="1:59" ht="15" x14ac:dyDescent="0.2">
      <c r="A947" s="3" t="s">
        <v>34839</v>
      </c>
      <c r="B947" s="3" t="s">
        <v>34836</v>
      </c>
      <c r="C947" s="4">
        <v>42790.667754629627</v>
      </c>
      <c r="D947" s="3" t="s">
        <v>31816</v>
      </c>
      <c r="E947" s="3" t="s">
        <v>34841</v>
      </c>
      <c r="N947" s="3" t="s">
        <v>24616</v>
      </c>
      <c r="U947" s="3" t="s">
        <v>34840</v>
      </c>
      <c r="AI947" s="3" t="s">
        <v>29</v>
      </c>
      <c r="AJ947" s="3" t="s">
        <v>7697</v>
      </c>
      <c r="AM947" s="3" t="s">
        <v>62</v>
      </c>
      <c r="AZ947" s="3" t="s">
        <v>34838</v>
      </c>
      <c r="BA947" s="3" t="s">
        <v>34837</v>
      </c>
      <c r="BB947" s="3" t="s">
        <v>25566</v>
      </c>
      <c r="BD947" s="3" t="s">
        <v>30</v>
      </c>
      <c r="BG947" s="3"/>
    </row>
    <row r="948" spans="1:59" ht="15" x14ac:dyDescent="0.2">
      <c r="A948" s="3" t="s">
        <v>34833</v>
      </c>
      <c r="B948" s="3" t="s">
        <v>34831</v>
      </c>
      <c r="C948" s="4">
        <v>42790.667754629627</v>
      </c>
      <c r="D948" s="3" t="s">
        <v>31816</v>
      </c>
      <c r="E948" s="3" t="s">
        <v>34835</v>
      </c>
      <c r="N948" s="3" t="s">
        <v>22399</v>
      </c>
      <c r="U948" s="3" t="s">
        <v>34834</v>
      </c>
      <c r="AI948" s="3" t="s">
        <v>29</v>
      </c>
      <c r="AJ948" s="3" t="s">
        <v>7697</v>
      </c>
      <c r="AM948" s="3" t="s">
        <v>62</v>
      </c>
      <c r="AZ948" s="3" t="s">
        <v>4446</v>
      </c>
      <c r="BA948" s="3" t="s">
        <v>34832</v>
      </c>
      <c r="BB948" s="3" t="s">
        <v>22491</v>
      </c>
      <c r="BD948" s="3" t="s">
        <v>30</v>
      </c>
      <c r="BG948" s="3"/>
    </row>
    <row r="949" spans="1:59" ht="15" x14ac:dyDescent="0.2">
      <c r="A949" s="3" t="s">
        <v>34828</v>
      </c>
      <c r="B949" s="3" t="s">
        <v>34826</v>
      </c>
      <c r="C949" s="4">
        <v>42790.667743055557</v>
      </c>
      <c r="D949" s="3" t="s">
        <v>31816</v>
      </c>
      <c r="E949" s="3" t="s">
        <v>34830</v>
      </c>
      <c r="M949" s="3" t="s">
        <v>31579</v>
      </c>
      <c r="N949" s="3" t="s">
        <v>31575</v>
      </c>
      <c r="O949" s="3" t="s">
        <v>25</v>
      </c>
      <c r="U949" s="3" t="s">
        <v>34829</v>
      </c>
      <c r="AI949" s="3" t="s">
        <v>29</v>
      </c>
      <c r="AJ949" s="3" t="s">
        <v>7697</v>
      </c>
      <c r="AM949" s="3" t="s">
        <v>24</v>
      </c>
      <c r="AZ949" s="3" t="s">
        <v>773</v>
      </c>
      <c r="BA949" s="3" t="s">
        <v>34827</v>
      </c>
      <c r="BB949" s="3" t="s">
        <v>643</v>
      </c>
      <c r="BD949" s="3" t="s">
        <v>30</v>
      </c>
      <c r="BG949" s="3"/>
    </row>
    <row r="950" spans="1:59" ht="15" x14ac:dyDescent="0.2">
      <c r="A950" s="3" t="s">
        <v>34825</v>
      </c>
      <c r="B950" s="3" t="s">
        <v>34823</v>
      </c>
      <c r="C950" s="4">
        <v>42790.667743055557</v>
      </c>
      <c r="D950" s="3" t="s">
        <v>31816</v>
      </c>
      <c r="E950" s="3" t="s">
        <v>34825</v>
      </c>
      <c r="L950" s="3" t="s">
        <v>32690</v>
      </c>
      <c r="AZ950" s="3" t="s">
        <v>5148</v>
      </c>
      <c r="BA950" s="3" t="s">
        <v>34824</v>
      </c>
      <c r="BD950" s="3" t="s">
        <v>7641</v>
      </c>
      <c r="BG950" s="3"/>
    </row>
    <row r="951" spans="1:59" ht="15" x14ac:dyDescent="0.2">
      <c r="A951" s="3" t="s">
        <v>34820</v>
      </c>
      <c r="B951" s="3" t="s">
        <v>34818</v>
      </c>
      <c r="C951" s="4">
        <v>42790.667743055557</v>
      </c>
      <c r="D951" s="3" t="s">
        <v>31816</v>
      </c>
      <c r="E951" s="3" t="s">
        <v>34822</v>
      </c>
      <c r="N951" s="3" t="s">
        <v>15687</v>
      </c>
      <c r="U951" s="3" t="s">
        <v>34821</v>
      </c>
      <c r="AI951" s="3" t="s">
        <v>29</v>
      </c>
      <c r="AJ951" s="3" t="s">
        <v>7697</v>
      </c>
      <c r="AM951" s="3" t="s">
        <v>62</v>
      </c>
      <c r="AZ951" s="3" t="s">
        <v>8886</v>
      </c>
      <c r="BA951" s="3" t="s">
        <v>34819</v>
      </c>
      <c r="BB951" s="3" t="s">
        <v>21587</v>
      </c>
      <c r="BD951" s="3" t="s">
        <v>30</v>
      </c>
      <c r="BG951" s="3"/>
    </row>
    <row r="952" spans="1:59" ht="15" x14ac:dyDescent="0.2">
      <c r="A952" s="3" t="s">
        <v>34816</v>
      </c>
      <c r="B952" s="3" t="s">
        <v>34815</v>
      </c>
      <c r="C952" s="4">
        <v>42790.667743055557</v>
      </c>
      <c r="D952" s="3" t="s">
        <v>31816</v>
      </c>
      <c r="E952" s="3" t="s">
        <v>34816</v>
      </c>
      <c r="L952" s="3" t="s">
        <v>34817</v>
      </c>
      <c r="AZ952" s="3" t="s">
        <v>2018</v>
      </c>
      <c r="BA952" s="3" t="s">
        <v>2327</v>
      </c>
      <c r="BD952" s="3" t="s">
        <v>7641</v>
      </c>
      <c r="BG952" s="3"/>
    </row>
    <row r="953" spans="1:59" ht="15" x14ac:dyDescent="0.2">
      <c r="A953" s="3" t="s">
        <v>34812</v>
      </c>
      <c r="B953" s="3" t="s">
        <v>34810</v>
      </c>
      <c r="C953" s="4">
        <v>42790.667743055557</v>
      </c>
      <c r="D953" s="3" t="s">
        <v>31816</v>
      </c>
      <c r="E953" s="3" t="s">
        <v>34814</v>
      </c>
      <c r="M953" s="3" t="s">
        <v>11570</v>
      </c>
      <c r="N953" s="3" t="s">
        <v>11566</v>
      </c>
      <c r="O953" s="3" t="s">
        <v>25</v>
      </c>
      <c r="U953" s="3" t="s">
        <v>34813</v>
      </c>
      <c r="AI953" s="3" t="s">
        <v>29</v>
      </c>
      <c r="AJ953" s="3" t="s">
        <v>7697</v>
      </c>
      <c r="AM953" s="3" t="s">
        <v>24</v>
      </c>
      <c r="AZ953" s="3" t="s">
        <v>34811</v>
      </c>
      <c r="BA953" s="3" t="s">
        <v>17728</v>
      </c>
      <c r="BB953" s="3" t="s">
        <v>8693</v>
      </c>
      <c r="BD953" s="3" t="s">
        <v>30</v>
      </c>
      <c r="BG953" s="3"/>
    </row>
    <row r="954" spans="1:59" ht="15" x14ac:dyDescent="0.2">
      <c r="A954" s="3" t="s">
        <v>34809</v>
      </c>
      <c r="B954" s="3" t="s">
        <v>34806</v>
      </c>
      <c r="C954" s="4">
        <v>42790.667731481481</v>
      </c>
      <c r="D954" s="3" t="s">
        <v>31816</v>
      </c>
      <c r="E954" s="3" t="s">
        <v>34809</v>
      </c>
      <c r="L954" s="3" t="s">
        <v>32690</v>
      </c>
      <c r="AZ954" s="3" t="s">
        <v>34808</v>
      </c>
      <c r="BA954" s="3" t="s">
        <v>34807</v>
      </c>
      <c r="BD954" s="3" t="s">
        <v>7641</v>
      </c>
      <c r="BG954" s="3"/>
    </row>
    <row r="955" spans="1:59" ht="15" x14ac:dyDescent="0.2">
      <c r="A955" s="3" t="s">
        <v>34804</v>
      </c>
      <c r="B955" s="3" t="s">
        <v>34801</v>
      </c>
      <c r="C955" s="4">
        <v>42790.667719907397</v>
      </c>
      <c r="D955" s="3" t="s">
        <v>31816</v>
      </c>
      <c r="E955" s="3" t="s">
        <v>34804</v>
      </c>
      <c r="L955" s="3" t="s">
        <v>34805</v>
      </c>
      <c r="AZ955" s="3" t="s">
        <v>34803</v>
      </c>
      <c r="BA955" s="3" t="s">
        <v>34802</v>
      </c>
      <c r="BD955" s="3" t="s">
        <v>7641</v>
      </c>
      <c r="BG955" s="3"/>
    </row>
    <row r="956" spans="1:59" ht="15" x14ac:dyDescent="0.2">
      <c r="A956" s="3" t="s">
        <v>34798</v>
      </c>
      <c r="B956" s="3" t="s">
        <v>34795</v>
      </c>
      <c r="C956" s="4">
        <v>42790.667719907397</v>
      </c>
      <c r="D956" s="3" t="s">
        <v>31816</v>
      </c>
      <c r="E956" s="3" t="s">
        <v>34800</v>
      </c>
      <c r="M956" s="3" t="s">
        <v>16163</v>
      </c>
      <c r="N956" s="3" t="s">
        <v>16158</v>
      </c>
      <c r="O956" s="3" t="s">
        <v>185</v>
      </c>
      <c r="U956" s="3" t="s">
        <v>34799</v>
      </c>
      <c r="AI956" s="3" t="s">
        <v>29</v>
      </c>
      <c r="AJ956" s="3" t="s">
        <v>7697</v>
      </c>
      <c r="AM956" s="3" t="s">
        <v>24</v>
      </c>
      <c r="AZ956" s="3" t="s">
        <v>34797</v>
      </c>
      <c r="BA956" s="3" t="s">
        <v>34796</v>
      </c>
      <c r="BB956" s="3" t="s">
        <v>13798</v>
      </c>
      <c r="BD956" s="3" t="s">
        <v>30</v>
      </c>
      <c r="BG956" s="3"/>
    </row>
    <row r="957" spans="1:59" ht="15" x14ac:dyDescent="0.2">
      <c r="A957" s="3" t="s">
        <v>34792</v>
      </c>
      <c r="B957" s="3" t="s">
        <v>34790</v>
      </c>
      <c r="C957" s="4">
        <v>42790.667708333327</v>
      </c>
      <c r="D957" s="3" t="s">
        <v>31816</v>
      </c>
      <c r="E957" s="3" t="s">
        <v>34794</v>
      </c>
      <c r="N957" s="3" t="s">
        <v>10508</v>
      </c>
      <c r="U957" s="3" t="s">
        <v>34793</v>
      </c>
      <c r="AI957" s="3" t="s">
        <v>29</v>
      </c>
      <c r="AJ957" s="3" t="s">
        <v>7697</v>
      </c>
      <c r="AM957" s="3" t="s">
        <v>62</v>
      </c>
      <c r="AZ957" s="3" t="s">
        <v>34791</v>
      </c>
      <c r="BA957" s="3" t="s">
        <v>3980</v>
      </c>
      <c r="BB957" s="3" t="s">
        <v>26351</v>
      </c>
      <c r="BD957" s="3" t="s">
        <v>30</v>
      </c>
      <c r="BG957" s="3"/>
    </row>
    <row r="958" spans="1:59" ht="15" x14ac:dyDescent="0.2">
      <c r="A958" s="3" t="s">
        <v>34789</v>
      </c>
      <c r="B958" s="3" t="s">
        <v>34787</v>
      </c>
      <c r="C958" s="4">
        <v>42790.667708333327</v>
      </c>
      <c r="D958" s="3" t="s">
        <v>31816</v>
      </c>
      <c r="E958" s="3" t="s">
        <v>34789</v>
      </c>
      <c r="L958" s="3" t="s">
        <v>32690</v>
      </c>
      <c r="AZ958" s="3" t="s">
        <v>34788</v>
      </c>
      <c r="BA958" s="3" t="s">
        <v>17897</v>
      </c>
      <c r="BD958" s="3" t="s">
        <v>7641</v>
      </c>
      <c r="BG958" s="3"/>
    </row>
    <row r="959" spans="1:59" ht="15" x14ac:dyDescent="0.2">
      <c r="A959" s="3" t="s">
        <v>34786</v>
      </c>
      <c r="B959" s="3" t="s">
        <v>34784</v>
      </c>
      <c r="C959" s="4">
        <v>42790.667708333327</v>
      </c>
      <c r="D959" s="3" t="s">
        <v>31816</v>
      </c>
      <c r="E959" s="3" t="s">
        <v>34786</v>
      </c>
      <c r="L959" s="3" t="s">
        <v>32690</v>
      </c>
      <c r="AZ959" s="3" t="s">
        <v>34785</v>
      </c>
      <c r="BA959" s="3" t="s">
        <v>34423</v>
      </c>
      <c r="BD959" s="3" t="s">
        <v>7641</v>
      </c>
      <c r="BG959" s="3"/>
    </row>
    <row r="960" spans="1:59" ht="15" x14ac:dyDescent="0.2">
      <c r="A960" s="3" t="s">
        <v>34781</v>
      </c>
      <c r="B960" s="3" t="s">
        <v>34779</v>
      </c>
      <c r="C960" s="4">
        <v>42790.667696759258</v>
      </c>
      <c r="D960" s="3" t="s">
        <v>31816</v>
      </c>
      <c r="E960" s="3" t="s">
        <v>34783</v>
      </c>
      <c r="M960" s="3" t="s">
        <v>11630</v>
      </c>
      <c r="N960" s="3" t="s">
        <v>11626</v>
      </c>
      <c r="O960" s="3" t="s">
        <v>185</v>
      </c>
      <c r="U960" s="3" t="s">
        <v>34782</v>
      </c>
      <c r="AI960" s="3" t="s">
        <v>29</v>
      </c>
      <c r="AJ960" s="3" t="s">
        <v>7697</v>
      </c>
      <c r="AM960" s="3" t="s">
        <v>24</v>
      </c>
      <c r="AZ960" s="3" t="s">
        <v>34780</v>
      </c>
      <c r="BA960" s="3" t="s">
        <v>4949</v>
      </c>
      <c r="BB960" s="3" t="s">
        <v>643</v>
      </c>
      <c r="BD960" s="3" t="s">
        <v>30</v>
      </c>
      <c r="BG960" s="3"/>
    </row>
    <row r="961" spans="1:59" ht="15" x14ac:dyDescent="0.2">
      <c r="A961" s="3" t="s">
        <v>34776</v>
      </c>
      <c r="B961" s="3" t="s">
        <v>34774</v>
      </c>
      <c r="C961" s="4">
        <v>42790.667696759258</v>
      </c>
      <c r="D961" s="3" t="s">
        <v>31816</v>
      </c>
      <c r="E961" s="3" t="s">
        <v>34778</v>
      </c>
      <c r="M961" s="3" t="s">
        <v>12448</v>
      </c>
      <c r="N961" s="3" t="s">
        <v>12444</v>
      </c>
      <c r="O961" s="3" t="s">
        <v>25</v>
      </c>
      <c r="U961" s="3" t="s">
        <v>34777</v>
      </c>
      <c r="AI961" s="3" t="s">
        <v>29</v>
      </c>
      <c r="AJ961" s="3" t="s">
        <v>7697</v>
      </c>
      <c r="AM961" s="3" t="s">
        <v>24</v>
      </c>
      <c r="AZ961" s="3" t="s">
        <v>34775</v>
      </c>
      <c r="BA961" s="3" t="s">
        <v>24394</v>
      </c>
      <c r="BB961" s="3" t="s">
        <v>16247</v>
      </c>
      <c r="BD961" s="3" t="s">
        <v>30</v>
      </c>
      <c r="BG961" s="3"/>
    </row>
    <row r="962" spans="1:59" ht="15" x14ac:dyDescent="0.2">
      <c r="A962" s="3" t="s">
        <v>34771</v>
      </c>
      <c r="B962" s="3" t="s">
        <v>34769</v>
      </c>
      <c r="C962" s="4">
        <v>42790.667685185188</v>
      </c>
      <c r="D962" s="3" t="s">
        <v>31816</v>
      </c>
      <c r="E962" s="3" t="s">
        <v>34773</v>
      </c>
      <c r="N962" s="3" t="s">
        <v>21777</v>
      </c>
      <c r="U962" s="3" t="s">
        <v>34772</v>
      </c>
      <c r="AI962" s="3" t="s">
        <v>29</v>
      </c>
      <c r="AJ962" s="3" t="s">
        <v>7697</v>
      </c>
      <c r="AM962" s="3" t="s">
        <v>62</v>
      </c>
      <c r="AZ962" s="3" t="s">
        <v>34770</v>
      </c>
      <c r="BA962" s="3" t="s">
        <v>5231</v>
      </c>
      <c r="BB962" s="3" t="s">
        <v>802</v>
      </c>
      <c r="BD962" s="3" t="s">
        <v>30</v>
      </c>
      <c r="BG962" s="3"/>
    </row>
    <row r="963" spans="1:59" ht="15" x14ac:dyDescent="0.2">
      <c r="A963" s="3" t="s">
        <v>34768</v>
      </c>
      <c r="B963" s="3" t="s">
        <v>34767</v>
      </c>
      <c r="C963" s="4">
        <v>42790.667685185188</v>
      </c>
      <c r="D963" s="3" t="s">
        <v>31816</v>
      </c>
      <c r="E963" s="3" t="s">
        <v>34768</v>
      </c>
      <c r="L963" s="3" t="s">
        <v>32690</v>
      </c>
      <c r="AZ963" s="3" t="s">
        <v>981</v>
      </c>
      <c r="BA963" s="3" t="s">
        <v>4198</v>
      </c>
      <c r="BD963" s="3" t="s">
        <v>7641</v>
      </c>
      <c r="BG963" s="3"/>
    </row>
    <row r="964" spans="1:59" ht="15" x14ac:dyDescent="0.2">
      <c r="A964" s="3" t="s">
        <v>34764</v>
      </c>
      <c r="B964" s="3" t="s">
        <v>34762</v>
      </c>
      <c r="C964" s="4">
        <v>42790.667685185188</v>
      </c>
      <c r="D964" s="3" t="s">
        <v>31816</v>
      </c>
      <c r="E964" s="3" t="s">
        <v>34766</v>
      </c>
      <c r="N964" s="3" t="s">
        <v>14947</v>
      </c>
      <c r="U964" s="3" t="s">
        <v>34765</v>
      </c>
      <c r="AI964" s="3" t="s">
        <v>29</v>
      </c>
      <c r="AJ964" s="3" t="s">
        <v>7697</v>
      </c>
      <c r="AM964" s="3" t="s">
        <v>62</v>
      </c>
      <c r="AZ964" s="3" t="s">
        <v>30177</v>
      </c>
      <c r="BA964" s="3" t="s">
        <v>34763</v>
      </c>
      <c r="BB964" s="3" t="s">
        <v>14941</v>
      </c>
      <c r="BD964" s="3" t="s">
        <v>30</v>
      </c>
      <c r="BG964" s="3"/>
    </row>
    <row r="965" spans="1:59" ht="15" x14ac:dyDescent="0.2">
      <c r="A965" s="3" t="s">
        <v>34760</v>
      </c>
      <c r="B965" s="3" t="s">
        <v>34757</v>
      </c>
      <c r="C965" s="4">
        <v>42790.667673611111</v>
      </c>
      <c r="D965" s="3" t="s">
        <v>31816</v>
      </c>
      <c r="E965" s="3" t="s">
        <v>34760</v>
      </c>
      <c r="L965" s="3" t="s">
        <v>34761</v>
      </c>
      <c r="AZ965" s="3" t="s">
        <v>34759</v>
      </c>
      <c r="BA965" s="3" t="s">
        <v>34758</v>
      </c>
      <c r="BD965" s="3" t="s">
        <v>7641</v>
      </c>
      <c r="BG965" s="3"/>
    </row>
    <row r="966" spans="1:59" ht="15" x14ac:dyDescent="0.2">
      <c r="A966" s="3" t="s">
        <v>34755</v>
      </c>
      <c r="B966" s="3" t="s">
        <v>34752</v>
      </c>
      <c r="C966" s="4">
        <v>42790.667673611111</v>
      </c>
      <c r="D966" s="3" t="s">
        <v>31816</v>
      </c>
      <c r="E966" s="3" t="s">
        <v>34755</v>
      </c>
      <c r="L966" s="3" t="s">
        <v>34756</v>
      </c>
      <c r="AZ966" s="3" t="s">
        <v>34754</v>
      </c>
      <c r="BA966" s="3" t="s">
        <v>34753</v>
      </c>
      <c r="BD966" s="3" t="s">
        <v>7641</v>
      </c>
      <c r="BG966" s="3"/>
    </row>
    <row r="967" spans="1:59" ht="15" x14ac:dyDescent="0.2">
      <c r="A967" s="3" t="s">
        <v>34749</v>
      </c>
      <c r="B967" s="3" t="s">
        <v>34747</v>
      </c>
      <c r="C967" s="4">
        <v>42790.667673611111</v>
      </c>
      <c r="D967" s="3" t="s">
        <v>31816</v>
      </c>
      <c r="E967" s="3" t="s">
        <v>34751</v>
      </c>
      <c r="N967" s="3" t="s">
        <v>25089</v>
      </c>
      <c r="U967" s="3" t="s">
        <v>34750</v>
      </c>
      <c r="AI967" s="3" t="s">
        <v>29</v>
      </c>
      <c r="AJ967" s="3" t="s">
        <v>7697</v>
      </c>
      <c r="AM967" s="3" t="s">
        <v>62</v>
      </c>
      <c r="AZ967" s="3" t="s">
        <v>26799</v>
      </c>
      <c r="BA967" s="3" t="s">
        <v>34748</v>
      </c>
      <c r="BB967" s="3" t="s">
        <v>7889</v>
      </c>
      <c r="BD967" s="3" t="s">
        <v>30</v>
      </c>
      <c r="BG967" s="3"/>
    </row>
    <row r="968" spans="1:59" ht="15" x14ac:dyDescent="0.2">
      <c r="A968" s="3" t="s">
        <v>34746</v>
      </c>
      <c r="B968" s="3" t="s">
        <v>34744</v>
      </c>
      <c r="C968" s="4">
        <v>42790.667662037027</v>
      </c>
      <c r="D968" s="3" t="s">
        <v>31816</v>
      </c>
      <c r="E968" s="3" t="s">
        <v>34746</v>
      </c>
      <c r="L968" s="3" t="s">
        <v>29045</v>
      </c>
      <c r="AZ968" s="3" t="s">
        <v>3628</v>
      </c>
      <c r="BA968" s="3" t="s">
        <v>34745</v>
      </c>
      <c r="BD968" s="3" t="s">
        <v>7641</v>
      </c>
      <c r="BG968" s="3"/>
    </row>
    <row r="969" spans="1:59" ht="15" x14ac:dyDescent="0.2">
      <c r="A969" s="3" t="s">
        <v>34743</v>
      </c>
      <c r="B969" s="3" t="s">
        <v>34740</v>
      </c>
      <c r="C969" s="4">
        <v>42790.667650462958</v>
      </c>
      <c r="D969" s="3" t="s">
        <v>31816</v>
      </c>
      <c r="E969" s="3" t="s">
        <v>34743</v>
      </c>
      <c r="L969" s="3" t="s">
        <v>32721</v>
      </c>
      <c r="AZ969" s="3" t="s">
        <v>34742</v>
      </c>
      <c r="BA969" s="3" t="s">
        <v>34741</v>
      </c>
      <c r="BD969" s="3" t="s">
        <v>7641</v>
      </c>
      <c r="BG969" s="3"/>
    </row>
    <row r="970" spans="1:59" ht="15" x14ac:dyDescent="0.2">
      <c r="A970" s="3" t="s">
        <v>34739</v>
      </c>
      <c r="B970" s="3" t="s">
        <v>34737</v>
      </c>
      <c r="C970" s="4">
        <v>42790.667650462958</v>
      </c>
      <c r="D970" s="3" t="s">
        <v>31816</v>
      </c>
      <c r="E970" s="3" t="s">
        <v>34739</v>
      </c>
      <c r="L970" s="3" t="s">
        <v>32690</v>
      </c>
      <c r="AZ970" s="3" t="s">
        <v>34738</v>
      </c>
      <c r="BA970" s="3" t="s">
        <v>20918</v>
      </c>
      <c r="BD970" s="3" t="s">
        <v>7641</v>
      </c>
      <c r="BG970" s="3"/>
    </row>
    <row r="971" spans="1:59" ht="15" x14ac:dyDescent="0.2">
      <c r="A971" s="3" t="s">
        <v>34735</v>
      </c>
      <c r="B971" s="3" t="s">
        <v>34733</v>
      </c>
      <c r="C971" s="4">
        <v>42790.667650462958</v>
      </c>
      <c r="D971" s="3" t="s">
        <v>31816</v>
      </c>
      <c r="E971" s="3" t="s">
        <v>34735</v>
      </c>
      <c r="L971" s="3" t="s">
        <v>34736</v>
      </c>
      <c r="AZ971" s="3" t="s">
        <v>34734</v>
      </c>
      <c r="BA971" s="3" t="s">
        <v>1387</v>
      </c>
      <c r="BD971" s="3" t="s">
        <v>7641</v>
      </c>
      <c r="BG971" s="3"/>
    </row>
    <row r="972" spans="1:59" ht="15" x14ac:dyDescent="0.2">
      <c r="A972" s="3" t="s">
        <v>34732</v>
      </c>
      <c r="B972" s="3" t="s">
        <v>34731</v>
      </c>
      <c r="C972" s="4">
        <v>42790.667638888888</v>
      </c>
      <c r="D972" s="3" t="s">
        <v>31816</v>
      </c>
      <c r="E972" s="3" t="s">
        <v>34732</v>
      </c>
      <c r="L972" s="3" t="s">
        <v>32752</v>
      </c>
      <c r="AZ972" s="3" t="s">
        <v>2506</v>
      </c>
      <c r="BA972" s="3" t="s">
        <v>4220</v>
      </c>
      <c r="BD972" s="3" t="s">
        <v>7641</v>
      </c>
      <c r="BG972" s="3"/>
    </row>
    <row r="973" spans="1:59" ht="15" x14ac:dyDescent="0.2">
      <c r="A973" s="3" t="s">
        <v>34728</v>
      </c>
      <c r="B973" s="3" t="s">
        <v>34725</v>
      </c>
      <c r="C973" s="4">
        <v>42790.667638888888</v>
      </c>
      <c r="D973" s="3" t="s">
        <v>31816</v>
      </c>
      <c r="E973" s="3" t="s">
        <v>34730</v>
      </c>
      <c r="N973" s="3" t="s">
        <v>13573</v>
      </c>
      <c r="U973" s="3" t="s">
        <v>34729</v>
      </c>
      <c r="AI973" s="3" t="s">
        <v>29</v>
      </c>
      <c r="AJ973" s="3" t="s">
        <v>7697</v>
      </c>
      <c r="AM973" s="3" t="s">
        <v>62</v>
      </c>
      <c r="AZ973" s="3" t="s">
        <v>34727</v>
      </c>
      <c r="BA973" s="3" t="s">
        <v>34726</v>
      </c>
      <c r="BB973" s="3" t="s">
        <v>30299</v>
      </c>
      <c r="BD973" s="3" t="s">
        <v>30</v>
      </c>
      <c r="BG973" s="3"/>
    </row>
    <row r="974" spans="1:59" ht="15" x14ac:dyDescent="0.2">
      <c r="A974" s="3" t="s">
        <v>34722</v>
      </c>
      <c r="B974" s="3" t="s">
        <v>34720</v>
      </c>
      <c r="C974" s="4">
        <v>42790.667638888888</v>
      </c>
      <c r="D974" s="3" t="s">
        <v>31816</v>
      </c>
      <c r="E974" s="3" t="s">
        <v>34724</v>
      </c>
      <c r="M974" s="3" t="s">
        <v>17192</v>
      </c>
      <c r="N974" s="3" t="s">
        <v>17191</v>
      </c>
      <c r="O974" s="3" t="s">
        <v>25</v>
      </c>
      <c r="U974" s="3" t="s">
        <v>34723</v>
      </c>
      <c r="AI974" s="3" t="s">
        <v>29</v>
      </c>
      <c r="AJ974" s="3" t="s">
        <v>7697</v>
      </c>
      <c r="AM974" s="3" t="s">
        <v>24</v>
      </c>
      <c r="AZ974" s="3" t="s">
        <v>34721</v>
      </c>
      <c r="BA974" s="3" t="s">
        <v>4063</v>
      </c>
      <c r="BB974" s="3" t="s">
        <v>40</v>
      </c>
      <c r="BD974" s="3" t="s">
        <v>30</v>
      </c>
      <c r="BG974" s="3"/>
    </row>
    <row r="975" spans="1:59" ht="15" x14ac:dyDescent="0.2">
      <c r="A975" s="3" t="s">
        <v>34717</v>
      </c>
      <c r="B975" s="3" t="s">
        <v>34715</v>
      </c>
      <c r="C975" s="4">
        <v>42790.667638888888</v>
      </c>
      <c r="D975" s="3" t="s">
        <v>31816</v>
      </c>
      <c r="E975" s="3" t="s">
        <v>34719</v>
      </c>
      <c r="M975" s="3" t="s">
        <v>11338</v>
      </c>
      <c r="N975" s="3" t="s">
        <v>11334</v>
      </c>
      <c r="O975" s="3" t="s">
        <v>25</v>
      </c>
      <c r="U975" s="3" t="s">
        <v>34718</v>
      </c>
      <c r="AI975" s="3" t="s">
        <v>29</v>
      </c>
      <c r="AJ975" s="3" t="s">
        <v>7697</v>
      </c>
      <c r="AM975" s="3" t="s">
        <v>24</v>
      </c>
      <c r="AZ975" s="3" t="s">
        <v>34716</v>
      </c>
      <c r="BA975" s="3" t="s">
        <v>3964</v>
      </c>
      <c r="BB975" s="3" t="s">
        <v>15856</v>
      </c>
      <c r="BD975" s="3" t="s">
        <v>30</v>
      </c>
      <c r="BG975" s="3"/>
    </row>
    <row r="976" spans="1:59" ht="15" x14ac:dyDescent="0.2">
      <c r="A976" s="3" t="s">
        <v>34713</v>
      </c>
      <c r="B976" s="3" t="s">
        <v>34711</v>
      </c>
      <c r="C976" s="4">
        <v>42790.667638888888</v>
      </c>
      <c r="D976" s="3" t="s">
        <v>31816</v>
      </c>
      <c r="E976" s="3" t="s">
        <v>34713</v>
      </c>
      <c r="L976" s="3" t="s">
        <v>34714</v>
      </c>
      <c r="AZ976" s="3" t="s">
        <v>1730</v>
      </c>
      <c r="BA976" s="3" t="s">
        <v>34712</v>
      </c>
      <c r="BD976" s="3" t="s">
        <v>7641</v>
      </c>
      <c r="BG976" s="3"/>
    </row>
    <row r="977" spans="1:59" ht="15" x14ac:dyDescent="0.2">
      <c r="A977" s="3" t="s">
        <v>34710</v>
      </c>
      <c r="B977" s="3" t="s">
        <v>34709</v>
      </c>
      <c r="C977" s="4">
        <v>42790.667627314811</v>
      </c>
      <c r="D977" s="3" t="s">
        <v>31816</v>
      </c>
      <c r="E977" s="3" t="s">
        <v>34710</v>
      </c>
      <c r="L977" s="3" t="s">
        <v>32690</v>
      </c>
      <c r="AZ977" s="3" t="s">
        <v>1730</v>
      </c>
      <c r="BA977" s="3" t="s">
        <v>8765</v>
      </c>
      <c r="BD977" s="3" t="s">
        <v>7641</v>
      </c>
      <c r="BG977" s="3"/>
    </row>
    <row r="978" spans="1:59" ht="15" x14ac:dyDescent="0.2">
      <c r="A978" s="3" t="s">
        <v>34708</v>
      </c>
      <c r="B978" s="3" t="s">
        <v>34707</v>
      </c>
      <c r="C978" s="4">
        <v>42790.667627314811</v>
      </c>
      <c r="D978" s="3" t="s">
        <v>31816</v>
      </c>
      <c r="E978" s="3" t="s">
        <v>34708</v>
      </c>
      <c r="L978" s="3" t="s">
        <v>32690</v>
      </c>
      <c r="AZ978" s="3" t="s">
        <v>5641</v>
      </c>
      <c r="BA978" s="3" t="s">
        <v>8450</v>
      </c>
      <c r="BD978" s="3" t="s">
        <v>7641</v>
      </c>
      <c r="BG978" s="3"/>
    </row>
    <row r="979" spans="1:59" ht="15" x14ac:dyDescent="0.2">
      <c r="A979" s="3" t="s">
        <v>34704</v>
      </c>
      <c r="B979" s="3" t="s">
        <v>34702</v>
      </c>
      <c r="C979" s="4">
        <v>42790.667627314811</v>
      </c>
      <c r="D979" s="3" t="s">
        <v>31816</v>
      </c>
      <c r="E979" s="3" t="s">
        <v>34706</v>
      </c>
      <c r="M979" s="3" t="s">
        <v>31543</v>
      </c>
      <c r="N979" s="3" t="s">
        <v>31539</v>
      </c>
      <c r="O979" s="3" t="s">
        <v>25</v>
      </c>
      <c r="U979" s="3" t="s">
        <v>34705</v>
      </c>
      <c r="AI979" s="3" t="s">
        <v>29</v>
      </c>
      <c r="AJ979" s="3" t="s">
        <v>7697</v>
      </c>
      <c r="AM979" s="3" t="s">
        <v>24</v>
      </c>
      <c r="AZ979" s="3" t="s">
        <v>28124</v>
      </c>
      <c r="BA979" s="3" t="s">
        <v>34703</v>
      </c>
      <c r="BB979" s="3" t="s">
        <v>1531</v>
      </c>
      <c r="BD979" s="3" t="s">
        <v>30</v>
      </c>
      <c r="BG979" s="3"/>
    </row>
    <row r="980" spans="1:59" ht="15" x14ac:dyDescent="0.2">
      <c r="A980" s="3" t="s">
        <v>34700</v>
      </c>
      <c r="B980" s="3" t="s">
        <v>34697</v>
      </c>
      <c r="C980" s="4">
        <v>42790.667627314811</v>
      </c>
      <c r="D980" s="3" t="s">
        <v>31816</v>
      </c>
      <c r="E980" s="3" t="s">
        <v>34700</v>
      </c>
      <c r="L980" s="3" t="s">
        <v>34701</v>
      </c>
      <c r="AZ980" s="3" t="s">
        <v>34699</v>
      </c>
      <c r="BA980" s="3" t="s">
        <v>34698</v>
      </c>
      <c r="BD980" s="3" t="s">
        <v>7641</v>
      </c>
      <c r="BG980" s="3"/>
    </row>
    <row r="981" spans="1:59" ht="15" x14ac:dyDescent="0.2">
      <c r="A981" s="3" t="s">
        <v>34695</v>
      </c>
      <c r="B981" s="3" t="s">
        <v>34693</v>
      </c>
      <c r="C981" s="4">
        <v>42790.667627314811</v>
      </c>
      <c r="D981" s="3" t="s">
        <v>31816</v>
      </c>
      <c r="E981" s="3" t="s">
        <v>34696</v>
      </c>
      <c r="M981" s="3" t="s">
        <v>16376</v>
      </c>
      <c r="N981" s="3" t="s">
        <v>16375</v>
      </c>
      <c r="O981" s="3" t="s">
        <v>25</v>
      </c>
      <c r="U981" s="3" t="s">
        <v>31032</v>
      </c>
      <c r="AI981" s="3" t="s">
        <v>29</v>
      </c>
      <c r="AJ981" s="3" t="s">
        <v>7697</v>
      </c>
      <c r="AM981" s="3" t="s">
        <v>24</v>
      </c>
      <c r="AZ981" s="3" t="s">
        <v>34694</v>
      </c>
      <c r="BA981" s="3" t="s">
        <v>5145</v>
      </c>
      <c r="BB981" s="3" t="s">
        <v>1531</v>
      </c>
      <c r="BD981" s="3" t="s">
        <v>30</v>
      </c>
      <c r="BG981" s="3"/>
    </row>
    <row r="982" spans="1:59" ht="15" x14ac:dyDescent="0.2">
      <c r="A982" s="3" t="s">
        <v>34692</v>
      </c>
      <c r="B982" s="3" t="s">
        <v>34690</v>
      </c>
      <c r="C982" s="4">
        <v>42790.667615740742</v>
      </c>
      <c r="D982" s="3" t="s">
        <v>31816</v>
      </c>
      <c r="E982" s="3" t="s">
        <v>34692</v>
      </c>
      <c r="L982" s="3" t="s">
        <v>32690</v>
      </c>
      <c r="AZ982" s="3" t="s">
        <v>34691</v>
      </c>
      <c r="BA982" s="3" t="s">
        <v>5819</v>
      </c>
      <c r="BD982" s="3" t="s">
        <v>7641</v>
      </c>
      <c r="BG982" s="3"/>
    </row>
    <row r="983" spans="1:59" ht="15" x14ac:dyDescent="0.2">
      <c r="A983" s="3" t="s">
        <v>34687</v>
      </c>
      <c r="B983" s="3" t="s">
        <v>34686</v>
      </c>
      <c r="C983" s="4">
        <v>42790.667604166672</v>
      </c>
      <c r="D983" s="3" t="s">
        <v>31816</v>
      </c>
      <c r="E983" s="3" t="s">
        <v>34689</v>
      </c>
      <c r="N983" s="3" t="s">
        <v>7894</v>
      </c>
      <c r="U983" s="3" t="s">
        <v>34688</v>
      </c>
      <c r="AI983" s="3" t="s">
        <v>29</v>
      </c>
      <c r="AJ983" s="3" t="s">
        <v>7697</v>
      </c>
      <c r="AM983" s="3" t="s">
        <v>62</v>
      </c>
      <c r="AZ983" s="3" t="s">
        <v>30967</v>
      </c>
      <c r="BA983" s="3" t="s">
        <v>10234</v>
      </c>
      <c r="BB983" s="3" t="s">
        <v>17798</v>
      </c>
      <c r="BD983" s="3" t="s">
        <v>30</v>
      </c>
      <c r="BG983" s="3"/>
    </row>
    <row r="984" spans="1:59" ht="15" x14ac:dyDescent="0.2">
      <c r="A984" s="3" t="s">
        <v>34683</v>
      </c>
      <c r="B984" s="3" t="s">
        <v>34682</v>
      </c>
      <c r="C984" s="4">
        <v>42790.667604166672</v>
      </c>
      <c r="D984" s="3" t="s">
        <v>31816</v>
      </c>
      <c r="E984" s="3" t="s">
        <v>34685</v>
      </c>
      <c r="N984" s="3" t="s">
        <v>18466</v>
      </c>
      <c r="U984" s="3" t="s">
        <v>34684</v>
      </c>
      <c r="AI984" s="3" t="s">
        <v>29</v>
      </c>
      <c r="AJ984" s="3" t="s">
        <v>7697</v>
      </c>
      <c r="AM984" s="3" t="s">
        <v>62</v>
      </c>
      <c r="AZ984" s="3" t="s">
        <v>1288</v>
      </c>
      <c r="BA984" s="3" t="s">
        <v>4338</v>
      </c>
      <c r="BB984" s="3" t="s">
        <v>40</v>
      </c>
      <c r="BD984" s="3" t="s">
        <v>30</v>
      </c>
      <c r="BG984" s="3"/>
    </row>
    <row r="985" spans="1:59" ht="15" x14ac:dyDescent="0.2">
      <c r="A985" s="3" t="s">
        <v>34679</v>
      </c>
      <c r="B985" s="3" t="s">
        <v>34676</v>
      </c>
      <c r="C985" s="4">
        <v>42790.667604166672</v>
      </c>
      <c r="D985" s="3" t="s">
        <v>31816</v>
      </c>
      <c r="E985" s="3" t="s">
        <v>34681</v>
      </c>
      <c r="M985" s="3" t="s">
        <v>11526</v>
      </c>
      <c r="N985" s="3" t="s">
        <v>11523</v>
      </c>
      <c r="O985" s="3" t="s">
        <v>25</v>
      </c>
      <c r="U985" s="3" t="s">
        <v>34680</v>
      </c>
      <c r="AI985" s="3" t="s">
        <v>29</v>
      </c>
      <c r="AJ985" s="3" t="s">
        <v>7697</v>
      </c>
      <c r="AM985" s="3" t="s">
        <v>24</v>
      </c>
      <c r="AZ985" s="3" t="s">
        <v>933</v>
      </c>
      <c r="BA985" s="3" t="s">
        <v>34678</v>
      </c>
      <c r="BB985" s="3" t="s">
        <v>34677</v>
      </c>
      <c r="BD985" s="3" t="s">
        <v>30</v>
      </c>
      <c r="BG985" s="3"/>
    </row>
    <row r="986" spans="1:59" ht="15" x14ac:dyDescent="0.2">
      <c r="A986" s="3" t="s">
        <v>34673</v>
      </c>
      <c r="B986" s="3" t="s">
        <v>34672</v>
      </c>
      <c r="C986" s="4">
        <v>42790.667604166672</v>
      </c>
      <c r="D986" s="3" t="s">
        <v>31816</v>
      </c>
      <c r="E986" s="3" t="s">
        <v>34675</v>
      </c>
      <c r="M986" s="3" t="s">
        <v>12395</v>
      </c>
      <c r="N986" s="3" t="s">
        <v>12391</v>
      </c>
      <c r="O986" s="3" t="s">
        <v>25</v>
      </c>
      <c r="U986" s="3" t="s">
        <v>34674</v>
      </c>
      <c r="AI986" s="3" t="s">
        <v>29</v>
      </c>
      <c r="AJ986" s="3" t="s">
        <v>7697</v>
      </c>
      <c r="AM986" s="3" t="s">
        <v>24</v>
      </c>
      <c r="AZ986" s="3" t="s">
        <v>933</v>
      </c>
      <c r="BA986" s="3" t="s">
        <v>720</v>
      </c>
      <c r="BB986" s="3" t="s">
        <v>176</v>
      </c>
      <c r="BD986" s="3" t="s">
        <v>30</v>
      </c>
      <c r="BG986" s="3"/>
    </row>
    <row r="987" spans="1:59" ht="15" x14ac:dyDescent="0.2">
      <c r="A987" s="3" t="s">
        <v>34669</v>
      </c>
      <c r="B987" s="3" t="s">
        <v>34666</v>
      </c>
      <c r="C987" s="4">
        <v>42790.667592592603</v>
      </c>
      <c r="D987" s="3" t="s">
        <v>31816</v>
      </c>
      <c r="E987" s="3" t="s">
        <v>34671</v>
      </c>
      <c r="N987" s="3" t="s">
        <v>10165</v>
      </c>
      <c r="U987" s="3" t="s">
        <v>34670</v>
      </c>
      <c r="AI987" s="3" t="s">
        <v>29</v>
      </c>
      <c r="AJ987" s="3" t="s">
        <v>7697</v>
      </c>
      <c r="AM987" s="3" t="s">
        <v>62</v>
      </c>
      <c r="AZ987" s="3" t="s">
        <v>34668</v>
      </c>
      <c r="BA987" s="3" t="s">
        <v>34667</v>
      </c>
      <c r="BB987" s="3" t="s">
        <v>2219</v>
      </c>
      <c r="BD987" s="3" t="s">
        <v>30</v>
      </c>
      <c r="BG987" s="3"/>
    </row>
    <row r="988" spans="1:59" ht="15" x14ac:dyDescent="0.2">
      <c r="A988" s="3" t="s">
        <v>34663</v>
      </c>
      <c r="B988" s="3" t="s">
        <v>34660</v>
      </c>
      <c r="C988" s="4">
        <v>42790.667592592603</v>
      </c>
      <c r="D988" s="3" t="s">
        <v>31816</v>
      </c>
      <c r="E988" s="3" t="s">
        <v>34665</v>
      </c>
      <c r="M988" s="3" t="s">
        <v>31423</v>
      </c>
      <c r="N988" s="3" t="s">
        <v>31419</v>
      </c>
      <c r="O988" s="3" t="s">
        <v>25</v>
      </c>
      <c r="U988" s="3" t="s">
        <v>34664</v>
      </c>
      <c r="AI988" s="3" t="s">
        <v>29</v>
      </c>
      <c r="AJ988" s="3" t="s">
        <v>7697</v>
      </c>
      <c r="AM988" s="3" t="s">
        <v>24</v>
      </c>
      <c r="AZ988" s="3" t="s">
        <v>34662</v>
      </c>
      <c r="BA988" s="3" t="s">
        <v>34661</v>
      </c>
      <c r="BB988" s="3" t="s">
        <v>643</v>
      </c>
      <c r="BD988" s="3" t="s">
        <v>30</v>
      </c>
      <c r="BG988" s="3"/>
    </row>
    <row r="989" spans="1:59" ht="15" x14ac:dyDescent="0.2">
      <c r="A989" s="3" t="s">
        <v>34657</v>
      </c>
      <c r="B989" s="3" t="s">
        <v>34655</v>
      </c>
      <c r="C989" s="4">
        <v>42790.667592592603</v>
      </c>
      <c r="D989" s="3" t="s">
        <v>31816</v>
      </c>
      <c r="E989" s="3" t="s">
        <v>34659</v>
      </c>
      <c r="N989" s="3" t="s">
        <v>12923</v>
      </c>
      <c r="U989" s="3" t="s">
        <v>34658</v>
      </c>
      <c r="AI989" s="3" t="s">
        <v>29</v>
      </c>
      <c r="AJ989" s="3" t="s">
        <v>7697</v>
      </c>
      <c r="AM989" s="3" t="s">
        <v>62</v>
      </c>
      <c r="AZ989" s="3" t="s">
        <v>10155</v>
      </c>
      <c r="BA989" s="3" t="s">
        <v>34656</v>
      </c>
      <c r="BB989" s="3" t="s">
        <v>29184</v>
      </c>
      <c r="BD989" s="3" t="s">
        <v>30</v>
      </c>
      <c r="BG989" s="3"/>
    </row>
    <row r="990" spans="1:59" ht="15" x14ac:dyDescent="0.2">
      <c r="A990" s="3" t="s">
        <v>34653</v>
      </c>
      <c r="B990" s="3" t="s">
        <v>34650</v>
      </c>
      <c r="C990" s="4">
        <v>42790.667581018519</v>
      </c>
      <c r="D990" s="3" t="s">
        <v>31816</v>
      </c>
      <c r="E990" s="3" t="s">
        <v>34653</v>
      </c>
      <c r="L990" s="3" t="s">
        <v>34654</v>
      </c>
      <c r="AZ990" s="3" t="s">
        <v>34652</v>
      </c>
      <c r="BA990" s="3" t="s">
        <v>34651</v>
      </c>
      <c r="BD990" s="3" t="s">
        <v>7641</v>
      </c>
      <c r="BG990" s="3"/>
    </row>
    <row r="991" spans="1:59" ht="15" x14ac:dyDescent="0.2">
      <c r="A991" s="3" t="s">
        <v>34649</v>
      </c>
      <c r="B991" s="3" t="s">
        <v>34647</v>
      </c>
      <c r="C991" s="4">
        <v>42790.667581018519</v>
      </c>
      <c r="D991" s="3" t="s">
        <v>31816</v>
      </c>
      <c r="E991" s="3" t="s">
        <v>34649</v>
      </c>
      <c r="L991" s="3" t="s">
        <v>34315</v>
      </c>
      <c r="AZ991" s="3" t="s">
        <v>34648</v>
      </c>
      <c r="BA991" s="3" t="s">
        <v>5633</v>
      </c>
      <c r="BD991" s="3" t="s">
        <v>7641</v>
      </c>
      <c r="BG991" s="3"/>
    </row>
    <row r="992" spans="1:59" ht="15" x14ac:dyDescent="0.2">
      <c r="A992" s="3" t="s">
        <v>34645</v>
      </c>
      <c r="B992" s="3" t="s">
        <v>34643</v>
      </c>
      <c r="C992" s="4">
        <v>42790.667569444442</v>
      </c>
      <c r="D992" s="3" t="s">
        <v>31816</v>
      </c>
      <c r="E992" s="3" t="s">
        <v>34646</v>
      </c>
      <c r="N992" s="3" t="s">
        <v>15687</v>
      </c>
      <c r="U992" s="3" t="s">
        <v>16196</v>
      </c>
      <c r="AI992" s="3" t="s">
        <v>29</v>
      </c>
      <c r="AJ992" s="3" t="s">
        <v>7697</v>
      </c>
      <c r="AM992" s="3" t="s">
        <v>62</v>
      </c>
      <c r="AZ992" s="3" t="s">
        <v>34644</v>
      </c>
      <c r="BA992" s="3" t="s">
        <v>3695</v>
      </c>
      <c r="BB992" s="3" t="s">
        <v>15682</v>
      </c>
      <c r="BD992" s="3" t="s">
        <v>30</v>
      </c>
      <c r="BG992" s="3"/>
    </row>
    <row r="993" spans="1:59" ht="15" x14ac:dyDescent="0.2">
      <c r="A993" s="3" t="s">
        <v>34642</v>
      </c>
      <c r="B993" s="3" t="s">
        <v>34639</v>
      </c>
      <c r="C993" s="4">
        <v>42790.667569444442</v>
      </c>
      <c r="D993" s="3" t="s">
        <v>31816</v>
      </c>
      <c r="E993" s="3" t="s">
        <v>34642</v>
      </c>
      <c r="L993" s="3" t="s">
        <v>32690</v>
      </c>
      <c r="AZ993" s="3" t="s">
        <v>34641</v>
      </c>
      <c r="BA993" s="3" t="s">
        <v>34640</v>
      </c>
      <c r="BD993" s="3" t="s">
        <v>7641</v>
      </c>
      <c r="BG993" s="3"/>
    </row>
    <row r="994" spans="1:59" ht="15" x14ac:dyDescent="0.2">
      <c r="A994" s="3" t="s">
        <v>34636</v>
      </c>
      <c r="B994" s="3" t="s">
        <v>34633</v>
      </c>
      <c r="C994" s="4">
        <v>42790.667557870373</v>
      </c>
      <c r="D994" s="3" t="s">
        <v>31816</v>
      </c>
      <c r="E994" s="3" t="s">
        <v>34638</v>
      </c>
      <c r="M994" s="3" t="s">
        <v>17624</v>
      </c>
      <c r="N994" s="3" t="s">
        <v>17623</v>
      </c>
      <c r="O994" s="3" t="s">
        <v>25</v>
      </c>
      <c r="U994" s="3" t="s">
        <v>34637</v>
      </c>
      <c r="AI994" s="3" t="s">
        <v>29</v>
      </c>
      <c r="AJ994" s="3" t="s">
        <v>7697</v>
      </c>
      <c r="AM994" s="3" t="s">
        <v>24</v>
      </c>
      <c r="AZ994" s="3" t="s">
        <v>3496</v>
      </c>
      <c r="BA994" s="3" t="s">
        <v>34635</v>
      </c>
      <c r="BB994" s="3" t="s">
        <v>34634</v>
      </c>
      <c r="BD994" s="3" t="s">
        <v>30</v>
      </c>
      <c r="BG994" s="3"/>
    </row>
    <row r="995" spans="1:59" ht="15" x14ac:dyDescent="0.2">
      <c r="A995" s="3" t="s">
        <v>34630</v>
      </c>
      <c r="B995" s="3" t="s">
        <v>34628</v>
      </c>
      <c r="C995" s="4">
        <v>42790.667557870373</v>
      </c>
      <c r="D995" s="3" t="s">
        <v>31816</v>
      </c>
      <c r="E995" s="3" t="s">
        <v>34632</v>
      </c>
      <c r="M995" s="3" t="s">
        <v>13309</v>
      </c>
      <c r="N995" s="3" t="s">
        <v>13308</v>
      </c>
      <c r="O995" s="3" t="s">
        <v>185</v>
      </c>
      <c r="U995" s="3" t="s">
        <v>34631</v>
      </c>
      <c r="AI995" s="3" t="s">
        <v>29</v>
      </c>
      <c r="AJ995" s="3" t="s">
        <v>7697</v>
      </c>
      <c r="AM995" s="3" t="s">
        <v>24</v>
      </c>
      <c r="AZ995" s="3" t="s">
        <v>1938</v>
      </c>
      <c r="BA995" s="3" t="s">
        <v>34629</v>
      </c>
      <c r="BB995" s="3" t="s">
        <v>12980</v>
      </c>
      <c r="BD995" s="3" t="s">
        <v>30</v>
      </c>
      <c r="BG995" s="3"/>
    </row>
    <row r="996" spans="1:59" ht="15" x14ac:dyDescent="0.2">
      <c r="A996" s="3" t="s">
        <v>34627</v>
      </c>
      <c r="B996" s="3" t="s">
        <v>34624</v>
      </c>
      <c r="C996" s="4">
        <v>42790.667557870373</v>
      </c>
      <c r="D996" s="3" t="s">
        <v>31816</v>
      </c>
      <c r="E996" s="3" t="s">
        <v>34627</v>
      </c>
      <c r="L996" s="3" t="s">
        <v>9481</v>
      </c>
      <c r="AZ996" s="3" t="s">
        <v>34626</v>
      </c>
      <c r="BA996" s="3" t="s">
        <v>34625</v>
      </c>
      <c r="BD996" s="3" t="s">
        <v>7641</v>
      </c>
      <c r="BG996" s="3"/>
    </row>
    <row r="997" spans="1:59" ht="15" x14ac:dyDescent="0.2">
      <c r="A997" s="3" t="s">
        <v>34623</v>
      </c>
      <c r="B997" s="3" t="s">
        <v>34620</v>
      </c>
      <c r="C997" s="4">
        <v>42790.667557870373</v>
      </c>
      <c r="D997" s="3" t="s">
        <v>31816</v>
      </c>
      <c r="E997" s="3" t="s">
        <v>34623</v>
      </c>
      <c r="L997" s="3" t="s">
        <v>32752</v>
      </c>
      <c r="AZ997" s="3" t="s">
        <v>34622</v>
      </c>
      <c r="BA997" s="3" t="s">
        <v>34621</v>
      </c>
      <c r="BD997" s="3" t="s">
        <v>7641</v>
      </c>
      <c r="BG997" s="3"/>
    </row>
    <row r="998" spans="1:59" ht="15" x14ac:dyDescent="0.2">
      <c r="A998" s="3" t="s">
        <v>34619</v>
      </c>
      <c r="B998" s="3" t="s">
        <v>34617</v>
      </c>
      <c r="C998" s="4">
        <v>42790.667557870373</v>
      </c>
      <c r="D998" s="3" t="s">
        <v>31816</v>
      </c>
      <c r="E998" s="3" t="s">
        <v>34619</v>
      </c>
      <c r="L998" s="3" t="s">
        <v>32721</v>
      </c>
      <c r="AZ998" s="3" t="s">
        <v>34618</v>
      </c>
      <c r="BA998" s="3" t="s">
        <v>3980</v>
      </c>
      <c r="BD998" s="3" t="s">
        <v>7641</v>
      </c>
      <c r="BG998" s="3"/>
    </row>
    <row r="999" spans="1:59" ht="15" x14ac:dyDescent="0.2">
      <c r="A999" s="3" t="s">
        <v>34614</v>
      </c>
      <c r="B999" s="3" t="s">
        <v>34611</v>
      </c>
      <c r="C999" s="4">
        <v>42790.667546296303</v>
      </c>
      <c r="D999" s="3" t="s">
        <v>31816</v>
      </c>
      <c r="E999" s="3" t="s">
        <v>34616</v>
      </c>
      <c r="M999" s="3" t="s">
        <v>12749</v>
      </c>
      <c r="N999" s="3" t="s">
        <v>12748</v>
      </c>
      <c r="O999" s="3" t="s">
        <v>185</v>
      </c>
      <c r="U999" s="3" t="s">
        <v>34615</v>
      </c>
      <c r="AI999" s="3" t="s">
        <v>29</v>
      </c>
      <c r="AJ999" s="3" t="s">
        <v>7697</v>
      </c>
      <c r="AM999" s="3" t="s">
        <v>24</v>
      </c>
      <c r="AZ999" s="3" t="s">
        <v>34613</v>
      </c>
      <c r="BA999" s="3" t="s">
        <v>34612</v>
      </c>
      <c r="BB999" s="3" t="s">
        <v>13394</v>
      </c>
      <c r="BD999" s="3" t="s">
        <v>30</v>
      </c>
      <c r="BG999" s="3"/>
    </row>
    <row r="1000" spans="1:59" ht="15" x14ac:dyDescent="0.2">
      <c r="A1000" s="3" t="s">
        <v>34609</v>
      </c>
      <c r="B1000" s="3" t="s">
        <v>34607</v>
      </c>
      <c r="C1000" s="4">
        <v>42790.667546296303</v>
      </c>
      <c r="D1000" s="3" t="s">
        <v>31816</v>
      </c>
      <c r="E1000" s="3" t="s">
        <v>34609</v>
      </c>
      <c r="L1000" s="3" t="s">
        <v>34610</v>
      </c>
      <c r="AZ1000" s="3" t="s">
        <v>34608</v>
      </c>
      <c r="BA1000" s="3" t="s">
        <v>34101</v>
      </c>
      <c r="BD1000" s="3" t="s">
        <v>7641</v>
      </c>
      <c r="BG1000" s="3"/>
    </row>
    <row r="1001" spans="1:59" ht="15" x14ac:dyDescent="0.2">
      <c r="A1001" s="3" t="s">
        <v>34606</v>
      </c>
      <c r="B1001" s="3" t="s">
        <v>34604</v>
      </c>
      <c r="C1001" s="4">
        <v>42790.667546296303</v>
      </c>
      <c r="D1001" s="3" t="s">
        <v>31816</v>
      </c>
      <c r="E1001" s="3" t="s">
        <v>34606</v>
      </c>
      <c r="L1001" s="3" t="s">
        <v>32690</v>
      </c>
      <c r="AZ1001" s="3" t="s">
        <v>34605</v>
      </c>
      <c r="BA1001" s="3" t="s">
        <v>12981</v>
      </c>
      <c r="BD1001" s="3" t="s">
        <v>7641</v>
      </c>
      <c r="BG1001" s="3"/>
    </row>
    <row r="1002" spans="1:59" ht="15" x14ac:dyDescent="0.2">
      <c r="A1002" s="3" t="s">
        <v>34603</v>
      </c>
      <c r="B1002" s="3" t="s">
        <v>34600</v>
      </c>
      <c r="C1002" s="4">
        <v>42790.667534722219</v>
      </c>
      <c r="D1002" s="3" t="s">
        <v>31816</v>
      </c>
      <c r="E1002" s="3" t="s">
        <v>34603</v>
      </c>
      <c r="L1002" s="3" t="s">
        <v>32690</v>
      </c>
      <c r="AZ1002" s="3" t="s">
        <v>34602</v>
      </c>
      <c r="BA1002" s="3" t="s">
        <v>34601</v>
      </c>
      <c r="BD1002" s="3" t="s">
        <v>7641</v>
      </c>
      <c r="BG1002" s="3"/>
    </row>
    <row r="1003" spans="1:59" ht="15" x14ac:dyDescent="0.2">
      <c r="A1003" s="3" t="s">
        <v>34598</v>
      </c>
      <c r="B1003" s="3" t="s">
        <v>34595</v>
      </c>
      <c r="C1003" s="4">
        <v>42790.667534722219</v>
      </c>
      <c r="D1003" s="3" t="s">
        <v>31816</v>
      </c>
      <c r="E1003" s="3" t="s">
        <v>34598</v>
      </c>
      <c r="L1003" s="3" t="s">
        <v>34599</v>
      </c>
      <c r="AZ1003" s="3" t="s">
        <v>34597</v>
      </c>
      <c r="BA1003" s="3" t="s">
        <v>34596</v>
      </c>
      <c r="BD1003" s="3" t="s">
        <v>7641</v>
      </c>
      <c r="BG1003" s="3"/>
    </row>
    <row r="1004" spans="1:59" ht="15" x14ac:dyDescent="0.2">
      <c r="A1004" s="3" t="s">
        <v>34594</v>
      </c>
      <c r="B1004" s="3" t="s">
        <v>34592</v>
      </c>
      <c r="C1004" s="4">
        <v>42790.667534722219</v>
      </c>
      <c r="D1004" s="3" t="s">
        <v>31816</v>
      </c>
      <c r="E1004" s="3" t="s">
        <v>34594</v>
      </c>
      <c r="L1004" s="3" t="s">
        <v>32690</v>
      </c>
      <c r="AZ1004" s="3" t="s">
        <v>1973</v>
      </c>
      <c r="BA1004" s="3" t="s">
        <v>34593</v>
      </c>
      <c r="BD1004" s="3" t="s">
        <v>7641</v>
      </c>
      <c r="BG1004" s="3"/>
    </row>
    <row r="1005" spans="1:59" ht="15" x14ac:dyDescent="0.2">
      <c r="A1005" s="3" t="s">
        <v>34589</v>
      </c>
      <c r="B1005" s="3" t="s">
        <v>34588</v>
      </c>
      <c r="C1005" s="4">
        <v>42790.667534722219</v>
      </c>
      <c r="D1005" s="3" t="s">
        <v>31816</v>
      </c>
      <c r="E1005" s="3" t="s">
        <v>34591</v>
      </c>
      <c r="N1005" s="3" t="s">
        <v>10508</v>
      </c>
      <c r="U1005" s="3" t="s">
        <v>34590</v>
      </c>
      <c r="AI1005" s="3" t="s">
        <v>29</v>
      </c>
      <c r="AJ1005" s="3" t="s">
        <v>7697</v>
      </c>
      <c r="AM1005" s="3" t="s">
        <v>62</v>
      </c>
      <c r="AZ1005" s="3" t="s">
        <v>1973</v>
      </c>
      <c r="BA1005" s="3" t="s">
        <v>696</v>
      </c>
      <c r="BB1005" s="3" t="s">
        <v>26351</v>
      </c>
      <c r="BD1005" s="3" t="s">
        <v>30</v>
      </c>
      <c r="BG1005" s="3"/>
    </row>
    <row r="1006" spans="1:59" ht="15" x14ac:dyDescent="0.2">
      <c r="A1006" s="3" t="s">
        <v>34585</v>
      </c>
      <c r="B1006" s="3" t="s">
        <v>34583</v>
      </c>
      <c r="C1006" s="4">
        <v>42790.667534722219</v>
      </c>
      <c r="D1006" s="3" t="s">
        <v>31816</v>
      </c>
      <c r="E1006" s="3" t="s">
        <v>34587</v>
      </c>
      <c r="M1006" s="3" t="s">
        <v>11973</v>
      </c>
      <c r="N1006" s="3" t="s">
        <v>11969</v>
      </c>
      <c r="O1006" s="3" t="s">
        <v>25</v>
      </c>
      <c r="U1006" s="3" t="s">
        <v>34586</v>
      </c>
      <c r="AI1006" s="3" t="s">
        <v>29</v>
      </c>
      <c r="AJ1006" s="3" t="s">
        <v>7697</v>
      </c>
      <c r="AM1006" s="3" t="s">
        <v>24</v>
      </c>
      <c r="AZ1006" s="3" t="s">
        <v>34584</v>
      </c>
      <c r="BA1006" s="3" t="s">
        <v>16571</v>
      </c>
      <c r="BB1006" s="3" t="s">
        <v>40</v>
      </c>
      <c r="BD1006" s="3" t="s">
        <v>30</v>
      </c>
      <c r="BG1006" s="3"/>
    </row>
    <row r="1007" spans="1:59" ht="15" x14ac:dyDescent="0.2">
      <c r="A1007" s="3" t="s">
        <v>7619</v>
      </c>
      <c r="B1007" s="3" t="s">
        <v>34582</v>
      </c>
      <c r="C1007" s="4">
        <v>42790.667523148149</v>
      </c>
      <c r="D1007" s="3" t="s">
        <v>31816</v>
      </c>
      <c r="E1007" s="3" t="s">
        <v>7619</v>
      </c>
      <c r="L1007" s="3" t="s">
        <v>32690</v>
      </c>
      <c r="AZ1007" s="3" t="s">
        <v>2601</v>
      </c>
      <c r="BA1007" s="3" t="s">
        <v>2602</v>
      </c>
      <c r="BD1007" s="3" t="s">
        <v>7641</v>
      </c>
      <c r="BG1007" s="3"/>
    </row>
    <row r="1008" spans="1:59" ht="15" x14ac:dyDescent="0.2">
      <c r="A1008" s="3" t="s">
        <v>34581</v>
      </c>
      <c r="B1008" s="3" t="s">
        <v>34578</v>
      </c>
      <c r="C1008" s="4">
        <v>42790.667511574073</v>
      </c>
      <c r="D1008" s="3" t="s">
        <v>31816</v>
      </c>
      <c r="E1008" s="3" t="s">
        <v>34581</v>
      </c>
      <c r="L1008" s="3" t="s">
        <v>32690</v>
      </c>
      <c r="AZ1008" s="3" t="s">
        <v>34580</v>
      </c>
      <c r="BA1008" s="3" t="s">
        <v>34579</v>
      </c>
      <c r="BD1008" s="3" t="s">
        <v>7641</v>
      </c>
      <c r="BG1008" s="3"/>
    </row>
    <row r="1009" spans="1:59" ht="15" x14ac:dyDescent="0.2">
      <c r="A1009" s="3" t="s">
        <v>34577</v>
      </c>
      <c r="B1009" s="3" t="s">
        <v>34574</v>
      </c>
      <c r="C1009" s="4">
        <v>42790.667511574073</v>
      </c>
      <c r="D1009" s="3" t="s">
        <v>31816</v>
      </c>
      <c r="E1009" s="3" t="s">
        <v>34577</v>
      </c>
      <c r="L1009" s="3" t="s">
        <v>28391</v>
      </c>
      <c r="AZ1009" s="3" t="s">
        <v>34576</v>
      </c>
      <c r="BA1009" s="3" t="s">
        <v>34575</v>
      </c>
      <c r="BD1009" s="3" t="s">
        <v>7641</v>
      </c>
      <c r="BG1009" s="3"/>
    </row>
    <row r="1010" spans="1:59" ht="15" x14ac:dyDescent="0.2">
      <c r="A1010" s="3" t="s">
        <v>34571</v>
      </c>
      <c r="B1010" s="3" t="s">
        <v>34569</v>
      </c>
      <c r="C1010" s="4">
        <v>42790.667511574073</v>
      </c>
      <c r="D1010" s="3" t="s">
        <v>31816</v>
      </c>
      <c r="E1010" s="3" t="s">
        <v>34573</v>
      </c>
      <c r="M1010" s="3" t="s">
        <v>11855</v>
      </c>
      <c r="N1010" s="3" t="s">
        <v>11851</v>
      </c>
      <c r="O1010" s="3" t="s">
        <v>25</v>
      </c>
      <c r="U1010" s="3" t="s">
        <v>34572</v>
      </c>
      <c r="AI1010" s="3" t="s">
        <v>29</v>
      </c>
      <c r="AJ1010" s="3" t="s">
        <v>7697</v>
      </c>
      <c r="AM1010" s="3" t="s">
        <v>24</v>
      </c>
      <c r="AZ1010" s="3" t="s">
        <v>8571</v>
      </c>
      <c r="BA1010" s="3" t="s">
        <v>34570</v>
      </c>
      <c r="BB1010" s="3" t="s">
        <v>13798</v>
      </c>
      <c r="BD1010" s="3" t="s">
        <v>30</v>
      </c>
      <c r="BG1010" s="3"/>
    </row>
    <row r="1011" spans="1:59" ht="15" x14ac:dyDescent="0.2">
      <c r="A1011" s="3" t="s">
        <v>34566</v>
      </c>
      <c r="B1011" s="3" t="s">
        <v>34565</v>
      </c>
      <c r="C1011" s="4">
        <v>42790.667500000003</v>
      </c>
      <c r="D1011" s="3" t="s">
        <v>31816</v>
      </c>
      <c r="E1011" s="3" t="s">
        <v>34568</v>
      </c>
      <c r="N1011" s="3" t="s">
        <v>24616</v>
      </c>
      <c r="U1011" s="3" t="s">
        <v>34567</v>
      </c>
      <c r="AI1011" s="3" t="s">
        <v>29</v>
      </c>
      <c r="AJ1011" s="3" t="s">
        <v>7697</v>
      </c>
      <c r="AM1011" s="3" t="s">
        <v>62</v>
      </c>
      <c r="AZ1011" s="3" t="s">
        <v>10009</v>
      </c>
      <c r="BA1011" s="3" t="s">
        <v>21572</v>
      </c>
      <c r="BB1011" s="3" t="s">
        <v>25566</v>
      </c>
      <c r="BD1011" s="3" t="s">
        <v>30</v>
      </c>
      <c r="BG1011" s="3"/>
    </row>
    <row r="1012" spans="1:59" ht="15" x14ac:dyDescent="0.2">
      <c r="A1012" s="3" t="s">
        <v>34562</v>
      </c>
      <c r="B1012" s="3" t="s">
        <v>34561</v>
      </c>
      <c r="C1012" s="4">
        <v>42790.667500000003</v>
      </c>
      <c r="D1012" s="3" t="s">
        <v>31816</v>
      </c>
      <c r="E1012" s="3" t="s">
        <v>34564</v>
      </c>
      <c r="N1012" s="3" t="s">
        <v>15513</v>
      </c>
      <c r="U1012" s="3" t="s">
        <v>34563</v>
      </c>
      <c r="AI1012" s="3" t="s">
        <v>29</v>
      </c>
      <c r="AJ1012" s="3" t="s">
        <v>7697</v>
      </c>
      <c r="AM1012" s="3" t="s">
        <v>62</v>
      </c>
      <c r="AZ1012" s="3" t="s">
        <v>15449</v>
      </c>
      <c r="BA1012" s="3" t="s">
        <v>6218</v>
      </c>
      <c r="BB1012" s="3" t="s">
        <v>16370</v>
      </c>
      <c r="BD1012" s="3" t="s">
        <v>30</v>
      </c>
      <c r="BG1012" s="3"/>
    </row>
    <row r="1013" spans="1:59" ht="15" x14ac:dyDescent="0.2">
      <c r="A1013" s="3" t="s">
        <v>34558</v>
      </c>
      <c r="B1013" s="3" t="s">
        <v>34555</v>
      </c>
      <c r="C1013" s="4">
        <v>42790.667488425926</v>
      </c>
      <c r="D1013" s="3" t="s">
        <v>31816</v>
      </c>
      <c r="E1013" s="3" t="s">
        <v>34560</v>
      </c>
      <c r="M1013" s="3" t="s">
        <v>31543</v>
      </c>
      <c r="N1013" s="3" t="s">
        <v>31539</v>
      </c>
      <c r="O1013" s="3" t="s">
        <v>25</v>
      </c>
      <c r="U1013" s="3" t="s">
        <v>34559</v>
      </c>
      <c r="AI1013" s="3" t="s">
        <v>29</v>
      </c>
      <c r="AJ1013" s="3" t="s">
        <v>7697</v>
      </c>
      <c r="AM1013" s="3" t="s">
        <v>24</v>
      </c>
      <c r="AZ1013" s="3" t="s">
        <v>34557</v>
      </c>
      <c r="BA1013" s="3" t="s">
        <v>34556</v>
      </c>
      <c r="BB1013" s="3" t="s">
        <v>643</v>
      </c>
      <c r="BD1013" s="3" t="s">
        <v>30</v>
      </c>
      <c r="BG1013" s="3"/>
    </row>
    <row r="1014" spans="1:59" ht="15" x14ac:dyDescent="0.2">
      <c r="A1014" s="3" t="s">
        <v>34552</v>
      </c>
      <c r="B1014" s="3" t="s">
        <v>34550</v>
      </c>
      <c r="C1014" s="4">
        <v>42790.667488425926</v>
      </c>
      <c r="D1014" s="3" t="s">
        <v>31816</v>
      </c>
      <c r="E1014" s="3" t="s">
        <v>34554</v>
      </c>
      <c r="N1014" s="3" t="s">
        <v>15513</v>
      </c>
      <c r="U1014" s="3" t="s">
        <v>34553</v>
      </c>
      <c r="AI1014" s="3" t="s">
        <v>29</v>
      </c>
      <c r="AJ1014" s="3" t="s">
        <v>7697</v>
      </c>
      <c r="AM1014" s="3" t="s">
        <v>62</v>
      </c>
      <c r="AZ1014" s="3" t="s">
        <v>34551</v>
      </c>
      <c r="BA1014" s="3" t="s">
        <v>4220</v>
      </c>
      <c r="BB1014" s="3" t="s">
        <v>7889</v>
      </c>
      <c r="BD1014" s="3" t="s">
        <v>30</v>
      </c>
      <c r="BG1014" s="3"/>
    </row>
    <row r="1015" spans="1:59" ht="15" x14ac:dyDescent="0.2">
      <c r="A1015" s="3" t="s">
        <v>34548</v>
      </c>
      <c r="B1015" s="3" t="s">
        <v>34545</v>
      </c>
      <c r="C1015" s="4">
        <v>42790.667488425926</v>
      </c>
      <c r="D1015" s="3" t="s">
        <v>31816</v>
      </c>
      <c r="E1015" s="3" t="s">
        <v>34548</v>
      </c>
      <c r="L1015" s="3" t="s">
        <v>34549</v>
      </c>
      <c r="AZ1015" s="3" t="s">
        <v>34547</v>
      </c>
      <c r="BA1015" s="3" t="s">
        <v>34546</v>
      </c>
      <c r="BD1015" s="3" t="s">
        <v>7641</v>
      </c>
      <c r="BG1015" s="3"/>
    </row>
    <row r="1016" spans="1:59" ht="15" x14ac:dyDescent="0.2">
      <c r="A1016" s="3" t="s">
        <v>34544</v>
      </c>
      <c r="B1016" s="3" t="s">
        <v>34541</v>
      </c>
      <c r="C1016" s="4">
        <v>42790.667488425926</v>
      </c>
      <c r="D1016" s="3" t="s">
        <v>31816</v>
      </c>
      <c r="E1016" s="3" t="s">
        <v>34544</v>
      </c>
      <c r="L1016" s="3" t="s">
        <v>32690</v>
      </c>
      <c r="AZ1016" s="3" t="s">
        <v>34543</v>
      </c>
      <c r="BA1016" s="3" t="s">
        <v>34542</v>
      </c>
      <c r="BD1016" s="3" t="s">
        <v>7641</v>
      </c>
      <c r="BG1016" s="3"/>
    </row>
    <row r="1017" spans="1:59" ht="15" x14ac:dyDescent="0.2">
      <c r="A1017" s="3" t="s">
        <v>34540</v>
      </c>
      <c r="B1017" s="3" t="s">
        <v>34537</v>
      </c>
      <c r="C1017" s="4">
        <v>42790.66747685185</v>
      </c>
      <c r="D1017" s="3" t="s">
        <v>31816</v>
      </c>
      <c r="E1017" s="3" t="s">
        <v>34540</v>
      </c>
      <c r="L1017" s="3" t="s">
        <v>32690</v>
      </c>
      <c r="AZ1017" s="3" t="s">
        <v>34539</v>
      </c>
      <c r="BA1017" s="3" t="s">
        <v>34538</v>
      </c>
      <c r="BD1017" s="3" t="s">
        <v>7641</v>
      </c>
      <c r="BG1017" s="3"/>
    </row>
    <row r="1018" spans="1:59" ht="15" x14ac:dyDescent="0.2">
      <c r="A1018" s="3" t="s">
        <v>34536</v>
      </c>
      <c r="B1018" s="3" t="s">
        <v>34533</v>
      </c>
      <c r="C1018" s="4">
        <v>42790.66747685185</v>
      </c>
      <c r="D1018" s="3" t="s">
        <v>31816</v>
      </c>
      <c r="E1018" s="3" t="s">
        <v>34536</v>
      </c>
      <c r="L1018" s="3" t="s">
        <v>32690</v>
      </c>
      <c r="AZ1018" s="3" t="s">
        <v>34535</v>
      </c>
      <c r="BA1018" s="3" t="s">
        <v>34534</v>
      </c>
      <c r="BD1018" s="3" t="s">
        <v>7641</v>
      </c>
      <c r="BG1018" s="3"/>
    </row>
    <row r="1019" spans="1:59" ht="15" x14ac:dyDescent="0.2">
      <c r="A1019" s="3" t="s">
        <v>34530</v>
      </c>
      <c r="B1019" s="3" t="s">
        <v>34529</v>
      </c>
      <c r="C1019" s="4">
        <v>42790.66747685185</v>
      </c>
      <c r="D1019" s="3" t="s">
        <v>31816</v>
      </c>
      <c r="E1019" s="3" t="s">
        <v>34532</v>
      </c>
      <c r="M1019" s="3" t="s">
        <v>11360</v>
      </c>
      <c r="N1019" s="3" t="s">
        <v>11356</v>
      </c>
      <c r="O1019" s="3" t="s">
        <v>25</v>
      </c>
      <c r="U1019" s="3" t="s">
        <v>34531</v>
      </c>
      <c r="AI1019" s="3" t="s">
        <v>29</v>
      </c>
      <c r="AJ1019" s="3" t="s">
        <v>7697</v>
      </c>
      <c r="AM1019" s="3" t="s">
        <v>24</v>
      </c>
      <c r="AZ1019" s="3" t="s">
        <v>34525</v>
      </c>
      <c r="BA1019" s="3" t="s">
        <v>27045</v>
      </c>
      <c r="BB1019" s="3" t="s">
        <v>643</v>
      </c>
      <c r="BD1019" s="3" t="s">
        <v>30</v>
      </c>
      <c r="BG1019" s="3"/>
    </row>
    <row r="1020" spans="1:59" ht="15" x14ac:dyDescent="0.2">
      <c r="A1020" s="3" t="s">
        <v>34526</v>
      </c>
      <c r="B1020" s="3" t="s">
        <v>34523</v>
      </c>
      <c r="C1020" s="4">
        <v>42790.66747685185</v>
      </c>
      <c r="D1020" s="3" t="s">
        <v>31816</v>
      </c>
      <c r="E1020" s="3" t="s">
        <v>34528</v>
      </c>
      <c r="M1020" s="3" t="s">
        <v>10634</v>
      </c>
      <c r="N1020" s="3" t="s">
        <v>10629</v>
      </c>
      <c r="O1020" s="3" t="s">
        <v>25</v>
      </c>
      <c r="U1020" s="3" t="s">
        <v>34527</v>
      </c>
      <c r="AI1020" s="3" t="s">
        <v>29</v>
      </c>
      <c r="AJ1020" s="3" t="s">
        <v>7697</v>
      </c>
      <c r="AM1020" s="3" t="s">
        <v>24</v>
      </c>
      <c r="AZ1020" s="3" t="s">
        <v>34525</v>
      </c>
      <c r="BA1020" s="3" t="s">
        <v>34524</v>
      </c>
      <c r="BB1020" s="3" t="s">
        <v>643</v>
      </c>
      <c r="BD1020" s="3" t="s">
        <v>30</v>
      </c>
      <c r="BG1020" s="3"/>
    </row>
    <row r="1021" spans="1:59" ht="15" x14ac:dyDescent="0.2">
      <c r="A1021" s="3" t="s">
        <v>34522</v>
      </c>
      <c r="B1021" s="3" t="s">
        <v>34520</v>
      </c>
      <c r="C1021" s="4">
        <v>42790.66747685185</v>
      </c>
      <c r="D1021" s="3" t="s">
        <v>31816</v>
      </c>
      <c r="E1021" s="3" t="s">
        <v>34522</v>
      </c>
      <c r="L1021" s="3" t="s">
        <v>32690</v>
      </c>
      <c r="AZ1021" s="3" t="s">
        <v>4471</v>
      </c>
      <c r="BA1021" s="3" t="s">
        <v>34521</v>
      </c>
      <c r="BD1021" s="3" t="s">
        <v>7641</v>
      </c>
      <c r="BG1021" s="3"/>
    </row>
    <row r="1022" spans="1:59" ht="15" x14ac:dyDescent="0.2">
      <c r="A1022" s="3" t="s">
        <v>34517</v>
      </c>
      <c r="B1022" s="3" t="s">
        <v>34514</v>
      </c>
      <c r="C1022" s="4">
        <v>42790.66747685185</v>
      </c>
      <c r="D1022" s="3" t="s">
        <v>31816</v>
      </c>
      <c r="E1022" s="3" t="s">
        <v>34519</v>
      </c>
      <c r="N1022" s="3" t="s">
        <v>24616</v>
      </c>
      <c r="U1022" s="3" t="s">
        <v>34518</v>
      </c>
      <c r="AI1022" s="3" t="s">
        <v>29</v>
      </c>
      <c r="AJ1022" s="3" t="s">
        <v>7697</v>
      </c>
      <c r="AM1022" s="3" t="s">
        <v>62</v>
      </c>
      <c r="AZ1022" s="3" t="s">
        <v>34516</v>
      </c>
      <c r="BA1022" s="3" t="s">
        <v>34515</v>
      </c>
      <c r="BB1022" s="3" t="s">
        <v>25566</v>
      </c>
      <c r="BD1022" s="3" t="s">
        <v>30</v>
      </c>
      <c r="BG1022" s="3"/>
    </row>
    <row r="1023" spans="1:59" ht="15" x14ac:dyDescent="0.2">
      <c r="A1023" s="3" t="s">
        <v>34513</v>
      </c>
      <c r="B1023" s="3" t="s">
        <v>34511</v>
      </c>
      <c r="C1023" s="4">
        <v>42790.66747685185</v>
      </c>
      <c r="D1023" s="3" t="s">
        <v>31816</v>
      </c>
      <c r="E1023" s="3" t="s">
        <v>34513</v>
      </c>
      <c r="L1023" s="3" t="s">
        <v>32690</v>
      </c>
      <c r="AZ1023" s="3" t="s">
        <v>2306</v>
      </c>
      <c r="BA1023" s="3" t="s">
        <v>34512</v>
      </c>
      <c r="BD1023" s="3" t="s">
        <v>7641</v>
      </c>
      <c r="BG1023" s="3"/>
    </row>
    <row r="1024" spans="1:59" ht="15" x14ac:dyDescent="0.2">
      <c r="A1024" s="3" t="s">
        <v>34510</v>
      </c>
      <c r="B1024" s="3" t="s">
        <v>34508</v>
      </c>
      <c r="C1024" s="4">
        <v>42790.66746527778</v>
      </c>
      <c r="D1024" s="3" t="s">
        <v>31816</v>
      </c>
      <c r="E1024" s="3" t="s">
        <v>34510</v>
      </c>
      <c r="L1024" s="3" t="s">
        <v>33941</v>
      </c>
      <c r="AZ1024" s="3" t="s">
        <v>389</v>
      </c>
      <c r="BA1024" s="3" t="s">
        <v>34509</v>
      </c>
      <c r="BD1024" s="3" t="s">
        <v>7641</v>
      </c>
      <c r="BG1024" s="3"/>
    </row>
    <row r="1025" spans="1:59" ht="15" x14ac:dyDescent="0.2">
      <c r="A1025" s="3" t="s">
        <v>34505</v>
      </c>
      <c r="B1025" s="3" t="s">
        <v>34503</v>
      </c>
      <c r="C1025" s="4">
        <v>42790.66746527778</v>
      </c>
      <c r="D1025" s="3" t="s">
        <v>31816</v>
      </c>
      <c r="E1025" s="3" t="s">
        <v>34507</v>
      </c>
      <c r="M1025" s="3" t="s">
        <v>12395</v>
      </c>
      <c r="N1025" s="3" t="s">
        <v>12391</v>
      </c>
      <c r="O1025" s="3" t="s">
        <v>25</v>
      </c>
      <c r="U1025" s="3" t="s">
        <v>34506</v>
      </c>
      <c r="AI1025" s="3" t="s">
        <v>29</v>
      </c>
      <c r="AJ1025" s="3" t="s">
        <v>7697</v>
      </c>
      <c r="AM1025" s="3" t="s">
        <v>24</v>
      </c>
      <c r="AZ1025" s="3" t="s">
        <v>34499</v>
      </c>
      <c r="BA1025" s="3" t="s">
        <v>34504</v>
      </c>
      <c r="BB1025" s="3" t="s">
        <v>13394</v>
      </c>
      <c r="BD1025" s="3" t="s">
        <v>30</v>
      </c>
      <c r="BG1025" s="3"/>
    </row>
    <row r="1026" spans="1:59" ht="15" x14ac:dyDescent="0.2">
      <c r="A1026" s="3" t="s">
        <v>34500</v>
      </c>
      <c r="B1026" s="3" t="s">
        <v>34497</v>
      </c>
      <c r="C1026" s="4">
        <v>42790.66746527778</v>
      </c>
      <c r="D1026" s="3" t="s">
        <v>31816</v>
      </c>
      <c r="E1026" s="3" t="s">
        <v>34502</v>
      </c>
      <c r="N1026" s="3" t="s">
        <v>15687</v>
      </c>
      <c r="U1026" s="3" t="s">
        <v>34501</v>
      </c>
      <c r="AI1026" s="3" t="s">
        <v>29</v>
      </c>
      <c r="AJ1026" s="3" t="s">
        <v>7697</v>
      </c>
      <c r="AM1026" s="3" t="s">
        <v>62</v>
      </c>
      <c r="AZ1026" s="3" t="s">
        <v>34499</v>
      </c>
      <c r="BA1026" s="3" t="s">
        <v>34498</v>
      </c>
      <c r="BB1026" s="3" t="s">
        <v>21587</v>
      </c>
      <c r="BD1026" s="3" t="s">
        <v>30</v>
      </c>
      <c r="BG1026" s="3"/>
    </row>
    <row r="1027" spans="1:59" ht="15" x14ac:dyDescent="0.2">
      <c r="A1027" s="3" t="s">
        <v>34496</v>
      </c>
      <c r="B1027" s="3" t="s">
        <v>34493</v>
      </c>
      <c r="C1027" s="4">
        <v>42790.66746527778</v>
      </c>
      <c r="D1027" s="3" t="s">
        <v>31816</v>
      </c>
      <c r="E1027" s="3" t="s">
        <v>34496</v>
      </c>
      <c r="L1027" s="3" t="s">
        <v>32690</v>
      </c>
      <c r="AZ1027" s="3" t="s">
        <v>34495</v>
      </c>
      <c r="BA1027" s="3" t="s">
        <v>34494</v>
      </c>
      <c r="BD1027" s="3" t="s">
        <v>7641</v>
      </c>
      <c r="BG1027" s="3"/>
    </row>
    <row r="1028" spans="1:59" ht="15" x14ac:dyDescent="0.2">
      <c r="A1028" s="3" t="s">
        <v>34492</v>
      </c>
      <c r="B1028" s="3" t="s">
        <v>34490</v>
      </c>
      <c r="C1028" s="4">
        <v>42790.66746527778</v>
      </c>
      <c r="D1028" s="3" t="s">
        <v>31816</v>
      </c>
      <c r="E1028" s="3" t="s">
        <v>34492</v>
      </c>
      <c r="L1028" s="3" t="s">
        <v>32690</v>
      </c>
      <c r="AZ1028" s="3" t="s">
        <v>2786</v>
      </c>
      <c r="BA1028" s="3" t="s">
        <v>34491</v>
      </c>
      <c r="BD1028" s="3" t="s">
        <v>7641</v>
      </c>
      <c r="BG1028" s="3"/>
    </row>
    <row r="1029" spans="1:59" ht="15" x14ac:dyDescent="0.2">
      <c r="A1029" s="3" t="s">
        <v>34489</v>
      </c>
      <c r="B1029" s="3" t="s">
        <v>34487</v>
      </c>
      <c r="C1029" s="4">
        <v>42790.66746527778</v>
      </c>
      <c r="D1029" s="3" t="s">
        <v>31816</v>
      </c>
      <c r="E1029" s="3" t="s">
        <v>34489</v>
      </c>
      <c r="L1029" s="3" t="s">
        <v>32690</v>
      </c>
      <c r="AZ1029" s="3" t="s">
        <v>2786</v>
      </c>
      <c r="BA1029" s="3" t="s">
        <v>34488</v>
      </c>
      <c r="BD1029" s="3" t="s">
        <v>7641</v>
      </c>
      <c r="BG1029" s="3"/>
    </row>
    <row r="1030" spans="1:59" ht="15" x14ac:dyDescent="0.2">
      <c r="A1030" s="3" t="s">
        <v>34484</v>
      </c>
      <c r="B1030" s="3" t="s">
        <v>34482</v>
      </c>
      <c r="C1030" s="4">
        <v>42790.66746527778</v>
      </c>
      <c r="D1030" s="3" t="s">
        <v>31816</v>
      </c>
      <c r="E1030" s="3" t="s">
        <v>34486</v>
      </c>
      <c r="N1030" s="3" t="s">
        <v>10508</v>
      </c>
      <c r="U1030" s="3" t="s">
        <v>34485</v>
      </c>
      <c r="AI1030" s="3" t="s">
        <v>29</v>
      </c>
      <c r="AJ1030" s="3" t="s">
        <v>7697</v>
      </c>
      <c r="AM1030" s="3" t="s">
        <v>62</v>
      </c>
      <c r="AZ1030" s="3" t="s">
        <v>2786</v>
      </c>
      <c r="BA1030" s="3" t="s">
        <v>34483</v>
      </c>
      <c r="BB1030" s="3" t="s">
        <v>26351</v>
      </c>
      <c r="BD1030" s="3" t="s">
        <v>30</v>
      </c>
      <c r="BG1030" s="3"/>
    </row>
    <row r="1031" spans="1:59" ht="15" x14ac:dyDescent="0.2">
      <c r="A1031" s="3" t="s">
        <v>34481</v>
      </c>
      <c r="B1031" s="3" t="s">
        <v>34480</v>
      </c>
      <c r="C1031" s="4">
        <v>42790.667453703703</v>
      </c>
      <c r="D1031" s="3" t="s">
        <v>31816</v>
      </c>
      <c r="E1031" s="3" t="s">
        <v>34481</v>
      </c>
      <c r="L1031" s="3" t="s">
        <v>32690</v>
      </c>
      <c r="AZ1031" s="3" t="s">
        <v>12793</v>
      </c>
      <c r="BA1031" s="3" t="s">
        <v>5054</v>
      </c>
      <c r="BD1031" s="3" t="s">
        <v>7641</v>
      </c>
      <c r="BG1031" s="3"/>
    </row>
    <row r="1032" spans="1:59" ht="15" x14ac:dyDescent="0.2">
      <c r="A1032" s="3" t="s">
        <v>34479</v>
      </c>
      <c r="B1032" s="3" t="s">
        <v>34477</v>
      </c>
      <c r="C1032" s="4">
        <v>42790.667453703703</v>
      </c>
      <c r="D1032" s="3" t="s">
        <v>31816</v>
      </c>
      <c r="E1032" s="3" t="s">
        <v>34479</v>
      </c>
      <c r="L1032" s="3" t="s">
        <v>32690</v>
      </c>
      <c r="AZ1032" s="3" t="s">
        <v>12793</v>
      </c>
      <c r="BA1032" s="3" t="s">
        <v>34478</v>
      </c>
      <c r="BD1032" s="3" t="s">
        <v>7641</v>
      </c>
      <c r="BG1032" s="3"/>
    </row>
    <row r="1033" spans="1:59" ht="15" x14ac:dyDescent="0.2">
      <c r="A1033" s="3" t="s">
        <v>34474</v>
      </c>
      <c r="B1033" s="3" t="s">
        <v>34471</v>
      </c>
      <c r="C1033" s="4">
        <v>42790.667453703703</v>
      </c>
      <c r="D1033" s="3" t="s">
        <v>31816</v>
      </c>
      <c r="E1033" s="3" t="s">
        <v>34476</v>
      </c>
      <c r="M1033" s="3" t="s">
        <v>17192</v>
      </c>
      <c r="N1033" s="3" t="s">
        <v>17191</v>
      </c>
      <c r="O1033" s="3" t="s">
        <v>25</v>
      </c>
      <c r="U1033" s="3" t="s">
        <v>34475</v>
      </c>
      <c r="AI1033" s="3" t="s">
        <v>29</v>
      </c>
      <c r="AJ1033" s="3" t="s">
        <v>7697</v>
      </c>
      <c r="AM1033" s="3" t="s">
        <v>24</v>
      </c>
      <c r="AZ1033" s="3" t="s">
        <v>34473</v>
      </c>
      <c r="BA1033" s="3" t="s">
        <v>34472</v>
      </c>
      <c r="BB1033" s="3" t="s">
        <v>40</v>
      </c>
      <c r="BD1033" s="3" t="s">
        <v>30</v>
      </c>
      <c r="BG1033" s="3"/>
    </row>
    <row r="1034" spans="1:59" ht="15" x14ac:dyDescent="0.2">
      <c r="A1034" s="3" t="s">
        <v>34468</v>
      </c>
      <c r="B1034" s="3" t="s">
        <v>34465</v>
      </c>
      <c r="C1034" s="4">
        <v>42790.667453703703</v>
      </c>
      <c r="D1034" s="3" t="s">
        <v>31816</v>
      </c>
      <c r="E1034" s="3" t="s">
        <v>34470</v>
      </c>
      <c r="M1034" s="3" t="s">
        <v>16484</v>
      </c>
      <c r="N1034" s="3" t="s">
        <v>16480</v>
      </c>
      <c r="O1034" s="3" t="s">
        <v>25</v>
      </c>
      <c r="U1034" s="3" t="s">
        <v>34469</v>
      </c>
      <c r="AI1034" s="3" t="s">
        <v>29</v>
      </c>
      <c r="AJ1034" s="3" t="s">
        <v>7697</v>
      </c>
      <c r="AM1034" s="3" t="s">
        <v>24</v>
      </c>
      <c r="AZ1034" s="3" t="s">
        <v>34467</v>
      </c>
      <c r="BA1034" s="3" t="s">
        <v>34466</v>
      </c>
      <c r="BB1034" s="3" t="s">
        <v>1531</v>
      </c>
      <c r="BD1034" s="3" t="s">
        <v>30</v>
      </c>
      <c r="BG1034" s="3"/>
    </row>
    <row r="1035" spans="1:59" ht="15" x14ac:dyDescent="0.2">
      <c r="A1035" s="3" t="s">
        <v>34462</v>
      </c>
      <c r="B1035" s="3" t="s">
        <v>34460</v>
      </c>
      <c r="C1035" s="4">
        <v>42790.667442129627</v>
      </c>
      <c r="D1035" s="3" t="s">
        <v>31816</v>
      </c>
      <c r="E1035" s="3" t="s">
        <v>34464</v>
      </c>
      <c r="N1035" s="3" t="s">
        <v>16086</v>
      </c>
      <c r="U1035" s="3" t="s">
        <v>34463</v>
      </c>
      <c r="AI1035" s="3" t="s">
        <v>29</v>
      </c>
      <c r="AJ1035" s="3" t="s">
        <v>7697</v>
      </c>
      <c r="AM1035" s="3" t="s">
        <v>62</v>
      </c>
      <c r="AZ1035" s="3" t="s">
        <v>34461</v>
      </c>
      <c r="BA1035" s="3" t="s">
        <v>5875</v>
      </c>
      <c r="BB1035" s="3" t="s">
        <v>7889</v>
      </c>
      <c r="BD1035" s="3" t="s">
        <v>30</v>
      </c>
      <c r="BG1035" s="3"/>
    </row>
    <row r="1036" spans="1:59" ht="15" x14ac:dyDescent="0.2">
      <c r="A1036" s="3" t="s">
        <v>34457</v>
      </c>
      <c r="B1036" s="3" t="s">
        <v>34454</v>
      </c>
      <c r="C1036" s="4">
        <v>42790.667442129627</v>
      </c>
      <c r="D1036" s="3" t="s">
        <v>31816</v>
      </c>
      <c r="E1036" s="3" t="s">
        <v>34459</v>
      </c>
      <c r="M1036" s="3" t="s">
        <v>11129</v>
      </c>
      <c r="N1036" s="3" t="s">
        <v>11124</v>
      </c>
      <c r="O1036" s="3" t="s">
        <v>25</v>
      </c>
      <c r="U1036" s="3" t="s">
        <v>34458</v>
      </c>
      <c r="AI1036" s="3" t="s">
        <v>29</v>
      </c>
      <c r="AJ1036" s="3" t="s">
        <v>7697</v>
      </c>
      <c r="AM1036" s="3" t="s">
        <v>24</v>
      </c>
      <c r="AZ1036" s="3" t="s">
        <v>34456</v>
      </c>
      <c r="BA1036" s="3" t="s">
        <v>34455</v>
      </c>
      <c r="BB1036" s="3" t="s">
        <v>13798</v>
      </c>
      <c r="BD1036" s="3" t="s">
        <v>30</v>
      </c>
      <c r="BG1036" s="3"/>
    </row>
    <row r="1037" spans="1:59" ht="15" x14ac:dyDescent="0.2">
      <c r="A1037" s="3" t="s">
        <v>34451</v>
      </c>
      <c r="B1037" s="3" t="s">
        <v>34449</v>
      </c>
      <c r="C1037" s="4">
        <v>42790.667442129627</v>
      </c>
      <c r="D1037" s="3" t="s">
        <v>31816</v>
      </c>
      <c r="E1037" s="3" t="s">
        <v>34453</v>
      </c>
      <c r="M1037" s="3" t="s">
        <v>11702</v>
      </c>
      <c r="N1037" s="3" t="s">
        <v>11697</v>
      </c>
      <c r="O1037" s="3" t="s">
        <v>25</v>
      </c>
      <c r="U1037" s="3" t="s">
        <v>34452</v>
      </c>
      <c r="AI1037" s="3" t="s">
        <v>29</v>
      </c>
      <c r="AJ1037" s="3" t="s">
        <v>7697</v>
      </c>
      <c r="AM1037" s="3" t="s">
        <v>24</v>
      </c>
      <c r="AZ1037" s="3" t="s">
        <v>29407</v>
      </c>
      <c r="BA1037" s="3" t="s">
        <v>34450</v>
      </c>
      <c r="BB1037" s="3" t="s">
        <v>12980</v>
      </c>
      <c r="BD1037" s="3" t="s">
        <v>30</v>
      </c>
      <c r="BG1037" s="3"/>
    </row>
    <row r="1038" spans="1:59" ht="15" x14ac:dyDescent="0.2">
      <c r="A1038" s="3" t="s">
        <v>34447</v>
      </c>
      <c r="B1038" s="3" t="s">
        <v>34444</v>
      </c>
      <c r="C1038" s="4">
        <v>42790.667442129627</v>
      </c>
      <c r="D1038" s="3" t="s">
        <v>31816</v>
      </c>
      <c r="E1038" s="3" t="s">
        <v>34447</v>
      </c>
      <c r="L1038" s="3" t="s">
        <v>34448</v>
      </c>
      <c r="AZ1038" s="3" t="s">
        <v>34446</v>
      </c>
      <c r="BA1038" s="3" t="s">
        <v>34445</v>
      </c>
      <c r="BD1038" s="3" t="s">
        <v>7641</v>
      </c>
      <c r="BG1038" s="3"/>
    </row>
    <row r="1039" spans="1:59" ht="15" x14ac:dyDescent="0.2">
      <c r="A1039" s="3" t="s">
        <v>34441</v>
      </c>
      <c r="B1039" s="3" t="s">
        <v>34440</v>
      </c>
      <c r="C1039" s="4">
        <v>42790.667430555557</v>
      </c>
      <c r="D1039" s="3" t="s">
        <v>31816</v>
      </c>
      <c r="E1039" s="3" t="s">
        <v>34443</v>
      </c>
      <c r="N1039" s="3" t="s">
        <v>15687</v>
      </c>
      <c r="U1039" s="3" t="s">
        <v>34442</v>
      </c>
      <c r="AI1039" s="3" t="s">
        <v>29</v>
      </c>
      <c r="AJ1039" s="3" t="s">
        <v>7697</v>
      </c>
      <c r="AM1039" s="3" t="s">
        <v>62</v>
      </c>
      <c r="AZ1039" s="3" t="s">
        <v>4658</v>
      </c>
      <c r="BA1039" s="3" t="s">
        <v>243</v>
      </c>
      <c r="BB1039" s="3" t="s">
        <v>15682</v>
      </c>
      <c r="BD1039" s="3" t="s">
        <v>30</v>
      </c>
      <c r="BG1039" s="3"/>
    </row>
    <row r="1040" spans="1:59" ht="15" x14ac:dyDescent="0.2">
      <c r="A1040" s="3" t="s">
        <v>7070</v>
      </c>
      <c r="B1040" s="3" t="s">
        <v>34437</v>
      </c>
      <c r="C1040" s="4">
        <v>42790.66741898148</v>
      </c>
      <c r="D1040" s="3" t="s">
        <v>31816</v>
      </c>
      <c r="E1040" s="3" t="s">
        <v>34439</v>
      </c>
      <c r="M1040" s="3" t="s">
        <v>17696</v>
      </c>
      <c r="N1040" s="3" t="s">
        <v>17692</v>
      </c>
      <c r="O1040" s="3" t="s">
        <v>25</v>
      </c>
      <c r="U1040" s="3" t="s">
        <v>34438</v>
      </c>
      <c r="AI1040" s="3" t="s">
        <v>29</v>
      </c>
      <c r="AJ1040" s="3" t="s">
        <v>28</v>
      </c>
      <c r="AM1040" s="3" t="s">
        <v>24</v>
      </c>
      <c r="AZ1040" s="3" t="s">
        <v>3988</v>
      </c>
      <c r="BA1040" s="3" t="s">
        <v>3980</v>
      </c>
      <c r="BB1040" s="3" t="s">
        <v>148</v>
      </c>
      <c r="BD1040" s="3" t="s">
        <v>30</v>
      </c>
      <c r="BG1040" s="3"/>
    </row>
    <row r="1041" spans="1:59" ht="15" x14ac:dyDescent="0.2">
      <c r="A1041" s="3" t="s">
        <v>34434</v>
      </c>
      <c r="B1041" s="3" t="s">
        <v>34431</v>
      </c>
      <c r="C1041" s="4">
        <v>42790.66741898148</v>
      </c>
      <c r="D1041" s="3" t="s">
        <v>31816</v>
      </c>
      <c r="E1041" s="3" t="s">
        <v>34436</v>
      </c>
      <c r="N1041" s="3" t="s">
        <v>21823</v>
      </c>
      <c r="U1041" s="3" t="s">
        <v>34435</v>
      </c>
      <c r="AI1041" s="3" t="s">
        <v>29</v>
      </c>
      <c r="AJ1041" s="3" t="s">
        <v>7697</v>
      </c>
      <c r="AM1041" s="3" t="s">
        <v>62</v>
      </c>
      <c r="AZ1041" s="3" t="s">
        <v>34433</v>
      </c>
      <c r="BA1041" s="3" t="s">
        <v>34432</v>
      </c>
      <c r="BB1041" s="3" t="s">
        <v>3226</v>
      </c>
      <c r="BD1041" s="3" t="s">
        <v>30</v>
      </c>
      <c r="BG1041" s="3"/>
    </row>
    <row r="1042" spans="1:59" ht="15" x14ac:dyDescent="0.2">
      <c r="A1042" s="3" t="s">
        <v>34428</v>
      </c>
      <c r="B1042" s="3" t="s">
        <v>34426</v>
      </c>
      <c r="C1042" s="4">
        <v>42790.66741898148</v>
      </c>
      <c r="D1042" s="3" t="s">
        <v>31816</v>
      </c>
      <c r="E1042" s="3" t="s">
        <v>34430</v>
      </c>
      <c r="M1042" s="3" t="s">
        <v>16522</v>
      </c>
      <c r="N1042" s="3" t="s">
        <v>16521</v>
      </c>
      <c r="O1042" s="3" t="s">
        <v>25</v>
      </c>
      <c r="U1042" s="3" t="s">
        <v>34429</v>
      </c>
      <c r="AI1042" s="3" t="s">
        <v>29</v>
      </c>
      <c r="AJ1042" s="3" t="s">
        <v>7697</v>
      </c>
      <c r="AM1042" s="3" t="s">
        <v>24</v>
      </c>
      <c r="AZ1042" s="3" t="s">
        <v>34427</v>
      </c>
      <c r="BA1042" s="3" t="s">
        <v>12788</v>
      </c>
      <c r="BB1042" s="3" t="s">
        <v>1531</v>
      </c>
      <c r="BD1042" s="3" t="s">
        <v>30</v>
      </c>
      <c r="BG1042" s="3"/>
    </row>
    <row r="1043" spans="1:59" ht="15" x14ac:dyDescent="0.2">
      <c r="A1043" s="3" t="s">
        <v>34425</v>
      </c>
      <c r="B1043" s="3" t="s">
        <v>34422</v>
      </c>
      <c r="C1043" s="4">
        <v>42790.667407407411</v>
      </c>
      <c r="D1043" s="3" t="s">
        <v>31816</v>
      </c>
      <c r="E1043" s="3" t="s">
        <v>34425</v>
      </c>
      <c r="L1043" s="3" t="s">
        <v>32690</v>
      </c>
      <c r="AZ1043" s="3" t="s">
        <v>34424</v>
      </c>
      <c r="BA1043" s="3" t="s">
        <v>34423</v>
      </c>
      <c r="BD1043" s="3" t="s">
        <v>7641</v>
      </c>
      <c r="BG1043" s="3"/>
    </row>
    <row r="1044" spans="1:59" ht="15" x14ac:dyDescent="0.2">
      <c r="A1044" s="3" t="s">
        <v>34420</v>
      </c>
      <c r="B1044" s="3" t="s">
        <v>34418</v>
      </c>
      <c r="C1044" s="4">
        <v>42790.667407407411</v>
      </c>
      <c r="D1044" s="3" t="s">
        <v>31816</v>
      </c>
      <c r="E1044" s="3" t="s">
        <v>34420</v>
      </c>
      <c r="L1044" s="3" t="s">
        <v>34421</v>
      </c>
      <c r="AZ1044" s="3" t="s">
        <v>9854</v>
      </c>
      <c r="BA1044" s="3" t="s">
        <v>34419</v>
      </c>
      <c r="BD1044" s="3" t="s">
        <v>7641</v>
      </c>
      <c r="BG1044" s="3"/>
    </row>
    <row r="1045" spans="1:59" ht="15" x14ac:dyDescent="0.2">
      <c r="A1045" s="3" t="s">
        <v>34415</v>
      </c>
      <c r="B1045" s="3" t="s">
        <v>34414</v>
      </c>
      <c r="C1045" s="4">
        <v>42790.667407407411</v>
      </c>
      <c r="D1045" s="3" t="s">
        <v>31816</v>
      </c>
      <c r="E1045" s="3" t="s">
        <v>34417</v>
      </c>
      <c r="N1045" s="3" t="s">
        <v>25089</v>
      </c>
      <c r="U1045" s="3" t="s">
        <v>34416</v>
      </c>
      <c r="AI1045" s="3" t="s">
        <v>29</v>
      </c>
      <c r="AJ1045" s="3" t="s">
        <v>7697</v>
      </c>
      <c r="AM1045" s="3" t="s">
        <v>62</v>
      </c>
      <c r="AZ1045" s="3" t="s">
        <v>25197</v>
      </c>
      <c r="BA1045" s="3" t="s">
        <v>5574</v>
      </c>
      <c r="BB1045" s="3" t="s">
        <v>22876</v>
      </c>
      <c r="BD1045" s="3" t="s">
        <v>30</v>
      </c>
      <c r="BG1045" s="3"/>
    </row>
    <row r="1046" spans="1:59" ht="15" x14ac:dyDescent="0.2">
      <c r="A1046" s="3" t="s">
        <v>34411</v>
      </c>
      <c r="B1046" s="3" t="s">
        <v>34408</v>
      </c>
      <c r="C1046" s="4">
        <v>42790.667395833327</v>
      </c>
      <c r="D1046" s="3" t="s">
        <v>31816</v>
      </c>
      <c r="E1046" s="3" t="s">
        <v>34413</v>
      </c>
      <c r="M1046" s="3" t="s">
        <v>20389</v>
      </c>
      <c r="N1046" s="3" t="s">
        <v>20388</v>
      </c>
      <c r="O1046" s="3" t="s">
        <v>25</v>
      </c>
      <c r="U1046" s="3" t="s">
        <v>34412</v>
      </c>
      <c r="AI1046" s="3" t="s">
        <v>29</v>
      </c>
      <c r="AJ1046" s="3" t="s">
        <v>7697</v>
      </c>
      <c r="AM1046" s="3" t="s">
        <v>24</v>
      </c>
      <c r="AZ1046" s="3" t="s">
        <v>34410</v>
      </c>
      <c r="BA1046" s="3" t="s">
        <v>34409</v>
      </c>
      <c r="BB1046" s="3" t="s">
        <v>13251</v>
      </c>
      <c r="BD1046" s="3" t="s">
        <v>30</v>
      </c>
      <c r="BG1046" s="3"/>
    </row>
    <row r="1047" spans="1:59" ht="15" x14ac:dyDescent="0.2">
      <c r="A1047" s="3" t="s">
        <v>34407</v>
      </c>
      <c r="B1047" s="3" t="s">
        <v>34404</v>
      </c>
      <c r="C1047" s="4">
        <v>42790.667395833327</v>
      </c>
      <c r="D1047" s="3" t="s">
        <v>31816</v>
      </c>
      <c r="E1047" s="3" t="s">
        <v>34407</v>
      </c>
      <c r="L1047" s="3" t="s">
        <v>32690</v>
      </c>
      <c r="AZ1047" s="3" t="s">
        <v>34406</v>
      </c>
      <c r="BA1047" s="3" t="s">
        <v>34405</v>
      </c>
      <c r="BD1047" s="3" t="s">
        <v>7641</v>
      </c>
      <c r="BG1047" s="3"/>
    </row>
    <row r="1048" spans="1:59" ht="15" x14ac:dyDescent="0.2">
      <c r="A1048" s="3" t="s">
        <v>34401</v>
      </c>
      <c r="B1048" s="3" t="s">
        <v>34399</v>
      </c>
      <c r="C1048" s="4">
        <v>42790.667384259257</v>
      </c>
      <c r="D1048" s="3" t="s">
        <v>31816</v>
      </c>
      <c r="E1048" s="3" t="s">
        <v>34403</v>
      </c>
      <c r="N1048" s="3" t="s">
        <v>13026</v>
      </c>
      <c r="U1048" s="3" t="s">
        <v>34402</v>
      </c>
      <c r="AI1048" s="3" t="s">
        <v>29</v>
      </c>
      <c r="AJ1048" s="3" t="s">
        <v>7697</v>
      </c>
      <c r="AM1048" s="3" t="s">
        <v>62</v>
      </c>
      <c r="AZ1048" s="3" t="s">
        <v>34400</v>
      </c>
      <c r="BA1048" s="3" t="s">
        <v>4128</v>
      </c>
      <c r="BB1048" s="3" t="s">
        <v>7889</v>
      </c>
      <c r="BD1048" s="3" t="s">
        <v>30</v>
      </c>
      <c r="BG1048" s="3"/>
    </row>
    <row r="1049" spans="1:59" ht="15" x14ac:dyDescent="0.2">
      <c r="A1049" s="3" t="s">
        <v>34396</v>
      </c>
      <c r="B1049" s="3" t="s">
        <v>34394</v>
      </c>
      <c r="C1049" s="4">
        <v>42790.667384259257</v>
      </c>
      <c r="D1049" s="3" t="s">
        <v>31816</v>
      </c>
      <c r="E1049" s="3" t="s">
        <v>34398</v>
      </c>
      <c r="N1049" s="3" t="s">
        <v>13026</v>
      </c>
      <c r="U1049" s="3" t="s">
        <v>34397</v>
      </c>
      <c r="AI1049" s="3" t="s">
        <v>29</v>
      </c>
      <c r="AJ1049" s="3" t="s">
        <v>7697</v>
      </c>
      <c r="AM1049" s="3" t="s">
        <v>62</v>
      </c>
      <c r="AZ1049" s="3" t="s">
        <v>1644</v>
      </c>
      <c r="BA1049" s="3" t="s">
        <v>34395</v>
      </c>
      <c r="BB1049" s="3" t="s">
        <v>7694</v>
      </c>
      <c r="BD1049" s="3" t="s">
        <v>30</v>
      </c>
      <c r="BG1049" s="3"/>
    </row>
    <row r="1050" spans="1:59" ht="15" x14ac:dyDescent="0.2">
      <c r="A1050" s="3" t="s">
        <v>34391</v>
      </c>
      <c r="B1050" s="3" t="s">
        <v>34390</v>
      </c>
      <c r="C1050" s="4">
        <v>42790.667372685188</v>
      </c>
      <c r="D1050" s="3" t="s">
        <v>31816</v>
      </c>
      <c r="E1050" s="3" t="s">
        <v>34393</v>
      </c>
      <c r="M1050" s="3" t="s">
        <v>12306</v>
      </c>
      <c r="N1050" s="3" t="s">
        <v>12301</v>
      </c>
      <c r="O1050" s="3" t="s">
        <v>185</v>
      </c>
      <c r="U1050" s="3" t="s">
        <v>34392</v>
      </c>
      <c r="AI1050" s="3" t="s">
        <v>29</v>
      </c>
      <c r="AJ1050" s="3" t="s">
        <v>7697</v>
      </c>
      <c r="AM1050" s="3" t="s">
        <v>24</v>
      </c>
      <c r="AZ1050" s="3" t="s">
        <v>3222</v>
      </c>
      <c r="BA1050" s="3" t="s">
        <v>14340</v>
      </c>
      <c r="BB1050" s="3" t="s">
        <v>13798</v>
      </c>
      <c r="BD1050" s="3" t="s">
        <v>30</v>
      </c>
      <c r="BG1050" s="3"/>
    </row>
    <row r="1051" spans="1:59" ht="15" x14ac:dyDescent="0.2">
      <c r="A1051" s="3" t="s">
        <v>34389</v>
      </c>
      <c r="B1051" s="3" t="s">
        <v>34388</v>
      </c>
      <c r="C1051" s="4">
        <v>42790.667372685188</v>
      </c>
      <c r="D1051" s="3" t="s">
        <v>31816</v>
      </c>
      <c r="E1051" s="3" t="s">
        <v>34389</v>
      </c>
      <c r="L1051" s="3" t="s">
        <v>32690</v>
      </c>
      <c r="AZ1051" s="3" t="s">
        <v>2129</v>
      </c>
      <c r="BA1051" s="3" t="s">
        <v>4363</v>
      </c>
      <c r="BD1051" s="3" t="s">
        <v>7641</v>
      </c>
      <c r="BG1051" s="3"/>
    </row>
    <row r="1052" spans="1:59" ht="15" x14ac:dyDescent="0.2">
      <c r="A1052" s="3" t="s">
        <v>34386</v>
      </c>
      <c r="B1052" s="3" t="s">
        <v>34385</v>
      </c>
      <c r="C1052" s="4">
        <v>42790.667372685188</v>
      </c>
      <c r="D1052" s="3" t="s">
        <v>31816</v>
      </c>
      <c r="E1052" s="3" t="s">
        <v>34387</v>
      </c>
      <c r="N1052" s="3" t="s">
        <v>23030</v>
      </c>
      <c r="U1052" s="3" t="s">
        <v>21558</v>
      </c>
      <c r="AI1052" s="3" t="s">
        <v>29</v>
      </c>
      <c r="AJ1052" s="3" t="s">
        <v>7697</v>
      </c>
      <c r="AM1052" s="3" t="s">
        <v>62</v>
      </c>
      <c r="AZ1052" s="3" t="s">
        <v>2129</v>
      </c>
      <c r="BA1052" s="3" t="s">
        <v>2857</v>
      </c>
      <c r="BB1052" s="3" t="s">
        <v>4473</v>
      </c>
      <c r="BD1052" s="3" t="s">
        <v>30</v>
      </c>
      <c r="BG1052" s="3"/>
    </row>
    <row r="1053" spans="1:59" ht="15" x14ac:dyDescent="0.2">
      <c r="A1053" s="3" t="s">
        <v>34382</v>
      </c>
      <c r="B1053" s="3" t="s">
        <v>34381</v>
      </c>
      <c r="C1053" s="4">
        <v>42790.667372685188</v>
      </c>
      <c r="D1053" s="3" t="s">
        <v>31816</v>
      </c>
      <c r="E1053" s="3" t="s">
        <v>34384</v>
      </c>
      <c r="N1053" s="3" t="s">
        <v>18542</v>
      </c>
      <c r="U1053" s="3" t="s">
        <v>34383</v>
      </c>
      <c r="AI1053" s="3" t="s">
        <v>29</v>
      </c>
      <c r="AJ1053" s="3" t="s">
        <v>7697</v>
      </c>
      <c r="AM1053" s="3" t="s">
        <v>62</v>
      </c>
      <c r="AZ1053" s="3" t="s">
        <v>2129</v>
      </c>
      <c r="BA1053" s="3" t="s">
        <v>10657</v>
      </c>
      <c r="BB1053" s="3" t="s">
        <v>40</v>
      </c>
      <c r="BD1053" s="3" t="s">
        <v>30</v>
      </c>
      <c r="BG1053" s="3"/>
    </row>
    <row r="1054" spans="1:59" ht="15" x14ac:dyDescent="0.2">
      <c r="A1054" s="3" t="s">
        <v>6700</v>
      </c>
      <c r="B1054" s="3" t="s">
        <v>34379</v>
      </c>
      <c r="C1054" s="4">
        <v>42790.667361111111</v>
      </c>
      <c r="D1054" s="3" t="s">
        <v>31816</v>
      </c>
      <c r="E1054" s="3" t="s">
        <v>34380</v>
      </c>
      <c r="M1054" s="3" t="s">
        <v>11292</v>
      </c>
      <c r="N1054" s="3" t="s">
        <v>11288</v>
      </c>
      <c r="O1054" s="3" t="s">
        <v>185</v>
      </c>
      <c r="AI1054" s="3" t="s">
        <v>29</v>
      </c>
      <c r="AJ1054" s="3" t="s">
        <v>28</v>
      </c>
      <c r="AM1054" s="3" t="s">
        <v>24</v>
      </c>
      <c r="AZ1054" s="3" t="s">
        <v>2129</v>
      </c>
      <c r="BA1054" s="3" t="s">
        <v>2316</v>
      </c>
      <c r="BB1054" s="3" t="s">
        <v>410</v>
      </c>
      <c r="BD1054" s="3" t="s">
        <v>30</v>
      </c>
      <c r="BG1054" s="3"/>
    </row>
    <row r="1055" spans="1:59" ht="15" x14ac:dyDescent="0.2">
      <c r="A1055" s="3" t="s">
        <v>34376</v>
      </c>
      <c r="B1055" s="3" t="s">
        <v>34374</v>
      </c>
      <c r="C1055" s="4">
        <v>42790.667361111111</v>
      </c>
      <c r="D1055" s="3" t="s">
        <v>31816</v>
      </c>
      <c r="E1055" s="3" t="s">
        <v>34378</v>
      </c>
      <c r="N1055" s="3" t="s">
        <v>10508</v>
      </c>
      <c r="U1055" s="3" t="s">
        <v>34377</v>
      </c>
      <c r="AI1055" s="3" t="s">
        <v>29</v>
      </c>
      <c r="AJ1055" s="3" t="s">
        <v>7697</v>
      </c>
      <c r="AM1055" s="3" t="s">
        <v>62</v>
      </c>
      <c r="AZ1055" s="3" t="s">
        <v>2129</v>
      </c>
      <c r="BA1055" s="3" t="s">
        <v>34375</v>
      </c>
      <c r="BB1055" s="3" t="s">
        <v>26351</v>
      </c>
      <c r="BD1055" s="3" t="s">
        <v>30</v>
      </c>
      <c r="BG1055" s="3"/>
    </row>
    <row r="1056" spans="1:59" ht="15" x14ac:dyDescent="0.2">
      <c r="A1056" s="3" t="s">
        <v>34371</v>
      </c>
      <c r="B1056" s="3" t="s">
        <v>34369</v>
      </c>
      <c r="C1056" s="4">
        <v>42790.667361111111</v>
      </c>
      <c r="D1056" s="3" t="s">
        <v>31816</v>
      </c>
      <c r="E1056" s="3" t="s">
        <v>34373</v>
      </c>
      <c r="N1056" s="3" t="s">
        <v>14550</v>
      </c>
      <c r="U1056" s="3" t="s">
        <v>34372</v>
      </c>
      <c r="AI1056" s="3" t="s">
        <v>29</v>
      </c>
      <c r="AJ1056" s="3" t="s">
        <v>7697</v>
      </c>
      <c r="AM1056" s="3" t="s">
        <v>62</v>
      </c>
      <c r="AZ1056" s="3" t="s">
        <v>2129</v>
      </c>
      <c r="BA1056" s="3" t="s">
        <v>34370</v>
      </c>
      <c r="BB1056" s="3" t="s">
        <v>15423</v>
      </c>
      <c r="BD1056" s="3" t="s">
        <v>30</v>
      </c>
      <c r="BG1056" s="3"/>
    </row>
    <row r="1057" spans="1:59" ht="15" x14ac:dyDescent="0.2">
      <c r="A1057" s="3" t="s">
        <v>34366</v>
      </c>
      <c r="B1057" s="3" t="s">
        <v>34365</v>
      </c>
      <c r="C1057" s="4">
        <v>42790.667349537027</v>
      </c>
      <c r="D1057" s="3" t="s">
        <v>31816</v>
      </c>
      <c r="E1057" s="3" t="s">
        <v>34368</v>
      </c>
      <c r="N1057" s="3" t="s">
        <v>13039</v>
      </c>
      <c r="U1057" s="3" t="s">
        <v>34367</v>
      </c>
      <c r="AI1057" s="3" t="s">
        <v>29</v>
      </c>
      <c r="AJ1057" s="3" t="s">
        <v>7697</v>
      </c>
      <c r="AM1057" s="3" t="s">
        <v>62</v>
      </c>
      <c r="AZ1057" s="3" t="s">
        <v>2930</v>
      </c>
      <c r="BA1057" s="3" t="s">
        <v>33384</v>
      </c>
      <c r="BB1057" s="3" t="s">
        <v>15423</v>
      </c>
      <c r="BD1057" s="3" t="s">
        <v>30</v>
      </c>
      <c r="BG1057" s="3"/>
    </row>
    <row r="1058" spans="1:59" ht="15" x14ac:dyDescent="0.2">
      <c r="A1058" s="3" t="s">
        <v>34362</v>
      </c>
      <c r="B1058" s="3" t="s">
        <v>34360</v>
      </c>
      <c r="C1058" s="4">
        <v>42790.667349537027</v>
      </c>
      <c r="D1058" s="3" t="s">
        <v>31816</v>
      </c>
      <c r="E1058" s="3" t="s">
        <v>34364</v>
      </c>
      <c r="M1058" s="3" t="s">
        <v>16484</v>
      </c>
      <c r="N1058" s="3" t="s">
        <v>16480</v>
      </c>
      <c r="O1058" s="3" t="s">
        <v>25</v>
      </c>
      <c r="U1058" s="3" t="s">
        <v>34363</v>
      </c>
      <c r="AI1058" s="3" t="s">
        <v>29</v>
      </c>
      <c r="AJ1058" s="3" t="s">
        <v>7697</v>
      </c>
      <c r="AM1058" s="3" t="s">
        <v>24</v>
      </c>
      <c r="AZ1058" s="3" t="s">
        <v>24403</v>
      </c>
      <c r="BA1058" s="3" t="s">
        <v>34361</v>
      </c>
      <c r="BB1058" s="3" t="s">
        <v>1531</v>
      </c>
      <c r="BD1058" s="3" t="s">
        <v>30</v>
      </c>
      <c r="BG1058" s="3"/>
    </row>
    <row r="1059" spans="1:59" ht="15" x14ac:dyDescent="0.2">
      <c r="A1059" s="3" t="s">
        <v>34357</v>
      </c>
      <c r="B1059" s="3" t="s">
        <v>34355</v>
      </c>
      <c r="C1059" s="4">
        <v>42790.667349537027</v>
      </c>
      <c r="D1059" s="3" t="s">
        <v>31816</v>
      </c>
      <c r="E1059" s="3" t="s">
        <v>34359</v>
      </c>
      <c r="N1059" s="3" t="s">
        <v>18757</v>
      </c>
      <c r="U1059" s="3" t="s">
        <v>34358</v>
      </c>
      <c r="AI1059" s="3" t="s">
        <v>29</v>
      </c>
      <c r="AJ1059" s="3" t="s">
        <v>7697</v>
      </c>
      <c r="AM1059" s="3" t="s">
        <v>62</v>
      </c>
      <c r="AZ1059" s="3" t="s">
        <v>3187</v>
      </c>
      <c r="BA1059" s="3" t="s">
        <v>34356</v>
      </c>
      <c r="BB1059" s="3" t="s">
        <v>13465</v>
      </c>
      <c r="BD1059" s="3" t="s">
        <v>30</v>
      </c>
      <c r="BG1059" s="3"/>
    </row>
    <row r="1060" spans="1:59" ht="15" x14ac:dyDescent="0.2">
      <c r="A1060" s="3" t="s">
        <v>34353</v>
      </c>
      <c r="B1060" s="3" t="s">
        <v>34352</v>
      </c>
      <c r="C1060" s="4">
        <v>42790.667349537027</v>
      </c>
      <c r="D1060" s="3" t="s">
        <v>31816</v>
      </c>
      <c r="E1060" s="3" t="s">
        <v>34353</v>
      </c>
      <c r="L1060" s="3" t="s">
        <v>34354</v>
      </c>
      <c r="AZ1060" s="3" t="s">
        <v>1420</v>
      </c>
      <c r="BA1060" s="3" t="s">
        <v>33072</v>
      </c>
      <c r="BD1060" s="3" t="s">
        <v>7641</v>
      </c>
      <c r="BG1060" s="3"/>
    </row>
    <row r="1061" spans="1:59" ht="15" x14ac:dyDescent="0.2">
      <c r="A1061" s="3" t="s">
        <v>34351</v>
      </c>
      <c r="B1061" s="3" t="s">
        <v>34349</v>
      </c>
      <c r="C1061" s="4">
        <v>42790.667337962957</v>
      </c>
      <c r="D1061" s="3" t="s">
        <v>31816</v>
      </c>
      <c r="E1061" s="3" t="s">
        <v>34351</v>
      </c>
      <c r="L1061" s="3" t="s">
        <v>32690</v>
      </c>
      <c r="AZ1061" s="3" t="s">
        <v>1420</v>
      </c>
      <c r="BA1061" s="3" t="s">
        <v>34350</v>
      </c>
      <c r="BD1061" s="3" t="s">
        <v>7641</v>
      </c>
      <c r="BG1061" s="3"/>
    </row>
    <row r="1062" spans="1:59" ht="15" x14ac:dyDescent="0.2">
      <c r="A1062" s="3" t="s">
        <v>34346</v>
      </c>
      <c r="B1062" s="3" t="s">
        <v>34344</v>
      </c>
      <c r="C1062" s="4">
        <v>42790.667337962957</v>
      </c>
      <c r="D1062" s="3" t="s">
        <v>31816</v>
      </c>
      <c r="E1062" s="3" t="s">
        <v>34348</v>
      </c>
      <c r="N1062" s="3" t="s">
        <v>28210</v>
      </c>
      <c r="U1062" s="3" t="s">
        <v>34347</v>
      </c>
      <c r="AI1062" s="3" t="s">
        <v>29</v>
      </c>
      <c r="AJ1062" s="3" t="s">
        <v>7697</v>
      </c>
      <c r="AM1062" s="3" t="s">
        <v>62</v>
      </c>
      <c r="AZ1062" s="3" t="s">
        <v>1420</v>
      </c>
      <c r="BA1062" s="3" t="s">
        <v>34345</v>
      </c>
      <c r="BB1062" s="3" t="s">
        <v>22876</v>
      </c>
      <c r="BD1062" s="3" t="s">
        <v>30</v>
      </c>
      <c r="BG1062" s="3"/>
    </row>
    <row r="1063" spans="1:59" ht="15" x14ac:dyDescent="0.2">
      <c r="A1063" s="3" t="s">
        <v>34343</v>
      </c>
      <c r="B1063" s="3" t="s">
        <v>34340</v>
      </c>
      <c r="C1063" s="4">
        <v>42790.667337962957</v>
      </c>
      <c r="D1063" s="3" t="s">
        <v>31816</v>
      </c>
      <c r="E1063" s="3" t="s">
        <v>34343</v>
      </c>
      <c r="L1063" s="3" t="s">
        <v>32690</v>
      </c>
      <c r="AZ1063" s="3" t="s">
        <v>34342</v>
      </c>
      <c r="BA1063" s="3" t="s">
        <v>34341</v>
      </c>
      <c r="BD1063" s="3" t="s">
        <v>7641</v>
      </c>
      <c r="BG1063" s="3"/>
    </row>
    <row r="1064" spans="1:59" ht="15" x14ac:dyDescent="0.2">
      <c r="A1064" s="3" t="s">
        <v>34337</v>
      </c>
      <c r="B1064" s="3" t="s">
        <v>34334</v>
      </c>
      <c r="C1064" s="4">
        <v>42790.667337962957</v>
      </c>
      <c r="D1064" s="3" t="s">
        <v>31816</v>
      </c>
      <c r="E1064" s="3" t="s">
        <v>34339</v>
      </c>
      <c r="M1064" s="3" t="s">
        <v>31579</v>
      </c>
      <c r="N1064" s="3" t="s">
        <v>31575</v>
      </c>
      <c r="O1064" s="3" t="s">
        <v>25</v>
      </c>
      <c r="U1064" s="3" t="s">
        <v>34338</v>
      </c>
      <c r="AI1064" s="3" t="s">
        <v>29</v>
      </c>
      <c r="AJ1064" s="3" t="s">
        <v>7697</v>
      </c>
      <c r="AM1064" s="3" t="s">
        <v>24</v>
      </c>
      <c r="AZ1064" s="3" t="s">
        <v>34336</v>
      </c>
      <c r="BA1064" s="3" t="s">
        <v>34335</v>
      </c>
      <c r="BB1064" s="3" t="s">
        <v>1720</v>
      </c>
      <c r="BD1064" s="3" t="s">
        <v>30</v>
      </c>
      <c r="BG1064" s="3"/>
    </row>
    <row r="1065" spans="1:59" ht="15" x14ac:dyDescent="0.2">
      <c r="A1065" s="3" t="s">
        <v>34333</v>
      </c>
      <c r="B1065" s="3" t="s">
        <v>34331</v>
      </c>
      <c r="C1065" s="4">
        <v>42790.667326388888</v>
      </c>
      <c r="D1065" s="3" t="s">
        <v>31816</v>
      </c>
      <c r="E1065" s="3" t="s">
        <v>34333</v>
      </c>
      <c r="L1065" s="3" t="s">
        <v>32690</v>
      </c>
      <c r="AZ1065" s="3" t="s">
        <v>34332</v>
      </c>
      <c r="BA1065" s="3" t="s">
        <v>7916</v>
      </c>
      <c r="BD1065" s="3" t="s">
        <v>7641</v>
      </c>
      <c r="BG1065" s="3"/>
    </row>
    <row r="1066" spans="1:59" ht="15" x14ac:dyDescent="0.2">
      <c r="A1066" s="3" t="s">
        <v>34328</v>
      </c>
      <c r="B1066" s="3" t="s">
        <v>34325</v>
      </c>
      <c r="C1066" s="4">
        <v>42790.667326388888</v>
      </c>
      <c r="D1066" s="3" t="s">
        <v>31816</v>
      </c>
      <c r="E1066" s="3" t="s">
        <v>34330</v>
      </c>
      <c r="M1066" s="3" t="s">
        <v>20322</v>
      </c>
      <c r="N1066" s="3" t="s">
        <v>20321</v>
      </c>
      <c r="O1066" s="3" t="s">
        <v>25</v>
      </c>
      <c r="U1066" s="3" t="s">
        <v>34329</v>
      </c>
      <c r="AI1066" s="3" t="s">
        <v>29</v>
      </c>
      <c r="AJ1066" s="3" t="s">
        <v>7697</v>
      </c>
      <c r="AM1066" s="3" t="s">
        <v>24</v>
      </c>
      <c r="AZ1066" s="3" t="s">
        <v>34327</v>
      </c>
      <c r="BA1066" s="3" t="s">
        <v>34326</v>
      </c>
      <c r="BB1066" s="3" t="s">
        <v>13798</v>
      </c>
      <c r="BD1066" s="3" t="s">
        <v>30</v>
      </c>
      <c r="BG1066" s="3"/>
    </row>
    <row r="1067" spans="1:59" ht="15" x14ac:dyDescent="0.2">
      <c r="A1067" s="3" t="s">
        <v>34324</v>
      </c>
      <c r="B1067" s="3" t="s">
        <v>34322</v>
      </c>
      <c r="C1067" s="4">
        <v>42790.667326388888</v>
      </c>
      <c r="D1067" s="3" t="s">
        <v>31816</v>
      </c>
      <c r="E1067" s="3" t="s">
        <v>34324</v>
      </c>
      <c r="L1067" s="3" t="s">
        <v>32690</v>
      </c>
      <c r="AZ1067" s="3" t="s">
        <v>34323</v>
      </c>
      <c r="BA1067" s="3" t="s">
        <v>5175</v>
      </c>
      <c r="BD1067" s="3" t="s">
        <v>7641</v>
      </c>
      <c r="BG1067" s="3"/>
    </row>
    <row r="1068" spans="1:59" ht="15" x14ac:dyDescent="0.2">
      <c r="A1068" s="3" t="s">
        <v>34319</v>
      </c>
      <c r="B1068" s="3" t="s">
        <v>34316</v>
      </c>
      <c r="C1068" s="4">
        <v>42790.667326388888</v>
      </c>
      <c r="D1068" s="3" t="s">
        <v>31816</v>
      </c>
      <c r="E1068" s="3" t="s">
        <v>34321</v>
      </c>
      <c r="N1068" s="3" t="s">
        <v>32820</v>
      </c>
      <c r="U1068" s="3" t="s">
        <v>34320</v>
      </c>
      <c r="AI1068" s="3" t="s">
        <v>29</v>
      </c>
      <c r="AJ1068" s="3" t="s">
        <v>7697</v>
      </c>
      <c r="AM1068" s="3" t="s">
        <v>62</v>
      </c>
      <c r="AZ1068" s="3" t="s">
        <v>34318</v>
      </c>
      <c r="BA1068" s="3" t="s">
        <v>34317</v>
      </c>
      <c r="BB1068" s="3" t="s">
        <v>13394</v>
      </c>
      <c r="BD1068" s="3" t="s">
        <v>30</v>
      </c>
      <c r="BG1068" s="3"/>
    </row>
    <row r="1069" spans="1:59" ht="15" x14ac:dyDescent="0.2">
      <c r="A1069" s="3" t="s">
        <v>34314</v>
      </c>
      <c r="B1069" s="3" t="s">
        <v>34312</v>
      </c>
      <c r="C1069" s="4">
        <v>42790.667314814818</v>
      </c>
      <c r="D1069" s="3" t="s">
        <v>31816</v>
      </c>
      <c r="E1069" s="3" t="s">
        <v>34314</v>
      </c>
      <c r="L1069" s="3" t="s">
        <v>34315</v>
      </c>
      <c r="AZ1069" s="3" t="s">
        <v>4044</v>
      </c>
      <c r="BA1069" s="3" t="s">
        <v>34313</v>
      </c>
      <c r="BD1069" s="3" t="s">
        <v>7641</v>
      </c>
      <c r="BG1069" s="3"/>
    </row>
    <row r="1070" spans="1:59" ht="15" x14ac:dyDescent="0.2">
      <c r="A1070" s="3" t="s">
        <v>34309</v>
      </c>
      <c r="B1070" s="3" t="s">
        <v>34307</v>
      </c>
      <c r="C1070" s="4">
        <v>42790.667314814818</v>
      </c>
      <c r="D1070" s="3" t="s">
        <v>31816</v>
      </c>
      <c r="E1070" s="3" t="s">
        <v>34311</v>
      </c>
      <c r="N1070" s="3" t="s">
        <v>10508</v>
      </c>
      <c r="U1070" s="3" t="s">
        <v>34310</v>
      </c>
      <c r="AI1070" s="3" t="s">
        <v>29</v>
      </c>
      <c r="AJ1070" s="3" t="s">
        <v>7697</v>
      </c>
      <c r="AM1070" s="3" t="s">
        <v>62</v>
      </c>
      <c r="AZ1070" s="3" t="s">
        <v>34308</v>
      </c>
      <c r="BA1070" s="3" t="s">
        <v>5145</v>
      </c>
      <c r="BB1070" s="3" t="s">
        <v>26351</v>
      </c>
      <c r="BD1070" s="3" t="s">
        <v>30</v>
      </c>
      <c r="BG1070" s="3"/>
    </row>
    <row r="1071" spans="1:59" ht="15" x14ac:dyDescent="0.2">
      <c r="A1071" s="3" t="s">
        <v>34304</v>
      </c>
      <c r="B1071" s="3" t="s">
        <v>34302</v>
      </c>
      <c r="C1071" s="4">
        <v>42790.667303240742</v>
      </c>
      <c r="D1071" s="3" t="s">
        <v>31816</v>
      </c>
      <c r="E1071" s="3" t="s">
        <v>34306</v>
      </c>
      <c r="N1071" s="3" t="s">
        <v>7894</v>
      </c>
      <c r="U1071" s="3" t="s">
        <v>34305</v>
      </c>
      <c r="AI1071" s="3" t="s">
        <v>29</v>
      </c>
      <c r="AJ1071" s="3" t="s">
        <v>7697</v>
      </c>
      <c r="AM1071" s="3" t="s">
        <v>62</v>
      </c>
      <c r="AZ1071" s="3" t="s">
        <v>34303</v>
      </c>
      <c r="BA1071" s="3" t="s">
        <v>4144</v>
      </c>
      <c r="BB1071" s="3" t="s">
        <v>7897</v>
      </c>
      <c r="BD1071" s="3" t="s">
        <v>30</v>
      </c>
      <c r="BG1071" s="3"/>
    </row>
    <row r="1072" spans="1:59" ht="15" x14ac:dyDescent="0.2">
      <c r="A1072" s="3" t="s">
        <v>34300</v>
      </c>
      <c r="B1072" s="3" t="s">
        <v>34299</v>
      </c>
      <c r="C1072" s="4">
        <v>42790.667303240742</v>
      </c>
      <c r="D1072" s="3" t="s">
        <v>31816</v>
      </c>
      <c r="E1072" s="3" t="s">
        <v>34300</v>
      </c>
      <c r="L1072" s="3" t="s">
        <v>34301</v>
      </c>
      <c r="AZ1072" s="3" t="s">
        <v>12762</v>
      </c>
      <c r="BA1072" s="3" t="s">
        <v>3238</v>
      </c>
      <c r="BD1072" s="3" t="s">
        <v>7641</v>
      </c>
      <c r="BG1072" s="3"/>
    </row>
    <row r="1073" spans="1:59" ht="15" x14ac:dyDescent="0.2">
      <c r="A1073" s="3" t="s">
        <v>34298</v>
      </c>
      <c r="B1073" s="3" t="s">
        <v>34297</v>
      </c>
      <c r="C1073" s="4">
        <v>42790.667303240742</v>
      </c>
      <c r="D1073" s="3" t="s">
        <v>31816</v>
      </c>
      <c r="E1073" s="3" t="s">
        <v>34298</v>
      </c>
      <c r="L1073" s="3" t="s">
        <v>32690</v>
      </c>
      <c r="AZ1073" s="3" t="s">
        <v>19374</v>
      </c>
      <c r="BA1073" s="3" t="s">
        <v>25739</v>
      </c>
      <c r="BD1073" s="3" t="s">
        <v>7641</v>
      </c>
      <c r="BG1073" s="3"/>
    </row>
    <row r="1074" spans="1:59" ht="15" x14ac:dyDescent="0.2">
      <c r="A1074" s="3" t="s">
        <v>34296</v>
      </c>
      <c r="B1074" s="3" t="s">
        <v>34294</v>
      </c>
      <c r="C1074" s="4">
        <v>42790.667291666658</v>
      </c>
      <c r="D1074" s="3" t="s">
        <v>31816</v>
      </c>
      <c r="E1074" s="3" t="s">
        <v>34296</v>
      </c>
      <c r="L1074" s="3" t="s">
        <v>32690</v>
      </c>
      <c r="AZ1074" s="3" t="s">
        <v>544</v>
      </c>
      <c r="BA1074" s="3" t="s">
        <v>34295</v>
      </c>
      <c r="BD1074" s="3" t="s">
        <v>7641</v>
      </c>
      <c r="BG1074" s="3"/>
    </row>
    <row r="1075" spans="1:59" ht="15" x14ac:dyDescent="0.2">
      <c r="A1075" s="3" t="s">
        <v>34291</v>
      </c>
      <c r="B1075" s="3" t="s">
        <v>34289</v>
      </c>
      <c r="C1075" s="4">
        <v>42790.667291666658</v>
      </c>
      <c r="D1075" s="3" t="s">
        <v>31816</v>
      </c>
      <c r="E1075" s="3" t="s">
        <v>34293</v>
      </c>
      <c r="M1075" s="3" t="s">
        <v>11900</v>
      </c>
      <c r="N1075" s="3" t="s">
        <v>11896</v>
      </c>
      <c r="O1075" s="3" t="s">
        <v>25</v>
      </c>
      <c r="U1075" s="3" t="s">
        <v>34292</v>
      </c>
      <c r="AI1075" s="3" t="s">
        <v>29</v>
      </c>
      <c r="AJ1075" s="3" t="s">
        <v>7697</v>
      </c>
      <c r="AM1075" s="3" t="s">
        <v>24</v>
      </c>
      <c r="AZ1075" s="3" t="s">
        <v>544</v>
      </c>
      <c r="BA1075" s="3" t="s">
        <v>34290</v>
      </c>
      <c r="BB1075" s="3" t="s">
        <v>13798</v>
      </c>
      <c r="BD1075" s="3" t="s">
        <v>30</v>
      </c>
      <c r="BG1075" s="3"/>
    </row>
    <row r="1076" spans="1:59" ht="15" x14ac:dyDescent="0.2">
      <c r="A1076" s="3" t="s">
        <v>34288</v>
      </c>
      <c r="B1076" s="3" t="s">
        <v>34287</v>
      </c>
      <c r="C1076" s="4">
        <v>42790.667291666658</v>
      </c>
      <c r="D1076" s="3" t="s">
        <v>31816</v>
      </c>
      <c r="E1076" s="3" t="s">
        <v>34288</v>
      </c>
      <c r="L1076" s="3" t="s">
        <v>32690</v>
      </c>
      <c r="AZ1076" s="3" t="s">
        <v>27101</v>
      </c>
      <c r="BA1076" s="3" t="s">
        <v>2396</v>
      </c>
      <c r="BD1076" s="3" t="s">
        <v>7641</v>
      </c>
      <c r="BG1076" s="3"/>
    </row>
    <row r="1077" spans="1:59" ht="15" x14ac:dyDescent="0.2">
      <c r="A1077" s="3" t="s">
        <v>34285</v>
      </c>
      <c r="B1077" s="3" t="s">
        <v>34284</v>
      </c>
      <c r="C1077" s="4">
        <v>42790.667280092603</v>
      </c>
      <c r="D1077" s="3" t="s">
        <v>31816</v>
      </c>
      <c r="E1077" s="3" t="s">
        <v>34285</v>
      </c>
      <c r="L1077" s="3" t="s">
        <v>34286</v>
      </c>
      <c r="AZ1077" s="3" t="s">
        <v>1168</v>
      </c>
      <c r="BA1077" s="3" t="s">
        <v>18122</v>
      </c>
      <c r="BD1077" s="3" t="s">
        <v>7641</v>
      </c>
      <c r="BG1077" s="3"/>
    </row>
    <row r="1078" spans="1:59" ht="15" x14ac:dyDescent="0.2">
      <c r="A1078" s="3" t="s">
        <v>34283</v>
      </c>
      <c r="B1078" s="3" t="s">
        <v>34281</v>
      </c>
      <c r="C1078" s="4">
        <v>42790.667280092603</v>
      </c>
      <c r="D1078" s="3" t="s">
        <v>31816</v>
      </c>
      <c r="E1078" s="3" t="s">
        <v>34283</v>
      </c>
      <c r="L1078" s="3" t="s">
        <v>32690</v>
      </c>
      <c r="AZ1078" s="3" t="s">
        <v>1168</v>
      </c>
      <c r="BA1078" s="3" t="s">
        <v>34282</v>
      </c>
      <c r="BD1078" s="3" t="s">
        <v>7641</v>
      </c>
      <c r="BG1078" s="3"/>
    </row>
    <row r="1079" spans="1:59" ht="15" x14ac:dyDescent="0.2">
      <c r="A1079" s="3" t="s">
        <v>34280</v>
      </c>
      <c r="B1079" s="3" t="s">
        <v>34278</v>
      </c>
      <c r="C1079" s="4">
        <v>42790.667280092603</v>
      </c>
      <c r="D1079" s="3" t="s">
        <v>31816</v>
      </c>
      <c r="E1079" s="3" t="s">
        <v>34280</v>
      </c>
      <c r="L1079" s="3" t="s">
        <v>32762</v>
      </c>
      <c r="AZ1079" s="3" t="s">
        <v>1168</v>
      </c>
      <c r="BA1079" s="3" t="s">
        <v>34279</v>
      </c>
      <c r="BD1079" s="3" t="s">
        <v>7641</v>
      </c>
      <c r="BG1079" s="3"/>
    </row>
    <row r="1080" spans="1:59" ht="15" x14ac:dyDescent="0.2">
      <c r="A1080" s="3" t="s">
        <v>34276</v>
      </c>
      <c r="B1080" s="3" t="s">
        <v>34274</v>
      </c>
      <c r="C1080" s="4">
        <v>42790.667280092603</v>
      </c>
      <c r="D1080" s="3" t="s">
        <v>31816</v>
      </c>
      <c r="E1080" s="3" t="s">
        <v>34276</v>
      </c>
      <c r="L1080" s="3" t="s">
        <v>34277</v>
      </c>
      <c r="AZ1080" s="3" t="s">
        <v>34275</v>
      </c>
      <c r="BA1080" s="3" t="s">
        <v>1072</v>
      </c>
      <c r="BD1080" s="3" t="s">
        <v>7641</v>
      </c>
      <c r="BG1080" s="3"/>
    </row>
    <row r="1081" spans="1:59" ht="15" x14ac:dyDescent="0.2">
      <c r="A1081" s="3" t="s">
        <v>6304</v>
      </c>
      <c r="B1081" s="3" t="s">
        <v>34271</v>
      </c>
      <c r="C1081" s="4">
        <v>42790.667280092603</v>
      </c>
      <c r="D1081" s="3" t="s">
        <v>31816</v>
      </c>
      <c r="E1081" s="3" t="s">
        <v>34273</v>
      </c>
      <c r="M1081" s="3" t="s">
        <v>39038</v>
      </c>
      <c r="N1081" s="3" t="s">
        <v>9767</v>
      </c>
      <c r="O1081" s="3" t="s">
        <v>25</v>
      </c>
      <c r="U1081" s="3" t="s">
        <v>34272</v>
      </c>
      <c r="AI1081" s="3" t="s">
        <v>29</v>
      </c>
      <c r="AJ1081" s="3" t="s">
        <v>28</v>
      </c>
      <c r="AM1081" s="3" t="s">
        <v>24</v>
      </c>
      <c r="AZ1081" s="3" t="s">
        <v>88</v>
      </c>
      <c r="BA1081" s="3" t="s">
        <v>89</v>
      </c>
      <c r="BB1081" s="3" t="s">
        <v>90</v>
      </c>
      <c r="BD1081" s="3" t="s">
        <v>30</v>
      </c>
      <c r="BG1081" s="3"/>
    </row>
    <row r="1082" spans="1:59" ht="15" x14ac:dyDescent="0.2">
      <c r="A1082" s="3" t="s">
        <v>34268</v>
      </c>
      <c r="B1082" s="3" t="s">
        <v>34266</v>
      </c>
      <c r="C1082" s="4">
        <v>42790.667256944442</v>
      </c>
      <c r="D1082" s="3" t="s">
        <v>31816</v>
      </c>
      <c r="E1082" s="3" t="s">
        <v>34270</v>
      </c>
      <c r="N1082" s="3" t="s">
        <v>10165</v>
      </c>
      <c r="U1082" s="3" t="s">
        <v>34269</v>
      </c>
      <c r="AI1082" s="3" t="s">
        <v>29</v>
      </c>
      <c r="AJ1082" s="3" t="s">
        <v>7697</v>
      </c>
      <c r="AM1082" s="3" t="s">
        <v>62</v>
      </c>
      <c r="AZ1082" s="3" t="s">
        <v>29031</v>
      </c>
      <c r="BA1082" s="3" t="s">
        <v>34267</v>
      </c>
      <c r="BB1082" s="3" t="s">
        <v>10177</v>
      </c>
      <c r="BD1082" s="3" t="s">
        <v>30</v>
      </c>
      <c r="BG1082" s="3"/>
    </row>
    <row r="1083" spans="1:59" ht="15" x14ac:dyDescent="0.2">
      <c r="A1083" s="3" t="s">
        <v>34263</v>
      </c>
      <c r="B1083" s="3" t="s">
        <v>34260</v>
      </c>
      <c r="C1083" s="4">
        <v>42790.667256944442</v>
      </c>
      <c r="D1083" s="3" t="s">
        <v>31816</v>
      </c>
      <c r="E1083" s="3" t="s">
        <v>34265</v>
      </c>
      <c r="N1083" s="3" t="s">
        <v>22399</v>
      </c>
      <c r="U1083" s="3" t="s">
        <v>34264</v>
      </c>
      <c r="AI1083" s="3" t="s">
        <v>29</v>
      </c>
      <c r="AJ1083" s="3" t="s">
        <v>7697</v>
      </c>
      <c r="AM1083" s="3" t="s">
        <v>62</v>
      </c>
      <c r="AZ1083" s="3" t="s">
        <v>34262</v>
      </c>
      <c r="BA1083" s="3" t="s">
        <v>34261</v>
      </c>
      <c r="BB1083" s="3" t="s">
        <v>25245</v>
      </c>
      <c r="BD1083" s="3" t="s">
        <v>30</v>
      </c>
      <c r="BG1083" s="3"/>
    </row>
    <row r="1084" spans="1:59" ht="15" x14ac:dyDescent="0.2">
      <c r="A1084" s="3" t="s">
        <v>34258</v>
      </c>
      <c r="B1084" s="3" t="s">
        <v>34256</v>
      </c>
      <c r="C1084" s="4">
        <v>42790.667245370372</v>
      </c>
      <c r="D1084" s="3" t="s">
        <v>31816</v>
      </c>
      <c r="E1084" s="3" t="s">
        <v>34258</v>
      </c>
      <c r="L1084" s="3" t="s">
        <v>34259</v>
      </c>
      <c r="AZ1084" s="3" t="s">
        <v>34257</v>
      </c>
      <c r="BA1084" s="3" t="s">
        <v>4412</v>
      </c>
      <c r="BD1084" s="3" t="s">
        <v>7641</v>
      </c>
      <c r="BG1084" s="3"/>
    </row>
    <row r="1085" spans="1:59" ht="15" x14ac:dyDescent="0.2">
      <c r="A1085" s="3" t="s">
        <v>34254</v>
      </c>
      <c r="B1085" s="3" t="s">
        <v>34252</v>
      </c>
      <c r="C1085" s="4">
        <v>42790.667245370372</v>
      </c>
      <c r="D1085" s="3" t="s">
        <v>31816</v>
      </c>
      <c r="E1085" s="3" t="s">
        <v>34254</v>
      </c>
      <c r="L1085" s="3" t="s">
        <v>34255</v>
      </c>
      <c r="AZ1085" s="3" t="s">
        <v>34253</v>
      </c>
      <c r="BA1085" s="3" t="s">
        <v>24326</v>
      </c>
      <c r="BD1085" s="3" t="s">
        <v>7641</v>
      </c>
      <c r="BG1085" s="3"/>
    </row>
    <row r="1086" spans="1:59" ht="15" x14ac:dyDescent="0.2">
      <c r="A1086" s="3" t="s">
        <v>34251</v>
      </c>
      <c r="B1086" s="3" t="s">
        <v>34249</v>
      </c>
      <c r="C1086" s="4">
        <v>42790.667245370372</v>
      </c>
      <c r="D1086" s="3" t="s">
        <v>31816</v>
      </c>
      <c r="E1086" s="3" t="s">
        <v>34251</v>
      </c>
      <c r="L1086" s="3" t="s">
        <v>32690</v>
      </c>
      <c r="AZ1086" s="3" t="s">
        <v>8172</v>
      </c>
      <c r="BA1086" s="3" t="s">
        <v>34250</v>
      </c>
      <c r="BD1086" s="3" t="s">
        <v>7641</v>
      </c>
      <c r="BG1086" s="3"/>
    </row>
    <row r="1087" spans="1:59" ht="15" x14ac:dyDescent="0.2">
      <c r="A1087" s="3" t="s">
        <v>34246</v>
      </c>
      <c r="B1087" s="3" t="s">
        <v>34243</v>
      </c>
      <c r="C1087" s="4">
        <v>42790.667233796303</v>
      </c>
      <c r="D1087" s="3" t="s">
        <v>31816</v>
      </c>
      <c r="E1087" s="3" t="s">
        <v>34248</v>
      </c>
      <c r="M1087" s="3" t="s">
        <v>11097</v>
      </c>
      <c r="N1087" s="3" t="s">
        <v>23328</v>
      </c>
      <c r="O1087" s="3" t="s">
        <v>25</v>
      </c>
      <c r="U1087" s="3" t="s">
        <v>34247</v>
      </c>
      <c r="AI1087" s="3" t="s">
        <v>29</v>
      </c>
      <c r="AJ1087" s="3" t="s">
        <v>7697</v>
      </c>
      <c r="AM1087" s="3" t="s">
        <v>24</v>
      </c>
      <c r="AZ1087" s="3" t="s">
        <v>34245</v>
      </c>
      <c r="BA1087" s="3" t="s">
        <v>34244</v>
      </c>
      <c r="BB1087" s="3" t="s">
        <v>7889</v>
      </c>
      <c r="BD1087" s="3" t="s">
        <v>30</v>
      </c>
      <c r="BG1087" s="3"/>
    </row>
    <row r="1088" spans="1:59" ht="15" x14ac:dyDescent="0.2">
      <c r="A1088" s="3" t="s">
        <v>34240</v>
      </c>
      <c r="B1088" s="3" t="s">
        <v>34237</v>
      </c>
      <c r="C1088" s="4">
        <v>42790.667233796303</v>
      </c>
      <c r="D1088" s="3" t="s">
        <v>31816</v>
      </c>
      <c r="E1088" s="3" t="s">
        <v>34242</v>
      </c>
      <c r="N1088" s="3" t="s">
        <v>15687</v>
      </c>
      <c r="U1088" s="3" t="s">
        <v>34241</v>
      </c>
      <c r="AI1088" s="3" t="s">
        <v>29</v>
      </c>
      <c r="AJ1088" s="3" t="s">
        <v>7697</v>
      </c>
      <c r="AM1088" s="3" t="s">
        <v>62</v>
      </c>
      <c r="AZ1088" s="3" t="s">
        <v>34239</v>
      </c>
      <c r="BA1088" s="3" t="s">
        <v>34238</v>
      </c>
      <c r="BB1088" s="3" t="s">
        <v>15682</v>
      </c>
      <c r="BD1088" s="3" t="s">
        <v>30</v>
      </c>
      <c r="BG1088" s="3"/>
    </row>
    <row r="1089" spans="1:59" ht="15" x14ac:dyDescent="0.2">
      <c r="A1089" s="3" t="s">
        <v>34234</v>
      </c>
      <c r="B1089" s="3" t="s">
        <v>34231</v>
      </c>
      <c r="C1089" s="4">
        <v>42790.667233796303</v>
      </c>
      <c r="D1089" s="3" t="s">
        <v>31816</v>
      </c>
      <c r="E1089" s="3" t="s">
        <v>34236</v>
      </c>
      <c r="N1089" s="3" t="s">
        <v>15687</v>
      </c>
      <c r="U1089" s="3" t="s">
        <v>34235</v>
      </c>
      <c r="AI1089" s="3" t="s">
        <v>29</v>
      </c>
      <c r="AJ1089" s="3" t="s">
        <v>7697</v>
      </c>
      <c r="AM1089" s="3" t="s">
        <v>62</v>
      </c>
      <c r="AZ1089" s="3" t="s">
        <v>34233</v>
      </c>
      <c r="BA1089" s="3" t="s">
        <v>34232</v>
      </c>
      <c r="BB1089" s="3" t="s">
        <v>8693</v>
      </c>
      <c r="BD1089" s="3" t="s">
        <v>30</v>
      </c>
      <c r="BG1089" s="3"/>
    </row>
    <row r="1090" spans="1:59" ht="15" x14ac:dyDescent="0.2">
      <c r="A1090" s="3" t="s">
        <v>34228</v>
      </c>
      <c r="B1090" s="3" t="s">
        <v>34226</v>
      </c>
      <c r="C1090" s="4">
        <v>42790.667233796303</v>
      </c>
      <c r="D1090" s="3" t="s">
        <v>31816</v>
      </c>
      <c r="E1090" s="3" t="s">
        <v>34230</v>
      </c>
      <c r="N1090" s="3" t="s">
        <v>15687</v>
      </c>
      <c r="U1090" s="3" t="s">
        <v>34229</v>
      </c>
      <c r="AI1090" s="3" t="s">
        <v>29</v>
      </c>
      <c r="AJ1090" s="3" t="s">
        <v>7697</v>
      </c>
      <c r="AM1090" s="3" t="s">
        <v>62</v>
      </c>
      <c r="AZ1090" s="3" t="s">
        <v>4294</v>
      </c>
      <c r="BA1090" s="3" t="s">
        <v>34227</v>
      </c>
      <c r="BB1090" s="3" t="s">
        <v>15682</v>
      </c>
      <c r="BD1090" s="3" t="s">
        <v>30</v>
      </c>
      <c r="BG1090" s="3"/>
    </row>
    <row r="1091" spans="1:59" ht="15" x14ac:dyDescent="0.2">
      <c r="A1091" s="3" t="s">
        <v>34225</v>
      </c>
      <c r="B1091" s="3" t="s">
        <v>34222</v>
      </c>
      <c r="C1091" s="4">
        <v>42790.667222222219</v>
      </c>
      <c r="D1091" s="3" t="s">
        <v>31816</v>
      </c>
      <c r="E1091" s="3" t="s">
        <v>34225</v>
      </c>
      <c r="L1091" s="3" t="s">
        <v>32752</v>
      </c>
      <c r="AZ1091" s="3" t="s">
        <v>34224</v>
      </c>
      <c r="BA1091" s="3" t="s">
        <v>34223</v>
      </c>
      <c r="BD1091" s="3" t="s">
        <v>7641</v>
      </c>
      <c r="BG1091" s="3"/>
    </row>
    <row r="1092" spans="1:59" ht="15" x14ac:dyDescent="0.2">
      <c r="A1092" s="3" t="s">
        <v>34219</v>
      </c>
      <c r="B1092" s="3" t="s">
        <v>34216</v>
      </c>
      <c r="C1092" s="4">
        <v>42790.667222222219</v>
      </c>
      <c r="D1092" s="3" t="s">
        <v>31816</v>
      </c>
      <c r="E1092" s="3" t="s">
        <v>34221</v>
      </c>
      <c r="M1092" s="3" t="s">
        <v>31458</v>
      </c>
      <c r="N1092" s="3" t="s">
        <v>31454</v>
      </c>
      <c r="O1092" s="3" t="s">
        <v>25</v>
      </c>
      <c r="U1092" s="3" t="s">
        <v>34220</v>
      </c>
      <c r="AI1092" s="3" t="s">
        <v>29</v>
      </c>
      <c r="AJ1092" s="3" t="s">
        <v>7697</v>
      </c>
      <c r="AM1092" s="3" t="s">
        <v>24</v>
      </c>
      <c r="AZ1092" s="3" t="s">
        <v>34218</v>
      </c>
      <c r="BA1092" s="3" t="s">
        <v>34217</v>
      </c>
      <c r="BB1092" s="3" t="s">
        <v>8668</v>
      </c>
      <c r="BD1092" s="3" t="s">
        <v>30</v>
      </c>
      <c r="BG1092" s="3"/>
    </row>
    <row r="1093" spans="1:59" ht="15" x14ac:dyDescent="0.2">
      <c r="A1093" s="3" t="s">
        <v>34215</v>
      </c>
      <c r="B1093" s="3" t="s">
        <v>34213</v>
      </c>
      <c r="C1093" s="4">
        <v>42790.667222222219</v>
      </c>
      <c r="D1093" s="3" t="s">
        <v>31816</v>
      </c>
      <c r="E1093" s="3" t="s">
        <v>34215</v>
      </c>
      <c r="L1093" s="3" t="s">
        <v>32690</v>
      </c>
      <c r="AZ1093" s="3" t="s">
        <v>26421</v>
      </c>
      <c r="BA1093" s="3" t="s">
        <v>34214</v>
      </c>
      <c r="BD1093" s="3" t="s">
        <v>7641</v>
      </c>
      <c r="BG1093" s="3"/>
    </row>
    <row r="1094" spans="1:59" ht="15" x14ac:dyDescent="0.2">
      <c r="A1094" s="3" t="s">
        <v>34210</v>
      </c>
      <c r="B1094" s="3" t="s">
        <v>34207</v>
      </c>
      <c r="C1094" s="4">
        <v>42790.667210648149</v>
      </c>
      <c r="D1094" s="3" t="s">
        <v>31816</v>
      </c>
      <c r="E1094" s="3" t="s">
        <v>34212</v>
      </c>
      <c r="N1094" s="3" t="s">
        <v>22399</v>
      </c>
      <c r="U1094" s="3" t="s">
        <v>34211</v>
      </c>
      <c r="AI1094" s="3" t="s">
        <v>29</v>
      </c>
      <c r="AJ1094" s="3" t="s">
        <v>7697</v>
      </c>
      <c r="AM1094" s="3" t="s">
        <v>62</v>
      </c>
      <c r="AZ1094" s="3" t="s">
        <v>16687</v>
      </c>
      <c r="BA1094" s="3" t="s">
        <v>34209</v>
      </c>
      <c r="BB1094" s="3" t="s">
        <v>34208</v>
      </c>
      <c r="BD1094" s="3" t="s">
        <v>30</v>
      </c>
      <c r="BG1094" s="3"/>
    </row>
    <row r="1095" spans="1:59" ht="15" x14ac:dyDescent="0.2">
      <c r="A1095" s="3" t="s">
        <v>34204</v>
      </c>
      <c r="B1095" s="3" t="s">
        <v>34200</v>
      </c>
      <c r="C1095" s="4">
        <v>42790.667210648149</v>
      </c>
      <c r="D1095" s="3" t="s">
        <v>31816</v>
      </c>
      <c r="E1095" s="3" t="s">
        <v>34206</v>
      </c>
      <c r="N1095" s="3" t="s">
        <v>14059</v>
      </c>
      <c r="U1095" s="3" t="s">
        <v>34205</v>
      </c>
      <c r="AI1095" s="3" t="s">
        <v>29</v>
      </c>
      <c r="AJ1095" s="3" t="s">
        <v>7697</v>
      </c>
      <c r="AM1095" s="3" t="s">
        <v>62</v>
      </c>
      <c r="AZ1095" s="3" t="s">
        <v>34203</v>
      </c>
      <c r="BA1095" s="3" t="s">
        <v>34202</v>
      </c>
      <c r="BB1095" s="3" t="s">
        <v>34201</v>
      </c>
      <c r="BD1095" s="3" t="s">
        <v>30</v>
      </c>
      <c r="BG1095" s="3"/>
    </row>
    <row r="1096" spans="1:59" ht="15" x14ac:dyDescent="0.2">
      <c r="A1096" s="3" t="s">
        <v>34198</v>
      </c>
      <c r="B1096" s="3" t="s">
        <v>34196</v>
      </c>
      <c r="C1096" s="4">
        <v>42790.667199074072</v>
      </c>
      <c r="D1096" s="3" t="s">
        <v>31816</v>
      </c>
      <c r="E1096" s="3" t="s">
        <v>34198</v>
      </c>
      <c r="L1096" s="3" t="s">
        <v>34199</v>
      </c>
      <c r="AJ1096" s="3" t="s">
        <v>7697</v>
      </c>
      <c r="AZ1096" s="3" t="s">
        <v>34197</v>
      </c>
      <c r="BA1096" s="3" t="s">
        <v>7747</v>
      </c>
      <c r="BD1096" s="3" t="s">
        <v>7641</v>
      </c>
      <c r="BG1096" s="3"/>
    </row>
    <row r="1097" spans="1:59" ht="15" x14ac:dyDescent="0.2">
      <c r="A1097" s="3" t="s">
        <v>34193</v>
      </c>
      <c r="B1097" s="3" t="s">
        <v>34190</v>
      </c>
      <c r="C1097" s="4">
        <v>42790.667199074072</v>
      </c>
      <c r="D1097" s="3" t="s">
        <v>31816</v>
      </c>
      <c r="E1097" s="3" t="s">
        <v>34195</v>
      </c>
      <c r="M1097" s="3" t="s">
        <v>12749</v>
      </c>
      <c r="N1097" s="3" t="s">
        <v>12748</v>
      </c>
      <c r="O1097" s="3" t="s">
        <v>25</v>
      </c>
      <c r="U1097" s="3" t="s">
        <v>34194</v>
      </c>
      <c r="AI1097" s="3" t="s">
        <v>29</v>
      </c>
      <c r="AJ1097" s="3" t="s">
        <v>7697</v>
      </c>
      <c r="AM1097" s="3" t="s">
        <v>24</v>
      </c>
      <c r="AZ1097" s="3" t="s">
        <v>34192</v>
      </c>
      <c r="BA1097" s="3" t="s">
        <v>34191</v>
      </c>
      <c r="BB1097" s="3" t="s">
        <v>14399</v>
      </c>
      <c r="BD1097" s="3" t="s">
        <v>30</v>
      </c>
      <c r="BG1097" s="3"/>
    </row>
    <row r="1098" spans="1:59" ht="15" x14ac:dyDescent="0.2">
      <c r="A1098" s="3" t="s">
        <v>34189</v>
      </c>
      <c r="B1098" s="3" t="s">
        <v>34186</v>
      </c>
      <c r="C1098" s="4">
        <v>42790.667187500003</v>
      </c>
      <c r="D1098" s="3" t="s">
        <v>31816</v>
      </c>
      <c r="E1098" s="3" t="s">
        <v>34189</v>
      </c>
      <c r="L1098" s="3" t="s">
        <v>32690</v>
      </c>
      <c r="AZ1098" s="3" t="s">
        <v>34188</v>
      </c>
      <c r="BA1098" s="3" t="s">
        <v>34187</v>
      </c>
      <c r="BD1098" s="3" t="s">
        <v>7641</v>
      </c>
      <c r="BG1098" s="3"/>
    </row>
    <row r="1099" spans="1:59" ht="15" x14ac:dyDescent="0.2">
      <c r="A1099" s="3" t="s">
        <v>34183</v>
      </c>
      <c r="B1099" s="3" t="s">
        <v>34182</v>
      </c>
      <c r="C1099" s="4">
        <v>42790.667187500003</v>
      </c>
      <c r="D1099" s="3" t="s">
        <v>31816</v>
      </c>
      <c r="E1099" s="3" t="s">
        <v>34185</v>
      </c>
      <c r="N1099" s="3" t="s">
        <v>22399</v>
      </c>
      <c r="U1099" s="3" t="s">
        <v>34184</v>
      </c>
      <c r="AI1099" s="3" t="s">
        <v>29</v>
      </c>
      <c r="AJ1099" s="3" t="s">
        <v>7697</v>
      </c>
      <c r="AM1099" s="3" t="s">
        <v>62</v>
      </c>
      <c r="AZ1099" s="3" t="s">
        <v>27786</v>
      </c>
      <c r="BA1099" s="3" t="s">
        <v>2673</v>
      </c>
      <c r="BB1099" s="3" t="s">
        <v>7889</v>
      </c>
      <c r="BD1099" s="3" t="s">
        <v>30</v>
      </c>
      <c r="BG1099" s="3"/>
    </row>
    <row r="1100" spans="1:59" ht="15" x14ac:dyDescent="0.2">
      <c r="A1100" s="3" t="s">
        <v>34179</v>
      </c>
      <c r="B1100" s="3" t="s">
        <v>34176</v>
      </c>
      <c r="C1100" s="4">
        <v>42790.667187500003</v>
      </c>
      <c r="D1100" s="3" t="s">
        <v>31816</v>
      </c>
      <c r="E1100" s="3" t="s">
        <v>34181</v>
      </c>
      <c r="N1100" s="3" t="s">
        <v>15336</v>
      </c>
      <c r="U1100" s="3" t="s">
        <v>34180</v>
      </c>
      <c r="AI1100" s="3" t="s">
        <v>29</v>
      </c>
      <c r="AJ1100" s="3" t="s">
        <v>7697</v>
      </c>
      <c r="AM1100" s="3" t="s">
        <v>62</v>
      </c>
      <c r="AZ1100" s="3" t="s">
        <v>34178</v>
      </c>
      <c r="BA1100" s="3" t="s">
        <v>34177</v>
      </c>
      <c r="BB1100" s="3" t="s">
        <v>15460</v>
      </c>
      <c r="BD1100" s="3" t="s">
        <v>30</v>
      </c>
      <c r="BG1100" s="3"/>
    </row>
    <row r="1101" spans="1:59" ht="15" x14ac:dyDescent="0.2">
      <c r="A1101" s="3" t="s">
        <v>34173</v>
      </c>
      <c r="B1101" s="3" t="s">
        <v>34170</v>
      </c>
      <c r="C1101" s="4">
        <v>42790.667175925933</v>
      </c>
      <c r="D1101" s="3" t="s">
        <v>31816</v>
      </c>
      <c r="E1101" s="3" t="s">
        <v>34175</v>
      </c>
      <c r="M1101" s="3" t="s">
        <v>8674</v>
      </c>
      <c r="N1101" s="3" t="s">
        <v>8673</v>
      </c>
      <c r="O1101" s="3" t="s">
        <v>25</v>
      </c>
      <c r="U1101" s="3" t="s">
        <v>34174</v>
      </c>
      <c r="AI1101" s="3" t="s">
        <v>29</v>
      </c>
      <c r="AJ1101" s="3" t="s">
        <v>7697</v>
      </c>
      <c r="AM1101" s="3" t="s">
        <v>24</v>
      </c>
      <c r="AZ1101" s="3" t="s">
        <v>34172</v>
      </c>
      <c r="BA1101" s="3" t="s">
        <v>34171</v>
      </c>
      <c r="BB1101" s="3" t="s">
        <v>21290</v>
      </c>
      <c r="BD1101" s="3" t="s">
        <v>30</v>
      </c>
      <c r="BG1101" s="3"/>
    </row>
    <row r="1102" spans="1:59" ht="15" x14ac:dyDescent="0.2">
      <c r="A1102" s="3" t="s">
        <v>34167</v>
      </c>
      <c r="B1102" s="3" t="s">
        <v>34166</v>
      </c>
      <c r="C1102" s="4">
        <v>42790.667175925933</v>
      </c>
      <c r="D1102" s="3" t="s">
        <v>31816</v>
      </c>
      <c r="E1102" s="3" t="s">
        <v>34169</v>
      </c>
      <c r="N1102" s="3" t="s">
        <v>15687</v>
      </c>
      <c r="U1102" s="3" t="s">
        <v>34168</v>
      </c>
      <c r="AI1102" s="3" t="s">
        <v>29</v>
      </c>
      <c r="AJ1102" s="3" t="s">
        <v>7697</v>
      </c>
      <c r="AM1102" s="3" t="s">
        <v>62</v>
      </c>
      <c r="AZ1102" s="3" t="s">
        <v>23351</v>
      </c>
      <c r="BA1102" s="3" t="s">
        <v>2829</v>
      </c>
      <c r="BB1102" s="3" t="s">
        <v>21474</v>
      </c>
      <c r="BD1102" s="3" t="s">
        <v>30</v>
      </c>
      <c r="BG1102" s="3"/>
    </row>
    <row r="1103" spans="1:59" ht="15" x14ac:dyDescent="0.2">
      <c r="A1103" s="3" t="s">
        <v>34163</v>
      </c>
      <c r="B1103" s="3" t="s">
        <v>34160</v>
      </c>
      <c r="C1103" s="4">
        <v>42790.667175925933</v>
      </c>
      <c r="D1103" s="3" t="s">
        <v>31816</v>
      </c>
      <c r="E1103" s="3" t="s">
        <v>34165</v>
      </c>
      <c r="N1103" s="3" t="s">
        <v>25089</v>
      </c>
      <c r="U1103" s="3" t="s">
        <v>34164</v>
      </c>
      <c r="AI1103" s="3" t="s">
        <v>29</v>
      </c>
      <c r="AJ1103" s="3" t="s">
        <v>7697</v>
      </c>
      <c r="AM1103" s="3" t="s">
        <v>62</v>
      </c>
      <c r="AZ1103" s="3" t="s">
        <v>34162</v>
      </c>
      <c r="BA1103" s="3" t="s">
        <v>34161</v>
      </c>
      <c r="BB1103" s="3" t="s">
        <v>16624</v>
      </c>
      <c r="BD1103" s="3" t="s">
        <v>30</v>
      </c>
      <c r="BG1103" s="3"/>
    </row>
    <row r="1104" spans="1:59" ht="15" x14ac:dyDescent="0.2">
      <c r="A1104" s="3" t="s">
        <v>34158</v>
      </c>
      <c r="B1104" s="3" t="s">
        <v>34155</v>
      </c>
      <c r="C1104" s="4">
        <v>42790.667175925933</v>
      </c>
      <c r="D1104" s="3" t="s">
        <v>31816</v>
      </c>
      <c r="E1104" s="3" t="s">
        <v>34158</v>
      </c>
      <c r="L1104" s="3" t="s">
        <v>34159</v>
      </c>
      <c r="AZ1104" s="3" t="s">
        <v>34157</v>
      </c>
      <c r="BA1104" s="3" t="s">
        <v>34156</v>
      </c>
      <c r="BD1104" s="3" t="s">
        <v>7641</v>
      </c>
      <c r="BG1104" s="3"/>
    </row>
    <row r="1105" spans="1:59" ht="15" x14ac:dyDescent="0.2">
      <c r="A1105" s="3" t="s">
        <v>34152</v>
      </c>
      <c r="B1105" s="3" t="s">
        <v>34151</v>
      </c>
      <c r="C1105" s="4">
        <v>42790.667164351849</v>
      </c>
      <c r="D1105" s="3" t="s">
        <v>31816</v>
      </c>
      <c r="E1105" s="3" t="s">
        <v>34154</v>
      </c>
      <c r="N1105" s="3" t="s">
        <v>22399</v>
      </c>
      <c r="U1105" s="3" t="s">
        <v>34153</v>
      </c>
      <c r="AI1105" s="3" t="s">
        <v>29</v>
      </c>
      <c r="AJ1105" s="3" t="s">
        <v>7697</v>
      </c>
      <c r="AM1105" s="3" t="s">
        <v>62</v>
      </c>
      <c r="AZ1105" s="3" t="s">
        <v>19730</v>
      </c>
      <c r="BA1105" s="3" t="s">
        <v>7675</v>
      </c>
      <c r="BB1105" s="3" t="s">
        <v>22393</v>
      </c>
      <c r="BD1105" s="3" t="s">
        <v>30</v>
      </c>
      <c r="BG1105" s="3"/>
    </row>
    <row r="1106" spans="1:59" ht="15" x14ac:dyDescent="0.2">
      <c r="A1106" s="3" t="s">
        <v>34149</v>
      </c>
      <c r="B1106" s="3" t="s">
        <v>34146</v>
      </c>
      <c r="C1106" s="4">
        <v>42790.667164351849</v>
      </c>
      <c r="D1106" s="3" t="s">
        <v>31816</v>
      </c>
      <c r="E1106" s="3" t="s">
        <v>34149</v>
      </c>
      <c r="L1106" s="3" t="s">
        <v>34150</v>
      </c>
      <c r="AZ1106" s="3" t="s">
        <v>34148</v>
      </c>
      <c r="BA1106" s="3" t="s">
        <v>34147</v>
      </c>
      <c r="BD1106" s="3" t="s">
        <v>7641</v>
      </c>
      <c r="BG1106" s="3"/>
    </row>
    <row r="1107" spans="1:59" ht="15" x14ac:dyDescent="0.2">
      <c r="A1107" s="3" t="s">
        <v>34145</v>
      </c>
      <c r="B1107" s="3" t="s">
        <v>34143</v>
      </c>
      <c r="C1107" s="4">
        <v>42790.667164351849</v>
      </c>
      <c r="D1107" s="3" t="s">
        <v>31816</v>
      </c>
      <c r="E1107" s="3" t="s">
        <v>34145</v>
      </c>
      <c r="L1107" s="3" t="s">
        <v>32690</v>
      </c>
      <c r="AZ1107" s="3" t="s">
        <v>9441</v>
      </c>
      <c r="BA1107" s="3" t="s">
        <v>34144</v>
      </c>
      <c r="BD1107" s="3" t="s">
        <v>7641</v>
      </c>
      <c r="BG1107" s="3"/>
    </row>
    <row r="1108" spans="1:59" ht="15" x14ac:dyDescent="0.2">
      <c r="A1108" s="3" t="s">
        <v>34140</v>
      </c>
      <c r="B1108" s="3" t="s">
        <v>34138</v>
      </c>
      <c r="C1108" s="4">
        <v>42790.667164351849</v>
      </c>
      <c r="D1108" s="3" t="s">
        <v>31816</v>
      </c>
      <c r="E1108" s="3" t="s">
        <v>34142</v>
      </c>
      <c r="N1108" s="3" t="s">
        <v>24219</v>
      </c>
      <c r="U1108" s="3" t="s">
        <v>34141</v>
      </c>
      <c r="AI1108" s="3" t="s">
        <v>29</v>
      </c>
      <c r="AJ1108" s="3" t="s">
        <v>7697</v>
      </c>
      <c r="AM1108" s="3" t="s">
        <v>62</v>
      </c>
      <c r="AZ1108" s="3" t="s">
        <v>2288</v>
      </c>
      <c r="BA1108" s="3" t="s">
        <v>34139</v>
      </c>
      <c r="BB1108" s="3" t="s">
        <v>176</v>
      </c>
      <c r="BD1108" s="3" t="s">
        <v>30</v>
      </c>
      <c r="BG1108" s="3"/>
    </row>
    <row r="1109" spans="1:59" ht="15" x14ac:dyDescent="0.2">
      <c r="A1109" s="3" t="s">
        <v>34135</v>
      </c>
      <c r="B1109" s="3" t="s">
        <v>34133</v>
      </c>
      <c r="C1109" s="4">
        <v>42790.66715277778</v>
      </c>
      <c r="D1109" s="3" t="s">
        <v>31816</v>
      </c>
      <c r="E1109" s="3" t="s">
        <v>34137</v>
      </c>
      <c r="M1109" s="3" t="s">
        <v>20986</v>
      </c>
      <c r="N1109" s="3" t="s">
        <v>20985</v>
      </c>
      <c r="O1109" s="3" t="s">
        <v>25</v>
      </c>
      <c r="U1109" s="3" t="s">
        <v>34136</v>
      </c>
      <c r="AI1109" s="3" t="s">
        <v>29</v>
      </c>
      <c r="AJ1109" s="3" t="s">
        <v>7697</v>
      </c>
      <c r="AM1109" s="3" t="s">
        <v>24</v>
      </c>
      <c r="AZ1109" s="3" t="s">
        <v>2288</v>
      </c>
      <c r="BA1109" s="3" t="s">
        <v>34134</v>
      </c>
      <c r="BB1109" s="3" t="s">
        <v>7719</v>
      </c>
      <c r="BD1109" s="3" t="s">
        <v>30</v>
      </c>
      <c r="BG1109" s="3"/>
    </row>
    <row r="1110" spans="1:59" ht="15" x14ac:dyDescent="0.2">
      <c r="A1110" s="3" t="s">
        <v>34130</v>
      </c>
      <c r="B1110" s="3" t="s">
        <v>34129</v>
      </c>
      <c r="C1110" s="4">
        <v>42790.66715277778</v>
      </c>
      <c r="D1110" s="3" t="s">
        <v>31816</v>
      </c>
      <c r="E1110" s="3" t="s">
        <v>34132</v>
      </c>
      <c r="M1110" s="3" t="s">
        <v>16620</v>
      </c>
      <c r="N1110" s="3" t="s">
        <v>16619</v>
      </c>
      <c r="O1110" s="3" t="s">
        <v>25</v>
      </c>
      <c r="U1110" s="3" t="s">
        <v>34131</v>
      </c>
      <c r="AI1110" s="3" t="s">
        <v>29</v>
      </c>
      <c r="AJ1110" s="3" t="s">
        <v>7697</v>
      </c>
      <c r="AM1110" s="3" t="s">
        <v>24</v>
      </c>
      <c r="AZ1110" s="3" t="s">
        <v>2288</v>
      </c>
      <c r="BA1110" s="3" t="s">
        <v>29317</v>
      </c>
      <c r="BB1110" s="3" t="s">
        <v>7719</v>
      </c>
      <c r="BD1110" s="3" t="s">
        <v>30</v>
      </c>
      <c r="BG1110" s="3"/>
    </row>
    <row r="1111" spans="1:59" ht="15" x14ac:dyDescent="0.2">
      <c r="A1111" s="3" t="s">
        <v>34126</v>
      </c>
      <c r="B1111" s="3" t="s">
        <v>34124</v>
      </c>
      <c r="C1111" s="4">
        <v>42790.66715277778</v>
      </c>
      <c r="D1111" s="3" t="s">
        <v>31816</v>
      </c>
      <c r="E1111" s="3" t="s">
        <v>34128</v>
      </c>
      <c r="M1111" s="3" t="s">
        <v>20509</v>
      </c>
      <c r="N1111" s="3" t="s">
        <v>20505</v>
      </c>
      <c r="O1111" s="3" t="s">
        <v>25</v>
      </c>
      <c r="U1111" s="3" t="s">
        <v>34127</v>
      </c>
      <c r="AI1111" s="3" t="s">
        <v>29</v>
      </c>
      <c r="AJ1111" s="3" t="s">
        <v>7697</v>
      </c>
      <c r="AM1111" s="3" t="s">
        <v>24</v>
      </c>
      <c r="AZ1111" s="3" t="s">
        <v>34125</v>
      </c>
      <c r="BA1111" s="3" t="s">
        <v>943</v>
      </c>
      <c r="BB1111" s="3" t="s">
        <v>14399</v>
      </c>
      <c r="BD1111" s="3" t="s">
        <v>30</v>
      </c>
      <c r="BG1111" s="3"/>
    </row>
    <row r="1112" spans="1:59" ht="15" x14ac:dyDescent="0.2">
      <c r="A1112" s="3" t="s">
        <v>34121</v>
      </c>
      <c r="B1112" s="3" t="s">
        <v>34118</v>
      </c>
      <c r="C1112" s="4">
        <v>42790.667141203703</v>
      </c>
      <c r="D1112" s="3" t="s">
        <v>31816</v>
      </c>
      <c r="E1112" s="3" t="s">
        <v>34123</v>
      </c>
      <c r="M1112" s="3" t="s">
        <v>14223</v>
      </c>
      <c r="N1112" s="3" t="s">
        <v>14222</v>
      </c>
      <c r="O1112" s="3" t="s">
        <v>25</v>
      </c>
      <c r="U1112" s="3" t="s">
        <v>34122</v>
      </c>
      <c r="AI1112" s="3" t="s">
        <v>29</v>
      </c>
      <c r="AJ1112" s="3" t="s">
        <v>7697</v>
      </c>
      <c r="AM1112" s="3" t="s">
        <v>24</v>
      </c>
      <c r="AZ1112" s="3" t="s">
        <v>34120</v>
      </c>
      <c r="BA1112" s="3" t="s">
        <v>34119</v>
      </c>
      <c r="BB1112" s="3" t="s">
        <v>15856</v>
      </c>
      <c r="BD1112" s="3" t="s">
        <v>30</v>
      </c>
      <c r="BG1112" s="3"/>
    </row>
    <row r="1113" spans="1:59" ht="15" x14ac:dyDescent="0.2">
      <c r="A1113" s="3" t="s">
        <v>34115</v>
      </c>
      <c r="B1113" s="3" t="s">
        <v>34113</v>
      </c>
      <c r="C1113" s="4">
        <v>42790.667141203703</v>
      </c>
      <c r="D1113" s="3" t="s">
        <v>31816</v>
      </c>
      <c r="E1113" s="3" t="s">
        <v>34117</v>
      </c>
      <c r="M1113" s="3" t="s">
        <v>31423</v>
      </c>
      <c r="N1113" s="3" t="s">
        <v>31419</v>
      </c>
      <c r="O1113" s="3" t="s">
        <v>25</v>
      </c>
      <c r="U1113" s="3" t="s">
        <v>34116</v>
      </c>
      <c r="AI1113" s="3" t="s">
        <v>29</v>
      </c>
      <c r="AJ1113" s="3" t="s">
        <v>7697</v>
      </c>
      <c r="AM1113" s="3" t="s">
        <v>24</v>
      </c>
      <c r="AZ1113" s="3" t="s">
        <v>34114</v>
      </c>
      <c r="BA1113" s="3" t="s">
        <v>8481</v>
      </c>
      <c r="BB1113" s="3" t="s">
        <v>7889</v>
      </c>
      <c r="BD1113" s="3" t="s">
        <v>30</v>
      </c>
      <c r="BG1113" s="3"/>
    </row>
    <row r="1114" spans="1:59" ht="15" x14ac:dyDescent="0.2">
      <c r="A1114" s="3" t="s">
        <v>34112</v>
      </c>
      <c r="B1114" s="3" t="s">
        <v>34110</v>
      </c>
      <c r="C1114" s="4">
        <v>42790.667129629634</v>
      </c>
      <c r="D1114" s="3" t="s">
        <v>31816</v>
      </c>
      <c r="E1114" s="3" t="s">
        <v>34112</v>
      </c>
      <c r="L1114" s="3" t="s">
        <v>32690</v>
      </c>
      <c r="AZ1114" s="3" t="s">
        <v>34111</v>
      </c>
      <c r="BA1114" s="3" t="s">
        <v>2777</v>
      </c>
      <c r="BD1114" s="3" t="s">
        <v>7641</v>
      </c>
      <c r="BG1114" s="3"/>
    </row>
    <row r="1115" spans="1:59" ht="15" x14ac:dyDescent="0.2">
      <c r="A1115" s="3" t="s">
        <v>34107</v>
      </c>
      <c r="B1115" s="3" t="s">
        <v>34105</v>
      </c>
      <c r="C1115" s="4">
        <v>42790.667129629634</v>
      </c>
      <c r="D1115" s="3" t="s">
        <v>31816</v>
      </c>
      <c r="E1115" s="3" t="s">
        <v>34109</v>
      </c>
      <c r="N1115" s="3" t="s">
        <v>13026</v>
      </c>
      <c r="U1115" s="3" t="s">
        <v>34108</v>
      </c>
      <c r="AI1115" s="3" t="s">
        <v>29</v>
      </c>
      <c r="AJ1115" s="3" t="s">
        <v>7697</v>
      </c>
      <c r="AM1115" s="3" t="s">
        <v>62</v>
      </c>
      <c r="AZ1115" s="3" t="s">
        <v>34106</v>
      </c>
      <c r="BA1115" s="3" t="s">
        <v>23564</v>
      </c>
      <c r="BB1115" s="3" t="s">
        <v>7694</v>
      </c>
      <c r="BD1115" s="3" t="s">
        <v>30</v>
      </c>
      <c r="BG1115" s="3"/>
    </row>
    <row r="1116" spans="1:59" ht="15" x14ac:dyDescent="0.2">
      <c r="A1116" s="3" t="s">
        <v>34102</v>
      </c>
      <c r="B1116" s="3" t="s">
        <v>34100</v>
      </c>
      <c r="C1116" s="4">
        <v>42790.667118055557</v>
      </c>
      <c r="D1116" s="3" t="s">
        <v>31816</v>
      </c>
      <c r="E1116" s="3" t="s">
        <v>34104</v>
      </c>
      <c r="M1116" s="3" t="s">
        <v>11150</v>
      </c>
      <c r="N1116" s="3" t="s">
        <v>11146</v>
      </c>
      <c r="O1116" s="3" t="s">
        <v>25</v>
      </c>
      <c r="U1116" s="3" t="s">
        <v>34103</v>
      </c>
      <c r="AI1116" s="3" t="s">
        <v>29</v>
      </c>
      <c r="AJ1116" s="3" t="s">
        <v>7697</v>
      </c>
      <c r="AM1116" s="3" t="s">
        <v>24</v>
      </c>
      <c r="AZ1116" s="3" t="s">
        <v>13540</v>
      </c>
      <c r="BA1116" s="3" t="s">
        <v>34101</v>
      </c>
      <c r="BB1116" s="3" t="s">
        <v>40</v>
      </c>
      <c r="BD1116" s="3" t="s">
        <v>30</v>
      </c>
      <c r="BG1116" s="3"/>
    </row>
    <row r="1117" spans="1:59" ht="15" x14ac:dyDescent="0.2">
      <c r="A1117" s="3" t="s">
        <v>34097</v>
      </c>
      <c r="B1117" s="3" t="s">
        <v>34095</v>
      </c>
      <c r="C1117" s="4">
        <v>42790.66710648148</v>
      </c>
      <c r="D1117" s="3" t="s">
        <v>31816</v>
      </c>
      <c r="E1117" s="3" t="s">
        <v>34099</v>
      </c>
      <c r="M1117" s="3" t="s">
        <v>28949</v>
      </c>
      <c r="N1117" s="3" t="s">
        <v>28948</v>
      </c>
      <c r="O1117" s="3" t="s">
        <v>185</v>
      </c>
      <c r="U1117" s="3" t="s">
        <v>34098</v>
      </c>
      <c r="AI1117" s="3" t="s">
        <v>29</v>
      </c>
      <c r="AJ1117" s="3" t="s">
        <v>7697</v>
      </c>
      <c r="AM1117" s="3" t="s">
        <v>24</v>
      </c>
      <c r="AZ1117" s="3" t="s">
        <v>34096</v>
      </c>
      <c r="BA1117" s="3" t="s">
        <v>26512</v>
      </c>
      <c r="BB1117" s="3" t="s">
        <v>14216</v>
      </c>
      <c r="BD1117" s="3" t="s">
        <v>30</v>
      </c>
      <c r="BG1117" s="3"/>
    </row>
    <row r="1118" spans="1:59" ht="15" x14ac:dyDescent="0.2">
      <c r="A1118" s="3" t="s">
        <v>34094</v>
      </c>
      <c r="B1118" s="3" t="s">
        <v>34091</v>
      </c>
      <c r="C1118" s="4">
        <v>42790.66710648148</v>
      </c>
      <c r="D1118" s="3" t="s">
        <v>31816</v>
      </c>
      <c r="E1118" s="3" t="s">
        <v>34094</v>
      </c>
      <c r="L1118" s="3" t="s">
        <v>32690</v>
      </c>
      <c r="AZ1118" s="3" t="s">
        <v>34093</v>
      </c>
      <c r="BA1118" s="3" t="s">
        <v>34092</v>
      </c>
      <c r="BD1118" s="3" t="s">
        <v>7641</v>
      </c>
      <c r="BG1118" s="3"/>
    </row>
    <row r="1119" spans="1:59" ht="15" x14ac:dyDescent="0.2">
      <c r="A1119" s="3" t="s">
        <v>34089</v>
      </c>
      <c r="B1119" s="3" t="s">
        <v>34087</v>
      </c>
      <c r="C1119" s="4">
        <v>42790.66710648148</v>
      </c>
      <c r="D1119" s="3" t="s">
        <v>31816</v>
      </c>
      <c r="E1119" s="3" t="s">
        <v>34089</v>
      </c>
      <c r="L1119" s="3" t="s">
        <v>34090</v>
      </c>
      <c r="AZ1119" s="3" t="s">
        <v>6073</v>
      </c>
      <c r="BA1119" s="3" t="s">
        <v>34088</v>
      </c>
      <c r="BD1119" s="3" t="s">
        <v>7641</v>
      </c>
      <c r="BG1119" s="3"/>
    </row>
    <row r="1120" spans="1:59" ht="15" x14ac:dyDescent="0.2">
      <c r="A1120" s="3" t="s">
        <v>34084</v>
      </c>
      <c r="B1120" s="3" t="s">
        <v>34083</v>
      </c>
      <c r="C1120" s="4">
        <v>42790.66710648148</v>
      </c>
      <c r="D1120" s="3" t="s">
        <v>31816</v>
      </c>
      <c r="E1120" s="3" t="s">
        <v>34086</v>
      </c>
      <c r="N1120" s="3" t="s">
        <v>14059</v>
      </c>
      <c r="U1120" s="3" t="s">
        <v>34085</v>
      </c>
      <c r="AI1120" s="3" t="s">
        <v>29</v>
      </c>
      <c r="AJ1120" s="3" t="s">
        <v>7697</v>
      </c>
      <c r="AM1120" s="3" t="s">
        <v>62</v>
      </c>
      <c r="AZ1120" s="3" t="s">
        <v>3907</v>
      </c>
      <c r="BA1120" s="3" t="s">
        <v>16533</v>
      </c>
      <c r="BB1120" s="3" t="s">
        <v>8034</v>
      </c>
      <c r="BD1120" s="3" t="s">
        <v>30</v>
      </c>
      <c r="BG1120" s="3"/>
    </row>
    <row r="1121" spans="1:59" ht="15" x14ac:dyDescent="0.2">
      <c r="A1121" s="3" t="s">
        <v>34080</v>
      </c>
      <c r="B1121" s="3" t="s">
        <v>34077</v>
      </c>
      <c r="C1121" s="4">
        <v>42790.667094907411</v>
      </c>
      <c r="D1121" s="3" t="s">
        <v>31816</v>
      </c>
      <c r="E1121" s="3" t="s">
        <v>34082</v>
      </c>
      <c r="N1121" s="3" t="s">
        <v>16035</v>
      </c>
      <c r="U1121" s="3" t="s">
        <v>34081</v>
      </c>
      <c r="AI1121" s="3" t="s">
        <v>29</v>
      </c>
      <c r="AJ1121" s="3" t="s">
        <v>7697</v>
      </c>
      <c r="AM1121" s="3" t="s">
        <v>62</v>
      </c>
      <c r="AZ1121" s="3" t="s">
        <v>34079</v>
      </c>
      <c r="BA1121" s="3" t="s">
        <v>34078</v>
      </c>
      <c r="BB1121" s="3" t="s">
        <v>16029</v>
      </c>
      <c r="BD1121" s="3" t="s">
        <v>30</v>
      </c>
      <c r="BG1121" s="3"/>
    </row>
    <row r="1122" spans="1:59" ht="15" x14ac:dyDescent="0.2">
      <c r="A1122" s="3" t="s">
        <v>34074</v>
      </c>
      <c r="B1122" s="3" t="s">
        <v>34072</v>
      </c>
      <c r="C1122" s="4">
        <v>42790.667094907411</v>
      </c>
      <c r="D1122" s="3" t="s">
        <v>31816</v>
      </c>
      <c r="E1122" s="3" t="s">
        <v>34076</v>
      </c>
      <c r="N1122" s="3" t="s">
        <v>15687</v>
      </c>
      <c r="U1122" s="3" t="s">
        <v>34075</v>
      </c>
      <c r="AI1122" s="3" t="s">
        <v>29</v>
      </c>
      <c r="AJ1122" s="3" t="s">
        <v>7697</v>
      </c>
      <c r="AM1122" s="3" t="s">
        <v>62</v>
      </c>
      <c r="AZ1122" s="3" t="s">
        <v>34073</v>
      </c>
      <c r="BA1122" s="3" t="s">
        <v>4267</v>
      </c>
      <c r="BB1122" s="3" t="s">
        <v>32911</v>
      </c>
      <c r="BD1122" s="3" t="s">
        <v>30</v>
      </c>
      <c r="BG1122" s="3"/>
    </row>
    <row r="1123" spans="1:59" ht="15" x14ac:dyDescent="0.2">
      <c r="A1123" s="3" t="s">
        <v>34069</v>
      </c>
      <c r="B1123" s="3" t="s">
        <v>34067</v>
      </c>
      <c r="C1123" s="4">
        <v>42790.667094907411</v>
      </c>
      <c r="D1123" s="3" t="s">
        <v>31816</v>
      </c>
      <c r="E1123" s="3" t="s">
        <v>34071</v>
      </c>
      <c r="M1123" s="3" t="s">
        <v>14608</v>
      </c>
      <c r="N1123" s="3" t="s">
        <v>14604</v>
      </c>
      <c r="O1123" s="3" t="s">
        <v>25</v>
      </c>
      <c r="U1123" s="3" t="s">
        <v>34070</v>
      </c>
      <c r="AI1123" s="3" t="s">
        <v>29</v>
      </c>
      <c r="AJ1123" s="3" t="s">
        <v>7697</v>
      </c>
      <c r="AM1123" s="3" t="s">
        <v>24</v>
      </c>
      <c r="AZ1123" s="3" t="s">
        <v>34068</v>
      </c>
      <c r="BA1123" s="3" t="s">
        <v>3695</v>
      </c>
      <c r="BB1123" s="3" t="s">
        <v>10030</v>
      </c>
      <c r="BD1123" s="3" t="s">
        <v>30</v>
      </c>
      <c r="BG1123" s="3"/>
    </row>
    <row r="1124" spans="1:59" ht="15" x14ac:dyDescent="0.2">
      <c r="A1124" s="3" t="s">
        <v>34064</v>
      </c>
      <c r="B1124" s="3" t="s">
        <v>34062</v>
      </c>
      <c r="C1124" s="4">
        <v>42790.667083333326</v>
      </c>
      <c r="D1124" s="3" t="s">
        <v>31816</v>
      </c>
      <c r="E1124" s="3" t="s">
        <v>34066</v>
      </c>
      <c r="N1124" s="3" t="s">
        <v>15687</v>
      </c>
      <c r="U1124" s="3" t="s">
        <v>34065</v>
      </c>
      <c r="AI1124" s="3" t="s">
        <v>29</v>
      </c>
      <c r="AJ1124" s="3" t="s">
        <v>7697</v>
      </c>
      <c r="AM1124" s="3" t="s">
        <v>62</v>
      </c>
      <c r="AZ1124" s="3" t="s">
        <v>34063</v>
      </c>
      <c r="BA1124" s="3" t="s">
        <v>22536</v>
      </c>
      <c r="BB1124" s="3" t="s">
        <v>15682</v>
      </c>
      <c r="BD1124" s="3" t="s">
        <v>30</v>
      </c>
      <c r="BG1124" s="3"/>
    </row>
    <row r="1125" spans="1:59" ht="15" x14ac:dyDescent="0.2">
      <c r="A1125" s="3" t="s">
        <v>34059</v>
      </c>
      <c r="B1125" s="3" t="s">
        <v>34057</v>
      </c>
      <c r="C1125" s="4">
        <v>42790.667083333326</v>
      </c>
      <c r="D1125" s="3" t="s">
        <v>31816</v>
      </c>
      <c r="E1125" s="3" t="s">
        <v>34061</v>
      </c>
      <c r="M1125" s="3" t="s">
        <v>31630</v>
      </c>
      <c r="N1125" s="3" t="s">
        <v>31626</v>
      </c>
      <c r="O1125" s="3" t="s">
        <v>25</v>
      </c>
      <c r="U1125" s="3" t="s">
        <v>34060</v>
      </c>
      <c r="AI1125" s="3" t="s">
        <v>29</v>
      </c>
      <c r="AJ1125" s="3" t="s">
        <v>7697</v>
      </c>
      <c r="AM1125" s="3" t="s">
        <v>24</v>
      </c>
      <c r="AZ1125" s="3" t="s">
        <v>34058</v>
      </c>
      <c r="BA1125" s="3" t="s">
        <v>243</v>
      </c>
      <c r="BB1125" s="3" t="s">
        <v>4592</v>
      </c>
      <c r="BD1125" s="3" t="s">
        <v>30</v>
      </c>
      <c r="BG1125" s="3"/>
    </row>
    <row r="1126" spans="1:59" ht="15" x14ac:dyDescent="0.2">
      <c r="A1126" s="3" t="s">
        <v>34054</v>
      </c>
      <c r="B1126" s="3" t="s">
        <v>34051</v>
      </c>
      <c r="C1126" s="4">
        <v>42790.667083333326</v>
      </c>
      <c r="D1126" s="3" t="s">
        <v>31816</v>
      </c>
      <c r="E1126" s="3" t="s">
        <v>34056</v>
      </c>
      <c r="N1126" s="3" t="s">
        <v>7894</v>
      </c>
      <c r="U1126" s="3" t="s">
        <v>34055</v>
      </c>
      <c r="AI1126" s="3" t="s">
        <v>29</v>
      </c>
      <c r="AJ1126" s="3" t="s">
        <v>7697</v>
      </c>
      <c r="AM1126" s="3" t="s">
        <v>62</v>
      </c>
      <c r="AZ1126" s="3" t="s">
        <v>34053</v>
      </c>
      <c r="BA1126" s="3" t="s">
        <v>34052</v>
      </c>
      <c r="BB1126" s="3" t="s">
        <v>17798</v>
      </c>
      <c r="BD1126" s="3" t="s">
        <v>30</v>
      </c>
      <c r="BG1126" s="3"/>
    </row>
    <row r="1127" spans="1:59" ht="15" x14ac:dyDescent="0.2">
      <c r="A1127" s="3" t="s">
        <v>34048</v>
      </c>
      <c r="B1127" s="3" t="s">
        <v>34046</v>
      </c>
      <c r="C1127" s="4">
        <v>42790.667083333326</v>
      </c>
      <c r="D1127" s="3" t="s">
        <v>31816</v>
      </c>
      <c r="E1127" s="3" t="s">
        <v>34050</v>
      </c>
      <c r="N1127" s="3" t="s">
        <v>23788</v>
      </c>
      <c r="U1127" s="3" t="s">
        <v>34049</v>
      </c>
      <c r="AI1127" s="3" t="s">
        <v>29</v>
      </c>
      <c r="AJ1127" s="3" t="s">
        <v>7697</v>
      </c>
      <c r="AM1127" s="3" t="s">
        <v>62</v>
      </c>
      <c r="AZ1127" s="3" t="s">
        <v>34047</v>
      </c>
      <c r="BA1127" s="3" t="s">
        <v>31757</v>
      </c>
      <c r="BB1127" s="3" t="s">
        <v>15729</v>
      </c>
      <c r="BD1127" s="3" t="s">
        <v>30</v>
      </c>
      <c r="BG1127" s="3"/>
    </row>
    <row r="1128" spans="1:59" ht="15" x14ac:dyDescent="0.2">
      <c r="A1128" s="3" t="s">
        <v>34044</v>
      </c>
      <c r="B1128" s="3" t="s">
        <v>34041</v>
      </c>
      <c r="C1128" s="4">
        <v>42790.667083333326</v>
      </c>
      <c r="D1128" s="3" t="s">
        <v>31816</v>
      </c>
      <c r="E1128" s="3" t="s">
        <v>34044</v>
      </c>
      <c r="L1128" s="3" t="s">
        <v>34045</v>
      </c>
      <c r="AZ1128" s="3" t="s">
        <v>34043</v>
      </c>
      <c r="BA1128" s="3" t="s">
        <v>34042</v>
      </c>
      <c r="BD1128" s="3" t="s">
        <v>7641</v>
      </c>
      <c r="BG1128" s="3"/>
    </row>
    <row r="1129" spans="1:59" ht="15" x14ac:dyDescent="0.2">
      <c r="A1129" s="3" t="s">
        <v>34040</v>
      </c>
      <c r="B1129" s="3" t="s">
        <v>34038</v>
      </c>
      <c r="C1129" s="4">
        <v>42790.667083333326</v>
      </c>
      <c r="D1129" s="3" t="s">
        <v>31816</v>
      </c>
      <c r="E1129" s="3" t="s">
        <v>34040</v>
      </c>
      <c r="L1129" s="3" t="s">
        <v>32690</v>
      </c>
      <c r="AZ1129" s="3" t="s">
        <v>34039</v>
      </c>
      <c r="BA1129" s="3" t="s">
        <v>9517</v>
      </c>
      <c r="BD1129" s="3" t="s">
        <v>7641</v>
      </c>
      <c r="BG1129" s="3"/>
    </row>
    <row r="1130" spans="1:59" ht="15" x14ac:dyDescent="0.2">
      <c r="A1130" s="3" t="s">
        <v>34035</v>
      </c>
      <c r="B1130" s="3" t="s">
        <v>34031</v>
      </c>
      <c r="C1130" s="4">
        <v>42790.667071759257</v>
      </c>
      <c r="D1130" s="3" t="s">
        <v>31816</v>
      </c>
      <c r="E1130" s="3" t="s">
        <v>34037</v>
      </c>
      <c r="N1130" s="3" t="s">
        <v>7894</v>
      </c>
      <c r="U1130" s="3" t="s">
        <v>34036</v>
      </c>
      <c r="AI1130" s="3" t="s">
        <v>29</v>
      </c>
      <c r="AJ1130" s="3" t="s">
        <v>7697</v>
      </c>
      <c r="AM1130" s="3" t="s">
        <v>62</v>
      </c>
      <c r="AZ1130" s="3" t="s">
        <v>34034</v>
      </c>
      <c r="BA1130" s="3" t="s">
        <v>34033</v>
      </c>
      <c r="BB1130" s="3" t="s">
        <v>34032</v>
      </c>
      <c r="BD1130" s="3" t="s">
        <v>30</v>
      </c>
      <c r="BG1130" s="3"/>
    </row>
    <row r="1131" spans="1:59" ht="15" x14ac:dyDescent="0.2">
      <c r="A1131" s="3" t="s">
        <v>34029</v>
      </c>
      <c r="B1131" s="3" t="s">
        <v>34026</v>
      </c>
      <c r="C1131" s="4">
        <v>42790.667071759257</v>
      </c>
      <c r="D1131" s="3" t="s">
        <v>31816</v>
      </c>
      <c r="E1131" s="3" t="s">
        <v>34029</v>
      </c>
      <c r="L1131" s="3" t="s">
        <v>34030</v>
      </c>
      <c r="AZ1131" s="3" t="s">
        <v>34028</v>
      </c>
      <c r="BA1131" s="3" t="s">
        <v>34027</v>
      </c>
      <c r="BD1131" s="3" t="s">
        <v>7641</v>
      </c>
      <c r="BG1131" s="3"/>
    </row>
    <row r="1132" spans="1:59" ht="15" x14ac:dyDescent="0.2">
      <c r="A1132" s="3" t="s">
        <v>34023</v>
      </c>
      <c r="B1132" s="3" t="s">
        <v>34021</v>
      </c>
      <c r="C1132" s="4">
        <v>42790.667071759257</v>
      </c>
      <c r="D1132" s="3" t="s">
        <v>31816</v>
      </c>
      <c r="E1132" s="3" t="s">
        <v>34025</v>
      </c>
      <c r="M1132" s="3" t="s">
        <v>16620</v>
      </c>
      <c r="N1132" s="3" t="s">
        <v>16619</v>
      </c>
      <c r="O1132" s="3" t="s">
        <v>25</v>
      </c>
      <c r="U1132" s="3" t="s">
        <v>34024</v>
      </c>
      <c r="AI1132" s="3" t="s">
        <v>29</v>
      </c>
      <c r="AJ1132" s="3" t="s">
        <v>7697</v>
      </c>
      <c r="AM1132" s="3" t="s">
        <v>24</v>
      </c>
      <c r="AZ1132" s="3" t="s">
        <v>34022</v>
      </c>
      <c r="BA1132" s="3" t="s">
        <v>3082</v>
      </c>
      <c r="BB1132" s="3" t="s">
        <v>7889</v>
      </c>
      <c r="BD1132" s="3" t="s">
        <v>30</v>
      </c>
      <c r="BG1132" s="3"/>
    </row>
    <row r="1133" spans="1:59" ht="15" x14ac:dyDescent="0.2">
      <c r="A1133" s="3" t="s">
        <v>34018</v>
      </c>
      <c r="B1133" s="3" t="s">
        <v>34016</v>
      </c>
      <c r="C1133" s="4">
        <v>42790.667071759257</v>
      </c>
      <c r="D1133" s="3" t="s">
        <v>31816</v>
      </c>
      <c r="E1133" s="3" t="s">
        <v>34020</v>
      </c>
      <c r="M1133" s="3" t="s">
        <v>8046</v>
      </c>
      <c r="N1133" s="3" t="s">
        <v>8045</v>
      </c>
      <c r="O1133" s="3" t="s">
        <v>25</v>
      </c>
      <c r="U1133" s="3" t="s">
        <v>34019</v>
      </c>
      <c r="AI1133" s="3" t="s">
        <v>29</v>
      </c>
      <c r="AJ1133" s="3" t="s">
        <v>7697</v>
      </c>
      <c r="AM1133" s="3" t="s">
        <v>24</v>
      </c>
      <c r="AZ1133" s="3" t="s">
        <v>34017</v>
      </c>
      <c r="BA1133" s="3" t="s">
        <v>2626</v>
      </c>
      <c r="BB1133" s="3" t="s">
        <v>7719</v>
      </c>
      <c r="BD1133" s="3" t="s">
        <v>30</v>
      </c>
      <c r="BG1133" s="3"/>
    </row>
    <row r="1134" spans="1:59" ht="15" x14ac:dyDescent="0.2">
      <c r="A1134" s="3" t="s">
        <v>34015</v>
      </c>
      <c r="B1134" s="3" t="s">
        <v>34013</v>
      </c>
      <c r="C1134" s="4">
        <v>42790.667060185187</v>
      </c>
      <c r="D1134" s="3" t="s">
        <v>31816</v>
      </c>
      <c r="E1134" s="3" t="s">
        <v>34015</v>
      </c>
      <c r="L1134" s="3" t="s">
        <v>32690</v>
      </c>
      <c r="AZ1134" s="3" t="s">
        <v>5182</v>
      </c>
      <c r="BA1134" s="3" t="s">
        <v>34014</v>
      </c>
      <c r="BD1134" s="3" t="s">
        <v>7641</v>
      </c>
      <c r="BG1134" s="3"/>
    </row>
    <row r="1135" spans="1:59" ht="15" x14ac:dyDescent="0.2">
      <c r="A1135" s="3" t="s">
        <v>34011</v>
      </c>
      <c r="B1135" s="3" t="s">
        <v>34010</v>
      </c>
      <c r="C1135" s="4">
        <v>42790.667060185187</v>
      </c>
      <c r="D1135" s="3" t="s">
        <v>31816</v>
      </c>
      <c r="E1135" s="3" t="s">
        <v>34011</v>
      </c>
      <c r="L1135" s="3" t="s">
        <v>34012</v>
      </c>
      <c r="AZ1135" s="3" t="s">
        <v>1066</v>
      </c>
      <c r="BA1135" s="3" t="s">
        <v>7916</v>
      </c>
      <c r="BD1135" s="3" t="s">
        <v>7641</v>
      </c>
      <c r="BG1135" s="3"/>
    </row>
    <row r="1136" spans="1:59" ht="15" x14ac:dyDescent="0.2">
      <c r="A1136" s="3" t="s">
        <v>34007</v>
      </c>
      <c r="B1136" s="3" t="s">
        <v>34005</v>
      </c>
      <c r="C1136" s="4">
        <v>42790.667060185187</v>
      </c>
      <c r="D1136" s="3" t="s">
        <v>31816</v>
      </c>
      <c r="E1136" s="3" t="s">
        <v>34009</v>
      </c>
      <c r="N1136" s="3" t="s">
        <v>21823</v>
      </c>
      <c r="U1136" s="3" t="s">
        <v>34008</v>
      </c>
      <c r="AI1136" s="3" t="s">
        <v>29</v>
      </c>
      <c r="AJ1136" s="3" t="s">
        <v>7697</v>
      </c>
      <c r="AM1136" s="3" t="s">
        <v>62</v>
      </c>
      <c r="AZ1136" s="3" t="s">
        <v>1066</v>
      </c>
      <c r="BA1136" s="3" t="s">
        <v>34006</v>
      </c>
      <c r="BB1136" s="3" t="s">
        <v>14363</v>
      </c>
      <c r="BD1136" s="3" t="s">
        <v>30</v>
      </c>
      <c r="BG1136" s="3"/>
    </row>
    <row r="1137" spans="1:59" ht="15" x14ac:dyDescent="0.2">
      <c r="A1137" s="3" t="s">
        <v>34003</v>
      </c>
      <c r="B1137" s="3" t="s">
        <v>34000</v>
      </c>
      <c r="C1137" s="4">
        <v>42790.667048611111</v>
      </c>
      <c r="D1137" s="3" t="s">
        <v>31816</v>
      </c>
      <c r="E1137" s="3" t="s">
        <v>34003</v>
      </c>
      <c r="L1137" s="3" t="s">
        <v>34004</v>
      </c>
      <c r="AZ1137" s="3" t="s">
        <v>34002</v>
      </c>
      <c r="BA1137" s="3" t="s">
        <v>34001</v>
      </c>
      <c r="BD1137" s="3" t="s">
        <v>7641</v>
      </c>
      <c r="BG1137" s="3"/>
    </row>
    <row r="1138" spans="1:59" ht="15" x14ac:dyDescent="0.2">
      <c r="A1138" s="3" t="s">
        <v>33997</v>
      </c>
      <c r="B1138" s="3" t="s">
        <v>33995</v>
      </c>
      <c r="C1138" s="4">
        <v>42790.667048611111</v>
      </c>
      <c r="D1138" s="3" t="s">
        <v>31816</v>
      </c>
      <c r="E1138" s="3" t="s">
        <v>33999</v>
      </c>
      <c r="N1138" s="3" t="s">
        <v>25089</v>
      </c>
      <c r="U1138" s="3" t="s">
        <v>33998</v>
      </c>
      <c r="AI1138" s="3" t="s">
        <v>29</v>
      </c>
      <c r="AJ1138" s="3" t="s">
        <v>7697</v>
      </c>
      <c r="AM1138" s="3" t="s">
        <v>62</v>
      </c>
      <c r="AZ1138" s="3" t="s">
        <v>963</v>
      </c>
      <c r="BA1138" s="3" t="s">
        <v>33996</v>
      </c>
      <c r="BB1138" s="3" t="s">
        <v>16624</v>
      </c>
      <c r="BD1138" s="3" t="s">
        <v>30</v>
      </c>
      <c r="BG1138" s="3"/>
    </row>
    <row r="1139" spans="1:59" ht="15" x14ac:dyDescent="0.2">
      <c r="A1139" s="3" t="s">
        <v>33992</v>
      </c>
      <c r="B1139" s="3" t="s">
        <v>33990</v>
      </c>
      <c r="C1139" s="4">
        <v>42790.667048611111</v>
      </c>
      <c r="D1139" s="3" t="s">
        <v>31816</v>
      </c>
      <c r="E1139" s="3" t="s">
        <v>33994</v>
      </c>
      <c r="N1139" s="3" t="s">
        <v>15898</v>
      </c>
      <c r="U1139" s="3" t="s">
        <v>33993</v>
      </c>
      <c r="AI1139" s="3" t="s">
        <v>29</v>
      </c>
      <c r="AJ1139" s="3" t="s">
        <v>7697</v>
      </c>
      <c r="AM1139" s="3" t="s">
        <v>62</v>
      </c>
      <c r="AZ1139" s="3" t="s">
        <v>1448</v>
      </c>
      <c r="BA1139" s="3" t="s">
        <v>33991</v>
      </c>
      <c r="BB1139" s="3" t="s">
        <v>15893</v>
      </c>
      <c r="BD1139" s="3" t="s">
        <v>30</v>
      </c>
      <c r="BG1139" s="3"/>
    </row>
    <row r="1140" spans="1:59" ht="15" x14ac:dyDescent="0.2">
      <c r="A1140" s="3" t="s">
        <v>33989</v>
      </c>
      <c r="B1140" s="3" t="s">
        <v>33987</v>
      </c>
      <c r="C1140" s="4">
        <v>42790.667048611111</v>
      </c>
      <c r="D1140" s="3" t="s">
        <v>31816</v>
      </c>
      <c r="E1140" s="3" t="s">
        <v>33989</v>
      </c>
      <c r="L1140" s="3" t="s">
        <v>32690</v>
      </c>
      <c r="AZ1140" s="3" t="s">
        <v>1448</v>
      </c>
      <c r="BA1140" s="3" t="s">
        <v>33988</v>
      </c>
      <c r="BD1140" s="3" t="s">
        <v>7641</v>
      </c>
      <c r="BG1140" s="3"/>
    </row>
    <row r="1141" spans="1:59" ht="15" x14ac:dyDescent="0.2">
      <c r="A1141" s="3" t="s">
        <v>33984</v>
      </c>
      <c r="B1141" s="3" t="s">
        <v>33983</v>
      </c>
      <c r="C1141" s="4">
        <v>42790.667037037027</v>
      </c>
      <c r="D1141" s="3" t="s">
        <v>31816</v>
      </c>
      <c r="E1141" s="3" t="s">
        <v>33986</v>
      </c>
      <c r="M1141" s="3" t="s">
        <v>15277</v>
      </c>
      <c r="N1141" s="3" t="s">
        <v>15273</v>
      </c>
      <c r="O1141" s="3" t="s">
        <v>25</v>
      </c>
      <c r="U1141" s="3" t="s">
        <v>33985</v>
      </c>
      <c r="AI1141" s="3" t="s">
        <v>29</v>
      </c>
      <c r="AJ1141" s="3" t="s">
        <v>7697</v>
      </c>
      <c r="AM1141" s="3" t="s">
        <v>24</v>
      </c>
      <c r="AZ1141" s="3" t="s">
        <v>31960</v>
      </c>
      <c r="BA1141" s="3" t="s">
        <v>22232</v>
      </c>
      <c r="BB1141" s="3" t="s">
        <v>14216</v>
      </c>
      <c r="BD1141" s="3" t="s">
        <v>30</v>
      </c>
      <c r="BG1141" s="3"/>
    </row>
    <row r="1142" spans="1:59" ht="15" x14ac:dyDescent="0.2">
      <c r="A1142" s="3" t="s">
        <v>33982</v>
      </c>
      <c r="B1142" s="3" t="s">
        <v>33979</v>
      </c>
      <c r="C1142" s="4">
        <v>42790.667037037027</v>
      </c>
      <c r="D1142" s="3" t="s">
        <v>31816</v>
      </c>
      <c r="E1142" s="3" t="s">
        <v>33982</v>
      </c>
      <c r="L1142" s="3" t="s">
        <v>32690</v>
      </c>
      <c r="AZ1142" s="3" t="s">
        <v>33981</v>
      </c>
      <c r="BA1142" s="3" t="s">
        <v>33980</v>
      </c>
      <c r="BD1142" s="3" t="s">
        <v>7641</v>
      </c>
      <c r="BG1142" s="3"/>
    </row>
    <row r="1143" spans="1:59" ht="15" x14ac:dyDescent="0.2">
      <c r="A1143" s="3" t="s">
        <v>33977</v>
      </c>
      <c r="B1143" s="3" t="s">
        <v>33974</v>
      </c>
      <c r="C1143" s="4">
        <v>42790.667037037027</v>
      </c>
      <c r="D1143" s="3" t="s">
        <v>31816</v>
      </c>
      <c r="E1143" s="3" t="s">
        <v>33977</v>
      </c>
      <c r="L1143" s="3" t="s">
        <v>33978</v>
      </c>
      <c r="AZ1143" s="3" t="s">
        <v>33976</v>
      </c>
      <c r="BA1143" s="3" t="s">
        <v>33975</v>
      </c>
      <c r="BD1143" s="3" t="s">
        <v>7641</v>
      </c>
      <c r="BG1143" s="3"/>
    </row>
    <row r="1144" spans="1:59" ht="15" x14ac:dyDescent="0.2">
      <c r="A1144" s="3" t="s">
        <v>33973</v>
      </c>
      <c r="B1144" s="3" t="s">
        <v>33970</v>
      </c>
      <c r="C1144" s="4">
        <v>42790.667025462957</v>
      </c>
      <c r="D1144" s="3" t="s">
        <v>31816</v>
      </c>
      <c r="E1144" s="3" t="s">
        <v>33973</v>
      </c>
      <c r="L1144" s="3" t="s">
        <v>32690</v>
      </c>
      <c r="AZ1144" s="3" t="s">
        <v>33972</v>
      </c>
      <c r="BA1144" s="3" t="s">
        <v>33971</v>
      </c>
      <c r="BD1144" s="3" t="s">
        <v>7641</v>
      </c>
      <c r="BG1144" s="3"/>
    </row>
    <row r="1145" spans="1:59" ht="15" x14ac:dyDescent="0.2">
      <c r="A1145" s="3" t="s">
        <v>33968</v>
      </c>
      <c r="B1145" s="3" t="s">
        <v>33967</v>
      </c>
      <c r="C1145" s="4">
        <v>42790.667013888888</v>
      </c>
      <c r="D1145" s="3" t="s">
        <v>31816</v>
      </c>
      <c r="E1145" s="3" t="s">
        <v>33968</v>
      </c>
      <c r="L1145" s="3" t="s">
        <v>33969</v>
      </c>
      <c r="AZ1145" s="3" t="s">
        <v>5323</v>
      </c>
      <c r="BA1145" s="3" t="s">
        <v>22046</v>
      </c>
      <c r="BD1145" s="3" t="s">
        <v>7641</v>
      </c>
      <c r="BG1145" s="3"/>
    </row>
    <row r="1146" spans="1:59" ht="15" x14ac:dyDescent="0.2">
      <c r="A1146" s="3" t="s">
        <v>33966</v>
      </c>
      <c r="B1146" s="3" t="s">
        <v>33964</v>
      </c>
      <c r="C1146" s="4">
        <v>42790.667013888888</v>
      </c>
      <c r="D1146" s="3" t="s">
        <v>31816</v>
      </c>
      <c r="E1146" s="3" t="s">
        <v>33966</v>
      </c>
      <c r="L1146" s="3" t="s">
        <v>32690</v>
      </c>
      <c r="AZ1146" s="3" t="s">
        <v>4137</v>
      </c>
      <c r="BA1146" s="3" t="s">
        <v>33965</v>
      </c>
      <c r="BD1146" s="3" t="s">
        <v>7641</v>
      </c>
      <c r="BG1146" s="3"/>
    </row>
    <row r="1147" spans="1:59" ht="15" x14ac:dyDescent="0.2">
      <c r="A1147" s="3" t="s">
        <v>33962</v>
      </c>
      <c r="B1147" s="3" t="s">
        <v>33960</v>
      </c>
      <c r="C1147" s="4">
        <v>42790.667013888888</v>
      </c>
      <c r="D1147" s="3" t="s">
        <v>31816</v>
      </c>
      <c r="E1147" s="3" t="s">
        <v>33962</v>
      </c>
      <c r="L1147" s="3" t="s">
        <v>33963</v>
      </c>
      <c r="AZ1147" s="3" t="s">
        <v>33961</v>
      </c>
      <c r="BA1147" s="3" t="s">
        <v>30679</v>
      </c>
      <c r="BD1147" s="3" t="s">
        <v>7641</v>
      </c>
      <c r="BG1147" s="3"/>
    </row>
    <row r="1148" spans="1:59" ht="15" x14ac:dyDescent="0.2">
      <c r="A1148" s="3" t="s">
        <v>33959</v>
      </c>
      <c r="B1148" s="3" t="s">
        <v>33956</v>
      </c>
      <c r="C1148" s="4">
        <v>42790.667013888888</v>
      </c>
      <c r="D1148" s="3" t="s">
        <v>31816</v>
      </c>
      <c r="E1148" s="3" t="s">
        <v>33959</v>
      </c>
      <c r="L1148" s="3" t="s">
        <v>32690</v>
      </c>
      <c r="AZ1148" s="3" t="s">
        <v>33958</v>
      </c>
      <c r="BA1148" s="3" t="s">
        <v>33957</v>
      </c>
      <c r="BD1148" s="3" t="s">
        <v>7641</v>
      </c>
      <c r="BG1148" s="3"/>
    </row>
    <row r="1149" spans="1:59" ht="15" x14ac:dyDescent="0.2">
      <c r="A1149" s="3" t="s">
        <v>33953</v>
      </c>
      <c r="B1149" s="3" t="s">
        <v>33950</v>
      </c>
      <c r="C1149" s="4">
        <v>42790.667013888888</v>
      </c>
      <c r="D1149" s="3" t="s">
        <v>31816</v>
      </c>
      <c r="E1149" s="3" t="s">
        <v>33955</v>
      </c>
      <c r="M1149" s="3" t="s">
        <v>16163</v>
      </c>
      <c r="N1149" s="3" t="s">
        <v>16158</v>
      </c>
      <c r="O1149" s="3" t="s">
        <v>185</v>
      </c>
      <c r="U1149" s="3" t="s">
        <v>33954</v>
      </c>
      <c r="AI1149" s="3" t="s">
        <v>29</v>
      </c>
      <c r="AJ1149" s="3" t="s">
        <v>7697</v>
      </c>
      <c r="AM1149" s="3" t="s">
        <v>24</v>
      </c>
      <c r="AZ1149" s="3" t="s">
        <v>33952</v>
      </c>
      <c r="BA1149" s="3" t="s">
        <v>33951</v>
      </c>
      <c r="BB1149" s="3" t="s">
        <v>13798</v>
      </c>
      <c r="BD1149" s="3" t="s">
        <v>30</v>
      </c>
      <c r="BG1149" s="3"/>
    </row>
    <row r="1150" spans="1:59" ht="15" x14ac:dyDescent="0.2">
      <c r="A1150" s="3" t="s">
        <v>33949</v>
      </c>
      <c r="B1150" s="3" t="s">
        <v>33946</v>
      </c>
      <c r="C1150" s="4">
        <v>42790.667013888888</v>
      </c>
      <c r="D1150" s="3" t="s">
        <v>31816</v>
      </c>
      <c r="E1150" s="3" t="s">
        <v>33949</v>
      </c>
      <c r="L1150" s="3" t="s">
        <v>32690</v>
      </c>
      <c r="AZ1150" s="3" t="s">
        <v>33948</v>
      </c>
      <c r="BA1150" s="3" t="s">
        <v>33947</v>
      </c>
      <c r="BD1150" s="3" t="s">
        <v>7641</v>
      </c>
      <c r="BG1150" s="3"/>
    </row>
    <row r="1151" spans="1:59" ht="15" x14ac:dyDescent="0.2">
      <c r="A1151" s="3" t="s">
        <v>33945</v>
      </c>
      <c r="B1151" s="3" t="s">
        <v>33943</v>
      </c>
      <c r="C1151" s="4">
        <v>42790.667013888888</v>
      </c>
      <c r="D1151" s="3" t="s">
        <v>31816</v>
      </c>
      <c r="E1151" s="3" t="s">
        <v>33945</v>
      </c>
      <c r="L1151" s="3" t="s">
        <v>32690</v>
      </c>
      <c r="AZ1151" s="3" t="s">
        <v>33944</v>
      </c>
      <c r="BA1151" s="3" t="s">
        <v>11923</v>
      </c>
      <c r="BD1151" s="3" t="s">
        <v>7641</v>
      </c>
      <c r="BG1151" s="3"/>
    </row>
    <row r="1152" spans="1:59" ht="15" x14ac:dyDescent="0.2">
      <c r="A1152" s="3" t="s">
        <v>33939</v>
      </c>
      <c r="B1152" s="3" t="s">
        <v>33936</v>
      </c>
      <c r="C1152" s="4">
        <v>42790.667013888888</v>
      </c>
      <c r="D1152" s="3" t="s">
        <v>31816</v>
      </c>
      <c r="E1152" s="3" t="s">
        <v>33942</v>
      </c>
      <c r="L1152" s="3" t="s">
        <v>33941</v>
      </c>
      <c r="M1152" s="3" t="s">
        <v>11570</v>
      </c>
      <c r="N1152" s="3" t="s">
        <v>11566</v>
      </c>
      <c r="O1152" s="3" t="s">
        <v>25</v>
      </c>
      <c r="U1152" s="3" t="s">
        <v>33940</v>
      </c>
      <c r="AI1152" s="3" t="s">
        <v>29</v>
      </c>
      <c r="AJ1152" s="3" t="s">
        <v>7697</v>
      </c>
      <c r="AM1152" s="3" t="s">
        <v>24</v>
      </c>
      <c r="AZ1152" s="3" t="s">
        <v>33938</v>
      </c>
      <c r="BA1152" s="3" t="s">
        <v>33937</v>
      </c>
      <c r="BB1152" s="3" t="s">
        <v>8693</v>
      </c>
      <c r="BD1152" s="3" t="s">
        <v>30</v>
      </c>
      <c r="BG1152" s="3"/>
    </row>
    <row r="1153" spans="1:59" ht="15" x14ac:dyDescent="0.2">
      <c r="A1153" s="3" t="s">
        <v>33933</v>
      </c>
      <c r="B1153" s="3" t="s">
        <v>33931</v>
      </c>
      <c r="C1153" s="4">
        <v>42790.667002314818</v>
      </c>
      <c r="D1153" s="3" t="s">
        <v>31816</v>
      </c>
      <c r="E1153" s="3" t="s">
        <v>33935</v>
      </c>
      <c r="M1153" s="3" t="s">
        <v>13243</v>
      </c>
      <c r="N1153" s="3" t="s">
        <v>13238</v>
      </c>
      <c r="O1153" s="3" t="s">
        <v>25</v>
      </c>
      <c r="U1153" s="3" t="s">
        <v>33934</v>
      </c>
      <c r="AI1153" s="3" t="s">
        <v>29</v>
      </c>
      <c r="AJ1153" s="3" t="s">
        <v>7697</v>
      </c>
      <c r="AM1153" s="3" t="s">
        <v>24</v>
      </c>
      <c r="AZ1153" s="3" t="s">
        <v>14542</v>
      </c>
      <c r="BA1153" s="3" t="s">
        <v>33932</v>
      </c>
      <c r="BB1153" s="3" t="s">
        <v>13303</v>
      </c>
      <c r="BD1153" s="3" t="s">
        <v>30</v>
      </c>
      <c r="BG1153" s="3"/>
    </row>
    <row r="1154" spans="1:59" ht="15" x14ac:dyDescent="0.2">
      <c r="A1154" s="3" t="s">
        <v>33928</v>
      </c>
      <c r="B1154" s="3" t="s">
        <v>33927</v>
      </c>
      <c r="C1154" s="4">
        <v>42790.667002314818</v>
      </c>
      <c r="D1154" s="3" t="s">
        <v>31816</v>
      </c>
      <c r="E1154" s="3" t="s">
        <v>33930</v>
      </c>
      <c r="M1154" s="3" t="s">
        <v>21995</v>
      </c>
      <c r="N1154" s="3" t="s">
        <v>21994</v>
      </c>
      <c r="O1154" s="3" t="s">
        <v>25</v>
      </c>
      <c r="U1154" s="3" t="s">
        <v>33929</v>
      </c>
      <c r="AI1154" s="3" t="s">
        <v>29</v>
      </c>
      <c r="AJ1154" s="3" t="s">
        <v>7697</v>
      </c>
      <c r="AM1154" s="3" t="s">
        <v>24</v>
      </c>
      <c r="AZ1154" s="3" t="s">
        <v>14542</v>
      </c>
      <c r="BA1154" s="3" t="s">
        <v>24886</v>
      </c>
      <c r="BB1154" s="3" t="s">
        <v>40</v>
      </c>
      <c r="BD1154" s="3" t="s">
        <v>30</v>
      </c>
      <c r="BG1154" s="3"/>
    </row>
    <row r="1155" spans="1:59" ht="15" x14ac:dyDescent="0.2">
      <c r="A1155" s="3" t="s">
        <v>33925</v>
      </c>
      <c r="B1155" s="3" t="s">
        <v>33922</v>
      </c>
      <c r="C1155" s="4">
        <v>42790.667002314818</v>
      </c>
      <c r="D1155" s="3" t="s">
        <v>31816</v>
      </c>
      <c r="E1155" s="3" t="s">
        <v>33925</v>
      </c>
      <c r="L1155" s="3" t="s">
        <v>33926</v>
      </c>
      <c r="AZ1155" s="3" t="s">
        <v>33924</v>
      </c>
      <c r="BA1155" s="3" t="s">
        <v>33923</v>
      </c>
      <c r="BD1155" s="3" t="s">
        <v>7641</v>
      </c>
      <c r="BG1155" s="3"/>
    </row>
    <row r="1156" spans="1:59" ht="15" x14ac:dyDescent="0.2">
      <c r="A1156" s="3" t="s">
        <v>33919</v>
      </c>
      <c r="B1156" s="3" t="s">
        <v>33917</v>
      </c>
      <c r="C1156" s="4">
        <v>42790.666990740741</v>
      </c>
      <c r="D1156" s="3" t="s">
        <v>31816</v>
      </c>
      <c r="E1156" s="3" t="s">
        <v>33921</v>
      </c>
      <c r="N1156" s="3" t="s">
        <v>7700</v>
      </c>
      <c r="U1156" s="3" t="s">
        <v>33920</v>
      </c>
      <c r="AI1156" s="3" t="s">
        <v>29</v>
      </c>
      <c r="AJ1156" s="3" t="s">
        <v>7697</v>
      </c>
      <c r="AM1156" s="3" t="s">
        <v>62</v>
      </c>
      <c r="AZ1156" s="3" t="s">
        <v>30927</v>
      </c>
      <c r="BA1156" s="3" t="s">
        <v>33918</v>
      </c>
      <c r="BB1156" s="3" t="s">
        <v>7736</v>
      </c>
      <c r="BD1156" s="3" t="s">
        <v>30</v>
      </c>
      <c r="BG1156" s="3"/>
    </row>
    <row r="1157" spans="1:59" ht="15" x14ac:dyDescent="0.2">
      <c r="A1157" s="3" t="s">
        <v>33915</v>
      </c>
      <c r="B1157" s="3" t="s">
        <v>33913</v>
      </c>
      <c r="C1157" s="4">
        <v>42790.666979166657</v>
      </c>
      <c r="D1157" s="3" t="s">
        <v>31816</v>
      </c>
      <c r="E1157" s="3" t="s">
        <v>33915</v>
      </c>
      <c r="L1157" s="3" t="s">
        <v>33916</v>
      </c>
      <c r="AZ1157" s="3" t="s">
        <v>12715</v>
      </c>
      <c r="BA1157" s="3" t="s">
        <v>33914</v>
      </c>
      <c r="BD1157" s="3" t="s">
        <v>7641</v>
      </c>
      <c r="BG1157" s="3"/>
    </row>
    <row r="1158" spans="1:59" ht="15" x14ac:dyDescent="0.2">
      <c r="A1158" s="3" t="s">
        <v>33910</v>
      </c>
      <c r="B1158" s="3" t="s">
        <v>33907</v>
      </c>
      <c r="C1158" s="4">
        <v>42790.666979166657</v>
      </c>
      <c r="D1158" s="3" t="s">
        <v>31816</v>
      </c>
      <c r="E1158" s="3" t="s">
        <v>33912</v>
      </c>
      <c r="N1158" s="3" t="s">
        <v>7894</v>
      </c>
      <c r="U1158" s="3" t="s">
        <v>33911</v>
      </c>
      <c r="AI1158" s="3" t="s">
        <v>29</v>
      </c>
      <c r="AJ1158" s="3" t="s">
        <v>7697</v>
      </c>
      <c r="AM1158" s="3" t="s">
        <v>62</v>
      </c>
      <c r="AZ1158" s="3" t="s">
        <v>33909</v>
      </c>
      <c r="BA1158" s="3" t="s">
        <v>33908</v>
      </c>
      <c r="BB1158" s="3" t="s">
        <v>5113</v>
      </c>
      <c r="BD1158" s="3" t="s">
        <v>30</v>
      </c>
      <c r="BG1158" s="3"/>
    </row>
    <row r="1159" spans="1:59" ht="15" x14ac:dyDescent="0.2">
      <c r="A1159" s="3" t="s">
        <v>33904</v>
      </c>
      <c r="B1159" s="3" t="s">
        <v>33902</v>
      </c>
      <c r="C1159" s="4">
        <v>42790.666979166657</v>
      </c>
      <c r="D1159" s="3" t="s">
        <v>31816</v>
      </c>
      <c r="E1159" s="3" t="s">
        <v>33906</v>
      </c>
      <c r="N1159" s="3" t="s">
        <v>13659</v>
      </c>
      <c r="U1159" s="3" t="s">
        <v>33905</v>
      </c>
      <c r="AI1159" s="3" t="s">
        <v>29</v>
      </c>
      <c r="AJ1159" s="3" t="s">
        <v>7697</v>
      </c>
      <c r="AM1159" s="3" t="s">
        <v>62</v>
      </c>
      <c r="AZ1159" s="3" t="s">
        <v>33903</v>
      </c>
      <c r="BA1159" s="3" t="s">
        <v>18093</v>
      </c>
      <c r="BB1159" s="3" t="s">
        <v>10177</v>
      </c>
      <c r="BD1159" s="3" t="s">
        <v>30</v>
      </c>
      <c r="BG1159" s="3"/>
    </row>
    <row r="1160" spans="1:59" ht="15" x14ac:dyDescent="0.2">
      <c r="A1160" s="3" t="s">
        <v>33901</v>
      </c>
      <c r="B1160" s="3" t="s">
        <v>33898</v>
      </c>
      <c r="C1160" s="4">
        <v>42790.666979166657</v>
      </c>
      <c r="D1160" s="3" t="s">
        <v>31816</v>
      </c>
      <c r="E1160" s="3" t="s">
        <v>33901</v>
      </c>
      <c r="L1160" s="3" t="s">
        <v>32690</v>
      </c>
      <c r="AZ1160" s="3" t="s">
        <v>33900</v>
      </c>
      <c r="BA1160" s="3" t="s">
        <v>33899</v>
      </c>
      <c r="BD1160" s="3" t="s">
        <v>7641</v>
      </c>
      <c r="BG1160" s="3"/>
    </row>
    <row r="1161" spans="1:59" ht="15" x14ac:dyDescent="0.2">
      <c r="A1161" s="3" t="s">
        <v>33895</v>
      </c>
      <c r="B1161" s="3" t="s">
        <v>33892</v>
      </c>
      <c r="C1161" s="4">
        <v>42790.666979166657</v>
      </c>
      <c r="D1161" s="3" t="s">
        <v>31816</v>
      </c>
      <c r="E1161" s="3" t="s">
        <v>33897</v>
      </c>
      <c r="N1161" s="3" t="s">
        <v>14013</v>
      </c>
      <c r="U1161" s="3" t="s">
        <v>33896</v>
      </c>
      <c r="AI1161" s="3" t="s">
        <v>29</v>
      </c>
      <c r="AJ1161" s="3" t="s">
        <v>7697</v>
      </c>
      <c r="AM1161" s="3" t="s">
        <v>62</v>
      </c>
      <c r="AZ1161" s="3" t="s">
        <v>33894</v>
      </c>
      <c r="BA1161" s="3" t="s">
        <v>33893</v>
      </c>
      <c r="BB1161" s="3" t="s">
        <v>40</v>
      </c>
      <c r="BD1161" s="3" t="s">
        <v>30</v>
      </c>
      <c r="BG1161" s="3"/>
    </row>
    <row r="1162" spans="1:59" ht="15" x14ac:dyDescent="0.2">
      <c r="A1162" s="3" t="s">
        <v>33890</v>
      </c>
      <c r="B1162" s="3" t="s">
        <v>33887</v>
      </c>
      <c r="C1162" s="4">
        <v>42790.666979166657</v>
      </c>
      <c r="D1162" s="3" t="s">
        <v>31816</v>
      </c>
      <c r="E1162" s="3" t="s">
        <v>33890</v>
      </c>
      <c r="L1162" s="3" t="s">
        <v>33891</v>
      </c>
      <c r="AZ1162" s="3" t="s">
        <v>33889</v>
      </c>
      <c r="BA1162" s="3" t="s">
        <v>33888</v>
      </c>
      <c r="BD1162" s="3" t="s">
        <v>7641</v>
      </c>
      <c r="BG1162" s="3"/>
    </row>
    <row r="1163" spans="1:59" ht="15" x14ac:dyDescent="0.2">
      <c r="A1163" s="3" t="s">
        <v>33885</v>
      </c>
      <c r="B1163" s="3" t="s">
        <v>33882</v>
      </c>
      <c r="C1163" s="4">
        <v>42790.666967592602</v>
      </c>
      <c r="D1163" s="3" t="s">
        <v>31816</v>
      </c>
      <c r="E1163" s="3" t="s">
        <v>33885</v>
      </c>
      <c r="L1163" s="3" t="s">
        <v>33886</v>
      </c>
      <c r="AZ1163" s="3" t="s">
        <v>33884</v>
      </c>
      <c r="BA1163" s="3" t="s">
        <v>33883</v>
      </c>
      <c r="BD1163" s="3" t="s">
        <v>7641</v>
      </c>
      <c r="BG1163" s="3"/>
    </row>
    <row r="1164" spans="1:59" ht="15" x14ac:dyDescent="0.2">
      <c r="A1164" s="3" t="s">
        <v>33881</v>
      </c>
      <c r="B1164" s="3" t="s">
        <v>33878</v>
      </c>
      <c r="C1164" s="4">
        <v>42790.666956018518</v>
      </c>
      <c r="D1164" s="3" t="s">
        <v>31816</v>
      </c>
      <c r="E1164" s="3" t="s">
        <v>33881</v>
      </c>
      <c r="L1164" s="3" t="s">
        <v>32690</v>
      </c>
      <c r="AZ1164" s="3" t="s">
        <v>33880</v>
      </c>
      <c r="BA1164" s="3" t="s">
        <v>33879</v>
      </c>
      <c r="BD1164" s="3" t="s">
        <v>7641</v>
      </c>
      <c r="BG1164" s="3"/>
    </row>
    <row r="1165" spans="1:59" ht="15" x14ac:dyDescent="0.2">
      <c r="A1165" s="3" t="s">
        <v>33875</v>
      </c>
      <c r="B1165" s="3" t="s">
        <v>33873</v>
      </c>
      <c r="C1165" s="4">
        <v>42790.666956018518</v>
      </c>
      <c r="D1165" s="3" t="s">
        <v>31816</v>
      </c>
      <c r="E1165" s="3" t="s">
        <v>33877</v>
      </c>
      <c r="N1165" s="3" t="s">
        <v>7700</v>
      </c>
      <c r="U1165" s="3" t="s">
        <v>33876</v>
      </c>
      <c r="AI1165" s="3" t="s">
        <v>29</v>
      </c>
      <c r="AJ1165" s="3" t="s">
        <v>7697</v>
      </c>
      <c r="AM1165" s="3" t="s">
        <v>62</v>
      </c>
      <c r="AZ1165" s="3" t="s">
        <v>33874</v>
      </c>
      <c r="BA1165" s="3" t="s">
        <v>16533</v>
      </c>
      <c r="BB1165" s="3" t="s">
        <v>7736</v>
      </c>
      <c r="BD1165" s="3" t="s">
        <v>30</v>
      </c>
      <c r="BG1165" s="3"/>
    </row>
    <row r="1166" spans="1:59" ht="15" x14ac:dyDescent="0.2">
      <c r="A1166" s="3" t="s">
        <v>6401</v>
      </c>
      <c r="B1166" s="3" t="s">
        <v>33870</v>
      </c>
      <c r="C1166" s="4">
        <v>42790.666956018518</v>
      </c>
      <c r="D1166" s="3" t="s">
        <v>31816</v>
      </c>
      <c r="E1166" s="3" t="s">
        <v>33872</v>
      </c>
      <c r="N1166" s="3" t="s">
        <v>7894</v>
      </c>
      <c r="U1166" s="3" t="s">
        <v>33871</v>
      </c>
      <c r="AI1166" s="3" t="s">
        <v>29</v>
      </c>
      <c r="AJ1166" s="3" t="s">
        <v>7697</v>
      </c>
      <c r="AM1166" s="3" t="s">
        <v>62</v>
      </c>
      <c r="AZ1166" s="3" t="s">
        <v>785</v>
      </c>
      <c r="BA1166" s="3" t="s">
        <v>782</v>
      </c>
      <c r="BB1166" s="3" t="s">
        <v>7897</v>
      </c>
      <c r="BD1166" s="3" t="s">
        <v>30</v>
      </c>
      <c r="BG1166" s="3"/>
    </row>
    <row r="1167" spans="1:59" ht="15" x14ac:dyDescent="0.2">
      <c r="A1167" s="3" t="s">
        <v>33867</v>
      </c>
      <c r="B1167" s="3" t="s">
        <v>33866</v>
      </c>
      <c r="C1167" s="4">
        <v>42790.666944444441</v>
      </c>
      <c r="D1167" s="3" t="s">
        <v>31816</v>
      </c>
      <c r="E1167" s="3" t="s">
        <v>33869</v>
      </c>
      <c r="L1167" s="3" t="s">
        <v>33868</v>
      </c>
      <c r="N1167" s="3" t="s">
        <v>32820</v>
      </c>
      <c r="U1167" s="3" t="s">
        <v>13254</v>
      </c>
      <c r="AI1167" s="3" t="s">
        <v>29</v>
      </c>
      <c r="AJ1167" s="3" t="s">
        <v>7697</v>
      </c>
      <c r="AM1167" s="3" t="s">
        <v>62</v>
      </c>
      <c r="AZ1167" s="3" t="s">
        <v>27250</v>
      </c>
      <c r="BA1167" s="3" t="s">
        <v>1607</v>
      </c>
      <c r="BB1167" s="3" t="s">
        <v>13251</v>
      </c>
      <c r="BD1167" s="3" t="s">
        <v>30</v>
      </c>
      <c r="BG1167" s="3"/>
    </row>
    <row r="1168" spans="1:59" ht="15" x14ac:dyDescent="0.2">
      <c r="A1168" s="3" t="s">
        <v>33865</v>
      </c>
      <c r="B1168" s="3" t="s">
        <v>33862</v>
      </c>
      <c r="C1168" s="4">
        <v>42790.666944444441</v>
      </c>
      <c r="D1168" s="3" t="s">
        <v>31816</v>
      </c>
      <c r="E1168" s="3" t="s">
        <v>33865</v>
      </c>
      <c r="L1168" s="3" t="s">
        <v>32690</v>
      </c>
      <c r="AZ1168" s="3" t="s">
        <v>33864</v>
      </c>
      <c r="BA1168" s="3" t="s">
        <v>33863</v>
      </c>
      <c r="BD1168" s="3" t="s">
        <v>7641</v>
      </c>
      <c r="BG1168" s="3"/>
    </row>
    <row r="1169" spans="1:59" ht="15" x14ac:dyDescent="0.2">
      <c r="A1169" s="3" t="s">
        <v>33861</v>
      </c>
      <c r="B1169" s="3" t="s">
        <v>33859</v>
      </c>
      <c r="C1169" s="4">
        <v>42790.666932870372</v>
      </c>
      <c r="D1169" s="3" t="s">
        <v>31816</v>
      </c>
      <c r="E1169" s="3" t="s">
        <v>33861</v>
      </c>
      <c r="L1169" s="3" t="s">
        <v>32690</v>
      </c>
      <c r="AZ1169" s="3" t="s">
        <v>26895</v>
      </c>
      <c r="BA1169" s="3" t="s">
        <v>33860</v>
      </c>
      <c r="BD1169" s="3" t="s">
        <v>7641</v>
      </c>
      <c r="BG1169" s="3"/>
    </row>
    <row r="1170" spans="1:59" ht="15" x14ac:dyDescent="0.2">
      <c r="A1170" s="3" t="s">
        <v>33856</v>
      </c>
      <c r="B1170" s="3" t="s">
        <v>33854</v>
      </c>
      <c r="C1170" s="4">
        <v>42790.666921296302</v>
      </c>
      <c r="D1170" s="3" t="s">
        <v>31816</v>
      </c>
      <c r="E1170" s="3" t="s">
        <v>33858</v>
      </c>
      <c r="N1170" s="3" t="s">
        <v>10508</v>
      </c>
      <c r="U1170" s="3" t="s">
        <v>33857</v>
      </c>
      <c r="AI1170" s="3" t="s">
        <v>29</v>
      </c>
      <c r="AJ1170" s="3" t="s">
        <v>7697</v>
      </c>
      <c r="AM1170" s="3" t="s">
        <v>62</v>
      </c>
      <c r="AZ1170" s="3" t="s">
        <v>2241</v>
      </c>
      <c r="BA1170" s="3" t="s">
        <v>33855</v>
      </c>
      <c r="BB1170" s="3" t="s">
        <v>26351</v>
      </c>
      <c r="BD1170" s="3" t="s">
        <v>30</v>
      </c>
      <c r="BG1170" s="3"/>
    </row>
    <row r="1171" spans="1:59" ht="15" x14ac:dyDescent="0.2">
      <c r="A1171" s="3" t="s">
        <v>33851</v>
      </c>
      <c r="B1171" s="3" t="s">
        <v>33849</v>
      </c>
      <c r="C1171" s="4">
        <v>42790.666921296302</v>
      </c>
      <c r="D1171" s="3" t="s">
        <v>31816</v>
      </c>
      <c r="E1171" s="3" t="s">
        <v>33853</v>
      </c>
      <c r="M1171" s="3" t="s">
        <v>20801</v>
      </c>
      <c r="N1171" s="3" t="s">
        <v>20800</v>
      </c>
      <c r="O1171" s="3" t="s">
        <v>25</v>
      </c>
      <c r="U1171" s="3" t="s">
        <v>33852</v>
      </c>
      <c r="AI1171" s="3" t="s">
        <v>29</v>
      </c>
      <c r="AJ1171" s="3" t="s">
        <v>7697</v>
      </c>
      <c r="AM1171" s="3" t="s">
        <v>24</v>
      </c>
      <c r="AZ1171" s="3" t="s">
        <v>26472</v>
      </c>
      <c r="BA1171" s="3" t="s">
        <v>33850</v>
      </c>
      <c r="BB1171" s="3" t="s">
        <v>40</v>
      </c>
      <c r="BD1171" s="3" t="s">
        <v>30</v>
      </c>
      <c r="BG1171" s="3"/>
    </row>
    <row r="1172" spans="1:59" ht="15" x14ac:dyDescent="0.2">
      <c r="A1172" s="3" t="s">
        <v>33848</v>
      </c>
      <c r="B1172" s="3" t="s">
        <v>33846</v>
      </c>
      <c r="C1172" s="4">
        <v>42790.666921296302</v>
      </c>
      <c r="D1172" s="3" t="s">
        <v>31816</v>
      </c>
      <c r="E1172" s="3" t="s">
        <v>33848</v>
      </c>
      <c r="L1172" s="3" t="s">
        <v>32690</v>
      </c>
      <c r="AZ1172" s="3" t="s">
        <v>33847</v>
      </c>
      <c r="BA1172" s="3" t="s">
        <v>5106</v>
      </c>
      <c r="BD1172" s="3" t="s">
        <v>7641</v>
      </c>
      <c r="BG1172" s="3"/>
    </row>
    <row r="1173" spans="1:59" ht="15" x14ac:dyDescent="0.2">
      <c r="A1173" s="3" t="s">
        <v>33843</v>
      </c>
      <c r="B1173" s="3" t="s">
        <v>33840</v>
      </c>
      <c r="C1173" s="4">
        <v>42790.666921296302</v>
      </c>
      <c r="D1173" s="3" t="s">
        <v>31816</v>
      </c>
      <c r="E1173" s="3" t="s">
        <v>33845</v>
      </c>
      <c r="M1173" s="3" t="s">
        <v>13243</v>
      </c>
      <c r="N1173" s="3" t="s">
        <v>13238</v>
      </c>
      <c r="O1173" s="3" t="s">
        <v>185</v>
      </c>
      <c r="U1173" s="3" t="s">
        <v>33844</v>
      </c>
      <c r="AI1173" s="3" t="s">
        <v>29</v>
      </c>
      <c r="AJ1173" s="3" t="s">
        <v>7697</v>
      </c>
      <c r="AM1173" s="3" t="s">
        <v>24</v>
      </c>
      <c r="AZ1173" s="3" t="s">
        <v>33842</v>
      </c>
      <c r="BA1173" s="3" t="s">
        <v>33841</v>
      </c>
      <c r="BB1173" s="3" t="s">
        <v>16247</v>
      </c>
      <c r="BD1173" s="3" t="s">
        <v>30</v>
      </c>
      <c r="BG1173" s="3"/>
    </row>
    <row r="1174" spans="1:59" ht="15" x14ac:dyDescent="0.2">
      <c r="A1174" s="3" t="s">
        <v>33837</v>
      </c>
      <c r="B1174" s="3" t="s">
        <v>33835</v>
      </c>
      <c r="C1174" s="4">
        <v>42790.666921296302</v>
      </c>
      <c r="D1174" s="3" t="s">
        <v>31816</v>
      </c>
      <c r="E1174" s="3" t="s">
        <v>33839</v>
      </c>
      <c r="M1174" s="3" t="s">
        <v>12749</v>
      </c>
      <c r="N1174" s="3" t="s">
        <v>12748</v>
      </c>
      <c r="O1174" s="3" t="s">
        <v>25</v>
      </c>
      <c r="U1174" s="3" t="s">
        <v>33838</v>
      </c>
      <c r="AI1174" s="3" t="s">
        <v>29</v>
      </c>
      <c r="AJ1174" s="3" t="s">
        <v>7697</v>
      </c>
      <c r="AM1174" s="3" t="s">
        <v>24</v>
      </c>
      <c r="AZ1174" s="3" t="s">
        <v>4961</v>
      </c>
      <c r="BA1174" s="3" t="s">
        <v>33836</v>
      </c>
      <c r="BB1174" s="3" t="s">
        <v>40</v>
      </c>
      <c r="BD1174" s="3" t="s">
        <v>30</v>
      </c>
      <c r="BG1174" s="3"/>
    </row>
    <row r="1175" spans="1:59" ht="15" x14ac:dyDescent="0.2">
      <c r="A1175" s="3" t="s">
        <v>33833</v>
      </c>
      <c r="B1175" s="3" t="s">
        <v>33830</v>
      </c>
      <c r="C1175" s="4">
        <v>42790.666909722233</v>
      </c>
      <c r="D1175" s="3" t="s">
        <v>31816</v>
      </c>
      <c r="E1175" s="3" t="s">
        <v>33833</v>
      </c>
      <c r="L1175" s="3" t="s">
        <v>33834</v>
      </c>
      <c r="AZ1175" s="3" t="s">
        <v>33832</v>
      </c>
      <c r="BA1175" s="3" t="s">
        <v>33831</v>
      </c>
      <c r="BD1175" s="3" t="s">
        <v>7641</v>
      </c>
      <c r="BG1175" s="3"/>
    </row>
    <row r="1176" spans="1:59" ht="15" x14ac:dyDescent="0.2">
      <c r="A1176" s="3" t="s">
        <v>33828</v>
      </c>
      <c r="B1176" s="3" t="s">
        <v>33826</v>
      </c>
      <c r="C1176" s="4">
        <v>42790.666909722233</v>
      </c>
      <c r="D1176" s="3" t="s">
        <v>31816</v>
      </c>
      <c r="E1176" s="3" t="s">
        <v>33828</v>
      </c>
      <c r="L1176" s="3" t="s">
        <v>33829</v>
      </c>
      <c r="AZ1176" s="3" t="s">
        <v>3263</v>
      </c>
      <c r="BA1176" s="3" t="s">
        <v>33827</v>
      </c>
      <c r="BD1176" s="3" t="s">
        <v>7641</v>
      </c>
      <c r="BG1176" s="3"/>
    </row>
    <row r="1177" spans="1:59" ht="15" x14ac:dyDescent="0.2">
      <c r="A1177" s="3" t="s">
        <v>33825</v>
      </c>
      <c r="B1177" s="3" t="s">
        <v>33822</v>
      </c>
      <c r="C1177" s="4">
        <v>42790.666909722233</v>
      </c>
      <c r="D1177" s="3" t="s">
        <v>31816</v>
      </c>
      <c r="E1177" s="3" t="s">
        <v>33825</v>
      </c>
      <c r="L1177" s="3" t="s">
        <v>32690</v>
      </c>
      <c r="AZ1177" s="3" t="s">
        <v>33824</v>
      </c>
      <c r="BA1177" s="3" t="s">
        <v>33823</v>
      </c>
      <c r="BD1177" s="3" t="s">
        <v>7641</v>
      </c>
      <c r="BG1177" s="3"/>
    </row>
    <row r="1178" spans="1:59" ht="15" x14ac:dyDescent="0.2">
      <c r="A1178" s="3" t="s">
        <v>33820</v>
      </c>
      <c r="B1178" s="3" t="s">
        <v>33818</v>
      </c>
      <c r="C1178" s="4">
        <v>42790.666909722233</v>
      </c>
      <c r="D1178" s="3" t="s">
        <v>31816</v>
      </c>
      <c r="E1178" s="3" t="s">
        <v>33820</v>
      </c>
      <c r="L1178" s="3" t="s">
        <v>33821</v>
      </c>
      <c r="AZ1178" s="3" t="s">
        <v>561</v>
      </c>
      <c r="BA1178" s="3" t="s">
        <v>33819</v>
      </c>
      <c r="BD1178" s="3" t="s">
        <v>7641</v>
      </c>
      <c r="BG1178" s="3"/>
    </row>
    <row r="1179" spans="1:59" ht="15" x14ac:dyDescent="0.2">
      <c r="A1179" s="3" t="s">
        <v>33815</v>
      </c>
      <c r="B1179" s="3" t="s">
        <v>33814</v>
      </c>
      <c r="C1179" s="4">
        <v>42790.666909722233</v>
      </c>
      <c r="D1179" s="3" t="s">
        <v>31816</v>
      </c>
      <c r="E1179" s="3" t="s">
        <v>33817</v>
      </c>
      <c r="M1179" s="3" t="s">
        <v>19279</v>
      </c>
      <c r="N1179" s="3" t="s">
        <v>19278</v>
      </c>
      <c r="O1179" s="3" t="s">
        <v>25</v>
      </c>
      <c r="U1179" s="3" t="s">
        <v>33816</v>
      </c>
      <c r="AI1179" s="3" t="s">
        <v>29</v>
      </c>
      <c r="AJ1179" s="3" t="s">
        <v>7697</v>
      </c>
      <c r="AM1179" s="3" t="s">
        <v>24</v>
      </c>
      <c r="AZ1179" s="3" t="s">
        <v>1760</v>
      </c>
      <c r="BA1179" s="3" t="s">
        <v>5156</v>
      </c>
      <c r="BB1179" s="3" t="s">
        <v>40</v>
      </c>
      <c r="BD1179" s="3" t="s">
        <v>30</v>
      </c>
      <c r="BG1179" s="3"/>
    </row>
    <row r="1180" spans="1:59" ht="15" x14ac:dyDescent="0.2">
      <c r="A1180" s="3" t="s">
        <v>33811</v>
      </c>
      <c r="B1180" s="3" t="s">
        <v>33808</v>
      </c>
      <c r="C1180" s="4">
        <v>42790.666909722233</v>
      </c>
      <c r="D1180" s="3" t="s">
        <v>31816</v>
      </c>
      <c r="E1180" s="3" t="s">
        <v>33813</v>
      </c>
      <c r="M1180" s="3" t="s">
        <v>31716</v>
      </c>
      <c r="N1180" s="3" t="s">
        <v>31712</v>
      </c>
      <c r="O1180" s="3" t="s">
        <v>25</v>
      </c>
      <c r="U1180" s="3" t="s">
        <v>33812</v>
      </c>
      <c r="AI1180" s="3" t="s">
        <v>29</v>
      </c>
      <c r="AJ1180" s="3" t="s">
        <v>7697</v>
      </c>
      <c r="AM1180" s="3" t="s">
        <v>24</v>
      </c>
      <c r="AZ1180" s="3" t="s">
        <v>33810</v>
      </c>
      <c r="BA1180" s="3" t="s">
        <v>33809</v>
      </c>
      <c r="BB1180" s="3" t="s">
        <v>10030</v>
      </c>
      <c r="BD1180" s="3" t="s">
        <v>30</v>
      </c>
      <c r="BG1180" s="3"/>
    </row>
    <row r="1181" spans="1:59" ht="15" x14ac:dyDescent="0.2">
      <c r="A1181" s="3" t="s">
        <v>33806</v>
      </c>
      <c r="B1181" s="3" t="s">
        <v>33804</v>
      </c>
      <c r="C1181" s="4">
        <v>42790.666898148149</v>
      </c>
      <c r="D1181" s="3" t="s">
        <v>31816</v>
      </c>
      <c r="E1181" s="3" t="s">
        <v>33806</v>
      </c>
      <c r="L1181" s="3" t="s">
        <v>33807</v>
      </c>
      <c r="AZ1181" s="3" t="s">
        <v>33805</v>
      </c>
      <c r="BA1181" s="3" t="s">
        <v>15124</v>
      </c>
      <c r="BD1181" s="3" t="s">
        <v>7641</v>
      </c>
      <c r="BG1181" s="3"/>
    </row>
    <row r="1182" spans="1:59" ht="15" x14ac:dyDescent="0.2">
      <c r="A1182" s="3" t="s">
        <v>33803</v>
      </c>
      <c r="B1182" s="3" t="s">
        <v>33800</v>
      </c>
      <c r="C1182" s="4">
        <v>42790.666898148149</v>
      </c>
      <c r="D1182" s="3" t="s">
        <v>31816</v>
      </c>
      <c r="E1182" s="3" t="s">
        <v>33803</v>
      </c>
      <c r="L1182" s="3" t="s">
        <v>32690</v>
      </c>
      <c r="AZ1182" s="3" t="s">
        <v>33802</v>
      </c>
      <c r="BA1182" s="3" t="s">
        <v>33801</v>
      </c>
      <c r="BD1182" s="3" t="s">
        <v>7641</v>
      </c>
      <c r="BG1182" s="3"/>
    </row>
    <row r="1183" spans="1:59" ht="15" x14ac:dyDescent="0.2">
      <c r="A1183" s="3" t="s">
        <v>33797</v>
      </c>
      <c r="B1183" s="3" t="s">
        <v>33795</v>
      </c>
      <c r="C1183" s="4">
        <v>42790.666898148149</v>
      </c>
      <c r="D1183" s="3" t="s">
        <v>31816</v>
      </c>
      <c r="E1183" s="3" t="s">
        <v>33799</v>
      </c>
      <c r="M1183" s="3" t="s">
        <v>18717</v>
      </c>
      <c r="N1183" s="3" t="s">
        <v>18716</v>
      </c>
      <c r="O1183" s="3" t="s">
        <v>25</v>
      </c>
      <c r="U1183" s="3" t="s">
        <v>33798</v>
      </c>
      <c r="AI1183" s="3" t="s">
        <v>29</v>
      </c>
      <c r="AJ1183" s="3" t="s">
        <v>7697</v>
      </c>
      <c r="AM1183" s="3" t="s">
        <v>24</v>
      </c>
      <c r="AZ1183" s="3" t="s">
        <v>2037</v>
      </c>
      <c r="BA1183" s="3" t="s">
        <v>33796</v>
      </c>
      <c r="BB1183" s="3" t="s">
        <v>40</v>
      </c>
      <c r="BD1183" s="3" t="s">
        <v>30</v>
      </c>
      <c r="BG1183" s="3"/>
    </row>
    <row r="1184" spans="1:59" ht="15" x14ac:dyDescent="0.2">
      <c r="A1184" s="3" t="s">
        <v>33792</v>
      </c>
      <c r="B1184" s="3" t="s">
        <v>33790</v>
      </c>
      <c r="C1184" s="4">
        <v>42790.666886574072</v>
      </c>
      <c r="D1184" s="3" t="s">
        <v>31816</v>
      </c>
      <c r="E1184" s="3" t="s">
        <v>33794</v>
      </c>
      <c r="M1184" s="3" t="s">
        <v>19047</v>
      </c>
      <c r="N1184" s="3" t="s">
        <v>19043</v>
      </c>
      <c r="O1184" s="3" t="s">
        <v>25</v>
      </c>
      <c r="U1184" s="3" t="s">
        <v>33793</v>
      </c>
      <c r="AI1184" s="3" t="s">
        <v>29</v>
      </c>
      <c r="AJ1184" s="3" t="s">
        <v>7697</v>
      </c>
      <c r="AM1184" s="3" t="s">
        <v>24</v>
      </c>
      <c r="AZ1184" s="3" t="s">
        <v>22721</v>
      </c>
      <c r="BA1184" s="3" t="s">
        <v>33791</v>
      </c>
      <c r="BB1184" s="3" t="s">
        <v>14216</v>
      </c>
      <c r="BD1184" s="3" t="s">
        <v>30</v>
      </c>
      <c r="BG1184" s="3"/>
    </row>
    <row r="1185" spans="1:59" ht="15" x14ac:dyDescent="0.2">
      <c r="A1185" s="3" t="s">
        <v>33788</v>
      </c>
      <c r="B1185" s="3" t="s">
        <v>33787</v>
      </c>
      <c r="C1185" s="4">
        <v>42790.666886574072</v>
      </c>
      <c r="D1185" s="3" t="s">
        <v>31816</v>
      </c>
      <c r="E1185" s="3" t="s">
        <v>33788</v>
      </c>
      <c r="L1185" s="3" t="s">
        <v>33789</v>
      </c>
      <c r="AZ1185" s="3" t="s">
        <v>4386</v>
      </c>
      <c r="BA1185" s="3" t="s">
        <v>22536</v>
      </c>
      <c r="BD1185" s="3" t="s">
        <v>7641</v>
      </c>
      <c r="BG1185" s="3"/>
    </row>
    <row r="1186" spans="1:59" ht="15" x14ac:dyDescent="0.2">
      <c r="A1186" s="3" t="s">
        <v>33783</v>
      </c>
      <c r="B1186" s="3" t="s">
        <v>33781</v>
      </c>
      <c r="C1186" s="4">
        <v>42790.666886574072</v>
      </c>
      <c r="D1186" s="3" t="s">
        <v>31816</v>
      </c>
      <c r="E1186" s="3" t="s">
        <v>33786</v>
      </c>
      <c r="L1186" s="3" t="s">
        <v>33785</v>
      </c>
      <c r="N1186" s="3" t="s">
        <v>17415</v>
      </c>
      <c r="O1186" s="3" t="s">
        <v>25</v>
      </c>
      <c r="U1186" s="3" t="s">
        <v>33784</v>
      </c>
      <c r="AI1186" s="3" t="s">
        <v>29</v>
      </c>
      <c r="AJ1186" s="3" t="s">
        <v>7697</v>
      </c>
      <c r="AM1186" s="3" t="s">
        <v>62</v>
      </c>
      <c r="AZ1186" s="3" t="s">
        <v>5422</v>
      </c>
      <c r="BA1186" s="3" t="s">
        <v>33782</v>
      </c>
      <c r="BB1186" s="3" t="s">
        <v>1531</v>
      </c>
      <c r="BD1186" s="3" t="s">
        <v>30</v>
      </c>
      <c r="BG1186" s="3"/>
    </row>
    <row r="1187" spans="1:59" ht="15" x14ac:dyDescent="0.2">
      <c r="A1187" s="3" t="s">
        <v>33778</v>
      </c>
      <c r="B1187" s="3" t="s">
        <v>33777</v>
      </c>
      <c r="C1187" s="4">
        <v>42790.666875000003</v>
      </c>
      <c r="D1187" s="3" t="s">
        <v>31816</v>
      </c>
      <c r="E1187" s="3" t="s">
        <v>33780</v>
      </c>
      <c r="M1187" s="3" t="s">
        <v>26504</v>
      </c>
      <c r="N1187" s="3" t="s">
        <v>26503</v>
      </c>
      <c r="O1187" s="3" t="s">
        <v>25</v>
      </c>
      <c r="U1187" s="3" t="s">
        <v>33779</v>
      </c>
      <c r="AI1187" s="3" t="s">
        <v>29</v>
      </c>
      <c r="AJ1187" s="3" t="s">
        <v>7697</v>
      </c>
      <c r="AM1187" s="3" t="s">
        <v>24</v>
      </c>
      <c r="AZ1187" s="3" t="s">
        <v>3477</v>
      </c>
      <c r="BA1187" s="3" t="s">
        <v>22652</v>
      </c>
      <c r="BB1187" s="3" t="s">
        <v>40</v>
      </c>
      <c r="BD1187" s="3" t="s">
        <v>30</v>
      </c>
      <c r="BG1187" s="3"/>
    </row>
    <row r="1188" spans="1:59" ht="15" x14ac:dyDescent="0.2">
      <c r="A1188" s="3" t="s">
        <v>33774</v>
      </c>
      <c r="B1188" s="3" t="s">
        <v>33771</v>
      </c>
      <c r="C1188" s="4">
        <v>42790.666875000003</v>
      </c>
      <c r="D1188" s="3" t="s">
        <v>31816</v>
      </c>
      <c r="E1188" s="3" t="s">
        <v>33776</v>
      </c>
      <c r="M1188" s="3" t="s">
        <v>19047</v>
      </c>
      <c r="N1188" s="3" t="s">
        <v>19043</v>
      </c>
      <c r="O1188" s="3" t="s">
        <v>185</v>
      </c>
      <c r="U1188" s="3" t="s">
        <v>33775</v>
      </c>
      <c r="AI1188" s="3" t="s">
        <v>29</v>
      </c>
      <c r="AJ1188" s="3" t="s">
        <v>7697</v>
      </c>
      <c r="AM1188" s="3" t="s">
        <v>24</v>
      </c>
      <c r="AZ1188" s="3" t="s">
        <v>33773</v>
      </c>
      <c r="BA1188" s="3" t="s">
        <v>33772</v>
      </c>
      <c r="BB1188" s="3" t="s">
        <v>13394</v>
      </c>
      <c r="BD1188" s="3" t="s">
        <v>30</v>
      </c>
      <c r="BG1188" s="3"/>
    </row>
    <row r="1189" spans="1:59" ht="15" x14ac:dyDescent="0.2">
      <c r="A1189" s="3" t="s">
        <v>33768</v>
      </c>
      <c r="B1189" s="3" t="s">
        <v>33767</v>
      </c>
      <c r="C1189" s="4">
        <v>42790.666875000003</v>
      </c>
      <c r="D1189" s="3" t="s">
        <v>31816</v>
      </c>
      <c r="E1189" s="3" t="s">
        <v>33770</v>
      </c>
      <c r="M1189" s="3" t="s">
        <v>13356</v>
      </c>
      <c r="N1189" s="3" t="s">
        <v>13352</v>
      </c>
      <c r="O1189" s="3" t="s">
        <v>25</v>
      </c>
      <c r="U1189" s="3" t="s">
        <v>33769</v>
      </c>
      <c r="AI1189" s="3" t="s">
        <v>29</v>
      </c>
      <c r="AJ1189" s="3" t="s">
        <v>7697</v>
      </c>
      <c r="AM1189" s="3" t="s">
        <v>24</v>
      </c>
      <c r="AZ1189" s="3" t="s">
        <v>1969</v>
      </c>
      <c r="BA1189" s="3" t="s">
        <v>21660</v>
      </c>
      <c r="BB1189" s="3" t="s">
        <v>40</v>
      </c>
      <c r="BD1189" s="3" t="s">
        <v>30</v>
      </c>
      <c r="BG1189" s="3"/>
    </row>
    <row r="1190" spans="1:59" ht="15" x14ac:dyDescent="0.2">
      <c r="A1190" s="3" t="s">
        <v>33764</v>
      </c>
      <c r="B1190" s="3" t="s">
        <v>33761</v>
      </c>
      <c r="C1190" s="4">
        <v>42790.666863425933</v>
      </c>
      <c r="D1190" s="3" t="s">
        <v>31816</v>
      </c>
      <c r="E1190" s="3" t="s">
        <v>33766</v>
      </c>
      <c r="M1190" s="3" t="s">
        <v>11425</v>
      </c>
      <c r="N1190" s="3" t="s">
        <v>11421</v>
      </c>
      <c r="O1190" s="3" t="s">
        <v>25</v>
      </c>
      <c r="U1190" s="3" t="s">
        <v>33765</v>
      </c>
      <c r="AI1190" s="3" t="s">
        <v>29</v>
      </c>
      <c r="AJ1190" s="3" t="s">
        <v>7697</v>
      </c>
      <c r="AM1190" s="3" t="s">
        <v>24</v>
      </c>
      <c r="AZ1190" s="3" t="s">
        <v>33763</v>
      </c>
      <c r="BA1190" s="3" t="s">
        <v>33762</v>
      </c>
      <c r="BB1190" s="3" t="s">
        <v>244</v>
      </c>
      <c r="BD1190" s="3" t="s">
        <v>30</v>
      </c>
      <c r="BG1190" s="3"/>
    </row>
    <row r="1191" spans="1:59" ht="15" x14ac:dyDescent="0.2">
      <c r="A1191" s="3" t="s">
        <v>33759</v>
      </c>
      <c r="B1191" s="3" t="s">
        <v>33756</v>
      </c>
      <c r="C1191" s="4">
        <v>42790.666863425933</v>
      </c>
      <c r="D1191" s="3" t="s">
        <v>31816</v>
      </c>
      <c r="E1191" s="3" t="s">
        <v>33759</v>
      </c>
      <c r="L1191" s="3" t="s">
        <v>33760</v>
      </c>
      <c r="AZ1191" s="3" t="s">
        <v>33758</v>
      </c>
      <c r="BA1191" s="3" t="s">
        <v>33757</v>
      </c>
      <c r="BD1191" s="3" t="s">
        <v>7641</v>
      </c>
      <c r="BG1191" s="3"/>
    </row>
    <row r="1192" spans="1:59" ht="15" x14ac:dyDescent="0.2">
      <c r="A1192" s="3" t="s">
        <v>33753</v>
      </c>
      <c r="B1192" s="3" t="s">
        <v>33752</v>
      </c>
      <c r="C1192" s="4">
        <v>42790.666863425933</v>
      </c>
      <c r="D1192" s="3" t="s">
        <v>31816</v>
      </c>
      <c r="E1192" s="3" t="s">
        <v>33755</v>
      </c>
      <c r="N1192" s="3" t="s">
        <v>15484</v>
      </c>
      <c r="U1192" s="3" t="s">
        <v>33754</v>
      </c>
      <c r="AI1192" s="3" t="s">
        <v>29</v>
      </c>
      <c r="AJ1192" s="3" t="s">
        <v>7697</v>
      </c>
      <c r="AM1192" s="3" t="s">
        <v>62</v>
      </c>
      <c r="AZ1192" s="3" t="s">
        <v>14307</v>
      </c>
      <c r="BA1192" s="3" t="s">
        <v>5689</v>
      </c>
      <c r="BB1192" s="3" t="s">
        <v>7889</v>
      </c>
      <c r="BD1192" s="3" t="s">
        <v>30</v>
      </c>
      <c r="BG1192" s="3"/>
    </row>
    <row r="1193" spans="1:59" ht="15" x14ac:dyDescent="0.2">
      <c r="A1193" s="3" t="s">
        <v>33750</v>
      </c>
      <c r="B1193" s="3" t="s">
        <v>33748</v>
      </c>
      <c r="C1193" s="4">
        <v>42790.666863425933</v>
      </c>
      <c r="D1193" s="3" t="s">
        <v>31816</v>
      </c>
      <c r="E1193" s="3" t="s">
        <v>33750</v>
      </c>
      <c r="L1193" s="3" t="s">
        <v>33751</v>
      </c>
      <c r="AZ1193" s="3" t="s">
        <v>24958</v>
      </c>
      <c r="BA1193" s="3" t="s">
        <v>33749</v>
      </c>
      <c r="BD1193" s="3" t="s">
        <v>7641</v>
      </c>
      <c r="BG1193" s="3"/>
    </row>
    <row r="1194" spans="1:59" ht="15" x14ac:dyDescent="0.2">
      <c r="A1194" s="3" t="s">
        <v>33747</v>
      </c>
      <c r="B1194" s="3" t="s">
        <v>33744</v>
      </c>
      <c r="C1194" s="4">
        <v>42790.666851851849</v>
      </c>
      <c r="D1194" s="3" t="s">
        <v>31816</v>
      </c>
      <c r="E1194" s="3" t="s">
        <v>33747</v>
      </c>
      <c r="L1194" s="3" t="s">
        <v>32752</v>
      </c>
      <c r="AZ1194" s="3" t="s">
        <v>33746</v>
      </c>
      <c r="BA1194" s="3" t="s">
        <v>33745</v>
      </c>
      <c r="BD1194" s="3" t="s">
        <v>7641</v>
      </c>
      <c r="BG1194" s="3"/>
    </row>
    <row r="1195" spans="1:59" ht="15" x14ac:dyDescent="0.2">
      <c r="A1195" s="3" t="s">
        <v>33741</v>
      </c>
      <c r="B1195" s="3" t="s">
        <v>33739</v>
      </c>
      <c r="C1195" s="4">
        <v>42790.666851851849</v>
      </c>
      <c r="D1195" s="3" t="s">
        <v>31816</v>
      </c>
      <c r="E1195" s="3" t="s">
        <v>33743</v>
      </c>
      <c r="N1195" s="3" t="s">
        <v>14550</v>
      </c>
      <c r="U1195" s="3" t="s">
        <v>33742</v>
      </c>
      <c r="AI1195" s="3" t="s">
        <v>29</v>
      </c>
      <c r="AJ1195" s="3" t="s">
        <v>7697</v>
      </c>
      <c r="AM1195" s="3" t="s">
        <v>62</v>
      </c>
      <c r="AZ1195" s="3" t="s">
        <v>33740</v>
      </c>
      <c r="BA1195" s="3" t="s">
        <v>4879</v>
      </c>
      <c r="BB1195" s="3" t="s">
        <v>15423</v>
      </c>
      <c r="BD1195" s="3" t="s">
        <v>30</v>
      </c>
      <c r="BG1195" s="3"/>
    </row>
    <row r="1196" spans="1:59" ht="15" x14ac:dyDescent="0.2">
      <c r="A1196" s="3" t="s">
        <v>33736</v>
      </c>
      <c r="B1196" s="3" t="s">
        <v>33734</v>
      </c>
      <c r="C1196" s="4">
        <v>42790.666851851849</v>
      </c>
      <c r="D1196" s="3" t="s">
        <v>31816</v>
      </c>
      <c r="E1196" s="3" t="s">
        <v>33738</v>
      </c>
      <c r="M1196" s="3" t="s">
        <v>13175</v>
      </c>
      <c r="N1196" s="3" t="s">
        <v>13171</v>
      </c>
      <c r="O1196" s="3" t="s">
        <v>185</v>
      </c>
      <c r="U1196" s="3" t="s">
        <v>33737</v>
      </c>
      <c r="AI1196" s="3" t="s">
        <v>29</v>
      </c>
      <c r="AJ1196" s="3" t="s">
        <v>7697</v>
      </c>
      <c r="AM1196" s="3" t="s">
        <v>24</v>
      </c>
      <c r="AZ1196" s="3" t="s">
        <v>3555</v>
      </c>
      <c r="BA1196" s="3" t="s">
        <v>33735</v>
      </c>
      <c r="BB1196" s="3" t="s">
        <v>16614</v>
      </c>
      <c r="BD1196" s="3" t="s">
        <v>30</v>
      </c>
      <c r="BG1196" s="3"/>
    </row>
    <row r="1197" spans="1:59" ht="15" x14ac:dyDescent="0.2">
      <c r="A1197" s="3" t="s">
        <v>33733</v>
      </c>
      <c r="B1197" s="3" t="s">
        <v>33732</v>
      </c>
      <c r="C1197" s="4">
        <v>42790.666851851849</v>
      </c>
      <c r="D1197" s="3" t="s">
        <v>31816</v>
      </c>
      <c r="E1197" s="3" t="s">
        <v>33733</v>
      </c>
      <c r="L1197" s="3" t="s">
        <v>32690</v>
      </c>
      <c r="AZ1197" s="3" t="s">
        <v>24527</v>
      </c>
      <c r="BA1197" s="3" t="s">
        <v>7737</v>
      </c>
      <c r="BD1197" s="3" t="s">
        <v>7641</v>
      </c>
      <c r="BG1197" s="3"/>
    </row>
    <row r="1198" spans="1:59" ht="15" x14ac:dyDescent="0.2">
      <c r="A1198" s="3" t="s">
        <v>33731</v>
      </c>
      <c r="B1198" s="3" t="s">
        <v>33729</v>
      </c>
      <c r="C1198" s="4">
        <v>42790.666851851849</v>
      </c>
      <c r="D1198" s="3" t="s">
        <v>31816</v>
      </c>
      <c r="E1198" s="3" t="s">
        <v>33731</v>
      </c>
      <c r="L1198" s="3" t="s">
        <v>32690</v>
      </c>
      <c r="AZ1198" s="3" t="s">
        <v>5614</v>
      </c>
      <c r="BA1198" s="3" t="s">
        <v>33730</v>
      </c>
      <c r="BD1198" s="3" t="s">
        <v>7641</v>
      </c>
      <c r="BG1198" s="3"/>
    </row>
    <row r="1199" spans="1:59" ht="15" x14ac:dyDescent="0.2">
      <c r="A1199" s="3" t="s">
        <v>33726</v>
      </c>
      <c r="B1199" s="3" t="s">
        <v>33724</v>
      </c>
      <c r="C1199" s="4">
        <v>42790.66684027778</v>
      </c>
      <c r="D1199" s="3" t="s">
        <v>31816</v>
      </c>
      <c r="E1199" s="3" t="s">
        <v>33728</v>
      </c>
      <c r="M1199" s="3" t="s">
        <v>14726</v>
      </c>
      <c r="N1199" s="3" t="s">
        <v>14722</v>
      </c>
      <c r="O1199" s="3" t="s">
        <v>25</v>
      </c>
      <c r="U1199" s="3" t="s">
        <v>33727</v>
      </c>
      <c r="AI1199" s="3" t="s">
        <v>29</v>
      </c>
      <c r="AJ1199" s="3" t="s">
        <v>7697</v>
      </c>
      <c r="AM1199" s="3" t="s">
        <v>24</v>
      </c>
      <c r="AZ1199" s="3" t="s">
        <v>17857</v>
      </c>
      <c r="BA1199" s="3" t="s">
        <v>33725</v>
      </c>
      <c r="BB1199" s="3" t="s">
        <v>8668</v>
      </c>
      <c r="BD1199" s="3" t="s">
        <v>30</v>
      </c>
      <c r="BG1199" s="3"/>
    </row>
    <row r="1200" spans="1:59" ht="15" x14ac:dyDescent="0.2">
      <c r="A1200" s="3" t="s">
        <v>33722</v>
      </c>
      <c r="B1200" s="3" t="s">
        <v>33721</v>
      </c>
      <c r="C1200" s="4">
        <v>42790.66684027778</v>
      </c>
      <c r="D1200" s="3" t="s">
        <v>31816</v>
      </c>
      <c r="E1200" s="3" t="s">
        <v>33722</v>
      </c>
      <c r="L1200" s="3" t="s">
        <v>33723</v>
      </c>
      <c r="AZ1200" s="3" t="s">
        <v>6022</v>
      </c>
      <c r="BA1200" s="3" t="s">
        <v>5106</v>
      </c>
      <c r="BD1200" s="3" t="s">
        <v>7641</v>
      </c>
      <c r="BG1200" s="3"/>
    </row>
    <row r="1201" spans="1:59" ht="15" x14ac:dyDescent="0.2">
      <c r="A1201" s="3" t="s">
        <v>33718</v>
      </c>
      <c r="B1201" s="3" t="s">
        <v>33716</v>
      </c>
      <c r="C1201" s="4">
        <v>42790.66684027778</v>
      </c>
      <c r="D1201" s="3" t="s">
        <v>31816</v>
      </c>
      <c r="E1201" s="3" t="s">
        <v>33720</v>
      </c>
      <c r="N1201" s="3" t="s">
        <v>14059</v>
      </c>
      <c r="U1201" s="3" t="s">
        <v>33719</v>
      </c>
      <c r="AI1201" s="3" t="s">
        <v>29</v>
      </c>
      <c r="AJ1201" s="3" t="s">
        <v>7697</v>
      </c>
      <c r="AM1201" s="3" t="s">
        <v>62</v>
      </c>
      <c r="AZ1201" s="3" t="s">
        <v>5530</v>
      </c>
      <c r="BA1201" s="3" t="s">
        <v>33717</v>
      </c>
      <c r="BB1201" s="3" t="s">
        <v>7889</v>
      </c>
      <c r="BD1201" s="3" t="s">
        <v>30</v>
      </c>
      <c r="BG1201" s="3"/>
    </row>
    <row r="1202" spans="1:59" ht="15" x14ac:dyDescent="0.2">
      <c r="A1202" s="3" t="s">
        <v>33713</v>
      </c>
      <c r="B1202" s="3" t="s">
        <v>33710</v>
      </c>
      <c r="C1202" s="4">
        <v>42790.666828703703</v>
      </c>
      <c r="D1202" s="3" t="s">
        <v>31816</v>
      </c>
      <c r="E1202" s="3" t="s">
        <v>33715</v>
      </c>
      <c r="N1202" s="3" t="s">
        <v>7894</v>
      </c>
      <c r="U1202" s="3" t="s">
        <v>33714</v>
      </c>
      <c r="AI1202" s="3" t="s">
        <v>29</v>
      </c>
      <c r="AJ1202" s="3" t="s">
        <v>7697</v>
      </c>
      <c r="AM1202" s="3" t="s">
        <v>62</v>
      </c>
      <c r="AZ1202" s="3" t="s">
        <v>33712</v>
      </c>
      <c r="BA1202" s="3" t="s">
        <v>33711</v>
      </c>
      <c r="BB1202" s="3" t="s">
        <v>7897</v>
      </c>
      <c r="BD1202" s="3" t="s">
        <v>30</v>
      </c>
      <c r="BG1202" s="3"/>
    </row>
    <row r="1203" spans="1:59" ht="15" x14ac:dyDescent="0.2">
      <c r="A1203" s="3" t="s">
        <v>33707</v>
      </c>
      <c r="B1203" s="3" t="s">
        <v>33705</v>
      </c>
      <c r="C1203" s="4">
        <v>42790.666828703703</v>
      </c>
      <c r="D1203" s="3" t="s">
        <v>31816</v>
      </c>
      <c r="E1203" s="3" t="s">
        <v>33709</v>
      </c>
      <c r="N1203" s="3" t="s">
        <v>22196</v>
      </c>
      <c r="U1203" s="3" t="s">
        <v>33708</v>
      </c>
      <c r="AI1203" s="3" t="s">
        <v>29</v>
      </c>
      <c r="AJ1203" s="3" t="s">
        <v>7697</v>
      </c>
      <c r="AM1203" s="3" t="s">
        <v>62</v>
      </c>
      <c r="AZ1203" s="3" t="s">
        <v>3341</v>
      </c>
      <c r="BA1203" s="3" t="s">
        <v>21989</v>
      </c>
      <c r="BB1203" s="3" t="s">
        <v>33706</v>
      </c>
      <c r="BD1203" s="3" t="s">
        <v>30</v>
      </c>
      <c r="BG1203" s="3"/>
    </row>
    <row r="1204" spans="1:59" ht="15" x14ac:dyDescent="0.2">
      <c r="A1204" s="3" t="s">
        <v>33702</v>
      </c>
      <c r="B1204" s="3" t="s">
        <v>33699</v>
      </c>
      <c r="C1204" s="4">
        <v>42790.666828703703</v>
      </c>
      <c r="D1204" s="3" t="s">
        <v>31816</v>
      </c>
      <c r="E1204" s="3" t="s">
        <v>33704</v>
      </c>
      <c r="M1204" s="3" t="s">
        <v>16620</v>
      </c>
      <c r="N1204" s="3" t="s">
        <v>16619</v>
      </c>
      <c r="O1204" s="3" t="s">
        <v>25</v>
      </c>
      <c r="U1204" s="3" t="s">
        <v>33703</v>
      </c>
      <c r="AI1204" s="3" t="s">
        <v>29</v>
      </c>
      <c r="AJ1204" s="3" t="s">
        <v>7697</v>
      </c>
      <c r="AM1204" s="3" t="s">
        <v>24</v>
      </c>
      <c r="AZ1204" s="3" t="s">
        <v>33701</v>
      </c>
      <c r="BA1204" s="3" t="s">
        <v>33700</v>
      </c>
      <c r="BB1204" s="3" t="s">
        <v>1531</v>
      </c>
      <c r="BD1204" s="3" t="s">
        <v>30</v>
      </c>
      <c r="BG1204" s="3"/>
    </row>
    <row r="1205" spans="1:59" ht="15" x14ac:dyDescent="0.2">
      <c r="A1205" s="3" t="s">
        <v>33697</v>
      </c>
      <c r="B1205" s="3" t="s">
        <v>33696</v>
      </c>
      <c r="C1205" s="4">
        <v>42790.666828703703</v>
      </c>
      <c r="D1205" s="3" t="s">
        <v>31816</v>
      </c>
      <c r="E1205" s="3" t="s">
        <v>33697</v>
      </c>
      <c r="L1205" s="3" t="s">
        <v>33698</v>
      </c>
      <c r="AZ1205" s="3" t="s">
        <v>19641</v>
      </c>
      <c r="BA1205" s="3" t="s">
        <v>5479</v>
      </c>
      <c r="BD1205" s="3" t="s">
        <v>7641</v>
      </c>
      <c r="BG1205" s="3"/>
    </row>
    <row r="1206" spans="1:59" ht="15" x14ac:dyDescent="0.2">
      <c r="A1206" s="3" t="s">
        <v>33693</v>
      </c>
      <c r="B1206" s="3" t="s">
        <v>33691</v>
      </c>
      <c r="C1206" s="4">
        <v>42790.666817129633</v>
      </c>
      <c r="D1206" s="3" t="s">
        <v>31816</v>
      </c>
      <c r="E1206" s="3" t="s">
        <v>33695</v>
      </c>
      <c r="M1206" s="3" t="s">
        <v>15786</v>
      </c>
      <c r="N1206" s="3" t="s">
        <v>15785</v>
      </c>
      <c r="O1206" s="3" t="s">
        <v>25</v>
      </c>
      <c r="U1206" s="3" t="s">
        <v>33694</v>
      </c>
      <c r="AI1206" s="3" t="s">
        <v>29</v>
      </c>
      <c r="AJ1206" s="3" t="s">
        <v>7697</v>
      </c>
      <c r="AM1206" s="3" t="s">
        <v>24</v>
      </c>
      <c r="AZ1206" s="3" t="s">
        <v>27824</v>
      </c>
      <c r="BA1206" s="3" t="s">
        <v>33692</v>
      </c>
      <c r="BB1206" s="3" t="s">
        <v>643</v>
      </c>
      <c r="BD1206" s="3" t="s">
        <v>30</v>
      </c>
      <c r="BG1206" s="3"/>
    </row>
    <row r="1207" spans="1:59" ht="15" x14ac:dyDescent="0.2">
      <c r="A1207" s="3" t="s">
        <v>33689</v>
      </c>
      <c r="B1207" s="3" t="s">
        <v>33687</v>
      </c>
      <c r="C1207" s="4">
        <v>42790.666817129633</v>
      </c>
      <c r="D1207" s="3" t="s">
        <v>31816</v>
      </c>
      <c r="E1207" s="3" t="s">
        <v>33689</v>
      </c>
      <c r="L1207" s="3" t="s">
        <v>33690</v>
      </c>
      <c r="AZ1207" s="3" t="s">
        <v>27824</v>
      </c>
      <c r="BA1207" s="3" t="s">
        <v>33688</v>
      </c>
      <c r="BD1207" s="3" t="s">
        <v>7641</v>
      </c>
      <c r="BG1207" s="3"/>
    </row>
    <row r="1208" spans="1:59" ht="15" x14ac:dyDescent="0.2">
      <c r="A1208" s="3" t="s">
        <v>33684</v>
      </c>
      <c r="B1208" s="3" t="s">
        <v>33681</v>
      </c>
      <c r="C1208" s="4">
        <v>42790.666805555556</v>
      </c>
      <c r="D1208" s="3" t="s">
        <v>31816</v>
      </c>
      <c r="E1208" s="3" t="s">
        <v>33686</v>
      </c>
      <c r="M1208" s="3" t="s">
        <v>20986</v>
      </c>
      <c r="N1208" s="3" t="s">
        <v>20985</v>
      </c>
      <c r="O1208" s="3" t="s">
        <v>185</v>
      </c>
      <c r="U1208" s="3" t="s">
        <v>33685</v>
      </c>
      <c r="AI1208" s="3" t="s">
        <v>29</v>
      </c>
      <c r="AJ1208" s="3" t="s">
        <v>7697</v>
      </c>
      <c r="AM1208" s="3" t="s">
        <v>24</v>
      </c>
      <c r="AZ1208" s="3" t="s">
        <v>33683</v>
      </c>
      <c r="BA1208" s="3" t="s">
        <v>33682</v>
      </c>
      <c r="BB1208" s="3" t="s">
        <v>14697</v>
      </c>
      <c r="BD1208" s="3" t="s">
        <v>30</v>
      </c>
      <c r="BG1208" s="3"/>
    </row>
    <row r="1209" spans="1:59" ht="15" x14ac:dyDescent="0.2">
      <c r="A1209" s="3" t="s">
        <v>33678</v>
      </c>
      <c r="B1209" s="3" t="s">
        <v>33676</v>
      </c>
      <c r="C1209" s="4">
        <v>42790.666805555556</v>
      </c>
      <c r="D1209" s="3" t="s">
        <v>31816</v>
      </c>
      <c r="E1209" s="3" t="s">
        <v>33680</v>
      </c>
      <c r="M1209" s="3" t="s">
        <v>13309</v>
      </c>
      <c r="N1209" s="3" t="s">
        <v>13308</v>
      </c>
      <c r="O1209" s="3" t="s">
        <v>25</v>
      </c>
      <c r="U1209" s="3" t="s">
        <v>33679</v>
      </c>
      <c r="AI1209" s="3" t="s">
        <v>29</v>
      </c>
      <c r="AJ1209" s="3" t="s">
        <v>7697</v>
      </c>
      <c r="AM1209" s="3" t="s">
        <v>24</v>
      </c>
      <c r="AZ1209" s="3" t="s">
        <v>33677</v>
      </c>
      <c r="BA1209" s="3" t="s">
        <v>2370</v>
      </c>
      <c r="BB1209" s="3" t="s">
        <v>13798</v>
      </c>
      <c r="BD1209" s="3" t="s">
        <v>30</v>
      </c>
      <c r="BG1209" s="3"/>
    </row>
    <row r="1210" spans="1:59" ht="15" x14ac:dyDescent="0.2">
      <c r="A1210" s="3" t="s">
        <v>33673</v>
      </c>
      <c r="B1210" s="3" t="s">
        <v>33671</v>
      </c>
      <c r="C1210" s="4">
        <v>42790.666805555556</v>
      </c>
      <c r="D1210" s="3" t="s">
        <v>31816</v>
      </c>
      <c r="E1210" s="3" t="s">
        <v>33675</v>
      </c>
      <c r="M1210" s="3" t="s">
        <v>12448</v>
      </c>
      <c r="N1210" s="3" t="s">
        <v>12444</v>
      </c>
      <c r="O1210" s="3" t="s">
        <v>25</v>
      </c>
      <c r="U1210" s="3" t="s">
        <v>33674</v>
      </c>
      <c r="AI1210" s="3" t="s">
        <v>29</v>
      </c>
      <c r="AJ1210" s="3" t="s">
        <v>7697</v>
      </c>
      <c r="AM1210" s="3" t="s">
        <v>24</v>
      </c>
      <c r="AZ1210" s="3" t="s">
        <v>1766</v>
      </c>
      <c r="BA1210" s="3" t="s">
        <v>33672</v>
      </c>
      <c r="BB1210" s="3" t="s">
        <v>40</v>
      </c>
      <c r="BD1210" s="3" t="s">
        <v>30</v>
      </c>
      <c r="BG1210" s="3"/>
    </row>
    <row r="1211" spans="1:59" ht="15" x14ac:dyDescent="0.2">
      <c r="A1211" s="3" t="s">
        <v>33670</v>
      </c>
      <c r="B1211" s="3" t="s">
        <v>33668</v>
      </c>
      <c r="C1211" s="4">
        <v>42790.66679398148</v>
      </c>
      <c r="D1211" s="3" t="s">
        <v>31816</v>
      </c>
      <c r="E1211" s="3" t="s">
        <v>33670</v>
      </c>
      <c r="L1211" s="3" t="s">
        <v>32690</v>
      </c>
      <c r="AZ1211" s="3" t="s">
        <v>3963</v>
      </c>
      <c r="BA1211" s="3" t="s">
        <v>33669</v>
      </c>
      <c r="BD1211" s="3" t="s">
        <v>7641</v>
      </c>
      <c r="BG1211" s="3"/>
    </row>
    <row r="1212" spans="1:59" ht="15" x14ac:dyDescent="0.2">
      <c r="A1212" s="3" t="s">
        <v>33666</v>
      </c>
      <c r="B1212" s="3" t="s">
        <v>33664</v>
      </c>
      <c r="C1212" s="4">
        <v>42790.66679398148</v>
      </c>
      <c r="D1212" s="3" t="s">
        <v>31816</v>
      </c>
      <c r="E1212" s="3" t="s">
        <v>33667</v>
      </c>
      <c r="N1212" s="3" t="s">
        <v>15687</v>
      </c>
      <c r="U1212" s="3" t="s">
        <v>8518</v>
      </c>
      <c r="AI1212" s="3" t="s">
        <v>29</v>
      </c>
      <c r="AJ1212" s="3" t="s">
        <v>7697</v>
      </c>
      <c r="AM1212" s="3" t="s">
        <v>62</v>
      </c>
      <c r="AZ1212" s="3" t="s">
        <v>33665</v>
      </c>
      <c r="BA1212" s="3" t="s">
        <v>1092</v>
      </c>
      <c r="BB1212" s="3" t="s">
        <v>21474</v>
      </c>
      <c r="BD1212" s="3" t="s">
        <v>30</v>
      </c>
      <c r="BG1212" s="3"/>
    </row>
    <row r="1213" spans="1:59" ht="15" x14ac:dyDescent="0.2">
      <c r="A1213" s="3" t="s">
        <v>33662</v>
      </c>
      <c r="B1213" s="3" t="s">
        <v>33659</v>
      </c>
      <c r="C1213" s="4">
        <v>42790.66679398148</v>
      </c>
      <c r="D1213" s="3" t="s">
        <v>31816</v>
      </c>
      <c r="E1213" s="3" t="s">
        <v>33662</v>
      </c>
      <c r="L1213" s="3" t="s">
        <v>33663</v>
      </c>
      <c r="AZ1213" s="3" t="s">
        <v>33661</v>
      </c>
      <c r="BA1213" s="3" t="s">
        <v>33660</v>
      </c>
      <c r="BD1213" s="3" t="s">
        <v>7641</v>
      </c>
      <c r="BG1213" s="3"/>
    </row>
    <row r="1214" spans="1:59" ht="15" x14ac:dyDescent="0.2">
      <c r="A1214" s="3" t="s">
        <v>33656</v>
      </c>
      <c r="B1214" s="3" t="s">
        <v>33653</v>
      </c>
      <c r="C1214" s="4">
        <v>42790.66678240741</v>
      </c>
      <c r="D1214" s="3" t="s">
        <v>31816</v>
      </c>
      <c r="E1214" s="3" t="s">
        <v>33658</v>
      </c>
      <c r="M1214" s="3" t="s">
        <v>18453</v>
      </c>
      <c r="N1214" s="3" t="s">
        <v>18449</v>
      </c>
      <c r="O1214" s="3" t="s">
        <v>25</v>
      </c>
      <c r="U1214" s="3" t="s">
        <v>33657</v>
      </c>
      <c r="AI1214" s="3" t="s">
        <v>29</v>
      </c>
      <c r="AJ1214" s="3" t="s">
        <v>7697</v>
      </c>
      <c r="AM1214" s="3" t="s">
        <v>24</v>
      </c>
      <c r="AZ1214" s="3" t="s">
        <v>33655</v>
      </c>
      <c r="BA1214" s="3" t="s">
        <v>33654</v>
      </c>
      <c r="BB1214" s="3" t="s">
        <v>643</v>
      </c>
      <c r="BD1214" s="3" t="s">
        <v>30</v>
      </c>
      <c r="BG1214" s="3"/>
    </row>
    <row r="1215" spans="1:59" ht="15" x14ac:dyDescent="0.2">
      <c r="A1215" s="3" t="s">
        <v>33650</v>
      </c>
      <c r="B1215" s="3" t="s">
        <v>33649</v>
      </c>
      <c r="C1215" s="4">
        <v>42790.66678240741</v>
      </c>
      <c r="D1215" s="3" t="s">
        <v>31816</v>
      </c>
      <c r="E1215" s="3" t="s">
        <v>33652</v>
      </c>
      <c r="N1215" s="3" t="s">
        <v>13026</v>
      </c>
      <c r="U1215" s="3" t="s">
        <v>33651</v>
      </c>
      <c r="AI1215" s="3" t="s">
        <v>29</v>
      </c>
      <c r="AJ1215" s="3" t="s">
        <v>7697</v>
      </c>
      <c r="AM1215" s="3" t="s">
        <v>62</v>
      </c>
      <c r="AZ1215" s="3" t="s">
        <v>1987</v>
      </c>
      <c r="BA1215" s="3" t="s">
        <v>10214</v>
      </c>
      <c r="BB1215" s="3" t="s">
        <v>7694</v>
      </c>
      <c r="BD1215" s="3" t="s">
        <v>30</v>
      </c>
      <c r="BG1215" s="3"/>
    </row>
    <row r="1216" spans="1:59" ht="15" x14ac:dyDescent="0.2">
      <c r="A1216" s="3" t="s">
        <v>33646</v>
      </c>
      <c r="B1216" s="3" t="s">
        <v>33643</v>
      </c>
      <c r="C1216" s="4">
        <v>42790.66678240741</v>
      </c>
      <c r="D1216" s="3" t="s">
        <v>31816</v>
      </c>
      <c r="E1216" s="3" t="s">
        <v>33648</v>
      </c>
      <c r="N1216" s="3" t="s">
        <v>12915</v>
      </c>
      <c r="U1216" s="3" t="s">
        <v>33647</v>
      </c>
      <c r="AI1216" s="3" t="s">
        <v>29</v>
      </c>
      <c r="AJ1216" s="3" t="s">
        <v>7697</v>
      </c>
      <c r="AM1216" s="3" t="s">
        <v>62</v>
      </c>
      <c r="AZ1216" s="3" t="s">
        <v>5170</v>
      </c>
      <c r="BA1216" s="3" t="s">
        <v>33645</v>
      </c>
      <c r="BB1216" s="3" t="s">
        <v>33644</v>
      </c>
      <c r="BD1216" s="3" t="s">
        <v>30</v>
      </c>
      <c r="BG1216" s="3"/>
    </row>
    <row r="1217" spans="1:59" ht="15" x14ac:dyDescent="0.2">
      <c r="A1217" s="3" t="s">
        <v>33640</v>
      </c>
      <c r="B1217" s="3" t="s">
        <v>33639</v>
      </c>
      <c r="C1217" s="4">
        <v>42790.666770833333</v>
      </c>
      <c r="D1217" s="3" t="s">
        <v>31816</v>
      </c>
      <c r="E1217" s="3" t="s">
        <v>33642</v>
      </c>
      <c r="N1217" s="3" t="s">
        <v>17415</v>
      </c>
      <c r="U1217" s="3" t="s">
        <v>33641</v>
      </c>
      <c r="AI1217" s="3" t="s">
        <v>29</v>
      </c>
      <c r="AJ1217" s="3" t="s">
        <v>7697</v>
      </c>
      <c r="AM1217" s="3" t="s">
        <v>62</v>
      </c>
      <c r="AZ1217" s="3" t="s">
        <v>3760</v>
      </c>
      <c r="BA1217" s="3" t="s">
        <v>6062</v>
      </c>
      <c r="BB1217" s="3" t="s">
        <v>16748</v>
      </c>
      <c r="BD1217" s="3" t="s">
        <v>30</v>
      </c>
      <c r="BG1217" s="3"/>
    </row>
    <row r="1218" spans="1:59" ht="15" x14ac:dyDescent="0.2">
      <c r="A1218" s="3" t="s">
        <v>33636</v>
      </c>
      <c r="B1218" s="3" t="s">
        <v>33634</v>
      </c>
      <c r="C1218" s="4">
        <v>42790.666770833333</v>
      </c>
      <c r="D1218" s="3" t="s">
        <v>31816</v>
      </c>
      <c r="E1218" s="3" t="s">
        <v>33638</v>
      </c>
      <c r="M1218" s="3" t="s">
        <v>22916</v>
      </c>
      <c r="N1218" s="3" t="s">
        <v>22912</v>
      </c>
      <c r="O1218" s="3" t="s">
        <v>25</v>
      </c>
      <c r="U1218" s="3" t="s">
        <v>33637</v>
      </c>
      <c r="AI1218" s="3" t="s">
        <v>29</v>
      </c>
      <c r="AJ1218" s="3" t="s">
        <v>7697</v>
      </c>
      <c r="AM1218" s="3" t="s">
        <v>24</v>
      </c>
      <c r="AZ1218" s="3" t="s">
        <v>1107</v>
      </c>
      <c r="BA1218" s="3" t="s">
        <v>33635</v>
      </c>
      <c r="BB1218" s="3" t="s">
        <v>13798</v>
      </c>
      <c r="BD1218" s="3" t="s">
        <v>30</v>
      </c>
      <c r="BG1218" s="3"/>
    </row>
    <row r="1219" spans="1:59" ht="15" x14ac:dyDescent="0.2">
      <c r="A1219" s="3" t="s">
        <v>33631</v>
      </c>
      <c r="B1219" s="3" t="s">
        <v>33629</v>
      </c>
      <c r="C1219" s="4">
        <v>42790.666770833333</v>
      </c>
      <c r="D1219" s="3" t="s">
        <v>31816</v>
      </c>
      <c r="E1219" s="3" t="s">
        <v>33633</v>
      </c>
      <c r="M1219" s="3" t="s">
        <v>27327</v>
      </c>
      <c r="N1219" s="3" t="s">
        <v>27323</v>
      </c>
      <c r="O1219" s="3" t="s">
        <v>185</v>
      </c>
      <c r="U1219" s="3" t="s">
        <v>33632</v>
      </c>
      <c r="AI1219" s="3" t="s">
        <v>29</v>
      </c>
      <c r="AJ1219" s="3" t="s">
        <v>7697</v>
      </c>
      <c r="AM1219" s="3" t="s">
        <v>24</v>
      </c>
      <c r="AZ1219" s="3" t="s">
        <v>33630</v>
      </c>
      <c r="BA1219" s="3" t="s">
        <v>20024</v>
      </c>
      <c r="BB1219" s="3" t="s">
        <v>16614</v>
      </c>
      <c r="BD1219" s="3" t="s">
        <v>30</v>
      </c>
      <c r="BG1219" s="3"/>
    </row>
    <row r="1220" spans="1:59" ht="15" x14ac:dyDescent="0.2">
      <c r="A1220" s="3" t="s">
        <v>33626</v>
      </c>
      <c r="B1220" s="3" t="s">
        <v>33623</v>
      </c>
      <c r="C1220" s="4">
        <v>42790.666770833333</v>
      </c>
      <c r="D1220" s="3" t="s">
        <v>31816</v>
      </c>
      <c r="E1220" s="3" t="s">
        <v>33628</v>
      </c>
      <c r="N1220" s="3" t="s">
        <v>14013</v>
      </c>
      <c r="U1220" s="3" t="s">
        <v>33627</v>
      </c>
      <c r="AI1220" s="3" t="s">
        <v>29</v>
      </c>
      <c r="AJ1220" s="3" t="s">
        <v>7697</v>
      </c>
      <c r="AM1220" s="3" t="s">
        <v>62</v>
      </c>
      <c r="AZ1220" s="3" t="s">
        <v>33625</v>
      </c>
      <c r="BA1220" s="3" t="s">
        <v>33624</v>
      </c>
      <c r="BB1220" s="3" t="s">
        <v>15017</v>
      </c>
      <c r="BD1220" s="3" t="s">
        <v>30</v>
      </c>
      <c r="BG1220" s="3"/>
    </row>
    <row r="1221" spans="1:59" ht="15" x14ac:dyDescent="0.2">
      <c r="A1221" s="3" t="s">
        <v>33622</v>
      </c>
      <c r="B1221" s="3" t="s">
        <v>33619</v>
      </c>
      <c r="C1221" s="4">
        <v>42790.666759259257</v>
      </c>
      <c r="D1221" s="3" t="s">
        <v>31816</v>
      </c>
      <c r="E1221" s="3" t="s">
        <v>33622</v>
      </c>
      <c r="L1221" s="3" t="s">
        <v>32752</v>
      </c>
      <c r="AZ1221" s="3" t="s">
        <v>33621</v>
      </c>
      <c r="BA1221" s="3" t="s">
        <v>33620</v>
      </c>
      <c r="BD1221" s="3" t="s">
        <v>7641</v>
      </c>
      <c r="BG1221" s="3"/>
    </row>
    <row r="1222" spans="1:59" ht="15" x14ac:dyDescent="0.2">
      <c r="A1222" s="3" t="s">
        <v>33616</v>
      </c>
      <c r="B1222" s="3" t="s">
        <v>33613</v>
      </c>
      <c r="C1222" s="4">
        <v>42790.666759259257</v>
      </c>
      <c r="D1222" s="3" t="s">
        <v>31816</v>
      </c>
      <c r="E1222" s="3" t="s">
        <v>33618</v>
      </c>
      <c r="N1222" s="3" t="s">
        <v>21777</v>
      </c>
      <c r="U1222" s="3" t="s">
        <v>33617</v>
      </c>
      <c r="AI1222" s="3" t="s">
        <v>29</v>
      </c>
      <c r="AJ1222" s="3" t="s">
        <v>7697</v>
      </c>
      <c r="AM1222" s="3" t="s">
        <v>62</v>
      </c>
      <c r="AZ1222" s="3" t="s">
        <v>33615</v>
      </c>
      <c r="BA1222" s="3" t="s">
        <v>33614</v>
      </c>
      <c r="BB1222" s="3" t="s">
        <v>802</v>
      </c>
      <c r="BD1222" s="3" t="s">
        <v>30</v>
      </c>
      <c r="BG1222" s="3"/>
    </row>
    <row r="1223" spans="1:59" ht="15" x14ac:dyDescent="0.2">
      <c r="A1223" s="3" t="s">
        <v>33610</v>
      </c>
      <c r="B1223" s="3" t="s">
        <v>33607</v>
      </c>
      <c r="C1223" s="4">
        <v>42790.666759259257</v>
      </c>
      <c r="D1223" s="3" t="s">
        <v>31816</v>
      </c>
      <c r="E1223" s="3" t="s">
        <v>33612</v>
      </c>
      <c r="M1223" s="3" t="s">
        <v>21258</v>
      </c>
      <c r="N1223" s="3" t="s">
        <v>21257</v>
      </c>
      <c r="O1223" s="3" t="s">
        <v>25</v>
      </c>
      <c r="U1223" s="3" t="s">
        <v>33611</v>
      </c>
      <c r="AI1223" s="3" t="s">
        <v>29</v>
      </c>
      <c r="AJ1223" s="3" t="s">
        <v>7697</v>
      </c>
      <c r="AM1223" s="3" t="s">
        <v>24</v>
      </c>
      <c r="AZ1223" s="3" t="s">
        <v>33609</v>
      </c>
      <c r="BA1223" s="3" t="s">
        <v>33608</v>
      </c>
      <c r="BB1223" s="3" t="s">
        <v>7889</v>
      </c>
      <c r="BD1223" s="3" t="s">
        <v>30</v>
      </c>
      <c r="BG1223" s="3"/>
    </row>
    <row r="1224" spans="1:59" ht="15" x14ac:dyDescent="0.2">
      <c r="A1224" s="3" t="s">
        <v>33606</v>
      </c>
      <c r="B1224" s="3" t="s">
        <v>33603</v>
      </c>
      <c r="C1224" s="4">
        <v>42790.666759259257</v>
      </c>
      <c r="D1224" s="3" t="s">
        <v>31816</v>
      </c>
      <c r="E1224" s="3" t="s">
        <v>33606</v>
      </c>
      <c r="L1224" s="3" t="s">
        <v>32690</v>
      </c>
      <c r="AZ1224" s="3" t="s">
        <v>33605</v>
      </c>
      <c r="BA1224" s="3" t="s">
        <v>33604</v>
      </c>
      <c r="BD1224" s="3" t="s">
        <v>7641</v>
      </c>
      <c r="BG1224" s="3"/>
    </row>
    <row r="1225" spans="1:59" ht="15" x14ac:dyDescent="0.2">
      <c r="A1225" s="3" t="s">
        <v>33600</v>
      </c>
      <c r="B1225" s="3" t="s">
        <v>33597</v>
      </c>
      <c r="C1225" s="4">
        <v>42790.666747685187</v>
      </c>
      <c r="D1225" s="3" t="s">
        <v>31816</v>
      </c>
      <c r="E1225" s="3" t="s">
        <v>33602</v>
      </c>
      <c r="N1225" s="3" t="s">
        <v>15687</v>
      </c>
      <c r="U1225" s="3" t="s">
        <v>33601</v>
      </c>
      <c r="AI1225" s="3" t="s">
        <v>29</v>
      </c>
      <c r="AJ1225" s="3" t="s">
        <v>7697</v>
      </c>
      <c r="AM1225" s="3" t="s">
        <v>62</v>
      </c>
      <c r="AZ1225" s="3" t="s">
        <v>22057</v>
      </c>
      <c r="BA1225" s="3" t="s">
        <v>33599</v>
      </c>
      <c r="BB1225" s="3" t="s">
        <v>33598</v>
      </c>
      <c r="BD1225" s="3" t="s">
        <v>30</v>
      </c>
      <c r="BG1225" s="3"/>
    </row>
    <row r="1226" spans="1:59" ht="15" x14ac:dyDescent="0.2">
      <c r="A1226" s="3" t="s">
        <v>33594</v>
      </c>
      <c r="B1226" s="3" t="s">
        <v>33591</v>
      </c>
      <c r="C1226" s="4">
        <v>42790.66673611111</v>
      </c>
      <c r="D1226" s="3" t="s">
        <v>31816</v>
      </c>
      <c r="E1226" s="3" t="s">
        <v>33596</v>
      </c>
      <c r="M1226" s="3" t="s">
        <v>25703</v>
      </c>
      <c r="N1226" s="3" t="s">
        <v>25702</v>
      </c>
      <c r="O1226" s="3" t="s">
        <v>25</v>
      </c>
      <c r="U1226" s="3" t="s">
        <v>33595</v>
      </c>
      <c r="AI1226" s="3" t="s">
        <v>29</v>
      </c>
      <c r="AJ1226" s="3" t="s">
        <v>7697</v>
      </c>
      <c r="AM1226" s="3" t="s">
        <v>24</v>
      </c>
      <c r="AZ1226" s="3" t="s">
        <v>33593</v>
      </c>
      <c r="BA1226" s="3" t="s">
        <v>33592</v>
      </c>
      <c r="BB1226" s="3" t="s">
        <v>13394</v>
      </c>
      <c r="BD1226" s="3" t="s">
        <v>30</v>
      </c>
      <c r="BG1226" s="3"/>
    </row>
    <row r="1227" spans="1:59" ht="15" x14ac:dyDescent="0.2">
      <c r="A1227" s="3" t="s">
        <v>33589</v>
      </c>
      <c r="B1227" s="3" t="s">
        <v>33586</v>
      </c>
      <c r="C1227" s="4">
        <v>42790.666724537034</v>
      </c>
      <c r="D1227" s="3" t="s">
        <v>31816</v>
      </c>
      <c r="E1227" s="3" t="s">
        <v>33589</v>
      </c>
      <c r="L1227" s="3" t="s">
        <v>33590</v>
      </c>
      <c r="AZ1227" s="3" t="s">
        <v>33588</v>
      </c>
      <c r="BA1227" s="3" t="s">
        <v>33587</v>
      </c>
      <c r="BD1227" s="3" t="s">
        <v>7641</v>
      </c>
      <c r="BG1227" s="3"/>
    </row>
    <row r="1228" spans="1:59" ht="15" x14ac:dyDescent="0.2">
      <c r="A1228" s="3" t="s">
        <v>33584</v>
      </c>
      <c r="B1228" s="3" t="s">
        <v>33581</v>
      </c>
      <c r="C1228" s="4">
        <v>42790.666724537034</v>
      </c>
      <c r="D1228" s="3" t="s">
        <v>31816</v>
      </c>
      <c r="E1228" s="3" t="s">
        <v>33584</v>
      </c>
      <c r="L1228" s="3" t="s">
        <v>33585</v>
      </c>
      <c r="AZ1228" s="3" t="s">
        <v>33583</v>
      </c>
      <c r="BA1228" s="3" t="s">
        <v>33582</v>
      </c>
      <c r="BD1228" s="3" t="s">
        <v>7641</v>
      </c>
      <c r="BG1228" s="3"/>
    </row>
    <row r="1229" spans="1:59" ht="15" x14ac:dyDescent="0.2">
      <c r="A1229" s="3" t="s">
        <v>33578</v>
      </c>
      <c r="B1229" s="3" t="s">
        <v>33576</v>
      </c>
      <c r="C1229" s="4">
        <v>42790.666724537034</v>
      </c>
      <c r="D1229" s="3" t="s">
        <v>31816</v>
      </c>
      <c r="E1229" s="3" t="s">
        <v>33580</v>
      </c>
      <c r="N1229" s="3" t="s">
        <v>7894</v>
      </c>
      <c r="U1229" s="3" t="s">
        <v>33579</v>
      </c>
      <c r="AI1229" s="3" t="s">
        <v>29</v>
      </c>
      <c r="AJ1229" s="3" t="s">
        <v>7697</v>
      </c>
      <c r="AM1229" s="3" t="s">
        <v>62</v>
      </c>
      <c r="AZ1229" s="3" t="s">
        <v>8705</v>
      </c>
      <c r="BA1229" s="3" t="s">
        <v>33577</v>
      </c>
      <c r="BB1229" s="3" t="s">
        <v>7897</v>
      </c>
      <c r="BD1229" s="3" t="s">
        <v>30</v>
      </c>
      <c r="BG1229" s="3"/>
    </row>
    <row r="1230" spans="1:59" ht="15" x14ac:dyDescent="0.2">
      <c r="A1230" s="3" t="s">
        <v>33574</v>
      </c>
      <c r="B1230" s="3" t="s">
        <v>33572</v>
      </c>
      <c r="C1230" s="4">
        <v>42790.666724537034</v>
      </c>
      <c r="D1230" s="3" t="s">
        <v>31816</v>
      </c>
      <c r="E1230" s="3" t="s">
        <v>33574</v>
      </c>
      <c r="L1230" s="3" t="s">
        <v>33575</v>
      </c>
      <c r="AZ1230" s="3" t="s">
        <v>33573</v>
      </c>
      <c r="BA1230" s="3" t="s">
        <v>1629</v>
      </c>
      <c r="BD1230" s="3" t="s">
        <v>7641</v>
      </c>
      <c r="BG1230" s="3"/>
    </row>
    <row r="1231" spans="1:59" ht="15" x14ac:dyDescent="0.2">
      <c r="A1231" s="3" t="s">
        <v>33569</v>
      </c>
      <c r="B1231" s="3" t="s">
        <v>33566</v>
      </c>
      <c r="C1231" s="4">
        <v>42790.666712962957</v>
      </c>
      <c r="D1231" s="3" t="s">
        <v>31816</v>
      </c>
      <c r="E1231" s="3" t="s">
        <v>33571</v>
      </c>
      <c r="M1231" s="3" t="s">
        <v>11940</v>
      </c>
      <c r="N1231" s="3" t="s">
        <v>11936</v>
      </c>
      <c r="O1231" s="3" t="s">
        <v>25</v>
      </c>
      <c r="U1231" s="3" t="s">
        <v>33570</v>
      </c>
      <c r="AI1231" s="3" t="s">
        <v>29</v>
      </c>
      <c r="AJ1231" s="3" t="s">
        <v>7697</v>
      </c>
      <c r="AM1231" s="3" t="s">
        <v>24</v>
      </c>
      <c r="AZ1231" s="3" t="s">
        <v>33568</v>
      </c>
      <c r="BA1231" s="3" t="s">
        <v>33567</v>
      </c>
      <c r="BB1231" s="3" t="s">
        <v>14270</v>
      </c>
      <c r="BD1231" s="3" t="s">
        <v>30</v>
      </c>
      <c r="BG1231" s="3"/>
    </row>
    <row r="1232" spans="1:59" ht="15" x14ac:dyDescent="0.2">
      <c r="A1232" s="3" t="s">
        <v>33563</v>
      </c>
      <c r="B1232" s="3" t="s">
        <v>33560</v>
      </c>
      <c r="C1232" s="4">
        <v>42790.666712962957</v>
      </c>
      <c r="D1232" s="3" t="s">
        <v>31816</v>
      </c>
      <c r="E1232" s="3" t="s">
        <v>33565</v>
      </c>
      <c r="N1232" s="3" t="s">
        <v>22399</v>
      </c>
      <c r="U1232" s="3" t="s">
        <v>33564</v>
      </c>
      <c r="AI1232" s="3" t="s">
        <v>29</v>
      </c>
      <c r="AJ1232" s="3" t="s">
        <v>7697</v>
      </c>
      <c r="AM1232" s="3" t="s">
        <v>62</v>
      </c>
      <c r="AZ1232" s="3" t="s">
        <v>33562</v>
      </c>
      <c r="BA1232" s="3" t="s">
        <v>33561</v>
      </c>
      <c r="BB1232" s="3" t="s">
        <v>23211</v>
      </c>
      <c r="BD1232" s="3" t="s">
        <v>30</v>
      </c>
      <c r="BG1232" s="3"/>
    </row>
    <row r="1233" spans="1:59" ht="15" x14ac:dyDescent="0.2">
      <c r="A1233" s="3" t="s">
        <v>33557</v>
      </c>
      <c r="B1233" s="3" t="s">
        <v>33556</v>
      </c>
      <c r="C1233" s="4">
        <v>42790.666712962957</v>
      </c>
      <c r="D1233" s="3" t="s">
        <v>31816</v>
      </c>
      <c r="E1233" s="3" t="s">
        <v>33559</v>
      </c>
      <c r="N1233" s="3" t="s">
        <v>15687</v>
      </c>
      <c r="U1233" s="3" t="s">
        <v>33558</v>
      </c>
      <c r="AI1233" s="3" t="s">
        <v>29</v>
      </c>
      <c r="AJ1233" s="3" t="s">
        <v>7697</v>
      </c>
      <c r="AM1233" s="3" t="s">
        <v>62</v>
      </c>
      <c r="AZ1233" s="3" t="s">
        <v>24865</v>
      </c>
      <c r="BA1233" s="3" t="s">
        <v>4312</v>
      </c>
      <c r="BB1233" s="3" t="s">
        <v>28523</v>
      </c>
      <c r="BD1233" s="3" t="s">
        <v>30</v>
      </c>
      <c r="BG1233" s="3"/>
    </row>
    <row r="1234" spans="1:59" ht="15" x14ac:dyDescent="0.2">
      <c r="A1234" s="3" t="s">
        <v>33553</v>
      </c>
      <c r="B1234" s="3" t="s">
        <v>33551</v>
      </c>
      <c r="C1234" s="4">
        <v>42790.666712962957</v>
      </c>
      <c r="D1234" s="3" t="s">
        <v>31816</v>
      </c>
      <c r="E1234" s="3" t="s">
        <v>33555</v>
      </c>
      <c r="M1234" s="3" t="s">
        <v>26037</v>
      </c>
      <c r="N1234" s="3" t="s">
        <v>26036</v>
      </c>
      <c r="O1234" s="3" t="s">
        <v>185</v>
      </c>
      <c r="U1234" s="3" t="s">
        <v>33554</v>
      </c>
      <c r="AI1234" s="3" t="s">
        <v>29</v>
      </c>
      <c r="AJ1234" s="3" t="s">
        <v>7697</v>
      </c>
      <c r="AM1234" s="3" t="s">
        <v>24</v>
      </c>
      <c r="AZ1234" s="3" t="s">
        <v>33552</v>
      </c>
      <c r="BA1234" s="3" t="s">
        <v>6105</v>
      </c>
      <c r="BB1234" s="3" t="s">
        <v>13798</v>
      </c>
      <c r="BD1234" s="3" t="s">
        <v>30</v>
      </c>
      <c r="BG1234" s="3"/>
    </row>
    <row r="1235" spans="1:59" ht="15" x14ac:dyDescent="0.2">
      <c r="A1235" s="3" t="s">
        <v>33548</v>
      </c>
      <c r="B1235" s="3" t="s">
        <v>33546</v>
      </c>
      <c r="C1235" s="4">
        <v>42790.666701388887</v>
      </c>
      <c r="D1235" s="3" t="s">
        <v>31816</v>
      </c>
      <c r="E1235" s="3" t="s">
        <v>33550</v>
      </c>
      <c r="N1235" s="3" t="s">
        <v>10165</v>
      </c>
      <c r="U1235" s="3" t="s">
        <v>33549</v>
      </c>
      <c r="AI1235" s="3" t="s">
        <v>29</v>
      </c>
      <c r="AJ1235" s="3" t="s">
        <v>7697</v>
      </c>
      <c r="AM1235" s="3" t="s">
        <v>62</v>
      </c>
      <c r="AZ1235" s="3" t="s">
        <v>25567</v>
      </c>
      <c r="BA1235" s="3" t="s">
        <v>33547</v>
      </c>
      <c r="BB1235" s="3" t="s">
        <v>2219</v>
      </c>
      <c r="BD1235" s="3" t="s">
        <v>30</v>
      </c>
      <c r="BG1235" s="3"/>
    </row>
    <row r="1236" spans="1:59" ht="15" x14ac:dyDescent="0.2">
      <c r="A1236" s="3" t="s">
        <v>33544</v>
      </c>
      <c r="B1236" s="3" t="s">
        <v>33541</v>
      </c>
      <c r="C1236" s="4">
        <v>42790.666701388887</v>
      </c>
      <c r="D1236" s="3" t="s">
        <v>31816</v>
      </c>
      <c r="E1236" s="3" t="s">
        <v>33544</v>
      </c>
      <c r="L1236" s="3" t="s">
        <v>33545</v>
      </c>
      <c r="AZ1236" s="3" t="s">
        <v>33543</v>
      </c>
      <c r="BA1236" s="3" t="s">
        <v>33542</v>
      </c>
      <c r="BD1236" s="3" t="s">
        <v>7641</v>
      </c>
      <c r="BG1236" s="3"/>
    </row>
    <row r="1237" spans="1:59" ht="15" x14ac:dyDescent="0.2">
      <c r="A1237" s="3" t="s">
        <v>33538</v>
      </c>
      <c r="B1237" s="3" t="s">
        <v>33536</v>
      </c>
      <c r="C1237" s="4">
        <v>42790.666701388887</v>
      </c>
      <c r="D1237" s="3" t="s">
        <v>31816</v>
      </c>
      <c r="E1237" s="3" t="s">
        <v>33540</v>
      </c>
      <c r="N1237" s="3" t="s">
        <v>7894</v>
      </c>
      <c r="U1237" s="3" t="s">
        <v>33539</v>
      </c>
      <c r="AI1237" s="3" t="s">
        <v>29</v>
      </c>
      <c r="AJ1237" s="3" t="s">
        <v>7697</v>
      </c>
      <c r="AM1237" s="3" t="s">
        <v>62</v>
      </c>
      <c r="AZ1237" s="3" t="s">
        <v>33537</v>
      </c>
      <c r="BA1237" s="3" t="s">
        <v>21133</v>
      </c>
      <c r="BB1237" s="3" t="s">
        <v>7889</v>
      </c>
      <c r="BD1237" s="3" t="s">
        <v>30</v>
      </c>
      <c r="BG1237" s="3"/>
    </row>
    <row r="1238" spans="1:59" ht="15" x14ac:dyDescent="0.2">
      <c r="A1238" s="3" t="s">
        <v>33534</v>
      </c>
      <c r="B1238" s="3" t="s">
        <v>33532</v>
      </c>
      <c r="C1238" s="4">
        <v>42790.666701388887</v>
      </c>
      <c r="D1238" s="3" t="s">
        <v>31816</v>
      </c>
      <c r="E1238" s="3" t="s">
        <v>33534</v>
      </c>
      <c r="L1238" s="3" t="s">
        <v>33535</v>
      </c>
      <c r="AZ1238" s="3" t="s">
        <v>8146</v>
      </c>
      <c r="BA1238" s="3" t="s">
        <v>33533</v>
      </c>
      <c r="BD1238" s="3" t="s">
        <v>7641</v>
      </c>
      <c r="BG1238" s="3"/>
    </row>
    <row r="1239" spans="1:59" ht="15" x14ac:dyDescent="0.2">
      <c r="A1239" s="3" t="s">
        <v>33531</v>
      </c>
      <c r="B1239" s="3" t="s">
        <v>33528</v>
      </c>
      <c r="C1239" s="4">
        <v>42790.666689814818</v>
      </c>
      <c r="D1239" s="3" t="s">
        <v>31816</v>
      </c>
      <c r="E1239" s="3" t="s">
        <v>33531</v>
      </c>
      <c r="L1239" s="3" t="s">
        <v>32690</v>
      </c>
      <c r="AZ1239" s="3" t="s">
        <v>33530</v>
      </c>
      <c r="BA1239" s="3" t="s">
        <v>33529</v>
      </c>
      <c r="BD1239" s="3" t="s">
        <v>7641</v>
      </c>
      <c r="BG1239" s="3"/>
    </row>
    <row r="1240" spans="1:59" ht="15" x14ac:dyDescent="0.2">
      <c r="A1240" s="3" t="s">
        <v>33526</v>
      </c>
      <c r="B1240" s="3" t="s">
        <v>33523</v>
      </c>
      <c r="C1240" s="4">
        <v>42790.666689814818</v>
      </c>
      <c r="D1240" s="3" t="s">
        <v>31816</v>
      </c>
      <c r="E1240" s="3" t="s">
        <v>33526</v>
      </c>
      <c r="L1240" s="3" t="s">
        <v>33527</v>
      </c>
      <c r="AZ1240" s="3" t="s">
        <v>33525</v>
      </c>
      <c r="BA1240" s="3" t="s">
        <v>33524</v>
      </c>
      <c r="BD1240" s="3" t="s">
        <v>7641</v>
      </c>
      <c r="BG1240" s="3"/>
    </row>
    <row r="1241" spans="1:59" ht="15" x14ac:dyDescent="0.2">
      <c r="A1241" s="3" t="s">
        <v>33522</v>
      </c>
      <c r="B1241" s="3" t="s">
        <v>33519</v>
      </c>
      <c r="C1241" s="4">
        <v>42790.666689814818</v>
      </c>
      <c r="D1241" s="3" t="s">
        <v>31816</v>
      </c>
      <c r="E1241" s="3" t="s">
        <v>33522</v>
      </c>
      <c r="L1241" s="3" t="s">
        <v>32752</v>
      </c>
      <c r="AZ1241" s="3" t="s">
        <v>33521</v>
      </c>
      <c r="BA1241" s="3" t="s">
        <v>33520</v>
      </c>
      <c r="BD1241" s="3" t="s">
        <v>7641</v>
      </c>
      <c r="BG1241" s="3"/>
    </row>
    <row r="1242" spans="1:59" ht="15" x14ac:dyDescent="0.2">
      <c r="A1242" s="3" t="s">
        <v>33518</v>
      </c>
      <c r="B1242" s="3" t="s">
        <v>33515</v>
      </c>
      <c r="C1242" s="4">
        <v>42790.666689814818</v>
      </c>
      <c r="D1242" s="3" t="s">
        <v>31816</v>
      </c>
      <c r="E1242" s="3" t="s">
        <v>33518</v>
      </c>
      <c r="L1242" s="3" t="s">
        <v>32690</v>
      </c>
      <c r="AZ1242" s="3" t="s">
        <v>33517</v>
      </c>
      <c r="BA1242" s="3" t="s">
        <v>33516</v>
      </c>
      <c r="BD1242" s="3" t="s">
        <v>7641</v>
      </c>
      <c r="BG1242" s="3"/>
    </row>
    <row r="1243" spans="1:59" ht="15" x14ac:dyDescent="0.2">
      <c r="A1243" s="3" t="s">
        <v>33514</v>
      </c>
      <c r="B1243" s="3" t="s">
        <v>33511</v>
      </c>
      <c r="C1243" s="4">
        <v>42790.666678240741</v>
      </c>
      <c r="D1243" s="3" t="s">
        <v>31816</v>
      </c>
      <c r="E1243" s="3" t="s">
        <v>33514</v>
      </c>
      <c r="L1243" s="3" t="s">
        <v>32690</v>
      </c>
      <c r="AZ1243" s="3" t="s">
        <v>33513</v>
      </c>
      <c r="BA1243" s="3" t="s">
        <v>33512</v>
      </c>
      <c r="BD1243" s="3" t="s">
        <v>7641</v>
      </c>
      <c r="BG1243" s="3"/>
    </row>
    <row r="1244" spans="1:59" ht="15" x14ac:dyDescent="0.2">
      <c r="A1244" s="3" t="s">
        <v>33509</v>
      </c>
      <c r="B1244" s="3" t="s">
        <v>33507</v>
      </c>
      <c r="C1244" s="4">
        <v>42790.666678240741</v>
      </c>
      <c r="D1244" s="3" t="s">
        <v>31816</v>
      </c>
      <c r="E1244" s="3" t="s">
        <v>33509</v>
      </c>
      <c r="L1244" s="3" t="s">
        <v>33510</v>
      </c>
      <c r="AZ1244" s="3" t="s">
        <v>33508</v>
      </c>
      <c r="BA1244" s="3" t="s">
        <v>3927</v>
      </c>
      <c r="BD1244" s="3" t="s">
        <v>7641</v>
      </c>
      <c r="BG1244" s="3"/>
    </row>
    <row r="1245" spans="1:59" ht="15" x14ac:dyDescent="0.2">
      <c r="A1245" s="3" t="s">
        <v>33505</v>
      </c>
      <c r="B1245" s="3" t="s">
        <v>33502</v>
      </c>
      <c r="C1245" s="4">
        <v>42790.666678240741</v>
      </c>
      <c r="D1245" s="3" t="s">
        <v>31816</v>
      </c>
      <c r="E1245" s="3" t="s">
        <v>33505</v>
      </c>
      <c r="L1245" s="3" t="s">
        <v>33506</v>
      </c>
      <c r="AZ1245" s="3" t="s">
        <v>33504</v>
      </c>
      <c r="BA1245" s="3" t="s">
        <v>33503</v>
      </c>
      <c r="BD1245" s="3" t="s">
        <v>7641</v>
      </c>
      <c r="BG1245" s="3"/>
    </row>
    <row r="1246" spans="1:59" ht="15" x14ac:dyDescent="0.2">
      <c r="A1246" s="3" t="s">
        <v>33501</v>
      </c>
      <c r="B1246" s="3" t="s">
        <v>33498</v>
      </c>
      <c r="C1246" s="4">
        <v>42790.666666666657</v>
      </c>
      <c r="D1246" s="3" t="s">
        <v>31816</v>
      </c>
      <c r="E1246" s="3" t="s">
        <v>33501</v>
      </c>
      <c r="L1246" s="3" t="s">
        <v>33452</v>
      </c>
      <c r="AZ1246" s="3" t="s">
        <v>33500</v>
      </c>
      <c r="BA1246" s="3" t="s">
        <v>33499</v>
      </c>
      <c r="BD1246" s="3" t="s">
        <v>7641</v>
      </c>
      <c r="BG1246" s="3"/>
    </row>
    <row r="1247" spans="1:59" ht="15" x14ac:dyDescent="0.2">
      <c r="A1247" s="3" t="s">
        <v>33497</v>
      </c>
      <c r="B1247" s="3" t="s">
        <v>33494</v>
      </c>
      <c r="C1247" s="4">
        <v>42790.666666666657</v>
      </c>
      <c r="D1247" s="3" t="s">
        <v>31816</v>
      </c>
      <c r="E1247" s="3" t="s">
        <v>33497</v>
      </c>
      <c r="L1247" s="3" t="s">
        <v>32690</v>
      </c>
      <c r="AZ1247" s="3" t="s">
        <v>33496</v>
      </c>
      <c r="BA1247" s="3" t="s">
        <v>33495</v>
      </c>
      <c r="BD1247" s="3" t="s">
        <v>7641</v>
      </c>
      <c r="BG1247" s="3"/>
    </row>
    <row r="1248" spans="1:59" ht="15" x14ac:dyDescent="0.2">
      <c r="A1248" s="3" t="s">
        <v>33491</v>
      </c>
      <c r="B1248" s="3" t="s">
        <v>33489</v>
      </c>
      <c r="C1248" s="4">
        <v>42790.666666666657</v>
      </c>
      <c r="D1248" s="3" t="s">
        <v>31816</v>
      </c>
      <c r="E1248" s="3" t="s">
        <v>33493</v>
      </c>
      <c r="M1248" s="3" t="s">
        <v>12576</v>
      </c>
      <c r="N1248" s="3" t="s">
        <v>12572</v>
      </c>
      <c r="O1248" s="3" t="s">
        <v>25</v>
      </c>
      <c r="U1248" s="3" t="s">
        <v>33492</v>
      </c>
      <c r="AI1248" s="3" t="s">
        <v>29</v>
      </c>
      <c r="AJ1248" s="3" t="s">
        <v>7697</v>
      </c>
      <c r="AM1248" s="3" t="s">
        <v>24</v>
      </c>
      <c r="AZ1248" s="3" t="s">
        <v>33490</v>
      </c>
      <c r="BA1248" s="3" t="s">
        <v>3409</v>
      </c>
      <c r="BB1248" s="3" t="s">
        <v>40</v>
      </c>
      <c r="BD1248" s="3" t="s">
        <v>30</v>
      </c>
      <c r="BG1248" s="3"/>
    </row>
    <row r="1249" spans="1:59" ht="15" x14ac:dyDescent="0.2">
      <c r="A1249" s="3" t="s">
        <v>33487</v>
      </c>
      <c r="B1249" s="3" t="s">
        <v>33486</v>
      </c>
      <c r="C1249" s="4">
        <v>42790.666666666657</v>
      </c>
      <c r="D1249" s="3" t="s">
        <v>31816</v>
      </c>
      <c r="E1249" s="3" t="s">
        <v>33487</v>
      </c>
      <c r="L1249" s="3" t="s">
        <v>33488</v>
      </c>
      <c r="AZ1249" s="3" t="s">
        <v>18538</v>
      </c>
      <c r="BA1249" s="3" t="s">
        <v>21924</v>
      </c>
      <c r="BD1249" s="3" t="s">
        <v>7641</v>
      </c>
      <c r="BG1249" s="3"/>
    </row>
    <row r="1250" spans="1:59" ht="15" x14ac:dyDescent="0.2">
      <c r="A1250" s="3" t="s">
        <v>33483</v>
      </c>
      <c r="B1250" s="3" t="s">
        <v>33481</v>
      </c>
      <c r="C1250" s="4">
        <v>42790.666655092587</v>
      </c>
      <c r="D1250" s="3" t="s">
        <v>31816</v>
      </c>
      <c r="E1250" s="3" t="s">
        <v>33485</v>
      </c>
      <c r="M1250" s="3" t="s">
        <v>13805</v>
      </c>
      <c r="N1250" s="3" t="s">
        <v>13804</v>
      </c>
      <c r="O1250" s="3" t="s">
        <v>185</v>
      </c>
      <c r="U1250" s="3" t="s">
        <v>33484</v>
      </c>
      <c r="AI1250" s="3" t="s">
        <v>29</v>
      </c>
      <c r="AJ1250" s="3" t="s">
        <v>7697</v>
      </c>
      <c r="AM1250" s="3" t="s">
        <v>24</v>
      </c>
      <c r="AZ1250" s="3" t="s">
        <v>2327</v>
      </c>
      <c r="BA1250" s="3" t="s">
        <v>33482</v>
      </c>
      <c r="BB1250" s="3" t="s">
        <v>8693</v>
      </c>
      <c r="BD1250" s="3" t="s">
        <v>30</v>
      </c>
      <c r="BG1250" s="3"/>
    </row>
    <row r="1251" spans="1:59" ht="15" x14ac:dyDescent="0.2">
      <c r="A1251" s="3" t="s">
        <v>33480</v>
      </c>
      <c r="B1251" s="3" t="s">
        <v>33478</v>
      </c>
      <c r="C1251" s="4">
        <v>42790.666655092587</v>
      </c>
      <c r="D1251" s="3" t="s">
        <v>31816</v>
      </c>
      <c r="E1251" s="3" t="s">
        <v>33480</v>
      </c>
      <c r="L1251" s="3" t="s">
        <v>32690</v>
      </c>
      <c r="AZ1251" s="3" t="s">
        <v>33479</v>
      </c>
      <c r="BA1251" s="3" t="s">
        <v>19778</v>
      </c>
      <c r="BD1251" s="3" t="s">
        <v>7641</v>
      </c>
      <c r="BG1251" s="3"/>
    </row>
    <row r="1252" spans="1:59" ht="15" x14ac:dyDescent="0.2">
      <c r="A1252" s="3" t="s">
        <v>33477</v>
      </c>
      <c r="B1252" s="3" t="s">
        <v>33474</v>
      </c>
      <c r="C1252" s="4">
        <v>42790.666655092587</v>
      </c>
      <c r="D1252" s="3" t="s">
        <v>31816</v>
      </c>
      <c r="E1252" s="3" t="s">
        <v>33477</v>
      </c>
      <c r="L1252" s="3" t="s">
        <v>32690</v>
      </c>
      <c r="AZ1252" s="3" t="s">
        <v>33476</v>
      </c>
      <c r="BA1252" s="3" t="s">
        <v>33475</v>
      </c>
      <c r="BD1252" s="3" t="s">
        <v>7641</v>
      </c>
      <c r="BG1252" s="3"/>
    </row>
    <row r="1253" spans="1:59" ht="15" x14ac:dyDescent="0.2">
      <c r="A1253" s="3" t="s">
        <v>33471</v>
      </c>
      <c r="B1253" s="3" t="s">
        <v>33469</v>
      </c>
      <c r="C1253" s="4">
        <v>42790.666655092587</v>
      </c>
      <c r="D1253" s="3" t="s">
        <v>31816</v>
      </c>
      <c r="E1253" s="3" t="s">
        <v>33473</v>
      </c>
      <c r="M1253" s="3" t="s">
        <v>20509</v>
      </c>
      <c r="N1253" s="3" t="s">
        <v>20505</v>
      </c>
      <c r="O1253" s="3" t="s">
        <v>25</v>
      </c>
      <c r="U1253" s="3" t="s">
        <v>33472</v>
      </c>
      <c r="AI1253" s="3" t="s">
        <v>29</v>
      </c>
      <c r="AJ1253" s="3" t="s">
        <v>7697</v>
      </c>
      <c r="AM1253" s="3" t="s">
        <v>24</v>
      </c>
      <c r="AZ1253" s="3" t="s">
        <v>33467</v>
      </c>
      <c r="BA1253" s="3" t="s">
        <v>33470</v>
      </c>
      <c r="BB1253" s="3" t="s">
        <v>18530</v>
      </c>
      <c r="BD1253" s="3" t="s">
        <v>30</v>
      </c>
      <c r="BG1253" s="3"/>
    </row>
    <row r="1254" spans="1:59" ht="15" x14ac:dyDescent="0.2">
      <c r="A1254" s="3" t="s">
        <v>33468</v>
      </c>
      <c r="B1254" s="3" t="s">
        <v>33465</v>
      </c>
      <c r="C1254" s="4">
        <v>42790.666643518518</v>
      </c>
      <c r="D1254" s="3" t="s">
        <v>31816</v>
      </c>
      <c r="E1254" s="3" t="s">
        <v>33468</v>
      </c>
      <c r="L1254" s="3" t="s">
        <v>32690</v>
      </c>
      <c r="AZ1254" s="3" t="s">
        <v>33467</v>
      </c>
      <c r="BA1254" s="3" t="s">
        <v>33466</v>
      </c>
      <c r="BD1254" s="3" t="s">
        <v>7641</v>
      </c>
      <c r="BG1254" s="3"/>
    </row>
    <row r="1255" spans="1:59" ht="15" x14ac:dyDescent="0.2">
      <c r="A1255" s="3" t="s">
        <v>33464</v>
      </c>
      <c r="B1255" s="3" t="s">
        <v>33462</v>
      </c>
      <c r="C1255" s="4">
        <v>42790.666643518518</v>
      </c>
      <c r="D1255" s="3" t="s">
        <v>31816</v>
      </c>
      <c r="E1255" s="3" t="s">
        <v>33464</v>
      </c>
      <c r="L1255" s="3" t="s">
        <v>32690</v>
      </c>
      <c r="AZ1255" s="3" t="s">
        <v>33463</v>
      </c>
      <c r="BA1255" s="3" t="s">
        <v>12788</v>
      </c>
      <c r="BD1255" s="3" t="s">
        <v>7641</v>
      </c>
      <c r="BG1255" s="3"/>
    </row>
    <row r="1256" spans="1:59" ht="15" x14ac:dyDescent="0.2">
      <c r="A1256" s="3" t="s">
        <v>33461</v>
      </c>
      <c r="B1256" s="3" t="s">
        <v>33459</v>
      </c>
      <c r="C1256" s="4">
        <v>42790.666643518518</v>
      </c>
      <c r="D1256" s="3" t="s">
        <v>31816</v>
      </c>
      <c r="E1256" s="3" t="s">
        <v>33461</v>
      </c>
      <c r="L1256" s="3" t="s">
        <v>32690</v>
      </c>
      <c r="AZ1256" s="3" t="s">
        <v>33460</v>
      </c>
      <c r="BA1256" s="3" t="s">
        <v>29263</v>
      </c>
      <c r="BD1256" s="3" t="s">
        <v>7641</v>
      </c>
      <c r="BG1256" s="3"/>
    </row>
    <row r="1257" spans="1:59" ht="15" x14ac:dyDescent="0.2">
      <c r="A1257" s="3" t="s">
        <v>33458</v>
      </c>
      <c r="B1257" s="3" t="s">
        <v>33457</v>
      </c>
      <c r="C1257" s="4">
        <v>42790.666631944441</v>
      </c>
      <c r="D1257" s="3" t="s">
        <v>31816</v>
      </c>
      <c r="E1257" s="3" t="s">
        <v>33458</v>
      </c>
      <c r="L1257" s="3" t="s">
        <v>32690</v>
      </c>
      <c r="AZ1257" s="3" t="s">
        <v>13655</v>
      </c>
      <c r="BA1257" s="3" t="s">
        <v>5175</v>
      </c>
      <c r="BD1257" s="3" t="s">
        <v>7641</v>
      </c>
      <c r="BG1257" s="3"/>
    </row>
    <row r="1258" spans="1:59" ht="15" x14ac:dyDescent="0.2">
      <c r="A1258" s="3" t="s">
        <v>33455</v>
      </c>
      <c r="B1258" s="3" t="s">
        <v>33453</v>
      </c>
      <c r="C1258" s="4">
        <v>42790.666620370372</v>
      </c>
      <c r="D1258" s="3" t="s">
        <v>31816</v>
      </c>
      <c r="E1258" s="3" t="s">
        <v>33455</v>
      </c>
      <c r="L1258" s="3" t="s">
        <v>33456</v>
      </c>
      <c r="AZ1258" s="3" t="s">
        <v>33454</v>
      </c>
      <c r="BA1258" s="3" t="s">
        <v>25573</v>
      </c>
      <c r="BD1258" s="3" t="s">
        <v>7641</v>
      </c>
      <c r="BG1258" s="3"/>
    </row>
    <row r="1259" spans="1:59" ht="15" x14ac:dyDescent="0.2">
      <c r="A1259" s="3" t="s">
        <v>33451</v>
      </c>
      <c r="B1259" s="3" t="s">
        <v>33448</v>
      </c>
      <c r="C1259" s="4">
        <v>42790.666620370372</v>
      </c>
      <c r="D1259" s="3" t="s">
        <v>31816</v>
      </c>
      <c r="E1259" s="3" t="s">
        <v>33451</v>
      </c>
      <c r="L1259" s="3" t="s">
        <v>33452</v>
      </c>
      <c r="AZ1259" s="3" t="s">
        <v>33450</v>
      </c>
      <c r="BA1259" s="3" t="s">
        <v>33449</v>
      </c>
      <c r="BD1259" s="3" t="s">
        <v>7641</v>
      </c>
      <c r="BG1259" s="3"/>
    </row>
    <row r="1260" spans="1:59" ht="15" x14ac:dyDescent="0.2">
      <c r="A1260" s="3" t="s">
        <v>33445</v>
      </c>
      <c r="B1260" s="3" t="s">
        <v>33442</v>
      </c>
      <c r="C1260" s="4">
        <v>42790.666620370372</v>
      </c>
      <c r="D1260" s="3" t="s">
        <v>31816</v>
      </c>
      <c r="E1260" s="3" t="s">
        <v>33447</v>
      </c>
      <c r="M1260" s="3" t="s">
        <v>11973</v>
      </c>
      <c r="N1260" s="3" t="s">
        <v>11969</v>
      </c>
      <c r="O1260" s="3" t="s">
        <v>25</v>
      </c>
      <c r="U1260" s="3" t="s">
        <v>33446</v>
      </c>
      <c r="AI1260" s="3" t="s">
        <v>29</v>
      </c>
      <c r="AJ1260" s="3" t="s">
        <v>7697</v>
      </c>
      <c r="AM1260" s="3" t="s">
        <v>24</v>
      </c>
      <c r="AZ1260" s="3" t="s">
        <v>33444</v>
      </c>
      <c r="BA1260" s="3" t="s">
        <v>33443</v>
      </c>
      <c r="BB1260" s="3" t="s">
        <v>3226</v>
      </c>
      <c r="BD1260" s="3" t="s">
        <v>30</v>
      </c>
      <c r="BG1260" s="3"/>
    </row>
    <row r="1261" spans="1:59" ht="15" x14ac:dyDescent="0.2">
      <c r="A1261" s="3" t="s">
        <v>33441</v>
      </c>
      <c r="B1261" s="3" t="s">
        <v>33438</v>
      </c>
      <c r="C1261" s="4">
        <v>42790.666620370372</v>
      </c>
      <c r="D1261" s="3" t="s">
        <v>31816</v>
      </c>
      <c r="E1261" s="3" t="s">
        <v>33441</v>
      </c>
      <c r="L1261" s="3" t="s">
        <v>32690</v>
      </c>
      <c r="AZ1261" s="3" t="s">
        <v>33440</v>
      </c>
      <c r="BA1261" s="3" t="s">
        <v>33439</v>
      </c>
      <c r="BD1261" s="3" t="s">
        <v>7641</v>
      </c>
      <c r="BG1261" s="3"/>
    </row>
    <row r="1262" spans="1:59" ht="15" x14ac:dyDescent="0.2">
      <c r="A1262" s="3" t="s">
        <v>33435</v>
      </c>
      <c r="B1262" s="3" t="s">
        <v>33432</v>
      </c>
      <c r="C1262" s="4">
        <v>42790.666620370372</v>
      </c>
      <c r="D1262" s="3" t="s">
        <v>31816</v>
      </c>
      <c r="E1262" s="3" t="s">
        <v>33437</v>
      </c>
      <c r="M1262" s="3" t="s">
        <v>12395</v>
      </c>
      <c r="N1262" s="3" t="s">
        <v>12391</v>
      </c>
      <c r="O1262" s="3" t="s">
        <v>25</v>
      </c>
      <c r="U1262" s="3" t="s">
        <v>33436</v>
      </c>
      <c r="AI1262" s="3" t="s">
        <v>29</v>
      </c>
      <c r="AJ1262" s="3" t="s">
        <v>7697</v>
      </c>
      <c r="AM1262" s="3" t="s">
        <v>24</v>
      </c>
      <c r="AZ1262" s="3" t="s">
        <v>33434</v>
      </c>
      <c r="BA1262" s="3" t="s">
        <v>33433</v>
      </c>
      <c r="BB1262" s="3" t="s">
        <v>14320</v>
      </c>
      <c r="BD1262" s="3" t="s">
        <v>30</v>
      </c>
      <c r="BG1262" s="3"/>
    </row>
    <row r="1263" spans="1:59" ht="15" x14ac:dyDescent="0.2">
      <c r="A1263" s="3" t="s">
        <v>33429</v>
      </c>
      <c r="B1263" s="3" t="s">
        <v>33426</v>
      </c>
      <c r="C1263" s="4">
        <v>42790.666608796288</v>
      </c>
      <c r="D1263" s="3" t="s">
        <v>31816</v>
      </c>
      <c r="E1263" s="3" t="s">
        <v>33431</v>
      </c>
      <c r="N1263" s="3" t="s">
        <v>15687</v>
      </c>
      <c r="U1263" s="3" t="s">
        <v>33430</v>
      </c>
      <c r="AI1263" s="3" t="s">
        <v>29</v>
      </c>
      <c r="AJ1263" s="3" t="s">
        <v>7697</v>
      </c>
      <c r="AM1263" s="3" t="s">
        <v>62</v>
      </c>
      <c r="AZ1263" s="3" t="s">
        <v>33428</v>
      </c>
      <c r="BA1263" s="3" t="s">
        <v>33427</v>
      </c>
      <c r="BB1263" s="3" t="s">
        <v>15682</v>
      </c>
      <c r="BD1263" s="3" t="s">
        <v>30</v>
      </c>
      <c r="BG1263" s="3"/>
    </row>
    <row r="1264" spans="1:59" ht="15" x14ac:dyDescent="0.2">
      <c r="A1264" s="3" t="s">
        <v>33423</v>
      </c>
      <c r="B1264" s="3" t="s">
        <v>33420</v>
      </c>
      <c r="C1264" s="4">
        <v>42790.666608796288</v>
      </c>
      <c r="D1264" s="3" t="s">
        <v>31816</v>
      </c>
      <c r="E1264" s="3" t="s">
        <v>33425</v>
      </c>
      <c r="M1264" s="3" t="s">
        <v>11570</v>
      </c>
      <c r="N1264" s="3" t="s">
        <v>11566</v>
      </c>
      <c r="O1264" s="3" t="s">
        <v>185</v>
      </c>
      <c r="U1264" s="3" t="s">
        <v>33424</v>
      </c>
      <c r="AI1264" s="3" t="s">
        <v>29</v>
      </c>
      <c r="AJ1264" s="3" t="s">
        <v>7697</v>
      </c>
      <c r="AM1264" s="3" t="s">
        <v>24</v>
      </c>
      <c r="AZ1264" s="3" t="s">
        <v>33422</v>
      </c>
      <c r="BA1264" s="3" t="s">
        <v>33421</v>
      </c>
      <c r="BB1264" s="3" t="s">
        <v>8693</v>
      </c>
      <c r="BD1264" s="3" t="s">
        <v>30</v>
      </c>
      <c r="BG1264" s="3"/>
    </row>
    <row r="1265" spans="1:59" ht="15" x14ac:dyDescent="0.2">
      <c r="A1265" s="3" t="s">
        <v>33417</v>
      </c>
      <c r="B1265" s="3" t="s">
        <v>33415</v>
      </c>
      <c r="C1265" s="4">
        <v>42790.666608796288</v>
      </c>
      <c r="D1265" s="3" t="s">
        <v>31816</v>
      </c>
      <c r="E1265" s="3" t="s">
        <v>33419</v>
      </c>
      <c r="M1265" s="3" t="s">
        <v>31543</v>
      </c>
      <c r="N1265" s="3" t="s">
        <v>31539</v>
      </c>
      <c r="O1265" s="3" t="s">
        <v>25</v>
      </c>
      <c r="U1265" s="3" t="s">
        <v>33418</v>
      </c>
      <c r="AI1265" s="3" t="s">
        <v>29</v>
      </c>
      <c r="AJ1265" s="3" t="s">
        <v>7697</v>
      </c>
      <c r="AM1265" s="3" t="s">
        <v>24</v>
      </c>
      <c r="AZ1265" s="3" t="s">
        <v>8521</v>
      </c>
      <c r="BA1265" s="3" t="s">
        <v>33416</v>
      </c>
      <c r="BB1265" s="3" t="s">
        <v>8668</v>
      </c>
      <c r="BD1265" s="3" t="s">
        <v>30</v>
      </c>
      <c r="BG1265" s="3"/>
    </row>
    <row r="1266" spans="1:59" ht="15" x14ac:dyDescent="0.2">
      <c r="A1266" s="3" t="s">
        <v>33412</v>
      </c>
      <c r="B1266" s="3" t="s">
        <v>33410</v>
      </c>
      <c r="C1266" s="4">
        <v>42790.666608796288</v>
      </c>
      <c r="D1266" s="3" t="s">
        <v>31816</v>
      </c>
      <c r="E1266" s="3" t="s">
        <v>33414</v>
      </c>
      <c r="M1266" s="3" t="s">
        <v>7946</v>
      </c>
      <c r="N1266" s="3" t="s">
        <v>7945</v>
      </c>
      <c r="O1266" s="3" t="s">
        <v>25</v>
      </c>
      <c r="U1266" s="3" t="s">
        <v>33413</v>
      </c>
      <c r="AI1266" s="3" t="s">
        <v>29</v>
      </c>
      <c r="AJ1266" s="3" t="s">
        <v>7697</v>
      </c>
      <c r="AM1266" s="3" t="s">
        <v>24</v>
      </c>
      <c r="AZ1266" s="3" t="s">
        <v>4420</v>
      </c>
      <c r="BA1266" s="3" t="s">
        <v>33411</v>
      </c>
      <c r="BB1266" s="3" t="s">
        <v>14399</v>
      </c>
      <c r="BD1266" s="3" t="s">
        <v>30</v>
      </c>
      <c r="BG1266" s="3"/>
    </row>
    <row r="1267" spans="1:59" ht="15" x14ac:dyDescent="0.2">
      <c r="A1267" s="3" t="s">
        <v>33407</v>
      </c>
      <c r="B1267" s="3" t="s">
        <v>33405</v>
      </c>
      <c r="C1267" s="4">
        <v>42790.666608796288</v>
      </c>
      <c r="D1267" s="3" t="s">
        <v>31816</v>
      </c>
      <c r="E1267" s="3" t="s">
        <v>33409</v>
      </c>
      <c r="M1267" s="3" t="s">
        <v>20866</v>
      </c>
      <c r="N1267" s="3" t="s">
        <v>20865</v>
      </c>
      <c r="O1267" s="3" t="s">
        <v>185</v>
      </c>
      <c r="U1267" s="3" t="s">
        <v>33408</v>
      </c>
      <c r="AI1267" s="3" t="s">
        <v>29</v>
      </c>
      <c r="AJ1267" s="3" t="s">
        <v>7697</v>
      </c>
      <c r="AM1267" s="3" t="s">
        <v>24</v>
      </c>
      <c r="AZ1267" s="3" t="s">
        <v>33406</v>
      </c>
      <c r="BA1267" s="3" t="s">
        <v>24402</v>
      </c>
      <c r="BB1267" s="3" t="s">
        <v>16128</v>
      </c>
      <c r="BD1267" s="3" t="s">
        <v>30</v>
      </c>
      <c r="BG1267" s="3"/>
    </row>
    <row r="1268" spans="1:59" ht="15" x14ac:dyDescent="0.2">
      <c r="A1268" s="3" t="s">
        <v>33402</v>
      </c>
      <c r="B1268" s="3" t="s">
        <v>33398</v>
      </c>
      <c r="C1268" s="4">
        <v>42790.666597222233</v>
      </c>
      <c r="D1268" s="3" t="s">
        <v>31816</v>
      </c>
      <c r="E1268" s="3" t="s">
        <v>33404</v>
      </c>
      <c r="N1268" s="3" t="s">
        <v>27511</v>
      </c>
      <c r="U1268" s="3" t="s">
        <v>33403</v>
      </c>
      <c r="AI1268" s="3" t="s">
        <v>29</v>
      </c>
      <c r="AJ1268" s="3" t="s">
        <v>7697</v>
      </c>
      <c r="AM1268" s="3" t="s">
        <v>62</v>
      </c>
      <c r="AZ1268" s="3" t="s">
        <v>33401</v>
      </c>
      <c r="BA1268" s="3" t="s">
        <v>33400</v>
      </c>
      <c r="BB1268" s="3" t="s">
        <v>33399</v>
      </c>
      <c r="BD1268" s="3" t="s">
        <v>30</v>
      </c>
      <c r="BG1268" s="3"/>
    </row>
    <row r="1269" spans="1:59" ht="15" x14ac:dyDescent="0.2">
      <c r="A1269" s="3" t="s">
        <v>33397</v>
      </c>
      <c r="B1269" s="3" t="s">
        <v>33394</v>
      </c>
      <c r="C1269" s="4">
        <v>42790.666597222233</v>
      </c>
      <c r="D1269" s="3" t="s">
        <v>31816</v>
      </c>
      <c r="E1269" s="3" t="s">
        <v>33397</v>
      </c>
      <c r="L1269" s="3" t="s">
        <v>32752</v>
      </c>
      <c r="AZ1269" s="3" t="s">
        <v>33396</v>
      </c>
      <c r="BA1269" s="3" t="s">
        <v>33395</v>
      </c>
      <c r="BD1269" s="3" t="s">
        <v>7641</v>
      </c>
      <c r="BG1269" s="3"/>
    </row>
    <row r="1270" spans="1:59" ht="15" x14ac:dyDescent="0.2">
      <c r="A1270" s="3" t="s">
        <v>33392</v>
      </c>
      <c r="B1270" s="3" t="s">
        <v>33390</v>
      </c>
      <c r="C1270" s="4">
        <v>42790.666597222233</v>
      </c>
      <c r="D1270" s="3" t="s">
        <v>31816</v>
      </c>
      <c r="E1270" s="3" t="s">
        <v>33392</v>
      </c>
      <c r="L1270" s="3" t="s">
        <v>33393</v>
      </c>
      <c r="AZ1270" s="3" t="s">
        <v>33391</v>
      </c>
      <c r="BA1270" s="3" t="s">
        <v>22706</v>
      </c>
      <c r="BD1270" s="3" t="s">
        <v>7641</v>
      </c>
      <c r="BG1270" s="3"/>
    </row>
    <row r="1271" spans="1:59" ht="15" x14ac:dyDescent="0.2">
      <c r="A1271" s="3" t="s">
        <v>33389</v>
      </c>
      <c r="B1271" s="3" t="s">
        <v>33388</v>
      </c>
      <c r="C1271" s="4">
        <v>42790.666597222233</v>
      </c>
      <c r="D1271" s="3" t="s">
        <v>31816</v>
      </c>
      <c r="E1271" s="3" t="s">
        <v>33389</v>
      </c>
      <c r="L1271" s="3" t="s">
        <v>32690</v>
      </c>
      <c r="AZ1271" s="3" t="s">
        <v>5601</v>
      </c>
      <c r="BA1271" s="3" t="s">
        <v>13030</v>
      </c>
      <c r="BD1271" s="3" t="s">
        <v>7641</v>
      </c>
      <c r="BG1271" s="3"/>
    </row>
    <row r="1272" spans="1:59" ht="15" x14ac:dyDescent="0.2">
      <c r="A1272" s="3" t="s">
        <v>33385</v>
      </c>
      <c r="B1272" s="3" t="s">
        <v>33383</v>
      </c>
      <c r="C1272" s="4">
        <v>42790.666597222233</v>
      </c>
      <c r="D1272" s="3" t="s">
        <v>31816</v>
      </c>
      <c r="E1272" s="3" t="s">
        <v>33387</v>
      </c>
      <c r="N1272" s="3" t="s">
        <v>30434</v>
      </c>
      <c r="U1272" s="3" t="s">
        <v>33386</v>
      </c>
      <c r="AI1272" s="3" t="s">
        <v>29</v>
      </c>
      <c r="AJ1272" s="3" t="s">
        <v>7697</v>
      </c>
      <c r="AM1272" s="3" t="s">
        <v>62</v>
      </c>
      <c r="AZ1272" s="3" t="s">
        <v>5601</v>
      </c>
      <c r="BA1272" s="3" t="s">
        <v>33384</v>
      </c>
      <c r="BB1272" s="3" t="s">
        <v>7803</v>
      </c>
      <c r="BD1272" s="3" t="s">
        <v>30</v>
      </c>
      <c r="BG1272" s="3"/>
    </row>
    <row r="1273" spans="1:59" ht="15" x14ac:dyDescent="0.2">
      <c r="A1273" s="3" t="s">
        <v>33381</v>
      </c>
      <c r="B1273" s="3" t="s">
        <v>33379</v>
      </c>
      <c r="C1273" s="4">
        <v>42790.666597222233</v>
      </c>
      <c r="D1273" s="3" t="s">
        <v>31816</v>
      </c>
      <c r="E1273" s="3" t="s">
        <v>33381</v>
      </c>
      <c r="L1273" s="3" t="s">
        <v>33382</v>
      </c>
      <c r="AZ1273" s="3" t="s">
        <v>14824</v>
      </c>
      <c r="BA1273" s="3" t="s">
        <v>33380</v>
      </c>
      <c r="BD1273" s="3" t="s">
        <v>7641</v>
      </c>
      <c r="BG1273" s="3"/>
    </row>
    <row r="1274" spans="1:59" ht="15" x14ac:dyDescent="0.2">
      <c r="A1274" s="3" t="s">
        <v>33378</v>
      </c>
      <c r="B1274" s="3" t="s">
        <v>33376</v>
      </c>
      <c r="C1274" s="4">
        <v>42790.666597222233</v>
      </c>
      <c r="D1274" s="3" t="s">
        <v>31816</v>
      </c>
      <c r="E1274" s="3" t="s">
        <v>33378</v>
      </c>
      <c r="L1274" s="3" t="s">
        <v>32690</v>
      </c>
      <c r="AZ1274" s="3" t="s">
        <v>14824</v>
      </c>
      <c r="BA1274" s="3" t="s">
        <v>33377</v>
      </c>
      <c r="BD1274" s="3" t="s">
        <v>7641</v>
      </c>
      <c r="BG1274" s="3"/>
    </row>
    <row r="1275" spans="1:59" ht="15" x14ac:dyDescent="0.2">
      <c r="A1275" s="3" t="s">
        <v>33374</v>
      </c>
      <c r="B1275" s="3" t="s">
        <v>33372</v>
      </c>
      <c r="C1275" s="4">
        <v>42790.666585648149</v>
      </c>
      <c r="D1275" s="3" t="s">
        <v>31816</v>
      </c>
      <c r="E1275" s="3" t="s">
        <v>33374</v>
      </c>
      <c r="L1275" s="3" t="s">
        <v>33375</v>
      </c>
      <c r="AZ1275" s="3" t="s">
        <v>33373</v>
      </c>
      <c r="BA1275" s="3" t="s">
        <v>12397</v>
      </c>
      <c r="BD1275" s="3" t="s">
        <v>7641</v>
      </c>
      <c r="BG1275" s="3"/>
    </row>
    <row r="1276" spans="1:59" ht="15" x14ac:dyDescent="0.2">
      <c r="A1276" s="3" t="s">
        <v>33371</v>
      </c>
      <c r="B1276" s="3" t="s">
        <v>33368</v>
      </c>
      <c r="C1276" s="4">
        <v>42790.666585648149</v>
      </c>
      <c r="D1276" s="3" t="s">
        <v>31816</v>
      </c>
      <c r="E1276" s="3" t="s">
        <v>33371</v>
      </c>
      <c r="L1276" s="3" t="s">
        <v>32690</v>
      </c>
      <c r="AZ1276" s="3" t="s">
        <v>33370</v>
      </c>
      <c r="BA1276" s="3" t="s">
        <v>33369</v>
      </c>
      <c r="BD1276" s="3" t="s">
        <v>7641</v>
      </c>
      <c r="BG1276" s="3"/>
    </row>
    <row r="1277" spans="1:59" ht="15" x14ac:dyDescent="0.2">
      <c r="A1277" s="3" t="s">
        <v>33365</v>
      </c>
      <c r="B1277" s="3" t="s">
        <v>33362</v>
      </c>
      <c r="C1277" s="4">
        <v>42790.666574074072</v>
      </c>
      <c r="D1277" s="3" t="s">
        <v>31816</v>
      </c>
      <c r="E1277" s="3" t="s">
        <v>33367</v>
      </c>
      <c r="M1277" s="3" t="s">
        <v>11919</v>
      </c>
      <c r="N1277" s="3" t="s">
        <v>11915</v>
      </c>
      <c r="O1277" s="3" t="s">
        <v>25</v>
      </c>
      <c r="U1277" s="3" t="s">
        <v>33366</v>
      </c>
      <c r="AI1277" s="3" t="s">
        <v>29</v>
      </c>
      <c r="AJ1277" s="3" t="s">
        <v>7697</v>
      </c>
      <c r="AM1277" s="3" t="s">
        <v>24</v>
      </c>
      <c r="AZ1277" s="3" t="s">
        <v>33364</v>
      </c>
      <c r="BA1277" s="3" t="s">
        <v>33363</v>
      </c>
      <c r="BB1277" s="3" t="s">
        <v>14216</v>
      </c>
      <c r="BD1277" s="3" t="s">
        <v>30</v>
      </c>
      <c r="BG1277" s="3"/>
    </row>
    <row r="1278" spans="1:59" ht="15" x14ac:dyDescent="0.2">
      <c r="A1278" s="3" t="s">
        <v>33359</v>
      </c>
      <c r="B1278" s="3" t="s">
        <v>33356</v>
      </c>
      <c r="C1278" s="4">
        <v>42790.666562500002</v>
      </c>
      <c r="D1278" s="3" t="s">
        <v>31816</v>
      </c>
      <c r="E1278" s="3" t="s">
        <v>33361</v>
      </c>
      <c r="M1278" s="3" t="s">
        <v>31458</v>
      </c>
      <c r="N1278" s="3" t="s">
        <v>31454</v>
      </c>
      <c r="O1278" s="3" t="s">
        <v>25</v>
      </c>
      <c r="U1278" s="3" t="s">
        <v>33360</v>
      </c>
      <c r="AI1278" s="3" t="s">
        <v>29</v>
      </c>
      <c r="AJ1278" s="3" t="s">
        <v>7697</v>
      </c>
      <c r="AM1278" s="3" t="s">
        <v>24</v>
      </c>
      <c r="AZ1278" s="3" t="s">
        <v>33358</v>
      </c>
      <c r="BA1278" s="3" t="s">
        <v>33357</v>
      </c>
      <c r="BB1278" s="3" t="s">
        <v>643</v>
      </c>
      <c r="BD1278" s="3" t="s">
        <v>30</v>
      </c>
      <c r="BG1278" s="3"/>
    </row>
    <row r="1279" spans="1:59" ht="15" x14ac:dyDescent="0.2">
      <c r="A1279" s="3" t="s">
        <v>33353</v>
      </c>
      <c r="B1279" s="3" t="s">
        <v>33350</v>
      </c>
      <c r="C1279" s="4">
        <v>42790.666562500002</v>
      </c>
      <c r="D1279" s="3" t="s">
        <v>31816</v>
      </c>
      <c r="E1279" s="3" t="s">
        <v>33355</v>
      </c>
      <c r="M1279" s="3" t="s">
        <v>12258</v>
      </c>
      <c r="N1279" s="3" t="s">
        <v>12254</v>
      </c>
      <c r="O1279" s="3" t="s">
        <v>185</v>
      </c>
      <c r="U1279" s="3" t="s">
        <v>33354</v>
      </c>
      <c r="AI1279" s="3" t="s">
        <v>29</v>
      </c>
      <c r="AJ1279" s="3" t="s">
        <v>7697</v>
      </c>
      <c r="AM1279" s="3" t="s">
        <v>24</v>
      </c>
      <c r="AZ1279" s="3" t="s">
        <v>33352</v>
      </c>
      <c r="BA1279" s="3" t="s">
        <v>33351</v>
      </c>
      <c r="BB1279" s="3" t="s">
        <v>13798</v>
      </c>
      <c r="BD1279" s="3" t="s">
        <v>30</v>
      </c>
      <c r="BG1279" s="3"/>
    </row>
    <row r="1280" spans="1:59" ht="15" x14ac:dyDescent="0.2">
      <c r="A1280" s="3" t="s">
        <v>33349</v>
      </c>
      <c r="B1280" s="3" t="s">
        <v>33347</v>
      </c>
      <c r="C1280" s="4">
        <v>42790.666562500002</v>
      </c>
      <c r="D1280" s="3" t="s">
        <v>31816</v>
      </c>
      <c r="E1280" s="3" t="s">
        <v>33349</v>
      </c>
      <c r="L1280" s="3" t="s">
        <v>32690</v>
      </c>
      <c r="AZ1280" s="3" t="s">
        <v>33348</v>
      </c>
      <c r="BA1280" s="3" t="s">
        <v>29185</v>
      </c>
      <c r="BD1280" s="3" t="s">
        <v>7641</v>
      </c>
      <c r="BG1280" s="3"/>
    </row>
    <row r="1281" spans="1:59" ht="15" x14ac:dyDescent="0.2">
      <c r="A1281" s="3" t="s">
        <v>33344</v>
      </c>
      <c r="B1281" s="3" t="s">
        <v>33341</v>
      </c>
      <c r="C1281" s="4">
        <v>42790.666562500002</v>
      </c>
      <c r="D1281" s="3" t="s">
        <v>31816</v>
      </c>
      <c r="E1281" s="3" t="s">
        <v>33346</v>
      </c>
      <c r="M1281" s="3" t="s">
        <v>11097</v>
      </c>
      <c r="N1281" s="3" t="s">
        <v>23328</v>
      </c>
      <c r="O1281" s="3" t="s">
        <v>25</v>
      </c>
      <c r="U1281" s="3" t="s">
        <v>33345</v>
      </c>
      <c r="AI1281" s="3" t="s">
        <v>29</v>
      </c>
      <c r="AJ1281" s="3" t="s">
        <v>7697</v>
      </c>
      <c r="AM1281" s="3" t="s">
        <v>24</v>
      </c>
      <c r="AZ1281" s="3" t="s">
        <v>33343</v>
      </c>
      <c r="BA1281" s="3" t="s">
        <v>33342</v>
      </c>
      <c r="BB1281" s="3" t="s">
        <v>17709</v>
      </c>
      <c r="BD1281" s="3" t="s">
        <v>30</v>
      </c>
      <c r="BG1281" s="3"/>
    </row>
    <row r="1282" spans="1:59" ht="15" x14ac:dyDescent="0.2">
      <c r="A1282" s="3" t="s">
        <v>33338</v>
      </c>
      <c r="B1282" s="3" t="s">
        <v>33335</v>
      </c>
      <c r="C1282" s="4">
        <v>42790.666562500002</v>
      </c>
      <c r="D1282" s="3" t="s">
        <v>31816</v>
      </c>
      <c r="E1282" s="3" t="s">
        <v>33340</v>
      </c>
      <c r="N1282" s="3" t="s">
        <v>15687</v>
      </c>
      <c r="U1282" s="3" t="s">
        <v>33339</v>
      </c>
      <c r="AI1282" s="3" t="s">
        <v>29</v>
      </c>
      <c r="AJ1282" s="3" t="s">
        <v>7697</v>
      </c>
      <c r="AM1282" s="3" t="s">
        <v>62</v>
      </c>
      <c r="AZ1282" s="3" t="s">
        <v>33337</v>
      </c>
      <c r="BA1282" s="3" t="s">
        <v>33336</v>
      </c>
      <c r="BB1282" s="3" t="s">
        <v>15682</v>
      </c>
      <c r="BD1282" s="3" t="s">
        <v>30</v>
      </c>
      <c r="BG1282" s="3"/>
    </row>
    <row r="1283" spans="1:59" ht="15" x14ac:dyDescent="0.2">
      <c r="A1283" s="3" t="s">
        <v>33332</v>
      </c>
      <c r="B1283" s="3" t="s">
        <v>33329</v>
      </c>
      <c r="C1283" s="4">
        <v>42790.666539351849</v>
      </c>
      <c r="D1283" s="3" t="s">
        <v>31816</v>
      </c>
      <c r="E1283" s="3" t="s">
        <v>33334</v>
      </c>
      <c r="M1283" s="3" t="s">
        <v>12663</v>
      </c>
      <c r="N1283" s="3" t="s">
        <v>12658</v>
      </c>
      <c r="O1283" s="3" t="s">
        <v>25</v>
      </c>
      <c r="U1283" s="3" t="s">
        <v>33333</v>
      </c>
      <c r="AI1283" s="3" t="s">
        <v>29</v>
      </c>
      <c r="AJ1283" s="3" t="s">
        <v>7697</v>
      </c>
      <c r="AM1283" s="3" t="s">
        <v>24</v>
      </c>
      <c r="AZ1283" s="3" t="s">
        <v>33331</v>
      </c>
      <c r="BA1283" s="3" t="s">
        <v>33330</v>
      </c>
      <c r="BB1283" s="3" t="s">
        <v>13798</v>
      </c>
      <c r="BD1283" s="3" t="s">
        <v>30</v>
      </c>
      <c r="BG1283" s="3"/>
    </row>
    <row r="1284" spans="1:59" ht="15" x14ac:dyDescent="0.2">
      <c r="A1284" s="3" t="s">
        <v>33328</v>
      </c>
      <c r="B1284" s="3" t="s">
        <v>33325</v>
      </c>
      <c r="C1284" s="4">
        <v>42790.666539351849</v>
      </c>
      <c r="D1284" s="3" t="s">
        <v>31816</v>
      </c>
      <c r="E1284" s="3" t="s">
        <v>33328</v>
      </c>
      <c r="L1284" s="3" t="s">
        <v>32690</v>
      </c>
      <c r="AZ1284" s="3" t="s">
        <v>33327</v>
      </c>
      <c r="BA1284" s="3" t="s">
        <v>33326</v>
      </c>
      <c r="BD1284" s="3" t="s">
        <v>7641</v>
      </c>
      <c r="BG1284" s="3"/>
    </row>
    <row r="1285" spans="1:59" ht="15" x14ac:dyDescent="0.2">
      <c r="A1285" s="3" t="s">
        <v>33322</v>
      </c>
      <c r="B1285" s="3" t="s">
        <v>33320</v>
      </c>
      <c r="C1285" s="4">
        <v>42790.666539351849</v>
      </c>
      <c r="D1285" s="3" t="s">
        <v>31816</v>
      </c>
      <c r="E1285" s="3" t="s">
        <v>33324</v>
      </c>
      <c r="M1285" s="3" t="s">
        <v>11150</v>
      </c>
      <c r="N1285" s="3" t="s">
        <v>11146</v>
      </c>
      <c r="O1285" s="3" t="s">
        <v>25</v>
      </c>
      <c r="U1285" s="3" t="s">
        <v>33323</v>
      </c>
      <c r="AI1285" s="3" t="s">
        <v>29</v>
      </c>
      <c r="AJ1285" s="3" t="s">
        <v>7697</v>
      </c>
      <c r="AM1285" s="3" t="s">
        <v>24</v>
      </c>
      <c r="AZ1285" s="3" t="s">
        <v>33321</v>
      </c>
      <c r="BA1285" s="3" t="s">
        <v>1011</v>
      </c>
      <c r="BB1285" s="3" t="s">
        <v>643</v>
      </c>
      <c r="BD1285" s="3" t="s">
        <v>30</v>
      </c>
      <c r="BG1285" s="3"/>
    </row>
    <row r="1286" spans="1:59" ht="15" x14ac:dyDescent="0.2">
      <c r="A1286" s="3" t="s">
        <v>33318</v>
      </c>
      <c r="B1286" s="3" t="s">
        <v>33315</v>
      </c>
      <c r="C1286" s="4">
        <v>42790.666539351849</v>
      </c>
      <c r="D1286" s="3" t="s">
        <v>31816</v>
      </c>
      <c r="E1286" s="3" t="s">
        <v>33318</v>
      </c>
      <c r="L1286" s="3" t="s">
        <v>33319</v>
      </c>
      <c r="AZ1286" s="3" t="s">
        <v>33317</v>
      </c>
      <c r="BA1286" s="3" t="s">
        <v>33316</v>
      </c>
      <c r="BD1286" s="3" t="s">
        <v>7641</v>
      </c>
      <c r="BG1286" s="3"/>
    </row>
    <row r="1287" spans="1:59" ht="15" x14ac:dyDescent="0.2">
      <c r="A1287" s="3" t="s">
        <v>33312</v>
      </c>
      <c r="B1287" s="3" t="s">
        <v>33309</v>
      </c>
      <c r="C1287" s="4">
        <v>42790.666516203702</v>
      </c>
      <c r="D1287" s="3" t="s">
        <v>31816</v>
      </c>
      <c r="E1287" s="3" t="s">
        <v>33314</v>
      </c>
      <c r="N1287" s="3" t="s">
        <v>7894</v>
      </c>
      <c r="U1287" s="3" t="s">
        <v>33313</v>
      </c>
      <c r="AI1287" s="3" t="s">
        <v>29</v>
      </c>
      <c r="AJ1287" s="3" t="s">
        <v>7697</v>
      </c>
      <c r="AM1287" s="3" t="s">
        <v>62</v>
      </c>
      <c r="AZ1287" s="3" t="s">
        <v>33311</v>
      </c>
      <c r="BA1287" s="3" t="s">
        <v>33310</v>
      </c>
      <c r="BB1287" s="3" t="s">
        <v>7897</v>
      </c>
      <c r="BD1287" s="3" t="s">
        <v>30</v>
      </c>
      <c r="BG1287" s="3"/>
    </row>
    <row r="1288" spans="1:59" ht="15" x14ac:dyDescent="0.2">
      <c r="A1288" s="3" t="s">
        <v>33307</v>
      </c>
      <c r="B1288" s="3" t="s">
        <v>33305</v>
      </c>
      <c r="C1288" s="4">
        <v>42790.666516203702</v>
      </c>
      <c r="D1288" s="3" t="s">
        <v>31816</v>
      </c>
      <c r="E1288" s="3" t="s">
        <v>33307</v>
      </c>
      <c r="L1288" s="3" t="s">
        <v>33308</v>
      </c>
      <c r="AZ1288" s="3" t="s">
        <v>12090</v>
      </c>
      <c r="BA1288" s="3" t="s">
        <v>33306</v>
      </c>
      <c r="BD1288" s="3" t="s">
        <v>7641</v>
      </c>
      <c r="BG1288" s="3"/>
    </row>
    <row r="1289" spans="1:59" ht="15" x14ac:dyDescent="0.2">
      <c r="A1289" s="3" t="s">
        <v>33302</v>
      </c>
      <c r="B1289" s="3" t="s">
        <v>33300</v>
      </c>
      <c r="C1289" s="4">
        <v>42790.666504629633</v>
      </c>
      <c r="D1289" s="3" t="s">
        <v>31816</v>
      </c>
      <c r="E1289" s="3" t="s">
        <v>33304</v>
      </c>
      <c r="M1289" s="3" t="s">
        <v>11681</v>
      </c>
      <c r="N1289" s="3" t="s">
        <v>11677</v>
      </c>
      <c r="O1289" s="3" t="s">
        <v>25</v>
      </c>
      <c r="U1289" s="3" t="s">
        <v>33303</v>
      </c>
      <c r="AI1289" s="3" t="s">
        <v>29</v>
      </c>
      <c r="AJ1289" s="3" t="s">
        <v>7697</v>
      </c>
      <c r="AM1289" s="3" t="s">
        <v>24</v>
      </c>
      <c r="AZ1289" s="3" t="s">
        <v>33301</v>
      </c>
      <c r="BA1289" s="3" t="s">
        <v>5895</v>
      </c>
      <c r="BB1289" s="3" t="s">
        <v>13798</v>
      </c>
      <c r="BD1289" s="3" t="s">
        <v>30</v>
      </c>
      <c r="BG1289" s="3"/>
    </row>
    <row r="1290" spans="1:59" ht="15" x14ac:dyDescent="0.2">
      <c r="A1290" s="3" t="s">
        <v>33297</v>
      </c>
      <c r="B1290" s="3" t="s">
        <v>33294</v>
      </c>
      <c r="C1290" s="4">
        <v>42790.666504629633</v>
      </c>
      <c r="D1290" s="3" t="s">
        <v>31816</v>
      </c>
      <c r="E1290" s="3" t="s">
        <v>33299</v>
      </c>
      <c r="M1290" s="3" t="s">
        <v>13497</v>
      </c>
      <c r="N1290" s="3" t="s">
        <v>13493</v>
      </c>
      <c r="O1290" s="3" t="s">
        <v>25</v>
      </c>
      <c r="U1290" s="3" t="s">
        <v>33298</v>
      </c>
      <c r="AI1290" s="3" t="s">
        <v>29</v>
      </c>
      <c r="AJ1290" s="3" t="s">
        <v>7697</v>
      </c>
      <c r="AM1290" s="3" t="s">
        <v>24</v>
      </c>
      <c r="AZ1290" s="3" t="s">
        <v>33296</v>
      </c>
      <c r="BA1290" s="3" t="s">
        <v>33295</v>
      </c>
      <c r="BB1290" s="3" t="s">
        <v>1531</v>
      </c>
      <c r="BD1290" s="3" t="s">
        <v>30</v>
      </c>
      <c r="BG1290" s="3"/>
    </row>
    <row r="1291" spans="1:59" ht="15" x14ac:dyDescent="0.2">
      <c r="A1291" s="3" t="s">
        <v>33291</v>
      </c>
      <c r="B1291" s="3" t="s">
        <v>33289</v>
      </c>
      <c r="C1291" s="4">
        <v>42790.666493055563</v>
      </c>
      <c r="D1291" s="3" t="s">
        <v>31816</v>
      </c>
      <c r="E1291" s="3" t="s">
        <v>33293</v>
      </c>
      <c r="N1291" s="3" t="s">
        <v>7894</v>
      </c>
      <c r="U1291" s="3" t="s">
        <v>33292</v>
      </c>
      <c r="AI1291" s="3" t="s">
        <v>29</v>
      </c>
      <c r="AJ1291" s="3" t="s">
        <v>7697</v>
      </c>
      <c r="AM1291" s="3" t="s">
        <v>62</v>
      </c>
      <c r="AZ1291" s="3" t="s">
        <v>14510</v>
      </c>
      <c r="BA1291" s="3" t="s">
        <v>33290</v>
      </c>
      <c r="BB1291" s="3" t="s">
        <v>7993</v>
      </c>
      <c r="BD1291" s="3" t="s">
        <v>30</v>
      </c>
      <c r="BG1291" s="3"/>
    </row>
    <row r="1292" spans="1:59" ht="15" x14ac:dyDescent="0.2">
      <c r="A1292" s="3" t="s">
        <v>33287</v>
      </c>
      <c r="B1292" s="3" t="s">
        <v>33285</v>
      </c>
      <c r="C1292" s="4">
        <v>42790.666493055563</v>
      </c>
      <c r="D1292" s="3" t="s">
        <v>31816</v>
      </c>
      <c r="E1292" s="3" t="s">
        <v>33288</v>
      </c>
      <c r="M1292" s="3" t="s">
        <v>16376</v>
      </c>
      <c r="N1292" s="3" t="s">
        <v>16375</v>
      </c>
      <c r="O1292" s="3" t="s">
        <v>25</v>
      </c>
      <c r="U1292" s="3" t="s">
        <v>16100</v>
      </c>
      <c r="AI1292" s="3" t="s">
        <v>29</v>
      </c>
      <c r="AJ1292" s="3" t="s">
        <v>7697</v>
      </c>
      <c r="AM1292" s="3" t="s">
        <v>24</v>
      </c>
      <c r="AZ1292" s="3" t="s">
        <v>33286</v>
      </c>
      <c r="BA1292" s="3" t="s">
        <v>2857</v>
      </c>
      <c r="BB1292" s="3" t="s">
        <v>40</v>
      </c>
      <c r="BD1292" s="3" t="s">
        <v>30</v>
      </c>
      <c r="BG1292" s="3"/>
    </row>
    <row r="1293" spans="1:59" ht="15" x14ac:dyDescent="0.2">
      <c r="A1293" s="3" t="s">
        <v>33284</v>
      </c>
      <c r="B1293" s="3" t="s">
        <v>33282</v>
      </c>
      <c r="C1293" s="4">
        <v>42790.666493055563</v>
      </c>
      <c r="D1293" s="3" t="s">
        <v>31816</v>
      </c>
      <c r="E1293" s="3" t="s">
        <v>33284</v>
      </c>
      <c r="L1293" s="3" t="s">
        <v>10708</v>
      </c>
      <c r="AZ1293" s="3" t="s">
        <v>22942</v>
      </c>
      <c r="BA1293" s="3" t="s">
        <v>33283</v>
      </c>
      <c r="BD1293" s="3" t="s">
        <v>7641</v>
      </c>
      <c r="BG1293" s="3"/>
    </row>
    <row r="1294" spans="1:59" ht="15" x14ac:dyDescent="0.2">
      <c r="A1294" s="3" t="s">
        <v>33279</v>
      </c>
      <c r="B1294" s="3" t="s">
        <v>33276</v>
      </c>
      <c r="C1294" s="4">
        <v>42790.666481481479</v>
      </c>
      <c r="D1294" s="3" t="s">
        <v>31816</v>
      </c>
      <c r="E1294" s="3" t="s">
        <v>33281</v>
      </c>
      <c r="N1294" s="3" t="s">
        <v>16035</v>
      </c>
      <c r="U1294" s="3" t="s">
        <v>33280</v>
      </c>
      <c r="AI1294" s="3" t="s">
        <v>29</v>
      </c>
      <c r="AJ1294" s="3" t="s">
        <v>7697</v>
      </c>
      <c r="AM1294" s="3" t="s">
        <v>62</v>
      </c>
      <c r="AZ1294" s="3" t="s">
        <v>33278</v>
      </c>
      <c r="BA1294" s="3" t="s">
        <v>33277</v>
      </c>
      <c r="BB1294" s="3" t="s">
        <v>16029</v>
      </c>
      <c r="BD1294" s="3" t="s">
        <v>30</v>
      </c>
      <c r="BG1294" s="3"/>
    </row>
    <row r="1295" spans="1:59" ht="15" x14ac:dyDescent="0.2">
      <c r="A1295" s="3" t="s">
        <v>33275</v>
      </c>
      <c r="B1295" s="3" t="s">
        <v>33273</v>
      </c>
      <c r="C1295" s="4">
        <v>42790.666481481479</v>
      </c>
      <c r="D1295" s="3" t="s">
        <v>31816</v>
      </c>
      <c r="E1295" s="3" t="s">
        <v>33275</v>
      </c>
      <c r="L1295" s="3" t="s">
        <v>32690</v>
      </c>
      <c r="AZ1295" s="3" t="s">
        <v>1071</v>
      </c>
      <c r="BA1295" s="3" t="s">
        <v>33274</v>
      </c>
      <c r="BD1295" s="3" t="s">
        <v>7641</v>
      </c>
      <c r="BG1295" s="3"/>
    </row>
    <row r="1296" spans="1:59" ht="15" x14ac:dyDescent="0.2">
      <c r="A1296" s="3" t="s">
        <v>33270</v>
      </c>
      <c r="B1296" s="3" t="s">
        <v>33268</v>
      </c>
      <c r="C1296" s="4">
        <v>42790.666481481479</v>
      </c>
      <c r="D1296" s="3" t="s">
        <v>31816</v>
      </c>
      <c r="E1296" s="3" t="s">
        <v>33272</v>
      </c>
      <c r="M1296" s="3" t="s">
        <v>11919</v>
      </c>
      <c r="N1296" s="3" t="s">
        <v>11915</v>
      </c>
      <c r="O1296" s="3" t="s">
        <v>25</v>
      </c>
      <c r="U1296" s="3" t="s">
        <v>33271</v>
      </c>
      <c r="AI1296" s="3" t="s">
        <v>29</v>
      </c>
      <c r="AJ1296" s="3" t="s">
        <v>7697</v>
      </c>
      <c r="AM1296" s="3" t="s">
        <v>24</v>
      </c>
      <c r="AZ1296" s="3" t="s">
        <v>4899</v>
      </c>
      <c r="BA1296" s="3" t="s">
        <v>33269</v>
      </c>
      <c r="BB1296" s="3" t="s">
        <v>13394</v>
      </c>
      <c r="BD1296" s="3" t="s">
        <v>30</v>
      </c>
      <c r="BG1296" s="3"/>
    </row>
    <row r="1297" spans="1:59" ht="15" x14ac:dyDescent="0.2">
      <c r="A1297" s="3" t="s">
        <v>33267</v>
      </c>
      <c r="B1297" s="3" t="s">
        <v>33265</v>
      </c>
      <c r="C1297" s="4">
        <v>42790.66646990741</v>
      </c>
      <c r="D1297" s="3" t="s">
        <v>31816</v>
      </c>
      <c r="E1297" s="3" t="s">
        <v>33267</v>
      </c>
      <c r="L1297" s="3" t="s">
        <v>32690</v>
      </c>
      <c r="AZ1297" s="3" t="s">
        <v>915</v>
      </c>
      <c r="BA1297" s="3" t="s">
        <v>33266</v>
      </c>
      <c r="BD1297" s="3" t="s">
        <v>7641</v>
      </c>
      <c r="BG1297" s="3"/>
    </row>
    <row r="1298" spans="1:59" ht="15" x14ac:dyDescent="0.2">
      <c r="A1298" s="3" t="s">
        <v>33263</v>
      </c>
      <c r="B1298" s="3" t="s">
        <v>33261</v>
      </c>
      <c r="C1298" s="4">
        <v>42790.66646990741</v>
      </c>
      <c r="D1298" s="3" t="s">
        <v>31816</v>
      </c>
      <c r="E1298" s="3" t="s">
        <v>33263</v>
      </c>
      <c r="L1298" s="3" t="s">
        <v>33264</v>
      </c>
      <c r="AZ1298" s="3" t="s">
        <v>8366</v>
      </c>
      <c r="BA1298" s="3" t="s">
        <v>33262</v>
      </c>
      <c r="BD1298" s="3" t="s">
        <v>7641</v>
      </c>
      <c r="BG1298" s="3"/>
    </row>
    <row r="1299" spans="1:59" ht="15" x14ac:dyDescent="0.2">
      <c r="A1299" s="3" t="s">
        <v>33258</v>
      </c>
      <c r="B1299" s="3" t="s">
        <v>33255</v>
      </c>
      <c r="C1299" s="4">
        <v>42790.66646990741</v>
      </c>
      <c r="D1299" s="3" t="s">
        <v>31816</v>
      </c>
      <c r="E1299" s="3" t="s">
        <v>33260</v>
      </c>
      <c r="M1299" s="3" t="s">
        <v>7959</v>
      </c>
      <c r="N1299" s="3" t="s">
        <v>7958</v>
      </c>
      <c r="O1299" s="3" t="s">
        <v>25</v>
      </c>
      <c r="U1299" s="3" t="s">
        <v>33259</v>
      </c>
      <c r="AI1299" s="3" t="s">
        <v>29</v>
      </c>
      <c r="AJ1299" s="3" t="s">
        <v>7697</v>
      </c>
      <c r="AM1299" s="3" t="s">
        <v>24</v>
      </c>
      <c r="AZ1299" s="3" t="s">
        <v>33257</v>
      </c>
      <c r="BA1299" s="3" t="s">
        <v>33256</v>
      </c>
      <c r="BB1299" s="3" t="s">
        <v>27654</v>
      </c>
      <c r="BD1299" s="3" t="s">
        <v>30</v>
      </c>
      <c r="BG1299" s="3"/>
    </row>
    <row r="1300" spans="1:59" ht="15" x14ac:dyDescent="0.2">
      <c r="A1300" s="3" t="s">
        <v>33254</v>
      </c>
      <c r="B1300" s="3" t="s">
        <v>33252</v>
      </c>
      <c r="C1300" s="4">
        <v>42790.666458333333</v>
      </c>
      <c r="D1300" s="3" t="s">
        <v>31816</v>
      </c>
      <c r="E1300" s="3" t="s">
        <v>33254</v>
      </c>
      <c r="L1300" s="3" t="s">
        <v>32690</v>
      </c>
      <c r="AZ1300" s="3" t="s">
        <v>5404</v>
      </c>
      <c r="BA1300" s="3" t="s">
        <v>33253</v>
      </c>
      <c r="BD1300" s="3" t="s">
        <v>7641</v>
      </c>
      <c r="BG1300" s="3"/>
    </row>
    <row r="1301" spans="1:59" ht="15" x14ac:dyDescent="0.2">
      <c r="A1301" s="3" t="s">
        <v>33251</v>
      </c>
      <c r="B1301" s="3" t="s">
        <v>33248</v>
      </c>
      <c r="C1301" s="4">
        <v>42790.666458333333</v>
      </c>
      <c r="D1301" s="3" t="s">
        <v>31816</v>
      </c>
      <c r="E1301" s="3" t="s">
        <v>33251</v>
      </c>
      <c r="L1301" s="3" t="s">
        <v>32690</v>
      </c>
      <c r="AZ1301" s="3" t="s">
        <v>33250</v>
      </c>
      <c r="BA1301" s="3" t="s">
        <v>33249</v>
      </c>
      <c r="BD1301" s="3" t="s">
        <v>7641</v>
      </c>
      <c r="BG1301" s="3"/>
    </row>
    <row r="1302" spans="1:59" ht="15" x14ac:dyDescent="0.2">
      <c r="A1302" s="3" t="s">
        <v>33247</v>
      </c>
      <c r="B1302" s="3" t="s">
        <v>33245</v>
      </c>
      <c r="C1302" s="4">
        <v>42790.666458333333</v>
      </c>
      <c r="D1302" s="3" t="s">
        <v>31816</v>
      </c>
      <c r="E1302" s="3" t="s">
        <v>33247</v>
      </c>
      <c r="L1302" s="3" t="s">
        <v>32690</v>
      </c>
      <c r="AZ1302" s="3" t="s">
        <v>1279</v>
      </c>
      <c r="BA1302" s="3" t="s">
        <v>33246</v>
      </c>
      <c r="BD1302" s="3" t="s">
        <v>7641</v>
      </c>
      <c r="BG1302" s="3"/>
    </row>
    <row r="1303" spans="1:59" ht="15" x14ac:dyDescent="0.2">
      <c r="A1303" s="3" t="s">
        <v>33242</v>
      </c>
      <c r="B1303" s="3" t="s">
        <v>33240</v>
      </c>
      <c r="C1303" s="4">
        <v>42790.666458333333</v>
      </c>
      <c r="D1303" s="3" t="s">
        <v>31816</v>
      </c>
      <c r="E1303" s="3" t="s">
        <v>33244</v>
      </c>
      <c r="M1303" s="3" t="s">
        <v>24783</v>
      </c>
      <c r="N1303" s="3" t="s">
        <v>24782</v>
      </c>
      <c r="O1303" s="3" t="s">
        <v>25</v>
      </c>
      <c r="U1303" s="3" t="s">
        <v>33243</v>
      </c>
      <c r="AI1303" s="3" t="s">
        <v>29</v>
      </c>
      <c r="AJ1303" s="3" t="s">
        <v>7697</v>
      </c>
      <c r="AM1303" s="3" t="s">
        <v>24</v>
      </c>
      <c r="AZ1303" s="3" t="s">
        <v>4666</v>
      </c>
      <c r="BA1303" s="3" t="s">
        <v>33241</v>
      </c>
      <c r="BB1303" s="3" t="s">
        <v>643</v>
      </c>
      <c r="BD1303" s="3" t="s">
        <v>30</v>
      </c>
      <c r="BG1303" s="3"/>
    </row>
    <row r="1304" spans="1:59" ht="15" x14ac:dyDescent="0.2">
      <c r="A1304" s="3" t="s">
        <v>33238</v>
      </c>
      <c r="B1304" s="3" t="s">
        <v>33237</v>
      </c>
      <c r="C1304" s="4">
        <v>42790.666446759264</v>
      </c>
      <c r="D1304" s="3" t="s">
        <v>31816</v>
      </c>
      <c r="E1304" s="3" t="s">
        <v>33239</v>
      </c>
      <c r="N1304" s="3" t="s">
        <v>7894</v>
      </c>
      <c r="U1304" s="3" t="s">
        <v>22944</v>
      </c>
      <c r="AI1304" s="3" t="s">
        <v>29</v>
      </c>
      <c r="AJ1304" s="3" t="s">
        <v>7697</v>
      </c>
      <c r="AM1304" s="3" t="s">
        <v>62</v>
      </c>
      <c r="AZ1304" s="3" t="s">
        <v>1301</v>
      </c>
      <c r="BA1304" s="3" t="s">
        <v>22941</v>
      </c>
      <c r="BB1304" s="3" t="s">
        <v>17798</v>
      </c>
      <c r="BD1304" s="3" t="s">
        <v>30</v>
      </c>
      <c r="BG1304" s="3"/>
    </row>
    <row r="1305" spans="1:59" ht="15" x14ac:dyDescent="0.2">
      <c r="A1305" s="3" t="s">
        <v>33236</v>
      </c>
      <c r="B1305" s="3" t="s">
        <v>33234</v>
      </c>
      <c r="C1305" s="4">
        <v>42790.666446759264</v>
      </c>
      <c r="D1305" s="3" t="s">
        <v>31816</v>
      </c>
      <c r="E1305" s="3" t="s">
        <v>33236</v>
      </c>
      <c r="L1305" s="3" t="s">
        <v>32690</v>
      </c>
      <c r="AZ1305" s="3" t="s">
        <v>3688</v>
      </c>
      <c r="BA1305" s="3" t="s">
        <v>33235</v>
      </c>
      <c r="BD1305" s="3" t="s">
        <v>7641</v>
      </c>
      <c r="BG1305" s="3"/>
    </row>
    <row r="1306" spans="1:59" ht="15" x14ac:dyDescent="0.2">
      <c r="A1306" s="3" t="s">
        <v>33233</v>
      </c>
      <c r="B1306" s="3" t="s">
        <v>33231</v>
      </c>
      <c r="C1306" s="4">
        <v>42790.666446759264</v>
      </c>
      <c r="D1306" s="3" t="s">
        <v>31816</v>
      </c>
      <c r="E1306" s="3" t="s">
        <v>33233</v>
      </c>
      <c r="L1306" s="3" t="s">
        <v>20762</v>
      </c>
      <c r="AZ1306" s="3" t="s">
        <v>2615</v>
      </c>
      <c r="BA1306" s="3" t="s">
        <v>33232</v>
      </c>
      <c r="BD1306" s="3" t="s">
        <v>7641</v>
      </c>
      <c r="BG1306" s="3"/>
    </row>
    <row r="1307" spans="1:59" ht="15" x14ac:dyDescent="0.2">
      <c r="A1307" s="3" t="s">
        <v>33230</v>
      </c>
      <c r="B1307" s="3" t="s">
        <v>33228</v>
      </c>
      <c r="C1307" s="4">
        <v>42790.666435185187</v>
      </c>
      <c r="D1307" s="3" t="s">
        <v>31816</v>
      </c>
      <c r="E1307" s="3" t="s">
        <v>33230</v>
      </c>
      <c r="L1307" s="3" t="s">
        <v>32690</v>
      </c>
      <c r="AZ1307" s="3" t="s">
        <v>33229</v>
      </c>
      <c r="BA1307" s="3" t="s">
        <v>9662</v>
      </c>
      <c r="BD1307" s="3" t="s">
        <v>7641</v>
      </c>
      <c r="BG1307" s="3"/>
    </row>
    <row r="1308" spans="1:59" ht="15" x14ac:dyDescent="0.2">
      <c r="A1308" s="3" t="s">
        <v>33226</v>
      </c>
      <c r="B1308" s="3" t="s">
        <v>33223</v>
      </c>
      <c r="C1308" s="4">
        <v>42790.666435185187</v>
      </c>
      <c r="D1308" s="3" t="s">
        <v>31816</v>
      </c>
      <c r="E1308" s="3" t="s">
        <v>33226</v>
      </c>
      <c r="L1308" s="3" t="s">
        <v>33227</v>
      </c>
      <c r="AZ1308" s="3" t="s">
        <v>33225</v>
      </c>
      <c r="BA1308" s="3" t="s">
        <v>33224</v>
      </c>
      <c r="BD1308" s="3" t="s">
        <v>7641</v>
      </c>
      <c r="BG1308" s="3"/>
    </row>
    <row r="1309" spans="1:59" ht="15" x14ac:dyDescent="0.2">
      <c r="A1309" s="3" t="s">
        <v>33220</v>
      </c>
      <c r="B1309" s="3" t="s">
        <v>33217</v>
      </c>
      <c r="C1309" s="4">
        <v>42790.66642361111</v>
      </c>
      <c r="D1309" s="3" t="s">
        <v>31816</v>
      </c>
      <c r="E1309" s="3" t="s">
        <v>33222</v>
      </c>
      <c r="M1309" s="3" t="s">
        <v>11592</v>
      </c>
      <c r="N1309" s="3" t="s">
        <v>11588</v>
      </c>
      <c r="O1309" s="3" t="s">
        <v>25</v>
      </c>
      <c r="U1309" s="3" t="s">
        <v>33221</v>
      </c>
      <c r="AI1309" s="3" t="s">
        <v>29</v>
      </c>
      <c r="AJ1309" s="3" t="s">
        <v>7697</v>
      </c>
      <c r="AM1309" s="3" t="s">
        <v>24</v>
      </c>
      <c r="AZ1309" s="3" t="s">
        <v>33219</v>
      </c>
      <c r="BA1309" s="3" t="s">
        <v>33218</v>
      </c>
      <c r="BB1309" s="3" t="s">
        <v>643</v>
      </c>
      <c r="BD1309" s="3" t="s">
        <v>30</v>
      </c>
      <c r="BG1309" s="3"/>
    </row>
    <row r="1310" spans="1:59" ht="15" x14ac:dyDescent="0.2">
      <c r="A1310" s="3" t="s">
        <v>33214</v>
      </c>
      <c r="B1310" s="3" t="s">
        <v>33211</v>
      </c>
      <c r="C1310" s="4">
        <v>42790.666412037041</v>
      </c>
      <c r="D1310" s="3" t="s">
        <v>31816</v>
      </c>
      <c r="E1310" s="3" t="s">
        <v>33216</v>
      </c>
      <c r="M1310" s="3" t="s">
        <v>11808</v>
      </c>
      <c r="N1310" s="3" t="s">
        <v>11804</v>
      </c>
      <c r="O1310" s="3" t="s">
        <v>25</v>
      </c>
      <c r="U1310" s="3" t="s">
        <v>33215</v>
      </c>
      <c r="AI1310" s="3" t="s">
        <v>29</v>
      </c>
      <c r="AJ1310" s="3" t="s">
        <v>7697</v>
      </c>
      <c r="AM1310" s="3" t="s">
        <v>24</v>
      </c>
      <c r="AZ1310" s="3" t="s">
        <v>33213</v>
      </c>
      <c r="BA1310" s="3" t="s">
        <v>33212</v>
      </c>
      <c r="BB1310" s="3" t="s">
        <v>13798</v>
      </c>
      <c r="BD1310" s="3" t="s">
        <v>30</v>
      </c>
      <c r="BG1310" s="3"/>
    </row>
    <row r="1311" spans="1:59" ht="15" x14ac:dyDescent="0.2">
      <c r="A1311" s="3" t="s">
        <v>33209</v>
      </c>
      <c r="B1311" s="3" t="s">
        <v>33207</v>
      </c>
      <c r="C1311" s="4">
        <v>42790.666412037041</v>
      </c>
      <c r="D1311" s="3" t="s">
        <v>31816</v>
      </c>
      <c r="E1311" s="3" t="s">
        <v>33209</v>
      </c>
      <c r="L1311" s="3" t="s">
        <v>33210</v>
      </c>
      <c r="AZ1311" s="3" t="s">
        <v>33208</v>
      </c>
      <c r="BA1311" s="3" t="s">
        <v>8970</v>
      </c>
      <c r="BD1311" s="3" t="s">
        <v>7641</v>
      </c>
      <c r="BG1311" s="3"/>
    </row>
    <row r="1312" spans="1:59" ht="15" x14ac:dyDescent="0.2">
      <c r="A1312" s="3" t="s">
        <v>33206</v>
      </c>
      <c r="B1312" s="3" t="s">
        <v>33204</v>
      </c>
      <c r="C1312" s="4">
        <v>42790.666400462957</v>
      </c>
      <c r="D1312" s="3" t="s">
        <v>31816</v>
      </c>
      <c r="E1312" s="3" t="s">
        <v>33206</v>
      </c>
      <c r="L1312" s="3" t="s">
        <v>32690</v>
      </c>
      <c r="AZ1312" s="3" t="s">
        <v>5874</v>
      </c>
      <c r="BA1312" s="3" t="s">
        <v>33205</v>
      </c>
      <c r="BD1312" s="3" t="s">
        <v>7641</v>
      </c>
      <c r="BG1312" s="3"/>
    </row>
    <row r="1313" spans="1:59" ht="15" x14ac:dyDescent="0.2">
      <c r="A1313" s="3" t="s">
        <v>33202</v>
      </c>
      <c r="B1313" s="3" t="s">
        <v>33201</v>
      </c>
      <c r="C1313" s="4">
        <v>42790.666388888887</v>
      </c>
      <c r="D1313" s="3" t="s">
        <v>31816</v>
      </c>
      <c r="E1313" s="3" t="s">
        <v>33203</v>
      </c>
      <c r="N1313" s="3" t="s">
        <v>15687</v>
      </c>
      <c r="U1313" s="3" t="s">
        <v>11822</v>
      </c>
      <c r="AI1313" s="3" t="s">
        <v>29</v>
      </c>
      <c r="AJ1313" s="3" t="s">
        <v>7697</v>
      </c>
      <c r="AM1313" s="3" t="s">
        <v>62</v>
      </c>
      <c r="AZ1313" s="3" t="s">
        <v>2995</v>
      </c>
      <c r="BA1313" s="3" t="s">
        <v>11814</v>
      </c>
      <c r="BB1313" s="3" t="s">
        <v>15682</v>
      </c>
      <c r="BD1313" s="3" t="s">
        <v>30</v>
      </c>
      <c r="BG1313" s="3"/>
    </row>
    <row r="1314" spans="1:59" ht="15" x14ac:dyDescent="0.2">
      <c r="A1314" s="3" t="s">
        <v>33198</v>
      </c>
      <c r="B1314" s="3" t="s">
        <v>33196</v>
      </c>
      <c r="C1314" s="4">
        <v>42790.666377314818</v>
      </c>
      <c r="D1314" s="3" t="s">
        <v>31816</v>
      </c>
      <c r="E1314" s="3" t="s">
        <v>33200</v>
      </c>
      <c r="N1314" s="3" t="s">
        <v>7894</v>
      </c>
      <c r="U1314" s="3" t="s">
        <v>33199</v>
      </c>
      <c r="AI1314" s="3" t="s">
        <v>29</v>
      </c>
      <c r="AJ1314" s="3" t="s">
        <v>7697</v>
      </c>
      <c r="AM1314" s="3" t="s">
        <v>62</v>
      </c>
      <c r="AZ1314" s="3" t="s">
        <v>8273</v>
      </c>
      <c r="BA1314" s="3" t="s">
        <v>33197</v>
      </c>
      <c r="BB1314" s="3" t="s">
        <v>7897</v>
      </c>
      <c r="BD1314" s="3" t="s">
        <v>30</v>
      </c>
      <c r="BG1314" s="3"/>
    </row>
    <row r="1315" spans="1:59" ht="15" x14ac:dyDescent="0.2">
      <c r="A1315" s="3" t="s">
        <v>33193</v>
      </c>
      <c r="B1315" s="3" t="s">
        <v>33192</v>
      </c>
      <c r="C1315" s="4">
        <v>42790.666377314818</v>
      </c>
      <c r="D1315" s="3" t="s">
        <v>31816</v>
      </c>
      <c r="E1315" s="3" t="s">
        <v>33195</v>
      </c>
      <c r="N1315" s="3" t="s">
        <v>10508</v>
      </c>
      <c r="U1315" s="3" t="s">
        <v>33194</v>
      </c>
      <c r="AI1315" s="3" t="s">
        <v>29</v>
      </c>
      <c r="AJ1315" s="3" t="s">
        <v>7697</v>
      </c>
      <c r="AM1315" s="3" t="s">
        <v>62</v>
      </c>
      <c r="AZ1315" s="3" t="s">
        <v>8273</v>
      </c>
      <c r="BA1315" s="3" t="s">
        <v>872</v>
      </c>
      <c r="BB1315" s="3" t="s">
        <v>26351</v>
      </c>
      <c r="BD1315" s="3" t="s">
        <v>30</v>
      </c>
      <c r="BG1315" s="3"/>
    </row>
    <row r="1316" spans="1:59" ht="15" x14ac:dyDescent="0.2">
      <c r="A1316" s="3" t="s">
        <v>33191</v>
      </c>
      <c r="B1316" s="3" t="s">
        <v>33190</v>
      </c>
      <c r="C1316" s="4">
        <v>42790.666365740741</v>
      </c>
      <c r="D1316" s="3" t="s">
        <v>31816</v>
      </c>
      <c r="E1316" s="3" t="s">
        <v>33191</v>
      </c>
      <c r="L1316" s="3" t="s">
        <v>32690</v>
      </c>
      <c r="AZ1316" s="3" t="s">
        <v>3205</v>
      </c>
      <c r="BA1316" s="3" t="s">
        <v>20249</v>
      </c>
      <c r="BD1316" s="3" t="s">
        <v>7641</v>
      </c>
      <c r="BG1316" s="3"/>
    </row>
    <row r="1317" spans="1:59" ht="15" x14ac:dyDescent="0.2">
      <c r="A1317" s="3" t="s">
        <v>33187</v>
      </c>
      <c r="B1317" s="3" t="s">
        <v>33185</v>
      </c>
      <c r="C1317" s="4">
        <v>42790.666365740741</v>
      </c>
      <c r="D1317" s="3" t="s">
        <v>31816</v>
      </c>
      <c r="E1317" s="3" t="s">
        <v>33189</v>
      </c>
      <c r="M1317" s="3" t="s">
        <v>11446</v>
      </c>
      <c r="N1317" s="3" t="s">
        <v>11442</v>
      </c>
      <c r="O1317" s="3" t="s">
        <v>25</v>
      </c>
      <c r="U1317" s="3" t="s">
        <v>33188</v>
      </c>
      <c r="AI1317" s="3" t="s">
        <v>29</v>
      </c>
      <c r="AJ1317" s="3" t="s">
        <v>7697</v>
      </c>
      <c r="AM1317" s="3" t="s">
        <v>24</v>
      </c>
      <c r="AZ1317" s="3" t="s">
        <v>2619</v>
      </c>
      <c r="BA1317" s="3" t="s">
        <v>5145</v>
      </c>
      <c r="BB1317" s="3" t="s">
        <v>33186</v>
      </c>
      <c r="BD1317" s="3" t="s">
        <v>30</v>
      </c>
      <c r="BG1317" s="3"/>
    </row>
    <row r="1318" spans="1:59" ht="15" x14ac:dyDescent="0.2">
      <c r="A1318" s="3" t="s">
        <v>33184</v>
      </c>
      <c r="B1318" s="3" t="s">
        <v>33183</v>
      </c>
      <c r="C1318" s="4">
        <v>42790.666331018518</v>
      </c>
      <c r="D1318" s="3" t="s">
        <v>31816</v>
      </c>
      <c r="E1318" s="3" t="s">
        <v>33184</v>
      </c>
      <c r="L1318" s="3" t="s">
        <v>14544</v>
      </c>
      <c r="AZ1318" s="3" t="s">
        <v>26045</v>
      </c>
      <c r="BA1318" s="3" t="s">
        <v>27053</v>
      </c>
      <c r="BD1318" s="3" t="s">
        <v>7641</v>
      </c>
      <c r="BG1318" s="3"/>
    </row>
    <row r="1319" spans="1:59" ht="15" x14ac:dyDescent="0.2">
      <c r="A1319" s="3" t="s">
        <v>33180</v>
      </c>
      <c r="B1319" s="3" t="s">
        <v>33178</v>
      </c>
      <c r="C1319" s="4">
        <v>42790.666331018518</v>
      </c>
      <c r="D1319" s="3" t="s">
        <v>31816</v>
      </c>
      <c r="E1319" s="3" t="s">
        <v>33182</v>
      </c>
      <c r="M1319" s="3" t="s">
        <v>11940</v>
      </c>
      <c r="N1319" s="3" t="s">
        <v>11936</v>
      </c>
      <c r="O1319" s="3" t="s">
        <v>185</v>
      </c>
      <c r="U1319" s="3" t="s">
        <v>33181</v>
      </c>
      <c r="AI1319" s="3" t="s">
        <v>29</v>
      </c>
      <c r="AJ1319" s="3" t="s">
        <v>7697</v>
      </c>
      <c r="AM1319" s="3" t="s">
        <v>24</v>
      </c>
      <c r="AZ1319" s="3" t="s">
        <v>26045</v>
      </c>
      <c r="BA1319" s="3" t="s">
        <v>33179</v>
      </c>
      <c r="BB1319" s="3" t="s">
        <v>13394</v>
      </c>
      <c r="BD1319" s="3" t="s">
        <v>30</v>
      </c>
      <c r="BG1319" s="3"/>
    </row>
    <row r="1320" spans="1:59" ht="15" x14ac:dyDescent="0.2">
      <c r="A1320" s="3" t="s">
        <v>33177</v>
      </c>
      <c r="B1320" s="3" t="s">
        <v>33174</v>
      </c>
      <c r="C1320" s="4">
        <v>42790.666331018518</v>
      </c>
      <c r="D1320" s="3" t="s">
        <v>31816</v>
      </c>
      <c r="E1320" s="3" t="s">
        <v>33177</v>
      </c>
      <c r="L1320" s="3" t="s">
        <v>32690</v>
      </c>
      <c r="AZ1320" s="3" t="s">
        <v>33176</v>
      </c>
      <c r="BA1320" s="3" t="s">
        <v>33175</v>
      </c>
      <c r="BD1320" s="3" t="s">
        <v>7641</v>
      </c>
      <c r="BG1320" s="3"/>
    </row>
    <row r="1321" spans="1:59" ht="15" x14ac:dyDescent="0.2">
      <c r="A1321" s="3" t="s">
        <v>33171</v>
      </c>
      <c r="B1321" s="3" t="s">
        <v>33169</v>
      </c>
      <c r="C1321" s="4">
        <v>42790.666331018518</v>
      </c>
      <c r="D1321" s="3" t="s">
        <v>31816</v>
      </c>
      <c r="E1321" s="3" t="s">
        <v>33173</v>
      </c>
      <c r="N1321" s="3" t="s">
        <v>7894</v>
      </c>
      <c r="U1321" s="3" t="s">
        <v>33172</v>
      </c>
      <c r="AI1321" s="3" t="s">
        <v>29</v>
      </c>
      <c r="AJ1321" s="3" t="s">
        <v>7697</v>
      </c>
      <c r="AM1321" s="3" t="s">
        <v>62</v>
      </c>
      <c r="AZ1321" s="3" t="s">
        <v>33170</v>
      </c>
      <c r="BA1321" s="3" t="s">
        <v>625</v>
      </c>
      <c r="BB1321" s="3" t="s">
        <v>7897</v>
      </c>
      <c r="BD1321" s="3" t="s">
        <v>30</v>
      </c>
      <c r="BG1321" s="3"/>
    </row>
    <row r="1322" spans="1:59" ht="15" x14ac:dyDescent="0.2">
      <c r="A1322" s="3" t="s">
        <v>33166</v>
      </c>
      <c r="B1322" s="3" t="s">
        <v>33163</v>
      </c>
      <c r="C1322" s="4">
        <v>42790.666319444441</v>
      </c>
      <c r="D1322" s="3" t="s">
        <v>31816</v>
      </c>
      <c r="E1322" s="3" t="s">
        <v>33168</v>
      </c>
      <c r="M1322" s="3" t="s">
        <v>18488</v>
      </c>
      <c r="N1322" s="3" t="s">
        <v>18487</v>
      </c>
      <c r="O1322" s="3" t="s">
        <v>25</v>
      </c>
      <c r="U1322" s="3" t="s">
        <v>33167</v>
      </c>
      <c r="AI1322" s="3" t="s">
        <v>29</v>
      </c>
      <c r="AJ1322" s="3" t="s">
        <v>7697</v>
      </c>
      <c r="AM1322" s="3" t="s">
        <v>24</v>
      </c>
      <c r="AZ1322" s="3" t="s">
        <v>33165</v>
      </c>
      <c r="BA1322" s="3" t="s">
        <v>33164</v>
      </c>
      <c r="BB1322" s="3" t="s">
        <v>4592</v>
      </c>
      <c r="BD1322" s="3" t="s">
        <v>30</v>
      </c>
      <c r="BG1322" s="3"/>
    </row>
    <row r="1323" spans="1:59" ht="15" x14ac:dyDescent="0.2">
      <c r="A1323" s="3" t="s">
        <v>33160</v>
      </c>
      <c r="B1323" s="3" t="s">
        <v>33158</v>
      </c>
      <c r="C1323" s="4">
        <v>42790.666319444441</v>
      </c>
      <c r="D1323" s="3" t="s">
        <v>31816</v>
      </c>
      <c r="E1323" s="3" t="s">
        <v>33162</v>
      </c>
      <c r="M1323" s="3" t="s">
        <v>17192</v>
      </c>
      <c r="N1323" s="3" t="s">
        <v>17191</v>
      </c>
      <c r="O1323" s="3" t="s">
        <v>25</v>
      </c>
      <c r="U1323" s="3" t="s">
        <v>33161</v>
      </c>
      <c r="AI1323" s="3" t="s">
        <v>29</v>
      </c>
      <c r="AJ1323" s="3" t="s">
        <v>7697</v>
      </c>
      <c r="AM1323" s="3" t="s">
        <v>24</v>
      </c>
      <c r="AZ1323" s="3" t="s">
        <v>33159</v>
      </c>
      <c r="BA1323" s="3" t="s">
        <v>4706</v>
      </c>
      <c r="BB1323" s="3" t="s">
        <v>1531</v>
      </c>
      <c r="BD1323" s="3" t="s">
        <v>30</v>
      </c>
      <c r="BG1323" s="3"/>
    </row>
    <row r="1324" spans="1:59" ht="15" x14ac:dyDescent="0.2">
      <c r="A1324" s="3" t="s">
        <v>33155</v>
      </c>
      <c r="B1324" s="3" t="s">
        <v>33152</v>
      </c>
      <c r="C1324" s="4">
        <v>42790.666307870371</v>
      </c>
      <c r="D1324" s="3" t="s">
        <v>31816</v>
      </c>
      <c r="E1324" s="3" t="s">
        <v>33157</v>
      </c>
      <c r="M1324" s="3" t="s">
        <v>28218</v>
      </c>
      <c r="N1324" s="3" t="s">
        <v>28217</v>
      </c>
      <c r="O1324" s="3" t="s">
        <v>25</v>
      </c>
      <c r="U1324" s="3" t="s">
        <v>33156</v>
      </c>
      <c r="AI1324" s="3" t="s">
        <v>29</v>
      </c>
      <c r="AJ1324" s="3" t="s">
        <v>7697</v>
      </c>
      <c r="AM1324" s="3" t="s">
        <v>24</v>
      </c>
      <c r="AZ1324" s="3" t="s">
        <v>33154</v>
      </c>
      <c r="BA1324" s="3" t="s">
        <v>33153</v>
      </c>
      <c r="BB1324" s="3" t="s">
        <v>1531</v>
      </c>
      <c r="BD1324" s="3" t="s">
        <v>30</v>
      </c>
      <c r="BG1324" s="3"/>
    </row>
    <row r="1325" spans="1:59" ht="15" x14ac:dyDescent="0.2">
      <c r="A1325" s="3" t="s">
        <v>33151</v>
      </c>
      <c r="B1325" s="3" t="s">
        <v>33148</v>
      </c>
      <c r="C1325" s="4">
        <v>42790.666307870371</v>
      </c>
      <c r="D1325" s="3" t="s">
        <v>31816</v>
      </c>
      <c r="E1325" s="3" t="s">
        <v>33151</v>
      </c>
      <c r="L1325" s="3" t="s">
        <v>32690</v>
      </c>
      <c r="AZ1325" s="3" t="s">
        <v>33150</v>
      </c>
      <c r="BA1325" s="3" t="s">
        <v>33149</v>
      </c>
      <c r="BD1325" s="3" t="s">
        <v>7641</v>
      </c>
      <c r="BG1325" s="3"/>
    </row>
    <row r="1326" spans="1:59" ht="15" x14ac:dyDescent="0.2">
      <c r="A1326" s="3" t="s">
        <v>33147</v>
      </c>
      <c r="B1326" s="3" t="s">
        <v>33145</v>
      </c>
      <c r="C1326" s="4">
        <v>42790.666307870371</v>
      </c>
      <c r="D1326" s="3" t="s">
        <v>31816</v>
      </c>
      <c r="E1326" s="3" t="s">
        <v>33147</v>
      </c>
      <c r="L1326" s="3" t="s">
        <v>32690</v>
      </c>
      <c r="AZ1326" s="3" t="s">
        <v>33146</v>
      </c>
      <c r="BA1326" s="3" t="s">
        <v>6256</v>
      </c>
      <c r="BD1326" s="3" t="s">
        <v>7641</v>
      </c>
      <c r="BG1326" s="3"/>
    </row>
    <row r="1327" spans="1:59" ht="15" x14ac:dyDescent="0.2">
      <c r="A1327" s="3" t="s">
        <v>33143</v>
      </c>
      <c r="B1327" s="3" t="s">
        <v>33141</v>
      </c>
      <c r="C1327" s="4">
        <v>42790.666307870371</v>
      </c>
      <c r="D1327" s="3" t="s">
        <v>31816</v>
      </c>
      <c r="E1327" s="3" t="s">
        <v>33143</v>
      </c>
      <c r="L1327" s="3" t="s">
        <v>33144</v>
      </c>
      <c r="AZ1327" s="3" t="s">
        <v>29480</v>
      </c>
      <c r="BA1327" s="3" t="s">
        <v>33142</v>
      </c>
      <c r="BD1327" s="3" t="s">
        <v>7641</v>
      </c>
      <c r="BG1327" s="3"/>
    </row>
    <row r="1328" spans="1:59" ht="15" x14ac:dyDescent="0.2">
      <c r="A1328" s="3" t="s">
        <v>33138</v>
      </c>
      <c r="B1328" s="3" t="s">
        <v>33136</v>
      </c>
      <c r="C1328" s="4">
        <v>42790.666296296287</v>
      </c>
      <c r="D1328" s="3" t="s">
        <v>31816</v>
      </c>
      <c r="E1328" s="3" t="s">
        <v>33140</v>
      </c>
      <c r="M1328" s="3" t="s">
        <v>11338</v>
      </c>
      <c r="N1328" s="3" t="s">
        <v>11334</v>
      </c>
      <c r="O1328" s="3" t="s">
        <v>25</v>
      </c>
      <c r="U1328" s="3" t="s">
        <v>33139</v>
      </c>
      <c r="AI1328" s="3" t="s">
        <v>29</v>
      </c>
      <c r="AJ1328" s="3" t="s">
        <v>7697</v>
      </c>
      <c r="AM1328" s="3" t="s">
        <v>24</v>
      </c>
      <c r="AZ1328" s="3" t="s">
        <v>567</v>
      </c>
      <c r="BA1328" s="3" t="s">
        <v>33137</v>
      </c>
      <c r="BB1328" s="3" t="s">
        <v>8668</v>
      </c>
      <c r="BD1328" s="3" t="s">
        <v>30</v>
      </c>
      <c r="BG1328" s="3"/>
    </row>
    <row r="1329" spans="1:59" ht="15" x14ac:dyDescent="0.2">
      <c r="A1329" s="3" t="s">
        <v>33135</v>
      </c>
      <c r="B1329" s="3" t="s">
        <v>33133</v>
      </c>
      <c r="C1329" s="4">
        <v>42790.666284722232</v>
      </c>
      <c r="D1329" s="3" t="s">
        <v>31816</v>
      </c>
      <c r="E1329" s="3" t="s">
        <v>33135</v>
      </c>
      <c r="L1329" s="3" t="s">
        <v>32690</v>
      </c>
      <c r="AZ1329" s="3" t="s">
        <v>33129</v>
      </c>
      <c r="BA1329" s="3" t="s">
        <v>33134</v>
      </c>
      <c r="BD1329" s="3" t="s">
        <v>7641</v>
      </c>
      <c r="BG1329" s="3"/>
    </row>
    <row r="1330" spans="1:59" ht="15" x14ac:dyDescent="0.2">
      <c r="A1330" s="3" t="s">
        <v>33130</v>
      </c>
      <c r="B1330" s="3" t="s">
        <v>33127</v>
      </c>
      <c r="C1330" s="4">
        <v>42790.666284722232</v>
      </c>
      <c r="D1330" s="3" t="s">
        <v>31816</v>
      </c>
      <c r="E1330" s="3" t="s">
        <v>33132</v>
      </c>
      <c r="N1330" s="3" t="s">
        <v>15687</v>
      </c>
      <c r="U1330" s="3" t="s">
        <v>33131</v>
      </c>
      <c r="AI1330" s="3" t="s">
        <v>29</v>
      </c>
      <c r="AJ1330" s="3" t="s">
        <v>7697</v>
      </c>
      <c r="AM1330" s="3" t="s">
        <v>62</v>
      </c>
      <c r="AZ1330" s="3" t="s">
        <v>33129</v>
      </c>
      <c r="BA1330" s="3" t="s">
        <v>33128</v>
      </c>
      <c r="BB1330" s="3" t="s">
        <v>15682</v>
      </c>
      <c r="BD1330" s="3" t="s">
        <v>30</v>
      </c>
      <c r="BG1330" s="3"/>
    </row>
    <row r="1331" spans="1:59" ht="15" x14ac:dyDescent="0.2">
      <c r="A1331" s="3" t="s">
        <v>33124</v>
      </c>
      <c r="B1331" s="3" t="s">
        <v>33121</v>
      </c>
      <c r="C1331" s="4">
        <v>42790.666284722232</v>
      </c>
      <c r="D1331" s="3" t="s">
        <v>31816</v>
      </c>
      <c r="E1331" s="3" t="s">
        <v>33126</v>
      </c>
      <c r="N1331" s="3" t="s">
        <v>16820</v>
      </c>
      <c r="U1331" s="3" t="s">
        <v>33125</v>
      </c>
      <c r="AI1331" s="3" t="s">
        <v>29</v>
      </c>
      <c r="AJ1331" s="3" t="s">
        <v>7697</v>
      </c>
      <c r="AM1331" s="3" t="s">
        <v>62</v>
      </c>
      <c r="AZ1331" s="3" t="s">
        <v>33123</v>
      </c>
      <c r="BA1331" s="3" t="s">
        <v>5250</v>
      </c>
      <c r="BB1331" s="3" t="s">
        <v>33122</v>
      </c>
      <c r="BD1331" s="3" t="s">
        <v>30</v>
      </c>
      <c r="BG1331" s="3"/>
    </row>
    <row r="1332" spans="1:59" ht="15" x14ac:dyDescent="0.2">
      <c r="A1332" s="3" t="s">
        <v>33120</v>
      </c>
      <c r="B1332" s="3" t="s">
        <v>33118</v>
      </c>
      <c r="C1332" s="4">
        <v>42790.666273148148</v>
      </c>
      <c r="D1332" s="3" t="s">
        <v>31816</v>
      </c>
      <c r="E1332" s="3" t="s">
        <v>33120</v>
      </c>
      <c r="L1332" s="3" t="s">
        <v>32690</v>
      </c>
      <c r="AZ1332" s="3" t="s">
        <v>33119</v>
      </c>
      <c r="BA1332" s="3" t="s">
        <v>12034</v>
      </c>
      <c r="BD1332" s="3" t="s">
        <v>7641</v>
      </c>
      <c r="BG1332" s="3"/>
    </row>
    <row r="1333" spans="1:59" ht="15" x14ac:dyDescent="0.2">
      <c r="A1333" s="3" t="s">
        <v>33116</v>
      </c>
      <c r="B1333" s="3" t="s">
        <v>33113</v>
      </c>
      <c r="C1333" s="4">
        <v>42790.666273148148</v>
      </c>
      <c r="D1333" s="3" t="s">
        <v>31816</v>
      </c>
      <c r="E1333" s="3" t="s">
        <v>33116</v>
      </c>
      <c r="L1333" s="3" t="s">
        <v>33117</v>
      </c>
      <c r="AZ1333" s="3" t="s">
        <v>33115</v>
      </c>
      <c r="BA1333" s="3" t="s">
        <v>33114</v>
      </c>
      <c r="BD1333" s="3" t="s">
        <v>7641</v>
      </c>
      <c r="BG1333" s="3"/>
    </row>
    <row r="1334" spans="1:59" ht="15" x14ac:dyDescent="0.2">
      <c r="A1334" s="3" t="s">
        <v>33110</v>
      </c>
      <c r="B1334" s="3" t="s">
        <v>33107</v>
      </c>
      <c r="C1334" s="4">
        <v>42790.666273148148</v>
      </c>
      <c r="D1334" s="3" t="s">
        <v>31816</v>
      </c>
      <c r="E1334" s="3" t="s">
        <v>33112</v>
      </c>
      <c r="M1334" s="3" t="s">
        <v>26661</v>
      </c>
      <c r="N1334" s="3" t="s">
        <v>26660</v>
      </c>
      <c r="O1334" s="3" t="s">
        <v>25</v>
      </c>
      <c r="U1334" s="3" t="s">
        <v>33111</v>
      </c>
      <c r="AI1334" s="3" t="s">
        <v>29</v>
      </c>
      <c r="AJ1334" s="3" t="s">
        <v>7697</v>
      </c>
      <c r="AM1334" s="3" t="s">
        <v>24</v>
      </c>
      <c r="AZ1334" s="3" t="s">
        <v>33109</v>
      </c>
      <c r="BA1334" s="3" t="s">
        <v>33108</v>
      </c>
      <c r="BB1334" s="3" t="s">
        <v>13798</v>
      </c>
      <c r="BD1334" s="3" t="s">
        <v>30</v>
      </c>
      <c r="BG1334" s="3"/>
    </row>
    <row r="1335" spans="1:59" ht="15" x14ac:dyDescent="0.2">
      <c r="A1335" s="3" t="s">
        <v>33104</v>
      </c>
      <c r="B1335" s="3" t="s">
        <v>33101</v>
      </c>
      <c r="C1335" s="4">
        <v>42790.666261574072</v>
      </c>
      <c r="D1335" s="3" t="s">
        <v>31816</v>
      </c>
      <c r="E1335" s="3" t="s">
        <v>33106</v>
      </c>
      <c r="M1335" s="3" t="s">
        <v>15786</v>
      </c>
      <c r="N1335" s="3" t="s">
        <v>15785</v>
      </c>
      <c r="O1335" s="3" t="s">
        <v>25</v>
      </c>
      <c r="U1335" s="3" t="s">
        <v>33105</v>
      </c>
      <c r="AI1335" s="3" t="s">
        <v>29</v>
      </c>
      <c r="AJ1335" s="3" t="s">
        <v>7697</v>
      </c>
      <c r="AM1335" s="3" t="s">
        <v>24</v>
      </c>
      <c r="AZ1335" s="3" t="s">
        <v>33103</v>
      </c>
      <c r="BA1335" s="3" t="s">
        <v>33102</v>
      </c>
      <c r="BB1335" s="3" t="s">
        <v>1248</v>
      </c>
      <c r="BD1335" s="3" t="s">
        <v>30</v>
      </c>
      <c r="BG1335" s="3"/>
    </row>
    <row r="1336" spans="1:59" ht="15" x14ac:dyDescent="0.2">
      <c r="A1336" s="3" t="s">
        <v>33098</v>
      </c>
      <c r="B1336" s="3" t="s">
        <v>33096</v>
      </c>
      <c r="C1336" s="4">
        <v>42790.666250000002</v>
      </c>
      <c r="D1336" s="3" t="s">
        <v>31816</v>
      </c>
      <c r="E1336" s="3" t="s">
        <v>33100</v>
      </c>
      <c r="M1336" s="3" t="s">
        <v>9634</v>
      </c>
      <c r="N1336" s="3" t="s">
        <v>9629</v>
      </c>
      <c r="O1336" s="3" t="s">
        <v>25</v>
      </c>
      <c r="U1336" s="3" t="s">
        <v>33099</v>
      </c>
      <c r="AI1336" s="3" t="s">
        <v>29</v>
      </c>
      <c r="AJ1336" s="3" t="s">
        <v>7697</v>
      </c>
      <c r="AM1336" s="3" t="s">
        <v>24</v>
      </c>
      <c r="AZ1336" s="3" t="s">
        <v>10003</v>
      </c>
      <c r="BA1336" s="3" t="s">
        <v>33097</v>
      </c>
      <c r="BB1336" s="3" t="s">
        <v>40</v>
      </c>
      <c r="BD1336" s="3" t="s">
        <v>30</v>
      </c>
      <c r="BG1336" s="3"/>
    </row>
    <row r="1337" spans="1:59" ht="15" x14ac:dyDescent="0.2">
      <c r="A1337" s="3" t="s">
        <v>33095</v>
      </c>
      <c r="B1337" s="3" t="s">
        <v>33093</v>
      </c>
      <c r="C1337" s="4">
        <v>42790.666250000002</v>
      </c>
      <c r="D1337" s="3" t="s">
        <v>31816</v>
      </c>
      <c r="E1337" s="3" t="s">
        <v>33095</v>
      </c>
      <c r="L1337" s="3" t="s">
        <v>32690</v>
      </c>
      <c r="AZ1337" s="3" t="s">
        <v>33094</v>
      </c>
      <c r="BA1337" s="3" t="s">
        <v>5239</v>
      </c>
      <c r="BD1337" s="3" t="s">
        <v>7641</v>
      </c>
      <c r="BG1337" s="3"/>
    </row>
    <row r="1338" spans="1:59" ht="15" x14ac:dyDescent="0.2">
      <c r="A1338" s="3" t="s">
        <v>33092</v>
      </c>
      <c r="B1338" s="3" t="s">
        <v>33089</v>
      </c>
      <c r="C1338" s="4">
        <v>42790.666250000002</v>
      </c>
      <c r="D1338" s="3" t="s">
        <v>31816</v>
      </c>
      <c r="E1338" s="3" t="s">
        <v>33092</v>
      </c>
      <c r="L1338" s="3" t="s">
        <v>32690</v>
      </c>
      <c r="AZ1338" s="3" t="s">
        <v>33091</v>
      </c>
      <c r="BA1338" s="3" t="s">
        <v>33090</v>
      </c>
      <c r="BD1338" s="3" t="s">
        <v>7641</v>
      </c>
      <c r="BG1338" s="3"/>
    </row>
    <row r="1339" spans="1:59" ht="15" x14ac:dyDescent="0.2">
      <c r="A1339" s="3" t="s">
        <v>33087</v>
      </c>
      <c r="B1339" s="3" t="s">
        <v>33084</v>
      </c>
      <c r="C1339" s="4">
        <v>42790.666250000002</v>
      </c>
      <c r="D1339" s="3" t="s">
        <v>31816</v>
      </c>
      <c r="E1339" s="3" t="s">
        <v>33087</v>
      </c>
      <c r="L1339" s="3" t="s">
        <v>33088</v>
      </c>
      <c r="AZ1339" s="3" t="s">
        <v>33086</v>
      </c>
      <c r="BA1339" s="3" t="s">
        <v>33085</v>
      </c>
      <c r="BD1339" s="3" t="s">
        <v>7641</v>
      </c>
      <c r="BG1339" s="3"/>
    </row>
    <row r="1340" spans="1:59" ht="15" x14ac:dyDescent="0.2">
      <c r="A1340" s="3" t="s">
        <v>33081</v>
      </c>
      <c r="B1340" s="3" t="s">
        <v>33079</v>
      </c>
      <c r="C1340" s="4">
        <v>42790.666250000002</v>
      </c>
      <c r="D1340" s="3" t="s">
        <v>31816</v>
      </c>
      <c r="E1340" s="3" t="s">
        <v>33083</v>
      </c>
      <c r="N1340" s="3" t="s">
        <v>15687</v>
      </c>
      <c r="U1340" s="3" t="s">
        <v>33082</v>
      </c>
      <c r="AI1340" s="3" t="s">
        <v>29</v>
      </c>
      <c r="AJ1340" s="3" t="s">
        <v>7697</v>
      </c>
      <c r="AM1340" s="3" t="s">
        <v>62</v>
      </c>
      <c r="AZ1340" s="3" t="s">
        <v>33080</v>
      </c>
      <c r="BA1340" s="3" t="s">
        <v>1063</v>
      </c>
      <c r="BB1340" s="3" t="s">
        <v>15682</v>
      </c>
      <c r="BD1340" s="3" t="s">
        <v>30</v>
      </c>
      <c r="BG1340" s="3"/>
    </row>
    <row r="1341" spans="1:59" ht="15" x14ac:dyDescent="0.2">
      <c r="A1341" s="3" t="s">
        <v>33078</v>
      </c>
      <c r="B1341" s="3" t="s">
        <v>33076</v>
      </c>
      <c r="C1341" s="4">
        <v>42790.666238425933</v>
      </c>
      <c r="D1341" s="3" t="s">
        <v>31816</v>
      </c>
      <c r="E1341" s="3" t="s">
        <v>33078</v>
      </c>
      <c r="L1341" s="3" t="s">
        <v>32690</v>
      </c>
      <c r="AZ1341" s="3" t="s">
        <v>33077</v>
      </c>
      <c r="BA1341" s="3" t="s">
        <v>2068</v>
      </c>
      <c r="BD1341" s="3" t="s">
        <v>7641</v>
      </c>
      <c r="BG1341" s="3"/>
    </row>
    <row r="1342" spans="1:59" ht="15" x14ac:dyDescent="0.2">
      <c r="A1342" s="3" t="s">
        <v>33073</v>
      </c>
      <c r="B1342" s="3" t="s">
        <v>33071</v>
      </c>
      <c r="C1342" s="4">
        <v>42790.666238425933</v>
      </c>
      <c r="D1342" s="3" t="s">
        <v>31816</v>
      </c>
      <c r="E1342" s="3" t="s">
        <v>33075</v>
      </c>
      <c r="M1342" s="3" t="s">
        <v>12162</v>
      </c>
      <c r="N1342" s="3" t="s">
        <v>12158</v>
      </c>
      <c r="O1342" s="3" t="s">
        <v>185</v>
      </c>
      <c r="U1342" s="3" t="s">
        <v>33074</v>
      </c>
      <c r="AI1342" s="3" t="s">
        <v>29</v>
      </c>
      <c r="AJ1342" s="3" t="s">
        <v>7697</v>
      </c>
      <c r="AM1342" s="3" t="s">
        <v>24</v>
      </c>
      <c r="AZ1342" s="3" t="s">
        <v>3451</v>
      </c>
      <c r="BA1342" s="3" t="s">
        <v>33072</v>
      </c>
      <c r="BB1342" s="3" t="s">
        <v>1284</v>
      </c>
      <c r="BD1342" s="3" t="s">
        <v>30</v>
      </c>
      <c r="BG1342" s="3"/>
    </row>
    <row r="1343" spans="1:59" ht="15" x14ac:dyDescent="0.2">
      <c r="A1343" s="3" t="s">
        <v>33068</v>
      </c>
      <c r="B1343" s="3" t="s">
        <v>33065</v>
      </c>
      <c r="C1343" s="4">
        <v>42790.666238425933</v>
      </c>
      <c r="D1343" s="3" t="s">
        <v>31816</v>
      </c>
      <c r="E1343" s="3" t="s">
        <v>33070</v>
      </c>
      <c r="N1343" s="3" t="s">
        <v>10508</v>
      </c>
      <c r="U1343" s="3" t="s">
        <v>33069</v>
      </c>
      <c r="AI1343" s="3" t="s">
        <v>29</v>
      </c>
      <c r="AJ1343" s="3" t="s">
        <v>7697</v>
      </c>
      <c r="AM1343" s="3" t="s">
        <v>62</v>
      </c>
      <c r="AZ1343" s="3" t="s">
        <v>33067</v>
      </c>
      <c r="BA1343" s="3" t="s">
        <v>33066</v>
      </c>
      <c r="BB1343" s="3" t="s">
        <v>26351</v>
      </c>
      <c r="BD1343" s="3" t="s">
        <v>30</v>
      </c>
      <c r="BG1343" s="3"/>
    </row>
    <row r="1344" spans="1:59" ht="15" x14ac:dyDescent="0.2">
      <c r="A1344" s="3" t="s">
        <v>33062</v>
      </c>
      <c r="B1344" s="3" t="s">
        <v>33059</v>
      </c>
      <c r="C1344" s="4">
        <v>42790.666238425933</v>
      </c>
      <c r="D1344" s="3" t="s">
        <v>31816</v>
      </c>
      <c r="E1344" s="3" t="s">
        <v>33064</v>
      </c>
      <c r="N1344" s="3" t="s">
        <v>7894</v>
      </c>
      <c r="U1344" s="3" t="s">
        <v>33063</v>
      </c>
      <c r="AI1344" s="3" t="s">
        <v>29</v>
      </c>
      <c r="AJ1344" s="3" t="s">
        <v>7697</v>
      </c>
      <c r="AM1344" s="3" t="s">
        <v>62</v>
      </c>
      <c r="AZ1344" s="3" t="s">
        <v>33061</v>
      </c>
      <c r="BA1344" s="3" t="s">
        <v>33060</v>
      </c>
      <c r="BB1344" s="3" t="s">
        <v>7993</v>
      </c>
      <c r="BD1344" s="3" t="s">
        <v>30</v>
      </c>
      <c r="BG1344" s="3"/>
    </row>
    <row r="1345" spans="1:59" ht="15" x14ac:dyDescent="0.2">
      <c r="A1345" s="3" t="s">
        <v>33058</v>
      </c>
      <c r="B1345" s="3" t="s">
        <v>33055</v>
      </c>
      <c r="C1345" s="4">
        <v>42790.666226851848</v>
      </c>
      <c r="D1345" s="3" t="s">
        <v>31816</v>
      </c>
      <c r="E1345" s="3" t="s">
        <v>33058</v>
      </c>
      <c r="L1345" s="3" t="s">
        <v>32690</v>
      </c>
      <c r="AZ1345" s="3" t="s">
        <v>33057</v>
      </c>
      <c r="BA1345" s="3" t="s">
        <v>33056</v>
      </c>
      <c r="BD1345" s="3" t="s">
        <v>7641</v>
      </c>
      <c r="BG1345" s="3"/>
    </row>
    <row r="1346" spans="1:59" ht="15" x14ac:dyDescent="0.2">
      <c r="A1346" s="3" t="s">
        <v>33052</v>
      </c>
      <c r="B1346" s="3" t="s">
        <v>33050</v>
      </c>
      <c r="C1346" s="4">
        <v>42790.666215277779</v>
      </c>
      <c r="D1346" s="3" t="s">
        <v>31816</v>
      </c>
      <c r="E1346" s="3" t="s">
        <v>33054</v>
      </c>
      <c r="M1346" s="3" t="s">
        <v>11360</v>
      </c>
      <c r="N1346" s="3" t="s">
        <v>11356</v>
      </c>
      <c r="O1346" s="3" t="s">
        <v>185</v>
      </c>
      <c r="U1346" s="3" t="s">
        <v>33053</v>
      </c>
      <c r="AI1346" s="3" t="s">
        <v>29</v>
      </c>
      <c r="AJ1346" s="3" t="s">
        <v>7697</v>
      </c>
      <c r="AM1346" s="3" t="s">
        <v>24</v>
      </c>
      <c r="AZ1346" s="3" t="s">
        <v>2373</v>
      </c>
      <c r="BA1346" s="3" t="s">
        <v>33051</v>
      </c>
      <c r="BB1346" s="3" t="s">
        <v>13394</v>
      </c>
      <c r="BD1346" s="3" t="s">
        <v>30</v>
      </c>
      <c r="BG1346" s="3"/>
    </row>
    <row r="1347" spans="1:59" ht="15" x14ac:dyDescent="0.2">
      <c r="A1347" s="3" t="s">
        <v>33047</v>
      </c>
      <c r="B1347" s="3" t="s">
        <v>33045</v>
      </c>
      <c r="C1347" s="4">
        <v>42790.666215277779</v>
      </c>
      <c r="D1347" s="3" t="s">
        <v>31816</v>
      </c>
      <c r="E1347" s="3" t="s">
        <v>33049</v>
      </c>
      <c r="M1347" s="3" t="s">
        <v>11973</v>
      </c>
      <c r="N1347" s="3" t="s">
        <v>11969</v>
      </c>
      <c r="O1347" s="3" t="s">
        <v>185</v>
      </c>
      <c r="U1347" s="3" t="s">
        <v>33048</v>
      </c>
      <c r="AI1347" s="3" t="s">
        <v>29</v>
      </c>
      <c r="AJ1347" s="3" t="s">
        <v>7697</v>
      </c>
      <c r="AM1347" s="3" t="s">
        <v>24</v>
      </c>
      <c r="AZ1347" s="3" t="s">
        <v>2024</v>
      </c>
      <c r="BA1347" s="3" t="s">
        <v>33046</v>
      </c>
      <c r="BB1347" s="3" t="s">
        <v>13394</v>
      </c>
      <c r="BD1347" s="3" t="s">
        <v>30</v>
      </c>
      <c r="BG1347" s="3"/>
    </row>
    <row r="1348" spans="1:59" ht="15" x14ac:dyDescent="0.2">
      <c r="A1348" s="3" t="s">
        <v>33044</v>
      </c>
      <c r="B1348" s="3" t="s">
        <v>33043</v>
      </c>
      <c r="C1348" s="4">
        <v>42790.666215277779</v>
      </c>
      <c r="D1348" s="3" t="s">
        <v>31816</v>
      </c>
      <c r="E1348" s="3" t="s">
        <v>33044</v>
      </c>
      <c r="L1348" s="3" t="s">
        <v>32690</v>
      </c>
      <c r="AZ1348" s="3" t="s">
        <v>2024</v>
      </c>
      <c r="BA1348" s="3" t="s">
        <v>1984</v>
      </c>
      <c r="BD1348" s="3" t="s">
        <v>7641</v>
      </c>
      <c r="BG1348" s="3"/>
    </row>
    <row r="1349" spans="1:59" ht="15" x14ac:dyDescent="0.2">
      <c r="A1349" s="3" t="s">
        <v>33040</v>
      </c>
      <c r="B1349" s="3" t="s">
        <v>33038</v>
      </c>
      <c r="C1349" s="4">
        <v>42790.666215277779</v>
      </c>
      <c r="D1349" s="3" t="s">
        <v>31816</v>
      </c>
      <c r="E1349" s="3" t="s">
        <v>33042</v>
      </c>
      <c r="N1349" s="3" t="s">
        <v>14059</v>
      </c>
      <c r="U1349" s="3" t="s">
        <v>33041</v>
      </c>
      <c r="AI1349" s="3" t="s">
        <v>29</v>
      </c>
      <c r="AJ1349" s="3" t="s">
        <v>7697</v>
      </c>
      <c r="AM1349" s="3" t="s">
        <v>62</v>
      </c>
      <c r="AZ1349" s="3" t="s">
        <v>3334</v>
      </c>
      <c r="BA1349" s="3" t="s">
        <v>2861</v>
      </c>
      <c r="BB1349" s="3" t="s">
        <v>33039</v>
      </c>
      <c r="BD1349" s="3" t="s">
        <v>30</v>
      </c>
      <c r="BG1349" s="3"/>
    </row>
    <row r="1350" spans="1:59" ht="15" x14ac:dyDescent="0.2">
      <c r="A1350" s="3" t="s">
        <v>33035</v>
      </c>
      <c r="B1350" s="3" t="s">
        <v>33032</v>
      </c>
      <c r="C1350" s="4">
        <v>42790.666215277779</v>
      </c>
      <c r="D1350" s="3" t="s">
        <v>31816</v>
      </c>
      <c r="E1350" s="3" t="s">
        <v>33037</v>
      </c>
      <c r="M1350" s="3" t="s">
        <v>15277</v>
      </c>
      <c r="N1350" s="3" t="s">
        <v>15273</v>
      </c>
      <c r="O1350" s="3" t="s">
        <v>25</v>
      </c>
      <c r="U1350" s="3" t="s">
        <v>33036</v>
      </c>
      <c r="AI1350" s="3" t="s">
        <v>29</v>
      </c>
      <c r="AJ1350" s="3" t="s">
        <v>7697</v>
      </c>
      <c r="AM1350" s="3" t="s">
        <v>24</v>
      </c>
      <c r="AZ1350" s="3" t="s">
        <v>33034</v>
      </c>
      <c r="BA1350" s="3" t="s">
        <v>33033</v>
      </c>
      <c r="BB1350" s="3" t="s">
        <v>643</v>
      </c>
      <c r="BD1350" s="3" t="s">
        <v>30</v>
      </c>
      <c r="BG1350" s="3"/>
    </row>
    <row r="1351" spans="1:59" ht="15" x14ac:dyDescent="0.2">
      <c r="A1351" s="3" t="s">
        <v>33030</v>
      </c>
      <c r="B1351" s="3" t="s">
        <v>33028</v>
      </c>
      <c r="C1351" s="4">
        <v>42790.666203703702</v>
      </c>
      <c r="D1351" s="3" t="s">
        <v>31816</v>
      </c>
      <c r="E1351" s="3" t="s">
        <v>33030</v>
      </c>
      <c r="L1351" s="3" t="s">
        <v>33031</v>
      </c>
      <c r="AZ1351" s="3" t="s">
        <v>33029</v>
      </c>
      <c r="BA1351" s="3" t="s">
        <v>10205</v>
      </c>
      <c r="BD1351" s="3" t="s">
        <v>7641</v>
      </c>
      <c r="BG1351" s="3"/>
    </row>
    <row r="1352" spans="1:59" ht="15" x14ac:dyDescent="0.2">
      <c r="A1352" s="3" t="s">
        <v>33027</v>
      </c>
      <c r="B1352" s="3" t="s">
        <v>33025</v>
      </c>
      <c r="C1352" s="4">
        <v>42790.666203703702</v>
      </c>
      <c r="D1352" s="3" t="s">
        <v>31816</v>
      </c>
      <c r="E1352" s="3" t="s">
        <v>33027</v>
      </c>
      <c r="L1352" s="3" t="s">
        <v>32690</v>
      </c>
      <c r="AZ1352" s="3" t="s">
        <v>901</v>
      </c>
      <c r="BA1352" s="3" t="s">
        <v>33026</v>
      </c>
      <c r="BD1352" s="3" t="s">
        <v>7641</v>
      </c>
      <c r="BG1352" s="3"/>
    </row>
    <row r="1353" spans="1:59" ht="15" x14ac:dyDescent="0.2">
      <c r="A1353" s="3" t="s">
        <v>33022</v>
      </c>
      <c r="B1353" s="3" t="s">
        <v>33020</v>
      </c>
      <c r="C1353" s="4">
        <v>42790.666203703702</v>
      </c>
      <c r="D1353" s="3" t="s">
        <v>31816</v>
      </c>
      <c r="E1353" s="3" t="s">
        <v>33024</v>
      </c>
      <c r="M1353" s="3" t="s">
        <v>12576</v>
      </c>
      <c r="N1353" s="3" t="s">
        <v>12572</v>
      </c>
      <c r="O1353" s="3" t="s">
        <v>25</v>
      </c>
      <c r="U1353" s="3" t="s">
        <v>33023</v>
      </c>
      <c r="AI1353" s="3" t="s">
        <v>29</v>
      </c>
      <c r="AJ1353" s="3" t="s">
        <v>7697</v>
      </c>
      <c r="AM1353" s="3" t="s">
        <v>24</v>
      </c>
      <c r="AZ1353" s="3" t="s">
        <v>33021</v>
      </c>
      <c r="BA1353" s="3" t="s">
        <v>2242</v>
      </c>
      <c r="BB1353" s="3" t="s">
        <v>40</v>
      </c>
      <c r="BD1353" s="3" t="s">
        <v>30</v>
      </c>
      <c r="BG1353" s="3"/>
    </row>
    <row r="1354" spans="1:59" ht="15" x14ac:dyDescent="0.2">
      <c r="A1354" s="3" t="s">
        <v>33019</v>
      </c>
      <c r="B1354" s="3" t="s">
        <v>33016</v>
      </c>
      <c r="C1354" s="4">
        <v>42790.666203703702</v>
      </c>
      <c r="D1354" s="3" t="s">
        <v>31816</v>
      </c>
      <c r="E1354" s="3" t="s">
        <v>33019</v>
      </c>
      <c r="L1354" s="3" t="s">
        <v>32690</v>
      </c>
      <c r="AZ1354" s="3" t="s">
        <v>33018</v>
      </c>
      <c r="BA1354" s="3" t="s">
        <v>33017</v>
      </c>
      <c r="BD1354" s="3" t="s">
        <v>7641</v>
      </c>
      <c r="BG1354" s="3"/>
    </row>
    <row r="1355" spans="1:59" ht="15" x14ac:dyDescent="0.2">
      <c r="A1355" s="3" t="s">
        <v>33015</v>
      </c>
      <c r="B1355" s="3" t="s">
        <v>33012</v>
      </c>
      <c r="C1355" s="4">
        <v>42790.666192129633</v>
      </c>
      <c r="D1355" s="3" t="s">
        <v>31816</v>
      </c>
      <c r="E1355" s="3" t="s">
        <v>33015</v>
      </c>
      <c r="L1355" s="3" t="s">
        <v>32690</v>
      </c>
      <c r="AZ1355" s="3" t="s">
        <v>33014</v>
      </c>
      <c r="BA1355" s="3" t="s">
        <v>33013</v>
      </c>
      <c r="BD1355" s="3" t="s">
        <v>7641</v>
      </c>
      <c r="BG1355" s="3"/>
    </row>
    <row r="1356" spans="1:59" ht="15" x14ac:dyDescent="0.2">
      <c r="A1356" s="3" t="s">
        <v>33009</v>
      </c>
      <c r="B1356" s="3" t="s">
        <v>33007</v>
      </c>
      <c r="C1356" s="4">
        <v>42790.666192129633</v>
      </c>
      <c r="D1356" s="3" t="s">
        <v>31816</v>
      </c>
      <c r="E1356" s="3" t="s">
        <v>33011</v>
      </c>
      <c r="M1356" s="3" t="s">
        <v>13065</v>
      </c>
      <c r="N1356" s="3" t="s">
        <v>13061</v>
      </c>
      <c r="O1356" s="3" t="s">
        <v>25</v>
      </c>
      <c r="U1356" s="3" t="s">
        <v>33010</v>
      </c>
      <c r="AI1356" s="3" t="s">
        <v>29</v>
      </c>
      <c r="AJ1356" s="3" t="s">
        <v>7697</v>
      </c>
      <c r="AM1356" s="3" t="s">
        <v>24</v>
      </c>
      <c r="AZ1356" s="3" t="s">
        <v>13199</v>
      </c>
      <c r="BA1356" s="3" t="s">
        <v>33008</v>
      </c>
      <c r="BB1356" s="3" t="s">
        <v>13251</v>
      </c>
      <c r="BD1356" s="3" t="s">
        <v>30</v>
      </c>
      <c r="BG1356" s="3"/>
    </row>
    <row r="1357" spans="1:59" ht="15" x14ac:dyDescent="0.2">
      <c r="A1357" s="3" t="s">
        <v>33004</v>
      </c>
      <c r="B1357" s="3" t="s">
        <v>33001</v>
      </c>
      <c r="C1357" s="4">
        <v>42790.666192129633</v>
      </c>
      <c r="D1357" s="3" t="s">
        <v>31816</v>
      </c>
      <c r="E1357" s="3" t="s">
        <v>33006</v>
      </c>
      <c r="N1357" s="3" t="s">
        <v>17823</v>
      </c>
      <c r="U1357" s="3" t="s">
        <v>33005</v>
      </c>
      <c r="AI1357" s="3" t="s">
        <v>29</v>
      </c>
      <c r="AJ1357" s="3" t="s">
        <v>7697</v>
      </c>
      <c r="AM1357" s="3" t="s">
        <v>62</v>
      </c>
      <c r="AZ1357" s="3" t="s">
        <v>33003</v>
      </c>
      <c r="BA1357" s="3" t="s">
        <v>10657</v>
      </c>
      <c r="BB1357" s="3" t="s">
        <v>33002</v>
      </c>
      <c r="BD1357" s="3" t="s">
        <v>30</v>
      </c>
      <c r="BG1357" s="3"/>
    </row>
    <row r="1358" spans="1:59" ht="15" x14ac:dyDescent="0.2">
      <c r="A1358" s="3" t="s">
        <v>32998</v>
      </c>
      <c r="B1358" s="3" t="s">
        <v>32995</v>
      </c>
      <c r="C1358" s="4">
        <v>42790.666180555563</v>
      </c>
      <c r="D1358" s="3" t="s">
        <v>31816</v>
      </c>
      <c r="E1358" s="3" t="s">
        <v>33000</v>
      </c>
      <c r="M1358" s="3" t="s">
        <v>13296</v>
      </c>
      <c r="N1358" s="3" t="s">
        <v>13295</v>
      </c>
      <c r="O1358" s="3" t="s">
        <v>25</v>
      </c>
      <c r="U1358" s="3" t="s">
        <v>32999</v>
      </c>
      <c r="AI1358" s="3" t="s">
        <v>29</v>
      </c>
      <c r="AJ1358" s="3" t="s">
        <v>7697</v>
      </c>
      <c r="AM1358" s="3" t="s">
        <v>24</v>
      </c>
      <c r="AZ1358" s="3" t="s">
        <v>32997</v>
      </c>
      <c r="BA1358" s="3" t="s">
        <v>32996</v>
      </c>
      <c r="BB1358" s="3" t="s">
        <v>40</v>
      </c>
      <c r="BD1358" s="3" t="s">
        <v>30</v>
      </c>
      <c r="BG1358" s="3"/>
    </row>
    <row r="1359" spans="1:59" ht="15" x14ac:dyDescent="0.2">
      <c r="A1359" s="3" t="s">
        <v>32992</v>
      </c>
      <c r="B1359" s="3" t="s">
        <v>32990</v>
      </c>
      <c r="C1359" s="4">
        <v>42790.666180555563</v>
      </c>
      <c r="D1359" s="3" t="s">
        <v>31816</v>
      </c>
      <c r="E1359" s="3" t="s">
        <v>32994</v>
      </c>
      <c r="N1359" s="3" t="s">
        <v>7894</v>
      </c>
      <c r="U1359" s="3" t="s">
        <v>32993</v>
      </c>
      <c r="AI1359" s="3" t="s">
        <v>29</v>
      </c>
      <c r="AJ1359" s="3" t="s">
        <v>7697</v>
      </c>
      <c r="AM1359" s="3" t="s">
        <v>62</v>
      </c>
      <c r="AZ1359" s="3" t="s">
        <v>32991</v>
      </c>
      <c r="BA1359" s="3" t="s">
        <v>1741</v>
      </c>
      <c r="BB1359" s="3" t="s">
        <v>7897</v>
      </c>
      <c r="BD1359" s="3" t="s">
        <v>30</v>
      </c>
      <c r="BG1359" s="3"/>
    </row>
    <row r="1360" spans="1:59" ht="15" x14ac:dyDescent="0.2">
      <c r="A1360" s="3" t="s">
        <v>32987</v>
      </c>
      <c r="B1360" s="3" t="s">
        <v>32985</v>
      </c>
      <c r="C1360" s="4">
        <v>42790.666180555563</v>
      </c>
      <c r="D1360" s="3" t="s">
        <v>31816</v>
      </c>
      <c r="E1360" s="3" t="s">
        <v>32989</v>
      </c>
      <c r="M1360" s="3" t="s">
        <v>11360</v>
      </c>
      <c r="N1360" s="3" t="s">
        <v>11356</v>
      </c>
      <c r="O1360" s="3" t="s">
        <v>185</v>
      </c>
      <c r="U1360" s="3" t="s">
        <v>32988</v>
      </c>
      <c r="AI1360" s="3" t="s">
        <v>29</v>
      </c>
      <c r="AJ1360" s="3" t="s">
        <v>7697</v>
      </c>
      <c r="AM1360" s="3" t="s">
        <v>24</v>
      </c>
      <c r="AZ1360" s="3" t="s">
        <v>25234</v>
      </c>
      <c r="BA1360" s="3" t="s">
        <v>32986</v>
      </c>
      <c r="BB1360" s="3" t="s">
        <v>21290</v>
      </c>
      <c r="BD1360" s="3" t="s">
        <v>30</v>
      </c>
      <c r="BG1360" s="3"/>
    </row>
    <row r="1361" spans="1:59" ht="15" x14ac:dyDescent="0.2">
      <c r="A1361" s="3" t="s">
        <v>32984</v>
      </c>
      <c r="B1361" s="3" t="s">
        <v>32982</v>
      </c>
      <c r="C1361" s="4">
        <v>42790.666180555563</v>
      </c>
      <c r="D1361" s="3" t="s">
        <v>31816</v>
      </c>
      <c r="E1361" s="3" t="s">
        <v>32984</v>
      </c>
      <c r="L1361" s="3" t="s">
        <v>32690</v>
      </c>
      <c r="AZ1361" s="3" t="s">
        <v>16728</v>
      </c>
      <c r="BA1361" s="3" t="s">
        <v>32983</v>
      </c>
      <c r="BD1361" s="3" t="s">
        <v>7641</v>
      </c>
      <c r="BG1361" s="3"/>
    </row>
    <row r="1362" spans="1:59" ht="15" x14ac:dyDescent="0.2">
      <c r="A1362" s="3" t="s">
        <v>32979</v>
      </c>
      <c r="B1362" s="3" t="s">
        <v>32977</v>
      </c>
      <c r="C1362" s="4">
        <v>42790.666180555563</v>
      </c>
      <c r="D1362" s="3" t="s">
        <v>31816</v>
      </c>
      <c r="E1362" s="3" t="s">
        <v>32981</v>
      </c>
      <c r="N1362" s="3" t="s">
        <v>14524</v>
      </c>
      <c r="U1362" s="3" t="s">
        <v>32980</v>
      </c>
      <c r="AI1362" s="3" t="s">
        <v>29</v>
      </c>
      <c r="AJ1362" s="3" t="s">
        <v>7697</v>
      </c>
      <c r="AM1362" s="3" t="s">
        <v>62</v>
      </c>
      <c r="AZ1362" s="3" t="s">
        <v>321</v>
      </c>
      <c r="BA1362" s="3" t="s">
        <v>32978</v>
      </c>
      <c r="BB1362" s="3" t="s">
        <v>1073</v>
      </c>
      <c r="BD1362" s="3" t="s">
        <v>30</v>
      </c>
      <c r="BG1362" s="3"/>
    </row>
    <row r="1363" spans="1:59" ht="15" x14ac:dyDescent="0.2">
      <c r="A1363" s="3" t="s">
        <v>32974</v>
      </c>
      <c r="B1363" s="3" t="s">
        <v>32972</v>
      </c>
      <c r="C1363" s="4">
        <v>42790.666168981479</v>
      </c>
      <c r="D1363" s="3" t="s">
        <v>31816</v>
      </c>
      <c r="E1363" s="3" t="s">
        <v>32976</v>
      </c>
      <c r="M1363" s="3" t="s">
        <v>17192</v>
      </c>
      <c r="N1363" s="3" t="s">
        <v>17191</v>
      </c>
      <c r="O1363" s="3" t="s">
        <v>25</v>
      </c>
      <c r="U1363" s="3" t="s">
        <v>32975</v>
      </c>
      <c r="AI1363" s="3" t="s">
        <v>29</v>
      </c>
      <c r="AJ1363" s="3" t="s">
        <v>7697</v>
      </c>
      <c r="AM1363" s="3" t="s">
        <v>24</v>
      </c>
      <c r="AZ1363" s="3" t="s">
        <v>32973</v>
      </c>
      <c r="BA1363" s="3" t="s">
        <v>12788</v>
      </c>
      <c r="BB1363" s="3" t="s">
        <v>1720</v>
      </c>
      <c r="BD1363" s="3" t="s">
        <v>30</v>
      </c>
      <c r="BG1363" s="3"/>
    </row>
    <row r="1364" spans="1:59" ht="15" x14ac:dyDescent="0.2">
      <c r="A1364" s="3" t="s">
        <v>32970</v>
      </c>
      <c r="B1364" s="3" t="s">
        <v>32968</v>
      </c>
      <c r="C1364" s="4">
        <v>42790.666168981479</v>
      </c>
      <c r="D1364" s="3" t="s">
        <v>31816</v>
      </c>
      <c r="E1364" s="3" t="s">
        <v>32970</v>
      </c>
      <c r="L1364" s="3" t="s">
        <v>32971</v>
      </c>
      <c r="AZ1364" s="3" t="s">
        <v>28473</v>
      </c>
      <c r="BA1364" s="3" t="s">
        <v>32969</v>
      </c>
      <c r="BD1364" s="3" t="s">
        <v>7641</v>
      </c>
      <c r="BG1364" s="3"/>
    </row>
    <row r="1365" spans="1:59" ht="15" x14ac:dyDescent="0.2">
      <c r="A1365" s="3" t="s">
        <v>32966</v>
      </c>
      <c r="B1365" s="3" t="s">
        <v>32963</v>
      </c>
      <c r="C1365" s="4">
        <v>42790.666168981479</v>
      </c>
      <c r="D1365" s="3" t="s">
        <v>31816</v>
      </c>
      <c r="E1365" s="3" t="s">
        <v>32966</v>
      </c>
      <c r="L1365" s="3" t="s">
        <v>32967</v>
      </c>
      <c r="AZ1365" s="3" t="s">
        <v>32965</v>
      </c>
      <c r="BA1365" s="3" t="s">
        <v>32964</v>
      </c>
      <c r="BD1365" s="3" t="s">
        <v>7641</v>
      </c>
      <c r="BG1365" s="3"/>
    </row>
    <row r="1366" spans="1:59" ht="15" x14ac:dyDescent="0.2">
      <c r="A1366" s="3" t="s">
        <v>32960</v>
      </c>
      <c r="B1366" s="3" t="s">
        <v>32957</v>
      </c>
      <c r="C1366" s="4">
        <v>42790.666168981479</v>
      </c>
      <c r="D1366" s="3" t="s">
        <v>31816</v>
      </c>
      <c r="E1366" s="3" t="s">
        <v>32962</v>
      </c>
      <c r="M1366" s="3" t="s">
        <v>11900</v>
      </c>
      <c r="N1366" s="3" t="s">
        <v>11896</v>
      </c>
      <c r="O1366" s="3" t="s">
        <v>25</v>
      </c>
      <c r="U1366" s="3" t="s">
        <v>32961</v>
      </c>
      <c r="AI1366" s="3" t="s">
        <v>29</v>
      </c>
      <c r="AJ1366" s="3" t="s">
        <v>7697</v>
      </c>
      <c r="AM1366" s="3" t="s">
        <v>24</v>
      </c>
      <c r="AZ1366" s="3" t="s">
        <v>32959</v>
      </c>
      <c r="BA1366" s="3" t="s">
        <v>32958</v>
      </c>
      <c r="BB1366" s="3" t="s">
        <v>40</v>
      </c>
      <c r="BD1366" s="3" t="s">
        <v>30</v>
      </c>
      <c r="BG1366" s="3"/>
    </row>
    <row r="1367" spans="1:59" ht="15" x14ac:dyDescent="0.2">
      <c r="A1367" s="3" t="s">
        <v>32954</v>
      </c>
      <c r="B1367" s="3" t="s">
        <v>32952</v>
      </c>
      <c r="C1367" s="4">
        <v>42790.66615740741</v>
      </c>
      <c r="D1367" s="3" t="s">
        <v>31816</v>
      </c>
      <c r="E1367" s="3" t="s">
        <v>32956</v>
      </c>
      <c r="M1367" s="3" t="s">
        <v>11919</v>
      </c>
      <c r="N1367" s="3" t="s">
        <v>11915</v>
      </c>
      <c r="O1367" s="3" t="s">
        <v>25</v>
      </c>
      <c r="U1367" s="3" t="s">
        <v>32955</v>
      </c>
      <c r="AI1367" s="3" t="s">
        <v>29</v>
      </c>
      <c r="AJ1367" s="3" t="s">
        <v>7697</v>
      </c>
      <c r="AM1367" s="3" t="s">
        <v>24</v>
      </c>
      <c r="AZ1367" s="3" t="s">
        <v>32953</v>
      </c>
      <c r="BA1367" s="3" t="s">
        <v>10285</v>
      </c>
      <c r="BB1367" s="3" t="s">
        <v>643</v>
      </c>
      <c r="BD1367" s="3" t="s">
        <v>30</v>
      </c>
      <c r="BG1367" s="3"/>
    </row>
    <row r="1368" spans="1:59" ht="15" x14ac:dyDescent="0.2">
      <c r="A1368" s="3" t="s">
        <v>32950</v>
      </c>
      <c r="B1368" s="3" t="s">
        <v>32947</v>
      </c>
      <c r="C1368" s="4">
        <v>42790.666145833333</v>
      </c>
      <c r="D1368" s="3" t="s">
        <v>31816</v>
      </c>
      <c r="E1368" s="3" t="s">
        <v>32950</v>
      </c>
      <c r="L1368" s="3" t="s">
        <v>32951</v>
      </c>
      <c r="AZ1368" s="3" t="s">
        <v>32949</v>
      </c>
      <c r="BA1368" s="3" t="s">
        <v>32948</v>
      </c>
      <c r="BD1368" s="3" t="s">
        <v>7641</v>
      </c>
      <c r="BG1368" s="3"/>
    </row>
    <row r="1369" spans="1:59" ht="15" x14ac:dyDescent="0.2">
      <c r="A1369" s="3" t="s">
        <v>32944</v>
      </c>
      <c r="B1369" s="3" t="s">
        <v>32942</v>
      </c>
      <c r="C1369" s="4">
        <v>42790.666145833333</v>
      </c>
      <c r="D1369" s="3" t="s">
        <v>31816</v>
      </c>
      <c r="E1369" s="3" t="s">
        <v>32946</v>
      </c>
      <c r="M1369" s="3" t="s">
        <v>12448</v>
      </c>
      <c r="N1369" s="3" t="s">
        <v>12444</v>
      </c>
      <c r="O1369" s="3" t="s">
        <v>25</v>
      </c>
      <c r="U1369" s="3" t="s">
        <v>32945</v>
      </c>
      <c r="AI1369" s="3" t="s">
        <v>29</v>
      </c>
      <c r="AJ1369" s="3" t="s">
        <v>7697</v>
      </c>
      <c r="AM1369" s="3" t="s">
        <v>24</v>
      </c>
      <c r="AZ1369" s="3" t="s">
        <v>32943</v>
      </c>
      <c r="BA1369" s="3" t="s">
        <v>24222</v>
      </c>
      <c r="BB1369" s="3" t="s">
        <v>16247</v>
      </c>
      <c r="BD1369" s="3" t="s">
        <v>30</v>
      </c>
      <c r="BG1369" s="3"/>
    </row>
    <row r="1370" spans="1:59" ht="15" x14ac:dyDescent="0.2">
      <c r="A1370" s="3" t="s">
        <v>32939</v>
      </c>
      <c r="B1370" s="3" t="s">
        <v>32937</v>
      </c>
      <c r="C1370" s="4">
        <v>42790.666134259263</v>
      </c>
      <c r="D1370" s="3" t="s">
        <v>31816</v>
      </c>
      <c r="E1370" s="3" t="s">
        <v>32941</v>
      </c>
      <c r="M1370" s="3" t="s">
        <v>31543</v>
      </c>
      <c r="N1370" s="3" t="s">
        <v>31539</v>
      </c>
      <c r="O1370" s="3" t="s">
        <v>25</v>
      </c>
      <c r="U1370" s="3" t="s">
        <v>32940</v>
      </c>
      <c r="AI1370" s="3" t="s">
        <v>29</v>
      </c>
      <c r="AJ1370" s="3" t="s">
        <v>7697</v>
      </c>
      <c r="AM1370" s="3" t="s">
        <v>24</v>
      </c>
      <c r="AZ1370" s="3" t="s">
        <v>32938</v>
      </c>
      <c r="BA1370" s="3" t="s">
        <v>3980</v>
      </c>
      <c r="BB1370" s="3" t="s">
        <v>40</v>
      </c>
      <c r="BD1370" s="3" t="s">
        <v>30</v>
      </c>
      <c r="BG1370" s="3"/>
    </row>
    <row r="1371" spans="1:59" ht="15" x14ac:dyDescent="0.2">
      <c r="A1371" s="3" t="s">
        <v>32934</v>
      </c>
      <c r="B1371" s="3" t="s">
        <v>32931</v>
      </c>
      <c r="C1371" s="4">
        <v>42790.666134259263</v>
      </c>
      <c r="D1371" s="3" t="s">
        <v>31816</v>
      </c>
      <c r="E1371" s="3" t="s">
        <v>32936</v>
      </c>
      <c r="M1371" s="3" t="s">
        <v>13497</v>
      </c>
      <c r="N1371" s="3" t="s">
        <v>13493</v>
      </c>
      <c r="O1371" s="3" t="s">
        <v>25</v>
      </c>
      <c r="U1371" s="3" t="s">
        <v>32935</v>
      </c>
      <c r="AI1371" s="3" t="s">
        <v>29</v>
      </c>
      <c r="AJ1371" s="3" t="s">
        <v>7697</v>
      </c>
      <c r="AM1371" s="3" t="s">
        <v>24</v>
      </c>
      <c r="AZ1371" s="3" t="s">
        <v>32933</v>
      </c>
      <c r="BA1371" s="3" t="s">
        <v>32932</v>
      </c>
      <c r="BB1371" s="3" t="s">
        <v>13798</v>
      </c>
      <c r="BD1371" s="3" t="s">
        <v>30</v>
      </c>
      <c r="BG1371" s="3"/>
    </row>
    <row r="1372" spans="1:59" ht="15" x14ac:dyDescent="0.2">
      <c r="A1372" s="3" t="s">
        <v>32928</v>
      </c>
      <c r="B1372" s="3" t="s">
        <v>32925</v>
      </c>
      <c r="C1372" s="4">
        <v>42790.666134259263</v>
      </c>
      <c r="D1372" s="3" t="s">
        <v>31816</v>
      </c>
      <c r="E1372" s="3" t="s">
        <v>32930</v>
      </c>
      <c r="M1372" s="3" t="s">
        <v>11526</v>
      </c>
      <c r="N1372" s="3" t="s">
        <v>11523</v>
      </c>
      <c r="O1372" s="3" t="s">
        <v>185</v>
      </c>
      <c r="U1372" s="3" t="s">
        <v>32929</v>
      </c>
      <c r="AI1372" s="3" t="s">
        <v>29</v>
      </c>
      <c r="AJ1372" s="3" t="s">
        <v>7697</v>
      </c>
      <c r="AM1372" s="3" t="s">
        <v>24</v>
      </c>
      <c r="AZ1372" s="3" t="s">
        <v>32927</v>
      </c>
      <c r="BA1372" s="3" t="s">
        <v>32926</v>
      </c>
      <c r="BB1372" s="3" t="s">
        <v>643</v>
      </c>
      <c r="BD1372" s="3" t="s">
        <v>30</v>
      </c>
      <c r="BG1372" s="3"/>
    </row>
    <row r="1373" spans="1:59" ht="15" x14ac:dyDescent="0.2">
      <c r="A1373" s="3" t="s">
        <v>32922</v>
      </c>
      <c r="B1373" s="3" t="s">
        <v>32920</v>
      </c>
      <c r="C1373" s="4">
        <v>42790.666134259263</v>
      </c>
      <c r="D1373" s="3" t="s">
        <v>31816</v>
      </c>
      <c r="E1373" s="3" t="s">
        <v>32924</v>
      </c>
      <c r="M1373" s="3" t="s">
        <v>16376</v>
      </c>
      <c r="N1373" s="3" t="s">
        <v>16375</v>
      </c>
      <c r="O1373" s="3" t="s">
        <v>25</v>
      </c>
      <c r="U1373" s="3" t="s">
        <v>32923</v>
      </c>
      <c r="AI1373" s="3" t="s">
        <v>29</v>
      </c>
      <c r="AJ1373" s="3" t="s">
        <v>7697</v>
      </c>
      <c r="AM1373" s="3" t="s">
        <v>24</v>
      </c>
      <c r="AZ1373" s="3" t="s">
        <v>32921</v>
      </c>
      <c r="BA1373" s="3" t="s">
        <v>4632</v>
      </c>
      <c r="BB1373" s="3" t="s">
        <v>8668</v>
      </c>
      <c r="BD1373" s="3" t="s">
        <v>30</v>
      </c>
      <c r="BG1373" s="3"/>
    </row>
    <row r="1374" spans="1:59" ht="15" x14ac:dyDescent="0.2">
      <c r="A1374" s="3" t="s">
        <v>32917</v>
      </c>
      <c r="B1374" s="3" t="s">
        <v>32915</v>
      </c>
      <c r="C1374" s="4">
        <v>42790.666134259263</v>
      </c>
      <c r="D1374" s="3" t="s">
        <v>31816</v>
      </c>
      <c r="E1374" s="3" t="s">
        <v>32919</v>
      </c>
      <c r="M1374" s="3" t="s">
        <v>16163</v>
      </c>
      <c r="N1374" s="3" t="s">
        <v>16158</v>
      </c>
      <c r="O1374" s="3" t="s">
        <v>25</v>
      </c>
      <c r="U1374" s="3" t="s">
        <v>32918</v>
      </c>
      <c r="AI1374" s="3" t="s">
        <v>29</v>
      </c>
      <c r="AJ1374" s="3" t="s">
        <v>7697</v>
      </c>
      <c r="AM1374" s="3" t="s">
        <v>24</v>
      </c>
      <c r="AZ1374" s="3" t="s">
        <v>28926</v>
      </c>
      <c r="BA1374" s="3" t="s">
        <v>32916</v>
      </c>
      <c r="BB1374" s="3" t="s">
        <v>40</v>
      </c>
      <c r="BD1374" s="3" t="s">
        <v>30</v>
      </c>
      <c r="BG1374" s="3"/>
    </row>
    <row r="1375" spans="1:59" ht="15" x14ac:dyDescent="0.2">
      <c r="A1375" s="3" t="s">
        <v>32912</v>
      </c>
      <c r="B1375" s="3" t="s">
        <v>32910</v>
      </c>
      <c r="C1375" s="4">
        <v>42790.666122685187</v>
      </c>
      <c r="D1375" s="3" t="s">
        <v>31816</v>
      </c>
      <c r="E1375" s="3" t="s">
        <v>32914</v>
      </c>
      <c r="N1375" s="3" t="s">
        <v>15687</v>
      </c>
      <c r="U1375" s="3" t="s">
        <v>32913</v>
      </c>
      <c r="AI1375" s="3" t="s">
        <v>29</v>
      </c>
      <c r="AJ1375" s="3" t="s">
        <v>7697</v>
      </c>
      <c r="AM1375" s="3" t="s">
        <v>62</v>
      </c>
      <c r="AZ1375" s="3" t="s">
        <v>1158</v>
      </c>
      <c r="BA1375" s="3" t="s">
        <v>17176</v>
      </c>
      <c r="BB1375" s="3" t="s">
        <v>32911</v>
      </c>
      <c r="BD1375" s="3" t="s">
        <v>30</v>
      </c>
      <c r="BG1375" s="3"/>
    </row>
    <row r="1376" spans="1:59" ht="15" x14ac:dyDescent="0.2">
      <c r="A1376" s="3" t="s">
        <v>32909</v>
      </c>
      <c r="B1376" s="3" t="s">
        <v>32907</v>
      </c>
      <c r="C1376" s="4">
        <v>42790.666122685187</v>
      </c>
      <c r="D1376" s="3" t="s">
        <v>31816</v>
      </c>
      <c r="E1376" s="3" t="s">
        <v>32909</v>
      </c>
      <c r="L1376" s="3" t="s">
        <v>14618</v>
      </c>
      <c r="AZ1376" s="3" t="s">
        <v>1158</v>
      </c>
      <c r="BA1376" s="3" t="s">
        <v>32908</v>
      </c>
      <c r="BD1376" s="3" t="s">
        <v>7641</v>
      </c>
      <c r="BG1376" s="3"/>
    </row>
    <row r="1377" spans="1:59" ht="15" x14ac:dyDescent="0.2">
      <c r="A1377" s="3" t="s">
        <v>32906</v>
      </c>
      <c r="B1377" s="3" t="s">
        <v>32904</v>
      </c>
      <c r="C1377" s="4">
        <v>42790.666122685187</v>
      </c>
      <c r="D1377" s="3" t="s">
        <v>31816</v>
      </c>
      <c r="E1377" s="3" t="s">
        <v>32906</v>
      </c>
      <c r="L1377" s="3" t="s">
        <v>32690</v>
      </c>
      <c r="AZ1377" s="3" t="s">
        <v>5806</v>
      </c>
      <c r="BA1377" s="3" t="s">
        <v>32905</v>
      </c>
      <c r="BD1377" s="3" t="s">
        <v>7641</v>
      </c>
      <c r="BG1377" s="3"/>
    </row>
    <row r="1378" spans="1:59" ht="15" x14ac:dyDescent="0.2">
      <c r="A1378" s="3" t="s">
        <v>32901</v>
      </c>
      <c r="B1378" s="3" t="s">
        <v>32898</v>
      </c>
      <c r="C1378" s="4">
        <v>42790.66611111111</v>
      </c>
      <c r="D1378" s="3" t="s">
        <v>31816</v>
      </c>
      <c r="E1378" s="3" t="s">
        <v>32903</v>
      </c>
      <c r="M1378" s="3" t="s">
        <v>11874</v>
      </c>
      <c r="N1378" s="3" t="s">
        <v>11870</v>
      </c>
      <c r="O1378" s="3" t="s">
        <v>25</v>
      </c>
      <c r="U1378" s="3" t="s">
        <v>32902</v>
      </c>
      <c r="AI1378" s="3" t="s">
        <v>29</v>
      </c>
      <c r="AJ1378" s="3" t="s">
        <v>7697</v>
      </c>
      <c r="AM1378" s="3" t="s">
        <v>24</v>
      </c>
      <c r="AZ1378" s="3" t="s">
        <v>32900</v>
      </c>
      <c r="BA1378" s="3" t="s">
        <v>32899</v>
      </c>
      <c r="BB1378" s="3" t="s">
        <v>13798</v>
      </c>
      <c r="BD1378" s="3" t="s">
        <v>30</v>
      </c>
      <c r="BG1378" s="3"/>
    </row>
    <row r="1379" spans="1:59" ht="15" x14ac:dyDescent="0.2">
      <c r="A1379" s="3" t="s">
        <v>32895</v>
      </c>
      <c r="B1379" s="3" t="s">
        <v>32892</v>
      </c>
      <c r="C1379" s="4">
        <v>42790.66611111111</v>
      </c>
      <c r="D1379" s="3" t="s">
        <v>31816</v>
      </c>
      <c r="E1379" s="3" t="s">
        <v>32897</v>
      </c>
      <c r="N1379" s="3" t="s">
        <v>19314</v>
      </c>
      <c r="U1379" s="3" t="s">
        <v>32896</v>
      </c>
      <c r="AI1379" s="3" t="s">
        <v>29</v>
      </c>
      <c r="AJ1379" s="3" t="s">
        <v>7697</v>
      </c>
      <c r="AM1379" s="3" t="s">
        <v>62</v>
      </c>
      <c r="AZ1379" s="3" t="s">
        <v>32894</v>
      </c>
      <c r="BA1379" s="3" t="s">
        <v>32893</v>
      </c>
      <c r="BB1379" s="3" t="s">
        <v>13798</v>
      </c>
      <c r="BD1379" s="3" t="s">
        <v>30</v>
      </c>
      <c r="BG1379" s="3"/>
    </row>
    <row r="1380" spans="1:59" ht="15" x14ac:dyDescent="0.2">
      <c r="A1380" s="3" t="s">
        <v>32890</v>
      </c>
      <c r="B1380" s="3" t="s">
        <v>32888</v>
      </c>
      <c r="C1380" s="4">
        <v>42790.66611111111</v>
      </c>
      <c r="D1380" s="3" t="s">
        <v>31816</v>
      </c>
      <c r="E1380" s="3" t="s">
        <v>32891</v>
      </c>
      <c r="M1380" s="3" t="s">
        <v>25703</v>
      </c>
      <c r="N1380" s="3" t="s">
        <v>25702</v>
      </c>
      <c r="O1380" s="3" t="s">
        <v>25</v>
      </c>
      <c r="U1380" s="3" t="s">
        <v>18534</v>
      </c>
      <c r="AI1380" s="3" t="s">
        <v>29</v>
      </c>
      <c r="AJ1380" s="3" t="s">
        <v>7697</v>
      </c>
      <c r="AM1380" s="3" t="s">
        <v>24</v>
      </c>
      <c r="AZ1380" s="3" t="s">
        <v>32889</v>
      </c>
      <c r="BA1380" s="3" t="s">
        <v>16859</v>
      </c>
      <c r="BB1380" s="3" t="s">
        <v>17542</v>
      </c>
      <c r="BD1380" s="3" t="s">
        <v>30</v>
      </c>
      <c r="BG1380" s="3"/>
    </row>
    <row r="1381" spans="1:59" ht="15" x14ac:dyDescent="0.2">
      <c r="A1381" s="3" t="s">
        <v>32885</v>
      </c>
      <c r="B1381" s="3" t="s">
        <v>32883</v>
      </c>
      <c r="C1381" s="4">
        <v>42790.66611111111</v>
      </c>
      <c r="D1381" s="3" t="s">
        <v>31816</v>
      </c>
      <c r="E1381" s="3" t="s">
        <v>32887</v>
      </c>
      <c r="M1381" s="3" t="s">
        <v>13356</v>
      </c>
      <c r="N1381" s="3" t="s">
        <v>13352</v>
      </c>
      <c r="O1381" s="3" t="s">
        <v>25</v>
      </c>
      <c r="U1381" s="3" t="s">
        <v>32886</v>
      </c>
      <c r="AI1381" s="3" t="s">
        <v>29</v>
      </c>
      <c r="AJ1381" s="3" t="s">
        <v>7697</v>
      </c>
      <c r="AM1381" s="3" t="s">
        <v>24</v>
      </c>
      <c r="AZ1381" s="3" t="s">
        <v>15177</v>
      </c>
      <c r="BA1381" s="3" t="s">
        <v>32884</v>
      </c>
      <c r="BB1381" s="3" t="s">
        <v>40</v>
      </c>
      <c r="BD1381" s="3" t="s">
        <v>30</v>
      </c>
      <c r="BG1381" s="3"/>
    </row>
    <row r="1382" spans="1:59" ht="15" x14ac:dyDescent="0.2">
      <c r="A1382" s="3" t="s">
        <v>32881</v>
      </c>
      <c r="B1382" s="3" t="s">
        <v>32880</v>
      </c>
      <c r="C1382" s="4">
        <v>42790.66611111111</v>
      </c>
      <c r="D1382" s="3" t="s">
        <v>31816</v>
      </c>
      <c r="E1382" s="3" t="s">
        <v>32881</v>
      </c>
      <c r="L1382" s="3" t="s">
        <v>32882</v>
      </c>
      <c r="AZ1382" s="3" t="s">
        <v>19203</v>
      </c>
      <c r="BA1382" s="3" t="s">
        <v>274</v>
      </c>
      <c r="BD1382" s="3" t="s">
        <v>7641</v>
      </c>
      <c r="BG1382" s="3"/>
    </row>
    <row r="1383" spans="1:59" ht="15" x14ac:dyDescent="0.2">
      <c r="A1383" s="3" t="s">
        <v>32877</v>
      </c>
      <c r="B1383" s="3" t="s">
        <v>32874</v>
      </c>
      <c r="C1383" s="4">
        <v>42790.66609953704</v>
      </c>
      <c r="D1383" s="3" t="s">
        <v>31816</v>
      </c>
      <c r="E1383" s="3" t="s">
        <v>32879</v>
      </c>
      <c r="M1383" s="3" t="s">
        <v>15786</v>
      </c>
      <c r="N1383" s="3" t="s">
        <v>15785</v>
      </c>
      <c r="O1383" s="3" t="s">
        <v>25</v>
      </c>
      <c r="U1383" s="3" t="s">
        <v>32878</v>
      </c>
      <c r="AI1383" s="3" t="s">
        <v>29</v>
      </c>
      <c r="AJ1383" s="3" t="s">
        <v>7697</v>
      </c>
      <c r="AM1383" s="3" t="s">
        <v>24</v>
      </c>
      <c r="AZ1383" s="3" t="s">
        <v>32876</v>
      </c>
      <c r="BA1383" s="3" t="s">
        <v>32875</v>
      </c>
      <c r="BB1383" s="3" t="s">
        <v>13251</v>
      </c>
      <c r="BD1383" s="3" t="s">
        <v>30</v>
      </c>
      <c r="BG1383" s="3"/>
    </row>
    <row r="1384" spans="1:59" ht="15" x14ac:dyDescent="0.2">
      <c r="A1384" s="3" t="s">
        <v>32873</v>
      </c>
      <c r="B1384" s="3" t="s">
        <v>32871</v>
      </c>
      <c r="C1384" s="4">
        <v>42790.66609953704</v>
      </c>
      <c r="D1384" s="3" t="s">
        <v>31816</v>
      </c>
      <c r="E1384" s="3" t="s">
        <v>32873</v>
      </c>
      <c r="L1384" s="3" t="s">
        <v>32690</v>
      </c>
      <c r="AZ1384" s="3" t="s">
        <v>32872</v>
      </c>
      <c r="BA1384" s="3" t="s">
        <v>2174</v>
      </c>
      <c r="BD1384" s="3" t="s">
        <v>7641</v>
      </c>
      <c r="BG1384" s="3"/>
    </row>
    <row r="1385" spans="1:59" ht="15" x14ac:dyDescent="0.2">
      <c r="A1385" s="3" t="s">
        <v>32868</v>
      </c>
      <c r="B1385" s="3" t="s">
        <v>32865</v>
      </c>
      <c r="C1385" s="4">
        <v>42790.66609953704</v>
      </c>
      <c r="D1385" s="3" t="s">
        <v>31816</v>
      </c>
      <c r="E1385" s="3" t="s">
        <v>32870</v>
      </c>
      <c r="N1385" s="3" t="s">
        <v>13573</v>
      </c>
      <c r="U1385" s="3" t="s">
        <v>32869</v>
      </c>
      <c r="AI1385" s="3" t="s">
        <v>29</v>
      </c>
      <c r="AJ1385" s="3" t="s">
        <v>7697</v>
      </c>
      <c r="AM1385" s="3" t="s">
        <v>62</v>
      </c>
      <c r="AZ1385" s="3" t="s">
        <v>32867</v>
      </c>
      <c r="BA1385" s="3" t="s">
        <v>32866</v>
      </c>
      <c r="BB1385" s="3" t="s">
        <v>8034</v>
      </c>
      <c r="BD1385" s="3" t="s">
        <v>30</v>
      </c>
      <c r="BG1385" s="3"/>
    </row>
    <row r="1386" spans="1:59" ht="15" x14ac:dyDescent="0.2">
      <c r="A1386" s="3" t="s">
        <v>32862</v>
      </c>
      <c r="B1386" s="3" t="s">
        <v>32859</v>
      </c>
      <c r="C1386" s="4">
        <v>42790.66609953704</v>
      </c>
      <c r="D1386" s="3" t="s">
        <v>31816</v>
      </c>
      <c r="E1386" s="3" t="s">
        <v>32864</v>
      </c>
      <c r="N1386" s="3" t="s">
        <v>10508</v>
      </c>
      <c r="U1386" s="3" t="s">
        <v>32863</v>
      </c>
      <c r="AI1386" s="3" t="s">
        <v>29</v>
      </c>
      <c r="AJ1386" s="3" t="s">
        <v>7697</v>
      </c>
      <c r="AM1386" s="3" t="s">
        <v>62</v>
      </c>
      <c r="AZ1386" s="3" t="s">
        <v>32861</v>
      </c>
      <c r="BA1386" s="3" t="s">
        <v>32860</v>
      </c>
      <c r="BB1386" s="3" t="s">
        <v>26351</v>
      </c>
      <c r="BD1386" s="3" t="s">
        <v>30</v>
      </c>
      <c r="BG1386" s="3"/>
    </row>
    <row r="1387" spans="1:59" ht="15" x14ac:dyDescent="0.2">
      <c r="A1387" s="3" t="s">
        <v>32856</v>
      </c>
      <c r="B1387" s="3" t="s">
        <v>32854</v>
      </c>
      <c r="C1387" s="4">
        <v>42790.66609953704</v>
      </c>
      <c r="D1387" s="3" t="s">
        <v>31816</v>
      </c>
      <c r="E1387" s="3" t="s">
        <v>32858</v>
      </c>
      <c r="M1387" s="3" t="s">
        <v>13309</v>
      </c>
      <c r="N1387" s="3" t="s">
        <v>13308</v>
      </c>
      <c r="O1387" s="3" t="s">
        <v>25</v>
      </c>
      <c r="U1387" s="3" t="s">
        <v>32857</v>
      </c>
      <c r="AI1387" s="3" t="s">
        <v>29</v>
      </c>
      <c r="AJ1387" s="3" t="s">
        <v>7697</v>
      </c>
      <c r="AM1387" s="3" t="s">
        <v>24</v>
      </c>
      <c r="AZ1387" s="3" t="s">
        <v>32855</v>
      </c>
      <c r="BA1387" s="3" t="s">
        <v>27929</v>
      </c>
      <c r="BB1387" s="3" t="s">
        <v>4592</v>
      </c>
      <c r="BD1387" s="3" t="s">
        <v>30</v>
      </c>
      <c r="BG1387" s="3"/>
    </row>
    <row r="1388" spans="1:59" ht="15" x14ac:dyDescent="0.2">
      <c r="A1388" s="3" t="s">
        <v>32851</v>
      </c>
      <c r="B1388" s="3" t="s">
        <v>32849</v>
      </c>
      <c r="C1388" s="4">
        <v>42790.66609953704</v>
      </c>
      <c r="D1388" s="3" t="s">
        <v>31816</v>
      </c>
      <c r="E1388" s="3" t="s">
        <v>32853</v>
      </c>
      <c r="M1388" s="3" t="s">
        <v>11021</v>
      </c>
      <c r="N1388" s="3" t="s">
        <v>11017</v>
      </c>
      <c r="O1388" s="3" t="s">
        <v>25</v>
      </c>
      <c r="U1388" s="3" t="s">
        <v>32852</v>
      </c>
      <c r="AI1388" s="3" t="s">
        <v>29</v>
      </c>
      <c r="AJ1388" s="3" t="s">
        <v>7697</v>
      </c>
      <c r="AM1388" s="3" t="s">
        <v>24</v>
      </c>
      <c r="AZ1388" s="3" t="s">
        <v>22176</v>
      </c>
      <c r="BA1388" s="3" t="s">
        <v>32850</v>
      </c>
      <c r="BB1388" s="3" t="s">
        <v>13798</v>
      </c>
      <c r="BD1388" s="3" t="s">
        <v>30</v>
      </c>
      <c r="BG1388" s="3"/>
    </row>
    <row r="1389" spans="1:59" ht="15" x14ac:dyDescent="0.2">
      <c r="A1389" s="3" t="s">
        <v>32846</v>
      </c>
      <c r="B1389" s="3" t="s">
        <v>32844</v>
      </c>
      <c r="C1389" s="4">
        <v>42790.666087962964</v>
      </c>
      <c r="D1389" s="3" t="s">
        <v>31816</v>
      </c>
      <c r="E1389" s="3" t="s">
        <v>32848</v>
      </c>
      <c r="M1389" s="3" t="s">
        <v>10840</v>
      </c>
      <c r="N1389" s="3" t="s">
        <v>10836</v>
      </c>
      <c r="O1389" s="3" t="s">
        <v>25</v>
      </c>
      <c r="U1389" s="3" t="s">
        <v>32847</v>
      </c>
      <c r="AI1389" s="3" t="s">
        <v>29</v>
      </c>
      <c r="AJ1389" s="3" t="s">
        <v>7697</v>
      </c>
      <c r="AM1389" s="3" t="s">
        <v>24</v>
      </c>
      <c r="AZ1389" s="3" t="s">
        <v>22176</v>
      </c>
      <c r="BA1389" s="3" t="s">
        <v>32845</v>
      </c>
      <c r="BB1389" s="3" t="s">
        <v>40</v>
      </c>
      <c r="BD1389" s="3" t="s">
        <v>30</v>
      </c>
      <c r="BG1389" s="3"/>
    </row>
    <row r="1390" spans="1:59" ht="15" x14ac:dyDescent="0.2">
      <c r="A1390" s="3" t="s">
        <v>6755</v>
      </c>
      <c r="B1390" s="3" t="s">
        <v>32841</v>
      </c>
      <c r="C1390" s="4">
        <v>42790.666087962964</v>
      </c>
      <c r="D1390" s="3" t="s">
        <v>31816</v>
      </c>
      <c r="E1390" s="3" t="s">
        <v>32843</v>
      </c>
      <c r="M1390" s="3" t="s">
        <v>17696</v>
      </c>
      <c r="N1390" s="3" t="s">
        <v>17692</v>
      </c>
      <c r="O1390" s="3" t="s">
        <v>25</v>
      </c>
      <c r="U1390" s="3" t="s">
        <v>32842</v>
      </c>
      <c r="AI1390" s="3" t="s">
        <v>29</v>
      </c>
      <c r="AJ1390" s="3" t="s">
        <v>28</v>
      </c>
      <c r="AM1390" s="3" t="s">
        <v>24</v>
      </c>
      <c r="AZ1390" s="3" t="s">
        <v>2580</v>
      </c>
      <c r="BA1390" s="3" t="s">
        <v>2581</v>
      </c>
      <c r="BB1390" s="3" t="s">
        <v>148</v>
      </c>
      <c r="BD1390" s="3" t="s">
        <v>30</v>
      </c>
      <c r="BG1390" s="3"/>
    </row>
    <row r="1391" spans="1:59" ht="15" x14ac:dyDescent="0.2">
      <c r="A1391" s="3" t="s">
        <v>6626</v>
      </c>
      <c r="B1391" s="3" t="s">
        <v>32838</v>
      </c>
      <c r="C1391" s="4">
        <v>42790.666087962964</v>
      </c>
      <c r="D1391" s="3" t="s">
        <v>31816</v>
      </c>
      <c r="E1391" s="3" t="s">
        <v>32840</v>
      </c>
      <c r="N1391" s="3" t="s">
        <v>13026</v>
      </c>
      <c r="U1391" s="3" t="s">
        <v>32839</v>
      </c>
      <c r="AI1391" s="3" t="s">
        <v>29</v>
      </c>
      <c r="AJ1391" s="3" t="s">
        <v>7697</v>
      </c>
      <c r="AM1391" s="3" t="s">
        <v>62</v>
      </c>
      <c r="AZ1391" s="3" t="s">
        <v>1990</v>
      </c>
      <c r="BA1391" s="3" t="s">
        <v>1991</v>
      </c>
      <c r="BB1391" s="3" t="s">
        <v>13716</v>
      </c>
      <c r="BD1391" s="3" t="s">
        <v>30</v>
      </c>
      <c r="BG1391" s="3"/>
    </row>
    <row r="1392" spans="1:59" ht="15" x14ac:dyDescent="0.2">
      <c r="A1392" s="3" t="s">
        <v>32836</v>
      </c>
      <c r="B1392" s="3" t="s">
        <v>32834</v>
      </c>
      <c r="C1392" s="4">
        <v>42790.666076388887</v>
      </c>
      <c r="D1392" s="3" t="s">
        <v>31816</v>
      </c>
      <c r="E1392" s="3" t="s">
        <v>32836</v>
      </c>
      <c r="L1392" s="3" t="s">
        <v>32837</v>
      </c>
      <c r="AZ1392" s="3" t="s">
        <v>641</v>
      </c>
      <c r="BA1392" s="3" t="s">
        <v>32835</v>
      </c>
      <c r="BD1392" s="3" t="s">
        <v>7641</v>
      </c>
      <c r="BG1392" s="3"/>
    </row>
    <row r="1393" spans="1:59" ht="15" x14ac:dyDescent="0.2">
      <c r="A1393" s="3" t="s">
        <v>32831</v>
      </c>
      <c r="B1393" s="3" t="s">
        <v>32828</v>
      </c>
      <c r="C1393" s="4">
        <v>42790.666076388887</v>
      </c>
      <c r="D1393" s="3" t="s">
        <v>31816</v>
      </c>
      <c r="E1393" s="3" t="s">
        <v>32833</v>
      </c>
      <c r="M1393" s="3" t="s">
        <v>10928</v>
      </c>
      <c r="N1393" s="3" t="s">
        <v>10924</v>
      </c>
      <c r="O1393" s="3" t="s">
        <v>25</v>
      </c>
      <c r="U1393" s="3" t="s">
        <v>32832</v>
      </c>
      <c r="AI1393" s="3" t="s">
        <v>29</v>
      </c>
      <c r="AJ1393" s="3" t="s">
        <v>7697</v>
      </c>
      <c r="AM1393" s="3" t="s">
        <v>24</v>
      </c>
      <c r="AZ1393" s="3" t="s">
        <v>32830</v>
      </c>
      <c r="BA1393" s="3" t="s">
        <v>32829</v>
      </c>
      <c r="BB1393" s="3" t="s">
        <v>12980</v>
      </c>
      <c r="BD1393" s="3" t="s">
        <v>30</v>
      </c>
      <c r="BG1393" s="3"/>
    </row>
    <row r="1394" spans="1:59" ht="15" x14ac:dyDescent="0.2">
      <c r="A1394" s="3" t="s">
        <v>32825</v>
      </c>
      <c r="B1394" s="3" t="s">
        <v>32823</v>
      </c>
      <c r="C1394" s="4">
        <v>42790.666076388887</v>
      </c>
      <c r="D1394" s="3" t="s">
        <v>31816</v>
      </c>
      <c r="E1394" s="3" t="s">
        <v>32827</v>
      </c>
      <c r="M1394" s="3" t="s">
        <v>11745</v>
      </c>
      <c r="N1394" s="3" t="s">
        <v>11740</v>
      </c>
      <c r="O1394" s="3" t="s">
        <v>185</v>
      </c>
      <c r="U1394" s="3" t="s">
        <v>32826</v>
      </c>
      <c r="AI1394" s="3" t="s">
        <v>29</v>
      </c>
      <c r="AJ1394" s="3" t="s">
        <v>7697</v>
      </c>
      <c r="AM1394" s="3" t="s">
        <v>24</v>
      </c>
      <c r="AZ1394" s="3" t="s">
        <v>32824</v>
      </c>
      <c r="BA1394" s="3" t="s">
        <v>5975</v>
      </c>
      <c r="BB1394" s="3" t="s">
        <v>13798</v>
      </c>
      <c r="BD1394" s="3" t="s">
        <v>30</v>
      </c>
      <c r="BG1394" s="3"/>
    </row>
    <row r="1395" spans="1:59" ht="15" x14ac:dyDescent="0.2">
      <c r="A1395" s="3" t="s">
        <v>32818</v>
      </c>
      <c r="B1395" s="3" t="s">
        <v>32815</v>
      </c>
      <c r="C1395" s="4">
        <v>42790.666076388887</v>
      </c>
      <c r="D1395" s="3" t="s">
        <v>31816</v>
      </c>
      <c r="E1395" s="3" t="s">
        <v>32822</v>
      </c>
      <c r="L1395" s="3" t="s">
        <v>32821</v>
      </c>
      <c r="N1395" s="3" t="s">
        <v>32820</v>
      </c>
      <c r="U1395" s="3" t="s">
        <v>32819</v>
      </c>
      <c r="AI1395" s="3" t="s">
        <v>29</v>
      </c>
      <c r="AJ1395" s="3" t="s">
        <v>7697</v>
      </c>
      <c r="AM1395" s="3" t="s">
        <v>62</v>
      </c>
      <c r="AZ1395" s="3" t="s">
        <v>32817</v>
      </c>
      <c r="BA1395" s="3" t="s">
        <v>32816</v>
      </c>
      <c r="BB1395" s="3" t="s">
        <v>8668</v>
      </c>
      <c r="BD1395" s="3" t="s">
        <v>30</v>
      </c>
      <c r="BG1395" s="3"/>
    </row>
    <row r="1396" spans="1:59" ht="15" x14ac:dyDescent="0.2">
      <c r="A1396" s="3" t="s">
        <v>32812</v>
      </c>
      <c r="B1396" s="3" t="s">
        <v>32809</v>
      </c>
      <c r="C1396" s="4">
        <v>42790.666076388887</v>
      </c>
      <c r="D1396" s="3" t="s">
        <v>31816</v>
      </c>
      <c r="E1396" s="3" t="s">
        <v>32814</v>
      </c>
      <c r="N1396" s="3" t="s">
        <v>24616</v>
      </c>
      <c r="U1396" s="3" t="s">
        <v>32813</v>
      </c>
      <c r="AI1396" s="3" t="s">
        <v>29</v>
      </c>
      <c r="AJ1396" s="3" t="s">
        <v>7697</v>
      </c>
      <c r="AM1396" s="3" t="s">
        <v>62</v>
      </c>
      <c r="AZ1396" s="3" t="s">
        <v>26430</v>
      </c>
      <c r="BA1396" s="3" t="s">
        <v>32811</v>
      </c>
      <c r="BB1396" s="3" t="s">
        <v>32810</v>
      </c>
      <c r="BD1396" s="3" t="s">
        <v>30</v>
      </c>
      <c r="BG1396" s="3"/>
    </row>
    <row r="1397" spans="1:59" ht="15" x14ac:dyDescent="0.2">
      <c r="A1397" s="3" t="s">
        <v>32807</v>
      </c>
      <c r="B1397" s="3" t="s">
        <v>32804</v>
      </c>
      <c r="C1397" s="4">
        <v>42790.666064814817</v>
      </c>
      <c r="D1397" s="3" t="s">
        <v>31816</v>
      </c>
      <c r="E1397" s="3" t="s">
        <v>32807</v>
      </c>
      <c r="L1397" s="3" t="s">
        <v>32808</v>
      </c>
      <c r="AZ1397" s="3" t="s">
        <v>32806</v>
      </c>
      <c r="BA1397" s="3" t="s">
        <v>32805</v>
      </c>
      <c r="BD1397" s="3" t="s">
        <v>7641</v>
      </c>
      <c r="BG1397" s="3"/>
    </row>
    <row r="1398" spans="1:59" ht="15" x14ac:dyDescent="0.2">
      <c r="A1398" s="3" t="s">
        <v>32803</v>
      </c>
      <c r="B1398" s="3" t="s">
        <v>32800</v>
      </c>
      <c r="C1398" s="4">
        <v>42790.666064814817</v>
      </c>
      <c r="D1398" s="3" t="s">
        <v>31816</v>
      </c>
      <c r="E1398" s="3" t="s">
        <v>32803</v>
      </c>
      <c r="L1398" s="3" t="s">
        <v>32690</v>
      </c>
      <c r="AZ1398" s="3" t="s">
        <v>32802</v>
      </c>
      <c r="BA1398" s="3" t="s">
        <v>32801</v>
      </c>
      <c r="BD1398" s="3" t="s">
        <v>7641</v>
      </c>
      <c r="BG1398" s="3"/>
    </row>
    <row r="1399" spans="1:59" ht="15" x14ac:dyDescent="0.2">
      <c r="A1399" s="3" t="s">
        <v>32797</v>
      </c>
      <c r="B1399" s="3" t="s">
        <v>32796</v>
      </c>
      <c r="C1399" s="4">
        <v>42790.666064814817</v>
      </c>
      <c r="D1399" s="3" t="s">
        <v>31816</v>
      </c>
      <c r="E1399" s="3" t="s">
        <v>32799</v>
      </c>
      <c r="N1399" s="3" t="s">
        <v>13026</v>
      </c>
      <c r="U1399" s="3" t="s">
        <v>32798</v>
      </c>
      <c r="AI1399" s="3" t="s">
        <v>29</v>
      </c>
      <c r="AJ1399" s="3" t="s">
        <v>7697</v>
      </c>
      <c r="AM1399" s="3" t="s">
        <v>62</v>
      </c>
      <c r="AZ1399" s="3" t="s">
        <v>1262</v>
      </c>
      <c r="BA1399" s="3" t="s">
        <v>13747</v>
      </c>
      <c r="BB1399" s="3" t="s">
        <v>10177</v>
      </c>
      <c r="BD1399" s="3" t="s">
        <v>30</v>
      </c>
      <c r="BG1399" s="3"/>
    </row>
    <row r="1400" spans="1:59" ht="15" x14ac:dyDescent="0.2">
      <c r="A1400" s="3" t="s">
        <v>32794</v>
      </c>
      <c r="B1400" s="3" t="s">
        <v>32793</v>
      </c>
      <c r="C1400" s="4">
        <v>42790.666064814817</v>
      </c>
      <c r="D1400" s="3" t="s">
        <v>31816</v>
      </c>
      <c r="E1400" s="3" t="s">
        <v>32794</v>
      </c>
      <c r="L1400" s="3" t="s">
        <v>32795</v>
      </c>
      <c r="AZ1400" s="3" t="s">
        <v>1423</v>
      </c>
      <c r="BA1400" s="3" t="s">
        <v>7747</v>
      </c>
      <c r="BD1400" s="3" t="s">
        <v>7641</v>
      </c>
      <c r="BG1400" s="3"/>
    </row>
    <row r="1401" spans="1:59" ht="15" x14ac:dyDescent="0.2">
      <c r="A1401" s="3" t="s">
        <v>32790</v>
      </c>
      <c r="B1401" s="3" t="s">
        <v>32789</v>
      </c>
      <c r="C1401" s="4">
        <v>42790.66605324074</v>
      </c>
      <c r="D1401" s="3" t="s">
        <v>31816</v>
      </c>
      <c r="E1401" s="3" t="s">
        <v>32792</v>
      </c>
      <c r="N1401" s="3" t="s">
        <v>7894</v>
      </c>
      <c r="U1401" s="3" t="s">
        <v>32791</v>
      </c>
      <c r="AI1401" s="3" t="s">
        <v>29</v>
      </c>
      <c r="AJ1401" s="3" t="s">
        <v>7697</v>
      </c>
      <c r="AM1401" s="3" t="s">
        <v>62</v>
      </c>
      <c r="AZ1401" s="3" t="s">
        <v>5764</v>
      </c>
      <c r="BA1401" s="3" t="s">
        <v>6041</v>
      </c>
      <c r="BB1401" s="3" t="s">
        <v>17798</v>
      </c>
      <c r="BD1401" s="3" t="s">
        <v>30</v>
      </c>
      <c r="BG1401" s="3"/>
    </row>
    <row r="1402" spans="1:59" ht="15" x14ac:dyDescent="0.2">
      <c r="A1402" s="3" t="s">
        <v>32786</v>
      </c>
      <c r="B1402" s="3" t="s">
        <v>32784</v>
      </c>
      <c r="C1402" s="4">
        <v>42790.66605324074</v>
      </c>
      <c r="D1402" s="3" t="s">
        <v>31816</v>
      </c>
      <c r="E1402" s="3" t="s">
        <v>32788</v>
      </c>
      <c r="N1402" s="3" t="s">
        <v>10165</v>
      </c>
      <c r="U1402" s="3" t="s">
        <v>32787</v>
      </c>
      <c r="AI1402" s="3" t="s">
        <v>29</v>
      </c>
      <c r="AJ1402" s="3" t="s">
        <v>7697</v>
      </c>
      <c r="AM1402" s="3" t="s">
        <v>62</v>
      </c>
      <c r="AZ1402" s="3" t="s">
        <v>3443</v>
      </c>
      <c r="BA1402" s="3" t="s">
        <v>32785</v>
      </c>
      <c r="BB1402" s="3" t="s">
        <v>2219</v>
      </c>
      <c r="BD1402" s="3" t="s">
        <v>30</v>
      </c>
      <c r="BG1402" s="3"/>
    </row>
    <row r="1403" spans="1:59" ht="15" x14ac:dyDescent="0.2">
      <c r="A1403" s="3" t="s">
        <v>32783</v>
      </c>
      <c r="B1403" s="3" t="s">
        <v>32781</v>
      </c>
      <c r="C1403" s="4">
        <v>42790.66605324074</v>
      </c>
      <c r="D1403" s="3" t="s">
        <v>31816</v>
      </c>
      <c r="E1403" s="3" t="s">
        <v>32783</v>
      </c>
      <c r="L1403" s="3" t="s">
        <v>32690</v>
      </c>
      <c r="AZ1403" s="3" t="s">
        <v>32782</v>
      </c>
      <c r="BA1403" s="3" t="s">
        <v>7916</v>
      </c>
      <c r="BD1403" s="3" t="s">
        <v>7641</v>
      </c>
      <c r="BG1403" s="3"/>
    </row>
    <row r="1404" spans="1:59" ht="15" x14ac:dyDescent="0.2">
      <c r="A1404" s="3" t="s">
        <v>32780</v>
      </c>
      <c r="B1404" s="3" t="s">
        <v>32777</v>
      </c>
      <c r="C1404" s="4">
        <v>42790.666041666656</v>
      </c>
      <c r="D1404" s="3" t="s">
        <v>31816</v>
      </c>
      <c r="E1404" s="3" t="s">
        <v>32780</v>
      </c>
      <c r="L1404" s="3" t="s">
        <v>32690</v>
      </c>
      <c r="AZ1404" s="3" t="s">
        <v>32779</v>
      </c>
      <c r="BA1404" s="3" t="s">
        <v>32778</v>
      </c>
      <c r="BD1404" s="3" t="s">
        <v>7641</v>
      </c>
      <c r="BG1404" s="3"/>
    </row>
    <row r="1405" spans="1:59" ht="15" x14ac:dyDescent="0.2">
      <c r="A1405" s="3" t="s">
        <v>32774</v>
      </c>
      <c r="B1405" s="3" t="s">
        <v>32772</v>
      </c>
      <c r="C1405" s="4">
        <v>42790.666041666656</v>
      </c>
      <c r="D1405" s="3" t="s">
        <v>31816</v>
      </c>
      <c r="E1405" s="3" t="s">
        <v>32776</v>
      </c>
      <c r="M1405" s="3" t="s">
        <v>12162</v>
      </c>
      <c r="N1405" s="3" t="s">
        <v>12158</v>
      </c>
      <c r="O1405" s="3" t="s">
        <v>25</v>
      </c>
      <c r="U1405" s="3" t="s">
        <v>32775</v>
      </c>
      <c r="AI1405" s="3" t="s">
        <v>29</v>
      </c>
      <c r="AJ1405" s="3" t="s">
        <v>7697</v>
      </c>
      <c r="AM1405" s="3" t="s">
        <v>24</v>
      </c>
      <c r="AZ1405" s="3" t="s">
        <v>32773</v>
      </c>
      <c r="BA1405" s="3" t="s">
        <v>23554</v>
      </c>
      <c r="BB1405" s="3" t="s">
        <v>1531</v>
      </c>
      <c r="BD1405" s="3" t="s">
        <v>30</v>
      </c>
      <c r="BG1405" s="3"/>
    </row>
    <row r="1406" spans="1:59" ht="15" x14ac:dyDescent="0.2">
      <c r="A1406" s="3" t="s">
        <v>32771</v>
      </c>
      <c r="B1406" s="3" t="s">
        <v>32768</v>
      </c>
      <c r="C1406" s="4">
        <v>42790.666041666656</v>
      </c>
      <c r="D1406" s="3" t="s">
        <v>31816</v>
      </c>
      <c r="E1406" s="3" t="s">
        <v>32771</v>
      </c>
      <c r="L1406" s="3" t="s">
        <v>32690</v>
      </c>
      <c r="AZ1406" s="3" t="s">
        <v>32770</v>
      </c>
      <c r="BA1406" s="3" t="s">
        <v>32769</v>
      </c>
      <c r="BD1406" s="3" t="s">
        <v>7641</v>
      </c>
      <c r="BG1406" s="3"/>
    </row>
    <row r="1407" spans="1:59" ht="15" x14ac:dyDescent="0.2">
      <c r="A1407" s="3" t="s">
        <v>32766</v>
      </c>
      <c r="B1407" s="3" t="s">
        <v>32763</v>
      </c>
      <c r="C1407" s="4">
        <v>42790.666030092587</v>
      </c>
      <c r="D1407" s="3" t="s">
        <v>31816</v>
      </c>
      <c r="E1407" s="3" t="s">
        <v>32766</v>
      </c>
      <c r="L1407" s="3" t="s">
        <v>32767</v>
      </c>
      <c r="AZ1407" s="3" t="s">
        <v>32765</v>
      </c>
      <c r="BA1407" s="3" t="s">
        <v>32764</v>
      </c>
      <c r="BD1407" s="3" t="s">
        <v>7641</v>
      </c>
      <c r="BG1407" s="3"/>
    </row>
    <row r="1408" spans="1:59" ht="15" x14ac:dyDescent="0.2">
      <c r="A1408" s="3" t="s">
        <v>32761</v>
      </c>
      <c r="B1408" s="3" t="s">
        <v>32758</v>
      </c>
      <c r="C1408" s="4">
        <v>42790.666030092587</v>
      </c>
      <c r="D1408" s="3" t="s">
        <v>31816</v>
      </c>
      <c r="E1408" s="3" t="s">
        <v>32761</v>
      </c>
      <c r="L1408" s="3" t="s">
        <v>32762</v>
      </c>
      <c r="AZ1408" s="3" t="s">
        <v>32760</v>
      </c>
      <c r="BA1408" s="3" t="s">
        <v>32759</v>
      </c>
      <c r="BD1408" s="3" t="s">
        <v>7641</v>
      </c>
      <c r="BG1408" s="3"/>
    </row>
    <row r="1409" spans="1:59" ht="15" x14ac:dyDescent="0.2">
      <c r="A1409" s="3" t="s">
        <v>32755</v>
      </c>
      <c r="B1409" s="3" t="s">
        <v>32753</v>
      </c>
      <c r="C1409" s="4">
        <v>42790.666030092587</v>
      </c>
      <c r="D1409" s="3" t="s">
        <v>31816</v>
      </c>
      <c r="E1409" s="3" t="s">
        <v>32757</v>
      </c>
      <c r="M1409" s="3" t="s">
        <v>11084</v>
      </c>
      <c r="N1409" s="3" t="s">
        <v>11080</v>
      </c>
      <c r="O1409" s="3" t="s">
        <v>25</v>
      </c>
      <c r="U1409" s="3" t="s">
        <v>32756</v>
      </c>
      <c r="AI1409" s="3" t="s">
        <v>29</v>
      </c>
      <c r="AJ1409" s="3" t="s">
        <v>7697</v>
      </c>
      <c r="AM1409" s="3" t="s">
        <v>24</v>
      </c>
      <c r="AZ1409" s="3" t="s">
        <v>235</v>
      </c>
      <c r="BA1409" s="3" t="s">
        <v>32754</v>
      </c>
      <c r="BB1409" s="3" t="s">
        <v>176</v>
      </c>
      <c r="BD1409" s="3" t="s">
        <v>30</v>
      </c>
      <c r="BG1409" s="3"/>
    </row>
    <row r="1410" spans="1:59" ht="15" x14ac:dyDescent="0.2">
      <c r="A1410" s="3" t="s">
        <v>32751</v>
      </c>
      <c r="B1410" s="3" t="s">
        <v>32749</v>
      </c>
      <c r="C1410" s="4">
        <v>42790.666030092587</v>
      </c>
      <c r="D1410" s="3" t="s">
        <v>31816</v>
      </c>
      <c r="E1410" s="3" t="s">
        <v>32751</v>
      </c>
      <c r="L1410" s="3" t="s">
        <v>32752</v>
      </c>
      <c r="AZ1410" s="3" t="s">
        <v>32750</v>
      </c>
      <c r="BA1410" s="3" t="s">
        <v>5106</v>
      </c>
      <c r="BD1410" s="3" t="s">
        <v>7641</v>
      </c>
      <c r="BG1410" s="3"/>
    </row>
    <row r="1411" spans="1:59" ht="15" x14ac:dyDescent="0.2">
      <c r="A1411" s="3" t="s">
        <v>32748</v>
      </c>
      <c r="B1411" s="3" t="s">
        <v>32746</v>
      </c>
      <c r="C1411" s="4">
        <v>42790.666030092587</v>
      </c>
      <c r="D1411" s="3" t="s">
        <v>31816</v>
      </c>
      <c r="E1411" s="3" t="s">
        <v>32748</v>
      </c>
      <c r="L1411" s="3" t="s">
        <v>32690</v>
      </c>
      <c r="AZ1411" s="3" t="s">
        <v>29169</v>
      </c>
      <c r="BA1411" s="3" t="s">
        <v>32747</v>
      </c>
      <c r="BD1411" s="3" t="s">
        <v>7641</v>
      </c>
      <c r="BG1411" s="3"/>
    </row>
    <row r="1412" spans="1:59" ht="15" x14ac:dyDescent="0.2">
      <c r="A1412" s="3" t="s">
        <v>32744</v>
      </c>
      <c r="B1412" s="3" t="s">
        <v>32741</v>
      </c>
      <c r="C1412" s="4">
        <v>42790.666018518517</v>
      </c>
      <c r="D1412" s="3" t="s">
        <v>31816</v>
      </c>
      <c r="E1412" s="3" t="s">
        <v>32744</v>
      </c>
      <c r="L1412" s="3" t="s">
        <v>32745</v>
      </c>
      <c r="AZ1412" s="3" t="s">
        <v>32743</v>
      </c>
      <c r="BA1412" s="3" t="s">
        <v>32742</v>
      </c>
      <c r="BD1412" s="3" t="s">
        <v>7641</v>
      </c>
      <c r="BG1412" s="3"/>
    </row>
    <row r="1413" spans="1:59" ht="15" x14ac:dyDescent="0.2">
      <c r="A1413" s="3" t="s">
        <v>32740</v>
      </c>
      <c r="B1413" s="3" t="s">
        <v>32737</v>
      </c>
      <c r="C1413" s="4">
        <v>42790.666018518517</v>
      </c>
      <c r="D1413" s="3" t="s">
        <v>31816</v>
      </c>
      <c r="E1413" s="3" t="s">
        <v>32740</v>
      </c>
      <c r="L1413" s="3" t="s">
        <v>32690</v>
      </c>
      <c r="AZ1413" s="3" t="s">
        <v>32739</v>
      </c>
      <c r="BA1413" s="3" t="s">
        <v>32738</v>
      </c>
      <c r="BD1413" s="3" t="s">
        <v>7641</v>
      </c>
      <c r="BG1413" s="3"/>
    </row>
    <row r="1414" spans="1:59" ht="15" x14ac:dyDescent="0.2">
      <c r="A1414" s="3" t="s">
        <v>32734</v>
      </c>
      <c r="B1414" s="3" t="s">
        <v>32731</v>
      </c>
      <c r="C1414" s="4">
        <v>42790.666018518517</v>
      </c>
      <c r="D1414" s="3" t="s">
        <v>31816</v>
      </c>
      <c r="E1414" s="3" t="s">
        <v>32736</v>
      </c>
      <c r="M1414" s="3" t="s">
        <v>13973</v>
      </c>
      <c r="N1414" s="3" t="s">
        <v>13972</v>
      </c>
      <c r="O1414" s="3" t="s">
        <v>25</v>
      </c>
      <c r="U1414" s="3" t="s">
        <v>32735</v>
      </c>
      <c r="AI1414" s="3" t="s">
        <v>29</v>
      </c>
      <c r="AJ1414" s="3" t="s">
        <v>7697</v>
      </c>
      <c r="AM1414" s="3" t="s">
        <v>24</v>
      </c>
      <c r="AZ1414" s="3" t="s">
        <v>32733</v>
      </c>
      <c r="BA1414" s="3" t="s">
        <v>32732</v>
      </c>
      <c r="BB1414" s="3" t="s">
        <v>40</v>
      </c>
      <c r="BD1414" s="3" t="s">
        <v>30</v>
      </c>
      <c r="BG1414" s="3"/>
    </row>
    <row r="1415" spans="1:59" ht="15" x14ac:dyDescent="0.2">
      <c r="A1415" s="3" t="s">
        <v>32730</v>
      </c>
      <c r="B1415" s="3" t="s">
        <v>32729</v>
      </c>
      <c r="C1415" s="4">
        <v>42790.666018518517</v>
      </c>
      <c r="D1415" s="3" t="s">
        <v>31816</v>
      </c>
      <c r="E1415" s="3" t="s">
        <v>32730</v>
      </c>
      <c r="L1415" s="3" t="s">
        <v>32690</v>
      </c>
      <c r="AZ1415" s="3" t="s">
        <v>13102</v>
      </c>
      <c r="BA1415" s="3" t="s">
        <v>14157</v>
      </c>
      <c r="BD1415" s="3" t="s">
        <v>7641</v>
      </c>
      <c r="BG1415" s="3"/>
    </row>
    <row r="1416" spans="1:59" ht="15" x14ac:dyDescent="0.2">
      <c r="A1416" s="3" t="s">
        <v>32727</v>
      </c>
      <c r="B1416" s="3" t="s">
        <v>32726</v>
      </c>
      <c r="C1416" s="4">
        <v>42790.666006944448</v>
      </c>
      <c r="D1416" s="3" t="s">
        <v>31816</v>
      </c>
      <c r="E1416" s="3" t="s">
        <v>32727</v>
      </c>
      <c r="L1416" s="3" t="s">
        <v>32728</v>
      </c>
      <c r="AZ1416" s="3" t="s">
        <v>32724</v>
      </c>
      <c r="BA1416" s="3" t="s">
        <v>3605</v>
      </c>
      <c r="BD1416" s="3" t="s">
        <v>7641</v>
      </c>
      <c r="BG1416" s="3"/>
    </row>
    <row r="1417" spans="1:59" ht="15" x14ac:dyDescent="0.2">
      <c r="A1417" s="3" t="s">
        <v>32725</v>
      </c>
      <c r="B1417" s="3" t="s">
        <v>32722</v>
      </c>
      <c r="C1417" s="4">
        <v>42790.666006944448</v>
      </c>
      <c r="D1417" s="3" t="s">
        <v>31816</v>
      </c>
      <c r="E1417" s="3" t="s">
        <v>32725</v>
      </c>
      <c r="L1417" s="3" t="s">
        <v>32690</v>
      </c>
      <c r="AZ1417" s="3" t="s">
        <v>32724</v>
      </c>
      <c r="BA1417" s="3" t="s">
        <v>32723</v>
      </c>
      <c r="BD1417" s="3" t="s">
        <v>7641</v>
      </c>
      <c r="BG1417" s="3"/>
    </row>
    <row r="1418" spans="1:59" ht="15" x14ac:dyDescent="0.2">
      <c r="A1418" s="3" t="s">
        <v>32720</v>
      </c>
      <c r="B1418" s="3" t="s">
        <v>32718</v>
      </c>
      <c r="C1418" s="4">
        <v>42790.666006944448</v>
      </c>
      <c r="D1418" s="3" t="s">
        <v>31816</v>
      </c>
      <c r="E1418" s="3" t="s">
        <v>32720</v>
      </c>
      <c r="L1418" s="3" t="s">
        <v>32721</v>
      </c>
      <c r="AZ1418" s="3" t="s">
        <v>17251</v>
      </c>
      <c r="BA1418" s="3" t="s">
        <v>32719</v>
      </c>
      <c r="BD1418" s="3" t="s">
        <v>7641</v>
      </c>
      <c r="BG1418" s="3"/>
    </row>
    <row r="1419" spans="1:59" ht="15" x14ac:dyDescent="0.2">
      <c r="A1419" s="3" t="s">
        <v>32715</v>
      </c>
      <c r="B1419" s="3" t="s">
        <v>32713</v>
      </c>
      <c r="C1419" s="4">
        <v>42790.666006944448</v>
      </c>
      <c r="D1419" s="3" t="s">
        <v>31816</v>
      </c>
      <c r="E1419" s="3" t="s">
        <v>32717</v>
      </c>
      <c r="N1419" s="3" t="s">
        <v>22399</v>
      </c>
      <c r="U1419" s="3" t="s">
        <v>32716</v>
      </c>
      <c r="AI1419" s="3" t="s">
        <v>29</v>
      </c>
      <c r="AJ1419" s="3" t="s">
        <v>7697</v>
      </c>
      <c r="AM1419" s="3" t="s">
        <v>62</v>
      </c>
      <c r="AZ1419" s="3" t="s">
        <v>220</v>
      </c>
      <c r="BA1419" s="3" t="s">
        <v>32714</v>
      </c>
      <c r="BB1419" s="3" t="s">
        <v>25245</v>
      </c>
      <c r="BD1419" s="3" t="s">
        <v>30</v>
      </c>
      <c r="BG1419" s="3"/>
    </row>
    <row r="1420" spans="1:59" ht="15" x14ac:dyDescent="0.2">
      <c r="A1420" s="3" t="s">
        <v>32710</v>
      </c>
      <c r="B1420" s="3" t="s">
        <v>32707</v>
      </c>
      <c r="C1420" s="4">
        <v>42790.666006944448</v>
      </c>
      <c r="D1420" s="3" t="s">
        <v>31816</v>
      </c>
      <c r="E1420" s="3" t="s">
        <v>32712</v>
      </c>
      <c r="M1420" s="3" t="s">
        <v>15277</v>
      </c>
      <c r="N1420" s="3" t="s">
        <v>15273</v>
      </c>
      <c r="O1420" s="3" t="s">
        <v>25</v>
      </c>
      <c r="U1420" s="3" t="s">
        <v>32711</v>
      </c>
      <c r="AI1420" s="3" t="s">
        <v>29</v>
      </c>
      <c r="AJ1420" s="3" t="s">
        <v>7697</v>
      </c>
      <c r="AM1420" s="3" t="s">
        <v>24</v>
      </c>
      <c r="AZ1420" s="3" t="s">
        <v>32709</v>
      </c>
      <c r="BA1420" s="3" t="s">
        <v>32708</v>
      </c>
      <c r="BB1420" s="3" t="s">
        <v>1531</v>
      </c>
      <c r="BD1420" s="3" t="s">
        <v>30</v>
      </c>
      <c r="BG1420" s="3"/>
    </row>
    <row r="1421" spans="1:59" ht="15" x14ac:dyDescent="0.2">
      <c r="A1421" s="3" t="s">
        <v>32704</v>
      </c>
      <c r="B1421" s="3" t="s">
        <v>32701</v>
      </c>
      <c r="C1421" s="4">
        <v>42790.665995370371</v>
      </c>
      <c r="D1421" s="3" t="s">
        <v>31816</v>
      </c>
      <c r="E1421" s="3" t="s">
        <v>32706</v>
      </c>
      <c r="M1421" s="3" t="s">
        <v>12352</v>
      </c>
      <c r="N1421" s="3" t="s">
        <v>12348</v>
      </c>
      <c r="O1421" s="3" t="s">
        <v>25</v>
      </c>
      <c r="U1421" s="3" t="s">
        <v>32705</v>
      </c>
      <c r="AI1421" s="3" t="s">
        <v>29</v>
      </c>
      <c r="AJ1421" s="3" t="s">
        <v>7697</v>
      </c>
      <c r="AM1421" s="3" t="s">
        <v>24</v>
      </c>
      <c r="AZ1421" s="3" t="s">
        <v>32703</v>
      </c>
      <c r="BA1421" s="3" t="s">
        <v>32702</v>
      </c>
      <c r="BB1421" s="3" t="s">
        <v>8693</v>
      </c>
      <c r="BD1421" s="3" t="s">
        <v>30</v>
      </c>
      <c r="BG1421" s="3"/>
    </row>
    <row r="1422" spans="1:59" ht="15" x14ac:dyDescent="0.2">
      <c r="A1422" s="3" t="s">
        <v>32700</v>
      </c>
      <c r="B1422" s="3" t="s">
        <v>32697</v>
      </c>
      <c r="C1422" s="4">
        <v>42790.665995370371</v>
      </c>
      <c r="D1422" s="3" t="s">
        <v>31816</v>
      </c>
      <c r="E1422" s="3" t="s">
        <v>32700</v>
      </c>
      <c r="L1422" s="3" t="s">
        <v>32690</v>
      </c>
      <c r="AZ1422" s="3" t="s">
        <v>32699</v>
      </c>
      <c r="BA1422" s="3" t="s">
        <v>32698</v>
      </c>
      <c r="BD1422" s="3" t="s">
        <v>7641</v>
      </c>
      <c r="BG1422" s="3"/>
    </row>
    <row r="1423" spans="1:59" ht="15" x14ac:dyDescent="0.2">
      <c r="A1423" s="3" t="s">
        <v>32694</v>
      </c>
      <c r="B1423" s="3" t="s">
        <v>32691</v>
      </c>
      <c r="C1423" s="4">
        <v>42790.665983796287</v>
      </c>
      <c r="D1423" s="3" t="s">
        <v>31816</v>
      </c>
      <c r="E1423" s="3" t="s">
        <v>32696</v>
      </c>
      <c r="N1423" s="3" t="s">
        <v>21823</v>
      </c>
      <c r="U1423" s="3" t="s">
        <v>32695</v>
      </c>
      <c r="AI1423" s="3" t="s">
        <v>29</v>
      </c>
      <c r="AJ1423" s="3" t="s">
        <v>7697</v>
      </c>
      <c r="AM1423" s="3" t="s">
        <v>62</v>
      </c>
      <c r="AZ1423" s="3" t="s">
        <v>32693</v>
      </c>
      <c r="BA1423" s="3" t="s">
        <v>32692</v>
      </c>
      <c r="BB1423" s="3" t="s">
        <v>7889</v>
      </c>
      <c r="BD1423" s="3" t="s">
        <v>30</v>
      </c>
      <c r="BG1423" s="3"/>
    </row>
    <row r="1424" spans="1:59" ht="15" x14ac:dyDescent="0.2">
      <c r="A1424" s="3" t="s">
        <v>32689</v>
      </c>
      <c r="B1424" s="3" t="s">
        <v>32686</v>
      </c>
      <c r="C1424" s="4">
        <v>42790.665983796287</v>
      </c>
      <c r="D1424" s="3" t="s">
        <v>31816</v>
      </c>
      <c r="E1424" s="3" t="s">
        <v>32689</v>
      </c>
      <c r="L1424" s="3" t="s">
        <v>32690</v>
      </c>
      <c r="AZ1424" s="3" t="s">
        <v>32688</v>
      </c>
      <c r="BA1424" s="3" t="s">
        <v>32687</v>
      </c>
      <c r="BD1424" s="3" t="s">
        <v>7641</v>
      </c>
      <c r="BG1424" s="3"/>
    </row>
    <row r="1425" spans="1:59" ht="15" x14ac:dyDescent="0.2">
      <c r="A1425" s="3" t="s">
        <v>32683</v>
      </c>
      <c r="B1425" s="3" t="s">
        <v>32681</v>
      </c>
      <c r="C1425" s="4">
        <v>42790.665972222218</v>
      </c>
      <c r="D1425" s="3" t="s">
        <v>31816</v>
      </c>
      <c r="E1425" s="3" t="s">
        <v>32685</v>
      </c>
      <c r="M1425" s="3" t="s">
        <v>28218</v>
      </c>
      <c r="N1425" s="3" t="s">
        <v>28217</v>
      </c>
      <c r="O1425" s="3" t="s">
        <v>25</v>
      </c>
      <c r="U1425" s="3" t="s">
        <v>32684</v>
      </c>
      <c r="AI1425" s="3" t="s">
        <v>29</v>
      </c>
      <c r="AJ1425" s="3" t="s">
        <v>7697</v>
      </c>
      <c r="AM1425" s="3" t="s">
        <v>24</v>
      </c>
      <c r="AZ1425" s="3" t="s">
        <v>29768</v>
      </c>
      <c r="BA1425" s="3" t="s">
        <v>32682</v>
      </c>
      <c r="BB1425" s="3" t="s">
        <v>244</v>
      </c>
      <c r="BD1425" s="3" t="s">
        <v>30</v>
      </c>
      <c r="BG1425" s="3"/>
    </row>
    <row r="1426" spans="1:59" ht="15" x14ac:dyDescent="0.2">
      <c r="A1426" s="3" t="s">
        <v>32666</v>
      </c>
      <c r="B1426" s="3" t="s">
        <v>32662</v>
      </c>
      <c r="C1426" s="4">
        <v>42790.665972222218</v>
      </c>
      <c r="D1426" s="3" t="s">
        <v>31816</v>
      </c>
      <c r="E1426" s="3" t="s">
        <v>28218</v>
      </c>
      <c r="F1426" s="3" t="s">
        <v>32680</v>
      </c>
      <c r="G1426" s="3" t="s">
        <v>32679</v>
      </c>
      <c r="H1426" s="3" t="s">
        <v>8057</v>
      </c>
      <c r="I1426" s="3" t="s">
        <v>9242</v>
      </c>
      <c r="J1426" s="3" t="s">
        <v>11094</v>
      </c>
      <c r="L1426" s="3" t="s">
        <v>32678</v>
      </c>
      <c r="N1426" s="3" t="s">
        <v>28217</v>
      </c>
      <c r="P1426" s="3" t="s">
        <v>32677</v>
      </c>
      <c r="Q1426" s="3" t="s">
        <v>8019</v>
      </c>
      <c r="R1426" s="3" t="s">
        <v>8400</v>
      </c>
      <c r="S1426" s="3" t="s">
        <v>32676</v>
      </c>
      <c r="T1426" s="3" t="s">
        <v>32675</v>
      </c>
      <c r="U1426" s="3" t="s">
        <v>32674</v>
      </c>
      <c r="W1426" s="3" t="s">
        <v>32673</v>
      </c>
      <c r="X1426" s="3" t="s">
        <v>32672</v>
      </c>
      <c r="Z1426" s="3" t="s">
        <v>32671</v>
      </c>
      <c r="AA1426" s="3" t="s">
        <v>32670</v>
      </c>
      <c r="AB1426" s="3" t="s">
        <v>32669</v>
      </c>
      <c r="AC1426" s="3" t="s">
        <v>11535</v>
      </c>
      <c r="AE1426" s="3" t="s">
        <v>7671</v>
      </c>
      <c r="AF1426" s="3" t="s">
        <v>8010</v>
      </c>
      <c r="AH1426" s="3" t="s">
        <v>32668</v>
      </c>
      <c r="AI1426" s="3" t="s">
        <v>8007</v>
      </c>
      <c r="AJ1426" s="3" t="s">
        <v>7697</v>
      </c>
      <c r="AK1426" s="3" t="s">
        <v>11088</v>
      </c>
      <c r="AQ1426" s="3" t="s">
        <v>32667</v>
      </c>
      <c r="AZ1426" s="3" t="s">
        <v>32665</v>
      </c>
      <c r="BA1426" s="3" t="s">
        <v>32664</v>
      </c>
      <c r="BB1426" s="3" t="s">
        <v>9611</v>
      </c>
      <c r="BD1426" s="3" t="s">
        <v>30</v>
      </c>
      <c r="BE1426" s="3">
        <v>33</v>
      </c>
      <c r="BF1426" s="3" t="s">
        <v>32663</v>
      </c>
      <c r="BG1426" s="3"/>
    </row>
    <row r="1427" spans="1:59" ht="15" x14ac:dyDescent="0.2">
      <c r="A1427" s="3" t="s">
        <v>32659</v>
      </c>
      <c r="B1427" s="3" t="s">
        <v>32657</v>
      </c>
      <c r="C1427" s="4">
        <v>42790.660914351851</v>
      </c>
      <c r="D1427" s="3" t="s">
        <v>7639</v>
      </c>
      <c r="E1427" s="3" t="s">
        <v>32661</v>
      </c>
      <c r="N1427" s="3" t="s">
        <v>13026</v>
      </c>
      <c r="U1427" s="3" t="s">
        <v>32660</v>
      </c>
      <c r="AI1427" s="3" t="s">
        <v>29</v>
      </c>
      <c r="AJ1427" s="3" t="s">
        <v>7697</v>
      </c>
      <c r="AM1427" s="3" t="s">
        <v>62</v>
      </c>
      <c r="AZ1427" s="3" t="s">
        <v>3486</v>
      </c>
      <c r="BA1427" s="3" t="s">
        <v>32658</v>
      </c>
      <c r="BB1427" s="3" t="s">
        <v>22876</v>
      </c>
      <c r="BD1427" s="3" t="s">
        <v>30</v>
      </c>
      <c r="BG1427" s="3"/>
    </row>
    <row r="1428" spans="1:59" ht="15" x14ac:dyDescent="0.2">
      <c r="A1428" s="3" t="s">
        <v>32654</v>
      </c>
      <c r="B1428" s="3" t="s">
        <v>32651</v>
      </c>
      <c r="C1428" s="4">
        <v>42790.660520833328</v>
      </c>
      <c r="D1428" s="3" t="s">
        <v>7639</v>
      </c>
      <c r="E1428" s="3" t="s">
        <v>32656</v>
      </c>
      <c r="N1428" s="3" t="s">
        <v>15687</v>
      </c>
      <c r="U1428" s="3" t="s">
        <v>32655</v>
      </c>
      <c r="AI1428" s="3" t="s">
        <v>29</v>
      </c>
      <c r="AJ1428" s="3" t="s">
        <v>7697</v>
      </c>
      <c r="AM1428" s="3" t="s">
        <v>62</v>
      </c>
      <c r="AZ1428" s="3" t="s">
        <v>32653</v>
      </c>
      <c r="BA1428" s="3" t="s">
        <v>32652</v>
      </c>
      <c r="BB1428" s="3" t="s">
        <v>8693</v>
      </c>
      <c r="BD1428" s="3" t="s">
        <v>30</v>
      </c>
      <c r="BG1428" s="3"/>
    </row>
    <row r="1429" spans="1:59" ht="15" x14ac:dyDescent="0.2">
      <c r="A1429" s="3" t="s">
        <v>32649</v>
      </c>
      <c r="B1429" s="3" t="s">
        <v>32648</v>
      </c>
      <c r="C1429" s="4">
        <v>42789.531840277778</v>
      </c>
      <c r="D1429" s="3" t="s">
        <v>31816</v>
      </c>
      <c r="E1429" s="3" t="s">
        <v>32650</v>
      </c>
      <c r="M1429" s="3" t="s">
        <v>39054</v>
      </c>
      <c r="N1429" s="3" t="s">
        <v>15715</v>
      </c>
      <c r="O1429" s="3" t="s">
        <v>25</v>
      </c>
      <c r="AI1429" s="3" t="s">
        <v>29</v>
      </c>
      <c r="AJ1429" s="3" t="s">
        <v>28</v>
      </c>
      <c r="AM1429" s="3" t="s">
        <v>24</v>
      </c>
      <c r="AZ1429" s="3" t="s">
        <v>23774</v>
      </c>
      <c r="BA1429" s="3" t="s">
        <v>21820</v>
      </c>
      <c r="BB1429" s="3" t="s">
        <v>148</v>
      </c>
      <c r="BD1429" s="3" t="s">
        <v>30</v>
      </c>
      <c r="BG1429" s="3"/>
    </row>
    <row r="1430" spans="1:59" ht="15" x14ac:dyDescent="0.2">
      <c r="A1430" s="3" t="s">
        <v>6885</v>
      </c>
      <c r="B1430" s="3" t="s">
        <v>32646</v>
      </c>
      <c r="C1430" s="4">
        <v>42789.531840277778</v>
      </c>
      <c r="D1430" s="3" t="s">
        <v>31816</v>
      </c>
      <c r="E1430" s="3" t="s">
        <v>32647</v>
      </c>
      <c r="M1430" s="3" t="s">
        <v>39038</v>
      </c>
      <c r="N1430" s="3" t="s">
        <v>9767</v>
      </c>
      <c r="O1430" s="3" t="s">
        <v>25</v>
      </c>
      <c r="AI1430" s="3" t="s">
        <v>29</v>
      </c>
      <c r="AJ1430" s="3" t="s">
        <v>28</v>
      </c>
      <c r="AM1430" s="3" t="s">
        <v>24</v>
      </c>
      <c r="AZ1430" s="3" t="s">
        <v>3187</v>
      </c>
      <c r="BA1430" s="3" t="s">
        <v>3188</v>
      </c>
      <c r="BB1430" s="3" t="s">
        <v>790</v>
      </c>
      <c r="BD1430" s="3" t="s">
        <v>30</v>
      </c>
      <c r="BG1430" s="3"/>
    </row>
    <row r="1431" spans="1:59" ht="15" x14ac:dyDescent="0.2">
      <c r="A1431" s="3" t="s">
        <v>6599</v>
      </c>
      <c r="B1431" s="3" t="s">
        <v>32644</v>
      </c>
      <c r="C1431" s="4">
        <v>42789.531840277778</v>
      </c>
      <c r="D1431" s="3" t="s">
        <v>31816</v>
      </c>
      <c r="E1431" s="3" t="s">
        <v>32645</v>
      </c>
      <c r="M1431" s="3" t="s">
        <v>11180</v>
      </c>
      <c r="N1431" s="3" t="s">
        <v>11175</v>
      </c>
      <c r="O1431" s="3" t="s">
        <v>25</v>
      </c>
      <c r="AI1431" s="3" t="s">
        <v>29</v>
      </c>
      <c r="AJ1431" s="3" t="s">
        <v>28</v>
      </c>
      <c r="AM1431" s="3" t="s">
        <v>24</v>
      </c>
      <c r="AZ1431" s="3" t="s">
        <v>1859</v>
      </c>
      <c r="BA1431" s="3" t="s">
        <v>1860</v>
      </c>
      <c r="BB1431" s="3" t="s">
        <v>1861</v>
      </c>
      <c r="BD1431" s="3" t="s">
        <v>30</v>
      </c>
      <c r="BG1431" s="3"/>
    </row>
    <row r="1432" spans="1:59" ht="15" x14ac:dyDescent="0.2">
      <c r="A1432" s="3" t="s">
        <v>6342</v>
      </c>
      <c r="B1432" s="3" t="s">
        <v>32642</v>
      </c>
      <c r="C1432" s="4">
        <v>42789.531840277778</v>
      </c>
      <c r="D1432" s="3" t="s">
        <v>31816</v>
      </c>
      <c r="E1432" s="3" t="s">
        <v>32643</v>
      </c>
      <c r="M1432" s="3" t="s">
        <v>11180</v>
      </c>
      <c r="N1432" s="3" t="s">
        <v>11175</v>
      </c>
      <c r="O1432" s="3" t="s">
        <v>25</v>
      </c>
      <c r="AI1432" s="3" t="s">
        <v>29</v>
      </c>
      <c r="AJ1432" s="3" t="s">
        <v>28</v>
      </c>
      <c r="AM1432" s="3" t="s">
        <v>24</v>
      </c>
      <c r="AZ1432" s="3" t="s">
        <v>379</v>
      </c>
      <c r="BA1432" s="3" t="s">
        <v>380</v>
      </c>
      <c r="BB1432" s="3" t="s">
        <v>381</v>
      </c>
      <c r="BD1432" s="3" t="s">
        <v>30</v>
      </c>
      <c r="BG1432" s="3"/>
    </row>
    <row r="1433" spans="1:59" ht="15" x14ac:dyDescent="0.2">
      <c r="A1433" s="3" t="s">
        <v>7558</v>
      </c>
      <c r="B1433" s="3" t="s">
        <v>32640</v>
      </c>
      <c r="C1433" s="4">
        <v>42789.531828703701</v>
      </c>
      <c r="D1433" s="3" t="s">
        <v>31816</v>
      </c>
      <c r="E1433" s="3" t="s">
        <v>32641</v>
      </c>
      <c r="M1433" s="3" t="s">
        <v>39055</v>
      </c>
      <c r="N1433" s="3" t="s">
        <v>15948</v>
      </c>
      <c r="O1433" s="3" t="s">
        <v>25</v>
      </c>
      <c r="AI1433" s="3" t="s">
        <v>29</v>
      </c>
      <c r="AJ1433" s="3" t="s">
        <v>28</v>
      </c>
      <c r="AM1433" s="3" t="s">
        <v>24</v>
      </c>
      <c r="AZ1433" s="3" t="s">
        <v>6040</v>
      </c>
      <c r="BA1433" s="3" t="s">
        <v>6041</v>
      </c>
      <c r="BB1433" s="3" t="s">
        <v>275</v>
      </c>
      <c r="BD1433" s="3" t="s">
        <v>30</v>
      </c>
      <c r="BG1433" s="3"/>
    </row>
    <row r="1434" spans="1:59" ht="15" x14ac:dyDescent="0.2">
      <c r="A1434" s="3" t="s">
        <v>7301</v>
      </c>
      <c r="B1434" s="3" t="s">
        <v>32637</v>
      </c>
      <c r="C1434" s="4">
        <v>42789.531828703701</v>
      </c>
      <c r="D1434" s="3" t="s">
        <v>31816</v>
      </c>
      <c r="E1434" s="3" t="s">
        <v>32639</v>
      </c>
      <c r="L1434" s="3" t="s">
        <v>32638</v>
      </c>
      <c r="M1434" s="3" t="s">
        <v>39055</v>
      </c>
      <c r="N1434" s="3" t="s">
        <v>15948</v>
      </c>
      <c r="O1434" s="3" t="s">
        <v>25</v>
      </c>
      <c r="AI1434" s="3" t="s">
        <v>29</v>
      </c>
      <c r="AJ1434" s="3" t="s">
        <v>28</v>
      </c>
      <c r="AM1434" s="3" t="s">
        <v>24</v>
      </c>
      <c r="AZ1434" s="3" t="s">
        <v>4968</v>
      </c>
      <c r="BA1434" s="3" t="s">
        <v>4969</v>
      </c>
      <c r="BB1434" s="3" t="s">
        <v>1388</v>
      </c>
      <c r="BD1434" s="3" t="s">
        <v>30</v>
      </c>
      <c r="BG1434" s="3"/>
    </row>
    <row r="1435" spans="1:59" ht="15" x14ac:dyDescent="0.2">
      <c r="A1435" s="3" t="s">
        <v>32636</v>
      </c>
      <c r="B1435" s="3" t="s">
        <v>32633</v>
      </c>
      <c r="C1435" s="4">
        <v>42789.531828703701</v>
      </c>
      <c r="D1435" s="3" t="s">
        <v>31816</v>
      </c>
      <c r="E1435" s="3" t="s">
        <v>32636</v>
      </c>
      <c r="L1435" s="3" t="s">
        <v>32617</v>
      </c>
      <c r="AZ1435" s="3" t="s">
        <v>32635</v>
      </c>
      <c r="BA1435" s="3" t="s">
        <v>32634</v>
      </c>
      <c r="BD1435" s="3" t="s">
        <v>7641</v>
      </c>
      <c r="BG1435" s="3"/>
    </row>
    <row r="1436" spans="1:59" ht="15" x14ac:dyDescent="0.2">
      <c r="A1436" s="3" t="s">
        <v>7291</v>
      </c>
      <c r="B1436" s="3" t="s">
        <v>32631</v>
      </c>
      <c r="C1436" s="4">
        <v>42789.531828703701</v>
      </c>
      <c r="D1436" s="3" t="s">
        <v>31816</v>
      </c>
      <c r="E1436" s="3" t="s">
        <v>32632</v>
      </c>
      <c r="M1436" s="3" t="s">
        <v>17696</v>
      </c>
      <c r="N1436" s="3" t="s">
        <v>17692</v>
      </c>
      <c r="O1436" s="3" t="s">
        <v>25</v>
      </c>
      <c r="AI1436" s="3" t="s">
        <v>29</v>
      </c>
      <c r="AJ1436" s="3" t="s">
        <v>28</v>
      </c>
      <c r="AM1436" s="3" t="s">
        <v>24</v>
      </c>
      <c r="AZ1436" s="3" t="s">
        <v>4929</v>
      </c>
      <c r="BA1436" s="3" t="s">
        <v>4930</v>
      </c>
      <c r="BB1436" s="3" t="s">
        <v>1248</v>
      </c>
      <c r="BD1436" s="3" t="s">
        <v>30</v>
      </c>
      <c r="BG1436" s="3"/>
    </row>
    <row r="1437" spans="1:59" ht="15" x14ac:dyDescent="0.2">
      <c r="A1437" s="3" t="s">
        <v>32629</v>
      </c>
      <c r="B1437" s="3" t="s">
        <v>32627</v>
      </c>
      <c r="C1437" s="4">
        <v>42789.531828703701</v>
      </c>
      <c r="D1437" s="3" t="s">
        <v>31816</v>
      </c>
      <c r="E1437" s="3" t="s">
        <v>32629</v>
      </c>
      <c r="L1437" s="3" t="s">
        <v>32630</v>
      </c>
      <c r="AZ1437" s="3" t="s">
        <v>32628</v>
      </c>
      <c r="BA1437" s="3" t="s">
        <v>9867</v>
      </c>
      <c r="BD1437" s="3" t="s">
        <v>7641</v>
      </c>
      <c r="BG1437" s="3"/>
    </row>
    <row r="1438" spans="1:59" ht="15" x14ac:dyDescent="0.2">
      <c r="A1438" s="3" t="s">
        <v>32625</v>
      </c>
      <c r="B1438" s="3" t="s">
        <v>32624</v>
      </c>
      <c r="C1438" s="4">
        <v>42789.531828703701</v>
      </c>
      <c r="D1438" s="3" t="s">
        <v>31816</v>
      </c>
      <c r="E1438" s="3" t="s">
        <v>32625</v>
      </c>
      <c r="L1438" s="3" t="s">
        <v>32626</v>
      </c>
      <c r="AZ1438" s="3" t="s">
        <v>4290</v>
      </c>
      <c r="BA1438" s="3" t="s">
        <v>11923</v>
      </c>
      <c r="BD1438" s="3" t="s">
        <v>7641</v>
      </c>
      <c r="BG1438" s="3"/>
    </row>
    <row r="1439" spans="1:59" ht="15" x14ac:dyDescent="0.2">
      <c r="A1439" s="3" t="s">
        <v>6996</v>
      </c>
      <c r="B1439" s="3" t="s">
        <v>32621</v>
      </c>
      <c r="C1439" s="4">
        <v>42789.531828703701</v>
      </c>
      <c r="D1439" s="3" t="s">
        <v>31816</v>
      </c>
      <c r="E1439" s="3" t="s">
        <v>32623</v>
      </c>
      <c r="M1439" s="3" t="s">
        <v>17696</v>
      </c>
      <c r="N1439" s="3" t="s">
        <v>17692</v>
      </c>
      <c r="O1439" s="3" t="s">
        <v>25</v>
      </c>
      <c r="U1439" s="3" t="s">
        <v>32622</v>
      </c>
      <c r="AI1439" s="3" t="s">
        <v>29</v>
      </c>
      <c r="AJ1439" s="3" t="s">
        <v>28</v>
      </c>
      <c r="AM1439" s="3" t="s">
        <v>24</v>
      </c>
      <c r="AN1439" s="3" t="s">
        <v>1720</v>
      </c>
      <c r="AZ1439" s="3" t="s">
        <v>3671</v>
      </c>
      <c r="BA1439" s="3" t="s">
        <v>3672</v>
      </c>
      <c r="BB1439" s="3" t="s">
        <v>23</v>
      </c>
      <c r="BD1439" s="3" t="s">
        <v>30</v>
      </c>
      <c r="BG1439" s="3"/>
    </row>
    <row r="1440" spans="1:59" ht="15" x14ac:dyDescent="0.2">
      <c r="A1440" s="3" t="s">
        <v>32620</v>
      </c>
      <c r="B1440" s="3" t="s">
        <v>32618</v>
      </c>
      <c r="C1440" s="4">
        <v>42789.531828703701</v>
      </c>
      <c r="D1440" s="3" t="s">
        <v>31816</v>
      </c>
      <c r="E1440" s="3" t="s">
        <v>32620</v>
      </c>
      <c r="L1440" s="3" t="s">
        <v>32617</v>
      </c>
      <c r="AZ1440" s="3" t="s">
        <v>32619</v>
      </c>
      <c r="BA1440" s="3" t="s">
        <v>14984</v>
      </c>
      <c r="BD1440" s="3" t="s">
        <v>7641</v>
      </c>
      <c r="BG1440" s="3"/>
    </row>
    <row r="1441" spans="1:59" ht="15" x14ac:dyDescent="0.2">
      <c r="A1441" s="3" t="s">
        <v>32616</v>
      </c>
      <c r="B1441" s="3" t="s">
        <v>32614</v>
      </c>
      <c r="C1441" s="4">
        <v>42789.531828703701</v>
      </c>
      <c r="D1441" s="3" t="s">
        <v>31816</v>
      </c>
      <c r="E1441" s="3" t="s">
        <v>32616</v>
      </c>
      <c r="L1441" s="3" t="s">
        <v>32617</v>
      </c>
      <c r="AZ1441" s="3" t="s">
        <v>32615</v>
      </c>
      <c r="BA1441" s="3" t="s">
        <v>18205</v>
      </c>
      <c r="BD1441" s="3" t="s">
        <v>7641</v>
      </c>
      <c r="BG1441" s="3"/>
    </row>
    <row r="1442" spans="1:59" ht="15" x14ac:dyDescent="0.2">
      <c r="A1442" s="3" t="s">
        <v>6370</v>
      </c>
      <c r="B1442" s="3" t="s">
        <v>32612</v>
      </c>
      <c r="C1442" s="4">
        <v>42789.531817129631</v>
      </c>
      <c r="D1442" s="3" t="s">
        <v>31816</v>
      </c>
      <c r="E1442" s="3" t="s">
        <v>6370</v>
      </c>
      <c r="L1442" s="3" t="s">
        <v>32613</v>
      </c>
      <c r="AZ1442" s="3" t="s">
        <v>544</v>
      </c>
      <c r="BA1442" s="3" t="s">
        <v>591</v>
      </c>
      <c r="BD1442" s="3" t="s">
        <v>7641</v>
      </c>
      <c r="BG1442" s="3"/>
    </row>
    <row r="1443" spans="1:59" ht="15" x14ac:dyDescent="0.2">
      <c r="A1443" s="3" t="s">
        <v>32610</v>
      </c>
      <c r="B1443" s="3" t="s">
        <v>32607</v>
      </c>
      <c r="C1443" s="4">
        <v>42789.531817129631</v>
      </c>
      <c r="D1443" s="3" t="s">
        <v>31816</v>
      </c>
      <c r="E1443" s="3" t="s">
        <v>32610</v>
      </c>
      <c r="L1443" s="3" t="s">
        <v>32611</v>
      </c>
      <c r="AZ1443" s="3" t="s">
        <v>32609</v>
      </c>
      <c r="BA1443" s="3" t="s">
        <v>32608</v>
      </c>
      <c r="BD1443" s="3" t="s">
        <v>7641</v>
      </c>
      <c r="BG1443" s="3"/>
    </row>
    <row r="1444" spans="1:59" ht="15" x14ac:dyDescent="0.2">
      <c r="A1444" s="3" t="s">
        <v>6722</v>
      </c>
      <c r="B1444" s="3" t="s">
        <v>32604</v>
      </c>
      <c r="C1444" s="4">
        <v>42789.531817129631</v>
      </c>
      <c r="D1444" s="3" t="s">
        <v>31816</v>
      </c>
      <c r="E1444" s="3" t="s">
        <v>32606</v>
      </c>
      <c r="M1444" s="3" t="s">
        <v>13206</v>
      </c>
      <c r="N1444" s="3" t="s">
        <v>13205</v>
      </c>
      <c r="O1444" s="3" t="s">
        <v>25</v>
      </c>
      <c r="U1444" s="3" t="s">
        <v>32605</v>
      </c>
      <c r="AI1444" s="3" t="s">
        <v>29</v>
      </c>
      <c r="AJ1444" s="3" t="s">
        <v>28</v>
      </c>
      <c r="AM1444" s="3" t="s">
        <v>24</v>
      </c>
      <c r="AZ1444" s="3" t="s">
        <v>2420</v>
      </c>
      <c r="BA1444" s="3" t="s">
        <v>2421</v>
      </c>
      <c r="BB1444" s="3" t="s">
        <v>1248</v>
      </c>
      <c r="BD1444" s="3" t="s">
        <v>30</v>
      </c>
      <c r="BG1444" s="3"/>
    </row>
    <row r="1445" spans="1:59" ht="15" x14ac:dyDescent="0.2">
      <c r="A1445" s="3" t="s">
        <v>6910</v>
      </c>
      <c r="B1445" s="3" t="s">
        <v>32602</v>
      </c>
      <c r="C1445" s="4">
        <v>42789.531817129631</v>
      </c>
      <c r="D1445" s="3" t="s">
        <v>31816</v>
      </c>
      <c r="E1445" s="3" t="s">
        <v>32603</v>
      </c>
      <c r="M1445" s="3" t="s">
        <v>39028</v>
      </c>
      <c r="N1445" s="3" t="s">
        <v>8049</v>
      </c>
      <c r="O1445" s="3" t="s">
        <v>185</v>
      </c>
      <c r="AI1445" s="3" t="s">
        <v>29</v>
      </c>
      <c r="AJ1445" s="3" t="s">
        <v>28</v>
      </c>
      <c r="AM1445" s="3" t="s">
        <v>24</v>
      </c>
      <c r="AZ1445" s="3" t="s">
        <v>3286</v>
      </c>
      <c r="BA1445" s="3" t="s">
        <v>3287</v>
      </c>
      <c r="BB1445" s="3" t="s">
        <v>903</v>
      </c>
      <c r="BD1445" s="3" t="s">
        <v>30</v>
      </c>
      <c r="BG1445" s="3"/>
    </row>
    <row r="1446" spans="1:59" ht="15" x14ac:dyDescent="0.2">
      <c r="A1446" s="3" t="s">
        <v>7391</v>
      </c>
      <c r="B1446" s="3" t="s">
        <v>32600</v>
      </c>
      <c r="C1446" s="4">
        <v>42789.531817129631</v>
      </c>
      <c r="D1446" s="3" t="s">
        <v>31816</v>
      </c>
      <c r="E1446" s="3" t="s">
        <v>32601</v>
      </c>
      <c r="M1446" s="3" t="s">
        <v>39059</v>
      </c>
      <c r="N1446" s="3" t="s">
        <v>18480</v>
      </c>
      <c r="O1446" s="3" t="s">
        <v>185</v>
      </c>
      <c r="AI1446" s="3" t="s">
        <v>29</v>
      </c>
      <c r="AJ1446" s="3" t="s">
        <v>28</v>
      </c>
      <c r="AM1446" s="3" t="s">
        <v>24</v>
      </c>
      <c r="AZ1446" s="3" t="s">
        <v>5345</v>
      </c>
      <c r="BA1446" s="3" t="s">
        <v>5346</v>
      </c>
      <c r="BB1446" s="3" t="s">
        <v>672</v>
      </c>
      <c r="BD1446" s="3" t="s">
        <v>30</v>
      </c>
      <c r="BG1446" s="3"/>
    </row>
    <row r="1447" spans="1:59" ht="15" x14ac:dyDescent="0.2">
      <c r="A1447" s="3" t="s">
        <v>7355</v>
      </c>
      <c r="B1447" s="3" t="s">
        <v>32598</v>
      </c>
      <c r="C1447" s="4">
        <v>42789.531817129631</v>
      </c>
      <c r="D1447" s="3" t="s">
        <v>31816</v>
      </c>
      <c r="E1447" s="3" t="s">
        <v>32599</v>
      </c>
      <c r="M1447" s="3" t="s">
        <v>39059</v>
      </c>
      <c r="N1447" s="3" t="s">
        <v>18480</v>
      </c>
      <c r="O1447" s="3" t="s">
        <v>25</v>
      </c>
      <c r="AI1447" s="3" t="s">
        <v>29</v>
      </c>
      <c r="AJ1447" s="3" t="s">
        <v>28</v>
      </c>
      <c r="AM1447" s="3" t="s">
        <v>24</v>
      </c>
      <c r="AZ1447" s="3" t="s">
        <v>2704</v>
      </c>
      <c r="BA1447" s="3" t="s">
        <v>5196</v>
      </c>
      <c r="BB1447" s="3" t="s">
        <v>395</v>
      </c>
      <c r="BD1447" s="3" t="s">
        <v>30</v>
      </c>
      <c r="BG1447" s="3"/>
    </row>
    <row r="1448" spans="1:59" ht="15" x14ac:dyDescent="0.2">
      <c r="A1448" s="3" t="s">
        <v>6853</v>
      </c>
      <c r="B1448" s="3" t="s">
        <v>32596</v>
      </c>
      <c r="C1448" s="4">
        <v>42789.531817129631</v>
      </c>
      <c r="D1448" s="3" t="s">
        <v>31816</v>
      </c>
      <c r="E1448" s="3" t="s">
        <v>32597</v>
      </c>
      <c r="M1448" s="3" t="s">
        <v>39059</v>
      </c>
      <c r="N1448" s="3" t="s">
        <v>18480</v>
      </c>
      <c r="O1448" s="3" t="s">
        <v>25</v>
      </c>
      <c r="AI1448" s="3" t="s">
        <v>29</v>
      </c>
      <c r="AJ1448" s="3" t="s">
        <v>28</v>
      </c>
      <c r="AM1448" s="3" t="s">
        <v>24</v>
      </c>
      <c r="AZ1448" s="3" t="s">
        <v>3041</v>
      </c>
      <c r="BA1448" s="3" t="s">
        <v>3042</v>
      </c>
      <c r="BB1448" s="3" t="s">
        <v>395</v>
      </c>
      <c r="BD1448" s="3" t="s">
        <v>30</v>
      </c>
      <c r="BG1448" s="3"/>
    </row>
    <row r="1449" spans="1:59" ht="15" x14ac:dyDescent="0.2">
      <c r="A1449" s="3" t="s">
        <v>6759</v>
      </c>
      <c r="B1449" s="3" t="s">
        <v>32594</v>
      </c>
      <c r="C1449" s="4">
        <v>42789.531817129631</v>
      </c>
      <c r="D1449" s="3" t="s">
        <v>31816</v>
      </c>
      <c r="E1449" s="3" t="s">
        <v>32595</v>
      </c>
      <c r="M1449" s="3" t="s">
        <v>39059</v>
      </c>
      <c r="N1449" s="3" t="s">
        <v>18480</v>
      </c>
      <c r="O1449" s="3" t="s">
        <v>185</v>
      </c>
      <c r="AI1449" s="3" t="s">
        <v>29</v>
      </c>
      <c r="AJ1449" s="3" t="s">
        <v>28</v>
      </c>
      <c r="AM1449" s="3" t="s">
        <v>24</v>
      </c>
      <c r="AZ1449" s="3" t="s">
        <v>2596</v>
      </c>
      <c r="BA1449" s="3" t="s">
        <v>2593</v>
      </c>
      <c r="BB1449" s="3" t="s">
        <v>2597</v>
      </c>
      <c r="BD1449" s="3" t="s">
        <v>30</v>
      </c>
      <c r="BG1449" s="3"/>
    </row>
    <row r="1450" spans="1:59" ht="15" x14ac:dyDescent="0.2">
      <c r="A1450" s="3" t="s">
        <v>32592</v>
      </c>
      <c r="B1450" s="3" t="s">
        <v>32590</v>
      </c>
      <c r="C1450" s="4">
        <v>42789.531817129631</v>
      </c>
      <c r="D1450" s="3" t="s">
        <v>31816</v>
      </c>
      <c r="E1450" s="3" t="s">
        <v>32593</v>
      </c>
      <c r="M1450" s="3" t="s">
        <v>39027</v>
      </c>
      <c r="N1450" s="3" t="s">
        <v>7967</v>
      </c>
      <c r="O1450" s="3" t="s">
        <v>185</v>
      </c>
      <c r="AI1450" s="3" t="s">
        <v>29</v>
      </c>
      <c r="AJ1450" s="3" t="s">
        <v>28</v>
      </c>
      <c r="AM1450" s="3" t="s">
        <v>24</v>
      </c>
      <c r="AZ1450" s="3" t="s">
        <v>32591</v>
      </c>
      <c r="BA1450" s="3" t="s">
        <v>23091</v>
      </c>
      <c r="BB1450" s="3" t="s">
        <v>176</v>
      </c>
      <c r="BD1450" s="3" t="s">
        <v>30</v>
      </c>
      <c r="BG1450" s="3"/>
    </row>
    <row r="1451" spans="1:59" ht="15" x14ac:dyDescent="0.2">
      <c r="A1451" s="3" t="s">
        <v>7247</v>
      </c>
      <c r="B1451" s="3" t="s">
        <v>32588</v>
      </c>
      <c r="C1451" s="4">
        <v>42789.531805555547</v>
      </c>
      <c r="D1451" s="3" t="s">
        <v>31816</v>
      </c>
      <c r="E1451" s="3" t="s">
        <v>32589</v>
      </c>
      <c r="M1451" s="3" t="s">
        <v>39027</v>
      </c>
      <c r="N1451" s="3" t="s">
        <v>7967</v>
      </c>
      <c r="O1451" s="3" t="s">
        <v>25</v>
      </c>
      <c r="AI1451" s="3" t="s">
        <v>29</v>
      </c>
      <c r="AJ1451" s="3" t="s">
        <v>28</v>
      </c>
      <c r="AM1451" s="3" t="s">
        <v>24</v>
      </c>
      <c r="AZ1451" s="3" t="s">
        <v>4747</v>
      </c>
      <c r="BA1451" s="3" t="s">
        <v>4748</v>
      </c>
      <c r="BB1451" s="3" t="s">
        <v>2669</v>
      </c>
      <c r="BD1451" s="3" t="s">
        <v>30</v>
      </c>
      <c r="BG1451" s="3"/>
    </row>
    <row r="1452" spans="1:59" ht="15" x14ac:dyDescent="0.2">
      <c r="A1452" s="3" t="s">
        <v>7206</v>
      </c>
      <c r="B1452" s="3" t="s">
        <v>32586</v>
      </c>
      <c r="C1452" s="4">
        <v>42789.531805555547</v>
      </c>
      <c r="D1452" s="3" t="s">
        <v>31816</v>
      </c>
      <c r="E1452" s="3" t="s">
        <v>32587</v>
      </c>
      <c r="M1452" s="3" t="s">
        <v>39027</v>
      </c>
      <c r="N1452" s="3" t="s">
        <v>7967</v>
      </c>
      <c r="O1452" s="3" t="s">
        <v>25</v>
      </c>
      <c r="AI1452" s="3" t="s">
        <v>29</v>
      </c>
      <c r="AJ1452" s="3" t="s">
        <v>28</v>
      </c>
      <c r="AM1452" s="3" t="s">
        <v>24</v>
      </c>
      <c r="AZ1452" s="3" t="s">
        <v>4570</v>
      </c>
      <c r="BA1452" s="3" t="s">
        <v>4571</v>
      </c>
      <c r="BB1452" s="3" t="s">
        <v>2669</v>
      </c>
      <c r="BD1452" s="3" t="s">
        <v>30</v>
      </c>
      <c r="BG1452" s="3"/>
    </row>
    <row r="1453" spans="1:59" ht="15" x14ac:dyDescent="0.2">
      <c r="A1453" s="3" t="s">
        <v>6942</v>
      </c>
      <c r="B1453" s="3" t="s">
        <v>32584</v>
      </c>
      <c r="C1453" s="4">
        <v>42789.531805555547</v>
      </c>
      <c r="D1453" s="3" t="s">
        <v>31816</v>
      </c>
      <c r="E1453" s="3" t="s">
        <v>32585</v>
      </c>
      <c r="M1453" s="3" t="s">
        <v>39027</v>
      </c>
      <c r="N1453" s="3" t="s">
        <v>7967</v>
      </c>
      <c r="O1453" s="3" t="s">
        <v>25</v>
      </c>
      <c r="AI1453" s="3" t="s">
        <v>29</v>
      </c>
      <c r="AJ1453" s="3" t="s">
        <v>28</v>
      </c>
      <c r="AM1453" s="3" t="s">
        <v>24</v>
      </c>
      <c r="AZ1453" s="3" t="s">
        <v>3435</v>
      </c>
      <c r="BA1453" s="3" t="s">
        <v>3436</v>
      </c>
      <c r="BB1453" s="3" t="s">
        <v>643</v>
      </c>
      <c r="BD1453" s="3" t="s">
        <v>30</v>
      </c>
      <c r="BG1453" s="3"/>
    </row>
    <row r="1454" spans="1:59" ht="15" x14ac:dyDescent="0.2">
      <c r="A1454" s="3" t="s">
        <v>6355</v>
      </c>
      <c r="B1454" s="3" t="s">
        <v>32582</v>
      </c>
      <c r="C1454" s="4">
        <v>42789.531805555547</v>
      </c>
      <c r="D1454" s="3" t="s">
        <v>31816</v>
      </c>
      <c r="E1454" s="3" t="s">
        <v>32583</v>
      </c>
      <c r="M1454" s="3" t="s">
        <v>39027</v>
      </c>
      <c r="N1454" s="3" t="s">
        <v>7967</v>
      </c>
      <c r="O1454" s="3" t="s">
        <v>25</v>
      </c>
      <c r="AI1454" s="3" t="s">
        <v>29</v>
      </c>
      <c r="AJ1454" s="3" t="s">
        <v>28</v>
      </c>
      <c r="AM1454" s="3" t="s">
        <v>24</v>
      </c>
      <c r="AZ1454" s="3" t="s">
        <v>482</v>
      </c>
      <c r="BA1454" s="3" t="s">
        <v>483</v>
      </c>
      <c r="BB1454" s="3" t="s">
        <v>484</v>
      </c>
      <c r="BD1454" s="3" t="s">
        <v>30</v>
      </c>
      <c r="BG1454" s="3"/>
    </row>
    <row r="1455" spans="1:59" ht="15" x14ac:dyDescent="0.2">
      <c r="A1455" s="3" t="s">
        <v>32580</v>
      </c>
      <c r="B1455" s="3" t="s">
        <v>32579</v>
      </c>
      <c r="C1455" s="4">
        <v>42789.531805555547</v>
      </c>
      <c r="D1455" s="3" t="s">
        <v>31816</v>
      </c>
      <c r="E1455" s="3" t="s">
        <v>32580</v>
      </c>
      <c r="L1455" s="3" t="s">
        <v>32581</v>
      </c>
      <c r="AZ1455" s="3" t="s">
        <v>9613</v>
      </c>
      <c r="BA1455" s="3" t="s">
        <v>10434</v>
      </c>
      <c r="BD1455" s="3" t="s">
        <v>7641</v>
      </c>
      <c r="BG1455" s="3"/>
    </row>
    <row r="1456" spans="1:59" ht="15" x14ac:dyDescent="0.2">
      <c r="A1456" s="3" t="s">
        <v>32577</v>
      </c>
      <c r="B1456" s="3" t="s">
        <v>32575</v>
      </c>
      <c r="C1456" s="4">
        <v>42789.531805555547</v>
      </c>
      <c r="D1456" s="3" t="s">
        <v>31816</v>
      </c>
      <c r="E1456" s="3" t="s">
        <v>32577</v>
      </c>
      <c r="L1456" s="3" t="s">
        <v>32578</v>
      </c>
      <c r="AJ1456" s="3" t="s">
        <v>28</v>
      </c>
      <c r="AZ1456" s="3" t="s">
        <v>32576</v>
      </c>
      <c r="BA1456" s="3" t="s">
        <v>2370</v>
      </c>
      <c r="BD1456" s="3" t="s">
        <v>7641</v>
      </c>
      <c r="BG1456" s="3"/>
    </row>
    <row r="1457" spans="1:59" ht="15" x14ac:dyDescent="0.2">
      <c r="A1457" s="3" t="s">
        <v>7046</v>
      </c>
      <c r="B1457" s="3" t="s">
        <v>32573</v>
      </c>
      <c r="C1457" s="4">
        <v>42789.531805555547</v>
      </c>
      <c r="D1457" s="3" t="s">
        <v>31816</v>
      </c>
      <c r="E1457" s="3" t="s">
        <v>32574</v>
      </c>
      <c r="M1457" s="3" t="s">
        <v>39035</v>
      </c>
      <c r="N1457" s="3" t="s">
        <v>9111</v>
      </c>
      <c r="O1457" s="3" t="s">
        <v>25</v>
      </c>
      <c r="AI1457" s="3" t="s">
        <v>29</v>
      </c>
      <c r="AJ1457" s="3" t="s">
        <v>28</v>
      </c>
      <c r="AM1457" s="3" t="s">
        <v>24</v>
      </c>
      <c r="AZ1457" s="3" t="s">
        <v>3885</v>
      </c>
      <c r="BA1457" s="3" t="s">
        <v>3886</v>
      </c>
      <c r="BB1457" s="3" t="s">
        <v>3887</v>
      </c>
      <c r="BD1457" s="3" t="s">
        <v>30</v>
      </c>
      <c r="BG1457" s="3"/>
    </row>
    <row r="1458" spans="1:59" ht="15" x14ac:dyDescent="0.2">
      <c r="A1458" s="3" t="s">
        <v>32571</v>
      </c>
      <c r="B1458" s="3" t="s">
        <v>32570</v>
      </c>
      <c r="C1458" s="4">
        <v>42789.531805555547</v>
      </c>
      <c r="D1458" s="3" t="s">
        <v>31816</v>
      </c>
      <c r="E1458" s="3" t="s">
        <v>32572</v>
      </c>
      <c r="M1458" s="3" t="s">
        <v>39071</v>
      </c>
      <c r="N1458" s="3" t="s">
        <v>24595</v>
      </c>
      <c r="O1458" s="3" t="s">
        <v>25</v>
      </c>
      <c r="AI1458" s="3" t="s">
        <v>29</v>
      </c>
      <c r="AJ1458" s="3" t="s">
        <v>28</v>
      </c>
      <c r="AM1458" s="3" t="s">
        <v>24</v>
      </c>
      <c r="AZ1458" s="3" t="s">
        <v>1590</v>
      </c>
      <c r="BA1458" s="3" t="s">
        <v>5462</v>
      </c>
      <c r="BB1458" s="3" t="s">
        <v>148</v>
      </c>
      <c r="BD1458" s="3" t="s">
        <v>30</v>
      </c>
      <c r="BG1458" s="3"/>
    </row>
    <row r="1459" spans="1:59" ht="15" x14ac:dyDescent="0.2">
      <c r="A1459" s="3" t="s">
        <v>7223</v>
      </c>
      <c r="B1459" s="3" t="s">
        <v>32568</v>
      </c>
      <c r="C1459" s="4">
        <v>42789.531805555547</v>
      </c>
      <c r="D1459" s="3" t="s">
        <v>31816</v>
      </c>
      <c r="E1459" s="3" t="s">
        <v>32569</v>
      </c>
      <c r="M1459" s="3" t="s">
        <v>39071</v>
      </c>
      <c r="N1459" s="3" t="s">
        <v>24595</v>
      </c>
      <c r="O1459" s="3" t="s">
        <v>25</v>
      </c>
      <c r="AI1459" s="3" t="s">
        <v>29</v>
      </c>
      <c r="AJ1459" s="3" t="s">
        <v>28</v>
      </c>
      <c r="AM1459" s="3" t="s">
        <v>24</v>
      </c>
      <c r="AZ1459" s="3" t="s">
        <v>4648</v>
      </c>
      <c r="BA1459" s="3" t="s">
        <v>4649</v>
      </c>
      <c r="BB1459" s="3" t="s">
        <v>4650</v>
      </c>
      <c r="BD1459" s="3" t="s">
        <v>30</v>
      </c>
      <c r="BG1459" s="3"/>
    </row>
    <row r="1460" spans="1:59" ht="15" x14ac:dyDescent="0.2">
      <c r="A1460" s="3" t="s">
        <v>7032</v>
      </c>
      <c r="B1460" s="3" t="s">
        <v>32565</v>
      </c>
      <c r="C1460" s="4">
        <v>42789.531793981478</v>
      </c>
      <c r="D1460" s="3" t="s">
        <v>31816</v>
      </c>
      <c r="E1460" s="3" t="s">
        <v>32567</v>
      </c>
      <c r="L1460" s="3" t="s">
        <v>29816</v>
      </c>
      <c r="N1460" s="3" t="s">
        <v>177</v>
      </c>
      <c r="O1460" s="3" t="s">
        <v>185</v>
      </c>
      <c r="U1460" s="3" t="s">
        <v>32566</v>
      </c>
      <c r="AI1460" s="3" t="s">
        <v>29</v>
      </c>
      <c r="AJ1460" s="3" t="s">
        <v>28</v>
      </c>
      <c r="AM1460" s="3" t="s">
        <v>62</v>
      </c>
      <c r="AZ1460" s="3" t="s">
        <v>3829</v>
      </c>
      <c r="BA1460" s="3" t="s">
        <v>3830</v>
      </c>
      <c r="BB1460" s="3" t="s">
        <v>184</v>
      </c>
      <c r="BD1460" s="3" t="s">
        <v>30</v>
      </c>
      <c r="BG1460" s="3"/>
    </row>
    <row r="1461" spans="1:59" ht="15" x14ac:dyDescent="0.2">
      <c r="A1461" s="3" t="s">
        <v>32563</v>
      </c>
      <c r="B1461" s="3" t="s">
        <v>32561</v>
      </c>
      <c r="C1461" s="4">
        <v>42789.531793981478</v>
      </c>
      <c r="D1461" s="3" t="s">
        <v>31816</v>
      </c>
      <c r="E1461" s="3" t="s">
        <v>32563</v>
      </c>
      <c r="L1461" s="3" t="s">
        <v>32564</v>
      </c>
      <c r="AZ1461" s="3" t="s">
        <v>5148</v>
      </c>
      <c r="BA1461" s="3" t="s">
        <v>32562</v>
      </c>
      <c r="BD1461" s="3" t="s">
        <v>7641</v>
      </c>
      <c r="BG1461" s="3"/>
    </row>
    <row r="1462" spans="1:59" ht="15" x14ac:dyDescent="0.2">
      <c r="A1462" s="3" t="s">
        <v>32559</v>
      </c>
      <c r="B1462" s="3" t="s">
        <v>32557</v>
      </c>
      <c r="C1462" s="4">
        <v>42789.531793981478</v>
      </c>
      <c r="D1462" s="3" t="s">
        <v>31816</v>
      </c>
      <c r="E1462" s="3" t="s">
        <v>32560</v>
      </c>
      <c r="M1462" s="3" t="s">
        <v>39071</v>
      </c>
      <c r="N1462" s="3" t="s">
        <v>24595</v>
      </c>
      <c r="O1462" s="3" t="s">
        <v>25</v>
      </c>
      <c r="AI1462" s="3" t="s">
        <v>29</v>
      </c>
      <c r="AJ1462" s="3" t="s">
        <v>28</v>
      </c>
      <c r="AM1462" s="3" t="s">
        <v>24</v>
      </c>
      <c r="AZ1462" s="3" t="s">
        <v>3334</v>
      </c>
      <c r="BA1462" s="3" t="s">
        <v>32558</v>
      </c>
      <c r="BB1462" s="3" t="s">
        <v>790</v>
      </c>
      <c r="BD1462" s="3" t="s">
        <v>30</v>
      </c>
      <c r="BG1462" s="3"/>
    </row>
    <row r="1463" spans="1:59" ht="15" x14ac:dyDescent="0.2">
      <c r="A1463" s="3" t="s">
        <v>7557</v>
      </c>
      <c r="B1463" s="3" t="s">
        <v>32555</v>
      </c>
      <c r="C1463" s="4">
        <v>42789.531793981478</v>
      </c>
      <c r="D1463" s="3" t="s">
        <v>31816</v>
      </c>
      <c r="E1463" s="3" t="s">
        <v>32556</v>
      </c>
      <c r="M1463" s="3" t="s">
        <v>12830</v>
      </c>
      <c r="N1463" s="3" t="s">
        <v>12829</v>
      </c>
      <c r="O1463" s="3" t="s">
        <v>25</v>
      </c>
      <c r="AI1463" s="3" t="s">
        <v>29</v>
      </c>
      <c r="AJ1463" s="3" t="s">
        <v>28</v>
      </c>
      <c r="AM1463" s="3" t="s">
        <v>24</v>
      </c>
      <c r="AZ1463" s="3" t="s">
        <v>6036</v>
      </c>
      <c r="BA1463" s="3" t="s">
        <v>6037</v>
      </c>
      <c r="BB1463" s="3" t="s">
        <v>643</v>
      </c>
      <c r="BD1463" s="3" t="s">
        <v>30</v>
      </c>
      <c r="BG1463" s="3"/>
    </row>
    <row r="1464" spans="1:59" ht="15" x14ac:dyDescent="0.2">
      <c r="A1464" s="3" t="s">
        <v>7331</v>
      </c>
      <c r="B1464" s="3" t="s">
        <v>32553</v>
      </c>
      <c r="C1464" s="4">
        <v>42789.531793981478</v>
      </c>
      <c r="D1464" s="3" t="s">
        <v>31816</v>
      </c>
      <c r="E1464" s="3" t="s">
        <v>32554</v>
      </c>
      <c r="M1464" s="3" t="s">
        <v>12830</v>
      </c>
      <c r="N1464" s="3" t="s">
        <v>12829</v>
      </c>
      <c r="O1464" s="3" t="s">
        <v>25</v>
      </c>
      <c r="AI1464" s="3" t="s">
        <v>29</v>
      </c>
      <c r="AJ1464" s="3" t="s">
        <v>28</v>
      </c>
      <c r="AM1464" s="3" t="s">
        <v>24</v>
      </c>
      <c r="AZ1464" s="3" t="s">
        <v>2634</v>
      </c>
      <c r="BA1464" s="3" t="s">
        <v>5092</v>
      </c>
      <c r="BB1464" s="3" t="s">
        <v>1339</v>
      </c>
      <c r="BD1464" s="3" t="s">
        <v>30</v>
      </c>
      <c r="BG1464" s="3"/>
    </row>
    <row r="1465" spans="1:59" ht="15" x14ac:dyDescent="0.2">
      <c r="A1465" s="3" t="s">
        <v>32551</v>
      </c>
      <c r="B1465" s="3" t="s">
        <v>32548</v>
      </c>
      <c r="C1465" s="4">
        <v>42789.531793981478</v>
      </c>
      <c r="D1465" s="3" t="s">
        <v>31816</v>
      </c>
      <c r="E1465" s="3" t="s">
        <v>32551</v>
      </c>
      <c r="L1465" s="3" t="s">
        <v>32552</v>
      </c>
      <c r="AZ1465" s="3" t="s">
        <v>32550</v>
      </c>
      <c r="BA1465" s="3" t="s">
        <v>32549</v>
      </c>
      <c r="BD1465" s="3" t="s">
        <v>7641</v>
      </c>
      <c r="BG1465" s="3"/>
    </row>
    <row r="1466" spans="1:59" ht="15" x14ac:dyDescent="0.2">
      <c r="A1466" s="3" t="s">
        <v>32546</v>
      </c>
      <c r="B1466" s="3" t="s">
        <v>32544</v>
      </c>
      <c r="C1466" s="4">
        <v>42789.531793981478</v>
      </c>
      <c r="D1466" s="3" t="s">
        <v>31816</v>
      </c>
      <c r="E1466" s="3" t="s">
        <v>32546</v>
      </c>
      <c r="L1466" s="3" t="s">
        <v>32547</v>
      </c>
      <c r="AZ1466" s="3" t="s">
        <v>32545</v>
      </c>
      <c r="BA1466" s="3" t="s">
        <v>4113</v>
      </c>
      <c r="BD1466" s="3" t="s">
        <v>7641</v>
      </c>
      <c r="BG1466" s="3"/>
    </row>
    <row r="1467" spans="1:59" ht="15" x14ac:dyDescent="0.2">
      <c r="A1467" s="3" t="s">
        <v>7053</v>
      </c>
      <c r="B1467" s="3" t="s">
        <v>32542</v>
      </c>
      <c r="C1467" s="4">
        <v>42789.531793981478</v>
      </c>
      <c r="D1467" s="3" t="s">
        <v>31816</v>
      </c>
      <c r="E1467" s="3" t="s">
        <v>32543</v>
      </c>
      <c r="M1467" s="3" t="s">
        <v>12902</v>
      </c>
      <c r="N1467" s="3" t="s">
        <v>12901</v>
      </c>
      <c r="O1467" s="3" t="s">
        <v>185</v>
      </c>
      <c r="AI1467" s="3" t="s">
        <v>29</v>
      </c>
      <c r="AJ1467" s="3" t="s">
        <v>28</v>
      </c>
      <c r="AM1467" s="3" t="s">
        <v>24</v>
      </c>
      <c r="AZ1467" s="3" t="s">
        <v>3914</v>
      </c>
      <c r="BA1467" s="3" t="s">
        <v>3915</v>
      </c>
      <c r="BB1467" s="3" t="s">
        <v>184</v>
      </c>
      <c r="BD1467" s="3" t="s">
        <v>30</v>
      </c>
      <c r="BG1467" s="3"/>
    </row>
    <row r="1468" spans="1:59" ht="15" x14ac:dyDescent="0.2">
      <c r="A1468" s="3" t="s">
        <v>32540</v>
      </c>
      <c r="B1468" s="3" t="s">
        <v>32537</v>
      </c>
      <c r="C1468" s="4">
        <v>42789.531793981478</v>
      </c>
      <c r="D1468" s="3" t="s">
        <v>31816</v>
      </c>
      <c r="E1468" s="3" t="s">
        <v>32540</v>
      </c>
      <c r="L1468" s="3" t="s">
        <v>32541</v>
      </c>
      <c r="AZ1468" s="3" t="s">
        <v>32539</v>
      </c>
      <c r="BA1468" s="3" t="s">
        <v>32538</v>
      </c>
      <c r="BD1468" s="3" t="s">
        <v>7641</v>
      </c>
      <c r="BG1468" s="3"/>
    </row>
    <row r="1469" spans="1:59" ht="15" x14ac:dyDescent="0.2">
      <c r="A1469" s="3" t="s">
        <v>6792</v>
      </c>
      <c r="B1469" s="3" t="s">
        <v>32534</v>
      </c>
      <c r="C1469" s="4">
        <v>42789.531782407408</v>
      </c>
      <c r="D1469" s="3" t="s">
        <v>31816</v>
      </c>
      <c r="E1469" s="3" t="s">
        <v>32536</v>
      </c>
      <c r="M1469" s="3" t="s">
        <v>13363</v>
      </c>
      <c r="N1469" s="3" t="s">
        <v>13362</v>
      </c>
      <c r="O1469" s="3" t="s">
        <v>25</v>
      </c>
      <c r="U1469" s="3" t="s">
        <v>32535</v>
      </c>
      <c r="AI1469" s="3" t="s">
        <v>29</v>
      </c>
      <c r="AJ1469" s="3" t="s">
        <v>28</v>
      </c>
      <c r="AM1469" s="3" t="s">
        <v>24</v>
      </c>
      <c r="AN1469" s="3" t="s">
        <v>1720</v>
      </c>
      <c r="AZ1469" s="3" t="s">
        <v>2764</v>
      </c>
      <c r="BA1469" s="3" t="s">
        <v>2765</v>
      </c>
      <c r="BB1469" s="3" t="s">
        <v>2766</v>
      </c>
      <c r="BD1469" s="3" t="s">
        <v>30</v>
      </c>
      <c r="BG1469" s="3"/>
    </row>
    <row r="1470" spans="1:59" ht="15" x14ac:dyDescent="0.2">
      <c r="A1470" s="3" t="s">
        <v>6434</v>
      </c>
      <c r="B1470" s="3" t="s">
        <v>32532</v>
      </c>
      <c r="C1470" s="4">
        <v>42789.531782407408</v>
      </c>
      <c r="D1470" s="3" t="s">
        <v>31816</v>
      </c>
      <c r="E1470" s="3" t="s">
        <v>32533</v>
      </c>
      <c r="M1470" s="3" t="s">
        <v>13363</v>
      </c>
      <c r="N1470" s="3" t="s">
        <v>13362</v>
      </c>
      <c r="O1470" s="3" t="s">
        <v>25</v>
      </c>
      <c r="AI1470" s="3" t="s">
        <v>29</v>
      </c>
      <c r="AJ1470" s="3" t="s">
        <v>28</v>
      </c>
      <c r="AM1470" s="3" t="s">
        <v>24</v>
      </c>
      <c r="AZ1470" s="3" t="s">
        <v>988</v>
      </c>
      <c r="BA1470" s="3" t="s">
        <v>976</v>
      </c>
      <c r="BB1470" s="3" t="s">
        <v>989</v>
      </c>
      <c r="BD1470" s="3" t="s">
        <v>30</v>
      </c>
      <c r="BG1470" s="3"/>
    </row>
    <row r="1471" spans="1:59" ht="15" x14ac:dyDescent="0.2">
      <c r="A1471" s="3" t="s">
        <v>32530</v>
      </c>
      <c r="B1471" s="3" t="s">
        <v>32529</v>
      </c>
      <c r="C1471" s="4">
        <v>42789.531782407408</v>
      </c>
      <c r="D1471" s="3" t="s">
        <v>31816</v>
      </c>
      <c r="E1471" s="3" t="s">
        <v>32531</v>
      </c>
      <c r="M1471" s="3" t="s">
        <v>10267</v>
      </c>
      <c r="N1471" s="3" t="s">
        <v>10266</v>
      </c>
      <c r="O1471" s="3" t="s">
        <v>25</v>
      </c>
      <c r="AI1471" s="3" t="s">
        <v>29</v>
      </c>
      <c r="AJ1471" s="3" t="s">
        <v>28</v>
      </c>
      <c r="AM1471" s="3" t="s">
        <v>24</v>
      </c>
      <c r="AZ1471" s="3" t="s">
        <v>10148</v>
      </c>
      <c r="BA1471" s="3" t="s">
        <v>5479</v>
      </c>
      <c r="BB1471" s="3" t="s">
        <v>643</v>
      </c>
      <c r="BD1471" s="3" t="s">
        <v>30</v>
      </c>
      <c r="BG1471" s="3"/>
    </row>
    <row r="1472" spans="1:59" ht="15" x14ac:dyDescent="0.2">
      <c r="A1472" s="3" t="s">
        <v>32527</v>
      </c>
      <c r="B1472" s="3" t="s">
        <v>32525</v>
      </c>
      <c r="C1472" s="4">
        <v>42789.531782407408</v>
      </c>
      <c r="D1472" s="3" t="s">
        <v>31816</v>
      </c>
      <c r="E1472" s="3" t="s">
        <v>32527</v>
      </c>
      <c r="L1472" s="3" t="s">
        <v>32528</v>
      </c>
      <c r="AZ1472" s="3" t="s">
        <v>32526</v>
      </c>
      <c r="BA1472" s="3" t="s">
        <v>12788</v>
      </c>
      <c r="BD1472" s="3" t="s">
        <v>7641</v>
      </c>
      <c r="BG1472" s="3"/>
    </row>
    <row r="1473" spans="1:59" ht="15" x14ac:dyDescent="0.2">
      <c r="A1473" s="3" t="s">
        <v>6850</v>
      </c>
      <c r="B1473" s="3" t="s">
        <v>32523</v>
      </c>
      <c r="C1473" s="4">
        <v>42789.531782407408</v>
      </c>
      <c r="D1473" s="3" t="s">
        <v>31816</v>
      </c>
      <c r="E1473" s="3" t="s">
        <v>32524</v>
      </c>
      <c r="M1473" s="3" t="s">
        <v>10267</v>
      </c>
      <c r="N1473" s="3" t="s">
        <v>10266</v>
      </c>
      <c r="O1473" s="3" t="s">
        <v>185</v>
      </c>
      <c r="AI1473" s="3" t="s">
        <v>29</v>
      </c>
      <c r="AJ1473" s="3" t="s">
        <v>28</v>
      </c>
      <c r="AM1473" s="3" t="s">
        <v>24</v>
      </c>
      <c r="AZ1473" s="3" t="s">
        <v>3027</v>
      </c>
      <c r="BA1473" s="3" t="s">
        <v>3028</v>
      </c>
      <c r="BB1473" s="3" t="s">
        <v>2738</v>
      </c>
      <c r="BD1473" s="3" t="s">
        <v>30</v>
      </c>
      <c r="BG1473" s="3"/>
    </row>
    <row r="1474" spans="1:59" ht="15" x14ac:dyDescent="0.2">
      <c r="A1474" s="3" t="s">
        <v>6805</v>
      </c>
      <c r="B1474" s="3" t="s">
        <v>32521</v>
      </c>
      <c r="C1474" s="4">
        <v>42789.531782407408</v>
      </c>
      <c r="D1474" s="3" t="s">
        <v>31816</v>
      </c>
      <c r="E1474" s="3" t="s">
        <v>32522</v>
      </c>
      <c r="M1474" s="3" t="s">
        <v>10267</v>
      </c>
      <c r="N1474" s="3" t="s">
        <v>10266</v>
      </c>
      <c r="O1474" s="3" t="s">
        <v>25</v>
      </c>
      <c r="AI1474" s="3" t="s">
        <v>29</v>
      </c>
      <c r="AJ1474" s="3" t="s">
        <v>28</v>
      </c>
      <c r="AM1474" s="3" t="s">
        <v>24</v>
      </c>
      <c r="AZ1474" s="3" t="s">
        <v>2828</v>
      </c>
      <c r="BA1474" s="3" t="s">
        <v>2829</v>
      </c>
      <c r="BB1474" s="3" t="s">
        <v>2738</v>
      </c>
      <c r="BD1474" s="3" t="s">
        <v>30</v>
      </c>
      <c r="BG1474" s="3"/>
    </row>
    <row r="1475" spans="1:59" ht="15" x14ac:dyDescent="0.2">
      <c r="A1475" s="3" t="s">
        <v>6771</v>
      </c>
      <c r="B1475" s="3" t="s">
        <v>32519</v>
      </c>
      <c r="C1475" s="4">
        <v>42789.531782407408</v>
      </c>
      <c r="D1475" s="3" t="s">
        <v>31816</v>
      </c>
      <c r="E1475" s="3" t="s">
        <v>32520</v>
      </c>
      <c r="M1475" s="3" t="s">
        <v>10267</v>
      </c>
      <c r="N1475" s="3" t="s">
        <v>10266</v>
      </c>
      <c r="O1475" s="3" t="s">
        <v>25</v>
      </c>
      <c r="AI1475" s="3" t="s">
        <v>29</v>
      </c>
      <c r="AJ1475" s="3" t="s">
        <v>28</v>
      </c>
      <c r="AM1475" s="3" t="s">
        <v>24</v>
      </c>
      <c r="AZ1475" s="3" t="s">
        <v>2661</v>
      </c>
      <c r="BA1475" s="3" t="s">
        <v>2662</v>
      </c>
      <c r="BB1475" s="3" t="s">
        <v>2663</v>
      </c>
      <c r="BD1475" s="3" t="s">
        <v>30</v>
      </c>
      <c r="BG1475" s="3"/>
    </row>
    <row r="1476" spans="1:59" ht="15" x14ac:dyDescent="0.2">
      <c r="A1476" s="3" t="s">
        <v>6665</v>
      </c>
      <c r="B1476" s="3" t="s">
        <v>32517</v>
      </c>
      <c r="C1476" s="4">
        <v>42789.531782407408</v>
      </c>
      <c r="D1476" s="3" t="s">
        <v>31816</v>
      </c>
      <c r="E1476" s="3" t="s">
        <v>32518</v>
      </c>
      <c r="M1476" s="3" t="s">
        <v>10267</v>
      </c>
      <c r="N1476" s="3" t="s">
        <v>10266</v>
      </c>
      <c r="O1476" s="3" t="s">
        <v>25</v>
      </c>
      <c r="AI1476" s="3" t="s">
        <v>29</v>
      </c>
      <c r="AJ1476" s="3" t="s">
        <v>28</v>
      </c>
      <c r="AM1476" s="3" t="s">
        <v>24</v>
      </c>
      <c r="AZ1476" s="3" t="s">
        <v>2164</v>
      </c>
      <c r="BA1476" s="3" t="s">
        <v>2165</v>
      </c>
      <c r="BB1476" s="3" t="s">
        <v>536</v>
      </c>
      <c r="BD1476" s="3" t="s">
        <v>30</v>
      </c>
      <c r="BG1476" s="3"/>
    </row>
    <row r="1477" spans="1:59" ht="15" x14ac:dyDescent="0.2">
      <c r="A1477" s="3" t="s">
        <v>7466</v>
      </c>
      <c r="B1477" s="3" t="s">
        <v>32515</v>
      </c>
      <c r="C1477" s="4">
        <v>42789.531782407408</v>
      </c>
      <c r="D1477" s="3" t="s">
        <v>31816</v>
      </c>
      <c r="E1477" s="3" t="s">
        <v>32516</v>
      </c>
      <c r="M1477" s="3" t="s">
        <v>10865</v>
      </c>
      <c r="N1477" s="3" t="s">
        <v>10861</v>
      </c>
      <c r="O1477" s="3" t="s">
        <v>185</v>
      </c>
      <c r="AI1477" s="3" t="s">
        <v>29</v>
      </c>
      <c r="AJ1477" s="3" t="s">
        <v>28</v>
      </c>
      <c r="AM1477" s="3" t="s">
        <v>24</v>
      </c>
      <c r="AZ1477" s="3" t="s">
        <v>1158</v>
      </c>
      <c r="BA1477" s="3" t="s">
        <v>5664</v>
      </c>
      <c r="BB1477" s="3" t="s">
        <v>3324</v>
      </c>
      <c r="BD1477" s="3" t="s">
        <v>30</v>
      </c>
      <c r="BG1477" s="3"/>
    </row>
    <row r="1478" spans="1:59" ht="15" x14ac:dyDescent="0.2">
      <c r="A1478" s="3" t="s">
        <v>32513</v>
      </c>
      <c r="B1478" s="3" t="s">
        <v>32512</v>
      </c>
      <c r="C1478" s="4">
        <v>42789.531770833331</v>
      </c>
      <c r="D1478" s="3" t="s">
        <v>31816</v>
      </c>
      <c r="E1478" s="3" t="s">
        <v>32514</v>
      </c>
      <c r="M1478" s="3" t="s">
        <v>10865</v>
      </c>
      <c r="N1478" s="3" t="s">
        <v>10861</v>
      </c>
      <c r="O1478" s="3" t="s">
        <v>185</v>
      </c>
      <c r="AI1478" s="3" t="s">
        <v>29</v>
      </c>
      <c r="AJ1478" s="3" t="s">
        <v>28</v>
      </c>
      <c r="AM1478" s="3" t="s">
        <v>24</v>
      </c>
      <c r="AZ1478" s="3" t="s">
        <v>22192</v>
      </c>
      <c r="BA1478" s="3" t="s">
        <v>3765</v>
      </c>
      <c r="BB1478" s="3" t="s">
        <v>51</v>
      </c>
      <c r="BD1478" s="3" t="s">
        <v>30</v>
      </c>
      <c r="BG1478" s="3"/>
    </row>
    <row r="1479" spans="1:59" ht="15" x14ac:dyDescent="0.2">
      <c r="A1479" s="3" t="s">
        <v>6951</v>
      </c>
      <c r="B1479" s="3" t="s">
        <v>32510</v>
      </c>
      <c r="C1479" s="4">
        <v>42789.531770833331</v>
      </c>
      <c r="D1479" s="3" t="s">
        <v>31816</v>
      </c>
      <c r="E1479" s="3" t="s">
        <v>32511</v>
      </c>
      <c r="M1479" s="3" t="s">
        <v>10865</v>
      </c>
      <c r="N1479" s="3" t="s">
        <v>10861</v>
      </c>
      <c r="O1479" s="3" t="s">
        <v>185</v>
      </c>
      <c r="AI1479" s="3" t="s">
        <v>29</v>
      </c>
      <c r="AJ1479" s="3" t="s">
        <v>28</v>
      </c>
      <c r="AM1479" s="3" t="s">
        <v>24</v>
      </c>
      <c r="AZ1479" s="3" t="s">
        <v>3473</v>
      </c>
      <c r="BA1479" s="3" t="s">
        <v>3474</v>
      </c>
      <c r="BB1479" s="3" t="s">
        <v>2059</v>
      </c>
      <c r="BD1479" s="3" t="s">
        <v>30</v>
      </c>
      <c r="BG1479" s="3"/>
    </row>
    <row r="1480" spans="1:59" ht="15" x14ac:dyDescent="0.2">
      <c r="A1480" s="3" t="s">
        <v>6946</v>
      </c>
      <c r="B1480" s="3" t="s">
        <v>32508</v>
      </c>
      <c r="C1480" s="4">
        <v>42789.531770833331</v>
      </c>
      <c r="D1480" s="3" t="s">
        <v>31816</v>
      </c>
      <c r="E1480" s="3" t="s">
        <v>32509</v>
      </c>
      <c r="M1480" s="3" t="s">
        <v>10865</v>
      </c>
      <c r="N1480" s="3" t="s">
        <v>10861</v>
      </c>
      <c r="O1480" s="3" t="s">
        <v>25</v>
      </c>
      <c r="AI1480" s="3" t="s">
        <v>29</v>
      </c>
      <c r="AJ1480" s="3" t="s">
        <v>28</v>
      </c>
      <c r="AM1480" s="3" t="s">
        <v>24</v>
      </c>
      <c r="AZ1480" s="3" t="s">
        <v>3451</v>
      </c>
      <c r="BA1480" s="3" t="s">
        <v>3452</v>
      </c>
      <c r="BB1480" s="3" t="s">
        <v>2887</v>
      </c>
      <c r="BD1480" s="3" t="s">
        <v>30</v>
      </c>
      <c r="BG1480" s="3"/>
    </row>
    <row r="1481" spans="1:59" ht="15" x14ac:dyDescent="0.2">
      <c r="A1481" s="3" t="s">
        <v>6918</v>
      </c>
      <c r="B1481" s="3" t="s">
        <v>32506</v>
      </c>
      <c r="C1481" s="4">
        <v>42789.531770833331</v>
      </c>
      <c r="D1481" s="3" t="s">
        <v>31816</v>
      </c>
      <c r="E1481" s="3" t="s">
        <v>32507</v>
      </c>
      <c r="M1481" s="3" t="s">
        <v>10865</v>
      </c>
      <c r="N1481" s="3" t="s">
        <v>10861</v>
      </c>
      <c r="O1481" s="3" t="s">
        <v>25</v>
      </c>
      <c r="AI1481" s="3" t="s">
        <v>29</v>
      </c>
      <c r="AJ1481" s="3" t="s">
        <v>28</v>
      </c>
      <c r="AM1481" s="3" t="s">
        <v>24</v>
      </c>
      <c r="AZ1481" s="3" t="s">
        <v>3322</v>
      </c>
      <c r="BA1481" s="3" t="s">
        <v>3323</v>
      </c>
      <c r="BB1481" s="3" t="s">
        <v>3324</v>
      </c>
      <c r="BD1481" s="3" t="s">
        <v>30</v>
      </c>
      <c r="BG1481" s="3"/>
    </row>
    <row r="1482" spans="1:59" ht="15" x14ac:dyDescent="0.2">
      <c r="A1482" s="3" t="s">
        <v>7237</v>
      </c>
      <c r="B1482" s="3" t="s">
        <v>32504</v>
      </c>
      <c r="C1482" s="4">
        <v>42789.531770833331</v>
      </c>
      <c r="D1482" s="3" t="s">
        <v>31816</v>
      </c>
      <c r="E1482" s="3" t="s">
        <v>32505</v>
      </c>
      <c r="M1482" s="3" t="s">
        <v>13957</v>
      </c>
      <c r="N1482" s="3" t="s">
        <v>13956</v>
      </c>
      <c r="O1482" s="3" t="s">
        <v>25</v>
      </c>
      <c r="AI1482" s="3" t="s">
        <v>29</v>
      </c>
      <c r="AJ1482" s="3" t="s">
        <v>28</v>
      </c>
      <c r="AM1482" s="3" t="s">
        <v>24</v>
      </c>
      <c r="AZ1482" s="3" t="s">
        <v>4705</v>
      </c>
      <c r="BA1482" s="3" t="s">
        <v>4706</v>
      </c>
      <c r="BB1482" s="3" t="s">
        <v>2069</v>
      </c>
      <c r="BD1482" s="3" t="s">
        <v>30</v>
      </c>
      <c r="BG1482" s="3"/>
    </row>
    <row r="1483" spans="1:59" ht="15" x14ac:dyDescent="0.2">
      <c r="A1483" s="3" t="s">
        <v>7212</v>
      </c>
      <c r="B1483" s="3" t="s">
        <v>32502</v>
      </c>
      <c r="C1483" s="4">
        <v>42789.531770833331</v>
      </c>
      <c r="D1483" s="3" t="s">
        <v>31816</v>
      </c>
      <c r="E1483" s="3" t="s">
        <v>32503</v>
      </c>
      <c r="M1483" s="3" t="s">
        <v>13957</v>
      </c>
      <c r="N1483" s="3" t="s">
        <v>13956</v>
      </c>
      <c r="O1483" s="3" t="s">
        <v>25</v>
      </c>
      <c r="AI1483" s="3" t="s">
        <v>29</v>
      </c>
      <c r="AJ1483" s="3" t="s">
        <v>28</v>
      </c>
      <c r="AM1483" s="3" t="s">
        <v>24</v>
      </c>
      <c r="AZ1483" s="3" t="s">
        <v>4601</v>
      </c>
      <c r="BA1483" s="3" t="s">
        <v>4602</v>
      </c>
      <c r="BB1483" s="3" t="s">
        <v>40</v>
      </c>
      <c r="BD1483" s="3" t="s">
        <v>30</v>
      </c>
      <c r="BG1483" s="3"/>
    </row>
    <row r="1484" spans="1:59" ht="15" x14ac:dyDescent="0.2">
      <c r="A1484" s="3" t="s">
        <v>7067</v>
      </c>
      <c r="B1484" s="3" t="s">
        <v>32500</v>
      </c>
      <c r="C1484" s="4">
        <v>42789.531770833331</v>
      </c>
      <c r="D1484" s="3" t="s">
        <v>31816</v>
      </c>
      <c r="E1484" s="3" t="s">
        <v>32501</v>
      </c>
      <c r="M1484" s="3" t="s">
        <v>13957</v>
      </c>
      <c r="N1484" s="3" t="s">
        <v>13956</v>
      </c>
      <c r="O1484" s="3" t="s">
        <v>185</v>
      </c>
      <c r="AI1484" s="3" t="s">
        <v>29</v>
      </c>
      <c r="AJ1484" s="3" t="s">
        <v>28</v>
      </c>
      <c r="AM1484" s="3" t="s">
        <v>24</v>
      </c>
      <c r="AZ1484" s="3" t="s">
        <v>3975</v>
      </c>
      <c r="BA1484" s="3" t="s">
        <v>3976</v>
      </c>
      <c r="BB1484" s="3" t="s">
        <v>341</v>
      </c>
      <c r="BD1484" s="3" t="s">
        <v>30</v>
      </c>
      <c r="BG1484" s="3"/>
    </row>
    <row r="1485" spans="1:59" ht="15" x14ac:dyDescent="0.2">
      <c r="A1485" s="3" t="s">
        <v>7041</v>
      </c>
      <c r="B1485" s="3" t="s">
        <v>32497</v>
      </c>
      <c r="C1485" s="4">
        <v>42789.531759259262</v>
      </c>
      <c r="D1485" s="3" t="s">
        <v>31816</v>
      </c>
      <c r="E1485" s="3" t="s">
        <v>32499</v>
      </c>
      <c r="M1485" s="3" t="s">
        <v>13957</v>
      </c>
      <c r="N1485" s="3" t="s">
        <v>13956</v>
      </c>
      <c r="O1485" s="3" t="s">
        <v>25</v>
      </c>
      <c r="U1485" s="3" t="s">
        <v>32498</v>
      </c>
      <c r="AI1485" s="3" t="s">
        <v>29</v>
      </c>
      <c r="AJ1485" s="3" t="s">
        <v>28</v>
      </c>
      <c r="AM1485" s="3" t="s">
        <v>24</v>
      </c>
      <c r="AN1485" s="3" t="s">
        <v>1720</v>
      </c>
      <c r="AZ1485" s="3" t="s">
        <v>3870</v>
      </c>
      <c r="BA1485" s="3" t="s">
        <v>3871</v>
      </c>
      <c r="BB1485" s="3" t="s">
        <v>672</v>
      </c>
      <c r="BD1485" s="3" t="s">
        <v>30</v>
      </c>
      <c r="BG1485" s="3"/>
    </row>
    <row r="1486" spans="1:59" ht="15" x14ac:dyDescent="0.2">
      <c r="A1486" s="3" t="s">
        <v>6971</v>
      </c>
      <c r="B1486" s="3" t="s">
        <v>32494</v>
      </c>
      <c r="C1486" s="4">
        <v>42789.531759259262</v>
      </c>
      <c r="D1486" s="3" t="s">
        <v>31816</v>
      </c>
      <c r="E1486" s="3" t="s">
        <v>32496</v>
      </c>
      <c r="M1486" s="3" t="s">
        <v>13957</v>
      </c>
      <c r="N1486" s="3" t="s">
        <v>13956</v>
      </c>
      <c r="O1486" s="3" t="s">
        <v>25</v>
      </c>
      <c r="U1486" s="3" t="s">
        <v>32495</v>
      </c>
      <c r="AI1486" s="3" t="s">
        <v>29</v>
      </c>
      <c r="AJ1486" s="3" t="s">
        <v>28</v>
      </c>
      <c r="AM1486" s="3" t="s">
        <v>24</v>
      </c>
      <c r="AN1486" s="3" t="s">
        <v>7629</v>
      </c>
      <c r="AZ1486" s="3" t="s">
        <v>1766</v>
      </c>
      <c r="BA1486" s="3" t="s">
        <v>3568</v>
      </c>
      <c r="BB1486" s="3" t="s">
        <v>643</v>
      </c>
      <c r="BD1486" s="3" t="s">
        <v>30</v>
      </c>
      <c r="BG1486" s="3"/>
    </row>
    <row r="1487" spans="1:59" ht="15" x14ac:dyDescent="0.2">
      <c r="A1487" s="3" t="s">
        <v>6789</v>
      </c>
      <c r="B1487" s="3" t="s">
        <v>32492</v>
      </c>
      <c r="C1487" s="4">
        <v>42789.531759259262</v>
      </c>
      <c r="D1487" s="3" t="s">
        <v>31816</v>
      </c>
      <c r="E1487" s="3" t="s">
        <v>32493</v>
      </c>
      <c r="M1487" s="3" t="s">
        <v>13957</v>
      </c>
      <c r="N1487" s="3" t="s">
        <v>13956</v>
      </c>
      <c r="O1487" s="3" t="s">
        <v>25</v>
      </c>
      <c r="AI1487" s="3" t="s">
        <v>29</v>
      </c>
      <c r="AJ1487" s="3" t="s">
        <v>28</v>
      </c>
      <c r="AM1487" s="3" t="s">
        <v>24</v>
      </c>
      <c r="AZ1487" s="3" t="s">
        <v>2748</v>
      </c>
      <c r="BA1487" s="3" t="s">
        <v>2749</v>
      </c>
      <c r="BB1487" s="3" t="s">
        <v>40</v>
      </c>
      <c r="BD1487" s="3" t="s">
        <v>30</v>
      </c>
      <c r="BG1487" s="3"/>
    </row>
    <row r="1488" spans="1:59" ht="15" x14ac:dyDescent="0.2">
      <c r="A1488" s="3" t="s">
        <v>6716</v>
      </c>
      <c r="B1488" s="3" t="s">
        <v>32489</v>
      </c>
      <c r="C1488" s="4">
        <v>42789.531759259262</v>
      </c>
      <c r="D1488" s="3" t="s">
        <v>31816</v>
      </c>
      <c r="E1488" s="3" t="s">
        <v>32491</v>
      </c>
      <c r="M1488" s="3" t="s">
        <v>13957</v>
      </c>
      <c r="N1488" s="3" t="s">
        <v>13956</v>
      </c>
      <c r="O1488" s="3" t="s">
        <v>25</v>
      </c>
      <c r="U1488" s="3" t="s">
        <v>32490</v>
      </c>
      <c r="AI1488" s="3" t="s">
        <v>29</v>
      </c>
      <c r="AJ1488" s="3" t="s">
        <v>28</v>
      </c>
      <c r="AM1488" s="3" t="s">
        <v>24</v>
      </c>
      <c r="AZ1488" s="3" t="s">
        <v>2391</v>
      </c>
      <c r="BA1488" s="3" t="s">
        <v>2392</v>
      </c>
      <c r="BB1488" s="3" t="s">
        <v>107</v>
      </c>
      <c r="BD1488" s="3" t="s">
        <v>30</v>
      </c>
      <c r="BG1488" s="3"/>
    </row>
    <row r="1489" spans="1:59" ht="15" x14ac:dyDescent="0.2">
      <c r="A1489" s="3" t="s">
        <v>6307</v>
      </c>
      <c r="B1489" s="3" t="s">
        <v>32487</v>
      </c>
      <c r="C1489" s="4">
        <v>42789.531759259262</v>
      </c>
      <c r="D1489" s="3" t="s">
        <v>31816</v>
      </c>
      <c r="E1489" s="3" t="s">
        <v>32488</v>
      </c>
      <c r="M1489" s="3" t="s">
        <v>13957</v>
      </c>
      <c r="N1489" s="3" t="s">
        <v>13956</v>
      </c>
      <c r="O1489" s="3" t="s">
        <v>25</v>
      </c>
      <c r="AI1489" s="3" t="s">
        <v>29</v>
      </c>
      <c r="AJ1489" s="3" t="s">
        <v>28</v>
      </c>
      <c r="AM1489" s="3" t="s">
        <v>24</v>
      </c>
      <c r="AZ1489" s="3" t="s">
        <v>115</v>
      </c>
      <c r="BA1489" s="3" t="s">
        <v>116</v>
      </c>
      <c r="BB1489" s="3" t="s">
        <v>40</v>
      </c>
      <c r="BD1489" s="3" t="s">
        <v>30</v>
      </c>
      <c r="BG1489" s="3"/>
    </row>
    <row r="1490" spans="1:59" ht="15" x14ac:dyDescent="0.2">
      <c r="A1490" s="3" t="s">
        <v>7531</v>
      </c>
      <c r="B1490" s="3" t="s">
        <v>32485</v>
      </c>
      <c r="C1490" s="4">
        <v>42789.531759259262</v>
      </c>
      <c r="D1490" s="3" t="s">
        <v>31816</v>
      </c>
      <c r="E1490" s="3" t="s">
        <v>32486</v>
      </c>
      <c r="M1490" s="3" t="s">
        <v>15490</v>
      </c>
      <c r="N1490" s="3" t="s">
        <v>15489</v>
      </c>
      <c r="O1490" s="3" t="s">
        <v>25</v>
      </c>
      <c r="AI1490" s="3" t="s">
        <v>29</v>
      </c>
      <c r="AJ1490" s="3" t="s">
        <v>28</v>
      </c>
      <c r="AM1490" s="3" t="s">
        <v>24</v>
      </c>
      <c r="AZ1490" s="3" t="s">
        <v>5931</v>
      </c>
      <c r="BA1490" s="3" t="s">
        <v>5932</v>
      </c>
      <c r="BB1490" s="3" t="s">
        <v>3984</v>
      </c>
      <c r="BD1490" s="3" t="s">
        <v>30</v>
      </c>
      <c r="BG1490" s="3"/>
    </row>
    <row r="1491" spans="1:59" ht="15" x14ac:dyDescent="0.2">
      <c r="A1491" s="3" t="s">
        <v>7207</v>
      </c>
      <c r="B1491" s="3" t="s">
        <v>32483</v>
      </c>
      <c r="C1491" s="4">
        <v>42789.531759259262</v>
      </c>
      <c r="D1491" s="3" t="s">
        <v>31816</v>
      </c>
      <c r="E1491" s="3" t="s">
        <v>32484</v>
      </c>
      <c r="M1491" s="3" t="s">
        <v>15490</v>
      </c>
      <c r="N1491" s="3" t="s">
        <v>15489</v>
      </c>
      <c r="O1491" s="3" t="s">
        <v>25</v>
      </c>
      <c r="AI1491" s="3" t="s">
        <v>29</v>
      </c>
      <c r="AJ1491" s="3" t="s">
        <v>28</v>
      </c>
      <c r="AM1491" s="3" t="s">
        <v>24</v>
      </c>
      <c r="AZ1491" s="3" t="s">
        <v>1724</v>
      </c>
      <c r="BA1491" s="3" t="s">
        <v>4574</v>
      </c>
      <c r="BB1491" s="3" t="s">
        <v>1720</v>
      </c>
      <c r="BD1491" s="3" t="s">
        <v>30</v>
      </c>
      <c r="BG1491" s="3"/>
    </row>
    <row r="1492" spans="1:59" ht="15" x14ac:dyDescent="0.2">
      <c r="A1492" s="3" t="s">
        <v>32481</v>
      </c>
      <c r="B1492" s="3" t="s">
        <v>32479</v>
      </c>
      <c r="C1492" s="4">
        <v>42789.531759259262</v>
      </c>
      <c r="D1492" s="3" t="s">
        <v>31816</v>
      </c>
      <c r="E1492" s="3" t="s">
        <v>32481</v>
      </c>
      <c r="L1492" s="3" t="s">
        <v>32482</v>
      </c>
      <c r="AZ1492" s="3" t="s">
        <v>18019</v>
      </c>
      <c r="BA1492" s="3" t="s">
        <v>32480</v>
      </c>
      <c r="BD1492" s="3" t="s">
        <v>7641</v>
      </c>
      <c r="BG1492" s="3"/>
    </row>
    <row r="1493" spans="1:59" ht="15" x14ac:dyDescent="0.2">
      <c r="A1493" s="3" t="s">
        <v>32476</v>
      </c>
      <c r="B1493" s="3" t="s">
        <v>32473</v>
      </c>
      <c r="C1493" s="4">
        <v>42789.531747685192</v>
      </c>
      <c r="D1493" s="3" t="s">
        <v>31816</v>
      </c>
      <c r="E1493" s="3" t="s">
        <v>32478</v>
      </c>
      <c r="M1493" s="3" t="s">
        <v>15490</v>
      </c>
      <c r="N1493" s="3" t="s">
        <v>15489</v>
      </c>
      <c r="O1493" s="3" t="s">
        <v>25</v>
      </c>
      <c r="U1493" s="3" t="s">
        <v>32477</v>
      </c>
      <c r="AI1493" s="3" t="s">
        <v>29</v>
      </c>
      <c r="AJ1493" s="3" t="s">
        <v>28</v>
      </c>
      <c r="AM1493" s="3" t="s">
        <v>24</v>
      </c>
      <c r="AN1493" s="3" t="s">
        <v>1720</v>
      </c>
      <c r="AZ1493" s="3" t="s">
        <v>32475</v>
      </c>
      <c r="BA1493" s="3" t="s">
        <v>32474</v>
      </c>
      <c r="BB1493" s="3" t="s">
        <v>40</v>
      </c>
      <c r="BD1493" s="3" t="s">
        <v>30</v>
      </c>
      <c r="BG1493" s="3"/>
    </row>
    <row r="1494" spans="1:59" ht="15" x14ac:dyDescent="0.2">
      <c r="A1494" s="3" t="s">
        <v>6381</v>
      </c>
      <c r="B1494" s="3" t="s">
        <v>32471</v>
      </c>
      <c r="C1494" s="4">
        <v>42789.531747685192</v>
      </c>
      <c r="D1494" s="3" t="s">
        <v>31816</v>
      </c>
      <c r="E1494" s="3" t="s">
        <v>32472</v>
      </c>
      <c r="M1494" s="3" t="s">
        <v>15490</v>
      </c>
      <c r="N1494" s="3" t="s">
        <v>15489</v>
      </c>
      <c r="O1494" s="3" t="s">
        <v>25</v>
      </c>
      <c r="AI1494" s="3" t="s">
        <v>29</v>
      </c>
      <c r="AJ1494" s="3" t="s">
        <v>28</v>
      </c>
      <c r="AM1494" s="3" t="s">
        <v>24</v>
      </c>
      <c r="AZ1494" s="3" t="s">
        <v>661</v>
      </c>
      <c r="BA1494" s="3" t="s">
        <v>662</v>
      </c>
      <c r="BB1494" s="3" t="s">
        <v>663</v>
      </c>
      <c r="BD1494" s="3" t="s">
        <v>30</v>
      </c>
      <c r="BG1494" s="3"/>
    </row>
    <row r="1495" spans="1:59" ht="15" x14ac:dyDescent="0.2">
      <c r="A1495" s="3" t="s">
        <v>32469</v>
      </c>
      <c r="B1495" s="3" t="s">
        <v>32467</v>
      </c>
      <c r="C1495" s="4">
        <v>42789.531747685192</v>
      </c>
      <c r="D1495" s="3" t="s">
        <v>31816</v>
      </c>
      <c r="E1495" s="3" t="s">
        <v>32469</v>
      </c>
      <c r="L1495" s="3" t="s">
        <v>32470</v>
      </c>
      <c r="AZ1495" s="3" t="s">
        <v>32468</v>
      </c>
      <c r="BA1495" s="3" t="s">
        <v>274</v>
      </c>
      <c r="BD1495" s="3" t="s">
        <v>7641</v>
      </c>
      <c r="BG1495" s="3"/>
    </row>
    <row r="1496" spans="1:59" ht="15" x14ac:dyDescent="0.2">
      <c r="A1496" s="3" t="s">
        <v>7372</v>
      </c>
      <c r="B1496" s="3" t="s">
        <v>32465</v>
      </c>
      <c r="C1496" s="4">
        <v>42789.531747685192</v>
      </c>
      <c r="D1496" s="3" t="s">
        <v>31816</v>
      </c>
      <c r="E1496" s="3" t="s">
        <v>32466</v>
      </c>
      <c r="M1496" s="3" t="s">
        <v>39054</v>
      </c>
      <c r="N1496" s="3" t="s">
        <v>15715</v>
      </c>
      <c r="O1496" s="3" t="s">
        <v>25</v>
      </c>
      <c r="AI1496" s="3" t="s">
        <v>29</v>
      </c>
      <c r="AJ1496" s="3" t="s">
        <v>28</v>
      </c>
      <c r="AM1496" s="3" t="s">
        <v>24</v>
      </c>
      <c r="AZ1496" s="3" t="s">
        <v>5269</v>
      </c>
      <c r="BA1496" s="3" t="s">
        <v>5270</v>
      </c>
      <c r="BB1496" s="3" t="s">
        <v>148</v>
      </c>
      <c r="BD1496" s="3" t="s">
        <v>30</v>
      </c>
      <c r="BG1496" s="3"/>
    </row>
    <row r="1497" spans="1:59" ht="15" x14ac:dyDescent="0.2">
      <c r="A1497" s="3" t="s">
        <v>7341</v>
      </c>
      <c r="B1497" s="3" t="s">
        <v>32463</v>
      </c>
      <c r="C1497" s="4">
        <v>42789.531747685192</v>
      </c>
      <c r="D1497" s="3" t="s">
        <v>31816</v>
      </c>
      <c r="E1497" s="3" t="s">
        <v>32464</v>
      </c>
      <c r="M1497" s="3" t="s">
        <v>39054</v>
      </c>
      <c r="N1497" s="3" t="s">
        <v>15715</v>
      </c>
      <c r="O1497" s="3" t="s">
        <v>25</v>
      </c>
      <c r="AI1497" s="3" t="s">
        <v>29</v>
      </c>
      <c r="AJ1497" s="3" t="s">
        <v>28</v>
      </c>
      <c r="AM1497" s="3" t="s">
        <v>24</v>
      </c>
      <c r="AZ1497" s="3" t="s">
        <v>5138</v>
      </c>
      <c r="BA1497" s="3" t="s">
        <v>5139</v>
      </c>
      <c r="BB1497" s="3" t="s">
        <v>5140</v>
      </c>
      <c r="BD1497" s="3" t="s">
        <v>30</v>
      </c>
      <c r="BG1497" s="3"/>
    </row>
    <row r="1498" spans="1:59" ht="15" x14ac:dyDescent="0.2">
      <c r="A1498" s="3" t="s">
        <v>7246</v>
      </c>
      <c r="B1498" s="3" t="s">
        <v>32461</v>
      </c>
      <c r="C1498" s="4">
        <v>42789.531747685192</v>
      </c>
      <c r="D1498" s="3" t="s">
        <v>31816</v>
      </c>
      <c r="E1498" s="3" t="s">
        <v>32462</v>
      </c>
      <c r="M1498" s="3" t="s">
        <v>39054</v>
      </c>
      <c r="N1498" s="3" t="s">
        <v>15715</v>
      </c>
      <c r="O1498" s="3" t="s">
        <v>25</v>
      </c>
      <c r="AI1498" s="3" t="s">
        <v>29</v>
      </c>
      <c r="AJ1498" s="3" t="s">
        <v>28</v>
      </c>
      <c r="AM1498" s="3" t="s">
        <v>24</v>
      </c>
      <c r="AZ1498" s="3" t="s">
        <v>4743</v>
      </c>
      <c r="BA1498" s="3" t="s">
        <v>4744</v>
      </c>
      <c r="BB1498" s="3" t="s">
        <v>107</v>
      </c>
      <c r="BD1498" s="3" t="s">
        <v>30</v>
      </c>
      <c r="BG1498" s="3"/>
    </row>
    <row r="1499" spans="1:59" ht="15" x14ac:dyDescent="0.2">
      <c r="A1499" s="3" t="s">
        <v>32459</v>
      </c>
      <c r="B1499" s="3" t="s">
        <v>32457</v>
      </c>
      <c r="C1499" s="4">
        <v>42789.531747685192</v>
      </c>
      <c r="D1499" s="3" t="s">
        <v>31816</v>
      </c>
      <c r="E1499" s="3" t="s">
        <v>32460</v>
      </c>
      <c r="M1499" s="3" t="s">
        <v>39054</v>
      </c>
      <c r="N1499" s="3" t="s">
        <v>15715</v>
      </c>
      <c r="O1499" s="3" t="s">
        <v>25</v>
      </c>
      <c r="AI1499" s="3" t="s">
        <v>29</v>
      </c>
      <c r="AJ1499" s="3" t="s">
        <v>28</v>
      </c>
      <c r="AM1499" s="3" t="s">
        <v>24</v>
      </c>
      <c r="AZ1499" s="3" t="s">
        <v>32458</v>
      </c>
      <c r="BA1499" s="3" t="s">
        <v>3409</v>
      </c>
      <c r="BB1499" s="3" t="s">
        <v>148</v>
      </c>
      <c r="BD1499" s="3" t="s">
        <v>30</v>
      </c>
      <c r="BG1499" s="3"/>
    </row>
    <row r="1500" spans="1:59" ht="15" x14ac:dyDescent="0.2">
      <c r="A1500" s="3" t="s">
        <v>6794</v>
      </c>
      <c r="B1500" s="3" t="s">
        <v>32455</v>
      </c>
      <c r="C1500" s="4">
        <v>42789.531747685192</v>
      </c>
      <c r="D1500" s="3" t="s">
        <v>31816</v>
      </c>
      <c r="E1500" s="3" t="s">
        <v>32456</v>
      </c>
      <c r="M1500" s="3" t="s">
        <v>39054</v>
      </c>
      <c r="N1500" s="3" t="s">
        <v>15715</v>
      </c>
      <c r="O1500" s="3" t="s">
        <v>25</v>
      </c>
      <c r="AI1500" s="3" t="s">
        <v>29</v>
      </c>
      <c r="AJ1500" s="3" t="s">
        <v>28</v>
      </c>
      <c r="AM1500" s="3" t="s">
        <v>24</v>
      </c>
      <c r="AZ1500" s="3" t="s">
        <v>2776</v>
      </c>
      <c r="BA1500" s="3" t="s">
        <v>2777</v>
      </c>
      <c r="BB1500" s="3" t="s">
        <v>148</v>
      </c>
      <c r="BD1500" s="3" t="s">
        <v>30</v>
      </c>
      <c r="BG1500" s="3"/>
    </row>
    <row r="1501" spans="1:59" ht="15" x14ac:dyDescent="0.2">
      <c r="A1501" s="3" t="s">
        <v>6723</v>
      </c>
      <c r="B1501" s="3" t="s">
        <v>32452</v>
      </c>
      <c r="C1501" s="4">
        <v>42789.531736111108</v>
      </c>
      <c r="D1501" s="3" t="s">
        <v>31816</v>
      </c>
      <c r="E1501" s="3" t="s">
        <v>32454</v>
      </c>
      <c r="L1501" s="3" t="s">
        <v>32453</v>
      </c>
      <c r="N1501" s="3" t="s">
        <v>2430</v>
      </c>
      <c r="O1501" s="3" t="s">
        <v>25</v>
      </c>
      <c r="AI1501" s="3" t="s">
        <v>29</v>
      </c>
      <c r="AJ1501" s="3" t="s">
        <v>28</v>
      </c>
      <c r="AM1501" s="3" t="s">
        <v>62</v>
      </c>
      <c r="AZ1501" s="3" t="s">
        <v>2427</v>
      </c>
      <c r="BA1501" s="3" t="s">
        <v>2428</v>
      </c>
      <c r="BB1501" s="3" t="s">
        <v>2429</v>
      </c>
      <c r="BD1501" s="3" t="s">
        <v>30</v>
      </c>
      <c r="BG1501" s="3"/>
    </row>
    <row r="1502" spans="1:59" ht="15" x14ac:dyDescent="0.2">
      <c r="A1502" s="3" t="s">
        <v>6300</v>
      </c>
      <c r="B1502" s="3" t="s">
        <v>32450</v>
      </c>
      <c r="C1502" s="4">
        <v>42789.531736111108</v>
      </c>
      <c r="D1502" s="3" t="s">
        <v>31816</v>
      </c>
      <c r="E1502" s="3" t="s">
        <v>32451</v>
      </c>
      <c r="M1502" s="3" t="s">
        <v>39054</v>
      </c>
      <c r="N1502" s="3" t="s">
        <v>15715</v>
      </c>
      <c r="O1502" s="3" t="s">
        <v>25</v>
      </c>
      <c r="AI1502" s="3" t="s">
        <v>29</v>
      </c>
      <c r="AJ1502" s="3" t="s">
        <v>28</v>
      </c>
      <c r="AM1502" s="3" t="s">
        <v>24</v>
      </c>
      <c r="AZ1502" s="3" t="s">
        <v>49</v>
      </c>
      <c r="BA1502" s="3" t="s">
        <v>50</v>
      </c>
      <c r="BB1502" s="3" t="s">
        <v>51</v>
      </c>
      <c r="BD1502" s="3" t="s">
        <v>30</v>
      </c>
      <c r="BG1502" s="3"/>
    </row>
    <row r="1503" spans="1:59" ht="15" x14ac:dyDescent="0.2">
      <c r="A1503" s="3" t="s">
        <v>7589</v>
      </c>
      <c r="B1503" s="3" t="s">
        <v>32448</v>
      </c>
      <c r="C1503" s="4">
        <v>42789.531736111108</v>
      </c>
      <c r="D1503" s="3" t="s">
        <v>31816</v>
      </c>
      <c r="E1503" s="3" t="s">
        <v>32449</v>
      </c>
      <c r="M1503" s="3" t="s">
        <v>15454</v>
      </c>
      <c r="N1503" s="3" t="s">
        <v>15453</v>
      </c>
      <c r="O1503" s="3" t="s">
        <v>25</v>
      </c>
      <c r="AI1503" s="3" t="s">
        <v>29</v>
      </c>
      <c r="AJ1503" s="3" t="s">
        <v>28</v>
      </c>
      <c r="AM1503" s="3" t="s">
        <v>24</v>
      </c>
      <c r="AZ1503" s="3" t="s">
        <v>6158</v>
      </c>
      <c r="BA1503" s="3" t="s">
        <v>6153</v>
      </c>
      <c r="BB1503" s="3" t="s">
        <v>40</v>
      </c>
      <c r="BD1503" s="3" t="s">
        <v>30</v>
      </c>
      <c r="BG1503" s="3"/>
    </row>
    <row r="1504" spans="1:59" ht="15" x14ac:dyDescent="0.2">
      <c r="A1504" s="3" t="s">
        <v>32446</v>
      </c>
      <c r="B1504" s="3" t="s">
        <v>32444</v>
      </c>
      <c r="C1504" s="4">
        <v>42789.531736111108</v>
      </c>
      <c r="D1504" s="3" t="s">
        <v>31816</v>
      </c>
      <c r="E1504" s="3" t="s">
        <v>32446</v>
      </c>
      <c r="L1504" s="3" t="s">
        <v>32447</v>
      </c>
      <c r="AZ1504" s="3" t="s">
        <v>4471</v>
      </c>
      <c r="BA1504" s="3" t="s">
        <v>32445</v>
      </c>
      <c r="BD1504" s="3" t="s">
        <v>7641</v>
      </c>
      <c r="BG1504" s="3"/>
    </row>
    <row r="1505" spans="1:59" ht="15" x14ac:dyDescent="0.2">
      <c r="A1505" s="3" t="s">
        <v>7076</v>
      </c>
      <c r="B1505" s="3" t="s">
        <v>32442</v>
      </c>
      <c r="C1505" s="4">
        <v>42789.531736111108</v>
      </c>
      <c r="D1505" s="3" t="s">
        <v>31816</v>
      </c>
      <c r="E1505" s="3" t="s">
        <v>32443</v>
      </c>
      <c r="M1505" s="3" t="s">
        <v>15454</v>
      </c>
      <c r="N1505" s="3" t="s">
        <v>15453</v>
      </c>
      <c r="O1505" s="3" t="s">
        <v>25</v>
      </c>
      <c r="AI1505" s="3" t="s">
        <v>29</v>
      </c>
      <c r="AJ1505" s="3" t="s">
        <v>28</v>
      </c>
      <c r="AM1505" s="3" t="s">
        <v>24</v>
      </c>
      <c r="AZ1505" s="3" t="s">
        <v>4012</v>
      </c>
      <c r="BA1505" s="3" t="s">
        <v>4013</v>
      </c>
      <c r="BB1505" s="3" t="s">
        <v>40</v>
      </c>
      <c r="BD1505" s="3" t="s">
        <v>30</v>
      </c>
      <c r="BG1505" s="3"/>
    </row>
    <row r="1506" spans="1:59" ht="15" x14ac:dyDescent="0.2">
      <c r="A1506" s="3" t="s">
        <v>32440</v>
      </c>
      <c r="B1506" s="3" t="s">
        <v>32437</v>
      </c>
      <c r="C1506" s="4">
        <v>42789.531736111108</v>
      </c>
      <c r="D1506" s="3" t="s">
        <v>31816</v>
      </c>
      <c r="E1506" s="3" t="s">
        <v>32440</v>
      </c>
      <c r="L1506" s="3" t="s">
        <v>32441</v>
      </c>
      <c r="AZ1506" s="3" t="s">
        <v>32439</v>
      </c>
      <c r="BA1506" s="3" t="s">
        <v>32438</v>
      </c>
      <c r="BD1506" s="3" t="s">
        <v>7641</v>
      </c>
      <c r="BG1506" s="3"/>
    </row>
    <row r="1507" spans="1:59" ht="15" x14ac:dyDescent="0.2">
      <c r="A1507" s="3" t="s">
        <v>32435</v>
      </c>
      <c r="B1507" s="3" t="s">
        <v>32433</v>
      </c>
      <c r="C1507" s="4">
        <v>42789.531736111108</v>
      </c>
      <c r="D1507" s="3" t="s">
        <v>31816</v>
      </c>
      <c r="E1507" s="3" t="s">
        <v>32435</v>
      </c>
      <c r="L1507" s="3" t="s">
        <v>32436</v>
      </c>
      <c r="AZ1507" s="3" t="s">
        <v>32434</v>
      </c>
      <c r="BA1507" s="3" t="s">
        <v>3335</v>
      </c>
      <c r="BD1507" s="3" t="s">
        <v>7641</v>
      </c>
      <c r="BG1507" s="3"/>
    </row>
    <row r="1508" spans="1:59" ht="15" x14ac:dyDescent="0.2">
      <c r="A1508" s="3" t="s">
        <v>7590</v>
      </c>
      <c r="B1508" s="3" t="s">
        <v>32430</v>
      </c>
      <c r="C1508" s="4">
        <v>42789.531736111108</v>
      </c>
      <c r="D1508" s="3" t="s">
        <v>31816</v>
      </c>
      <c r="E1508" s="3" t="s">
        <v>32432</v>
      </c>
      <c r="M1508" s="3" t="s">
        <v>39058</v>
      </c>
      <c r="N1508" s="3" t="s">
        <v>17344</v>
      </c>
      <c r="O1508" s="3" t="s">
        <v>25</v>
      </c>
      <c r="U1508" s="3" t="s">
        <v>32431</v>
      </c>
      <c r="AI1508" s="3" t="s">
        <v>29</v>
      </c>
      <c r="AJ1508" s="3" t="s">
        <v>28</v>
      </c>
      <c r="AM1508" s="3" t="s">
        <v>24</v>
      </c>
      <c r="AN1508" s="3" t="s">
        <v>1720</v>
      </c>
      <c r="AZ1508" s="3" t="s">
        <v>6161</v>
      </c>
      <c r="BA1508" s="3" t="s">
        <v>6153</v>
      </c>
      <c r="BB1508" s="3" t="s">
        <v>381</v>
      </c>
      <c r="BD1508" s="3" t="s">
        <v>30</v>
      </c>
      <c r="BG1508" s="3"/>
    </row>
    <row r="1509" spans="1:59" ht="15" x14ac:dyDescent="0.2">
      <c r="A1509" s="3" t="s">
        <v>7311</v>
      </c>
      <c r="B1509" s="3" t="s">
        <v>32428</v>
      </c>
      <c r="C1509" s="4">
        <v>42789.531724537039</v>
      </c>
      <c r="D1509" s="3" t="s">
        <v>31816</v>
      </c>
      <c r="E1509" s="3" t="s">
        <v>32429</v>
      </c>
      <c r="M1509" s="3" t="s">
        <v>39058</v>
      </c>
      <c r="N1509" s="3" t="s">
        <v>17344</v>
      </c>
      <c r="O1509" s="3" t="s">
        <v>25</v>
      </c>
      <c r="AI1509" s="3" t="s">
        <v>29</v>
      </c>
      <c r="AJ1509" s="3" t="s">
        <v>28</v>
      </c>
      <c r="AM1509" s="3" t="s">
        <v>24</v>
      </c>
      <c r="AZ1509" s="3" t="s">
        <v>2930</v>
      </c>
      <c r="BA1509" s="3" t="s">
        <v>4996</v>
      </c>
      <c r="BB1509" s="3" t="s">
        <v>429</v>
      </c>
      <c r="BD1509" s="3" t="s">
        <v>30</v>
      </c>
      <c r="BG1509" s="3"/>
    </row>
    <row r="1510" spans="1:59" ht="15" x14ac:dyDescent="0.2">
      <c r="A1510" s="3" t="s">
        <v>6995</v>
      </c>
      <c r="B1510" s="3" t="s">
        <v>32426</v>
      </c>
      <c r="C1510" s="4">
        <v>42789.531724537039</v>
      </c>
      <c r="D1510" s="3" t="s">
        <v>31816</v>
      </c>
      <c r="E1510" s="3" t="s">
        <v>32427</v>
      </c>
      <c r="M1510" s="3" t="s">
        <v>39058</v>
      </c>
      <c r="N1510" s="3" t="s">
        <v>17344</v>
      </c>
      <c r="O1510" s="3" t="s">
        <v>185</v>
      </c>
      <c r="AI1510" s="3" t="s">
        <v>29</v>
      </c>
      <c r="AJ1510" s="3" t="s">
        <v>28</v>
      </c>
      <c r="AM1510" s="3" t="s">
        <v>24</v>
      </c>
      <c r="AZ1510" s="3" t="s">
        <v>3667</v>
      </c>
      <c r="BA1510" s="3" t="s">
        <v>3668</v>
      </c>
      <c r="BB1510" s="3" t="s">
        <v>184</v>
      </c>
      <c r="BD1510" s="3" t="s">
        <v>30</v>
      </c>
      <c r="BG1510" s="3"/>
    </row>
    <row r="1511" spans="1:59" ht="15" x14ac:dyDescent="0.2">
      <c r="A1511" s="3" t="s">
        <v>32424</v>
      </c>
      <c r="B1511" s="3" t="s">
        <v>32421</v>
      </c>
      <c r="C1511" s="4">
        <v>42789.531724537039</v>
      </c>
      <c r="D1511" s="3" t="s">
        <v>31816</v>
      </c>
      <c r="E1511" s="3" t="s">
        <v>32424</v>
      </c>
      <c r="L1511" s="3" t="s">
        <v>32425</v>
      </c>
      <c r="AZ1511" s="3" t="s">
        <v>32423</v>
      </c>
      <c r="BA1511" s="3" t="s">
        <v>32422</v>
      </c>
      <c r="BD1511" s="3" t="s">
        <v>7641</v>
      </c>
      <c r="BG1511" s="3"/>
    </row>
    <row r="1512" spans="1:59" ht="15" x14ac:dyDescent="0.2">
      <c r="A1512" s="3" t="s">
        <v>32419</v>
      </c>
      <c r="B1512" s="3" t="s">
        <v>32417</v>
      </c>
      <c r="C1512" s="4">
        <v>42789.531724537039</v>
      </c>
      <c r="D1512" s="3" t="s">
        <v>31816</v>
      </c>
      <c r="E1512" s="3" t="s">
        <v>32419</v>
      </c>
      <c r="L1512" s="3" t="s">
        <v>32420</v>
      </c>
      <c r="AZ1512" s="3" t="s">
        <v>19374</v>
      </c>
      <c r="BA1512" s="3" t="s">
        <v>32418</v>
      </c>
      <c r="BD1512" s="3" t="s">
        <v>7641</v>
      </c>
      <c r="BG1512" s="3"/>
    </row>
    <row r="1513" spans="1:59" ht="15" x14ac:dyDescent="0.2">
      <c r="A1513" s="3" t="s">
        <v>6593</v>
      </c>
      <c r="B1513" s="3" t="s">
        <v>32415</v>
      </c>
      <c r="C1513" s="4">
        <v>42789.531724537039</v>
      </c>
      <c r="D1513" s="3" t="s">
        <v>31816</v>
      </c>
      <c r="E1513" s="3" t="s">
        <v>32416</v>
      </c>
      <c r="M1513" s="3" t="s">
        <v>39058</v>
      </c>
      <c r="N1513" s="3" t="s">
        <v>17344</v>
      </c>
      <c r="O1513" s="3" t="s">
        <v>25</v>
      </c>
      <c r="AI1513" s="3" t="s">
        <v>29</v>
      </c>
      <c r="AJ1513" s="3" t="s">
        <v>28</v>
      </c>
      <c r="AM1513" s="3" t="s">
        <v>24</v>
      </c>
      <c r="AZ1513" s="3" t="s">
        <v>1827</v>
      </c>
      <c r="BA1513" s="3" t="s">
        <v>1828</v>
      </c>
      <c r="BB1513" s="3" t="s">
        <v>429</v>
      </c>
      <c r="BD1513" s="3" t="s">
        <v>30</v>
      </c>
      <c r="BG1513" s="3"/>
    </row>
    <row r="1514" spans="1:59" ht="15" x14ac:dyDescent="0.2">
      <c r="A1514" s="3" t="s">
        <v>7524</v>
      </c>
      <c r="B1514" s="3" t="s">
        <v>32412</v>
      </c>
      <c r="C1514" s="4">
        <v>42789.531724537039</v>
      </c>
      <c r="D1514" s="3" t="s">
        <v>31816</v>
      </c>
      <c r="E1514" s="3" t="s">
        <v>32414</v>
      </c>
      <c r="M1514" s="3" t="s">
        <v>39067</v>
      </c>
      <c r="N1514" s="3" t="s">
        <v>22785</v>
      </c>
      <c r="O1514" s="3" t="s">
        <v>25</v>
      </c>
      <c r="U1514" s="3" t="s">
        <v>32413</v>
      </c>
      <c r="AI1514" s="3" t="s">
        <v>29</v>
      </c>
      <c r="AJ1514" s="3" t="s">
        <v>28</v>
      </c>
      <c r="AM1514" s="3" t="s">
        <v>24</v>
      </c>
      <c r="AN1514" s="3" t="s">
        <v>1720</v>
      </c>
      <c r="AZ1514" s="3" t="s">
        <v>5904</v>
      </c>
      <c r="BA1514" s="3" t="s">
        <v>5905</v>
      </c>
      <c r="BB1514" s="3" t="s">
        <v>651</v>
      </c>
      <c r="BD1514" s="3" t="s">
        <v>30</v>
      </c>
      <c r="BG1514" s="3"/>
    </row>
    <row r="1515" spans="1:59" ht="15" x14ac:dyDescent="0.2">
      <c r="A1515" s="3" t="s">
        <v>7081</v>
      </c>
      <c r="B1515" s="3" t="s">
        <v>32410</v>
      </c>
      <c r="C1515" s="4">
        <v>42789.531724537039</v>
      </c>
      <c r="D1515" s="3" t="s">
        <v>31816</v>
      </c>
      <c r="E1515" s="3" t="s">
        <v>32411</v>
      </c>
      <c r="M1515" s="3" t="s">
        <v>39067</v>
      </c>
      <c r="N1515" s="3" t="s">
        <v>22785</v>
      </c>
      <c r="O1515" s="3" t="s">
        <v>25</v>
      </c>
      <c r="AI1515" s="3" t="s">
        <v>29</v>
      </c>
      <c r="AJ1515" s="3" t="s">
        <v>28</v>
      </c>
      <c r="AM1515" s="3" t="s">
        <v>24</v>
      </c>
      <c r="AZ1515" s="3" t="s">
        <v>2117</v>
      </c>
      <c r="BA1515" s="3" t="s">
        <v>4031</v>
      </c>
      <c r="BB1515" s="3" t="s">
        <v>381</v>
      </c>
      <c r="BD1515" s="3" t="s">
        <v>30</v>
      </c>
      <c r="BG1515" s="3"/>
    </row>
    <row r="1516" spans="1:59" ht="15" x14ac:dyDescent="0.2">
      <c r="A1516" s="3" t="s">
        <v>6615</v>
      </c>
      <c r="B1516" s="3" t="s">
        <v>32408</v>
      </c>
      <c r="C1516" s="4">
        <v>42789.531724537039</v>
      </c>
      <c r="D1516" s="3" t="s">
        <v>31816</v>
      </c>
      <c r="E1516" s="3" t="s">
        <v>32409</v>
      </c>
      <c r="M1516" s="3" t="s">
        <v>39067</v>
      </c>
      <c r="N1516" s="3" t="s">
        <v>22785</v>
      </c>
      <c r="O1516" s="3" t="s">
        <v>25</v>
      </c>
      <c r="AI1516" s="3" t="s">
        <v>29</v>
      </c>
      <c r="AJ1516" s="3" t="s">
        <v>28</v>
      </c>
      <c r="AM1516" s="3" t="s">
        <v>24</v>
      </c>
      <c r="AZ1516" s="3" t="s">
        <v>1938</v>
      </c>
      <c r="BA1516" s="3" t="s">
        <v>1939</v>
      </c>
      <c r="BB1516" s="3" t="s">
        <v>1940</v>
      </c>
      <c r="BD1516" s="3" t="s">
        <v>30</v>
      </c>
      <c r="BG1516" s="3"/>
    </row>
    <row r="1517" spans="1:59" ht="15" x14ac:dyDescent="0.2">
      <c r="A1517" s="3" t="s">
        <v>6587</v>
      </c>
      <c r="B1517" s="3" t="s">
        <v>32406</v>
      </c>
      <c r="C1517" s="4">
        <v>42789.531724537039</v>
      </c>
      <c r="D1517" s="3" t="s">
        <v>31816</v>
      </c>
      <c r="E1517" s="3" t="s">
        <v>32407</v>
      </c>
      <c r="M1517" s="3" t="s">
        <v>39067</v>
      </c>
      <c r="N1517" s="3" t="s">
        <v>22785</v>
      </c>
      <c r="O1517" s="3" t="s">
        <v>25</v>
      </c>
      <c r="AI1517" s="3" t="s">
        <v>29</v>
      </c>
      <c r="AJ1517" s="3" t="s">
        <v>28</v>
      </c>
      <c r="AM1517" s="3" t="s">
        <v>24</v>
      </c>
      <c r="AZ1517" s="3" t="s">
        <v>1802</v>
      </c>
      <c r="BA1517" s="3" t="s">
        <v>1803</v>
      </c>
      <c r="BB1517" s="3" t="s">
        <v>651</v>
      </c>
      <c r="BD1517" s="3" t="s">
        <v>30</v>
      </c>
      <c r="BG1517" s="3"/>
    </row>
    <row r="1518" spans="1:59" ht="15" x14ac:dyDescent="0.2">
      <c r="A1518" s="3" t="s">
        <v>32404</v>
      </c>
      <c r="B1518" s="3" t="s">
        <v>32402</v>
      </c>
      <c r="C1518" s="4">
        <v>42789.531712962962</v>
      </c>
      <c r="D1518" s="3" t="s">
        <v>31816</v>
      </c>
      <c r="E1518" s="3" t="s">
        <v>32405</v>
      </c>
      <c r="M1518" s="3" t="s">
        <v>39067</v>
      </c>
      <c r="N1518" s="3" t="s">
        <v>22785</v>
      </c>
      <c r="O1518" s="3" t="s">
        <v>25</v>
      </c>
      <c r="AI1518" s="3" t="s">
        <v>29</v>
      </c>
      <c r="AJ1518" s="3" t="s">
        <v>28</v>
      </c>
      <c r="AM1518" s="3" t="s">
        <v>24</v>
      </c>
      <c r="AZ1518" s="3" t="s">
        <v>32403</v>
      </c>
      <c r="BA1518" s="3" t="s">
        <v>30288</v>
      </c>
      <c r="BB1518" s="3" t="s">
        <v>672</v>
      </c>
      <c r="BD1518" s="3" t="s">
        <v>30</v>
      </c>
      <c r="BG1518" s="3"/>
    </row>
    <row r="1519" spans="1:59" ht="15" x14ac:dyDescent="0.2">
      <c r="A1519" s="3" t="s">
        <v>7516</v>
      </c>
      <c r="B1519" s="3" t="s">
        <v>32400</v>
      </c>
      <c r="C1519" s="4">
        <v>42789.531712962962</v>
      </c>
      <c r="D1519" s="3" t="s">
        <v>31816</v>
      </c>
      <c r="E1519" s="3" t="s">
        <v>32401</v>
      </c>
      <c r="M1519" s="3" t="s">
        <v>39056</v>
      </c>
      <c r="N1519" s="3" t="s">
        <v>16080</v>
      </c>
      <c r="O1519" s="3" t="s">
        <v>185</v>
      </c>
      <c r="AI1519" s="3" t="s">
        <v>29</v>
      </c>
      <c r="AJ1519" s="3" t="s">
        <v>28</v>
      </c>
      <c r="AM1519" s="3" t="s">
        <v>24</v>
      </c>
      <c r="AZ1519" s="3" t="s">
        <v>5870</v>
      </c>
      <c r="BA1519" s="3" t="s">
        <v>5871</v>
      </c>
      <c r="BB1519" s="3" t="s">
        <v>410</v>
      </c>
      <c r="BD1519" s="3" t="s">
        <v>30</v>
      </c>
      <c r="BG1519" s="3"/>
    </row>
    <row r="1520" spans="1:59" ht="15" x14ac:dyDescent="0.2">
      <c r="A1520" s="3" t="s">
        <v>6804</v>
      </c>
      <c r="B1520" s="3" t="s">
        <v>32398</v>
      </c>
      <c r="C1520" s="4">
        <v>42789.531712962962</v>
      </c>
      <c r="D1520" s="3" t="s">
        <v>31816</v>
      </c>
      <c r="E1520" s="3" t="s">
        <v>32399</v>
      </c>
      <c r="M1520" s="3" t="s">
        <v>39056</v>
      </c>
      <c r="N1520" s="3" t="s">
        <v>16080</v>
      </c>
      <c r="O1520" s="3" t="s">
        <v>25</v>
      </c>
      <c r="AI1520" s="3" t="s">
        <v>29</v>
      </c>
      <c r="AJ1520" s="3" t="s">
        <v>28</v>
      </c>
      <c r="AM1520" s="3" t="s">
        <v>24</v>
      </c>
      <c r="AZ1520" s="3" t="s">
        <v>2824</v>
      </c>
      <c r="BA1520" s="3" t="s">
        <v>2825</v>
      </c>
      <c r="BB1520" s="3" t="s">
        <v>107</v>
      </c>
      <c r="BD1520" s="3" t="s">
        <v>30</v>
      </c>
      <c r="BG1520" s="3"/>
    </row>
    <row r="1521" spans="1:59" ht="15" x14ac:dyDescent="0.2">
      <c r="A1521" s="3" t="s">
        <v>6351</v>
      </c>
      <c r="B1521" s="3" t="s">
        <v>32394</v>
      </c>
      <c r="C1521" s="4">
        <v>42789.531712962962</v>
      </c>
      <c r="D1521" s="3" t="s">
        <v>31816</v>
      </c>
      <c r="E1521" s="3" t="s">
        <v>32397</v>
      </c>
      <c r="M1521" s="3" t="s">
        <v>11292</v>
      </c>
      <c r="N1521" s="3" t="s">
        <v>11288</v>
      </c>
      <c r="O1521" s="3" t="s">
        <v>25</v>
      </c>
      <c r="U1521" s="3" t="s">
        <v>32396</v>
      </c>
      <c r="W1521" s="3" t="s">
        <v>11283</v>
      </c>
      <c r="AB1521" s="3" t="s">
        <v>32395</v>
      </c>
      <c r="AI1521" s="3" t="s">
        <v>29</v>
      </c>
      <c r="AJ1521" s="3" t="s">
        <v>28</v>
      </c>
      <c r="AM1521" s="3" t="s">
        <v>24</v>
      </c>
      <c r="AZ1521" s="3" t="s">
        <v>447</v>
      </c>
      <c r="BA1521" s="3" t="s">
        <v>448</v>
      </c>
      <c r="BB1521" s="3" t="s">
        <v>449</v>
      </c>
      <c r="BD1521" s="3" t="s">
        <v>30</v>
      </c>
      <c r="BG1521" s="3"/>
    </row>
    <row r="1522" spans="1:59" ht="15" x14ac:dyDescent="0.2">
      <c r="A1522" s="3" t="s">
        <v>6435</v>
      </c>
      <c r="B1522" s="3" t="s">
        <v>32392</v>
      </c>
      <c r="C1522" s="4">
        <v>42789.531712962962</v>
      </c>
      <c r="D1522" s="3" t="s">
        <v>31816</v>
      </c>
      <c r="E1522" s="3" t="s">
        <v>32393</v>
      </c>
      <c r="M1522" s="3" t="s">
        <v>39048</v>
      </c>
      <c r="N1522" s="3" t="s">
        <v>11247</v>
      </c>
      <c r="O1522" s="3" t="s">
        <v>25</v>
      </c>
      <c r="AI1522" s="3" t="s">
        <v>29</v>
      </c>
      <c r="AJ1522" s="3" t="s">
        <v>28</v>
      </c>
      <c r="AM1522" s="3" t="s">
        <v>24</v>
      </c>
      <c r="AZ1522" s="3" t="s">
        <v>996</v>
      </c>
      <c r="BA1522" s="3" t="s">
        <v>997</v>
      </c>
      <c r="BB1522" s="3" t="s">
        <v>269</v>
      </c>
      <c r="BD1522" s="3" t="s">
        <v>30</v>
      </c>
      <c r="BG1522" s="3"/>
    </row>
    <row r="1523" spans="1:59" ht="15" x14ac:dyDescent="0.2">
      <c r="A1523" s="3" t="s">
        <v>6320</v>
      </c>
      <c r="B1523" s="3" t="s">
        <v>32390</v>
      </c>
      <c r="C1523" s="4">
        <v>42789.531712962962</v>
      </c>
      <c r="D1523" s="3" t="s">
        <v>31816</v>
      </c>
      <c r="E1523" s="3" t="s">
        <v>32391</v>
      </c>
      <c r="M1523" s="3" t="s">
        <v>39048</v>
      </c>
      <c r="N1523" s="3" t="s">
        <v>11247</v>
      </c>
      <c r="O1523" s="3" t="s">
        <v>25</v>
      </c>
      <c r="AI1523" s="3" t="s">
        <v>29</v>
      </c>
      <c r="AJ1523" s="3" t="s">
        <v>28</v>
      </c>
      <c r="AM1523" s="3" t="s">
        <v>24</v>
      </c>
      <c r="AZ1523" s="3" t="s">
        <v>227</v>
      </c>
      <c r="BA1523" s="3" t="s">
        <v>228</v>
      </c>
      <c r="BB1523" s="3" t="s">
        <v>40</v>
      </c>
      <c r="BD1523" s="3" t="s">
        <v>30</v>
      </c>
      <c r="BG1523" s="3"/>
    </row>
    <row r="1524" spans="1:59" ht="15" x14ac:dyDescent="0.2">
      <c r="A1524" s="3" t="s">
        <v>32388</v>
      </c>
      <c r="B1524" s="3" t="s">
        <v>32386</v>
      </c>
      <c r="C1524" s="4">
        <v>42789.531712962962</v>
      </c>
      <c r="D1524" s="3" t="s">
        <v>31816</v>
      </c>
      <c r="E1524" s="3" t="s">
        <v>32389</v>
      </c>
      <c r="M1524" s="3" t="s">
        <v>20126</v>
      </c>
      <c r="N1524" s="3" t="s">
        <v>20125</v>
      </c>
      <c r="O1524" s="3" t="s">
        <v>25</v>
      </c>
      <c r="AI1524" s="3" t="s">
        <v>29</v>
      </c>
      <c r="AJ1524" s="3" t="s">
        <v>28</v>
      </c>
      <c r="AM1524" s="3" t="s">
        <v>24</v>
      </c>
      <c r="AZ1524" s="3" t="s">
        <v>5440</v>
      </c>
      <c r="BA1524" s="3" t="s">
        <v>7756</v>
      </c>
      <c r="BB1524" s="3" t="s">
        <v>32387</v>
      </c>
      <c r="BD1524" s="3" t="s">
        <v>30</v>
      </c>
      <c r="BG1524" s="3"/>
    </row>
    <row r="1525" spans="1:59" ht="15" x14ac:dyDescent="0.2">
      <c r="A1525" s="3" t="s">
        <v>7226</v>
      </c>
      <c r="B1525" s="3" t="s">
        <v>32384</v>
      </c>
      <c r="C1525" s="4">
        <v>42789.531712962962</v>
      </c>
      <c r="D1525" s="3" t="s">
        <v>31816</v>
      </c>
      <c r="E1525" s="3" t="s">
        <v>32385</v>
      </c>
      <c r="M1525" s="3" t="s">
        <v>20126</v>
      </c>
      <c r="N1525" s="3" t="s">
        <v>20125</v>
      </c>
      <c r="O1525" s="3" t="s">
        <v>25</v>
      </c>
      <c r="AI1525" s="3" t="s">
        <v>29</v>
      </c>
      <c r="AJ1525" s="3" t="s">
        <v>28</v>
      </c>
      <c r="AM1525" s="3" t="s">
        <v>24</v>
      </c>
      <c r="AZ1525" s="3" t="s">
        <v>4662</v>
      </c>
      <c r="BA1525" s="3" t="s">
        <v>4663</v>
      </c>
      <c r="BB1525" s="3" t="s">
        <v>643</v>
      </c>
      <c r="BD1525" s="3" t="s">
        <v>30</v>
      </c>
      <c r="BG1525" s="3"/>
    </row>
    <row r="1526" spans="1:59" ht="15" x14ac:dyDescent="0.2">
      <c r="A1526" s="3" t="s">
        <v>7140</v>
      </c>
      <c r="B1526" s="3" t="s">
        <v>32382</v>
      </c>
      <c r="C1526" s="4">
        <v>42789.531701388893</v>
      </c>
      <c r="D1526" s="3" t="s">
        <v>31816</v>
      </c>
      <c r="E1526" s="3" t="s">
        <v>32383</v>
      </c>
      <c r="M1526" s="3" t="s">
        <v>20126</v>
      </c>
      <c r="N1526" s="3" t="s">
        <v>20125</v>
      </c>
      <c r="O1526" s="3" t="s">
        <v>25</v>
      </c>
      <c r="AI1526" s="3" t="s">
        <v>29</v>
      </c>
      <c r="AJ1526" s="3" t="s">
        <v>28</v>
      </c>
      <c r="AM1526" s="3" t="s">
        <v>24</v>
      </c>
      <c r="AZ1526" s="3" t="s">
        <v>4286</v>
      </c>
      <c r="BA1526" s="3" t="s">
        <v>4287</v>
      </c>
      <c r="BB1526" s="3" t="s">
        <v>134</v>
      </c>
      <c r="BD1526" s="3" t="s">
        <v>30</v>
      </c>
      <c r="BG1526" s="3"/>
    </row>
    <row r="1527" spans="1:59" ht="15" x14ac:dyDescent="0.2">
      <c r="A1527" s="3" t="s">
        <v>6447</v>
      </c>
      <c r="B1527" s="3" t="s">
        <v>32380</v>
      </c>
      <c r="C1527" s="4">
        <v>42789.531701388893</v>
      </c>
      <c r="D1527" s="3" t="s">
        <v>31816</v>
      </c>
      <c r="E1527" s="3" t="s">
        <v>32381</v>
      </c>
      <c r="M1527" s="3" t="s">
        <v>20126</v>
      </c>
      <c r="N1527" s="3" t="s">
        <v>20125</v>
      </c>
      <c r="O1527" s="3" t="s">
        <v>25</v>
      </c>
      <c r="AI1527" s="3" t="s">
        <v>29</v>
      </c>
      <c r="AJ1527" s="3" t="s">
        <v>28</v>
      </c>
      <c r="AM1527" s="3" t="s">
        <v>24</v>
      </c>
      <c r="AZ1527" s="3" t="s">
        <v>1058</v>
      </c>
      <c r="BA1527" s="3" t="s">
        <v>1059</v>
      </c>
      <c r="BB1527" s="3" t="s">
        <v>23</v>
      </c>
      <c r="BD1527" s="3" t="s">
        <v>30</v>
      </c>
      <c r="BG1527" s="3"/>
    </row>
    <row r="1528" spans="1:59" ht="15" x14ac:dyDescent="0.2">
      <c r="A1528" s="3" t="s">
        <v>32378</v>
      </c>
      <c r="B1528" s="3" t="s">
        <v>32375</v>
      </c>
      <c r="C1528" s="4">
        <v>42789.531701388893</v>
      </c>
      <c r="D1528" s="3" t="s">
        <v>31816</v>
      </c>
      <c r="E1528" s="3" t="s">
        <v>32378</v>
      </c>
      <c r="L1528" s="3" t="s">
        <v>32379</v>
      </c>
      <c r="AZ1528" s="3" t="s">
        <v>32377</v>
      </c>
      <c r="BA1528" s="3" t="s">
        <v>32376</v>
      </c>
      <c r="BD1528" s="3" t="s">
        <v>7641</v>
      </c>
      <c r="BG1528" s="3"/>
    </row>
    <row r="1529" spans="1:59" ht="15" x14ac:dyDescent="0.2">
      <c r="A1529" s="3" t="s">
        <v>6616</v>
      </c>
      <c r="B1529" s="3" t="s">
        <v>32373</v>
      </c>
      <c r="C1529" s="4">
        <v>42789.531701388893</v>
      </c>
      <c r="D1529" s="3" t="s">
        <v>31816</v>
      </c>
      <c r="E1529" s="3" t="s">
        <v>32374</v>
      </c>
      <c r="M1529" s="3" t="s">
        <v>39063</v>
      </c>
      <c r="N1529" s="3" t="s">
        <v>20380</v>
      </c>
      <c r="O1529" s="3" t="s">
        <v>25</v>
      </c>
      <c r="AI1529" s="3" t="s">
        <v>29</v>
      </c>
      <c r="AJ1529" s="3" t="s">
        <v>28</v>
      </c>
      <c r="AM1529" s="3" t="s">
        <v>24</v>
      </c>
      <c r="AZ1529" s="3" t="s">
        <v>1944</v>
      </c>
      <c r="BA1529" s="3" t="s">
        <v>1945</v>
      </c>
      <c r="BB1529" s="3" t="s">
        <v>1946</v>
      </c>
      <c r="BD1529" s="3" t="s">
        <v>30</v>
      </c>
      <c r="BG1529" s="3"/>
    </row>
    <row r="1530" spans="1:59" ht="15" x14ac:dyDescent="0.2">
      <c r="A1530" s="3" t="s">
        <v>6437</v>
      </c>
      <c r="B1530" s="3" t="s">
        <v>32371</v>
      </c>
      <c r="C1530" s="4">
        <v>42789.531701388893</v>
      </c>
      <c r="D1530" s="3" t="s">
        <v>31816</v>
      </c>
      <c r="E1530" s="3" t="s">
        <v>32372</v>
      </c>
      <c r="M1530" s="3" t="s">
        <v>39063</v>
      </c>
      <c r="N1530" s="3" t="s">
        <v>20380</v>
      </c>
      <c r="O1530" s="3" t="s">
        <v>185</v>
      </c>
      <c r="AI1530" s="3" t="s">
        <v>29</v>
      </c>
      <c r="AJ1530" s="3" t="s">
        <v>28</v>
      </c>
      <c r="AM1530" s="3" t="s">
        <v>24</v>
      </c>
      <c r="AZ1530" s="3" t="s">
        <v>1006</v>
      </c>
      <c r="BA1530" s="3" t="s">
        <v>1007</v>
      </c>
      <c r="BB1530" s="3" t="s">
        <v>176</v>
      </c>
      <c r="BD1530" s="3" t="s">
        <v>30</v>
      </c>
      <c r="BG1530" s="3"/>
    </row>
    <row r="1531" spans="1:59" ht="15" x14ac:dyDescent="0.2">
      <c r="A1531" s="3" t="s">
        <v>7458</v>
      </c>
      <c r="B1531" s="3" t="s">
        <v>32369</v>
      </c>
      <c r="C1531" s="4">
        <v>42789.531701388893</v>
      </c>
      <c r="D1531" s="3" t="s">
        <v>31816</v>
      </c>
      <c r="E1531" s="3" t="s">
        <v>32370</v>
      </c>
      <c r="M1531" s="3" t="s">
        <v>39045</v>
      </c>
      <c r="N1531" s="3" t="s">
        <v>11061</v>
      </c>
      <c r="O1531" s="3" t="s">
        <v>25</v>
      </c>
      <c r="AI1531" s="3" t="s">
        <v>29</v>
      </c>
      <c r="AJ1531" s="3" t="s">
        <v>28</v>
      </c>
      <c r="AM1531" s="3" t="s">
        <v>24</v>
      </c>
      <c r="AZ1531" s="3" t="s">
        <v>4255</v>
      </c>
      <c r="BA1531" s="3" t="s">
        <v>5629</v>
      </c>
      <c r="BB1531" s="3" t="s">
        <v>1531</v>
      </c>
      <c r="BD1531" s="3" t="s">
        <v>30</v>
      </c>
      <c r="BG1531" s="3"/>
    </row>
    <row r="1532" spans="1:59" ht="15" x14ac:dyDescent="0.2">
      <c r="A1532" s="3" t="s">
        <v>32367</v>
      </c>
      <c r="B1532" s="3" t="s">
        <v>32365</v>
      </c>
      <c r="C1532" s="4">
        <v>42789.531701388893</v>
      </c>
      <c r="D1532" s="3" t="s">
        <v>31816</v>
      </c>
      <c r="E1532" s="3" t="s">
        <v>32368</v>
      </c>
      <c r="M1532" s="3" t="s">
        <v>39045</v>
      </c>
      <c r="N1532" s="3" t="s">
        <v>11061</v>
      </c>
      <c r="O1532" s="3" t="s">
        <v>25</v>
      </c>
      <c r="AI1532" s="3" t="s">
        <v>29</v>
      </c>
      <c r="AJ1532" s="3" t="s">
        <v>28</v>
      </c>
      <c r="AM1532" s="3" t="s">
        <v>24</v>
      </c>
      <c r="AZ1532" s="3" t="s">
        <v>1252</v>
      </c>
      <c r="BA1532" s="3" t="s">
        <v>32366</v>
      </c>
      <c r="BB1532" s="3" t="s">
        <v>2561</v>
      </c>
      <c r="BD1532" s="3" t="s">
        <v>30</v>
      </c>
      <c r="BG1532" s="3"/>
    </row>
    <row r="1533" spans="1:59" ht="15" x14ac:dyDescent="0.2">
      <c r="A1533" s="3" t="s">
        <v>6782</v>
      </c>
      <c r="B1533" s="3" t="s">
        <v>32363</v>
      </c>
      <c r="C1533" s="4">
        <v>42789.531701388893</v>
      </c>
      <c r="D1533" s="3" t="s">
        <v>31816</v>
      </c>
      <c r="E1533" s="3" t="s">
        <v>32364</v>
      </c>
      <c r="M1533" s="3" t="s">
        <v>39045</v>
      </c>
      <c r="N1533" s="3" t="s">
        <v>11061</v>
      </c>
      <c r="O1533" s="3" t="s">
        <v>25</v>
      </c>
      <c r="AI1533" s="3" t="s">
        <v>29</v>
      </c>
      <c r="AJ1533" s="3" t="s">
        <v>28</v>
      </c>
      <c r="AM1533" s="3" t="s">
        <v>24</v>
      </c>
      <c r="AZ1533" s="3" t="s">
        <v>2720</v>
      </c>
      <c r="BA1533" s="3" t="s">
        <v>2721</v>
      </c>
      <c r="BB1533" s="3" t="s">
        <v>1531</v>
      </c>
      <c r="BD1533" s="3" t="s">
        <v>30</v>
      </c>
      <c r="BG1533" s="3"/>
    </row>
    <row r="1534" spans="1:59" ht="15" x14ac:dyDescent="0.2">
      <c r="A1534" s="3" t="s">
        <v>6544</v>
      </c>
      <c r="B1534" s="3" t="s">
        <v>32361</v>
      </c>
      <c r="C1534" s="4">
        <v>42789.531701388893</v>
      </c>
      <c r="D1534" s="3" t="s">
        <v>31816</v>
      </c>
      <c r="E1534" s="3" t="s">
        <v>32362</v>
      </c>
      <c r="M1534" s="3" t="s">
        <v>39065</v>
      </c>
      <c r="N1534" s="3" t="s">
        <v>22097</v>
      </c>
      <c r="O1534" s="3" t="s">
        <v>25</v>
      </c>
      <c r="AI1534" s="3" t="s">
        <v>29</v>
      </c>
      <c r="AJ1534" s="3" t="s">
        <v>28</v>
      </c>
      <c r="AM1534" s="3" t="s">
        <v>24</v>
      </c>
      <c r="AZ1534" s="3" t="s">
        <v>1590</v>
      </c>
      <c r="BA1534" s="3" t="s">
        <v>1591</v>
      </c>
      <c r="BB1534" s="3" t="s">
        <v>657</v>
      </c>
      <c r="BD1534" s="3" t="s">
        <v>30</v>
      </c>
      <c r="BG1534" s="3"/>
    </row>
    <row r="1535" spans="1:59" ht="15" x14ac:dyDescent="0.2">
      <c r="A1535" s="3" t="s">
        <v>32359</v>
      </c>
      <c r="B1535" s="3" t="s">
        <v>32358</v>
      </c>
      <c r="C1535" s="4">
        <v>42789.531689814823</v>
      </c>
      <c r="D1535" s="3" t="s">
        <v>31816</v>
      </c>
      <c r="E1535" s="3" t="s">
        <v>32359</v>
      </c>
      <c r="L1535" s="3" t="s">
        <v>32360</v>
      </c>
      <c r="AZ1535" s="3" t="s">
        <v>393</v>
      </c>
      <c r="BA1535" s="3" t="s">
        <v>19549</v>
      </c>
      <c r="BD1535" s="3" t="s">
        <v>7641</v>
      </c>
      <c r="BG1535" s="3"/>
    </row>
    <row r="1536" spans="1:59" ht="15" x14ac:dyDescent="0.2">
      <c r="A1536" s="3" t="s">
        <v>6377</v>
      </c>
      <c r="B1536" s="3" t="s">
        <v>32356</v>
      </c>
      <c r="C1536" s="4">
        <v>42789.531689814823</v>
      </c>
      <c r="D1536" s="3" t="s">
        <v>31816</v>
      </c>
      <c r="E1536" s="3" t="s">
        <v>32357</v>
      </c>
      <c r="M1536" s="3" t="s">
        <v>10044</v>
      </c>
      <c r="N1536" s="3" t="s">
        <v>10043</v>
      </c>
      <c r="O1536" s="3" t="s">
        <v>185</v>
      </c>
      <c r="AI1536" s="3" t="s">
        <v>29</v>
      </c>
      <c r="AJ1536" s="3" t="s">
        <v>28</v>
      </c>
      <c r="AM1536" s="3" t="s">
        <v>24</v>
      </c>
      <c r="AZ1536" s="3" t="s">
        <v>637</v>
      </c>
      <c r="BA1536" s="3" t="s">
        <v>638</v>
      </c>
      <c r="BB1536" s="3" t="s">
        <v>107</v>
      </c>
      <c r="BD1536" s="3" t="s">
        <v>30</v>
      </c>
      <c r="BG1536" s="3"/>
    </row>
    <row r="1537" spans="1:59" ht="15" x14ac:dyDescent="0.2">
      <c r="A1537" s="3" t="s">
        <v>7338</v>
      </c>
      <c r="B1537" s="3" t="s">
        <v>32354</v>
      </c>
      <c r="C1537" s="4">
        <v>42789.531689814823</v>
      </c>
      <c r="D1537" s="3" t="s">
        <v>31816</v>
      </c>
      <c r="E1537" s="3" t="s">
        <v>32355</v>
      </c>
      <c r="M1537" s="3" t="s">
        <v>39026</v>
      </c>
      <c r="N1537" s="3" t="s">
        <v>7760</v>
      </c>
      <c r="O1537" s="3" t="s">
        <v>25</v>
      </c>
      <c r="AI1537" s="3" t="s">
        <v>29</v>
      </c>
      <c r="AJ1537" s="3" t="s">
        <v>28</v>
      </c>
      <c r="AM1537" s="3" t="s">
        <v>24</v>
      </c>
      <c r="AZ1537" s="3" t="s">
        <v>5126</v>
      </c>
      <c r="BA1537" s="3" t="s">
        <v>5127</v>
      </c>
      <c r="BB1537" s="3" t="s">
        <v>1248</v>
      </c>
      <c r="BD1537" s="3" t="s">
        <v>30</v>
      </c>
      <c r="BG1537" s="3"/>
    </row>
    <row r="1538" spans="1:59" ht="15" x14ac:dyDescent="0.2">
      <c r="A1538" s="3" t="s">
        <v>7055</v>
      </c>
      <c r="B1538" s="3" t="s">
        <v>32352</v>
      </c>
      <c r="C1538" s="4">
        <v>42789.531689814823</v>
      </c>
      <c r="D1538" s="3" t="s">
        <v>31816</v>
      </c>
      <c r="E1538" s="3" t="s">
        <v>32353</v>
      </c>
      <c r="M1538" s="3" t="s">
        <v>39026</v>
      </c>
      <c r="N1538" s="3" t="s">
        <v>7760</v>
      </c>
      <c r="O1538" s="3" t="s">
        <v>25</v>
      </c>
      <c r="AI1538" s="3" t="s">
        <v>29</v>
      </c>
      <c r="AJ1538" s="3" t="s">
        <v>28</v>
      </c>
      <c r="AM1538" s="3" t="s">
        <v>24</v>
      </c>
      <c r="AZ1538" s="3" t="s">
        <v>3922</v>
      </c>
      <c r="BA1538" s="3" t="s">
        <v>3923</v>
      </c>
      <c r="BB1538" s="3" t="s">
        <v>3123</v>
      </c>
      <c r="BD1538" s="3" t="s">
        <v>30</v>
      </c>
      <c r="BG1538" s="3"/>
    </row>
    <row r="1539" spans="1:59" ht="15" x14ac:dyDescent="0.2">
      <c r="A1539" s="3" t="s">
        <v>6898</v>
      </c>
      <c r="B1539" s="3" t="s">
        <v>32350</v>
      </c>
      <c r="C1539" s="4">
        <v>42789.531689814823</v>
      </c>
      <c r="D1539" s="3" t="s">
        <v>31816</v>
      </c>
      <c r="E1539" s="3" t="s">
        <v>32351</v>
      </c>
      <c r="M1539" s="3" t="s">
        <v>39026</v>
      </c>
      <c r="N1539" s="3" t="s">
        <v>7760</v>
      </c>
      <c r="O1539" s="3" t="s">
        <v>185</v>
      </c>
      <c r="AI1539" s="3" t="s">
        <v>29</v>
      </c>
      <c r="AJ1539" s="3" t="s">
        <v>28</v>
      </c>
      <c r="AM1539" s="3" t="s">
        <v>24</v>
      </c>
      <c r="AZ1539" s="3" t="s">
        <v>3237</v>
      </c>
      <c r="BA1539" s="3" t="s">
        <v>3238</v>
      </c>
      <c r="BB1539" s="3" t="s">
        <v>557</v>
      </c>
      <c r="BD1539" s="3" t="s">
        <v>30</v>
      </c>
      <c r="BG1539" s="3"/>
    </row>
    <row r="1540" spans="1:59" ht="15" x14ac:dyDescent="0.2">
      <c r="A1540" s="3" t="s">
        <v>6880</v>
      </c>
      <c r="B1540" s="3" t="s">
        <v>32347</v>
      </c>
      <c r="C1540" s="4">
        <v>42789.531689814823</v>
      </c>
      <c r="D1540" s="3" t="s">
        <v>31816</v>
      </c>
      <c r="E1540" s="3" t="s">
        <v>32349</v>
      </c>
      <c r="M1540" s="3" t="s">
        <v>7795</v>
      </c>
      <c r="N1540" s="3" t="s">
        <v>7794</v>
      </c>
      <c r="O1540" s="3" t="s">
        <v>25</v>
      </c>
      <c r="U1540" s="3" t="s">
        <v>32348</v>
      </c>
      <c r="AI1540" s="3" t="s">
        <v>29</v>
      </c>
      <c r="AJ1540" s="3" t="s">
        <v>28</v>
      </c>
      <c r="AM1540" s="3" t="s">
        <v>24</v>
      </c>
      <c r="AN1540" s="3" t="s">
        <v>1720</v>
      </c>
      <c r="AZ1540" s="3" t="s">
        <v>3164</v>
      </c>
      <c r="BA1540" s="3" t="s">
        <v>3159</v>
      </c>
      <c r="BB1540" s="3" t="s">
        <v>1178</v>
      </c>
      <c r="BD1540" s="3" t="s">
        <v>30</v>
      </c>
      <c r="BG1540" s="3"/>
    </row>
    <row r="1541" spans="1:59" ht="15" x14ac:dyDescent="0.2">
      <c r="A1541" s="3" t="s">
        <v>32345</v>
      </c>
      <c r="B1541" s="3" t="s">
        <v>32343</v>
      </c>
      <c r="C1541" s="4">
        <v>42789.531689814823</v>
      </c>
      <c r="D1541" s="3" t="s">
        <v>31816</v>
      </c>
      <c r="E1541" s="3" t="s">
        <v>32345</v>
      </c>
      <c r="L1541" s="3" t="s">
        <v>32346</v>
      </c>
      <c r="AZ1541" s="3" t="s">
        <v>10545</v>
      </c>
      <c r="BA1541" s="3" t="s">
        <v>32344</v>
      </c>
      <c r="BD1541" s="3" t="s">
        <v>7641</v>
      </c>
      <c r="BG1541" s="3"/>
    </row>
    <row r="1542" spans="1:59" ht="15" x14ac:dyDescent="0.2">
      <c r="A1542" s="3" t="s">
        <v>7542</v>
      </c>
      <c r="B1542" s="3" t="s">
        <v>32340</v>
      </c>
      <c r="C1542" s="4">
        <v>42789.531689814823</v>
      </c>
      <c r="D1542" s="3" t="s">
        <v>31816</v>
      </c>
      <c r="E1542" s="3" t="s">
        <v>32342</v>
      </c>
      <c r="M1542" s="3" t="s">
        <v>22040</v>
      </c>
      <c r="N1542" s="3" t="s">
        <v>22039</v>
      </c>
      <c r="O1542" s="3" t="s">
        <v>25</v>
      </c>
      <c r="U1542" s="3" t="s">
        <v>32341</v>
      </c>
      <c r="AI1542" s="3" t="s">
        <v>29</v>
      </c>
      <c r="AJ1542" s="3" t="s">
        <v>28</v>
      </c>
      <c r="AM1542" s="3" t="s">
        <v>24</v>
      </c>
      <c r="AN1542" s="3" t="s">
        <v>7629</v>
      </c>
      <c r="AZ1542" s="3" t="s">
        <v>5974</v>
      </c>
      <c r="BA1542" s="3" t="s">
        <v>5975</v>
      </c>
      <c r="BB1542" s="3" t="s">
        <v>643</v>
      </c>
      <c r="BD1542" s="3" t="s">
        <v>30</v>
      </c>
      <c r="BG1542" s="3"/>
    </row>
    <row r="1543" spans="1:59" ht="15" x14ac:dyDescent="0.2">
      <c r="A1543" s="3" t="s">
        <v>7362</v>
      </c>
      <c r="B1543" s="3" t="s">
        <v>32338</v>
      </c>
      <c r="C1543" s="4">
        <v>42789.531678240739</v>
      </c>
      <c r="D1543" s="3" t="s">
        <v>31816</v>
      </c>
      <c r="E1543" s="3" t="s">
        <v>32339</v>
      </c>
      <c r="M1543" s="3" t="s">
        <v>22040</v>
      </c>
      <c r="N1543" s="3" t="s">
        <v>22039</v>
      </c>
      <c r="O1543" s="3" t="s">
        <v>25</v>
      </c>
      <c r="AI1543" s="3" t="s">
        <v>29</v>
      </c>
      <c r="AJ1543" s="3" t="s">
        <v>28</v>
      </c>
      <c r="AM1543" s="3" t="s">
        <v>24</v>
      </c>
      <c r="AZ1543" s="3" t="s">
        <v>5230</v>
      </c>
      <c r="BA1543" s="3" t="s">
        <v>5231</v>
      </c>
      <c r="BB1543" s="3" t="s">
        <v>2169</v>
      </c>
      <c r="BD1543" s="3" t="s">
        <v>30</v>
      </c>
      <c r="BG1543" s="3"/>
    </row>
    <row r="1544" spans="1:59" ht="15" x14ac:dyDescent="0.2">
      <c r="A1544" s="3" t="s">
        <v>6696</v>
      </c>
      <c r="B1544" s="3" t="s">
        <v>32336</v>
      </c>
      <c r="C1544" s="4">
        <v>42789.531678240739</v>
      </c>
      <c r="D1544" s="3" t="s">
        <v>31816</v>
      </c>
      <c r="E1544" s="3" t="s">
        <v>32337</v>
      </c>
      <c r="M1544" s="3" t="s">
        <v>22040</v>
      </c>
      <c r="N1544" s="3" t="s">
        <v>22039</v>
      </c>
      <c r="O1544" s="3" t="s">
        <v>25</v>
      </c>
      <c r="AI1544" s="3" t="s">
        <v>29</v>
      </c>
      <c r="AJ1544" s="3" t="s">
        <v>28</v>
      </c>
      <c r="AM1544" s="3" t="s">
        <v>24</v>
      </c>
      <c r="AZ1544" s="3" t="s">
        <v>2302</v>
      </c>
      <c r="BA1544" s="3" t="s">
        <v>2303</v>
      </c>
      <c r="BB1544" s="3" t="s">
        <v>40</v>
      </c>
      <c r="BD1544" s="3" t="s">
        <v>30</v>
      </c>
      <c r="BG1544" s="3"/>
    </row>
    <row r="1545" spans="1:59" ht="15" x14ac:dyDescent="0.2">
      <c r="A1545" s="3" t="s">
        <v>6491</v>
      </c>
      <c r="B1545" s="3" t="s">
        <v>32334</v>
      </c>
      <c r="C1545" s="4">
        <v>42789.531678240739</v>
      </c>
      <c r="D1545" s="3" t="s">
        <v>31816</v>
      </c>
      <c r="E1545" s="3" t="s">
        <v>32335</v>
      </c>
      <c r="M1545" s="3" t="s">
        <v>22040</v>
      </c>
      <c r="N1545" s="3" t="s">
        <v>22039</v>
      </c>
      <c r="O1545" s="3" t="s">
        <v>25</v>
      </c>
      <c r="AI1545" s="3" t="s">
        <v>29</v>
      </c>
      <c r="AJ1545" s="3" t="s">
        <v>28</v>
      </c>
      <c r="AM1545" s="3" t="s">
        <v>24</v>
      </c>
      <c r="AZ1545" s="3" t="s">
        <v>1311</v>
      </c>
      <c r="BA1545" s="3" t="s">
        <v>1312</v>
      </c>
      <c r="BB1545" s="3" t="s">
        <v>1313</v>
      </c>
      <c r="BD1545" s="3" t="s">
        <v>30</v>
      </c>
      <c r="BG1545" s="3"/>
    </row>
    <row r="1546" spans="1:59" ht="15" x14ac:dyDescent="0.2">
      <c r="A1546" s="3" t="s">
        <v>6478</v>
      </c>
      <c r="B1546" s="3" t="s">
        <v>32331</v>
      </c>
      <c r="C1546" s="4">
        <v>42789.531678240739</v>
      </c>
      <c r="D1546" s="3" t="s">
        <v>31816</v>
      </c>
      <c r="E1546" s="3" t="s">
        <v>32333</v>
      </c>
      <c r="M1546" s="3" t="s">
        <v>22040</v>
      </c>
      <c r="N1546" s="3" t="s">
        <v>22039</v>
      </c>
      <c r="O1546" s="3" t="s">
        <v>25</v>
      </c>
      <c r="U1546" s="3" t="s">
        <v>32332</v>
      </c>
      <c r="AI1546" s="3" t="s">
        <v>29</v>
      </c>
      <c r="AJ1546" s="3" t="s">
        <v>28</v>
      </c>
      <c r="AM1546" s="3" t="s">
        <v>24</v>
      </c>
      <c r="AZ1546" s="3" t="s">
        <v>1247</v>
      </c>
      <c r="BA1546" s="3" t="s">
        <v>1242</v>
      </c>
      <c r="BB1546" s="3" t="s">
        <v>1248</v>
      </c>
      <c r="BD1546" s="3" t="s">
        <v>30</v>
      </c>
      <c r="BG1546" s="3"/>
    </row>
    <row r="1547" spans="1:59" ht="15" x14ac:dyDescent="0.2">
      <c r="A1547" s="3" t="s">
        <v>6468</v>
      </c>
      <c r="B1547" s="3" t="s">
        <v>32329</v>
      </c>
      <c r="C1547" s="4">
        <v>42789.531678240739</v>
      </c>
      <c r="D1547" s="3" t="s">
        <v>31816</v>
      </c>
      <c r="E1547" s="3" t="s">
        <v>32330</v>
      </c>
      <c r="M1547" s="3" t="s">
        <v>22040</v>
      </c>
      <c r="N1547" s="3" t="s">
        <v>22039</v>
      </c>
      <c r="O1547" s="3" t="s">
        <v>25</v>
      </c>
      <c r="AI1547" s="3" t="s">
        <v>29</v>
      </c>
      <c r="AJ1547" s="3" t="s">
        <v>28</v>
      </c>
      <c r="AM1547" s="3" t="s">
        <v>24</v>
      </c>
      <c r="AZ1547" s="3" t="s">
        <v>1194</v>
      </c>
      <c r="BA1547" s="3" t="s">
        <v>1195</v>
      </c>
      <c r="BB1547" s="3" t="s">
        <v>148</v>
      </c>
      <c r="BD1547" s="3" t="s">
        <v>30</v>
      </c>
      <c r="BG1547" s="3"/>
    </row>
    <row r="1548" spans="1:59" ht="15" x14ac:dyDescent="0.2">
      <c r="A1548" s="3" t="s">
        <v>6337</v>
      </c>
      <c r="B1548" s="3" t="s">
        <v>32326</v>
      </c>
      <c r="C1548" s="4">
        <v>42789.531678240739</v>
      </c>
      <c r="D1548" s="3" t="s">
        <v>31816</v>
      </c>
      <c r="E1548" s="3" t="s">
        <v>32328</v>
      </c>
      <c r="M1548" s="3" t="s">
        <v>22040</v>
      </c>
      <c r="N1548" s="3" t="s">
        <v>22039</v>
      </c>
      <c r="O1548" s="3" t="s">
        <v>25</v>
      </c>
      <c r="U1548" s="3" t="s">
        <v>32327</v>
      </c>
      <c r="AI1548" s="3" t="s">
        <v>29</v>
      </c>
      <c r="AJ1548" s="3" t="s">
        <v>28</v>
      </c>
      <c r="AM1548" s="3" t="s">
        <v>24</v>
      </c>
      <c r="AN1548" s="3" t="s">
        <v>1720</v>
      </c>
      <c r="AZ1548" s="3" t="s">
        <v>345</v>
      </c>
      <c r="BA1548" s="3" t="s">
        <v>346</v>
      </c>
      <c r="BB1548" s="3" t="s">
        <v>148</v>
      </c>
      <c r="BD1548" s="3" t="s">
        <v>30</v>
      </c>
      <c r="BG1548" s="3"/>
    </row>
    <row r="1549" spans="1:59" ht="15" x14ac:dyDescent="0.2">
      <c r="A1549" s="3" t="s">
        <v>6927</v>
      </c>
      <c r="B1549" s="3" t="s">
        <v>32324</v>
      </c>
      <c r="C1549" s="4">
        <v>42789.531678240739</v>
      </c>
      <c r="D1549" s="3" t="s">
        <v>31816</v>
      </c>
      <c r="E1549" s="3" t="s">
        <v>32325</v>
      </c>
      <c r="M1549" s="3" t="s">
        <v>39029</v>
      </c>
      <c r="N1549" s="3" t="s">
        <v>8065</v>
      </c>
      <c r="O1549" s="3" t="s">
        <v>25</v>
      </c>
      <c r="AI1549" s="3" t="s">
        <v>29</v>
      </c>
      <c r="AJ1549" s="3" t="s">
        <v>28</v>
      </c>
      <c r="AM1549" s="3" t="s">
        <v>24</v>
      </c>
      <c r="AZ1549" s="3" t="s">
        <v>3364</v>
      </c>
      <c r="BA1549" s="3" t="s">
        <v>3365</v>
      </c>
      <c r="BB1549" s="3" t="s">
        <v>672</v>
      </c>
      <c r="BD1549" s="3" t="s">
        <v>30</v>
      </c>
      <c r="BG1549" s="3"/>
    </row>
    <row r="1550" spans="1:59" ht="15" x14ac:dyDescent="0.2">
      <c r="A1550" s="3" t="s">
        <v>32322</v>
      </c>
      <c r="B1550" s="3" t="s">
        <v>32318</v>
      </c>
      <c r="C1550" s="4">
        <v>42789.531678240739</v>
      </c>
      <c r="D1550" s="3" t="s">
        <v>31816</v>
      </c>
      <c r="E1550" s="3" t="s">
        <v>32323</v>
      </c>
      <c r="M1550" s="3" t="s">
        <v>39029</v>
      </c>
      <c r="N1550" s="3" t="s">
        <v>8065</v>
      </c>
      <c r="O1550" s="3" t="s">
        <v>185</v>
      </c>
      <c r="AI1550" s="3" t="s">
        <v>29</v>
      </c>
      <c r="AJ1550" s="3" t="s">
        <v>28</v>
      </c>
      <c r="AM1550" s="3" t="s">
        <v>24</v>
      </c>
      <c r="AZ1550" s="3" t="s">
        <v>32321</v>
      </c>
      <c r="BA1550" s="3" t="s">
        <v>32320</v>
      </c>
      <c r="BB1550" s="3" t="s">
        <v>32319</v>
      </c>
      <c r="BD1550" s="3" t="s">
        <v>30</v>
      </c>
      <c r="BG1550" s="3"/>
    </row>
    <row r="1551" spans="1:59" ht="15" x14ac:dyDescent="0.2">
      <c r="A1551" s="3" t="s">
        <v>32317</v>
      </c>
      <c r="B1551" s="3" t="s">
        <v>32315</v>
      </c>
      <c r="C1551" s="4">
        <v>42789.531678240739</v>
      </c>
      <c r="D1551" s="3" t="s">
        <v>31816</v>
      </c>
      <c r="E1551" s="3" t="s">
        <v>32317</v>
      </c>
      <c r="L1551" s="3" t="s">
        <v>32312</v>
      </c>
      <c r="AZ1551" s="3" t="s">
        <v>1994</v>
      </c>
      <c r="BA1551" s="3" t="s">
        <v>32316</v>
      </c>
      <c r="BD1551" s="3" t="s">
        <v>7641</v>
      </c>
      <c r="BG1551" s="3"/>
    </row>
    <row r="1552" spans="1:59" ht="15" x14ac:dyDescent="0.2">
      <c r="A1552" s="3" t="s">
        <v>6819</v>
      </c>
      <c r="B1552" s="3" t="s">
        <v>32313</v>
      </c>
      <c r="C1552" s="4">
        <v>42789.531666666669</v>
      </c>
      <c r="D1552" s="3" t="s">
        <v>31816</v>
      </c>
      <c r="E1552" s="3" t="s">
        <v>32314</v>
      </c>
      <c r="M1552" s="3" t="s">
        <v>8229</v>
      </c>
      <c r="N1552" s="3" t="s">
        <v>8228</v>
      </c>
      <c r="O1552" s="3" t="s">
        <v>25</v>
      </c>
      <c r="AI1552" s="3" t="s">
        <v>29</v>
      </c>
      <c r="AJ1552" s="3" t="s">
        <v>28</v>
      </c>
      <c r="AM1552" s="3" t="s">
        <v>24</v>
      </c>
      <c r="AZ1552" s="3" t="s">
        <v>2892</v>
      </c>
      <c r="BA1552" s="3" t="s">
        <v>2886</v>
      </c>
      <c r="BB1552" s="3" t="s">
        <v>40</v>
      </c>
      <c r="BD1552" s="3" t="s">
        <v>30</v>
      </c>
      <c r="BG1552" s="3"/>
    </row>
    <row r="1553" spans="1:59" ht="15" x14ac:dyDescent="0.2">
      <c r="A1553" s="3" t="s">
        <v>32311</v>
      </c>
      <c r="B1553" s="3" t="s">
        <v>32309</v>
      </c>
      <c r="C1553" s="4">
        <v>42789.531666666669</v>
      </c>
      <c r="D1553" s="3" t="s">
        <v>31816</v>
      </c>
      <c r="E1553" s="3" t="s">
        <v>32311</v>
      </c>
      <c r="L1553" s="3" t="s">
        <v>32312</v>
      </c>
      <c r="AZ1553" s="3" t="s">
        <v>32310</v>
      </c>
      <c r="BA1553" s="3" t="s">
        <v>313</v>
      </c>
      <c r="BD1553" s="3" t="s">
        <v>7641</v>
      </c>
      <c r="BG1553" s="3"/>
    </row>
    <row r="1554" spans="1:59" ht="15" x14ac:dyDescent="0.2">
      <c r="A1554" s="3" t="s">
        <v>6893</v>
      </c>
      <c r="B1554" s="3" t="s">
        <v>32307</v>
      </c>
      <c r="C1554" s="4">
        <v>42789.531666666669</v>
      </c>
      <c r="D1554" s="3" t="s">
        <v>31816</v>
      </c>
      <c r="E1554" s="3" t="s">
        <v>32308</v>
      </c>
      <c r="M1554" s="3" t="s">
        <v>39043</v>
      </c>
      <c r="N1554" s="3" t="s">
        <v>10549</v>
      </c>
      <c r="O1554" s="3" t="s">
        <v>25</v>
      </c>
      <c r="AI1554" s="3" t="s">
        <v>29</v>
      </c>
      <c r="AJ1554" s="3" t="s">
        <v>28</v>
      </c>
      <c r="AM1554" s="3" t="s">
        <v>24</v>
      </c>
      <c r="AZ1554" s="3" t="s">
        <v>3219</v>
      </c>
      <c r="BA1554" s="3" t="s">
        <v>3206</v>
      </c>
      <c r="BB1554" s="3" t="s">
        <v>40</v>
      </c>
      <c r="BD1554" s="3" t="s">
        <v>30</v>
      </c>
      <c r="BG1554" s="3"/>
    </row>
    <row r="1555" spans="1:59" ht="15" x14ac:dyDescent="0.2">
      <c r="A1555" s="3" t="s">
        <v>6303</v>
      </c>
      <c r="B1555" s="3" t="s">
        <v>32305</v>
      </c>
      <c r="C1555" s="4">
        <v>42789.531666666669</v>
      </c>
      <c r="D1555" s="3" t="s">
        <v>31816</v>
      </c>
      <c r="E1555" s="3" t="s">
        <v>32306</v>
      </c>
      <c r="M1555" s="3" t="s">
        <v>39043</v>
      </c>
      <c r="N1555" s="3" t="s">
        <v>10549</v>
      </c>
      <c r="O1555" s="3" t="s">
        <v>25</v>
      </c>
      <c r="AI1555" s="3" t="s">
        <v>29</v>
      </c>
      <c r="AJ1555" s="3" t="s">
        <v>28</v>
      </c>
      <c r="AM1555" s="3" t="s">
        <v>24</v>
      </c>
      <c r="AZ1555" s="3" t="s">
        <v>78</v>
      </c>
      <c r="BA1555" s="3" t="s">
        <v>79</v>
      </c>
      <c r="BB1555" s="3" t="s">
        <v>80</v>
      </c>
      <c r="BD1555" s="3" t="s">
        <v>30</v>
      </c>
      <c r="BG1555" s="3"/>
    </row>
    <row r="1556" spans="1:59" ht="15" x14ac:dyDescent="0.2">
      <c r="A1556" s="3" t="s">
        <v>32303</v>
      </c>
      <c r="B1556" s="3" t="s">
        <v>32300</v>
      </c>
      <c r="C1556" s="4">
        <v>42789.531666666669</v>
      </c>
      <c r="D1556" s="3" t="s">
        <v>31816</v>
      </c>
      <c r="E1556" s="3" t="s">
        <v>32303</v>
      </c>
      <c r="L1556" s="3" t="s">
        <v>32304</v>
      </c>
      <c r="AZ1556" s="3" t="s">
        <v>32302</v>
      </c>
      <c r="BA1556" s="3" t="s">
        <v>32301</v>
      </c>
      <c r="BD1556" s="3" t="s">
        <v>7641</v>
      </c>
      <c r="BG1556" s="3"/>
    </row>
    <row r="1557" spans="1:59" ht="15" x14ac:dyDescent="0.2">
      <c r="A1557" s="3" t="s">
        <v>7269</v>
      </c>
      <c r="B1557" s="3" t="s">
        <v>32298</v>
      </c>
      <c r="C1557" s="4">
        <v>42789.531666666669</v>
      </c>
      <c r="D1557" s="3" t="s">
        <v>31816</v>
      </c>
      <c r="E1557" s="3" t="s">
        <v>32299</v>
      </c>
      <c r="M1557" s="3" t="s">
        <v>39030</v>
      </c>
      <c r="N1557" s="3" t="s">
        <v>8655</v>
      </c>
      <c r="O1557" s="3" t="s">
        <v>25</v>
      </c>
      <c r="AI1557" s="3" t="s">
        <v>29</v>
      </c>
      <c r="AJ1557" s="3" t="s">
        <v>28</v>
      </c>
      <c r="AM1557" s="3" t="s">
        <v>24</v>
      </c>
      <c r="AZ1557" s="3" t="s">
        <v>3508</v>
      </c>
      <c r="BA1557" s="3" t="s">
        <v>4837</v>
      </c>
      <c r="BB1557" s="3" t="s">
        <v>4838</v>
      </c>
      <c r="BD1557" s="3" t="s">
        <v>30</v>
      </c>
      <c r="BG1557" s="3"/>
    </row>
    <row r="1558" spans="1:59" ht="15" x14ac:dyDescent="0.2">
      <c r="A1558" s="3" t="s">
        <v>32296</v>
      </c>
      <c r="B1558" s="3" t="s">
        <v>32293</v>
      </c>
      <c r="C1558" s="4">
        <v>42789.531666666669</v>
      </c>
      <c r="D1558" s="3" t="s">
        <v>31816</v>
      </c>
      <c r="E1558" s="3" t="s">
        <v>32296</v>
      </c>
      <c r="L1558" s="3" t="s">
        <v>32297</v>
      </c>
      <c r="AZ1558" s="3" t="s">
        <v>32295</v>
      </c>
      <c r="BA1558" s="3" t="s">
        <v>32294</v>
      </c>
      <c r="BD1558" s="3" t="s">
        <v>7641</v>
      </c>
      <c r="BG1558" s="3"/>
    </row>
    <row r="1559" spans="1:59" ht="15" x14ac:dyDescent="0.2">
      <c r="A1559" s="3" t="s">
        <v>32291</v>
      </c>
      <c r="B1559" s="3" t="s">
        <v>32289</v>
      </c>
      <c r="C1559" s="4">
        <v>42789.531666666669</v>
      </c>
      <c r="D1559" s="3" t="s">
        <v>31816</v>
      </c>
      <c r="E1559" s="3" t="s">
        <v>32291</v>
      </c>
      <c r="L1559" s="3" t="s">
        <v>32292</v>
      </c>
      <c r="AZ1559" s="3" t="s">
        <v>1032</v>
      </c>
      <c r="BA1559" s="3" t="s">
        <v>32290</v>
      </c>
      <c r="BD1559" s="3" t="s">
        <v>7641</v>
      </c>
      <c r="BG1559" s="3"/>
    </row>
    <row r="1560" spans="1:59" ht="15" x14ac:dyDescent="0.2">
      <c r="A1560" s="3" t="s">
        <v>32287</v>
      </c>
      <c r="B1560" s="3" t="s">
        <v>32285</v>
      </c>
      <c r="C1560" s="4">
        <v>42789.531666666669</v>
      </c>
      <c r="D1560" s="3" t="s">
        <v>31816</v>
      </c>
      <c r="E1560" s="3" t="s">
        <v>32287</v>
      </c>
      <c r="L1560" s="3" t="s">
        <v>32288</v>
      </c>
      <c r="AZ1560" s="3" t="s">
        <v>32286</v>
      </c>
      <c r="BA1560" s="3" t="s">
        <v>8600</v>
      </c>
      <c r="BD1560" s="3" t="s">
        <v>7641</v>
      </c>
      <c r="BG1560" s="3"/>
    </row>
    <row r="1561" spans="1:59" ht="15" x14ac:dyDescent="0.2">
      <c r="A1561" s="3" t="s">
        <v>6639</v>
      </c>
      <c r="B1561" s="3" t="s">
        <v>32283</v>
      </c>
      <c r="C1561" s="4">
        <v>42789.531655092593</v>
      </c>
      <c r="D1561" s="3" t="s">
        <v>31816</v>
      </c>
      <c r="E1561" s="3" t="s">
        <v>32284</v>
      </c>
      <c r="M1561" s="3" t="s">
        <v>39030</v>
      </c>
      <c r="N1561" s="3" t="s">
        <v>8655</v>
      </c>
      <c r="O1561" s="3" t="s">
        <v>25</v>
      </c>
      <c r="AI1561" s="3" t="s">
        <v>29</v>
      </c>
      <c r="AJ1561" s="3" t="s">
        <v>28</v>
      </c>
      <c r="AM1561" s="3" t="s">
        <v>24</v>
      </c>
      <c r="AZ1561" s="3" t="s">
        <v>2051</v>
      </c>
      <c r="BA1561" s="3" t="s">
        <v>2048</v>
      </c>
      <c r="BB1561" s="3" t="s">
        <v>429</v>
      </c>
      <c r="BD1561" s="3" t="s">
        <v>30</v>
      </c>
      <c r="BG1561" s="3"/>
    </row>
    <row r="1562" spans="1:59" ht="15" x14ac:dyDescent="0.2">
      <c r="A1562" s="3" t="s">
        <v>7346</v>
      </c>
      <c r="B1562" s="3" t="s">
        <v>32281</v>
      </c>
      <c r="C1562" s="4">
        <v>42789.531655092593</v>
      </c>
      <c r="D1562" s="3" t="s">
        <v>31816</v>
      </c>
      <c r="E1562" s="3" t="s">
        <v>32282</v>
      </c>
      <c r="M1562" s="3" t="s">
        <v>9059</v>
      </c>
      <c r="N1562" s="3" t="s">
        <v>9058</v>
      </c>
      <c r="O1562" s="3" t="s">
        <v>25</v>
      </c>
      <c r="AI1562" s="3" t="s">
        <v>29</v>
      </c>
      <c r="AJ1562" s="3" t="s">
        <v>28</v>
      </c>
      <c r="AM1562" s="3" t="s">
        <v>24</v>
      </c>
      <c r="AZ1562" s="3" t="s">
        <v>5159</v>
      </c>
      <c r="BA1562" s="3" t="s">
        <v>5160</v>
      </c>
      <c r="BB1562" s="3" t="s">
        <v>4592</v>
      </c>
      <c r="BD1562" s="3" t="s">
        <v>30</v>
      </c>
      <c r="BG1562" s="3"/>
    </row>
    <row r="1563" spans="1:59" ht="15" x14ac:dyDescent="0.2">
      <c r="A1563" s="3" t="s">
        <v>6869</v>
      </c>
      <c r="B1563" s="3" t="s">
        <v>32279</v>
      </c>
      <c r="C1563" s="4">
        <v>42789.531655092593</v>
      </c>
      <c r="D1563" s="3" t="s">
        <v>31816</v>
      </c>
      <c r="E1563" s="3" t="s">
        <v>32280</v>
      </c>
      <c r="M1563" s="3" t="s">
        <v>9173</v>
      </c>
      <c r="N1563" s="3" t="s">
        <v>9172</v>
      </c>
      <c r="O1563" s="3" t="s">
        <v>25</v>
      </c>
      <c r="AI1563" s="3" t="s">
        <v>29</v>
      </c>
      <c r="AJ1563" s="3" t="s">
        <v>28</v>
      </c>
      <c r="AM1563" s="3" t="s">
        <v>24</v>
      </c>
      <c r="AZ1563" s="3" t="s">
        <v>3115</v>
      </c>
      <c r="BA1563" s="3" t="s">
        <v>3116</v>
      </c>
      <c r="BB1563" s="3" t="s">
        <v>3117</v>
      </c>
      <c r="BD1563" s="3" t="s">
        <v>30</v>
      </c>
      <c r="BG1563" s="3"/>
    </row>
    <row r="1564" spans="1:59" ht="15" x14ac:dyDescent="0.2">
      <c r="A1564" s="3" t="s">
        <v>7577</v>
      </c>
      <c r="B1564" s="3" t="s">
        <v>32277</v>
      </c>
      <c r="C1564" s="4">
        <v>42789.531655092593</v>
      </c>
      <c r="D1564" s="3" t="s">
        <v>31816</v>
      </c>
      <c r="E1564" s="3" t="s">
        <v>32278</v>
      </c>
      <c r="M1564" s="3" t="s">
        <v>39036</v>
      </c>
      <c r="N1564" s="3" t="s">
        <v>9280</v>
      </c>
      <c r="O1564" s="3" t="s">
        <v>25</v>
      </c>
      <c r="AI1564" s="3" t="s">
        <v>29</v>
      </c>
      <c r="AJ1564" s="3" t="s">
        <v>28</v>
      </c>
      <c r="AM1564" s="3" t="s">
        <v>24</v>
      </c>
      <c r="AZ1564" s="3" t="s">
        <v>5878</v>
      </c>
      <c r="BA1564" s="3" t="s">
        <v>6114</v>
      </c>
      <c r="BB1564" s="3" t="s">
        <v>2209</v>
      </c>
      <c r="BD1564" s="3" t="s">
        <v>30</v>
      </c>
      <c r="BG1564" s="3"/>
    </row>
    <row r="1565" spans="1:59" ht="15" x14ac:dyDescent="0.2">
      <c r="A1565" s="3" t="s">
        <v>7552</v>
      </c>
      <c r="B1565" s="3" t="s">
        <v>32275</v>
      </c>
      <c r="C1565" s="4">
        <v>42789.531655092593</v>
      </c>
      <c r="D1565" s="3" t="s">
        <v>31816</v>
      </c>
      <c r="E1565" s="3" t="s">
        <v>32276</v>
      </c>
      <c r="M1565" s="3" t="s">
        <v>39036</v>
      </c>
      <c r="N1565" s="3" t="s">
        <v>9280</v>
      </c>
      <c r="O1565" s="3" t="s">
        <v>25</v>
      </c>
      <c r="AI1565" s="3" t="s">
        <v>29</v>
      </c>
      <c r="AJ1565" s="3" t="s">
        <v>28</v>
      </c>
      <c r="AM1565" s="3" t="s">
        <v>24</v>
      </c>
      <c r="AZ1565" s="3" t="s">
        <v>3241</v>
      </c>
      <c r="BA1565" s="3" t="s">
        <v>6015</v>
      </c>
      <c r="BB1565" s="3" t="s">
        <v>252</v>
      </c>
      <c r="BD1565" s="3" t="s">
        <v>30</v>
      </c>
      <c r="BG1565" s="3"/>
    </row>
    <row r="1566" spans="1:59" ht="15" x14ac:dyDescent="0.2">
      <c r="A1566" s="3" t="s">
        <v>32273</v>
      </c>
      <c r="B1566" s="3" t="s">
        <v>32270</v>
      </c>
      <c r="C1566" s="4">
        <v>42789.531655092593</v>
      </c>
      <c r="D1566" s="3" t="s">
        <v>31816</v>
      </c>
      <c r="E1566" s="3" t="s">
        <v>32273</v>
      </c>
      <c r="L1566" s="3" t="s">
        <v>32274</v>
      </c>
      <c r="AZ1566" s="3" t="s">
        <v>32272</v>
      </c>
      <c r="BA1566" s="3" t="s">
        <v>32271</v>
      </c>
      <c r="BD1566" s="3" t="s">
        <v>7641</v>
      </c>
      <c r="BG1566" s="3"/>
    </row>
    <row r="1567" spans="1:59" ht="15" x14ac:dyDescent="0.2">
      <c r="A1567" s="3" t="s">
        <v>7029</v>
      </c>
      <c r="B1567" s="3" t="s">
        <v>32268</v>
      </c>
      <c r="C1567" s="4">
        <v>42789.531655092593</v>
      </c>
      <c r="D1567" s="3" t="s">
        <v>31816</v>
      </c>
      <c r="E1567" s="3" t="s">
        <v>32269</v>
      </c>
      <c r="M1567" s="3" t="s">
        <v>39036</v>
      </c>
      <c r="N1567" s="3" t="s">
        <v>9280</v>
      </c>
      <c r="O1567" s="3" t="s">
        <v>25</v>
      </c>
      <c r="AI1567" s="3" t="s">
        <v>29</v>
      </c>
      <c r="AJ1567" s="3" t="s">
        <v>28</v>
      </c>
      <c r="AM1567" s="3" t="s">
        <v>24</v>
      </c>
      <c r="AZ1567" s="3" t="s">
        <v>3816</v>
      </c>
      <c r="BA1567" s="3" t="s">
        <v>3817</v>
      </c>
      <c r="BB1567" s="3" t="s">
        <v>252</v>
      </c>
      <c r="BD1567" s="3" t="s">
        <v>30</v>
      </c>
      <c r="BG1567" s="3"/>
    </row>
    <row r="1568" spans="1:59" ht="15" x14ac:dyDescent="0.2">
      <c r="A1568" s="3" t="s">
        <v>32265</v>
      </c>
      <c r="B1568" s="3" t="s">
        <v>32262</v>
      </c>
      <c r="C1568" s="4">
        <v>42789.531655092593</v>
      </c>
      <c r="D1568" s="3" t="s">
        <v>31816</v>
      </c>
      <c r="E1568" s="3" t="s">
        <v>32267</v>
      </c>
      <c r="L1568" s="3" t="s">
        <v>32266</v>
      </c>
      <c r="M1568" s="3" t="s">
        <v>39036</v>
      </c>
      <c r="N1568" s="3" t="s">
        <v>9280</v>
      </c>
      <c r="O1568" s="3" t="s">
        <v>25</v>
      </c>
      <c r="AI1568" s="3" t="s">
        <v>29</v>
      </c>
      <c r="AJ1568" s="3" t="s">
        <v>28</v>
      </c>
      <c r="AM1568" s="3" t="s">
        <v>24</v>
      </c>
      <c r="AZ1568" s="3" t="s">
        <v>32264</v>
      </c>
      <c r="BA1568" s="3" t="s">
        <v>32263</v>
      </c>
      <c r="BB1568" s="3" t="s">
        <v>952</v>
      </c>
      <c r="BD1568" s="3" t="s">
        <v>30</v>
      </c>
      <c r="BG1568" s="3"/>
    </row>
    <row r="1569" spans="1:59" ht="15" x14ac:dyDescent="0.2">
      <c r="A1569" s="3" t="s">
        <v>6734</v>
      </c>
      <c r="B1569" s="3" t="s">
        <v>32260</v>
      </c>
      <c r="C1569" s="4">
        <v>42789.531643518523</v>
      </c>
      <c r="D1569" s="3" t="s">
        <v>31816</v>
      </c>
      <c r="E1569" s="3" t="s">
        <v>32261</v>
      </c>
      <c r="M1569" s="3" t="s">
        <v>39036</v>
      </c>
      <c r="N1569" s="3" t="s">
        <v>9280</v>
      </c>
      <c r="O1569" s="3" t="s">
        <v>25</v>
      </c>
      <c r="AI1569" s="3" t="s">
        <v>29</v>
      </c>
      <c r="AJ1569" s="3" t="s">
        <v>28</v>
      </c>
      <c r="AM1569" s="3" t="s">
        <v>24</v>
      </c>
      <c r="AZ1569" s="3" t="s">
        <v>2486</v>
      </c>
      <c r="BA1569" s="3" t="s">
        <v>2487</v>
      </c>
      <c r="BB1569" s="3" t="s">
        <v>203</v>
      </c>
      <c r="BD1569" s="3" t="s">
        <v>30</v>
      </c>
      <c r="BG1569" s="3"/>
    </row>
    <row r="1570" spans="1:59" ht="15" x14ac:dyDescent="0.2">
      <c r="A1570" s="3" t="s">
        <v>7554</v>
      </c>
      <c r="B1570" s="3" t="s">
        <v>32258</v>
      </c>
      <c r="C1570" s="4">
        <v>42789.531643518523</v>
      </c>
      <c r="D1570" s="3" t="s">
        <v>31816</v>
      </c>
      <c r="E1570" s="3" t="s">
        <v>32259</v>
      </c>
      <c r="M1570" s="3" t="s">
        <v>25266</v>
      </c>
      <c r="N1570" s="3" t="s">
        <v>19581</v>
      </c>
      <c r="O1570" s="3" t="s">
        <v>25</v>
      </c>
      <c r="AI1570" s="3" t="s">
        <v>29</v>
      </c>
      <c r="AJ1570" s="3" t="s">
        <v>28</v>
      </c>
      <c r="AM1570" s="3" t="s">
        <v>24</v>
      </c>
      <c r="AZ1570" s="3" t="s">
        <v>6022</v>
      </c>
      <c r="BA1570" s="3" t="s">
        <v>6023</v>
      </c>
      <c r="BB1570" s="3" t="s">
        <v>6024</v>
      </c>
      <c r="BD1570" s="3" t="s">
        <v>30</v>
      </c>
      <c r="BG1570" s="3"/>
    </row>
    <row r="1571" spans="1:59" ht="15" x14ac:dyDescent="0.2">
      <c r="A1571" s="3" t="s">
        <v>7528</v>
      </c>
      <c r="B1571" s="3" t="s">
        <v>32256</v>
      </c>
      <c r="C1571" s="4">
        <v>42789.531643518523</v>
      </c>
      <c r="D1571" s="3" t="s">
        <v>31816</v>
      </c>
      <c r="E1571" s="3" t="s">
        <v>32257</v>
      </c>
      <c r="M1571" s="3" t="s">
        <v>25266</v>
      </c>
      <c r="N1571" s="3" t="s">
        <v>19581</v>
      </c>
      <c r="O1571" s="3" t="s">
        <v>25</v>
      </c>
      <c r="AI1571" s="3" t="s">
        <v>29</v>
      </c>
      <c r="AJ1571" s="3" t="s">
        <v>28</v>
      </c>
      <c r="AM1571" s="3" t="s">
        <v>24</v>
      </c>
      <c r="AZ1571" s="3" t="s">
        <v>5918</v>
      </c>
      <c r="BA1571" s="3" t="s">
        <v>5919</v>
      </c>
      <c r="BB1571" s="3" t="s">
        <v>5920</v>
      </c>
      <c r="BD1571" s="3" t="s">
        <v>30</v>
      </c>
      <c r="BG1571" s="3"/>
    </row>
    <row r="1572" spans="1:59" ht="15" x14ac:dyDescent="0.2">
      <c r="A1572" s="3" t="s">
        <v>7502</v>
      </c>
      <c r="B1572" s="3" t="s">
        <v>32254</v>
      </c>
      <c r="C1572" s="4">
        <v>42789.531643518523</v>
      </c>
      <c r="D1572" s="3" t="s">
        <v>31816</v>
      </c>
      <c r="E1572" s="3" t="s">
        <v>32255</v>
      </c>
      <c r="M1572" s="3" t="s">
        <v>25266</v>
      </c>
      <c r="N1572" s="3" t="s">
        <v>19581</v>
      </c>
      <c r="O1572" s="3" t="s">
        <v>25</v>
      </c>
      <c r="AI1572" s="3" t="s">
        <v>29</v>
      </c>
      <c r="AJ1572" s="3" t="s">
        <v>28</v>
      </c>
      <c r="AM1572" s="3" t="s">
        <v>24</v>
      </c>
      <c r="AZ1572" s="3" t="s">
        <v>5810</v>
      </c>
      <c r="BA1572" s="3" t="s">
        <v>5811</v>
      </c>
      <c r="BB1572" s="3" t="s">
        <v>4236</v>
      </c>
      <c r="BD1572" s="3" t="s">
        <v>30</v>
      </c>
      <c r="BG1572" s="3"/>
    </row>
    <row r="1573" spans="1:59" ht="15" x14ac:dyDescent="0.2">
      <c r="A1573" s="3" t="s">
        <v>7431</v>
      </c>
      <c r="B1573" s="3" t="s">
        <v>32251</v>
      </c>
      <c r="C1573" s="4">
        <v>42789.531643518523</v>
      </c>
      <c r="D1573" s="3" t="s">
        <v>31816</v>
      </c>
      <c r="E1573" s="3" t="s">
        <v>32253</v>
      </c>
      <c r="M1573" s="3" t="s">
        <v>25266</v>
      </c>
      <c r="N1573" s="3" t="s">
        <v>19581</v>
      </c>
      <c r="O1573" s="3" t="s">
        <v>25</v>
      </c>
      <c r="U1573" s="3" t="s">
        <v>32252</v>
      </c>
      <c r="AI1573" s="3" t="s">
        <v>29</v>
      </c>
      <c r="AJ1573" s="3" t="s">
        <v>28</v>
      </c>
      <c r="AM1573" s="3" t="s">
        <v>24</v>
      </c>
      <c r="AN1573" s="3" t="s">
        <v>1720</v>
      </c>
      <c r="AZ1573" s="3" t="s">
        <v>5515</v>
      </c>
      <c r="BA1573" s="3" t="s">
        <v>5516</v>
      </c>
      <c r="BB1573" s="3" t="s">
        <v>5517</v>
      </c>
      <c r="BD1573" s="3" t="s">
        <v>30</v>
      </c>
      <c r="BG1573" s="3"/>
    </row>
    <row r="1574" spans="1:59" ht="15" x14ac:dyDescent="0.2">
      <c r="A1574" s="3" t="s">
        <v>32248</v>
      </c>
      <c r="B1574" s="3" t="s">
        <v>32247</v>
      </c>
      <c r="C1574" s="4">
        <v>42789.531643518523</v>
      </c>
      <c r="D1574" s="3" t="s">
        <v>31816</v>
      </c>
      <c r="E1574" s="3" t="s">
        <v>32250</v>
      </c>
      <c r="M1574" s="3" t="s">
        <v>25266</v>
      </c>
      <c r="N1574" s="3" t="s">
        <v>19581</v>
      </c>
      <c r="O1574" s="3" t="s">
        <v>25</v>
      </c>
      <c r="U1574" s="3" t="s">
        <v>32249</v>
      </c>
      <c r="AI1574" s="3" t="s">
        <v>29</v>
      </c>
      <c r="AJ1574" s="3" t="s">
        <v>28</v>
      </c>
      <c r="AM1574" s="3" t="s">
        <v>24</v>
      </c>
      <c r="AN1574" s="3" t="s">
        <v>7629</v>
      </c>
      <c r="AZ1574" s="3" t="s">
        <v>30610</v>
      </c>
      <c r="BA1574" s="3" t="s">
        <v>27587</v>
      </c>
      <c r="BB1574" s="3" t="s">
        <v>643</v>
      </c>
      <c r="BD1574" s="3" t="s">
        <v>30</v>
      </c>
      <c r="BG1574" s="3"/>
    </row>
    <row r="1575" spans="1:59" ht="15" x14ac:dyDescent="0.2">
      <c r="A1575" s="3" t="s">
        <v>7004</v>
      </c>
      <c r="B1575" s="3" t="s">
        <v>32245</v>
      </c>
      <c r="C1575" s="4">
        <v>42789.531643518523</v>
      </c>
      <c r="D1575" s="3" t="s">
        <v>31816</v>
      </c>
      <c r="E1575" s="3" t="s">
        <v>32246</v>
      </c>
      <c r="M1575" s="3" t="s">
        <v>25266</v>
      </c>
      <c r="N1575" s="3" t="s">
        <v>19581</v>
      </c>
      <c r="O1575" s="3" t="s">
        <v>25</v>
      </c>
      <c r="AI1575" s="3" t="s">
        <v>29</v>
      </c>
      <c r="AJ1575" s="3" t="s">
        <v>28</v>
      </c>
      <c r="AM1575" s="3" t="s">
        <v>24</v>
      </c>
      <c r="AZ1575" s="3" t="s">
        <v>3705</v>
      </c>
      <c r="BA1575" s="3" t="s">
        <v>3706</v>
      </c>
      <c r="BB1575" s="3" t="s">
        <v>3707</v>
      </c>
      <c r="BD1575" s="3" t="s">
        <v>30</v>
      </c>
      <c r="BG1575" s="3"/>
    </row>
    <row r="1576" spans="1:59" ht="15" x14ac:dyDescent="0.2">
      <c r="A1576" s="3" t="s">
        <v>32243</v>
      </c>
      <c r="B1576" s="3" t="s">
        <v>32240</v>
      </c>
      <c r="C1576" s="4">
        <v>42789.531631944446</v>
      </c>
      <c r="D1576" s="3" t="s">
        <v>31816</v>
      </c>
      <c r="E1576" s="3" t="s">
        <v>32243</v>
      </c>
      <c r="L1576" s="3" t="s">
        <v>32244</v>
      </c>
      <c r="AZ1576" s="3" t="s">
        <v>32242</v>
      </c>
      <c r="BA1576" s="3" t="s">
        <v>32241</v>
      </c>
      <c r="BD1576" s="3" t="s">
        <v>7641</v>
      </c>
      <c r="BG1576" s="3"/>
    </row>
    <row r="1577" spans="1:59" ht="15" x14ac:dyDescent="0.2">
      <c r="A1577" s="3" t="s">
        <v>6640</v>
      </c>
      <c r="B1577" s="3" t="s">
        <v>32238</v>
      </c>
      <c r="C1577" s="4">
        <v>42789.531631944446</v>
      </c>
      <c r="D1577" s="3" t="s">
        <v>31816</v>
      </c>
      <c r="E1577" s="3" t="s">
        <v>32239</v>
      </c>
      <c r="M1577" s="3" t="s">
        <v>25266</v>
      </c>
      <c r="N1577" s="3" t="s">
        <v>19581</v>
      </c>
      <c r="O1577" s="3" t="s">
        <v>185</v>
      </c>
      <c r="AI1577" s="3" t="s">
        <v>29</v>
      </c>
      <c r="AJ1577" s="3" t="s">
        <v>28</v>
      </c>
      <c r="AM1577" s="3" t="s">
        <v>24</v>
      </c>
      <c r="AZ1577" s="3" t="s">
        <v>1882</v>
      </c>
      <c r="BA1577" s="3" t="s">
        <v>2054</v>
      </c>
      <c r="BB1577" s="3" t="s">
        <v>194</v>
      </c>
      <c r="BD1577" s="3" t="s">
        <v>30</v>
      </c>
      <c r="BG1577" s="3"/>
    </row>
    <row r="1578" spans="1:59" ht="15" x14ac:dyDescent="0.2">
      <c r="A1578" s="3" t="s">
        <v>7018</v>
      </c>
      <c r="B1578" s="3" t="s">
        <v>32237</v>
      </c>
      <c r="C1578" s="4">
        <v>42789.531631944446</v>
      </c>
      <c r="D1578" s="3" t="s">
        <v>31816</v>
      </c>
      <c r="E1578" s="3" t="s">
        <v>7018</v>
      </c>
      <c r="L1578" s="3" t="s">
        <v>13827</v>
      </c>
      <c r="AZ1578" s="3" t="s">
        <v>3768</v>
      </c>
      <c r="BA1578" s="3" t="s">
        <v>3769</v>
      </c>
      <c r="BD1578" s="3" t="s">
        <v>7641</v>
      </c>
      <c r="BG1578" s="3"/>
    </row>
    <row r="1579" spans="1:59" ht="15" x14ac:dyDescent="0.2">
      <c r="A1579" s="3" t="s">
        <v>6839</v>
      </c>
      <c r="B1579" s="3" t="s">
        <v>32236</v>
      </c>
      <c r="C1579" s="4">
        <v>42789.531631944446</v>
      </c>
      <c r="D1579" s="3" t="s">
        <v>31816</v>
      </c>
      <c r="E1579" s="3" t="s">
        <v>6839</v>
      </c>
      <c r="L1579" s="3" t="s">
        <v>13827</v>
      </c>
      <c r="AZ1579" s="3" t="s">
        <v>2980</v>
      </c>
      <c r="BA1579" s="3" t="s">
        <v>2981</v>
      </c>
      <c r="BD1579" s="3" t="s">
        <v>7641</v>
      </c>
      <c r="BG1579" s="3"/>
    </row>
    <row r="1580" spans="1:59" ht="15" x14ac:dyDescent="0.2">
      <c r="A1580" s="3" t="s">
        <v>32234</v>
      </c>
      <c r="B1580" s="3" t="s">
        <v>32232</v>
      </c>
      <c r="C1580" s="4">
        <v>42789.531631944446</v>
      </c>
      <c r="D1580" s="3" t="s">
        <v>31816</v>
      </c>
      <c r="E1580" s="3" t="s">
        <v>32234</v>
      </c>
      <c r="L1580" s="3" t="s">
        <v>32235</v>
      </c>
      <c r="AZ1580" s="3" t="s">
        <v>32233</v>
      </c>
      <c r="BA1580" s="3" t="s">
        <v>2593</v>
      </c>
      <c r="BD1580" s="3" t="s">
        <v>7641</v>
      </c>
      <c r="BG1580" s="3"/>
    </row>
    <row r="1581" spans="1:59" ht="15" x14ac:dyDescent="0.2">
      <c r="A1581" s="3" t="s">
        <v>7513</v>
      </c>
      <c r="B1581" s="3" t="s">
        <v>32230</v>
      </c>
      <c r="C1581" s="4">
        <v>42789.531631944446</v>
      </c>
      <c r="D1581" s="3" t="s">
        <v>31816</v>
      </c>
      <c r="E1581" s="3" t="s">
        <v>32231</v>
      </c>
      <c r="M1581" s="3" t="s">
        <v>8589</v>
      </c>
      <c r="N1581" s="3" t="s">
        <v>8588</v>
      </c>
      <c r="O1581" s="3" t="s">
        <v>25</v>
      </c>
      <c r="AI1581" s="3" t="s">
        <v>29</v>
      </c>
      <c r="AJ1581" s="3" t="s">
        <v>28</v>
      </c>
      <c r="AM1581" s="3" t="s">
        <v>24</v>
      </c>
      <c r="AZ1581" s="3" t="s">
        <v>5855</v>
      </c>
      <c r="BA1581" s="3" t="s">
        <v>5856</v>
      </c>
      <c r="BB1581" s="3" t="s">
        <v>1038</v>
      </c>
      <c r="BD1581" s="3" t="s">
        <v>30</v>
      </c>
      <c r="BG1581" s="3"/>
    </row>
    <row r="1582" spans="1:59" ht="15" x14ac:dyDescent="0.2">
      <c r="A1582" s="3" t="s">
        <v>32228</v>
      </c>
      <c r="B1582" s="3" t="s">
        <v>32226</v>
      </c>
      <c r="C1582" s="4">
        <v>42789.531631944446</v>
      </c>
      <c r="D1582" s="3" t="s">
        <v>31816</v>
      </c>
      <c r="E1582" s="3" t="s">
        <v>32228</v>
      </c>
      <c r="L1582" s="3" t="s">
        <v>32229</v>
      </c>
      <c r="AZ1582" s="3" t="s">
        <v>2129</v>
      </c>
      <c r="BA1582" s="3" t="s">
        <v>32227</v>
      </c>
      <c r="BD1582" s="3" t="s">
        <v>7641</v>
      </c>
      <c r="BG1582" s="3"/>
    </row>
    <row r="1583" spans="1:59" ht="15" x14ac:dyDescent="0.2">
      <c r="A1583" s="3" t="s">
        <v>7553</v>
      </c>
      <c r="B1583" s="3" t="s">
        <v>32224</v>
      </c>
      <c r="C1583" s="4">
        <v>42789.531631944446</v>
      </c>
      <c r="D1583" s="3" t="s">
        <v>31816</v>
      </c>
      <c r="E1583" s="3" t="s">
        <v>32225</v>
      </c>
      <c r="M1583" s="3" t="s">
        <v>39037</v>
      </c>
      <c r="N1583" s="3" t="s">
        <v>9668</v>
      </c>
      <c r="O1583" s="3" t="s">
        <v>25</v>
      </c>
      <c r="AI1583" s="3" t="s">
        <v>29</v>
      </c>
      <c r="AJ1583" s="3" t="s">
        <v>28</v>
      </c>
      <c r="AM1583" s="3" t="s">
        <v>24</v>
      </c>
      <c r="AZ1583" s="3" t="s">
        <v>6018</v>
      </c>
      <c r="BA1583" s="3" t="s">
        <v>6019</v>
      </c>
      <c r="BB1583" s="3" t="s">
        <v>466</v>
      </c>
      <c r="BD1583" s="3" t="s">
        <v>30</v>
      </c>
      <c r="BG1583" s="3"/>
    </row>
    <row r="1584" spans="1:59" ht="15" x14ac:dyDescent="0.2">
      <c r="A1584" s="3" t="s">
        <v>7094</v>
      </c>
      <c r="B1584" s="3" t="s">
        <v>32222</v>
      </c>
      <c r="C1584" s="4">
        <v>42789.53162037037</v>
      </c>
      <c r="D1584" s="3" t="s">
        <v>31816</v>
      </c>
      <c r="E1584" s="3" t="s">
        <v>32223</v>
      </c>
      <c r="M1584" s="3" t="s">
        <v>39037</v>
      </c>
      <c r="N1584" s="3" t="s">
        <v>9668</v>
      </c>
      <c r="O1584" s="3" t="s">
        <v>185</v>
      </c>
      <c r="AI1584" s="3" t="s">
        <v>29</v>
      </c>
      <c r="AJ1584" s="3" t="s">
        <v>28</v>
      </c>
      <c r="AM1584" s="3" t="s">
        <v>24</v>
      </c>
      <c r="AZ1584" s="3" t="s">
        <v>4090</v>
      </c>
      <c r="BA1584" s="3" t="s">
        <v>4091</v>
      </c>
      <c r="BB1584" s="3" t="s">
        <v>176</v>
      </c>
      <c r="BD1584" s="3" t="s">
        <v>30</v>
      </c>
      <c r="BG1584" s="3"/>
    </row>
    <row r="1585" spans="1:59" ht="15" x14ac:dyDescent="0.2">
      <c r="A1585" s="3" t="s">
        <v>6485</v>
      </c>
      <c r="B1585" s="3" t="s">
        <v>32220</v>
      </c>
      <c r="C1585" s="4">
        <v>42789.53162037037</v>
      </c>
      <c r="D1585" s="3" t="s">
        <v>31816</v>
      </c>
      <c r="E1585" s="3" t="s">
        <v>32221</v>
      </c>
      <c r="M1585" s="3" t="s">
        <v>39037</v>
      </c>
      <c r="N1585" s="3" t="s">
        <v>9668</v>
      </c>
      <c r="O1585" s="3" t="s">
        <v>185</v>
      </c>
      <c r="AI1585" s="3" t="s">
        <v>29</v>
      </c>
      <c r="AJ1585" s="3" t="s">
        <v>28</v>
      </c>
      <c r="AM1585" s="3" t="s">
        <v>24</v>
      </c>
      <c r="AZ1585" s="3" t="s">
        <v>1283</v>
      </c>
      <c r="BA1585" s="3" t="s">
        <v>1280</v>
      </c>
      <c r="BB1585" s="3" t="s">
        <v>1284</v>
      </c>
      <c r="BD1585" s="3" t="s">
        <v>30</v>
      </c>
      <c r="BG1585" s="3"/>
    </row>
    <row r="1586" spans="1:59" ht="15" x14ac:dyDescent="0.2">
      <c r="A1586" s="3" t="s">
        <v>6390</v>
      </c>
      <c r="B1586" s="3" t="s">
        <v>32218</v>
      </c>
      <c r="C1586" s="4">
        <v>42789.53162037037</v>
      </c>
      <c r="D1586" s="3" t="s">
        <v>31816</v>
      </c>
      <c r="E1586" s="3" t="s">
        <v>32219</v>
      </c>
      <c r="M1586" s="3" t="s">
        <v>39037</v>
      </c>
      <c r="N1586" s="3" t="s">
        <v>9668</v>
      </c>
      <c r="O1586" s="3" t="s">
        <v>185</v>
      </c>
      <c r="AI1586" s="3" t="s">
        <v>29</v>
      </c>
      <c r="AJ1586" s="3" t="s">
        <v>28</v>
      </c>
      <c r="AM1586" s="3" t="s">
        <v>24</v>
      </c>
      <c r="AZ1586" s="3" t="s">
        <v>723</v>
      </c>
      <c r="BA1586" s="3" t="s">
        <v>724</v>
      </c>
      <c r="BB1586" s="3" t="s">
        <v>184</v>
      </c>
      <c r="BD1586" s="3" t="s">
        <v>30</v>
      </c>
      <c r="BG1586" s="3"/>
    </row>
    <row r="1587" spans="1:59" ht="15" x14ac:dyDescent="0.2">
      <c r="A1587" s="3" t="s">
        <v>7596</v>
      </c>
      <c r="B1587" s="3" t="s">
        <v>32216</v>
      </c>
      <c r="C1587" s="4">
        <v>42789.53162037037</v>
      </c>
      <c r="D1587" s="3" t="s">
        <v>31816</v>
      </c>
      <c r="E1587" s="3" t="s">
        <v>32217</v>
      </c>
      <c r="M1587" s="3" t="s">
        <v>39038</v>
      </c>
      <c r="N1587" s="3" t="s">
        <v>9767</v>
      </c>
      <c r="O1587" s="3" t="s">
        <v>25</v>
      </c>
      <c r="AI1587" s="3" t="s">
        <v>29</v>
      </c>
      <c r="AJ1587" s="3" t="s">
        <v>28</v>
      </c>
      <c r="AM1587" s="3" t="s">
        <v>24</v>
      </c>
      <c r="AZ1587" s="3" t="s">
        <v>2037</v>
      </c>
      <c r="BA1587" s="3" t="s">
        <v>6186</v>
      </c>
      <c r="BB1587" s="3" t="s">
        <v>6187</v>
      </c>
      <c r="BD1587" s="3" t="s">
        <v>30</v>
      </c>
      <c r="BG1587" s="3"/>
    </row>
    <row r="1588" spans="1:59" ht="15" x14ac:dyDescent="0.2">
      <c r="A1588" s="3" t="s">
        <v>7376</v>
      </c>
      <c r="B1588" s="3" t="s">
        <v>32214</v>
      </c>
      <c r="C1588" s="4">
        <v>42789.53162037037</v>
      </c>
      <c r="D1588" s="3" t="s">
        <v>31816</v>
      </c>
      <c r="E1588" s="3" t="s">
        <v>7376</v>
      </c>
      <c r="L1588" s="3" t="s">
        <v>32215</v>
      </c>
      <c r="AZ1588" s="3" t="s">
        <v>5285</v>
      </c>
      <c r="BA1588" s="3" t="s">
        <v>5286</v>
      </c>
      <c r="BD1588" s="3" t="s">
        <v>7641</v>
      </c>
      <c r="BG1588" s="3"/>
    </row>
    <row r="1589" spans="1:59" ht="15" x14ac:dyDescent="0.2">
      <c r="A1589" s="3" t="s">
        <v>7122</v>
      </c>
      <c r="B1589" s="3" t="s">
        <v>32212</v>
      </c>
      <c r="C1589" s="4">
        <v>42789.53162037037</v>
      </c>
      <c r="D1589" s="3" t="s">
        <v>31816</v>
      </c>
      <c r="E1589" s="3" t="s">
        <v>32213</v>
      </c>
      <c r="M1589" s="3" t="s">
        <v>39038</v>
      </c>
      <c r="N1589" s="3" t="s">
        <v>9767</v>
      </c>
      <c r="O1589" s="3" t="s">
        <v>25</v>
      </c>
      <c r="AI1589" s="3" t="s">
        <v>29</v>
      </c>
      <c r="AJ1589" s="3" t="s">
        <v>28</v>
      </c>
      <c r="AM1589" s="3" t="s">
        <v>24</v>
      </c>
      <c r="AZ1589" s="3" t="s">
        <v>4207</v>
      </c>
      <c r="BA1589" s="3" t="s">
        <v>4208</v>
      </c>
      <c r="BB1589" s="3" t="s">
        <v>802</v>
      </c>
      <c r="BD1589" s="3" t="s">
        <v>30</v>
      </c>
      <c r="BG1589" s="3"/>
    </row>
    <row r="1590" spans="1:59" ht="15" x14ac:dyDescent="0.2">
      <c r="A1590" s="3" t="s">
        <v>7013</v>
      </c>
      <c r="B1590" s="3" t="s">
        <v>32210</v>
      </c>
      <c r="C1590" s="4">
        <v>42789.53162037037</v>
      </c>
      <c r="D1590" s="3" t="s">
        <v>31816</v>
      </c>
      <c r="E1590" s="3" t="s">
        <v>32211</v>
      </c>
      <c r="M1590" s="3" t="s">
        <v>39038</v>
      </c>
      <c r="N1590" s="3" t="s">
        <v>9767</v>
      </c>
      <c r="O1590" s="3" t="s">
        <v>25</v>
      </c>
      <c r="AI1590" s="3" t="s">
        <v>29</v>
      </c>
      <c r="AJ1590" s="3" t="s">
        <v>28</v>
      </c>
      <c r="AM1590" s="3" t="s">
        <v>24</v>
      </c>
      <c r="AZ1590" s="3" t="s">
        <v>3751</v>
      </c>
      <c r="BA1590" s="3" t="s">
        <v>3748</v>
      </c>
      <c r="BB1590" s="3" t="s">
        <v>2334</v>
      </c>
      <c r="BD1590" s="3" t="s">
        <v>30</v>
      </c>
      <c r="BG1590" s="3"/>
    </row>
    <row r="1591" spans="1:59" ht="15" x14ac:dyDescent="0.2">
      <c r="A1591" s="3" t="s">
        <v>32208</v>
      </c>
      <c r="B1591" s="3" t="s">
        <v>32207</v>
      </c>
      <c r="C1591" s="4">
        <v>42789.53162037037</v>
      </c>
      <c r="D1591" s="3" t="s">
        <v>31816</v>
      </c>
      <c r="E1591" s="3" t="s">
        <v>32209</v>
      </c>
      <c r="M1591" s="3" t="s">
        <v>39038</v>
      </c>
      <c r="N1591" s="3" t="s">
        <v>9767</v>
      </c>
      <c r="O1591" s="3" t="s">
        <v>25</v>
      </c>
      <c r="AI1591" s="3" t="s">
        <v>29</v>
      </c>
      <c r="AJ1591" s="3" t="s">
        <v>28</v>
      </c>
      <c r="AM1591" s="3" t="s">
        <v>24</v>
      </c>
      <c r="AZ1591" s="3" t="s">
        <v>3187</v>
      </c>
      <c r="BA1591" s="3" t="s">
        <v>26526</v>
      </c>
      <c r="BB1591" s="3" t="s">
        <v>1697</v>
      </c>
      <c r="BD1591" s="3" t="s">
        <v>30</v>
      </c>
      <c r="BG1591" s="3"/>
    </row>
    <row r="1592" spans="1:59" ht="15" x14ac:dyDescent="0.2">
      <c r="A1592" s="3" t="s">
        <v>6345</v>
      </c>
      <c r="B1592" s="3" t="s">
        <v>32205</v>
      </c>
      <c r="C1592" s="4">
        <v>42789.531608796293</v>
      </c>
      <c r="D1592" s="3" t="s">
        <v>31816</v>
      </c>
      <c r="E1592" s="3" t="s">
        <v>32206</v>
      </c>
      <c r="M1592" s="3" t="s">
        <v>39038</v>
      </c>
      <c r="N1592" s="3" t="s">
        <v>9767</v>
      </c>
      <c r="O1592" s="3" t="s">
        <v>25</v>
      </c>
      <c r="AI1592" s="3" t="s">
        <v>29</v>
      </c>
      <c r="AJ1592" s="3" t="s">
        <v>28</v>
      </c>
      <c r="AM1592" s="3" t="s">
        <v>24</v>
      </c>
      <c r="AZ1592" s="3" t="s">
        <v>403</v>
      </c>
      <c r="BA1592" s="3" t="s">
        <v>404</v>
      </c>
      <c r="BB1592" s="3" t="s">
        <v>405</v>
      </c>
      <c r="BD1592" s="3" t="s">
        <v>30</v>
      </c>
      <c r="BG1592" s="3"/>
    </row>
    <row r="1593" spans="1:59" ht="15" x14ac:dyDescent="0.2">
      <c r="A1593" s="3" t="s">
        <v>7520</v>
      </c>
      <c r="B1593" s="3" t="s">
        <v>32203</v>
      </c>
      <c r="C1593" s="4">
        <v>42789.531608796293</v>
      </c>
      <c r="D1593" s="3" t="s">
        <v>31816</v>
      </c>
      <c r="E1593" s="3" t="s">
        <v>32204</v>
      </c>
      <c r="M1593" s="3" t="s">
        <v>39039</v>
      </c>
      <c r="N1593" s="3" t="s">
        <v>9913</v>
      </c>
      <c r="O1593" s="3" t="s">
        <v>25</v>
      </c>
      <c r="AI1593" s="3" t="s">
        <v>29</v>
      </c>
      <c r="AJ1593" s="3" t="s">
        <v>28</v>
      </c>
      <c r="AM1593" s="3" t="s">
        <v>24</v>
      </c>
      <c r="AZ1593" s="3" t="s">
        <v>5886</v>
      </c>
      <c r="BA1593" s="3" t="s">
        <v>5887</v>
      </c>
      <c r="BB1593" s="3" t="s">
        <v>672</v>
      </c>
      <c r="BD1593" s="3" t="s">
        <v>30</v>
      </c>
      <c r="BG1593" s="3"/>
    </row>
    <row r="1594" spans="1:59" ht="15" x14ac:dyDescent="0.2">
      <c r="A1594" s="3" t="s">
        <v>32201</v>
      </c>
      <c r="B1594" s="3" t="s">
        <v>32199</v>
      </c>
      <c r="C1594" s="4">
        <v>42789.531608796293</v>
      </c>
      <c r="D1594" s="3" t="s">
        <v>31816</v>
      </c>
      <c r="E1594" s="3" t="s">
        <v>32201</v>
      </c>
      <c r="L1594" s="3" t="s">
        <v>32202</v>
      </c>
      <c r="AZ1594" s="3" t="s">
        <v>3341</v>
      </c>
      <c r="BA1594" s="3" t="s">
        <v>32200</v>
      </c>
      <c r="BD1594" s="3" t="s">
        <v>7641</v>
      </c>
      <c r="BG1594" s="3"/>
    </row>
    <row r="1595" spans="1:59" ht="15" x14ac:dyDescent="0.2">
      <c r="A1595" s="3" t="s">
        <v>6852</v>
      </c>
      <c r="B1595" s="3" t="s">
        <v>32197</v>
      </c>
      <c r="C1595" s="4">
        <v>42789.531608796293</v>
      </c>
      <c r="D1595" s="3" t="s">
        <v>31816</v>
      </c>
      <c r="E1595" s="3" t="s">
        <v>32198</v>
      </c>
      <c r="M1595" s="3" t="s">
        <v>39039</v>
      </c>
      <c r="N1595" s="3" t="s">
        <v>9913</v>
      </c>
      <c r="O1595" s="3" t="s">
        <v>25</v>
      </c>
      <c r="AI1595" s="3" t="s">
        <v>29</v>
      </c>
      <c r="AJ1595" s="3" t="s">
        <v>28</v>
      </c>
      <c r="AM1595" s="3" t="s">
        <v>24</v>
      </c>
      <c r="AZ1595" s="3" t="s">
        <v>3037</v>
      </c>
      <c r="BA1595" s="3" t="s">
        <v>3038</v>
      </c>
      <c r="BB1595" s="3" t="s">
        <v>381</v>
      </c>
      <c r="BD1595" s="3" t="s">
        <v>30</v>
      </c>
      <c r="BG1595" s="3"/>
    </row>
    <row r="1596" spans="1:59" ht="15" x14ac:dyDescent="0.2">
      <c r="A1596" s="3" t="s">
        <v>6575</v>
      </c>
      <c r="B1596" s="3" t="s">
        <v>32195</v>
      </c>
      <c r="C1596" s="4">
        <v>42789.531608796293</v>
      </c>
      <c r="D1596" s="3" t="s">
        <v>31816</v>
      </c>
      <c r="E1596" s="3" t="s">
        <v>32196</v>
      </c>
      <c r="M1596" s="3" t="s">
        <v>39040</v>
      </c>
      <c r="N1596" s="3" t="s">
        <v>10056</v>
      </c>
      <c r="O1596" s="3" t="s">
        <v>185</v>
      </c>
      <c r="AI1596" s="3" t="s">
        <v>29</v>
      </c>
      <c r="AJ1596" s="3" t="s">
        <v>28</v>
      </c>
      <c r="AM1596" s="3" t="s">
        <v>24</v>
      </c>
      <c r="AZ1596" s="3" t="s">
        <v>1740</v>
      </c>
      <c r="BA1596" s="3" t="s">
        <v>1741</v>
      </c>
      <c r="BB1596" s="3" t="s">
        <v>1742</v>
      </c>
      <c r="BD1596" s="3" t="s">
        <v>30</v>
      </c>
      <c r="BG1596" s="3"/>
    </row>
    <row r="1597" spans="1:59" ht="15" x14ac:dyDescent="0.2">
      <c r="A1597" s="3" t="s">
        <v>6324</v>
      </c>
      <c r="B1597" s="3" t="s">
        <v>32193</v>
      </c>
      <c r="C1597" s="4">
        <v>42789.531608796293</v>
      </c>
      <c r="D1597" s="3" t="s">
        <v>31816</v>
      </c>
      <c r="E1597" s="3" t="s">
        <v>32194</v>
      </c>
      <c r="M1597" s="3" t="s">
        <v>39040</v>
      </c>
      <c r="N1597" s="3" t="s">
        <v>10056</v>
      </c>
      <c r="O1597" s="3" t="s">
        <v>185</v>
      </c>
      <c r="AI1597" s="3" t="s">
        <v>29</v>
      </c>
      <c r="AJ1597" s="3" t="s">
        <v>28</v>
      </c>
      <c r="AM1597" s="3" t="s">
        <v>24</v>
      </c>
      <c r="AZ1597" s="3" t="s">
        <v>260</v>
      </c>
      <c r="BA1597" s="3" t="s">
        <v>261</v>
      </c>
      <c r="BB1597" s="3" t="s">
        <v>176</v>
      </c>
      <c r="BD1597" s="3" t="s">
        <v>30</v>
      </c>
      <c r="BG1597" s="3"/>
    </row>
    <row r="1598" spans="1:59" ht="15" x14ac:dyDescent="0.2">
      <c r="A1598" s="3" t="s">
        <v>7340</v>
      </c>
      <c r="B1598" s="3" t="s">
        <v>32191</v>
      </c>
      <c r="C1598" s="4">
        <v>42789.531608796293</v>
      </c>
      <c r="D1598" s="3" t="s">
        <v>31816</v>
      </c>
      <c r="E1598" s="3" t="s">
        <v>32192</v>
      </c>
      <c r="M1598" s="3" t="s">
        <v>39041</v>
      </c>
      <c r="N1598" s="3" t="s">
        <v>10412</v>
      </c>
      <c r="O1598" s="3" t="s">
        <v>25</v>
      </c>
      <c r="AI1598" s="3" t="s">
        <v>29</v>
      </c>
      <c r="AJ1598" s="3" t="s">
        <v>28</v>
      </c>
      <c r="AM1598" s="3" t="s">
        <v>24</v>
      </c>
      <c r="AZ1598" s="3" t="s">
        <v>4552</v>
      </c>
      <c r="BA1598" s="3" t="s">
        <v>5135</v>
      </c>
      <c r="BB1598" s="3" t="s">
        <v>184</v>
      </c>
      <c r="BD1598" s="3" t="s">
        <v>30</v>
      </c>
      <c r="BG1598" s="3"/>
    </row>
    <row r="1599" spans="1:59" ht="15" x14ac:dyDescent="0.2">
      <c r="A1599" s="3" t="s">
        <v>7221</v>
      </c>
      <c r="B1599" s="3" t="s">
        <v>32189</v>
      </c>
      <c r="C1599" s="4">
        <v>42789.531608796293</v>
      </c>
      <c r="D1599" s="3" t="s">
        <v>31816</v>
      </c>
      <c r="E1599" s="3" t="s">
        <v>32190</v>
      </c>
      <c r="M1599" s="3" t="s">
        <v>39041</v>
      </c>
      <c r="N1599" s="3" t="s">
        <v>10412</v>
      </c>
      <c r="O1599" s="3" t="s">
        <v>25</v>
      </c>
      <c r="AI1599" s="3" t="s">
        <v>29</v>
      </c>
      <c r="AJ1599" s="3" t="s">
        <v>28</v>
      </c>
      <c r="AM1599" s="3" t="s">
        <v>24</v>
      </c>
      <c r="AZ1599" s="3" t="s">
        <v>4640</v>
      </c>
      <c r="BA1599" s="3" t="s">
        <v>4632</v>
      </c>
      <c r="BB1599" s="3" t="s">
        <v>107</v>
      </c>
      <c r="BD1599" s="3" t="s">
        <v>30</v>
      </c>
      <c r="BG1599" s="3"/>
    </row>
    <row r="1600" spans="1:59" ht="15" x14ac:dyDescent="0.2">
      <c r="A1600" s="3" t="s">
        <v>7164</v>
      </c>
      <c r="B1600" s="3" t="s">
        <v>32187</v>
      </c>
      <c r="C1600" s="4">
        <v>42789.531597222223</v>
      </c>
      <c r="D1600" s="3" t="s">
        <v>31816</v>
      </c>
      <c r="E1600" s="3" t="s">
        <v>32188</v>
      </c>
      <c r="M1600" s="3" t="s">
        <v>39041</v>
      </c>
      <c r="N1600" s="3" t="s">
        <v>10412</v>
      </c>
      <c r="O1600" s="3" t="s">
        <v>25</v>
      </c>
      <c r="AI1600" s="3" t="s">
        <v>29</v>
      </c>
      <c r="AJ1600" s="3" t="s">
        <v>28</v>
      </c>
      <c r="AM1600" s="3" t="s">
        <v>24</v>
      </c>
      <c r="AZ1600" s="3" t="s">
        <v>4390</v>
      </c>
      <c r="BA1600" s="3" t="s">
        <v>4391</v>
      </c>
      <c r="BB1600" s="3" t="s">
        <v>4392</v>
      </c>
      <c r="BD1600" s="3" t="s">
        <v>30</v>
      </c>
      <c r="BG1600" s="3"/>
    </row>
    <row r="1601" spans="1:59" ht="15" x14ac:dyDescent="0.2">
      <c r="A1601" s="3" t="s">
        <v>32185</v>
      </c>
      <c r="B1601" s="3" t="s">
        <v>32183</v>
      </c>
      <c r="C1601" s="4">
        <v>42789.531597222223</v>
      </c>
      <c r="D1601" s="3" t="s">
        <v>31816</v>
      </c>
      <c r="E1601" s="3" t="s">
        <v>32185</v>
      </c>
      <c r="L1601" s="3" t="s">
        <v>32186</v>
      </c>
      <c r="AZ1601" s="3" t="s">
        <v>5540</v>
      </c>
      <c r="BA1601" s="3" t="s">
        <v>32184</v>
      </c>
      <c r="BD1601" s="3" t="s">
        <v>7641</v>
      </c>
      <c r="BG1601" s="3"/>
    </row>
    <row r="1602" spans="1:59" ht="15" x14ac:dyDescent="0.2">
      <c r="A1602" s="3" t="s">
        <v>32181</v>
      </c>
      <c r="B1602" s="3" t="s">
        <v>32180</v>
      </c>
      <c r="C1602" s="4">
        <v>42789.531597222223</v>
      </c>
      <c r="D1602" s="3" t="s">
        <v>31816</v>
      </c>
      <c r="E1602" s="3" t="s">
        <v>32181</v>
      </c>
      <c r="L1602" s="3" t="s">
        <v>32182</v>
      </c>
      <c r="AZ1602" s="3" t="s">
        <v>15125</v>
      </c>
      <c r="BA1602" s="3" t="s">
        <v>10485</v>
      </c>
      <c r="BD1602" s="3" t="s">
        <v>7641</v>
      </c>
      <c r="BG1602" s="3"/>
    </row>
    <row r="1603" spans="1:59" ht="15" x14ac:dyDescent="0.2">
      <c r="A1603" s="3" t="s">
        <v>7108</v>
      </c>
      <c r="B1603" s="3" t="s">
        <v>32176</v>
      </c>
      <c r="C1603" s="4">
        <v>42789.531597222223</v>
      </c>
      <c r="D1603" s="3" t="s">
        <v>31816</v>
      </c>
      <c r="E1603" s="3" t="s">
        <v>32179</v>
      </c>
      <c r="L1603" s="3" t="s">
        <v>32178</v>
      </c>
      <c r="N1603" s="3" t="s">
        <v>315</v>
      </c>
      <c r="O1603" s="3" t="s">
        <v>25</v>
      </c>
      <c r="U1603" s="3" t="s">
        <v>32177</v>
      </c>
      <c r="AI1603" s="3" t="s">
        <v>29</v>
      </c>
      <c r="AJ1603" s="3" t="s">
        <v>28</v>
      </c>
      <c r="AM1603" s="3" t="s">
        <v>62</v>
      </c>
      <c r="AZ1603" s="3" t="s">
        <v>4153</v>
      </c>
      <c r="BA1603" s="3" t="s">
        <v>4154</v>
      </c>
      <c r="BB1603" s="3" t="s">
        <v>1494</v>
      </c>
      <c r="BD1603" s="3" t="s">
        <v>30</v>
      </c>
      <c r="BG1603" s="3"/>
    </row>
    <row r="1604" spans="1:59" ht="15" x14ac:dyDescent="0.2">
      <c r="A1604" s="3" t="s">
        <v>6851</v>
      </c>
      <c r="B1604" s="3" t="s">
        <v>32174</v>
      </c>
      <c r="C1604" s="4">
        <v>42789.531597222223</v>
      </c>
      <c r="D1604" s="3" t="s">
        <v>31816</v>
      </c>
      <c r="E1604" s="3" t="s">
        <v>32175</v>
      </c>
      <c r="M1604" s="3" t="s">
        <v>10450</v>
      </c>
      <c r="N1604" s="3" t="s">
        <v>10449</v>
      </c>
      <c r="O1604" s="3" t="s">
        <v>25</v>
      </c>
      <c r="AI1604" s="3" t="s">
        <v>29</v>
      </c>
      <c r="AJ1604" s="3" t="s">
        <v>28</v>
      </c>
      <c r="AM1604" s="3" t="s">
        <v>24</v>
      </c>
      <c r="AZ1604" s="3" t="s">
        <v>3031</v>
      </c>
      <c r="BA1604" s="3" t="s">
        <v>3032</v>
      </c>
      <c r="BB1604" s="3" t="s">
        <v>3033</v>
      </c>
      <c r="BD1604" s="3" t="s">
        <v>30</v>
      </c>
      <c r="BG1604" s="3"/>
    </row>
    <row r="1605" spans="1:59" ht="15" x14ac:dyDescent="0.2">
      <c r="A1605" s="3" t="s">
        <v>32172</v>
      </c>
      <c r="B1605" s="3" t="s">
        <v>32169</v>
      </c>
      <c r="C1605" s="4">
        <v>42789.531597222223</v>
      </c>
      <c r="D1605" s="3" t="s">
        <v>31816</v>
      </c>
      <c r="E1605" s="3" t="s">
        <v>32172</v>
      </c>
      <c r="L1605" s="3" t="s">
        <v>32173</v>
      </c>
      <c r="AZ1605" s="3" t="s">
        <v>32171</v>
      </c>
      <c r="BA1605" s="3" t="s">
        <v>32170</v>
      </c>
      <c r="BD1605" s="3" t="s">
        <v>7641</v>
      </c>
      <c r="BG1605" s="3"/>
    </row>
    <row r="1606" spans="1:59" ht="15" x14ac:dyDescent="0.2">
      <c r="A1606" s="3" t="s">
        <v>6783</v>
      </c>
      <c r="B1606" s="3" t="s">
        <v>32167</v>
      </c>
      <c r="C1606" s="4">
        <v>42789.531597222223</v>
      </c>
      <c r="D1606" s="3" t="s">
        <v>31816</v>
      </c>
      <c r="E1606" s="3" t="s">
        <v>32168</v>
      </c>
      <c r="M1606" s="3" t="s">
        <v>9245</v>
      </c>
      <c r="N1606" s="3" t="s">
        <v>9239</v>
      </c>
      <c r="O1606" s="3" t="s">
        <v>25</v>
      </c>
      <c r="AI1606" s="3" t="s">
        <v>29</v>
      </c>
      <c r="AJ1606" s="3" t="s">
        <v>28</v>
      </c>
      <c r="AM1606" s="3" t="s">
        <v>24</v>
      </c>
      <c r="AZ1606" s="3" t="s">
        <v>2724</v>
      </c>
      <c r="BA1606" s="3" t="s">
        <v>2721</v>
      </c>
      <c r="BB1606" s="3" t="s">
        <v>2482</v>
      </c>
      <c r="BD1606" s="3" t="s">
        <v>30</v>
      </c>
      <c r="BG1606" s="3"/>
    </row>
    <row r="1607" spans="1:59" ht="15" x14ac:dyDescent="0.2">
      <c r="A1607" s="3" t="s">
        <v>6757</v>
      </c>
      <c r="B1607" s="3" t="s">
        <v>32165</v>
      </c>
      <c r="C1607" s="4">
        <v>42789.531597222223</v>
      </c>
      <c r="D1607" s="3" t="s">
        <v>31816</v>
      </c>
      <c r="E1607" s="3" t="s">
        <v>32166</v>
      </c>
      <c r="M1607" s="3" t="s">
        <v>9245</v>
      </c>
      <c r="N1607" s="3" t="s">
        <v>9239</v>
      </c>
      <c r="O1607" s="3" t="s">
        <v>25</v>
      </c>
      <c r="AI1607" s="3" t="s">
        <v>29</v>
      </c>
      <c r="AJ1607" s="3" t="s">
        <v>28</v>
      </c>
      <c r="AM1607" s="3" t="s">
        <v>24</v>
      </c>
      <c r="AZ1607" s="3" t="s">
        <v>2588</v>
      </c>
      <c r="BA1607" s="3" t="s">
        <v>2589</v>
      </c>
      <c r="BB1607" s="3" t="s">
        <v>176</v>
      </c>
      <c r="BD1607" s="3" t="s">
        <v>30</v>
      </c>
      <c r="BG1607" s="3"/>
    </row>
    <row r="1608" spans="1:59" ht="15" x14ac:dyDescent="0.2">
      <c r="A1608" s="3" t="s">
        <v>32163</v>
      </c>
      <c r="B1608" s="3" t="s">
        <v>32161</v>
      </c>
      <c r="C1608" s="4">
        <v>42789.531585648147</v>
      </c>
      <c r="D1608" s="3" t="s">
        <v>31816</v>
      </c>
      <c r="E1608" s="3" t="s">
        <v>32163</v>
      </c>
      <c r="L1608" s="3" t="s">
        <v>32164</v>
      </c>
      <c r="AZ1608" s="3" t="s">
        <v>32162</v>
      </c>
      <c r="BA1608" s="3" t="s">
        <v>28045</v>
      </c>
      <c r="BD1608" s="3" t="s">
        <v>7641</v>
      </c>
      <c r="BG1608" s="3"/>
    </row>
    <row r="1609" spans="1:59" ht="15" x14ac:dyDescent="0.2">
      <c r="A1609" s="3" t="s">
        <v>32159</v>
      </c>
      <c r="B1609" s="3" t="s">
        <v>32156</v>
      </c>
      <c r="C1609" s="4">
        <v>42789.531585648147</v>
      </c>
      <c r="D1609" s="3" t="s">
        <v>31816</v>
      </c>
      <c r="E1609" s="3" t="s">
        <v>32159</v>
      </c>
      <c r="L1609" s="3" t="s">
        <v>32160</v>
      </c>
      <c r="AZ1609" s="3" t="s">
        <v>32158</v>
      </c>
      <c r="BA1609" s="3" t="s">
        <v>32157</v>
      </c>
      <c r="BD1609" s="3" t="s">
        <v>7641</v>
      </c>
      <c r="BG1609" s="3"/>
    </row>
    <row r="1610" spans="1:59" ht="15" x14ac:dyDescent="0.2">
      <c r="A1610" s="3" t="s">
        <v>32154</v>
      </c>
      <c r="B1610" s="3" t="s">
        <v>32152</v>
      </c>
      <c r="C1610" s="4">
        <v>42789.531585648147</v>
      </c>
      <c r="D1610" s="3" t="s">
        <v>31816</v>
      </c>
      <c r="E1610" s="3" t="s">
        <v>32155</v>
      </c>
      <c r="M1610" s="3" t="s">
        <v>9245</v>
      </c>
      <c r="N1610" s="3" t="s">
        <v>9239</v>
      </c>
      <c r="O1610" s="3" t="s">
        <v>25</v>
      </c>
      <c r="AI1610" s="3" t="s">
        <v>29</v>
      </c>
      <c r="AJ1610" s="3" t="s">
        <v>28</v>
      </c>
      <c r="AM1610" s="3" t="s">
        <v>24</v>
      </c>
      <c r="AZ1610" s="3" t="s">
        <v>32153</v>
      </c>
      <c r="BA1610" s="3" t="s">
        <v>28429</v>
      </c>
      <c r="BB1610" s="3" t="s">
        <v>381</v>
      </c>
      <c r="BD1610" s="3" t="s">
        <v>30</v>
      </c>
      <c r="BG1610" s="3"/>
    </row>
    <row r="1611" spans="1:59" ht="15" x14ac:dyDescent="0.2">
      <c r="A1611" s="3" t="s">
        <v>32150</v>
      </c>
      <c r="B1611" s="3" t="s">
        <v>32147</v>
      </c>
      <c r="C1611" s="4">
        <v>42789.531585648147</v>
      </c>
      <c r="D1611" s="3" t="s">
        <v>31816</v>
      </c>
      <c r="E1611" s="3" t="s">
        <v>32150</v>
      </c>
      <c r="L1611" s="3" t="s">
        <v>32151</v>
      </c>
      <c r="AZ1611" s="3" t="s">
        <v>32149</v>
      </c>
      <c r="BA1611" s="3" t="s">
        <v>32148</v>
      </c>
      <c r="BD1611" s="3" t="s">
        <v>7641</v>
      </c>
      <c r="BG1611" s="3"/>
    </row>
    <row r="1612" spans="1:59" ht="15" x14ac:dyDescent="0.2">
      <c r="A1612" s="3" t="s">
        <v>7374</v>
      </c>
      <c r="B1612" s="3" t="s">
        <v>32145</v>
      </c>
      <c r="C1612" s="4">
        <v>42789.531585648147</v>
      </c>
      <c r="D1612" s="3" t="s">
        <v>31816</v>
      </c>
      <c r="E1612" s="3" t="s">
        <v>32146</v>
      </c>
      <c r="M1612" s="3" t="s">
        <v>10513</v>
      </c>
      <c r="N1612" s="3" t="s">
        <v>10512</v>
      </c>
      <c r="O1612" s="3" t="s">
        <v>25</v>
      </c>
      <c r="AI1612" s="3" t="s">
        <v>29</v>
      </c>
      <c r="AJ1612" s="3" t="s">
        <v>28</v>
      </c>
      <c r="AM1612" s="3" t="s">
        <v>24</v>
      </c>
      <c r="AZ1612" s="3" t="s">
        <v>3394</v>
      </c>
      <c r="BA1612" s="3" t="s">
        <v>5277</v>
      </c>
      <c r="BB1612" s="3" t="s">
        <v>40</v>
      </c>
      <c r="BD1612" s="3" t="s">
        <v>30</v>
      </c>
      <c r="BG1612" s="3"/>
    </row>
    <row r="1613" spans="1:59" ht="15" x14ac:dyDescent="0.2">
      <c r="A1613" s="3" t="s">
        <v>7337</v>
      </c>
      <c r="B1613" s="3" t="s">
        <v>32143</v>
      </c>
      <c r="C1613" s="4">
        <v>42789.531585648147</v>
      </c>
      <c r="D1613" s="3" t="s">
        <v>31816</v>
      </c>
      <c r="E1613" s="3" t="s">
        <v>32144</v>
      </c>
      <c r="M1613" s="3" t="s">
        <v>10513</v>
      </c>
      <c r="N1613" s="3" t="s">
        <v>10512</v>
      </c>
      <c r="O1613" s="3" t="s">
        <v>25</v>
      </c>
      <c r="AI1613" s="3" t="s">
        <v>29</v>
      </c>
      <c r="AJ1613" s="3" t="s">
        <v>28</v>
      </c>
      <c r="AM1613" s="3" t="s">
        <v>24</v>
      </c>
      <c r="AZ1613" s="3" t="s">
        <v>5122</v>
      </c>
      <c r="BA1613" s="3" t="s">
        <v>5123</v>
      </c>
      <c r="BB1613" s="3" t="s">
        <v>40</v>
      </c>
      <c r="BD1613" s="3" t="s">
        <v>30</v>
      </c>
      <c r="BG1613" s="3"/>
    </row>
    <row r="1614" spans="1:59" ht="15" x14ac:dyDescent="0.2">
      <c r="A1614" s="3" t="s">
        <v>32141</v>
      </c>
      <c r="B1614" s="3" t="s">
        <v>32139</v>
      </c>
      <c r="C1614" s="4">
        <v>42789.531585648147</v>
      </c>
      <c r="D1614" s="3" t="s">
        <v>31816</v>
      </c>
      <c r="E1614" s="3" t="s">
        <v>32141</v>
      </c>
      <c r="L1614" s="3" t="s">
        <v>32142</v>
      </c>
      <c r="AZ1614" s="3" t="s">
        <v>32140</v>
      </c>
      <c r="BA1614" s="3" t="s">
        <v>3761</v>
      </c>
      <c r="BD1614" s="3" t="s">
        <v>7641</v>
      </c>
      <c r="BG1614" s="3"/>
    </row>
    <row r="1615" spans="1:59" ht="15" x14ac:dyDescent="0.2">
      <c r="A1615" s="3" t="s">
        <v>7165</v>
      </c>
      <c r="B1615" s="3" t="s">
        <v>32137</v>
      </c>
      <c r="C1615" s="4">
        <v>42789.531585648147</v>
      </c>
      <c r="D1615" s="3" t="s">
        <v>31816</v>
      </c>
      <c r="E1615" s="3" t="s">
        <v>32138</v>
      </c>
      <c r="M1615" s="3" t="s">
        <v>39042</v>
      </c>
      <c r="N1615" s="3" t="s">
        <v>10521</v>
      </c>
      <c r="O1615" s="3" t="s">
        <v>25</v>
      </c>
      <c r="AI1615" s="3" t="s">
        <v>29</v>
      </c>
      <c r="AJ1615" s="3" t="s">
        <v>28</v>
      </c>
      <c r="AM1615" s="3" t="s">
        <v>24</v>
      </c>
      <c r="AZ1615" s="3" t="s">
        <v>4396</v>
      </c>
      <c r="BA1615" s="3" t="s">
        <v>4397</v>
      </c>
      <c r="BB1615" s="3" t="s">
        <v>107</v>
      </c>
      <c r="BD1615" s="3" t="s">
        <v>30</v>
      </c>
      <c r="BG1615" s="3"/>
    </row>
    <row r="1616" spans="1:59" ht="15" x14ac:dyDescent="0.2">
      <c r="A1616" s="3" t="s">
        <v>6870</v>
      </c>
      <c r="B1616" s="3" t="s">
        <v>32135</v>
      </c>
      <c r="C1616" s="4">
        <v>42789.531574074077</v>
      </c>
      <c r="D1616" s="3" t="s">
        <v>31816</v>
      </c>
      <c r="E1616" s="3" t="s">
        <v>32136</v>
      </c>
      <c r="M1616" s="3" t="s">
        <v>39042</v>
      </c>
      <c r="N1616" s="3" t="s">
        <v>10521</v>
      </c>
      <c r="O1616" s="3" t="s">
        <v>25</v>
      </c>
      <c r="AI1616" s="3" t="s">
        <v>29</v>
      </c>
      <c r="AJ1616" s="3" t="s">
        <v>28</v>
      </c>
      <c r="AM1616" s="3" t="s">
        <v>24</v>
      </c>
      <c r="AZ1616" s="3" t="s">
        <v>3121</v>
      </c>
      <c r="BA1616" s="3" t="s">
        <v>3122</v>
      </c>
      <c r="BB1616" s="3" t="s">
        <v>3123</v>
      </c>
      <c r="BD1616" s="3" t="s">
        <v>30</v>
      </c>
      <c r="BG1616" s="3"/>
    </row>
    <row r="1617" spans="1:59" ht="15" x14ac:dyDescent="0.2">
      <c r="A1617" s="3" t="s">
        <v>32133</v>
      </c>
      <c r="B1617" s="3" t="s">
        <v>32131</v>
      </c>
      <c r="C1617" s="4">
        <v>42789.531574074077</v>
      </c>
      <c r="D1617" s="3" t="s">
        <v>31816</v>
      </c>
      <c r="E1617" s="3" t="s">
        <v>32133</v>
      </c>
      <c r="L1617" s="3" t="s">
        <v>32134</v>
      </c>
      <c r="AZ1617" s="3" t="s">
        <v>32132</v>
      </c>
      <c r="BA1617" s="3" t="s">
        <v>8705</v>
      </c>
      <c r="BD1617" s="3" t="s">
        <v>7641</v>
      </c>
      <c r="BG1617" s="3"/>
    </row>
    <row r="1618" spans="1:59" ht="15" x14ac:dyDescent="0.2">
      <c r="A1618" s="3" t="s">
        <v>6558</v>
      </c>
      <c r="B1618" s="3" t="s">
        <v>32129</v>
      </c>
      <c r="C1618" s="4">
        <v>42789.530995370369</v>
      </c>
      <c r="D1618" s="3" t="s">
        <v>31816</v>
      </c>
      <c r="E1618" s="3" t="s">
        <v>32130</v>
      </c>
      <c r="N1618" s="3" t="s">
        <v>714</v>
      </c>
      <c r="AI1618" s="3" t="s">
        <v>29</v>
      </c>
      <c r="AJ1618" s="3" t="s">
        <v>28</v>
      </c>
      <c r="AM1618" s="3" t="s">
        <v>62</v>
      </c>
      <c r="AZ1618" s="3" t="s">
        <v>1659</v>
      </c>
      <c r="BA1618" s="3" t="s">
        <v>1660</v>
      </c>
      <c r="BB1618" s="3" t="s">
        <v>713</v>
      </c>
      <c r="BD1618" s="3" t="s">
        <v>30</v>
      </c>
      <c r="BG1618" s="3"/>
    </row>
    <row r="1619" spans="1:59" ht="15" x14ac:dyDescent="0.2">
      <c r="A1619" s="3" t="s">
        <v>7205</v>
      </c>
      <c r="B1619" s="3" t="s">
        <v>32125</v>
      </c>
      <c r="C1619" s="4">
        <v>42789.530995370369</v>
      </c>
      <c r="D1619" s="3" t="s">
        <v>31816</v>
      </c>
      <c r="E1619" s="3" t="s">
        <v>32128</v>
      </c>
      <c r="N1619" s="3" t="s">
        <v>177</v>
      </c>
      <c r="U1619" s="3" t="s">
        <v>32127</v>
      </c>
      <c r="W1619" s="3" t="s">
        <v>32126</v>
      </c>
      <c r="AH1619" s="3" t="s">
        <v>13385</v>
      </c>
      <c r="AI1619" s="3" t="s">
        <v>29</v>
      </c>
      <c r="AJ1619" s="3" t="s">
        <v>28</v>
      </c>
      <c r="AM1619" s="3" t="s">
        <v>62</v>
      </c>
      <c r="AZ1619" s="3" t="s">
        <v>4565</v>
      </c>
      <c r="BA1619" s="3" t="s">
        <v>4562</v>
      </c>
      <c r="BB1619" s="3" t="s">
        <v>410</v>
      </c>
      <c r="BD1619" s="3" t="s">
        <v>30</v>
      </c>
      <c r="BG1619" s="3"/>
    </row>
    <row r="1620" spans="1:59" ht="15" x14ac:dyDescent="0.2">
      <c r="A1620" s="3" t="s">
        <v>7202</v>
      </c>
      <c r="B1620" s="3" t="s">
        <v>32123</v>
      </c>
      <c r="C1620" s="4">
        <v>42789.5309837963</v>
      </c>
      <c r="D1620" s="3" t="s">
        <v>31816</v>
      </c>
      <c r="E1620" s="3" t="s">
        <v>32124</v>
      </c>
      <c r="N1620" s="3" t="s">
        <v>159</v>
      </c>
      <c r="AI1620" s="3" t="s">
        <v>29</v>
      </c>
      <c r="AJ1620" s="3" t="s">
        <v>28</v>
      </c>
      <c r="AM1620" s="3" t="s">
        <v>62</v>
      </c>
      <c r="AZ1620" s="3" t="s">
        <v>1638</v>
      </c>
      <c r="BA1620" s="3" t="s">
        <v>4555</v>
      </c>
      <c r="BB1620" s="3" t="s">
        <v>176</v>
      </c>
      <c r="BD1620" s="3" t="s">
        <v>30</v>
      </c>
      <c r="BG1620" s="3"/>
    </row>
    <row r="1621" spans="1:59" ht="15" x14ac:dyDescent="0.2">
      <c r="A1621" s="3" t="s">
        <v>32122</v>
      </c>
      <c r="B1621" s="3" t="s">
        <v>32120</v>
      </c>
      <c r="C1621" s="4">
        <v>42789.5309837963</v>
      </c>
      <c r="D1621" s="3" t="s">
        <v>31816</v>
      </c>
      <c r="E1621" s="3" t="s">
        <v>32122</v>
      </c>
      <c r="L1621" s="3" t="s">
        <v>31851</v>
      </c>
      <c r="AZ1621" s="3" t="s">
        <v>24403</v>
      </c>
      <c r="BA1621" s="3" t="s">
        <v>32121</v>
      </c>
      <c r="BD1621" s="3" t="s">
        <v>7641</v>
      </c>
      <c r="BG1621" s="3"/>
    </row>
    <row r="1622" spans="1:59" ht="15" x14ac:dyDescent="0.2">
      <c r="A1622" s="3" t="s">
        <v>6627</v>
      </c>
      <c r="B1622" s="3" t="s">
        <v>32118</v>
      </c>
      <c r="C1622" s="4">
        <v>42789.5309837963</v>
      </c>
      <c r="D1622" s="3" t="s">
        <v>31816</v>
      </c>
      <c r="E1622" s="3" t="s">
        <v>32119</v>
      </c>
      <c r="N1622" s="3" t="s">
        <v>1189</v>
      </c>
      <c r="AI1622" s="3" t="s">
        <v>29</v>
      </c>
      <c r="AJ1622" s="3" t="s">
        <v>28</v>
      </c>
      <c r="AM1622" s="3" t="s">
        <v>62</v>
      </c>
      <c r="AZ1622" s="3" t="s">
        <v>1994</v>
      </c>
      <c r="BA1622" s="3" t="s">
        <v>1995</v>
      </c>
      <c r="BB1622" s="3" t="s">
        <v>1996</v>
      </c>
      <c r="BD1622" s="3" t="s">
        <v>30</v>
      </c>
      <c r="BG1622" s="3"/>
    </row>
    <row r="1623" spans="1:59" ht="15" x14ac:dyDescent="0.2">
      <c r="A1623" s="3" t="s">
        <v>6997</v>
      </c>
      <c r="B1623" s="3" t="s">
        <v>32116</v>
      </c>
      <c r="C1623" s="4">
        <v>42789.5309837963</v>
      </c>
      <c r="D1623" s="3" t="s">
        <v>31816</v>
      </c>
      <c r="E1623" s="3" t="s">
        <v>32117</v>
      </c>
      <c r="N1623" s="3" t="s">
        <v>580</v>
      </c>
      <c r="AI1623" s="3" t="s">
        <v>29</v>
      </c>
      <c r="AJ1623" s="3" t="s">
        <v>28</v>
      </c>
      <c r="AM1623" s="3" t="s">
        <v>62</v>
      </c>
      <c r="AZ1623" s="3" t="s">
        <v>3675</v>
      </c>
      <c r="BA1623" s="3" t="s">
        <v>3676</v>
      </c>
      <c r="BB1623" s="3" t="s">
        <v>579</v>
      </c>
      <c r="BD1623" s="3" t="s">
        <v>30</v>
      </c>
      <c r="BG1623" s="3"/>
    </row>
    <row r="1624" spans="1:59" ht="15" x14ac:dyDescent="0.2">
      <c r="A1624" s="3" t="s">
        <v>6368</v>
      </c>
      <c r="B1624" s="3" t="s">
        <v>32114</v>
      </c>
      <c r="C1624" s="4">
        <v>42789.5309837963</v>
      </c>
      <c r="D1624" s="3" t="s">
        <v>31816</v>
      </c>
      <c r="E1624" s="3" t="s">
        <v>32115</v>
      </c>
      <c r="N1624" s="3" t="s">
        <v>580</v>
      </c>
      <c r="AI1624" s="3" t="s">
        <v>29</v>
      </c>
      <c r="AJ1624" s="3" t="s">
        <v>28</v>
      </c>
      <c r="AM1624" s="3" t="s">
        <v>62</v>
      </c>
      <c r="AZ1624" s="3" t="s">
        <v>577</v>
      </c>
      <c r="BA1624" s="3" t="s">
        <v>578</v>
      </c>
      <c r="BB1624" s="3" t="s">
        <v>579</v>
      </c>
      <c r="BD1624" s="3" t="s">
        <v>30</v>
      </c>
      <c r="BG1624" s="3"/>
    </row>
    <row r="1625" spans="1:59" ht="15" x14ac:dyDescent="0.2">
      <c r="A1625" s="3" t="s">
        <v>6604</v>
      </c>
      <c r="B1625" s="3" t="s">
        <v>32112</v>
      </c>
      <c r="C1625" s="4">
        <v>42789.5309837963</v>
      </c>
      <c r="D1625" s="3" t="s">
        <v>31816</v>
      </c>
      <c r="E1625" s="3" t="s">
        <v>32113</v>
      </c>
      <c r="M1625" s="3" t="s">
        <v>39054</v>
      </c>
      <c r="N1625" s="3" t="s">
        <v>15715</v>
      </c>
      <c r="O1625" s="3" t="s">
        <v>25</v>
      </c>
      <c r="AI1625" s="3" t="s">
        <v>29</v>
      </c>
      <c r="AJ1625" s="3" t="s">
        <v>28</v>
      </c>
      <c r="AM1625" s="3" t="s">
        <v>24</v>
      </c>
      <c r="AZ1625" s="3" t="s">
        <v>1882</v>
      </c>
      <c r="BA1625" s="3" t="s">
        <v>1883</v>
      </c>
      <c r="BB1625" s="3" t="s">
        <v>1884</v>
      </c>
      <c r="BD1625" s="3" t="s">
        <v>30</v>
      </c>
      <c r="BG1625" s="3"/>
    </row>
    <row r="1626" spans="1:59" ht="15" x14ac:dyDescent="0.2">
      <c r="A1626" s="3" t="s">
        <v>7474</v>
      </c>
      <c r="B1626" s="3" t="s">
        <v>32110</v>
      </c>
      <c r="C1626" s="4">
        <v>42789.5309837963</v>
      </c>
      <c r="D1626" s="3" t="s">
        <v>31816</v>
      </c>
      <c r="E1626" s="3" t="s">
        <v>32111</v>
      </c>
      <c r="N1626" s="3" t="s">
        <v>177</v>
      </c>
      <c r="AI1626" s="3" t="s">
        <v>29</v>
      </c>
      <c r="AJ1626" s="3" t="s">
        <v>28</v>
      </c>
      <c r="AM1626" s="3" t="s">
        <v>62</v>
      </c>
      <c r="AZ1626" s="3" t="s">
        <v>5692</v>
      </c>
      <c r="BA1626" s="3" t="s">
        <v>5689</v>
      </c>
      <c r="BB1626" s="3" t="s">
        <v>672</v>
      </c>
      <c r="BD1626" s="3" t="s">
        <v>30</v>
      </c>
      <c r="BG1626" s="3"/>
    </row>
    <row r="1627" spans="1:59" ht="15" x14ac:dyDescent="0.2">
      <c r="A1627" s="3" t="s">
        <v>7294</v>
      </c>
      <c r="B1627" s="3" t="s">
        <v>32108</v>
      </c>
      <c r="C1627" s="4">
        <v>42789.5309837963</v>
      </c>
      <c r="D1627" s="3" t="s">
        <v>31816</v>
      </c>
      <c r="E1627" s="3" t="s">
        <v>32109</v>
      </c>
      <c r="N1627" s="3" t="s">
        <v>177</v>
      </c>
      <c r="AI1627" s="3" t="s">
        <v>29</v>
      </c>
      <c r="AJ1627" s="3" t="s">
        <v>28</v>
      </c>
      <c r="AM1627" s="3" t="s">
        <v>62</v>
      </c>
      <c r="AZ1627" s="3" t="s">
        <v>4941</v>
      </c>
      <c r="BA1627" s="3" t="s">
        <v>4942</v>
      </c>
      <c r="BB1627" s="3" t="s">
        <v>429</v>
      </c>
      <c r="BD1627" s="3" t="s">
        <v>30</v>
      </c>
      <c r="BG1627" s="3"/>
    </row>
    <row r="1628" spans="1:59" ht="15" x14ac:dyDescent="0.2">
      <c r="A1628" s="3" t="s">
        <v>7033</v>
      </c>
      <c r="B1628" s="3" t="s">
        <v>32106</v>
      </c>
      <c r="C1628" s="4">
        <v>42789.5309837963</v>
      </c>
      <c r="D1628" s="3" t="s">
        <v>31816</v>
      </c>
      <c r="E1628" s="3" t="s">
        <v>32107</v>
      </c>
      <c r="N1628" s="3" t="s">
        <v>177</v>
      </c>
      <c r="AI1628" s="3" t="s">
        <v>29</v>
      </c>
      <c r="AJ1628" s="3" t="s">
        <v>28</v>
      </c>
      <c r="AM1628" s="3" t="s">
        <v>62</v>
      </c>
      <c r="AZ1628" s="3" t="s">
        <v>3833</v>
      </c>
      <c r="BA1628" s="3" t="s">
        <v>3830</v>
      </c>
      <c r="BB1628" s="3" t="s">
        <v>1208</v>
      </c>
      <c r="BD1628" s="3" t="s">
        <v>30</v>
      </c>
      <c r="BG1628" s="3"/>
    </row>
    <row r="1629" spans="1:59" ht="15" x14ac:dyDescent="0.2">
      <c r="A1629" s="3" t="s">
        <v>32103</v>
      </c>
      <c r="B1629" s="3" t="s">
        <v>32100</v>
      </c>
      <c r="C1629" s="4">
        <v>42789.5309837963</v>
      </c>
      <c r="D1629" s="3" t="s">
        <v>31816</v>
      </c>
      <c r="E1629" s="3" t="s">
        <v>32103</v>
      </c>
      <c r="L1629" s="3" t="s">
        <v>32105</v>
      </c>
      <c r="AH1629" s="3" t="s">
        <v>32104</v>
      </c>
      <c r="AZ1629" s="3" t="s">
        <v>32102</v>
      </c>
      <c r="BA1629" s="3" t="s">
        <v>32101</v>
      </c>
      <c r="BD1629" s="3" t="s">
        <v>7641</v>
      </c>
      <c r="BG1629" s="3"/>
    </row>
    <row r="1630" spans="1:59" ht="15" x14ac:dyDescent="0.2">
      <c r="A1630" s="3" t="s">
        <v>6814</v>
      </c>
      <c r="B1630" s="3" t="s">
        <v>32098</v>
      </c>
      <c r="C1630" s="4">
        <v>42789.530972222223</v>
      </c>
      <c r="D1630" s="3" t="s">
        <v>31816</v>
      </c>
      <c r="E1630" s="3" t="s">
        <v>32099</v>
      </c>
      <c r="N1630" s="3" t="s">
        <v>177</v>
      </c>
      <c r="AI1630" s="3" t="s">
        <v>29</v>
      </c>
      <c r="AJ1630" s="3" t="s">
        <v>28</v>
      </c>
      <c r="AM1630" s="3" t="s">
        <v>62</v>
      </c>
      <c r="AZ1630" s="3" t="s">
        <v>2867</v>
      </c>
      <c r="BA1630" s="3" t="s">
        <v>2868</v>
      </c>
      <c r="BB1630" s="3" t="s">
        <v>672</v>
      </c>
      <c r="BD1630" s="3" t="s">
        <v>30</v>
      </c>
      <c r="BG1630" s="3"/>
    </row>
    <row r="1631" spans="1:59" ht="15" x14ac:dyDescent="0.2">
      <c r="A1631" s="3" t="s">
        <v>32096</v>
      </c>
      <c r="B1631" s="3" t="s">
        <v>32094</v>
      </c>
      <c r="C1631" s="4">
        <v>42789.530972222223</v>
      </c>
      <c r="D1631" s="3" t="s">
        <v>31816</v>
      </c>
      <c r="E1631" s="3" t="s">
        <v>32096</v>
      </c>
      <c r="L1631" s="3" t="s">
        <v>32097</v>
      </c>
      <c r="AZ1631" s="3" t="s">
        <v>32095</v>
      </c>
      <c r="BA1631" s="3" t="s">
        <v>19802</v>
      </c>
      <c r="BD1631" s="3" t="s">
        <v>7641</v>
      </c>
      <c r="BG1631" s="3"/>
    </row>
    <row r="1632" spans="1:59" ht="15" x14ac:dyDescent="0.2">
      <c r="A1632" s="3" t="s">
        <v>32092</v>
      </c>
      <c r="B1632" s="3" t="s">
        <v>32089</v>
      </c>
      <c r="C1632" s="4">
        <v>42789.530972222223</v>
      </c>
      <c r="D1632" s="3" t="s">
        <v>31816</v>
      </c>
      <c r="E1632" s="3" t="s">
        <v>32092</v>
      </c>
      <c r="L1632" s="3" t="s">
        <v>32093</v>
      </c>
      <c r="AZ1632" s="3" t="s">
        <v>32091</v>
      </c>
      <c r="BA1632" s="3" t="s">
        <v>32090</v>
      </c>
      <c r="BD1632" s="3" t="s">
        <v>7641</v>
      </c>
      <c r="BG1632" s="3"/>
    </row>
    <row r="1633" spans="1:59" ht="15" x14ac:dyDescent="0.2">
      <c r="A1633" s="3" t="s">
        <v>32087</v>
      </c>
      <c r="B1633" s="3" t="s">
        <v>32085</v>
      </c>
      <c r="C1633" s="4">
        <v>42789.530972222223</v>
      </c>
      <c r="D1633" s="3" t="s">
        <v>31816</v>
      </c>
      <c r="E1633" s="3" t="s">
        <v>32088</v>
      </c>
      <c r="N1633" s="3" t="s">
        <v>177</v>
      </c>
      <c r="AI1633" s="3" t="s">
        <v>29</v>
      </c>
      <c r="AJ1633" s="3" t="s">
        <v>28</v>
      </c>
      <c r="AM1633" s="3" t="s">
        <v>62</v>
      </c>
      <c r="AZ1633" s="3" t="s">
        <v>32086</v>
      </c>
      <c r="BA1633" s="3" t="s">
        <v>27365</v>
      </c>
      <c r="BB1633" s="3" t="s">
        <v>672</v>
      </c>
      <c r="BD1633" s="3" t="s">
        <v>30</v>
      </c>
      <c r="BG1633" s="3"/>
    </row>
    <row r="1634" spans="1:59" ht="15" x14ac:dyDescent="0.2">
      <c r="A1634" s="3" t="s">
        <v>32082</v>
      </c>
      <c r="B1634" s="3" t="s">
        <v>32080</v>
      </c>
      <c r="C1634" s="4">
        <v>42789.530972222223</v>
      </c>
      <c r="D1634" s="3" t="s">
        <v>31816</v>
      </c>
      <c r="E1634" s="3" t="s">
        <v>32084</v>
      </c>
      <c r="N1634" s="3" t="s">
        <v>177</v>
      </c>
      <c r="U1634" s="3" t="s">
        <v>32083</v>
      </c>
      <c r="W1634" s="3" t="s">
        <v>22264</v>
      </c>
      <c r="AH1634" s="3" t="s">
        <v>13385</v>
      </c>
      <c r="AI1634" s="3" t="s">
        <v>29</v>
      </c>
      <c r="AJ1634" s="3" t="s">
        <v>28</v>
      </c>
      <c r="AM1634" s="3" t="s">
        <v>62</v>
      </c>
      <c r="AZ1634" s="3" t="s">
        <v>32081</v>
      </c>
      <c r="BA1634" s="3" t="s">
        <v>1302</v>
      </c>
      <c r="BB1634" s="3" t="s">
        <v>3210</v>
      </c>
      <c r="BD1634" s="3" t="s">
        <v>30</v>
      </c>
      <c r="BG1634" s="3"/>
    </row>
    <row r="1635" spans="1:59" ht="15" x14ac:dyDescent="0.2">
      <c r="A1635" s="3" t="s">
        <v>6314</v>
      </c>
      <c r="B1635" s="3" t="s">
        <v>32076</v>
      </c>
      <c r="C1635" s="4">
        <v>42789.530972222223</v>
      </c>
      <c r="D1635" s="3" t="s">
        <v>31816</v>
      </c>
      <c r="E1635" s="3" t="s">
        <v>32079</v>
      </c>
      <c r="N1635" s="3" t="s">
        <v>177</v>
      </c>
      <c r="U1635" s="3" t="s">
        <v>16188</v>
      </c>
      <c r="W1635" s="3" t="s">
        <v>32078</v>
      </c>
      <c r="AH1635" s="3" t="s">
        <v>32077</v>
      </c>
      <c r="AI1635" s="3" t="s">
        <v>29</v>
      </c>
      <c r="AJ1635" s="3" t="s">
        <v>28</v>
      </c>
      <c r="AM1635" s="3" t="s">
        <v>62</v>
      </c>
      <c r="AZ1635" s="3" t="s">
        <v>174</v>
      </c>
      <c r="BA1635" s="3" t="s">
        <v>175</v>
      </c>
      <c r="BB1635" s="3" t="s">
        <v>176</v>
      </c>
      <c r="BD1635" s="3" t="s">
        <v>30</v>
      </c>
      <c r="BG1635" s="3"/>
    </row>
    <row r="1636" spans="1:59" ht="15" x14ac:dyDescent="0.2">
      <c r="A1636" s="3" t="s">
        <v>32074</v>
      </c>
      <c r="B1636" s="3" t="s">
        <v>32072</v>
      </c>
      <c r="C1636" s="4">
        <v>42789.530972222223</v>
      </c>
      <c r="D1636" s="3" t="s">
        <v>31816</v>
      </c>
      <c r="E1636" s="3" t="s">
        <v>32074</v>
      </c>
      <c r="L1636" s="3" t="s">
        <v>32075</v>
      </c>
      <c r="AZ1636" s="3" t="s">
        <v>1107</v>
      </c>
      <c r="BA1636" s="3" t="s">
        <v>32073</v>
      </c>
      <c r="BD1636" s="3" t="s">
        <v>7641</v>
      </c>
      <c r="BG1636" s="3"/>
    </row>
    <row r="1637" spans="1:59" ht="15" x14ac:dyDescent="0.2">
      <c r="A1637" s="3" t="s">
        <v>6591</v>
      </c>
      <c r="B1637" s="3" t="s">
        <v>32070</v>
      </c>
      <c r="C1637" s="4">
        <v>42789.530972222223</v>
      </c>
      <c r="D1637" s="3" t="s">
        <v>31816</v>
      </c>
      <c r="E1637" s="3" t="s">
        <v>32071</v>
      </c>
      <c r="N1637" s="3" t="s">
        <v>945</v>
      </c>
      <c r="AI1637" s="3" t="s">
        <v>29</v>
      </c>
      <c r="AJ1637" s="3" t="s">
        <v>28</v>
      </c>
      <c r="AM1637" s="3" t="s">
        <v>62</v>
      </c>
      <c r="AZ1637" s="3" t="s">
        <v>1819</v>
      </c>
      <c r="BA1637" s="3" t="s">
        <v>1820</v>
      </c>
      <c r="BB1637" s="3" t="s">
        <v>351</v>
      </c>
      <c r="BD1637" s="3" t="s">
        <v>30</v>
      </c>
      <c r="BG1637" s="3"/>
    </row>
    <row r="1638" spans="1:59" ht="15" x14ac:dyDescent="0.2">
      <c r="A1638" s="3" t="s">
        <v>6302</v>
      </c>
      <c r="B1638" s="3" t="s">
        <v>32068</v>
      </c>
      <c r="C1638" s="4">
        <v>42789.530972222223</v>
      </c>
      <c r="D1638" s="3" t="s">
        <v>31816</v>
      </c>
      <c r="E1638" s="3" t="s">
        <v>32069</v>
      </c>
      <c r="N1638" s="3" t="s">
        <v>72</v>
      </c>
      <c r="AI1638" s="3" t="s">
        <v>29</v>
      </c>
      <c r="AJ1638" s="3" t="s">
        <v>28</v>
      </c>
      <c r="AM1638" s="3" t="s">
        <v>62</v>
      </c>
      <c r="AZ1638" s="3" t="s">
        <v>69</v>
      </c>
      <c r="BA1638" s="3" t="s">
        <v>70</v>
      </c>
      <c r="BB1638" s="3" t="s">
        <v>71</v>
      </c>
      <c r="BD1638" s="3" t="s">
        <v>30</v>
      </c>
      <c r="BG1638" s="3"/>
    </row>
    <row r="1639" spans="1:59" ht="15" x14ac:dyDescent="0.2">
      <c r="A1639" s="3" t="s">
        <v>7445</v>
      </c>
      <c r="B1639" s="3" t="s">
        <v>32066</v>
      </c>
      <c r="C1639" s="4">
        <v>42789.530960648153</v>
      </c>
      <c r="D1639" s="3" t="s">
        <v>31816</v>
      </c>
      <c r="E1639" s="3" t="s">
        <v>32067</v>
      </c>
      <c r="N1639" s="3" t="s">
        <v>141</v>
      </c>
      <c r="AI1639" s="3" t="s">
        <v>29</v>
      </c>
      <c r="AJ1639" s="3" t="s">
        <v>28</v>
      </c>
      <c r="AM1639" s="3" t="s">
        <v>62</v>
      </c>
      <c r="AZ1639" s="3" t="s">
        <v>5578</v>
      </c>
      <c r="BA1639" s="3" t="s">
        <v>5574</v>
      </c>
      <c r="BB1639" s="3" t="s">
        <v>5579</v>
      </c>
      <c r="BD1639" s="3" t="s">
        <v>30</v>
      </c>
      <c r="BG1639" s="3"/>
    </row>
    <row r="1640" spans="1:59" ht="15" x14ac:dyDescent="0.2">
      <c r="A1640" s="3" t="s">
        <v>6817</v>
      </c>
      <c r="B1640" s="3" t="s">
        <v>32063</v>
      </c>
      <c r="C1640" s="4">
        <v>42789.530960648153</v>
      </c>
      <c r="D1640" s="3" t="s">
        <v>31816</v>
      </c>
      <c r="E1640" s="3" t="s">
        <v>32065</v>
      </c>
      <c r="M1640" s="3" t="s">
        <v>9059</v>
      </c>
      <c r="N1640" s="3" t="s">
        <v>9058</v>
      </c>
      <c r="O1640" s="3" t="s">
        <v>25</v>
      </c>
      <c r="U1640" s="3" t="s">
        <v>32064</v>
      </c>
      <c r="AI1640" s="3" t="s">
        <v>29</v>
      </c>
      <c r="AJ1640" s="3" t="s">
        <v>28</v>
      </c>
      <c r="AM1640" s="3" t="s">
        <v>24</v>
      </c>
      <c r="AZ1640" s="3" t="s">
        <v>2881</v>
      </c>
      <c r="BA1640" s="3" t="s">
        <v>2882</v>
      </c>
      <c r="BB1640" s="3" t="s">
        <v>790</v>
      </c>
      <c r="BD1640" s="3" t="s">
        <v>30</v>
      </c>
      <c r="BG1640" s="3"/>
    </row>
    <row r="1641" spans="1:59" ht="15" x14ac:dyDescent="0.2">
      <c r="A1641" s="3" t="s">
        <v>7395</v>
      </c>
      <c r="B1641" s="3" t="s">
        <v>32061</v>
      </c>
      <c r="C1641" s="4">
        <v>42789.530960648153</v>
      </c>
      <c r="D1641" s="3" t="s">
        <v>31816</v>
      </c>
      <c r="E1641" s="3" t="s">
        <v>32062</v>
      </c>
      <c r="N1641" s="3" t="s">
        <v>830</v>
      </c>
      <c r="AI1641" s="3" t="s">
        <v>29</v>
      </c>
      <c r="AJ1641" s="3" t="s">
        <v>28</v>
      </c>
      <c r="AM1641" s="3" t="s">
        <v>62</v>
      </c>
      <c r="AZ1641" s="3" t="s">
        <v>2528</v>
      </c>
      <c r="BA1641" s="3" t="s">
        <v>5364</v>
      </c>
      <c r="BB1641" s="3" t="s">
        <v>5365</v>
      </c>
      <c r="BD1641" s="3" t="s">
        <v>30</v>
      </c>
      <c r="BG1641" s="3"/>
    </row>
    <row r="1642" spans="1:59" ht="15" x14ac:dyDescent="0.2">
      <c r="A1642" s="3" t="s">
        <v>6645</v>
      </c>
      <c r="B1642" s="3" t="s">
        <v>32059</v>
      </c>
      <c r="C1642" s="4">
        <v>42789.530960648153</v>
      </c>
      <c r="D1642" s="3" t="s">
        <v>31816</v>
      </c>
      <c r="E1642" s="3" t="s">
        <v>32060</v>
      </c>
      <c r="N1642" s="3" t="s">
        <v>830</v>
      </c>
      <c r="AI1642" s="3" t="s">
        <v>29</v>
      </c>
      <c r="AJ1642" s="3" t="s">
        <v>28</v>
      </c>
      <c r="AM1642" s="3" t="s">
        <v>62</v>
      </c>
      <c r="AZ1642" s="3" t="s">
        <v>1420</v>
      </c>
      <c r="BA1642" s="3" t="s">
        <v>2078</v>
      </c>
      <c r="BB1642" s="3" t="s">
        <v>1898</v>
      </c>
      <c r="BD1642" s="3" t="s">
        <v>30</v>
      </c>
      <c r="BG1642" s="3"/>
    </row>
    <row r="1643" spans="1:59" ht="15" x14ac:dyDescent="0.2">
      <c r="A1643" s="3" t="s">
        <v>6490</v>
      </c>
      <c r="B1643" s="3" t="s">
        <v>32057</v>
      </c>
      <c r="C1643" s="4">
        <v>42789.530960648153</v>
      </c>
      <c r="D1643" s="3" t="s">
        <v>31816</v>
      </c>
      <c r="E1643" s="3" t="s">
        <v>32058</v>
      </c>
      <c r="N1643" s="3" t="s">
        <v>830</v>
      </c>
      <c r="AI1643" s="3" t="s">
        <v>29</v>
      </c>
      <c r="AJ1643" s="3" t="s">
        <v>28</v>
      </c>
      <c r="AM1643" s="3" t="s">
        <v>62</v>
      </c>
      <c r="AZ1643" s="3" t="s">
        <v>1305</v>
      </c>
      <c r="BA1643" s="3" t="s">
        <v>1306</v>
      </c>
      <c r="BB1643" s="3" t="s">
        <v>1307</v>
      </c>
      <c r="BD1643" s="3" t="s">
        <v>30</v>
      </c>
      <c r="BG1643" s="3"/>
    </row>
    <row r="1644" spans="1:59" ht="15" x14ac:dyDescent="0.2">
      <c r="A1644" s="3" t="s">
        <v>32054</v>
      </c>
      <c r="B1644" s="3" t="s">
        <v>32053</v>
      </c>
      <c r="C1644" s="4">
        <v>42789.530960648153</v>
      </c>
      <c r="D1644" s="3" t="s">
        <v>31816</v>
      </c>
      <c r="E1644" s="3" t="s">
        <v>32056</v>
      </c>
      <c r="L1644" s="3" t="s">
        <v>32055</v>
      </c>
      <c r="N1644" s="3" t="s">
        <v>530</v>
      </c>
      <c r="AI1644" s="3" t="s">
        <v>29</v>
      </c>
      <c r="AJ1644" s="3" t="s">
        <v>28</v>
      </c>
      <c r="AM1644" s="3" t="s">
        <v>62</v>
      </c>
      <c r="AZ1644" s="3" t="s">
        <v>22006</v>
      </c>
      <c r="BA1644" s="3" t="s">
        <v>5689</v>
      </c>
      <c r="BB1644" s="3" t="s">
        <v>1388</v>
      </c>
      <c r="BD1644" s="3" t="s">
        <v>30</v>
      </c>
      <c r="BG1644" s="3"/>
    </row>
    <row r="1645" spans="1:59" ht="15" x14ac:dyDescent="0.2">
      <c r="A1645" s="3" t="s">
        <v>7267</v>
      </c>
      <c r="B1645" s="3" t="s">
        <v>32051</v>
      </c>
      <c r="C1645" s="4">
        <v>42789.530960648153</v>
      </c>
      <c r="D1645" s="3" t="s">
        <v>31816</v>
      </c>
      <c r="E1645" s="3" t="s">
        <v>32052</v>
      </c>
      <c r="N1645" s="3" t="s">
        <v>530</v>
      </c>
      <c r="AI1645" s="3" t="s">
        <v>29</v>
      </c>
      <c r="AJ1645" s="3" t="s">
        <v>28</v>
      </c>
      <c r="AM1645" s="3" t="s">
        <v>62</v>
      </c>
      <c r="AZ1645" s="3" t="s">
        <v>4827</v>
      </c>
      <c r="BA1645" s="3" t="s">
        <v>4828</v>
      </c>
      <c r="BB1645" s="3" t="s">
        <v>4829</v>
      </c>
      <c r="BD1645" s="3" t="s">
        <v>30</v>
      </c>
      <c r="BG1645" s="3"/>
    </row>
    <row r="1646" spans="1:59" ht="15" x14ac:dyDescent="0.2">
      <c r="A1646" s="3" t="s">
        <v>7174</v>
      </c>
      <c r="B1646" s="3" t="s">
        <v>32049</v>
      </c>
      <c r="C1646" s="4">
        <v>42789.530960648153</v>
      </c>
      <c r="D1646" s="3" t="s">
        <v>31816</v>
      </c>
      <c r="E1646" s="3" t="s">
        <v>32050</v>
      </c>
      <c r="N1646" s="3" t="s">
        <v>530</v>
      </c>
      <c r="AI1646" s="3" t="s">
        <v>29</v>
      </c>
      <c r="AJ1646" s="3" t="s">
        <v>28</v>
      </c>
      <c r="AM1646" s="3" t="s">
        <v>62</v>
      </c>
      <c r="AZ1646" s="3" t="s">
        <v>4432</v>
      </c>
      <c r="BA1646" s="3" t="s">
        <v>4433</v>
      </c>
      <c r="BB1646" s="3" t="s">
        <v>1284</v>
      </c>
      <c r="BD1646" s="3" t="s">
        <v>30</v>
      </c>
      <c r="BG1646" s="3"/>
    </row>
    <row r="1647" spans="1:59" ht="15" x14ac:dyDescent="0.2">
      <c r="A1647" s="3" t="s">
        <v>7090</v>
      </c>
      <c r="B1647" s="3" t="s">
        <v>32046</v>
      </c>
      <c r="C1647" s="4">
        <v>42789.530960648153</v>
      </c>
      <c r="D1647" s="3" t="s">
        <v>31816</v>
      </c>
      <c r="E1647" s="3" t="s">
        <v>32048</v>
      </c>
      <c r="N1647" s="3" t="s">
        <v>530</v>
      </c>
      <c r="W1647" s="3" t="s">
        <v>32047</v>
      </c>
      <c r="AH1647" s="3" t="s">
        <v>14112</v>
      </c>
      <c r="AI1647" s="3" t="s">
        <v>29</v>
      </c>
      <c r="AJ1647" s="3" t="s">
        <v>28</v>
      </c>
      <c r="AM1647" s="3" t="s">
        <v>62</v>
      </c>
      <c r="AZ1647" s="3" t="s">
        <v>4071</v>
      </c>
      <c r="BA1647" s="3" t="s">
        <v>4072</v>
      </c>
      <c r="BB1647" s="3" t="s">
        <v>1073</v>
      </c>
      <c r="BD1647" s="3" t="s">
        <v>30</v>
      </c>
      <c r="BG1647" s="3"/>
    </row>
    <row r="1648" spans="1:59" ht="15" x14ac:dyDescent="0.2">
      <c r="A1648" s="3" t="s">
        <v>6698</v>
      </c>
      <c r="B1648" s="3" t="s">
        <v>32043</v>
      </c>
      <c r="C1648" s="4">
        <v>42789.530960648153</v>
      </c>
      <c r="D1648" s="3" t="s">
        <v>31816</v>
      </c>
      <c r="E1648" s="3" t="s">
        <v>32045</v>
      </c>
      <c r="N1648" s="3" t="s">
        <v>530</v>
      </c>
      <c r="W1648" s="3" t="s">
        <v>25055</v>
      </c>
      <c r="AH1648" s="3" t="s">
        <v>32044</v>
      </c>
      <c r="AI1648" s="3" t="s">
        <v>29</v>
      </c>
      <c r="AJ1648" s="3" t="s">
        <v>28</v>
      </c>
      <c r="AM1648" s="3" t="s">
        <v>62</v>
      </c>
      <c r="AZ1648" s="3" t="s">
        <v>2312</v>
      </c>
      <c r="BA1648" s="3" t="s">
        <v>2313</v>
      </c>
      <c r="BB1648" s="3" t="s">
        <v>351</v>
      </c>
      <c r="BD1648" s="3" t="s">
        <v>30</v>
      </c>
      <c r="BG1648" s="3"/>
    </row>
    <row r="1649" spans="1:59" ht="15" x14ac:dyDescent="0.2">
      <c r="A1649" s="3" t="s">
        <v>6666</v>
      </c>
      <c r="B1649" s="3" t="s">
        <v>32039</v>
      </c>
      <c r="C1649" s="4">
        <v>42789.530949074076</v>
      </c>
      <c r="D1649" s="3" t="s">
        <v>31816</v>
      </c>
      <c r="E1649" s="3" t="s">
        <v>32042</v>
      </c>
      <c r="N1649" s="3" t="s">
        <v>530</v>
      </c>
      <c r="W1649" s="3" t="s">
        <v>32041</v>
      </c>
      <c r="AH1649" s="3" t="s">
        <v>32040</v>
      </c>
      <c r="AI1649" s="3" t="s">
        <v>29</v>
      </c>
      <c r="AJ1649" s="3" t="s">
        <v>28</v>
      </c>
      <c r="AM1649" s="3" t="s">
        <v>62</v>
      </c>
      <c r="AZ1649" s="3" t="s">
        <v>2168</v>
      </c>
      <c r="BA1649" s="3" t="s">
        <v>2165</v>
      </c>
      <c r="BB1649" s="3" t="s">
        <v>2169</v>
      </c>
      <c r="BD1649" s="3" t="s">
        <v>30</v>
      </c>
      <c r="BG1649" s="3"/>
    </row>
    <row r="1650" spans="1:59" ht="15" x14ac:dyDescent="0.2">
      <c r="A1650" s="3" t="s">
        <v>6515</v>
      </c>
      <c r="B1650" s="3" t="s">
        <v>32035</v>
      </c>
      <c r="C1650" s="4">
        <v>42789.530949074076</v>
      </c>
      <c r="D1650" s="3" t="s">
        <v>31816</v>
      </c>
      <c r="E1650" s="3" t="s">
        <v>32038</v>
      </c>
      <c r="N1650" s="3" t="s">
        <v>530</v>
      </c>
      <c r="W1650" s="3" t="s">
        <v>32037</v>
      </c>
      <c r="AH1650" s="3" t="s">
        <v>32036</v>
      </c>
      <c r="AI1650" s="3" t="s">
        <v>29</v>
      </c>
      <c r="AJ1650" s="3" t="s">
        <v>28</v>
      </c>
      <c r="AM1650" s="3" t="s">
        <v>62</v>
      </c>
      <c r="AZ1650" s="3" t="s">
        <v>1430</v>
      </c>
      <c r="BA1650" s="3" t="s">
        <v>1431</v>
      </c>
      <c r="BB1650" s="3" t="s">
        <v>2059</v>
      </c>
      <c r="BD1650" s="3" t="s">
        <v>30</v>
      </c>
      <c r="BG1650" s="3"/>
    </row>
    <row r="1651" spans="1:59" ht="15" x14ac:dyDescent="0.2">
      <c r="A1651" s="3" t="s">
        <v>32033</v>
      </c>
      <c r="B1651" s="3" t="s">
        <v>32031</v>
      </c>
      <c r="C1651" s="4">
        <v>42789.530949074076</v>
      </c>
      <c r="D1651" s="3" t="s">
        <v>31816</v>
      </c>
      <c r="E1651" s="3" t="s">
        <v>32034</v>
      </c>
      <c r="N1651" s="3" t="s">
        <v>159</v>
      </c>
      <c r="AI1651" s="3" t="s">
        <v>29</v>
      </c>
      <c r="AJ1651" s="3" t="s">
        <v>28</v>
      </c>
      <c r="AM1651" s="3" t="s">
        <v>62</v>
      </c>
      <c r="AZ1651" s="3" t="s">
        <v>4714</v>
      </c>
      <c r="BA1651" s="3" t="s">
        <v>32032</v>
      </c>
      <c r="BB1651" s="3" t="s">
        <v>672</v>
      </c>
      <c r="BD1651" s="3" t="s">
        <v>30</v>
      </c>
      <c r="BG1651" s="3"/>
    </row>
    <row r="1652" spans="1:59" ht="15" x14ac:dyDescent="0.2">
      <c r="A1652" s="3" t="s">
        <v>6376</v>
      </c>
      <c r="B1652" s="3" t="s">
        <v>32029</v>
      </c>
      <c r="C1652" s="4">
        <v>42789.530949074076</v>
      </c>
      <c r="D1652" s="3" t="s">
        <v>31816</v>
      </c>
      <c r="E1652" s="3" t="s">
        <v>32030</v>
      </c>
      <c r="N1652" s="3" t="s">
        <v>159</v>
      </c>
      <c r="AI1652" s="3" t="s">
        <v>29</v>
      </c>
      <c r="AJ1652" s="3" t="s">
        <v>28</v>
      </c>
      <c r="AM1652" s="3" t="s">
        <v>62</v>
      </c>
      <c r="AZ1652" s="3" t="s">
        <v>632</v>
      </c>
      <c r="BA1652" s="3" t="s">
        <v>633</v>
      </c>
      <c r="BB1652" s="3" t="s">
        <v>429</v>
      </c>
      <c r="BD1652" s="3" t="s">
        <v>30</v>
      </c>
      <c r="BG1652" s="3"/>
    </row>
    <row r="1653" spans="1:59" ht="15" x14ac:dyDescent="0.2">
      <c r="A1653" s="3" t="s">
        <v>6861</v>
      </c>
      <c r="B1653" s="3" t="s">
        <v>32028</v>
      </c>
      <c r="C1653" s="4">
        <v>42789.530949074076</v>
      </c>
      <c r="D1653" s="3" t="s">
        <v>31816</v>
      </c>
      <c r="E1653" s="3" t="s">
        <v>6861</v>
      </c>
      <c r="L1653" s="3" t="s">
        <v>14879</v>
      </c>
      <c r="AZ1653" s="3" t="s">
        <v>273</v>
      </c>
      <c r="BA1653" s="3" t="s">
        <v>3078</v>
      </c>
      <c r="BD1653" s="3" t="s">
        <v>7641</v>
      </c>
      <c r="BG1653" s="3"/>
    </row>
    <row r="1654" spans="1:59" ht="15" x14ac:dyDescent="0.2">
      <c r="A1654" s="3" t="s">
        <v>32026</v>
      </c>
      <c r="B1654" s="3" t="s">
        <v>32023</v>
      </c>
      <c r="C1654" s="4">
        <v>42789.530949074076</v>
      </c>
      <c r="D1654" s="3" t="s">
        <v>31816</v>
      </c>
      <c r="E1654" s="3" t="s">
        <v>32026</v>
      </c>
      <c r="L1654" s="3" t="s">
        <v>32027</v>
      </c>
      <c r="AZ1654" s="3" t="s">
        <v>32025</v>
      </c>
      <c r="BA1654" s="3" t="s">
        <v>32024</v>
      </c>
      <c r="BD1654" s="3" t="s">
        <v>7641</v>
      </c>
      <c r="BG1654" s="3"/>
    </row>
    <row r="1655" spans="1:59" ht="15" x14ac:dyDescent="0.2">
      <c r="A1655" s="3" t="s">
        <v>32021</v>
      </c>
      <c r="B1655" s="3" t="s">
        <v>32019</v>
      </c>
      <c r="C1655" s="4">
        <v>42789.530949074076</v>
      </c>
      <c r="D1655" s="3" t="s">
        <v>31816</v>
      </c>
      <c r="E1655" s="3" t="s">
        <v>32021</v>
      </c>
      <c r="L1655" s="3" t="s">
        <v>32022</v>
      </c>
      <c r="AZ1655" s="3" t="s">
        <v>32020</v>
      </c>
      <c r="BA1655" s="3" t="s">
        <v>19383</v>
      </c>
      <c r="BD1655" s="3" t="s">
        <v>7641</v>
      </c>
      <c r="BG1655" s="3"/>
    </row>
    <row r="1656" spans="1:59" ht="15" x14ac:dyDescent="0.2">
      <c r="A1656" s="3" t="s">
        <v>6830</v>
      </c>
      <c r="B1656" s="3" t="s">
        <v>32017</v>
      </c>
      <c r="C1656" s="4">
        <v>42789.530949074076</v>
      </c>
      <c r="D1656" s="3" t="s">
        <v>31816</v>
      </c>
      <c r="E1656" s="3" t="s">
        <v>32018</v>
      </c>
      <c r="N1656" s="3" t="s">
        <v>1615</v>
      </c>
      <c r="AI1656" s="3" t="s">
        <v>29</v>
      </c>
      <c r="AJ1656" s="3" t="s">
        <v>28</v>
      </c>
      <c r="AM1656" s="3" t="s">
        <v>62</v>
      </c>
      <c r="AZ1656" s="3" t="s">
        <v>2940</v>
      </c>
      <c r="BA1656" s="3" t="s">
        <v>2941</v>
      </c>
      <c r="BB1656" s="3" t="s">
        <v>107</v>
      </c>
      <c r="BD1656" s="3" t="s">
        <v>30</v>
      </c>
      <c r="BG1656" s="3"/>
    </row>
    <row r="1657" spans="1:59" ht="15" x14ac:dyDescent="0.2">
      <c r="A1657" s="3" t="s">
        <v>6729</v>
      </c>
      <c r="B1657" s="3" t="s">
        <v>32015</v>
      </c>
      <c r="C1657" s="4">
        <v>42789.530949074076</v>
      </c>
      <c r="D1657" s="3" t="s">
        <v>31816</v>
      </c>
      <c r="E1657" s="3" t="s">
        <v>32016</v>
      </c>
      <c r="N1657" s="3" t="s">
        <v>1615</v>
      </c>
      <c r="AI1657" s="3" t="s">
        <v>29</v>
      </c>
      <c r="AJ1657" s="3" t="s">
        <v>28</v>
      </c>
      <c r="AM1657" s="3" t="s">
        <v>62</v>
      </c>
      <c r="AZ1657" s="3" t="s">
        <v>2463</v>
      </c>
      <c r="BA1657" s="3" t="s">
        <v>2464</v>
      </c>
      <c r="BB1657" s="3" t="s">
        <v>2465</v>
      </c>
      <c r="BD1657" s="3" t="s">
        <v>30</v>
      </c>
      <c r="BG1657" s="3"/>
    </row>
    <row r="1658" spans="1:59" ht="15" x14ac:dyDescent="0.2">
      <c r="A1658" s="3" t="s">
        <v>6549</v>
      </c>
      <c r="B1658" s="3" t="s">
        <v>32013</v>
      </c>
      <c r="C1658" s="4">
        <v>42789.5309375</v>
      </c>
      <c r="D1658" s="3" t="s">
        <v>31816</v>
      </c>
      <c r="E1658" s="3" t="s">
        <v>32014</v>
      </c>
      <c r="N1658" s="3" t="s">
        <v>1615</v>
      </c>
      <c r="AI1658" s="3" t="s">
        <v>29</v>
      </c>
      <c r="AJ1658" s="3" t="s">
        <v>28</v>
      </c>
      <c r="AM1658" s="3" t="s">
        <v>62</v>
      </c>
      <c r="AZ1658" s="3" t="s">
        <v>1614</v>
      </c>
      <c r="BA1658" s="3" t="s">
        <v>1607</v>
      </c>
      <c r="BB1658" s="3" t="s">
        <v>107</v>
      </c>
      <c r="BD1658" s="3" t="s">
        <v>30</v>
      </c>
      <c r="BG1658" s="3"/>
    </row>
    <row r="1659" spans="1:59" ht="15" x14ac:dyDescent="0.2">
      <c r="A1659" s="3" t="s">
        <v>6471</v>
      </c>
      <c r="B1659" s="3" t="s">
        <v>32011</v>
      </c>
      <c r="C1659" s="4">
        <v>42789.5309375</v>
      </c>
      <c r="D1659" s="3" t="s">
        <v>31816</v>
      </c>
      <c r="E1659" s="3" t="s">
        <v>32012</v>
      </c>
      <c r="N1659" s="3" t="s">
        <v>1615</v>
      </c>
      <c r="AI1659" s="3" t="s">
        <v>29</v>
      </c>
      <c r="AJ1659" s="3" t="s">
        <v>28</v>
      </c>
      <c r="AM1659" s="3" t="s">
        <v>62</v>
      </c>
      <c r="AZ1659" s="3" t="s">
        <v>1206</v>
      </c>
      <c r="BA1659" s="3" t="s">
        <v>1207</v>
      </c>
      <c r="BB1659" s="3" t="s">
        <v>51</v>
      </c>
      <c r="BD1659" s="3" t="s">
        <v>30</v>
      </c>
      <c r="BG1659" s="3"/>
    </row>
    <row r="1660" spans="1:59" ht="15" x14ac:dyDescent="0.2">
      <c r="A1660" s="3" t="s">
        <v>32009</v>
      </c>
      <c r="B1660" s="3" t="s">
        <v>32006</v>
      </c>
      <c r="C1660" s="4">
        <v>42789.5309375</v>
      </c>
      <c r="D1660" s="3" t="s">
        <v>31816</v>
      </c>
      <c r="E1660" s="3" t="s">
        <v>32009</v>
      </c>
      <c r="L1660" s="3" t="s">
        <v>32010</v>
      </c>
      <c r="AZ1660" s="3" t="s">
        <v>32008</v>
      </c>
      <c r="BA1660" s="3" t="s">
        <v>32007</v>
      </c>
      <c r="BD1660" s="3" t="s">
        <v>7641</v>
      </c>
      <c r="BG1660" s="3"/>
    </row>
    <row r="1661" spans="1:59" ht="15" x14ac:dyDescent="0.2">
      <c r="A1661" s="3" t="s">
        <v>32004</v>
      </c>
      <c r="B1661" s="3" t="s">
        <v>32001</v>
      </c>
      <c r="C1661" s="4">
        <v>42789.5309375</v>
      </c>
      <c r="D1661" s="3" t="s">
        <v>31816</v>
      </c>
      <c r="E1661" s="3" t="s">
        <v>32004</v>
      </c>
      <c r="L1661" s="3" t="s">
        <v>32005</v>
      </c>
      <c r="AZ1661" s="3" t="s">
        <v>32003</v>
      </c>
      <c r="BA1661" s="3" t="s">
        <v>32002</v>
      </c>
      <c r="BD1661" s="3" t="s">
        <v>7641</v>
      </c>
      <c r="BG1661" s="3"/>
    </row>
    <row r="1662" spans="1:59" ht="15" x14ac:dyDescent="0.2">
      <c r="A1662" s="3" t="s">
        <v>7215</v>
      </c>
      <c r="B1662" s="3" t="s">
        <v>31999</v>
      </c>
      <c r="C1662" s="4">
        <v>42789.5309375</v>
      </c>
      <c r="D1662" s="3" t="s">
        <v>31816</v>
      </c>
      <c r="E1662" s="3" t="s">
        <v>32000</v>
      </c>
      <c r="N1662" s="3" t="s">
        <v>315</v>
      </c>
      <c r="AI1662" s="3" t="s">
        <v>29</v>
      </c>
      <c r="AJ1662" s="3" t="s">
        <v>28</v>
      </c>
      <c r="AM1662" s="3" t="s">
        <v>62</v>
      </c>
      <c r="AZ1662" s="3" t="s">
        <v>4615</v>
      </c>
      <c r="BA1662" s="3" t="s">
        <v>4616</v>
      </c>
      <c r="BB1662" s="3" t="s">
        <v>1319</v>
      </c>
      <c r="BD1662" s="3" t="s">
        <v>30</v>
      </c>
      <c r="BG1662" s="3"/>
    </row>
    <row r="1663" spans="1:59" ht="15" x14ac:dyDescent="0.2">
      <c r="A1663" s="3" t="s">
        <v>7446</v>
      </c>
      <c r="B1663" s="3" t="s">
        <v>31997</v>
      </c>
      <c r="C1663" s="4">
        <v>42789.5309375</v>
      </c>
      <c r="D1663" s="3" t="s">
        <v>31816</v>
      </c>
      <c r="E1663" s="3" t="s">
        <v>31998</v>
      </c>
      <c r="N1663" s="3" t="s">
        <v>63</v>
      </c>
      <c r="AI1663" s="3" t="s">
        <v>29</v>
      </c>
      <c r="AJ1663" s="3" t="s">
        <v>28</v>
      </c>
      <c r="AM1663" s="3" t="s">
        <v>62</v>
      </c>
      <c r="AZ1663" s="3" t="s">
        <v>5583</v>
      </c>
      <c r="BA1663" s="3" t="s">
        <v>5584</v>
      </c>
      <c r="BB1663" s="3" t="s">
        <v>2169</v>
      </c>
      <c r="BD1663" s="3" t="s">
        <v>30</v>
      </c>
      <c r="BG1663" s="3"/>
    </row>
    <row r="1664" spans="1:59" ht="15" x14ac:dyDescent="0.2">
      <c r="A1664" s="3" t="s">
        <v>31995</v>
      </c>
      <c r="B1664" s="3" t="s">
        <v>31993</v>
      </c>
      <c r="C1664" s="4">
        <v>42789.5309375</v>
      </c>
      <c r="D1664" s="3" t="s">
        <v>31816</v>
      </c>
      <c r="E1664" s="3" t="s">
        <v>31995</v>
      </c>
      <c r="L1664" s="3" t="s">
        <v>31996</v>
      </c>
      <c r="AZ1664" s="3" t="s">
        <v>31994</v>
      </c>
      <c r="BA1664" s="3" t="s">
        <v>25845</v>
      </c>
      <c r="BD1664" s="3" t="s">
        <v>7641</v>
      </c>
      <c r="BG1664" s="3"/>
    </row>
    <row r="1665" spans="1:59" ht="15" x14ac:dyDescent="0.2">
      <c r="A1665" s="3" t="s">
        <v>31991</v>
      </c>
      <c r="B1665" s="3" t="s">
        <v>31989</v>
      </c>
      <c r="C1665" s="4">
        <v>42789.5309375</v>
      </c>
      <c r="D1665" s="3" t="s">
        <v>31816</v>
      </c>
      <c r="E1665" s="3" t="s">
        <v>31992</v>
      </c>
      <c r="N1665" s="3" t="s">
        <v>63</v>
      </c>
      <c r="AI1665" s="3" t="s">
        <v>29</v>
      </c>
      <c r="AJ1665" s="3" t="s">
        <v>28</v>
      </c>
      <c r="AM1665" s="3" t="s">
        <v>62</v>
      </c>
      <c r="AZ1665" s="3" t="s">
        <v>3907</v>
      </c>
      <c r="BA1665" s="3" t="s">
        <v>31990</v>
      </c>
      <c r="BB1665" s="3" t="s">
        <v>3264</v>
      </c>
      <c r="BD1665" s="3" t="s">
        <v>30</v>
      </c>
      <c r="BG1665" s="3"/>
    </row>
    <row r="1666" spans="1:59" ht="15" x14ac:dyDescent="0.2">
      <c r="A1666" s="3" t="s">
        <v>7279</v>
      </c>
      <c r="B1666" s="3" t="s">
        <v>31987</v>
      </c>
      <c r="C1666" s="4">
        <v>42789.5309375</v>
      </c>
      <c r="D1666" s="3" t="s">
        <v>31816</v>
      </c>
      <c r="E1666" s="3" t="s">
        <v>31988</v>
      </c>
      <c r="N1666" s="3" t="s">
        <v>63</v>
      </c>
      <c r="AI1666" s="3" t="s">
        <v>29</v>
      </c>
      <c r="AJ1666" s="3" t="s">
        <v>28</v>
      </c>
      <c r="AM1666" s="3" t="s">
        <v>62</v>
      </c>
      <c r="AZ1666" s="3" t="s">
        <v>4878</v>
      </c>
      <c r="BA1666" s="3" t="s">
        <v>4879</v>
      </c>
      <c r="BB1666" s="3" t="s">
        <v>61</v>
      </c>
      <c r="BD1666" s="3" t="s">
        <v>30</v>
      </c>
      <c r="BG1666" s="3"/>
    </row>
    <row r="1667" spans="1:59" ht="15" x14ac:dyDescent="0.2">
      <c r="A1667" s="3" t="s">
        <v>6975</v>
      </c>
      <c r="B1667" s="3" t="s">
        <v>31985</v>
      </c>
      <c r="C1667" s="4">
        <v>42789.5309375</v>
      </c>
      <c r="D1667" s="3" t="s">
        <v>31816</v>
      </c>
      <c r="E1667" s="3" t="s">
        <v>31986</v>
      </c>
      <c r="N1667" s="3" t="s">
        <v>63</v>
      </c>
      <c r="AI1667" s="3" t="s">
        <v>29</v>
      </c>
      <c r="AJ1667" s="3" t="s">
        <v>28</v>
      </c>
      <c r="AM1667" s="3" t="s">
        <v>62</v>
      </c>
      <c r="AZ1667" s="3" t="s">
        <v>3584</v>
      </c>
      <c r="BA1667" s="3" t="s">
        <v>3585</v>
      </c>
      <c r="BB1667" s="3" t="s">
        <v>51</v>
      </c>
      <c r="BD1667" s="3" t="s">
        <v>30</v>
      </c>
      <c r="BG1667" s="3"/>
    </row>
    <row r="1668" spans="1:59" ht="15" x14ac:dyDescent="0.2">
      <c r="A1668" s="3" t="s">
        <v>6704</v>
      </c>
      <c r="B1668" s="3" t="s">
        <v>31983</v>
      </c>
      <c r="C1668" s="4">
        <v>42789.530925925923</v>
      </c>
      <c r="D1668" s="3" t="s">
        <v>31816</v>
      </c>
      <c r="E1668" s="3" t="s">
        <v>31984</v>
      </c>
      <c r="N1668" s="3" t="s">
        <v>63</v>
      </c>
      <c r="AI1668" s="3" t="s">
        <v>29</v>
      </c>
      <c r="AJ1668" s="3" t="s">
        <v>28</v>
      </c>
      <c r="AM1668" s="3" t="s">
        <v>62</v>
      </c>
      <c r="AZ1668" s="3" t="s">
        <v>2338</v>
      </c>
      <c r="BA1668" s="3" t="s">
        <v>2339</v>
      </c>
      <c r="BB1668" s="3" t="s">
        <v>61</v>
      </c>
      <c r="BD1668" s="3" t="s">
        <v>30</v>
      </c>
      <c r="BG1668" s="3"/>
    </row>
    <row r="1669" spans="1:59" ht="15" x14ac:dyDescent="0.2">
      <c r="A1669" s="3" t="s">
        <v>6301</v>
      </c>
      <c r="B1669" s="3" t="s">
        <v>31981</v>
      </c>
      <c r="C1669" s="4">
        <v>42789.530925925923</v>
      </c>
      <c r="D1669" s="3" t="s">
        <v>31816</v>
      </c>
      <c r="E1669" s="3" t="s">
        <v>31982</v>
      </c>
      <c r="N1669" s="3" t="s">
        <v>63</v>
      </c>
      <c r="AI1669" s="3" t="s">
        <v>29</v>
      </c>
      <c r="AJ1669" s="3" t="s">
        <v>28</v>
      </c>
      <c r="AM1669" s="3" t="s">
        <v>62</v>
      </c>
      <c r="AZ1669" s="3" t="s">
        <v>59</v>
      </c>
      <c r="BA1669" s="3" t="s">
        <v>60</v>
      </c>
      <c r="BB1669" s="3" t="s">
        <v>61</v>
      </c>
      <c r="BD1669" s="3" t="s">
        <v>30</v>
      </c>
      <c r="BG1669" s="3"/>
    </row>
    <row r="1670" spans="1:59" ht="15" x14ac:dyDescent="0.2">
      <c r="A1670" s="3" t="s">
        <v>6356</v>
      </c>
      <c r="B1670" s="3" t="s">
        <v>31979</v>
      </c>
      <c r="C1670" s="4">
        <v>42789.530925925923</v>
      </c>
      <c r="D1670" s="3" t="s">
        <v>31816</v>
      </c>
      <c r="E1670" s="3" t="s">
        <v>31980</v>
      </c>
      <c r="N1670" s="3" t="s">
        <v>495</v>
      </c>
      <c r="AI1670" s="3" t="s">
        <v>29</v>
      </c>
      <c r="AJ1670" s="3" t="s">
        <v>28</v>
      </c>
      <c r="AM1670" s="3" t="s">
        <v>62</v>
      </c>
      <c r="AZ1670" s="3" t="s">
        <v>492</v>
      </c>
      <c r="BA1670" s="3" t="s">
        <v>493</v>
      </c>
      <c r="BB1670" s="3" t="s">
        <v>643</v>
      </c>
      <c r="BD1670" s="3" t="s">
        <v>30</v>
      </c>
      <c r="BG1670" s="3"/>
    </row>
    <row r="1671" spans="1:59" ht="15" x14ac:dyDescent="0.2">
      <c r="A1671" s="3" t="s">
        <v>6930</v>
      </c>
      <c r="B1671" s="3" t="s">
        <v>31977</v>
      </c>
      <c r="C1671" s="4">
        <v>42789.530925925923</v>
      </c>
      <c r="D1671" s="3" t="s">
        <v>31816</v>
      </c>
      <c r="E1671" s="3" t="s">
        <v>31978</v>
      </c>
      <c r="N1671" s="3" t="s">
        <v>1115</v>
      </c>
      <c r="AI1671" s="3" t="s">
        <v>29</v>
      </c>
      <c r="AJ1671" s="3" t="s">
        <v>28</v>
      </c>
      <c r="AM1671" s="3" t="s">
        <v>62</v>
      </c>
      <c r="AZ1671" s="3" t="s">
        <v>3378</v>
      </c>
      <c r="BA1671" s="3" t="s">
        <v>3379</v>
      </c>
      <c r="BB1671" s="3" t="s">
        <v>107</v>
      </c>
      <c r="BD1671" s="3" t="s">
        <v>30</v>
      </c>
      <c r="BG1671" s="3"/>
    </row>
    <row r="1672" spans="1:59" ht="15" x14ac:dyDescent="0.2">
      <c r="A1672" s="3" t="s">
        <v>7486</v>
      </c>
      <c r="B1672" s="3" t="s">
        <v>31975</v>
      </c>
      <c r="C1672" s="4">
        <v>42789.530925925923</v>
      </c>
      <c r="D1672" s="3" t="s">
        <v>31816</v>
      </c>
      <c r="E1672" s="3" t="s">
        <v>7486</v>
      </c>
      <c r="L1672" s="3" t="s">
        <v>31947</v>
      </c>
      <c r="AH1672" s="3" t="s">
        <v>31976</v>
      </c>
      <c r="AZ1672" s="3" t="s">
        <v>2834</v>
      </c>
      <c r="BA1672" s="3" t="s">
        <v>5742</v>
      </c>
      <c r="BD1672" s="3" t="s">
        <v>7641</v>
      </c>
      <c r="BG1672" s="3"/>
    </row>
    <row r="1673" spans="1:59" ht="15" x14ac:dyDescent="0.2">
      <c r="A1673" s="3" t="s">
        <v>31973</v>
      </c>
      <c r="B1673" s="3" t="s">
        <v>31971</v>
      </c>
      <c r="C1673" s="4">
        <v>42789.530925925923</v>
      </c>
      <c r="D1673" s="3" t="s">
        <v>31816</v>
      </c>
      <c r="E1673" s="3" t="s">
        <v>31974</v>
      </c>
      <c r="M1673" s="3" t="s">
        <v>10513</v>
      </c>
      <c r="N1673" s="3" t="s">
        <v>10512</v>
      </c>
      <c r="O1673" s="3" t="s">
        <v>185</v>
      </c>
      <c r="AI1673" s="3" t="s">
        <v>29</v>
      </c>
      <c r="AJ1673" s="3" t="s">
        <v>28</v>
      </c>
      <c r="AM1673" s="3" t="s">
        <v>24</v>
      </c>
      <c r="AZ1673" s="3" t="s">
        <v>31972</v>
      </c>
      <c r="BA1673" s="3" t="s">
        <v>10178</v>
      </c>
      <c r="BB1673" s="3" t="s">
        <v>4349</v>
      </c>
      <c r="BD1673" s="3" t="s">
        <v>30</v>
      </c>
      <c r="BG1673" s="3"/>
    </row>
    <row r="1674" spans="1:59" ht="15" x14ac:dyDescent="0.2">
      <c r="A1674" s="3" t="s">
        <v>7378</v>
      </c>
      <c r="B1674" s="3" t="s">
        <v>31967</v>
      </c>
      <c r="C1674" s="4">
        <v>42789.530925925923</v>
      </c>
      <c r="D1674" s="3" t="s">
        <v>31816</v>
      </c>
      <c r="E1674" s="3" t="s">
        <v>31970</v>
      </c>
      <c r="N1674" s="3" t="s">
        <v>530</v>
      </c>
      <c r="W1674" s="3" t="s">
        <v>31969</v>
      </c>
      <c r="AH1674" s="3" t="s">
        <v>31968</v>
      </c>
      <c r="AI1674" s="3" t="s">
        <v>29</v>
      </c>
      <c r="AJ1674" s="3" t="s">
        <v>28</v>
      </c>
      <c r="AM1674" s="3" t="s">
        <v>62</v>
      </c>
      <c r="AZ1674" s="3" t="s">
        <v>5293</v>
      </c>
      <c r="BA1674" s="3" t="s">
        <v>5294</v>
      </c>
      <c r="BB1674" s="3" t="s">
        <v>2760</v>
      </c>
      <c r="BD1674" s="3" t="s">
        <v>30</v>
      </c>
      <c r="BG1674" s="3"/>
    </row>
    <row r="1675" spans="1:59" ht="15" x14ac:dyDescent="0.2">
      <c r="A1675" s="3" t="s">
        <v>31966</v>
      </c>
      <c r="B1675" s="3" t="s">
        <v>31964</v>
      </c>
      <c r="C1675" s="4">
        <v>42789.530925925923</v>
      </c>
      <c r="D1675" s="3" t="s">
        <v>31816</v>
      </c>
      <c r="E1675" s="3" t="s">
        <v>31966</v>
      </c>
      <c r="L1675" s="3" t="s">
        <v>31947</v>
      </c>
      <c r="AZ1675" s="3" t="s">
        <v>31965</v>
      </c>
      <c r="BA1675" s="3" t="s">
        <v>14482</v>
      </c>
      <c r="BD1675" s="3" t="s">
        <v>7641</v>
      </c>
      <c r="BG1675" s="3"/>
    </row>
    <row r="1676" spans="1:59" ht="15" x14ac:dyDescent="0.2">
      <c r="A1676" s="3" t="s">
        <v>7249</v>
      </c>
      <c r="B1676" s="3" t="s">
        <v>31962</v>
      </c>
      <c r="C1676" s="4">
        <v>42789.530925925923</v>
      </c>
      <c r="D1676" s="3" t="s">
        <v>31816</v>
      </c>
      <c r="E1676" s="3" t="s">
        <v>31963</v>
      </c>
      <c r="M1676" s="3" t="s">
        <v>39025</v>
      </c>
      <c r="N1676" s="3" t="s">
        <v>7710</v>
      </c>
      <c r="O1676" s="3" t="s">
        <v>185</v>
      </c>
      <c r="AI1676" s="3" t="s">
        <v>29</v>
      </c>
      <c r="AJ1676" s="3" t="s">
        <v>28</v>
      </c>
      <c r="AM1676" s="3" t="s">
        <v>24</v>
      </c>
      <c r="AZ1676" s="3" t="s">
        <v>4755</v>
      </c>
      <c r="BA1676" s="3" t="s">
        <v>4756</v>
      </c>
      <c r="BB1676" s="3" t="s">
        <v>176</v>
      </c>
      <c r="BD1676" s="3" t="s">
        <v>30</v>
      </c>
      <c r="BG1676" s="3"/>
    </row>
    <row r="1677" spans="1:59" ht="15" x14ac:dyDescent="0.2">
      <c r="A1677" s="3" t="s">
        <v>31961</v>
      </c>
      <c r="B1677" s="3" t="s">
        <v>31959</v>
      </c>
      <c r="C1677" s="4">
        <v>42789.530914351853</v>
      </c>
      <c r="D1677" s="3" t="s">
        <v>31816</v>
      </c>
      <c r="E1677" s="3" t="s">
        <v>31961</v>
      </c>
      <c r="L1677" s="3" t="s">
        <v>31947</v>
      </c>
      <c r="AZ1677" s="3" t="s">
        <v>31960</v>
      </c>
      <c r="BA1677" s="3" t="s">
        <v>4412</v>
      </c>
      <c r="BD1677" s="3" t="s">
        <v>7641</v>
      </c>
      <c r="BG1677" s="3"/>
    </row>
    <row r="1678" spans="1:59" ht="15" x14ac:dyDescent="0.2">
      <c r="A1678" s="3" t="s">
        <v>7170</v>
      </c>
      <c r="B1678" s="3" t="s">
        <v>31957</v>
      </c>
      <c r="C1678" s="4">
        <v>42789.530914351853</v>
      </c>
      <c r="D1678" s="3" t="s">
        <v>31816</v>
      </c>
      <c r="E1678" s="3" t="s">
        <v>31958</v>
      </c>
      <c r="N1678" s="3" t="s">
        <v>141</v>
      </c>
      <c r="AI1678" s="3" t="s">
        <v>29</v>
      </c>
      <c r="AJ1678" s="3" t="s">
        <v>28</v>
      </c>
      <c r="AM1678" s="3" t="s">
        <v>62</v>
      </c>
      <c r="AZ1678" s="3" t="s">
        <v>4415</v>
      </c>
      <c r="BA1678" s="3" t="s">
        <v>4412</v>
      </c>
      <c r="BB1678" s="3" t="s">
        <v>4416</v>
      </c>
      <c r="BD1678" s="3" t="s">
        <v>30</v>
      </c>
      <c r="BG1678" s="3"/>
    </row>
    <row r="1679" spans="1:59" ht="15" x14ac:dyDescent="0.2">
      <c r="A1679" s="3" t="s">
        <v>31954</v>
      </c>
      <c r="B1679" s="3" t="s">
        <v>31951</v>
      </c>
      <c r="C1679" s="4">
        <v>42789.530914351853</v>
      </c>
      <c r="D1679" s="3" t="s">
        <v>31816</v>
      </c>
      <c r="E1679" s="3" t="s">
        <v>31956</v>
      </c>
      <c r="M1679" s="3" t="s">
        <v>20389</v>
      </c>
      <c r="N1679" s="3" t="s">
        <v>20388</v>
      </c>
      <c r="O1679" s="3" t="s">
        <v>25</v>
      </c>
      <c r="U1679" s="3" t="s">
        <v>31955</v>
      </c>
      <c r="AI1679" s="3" t="s">
        <v>29</v>
      </c>
      <c r="AJ1679" s="3" t="s">
        <v>7697</v>
      </c>
      <c r="AM1679" s="3" t="s">
        <v>24</v>
      </c>
      <c r="AZ1679" s="3" t="s">
        <v>31953</v>
      </c>
      <c r="BA1679" s="3" t="s">
        <v>31952</v>
      </c>
      <c r="BB1679" s="3" t="s">
        <v>643</v>
      </c>
      <c r="BD1679" s="3" t="s">
        <v>30</v>
      </c>
      <c r="BG1679" s="3"/>
    </row>
    <row r="1680" spans="1:59" ht="15" x14ac:dyDescent="0.2">
      <c r="A1680" s="3" t="s">
        <v>31950</v>
      </c>
      <c r="B1680" s="3" t="s">
        <v>31948</v>
      </c>
      <c r="C1680" s="4">
        <v>42789.530914351853</v>
      </c>
      <c r="D1680" s="3" t="s">
        <v>31816</v>
      </c>
      <c r="E1680" s="3" t="s">
        <v>31950</v>
      </c>
      <c r="L1680" s="3" t="s">
        <v>21685</v>
      </c>
      <c r="AZ1680" s="3" t="s">
        <v>31949</v>
      </c>
      <c r="BA1680" s="3" t="s">
        <v>8870</v>
      </c>
      <c r="BD1680" s="3" t="s">
        <v>7641</v>
      </c>
      <c r="BG1680" s="3"/>
    </row>
    <row r="1681" spans="1:59" ht="15" x14ac:dyDescent="0.2">
      <c r="A1681" s="3" t="s">
        <v>6798</v>
      </c>
      <c r="B1681" s="3" t="s">
        <v>31946</v>
      </c>
      <c r="C1681" s="4">
        <v>42789.530914351853</v>
      </c>
      <c r="D1681" s="3" t="s">
        <v>31816</v>
      </c>
      <c r="E1681" s="3" t="s">
        <v>6798</v>
      </c>
      <c r="L1681" s="3" t="s">
        <v>31947</v>
      </c>
      <c r="AZ1681" s="3" t="s">
        <v>2794</v>
      </c>
      <c r="BA1681" s="3" t="s">
        <v>2795</v>
      </c>
      <c r="BD1681" s="3" t="s">
        <v>7641</v>
      </c>
      <c r="BG1681" s="3"/>
    </row>
    <row r="1682" spans="1:59" ht="15" x14ac:dyDescent="0.2">
      <c r="A1682" s="3" t="s">
        <v>31944</v>
      </c>
      <c r="B1682" s="3" t="s">
        <v>31942</v>
      </c>
      <c r="C1682" s="4">
        <v>42789.530914351853</v>
      </c>
      <c r="D1682" s="3" t="s">
        <v>31816</v>
      </c>
      <c r="E1682" s="3" t="s">
        <v>31945</v>
      </c>
      <c r="M1682" s="3" t="s">
        <v>39059</v>
      </c>
      <c r="N1682" s="3" t="s">
        <v>18480</v>
      </c>
      <c r="O1682" s="3" t="s">
        <v>185</v>
      </c>
      <c r="AI1682" s="3" t="s">
        <v>29</v>
      </c>
      <c r="AJ1682" s="3" t="s">
        <v>28</v>
      </c>
      <c r="AM1682" s="3" t="s">
        <v>24</v>
      </c>
      <c r="AZ1682" s="3" t="s">
        <v>1475</v>
      </c>
      <c r="BA1682" s="3" t="s">
        <v>31943</v>
      </c>
      <c r="BB1682" s="3" t="s">
        <v>672</v>
      </c>
      <c r="BD1682" s="3" t="s">
        <v>30</v>
      </c>
      <c r="BG1682" s="3"/>
    </row>
    <row r="1683" spans="1:59" ht="15" x14ac:dyDescent="0.2">
      <c r="A1683" s="3" t="s">
        <v>31941</v>
      </c>
      <c r="B1683" s="3" t="s">
        <v>31938</v>
      </c>
      <c r="C1683" s="4">
        <v>42789.530914351853</v>
      </c>
      <c r="D1683" s="3" t="s">
        <v>31816</v>
      </c>
      <c r="E1683" s="3" t="s">
        <v>31941</v>
      </c>
      <c r="L1683" s="3" t="s">
        <v>31851</v>
      </c>
      <c r="AZ1683" s="3" t="s">
        <v>31940</v>
      </c>
      <c r="BA1683" s="3" t="s">
        <v>31939</v>
      </c>
      <c r="BD1683" s="3" t="s">
        <v>7641</v>
      </c>
      <c r="BG1683" s="3"/>
    </row>
    <row r="1684" spans="1:59" ht="15" x14ac:dyDescent="0.2">
      <c r="A1684" s="3" t="s">
        <v>31937</v>
      </c>
      <c r="B1684" s="3" t="s">
        <v>31934</v>
      </c>
      <c r="C1684" s="4">
        <v>42789.530914351853</v>
      </c>
      <c r="D1684" s="3" t="s">
        <v>31816</v>
      </c>
      <c r="E1684" s="3" t="s">
        <v>31937</v>
      </c>
      <c r="L1684" s="3" t="s">
        <v>31851</v>
      </c>
      <c r="AZ1684" s="3" t="s">
        <v>31936</v>
      </c>
      <c r="BA1684" s="3" t="s">
        <v>31935</v>
      </c>
      <c r="BD1684" s="3" t="s">
        <v>7641</v>
      </c>
      <c r="BG1684" s="3"/>
    </row>
    <row r="1685" spans="1:59" ht="15" x14ac:dyDescent="0.2">
      <c r="A1685" s="3" t="s">
        <v>31932</v>
      </c>
      <c r="B1685" s="3" t="s">
        <v>31930</v>
      </c>
      <c r="C1685" s="4">
        <v>42789.530914351853</v>
      </c>
      <c r="D1685" s="3" t="s">
        <v>31816</v>
      </c>
      <c r="E1685" s="3" t="s">
        <v>31932</v>
      </c>
      <c r="L1685" s="3" t="s">
        <v>31933</v>
      </c>
      <c r="AZ1685" s="3" t="s">
        <v>31931</v>
      </c>
      <c r="BA1685" s="3" t="s">
        <v>23091</v>
      </c>
      <c r="BD1685" s="3" t="s">
        <v>7641</v>
      </c>
      <c r="BG1685" s="3"/>
    </row>
    <row r="1686" spans="1:59" ht="15" x14ac:dyDescent="0.2">
      <c r="A1686" s="3" t="s">
        <v>31928</v>
      </c>
      <c r="B1686" s="3" t="s">
        <v>31925</v>
      </c>
      <c r="C1686" s="4">
        <v>42789.530902777777</v>
      </c>
      <c r="D1686" s="3" t="s">
        <v>31816</v>
      </c>
      <c r="E1686" s="3" t="s">
        <v>31928</v>
      </c>
      <c r="L1686" s="3" t="s">
        <v>31929</v>
      </c>
      <c r="AZ1686" s="3" t="s">
        <v>31927</v>
      </c>
      <c r="BA1686" s="3" t="s">
        <v>31926</v>
      </c>
      <c r="BD1686" s="3" t="s">
        <v>7641</v>
      </c>
      <c r="BG1686" s="3"/>
    </row>
    <row r="1687" spans="1:59" ht="15" x14ac:dyDescent="0.2">
      <c r="A1687" s="3" t="s">
        <v>31923</v>
      </c>
      <c r="B1687" s="3" t="s">
        <v>31921</v>
      </c>
      <c r="C1687" s="4">
        <v>42789.530902777777</v>
      </c>
      <c r="D1687" s="3" t="s">
        <v>31816</v>
      </c>
      <c r="E1687" s="3" t="s">
        <v>31923</v>
      </c>
      <c r="L1687" s="3" t="s">
        <v>31924</v>
      </c>
      <c r="AZ1687" s="3" t="s">
        <v>31922</v>
      </c>
      <c r="BA1687" s="3" t="s">
        <v>27889</v>
      </c>
      <c r="BD1687" s="3" t="s">
        <v>7641</v>
      </c>
      <c r="BG1687" s="3"/>
    </row>
    <row r="1688" spans="1:59" ht="15" x14ac:dyDescent="0.2">
      <c r="A1688" s="3" t="s">
        <v>7155</v>
      </c>
      <c r="B1688" s="3" t="s">
        <v>31919</v>
      </c>
      <c r="C1688" s="4">
        <v>42789.530902777777</v>
      </c>
      <c r="D1688" s="3" t="s">
        <v>31816</v>
      </c>
      <c r="E1688" s="3" t="s">
        <v>31920</v>
      </c>
      <c r="M1688" s="3" t="s">
        <v>39055</v>
      </c>
      <c r="N1688" s="3" t="s">
        <v>15948</v>
      </c>
      <c r="O1688" s="3" t="s">
        <v>185</v>
      </c>
      <c r="AI1688" s="3" t="s">
        <v>29</v>
      </c>
      <c r="AJ1688" s="3" t="s">
        <v>28</v>
      </c>
      <c r="AM1688" s="3" t="s">
        <v>24</v>
      </c>
      <c r="AZ1688" s="3" t="s">
        <v>4347</v>
      </c>
      <c r="BA1688" s="3" t="s">
        <v>4348</v>
      </c>
      <c r="BB1688" s="3" t="s">
        <v>4349</v>
      </c>
      <c r="BD1688" s="3" t="s">
        <v>30</v>
      </c>
      <c r="BG1688" s="3"/>
    </row>
    <row r="1689" spans="1:59" ht="15" x14ac:dyDescent="0.2">
      <c r="A1689" s="3" t="s">
        <v>31917</v>
      </c>
      <c r="B1689" s="3" t="s">
        <v>31914</v>
      </c>
      <c r="C1689" s="4">
        <v>42789.530902777777</v>
      </c>
      <c r="D1689" s="3" t="s">
        <v>31816</v>
      </c>
      <c r="E1689" s="3" t="s">
        <v>31918</v>
      </c>
      <c r="M1689" s="3" t="s">
        <v>39036</v>
      </c>
      <c r="N1689" s="3" t="s">
        <v>9280</v>
      </c>
      <c r="O1689" s="3" t="s">
        <v>185</v>
      </c>
      <c r="AI1689" s="3" t="s">
        <v>29</v>
      </c>
      <c r="AJ1689" s="3" t="s">
        <v>28</v>
      </c>
      <c r="AM1689" s="3" t="s">
        <v>24</v>
      </c>
      <c r="AZ1689" s="3" t="s">
        <v>31916</v>
      </c>
      <c r="BA1689" s="3" t="s">
        <v>31915</v>
      </c>
      <c r="BB1689" s="3" t="s">
        <v>429</v>
      </c>
      <c r="BD1689" s="3" t="s">
        <v>30</v>
      </c>
      <c r="BG1689" s="3"/>
    </row>
    <row r="1690" spans="1:59" ht="15" x14ac:dyDescent="0.2">
      <c r="A1690" s="3" t="s">
        <v>31912</v>
      </c>
      <c r="B1690" s="3" t="s">
        <v>31909</v>
      </c>
      <c r="C1690" s="4">
        <v>42789.530902777777</v>
      </c>
      <c r="D1690" s="3" t="s">
        <v>31816</v>
      </c>
      <c r="E1690" s="3" t="s">
        <v>31912</v>
      </c>
      <c r="L1690" s="3" t="s">
        <v>31913</v>
      </c>
      <c r="AZ1690" s="3" t="s">
        <v>31911</v>
      </c>
      <c r="BA1690" s="3" t="s">
        <v>31910</v>
      </c>
      <c r="BD1690" s="3" t="s">
        <v>7641</v>
      </c>
      <c r="BG1690" s="3"/>
    </row>
    <row r="1691" spans="1:59" ht="15" x14ac:dyDescent="0.2">
      <c r="A1691" s="3" t="s">
        <v>31908</v>
      </c>
      <c r="B1691" s="3" t="s">
        <v>31906</v>
      </c>
      <c r="C1691" s="4">
        <v>42789.530902777777</v>
      </c>
      <c r="D1691" s="3" t="s">
        <v>31816</v>
      </c>
      <c r="E1691" s="3" t="s">
        <v>31908</v>
      </c>
      <c r="L1691" s="3" t="s">
        <v>31851</v>
      </c>
      <c r="AZ1691" s="3" t="s">
        <v>15177</v>
      </c>
      <c r="BA1691" s="3" t="s">
        <v>31907</v>
      </c>
      <c r="BD1691" s="3" t="s">
        <v>7641</v>
      </c>
      <c r="BG1691" s="3"/>
    </row>
    <row r="1692" spans="1:59" ht="15" x14ac:dyDescent="0.2">
      <c r="A1692" s="3" t="s">
        <v>31905</v>
      </c>
      <c r="B1692" s="3" t="s">
        <v>31903</v>
      </c>
      <c r="C1692" s="4">
        <v>42789.530902777777</v>
      </c>
      <c r="D1692" s="3" t="s">
        <v>31816</v>
      </c>
      <c r="E1692" s="3" t="s">
        <v>31905</v>
      </c>
      <c r="L1692" s="3" t="s">
        <v>31851</v>
      </c>
      <c r="AZ1692" s="3" t="s">
        <v>17231</v>
      </c>
      <c r="BA1692" s="3" t="s">
        <v>31904</v>
      </c>
      <c r="BD1692" s="3" t="s">
        <v>7641</v>
      </c>
      <c r="BG1692" s="3"/>
    </row>
    <row r="1693" spans="1:59" ht="15" x14ac:dyDescent="0.2">
      <c r="A1693" s="3" t="s">
        <v>31902</v>
      </c>
      <c r="B1693" s="3" t="s">
        <v>31899</v>
      </c>
      <c r="C1693" s="4">
        <v>42789.530902777777</v>
      </c>
      <c r="D1693" s="3" t="s">
        <v>31816</v>
      </c>
      <c r="E1693" s="3" t="s">
        <v>31902</v>
      </c>
      <c r="L1693" s="3" t="s">
        <v>21914</v>
      </c>
      <c r="AZ1693" s="3" t="s">
        <v>31901</v>
      </c>
      <c r="BA1693" s="3" t="s">
        <v>31900</v>
      </c>
      <c r="BD1693" s="3" t="s">
        <v>7641</v>
      </c>
      <c r="BG1693" s="3"/>
    </row>
    <row r="1694" spans="1:59" ht="15" x14ac:dyDescent="0.2">
      <c r="A1694" s="3" t="s">
        <v>31898</v>
      </c>
      <c r="B1694" s="3" t="s">
        <v>31897</v>
      </c>
      <c r="C1694" s="4">
        <v>42789.530902777777</v>
      </c>
      <c r="D1694" s="3" t="s">
        <v>31816</v>
      </c>
      <c r="E1694" s="3" t="s">
        <v>31898</v>
      </c>
      <c r="L1694" s="3" t="s">
        <v>31851</v>
      </c>
      <c r="AZ1694" s="3" t="s">
        <v>1979</v>
      </c>
      <c r="BA1694" s="3" t="s">
        <v>10467</v>
      </c>
      <c r="BD1694" s="3" t="s">
        <v>7641</v>
      </c>
      <c r="BG1694" s="3"/>
    </row>
    <row r="1695" spans="1:59" ht="15" x14ac:dyDescent="0.2">
      <c r="A1695" s="3" t="s">
        <v>31896</v>
      </c>
      <c r="B1695" s="3" t="s">
        <v>31894</v>
      </c>
      <c r="C1695" s="4">
        <v>42789.530891203707</v>
      </c>
      <c r="D1695" s="3" t="s">
        <v>31816</v>
      </c>
      <c r="E1695" s="3" t="s">
        <v>31896</v>
      </c>
      <c r="L1695" s="3" t="s">
        <v>31851</v>
      </c>
      <c r="AZ1695" s="3" t="s">
        <v>2790</v>
      </c>
      <c r="BA1695" s="3" t="s">
        <v>31895</v>
      </c>
      <c r="BD1695" s="3" t="s">
        <v>7641</v>
      </c>
      <c r="BG1695" s="3"/>
    </row>
    <row r="1696" spans="1:59" ht="15" x14ac:dyDescent="0.2">
      <c r="A1696" s="3" t="s">
        <v>6907</v>
      </c>
      <c r="B1696" s="3" t="s">
        <v>31893</v>
      </c>
      <c r="C1696" s="4">
        <v>42789.530891203707</v>
      </c>
      <c r="D1696" s="3" t="s">
        <v>31816</v>
      </c>
      <c r="E1696" s="3" t="s">
        <v>6907</v>
      </c>
      <c r="L1696" s="3" t="s">
        <v>31851</v>
      </c>
      <c r="AZ1696" s="3" t="s">
        <v>3272</v>
      </c>
      <c r="BA1696" s="3" t="s">
        <v>3273</v>
      </c>
      <c r="BD1696" s="3" t="s">
        <v>7641</v>
      </c>
      <c r="BG1696" s="3"/>
    </row>
    <row r="1697" spans="1:59" ht="15" x14ac:dyDescent="0.2">
      <c r="A1697" s="3" t="s">
        <v>6761</v>
      </c>
      <c r="B1697" s="3" t="s">
        <v>31891</v>
      </c>
      <c r="C1697" s="4">
        <v>42789.530891203707</v>
      </c>
      <c r="D1697" s="3" t="s">
        <v>31816</v>
      </c>
      <c r="E1697" s="3" t="s">
        <v>31892</v>
      </c>
      <c r="M1697" s="3" t="s">
        <v>39040</v>
      </c>
      <c r="N1697" s="3" t="s">
        <v>10056</v>
      </c>
      <c r="O1697" s="3" t="s">
        <v>185</v>
      </c>
      <c r="AI1697" s="3" t="s">
        <v>29</v>
      </c>
      <c r="AJ1697" s="3" t="s">
        <v>28</v>
      </c>
      <c r="AM1697" s="3" t="s">
        <v>24</v>
      </c>
      <c r="AZ1697" s="3" t="s">
        <v>2611</v>
      </c>
      <c r="BA1697" s="3" t="s">
        <v>2612</v>
      </c>
      <c r="BB1697" s="3" t="s">
        <v>429</v>
      </c>
      <c r="BD1697" s="3" t="s">
        <v>30</v>
      </c>
      <c r="BG1697" s="3"/>
    </row>
    <row r="1698" spans="1:59" ht="15" x14ac:dyDescent="0.2">
      <c r="A1698" s="3" t="s">
        <v>31890</v>
      </c>
      <c r="B1698" s="3" t="s">
        <v>31888</v>
      </c>
      <c r="C1698" s="4">
        <v>42789.530891203707</v>
      </c>
      <c r="D1698" s="3" t="s">
        <v>31816</v>
      </c>
      <c r="E1698" s="3" t="s">
        <v>31890</v>
      </c>
      <c r="L1698" s="3" t="s">
        <v>31851</v>
      </c>
      <c r="AZ1698" s="3" t="s">
        <v>219</v>
      </c>
      <c r="BA1698" s="3" t="s">
        <v>31889</v>
      </c>
      <c r="BD1698" s="3" t="s">
        <v>7641</v>
      </c>
      <c r="BG1698" s="3"/>
    </row>
    <row r="1699" spans="1:59" ht="15" x14ac:dyDescent="0.2">
      <c r="A1699" s="3" t="s">
        <v>31886</v>
      </c>
      <c r="B1699" s="3" t="s">
        <v>31884</v>
      </c>
      <c r="C1699" s="4">
        <v>42789.530891203707</v>
      </c>
      <c r="D1699" s="3" t="s">
        <v>31816</v>
      </c>
      <c r="E1699" s="3" t="s">
        <v>31886</v>
      </c>
      <c r="L1699" s="3" t="s">
        <v>31887</v>
      </c>
      <c r="AZ1699" s="3" t="s">
        <v>31885</v>
      </c>
      <c r="BA1699" s="3" t="s">
        <v>9974</v>
      </c>
      <c r="BD1699" s="3" t="s">
        <v>7641</v>
      </c>
      <c r="BG1699" s="3"/>
    </row>
    <row r="1700" spans="1:59" ht="15" x14ac:dyDescent="0.2">
      <c r="A1700" s="3" t="s">
        <v>31882</v>
      </c>
      <c r="B1700" s="3" t="s">
        <v>31880</v>
      </c>
      <c r="C1700" s="4">
        <v>42789.530891203707</v>
      </c>
      <c r="D1700" s="3" t="s">
        <v>31816</v>
      </c>
      <c r="E1700" s="3" t="s">
        <v>31882</v>
      </c>
      <c r="L1700" s="3" t="s">
        <v>31883</v>
      </c>
      <c r="AZ1700" s="3" t="s">
        <v>4471</v>
      </c>
      <c r="BA1700" s="3" t="s">
        <v>31881</v>
      </c>
      <c r="BD1700" s="3" t="s">
        <v>7641</v>
      </c>
      <c r="BG1700" s="3"/>
    </row>
    <row r="1701" spans="1:59" ht="15" x14ac:dyDescent="0.2">
      <c r="A1701" s="3" t="s">
        <v>6667</v>
      </c>
      <c r="B1701" s="3" t="s">
        <v>31877</v>
      </c>
      <c r="C1701" s="4">
        <v>42789.530891203707</v>
      </c>
      <c r="D1701" s="3" t="s">
        <v>31816</v>
      </c>
      <c r="E1701" s="3" t="s">
        <v>31879</v>
      </c>
      <c r="M1701" s="3" t="s">
        <v>18792</v>
      </c>
      <c r="N1701" s="3" t="s">
        <v>18791</v>
      </c>
      <c r="O1701" s="3" t="s">
        <v>185</v>
      </c>
      <c r="AI1701" s="3" t="s">
        <v>29</v>
      </c>
      <c r="AJ1701" s="3" t="s">
        <v>28</v>
      </c>
      <c r="AM1701" s="3" t="s">
        <v>24</v>
      </c>
      <c r="AZ1701" s="3" t="s">
        <v>2173</v>
      </c>
      <c r="BA1701" s="3" t="s">
        <v>2174</v>
      </c>
      <c r="BB1701" s="3" t="s">
        <v>31878</v>
      </c>
      <c r="BD1701" s="3" t="s">
        <v>30</v>
      </c>
      <c r="BG1701" s="3"/>
    </row>
    <row r="1702" spans="1:59" ht="15" x14ac:dyDescent="0.2">
      <c r="A1702" s="3" t="s">
        <v>31875</v>
      </c>
      <c r="B1702" s="3" t="s">
        <v>31873</v>
      </c>
      <c r="C1702" s="4">
        <v>42789.530891203707</v>
      </c>
      <c r="D1702" s="3" t="s">
        <v>31816</v>
      </c>
      <c r="E1702" s="3" t="s">
        <v>31875</v>
      </c>
      <c r="L1702" s="3" t="s">
        <v>31876</v>
      </c>
      <c r="AZ1702" s="3" t="s">
        <v>6073</v>
      </c>
      <c r="BA1702" s="3" t="s">
        <v>31874</v>
      </c>
      <c r="BD1702" s="3" t="s">
        <v>7641</v>
      </c>
      <c r="BG1702" s="3"/>
    </row>
    <row r="1703" spans="1:59" ht="15" x14ac:dyDescent="0.2">
      <c r="A1703" s="3" t="s">
        <v>31871</v>
      </c>
      <c r="B1703" s="3" t="s">
        <v>31868</v>
      </c>
      <c r="C1703" s="4">
        <v>42789.530891203707</v>
      </c>
      <c r="D1703" s="3" t="s">
        <v>31816</v>
      </c>
      <c r="E1703" s="3" t="s">
        <v>31871</v>
      </c>
      <c r="L1703" s="3" t="s">
        <v>31872</v>
      </c>
      <c r="AZ1703" s="3" t="s">
        <v>31870</v>
      </c>
      <c r="BA1703" s="3" t="s">
        <v>31869</v>
      </c>
      <c r="BD1703" s="3" t="s">
        <v>7641</v>
      </c>
      <c r="BG1703" s="3"/>
    </row>
    <row r="1704" spans="1:59" ht="15" x14ac:dyDescent="0.2">
      <c r="A1704" s="3" t="s">
        <v>31866</v>
      </c>
      <c r="B1704" s="3" t="s">
        <v>31864</v>
      </c>
      <c r="C1704" s="4">
        <v>42789.530891203707</v>
      </c>
      <c r="D1704" s="3" t="s">
        <v>31816</v>
      </c>
      <c r="E1704" s="3" t="s">
        <v>31866</v>
      </c>
      <c r="L1704" s="3" t="s">
        <v>31867</v>
      </c>
      <c r="AZ1704" s="3" t="s">
        <v>31865</v>
      </c>
      <c r="BA1704" s="3" t="s">
        <v>1708</v>
      </c>
      <c r="BD1704" s="3" t="s">
        <v>7641</v>
      </c>
      <c r="BG1704" s="3"/>
    </row>
    <row r="1705" spans="1:59" ht="15" x14ac:dyDescent="0.2">
      <c r="A1705" s="3" t="s">
        <v>31862</v>
      </c>
      <c r="B1705" s="3" t="s">
        <v>31860</v>
      </c>
      <c r="C1705" s="4">
        <v>42789.53087962963</v>
      </c>
      <c r="D1705" s="3" t="s">
        <v>31816</v>
      </c>
      <c r="E1705" s="3" t="s">
        <v>31862</v>
      </c>
      <c r="L1705" s="3" t="s">
        <v>31863</v>
      </c>
      <c r="AZ1705" s="3" t="s">
        <v>20181</v>
      </c>
      <c r="BA1705" s="3" t="s">
        <v>31861</v>
      </c>
      <c r="BD1705" s="3" t="s">
        <v>7641</v>
      </c>
      <c r="BG1705" s="3"/>
    </row>
    <row r="1706" spans="1:59" ht="15" x14ac:dyDescent="0.2">
      <c r="A1706" s="3" t="s">
        <v>6441</v>
      </c>
      <c r="B1706" s="3" t="s">
        <v>31858</v>
      </c>
      <c r="C1706" s="4">
        <v>42789.53087962963</v>
      </c>
      <c r="D1706" s="3" t="s">
        <v>31816</v>
      </c>
      <c r="E1706" s="3" t="s">
        <v>6441</v>
      </c>
      <c r="L1706" s="3" t="s">
        <v>31859</v>
      </c>
      <c r="AZ1706" s="3" t="s">
        <v>1029</v>
      </c>
      <c r="BA1706" s="3" t="s">
        <v>1022</v>
      </c>
      <c r="BD1706" s="3" t="s">
        <v>7641</v>
      </c>
      <c r="BG1706" s="3"/>
    </row>
    <row r="1707" spans="1:59" ht="15" x14ac:dyDescent="0.2">
      <c r="A1707" s="3" t="s">
        <v>31856</v>
      </c>
      <c r="B1707" s="3" t="s">
        <v>31853</v>
      </c>
      <c r="C1707" s="4">
        <v>42789.53087962963</v>
      </c>
      <c r="D1707" s="3" t="s">
        <v>31816</v>
      </c>
      <c r="E1707" s="3" t="s">
        <v>31856</v>
      </c>
      <c r="L1707" s="3" t="s">
        <v>31857</v>
      </c>
      <c r="AZ1707" s="3" t="s">
        <v>31855</v>
      </c>
      <c r="BA1707" s="3" t="s">
        <v>31854</v>
      </c>
      <c r="BD1707" s="3" t="s">
        <v>7641</v>
      </c>
      <c r="BG1707" s="3"/>
    </row>
    <row r="1708" spans="1:59" ht="15" x14ac:dyDescent="0.2">
      <c r="A1708" s="3" t="s">
        <v>6346</v>
      </c>
      <c r="B1708" s="3" t="s">
        <v>31850</v>
      </c>
      <c r="C1708" s="4">
        <v>42789.53087962963</v>
      </c>
      <c r="D1708" s="3" t="s">
        <v>31816</v>
      </c>
      <c r="E1708" s="3" t="s">
        <v>31852</v>
      </c>
      <c r="L1708" s="3" t="s">
        <v>31851</v>
      </c>
      <c r="M1708" s="3" t="s">
        <v>39067</v>
      </c>
      <c r="N1708" s="3" t="s">
        <v>22785</v>
      </c>
      <c r="O1708" s="3" t="s">
        <v>185</v>
      </c>
      <c r="AI1708" s="3" t="s">
        <v>29</v>
      </c>
      <c r="AJ1708" s="3" t="s">
        <v>28</v>
      </c>
      <c r="AM1708" s="3" t="s">
        <v>24</v>
      </c>
      <c r="AZ1708" s="3" t="s">
        <v>409</v>
      </c>
      <c r="BA1708" s="3" t="s">
        <v>404</v>
      </c>
      <c r="BB1708" s="3" t="s">
        <v>410</v>
      </c>
      <c r="BD1708" s="3" t="s">
        <v>30</v>
      </c>
      <c r="BG1708" s="3"/>
    </row>
    <row r="1709" spans="1:59" ht="15" x14ac:dyDescent="0.2">
      <c r="A1709" s="3" t="s">
        <v>7579</v>
      </c>
      <c r="B1709" s="3" t="s">
        <v>31848</v>
      </c>
      <c r="C1709" s="4">
        <v>42789.53087962963</v>
      </c>
      <c r="D1709" s="3" t="s">
        <v>31816</v>
      </c>
      <c r="E1709" s="3" t="s">
        <v>31849</v>
      </c>
      <c r="N1709" s="3" t="s">
        <v>768</v>
      </c>
      <c r="AI1709" s="3" t="s">
        <v>29</v>
      </c>
      <c r="AJ1709" s="3" t="s">
        <v>28</v>
      </c>
      <c r="AM1709" s="3" t="s">
        <v>62</v>
      </c>
      <c r="AZ1709" s="3" t="s">
        <v>6120</v>
      </c>
      <c r="BA1709" s="3" t="s">
        <v>6121</v>
      </c>
      <c r="BB1709" s="3" t="s">
        <v>6122</v>
      </c>
      <c r="BD1709" s="3" t="s">
        <v>30</v>
      </c>
      <c r="BG1709" s="3"/>
    </row>
    <row r="1710" spans="1:59" ht="15" x14ac:dyDescent="0.2">
      <c r="A1710" s="3" t="s">
        <v>7054</v>
      </c>
      <c r="B1710" s="3" t="s">
        <v>31846</v>
      </c>
      <c r="C1710" s="4">
        <v>42789.53087962963</v>
      </c>
      <c r="D1710" s="3" t="s">
        <v>31816</v>
      </c>
      <c r="E1710" s="3" t="s">
        <v>31847</v>
      </c>
      <c r="N1710" s="3" t="s">
        <v>768</v>
      </c>
      <c r="AI1710" s="3" t="s">
        <v>29</v>
      </c>
      <c r="AJ1710" s="3" t="s">
        <v>28</v>
      </c>
      <c r="AM1710" s="3" t="s">
        <v>62</v>
      </c>
      <c r="AZ1710" s="3" t="s">
        <v>3918</v>
      </c>
      <c r="BA1710" s="3" t="s">
        <v>3919</v>
      </c>
      <c r="BB1710" s="3" t="s">
        <v>903</v>
      </c>
      <c r="BD1710" s="3" t="s">
        <v>30</v>
      </c>
      <c r="BG1710" s="3"/>
    </row>
    <row r="1711" spans="1:59" ht="15" x14ac:dyDescent="0.2">
      <c r="A1711" s="3" t="s">
        <v>6638</v>
      </c>
      <c r="B1711" s="3" t="s">
        <v>31844</v>
      </c>
      <c r="C1711" s="4">
        <v>42789.53087962963</v>
      </c>
      <c r="D1711" s="3" t="s">
        <v>31816</v>
      </c>
      <c r="E1711" s="3" t="s">
        <v>31845</v>
      </c>
      <c r="N1711" s="3" t="s">
        <v>768</v>
      </c>
      <c r="AI1711" s="3" t="s">
        <v>29</v>
      </c>
      <c r="AJ1711" s="3" t="s">
        <v>28</v>
      </c>
      <c r="AM1711" s="3" t="s">
        <v>62</v>
      </c>
      <c r="AZ1711" s="3" t="s">
        <v>2047</v>
      </c>
      <c r="BA1711" s="3" t="s">
        <v>2048</v>
      </c>
      <c r="BB1711" s="3" t="s">
        <v>2033</v>
      </c>
      <c r="BD1711" s="3" t="s">
        <v>30</v>
      </c>
      <c r="BG1711" s="3"/>
    </row>
    <row r="1712" spans="1:59" ht="15" x14ac:dyDescent="0.2">
      <c r="A1712" s="3" t="s">
        <v>6635</v>
      </c>
      <c r="B1712" s="3" t="s">
        <v>31842</v>
      </c>
      <c r="C1712" s="4">
        <v>42789.53087962963</v>
      </c>
      <c r="D1712" s="3" t="s">
        <v>31816</v>
      </c>
      <c r="E1712" s="3" t="s">
        <v>31843</v>
      </c>
      <c r="N1712" s="3" t="s">
        <v>768</v>
      </c>
      <c r="AI1712" s="3" t="s">
        <v>29</v>
      </c>
      <c r="AJ1712" s="3" t="s">
        <v>28</v>
      </c>
      <c r="AM1712" s="3" t="s">
        <v>62</v>
      </c>
      <c r="AZ1712" s="3" t="s">
        <v>1987</v>
      </c>
      <c r="BA1712" s="3" t="s">
        <v>2032</v>
      </c>
      <c r="BB1712" s="3" t="s">
        <v>2033</v>
      </c>
      <c r="BD1712" s="3" t="s">
        <v>30</v>
      </c>
      <c r="BG1712" s="3"/>
    </row>
    <row r="1713" spans="1:59" ht="15" x14ac:dyDescent="0.2">
      <c r="A1713" s="3" t="s">
        <v>7585</v>
      </c>
      <c r="B1713" s="3" t="s">
        <v>31840</v>
      </c>
      <c r="C1713" s="4">
        <v>42789.53087962963</v>
      </c>
      <c r="D1713" s="3" t="s">
        <v>31816</v>
      </c>
      <c r="E1713" s="3" t="s">
        <v>31841</v>
      </c>
      <c r="N1713" s="3" t="s">
        <v>222</v>
      </c>
      <c r="AI1713" s="3" t="s">
        <v>29</v>
      </c>
      <c r="AJ1713" s="3" t="s">
        <v>28</v>
      </c>
      <c r="AM1713" s="3" t="s">
        <v>62</v>
      </c>
      <c r="AZ1713" s="3" t="s">
        <v>6146</v>
      </c>
      <c r="BA1713" s="3" t="s">
        <v>6147</v>
      </c>
      <c r="BB1713" s="3" t="s">
        <v>2033</v>
      </c>
      <c r="BD1713" s="3" t="s">
        <v>30</v>
      </c>
      <c r="BG1713" s="3"/>
    </row>
    <row r="1714" spans="1:59" ht="15" x14ac:dyDescent="0.2">
      <c r="A1714" s="3" t="s">
        <v>6948</v>
      </c>
      <c r="B1714" s="3" t="s">
        <v>31838</v>
      </c>
      <c r="C1714" s="4">
        <v>42789.530868055554</v>
      </c>
      <c r="D1714" s="3" t="s">
        <v>31816</v>
      </c>
      <c r="E1714" s="3" t="s">
        <v>31839</v>
      </c>
      <c r="N1714" s="3" t="s">
        <v>222</v>
      </c>
      <c r="AI1714" s="3" t="s">
        <v>29</v>
      </c>
      <c r="AJ1714" s="3" t="s">
        <v>28</v>
      </c>
      <c r="AM1714" s="3" t="s">
        <v>62</v>
      </c>
      <c r="AZ1714" s="3" t="s">
        <v>3462</v>
      </c>
      <c r="BA1714" s="3" t="s">
        <v>3463</v>
      </c>
      <c r="BB1714" s="3" t="s">
        <v>2033</v>
      </c>
      <c r="BD1714" s="3" t="s">
        <v>30</v>
      </c>
      <c r="BG1714" s="3"/>
    </row>
    <row r="1715" spans="1:59" ht="15" x14ac:dyDescent="0.2">
      <c r="A1715" s="3" t="s">
        <v>7455</v>
      </c>
      <c r="B1715" s="3" t="s">
        <v>31836</v>
      </c>
      <c r="C1715" s="4">
        <v>42789.530868055554</v>
      </c>
      <c r="D1715" s="3" t="s">
        <v>31816</v>
      </c>
      <c r="E1715" s="3" t="s">
        <v>31837</v>
      </c>
      <c r="N1715" s="3" t="s">
        <v>1845</v>
      </c>
      <c r="AI1715" s="3" t="s">
        <v>29</v>
      </c>
      <c r="AJ1715" s="3" t="s">
        <v>28</v>
      </c>
      <c r="AM1715" s="3" t="s">
        <v>62</v>
      </c>
      <c r="AZ1715" s="3" t="s">
        <v>5618</v>
      </c>
      <c r="BA1715" s="3" t="s">
        <v>5619</v>
      </c>
      <c r="BB1715" s="3" t="s">
        <v>1844</v>
      </c>
      <c r="BD1715" s="3" t="s">
        <v>30</v>
      </c>
      <c r="BG1715" s="3"/>
    </row>
    <row r="1716" spans="1:59" ht="15" x14ac:dyDescent="0.2">
      <c r="A1716" s="3" t="s">
        <v>7093</v>
      </c>
      <c r="B1716" s="3" t="s">
        <v>31834</v>
      </c>
      <c r="C1716" s="4">
        <v>42789.530868055554</v>
      </c>
      <c r="D1716" s="3" t="s">
        <v>31816</v>
      </c>
      <c r="E1716" s="3" t="s">
        <v>31835</v>
      </c>
      <c r="N1716" s="3" t="s">
        <v>324</v>
      </c>
      <c r="AI1716" s="3" t="s">
        <v>29</v>
      </c>
      <c r="AJ1716" s="3" t="s">
        <v>28</v>
      </c>
      <c r="AM1716" s="3" t="s">
        <v>62</v>
      </c>
      <c r="AZ1716" s="3" t="s">
        <v>4084</v>
      </c>
      <c r="BA1716" s="3" t="s">
        <v>4085</v>
      </c>
      <c r="BB1716" s="3" t="s">
        <v>4086</v>
      </c>
      <c r="BD1716" s="3" t="s">
        <v>30</v>
      </c>
      <c r="BG1716" s="3"/>
    </row>
    <row r="1717" spans="1:59" ht="15" x14ac:dyDescent="0.2">
      <c r="A1717" s="3" t="s">
        <v>7042</v>
      </c>
      <c r="B1717" s="3" t="s">
        <v>31833</v>
      </c>
      <c r="C1717" s="4">
        <v>42789.530868055554</v>
      </c>
      <c r="D1717" s="3" t="s">
        <v>31816</v>
      </c>
      <c r="E1717" s="3" t="s">
        <v>7042</v>
      </c>
      <c r="L1717" s="3" t="s">
        <v>16027</v>
      </c>
      <c r="AZ1717" s="3" t="s">
        <v>3874</v>
      </c>
      <c r="BA1717" s="3" t="s">
        <v>3875</v>
      </c>
      <c r="BD1717" s="3" t="s">
        <v>7641</v>
      </c>
      <c r="BG1717" s="3"/>
    </row>
    <row r="1718" spans="1:59" ht="15" x14ac:dyDescent="0.2">
      <c r="A1718" s="3" t="s">
        <v>6855</v>
      </c>
      <c r="B1718" s="3" t="s">
        <v>31832</v>
      </c>
      <c r="C1718" s="4">
        <v>42789.530868055554</v>
      </c>
      <c r="D1718" s="3" t="s">
        <v>31816</v>
      </c>
      <c r="E1718" s="3" t="s">
        <v>6855</v>
      </c>
      <c r="L1718" s="3" t="s">
        <v>16027</v>
      </c>
      <c r="AZ1718" s="3" t="s">
        <v>3050</v>
      </c>
      <c r="BA1718" s="3" t="s">
        <v>3051</v>
      </c>
      <c r="BD1718" s="3" t="s">
        <v>7641</v>
      </c>
      <c r="BG1718" s="3"/>
    </row>
    <row r="1719" spans="1:59" ht="15" x14ac:dyDescent="0.2">
      <c r="A1719" s="3" t="s">
        <v>31831</v>
      </c>
      <c r="B1719" s="3" t="s">
        <v>31829</v>
      </c>
      <c r="C1719" s="4">
        <v>42789.530868055554</v>
      </c>
      <c r="D1719" s="3" t="s">
        <v>31816</v>
      </c>
      <c r="E1719" s="3" t="s">
        <v>31831</v>
      </c>
      <c r="L1719" s="3" t="s">
        <v>16027</v>
      </c>
      <c r="AZ1719" s="3" t="s">
        <v>671</v>
      </c>
      <c r="BA1719" s="3" t="s">
        <v>31830</v>
      </c>
      <c r="BD1719" s="3" t="s">
        <v>7641</v>
      </c>
      <c r="BG1719" s="3"/>
    </row>
    <row r="1720" spans="1:59" ht="15" x14ac:dyDescent="0.2">
      <c r="A1720" s="3" t="s">
        <v>6570</v>
      </c>
      <c r="B1720" s="3" t="s">
        <v>31828</v>
      </c>
      <c r="C1720" s="4">
        <v>42789.530868055554</v>
      </c>
      <c r="D1720" s="3" t="s">
        <v>31816</v>
      </c>
      <c r="E1720" s="3" t="s">
        <v>6570</v>
      </c>
      <c r="L1720" s="3" t="s">
        <v>16027</v>
      </c>
      <c r="AZ1720" s="3" t="s">
        <v>1715</v>
      </c>
      <c r="BA1720" s="3" t="s">
        <v>1709</v>
      </c>
      <c r="BD1720" s="3" t="s">
        <v>7641</v>
      </c>
      <c r="BG1720" s="3"/>
    </row>
    <row r="1721" spans="1:59" ht="15" x14ac:dyDescent="0.2">
      <c r="A1721" s="3" t="s">
        <v>7592</v>
      </c>
      <c r="B1721" s="3" t="s">
        <v>31825</v>
      </c>
      <c r="C1721" s="4">
        <v>42789.530868055554</v>
      </c>
      <c r="D1721" s="3" t="s">
        <v>31816</v>
      </c>
      <c r="E1721" s="3" t="s">
        <v>31827</v>
      </c>
      <c r="N1721" s="3" t="s">
        <v>627</v>
      </c>
      <c r="AI1721" s="3" t="s">
        <v>29</v>
      </c>
      <c r="AJ1721" s="3" t="s">
        <v>28</v>
      </c>
      <c r="AM1721" s="3" t="s">
        <v>62</v>
      </c>
      <c r="AZ1721" s="3" t="s">
        <v>6168</v>
      </c>
      <c r="BA1721" s="3" t="s">
        <v>6169</v>
      </c>
      <c r="BB1721" s="3" t="s">
        <v>31826</v>
      </c>
      <c r="BD1721" s="3" t="s">
        <v>30</v>
      </c>
      <c r="BG1721" s="3"/>
    </row>
    <row r="1722" spans="1:59" ht="15" x14ac:dyDescent="0.2">
      <c r="A1722" s="3" t="s">
        <v>7133</v>
      </c>
      <c r="B1722" s="3" t="s">
        <v>31823</v>
      </c>
      <c r="C1722" s="4">
        <v>42789.530868055554</v>
      </c>
      <c r="D1722" s="3" t="s">
        <v>31816</v>
      </c>
      <c r="E1722" s="3" t="s">
        <v>31824</v>
      </c>
      <c r="N1722" s="3" t="s">
        <v>627</v>
      </c>
      <c r="AI1722" s="3" t="s">
        <v>29</v>
      </c>
      <c r="AJ1722" s="3" t="s">
        <v>28</v>
      </c>
      <c r="AM1722" s="3" t="s">
        <v>62</v>
      </c>
      <c r="AZ1722" s="3" t="s">
        <v>1420</v>
      </c>
      <c r="BA1722" s="3" t="s">
        <v>4259</v>
      </c>
      <c r="BB1722" s="3" t="s">
        <v>856</v>
      </c>
      <c r="BD1722" s="3" t="s">
        <v>30</v>
      </c>
      <c r="BG1722" s="3"/>
    </row>
    <row r="1723" spans="1:59" ht="15" x14ac:dyDescent="0.2">
      <c r="A1723" s="3" t="s">
        <v>7550</v>
      </c>
      <c r="B1723" s="3" t="s">
        <v>31821</v>
      </c>
      <c r="C1723" s="4">
        <v>42789.530856481477</v>
      </c>
      <c r="D1723" s="3" t="s">
        <v>31816</v>
      </c>
      <c r="E1723" s="3" t="s">
        <v>31822</v>
      </c>
      <c r="N1723" s="3" t="s">
        <v>609</v>
      </c>
      <c r="AI1723" s="3" t="s">
        <v>29</v>
      </c>
      <c r="AJ1723" s="3" t="s">
        <v>28</v>
      </c>
      <c r="AM1723" s="3" t="s">
        <v>62</v>
      </c>
      <c r="AZ1723" s="3" t="s">
        <v>6007</v>
      </c>
      <c r="BA1723" s="3" t="s">
        <v>6008</v>
      </c>
      <c r="BB1723" s="3" t="s">
        <v>2646</v>
      </c>
      <c r="BD1723" s="3" t="s">
        <v>30</v>
      </c>
      <c r="BG1723" s="3"/>
    </row>
    <row r="1724" spans="1:59" ht="15" x14ac:dyDescent="0.2">
      <c r="A1724" s="3" t="s">
        <v>7533</v>
      </c>
      <c r="B1724" s="3" t="s">
        <v>31819</v>
      </c>
      <c r="C1724" s="4">
        <v>42789.530856481477</v>
      </c>
      <c r="D1724" s="3" t="s">
        <v>31816</v>
      </c>
      <c r="E1724" s="3" t="s">
        <v>31820</v>
      </c>
      <c r="N1724" s="3" t="s">
        <v>609</v>
      </c>
      <c r="AI1724" s="3" t="s">
        <v>29</v>
      </c>
      <c r="AJ1724" s="3" t="s">
        <v>28</v>
      </c>
      <c r="AM1724" s="3" t="s">
        <v>62</v>
      </c>
      <c r="AZ1724" s="3" t="s">
        <v>5939</v>
      </c>
      <c r="BA1724" s="3" t="s">
        <v>5940</v>
      </c>
      <c r="BB1724" s="3" t="s">
        <v>5941</v>
      </c>
      <c r="BD1724" s="3" t="s">
        <v>30</v>
      </c>
      <c r="BG1724" s="3"/>
    </row>
    <row r="1725" spans="1:59" ht="15" x14ac:dyDescent="0.2">
      <c r="A1725" s="3" t="s">
        <v>7444</v>
      </c>
      <c r="B1725" s="3" t="s">
        <v>31817</v>
      </c>
      <c r="C1725" s="4">
        <v>42789.530856481477</v>
      </c>
      <c r="D1725" s="3" t="s">
        <v>31816</v>
      </c>
      <c r="E1725" s="3" t="s">
        <v>31818</v>
      </c>
      <c r="N1725" s="3" t="s">
        <v>776</v>
      </c>
      <c r="AI1725" s="3" t="s">
        <v>29</v>
      </c>
      <c r="AJ1725" s="3" t="s">
        <v>28</v>
      </c>
      <c r="AM1725" s="3" t="s">
        <v>62</v>
      </c>
      <c r="AZ1725" s="3" t="s">
        <v>5573</v>
      </c>
      <c r="BA1725" s="3" t="s">
        <v>5574</v>
      </c>
      <c r="BB1725" s="3" t="s">
        <v>2926</v>
      </c>
      <c r="BD1725" s="3" t="s">
        <v>30</v>
      </c>
      <c r="BG1725" s="3"/>
    </row>
    <row r="1726" spans="1:59" ht="15" x14ac:dyDescent="0.2">
      <c r="A1726" s="3" t="s">
        <v>7495</v>
      </c>
      <c r="B1726" s="3" t="s">
        <v>31814</v>
      </c>
      <c r="C1726" s="4">
        <v>42789.530856481477</v>
      </c>
      <c r="D1726" s="3" t="s">
        <v>31816</v>
      </c>
      <c r="E1726" s="3" t="s">
        <v>31815</v>
      </c>
      <c r="N1726" s="3" t="s">
        <v>2967</v>
      </c>
      <c r="AI1726" s="3" t="s">
        <v>29</v>
      </c>
      <c r="AJ1726" s="3" t="s">
        <v>28</v>
      </c>
      <c r="AM1726" s="3" t="s">
        <v>62</v>
      </c>
      <c r="AZ1726" s="3" t="s">
        <v>2327</v>
      </c>
      <c r="BA1726" s="3" t="s">
        <v>5781</v>
      </c>
      <c r="BB1726" s="3" t="s">
        <v>5782</v>
      </c>
      <c r="BD1726" s="3" t="s">
        <v>30</v>
      </c>
      <c r="BG1726" s="3"/>
    </row>
    <row r="1727" spans="1:59" ht="15" x14ac:dyDescent="0.2">
      <c r="A1727" s="3" t="s">
        <v>6969</v>
      </c>
      <c r="B1727" s="3" t="s">
        <v>31812</v>
      </c>
      <c r="C1727" s="4">
        <v>42789.512962962966</v>
      </c>
      <c r="D1727" s="3" t="s">
        <v>7639</v>
      </c>
      <c r="E1727" s="3" t="s">
        <v>31813</v>
      </c>
      <c r="M1727" s="3" t="s">
        <v>9173</v>
      </c>
      <c r="N1727" s="3" t="s">
        <v>9172</v>
      </c>
      <c r="O1727" s="3" t="s">
        <v>25</v>
      </c>
      <c r="AI1727" s="3" t="s">
        <v>29</v>
      </c>
      <c r="AJ1727" s="3" t="s">
        <v>28</v>
      </c>
      <c r="AM1727" s="3" t="s">
        <v>24</v>
      </c>
      <c r="AZ1727" s="3" t="s">
        <v>3558</v>
      </c>
      <c r="BA1727" s="3" t="s">
        <v>3559</v>
      </c>
      <c r="BB1727" s="3" t="s">
        <v>3560</v>
      </c>
      <c r="BD1727" s="3" t="s">
        <v>30</v>
      </c>
      <c r="BG1727" s="3"/>
    </row>
    <row r="1728" spans="1:59" ht="15" x14ac:dyDescent="0.2">
      <c r="A1728" s="3" t="s">
        <v>31810</v>
      </c>
      <c r="B1728" s="3" t="s">
        <v>31808</v>
      </c>
      <c r="C1728" s="4">
        <v>42789.512812499997</v>
      </c>
      <c r="D1728" s="3" t="s">
        <v>7639</v>
      </c>
      <c r="E1728" s="3" t="s">
        <v>31810</v>
      </c>
      <c r="L1728" s="3" t="s">
        <v>31811</v>
      </c>
      <c r="AZ1728" s="3" t="s">
        <v>31809</v>
      </c>
      <c r="BA1728" s="3" t="s">
        <v>2593</v>
      </c>
      <c r="BD1728" s="3" t="s">
        <v>7641</v>
      </c>
      <c r="BG1728" s="3"/>
    </row>
    <row r="1729" spans="1:59" ht="15" x14ac:dyDescent="0.2">
      <c r="A1729" s="3" t="s">
        <v>6754</v>
      </c>
      <c r="B1729" s="3" t="s">
        <v>31803</v>
      </c>
      <c r="C1729" s="4">
        <v>42788.853668981479</v>
      </c>
      <c r="D1729" s="3" t="s">
        <v>7639</v>
      </c>
      <c r="E1729" s="3" t="s">
        <v>31807</v>
      </c>
      <c r="N1729" s="3" t="s">
        <v>177</v>
      </c>
      <c r="U1729" s="3" t="s">
        <v>31806</v>
      </c>
      <c r="W1729" s="3" t="s">
        <v>31805</v>
      </c>
      <c r="AH1729" s="3" t="s">
        <v>31804</v>
      </c>
      <c r="AI1729" s="3" t="s">
        <v>29</v>
      </c>
      <c r="AJ1729" s="3" t="s">
        <v>28</v>
      </c>
      <c r="AM1729" s="3" t="s">
        <v>62</v>
      </c>
      <c r="AZ1729" s="3" t="s">
        <v>2133</v>
      </c>
      <c r="BA1729" s="3" t="s">
        <v>2577</v>
      </c>
      <c r="BB1729" s="3" t="s">
        <v>351</v>
      </c>
      <c r="BD1729" s="3" t="s">
        <v>30</v>
      </c>
      <c r="BG1729" s="3"/>
    </row>
    <row r="1730" spans="1:59" ht="15" x14ac:dyDescent="0.2">
      <c r="A1730" s="3" t="s">
        <v>6944</v>
      </c>
      <c r="B1730" s="3" t="s">
        <v>31801</v>
      </c>
      <c r="C1730" s="4">
        <v>42788.853460648148</v>
      </c>
      <c r="D1730" s="3" t="s">
        <v>7639</v>
      </c>
      <c r="E1730" s="3" t="s">
        <v>31802</v>
      </c>
      <c r="M1730" s="3" t="s">
        <v>39037</v>
      </c>
      <c r="N1730" s="3" t="s">
        <v>9668</v>
      </c>
      <c r="O1730" s="3" t="s">
        <v>25</v>
      </c>
      <c r="AI1730" s="3" t="s">
        <v>29</v>
      </c>
      <c r="AJ1730" s="3" t="s">
        <v>28</v>
      </c>
      <c r="AM1730" s="3" t="s">
        <v>24</v>
      </c>
      <c r="AZ1730" s="3" t="s">
        <v>3443</v>
      </c>
      <c r="BA1730" s="3" t="s">
        <v>3444</v>
      </c>
      <c r="BB1730" s="3" t="s">
        <v>2887</v>
      </c>
      <c r="BD1730" s="3" t="s">
        <v>30</v>
      </c>
      <c r="BG1730" s="3"/>
    </row>
    <row r="1731" spans="1:59" ht="15" x14ac:dyDescent="0.2">
      <c r="A1731" s="3" t="s">
        <v>31799</v>
      </c>
      <c r="B1731" s="3" t="s">
        <v>31796</v>
      </c>
      <c r="C1731" s="4">
        <v>42788.849537037036</v>
      </c>
      <c r="D1731" s="3" t="s">
        <v>7639</v>
      </c>
      <c r="E1731" s="3" t="s">
        <v>31799</v>
      </c>
      <c r="L1731" s="3" t="s">
        <v>31800</v>
      </c>
      <c r="AZ1731" s="3" t="s">
        <v>31798</v>
      </c>
      <c r="BA1731" s="3" t="s">
        <v>31797</v>
      </c>
      <c r="BD1731" s="3" t="s">
        <v>7641</v>
      </c>
      <c r="BG1731" s="3"/>
    </row>
    <row r="1732" spans="1:59" ht="15" x14ac:dyDescent="0.2">
      <c r="A1732" s="3" t="s">
        <v>7493</v>
      </c>
      <c r="B1732" s="3" t="s">
        <v>31794</v>
      </c>
      <c r="C1732" s="4">
        <v>42788.840451388889</v>
      </c>
      <c r="D1732" s="3" t="s">
        <v>7639</v>
      </c>
      <c r="E1732" s="3" t="s">
        <v>31795</v>
      </c>
      <c r="M1732" s="3" t="s">
        <v>7795</v>
      </c>
      <c r="N1732" s="3" t="s">
        <v>7794</v>
      </c>
      <c r="O1732" s="3" t="s">
        <v>25</v>
      </c>
      <c r="AI1732" s="3" t="s">
        <v>29</v>
      </c>
      <c r="AJ1732" s="3" t="s">
        <v>28</v>
      </c>
      <c r="AM1732" s="3" t="s">
        <v>24</v>
      </c>
      <c r="AZ1732" s="3" t="s">
        <v>5771</v>
      </c>
      <c r="BA1732" s="3" t="s">
        <v>5772</v>
      </c>
      <c r="BB1732" s="3" t="s">
        <v>4452</v>
      </c>
      <c r="BD1732" s="3" t="s">
        <v>30</v>
      </c>
      <c r="BG1732" s="3"/>
    </row>
    <row r="1733" spans="1:59" ht="15" x14ac:dyDescent="0.2">
      <c r="A1733" s="3" t="s">
        <v>7335</v>
      </c>
      <c r="B1733" s="3" t="s">
        <v>31792</v>
      </c>
      <c r="C1733" s="4">
        <v>42788.840266203697</v>
      </c>
      <c r="D1733" s="3" t="s">
        <v>7639</v>
      </c>
      <c r="E1733" s="3" t="s">
        <v>31793</v>
      </c>
      <c r="N1733" s="3" t="s">
        <v>222</v>
      </c>
      <c r="AI1733" s="3" t="s">
        <v>29</v>
      </c>
      <c r="AJ1733" s="3" t="s">
        <v>28</v>
      </c>
      <c r="AM1733" s="3" t="s">
        <v>62</v>
      </c>
      <c r="AZ1733" s="3" t="s">
        <v>5111</v>
      </c>
      <c r="BA1733" s="3" t="s">
        <v>5112</v>
      </c>
      <c r="BB1733" s="3" t="s">
        <v>5113</v>
      </c>
      <c r="BD1733" s="3" t="s">
        <v>30</v>
      </c>
      <c r="BG1733" s="3"/>
    </row>
    <row r="1734" spans="1:59" ht="15" x14ac:dyDescent="0.2">
      <c r="A1734" s="3" t="s">
        <v>7167</v>
      </c>
      <c r="B1734" s="3" t="s">
        <v>31790</v>
      </c>
      <c r="C1734" s="4">
        <v>42788.84002314815</v>
      </c>
      <c r="D1734" s="3" t="s">
        <v>7639</v>
      </c>
      <c r="E1734" s="3" t="s">
        <v>31791</v>
      </c>
      <c r="M1734" s="3" t="s">
        <v>11292</v>
      </c>
      <c r="N1734" s="3" t="s">
        <v>11288</v>
      </c>
      <c r="O1734" s="3" t="s">
        <v>25</v>
      </c>
      <c r="AI1734" s="3" t="s">
        <v>29</v>
      </c>
      <c r="AJ1734" s="3" t="s">
        <v>28</v>
      </c>
      <c r="AM1734" s="3" t="s">
        <v>24</v>
      </c>
      <c r="AZ1734" s="3" t="s">
        <v>4404</v>
      </c>
      <c r="BA1734" s="3" t="s">
        <v>4405</v>
      </c>
      <c r="BB1734" s="3" t="s">
        <v>1952</v>
      </c>
      <c r="BD1734" s="3" t="s">
        <v>30</v>
      </c>
      <c r="BG1734" s="3"/>
    </row>
    <row r="1735" spans="1:59" ht="15" x14ac:dyDescent="0.2">
      <c r="A1735" s="3" t="s">
        <v>6499</v>
      </c>
      <c r="B1735" s="3" t="s">
        <v>31787</v>
      </c>
      <c r="C1735" s="4">
        <v>42788.839791666673</v>
      </c>
      <c r="D1735" s="3" t="s">
        <v>7639</v>
      </c>
      <c r="E1735" s="3" t="s">
        <v>31789</v>
      </c>
      <c r="N1735" s="3" t="s">
        <v>530</v>
      </c>
      <c r="W1735" s="3" t="s">
        <v>31788</v>
      </c>
      <c r="AH1735" s="3" t="s">
        <v>26059</v>
      </c>
      <c r="AI1735" s="3" t="s">
        <v>29</v>
      </c>
      <c r="AJ1735" s="3" t="s">
        <v>28</v>
      </c>
      <c r="AM1735" s="3" t="s">
        <v>62</v>
      </c>
      <c r="AZ1735" s="3" t="s">
        <v>1354</v>
      </c>
      <c r="BA1735" s="3" t="s">
        <v>1355</v>
      </c>
      <c r="BB1735" s="3" t="s">
        <v>107</v>
      </c>
      <c r="BD1735" s="3" t="s">
        <v>30</v>
      </c>
      <c r="BG1735" s="3"/>
    </row>
    <row r="1736" spans="1:59" ht="15" x14ac:dyDescent="0.2">
      <c r="A1736" s="3" t="s">
        <v>31786</v>
      </c>
      <c r="B1736" s="3" t="s">
        <v>31783</v>
      </c>
      <c r="C1736" s="4">
        <v>42788.83965277778</v>
      </c>
      <c r="D1736" s="3" t="s">
        <v>7639</v>
      </c>
      <c r="E1736" s="3" t="s">
        <v>31786</v>
      </c>
      <c r="L1736" s="3" t="s">
        <v>10041</v>
      </c>
      <c r="AZ1736" s="3" t="s">
        <v>31785</v>
      </c>
      <c r="BA1736" s="3" t="s">
        <v>31784</v>
      </c>
      <c r="BD1736" s="3" t="s">
        <v>7641</v>
      </c>
      <c r="BG1736" s="3"/>
    </row>
    <row r="1737" spans="1:59" ht="15" x14ac:dyDescent="0.2">
      <c r="A1737" s="3" t="s">
        <v>6481</v>
      </c>
      <c r="B1737" s="3" t="s">
        <v>31781</v>
      </c>
      <c r="C1737" s="4">
        <v>42788.839444444442</v>
      </c>
      <c r="D1737" s="3" t="s">
        <v>7639</v>
      </c>
      <c r="E1737" s="3" t="s">
        <v>31782</v>
      </c>
      <c r="M1737" s="3" t="s">
        <v>39037</v>
      </c>
      <c r="N1737" s="3" t="s">
        <v>9668</v>
      </c>
      <c r="O1737" s="3" t="s">
        <v>25</v>
      </c>
      <c r="AI1737" s="3" t="s">
        <v>29</v>
      </c>
      <c r="AJ1737" s="3" t="s">
        <v>28</v>
      </c>
      <c r="AM1737" s="3" t="s">
        <v>24</v>
      </c>
      <c r="AZ1737" s="3" t="s">
        <v>1262</v>
      </c>
      <c r="BA1737" s="3" t="s">
        <v>1263</v>
      </c>
      <c r="BB1737" s="3" t="s">
        <v>903</v>
      </c>
      <c r="BD1737" s="3" t="s">
        <v>30</v>
      </c>
      <c r="BG1737" s="3"/>
    </row>
    <row r="1738" spans="1:59" ht="15" x14ac:dyDescent="0.2">
      <c r="A1738" s="3" t="s">
        <v>6821</v>
      </c>
      <c r="B1738" s="3" t="s">
        <v>31779</v>
      </c>
      <c r="C1738" s="4">
        <v>42788.839247685188</v>
      </c>
      <c r="D1738" s="3" t="s">
        <v>7639</v>
      </c>
      <c r="E1738" s="3" t="s">
        <v>31780</v>
      </c>
      <c r="N1738" s="3" t="s">
        <v>627</v>
      </c>
      <c r="AI1738" s="3" t="s">
        <v>29</v>
      </c>
      <c r="AJ1738" s="3" t="s">
        <v>28</v>
      </c>
      <c r="AM1738" s="3" t="s">
        <v>62</v>
      </c>
      <c r="AZ1738" s="3" t="s">
        <v>2899</v>
      </c>
      <c r="BA1738" s="3" t="s">
        <v>2900</v>
      </c>
      <c r="BB1738" s="3" t="s">
        <v>2901</v>
      </c>
      <c r="BD1738" s="3" t="s">
        <v>30</v>
      </c>
      <c r="BG1738" s="3"/>
    </row>
    <row r="1739" spans="1:59" ht="15" x14ac:dyDescent="0.2">
      <c r="A1739" s="3" t="s">
        <v>6407</v>
      </c>
      <c r="B1739" s="3" t="s">
        <v>31777</v>
      </c>
      <c r="C1739" s="4">
        <v>42788.839050925933</v>
      </c>
      <c r="D1739" s="3" t="s">
        <v>7639</v>
      </c>
      <c r="E1739" s="3" t="s">
        <v>31778</v>
      </c>
      <c r="M1739" s="3" t="s">
        <v>18792</v>
      </c>
      <c r="N1739" s="3" t="s">
        <v>18791</v>
      </c>
      <c r="O1739" s="3" t="s">
        <v>185</v>
      </c>
      <c r="AI1739" s="3" t="s">
        <v>29</v>
      </c>
      <c r="AJ1739" s="3" t="s">
        <v>28</v>
      </c>
      <c r="AM1739" s="3" t="s">
        <v>24</v>
      </c>
      <c r="AZ1739" s="3" t="s">
        <v>820</v>
      </c>
      <c r="BA1739" s="3" t="s">
        <v>821</v>
      </c>
      <c r="BB1739" s="3" t="s">
        <v>429</v>
      </c>
      <c r="BD1739" s="3" t="s">
        <v>30</v>
      </c>
      <c r="BG1739" s="3"/>
    </row>
    <row r="1740" spans="1:59" ht="15" x14ac:dyDescent="0.2">
      <c r="A1740" s="3" t="s">
        <v>6338</v>
      </c>
      <c r="B1740" s="3" t="s">
        <v>31773</v>
      </c>
      <c r="C1740" s="4">
        <v>42788.838865740741</v>
      </c>
      <c r="D1740" s="3" t="s">
        <v>7639</v>
      </c>
      <c r="E1740" s="3" t="s">
        <v>31776</v>
      </c>
      <c r="N1740" s="3" t="s">
        <v>177</v>
      </c>
      <c r="U1740" s="3" t="s">
        <v>31775</v>
      </c>
      <c r="W1740" s="3" t="s">
        <v>31774</v>
      </c>
      <c r="AH1740" s="3" t="s">
        <v>21480</v>
      </c>
      <c r="AI1740" s="3" t="s">
        <v>29</v>
      </c>
      <c r="AJ1740" s="3" t="s">
        <v>28</v>
      </c>
      <c r="AM1740" s="3" t="s">
        <v>62</v>
      </c>
      <c r="AZ1740" s="3" t="s">
        <v>349</v>
      </c>
      <c r="BA1740" s="3" t="s">
        <v>350</v>
      </c>
      <c r="BB1740" s="3" t="s">
        <v>351</v>
      </c>
      <c r="BD1740" s="3" t="s">
        <v>30</v>
      </c>
      <c r="BG1740" s="3"/>
    </row>
    <row r="1741" spans="1:59" ht="15" x14ac:dyDescent="0.2">
      <c r="A1741" s="3" t="s">
        <v>31771</v>
      </c>
      <c r="B1741" s="3" t="s">
        <v>31768</v>
      </c>
      <c r="C1741" s="4">
        <v>42788.83865740741</v>
      </c>
      <c r="D1741" s="3" t="s">
        <v>7639</v>
      </c>
      <c r="E1741" s="3" t="s">
        <v>31771</v>
      </c>
      <c r="L1741" s="3" t="s">
        <v>31772</v>
      </c>
      <c r="AZ1741" s="3" t="s">
        <v>31770</v>
      </c>
      <c r="BA1741" s="3" t="s">
        <v>31769</v>
      </c>
      <c r="BD1741" s="3" t="s">
        <v>7641</v>
      </c>
      <c r="BG1741" s="3"/>
    </row>
    <row r="1742" spans="1:59" ht="15" x14ac:dyDescent="0.2">
      <c r="A1742" s="3" t="s">
        <v>6548</v>
      </c>
      <c r="B1742" s="3" t="s">
        <v>31766</v>
      </c>
      <c r="C1742" s="4">
        <v>42788.818449074082</v>
      </c>
      <c r="D1742" s="3" t="s">
        <v>7639</v>
      </c>
      <c r="E1742" s="3" t="s">
        <v>31767</v>
      </c>
      <c r="M1742" s="3" t="s">
        <v>9245</v>
      </c>
      <c r="N1742" s="3" t="s">
        <v>9239</v>
      </c>
      <c r="O1742" s="3" t="s">
        <v>25</v>
      </c>
      <c r="AI1742" s="3" t="s">
        <v>29</v>
      </c>
      <c r="AJ1742" s="3" t="s">
        <v>28</v>
      </c>
      <c r="AM1742" s="3" t="s">
        <v>24</v>
      </c>
      <c r="AZ1742" s="3" t="s">
        <v>1606</v>
      </c>
      <c r="BA1742" s="3" t="s">
        <v>1607</v>
      </c>
      <c r="BB1742" s="3" t="s">
        <v>616</v>
      </c>
      <c r="BD1742" s="3" t="s">
        <v>30</v>
      </c>
      <c r="BG1742" s="3"/>
    </row>
    <row r="1743" spans="1:59" ht="15" x14ac:dyDescent="0.2">
      <c r="A1743" s="3" t="s">
        <v>31764</v>
      </c>
      <c r="B1743" s="3" t="s">
        <v>31762</v>
      </c>
      <c r="C1743" s="4">
        <v>42788.81826388889</v>
      </c>
      <c r="D1743" s="3" t="s">
        <v>7639</v>
      </c>
      <c r="E1743" s="3" t="s">
        <v>31765</v>
      </c>
      <c r="N1743" s="3" t="s">
        <v>530</v>
      </c>
      <c r="AI1743" s="3" t="s">
        <v>29</v>
      </c>
      <c r="AJ1743" s="3" t="s">
        <v>28</v>
      </c>
      <c r="AM1743" s="3" t="s">
        <v>62</v>
      </c>
      <c r="AZ1743" s="3" t="s">
        <v>31763</v>
      </c>
      <c r="BA1743" s="3" t="s">
        <v>1719</v>
      </c>
      <c r="BB1743" s="3" t="s">
        <v>351</v>
      </c>
      <c r="BD1743" s="3" t="s">
        <v>30</v>
      </c>
      <c r="BG1743" s="3"/>
    </row>
    <row r="1744" spans="1:59" ht="15" x14ac:dyDescent="0.2">
      <c r="A1744" s="3" t="s">
        <v>31758</v>
      </c>
      <c r="B1744" s="3" t="s">
        <v>31756</v>
      </c>
      <c r="C1744" s="4">
        <v>42781.498483796298</v>
      </c>
      <c r="D1744" s="3" t="s">
        <v>7639</v>
      </c>
      <c r="E1744" s="3" t="s">
        <v>31758</v>
      </c>
      <c r="F1744" s="3" t="s">
        <v>31761</v>
      </c>
      <c r="L1744" s="3" t="s">
        <v>31760</v>
      </c>
      <c r="AE1744" s="3" t="s">
        <v>7671</v>
      </c>
      <c r="AF1744" s="3" t="s">
        <v>8010</v>
      </c>
      <c r="AH1744" s="3" t="s">
        <v>31759</v>
      </c>
      <c r="AZ1744" s="3" t="s">
        <v>22519</v>
      </c>
      <c r="BA1744" s="3" t="s">
        <v>31757</v>
      </c>
      <c r="BD1744" s="3" t="s">
        <v>7641</v>
      </c>
      <c r="BG1744" s="3"/>
    </row>
    <row r="1745" spans="1:59" ht="15" x14ac:dyDescent="0.2">
      <c r="A1745" s="3" t="s">
        <v>31741</v>
      </c>
      <c r="B1745" s="3" t="s">
        <v>31738</v>
      </c>
      <c r="C1745" s="4">
        <v>42775.45511574074</v>
      </c>
      <c r="D1745" s="3" t="s">
        <v>7639</v>
      </c>
      <c r="E1745" s="3" t="s">
        <v>26661</v>
      </c>
      <c r="F1745" s="3" t="s">
        <v>31755</v>
      </c>
      <c r="G1745" s="3" t="s">
        <v>31754</v>
      </c>
      <c r="H1745" s="3" t="s">
        <v>8443</v>
      </c>
      <c r="I1745" s="3" t="s">
        <v>10319</v>
      </c>
      <c r="J1745" s="3" t="s">
        <v>9241</v>
      </c>
      <c r="L1745" s="3" t="s">
        <v>31753</v>
      </c>
      <c r="N1745" s="3" t="s">
        <v>26660</v>
      </c>
      <c r="P1745" s="3" t="s">
        <v>31752</v>
      </c>
      <c r="Q1745" s="3" t="s">
        <v>10315</v>
      </c>
      <c r="T1745" s="3" t="s">
        <v>31751</v>
      </c>
      <c r="U1745" s="3" t="s">
        <v>31750</v>
      </c>
      <c r="W1745" s="3" t="s">
        <v>31749</v>
      </c>
      <c r="X1745" s="3" t="s">
        <v>31748</v>
      </c>
      <c r="Z1745" s="3" t="s">
        <v>31747</v>
      </c>
      <c r="AA1745" s="3" t="s">
        <v>31746</v>
      </c>
      <c r="AB1745" s="3" t="s">
        <v>31745</v>
      </c>
      <c r="AC1745" s="3" t="s">
        <v>31744</v>
      </c>
      <c r="AE1745" s="3" t="s">
        <v>7671</v>
      </c>
      <c r="AF1745" s="3" t="s">
        <v>7756</v>
      </c>
      <c r="AG1745" s="3" t="s">
        <v>8009</v>
      </c>
      <c r="AH1745" s="3" t="s">
        <v>31743</v>
      </c>
      <c r="AI1745" s="3" t="s">
        <v>8007</v>
      </c>
      <c r="AJ1745" s="3" t="s">
        <v>7697</v>
      </c>
      <c r="AK1745" s="3" t="s">
        <v>11088</v>
      </c>
      <c r="AQ1745" s="3" t="s">
        <v>31742</v>
      </c>
      <c r="AZ1745" s="3" t="s">
        <v>3263</v>
      </c>
      <c r="BA1745" s="3" t="s">
        <v>31740</v>
      </c>
      <c r="BB1745" s="3" t="s">
        <v>9611</v>
      </c>
      <c r="BD1745" s="3" t="s">
        <v>30</v>
      </c>
      <c r="BE1745" s="3">
        <v>133</v>
      </c>
      <c r="BF1745" s="3" t="s">
        <v>31739</v>
      </c>
      <c r="BG1745" s="3"/>
    </row>
    <row r="1746" spans="1:59" ht="15" x14ac:dyDescent="0.2">
      <c r="A1746" s="3" t="s">
        <v>31720</v>
      </c>
      <c r="B1746" s="3" t="s">
        <v>31717</v>
      </c>
      <c r="C1746" s="4">
        <v>42773.795023148137</v>
      </c>
      <c r="D1746" s="3" t="s">
        <v>7639</v>
      </c>
      <c r="E1746" s="3" t="s">
        <v>27057</v>
      </c>
      <c r="F1746" s="3" t="s">
        <v>31737</v>
      </c>
      <c r="G1746" s="3" t="s">
        <v>31736</v>
      </c>
      <c r="H1746" s="3" t="s">
        <v>8057</v>
      </c>
      <c r="I1746" s="3" t="s">
        <v>9242</v>
      </c>
      <c r="J1746" s="3" t="s">
        <v>9241</v>
      </c>
      <c r="L1746" s="3" t="s">
        <v>31735</v>
      </c>
      <c r="N1746" s="3" t="s">
        <v>27056</v>
      </c>
      <c r="P1746" s="3" t="s">
        <v>31734</v>
      </c>
      <c r="Q1746" s="3" t="s">
        <v>8019</v>
      </c>
      <c r="R1746" s="3" t="s">
        <v>8400</v>
      </c>
      <c r="S1746" s="3" t="s">
        <v>31733</v>
      </c>
      <c r="T1746" s="3" t="s">
        <v>31732</v>
      </c>
      <c r="U1746" s="3" t="s">
        <v>31731</v>
      </c>
      <c r="W1746" s="3" t="s">
        <v>31730</v>
      </c>
      <c r="X1746" s="3" t="s">
        <v>31729</v>
      </c>
      <c r="Y1746" s="3" t="s">
        <v>31728</v>
      </c>
      <c r="Z1746" s="3" t="s">
        <v>31727</v>
      </c>
      <c r="AA1746" s="3" t="s">
        <v>31726</v>
      </c>
      <c r="AB1746" s="3" t="s">
        <v>31725</v>
      </c>
      <c r="AC1746" s="3" t="s">
        <v>31724</v>
      </c>
      <c r="AD1746" s="3" t="s">
        <v>31723</v>
      </c>
      <c r="AE1746" s="3" t="s">
        <v>7678</v>
      </c>
      <c r="AF1746" s="3" t="s">
        <v>7756</v>
      </c>
      <c r="AG1746" s="3" t="s">
        <v>8009</v>
      </c>
      <c r="AH1746" s="3" t="s">
        <v>31722</v>
      </c>
      <c r="AI1746" s="3" t="s">
        <v>8007</v>
      </c>
      <c r="AJ1746" s="3" t="s">
        <v>7697</v>
      </c>
      <c r="AK1746" s="3" t="s">
        <v>11088</v>
      </c>
      <c r="AQ1746" s="3" t="s">
        <v>31721</v>
      </c>
      <c r="AZ1746" s="3" t="s">
        <v>24163</v>
      </c>
      <c r="BA1746" s="3" t="s">
        <v>31719</v>
      </c>
      <c r="BB1746" s="3" t="s">
        <v>9611</v>
      </c>
      <c r="BD1746" s="3" t="s">
        <v>30</v>
      </c>
      <c r="BE1746" s="3">
        <v>23</v>
      </c>
      <c r="BF1746" s="3" t="s">
        <v>31718</v>
      </c>
      <c r="BG1746" s="3"/>
    </row>
    <row r="1747" spans="1:59" ht="15" x14ac:dyDescent="0.2">
      <c r="A1747" s="3" t="s">
        <v>31699</v>
      </c>
      <c r="B1747" s="3" t="s">
        <v>31697</v>
      </c>
      <c r="C1747" s="4">
        <v>42773.794907407413</v>
      </c>
      <c r="D1747" s="3" t="s">
        <v>7639</v>
      </c>
      <c r="E1747" s="3" t="s">
        <v>31716</v>
      </c>
      <c r="F1747" s="3" t="s">
        <v>31715</v>
      </c>
      <c r="G1747" s="3" t="s">
        <v>31714</v>
      </c>
      <c r="H1747" s="3" t="s">
        <v>8057</v>
      </c>
      <c r="I1747" s="3" t="s">
        <v>9242</v>
      </c>
      <c r="J1747" s="3" t="s">
        <v>9241</v>
      </c>
      <c r="L1747" s="3" t="s">
        <v>31713</v>
      </c>
      <c r="N1747" s="3" t="s">
        <v>31712</v>
      </c>
      <c r="P1747" s="3" t="s">
        <v>31711</v>
      </c>
      <c r="Q1747" s="3" t="s">
        <v>11675</v>
      </c>
      <c r="S1747" s="3" t="s">
        <v>31710</v>
      </c>
      <c r="T1747" s="3" t="s">
        <v>31709</v>
      </c>
      <c r="U1747" s="3" t="s">
        <v>31708</v>
      </c>
      <c r="W1747" s="3" t="s">
        <v>31707</v>
      </c>
      <c r="X1747" s="3" t="s">
        <v>31706</v>
      </c>
      <c r="Z1747" s="3" t="s">
        <v>31705</v>
      </c>
      <c r="AA1747" s="3" t="s">
        <v>31704</v>
      </c>
      <c r="AB1747" s="3" t="s">
        <v>31703</v>
      </c>
      <c r="AC1747" s="3" t="s">
        <v>31702</v>
      </c>
      <c r="AE1747" s="3" t="s">
        <v>7678</v>
      </c>
      <c r="AF1747" s="3" t="s">
        <v>7756</v>
      </c>
      <c r="AG1747" s="3" t="s">
        <v>8009</v>
      </c>
      <c r="AH1747" s="3" t="s">
        <v>31701</v>
      </c>
      <c r="AI1747" s="3" t="s">
        <v>8007</v>
      </c>
      <c r="AJ1747" s="3" t="s">
        <v>7697</v>
      </c>
      <c r="AK1747" s="3" t="s">
        <v>11088</v>
      </c>
      <c r="AQ1747" s="3" t="s">
        <v>31700</v>
      </c>
      <c r="AZ1747" s="3" t="s">
        <v>9854</v>
      </c>
      <c r="BA1747" s="3" t="s">
        <v>23564</v>
      </c>
      <c r="BB1747" s="3" t="s">
        <v>9611</v>
      </c>
      <c r="BD1747" s="3" t="s">
        <v>30</v>
      </c>
      <c r="BE1747" s="3">
        <v>143</v>
      </c>
      <c r="BF1747" s="3" t="s">
        <v>31698</v>
      </c>
      <c r="BG1747" s="3"/>
    </row>
    <row r="1748" spans="1:59" ht="15" x14ac:dyDescent="0.2">
      <c r="A1748" s="3" t="s">
        <v>31680</v>
      </c>
      <c r="B1748" s="3" t="s">
        <v>31678</v>
      </c>
      <c r="C1748" s="4">
        <v>42773.794178240743</v>
      </c>
      <c r="D1748" s="3" t="s">
        <v>7639</v>
      </c>
      <c r="E1748" s="3" t="s">
        <v>24363</v>
      </c>
      <c r="F1748" s="3" t="s">
        <v>31696</v>
      </c>
      <c r="G1748" s="3" t="s">
        <v>31695</v>
      </c>
      <c r="H1748" s="3" t="s">
        <v>8443</v>
      </c>
      <c r="I1748" s="3" t="s">
        <v>10319</v>
      </c>
      <c r="J1748" s="3" t="s">
        <v>9241</v>
      </c>
      <c r="L1748" s="3" t="s">
        <v>31694</v>
      </c>
      <c r="N1748" s="3" t="s">
        <v>24362</v>
      </c>
      <c r="P1748" s="3" t="s">
        <v>31693</v>
      </c>
      <c r="Q1748" s="3" t="s">
        <v>11763</v>
      </c>
      <c r="S1748" s="3" t="s">
        <v>31692</v>
      </c>
      <c r="T1748" s="3" t="s">
        <v>31691</v>
      </c>
      <c r="U1748" s="3" t="s">
        <v>31690</v>
      </c>
      <c r="W1748" s="3" t="s">
        <v>31689</v>
      </c>
      <c r="X1748" s="3" t="s">
        <v>31688</v>
      </c>
      <c r="Y1748" s="3" t="s">
        <v>31687</v>
      </c>
      <c r="Z1748" s="3" t="s">
        <v>31686</v>
      </c>
      <c r="AB1748" s="3" t="s">
        <v>31685</v>
      </c>
      <c r="AC1748" s="3" t="s">
        <v>31684</v>
      </c>
      <c r="AD1748" s="3" t="s">
        <v>31683</v>
      </c>
      <c r="AE1748" s="3" t="s">
        <v>7671</v>
      </c>
      <c r="AF1748" s="3" t="s">
        <v>7756</v>
      </c>
      <c r="AG1748" s="3" t="s">
        <v>8009</v>
      </c>
      <c r="AH1748" s="3" t="s">
        <v>31682</v>
      </c>
      <c r="AI1748" s="3" t="s">
        <v>8007</v>
      </c>
      <c r="AJ1748" s="3" t="s">
        <v>7697</v>
      </c>
      <c r="AK1748" s="3" t="s">
        <v>11088</v>
      </c>
      <c r="AQ1748" s="3" t="s">
        <v>31681</v>
      </c>
      <c r="AZ1748" s="3" t="s">
        <v>2924</v>
      </c>
      <c r="BA1748" s="3" t="s">
        <v>4220</v>
      </c>
      <c r="BB1748" s="3" t="s">
        <v>9611</v>
      </c>
      <c r="BD1748" s="3" t="s">
        <v>30</v>
      </c>
      <c r="BE1748" s="3">
        <v>101</v>
      </c>
      <c r="BF1748" s="3" t="s">
        <v>31679</v>
      </c>
      <c r="BG1748" s="3"/>
    </row>
    <row r="1749" spans="1:59" ht="15" x14ac:dyDescent="0.2">
      <c r="A1749" s="3" t="s">
        <v>31665</v>
      </c>
      <c r="B1749" s="3" t="s">
        <v>31663</v>
      </c>
      <c r="C1749" s="4">
        <v>42773.793634259258</v>
      </c>
      <c r="D1749" s="3" t="s">
        <v>7639</v>
      </c>
      <c r="E1749" s="3" t="s">
        <v>26504</v>
      </c>
      <c r="F1749" s="3" t="s">
        <v>31677</v>
      </c>
      <c r="G1749" s="3" t="s">
        <v>31676</v>
      </c>
      <c r="H1749" s="3" t="s">
        <v>8443</v>
      </c>
      <c r="I1749" s="3" t="s">
        <v>10319</v>
      </c>
      <c r="J1749" s="3" t="s">
        <v>9241</v>
      </c>
      <c r="L1749" s="3" t="s">
        <v>31675</v>
      </c>
      <c r="N1749" s="3" t="s">
        <v>26503</v>
      </c>
      <c r="P1749" s="3" t="s">
        <v>31674</v>
      </c>
      <c r="Q1749" s="3" t="s">
        <v>9627</v>
      </c>
      <c r="S1749" s="3" t="s">
        <v>31673</v>
      </c>
      <c r="T1749" s="3" t="s">
        <v>31672</v>
      </c>
      <c r="U1749" s="3" t="s">
        <v>31671</v>
      </c>
      <c r="W1749" s="3" t="s">
        <v>31670</v>
      </c>
      <c r="X1749" s="3" t="s">
        <v>31669</v>
      </c>
      <c r="AB1749" s="3" t="s">
        <v>31668</v>
      </c>
      <c r="AC1749" s="3" t="s">
        <v>31667</v>
      </c>
      <c r="AE1749" s="3" t="s">
        <v>7671</v>
      </c>
      <c r="AF1749" s="3" t="s">
        <v>7756</v>
      </c>
      <c r="AI1749" s="3" t="s">
        <v>8007</v>
      </c>
      <c r="AJ1749" s="3" t="s">
        <v>7697</v>
      </c>
      <c r="AK1749" s="3" t="s">
        <v>11088</v>
      </c>
      <c r="AQ1749" s="3" t="s">
        <v>31666</v>
      </c>
      <c r="AZ1749" s="3" t="s">
        <v>9331</v>
      </c>
      <c r="BA1749" s="3" t="s">
        <v>1100</v>
      </c>
      <c r="BB1749" s="3" t="s">
        <v>9611</v>
      </c>
      <c r="BD1749" s="3" t="s">
        <v>30</v>
      </c>
      <c r="BE1749" s="3">
        <v>94</v>
      </c>
      <c r="BF1749" s="3" t="s">
        <v>31664</v>
      </c>
      <c r="BG1749" s="3"/>
    </row>
    <row r="1750" spans="1:59" ht="15" x14ac:dyDescent="0.2">
      <c r="A1750" s="3" t="s">
        <v>31649</v>
      </c>
      <c r="B1750" s="3" t="s">
        <v>31647</v>
      </c>
      <c r="C1750" s="4">
        <v>42773.793449074074</v>
      </c>
      <c r="D1750" s="3" t="s">
        <v>7639</v>
      </c>
      <c r="E1750" s="3" t="s">
        <v>13893</v>
      </c>
      <c r="F1750" s="3" t="s">
        <v>31662</v>
      </c>
      <c r="G1750" s="3" t="s">
        <v>31661</v>
      </c>
      <c r="H1750" s="3" t="s">
        <v>8443</v>
      </c>
      <c r="I1750" s="3" t="s">
        <v>10319</v>
      </c>
      <c r="J1750" s="3" t="s">
        <v>9241</v>
      </c>
      <c r="L1750" s="3" t="s">
        <v>31660</v>
      </c>
      <c r="N1750" s="3" t="s">
        <v>13892</v>
      </c>
      <c r="P1750" s="3" t="s">
        <v>31659</v>
      </c>
      <c r="Q1750" s="3" t="s">
        <v>10859</v>
      </c>
      <c r="S1750" s="3" t="s">
        <v>31658</v>
      </c>
      <c r="T1750" s="3" t="s">
        <v>31657</v>
      </c>
      <c r="U1750" s="3" t="s">
        <v>31656</v>
      </c>
      <c r="W1750" s="3" t="s">
        <v>31655</v>
      </c>
      <c r="X1750" s="3" t="s">
        <v>31654</v>
      </c>
      <c r="AB1750" s="3" t="s">
        <v>31653</v>
      </c>
      <c r="AC1750" s="3" t="s">
        <v>31652</v>
      </c>
      <c r="AE1750" s="3" t="s">
        <v>7678</v>
      </c>
      <c r="AF1750" s="3" t="s">
        <v>7756</v>
      </c>
      <c r="AG1750" s="3" t="s">
        <v>8009</v>
      </c>
      <c r="AH1750" s="3" t="s">
        <v>31651</v>
      </c>
      <c r="AI1750" s="3" t="s">
        <v>8007</v>
      </c>
      <c r="AJ1750" s="3" t="s">
        <v>7697</v>
      </c>
      <c r="AK1750" s="3" t="s">
        <v>11088</v>
      </c>
      <c r="AQ1750" s="3" t="s">
        <v>31650</v>
      </c>
      <c r="AZ1750" s="3" t="s">
        <v>29376</v>
      </c>
      <c r="BA1750" s="3" t="s">
        <v>6062</v>
      </c>
      <c r="BB1750" s="3" t="s">
        <v>9611</v>
      </c>
      <c r="BD1750" s="3" t="s">
        <v>30</v>
      </c>
      <c r="BE1750" s="3">
        <v>112</v>
      </c>
      <c r="BF1750" s="3" t="s">
        <v>31648</v>
      </c>
      <c r="BG1750" s="3"/>
    </row>
    <row r="1751" spans="1:59" ht="15" x14ac:dyDescent="0.2">
      <c r="A1751" s="3" t="s">
        <v>31634</v>
      </c>
      <c r="B1751" s="3" t="s">
        <v>31631</v>
      </c>
      <c r="C1751" s="4">
        <v>42773.79247685185</v>
      </c>
      <c r="D1751" s="3" t="s">
        <v>7639</v>
      </c>
      <c r="E1751" s="3" t="s">
        <v>18710</v>
      </c>
      <c r="F1751" s="3" t="s">
        <v>31646</v>
      </c>
      <c r="G1751" s="3" t="s">
        <v>31645</v>
      </c>
      <c r="H1751" s="3" t="s">
        <v>8443</v>
      </c>
      <c r="I1751" s="3" t="s">
        <v>10319</v>
      </c>
      <c r="J1751" s="3" t="s">
        <v>9241</v>
      </c>
      <c r="L1751" s="3" t="s">
        <v>31644</v>
      </c>
      <c r="N1751" s="3" t="s">
        <v>18709</v>
      </c>
      <c r="P1751" s="3" t="s">
        <v>31643</v>
      </c>
      <c r="Q1751" s="3" t="s">
        <v>11675</v>
      </c>
      <c r="T1751" s="3" t="s">
        <v>31642</v>
      </c>
      <c r="U1751" s="3" t="s">
        <v>31641</v>
      </c>
      <c r="W1751" s="3" t="s">
        <v>31640</v>
      </c>
      <c r="X1751" s="3" t="s">
        <v>31639</v>
      </c>
      <c r="AB1751" s="3" t="s">
        <v>31638</v>
      </c>
      <c r="AC1751" s="3" t="s">
        <v>31637</v>
      </c>
      <c r="AE1751" s="3" t="s">
        <v>7671</v>
      </c>
      <c r="AF1751" s="3" t="s">
        <v>7756</v>
      </c>
      <c r="AH1751" s="3" t="s">
        <v>31636</v>
      </c>
      <c r="AI1751" s="3" t="s">
        <v>8007</v>
      </c>
      <c r="AJ1751" s="3" t="s">
        <v>7697</v>
      </c>
      <c r="AK1751" s="3" t="s">
        <v>11088</v>
      </c>
      <c r="AQ1751" s="3" t="s">
        <v>31635</v>
      </c>
      <c r="AZ1751" s="3" t="s">
        <v>8263</v>
      </c>
      <c r="BA1751" s="3" t="s">
        <v>31633</v>
      </c>
      <c r="BB1751" s="3" t="s">
        <v>9611</v>
      </c>
      <c r="BD1751" s="3" t="s">
        <v>30</v>
      </c>
      <c r="BE1751" s="3">
        <v>144</v>
      </c>
      <c r="BF1751" s="3" t="s">
        <v>31632</v>
      </c>
      <c r="BG1751" s="3"/>
    </row>
    <row r="1752" spans="1:59" ht="15" x14ac:dyDescent="0.2">
      <c r="A1752" s="3" t="s">
        <v>31615</v>
      </c>
      <c r="B1752" s="3" t="s">
        <v>31612</v>
      </c>
      <c r="C1752" s="4">
        <v>42773.792303240742</v>
      </c>
      <c r="D1752" s="3" t="s">
        <v>7639</v>
      </c>
      <c r="E1752" s="3" t="s">
        <v>31630</v>
      </c>
      <c r="F1752" s="3" t="s">
        <v>31629</v>
      </c>
      <c r="G1752" s="3" t="s">
        <v>31628</v>
      </c>
      <c r="H1752" s="3" t="s">
        <v>8057</v>
      </c>
      <c r="I1752" s="3" t="s">
        <v>9242</v>
      </c>
      <c r="J1752" s="3" t="s">
        <v>9241</v>
      </c>
      <c r="L1752" s="3" t="s">
        <v>31627</v>
      </c>
      <c r="N1752" s="3" t="s">
        <v>31626</v>
      </c>
      <c r="P1752" s="3" t="s">
        <v>31625</v>
      </c>
      <c r="Q1752" s="3" t="s">
        <v>8019</v>
      </c>
      <c r="R1752" s="3" t="s">
        <v>8018</v>
      </c>
      <c r="S1752" s="3" t="s">
        <v>31624</v>
      </c>
      <c r="T1752" s="3" t="s">
        <v>31623</v>
      </c>
      <c r="U1752" s="3" t="s">
        <v>31622</v>
      </c>
      <c r="W1752" s="3" t="s">
        <v>31621</v>
      </c>
      <c r="X1752" s="3" t="s">
        <v>31620</v>
      </c>
      <c r="AB1752" s="3" t="s">
        <v>31619</v>
      </c>
      <c r="AC1752" s="3" t="s">
        <v>31618</v>
      </c>
      <c r="AE1752" s="3" t="s">
        <v>7678</v>
      </c>
      <c r="AF1752" s="3" t="s">
        <v>8010</v>
      </c>
      <c r="AH1752" s="3" t="s">
        <v>31617</v>
      </c>
      <c r="AI1752" s="3" t="s">
        <v>8007</v>
      </c>
      <c r="AJ1752" s="3" t="s">
        <v>7697</v>
      </c>
      <c r="AK1752" s="3" t="s">
        <v>11088</v>
      </c>
      <c r="AQ1752" s="3" t="s">
        <v>31616</v>
      </c>
      <c r="AZ1752" s="3" t="s">
        <v>31614</v>
      </c>
      <c r="BA1752" s="3" t="s">
        <v>6227</v>
      </c>
      <c r="BB1752" s="3" t="s">
        <v>9611</v>
      </c>
      <c r="BD1752" s="3" t="s">
        <v>30</v>
      </c>
      <c r="BE1752" s="3">
        <v>56</v>
      </c>
      <c r="BF1752" s="3" t="s">
        <v>31613</v>
      </c>
      <c r="BG1752" s="3"/>
    </row>
    <row r="1753" spans="1:59" ht="15" x14ac:dyDescent="0.2">
      <c r="A1753" s="3" t="s">
        <v>31598</v>
      </c>
      <c r="B1753" s="3" t="s">
        <v>31596</v>
      </c>
      <c r="C1753" s="4">
        <v>42772.044178240743</v>
      </c>
      <c r="D1753" s="3" t="s">
        <v>7639</v>
      </c>
      <c r="E1753" s="3" t="s">
        <v>24783</v>
      </c>
      <c r="F1753" s="3" t="s">
        <v>31611</v>
      </c>
      <c r="G1753" s="3" t="s">
        <v>31610</v>
      </c>
      <c r="H1753" s="3" t="s">
        <v>8057</v>
      </c>
      <c r="I1753" s="3" t="s">
        <v>9242</v>
      </c>
      <c r="J1753" s="3" t="s">
        <v>11094</v>
      </c>
      <c r="L1753" s="3" t="s">
        <v>31609</v>
      </c>
      <c r="N1753" s="3" t="s">
        <v>24782</v>
      </c>
      <c r="P1753" s="3" t="s">
        <v>31608</v>
      </c>
      <c r="Q1753" s="3" t="s">
        <v>8019</v>
      </c>
      <c r="R1753" s="3" t="s">
        <v>8018</v>
      </c>
      <c r="S1753" s="3" t="s">
        <v>31607</v>
      </c>
      <c r="T1753" s="3" t="s">
        <v>31606</v>
      </c>
      <c r="U1753" s="3" t="s">
        <v>31605</v>
      </c>
      <c r="W1753" s="3" t="s">
        <v>31604</v>
      </c>
      <c r="X1753" s="3" t="s">
        <v>31603</v>
      </c>
      <c r="AB1753" s="3" t="s">
        <v>31602</v>
      </c>
      <c r="AC1753" s="3" t="s">
        <v>31601</v>
      </c>
      <c r="AE1753" s="3" t="s">
        <v>7671</v>
      </c>
      <c r="AF1753" s="3" t="s">
        <v>7756</v>
      </c>
      <c r="AH1753" s="3" t="s">
        <v>31600</v>
      </c>
      <c r="AI1753" s="3" t="s">
        <v>8007</v>
      </c>
      <c r="AJ1753" s="3" t="s">
        <v>7697</v>
      </c>
      <c r="AK1753" s="3" t="s">
        <v>11088</v>
      </c>
      <c r="AQ1753" s="3" t="s">
        <v>31599</v>
      </c>
      <c r="AZ1753" s="3" t="s">
        <v>5846</v>
      </c>
      <c r="BA1753" s="3" t="s">
        <v>1230</v>
      </c>
      <c r="BB1753" s="3" t="s">
        <v>9611</v>
      </c>
      <c r="BD1753" s="3" t="s">
        <v>30</v>
      </c>
      <c r="BE1753" s="3">
        <v>44</v>
      </c>
      <c r="BF1753" s="3" t="s">
        <v>31597</v>
      </c>
      <c r="BG1753" s="3"/>
    </row>
    <row r="1754" spans="1:59" ht="15" x14ac:dyDescent="0.2">
      <c r="A1754" s="3" t="s">
        <v>31583</v>
      </c>
      <c r="B1754" s="3" t="s">
        <v>31580</v>
      </c>
      <c r="C1754" s="4">
        <v>42772.043113425927</v>
      </c>
      <c r="D1754" s="3" t="s">
        <v>7639</v>
      </c>
      <c r="E1754" s="3" t="s">
        <v>14387</v>
      </c>
      <c r="F1754" s="3" t="s">
        <v>31595</v>
      </c>
      <c r="G1754" s="3" t="s">
        <v>31594</v>
      </c>
      <c r="H1754" s="3" t="s">
        <v>8057</v>
      </c>
      <c r="I1754" s="3" t="s">
        <v>9242</v>
      </c>
      <c r="J1754" s="3" t="s">
        <v>11094</v>
      </c>
      <c r="L1754" s="3" t="s">
        <v>31593</v>
      </c>
      <c r="N1754" s="3" t="s">
        <v>14386</v>
      </c>
      <c r="P1754" s="3" t="s">
        <v>31592</v>
      </c>
      <c r="Q1754" s="3" t="s">
        <v>9237</v>
      </c>
      <c r="S1754" s="3" t="s">
        <v>31591</v>
      </c>
      <c r="T1754" s="3" t="s">
        <v>31591</v>
      </c>
      <c r="U1754" s="3" t="s">
        <v>31590</v>
      </c>
      <c r="W1754" s="3" t="s">
        <v>31589</v>
      </c>
      <c r="X1754" s="3" t="s">
        <v>31588</v>
      </c>
      <c r="AB1754" s="3" t="s">
        <v>31587</v>
      </c>
      <c r="AC1754" s="3" t="s">
        <v>31586</v>
      </c>
      <c r="AE1754" s="3" t="s">
        <v>7671</v>
      </c>
      <c r="AF1754" s="3" t="s">
        <v>7756</v>
      </c>
      <c r="AG1754" s="3" t="s">
        <v>8009</v>
      </c>
      <c r="AH1754" s="3" t="s">
        <v>31585</v>
      </c>
      <c r="AI1754" s="3" t="s">
        <v>8007</v>
      </c>
      <c r="AJ1754" s="3" t="s">
        <v>7697</v>
      </c>
      <c r="AK1754" s="3" t="s">
        <v>11088</v>
      </c>
      <c r="AQ1754" s="3" t="s">
        <v>31584</v>
      </c>
      <c r="AZ1754" s="3" t="s">
        <v>303</v>
      </c>
      <c r="BA1754" s="3" t="s">
        <v>31582</v>
      </c>
      <c r="BB1754" s="3" t="s">
        <v>9611</v>
      </c>
      <c r="BD1754" s="3" t="s">
        <v>30</v>
      </c>
      <c r="BE1754" s="3">
        <v>16</v>
      </c>
      <c r="BF1754" s="3" t="s">
        <v>31581</v>
      </c>
      <c r="BG1754" s="3"/>
    </row>
    <row r="1755" spans="1:59" ht="15" x14ac:dyDescent="0.2">
      <c r="A1755" s="3" t="s">
        <v>31565</v>
      </c>
      <c r="B1755" s="3" t="s">
        <v>31562</v>
      </c>
      <c r="C1755" s="4">
        <v>42772.042291666658</v>
      </c>
      <c r="D1755" s="3" t="s">
        <v>7639</v>
      </c>
      <c r="E1755" s="3" t="s">
        <v>31579</v>
      </c>
      <c r="F1755" s="3" t="s">
        <v>31578</v>
      </c>
      <c r="G1755" s="3" t="s">
        <v>31577</v>
      </c>
      <c r="H1755" s="3" t="s">
        <v>8057</v>
      </c>
      <c r="I1755" s="3" t="s">
        <v>9242</v>
      </c>
      <c r="J1755" s="3" t="s">
        <v>11094</v>
      </c>
      <c r="L1755" s="3" t="s">
        <v>31576</v>
      </c>
      <c r="N1755" s="3" t="s">
        <v>31575</v>
      </c>
      <c r="P1755" s="3" t="s">
        <v>31574</v>
      </c>
      <c r="Q1755" s="3" t="s">
        <v>8019</v>
      </c>
      <c r="R1755" s="3" t="s">
        <v>8400</v>
      </c>
      <c r="S1755" s="3" t="s">
        <v>31573</v>
      </c>
      <c r="T1755" s="3" t="s">
        <v>31572</v>
      </c>
      <c r="U1755" s="3" t="s">
        <v>31571</v>
      </c>
      <c r="W1755" s="3" t="s">
        <v>31570</v>
      </c>
      <c r="X1755" s="3" t="s">
        <v>31569</v>
      </c>
      <c r="AB1755" s="3" t="s">
        <v>31568</v>
      </c>
      <c r="AC1755" s="3" t="s">
        <v>10735</v>
      </c>
      <c r="AE1755" s="3" t="s">
        <v>7671</v>
      </c>
      <c r="AF1755" s="3" t="s">
        <v>7756</v>
      </c>
      <c r="AH1755" s="3" t="s">
        <v>31567</v>
      </c>
      <c r="AI1755" s="3" t="s">
        <v>8007</v>
      </c>
      <c r="AJ1755" s="3" t="s">
        <v>7697</v>
      </c>
      <c r="AK1755" s="3" t="s">
        <v>11088</v>
      </c>
      <c r="AQ1755" s="3" t="s">
        <v>31566</v>
      </c>
      <c r="AZ1755" s="3" t="s">
        <v>2924</v>
      </c>
      <c r="BA1755" s="3" t="s">
        <v>31564</v>
      </c>
      <c r="BB1755" s="3" t="s">
        <v>9611</v>
      </c>
      <c r="BD1755" s="3" t="s">
        <v>30</v>
      </c>
      <c r="BE1755" s="3">
        <v>30</v>
      </c>
      <c r="BF1755" s="3" t="s">
        <v>31563</v>
      </c>
      <c r="BG1755" s="3"/>
    </row>
    <row r="1756" spans="1:59" ht="15" x14ac:dyDescent="0.2">
      <c r="A1756" s="3" t="s">
        <v>31548</v>
      </c>
      <c r="B1756" s="3" t="s">
        <v>31544</v>
      </c>
      <c r="C1756" s="4">
        <v>42772.040567129632</v>
      </c>
      <c r="D1756" s="3" t="s">
        <v>7639</v>
      </c>
      <c r="E1756" s="3" t="s">
        <v>28949</v>
      </c>
      <c r="F1756" s="3" t="s">
        <v>31561</v>
      </c>
      <c r="G1756" s="3" t="s">
        <v>31560</v>
      </c>
      <c r="H1756" s="3" t="s">
        <v>8057</v>
      </c>
      <c r="I1756" s="3" t="s">
        <v>9242</v>
      </c>
      <c r="J1756" s="3" t="s">
        <v>11094</v>
      </c>
      <c r="L1756" s="3" t="s">
        <v>31559</v>
      </c>
      <c r="N1756" s="3" t="s">
        <v>28948</v>
      </c>
      <c r="P1756" s="3" t="s">
        <v>31558</v>
      </c>
      <c r="Q1756" s="3" t="s">
        <v>8019</v>
      </c>
      <c r="R1756" s="3" t="s">
        <v>9408</v>
      </c>
      <c r="S1756" s="3" t="s">
        <v>31557</v>
      </c>
      <c r="T1756" s="3" t="s">
        <v>31556</v>
      </c>
      <c r="U1756" s="3" t="s">
        <v>31555</v>
      </c>
      <c r="W1756" s="3" t="s">
        <v>31554</v>
      </c>
      <c r="X1756" s="3" t="s">
        <v>31553</v>
      </c>
      <c r="AB1756" s="3" t="s">
        <v>31552</v>
      </c>
      <c r="AC1756" s="3" t="s">
        <v>31551</v>
      </c>
      <c r="AE1756" s="3" t="s">
        <v>7678</v>
      </c>
      <c r="AF1756" s="3" t="s">
        <v>7677</v>
      </c>
      <c r="AH1756" s="3" t="s">
        <v>31550</v>
      </c>
      <c r="AI1756" s="3" t="s">
        <v>8007</v>
      </c>
      <c r="AJ1756" s="3" t="s">
        <v>7697</v>
      </c>
      <c r="AK1756" s="3" t="s">
        <v>11088</v>
      </c>
      <c r="AQ1756" s="3" t="s">
        <v>31549</v>
      </c>
      <c r="AZ1756" s="3" t="s">
        <v>31547</v>
      </c>
      <c r="BA1756" s="3" t="s">
        <v>31546</v>
      </c>
      <c r="BB1756" s="3" t="s">
        <v>9611</v>
      </c>
      <c r="BD1756" s="3" t="s">
        <v>30</v>
      </c>
      <c r="BE1756" s="3">
        <v>65</v>
      </c>
      <c r="BF1756" s="3" t="s">
        <v>31545</v>
      </c>
      <c r="BG1756" s="3"/>
    </row>
    <row r="1757" spans="1:59" ht="15" x14ac:dyDescent="0.2">
      <c r="A1757" s="3" t="s">
        <v>31528</v>
      </c>
      <c r="B1757" s="3" t="s">
        <v>31525</v>
      </c>
      <c r="C1757" s="4">
        <v>42772.037534722222</v>
      </c>
      <c r="D1757" s="3" t="s">
        <v>7639</v>
      </c>
      <c r="E1757" s="3" t="s">
        <v>31543</v>
      </c>
      <c r="F1757" s="3" t="s">
        <v>31542</v>
      </c>
      <c r="G1757" s="3" t="s">
        <v>31541</v>
      </c>
      <c r="H1757" s="3" t="s">
        <v>8057</v>
      </c>
      <c r="I1757" s="3" t="s">
        <v>9242</v>
      </c>
      <c r="J1757" s="3" t="s">
        <v>11094</v>
      </c>
      <c r="K1757" s="3" t="s">
        <v>13220</v>
      </c>
      <c r="L1757" s="3" t="s">
        <v>31540</v>
      </c>
      <c r="N1757" s="3" t="s">
        <v>31539</v>
      </c>
      <c r="P1757" s="3" t="s">
        <v>31538</v>
      </c>
      <c r="Q1757" s="3" t="s">
        <v>8019</v>
      </c>
      <c r="R1757" s="3" t="s">
        <v>9408</v>
      </c>
      <c r="S1757" s="3" t="s">
        <v>31537</v>
      </c>
      <c r="T1757" s="3" t="s">
        <v>31536</v>
      </c>
      <c r="U1757" s="3" t="s">
        <v>31535</v>
      </c>
      <c r="W1757" s="3" t="s">
        <v>31534</v>
      </c>
      <c r="X1757" s="3" t="s">
        <v>31533</v>
      </c>
      <c r="AB1757" s="3" t="s">
        <v>31532</v>
      </c>
      <c r="AC1757" s="3" t="s">
        <v>31531</v>
      </c>
      <c r="AE1757" s="3" t="s">
        <v>7678</v>
      </c>
      <c r="AF1757" s="3" t="s">
        <v>9823</v>
      </c>
      <c r="AG1757" s="3" t="s">
        <v>8009</v>
      </c>
      <c r="AH1757" s="3" t="s">
        <v>31530</v>
      </c>
      <c r="AI1757" s="3" t="s">
        <v>8007</v>
      </c>
      <c r="AJ1757" s="3" t="s">
        <v>7697</v>
      </c>
      <c r="AK1757" s="3" t="s">
        <v>11088</v>
      </c>
      <c r="AQ1757" s="3" t="s">
        <v>31529</v>
      </c>
      <c r="AZ1757" s="3" t="s">
        <v>10933</v>
      </c>
      <c r="BA1757" s="3" t="s">
        <v>31527</v>
      </c>
      <c r="BB1757" s="3" t="s">
        <v>9611</v>
      </c>
      <c r="BD1757" s="3" t="s">
        <v>30</v>
      </c>
      <c r="BE1757" s="3">
        <v>72</v>
      </c>
      <c r="BF1757" s="3" t="s">
        <v>31526</v>
      </c>
      <c r="BG1757" s="3"/>
    </row>
    <row r="1758" spans="1:59" ht="15" x14ac:dyDescent="0.2">
      <c r="A1758" s="3" t="s">
        <v>31521</v>
      </c>
      <c r="B1758" s="3" t="s">
        <v>31519</v>
      </c>
      <c r="C1758" s="4">
        <v>42770.953101851846</v>
      </c>
      <c r="D1758" s="3" t="s">
        <v>7639</v>
      </c>
      <c r="E1758" s="3" t="s">
        <v>31524</v>
      </c>
      <c r="M1758" s="3" t="s">
        <v>31518</v>
      </c>
      <c r="U1758" s="3" t="s">
        <v>31523</v>
      </c>
      <c r="W1758" s="3" t="s">
        <v>31522</v>
      </c>
      <c r="AE1758" s="3" t="s">
        <v>7671</v>
      </c>
      <c r="AF1758" s="3" t="s">
        <v>8010</v>
      </c>
      <c r="AI1758" s="3" t="s">
        <v>29</v>
      </c>
      <c r="AJ1758" s="3" t="s">
        <v>31051</v>
      </c>
      <c r="AZ1758" s="3" t="s">
        <v>31520</v>
      </c>
      <c r="BA1758" s="3" t="s">
        <v>17731</v>
      </c>
      <c r="BB1758" s="3" t="s">
        <v>17582</v>
      </c>
      <c r="BD1758" s="3" t="s">
        <v>30</v>
      </c>
      <c r="BG1758" s="3"/>
    </row>
    <row r="1759" spans="1:59" ht="15" x14ac:dyDescent="0.2">
      <c r="A1759" s="3" t="s">
        <v>31513</v>
      </c>
      <c r="B1759" s="3" t="s">
        <v>31509</v>
      </c>
      <c r="C1759" s="4">
        <v>42770.941840277781</v>
      </c>
      <c r="D1759" s="3" t="s">
        <v>7639</v>
      </c>
      <c r="E1759" s="3" t="s">
        <v>31518</v>
      </c>
      <c r="K1759" s="3" t="s">
        <v>31517</v>
      </c>
      <c r="M1759" s="3" t="s">
        <v>31123</v>
      </c>
      <c r="S1759" s="3" t="s">
        <v>31516</v>
      </c>
      <c r="U1759" s="3" t="s">
        <v>31515</v>
      </c>
      <c r="AE1759" s="3" t="s">
        <v>7671</v>
      </c>
      <c r="AF1759" s="3" t="s">
        <v>31514</v>
      </c>
      <c r="AG1759" s="3" t="s">
        <v>8009</v>
      </c>
      <c r="AI1759" s="3" t="s">
        <v>29</v>
      </c>
      <c r="AJ1759" s="3" t="s">
        <v>31051</v>
      </c>
      <c r="AZ1759" s="3" t="s">
        <v>31512</v>
      </c>
      <c r="BA1759" s="3" t="s">
        <v>31511</v>
      </c>
      <c r="BB1759" s="3" t="s">
        <v>31510</v>
      </c>
      <c r="BD1759" s="3" t="s">
        <v>30</v>
      </c>
      <c r="BG1759" s="3"/>
    </row>
    <row r="1760" spans="1:59" ht="15" x14ac:dyDescent="0.2">
      <c r="A1760" s="3" t="s">
        <v>365</v>
      </c>
      <c r="B1760" s="3" t="s">
        <v>31491</v>
      </c>
      <c r="C1760" s="4">
        <v>42689.074826388889</v>
      </c>
      <c r="D1760" s="3" t="s">
        <v>31059</v>
      </c>
      <c r="E1760" s="3" t="s">
        <v>11105</v>
      </c>
      <c r="F1760" s="3" t="s">
        <v>31508</v>
      </c>
      <c r="G1760" s="3" t="s">
        <v>31507</v>
      </c>
      <c r="H1760" s="3" t="s">
        <v>8443</v>
      </c>
      <c r="I1760" s="3" t="s">
        <v>10319</v>
      </c>
      <c r="J1760" s="3" t="s">
        <v>9241</v>
      </c>
      <c r="L1760" s="3" t="s">
        <v>31506</v>
      </c>
      <c r="N1760" s="3" t="s">
        <v>11104</v>
      </c>
      <c r="P1760" s="3" t="s">
        <v>31505</v>
      </c>
      <c r="Q1760" s="3" t="s">
        <v>9109</v>
      </c>
      <c r="S1760" s="3" t="s">
        <v>31504</v>
      </c>
      <c r="T1760" s="3" t="s">
        <v>31503</v>
      </c>
      <c r="U1760" s="3" t="s">
        <v>31502</v>
      </c>
      <c r="W1760" s="3" t="s">
        <v>31501</v>
      </c>
      <c r="X1760" s="3" t="s">
        <v>31500</v>
      </c>
      <c r="Z1760" s="3" t="s">
        <v>31499</v>
      </c>
      <c r="AB1760" s="3" t="s">
        <v>31498</v>
      </c>
      <c r="AC1760" s="3" t="s">
        <v>31497</v>
      </c>
      <c r="AE1760" s="3" t="s">
        <v>7678</v>
      </c>
      <c r="AF1760" s="3" t="s">
        <v>7756</v>
      </c>
      <c r="AG1760" s="3" t="s">
        <v>8009</v>
      </c>
      <c r="AH1760" s="3" t="s">
        <v>31496</v>
      </c>
      <c r="AI1760" s="3" t="s">
        <v>8007</v>
      </c>
      <c r="AJ1760" s="3" t="s">
        <v>28</v>
      </c>
      <c r="AK1760" s="3" t="s">
        <v>11088</v>
      </c>
      <c r="AO1760" s="3" t="s">
        <v>31495</v>
      </c>
      <c r="AQ1760" s="3" t="s">
        <v>31494</v>
      </c>
      <c r="AZ1760" s="3" t="s">
        <v>10009</v>
      </c>
      <c r="BA1760" s="3" t="s">
        <v>31493</v>
      </c>
      <c r="BB1760" s="3" t="s">
        <v>9096</v>
      </c>
      <c r="BD1760" s="3" t="s">
        <v>30</v>
      </c>
      <c r="BE1760" s="3">
        <v>54</v>
      </c>
      <c r="BF1760" s="3" t="s">
        <v>31492</v>
      </c>
      <c r="BG1760" s="3"/>
    </row>
    <row r="1761" spans="1:59" ht="15" x14ac:dyDescent="0.2">
      <c r="A1761" s="3" t="s">
        <v>485</v>
      </c>
      <c r="B1761" s="3" t="s">
        <v>31475</v>
      </c>
      <c r="C1761" s="4">
        <v>42689.074733796297</v>
      </c>
      <c r="D1761" s="3" t="s">
        <v>31059</v>
      </c>
      <c r="E1761" s="3" t="s">
        <v>39027</v>
      </c>
      <c r="F1761" s="3" t="s">
        <v>31490</v>
      </c>
      <c r="G1761" s="3" t="s">
        <v>31489</v>
      </c>
      <c r="H1761" s="3" t="s">
        <v>8443</v>
      </c>
      <c r="I1761" s="3" t="s">
        <v>10319</v>
      </c>
      <c r="J1761" s="3" t="s">
        <v>9241</v>
      </c>
      <c r="L1761" s="3" t="s">
        <v>31488</v>
      </c>
      <c r="N1761" s="3" t="s">
        <v>7967</v>
      </c>
      <c r="P1761" s="3" t="s">
        <v>31487</v>
      </c>
      <c r="Q1761" s="3" t="s">
        <v>11675</v>
      </c>
      <c r="S1761" s="3" t="s">
        <v>31486</v>
      </c>
      <c r="T1761" s="3" t="s">
        <v>31485</v>
      </c>
      <c r="U1761" s="3" t="s">
        <v>31484</v>
      </c>
      <c r="W1761" s="3" t="s">
        <v>31483</v>
      </c>
      <c r="X1761" s="3" t="s">
        <v>31482</v>
      </c>
      <c r="AB1761" s="3" t="s">
        <v>31481</v>
      </c>
      <c r="AC1761" s="3" t="s">
        <v>31480</v>
      </c>
      <c r="AE1761" s="3" t="s">
        <v>7671</v>
      </c>
      <c r="AF1761" s="3" t="s">
        <v>7756</v>
      </c>
      <c r="AG1761" s="3" t="s">
        <v>8009</v>
      </c>
      <c r="AH1761" s="3" t="s">
        <v>31479</v>
      </c>
      <c r="AI1761" s="3" t="s">
        <v>8007</v>
      </c>
      <c r="AJ1761" s="3" t="s">
        <v>28</v>
      </c>
      <c r="AK1761" s="3" t="s">
        <v>11088</v>
      </c>
      <c r="AO1761" s="3" t="s">
        <v>31478</v>
      </c>
      <c r="AQ1761" s="3" t="s">
        <v>31477</v>
      </c>
      <c r="AZ1761" s="3" t="s">
        <v>8273</v>
      </c>
      <c r="BA1761" s="3" t="s">
        <v>18161</v>
      </c>
      <c r="BB1761" s="3" t="s">
        <v>9096</v>
      </c>
      <c r="BD1761" s="3" t="s">
        <v>30</v>
      </c>
      <c r="BE1761" s="3">
        <v>60</v>
      </c>
      <c r="BF1761" s="3" t="s">
        <v>31476</v>
      </c>
      <c r="BG1761" s="3"/>
    </row>
    <row r="1762" spans="1:59" ht="15" x14ac:dyDescent="0.2">
      <c r="A1762" s="3" t="s">
        <v>1170</v>
      </c>
      <c r="B1762" s="3" t="s">
        <v>31459</v>
      </c>
      <c r="C1762" s="4">
        <v>42689.072268518517</v>
      </c>
      <c r="D1762" s="3" t="s">
        <v>31059</v>
      </c>
      <c r="E1762" s="3" t="s">
        <v>12830</v>
      </c>
      <c r="F1762" s="3" t="s">
        <v>31474</v>
      </c>
      <c r="G1762" s="3" t="s">
        <v>31473</v>
      </c>
      <c r="H1762" s="3" t="s">
        <v>8443</v>
      </c>
      <c r="I1762" s="3" t="s">
        <v>10319</v>
      </c>
      <c r="J1762" s="3" t="s">
        <v>9241</v>
      </c>
      <c r="L1762" s="3" t="s">
        <v>31472</v>
      </c>
      <c r="N1762" s="3" t="s">
        <v>12829</v>
      </c>
      <c r="P1762" s="3" t="s">
        <v>31471</v>
      </c>
      <c r="Q1762" s="3" t="s">
        <v>9237</v>
      </c>
      <c r="S1762" s="3" t="s">
        <v>31470</v>
      </c>
      <c r="T1762" s="3" t="s">
        <v>31469</v>
      </c>
      <c r="U1762" s="3" t="s">
        <v>31468</v>
      </c>
      <c r="W1762" s="3" t="s">
        <v>31467</v>
      </c>
      <c r="X1762" s="3" t="s">
        <v>31466</v>
      </c>
      <c r="AB1762" s="3" t="s">
        <v>31465</v>
      </c>
      <c r="AC1762" s="3" t="s">
        <v>31464</v>
      </c>
      <c r="AE1762" s="3" t="s">
        <v>7678</v>
      </c>
      <c r="AF1762" s="3" t="s">
        <v>7756</v>
      </c>
      <c r="AG1762" s="3" t="s">
        <v>8009</v>
      </c>
      <c r="AH1762" s="3" t="s">
        <v>31463</v>
      </c>
      <c r="AI1762" s="3" t="s">
        <v>8007</v>
      </c>
      <c r="AJ1762" s="3" t="s">
        <v>28</v>
      </c>
      <c r="AK1762" s="3" t="s">
        <v>11088</v>
      </c>
      <c r="AO1762" s="3" t="s">
        <v>31462</v>
      </c>
      <c r="AQ1762" s="3" t="s">
        <v>31461</v>
      </c>
      <c r="AZ1762" s="3" t="s">
        <v>21015</v>
      </c>
      <c r="BA1762" s="3" t="s">
        <v>4790</v>
      </c>
      <c r="BB1762" s="3" t="s">
        <v>9096</v>
      </c>
      <c r="BD1762" s="3" t="s">
        <v>30</v>
      </c>
      <c r="BE1762" s="3">
        <v>7</v>
      </c>
      <c r="BF1762" s="3" t="s">
        <v>31460</v>
      </c>
      <c r="BG1762" s="3"/>
    </row>
    <row r="1763" spans="1:59" ht="15" x14ac:dyDescent="0.2">
      <c r="A1763" s="3" t="s">
        <v>31443</v>
      </c>
      <c r="B1763" s="3" t="s">
        <v>31440</v>
      </c>
      <c r="C1763" s="4">
        <v>42689.065393518518</v>
      </c>
      <c r="D1763" s="3" t="s">
        <v>31059</v>
      </c>
      <c r="E1763" s="3" t="s">
        <v>31458</v>
      </c>
      <c r="F1763" s="3" t="s">
        <v>31457</v>
      </c>
      <c r="G1763" s="3" t="s">
        <v>31456</v>
      </c>
      <c r="H1763" s="3" t="s">
        <v>8443</v>
      </c>
      <c r="I1763" s="3" t="s">
        <v>10319</v>
      </c>
      <c r="J1763" s="3" t="s">
        <v>9241</v>
      </c>
      <c r="L1763" s="3" t="s">
        <v>31455</v>
      </c>
      <c r="N1763" s="3" t="s">
        <v>31454</v>
      </c>
      <c r="P1763" s="3" t="s">
        <v>31453</v>
      </c>
      <c r="Q1763" s="3" t="s">
        <v>11675</v>
      </c>
      <c r="S1763" s="3" t="s">
        <v>31452</v>
      </c>
      <c r="T1763" s="3" t="s">
        <v>31451</v>
      </c>
      <c r="U1763" s="3" t="s">
        <v>31450</v>
      </c>
      <c r="W1763" s="3" t="s">
        <v>31449</v>
      </c>
      <c r="X1763" s="3" t="s">
        <v>31448</v>
      </c>
      <c r="AB1763" s="3" t="s">
        <v>31447</v>
      </c>
      <c r="AC1763" s="3" t="s">
        <v>31446</v>
      </c>
      <c r="AE1763" s="3" t="s">
        <v>7671</v>
      </c>
      <c r="AF1763" s="3" t="s">
        <v>7756</v>
      </c>
      <c r="AH1763" s="3" t="s">
        <v>31445</v>
      </c>
      <c r="AI1763" s="3" t="s">
        <v>8007</v>
      </c>
      <c r="AJ1763" s="3" t="s">
        <v>7697</v>
      </c>
      <c r="AK1763" s="3" t="s">
        <v>11088</v>
      </c>
      <c r="AQ1763" s="3" t="s">
        <v>31444</v>
      </c>
      <c r="AZ1763" s="3" t="s">
        <v>11342</v>
      </c>
      <c r="BA1763" s="3" t="s">
        <v>31442</v>
      </c>
      <c r="BB1763" s="3" t="s">
        <v>9611</v>
      </c>
      <c r="BD1763" s="3" t="s">
        <v>30</v>
      </c>
      <c r="BE1763" s="3">
        <v>145</v>
      </c>
      <c r="BF1763" s="3" t="s">
        <v>31441</v>
      </c>
      <c r="BG1763" s="3"/>
    </row>
    <row r="1764" spans="1:59" ht="15" x14ac:dyDescent="0.2">
      <c r="A1764" s="3" t="s">
        <v>31426</v>
      </c>
      <c r="B1764" s="3" t="s">
        <v>31424</v>
      </c>
      <c r="C1764" s="4">
        <v>42689.065381944441</v>
      </c>
      <c r="D1764" s="3" t="s">
        <v>31059</v>
      </c>
      <c r="E1764" s="3" t="s">
        <v>8674</v>
      </c>
      <c r="F1764" s="3" t="s">
        <v>31439</v>
      </c>
      <c r="G1764" s="3" t="s">
        <v>31438</v>
      </c>
      <c r="H1764" s="3" t="s">
        <v>8443</v>
      </c>
      <c r="I1764" s="3" t="s">
        <v>10319</v>
      </c>
      <c r="J1764" s="3" t="s">
        <v>9241</v>
      </c>
      <c r="L1764" s="3" t="s">
        <v>31437</v>
      </c>
      <c r="N1764" s="3" t="s">
        <v>8673</v>
      </c>
      <c r="P1764" s="3" t="s">
        <v>31436</v>
      </c>
      <c r="Q1764" s="3" t="s">
        <v>9237</v>
      </c>
      <c r="S1764" s="3" t="s">
        <v>31435</v>
      </c>
      <c r="T1764" s="3" t="s">
        <v>31434</v>
      </c>
      <c r="U1764" s="3" t="s">
        <v>31433</v>
      </c>
      <c r="W1764" s="3" t="s">
        <v>31432</v>
      </c>
      <c r="X1764" s="3" t="s">
        <v>31431</v>
      </c>
      <c r="AB1764" s="3" t="s">
        <v>31430</v>
      </c>
      <c r="AC1764" s="3" t="s">
        <v>31429</v>
      </c>
      <c r="AE1764" s="3" t="s">
        <v>7678</v>
      </c>
      <c r="AF1764" s="3" t="s">
        <v>7756</v>
      </c>
      <c r="AH1764" s="3" t="s">
        <v>31428</v>
      </c>
      <c r="AI1764" s="3" t="s">
        <v>8007</v>
      </c>
      <c r="AJ1764" s="3" t="s">
        <v>7697</v>
      </c>
      <c r="AK1764" s="3" t="s">
        <v>11088</v>
      </c>
      <c r="AQ1764" s="3" t="s">
        <v>31427</v>
      </c>
      <c r="AZ1764" s="3" t="s">
        <v>20568</v>
      </c>
      <c r="BA1764" s="3" t="s">
        <v>4220</v>
      </c>
      <c r="BB1764" s="3" t="s">
        <v>9611</v>
      </c>
      <c r="BD1764" s="3" t="s">
        <v>30</v>
      </c>
      <c r="BE1764" s="3">
        <v>20</v>
      </c>
      <c r="BF1764" s="3" t="s">
        <v>31425</v>
      </c>
      <c r="BG1764" s="3"/>
    </row>
    <row r="1765" spans="1:59" ht="15" x14ac:dyDescent="0.2">
      <c r="A1765" s="3" t="s">
        <v>31406</v>
      </c>
      <c r="B1765" s="3" t="s">
        <v>31403</v>
      </c>
      <c r="C1765" s="4">
        <v>42689.048090277778</v>
      </c>
      <c r="D1765" s="3" t="s">
        <v>31059</v>
      </c>
      <c r="E1765" s="3" t="s">
        <v>31423</v>
      </c>
      <c r="F1765" s="3" t="s">
        <v>31422</v>
      </c>
      <c r="G1765" s="3" t="s">
        <v>31421</v>
      </c>
      <c r="H1765" s="3" t="s">
        <v>8443</v>
      </c>
      <c r="I1765" s="3" t="s">
        <v>10319</v>
      </c>
      <c r="J1765" s="3" t="s">
        <v>9241</v>
      </c>
      <c r="L1765" s="3" t="s">
        <v>31420</v>
      </c>
      <c r="N1765" s="3" t="s">
        <v>31419</v>
      </c>
      <c r="P1765" s="3" t="s">
        <v>31418</v>
      </c>
      <c r="Q1765" s="3" t="s">
        <v>8019</v>
      </c>
      <c r="R1765" s="3" t="s">
        <v>8357</v>
      </c>
      <c r="S1765" s="3" t="s">
        <v>31417</v>
      </c>
      <c r="T1765" s="3" t="s">
        <v>31416</v>
      </c>
      <c r="U1765" s="3" t="s">
        <v>31415</v>
      </c>
      <c r="W1765" s="3" t="s">
        <v>31414</v>
      </c>
      <c r="X1765" s="3" t="s">
        <v>31413</v>
      </c>
      <c r="Z1765" s="3" t="s">
        <v>31412</v>
      </c>
      <c r="AA1765" s="3" t="s">
        <v>31411</v>
      </c>
      <c r="AB1765" s="3" t="s">
        <v>31410</v>
      </c>
      <c r="AC1765" s="3" t="s">
        <v>31409</v>
      </c>
      <c r="AE1765" s="3" t="s">
        <v>7671</v>
      </c>
      <c r="AF1765" s="3" t="s">
        <v>7756</v>
      </c>
      <c r="AH1765" s="3" t="s">
        <v>31408</v>
      </c>
      <c r="AI1765" s="3" t="s">
        <v>8007</v>
      </c>
      <c r="AJ1765" s="3" t="s">
        <v>7697</v>
      </c>
      <c r="AK1765" s="3" t="s">
        <v>11088</v>
      </c>
      <c r="AQ1765" s="3" t="s">
        <v>31407</v>
      </c>
      <c r="AZ1765" s="3" t="s">
        <v>10324</v>
      </c>
      <c r="BA1765" s="3" t="s">
        <v>31405</v>
      </c>
      <c r="BB1765" s="3" t="s">
        <v>9611</v>
      </c>
      <c r="BD1765" s="3" t="s">
        <v>30</v>
      </c>
      <c r="BE1765" s="3">
        <v>62</v>
      </c>
      <c r="BF1765" s="3" t="s">
        <v>31404</v>
      </c>
      <c r="BG1765" s="3"/>
    </row>
    <row r="1766" spans="1:59" ht="15" x14ac:dyDescent="0.2">
      <c r="A1766" s="3" t="s">
        <v>31387</v>
      </c>
      <c r="B1766" s="3" t="s">
        <v>31384</v>
      </c>
      <c r="C1766" s="4">
        <v>42689.048090277778</v>
      </c>
      <c r="D1766" s="3" t="s">
        <v>31059</v>
      </c>
      <c r="E1766" s="3" t="s">
        <v>31402</v>
      </c>
      <c r="F1766" s="3" t="s">
        <v>31401</v>
      </c>
      <c r="G1766" s="3" t="s">
        <v>31400</v>
      </c>
      <c r="H1766" s="3" t="s">
        <v>8057</v>
      </c>
      <c r="I1766" s="3" t="s">
        <v>9242</v>
      </c>
      <c r="J1766" s="3" t="s">
        <v>9241</v>
      </c>
      <c r="L1766" s="3" t="s">
        <v>31399</v>
      </c>
      <c r="N1766" s="3" t="s">
        <v>31398</v>
      </c>
      <c r="P1766" s="3" t="s">
        <v>31397</v>
      </c>
      <c r="Q1766" s="3" t="s">
        <v>10986</v>
      </c>
      <c r="S1766" s="3" t="s">
        <v>31396</v>
      </c>
      <c r="T1766" s="3" t="s">
        <v>31395</v>
      </c>
      <c r="U1766" s="3" t="s">
        <v>31394</v>
      </c>
      <c r="W1766" s="3" t="s">
        <v>31393</v>
      </c>
      <c r="X1766" s="3" t="s">
        <v>31392</v>
      </c>
      <c r="AB1766" s="3" t="s">
        <v>31391</v>
      </c>
      <c r="AC1766" s="3" t="s">
        <v>31390</v>
      </c>
      <c r="AE1766" s="3" t="s">
        <v>7671</v>
      </c>
      <c r="AF1766" s="3" t="s">
        <v>7756</v>
      </c>
      <c r="AH1766" s="3" t="s">
        <v>31389</v>
      </c>
      <c r="AI1766" s="3" t="s">
        <v>8007</v>
      </c>
      <c r="AJ1766" s="3" t="s">
        <v>7697</v>
      </c>
      <c r="AK1766" s="3" t="s">
        <v>11088</v>
      </c>
      <c r="AQ1766" s="3" t="s">
        <v>31388</v>
      </c>
      <c r="AZ1766" s="3" t="s">
        <v>31386</v>
      </c>
      <c r="BA1766" s="3" t="s">
        <v>3238</v>
      </c>
      <c r="BB1766" s="3" t="s">
        <v>9611</v>
      </c>
      <c r="BD1766" s="3" t="s">
        <v>30</v>
      </c>
      <c r="BE1766" s="3">
        <v>115</v>
      </c>
      <c r="BF1766" s="3" t="s">
        <v>31385</v>
      </c>
      <c r="BG1766" s="3"/>
    </row>
    <row r="1767" spans="1:59" ht="15" x14ac:dyDescent="0.2">
      <c r="A1767" s="3" t="s">
        <v>31380</v>
      </c>
      <c r="B1767" s="3" t="s">
        <v>31378</v>
      </c>
      <c r="C1767" s="4">
        <v>42689.048090277778</v>
      </c>
      <c r="D1767" s="3" t="s">
        <v>31059</v>
      </c>
      <c r="E1767" s="3" t="s">
        <v>31380</v>
      </c>
      <c r="F1767" s="3" t="s">
        <v>31383</v>
      </c>
      <c r="H1767" s="3" t="s">
        <v>8057</v>
      </c>
      <c r="J1767" s="3" t="s">
        <v>9241</v>
      </c>
      <c r="L1767" s="3" t="s">
        <v>31382</v>
      </c>
      <c r="AE1767" s="3" t="s">
        <v>7678</v>
      </c>
      <c r="AH1767" s="3" t="s">
        <v>31381</v>
      </c>
      <c r="AZ1767" s="3" t="s">
        <v>31379</v>
      </c>
      <c r="BA1767" s="3" t="s">
        <v>15406</v>
      </c>
      <c r="BD1767" s="3" t="s">
        <v>7641</v>
      </c>
      <c r="BG1767" s="3"/>
    </row>
    <row r="1768" spans="1:59" ht="15" x14ac:dyDescent="0.2">
      <c r="A1768" s="3" t="s">
        <v>149</v>
      </c>
      <c r="B1768" s="3" t="s">
        <v>31360</v>
      </c>
      <c r="C1768" s="4">
        <v>42689.048078703701</v>
      </c>
      <c r="D1768" s="3" t="s">
        <v>31059</v>
      </c>
      <c r="E1768" s="3" t="s">
        <v>22040</v>
      </c>
      <c r="F1768" s="3" t="s">
        <v>31377</v>
      </c>
      <c r="G1768" s="3" t="s">
        <v>31376</v>
      </c>
      <c r="H1768" s="3" t="s">
        <v>8057</v>
      </c>
      <c r="I1768" s="3" t="s">
        <v>9114</v>
      </c>
      <c r="J1768" s="3" t="s">
        <v>9241</v>
      </c>
      <c r="L1768" s="3" t="s">
        <v>31375</v>
      </c>
      <c r="N1768" s="3" t="s">
        <v>22039</v>
      </c>
      <c r="P1768" s="3" t="s">
        <v>31374</v>
      </c>
      <c r="Q1768" s="3" t="s">
        <v>8019</v>
      </c>
      <c r="R1768" s="3" t="s">
        <v>9408</v>
      </c>
      <c r="S1768" s="3" t="s">
        <v>31373</v>
      </c>
      <c r="T1768" s="3" t="s">
        <v>31372</v>
      </c>
      <c r="U1768" s="3" t="s">
        <v>31371</v>
      </c>
      <c r="W1768" s="3" t="s">
        <v>31370</v>
      </c>
      <c r="X1768" s="3" t="s">
        <v>31369</v>
      </c>
      <c r="AB1768" s="3" t="s">
        <v>31368</v>
      </c>
      <c r="AC1768" s="3" t="s">
        <v>31367</v>
      </c>
      <c r="AE1768" s="3" t="s">
        <v>7678</v>
      </c>
      <c r="AF1768" s="3" t="s">
        <v>9823</v>
      </c>
      <c r="AH1768" s="3" t="s">
        <v>31366</v>
      </c>
      <c r="AI1768" s="3" t="s">
        <v>8007</v>
      </c>
      <c r="AJ1768" s="3" t="s">
        <v>28</v>
      </c>
      <c r="AK1768" s="3" t="s">
        <v>11088</v>
      </c>
      <c r="AO1768" s="3" t="s">
        <v>31365</v>
      </c>
      <c r="AQ1768" s="3" t="s">
        <v>31364</v>
      </c>
      <c r="AZ1768" s="3" t="s">
        <v>31363</v>
      </c>
      <c r="BA1768" s="3" t="s">
        <v>31362</v>
      </c>
      <c r="BB1768" s="3" t="s">
        <v>9096</v>
      </c>
      <c r="BD1768" s="3" t="s">
        <v>30</v>
      </c>
      <c r="BE1768" s="3">
        <v>31</v>
      </c>
      <c r="BF1768" s="3" t="s">
        <v>31361</v>
      </c>
      <c r="BG1768" s="3"/>
    </row>
    <row r="1769" spans="1:59" ht="15" x14ac:dyDescent="0.2">
      <c r="A1769" s="3" t="s">
        <v>31357</v>
      </c>
      <c r="B1769" s="3" t="s">
        <v>31355</v>
      </c>
      <c r="C1769" s="4">
        <v>42684.73578703704</v>
      </c>
      <c r="D1769" s="3" t="s">
        <v>31059</v>
      </c>
      <c r="E1769" s="3" t="s">
        <v>31359</v>
      </c>
      <c r="H1769" s="3" t="s">
        <v>8443</v>
      </c>
      <c r="M1769" s="3" t="s">
        <v>31210</v>
      </c>
      <c r="U1769" s="3" t="s">
        <v>31358</v>
      </c>
      <c r="AE1769" s="3" t="s">
        <v>7678</v>
      </c>
      <c r="AF1769" s="3" t="s">
        <v>7756</v>
      </c>
      <c r="AG1769" s="3" t="s">
        <v>8009</v>
      </c>
      <c r="AI1769" s="3" t="s">
        <v>29</v>
      </c>
      <c r="AJ1769" s="3" t="s">
        <v>31164</v>
      </c>
      <c r="AZ1769" s="3" t="s">
        <v>3684</v>
      </c>
      <c r="BA1769" s="3" t="s">
        <v>31356</v>
      </c>
      <c r="BB1769" s="3" t="s">
        <v>7629</v>
      </c>
      <c r="BD1769" s="3" t="s">
        <v>30</v>
      </c>
      <c r="BG1769" s="3"/>
    </row>
    <row r="1770" spans="1:59" ht="15" x14ac:dyDescent="0.2">
      <c r="A1770" s="3" t="s">
        <v>31353</v>
      </c>
      <c r="B1770" s="3" t="s">
        <v>31351</v>
      </c>
      <c r="C1770" s="4">
        <v>42684.73578703704</v>
      </c>
      <c r="D1770" s="3" t="s">
        <v>31059</v>
      </c>
      <c r="E1770" s="3" t="s">
        <v>31354</v>
      </c>
      <c r="H1770" s="3" t="s">
        <v>8057</v>
      </c>
      <c r="M1770" s="3" t="s">
        <v>31260</v>
      </c>
      <c r="AE1770" s="3" t="s">
        <v>7678</v>
      </c>
      <c r="AF1770" s="3" t="s">
        <v>7756</v>
      </c>
      <c r="AG1770" s="3" t="s">
        <v>8009</v>
      </c>
      <c r="AI1770" s="3" t="s">
        <v>29</v>
      </c>
      <c r="AJ1770" s="3" t="s">
        <v>31090</v>
      </c>
      <c r="AZ1770" s="3" t="s">
        <v>31352</v>
      </c>
      <c r="BA1770" s="3" t="s">
        <v>1063</v>
      </c>
      <c r="BB1770" s="3" t="s">
        <v>31311</v>
      </c>
      <c r="BD1770" s="3" t="s">
        <v>30</v>
      </c>
      <c r="BG1770" s="3"/>
    </row>
    <row r="1771" spans="1:59" ht="15" x14ac:dyDescent="0.2">
      <c r="A1771" s="3" t="s">
        <v>31349</v>
      </c>
      <c r="B1771" s="3" t="s">
        <v>31347</v>
      </c>
      <c r="C1771" s="4">
        <v>42684.73578703704</v>
      </c>
      <c r="D1771" s="3" t="s">
        <v>31059</v>
      </c>
      <c r="E1771" s="3" t="s">
        <v>31350</v>
      </c>
      <c r="M1771" s="3" t="s">
        <v>31074</v>
      </c>
      <c r="AI1771" s="3" t="s">
        <v>29</v>
      </c>
      <c r="AJ1771" s="3" t="s">
        <v>31051</v>
      </c>
      <c r="AZ1771" s="3" t="s">
        <v>31348</v>
      </c>
      <c r="BA1771" s="3" t="s">
        <v>6105</v>
      </c>
      <c r="BB1771" s="3" t="s">
        <v>7629</v>
      </c>
      <c r="BD1771" s="3" t="s">
        <v>30</v>
      </c>
      <c r="BG1771" s="3"/>
    </row>
    <row r="1772" spans="1:59" ht="15" x14ac:dyDescent="0.2">
      <c r="A1772" s="3" t="s">
        <v>31345</v>
      </c>
      <c r="B1772" s="3" t="s">
        <v>31343</v>
      </c>
      <c r="C1772" s="4">
        <v>42684.73578703704</v>
      </c>
      <c r="D1772" s="3" t="s">
        <v>31059</v>
      </c>
      <c r="E1772" s="3" t="s">
        <v>31346</v>
      </c>
      <c r="M1772" s="3" t="s">
        <v>31280</v>
      </c>
      <c r="AI1772" s="3" t="s">
        <v>29</v>
      </c>
      <c r="AJ1772" s="3" t="s">
        <v>31051</v>
      </c>
      <c r="AZ1772" s="3" t="s">
        <v>13006</v>
      </c>
      <c r="BA1772" s="3" t="s">
        <v>31344</v>
      </c>
      <c r="BB1772" s="3" t="s">
        <v>31311</v>
      </c>
      <c r="BD1772" s="3" t="s">
        <v>30</v>
      </c>
      <c r="BG1772" s="3"/>
    </row>
    <row r="1773" spans="1:59" ht="15" x14ac:dyDescent="0.2">
      <c r="A1773" s="3" t="s">
        <v>31339</v>
      </c>
      <c r="B1773" s="3" t="s">
        <v>31337</v>
      </c>
      <c r="C1773" s="4">
        <v>42684.73578703704</v>
      </c>
      <c r="D1773" s="3" t="s">
        <v>31059</v>
      </c>
      <c r="E1773" s="3" t="s">
        <v>31342</v>
      </c>
      <c r="H1773" s="3" t="s">
        <v>8057</v>
      </c>
      <c r="M1773" s="3" t="s">
        <v>31269</v>
      </c>
      <c r="U1773" s="3" t="s">
        <v>31341</v>
      </c>
      <c r="W1773" s="3" t="s">
        <v>31340</v>
      </c>
      <c r="AE1773" s="3" t="s">
        <v>7671</v>
      </c>
      <c r="AF1773" s="3" t="s">
        <v>7756</v>
      </c>
      <c r="AI1773" s="3" t="s">
        <v>29</v>
      </c>
      <c r="AJ1773" s="3" t="s">
        <v>31051</v>
      </c>
      <c r="AZ1773" s="3" t="s">
        <v>16274</v>
      </c>
      <c r="BA1773" s="3" t="s">
        <v>31338</v>
      </c>
      <c r="BB1773" s="3" t="s">
        <v>31311</v>
      </c>
      <c r="BD1773" s="3" t="s">
        <v>30</v>
      </c>
      <c r="BG1773" s="3"/>
    </row>
    <row r="1774" spans="1:59" ht="15" x14ac:dyDescent="0.2">
      <c r="A1774" s="3" t="s">
        <v>31333</v>
      </c>
      <c r="B1774" s="3" t="s">
        <v>31332</v>
      </c>
      <c r="C1774" s="4">
        <v>42684.73578703704</v>
      </c>
      <c r="D1774" s="3" t="s">
        <v>31059</v>
      </c>
      <c r="E1774" s="3" t="s">
        <v>31336</v>
      </c>
      <c r="H1774" s="3" t="s">
        <v>8057</v>
      </c>
      <c r="M1774" s="3" t="s">
        <v>31269</v>
      </c>
      <c r="U1774" s="3" t="s">
        <v>31335</v>
      </c>
      <c r="W1774" s="3" t="s">
        <v>31334</v>
      </c>
      <c r="AE1774" s="3" t="s">
        <v>7678</v>
      </c>
      <c r="AF1774" s="3" t="s">
        <v>7756</v>
      </c>
      <c r="AI1774" s="3" t="s">
        <v>29</v>
      </c>
      <c r="AJ1774" s="3" t="s">
        <v>31051</v>
      </c>
      <c r="AZ1774" s="3" t="s">
        <v>4467</v>
      </c>
      <c r="BA1774" s="3" t="s">
        <v>3695</v>
      </c>
      <c r="BB1774" s="3" t="s">
        <v>7629</v>
      </c>
      <c r="BD1774" s="3" t="s">
        <v>30</v>
      </c>
      <c r="BG1774" s="3"/>
    </row>
    <row r="1775" spans="1:59" ht="15" x14ac:dyDescent="0.2">
      <c r="A1775" s="3" t="s">
        <v>31329</v>
      </c>
      <c r="B1775" s="3" t="s">
        <v>31327</v>
      </c>
      <c r="C1775" s="4">
        <v>42684.73578703704</v>
      </c>
      <c r="D1775" s="3" t="s">
        <v>31059</v>
      </c>
      <c r="E1775" s="3" t="s">
        <v>31331</v>
      </c>
      <c r="H1775" s="3" t="s">
        <v>8057</v>
      </c>
      <c r="M1775" s="3" t="s">
        <v>31292</v>
      </c>
      <c r="U1775" s="3" t="s">
        <v>31330</v>
      </c>
      <c r="AE1775" s="3" t="s">
        <v>7671</v>
      </c>
      <c r="AI1775" s="3" t="s">
        <v>29</v>
      </c>
      <c r="AJ1775" s="3" t="s">
        <v>31051</v>
      </c>
      <c r="AZ1775" s="3" t="s">
        <v>5819</v>
      </c>
      <c r="BA1775" s="3" t="s">
        <v>31328</v>
      </c>
      <c r="BB1775" s="3" t="s">
        <v>31311</v>
      </c>
      <c r="BD1775" s="3" t="s">
        <v>30</v>
      </c>
      <c r="BG1775" s="3"/>
    </row>
    <row r="1776" spans="1:59" ht="15" x14ac:dyDescent="0.2">
      <c r="A1776" s="3" t="s">
        <v>31324</v>
      </c>
      <c r="B1776" s="3" t="s">
        <v>31322</v>
      </c>
      <c r="C1776" s="4">
        <v>42684.73578703704</v>
      </c>
      <c r="D1776" s="3" t="s">
        <v>31059</v>
      </c>
      <c r="E1776" s="3" t="s">
        <v>31326</v>
      </c>
      <c r="H1776" s="3" t="s">
        <v>8057</v>
      </c>
      <c r="M1776" s="3" t="s">
        <v>31292</v>
      </c>
      <c r="U1776" s="3" t="s">
        <v>31325</v>
      </c>
      <c r="AE1776" s="3" t="s">
        <v>7671</v>
      </c>
      <c r="AI1776" s="3" t="s">
        <v>29</v>
      </c>
      <c r="AJ1776" s="3" t="s">
        <v>31051</v>
      </c>
      <c r="AZ1776" s="3" t="s">
        <v>1043</v>
      </c>
      <c r="BA1776" s="3" t="s">
        <v>31323</v>
      </c>
      <c r="BB1776" s="3" t="s">
        <v>7629</v>
      </c>
      <c r="BD1776" s="3" t="s">
        <v>30</v>
      </c>
      <c r="BG1776" s="3"/>
    </row>
    <row r="1777" spans="1:59" ht="15" x14ac:dyDescent="0.2">
      <c r="A1777" s="3" t="s">
        <v>31319</v>
      </c>
      <c r="B1777" s="3" t="s">
        <v>31317</v>
      </c>
      <c r="C1777" s="4">
        <v>42684.73578703704</v>
      </c>
      <c r="D1777" s="3" t="s">
        <v>31059</v>
      </c>
      <c r="E1777" s="3" t="s">
        <v>31321</v>
      </c>
      <c r="H1777" s="3" t="s">
        <v>8057</v>
      </c>
      <c r="M1777" s="3" t="s">
        <v>31133</v>
      </c>
      <c r="U1777" s="3" t="s">
        <v>31320</v>
      </c>
      <c r="AE1777" s="3" t="s">
        <v>7671</v>
      </c>
      <c r="AF1777" s="3" t="s">
        <v>7756</v>
      </c>
      <c r="AG1777" s="3" t="s">
        <v>8009</v>
      </c>
      <c r="AI1777" s="3" t="s">
        <v>29</v>
      </c>
      <c r="AJ1777" s="3" t="s">
        <v>31051</v>
      </c>
      <c r="AZ1777" s="3" t="s">
        <v>16274</v>
      </c>
      <c r="BA1777" s="3" t="s">
        <v>31318</v>
      </c>
      <c r="BB1777" s="3" t="s">
        <v>7629</v>
      </c>
      <c r="BD1777" s="3" t="s">
        <v>30</v>
      </c>
      <c r="BG1777" s="3"/>
    </row>
    <row r="1778" spans="1:59" ht="15" x14ac:dyDescent="0.2">
      <c r="A1778" s="3" t="s">
        <v>31313</v>
      </c>
      <c r="B1778" s="3" t="s">
        <v>31310</v>
      </c>
      <c r="C1778" s="4">
        <v>42684.735775462963</v>
      </c>
      <c r="D1778" s="3" t="s">
        <v>31059</v>
      </c>
      <c r="E1778" s="3" t="s">
        <v>31316</v>
      </c>
      <c r="M1778" s="3" t="s">
        <v>31066</v>
      </c>
      <c r="U1778" s="3" t="s">
        <v>31315</v>
      </c>
      <c r="W1778" s="3" t="s">
        <v>31314</v>
      </c>
      <c r="AE1778" s="3" t="s">
        <v>7678</v>
      </c>
      <c r="AI1778" s="3" t="s">
        <v>29</v>
      </c>
      <c r="AJ1778" s="3" t="s">
        <v>31051</v>
      </c>
      <c r="AZ1778" s="3" t="s">
        <v>31312</v>
      </c>
      <c r="BA1778" s="3" t="s">
        <v>14482</v>
      </c>
      <c r="BB1778" s="3" t="s">
        <v>31311</v>
      </c>
      <c r="BD1778" s="3" t="s">
        <v>30</v>
      </c>
      <c r="BG1778" s="3"/>
    </row>
    <row r="1779" spans="1:59" ht="15" x14ac:dyDescent="0.2">
      <c r="A1779" s="3" t="s">
        <v>31306</v>
      </c>
      <c r="B1779" s="3" t="s">
        <v>31305</v>
      </c>
      <c r="C1779" s="4">
        <v>42684.735775462963</v>
      </c>
      <c r="D1779" s="3" t="s">
        <v>31059</v>
      </c>
      <c r="E1779" s="3" t="s">
        <v>31309</v>
      </c>
      <c r="K1779" s="3" t="s">
        <v>31308</v>
      </c>
      <c r="M1779" s="3" t="s">
        <v>31066</v>
      </c>
      <c r="U1779" s="3" t="s">
        <v>31307</v>
      </c>
      <c r="AE1779" s="3" t="s">
        <v>7671</v>
      </c>
      <c r="AF1779" s="3" t="s">
        <v>7756</v>
      </c>
      <c r="AG1779" s="3" t="s">
        <v>8009</v>
      </c>
      <c r="AI1779" s="3" t="s">
        <v>29</v>
      </c>
      <c r="AJ1779" s="3" t="s">
        <v>31051</v>
      </c>
      <c r="AZ1779" s="3" t="s">
        <v>17998</v>
      </c>
      <c r="BA1779" s="3" t="s">
        <v>4397</v>
      </c>
      <c r="BB1779" s="3" t="s">
        <v>7629</v>
      </c>
      <c r="BD1779" s="3" t="s">
        <v>30</v>
      </c>
      <c r="BG1779" s="3"/>
    </row>
    <row r="1780" spans="1:59" ht="15" x14ac:dyDescent="0.2">
      <c r="A1780" s="3" t="s">
        <v>31301</v>
      </c>
      <c r="B1780" s="3" t="s">
        <v>31298</v>
      </c>
      <c r="C1780" s="4">
        <v>42684.735775462963</v>
      </c>
      <c r="D1780" s="3" t="s">
        <v>31059</v>
      </c>
      <c r="E1780" s="3" t="s">
        <v>31304</v>
      </c>
      <c r="K1780" s="3" t="s">
        <v>31303</v>
      </c>
      <c r="U1780" s="3" t="s">
        <v>31302</v>
      </c>
      <c r="AE1780" s="3" t="s">
        <v>7671</v>
      </c>
      <c r="AF1780" s="3" t="s">
        <v>7756</v>
      </c>
      <c r="AI1780" s="3" t="s">
        <v>29</v>
      </c>
      <c r="AJ1780" s="3" t="s">
        <v>31051</v>
      </c>
      <c r="AZ1780" s="3" t="s">
        <v>22564</v>
      </c>
      <c r="BA1780" s="3" t="s">
        <v>31300</v>
      </c>
      <c r="BB1780" s="3" t="s">
        <v>31299</v>
      </c>
      <c r="BD1780" s="3" t="s">
        <v>30</v>
      </c>
      <c r="BG1780" s="3"/>
    </row>
    <row r="1781" spans="1:59" ht="15" x14ac:dyDescent="0.2">
      <c r="A1781" s="3" t="s">
        <v>31295</v>
      </c>
      <c r="B1781" s="3" t="s">
        <v>31293</v>
      </c>
      <c r="C1781" s="4">
        <v>42684.735775462963</v>
      </c>
      <c r="D1781" s="3" t="s">
        <v>31059</v>
      </c>
      <c r="E1781" s="3" t="s">
        <v>31297</v>
      </c>
      <c r="M1781" s="3" t="s">
        <v>31123</v>
      </c>
      <c r="U1781" s="3" t="s">
        <v>31296</v>
      </c>
      <c r="AI1781" s="3" t="s">
        <v>29</v>
      </c>
      <c r="AJ1781" s="3" t="s">
        <v>31051</v>
      </c>
      <c r="AZ1781" s="3" t="s">
        <v>31294</v>
      </c>
      <c r="BA1781" s="3" t="s">
        <v>235</v>
      </c>
      <c r="BB1781" s="3" t="s">
        <v>7629</v>
      </c>
      <c r="BD1781" s="3" t="s">
        <v>30</v>
      </c>
      <c r="BG1781" s="3"/>
    </row>
    <row r="1782" spans="1:59" ht="15" x14ac:dyDescent="0.2">
      <c r="A1782" s="3" t="s">
        <v>31284</v>
      </c>
      <c r="B1782" s="3" t="s">
        <v>31281</v>
      </c>
      <c r="C1782" s="4">
        <v>42684.735775462963</v>
      </c>
      <c r="D1782" s="3" t="s">
        <v>31059</v>
      </c>
      <c r="E1782" s="3" t="s">
        <v>31292</v>
      </c>
      <c r="F1782" s="3" t="s">
        <v>31291</v>
      </c>
      <c r="H1782" s="3" t="s">
        <v>8057</v>
      </c>
      <c r="K1782" s="3" t="s">
        <v>31290</v>
      </c>
      <c r="L1782" s="3" t="s">
        <v>31289</v>
      </c>
      <c r="U1782" s="3" t="s">
        <v>31288</v>
      </c>
      <c r="W1782" s="3" t="s">
        <v>31287</v>
      </c>
      <c r="Z1782" s="3" t="s">
        <v>31286</v>
      </c>
      <c r="AE1782" s="3" t="s">
        <v>7671</v>
      </c>
      <c r="AF1782" s="3" t="s">
        <v>7756</v>
      </c>
      <c r="AG1782" s="3" t="s">
        <v>8009</v>
      </c>
      <c r="AH1782" s="3" t="s">
        <v>31285</v>
      </c>
      <c r="AI1782" s="3" t="s">
        <v>8007</v>
      </c>
      <c r="AJ1782" s="3" t="s">
        <v>31051</v>
      </c>
      <c r="AL1782" s="3" t="s">
        <v>30</v>
      </c>
      <c r="AO1782" s="3" t="s">
        <v>22117</v>
      </c>
      <c r="AQ1782" s="3" t="s">
        <v>31273</v>
      </c>
      <c r="AZ1782" s="3" t="s">
        <v>10132</v>
      </c>
      <c r="BA1782" s="3" t="s">
        <v>31283</v>
      </c>
      <c r="BC1782" s="3" t="s">
        <v>31282</v>
      </c>
      <c r="BD1782" s="3" t="s">
        <v>30</v>
      </c>
      <c r="BG1782" s="3"/>
    </row>
    <row r="1783" spans="1:59" ht="15" x14ac:dyDescent="0.2">
      <c r="A1783" s="3" t="s">
        <v>31271</v>
      </c>
      <c r="B1783" s="3" t="s">
        <v>31270</v>
      </c>
      <c r="C1783" s="4">
        <v>42684.735775462963</v>
      </c>
      <c r="D1783" s="3" t="s">
        <v>31059</v>
      </c>
      <c r="E1783" s="3" t="s">
        <v>31280</v>
      </c>
      <c r="F1783" s="3" t="s">
        <v>31279</v>
      </c>
      <c r="H1783" s="3" t="s">
        <v>8057</v>
      </c>
      <c r="J1783" s="3" t="s">
        <v>10318</v>
      </c>
      <c r="K1783" s="3" t="s">
        <v>31278</v>
      </c>
      <c r="U1783" s="3" t="s">
        <v>31277</v>
      </c>
      <c r="W1783" s="3" t="s">
        <v>31276</v>
      </c>
      <c r="Z1783" s="3" t="s">
        <v>31275</v>
      </c>
      <c r="AE1783" s="3" t="s">
        <v>7671</v>
      </c>
      <c r="AG1783" s="3" t="s">
        <v>8009</v>
      </c>
      <c r="AH1783" s="3" t="s">
        <v>31274</v>
      </c>
      <c r="AI1783" s="3" t="s">
        <v>8007</v>
      </c>
      <c r="AJ1783" s="3" t="s">
        <v>31051</v>
      </c>
      <c r="AO1783" s="3" t="s">
        <v>31273</v>
      </c>
      <c r="AQ1783" s="3" t="s">
        <v>31272</v>
      </c>
      <c r="AZ1783" s="3"/>
      <c r="BC1783" s="3" t="s">
        <v>31068</v>
      </c>
      <c r="BD1783" s="3" t="s">
        <v>30</v>
      </c>
      <c r="BG1783" s="3"/>
    </row>
    <row r="1784" spans="1:59" ht="15" x14ac:dyDescent="0.2">
      <c r="A1784" s="3" t="s">
        <v>31262</v>
      </c>
      <c r="B1784" s="3" t="s">
        <v>31261</v>
      </c>
      <c r="C1784" s="4">
        <v>42684.735775462963</v>
      </c>
      <c r="D1784" s="3" t="s">
        <v>31059</v>
      </c>
      <c r="E1784" s="3" t="s">
        <v>31269</v>
      </c>
      <c r="F1784" s="3" t="s">
        <v>31268</v>
      </c>
      <c r="H1784" s="3" t="s">
        <v>8057</v>
      </c>
      <c r="I1784" s="3" t="s">
        <v>9242</v>
      </c>
      <c r="K1784" s="3" t="s">
        <v>31267</v>
      </c>
      <c r="U1784" s="3" t="s">
        <v>31266</v>
      </c>
      <c r="AE1784" s="3" t="s">
        <v>7671</v>
      </c>
      <c r="AF1784" s="3" t="s">
        <v>7756</v>
      </c>
      <c r="AG1784" s="3" t="s">
        <v>8009</v>
      </c>
      <c r="AH1784" s="3" t="s">
        <v>31265</v>
      </c>
      <c r="AI1784" s="3" t="s">
        <v>8007</v>
      </c>
      <c r="AJ1784" s="3" t="s">
        <v>31051</v>
      </c>
      <c r="AL1784" s="3" t="s">
        <v>30</v>
      </c>
      <c r="AN1784" s="3" t="s">
        <v>7629</v>
      </c>
      <c r="AO1784" s="3" t="s">
        <v>31264</v>
      </c>
      <c r="AQ1784" s="3" t="s">
        <v>31263</v>
      </c>
      <c r="AZ1784" s="3"/>
      <c r="BC1784" s="3" t="s">
        <v>31068</v>
      </c>
      <c r="BD1784" s="3" t="s">
        <v>30</v>
      </c>
      <c r="BG1784" s="3"/>
    </row>
    <row r="1785" spans="1:59" ht="15" x14ac:dyDescent="0.2">
      <c r="A1785" s="3" t="s">
        <v>31250</v>
      </c>
      <c r="B1785" s="3" t="s">
        <v>31249</v>
      </c>
      <c r="C1785" s="4">
        <v>42684.735763888893</v>
      </c>
      <c r="D1785" s="3" t="s">
        <v>31059</v>
      </c>
      <c r="E1785" s="3" t="s">
        <v>31260</v>
      </c>
      <c r="F1785" s="3" t="s">
        <v>31259</v>
      </c>
      <c r="H1785" s="3" t="s">
        <v>8057</v>
      </c>
      <c r="J1785" s="3" t="s">
        <v>8023</v>
      </c>
      <c r="K1785" s="3" t="s">
        <v>31258</v>
      </c>
      <c r="L1785" s="3" t="s">
        <v>31257</v>
      </c>
      <c r="T1785" s="3" t="s">
        <v>31256</v>
      </c>
      <c r="U1785" s="3" t="s">
        <v>31255</v>
      </c>
      <c r="W1785" s="3" t="s">
        <v>31254</v>
      </c>
      <c r="AB1785" s="3" t="s">
        <v>31253</v>
      </c>
      <c r="AE1785" s="3" t="s">
        <v>7671</v>
      </c>
      <c r="AF1785" s="3" t="s">
        <v>7756</v>
      </c>
      <c r="AG1785" s="3" t="s">
        <v>8009</v>
      </c>
      <c r="AH1785" s="3" t="s">
        <v>31252</v>
      </c>
      <c r="AI1785" s="3" t="s">
        <v>8007</v>
      </c>
      <c r="AJ1785" s="3" t="s">
        <v>31090</v>
      </c>
      <c r="AQ1785" s="3" t="s">
        <v>31251</v>
      </c>
      <c r="AZ1785" s="3"/>
      <c r="BC1785" s="3" t="s">
        <v>27523</v>
      </c>
      <c r="BD1785" s="3" t="s">
        <v>30</v>
      </c>
      <c r="BG1785" s="3"/>
    </row>
    <row r="1786" spans="1:59" ht="15" x14ac:dyDescent="0.2">
      <c r="A1786" s="3" t="s">
        <v>31238</v>
      </c>
      <c r="B1786" s="3" t="s">
        <v>31236</v>
      </c>
      <c r="C1786" s="4">
        <v>42684.735763888893</v>
      </c>
      <c r="D1786" s="3" t="s">
        <v>31059</v>
      </c>
      <c r="E1786" s="3" t="s">
        <v>31248</v>
      </c>
      <c r="F1786" s="3" t="s">
        <v>31247</v>
      </c>
      <c r="H1786" s="3" t="s">
        <v>31113</v>
      </c>
      <c r="J1786" s="3" t="s">
        <v>10053</v>
      </c>
      <c r="K1786" s="3" t="s">
        <v>31246</v>
      </c>
      <c r="T1786" s="3" t="s">
        <v>31245</v>
      </c>
      <c r="U1786" s="3" t="s">
        <v>31244</v>
      </c>
      <c r="W1786" s="3" t="s">
        <v>31243</v>
      </c>
      <c r="Z1786" s="3" t="s">
        <v>31154</v>
      </c>
      <c r="AB1786" s="3" t="s">
        <v>31242</v>
      </c>
      <c r="AE1786" s="3" t="s">
        <v>7671</v>
      </c>
      <c r="AF1786" s="3" t="s">
        <v>7756</v>
      </c>
      <c r="AG1786" s="3" t="s">
        <v>8009</v>
      </c>
      <c r="AH1786" s="3" t="s">
        <v>31241</v>
      </c>
      <c r="AI1786" s="3" t="s">
        <v>8007</v>
      </c>
      <c r="AJ1786" s="3" t="s">
        <v>31164</v>
      </c>
      <c r="AL1786" s="3" t="s">
        <v>30</v>
      </c>
      <c r="AO1786" s="3" t="s">
        <v>31240</v>
      </c>
      <c r="AQ1786" s="3" t="s">
        <v>31239</v>
      </c>
      <c r="AZ1786" s="3"/>
      <c r="BC1786" s="3" t="s">
        <v>31237</v>
      </c>
      <c r="BD1786" s="3" t="s">
        <v>30</v>
      </c>
      <c r="BG1786" s="3"/>
    </row>
    <row r="1787" spans="1:59" ht="15" x14ac:dyDescent="0.2">
      <c r="A1787" s="3" t="s">
        <v>31224</v>
      </c>
      <c r="B1787" s="3" t="s">
        <v>31223</v>
      </c>
      <c r="C1787" s="4">
        <v>42684.735763888893</v>
      </c>
      <c r="D1787" s="3" t="s">
        <v>31059</v>
      </c>
      <c r="E1787" s="3" t="s">
        <v>31235</v>
      </c>
      <c r="F1787" s="3" t="s">
        <v>31234</v>
      </c>
      <c r="H1787" s="3" t="s">
        <v>8443</v>
      </c>
      <c r="J1787" s="3" t="s">
        <v>8490</v>
      </c>
      <c r="K1787" s="3" t="s">
        <v>31233</v>
      </c>
      <c r="S1787" s="3" t="s">
        <v>31232</v>
      </c>
      <c r="T1787" s="3" t="s">
        <v>31231</v>
      </c>
      <c r="U1787" s="3" t="s">
        <v>31230</v>
      </c>
      <c r="W1787" s="3" t="s">
        <v>31229</v>
      </c>
      <c r="Z1787" s="3" t="s">
        <v>31154</v>
      </c>
      <c r="AB1787" s="3" t="s">
        <v>31228</v>
      </c>
      <c r="AE1787" s="3" t="s">
        <v>7671</v>
      </c>
      <c r="AF1787" s="3" t="s">
        <v>7756</v>
      </c>
      <c r="AG1787" s="3" t="s">
        <v>8009</v>
      </c>
      <c r="AH1787" s="3" t="s">
        <v>31227</v>
      </c>
      <c r="AI1787" s="3" t="s">
        <v>8007</v>
      </c>
      <c r="AJ1787" s="3" t="s">
        <v>31164</v>
      </c>
      <c r="AL1787" s="3" t="s">
        <v>30</v>
      </c>
      <c r="AO1787" s="3" t="s">
        <v>31226</v>
      </c>
      <c r="AQ1787" s="3" t="s">
        <v>31225</v>
      </c>
      <c r="AZ1787" s="3"/>
      <c r="BC1787" s="3" t="s">
        <v>27523</v>
      </c>
      <c r="BD1787" s="3" t="s">
        <v>30</v>
      </c>
      <c r="BG1787" s="3"/>
    </row>
    <row r="1788" spans="1:59" ht="15" x14ac:dyDescent="0.2">
      <c r="A1788" s="3" t="s">
        <v>31212</v>
      </c>
      <c r="B1788" s="3" t="s">
        <v>31211</v>
      </c>
      <c r="C1788" s="4">
        <v>42684.735763888893</v>
      </c>
      <c r="D1788" s="3" t="s">
        <v>31059</v>
      </c>
      <c r="E1788" s="3" t="s">
        <v>31222</v>
      </c>
      <c r="F1788" s="3" t="s">
        <v>31221</v>
      </c>
      <c r="H1788" s="3" t="s">
        <v>8443</v>
      </c>
      <c r="J1788" s="3" t="s">
        <v>8023</v>
      </c>
      <c r="K1788" s="3" t="s">
        <v>31220</v>
      </c>
      <c r="L1788" s="3" t="s">
        <v>31219</v>
      </c>
      <c r="T1788" s="3" t="s">
        <v>31218</v>
      </c>
      <c r="U1788" s="3" t="s">
        <v>31217</v>
      </c>
      <c r="W1788" s="3" t="s">
        <v>31216</v>
      </c>
      <c r="Z1788" s="3" t="s">
        <v>31154</v>
      </c>
      <c r="AB1788" s="3" t="s">
        <v>31215</v>
      </c>
      <c r="AE1788" s="3" t="s">
        <v>7671</v>
      </c>
      <c r="AF1788" s="3" t="s">
        <v>7756</v>
      </c>
      <c r="AG1788" s="3" t="s">
        <v>8009</v>
      </c>
      <c r="AI1788" s="3" t="s">
        <v>8007</v>
      </c>
      <c r="AJ1788" s="3" t="s">
        <v>31090</v>
      </c>
      <c r="AL1788" s="3" t="s">
        <v>30</v>
      </c>
      <c r="AO1788" s="3" t="s">
        <v>31214</v>
      </c>
      <c r="AQ1788" s="3" t="s">
        <v>31213</v>
      </c>
      <c r="AZ1788" s="3"/>
      <c r="BC1788" s="3" t="s">
        <v>27523</v>
      </c>
      <c r="BD1788" s="3" t="s">
        <v>30</v>
      </c>
      <c r="BG1788" s="3"/>
    </row>
    <row r="1789" spans="1:59" ht="15" x14ac:dyDescent="0.2">
      <c r="A1789" s="3" t="s">
        <v>31200</v>
      </c>
      <c r="B1789" s="3" t="s">
        <v>31199</v>
      </c>
      <c r="C1789" s="4">
        <v>42684.735752314817</v>
      </c>
      <c r="D1789" s="3" t="s">
        <v>31059</v>
      </c>
      <c r="E1789" s="3" t="s">
        <v>31210</v>
      </c>
      <c r="F1789" s="3" t="s">
        <v>31209</v>
      </c>
      <c r="H1789" s="3" t="s">
        <v>8443</v>
      </c>
      <c r="J1789" s="3" t="s">
        <v>8099</v>
      </c>
      <c r="L1789" s="3" t="s">
        <v>31208</v>
      </c>
      <c r="T1789" s="3" t="s">
        <v>31207</v>
      </c>
      <c r="U1789" s="3" t="s">
        <v>31206</v>
      </c>
      <c r="W1789" s="3" t="s">
        <v>31205</v>
      </c>
      <c r="Z1789" s="3" t="s">
        <v>31154</v>
      </c>
      <c r="AB1789" s="3" t="s">
        <v>31204</v>
      </c>
      <c r="AE1789" s="3" t="s">
        <v>7671</v>
      </c>
      <c r="AF1789" s="3" t="s">
        <v>7756</v>
      </c>
      <c r="AG1789" s="3" t="s">
        <v>8009</v>
      </c>
      <c r="AH1789" s="3" t="s">
        <v>31203</v>
      </c>
      <c r="AI1789" s="3" t="s">
        <v>8007</v>
      </c>
      <c r="AJ1789" s="3" t="s">
        <v>31090</v>
      </c>
      <c r="AO1789" s="3" t="s">
        <v>31202</v>
      </c>
      <c r="AQ1789" s="3" t="s">
        <v>31201</v>
      </c>
      <c r="AZ1789" s="3"/>
      <c r="BC1789" s="3" t="s">
        <v>27523</v>
      </c>
      <c r="BD1789" s="3" t="s">
        <v>30</v>
      </c>
      <c r="BG1789" s="3"/>
    </row>
    <row r="1790" spans="1:59" ht="15" x14ac:dyDescent="0.2">
      <c r="A1790" s="3" t="s">
        <v>31187</v>
      </c>
      <c r="B1790" s="3" t="s">
        <v>31186</v>
      </c>
      <c r="C1790" s="4">
        <v>42684.735752314817</v>
      </c>
      <c r="D1790" s="3" t="s">
        <v>31059</v>
      </c>
      <c r="E1790" s="3" t="s">
        <v>31198</v>
      </c>
      <c r="F1790" s="3" t="s">
        <v>31197</v>
      </c>
      <c r="H1790" s="3" t="s">
        <v>8057</v>
      </c>
      <c r="J1790" s="3" t="s">
        <v>10318</v>
      </c>
      <c r="K1790" s="3" t="s">
        <v>31196</v>
      </c>
      <c r="L1790" s="3" t="s">
        <v>31195</v>
      </c>
      <c r="T1790" s="3" t="s">
        <v>31194</v>
      </c>
      <c r="U1790" s="3" t="s">
        <v>31193</v>
      </c>
      <c r="W1790" s="3" t="s">
        <v>31192</v>
      </c>
      <c r="Z1790" s="3" t="s">
        <v>31191</v>
      </c>
      <c r="AB1790" s="3" t="s">
        <v>31190</v>
      </c>
      <c r="AE1790" s="3" t="s">
        <v>7671</v>
      </c>
      <c r="AF1790" s="3" t="s">
        <v>7756</v>
      </c>
      <c r="AG1790" s="3" t="s">
        <v>8009</v>
      </c>
      <c r="AH1790" s="3" t="s">
        <v>31189</v>
      </c>
      <c r="AI1790" s="3" t="s">
        <v>8007</v>
      </c>
      <c r="AJ1790" s="3" t="s">
        <v>31090</v>
      </c>
      <c r="AQ1790" s="3" t="s">
        <v>31188</v>
      </c>
      <c r="AZ1790" s="3"/>
      <c r="BC1790" s="3" t="s">
        <v>27523</v>
      </c>
      <c r="BD1790" s="3" t="s">
        <v>30</v>
      </c>
      <c r="BG1790" s="3"/>
    </row>
    <row r="1791" spans="1:59" ht="15" x14ac:dyDescent="0.2">
      <c r="A1791" s="3" t="s">
        <v>31174</v>
      </c>
      <c r="B1791" s="3" t="s">
        <v>31173</v>
      </c>
      <c r="C1791" s="4">
        <v>42684.735752314817</v>
      </c>
      <c r="D1791" s="3" t="s">
        <v>31059</v>
      </c>
      <c r="E1791" s="3" t="s">
        <v>31185</v>
      </c>
      <c r="F1791" s="3" t="s">
        <v>31184</v>
      </c>
      <c r="H1791" s="3" t="s">
        <v>8057</v>
      </c>
      <c r="J1791" s="3" t="s">
        <v>8023</v>
      </c>
      <c r="K1791" s="3" t="s">
        <v>31183</v>
      </c>
      <c r="L1791" s="3" t="s">
        <v>31182</v>
      </c>
      <c r="T1791" s="3" t="s">
        <v>31181</v>
      </c>
      <c r="U1791" s="3" t="s">
        <v>31180</v>
      </c>
      <c r="W1791" s="3" t="s">
        <v>31179</v>
      </c>
      <c r="Z1791" s="3" t="s">
        <v>31178</v>
      </c>
      <c r="AB1791" s="3" t="s">
        <v>31177</v>
      </c>
      <c r="AE1791" s="3" t="s">
        <v>7678</v>
      </c>
      <c r="AF1791" s="3" t="s">
        <v>8010</v>
      </c>
      <c r="AH1791" s="3" t="s">
        <v>31176</v>
      </c>
      <c r="AI1791" s="3" t="s">
        <v>8007</v>
      </c>
      <c r="AJ1791" s="3" t="s">
        <v>31090</v>
      </c>
      <c r="AQ1791" s="3" t="s">
        <v>31175</v>
      </c>
      <c r="AZ1791" s="3"/>
      <c r="BC1791" s="3" t="s">
        <v>27523</v>
      </c>
      <c r="BD1791" s="3" t="s">
        <v>30</v>
      </c>
      <c r="BG1791" s="3"/>
    </row>
    <row r="1792" spans="1:59" ht="15" x14ac:dyDescent="0.2">
      <c r="A1792" s="3" t="s">
        <v>31162</v>
      </c>
      <c r="B1792" s="3" t="s">
        <v>31161</v>
      </c>
      <c r="C1792" s="4">
        <v>42684.735752314817</v>
      </c>
      <c r="D1792" s="3" t="s">
        <v>31059</v>
      </c>
      <c r="E1792" s="3" t="s">
        <v>31172</v>
      </c>
      <c r="F1792" s="3" t="s">
        <v>31171</v>
      </c>
      <c r="H1792" s="3" t="s">
        <v>31113</v>
      </c>
      <c r="K1792" s="3" t="s">
        <v>31170</v>
      </c>
      <c r="S1792" s="3" t="s">
        <v>31169</v>
      </c>
      <c r="U1792" s="3" t="s">
        <v>31168</v>
      </c>
      <c r="W1792" s="3" t="s">
        <v>31167</v>
      </c>
      <c r="Z1792" s="3" t="s">
        <v>31166</v>
      </c>
      <c r="AB1792" s="3" t="s">
        <v>31165</v>
      </c>
      <c r="AE1792" s="3" t="s">
        <v>7671</v>
      </c>
      <c r="AF1792" s="3" t="s">
        <v>7756</v>
      </c>
      <c r="AG1792" s="3" t="s">
        <v>8009</v>
      </c>
      <c r="AI1792" s="3" t="s">
        <v>8007</v>
      </c>
      <c r="AJ1792" s="3" t="s">
        <v>31164</v>
      </c>
      <c r="AQ1792" s="3" t="s">
        <v>31163</v>
      </c>
      <c r="AZ1792" s="3"/>
      <c r="BC1792" s="3" t="s">
        <v>27523</v>
      </c>
      <c r="BD1792" s="3" t="s">
        <v>30</v>
      </c>
      <c r="BG1792" s="3"/>
    </row>
    <row r="1793" spans="1:59" ht="15" x14ac:dyDescent="0.2">
      <c r="A1793" s="3" t="s">
        <v>31149</v>
      </c>
      <c r="B1793" s="3" t="s">
        <v>31148</v>
      </c>
      <c r="C1793" s="4">
        <v>42684.735752314817</v>
      </c>
      <c r="D1793" s="3" t="s">
        <v>31059</v>
      </c>
      <c r="E1793" s="3" t="s">
        <v>31160</v>
      </c>
      <c r="F1793" s="3" t="s">
        <v>31159</v>
      </c>
      <c r="H1793" s="3" t="s">
        <v>8443</v>
      </c>
      <c r="J1793" s="3" t="s">
        <v>8099</v>
      </c>
      <c r="K1793" s="3" t="s">
        <v>31158</v>
      </c>
      <c r="T1793" s="3" t="s">
        <v>31157</v>
      </c>
      <c r="U1793" s="3" t="s">
        <v>31156</v>
      </c>
      <c r="W1793" s="3" t="s">
        <v>31155</v>
      </c>
      <c r="Z1793" s="3" t="s">
        <v>31154</v>
      </c>
      <c r="AB1793" s="3" t="s">
        <v>31153</v>
      </c>
      <c r="AE1793" s="3" t="s">
        <v>7678</v>
      </c>
      <c r="AF1793" s="3" t="s">
        <v>7756</v>
      </c>
      <c r="AG1793" s="3" t="s">
        <v>8009</v>
      </c>
      <c r="AH1793" s="3" t="s">
        <v>31152</v>
      </c>
      <c r="AI1793" s="3" t="s">
        <v>8007</v>
      </c>
      <c r="AJ1793" s="3" t="s">
        <v>31090</v>
      </c>
      <c r="AL1793" s="3" t="s">
        <v>30</v>
      </c>
      <c r="AO1793" s="3" t="s">
        <v>31151</v>
      </c>
      <c r="AQ1793" s="3" t="s">
        <v>31150</v>
      </c>
      <c r="AZ1793" s="3"/>
      <c r="BC1793" s="3" t="s">
        <v>27523</v>
      </c>
      <c r="BD1793" s="3" t="s">
        <v>30</v>
      </c>
      <c r="BG1793" s="3"/>
    </row>
    <row r="1794" spans="1:59" ht="15" x14ac:dyDescent="0.2">
      <c r="A1794" s="3" t="s">
        <v>31136</v>
      </c>
      <c r="B1794" s="3" t="s">
        <v>31134</v>
      </c>
      <c r="C1794" s="4">
        <v>42684.73574074074</v>
      </c>
      <c r="D1794" s="3" t="s">
        <v>31059</v>
      </c>
      <c r="E1794" s="3" t="s">
        <v>31147</v>
      </c>
      <c r="F1794" s="3" t="s">
        <v>31146</v>
      </c>
      <c r="H1794" s="3" t="s">
        <v>8057</v>
      </c>
      <c r="J1794" s="3" t="s">
        <v>8490</v>
      </c>
      <c r="K1794" s="3" t="s">
        <v>31145</v>
      </c>
      <c r="L1794" s="3" t="s">
        <v>31144</v>
      </c>
      <c r="T1794" s="3" t="s">
        <v>31143</v>
      </c>
      <c r="U1794" s="3" t="s">
        <v>31142</v>
      </c>
      <c r="W1794" s="3" t="s">
        <v>31141</v>
      </c>
      <c r="Z1794" s="3" t="s">
        <v>31140</v>
      </c>
      <c r="AB1794" s="3" t="s">
        <v>31139</v>
      </c>
      <c r="AE1794" s="3" t="s">
        <v>7678</v>
      </c>
      <c r="AF1794" s="3" t="s">
        <v>8010</v>
      </c>
      <c r="AH1794" s="3" t="s">
        <v>31138</v>
      </c>
      <c r="AI1794" s="3" t="s">
        <v>8007</v>
      </c>
      <c r="AJ1794" s="3" t="s">
        <v>31090</v>
      </c>
      <c r="AQ1794" s="3" t="s">
        <v>31137</v>
      </c>
      <c r="AZ1794" s="3"/>
      <c r="BC1794" s="3" t="s">
        <v>31135</v>
      </c>
      <c r="BD1794" s="3" t="s">
        <v>30</v>
      </c>
      <c r="BG1794" s="3"/>
    </row>
    <row r="1795" spans="1:59" ht="15" x14ac:dyDescent="0.2">
      <c r="A1795" s="3" t="s">
        <v>31125</v>
      </c>
      <c r="B1795" s="3" t="s">
        <v>31124</v>
      </c>
      <c r="C1795" s="4">
        <v>42684.73574074074</v>
      </c>
      <c r="D1795" s="3" t="s">
        <v>31059</v>
      </c>
      <c r="E1795" s="3" t="s">
        <v>31133</v>
      </c>
      <c r="F1795" s="3" t="s">
        <v>31132</v>
      </c>
      <c r="H1795" s="3" t="s">
        <v>8057</v>
      </c>
      <c r="J1795" s="3" t="s">
        <v>11039</v>
      </c>
      <c r="K1795" s="3" t="s">
        <v>31131</v>
      </c>
      <c r="U1795" s="3" t="s">
        <v>31130</v>
      </c>
      <c r="W1795" s="3" t="s">
        <v>31129</v>
      </c>
      <c r="Z1795" s="3" t="s">
        <v>31128</v>
      </c>
      <c r="AE1795" s="3" t="s">
        <v>7671</v>
      </c>
      <c r="AF1795" s="3" t="s">
        <v>7756</v>
      </c>
      <c r="AG1795" s="3" t="s">
        <v>8009</v>
      </c>
      <c r="AH1795" s="3" t="s">
        <v>31127</v>
      </c>
      <c r="AI1795" s="3" t="s">
        <v>8007</v>
      </c>
      <c r="AJ1795" s="3" t="s">
        <v>31051</v>
      </c>
      <c r="AQ1795" s="3" t="s">
        <v>31126</v>
      </c>
      <c r="AZ1795" s="3"/>
      <c r="BC1795" s="3" t="s">
        <v>31068</v>
      </c>
      <c r="BD1795" s="3" t="s">
        <v>30</v>
      </c>
      <c r="BG1795" s="3"/>
    </row>
    <row r="1796" spans="1:59" ht="15" x14ac:dyDescent="0.2">
      <c r="A1796" s="3" t="s">
        <v>31118</v>
      </c>
      <c r="B1796" s="3" t="s">
        <v>31116</v>
      </c>
      <c r="C1796" s="4">
        <v>42684.73574074074</v>
      </c>
      <c r="D1796" s="3" t="s">
        <v>31059</v>
      </c>
      <c r="E1796" s="3" t="s">
        <v>31123</v>
      </c>
      <c r="F1796" s="3" t="s">
        <v>31122</v>
      </c>
      <c r="H1796" s="3" t="s">
        <v>8057</v>
      </c>
      <c r="K1796" s="3" t="s">
        <v>31121</v>
      </c>
      <c r="U1796" s="3" t="s">
        <v>31120</v>
      </c>
      <c r="AE1796" s="3" t="s">
        <v>7671</v>
      </c>
      <c r="AF1796" s="3" t="s">
        <v>8010</v>
      </c>
      <c r="AG1796" s="3" t="s">
        <v>8009</v>
      </c>
      <c r="AH1796" s="3" t="s">
        <v>31119</v>
      </c>
      <c r="AI1796" s="3" t="s">
        <v>8007</v>
      </c>
      <c r="AJ1796" s="3" t="s">
        <v>31051</v>
      </c>
      <c r="AL1796" s="3" t="s">
        <v>30</v>
      </c>
      <c r="AO1796" s="3" t="s">
        <v>12379</v>
      </c>
      <c r="AZ1796" s="3"/>
      <c r="BC1796" s="3" t="s">
        <v>31117</v>
      </c>
      <c r="BD1796" s="3" t="s">
        <v>30</v>
      </c>
      <c r="BG1796" s="3"/>
    </row>
    <row r="1797" spans="1:59" ht="15" x14ac:dyDescent="0.2">
      <c r="A1797" s="3" t="s">
        <v>31108</v>
      </c>
      <c r="B1797" s="3" t="s">
        <v>31106</v>
      </c>
      <c r="C1797" s="4">
        <v>42684.73574074074</v>
      </c>
      <c r="D1797" s="3" t="s">
        <v>31059</v>
      </c>
      <c r="E1797" s="3" t="s">
        <v>31115</v>
      </c>
      <c r="F1797" s="3" t="s">
        <v>31114</v>
      </c>
      <c r="H1797" s="3" t="s">
        <v>31113</v>
      </c>
      <c r="J1797" s="3" t="s">
        <v>13692</v>
      </c>
      <c r="K1797" s="3" t="s">
        <v>31112</v>
      </c>
      <c r="U1797" s="3" t="s">
        <v>31111</v>
      </c>
      <c r="AE1797" s="3" t="s">
        <v>7671</v>
      </c>
      <c r="AF1797" s="3" t="s">
        <v>7756</v>
      </c>
      <c r="AG1797" s="3" t="s">
        <v>8009</v>
      </c>
      <c r="AH1797" s="3" t="s">
        <v>31110</v>
      </c>
      <c r="AI1797" s="3" t="s">
        <v>8007</v>
      </c>
      <c r="AJ1797" s="3" t="s">
        <v>31090</v>
      </c>
      <c r="AL1797" s="3" t="s">
        <v>30</v>
      </c>
      <c r="AO1797" s="3" t="s">
        <v>31109</v>
      </c>
      <c r="AZ1797" s="3"/>
      <c r="BC1797" s="3" t="s">
        <v>31107</v>
      </c>
      <c r="BD1797" s="3" t="s">
        <v>30</v>
      </c>
      <c r="BG1797" s="3"/>
    </row>
    <row r="1798" spans="1:59" ht="15" x14ac:dyDescent="0.2">
      <c r="A1798" s="3" t="s">
        <v>31096</v>
      </c>
      <c r="B1798" s="3" t="s">
        <v>31095</v>
      </c>
      <c r="C1798" s="4">
        <v>42684.735729166663</v>
      </c>
      <c r="D1798" s="3" t="s">
        <v>31059</v>
      </c>
      <c r="E1798" s="3" t="s">
        <v>31105</v>
      </c>
      <c r="F1798" s="3" t="s">
        <v>31104</v>
      </c>
      <c r="H1798" s="3" t="s">
        <v>8057</v>
      </c>
      <c r="K1798" s="3" t="s">
        <v>31103</v>
      </c>
      <c r="T1798" s="3" t="s">
        <v>31102</v>
      </c>
      <c r="U1798" s="3" t="s">
        <v>31101</v>
      </c>
      <c r="W1798" s="3" t="s">
        <v>31100</v>
      </c>
      <c r="Z1798" s="3" t="s">
        <v>31099</v>
      </c>
      <c r="AE1798" s="3" t="s">
        <v>7671</v>
      </c>
      <c r="AG1798" s="3" t="s">
        <v>8009</v>
      </c>
      <c r="AH1798" s="3" t="s">
        <v>31098</v>
      </c>
      <c r="AI1798" s="3" t="s">
        <v>8007</v>
      </c>
      <c r="AJ1798" s="3" t="s">
        <v>31051</v>
      </c>
      <c r="AO1798" s="3" t="s">
        <v>31097</v>
      </c>
      <c r="AZ1798" s="3"/>
      <c r="BC1798" s="3" t="s">
        <v>31068</v>
      </c>
      <c r="BD1798" s="3" t="s">
        <v>30</v>
      </c>
      <c r="BG1798" s="3"/>
    </row>
    <row r="1799" spans="1:59" ht="15" x14ac:dyDescent="0.2">
      <c r="A1799" s="3" t="s">
        <v>8172</v>
      </c>
      <c r="B1799" s="3" t="s">
        <v>31088</v>
      </c>
      <c r="C1799" s="4">
        <v>42684.735729166663</v>
      </c>
      <c r="D1799" s="3" t="s">
        <v>31059</v>
      </c>
      <c r="E1799" s="3" t="s">
        <v>31094</v>
      </c>
      <c r="F1799" s="3" t="s">
        <v>31093</v>
      </c>
      <c r="H1799" s="3" t="s">
        <v>8057</v>
      </c>
      <c r="K1799" s="3" t="s">
        <v>31092</v>
      </c>
      <c r="AE1799" s="3" t="s">
        <v>7671</v>
      </c>
      <c r="AH1799" s="3" t="s">
        <v>31091</v>
      </c>
      <c r="AI1799" s="3" t="s">
        <v>8007</v>
      </c>
      <c r="AJ1799" s="3" t="s">
        <v>31090</v>
      </c>
      <c r="AZ1799" s="3" t="s">
        <v>8172</v>
      </c>
      <c r="BA1799" s="3" t="s">
        <v>31089</v>
      </c>
      <c r="BC1799" s="3" t="s">
        <v>27523</v>
      </c>
      <c r="BD1799" s="3" t="s">
        <v>30</v>
      </c>
      <c r="BG1799" s="3"/>
    </row>
    <row r="1800" spans="1:59" ht="15" x14ac:dyDescent="0.2">
      <c r="A1800" s="3" t="s">
        <v>31077</v>
      </c>
      <c r="B1800" s="3" t="s">
        <v>31075</v>
      </c>
      <c r="C1800" s="4">
        <v>42684.735729166663</v>
      </c>
      <c r="D1800" s="3" t="s">
        <v>31059</v>
      </c>
      <c r="E1800" s="3" t="s">
        <v>31087</v>
      </c>
      <c r="F1800" s="3" t="s">
        <v>31086</v>
      </c>
      <c r="H1800" s="3" t="s">
        <v>8057</v>
      </c>
      <c r="K1800" s="3" t="s">
        <v>31085</v>
      </c>
      <c r="T1800" s="3" t="s">
        <v>31084</v>
      </c>
      <c r="U1800" s="3" t="s">
        <v>31083</v>
      </c>
      <c r="V1800" s="3" t="s">
        <v>31082</v>
      </c>
      <c r="W1800" s="3" t="s">
        <v>31081</v>
      </c>
      <c r="AB1800" s="3" t="s">
        <v>31080</v>
      </c>
      <c r="AE1800" s="3" t="s">
        <v>7671</v>
      </c>
      <c r="AF1800" s="3" t="s">
        <v>8010</v>
      </c>
      <c r="AG1800" s="3" t="s">
        <v>8009</v>
      </c>
      <c r="AH1800" s="3" t="s">
        <v>31079</v>
      </c>
      <c r="AI1800" s="3" t="s">
        <v>8007</v>
      </c>
      <c r="AJ1800" s="3" t="s">
        <v>31078</v>
      </c>
      <c r="AK1800" s="3" t="s">
        <v>8006</v>
      </c>
      <c r="AZ1800" s="3" t="s">
        <v>31076</v>
      </c>
      <c r="BA1800" s="3" t="s">
        <v>1011</v>
      </c>
      <c r="BC1800" s="3" t="s">
        <v>27754</v>
      </c>
      <c r="BD1800" s="3" t="s">
        <v>30</v>
      </c>
      <c r="BG1800" s="3"/>
    </row>
    <row r="1801" spans="1:59" ht="15" x14ac:dyDescent="0.2">
      <c r="A1801" s="3" t="s">
        <v>31069</v>
      </c>
      <c r="B1801" s="3" t="s">
        <v>31067</v>
      </c>
      <c r="C1801" s="4">
        <v>42684.735729166663</v>
      </c>
      <c r="D1801" s="3" t="s">
        <v>31059</v>
      </c>
      <c r="E1801" s="3" t="s">
        <v>31074</v>
      </c>
      <c r="F1801" s="3" t="s">
        <v>31073</v>
      </c>
      <c r="H1801" s="3" t="s">
        <v>8057</v>
      </c>
      <c r="J1801" s="3" t="s">
        <v>8405</v>
      </c>
      <c r="K1801" s="3" t="s">
        <v>31072</v>
      </c>
      <c r="U1801" s="3" t="s">
        <v>31071</v>
      </c>
      <c r="AE1801" s="3" t="s">
        <v>7671</v>
      </c>
      <c r="AF1801" s="3" t="s">
        <v>7756</v>
      </c>
      <c r="AG1801" s="3" t="s">
        <v>8009</v>
      </c>
      <c r="AH1801" s="3" t="s">
        <v>31070</v>
      </c>
      <c r="AI1801" s="3" t="s">
        <v>8007</v>
      </c>
      <c r="AJ1801" s="3" t="s">
        <v>31051</v>
      </c>
      <c r="AZ1801" s="3"/>
      <c r="BC1801" s="3" t="s">
        <v>31068</v>
      </c>
      <c r="BD1801" s="3" t="s">
        <v>30</v>
      </c>
      <c r="BG1801" s="3"/>
    </row>
    <row r="1802" spans="1:59" ht="15" x14ac:dyDescent="0.2">
      <c r="A1802" s="3" t="s">
        <v>31061</v>
      </c>
      <c r="B1802" s="3" t="s">
        <v>31060</v>
      </c>
      <c r="C1802" s="4">
        <v>42684.735729166663</v>
      </c>
      <c r="D1802" s="3" t="s">
        <v>31059</v>
      </c>
      <c r="E1802" s="3" t="s">
        <v>31066</v>
      </c>
      <c r="F1802" s="3" t="s">
        <v>31065</v>
      </c>
      <c r="H1802" s="3" t="s">
        <v>8057</v>
      </c>
      <c r="K1802" s="3" t="s">
        <v>31064</v>
      </c>
      <c r="L1802" s="3" t="s">
        <v>31063</v>
      </c>
      <c r="AE1802" s="3" t="s">
        <v>7671</v>
      </c>
      <c r="AG1802" s="3" t="s">
        <v>8009</v>
      </c>
      <c r="AH1802" s="3" t="s">
        <v>31062</v>
      </c>
      <c r="AI1802" s="3" t="s">
        <v>8007</v>
      </c>
      <c r="AJ1802" s="3" t="s">
        <v>31051</v>
      </c>
      <c r="AZ1802" s="3" t="s">
        <v>1058</v>
      </c>
      <c r="BA1802" s="3" t="s">
        <v>5106</v>
      </c>
      <c r="BC1802" s="3" t="s">
        <v>12376</v>
      </c>
      <c r="BD1802" s="3" t="s">
        <v>30</v>
      </c>
      <c r="BG1802" s="3"/>
    </row>
    <row r="1803" spans="1:59" ht="15" x14ac:dyDescent="0.2">
      <c r="A1803" s="3" t="s">
        <v>31050</v>
      </c>
      <c r="B1803" s="3" t="s">
        <v>31046</v>
      </c>
      <c r="C1803" s="4">
        <v>42684.735717592594</v>
      </c>
      <c r="D1803" s="3" t="s">
        <v>31059</v>
      </c>
      <c r="E1803" s="3" t="s">
        <v>31058</v>
      </c>
      <c r="F1803" s="3" t="s">
        <v>31057</v>
      </c>
      <c r="H1803" s="3" t="s">
        <v>8057</v>
      </c>
      <c r="J1803" s="3" t="s">
        <v>8405</v>
      </c>
      <c r="K1803" s="3" t="s">
        <v>31056</v>
      </c>
      <c r="S1803" s="3" t="s">
        <v>31055</v>
      </c>
      <c r="U1803" s="3" t="s">
        <v>31054</v>
      </c>
      <c r="W1803" s="3" t="s">
        <v>31053</v>
      </c>
      <c r="AB1803" s="3" t="s">
        <v>31052</v>
      </c>
      <c r="AE1803" s="3" t="s">
        <v>7671</v>
      </c>
      <c r="AF1803" s="3" t="s">
        <v>8010</v>
      </c>
      <c r="AG1803" s="3" t="s">
        <v>8009</v>
      </c>
      <c r="AI1803" s="3" t="s">
        <v>8007</v>
      </c>
      <c r="AJ1803" s="3" t="s">
        <v>31051</v>
      </c>
      <c r="AK1803" s="3" t="s">
        <v>11088</v>
      </c>
      <c r="AZ1803" s="3" t="s">
        <v>31049</v>
      </c>
      <c r="BA1803" s="3" t="s">
        <v>31048</v>
      </c>
      <c r="BC1803" s="3" t="s">
        <v>31047</v>
      </c>
      <c r="BD1803" s="3" t="s">
        <v>30</v>
      </c>
      <c r="BG1803" s="3"/>
    </row>
    <row r="1804" spans="1:59" ht="15" x14ac:dyDescent="0.2">
      <c r="A1804" s="3" t="s">
        <v>31042</v>
      </c>
      <c r="B1804" s="3" t="s">
        <v>31039</v>
      </c>
      <c r="C1804" s="4">
        <v>42618.943356481483</v>
      </c>
      <c r="D1804" s="3" t="s">
        <v>7639</v>
      </c>
      <c r="E1804" s="3" t="s">
        <v>31045</v>
      </c>
      <c r="N1804" s="3" t="s">
        <v>13573</v>
      </c>
      <c r="U1804" s="3" t="s">
        <v>31044</v>
      </c>
      <c r="W1804" s="3" t="s">
        <v>31043</v>
      </c>
      <c r="AI1804" s="3" t="s">
        <v>29</v>
      </c>
      <c r="AJ1804" s="3" t="s">
        <v>7697</v>
      </c>
      <c r="AM1804" s="3" t="s">
        <v>62</v>
      </c>
      <c r="AZ1804" s="3" t="s">
        <v>31041</v>
      </c>
      <c r="BA1804" s="3" t="s">
        <v>31040</v>
      </c>
      <c r="BB1804" s="3" t="s">
        <v>13567</v>
      </c>
      <c r="BD1804" s="3" t="s">
        <v>30</v>
      </c>
      <c r="BG1804" s="3"/>
    </row>
    <row r="1805" spans="1:59" ht="15" x14ac:dyDescent="0.2">
      <c r="A1805" s="3" t="s">
        <v>31036</v>
      </c>
      <c r="B1805" s="3" t="s">
        <v>31034</v>
      </c>
      <c r="C1805" s="4">
        <v>42618.943356481483</v>
      </c>
      <c r="D1805" s="3" t="s">
        <v>7639</v>
      </c>
      <c r="E1805" s="3" t="s">
        <v>31038</v>
      </c>
      <c r="N1805" s="3" t="s">
        <v>9607</v>
      </c>
      <c r="W1805" s="3" t="s">
        <v>31037</v>
      </c>
      <c r="AC1805" s="3" t="s">
        <v>9557</v>
      </c>
      <c r="AI1805" s="3" t="s">
        <v>29</v>
      </c>
      <c r="AJ1805" s="3" t="s">
        <v>7632</v>
      </c>
      <c r="AM1805" s="3" t="s">
        <v>62</v>
      </c>
      <c r="AZ1805" s="3" t="s">
        <v>31035</v>
      </c>
      <c r="BA1805" s="3" t="s">
        <v>17445</v>
      </c>
      <c r="BB1805" s="3" t="s">
        <v>12665</v>
      </c>
      <c r="BD1805" s="3" t="s">
        <v>30</v>
      </c>
      <c r="BG1805" s="3"/>
    </row>
    <row r="1806" spans="1:59" ht="15" x14ac:dyDescent="0.2">
      <c r="A1806" s="3" t="s">
        <v>31031</v>
      </c>
      <c r="B1806" s="3" t="s">
        <v>31029</v>
      </c>
      <c r="C1806" s="4">
        <v>42618.943356481483</v>
      </c>
      <c r="D1806" s="3" t="s">
        <v>7639</v>
      </c>
      <c r="E1806" s="3" t="s">
        <v>31033</v>
      </c>
      <c r="N1806" s="3" t="s">
        <v>10165</v>
      </c>
      <c r="U1806" s="3" t="s">
        <v>31032</v>
      </c>
      <c r="W1806" s="3" t="s">
        <v>10163</v>
      </c>
      <c r="AI1806" s="3" t="s">
        <v>29</v>
      </c>
      <c r="AJ1806" s="3" t="s">
        <v>7697</v>
      </c>
      <c r="AM1806" s="3" t="s">
        <v>62</v>
      </c>
      <c r="AZ1806" s="3" t="s">
        <v>31030</v>
      </c>
      <c r="BA1806" s="3" t="s">
        <v>5145</v>
      </c>
      <c r="BB1806" s="3" t="s">
        <v>7889</v>
      </c>
      <c r="BD1806" s="3" t="s">
        <v>30</v>
      </c>
      <c r="BG1806" s="3"/>
    </row>
    <row r="1807" spans="1:59" ht="15" x14ac:dyDescent="0.2">
      <c r="A1807" s="3" t="s">
        <v>31028</v>
      </c>
      <c r="B1807" s="3" t="s">
        <v>31025</v>
      </c>
      <c r="C1807" s="4">
        <v>42618.943356481483</v>
      </c>
      <c r="D1807" s="3" t="s">
        <v>7639</v>
      </c>
      <c r="E1807" s="3" t="s">
        <v>31028</v>
      </c>
      <c r="L1807" s="3" t="s">
        <v>30955</v>
      </c>
      <c r="AZ1807" s="3" t="s">
        <v>31027</v>
      </c>
      <c r="BA1807" s="3" t="s">
        <v>31026</v>
      </c>
      <c r="BD1807" s="3" t="s">
        <v>7641</v>
      </c>
      <c r="BG1807" s="3"/>
    </row>
    <row r="1808" spans="1:59" ht="15" x14ac:dyDescent="0.2">
      <c r="A1808" s="3" t="s">
        <v>31023</v>
      </c>
      <c r="B1808" s="3" t="s">
        <v>31021</v>
      </c>
      <c r="C1808" s="4">
        <v>42618.943356481483</v>
      </c>
      <c r="D1808" s="3" t="s">
        <v>7639</v>
      </c>
      <c r="E1808" s="3" t="s">
        <v>31023</v>
      </c>
      <c r="L1808" s="3" t="s">
        <v>31024</v>
      </c>
      <c r="AZ1808" s="3" t="s">
        <v>31022</v>
      </c>
      <c r="BA1808" s="3" t="s">
        <v>1416</v>
      </c>
      <c r="BD1808" s="3" t="s">
        <v>7641</v>
      </c>
      <c r="BG1808" s="3"/>
    </row>
    <row r="1809" spans="1:59" ht="15" x14ac:dyDescent="0.2">
      <c r="A1809" s="3" t="s">
        <v>31019</v>
      </c>
      <c r="B1809" s="3" t="s">
        <v>31016</v>
      </c>
      <c r="C1809" s="4">
        <v>42618.943356481483</v>
      </c>
      <c r="D1809" s="3" t="s">
        <v>7639</v>
      </c>
      <c r="E1809" s="3" t="s">
        <v>31019</v>
      </c>
      <c r="L1809" s="3" t="s">
        <v>31020</v>
      </c>
      <c r="AZ1809" s="3" t="s">
        <v>31018</v>
      </c>
      <c r="BA1809" s="3" t="s">
        <v>31017</v>
      </c>
      <c r="BD1809" s="3" t="s">
        <v>7641</v>
      </c>
      <c r="BG1809" s="3"/>
    </row>
    <row r="1810" spans="1:59" ht="15" x14ac:dyDescent="0.2">
      <c r="A1810" s="3" t="s">
        <v>31014</v>
      </c>
      <c r="B1810" s="3" t="s">
        <v>31013</v>
      </c>
      <c r="C1810" s="4">
        <v>42618.943344907413</v>
      </c>
      <c r="D1810" s="3" t="s">
        <v>7639</v>
      </c>
      <c r="E1810" s="3" t="s">
        <v>31014</v>
      </c>
      <c r="L1810" s="3" t="s">
        <v>31015</v>
      </c>
      <c r="AZ1810" s="3" t="s">
        <v>17893</v>
      </c>
      <c r="BA1810" s="3" t="s">
        <v>2734</v>
      </c>
      <c r="BD1810" s="3" t="s">
        <v>7641</v>
      </c>
      <c r="BG1810" s="3"/>
    </row>
    <row r="1811" spans="1:59" ht="15" x14ac:dyDescent="0.2">
      <c r="A1811" s="3" t="s">
        <v>31011</v>
      </c>
      <c r="B1811" s="3" t="s">
        <v>31008</v>
      </c>
      <c r="C1811" s="4">
        <v>42618.943344907413</v>
      </c>
      <c r="D1811" s="3" t="s">
        <v>7639</v>
      </c>
      <c r="E1811" s="3" t="s">
        <v>31011</v>
      </c>
      <c r="L1811" s="3" t="s">
        <v>31012</v>
      </c>
      <c r="AZ1811" s="3" t="s">
        <v>31010</v>
      </c>
      <c r="BA1811" s="3" t="s">
        <v>31009</v>
      </c>
      <c r="BD1811" s="3" t="s">
        <v>7641</v>
      </c>
      <c r="BG1811" s="3"/>
    </row>
    <row r="1812" spans="1:59" ht="15" x14ac:dyDescent="0.2">
      <c r="A1812" s="3" t="s">
        <v>31005</v>
      </c>
      <c r="B1812" s="3" t="s">
        <v>31004</v>
      </c>
      <c r="C1812" s="4">
        <v>42618.943344907413</v>
      </c>
      <c r="D1812" s="3" t="s">
        <v>7639</v>
      </c>
      <c r="E1812" s="3" t="s">
        <v>31007</v>
      </c>
      <c r="N1812" s="3" t="s">
        <v>13573</v>
      </c>
      <c r="U1812" s="3" t="s">
        <v>31006</v>
      </c>
      <c r="W1812" s="3" t="s">
        <v>14011</v>
      </c>
      <c r="AI1812" s="3" t="s">
        <v>29</v>
      </c>
      <c r="AJ1812" s="3" t="s">
        <v>7697</v>
      </c>
      <c r="AM1812" s="3" t="s">
        <v>62</v>
      </c>
      <c r="AZ1812" s="3" t="s">
        <v>12372</v>
      </c>
      <c r="BA1812" s="3" t="s">
        <v>2593</v>
      </c>
      <c r="BB1812" s="3" t="s">
        <v>13567</v>
      </c>
      <c r="BD1812" s="3" t="s">
        <v>30</v>
      </c>
      <c r="BG1812" s="3"/>
    </row>
    <row r="1813" spans="1:59" ht="15" x14ac:dyDescent="0.2">
      <c r="A1813" s="3" t="s">
        <v>31001</v>
      </c>
      <c r="B1813" s="3" t="s">
        <v>30999</v>
      </c>
      <c r="C1813" s="4">
        <v>42618.943344907413</v>
      </c>
      <c r="D1813" s="3" t="s">
        <v>7639</v>
      </c>
      <c r="E1813" s="3" t="s">
        <v>31003</v>
      </c>
      <c r="N1813" s="3" t="s">
        <v>9607</v>
      </c>
      <c r="W1813" s="3" t="s">
        <v>31002</v>
      </c>
      <c r="AC1813" s="3" t="s">
        <v>9557</v>
      </c>
      <c r="AI1813" s="3" t="s">
        <v>29</v>
      </c>
      <c r="AJ1813" s="3" t="s">
        <v>7632</v>
      </c>
      <c r="AM1813" s="3" t="s">
        <v>62</v>
      </c>
      <c r="AZ1813" s="3" t="s">
        <v>4302</v>
      </c>
      <c r="BA1813" s="3" t="s">
        <v>31000</v>
      </c>
      <c r="BB1813" s="3" t="s">
        <v>12665</v>
      </c>
      <c r="BD1813" s="3" t="s">
        <v>30</v>
      </c>
      <c r="BG1813" s="3"/>
    </row>
    <row r="1814" spans="1:59" ht="15" x14ac:dyDescent="0.2">
      <c r="A1814" s="3" t="s">
        <v>30998</v>
      </c>
      <c r="B1814" s="3" t="s">
        <v>30995</v>
      </c>
      <c r="C1814" s="4">
        <v>42618.943344907413</v>
      </c>
      <c r="D1814" s="3" t="s">
        <v>7639</v>
      </c>
      <c r="E1814" s="3" t="s">
        <v>30998</v>
      </c>
      <c r="L1814" s="3" t="s">
        <v>30955</v>
      </c>
      <c r="AZ1814" s="3" t="s">
        <v>30997</v>
      </c>
      <c r="BA1814" s="3" t="s">
        <v>30996</v>
      </c>
      <c r="BD1814" s="3" t="s">
        <v>7641</v>
      </c>
      <c r="BG1814" s="3"/>
    </row>
    <row r="1815" spans="1:59" ht="15" x14ac:dyDescent="0.2">
      <c r="A1815" s="3" t="s">
        <v>30992</v>
      </c>
      <c r="B1815" s="3" t="s">
        <v>30990</v>
      </c>
      <c r="C1815" s="4">
        <v>42618.943344907413</v>
      </c>
      <c r="D1815" s="3" t="s">
        <v>7639</v>
      </c>
      <c r="E1815" s="3" t="s">
        <v>30994</v>
      </c>
      <c r="M1815" s="3" t="s">
        <v>11900</v>
      </c>
      <c r="N1815" s="3" t="s">
        <v>11896</v>
      </c>
      <c r="O1815" s="3" t="s">
        <v>25</v>
      </c>
      <c r="U1815" s="3" t="s">
        <v>30993</v>
      </c>
      <c r="W1815" s="3" t="s">
        <v>19339</v>
      </c>
      <c r="AI1815" s="3" t="s">
        <v>29</v>
      </c>
      <c r="AJ1815" s="3" t="s">
        <v>7697</v>
      </c>
      <c r="AM1815" s="3" t="s">
        <v>24</v>
      </c>
      <c r="AN1815" s="3" t="s">
        <v>7629</v>
      </c>
      <c r="AZ1815" s="3" t="s">
        <v>1910</v>
      </c>
      <c r="BA1815" s="3" t="s">
        <v>30991</v>
      </c>
      <c r="BB1815" s="3" t="s">
        <v>643</v>
      </c>
      <c r="BD1815" s="3" t="s">
        <v>30</v>
      </c>
      <c r="BG1815" s="3"/>
    </row>
    <row r="1816" spans="1:59" ht="15" x14ac:dyDescent="0.2">
      <c r="A1816" s="3" t="s">
        <v>30988</v>
      </c>
      <c r="B1816" s="3" t="s">
        <v>30986</v>
      </c>
      <c r="C1816" s="4">
        <v>42618.943344907413</v>
      </c>
      <c r="D1816" s="3" t="s">
        <v>7639</v>
      </c>
      <c r="E1816" s="3" t="s">
        <v>30988</v>
      </c>
      <c r="L1816" s="3" t="s">
        <v>30989</v>
      </c>
      <c r="AZ1816" s="3" t="s">
        <v>30987</v>
      </c>
      <c r="BA1816" s="3" t="s">
        <v>12833</v>
      </c>
      <c r="BD1816" s="3" t="s">
        <v>7641</v>
      </c>
      <c r="BG1816" s="3"/>
    </row>
    <row r="1817" spans="1:59" ht="15" x14ac:dyDescent="0.2">
      <c r="A1817" s="3" t="s">
        <v>30984</v>
      </c>
      <c r="B1817" s="3" t="s">
        <v>30982</v>
      </c>
      <c r="C1817" s="4">
        <v>42618.943344907413</v>
      </c>
      <c r="D1817" s="3" t="s">
        <v>7639</v>
      </c>
      <c r="E1817" s="3" t="s">
        <v>30984</v>
      </c>
      <c r="L1817" s="3" t="s">
        <v>30985</v>
      </c>
      <c r="AZ1817" s="3" t="s">
        <v>14911</v>
      </c>
      <c r="BA1817" s="3" t="s">
        <v>30983</v>
      </c>
      <c r="BD1817" s="3" t="s">
        <v>7641</v>
      </c>
      <c r="BG1817" s="3"/>
    </row>
    <row r="1818" spans="1:59" ht="15" x14ac:dyDescent="0.2">
      <c r="A1818" s="3" t="s">
        <v>30979</v>
      </c>
      <c r="B1818" s="3" t="s">
        <v>30977</v>
      </c>
      <c r="C1818" s="4">
        <v>42618.943344907413</v>
      </c>
      <c r="D1818" s="3" t="s">
        <v>7639</v>
      </c>
      <c r="E1818" s="3" t="s">
        <v>30981</v>
      </c>
      <c r="N1818" s="3" t="s">
        <v>12880</v>
      </c>
      <c r="U1818" s="3" t="s">
        <v>30980</v>
      </c>
      <c r="W1818" s="3" t="s">
        <v>12897</v>
      </c>
      <c r="AI1818" s="3" t="s">
        <v>29</v>
      </c>
      <c r="AJ1818" s="3" t="s">
        <v>7697</v>
      </c>
      <c r="AM1818" s="3" t="s">
        <v>62</v>
      </c>
      <c r="AZ1818" s="3" t="s">
        <v>27412</v>
      </c>
      <c r="BA1818" s="3" t="s">
        <v>1980</v>
      </c>
      <c r="BB1818" s="3" t="s">
        <v>30978</v>
      </c>
      <c r="BD1818" s="3" t="s">
        <v>30</v>
      </c>
      <c r="BG1818" s="3"/>
    </row>
    <row r="1819" spans="1:59" ht="15" x14ac:dyDescent="0.2">
      <c r="A1819" s="3" t="s">
        <v>30974</v>
      </c>
      <c r="B1819" s="3" t="s">
        <v>30970</v>
      </c>
      <c r="C1819" s="4">
        <v>42618.943344907413</v>
      </c>
      <c r="D1819" s="3" t="s">
        <v>7639</v>
      </c>
      <c r="E1819" s="3" t="s">
        <v>30976</v>
      </c>
      <c r="N1819" s="3" t="s">
        <v>10165</v>
      </c>
      <c r="U1819" s="3" t="s">
        <v>30975</v>
      </c>
      <c r="W1819" s="3" t="s">
        <v>10163</v>
      </c>
      <c r="AI1819" s="3" t="s">
        <v>29</v>
      </c>
      <c r="AJ1819" s="3" t="s">
        <v>7697</v>
      </c>
      <c r="AM1819" s="3" t="s">
        <v>62</v>
      </c>
      <c r="AZ1819" s="3" t="s">
        <v>30973</v>
      </c>
      <c r="BA1819" s="3" t="s">
        <v>30972</v>
      </c>
      <c r="BB1819" s="3" t="s">
        <v>30971</v>
      </c>
      <c r="BD1819" s="3" t="s">
        <v>30</v>
      </c>
      <c r="BG1819" s="3"/>
    </row>
    <row r="1820" spans="1:59" ht="15" x14ac:dyDescent="0.2">
      <c r="A1820" s="3" t="s">
        <v>30968</v>
      </c>
      <c r="B1820" s="3" t="s">
        <v>30966</v>
      </c>
      <c r="C1820" s="4">
        <v>42618.943344907413</v>
      </c>
      <c r="D1820" s="3" t="s">
        <v>7639</v>
      </c>
      <c r="E1820" s="3" t="s">
        <v>30968</v>
      </c>
      <c r="L1820" s="3" t="s">
        <v>30969</v>
      </c>
      <c r="AZ1820" s="3" t="s">
        <v>30967</v>
      </c>
      <c r="BA1820" s="3" t="s">
        <v>2861</v>
      </c>
      <c r="BD1820" s="3" t="s">
        <v>7641</v>
      </c>
      <c r="BG1820" s="3"/>
    </row>
    <row r="1821" spans="1:59" ht="15" x14ac:dyDescent="0.2">
      <c r="A1821" s="3" t="s">
        <v>30963</v>
      </c>
      <c r="B1821" s="3" t="s">
        <v>30960</v>
      </c>
      <c r="C1821" s="4">
        <v>42618.943344907413</v>
      </c>
      <c r="D1821" s="3" t="s">
        <v>7639</v>
      </c>
      <c r="E1821" s="3" t="s">
        <v>30965</v>
      </c>
      <c r="N1821" s="3" t="s">
        <v>9607</v>
      </c>
      <c r="W1821" s="3" t="s">
        <v>30964</v>
      </c>
      <c r="AC1821" s="3" t="s">
        <v>9557</v>
      </c>
      <c r="AI1821" s="3" t="s">
        <v>29</v>
      </c>
      <c r="AJ1821" s="3" t="s">
        <v>7632</v>
      </c>
      <c r="AM1821" s="3" t="s">
        <v>62</v>
      </c>
      <c r="AZ1821" s="3" t="s">
        <v>30962</v>
      </c>
      <c r="BA1821" s="3" t="s">
        <v>30961</v>
      </c>
      <c r="BB1821" s="3" t="s">
        <v>9554</v>
      </c>
      <c r="BD1821" s="3" t="s">
        <v>30</v>
      </c>
      <c r="BG1821" s="3"/>
    </row>
    <row r="1822" spans="1:59" ht="15" x14ac:dyDescent="0.2">
      <c r="A1822" s="3" t="s">
        <v>30958</v>
      </c>
      <c r="B1822" s="3" t="s">
        <v>30956</v>
      </c>
      <c r="C1822" s="4">
        <v>42618.943333333344</v>
      </c>
      <c r="D1822" s="3" t="s">
        <v>7639</v>
      </c>
      <c r="E1822" s="3" t="s">
        <v>30958</v>
      </c>
      <c r="L1822" s="3" t="s">
        <v>30959</v>
      </c>
      <c r="AZ1822" s="3" t="s">
        <v>30957</v>
      </c>
      <c r="BA1822" s="3" t="s">
        <v>12038</v>
      </c>
      <c r="BD1822" s="3" t="s">
        <v>7641</v>
      </c>
      <c r="BG1822" s="3"/>
    </row>
    <row r="1823" spans="1:59" ht="15" x14ac:dyDescent="0.2">
      <c r="A1823" s="3" t="s">
        <v>30954</v>
      </c>
      <c r="B1823" s="3" t="s">
        <v>30952</v>
      </c>
      <c r="C1823" s="4">
        <v>42618.943333333344</v>
      </c>
      <c r="D1823" s="3" t="s">
        <v>7639</v>
      </c>
      <c r="E1823" s="3" t="s">
        <v>30954</v>
      </c>
      <c r="L1823" s="3" t="s">
        <v>30955</v>
      </c>
      <c r="AZ1823" s="3" t="s">
        <v>30953</v>
      </c>
      <c r="BA1823" s="3" t="s">
        <v>16992</v>
      </c>
      <c r="BD1823" s="3" t="s">
        <v>7641</v>
      </c>
      <c r="BG1823" s="3"/>
    </row>
    <row r="1824" spans="1:59" ht="15" x14ac:dyDescent="0.2">
      <c r="A1824" s="3" t="s">
        <v>30950</v>
      </c>
      <c r="B1824" s="3" t="s">
        <v>30948</v>
      </c>
      <c r="C1824" s="4">
        <v>42618.943333333344</v>
      </c>
      <c r="D1824" s="3" t="s">
        <v>7639</v>
      </c>
      <c r="E1824" s="3" t="s">
        <v>30950</v>
      </c>
      <c r="L1824" s="3" t="s">
        <v>30951</v>
      </c>
      <c r="AZ1824" s="3" t="s">
        <v>14911</v>
      </c>
      <c r="BA1824" s="3" t="s">
        <v>30949</v>
      </c>
      <c r="BD1824" s="3" t="s">
        <v>7641</v>
      </c>
      <c r="BG1824" s="3"/>
    </row>
    <row r="1825" spans="1:59" ht="15" x14ac:dyDescent="0.2">
      <c r="A1825" s="3" t="s">
        <v>7255</v>
      </c>
      <c r="B1825" s="3" t="s">
        <v>30946</v>
      </c>
      <c r="C1825" s="4">
        <v>42618.943333333344</v>
      </c>
      <c r="D1825" s="3" t="s">
        <v>7639</v>
      </c>
      <c r="E1825" s="3" t="s">
        <v>30947</v>
      </c>
      <c r="N1825" s="3" t="s">
        <v>159</v>
      </c>
      <c r="AI1825" s="3" t="s">
        <v>29</v>
      </c>
      <c r="AJ1825" s="3" t="s">
        <v>28</v>
      </c>
      <c r="AM1825" s="3" t="s">
        <v>62</v>
      </c>
      <c r="AZ1825" s="3" t="s">
        <v>4127</v>
      </c>
      <c r="BA1825" s="3" t="s">
        <v>4776</v>
      </c>
      <c r="BB1825" s="3" t="s">
        <v>2556</v>
      </c>
      <c r="BD1825" s="3" t="s">
        <v>30</v>
      </c>
      <c r="BG1825" s="3"/>
    </row>
    <row r="1826" spans="1:59" ht="15" x14ac:dyDescent="0.2">
      <c r="A1826" s="3" t="s">
        <v>30944</v>
      </c>
      <c r="B1826" s="3" t="s">
        <v>30942</v>
      </c>
      <c r="C1826" s="4">
        <v>42618.943333333344</v>
      </c>
      <c r="D1826" s="3" t="s">
        <v>7639</v>
      </c>
      <c r="E1826" s="3" t="s">
        <v>30944</v>
      </c>
      <c r="L1826" s="3" t="s">
        <v>30945</v>
      </c>
      <c r="AZ1826" s="3" t="s">
        <v>4038</v>
      </c>
      <c r="BA1826" s="3" t="s">
        <v>30943</v>
      </c>
      <c r="BD1826" s="3" t="s">
        <v>7641</v>
      </c>
      <c r="BG1826" s="3"/>
    </row>
    <row r="1827" spans="1:59" ht="15" x14ac:dyDescent="0.2">
      <c r="A1827" s="3" t="s">
        <v>30939</v>
      </c>
      <c r="B1827" s="3" t="s">
        <v>30936</v>
      </c>
      <c r="C1827" s="4">
        <v>42618.943333333344</v>
      </c>
      <c r="D1827" s="3" t="s">
        <v>7639</v>
      </c>
      <c r="E1827" s="3" t="s">
        <v>30941</v>
      </c>
      <c r="M1827" s="3" t="s">
        <v>14223</v>
      </c>
      <c r="N1827" s="3" t="s">
        <v>14222</v>
      </c>
      <c r="O1827" s="3" t="s">
        <v>25</v>
      </c>
      <c r="U1827" s="3" t="s">
        <v>30940</v>
      </c>
      <c r="W1827" s="3" t="s">
        <v>14220</v>
      </c>
      <c r="AI1827" s="3" t="s">
        <v>29</v>
      </c>
      <c r="AJ1827" s="3" t="s">
        <v>7697</v>
      </c>
      <c r="AM1827" s="3" t="s">
        <v>24</v>
      </c>
      <c r="AN1827" s="3" t="s">
        <v>7629</v>
      </c>
      <c r="AZ1827" s="3" t="s">
        <v>30938</v>
      </c>
      <c r="BA1827" s="3" t="s">
        <v>30937</v>
      </c>
      <c r="BB1827" s="3" t="s">
        <v>643</v>
      </c>
      <c r="BD1827" s="3" t="s">
        <v>30</v>
      </c>
      <c r="BG1827" s="3"/>
    </row>
    <row r="1828" spans="1:59" ht="15" x14ac:dyDescent="0.2">
      <c r="A1828" s="3" t="s">
        <v>30933</v>
      </c>
      <c r="B1828" s="3" t="s">
        <v>30930</v>
      </c>
      <c r="C1828" s="4">
        <v>42618.943333333344</v>
      </c>
      <c r="D1828" s="3" t="s">
        <v>7639</v>
      </c>
      <c r="E1828" s="3" t="s">
        <v>30935</v>
      </c>
      <c r="N1828" s="3" t="s">
        <v>10508</v>
      </c>
      <c r="U1828" s="3" t="s">
        <v>30934</v>
      </c>
      <c r="W1828" s="3" t="s">
        <v>7698</v>
      </c>
      <c r="AI1828" s="3" t="s">
        <v>29</v>
      </c>
      <c r="AJ1828" s="3" t="s">
        <v>7697</v>
      </c>
      <c r="AM1828" s="3" t="s">
        <v>62</v>
      </c>
      <c r="AZ1828" s="3" t="s">
        <v>2619</v>
      </c>
      <c r="BA1828" s="3" t="s">
        <v>30932</v>
      </c>
      <c r="BB1828" s="3" t="s">
        <v>30931</v>
      </c>
      <c r="BD1828" s="3" t="s">
        <v>30</v>
      </c>
      <c r="BG1828" s="3"/>
    </row>
    <row r="1829" spans="1:59" ht="15" x14ac:dyDescent="0.2">
      <c r="A1829" s="3" t="s">
        <v>30928</v>
      </c>
      <c r="B1829" s="3" t="s">
        <v>30926</v>
      </c>
      <c r="C1829" s="4">
        <v>42618.943333333344</v>
      </c>
      <c r="D1829" s="3" t="s">
        <v>7639</v>
      </c>
      <c r="E1829" s="3" t="s">
        <v>30929</v>
      </c>
      <c r="N1829" s="3" t="s">
        <v>9607</v>
      </c>
      <c r="AC1829" s="3" t="s">
        <v>9557</v>
      </c>
      <c r="AI1829" s="3" t="s">
        <v>29</v>
      </c>
      <c r="AJ1829" s="3" t="s">
        <v>7632</v>
      </c>
      <c r="AM1829" s="3" t="s">
        <v>62</v>
      </c>
      <c r="AZ1829" s="3" t="s">
        <v>30927</v>
      </c>
      <c r="BA1829" s="3" t="s">
        <v>274</v>
      </c>
      <c r="BB1829" s="3" t="s">
        <v>4349</v>
      </c>
      <c r="BD1829" s="3" t="s">
        <v>30</v>
      </c>
      <c r="BG1829" s="3"/>
    </row>
    <row r="1830" spans="1:59" ht="15" x14ac:dyDescent="0.2">
      <c r="A1830" s="3" t="s">
        <v>7587</v>
      </c>
      <c r="B1830" s="3" t="s">
        <v>30924</v>
      </c>
      <c r="C1830" s="4">
        <v>42618.943333333344</v>
      </c>
      <c r="D1830" s="3" t="s">
        <v>7639</v>
      </c>
      <c r="E1830" s="3" t="s">
        <v>30925</v>
      </c>
      <c r="N1830" s="3" t="s">
        <v>714</v>
      </c>
      <c r="AI1830" s="3" t="s">
        <v>29</v>
      </c>
      <c r="AJ1830" s="3" t="s">
        <v>28</v>
      </c>
      <c r="AM1830" s="3" t="s">
        <v>62</v>
      </c>
      <c r="AZ1830" s="3" t="s">
        <v>871</v>
      </c>
      <c r="BA1830" s="3" t="s">
        <v>6153</v>
      </c>
      <c r="BB1830" s="3" t="s">
        <v>713</v>
      </c>
      <c r="BD1830" s="3" t="s">
        <v>30</v>
      </c>
      <c r="BG1830" s="3"/>
    </row>
    <row r="1831" spans="1:59" ht="15" x14ac:dyDescent="0.2">
      <c r="A1831" s="3" t="s">
        <v>30922</v>
      </c>
      <c r="B1831" s="3" t="s">
        <v>30919</v>
      </c>
      <c r="C1831" s="4">
        <v>42618.943333333344</v>
      </c>
      <c r="D1831" s="3" t="s">
        <v>7639</v>
      </c>
      <c r="E1831" s="3" t="s">
        <v>30922</v>
      </c>
      <c r="L1831" s="3" t="s">
        <v>30923</v>
      </c>
      <c r="AZ1831" s="3" t="s">
        <v>30921</v>
      </c>
      <c r="BA1831" s="3" t="s">
        <v>30920</v>
      </c>
      <c r="BD1831" s="3" t="s">
        <v>7641</v>
      </c>
      <c r="BG1831" s="3"/>
    </row>
    <row r="1832" spans="1:59" ht="15" x14ac:dyDescent="0.2">
      <c r="A1832" s="3" t="s">
        <v>30904</v>
      </c>
      <c r="B1832" s="3" t="s">
        <v>30902</v>
      </c>
      <c r="C1832" s="4">
        <v>42618.943333333344</v>
      </c>
      <c r="D1832" s="3" t="s">
        <v>7639</v>
      </c>
      <c r="E1832" s="3" t="s">
        <v>30918</v>
      </c>
      <c r="F1832" s="3" t="s">
        <v>30917</v>
      </c>
      <c r="G1832" s="3" t="s">
        <v>30916</v>
      </c>
      <c r="H1832" s="3" t="s">
        <v>8443</v>
      </c>
      <c r="J1832" s="3" t="s">
        <v>9241</v>
      </c>
      <c r="K1832" s="3" t="s">
        <v>30915</v>
      </c>
      <c r="N1832" s="3" t="s">
        <v>30914</v>
      </c>
      <c r="P1832" s="3" t="s">
        <v>30913</v>
      </c>
      <c r="Q1832" s="3" t="s">
        <v>9109</v>
      </c>
      <c r="S1832" s="3" t="s">
        <v>30912</v>
      </c>
      <c r="T1832" s="3" t="s">
        <v>30911</v>
      </c>
      <c r="W1832" s="3" t="s">
        <v>30910</v>
      </c>
      <c r="X1832" s="3" t="s">
        <v>30909</v>
      </c>
      <c r="AA1832" s="3" t="s">
        <v>30909</v>
      </c>
      <c r="AB1832" s="3" t="s">
        <v>30908</v>
      </c>
      <c r="AC1832" s="3" t="s">
        <v>30907</v>
      </c>
      <c r="AE1832" s="3" t="s">
        <v>7678</v>
      </c>
      <c r="AF1832" s="3" t="s">
        <v>7756</v>
      </c>
      <c r="AG1832" s="3" t="s">
        <v>8009</v>
      </c>
      <c r="AH1832" s="3" t="s">
        <v>30906</v>
      </c>
      <c r="AI1832" s="3" t="s">
        <v>8007</v>
      </c>
      <c r="AJ1832" s="3" t="s">
        <v>8814</v>
      </c>
      <c r="AK1832" s="3" t="s">
        <v>11088</v>
      </c>
      <c r="AQ1832" s="3" t="s">
        <v>30905</v>
      </c>
      <c r="AZ1832" s="3" t="s">
        <v>1194</v>
      </c>
      <c r="BA1832" s="3" t="s">
        <v>30903</v>
      </c>
      <c r="BB1832" s="3" t="s">
        <v>8809</v>
      </c>
      <c r="BD1832" s="3" t="s">
        <v>30</v>
      </c>
      <c r="BE1832" s="3">
        <v>22</v>
      </c>
      <c r="BG1832" s="3"/>
    </row>
    <row r="1833" spans="1:59" ht="15" x14ac:dyDescent="0.2">
      <c r="A1833" s="3" t="s">
        <v>30900</v>
      </c>
      <c r="B1833" s="3" t="s">
        <v>30898</v>
      </c>
      <c r="C1833" s="4">
        <v>42618.94332175926</v>
      </c>
      <c r="D1833" s="3" t="s">
        <v>7639</v>
      </c>
      <c r="E1833" s="3" t="s">
        <v>30900</v>
      </c>
      <c r="L1833" s="3" t="s">
        <v>30901</v>
      </c>
      <c r="AZ1833" s="3" t="s">
        <v>29480</v>
      </c>
      <c r="BA1833" s="3" t="s">
        <v>30899</v>
      </c>
      <c r="BD1833" s="3" t="s">
        <v>7641</v>
      </c>
      <c r="BG1833" s="3"/>
    </row>
    <row r="1834" spans="1:59" ht="15" x14ac:dyDescent="0.2">
      <c r="A1834" s="3" t="s">
        <v>30894</v>
      </c>
      <c r="B1834" s="3" t="s">
        <v>30891</v>
      </c>
      <c r="C1834" s="4">
        <v>42618.94332175926</v>
      </c>
      <c r="D1834" s="3" t="s">
        <v>7639</v>
      </c>
      <c r="E1834" s="3" t="s">
        <v>30897</v>
      </c>
      <c r="N1834" s="3" t="s">
        <v>12880</v>
      </c>
      <c r="U1834" s="3" t="s">
        <v>30896</v>
      </c>
      <c r="W1834" s="3" t="s">
        <v>30895</v>
      </c>
      <c r="AI1834" s="3" t="s">
        <v>29</v>
      </c>
      <c r="AJ1834" s="3" t="s">
        <v>7697</v>
      </c>
      <c r="AM1834" s="3" t="s">
        <v>62</v>
      </c>
      <c r="AZ1834" s="3" t="s">
        <v>30893</v>
      </c>
      <c r="BA1834" s="3" t="s">
        <v>30892</v>
      </c>
      <c r="BB1834" s="3" t="s">
        <v>18236</v>
      </c>
      <c r="BD1834" s="3" t="s">
        <v>30</v>
      </c>
      <c r="BG1834" s="3"/>
    </row>
    <row r="1835" spans="1:59" ht="15" x14ac:dyDescent="0.2">
      <c r="A1835" s="3" t="s">
        <v>7019</v>
      </c>
      <c r="B1835" s="3" t="s">
        <v>30889</v>
      </c>
      <c r="C1835" s="4">
        <v>42618.94332175926</v>
      </c>
      <c r="D1835" s="3" t="s">
        <v>7639</v>
      </c>
      <c r="E1835" s="3" t="s">
        <v>30890</v>
      </c>
      <c r="N1835" s="3" t="s">
        <v>159</v>
      </c>
      <c r="AI1835" s="3" t="s">
        <v>29</v>
      </c>
      <c r="AJ1835" s="3" t="s">
        <v>28</v>
      </c>
      <c r="AM1835" s="3" t="s">
        <v>62</v>
      </c>
      <c r="AZ1835" s="3" t="s">
        <v>3171</v>
      </c>
      <c r="BA1835" s="3" t="s">
        <v>3772</v>
      </c>
      <c r="BB1835" s="3" t="s">
        <v>3773</v>
      </c>
      <c r="BD1835" s="3" t="s">
        <v>30</v>
      </c>
      <c r="BG1835" s="3"/>
    </row>
    <row r="1836" spans="1:59" ht="15" x14ac:dyDescent="0.2">
      <c r="A1836" s="3" t="s">
        <v>30887</v>
      </c>
      <c r="B1836" s="3" t="s">
        <v>30884</v>
      </c>
      <c r="C1836" s="4">
        <v>42618.94332175926</v>
      </c>
      <c r="D1836" s="3" t="s">
        <v>7639</v>
      </c>
      <c r="E1836" s="3" t="s">
        <v>30887</v>
      </c>
      <c r="L1836" s="3" t="s">
        <v>30888</v>
      </c>
      <c r="AZ1836" s="3" t="s">
        <v>30886</v>
      </c>
      <c r="BA1836" s="3" t="s">
        <v>30885</v>
      </c>
      <c r="BD1836" s="3" t="s">
        <v>7641</v>
      </c>
      <c r="BG1836" s="3"/>
    </row>
    <row r="1837" spans="1:59" ht="15" x14ac:dyDescent="0.2">
      <c r="A1837" s="3" t="s">
        <v>30881</v>
      </c>
      <c r="B1837" s="3" t="s">
        <v>30877</v>
      </c>
      <c r="C1837" s="4">
        <v>42618.94332175926</v>
      </c>
      <c r="D1837" s="3" t="s">
        <v>7639</v>
      </c>
      <c r="E1837" s="3" t="s">
        <v>30883</v>
      </c>
      <c r="N1837" s="3" t="s">
        <v>16863</v>
      </c>
      <c r="U1837" s="3" t="s">
        <v>30882</v>
      </c>
      <c r="W1837" s="3" t="s">
        <v>15685</v>
      </c>
      <c r="AI1837" s="3" t="s">
        <v>29</v>
      </c>
      <c r="AJ1837" s="3" t="s">
        <v>7697</v>
      </c>
      <c r="AM1837" s="3" t="s">
        <v>62</v>
      </c>
      <c r="AZ1837" s="3" t="s">
        <v>30880</v>
      </c>
      <c r="BA1837" s="3" t="s">
        <v>30879</v>
      </c>
      <c r="BB1837" s="3" t="s">
        <v>30878</v>
      </c>
      <c r="BD1837" s="3" t="s">
        <v>30</v>
      </c>
      <c r="BG1837" s="3"/>
    </row>
    <row r="1838" spans="1:59" ht="15" x14ac:dyDescent="0.2">
      <c r="A1838" s="3" t="s">
        <v>30875</v>
      </c>
      <c r="B1838" s="3" t="s">
        <v>30872</v>
      </c>
      <c r="C1838" s="4">
        <v>42618.94332175926</v>
      </c>
      <c r="D1838" s="3" t="s">
        <v>7639</v>
      </c>
      <c r="E1838" s="3" t="s">
        <v>30875</v>
      </c>
      <c r="L1838" s="3" t="s">
        <v>30876</v>
      </c>
      <c r="AZ1838" s="3" t="s">
        <v>30874</v>
      </c>
      <c r="BA1838" s="3" t="s">
        <v>30873</v>
      </c>
      <c r="BD1838" s="3" t="s">
        <v>7641</v>
      </c>
      <c r="BG1838" s="3"/>
    </row>
    <row r="1839" spans="1:59" ht="15" x14ac:dyDescent="0.2">
      <c r="A1839" s="3" t="s">
        <v>30869</v>
      </c>
      <c r="B1839" s="3" t="s">
        <v>30867</v>
      </c>
      <c r="C1839" s="4">
        <v>42618.94332175926</v>
      </c>
      <c r="D1839" s="3" t="s">
        <v>7639</v>
      </c>
      <c r="E1839" s="3" t="s">
        <v>30871</v>
      </c>
      <c r="M1839" s="3" t="s">
        <v>11592</v>
      </c>
      <c r="N1839" s="3" t="s">
        <v>11588</v>
      </c>
      <c r="O1839" s="3" t="s">
        <v>25</v>
      </c>
      <c r="U1839" s="3" t="s">
        <v>30870</v>
      </c>
      <c r="W1839" s="3" t="s">
        <v>18265</v>
      </c>
      <c r="AI1839" s="3" t="s">
        <v>29</v>
      </c>
      <c r="AJ1839" s="3" t="s">
        <v>7697</v>
      </c>
      <c r="AM1839" s="3" t="s">
        <v>24</v>
      </c>
      <c r="AZ1839" s="3" t="s">
        <v>1071</v>
      </c>
      <c r="BA1839" s="3" t="s">
        <v>30868</v>
      </c>
      <c r="BB1839" s="3" t="s">
        <v>7719</v>
      </c>
      <c r="BD1839" s="3" t="s">
        <v>30</v>
      </c>
      <c r="BG1839" s="3"/>
    </row>
    <row r="1840" spans="1:59" ht="15" x14ac:dyDescent="0.2">
      <c r="A1840" s="3" t="s">
        <v>6388</v>
      </c>
      <c r="B1840" s="3" t="s">
        <v>30865</v>
      </c>
      <c r="C1840" s="4">
        <v>42618.94332175926</v>
      </c>
      <c r="D1840" s="3" t="s">
        <v>7639</v>
      </c>
      <c r="E1840" s="3" t="s">
        <v>30866</v>
      </c>
      <c r="N1840" s="3" t="s">
        <v>714</v>
      </c>
      <c r="AI1840" s="3" t="s">
        <v>29</v>
      </c>
      <c r="AJ1840" s="3" t="s">
        <v>28</v>
      </c>
      <c r="AM1840" s="3" t="s">
        <v>62</v>
      </c>
      <c r="AZ1840" s="3" t="s">
        <v>711</v>
      </c>
      <c r="BA1840" s="3" t="s">
        <v>712</v>
      </c>
      <c r="BB1840" s="3" t="s">
        <v>713</v>
      </c>
      <c r="BD1840" s="3" t="s">
        <v>30</v>
      </c>
      <c r="BG1840" s="3"/>
    </row>
    <row r="1841" spans="1:59" ht="15" x14ac:dyDescent="0.2">
      <c r="A1841" s="3" t="s">
        <v>30863</v>
      </c>
      <c r="B1841" s="3" t="s">
        <v>30860</v>
      </c>
      <c r="C1841" s="4">
        <v>42618.94332175926</v>
      </c>
      <c r="D1841" s="3" t="s">
        <v>7639</v>
      </c>
      <c r="E1841" s="3" t="s">
        <v>30863</v>
      </c>
      <c r="L1841" s="3" t="s">
        <v>30864</v>
      </c>
      <c r="AZ1841" s="3" t="s">
        <v>30862</v>
      </c>
      <c r="BA1841" s="3" t="s">
        <v>30861</v>
      </c>
      <c r="BD1841" s="3" t="s">
        <v>7641</v>
      </c>
      <c r="BG1841" s="3"/>
    </row>
    <row r="1842" spans="1:59" ht="15" x14ac:dyDescent="0.2">
      <c r="A1842" s="3" t="s">
        <v>30858</v>
      </c>
      <c r="B1842" s="3" t="s">
        <v>30856</v>
      </c>
      <c r="C1842" s="4">
        <v>42618.94332175926</v>
      </c>
      <c r="D1842" s="3" t="s">
        <v>7639</v>
      </c>
      <c r="E1842" s="3" t="s">
        <v>30858</v>
      </c>
      <c r="L1842" s="3" t="s">
        <v>30859</v>
      </c>
      <c r="AZ1842" s="3" t="s">
        <v>12144</v>
      </c>
      <c r="BA1842" s="3" t="s">
        <v>30857</v>
      </c>
      <c r="BD1842" s="3" t="s">
        <v>7641</v>
      </c>
      <c r="BG1842" s="3"/>
    </row>
    <row r="1843" spans="1:59" ht="15" x14ac:dyDescent="0.2">
      <c r="A1843" s="3" t="s">
        <v>30853</v>
      </c>
      <c r="B1843" s="3" t="s">
        <v>30849</v>
      </c>
      <c r="C1843" s="4">
        <v>42618.94332175926</v>
      </c>
      <c r="D1843" s="3" t="s">
        <v>7639</v>
      </c>
      <c r="E1843" s="3" t="s">
        <v>30855</v>
      </c>
      <c r="N1843" s="3" t="s">
        <v>10165</v>
      </c>
      <c r="U1843" s="3" t="s">
        <v>30854</v>
      </c>
      <c r="W1843" s="3" t="s">
        <v>10163</v>
      </c>
      <c r="AI1843" s="3" t="s">
        <v>29</v>
      </c>
      <c r="AJ1843" s="3" t="s">
        <v>7697</v>
      </c>
      <c r="AM1843" s="3" t="s">
        <v>62</v>
      </c>
      <c r="AZ1843" s="3" t="s">
        <v>30852</v>
      </c>
      <c r="BA1843" s="3" t="s">
        <v>30851</v>
      </c>
      <c r="BB1843" s="3" t="s">
        <v>30850</v>
      </c>
      <c r="BD1843" s="3" t="s">
        <v>30</v>
      </c>
      <c r="BG1843" s="3"/>
    </row>
    <row r="1844" spans="1:59" ht="15" x14ac:dyDescent="0.2">
      <c r="A1844" s="3" t="s">
        <v>7332</v>
      </c>
      <c r="B1844" s="3" t="s">
        <v>30847</v>
      </c>
      <c r="C1844" s="4">
        <v>42618.94332175926</v>
      </c>
      <c r="D1844" s="3" t="s">
        <v>7639</v>
      </c>
      <c r="E1844" s="3" t="s">
        <v>30848</v>
      </c>
      <c r="N1844" s="3" t="s">
        <v>159</v>
      </c>
      <c r="AI1844" s="3" t="s">
        <v>29</v>
      </c>
      <c r="AJ1844" s="3" t="s">
        <v>28</v>
      </c>
      <c r="AM1844" s="3" t="s">
        <v>62</v>
      </c>
      <c r="AZ1844" s="3" t="s">
        <v>5095</v>
      </c>
      <c r="BA1844" s="3" t="s">
        <v>5096</v>
      </c>
      <c r="BB1844" s="3" t="s">
        <v>5097</v>
      </c>
      <c r="BD1844" s="3" t="s">
        <v>30</v>
      </c>
      <c r="BG1844" s="3"/>
    </row>
    <row r="1845" spans="1:59" ht="15" x14ac:dyDescent="0.2">
      <c r="A1845" s="3" t="s">
        <v>30846</v>
      </c>
      <c r="B1845" s="3" t="s">
        <v>30844</v>
      </c>
      <c r="C1845" s="4">
        <v>42618.94332175926</v>
      </c>
      <c r="D1845" s="3" t="s">
        <v>7639</v>
      </c>
      <c r="E1845" s="3" t="s">
        <v>30846</v>
      </c>
      <c r="L1845" s="3" t="s">
        <v>14410</v>
      </c>
      <c r="AZ1845" s="3" t="s">
        <v>25841</v>
      </c>
      <c r="BA1845" s="3" t="s">
        <v>30845</v>
      </c>
      <c r="BD1845" s="3" t="s">
        <v>7641</v>
      </c>
      <c r="BG1845" s="3"/>
    </row>
    <row r="1846" spans="1:59" ht="15" x14ac:dyDescent="0.2">
      <c r="A1846" s="3" t="s">
        <v>30842</v>
      </c>
      <c r="B1846" s="3" t="s">
        <v>30839</v>
      </c>
      <c r="C1846" s="4">
        <v>42618.943310185183</v>
      </c>
      <c r="D1846" s="3" t="s">
        <v>7639</v>
      </c>
      <c r="E1846" s="3" t="s">
        <v>30842</v>
      </c>
      <c r="L1846" s="3" t="s">
        <v>30843</v>
      </c>
      <c r="AZ1846" s="3" t="s">
        <v>30841</v>
      </c>
      <c r="BA1846" s="3" t="s">
        <v>30840</v>
      </c>
      <c r="BD1846" s="3" t="s">
        <v>7641</v>
      </c>
      <c r="BG1846" s="3"/>
    </row>
    <row r="1847" spans="1:59" ht="15" x14ac:dyDescent="0.2">
      <c r="A1847" s="3" t="s">
        <v>6502</v>
      </c>
      <c r="B1847" s="3" t="s">
        <v>30837</v>
      </c>
      <c r="C1847" s="4">
        <v>42618.943310185183</v>
      </c>
      <c r="D1847" s="3" t="s">
        <v>7639</v>
      </c>
      <c r="E1847" s="3" t="s">
        <v>6502</v>
      </c>
      <c r="L1847" s="3" t="s">
        <v>30838</v>
      </c>
      <c r="AZ1847" s="3" t="s">
        <v>1158</v>
      </c>
      <c r="BA1847" s="3" t="s">
        <v>1368</v>
      </c>
      <c r="BD1847" s="3" t="s">
        <v>7641</v>
      </c>
      <c r="BG1847" s="3"/>
    </row>
    <row r="1848" spans="1:59" ht="15" x14ac:dyDescent="0.2">
      <c r="A1848" s="3" t="s">
        <v>30833</v>
      </c>
      <c r="B1848" s="3" t="s">
        <v>30830</v>
      </c>
      <c r="C1848" s="4">
        <v>42618.943310185183</v>
      </c>
      <c r="D1848" s="3" t="s">
        <v>7639</v>
      </c>
      <c r="E1848" s="3" t="s">
        <v>30836</v>
      </c>
      <c r="N1848" s="3" t="s">
        <v>12880</v>
      </c>
      <c r="U1848" s="3" t="s">
        <v>30835</v>
      </c>
      <c r="W1848" s="3" t="s">
        <v>30834</v>
      </c>
      <c r="AI1848" s="3" t="s">
        <v>29</v>
      </c>
      <c r="AJ1848" s="3" t="s">
        <v>7697</v>
      </c>
      <c r="AM1848" s="3" t="s">
        <v>62</v>
      </c>
      <c r="AZ1848" s="3" t="s">
        <v>2008</v>
      </c>
      <c r="BA1848" s="3" t="s">
        <v>30832</v>
      </c>
      <c r="BB1848" s="3" t="s">
        <v>30831</v>
      </c>
      <c r="BD1848" s="3" t="s">
        <v>30</v>
      </c>
      <c r="BG1848" s="3"/>
    </row>
    <row r="1849" spans="1:59" ht="15" x14ac:dyDescent="0.2">
      <c r="A1849" s="3" t="s">
        <v>30828</v>
      </c>
      <c r="B1849" s="3" t="s">
        <v>30826</v>
      </c>
      <c r="C1849" s="4">
        <v>42618.943310185183</v>
      </c>
      <c r="D1849" s="3" t="s">
        <v>7639</v>
      </c>
      <c r="E1849" s="3" t="s">
        <v>30828</v>
      </c>
      <c r="L1849" s="3" t="s">
        <v>30829</v>
      </c>
      <c r="AZ1849" s="3" t="s">
        <v>30827</v>
      </c>
      <c r="BA1849" s="3" t="s">
        <v>1984</v>
      </c>
      <c r="BD1849" s="3" t="s">
        <v>7641</v>
      </c>
      <c r="BG1849" s="3"/>
    </row>
    <row r="1850" spans="1:59" ht="15" x14ac:dyDescent="0.2">
      <c r="A1850" s="3" t="s">
        <v>30824</v>
      </c>
      <c r="B1850" s="3" t="s">
        <v>30821</v>
      </c>
      <c r="C1850" s="4">
        <v>42618.943310185183</v>
      </c>
      <c r="D1850" s="3" t="s">
        <v>7639</v>
      </c>
      <c r="E1850" s="3" t="s">
        <v>30824</v>
      </c>
      <c r="L1850" s="3" t="s">
        <v>30825</v>
      </c>
      <c r="AZ1850" s="3" t="s">
        <v>30823</v>
      </c>
      <c r="BA1850" s="3" t="s">
        <v>30822</v>
      </c>
      <c r="BD1850" s="3" t="s">
        <v>7641</v>
      </c>
      <c r="BG1850" s="3"/>
    </row>
    <row r="1851" spans="1:59" ht="15" x14ac:dyDescent="0.2">
      <c r="A1851" s="3" t="s">
        <v>7021</v>
      </c>
      <c r="B1851" s="3" t="s">
        <v>30819</v>
      </c>
      <c r="C1851" s="4">
        <v>42618.943310185183</v>
      </c>
      <c r="D1851" s="3" t="s">
        <v>7639</v>
      </c>
      <c r="E1851" s="3" t="s">
        <v>30820</v>
      </c>
      <c r="N1851" s="3" t="s">
        <v>159</v>
      </c>
      <c r="AI1851" s="3" t="s">
        <v>29</v>
      </c>
      <c r="AJ1851" s="3" t="s">
        <v>28</v>
      </c>
      <c r="AM1851" s="3" t="s">
        <v>62</v>
      </c>
      <c r="AZ1851" s="3" t="s">
        <v>3780</v>
      </c>
      <c r="BA1851" s="3" t="s">
        <v>3781</v>
      </c>
      <c r="BB1851" s="3" t="s">
        <v>3782</v>
      </c>
      <c r="BD1851" s="3" t="s">
        <v>30</v>
      </c>
      <c r="BG1851" s="3"/>
    </row>
    <row r="1852" spans="1:59" ht="15" x14ac:dyDescent="0.2">
      <c r="A1852" s="3" t="s">
        <v>30817</v>
      </c>
      <c r="B1852" s="3" t="s">
        <v>30815</v>
      </c>
      <c r="C1852" s="4">
        <v>42618.943310185183</v>
      </c>
      <c r="D1852" s="3" t="s">
        <v>7639</v>
      </c>
      <c r="E1852" s="3" t="s">
        <v>30817</v>
      </c>
      <c r="L1852" s="3" t="s">
        <v>30818</v>
      </c>
      <c r="AZ1852" s="3" t="s">
        <v>30816</v>
      </c>
      <c r="BA1852" s="3" t="s">
        <v>4806</v>
      </c>
      <c r="BD1852" s="3" t="s">
        <v>7641</v>
      </c>
      <c r="BG1852" s="3"/>
    </row>
    <row r="1853" spans="1:59" ht="15" x14ac:dyDescent="0.2">
      <c r="A1853" s="3" t="s">
        <v>30814</v>
      </c>
      <c r="B1853" s="3" t="s">
        <v>30812</v>
      </c>
      <c r="C1853" s="4">
        <v>42618.943310185183</v>
      </c>
      <c r="D1853" s="3" t="s">
        <v>7639</v>
      </c>
      <c r="E1853" s="3" t="s">
        <v>30814</v>
      </c>
      <c r="L1853" s="3" t="s">
        <v>18131</v>
      </c>
      <c r="AZ1853" s="3" t="s">
        <v>9770</v>
      </c>
      <c r="BA1853" s="3" t="s">
        <v>30813</v>
      </c>
      <c r="BD1853" s="3" t="s">
        <v>7641</v>
      </c>
      <c r="BG1853" s="3"/>
    </row>
    <row r="1854" spans="1:59" ht="15" x14ac:dyDescent="0.2">
      <c r="A1854" s="3" t="s">
        <v>30810</v>
      </c>
      <c r="B1854" s="3" t="s">
        <v>30807</v>
      </c>
      <c r="C1854" s="4">
        <v>42618.943310185183</v>
      </c>
      <c r="D1854" s="3" t="s">
        <v>7639</v>
      </c>
      <c r="E1854" s="3" t="s">
        <v>30810</v>
      </c>
      <c r="L1854" s="3" t="s">
        <v>30811</v>
      </c>
      <c r="AZ1854" s="3" t="s">
        <v>30809</v>
      </c>
      <c r="BA1854" s="3" t="s">
        <v>30808</v>
      </c>
      <c r="BD1854" s="3" t="s">
        <v>7641</v>
      </c>
      <c r="BG1854" s="3"/>
    </row>
    <row r="1855" spans="1:59" ht="15" x14ac:dyDescent="0.2">
      <c r="A1855" s="3" t="s">
        <v>30805</v>
      </c>
      <c r="B1855" s="3" t="s">
        <v>30803</v>
      </c>
      <c r="C1855" s="4">
        <v>42618.943310185183</v>
      </c>
      <c r="D1855" s="3" t="s">
        <v>7639</v>
      </c>
      <c r="E1855" s="3" t="s">
        <v>30805</v>
      </c>
      <c r="L1855" s="3" t="s">
        <v>30806</v>
      </c>
      <c r="AZ1855" s="3" t="s">
        <v>15313</v>
      </c>
      <c r="BA1855" s="3" t="s">
        <v>30804</v>
      </c>
      <c r="BD1855" s="3" t="s">
        <v>7641</v>
      </c>
      <c r="BG1855" s="3"/>
    </row>
    <row r="1856" spans="1:59" ht="15" x14ac:dyDescent="0.2">
      <c r="A1856" s="3" t="s">
        <v>30800</v>
      </c>
      <c r="B1856" s="3" t="s">
        <v>30797</v>
      </c>
      <c r="C1856" s="4">
        <v>42618.943310185183</v>
      </c>
      <c r="D1856" s="3" t="s">
        <v>7639</v>
      </c>
      <c r="E1856" s="3" t="s">
        <v>30802</v>
      </c>
      <c r="N1856" s="3" t="s">
        <v>28210</v>
      </c>
      <c r="U1856" s="3" t="s">
        <v>30801</v>
      </c>
      <c r="W1856" s="3" t="s">
        <v>29059</v>
      </c>
      <c r="AI1856" s="3" t="s">
        <v>29</v>
      </c>
      <c r="AJ1856" s="3" t="s">
        <v>7697</v>
      </c>
      <c r="AM1856" s="3" t="s">
        <v>62</v>
      </c>
      <c r="AZ1856" s="3" t="s">
        <v>30799</v>
      </c>
      <c r="BA1856" s="3" t="s">
        <v>30798</v>
      </c>
      <c r="BB1856" s="3" t="s">
        <v>14568</v>
      </c>
      <c r="BD1856" s="3" t="s">
        <v>30</v>
      </c>
      <c r="BG1856" s="3"/>
    </row>
    <row r="1857" spans="1:59" ht="15" x14ac:dyDescent="0.2">
      <c r="A1857" s="3" t="s">
        <v>30781</v>
      </c>
      <c r="B1857" s="3" t="s">
        <v>30778</v>
      </c>
      <c r="C1857" s="4">
        <v>42618.943310185183</v>
      </c>
      <c r="D1857" s="3" t="s">
        <v>7639</v>
      </c>
      <c r="E1857" s="3" t="s">
        <v>21258</v>
      </c>
      <c r="F1857" s="3" t="s">
        <v>30796</v>
      </c>
      <c r="G1857" s="3" t="s">
        <v>30795</v>
      </c>
      <c r="H1857" s="3" t="s">
        <v>8057</v>
      </c>
      <c r="I1857" s="3" t="s">
        <v>9242</v>
      </c>
      <c r="J1857" s="3" t="s">
        <v>30794</v>
      </c>
      <c r="L1857" s="3" t="s">
        <v>30793</v>
      </c>
      <c r="N1857" s="3" t="s">
        <v>21257</v>
      </c>
      <c r="P1857" s="3" t="s">
        <v>30792</v>
      </c>
      <c r="Q1857" s="3" t="s">
        <v>8019</v>
      </c>
      <c r="R1857" s="3" t="s">
        <v>8018</v>
      </c>
      <c r="S1857" s="3" t="s">
        <v>30791</v>
      </c>
      <c r="T1857" s="3" t="s">
        <v>30790</v>
      </c>
      <c r="U1857" s="3" t="s">
        <v>30789</v>
      </c>
      <c r="W1857" s="3" t="s">
        <v>30788</v>
      </c>
      <c r="X1857" s="3" t="s">
        <v>30787</v>
      </c>
      <c r="AB1857" s="3" t="s">
        <v>30786</v>
      </c>
      <c r="AC1857" s="3" t="s">
        <v>30785</v>
      </c>
      <c r="AE1857" s="3" t="s">
        <v>7671</v>
      </c>
      <c r="AF1857" s="3" t="s">
        <v>7756</v>
      </c>
      <c r="AG1857" s="3" t="s">
        <v>8009</v>
      </c>
      <c r="AH1857" s="3" t="s">
        <v>30784</v>
      </c>
      <c r="AI1857" s="3" t="s">
        <v>8007</v>
      </c>
      <c r="AJ1857" s="3" t="s">
        <v>7697</v>
      </c>
      <c r="AK1857" s="3" t="s">
        <v>8006</v>
      </c>
      <c r="AO1857" s="3" t="s">
        <v>30783</v>
      </c>
      <c r="AQ1857" s="3" t="s">
        <v>30782</v>
      </c>
      <c r="AZ1857" s="3" t="s">
        <v>3263</v>
      </c>
      <c r="BA1857" s="3" t="s">
        <v>30780</v>
      </c>
      <c r="BB1857" s="3" t="s">
        <v>9611</v>
      </c>
      <c r="BD1857" s="3" t="s">
        <v>30</v>
      </c>
      <c r="BE1857" s="3">
        <v>50</v>
      </c>
      <c r="BF1857" s="3" t="s">
        <v>30779</v>
      </c>
      <c r="BG1857" s="3"/>
    </row>
    <row r="1858" spans="1:59" ht="15" x14ac:dyDescent="0.2">
      <c r="A1858" s="3" t="s">
        <v>30774</v>
      </c>
      <c r="B1858" s="3" t="s">
        <v>30772</v>
      </c>
      <c r="C1858" s="4">
        <v>42618.943298611113</v>
      </c>
      <c r="D1858" s="3" t="s">
        <v>7639</v>
      </c>
      <c r="E1858" s="3" t="s">
        <v>30777</v>
      </c>
      <c r="N1858" s="3" t="s">
        <v>30434</v>
      </c>
      <c r="U1858" s="3" t="s">
        <v>30776</v>
      </c>
      <c r="W1858" s="3" t="s">
        <v>30775</v>
      </c>
      <c r="AI1858" s="3" t="s">
        <v>29</v>
      </c>
      <c r="AJ1858" s="3" t="s">
        <v>7697</v>
      </c>
      <c r="AM1858" s="3" t="s">
        <v>62</v>
      </c>
      <c r="AZ1858" s="3" t="s">
        <v>242</v>
      </c>
      <c r="BA1858" s="3" t="s">
        <v>30773</v>
      </c>
      <c r="BB1858" s="3" t="s">
        <v>24080</v>
      </c>
      <c r="BD1858" s="3" t="s">
        <v>30</v>
      </c>
      <c r="BG1858" s="3"/>
    </row>
    <row r="1859" spans="1:59" ht="15" x14ac:dyDescent="0.2">
      <c r="A1859" s="3" t="s">
        <v>30770</v>
      </c>
      <c r="B1859" s="3" t="s">
        <v>30768</v>
      </c>
      <c r="C1859" s="4">
        <v>42618.943298611113</v>
      </c>
      <c r="D1859" s="3" t="s">
        <v>7639</v>
      </c>
      <c r="E1859" s="3" t="s">
        <v>30770</v>
      </c>
      <c r="L1859" s="3" t="s">
        <v>30771</v>
      </c>
      <c r="AZ1859" s="3" t="s">
        <v>711</v>
      </c>
      <c r="BA1859" s="3" t="s">
        <v>30769</v>
      </c>
      <c r="BD1859" s="3" t="s">
        <v>7641</v>
      </c>
      <c r="BG1859" s="3"/>
    </row>
    <row r="1860" spans="1:59" ht="15" x14ac:dyDescent="0.2">
      <c r="A1860" s="3" t="s">
        <v>30766</v>
      </c>
      <c r="B1860" s="3" t="s">
        <v>30763</v>
      </c>
      <c r="C1860" s="4">
        <v>42618.943298611113</v>
      </c>
      <c r="D1860" s="3" t="s">
        <v>7639</v>
      </c>
      <c r="E1860" s="3" t="s">
        <v>30766</v>
      </c>
      <c r="L1860" s="3" t="s">
        <v>30767</v>
      </c>
      <c r="AZ1860" s="3" t="s">
        <v>30765</v>
      </c>
      <c r="BA1860" s="3" t="s">
        <v>30764</v>
      </c>
      <c r="BD1860" s="3" t="s">
        <v>7641</v>
      </c>
      <c r="BG1860" s="3"/>
    </row>
    <row r="1861" spans="1:59" ht="15" x14ac:dyDescent="0.2">
      <c r="A1861" s="3" t="s">
        <v>30760</v>
      </c>
      <c r="B1861" s="3" t="s">
        <v>30758</v>
      </c>
      <c r="C1861" s="4">
        <v>42618.943298611113</v>
      </c>
      <c r="D1861" s="3" t="s">
        <v>7639</v>
      </c>
      <c r="E1861" s="3" t="s">
        <v>30762</v>
      </c>
      <c r="M1861" s="3" t="s">
        <v>10332</v>
      </c>
      <c r="N1861" s="3" t="s">
        <v>10331</v>
      </c>
      <c r="U1861" s="3" t="s">
        <v>30761</v>
      </c>
      <c r="W1861" s="3" t="s">
        <v>10330</v>
      </c>
      <c r="AC1861" s="3" t="s">
        <v>7775</v>
      </c>
      <c r="AI1861" s="3" t="s">
        <v>29</v>
      </c>
      <c r="AJ1861" s="3" t="s">
        <v>7632</v>
      </c>
      <c r="AM1861" s="3" t="s">
        <v>24</v>
      </c>
      <c r="AN1861" s="3" t="s">
        <v>184</v>
      </c>
      <c r="AZ1861" s="3" t="s">
        <v>12672</v>
      </c>
      <c r="BA1861" s="3" t="s">
        <v>30759</v>
      </c>
      <c r="BB1861" s="3" t="s">
        <v>184</v>
      </c>
      <c r="BD1861" s="3" t="s">
        <v>30</v>
      </c>
      <c r="BG1861" s="3"/>
    </row>
    <row r="1862" spans="1:59" ht="15" x14ac:dyDescent="0.2">
      <c r="A1862" s="3" t="s">
        <v>30757</v>
      </c>
      <c r="B1862" s="3" t="s">
        <v>30756</v>
      </c>
      <c r="C1862" s="4">
        <v>42618.943298611113</v>
      </c>
      <c r="D1862" s="3" t="s">
        <v>7639</v>
      </c>
      <c r="E1862" s="3" t="s">
        <v>30757</v>
      </c>
      <c r="L1862" s="3" t="s">
        <v>14410</v>
      </c>
      <c r="AZ1862" s="3" t="s">
        <v>1448</v>
      </c>
      <c r="BA1862" s="3" t="s">
        <v>4433</v>
      </c>
      <c r="BD1862" s="3" t="s">
        <v>7641</v>
      </c>
      <c r="BG1862" s="3"/>
    </row>
    <row r="1863" spans="1:59" ht="15" x14ac:dyDescent="0.2">
      <c r="A1863" s="3" t="s">
        <v>6465</v>
      </c>
      <c r="B1863" s="3" t="s">
        <v>30752</v>
      </c>
      <c r="C1863" s="4">
        <v>42618.943298611113</v>
      </c>
      <c r="D1863" s="3" t="s">
        <v>7639</v>
      </c>
      <c r="E1863" s="3" t="s">
        <v>30755</v>
      </c>
      <c r="M1863" s="3" t="s">
        <v>39050</v>
      </c>
      <c r="N1863" s="3" t="s">
        <v>11268</v>
      </c>
      <c r="O1863" s="3" t="s">
        <v>25</v>
      </c>
      <c r="U1863" s="3" t="s">
        <v>30754</v>
      </c>
      <c r="V1863" s="3" t="s">
        <v>30753</v>
      </c>
      <c r="AI1863" s="3" t="s">
        <v>29</v>
      </c>
      <c r="AJ1863" s="3" t="s">
        <v>28</v>
      </c>
      <c r="AM1863" s="3" t="s">
        <v>24</v>
      </c>
      <c r="AN1863" s="3" t="s">
        <v>1720</v>
      </c>
      <c r="AZ1863" s="3" t="s">
        <v>1176</v>
      </c>
      <c r="BA1863" s="3" t="s">
        <v>1177</v>
      </c>
      <c r="BB1863" s="3" t="s">
        <v>1178</v>
      </c>
      <c r="BD1863" s="3" t="s">
        <v>30</v>
      </c>
      <c r="BG1863" s="3"/>
    </row>
    <row r="1864" spans="1:59" ht="15" x14ac:dyDescent="0.2">
      <c r="A1864" s="3" t="s">
        <v>30749</v>
      </c>
      <c r="B1864" s="3" t="s">
        <v>30746</v>
      </c>
      <c r="C1864" s="4">
        <v>42618.943298611113</v>
      </c>
      <c r="D1864" s="3" t="s">
        <v>7639</v>
      </c>
      <c r="E1864" s="3" t="s">
        <v>30751</v>
      </c>
      <c r="M1864" s="3" t="s">
        <v>16163</v>
      </c>
      <c r="N1864" s="3" t="s">
        <v>16158</v>
      </c>
      <c r="O1864" s="3" t="s">
        <v>25</v>
      </c>
      <c r="U1864" s="3" t="s">
        <v>30750</v>
      </c>
      <c r="W1864" s="3" t="s">
        <v>19182</v>
      </c>
      <c r="AI1864" s="3" t="s">
        <v>29</v>
      </c>
      <c r="AJ1864" s="3" t="s">
        <v>7697</v>
      </c>
      <c r="AM1864" s="3" t="s">
        <v>24</v>
      </c>
      <c r="AZ1864" s="3" t="s">
        <v>30748</v>
      </c>
      <c r="BA1864" s="3" t="s">
        <v>30747</v>
      </c>
      <c r="BB1864" s="3" t="s">
        <v>15856</v>
      </c>
      <c r="BD1864" s="3" t="s">
        <v>30</v>
      </c>
      <c r="BG1864" s="3"/>
    </row>
    <row r="1865" spans="1:59" ht="15" x14ac:dyDescent="0.2">
      <c r="A1865" s="3" t="s">
        <v>30743</v>
      </c>
      <c r="B1865" s="3" t="s">
        <v>30740</v>
      </c>
      <c r="C1865" s="4">
        <v>42618.943298611113</v>
      </c>
      <c r="D1865" s="3" t="s">
        <v>7639</v>
      </c>
      <c r="E1865" s="3" t="s">
        <v>30745</v>
      </c>
      <c r="N1865" s="3" t="s">
        <v>28210</v>
      </c>
      <c r="U1865" s="3" t="s">
        <v>30744</v>
      </c>
      <c r="W1865" s="3" t="s">
        <v>28208</v>
      </c>
      <c r="AI1865" s="3" t="s">
        <v>29</v>
      </c>
      <c r="AJ1865" s="3" t="s">
        <v>7697</v>
      </c>
      <c r="AM1865" s="3" t="s">
        <v>62</v>
      </c>
      <c r="AZ1865" s="3" t="s">
        <v>30742</v>
      </c>
      <c r="BA1865" s="3" t="s">
        <v>30741</v>
      </c>
      <c r="BB1865" s="3" t="s">
        <v>22876</v>
      </c>
      <c r="BD1865" s="3" t="s">
        <v>30</v>
      </c>
      <c r="BG1865" s="3"/>
    </row>
    <row r="1866" spans="1:59" ht="15" x14ac:dyDescent="0.2">
      <c r="A1866" s="3" t="s">
        <v>30738</v>
      </c>
      <c r="B1866" s="3" t="s">
        <v>30736</v>
      </c>
      <c r="C1866" s="4">
        <v>42618.943298611113</v>
      </c>
      <c r="D1866" s="3" t="s">
        <v>7639</v>
      </c>
      <c r="E1866" s="3" t="s">
        <v>30738</v>
      </c>
      <c r="L1866" s="3" t="s">
        <v>30739</v>
      </c>
      <c r="AZ1866" s="3" t="s">
        <v>30737</v>
      </c>
      <c r="BA1866" s="3" t="s">
        <v>23554</v>
      </c>
      <c r="BD1866" s="3" t="s">
        <v>7641</v>
      </c>
      <c r="BG1866" s="3"/>
    </row>
    <row r="1867" spans="1:59" ht="15" x14ac:dyDescent="0.2">
      <c r="A1867" s="3" t="s">
        <v>7243</v>
      </c>
      <c r="B1867" s="3" t="s">
        <v>30733</v>
      </c>
      <c r="C1867" s="4">
        <v>42618.943298611113</v>
      </c>
      <c r="D1867" s="3" t="s">
        <v>7639</v>
      </c>
      <c r="E1867" s="3" t="s">
        <v>30735</v>
      </c>
      <c r="M1867" s="3" t="s">
        <v>39050</v>
      </c>
      <c r="N1867" s="3" t="s">
        <v>11268</v>
      </c>
      <c r="O1867" s="3" t="s">
        <v>25</v>
      </c>
      <c r="U1867" s="3" t="s">
        <v>30734</v>
      </c>
      <c r="AI1867" s="3" t="s">
        <v>29</v>
      </c>
      <c r="AJ1867" s="3" t="s">
        <v>28</v>
      </c>
      <c r="AM1867" s="3" t="s">
        <v>24</v>
      </c>
      <c r="AZ1867" s="3" t="s">
        <v>4731</v>
      </c>
      <c r="BA1867" s="3" t="s">
        <v>4732</v>
      </c>
      <c r="BB1867" s="3" t="s">
        <v>1483</v>
      </c>
      <c r="BD1867" s="3" t="s">
        <v>30</v>
      </c>
      <c r="BG1867" s="3"/>
    </row>
    <row r="1868" spans="1:59" ht="15" x14ac:dyDescent="0.2">
      <c r="A1868" s="3" t="s">
        <v>30732</v>
      </c>
      <c r="B1868" s="3" t="s">
        <v>30730</v>
      </c>
      <c r="C1868" s="4">
        <v>42618.943287037036</v>
      </c>
      <c r="D1868" s="3" t="s">
        <v>7639</v>
      </c>
      <c r="E1868" s="3" t="s">
        <v>30732</v>
      </c>
      <c r="L1868" s="3" t="s">
        <v>14410</v>
      </c>
      <c r="AZ1868" s="3" t="s">
        <v>30731</v>
      </c>
      <c r="BA1868" s="3" t="s">
        <v>4412</v>
      </c>
      <c r="BD1868" s="3" t="s">
        <v>7641</v>
      </c>
      <c r="BG1868" s="3"/>
    </row>
    <row r="1869" spans="1:59" ht="15" x14ac:dyDescent="0.2">
      <c r="A1869" s="3" t="s">
        <v>30726</v>
      </c>
      <c r="B1869" s="3" t="s">
        <v>30723</v>
      </c>
      <c r="C1869" s="4">
        <v>42618.943287037036</v>
      </c>
      <c r="D1869" s="3" t="s">
        <v>7639</v>
      </c>
      <c r="E1869" s="3" t="s">
        <v>30729</v>
      </c>
      <c r="N1869" s="3" t="s">
        <v>30434</v>
      </c>
      <c r="U1869" s="3" t="s">
        <v>30728</v>
      </c>
      <c r="W1869" s="3" t="s">
        <v>30727</v>
      </c>
      <c r="AI1869" s="3" t="s">
        <v>29</v>
      </c>
      <c r="AJ1869" s="3" t="s">
        <v>7697</v>
      </c>
      <c r="AM1869" s="3" t="s">
        <v>62</v>
      </c>
      <c r="AZ1869" s="3" t="s">
        <v>30725</v>
      </c>
      <c r="BA1869" s="3" t="s">
        <v>19439</v>
      </c>
      <c r="BB1869" s="3" t="s">
        <v>30724</v>
      </c>
      <c r="BD1869" s="3" t="s">
        <v>30</v>
      </c>
      <c r="BG1869" s="3"/>
    </row>
    <row r="1870" spans="1:59" ht="15" x14ac:dyDescent="0.2">
      <c r="A1870" s="3" t="s">
        <v>30721</v>
      </c>
      <c r="B1870" s="3" t="s">
        <v>30719</v>
      </c>
      <c r="C1870" s="4">
        <v>42618.943287037036</v>
      </c>
      <c r="D1870" s="3" t="s">
        <v>7639</v>
      </c>
      <c r="E1870" s="3" t="s">
        <v>30721</v>
      </c>
      <c r="L1870" s="3" t="s">
        <v>30722</v>
      </c>
      <c r="AZ1870" s="3" t="s">
        <v>4244</v>
      </c>
      <c r="BA1870" s="3" t="s">
        <v>30720</v>
      </c>
      <c r="BD1870" s="3" t="s">
        <v>7641</v>
      </c>
      <c r="BG1870" s="3"/>
    </row>
    <row r="1871" spans="1:59" ht="15" x14ac:dyDescent="0.2">
      <c r="A1871" s="3" t="s">
        <v>30717</v>
      </c>
      <c r="B1871" s="3" t="s">
        <v>30715</v>
      </c>
      <c r="C1871" s="4">
        <v>42618.943287037036</v>
      </c>
      <c r="D1871" s="3" t="s">
        <v>7639</v>
      </c>
      <c r="E1871" s="3" t="s">
        <v>30717</v>
      </c>
      <c r="L1871" s="3" t="s">
        <v>30718</v>
      </c>
      <c r="AZ1871" s="3" t="s">
        <v>30716</v>
      </c>
      <c r="BA1871" s="3" t="s">
        <v>6041</v>
      </c>
      <c r="BD1871" s="3" t="s">
        <v>7641</v>
      </c>
      <c r="BG1871" s="3"/>
    </row>
    <row r="1872" spans="1:59" ht="15" x14ac:dyDescent="0.2">
      <c r="A1872" s="3" t="s">
        <v>30712</v>
      </c>
      <c r="B1872" s="3" t="s">
        <v>30709</v>
      </c>
      <c r="C1872" s="4">
        <v>42618.943287037036</v>
      </c>
      <c r="D1872" s="3" t="s">
        <v>7639</v>
      </c>
      <c r="E1872" s="3" t="s">
        <v>30714</v>
      </c>
      <c r="N1872" s="3" t="s">
        <v>28210</v>
      </c>
      <c r="U1872" s="3" t="s">
        <v>30713</v>
      </c>
      <c r="W1872" s="3" t="s">
        <v>29969</v>
      </c>
      <c r="AI1872" s="3" t="s">
        <v>29</v>
      </c>
      <c r="AJ1872" s="3" t="s">
        <v>7697</v>
      </c>
      <c r="AM1872" s="3" t="s">
        <v>62</v>
      </c>
      <c r="AZ1872" s="3" t="s">
        <v>3588</v>
      </c>
      <c r="BA1872" s="3" t="s">
        <v>30711</v>
      </c>
      <c r="BB1872" s="3" t="s">
        <v>30710</v>
      </c>
      <c r="BD1872" s="3" t="s">
        <v>30</v>
      </c>
      <c r="BG1872" s="3"/>
    </row>
    <row r="1873" spans="1:59" ht="15" x14ac:dyDescent="0.2">
      <c r="A1873" s="3" t="s">
        <v>30707</v>
      </c>
      <c r="B1873" s="3" t="s">
        <v>30705</v>
      </c>
      <c r="C1873" s="4">
        <v>42618.943287037036</v>
      </c>
      <c r="D1873" s="3" t="s">
        <v>7639</v>
      </c>
      <c r="E1873" s="3" t="s">
        <v>30708</v>
      </c>
      <c r="M1873" s="3" t="s">
        <v>16163</v>
      </c>
      <c r="N1873" s="3" t="s">
        <v>16158</v>
      </c>
      <c r="O1873" s="3" t="s">
        <v>185</v>
      </c>
      <c r="U1873" s="3" t="s">
        <v>13467</v>
      </c>
      <c r="W1873" s="3" t="s">
        <v>19210</v>
      </c>
      <c r="AI1873" s="3" t="s">
        <v>29</v>
      </c>
      <c r="AJ1873" s="3" t="s">
        <v>7697</v>
      </c>
      <c r="AM1873" s="3" t="s">
        <v>24</v>
      </c>
      <c r="AZ1873" s="3" t="s">
        <v>30706</v>
      </c>
      <c r="BA1873" s="3" t="s">
        <v>4220</v>
      </c>
      <c r="BB1873" s="3" t="s">
        <v>16112</v>
      </c>
      <c r="BD1873" s="3" t="s">
        <v>30</v>
      </c>
      <c r="BG1873" s="3"/>
    </row>
    <row r="1874" spans="1:59" ht="15" x14ac:dyDescent="0.2">
      <c r="A1874" s="3" t="s">
        <v>6732</v>
      </c>
      <c r="B1874" s="3" t="s">
        <v>30703</v>
      </c>
      <c r="C1874" s="4">
        <v>42618.943287037036</v>
      </c>
      <c r="D1874" s="3" t="s">
        <v>7639</v>
      </c>
      <c r="E1874" s="3" t="s">
        <v>30704</v>
      </c>
      <c r="M1874" s="3" t="s">
        <v>39065</v>
      </c>
      <c r="N1874" s="3" t="s">
        <v>22097</v>
      </c>
      <c r="O1874" s="3" t="s">
        <v>185</v>
      </c>
      <c r="AI1874" s="3" t="s">
        <v>29</v>
      </c>
      <c r="AJ1874" s="3" t="s">
        <v>28</v>
      </c>
      <c r="AM1874" s="3" t="s">
        <v>24</v>
      </c>
      <c r="AZ1874" s="3" t="s">
        <v>1979</v>
      </c>
      <c r="BA1874" s="3" t="s">
        <v>2477</v>
      </c>
      <c r="BB1874" s="3" t="s">
        <v>903</v>
      </c>
      <c r="BD1874" s="3" t="s">
        <v>30</v>
      </c>
      <c r="BG1874" s="3"/>
    </row>
    <row r="1875" spans="1:59" ht="15" x14ac:dyDescent="0.2">
      <c r="A1875" s="3" t="s">
        <v>30700</v>
      </c>
      <c r="B1875" s="3" t="s">
        <v>30697</v>
      </c>
      <c r="C1875" s="4">
        <v>42618.943287037036</v>
      </c>
      <c r="D1875" s="3" t="s">
        <v>7639</v>
      </c>
      <c r="E1875" s="3" t="s">
        <v>30702</v>
      </c>
      <c r="N1875" s="3" t="s">
        <v>7894</v>
      </c>
      <c r="U1875" s="3" t="s">
        <v>30701</v>
      </c>
      <c r="W1875" s="3" t="s">
        <v>15685</v>
      </c>
      <c r="AI1875" s="3" t="s">
        <v>29</v>
      </c>
      <c r="AJ1875" s="3" t="s">
        <v>7697</v>
      </c>
      <c r="AM1875" s="3" t="s">
        <v>62</v>
      </c>
      <c r="AZ1875" s="3" t="s">
        <v>30699</v>
      </c>
      <c r="BA1875" s="3" t="s">
        <v>30698</v>
      </c>
      <c r="BB1875" s="3" t="s">
        <v>17798</v>
      </c>
      <c r="BD1875" s="3" t="s">
        <v>30</v>
      </c>
      <c r="BG1875" s="3"/>
    </row>
    <row r="1876" spans="1:59" ht="15" x14ac:dyDescent="0.2">
      <c r="A1876" s="3" t="s">
        <v>30695</v>
      </c>
      <c r="B1876" s="3" t="s">
        <v>30692</v>
      </c>
      <c r="C1876" s="4">
        <v>42618.943287037036</v>
      </c>
      <c r="D1876" s="3" t="s">
        <v>7639</v>
      </c>
      <c r="E1876" s="3" t="s">
        <v>30695</v>
      </c>
      <c r="L1876" s="3" t="s">
        <v>30696</v>
      </c>
      <c r="AZ1876" s="3" t="s">
        <v>30694</v>
      </c>
      <c r="BA1876" s="3" t="s">
        <v>30693</v>
      </c>
      <c r="BD1876" s="3" t="s">
        <v>7641</v>
      </c>
      <c r="BG1876" s="3"/>
    </row>
    <row r="1877" spans="1:59" ht="15" x14ac:dyDescent="0.2">
      <c r="A1877" s="3" t="s">
        <v>30690</v>
      </c>
      <c r="B1877" s="3" t="s">
        <v>30688</v>
      </c>
      <c r="C1877" s="4">
        <v>42618.943287037036</v>
      </c>
      <c r="D1877" s="3" t="s">
        <v>7639</v>
      </c>
      <c r="E1877" s="3" t="s">
        <v>30690</v>
      </c>
      <c r="L1877" s="3" t="s">
        <v>30691</v>
      </c>
      <c r="AZ1877" s="3" t="s">
        <v>9121</v>
      </c>
      <c r="BA1877" s="3" t="s">
        <v>30689</v>
      </c>
      <c r="BD1877" s="3" t="s">
        <v>7641</v>
      </c>
      <c r="BG1877" s="3"/>
    </row>
    <row r="1878" spans="1:59" ht="15" x14ac:dyDescent="0.2">
      <c r="A1878" s="3" t="s">
        <v>30687</v>
      </c>
      <c r="B1878" s="3" t="s">
        <v>30684</v>
      </c>
      <c r="C1878" s="4">
        <v>42618.943287037036</v>
      </c>
      <c r="D1878" s="3" t="s">
        <v>7639</v>
      </c>
      <c r="E1878" s="3" t="s">
        <v>30687</v>
      </c>
      <c r="L1878" s="3" t="s">
        <v>29959</v>
      </c>
      <c r="AZ1878" s="3" t="s">
        <v>30686</v>
      </c>
      <c r="BA1878" s="3" t="s">
        <v>30685</v>
      </c>
      <c r="BD1878" s="3" t="s">
        <v>7641</v>
      </c>
      <c r="BG1878" s="3"/>
    </row>
    <row r="1879" spans="1:59" ht="15" x14ac:dyDescent="0.2">
      <c r="A1879" s="3" t="s">
        <v>30680</v>
      </c>
      <c r="B1879" s="3" t="s">
        <v>30677</v>
      </c>
      <c r="C1879" s="4">
        <v>42618.943287037036</v>
      </c>
      <c r="D1879" s="3" t="s">
        <v>7639</v>
      </c>
      <c r="E1879" s="3" t="s">
        <v>30683</v>
      </c>
      <c r="N1879" s="3" t="s">
        <v>30434</v>
      </c>
      <c r="U1879" s="3" t="s">
        <v>30682</v>
      </c>
      <c r="W1879" s="3" t="s">
        <v>30681</v>
      </c>
      <c r="AI1879" s="3" t="s">
        <v>29</v>
      </c>
      <c r="AJ1879" s="3" t="s">
        <v>7697</v>
      </c>
      <c r="AM1879" s="3" t="s">
        <v>62</v>
      </c>
      <c r="AZ1879" s="3" t="s">
        <v>1594</v>
      </c>
      <c r="BA1879" s="3" t="s">
        <v>30679</v>
      </c>
      <c r="BB1879" s="3" t="s">
        <v>30678</v>
      </c>
      <c r="BD1879" s="3" t="s">
        <v>30</v>
      </c>
      <c r="BG1879" s="3"/>
    </row>
    <row r="1880" spans="1:59" ht="15" x14ac:dyDescent="0.2">
      <c r="A1880" s="3" t="s">
        <v>30676</v>
      </c>
      <c r="B1880" s="3" t="s">
        <v>30674</v>
      </c>
      <c r="C1880" s="4">
        <v>42618.943287037036</v>
      </c>
      <c r="D1880" s="3" t="s">
        <v>7639</v>
      </c>
      <c r="E1880" s="3" t="s">
        <v>30676</v>
      </c>
      <c r="L1880" s="3" t="s">
        <v>30454</v>
      </c>
      <c r="AZ1880" s="3" t="s">
        <v>30675</v>
      </c>
      <c r="BA1880" s="3" t="s">
        <v>5545</v>
      </c>
      <c r="BD1880" s="3" t="s">
        <v>7641</v>
      </c>
      <c r="BG1880" s="3"/>
    </row>
    <row r="1881" spans="1:59" ht="15" x14ac:dyDescent="0.2">
      <c r="A1881" s="3" t="s">
        <v>30660</v>
      </c>
      <c r="B1881" s="3" t="s">
        <v>30657</v>
      </c>
      <c r="C1881" s="4">
        <v>42618.94327546296</v>
      </c>
      <c r="D1881" s="3" t="s">
        <v>7639</v>
      </c>
      <c r="E1881" s="3" t="s">
        <v>20866</v>
      </c>
      <c r="F1881" s="3" t="s">
        <v>30673</v>
      </c>
      <c r="G1881" s="3" t="s">
        <v>30672</v>
      </c>
      <c r="H1881" s="3" t="s">
        <v>8057</v>
      </c>
      <c r="I1881" s="3" t="s">
        <v>9242</v>
      </c>
      <c r="J1881" s="3" t="s">
        <v>9631</v>
      </c>
      <c r="L1881" s="3" t="s">
        <v>30671</v>
      </c>
      <c r="N1881" s="3" t="s">
        <v>20865</v>
      </c>
      <c r="P1881" s="3" t="s">
        <v>30670</v>
      </c>
      <c r="Q1881" s="3" t="s">
        <v>10859</v>
      </c>
      <c r="S1881" s="3" t="s">
        <v>30669</v>
      </c>
      <c r="T1881" s="3" t="s">
        <v>30668</v>
      </c>
      <c r="U1881" s="3" t="s">
        <v>30667</v>
      </c>
      <c r="W1881" s="3" t="s">
        <v>30666</v>
      </c>
      <c r="X1881" s="3" t="s">
        <v>30666</v>
      </c>
      <c r="AB1881" s="3" t="s">
        <v>30665</v>
      </c>
      <c r="AC1881" s="3" t="s">
        <v>30664</v>
      </c>
      <c r="AE1881" s="3" t="s">
        <v>7678</v>
      </c>
      <c r="AF1881" s="3" t="s">
        <v>7756</v>
      </c>
      <c r="AG1881" s="3" t="s">
        <v>8009</v>
      </c>
      <c r="AH1881" s="3" t="s">
        <v>30663</v>
      </c>
      <c r="AI1881" s="3" t="s">
        <v>8007</v>
      </c>
      <c r="AJ1881" s="3" t="s">
        <v>7697</v>
      </c>
      <c r="AK1881" s="3" t="s">
        <v>8006</v>
      </c>
      <c r="AO1881" s="3" t="s">
        <v>30662</v>
      </c>
      <c r="AQ1881" s="3" t="s">
        <v>30661</v>
      </c>
      <c r="AZ1881" s="3" t="s">
        <v>4034</v>
      </c>
      <c r="BA1881" s="3" t="s">
        <v>30659</v>
      </c>
      <c r="BB1881" s="3" t="s">
        <v>9611</v>
      </c>
      <c r="BD1881" s="3" t="s">
        <v>30</v>
      </c>
      <c r="BE1881" s="3">
        <v>109</v>
      </c>
      <c r="BF1881" s="3" t="s">
        <v>30658</v>
      </c>
      <c r="BG1881" s="3"/>
    </row>
    <row r="1882" spans="1:59" ht="15" x14ac:dyDescent="0.2">
      <c r="A1882" s="3" t="s">
        <v>30655</v>
      </c>
      <c r="B1882" s="3" t="s">
        <v>30653</v>
      </c>
      <c r="C1882" s="4">
        <v>42618.94327546296</v>
      </c>
      <c r="D1882" s="3" t="s">
        <v>7639</v>
      </c>
      <c r="E1882" s="3" t="s">
        <v>30655</v>
      </c>
      <c r="L1882" s="3" t="s">
        <v>30656</v>
      </c>
      <c r="AZ1882" s="3" t="s">
        <v>4420</v>
      </c>
      <c r="BA1882" s="3" t="s">
        <v>30654</v>
      </c>
      <c r="BD1882" s="3" t="s">
        <v>7641</v>
      </c>
      <c r="BG1882" s="3"/>
    </row>
    <row r="1883" spans="1:59" ht="15" x14ac:dyDescent="0.2">
      <c r="A1883" s="3" t="s">
        <v>6720</v>
      </c>
      <c r="B1883" s="3" t="s">
        <v>30651</v>
      </c>
      <c r="C1883" s="4">
        <v>42618.94327546296</v>
      </c>
      <c r="D1883" s="3" t="s">
        <v>7639</v>
      </c>
      <c r="E1883" s="3" t="s">
        <v>30652</v>
      </c>
      <c r="M1883" s="3" t="s">
        <v>39065</v>
      </c>
      <c r="N1883" s="3" t="s">
        <v>22097</v>
      </c>
      <c r="O1883" s="3" t="s">
        <v>25</v>
      </c>
      <c r="AI1883" s="3" t="s">
        <v>29</v>
      </c>
      <c r="AJ1883" s="3" t="s">
        <v>28</v>
      </c>
      <c r="AM1883" s="3" t="s">
        <v>24</v>
      </c>
      <c r="AZ1883" s="3" t="s">
        <v>2409</v>
      </c>
      <c r="BA1883" s="3" t="s">
        <v>2410</v>
      </c>
      <c r="BB1883" s="3" t="s">
        <v>107</v>
      </c>
      <c r="BD1883" s="3" t="s">
        <v>30</v>
      </c>
      <c r="BG1883" s="3"/>
    </row>
    <row r="1884" spans="1:59" ht="15" x14ac:dyDescent="0.2">
      <c r="A1884" s="3" t="s">
        <v>6957</v>
      </c>
      <c r="B1884" s="3" t="s">
        <v>30648</v>
      </c>
      <c r="C1884" s="4">
        <v>42618.94327546296</v>
      </c>
      <c r="D1884" s="3" t="s">
        <v>7639</v>
      </c>
      <c r="E1884" s="3" t="s">
        <v>30650</v>
      </c>
      <c r="M1884" s="3" t="s">
        <v>11180</v>
      </c>
      <c r="N1884" s="3" t="s">
        <v>11175</v>
      </c>
      <c r="O1884" s="3" t="s">
        <v>25</v>
      </c>
      <c r="U1884" s="3" t="s">
        <v>30649</v>
      </c>
      <c r="W1884" s="3" t="s">
        <v>13759</v>
      </c>
      <c r="AI1884" s="3" t="s">
        <v>29</v>
      </c>
      <c r="AJ1884" s="3" t="s">
        <v>28</v>
      </c>
      <c r="AM1884" s="3" t="s">
        <v>24</v>
      </c>
      <c r="AZ1884" s="3" t="s">
        <v>3502</v>
      </c>
      <c r="BA1884" s="3" t="s">
        <v>3503</v>
      </c>
      <c r="BB1884" s="3" t="s">
        <v>3504</v>
      </c>
      <c r="BD1884" s="3" t="s">
        <v>30</v>
      </c>
      <c r="BG1884" s="3"/>
    </row>
    <row r="1885" spans="1:59" ht="15" x14ac:dyDescent="0.2">
      <c r="A1885" s="3" t="s">
        <v>30646</v>
      </c>
      <c r="B1885" s="3" t="s">
        <v>30643</v>
      </c>
      <c r="C1885" s="4">
        <v>42618.94327546296</v>
      </c>
      <c r="D1885" s="3" t="s">
        <v>7639</v>
      </c>
      <c r="E1885" s="3" t="s">
        <v>30646</v>
      </c>
      <c r="L1885" s="3" t="s">
        <v>30647</v>
      </c>
      <c r="AZ1885" s="3" t="s">
        <v>30645</v>
      </c>
      <c r="BA1885" s="3" t="s">
        <v>30644</v>
      </c>
      <c r="BD1885" s="3" t="s">
        <v>7641</v>
      </c>
      <c r="BG1885" s="3"/>
    </row>
    <row r="1886" spans="1:59" ht="15" x14ac:dyDescent="0.2">
      <c r="A1886" s="3" t="s">
        <v>30639</v>
      </c>
      <c r="B1886" s="3" t="s">
        <v>30635</v>
      </c>
      <c r="C1886" s="4">
        <v>42618.94327546296</v>
      </c>
      <c r="D1886" s="3" t="s">
        <v>7639</v>
      </c>
      <c r="E1886" s="3" t="s">
        <v>30642</v>
      </c>
      <c r="N1886" s="3" t="s">
        <v>30434</v>
      </c>
      <c r="U1886" s="3" t="s">
        <v>30641</v>
      </c>
      <c r="W1886" s="3" t="s">
        <v>30640</v>
      </c>
      <c r="AI1886" s="3" t="s">
        <v>29</v>
      </c>
      <c r="AJ1886" s="3" t="s">
        <v>7697</v>
      </c>
      <c r="AM1886" s="3" t="s">
        <v>62</v>
      </c>
      <c r="AZ1886" s="3" t="s">
        <v>30638</v>
      </c>
      <c r="BA1886" s="3" t="s">
        <v>30637</v>
      </c>
      <c r="BB1886" s="3" t="s">
        <v>30636</v>
      </c>
      <c r="BD1886" s="3" t="s">
        <v>30</v>
      </c>
      <c r="BG1886" s="3"/>
    </row>
    <row r="1887" spans="1:59" ht="15" x14ac:dyDescent="0.2">
      <c r="A1887" s="3" t="s">
        <v>30632</v>
      </c>
      <c r="B1887" s="3" t="s">
        <v>30629</v>
      </c>
      <c r="C1887" s="4">
        <v>42618.94327546296</v>
      </c>
      <c r="D1887" s="3" t="s">
        <v>7639</v>
      </c>
      <c r="E1887" s="3" t="s">
        <v>30634</v>
      </c>
      <c r="N1887" s="3" t="s">
        <v>28210</v>
      </c>
      <c r="U1887" s="3" t="s">
        <v>30633</v>
      </c>
      <c r="W1887" s="3" t="s">
        <v>28208</v>
      </c>
      <c r="AI1887" s="3" t="s">
        <v>29</v>
      </c>
      <c r="AJ1887" s="3" t="s">
        <v>7697</v>
      </c>
      <c r="AM1887" s="3" t="s">
        <v>62</v>
      </c>
      <c r="AZ1887" s="3" t="s">
        <v>30631</v>
      </c>
      <c r="BA1887" s="3" t="s">
        <v>30630</v>
      </c>
      <c r="BB1887" s="3" t="s">
        <v>29754</v>
      </c>
      <c r="BD1887" s="3" t="s">
        <v>30</v>
      </c>
      <c r="BG1887" s="3"/>
    </row>
    <row r="1888" spans="1:59" ht="15" x14ac:dyDescent="0.2">
      <c r="A1888" s="3" t="s">
        <v>30627</v>
      </c>
      <c r="B1888" s="3" t="s">
        <v>30624</v>
      </c>
      <c r="C1888" s="4">
        <v>42618.94327546296</v>
      </c>
      <c r="D1888" s="3" t="s">
        <v>7639</v>
      </c>
      <c r="E1888" s="3" t="s">
        <v>30627</v>
      </c>
      <c r="L1888" s="3" t="s">
        <v>30628</v>
      </c>
      <c r="AZ1888" s="3" t="s">
        <v>30626</v>
      </c>
      <c r="BA1888" s="3" t="s">
        <v>30625</v>
      </c>
      <c r="BD1888" s="3" t="s">
        <v>7641</v>
      </c>
      <c r="BG1888" s="3"/>
    </row>
    <row r="1889" spans="1:59" ht="15" x14ac:dyDescent="0.2">
      <c r="A1889" s="3" t="s">
        <v>6983</v>
      </c>
      <c r="B1889" s="3" t="s">
        <v>30622</v>
      </c>
      <c r="C1889" s="4">
        <v>42618.94327546296</v>
      </c>
      <c r="D1889" s="3" t="s">
        <v>7639</v>
      </c>
      <c r="E1889" s="3" t="s">
        <v>30623</v>
      </c>
      <c r="M1889" s="3" t="s">
        <v>39050</v>
      </c>
      <c r="N1889" s="3" t="s">
        <v>11268</v>
      </c>
      <c r="O1889" s="3" t="s">
        <v>25</v>
      </c>
      <c r="AI1889" s="3" t="s">
        <v>29</v>
      </c>
      <c r="AJ1889" s="3" t="s">
        <v>28</v>
      </c>
      <c r="AM1889" s="3" t="s">
        <v>24</v>
      </c>
      <c r="AZ1889" s="3" t="s">
        <v>3616</v>
      </c>
      <c r="BA1889" s="3" t="s">
        <v>3617</v>
      </c>
      <c r="BB1889" s="3" t="s">
        <v>40</v>
      </c>
      <c r="BD1889" s="3" t="s">
        <v>30</v>
      </c>
      <c r="BG1889" s="3"/>
    </row>
    <row r="1890" spans="1:59" ht="15" x14ac:dyDescent="0.2">
      <c r="A1890" s="3" t="s">
        <v>30619</v>
      </c>
      <c r="B1890" s="3" t="s">
        <v>30617</v>
      </c>
      <c r="C1890" s="4">
        <v>42618.94326388889</v>
      </c>
      <c r="D1890" s="3" t="s">
        <v>7639</v>
      </c>
      <c r="E1890" s="3" t="s">
        <v>30621</v>
      </c>
      <c r="N1890" s="3" t="s">
        <v>13039</v>
      </c>
      <c r="U1890" s="3" t="s">
        <v>30620</v>
      </c>
      <c r="W1890" s="3" t="s">
        <v>13037</v>
      </c>
      <c r="AI1890" s="3" t="s">
        <v>29</v>
      </c>
      <c r="AJ1890" s="3" t="s">
        <v>7697</v>
      </c>
      <c r="AM1890" s="3" t="s">
        <v>62</v>
      </c>
      <c r="AZ1890" s="3" t="s">
        <v>30618</v>
      </c>
      <c r="BA1890" s="3" t="s">
        <v>28770</v>
      </c>
      <c r="BB1890" s="3" t="s">
        <v>15423</v>
      </c>
      <c r="BD1890" s="3" t="s">
        <v>30</v>
      </c>
      <c r="BG1890" s="3"/>
    </row>
    <row r="1891" spans="1:59" ht="15" x14ac:dyDescent="0.2">
      <c r="A1891" s="3" t="s">
        <v>30615</v>
      </c>
      <c r="B1891" s="3" t="s">
        <v>30613</v>
      </c>
      <c r="C1891" s="4">
        <v>42618.94326388889</v>
      </c>
      <c r="D1891" s="3" t="s">
        <v>7639</v>
      </c>
      <c r="E1891" s="3" t="s">
        <v>30615</v>
      </c>
      <c r="L1891" s="3" t="s">
        <v>30616</v>
      </c>
      <c r="AZ1891" s="3" t="s">
        <v>30614</v>
      </c>
      <c r="BA1891" s="3" t="s">
        <v>15062</v>
      </c>
      <c r="BD1891" s="3" t="s">
        <v>7641</v>
      </c>
      <c r="BG1891" s="3"/>
    </row>
    <row r="1892" spans="1:59" ht="15" x14ac:dyDescent="0.2">
      <c r="A1892" s="3" t="s">
        <v>30611</v>
      </c>
      <c r="B1892" s="3" t="s">
        <v>30608</v>
      </c>
      <c r="C1892" s="4">
        <v>42618.94326388889</v>
      </c>
      <c r="D1892" s="3" t="s">
        <v>7639</v>
      </c>
      <c r="E1892" s="3" t="s">
        <v>30611</v>
      </c>
      <c r="L1892" s="3" t="s">
        <v>30612</v>
      </c>
      <c r="AZ1892" s="3" t="s">
        <v>30610</v>
      </c>
      <c r="BA1892" s="3" t="s">
        <v>30609</v>
      </c>
      <c r="BD1892" s="3" t="s">
        <v>7641</v>
      </c>
      <c r="BG1892" s="3"/>
    </row>
    <row r="1893" spans="1:59" ht="15" x14ac:dyDescent="0.2">
      <c r="A1893" s="3" t="s">
        <v>30604</v>
      </c>
      <c r="B1893" s="3" t="s">
        <v>30601</v>
      </c>
      <c r="C1893" s="4">
        <v>42618.94326388889</v>
      </c>
      <c r="D1893" s="3" t="s">
        <v>7639</v>
      </c>
      <c r="E1893" s="3" t="s">
        <v>30607</v>
      </c>
      <c r="N1893" s="3" t="s">
        <v>30434</v>
      </c>
      <c r="U1893" s="3" t="s">
        <v>30606</v>
      </c>
      <c r="W1893" s="3" t="s">
        <v>30605</v>
      </c>
      <c r="AI1893" s="3" t="s">
        <v>29</v>
      </c>
      <c r="AJ1893" s="3" t="s">
        <v>7697</v>
      </c>
      <c r="AM1893" s="3" t="s">
        <v>62</v>
      </c>
      <c r="AZ1893" s="3" t="s">
        <v>30603</v>
      </c>
      <c r="BA1893" s="3" t="s">
        <v>28691</v>
      </c>
      <c r="BB1893" s="3" t="s">
        <v>30602</v>
      </c>
      <c r="BD1893" s="3" t="s">
        <v>30</v>
      </c>
      <c r="BG1893" s="3"/>
    </row>
    <row r="1894" spans="1:59" ht="15" x14ac:dyDescent="0.2">
      <c r="A1894" s="3" t="s">
        <v>30599</v>
      </c>
      <c r="B1894" s="3" t="s">
        <v>30598</v>
      </c>
      <c r="C1894" s="4">
        <v>42618.94326388889</v>
      </c>
      <c r="D1894" s="3" t="s">
        <v>7639</v>
      </c>
      <c r="E1894" s="3" t="s">
        <v>30599</v>
      </c>
      <c r="L1894" s="3" t="s">
        <v>30600</v>
      </c>
      <c r="AZ1894" s="3" t="s">
        <v>2924</v>
      </c>
      <c r="BA1894" s="3" t="s">
        <v>12127</v>
      </c>
      <c r="BD1894" s="3" t="s">
        <v>7641</v>
      </c>
      <c r="BG1894" s="3"/>
    </row>
    <row r="1895" spans="1:59" ht="15" x14ac:dyDescent="0.2">
      <c r="A1895" s="3" t="s">
        <v>30595</v>
      </c>
      <c r="B1895" s="3" t="s">
        <v>30592</v>
      </c>
      <c r="C1895" s="4">
        <v>42618.94326388889</v>
      </c>
      <c r="D1895" s="3" t="s">
        <v>7639</v>
      </c>
      <c r="E1895" s="3" t="s">
        <v>30597</v>
      </c>
      <c r="N1895" s="3" t="s">
        <v>28210</v>
      </c>
      <c r="U1895" s="3" t="s">
        <v>30596</v>
      </c>
      <c r="W1895" s="3" t="s">
        <v>29969</v>
      </c>
      <c r="AI1895" s="3" t="s">
        <v>29</v>
      </c>
      <c r="AJ1895" s="3" t="s">
        <v>7697</v>
      </c>
      <c r="AM1895" s="3" t="s">
        <v>62</v>
      </c>
      <c r="AZ1895" s="3" t="s">
        <v>2921</v>
      </c>
      <c r="BA1895" s="3" t="s">
        <v>30594</v>
      </c>
      <c r="BB1895" s="3" t="s">
        <v>30593</v>
      </c>
      <c r="BD1895" s="3" t="s">
        <v>30</v>
      </c>
      <c r="BG1895" s="3"/>
    </row>
    <row r="1896" spans="1:59" ht="15" x14ac:dyDescent="0.2">
      <c r="A1896" s="3" t="s">
        <v>7064</v>
      </c>
      <c r="B1896" s="3" t="s">
        <v>30589</v>
      </c>
      <c r="C1896" s="4">
        <v>42618.94326388889</v>
      </c>
      <c r="D1896" s="3" t="s">
        <v>7639</v>
      </c>
      <c r="E1896" s="3" t="s">
        <v>30591</v>
      </c>
      <c r="L1896" s="3" t="s">
        <v>29816</v>
      </c>
      <c r="N1896" s="3" t="s">
        <v>177</v>
      </c>
      <c r="O1896" s="3" t="s">
        <v>25</v>
      </c>
      <c r="U1896" s="3" t="s">
        <v>30590</v>
      </c>
      <c r="AI1896" s="3" t="s">
        <v>29</v>
      </c>
      <c r="AJ1896" s="3" t="s">
        <v>28</v>
      </c>
      <c r="AM1896" s="3" t="s">
        <v>62</v>
      </c>
      <c r="AN1896" s="3" t="s">
        <v>7629</v>
      </c>
      <c r="AZ1896" s="3" t="s">
        <v>3963</v>
      </c>
      <c r="BA1896" s="3" t="s">
        <v>3964</v>
      </c>
      <c r="BB1896" s="3" t="s">
        <v>1483</v>
      </c>
      <c r="BD1896" s="3" t="s">
        <v>30</v>
      </c>
      <c r="BG1896" s="3"/>
    </row>
    <row r="1897" spans="1:59" ht="15" x14ac:dyDescent="0.2">
      <c r="A1897" s="3" t="s">
        <v>30587</v>
      </c>
      <c r="B1897" s="3" t="s">
        <v>30585</v>
      </c>
      <c r="C1897" s="4">
        <v>42618.94326388889</v>
      </c>
      <c r="D1897" s="3" t="s">
        <v>7639</v>
      </c>
      <c r="E1897" s="3" t="s">
        <v>30588</v>
      </c>
      <c r="M1897" s="3" t="s">
        <v>8363</v>
      </c>
      <c r="N1897" s="3" t="s">
        <v>8359</v>
      </c>
      <c r="W1897" s="3" t="s">
        <v>14396</v>
      </c>
      <c r="AC1897" s="3" t="s">
        <v>7775</v>
      </c>
      <c r="AI1897" s="3" t="s">
        <v>29</v>
      </c>
      <c r="AJ1897" s="3" t="s">
        <v>7632</v>
      </c>
      <c r="AM1897" s="3" t="s">
        <v>24</v>
      </c>
      <c r="AZ1897" s="3" t="s">
        <v>6029</v>
      </c>
      <c r="BA1897" s="3" t="s">
        <v>30586</v>
      </c>
      <c r="BB1897" s="3" t="s">
        <v>7771</v>
      </c>
      <c r="BD1897" s="3" t="s">
        <v>30</v>
      </c>
      <c r="BG1897" s="3"/>
    </row>
    <row r="1898" spans="1:59" ht="15" x14ac:dyDescent="0.2">
      <c r="A1898" s="3" t="s">
        <v>30582</v>
      </c>
      <c r="B1898" s="3" t="s">
        <v>30580</v>
      </c>
      <c r="C1898" s="4">
        <v>42618.94326388889</v>
      </c>
      <c r="D1898" s="3" t="s">
        <v>7639</v>
      </c>
      <c r="E1898" s="3" t="s">
        <v>30584</v>
      </c>
      <c r="N1898" s="3" t="s">
        <v>30110</v>
      </c>
      <c r="U1898" s="3" t="s">
        <v>30583</v>
      </c>
      <c r="W1898" s="3" t="s">
        <v>30108</v>
      </c>
      <c r="AI1898" s="3" t="s">
        <v>29</v>
      </c>
      <c r="AJ1898" s="3" t="s">
        <v>7697</v>
      </c>
      <c r="AM1898" s="3" t="s">
        <v>62</v>
      </c>
      <c r="AZ1898" s="3" t="s">
        <v>30581</v>
      </c>
      <c r="BA1898" s="3" t="s">
        <v>6153</v>
      </c>
      <c r="BB1898" s="3" t="s">
        <v>713</v>
      </c>
      <c r="BD1898" s="3" t="s">
        <v>30</v>
      </c>
      <c r="BG1898" s="3"/>
    </row>
    <row r="1899" spans="1:59" ht="15" x14ac:dyDescent="0.2">
      <c r="A1899" s="3" t="s">
        <v>30576</v>
      </c>
      <c r="B1899" s="3" t="s">
        <v>30573</v>
      </c>
      <c r="C1899" s="4">
        <v>42618.94326388889</v>
      </c>
      <c r="D1899" s="3" t="s">
        <v>7639</v>
      </c>
      <c r="E1899" s="3" t="s">
        <v>30579</v>
      </c>
      <c r="M1899" s="3" t="s">
        <v>15404</v>
      </c>
      <c r="N1899" s="3" t="s">
        <v>15400</v>
      </c>
      <c r="O1899" s="3" t="s">
        <v>185</v>
      </c>
      <c r="U1899" s="3" t="s">
        <v>30578</v>
      </c>
      <c r="W1899" s="3" t="s">
        <v>30577</v>
      </c>
      <c r="AI1899" s="3" t="s">
        <v>29</v>
      </c>
      <c r="AJ1899" s="3" t="s">
        <v>7697</v>
      </c>
      <c r="AM1899" s="3" t="s">
        <v>24</v>
      </c>
      <c r="AZ1899" s="3" t="s">
        <v>30575</v>
      </c>
      <c r="BA1899" s="3" t="s">
        <v>30574</v>
      </c>
      <c r="BB1899" s="3" t="s">
        <v>16128</v>
      </c>
      <c r="BD1899" s="3" t="s">
        <v>30</v>
      </c>
      <c r="BG1899" s="3"/>
    </row>
    <row r="1900" spans="1:59" ht="15" x14ac:dyDescent="0.2">
      <c r="A1900" s="3" t="s">
        <v>30569</v>
      </c>
      <c r="B1900" s="3" t="s">
        <v>30566</v>
      </c>
      <c r="C1900" s="4">
        <v>42618.943252314813</v>
      </c>
      <c r="D1900" s="3" t="s">
        <v>7639</v>
      </c>
      <c r="E1900" s="3" t="s">
        <v>30572</v>
      </c>
      <c r="N1900" s="3" t="s">
        <v>30434</v>
      </c>
      <c r="U1900" s="3" t="s">
        <v>30571</v>
      </c>
      <c r="W1900" s="3" t="s">
        <v>30570</v>
      </c>
      <c r="AI1900" s="3" t="s">
        <v>29</v>
      </c>
      <c r="AJ1900" s="3" t="s">
        <v>7697</v>
      </c>
      <c r="AM1900" s="3" t="s">
        <v>62</v>
      </c>
      <c r="AZ1900" s="3" t="s">
        <v>2358</v>
      </c>
      <c r="BA1900" s="3" t="s">
        <v>30568</v>
      </c>
      <c r="BB1900" s="3" t="s">
        <v>30567</v>
      </c>
      <c r="BD1900" s="3" t="s">
        <v>30</v>
      </c>
      <c r="BG1900" s="3"/>
    </row>
    <row r="1901" spans="1:59" ht="15" x14ac:dyDescent="0.2">
      <c r="A1901" s="3" t="s">
        <v>30564</v>
      </c>
      <c r="B1901" s="3" t="s">
        <v>30562</v>
      </c>
      <c r="C1901" s="4">
        <v>42618.943252314813</v>
      </c>
      <c r="D1901" s="3" t="s">
        <v>7639</v>
      </c>
      <c r="E1901" s="3" t="s">
        <v>30564</v>
      </c>
      <c r="L1901" s="3" t="s">
        <v>30565</v>
      </c>
      <c r="AZ1901" s="3" t="s">
        <v>3091</v>
      </c>
      <c r="BA1901" s="3" t="s">
        <v>30563</v>
      </c>
      <c r="BD1901" s="3" t="s">
        <v>7641</v>
      </c>
      <c r="BG1901" s="3"/>
    </row>
    <row r="1902" spans="1:59" ht="15" x14ac:dyDescent="0.2">
      <c r="A1902" s="3" t="s">
        <v>30560</v>
      </c>
      <c r="B1902" s="3" t="s">
        <v>30559</v>
      </c>
      <c r="C1902" s="4">
        <v>42618.943252314813</v>
      </c>
      <c r="D1902" s="3" t="s">
        <v>7639</v>
      </c>
      <c r="E1902" s="3" t="s">
        <v>30560</v>
      </c>
      <c r="L1902" s="3" t="s">
        <v>30561</v>
      </c>
      <c r="AZ1902" s="3" t="s">
        <v>14234</v>
      </c>
      <c r="BA1902" s="3" t="s">
        <v>29728</v>
      </c>
      <c r="BD1902" s="3" t="s">
        <v>7641</v>
      </c>
      <c r="BG1902" s="3"/>
    </row>
    <row r="1903" spans="1:59" ht="15" x14ac:dyDescent="0.2">
      <c r="A1903" s="3" t="s">
        <v>30557</v>
      </c>
      <c r="B1903" s="3" t="s">
        <v>30555</v>
      </c>
      <c r="C1903" s="4">
        <v>42618.943252314813</v>
      </c>
      <c r="D1903" s="3" t="s">
        <v>7639</v>
      </c>
      <c r="E1903" s="3" t="s">
        <v>30557</v>
      </c>
      <c r="L1903" s="3" t="s">
        <v>30558</v>
      </c>
      <c r="AZ1903" s="3" t="s">
        <v>30556</v>
      </c>
      <c r="BA1903" s="3" t="s">
        <v>10336</v>
      </c>
      <c r="BD1903" s="3" t="s">
        <v>7641</v>
      </c>
      <c r="BG1903" s="3"/>
    </row>
    <row r="1904" spans="1:59" ht="15" x14ac:dyDescent="0.2">
      <c r="A1904" s="3" t="s">
        <v>30551</v>
      </c>
      <c r="B1904" s="3" t="s">
        <v>30549</v>
      </c>
      <c r="C1904" s="4">
        <v>42618.943252314813</v>
      </c>
      <c r="D1904" s="3" t="s">
        <v>7639</v>
      </c>
      <c r="E1904" s="3" t="s">
        <v>30554</v>
      </c>
      <c r="N1904" s="3" t="s">
        <v>30110</v>
      </c>
      <c r="U1904" s="3" t="s">
        <v>30553</v>
      </c>
      <c r="W1904" s="3" t="s">
        <v>30552</v>
      </c>
      <c r="AI1904" s="3" t="s">
        <v>29</v>
      </c>
      <c r="AJ1904" s="3" t="s">
        <v>7697</v>
      </c>
      <c r="AM1904" s="3" t="s">
        <v>62</v>
      </c>
      <c r="AZ1904" s="3" t="s">
        <v>4234</v>
      </c>
      <c r="BA1904" s="3" t="s">
        <v>5683</v>
      </c>
      <c r="BB1904" s="3" t="s">
        <v>30550</v>
      </c>
      <c r="BD1904" s="3" t="s">
        <v>30</v>
      </c>
      <c r="BG1904" s="3"/>
    </row>
    <row r="1905" spans="1:59" ht="15" x14ac:dyDescent="0.2">
      <c r="A1905" s="3" t="s">
        <v>30548</v>
      </c>
      <c r="B1905" s="3" t="s">
        <v>30545</v>
      </c>
      <c r="C1905" s="4">
        <v>42618.943252314813</v>
      </c>
      <c r="D1905" s="3" t="s">
        <v>7639</v>
      </c>
      <c r="E1905" s="3" t="s">
        <v>30548</v>
      </c>
      <c r="L1905" s="3" t="s">
        <v>30439</v>
      </c>
      <c r="AZ1905" s="3" t="s">
        <v>30547</v>
      </c>
      <c r="BA1905" s="3" t="s">
        <v>30546</v>
      </c>
      <c r="BD1905" s="3" t="s">
        <v>7641</v>
      </c>
      <c r="BG1905" s="3"/>
    </row>
    <row r="1906" spans="1:59" ht="15" x14ac:dyDescent="0.2">
      <c r="A1906" s="3" t="s">
        <v>30543</v>
      </c>
      <c r="B1906" s="3" t="s">
        <v>30540</v>
      </c>
      <c r="C1906" s="4">
        <v>42618.943252314813</v>
      </c>
      <c r="D1906" s="3" t="s">
        <v>7639</v>
      </c>
      <c r="E1906" s="3" t="s">
        <v>30543</v>
      </c>
      <c r="L1906" s="3" t="s">
        <v>30544</v>
      </c>
      <c r="AZ1906" s="3" t="s">
        <v>30542</v>
      </c>
      <c r="BA1906" s="3" t="s">
        <v>30541</v>
      </c>
      <c r="BD1906" s="3" t="s">
        <v>7641</v>
      </c>
      <c r="BG1906" s="3"/>
    </row>
    <row r="1907" spans="1:59" ht="15" x14ac:dyDescent="0.2">
      <c r="A1907" s="3" t="s">
        <v>30537</v>
      </c>
      <c r="B1907" s="3" t="s">
        <v>30535</v>
      </c>
      <c r="C1907" s="4">
        <v>42618.943252314813</v>
      </c>
      <c r="D1907" s="3" t="s">
        <v>7639</v>
      </c>
      <c r="E1907" s="3" t="s">
        <v>30539</v>
      </c>
      <c r="M1907" s="3" t="s">
        <v>15404</v>
      </c>
      <c r="N1907" s="3" t="s">
        <v>15400</v>
      </c>
      <c r="O1907" s="3" t="s">
        <v>25</v>
      </c>
      <c r="U1907" s="3" t="s">
        <v>30538</v>
      </c>
      <c r="W1907" s="3" t="s">
        <v>24469</v>
      </c>
      <c r="AI1907" s="3" t="s">
        <v>29</v>
      </c>
      <c r="AJ1907" s="3" t="s">
        <v>7697</v>
      </c>
      <c r="AM1907" s="3" t="s">
        <v>24</v>
      </c>
      <c r="AZ1907" s="3" t="s">
        <v>30536</v>
      </c>
      <c r="BA1907" s="3" t="s">
        <v>29549</v>
      </c>
      <c r="BB1907" s="3" t="s">
        <v>7889</v>
      </c>
      <c r="BD1907" s="3" t="s">
        <v>30</v>
      </c>
      <c r="BG1907" s="3"/>
    </row>
    <row r="1908" spans="1:59" ht="15" x14ac:dyDescent="0.2">
      <c r="A1908" s="3" t="s">
        <v>30533</v>
      </c>
      <c r="B1908" s="3" t="s">
        <v>30532</v>
      </c>
      <c r="C1908" s="4">
        <v>42618.943252314813</v>
      </c>
      <c r="D1908" s="3" t="s">
        <v>7639</v>
      </c>
      <c r="E1908" s="3" t="s">
        <v>30533</v>
      </c>
      <c r="L1908" s="3" t="s">
        <v>30534</v>
      </c>
      <c r="AZ1908" s="3" t="s">
        <v>1644</v>
      </c>
      <c r="BA1908" s="3" t="s">
        <v>24980</v>
      </c>
      <c r="BD1908" s="3" t="s">
        <v>7641</v>
      </c>
      <c r="BG1908" s="3"/>
    </row>
    <row r="1909" spans="1:59" ht="15" x14ac:dyDescent="0.2">
      <c r="A1909" s="3" t="s">
        <v>30531</v>
      </c>
      <c r="B1909" s="3" t="s">
        <v>30530</v>
      </c>
      <c r="C1909" s="4">
        <v>42618.943252314813</v>
      </c>
      <c r="D1909" s="3" t="s">
        <v>7639</v>
      </c>
      <c r="E1909" s="3" t="s">
        <v>30531</v>
      </c>
      <c r="L1909" s="3" t="s">
        <v>26586</v>
      </c>
      <c r="AZ1909" s="3" t="s">
        <v>2141</v>
      </c>
      <c r="BA1909" s="3" t="s">
        <v>3605</v>
      </c>
      <c r="BD1909" s="3" t="s">
        <v>7641</v>
      </c>
      <c r="BG1909" s="3"/>
    </row>
    <row r="1910" spans="1:59" ht="15" x14ac:dyDescent="0.2">
      <c r="A1910" s="3" t="s">
        <v>30528</v>
      </c>
      <c r="B1910" s="3" t="s">
        <v>30525</v>
      </c>
      <c r="C1910" s="4">
        <v>42618.943252314813</v>
      </c>
      <c r="D1910" s="3" t="s">
        <v>7639</v>
      </c>
      <c r="E1910" s="3" t="s">
        <v>30528</v>
      </c>
      <c r="L1910" s="3" t="s">
        <v>30529</v>
      </c>
      <c r="AZ1910" s="3" t="s">
        <v>30527</v>
      </c>
      <c r="BA1910" s="3" t="s">
        <v>30526</v>
      </c>
      <c r="BD1910" s="3" t="s">
        <v>7641</v>
      </c>
      <c r="BG1910" s="3"/>
    </row>
    <row r="1911" spans="1:59" ht="15" x14ac:dyDescent="0.2">
      <c r="A1911" s="3" t="s">
        <v>30523</v>
      </c>
      <c r="B1911" s="3" t="s">
        <v>30521</v>
      </c>
      <c r="C1911" s="4">
        <v>42618.943252314813</v>
      </c>
      <c r="D1911" s="3" t="s">
        <v>7639</v>
      </c>
      <c r="E1911" s="3" t="s">
        <v>30523</v>
      </c>
      <c r="L1911" s="3" t="s">
        <v>30524</v>
      </c>
      <c r="AZ1911" s="3" t="s">
        <v>30522</v>
      </c>
      <c r="BA1911" s="3" t="s">
        <v>5372</v>
      </c>
      <c r="BD1911" s="3" t="s">
        <v>7641</v>
      </c>
      <c r="BG1911" s="3"/>
    </row>
    <row r="1912" spans="1:59" ht="15" x14ac:dyDescent="0.2">
      <c r="A1912" s="3" t="s">
        <v>6433</v>
      </c>
      <c r="B1912" s="3" t="s">
        <v>30519</v>
      </c>
      <c r="C1912" s="4">
        <v>42618.943252314813</v>
      </c>
      <c r="D1912" s="3" t="s">
        <v>7639</v>
      </c>
      <c r="E1912" s="3" t="s">
        <v>30520</v>
      </c>
      <c r="N1912" s="3" t="s">
        <v>983</v>
      </c>
      <c r="AI1912" s="3" t="s">
        <v>29</v>
      </c>
      <c r="AJ1912" s="3" t="s">
        <v>28</v>
      </c>
      <c r="AM1912" s="3" t="s">
        <v>62</v>
      </c>
      <c r="AZ1912" s="3" t="s">
        <v>981</v>
      </c>
      <c r="BA1912" s="3" t="s">
        <v>976</v>
      </c>
      <c r="BB1912" s="3" t="s">
        <v>982</v>
      </c>
      <c r="BD1912" s="3" t="s">
        <v>30</v>
      </c>
      <c r="BG1912" s="3"/>
    </row>
    <row r="1913" spans="1:59" ht="15" x14ac:dyDescent="0.2">
      <c r="A1913" s="3" t="s">
        <v>30517</v>
      </c>
      <c r="B1913" s="3" t="s">
        <v>30514</v>
      </c>
      <c r="C1913" s="4">
        <v>42618.943240740737</v>
      </c>
      <c r="D1913" s="3" t="s">
        <v>7639</v>
      </c>
      <c r="E1913" s="3" t="s">
        <v>30517</v>
      </c>
      <c r="L1913" s="3" t="s">
        <v>30518</v>
      </c>
      <c r="AZ1913" s="3" t="s">
        <v>30516</v>
      </c>
      <c r="BA1913" s="3" t="s">
        <v>30515</v>
      </c>
      <c r="BD1913" s="3" t="s">
        <v>7641</v>
      </c>
      <c r="BG1913" s="3"/>
    </row>
    <row r="1914" spans="1:59" ht="15" x14ac:dyDescent="0.2">
      <c r="A1914" s="3" t="s">
        <v>30513</v>
      </c>
      <c r="B1914" s="3" t="s">
        <v>30512</v>
      </c>
      <c r="C1914" s="4">
        <v>42618.943240740737</v>
      </c>
      <c r="D1914" s="3" t="s">
        <v>7639</v>
      </c>
      <c r="E1914" s="3" t="s">
        <v>30513</v>
      </c>
      <c r="L1914" s="3" t="s">
        <v>30439</v>
      </c>
      <c r="AZ1914" s="3" t="s">
        <v>7859</v>
      </c>
      <c r="BA1914" s="3" t="s">
        <v>5793</v>
      </c>
      <c r="BD1914" s="3" t="s">
        <v>7641</v>
      </c>
      <c r="BG1914" s="3"/>
    </row>
    <row r="1915" spans="1:59" ht="15" x14ac:dyDescent="0.2">
      <c r="A1915" s="3" t="s">
        <v>30509</v>
      </c>
      <c r="B1915" s="3" t="s">
        <v>30508</v>
      </c>
      <c r="C1915" s="4">
        <v>42618.943240740737</v>
      </c>
      <c r="D1915" s="3" t="s">
        <v>7639</v>
      </c>
      <c r="E1915" s="3" t="s">
        <v>30511</v>
      </c>
      <c r="M1915" s="3" t="s">
        <v>22916</v>
      </c>
      <c r="N1915" s="3" t="s">
        <v>22912</v>
      </c>
      <c r="O1915" s="3" t="s">
        <v>25</v>
      </c>
      <c r="U1915" s="3" t="s">
        <v>30510</v>
      </c>
      <c r="W1915" s="3" t="s">
        <v>24446</v>
      </c>
      <c r="AI1915" s="3" t="s">
        <v>29</v>
      </c>
      <c r="AJ1915" s="3" t="s">
        <v>7697</v>
      </c>
      <c r="AM1915" s="3" t="s">
        <v>24</v>
      </c>
      <c r="AN1915" s="3" t="s">
        <v>7629</v>
      </c>
      <c r="AZ1915" s="3" t="s">
        <v>182</v>
      </c>
      <c r="BA1915" s="3" t="s">
        <v>4748</v>
      </c>
      <c r="BB1915" s="3" t="s">
        <v>643</v>
      </c>
      <c r="BD1915" s="3" t="s">
        <v>30</v>
      </c>
      <c r="BG1915" s="3"/>
    </row>
    <row r="1916" spans="1:59" ht="15" x14ac:dyDescent="0.2">
      <c r="A1916" s="3" t="s">
        <v>30494</v>
      </c>
      <c r="B1916" s="3" t="s">
        <v>30492</v>
      </c>
      <c r="C1916" s="4">
        <v>42618.943240740737</v>
      </c>
      <c r="D1916" s="3" t="s">
        <v>7639</v>
      </c>
      <c r="E1916" s="3" t="s">
        <v>15628</v>
      </c>
      <c r="F1916" s="3" t="s">
        <v>30507</v>
      </c>
      <c r="G1916" s="3" t="s">
        <v>30506</v>
      </c>
      <c r="H1916" s="3" t="s">
        <v>8057</v>
      </c>
      <c r="I1916" s="3" t="s">
        <v>9242</v>
      </c>
      <c r="J1916" s="3" t="s">
        <v>12303</v>
      </c>
      <c r="L1916" s="3" t="s">
        <v>30505</v>
      </c>
      <c r="N1916" s="3" t="s">
        <v>15627</v>
      </c>
      <c r="P1916" s="3" t="s">
        <v>30504</v>
      </c>
      <c r="Q1916" s="3" t="s">
        <v>9109</v>
      </c>
      <c r="T1916" s="3" t="s">
        <v>30503</v>
      </c>
      <c r="U1916" s="3" t="s">
        <v>30502</v>
      </c>
      <c r="W1916" s="3" t="s">
        <v>30501</v>
      </c>
      <c r="X1916" s="3" t="s">
        <v>30500</v>
      </c>
      <c r="Y1916" s="3" t="s">
        <v>30499</v>
      </c>
      <c r="AB1916" s="3" t="s">
        <v>30498</v>
      </c>
      <c r="AC1916" s="3" t="s">
        <v>30497</v>
      </c>
      <c r="AE1916" s="3" t="s">
        <v>7671</v>
      </c>
      <c r="AF1916" s="3" t="s">
        <v>7756</v>
      </c>
      <c r="AG1916" s="3" t="s">
        <v>8009</v>
      </c>
      <c r="AH1916" s="3" t="s">
        <v>30496</v>
      </c>
      <c r="AI1916" s="3" t="s">
        <v>8007</v>
      </c>
      <c r="AJ1916" s="3" t="s">
        <v>7697</v>
      </c>
      <c r="AK1916" s="3" t="s">
        <v>8006</v>
      </c>
      <c r="AO1916" s="3" t="s">
        <v>22900</v>
      </c>
      <c r="AQ1916" s="3" t="s">
        <v>30495</v>
      </c>
      <c r="AZ1916" s="3" t="s">
        <v>4302</v>
      </c>
      <c r="BA1916" s="3" t="s">
        <v>25139</v>
      </c>
      <c r="BB1916" s="3" t="s">
        <v>9611</v>
      </c>
      <c r="BD1916" s="3" t="s">
        <v>30</v>
      </c>
      <c r="BE1916" s="3">
        <v>121</v>
      </c>
      <c r="BF1916" s="3" t="s">
        <v>30493</v>
      </c>
      <c r="BG1916" s="3"/>
    </row>
    <row r="1917" spans="1:59" ht="15" x14ac:dyDescent="0.2">
      <c r="A1917" s="3" t="s">
        <v>30490</v>
      </c>
      <c r="B1917" s="3" t="s">
        <v>30487</v>
      </c>
      <c r="C1917" s="4">
        <v>42618.943240740737</v>
      </c>
      <c r="D1917" s="3" t="s">
        <v>7639</v>
      </c>
      <c r="E1917" s="3" t="s">
        <v>30490</v>
      </c>
      <c r="L1917" s="3" t="s">
        <v>30491</v>
      </c>
      <c r="AZ1917" s="3" t="s">
        <v>30489</v>
      </c>
      <c r="BA1917" s="3" t="s">
        <v>30488</v>
      </c>
      <c r="BD1917" s="3" t="s">
        <v>7641</v>
      </c>
      <c r="BG1917" s="3"/>
    </row>
    <row r="1918" spans="1:59" ht="15" x14ac:dyDescent="0.2">
      <c r="A1918" s="3" t="s">
        <v>30486</v>
      </c>
      <c r="B1918" s="3" t="s">
        <v>30484</v>
      </c>
      <c r="C1918" s="4">
        <v>42618.943240740737</v>
      </c>
      <c r="D1918" s="3" t="s">
        <v>7639</v>
      </c>
      <c r="E1918" s="3" t="s">
        <v>30486</v>
      </c>
      <c r="L1918" s="3" t="s">
        <v>29373</v>
      </c>
      <c r="AZ1918" s="3" t="s">
        <v>30485</v>
      </c>
      <c r="BA1918" s="3" t="s">
        <v>3206</v>
      </c>
      <c r="BD1918" s="3" t="s">
        <v>7641</v>
      </c>
      <c r="BG1918" s="3"/>
    </row>
    <row r="1919" spans="1:59" ht="15" x14ac:dyDescent="0.2">
      <c r="A1919" s="3" t="s">
        <v>30480</v>
      </c>
      <c r="B1919" s="3" t="s">
        <v>30477</v>
      </c>
      <c r="C1919" s="4">
        <v>42618.943240740737</v>
      </c>
      <c r="D1919" s="3" t="s">
        <v>7639</v>
      </c>
      <c r="E1919" s="3" t="s">
        <v>30483</v>
      </c>
      <c r="N1919" s="3" t="s">
        <v>30434</v>
      </c>
      <c r="U1919" s="3" t="s">
        <v>30482</v>
      </c>
      <c r="W1919" s="3" t="s">
        <v>30481</v>
      </c>
      <c r="AI1919" s="3" t="s">
        <v>29</v>
      </c>
      <c r="AJ1919" s="3" t="s">
        <v>7697</v>
      </c>
      <c r="AM1919" s="3" t="s">
        <v>62</v>
      </c>
      <c r="AZ1919" s="3" t="s">
        <v>4471</v>
      </c>
      <c r="BA1919" s="3" t="s">
        <v>30479</v>
      </c>
      <c r="BB1919" s="3" t="s">
        <v>30478</v>
      </c>
      <c r="BD1919" s="3" t="s">
        <v>30</v>
      </c>
      <c r="BG1919" s="3"/>
    </row>
    <row r="1920" spans="1:59" ht="15" x14ac:dyDescent="0.2">
      <c r="A1920" s="3" t="s">
        <v>30474</v>
      </c>
      <c r="B1920" s="3" t="s">
        <v>30472</v>
      </c>
      <c r="C1920" s="4">
        <v>42618.943240740737</v>
      </c>
      <c r="D1920" s="3" t="s">
        <v>7639</v>
      </c>
      <c r="E1920" s="3" t="s">
        <v>30476</v>
      </c>
      <c r="N1920" s="3" t="s">
        <v>30110</v>
      </c>
      <c r="U1920" s="3" t="s">
        <v>30475</v>
      </c>
      <c r="W1920" s="3" t="s">
        <v>30108</v>
      </c>
      <c r="AI1920" s="3" t="s">
        <v>29</v>
      </c>
      <c r="AJ1920" s="3" t="s">
        <v>7697</v>
      </c>
      <c r="AM1920" s="3" t="s">
        <v>62</v>
      </c>
      <c r="AZ1920" s="3" t="s">
        <v>2024</v>
      </c>
      <c r="BA1920" s="3" t="s">
        <v>30473</v>
      </c>
      <c r="BB1920" s="3" t="s">
        <v>713</v>
      </c>
      <c r="BD1920" s="3" t="s">
        <v>30</v>
      </c>
      <c r="BG1920" s="3"/>
    </row>
    <row r="1921" spans="1:59" ht="15" x14ac:dyDescent="0.2">
      <c r="A1921" s="3" t="s">
        <v>7408</v>
      </c>
      <c r="B1921" s="3" t="s">
        <v>30470</v>
      </c>
      <c r="C1921" s="4">
        <v>42618.943240740737</v>
      </c>
      <c r="D1921" s="3" t="s">
        <v>7639</v>
      </c>
      <c r="E1921" s="3" t="s">
        <v>30471</v>
      </c>
      <c r="N1921" s="3" t="s">
        <v>983</v>
      </c>
      <c r="AI1921" s="3" t="s">
        <v>29</v>
      </c>
      <c r="AJ1921" s="3" t="s">
        <v>28</v>
      </c>
      <c r="AM1921" s="3" t="s">
        <v>62</v>
      </c>
      <c r="AZ1921" s="3" t="s">
        <v>5416</v>
      </c>
      <c r="BA1921" s="3" t="s">
        <v>5417</v>
      </c>
      <c r="BB1921" s="3" t="s">
        <v>5418</v>
      </c>
      <c r="BD1921" s="3" t="s">
        <v>30</v>
      </c>
      <c r="BG1921" s="3"/>
    </row>
    <row r="1922" spans="1:59" ht="15" x14ac:dyDescent="0.2">
      <c r="A1922" s="3" t="s">
        <v>30468</v>
      </c>
      <c r="B1922" s="3" t="s">
        <v>30466</v>
      </c>
      <c r="C1922" s="4">
        <v>42618.943240740737</v>
      </c>
      <c r="D1922" s="3" t="s">
        <v>7639</v>
      </c>
      <c r="E1922" s="3" t="s">
        <v>30468</v>
      </c>
      <c r="L1922" s="3" t="s">
        <v>30469</v>
      </c>
      <c r="AZ1922" s="3" t="s">
        <v>11771</v>
      </c>
      <c r="BA1922" s="3" t="s">
        <v>30467</v>
      </c>
      <c r="BD1922" s="3" t="s">
        <v>7641</v>
      </c>
      <c r="BG1922" s="3"/>
    </row>
    <row r="1923" spans="1:59" ht="15" x14ac:dyDescent="0.2">
      <c r="A1923" s="3" t="s">
        <v>30463</v>
      </c>
      <c r="B1923" s="3" t="s">
        <v>30461</v>
      </c>
      <c r="C1923" s="4">
        <v>42618.943240740737</v>
      </c>
      <c r="D1923" s="3" t="s">
        <v>7639</v>
      </c>
      <c r="E1923" s="3" t="s">
        <v>30465</v>
      </c>
      <c r="M1923" s="3" t="s">
        <v>8260</v>
      </c>
      <c r="N1923" s="3" t="s">
        <v>8256</v>
      </c>
      <c r="U1923" s="3" t="s">
        <v>30464</v>
      </c>
      <c r="W1923" s="3" t="s">
        <v>25711</v>
      </c>
      <c r="AC1923" s="3" t="s">
        <v>7775</v>
      </c>
      <c r="AI1923" s="3" t="s">
        <v>29</v>
      </c>
      <c r="AJ1923" s="3" t="s">
        <v>7632</v>
      </c>
      <c r="AM1923" s="3" t="s">
        <v>24</v>
      </c>
      <c r="AN1923" s="3" t="s">
        <v>184</v>
      </c>
      <c r="AZ1923" s="3" t="s">
        <v>15078</v>
      </c>
      <c r="BA1923" s="3" t="s">
        <v>30462</v>
      </c>
      <c r="BB1923" s="3" t="s">
        <v>184</v>
      </c>
      <c r="BD1923" s="3" t="s">
        <v>30</v>
      </c>
      <c r="BG1923" s="3"/>
    </row>
    <row r="1924" spans="1:59" ht="15" x14ac:dyDescent="0.2">
      <c r="A1924" s="3" t="s">
        <v>30458</v>
      </c>
      <c r="B1924" s="3" t="s">
        <v>30455</v>
      </c>
      <c r="C1924" s="4">
        <v>42618.943229166667</v>
      </c>
      <c r="D1924" s="3" t="s">
        <v>7639</v>
      </c>
      <c r="E1924" s="3" t="s">
        <v>30460</v>
      </c>
      <c r="M1924" s="3" t="s">
        <v>39065</v>
      </c>
      <c r="N1924" s="3" t="s">
        <v>22097</v>
      </c>
      <c r="O1924" s="3" t="s">
        <v>185</v>
      </c>
      <c r="U1924" s="3" t="s">
        <v>30459</v>
      </c>
      <c r="AI1924" s="3" t="s">
        <v>29</v>
      </c>
      <c r="AJ1924" s="3" t="s">
        <v>28</v>
      </c>
      <c r="AM1924" s="3" t="s">
        <v>24</v>
      </c>
      <c r="AN1924" s="3" t="s">
        <v>1720</v>
      </c>
      <c r="AZ1924" s="3" t="s">
        <v>30457</v>
      </c>
      <c r="BA1924" s="3" t="s">
        <v>30456</v>
      </c>
      <c r="BB1924" s="3" t="s">
        <v>1720</v>
      </c>
      <c r="BD1924" s="3" t="s">
        <v>30</v>
      </c>
      <c r="BG1924" s="3"/>
    </row>
    <row r="1925" spans="1:59" ht="15" x14ac:dyDescent="0.2">
      <c r="A1925" s="3" t="s">
        <v>30453</v>
      </c>
      <c r="B1925" s="3" t="s">
        <v>30450</v>
      </c>
      <c r="C1925" s="4">
        <v>42618.943229166667</v>
      </c>
      <c r="D1925" s="3" t="s">
        <v>7639</v>
      </c>
      <c r="E1925" s="3" t="s">
        <v>30453</v>
      </c>
      <c r="L1925" s="3" t="s">
        <v>30454</v>
      </c>
      <c r="AZ1925" s="3" t="s">
        <v>30452</v>
      </c>
      <c r="BA1925" s="3" t="s">
        <v>30451</v>
      </c>
      <c r="BD1925" s="3" t="s">
        <v>7641</v>
      </c>
      <c r="BG1925" s="3"/>
    </row>
    <row r="1926" spans="1:59" ht="15" x14ac:dyDescent="0.2">
      <c r="A1926" s="3" t="s">
        <v>7478</v>
      </c>
      <c r="B1926" s="3" t="s">
        <v>30448</v>
      </c>
      <c r="C1926" s="4">
        <v>42618.943229166667</v>
      </c>
      <c r="D1926" s="3" t="s">
        <v>7639</v>
      </c>
      <c r="E1926" s="3" t="s">
        <v>30449</v>
      </c>
      <c r="N1926" s="3" t="s">
        <v>159</v>
      </c>
      <c r="AI1926" s="3" t="s">
        <v>29</v>
      </c>
      <c r="AJ1926" s="3" t="s">
        <v>28</v>
      </c>
      <c r="AM1926" s="3" t="s">
        <v>62</v>
      </c>
      <c r="AZ1926" s="3" t="s">
        <v>1420</v>
      </c>
      <c r="BA1926" s="3" t="s">
        <v>5709</v>
      </c>
      <c r="BB1926" s="3" t="s">
        <v>5710</v>
      </c>
      <c r="BD1926" s="3" t="s">
        <v>30</v>
      </c>
      <c r="BG1926" s="3"/>
    </row>
    <row r="1927" spans="1:59" ht="15" x14ac:dyDescent="0.2">
      <c r="A1927" s="3" t="s">
        <v>7261</v>
      </c>
      <c r="B1927" s="3" t="s">
        <v>30446</v>
      </c>
      <c r="C1927" s="4">
        <v>42618.943229166667</v>
      </c>
      <c r="D1927" s="3" t="s">
        <v>7639</v>
      </c>
      <c r="E1927" s="3" t="s">
        <v>30447</v>
      </c>
      <c r="N1927" s="3" t="s">
        <v>983</v>
      </c>
      <c r="AI1927" s="3" t="s">
        <v>29</v>
      </c>
      <c r="AJ1927" s="3" t="s">
        <v>28</v>
      </c>
      <c r="AM1927" s="3" t="s">
        <v>62</v>
      </c>
      <c r="AZ1927" s="3" t="s">
        <v>4801</v>
      </c>
      <c r="BA1927" s="3" t="s">
        <v>4802</v>
      </c>
      <c r="BB1927" s="3" t="s">
        <v>982</v>
      </c>
      <c r="BD1927" s="3" t="s">
        <v>30</v>
      </c>
      <c r="BG1927" s="3"/>
    </row>
    <row r="1928" spans="1:59" ht="15" x14ac:dyDescent="0.2">
      <c r="A1928" s="3" t="s">
        <v>30442</v>
      </c>
      <c r="B1928" s="3" t="s">
        <v>30440</v>
      </c>
      <c r="C1928" s="4">
        <v>42618.943229166667</v>
      </c>
      <c r="D1928" s="3" t="s">
        <v>7639</v>
      </c>
      <c r="E1928" s="3" t="s">
        <v>30445</v>
      </c>
      <c r="N1928" s="3" t="s">
        <v>30110</v>
      </c>
      <c r="U1928" s="3" t="s">
        <v>30444</v>
      </c>
      <c r="W1928" s="3" t="s">
        <v>30443</v>
      </c>
      <c r="AI1928" s="3" t="s">
        <v>29</v>
      </c>
      <c r="AJ1928" s="3" t="s">
        <v>7697</v>
      </c>
      <c r="AM1928" s="3" t="s">
        <v>62</v>
      </c>
      <c r="AZ1928" s="3" t="s">
        <v>4937</v>
      </c>
      <c r="BA1928" s="3" t="s">
        <v>30441</v>
      </c>
      <c r="BB1928" s="3" t="s">
        <v>713</v>
      </c>
      <c r="BD1928" s="3" t="s">
        <v>30</v>
      </c>
      <c r="BG1928" s="3"/>
    </row>
    <row r="1929" spans="1:59" ht="15" x14ac:dyDescent="0.2">
      <c r="A1929" s="3" t="s">
        <v>30438</v>
      </c>
      <c r="B1929" s="3" t="s">
        <v>30436</v>
      </c>
      <c r="C1929" s="4">
        <v>42618.943229166667</v>
      </c>
      <c r="D1929" s="3" t="s">
        <v>7639</v>
      </c>
      <c r="E1929" s="3" t="s">
        <v>30438</v>
      </c>
      <c r="L1929" s="3" t="s">
        <v>30439</v>
      </c>
      <c r="AZ1929" s="3" t="s">
        <v>8552</v>
      </c>
      <c r="BA1929" s="3" t="s">
        <v>30437</v>
      </c>
      <c r="BD1929" s="3" t="s">
        <v>7641</v>
      </c>
      <c r="BG1929" s="3"/>
    </row>
    <row r="1930" spans="1:59" ht="15" x14ac:dyDescent="0.2">
      <c r="A1930" s="3" t="s">
        <v>30431</v>
      </c>
      <c r="B1930" s="3" t="s">
        <v>30428</v>
      </c>
      <c r="C1930" s="4">
        <v>42618.943229166667</v>
      </c>
      <c r="D1930" s="3" t="s">
        <v>7639</v>
      </c>
      <c r="E1930" s="3" t="s">
        <v>30435</v>
      </c>
      <c r="N1930" s="3" t="s">
        <v>30434</v>
      </c>
      <c r="U1930" s="3" t="s">
        <v>30433</v>
      </c>
      <c r="W1930" s="3" t="s">
        <v>30432</v>
      </c>
      <c r="AI1930" s="3" t="s">
        <v>29</v>
      </c>
      <c r="AJ1930" s="3" t="s">
        <v>7697</v>
      </c>
      <c r="AM1930" s="3" t="s">
        <v>62</v>
      </c>
      <c r="AZ1930" s="3" t="s">
        <v>1036</v>
      </c>
      <c r="BA1930" s="3" t="s">
        <v>30430</v>
      </c>
      <c r="BB1930" s="3" t="s">
        <v>30429</v>
      </c>
      <c r="BD1930" s="3" t="s">
        <v>30</v>
      </c>
      <c r="BG1930" s="3"/>
    </row>
    <row r="1931" spans="1:59" ht="15" x14ac:dyDescent="0.2">
      <c r="A1931" s="3" t="s">
        <v>30426</v>
      </c>
      <c r="B1931" s="3" t="s">
        <v>30424</v>
      </c>
      <c r="C1931" s="4">
        <v>42618.943229166667</v>
      </c>
      <c r="D1931" s="3" t="s">
        <v>7639</v>
      </c>
      <c r="E1931" s="3" t="s">
        <v>30426</v>
      </c>
      <c r="L1931" s="3" t="s">
        <v>30427</v>
      </c>
      <c r="AZ1931" s="3" t="s">
        <v>30425</v>
      </c>
      <c r="BA1931" s="3" t="s">
        <v>17953</v>
      </c>
      <c r="BD1931" s="3" t="s">
        <v>7641</v>
      </c>
      <c r="BG1931" s="3"/>
    </row>
    <row r="1932" spans="1:59" ht="15" x14ac:dyDescent="0.2">
      <c r="A1932" s="3" t="s">
        <v>30422</v>
      </c>
      <c r="B1932" s="3" t="s">
        <v>30421</v>
      </c>
      <c r="C1932" s="4">
        <v>42618.943229166667</v>
      </c>
      <c r="D1932" s="3" t="s">
        <v>7639</v>
      </c>
      <c r="E1932" s="3" t="s">
        <v>30422</v>
      </c>
      <c r="L1932" s="3" t="s">
        <v>30423</v>
      </c>
      <c r="AZ1932" s="3" t="s">
        <v>5670</v>
      </c>
      <c r="BA1932" s="3" t="s">
        <v>3287</v>
      </c>
      <c r="BD1932" s="3" t="s">
        <v>7641</v>
      </c>
      <c r="BG1932" s="3"/>
    </row>
    <row r="1933" spans="1:59" ht="15" x14ac:dyDescent="0.2">
      <c r="A1933" s="3" t="s">
        <v>6507</v>
      </c>
      <c r="B1933" s="3" t="s">
        <v>30419</v>
      </c>
      <c r="C1933" s="4">
        <v>42618.943229166667</v>
      </c>
      <c r="D1933" s="3" t="s">
        <v>7639</v>
      </c>
      <c r="E1933" s="3" t="s">
        <v>30420</v>
      </c>
      <c r="M1933" s="3" t="s">
        <v>39065</v>
      </c>
      <c r="N1933" s="3" t="s">
        <v>22097</v>
      </c>
      <c r="O1933" s="3" t="s">
        <v>185</v>
      </c>
      <c r="AI1933" s="3" t="s">
        <v>29</v>
      </c>
      <c r="AJ1933" s="3" t="s">
        <v>28</v>
      </c>
      <c r="AM1933" s="3" t="s">
        <v>24</v>
      </c>
      <c r="AZ1933" s="3" t="s">
        <v>1392</v>
      </c>
      <c r="BA1933" s="3" t="s">
        <v>1393</v>
      </c>
      <c r="BB1933" s="3" t="s">
        <v>1160</v>
      </c>
      <c r="BD1933" s="3" t="s">
        <v>30</v>
      </c>
      <c r="BG1933" s="3"/>
    </row>
    <row r="1934" spans="1:59" ht="15" x14ac:dyDescent="0.2">
      <c r="A1934" s="3" t="s">
        <v>6312</v>
      </c>
      <c r="B1934" s="3" t="s">
        <v>30417</v>
      </c>
      <c r="C1934" s="4">
        <v>42618.943229166667</v>
      </c>
      <c r="D1934" s="3" t="s">
        <v>7639</v>
      </c>
      <c r="E1934" s="3" t="s">
        <v>30418</v>
      </c>
      <c r="N1934" s="3" t="s">
        <v>159</v>
      </c>
      <c r="AI1934" s="3" t="s">
        <v>29</v>
      </c>
      <c r="AJ1934" s="3" t="s">
        <v>28</v>
      </c>
      <c r="AM1934" s="3" t="s">
        <v>62</v>
      </c>
      <c r="AZ1934" s="3" t="s">
        <v>156</v>
      </c>
      <c r="BA1934" s="3" t="s">
        <v>157</v>
      </c>
      <c r="BB1934" s="3" t="s">
        <v>158</v>
      </c>
      <c r="BD1934" s="3" t="s">
        <v>30</v>
      </c>
      <c r="BG1934" s="3"/>
    </row>
    <row r="1935" spans="1:59" ht="15" x14ac:dyDescent="0.2">
      <c r="A1935" s="3" t="s">
        <v>6414</v>
      </c>
      <c r="B1935" s="3" t="s">
        <v>30415</v>
      </c>
      <c r="C1935" s="4">
        <v>42618.943229166667</v>
      </c>
      <c r="D1935" s="3" t="s">
        <v>7639</v>
      </c>
      <c r="E1935" s="3" t="s">
        <v>30416</v>
      </c>
      <c r="N1935" s="3" t="s">
        <v>862</v>
      </c>
      <c r="AI1935" s="3" t="s">
        <v>29</v>
      </c>
      <c r="AJ1935" s="3" t="s">
        <v>28</v>
      </c>
      <c r="AM1935" s="3" t="s">
        <v>62</v>
      </c>
      <c r="AZ1935" s="3" t="s">
        <v>860</v>
      </c>
      <c r="BA1935" s="3" t="s">
        <v>855</v>
      </c>
      <c r="BB1935" s="3" t="s">
        <v>861</v>
      </c>
      <c r="BD1935" s="3" t="s">
        <v>30</v>
      </c>
      <c r="BG1935" s="3"/>
    </row>
    <row r="1936" spans="1:59" ht="15" x14ac:dyDescent="0.2">
      <c r="A1936" s="3" t="s">
        <v>30412</v>
      </c>
      <c r="B1936" s="3" t="s">
        <v>30410</v>
      </c>
      <c r="C1936" s="4">
        <v>42618.943229166667</v>
      </c>
      <c r="D1936" s="3" t="s">
        <v>7639</v>
      </c>
      <c r="E1936" s="3" t="s">
        <v>30414</v>
      </c>
      <c r="N1936" s="3" t="s">
        <v>7894</v>
      </c>
      <c r="U1936" s="3" t="s">
        <v>30413</v>
      </c>
      <c r="W1936" s="3" t="s">
        <v>25334</v>
      </c>
      <c r="AI1936" s="3" t="s">
        <v>29</v>
      </c>
      <c r="AJ1936" s="3" t="s">
        <v>7697</v>
      </c>
      <c r="AM1936" s="3" t="s">
        <v>62</v>
      </c>
      <c r="AZ1936" s="3" t="s">
        <v>18919</v>
      </c>
      <c r="BA1936" s="3" t="s">
        <v>30411</v>
      </c>
      <c r="BB1936" s="3" t="s">
        <v>7993</v>
      </c>
      <c r="BD1936" s="3" t="s">
        <v>30</v>
      </c>
      <c r="BG1936" s="3"/>
    </row>
    <row r="1937" spans="1:59" ht="15" x14ac:dyDescent="0.2">
      <c r="A1937" s="3" t="s">
        <v>7278</v>
      </c>
      <c r="B1937" s="3" t="s">
        <v>30408</v>
      </c>
      <c r="C1937" s="4">
        <v>42618.943229166667</v>
      </c>
      <c r="D1937" s="3" t="s">
        <v>7639</v>
      </c>
      <c r="E1937" s="3" t="s">
        <v>30409</v>
      </c>
      <c r="N1937" s="3" t="s">
        <v>159</v>
      </c>
      <c r="AI1937" s="3" t="s">
        <v>29</v>
      </c>
      <c r="AJ1937" s="3" t="s">
        <v>28</v>
      </c>
      <c r="AM1937" s="3" t="s">
        <v>62</v>
      </c>
      <c r="AZ1937" s="3" t="s">
        <v>4874</v>
      </c>
      <c r="BA1937" s="3" t="s">
        <v>4875</v>
      </c>
      <c r="BB1937" s="3" t="s">
        <v>903</v>
      </c>
      <c r="BD1937" s="3" t="s">
        <v>30</v>
      </c>
      <c r="BG1937" s="3"/>
    </row>
    <row r="1938" spans="1:59" ht="15" x14ac:dyDescent="0.2">
      <c r="A1938" s="3" t="s">
        <v>30407</v>
      </c>
      <c r="B1938" s="3" t="s">
        <v>30406</v>
      </c>
      <c r="C1938" s="4">
        <v>42618.94321759259</v>
      </c>
      <c r="D1938" s="3" t="s">
        <v>7639</v>
      </c>
      <c r="E1938" s="3" t="s">
        <v>30407</v>
      </c>
      <c r="L1938" s="3" t="s">
        <v>30349</v>
      </c>
      <c r="AZ1938" s="3" t="s">
        <v>29160</v>
      </c>
      <c r="BA1938" s="3" t="s">
        <v>22574</v>
      </c>
      <c r="BD1938" s="3" t="s">
        <v>7641</v>
      </c>
      <c r="BG1938" s="3"/>
    </row>
    <row r="1939" spans="1:59" ht="15" x14ac:dyDescent="0.2">
      <c r="A1939" s="3" t="s">
        <v>30404</v>
      </c>
      <c r="B1939" s="3" t="s">
        <v>30402</v>
      </c>
      <c r="C1939" s="4">
        <v>42618.94321759259</v>
      </c>
      <c r="D1939" s="3" t="s">
        <v>7639</v>
      </c>
      <c r="E1939" s="3" t="s">
        <v>30404</v>
      </c>
      <c r="L1939" s="3" t="s">
        <v>30405</v>
      </c>
      <c r="AZ1939" s="3" t="s">
        <v>17889</v>
      </c>
      <c r="BA1939" s="3" t="s">
        <v>30403</v>
      </c>
      <c r="BD1939" s="3" t="s">
        <v>7641</v>
      </c>
      <c r="BG1939" s="3"/>
    </row>
    <row r="1940" spans="1:59" ht="15" x14ac:dyDescent="0.2">
      <c r="A1940" s="3" t="s">
        <v>30398</v>
      </c>
      <c r="B1940" s="3" t="s">
        <v>30396</v>
      </c>
      <c r="C1940" s="4">
        <v>42618.94321759259</v>
      </c>
      <c r="D1940" s="3" t="s">
        <v>7639</v>
      </c>
      <c r="E1940" s="3" t="s">
        <v>30401</v>
      </c>
      <c r="L1940" s="3" t="s">
        <v>30400</v>
      </c>
      <c r="M1940" s="3" t="s">
        <v>12491</v>
      </c>
      <c r="N1940" s="3" t="s">
        <v>12487</v>
      </c>
      <c r="O1940" s="3" t="s">
        <v>25</v>
      </c>
      <c r="U1940" s="3" t="s">
        <v>30399</v>
      </c>
      <c r="AI1940" s="3" t="s">
        <v>29</v>
      </c>
      <c r="AJ1940" s="3" t="s">
        <v>7697</v>
      </c>
      <c r="AM1940" s="3" t="s">
        <v>24</v>
      </c>
      <c r="AZ1940" s="3" t="s">
        <v>1132</v>
      </c>
      <c r="BA1940" s="3" t="s">
        <v>30397</v>
      </c>
      <c r="BB1940" s="3" t="s">
        <v>40</v>
      </c>
      <c r="BD1940" s="3" t="s">
        <v>30</v>
      </c>
      <c r="BG1940" s="3"/>
    </row>
    <row r="1941" spans="1:59" ht="15" x14ac:dyDescent="0.2">
      <c r="A1941" s="3" t="s">
        <v>6459</v>
      </c>
      <c r="B1941" s="3" t="s">
        <v>30394</v>
      </c>
      <c r="C1941" s="4">
        <v>42618.94321759259</v>
      </c>
      <c r="D1941" s="3" t="s">
        <v>7639</v>
      </c>
      <c r="E1941" s="3" t="s">
        <v>30395</v>
      </c>
      <c r="M1941" s="3" t="s">
        <v>39065</v>
      </c>
      <c r="N1941" s="3" t="s">
        <v>22097</v>
      </c>
      <c r="O1941" s="3" t="s">
        <v>25</v>
      </c>
      <c r="AI1941" s="3" t="s">
        <v>29</v>
      </c>
      <c r="AJ1941" s="3" t="s">
        <v>28</v>
      </c>
      <c r="AM1941" s="3" t="s">
        <v>24</v>
      </c>
      <c r="AZ1941" s="3" t="s">
        <v>1132</v>
      </c>
      <c r="BA1941" s="3" t="s">
        <v>1133</v>
      </c>
      <c r="BB1941" s="3" t="s">
        <v>1134</v>
      </c>
      <c r="BD1941" s="3" t="s">
        <v>30</v>
      </c>
      <c r="BG1941" s="3"/>
    </row>
    <row r="1942" spans="1:59" ht="15" x14ac:dyDescent="0.2">
      <c r="A1942" s="3" t="s">
        <v>30392</v>
      </c>
      <c r="B1942" s="3" t="s">
        <v>30390</v>
      </c>
      <c r="C1942" s="4">
        <v>42618.94321759259</v>
      </c>
      <c r="D1942" s="3" t="s">
        <v>7639</v>
      </c>
      <c r="E1942" s="3" t="s">
        <v>30392</v>
      </c>
      <c r="L1942" s="3" t="s">
        <v>30393</v>
      </c>
      <c r="AZ1942" s="3" t="s">
        <v>17466</v>
      </c>
      <c r="BA1942" s="3" t="s">
        <v>30391</v>
      </c>
      <c r="BD1942" s="3" t="s">
        <v>7641</v>
      </c>
      <c r="BG1942" s="3"/>
    </row>
    <row r="1943" spans="1:59" ht="15" x14ac:dyDescent="0.2">
      <c r="A1943" s="3" t="s">
        <v>6517</v>
      </c>
      <c r="B1943" s="3" t="s">
        <v>30388</v>
      </c>
      <c r="C1943" s="4">
        <v>42618.94321759259</v>
      </c>
      <c r="D1943" s="3" t="s">
        <v>7639</v>
      </c>
      <c r="E1943" s="3" t="s">
        <v>30389</v>
      </c>
      <c r="N1943" s="3" t="s">
        <v>1443</v>
      </c>
      <c r="AI1943" s="3" t="s">
        <v>29</v>
      </c>
      <c r="AJ1943" s="3" t="s">
        <v>28</v>
      </c>
      <c r="AM1943" s="3" t="s">
        <v>62</v>
      </c>
      <c r="AZ1943" s="3" t="s">
        <v>1440</v>
      </c>
      <c r="BA1943" s="3" t="s">
        <v>1441</v>
      </c>
      <c r="BB1943" s="3" t="s">
        <v>1442</v>
      </c>
      <c r="BD1943" s="3" t="s">
        <v>30</v>
      </c>
      <c r="BG1943" s="3"/>
    </row>
    <row r="1944" spans="1:59" ht="15" x14ac:dyDescent="0.2">
      <c r="A1944" s="3" t="s">
        <v>30386</v>
      </c>
      <c r="B1944" s="3" t="s">
        <v>30384</v>
      </c>
      <c r="C1944" s="4">
        <v>42618.94321759259</v>
      </c>
      <c r="D1944" s="3" t="s">
        <v>7639</v>
      </c>
      <c r="E1944" s="3" t="s">
        <v>30386</v>
      </c>
      <c r="L1944" s="3" t="s">
        <v>30387</v>
      </c>
      <c r="AZ1944" s="3" t="s">
        <v>30340</v>
      </c>
      <c r="BA1944" s="3" t="s">
        <v>30385</v>
      </c>
      <c r="BD1944" s="3" t="s">
        <v>7641</v>
      </c>
      <c r="BG1944" s="3"/>
    </row>
    <row r="1945" spans="1:59" ht="15" x14ac:dyDescent="0.2">
      <c r="A1945" s="3" t="s">
        <v>30382</v>
      </c>
      <c r="B1945" s="3" t="s">
        <v>30380</v>
      </c>
      <c r="C1945" s="4">
        <v>42618.94321759259</v>
      </c>
      <c r="D1945" s="3" t="s">
        <v>7639</v>
      </c>
      <c r="E1945" s="3" t="s">
        <v>30382</v>
      </c>
      <c r="L1945" s="3" t="s">
        <v>30383</v>
      </c>
      <c r="AZ1945" s="3" t="s">
        <v>19848</v>
      </c>
      <c r="BA1945" s="3" t="s">
        <v>30381</v>
      </c>
      <c r="BD1945" s="3" t="s">
        <v>7641</v>
      </c>
      <c r="BG1945" s="3"/>
    </row>
    <row r="1946" spans="1:59" ht="15" x14ac:dyDescent="0.2">
      <c r="A1946" s="3" t="s">
        <v>30376</v>
      </c>
      <c r="B1946" s="3" t="s">
        <v>30374</v>
      </c>
      <c r="C1946" s="4">
        <v>42618.94321759259</v>
      </c>
      <c r="D1946" s="3" t="s">
        <v>7639</v>
      </c>
      <c r="E1946" s="3" t="s">
        <v>30379</v>
      </c>
      <c r="M1946" s="3" t="s">
        <v>11486</v>
      </c>
      <c r="N1946" s="3" t="s">
        <v>11482</v>
      </c>
      <c r="O1946" s="3" t="s">
        <v>185</v>
      </c>
      <c r="U1946" s="3" t="s">
        <v>30378</v>
      </c>
      <c r="W1946" s="3" t="s">
        <v>30377</v>
      </c>
      <c r="AI1946" s="3" t="s">
        <v>29</v>
      </c>
      <c r="AJ1946" s="3" t="s">
        <v>7697</v>
      </c>
      <c r="AM1946" s="3" t="s">
        <v>24</v>
      </c>
      <c r="AN1946" s="3" t="s">
        <v>184</v>
      </c>
      <c r="AZ1946" s="3" t="s">
        <v>17446</v>
      </c>
      <c r="BA1946" s="3" t="s">
        <v>30375</v>
      </c>
      <c r="BB1946" s="3" t="s">
        <v>13394</v>
      </c>
      <c r="BD1946" s="3" t="s">
        <v>30</v>
      </c>
      <c r="BG1946" s="3"/>
    </row>
    <row r="1947" spans="1:59" ht="15" x14ac:dyDescent="0.2">
      <c r="A1947" s="3" t="s">
        <v>30358</v>
      </c>
      <c r="B1947" s="3" t="s">
        <v>30355</v>
      </c>
      <c r="C1947" s="4">
        <v>42618.94321759259</v>
      </c>
      <c r="D1947" s="3" t="s">
        <v>7639</v>
      </c>
      <c r="E1947" s="3" t="s">
        <v>26037</v>
      </c>
      <c r="F1947" s="3" t="s">
        <v>30373</v>
      </c>
      <c r="G1947" s="3" t="s">
        <v>30372</v>
      </c>
      <c r="H1947" s="3" t="s">
        <v>8057</v>
      </c>
      <c r="I1947" s="3" t="s">
        <v>9242</v>
      </c>
      <c r="J1947" s="3" t="s">
        <v>9113</v>
      </c>
      <c r="L1947" s="3" t="s">
        <v>30371</v>
      </c>
      <c r="N1947" s="3" t="s">
        <v>26036</v>
      </c>
      <c r="P1947" s="3" t="s">
        <v>30370</v>
      </c>
      <c r="Q1947" s="3" t="s">
        <v>11763</v>
      </c>
      <c r="S1947" s="3" t="s">
        <v>30369</v>
      </c>
      <c r="T1947" s="3" t="s">
        <v>30368</v>
      </c>
      <c r="U1947" s="3" t="s">
        <v>30367</v>
      </c>
      <c r="W1947" s="3" t="s">
        <v>30366</v>
      </c>
      <c r="X1947" s="3" t="s">
        <v>30365</v>
      </c>
      <c r="Z1947" s="3" t="s">
        <v>30364</v>
      </c>
      <c r="AB1947" s="3" t="s">
        <v>30363</v>
      </c>
      <c r="AC1947" s="3" t="s">
        <v>30362</v>
      </c>
      <c r="AE1947" s="3" t="s">
        <v>7678</v>
      </c>
      <c r="AF1947" s="3" t="s">
        <v>7756</v>
      </c>
      <c r="AG1947" s="3" t="s">
        <v>8009</v>
      </c>
      <c r="AH1947" s="3" t="s">
        <v>30361</v>
      </c>
      <c r="AI1947" s="3" t="s">
        <v>8007</v>
      </c>
      <c r="AJ1947" s="3" t="s">
        <v>7697</v>
      </c>
      <c r="AK1947" s="3" t="s">
        <v>8006</v>
      </c>
      <c r="AO1947" s="3" t="s">
        <v>30360</v>
      </c>
      <c r="AQ1947" s="3" t="s">
        <v>30359</v>
      </c>
      <c r="AZ1947" s="3" t="s">
        <v>5331</v>
      </c>
      <c r="BA1947" s="3" t="s">
        <v>30357</v>
      </c>
      <c r="BB1947" s="3" t="s">
        <v>9611</v>
      </c>
      <c r="BD1947" s="3" t="s">
        <v>30</v>
      </c>
      <c r="BE1947" s="3">
        <v>123</v>
      </c>
      <c r="BF1947" s="3" t="s">
        <v>30356</v>
      </c>
      <c r="BG1947" s="3"/>
    </row>
    <row r="1948" spans="1:59" ht="15" x14ac:dyDescent="0.2">
      <c r="A1948" s="3" t="s">
        <v>30353</v>
      </c>
      <c r="B1948" s="3" t="s">
        <v>30350</v>
      </c>
      <c r="C1948" s="4">
        <v>42618.94321759259</v>
      </c>
      <c r="D1948" s="3" t="s">
        <v>7639</v>
      </c>
      <c r="E1948" s="3" t="s">
        <v>30353</v>
      </c>
      <c r="L1948" s="3" t="s">
        <v>30354</v>
      </c>
      <c r="AZ1948" s="3" t="s">
        <v>30352</v>
      </c>
      <c r="BA1948" s="3" t="s">
        <v>30351</v>
      </c>
      <c r="BD1948" s="3" t="s">
        <v>7641</v>
      </c>
      <c r="BG1948" s="3"/>
    </row>
    <row r="1949" spans="1:59" ht="15" x14ac:dyDescent="0.2">
      <c r="A1949" s="3" t="s">
        <v>30348</v>
      </c>
      <c r="B1949" s="3" t="s">
        <v>30347</v>
      </c>
      <c r="C1949" s="4">
        <v>42618.943206018521</v>
      </c>
      <c r="D1949" s="3" t="s">
        <v>7639</v>
      </c>
      <c r="E1949" s="3" t="s">
        <v>30348</v>
      </c>
      <c r="L1949" s="3" t="s">
        <v>30349</v>
      </c>
      <c r="AZ1949" s="3" t="s">
        <v>106</v>
      </c>
      <c r="BA1949" s="3" t="s">
        <v>285</v>
      </c>
      <c r="BD1949" s="3" t="s">
        <v>7641</v>
      </c>
      <c r="BG1949" s="3"/>
    </row>
    <row r="1950" spans="1:59" ht="15" x14ac:dyDescent="0.2">
      <c r="A1950" s="3" t="s">
        <v>30345</v>
      </c>
      <c r="B1950" s="3" t="s">
        <v>30343</v>
      </c>
      <c r="C1950" s="4">
        <v>42618.943206018521</v>
      </c>
      <c r="D1950" s="3" t="s">
        <v>7639</v>
      </c>
      <c r="E1950" s="3" t="s">
        <v>30345</v>
      </c>
      <c r="L1950" s="3" t="s">
        <v>30346</v>
      </c>
      <c r="AZ1950" s="3" t="s">
        <v>2913</v>
      </c>
      <c r="BA1950" s="3" t="s">
        <v>30344</v>
      </c>
      <c r="BD1950" s="3" t="s">
        <v>7641</v>
      </c>
      <c r="BG1950" s="3"/>
    </row>
    <row r="1951" spans="1:59" ht="15" x14ac:dyDescent="0.2">
      <c r="A1951" s="3" t="s">
        <v>30341</v>
      </c>
      <c r="B1951" s="3" t="s">
        <v>30338</v>
      </c>
      <c r="C1951" s="4">
        <v>42618.943206018521</v>
      </c>
      <c r="D1951" s="3" t="s">
        <v>7639</v>
      </c>
      <c r="E1951" s="3" t="s">
        <v>30341</v>
      </c>
      <c r="L1951" s="3" t="s">
        <v>30342</v>
      </c>
      <c r="AZ1951" s="3" t="s">
        <v>30340</v>
      </c>
      <c r="BA1951" s="3" t="s">
        <v>30339</v>
      </c>
      <c r="BD1951" s="3" t="s">
        <v>7641</v>
      </c>
      <c r="BG1951" s="3"/>
    </row>
    <row r="1952" spans="1:59" ht="15" x14ac:dyDescent="0.2">
      <c r="A1952" s="3" t="s">
        <v>6542</v>
      </c>
      <c r="B1952" s="3" t="s">
        <v>30336</v>
      </c>
      <c r="C1952" s="4">
        <v>42618.943206018521</v>
      </c>
      <c r="D1952" s="3" t="s">
        <v>7639</v>
      </c>
      <c r="E1952" s="3" t="s">
        <v>30337</v>
      </c>
      <c r="N1952" s="3" t="s">
        <v>1579</v>
      </c>
      <c r="AI1952" s="3" t="s">
        <v>29</v>
      </c>
      <c r="AJ1952" s="3" t="s">
        <v>28</v>
      </c>
      <c r="AM1952" s="3" t="s">
        <v>62</v>
      </c>
      <c r="AZ1952" s="3" t="s">
        <v>1576</v>
      </c>
      <c r="BA1952" s="3" t="s">
        <v>1577</v>
      </c>
      <c r="BB1952" s="3" t="s">
        <v>1578</v>
      </c>
      <c r="BD1952" s="3" t="s">
        <v>30</v>
      </c>
      <c r="BG1952" s="3"/>
    </row>
    <row r="1953" spans="1:59" ht="15" x14ac:dyDescent="0.2">
      <c r="A1953" s="3" t="s">
        <v>7002</v>
      </c>
      <c r="B1953" s="3" t="s">
        <v>30333</v>
      </c>
      <c r="C1953" s="4">
        <v>42618.943206018521</v>
      </c>
      <c r="D1953" s="3" t="s">
        <v>7639</v>
      </c>
      <c r="E1953" s="3" t="s">
        <v>30335</v>
      </c>
      <c r="L1953" s="3" t="s">
        <v>30334</v>
      </c>
      <c r="M1953" s="3" t="s">
        <v>39031</v>
      </c>
      <c r="N1953" s="3" t="s">
        <v>8684</v>
      </c>
      <c r="O1953" s="3" t="s">
        <v>185</v>
      </c>
      <c r="AI1953" s="3" t="s">
        <v>29</v>
      </c>
      <c r="AJ1953" s="3" t="s">
        <v>28</v>
      </c>
      <c r="AM1953" s="3" t="s">
        <v>24</v>
      </c>
      <c r="AZ1953" s="3" t="s">
        <v>2758</v>
      </c>
      <c r="BA1953" s="3" t="s">
        <v>3695</v>
      </c>
      <c r="BB1953" s="3" t="s">
        <v>3698</v>
      </c>
      <c r="BD1953" s="3" t="s">
        <v>30</v>
      </c>
      <c r="BG1953" s="3"/>
    </row>
    <row r="1954" spans="1:59" ht="15" x14ac:dyDescent="0.2">
      <c r="A1954" s="3" t="s">
        <v>30331</v>
      </c>
      <c r="B1954" s="3" t="s">
        <v>30329</v>
      </c>
      <c r="C1954" s="4">
        <v>42618.943206018521</v>
      </c>
      <c r="D1954" s="3" t="s">
        <v>7639</v>
      </c>
      <c r="E1954" s="3" t="s">
        <v>30331</v>
      </c>
      <c r="L1954" s="3" t="s">
        <v>30332</v>
      </c>
      <c r="AZ1954" s="3" t="s">
        <v>4062</v>
      </c>
      <c r="BA1954" s="3" t="s">
        <v>30330</v>
      </c>
      <c r="BD1954" s="3" t="s">
        <v>7641</v>
      </c>
      <c r="BG1954" s="3"/>
    </row>
    <row r="1955" spans="1:59" ht="15" x14ac:dyDescent="0.2">
      <c r="A1955" s="3" t="s">
        <v>30328</v>
      </c>
      <c r="B1955" s="3" t="s">
        <v>30326</v>
      </c>
      <c r="C1955" s="4">
        <v>42618.943206018521</v>
      </c>
      <c r="D1955" s="3" t="s">
        <v>7639</v>
      </c>
      <c r="E1955" s="3" t="s">
        <v>30328</v>
      </c>
      <c r="L1955" s="3" t="s">
        <v>19061</v>
      </c>
      <c r="AZ1955" s="3" t="s">
        <v>9270</v>
      </c>
      <c r="BA1955" s="3" t="s">
        <v>30327</v>
      </c>
      <c r="BD1955" s="3" t="s">
        <v>7641</v>
      </c>
      <c r="BG1955" s="3"/>
    </row>
    <row r="1956" spans="1:59" ht="15" x14ac:dyDescent="0.2">
      <c r="A1956" s="3" t="s">
        <v>30325</v>
      </c>
      <c r="B1956" s="3" t="s">
        <v>30322</v>
      </c>
      <c r="C1956" s="4">
        <v>42618.943206018521</v>
      </c>
      <c r="D1956" s="3" t="s">
        <v>7639</v>
      </c>
      <c r="E1956" s="3" t="s">
        <v>30325</v>
      </c>
      <c r="L1956" s="3" t="s">
        <v>8158</v>
      </c>
      <c r="AZ1956" s="3" t="s">
        <v>30324</v>
      </c>
      <c r="BA1956" s="3" t="s">
        <v>30323</v>
      </c>
      <c r="BD1956" s="3" t="s">
        <v>7641</v>
      </c>
      <c r="BG1956" s="3"/>
    </row>
    <row r="1957" spans="1:59" ht="15" x14ac:dyDescent="0.2">
      <c r="A1957" s="3" t="s">
        <v>30319</v>
      </c>
      <c r="B1957" s="3" t="s">
        <v>30318</v>
      </c>
      <c r="C1957" s="4">
        <v>42618.943206018521</v>
      </c>
      <c r="D1957" s="3" t="s">
        <v>7639</v>
      </c>
      <c r="E1957" s="3" t="s">
        <v>30321</v>
      </c>
      <c r="M1957" s="3" t="s">
        <v>11486</v>
      </c>
      <c r="N1957" s="3" t="s">
        <v>11482</v>
      </c>
      <c r="O1957" s="3" t="s">
        <v>25</v>
      </c>
      <c r="U1957" s="3" t="s">
        <v>30320</v>
      </c>
      <c r="W1957" s="3" t="s">
        <v>22931</v>
      </c>
      <c r="AI1957" s="3" t="s">
        <v>29</v>
      </c>
      <c r="AJ1957" s="3" t="s">
        <v>7697</v>
      </c>
      <c r="AM1957" s="3" t="s">
        <v>24</v>
      </c>
      <c r="AZ1957" s="3" t="s">
        <v>21860</v>
      </c>
      <c r="BA1957" s="3" t="s">
        <v>4039</v>
      </c>
      <c r="BB1957" s="3" t="s">
        <v>12980</v>
      </c>
      <c r="BD1957" s="3" t="s">
        <v>30</v>
      </c>
      <c r="BG1957" s="3"/>
    </row>
    <row r="1958" spans="1:59" ht="15" x14ac:dyDescent="0.2">
      <c r="A1958" s="3" t="s">
        <v>6904</v>
      </c>
      <c r="B1958" s="3" t="s">
        <v>30316</v>
      </c>
      <c r="C1958" s="4">
        <v>42618.943206018521</v>
      </c>
      <c r="D1958" s="3" t="s">
        <v>7639</v>
      </c>
      <c r="E1958" s="3" t="s">
        <v>30317</v>
      </c>
      <c r="M1958" s="3" t="s">
        <v>39065</v>
      </c>
      <c r="N1958" s="3" t="s">
        <v>22097</v>
      </c>
      <c r="O1958" s="3" t="s">
        <v>185</v>
      </c>
      <c r="AI1958" s="3" t="s">
        <v>29</v>
      </c>
      <c r="AJ1958" s="3" t="s">
        <v>28</v>
      </c>
      <c r="AM1958" s="3" t="s">
        <v>24</v>
      </c>
      <c r="AN1958" s="3" t="s">
        <v>184</v>
      </c>
      <c r="AZ1958" s="3" t="s">
        <v>3258</v>
      </c>
      <c r="BA1958" s="3" t="s">
        <v>3259</v>
      </c>
      <c r="BB1958" s="3" t="s">
        <v>2090</v>
      </c>
      <c r="BD1958" s="3" t="s">
        <v>30</v>
      </c>
      <c r="BG1958" s="3"/>
    </row>
    <row r="1959" spans="1:59" ht="15" x14ac:dyDescent="0.2">
      <c r="A1959" s="3" t="s">
        <v>30313</v>
      </c>
      <c r="B1959" s="3" t="s">
        <v>30311</v>
      </c>
      <c r="C1959" s="4">
        <v>42618.943206018521</v>
      </c>
      <c r="D1959" s="3" t="s">
        <v>7639</v>
      </c>
      <c r="E1959" s="3" t="s">
        <v>30315</v>
      </c>
      <c r="N1959" s="3" t="s">
        <v>12312</v>
      </c>
      <c r="W1959" s="3" t="s">
        <v>30314</v>
      </c>
      <c r="AC1959" s="3" t="s">
        <v>9557</v>
      </c>
      <c r="AI1959" s="3" t="s">
        <v>29</v>
      </c>
      <c r="AJ1959" s="3" t="s">
        <v>7632</v>
      </c>
      <c r="AM1959" s="3" t="s">
        <v>62</v>
      </c>
      <c r="AZ1959" s="3" t="s">
        <v>1924</v>
      </c>
      <c r="BA1959" s="3" t="s">
        <v>30312</v>
      </c>
      <c r="BB1959" s="3" t="s">
        <v>557</v>
      </c>
      <c r="BD1959" s="3" t="s">
        <v>30</v>
      </c>
      <c r="BG1959" s="3"/>
    </row>
    <row r="1960" spans="1:59" ht="15" x14ac:dyDescent="0.2">
      <c r="A1960" s="3" t="s">
        <v>30308</v>
      </c>
      <c r="B1960" s="3" t="s">
        <v>30305</v>
      </c>
      <c r="C1960" s="4">
        <v>42618.943206018521</v>
      </c>
      <c r="D1960" s="3" t="s">
        <v>7639</v>
      </c>
      <c r="E1960" s="3" t="s">
        <v>30310</v>
      </c>
      <c r="M1960" s="3" t="s">
        <v>10928</v>
      </c>
      <c r="N1960" s="3" t="s">
        <v>10924</v>
      </c>
      <c r="O1960" s="3" t="s">
        <v>25</v>
      </c>
      <c r="U1960" s="3" t="s">
        <v>30309</v>
      </c>
      <c r="W1960" s="3" t="s">
        <v>30270</v>
      </c>
      <c r="AI1960" s="3" t="s">
        <v>29</v>
      </c>
      <c r="AJ1960" s="3" t="s">
        <v>7697</v>
      </c>
      <c r="AM1960" s="3" t="s">
        <v>24</v>
      </c>
      <c r="AN1960" s="3" t="s">
        <v>7629</v>
      </c>
      <c r="AZ1960" s="3" t="s">
        <v>30307</v>
      </c>
      <c r="BA1960" s="3" t="s">
        <v>30306</v>
      </c>
      <c r="BB1960" s="3" t="s">
        <v>643</v>
      </c>
      <c r="BD1960" s="3" t="s">
        <v>30</v>
      </c>
      <c r="BG1960" s="3"/>
    </row>
    <row r="1961" spans="1:59" ht="15" x14ac:dyDescent="0.2">
      <c r="A1961" s="3" t="s">
        <v>30302</v>
      </c>
      <c r="B1961" s="3" t="s">
        <v>30298</v>
      </c>
      <c r="C1961" s="4">
        <v>42618.943206018521</v>
      </c>
      <c r="D1961" s="3" t="s">
        <v>7639</v>
      </c>
      <c r="E1961" s="3" t="s">
        <v>30304</v>
      </c>
      <c r="N1961" s="3" t="s">
        <v>13573</v>
      </c>
      <c r="U1961" s="3" t="s">
        <v>30303</v>
      </c>
      <c r="W1961" s="3" t="s">
        <v>13571</v>
      </c>
      <c r="AI1961" s="3" t="s">
        <v>29</v>
      </c>
      <c r="AJ1961" s="3" t="s">
        <v>7697</v>
      </c>
      <c r="AM1961" s="3" t="s">
        <v>62</v>
      </c>
      <c r="AZ1961" s="3" t="s">
        <v>30301</v>
      </c>
      <c r="BA1961" s="3" t="s">
        <v>30300</v>
      </c>
      <c r="BB1961" s="3" t="s">
        <v>30299</v>
      </c>
      <c r="BD1961" s="3" t="s">
        <v>30</v>
      </c>
      <c r="BG1961" s="3"/>
    </row>
    <row r="1962" spans="1:59" ht="15" x14ac:dyDescent="0.2">
      <c r="A1962" s="3" t="s">
        <v>30296</v>
      </c>
      <c r="B1962" s="3" t="s">
        <v>30295</v>
      </c>
      <c r="C1962" s="4">
        <v>42618.943194444437</v>
      </c>
      <c r="D1962" s="3" t="s">
        <v>7639</v>
      </c>
      <c r="E1962" s="3" t="s">
        <v>30296</v>
      </c>
      <c r="L1962" s="3" t="s">
        <v>30297</v>
      </c>
      <c r="AZ1962" s="3" t="s">
        <v>4062</v>
      </c>
      <c r="BA1962" s="3" t="s">
        <v>5545</v>
      </c>
      <c r="BD1962" s="3" t="s">
        <v>7641</v>
      </c>
      <c r="BG1962" s="3"/>
    </row>
    <row r="1963" spans="1:59" ht="15" x14ac:dyDescent="0.2">
      <c r="A1963" s="3" t="s">
        <v>30293</v>
      </c>
      <c r="B1963" s="3" t="s">
        <v>30292</v>
      </c>
      <c r="C1963" s="4">
        <v>42618.943194444437</v>
      </c>
      <c r="D1963" s="3" t="s">
        <v>7639</v>
      </c>
      <c r="E1963" s="3" t="s">
        <v>30293</v>
      </c>
      <c r="L1963" s="3" t="s">
        <v>30294</v>
      </c>
      <c r="AZ1963" s="3" t="s">
        <v>2129</v>
      </c>
      <c r="BA1963" s="3" t="s">
        <v>28045</v>
      </c>
      <c r="BD1963" s="3" t="s">
        <v>7641</v>
      </c>
      <c r="BG1963" s="3"/>
    </row>
    <row r="1964" spans="1:59" ht="15" x14ac:dyDescent="0.2">
      <c r="A1964" s="3" t="s">
        <v>30290</v>
      </c>
      <c r="B1964" s="3" t="s">
        <v>30287</v>
      </c>
      <c r="C1964" s="4">
        <v>42618.943194444437</v>
      </c>
      <c r="D1964" s="3" t="s">
        <v>7639</v>
      </c>
      <c r="E1964" s="3" t="s">
        <v>30290</v>
      </c>
      <c r="L1964" s="3" t="s">
        <v>30291</v>
      </c>
      <c r="M1964" s="3" t="s">
        <v>15957</v>
      </c>
      <c r="N1964" s="3" t="s">
        <v>15956</v>
      </c>
      <c r="AI1964" s="3" t="s">
        <v>29</v>
      </c>
      <c r="AJ1964" s="3" t="s">
        <v>7632</v>
      </c>
      <c r="AM1964" s="3" t="s">
        <v>24</v>
      </c>
      <c r="AZ1964" s="3" t="s">
        <v>30289</v>
      </c>
      <c r="BA1964" s="3" t="s">
        <v>30288</v>
      </c>
      <c r="BD1964" s="3" t="s">
        <v>30</v>
      </c>
      <c r="BG1964" s="3"/>
    </row>
    <row r="1965" spans="1:59" ht="15" x14ac:dyDescent="0.2">
      <c r="A1965" s="3" t="s">
        <v>30285</v>
      </c>
      <c r="B1965" s="3" t="s">
        <v>30283</v>
      </c>
      <c r="C1965" s="4">
        <v>42618.943194444437</v>
      </c>
      <c r="D1965" s="3" t="s">
        <v>7639</v>
      </c>
      <c r="E1965" s="3" t="s">
        <v>30285</v>
      </c>
      <c r="K1965" s="3" t="s">
        <v>13220</v>
      </c>
      <c r="L1965" s="3" t="s">
        <v>30286</v>
      </c>
      <c r="AZ1965" s="3" t="s">
        <v>30284</v>
      </c>
      <c r="BA1965" s="3" t="s">
        <v>1839</v>
      </c>
      <c r="BD1965" s="3" t="s">
        <v>7641</v>
      </c>
      <c r="BG1965" s="3"/>
    </row>
    <row r="1966" spans="1:59" ht="15" x14ac:dyDescent="0.2">
      <c r="A1966" s="3" t="s">
        <v>30280</v>
      </c>
      <c r="B1966" s="3" t="s">
        <v>30279</v>
      </c>
      <c r="C1966" s="4">
        <v>42618.943194444437</v>
      </c>
      <c r="D1966" s="3" t="s">
        <v>7639</v>
      </c>
      <c r="E1966" s="3" t="s">
        <v>30282</v>
      </c>
      <c r="N1966" s="3" t="s">
        <v>12312</v>
      </c>
      <c r="W1966" s="3" t="s">
        <v>30281</v>
      </c>
      <c r="AC1966" s="3" t="s">
        <v>9557</v>
      </c>
      <c r="AI1966" s="3" t="s">
        <v>29</v>
      </c>
      <c r="AJ1966" s="3" t="s">
        <v>7632</v>
      </c>
      <c r="AM1966" s="3" t="s">
        <v>62</v>
      </c>
      <c r="AZ1966" s="3" t="s">
        <v>14383</v>
      </c>
      <c r="BA1966" s="3" t="s">
        <v>1741</v>
      </c>
      <c r="BB1966" s="3" t="s">
        <v>1898</v>
      </c>
      <c r="BD1966" s="3" t="s">
        <v>30</v>
      </c>
      <c r="BG1966" s="3"/>
    </row>
    <row r="1967" spans="1:59" ht="15" x14ac:dyDescent="0.2">
      <c r="A1967" s="3" t="s">
        <v>30276</v>
      </c>
      <c r="B1967" s="3" t="s">
        <v>30273</v>
      </c>
      <c r="C1967" s="4">
        <v>42618.943194444437</v>
      </c>
      <c r="D1967" s="3" t="s">
        <v>7639</v>
      </c>
      <c r="E1967" s="3" t="s">
        <v>30278</v>
      </c>
      <c r="N1967" s="3" t="s">
        <v>10165</v>
      </c>
      <c r="U1967" s="3" t="s">
        <v>30277</v>
      </c>
      <c r="W1967" s="3" t="s">
        <v>10163</v>
      </c>
      <c r="AI1967" s="3" t="s">
        <v>29</v>
      </c>
      <c r="AJ1967" s="3" t="s">
        <v>7697</v>
      </c>
      <c r="AM1967" s="3" t="s">
        <v>62</v>
      </c>
      <c r="AZ1967" s="3" t="s">
        <v>30275</v>
      </c>
      <c r="BA1967" s="3" t="s">
        <v>30274</v>
      </c>
      <c r="BB1967" s="3" t="s">
        <v>314</v>
      </c>
      <c r="BD1967" s="3" t="s">
        <v>30</v>
      </c>
      <c r="BG1967" s="3"/>
    </row>
    <row r="1968" spans="1:59" ht="15" x14ac:dyDescent="0.2">
      <c r="A1968" s="3" t="s">
        <v>30269</v>
      </c>
      <c r="B1968" s="3" t="s">
        <v>30268</v>
      </c>
      <c r="C1968" s="4">
        <v>42618.943194444437</v>
      </c>
      <c r="D1968" s="3" t="s">
        <v>7639</v>
      </c>
      <c r="E1968" s="3" t="s">
        <v>30272</v>
      </c>
      <c r="M1968" s="3" t="s">
        <v>10928</v>
      </c>
      <c r="N1968" s="3" t="s">
        <v>10924</v>
      </c>
      <c r="O1968" s="3" t="s">
        <v>25</v>
      </c>
      <c r="U1968" s="3" t="s">
        <v>30271</v>
      </c>
      <c r="W1968" s="3" t="s">
        <v>30270</v>
      </c>
      <c r="AI1968" s="3" t="s">
        <v>29</v>
      </c>
      <c r="AJ1968" s="3" t="s">
        <v>7697</v>
      </c>
      <c r="AM1968" s="3" t="s">
        <v>24</v>
      </c>
      <c r="AZ1968" s="3" t="s">
        <v>18285</v>
      </c>
      <c r="BA1968" s="3" t="s">
        <v>18161</v>
      </c>
      <c r="BB1968" s="3" t="s">
        <v>13251</v>
      </c>
      <c r="BD1968" s="3" t="s">
        <v>30</v>
      </c>
      <c r="BG1968" s="3"/>
    </row>
    <row r="1969" spans="1:59" ht="15" x14ac:dyDescent="0.2">
      <c r="A1969" s="3" t="s">
        <v>30265</v>
      </c>
      <c r="B1969" s="3" t="s">
        <v>30262</v>
      </c>
      <c r="C1969" s="4">
        <v>42618.943194444437</v>
      </c>
      <c r="D1969" s="3" t="s">
        <v>7639</v>
      </c>
      <c r="E1969" s="3" t="s">
        <v>30267</v>
      </c>
      <c r="N1969" s="3" t="s">
        <v>22399</v>
      </c>
      <c r="U1969" s="3" t="s">
        <v>30266</v>
      </c>
      <c r="W1969" s="3" t="s">
        <v>13571</v>
      </c>
      <c r="AI1969" s="3" t="s">
        <v>29</v>
      </c>
      <c r="AJ1969" s="3" t="s">
        <v>7697</v>
      </c>
      <c r="AM1969" s="3" t="s">
        <v>62</v>
      </c>
      <c r="AZ1969" s="3" t="s">
        <v>5313</v>
      </c>
      <c r="BA1969" s="3" t="s">
        <v>30264</v>
      </c>
      <c r="BB1969" s="3" t="s">
        <v>30263</v>
      </c>
      <c r="BD1969" s="3" t="s">
        <v>30</v>
      </c>
      <c r="BG1969" s="3"/>
    </row>
    <row r="1970" spans="1:59" ht="15" x14ac:dyDescent="0.2">
      <c r="A1970" s="3" t="s">
        <v>30260</v>
      </c>
      <c r="B1970" s="3" t="s">
        <v>30257</v>
      </c>
      <c r="C1970" s="4">
        <v>42618.943194444437</v>
      </c>
      <c r="D1970" s="3" t="s">
        <v>7639</v>
      </c>
      <c r="E1970" s="3" t="s">
        <v>30260</v>
      </c>
      <c r="L1970" s="3" t="s">
        <v>30261</v>
      </c>
      <c r="AZ1970" s="3" t="s">
        <v>30259</v>
      </c>
      <c r="BA1970" s="3" t="s">
        <v>30258</v>
      </c>
      <c r="BD1970" s="3" t="s">
        <v>7641</v>
      </c>
      <c r="BG1970" s="3"/>
    </row>
    <row r="1971" spans="1:59" ht="15" x14ac:dyDescent="0.2">
      <c r="A1971" s="3" t="s">
        <v>30256</v>
      </c>
      <c r="B1971" s="3" t="s">
        <v>30254</v>
      </c>
      <c r="C1971" s="4">
        <v>42618.943194444437</v>
      </c>
      <c r="D1971" s="3" t="s">
        <v>7639</v>
      </c>
      <c r="E1971" s="3" t="s">
        <v>30256</v>
      </c>
      <c r="L1971" s="3" t="s">
        <v>12176</v>
      </c>
      <c r="AZ1971" s="3" t="s">
        <v>30255</v>
      </c>
      <c r="BA1971" s="3" t="s">
        <v>21768</v>
      </c>
      <c r="BD1971" s="3" t="s">
        <v>7641</v>
      </c>
      <c r="BG1971" s="3"/>
    </row>
    <row r="1972" spans="1:59" ht="15" x14ac:dyDescent="0.2">
      <c r="A1972" s="3" t="s">
        <v>30251</v>
      </c>
      <c r="B1972" s="3" t="s">
        <v>30248</v>
      </c>
      <c r="C1972" s="4">
        <v>42618.943194444437</v>
      </c>
      <c r="D1972" s="3" t="s">
        <v>7639</v>
      </c>
      <c r="E1972" s="3" t="s">
        <v>30253</v>
      </c>
      <c r="M1972" s="3" t="s">
        <v>13065</v>
      </c>
      <c r="N1972" s="3" t="s">
        <v>13061</v>
      </c>
      <c r="O1972" s="3" t="s">
        <v>25</v>
      </c>
      <c r="U1972" s="3" t="s">
        <v>30252</v>
      </c>
      <c r="W1972" s="3" t="s">
        <v>22828</v>
      </c>
      <c r="AI1972" s="3" t="s">
        <v>29</v>
      </c>
      <c r="AJ1972" s="3" t="s">
        <v>7697</v>
      </c>
      <c r="AM1972" s="3" t="s">
        <v>24</v>
      </c>
      <c r="AZ1972" s="3" t="s">
        <v>30250</v>
      </c>
      <c r="BA1972" s="3" t="s">
        <v>4562</v>
      </c>
      <c r="BB1972" s="3" t="s">
        <v>30249</v>
      </c>
      <c r="BD1972" s="3" t="s">
        <v>30</v>
      </c>
      <c r="BG1972" s="3"/>
    </row>
    <row r="1973" spans="1:59" ht="15" x14ac:dyDescent="0.2">
      <c r="A1973" s="3" t="s">
        <v>30246</v>
      </c>
      <c r="B1973" s="3" t="s">
        <v>30244</v>
      </c>
      <c r="C1973" s="4">
        <v>42618.943194444437</v>
      </c>
      <c r="D1973" s="3" t="s">
        <v>7639</v>
      </c>
      <c r="E1973" s="3" t="s">
        <v>30246</v>
      </c>
      <c r="L1973" s="3" t="s">
        <v>30247</v>
      </c>
      <c r="AZ1973" s="3" t="s">
        <v>30245</v>
      </c>
      <c r="BA1973" s="3" t="s">
        <v>21773</v>
      </c>
      <c r="BD1973" s="3" t="s">
        <v>7641</v>
      </c>
      <c r="BG1973" s="3"/>
    </row>
    <row r="1974" spans="1:59" ht="15" x14ac:dyDescent="0.2">
      <c r="A1974" s="3" t="s">
        <v>30243</v>
      </c>
      <c r="B1974" s="3" t="s">
        <v>30240</v>
      </c>
      <c r="C1974" s="4">
        <v>42618.943182870367</v>
      </c>
      <c r="D1974" s="3" t="s">
        <v>7639</v>
      </c>
      <c r="E1974" s="3" t="s">
        <v>30243</v>
      </c>
      <c r="L1974" s="3" t="s">
        <v>10232</v>
      </c>
      <c r="AZ1974" s="3" t="s">
        <v>30242</v>
      </c>
      <c r="BA1974" s="3" t="s">
        <v>30241</v>
      </c>
      <c r="BD1974" s="3" t="s">
        <v>7641</v>
      </c>
      <c r="BG1974" s="3"/>
    </row>
    <row r="1975" spans="1:59" ht="15" x14ac:dyDescent="0.2">
      <c r="A1975" s="3" t="s">
        <v>30237</v>
      </c>
      <c r="B1975" s="3" t="s">
        <v>30235</v>
      </c>
      <c r="C1975" s="4">
        <v>42618.943182870367</v>
      </c>
      <c r="D1975" s="3" t="s">
        <v>7639</v>
      </c>
      <c r="E1975" s="3" t="s">
        <v>30239</v>
      </c>
      <c r="M1975" s="3" t="s">
        <v>11129</v>
      </c>
      <c r="N1975" s="3" t="s">
        <v>11124</v>
      </c>
      <c r="O1975" s="3" t="s">
        <v>25</v>
      </c>
      <c r="U1975" s="3" t="s">
        <v>30238</v>
      </c>
      <c r="W1975" s="3" t="s">
        <v>15885</v>
      </c>
      <c r="AI1975" s="3" t="s">
        <v>29</v>
      </c>
      <c r="AJ1975" s="3" t="s">
        <v>7697</v>
      </c>
      <c r="AM1975" s="3" t="s">
        <v>24</v>
      </c>
      <c r="AZ1975" s="3" t="s">
        <v>30236</v>
      </c>
      <c r="BA1975" s="3" t="s">
        <v>6105</v>
      </c>
      <c r="BB1975" s="3" t="s">
        <v>40</v>
      </c>
      <c r="BD1975" s="3" t="s">
        <v>30</v>
      </c>
      <c r="BG1975" s="3"/>
    </row>
    <row r="1976" spans="1:59" ht="15" x14ac:dyDescent="0.2">
      <c r="A1976" s="3" t="s">
        <v>30233</v>
      </c>
      <c r="B1976" s="3" t="s">
        <v>30231</v>
      </c>
      <c r="C1976" s="4">
        <v>42618.943182870367</v>
      </c>
      <c r="D1976" s="3" t="s">
        <v>7639</v>
      </c>
      <c r="E1976" s="3" t="s">
        <v>30233</v>
      </c>
      <c r="L1976" s="3" t="s">
        <v>30234</v>
      </c>
      <c r="AZ1976" s="3" t="s">
        <v>14383</v>
      </c>
      <c r="BA1976" s="3" t="s">
        <v>30232</v>
      </c>
      <c r="BD1976" s="3" t="s">
        <v>7641</v>
      </c>
      <c r="BG1976" s="3"/>
    </row>
    <row r="1977" spans="1:59" ht="15" x14ac:dyDescent="0.2">
      <c r="A1977" s="3" t="s">
        <v>30228</v>
      </c>
      <c r="B1977" s="3" t="s">
        <v>30224</v>
      </c>
      <c r="C1977" s="4">
        <v>42618.943182870367</v>
      </c>
      <c r="D1977" s="3" t="s">
        <v>7639</v>
      </c>
      <c r="E1977" s="3" t="s">
        <v>30230</v>
      </c>
      <c r="N1977" s="3" t="s">
        <v>13573</v>
      </c>
      <c r="U1977" s="3" t="s">
        <v>30229</v>
      </c>
      <c r="W1977" s="3" t="s">
        <v>13571</v>
      </c>
      <c r="AI1977" s="3" t="s">
        <v>29</v>
      </c>
      <c r="AJ1977" s="3" t="s">
        <v>7697</v>
      </c>
      <c r="AM1977" s="3" t="s">
        <v>62</v>
      </c>
      <c r="AZ1977" s="3" t="s">
        <v>30227</v>
      </c>
      <c r="BA1977" s="3" t="s">
        <v>30226</v>
      </c>
      <c r="BB1977" s="3" t="s">
        <v>30225</v>
      </c>
      <c r="BD1977" s="3" t="s">
        <v>30</v>
      </c>
      <c r="BG1977" s="3"/>
    </row>
    <row r="1978" spans="1:59" ht="15" x14ac:dyDescent="0.2">
      <c r="A1978" s="3" t="s">
        <v>30208</v>
      </c>
      <c r="B1978" s="3" t="s">
        <v>30205</v>
      </c>
      <c r="C1978" s="4">
        <v>42618.943182870367</v>
      </c>
      <c r="D1978" s="3" t="s">
        <v>7639</v>
      </c>
      <c r="E1978" s="3" t="s">
        <v>10267</v>
      </c>
      <c r="F1978" s="3" t="s">
        <v>30223</v>
      </c>
      <c r="G1978" s="3" t="s">
        <v>30222</v>
      </c>
      <c r="H1978" s="3" t="s">
        <v>8443</v>
      </c>
      <c r="I1978" s="3" t="s">
        <v>10319</v>
      </c>
      <c r="J1978" s="3" t="s">
        <v>10318</v>
      </c>
      <c r="L1978" s="3" t="s">
        <v>30221</v>
      </c>
      <c r="N1978" s="3" t="s">
        <v>10266</v>
      </c>
      <c r="P1978" s="3" t="s">
        <v>30220</v>
      </c>
      <c r="Q1978" s="3" t="s">
        <v>11763</v>
      </c>
      <c r="S1978" s="3" t="s">
        <v>30219</v>
      </c>
      <c r="T1978" s="3" t="s">
        <v>30218</v>
      </c>
      <c r="U1978" s="3" t="s">
        <v>30217</v>
      </c>
      <c r="W1978" s="3" t="s">
        <v>30216</v>
      </c>
      <c r="X1978" s="3" t="s">
        <v>30215</v>
      </c>
      <c r="Z1978" s="3" t="s">
        <v>30214</v>
      </c>
      <c r="AA1978" s="3" t="s">
        <v>30213</v>
      </c>
      <c r="AB1978" s="3" t="s">
        <v>30212</v>
      </c>
      <c r="AC1978" s="3" t="s">
        <v>30211</v>
      </c>
      <c r="AE1978" s="3" t="s">
        <v>7671</v>
      </c>
      <c r="AF1978" s="3" t="s">
        <v>7756</v>
      </c>
      <c r="AG1978" s="3" t="s">
        <v>8009</v>
      </c>
      <c r="AH1978" s="3" t="s">
        <v>30210</v>
      </c>
      <c r="AI1978" s="3" t="s">
        <v>8007</v>
      </c>
      <c r="AJ1978" s="3" t="s">
        <v>28</v>
      </c>
      <c r="AK1978" s="3" t="s">
        <v>8006</v>
      </c>
      <c r="AO1978" s="3" t="s">
        <v>18300</v>
      </c>
      <c r="AQ1978" s="3" t="s">
        <v>30209</v>
      </c>
      <c r="AZ1978" s="3" t="s">
        <v>21925</v>
      </c>
      <c r="BA1978" s="3" t="s">
        <v>30207</v>
      </c>
      <c r="BB1978" s="3" t="s">
        <v>9096</v>
      </c>
      <c r="BD1978" s="3" t="s">
        <v>30</v>
      </c>
      <c r="BE1978" s="3">
        <v>52</v>
      </c>
      <c r="BF1978" s="3" t="s">
        <v>30206</v>
      </c>
      <c r="BG1978" s="3"/>
    </row>
    <row r="1979" spans="1:59" ht="15" x14ac:dyDescent="0.2">
      <c r="A1979" s="3" t="s">
        <v>30203</v>
      </c>
      <c r="B1979" s="3" t="s">
        <v>30201</v>
      </c>
      <c r="C1979" s="4">
        <v>42618.943182870367</v>
      </c>
      <c r="D1979" s="3" t="s">
        <v>7639</v>
      </c>
      <c r="E1979" s="3" t="s">
        <v>30204</v>
      </c>
      <c r="N1979" s="3" t="s">
        <v>9654</v>
      </c>
      <c r="AC1979" s="3" t="s">
        <v>9557</v>
      </c>
      <c r="AI1979" s="3" t="s">
        <v>29</v>
      </c>
      <c r="AJ1979" s="3" t="s">
        <v>7632</v>
      </c>
      <c r="AM1979" s="3" t="s">
        <v>62</v>
      </c>
      <c r="AZ1979" s="3" t="s">
        <v>21386</v>
      </c>
      <c r="BA1979" s="3" t="s">
        <v>30202</v>
      </c>
      <c r="BB1979" s="3" t="s">
        <v>410</v>
      </c>
      <c r="BD1979" s="3" t="s">
        <v>30</v>
      </c>
      <c r="BG1979" s="3"/>
    </row>
    <row r="1980" spans="1:59" ht="15" x14ac:dyDescent="0.2">
      <c r="A1980" s="3" t="s">
        <v>7397</v>
      </c>
      <c r="B1980" s="3" t="s">
        <v>30199</v>
      </c>
      <c r="C1980" s="4">
        <v>42618.943182870367</v>
      </c>
      <c r="D1980" s="3" t="s">
        <v>7639</v>
      </c>
      <c r="E1980" s="3" t="s">
        <v>30200</v>
      </c>
      <c r="N1980" s="3" t="s">
        <v>159</v>
      </c>
      <c r="AI1980" s="3" t="s">
        <v>29</v>
      </c>
      <c r="AJ1980" s="3" t="s">
        <v>28</v>
      </c>
      <c r="AM1980" s="3" t="s">
        <v>62</v>
      </c>
      <c r="AZ1980" s="3" t="s">
        <v>3105</v>
      </c>
      <c r="BA1980" s="3" t="s">
        <v>5372</v>
      </c>
      <c r="BB1980" s="3" t="s">
        <v>672</v>
      </c>
      <c r="BD1980" s="3" t="s">
        <v>30</v>
      </c>
      <c r="BG1980" s="3"/>
    </row>
    <row r="1981" spans="1:59" ht="15" x14ac:dyDescent="0.2">
      <c r="A1981" s="3" t="s">
        <v>30196</v>
      </c>
      <c r="B1981" s="3" t="s">
        <v>30193</v>
      </c>
      <c r="C1981" s="4">
        <v>42618.943182870367</v>
      </c>
      <c r="D1981" s="3" t="s">
        <v>7639</v>
      </c>
      <c r="E1981" s="3" t="s">
        <v>30198</v>
      </c>
      <c r="N1981" s="3" t="s">
        <v>30110</v>
      </c>
      <c r="U1981" s="3" t="s">
        <v>30197</v>
      </c>
      <c r="W1981" s="3" t="s">
        <v>30108</v>
      </c>
      <c r="AI1981" s="3" t="s">
        <v>29</v>
      </c>
      <c r="AJ1981" s="3" t="s">
        <v>7697</v>
      </c>
      <c r="AM1981" s="3" t="s">
        <v>62</v>
      </c>
      <c r="AZ1981" s="3" t="s">
        <v>30195</v>
      </c>
      <c r="BA1981" s="3" t="s">
        <v>30194</v>
      </c>
      <c r="BB1981" s="3" t="s">
        <v>3479</v>
      </c>
      <c r="BD1981" s="3" t="s">
        <v>30</v>
      </c>
      <c r="BG1981" s="3"/>
    </row>
    <row r="1982" spans="1:59" ht="15" x14ac:dyDescent="0.2">
      <c r="A1982" s="3" t="s">
        <v>30190</v>
      </c>
      <c r="B1982" s="3" t="s">
        <v>30187</v>
      </c>
      <c r="C1982" s="4">
        <v>42618.943182870367</v>
      </c>
      <c r="D1982" s="3" t="s">
        <v>7639</v>
      </c>
      <c r="E1982" s="3" t="s">
        <v>30192</v>
      </c>
      <c r="N1982" s="3" t="s">
        <v>10165</v>
      </c>
      <c r="U1982" s="3" t="s">
        <v>30191</v>
      </c>
      <c r="W1982" s="3" t="s">
        <v>10163</v>
      </c>
      <c r="AI1982" s="3" t="s">
        <v>29</v>
      </c>
      <c r="AJ1982" s="3" t="s">
        <v>7697</v>
      </c>
      <c r="AM1982" s="3" t="s">
        <v>62</v>
      </c>
      <c r="AZ1982" s="3" t="s">
        <v>15245</v>
      </c>
      <c r="BA1982" s="3" t="s">
        <v>30189</v>
      </c>
      <c r="BB1982" s="3" t="s">
        <v>30188</v>
      </c>
      <c r="BD1982" s="3" t="s">
        <v>30</v>
      </c>
      <c r="BG1982" s="3"/>
    </row>
    <row r="1983" spans="1:59" ht="15" x14ac:dyDescent="0.2">
      <c r="A1983" s="3" t="s">
        <v>30185</v>
      </c>
      <c r="B1983" s="3" t="s">
        <v>30182</v>
      </c>
      <c r="C1983" s="4">
        <v>42618.943182870367</v>
      </c>
      <c r="D1983" s="3" t="s">
        <v>7639</v>
      </c>
      <c r="E1983" s="3" t="s">
        <v>30185</v>
      </c>
      <c r="L1983" s="3" t="s">
        <v>30186</v>
      </c>
      <c r="AZ1983" s="3" t="s">
        <v>30184</v>
      </c>
      <c r="BA1983" s="3" t="s">
        <v>30183</v>
      </c>
      <c r="BD1983" s="3" t="s">
        <v>7641</v>
      </c>
      <c r="BG1983" s="3"/>
    </row>
    <row r="1984" spans="1:59" ht="15" x14ac:dyDescent="0.2">
      <c r="A1984" s="3" t="s">
        <v>30178</v>
      </c>
      <c r="B1984" s="3" t="s">
        <v>30174</v>
      </c>
      <c r="C1984" s="4">
        <v>42618.943171296298</v>
      </c>
      <c r="D1984" s="3" t="s">
        <v>7639</v>
      </c>
      <c r="E1984" s="3" t="s">
        <v>30181</v>
      </c>
      <c r="N1984" s="3" t="s">
        <v>16035</v>
      </c>
      <c r="U1984" s="3" t="s">
        <v>30180</v>
      </c>
      <c r="W1984" s="3" t="s">
        <v>30179</v>
      </c>
      <c r="AI1984" s="3" t="s">
        <v>29</v>
      </c>
      <c r="AJ1984" s="3" t="s">
        <v>7697</v>
      </c>
      <c r="AM1984" s="3" t="s">
        <v>62</v>
      </c>
      <c r="AZ1984" s="3" t="s">
        <v>30177</v>
      </c>
      <c r="BA1984" s="3" t="s">
        <v>30176</v>
      </c>
      <c r="BB1984" s="3" t="s">
        <v>30175</v>
      </c>
      <c r="BD1984" s="3" t="s">
        <v>30</v>
      </c>
      <c r="BG1984" s="3"/>
    </row>
    <row r="1985" spans="1:59" ht="15" x14ac:dyDescent="0.2">
      <c r="A1985" s="3" t="s">
        <v>30173</v>
      </c>
      <c r="B1985" s="3" t="s">
        <v>30171</v>
      </c>
      <c r="C1985" s="4">
        <v>42618.943171296298</v>
      </c>
      <c r="D1985" s="3" t="s">
        <v>7639</v>
      </c>
      <c r="E1985" s="3" t="s">
        <v>30173</v>
      </c>
      <c r="L1985" s="3" t="s">
        <v>29959</v>
      </c>
      <c r="AZ1985" s="3" t="s">
        <v>4190</v>
      </c>
      <c r="BA1985" s="3" t="s">
        <v>30172</v>
      </c>
      <c r="BD1985" s="3" t="s">
        <v>7641</v>
      </c>
      <c r="BG1985" s="3"/>
    </row>
    <row r="1986" spans="1:59" ht="15" x14ac:dyDescent="0.2">
      <c r="A1986" s="3" t="s">
        <v>30168</v>
      </c>
      <c r="B1986" s="3" t="s">
        <v>30165</v>
      </c>
      <c r="C1986" s="4">
        <v>42618.943171296298</v>
      </c>
      <c r="D1986" s="3" t="s">
        <v>7639</v>
      </c>
      <c r="E1986" s="3" t="s">
        <v>30170</v>
      </c>
      <c r="K1986" s="3" t="s">
        <v>13220</v>
      </c>
      <c r="M1986" s="3" t="s">
        <v>17146</v>
      </c>
      <c r="N1986" s="3" t="s">
        <v>17145</v>
      </c>
      <c r="U1986" s="3" t="s">
        <v>30169</v>
      </c>
      <c r="W1986" s="3" t="s">
        <v>17144</v>
      </c>
      <c r="AC1986" s="3" t="s">
        <v>7775</v>
      </c>
      <c r="AI1986" s="3" t="s">
        <v>29</v>
      </c>
      <c r="AJ1986" s="3" t="s">
        <v>7632</v>
      </c>
      <c r="AM1986" s="3" t="s">
        <v>24</v>
      </c>
      <c r="AN1986" s="3" t="s">
        <v>7629</v>
      </c>
      <c r="AZ1986" s="3" t="s">
        <v>30167</v>
      </c>
      <c r="BA1986" s="3" t="s">
        <v>30166</v>
      </c>
      <c r="BB1986" s="3" t="s">
        <v>7629</v>
      </c>
      <c r="BD1986" s="3" t="s">
        <v>30</v>
      </c>
      <c r="BG1986" s="3"/>
    </row>
    <row r="1987" spans="1:59" ht="15" x14ac:dyDescent="0.2">
      <c r="A1987" s="3" t="s">
        <v>30163</v>
      </c>
      <c r="B1987" s="3" t="s">
        <v>30162</v>
      </c>
      <c r="C1987" s="4">
        <v>42618.943171296298</v>
      </c>
      <c r="D1987" s="3" t="s">
        <v>7639</v>
      </c>
      <c r="E1987" s="3" t="s">
        <v>30163</v>
      </c>
      <c r="L1987" s="3" t="s">
        <v>30164</v>
      </c>
      <c r="AZ1987" s="3" t="s">
        <v>6142</v>
      </c>
      <c r="BA1987" s="3" t="s">
        <v>19469</v>
      </c>
      <c r="BD1987" s="3" t="s">
        <v>7641</v>
      </c>
      <c r="BG1987" s="3"/>
    </row>
    <row r="1988" spans="1:59" ht="15" x14ac:dyDescent="0.2">
      <c r="A1988" s="3" t="s">
        <v>30159</v>
      </c>
      <c r="B1988" s="3" t="s">
        <v>30157</v>
      </c>
      <c r="C1988" s="4">
        <v>42618.943171296298</v>
      </c>
      <c r="D1988" s="3" t="s">
        <v>7639</v>
      </c>
      <c r="E1988" s="3" t="s">
        <v>30161</v>
      </c>
      <c r="N1988" s="3" t="s">
        <v>7700</v>
      </c>
      <c r="U1988" s="3" t="s">
        <v>30160</v>
      </c>
      <c r="W1988" s="3" t="s">
        <v>10163</v>
      </c>
      <c r="AI1988" s="3" t="s">
        <v>29</v>
      </c>
      <c r="AJ1988" s="3" t="s">
        <v>7697</v>
      </c>
      <c r="AM1988" s="3" t="s">
        <v>62</v>
      </c>
      <c r="AZ1988" s="3" t="s">
        <v>17954</v>
      </c>
      <c r="BA1988" s="3" t="s">
        <v>30158</v>
      </c>
      <c r="BB1988" s="3" t="s">
        <v>7694</v>
      </c>
      <c r="BD1988" s="3" t="s">
        <v>30</v>
      </c>
      <c r="BG1988" s="3"/>
    </row>
    <row r="1989" spans="1:59" ht="15" x14ac:dyDescent="0.2">
      <c r="A1989" s="3" t="s">
        <v>30153</v>
      </c>
      <c r="B1989" s="3" t="s">
        <v>30150</v>
      </c>
      <c r="C1989" s="4">
        <v>42618.943171296298</v>
      </c>
      <c r="D1989" s="3" t="s">
        <v>7639</v>
      </c>
      <c r="E1989" s="3" t="s">
        <v>30156</v>
      </c>
      <c r="L1989" s="3" t="s">
        <v>30155</v>
      </c>
      <c r="M1989" s="3" t="s">
        <v>11129</v>
      </c>
      <c r="N1989" s="3" t="s">
        <v>11124</v>
      </c>
      <c r="O1989" s="3" t="s">
        <v>25</v>
      </c>
      <c r="U1989" s="3" t="s">
        <v>30154</v>
      </c>
      <c r="AI1989" s="3" t="s">
        <v>29</v>
      </c>
      <c r="AJ1989" s="3" t="s">
        <v>7697</v>
      </c>
      <c r="AM1989" s="3" t="s">
        <v>24</v>
      </c>
      <c r="AZ1989" s="3" t="s">
        <v>30152</v>
      </c>
      <c r="BA1989" s="3" t="s">
        <v>30151</v>
      </c>
      <c r="BB1989" s="3" t="s">
        <v>12980</v>
      </c>
      <c r="BD1989" s="3" t="s">
        <v>30</v>
      </c>
      <c r="BG1989" s="3"/>
    </row>
    <row r="1990" spans="1:59" ht="15" x14ac:dyDescent="0.2">
      <c r="A1990" s="3" t="s">
        <v>30148</v>
      </c>
      <c r="B1990" s="3" t="s">
        <v>30147</v>
      </c>
      <c r="C1990" s="4">
        <v>42618.943171296298</v>
      </c>
      <c r="D1990" s="3" t="s">
        <v>7639</v>
      </c>
      <c r="E1990" s="3" t="s">
        <v>30148</v>
      </c>
      <c r="L1990" s="3" t="s">
        <v>30149</v>
      </c>
      <c r="AZ1990" s="3" t="s">
        <v>4190</v>
      </c>
      <c r="BA1990" s="3" t="s">
        <v>21924</v>
      </c>
      <c r="BD1990" s="3" t="s">
        <v>7641</v>
      </c>
      <c r="BG1990" s="3"/>
    </row>
    <row r="1991" spans="1:59" ht="15" x14ac:dyDescent="0.2">
      <c r="A1991" s="3" t="s">
        <v>30145</v>
      </c>
      <c r="B1991" s="3" t="s">
        <v>30143</v>
      </c>
      <c r="C1991" s="4">
        <v>42618.943171296298</v>
      </c>
      <c r="D1991" s="3" t="s">
        <v>7639</v>
      </c>
      <c r="E1991" s="3" t="s">
        <v>30145</v>
      </c>
      <c r="L1991" s="3" t="s">
        <v>30146</v>
      </c>
      <c r="AZ1991" s="3" t="s">
        <v>30144</v>
      </c>
      <c r="BA1991" s="3" t="s">
        <v>28045</v>
      </c>
      <c r="BD1991" s="3" t="s">
        <v>7641</v>
      </c>
      <c r="BG1991" s="3"/>
    </row>
    <row r="1992" spans="1:59" ht="15" x14ac:dyDescent="0.2">
      <c r="A1992" s="3" t="s">
        <v>30141</v>
      </c>
      <c r="B1992" s="3" t="s">
        <v>30139</v>
      </c>
      <c r="C1992" s="4">
        <v>42618.943171296298</v>
      </c>
      <c r="D1992" s="3" t="s">
        <v>7639</v>
      </c>
      <c r="E1992" s="3" t="s">
        <v>30141</v>
      </c>
      <c r="L1992" s="3" t="s">
        <v>30142</v>
      </c>
      <c r="AZ1992" s="3" t="s">
        <v>9961</v>
      </c>
      <c r="BA1992" s="3" t="s">
        <v>30140</v>
      </c>
      <c r="BD1992" s="3" t="s">
        <v>7641</v>
      </c>
      <c r="BG1992" s="3"/>
    </row>
    <row r="1993" spans="1:59" ht="15" x14ac:dyDescent="0.2">
      <c r="A1993" s="3" t="s">
        <v>30136</v>
      </c>
      <c r="B1993" s="3" t="s">
        <v>30134</v>
      </c>
      <c r="C1993" s="4">
        <v>42618.943171296298</v>
      </c>
      <c r="D1993" s="3" t="s">
        <v>7639</v>
      </c>
      <c r="E1993" s="3" t="s">
        <v>30138</v>
      </c>
      <c r="N1993" s="3" t="s">
        <v>30110</v>
      </c>
      <c r="U1993" s="3" t="s">
        <v>30137</v>
      </c>
      <c r="W1993" s="3" t="s">
        <v>30108</v>
      </c>
      <c r="AI1993" s="3" t="s">
        <v>29</v>
      </c>
      <c r="AJ1993" s="3" t="s">
        <v>7697</v>
      </c>
      <c r="AM1993" s="3" t="s">
        <v>62</v>
      </c>
      <c r="AZ1993" s="3" t="s">
        <v>30135</v>
      </c>
      <c r="BA1993" s="3" t="s">
        <v>1424</v>
      </c>
      <c r="BB1993" s="3" t="s">
        <v>713</v>
      </c>
      <c r="BD1993" s="3" t="s">
        <v>30</v>
      </c>
      <c r="BG1993" s="3"/>
    </row>
    <row r="1994" spans="1:59" ht="15" x14ac:dyDescent="0.2">
      <c r="A1994" s="3" t="s">
        <v>30130</v>
      </c>
      <c r="B1994" s="3" t="s">
        <v>30128</v>
      </c>
      <c r="C1994" s="4">
        <v>42618.943171296298</v>
      </c>
      <c r="D1994" s="3" t="s">
        <v>7639</v>
      </c>
      <c r="E1994" s="3" t="s">
        <v>30133</v>
      </c>
      <c r="N1994" s="3" t="s">
        <v>16035</v>
      </c>
      <c r="U1994" s="3" t="s">
        <v>30132</v>
      </c>
      <c r="W1994" s="3" t="s">
        <v>30131</v>
      </c>
      <c r="AI1994" s="3" t="s">
        <v>29</v>
      </c>
      <c r="AJ1994" s="3" t="s">
        <v>7697</v>
      </c>
      <c r="AM1994" s="3" t="s">
        <v>62</v>
      </c>
      <c r="AZ1994" s="3" t="s">
        <v>687</v>
      </c>
      <c r="BA1994" s="3" t="s">
        <v>23694</v>
      </c>
      <c r="BB1994" s="3" t="s">
        <v>30129</v>
      </c>
      <c r="BD1994" s="3" t="s">
        <v>30</v>
      </c>
      <c r="BG1994" s="3"/>
    </row>
    <row r="1995" spans="1:59" ht="15" x14ac:dyDescent="0.2">
      <c r="A1995" s="3" t="s">
        <v>30125</v>
      </c>
      <c r="B1995" s="3" t="s">
        <v>30123</v>
      </c>
      <c r="C1995" s="4">
        <v>42618.943171296298</v>
      </c>
      <c r="D1995" s="3" t="s">
        <v>7639</v>
      </c>
      <c r="E1995" s="3" t="s">
        <v>30127</v>
      </c>
      <c r="N1995" s="3" t="s">
        <v>9654</v>
      </c>
      <c r="W1995" s="3" t="s">
        <v>30126</v>
      </c>
      <c r="AC1995" s="3" t="s">
        <v>9557</v>
      </c>
      <c r="AI1995" s="3" t="s">
        <v>29</v>
      </c>
      <c r="AJ1995" s="3" t="s">
        <v>7632</v>
      </c>
      <c r="AM1995" s="3" t="s">
        <v>62</v>
      </c>
      <c r="AZ1995" s="3" t="s">
        <v>30124</v>
      </c>
      <c r="BA1995" s="3" t="s">
        <v>21837</v>
      </c>
      <c r="BB1995" s="3" t="s">
        <v>410</v>
      </c>
      <c r="BD1995" s="3" t="s">
        <v>30</v>
      </c>
      <c r="BG1995" s="3"/>
    </row>
    <row r="1996" spans="1:59" ht="15" x14ac:dyDescent="0.2">
      <c r="A1996" s="3" t="s">
        <v>30121</v>
      </c>
      <c r="B1996" s="3" t="s">
        <v>30119</v>
      </c>
      <c r="C1996" s="4">
        <v>42618.943159722221</v>
      </c>
      <c r="D1996" s="3" t="s">
        <v>7639</v>
      </c>
      <c r="E1996" s="3" t="s">
        <v>30121</v>
      </c>
      <c r="L1996" s="3" t="s">
        <v>30122</v>
      </c>
      <c r="AZ1996" s="3" t="s">
        <v>8285</v>
      </c>
      <c r="BA1996" s="3" t="s">
        <v>30120</v>
      </c>
      <c r="BD1996" s="3" t="s">
        <v>7641</v>
      </c>
      <c r="BG1996" s="3"/>
    </row>
    <row r="1997" spans="1:59" ht="15" x14ac:dyDescent="0.2">
      <c r="A1997" s="3" t="s">
        <v>30116</v>
      </c>
      <c r="B1997" s="3" t="s">
        <v>30112</v>
      </c>
      <c r="C1997" s="4">
        <v>42618.943159722221</v>
      </c>
      <c r="D1997" s="3" t="s">
        <v>7639</v>
      </c>
      <c r="E1997" s="3" t="s">
        <v>30118</v>
      </c>
      <c r="N1997" s="3" t="s">
        <v>10165</v>
      </c>
      <c r="U1997" s="3" t="s">
        <v>30117</v>
      </c>
      <c r="W1997" s="3" t="s">
        <v>10163</v>
      </c>
      <c r="AI1997" s="3" t="s">
        <v>29</v>
      </c>
      <c r="AJ1997" s="3" t="s">
        <v>7697</v>
      </c>
      <c r="AM1997" s="3" t="s">
        <v>62</v>
      </c>
      <c r="AZ1997" s="3" t="s">
        <v>30115</v>
      </c>
      <c r="BA1997" s="3" t="s">
        <v>30114</v>
      </c>
      <c r="BB1997" s="3" t="s">
        <v>30113</v>
      </c>
      <c r="BD1997" s="3" t="s">
        <v>30</v>
      </c>
      <c r="BG1997" s="3"/>
    </row>
    <row r="1998" spans="1:59" ht="15" x14ac:dyDescent="0.2">
      <c r="A1998" s="3" t="s">
        <v>30107</v>
      </c>
      <c r="B1998" s="3" t="s">
        <v>30106</v>
      </c>
      <c r="C1998" s="4">
        <v>42618.943159722221</v>
      </c>
      <c r="D1998" s="3" t="s">
        <v>7639</v>
      </c>
      <c r="E1998" s="3" t="s">
        <v>30111</v>
      </c>
      <c r="N1998" s="3" t="s">
        <v>30110</v>
      </c>
      <c r="U1998" s="3" t="s">
        <v>30109</v>
      </c>
      <c r="W1998" s="3" t="s">
        <v>30108</v>
      </c>
      <c r="AI1998" s="3" t="s">
        <v>29</v>
      </c>
      <c r="AJ1998" s="3" t="s">
        <v>7697</v>
      </c>
      <c r="AM1998" s="3" t="s">
        <v>62</v>
      </c>
      <c r="AZ1998" s="3" t="s">
        <v>1386</v>
      </c>
      <c r="BA1998" s="3" t="s">
        <v>22580</v>
      </c>
      <c r="BB1998" s="3" t="s">
        <v>713</v>
      </c>
      <c r="BD1998" s="3" t="s">
        <v>30</v>
      </c>
      <c r="BG1998" s="3"/>
    </row>
    <row r="1999" spans="1:59" ht="15" x14ac:dyDescent="0.2">
      <c r="A1999" s="3" t="s">
        <v>30103</v>
      </c>
      <c r="B1999" s="3" t="s">
        <v>30102</v>
      </c>
      <c r="C1999" s="4">
        <v>42618.943159722221</v>
      </c>
      <c r="D1999" s="3" t="s">
        <v>7639</v>
      </c>
      <c r="E1999" s="3" t="s">
        <v>30105</v>
      </c>
      <c r="N1999" s="3" t="s">
        <v>7894</v>
      </c>
      <c r="U1999" s="3" t="s">
        <v>30104</v>
      </c>
      <c r="W1999" s="3" t="s">
        <v>7909</v>
      </c>
      <c r="AI1999" s="3" t="s">
        <v>29</v>
      </c>
      <c r="AJ1999" s="3" t="s">
        <v>7697</v>
      </c>
      <c r="AM1999" s="3" t="s">
        <v>62</v>
      </c>
      <c r="AZ1999" s="3" t="s">
        <v>122</v>
      </c>
      <c r="BA1999" s="3" t="s">
        <v>6153</v>
      </c>
      <c r="BB1999" s="3" t="s">
        <v>7975</v>
      </c>
      <c r="BD1999" s="3" t="s">
        <v>30</v>
      </c>
      <c r="BG1999" s="3"/>
    </row>
    <row r="2000" spans="1:59" ht="15" x14ac:dyDescent="0.2">
      <c r="A2000" s="3" t="s">
        <v>30099</v>
      </c>
      <c r="B2000" s="3" t="s">
        <v>30096</v>
      </c>
      <c r="C2000" s="4">
        <v>42618.943159722221</v>
      </c>
      <c r="D2000" s="3" t="s">
        <v>7639</v>
      </c>
      <c r="E2000" s="3" t="s">
        <v>30101</v>
      </c>
      <c r="M2000" s="3" t="s">
        <v>11129</v>
      </c>
      <c r="N2000" s="3" t="s">
        <v>11124</v>
      </c>
      <c r="O2000" s="3" t="s">
        <v>25</v>
      </c>
      <c r="U2000" s="3" t="s">
        <v>30100</v>
      </c>
      <c r="W2000" s="3" t="s">
        <v>15885</v>
      </c>
      <c r="AI2000" s="3" t="s">
        <v>29</v>
      </c>
      <c r="AJ2000" s="3" t="s">
        <v>7697</v>
      </c>
      <c r="AM2000" s="3" t="s">
        <v>24</v>
      </c>
      <c r="AN2000" s="3" t="s">
        <v>7629</v>
      </c>
      <c r="AZ2000" s="3" t="s">
        <v>30098</v>
      </c>
      <c r="BA2000" s="3" t="s">
        <v>30097</v>
      </c>
      <c r="BB2000" s="3" t="s">
        <v>643</v>
      </c>
      <c r="BD2000" s="3" t="s">
        <v>30</v>
      </c>
      <c r="BG2000" s="3"/>
    </row>
    <row r="2001" spans="1:59" ht="15" x14ac:dyDescent="0.2">
      <c r="A2001" s="3" t="s">
        <v>7450</v>
      </c>
      <c r="B2001" s="3" t="s">
        <v>30093</v>
      </c>
      <c r="C2001" s="4">
        <v>42618.943159722221</v>
      </c>
      <c r="D2001" s="3" t="s">
        <v>7639</v>
      </c>
      <c r="E2001" s="3" t="s">
        <v>30095</v>
      </c>
      <c r="N2001" s="3" t="s">
        <v>159</v>
      </c>
      <c r="AI2001" s="3" t="s">
        <v>29</v>
      </c>
      <c r="AJ2001" s="3" t="s">
        <v>28</v>
      </c>
      <c r="AM2001" s="3" t="s">
        <v>62</v>
      </c>
      <c r="AZ2001" s="3" t="s">
        <v>1760</v>
      </c>
      <c r="BA2001" s="3" t="s">
        <v>5598</v>
      </c>
      <c r="BB2001" s="3" t="s">
        <v>30094</v>
      </c>
      <c r="BD2001" s="3" t="s">
        <v>30</v>
      </c>
      <c r="BG2001" s="3"/>
    </row>
    <row r="2002" spans="1:59" ht="15" x14ac:dyDescent="0.2">
      <c r="A2002" s="3" t="s">
        <v>30091</v>
      </c>
      <c r="B2002" s="3" t="s">
        <v>30089</v>
      </c>
      <c r="C2002" s="4">
        <v>42618.943159722221</v>
      </c>
      <c r="D2002" s="3" t="s">
        <v>7639</v>
      </c>
      <c r="E2002" s="3" t="s">
        <v>30091</v>
      </c>
      <c r="L2002" s="3" t="s">
        <v>30092</v>
      </c>
      <c r="AZ2002" s="3" t="s">
        <v>30090</v>
      </c>
      <c r="BA2002" s="3" t="s">
        <v>4632</v>
      </c>
      <c r="BD2002" s="3" t="s">
        <v>7641</v>
      </c>
      <c r="BG2002" s="3"/>
    </row>
    <row r="2003" spans="1:59" ht="15" x14ac:dyDescent="0.2">
      <c r="A2003" s="3" t="s">
        <v>30088</v>
      </c>
      <c r="B2003" s="3" t="s">
        <v>30085</v>
      </c>
      <c r="C2003" s="4">
        <v>42618.943159722221</v>
      </c>
      <c r="D2003" s="3" t="s">
        <v>7639</v>
      </c>
      <c r="E2003" s="3" t="s">
        <v>30088</v>
      </c>
      <c r="L2003" s="3" t="s">
        <v>18131</v>
      </c>
      <c r="AZ2003" s="3" t="s">
        <v>30087</v>
      </c>
      <c r="BA2003" s="3" t="s">
        <v>30086</v>
      </c>
      <c r="BD2003" s="3" t="s">
        <v>7641</v>
      </c>
      <c r="BG2003" s="3"/>
    </row>
    <row r="2004" spans="1:59" ht="15" x14ac:dyDescent="0.2">
      <c r="A2004" s="3" t="s">
        <v>30083</v>
      </c>
      <c r="B2004" s="3" t="s">
        <v>30082</v>
      </c>
      <c r="C2004" s="4">
        <v>42618.943159722221</v>
      </c>
      <c r="D2004" s="3" t="s">
        <v>7639</v>
      </c>
      <c r="E2004" s="3" t="s">
        <v>30083</v>
      </c>
      <c r="L2004" s="3" t="s">
        <v>30084</v>
      </c>
      <c r="AZ2004" s="3" t="s">
        <v>8285</v>
      </c>
      <c r="BA2004" s="3" t="s">
        <v>3351</v>
      </c>
      <c r="BD2004" s="3" t="s">
        <v>7641</v>
      </c>
      <c r="BG2004" s="3"/>
    </row>
    <row r="2005" spans="1:59" ht="15" x14ac:dyDescent="0.2">
      <c r="A2005" s="3" t="s">
        <v>30079</v>
      </c>
      <c r="B2005" s="3" t="s">
        <v>30077</v>
      </c>
      <c r="C2005" s="4">
        <v>42618.943159722221</v>
      </c>
      <c r="D2005" s="3" t="s">
        <v>7639</v>
      </c>
      <c r="E2005" s="3" t="s">
        <v>30081</v>
      </c>
      <c r="N2005" s="3" t="s">
        <v>29586</v>
      </c>
      <c r="U2005" s="3" t="s">
        <v>7800</v>
      </c>
      <c r="W2005" s="3" t="s">
        <v>30080</v>
      </c>
      <c r="AI2005" s="3" t="s">
        <v>29</v>
      </c>
      <c r="AJ2005" s="3" t="s">
        <v>7697</v>
      </c>
      <c r="AM2005" s="3" t="s">
        <v>62</v>
      </c>
      <c r="AZ2005" s="3" t="s">
        <v>30078</v>
      </c>
      <c r="BA2005" s="3" t="s">
        <v>6153</v>
      </c>
      <c r="BB2005" s="3" t="s">
        <v>29581</v>
      </c>
      <c r="BD2005" s="3" t="s">
        <v>30</v>
      </c>
      <c r="BG2005" s="3"/>
    </row>
    <row r="2006" spans="1:59" ht="15" x14ac:dyDescent="0.2">
      <c r="A2006" s="3" t="s">
        <v>30074</v>
      </c>
      <c r="B2006" s="3" t="s">
        <v>30072</v>
      </c>
      <c r="C2006" s="4">
        <v>42618.943159722221</v>
      </c>
      <c r="D2006" s="3" t="s">
        <v>7639</v>
      </c>
      <c r="E2006" s="3" t="s">
        <v>30076</v>
      </c>
      <c r="K2006" s="3" t="s">
        <v>30075</v>
      </c>
      <c r="M2006" s="3" t="s">
        <v>22173</v>
      </c>
      <c r="N2006" s="3" t="s">
        <v>22172</v>
      </c>
      <c r="O2006" s="3" t="s">
        <v>25</v>
      </c>
      <c r="W2006" s="3" t="s">
        <v>22171</v>
      </c>
      <c r="AC2006" s="3" t="s">
        <v>7775</v>
      </c>
      <c r="AE2006" s="3" t="s">
        <v>7678</v>
      </c>
      <c r="AI2006" s="3" t="s">
        <v>29</v>
      </c>
      <c r="AJ2006" s="3" t="s">
        <v>7632</v>
      </c>
      <c r="AM2006" s="3" t="s">
        <v>24</v>
      </c>
      <c r="AZ2006" s="3" t="s">
        <v>2924</v>
      </c>
      <c r="BA2006" s="3" t="s">
        <v>30073</v>
      </c>
      <c r="BB2006" s="3" t="s">
        <v>7771</v>
      </c>
      <c r="BD2006" s="3" t="s">
        <v>30</v>
      </c>
      <c r="BG2006" s="3"/>
    </row>
    <row r="2007" spans="1:59" ht="15" x14ac:dyDescent="0.2">
      <c r="A2007" s="3" t="s">
        <v>30069</v>
      </c>
      <c r="B2007" s="3" t="s">
        <v>30067</v>
      </c>
      <c r="C2007" s="4">
        <v>42618.943159722221</v>
      </c>
      <c r="D2007" s="3" t="s">
        <v>7639</v>
      </c>
      <c r="E2007" s="3" t="s">
        <v>30071</v>
      </c>
      <c r="M2007" s="3" t="s">
        <v>16069</v>
      </c>
      <c r="N2007" s="3" t="s">
        <v>16064</v>
      </c>
      <c r="O2007" s="3" t="s">
        <v>25</v>
      </c>
      <c r="U2007" s="3" t="s">
        <v>30070</v>
      </c>
      <c r="W2007" s="3" t="s">
        <v>16679</v>
      </c>
      <c r="AI2007" s="3" t="s">
        <v>29</v>
      </c>
      <c r="AJ2007" s="3" t="s">
        <v>7697</v>
      </c>
      <c r="AM2007" s="3" t="s">
        <v>24</v>
      </c>
      <c r="AZ2007" s="3" t="s">
        <v>30068</v>
      </c>
      <c r="BA2007" s="3" t="s">
        <v>1387</v>
      </c>
      <c r="BB2007" s="3" t="s">
        <v>176</v>
      </c>
      <c r="BD2007" s="3" t="s">
        <v>30</v>
      </c>
      <c r="BG2007" s="3"/>
    </row>
    <row r="2008" spans="1:59" ht="15" x14ac:dyDescent="0.2">
      <c r="A2008" s="3" t="s">
        <v>6718</v>
      </c>
      <c r="B2008" s="3" t="s">
        <v>30065</v>
      </c>
      <c r="C2008" s="4">
        <v>42618.943159722221</v>
      </c>
      <c r="D2008" s="3" t="s">
        <v>7639</v>
      </c>
      <c r="E2008" s="3" t="s">
        <v>30066</v>
      </c>
      <c r="N2008" s="3" t="s">
        <v>159</v>
      </c>
      <c r="AI2008" s="3" t="s">
        <v>29</v>
      </c>
      <c r="AJ2008" s="3" t="s">
        <v>28</v>
      </c>
      <c r="AM2008" s="3" t="s">
        <v>62</v>
      </c>
      <c r="AZ2008" s="3" t="s">
        <v>2399</v>
      </c>
      <c r="BA2008" s="3" t="s">
        <v>2400</v>
      </c>
      <c r="BB2008" s="3" t="s">
        <v>40</v>
      </c>
      <c r="BD2008" s="3" t="s">
        <v>30</v>
      </c>
      <c r="BG2008" s="3"/>
    </row>
    <row r="2009" spans="1:59" ht="15" x14ac:dyDescent="0.2">
      <c r="A2009" s="3" t="s">
        <v>30062</v>
      </c>
      <c r="B2009" s="3" t="s">
        <v>30058</v>
      </c>
      <c r="C2009" s="4">
        <v>42618.943148148152</v>
      </c>
      <c r="D2009" s="3" t="s">
        <v>7639</v>
      </c>
      <c r="E2009" s="3" t="s">
        <v>30064</v>
      </c>
      <c r="N2009" s="3" t="s">
        <v>10508</v>
      </c>
      <c r="U2009" s="3" t="s">
        <v>30063</v>
      </c>
      <c r="W2009" s="3" t="s">
        <v>10163</v>
      </c>
      <c r="AI2009" s="3" t="s">
        <v>29</v>
      </c>
      <c r="AJ2009" s="3" t="s">
        <v>7697</v>
      </c>
      <c r="AM2009" s="3" t="s">
        <v>62</v>
      </c>
      <c r="AZ2009" s="3" t="s">
        <v>30061</v>
      </c>
      <c r="BA2009" s="3" t="s">
        <v>30060</v>
      </c>
      <c r="BB2009" s="3" t="s">
        <v>30059</v>
      </c>
      <c r="BD2009" s="3" t="s">
        <v>30</v>
      </c>
      <c r="BG2009" s="3"/>
    </row>
    <row r="2010" spans="1:59" ht="15" x14ac:dyDescent="0.2">
      <c r="A2010" s="3" t="s">
        <v>30055</v>
      </c>
      <c r="B2010" s="3" t="s">
        <v>30053</v>
      </c>
      <c r="C2010" s="4">
        <v>42618.943148148152</v>
      </c>
      <c r="D2010" s="3" t="s">
        <v>7639</v>
      </c>
      <c r="E2010" s="3" t="s">
        <v>30057</v>
      </c>
      <c r="N2010" s="3" t="s">
        <v>7894</v>
      </c>
      <c r="U2010" s="3" t="s">
        <v>30056</v>
      </c>
      <c r="W2010" s="3" t="s">
        <v>8152</v>
      </c>
      <c r="AI2010" s="3" t="s">
        <v>29</v>
      </c>
      <c r="AJ2010" s="3" t="s">
        <v>7697</v>
      </c>
      <c r="AM2010" s="3" t="s">
        <v>62</v>
      </c>
      <c r="AZ2010" s="3" t="s">
        <v>30054</v>
      </c>
      <c r="BA2010" s="3" t="s">
        <v>13640</v>
      </c>
      <c r="BB2010" s="3" t="s">
        <v>7975</v>
      </c>
      <c r="BD2010" s="3" t="s">
        <v>30</v>
      </c>
      <c r="BG2010" s="3"/>
    </row>
    <row r="2011" spans="1:59" ht="15" x14ac:dyDescent="0.2">
      <c r="A2011" s="3" t="s">
        <v>30051</v>
      </c>
      <c r="B2011" s="3" t="s">
        <v>30050</v>
      </c>
      <c r="C2011" s="4">
        <v>42618.943148148152</v>
      </c>
      <c r="D2011" s="3" t="s">
        <v>7639</v>
      </c>
      <c r="E2011" s="3" t="s">
        <v>30051</v>
      </c>
      <c r="L2011" s="3" t="s">
        <v>30052</v>
      </c>
      <c r="AZ2011" s="3" t="s">
        <v>9716</v>
      </c>
      <c r="BA2011" s="3" t="s">
        <v>5967</v>
      </c>
      <c r="BD2011" s="3" t="s">
        <v>7641</v>
      </c>
      <c r="BG2011" s="3"/>
    </row>
    <row r="2012" spans="1:59" ht="15" x14ac:dyDescent="0.2">
      <c r="A2012" s="3" t="s">
        <v>30049</v>
      </c>
      <c r="B2012" s="3" t="s">
        <v>30046</v>
      </c>
      <c r="C2012" s="4">
        <v>42618.943148148152</v>
      </c>
      <c r="D2012" s="3" t="s">
        <v>7639</v>
      </c>
      <c r="E2012" s="3" t="s">
        <v>30049</v>
      </c>
      <c r="L2012" s="3" t="s">
        <v>14410</v>
      </c>
      <c r="AZ2012" s="3" t="s">
        <v>30048</v>
      </c>
      <c r="BA2012" s="3" t="s">
        <v>30047</v>
      </c>
      <c r="BD2012" s="3" t="s">
        <v>7641</v>
      </c>
      <c r="BG2012" s="3"/>
    </row>
    <row r="2013" spans="1:59" ht="15" x14ac:dyDescent="0.2">
      <c r="A2013" s="3" t="s">
        <v>30044</v>
      </c>
      <c r="B2013" s="3" t="s">
        <v>30042</v>
      </c>
      <c r="C2013" s="4">
        <v>42618.943148148152</v>
      </c>
      <c r="D2013" s="3" t="s">
        <v>7639</v>
      </c>
      <c r="E2013" s="3" t="s">
        <v>30044</v>
      </c>
      <c r="L2013" s="3" t="s">
        <v>30045</v>
      </c>
      <c r="AZ2013" s="3" t="s">
        <v>30043</v>
      </c>
      <c r="BA2013" s="3" t="s">
        <v>22365</v>
      </c>
      <c r="BD2013" s="3" t="s">
        <v>7641</v>
      </c>
      <c r="BG2013" s="3"/>
    </row>
    <row r="2014" spans="1:59" ht="15" x14ac:dyDescent="0.2">
      <c r="A2014" s="3" t="s">
        <v>6653</v>
      </c>
      <c r="B2014" s="3" t="s">
        <v>30040</v>
      </c>
      <c r="C2014" s="4">
        <v>42618.943148148152</v>
      </c>
      <c r="D2014" s="3" t="s">
        <v>7639</v>
      </c>
      <c r="E2014" s="3" t="s">
        <v>30041</v>
      </c>
      <c r="N2014" s="3" t="s">
        <v>159</v>
      </c>
      <c r="AI2014" s="3" t="s">
        <v>29</v>
      </c>
      <c r="AJ2014" s="3" t="s">
        <v>28</v>
      </c>
      <c r="AM2014" s="3" t="s">
        <v>62</v>
      </c>
      <c r="AN2014" s="3" t="s">
        <v>7629</v>
      </c>
      <c r="AZ2014" s="3" t="s">
        <v>2117</v>
      </c>
      <c r="BA2014" s="3" t="s">
        <v>2118</v>
      </c>
      <c r="BB2014" s="3" t="s">
        <v>643</v>
      </c>
      <c r="BD2014" s="3" t="s">
        <v>30</v>
      </c>
      <c r="BG2014" s="3"/>
    </row>
    <row r="2015" spans="1:59" ht="15" x14ac:dyDescent="0.2">
      <c r="A2015" s="3" t="s">
        <v>30036</v>
      </c>
      <c r="B2015" s="3" t="s">
        <v>30034</v>
      </c>
      <c r="C2015" s="4">
        <v>42618.943148148152</v>
      </c>
      <c r="D2015" s="3" t="s">
        <v>7639</v>
      </c>
      <c r="E2015" s="3" t="s">
        <v>30039</v>
      </c>
      <c r="N2015" s="3" t="s">
        <v>29586</v>
      </c>
      <c r="U2015" s="3" t="s">
        <v>30038</v>
      </c>
      <c r="W2015" s="3" t="s">
        <v>30037</v>
      </c>
      <c r="AI2015" s="3" t="s">
        <v>29</v>
      </c>
      <c r="AJ2015" s="3" t="s">
        <v>7697</v>
      </c>
      <c r="AM2015" s="3" t="s">
        <v>62</v>
      </c>
      <c r="AZ2015" s="3" t="s">
        <v>1740</v>
      </c>
      <c r="BA2015" s="3" t="s">
        <v>30035</v>
      </c>
      <c r="BB2015" s="3" t="s">
        <v>29692</v>
      </c>
      <c r="BD2015" s="3" t="s">
        <v>30</v>
      </c>
      <c r="BG2015" s="3"/>
    </row>
    <row r="2016" spans="1:59" ht="15" x14ac:dyDescent="0.2">
      <c r="A2016" s="3" t="s">
        <v>30032</v>
      </c>
      <c r="B2016" s="3" t="s">
        <v>30030</v>
      </c>
      <c r="C2016" s="4">
        <v>42618.943148148152</v>
      </c>
      <c r="D2016" s="3" t="s">
        <v>7639</v>
      </c>
      <c r="E2016" s="3" t="s">
        <v>30032</v>
      </c>
      <c r="L2016" s="3" t="s">
        <v>30033</v>
      </c>
      <c r="AZ2016" s="3" t="s">
        <v>30031</v>
      </c>
      <c r="BA2016" s="3" t="s">
        <v>10705</v>
      </c>
      <c r="BD2016" s="3" t="s">
        <v>7641</v>
      </c>
      <c r="BG2016" s="3"/>
    </row>
    <row r="2017" spans="1:59" ht="15" x14ac:dyDescent="0.2">
      <c r="A2017" s="3" t="s">
        <v>30028</v>
      </c>
      <c r="B2017" s="3" t="s">
        <v>30026</v>
      </c>
      <c r="C2017" s="4">
        <v>42618.943148148152</v>
      </c>
      <c r="D2017" s="3" t="s">
        <v>7639</v>
      </c>
      <c r="E2017" s="3" t="s">
        <v>30028</v>
      </c>
      <c r="K2017" s="3" t="s">
        <v>13220</v>
      </c>
      <c r="L2017" s="3" t="s">
        <v>30029</v>
      </c>
      <c r="AZ2017" s="3" t="s">
        <v>17211</v>
      </c>
      <c r="BA2017" s="3" t="s">
        <v>30027</v>
      </c>
      <c r="BD2017" s="3" t="s">
        <v>7641</v>
      </c>
      <c r="BG2017" s="3"/>
    </row>
    <row r="2018" spans="1:59" ht="15" x14ac:dyDescent="0.2">
      <c r="A2018" s="3" t="s">
        <v>30023</v>
      </c>
      <c r="B2018" s="3" t="s">
        <v>30021</v>
      </c>
      <c r="C2018" s="4">
        <v>42618.943148148152</v>
      </c>
      <c r="D2018" s="3" t="s">
        <v>7639</v>
      </c>
      <c r="E2018" s="3" t="s">
        <v>30025</v>
      </c>
      <c r="N2018" s="3" t="s">
        <v>7894</v>
      </c>
      <c r="U2018" s="3" t="s">
        <v>30024</v>
      </c>
      <c r="W2018" s="3" t="s">
        <v>8535</v>
      </c>
      <c r="AI2018" s="3" t="s">
        <v>29</v>
      </c>
      <c r="AJ2018" s="3" t="s">
        <v>7697</v>
      </c>
      <c r="AM2018" s="3" t="s">
        <v>62</v>
      </c>
      <c r="AZ2018" s="3" t="s">
        <v>30022</v>
      </c>
      <c r="BA2018" s="3" t="s">
        <v>13705</v>
      </c>
      <c r="BB2018" s="3" t="s">
        <v>8150</v>
      </c>
      <c r="BD2018" s="3" t="s">
        <v>30</v>
      </c>
      <c r="BG2018" s="3"/>
    </row>
    <row r="2019" spans="1:59" ht="15" x14ac:dyDescent="0.2">
      <c r="A2019" s="3" t="s">
        <v>30020</v>
      </c>
      <c r="B2019" s="3" t="s">
        <v>30019</v>
      </c>
      <c r="C2019" s="4">
        <v>42618.943148148152</v>
      </c>
      <c r="D2019" s="3" t="s">
        <v>7639</v>
      </c>
      <c r="E2019" s="3" t="s">
        <v>30020</v>
      </c>
      <c r="L2019" s="3" t="s">
        <v>14410</v>
      </c>
      <c r="AZ2019" s="3" t="s">
        <v>4847</v>
      </c>
      <c r="BA2019" s="3" t="s">
        <v>19715</v>
      </c>
      <c r="BD2019" s="3" t="s">
        <v>7641</v>
      </c>
      <c r="BG2019" s="3"/>
    </row>
    <row r="2020" spans="1:59" ht="15" x14ac:dyDescent="0.2">
      <c r="A2020" s="3" t="s">
        <v>7085</v>
      </c>
      <c r="B2020" s="3" t="s">
        <v>30016</v>
      </c>
      <c r="C2020" s="4">
        <v>42618.943148148152</v>
      </c>
      <c r="D2020" s="3" t="s">
        <v>7639</v>
      </c>
      <c r="E2020" s="3" t="s">
        <v>30018</v>
      </c>
      <c r="N2020" s="3" t="s">
        <v>159</v>
      </c>
      <c r="U2020" s="3" t="s">
        <v>30017</v>
      </c>
      <c r="AI2020" s="3" t="s">
        <v>29</v>
      </c>
      <c r="AJ2020" s="3" t="s">
        <v>28</v>
      </c>
      <c r="AM2020" s="3" t="s">
        <v>62</v>
      </c>
      <c r="AN2020" s="3" t="s">
        <v>7629</v>
      </c>
      <c r="AZ2020" s="3" t="s">
        <v>4048</v>
      </c>
      <c r="BA2020" s="3" t="s">
        <v>4049</v>
      </c>
      <c r="BB2020" s="3" t="s">
        <v>2738</v>
      </c>
      <c r="BD2020" s="3" t="s">
        <v>30</v>
      </c>
      <c r="BG2020" s="3"/>
    </row>
    <row r="2021" spans="1:59" ht="15" x14ac:dyDescent="0.2">
      <c r="A2021" s="3" t="s">
        <v>30014</v>
      </c>
      <c r="B2021" s="3" t="s">
        <v>30013</v>
      </c>
      <c r="C2021" s="4">
        <v>42618.943148148152</v>
      </c>
      <c r="D2021" s="3" t="s">
        <v>7639</v>
      </c>
      <c r="E2021" s="3" t="s">
        <v>30014</v>
      </c>
      <c r="L2021" s="3" t="s">
        <v>30015</v>
      </c>
      <c r="AZ2021" s="3" t="s">
        <v>9716</v>
      </c>
      <c r="BA2021" s="3" t="s">
        <v>28808</v>
      </c>
      <c r="BD2021" s="3" t="s">
        <v>7641</v>
      </c>
      <c r="BG2021" s="3"/>
    </row>
    <row r="2022" spans="1:59" ht="15" x14ac:dyDescent="0.2">
      <c r="A2022" s="3" t="s">
        <v>30009</v>
      </c>
      <c r="B2022" s="3" t="s">
        <v>30006</v>
      </c>
      <c r="C2022" s="4">
        <v>42618.943136574067</v>
      </c>
      <c r="D2022" s="3" t="s">
        <v>7639</v>
      </c>
      <c r="E2022" s="3" t="s">
        <v>30012</v>
      </c>
      <c r="M2022" s="3" t="s">
        <v>14387</v>
      </c>
      <c r="N2022" s="3" t="s">
        <v>14386</v>
      </c>
      <c r="O2022" s="3" t="s">
        <v>25</v>
      </c>
      <c r="U2022" s="3" t="s">
        <v>30011</v>
      </c>
      <c r="W2022" s="3" t="s">
        <v>30010</v>
      </c>
      <c r="AI2022" s="3" t="s">
        <v>29</v>
      </c>
      <c r="AJ2022" s="3" t="s">
        <v>7697</v>
      </c>
      <c r="AM2022" s="3" t="s">
        <v>24</v>
      </c>
      <c r="AZ2022" s="3" t="s">
        <v>30008</v>
      </c>
      <c r="BA2022" s="3" t="s">
        <v>30007</v>
      </c>
      <c r="BB2022" s="3" t="s">
        <v>13251</v>
      </c>
      <c r="BD2022" s="3" t="s">
        <v>30</v>
      </c>
      <c r="BG2022" s="3"/>
    </row>
    <row r="2023" spans="1:59" ht="15" x14ac:dyDescent="0.2">
      <c r="A2023" s="3" t="s">
        <v>29992</v>
      </c>
      <c r="B2023" s="3" t="s">
        <v>29989</v>
      </c>
      <c r="C2023" s="4">
        <v>42618.943136574067</v>
      </c>
      <c r="D2023" s="3" t="s">
        <v>7639</v>
      </c>
      <c r="E2023" s="3" t="s">
        <v>17192</v>
      </c>
      <c r="F2023" s="3" t="s">
        <v>30005</v>
      </c>
      <c r="G2023" s="3" t="s">
        <v>30004</v>
      </c>
      <c r="H2023" s="3" t="s">
        <v>8057</v>
      </c>
      <c r="I2023" s="3" t="s">
        <v>9242</v>
      </c>
      <c r="J2023" s="3" t="s">
        <v>10318</v>
      </c>
      <c r="L2023" s="3" t="s">
        <v>30003</v>
      </c>
      <c r="N2023" s="3" t="s">
        <v>17191</v>
      </c>
      <c r="P2023" s="3" t="s">
        <v>30002</v>
      </c>
      <c r="Q2023" s="3" t="s">
        <v>8019</v>
      </c>
      <c r="R2023" s="3" t="s">
        <v>8400</v>
      </c>
      <c r="S2023" s="3" t="s">
        <v>30001</v>
      </c>
      <c r="T2023" s="3" t="s">
        <v>30000</v>
      </c>
      <c r="U2023" s="3" t="s">
        <v>29999</v>
      </c>
      <c r="W2023" s="3" t="s">
        <v>29998</v>
      </c>
      <c r="X2023" s="3" t="s">
        <v>29997</v>
      </c>
      <c r="AB2023" s="3" t="s">
        <v>29996</v>
      </c>
      <c r="AC2023" s="3" t="s">
        <v>29995</v>
      </c>
      <c r="AE2023" s="3" t="s">
        <v>7678</v>
      </c>
      <c r="AF2023" s="3" t="s">
        <v>8010</v>
      </c>
      <c r="AG2023" s="3" t="s">
        <v>8009</v>
      </c>
      <c r="AH2023" s="3" t="s">
        <v>29994</v>
      </c>
      <c r="AI2023" s="3" t="s">
        <v>8007</v>
      </c>
      <c r="AJ2023" s="3" t="s">
        <v>7697</v>
      </c>
      <c r="AK2023" s="3" t="s">
        <v>8006</v>
      </c>
      <c r="AQ2023" s="3" t="s">
        <v>29993</v>
      </c>
      <c r="AZ2023" s="3" t="s">
        <v>29100</v>
      </c>
      <c r="BA2023" s="3" t="s">
        <v>29991</v>
      </c>
      <c r="BB2023" s="3" t="s">
        <v>9611</v>
      </c>
      <c r="BD2023" s="3" t="s">
        <v>30</v>
      </c>
      <c r="BE2023" s="3">
        <v>29</v>
      </c>
      <c r="BF2023" s="3" t="s">
        <v>29990</v>
      </c>
      <c r="BG2023" s="3"/>
    </row>
    <row r="2024" spans="1:59" ht="15" x14ac:dyDescent="0.2">
      <c r="A2024" s="3" t="s">
        <v>29986</v>
      </c>
      <c r="B2024" s="3" t="s">
        <v>29984</v>
      </c>
      <c r="C2024" s="4">
        <v>42618.943136574067</v>
      </c>
      <c r="D2024" s="3" t="s">
        <v>7639</v>
      </c>
      <c r="E2024" s="3" t="s">
        <v>29988</v>
      </c>
      <c r="N2024" s="3" t="s">
        <v>29586</v>
      </c>
      <c r="U2024" s="3" t="s">
        <v>29987</v>
      </c>
      <c r="W2024" s="3" t="s">
        <v>29584</v>
      </c>
      <c r="AI2024" s="3" t="s">
        <v>29</v>
      </c>
      <c r="AJ2024" s="3" t="s">
        <v>7697</v>
      </c>
      <c r="AM2024" s="3" t="s">
        <v>62</v>
      </c>
      <c r="AZ2024" s="3" t="s">
        <v>3735</v>
      </c>
      <c r="BA2024" s="3" t="s">
        <v>29985</v>
      </c>
      <c r="BB2024" s="3" t="s">
        <v>12893</v>
      </c>
      <c r="BD2024" s="3" t="s">
        <v>30</v>
      </c>
      <c r="BG2024" s="3"/>
    </row>
    <row r="2025" spans="1:59" ht="15" x14ac:dyDescent="0.2">
      <c r="A2025" s="3" t="s">
        <v>29982</v>
      </c>
      <c r="B2025" s="3" t="s">
        <v>29980</v>
      </c>
      <c r="C2025" s="4">
        <v>42618.943136574067</v>
      </c>
      <c r="D2025" s="3" t="s">
        <v>7639</v>
      </c>
      <c r="E2025" s="3" t="s">
        <v>29982</v>
      </c>
      <c r="L2025" s="3" t="s">
        <v>29983</v>
      </c>
      <c r="AZ2025" s="3" t="s">
        <v>29981</v>
      </c>
      <c r="BA2025" s="3" t="s">
        <v>4220</v>
      </c>
      <c r="BD2025" s="3" t="s">
        <v>7641</v>
      </c>
      <c r="BG2025" s="3"/>
    </row>
    <row r="2026" spans="1:59" ht="15" x14ac:dyDescent="0.2">
      <c r="A2026" s="3" t="s">
        <v>29978</v>
      </c>
      <c r="B2026" s="3" t="s">
        <v>29976</v>
      </c>
      <c r="C2026" s="4">
        <v>42618.943136574067</v>
      </c>
      <c r="D2026" s="3" t="s">
        <v>7639</v>
      </c>
      <c r="E2026" s="3" t="s">
        <v>29978</v>
      </c>
      <c r="K2026" s="3" t="s">
        <v>13220</v>
      </c>
      <c r="L2026" s="3" t="s">
        <v>29979</v>
      </c>
      <c r="AZ2026" s="3" t="s">
        <v>4605</v>
      </c>
      <c r="BA2026" s="3" t="s">
        <v>29977</v>
      </c>
      <c r="BD2026" s="3" t="s">
        <v>7641</v>
      </c>
      <c r="BG2026" s="3"/>
    </row>
    <row r="2027" spans="1:59" ht="15" x14ac:dyDescent="0.2">
      <c r="A2027" s="3" t="s">
        <v>29975</v>
      </c>
      <c r="B2027" s="3" t="s">
        <v>29972</v>
      </c>
      <c r="C2027" s="4">
        <v>42618.943136574067</v>
      </c>
      <c r="D2027" s="3" t="s">
        <v>7639</v>
      </c>
      <c r="E2027" s="3" t="s">
        <v>29975</v>
      </c>
      <c r="L2027" s="3" t="s">
        <v>14410</v>
      </c>
      <c r="AZ2027" s="3" t="s">
        <v>29974</v>
      </c>
      <c r="BA2027" s="3" t="s">
        <v>29973</v>
      </c>
      <c r="BD2027" s="3" t="s">
        <v>7641</v>
      </c>
      <c r="BG2027" s="3"/>
    </row>
    <row r="2028" spans="1:59" ht="15" x14ac:dyDescent="0.2">
      <c r="A2028" s="3" t="s">
        <v>29968</v>
      </c>
      <c r="B2028" s="3" t="s">
        <v>29966</v>
      </c>
      <c r="C2028" s="4">
        <v>42618.943136574067</v>
      </c>
      <c r="D2028" s="3" t="s">
        <v>7639</v>
      </c>
      <c r="E2028" s="3" t="s">
        <v>29971</v>
      </c>
      <c r="N2028" s="3" t="s">
        <v>28210</v>
      </c>
      <c r="U2028" s="3" t="s">
        <v>29970</v>
      </c>
      <c r="W2028" s="3" t="s">
        <v>29969</v>
      </c>
      <c r="AI2028" s="3" t="s">
        <v>29</v>
      </c>
      <c r="AJ2028" s="3" t="s">
        <v>7697</v>
      </c>
      <c r="AM2028" s="3" t="s">
        <v>62</v>
      </c>
      <c r="AZ2028" s="3" t="s">
        <v>10155</v>
      </c>
      <c r="BA2028" s="3" t="s">
        <v>4308</v>
      </c>
      <c r="BB2028" s="3" t="s">
        <v>29967</v>
      </c>
      <c r="BD2028" s="3" t="s">
        <v>30</v>
      </c>
      <c r="BG2028" s="3"/>
    </row>
    <row r="2029" spans="1:59" ht="15" x14ac:dyDescent="0.2">
      <c r="A2029" s="3" t="s">
        <v>29963</v>
      </c>
      <c r="B2029" s="3" t="s">
        <v>29960</v>
      </c>
      <c r="C2029" s="4">
        <v>42618.943136574067</v>
      </c>
      <c r="D2029" s="3" t="s">
        <v>7639</v>
      </c>
      <c r="E2029" s="3" t="s">
        <v>29965</v>
      </c>
      <c r="N2029" s="3" t="s">
        <v>7894</v>
      </c>
      <c r="U2029" s="3" t="s">
        <v>29964</v>
      </c>
      <c r="W2029" s="3" t="s">
        <v>7997</v>
      </c>
      <c r="AI2029" s="3" t="s">
        <v>29</v>
      </c>
      <c r="AJ2029" s="3" t="s">
        <v>7697</v>
      </c>
      <c r="AM2029" s="3" t="s">
        <v>62</v>
      </c>
      <c r="AZ2029" s="3" t="s">
        <v>29962</v>
      </c>
      <c r="BA2029" s="3" t="s">
        <v>29961</v>
      </c>
      <c r="BB2029" s="3" t="s">
        <v>7975</v>
      </c>
      <c r="BD2029" s="3" t="s">
        <v>30</v>
      </c>
      <c r="BG2029" s="3"/>
    </row>
    <row r="2030" spans="1:59" ht="15" x14ac:dyDescent="0.2">
      <c r="A2030" s="3" t="s">
        <v>29958</v>
      </c>
      <c r="B2030" s="3" t="s">
        <v>29956</v>
      </c>
      <c r="C2030" s="4">
        <v>42618.943136574067</v>
      </c>
      <c r="D2030" s="3" t="s">
        <v>7639</v>
      </c>
      <c r="E2030" s="3" t="s">
        <v>29958</v>
      </c>
      <c r="L2030" s="3" t="s">
        <v>29959</v>
      </c>
      <c r="AZ2030" s="3" t="s">
        <v>235</v>
      </c>
      <c r="BA2030" s="3" t="s">
        <v>29957</v>
      </c>
      <c r="BD2030" s="3" t="s">
        <v>7641</v>
      </c>
      <c r="BG2030" s="3"/>
    </row>
    <row r="2031" spans="1:59" ht="15" x14ac:dyDescent="0.2">
      <c r="A2031" s="3" t="s">
        <v>29954</v>
      </c>
      <c r="B2031" s="3" t="s">
        <v>29951</v>
      </c>
      <c r="C2031" s="4">
        <v>42618.943136574067</v>
      </c>
      <c r="D2031" s="3" t="s">
        <v>7639</v>
      </c>
      <c r="E2031" s="3" t="s">
        <v>29954</v>
      </c>
      <c r="L2031" s="3" t="s">
        <v>29955</v>
      </c>
      <c r="AZ2031" s="3" t="s">
        <v>29953</v>
      </c>
      <c r="BA2031" s="3" t="s">
        <v>29952</v>
      </c>
      <c r="BD2031" s="3" t="s">
        <v>7641</v>
      </c>
      <c r="BG2031" s="3"/>
    </row>
    <row r="2032" spans="1:59" ht="15" x14ac:dyDescent="0.2">
      <c r="A2032" s="3" t="s">
        <v>29947</v>
      </c>
      <c r="B2032" s="3" t="s">
        <v>29945</v>
      </c>
      <c r="C2032" s="4">
        <v>42618.943136574067</v>
      </c>
      <c r="D2032" s="3" t="s">
        <v>7639</v>
      </c>
      <c r="E2032" s="3" t="s">
        <v>29950</v>
      </c>
      <c r="M2032" s="3" t="s">
        <v>10797</v>
      </c>
      <c r="N2032" s="3" t="s">
        <v>10793</v>
      </c>
      <c r="O2032" s="3" t="s">
        <v>25</v>
      </c>
      <c r="U2032" s="3" t="s">
        <v>29949</v>
      </c>
      <c r="W2032" s="3" t="s">
        <v>29948</v>
      </c>
      <c r="AI2032" s="3" t="s">
        <v>29</v>
      </c>
      <c r="AJ2032" s="3" t="s">
        <v>7697</v>
      </c>
      <c r="AM2032" s="3" t="s">
        <v>24</v>
      </c>
      <c r="AN2032" s="3" t="s">
        <v>7629</v>
      </c>
      <c r="AZ2032" s="3" t="s">
        <v>5327</v>
      </c>
      <c r="BA2032" s="3" t="s">
        <v>29946</v>
      </c>
      <c r="BB2032" s="3" t="s">
        <v>643</v>
      </c>
      <c r="BD2032" s="3" t="s">
        <v>30</v>
      </c>
      <c r="BG2032" s="3"/>
    </row>
    <row r="2033" spans="1:59" ht="15" x14ac:dyDescent="0.2">
      <c r="A2033" s="3" t="s">
        <v>29943</v>
      </c>
      <c r="B2033" s="3" t="s">
        <v>29942</v>
      </c>
      <c r="C2033" s="4">
        <v>42618.943124999998</v>
      </c>
      <c r="D2033" s="3" t="s">
        <v>7639</v>
      </c>
      <c r="E2033" s="3" t="s">
        <v>29943</v>
      </c>
      <c r="L2033" s="3" t="s">
        <v>29944</v>
      </c>
      <c r="AZ2033" s="3" t="s">
        <v>10366</v>
      </c>
      <c r="BA2033" s="3" t="s">
        <v>285</v>
      </c>
      <c r="BD2033" s="3" t="s">
        <v>7641</v>
      </c>
      <c r="BG2033" s="3"/>
    </row>
    <row r="2034" spans="1:59" ht="15" x14ac:dyDescent="0.2">
      <c r="A2034" s="3" t="s">
        <v>29939</v>
      </c>
      <c r="B2034" s="3" t="s">
        <v>29936</v>
      </c>
      <c r="C2034" s="4">
        <v>42618.943124999998</v>
      </c>
      <c r="D2034" s="3" t="s">
        <v>7639</v>
      </c>
      <c r="E2034" s="3" t="s">
        <v>29941</v>
      </c>
      <c r="K2034" s="3" t="s">
        <v>13220</v>
      </c>
      <c r="M2034" s="3" t="s">
        <v>7682</v>
      </c>
      <c r="N2034" s="3" t="s">
        <v>7681</v>
      </c>
      <c r="U2034" s="3" t="s">
        <v>29940</v>
      </c>
      <c r="W2034" s="3" t="s">
        <v>7679</v>
      </c>
      <c r="AC2034" s="3" t="s">
        <v>7775</v>
      </c>
      <c r="AI2034" s="3" t="s">
        <v>29</v>
      </c>
      <c r="AJ2034" s="3" t="s">
        <v>7632</v>
      </c>
      <c r="AM2034" s="3" t="s">
        <v>24</v>
      </c>
      <c r="AN2034" s="3" t="s">
        <v>184</v>
      </c>
      <c r="AZ2034" s="3" t="s">
        <v>29938</v>
      </c>
      <c r="BA2034" s="3" t="s">
        <v>29937</v>
      </c>
      <c r="BB2034" s="3" t="s">
        <v>184</v>
      </c>
      <c r="BD2034" s="3" t="s">
        <v>30</v>
      </c>
      <c r="BG2034" s="3"/>
    </row>
    <row r="2035" spans="1:59" ht="15" x14ac:dyDescent="0.2">
      <c r="A2035" s="3" t="s">
        <v>29933</v>
      </c>
      <c r="B2035" s="3" t="s">
        <v>29931</v>
      </c>
      <c r="C2035" s="4">
        <v>42618.943124999998</v>
      </c>
      <c r="D2035" s="3" t="s">
        <v>7639</v>
      </c>
      <c r="E2035" s="3" t="s">
        <v>29935</v>
      </c>
      <c r="M2035" s="3" t="s">
        <v>12258</v>
      </c>
      <c r="N2035" s="3" t="s">
        <v>12254</v>
      </c>
      <c r="O2035" s="3" t="s">
        <v>25</v>
      </c>
      <c r="U2035" s="3" t="s">
        <v>29934</v>
      </c>
      <c r="W2035" s="3" t="s">
        <v>15685</v>
      </c>
      <c r="AI2035" s="3" t="s">
        <v>29</v>
      </c>
      <c r="AJ2035" s="3" t="s">
        <v>7697</v>
      </c>
      <c r="AM2035" s="3" t="s">
        <v>24</v>
      </c>
      <c r="AZ2035" s="3" t="s">
        <v>3359</v>
      </c>
      <c r="BA2035" s="3" t="s">
        <v>29932</v>
      </c>
      <c r="BB2035" s="3" t="s">
        <v>40</v>
      </c>
      <c r="BD2035" s="3" t="s">
        <v>30</v>
      </c>
      <c r="BG2035" s="3"/>
    </row>
    <row r="2036" spans="1:59" ht="15" x14ac:dyDescent="0.2">
      <c r="A2036" s="3" t="s">
        <v>29928</v>
      </c>
      <c r="B2036" s="3" t="s">
        <v>29924</v>
      </c>
      <c r="C2036" s="4">
        <v>42618.943124999998</v>
      </c>
      <c r="D2036" s="3" t="s">
        <v>7639</v>
      </c>
      <c r="E2036" s="3" t="s">
        <v>29930</v>
      </c>
      <c r="N2036" s="3" t="s">
        <v>28210</v>
      </c>
      <c r="U2036" s="3" t="s">
        <v>29929</v>
      </c>
      <c r="W2036" s="3" t="s">
        <v>28208</v>
      </c>
      <c r="AI2036" s="3" t="s">
        <v>29</v>
      </c>
      <c r="AJ2036" s="3" t="s">
        <v>7697</v>
      </c>
      <c r="AM2036" s="3" t="s">
        <v>62</v>
      </c>
      <c r="AZ2036" s="3" t="s">
        <v>29927</v>
      </c>
      <c r="BA2036" s="3" t="s">
        <v>29926</v>
      </c>
      <c r="BB2036" s="3" t="s">
        <v>29925</v>
      </c>
      <c r="BD2036" s="3" t="s">
        <v>30</v>
      </c>
      <c r="BG2036" s="3"/>
    </row>
    <row r="2037" spans="1:59" ht="15" x14ac:dyDescent="0.2">
      <c r="A2037" s="3" t="s">
        <v>29922</v>
      </c>
      <c r="B2037" s="3" t="s">
        <v>29921</v>
      </c>
      <c r="C2037" s="4">
        <v>42618.943124999998</v>
      </c>
      <c r="D2037" s="3" t="s">
        <v>7639</v>
      </c>
      <c r="E2037" s="3" t="s">
        <v>29922</v>
      </c>
      <c r="L2037" s="3" t="s">
        <v>29923</v>
      </c>
      <c r="AZ2037" s="3" t="s">
        <v>220</v>
      </c>
      <c r="BA2037" s="3" t="s">
        <v>17724</v>
      </c>
      <c r="BD2037" s="3" t="s">
        <v>7641</v>
      </c>
      <c r="BG2037" s="3"/>
    </row>
    <row r="2038" spans="1:59" ht="15" x14ac:dyDescent="0.2">
      <c r="A2038" s="3" t="s">
        <v>29920</v>
      </c>
      <c r="B2038" s="3" t="s">
        <v>29917</v>
      </c>
      <c r="C2038" s="4">
        <v>42618.943124999998</v>
      </c>
      <c r="D2038" s="3" t="s">
        <v>7639</v>
      </c>
      <c r="E2038" s="3" t="s">
        <v>29920</v>
      </c>
      <c r="L2038" s="3" t="s">
        <v>8148</v>
      </c>
      <c r="AZ2038" s="3" t="s">
        <v>29919</v>
      </c>
      <c r="BA2038" s="3" t="s">
        <v>29918</v>
      </c>
      <c r="BD2038" s="3" t="s">
        <v>7641</v>
      </c>
      <c r="BG2038" s="3"/>
    </row>
    <row r="2039" spans="1:59" ht="15" x14ac:dyDescent="0.2">
      <c r="A2039" s="3" t="s">
        <v>6335</v>
      </c>
      <c r="B2039" s="3" t="s">
        <v>29914</v>
      </c>
      <c r="C2039" s="4">
        <v>42618.943124999998</v>
      </c>
      <c r="D2039" s="3" t="s">
        <v>7639</v>
      </c>
      <c r="E2039" s="3" t="s">
        <v>29916</v>
      </c>
      <c r="L2039" s="3" t="s">
        <v>29915</v>
      </c>
      <c r="N2039" s="3" t="s">
        <v>159</v>
      </c>
      <c r="AI2039" s="3" t="s">
        <v>29</v>
      </c>
      <c r="AJ2039" s="3" t="s">
        <v>28</v>
      </c>
      <c r="AM2039" s="3" t="s">
        <v>62</v>
      </c>
      <c r="AZ2039" s="3" t="s">
        <v>335</v>
      </c>
      <c r="BA2039" s="3" t="s">
        <v>336</v>
      </c>
      <c r="BB2039" s="3" t="s">
        <v>51</v>
      </c>
      <c r="BD2039" s="3" t="s">
        <v>30</v>
      </c>
      <c r="BG2039" s="3"/>
    </row>
    <row r="2040" spans="1:59" ht="15" x14ac:dyDescent="0.2">
      <c r="A2040" s="3" t="s">
        <v>29912</v>
      </c>
      <c r="B2040" s="3" t="s">
        <v>29910</v>
      </c>
      <c r="C2040" s="4">
        <v>42618.943124999998</v>
      </c>
      <c r="D2040" s="3" t="s">
        <v>7639</v>
      </c>
      <c r="E2040" s="3" t="s">
        <v>29912</v>
      </c>
      <c r="L2040" s="3" t="s">
        <v>29913</v>
      </c>
      <c r="AZ2040" s="3" t="s">
        <v>20913</v>
      </c>
      <c r="BA2040" s="3" t="s">
        <v>29911</v>
      </c>
      <c r="BD2040" s="3" t="s">
        <v>7641</v>
      </c>
      <c r="BG2040" s="3"/>
    </row>
    <row r="2041" spans="1:59" ht="15" x14ac:dyDescent="0.2">
      <c r="A2041" s="3" t="s">
        <v>6505</v>
      </c>
      <c r="B2041" s="3" t="s">
        <v>29908</v>
      </c>
      <c r="C2041" s="4">
        <v>42618.943124999998</v>
      </c>
      <c r="D2041" s="3" t="s">
        <v>7639</v>
      </c>
      <c r="E2041" s="3" t="s">
        <v>29909</v>
      </c>
      <c r="M2041" s="3" t="s">
        <v>39045</v>
      </c>
      <c r="N2041" s="3" t="s">
        <v>11061</v>
      </c>
      <c r="O2041" s="3" t="s">
        <v>185</v>
      </c>
      <c r="AI2041" s="3" t="s">
        <v>29</v>
      </c>
      <c r="AJ2041" s="3" t="s">
        <v>28</v>
      </c>
      <c r="AM2041" s="3" t="s">
        <v>24</v>
      </c>
      <c r="AN2041" s="3" t="s">
        <v>184</v>
      </c>
      <c r="AZ2041" s="3" t="s">
        <v>1380</v>
      </c>
      <c r="BA2041" s="3" t="s">
        <v>1372</v>
      </c>
      <c r="BB2041" s="3" t="s">
        <v>184</v>
      </c>
      <c r="BD2041" s="3" t="s">
        <v>30</v>
      </c>
      <c r="BG2041" s="3"/>
    </row>
    <row r="2042" spans="1:59" ht="15" x14ac:dyDescent="0.2">
      <c r="A2042" s="3" t="s">
        <v>29905</v>
      </c>
      <c r="B2042" s="3" t="s">
        <v>29902</v>
      </c>
      <c r="C2042" s="4">
        <v>42618.943124999998</v>
      </c>
      <c r="D2042" s="3" t="s">
        <v>7639</v>
      </c>
      <c r="E2042" s="3" t="s">
        <v>29907</v>
      </c>
      <c r="K2042" s="3" t="s">
        <v>13220</v>
      </c>
      <c r="M2042" s="3" t="s">
        <v>8102</v>
      </c>
      <c r="N2042" s="3" t="s">
        <v>8097</v>
      </c>
      <c r="U2042" s="3" t="s">
        <v>29906</v>
      </c>
      <c r="W2042" s="3" t="s">
        <v>18939</v>
      </c>
      <c r="AC2042" s="3" t="s">
        <v>7775</v>
      </c>
      <c r="AI2042" s="3" t="s">
        <v>29</v>
      </c>
      <c r="AJ2042" s="3" t="s">
        <v>7632</v>
      </c>
      <c r="AM2042" s="3" t="s">
        <v>24</v>
      </c>
      <c r="AN2042" s="3" t="s">
        <v>7629</v>
      </c>
      <c r="AZ2042" s="3" t="s">
        <v>29904</v>
      </c>
      <c r="BA2042" s="3" t="s">
        <v>29903</v>
      </c>
      <c r="BB2042" s="3" t="s">
        <v>7629</v>
      </c>
      <c r="BD2042" s="3" t="s">
        <v>30</v>
      </c>
      <c r="BG2042" s="3"/>
    </row>
    <row r="2043" spans="1:59" ht="15" x14ac:dyDescent="0.2">
      <c r="A2043" s="3" t="s">
        <v>29899</v>
      </c>
      <c r="B2043" s="3" t="s">
        <v>29896</v>
      </c>
      <c r="C2043" s="4">
        <v>42618.943124999998</v>
      </c>
      <c r="D2043" s="3" t="s">
        <v>7639</v>
      </c>
      <c r="E2043" s="3" t="s">
        <v>29901</v>
      </c>
      <c r="M2043" s="3" t="s">
        <v>9836</v>
      </c>
      <c r="N2043" s="3" t="s">
        <v>9832</v>
      </c>
      <c r="O2043" s="3" t="s">
        <v>25</v>
      </c>
      <c r="U2043" s="3" t="s">
        <v>29900</v>
      </c>
      <c r="W2043" s="3" t="s">
        <v>15685</v>
      </c>
      <c r="AI2043" s="3" t="s">
        <v>29</v>
      </c>
      <c r="AJ2043" s="3" t="s">
        <v>7697</v>
      </c>
      <c r="AM2043" s="3" t="s">
        <v>24</v>
      </c>
      <c r="AZ2043" s="3" t="s">
        <v>29898</v>
      </c>
      <c r="BA2043" s="3" t="s">
        <v>29897</v>
      </c>
      <c r="BB2043" s="3" t="s">
        <v>643</v>
      </c>
      <c r="BD2043" s="3" t="s">
        <v>30</v>
      </c>
      <c r="BG2043" s="3"/>
    </row>
    <row r="2044" spans="1:59" ht="15" x14ac:dyDescent="0.2">
      <c r="A2044" s="3" t="s">
        <v>29893</v>
      </c>
      <c r="B2044" s="3" t="s">
        <v>29891</v>
      </c>
      <c r="C2044" s="4">
        <v>42618.943124999998</v>
      </c>
      <c r="D2044" s="3" t="s">
        <v>7639</v>
      </c>
      <c r="E2044" s="3" t="s">
        <v>29895</v>
      </c>
      <c r="N2044" s="3" t="s">
        <v>7894</v>
      </c>
      <c r="U2044" s="3" t="s">
        <v>29894</v>
      </c>
      <c r="W2044" s="3" t="s">
        <v>7909</v>
      </c>
      <c r="AI2044" s="3" t="s">
        <v>29</v>
      </c>
      <c r="AJ2044" s="3" t="s">
        <v>7697</v>
      </c>
      <c r="AM2044" s="3" t="s">
        <v>62</v>
      </c>
      <c r="AZ2044" s="3" t="s">
        <v>4471</v>
      </c>
      <c r="BA2044" s="3" t="s">
        <v>29892</v>
      </c>
      <c r="BB2044" s="3" t="s">
        <v>7993</v>
      </c>
      <c r="BD2044" s="3" t="s">
        <v>30</v>
      </c>
      <c r="BG2044" s="3"/>
    </row>
    <row r="2045" spans="1:59" ht="15" x14ac:dyDescent="0.2">
      <c r="A2045" s="3" t="s">
        <v>29889</v>
      </c>
      <c r="B2045" s="3" t="s">
        <v>29887</v>
      </c>
      <c r="C2045" s="4">
        <v>42618.943113425928</v>
      </c>
      <c r="D2045" s="3" t="s">
        <v>7639</v>
      </c>
      <c r="E2045" s="3" t="s">
        <v>29890</v>
      </c>
      <c r="M2045" s="3" t="s">
        <v>39071</v>
      </c>
      <c r="N2045" s="3" t="s">
        <v>24595</v>
      </c>
      <c r="O2045" s="3" t="s">
        <v>25</v>
      </c>
      <c r="AI2045" s="3" t="s">
        <v>29</v>
      </c>
      <c r="AJ2045" s="3" t="s">
        <v>28</v>
      </c>
      <c r="AM2045" s="3" t="s">
        <v>24</v>
      </c>
      <c r="AZ2045" s="3" t="s">
        <v>3953</v>
      </c>
      <c r="BA2045" s="3" t="s">
        <v>8922</v>
      </c>
      <c r="BB2045" s="3" t="s">
        <v>29888</v>
      </c>
      <c r="BD2045" s="3" t="s">
        <v>30</v>
      </c>
      <c r="BG2045" s="3"/>
    </row>
    <row r="2046" spans="1:59" ht="15" x14ac:dyDescent="0.2">
      <c r="A2046" s="3" t="s">
        <v>29885</v>
      </c>
      <c r="B2046" s="3" t="s">
        <v>29883</v>
      </c>
      <c r="C2046" s="4">
        <v>42618.943113425928</v>
      </c>
      <c r="D2046" s="3" t="s">
        <v>7639</v>
      </c>
      <c r="E2046" s="3" t="s">
        <v>29885</v>
      </c>
      <c r="L2046" s="3" t="s">
        <v>29886</v>
      </c>
      <c r="AZ2046" s="3" t="s">
        <v>8124</v>
      </c>
      <c r="BA2046" s="3" t="s">
        <v>29884</v>
      </c>
      <c r="BD2046" s="3" t="s">
        <v>7641</v>
      </c>
      <c r="BG2046" s="3"/>
    </row>
    <row r="2047" spans="1:59" ht="15" x14ac:dyDescent="0.2">
      <c r="A2047" s="3" t="s">
        <v>29880</v>
      </c>
      <c r="B2047" s="3" t="s">
        <v>29877</v>
      </c>
      <c r="C2047" s="4">
        <v>42618.943113425928</v>
      </c>
      <c r="D2047" s="3" t="s">
        <v>7639</v>
      </c>
      <c r="E2047" s="3" t="s">
        <v>29882</v>
      </c>
      <c r="N2047" s="3" t="s">
        <v>28210</v>
      </c>
      <c r="U2047" s="3" t="s">
        <v>29881</v>
      </c>
      <c r="W2047" s="3" t="s">
        <v>28208</v>
      </c>
      <c r="AI2047" s="3" t="s">
        <v>29</v>
      </c>
      <c r="AJ2047" s="3" t="s">
        <v>7697</v>
      </c>
      <c r="AM2047" s="3" t="s">
        <v>62</v>
      </c>
      <c r="AZ2047" s="3" t="s">
        <v>29879</v>
      </c>
      <c r="BA2047" s="3" t="s">
        <v>29878</v>
      </c>
      <c r="BB2047" s="3" t="s">
        <v>8034</v>
      </c>
      <c r="BD2047" s="3" t="s">
        <v>30</v>
      </c>
      <c r="BG2047" s="3"/>
    </row>
    <row r="2048" spans="1:59" ht="15" x14ac:dyDescent="0.2">
      <c r="A2048" s="3" t="s">
        <v>29876</v>
      </c>
      <c r="B2048" s="3" t="s">
        <v>29874</v>
      </c>
      <c r="C2048" s="4">
        <v>42618.943113425928</v>
      </c>
      <c r="D2048" s="3" t="s">
        <v>7639</v>
      </c>
      <c r="E2048" s="3" t="s">
        <v>29876</v>
      </c>
      <c r="K2048" s="3" t="s">
        <v>13220</v>
      </c>
      <c r="L2048" s="3" t="s">
        <v>22387</v>
      </c>
      <c r="AZ2048" s="3" t="s">
        <v>29875</v>
      </c>
      <c r="BA2048" s="3" t="s">
        <v>16910</v>
      </c>
      <c r="BD2048" s="3" t="s">
        <v>7641</v>
      </c>
      <c r="BG2048" s="3"/>
    </row>
    <row r="2049" spans="1:59" ht="15" x14ac:dyDescent="0.2">
      <c r="A2049" s="3" t="s">
        <v>6613</v>
      </c>
      <c r="B2049" s="3" t="s">
        <v>29872</v>
      </c>
      <c r="C2049" s="4">
        <v>42618.943113425928</v>
      </c>
      <c r="D2049" s="3" t="s">
        <v>7639</v>
      </c>
      <c r="E2049" s="3" t="s">
        <v>29873</v>
      </c>
      <c r="M2049" s="3" t="s">
        <v>39045</v>
      </c>
      <c r="N2049" s="3" t="s">
        <v>11061</v>
      </c>
      <c r="O2049" s="3" t="s">
        <v>25</v>
      </c>
      <c r="AI2049" s="3" t="s">
        <v>29</v>
      </c>
      <c r="AJ2049" s="3" t="s">
        <v>28</v>
      </c>
      <c r="AM2049" s="3" t="s">
        <v>24</v>
      </c>
      <c r="AZ2049" s="3" t="s">
        <v>1930</v>
      </c>
      <c r="BA2049" s="3" t="s">
        <v>1931</v>
      </c>
      <c r="BB2049" s="3" t="s">
        <v>40</v>
      </c>
      <c r="BD2049" s="3" t="s">
        <v>30</v>
      </c>
      <c r="BG2049" s="3"/>
    </row>
    <row r="2050" spans="1:59" ht="15" x14ac:dyDescent="0.2">
      <c r="A2050" s="3" t="s">
        <v>29869</v>
      </c>
      <c r="B2050" s="3" t="s">
        <v>29868</v>
      </c>
      <c r="C2050" s="4">
        <v>42618.943113425928</v>
      </c>
      <c r="D2050" s="3" t="s">
        <v>7639</v>
      </c>
      <c r="E2050" s="3" t="s">
        <v>29871</v>
      </c>
      <c r="M2050" s="3" t="s">
        <v>10992</v>
      </c>
      <c r="N2050" s="3" t="s">
        <v>10988</v>
      </c>
      <c r="O2050" s="3" t="s">
        <v>25</v>
      </c>
      <c r="U2050" s="3" t="s">
        <v>29870</v>
      </c>
      <c r="W2050" s="3" t="s">
        <v>16628</v>
      </c>
      <c r="AI2050" s="3" t="s">
        <v>29</v>
      </c>
      <c r="AJ2050" s="3" t="s">
        <v>7697</v>
      </c>
      <c r="AM2050" s="3" t="s">
        <v>24</v>
      </c>
      <c r="AN2050" s="3" t="s">
        <v>7629</v>
      </c>
      <c r="AZ2050" s="3" t="s">
        <v>3341</v>
      </c>
      <c r="BA2050" s="3" t="s">
        <v>1520</v>
      </c>
      <c r="BB2050" s="3" t="s">
        <v>643</v>
      </c>
      <c r="BD2050" s="3" t="s">
        <v>30</v>
      </c>
      <c r="BG2050" s="3"/>
    </row>
    <row r="2051" spans="1:59" ht="15" x14ac:dyDescent="0.2">
      <c r="A2051" s="3" t="s">
        <v>1122</v>
      </c>
      <c r="B2051" s="3" t="s">
        <v>29851</v>
      </c>
      <c r="C2051" s="4">
        <v>42618.943113425928</v>
      </c>
      <c r="D2051" s="3" t="s">
        <v>7639</v>
      </c>
      <c r="E2051" s="3" t="s">
        <v>39026</v>
      </c>
      <c r="F2051" s="3" t="s">
        <v>29867</v>
      </c>
      <c r="G2051" s="3" t="s">
        <v>29866</v>
      </c>
      <c r="H2051" s="3" t="s">
        <v>8057</v>
      </c>
      <c r="I2051" s="3" t="s">
        <v>9242</v>
      </c>
      <c r="J2051" s="3" t="s">
        <v>10631</v>
      </c>
      <c r="L2051" s="3" t="s">
        <v>29865</v>
      </c>
      <c r="N2051" s="3" t="s">
        <v>7760</v>
      </c>
      <c r="P2051" s="3" t="s">
        <v>29864</v>
      </c>
      <c r="Q2051" s="3" t="s">
        <v>8019</v>
      </c>
      <c r="R2051" s="3" t="s">
        <v>8018</v>
      </c>
      <c r="S2051" s="3" t="s">
        <v>29863</v>
      </c>
      <c r="T2051" s="3" t="s">
        <v>29862</v>
      </c>
      <c r="U2051" s="3" t="s">
        <v>29861</v>
      </c>
      <c r="W2051" s="3" t="s">
        <v>29860</v>
      </c>
      <c r="X2051" s="3" t="s">
        <v>29859</v>
      </c>
      <c r="Z2051" s="3" t="s">
        <v>29858</v>
      </c>
      <c r="AA2051" s="3" t="s">
        <v>29857</v>
      </c>
      <c r="AB2051" s="3" t="s">
        <v>29856</v>
      </c>
      <c r="AC2051" s="3" t="s">
        <v>29855</v>
      </c>
      <c r="AE2051" s="3" t="s">
        <v>7671</v>
      </c>
      <c r="AF2051" s="3" t="s">
        <v>8010</v>
      </c>
      <c r="AG2051" s="3" t="s">
        <v>8009</v>
      </c>
      <c r="AH2051" s="3" t="s">
        <v>29854</v>
      </c>
      <c r="AI2051" s="3" t="s">
        <v>8007</v>
      </c>
      <c r="AJ2051" s="3" t="s">
        <v>28</v>
      </c>
      <c r="AK2051" s="3" t="s">
        <v>8006</v>
      </c>
      <c r="AQ2051" s="3" t="s">
        <v>29853</v>
      </c>
      <c r="AZ2051" s="3" t="s">
        <v>39073</v>
      </c>
      <c r="BA2051" s="3" t="s">
        <v>4690</v>
      </c>
      <c r="BB2051" s="3" t="s">
        <v>9096</v>
      </c>
      <c r="BD2051" s="3" t="s">
        <v>30</v>
      </c>
      <c r="BE2051" s="3">
        <v>21</v>
      </c>
      <c r="BF2051" s="3" t="s">
        <v>29852</v>
      </c>
      <c r="BG2051" s="3"/>
    </row>
    <row r="2052" spans="1:59" ht="15" x14ac:dyDescent="0.2">
      <c r="A2052" s="3" t="s">
        <v>6589</v>
      </c>
      <c r="B2052" s="3" t="s">
        <v>29849</v>
      </c>
      <c r="C2052" s="4">
        <v>42618.943113425928</v>
      </c>
      <c r="D2052" s="3" t="s">
        <v>7639</v>
      </c>
      <c r="E2052" s="3" t="s">
        <v>29850</v>
      </c>
      <c r="N2052" s="3" t="s">
        <v>1579</v>
      </c>
      <c r="AI2052" s="3" t="s">
        <v>29</v>
      </c>
      <c r="AJ2052" s="3" t="s">
        <v>28</v>
      </c>
      <c r="AM2052" s="3" t="s">
        <v>62</v>
      </c>
      <c r="AZ2052" s="3" t="s">
        <v>1644</v>
      </c>
      <c r="BA2052" s="3" t="s">
        <v>1810</v>
      </c>
      <c r="BB2052" s="3" t="s">
        <v>1811</v>
      </c>
      <c r="BD2052" s="3" t="s">
        <v>30</v>
      </c>
      <c r="BG2052" s="3"/>
    </row>
    <row r="2053" spans="1:59" ht="15" x14ac:dyDescent="0.2">
      <c r="A2053" s="3" t="s">
        <v>29847</v>
      </c>
      <c r="B2053" s="3" t="s">
        <v>29844</v>
      </c>
      <c r="C2053" s="4">
        <v>42618.943113425928</v>
      </c>
      <c r="D2053" s="3" t="s">
        <v>7639</v>
      </c>
      <c r="E2053" s="3" t="s">
        <v>29847</v>
      </c>
      <c r="L2053" s="3" t="s">
        <v>29848</v>
      </c>
      <c r="AZ2053" s="3" t="s">
        <v>29846</v>
      </c>
      <c r="BA2053" s="3" t="s">
        <v>29845</v>
      </c>
      <c r="BD2053" s="3" t="s">
        <v>7641</v>
      </c>
      <c r="BG2053" s="3"/>
    </row>
    <row r="2054" spans="1:59" ht="15" x14ac:dyDescent="0.2">
      <c r="A2054" s="3" t="s">
        <v>29842</v>
      </c>
      <c r="B2054" s="3" t="s">
        <v>29839</v>
      </c>
      <c r="C2054" s="4">
        <v>42618.943113425928</v>
      </c>
      <c r="D2054" s="3" t="s">
        <v>7639</v>
      </c>
      <c r="E2054" s="3" t="s">
        <v>29842</v>
      </c>
      <c r="L2054" s="3" t="s">
        <v>29843</v>
      </c>
      <c r="AZ2054" s="3" t="s">
        <v>29841</v>
      </c>
      <c r="BA2054" s="3" t="s">
        <v>29840</v>
      </c>
      <c r="BD2054" s="3" t="s">
        <v>7641</v>
      </c>
      <c r="BG2054" s="3"/>
    </row>
    <row r="2055" spans="1:59" ht="15" x14ac:dyDescent="0.2">
      <c r="A2055" s="3" t="s">
        <v>29837</v>
      </c>
      <c r="B2055" s="3" t="s">
        <v>29834</v>
      </c>
      <c r="C2055" s="4">
        <v>42618.943113425928</v>
      </c>
      <c r="D2055" s="3" t="s">
        <v>7639</v>
      </c>
      <c r="E2055" s="3" t="s">
        <v>29837</v>
      </c>
      <c r="L2055" s="3" t="s">
        <v>29838</v>
      </c>
      <c r="AZ2055" s="3" t="s">
        <v>29836</v>
      </c>
      <c r="BA2055" s="3" t="s">
        <v>29835</v>
      </c>
      <c r="BD2055" s="3" t="s">
        <v>7641</v>
      </c>
      <c r="BG2055" s="3"/>
    </row>
    <row r="2056" spans="1:59" ht="15" x14ac:dyDescent="0.2">
      <c r="A2056" s="3" t="s">
        <v>6741</v>
      </c>
      <c r="B2056" s="3" t="s">
        <v>29832</v>
      </c>
      <c r="C2056" s="4">
        <v>42618.943101851852</v>
      </c>
      <c r="D2056" s="3" t="s">
        <v>7639</v>
      </c>
      <c r="E2056" s="3" t="s">
        <v>29833</v>
      </c>
      <c r="M2056" s="3" t="s">
        <v>39045</v>
      </c>
      <c r="N2056" s="3" t="s">
        <v>11061</v>
      </c>
      <c r="O2056" s="3" t="s">
        <v>25</v>
      </c>
      <c r="AI2056" s="3" t="s">
        <v>29</v>
      </c>
      <c r="AJ2056" s="3" t="s">
        <v>28</v>
      </c>
      <c r="AM2056" s="3" t="s">
        <v>24</v>
      </c>
      <c r="AZ2056" s="3" t="s">
        <v>2516</v>
      </c>
      <c r="BA2056" s="3" t="s">
        <v>2517</v>
      </c>
      <c r="BB2056" s="3" t="s">
        <v>244</v>
      </c>
      <c r="BD2056" s="3" t="s">
        <v>30</v>
      </c>
      <c r="BG2056" s="3"/>
    </row>
    <row r="2057" spans="1:59" ht="15" x14ac:dyDescent="0.2">
      <c r="A2057" s="3" t="s">
        <v>29829</v>
      </c>
      <c r="B2057" s="3" t="s">
        <v>29828</v>
      </c>
      <c r="C2057" s="4">
        <v>42618.943101851852</v>
      </c>
      <c r="D2057" s="3" t="s">
        <v>7639</v>
      </c>
      <c r="E2057" s="3" t="s">
        <v>29831</v>
      </c>
      <c r="M2057" s="3" t="s">
        <v>16163</v>
      </c>
      <c r="N2057" s="3" t="s">
        <v>16158</v>
      </c>
      <c r="O2057" s="3" t="s">
        <v>25</v>
      </c>
      <c r="U2057" s="3" t="s">
        <v>29830</v>
      </c>
      <c r="W2057" s="3" t="s">
        <v>13204</v>
      </c>
      <c r="AI2057" s="3" t="s">
        <v>29</v>
      </c>
      <c r="AJ2057" s="3" t="s">
        <v>7697</v>
      </c>
      <c r="AM2057" s="3" t="s">
        <v>24</v>
      </c>
      <c r="AZ2057" s="3" t="s">
        <v>5898</v>
      </c>
      <c r="BA2057" s="3" t="s">
        <v>220</v>
      </c>
      <c r="BB2057" s="3" t="s">
        <v>40</v>
      </c>
      <c r="BD2057" s="3" t="s">
        <v>30</v>
      </c>
      <c r="BG2057" s="3"/>
    </row>
    <row r="2058" spans="1:59" ht="15" x14ac:dyDescent="0.2">
      <c r="A2058" s="3" t="s">
        <v>29826</v>
      </c>
      <c r="B2058" s="3" t="s">
        <v>29823</v>
      </c>
      <c r="C2058" s="4">
        <v>42618.943101851852</v>
      </c>
      <c r="D2058" s="3" t="s">
        <v>7639</v>
      </c>
      <c r="E2058" s="3" t="s">
        <v>29826</v>
      </c>
      <c r="L2058" s="3" t="s">
        <v>29827</v>
      </c>
      <c r="AZ2058" s="3" t="s">
        <v>29825</v>
      </c>
      <c r="BA2058" s="3" t="s">
        <v>29824</v>
      </c>
      <c r="BD2058" s="3" t="s">
        <v>7641</v>
      </c>
      <c r="BG2058" s="3"/>
    </row>
    <row r="2059" spans="1:59" ht="15" x14ac:dyDescent="0.2">
      <c r="A2059" s="3" t="s">
        <v>29820</v>
      </c>
      <c r="B2059" s="3" t="s">
        <v>29818</v>
      </c>
      <c r="C2059" s="4">
        <v>42618.943101851852</v>
      </c>
      <c r="D2059" s="3" t="s">
        <v>7639</v>
      </c>
      <c r="E2059" s="3" t="s">
        <v>29822</v>
      </c>
      <c r="N2059" s="3" t="s">
        <v>28210</v>
      </c>
      <c r="U2059" s="3" t="s">
        <v>29821</v>
      </c>
      <c r="W2059" s="3" t="s">
        <v>28208</v>
      </c>
      <c r="AI2059" s="3" t="s">
        <v>29</v>
      </c>
      <c r="AJ2059" s="3" t="s">
        <v>7697</v>
      </c>
      <c r="AM2059" s="3" t="s">
        <v>62</v>
      </c>
      <c r="AZ2059" s="3" t="s">
        <v>29819</v>
      </c>
      <c r="BA2059" s="3" t="s">
        <v>14165</v>
      </c>
      <c r="BB2059" s="3" t="s">
        <v>14430</v>
      </c>
      <c r="BD2059" s="3" t="s">
        <v>30</v>
      </c>
      <c r="BG2059" s="3"/>
    </row>
    <row r="2060" spans="1:59" ht="15" x14ac:dyDescent="0.2">
      <c r="A2060" s="3" t="s">
        <v>29812</v>
      </c>
      <c r="B2060" s="3" t="s">
        <v>29810</v>
      </c>
      <c r="C2060" s="4">
        <v>42618.943101851852</v>
      </c>
      <c r="D2060" s="3" t="s">
        <v>7639</v>
      </c>
      <c r="E2060" s="3" t="s">
        <v>29817</v>
      </c>
      <c r="L2060" s="3" t="s">
        <v>29816</v>
      </c>
      <c r="N2060" s="3" t="s">
        <v>177</v>
      </c>
      <c r="O2060" s="3" t="s">
        <v>25</v>
      </c>
      <c r="U2060" s="3" t="s">
        <v>29815</v>
      </c>
      <c r="W2060" s="3" t="s">
        <v>29814</v>
      </c>
      <c r="X2060" s="3" t="s">
        <v>29813</v>
      </c>
      <c r="AH2060" s="3" t="s">
        <v>15254</v>
      </c>
      <c r="AI2060" s="3" t="s">
        <v>29</v>
      </c>
      <c r="AJ2060" s="3" t="s">
        <v>28</v>
      </c>
      <c r="AM2060" s="3" t="s">
        <v>62</v>
      </c>
      <c r="AZ2060" s="3" t="s">
        <v>29811</v>
      </c>
      <c r="BA2060" s="3" t="s">
        <v>8195</v>
      </c>
      <c r="BB2060" s="3" t="s">
        <v>184</v>
      </c>
      <c r="BD2060" s="3" t="s">
        <v>30</v>
      </c>
      <c r="BG2060" s="3"/>
    </row>
    <row r="2061" spans="1:59" ht="15" x14ac:dyDescent="0.2">
      <c r="A2061" s="3" t="s">
        <v>29807</v>
      </c>
      <c r="B2061" s="3" t="s">
        <v>29805</v>
      </c>
      <c r="C2061" s="4">
        <v>42618.943101851852</v>
      </c>
      <c r="D2061" s="3" t="s">
        <v>7639</v>
      </c>
      <c r="E2061" s="3" t="s">
        <v>29809</v>
      </c>
      <c r="N2061" s="3" t="s">
        <v>7894</v>
      </c>
      <c r="U2061" s="3" t="s">
        <v>29808</v>
      </c>
      <c r="W2061" s="3" t="s">
        <v>8167</v>
      </c>
      <c r="AI2061" s="3" t="s">
        <v>29</v>
      </c>
      <c r="AJ2061" s="3" t="s">
        <v>7697</v>
      </c>
      <c r="AM2061" s="3" t="s">
        <v>62</v>
      </c>
      <c r="AZ2061" s="3" t="s">
        <v>2913</v>
      </c>
      <c r="BA2061" s="3" t="s">
        <v>29806</v>
      </c>
      <c r="BB2061" s="3" t="s">
        <v>7905</v>
      </c>
      <c r="BD2061" s="3" t="s">
        <v>30</v>
      </c>
      <c r="BG2061" s="3"/>
    </row>
    <row r="2062" spans="1:59" ht="15" x14ac:dyDescent="0.2">
      <c r="A2062" s="3" t="s">
        <v>29803</v>
      </c>
      <c r="B2062" s="3" t="s">
        <v>29801</v>
      </c>
      <c r="C2062" s="4">
        <v>42618.943101851852</v>
      </c>
      <c r="D2062" s="3" t="s">
        <v>7639</v>
      </c>
      <c r="E2062" s="3" t="s">
        <v>29803</v>
      </c>
      <c r="L2062" s="3" t="s">
        <v>29804</v>
      </c>
      <c r="AZ2062" s="3" t="s">
        <v>17916</v>
      </c>
      <c r="BA2062" s="3" t="s">
        <v>29802</v>
      </c>
      <c r="BD2062" s="3" t="s">
        <v>7641</v>
      </c>
      <c r="BG2062" s="3"/>
    </row>
    <row r="2063" spans="1:59" ht="15" x14ac:dyDescent="0.2">
      <c r="A2063" s="3" t="s">
        <v>6469</v>
      </c>
      <c r="B2063" s="3" t="s">
        <v>29799</v>
      </c>
      <c r="C2063" s="4">
        <v>42618.943101851852</v>
      </c>
      <c r="D2063" s="3" t="s">
        <v>7639</v>
      </c>
      <c r="E2063" s="3" t="s">
        <v>29800</v>
      </c>
      <c r="M2063" s="3" t="s">
        <v>39035</v>
      </c>
      <c r="N2063" s="3" t="s">
        <v>9111</v>
      </c>
      <c r="O2063" s="3" t="s">
        <v>25</v>
      </c>
      <c r="AI2063" s="3" t="s">
        <v>29</v>
      </c>
      <c r="AJ2063" s="3" t="s">
        <v>28</v>
      </c>
      <c r="AM2063" s="3" t="s">
        <v>24</v>
      </c>
      <c r="AZ2063" s="3" t="s">
        <v>1198</v>
      </c>
      <c r="BA2063" s="3" t="s">
        <v>1199</v>
      </c>
      <c r="BB2063" s="3" t="s">
        <v>80</v>
      </c>
      <c r="BD2063" s="3" t="s">
        <v>30</v>
      </c>
      <c r="BG2063" s="3"/>
    </row>
    <row r="2064" spans="1:59" ht="15" x14ac:dyDescent="0.2">
      <c r="A2064" s="3" t="s">
        <v>7472</v>
      </c>
      <c r="B2064" s="3" t="s">
        <v>29797</v>
      </c>
      <c r="C2064" s="4">
        <v>42618.943101851852</v>
      </c>
      <c r="D2064" s="3" t="s">
        <v>7639</v>
      </c>
      <c r="E2064" s="3" t="s">
        <v>29798</v>
      </c>
      <c r="N2064" s="3" t="s">
        <v>1579</v>
      </c>
      <c r="AI2064" s="3" t="s">
        <v>29</v>
      </c>
      <c r="AJ2064" s="3" t="s">
        <v>28</v>
      </c>
      <c r="AM2064" s="3" t="s">
        <v>62</v>
      </c>
      <c r="AZ2064" s="3" t="s">
        <v>5686</v>
      </c>
      <c r="BA2064" s="3" t="s">
        <v>5683</v>
      </c>
      <c r="BB2064" s="3" t="s">
        <v>1811</v>
      </c>
      <c r="BD2064" s="3" t="s">
        <v>30</v>
      </c>
      <c r="BG2064" s="3"/>
    </row>
    <row r="2065" spans="1:59" ht="15" x14ac:dyDescent="0.2">
      <c r="A2065" s="3" t="s">
        <v>29795</v>
      </c>
      <c r="B2065" s="3" t="s">
        <v>29793</v>
      </c>
      <c r="C2065" s="4">
        <v>42618.943101851852</v>
      </c>
      <c r="D2065" s="3" t="s">
        <v>7639</v>
      </c>
      <c r="E2065" s="3" t="s">
        <v>29795</v>
      </c>
      <c r="L2065" s="3" t="s">
        <v>29796</v>
      </c>
      <c r="AZ2065" s="3" t="s">
        <v>29794</v>
      </c>
      <c r="BA2065" s="3" t="s">
        <v>3940</v>
      </c>
      <c r="BD2065" s="3" t="s">
        <v>7641</v>
      </c>
      <c r="BG2065" s="3"/>
    </row>
    <row r="2066" spans="1:59" ht="15" x14ac:dyDescent="0.2">
      <c r="A2066" s="3" t="s">
        <v>29789</v>
      </c>
      <c r="B2066" s="3" t="s">
        <v>29787</v>
      </c>
      <c r="C2066" s="4">
        <v>42618.943101851852</v>
      </c>
      <c r="D2066" s="3" t="s">
        <v>7639</v>
      </c>
      <c r="E2066" s="3" t="s">
        <v>29792</v>
      </c>
      <c r="N2066" s="3" t="s">
        <v>28210</v>
      </c>
      <c r="U2066" s="3" t="s">
        <v>29791</v>
      </c>
      <c r="W2066" s="3" t="s">
        <v>29790</v>
      </c>
      <c r="AI2066" s="3" t="s">
        <v>29</v>
      </c>
      <c r="AJ2066" s="3" t="s">
        <v>7697</v>
      </c>
      <c r="AM2066" s="3" t="s">
        <v>62</v>
      </c>
      <c r="AZ2066" s="3" t="s">
        <v>1132</v>
      </c>
      <c r="BA2066" s="3" t="s">
        <v>29788</v>
      </c>
      <c r="BB2066" s="3" t="s">
        <v>13544</v>
      </c>
      <c r="BD2066" s="3" t="s">
        <v>30</v>
      </c>
      <c r="BG2066" s="3"/>
    </row>
    <row r="2067" spans="1:59" ht="15" x14ac:dyDescent="0.2">
      <c r="A2067" s="3" t="s">
        <v>29785</v>
      </c>
      <c r="B2067" s="3" t="s">
        <v>29783</v>
      </c>
      <c r="C2067" s="4">
        <v>42618.943101851852</v>
      </c>
      <c r="D2067" s="3" t="s">
        <v>7639</v>
      </c>
      <c r="E2067" s="3" t="s">
        <v>29786</v>
      </c>
      <c r="M2067" s="3" t="s">
        <v>17672</v>
      </c>
      <c r="N2067" s="3" t="s">
        <v>17668</v>
      </c>
      <c r="W2067" s="3" t="s">
        <v>21018</v>
      </c>
      <c r="AC2067" s="3" t="s">
        <v>7775</v>
      </c>
      <c r="AI2067" s="3" t="s">
        <v>29</v>
      </c>
      <c r="AJ2067" s="3" t="s">
        <v>7632</v>
      </c>
      <c r="AM2067" s="3" t="s">
        <v>24</v>
      </c>
      <c r="AZ2067" s="3" t="s">
        <v>13717</v>
      </c>
      <c r="BA2067" s="3" t="s">
        <v>29784</v>
      </c>
      <c r="BB2067" s="3" t="s">
        <v>7771</v>
      </c>
      <c r="BD2067" s="3" t="s">
        <v>30</v>
      </c>
      <c r="BG2067" s="3"/>
    </row>
    <row r="2068" spans="1:59" ht="15" x14ac:dyDescent="0.2">
      <c r="A2068" s="3" t="s">
        <v>29781</v>
      </c>
      <c r="B2068" s="3" t="s">
        <v>29778</v>
      </c>
      <c r="C2068" s="4">
        <v>42618.943101851852</v>
      </c>
      <c r="D2068" s="3" t="s">
        <v>7639</v>
      </c>
      <c r="E2068" s="3" t="s">
        <v>29781</v>
      </c>
      <c r="L2068" s="3" t="s">
        <v>29782</v>
      </c>
      <c r="AZ2068" s="3" t="s">
        <v>29780</v>
      </c>
      <c r="BA2068" s="3" t="s">
        <v>29779</v>
      </c>
      <c r="BD2068" s="3" t="s">
        <v>7641</v>
      </c>
      <c r="BG2068" s="3"/>
    </row>
    <row r="2069" spans="1:59" ht="15" x14ac:dyDescent="0.2">
      <c r="A2069" s="3" t="s">
        <v>29775</v>
      </c>
      <c r="B2069" s="3" t="s">
        <v>29772</v>
      </c>
      <c r="C2069" s="4">
        <v>42618.943090277768</v>
      </c>
      <c r="D2069" s="3" t="s">
        <v>7639</v>
      </c>
      <c r="E2069" s="3" t="s">
        <v>29777</v>
      </c>
      <c r="N2069" s="3" t="s">
        <v>29586</v>
      </c>
      <c r="U2069" s="3" t="s">
        <v>29776</v>
      </c>
      <c r="W2069" s="3" t="s">
        <v>29584</v>
      </c>
      <c r="AI2069" s="3" t="s">
        <v>29</v>
      </c>
      <c r="AJ2069" s="3" t="s">
        <v>7697</v>
      </c>
      <c r="AM2069" s="3" t="s">
        <v>62</v>
      </c>
      <c r="AZ2069" s="3" t="s">
        <v>308</v>
      </c>
      <c r="BA2069" s="3" t="s">
        <v>29774</v>
      </c>
      <c r="BB2069" s="3" t="s">
        <v>29773</v>
      </c>
      <c r="BD2069" s="3" t="s">
        <v>30</v>
      </c>
      <c r="BG2069" s="3"/>
    </row>
    <row r="2070" spans="1:59" ht="15" x14ac:dyDescent="0.2">
      <c r="A2070" s="3" t="s">
        <v>29769</v>
      </c>
      <c r="B2070" s="3" t="s">
        <v>29766</v>
      </c>
      <c r="C2070" s="4">
        <v>42618.943090277768</v>
      </c>
      <c r="D2070" s="3" t="s">
        <v>7639</v>
      </c>
      <c r="E2070" s="3" t="s">
        <v>29771</v>
      </c>
      <c r="N2070" s="3" t="s">
        <v>7894</v>
      </c>
      <c r="U2070" s="3" t="s">
        <v>29770</v>
      </c>
      <c r="W2070" s="3" t="s">
        <v>8167</v>
      </c>
      <c r="AI2070" s="3" t="s">
        <v>29</v>
      </c>
      <c r="AJ2070" s="3" t="s">
        <v>7697</v>
      </c>
      <c r="AM2070" s="3" t="s">
        <v>62</v>
      </c>
      <c r="AZ2070" s="3" t="s">
        <v>29768</v>
      </c>
      <c r="BA2070" s="3" t="s">
        <v>29767</v>
      </c>
      <c r="BB2070" s="3" t="s">
        <v>8150</v>
      </c>
      <c r="BD2070" s="3" t="s">
        <v>30</v>
      </c>
      <c r="BG2070" s="3"/>
    </row>
    <row r="2071" spans="1:59" ht="15" x14ac:dyDescent="0.2">
      <c r="A2071" s="3" t="s">
        <v>7095</v>
      </c>
      <c r="B2071" s="3" t="s">
        <v>29764</v>
      </c>
      <c r="C2071" s="4">
        <v>42618.943090277768</v>
      </c>
      <c r="D2071" s="3" t="s">
        <v>7639</v>
      </c>
      <c r="E2071" s="3" t="s">
        <v>29765</v>
      </c>
      <c r="N2071" s="3" t="s">
        <v>1579</v>
      </c>
      <c r="AI2071" s="3" t="s">
        <v>29</v>
      </c>
      <c r="AJ2071" s="3" t="s">
        <v>28</v>
      </c>
      <c r="AM2071" s="3" t="s">
        <v>62</v>
      </c>
      <c r="AZ2071" s="3" t="s">
        <v>4094</v>
      </c>
      <c r="BA2071" s="3" t="s">
        <v>4095</v>
      </c>
      <c r="BB2071" s="3" t="s">
        <v>1811</v>
      </c>
      <c r="BD2071" s="3" t="s">
        <v>30</v>
      </c>
      <c r="BG2071" s="3"/>
    </row>
    <row r="2072" spans="1:59" ht="15" x14ac:dyDescent="0.2">
      <c r="A2072" s="3" t="s">
        <v>6453</v>
      </c>
      <c r="B2072" s="3" t="s">
        <v>29761</v>
      </c>
      <c r="C2072" s="4">
        <v>42618.943090277768</v>
      </c>
      <c r="D2072" s="3" t="s">
        <v>7639</v>
      </c>
      <c r="E2072" s="3" t="s">
        <v>29763</v>
      </c>
      <c r="M2072" s="3" t="s">
        <v>39035</v>
      </c>
      <c r="N2072" s="3" t="s">
        <v>9111</v>
      </c>
      <c r="O2072" s="3" t="s">
        <v>25</v>
      </c>
      <c r="U2072" s="3" t="s">
        <v>29762</v>
      </c>
      <c r="AI2072" s="3" t="s">
        <v>29</v>
      </c>
      <c r="AJ2072" s="3" t="s">
        <v>28</v>
      </c>
      <c r="AM2072" s="3" t="s">
        <v>24</v>
      </c>
      <c r="AN2072" s="3" t="s">
        <v>7629</v>
      </c>
      <c r="AZ2072" s="3" t="s">
        <v>1091</v>
      </c>
      <c r="BA2072" s="3" t="s">
        <v>1092</v>
      </c>
      <c r="BB2072" s="3" t="s">
        <v>643</v>
      </c>
      <c r="BD2072" s="3" t="s">
        <v>30</v>
      </c>
      <c r="BG2072" s="3"/>
    </row>
    <row r="2073" spans="1:59" ht="15" x14ac:dyDescent="0.2">
      <c r="A2073" s="3" t="s">
        <v>29760</v>
      </c>
      <c r="B2073" s="3" t="s">
        <v>29759</v>
      </c>
      <c r="C2073" s="4">
        <v>42618.943090277768</v>
      </c>
      <c r="D2073" s="3" t="s">
        <v>7639</v>
      </c>
      <c r="E2073" s="3" t="s">
        <v>29760</v>
      </c>
      <c r="L2073" s="3" t="s">
        <v>29740</v>
      </c>
      <c r="AZ2073" s="3" t="s">
        <v>9854</v>
      </c>
      <c r="BA2073" s="3" t="s">
        <v>3409</v>
      </c>
      <c r="BD2073" s="3" t="s">
        <v>7641</v>
      </c>
      <c r="BG2073" s="3"/>
    </row>
    <row r="2074" spans="1:59" ht="15" x14ac:dyDescent="0.2">
      <c r="A2074" s="3" t="s">
        <v>29756</v>
      </c>
      <c r="B2074" s="3" t="s">
        <v>29753</v>
      </c>
      <c r="C2074" s="4">
        <v>42618.943090277768</v>
      </c>
      <c r="D2074" s="3" t="s">
        <v>7639</v>
      </c>
      <c r="E2074" s="3" t="s">
        <v>29758</v>
      </c>
      <c r="N2074" s="3" t="s">
        <v>28210</v>
      </c>
      <c r="U2074" s="3" t="s">
        <v>29757</v>
      </c>
      <c r="W2074" s="3" t="s">
        <v>29059</v>
      </c>
      <c r="AI2074" s="3" t="s">
        <v>29</v>
      </c>
      <c r="AJ2074" s="3" t="s">
        <v>7697</v>
      </c>
      <c r="AM2074" s="3" t="s">
        <v>62</v>
      </c>
      <c r="AZ2074" s="3" t="s">
        <v>2024</v>
      </c>
      <c r="BA2074" s="3" t="s">
        <v>29755</v>
      </c>
      <c r="BB2074" s="3" t="s">
        <v>29754</v>
      </c>
      <c r="BD2074" s="3" t="s">
        <v>30</v>
      </c>
      <c r="BG2074" s="3"/>
    </row>
    <row r="2075" spans="1:59" ht="15" x14ac:dyDescent="0.2">
      <c r="A2075" s="3" t="s">
        <v>7611</v>
      </c>
      <c r="B2075" s="3" t="s">
        <v>29750</v>
      </c>
      <c r="C2075" s="4">
        <v>42618.943090277768</v>
      </c>
      <c r="D2075" s="3" t="s">
        <v>7639</v>
      </c>
      <c r="E2075" s="3" t="s">
        <v>29752</v>
      </c>
      <c r="M2075" s="3" t="s">
        <v>39071</v>
      </c>
      <c r="N2075" s="3" t="s">
        <v>24595</v>
      </c>
      <c r="O2075" s="3" t="s">
        <v>25</v>
      </c>
      <c r="U2075" s="3" t="s">
        <v>29751</v>
      </c>
      <c r="AI2075" s="3" t="s">
        <v>29</v>
      </c>
      <c r="AJ2075" s="3" t="s">
        <v>28</v>
      </c>
      <c r="AM2075" s="3" t="s">
        <v>24</v>
      </c>
      <c r="AN2075" s="3" t="s">
        <v>1720</v>
      </c>
      <c r="AZ2075" s="3" t="s">
        <v>6255</v>
      </c>
      <c r="BA2075" s="3" t="s">
        <v>6256</v>
      </c>
      <c r="BB2075" s="3" t="s">
        <v>643</v>
      </c>
      <c r="BD2075" s="3" t="s">
        <v>30</v>
      </c>
      <c r="BG2075" s="3"/>
    </row>
    <row r="2076" spans="1:59" ht="15" x14ac:dyDescent="0.2">
      <c r="A2076" s="3" t="s">
        <v>29748</v>
      </c>
      <c r="B2076" s="3" t="s">
        <v>29747</v>
      </c>
      <c r="C2076" s="4">
        <v>42618.943090277768</v>
      </c>
      <c r="D2076" s="3" t="s">
        <v>7639</v>
      </c>
      <c r="E2076" s="3" t="s">
        <v>29749</v>
      </c>
      <c r="M2076" s="3" t="s">
        <v>17672</v>
      </c>
      <c r="N2076" s="3" t="s">
        <v>17668</v>
      </c>
      <c r="W2076" s="3" t="s">
        <v>21018</v>
      </c>
      <c r="AC2076" s="3" t="s">
        <v>7775</v>
      </c>
      <c r="AI2076" s="3" t="s">
        <v>29</v>
      </c>
      <c r="AJ2076" s="3" t="s">
        <v>7632</v>
      </c>
      <c r="AM2076" s="3" t="s">
        <v>24</v>
      </c>
      <c r="AZ2076" s="3" t="s">
        <v>8319</v>
      </c>
      <c r="BA2076" s="3" t="s">
        <v>29263</v>
      </c>
      <c r="BB2076" s="3" t="s">
        <v>7771</v>
      </c>
      <c r="BD2076" s="3" t="s">
        <v>30</v>
      </c>
      <c r="BG2076" s="3"/>
    </row>
    <row r="2077" spans="1:59" ht="15" x14ac:dyDescent="0.2">
      <c r="A2077" s="3" t="s">
        <v>29745</v>
      </c>
      <c r="B2077" s="3" t="s">
        <v>29743</v>
      </c>
      <c r="C2077" s="4">
        <v>42618.943090277768</v>
      </c>
      <c r="D2077" s="3" t="s">
        <v>7639</v>
      </c>
      <c r="E2077" s="3" t="s">
        <v>29745</v>
      </c>
      <c r="L2077" s="3" t="s">
        <v>29746</v>
      </c>
      <c r="AZ2077" s="3" t="s">
        <v>29744</v>
      </c>
      <c r="BA2077" s="3" t="s">
        <v>14229</v>
      </c>
      <c r="BD2077" s="3" t="s">
        <v>7641</v>
      </c>
      <c r="BG2077" s="3"/>
    </row>
    <row r="2078" spans="1:59" ht="15" x14ac:dyDescent="0.2">
      <c r="A2078" s="3" t="s">
        <v>7616</v>
      </c>
      <c r="B2078" s="3" t="s">
        <v>29741</v>
      </c>
      <c r="C2078" s="4">
        <v>42618.943090277768</v>
      </c>
      <c r="D2078" s="3" t="s">
        <v>7639</v>
      </c>
      <c r="E2078" s="3" t="s">
        <v>29742</v>
      </c>
      <c r="N2078" s="3" t="s">
        <v>1579</v>
      </c>
      <c r="AI2078" s="3" t="s">
        <v>29</v>
      </c>
      <c r="AJ2078" s="3" t="s">
        <v>28</v>
      </c>
      <c r="AM2078" s="3" t="s">
        <v>62</v>
      </c>
      <c r="AZ2078" s="3" t="s">
        <v>6276</v>
      </c>
      <c r="BA2078" s="3" t="s">
        <v>6277</v>
      </c>
      <c r="BB2078" s="3" t="s">
        <v>6278</v>
      </c>
      <c r="BD2078" s="3" t="s">
        <v>30</v>
      </c>
      <c r="BG2078" s="3"/>
    </row>
    <row r="2079" spans="1:59" ht="15" x14ac:dyDescent="0.2">
      <c r="A2079" s="3" t="s">
        <v>29739</v>
      </c>
      <c r="B2079" s="3" t="s">
        <v>29736</v>
      </c>
      <c r="C2079" s="4">
        <v>42618.943090277768</v>
      </c>
      <c r="D2079" s="3" t="s">
        <v>7639</v>
      </c>
      <c r="E2079" s="3" t="s">
        <v>29739</v>
      </c>
      <c r="L2079" s="3" t="s">
        <v>29740</v>
      </c>
      <c r="AZ2079" s="3" t="s">
        <v>29738</v>
      </c>
      <c r="BA2079" s="3" t="s">
        <v>29737</v>
      </c>
      <c r="BD2079" s="3" t="s">
        <v>7641</v>
      </c>
      <c r="BG2079" s="3"/>
    </row>
    <row r="2080" spans="1:59" ht="15" x14ac:dyDescent="0.2">
      <c r="A2080" s="3" t="s">
        <v>29734</v>
      </c>
      <c r="B2080" s="3" t="s">
        <v>29732</v>
      </c>
      <c r="C2080" s="4">
        <v>42618.943090277768</v>
      </c>
      <c r="D2080" s="3" t="s">
        <v>7639</v>
      </c>
      <c r="E2080" s="3" t="s">
        <v>29734</v>
      </c>
      <c r="L2080" s="3" t="s">
        <v>29735</v>
      </c>
      <c r="AZ2080" s="3" t="s">
        <v>29733</v>
      </c>
      <c r="BA2080" s="3" t="s">
        <v>6169</v>
      </c>
      <c r="BD2080" s="3" t="s">
        <v>7641</v>
      </c>
      <c r="BG2080" s="3"/>
    </row>
    <row r="2081" spans="1:59" ht="15" x14ac:dyDescent="0.2">
      <c r="A2081" s="3" t="s">
        <v>29729</v>
      </c>
      <c r="B2081" s="3" t="s">
        <v>29727</v>
      </c>
      <c r="C2081" s="4">
        <v>42618.943090277768</v>
      </c>
      <c r="D2081" s="3" t="s">
        <v>7639</v>
      </c>
      <c r="E2081" s="3" t="s">
        <v>29731</v>
      </c>
      <c r="N2081" s="3" t="s">
        <v>7894</v>
      </c>
      <c r="U2081" s="3" t="s">
        <v>29730</v>
      </c>
      <c r="W2081" s="3" t="s">
        <v>8535</v>
      </c>
      <c r="AI2081" s="3" t="s">
        <v>29</v>
      </c>
      <c r="AJ2081" s="3" t="s">
        <v>7697</v>
      </c>
      <c r="AM2081" s="3" t="s">
        <v>62</v>
      </c>
      <c r="AZ2081" s="3" t="s">
        <v>1215</v>
      </c>
      <c r="BA2081" s="3" t="s">
        <v>29728</v>
      </c>
      <c r="BB2081" s="3" t="s">
        <v>7905</v>
      </c>
      <c r="BD2081" s="3" t="s">
        <v>30</v>
      </c>
      <c r="BG2081" s="3"/>
    </row>
    <row r="2082" spans="1:59" ht="15" x14ac:dyDescent="0.2">
      <c r="A2082" s="3" t="s">
        <v>29712</v>
      </c>
      <c r="B2082" s="3" t="s">
        <v>29709</v>
      </c>
      <c r="C2082" s="4">
        <v>42618.943078703713</v>
      </c>
      <c r="D2082" s="3" t="s">
        <v>7639</v>
      </c>
      <c r="E2082" s="3" t="s">
        <v>12749</v>
      </c>
      <c r="F2082" s="3" t="s">
        <v>29726</v>
      </c>
      <c r="G2082" s="3" t="s">
        <v>29725</v>
      </c>
      <c r="H2082" s="3" t="s">
        <v>8057</v>
      </c>
      <c r="I2082" s="3" t="s">
        <v>9242</v>
      </c>
      <c r="J2082" s="3" t="s">
        <v>9631</v>
      </c>
      <c r="L2082" s="3" t="s">
        <v>29724</v>
      </c>
      <c r="N2082" s="3" t="s">
        <v>12748</v>
      </c>
      <c r="P2082" s="3" t="s">
        <v>29723</v>
      </c>
      <c r="Q2082" s="3" t="s">
        <v>9627</v>
      </c>
      <c r="S2082" s="3" t="s">
        <v>29722</v>
      </c>
      <c r="T2082" s="3" t="s">
        <v>29721</v>
      </c>
      <c r="U2082" s="3" t="s">
        <v>29720</v>
      </c>
      <c r="W2082" s="3" t="s">
        <v>29719</v>
      </c>
      <c r="X2082" s="3" t="s">
        <v>29718</v>
      </c>
      <c r="AB2082" s="3" t="s">
        <v>29717</v>
      </c>
      <c r="AC2082" s="3" t="s">
        <v>29716</v>
      </c>
      <c r="AE2082" s="3" t="s">
        <v>7671</v>
      </c>
      <c r="AF2082" s="3" t="s">
        <v>7756</v>
      </c>
      <c r="AG2082" s="3" t="s">
        <v>8009</v>
      </c>
      <c r="AH2082" s="3" t="s">
        <v>29715</v>
      </c>
      <c r="AI2082" s="3" t="s">
        <v>8007</v>
      </c>
      <c r="AJ2082" s="3" t="s">
        <v>7697</v>
      </c>
      <c r="AK2082" s="3" t="s">
        <v>8006</v>
      </c>
      <c r="AO2082" s="3" t="s">
        <v>29714</v>
      </c>
      <c r="AQ2082" s="3" t="s">
        <v>29713</v>
      </c>
      <c r="AZ2082" s="3" t="s">
        <v>1058</v>
      </c>
      <c r="BA2082" s="3" t="s">
        <v>29711</v>
      </c>
      <c r="BB2082" s="3" t="s">
        <v>9611</v>
      </c>
      <c r="BD2082" s="3" t="s">
        <v>30</v>
      </c>
      <c r="BE2082" s="3">
        <v>93</v>
      </c>
      <c r="BF2082" s="3" t="s">
        <v>29710</v>
      </c>
      <c r="BG2082" s="3"/>
    </row>
    <row r="2083" spans="1:59" ht="15" x14ac:dyDescent="0.2">
      <c r="A2083" s="3" t="s">
        <v>29708</v>
      </c>
      <c r="B2083" s="3" t="s">
        <v>29706</v>
      </c>
      <c r="C2083" s="4">
        <v>42618.943078703713</v>
      </c>
      <c r="D2083" s="3" t="s">
        <v>7639</v>
      </c>
      <c r="E2083" s="3" t="s">
        <v>29708</v>
      </c>
      <c r="L2083" s="3" t="s">
        <v>22679</v>
      </c>
      <c r="AZ2083" s="3" t="s">
        <v>29707</v>
      </c>
      <c r="BA2083" s="3" t="s">
        <v>20680</v>
      </c>
      <c r="BD2083" s="3" t="s">
        <v>7641</v>
      </c>
      <c r="BG2083" s="3"/>
    </row>
    <row r="2084" spans="1:59" ht="15" x14ac:dyDescent="0.2">
      <c r="A2084" s="3" t="s">
        <v>29705</v>
      </c>
      <c r="B2084" s="3" t="s">
        <v>29703</v>
      </c>
      <c r="C2084" s="4">
        <v>42618.943078703713</v>
      </c>
      <c r="D2084" s="3" t="s">
        <v>7639</v>
      </c>
      <c r="E2084" s="3" t="s">
        <v>29705</v>
      </c>
      <c r="L2084" s="3" t="s">
        <v>29631</v>
      </c>
      <c r="AZ2084" s="3" t="s">
        <v>29704</v>
      </c>
      <c r="BA2084" s="3" t="s">
        <v>3730</v>
      </c>
      <c r="BD2084" s="3" t="s">
        <v>7641</v>
      </c>
      <c r="BG2084" s="3"/>
    </row>
    <row r="2085" spans="1:59" ht="15" x14ac:dyDescent="0.2">
      <c r="A2085" s="3" t="s">
        <v>29700</v>
      </c>
      <c r="B2085" s="3" t="s">
        <v>29699</v>
      </c>
      <c r="C2085" s="4">
        <v>42618.943078703713</v>
      </c>
      <c r="D2085" s="3" t="s">
        <v>7639</v>
      </c>
      <c r="E2085" s="3" t="s">
        <v>29702</v>
      </c>
      <c r="N2085" s="3" t="s">
        <v>12312</v>
      </c>
      <c r="W2085" s="3" t="s">
        <v>29701</v>
      </c>
      <c r="AC2085" s="3" t="s">
        <v>9557</v>
      </c>
      <c r="AI2085" s="3" t="s">
        <v>29</v>
      </c>
      <c r="AJ2085" s="3" t="s">
        <v>7632</v>
      </c>
      <c r="AM2085" s="3" t="s">
        <v>62</v>
      </c>
      <c r="AZ2085" s="3" t="s">
        <v>7859</v>
      </c>
      <c r="BA2085" s="3" t="s">
        <v>3654</v>
      </c>
      <c r="BB2085" s="3" t="s">
        <v>557</v>
      </c>
      <c r="BD2085" s="3" t="s">
        <v>30</v>
      </c>
      <c r="BG2085" s="3"/>
    </row>
    <row r="2086" spans="1:59" ht="15" x14ac:dyDescent="0.2">
      <c r="A2086" s="3" t="s">
        <v>7421</v>
      </c>
      <c r="B2086" s="3" t="s">
        <v>29697</v>
      </c>
      <c r="C2086" s="4">
        <v>42618.943078703713</v>
      </c>
      <c r="D2086" s="3" t="s">
        <v>7639</v>
      </c>
      <c r="E2086" s="3" t="s">
        <v>29698</v>
      </c>
      <c r="N2086" s="3" t="s">
        <v>214</v>
      </c>
      <c r="AI2086" s="3" t="s">
        <v>29</v>
      </c>
      <c r="AJ2086" s="3" t="s">
        <v>28</v>
      </c>
      <c r="AM2086" s="3" t="s">
        <v>62</v>
      </c>
      <c r="AZ2086" s="3" t="s">
        <v>1780</v>
      </c>
      <c r="BA2086" s="3" t="s">
        <v>5473</v>
      </c>
      <c r="BB2086" s="3" t="s">
        <v>5474</v>
      </c>
      <c r="BD2086" s="3" t="s">
        <v>30</v>
      </c>
      <c r="BG2086" s="3"/>
    </row>
    <row r="2087" spans="1:59" ht="15" x14ac:dyDescent="0.2">
      <c r="A2087" s="3" t="s">
        <v>29693</v>
      </c>
      <c r="B2087" s="3" t="s">
        <v>29691</v>
      </c>
      <c r="C2087" s="4">
        <v>42618.943078703713</v>
      </c>
      <c r="D2087" s="3" t="s">
        <v>7639</v>
      </c>
      <c r="E2087" s="3" t="s">
        <v>29696</v>
      </c>
      <c r="N2087" s="3" t="s">
        <v>29586</v>
      </c>
      <c r="U2087" s="3" t="s">
        <v>29695</v>
      </c>
      <c r="W2087" s="3" t="s">
        <v>29694</v>
      </c>
      <c r="AI2087" s="3" t="s">
        <v>29</v>
      </c>
      <c r="AJ2087" s="3" t="s">
        <v>7697</v>
      </c>
      <c r="AM2087" s="3" t="s">
        <v>62</v>
      </c>
      <c r="AZ2087" s="3" t="s">
        <v>9707</v>
      </c>
      <c r="BA2087" s="3" t="s">
        <v>13135</v>
      </c>
      <c r="BB2087" s="3" t="s">
        <v>29692</v>
      </c>
      <c r="BD2087" s="3" t="s">
        <v>30</v>
      </c>
      <c r="BG2087" s="3"/>
    </row>
    <row r="2088" spans="1:59" ht="15" x14ac:dyDescent="0.2">
      <c r="A2088" s="3" t="s">
        <v>29689</v>
      </c>
      <c r="B2088" s="3" t="s">
        <v>29688</v>
      </c>
      <c r="C2088" s="4">
        <v>42618.943078703713</v>
      </c>
      <c r="D2088" s="3" t="s">
        <v>7639</v>
      </c>
      <c r="E2088" s="3" t="s">
        <v>29689</v>
      </c>
      <c r="L2088" s="3" t="s">
        <v>29690</v>
      </c>
      <c r="AJ2088" s="3" t="s">
        <v>28</v>
      </c>
      <c r="AZ2088" s="3" t="s">
        <v>1215</v>
      </c>
      <c r="BA2088" s="3" t="s">
        <v>6256</v>
      </c>
      <c r="BD2088" s="3" t="s">
        <v>7641</v>
      </c>
      <c r="BG2088" s="3"/>
    </row>
    <row r="2089" spans="1:59" ht="15" x14ac:dyDescent="0.2">
      <c r="A2089" s="3" t="s">
        <v>29686</v>
      </c>
      <c r="B2089" s="3" t="s">
        <v>29684</v>
      </c>
      <c r="C2089" s="4">
        <v>42618.943078703713</v>
      </c>
      <c r="D2089" s="3" t="s">
        <v>7639</v>
      </c>
      <c r="E2089" s="3" t="s">
        <v>29686</v>
      </c>
      <c r="L2089" s="3" t="s">
        <v>29687</v>
      </c>
      <c r="AZ2089" s="3" t="s">
        <v>7851</v>
      </c>
      <c r="BA2089" s="3" t="s">
        <v>29685</v>
      </c>
      <c r="BD2089" s="3" t="s">
        <v>7641</v>
      </c>
      <c r="BG2089" s="3"/>
    </row>
    <row r="2090" spans="1:59" ht="15" x14ac:dyDescent="0.2">
      <c r="A2090" s="3" t="s">
        <v>29682</v>
      </c>
      <c r="B2090" s="3" t="s">
        <v>29679</v>
      </c>
      <c r="C2090" s="4">
        <v>42618.943078703713</v>
      </c>
      <c r="D2090" s="3" t="s">
        <v>7639</v>
      </c>
      <c r="E2090" s="3" t="s">
        <v>29682</v>
      </c>
      <c r="L2090" s="3" t="s">
        <v>29683</v>
      </c>
      <c r="AZ2090" s="3" t="s">
        <v>29681</v>
      </c>
      <c r="BA2090" s="3" t="s">
        <v>29680</v>
      </c>
      <c r="BD2090" s="3" t="s">
        <v>7641</v>
      </c>
      <c r="BG2090" s="3"/>
    </row>
    <row r="2091" spans="1:59" ht="15" x14ac:dyDescent="0.2">
      <c r="A2091" s="3" t="s">
        <v>29676</v>
      </c>
      <c r="B2091" s="3" t="s">
        <v>29674</v>
      </c>
      <c r="C2091" s="4">
        <v>42618.943078703713</v>
      </c>
      <c r="D2091" s="3" t="s">
        <v>7639</v>
      </c>
      <c r="E2091" s="3" t="s">
        <v>29678</v>
      </c>
      <c r="N2091" s="3" t="s">
        <v>7894</v>
      </c>
      <c r="U2091" s="3" t="s">
        <v>29677</v>
      </c>
      <c r="W2091" s="3" t="s">
        <v>7985</v>
      </c>
      <c r="AI2091" s="3" t="s">
        <v>29</v>
      </c>
      <c r="AJ2091" s="3" t="s">
        <v>7697</v>
      </c>
      <c r="AM2091" s="3" t="s">
        <v>62</v>
      </c>
      <c r="AZ2091" s="3" t="s">
        <v>29675</v>
      </c>
      <c r="BA2091" s="3" t="s">
        <v>5545</v>
      </c>
      <c r="BB2091" s="3" t="s">
        <v>7889</v>
      </c>
      <c r="BD2091" s="3" t="s">
        <v>30</v>
      </c>
      <c r="BG2091" s="3"/>
    </row>
    <row r="2092" spans="1:59" ht="15" x14ac:dyDescent="0.2">
      <c r="A2092" s="3" t="s">
        <v>29672</v>
      </c>
      <c r="B2092" s="3" t="s">
        <v>29670</v>
      </c>
      <c r="C2092" s="4">
        <v>42618.943078703713</v>
      </c>
      <c r="D2092" s="3" t="s">
        <v>7639</v>
      </c>
      <c r="E2092" s="3" t="s">
        <v>29672</v>
      </c>
      <c r="L2092" s="3" t="s">
        <v>29673</v>
      </c>
      <c r="AE2092" s="3" t="s">
        <v>7678</v>
      </c>
      <c r="AZ2092" s="3" t="s">
        <v>4605</v>
      </c>
      <c r="BA2092" s="3" t="s">
        <v>29671</v>
      </c>
      <c r="BD2092" s="3" t="s">
        <v>7641</v>
      </c>
      <c r="BG2092" s="3"/>
    </row>
    <row r="2093" spans="1:59" ht="15" x14ac:dyDescent="0.2">
      <c r="A2093" s="3" t="s">
        <v>29668</v>
      </c>
      <c r="B2093" s="3" t="s">
        <v>29667</v>
      </c>
      <c r="C2093" s="4">
        <v>42618.943067129629</v>
      </c>
      <c r="D2093" s="3" t="s">
        <v>7639</v>
      </c>
      <c r="E2093" s="3" t="s">
        <v>29668</v>
      </c>
      <c r="L2093" s="3" t="s">
        <v>29669</v>
      </c>
      <c r="AZ2093" s="3" t="s">
        <v>10408</v>
      </c>
      <c r="BA2093" s="3" t="s">
        <v>9974</v>
      </c>
      <c r="BD2093" s="3" t="s">
        <v>7641</v>
      </c>
      <c r="BG2093" s="3"/>
    </row>
    <row r="2094" spans="1:59" ht="15" x14ac:dyDescent="0.2">
      <c r="A2094" s="3" t="s">
        <v>29664</v>
      </c>
      <c r="B2094" s="3" t="s">
        <v>29661</v>
      </c>
      <c r="C2094" s="4">
        <v>42618.943067129629</v>
      </c>
      <c r="D2094" s="3" t="s">
        <v>7639</v>
      </c>
      <c r="E2094" s="3" t="s">
        <v>29666</v>
      </c>
      <c r="N2094" s="3" t="s">
        <v>29586</v>
      </c>
      <c r="U2094" s="3" t="s">
        <v>29665</v>
      </c>
      <c r="W2094" s="3" t="s">
        <v>29584</v>
      </c>
      <c r="AI2094" s="3" t="s">
        <v>29</v>
      </c>
      <c r="AJ2094" s="3" t="s">
        <v>7697</v>
      </c>
      <c r="AM2094" s="3" t="s">
        <v>62</v>
      </c>
      <c r="AZ2094" s="3" t="s">
        <v>122</v>
      </c>
      <c r="BA2094" s="3" t="s">
        <v>29663</v>
      </c>
      <c r="BB2094" s="3" t="s">
        <v>29662</v>
      </c>
      <c r="BD2094" s="3" t="s">
        <v>30</v>
      </c>
      <c r="BG2094" s="3"/>
    </row>
    <row r="2095" spans="1:59" ht="15" x14ac:dyDescent="0.2">
      <c r="A2095" s="3" t="s">
        <v>29659</v>
      </c>
      <c r="B2095" s="3" t="s">
        <v>29658</v>
      </c>
      <c r="C2095" s="4">
        <v>42618.943067129629</v>
      </c>
      <c r="D2095" s="3" t="s">
        <v>7639</v>
      </c>
      <c r="E2095" s="3" t="s">
        <v>29659</v>
      </c>
      <c r="L2095" s="3" t="s">
        <v>29660</v>
      </c>
      <c r="AZ2095" s="3" t="s">
        <v>8319</v>
      </c>
      <c r="BA2095" s="3" t="s">
        <v>2753</v>
      </c>
      <c r="BD2095" s="3" t="s">
        <v>7641</v>
      </c>
      <c r="BG2095" s="3"/>
    </row>
    <row r="2096" spans="1:59" ht="15" x14ac:dyDescent="0.2">
      <c r="A2096" s="3" t="s">
        <v>6655</v>
      </c>
      <c r="B2096" s="3" t="s">
        <v>29656</v>
      </c>
      <c r="C2096" s="4">
        <v>42618.943067129629</v>
      </c>
      <c r="D2096" s="3" t="s">
        <v>7639</v>
      </c>
      <c r="E2096" s="3" t="s">
        <v>29657</v>
      </c>
      <c r="N2096" s="3" t="s">
        <v>214</v>
      </c>
      <c r="AI2096" s="3" t="s">
        <v>29</v>
      </c>
      <c r="AJ2096" s="3" t="s">
        <v>28</v>
      </c>
      <c r="AM2096" s="3" t="s">
        <v>62</v>
      </c>
      <c r="AZ2096" s="3" t="s">
        <v>2125</v>
      </c>
      <c r="BA2096" s="3" t="s">
        <v>2126</v>
      </c>
      <c r="BB2096" s="3" t="s">
        <v>213</v>
      </c>
      <c r="BD2096" s="3" t="s">
        <v>30</v>
      </c>
      <c r="BG2096" s="3"/>
    </row>
    <row r="2097" spans="1:59" ht="15" x14ac:dyDescent="0.2">
      <c r="A2097" s="3" t="s">
        <v>29654</v>
      </c>
      <c r="B2097" s="3" t="s">
        <v>29652</v>
      </c>
      <c r="C2097" s="4">
        <v>42618.943067129629</v>
      </c>
      <c r="D2097" s="3" t="s">
        <v>7639</v>
      </c>
      <c r="E2097" s="3" t="s">
        <v>29654</v>
      </c>
      <c r="L2097" s="3" t="s">
        <v>29655</v>
      </c>
      <c r="AZ2097" s="3" t="s">
        <v>29653</v>
      </c>
      <c r="BA2097" s="3" t="s">
        <v>10218</v>
      </c>
      <c r="BD2097" s="3" t="s">
        <v>7641</v>
      </c>
      <c r="BG2097" s="3"/>
    </row>
    <row r="2098" spans="1:59" ht="15" x14ac:dyDescent="0.2">
      <c r="A2098" s="3" t="s">
        <v>29650</v>
      </c>
      <c r="B2098" s="3" t="s">
        <v>29647</v>
      </c>
      <c r="C2098" s="4">
        <v>42618.943067129629</v>
      </c>
      <c r="D2098" s="3" t="s">
        <v>7639</v>
      </c>
      <c r="E2098" s="3" t="s">
        <v>29650</v>
      </c>
      <c r="L2098" s="3" t="s">
        <v>29651</v>
      </c>
      <c r="AZ2098" s="3" t="s">
        <v>29649</v>
      </c>
      <c r="BA2098" s="3" t="s">
        <v>29648</v>
      </c>
      <c r="BD2098" s="3" t="s">
        <v>7641</v>
      </c>
      <c r="BG2098" s="3"/>
    </row>
    <row r="2099" spans="1:59" ht="15" x14ac:dyDescent="0.2">
      <c r="A2099" s="3" t="s">
        <v>29645</v>
      </c>
      <c r="B2099" s="3" t="s">
        <v>29643</v>
      </c>
      <c r="C2099" s="4">
        <v>42618.943067129629</v>
      </c>
      <c r="D2099" s="3" t="s">
        <v>7639</v>
      </c>
      <c r="E2099" s="3" t="s">
        <v>29645</v>
      </c>
      <c r="L2099" s="3" t="s">
        <v>29646</v>
      </c>
      <c r="AZ2099" s="3" t="s">
        <v>8506</v>
      </c>
      <c r="BA2099" s="3" t="s">
        <v>29644</v>
      </c>
      <c r="BD2099" s="3" t="s">
        <v>7641</v>
      </c>
      <c r="BG2099" s="3"/>
    </row>
    <row r="2100" spans="1:59" ht="15" x14ac:dyDescent="0.2">
      <c r="A2100" s="3" t="s">
        <v>29641</v>
      </c>
      <c r="B2100" s="3" t="s">
        <v>29638</v>
      </c>
      <c r="C2100" s="4">
        <v>42618.943067129629</v>
      </c>
      <c r="D2100" s="3" t="s">
        <v>7639</v>
      </c>
      <c r="E2100" s="3" t="s">
        <v>29641</v>
      </c>
      <c r="L2100" s="3" t="s">
        <v>29642</v>
      </c>
      <c r="AZ2100" s="3" t="s">
        <v>29640</v>
      </c>
      <c r="BA2100" s="3" t="s">
        <v>29639</v>
      </c>
      <c r="BD2100" s="3" t="s">
        <v>7641</v>
      </c>
      <c r="BG2100" s="3"/>
    </row>
    <row r="2101" spans="1:59" ht="15" x14ac:dyDescent="0.2">
      <c r="A2101" s="3" t="s">
        <v>29634</v>
      </c>
      <c r="B2101" s="3" t="s">
        <v>29632</v>
      </c>
      <c r="C2101" s="4">
        <v>42618.943067129629</v>
      </c>
      <c r="D2101" s="3" t="s">
        <v>7639</v>
      </c>
      <c r="E2101" s="3" t="s">
        <v>29637</v>
      </c>
      <c r="N2101" s="3" t="s">
        <v>29586</v>
      </c>
      <c r="U2101" s="3" t="s">
        <v>29636</v>
      </c>
      <c r="W2101" s="3" t="s">
        <v>29635</v>
      </c>
      <c r="AI2101" s="3" t="s">
        <v>29</v>
      </c>
      <c r="AJ2101" s="3" t="s">
        <v>7697</v>
      </c>
      <c r="AM2101" s="3" t="s">
        <v>62</v>
      </c>
      <c r="AZ2101" s="3" t="s">
        <v>29330</v>
      </c>
      <c r="BA2101" s="3" t="s">
        <v>29633</v>
      </c>
      <c r="BB2101" s="3" t="s">
        <v>29581</v>
      </c>
      <c r="BD2101" s="3" t="s">
        <v>30</v>
      </c>
      <c r="BG2101" s="3"/>
    </row>
    <row r="2102" spans="1:59" ht="15" x14ac:dyDescent="0.2">
      <c r="A2102" s="3" t="s">
        <v>29630</v>
      </c>
      <c r="B2102" s="3" t="s">
        <v>29628</v>
      </c>
      <c r="C2102" s="4">
        <v>42618.943067129629</v>
      </c>
      <c r="D2102" s="3" t="s">
        <v>7639</v>
      </c>
      <c r="E2102" s="3" t="s">
        <v>29630</v>
      </c>
      <c r="L2102" s="3" t="s">
        <v>29631</v>
      </c>
      <c r="AZ2102" s="3" t="s">
        <v>29629</v>
      </c>
      <c r="BA2102" s="3" t="s">
        <v>688</v>
      </c>
      <c r="BD2102" s="3" t="s">
        <v>7641</v>
      </c>
      <c r="BG2102" s="3"/>
    </row>
    <row r="2103" spans="1:59" ht="15" x14ac:dyDescent="0.2">
      <c r="A2103" s="3" t="s">
        <v>29626</v>
      </c>
      <c r="B2103" s="3" t="s">
        <v>29624</v>
      </c>
      <c r="C2103" s="4">
        <v>42618.943067129629</v>
      </c>
      <c r="D2103" s="3" t="s">
        <v>7639</v>
      </c>
      <c r="E2103" s="3" t="s">
        <v>29626</v>
      </c>
      <c r="L2103" s="3" t="s">
        <v>29627</v>
      </c>
      <c r="AZ2103" s="3" t="s">
        <v>9441</v>
      </c>
      <c r="BA2103" s="3" t="s">
        <v>29625</v>
      </c>
      <c r="BD2103" s="3" t="s">
        <v>7641</v>
      </c>
      <c r="BG2103" s="3"/>
    </row>
    <row r="2104" spans="1:59" ht="15" x14ac:dyDescent="0.2">
      <c r="A2104" s="3" t="s">
        <v>29622</v>
      </c>
      <c r="B2104" s="3" t="s">
        <v>29620</v>
      </c>
      <c r="C2104" s="4">
        <v>42618.943067129629</v>
      </c>
      <c r="D2104" s="3" t="s">
        <v>7639</v>
      </c>
      <c r="E2104" s="3" t="s">
        <v>29622</v>
      </c>
      <c r="L2104" s="3" t="s">
        <v>29623</v>
      </c>
      <c r="AZ2104" s="3" t="s">
        <v>29621</v>
      </c>
      <c r="BA2104" s="3" t="s">
        <v>8053</v>
      </c>
      <c r="BD2104" s="3" t="s">
        <v>7641</v>
      </c>
      <c r="BG2104" s="3"/>
    </row>
    <row r="2105" spans="1:59" ht="15" x14ac:dyDescent="0.2">
      <c r="A2105" s="3" t="s">
        <v>29617</v>
      </c>
      <c r="B2105" s="3" t="s">
        <v>29615</v>
      </c>
      <c r="C2105" s="4">
        <v>42618.943067129629</v>
      </c>
      <c r="D2105" s="3" t="s">
        <v>7639</v>
      </c>
      <c r="E2105" s="3" t="s">
        <v>29619</v>
      </c>
      <c r="M2105" s="3" t="s">
        <v>11129</v>
      </c>
      <c r="N2105" s="3" t="s">
        <v>11124</v>
      </c>
      <c r="O2105" s="3" t="s">
        <v>25</v>
      </c>
      <c r="U2105" s="3" t="s">
        <v>29618</v>
      </c>
      <c r="W2105" s="3" t="s">
        <v>15885</v>
      </c>
      <c r="AI2105" s="3" t="s">
        <v>29</v>
      </c>
      <c r="AJ2105" s="3" t="s">
        <v>7697</v>
      </c>
      <c r="AM2105" s="3" t="s">
        <v>24</v>
      </c>
      <c r="AZ2105" s="3" t="s">
        <v>2952</v>
      </c>
      <c r="BA2105" s="3" t="s">
        <v>29616</v>
      </c>
      <c r="BB2105" s="3" t="s">
        <v>8034</v>
      </c>
      <c r="BD2105" s="3" t="s">
        <v>30</v>
      </c>
      <c r="BG2105" s="3"/>
    </row>
    <row r="2106" spans="1:59" ht="15" x14ac:dyDescent="0.2">
      <c r="A2106" s="3" t="s">
        <v>7146</v>
      </c>
      <c r="B2106" s="3" t="s">
        <v>29613</v>
      </c>
      <c r="C2106" s="4">
        <v>42618.943055555559</v>
      </c>
      <c r="D2106" s="3" t="s">
        <v>7639</v>
      </c>
      <c r="E2106" s="3" t="s">
        <v>29614</v>
      </c>
      <c r="M2106" s="3" t="s">
        <v>39045</v>
      </c>
      <c r="N2106" s="3" t="s">
        <v>11061</v>
      </c>
      <c r="O2106" s="3" t="s">
        <v>25</v>
      </c>
      <c r="AI2106" s="3" t="s">
        <v>29</v>
      </c>
      <c r="AJ2106" s="3" t="s">
        <v>28</v>
      </c>
      <c r="AM2106" s="3" t="s">
        <v>24</v>
      </c>
      <c r="AZ2106" s="3" t="s">
        <v>4311</v>
      </c>
      <c r="BA2106" s="3" t="s">
        <v>4312</v>
      </c>
      <c r="BB2106" s="3" t="s">
        <v>1531</v>
      </c>
      <c r="BD2106" s="3" t="s">
        <v>30</v>
      </c>
      <c r="BG2106" s="3"/>
    </row>
    <row r="2107" spans="1:59" ht="15" x14ac:dyDescent="0.2">
      <c r="A2107" s="3" t="s">
        <v>29612</v>
      </c>
      <c r="B2107" s="3" t="s">
        <v>29611</v>
      </c>
      <c r="C2107" s="4">
        <v>42618.943055555559</v>
      </c>
      <c r="D2107" s="3" t="s">
        <v>7639</v>
      </c>
      <c r="E2107" s="3" t="s">
        <v>29612</v>
      </c>
      <c r="L2107" s="3" t="s">
        <v>24876</v>
      </c>
      <c r="AZ2107" s="3" t="s">
        <v>662</v>
      </c>
      <c r="BA2107" s="3" t="s">
        <v>5545</v>
      </c>
      <c r="BD2107" s="3" t="s">
        <v>7641</v>
      </c>
      <c r="BG2107" s="3"/>
    </row>
    <row r="2108" spans="1:59" ht="15" x14ac:dyDescent="0.2">
      <c r="A2108" s="3" t="s">
        <v>29609</v>
      </c>
      <c r="B2108" s="3" t="s">
        <v>29607</v>
      </c>
      <c r="C2108" s="4">
        <v>42618.943055555559</v>
      </c>
      <c r="D2108" s="3" t="s">
        <v>7639</v>
      </c>
      <c r="E2108" s="3" t="s">
        <v>29609</v>
      </c>
      <c r="L2108" s="3" t="s">
        <v>29610</v>
      </c>
      <c r="AZ2108" s="3" t="s">
        <v>29608</v>
      </c>
      <c r="BA2108" s="3" t="s">
        <v>13705</v>
      </c>
      <c r="BD2108" s="3" t="s">
        <v>7641</v>
      </c>
      <c r="BG2108" s="3"/>
    </row>
    <row r="2109" spans="1:59" ht="15" x14ac:dyDescent="0.2">
      <c r="A2109" s="3" t="s">
        <v>29591</v>
      </c>
      <c r="B2109" s="3" t="s">
        <v>29588</v>
      </c>
      <c r="C2109" s="4">
        <v>42618.943055555559</v>
      </c>
      <c r="D2109" s="3" t="s">
        <v>7639</v>
      </c>
      <c r="E2109" s="3" t="s">
        <v>20126</v>
      </c>
      <c r="F2109" s="3" t="s">
        <v>29606</v>
      </c>
      <c r="G2109" s="3" t="s">
        <v>29605</v>
      </c>
      <c r="H2109" s="3" t="s">
        <v>8057</v>
      </c>
      <c r="I2109" s="3" t="s">
        <v>9114</v>
      </c>
      <c r="J2109" s="3" t="s">
        <v>9522</v>
      </c>
      <c r="L2109" s="3" t="s">
        <v>29604</v>
      </c>
      <c r="N2109" s="3" t="s">
        <v>20125</v>
      </c>
      <c r="P2109" s="3" t="s">
        <v>29603</v>
      </c>
      <c r="Q2109" s="3" t="s">
        <v>8019</v>
      </c>
      <c r="R2109" s="3" t="s">
        <v>8400</v>
      </c>
      <c r="S2109" s="3" t="s">
        <v>29602</v>
      </c>
      <c r="T2109" s="3" t="s">
        <v>29601</v>
      </c>
      <c r="U2109" s="3" t="s">
        <v>29600</v>
      </c>
      <c r="W2109" s="3" t="s">
        <v>29599</v>
      </c>
      <c r="X2109" s="3" t="s">
        <v>29598</v>
      </c>
      <c r="Z2109" s="3" t="s">
        <v>29597</v>
      </c>
      <c r="AA2109" s="3" t="s">
        <v>29596</v>
      </c>
      <c r="AB2109" s="3" t="s">
        <v>29595</v>
      </c>
      <c r="AC2109" s="3" t="s">
        <v>29594</v>
      </c>
      <c r="AE2109" s="3" t="s">
        <v>7671</v>
      </c>
      <c r="AF2109" s="3" t="s">
        <v>9823</v>
      </c>
      <c r="AG2109" s="3" t="s">
        <v>8009</v>
      </c>
      <c r="AH2109" s="3" t="s">
        <v>29593</v>
      </c>
      <c r="AI2109" s="3" t="s">
        <v>8007</v>
      </c>
      <c r="AJ2109" s="3" t="s">
        <v>28</v>
      </c>
      <c r="AK2109" s="3" t="s">
        <v>8006</v>
      </c>
      <c r="AQ2109" s="3" t="s">
        <v>29592</v>
      </c>
      <c r="AZ2109" s="3" t="s">
        <v>12672</v>
      </c>
      <c r="BA2109" s="3" t="s">
        <v>29590</v>
      </c>
      <c r="BB2109" s="3" t="s">
        <v>9096</v>
      </c>
      <c r="BD2109" s="3" t="s">
        <v>30</v>
      </c>
      <c r="BE2109" s="3">
        <v>13</v>
      </c>
      <c r="BF2109" s="3" t="s">
        <v>29589</v>
      </c>
      <c r="BG2109" s="3"/>
    </row>
    <row r="2110" spans="1:59" ht="15" x14ac:dyDescent="0.2">
      <c r="A2110" s="3" t="s">
        <v>29583</v>
      </c>
      <c r="B2110" s="3" t="s">
        <v>29580</v>
      </c>
      <c r="C2110" s="4">
        <v>42618.943055555559</v>
      </c>
      <c r="D2110" s="3" t="s">
        <v>7639</v>
      </c>
      <c r="E2110" s="3" t="s">
        <v>29587</v>
      </c>
      <c r="N2110" s="3" t="s">
        <v>29586</v>
      </c>
      <c r="U2110" s="3" t="s">
        <v>29585</v>
      </c>
      <c r="W2110" s="3" t="s">
        <v>29584</v>
      </c>
      <c r="AI2110" s="3" t="s">
        <v>29</v>
      </c>
      <c r="AJ2110" s="3" t="s">
        <v>7697</v>
      </c>
      <c r="AM2110" s="3" t="s">
        <v>62</v>
      </c>
      <c r="AZ2110" s="3" t="s">
        <v>29582</v>
      </c>
      <c r="BA2110" s="3" t="s">
        <v>17306</v>
      </c>
      <c r="BB2110" s="3" t="s">
        <v>29581</v>
      </c>
      <c r="BD2110" s="3" t="s">
        <v>30</v>
      </c>
      <c r="BG2110" s="3"/>
    </row>
    <row r="2111" spans="1:59" ht="15" x14ac:dyDescent="0.2">
      <c r="A2111" s="3" t="s">
        <v>29576</v>
      </c>
      <c r="B2111" s="3" t="s">
        <v>29574</v>
      </c>
      <c r="C2111" s="4">
        <v>42618.943055555559</v>
      </c>
      <c r="D2111" s="3" t="s">
        <v>7639</v>
      </c>
      <c r="E2111" s="3" t="s">
        <v>29579</v>
      </c>
      <c r="L2111" s="3" t="s">
        <v>29578</v>
      </c>
      <c r="N2111" s="3" t="s">
        <v>7894</v>
      </c>
      <c r="U2111" s="3" t="s">
        <v>29577</v>
      </c>
      <c r="AI2111" s="3" t="s">
        <v>29</v>
      </c>
      <c r="AJ2111" s="3" t="s">
        <v>7697</v>
      </c>
      <c r="AM2111" s="3" t="s">
        <v>62</v>
      </c>
      <c r="AZ2111" s="3" t="s">
        <v>942</v>
      </c>
      <c r="BA2111" s="3" t="s">
        <v>29575</v>
      </c>
      <c r="BB2111" s="3" t="s">
        <v>5113</v>
      </c>
      <c r="BD2111" s="3" t="s">
        <v>30</v>
      </c>
      <c r="BG2111" s="3"/>
    </row>
    <row r="2112" spans="1:59" ht="15" x14ac:dyDescent="0.2">
      <c r="A2112" s="3" t="s">
        <v>29573</v>
      </c>
      <c r="B2112" s="3" t="s">
        <v>29570</v>
      </c>
      <c r="C2112" s="4">
        <v>42618.943055555559</v>
      </c>
      <c r="D2112" s="3" t="s">
        <v>7639</v>
      </c>
      <c r="E2112" s="3" t="s">
        <v>29573</v>
      </c>
      <c r="L2112" s="3" t="s">
        <v>28432</v>
      </c>
      <c r="AZ2112" s="3" t="s">
        <v>29572</v>
      </c>
      <c r="BA2112" s="3" t="s">
        <v>29571</v>
      </c>
      <c r="BD2112" s="3" t="s">
        <v>7641</v>
      </c>
      <c r="BG2112" s="3"/>
    </row>
    <row r="2113" spans="1:59" ht="15" x14ac:dyDescent="0.2">
      <c r="A2113" s="3" t="s">
        <v>29568</v>
      </c>
      <c r="B2113" s="3" t="s">
        <v>29566</v>
      </c>
      <c r="C2113" s="4">
        <v>42618.943055555559</v>
      </c>
      <c r="D2113" s="3" t="s">
        <v>7639</v>
      </c>
      <c r="E2113" s="3" t="s">
        <v>29568</v>
      </c>
      <c r="L2113" s="3" t="s">
        <v>29569</v>
      </c>
      <c r="AZ2113" s="3" t="s">
        <v>22536</v>
      </c>
      <c r="BA2113" s="3" t="s">
        <v>29567</v>
      </c>
      <c r="BD2113" s="3" t="s">
        <v>7641</v>
      </c>
      <c r="BG2113" s="3"/>
    </row>
    <row r="2114" spans="1:59" ht="15" x14ac:dyDescent="0.2">
      <c r="A2114" s="3" t="s">
        <v>29564</v>
      </c>
      <c r="B2114" s="3" t="s">
        <v>29563</v>
      </c>
      <c r="C2114" s="4">
        <v>42618.943055555559</v>
      </c>
      <c r="D2114" s="3" t="s">
        <v>7639</v>
      </c>
      <c r="E2114" s="3" t="s">
        <v>29565</v>
      </c>
      <c r="M2114" s="3" t="s">
        <v>11129</v>
      </c>
      <c r="N2114" s="3" t="s">
        <v>11124</v>
      </c>
      <c r="O2114" s="3" t="s">
        <v>25</v>
      </c>
      <c r="U2114" s="3" t="s">
        <v>24260</v>
      </c>
      <c r="W2114" s="3" t="s">
        <v>15885</v>
      </c>
      <c r="AI2114" s="3" t="s">
        <v>29</v>
      </c>
      <c r="AJ2114" s="3" t="s">
        <v>7697</v>
      </c>
      <c r="AM2114" s="3" t="s">
        <v>24</v>
      </c>
      <c r="AN2114" s="3" t="s">
        <v>184</v>
      </c>
      <c r="AZ2114" s="3" t="s">
        <v>11111</v>
      </c>
      <c r="BA2114" s="3" t="s">
        <v>1416</v>
      </c>
      <c r="BB2114" s="3" t="s">
        <v>13394</v>
      </c>
      <c r="BD2114" s="3" t="s">
        <v>30</v>
      </c>
      <c r="BG2114" s="3"/>
    </row>
    <row r="2115" spans="1:59" ht="15" x14ac:dyDescent="0.2">
      <c r="A2115" s="3" t="s">
        <v>29560</v>
      </c>
      <c r="B2115" s="3" t="s">
        <v>29557</v>
      </c>
      <c r="C2115" s="4">
        <v>42618.943055555559</v>
      </c>
      <c r="D2115" s="3" t="s">
        <v>7639</v>
      </c>
      <c r="E2115" s="3" t="s">
        <v>29562</v>
      </c>
      <c r="N2115" s="3" t="s">
        <v>10165</v>
      </c>
      <c r="U2115" s="3" t="s">
        <v>29561</v>
      </c>
      <c r="W2115" s="3" t="s">
        <v>10163</v>
      </c>
      <c r="AI2115" s="3" t="s">
        <v>29</v>
      </c>
      <c r="AJ2115" s="3" t="s">
        <v>7697</v>
      </c>
      <c r="AM2115" s="3" t="s">
        <v>62</v>
      </c>
      <c r="AZ2115" s="3" t="s">
        <v>26373</v>
      </c>
      <c r="BA2115" s="3" t="s">
        <v>29559</v>
      </c>
      <c r="BB2115" s="3" t="s">
        <v>29558</v>
      </c>
      <c r="BD2115" s="3" t="s">
        <v>30</v>
      </c>
      <c r="BG2115" s="3"/>
    </row>
    <row r="2116" spans="1:59" ht="15" x14ac:dyDescent="0.2">
      <c r="A2116" s="3" t="s">
        <v>29555</v>
      </c>
      <c r="B2116" s="3" t="s">
        <v>29553</v>
      </c>
      <c r="C2116" s="4">
        <v>42618.943055555559</v>
      </c>
      <c r="D2116" s="3" t="s">
        <v>7639</v>
      </c>
      <c r="E2116" s="3" t="s">
        <v>29555</v>
      </c>
      <c r="L2116" s="3" t="s">
        <v>29556</v>
      </c>
      <c r="AZ2116" s="3" t="s">
        <v>21144</v>
      </c>
      <c r="BA2116" s="3" t="s">
        <v>29554</v>
      </c>
      <c r="BD2116" s="3" t="s">
        <v>7641</v>
      </c>
      <c r="BG2116" s="3"/>
    </row>
    <row r="2117" spans="1:59" ht="15" x14ac:dyDescent="0.2">
      <c r="A2117" s="3" t="s">
        <v>29550</v>
      </c>
      <c r="B2117" s="3" t="s">
        <v>29547</v>
      </c>
      <c r="C2117" s="4">
        <v>42618.943043981482</v>
      </c>
      <c r="D2117" s="3" t="s">
        <v>7639</v>
      </c>
      <c r="E2117" s="3" t="s">
        <v>29552</v>
      </c>
      <c r="M2117" s="3" t="s">
        <v>13065</v>
      </c>
      <c r="N2117" s="3" t="s">
        <v>13061</v>
      </c>
      <c r="O2117" s="3" t="s">
        <v>25</v>
      </c>
      <c r="U2117" s="3" t="s">
        <v>29551</v>
      </c>
      <c r="W2117" s="3" t="s">
        <v>22828</v>
      </c>
      <c r="AI2117" s="3" t="s">
        <v>29</v>
      </c>
      <c r="AJ2117" s="3" t="s">
        <v>7697</v>
      </c>
      <c r="AM2117" s="3" t="s">
        <v>24</v>
      </c>
      <c r="AZ2117" s="3" t="s">
        <v>29549</v>
      </c>
      <c r="BA2117" s="3" t="s">
        <v>29548</v>
      </c>
      <c r="BB2117" s="3" t="s">
        <v>40</v>
      </c>
      <c r="BD2117" s="3" t="s">
        <v>30</v>
      </c>
      <c r="BG2117" s="3"/>
    </row>
    <row r="2118" spans="1:59" ht="15" x14ac:dyDescent="0.2">
      <c r="A2118" s="3" t="s">
        <v>29543</v>
      </c>
      <c r="B2118" s="3" t="s">
        <v>29540</v>
      </c>
      <c r="C2118" s="4">
        <v>42618.943043981482</v>
      </c>
      <c r="D2118" s="3" t="s">
        <v>7639</v>
      </c>
      <c r="E2118" s="3" t="s">
        <v>29546</v>
      </c>
      <c r="M2118" s="3" t="s">
        <v>8699</v>
      </c>
      <c r="N2118" s="3" t="s">
        <v>8698</v>
      </c>
      <c r="O2118" s="3" t="s">
        <v>25</v>
      </c>
      <c r="U2118" s="3" t="s">
        <v>29545</v>
      </c>
      <c r="W2118" s="3" t="s">
        <v>29544</v>
      </c>
      <c r="AI2118" s="3" t="s">
        <v>29</v>
      </c>
      <c r="AJ2118" s="3" t="s">
        <v>7697</v>
      </c>
      <c r="AM2118" s="3" t="s">
        <v>24</v>
      </c>
      <c r="AZ2118" s="3" t="s">
        <v>29542</v>
      </c>
      <c r="BA2118" s="3" t="s">
        <v>29541</v>
      </c>
      <c r="BB2118" s="3" t="s">
        <v>8668</v>
      </c>
      <c r="BD2118" s="3" t="s">
        <v>30</v>
      </c>
      <c r="BG2118" s="3"/>
    </row>
    <row r="2119" spans="1:59" ht="15" x14ac:dyDescent="0.2">
      <c r="A2119" s="3" t="s">
        <v>29537</v>
      </c>
      <c r="B2119" s="3" t="s">
        <v>29535</v>
      </c>
      <c r="C2119" s="4">
        <v>42618.943043981482</v>
      </c>
      <c r="D2119" s="3" t="s">
        <v>7639</v>
      </c>
      <c r="E2119" s="3" t="s">
        <v>29539</v>
      </c>
      <c r="M2119" s="3" t="s">
        <v>16376</v>
      </c>
      <c r="N2119" s="3" t="s">
        <v>16375</v>
      </c>
      <c r="O2119" s="3" t="s">
        <v>25</v>
      </c>
      <c r="U2119" s="3" t="s">
        <v>29538</v>
      </c>
      <c r="W2119" s="3" t="s">
        <v>16373</v>
      </c>
      <c r="AI2119" s="3" t="s">
        <v>29</v>
      </c>
      <c r="AJ2119" s="3" t="s">
        <v>7697</v>
      </c>
      <c r="AM2119" s="3" t="s">
        <v>24</v>
      </c>
      <c r="AZ2119" s="3" t="s">
        <v>29536</v>
      </c>
      <c r="BA2119" s="3" t="s">
        <v>15781</v>
      </c>
      <c r="BB2119" s="3" t="s">
        <v>40</v>
      </c>
      <c r="BD2119" s="3" t="s">
        <v>30</v>
      </c>
      <c r="BG2119" s="3"/>
    </row>
    <row r="2120" spans="1:59" ht="15" x14ac:dyDescent="0.2">
      <c r="A2120" s="3" t="s">
        <v>29533</v>
      </c>
      <c r="B2120" s="3" t="s">
        <v>29530</v>
      </c>
      <c r="C2120" s="4">
        <v>42618.943043981482</v>
      </c>
      <c r="D2120" s="3" t="s">
        <v>7639</v>
      </c>
      <c r="E2120" s="3" t="s">
        <v>29533</v>
      </c>
      <c r="L2120" s="3" t="s">
        <v>29534</v>
      </c>
      <c r="AZ2120" s="3" t="s">
        <v>29532</v>
      </c>
      <c r="BA2120" s="3" t="s">
        <v>29531</v>
      </c>
      <c r="BD2120" s="3" t="s">
        <v>7641</v>
      </c>
      <c r="BG2120" s="3"/>
    </row>
    <row r="2121" spans="1:59" ht="15" x14ac:dyDescent="0.2">
      <c r="A2121" s="3" t="s">
        <v>29527</v>
      </c>
      <c r="B2121" s="3" t="s">
        <v>29524</v>
      </c>
      <c r="C2121" s="4">
        <v>42618.943043981482</v>
      </c>
      <c r="D2121" s="3" t="s">
        <v>7639</v>
      </c>
      <c r="E2121" s="3" t="s">
        <v>29529</v>
      </c>
      <c r="N2121" s="3" t="s">
        <v>10165</v>
      </c>
      <c r="U2121" s="3" t="s">
        <v>29528</v>
      </c>
      <c r="W2121" s="3" t="s">
        <v>10163</v>
      </c>
      <c r="AI2121" s="3" t="s">
        <v>29</v>
      </c>
      <c r="AJ2121" s="3" t="s">
        <v>7697</v>
      </c>
      <c r="AM2121" s="3" t="s">
        <v>62</v>
      </c>
      <c r="AZ2121" s="3" t="s">
        <v>27743</v>
      </c>
      <c r="BA2121" s="3" t="s">
        <v>29526</v>
      </c>
      <c r="BB2121" s="3" t="s">
        <v>29525</v>
      </c>
      <c r="BD2121" s="3" t="s">
        <v>30</v>
      </c>
      <c r="BG2121" s="3"/>
    </row>
    <row r="2122" spans="1:59" ht="15" x14ac:dyDescent="0.2">
      <c r="A2122" s="3" t="s">
        <v>29522</v>
      </c>
      <c r="B2122" s="3" t="s">
        <v>29521</v>
      </c>
      <c r="C2122" s="4">
        <v>42618.943043981482</v>
      </c>
      <c r="D2122" s="3" t="s">
        <v>7639</v>
      </c>
      <c r="E2122" s="3" t="s">
        <v>29522</v>
      </c>
      <c r="L2122" s="3" t="s">
        <v>29523</v>
      </c>
      <c r="AZ2122" s="3" t="s">
        <v>3684</v>
      </c>
      <c r="BA2122" s="3" t="s">
        <v>3424</v>
      </c>
      <c r="BD2122" s="3" t="s">
        <v>7641</v>
      </c>
      <c r="BG2122" s="3"/>
    </row>
    <row r="2123" spans="1:59" ht="15" x14ac:dyDescent="0.2">
      <c r="A2123" s="3" t="s">
        <v>29518</v>
      </c>
      <c r="B2123" s="3" t="s">
        <v>29515</v>
      </c>
      <c r="C2123" s="4">
        <v>42618.943043981482</v>
      </c>
      <c r="D2123" s="3" t="s">
        <v>7639</v>
      </c>
      <c r="E2123" s="3" t="s">
        <v>29520</v>
      </c>
      <c r="M2123" s="3" t="s">
        <v>11129</v>
      </c>
      <c r="N2123" s="3" t="s">
        <v>11124</v>
      </c>
      <c r="O2123" s="3" t="s">
        <v>25</v>
      </c>
      <c r="U2123" s="3" t="s">
        <v>29519</v>
      </c>
      <c r="W2123" s="3" t="s">
        <v>15885</v>
      </c>
      <c r="AI2123" s="3" t="s">
        <v>29</v>
      </c>
      <c r="AJ2123" s="3" t="s">
        <v>7697</v>
      </c>
      <c r="AM2123" s="3" t="s">
        <v>24</v>
      </c>
      <c r="AZ2123" s="3" t="s">
        <v>29517</v>
      </c>
      <c r="BA2123" s="3" t="s">
        <v>29516</v>
      </c>
      <c r="BB2123" s="3" t="s">
        <v>244</v>
      </c>
      <c r="BD2123" s="3" t="s">
        <v>30</v>
      </c>
      <c r="BG2123" s="3"/>
    </row>
    <row r="2124" spans="1:59" ht="15" x14ac:dyDescent="0.2">
      <c r="A2124" s="3" t="s">
        <v>29512</v>
      </c>
      <c r="B2124" s="3" t="s">
        <v>29509</v>
      </c>
      <c r="C2124" s="4">
        <v>42618.943043981482</v>
      </c>
      <c r="D2124" s="3" t="s">
        <v>7639</v>
      </c>
      <c r="E2124" s="3" t="s">
        <v>29514</v>
      </c>
      <c r="K2124" s="3" t="s">
        <v>13220</v>
      </c>
      <c r="M2124" s="3" t="s">
        <v>20534</v>
      </c>
      <c r="N2124" s="3" t="s">
        <v>20533</v>
      </c>
      <c r="U2124" s="3" t="s">
        <v>29513</v>
      </c>
      <c r="W2124" s="3" t="s">
        <v>20532</v>
      </c>
      <c r="AC2124" s="3" t="s">
        <v>7775</v>
      </c>
      <c r="AI2124" s="3" t="s">
        <v>29</v>
      </c>
      <c r="AJ2124" s="3" t="s">
        <v>7632</v>
      </c>
      <c r="AM2124" s="3" t="s">
        <v>24</v>
      </c>
      <c r="AN2124" s="3" t="s">
        <v>7629</v>
      </c>
      <c r="AZ2124" s="3" t="s">
        <v>29511</v>
      </c>
      <c r="BA2124" s="3" t="s">
        <v>29510</v>
      </c>
      <c r="BB2124" s="3" t="s">
        <v>7629</v>
      </c>
      <c r="BD2124" s="3" t="s">
        <v>30</v>
      </c>
      <c r="BG2124" s="3"/>
    </row>
    <row r="2125" spans="1:59" ht="15" x14ac:dyDescent="0.2">
      <c r="A2125" s="3" t="s">
        <v>29507</v>
      </c>
      <c r="B2125" s="3" t="s">
        <v>29504</v>
      </c>
      <c r="C2125" s="4">
        <v>42618.943043981482</v>
      </c>
      <c r="D2125" s="3" t="s">
        <v>7639</v>
      </c>
      <c r="E2125" s="3" t="s">
        <v>29507</v>
      </c>
      <c r="L2125" s="3" t="s">
        <v>29508</v>
      </c>
      <c r="AZ2125" s="3" t="s">
        <v>29506</v>
      </c>
      <c r="BA2125" s="3" t="s">
        <v>29505</v>
      </c>
      <c r="BD2125" s="3" t="s">
        <v>7641</v>
      </c>
      <c r="BG2125" s="3"/>
    </row>
    <row r="2126" spans="1:59" ht="15" x14ac:dyDescent="0.2">
      <c r="A2126" s="3" t="s">
        <v>29502</v>
      </c>
      <c r="B2126" s="3" t="s">
        <v>29499</v>
      </c>
      <c r="C2126" s="4">
        <v>42618.943043981482</v>
      </c>
      <c r="D2126" s="3" t="s">
        <v>7639</v>
      </c>
      <c r="E2126" s="3" t="s">
        <v>29502</v>
      </c>
      <c r="L2126" s="3" t="s">
        <v>29503</v>
      </c>
      <c r="AZ2126" s="3" t="s">
        <v>29501</v>
      </c>
      <c r="BA2126" s="3" t="s">
        <v>29500</v>
      </c>
      <c r="BD2126" s="3" t="s">
        <v>7641</v>
      </c>
      <c r="BG2126" s="3"/>
    </row>
    <row r="2127" spans="1:59" ht="15" x14ac:dyDescent="0.2">
      <c r="A2127" s="3" t="s">
        <v>29497</v>
      </c>
      <c r="B2127" s="3" t="s">
        <v>29495</v>
      </c>
      <c r="C2127" s="4">
        <v>42618.943043981482</v>
      </c>
      <c r="D2127" s="3" t="s">
        <v>7639</v>
      </c>
      <c r="E2127" s="3" t="s">
        <v>29497</v>
      </c>
      <c r="L2127" s="3" t="s">
        <v>29498</v>
      </c>
      <c r="AZ2127" s="3" t="s">
        <v>29496</v>
      </c>
      <c r="BA2127" s="3" t="s">
        <v>23461</v>
      </c>
      <c r="BD2127" s="3" t="s">
        <v>7641</v>
      </c>
      <c r="BG2127" s="3"/>
    </row>
    <row r="2128" spans="1:59" ht="15" x14ac:dyDescent="0.2">
      <c r="A2128" s="3" t="s">
        <v>6541</v>
      </c>
      <c r="B2128" s="3" t="s">
        <v>29493</v>
      </c>
      <c r="C2128" s="4">
        <v>42618.943043981482</v>
      </c>
      <c r="D2128" s="3" t="s">
        <v>7639</v>
      </c>
      <c r="E2128" s="3" t="s">
        <v>29494</v>
      </c>
      <c r="N2128" s="3" t="s">
        <v>214</v>
      </c>
      <c r="AI2128" s="3" t="s">
        <v>29</v>
      </c>
      <c r="AJ2128" s="3" t="s">
        <v>28</v>
      </c>
      <c r="AM2128" s="3" t="s">
        <v>62</v>
      </c>
      <c r="AZ2128" s="3" t="s">
        <v>1570</v>
      </c>
      <c r="BA2128" s="3" t="s">
        <v>1571</v>
      </c>
      <c r="BB2128" s="3" t="s">
        <v>1572</v>
      </c>
      <c r="BD2128" s="3" t="s">
        <v>30</v>
      </c>
      <c r="BG2128" s="3"/>
    </row>
    <row r="2129" spans="1:59" ht="15" x14ac:dyDescent="0.2">
      <c r="A2129" s="3" t="s">
        <v>29490</v>
      </c>
      <c r="B2129" s="3" t="s">
        <v>29487</v>
      </c>
      <c r="C2129" s="4">
        <v>42618.943043981482</v>
      </c>
      <c r="D2129" s="3" t="s">
        <v>7639</v>
      </c>
      <c r="E2129" s="3" t="s">
        <v>29492</v>
      </c>
      <c r="M2129" s="3" t="s">
        <v>13805</v>
      </c>
      <c r="N2129" s="3" t="s">
        <v>13804</v>
      </c>
      <c r="O2129" s="3" t="s">
        <v>185</v>
      </c>
      <c r="U2129" s="3" t="s">
        <v>29491</v>
      </c>
      <c r="W2129" s="3" t="s">
        <v>29136</v>
      </c>
      <c r="AI2129" s="3" t="s">
        <v>29</v>
      </c>
      <c r="AJ2129" s="3" t="s">
        <v>7697</v>
      </c>
      <c r="AM2129" s="3" t="s">
        <v>24</v>
      </c>
      <c r="AN2129" s="3" t="s">
        <v>184</v>
      </c>
      <c r="AZ2129" s="3" t="s">
        <v>29489</v>
      </c>
      <c r="BA2129" s="3" t="s">
        <v>29488</v>
      </c>
      <c r="BB2129" s="3" t="s">
        <v>13394</v>
      </c>
      <c r="BD2129" s="3" t="s">
        <v>30</v>
      </c>
      <c r="BG2129" s="3"/>
    </row>
    <row r="2130" spans="1:59" ht="15" x14ac:dyDescent="0.2">
      <c r="A2130" s="3" t="s">
        <v>29485</v>
      </c>
      <c r="B2130" s="3" t="s">
        <v>29483</v>
      </c>
      <c r="C2130" s="4">
        <v>42618.943032407413</v>
      </c>
      <c r="D2130" s="3" t="s">
        <v>7639</v>
      </c>
      <c r="E2130" s="3" t="s">
        <v>29486</v>
      </c>
      <c r="N2130" s="3" t="s">
        <v>7700</v>
      </c>
      <c r="U2130" s="3" t="s">
        <v>23686</v>
      </c>
      <c r="W2130" s="3" t="s">
        <v>27283</v>
      </c>
      <c r="AI2130" s="3" t="s">
        <v>29</v>
      </c>
      <c r="AJ2130" s="3" t="s">
        <v>7697</v>
      </c>
      <c r="AM2130" s="3" t="s">
        <v>62</v>
      </c>
      <c r="AZ2130" s="3" t="s">
        <v>29484</v>
      </c>
      <c r="BA2130" s="3" t="s">
        <v>6169</v>
      </c>
      <c r="BB2130" s="3" t="s">
        <v>13716</v>
      </c>
      <c r="BD2130" s="3" t="s">
        <v>30</v>
      </c>
      <c r="BG2130" s="3"/>
    </row>
    <row r="2131" spans="1:59" ht="15" x14ac:dyDescent="0.2">
      <c r="A2131" s="3" t="s">
        <v>29481</v>
      </c>
      <c r="B2131" s="3" t="s">
        <v>29478</v>
      </c>
      <c r="C2131" s="4">
        <v>42618.943032407413</v>
      </c>
      <c r="D2131" s="3" t="s">
        <v>7639</v>
      </c>
      <c r="E2131" s="3" t="s">
        <v>29481</v>
      </c>
      <c r="L2131" s="3" t="s">
        <v>29482</v>
      </c>
      <c r="AZ2131" s="3" t="s">
        <v>29480</v>
      </c>
      <c r="BA2131" s="3" t="s">
        <v>29479</v>
      </c>
      <c r="BD2131" s="3" t="s">
        <v>7641</v>
      </c>
      <c r="BG2131" s="3"/>
    </row>
    <row r="2132" spans="1:59" ht="15" x14ac:dyDescent="0.2">
      <c r="A2132" s="3" t="s">
        <v>29475</v>
      </c>
      <c r="B2132" s="3" t="s">
        <v>29472</v>
      </c>
      <c r="C2132" s="4">
        <v>42618.943032407413</v>
      </c>
      <c r="D2132" s="3" t="s">
        <v>7639</v>
      </c>
      <c r="E2132" s="3" t="s">
        <v>29477</v>
      </c>
      <c r="K2132" s="3" t="s">
        <v>13220</v>
      </c>
      <c r="M2132" s="3" t="s">
        <v>8446</v>
      </c>
      <c r="N2132" s="3" t="s">
        <v>29476</v>
      </c>
      <c r="W2132" s="3" t="s">
        <v>23897</v>
      </c>
      <c r="AC2132" s="3" t="s">
        <v>7775</v>
      </c>
      <c r="AI2132" s="3" t="s">
        <v>29</v>
      </c>
      <c r="AJ2132" s="3" t="s">
        <v>7632</v>
      </c>
      <c r="AM2132" s="3" t="s">
        <v>24</v>
      </c>
      <c r="AN2132" s="3" t="s">
        <v>184</v>
      </c>
      <c r="AZ2132" s="3" t="s">
        <v>29474</v>
      </c>
      <c r="BA2132" s="3" t="s">
        <v>29473</v>
      </c>
      <c r="BB2132" s="3" t="s">
        <v>7771</v>
      </c>
      <c r="BD2132" s="3" t="s">
        <v>30</v>
      </c>
      <c r="BG2132" s="3"/>
    </row>
    <row r="2133" spans="1:59" ht="15" x14ac:dyDescent="0.2">
      <c r="A2133" s="3" t="s">
        <v>29469</v>
      </c>
      <c r="B2133" s="3" t="s">
        <v>29467</v>
      </c>
      <c r="C2133" s="4">
        <v>42618.943032407413</v>
      </c>
      <c r="D2133" s="3" t="s">
        <v>7639</v>
      </c>
      <c r="E2133" s="3" t="s">
        <v>29471</v>
      </c>
      <c r="M2133" s="3" t="s">
        <v>22371</v>
      </c>
      <c r="N2133" s="3" t="s">
        <v>22370</v>
      </c>
      <c r="O2133" s="3" t="s">
        <v>25</v>
      </c>
      <c r="U2133" s="3" t="s">
        <v>29470</v>
      </c>
      <c r="W2133" s="3" t="s">
        <v>22368</v>
      </c>
      <c r="AI2133" s="3" t="s">
        <v>29</v>
      </c>
      <c r="AJ2133" s="3" t="s">
        <v>7697</v>
      </c>
      <c r="AM2133" s="3" t="s">
        <v>24</v>
      </c>
      <c r="AZ2133" s="3" t="s">
        <v>2834</v>
      </c>
      <c r="BA2133" s="3" t="s">
        <v>29468</v>
      </c>
      <c r="BB2133" s="3" t="s">
        <v>1531</v>
      </c>
      <c r="BD2133" s="3" t="s">
        <v>30</v>
      </c>
      <c r="BG2133" s="3"/>
    </row>
    <row r="2134" spans="1:59" ht="15" x14ac:dyDescent="0.2">
      <c r="A2134" s="3" t="s">
        <v>29465</v>
      </c>
      <c r="B2134" s="3" t="s">
        <v>29463</v>
      </c>
      <c r="C2134" s="4">
        <v>42618.943032407413</v>
      </c>
      <c r="D2134" s="3" t="s">
        <v>7639</v>
      </c>
      <c r="E2134" s="3" t="s">
        <v>29465</v>
      </c>
      <c r="L2134" s="3" t="s">
        <v>29466</v>
      </c>
      <c r="AZ2134" s="3" t="s">
        <v>10009</v>
      </c>
      <c r="BA2134" s="3" t="s">
        <v>29464</v>
      </c>
      <c r="BD2134" s="3" t="s">
        <v>7641</v>
      </c>
      <c r="BG2134" s="3"/>
    </row>
    <row r="2135" spans="1:59" ht="15" x14ac:dyDescent="0.2">
      <c r="A2135" s="3" t="s">
        <v>29461</v>
      </c>
      <c r="B2135" s="3" t="s">
        <v>29460</v>
      </c>
      <c r="C2135" s="4">
        <v>42618.943032407413</v>
      </c>
      <c r="D2135" s="3" t="s">
        <v>7639</v>
      </c>
      <c r="E2135" s="3" t="s">
        <v>29461</v>
      </c>
      <c r="L2135" s="3" t="s">
        <v>29462</v>
      </c>
      <c r="AZ2135" s="3" t="s">
        <v>3418</v>
      </c>
      <c r="BA2135" s="3" t="s">
        <v>4541</v>
      </c>
      <c r="BD2135" s="3" t="s">
        <v>7641</v>
      </c>
      <c r="BG2135" s="3"/>
    </row>
    <row r="2136" spans="1:59" ht="15" x14ac:dyDescent="0.2">
      <c r="A2136" s="3" t="s">
        <v>29457</v>
      </c>
      <c r="B2136" s="3" t="s">
        <v>29454</v>
      </c>
      <c r="C2136" s="4">
        <v>42618.943032407413</v>
      </c>
      <c r="D2136" s="3" t="s">
        <v>7639</v>
      </c>
      <c r="E2136" s="3" t="s">
        <v>29459</v>
      </c>
      <c r="N2136" s="3" t="s">
        <v>7700</v>
      </c>
      <c r="U2136" s="3" t="s">
        <v>29458</v>
      </c>
      <c r="W2136" s="3" t="s">
        <v>27283</v>
      </c>
      <c r="AI2136" s="3" t="s">
        <v>29</v>
      </c>
      <c r="AJ2136" s="3" t="s">
        <v>7697</v>
      </c>
      <c r="AM2136" s="3" t="s">
        <v>62</v>
      </c>
      <c r="AZ2136" s="3" t="s">
        <v>29456</v>
      </c>
      <c r="BA2136" s="3" t="s">
        <v>29455</v>
      </c>
      <c r="BB2136" s="3" t="s">
        <v>7694</v>
      </c>
      <c r="BD2136" s="3" t="s">
        <v>30</v>
      </c>
      <c r="BG2136" s="3"/>
    </row>
    <row r="2137" spans="1:59" ht="15" x14ac:dyDescent="0.2">
      <c r="A2137" s="3" t="s">
        <v>6484</v>
      </c>
      <c r="B2137" s="3" t="s">
        <v>29452</v>
      </c>
      <c r="C2137" s="4">
        <v>42618.943032407413</v>
      </c>
      <c r="D2137" s="3" t="s">
        <v>7639</v>
      </c>
      <c r="E2137" s="3" t="s">
        <v>29453</v>
      </c>
      <c r="N2137" s="3" t="s">
        <v>214</v>
      </c>
      <c r="AI2137" s="3" t="s">
        <v>29</v>
      </c>
      <c r="AJ2137" s="3" t="s">
        <v>28</v>
      </c>
      <c r="AM2137" s="3" t="s">
        <v>62</v>
      </c>
      <c r="AZ2137" s="3" t="s">
        <v>1279</v>
      </c>
      <c r="BA2137" s="3" t="s">
        <v>1280</v>
      </c>
      <c r="BB2137" s="3" t="s">
        <v>213</v>
      </c>
      <c r="BD2137" s="3" t="s">
        <v>30</v>
      </c>
      <c r="BG2137" s="3"/>
    </row>
    <row r="2138" spans="1:59" ht="15" x14ac:dyDescent="0.2">
      <c r="A2138" s="3" t="s">
        <v>29450</v>
      </c>
      <c r="B2138" s="3" t="s">
        <v>29449</v>
      </c>
      <c r="C2138" s="4">
        <v>42618.943020833343</v>
      </c>
      <c r="D2138" s="3" t="s">
        <v>7639</v>
      </c>
      <c r="E2138" s="3" t="s">
        <v>29451</v>
      </c>
      <c r="K2138" s="3" t="s">
        <v>13220</v>
      </c>
      <c r="M2138" s="3" t="s">
        <v>8027</v>
      </c>
      <c r="N2138" s="3" t="s">
        <v>8021</v>
      </c>
      <c r="W2138" s="3" t="s">
        <v>17240</v>
      </c>
      <c r="AC2138" s="3" t="s">
        <v>7775</v>
      </c>
      <c r="AI2138" s="3" t="s">
        <v>29</v>
      </c>
      <c r="AJ2138" s="3" t="s">
        <v>7632</v>
      </c>
      <c r="AM2138" s="3" t="s">
        <v>24</v>
      </c>
      <c r="AZ2138" s="3" t="s">
        <v>9735</v>
      </c>
      <c r="BA2138" s="3" t="s">
        <v>21196</v>
      </c>
      <c r="BB2138" s="3" t="s">
        <v>7771</v>
      </c>
      <c r="BD2138" s="3" t="s">
        <v>30</v>
      </c>
      <c r="BG2138" s="3"/>
    </row>
    <row r="2139" spans="1:59" ht="15" x14ac:dyDescent="0.2">
      <c r="A2139" s="3" t="s">
        <v>7045</v>
      </c>
      <c r="B2139" s="3" t="s">
        <v>29447</v>
      </c>
      <c r="C2139" s="4">
        <v>42618.943020833343</v>
      </c>
      <c r="D2139" s="3" t="s">
        <v>7639</v>
      </c>
      <c r="E2139" s="3" t="s">
        <v>29448</v>
      </c>
      <c r="N2139" s="3" t="s">
        <v>159</v>
      </c>
      <c r="AI2139" s="3" t="s">
        <v>29</v>
      </c>
      <c r="AJ2139" s="3" t="s">
        <v>28</v>
      </c>
      <c r="AM2139" s="3" t="s">
        <v>62</v>
      </c>
      <c r="AZ2139" s="3" t="s">
        <v>625</v>
      </c>
      <c r="BA2139" s="3" t="s">
        <v>3882</v>
      </c>
      <c r="BB2139" s="3" t="s">
        <v>2169</v>
      </c>
      <c r="BD2139" s="3" t="s">
        <v>30</v>
      </c>
      <c r="BG2139" s="3"/>
    </row>
    <row r="2140" spans="1:59" ht="15" x14ac:dyDescent="0.2">
      <c r="A2140" s="3" t="s">
        <v>29444</v>
      </c>
      <c r="B2140" s="3" t="s">
        <v>29442</v>
      </c>
      <c r="C2140" s="4">
        <v>42618.943020833343</v>
      </c>
      <c r="D2140" s="3" t="s">
        <v>7639</v>
      </c>
      <c r="E2140" s="3" t="s">
        <v>29446</v>
      </c>
      <c r="M2140" s="3" t="s">
        <v>13805</v>
      </c>
      <c r="N2140" s="3" t="s">
        <v>13804</v>
      </c>
      <c r="O2140" s="3" t="s">
        <v>25</v>
      </c>
      <c r="U2140" s="3" t="s">
        <v>29445</v>
      </c>
      <c r="W2140" s="3" t="s">
        <v>13802</v>
      </c>
      <c r="AI2140" s="3" t="s">
        <v>29</v>
      </c>
      <c r="AJ2140" s="3" t="s">
        <v>7697</v>
      </c>
      <c r="AM2140" s="3" t="s">
        <v>24</v>
      </c>
      <c r="AZ2140" s="3" t="s">
        <v>29443</v>
      </c>
      <c r="BA2140" s="3" t="s">
        <v>23880</v>
      </c>
      <c r="BB2140" s="3" t="s">
        <v>8668</v>
      </c>
      <c r="BD2140" s="3" t="s">
        <v>30</v>
      </c>
      <c r="BG2140" s="3"/>
    </row>
    <row r="2141" spans="1:59" ht="15" x14ac:dyDescent="0.2">
      <c r="A2141" s="3" t="s">
        <v>29440</v>
      </c>
      <c r="B2141" s="3" t="s">
        <v>29438</v>
      </c>
      <c r="C2141" s="4">
        <v>42618.943020833343</v>
      </c>
      <c r="D2141" s="3" t="s">
        <v>7639</v>
      </c>
      <c r="E2141" s="3" t="s">
        <v>29440</v>
      </c>
      <c r="L2141" s="3" t="s">
        <v>29441</v>
      </c>
      <c r="AZ2141" s="3" t="s">
        <v>3536</v>
      </c>
      <c r="BA2141" s="3" t="s">
        <v>29439</v>
      </c>
      <c r="BD2141" s="3" t="s">
        <v>7641</v>
      </c>
      <c r="BG2141" s="3"/>
    </row>
    <row r="2142" spans="1:59" ht="15" x14ac:dyDescent="0.2">
      <c r="A2142" s="3" t="s">
        <v>29423</v>
      </c>
      <c r="B2142" s="3" t="s">
        <v>29421</v>
      </c>
      <c r="C2142" s="4">
        <v>42618.943020833343</v>
      </c>
      <c r="D2142" s="3" t="s">
        <v>7639</v>
      </c>
      <c r="E2142" s="3" t="s">
        <v>24989</v>
      </c>
      <c r="F2142" s="3" t="s">
        <v>29437</v>
      </c>
      <c r="G2142" s="3" t="s">
        <v>29436</v>
      </c>
      <c r="H2142" s="3" t="s">
        <v>8057</v>
      </c>
      <c r="J2142" s="3" t="s">
        <v>11094</v>
      </c>
      <c r="L2142" s="3" t="s">
        <v>29435</v>
      </c>
      <c r="N2142" s="3" t="s">
        <v>24988</v>
      </c>
      <c r="P2142" s="3" t="s">
        <v>29434</v>
      </c>
      <c r="Q2142" s="3" t="s">
        <v>8019</v>
      </c>
      <c r="R2142" s="3" t="s">
        <v>9408</v>
      </c>
      <c r="T2142" s="3" t="s">
        <v>29433</v>
      </c>
      <c r="U2142" s="3" t="s">
        <v>29432</v>
      </c>
      <c r="W2142" s="3" t="s">
        <v>29431</v>
      </c>
      <c r="X2142" s="3" t="s">
        <v>29430</v>
      </c>
      <c r="Z2142" s="3" t="s">
        <v>29429</v>
      </c>
      <c r="AA2142" s="3" t="s">
        <v>29428</v>
      </c>
      <c r="AB2142" s="3" t="s">
        <v>29427</v>
      </c>
      <c r="AC2142" s="3" t="s">
        <v>29426</v>
      </c>
      <c r="AE2142" s="3" t="s">
        <v>7671</v>
      </c>
      <c r="AF2142" s="3" t="s">
        <v>8010</v>
      </c>
      <c r="AG2142" s="3" t="s">
        <v>8009</v>
      </c>
      <c r="AH2142" s="3" t="s">
        <v>29425</v>
      </c>
      <c r="AI2142" s="3" t="s">
        <v>8007</v>
      </c>
      <c r="AJ2142" s="3" t="s">
        <v>7632</v>
      </c>
      <c r="AK2142" s="3" t="s">
        <v>8006</v>
      </c>
      <c r="AQ2142" s="3" t="s">
        <v>29424</v>
      </c>
      <c r="AZ2142" s="3" t="s">
        <v>16490</v>
      </c>
      <c r="BA2142" s="3" t="s">
        <v>29422</v>
      </c>
      <c r="BB2142" s="3" t="s">
        <v>8001</v>
      </c>
      <c r="BD2142" s="3" t="s">
        <v>30</v>
      </c>
      <c r="BE2142" s="3">
        <v>9</v>
      </c>
      <c r="BG2142" s="3"/>
    </row>
    <row r="2143" spans="1:59" ht="15" x14ac:dyDescent="0.2">
      <c r="A2143" s="3" t="s">
        <v>29417</v>
      </c>
      <c r="B2143" s="3" t="s">
        <v>29415</v>
      </c>
      <c r="C2143" s="4">
        <v>42618.943020833343</v>
      </c>
      <c r="D2143" s="3" t="s">
        <v>7639</v>
      </c>
      <c r="E2143" s="3" t="s">
        <v>29420</v>
      </c>
      <c r="N2143" s="3" t="s">
        <v>16035</v>
      </c>
      <c r="U2143" s="3" t="s">
        <v>29419</v>
      </c>
      <c r="W2143" s="3" t="s">
        <v>29418</v>
      </c>
      <c r="AI2143" s="3" t="s">
        <v>29</v>
      </c>
      <c r="AJ2143" s="3" t="s">
        <v>7697</v>
      </c>
      <c r="AM2143" s="3" t="s">
        <v>62</v>
      </c>
      <c r="AZ2143" s="3" t="s">
        <v>29416</v>
      </c>
      <c r="BA2143" s="3" t="s">
        <v>22941</v>
      </c>
      <c r="BB2143" s="3" t="s">
        <v>16029</v>
      </c>
      <c r="BD2143" s="3" t="s">
        <v>30</v>
      </c>
      <c r="BG2143" s="3"/>
    </row>
    <row r="2144" spans="1:59" ht="15" x14ac:dyDescent="0.2">
      <c r="A2144" s="3" t="s">
        <v>29412</v>
      </c>
      <c r="B2144" s="3" t="s">
        <v>29411</v>
      </c>
      <c r="C2144" s="4">
        <v>42618.943020833343</v>
      </c>
      <c r="D2144" s="3" t="s">
        <v>7639</v>
      </c>
      <c r="E2144" s="3" t="s">
        <v>29414</v>
      </c>
      <c r="N2144" s="3" t="s">
        <v>7700</v>
      </c>
      <c r="U2144" s="3" t="s">
        <v>29413</v>
      </c>
      <c r="W2144" s="3" t="s">
        <v>27283</v>
      </c>
      <c r="AI2144" s="3" t="s">
        <v>29</v>
      </c>
      <c r="AJ2144" s="3" t="s">
        <v>7697</v>
      </c>
      <c r="AM2144" s="3" t="s">
        <v>62</v>
      </c>
      <c r="AZ2144" s="3" t="s">
        <v>820</v>
      </c>
      <c r="BA2144" s="3" t="s">
        <v>5145</v>
      </c>
      <c r="BB2144" s="3" t="s">
        <v>7694</v>
      </c>
      <c r="BD2144" s="3" t="s">
        <v>30</v>
      </c>
      <c r="BG2144" s="3"/>
    </row>
    <row r="2145" spans="1:59" ht="15" x14ac:dyDescent="0.2">
      <c r="A2145" s="3" t="s">
        <v>29408</v>
      </c>
      <c r="B2145" s="3" t="s">
        <v>29405</v>
      </c>
      <c r="C2145" s="4">
        <v>42618.943020833343</v>
      </c>
      <c r="D2145" s="3" t="s">
        <v>7639</v>
      </c>
      <c r="E2145" s="3" t="s">
        <v>29410</v>
      </c>
      <c r="N2145" s="3" t="s">
        <v>7894</v>
      </c>
      <c r="U2145" s="3" t="s">
        <v>29409</v>
      </c>
      <c r="W2145" s="3" t="s">
        <v>25334</v>
      </c>
      <c r="AI2145" s="3" t="s">
        <v>29</v>
      </c>
      <c r="AJ2145" s="3" t="s">
        <v>7697</v>
      </c>
      <c r="AM2145" s="3" t="s">
        <v>62</v>
      </c>
      <c r="AZ2145" s="3" t="s">
        <v>29407</v>
      </c>
      <c r="BA2145" s="3" t="s">
        <v>29406</v>
      </c>
      <c r="BB2145" s="3" t="s">
        <v>7905</v>
      </c>
      <c r="BD2145" s="3" t="s">
        <v>30</v>
      </c>
      <c r="BG2145" s="3"/>
    </row>
    <row r="2146" spans="1:59" ht="15" x14ac:dyDescent="0.2">
      <c r="A2146" s="3" t="s">
        <v>7091</v>
      </c>
      <c r="B2146" s="3" t="s">
        <v>29403</v>
      </c>
      <c r="C2146" s="4">
        <v>42618.943020833343</v>
      </c>
      <c r="D2146" s="3" t="s">
        <v>7639</v>
      </c>
      <c r="E2146" s="3" t="s">
        <v>29404</v>
      </c>
      <c r="N2146" s="3" t="s">
        <v>159</v>
      </c>
      <c r="AI2146" s="3" t="s">
        <v>29</v>
      </c>
      <c r="AJ2146" s="3" t="s">
        <v>28</v>
      </c>
      <c r="AM2146" s="3" t="s">
        <v>62</v>
      </c>
      <c r="AZ2146" s="3" t="s">
        <v>3760</v>
      </c>
      <c r="BA2146" s="3" t="s">
        <v>4075</v>
      </c>
      <c r="BB2146" s="3" t="s">
        <v>4076</v>
      </c>
      <c r="BD2146" s="3" t="s">
        <v>30</v>
      </c>
      <c r="BG2146" s="3"/>
    </row>
    <row r="2147" spans="1:59" ht="15" x14ac:dyDescent="0.2">
      <c r="A2147" s="3" t="s">
        <v>29401</v>
      </c>
      <c r="B2147" s="3" t="s">
        <v>29399</v>
      </c>
      <c r="C2147" s="4">
        <v>42618.943020833343</v>
      </c>
      <c r="D2147" s="3" t="s">
        <v>7639</v>
      </c>
      <c r="E2147" s="3" t="s">
        <v>29401</v>
      </c>
      <c r="L2147" s="3" t="s">
        <v>29402</v>
      </c>
      <c r="AZ2147" s="3" t="s">
        <v>29400</v>
      </c>
      <c r="BA2147" s="3" t="s">
        <v>5793</v>
      </c>
      <c r="BD2147" s="3" t="s">
        <v>7641</v>
      </c>
      <c r="BG2147" s="3"/>
    </row>
    <row r="2148" spans="1:59" ht="15" x14ac:dyDescent="0.2">
      <c r="A2148" s="3" t="s">
        <v>29398</v>
      </c>
      <c r="B2148" s="3" t="s">
        <v>29395</v>
      </c>
      <c r="C2148" s="4">
        <v>42618.943009259259</v>
      </c>
      <c r="D2148" s="3" t="s">
        <v>7639</v>
      </c>
      <c r="E2148" s="3" t="s">
        <v>29398</v>
      </c>
      <c r="L2148" s="3" t="s">
        <v>18582</v>
      </c>
      <c r="AZ2148" s="3" t="s">
        <v>29397</v>
      </c>
      <c r="BA2148" s="3" t="s">
        <v>29396</v>
      </c>
      <c r="BD2148" s="3" t="s">
        <v>7641</v>
      </c>
      <c r="BG2148" s="3"/>
    </row>
    <row r="2149" spans="1:59" ht="15" x14ac:dyDescent="0.2">
      <c r="A2149" s="3" t="s">
        <v>29393</v>
      </c>
      <c r="B2149" s="3" t="s">
        <v>29392</v>
      </c>
      <c r="C2149" s="4">
        <v>42618.943009259259</v>
      </c>
      <c r="D2149" s="3" t="s">
        <v>7639</v>
      </c>
      <c r="E2149" s="3" t="s">
        <v>29394</v>
      </c>
      <c r="M2149" s="3" t="s">
        <v>13805</v>
      </c>
      <c r="N2149" s="3" t="s">
        <v>13804</v>
      </c>
      <c r="O2149" s="3" t="s">
        <v>25</v>
      </c>
      <c r="U2149" s="3" t="s">
        <v>19001</v>
      </c>
      <c r="AI2149" s="3" t="s">
        <v>29</v>
      </c>
      <c r="AJ2149" s="3" t="s">
        <v>7697</v>
      </c>
      <c r="AM2149" s="3" t="s">
        <v>24</v>
      </c>
      <c r="AZ2149" s="3" t="s">
        <v>10600</v>
      </c>
      <c r="BA2149" s="3" t="s">
        <v>3238</v>
      </c>
      <c r="BB2149" s="3" t="s">
        <v>13798</v>
      </c>
      <c r="BD2149" s="3" t="s">
        <v>30</v>
      </c>
      <c r="BG2149" s="3"/>
    </row>
    <row r="2150" spans="1:59" ht="15" x14ac:dyDescent="0.2">
      <c r="A2150" s="3" t="s">
        <v>29391</v>
      </c>
      <c r="B2150" s="3" t="s">
        <v>29389</v>
      </c>
      <c r="C2150" s="4">
        <v>42618.943009259259</v>
      </c>
      <c r="D2150" s="3" t="s">
        <v>7639</v>
      </c>
      <c r="E2150" s="3" t="s">
        <v>29391</v>
      </c>
      <c r="L2150" s="3" t="s">
        <v>27444</v>
      </c>
      <c r="AZ2150" s="3" t="s">
        <v>17276</v>
      </c>
      <c r="BA2150" s="3" t="s">
        <v>29390</v>
      </c>
      <c r="BD2150" s="3" t="s">
        <v>7641</v>
      </c>
      <c r="BG2150" s="3"/>
    </row>
    <row r="2151" spans="1:59" ht="15" x14ac:dyDescent="0.2">
      <c r="A2151" s="3" t="s">
        <v>29387</v>
      </c>
      <c r="B2151" s="3" t="s">
        <v>29385</v>
      </c>
      <c r="C2151" s="4">
        <v>42618.943009259259</v>
      </c>
      <c r="D2151" s="3" t="s">
        <v>7639</v>
      </c>
      <c r="E2151" s="3" t="s">
        <v>29387</v>
      </c>
      <c r="L2151" s="3" t="s">
        <v>29388</v>
      </c>
      <c r="AZ2151" s="3" t="s">
        <v>4386</v>
      </c>
      <c r="BA2151" s="3" t="s">
        <v>29386</v>
      </c>
      <c r="BD2151" s="3" t="s">
        <v>7641</v>
      </c>
      <c r="BG2151" s="3"/>
    </row>
    <row r="2152" spans="1:59" ht="15" x14ac:dyDescent="0.2">
      <c r="A2152" s="3" t="s">
        <v>29382</v>
      </c>
      <c r="B2152" s="3" t="s">
        <v>29380</v>
      </c>
      <c r="C2152" s="4">
        <v>42618.943009259259</v>
      </c>
      <c r="D2152" s="3" t="s">
        <v>7639</v>
      </c>
      <c r="E2152" s="3" t="s">
        <v>29384</v>
      </c>
      <c r="N2152" s="3" t="s">
        <v>7894</v>
      </c>
      <c r="U2152" s="3" t="s">
        <v>29383</v>
      </c>
      <c r="W2152" s="3" t="s">
        <v>25334</v>
      </c>
      <c r="AI2152" s="3" t="s">
        <v>29</v>
      </c>
      <c r="AJ2152" s="3" t="s">
        <v>7697</v>
      </c>
      <c r="AM2152" s="3" t="s">
        <v>62</v>
      </c>
      <c r="AZ2152" s="3" t="s">
        <v>29381</v>
      </c>
      <c r="BA2152" s="3" t="s">
        <v>16651</v>
      </c>
      <c r="BB2152" s="3" t="s">
        <v>7905</v>
      </c>
      <c r="BD2152" s="3" t="s">
        <v>30</v>
      </c>
      <c r="BG2152" s="3"/>
    </row>
    <row r="2153" spans="1:59" ht="15" x14ac:dyDescent="0.2">
      <c r="A2153" s="3" t="s">
        <v>29377</v>
      </c>
      <c r="B2153" s="3" t="s">
        <v>29374</v>
      </c>
      <c r="C2153" s="4">
        <v>42618.943009259259</v>
      </c>
      <c r="D2153" s="3" t="s">
        <v>7639</v>
      </c>
      <c r="E2153" s="3" t="s">
        <v>29377</v>
      </c>
      <c r="F2153" s="3" t="s">
        <v>29379</v>
      </c>
      <c r="L2153" s="3" t="s">
        <v>29378</v>
      </c>
      <c r="AZ2153" s="3" t="s">
        <v>29376</v>
      </c>
      <c r="BA2153" s="3" t="s">
        <v>29375</v>
      </c>
      <c r="BD2153" s="3" t="s">
        <v>7641</v>
      </c>
      <c r="BG2153" s="3"/>
    </row>
    <row r="2154" spans="1:59" ht="15" x14ac:dyDescent="0.2">
      <c r="A2154" s="3" t="s">
        <v>29372</v>
      </c>
      <c r="B2154" s="3" t="s">
        <v>29369</v>
      </c>
      <c r="C2154" s="4">
        <v>42618.943009259259</v>
      </c>
      <c r="D2154" s="3" t="s">
        <v>7639</v>
      </c>
      <c r="E2154" s="3" t="s">
        <v>29372</v>
      </c>
      <c r="L2154" s="3" t="s">
        <v>29373</v>
      </c>
      <c r="AZ2154" s="3" t="s">
        <v>29371</v>
      </c>
      <c r="BA2154" s="3" t="s">
        <v>29370</v>
      </c>
      <c r="BD2154" s="3" t="s">
        <v>7641</v>
      </c>
      <c r="BG2154" s="3"/>
    </row>
    <row r="2155" spans="1:59" ht="15" x14ac:dyDescent="0.2">
      <c r="A2155" s="3" t="s">
        <v>29366</v>
      </c>
      <c r="B2155" s="3" t="s">
        <v>29363</v>
      </c>
      <c r="C2155" s="4">
        <v>42618.943009259259</v>
      </c>
      <c r="D2155" s="3" t="s">
        <v>7639</v>
      </c>
      <c r="E2155" s="3" t="s">
        <v>29368</v>
      </c>
      <c r="M2155" s="3" t="s">
        <v>11973</v>
      </c>
      <c r="N2155" s="3" t="s">
        <v>11969</v>
      </c>
      <c r="O2155" s="3" t="s">
        <v>25</v>
      </c>
      <c r="U2155" s="3" t="s">
        <v>29367</v>
      </c>
      <c r="W2155" s="3" t="s">
        <v>18524</v>
      </c>
      <c r="AI2155" s="3" t="s">
        <v>29</v>
      </c>
      <c r="AJ2155" s="3" t="s">
        <v>7697</v>
      </c>
      <c r="AM2155" s="3" t="s">
        <v>24</v>
      </c>
      <c r="AZ2155" s="3" t="s">
        <v>27824</v>
      </c>
      <c r="BA2155" s="3" t="s">
        <v>29365</v>
      </c>
      <c r="BB2155" s="3" t="s">
        <v>29364</v>
      </c>
      <c r="BD2155" s="3" t="s">
        <v>30</v>
      </c>
      <c r="BG2155" s="3"/>
    </row>
    <row r="2156" spans="1:59" ht="15" x14ac:dyDescent="0.2">
      <c r="A2156" s="3" t="s">
        <v>7465</v>
      </c>
      <c r="B2156" s="3" t="s">
        <v>29361</v>
      </c>
      <c r="C2156" s="4">
        <v>42618.943009259259</v>
      </c>
      <c r="D2156" s="3" t="s">
        <v>7639</v>
      </c>
      <c r="E2156" s="3" t="s">
        <v>29362</v>
      </c>
      <c r="N2156" s="3" t="s">
        <v>1845</v>
      </c>
      <c r="AI2156" s="3" t="s">
        <v>29</v>
      </c>
      <c r="AJ2156" s="3" t="s">
        <v>28</v>
      </c>
      <c r="AM2156" s="3" t="s">
        <v>62</v>
      </c>
      <c r="AZ2156" s="3" t="s">
        <v>723</v>
      </c>
      <c r="BA2156" s="3" t="s">
        <v>5659</v>
      </c>
      <c r="BB2156" s="3" t="s">
        <v>5660</v>
      </c>
      <c r="BD2156" s="3" t="s">
        <v>30</v>
      </c>
      <c r="BG2156" s="3"/>
    </row>
    <row r="2157" spans="1:59" ht="15" x14ac:dyDescent="0.2">
      <c r="A2157" s="3" t="s">
        <v>29359</v>
      </c>
      <c r="B2157" s="3" t="s">
        <v>29357</v>
      </c>
      <c r="C2157" s="4">
        <v>42618.943009259259</v>
      </c>
      <c r="D2157" s="3" t="s">
        <v>7639</v>
      </c>
      <c r="E2157" s="3" t="s">
        <v>29360</v>
      </c>
      <c r="M2157" s="3" t="s">
        <v>8629</v>
      </c>
      <c r="N2157" s="3" t="s">
        <v>8625</v>
      </c>
      <c r="W2157" s="3" t="s">
        <v>24098</v>
      </c>
      <c r="AC2157" s="3" t="s">
        <v>7775</v>
      </c>
      <c r="AI2157" s="3" t="s">
        <v>29</v>
      </c>
      <c r="AJ2157" s="3" t="s">
        <v>7632</v>
      </c>
      <c r="AM2157" s="3" t="s">
        <v>24</v>
      </c>
      <c r="AZ2157" s="3" t="s">
        <v>8552</v>
      </c>
      <c r="BA2157" s="3" t="s">
        <v>29358</v>
      </c>
      <c r="BB2157" s="3" t="s">
        <v>7771</v>
      </c>
      <c r="BD2157" s="3" t="s">
        <v>30</v>
      </c>
      <c r="BG2157" s="3"/>
    </row>
    <row r="2158" spans="1:59" ht="15" x14ac:dyDescent="0.2">
      <c r="A2158" s="3" t="s">
        <v>29353</v>
      </c>
      <c r="B2158" s="3" t="s">
        <v>29350</v>
      </c>
      <c r="C2158" s="4">
        <v>42618.943009259259</v>
      </c>
      <c r="D2158" s="3" t="s">
        <v>7639</v>
      </c>
      <c r="E2158" s="3" t="s">
        <v>29356</v>
      </c>
      <c r="M2158" s="3" t="s">
        <v>26504</v>
      </c>
      <c r="N2158" s="3" t="s">
        <v>26503</v>
      </c>
      <c r="O2158" s="3" t="s">
        <v>25</v>
      </c>
      <c r="U2158" s="3" t="s">
        <v>29355</v>
      </c>
      <c r="W2158" s="3" t="s">
        <v>29354</v>
      </c>
      <c r="AI2158" s="3" t="s">
        <v>29</v>
      </c>
      <c r="AJ2158" s="3" t="s">
        <v>7697</v>
      </c>
      <c r="AM2158" s="3" t="s">
        <v>24</v>
      </c>
      <c r="AZ2158" s="3" t="s">
        <v>29352</v>
      </c>
      <c r="BA2158" s="3" t="s">
        <v>29351</v>
      </c>
      <c r="BB2158" s="3" t="s">
        <v>8668</v>
      </c>
      <c r="BD2158" s="3" t="s">
        <v>30</v>
      </c>
      <c r="BG2158" s="3"/>
    </row>
    <row r="2159" spans="1:59" ht="15" x14ac:dyDescent="0.2">
      <c r="A2159" s="3" t="s">
        <v>29347</v>
      </c>
      <c r="B2159" s="3" t="s">
        <v>29345</v>
      </c>
      <c r="C2159" s="4">
        <v>42618.943009259259</v>
      </c>
      <c r="D2159" s="3" t="s">
        <v>7639</v>
      </c>
      <c r="E2159" s="3" t="s">
        <v>29349</v>
      </c>
      <c r="N2159" s="3" t="s">
        <v>7894</v>
      </c>
      <c r="U2159" s="3" t="s">
        <v>29348</v>
      </c>
      <c r="W2159" s="3" t="s">
        <v>7978</v>
      </c>
      <c r="AI2159" s="3" t="s">
        <v>29</v>
      </c>
      <c r="AJ2159" s="3" t="s">
        <v>7697</v>
      </c>
      <c r="AM2159" s="3" t="s">
        <v>62</v>
      </c>
      <c r="AZ2159" s="3" t="s">
        <v>1252</v>
      </c>
      <c r="BA2159" s="3" t="s">
        <v>29346</v>
      </c>
      <c r="BB2159" s="3" t="s">
        <v>8150</v>
      </c>
      <c r="BD2159" s="3" t="s">
        <v>30</v>
      </c>
      <c r="BG2159" s="3"/>
    </row>
    <row r="2160" spans="1:59" ht="15" x14ac:dyDescent="0.2">
      <c r="A2160" s="3" t="s">
        <v>29343</v>
      </c>
      <c r="B2160" s="3" t="s">
        <v>29341</v>
      </c>
      <c r="C2160" s="4">
        <v>42618.943009259259</v>
      </c>
      <c r="D2160" s="3" t="s">
        <v>7639</v>
      </c>
      <c r="E2160" s="3" t="s">
        <v>29343</v>
      </c>
      <c r="L2160" s="3" t="s">
        <v>29344</v>
      </c>
      <c r="AZ2160" s="3" t="s">
        <v>13136</v>
      </c>
      <c r="BA2160" s="3" t="s">
        <v>29342</v>
      </c>
      <c r="BD2160" s="3" t="s">
        <v>7641</v>
      </c>
      <c r="BG2160" s="3"/>
    </row>
    <row r="2161" spans="1:59" ht="15" x14ac:dyDescent="0.2">
      <c r="A2161" s="3" t="s">
        <v>7580</v>
      </c>
      <c r="B2161" s="3" t="s">
        <v>29339</v>
      </c>
      <c r="C2161" s="4">
        <v>42618.942997685182</v>
      </c>
      <c r="D2161" s="3" t="s">
        <v>7639</v>
      </c>
      <c r="E2161" s="3" t="s">
        <v>29340</v>
      </c>
      <c r="N2161" s="3" t="s">
        <v>1845</v>
      </c>
      <c r="AI2161" s="3" t="s">
        <v>29</v>
      </c>
      <c r="AJ2161" s="3" t="s">
        <v>28</v>
      </c>
      <c r="AM2161" s="3" t="s">
        <v>62</v>
      </c>
      <c r="AZ2161" s="3" t="s">
        <v>2790</v>
      </c>
      <c r="BA2161" s="3" t="s">
        <v>6126</v>
      </c>
      <c r="BB2161" s="3" t="s">
        <v>1844</v>
      </c>
      <c r="BD2161" s="3" t="s">
        <v>30</v>
      </c>
      <c r="BG2161" s="3"/>
    </row>
    <row r="2162" spans="1:59" ht="15" x14ac:dyDescent="0.2">
      <c r="A2162" s="3" t="s">
        <v>29337</v>
      </c>
      <c r="B2162" s="3" t="s">
        <v>29334</v>
      </c>
      <c r="C2162" s="4">
        <v>42618.942997685182</v>
      </c>
      <c r="D2162" s="3" t="s">
        <v>7639</v>
      </c>
      <c r="E2162" s="3" t="s">
        <v>29338</v>
      </c>
      <c r="M2162" s="3" t="s">
        <v>8629</v>
      </c>
      <c r="N2162" s="3" t="s">
        <v>8625</v>
      </c>
      <c r="W2162" s="3" t="s">
        <v>24098</v>
      </c>
      <c r="AC2162" s="3" t="s">
        <v>7775</v>
      </c>
      <c r="AI2162" s="3" t="s">
        <v>29</v>
      </c>
      <c r="AJ2162" s="3" t="s">
        <v>7632</v>
      </c>
      <c r="AM2162" s="3" t="s">
        <v>24</v>
      </c>
      <c r="AZ2162" s="3" t="s">
        <v>29336</v>
      </c>
      <c r="BA2162" s="3" t="s">
        <v>29335</v>
      </c>
      <c r="BB2162" s="3" t="s">
        <v>7771</v>
      </c>
      <c r="BD2162" s="3" t="s">
        <v>30</v>
      </c>
      <c r="BG2162" s="3"/>
    </row>
    <row r="2163" spans="1:59" ht="15" x14ac:dyDescent="0.2">
      <c r="A2163" s="3" t="s">
        <v>29331</v>
      </c>
      <c r="B2163" s="3" t="s">
        <v>29328</v>
      </c>
      <c r="C2163" s="4">
        <v>42618.942997685182</v>
      </c>
      <c r="D2163" s="3" t="s">
        <v>7639</v>
      </c>
      <c r="E2163" s="3" t="s">
        <v>29333</v>
      </c>
      <c r="N2163" s="3" t="s">
        <v>12923</v>
      </c>
      <c r="U2163" s="3" t="s">
        <v>29332</v>
      </c>
      <c r="W2163" s="3" t="s">
        <v>12921</v>
      </c>
      <c r="AI2163" s="3" t="s">
        <v>29</v>
      </c>
      <c r="AJ2163" s="3" t="s">
        <v>7697</v>
      </c>
      <c r="AM2163" s="3" t="s">
        <v>62</v>
      </c>
      <c r="AZ2163" s="3" t="s">
        <v>29330</v>
      </c>
      <c r="BA2163" s="3" t="s">
        <v>29329</v>
      </c>
      <c r="BB2163" s="3" t="s">
        <v>29184</v>
      </c>
      <c r="BD2163" s="3" t="s">
        <v>30</v>
      </c>
      <c r="BG2163" s="3"/>
    </row>
    <row r="2164" spans="1:59" ht="15" x14ac:dyDescent="0.2">
      <c r="A2164" s="3" t="s">
        <v>7171</v>
      </c>
      <c r="B2164" s="3" t="s">
        <v>29326</v>
      </c>
      <c r="C2164" s="4">
        <v>42618.942997685182</v>
      </c>
      <c r="D2164" s="3" t="s">
        <v>7639</v>
      </c>
      <c r="E2164" s="3" t="s">
        <v>29327</v>
      </c>
      <c r="N2164" s="3" t="s">
        <v>159</v>
      </c>
      <c r="AI2164" s="3" t="s">
        <v>29</v>
      </c>
      <c r="AJ2164" s="3" t="s">
        <v>28</v>
      </c>
      <c r="AM2164" s="3" t="s">
        <v>62</v>
      </c>
      <c r="AZ2164" s="3" t="s">
        <v>4420</v>
      </c>
      <c r="BA2164" s="3" t="s">
        <v>4412</v>
      </c>
      <c r="BB2164" s="3" t="s">
        <v>4382</v>
      </c>
      <c r="BD2164" s="3" t="s">
        <v>30</v>
      </c>
      <c r="BG2164" s="3"/>
    </row>
    <row r="2165" spans="1:59" ht="15" x14ac:dyDescent="0.2">
      <c r="A2165" s="3" t="s">
        <v>29322</v>
      </c>
      <c r="B2165" s="3" t="s">
        <v>29319</v>
      </c>
      <c r="C2165" s="4">
        <v>42618.942997685182</v>
      </c>
      <c r="D2165" s="3" t="s">
        <v>7639</v>
      </c>
      <c r="E2165" s="3" t="s">
        <v>29325</v>
      </c>
      <c r="M2165" s="3" t="s">
        <v>10840</v>
      </c>
      <c r="N2165" s="3" t="s">
        <v>10836</v>
      </c>
      <c r="O2165" s="3" t="s">
        <v>25</v>
      </c>
      <c r="U2165" s="3" t="s">
        <v>29324</v>
      </c>
      <c r="W2165" s="3" t="s">
        <v>29323</v>
      </c>
      <c r="AI2165" s="3" t="s">
        <v>29</v>
      </c>
      <c r="AJ2165" s="3" t="s">
        <v>7697</v>
      </c>
      <c r="AM2165" s="3" t="s">
        <v>24</v>
      </c>
      <c r="AZ2165" s="3" t="s">
        <v>29321</v>
      </c>
      <c r="BA2165" s="3" t="s">
        <v>29320</v>
      </c>
      <c r="BB2165" s="3" t="s">
        <v>40</v>
      </c>
      <c r="BD2165" s="3" t="s">
        <v>30</v>
      </c>
      <c r="BG2165" s="3"/>
    </row>
    <row r="2166" spans="1:59" ht="15" x14ac:dyDescent="0.2">
      <c r="A2166" s="3" t="s">
        <v>29318</v>
      </c>
      <c r="B2166" s="3" t="s">
        <v>29316</v>
      </c>
      <c r="C2166" s="4">
        <v>42618.942997685182</v>
      </c>
      <c r="D2166" s="3" t="s">
        <v>7639</v>
      </c>
      <c r="E2166" s="3" t="s">
        <v>29318</v>
      </c>
      <c r="L2166" s="3" t="s">
        <v>8148</v>
      </c>
      <c r="AZ2166" s="3" t="s">
        <v>3341</v>
      </c>
      <c r="BA2166" s="3" t="s">
        <v>29317</v>
      </c>
      <c r="BD2166" s="3" t="s">
        <v>7641</v>
      </c>
      <c r="BG2166" s="3"/>
    </row>
    <row r="2167" spans="1:59" ht="15" x14ac:dyDescent="0.2">
      <c r="A2167" s="3" t="s">
        <v>7072</v>
      </c>
      <c r="B2167" s="3" t="s">
        <v>29314</v>
      </c>
      <c r="C2167" s="4">
        <v>42618.942997685182</v>
      </c>
      <c r="D2167" s="3" t="s">
        <v>7639</v>
      </c>
      <c r="E2167" s="3" t="s">
        <v>29315</v>
      </c>
      <c r="N2167" s="3" t="s">
        <v>1845</v>
      </c>
      <c r="AI2167" s="3" t="s">
        <v>29</v>
      </c>
      <c r="AJ2167" s="3" t="s">
        <v>28</v>
      </c>
      <c r="AM2167" s="3" t="s">
        <v>62</v>
      </c>
      <c r="AZ2167" s="3" t="s">
        <v>1505</v>
      </c>
      <c r="BA2167" s="3" t="s">
        <v>3980</v>
      </c>
      <c r="BB2167" s="3" t="s">
        <v>1844</v>
      </c>
      <c r="BD2167" s="3" t="s">
        <v>30</v>
      </c>
      <c r="BG2167" s="3"/>
    </row>
    <row r="2168" spans="1:59" ht="15" x14ac:dyDescent="0.2">
      <c r="A2168" s="3" t="s">
        <v>29313</v>
      </c>
      <c r="B2168" s="3" t="s">
        <v>29311</v>
      </c>
      <c r="C2168" s="4">
        <v>42618.942997685182</v>
      </c>
      <c r="D2168" s="3" t="s">
        <v>7639</v>
      </c>
      <c r="E2168" s="3" t="s">
        <v>29313</v>
      </c>
      <c r="L2168" s="3" t="s">
        <v>28665</v>
      </c>
      <c r="AZ2168" s="3" t="s">
        <v>24505</v>
      </c>
      <c r="BA2168" s="3" t="s">
        <v>29312</v>
      </c>
      <c r="BD2168" s="3" t="s">
        <v>7641</v>
      </c>
      <c r="BG2168" s="3"/>
    </row>
    <row r="2169" spans="1:59" ht="15" x14ac:dyDescent="0.2">
      <c r="A2169" s="3" t="s">
        <v>29307</v>
      </c>
      <c r="B2169" s="3" t="s">
        <v>29304</v>
      </c>
      <c r="C2169" s="4">
        <v>42618.942997685182</v>
      </c>
      <c r="D2169" s="3" t="s">
        <v>7639</v>
      </c>
      <c r="E2169" s="3" t="s">
        <v>29310</v>
      </c>
      <c r="N2169" s="3" t="s">
        <v>16035</v>
      </c>
      <c r="U2169" s="3" t="s">
        <v>29309</v>
      </c>
      <c r="W2169" s="3" t="s">
        <v>29308</v>
      </c>
      <c r="AI2169" s="3" t="s">
        <v>29</v>
      </c>
      <c r="AJ2169" s="3" t="s">
        <v>7697</v>
      </c>
      <c r="AM2169" s="3" t="s">
        <v>62</v>
      </c>
      <c r="AZ2169" s="3" t="s">
        <v>8952</v>
      </c>
      <c r="BA2169" s="3" t="s">
        <v>29306</v>
      </c>
      <c r="BB2169" s="3" t="s">
        <v>29305</v>
      </c>
      <c r="BD2169" s="3" t="s">
        <v>30</v>
      </c>
      <c r="BG2169" s="3"/>
    </row>
    <row r="2170" spans="1:59" ht="15" x14ac:dyDescent="0.2">
      <c r="A2170" s="3" t="s">
        <v>29302</v>
      </c>
      <c r="B2170" s="3" t="s">
        <v>29300</v>
      </c>
      <c r="C2170" s="4">
        <v>42618.942997685182</v>
      </c>
      <c r="D2170" s="3" t="s">
        <v>7639</v>
      </c>
      <c r="E2170" s="3" t="s">
        <v>29303</v>
      </c>
      <c r="M2170" s="3" t="s">
        <v>20430</v>
      </c>
      <c r="N2170" s="3" t="s">
        <v>20429</v>
      </c>
      <c r="W2170" s="3" t="s">
        <v>20427</v>
      </c>
      <c r="AC2170" s="3" t="s">
        <v>7775</v>
      </c>
      <c r="AI2170" s="3" t="s">
        <v>29</v>
      </c>
      <c r="AJ2170" s="3" t="s">
        <v>7632</v>
      </c>
      <c r="AM2170" s="3" t="s">
        <v>24</v>
      </c>
      <c r="AZ2170" s="3" t="s">
        <v>29301</v>
      </c>
      <c r="BA2170" s="3" t="s">
        <v>13645</v>
      </c>
      <c r="BB2170" s="3" t="s">
        <v>7771</v>
      </c>
      <c r="BD2170" s="3" t="s">
        <v>30</v>
      </c>
      <c r="BG2170" s="3"/>
    </row>
    <row r="2171" spans="1:59" ht="15" x14ac:dyDescent="0.2">
      <c r="A2171" s="3" t="s">
        <v>29298</v>
      </c>
      <c r="B2171" s="3" t="s">
        <v>29295</v>
      </c>
      <c r="C2171" s="4">
        <v>42618.942997685182</v>
      </c>
      <c r="D2171" s="3" t="s">
        <v>7639</v>
      </c>
      <c r="E2171" s="3" t="s">
        <v>29299</v>
      </c>
      <c r="N2171" s="3" t="s">
        <v>159</v>
      </c>
      <c r="AI2171" s="3" t="s">
        <v>29</v>
      </c>
      <c r="AJ2171" s="3" t="s">
        <v>28</v>
      </c>
      <c r="AM2171" s="3" t="s">
        <v>62</v>
      </c>
      <c r="AZ2171" s="3" t="s">
        <v>29297</v>
      </c>
      <c r="BA2171" s="3" t="s">
        <v>29296</v>
      </c>
      <c r="BB2171" s="3" t="s">
        <v>672</v>
      </c>
      <c r="BD2171" s="3" t="s">
        <v>30</v>
      </c>
      <c r="BG2171" s="3"/>
    </row>
    <row r="2172" spans="1:59" ht="15" x14ac:dyDescent="0.2">
      <c r="A2172" s="3" t="s">
        <v>29293</v>
      </c>
      <c r="B2172" s="3" t="s">
        <v>29290</v>
      </c>
      <c r="C2172" s="4">
        <v>42618.942997685182</v>
      </c>
      <c r="D2172" s="3" t="s">
        <v>7639</v>
      </c>
      <c r="E2172" s="3" t="s">
        <v>29293</v>
      </c>
      <c r="L2172" s="3" t="s">
        <v>29294</v>
      </c>
      <c r="AZ2172" s="3" t="s">
        <v>29292</v>
      </c>
      <c r="BA2172" s="3" t="s">
        <v>29291</v>
      </c>
      <c r="BD2172" s="3" t="s">
        <v>7641</v>
      </c>
      <c r="BG2172" s="3"/>
    </row>
    <row r="2173" spans="1:59" ht="15" x14ac:dyDescent="0.2">
      <c r="A2173" s="3" t="s">
        <v>29287</v>
      </c>
      <c r="B2173" s="3" t="s">
        <v>29283</v>
      </c>
      <c r="C2173" s="4">
        <v>42618.942986111113</v>
      </c>
      <c r="D2173" s="3" t="s">
        <v>7639</v>
      </c>
      <c r="E2173" s="3" t="s">
        <v>29289</v>
      </c>
      <c r="N2173" s="3" t="s">
        <v>7894</v>
      </c>
      <c r="U2173" s="3" t="s">
        <v>29288</v>
      </c>
      <c r="W2173" s="3" t="s">
        <v>7978</v>
      </c>
      <c r="AI2173" s="3" t="s">
        <v>29</v>
      </c>
      <c r="AJ2173" s="3" t="s">
        <v>7697</v>
      </c>
      <c r="AM2173" s="3" t="s">
        <v>62</v>
      </c>
      <c r="AZ2173" s="3" t="s">
        <v>29286</v>
      </c>
      <c r="BA2173" s="3" t="s">
        <v>29285</v>
      </c>
      <c r="BB2173" s="3" t="s">
        <v>29284</v>
      </c>
      <c r="BD2173" s="3" t="s">
        <v>30</v>
      </c>
      <c r="BG2173" s="3"/>
    </row>
    <row r="2174" spans="1:59" ht="15" x14ac:dyDescent="0.2">
      <c r="A2174" s="3" t="s">
        <v>29269</v>
      </c>
      <c r="B2174" s="3" t="s">
        <v>29266</v>
      </c>
      <c r="C2174" s="4">
        <v>42618.942986111113</v>
      </c>
      <c r="D2174" s="3" t="s">
        <v>7639</v>
      </c>
      <c r="E2174" s="3" t="s">
        <v>7946</v>
      </c>
      <c r="F2174" s="3" t="s">
        <v>29282</v>
      </c>
      <c r="G2174" s="3" t="s">
        <v>29281</v>
      </c>
      <c r="H2174" s="3" t="s">
        <v>8443</v>
      </c>
      <c r="I2174" s="3" t="s">
        <v>10319</v>
      </c>
      <c r="J2174" s="3" t="s">
        <v>9631</v>
      </c>
      <c r="L2174" s="3" t="s">
        <v>29280</v>
      </c>
      <c r="N2174" s="3" t="s">
        <v>7945</v>
      </c>
      <c r="P2174" s="3" t="s">
        <v>29279</v>
      </c>
      <c r="Q2174" s="3" t="s">
        <v>11675</v>
      </c>
      <c r="S2174" s="3" t="s">
        <v>29278</v>
      </c>
      <c r="T2174" s="3" t="s">
        <v>29277</v>
      </c>
      <c r="U2174" s="3" t="s">
        <v>29276</v>
      </c>
      <c r="W2174" s="3" t="s">
        <v>29275</v>
      </c>
      <c r="X2174" s="3" t="s">
        <v>29274</v>
      </c>
      <c r="AB2174" s="3" t="s">
        <v>29273</v>
      </c>
      <c r="AC2174" s="3" t="s">
        <v>29272</v>
      </c>
      <c r="AE2174" s="3" t="s">
        <v>7671</v>
      </c>
      <c r="AF2174" s="3" t="s">
        <v>7756</v>
      </c>
      <c r="AG2174" s="3" t="s">
        <v>8009</v>
      </c>
      <c r="AH2174" s="3" t="s">
        <v>29271</v>
      </c>
      <c r="AI2174" s="3" t="s">
        <v>8007</v>
      </c>
      <c r="AJ2174" s="3" t="s">
        <v>7697</v>
      </c>
      <c r="AK2174" s="3" t="s">
        <v>8006</v>
      </c>
      <c r="AP2174" s="3" t="s">
        <v>28552</v>
      </c>
      <c r="AQ2174" s="3" t="s">
        <v>29270</v>
      </c>
      <c r="AZ2174" s="3" t="s">
        <v>1058</v>
      </c>
      <c r="BA2174" s="3" t="s">
        <v>29268</v>
      </c>
      <c r="BB2174" s="3" t="s">
        <v>9611</v>
      </c>
      <c r="BD2174" s="3" t="s">
        <v>30</v>
      </c>
      <c r="BE2174" s="3">
        <v>147</v>
      </c>
      <c r="BF2174" s="3" t="s">
        <v>29267</v>
      </c>
      <c r="BG2174" s="3"/>
    </row>
    <row r="2175" spans="1:59" ht="15" x14ac:dyDescent="0.2">
      <c r="A2175" s="3" t="s">
        <v>29264</v>
      </c>
      <c r="B2175" s="3" t="s">
        <v>29262</v>
      </c>
      <c r="C2175" s="4">
        <v>42618.942986111113</v>
      </c>
      <c r="D2175" s="3" t="s">
        <v>7639</v>
      </c>
      <c r="E2175" s="3" t="s">
        <v>29264</v>
      </c>
      <c r="L2175" s="3" t="s">
        <v>29265</v>
      </c>
      <c r="AZ2175" s="3" t="s">
        <v>1956</v>
      </c>
      <c r="BA2175" s="3" t="s">
        <v>29263</v>
      </c>
      <c r="BD2175" s="3" t="s">
        <v>7641</v>
      </c>
      <c r="BG2175" s="3"/>
    </row>
    <row r="2176" spans="1:59" ht="15" x14ac:dyDescent="0.2">
      <c r="A2176" s="3" t="s">
        <v>29260</v>
      </c>
      <c r="B2176" s="3" t="s">
        <v>29259</v>
      </c>
      <c r="C2176" s="4">
        <v>42618.942986111113</v>
      </c>
      <c r="D2176" s="3" t="s">
        <v>7639</v>
      </c>
      <c r="E2176" s="3" t="s">
        <v>29261</v>
      </c>
      <c r="N2176" s="3" t="s">
        <v>9654</v>
      </c>
      <c r="AC2176" s="3" t="s">
        <v>9557</v>
      </c>
      <c r="AI2176" s="3" t="s">
        <v>29</v>
      </c>
      <c r="AJ2176" s="3" t="s">
        <v>7632</v>
      </c>
      <c r="AM2176" s="3" t="s">
        <v>62</v>
      </c>
      <c r="AZ2176" s="3" t="s">
        <v>19470</v>
      </c>
      <c r="BA2176" s="3" t="s">
        <v>8010</v>
      </c>
      <c r="BB2176" s="3" t="s">
        <v>14228</v>
      </c>
      <c r="BD2176" s="3" t="s">
        <v>30</v>
      </c>
      <c r="BG2176" s="3"/>
    </row>
    <row r="2177" spans="1:59" ht="15" x14ac:dyDescent="0.2">
      <c r="A2177" s="3" t="s">
        <v>6731</v>
      </c>
      <c r="B2177" s="3" t="s">
        <v>29256</v>
      </c>
      <c r="C2177" s="4">
        <v>42618.942986111113</v>
      </c>
      <c r="D2177" s="3" t="s">
        <v>7639</v>
      </c>
      <c r="E2177" s="3" t="s">
        <v>29258</v>
      </c>
      <c r="N2177" s="3" t="s">
        <v>159</v>
      </c>
      <c r="U2177" s="3" t="s">
        <v>29257</v>
      </c>
      <c r="AI2177" s="3" t="s">
        <v>29</v>
      </c>
      <c r="AJ2177" s="3" t="s">
        <v>28</v>
      </c>
      <c r="AM2177" s="3" t="s">
        <v>62</v>
      </c>
      <c r="AZ2177" s="3" t="s">
        <v>2473</v>
      </c>
      <c r="BA2177" s="3" t="s">
        <v>2474</v>
      </c>
      <c r="BB2177" s="3" t="s">
        <v>134</v>
      </c>
      <c r="BD2177" s="3" t="s">
        <v>30</v>
      </c>
      <c r="BG2177" s="3"/>
    </row>
    <row r="2178" spans="1:59" ht="15" x14ac:dyDescent="0.2">
      <c r="A2178" s="3" t="s">
        <v>29254</v>
      </c>
      <c r="B2178" s="3" t="s">
        <v>29253</v>
      </c>
      <c r="C2178" s="4">
        <v>42618.942986111113</v>
      </c>
      <c r="D2178" s="3" t="s">
        <v>7639</v>
      </c>
      <c r="E2178" s="3" t="s">
        <v>29254</v>
      </c>
      <c r="L2178" s="3" t="s">
        <v>29255</v>
      </c>
      <c r="AZ2178" s="3" t="s">
        <v>1475</v>
      </c>
      <c r="BA2178" s="3" t="s">
        <v>28323</v>
      </c>
      <c r="BD2178" s="3" t="s">
        <v>7641</v>
      </c>
      <c r="BG2178" s="3"/>
    </row>
    <row r="2179" spans="1:59" ht="15" x14ac:dyDescent="0.2">
      <c r="A2179" s="3" t="s">
        <v>29249</v>
      </c>
      <c r="B2179" s="3" t="s">
        <v>29246</v>
      </c>
      <c r="C2179" s="4">
        <v>42618.942986111113</v>
      </c>
      <c r="D2179" s="3" t="s">
        <v>7639</v>
      </c>
      <c r="E2179" s="3" t="s">
        <v>29252</v>
      </c>
      <c r="N2179" s="3" t="s">
        <v>22399</v>
      </c>
      <c r="U2179" s="3" t="s">
        <v>29251</v>
      </c>
      <c r="W2179" s="3" t="s">
        <v>29250</v>
      </c>
      <c r="AI2179" s="3" t="s">
        <v>29</v>
      </c>
      <c r="AJ2179" s="3" t="s">
        <v>7697</v>
      </c>
      <c r="AM2179" s="3" t="s">
        <v>62</v>
      </c>
      <c r="AZ2179" s="3" t="s">
        <v>29248</v>
      </c>
      <c r="BA2179" s="3" t="s">
        <v>16512</v>
      </c>
      <c r="BB2179" s="3" t="s">
        <v>29247</v>
      </c>
      <c r="BD2179" s="3" t="s">
        <v>30</v>
      </c>
      <c r="BG2179" s="3"/>
    </row>
    <row r="2180" spans="1:59" ht="15" x14ac:dyDescent="0.2">
      <c r="A2180" s="3" t="s">
        <v>29244</v>
      </c>
      <c r="B2180" s="3" t="s">
        <v>29242</v>
      </c>
      <c r="C2180" s="4">
        <v>42618.942986111113</v>
      </c>
      <c r="D2180" s="3" t="s">
        <v>7639</v>
      </c>
      <c r="E2180" s="3" t="s">
        <v>29245</v>
      </c>
      <c r="M2180" s="3" t="s">
        <v>20430</v>
      </c>
      <c r="N2180" s="3" t="s">
        <v>20429</v>
      </c>
      <c r="W2180" s="3" t="s">
        <v>20427</v>
      </c>
      <c r="AC2180" s="3" t="s">
        <v>7775</v>
      </c>
      <c r="AI2180" s="3" t="s">
        <v>29</v>
      </c>
      <c r="AJ2180" s="3" t="s">
        <v>7632</v>
      </c>
      <c r="AM2180" s="3" t="s">
        <v>24</v>
      </c>
      <c r="AZ2180" s="3" t="s">
        <v>16501</v>
      </c>
      <c r="BA2180" s="3" t="s">
        <v>29243</v>
      </c>
      <c r="BB2180" s="3" t="s">
        <v>7771</v>
      </c>
      <c r="BD2180" s="3" t="s">
        <v>30</v>
      </c>
      <c r="BG2180" s="3"/>
    </row>
    <row r="2181" spans="1:59" ht="15" x14ac:dyDescent="0.2">
      <c r="A2181" s="3" t="s">
        <v>29240</v>
      </c>
      <c r="B2181" s="3" t="s">
        <v>29237</v>
      </c>
      <c r="C2181" s="4">
        <v>42618.942986111113</v>
      </c>
      <c r="D2181" s="3" t="s">
        <v>7639</v>
      </c>
      <c r="E2181" s="3" t="s">
        <v>29240</v>
      </c>
      <c r="L2181" s="3" t="s">
        <v>29241</v>
      </c>
      <c r="AZ2181" s="3" t="s">
        <v>29239</v>
      </c>
      <c r="BA2181" s="3" t="s">
        <v>29238</v>
      </c>
      <c r="BD2181" s="3" t="s">
        <v>7641</v>
      </c>
      <c r="BG2181" s="3"/>
    </row>
    <row r="2182" spans="1:59" ht="15" x14ac:dyDescent="0.2">
      <c r="A2182" s="3" t="s">
        <v>6369</v>
      </c>
      <c r="B2182" s="3" t="s">
        <v>29235</v>
      </c>
      <c r="C2182" s="4">
        <v>42618.942986111113</v>
      </c>
      <c r="D2182" s="3" t="s">
        <v>7639</v>
      </c>
      <c r="E2182" s="3" t="s">
        <v>29236</v>
      </c>
      <c r="M2182" s="3" t="s">
        <v>39063</v>
      </c>
      <c r="N2182" s="3" t="s">
        <v>20380</v>
      </c>
      <c r="O2182" s="3" t="s">
        <v>25</v>
      </c>
      <c r="AI2182" s="3" t="s">
        <v>29</v>
      </c>
      <c r="AJ2182" s="3" t="s">
        <v>28</v>
      </c>
      <c r="AM2182" s="3" t="s">
        <v>24</v>
      </c>
      <c r="AZ2182" s="3" t="s">
        <v>585</v>
      </c>
      <c r="BA2182" s="3" t="s">
        <v>586</v>
      </c>
      <c r="BB2182" s="3" t="s">
        <v>587</v>
      </c>
      <c r="BD2182" s="3" t="s">
        <v>30</v>
      </c>
      <c r="BG2182" s="3"/>
    </row>
    <row r="2183" spans="1:59" ht="15" x14ac:dyDescent="0.2">
      <c r="A2183" s="3" t="s">
        <v>29233</v>
      </c>
      <c r="B2183" s="3" t="s">
        <v>29230</v>
      </c>
      <c r="C2183" s="4">
        <v>42618.942986111113</v>
      </c>
      <c r="D2183" s="3" t="s">
        <v>7639</v>
      </c>
      <c r="E2183" s="3" t="s">
        <v>29233</v>
      </c>
      <c r="L2183" s="3" t="s">
        <v>29234</v>
      </c>
      <c r="AZ2183" s="3" t="s">
        <v>29232</v>
      </c>
      <c r="BA2183" s="3" t="s">
        <v>29231</v>
      </c>
      <c r="BD2183" s="3" t="s">
        <v>7641</v>
      </c>
      <c r="BG2183" s="3"/>
    </row>
    <row r="2184" spans="1:59" ht="15" x14ac:dyDescent="0.2">
      <c r="A2184" s="3" t="s">
        <v>29227</v>
      </c>
      <c r="B2184" s="3" t="s">
        <v>29225</v>
      </c>
      <c r="C2184" s="4">
        <v>42618.942986111113</v>
      </c>
      <c r="D2184" s="3" t="s">
        <v>7639</v>
      </c>
      <c r="E2184" s="3" t="s">
        <v>29229</v>
      </c>
      <c r="N2184" s="3" t="s">
        <v>9654</v>
      </c>
      <c r="W2184" s="3" t="s">
        <v>29228</v>
      </c>
      <c r="AC2184" s="3" t="s">
        <v>9557</v>
      </c>
      <c r="AI2184" s="3" t="s">
        <v>29</v>
      </c>
      <c r="AJ2184" s="3" t="s">
        <v>7632</v>
      </c>
      <c r="AM2184" s="3" t="s">
        <v>62</v>
      </c>
      <c r="AZ2184" s="3" t="s">
        <v>1956</v>
      </c>
      <c r="BA2184" s="3" t="s">
        <v>29226</v>
      </c>
      <c r="BB2184" s="3" t="s">
        <v>410</v>
      </c>
      <c r="BD2184" s="3" t="s">
        <v>30</v>
      </c>
      <c r="BG2184" s="3"/>
    </row>
    <row r="2185" spans="1:59" ht="15" x14ac:dyDescent="0.2">
      <c r="A2185" s="3" t="s">
        <v>29222</v>
      </c>
      <c r="B2185" s="3" t="s">
        <v>29218</v>
      </c>
      <c r="C2185" s="4">
        <v>42618.942974537043</v>
      </c>
      <c r="D2185" s="3" t="s">
        <v>7639</v>
      </c>
      <c r="E2185" s="3" t="s">
        <v>29224</v>
      </c>
      <c r="N2185" s="3" t="s">
        <v>28210</v>
      </c>
      <c r="U2185" s="3" t="s">
        <v>29223</v>
      </c>
      <c r="W2185" s="3" t="s">
        <v>28208</v>
      </c>
      <c r="AI2185" s="3" t="s">
        <v>29</v>
      </c>
      <c r="AJ2185" s="3" t="s">
        <v>7697</v>
      </c>
      <c r="AM2185" s="3" t="s">
        <v>62</v>
      </c>
      <c r="AZ2185" s="3" t="s">
        <v>29221</v>
      </c>
      <c r="BA2185" s="3" t="s">
        <v>29220</v>
      </c>
      <c r="BB2185" s="3" t="s">
        <v>29219</v>
      </c>
      <c r="BD2185" s="3" t="s">
        <v>30</v>
      </c>
      <c r="BG2185" s="3"/>
    </row>
    <row r="2186" spans="1:59" ht="15" x14ac:dyDescent="0.2">
      <c r="A2186" s="3" t="s">
        <v>7512</v>
      </c>
      <c r="B2186" s="3" t="s">
        <v>29216</v>
      </c>
      <c r="C2186" s="4">
        <v>42618.942974537043</v>
      </c>
      <c r="D2186" s="3" t="s">
        <v>7639</v>
      </c>
      <c r="E2186" s="3" t="s">
        <v>29217</v>
      </c>
      <c r="M2186" s="3" t="s">
        <v>39035</v>
      </c>
      <c r="N2186" s="3" t="s">
        <v>9111</v>
      </c>
      <c r="O2186" s="3" t="s">
        <v>25</v>
      </c>
      <c r="AI2186" s="3" t="s">
        <v>29</v>
      </c>
      <c r="AJ2186" s="3" t="s">
        <v>28</v>
      </c>
      <c r="AM2186" s="3" t="s">
        <v>24</v>
      </c>
      <c r="AZ2186" s="3" t="s">
        <v>1874</v>
      </c>
      <c r="BA2186" s="3" t="s">
        <v>5852</v>
      </c>
      <c r="BB2186" s="3" t="s">
        <v>23</v>
      </c>
      <c r="BD2186" s="3" t="s">
        <v>30</v>
      </c>
      <c r="BG2186" s="3"/>
    </row>
    <row r="2187" spans="1:59" ht="15" x14ac:dyDescent="0.2">
      <c r="A2187" s="3" t="s">
        <v>29215</v>
      </c>
      <c r="B2187" s="3" t="s">
        <v>29213</v>
      </c>
      <c r="C2187" s="4">
        <v>42618.942974537043</v>
      </c>
      <c r="D2187" s="3" t="s">
        <v>7639</v>
      </c>
      <c r="E2187" s="3" t="s">
        <v>29215</v>
      </c>
      <c r="L2187" s="3" t="s">
        <v>23062</v>
      </c>
      <c r="AZ2187" s="3" t="s">
        <v>9331</v>
      </c>
      <c r="BA2187" s="3" t="s">
        <v>29214</v>
      </c>
      <c r="BD2187" s="3" t="s">
        <v>7641</v>
      </c>
      <c r="BG2187" s="3"/>
    </row>
    <row r="2188" spans="1:59" ht="15" x14ac:dyDescent="0.2">
      <c r="A2188" s="3" t="s">
        <v>6460</v>
      </c>
      <c r="B2188" s="3" t="s">
        <v>29211</v>
      </c>
      <c r="C2188" s="4">
        <v>42618.942974537043</v>
      </c>
      <c r="D2188" s="3" t="s">
        <v>7639</v>
      </c>
      <c r="E2188" s="3" t="s">
        <v>29212</v>
      </c>
      <c r="M2188" s="3" t="s">
        <v>39063</v>
      </c>
      <c r="N2188" s="3" t="s">
        <v>20380</v>
      </c>
      <c r="O2188" s="3" t="s">
        <v>185</v>
      </c>
      <c r="AI2188" s="3" t="s">
        <v>29</v>
      </c>
      <c r="AJ2188" s="3" t="s">
        <v>28</v>
      </c>
      <c r="AM2188" s="3" t="s">
        <v>24</v>
      </c>
      <c r="AZ2188" s="3" t="s">
        <v>1142</v>
      </c>
      <c r="BA2188" s="3" t="s">
        <v>1143</v>
      </c>
      <c r="BB2188" s="3" t="s">
        <v>5864</v>
      </c>
      <c r="BD2188" s="3" t="s">
        <v>30</v>
      </c>
      <c r="BG2188" s="3"/>
    </row>
    <row r="2189" spans="1:59" ht="15" x14ac:dyDescent="0.2">
      <c r="A2189" s="3" t="s">
        <v>7308</v>
      </c>
      <c r="B2189" s="3" t="s">
        <v>29209</v>
      </c>
      <c r="C2189" s="4">
        <v>42618.942974537043</v>
      </c>
      <c r="D2189" s="3" t="s">
        <v>7639</v>
      </c>
      <c r="E2189" s="3" t="s">
        <v>29210</v>
      </c>
      <c r="N2189" s="3" t="s">
        <v>945</v>
      </c>
      <c r="W2189" s="3" t="s">
        <v>8535</v>
      </c>
      <c r="AI2189" s="3" t="s">
        <v>29</v>
      </c>
      <c r="AJ2189" s="3" t="s">
        <v>28</v>
      </c>
      <c r="AM2189" s="3" t="s">
        <v>62</v>
      </c>
      <c r="AZ2189" s="3" t="s">
        <v>4999</v>
      </c>
      <c r="BA2189" s="3" t="s">
        <v>4996</v>
      </c>
      <c r="BB2189" s="3" t="s">
        <v>2059</v>
      </c>
      <c r="BD2189" s="3" t="s">
        <v>30</v>
      </c>
      <c r="BG2189" s="3"/>
    </row>
    <row r="2190" spans="1:59" ht="15" x14ac:dyDescent="0.2">
      <c r="A2190" s="3" t="s">
        <v>29207</v>
      </c>
      <c r="B2190" s="3" t="s">
        <v>29205</v>
      </c>
      <c r="C2190" s="4">
        <v>42618.942974537043</v>
      </c>
      <c r="D2190" s="3" t="s">
        <v>7639</v>
      </c>
      <c r="E2190" s="3" t="s">
        <v>29208</v>
      </c>
      <c r="N2190" s="3" t="s">
        <v>9560</v>
      </c>
      <c r="AC2190" s="3" t="s">
        <v>9557</v>
      </c>
      <c r="AI2190" s="3" t="s">
        <v>29</v>
      </c>
      <c r="AJ2190" s="3" t="s">
        <v>7632</v>
      </c>
      <c r="AM2190" s="3" t="s">
        <v>62</v>
      </c>
      <c r="AZ2190" s="3" t="s">
        <v>29206</v>
      </c>
      <c r="BA2190" s="3" t="s">
        <v>12833</v>
      </c>
      <c r="BB2190" s="3" t="s">
        <v>11948</v>
      </c>
      <c r="BD2190" s="3" t="s">
        <v>30</v>
      </c>
      <c r="BG2190" s="3"/>
    </row>
    <row r="2191" spans="1:59" ht="15" x14ac:dyDescent="0.2">
      <c r="A2191" s="3" t="s">
        <v>508</v>
      </c>
      <c r="B2191" s="3" t="s">
        <v>29189</v>
      </c>
      <c r="C2191" s="4">
        <v>42618.942974537043</v>
      </c>
      <c r="D2191" s="3" t="s">
        <v>7639</v>
      </c>
      <c r="E2191" s="3" t="s">
        <v>25266</v>
      </c>
      <c r="F2191" s="3" t="s">
        <v>29204</v>
      </c>
      <c r="G2191" s="3" t="s">
        <v>29203</v>
      </c>
      <c r="H2191" s="3" t="s">
        <v>8057</v>
      </c>
      <c r="I2191" s="3" t="s">
        <v>9242</v>
      </c>
      <c r="J2191" s="3" t="s">
        <v>8405</v>
      </c>
      <c r="L2191" s="3" t="s">
        <v>29202</v>
      </c>
      <c r="N2191" s="3" t="s">
        <v>19581</v>
      </c>
      <c r="P2191" s="3" t="s">
        <v>29201</v>
      </c>
      <c r="Q2191" s="3" t="s">
        <v>8019</v>
      </c>
      <c r="R2191" s="3" t="s">
        <v>8018</v>
      </c>
      <c r="S2191" s="3" t="s">
        <v>29200</v>
      </c>
      <c r="T2191" s="3" t="s">
        <v>29199</v>
      </c>
      <c r="U2191" s="3" t="s">
        <v>29198</v>
      </c>
      <c r="W2191" s="3" t="s">
        <v>29197</v>
      </c>
      <c r="X2191" s="3" t="s">
        <v>29196</v>
      </c>
      <c r="AB2191" s="3" t="s">
        <v>29195</v>
      </c>
      <c r="AC2191" s="3" t="s">
        <v>29194</v>
      </c>
      <c r="AE2191" s="3" t="s">
        <v>7678</v>
      </c>
      <c r="AF2191" s="3" t="s">
        <v>8010</v>
      </c>
      <c r="AG2191" s="3" t="s">
        <v>8009</v>
      </c>
      <c r="AH2191" s="3" t="s">
        <v>29193</v>
      </c>
      <c r="AI2191" s="3" t="s">
        <v>8007</v>
      </c>
      <c r="AJ2191" s="3" t="s">
        <v>28</v>
      </c>
      <c r="AK2191" s="3" t="s">
        <v>8006</v>
      </c>
      <c r="AQ2191" s="3" t="s">
        <v>29192</v>
      </c>
      <c r="AZ2191" s="3" t="s">
        <v>29191</v>
      </c>
      <c r="BA2191" s="3" t="s">
        <v>13950</v>
      </c>
      <c r="BB2191" s="3" t="s">
        <v>9096</v>
      </c>
      <c r="BD2191" s="3" t="s">
        <v>30</v>
      </c>
      <c r="BE2191" s="3">
        <v>19</v>
      </c>
      <c r="BF2191" s="3" t="s">
        <v>29190</v>
      </c>
      <c r="BG2191" s="3"/>
    </row>
    <row r="2192" spans="1:59" ht="15" x14ac:dyDescent="0.2">
      <c r="A2192" s="3" t="s">
        <v>29186</v>
      </c>
      <c r="B2192" s="3" t="s">
        <v>29183</v>
      </c>
      <c r="C2192" s="4">
        <v>42618.942974537043</v>
      </c>
      <c r="D2192" s="3" t="s">
        <v>7639</v>
      </c>
      <c r="E2192" s="3" t="s">
        <v>29188</v>
      </c>
      <c r="N2192" s="3" t="s">
        <v>12923</v>
      </c>
      <c r="U2192" s="3" t="s">
        <v>29187</v>
      </c>
      <c r="W2192" s="3" t="s">
        <v>12921</v>
      </c>
      <c r="AI2192" s="3" t="s">
        <v>29</v>
      </c>
      <c r="AJ2192" s="3" t="s">
        <v>7697</v>
      </c>
      <c r="AM2192" s="3" t="s">
        <v>62</v>
      </c>
      <c r="AZ2192" s="3" t="s">
        <v>4302</v>
      </c>
      <c r="BA2192" s="3" t="s">
        <v>29185</v>
      </c>
      <c r="BB2192" s="3" t="s">
        <v>29184</v>
      </c>
      <c r="BD2192" s="3" t="s">
        <v>30</v>
      </c>
      <c r="BG2192" s="3"/>
    </row>
    <row r="2193" spans="1:59" ht="15" x14ac:dyDescent="0.2">
      <c r="A2193" s="3" t="s">
        <v>7326</v>
      </c>
      <c r="B2193" s="3" t="s">
        <v>29181</v>
      </c>
      <c r="C2193" s="4">
        <v>42618.942974537043</v>
      </c>
      <c r="D2193" s="3" t="s">
        <v>7639</v>
      </c>
      <c r="E2193" s="3" t="s">
        <v>7326</v>
      </c>
      <c r="L2193" s="3" t="s">
        <v>29182</v>
      </c>
      <c r="AZ2193" s="3" t="s">
        <v>5068</v>
      </c>
      <c r="BA2193" s="3" t="s">
        <v>5069</v>
      </c>
      <c r="BD2193" s="3" t="s">
        <v>7641</v>
      </c>
      <c r="BG2193" s="3"/>
    </row>
    <row r="2194" spans="1:59" ht="15" x14ac:dyDescent="0.2">
      <c r="A2194" s="3" t="s">
        <v>29178</v>
      </c>
      <c r="B2194" s="3" t="s">
        <v>29175</v>
      </c>
      <c r="C2194" s="4">
        <v>42618.942974537043</v>
      </c>
      <c r="D2194" s="3" t="s">
        <v>7639</v>
      </c>
      <c r="E2194" s="3" t="s">
        <v>29180</v>
      </c>
      <c r="N2194" s="3" t="s">
        <v>28210</v>
      </c>
      <c r="U2194" s="3" t="s">
        <v>29179</v>
      </c>
      <c r="W2194" s="3" t="s">
        <v>28208</v>
      </c>
      <c r="AI2194" s="3" t="s">
        <v>29</v>
      </c>
      <c r="AJ2194" s="3" t="s">
        <v>7697</v>
      </c>
      <c r="AM2194" s="3" t="s">
        <v>62</v>
      </c>
      <c r="AZ2194" s="3" t="s">
        <v>29177</v>
      </c>
      <c r="BA2194" s="3" t="s">
        <v>29176</v>
      </c>
      <c r="BB2194" s="3" t="s">
        <v>23986</v>
      </c>
      <c r="BD2194" s="3" t="s">
        <v>30</v>
      </c>
      <c r="BG2194" s="3"/>
    </row>
    <row r="2195" spans="1:59" ht="15" x14ac:dyDescent="0.2">
      <c r="A2195" s="3" t="s">
        <v>7168</v>
      </c>
      <c r="B2195" s="3" t="s">
        <v>29172</v>
      </c>
      <c r="C2195" s="4">
        <v>42618.942974537043</v>
      </c>
      <c r="D2195" s="3" t="s">
        <v>7639</v>
      </c>
      <c r="E2195" s="3" t="s">
        <v>29174</v>
      </c>
      <c r="M2195" s="3" t="s">
        <v>39063</v>
      </c>
      <c r="N2195" s="3" t="s">
        <v>20380</v>
      </c>
      <c r="O2195" s="3" t="s">
        <v>25</v>
      </c>
      <c r="U2195" s="3" t="s">
        <v>29173</v>
      </c>
      <c r="AI2195" s="3" t="s">
        <v>29</v>
      </c>
      <c r="AJ2195" s="3" t="s">
        <v>28</v>
      </c>
      <c r="AM2195" s="3" t="s">
        <v>24</v>
      </c>
      <c r="AN2195" s="3" t="s">
        <v>7629</v>
      </c>
      <c r="AZ2195" s="3" t="s">
        <v>4408</v>
      </c>
      <c r="BA2195" s="3" t="s">
        <v>4409</v>
      </c>
      <c r="BB2195" s="3" t="s">
        <v>643</v>
      </c>
      <c r="BD2195" s="3" t="s">
        <v>30</v>
      </c>
      <c r="BG2195" s="3"/>
    </row>
    <row r="2196" spans="1:59" ht="15" x14ac:dyDescent="0.2">
      <c r="A2196" s="3" t="s">
        <v>29170</v>
      </c>
      <c r="B2196" s="3" t="s">
        <v>29167</v>
      </c>
      <c r="C2196" s="4">
        <v>42618.942974537043</v>
      </c>
      <c r="D2196" s="3" t="s">
        <v>7639</v>
      </c>
      <c r="E2196" s="3" t="s">
        <v>29171</v>
      </c>
      <c r="M2196" s="3" t="s">
        <v>20290</v>
      </c>
      <c r="N2196" s="3" t="s">
        <v>20286</v>
      </c>
      <c r="W2196" s="3" t="s">
        <v>20334</v>
      </c>
      <c r="AC2196" s="3" t="s">
        <v>7775</v>
      </c>
      <c r="AI2196" s="3" t="s">
        <v>29</v>
      </c>
      <c r="AJ2196" s="3" t="s">
        <v>7632</v>
      </c>
      <c r="AM2196" s="3" t="s">
        <v>24</v>
      </c>
      <c r="AZ2196" s="3" t="s">
        <v>29169</v>
      </c>
      <c r="BA2196" s="3" t="s">
        <v>29168</v>
      </c>
      <c r="BB2196" s="3" t="s">
        <v>7771</v>
      </c>
      <c r="BD2196" s="3" t="s">
        <v>30</v>
      </c>
      <c r="BG2196" s="3"/>
    </row>
    <row r="2197" spans="1:59" ht="15" x14ac:dyDescent="0.2">
      <c r="A2197" s="3" t="s">
        <v>29165</v>
      </c>
      <c r="B2197" s="3" t="s">
        <v>29163</v>
      </c>
      <c r="C2197" s="4">
        <v>42618.942962962959</v>
      </c>
      <c r="D2197" s="3" t="s">
        <v>7639</v>
      </c>
      <c r="E2197" s="3" t="s">
        <v>29165</v>
      </c>
      <c r="L2197" s="3" t="s">
        <v>29166</v>
      </c>
      <c r="AZ2197" s="3" t="s">
        <v>1077</v>
      </c>
      <c r="BA2197" s="3" t="s">
        <v>29164</v>
      </c>
      <c r="BD2197" s="3" t="s">
        <v>7641</v>
      </c>
      <c r="BG2197" s="3"/>
    </row>
    <row r="2198" spans="1:59" ht="15" x14ac:dyDescent="0.2">
      <c r="A2198" s="3" t="s">
        <v>29161</v>
      </c>
      <c r="B2198" s="3" t="s">
        <v>29159</v>
      </c>
      <c r="C2198" s="4">
        <v>42618.942962962959</v>
      </c>
      <c r="D2198" s="3" t="s">
        <v>7639</v>
      </c>
      <c r="E2198" s="3" t="s">
        <v>29161</v>
      </c>
      <c r="L2198" s="3" t="s">
        <v>29162</v>
      </c>
      <c r="AZ2198" s="3" t="s">
        <v>29160</v>
      </c>
      <c r="BA2198" s="3" t="s">
        <v>5127</v>
      </c>
      <c r="BD2198" s="3" t="s">
        <v>7641</v>
      </c>
      <c r="BG2198" s="3"/>
    </row>
    <row r="2199" spans="1:59" ht="15" x14ac:dyDescent="0.2">
      <c r="A2199" s="3" t="s">
        <v>29156</v>
      </c>
      <c r="B2199" s="3" t="s">
        <v>29154</v>
      </c>
      <c r="C2199" s="4">
        <v>42618.942962962959</v>
      </c>
      <c r="D2199" s="3" t="s">
        <v>7639</v>
      </c>
      <c r="E2199" s="3" t="s">
        <v>29156</v>
      </c>
      <c r="F2199" s="3" t="s">
        <v>29158</v>
      </c>
      <c r="L2199" s="3" t="s">
        <v>29157</v>
      </c>
      <c r="AE2199" s="3" t="s">
        <v>7671</v>
      </c>
      <c r="AF2199" s="3" t="s">
        <v>8010</v>
      </c>
      <c r="AZ2199" s="3" t="s">
        <v>10132</v>
      </c>
      <c r="BA2199" s="3" t="s">
        <v>29155</v>
      </c>
      <c r="BD2199" s="3" t="s">
        <v>7641</v>
      </c>
      <c r="BG2199" s="3"/>
    </row>
    <row r="2200" spans="1:59" ht="15" x14ac:dyDescent="0.2">
      <c r="A2200" s="3" t="s">
        <v>29151</v>
      </c>
      <c r="B2200" s="3" t="s">
        <v>29148</v>
      </c>
      <c r="C2200" s="4">
        <v>42618.942962962959</v>
      </c>
      <c r="D2200" s="3" t="s">
        <v>7639</v>
      </c>
      <c r="E2200" s="3" t="s">
        <v>29153</v>
      </c>
      <c r="N2200" s="3" t="s">
        <v>12923</v>
      </c>
      <c r="U2200" s="3" t="s">
        <v>29152</v>
      </c>
      <c r="AI2200" s="3" t="s">
        <v>29</v>
      </c>
      <c r="AJ2200" s="3" t="s">
        <v>7697</v>
      </c>
      <c r="AM2200" s="3" t="s">
        <v>62</v>
      </c>
      <c r="AZ2200" s="3" t="s">
        <v>29150</v>
      </c>
      <c r="BA2200" s="3" t="s">
        <v>29149</v>
      </c>
      <c r="BB2200" s="3" t="s">
        <v>29124</v>
      </c>
      <c r="BD2200" s="3" t="s">
        <v>30</v>
      </c>
      <c r="BG2200" s="3"/>
    </row>
    <row r="2201" spans="1:59" ht="15" x14ac:dyDescent="0.2">
      <c r="A2201" s="3" t="s">
        <v>29146</v>
      </c>
      <c r="B2201" s="3" t="s">
        <v>29144</v>
      </c>
      <c r="C2201" s="4">
        <v>42618.942962962959</v>
      </c>
      <c r="D2201" s="3" t="s">
        <v>7639</v>
      </c>
      <c r="E2201" s="3" t="s">
        <v>29146</v>
      </c>
      <c r="L2201" s="3" t="s">
        <v>29147</v>
      </c>
      <c r="AZ2201" s="3" t="s">
        <v>18014</v>
      </c>
      <c r="BA2201" s="3" t="s">
        <v>29145</v>
      </c>
      <c r="BD2201" s="3" t="s">
        <v>7641</v>
      </c>
      <c r="BG2201" s="3"/>
    </row>
    <row r="2202" spans="1:59" ht="15" x14ac:dyDescent="0.2">
      <c r="A2202" s="3" t="s">
        <v>29142</v>
      </c>
      <c r="B2202" s="3" t="s">
        <v>29141</v>
      </c>
      <c r="C2202" s="4">
        <v>42618.942962962959</v>
      </c>
      <c r="D2202" s="3" t="s">
        <v>7639</v>
      </c>
      <c r="E2202" s="3" t="s">
        <v>29142</v>
      </c>
      <c r="L2202" s="3" t="s">
        <v>29143</v>
      </c>
      <c r="AZ2202" s="3" t="s">
        <v>9777</v>
      </c>
      <c r="BA2202" s="3" t="s">
        <v>9140</v>
      </c>
      <c r="BD2202" s="3" t="s">
        <v>7641</v>
      </c>
      <c r="BG2202" s="3"/>
    </row>
    <row r="2203" spans="1:59" ht="15" x14ac:dyDescent="0.2">
      <c r="A2203" s="3" t="s">
        <v>6887</v>
      </c>
      <c r="B2203" s="3" t="s">
        <v>29139</v>
      </c>
      <c r="C2203" s="4">
        <v>42618.942962962959</v>
      </c>
      <c r="D2203" s="3" t="s">
        <v>7639</v>
      </c>
      <c r="E2203" s="3" t="s">
        <v>29140</v>
      </c>
      <c r="M2203" s="3" t="s">
        <v>39063</v>
      </c>
      <c r="N2203" s="3" t="s">
        <v>20380</v>
      </c>
      <c r="O2203" s="3" t="s">
        <v>25</v>
      </c>
      <c r="AI2203" s="3" t="s">
        <v>29</v>
      </c>
      <c r="AJ2203" s="3" t="s">
        <v>28</v>
      </c>
      <c r="AM2203" s="3" t="s">
        <v>24</v>
      </c>
      <c r="AZ2203" s="3" t="s">
        <v>3194</v>
      </c>
      <c r="BA2203" s="3" t="s">
        <v>3195</v>
      </c>
      <c r="BB2203" s="3" t="s">
        <v>80</v>
      </c>
      <c r="BD2203" s="3" t="s">
        <v>30</v>
      </c>
      <c r="BG2203" s="3"/>
    </row>
    <row r="2204" spans="1:59" ht="15" x14ac:dyDescent="0.2">
      <c r="A2204" s="3" t="s">
        <v>29135</v>
      </c>
      <c r="B2204" s="3" t="s">
        <v>29133</v>
      </c>
      <c r="C2204" s="4">
        <v>42618.942962962959</v>
      </c>
      <c r="D2204" s="3" t="s">
        <v>7639</v>
      </c>
      <c r="E2204" s="3" t="s">
        <v>29138</v>
      </c>
      <c r="M2204" s="3" t="s">
        <v>16163</v>
      </c>
      <c r="N2204" s="3" t="s">
        <v>16158</v>
      </c>
      <c r="O2204" s="3" t="s">
        <v>185</v>
      </c>
      <c r="U2204" s="3" t="s">
        <v>29137</v>
      </c>
      <c r="W2204" s="3" t="s">
        <v>29136</v>
      </c>
      <c r="AI2204" s="3" t="s">
        <v>29</v>
      </c>
      <c r="AJ2204" s="3" t="s">
        <v>7697</v>
      </c>
      <c r="AM2204" s="3" t="s">
        <v>24</v>
      </c>
      <c r="AZ2204" s="3" t="s">
        <v>551</v>
      </c>
      <c r="BA2204" s="3" t="s">
        <v>29134</v>
      </c>
      <c r="BB2204" s="3" t="s">
        <v>1284</v>
      </c>
      <c r="BD2204" s="3" t="s">
        <v>30</v>
      </c>
      <c r="BG2204" s="3"/>
    </row>
    <row r="2205" spans="1:59" ht="15" x14ac:dyDescent="0.2">
      <c r="A2205" s="3" t="s">
        <v>29131</v>
      </c>
      <c r="B2205" s="3" t="s">
        <v>29129</v>
      </c>
      <c r="C2205" s="4">
        <v>42618.942962962959</v>
      </c>
      <c r="D2205" s="3" t="s">
        <v>7639</v>
      </c>
      <c r="E2205" s="3" t="s">
        <v>29131</v>
      </c>
      <c r="L2205" s="3" t="s">
        <v>29132</v>
      </c>
      <c r="AZ2205" s="3" t="s">
        <v>7859</v>
      </c>
      <c r="BA2205" s="3" t="s">
        <v>29130</v>
      </c>
      <c r="BD2205" s="3" t="s">
        <v>7641</v>
      </c>
      <c r="BG2205" s="3"/>
    </row>
    <row r="2206" spans="1:59" ht="15" x14ac:dyDescent="0.2">
      <c r="A2206" s="3" t="s">
        <v>29126</v>
      </c>
      <c r="B2206" s="3" t="s">
        <v>29122</v>
      </c>
      <c r="C2206" s="4">
        <v>42618.942962962959</v>
      </c>
      <c r="D2206" s="3" t="s">
        <v>7639</v>
      </c>
      <c r="E2206" s="3" t="s">
        <v>29128</v>
      </c>
      <c r="N2206" s="3" t="s">
        <v>7894</v>
      </c>
      <c r="U2206" s="3" t="s">
        <v>29127</v>
      </c>
      <c r="W2206" s="3" t="s">
        <v>10221</v>
      </c>
      <c r="AI2206" s="3" t="s">
        <v>29</v>
      </c>
      <c r="AJ2206" s="3" t="s">
        <v>7697</v>
      </c>
      <c r="AM2206" s="3" t="s">
        <v>62</v>
      </c>
      <c r="AZ2206" s="3" t="s">
        <v>29125</v>
      </c>
      <c r="BA2206" s="3" t="s">
        <v>29124</v>
      </c>
      <c r="BB2206" s="3" t="s">
        <v>29123</v>
      </c>
      <c r="BD2206" s="3" t="s">
        <v>30</v>
      </c>
      <c r="BG2206" s="3"/>
    </row>
    <row r="2207" spans="1:59" ht="15" x14ac:dyDescent="0.2">
      <c r="A2207" s="3" t="s">
        <v>29120</v>
      </c>
      <c r="B2207" s="3" t="s">
        <v>29119</v>
      </c>
      <c r="C2207" s="4">
        <v>42618.94295138889</v>
      </c>
      <c r="D2207" s="3" t="s">
        <v>7639</v>
      </c>
      <c r="E2207" s="3" t="s">
        <v>29120</v>
      </c>
      <c r="H2207" s="3" t="s">
        <v>8057</v>
      </c>
      <c r="L2207" s="3" t="s">
        <v>8489</v>
      </c>
      <c r="AE2207" s="3" t="s">
        <v>7671</v>
      </c>
      <c r="AF2207" s="3" t="s">
        <v>7756</v>
      </c>
      <c r="AG2207" s="3" t="s">
        <v>8009</v>
      </c>
      <c r="AH2207" s="3" t="s">
        <v>29121</v>
      </c>
      <c r="AZ2207" s="3" t="s">
        <v>21104</v>
      </c>
      <c r="BA2207" s="3" t="s">
        <v>6102</v>
      </c>
      <c r="BD2207" s="3" t="s">
        <v>7641</v>
      </c>
      <c r="BG2207" s="3"/>
    </row>
    <row r="2208" spans="1:59" ht="15" x14ac:dyDescent="0.2">
      <c r="A2208" s="3" t="s">
        <v>29117</v>
      </c>
      <c r="B2208" s="3" t="s">
        <v>29114</v>
      </c>
      <c r="C2208" s="4">
        <v>42618.94295138889</v>
      </c>
      <c r="D2208" s="3" t="s">
        <v>7639</v>
      </c>
      <c r="E2208" s="3" t="s">
        <v>29117</v>
      </c>
      <c r="L2208" s="3" t="s">
        <v>29118</v>
      </c>
      <c r="AZ2208" s="3" t="s">
        <v>29116</v>
      </c>
      <c r="BA2208" s="3" t="s">
        <v>29115</v>
      </c>
      <c r="BD2208" s="3" t="s">
        <v>7641</v>
      </c>
      <c r="BG2208" s="3"/>
    </row>
    <row r="2209" spans="1:59" ht="15" x14ac:dyDescent="0.2">
      <c r="A2209" s="3" t="s">
        <v>7073</v>
      </c>
      <c r="B2209" s="3" t="s">
        <v>29111</v>
      </c>
      <c r="C2209" s="4">
        <v>42618.94295138889</v>
      </c>
      <c r="D2209" s="3" t="s">
        <v>7639</v>
      </c>
      <c r="E2209" s="3" t="s">
        <v>29113</v>
      </c>
      <c r="M2209" s="3" t="s">
        <v>39035</v>
      </c>
      <c r="N2209" s="3" t="s">
        <v>9111</v>
      </c>
      <c r="O2209" s="3" t="s">
        <v>25</v>
      </c>
      <c r="U2209" s="3" t="s">
        <v>29112</v>
      </c>
      <c r="AI2209" s="3" t="s">
        <v>29</v>
      </c>
      <c r="AJ2209" s="3" t="s">
        <v>28</v>
      </c>
      <c r="AM2209" s="3" t="s">
        <v>24</v>
      </c>
      <c r="AN2209" s="3" t="s">
        <v>1720</v>
      </c>
      <c r="AZ2209" s="3" t="s">
        <v>1994</v>
      </c>
      <c r="BA2209" s="3" t="s">
        <v>3996</v>
      </c>
      <c r="BB2209" s="3" t="s">
        <v>3997</v>
      </c>
      <c r="BD2209" s="3" t="s">
        <v>30</v>
      </c>
      <c r="BG2209" s="3"/>
    </row>
    <row r="2210" spans="1:59" ht="15" x14ac:dyDescent="0.2">
      <c r="A2210" s="3" t="s">
        <v>29107</v>
      </c>
      <c r="B2210" s="3" t="s">
        <v>29104</v>
      </c>
      <c r="C2210" s="4">
        <v>42618.94295138889</v>
      </c>
      <c r="D2210" s="3" t="s">
        <v>7639</v>
      </c>
      <c r="E2210" s="3" t="s">
        <v>29110</v>
      </c>
      <c r="N2210" s="3" t="s">
        <v>28210</v>
      </c>
      <c r="U2210" s="3" t="s">
        <v>29109</v>
      </c>
      <c r="W2210" s="3" t="s">
        <v>29108</v>
      </c>
      <c r="AI2210" s="3" t="s">
        <v>29</v>
      </c>
      <c r="AJ2210" s="3" t="s">
        <v>7697</v>
      </c>
      <c r="AM2210" s="3" t="s">
        <v>62</v>
      </c>
      <c r="AZ2210" s="3" t="s">
        <v>1071</v>
      </c>
      <c r="BA2210" s="3" t="s">
        <v>29106</v>
      </c>
      <c r="BB2210" s="3" t="s">
        <v>29105</v>
      </c>
      <c r="BD2210" s="3" t="s">
        <v>30</v>
      </c>
      <c r="BG2210" s="3"/>
    </row>
    <row r="2211" spans="1:59" ht="15" x14ac:dyDescent="0.2">
      <c r="A2211" s="3" t="s">
        <v>29101</v>
      </c>
      <c r="B2211" s="3" t="s">
        <v>29098</v>
      </c>
      <c r="C2211" s="4">
        <v>42618.94295138889</v>
      </c>
      <c r="D2211" s="3" t="s">
        <v>7639</v>
      </c>
      <c r="E2211" s="3" t="s">
        <v>29101</v>
      </c>
      <c r="F2211" s="3" t="s">
        <v>29103</v>
      </c>
      <c r="L2211" s="3" t="s">
        <v>29102</v>
      </c>
      <c r="AZ2211" s="3" t="s">
        <v>29100</v>
      </c>
      <c r="BA2211" s="3" t="s">
        <v>29099</v>
      </c>
      <c r="BD2211" s="3" t="s">
        <v>7641</v>
      </c>
      <c r="BG2211" s="3"/>
    </row>
    <row r="2212" spans="1:59" ht="15" x14ac:dyDescent="0.2">
      <c r="A2212" s="3" t="s">
        <v>29096</v>
      </c>
      <c r="B2212" s="3" t="s">
        <v>29093</v>
      </c>
      <c r="C2212" s="4">
        <v>42618.94295138889</v>
      </c>
      <c r="D2212" s="3" t="s">
        <v>7639</v>
      </c>
      <c r="E2212" s="3" t="s">
        <v>29097</v>
      </c>
      <c r="M2212" s="3" t="s">
        <v>17527</v>
      </c>
      <c r="N2212" s="3" t="s">
        <v>17523</v>
      </c>
      <c r="W2212" s="3" t="s">
        <v>21054</v>
      </c>
      <c r="AC2212" s="3" t="s">
        <v>7775</v>
      </c>
      <c r="AI2212" s="3" t="s">
        <v>29</v>
      </c>
      <c r="AJ2212" s="3" t="s">
        <v>7632</v>
      </c>
      <c r="AM2212" s="3" t="s">
        <v>24</v>
      </c>
      <c r="AZ2212" s="3" t="s">
        <v>29095</v>
      </c>
      <c r="BA2212" s="3" t="s">
        <v>29094</v>
      </c>
      <c r="BB2212" s="3" t="s">
        <v>7771</v>
      </c>
      <c r="BD2212" s="3" t="s">
        <v>30</v>
      </c>
      <c r="BG2212" s="3"/>
    </row>
    <row r="2213" spans="1:59" ht="15" x14ac:dyDescent="0.2">
      <c r="A2213" s="3" t="s">
        <v>29091</v>
      </c>
      <c r="B2213" s="3" t="s">
        <v>29089</v>
      </c>
      <c r="C2213" s="4">
        <v>42618.94295138889</v>
      </c>
      <c r="D2213" s="3" t="s">
        <v>7639</v>
      </c>
      <c r="E2213" s="3" t="s">
        <v>29091</v>
      </c>
      <c r="L2213" s="3" t="s">
        <v>29092</v>
      </c>
      <c r="AZ2213" s="3" t="s">
        <v>29090</v>
      </c>
      <c r="BA2213" s="3" t="s">
        <v>17897</v>
      </c>
      <c r="BD2213" s="3" t="s">
        <v>7641</v>
      </c>
      <c r="BG2213" s="3"/>
    </row>
    <row r="2214" spans="1:59" ht="15" x14ac:dyDescent="0.2">
      <c r="A2214" s="3" t="s">
        <v>29088</v>
      </c>
      <c r="B2214" s="3" t="s">
        <v>29085</v>
      </c>
      <c r="C2214" s="4">
        <v>42618.94295138889</v>
      </c>
      <c r="D2214" s="3" t="s">
        <v>7639</v>
      </c>
      <c r="E2214" s="3" t="s">
        <v>29088</v>
      </c>
      <c r="L2214" s="3" t="s">
        <v>28502</v>
      </c>
      <c r="AZ2214" s="3" t="s">
        <v>29087</v>
      </c>
      <c r="BA2214" s="3" t="s">
        <v>29086</v>
      </c>
      <c r="BD2214" s="3" t="s">
        <v>7641</v>
      </c>
      <c r="BG2214" s="3"/>
    </row>
    <row r="2215" spans="1:59" ht="15" x14ac:dyDescent="0.2">
      <c r="A2215" s="3" t="s">
        <v>29083</v>
      </c>
      <c r="B2215" s="3" t="s">
        <v>29080</v>
      </c>
      <c r="C2215" s="4">
        <v>42618.94295138889</v>
      </c>
      <c r="D2215" s="3" t="s">
        <v>7639</v>
      </c>
      <c r="E2215" s="3" t="s">
        <v>29083</v>
      </c>
      <c r="L2215" s="3" t="s">
        <v>29084</v>
      </c>
      <c r="AZ2215" s="3" t="s">
        <v>29082</v>
      </c>
      <c r="BA2215" s="3" t="s">
        <v>29081</v>
      </c>
      <c r="BD2215" s="3" t="s">
        <v>7641</v>
      </c>
      <c r="BG2215" s="3"/>
    </row>
    <row r="2216" spans="1:59" ht="15" x14ac:dyDescent="0.2">
      <c r="A2216" s="3" t="s">
        <v>29078</v>
      </c>
      <c r="B2216" s="3" t="s">
        <v>29077</v>
      </c>
      <c r="C2216" s="4">
        <v>42618.94295138889</v>
      </c>
      <c r="D2216" s="3" t="s">
        <v>7639</v>
      </c>
      <c r="E2216" s="3" t="s">
        <v>29078</v>
      </c>
      <c r="L2216" s="3" t="s">
        <v>29079</v>
      </c>
      <c r="AZ2216" s="3" t="s">
        <v>8463</v>
      </c>
      <c r="BA2216" s="3" t="s">
        <v>6153</v>
      </c>
      <c r="BD2216" s="3" t="s">
        <v>7641</v>
      </c>
      <c r="BG2216" s="3"/>
    </row>
    <row r="2217" spans="1:59" ht="15" x14ac:dyDescent="0.2">
      <c r="A2217" s="3" t="s">
        <v>29075</v>
      </c>
      <c r="B2217" s="3" t="s">
        <v>29073</v>
      </c>
      <c r="C2217" s="4">
        <v>42618.94295138889</v>
      </c>
      <c r="D2217" s="3" t="s">
        <v>7639</v>
      </c>
      <c r="E2217" s="3" t="s">
        <v>29076</v>
      </c>
      <c r="M2217" s="3" t="s">
        <v>17527</v>
      </c>
      <c r="N2217" s="3" t="s">
        <v>17523</v>
      </c>
      <c r="W2217" s="3" t="s">
        <v>21054</v>
      </c>
      <c r="AC2217" s="3" t="s">
        <v>7775</v>
      </c>
      <c r="AI2217" s="3" t="s">
        <v>29</v>
      </c>
      <c r="AJ2217" s="3" t="s">
        <v>7632</v>
      </c>
      <c r="AM2217" s="3" t="s">
        <v>24</v>
      </c>
      <c r="AZ2217" s="3" t="s">
        <v>29074</v>
      </c>
      <c r="BA2217" s="3" t="s">
        <v>11068</v>
      </c>
      <c r="BB2217" s="3" t="s">
        <v>7771</v>
      </c>
      <c r="BD2217" s="3" t="s">
        <v>30</v>
      </c>
      <c r="BG2217" s="3"/>
    </row>
    <row r="2218" spans="1:59" ht="15" x14ac:dyDescent="0.2">
      <c r="A2218" s="3" t="s">
        <v>29069</v>
      </c>
      <c r="B2218" s="3" t="s">
        <v>29067</v>
      </c>
      <c r="C2218" s="4">
        <v>42618.94295138889</v>
      </c>
      <c r="D2218" s="3" t="s">
        <v>7639</v>
      </c>
      <c r="E2218" s="3" t="s">
        <v>29072</v>
      </c>
      <c r="M2218" s="3" t="s">
        <v>8575</v>
      </c>
      <c r="N2218" s="3" t="s">
        <v>8574</v>
      </c>
      <c r="O2218" s="3" t="s">
        <v>25</v>
      </c>
      <c r="U2218" s="3" t="s">
        <v>29071</v>
      </c>
      <c r="W2218" s="3" t="s">
        <v>29070</v>
      </c>
      <c r="AI2218" s="3" t="s">
        <v>29</v>
      </c>
      <c r="AJ2218" s="3" t="s">
        <v>7697</v>
      </c>
      <c r="AM2218" s="3" t="s">
        <v>24</v>
      </c>
      <c r="AZ2218" s="3" t="s">
        <v>29068</v>
      </c>
      <c r="BA2218" s="3" t="s">
        <v>8870</v>
      </c>
      <c r="BB2218" s="3" t="s">
        <v>8034</v>
      </c>
      <c r="BD2218" s="3" t="s">
        <v>30</v>
      </c>
      <c r="BG2218" s="3"/>
    </row>
    <row r="2219" spans="1:59" ht="15" x14ac:dyDescent="0.2">
      <c r="A2219" s="3" t="s">
        <v>29065</v>
      </c>
      <c r="B2219" s="3" t="s">
        <v>29064</v>
      </c>
      <c r="C2219" s="4">
        <v>42618.942939814813</v>
      </c>
      <c r="D2219" s="3" t="s">
        <v>7639</v>
      </c>
      <c r="E2219" s="3" t="s">
        <v>29065</v>
      </c>
      <c r="H2219" s="3" t="s">
        <v>8057</v>
      </c>
      <c r="L2219" s="3" t="s">
        <v>8489</v>
      </c>
      <c r="AE2219" s="3" t="s">
        <v>7671</v>
      </c>
      <c r="AF2219" s="3" t="s">
        <v>7756</v>
      </c>
      <c r="AG2219" s="3" t="s">
        <v>8009</v>
      </c>
      <c r="AH2219" s="3" t="s">
        <v>29066</v>
      </c>
      <c r="AZ2219" s="3" t="s">
        <v>5846</v>
      </c>
      <c r="BA2219" s="3" t="s">
        <v>10205</v>
      </c>
      <c r="BD2219" s="3" t="s">
        <v>7641</v>
      </c>
      <c r="BG2219" s="3"/>
    </row>
    <row r="2220" spans="1:59" ht="15" x14ac:dyDescent="0.2">
      <c r="A2220" s="3" t="s">
        <v>7586</v>
      </c>
      <c r="B2220" s="3" t="s">
        <v>29062</v>
      </c>
      <c r="C2220" s="4">
        <v>42618.942939814813</v>
      </c>
      <c r="D2220" s="3" t="s">
        <v>7639</v>
      </c>
      <c r="E2220" s="3" t="s">
        <v>29063</v>
      </c>
      <c r="M2220" s="3" t="s">
        <v>39035</v>
      </c>
      <c r="N2220" s="3" t="s">
        <v>9111</v>
      </c>
      <c r="O2220" s="3" t="s">
        <v>185</v>
      </c>
      <c r="AI2220" s="3" t="s">
        <v>29</v>
      </c>
      <c r="AJ2220" s="3" t="s">
        <v>28</v>
      </c>
      <c r="AM2220" s="3" t="s">
        <v>24</v>
      </c>
      <c r="AZ2220" s="3" t="s">
        <v>6150</v>
      </c>
      <c r="BA2220" s="3" t="s">
        <v>6147</v>
      </c>
      <c r="BB2220" s="3" t="s">
        <v>176</v>
      </c>
      <c r="BD2220" s="3" t="s">
        <v>30</v>
      </c>
      <c r="BG2220" s="3"/>
    </row>
    <row r="2221" spans="1:59" ht="15" x14ac:dyDescent="0.2">
      <c r="A2221" s="3" t="s">
        <v>29058</v>
      </c>
      <c r="B2221" s="3" t="s">
        <v>29054</v>
      </c>
      <c r="C2221" s="4">
        <v>42618.942939814813</v>
      </c>
      <c r="D2221" s="3" t="s">
        <v>7639</v>
      </c>
      <c r="E2221" s="3" t="s">
        <v>29061</v>
      </c>
      <c r="N2221" s="3" t="s">
        <v>28210</v>
      </c>
      <c r="U2221" s="3" t="s">
        <v>29060</v>
      </c>
      <c r="W2221" s="3" t="s">
        <v>29059</v>
      </c>
      <c r="AI2221" s="3" t="s">
        <v>29</v>
      </c>
      <c r="AJ2221" s="3" t="s">
        <v>7697</v>
      </c>
      <c r="AM2221" s="3" t="s">
        <v>62</v>
      </c>
      <c r="AZ2221" s="3" t="s">
        <v>29057</v>
      </c>
      <c r="BA2221" s="3" t="s">
        <v>29056</v>
      </c>
      <c r="BB2221" s="3" t="s">
        <v>29055</v>
      </c>
      <c r="BD2221" s="3" t="s">
        <v>30</v>
      </c>
      <c r="BG2221" s="3"/>
    </row>
    <row r="2222" spans="1:59" ht="15" x14ac:dyDescent="0.2">
      <c r="A2222" s="3" t="s">
        <v>29053</v>
      </c>
      <c r="B2222" s="3" t="s">
        <v>29051</v>
      </c>
      <c r="C2222" s="4">
        <v>42618.942939814813</v>
      </c>
      <c r="D2222" s="3" t="s">
        <v>7639</v>
      </c>
      <c r="E2222" s="3" t="s">
        <v>29053</v>
      </c>
      <c r="L2222" s="3" t="s">
        <v>14410</v>
      </c>
      <c r="AZ2222" s="3" t="s">
        <v>934</v>
      </c>
      <c r="BA2222" s="3" t="s">
        <v>29052</v>
      </c>
      <c r="BD2222" s="3" t="s">
        <v>7641</v>
      </c>
      <c r="BG2222" s="3"/>
    </row>
    <row r="2223" spans="1:59" ht="15" x14ac:dyDescent="0.2">
      <c r="A2223" s="3" t="s">
        <v>29048</v>
      </c>
      <c r="B2223" s="3" t="s">
        <v>29046</v>
      </c>
      <c r="C2223" s="4">
        <v>42618.942939814813</v>
      </c>
      <c r="D2223" s="3" t="s">
        <v>7639</v>
      </c>
      <c r="E2223" s="3" t="s">
        <v>29050</v>
      </c>
      <c r="M2223" s="3" t="s">
        <v>11425</v>
      </c>
      <c r="N2223" s="3" t="s">
        <v>11421</v>
      </c>
      <c r="O2223" s="3" t="s">
        <v>25</v>
      </c>
      <c r="U2223" s="3" t="s">
        <v>29049</v>
      </c>
      <c r="W2223" s="3" t="s">
        <v>13759</v>
      </c>
      <c r="AI2223" s="3" t="s">
        <v>29</v>
      </c>
      <c r="AJ2223" s="3" t="s">
        <v>7697</v>
      </c>
      <c r="AM2223" s="3" t="s">
        <v>24</v>
      </c>
      <c r="AN2223" s="3" t="s">
        <v>7629</v>
      </c>
      <c r="AZ2223" s="3" t="s">
        <v>29047</v>
      </c>
      <c r="BA2223" s="3" t="s">
        <v>2585</v>
      </c>
      <c r="BB2223" s="3" t="s">
        <v>643</v>
      </c>
      <c r="BD2223" s="3" t="s">
        <v>30</v>
      </c>
      <c r="BG2223" s="3"/>
    </row>
    <row r="2224" spans="1:59" ht="15" x14ac:dyDescent="0.2">
      <c r="A2224" s="3" t="s">
        <v>29044</v>
      </c>
      <c r="B2224" s="3" t="s">
        <v>29042</v>
      </c>
      <c r="C2224" s="4">
        <v>42618.942939814813</v>
      </c>
      <c r="D2224" s="3" t="s">
        <v>7639</v>
      </c>
      <c r="E2224" s="3" t="s">
        <v>29044</v>
      </c>
      <c r="L2224" s="3" t="s">
        <v>29045</v>
      </c>
      <c r="AZ2224" s="3" t="s">
        <v>1994</v>
      </c>
      <c r="BA2224" s="3" t="s">
        <v>29043</v>
      </c>
      <c r="BD2224" s="3" t="s">
        <v>7641</v>
      </c>
      <c r="BG2224" s="3"/>
    </row>
    <row r="2225" spans="1:59" ht="15" x14ac:dyDescent="0.2">
      <c r="A2225" s="3" t="s">
        <v>29040</v>
      </c>
      <c r="B2225" s="3" t="s">
        <v>29038</v>
      </c>
      <c r="C2225" s="4">
        <v>42618.942939814813</v>
      </c>
      <c r="D2225" s="3" t="s">
        <v>7639</v>
      </c>
      <c r="E2225" s="3" t="s">
        <v>29040</v>
      </c>
      <c r="L2225" s="3" t="s">
        <v>29041</v>
      </c>
      <c r="AZ2225" s="3" t="s">
        <v>26804</v>
      </c>
      <c r="BA2225" s="3" t="s">
        <v>29039</v>
      </c>
      <c r="BD2225" s="3" t="s">
        <v>7641</v>
      </c>
      <c r="BG2225" s="3"/>
    </row>
    <row r="2226" spans="1:59" ht="15" x14ac:dyDescent="0.2">
      <c r="A2226" s="3" t="s">
        <v>29036</v>
      </c>
      <c r="B2226" s="3" t="s">
        <v>29034</v>
      </c>
      <c r="C2226" s="4">
        <v>42618.942939814813</v>
      </c>
      <c r="D2226" s="3" t="s">
        <v>7639</v>
      </c>
      <c r="E2226" s="3" t="s">
        <v>29036</v>
      </c>
      <c r="L2226" s="3" t="s">
        <v>29037</v>
      </c>
      <c r="AZ2226" s="3" t="s">
        <v>29035</v>
      </c>
      <c r="BA2226" s="3" t="s">
        <v>9867</v>
      </c>
      <c r="BD2226" s="3" t="s">
        <v>7641</v>
      </c>
      <c r="BG2226" s="3"/>
    </row>
    <row r="2227" spans="1:59" ht="15" x14ac:dyDescent="0.2">
      <c r="A2227" s="3" t="s">
        <v>29032</v>
      </c>
      <c r="B2227" s="3" t="s">
        <v>29029</v>
      </c>
      <c r="C2227" s="4">
        <v>42618.942939814813</v>
      </c>
      <c r="D2227" s="3" t="s">
        <v>7639</v>
      </c>
      <c r="E2227" s="3" t="s">
        <v>29032</v>
      </c>
      <c r="L2227" s="3" t="s">
        <v>29033</v>
      </c>
      <c r="AZ2227" s="3" t="s">
        <v>29031</v>
      </c>
      <c r="BA2227" s="3" t="s">
        <v>29030</v>
      </c>
      <c r="BD2227" s="3" t="s">
        <v>7641</v>
      </c>
      <c r="BG2227" s="3"/>
    </row>
    <row r="2228" spans="1:59" ht="15" x14ac:dyDescent="0.2">
      <c r="A2228" s="3" t="s">
        <v>29027</v>
      </c>
      <c r="B2228" s="3" t="s">
        <v>29024</v>
      </c>
      <c r="C2228" s="4">
        <v>42618.942939814813</v>
      </c>
      <c r="D2228" s="3" t="s">
        <v>7639</v>
      </c>
      <c r="E2228" s="3" t="s">
        <v>29027</v>
      </c>
      <c r="L2228" s="3" t="s">
        <v>29028</v>
      </c>
      <c r="AZ2228" s="3" t="s">
        <v>29026</v>
      </c>
      <c r="BA2228" s="3" t="s">
        <v>29025</v>
      </c>
      <c r="BD2228" s="3" t="s">
        <v>7641</v>
      </c>
      <c r="BG2228" s="3"/>
    </row>
    <row r="2229" spans="1:59" ht="15" x14ac:dyDescent="0.2">
      <c r="A2229" s="3" t="s">
        <v>29023</v>
      </c>
      <c r="B2229" s="3" t="s">
        <v>29020</v>
      </c>
      <c r="C2229" s="4">
        <v>42618.942939814813</v>
      </c>
      <c r="D2229" s="3" t="s">
        <v>7639</v>
      </c>
      <c r="E2229" s="3" t="s">
        <v>29023</v>
      </c>
      <c r="L2229" s="3" t="s">
        <v>14410</v>
      </c>
      <c r="AZ2229" s="3" t="s">
        <v>29022</v>
      </c>
      <c r="BA2229" s="3" t="s">
        <v>29021</v>
      </c>
      <c r="BD2229" s="3" t="s">
        <v>7641</v>
      </c>
      <c r="BG2229" s="3"/>
    </row>
    <row r="2230" spans="1:59" ht="15" x14ac:dyDescent="0.2">
      <c r="A2230" s="3" t="s">
        <v>29017</v>
      </c>
      <c r="B2230" s="3" t="s">
        <v>29015</v>
      </c>
      <c r="C2230" s="4">
        <v>42618.942928240736</v>
      </c>
      <c r="D2230" s="3" t="s">
        <v>7639</v>
      </c>
      <c r="E2230" s="3" t="s">
        <v>29019</v>
      </c>
      <c r="N2230" s="3" t="s">
        <v>28210</v>
      </c>
      <c r="U2230" s="3" t="s">
        <v>29018</v>
      </c>
      <c r="W2230" s="3" t="s">
        <v>28208</v>
      </c>
      <c r="AI2230" s="3" t="s">
        <v>29</v>
      </c>
      <c r="AJ2230" s="3" t="s">
        <v>7697</v>
      </c>
      <c r="AM2230" s="3" t="s">
        <v>62</v>
      </c>
      <c r="AZ2230" s="3" t="s">
        <v>29016</v>
      </c>
      <c r="BA2230" s="3" t="s">
        <v>15538</v>
      </c>
      <c r="BB2230" s="3" t="s">
        <v>14430</v>
      </c>
      <c r="BD2230" s="3" t="s">
        <v>30</v>
      </c>
      <c r="BG2230" s="3"/>
    </row>
    <row r="2231" spans="1:59" ht="15" x14ac:dyDescent="0.2">
      <c r="A2231" s="3" t="s">
        <v>29012</v>
      </c>
      <c r="B2231" s="3" t="s">
        <v>29009</v>
      </c>
      <c r="C2231" s="4">
        <v>42618.942928240736</v>
      </c>
      <c r="D2231" s="3" t="s">
        <v>7639</v>
      </c>
      <c r="E2231" s="3" t="s">
        <v>29012</v>
      </c>
      <c r="L2231" s="3" t="s">
        <v>29014</v>
      </c>
      <c r="N2231" s="3" t="s">
        <v>29013</v>
      </c>
      <c r="AJ2231" s="3" t="s">
        <v>28</v>
      </c>
      <c r="AZ2231" s="3" t="s">
        <v>29011</v>
      </c>
      <c r="BA2231" s="3" t="s">
        <v>29010</v>
      </c>
      <c r="BD2231" s="3" t="s">
        <v>7641</v>
      </c>
      <c r="BG2231" s="3"/>
    </row>
    <row r="2232" spans="1:59" ht="15" x14ac:dyDescent="0.2">
      <c r="A2232" s="3" t="s">
        <v>29006</v>
      </c>
      <c r="B2232" s="3" t="s">
        <v>29003</v>
      </c>
      <c r="C2232" s="4">
        <v>42618.942928240736</v>
      </c>
      <c r="D2232" s="3" t="s">
        <v>7639</v>
      </c>
      <c r="E2232" s="3" t="s">
        <v>29008</v>
      </c>
      <c r="N2232" s="3" t="s">
        <v>7894</v>
      </c>
      <c r="U2232" s="3" t="s">
        <v>29007</v>
      </c>
      <c r="W2232" s="3" t="s">
        <v>25334</v>
      </c>
      <c r="AI2232" s="3" t="s">
        <v>29</v>
      </c>
      <c r="AJ2232" s="3" t="s">
        <v>7697</v>
      </c>
      <c r="AM2232" s="3" t="s">
        <v>62</v>
      </c>
      <c r="AZ2232" s="3" t="s">
        <v>29005</v>
      </c>
      <c r="BA2232" s="3" t="s">
        <v>29004</v>
      </c>
      <c r="BB2232" s="3" t="s">
        <v>7897</v>
      </c>
      <c r="BD2232" s="3" t="s">
        <v>30</v>
      </c>
      <c r="BG2232" s="3"/>
    </row>
    <row r="2233" spans="1:59" ht="15" x14ac:dyDescent="0.2">
      <c r="A2233" s="3" t="s">
        <v>29001</v>
      </c>
      <c r="B2233" s="3" t="s">
        <v>28999</v>
      </c>
      <c r="C2233" s="4">
        <v>42618.942928240736</v>
      </c>
      <c r="D2233" s="3" t="s">
        <v>7639</v>
      </c>
      <c r="E2233" s="3" t="s">
        <v>29001</v>
      </c>
      <c r="L2233" s="3" t="s">
        <v>29002</v>
      </c>
      <c r="AZ2233" s="3" t="s">
        <v>9770</v>
      </c>
      <c r="BA2233" s="3" t="s">
        <v>29000</v>
      </c>
      <c r="BD2233" s="3" t="s">
        <v>7641</v>
      </c>
      <c r="BG2233" s="3"/>
    </row>
    <row r="2234" spans="1:59" ht="15" x14ac:dyDescent="0.2">
      <c r="A2234" s="3" t="s">
        <v>28998</v>
      </c>
      <c r="B2234" s="3" t="s">
        <v>28995</v>
      </c>
      <c r="C2234" s="4">
        <v>42618.942928240736</v>
      </c>
      <c r="D2234" s="3" t="s">
        <v>7639</v>
      </c>
      <c r="E2234" s="3" t="s">
        <v>28998</v>
      </c>
      <c r="L2234" s="3" t="s">
        <v>27444</v>
      </c>
      <c r="AZ2234" s="3" t="s">
        <v>28997</v>
      </c>
      <c r="BA2234" s="3" t="s">
        <v>28996</v>
      </c>
      <c r="BD2234" s="3" t="s">
        <v>7641</v>
      </c>
      <c r="BG2234" s="3"/>
    </row>
    <row r="2235" spans="1:59" ht="15" x14ac:dyDescent="0.2">
      <c r="A2235" s="3" t="s">
        <v>28993</v>
      </c>
      <c r="B2235" s="3" t="s">
        <v>28991</v>
      </c>
      <c r="C2235" s="4">
        <v>42618.942928240736</v>
      </c>
      <c r="D2235" s="3" t="s">
        <v>7639</v>
      </c>
      <c r="E2235" s="3" t="s">
        <v>28993</v>
      </c>
      <c r="H2235" s="3" t="s">
        <v>8057</v>
      </c>
      <c r="L2235" s="3" t="s">
        <v>8489</v>
      </c>
      <c r="AE2235" s="3" t="s">
        <v>7678</v>
      </c>
      <c r="AF2235" s="3" t="s">
        <v>7756</v>
      </c>
      <c r="AG2235" s="3" t="s">
        <v>8009</v>
      </c>
      <c r="AH2235" s="3" t="s">
        <v>28994</v>
      </c>
      <c r="AZ2235" s="3" t="s">
        <v>12584</v>
      </c>
      <c r="BA2235" s="3" t="s">
        <v>28992</v>
      </c>
      <c r="BD2235" s="3" t="s">
        <v>7641</v>
      </c>
      <c r="BG2235" s="3"/>
    </row>
    <row r="2236" spans="1:59" ht="15" x14ac:dyDescent="0.2">
      <c r="A2236" s="3" t="s">
        <v>28987</v>
      </c>
      <c r="B2236" s="3" t="s">
        <v>28985</v>
      </c>
      <c r="C2236" s="4">
        <v>42618.942928240736</v>
      </c>
      <c r="D2236" s="3" t="s">
        <v>7639</v>
      </c>
      <c r="E2236" s="3" t="s">
        <v>28990</v>
      </c>
      <c r="M2236" s="3" t="s">
        <v>12663</v>
      </c>
      <c r="N2236" s="3" t="s">
        <v>12658</v>
      </c>
      <c r="O2236" s="3" t="s">
        <v>25</v>
      </c>
      <c r="U2236" s="3" t="s">
        <v>28989</v>
      </c>
      <c r="W2236" s="3" t="s">
        <v>28988</v>
      </c>
      <c r="AI2236" s="3" t="s">
        <v>29</v>
      </c>
      <c r="AJ2236" s="3" t="s">
        <v>7697</v>
      </c>
      <c r="AM2236" s="3" t="s">
        <v>24</v>
      </c>
      <c r="AZ2236" s="3" t="s">
        <v>2921</v>
      </c>
      <c r="BA2236" s="3" t="s">
        <v>28986</v>
      </c>
      <c r="BB2236" s="3" t="s">
        <v>8668</v>
      </c>
      <c r="BD2236" s="3" t="s">
        <v>30</v>
      </c>
      <c r="BG2236" s="3"/>
    </row>
    <row r="2237" spans="1:59" ht="15" x14ac:dyDescent="0.2">
      <c r="A2237" s="3" t="s">
        <v>28983</v>
      </c>
      <c r="B2237" s="3" t="s">
        <v>28981</v>
      </c>
      <c r="C2237" s="4">
        <v>42618.942928240736</v>
      </c>
      <c r="D2237" s="3" t="s">
        <v>7639</v>
      </c>
      <c r="E2237" s="3" t="s">
        <v>28983</v>
      </c>
      <c r="L2237" s="3" t="s">
        <v>28984</v>
      </c>
      <c r="AZ2237" s="3" t="s">
        <v>28982</v>
      </c>
      <c r="BA2237" s="3" t="s">
        <v>3315</v>
      </c>
      <c r="BD2237" s="3" t="s">
        <v>7641</v>
      </c>
      <c r="BG2237" s="3"/>
    </row>
    <row r="2238" spans="1:59" ht="15" x14ac:dyDescent="0.2">
      <c r="A2238" s="3" t="s">
        <v>7483</v>
      </c>
      <c r="B2238" s="3" t="s">
        <v>28979</v>
      </c>
      <c r="C2238" s="4">
        <v>42618.942928240736</v>
      </c>
      <c r="D2238" s="3" t="s">
        <v>7639</v>
      </c>
      <c r="E2238" s="3" t="s">
        <v>28980</v>
      </c>
      <c r="N2238" s="3" t="s">
        <v>159</v>
      </c>
      <c r="AI2238" s="3" t="s">
        <v>29</v>
      </c>
      <c r="AJ2238" s="3" t="s">
        <v>28</v>
      </c>
      <c r="AM2238" s="3" t="s">
        <v>62</v>
      </c>
      <c r="AZ2238" s="3" t="s">
        <v>5730</v>
      </c>
      <c r="BA2238" s="3" t="s">
        <v>5731</v>
      </c>
      <c r="BB2238" s="3" t="s">
        <v>616</v>
      </c>
      <c r="BD2238" s="3" t="s">
        <v>30</v>
      </c>
      <c r="BG2238" s="3"/>
    </row>
    <row r="2239" spans="1:59" ht="15" x14ac:dyDescent="0.2">
      <c r="A2239" s="3" t="s">
        <v>28977</v>
      </c>
      <c r="B2239" s="3" t="s">
        <v>28975</v>
      </c>
      <c r="C2239" s="4">
        <v>42618.942928240736</v>
      </c>
      <c r="D2239" s="3" t="s">
        <v>7639</v>
      </c>
      <c r="E2239" s="3" t="s">
        <v>28977</v>
      </c>
      <c r="K2239" s="3" t="s">
        <v>13220</v>
      </c>
      <c r="L2239" s="3" t="s">
        <v>28978</v>
      </c>
      <c r="AZ2239" s="3" t="s">
        <v>235</v>
      </c>
      <c r="BA2239" s="3" t="s">
        <v>28976</v>
      </c>
      <c r="BD2239" s="3" t="s">
        <v>7641</v>
      </c>
      <c r="BG2239" s="3"/>
    </row>
    <row r="2240" spans="1:59" ht="15" x14ac:dyDescent="0.2">
      <c r="A2240" s="3" t="s">
        <v>28972</v>
      </c>
      <c r="B2240" s="3" t="s">
        <v>28969</v>
      </c>
      <c r="C2240" s="4">
        <v>42618.942928240736</v>
      </c>
      <c r="D2240" s="3" t="s">
        <v>7639</v>
      </c>
      <c r="E2240" s="3" t="s">
        <v>28974</v>
      </c>
      <c r="N2240" s="3" t="s">
        <v>16863</v>
      </c>
      <c r="U2240" s="3" t="s">
        <v>28973</v>
      </c>
      <c r="W2240" s="3" t="s">
        <v>15685</v>
      </c>
      <c r="AI2240" s="3" t="s">
        <v>29</v>
      </c>
      <c r="AJ2240" s="3" t="s">
        <v>7697</v>
      </c>
      <c r="AM2240" s="3" t="s">
        <v>62</v>
      </c>
      <c r="AZ2240" s="3" t="s">
        <v>28971</v>
      </c>
      <c r="BA2240" s="3" t="s">
        <v>4045</v>
      </c>
      <c r="BB2240" s="3" t="s">
        <v>28970</v>
      </c>
      <c r="BD2240" s="3" t="s">
        <v>30</v>
      </c>
      <c r="BG2240" s="3"/>
    </row>
    <row r="2241" spans="1:59" ht="15" x14ac:dyDescent="0.2">
      <c r="A2241" s="3" t="s">
        <v>28967</v>
      </c>
      <c r="B2241" s="3" t="s">
        <v>28965</v>
      </c>
      <c r="C2241" s="4">
        <v>42618.942928240736</v>
      </c>
      <c r="D2241" s="3" t="s">
        <v>7639</v>
      </c>
      <c r="E2241" s="3" t="s">
        <v>28967</v>
      </c>
      <c r="L2241" s="3" t="s">
        <v>28968</v>
      </c>
      <c r="AJ2241" s="3" t="s">
        <v>28</v>
      </c>
      <c r="AZ2241" s="3" t="s">
        <v>28966</v>
      </c>
      <c r="BA2241" s="3" t="s">
        <v>7756</v>
      </c>
      <c r="BD2241" s="3" t="s">
        <v>7641</v>
      </c>
      <c r="BG2241" s="3"/>
    </row>
    <row r="2242" spans="1:59" ht="15" x14ac:dyDescent="0.2">
      <c r="A2242" s="3" t="s">
        <v>28962</v>
      </c>
      <c r="B2242" s="3" t="s">
        <v>28961</v>
      </c>
      <c r="C2242" s="4">
        <v>42618.942928240736</v>
      </c>
      <c r="D2242" s="3" t="s">
        <v>7639</v>
      </c>
      <c r="E2242" s="3" t="s">
        <v>28962</v>
      </c>
      <c r="K2242" s="3" t="s">
        <v>28964</v>
      </c>
      <c r="L2242" s="3" t="s">
        <v>28963</v>
      </c>
      <c r="AZ2242" s="3" t="s">
        <v>15074</v>
      </c>
      <c r="BA2242" s="3" t="s">
        <v>15690</v>
      </c>
      <c r="BD2242" s="3" t="s">
        <v>7641</v>
      </c>
      <c r="BG2242" s="3"/>
    </row>
    <row r="2243" spans="1:59" ht="15" x14ac:dyDescent="0.2">
      <c r="A2243" s="3" t="s">
        <v>28960</v>
      </c>
      <c r="B2243" s="3" t="s">
        <v>28957</v>
      </c>
      <c r="C2243" s="4">
        <v>42618.942916666667</v>
      </c>
      <c r="D2243" s="3" t="s">
        <v>7639</v>
      </c>
      <c r="E2243" s="3" t="s">
        <v>28960</v>
      </c>
      <c r="L2243" s="3" t="s">
        <v>27444</v>
      </c>
      <c r="AZ2243" s="3" t="s">
        <v>28959</v>
      </c>
      <c r="BA2243" s="3" t="s">
        <v>28958</v>
      </c>
      <c r="BD2243" s="3" t="s">
        <v>7641</v>
      </c>
      <c r="BG2243" s="3"/>
    </row>
    <row r="2244" spans="1:59" ht="15" x14ac:dyDescent="0.2">
      <c r="A2244" s="3" t="s">
        <v>28955</v>
      </c>
      <c r="B2244" s="3" t="s">
        <v>28952</v>
      </c>
      <c r="C2244" s="4">
        <v>42618.942916666667</v>
      </c>
      <c r="D2244" s="3" t="s">
        <v>7639</v>
      </c>
      <c r="E2244" s="3" t="s">
        <v>28955</v>
      </c>
      <c r="L2244" s="3" t="s">
        <v>28956</v>
      </c>
      <c r="AZ2244" s="3" t="s">
        <v>28954</v>
      </c>
      <c r="BA2244" s="3" t="s">
        <v>28953</v>
      </c>
      <c r="BD2244" s="3" t="s">
        <v>7641</v>
      </c>
      <c r="BG2244" s="3"/>
    </row>
    <row r="2245" spans="1:59" ht="15" x14ac:dyDescent="0.2">
      <c r="A2245" s="3" t="s">
        <v>28946</v>
      </c>
      <c r="B2245" s="3" t="s">
        <v>28943</v>
      </c>
      <c r="C2245" s="4">
        <v>42618.942916666667</v>
      </c>
      <c r="D2245" s="3" t="s">
        <v>7639</v>
      </c>
      <c r="E2245" s="3" t="s">
        <v>28951</v>
      </c>
      <c r="L2245" s="3" t="s">
        <v>28950</v>
      </c>
      <c r="M2245" s="3" t="s">
        <v>28949</v>
      </c>
      <c r="N2245" s="3" t="s">
        <v>28948</v>
      </c>
      <c r="O2245" s="3" t="s">
        <v>185</v>
      </c>
      <c r="U2245" s="3" t="s">
        <v>28947</v>
      </c>
      <c r="AI2245" s="3" t="s">
        <v>29</v>
      </c>
      <c r="AJ2245" s="3" t="s">
        <v>7697</v>
      </c>
      <c r="AM2245" s="3" t="s">
        <v>24</v>
      </c>
      <c r="AZ2245" s="3" t="s">
        <v>28945</v>
      </c>
      <c r="BA2245" s="3" t="s">
        <v>28944</v>
      </c>
      <c r="BB2245" s="3" t="s">
        <v>643</v>
      </c>
      <c r="BD2245" s="3" t="s">
        <v>30</v>
      </c>
      <c r="BG2245" s="3"/>
    </row>
    <row r="2246" spans="1:59" ht="15" x14ac:dyDescent="0.2">
      <c r="A2246" s="3" t="s">
        <v>28941</v>
      </c>
      <c r="B2246" s="3" t="s">
        <v>28939</v>
      </c>
      <c r="C2246" s="4">
        <v>42618.942916666667</v>
      </c>
      <c r="D2246" s="3" t="s">
        <v>7639</v>
      </c>
      <c r="E2246" s="3" t="s">
        <v>28941</v>
      </c>
      <c r="L2246" s="3" t="s">
        <v>28942</v>
      </c>
      <c r="AZ2246" s="3" t="s">
        <v>27885</v>
      </c>
      <c r="BA2246" s="3" t="s">
        <v>28940</v>
      </c>
      <c r="BD2246" s="3" t="s">
        <v>7641</v>
      </c>
      <c r="BG2246" s="3"/>
    </row>
    <row r="2247" spans="1:59" ht="15" x14ac:dyDescent="0.2">
      <c r="A2247" s="3" t="s">
        <v>28935</v>
      </c>
      <c r="B2247" s="3" t="s">
        <v>28932</v>
      </c>
      <c r="C2247" s="4">
        <v>42618.942916666667</v>
      </c>
      <c r="D2247" s="3" t="s">
        <v>7639</v>
      </c>
      <c r="E2247" s="3" t="s">
        <v>28938</v>
      </c>
      <c r="M2247" s="3" t="s">
        <v>27057</v>
      </c>
      <c r="N2247" s="3" t="s">
        <v>27056</v>
      </c>
      <c r="O2247" s="3" t="s">
        <v>25</v>
      </c>
      <c r="U2247" s="3" t="s">
        <v>28937</v>
      </c>
      <c r="W2247" s="3" t="s">
        <v>28936</v>
      </c>
      <c r="AI2247" s="3" t="s">
        <v>29</v>
      </c>
      <c r="AJ2247" s="3" t="s">
        <v>7697</v>
      </c>
      <c r="AM2247" s="3" t="s">
        <v>24</v>
      </c>
      <c r="AZ2247" s="3" t="s">
        <v>28934</v>
      </c>
      <c r="BA2247" s="3" t="s">
        <v>28933</v>
      </c>
      <c r="BB2247" s="3" t="s">
        <v>13251</v>
      </c>
      <c r="BD2247" s="3" t="s">
        <v>30</v>
      </c>
      <c r="BG2247" s="3"/>
    </row>
    <row r="2248" spans="1:59" ht="15" x14ac:dyDescent="0.2">
      <c r="A2248" s="3" t="s">
        <v>6856</v>
      </c>
      <c r="B2248" s="3" t="s">
        <v>28930</v>
      </c>
      <c r="C2248" s="4">
        <v>42618.942916666667</v>
      </c>
      <c r="D2248" s="3" t="s">
        <v>7639</v>
      </c>
      <c r="E2248" s="3" t="s">
        <v>28931</v>
      </c>
      <c r="N2248" s="3" t="s">
        <v>159</v>
      </c>
      <c r="AI2248" s="3" t="s">
        <v>29</v>
      </c>
      <c r="AJ2248" s="3" t="s">
        <v>28</v>
      </c>
      <c r="AM2248" s="3" t="s">
        <v>62</v>
      </c>
      <c r="AZ2248" s="3" t="s">
        <v>3054</v>
      </c>
      <c r="BA2248" s="3" t="s">
        <v>3055</v>
      </c>
      <c r="BB2248" s="3" t="s">
        <v>184</v>
      </c>
      <c r="BD2248" s="3" t="s">
        <v>30</v>
      </c>
      <c r="BG2248" s="3"/>
    </row>
    <row r="2249" spans="1:59" ht="15" x14ac:dyDescent="0.2">
      <c r="A2249" s="3" t="s">
        <v>28927</v>
      </c>
      <c r="B2249" s="3" t="s">
        <v>28924</v>
      </c>
      <c r="C2249" s="4">
        <v>42618.942916666667</v>
      </c>
      <c r="D2249" s="3" t="s">
        <v>7639</v>
      </c>
      <c r="E2249" s="3" t="s">
        <v>28929</v>
      </c>
      <c r="M2249" s="3" t="s">
        <v>11973</v>
      </c>
      <c r="N2249" s="3" t="s">
        <v>11969</v>
      </c>
      <c r="O2249" s="3" t="s">
        <v>185</v>
      </c>
      <c r="U2249" s="3" t="s">
        <v>28928</v>
      </c>
      <c r="W2249" s="3" t="s">
        <v>18714</v>
      </c>
      <c r="AI2249" s="3" t="s">
        <v>29</v>
      </c>
      <c r="AJ2249" s="3" t="s">
        <v>7697</v>
      </c>
      <c r="AM2249" s="3" t="s">
        <v>24</v>
      </c>
      <c r="AZ2249" s="3" t="s">
        <v>28926</v>
      </c>
      <c r="BA2249" s="3" t="s">
        <v>28925</v>
      </c>
      <c r="BB2249" s="3" t="s">
        <v>1284</v>
      </c>
      <c r="BD2249" s="3" t="s">
        <v>30</v>
      </c>
      <c r="BG2249" s="3"/>
    </row>
    <row r="2250" spans="1:59" ht="15" x14ac:dyDescent="0.2">
      <c r="A2250" s="3" t="s">
        <v>28923</v>
      </c>
      <c r="B2250" s="3" t="s">
        <v>28921</v>
      </c>
      <c r="C2250" s="4">
        <v>42618.942916666667</v>
      </c>
      <c r="D2250" s="3" t="s">
        <v>7639</v>
      </c>
      <c r="E2250" s="3" t="s">
        <v>28923</v>
      </c>
      <c r="L2250" s="3" t="s">
        <v>14410</v>
      </c>
      <c r="AZ2250" s="3" t="s">
        <v>28922</v>
      </c>
      <c r="BA2250" s="3" t="s">
        <v>4035</v>
      </c>
      <c r="BD2250" s="3" t="s">
        <v>7641</v>
      </c>
      <c r="BG2250" s="3"/>
    </row>
    <row r="2251" spans="1:59" ht="15" x14ac:dyDescent="0.2">
      <c r="A2251" s="3" t="s">
        <v>28918</v>
      </c>
      <c r="B2251" s="3" t="s">
        <v>28916</v>
      </c>
      <c r="C2251" s="4">
        <v>42618.942916666667</v>
      </c>
      <c r="D2251" s="3" t="s">
        <v>7639</v>
      </c>
      <c r="E2251" s="3" t="s">
        <v>28920</v>
      </c>
      <c r="N2251" s="3" t="s">
        <v>7700</v>
      </c>
      <c r="U2251" s="3" t="s">
        <v>28919</v>
      </c>
      <c r="W2251" s="3" t="s">
        <v>27283</v>
      </c>
      <c r="AI2251" s="3" t="s">
        <v>29</v>
      </c>
      <c r="AJ2251" s="3" t="s">
        <v>7697</v>
      </c>
      <c r="AM2251" s="3" t="s">
        <v>62</v>
      </c>
      <c r="AZ2251" s="3" t="s">
        <v>28917</v>
      </c>
      <c r="BA2251" s="3" t="s">
        <v>28814</v>
      </c>
      <c r="BB2251" s="3" t="s">
        <v>7889</v>
      </c>
      <c r="BD2251" s="3" t="s">
        <v>30</v>
      </c>
      <c r="BG2251" s="3"/>
    </row>
    <row r="2252" spans="1:59" ht="15" x14ac:dyDescent="0.2">
      <c r="A2252" s="3" t="s">
        <v>28915</v>
      </c>
      <c r="B2252" s="3" t="s">
        <v>28913</v>
      </c>
      <c r="C2252" s="4">
        <v>42618.942916666667</v>
      </c>
      <c r="D2252" s="3" t="s">
        <v>7639</v>
      </c>
      <c r="E2252" s="3" t="s">
        <v>28915</v>
      </c>
      <c r="L2252" s="3" t="s">
        <v>14410</v>
      </c>
      <c r="AZ2252" s="3" t="s">
        <v>3334</v>
      </c>
      <c r="BA2252" s="3" t="s">
        <v>28914</v>
      </c>
      <c r="BD2252" s="3" t="s">
        <v>7641</v>
      </c>
      <c r="BG2252" s="3"/>
    </row>
    <row r="2253" spans="1:59" ht="15" x14ac:dyDescent="0.2">
      <c r="A2253" s="3" t="s">
        <v>28911</v>
      </c>
      <c r="B2253" s="3" t="s">
        <v>28909</v>
      </c>
      <c r="C2253" s="4">
        <v>42618.942916666667</v>
      </c>
      <c r="D2253" s="3" t="s">
        <v>7639</v>
      </c>
      <c r="E2253" s="3" t="s">
        <v>28911</v>
      </c>
      <c r="L2253" s="3" t="s">
        <v>28912</v>
      </c>
      <c r="AZ2253" s="3" t="s">
        <v>1736</v>
      </c>
      <c r="BA2253" s="3" t="s">
        <v>28910</v>
      </c>
      <c r="BD2253" s="3" t="s">
        <v>7641</v>
      </c>
      <c r="BG2253" s="3"/>
    </row>
    <row r="2254" spans="1:59" ht="15" x14ac:dyDescent="0.2">
      <c r="A2254" s="3" t="s">
        <v>28906</v>
      </c>
      <c r="B2254" s="3" t="s">
        <v>28904</v>
      </c>
      <c r="C2254" s="4">
        <v>42618.942916666667</v>
      </c>
      <c r="D2254" s="3" t="s">
        <v>7639</v>
      </c>
      <c r="E2254" s="3" t="s">
        <v>28908</v>
      </c>
      <c r="M2254" s="3" t="s">
        <v>11973</v>
      </c>
      <c r="N2254" s="3" t="s">
        <v>11969</v>
      </c>
      <c r="O2254" s="3" t="s">
        <v>25</v>
      </c>
      <c r="U2254" s="3" t="s">
        <v>28907</v>
      </c>
      <c r="W2254" s="3" t="s">
        <v>18524</v>
      </c>
      <c r="AI2254" s="3" t="s">
        <v>29</v>
      </c>
      <c r="AJ2254" s="3" t="s">
        <v>7697</v>
      </c>
      <c r="AM2254" s="3" t="s">
        <v>24</v>
      </c>
      <c r="AZ2254" s="3" t="s">
        <v>4847</v>
      </c>
      <c r="BA2254" s="3" t="s">
        <v>28905</v>
      </c>
      <c r="BB2254" s="3" t="s">
        <v>40</v>
      </c>
      <c r="BD2254" s="3" t="s">
        <v>30</v>
      </c>
      <c r="BG2254" s="3"/>
    </row>
    <row r="2255" spans="1:59" ht="15" x14ac:dyDescent="0.2">
      <c r="A2255" s="3" t="s">
        <v>28902</v>
      </c>
      <c r="B2255" s="3" t="s">
        <v>28899</v>
      </c>
      <c r="C2255" s="4">
        <v>42618.942916666667</v>
      </c>
      <c r="D2255" s="3" t="s">
        <v>7639</v>
      </c>
      <c r="E2255" s="3" t="s">
        <v>28902</v>
      </c>
      <c r="L2255" s="3" t="s">
        <v>28903</v>
      </c>
      <c r="AZ2255" s="3" t="s">
        <v>28901</v>
      </c>
      <c r="BA2255" s="3" t="s">
        <v>28900</v>
      </c>
      <c r="BD2255" s="3" t="s">
        <v>7641</v>
      </c>
      <c r="BG2255" s="3"/>
    </row>
    <row r="2256" spans="1:59" ht="15" x14ac:dyDescent="0.2">
      <c r="A2256" s="3" t="s">
        <v>28897</v>
      </c>
      <c r="B2256" s="3" t="s">
        <v>28895</v>
      </c>
      <c r="C2256" s="4">
        <v>42618.94290509259</v>
      </c>
      <c r="D2256" s="3" t="s">
        <v>7639</v>
      </c>
      <c r="E2256" s="3" t="s">
        <v>28897</v>
      </c>
      <c r="L2256" s="3" t="s">
        <v>28898</v>
      </c>
      <c r="AE2256" s="3" t="s">
        <v>7678</v>
      </c>
      <c r="AZ2256" s="3" t="s">
        <v>15074</v>
      </c>
      <c r="BA2256" s="3" t="s">
        <v>28896</v>
      </c>
      <c r="BD2256" s="3" t="s">
        <v>7641</v>
      </c>
      <c r="BG2256" s="3"/>
    </row>
    <row r="2257" spans="1:59" ht="15" x14ac:dyDescent="0.2">
      <c r="A2257" s="3" t="s">
        <v>28894</v>
      </c>
      <c r="B2257" s="3" t="s">
        <v>28892</v>
      </c>
      <c r="C2257" s="4">
        <v>42618.94290509259</v>
      </c>
      <c r="D2257" s="3" t="s">
        <v>7639</v>
      </c>
      <c r="E2257" s="3" t="s">
        <v>28894</v>
      </c>
      <c r="L2257" s="3" t="s">
        <v>27444</v>
      </c>
      <c r="AZ2257" s="3" t="s">
        <v>15177</v>
      </c>
      <c r="BA2257" s="3" t="s">
        <v>28893</v>
      </c>
      <c r="BD2257" s="3" t="s">
        <v>7641</v>
      </c>
      <c r="BG2257" s="3"/>
    </row>
    <row r="2258" spans="1:59" ht="15" x14ac:dyDescent="0.2">
      <c r="A2258" s="3" t="s">
        <v>6497</v>
      </c>
      <c r="B2258" s="3" t="s">
        <v>28890</v>
      </c>
      <c r="C2258" s="4">
        <v>42618.94290509259</v>
      </c>
      <c r="D2258" s="3" t="s">
        <v>7639</v>
      </c>
      <c r="E2258" s="3" t="s">
        <v>6497</v>
      </c>
      <c r="L2258" s="3" t="s">
        <v>28891</v>
      </c>
      <c r="AJ2258" s="3" t="s">
        <v>28</v>
      </c>
      <c r="AZ2258" s="3" t="s">
        <v>1343</v>
      </c>
      <c r="BA2258" s="3" t="s">
        <v>1344</v>
      </c>
      <c r="BD2258" s="3" t="s">
        <v>7641</v>
      </c>
      <c r="BG2258" s="3"/>
    </row>
    <row r="2259" spans="1:59" ht="15" x14ac:dyDescent="0.2">
      <c r="A2259" s="3" t="s">
        <v>28889</v>
      </c>
      <c r="B2259" s="3" t="s">
        <v>28887</v>
      </c>
      <c r="C2259" s="4">
        <v>42618.94290509259</v>
      </c>
      <c r="D2259" s="3" t="s">
        <v>7639</v>
      </c>
      <c r="E2259" s="3" t="s">
        <v>28889</v>
      </c>
      <c r="K2259" s="3" t="s">
        <v>13220</v>
      </c>
      <c r="L2259" s="3" t="s">
        <v>28495</v>
      </c>
      <c r="AZ2259" s="3" t="s">
        <v>28888</v>
      </c>
      <c r="BA2259" s="3" t="s">
        <v>13808</v>
      </c>
      <c r="BD2259" s="3" t="s">
        <v>7641</v>
      </c>
      <c r="BG2259" s="3"/>
    </row>
    <row r="2260" spans="1:59" ht="15" x14ac:dyDescent="0.2">
      <c r="A2260" s="3" t="s">
        <v>28885</v>
      </c>
      <c r="B2260" s="3" t="s">
        <v>28883</v>
      </c>
      <c r="C2260" s="4">
        <v>42618.94290509259</v>
      </c>
      <c r="D2260" s="3" t="s">
        <v>7639</v>
      </c>
      <c r="E2260" s="3" t="s">
        <v>28885</v>
      </c>
      <c r="L2260" s="3" t="s">
        <v>28886</v>
      </c>
      <c r="AJ2260" s="3" t="s">
        <v>28</v>
      </c>
      <c r="AZ2260" s="3" t="s">
        <v>3037</v>
      </c>
      <c r="BA2260" s="3" t="s">
        <v>28884</v>
      </c>
      <c r="BD2260" s="3" t="s">
        <v>7641</v>
      </c>
      <c r="BG2260" s="3"/>
    </row>
    <row r="2261" spans="1:59" ht="15" x14ac:dyDescent="0.2">
      <c r="A2261" s="3" t="s">
        <v>28880</v>
      </c>
      <c r="B2261" s="3" t="s">
        <v>28877</v>
      </c>
      <c r="C2261" s="4">
        <v>42618.94290509259</v>
      </c>
      <c r="D2261" s="3" t="s">
        <v>7639</v>
      </c>
      <c r="E2261" s="3" t="s">
        <v>28882</v>
      </c>
      <c r="N2261" s="3" t="s">
        <v>7700</v>
      </c>
      <c r="U2261" s="3" t="s">
        <v>28881</v>
      </c>
      <c r="W2261" s="3" t="s">
        <v>20791</v>
      </c>
      <c r="AI2261" s="3" t="s">
        <v>29</v>
      </c>
      <c r="AJ2261" s="3" t="s">
        <v>7697</v>
      </c>
      <c r="AM2261" s="3" t="s">
        <v>62</v>
      </c>
      <c r="AZ2261" s="3" t="s">
        <v>28879</v>
      </c>
      <c r="BA2261" s="3" t="s">
        <v>28878</v>
      </c>
      <c r="BB2261" s="3" t="s">
        <v>7736</v>
      </c>
      <c r="BD2261" s="3" t="s">
        <v>30</v>
      </c>
      <c r="BG2261" s="3"/>
    </row>
    <row r="2262" spans="1:59" ht="15" x14ac:dyDescent="0.2">
      <c r="A2262" s="3" t="s">
        <v>28876</v>
      </c>
      <c r="B2262" s="3" t="s">
        <v>28874</v>
      </c>
      <c r="C2262" s="4">
        <v>42618.94290509259</v>
      </c>
      <c r="D2262" s="3" t="s">
        <v>7639</v>
      </c>
      <c r="E2262" s="3" t="s">
        <v>28876</v>
      </c>
      <c r="L2262" s="3" t="s">
        <v>14410</v>
      </c>
      <c r="AZ2262" s="3" t="s">
        <v>12793</v>
      </c>
      <c r="BA2262" s="3" t="s">
        <v>28875</v>
      </c>
      <c r="BD2262" s="3" t="s">
        <v>7641</v>
      </c>
      <c r="BG2262" s="3"/>
    </row>
    <row r="2263" spans="1:59" ht="15" x14ac:dyDescent="0.2">
      <c r="A2263" s="3" t="s">
        <v>28871</v>
      </c>
      <c r="B2263" s="3" t="s">
        <v>28869</v>
      </c>
      <c r="C2263" s="4">
        <v>42618.94290509259</v>
      </c>
      <c r="D2263" s="3" t="s">
        <v>7639</v>
      </c>
      <c r="E2263" s="3" t="s">
        <v>28873</v>
      </c>
      <c r="M2263" s="3" t="s">
        <v>11973</v>
      </c>
      <c r="N2263" s="3" t="s">
        <v>11969</v>
      </c>
      <c r="O2263" s="3" t="s">
        <v>25</v>
      </c>
      <c r="U2263" s="3" t="s">
        <v>28872</v>
      </c>
      <c r="W2263" s="3" t="s">
        <v>18524</v>
      </c>
      <c r="AI2263" s="3" t="s">
        <v>29</v>
      </c>
      <c r="AJ2263" s="3" t="s">
        <v>7697</v>
      </c>
      <c r="AM2263" s="3" t="s">
        <v>24</v>
      </c>
      <c r="AZ2263" s="3" t="s">
        <v>5358</v>
      </c>
      <c r="BA2263" s="3" t="s">
        <v>28870</v>
      </c>
      <c r="BB2263" s="3" t="s">
        <v>40</v>
      </c>
      <c r="BD2263" s="3" t="s">
        <v>30</v>
      </c>
      <c r="BG2263" s="3"/>
    </row>
    <row r="2264" spans="1:59" ht="15" x14ac:dyDescent="0.2">
      <c r="A2264" s="3" t="s">
        <v>28862</v>
      </c>
      <c r="B2264" s="3" t="s">
        <v>28860</v>
      </c>
      <c r="C2264" s="4">
        <v>42618.94290509259</v>
      </c>
      <c r="D2264" s="3" t="s">
        <v>7639</v>
      </c>
      <c r="E2264" s="3" t="s">
        <v>28868</v>
      </c>
      <c r="L2264" s="3" t="s">
        <v>28867</v>
      </c>
      <c r="N2264" s="3" t="s">
        <v>177</v>
      </c>
      <c r="O2264" s="3" t="s">
        <v>8540</v>
      </c>
      <c r="U2264" s="3" t="s">
        <v>28866</v>
      </c>
      <c r="W2264" s="3" t="s">
        <v>28865</v>
      </c>
      <c r="X2264" s="3" t="s">
        <v>28864</v>
      </c>
      <c r="AH2264" s="3" t="s">
        <v>28863</v>
      </c>
      <c r="AI2264" s="3" t="s">
        <v>29</v>
      </c>
      <c r="AJ2264" s="3" t="s">
        <v>28</v>
      </c>
      <c r="AM2264" s="3" t="s">
        <v>62</v>
      </c>
      <c r="AZ2264" s="3" t="s">
        <v>28861</v>
      </c>
      <c r="BA2264" s="3" t="s">
        <v>21074</v>
      </c>
      <c r="BB2264" s="3" t="s">
        <v>351</v>
      </c>
      <c r="BD2264" s="3" t="s">
        <v>30</v>
      </c>
      <c r="BG2264" s="3"/>
    </row>
    <row r="2265" spans="1:59" ht="15" x14ac:dyDescent="0.2">
      <c r="A2265" s="3" t="s">
        <v>7327</v>
      </c>
      <c r="B2265" s="3" t="s">
        <v>28857</v>
      </c>
      <c r="C2265" s="4">
        <v>42618.94290509259</v>
      </c>
      <c r="D2265" s="3" t="s">
        <v>7639</v>
      </c>
      <c r="E2265" s="3" t="s">
        <v>28859</v>
      </c>
      <c r="N2265" s="3" t="s">
        <v>830</v>
      </c>
      <c r="AI2265" s="3" t="s">
        <v>29</v>
      </c>
      <c r="AJ2265" s="3" t="s">
        <v>28</v>
      </c>
      <c r="AM2265" s="3" t="s">
        <v>62</v>
      </c>
      <c r="AZ2265" s="3" t="s">
        <v>3780</v>
      </c>
      <c r="BA2265" s="3" t="s">
        <v>5072</v>
      </c>
      <c r="BB2265" s="3" t="s">
        <v>28858</v>
      </c>
      <c r="BD2265" s="3" t="s">
        <v>30</v>
      </c>
      <c r="BG2265" s="3"/>
    </row>
    <row r="2266" spans="1:59" ht="15" x14ac:dyDescent="0.2">
      <c r="A2266" s="3" t="s">
        <v>28850</v>
      </c>
      <c r="B2266" s="3" t="s">
        <v>28847</v>
      </c>
      <c r="C2266" s="4">
        <v>42618.94290509259</v>
      </c>
      <c r="D2266" s="3" t="s">
        <v>7639</v>
      </c>
      <c r="E2266" s="3" t="s">
        <v>28856</v>
      </c>
      <c r="F2266" s="3" t="s">
        <v>28855</v>
      </c>
      <c r="G2266" s="3" t="s">
        <v>8357</v>
      </c>
      <c r="H2266" s="3" t="s">
        <v>8443</v>
      </c>
      <c r="S2266" s="3" t="s">
        <v>28854</v>
      </c>
      <c r="T2266" s="3" t="s">
        <v>28853</v>
      </c>
      <c r="W2266" s="3" t="s">
        <v>28852</v>
      </c>
      <c r="AH2266" s="3" t="s">
        <v>28851</v>
      </c>
      <c r="AI2266" s="3" t="s">
        <v>8007</v>
      </c>
      <c r="AJ2266" s="3" t="s">
        <v>8326</v>
      </c>
      <c r="AZ2266" s="3" t="s">
        <v>4048</v>
      </c>
      <c r="BA2266" s="3" t="s">
        <v>28849</v>
      </c>
      <c r="BB2266" s="3" t="s">
        <v>28848</v>
      </c>
      <c r="BC2266" s="3" t="s">
        <v>28848</v>
      </c>
      <c r="BD2266" s="3" t="s">
        <v>30</v>
      </c>
      <c r="BG2266" s="3"/>
    </row>
    <row r="2267" spans="1:59" ht="15" x14ac:dyDescent="0.2">
      <c r="A2267" s="3" t="s">
        <v>28844</v>
      </c>
      <c r="B2267" s="3" t="s">
        <v>28841</v>
      </c>
      <c r="C2267" s="4">
        <v>42618.942893518521</v>
      </c>
      <c r="D2267" s="3" t="s">
        <v>7639</v>
      </c>
      <c r="E2267" s="3" t="s">
        <v>28846</v>
      </c>
      <c r="K2267" s="3" t="s">
        <v>13220</v>
      </c>
      <c r="M2267" s="3" t="s">
        <v>17527</v>
      </c>
      <c r="N2267" s="3" t="s">
        <v>17523</v>
      </c>
      <c r="U2267" s="3" t="s">
        <v>28845</v>
      </c>
      <c r="W2267" s="3" t="s">
        <v>21054</v>
      </c>
      <c r="AC2267" s="3" t="s">
        <v>7775</v>
      </c>
      <c r="AI2267" s="3" t="s">
        <v>29</v>
      </c>
      <c r="AJ2267" s="3" t="s">
        <v>7632</v>
      </c>
      <c r="AM2267" s="3" t="s">
        <v>24</v>
      </c>
      <c r="AN2267" s="3" t="s">
        <v>184</v>
      </c>
      <c r="AZ2267" s="3" t="s">
        <v>28843</v>
      </c>
      <c r="BA2267" s="3" t="s">
        <v>28842</v>
      </c>
      <c r="BB2267" s="3" t="s">
        <v>184</v>
      </c>
      <c r="BD2267" s="3" t="s">
        <v>30</v>
      </c>
      <c r="BG2267" s="3"/>
    </row>
    <row r="2268" spans="1:59" ht="15" x14ac:dyDescent="0.2">
      <c r="A2268" s="3" t="s">
        <v>28839</v>
      </c>
      <c r="B2268" s="3" t="s">
        <v>28837</v>
      </c>
      <c r="C2268" s="4">
        <v>42618.942893518521</v>
      </c>
      <c r="D2268" s="3" t="s">
        <v>7639</v>
      </c>
      <c r="E2268" s="3" t="s">
        <v>28840</v>
      </c>
      <c r="M2268" s="3" t="s">
        <v>39059</v>
      </c>
      <c r="N2268" s="3" t="s">
        <v>18480</v>
      </c>
      <c r="O2268" s="3" t="s">
        <v>25</v>
      </c>
      <c r="AI2268" s="3" t="s">
        <v>29</v>
      </c>
      <c r="AJ2268" s="3" t="s">
        <v>28</v>
      </c>
      <c r="AM2268" s="3" t="s">
        <v>24</v>
      </c>
      <c r="AZ2268" s="3" t="s">
        <v>598</v>
      </c>
      <c r="BA2268" s="3" t="s">
        <v>28838</v>
      </c>
      <c r="BB2268" s="3" t="s">
        <v>40</v>
      </c>
      <c r="BD2268" s="3" t="s">
        <v>30</v>
      </c>
      <c r="BG2268" s="3"/>
    </row>
    <row r="2269" spans="1:59" ht="15" x14ac:dyDescent="0.2">
      <c r="A2269" s="3" t="s">
        <v>28835</v>
      </c>
      <c r="B2269" s="3" t="s">
        <v>28832</v>
      </c>
      <c r="C2269" s="4">
        <v>42618.942893518521</v>
      </c>
      <c r="D2269" s="3" t="s">
        <v>7639</v>
      </c>
      <c r="E2269" s="3" t="s">
        <v>28835</v>
      </c>
      <c r="L2269" s="3" t="s">
        <v>28836</v>
      </c>
      <c r="AZ2269" s="3" t="s">
        <v>28834</v>
      </c>
      <c r="BA2269" s="3" t="s">
        <v>28833</v>
      </c>
      <c r="BD2269" s="3" t="s">
        <v>7641</v>
      </c>
      <c r="BG2269" s="3"/>
    </row>
    <row r="2270" spans="1:59" ht="15" x14ac:dyDescent="0.2">
      <c r="A2270" s="3" t="s">
        <v>28830</v>
      </c>
      <c r="B2270" s="3" t="s">
        <v>28829</v>
      </c>
      <c r="C2270" s="4">
        <v>42618.942893518521</v>
      </c>
      <c r="D2270" s="3" t="s">
        <v>7639</v>
      </c>
      <c r="E2270" s="3" t="s">
        <v>28830</v>
      </c>
      <c r="L2270" s="3" t="s">
        <v>28831</v>
      </c>
      <c r="AZ2270" s="3" t="s">
        <v>8966</v>
      </c>
      <c r="BA2270" s="3" t="s">
        <v>1365</v>
      </c>
      <c r="BD2270" s="3" t="s">
        <v>7641</v>
      </c>
      <c r="BG2270" s="3"/>
    </row>
    <row r="2271" spans="1:59" ht="15" x14ac:dyDescent="0.2">
      <c r="A2271" s="3" t="s">
        <v>28825</v>
      </c>
      <c r="B2271" s="3" t="s">
        <v>28823</v>
      </c>
      <c r="C2271" s="4">
        <v>42618.942893518521</v>
      </c>
      <c r="D2271" s="3" t="s">
        <v>7639</v>
      </c>
      <c r="E2271" s="3" t="s">
        <v>28828</v>
      </c>
      <c r="N2271" s="3" t="s">
        <v>24219</v>
      </c>
      <c r="U2271" s="3" t="s">
        <v>28827</v>
      </c>
      <c r="W2271" s="3" t="s">
        <v>28826</v>
      </c>
      <c r="AI2271" s="3" t="s">
        <v>29</v>
      </c>
      <c r="AJ2271" s="3" t="s">
        <v>7697</v>
      </c>
      <c r="AM2271" s="3" t="s">
        <v>62</v>
      </c>
      <c r="AZ2271" s="3" t="s">
        <v>1032</v>
      </c>
      <c r="BA2271" s="3" t="s">
        <v>3430</v>
      </c>
      <c r="BB2271" s="3" t="s">
        <v>28824</v>
      </c>
      <c r="BD2271" s="3" t="s">
        <v>30</v>
      </c>
      <c r="BG2271" s="3"/>
    </row>
    <row r="2272" spans="1:59" ht="15" x14ac:dyDescent="0.2">
      <c r="A2272" s="3" t="s">
        <v>28820</v>
      </c>
      <c r="B2272" s="3" t="s">
        <v>28819</v>
      </c>
      <c r="C2272" s="4">
        <v>42618.942893518521</v>
      </c>
      <c r="D2272" s="3" t="s">
        <v>7639</v>
      </c>
      <c r="E2272" s="3" t="s">
        <v>28822</v>
      </c>
      <c r="M2272" s="3" t="s">
        <v>11681</v>
      </c>
      <c r="N2272" s="3" t="s">
        <v>11677</v>
      </c>
      <c r="O2272" s="3" t="s">
        <v>25</v>
      </c>
      <c r="U2272" s="3" t="s">
        <v>28821</v>
      </c>
      <c r="W2272" s="3" t="s">
        <v>28460</v>
      </c>
      <c r="AI2272" s="3" t="s">
        <v>29</v>
      </c>
      <c r="AJ2272" s="3" t="s">
        <v>7697</v>
      </c>
      <c r="AM2272" s="3" t="s">
        <v>24</v>
      </c>
      <c r="AN2272" s="3" t="s">
        <v>7629</v>
      </c>
      <c r="AZ2272" s="3" t="s">
        <v>22529</v>
      </c>
      <c r="BA2272" s="3" t="s">
        <v>885</v>
      </c>
      <c r="BB2272" s="3" t="s">
        <v>643</v>
      </c>
      <c r="BD2272" s="3" t="s">
        <v>30</v>
      </c>
      <c r="BG2272" s="3"/>
    </row>
    <row r="2273" spans="1:59" ht="15" x14ac:dyDescent="0.2">
      <c r="A2273" s="3" t="s">
        <v>28816</v>
      </c>
      <c r="B2273" s="3" t="s">
        <v>28813</v>
      </c>
      <c r="C2273" s="4">
        <v>42618.942893518521</v>
      </c>
      <c r="D2273" s="3" t="s">
        <v>7639</v>
      </c>
      <c r="E2273" s="3" t="s">
        <v>28818</v>
      </c>
      <c r="N2273" s="3" t="s">
        <v>7894</v>
      </c>
      <c r="U2273" s="3" t="s">
        <v>28817</v>
      </c>
      <c r="AI2273" s="3" t="s">
        <v>29</v>
      </c>
      <c r="AJ2273" s="3" t="s">
        <v>7697</v>
      </c>
      <c r="AM2273" s="3" t="s">
        <v>62</v>
      </c>
      <c r="AZ2273" s="3" t="s">
        <v>28815</v>
      </c>
      <c r="BA2273" s="3" t="s">
        <v>28814</v>
      </c>
      <c r="BB2273" s="3" t="s">
        <v>17798</v>
      </c>
      <c r="BD2273" s="3" t="s">
        <v>30</v>
      </c>
      <c r="BG2273" s="3"/>
    </row>
    <row r="2274" spans="1:59" ht="15" x14ac:dyDescent="0.2">
      <c r="A2274" s="3" t="s">
        <v>28810</v>
      </c>
      <c r="B2274" s="3" t="s">
        <v>28807</v>
      </c>
      <c r="C2274" s="4">
        <v>42618.942893518521</v>
      </c>
      <c r="D2274" s="3" t="s">
        <v>7639</v>
      </c>
      <c r="E2274" s="3" t="s">
        <v>28812</v>
      </c>
      <c r="N2274" s="3" t="s">
        <v>7894</v>
      </c>
      <c r="U2274" s="3" t="s">
        <v>28811</v>
      </c>
      <c r="W2274" s="3" t="s">
        <v>8167</v>
      </c>
      <c r="AI2274" s="3" t="s">
        <v>29</v>
      </c>
      <c r="AJ2274" s="3" t="s">
        <v>7697</v>
      </c>
      <c r="AM2274" s="3" t="s">
        <v>62</v>
      </c>
      <c r="AZ2274" s="3" t="s">
        <v>28809</v>
      </c>
      <c r="BA2274" s="3" t="s">
        <v>28808</v>
      </c>
      <c r="BB2274" s="3" t="s">
        <v>7905</v>
      </c>
      <c r="BD2274" s="3" t="s">
        <v>30</v>
      </c>
      <c r="BG2274" s="3"/>
    </row>
    <row r="2275" spans="1:59" ht="15" x14ac:dyDescent="0.2">
      <c r="A2275" s="3" t="s">
        <v>6573</v>
      </c>
      <c r="B2275" s="3" t="s">
        <v>28805</v>
      </c>
      <c r="C2275" s="4">
        <v>42618.942893518521</v>
      </c>
      <c r="D2275" s="3" t="s">
        <v>7639</v>
      </c>
      <c r="E2275" s="3" t="s">
        <v>28806</v>
      </c>
      <c r="M2275" s="3" t="s">
        <v>39059</v>
      </c>
      <c r="N2275" s="3" t="s">
        <v>18480</v>
      </c>
      <c r="O2275" s="3" t="s">
        <v>185</v>
      </c>
      <c r="AI2275" s="3" t="s">
        <v>29</v>
      </c>
      <c r="AJ2275" s="3" t="s">
        <v>28</v>
      </c>
      <c r="AM2275" s="3" t="s">
        <v>24</v>
      </c>
      <c r="AZ2275" s="3" t="s">
        <v>1730</v>
      </c>
      <c r="BA2275" s="3" t="s">
        <v>1731</v>
      </c>
      <c r="BB2275" s="3" t="s">
        <v>1732</v>
      </c>
      <c r="BD2275" s="3" t="s">
        <v>30</v>
      </c>
      <c r="BG2275" s="3"/>
    </row>
    <row r="2276" spans="1:59" ht="15" x14ac:dyDescent="0.2">
      <c r="A2276" s="3" t="s">
        <v>28802</v>
      </c>
      <c r="B2276" s="3" t="s">
        <v>28800</v>
      </c>
      <c r="C2276" s="4">
        <v>42618.942893518521</v>
      </c>
      <c r="D2276" s="3" t="s">
        <v>7639</v>
      </c>
      <c r="E2276" s="3" t="s">
        <v>28804</v>
      </c>
      <c r="H2276" s="3" t="s">
        <v>27759</v>
      </c>
      <c r="M2276" s="3" t="s">
        <v>11547</v>
      </c>
      <c r="N2276" s="3" t="s">
        <v>11543</v>
      </c>
      <c r="O2276" s="3" t="s">
        <v>25</v>
      </c>
      <c r="U2276" s="3" t="s">
        <v>28803</v>
      </c>
      <c r="W2276" s="3" t="s">
        <v>16281</v>
      </c>
      <c r="AI2276" s="3" t="s">
        <v>29</v>
      </c>
      <c r="AJ2276" s="3" t="s">
        <v>7697</v>
      </c>
      <c r="AM2276" s="3" t="s">
        <v>24</v>
      </c>
      <c r="AN2276" s="3" t="s">
        <v>184</v>
      </c>
      <c r="AZ2276" s="3" t="s">
        <v>28801</v>
      </c>
      <c r="BA2276" s="3" t="s">
        <v>12450</v>
      </c>
      <c r="BB2276" s="3" t="s">
        <v>13394</v>
      </c>
      <c r="BD2276" s="3" t="s">
        <v>30</v>
      </c>
      <c r="BG2276" s="3"/>
    </row>
    <row r="2277" spans="1:59" ht="15" x14ac:dyDescent="0.2">
      <c r="A2277" s="3" t="s">
        <v>28798</v>
      </c>
      <c r="B2277" s="3" t="s">
        <v>28796</v>
      </c>
      <c r="C2277" s="4">
        <v>42618.942893518521</v>
      </c>
      <c r="D2277" s="3" t="s">
        <v>7639</v>
      </c>
      <c r="E2277" s="3" t="s">
        <v>28798</v>
      </c>
      <c r="L2277" s="3" t="s">
        <v>28799</v>
      </c>
      <c r="AZ2277" s="3" t="s">
        <v>16260</v>
      </c>
      <c r="BA2277" s="3" t="s">
        <v>28797</v>
      </c>
      <c r="BD2277" s="3" t="s">
        <v>7641</v>
      </c>
      <c r="BG2277" s="3"/>
    </row>
    <row r="2278" spans="1:59" ht="15" x14ac:dyDescent="0.2">
      <c r="A2278" s="3" t="s">
        <v>28794</v>
      </c>
      <c r="B2278" s="3" t="s">
        <v>28791</v>
      </c>
      <c r="C2278" s="4">
        <v>42618.942893518521</v>
      </c>
      <c r="D2278" s="3" t="s">
        <v>7639</v>
      </c>
      <c r="E2278" s="3" t="s">
        <v>28794</v>
      </c>
      <c r="L2278" s="3" t="s">
        <v>28795</v>
      </c>
      <c r="AZ2278" s="3" t="s">
        <v>28793</v>
      </c>
      <c r="BA2278" s="3" t="s">
        <v>28792</v>
      </c>
      <c r="BD2278" s="3" t="s">
        <v>7641</v>
      </c>
      <c r="BG2278" s="3"/>
    </row>
    <row r="2279" spans="1:59" ht="15" x14ac:dyDescent="0.2">
      <c r="A2279" s="3" t="s">
        <v>28772</v>
      </c>
      <c r="B2279" s="3" t="s">
        <v>28768</v>
      </c>
      <c r="C2279" s="4">
        <v>42618.942893518521</v>
      </c>
      <c r="D2279" s="3" t="s">
        <v>7639</v>
      </c>
      <c r="E2279" s="3" t="s">
        <v>18717</v>
      </c>
      <c r="F2279" s="3" t="s">
        <v>28790</v>
      </c>
      <c r="G2279" s="3" t="s">
        <v>28789</v>
      </c>
      <c r="H2279" s="3" t="s">
        <v>8057</v>
      </c>
      <c r="I2279" s="3" t="s">
        <v>9242</v>
      </c>
      <c r="J2279" s="3" t="s">
        <v>9631</v>
      </c>
      <c r="L2279" s="3" t="s">
        <v>28788</v>
      </c>
      <c r="N2279" s="3" t="s">
        <v>18716</v>
      </c>
      <c r="P2279" s="3" t="s">
        <v>28787</v>
      </c>
      <c r="Q2279" s="3" t="s">
        <v>10859</v>
      </c>
      <c r="S2279" s="3" t="s">
        <v>28786</v>
      </c>
      <c r="T2279" s="3" t="s">
        <v>28785</v>
      </c>
      <c r="U2279" s="3" t="s">
        <v>28784</v>
      </c>
      <c r="W2279" s="3" t="s">
        <v>28783</v>
      </c>
      <c r="X2279" s="3" t="s">
        <v>28782</v>
      </c>
      <c r="Y2279" s="3" t="s">
        <v>28781</v>
      </c>
      <c r="Z2279" s="3" t="s">
        <v>28780</v>
      </c>
      <c r="AA2279" s="3" t="s">
        <v>28779</v>
      </c>
      <c r="AB2279" s="3" t="s">
        <v>28778</v>
      </c>
      <c r="AC2279" s="3" t="s">
        <v>28777</v>
      </c>
      <c r="AD2279" s="3" t="s">
        <v>28776</v>
      </c>
      <c r="AE2279" s="3" t="s">
        <v>7678</v>
      </c>
      <c r="AF2279" s="3" t="s">
        <v>7756</v>
      </c>
      <c r="AG2279" s="3" t="s">
        <v>8009</v>
      </c>
      <c r="AH2279" s="3" t="s">
        <v>28775</v>
      </c>
      <c r="AI2279" s="3" t="s">
        <v>8007</v>
      </c>
      <c r="AJ2279" s="3" t="s">
        <v>7697</v>
      </c>
      <c r="AK2279" s="3" t="s">
        <v>8006</v>
      </c>
      <c r="AO2279" s="3" t="s">
        <v>28774</v>
      </c>
      <c r="AQ2279" s="3" t="s">
        <v>28773</v>
      </c>
      <c r="AZ2279" s="3" t="s">
        <v>28771</v>
      </c>
      <c r="BA2279" s="3" t="s">
        <v>28770</v>
      </c>
      <c r="BB2279" s="3" t="s">
        <v>9611</v>
      </c>
      <c r="BD2279" s="3" t="s">
        <v>30</v>
      </c>
      <c r="BE2279" s="3">
        <v>106</v>
      </c>
      <c r="BF2279" s="3" t="s">
        <v>28769</v>
      </c>
      <c r="BG2279" s="3"/>
    </row>
    <row r="2280" spans="1:59" ht="15" x14ac:dyDescent="0.2">
      <c r="A2280" s="3" t="s">
        <v>7515</v>
      </c>
      <c r="B2280" s="3" t="s">
        <v>28766</v>
      </c>
      <c r="C2280" s="4">
        <v>42618.942881944437</v>
      </c>
      <c r="D2280" s="3" t="s">
        <v>7639</v>
      </c>
      <c r="E2280" s="3" t="s">
        <v>28767</v>
      </c>
      <c r="N2280" s="3" t="s">
        <v>5865</v>
      </c>
      <c r="AI2280" s="3" t="s">
        <v>29</v>
      </c>
      <c r="AJ2280" s="3" t="s">
        <v>28</v>
      </c>
      <c r="AM2280" s="3" t="s">
        <v>62</v>
      </c>
      <c r="AZ2280" s="3" t="s">
        <v>5862</v>
      </c>
      <c r="BA2280" s="3" t="s">
        <v>5863</v>
      </c>
      <c r="BB2280" s="3" t="s">
        <v>5864</v>
      </c>
      <c r="BD2280" s="3" t="s">
        <v>30</v>
      </c>
      <c r="BG2280" s="3"/>
    </row>
    <row r="2281" spans="1:59" ht="15" x14ac:dyDescent="0.2">
      <c r="A2281" s="3" t="s">
        <v>28765</v>
      </c>
      <c r="B2281" s="3" t="s">
        <v>28763</v>
      </c>
      <c r="C2281" s="4">
        <v>42618.942881944437</v>
      </c>
      <c r="D2281" s="3" t="s">
        <v>7639</v>
      </c>
      <c r="E2281" s="3" t="s">
        <v>28765</v>
      </c>
      <c r="L2281" s="3" t="s">
        <v>28665</v>
      </c>
      <c r="AZ2281" s="3" t="s">
        <v>10155</v>
      </c>
      <c r="BA2281" s="3" t="s">
        <v>28764</v>
      </c>
      <c r="BD2281" s="3" t="s">
        <v>7641</v>
      </c>
      <c r="BG2281" s="3"/>
    </row>
    <row r="2282" spans="1:59" ht="15" x14ac:dyDescent="0.2">
      <c r="A2282" s="3" t="s">
        <v>28756</v>
      </c>
      <c r="B2282" s="3" t="s">
        <v>28754</v>
      </c>
      <c r="C2282" s="4">
        <v>42618.942881944437</v>
      </c>
      <c r="D2282" s="3" t="s">
        <v>7639</v>
      </c>
      <c r="E2282" s="3" t="s">
        <v>28762</v>
      </c>
      <c r="F2282" s="3" t="s">
        <v>28761</v>
      </c>
      <c r="G2282" s="3" t="s">
        <v>8400</v>
      </c>
      <c r="H2282" s="3" t="s">
        <v>8057</v>
      </c>
      <c r="S2282" s="3" t="s">
        <v>28760</v>
      </c>
      <c r="T2282" s="3" t="s">
        <v>28759</v>
      </c>
      <c r="W2282" s="3" t="s">
        <v>28758</v>
      </c>
      <c r="AH2282" s="3" t="s">
        <v>28757</v>
      </c>
      <c r="AI2282" s="3" t="s">
        <v>8007</v>
      </c>
      <c r="AJ2282" s="3" t="s">
        <v>8326</v>
      </c>
      <c r="AZ2282" s="3" t="s">
        <v>23599</v>
      </c>
      <c r="BA2282" s="3" t="s">
        <v>3315</v>
      </c>
      <c r="BB2282" s="3" t="s">
        <v>28755</v>
      </c>
      <c r="BC2282" s="3" t="s">
        <v>28755</v>
      </c>
      <c r="BD2282" s="3" t="s">
        <v>30</v>
      </c>
      <c r="BG2282" s="3"/>
    </row>
    <row r="2283" spans="1:59" ht="15" x14ac:dyDescent="0.2">
      <c r="A2283" s="3" t="s">
        <v>7162</v>
      </c>
      <c r="B2283" s="3" t="s">
        <v>28752</v>
      </c>
      <c r="C2283" s="4">
        <v>42618.942881944437</v>
      </c>
      <c r="D2283" s="3" t="s">
        <v>7639</v>
      </c>
      <c r="E2283" s="3" t="s">
        <v>28753</v>
      </c>
      <c r="M2283" s="3" t="s">
        <v>39059</v>
      </c>
      <c r="N2283" s="3" t="s">
        <v>18480</v>
      </c>
      <c r="O2283" s="3" t="s">
        <v>25</v>
      </c>
      <c r="AI2283" s="3" t="s">
        <v>29</v>
      </c>
      <c r="AJ2283" s="3" t="s">
        <v>28</v>
      </c>
      <c r="AM2283" s="3" t="s">
        <v>24</v>
      </c>
      <c r="AZ2283" s="3" t="s">
        <v>4380</v>
      </c>
      <c r="BA2283" s="3" t="s">
        <v>4381</v>
      </c>
      <c r="BB2283" s="3" t="s">
        <v>4382</v>
      </c>
      <c r="BD2283" s="3" t="s">
        <v>30</v>
      </c>
      <c r="BG2283" s="3"/>
    </row>
    <row r="2284" spans="1:59" ht="15" x14ac:dyDescent="0.2">
      <c r="A2284" s="3" t="s">
        <v>28749</v>
      </c>
      <c r="B2284" s="3" t="s">
        <v>28747</v>
      </c>
      <c r="C2284" s="4">
        <v>42618.942881944437</v>
      </c>
      <c r="D2284" s="3" t="s">
        <v>7639</v>
      </c>
      <c r="E2284" s="3" t="s">
        <v>28751</v>
      </c>
      <c r="M2284" s="3" t="s">
        <v>11547</v>
      </c>
      <c r="N2284" s="3" t="s">
        <v>11543</v>
      </c>
      <c r="O2284" s="3" t="s">
        <v>25</v>
      </c>
      <c r="U2284" s="3" t="s">
        <v>28750</v>
      </c>
      <c r="W2284" s="3" t="s">
        <v>16281</v>
      </c>
      <c r="AI2284" s="3" t="s">
        <v>29</v>
      </c>
      <c r="AJ2284" s="3" t="s">
        <v>7697</v>
      </c>
      <c r="AM2284" s="3" t="s">
        <v>24</v>
      </c>
      <c r="AZ2284" s="3" t="s">
        <v>28748</v>
      </c>
      <c r="BA2284" s="3" t="s">
        <v>12693</v>
      </c>
      <c r="BB2284" s="3" t="s">
        <v>13251</v>
      </c>
      <c r="BD2284" s="3" t="s">
        <v>30</v>
      </c>
      <c r="BG2284" s="3"/>
    </row>
    <row r="2285" spans="1:59" ht="15" x14ac:dyDescent="0.2">
      <c r="A2285" s="3" t="s">
        <v>28744</v>
      </c>
      <c r="B2285" s="3" t="s">
        <v>28741</v>
      </c>
      <c r="C2285" s="4">
        <v>42618.942881944437</v>
      </c>
      <c r="D2285" s="3" t="s">
        <v>7639</v>
      </c>
      <c r="E2285" s="3" t="s">
        <v>28746</v>
      </c>
      <c r="M2285" s="3" t="s">
        <v>22371</v>
      </c>
      <c r="N2285" s="3" t="s">
        <v>22370</v>
      </c>
      <c r="O2285" s="3" t="s">
        <v>25</v>
      </c>
      <c r="U2285" s="3" t="s">
        <v>28745</v>
      </c>
      <c r="W2285" s="3" t="s">
        <v>22368</v>
      </c>
      <c r="AI2285" s="3" t="s">
        <v>29</v>
      </c>
      <c r="AJ2285" s="3" t="s">
        <v>7697</v>
      </c>
      <c r="AM2285" s="3" t="s">
        <v>24</v>
      </c>
      <c r="AZ2285" s="3" t="s">
        <v>28743</v>
      </c>
      <c r="BA2285" s="3" t="s">
        <v>28742</v>
      </c>
      <c r="BB2285" s="3" t="s">
        <v>13303</v>
      </c>
      <c r="BD2285" s="3" t="s">
        <v>30</v>
      </c>
      <c r="BG2285" s="3"/>
    </row>
    <row r="2286" spans="1:59" ht="15" x14ac:dyDescent="0.2">
      <c r="A2286" s="3" t="s">
        <v>28740</v>
      </c>
      <c r="B2286" s="3" t="s">
        <v>28739</v>
      </c>
      <c r="C2286" s="4">
        <v>42618.942881944437</v>
      </c>
      <c r="D2286" s="3" t="s">
        <v>7639</v>
      </c>
      <c r="E2286" s="3" t="s">
        <v>28740</v>
      </c>
      <c r="L2286" s="3" t="s">
        <v>8162</v>
      </c>
      <c r="AZ2286" s="3" t="s">
        <v>7859</v>
      </c>
      <c r="BA2286" s="3" t="s">
        <v>4504</v>
      </c>
      <c r="BD2286" s="3" t="s">
        <v>7641</v>
      </c>
      <c r="BG2286" s="3"/>
    </row>
    <row r="2287" spans="1:59" ht="15" x14ac:dyDescent="0.2">
      <c r="A2287" s="3" t="s">
        <v>28736</v>
      </c>
      <c r="B2287" s="3" t="s">
        <v>28733</v>
      </c>
      <c r="C2287" s="4">
        <v>42618.942881944437</v>
      </c>
      <c r="D2287" s="3" t="s">
        <v>7639</v>
      </c>
      <c r="E2287" s="3" t="s">
        <v>28738</v>
      </c>
      <c r="M2287" s="3" t="s">
        <v>26010</v>
      </c>
      <c r="N2287" s="3" t="s">
        <v>26005</v>
      </c>
      <c r="O2287" s="3" t="s">
        <v>25</v>
      </c>
      <c r="U2287" s="3" t="s">
        <v>28737</v>
      </c>
      <c r="W2287" s="3" t="s">
        <v>27738</v>
      </c>
      <c r="AI2287" s="3" t="s">
        <v>29</v>
      </c>
      <c r="AJ2287" s="3" t="s">
        <v>7697</v>
      </c>
      <c r="AM2287" s="3" t="s">
        <v>24</v>
      </c>
      <c r="AZ2287" s="3" t="s">
        <v>28735</v>
      </c>
      <c r="BA2287" s="3" t="s">
        <v>28734</v>
      </c>
      <c r="BB2287" s="3" t="s">
        <v>12980</v>
      </c>
      <c r="BD2287" s="3" t="s">
        <v>30</v>
      </c>
      <c r="BG2287" s="3"/>
    </row>
    <row r="2288" spans="1:59" ht="15" x14ac:dyDescent="0.2">
      <c r="A2288" s="3" t="s">
        <v>28730</v>
      </c>
      <c r="B2288" s="3" t="s">
        <v>28728</v>
      </c>
      <c r="C2288" s="4">
        <v>42618.942881944437</v>
      </c>
      <c r="D2288" s="3" t="s">
        <v>7639</v>
      </c>
      <c r="E2288" s="3" t="s">
        <v>28732</v>
      </c>
      <c r="M2288" s="3" t="s">
        <v>11808</v>
      </c>
      <c r="N2288" s="3" t="s">
        <v>11804</v>
      </c>
      <c r="O2288" s="3" t="s">
        <v>25</v>
      </c>
      <c r="U2288" s="3" t="s">
        <v>28731</v>
      </c>
      <c r="W2288" s="3" t="s">
        <v>23927</v>
      </c>
      <c r="AI2288" s="3" t="s">
        <v>29</v>
      </c>
      <c r="AJ2288" s="3" t="s">
        <v>7697</v>
      </c>
      <c r="AM2288" s="3" t="s">
        <v>24</v>
      </c>
      <c r="AZ2288" s="3" t="s">
        <v>9854</v>
      </c>
      <c r="BA2288" s="3" t="s">
        <v>28729</v>
      </c>
      <c r="BB2288" s="3" t="s">
        <v>40</v>
      </c>
      <c r="BD2288" s="3" t="s">
        <v>30</v>
      </c>
      <c r="BG2288" s="3"/>
    </row>
    <row r="2289" spans="1:59" ht="15" x14ac:dyDescent="0.2">
      <c r="A2289" s="3" t="s">
        <v>28725</v>
      </c>
      <c r="B2289" s="3" t="s">
        <v>28722</v>
      </c>
      <c r="C2289" s="4">
        <v>42618.942881944437</v>
      </c>
      <c r="D2289" s="3" t="s">
        <v>7639</v>
      </c>
      <c r="E2289" s="3" t="s">
        <v>28727</v>
      </c>
      <c r="N2289" s="3" t="s">
        <v>12923</v>
      </c>
      <c r="U2289" s="3" t="s">
        <v>28726</v>
      </c>
      <c r="W2289" s="3" t="s">
        <v>12921</v>
      </c>
      <c r="AI2289" s="3" t="s">
        <v>29</v>
      </c>
      <c r="AJ2289" s="3" t="s">
        <v>7697</v>
      </c>
      <c r="AM2289" s="3" t="s">
        <v>62</v>
      </c>
      <c r="AZ2289" s="3" t="s">
        <v>28724</v>
      </c>
      <c r="BA2289" s="3" t="s">
        <v>3159</v>
      </c>
      <c r="BB2289" s="3" t="s">
        <v>28723</v>
      </c>
      <c r="BD2289" s="3" t="s">
        <v>30</v>
      </c>
      <c r="BG2289" s="3"/>
    </row>
    <row r="2290" spans="1:59" ht="15" x14ac:dyDescent="0.2">
      <c r="A2290" s="3" t="s">
        <v>7390</v>
      </c>
      <c r="B2290" s="3" t="s">
        <v>28720</v>
      </c>
      <c r="C2290" s="4">
        <v>42618.942870370367</v>
      </c>
      <c r="D2290" s="3" t="s">
        <v>7639</v>
      </c>
      <c r="E2290" s="3" t="s">
        <v>28721</v>
      </c>
      <c r="M2290" s="3" t="s">
        <v>39059</v>
      </c>
      <c r="N2290" s="3" t="s">
        <v>18480</v>
      </c>
      <c r="O2290" s="3" t="s">
        <v>25</v>
      </c>
      <c r="AI2290" s="3" t="s">
        <v>29</v>
      </c>
      <c r="AJ2290" s="3" t="s">
        <v>28</v>
      </c>
      <c r="AM2290" s="3" t="s">
        <v>24</v>
      </c>
      <c r="AZ2290" s="3" t="s">
        <v>5342</v>
      </c>
      <c r="BA2290" s="3" t="s">
        <v>5332</v>
      </c>
      <c r="BB2290" s="3" t="s">
        <v>2887</v>
      </c>
      <c r="BD2290" s="3" t="s">
        <v>30</v>
      </c>
      <c r="BG2290" s="3"/>
    </row>
    <row r="2291" spans="1:59" ht="15" x14ac:dyDescent="0.2">
      <c r="A2291" s="3" t="s">
        <v>28716</v>
      </c>
      <c r="B2291" s="3" t="s">
        <v>28714</v>
      </c>
      <c r="C2291" s="4">
        <v>42618.942870370367</v>
      </c>
      <c r="D2291" s="3" t="s">
        <v>7639</v>
      </c>
      <c r="E2291" s="3" t="s">
        <v>28719</v>
      </c>
      <c r="N2291" s="3" t="s">
        <v>22399</v>
      </c>
      <c r="U2291" s="3" t="s">
        <v>28718</v>
      </c>
      <c r="W2291" s="3" t="s">
        <v>28717</v>
      </c>
      <c r="AI2291" s="3" t="s">
        <v>29</v>
      </c>
      <c r="AJ2291" s="3" t="s">
        <v>7697</v>
      </c>
      <c r="AM2291" s="3" t="s">
        <v>62</v>
      </c>
      <c r="AZ2291" s="3" t="s">
        <v>28715</v>
      </c>
      <c r="BA2291" s="3" t="s">
        <v>16512</v>
      </c>
      <c r="BB2291" s="3" t="s">
        <v>23211</v>
      </c>
      <c r="BD2291" s="3" t="s">
        <v>30</v>
      </c>
      <c r="BG2291" s="3"/>
    </row>
    <row r="2292" spans="1:59" ht="15" x14ac:dyDescent="0.2">
      <c r="A2292" s="3" t="s">
        <v>28711</v>
      </c>
      <c r="B2292" s="3" t="s">
        <v>28710</v>
      </c>
      <c r="C2292" s="4">
        <v>42618.942870370367</v>
      </c>
      <c r="D2292" s="3" t="s">
        <v>7639</v>
      </c>
      <c r="E2292" s="3" t="s">
        <v>28713</v>
      </c>
      <c r="M2292" s="3" t="s">
        <v>22371</v>
      </c>
      <c r="N2292" s="3" t="s">
        <v>22370</v>
      </c>
      <c r="O2292" s="3" t="s">
        <v>25</v>
      </c>
      <c r="U2292" s="3" t="s">
        <v>28712</v>
      </c>
      <c r="W2292" s="3" t="s">
        <v>22368</v>
      </c>
      <c r="AI2292" s="3" t="s">
        <v>29</v>
      </c>
      <c r="AJ2292" s="3" t="s">
        <v>7697</v>
      </c>
      <c r="AM2292" s="3" t="s">
        <v>24</v>
      </c>
      <c r="AN2292" s="3" t="s">
        <v>7629</v>
      </c>
      <c r="AZ2292" s="3" t="s">
        <v>871</v>
      </c>
      <c r="BA2292" s="3" t="s">
        <v>8035</v>
      </c>
      <c r="BB2292" s="3" t="s">
        <v>643</v>
      </c>
      <c r="BD2292" s="3" t="s">
        <v>30</v>
      </c>
      <c r="BG2292" s="3"/>
    </row>
    <row r="2293" spans="1:59" ht="15" x14ac:dyDescent="0.2">
      <c r="A2293" s="3" t="s">
        <v>28707</v>
      </c>
      <c r="B2293" s="3" t="s">
        <v>28704</v>
      </c>
      <c r="C2293" s="4">
        <v>42618.942870370367</v>
      </c>
      <c r="D2293" s="3" t="s">
        <v>7639</v>
      </c>
      <c r="E2293" s="3" t="s">
        <v>28709</v>
      </c>
      <c r="N2293" s="3" t="s">
        <v>7894</v>
      </c>
      <c r="U2293" s="3" t="s">
        <v>28708</v>
      </c>
      <c r="W2293" s="3" t="s">
        <v>10221</v>
      </c>
      <c r="AI2293" s="3" t="s">
        <v>29</v>
      </c>
      <c r="AJ2293" s="3" t="s">
        <v>7697</v>
      </c>
      <c r="AM2293" s="3" t="s">
        <v>62</v>
      </c>
      <c r="AZ2293" s="3" t="s">
        <v>28706</v>
      </c>
      <c r="BA2293" s="3" t="s">
        <v>4412</v>
      </c>
      <c r="BB2293" s="3" t="s">
        <v>28705</v>
      </c>
      <c r="BD2293" s="3" t="s">
        <v>30</v>
      </c>
      <c r="BG2293" s="3"/>
    </row>
    <row r="2294" spans="1:59" ht="15" x14ac:dyDescent="0.2">
      <c r="A2294" s="3" t="s">
        <v>28701</v>
      </c>
      <c r="B2294" s="3" t="s">
        <v>28698</v>
      </c>
      <c r="C2294" s="4">
        <v>42618.942870370367</v>
      </c>
      <c r="D2294" s="3" t="s">
        <v>7639</v>
      </c>
      <c r="E2294" s="3" t="s">
        <v>28703</v>
      </c>
      <c r="M2294" s="3" t="s">
        <v>12491</v>
      </c>
      <c r="N2294" s="3" t="s">
        <v>12487</v>
      </c>
      <c r="O2294" s="3" t="s">
        <v>25</v>
      </c>
      <c r="U2294" s="3" t="s">
        <v>28702</v>
      </c>
      <c r="W2294" s="3" t="s">
        <v>23776</v>
      </c>
      <c r="AI2294" s="3" t="s">
        <v>29</v>
      </c>
      <c r="AJ2294" s="3" t="s">
        <v>7697</v>
      </c>
      <c r="AM2294" s="3" t="s">
        <v>24</v>
      </c>
      <c r="AN2294" s="3" t="s">
        <v>7629</v>
      </c>
      <c r="AZ2294" s="3" t="s">
        <v>28700</v>
      </c>
      <c r="BA2294" s="3" t="s">
        <v>28699</v>
      </c>
      <c r="BB2294" s="3" t="s">
        <v>643</v>
      </c>
      <c r="BD2294" s="3" t="s">
        <v>30</v>
      </c>
      <c r="BG2294" s="3"/>
    </row>
    <row r="2295" spans="1:59" ht="15" x14ac:dyDescent="0.2">
      <c r="A2295" s="3" t="s">
        <v>28696</v>
      </c>
      <c r="B2295" s="3" t="s">
        <v>28694</v>
      </c>
      <c r="C2295" s="4">
        <v>42618.942870370367</v>
      </c>
      <c r="D2295" s="3" t="s">
        <v>7639</v>
      </c>
      <c r="E2295" s="3" t="s">
        <v>28696</v>
      </c>
      <c r="L2295" s="3" t="s">
        <v>28697</v>
      </c>
      <c r="AZ2295" s="3" t="s">
        <v>28695</v>
      </c>
      <c r="BA2295" s="3" t="s">
        <v>21894</v>
      </c>
      <c r="BD2295" s="3" t="s">
        <v>7641</v>
      </c>
      <c r="BG2295" s="3"/>
    </row>
    <row r="2296" spans="1:59" ht="15" x14ac:dyDescent="0.2">
      <c r="A2296" s="3" t="s">
        <v>28693</v>
      </c>
      <c r="B2296" s="3" t="s">
        <v>28690</v>
      </c>
      <c r="C2296" s="4">
        <v>42618.942870370367</v>
      </c>
      <c r="D2296" s="3" t="s">
        <v>7639</v>
      </c>
      <c r="E2296" s="3" t="s">
        <v>28693</v>
      </c>
      <c r="L2296" s="3" t="s">
        <v>28665</v>
      </c>
      <c r="AZ2296" s="3" t="s">
        <v>28692</v>
      </c>
      <c r="BA2296" s="3" t="s">
        <v>28691</v>
      </c>
      <c r="BD2296" s="3" t="s">
        <v>7641</v>
      </c>
      <c r="BG2296" s="3"/>
    </row>
    <row r="2297" spans="1:59" ht="15" x14ac:dyDescent="0.2">
      <c r="A2297" s="3" t="s">
        <v>28688</v>
      </c>
      <c r="B2297" s="3" t="s">
        <v>28687</v>
      </c>
      <c r="C2297" s="4">
        <v>42618.942870370367</v>
      </c>
      <c r="D2297" s="3" t="s">
        <v>7639</v>
      </c>
      <c r="E2297" s="3" t="s">
        <v>28688</v>
      </c>
      <c r="L2297" s="3" t="s">
        <v>28689</v>
      </c>
      <c r="AZ2297" s="3" t="s">
        <v>13651</v>
      </c>
      <c r="BA2297" s="3" t="s">
        <v>4397</v>
      </c>
      <c r="BD2297" s="3" t="s">
        <v>7641</v>
      </c>
      <c r="BG2297" s="3"/>
    </row>
    <row r="2298" spans="1:59" ht="15" x14ac:dyDescent="0.2">
      <c r="A2298" s="3" t="s">
        <v>28686</v>
      </c>
      <c r="B2298" s="3" t="s">
        <v>28684</v>
      </c>
      <c r="C2298" s="4">
        <v>42618.942870370367</v>
      </c>
      <c r="D2298" s="3" t="s">
        <v>7639</v>
      </c>
      <c r="E2298" s="3" t="s">
        <v>28686</v>
      </c>
      <c r="L2298" s="3" t="s">
        <v>22997</v>
      </c>
      <c r="AZ2298" s="3" t="s">
        <v>28685</v>
      </c>
      <c r="BA2298" s="3" t="s">
        <v>2593</v>
      </c>
      <c r="BD2298" s="3" t="s">
        <v>7641</v>
      </c>
      <c r="BG2298" s="3"/>
    </row>
    <row r="2299" spans="1:59" ht="15" x14ac:dyDescent="0.2">
      <c r="A2299" s="3" t="s">
        <v>28677</v>
      </c>
      <c r="B2299" s="3" t="s">
        <v>28674</v>
      </c>
      <c r="C2299" s="4">
        <v>42618.942870370367</v>
      </c>
      <c r="D2299" s="3" t="s">
        <v>7639</v>
      </c>
      <c r="E2299" s="3" t="s">
        <v>28683</v>
      </c>
      <c r="F2299" s="3" t="s">
        <v>28682</v>
      </c>
      <c r="H2299" s="3" t="s">
        <v>8057</v>
      </c>
      <c r="S2299" s="3" t="s">
        <v>28681</v>
      </c>
      <c r="T2299" s="3" t="s">
        <v>28680</v>
      </c>
      <c r="W2299" s="3" t="s">
        <v>28679</v>
      </c>
      <c r="AH2299" s="3" t="s">
        <v>28678</v>
      </c>
      <c r="AI2299" s="3" t="s">
        <v>8007</v>
      </c>
      <c r="AJ2299" s="3" t="s">
        <v>8326</v>
      </c>
      <c r="AZ2299" s="3" t="s">
        <v>19267</v>
      </c>
      <c r="BA2299" s="3" t="s">
        <v>28676</v>
      </c>
      <c r="BB2299" s="3" t="s">
        <v>28675</v>
      </c>
      <c r="BC2299" s="3" t="s">
        <v>28675</v>
      </c>
      <c r="BD2299" s="3" t="s">
        <v>30</v>
      </c>
      <c r="BG2299" s="3"/>
    </row>
    <row r="2300" spans="1:59" ht="15" x14ac:dyDescent="0.2">
      <c r="A2300" s="3" t="s">
        <v>6318</v>
      </c>
      <c r="B2300" s="3" t="s">
        <v>28672</v>
      </c>
      <c r="C2300" s="4">
        <v>42618.942870370367</v>
      </c>
      <c r="D2300" s="3" t="s">
        <v>7639</v>
      </c>
      <c r="E2300" s="3" t="s">
        <v>28673</v>
      </c>
      <c r="N2300" s="3" t="s">
        <v>214</v>
      </c>
      <c r="AI2300" s="3" t="s">
        <v>29</v>
      </c>
      <c r="AJ2300" s="3" t="s">
        <v>28</v>
      </c>
      <c r="AM2300" s="3" t="s">
        <v>62</v>
      </c>
      <c r="AZ2300" s="3" t="s">
        <v>211</v>
      </c>
      <c r="BA2300" s="3" t="s">
        <v>212</v>
      </c>
      <c r="BB2300" s="3" t="s">
        <v>213</v>
      </c>
      <c r="BD2300" s="3" t="s">
        <v>30</v>
      </c>
      <c r="BG2300" s="3"/>
    </row>
    <row r="2301" spans="1:59" ht="15" x14ac:dyDescent="0.2">
      <c r="A2301" s="3" t="s">
        <v>28668</v>
      </c>
      <c r="B2301" s="3" t="s">
        <v>28666</v>
      </c>
      <c r="C2301" s="4">
        <v>42618.942858796298</v>
      </c>
      <c r="D2301" s="3" t="s">
        <v>7639</v>
      </c>
      <c r="E2301" s="3" t="s">
        <v>28671</v>
      </c>
      <c r="N2301" s="3" t="s">
        <v>22399</v>
      </c>
      <c r="U2301" s="3" t="s">
        <v>28670</v>
      </c>
      <c r="W2301" s="3" t="s">
        <v>28669</v>
      </c>
      <c r="AI2301" s="3" t="s">
        <v>29</v>
      </c>
      <c r="AJ2301" s="3" t="s">
        <v>7697</v>
      </c>
      <c r="AM2301" s="3" t="s">
        <v>62</v>
      </c>
      <c r="AZ2301" s="3" t="s">
        <v>3435</v>
      </c>
      <c r="BA2301" s="3" t="s">
        <v>6196</v>
      </c>
      <c r="BB2301" s="3" t="s">
        <v>28667</v>
      </c>
      <c r="BD2301" s="3" t="s">
        <v>30</v>
      </c>
      <c r="BG2301" s="3"/>
    </row>
    <row r="2302" spans="1:59" ht="15" x14ac:dyDescent="0.2">
      <c r="A2302" s="3" t="s">
        <v>28664</v>
      </c>
      <c r="B2302" s="3" t="s">
        <v>28662</v>
      </c>
      <c r="C2302" s="4">
        <v>42618.942858796298</v>
      </c>
      <c r="D2302" s="3" t="s">
        <v>7639</v>
      </c>
      <c r="E2302" s="3" t="s">
        <v>28664</v>
      </c>
      <c r="L2302" s="3" t="s">
        <v>28665</v>
      </c>
      <c r="AZ2302" s="3" t="s">
        <v>3477</v>
      </c>
      <c r="BA2302" s="3" t="s">
        <v>28663</v>
      </c>
      <c r="BD2302" s="3" t="s">
        <v>7641</v>
      </c>
      <c r="BG2302" s="3"/>
    </row>
    <row r="2303" spans="1:59" ht="15" x14ac:dyDescent="0.2">
      <c r="A2303" s="3" t="s">
        <v>7463</v>
      </c>
      <c r="B2303" s="3" t="s">
        <v>28660</v>
      </c>
      <c r="C2303" s="4">
        <v>42618.942858796298</v>
      </c>
      <c r="D2303" s="3" t="s">
        <v>7639</v>
      </c>
      <c r="E2303" s="3" t="s">
        <v>7463</v>
      </c>
      <c r="L2303" s="3" t="s">
        <v>28661</v>
      </c>
      <c r="AZ2303" s="3" t="s">
        <v>5649</v>
      </c>
      <c r="BA2303" s="3" t="s">
        <v>5650</v>
      </c>
      <c r="BD2303" s="3" t="s">
        <v>7641</v>
      </c>
      <c r="BG2303" s="3"/>
    </row>
    <row r="2304" spans="1:59" ht="15" x14ac:dyDescent="0.2">
      <c r="A2304" s="3" t="s">
        <v>28657</v>
      </c>
      <c r="B2304" s="3" t="s">
        <v>28655</v>
      </c>
      <c r="C2304" s="4">
        <v>42618.942858796298</v>
      </c>
      <c r="D2304" s="3" t="s">
        <v>7639</v>
      </c>
      <c r="E2304" s="3" t="s">
        <v>28657</v>
      </c>
      <c r="L2304" s="3" t="s">
        <v>28659</v>
      </c>
      <c r="AH2304" s="3" t="s">
        <v>28658</v>
      </c>
      <c r="AZ2304" s="3" t="s">
        <v>28656</v>
      </c>
      <c r="BA2304" s="3" t="s">
        <v>26471</v>
      </c>
      <c r="BD2304" s="3" t="s">
        <v>7641</v>
      </c>
      <c r="BG2304" s="3"/>
    </row>
    <row r="2305" spans="1:59" ht="15" x14ac:dyDescent="0.2">
      <c r="A2305" s="3" t="s">
        <v>28651</v>
      </c>
      <c r="B2305" s="3" t="s">
        <v>28650</v>
      </c>
      <c r="C2305" s="4">
        <v>42618.942858796298</v>
      </c>
      <c r="D2305" s="3" t="s">
        <v>7639</v>
      </c>
      <c r="E2305" s="3" t="s">
        <v>28651</v>
      </c>
      <c r="F2305" s="3" t="s">
        <v>28654</v>
      </c>
      <c r="H2305" s="3" t="s">
        <v>8443</v>
      </c>
      <c r="L2305" s="3" t="s">
        <v>28653</v>
      </c>
      <c r="AE2305" s="3" t="s">
        <v>7671</v>
      </c>
      <c r="AF2305" s="3" t="s">
        <v>7756</v>
      </c>
      <c r="AG2305" s="3" t="s">
        <v>8009</v>
      </c>
      <c r="AH2305" s="3" t="s">
        <v>28652</v>
      </c>
      <c r="AZ2305" s="3" t="s">
        <v>8427</v>
      </c>
      <c r="BA2305" s="3" t="s">
        <v>16204</v>
      </c>
      <c r="BD2305" s="3" t="s">
        <v>7641</v>
      </c>
      <c r="BG2305" s="3"/>
    </row>
    <row r="2306" spans="1:59" ht="15" x14ac:dyDescent="0.2">
      <c r="A2306" s="3" t="s">
        <v>28647</v>
      </c>
      <c r="B2306" s="3" t="s">
        <v>28645</v>
      </c>
      <c r="C2306" s="4">
        <v>42618.942858796298</v>
      </c>
      <c r="D2306" s="3" t="s">
        <v>7639</v>
      </c>
      <c r="E2306" s="3" t="s">
        <v>28649</v>
      </c>
      <c r="N2306" s="3" t="s">
        <v>7894</v>
      </c>
      <c r="U2306" s="3" t="s">
        <v>28648</v>
      </c>
      <c r="W2306" s="3" t="s">
        <v>25334</v>
      </c>
      <c r="AI2306" s="3" t="s">
        <v>29</v>
      </c>
      <c r="AJ2306" s="3" t="s">
        <v>7697</v>
      </c>
      <c r="AM2306" s="3" t="s">
        <v>62</v>
      </c>
      <c r="AZ2306" s="3" t="s">
        <v>3786</v>
      </c>
      <c r="BA2306" s="3" t="s">
        <v>28646</v>
      </c>
      <c r="BB2306" s="3" t="s">
        <v>8150</v>
      </c>
      <c r="BD2306" s="3" t="s">
        <v>30</v>
      </c>
      <c r="BG2306" s="3"/>
    </row>
    <row r="2307" spans="1:59" ht="15" x14ac:dyDescent="0.2">
      <c r="A2307" s="3" t="s">
        <v>7266</v>
      </c>
      <c r="B2307" s="3" t="s">
        <v>28643</v>
      </c>
      <c r="C2307" s="4">
        <v>42618.942858796298</v>
      </c>
      <c r="D2307" s="3" t="s">
        <v>7639</v>
      </c>
      <c r="E2307" s="3" t="s">
        <v>28644</v>
      </c>
      <c r="N2307" s="3" t="s">
        <v>1845</v>
      </c>
      <c r="AI2307" s="3" t="s">
        <v>29</v>
      </c>
      <c r="AJ2307" s="3" t="s">
        <v>28</v>
      </c>
      <c r="AM2307" s="3" t="s">
        <v>62</v>
      </c>
      <c r="AZ2307" s="3" t="s">
        <v>4823</v>
      </c>
      <c r="BA2307" s="3" t="s">
        <v>4824</v>
      </c>
      <c r="BB2307" s="3" t="s">
        <v>1844</v>
      </c>
      <c r="BD2307" s="3" t="s">
        <v>30</v>
      </c>
      <c r="BG2307" s="3"/>
    </row>
    <row r="2308" spans="1:59" ht="15" x14ac:dyDescent="0.2">
      <c r="A2308" s="3" t="s">
        <v>28642</v>
      </c>
      <c r="B2308" s="3" t="s">
        <v>28640</v>
      </c>
      <c r="C2308" s="4">
        <v>42618.942858796298</v>
      </c>
      <c r="D2308" s="3" t="s">
        <v>7639</v>
      </c>
      <c r="E2308" s="3" t="s">
        <v>28642</v>
      </c>
      <c r="L2308" s="3" t="s">
        <v>26632</v>
      </c>
      <c r="AZ2308" s="3" t="s">
        <v>28641</v>
      </c>
      <c r="BA2308" s="3" t="s">
        <v>3980</v>
      </c>
      <c r="BD2308" s="3" t="s">
        <v>7641</v>
      </c>
      <c r="BG2308" s="3"/>
    </row>
    <row r="2309" spans="1:59" ht="15" x14ac:dyDescent="0.2">
      <c r="A2309" s="3" t="s">
        <v>28637</v>
      </c>
      <c r="B2309" s="3" t="s">
        <v>28635</v>
      </c>
      <c r="C2309" s="4">
        <v>42618.942858796298</v>
      </c>
      <c r="D2309" s="3" t="s">
        <v>7639</v>
      </c>
      <c r="E2309" s="3" t="s">
        <v>28639</v>
      </c>
      <c r="N2309" s="3" t="s">
        <v>22399</v>
      </c>
      <c r="U2309" s="3" t="s">
        <v>28638</v>
      </c>
      <c r="W2309" s="3" t="s">
        <v>22531</v>
      </c>
      <c r="AI2309" s="3" t="s">
        <v>29</v>
      </c>
      <c r="AJ2309" s="3" t="s">
        <v>7697</v>
      </c>
      <c r="AM2309" s="3" t="s">
        <v>62</v>
      </c>
      <c r="AZ2309" s="3" t="s">
        <v>17985</v>
      </c>
      <c r="BA2309" s="3" t="s">
        <v>28636</v>
      </c>
      <c r="BB2309" s="3" t="s">
        <v>25862</v>
      </c>
      <c r="BD2309" s="3" t="s">
        <v>30</v>
      </c>
      <c r="BG2309" s="3"/>
    </row>
    <row r="2310" spans="1:59" ht="15" x14ac:dyDescent="0.2">
      <c r="A2310" s="3" t="s">
        <v>28633</v>
      </c>
      <c r="B2310" s="3" t="s">
        <v>28632</v>
      </c>
      <c r="C2310" s="4">
        <v>42618.942858796298</v>
      </c>
      <c r="D2310" s="3" t="s">
        <v>7639</v>
      </c>
      <c r="E2310" s="3" t="s">
        <v>28634</v>
      </c>
      <c r="N2310" s="3" t="s">
        <v>22399</v>
      </c>
      <c r="U2310" s="3" t="s">
        <v>12922</v>
      </c>
      <c r="W2310" s="3" t="s">
        <v>12921</v>
      </c>
      <c r="AI2310" s="3" t="s">
        <v>29</v>
      </c>
      <c r="AJ2310" s="3" t="s">
        <v>7697</v>
      </c>
      <c r="AM2310" s="3" t="s">
        <v>62</v>
      </c>
      <c r="AZ2310" s="3" t="s">
        <v>2037</v>
      </c>
      <c r="BA2310" s="3" t="s">
        <v>7890</v>
      </c>
      <c r="BB2310" s="3" t="s">
        <v>26545</v>
      </c>
      <c r="BD2310" s="3" t="s">
        <v>30</v>
      </c>
      <c r="BG2310" s="3"/>
    </row>
    <row r="2311" spans="1:59" ht="15" x14ac:dyDescent="0.2">
      <c r="A2311" s="3" t="s">
        <v>28629</v>
      </c>
      <c r="B2311" s="3" t="s">
        <v>28628</v>
      </c>
      <c r="C2311" s="4">
        <v>42618.942858796298</v>
      </c>
      <c r="D2311" s="3" t="s">
        <v>7639</v>
      </c>
      <c r="E2311" s="3" t="s">
        <v>28629</v>
      </c>
      <c r="L2311" s="3" t="s">
        <v>28631</v>
      </c>
      <c r="AH2311" s="3" t="s">
        <v>28630</v>
      </c>
      <c r="AZ2311" s="3" t="s">
        <v>12641</v>
      </c>
      <c r="BA2311" s="3" t="s">
        <v>5608</v>
      </c>
      <c r="BD2311" s="3" t="s">
        <v>7641</v>
      </c>
      <c r="BG2311" s="3"/>
    </row>
    <row r="2312" spans="1:59" ht="15" x14ac:dyDescent="0.2">
      <c r="A2312" s="3" t="s">
        <v>28626</v>
      </c>
      <c r="B2312" s="3" t="s">
        <v>28623</v>
      </c>
      <c r="C2312" s="4">
        <v>42618.942858796298</v>
      </c>
      <c r="D2312" s="3" t="s">
        <v>7639</v>
      </c>
      <c r="E2312" s="3" t="s">
        <v>28626</v>
      </c>
      <c r="L2312" s="3" t="s">
        <v>28627</v>
      </c>
      <c r="AZ2312" s="3" t="s">
        <v>28625</v>
      </c>
      <c r="BA2312" s="3" t="s">
        <v>28624</v>
      </c>
      <c r="BD2312" s="3" t="s">
        <v>7641</v>
      </c>
      <c r="BG2312" s="3"/>
    </row>
    <row r="2313" spans="1:59" ht="15" x14ac:dyDescent="0.2">
      <c r="A2313" s="3" t="s">
        <v>28620</v>
      </c>
      <c r="B2313" s="3" t="s">
        <v>28618</v>
      </c>
      <c r="C2313" s="4">
        <v>42618.942847222221</v>
      </c>
      <c r="D2313" s="3" t="s">
        <v>7639</v>
      </c>
      <c r="E2313" s="3" t="s">
        <v>28622</v>
      </c>
      <c r="N2313" s="3" t="s">
        <v>7894</v>
      </c>
      <c r="U2313" s="3" t="s">
        <v>28621</v>
      </c>
      <c r="W2313" s="3" t="s">
        <v>7909</v>
      </c>
      <c r="AI2313" s="3" t="s">
        <v>29</v>
      </c>
      <c r="AJ2313" s="3" t="s">
        <v>7697</v>
      </c>
      <c r="AM2313" s="3" t="s">
        <v>62</v>
      </c>
      <c r="AZ2313" s="3" t="s">
        <v>3198</v>
      </c>
      <c r="BA2313" s="3" t="s">
        <v>28619</v>
      </c>
      <c r="BB2313" s="3" t="s">
        <v>7905</v>
      </c>
      <c r="BD2313" s="3" t="s">
        <v>30</v>
      </c>
      <c r="BG2313" s="3"/>
    </row>
    <row r="2314" spans="1:59" ht="15" x14ac:dyDescent="0.2">
      <c r="A2314" s="3" t="s">
        <v>28615</v>
      </c>
      <c r="B2314" s="3" t="s">
        <v>28613</v>
      </c>
      <c r="C2314" s="4">
        <v>42618.942847222221</v>
      </c>
      <c r="D2314" s="3" t="s">
        <v>7639</v>
      </c>
      <c r="E2314" s="3" t="s">
        <v>28615</v>
      </c>
      <c r="F2314" s="3" t="s">
        <v>28617</v>
      </c>
      <c r="L2314" s="3" t="s">
        <v>28616</v>
      </c>
      <c r="AZ2314" s="3" t="s">
        <v>28614</v>
      </c>
      <c r="BA2314" s="3" t="s">
        <v>5069</v>
      </c>
      <c r="BD2314" s="3" t="s">
        <v>7641</v>
      </c>
      <c r="BG2314" s="3"/>
    </row>
    <row r="2315" spans="1:59" ht="15" x14ac:dyDescent="0.2">
      <c r="A2315" s="3" t="s">
        <v>6596</v>
      </c>
      <c r="B2315" s="3" t="s">
        <v>28611</v>
      </c>
      <c r="C2315" s="4">
        <v>42618.942847222221</v>
      </c>
      <c r="D2315" s="3" t="s">
        <v>7639</v>
      </c>
      <c r="E2315" s="3" t="s">
        <v>28612</v>
      </c>
      <c r="N2315" s="3" t="s">
        <v>1845</v>
      </c>
      <c r="AI2315" s="3" t="s">
        <v>29</v>
      </c>
      <c r="AJ2315" s="3" t="s">
        <v>28</v>
      </c>
      <c r="AM2315" s="3" t="s">
        <v>62</v>
      </c>
      <c r="AZ2315" s="3" t="s">
        <v>1842</v>
      </c>
      <c r="BA2315" s="3" t="s">
        <v>1843</v>
      </c>
      <c r="BB2315" s="3" t="s">
        <v>1844</v>
      </c>
      <c r="BD2315" s="3" t="s">
        <v>30</v>
      </c>
      <c r="BG2315" s="3"/>
    </row>
    <row r="2316" spans="1:59" ht="15" x14ac:dyDescent="0.2">
      <c r="A2316" s="3" t="s">
        <v>28607</v>
      </c>
      <c r="B2316" s="3" t="s">
        <v>28603</v>
      </c>
      <c r="C2316" s="4">
        <v>42618.942847222221</v>
      </c>
      <c r="D2316" s="3" t="s">
        <v>7639</v>
      </c>
      <c r="E2316" s="3" t="s">
        <v>28610</v>
      </c>
      <c r="N2316" s="3" t="s">
        <v>22399</v>
      </c>
      <c r="U2316" s="3" t="s">
        <v>28609</v>
      </c>
      <c r="W2316" s="3" t="s">
        <v>28608</v>
      </c>
      <c r="AI2316" s="3" t="s">
        <v>29</v>
      </c>
      <c r="AJ2316" s="3" t="s">
        <v>7697</v>
      </c>
      <c r="AM2316" s="3" t="s">
        <v>62</v>
      </c>
      <c r="AZ2316" s="3" t="s">
        <v>28606</v>
      </c>
      <c r="BA2316" s="3" t="s">
        <v>28605</v>
      </c>
      <c r="BB2316" s="3" t="s">
        <v>28604</v>
      </c>
      <c r="BD2316" s="3" t="s">
        <v>30</v>
      </c>
      <c r="BG2316" s="3"/>
    </row>
    <row r="2317" spans="1:59" ht="15" x14ac:dyDescent="0.2">
      <c r="A2317" s="3" t="s">
        <v>28599</v>
      </c>
      <c r="B2317" s="3" t="s">
        <v>28596</v>
      </c>
      <c r="C2317" s="4">
        <v>42618.942847222221</v>
      </c>
      <c r="D2317" s="3" t="s">
        <v>7639</v>
      </c>
      <c r="E2317" s="3" t="s">
        <v>28602</v>
      </c>
      <c r="N2317" s="3" t="s">
        <v>24616</v>
      </c>
      <c r="U2317" s="3" t="s">
        <v>28601</v>
      </c>
      <c r="W2317" s="3" t="s">
        <v>28600</v>
      </c>
      <c r="AI2317" s="3" t="s">
        <v>29</v>
      </c>
      <c r="AJ2317" s="3" t="s">
        <v>7697</v>
      </c>
      <c r="AM2317" s="3" t="s">
        <v>62</v>
      </c>
      <c r="AZ2317" s="3" t="s">
        <v>28598</v>
      </c>
      <c r="BA2317" s="3" t="s">
        <v>7916</v>
      </c>
      <c r="BB2317" s="3" t="s">
        <v>28597</v>
      </c>
      <c r="BD2317" s="3" t="s">
        <v>30</v>
      </c>
      <c r="BG2317" s="3"/>
    </row>
    <row r="2318" spans="1:59" ht="15" x14ac:dyDescent="0.2">
      <c r="A2318" s="3" t="s">
        <v>28594</v>
      </c>
      <c r="B2318" s="3" t="s">
        <v>28592</v>
      </c>
      <c r="C2318" s="4">
        <v>42618.942847222221</v>
      </c>
      <c r="D2318" s="3" t="s">
        <v>7639</v>
      </c>
      <c r="E2318" s="3" t="s">
        <v>28594</v>
      </c>
      <c r="L2318" s="3" t="s">
        <v>28595</v>
      </c>
      <c r="AZ2318" s="3" t="s">
        <v>4623</v>
      </c>
      <c r="BA2318" s="3" t="s">
        <v>28593</v>
      </c>
      <c r="BD2318" s="3" t="s">
        <v>7641</v>
      </c>
      <c r="BG2318" s="3"/>
    </row>
    <row r="2319" spans="1:59" ht="15" x14ac:dyDescent="0.2">
      <c r="A2319" s="3" t="s">
        <v>28591</v>
      </c>
      <c r="B2319" s="3" t="s">
        <v>28590</v>
      </c>
      <c r="C2319" s="4">
        <v>42618.942847222221</v>
      </c>
      <c r="D2319" s="3" t="s">
        <v>7639</v>
      </c>
      <c r="E2319" s="3" t="s">
        <v>28591</v>
      </c>
      <c r="L2319" s="3" t="s">
        <v>28495</v>
      </c>
      <c r="AZ2319" s="3" t="s">
        <v>9331</v>
      </c>
      <c r="BA2319" s="3" t="s">
        <v>17583</v>
      </c>
      <c r="BD2319" s="3" t="s">
        <v>7641</v>
      </c>
      <c r="BG2319" s="3"/>
    </row>
    <row r="2320" spans="1:59" ht="15" x14ac:dyDescent="0.2">
      <c r="A2320" s="3" t="s">
        <v>6523</v>
      </c>
      <c r="B2320" s="3" t="s">
        <v>28588</v>
      </c>
      <c r="C2320" s="4">
        <v>42618.942847222221</v>
      </c>
      <c r="D2320" s="3" t="s">
        <v>7639</v>
      </c>
      <c r="E2320" s="3" t="s">
        <v>28589</v>
      </c>
      <c r="M2320" s="3" t="s">
        <v>39063</v>
      </c>
      <c r="N2320" s="3" t="s">
        <v>20380</v>
      </c>
      <c r="O2320" s="3" t="s">
        <v>25</v>
      </c>
      <c r="AI2320" s="3" t="s">
        <v>29</v>
      </c>
      <c r="AJ2320" s="3" t="s">
        <v>28</v>
      </c>
      <c r="AM2320" s="3" t="s">
        <v>24</v>
      </c>
      <c r="AZ2320" s="3" t="s">
        <v>1475</v>
      </c>
      <c r="BA2320" s="3" t="s">
        <v>1476</v>
      </c>
      <c r="BB2320" s="3" t="s">
        <v>1477</v>
      </c>
      <c r="BD2320" s="3" t="s">
        <v>30</v>
      </c>
      <c r="BG2320" s="3"/>
    </row>
    <row r="2321" spans="1:59" ht="15" x14ac:dyDescent="0.2">
      <c r="A2321" s="3" t="s">
        <v>7282</v>
      </c>
      <c r="B2321" s="3" t="s">
        <v>28586</v>
      </c>
      <c r="C2321" s="4">
        <v>42618.942847222221</v>
      </c>
      <c r="D2321" s="3" t="s">
        <v>7639</v>
      </c>
      <c r="E2321" s="3" t="s">
        <v>28587</v>
      </c>
      <c r="N2321" s="3" t="s">
        <v>1845</v>
      </c>
      <c r="AI2321" s="3" t="s">
        <v>29</v>
      </c>
      <c r="AJ2321" s="3" t="s">
        <v>28</v>
      </c>
      <c r="AM2321" s="3" t="s">
        <v>62</v>
      </c>
      <c r="AZ2321" s="3" t="s">
        <v>4892</v>
      </c>
      <c r="BA2321" s="3" t="s">
        <v>4893</v>
      </c>
      <c r="BB2321" s="3" t="s">
        <v>1844</v>
      </c>
      <c r="BD2321" s="3" t="s">
        <v>30</v>
      </c>
      <c r="BG2321" s="3"/>
    </row>
    <row r="2322" spans="1:59" ht="15" x14ac:dyDescent="0.2">
      <c r="A2322" s="3" t="s">
        <v>28584</v>
      </c>
      <c r="B2322" s="3" t="s">
        <v>28581</v>
      </c>
      <c r="C2322" s="4">
        <v>42618.942847222221</v>
      </c>
      <c r="D2322" s="3" t="s">
        <v>7639</v>
      </c>
      <c r="E2322" s="3" t="s">
        <v>28585</v>
      </c>
      <c r="M2322" s="3" t="s">
        <v>22173</v>
      </c>
      <c r="N2322" s="3" t="s">
        <v>22172</v>
      </c>
      <c r="W2322" s="3" t="s">
        <v>22171</v>
      </c>
      <c r="AC2322" s="3" t="s">
        <v>7775</v>
      </c>
      <c r="AI2322" s="3" t="s">
        <v>29</v>
      </c>
      <c r="AJ2322" s="3" t="s">
        <v>7632</v>
      </c>
      <c r="AM2322" s="3" t="s">
        <v>24</v>
      </c>
      <c r="AZ2322" s="3" t="s">
        <v>28583</v>
      </c>
      <c r="BA2322" s="3" t="s">
        <v>28582</v>
      </c>
      <c r="BB2322" s="3" t="s">
        <v>7771</v>
      </c>
      <c r="BD2322" s="3" t="s">
        <v>30</v>
      </c>
      <c r="BG2322" s="3"/>
    </row>
    <row r="2323" spans="1:59" ht="15" x14ac:dyDescent="0.2">
      <c r="A2323" s="3" t="s">
        <v>28577</v>
      </c>
      <c r="B2323" s="3" t="s">
        <v>28573</v>
      </c>
      <c r="C2323" s="4">
        <v>42618.942847222221</v>
      </c>
      <c r="D2323" s="3" t="s">
        <v>7639</v>
      </c>
      <c r="E2323" s="3" t="s">
        <v>28580</v>
      </c>
      <c r="N2323" s="3" t="s">
        <v>22399</v>
      </c>
      <c r="U2323" s="3" t="s">
        <v>28579</v>
      </c>
      <c r="W2323" s="3" t="s">
        <v>28578</v>
      </c>
      <c r="AI2323" s="3" t="s">
        <v>29</v>
      </c>
      <c r="AJ2323" s="3" t="s">
        <v>7697</v>
      </c>
      <c r="AM2323" s="3" t="s">
        <v>62</v>
      </c>
      <c r="AZ2323" s="3" t="s">
        <v>28576</v>
      </c>
      <c r="BA2323" s="3" t="s">
        <v>28575</v>
      </c>
      <c r="BB2323" s="3" t="s">
        <v>28574</v>
      </c>
      <c r="BD2323" s="3" t="s">
        <v>30</v>
      </c>
      <c r="BG2323" s="3"/>
    </row>
    <row r="2324" spans="1:59" ht="15" x14ac:dyDescent="0.2">
      <c r="A2324" s="3" t="s">
        <v>28571</v>
      </c>
      <c r="B2324" s="3" t="s">
        <v>28569</v>
      </c>
      <c r="C2324" s="4">
        <v>42618.942847222221</v>
      </c>
      <c r="D2324" s="3" t="s">
        <v>7639</v>
      </c>
      <c r="E2324" s="3" t="s">
        <v>28571</v>
      </c>
      <c r="L2324" s="3" t="s">
        <v>28572</v>
      </c>
      <c r="AZ2324" s="3" t="s">
        <v>4234</v>
      </c>
      <c r="BA2324" s="3" t="s">
        <v>28570</v>
      </c>
      <c r="BD2324" s="3" t="s">
        <v>7641</v>
      </c>
      <c r="BG2324" s="3"/>
    </row>
    <row r="2325" spans="1:59" ht="15" x14ac:dyDescent="0.2">
      <c r="A2325" s="3" t="s">
        <v>28567</v>
      </c>
      <c r="B2325" s="3" t="s">
        <v>28565</v>
      </c>
      <c r="C2325" s="4">
        <v>42618.942835648151</v>
      </c>
      <c r="D2325" s="3" t="s">
        <v>7639</v>
      </c>
      <c r="E2325" s="3" t="s">
        <v>28567</v>
      </c>
      <c r="L2325" s="3" t="s">
        <v>28568</v>
      </c>
      <c r="AZ2325" s="3" t="s">
        <v>28566</v>
      </c>
      <c r="BA2325" s="3" t="s">
        <v>19028</v>
      </c>
      <c r="BD2325" s="3" t="s">
        <v>7641</v>
      </c>
      <c r="BG2325" s="3"/>
    </row>
    <row r="2326" spans="1:59" ht="15" x14ac:dyDescent="0.2">
      <c r="A2326" s="3" t="s">
        <v>28550</v>
      </c>
      <c r="B2326" s="3" t="s">
        <v>28547</v>
      </c>
      <c r="C2326" s="4">
        <v>42618.942835648151</v>
      </c>
      <c r="D2326" s="3" t="s">
        <v>7639</v>
      </c>
      <c r="E2326" s="3" t="s">
        <v>20910</v>
      </c>
      <c r="F2326" s="3" t="s">
        <v>28564</v>
      </c>
      <c r="G2326" s="3" t="s">
        <v>28563</v>
      </c>
      <c r="H2326" s="3" t="s">
        <v>28562</v>
      </c>
      <c r="I2326" s="3" t="s">
        <v>9242</v>
      </c>
      <c r="J2326" s="3" t="s">
        <v>8023</v>
      </c>
      <c r="L2326" s="3" t="s">
        <v>28561</v>
      </c>
      <c r="N2326" s="3" t="s">
        <v>20909</v>
      </c>
      <c r="P2326" s="3" t="s">
        <v>28560</v>
      </c>
      <c r="Q2326" s="3" t="s">
        <v>9237</v>
      </c>
      <c r="T2326" s="3" t="s">
        <v>28559</v>
      </c>
      <c r="U2326" s="3" t="s">
        <v>28558</v>
      </c>
      <c r="W2326" s="3" t="s">
        <v>28557</v>
      </c>
      <c r="X2326" s="3" t="s">
        <v>28556</v>
      </c>
      <c r="AB2326" s="3" t="s">
        <v>28555</v>
      </c>
      <c r="AC2326" s="3" t="s">
        <v>28554</v>
      </c>
      <c r="AE2326" s="3" t="s">
        <v>7671</v>
      </c>
      <c r="AF2326" s="3" t="s">
        <v>7756</v>
      </c>
      <c r="AG2326" s="3" t="s">
        <v>8009</v>
      </c>
      <c r="AH2326" s="3" t="s">
        <v>28553</v>
      </c>
      <c r="AI2326" s="3" t="s">
        <v>8007</v>
      </c>
      <c r="AJ2326" s="3" t="s">
        <v>7697</v>
      </c>
      <c r="AK2326" s="3" t="s">
        <v>8006</v>
      </c>
      <c r="AO2326" s="3" t="s">
        <v>28552</v>
      </c>
      <c r="AQ2326" s="3" t="s">
        <v>28551</v>
      </c>
      <c r="AZ2326" s="3" t="s">
        <v>21925</v>
      </c>
      <c r="BA2326" s="3" t="s">
        <v>28549</v>
      </c>
      <c r="BB2326" s="3" t="s">
        <v>9611</v>
      </c>
      <c r="BD2326" s="3" t="s">
        <v>30</v>
      </c>
      <c r="BE2326" s="3">
        <v>1</v>
      </c>
      <c r="BF2326" s="3" t="s">
        <v>28548</v>
      </c>
      <c r="BG2326" s="3"/>
    </row>
    <row r="2327" spans="1:59" ht="15" x14ac:dyDescent="0.2">
      <c r="A2327" s="3" t="s">
        <v>7010</v>
      </c>
      <c r="B2327" s="3" t="s">
        <v>28545</v>
      </c>
      <c r="C2327" s="4">
        <v>42618.942835648151</v>
      </c>
      <c r="D2327" s="3" t="s">
        <v>7639</v>
      </c>
      <c r="E2327" s="3" t="s">
        <v>28546</v>
      </c>
      <c r="N2327" s="3" t="s">
        <v>1845</v>
      </c>
      <c r="AI2327" s="3" t="s">
        <v>29</v>
      </c>
      <c r="AJ2327" s="3" t="s">
        <v>28</v>
      </c>
      <c r="AM2327" s="3" t="s">
        <v>62</v>
      </c>
      <c r="AZ2327" s="3" t="s">
        <v>3735</v>
      </c>
      <c r="BA2327" s="3" t="s">
        <v>3736</v>
      </c>
      <c r="BB2327" s="3" t="s">
        <v>3737</v>
      </c>
      <c r="BD2327" s="3" t="s">
        <v>30</v>
      </c>
      <c r="BG2327" s="3"/>
    </row>
    <row r="2328" spans="1:59" ht="15" x14ac:dyDescent="0.2">
      <c r="A2328" s="3" t="s">
        <v>28541</v>
      </c>
      <c r="B2328" s="3" t="s">
        <v>28538</v>
      </c>
      <c r="C2328" s="4">
        <v>42618.942835648151</v>
      </c>
      <c r="D2328" s="3" t="s">
        <v>7639</v>
      </c>
      <c r="E2328" s="3" t="s">
        <v>28544</v>
      </c>
      <c r="N2328" s="3" t="s">
        <v>22399</v>
      </c>
      <c r="U2328" s="3" t="s">
        <v>28543</v>
      </c>
      <c r="W2328" s="3" t="s">
        <v>28542</v>
      </c>
      <c r="AI2328" s="3" t="s">
        <v>29</v>
      </c>
      <c r="AJ2328" s="3" t="s">
        <v>7697</v>
      </c>
      <c r="AM2328" s="3" t="s">
        <v>62</v>
      </c>
      <c r="AZ2328" s="3" t="s">
        <v>28540</v>
      </c>
      <c r="BA2328" s="3" t="s">
        <v>28539</v>
      </c>
      <c r="BB2328" s="3" t="s">
        <v>15921</v>
      </c>
      <c r="BD2328" s="3" t="s">
        <v>30</v>
      </c>
      <c r="BG2328" s="3"/>
    </row>
    <row r="2329" spans="1:59" ht="15" x14ac:dyDescent="0.2">
      <c r="A2329" s="3" t="s">
        <v>28536</v>
      </c>
      <c r="B2329" s="3" t="s">
        <v>28534</v>
      </c>
      <c r="C2329" s="4">
        <v>42618.942835648151</v>
      </c>
      <c r="D2329" s="3" t="s">
        <v>7639</v>
      </c>
      <c r="E2329" s="3" t="s">
        <v>28537</v>
      </c>
      <c r="M2329" s="3" t="s">
        <v>22173</v>
      </c>
      <c r="N2329" s="3" t="s">
        <v>22172</v>
      </c>
      <c r="W2329" s="3" t="s">
        <v>22171</v>
      </c>
      <c r="AC2329" s="3" t="s">
        <v>7775</v>
      </c>
      <c r="AI2329" s="3" t="s">
        <v>29</v>
      </c>
      <c r="AJ2329" s="3" t="s">
        <v>7632</v>
      </c>
      <c r="AM2329" s="3" t="s">
        <v>24</v>
      </c>
      <c r="AZ2329" s="3" t="s">
        <v>4605</v>
      </c>
      <c r="BA2329" s="3" t="s">
        <v>28535</v>
      </c>
      <c r="BB2329" s="3" t="s">
        <v>7771</v>
      </c>
      <c r="BD2329" s="3" t="s">
        <v>30</v>
      </c>
      <c r="BG2329" s="3"/>
    </row>
    <row r="2330" spans="1:59" ht="15" x14ac:dyDescent="0.2">
      <c r="A2330" s="3" t="s">
        <v>28532</v>
      </c>
      <c r="B2330" s="3" t="s">
        <v>28530</v>
      </c>
      <c r="C2330" s="4">
        <v>42618.942835648151</v>
      </c>
      <c r="D2330" s="3" t="s">
        <v>7639</v>
      </c>
      <c r="E2330" s="3" t="s">
        <v>28533</v>
      </c>
      <c r="M2330" s="3" t="s">
        <v>18566</v>
      </c>
      <c r="N2330" s="3" t="s">
        <v>18562</v>
      </c>
      <c r="W2330" s="3" t="s">
        <v>21680</v>
      </c>
      <c r="AC2330" s="3" t="s">
        <v>7775</v>
      </c>
      <c r="AI2330" s="3" t="s">
        <v>29</v>
      </c>
      <c r="AJ2330" s="3" t="s">
        <v>7632</v>
      </c>
      <c r="AM2330" s="3" t="s">
        <v>24</v>
      </c>
      <c r="AZ2330" s="3" t="s">
        <v>10528</v>
      </c>
      <c r="BA2330" s="3" t="s">
        <v>28531</v>
      </c>
      <c r="BB2330" s="3" t="s">
        <v>7771</v>
      </c>
      <c r="BD2330" s="3" t="s">
        <v>30</v>
      </c>
      <c r="BG2330" s="3"/>
    </row>
    <row r="2331" spans="1:59" ht="15" x14ac:dyDescent="0.2">
      <c r="A2331" s="3" t="s">
        <v>28526</v>
      </c>
      <c r="B2331" s="3" t="s">
        <v>28522</v>
      </c>
      <c r="C2331" s="4">
        <v>42618.942835648151</v>
      </c>
      <c r="D2331" s="3" t="s">
        <v>7639</v>
      </c>
      <c r="E2331" s="3" t="s">
        <v>28529</v>
      </c>
      <c r="M2331" s="3" t="s">
        <v>12827</v>
      </c>
      <c r="N2331" s="3" t="s">
        <v>12823</v>
      </c>
      <c r="O2331" s="3" t="s">
        <v>25</v>
      </c>
      <c r="U2331" s="3" t="s">
        <v>28528</v>
      </c>
      <c r="W2331" s="3" t="s">
        <v>28527</v>
      </c>
      <c r="AI2331" s="3" t="s">
        <v>29</v>
      </c>
      <c r="AJ2331" s="3" t="s">
        <v>7697</v>
      </c>
      <c r="AM2331" s="3" t="s">
        <v>24</v>
      </c>
      <c r="AZ2331" s="3" t="s">
        <v>28525</v>
      </c>
      <c r="BA2331" s="3" t="s">
        <v>28524</v>
      </c>
      <c r="BB2331" s="3" t="s">
        <v>28523</v>
      </c>
      <c r="BD2331" s="3" t="s">
        <v>30</v>
      </c>
      <c r="BG2331" s="3"/>
    </row>
    <row r="2332" spans="1:59" ht="15" x14ac:dyDescent="0.2">
      <c r="A2332" s="3" t="s">
        <v>28518</v>
      </c>
      <c r="B2332" s="3" t="s">
        <v>28516</v>
      </c>
      <c r="C2332" s="4">
        <v>42618.942835648151</v>
      </c>
      <c r="D2332" s="3" t="s">
        <v>7639</v>
      </c>
      <c r="E2332" s="3" t="s">
        <v>28521</v>
      </c>
      <c r="F2332" s="3" t="s">
        <v>28520</v>
      </c>
      <c r="M2332" s="3" t="s">
        <v>7778</v>
      </c>
      <c r="N2332" s="3" t="s">
        <v>7777</v>
      </c>
      <c r="S2332" s="3" t="s">
        <v>28519</v>
      </c>
      <c r="W2332" s="3" t="s">
        <v>7776</v>
      </c>
      <c r="AI2332" s="3" t="s">
        <v>29</v>
      </c>
      <c r="AJ2332" s="3" t="s">
        <v>7632</v>
      </c>
      <c r="AM2332" s="3" t="s">
        <v>24</v>
      </c>
      <c r="AN2332" s="3" t="s">
        <v>1720</v>
      </c>
      <c r="AZ2332" s="3" t="s">
        <v>3259</v>
      </c>
      <c r="BA2332" s="3" t="s">
        <v>28517</v>
      </c>
      <c r="BB2332" s="3" t="s">
        <v>7771</v>
      </c>
      <c r="BD2332" s="3" t="s">
        <v>30</v>
      </c>
      <c r="BG2332" s="3"/>
    </row>
    <row r="2333" spans="1:59" ht="15" x14ac:dyDescent="0.2">
      <c r="A2333" s="3" t="s">
        <v>28504</v>
      </c>
      <c r="B2333" s="3" t="s">
        <v>28503</v>
      </c>
      <c r="C2333" s="4">
        <v>42618.942835648151</v>
      </c>
      <c r="D2333" s="3" t="s">
        <v>7639</v>
      </c>
      <c r="E2333" s="3" t="s">
        <v>28515</v>
      </c>
      <c r="F2333" s="3" t="s">
        <v>28514</v>
      </c>
      <c r="G2333" s="3" t="s">
        <v>28513</v>
      </c>
      <c r="H2333" s="3" t="s">
        <v>8057</v>
      </c>
      <c r="J2333" s="3" t="s">
        <v>8405</v>
      </c>
      <c r="N2333" s="3" t="s">
        <v>28512</v>
      </c>
      <c r="S2333" s="3" t="s">
        <v>28511</v>
      </c>
      <c r="T2333" s="3" t="s">
        <v>28510</v>
      </c>
      <c r="W2333" s="3" t="s">
        <v>28509</v>
      </c>
      <c r="X2333" s="3" t="s">
        <v>28508</v>
      </c>
      <c r="AA2333" s="3" t="s">
        <v>28507</v>
      </c>
      <c r="AH2333" s="3" t="s">
        <v>28506</v>
      </c>
      <c r="AI2333" s="3" t="s">
        <v>8007</v>
      </c>
      <c r="AJ2333" s="3" t="s">
        <v>8814</v>
      </c>
      <c r="AK2333" s="3" t="s">
        <v>8006</v>
      </c>
      <c r="AQ2333" s="3" t="s">
        <v>28505</v>
      </c>
      <c r="AZ2333" s="3" t="s">
        <v>10219</v>
      </c>
      <c r="BA2333" s="3" t="s">
        <v>13535</v>
      </c>
      <c r="BB2333" s="3" t="s">
        <v>8809</v>
      </c>
      <c r="BD2333" s="3" t="s">
        <v>30</v>
      </c>
      <c r="BE2333" s="3">
        <v>4</v>
      </c>
      <c r="BG2333" s="3"/>
    </row>
    <row r="2334" spans="1:59" ht="15" x14ac:dyDescent="0.2">
      <c r="A2334" s="3" t="s">
        <v>28501</v>
      </c>
      <c r="B2334" s="3" t="s">
        <v>28499</v>
      </c>
      <c r="C2334" s="4">
        <v>42618.942824074067</v>
      </c>
      <c r="D2334" s="3" t="s">
        <v>7639</v>
      </c>
      <c r="E2334" s="3" t="s">
        <v>28501</v>
      </c>
      <c r="L2334" s="3" t="s">
        <v>28502</v>
      </c>
      <c r="AZ2334" s="3" t="s">
        <v>3616</v>
      </c>
      <c r="BA2334" s="3" t="s">
        <v>28500</v>
      </c>
      <c r="BD2334" s="3" t="s">
        <v>7641</v>
      </c>
      <c r="BG2334" s="3"/>
    </row>
    <row r="2335" spans="1:59" ht="15" x14ac:dyDescent="0.2">
      <c r="A2335" s="3" t="s">
        <v>28497</v>
      </c>
      <c r="B2335" s="3" t="s">
        <v>28496</v>
      </c>
      <c r="C2335" s="4">
        <v>42618.942824074067</v>
      </c>
      <c r="D2335" s="3" t="s">
        <v>7639</v>
      </c>
      <c r="E2335" s="3" t="s">
        <v>28497</v>
      </c>
      <c r="L2335" s="3" t="s">
        <v>28498</v>
      </c>
      <c r="AC2335" s="3" t="s">
        <v>7775</v>
      </c>
      <c r="AZ2335" s="3" t="s">
        <v>3086</v>
      </c>
      <c r="BA2335" s="3" t="s">
        <v>7737</v>
      </c>
      <c r="BD2335" s="3" t="s">
        <v>7641</v>
      </c>
      <c r="BG2335" s="3"/>
    </row>
    <row r="2336" spans="1:59" ht="15" x14ac:dyDescent="0.2">
      <c r="A2336" s="3" t="s">
        <v>28494</v>
      </c>
      <c r="B2336" s="3" t="s">
        <v>28493</v>
      </c>
      <c r="C2336" s="4">
        <v>42618.942824074067</v>
      </c>
      <c r="D2336" s="3" t="s">
        <v>7639</v>
      </c>
      <c r="E2336" s="3" t="s">
        <v>28494</v>
      </c>
      <c r="L2336" s="3" t="s">
        <v>28495</v>
      </c>
      <c r="M2336" s="3" t="s">
        <v>22173</v>
      </c>
      <c r="N2336" s="3" t="s">
        <v>22172</v>
      </c>
      <c r="AI2336" s="3" t="s">
        <v>29</v>
      </c>
      <c r="AJ2336" s="3" t="s">
        <v>7632</v>
      </c>
      <c r="AM2336" s="3" t="s">
        <v>24</v>
      </c>
      <c r="AZ2336" s="3" t="s">
        <v>27885</v>
      </c>
      <c r="BA2336" s="3" t="s">
        <v>16176</v>
      </c>
      <c r="BD2336" s="3" t="s">
        <v>30</v>
      </c>
      <c r="BG2336" s="3"/>
    </row>
    <row r="2337" spans="1:59" ht="15" x14ac:dyDescent="0.2">
      <c r="A2337" s="3" t="s">
        <v>28491</v>
      </c>
      <c r="B2337" s="3" t="s">
        <v>28488</v>
      </c>
      <c r="C2337" s="4">
        <v>42618.942824074067</v>
      </c>
      <c r="D2337" s="3" t="s">
        <v>7639</v>
      </c>
      <c r="E2337" s="3" t="s">
        <v>28492</v>
      </c>
      <c r="M2337" s="3" t="s">
        <v>18566</v>
      </c>
      <c r="N2337" s="3" t="s">
        <v>18562</v>
      </c>
      <c r="W2337" s="3" t="s">
        <v>21680</v>
      </c>
      <c r="AC2337" s="3" t="s">
        <v>7775</v>
      </c>
      <c r="AI2337" s="3" t="s">
        <v>29</v>
      </c>
      <c r="AJ2337" s="3" t="s">
        <v>7632</v>
      </c>
      <c r="AM2337" s="3" t="s">
        <v>24</v>
      </c>
      <c r="AZ2337" s="3" t="s">
        <v>28490</v>
      </c>
      <c r="BA2337" s="3" t="s">
        <v>28489</v>
      </c>
      <c r="BB2337" s="3" t="s">
        <v>7771</v>
      </c>
      <c r="BD2337" s="3" t="s">
        <v>30</v>
      </c>
      <c r="BG2337" s="3"/>
    </row>
    <row r="2338" spans="1:59" ht="15" x14ac:dyDescent="0.2">
      <c r="A2338" s="3" t="s">
        <v>28485</v>
      </c>
      <c r="B2338" s="3" t="s">
        <v>28483</v>
      </c>
      <c r="C2338" s="4">
        <v>42618.942824074067</v>
      </c>
      <c r="D2338" s="3" t="s">
        <v>7639</v>
      </c>
      <c r="E2338" s="3" t="s">
        <v>28487</v>
      </c>
      <c r="M2338" s="3" t="s">
        <v>12827</v>
      </c>
      <c r="N2338" s="3" t="s">
        <v>12823</v>
      </c>
      <c r="O2338" s="3" t="s">
        <v>25</v>
      </c>
      <c r="U2338" s="3" t="s">
        <v>28486</v>
      </c>
      <c r="W2338" s="3" t="s">
        <v>15904</v>
      </c>
      <c r="AI2338" s="3" t="s">
        <v>29</v>
      </c>
      <c r="AJ2338" s="3" t="s">
        <v>7697</v>
      </c>
      <c r="AM2338" s="3" t="s">
        <v>24</v>
      </c>
      <c r="AN2338" s="3" t="s">
        <v>7629</v>
      </c>
      <c r="AZ2338" s="3" t="s">
        <v>393</v>
      </c>
      <c r="BA2338" s="3" t="s">
        <v>28484</v>
      </c>
      <c r="BB2338" s="3" t="s">
        <v>643</v>
      </c>
      <c r="BD2338" s="3" t="s">
        <v>30</v>
      </c>
      <c r="BG2338" s="3"/>
    </row>
    <row r="2339" spans="1:59" ht="15" x14ac:dyDescent="0.2">
      <c r="A2339" s="3" t="s">
        <v>28480</v>
      </c>
      <c r="B2339" s="3" t="s">
        <v>28477</v>
      </c>
      <c r="C2339" s="4">
        <v>42618.942824074067</v>
      </c>
      <c r="D2339" s="3" t="s">
        <v>7639</v>
      </c>
      <c r="E2339" s="3" t="s">
        <v>28482</v>
      </c>
      <c r="N2339" s="3" t="s">
        <v>9654</v>
      </c>
      <c r="W2339" s="3" t="s">
        <v>28481</v>
      </c>
      <c r="AC2339" s="3" t="s">
        <v>9557</v>
      </c>
      <c r="AI2339" s="3" t="s">
        <v>29</v>
      </c>
      <c r="AJ2339" s="3" t="s">
        <v>7632</v>
      </c>
      <c r="AM2339" s="3" t="s">
        <v>62</v>
      </c>
      <c r="AZ2339" s="3" t="s">
        <v>28479</v>
      </c>
      <c r="BA2339" s="3" t="s">
        <v>28478</v>
      </c>
      <c r="BB2339" s="3" t="s">
        <v>11948</v>
      </c>
      <c r="BD2339" s="3" t="s">
        <v>30</v>
      </c>
      <c r="BG2339" s="3"/>
    </row>
    <row r="2340" spans="1:59" ht="15" x14ac:dyDescent="0.2">
      <c r="A2340" s="3" t="s">
        <v>28474</v>
      </c>
      <c r="B2340" s="3" t="s">
        <v>28472</v>
      </c>
      <c r="C2340" s="4">
        <v>42618.942824074067</v>
      </c>
      <c r="D2340" s="3" t="s">
        <v>7639</v>
      </c>
      <c r="E2340" s="3" t="s">
        <v>28474</v>
      </c>
      <c r="L2340" s="3" t="s">
        <v>28476</v>
      </c>
      <c r="AH2340" s="3" t="s">
        <v>28475</v>
      </c>
      <c r="AZ2340" s="3" t="s">
        <v>28473</v>
      </c>
      <c r="BA2340" s="3" t="s">
        <v>21826</v>
      </c>
      <c r="BD2340" s="3" t="s">
        <v>7641</v>
      </c>
      <c r="BG2340" s="3"/>
    </row>
    <row r="2341" spans="1:59" ht="15" x14ac:dyDescent="0.2">
      <c r="A2341" s="3" t="s">
        <v>28470</v>
      </c>
      <c r="B2341" s="3" t="s">
        <v>28467</v>
      </c>
      <c r="C2341" s="4">
        <v>42618.942824074067</v>
      </c>
      <c r="D2341" s="3" t="s">
        <v>7639</v>
      </c>
      <c r="E2341" s="3" t="s">
        <v>28470</v>
      </c>
      <c r="L2341" s="3" t="s">
        <v>28471</v>
      </c>
      <c r="AZ2341" s="3" t="s">
        <v>28469</v>
      </c>
      <c r="BA2341" s="3" t="s">
        <v>28468</v>
      </c>
      <c r="BD2341" s="3" t="s">
        <v>7641</v>
      </c>
      <c r="BG2341" s="3"/>
    </row>
    <row r="2342" spans="1:59" ht="15" x14ac:dyDescent="0.2">
      <c r="A2342" s="3" t="s">
        <v>28465</v>
      </c>
      <c r="B2342" s="3" t="s">
        <v>28463</v>
      </c>
      <c r="C2342" s="4">
        <v>42618.942824074067</v>
      </c>
      <c r="D2342" s="3" t="s">
        <v>7639</v>
      </c>
      <c r="E2342" s="3" t="s">
        <v>28466</v>
      </c>
      <c r="M2342" s="3" t="s">
        <v>8193</v>
      </c>
      <c r="N2342" s="3" t="s">
        <v>8189</v>
      </c>
      <c r="W2342" s="3" t="s">
        <v>14441</v>
      </c>
      <c r="AC2342" s="3" t="s">
        <v>7775</v>
      </c>
      <c r="AI2342" s="3" t="s">
        <v>29</v>
      </c>
      <c r="AJ2342" s="3" t="s">
        <v>7632</v>
      </c>
      <c r="AM2342" s="3" t="s">
        <v>24</v>
      </c>
      <c r="AZ2342" s="3" t="s">
        <v>28464</v>
      </c>
      <c r="BA2342" s="3" t="s">
        <v>5175</v>
      </c>
      <c r="BB2342" s="3" t="s">
        <v>7771</v>
      </c>
      <c r="BD2342" s="3" t="s">
        <v>30</v>
      </c>
      <c r="BG2342" s="3"/>
    </row>
    <row r="2343" spans="1:59" ht="15" x14ac:dyDescent="0.2">
      <c r="A2343" s="3" t="s">
        <v>28459</v>
      </c>
      <c r="B2343" s="3" t="s">
        <v>28456</v>
      </c>
      <c r="C2343" s="4">
        <v>42618.942824074067</v>
      </c>
      <c r="D2343" s="3" t="s">
        <v>7639</v>
      </c>
      <c r="E2343" s="3" t="s">
        <v>28462</v>
      </c>
      <c r="M2343" s="3" t="s">
        <v>11681</v>
      </c>
      <c r="N2343" s="3" t="s">
        <v>11677</v>
      </c>
      <c r="O2343" s="3" t="s">
        <v>25</v>
      </c>
      <c r="U2343" s="3" t="s">
        <v>28461</v>
      </c>
      <c r="W2343" s="3" t="s">
        <v>28460</v>
      </c>
      <c r="AI2343" s="3" t="s">
        <v>29</v>
      </c>
      <c r="AJ2343" s="3" t="s">
        <v>7697</v>
      </c>
      <c r="AM2343" s="3" t="s">
        <v>24</v>
      </c>
      <c r="AZ2343" s="3" t="s">
        <v>28458</v>
      </c>
      <c r="BA2343" s="3" t="s">
        <v>28457</v>
      </c>
      <c r="BB2343" s="3" t="s">
        <v>8693</v>
      </c>
      <c r="BD2343" s="3" t="s">
        <v>30</v>
      </c>
      <c r="BG2343" s="3"/>
    </row>
    <row r="2344" spans="1:59" ht="15" x14ac:dyDescent="0.2">
      <c r="A2344" s="3" t="s">
        <v>28453</v>
      </c>
      <c r="B2344" s="3" t="s">
        <v>28452</v>
      </c>
      <c r="C2344" s="4">
        <v>42618.942824074067</v>
      </c>
      <c r="D2344" s="3" t="s">
        <v>7639</v>
      </c>
      <c r="E2344" s="3" t="s">
        <v>28453</v>
      </c>
      <c r="F2344" s="3" t="s">
        <v>28455</v>
      </c>
      <c r="H2344" s="3" t="s">
        <v>8057</v>
      </c>
      <c r="J2344" s="3" t="s">
        <v>8023</v>
      </c>
      <c r="L2344" s="3" t="s">
        <v>28454</v>
      </c>
      <c r="AZ2344" s="3" t="s">
        <v>9517</v>
      </c>
      <c r="BA2344" s="3" t="s">
        <v>12416</v>
      </c>
      <c r="BD2344" s="3" t="s">
        <v>7641</v>
      </c>
      <c r="BG2344" s="3"/>
    </row>
    <row r="2345" spans="1:59" ht="15" x14ac:dyDescent="0.2">
      <c r="A2345" s="3" t="s">
        <v>28450</v>
      </c>
      <c r="B2345" s="3" t="s">
        <v>28448</v>
      </c>
      <c r="C2345" s="4">
        <v>42618.942824074067</v>
      </c>
      <c r="D2345" s="3" t="s">
        <v>7639</v>
      </c>
      <c r="E2345" s="3" t="s">
        <v>28451</v>
      </c>
      <c r="N2345" s="3" t="s">
        <v>9654</v>
      </c>
      <c r="AC2345" s="3" t="s">
        <v>9557</v>
      </c>
      <c r="AI2345" s="3" t="s">
        <v>29</v>
      </c>
      <c r="AJ2345" s="3" t="s">
        <v>7632</v>
      </c>
      <c r="AM2345" s="3" t="s">
        <v>62</v>
      </c>
      <c r="AZ2345" s="3" t="s">
        <v>15245</v>
      </c>
      <c r="BA2345" s="3" t="s">
        <v>28449</v>
      </c>
      <c r="BB2345" s="3" t="s">
        <v>14228</v>
      </c>
      <c r="BD2345" s="3" t="s">
        <v>30</v>
      </c>
      <c r="BG2345" s="3"/>
    </row>
    <row r="2346" spans="1:59" ht="15" x14ac:dyDescent="0.2">
      <c r="A2346" s="3" t="s">
        <v>28446</v>
      </c>
      <c r="B2346" s="3" t="s">
        <v>28444</v>
      </c>
      <c r="C2346" s="4">
        <v>42618.942812499998</v>
      </c>
      <c r="D2346" s="3" t="s">
        <v>7639</v>
      </c>
      <c r="E2346" s="3" t="s">
        <v>28446</v>
      </c>
      <c r="L2346" s="3" t="s">
        <v>28447</v>
      </c>
      <c r="AZ2346" s="3" t="s">
        <v>28445</v>
      </c>
      <c r="BA2346" s="3" t="s">
        <v>3787</v>
      </c>
      <c r="BD2346" s="3" t="s">
        <v>7641</v>
      </c>
      <c r="BG2346" s="3"/>
    </row>
    <row r="2347" spans="1:59" ht="15" x14ac:dyDescent="0.2">
      <c r="A2347" s="3" t="s">
        <v>28442</v>
      </c>
      <c r="B2347" s="3" t="s">
        <v>28441</v>
      </c>
      <c r="C2347" s="4">
        <v>42618.942812499998</v>
      </c>
      <c r="D2347" s="3" t="s">
        <v>7639</v>
      </c>
      <c r="E2347" s="3" t="s">
        <v>28442</v>
      </c>
      <c r="L2347" s="3" t="s">
        <v>28443</v>
      </c>
      <c r="AZ2347" s="3" t="s">
        <v>3187</v>
      </c>
      <c r="BA2347" s="3" t="s">
        <v>5545</v>
      </c>
      <c r="BD2347" s="3" t="s">
        <v>7641</v>
      </c>
      <c r="BG2347" s="3"/>
    </row>
    <row r="2348" spans="1:59" ht="15" x14ac:dyDescent="0.2">
      <c r="A2348" s="3" t="s">
        <v>28439</v>
      </c>
      <c r="B2348" s="3" t="s">
        <v>28438</v>
      </c>
      <c r="C2348" s="4">
        <v>42618.942812499998</v>
      </c>
      <c r="D2348" s="3" t="s">
        <v>7639</v>
      </c>
      <c r="E2348" s="3" t="s">
        <v>28439</v>
      </c>
      <c r="L2348" s="3" t="s">
        <v>28440</v>
      </c>
      <c r="AZ2348" s="3" t="s">
        <v>2952</v>
      </c>
      <c r="BA2348" s="3" t="s">
        <v>19470</v>
      </c>
      <c r="BD2348" s="3" t="s">
        <v>7641</v>
      </c>
      <c r="BG2348" s="3"/>
    </row>
    <row r="2349" spans="1:59" ht="15" x14ac:dyDescent="0.2">
      <c r="A2349" s="3" t="s">
        <v>28435</v>
      </c>
      <c r="B2349" s="3" t="s">
        <v>28433</v>
      </c>
      <c r="C2349" s="4">
        <v>42618.942812499998</v>
      </c>
      <c r="D2349" s="3" t="s">
        <v>7639</v>
      </c>
      <c r="E2349" s="3" t="s">
        <v>28437</v>
      </c>
      <c r="M2349" s="3" t="s">
        <v>12491</v>
      </c>
      <c r="N2349" s="3" t="s">
        <v>12487</v>
      </c>
      <c r="O2349" s="3" t="s">
        <v>25</v>
      </c>
      <c r="U2349" s="3" t="s">
        <v>28436</v>
      </c>
      <c r="W2349" s="3" t="s">
        <v>23776</v>
      </c>
      <c r="AI2349" s="3" t="s">
        <v>29</v>
      </c>
      <c r="AJ2349" s="3" t="s">
        <v>7697</v>
      </c>
      <c r="AM2349" s="3" t="s">
        <v>24</v>
      </c>
      <c r="AZ2349" s="3" t="s">
        <v>1546</v>
      </c>
      <c r="BA2349" s="3" t="s">
        <v>28434</v>
      </c>
      <c r="BB2349" s="3" t="s">
        <v>40</v>
      </c>
      <c r="BD2349" s="3" t="s">
        <v>30</v>
      </c>
      <c r="BG2349" s="3"/>
    </row>
    <row r="2350" spans="1:59" ht="15" x14ac:dyDescent="0.2">
      <c r="A2350" s="3" t="s">
        <v>28431</v>
      </c>
      <c r="B2350" s="3" t="s">
        <v>28428</v>
      </c>
      <c r="C2350" s="4">
        <v>42618.942812499998</v>
      </c>
      <c r="D2350" s="3" t="s">
        <v>7639</v>
      </c>
      <c r="E2350" s="3" t="s">
        <v>28431</v>
      </c>
      <c r="L2350" s="3" t="s">
        <v>28432</v>
      </c>
      <c r="AZ2350" s="3" t="s">
        <v>28430</v>
      </c>
      <c r="BA2350" s="3" t="s">
        <v>28429</v>
      </c>
      <c r="BD2350" s="3" t="s">
        <v>7641</v>
      </c>
      <c r="BG2350" s="3"/>
    </row>
    <row r="2351" spans="1:59" ht="15" x14ac:dyDescent="0.2">
      <c r="A2351" s="3" t="s">
        <v>28413</v>
      </c>
      <c r="B2351" s="3" t="s">
        <v>28410</v>
      </c>
      <c r="C2351" s="4">
        <v>42618.942812499998</v>
      </c>
      <c r="D2351" s="3" t="s">
        <v>7639</v>
      </c>
      <c r="E2351" s="3" t="s">
        <v>22371</v>
      </c>
      <c r="F2351" s="3" t="s">
        <v>28427</v>
      </c>
      <c r="G2351" s="3" t="s">
        <v>28426</v>
      </c>
      <c r="H2351" s="3" t="s">
        <v>8057</v>
      </c>
      <c r="I2351" s="3" t="s">
        <v>9242</v>
      </c>
      <c r="J2351" s="3" t="s">
        <v>8490</v>
      </c>
      <c r="L2351" s="3" t="s">
        <v>28425</v>
      </c>
      <c r="N2351" s="3" t="s">
        <v>22370</v>
      </c>
      <c r="P2351" s="3" t="s">
        <v>28424</v>
      </c>
      <c r="Q2351" s="3" t="s">
        <v>8019</v>
      </c>
      <c r="R2351" s="3" t="s">
        <v>8357</v>
      </c>
      <c r="S2351" s="3" t="s">
        <v>28423</v>
      </c>
      <c r="T2351" s="3" t="s">
        <v>28422</v>
      </c>
      <c r="U2351" s="3" t="s">
        <v>28421</v>
      </c>
      <c r="W2351" s="3" t="s">
        <v>28420</v>
      </c>
      <c r="X2351" s="3" t="s">
        <v>28419</v>
      </c>
      <c r="AB2351" s="3" t="s">
        <v>28418</v>
      </c>
      <c r="AC2351" s="3" t="s">
        <v>28417</v>
      </c>
      <c r="AE2351" s="3" t="s">
        <v>7671</v>
      </c>
      <c r="AF2351" s="3" t="s">
        <v>7756</v>
      </c>
      <c r="AG2351" s="3" t="s">
        <v>10620</v>
      </c>
      <c r="AH2351" s="3" t="s">
        <v>28416</v>
      </c>
      <c r="AI2351" s="3" t="s">
        <v>8007</v>
      </c>
      <c r="AJ2351" s="3" t="s">
        <v>7697</v>
      </c>
      <c r="AK2351" s="3" t="s">
        <v>8006</v>
      </c>
      <c r="AO2351" s="3" t="s">
        <v>28415</v>
      </c>
      <c r="AQ2351" s="3" t="s">
        <v>28414</v>
      </c>
      <c r="AZ2351" s="3" t="s">
        <v>4017</v>
      </c>
      <c r="BA2351" s="3" t="s">
        <v>28412</v>
      </c>
      <c r="BB2351" s="3" t="s">
        <v>9611</v>
      </c>
      <c r="BD2351" s="3" t="s">
        <v>30</v>
      </c>
      <c r="BE2351" s="3">
        <v>61</v>
      </c>
      <c r="BF2351" s="3" t="s">
        <v>28411</v>
      </c>
      <c r="BG2351" s="3"/>
    </row>
    <row r="2352" spans="1:59" ht="15" x14ac:dyDescent="0.2">
      <c r="A2352" s="3" t="s">
        <v>28408</v>
      </c>
      <c r="B2352" s="3" t="s">
        <v>28406</v>
      </c>
      <c r="C2352" s="4">
        <v>42618.942812499998</v>
      </c>
      <c r="D2352" s="3" t="s">
        <v>7639</v>
      </c>
      <c r="E2352" s="3" t="s">
        <v>28408</v>
      </c>
      <c r="L2352" s="3" t="s">
        <v>28409</v>
      </c>
      <c r="AZ2352" s="3" t="s">
        <v>8263</v>
      </c>
      <c r="BA2352" s="3" t="s">
        <v>28407</v>
      </c>
      <c r="BD2352" s="3" t="s">
        <v>7641</v>
      </c>
      <c r="BG2352" s="3"/>
    </row>
    <row r="2353" spans="1:59" ht="15" x14ac:dyDescent="0.2">
      <c r="A2353" s="3" t="s">
        <v>28404</v>
      </c>
      <c r="B2353" s="3" t="s">
        <v>28401</v>
      </c>
      <c r="C2353" s="4">
        <v>42618.942812499998</v>
      </c>
      <c r="D2353" s="3" t="s">
        <v>7639</v>
      </c>
      <c r="E2353" s="3" t="s">
        <v>28404</v>
      </c>
      <c r="L2353" s="3" t="s">
        <v>28405</v>
      </c>
      <c r="AZ2353" s="3" t="s">
        <v>28403</v>
      </c>
      <c r="BA2353" s="3" t="s">
        <v>28402</v>
      </c>
      <c r="BD2353" s="3" t="s">
        <v>7641</v>
      </c>
      <c r="BG2353" s="3"/>
    </row>
    <row r="2354" spans="1:59" ht="15" x14ac:dyDescent="0.2">
      <c r="A2354" s="3" t="s">
        <v>28399</v>
      </c>
      <c r="B2354" s="3" t="s">
        <v>28396</v>
      </c>
      <c r="C2354" s="4">
        <v>42618.942812499998</v>
      </c>
      <c r="D2354" s="3" t="s">
        <v>7639</v>
      </c>
      <c r="E2354" s="3" t="s">
        <v>28399</v>
      </c>
      <c r="L2354" s="3" t="s">
        <v>28400</v>
      </c>
      <c r="AZ2354" s="3" t="s">
        <v>28398</v>
      </c>
      <c r="BA2354" s="3" t="s">
        <v>28397</v>
      </c>
      <c r="BD2354" s="3" t="s">
        <v>7641</v>
      </c>
      <c r="BG2354" s="3"/>
    </row>
    <row r="2355" spans="1:59" ht="15" x14ac:dyDescent="0.2">
      <c r="A2355" s="3" t="s">
        <v>28394</v>
      </c>
      <c r="B2355" s="3" t="s">
        <v>28392</v>
      </c>
      <c r="C2355" s="4">
        <v>42618.942812499998</v>
      </c>
      <c r="D2355" s="3" t="s">
        <v>7639</v>
      </c>
      <c r="E2355" s="3" t="s">
        <v>28394</v>
      </c>
      <c r="L2355" s="3" t="s">
        <v>28395</v>
      </c>
      <c r="AZ2355" s="3" t="s">
        <v>28393</v>
      </c>
      <c r="BA2355" s="3" t="s">
        <v>274</v>
      </c>
      <c r="BD2355" s="3" t="s">
        <v>7641</v>
      </c>
      <c r="BG2355" s="3"/>
    </row>
    <row r="2356" spans="1:59" ht="15" x14ac:dyDescent="0.2">
      <c r="A2356" s="3" t="s">
        <v>28390</v>
      </c>
      <c r="B2356" s="3" t="s">
        <v>28387</v>
      </c>
      <c r="C2356" s="4">
        <v>42618.942812499998</v>
      </c>
      <c r="D2356" s="3" t="s">
        <v>7639</v>
      </c>
      <c r="E2356" s="3" t="s">
        <v>28390</v>
      </c>
      <c r="L2356" s="3" t="s">
        <v>28391</v>
      </c>
      <c r="AZ2356" s="3" t="s">
        <v>28389</v>
      </c>
      <c r="BA2356" s="3" t="s">
        <v>28388</v>
      </c>
      <c r="BD2356" s="3" t="s">
        <v>7641</v>
      </c>
      <c r="BG2356" s="3"/>
    </row>
    <row r="2357" spans="1:59" ht="15" x14ac:dyDescent="0.2">
      <c r="A2357" s="3" t="s">
        <v>28384</v>
      </c>
      <c r="B2357" s="3" t="s">
        <v>28381</v>
      </c>
      <c r="C2357" s="4">
        <v>42618.942812499998</v>
      </c>
      <c r="D2357" s="3" t="s">
        <v>7639</v>
      </c>
      <c r="E2357" s="3" t="s">
        <v>28386</v>
      </c>
      <c r="N2357" s="3" t="s">
        <v>9560</v>
      </c>
      <c r="W2357" s="3" t="s">
        <v>28385</v>
      </c>
      <c r="AC2357" s="3" t="s">
        <v>9557</v>
      </c>
      <c r="AI2357" s="3" t="s">
        <v>29</v>
      </c>
      <c r="AJ2357" s="3" t="s">
        <v>7632</v>
      </c>
      <c r="AM2357" s="3" t="s">
        <v>62</v>
      </c>
      <c r="AZ2357" s="3" t="s">
        <v>28383</v>
      </c>
      <c r="BA2357" s="3" t="s">
        <v>28382</v>
      </c>
      <c r="BB2357" s="3" t="s">
        <v>9988</v>
      </c>
      <c r="BD2357" s="3" t="s">
        <v>30</v>
      </c>
      <c r="BG2357" s="3"/>
    </row>
    <row r="2358" spans="1:59" ht="15" x14ac:dyDescent="0.2">
      <c r="A2358" s="3" t="s">
        <v>28369</v>
      </c>
      <c r="B2358" s="3" t="s">
        <v>28368</v>
      </c>
      <c r="C2358" s="4">
        <v>42618.942800925928</v>
      </c>
      <c r="D2358" s="3" t="s">
        <v>7639</v>
      </c>
      <c r="E2358" s="3" t="s">
        <v>28380</v>
      </c>
      <c r="F2358" s="3" t="s">
        <v>28379</v>
      </c>
      <c r="G2358" s="3" t="s">
        <v>28378</v>
      </c>
      <c r="H2358" s="3" t="s">
        <v>8443</v>
      </c>
      <c r="J2358" s="3" t="s">
        <v>8023</v>
      </c>
      <c r="N2358" s="3" t="s">
        <v>28377</v>
      </c>
      <c r="S2358" s="3" t="s">
        <v>28376</v>
      </c>
      <c r="T2358" s="3" t="s">
        <v>28375</v>
      </c>
      <c r="W2358" s="3" t="s">
        <v>28374</v>
      </c>
      <c r="X2358" s="3" t="s">
        <v>28373</v>
      </c>
      <c r="AA2358" s="3" t="s">
        <v>28372</v>
      </c>
      <c r="AE2358" s="3" t="s">
        <v>7671</v>
      </c>
      <c r="AF2358" s="3" t="s">
        <v>7756</v>
      </c>
      <c r="AG2358" s="3" t="s">
        <v>8009</v>
      </c>
      <c r="AH2358" s="3" t="s">
        <v>28371</v>
      </c>
      <c r="AI2358" s="3" t="s">
        <v>8007</v>
      </c>
      <c r="AJ2358" s="3" t="s">
        <v>8814</v>
      </c>
      <c r="AK2358" s="3" t="s">
        <v>8006</v>
      </c>
      <c r="AQ2358" s="3" t="s">
        <v>28370</v>
      </c>
      <c r="AZ2358" s="3" t="s">
        <v>7851</v>
      </c>
      <c r="BA2358" s="3" t="s">
        <v>3379</v>
      </c>
      <c r="BB2358" s="3" t="s">
        <v>8809</v>
      </c>
      <c r="BD2358" s="3" t="s">
        <v>30</v>
      </c>
      <c r="BE2358" s="3">
        <v>2</v>
      </c>
      <c r="BG2358" s="3"/>
    </row>
    <row r="2359" spans="1:59" ht="15" x14ac:dyDescent="0.2">
      <c r="A2359" s="3" t="s">
        <v>28361</v>
      </c>
      <c r="B2359" s="3" t="s">
        <v>28359</v>
      </c>
      <c r="C2359" s="4">
        <v>42618.942800925928</v>
      </c>
      <c r="D2359" s="3" t="s">
        <v>7639</v>
      </c>
      <c r="E2359" s="3" t="s">
        <v>28367</v>
      </c>
      <c r="F2359" s="3" t="s">
        <v>28366</v>
      </c>
      <c r="H2359" s="3" t="s">
        <v>8057</v>
      </c>
      <c r="S2359" s="3" t="s">
        <v>28365</v>
      </c>
      <c r="T2359" s="3" t="s">
        <v>28364</v>
      </c>
      <c r="W2359" s="3" t="s">
        <v>28363</v>
      </c>
      <c r="AH2359" s="3" t="s">
        <v>28362</v>
      </c>
      <c r="AI2359" s="3" t="s">
        <v>8007</v>
      </c>
      <c r="AJ2359" s="3" t="s">
        <v>8326</v>
      </c>
      <c r="AZ2359" s="3" t="s">
        <v>1327</v>
      </c>
      <c r="BA2359" s="3" t="s">
        <v>99</v>
      </c>
      <c r="BB2359" s="3" t="s">
        <v>28360</v>
      </c>
      <c r="BC2359" s="3" t="s">
        <v>28360</v>
      </c>
      <c r="BD2359" s="3" t="s">
        <v>30</v>
      </c>
      <c r="BG2359" s="3"/>
    </row>
    <row r="2360" spans="1:59" ht="15" x14ac:dyDescent="0.2">
      <c r="A2360" s="3" t="s">
        <v>28357</v>
      </c>
      <c r="B2360" s="3" t="s">
        <v>28355</v>
      </c>
      <c r="C2360" s="4">
        <v>42618.942800925928</v>
      </c>
      <c r="D2360" s="3" t="s">
        <v>7639</v>
      </c>
      <c r="E2360" s="3" t="s">
        <v>28357</v>
      </c>
      <c r="L2360" s="3" t="s">
        <v>28358</v>
      </c>
      <c r="AZ2360" s="3" t="s">
        <v>28356</v>
      </c>
      <c r="BA2360" s="3" t="s">
        <v>23554</v>
      </c>
      <c r="BD2360" s="3" t="s">
        <v>7641</v>
      </c>
      <c r="BG2360" s="3"/>
    </row>
    <row r="2361" spans="1:59" ht="15" x14ac:dyDescent="0.2">
      <c r="A2361" s="3" t="s">
        <v>28353</v>
      </c>
      <c r="B2361" s="3" t="s">
        <v>28351</v>
      </c>
      <c r="C2361" s="4">
        <v>42618.942800925928</v>
      </c>
      <c r="D2361" s="3" t="s">
        <v>7639</v>
      </c>
      <c r="E2361" s="3" t="s">
        <v>28353</v>
      </c>
      <c r="L2361" s="3" t="s">
        <v>28354</v>
      </c>
      <c r="AJ2361" s="3" t="s">
        <v>28</v>
      </c>
      <c r="AZ2361" s="3" t="s">
        <v>3263</v>
      </c>
      <c r="BA2361" s="3" t="s">
        <v>28352</v>
      </c>
      <c r="BD2361" s="3" t="s">
        <v>7641</v>
      </c>
      <c r="BG2361" s="3"/>
    </row>
    <row r="2362" spans="1:59" ht="15" x14ac:dyDescent="0.2">
      <c r="A2362" s="3" t="s">
        <v>28349</v>
      </c>
      <c r="B2362" s="3" t="s">
        <v>28346</v>
      </c>
      <c r="C2362" s="4">
        <v>42618.942800925928</v>
      </c>
      <c r="D2362" s="3" t="s">
        <v>7639</v>
      </c>
      <c r="E2362" s="3" t="s">
        <v>28349</v>
      </c>
      <c r="L2362" s="3" t="s">
        <v>28350</v>
      </c>
      <c r="AZ2362" s="3" t="s">
        <v>28348</v>
      </c>
      <c r="BA2362" s="3" t="s">
        <v>28347</v>
      </c>
      <c r="BD2362" s="3" t="s">
        <v>7641</v>
      </c>
      <c r="BG2362" s="3"/>
    </row>
    <row r="2363" spans="1:59" ht="15" x14ac:dyDescent="0.2">
      <c r="A2363" s="3" t="s">
        <v>28343</v>
      </c>
      <c r="B2363" s="3" t="s">
        <v>28341</v>
      </c>
      <c r="C2363" s="4">
        <v>42618.942800925928</v>
      </c>
      <c r="D2363" s="3" t="s">
        <v>7639</v>
      </c>
      <c r="E2363" s="3" t="s">
        <v>28345</v>
      </c>
      <c r="M2363" s="3" t="s">
        <v>12491</v>
      </c>
      <c r="N2363" s="3" t="s">
        <v>12487</v>
      </c>
      <c r="O2363" s="3" t="s">
        <v>25</v>
      </c>
      <c r="U2363" s="3" t="s">
        <v>28344</v>
      </c>
      <c r="W2363" s="3" t="s">
        <v>23776</v>
      </c>
      <c r="AI2363" s="3" t="s">
        <v>29</v>
      </c>
      <c r="AJ2363" s="3" t="s">
        <v>7697</v>
      </c>
      <c r="AM2363" s="3" t="s">
        <v>24</v>
      </c>
      <c r="AZ2363" s="3" t="s">
        <v>2619</v>
      </c>
      <c r="BA2363" s="3" t="s">
        <v>28342</v>
      </c>
      <c r="BB2363" s="3" t="s">
        <v>21290</v>
      </c>
      <c r="BD2363" s="3" t="s">
        <v>30</v>
      </c>
      <c r="BG2363" s="3"/>
    </row>
    <row r="2364" spans="1:59" ht="15" x14ac:dyDescent="0.2">
      <c r="A2364" s="3" t="s">
        <v>28338</v>
      </c>
      <c r="B2364" s="3" t="s">
        <v>28335</v>
      </c>
      <c r="C2364" s="4">
        <v>42618.942800925928</v>
      </c>
      <c r="D2364" s="3" t="s">
        <v>7639</v>
      </c>
      <c r="E2364" s="3" t="s">
        <v>28340</v>
      </c>
      <c r="M2364" s="3" t="s">
        <v>26010</v>
      </c>
      <c r="N2364" s="3" t="s">
        <v>26005</v>
      </c>
      <c r="O2364" s="3" t="s">
        <v>25</v>
      </c>
      <c r="U2364" s="3" t="s">
        <v>28339</v>
      </c>
      <c r="W2364" s="3" t="s">
        <v>27738</v>
      </c>
      <c r="AI2364" s="3" t="s">
        <v>29</v>
      </c>
      <c r="AJ2364" s="3" t="s">
        <v>7697</v>
      </c>
      <c r="AM2364" s="3" t="s">
        <v>24</v>
      </c>
      <c r="AZ2364" s="3" t="s">
        <v>28337</v>
      </c>
      <c r="BA2364" s="3" t="s">
        <v>28336</v>
      </c>
      <c r="BB2364" s="3" t="s">
        <v>1531</v>
      </c>
      <c r="BD2364" s="3" t="s">
        <v>30</v>
      </c>
      <c r="BG2364" s="3"/>
    </row>
    <row r="2365" spans="1:59" ht="15" x14ac:dyDescent="0.2">
      <c r="A2365" s="3" t="s">
        <v>28332</v>
      </c>
      <c r="B2365" s="3" t="s">
        <v>28329</v>
      </c>
      <c r="C2365" s="4">
        <v>42618.942800925928</v>
      </c>
      <c r="D2365" s="3" t="s">
        <v>7639</v>
      </c>
      <c r="E2365" s="3" t="s">
        <v>28334</v>
      </c>
      <c r="N2365" s="3" t="s">
        <v>9560</v>
      </c>
      <c r="W2365" s="3" t="s">
        <v>28333</v>
      </c>
      <c r="AC2365" s="3" t="s">
        <v>9557</v>
      </c>
      <c r="AI2365" s="3" t="s">
        <v>29</v>
      </c>
      <c r="AJ2365" s="3" t="s">
        <v>7632</v>
      </c>
      <c r="AM2365" s="3" t="s">
        <v>62</v>
      </c>
      <c r="AZ2365" s="3" t="s">
        <v>28331</v>
      </c>
      <c r="BA2365" s="3" t="s">
        <v>28330</v>
      </c>
      <c r="BB2365" s="3" t="s">
        <v>410</v>
      </c>
      <c r="BD2365" s="3" t="s">
        <v>30</v>
      </c>
      <c r="BG2365" s="3"/>
    </row>
    <row r="2366" spans="1:59" ht="15" x14ac:dyDescent="0.2">
      <c r="A2366" s="3" t="s">
        <v>28325</v>
      </c>
      <c r="B2366" s="3" t="s">
        <v>28321</v>
      </c>
      <c r="C2366" s="4">
        <v>42618.942800925928</v>
      </c>
      <c r="D2366" s="3" t="s">
        <v>7639</v>
      </c>
      <c r="E2366" s="3" t="s">
        <v>28328</v>
      </c>
      <c r="N2366" s="3" t="s">
        <v>28227</v>
      </c>
      <c r="U2366" s="3" t="s">
        <v>28327</v>
      </c>
      <c r="W2366" s="3" t="s">
        <v>28326</v>
      </c>
      <c r="AI2366" s="3" t="s">
        <v>29</v>
      </c>
      <c r="AJ2366" s="3" t="s">
        <v>7697</v>
      </c>
      <c r="AM2366" s="3" t="s">
        <v>62</v>
      </c>
      <c r="AZ2366" s="3" t="s">
        <v>28324</v>
      </c>
      <c r="BA2366" s="3" t="s">
        <v>28323</v>
      </c>
      <c r="BB2366" s="3" t="s">
        <v>28322</v>
      </c>
      <c r="BD2366" s="3" t="s">
        <v>30</v>
      </c>
      <c r="BG2366" s="3"/>
    </row>
    <row r="2367" spans="1:59" ht="15" x14ac:dyDescent="0.2">
      <c r="A2367" s="3" t="s">
        <v>6529</v>
      </c>
      <c r="B2367" s="3" t="s">
        <v>28319</v>
      </c>
      <c r="C2367" s="4">
        <v>42618.942800925928</v>
      </c>
      <c r="D2367" s="3" t="s">
        <v>7639</v>
      </c>
      <c r="E2367" s="3" t="s">
        <v>28320</v>
      </c>
      <c r="N2367" s="3" t="s">
        <v>1514</v>
      </c>
      <c r="AI2367" s="3" t="s">
        <v>29</v>
      </c>
      <c r="AJ2367" s="3" t="s">
        <v>28</v>
      </c>
      <c r="AM2367" s="3" t="s">
        <v>62</v>
      </c>
      <c r="AZ2367" s="3" t="s">
        <v>1511</v>
      </c>
      <c r="BA2367" s="3" t="s">
        <v>1512</v>
      </c>
      <c r="BB2367" s="3" t="s">
        <v>1513</v>
      </c>
      <c r="BD2367" s="3" t="s">
        <v>30</v>
      </c>
      <c r="BG2367" s="3"/>
    </row>
    <row r="2368" spans="1:59" ht="15" x14ac:dyDescent="0.2">
      <c r="A2368" s="3" t="s">
        <v>7572</v>
      </c>
      <c r="B2368" s="3" t="s">
        <v>28317</v>
      </c>
      <c r="C2368" s="4">
        <v>42618.942789351851</v>
      </c>
      <c r="D2368" s="3" t="s">
        <v>7639</v>
      </c>
      <c r="E2368" s="3" t="s">
        <v>7572</v>
      </c>
      <c r="L2368" s="3" t="s">
        <v>28318</v>
      </c>
      <c r="AJ2368" s="3" t="s">
        <v>28</v>
      </c>
      <c r="AZ2368" s="3" t="s">
        <v>6093</v>
      </c>
      <c r="BA2368" s="3" t="s">
        <v>6094</v>
      </c>
      <c r="BD2368" s="3" t="s">
        <v>7641</v>
      </c>
      <c r="BG2368" s="3"/>
    </row>
    <row r="2369" spans="1:59" ht="15" x14ac:dyDescent="0.2">
      <c r="A2369" s="3" t="s">
        <v>28315</v>
      </c>
      <c r="B2369" s="3" t="s">
        <v>28312</v>
      </c>
      <c r="C2369" s="4">
        <v>42618.942789351851</v>
      </c>
      <c r="D2369" s="3" t="s">
        <v>7639</v>
      </c>
      <c r="E2369" s="3" t="s">
        <v>28315</v>
      </c>
      <c r="L2369" s="3" t="s">
        <v>28316</v>
      </c>
      <c r="AZ2369" s="3" t="s">
        <v>28314</v>
      </c>
      <c r="BA2369" s="3" t="s">
        <v>28313</v>
      </c>
      <c r="BD2369" s="3" t="s">
        <v>7641</v>
      </c>
      <c r="BG2369" s="3"/>
    </row>
    <row r="2370" spans="1:59" ht="15" x14ac:dyDescent="0.2">
      <c r="A2370" s="3" t="s">
        <v>28311</v>
      </c>
      <c r="B2370" s="3" t="s">
        <v>28308</v>
      </c>
      <c r="C2370" s="4">
        <v>42618.942789351851</v>
      </c>
      <c r="D2370" s="3" t="s">
        <v>7639</v>
      </c>
      <c r="E2370" s="3" t="s">
        <v>28311</v>
      </c>
      <c r="L2370" s="3" t="s">
        <v>14410</v>
      </c>
      <c r="AZ2370" s="3" t="s">
        <v>28310</v>
      </c>
      <c r="BA2370" s="3" t="s">
        <v>28309</v>
      </c>
      <c r="BD2370" s="3" t="s">
        <v>7641</v>
      </c>
      <c r="BG2370" s="3"/>
    </row>
    <row r="2371" spans="1:59" ht="15" x14ac:dyDescent="0.2">
      <c r="A2371" s="3" t="s">
        <v>28305</v>
      </c>
      <c r="B2371" s="3" t="s">
        <v>28303</v>
      </c>
      <c r="C2371" s="4">
        <v>42618.942789351851</v>
      </c>
      <c r="D2371" s="3" t="s">
        <v>7639</v>
      </c>
      <c r="E2371" s="3" t="s">
        <v>28307</v>
      </c>
      <c r="M2371" s="3" t="s">
        <v>13175</v>
      </c>
      <c r="N2371" s="3" t="s">
        <v>13171</v>
      </c>
      <c r="O2371" s="3" t="s">
        <v>185</v>
      </c>
      <c r="U2371" s="3" t="s">
        <v>28306</v>
      </c>
      <c r="W2371" s="3" t="s">
        <v>28017</v>
      </c>
      <c r="AI2371" s="3" t="s">
        <v>29</v>
      </c>
      <c r="AJ2371" s="3" t="s">
        <v>7697</v>
      </c>
      <c r="AM2371" s="3" t="s">
        <v>24</v>
      </c>
      <c r="AZ2371" s="3" t="s">
        <v>3633</v>
      </c>
      <c r="BA2371" s="3" t="s">
        <v>28304</v>
      </c>
      <c r="BB2371" s="3" t="s">
        <v>8034</v>
      </c>
      <c r="BD2371" s="3" t="s">
        <v>30</v>
      </c>
      <c r="BG2371" s="3"/>
    </row>
    <row r="2372" spans="1:59" ht="15" x14ac:dyDescent="0.2">
      <c r="A2372" s="3" t="s">
        <v>7241</v>
      </c>
      <c r="B2372" s="3" t="s">
        <v>28301</v>
      </c>
      <c r="C2372" s="4">
        <v>42618.942789351851</v>
      </c>
      <c r="D2372" s="3" t="s">
        <v>7639</v>
      </c>
      <c r="E2372" s="3" t="s">
        <v>28302</v>
      </c>
      <c r="N2372" s="3" t="s">
        <v>1514</v>
      </c>
      <c r="AI2372" s="3" t="s">
        <v>29</v>
      </c>
      <c r="AJ2372" s="3" t="s">
        <v>28</v>
      </c>
      <c r="AM2372" s="3" t="s">
        <v>62</v>
      </c>
      <c r="AZ2372" s="3" t="s">
        <v>4721</v>
      </c>
      <c r="BA2372" s="3" t="s">
        <v>4722</v>
      </c>
      <c r="BB2372" s="3" t="s">
        <v>4723</v>
      </c>
      <c r="BD2372" s="3" t="s">
        <v>30</v>
      </c>
      <c r="BG2372" s="3"/>
    </row>
    <row r="2373" spans="1:59" ht="15" x14ac:dyDescent="0.2">
      <c r="A2373" s="3" t="s">
        <v>28297</v>
      </c>
      <c r="B2373" s="3" t="s">
        <v>28294</v>
      </c>
      <c r="C2373" s="4">
        <v>42618.942789351851</v>
      </c>
      <c r="D2373" s="3" t="s">
        <v>7639</v>
      </c>
      <c r="E2373" s="3" t="s">
        <v>28300</v>
      </c>
      <c r="N2373" s="3" t="s">
        <v>28227</v>
      </c>
      <c r="U2373" s="3" t="s">
        <v>28299</v>
      </c>
      <c r="W2373" s="3" t="s">
        <v>28298</v>
      </c>
      <c r="AI2373" s="3" t="s">
        <v>29</v>
      </c>
      <c r="AJ2373" s="3" t="s">
        <v>7697</v>
      </c>
      <c r="AM2373" s="3" t="s">
        <v>62</v>
      </c>
      <c r="AZ2373" s="3" t="s">
        <v>28296</v>
      </c>
      <c r="BA2373" s="3" t="s">
        <v>28295</v>
      </c>
      <c r="BB2373" s="3" t="s">
        <v>28222</v>
      </c>
      <c r="BD2373" s="3" t="s">
        <v>30</v>
      </c>
      <c r="BG2373" s="3"/>
    </row>
    <row r="2374" spans="1:59" ht="15" x14ac:dyDescent="0.2">
      <c r="A2374" s="3" t="s">
        <v>28292</v>
      </c>
      <c r="B2374" s="3" t="s">
        <v>28289</v>
      </c>
      <c r="C2374" s="4">
        <v>42618.942789351851</v>
      </c>
      <c r="D2374" s="3" t="s">
        <v>7639</v>
      </c>
      <c r="E2374" s="3" t="s">
        <v>28292</v>
      </c>
      <c r="L2374" s="3" t="s">
        <v>28293</v>
      </c>
      <c r="AZ2374" s="3" t="s">
        <v>28291</v>
      </c>
      <c r="BA2374" s="3" t="s">
        <v>28290</v>
      </c>
      <c r="BD2374" s="3" t="s">
        <v>7641</v>
      </c>
      <c r="BG2374" s="3"/>
    </row>
    <row r="2375" spans="1:59" ht="15" x14ac:dyDescent="0.2">
      <c r="A2375" s="3" t="s">
        <v>28283</v>
      </c>
      <c r="B2375" s="3" t="s">
        <v>28279</v>
      </c>
      <c r="C2375" s="4">
        <v>42618.942789351851</v>
      </c>
      <c r="D2375" s="3" t="s">
        <v>7639</v>
      </c>
      <c r="E2375" s="3" t="s">
        <v>25748</v>
      </c>
      <c r="F2375" s="3" t="s">
        <v>28288</v>
      </c>
      <c r="H2375" s="3" t="s">
        <v>8057</v>
      </c>
      <c r="S2375" s="3" t="s">
        <v>28287</v>
      </c>
      <c r="T2375" s="3" t="s">
        <v>28286</v>
      </c>
      <c r="W2375" s="3" t="s">
        <v>28285</v>
      </c>
      <c r="AE2375" s="3" t="s">
        <v>7678</v>
      </c>
      <c r="AF2375" s="3" t="s">
        <v>7756</v>
      </c>
      <c r="AH2375" s="3" t="s">
        <v>28284</v>
      </c>
      <c r="AI2375" s="3" t="s">
        <v>8007</v>
      </c>
      <c r="AJ2375" s="3" t="s">
        <v>8326</v>
      </c>
      <c r="AZ2375" s="3" t="s">
        <v>28282</v>
      </c>
      <c r="BA2375" s="3" t="s">
        <v>28281</v>
      </c>
      <c r="BB2375" s="3" t="s">
        <v>28280</v>
      </c>
      <c r="BC2375" s="3" t="s">
        <v>28280</v>
      </c>
      <c r="BD2375" s="3" t="s">
        <v>30</v>
      </c>
      <c r="BG2375" s="3"/>
    </row>
    <row r="2376" spans="1:59" ht="15" x14ac:dyDescent="0.2">
      <c r="A2376" s="3" t="s">
        <v>6339</v>
      </c>
      <c r="B2376" s="3" t="s">
        <v>28277</v>
      </c>
      <c r="C2376" s="4">
        <v>42618.942789351851</v>
      </c>
      <c r="D2376" s="3" t="s">
        <v>7639</v>
      </c>
      <c r="E2376" s="3" t="s">
        <v>28278</v>
      </c>
      <c r="M2376" s="3" t="s">
        <v>39057</v>
      </c>
      <c r="N2376" s="3" t="s">
        <v>16601</v>
      </c>
      <c r="O2376" s="3" t="s">
        <v>25</v>
      </c>
      <c r="AI2376" s="3" t="s">
        <v>29</v>
      </c>
      <c r="AJ2376" s="3" t="s">
        <v>28</v>
      </c>
      <c r="AM2376" s="3" t="s">
        <v>24</v>
      </c>
      <c r="AZ2376" s="3" t="s">
        <v>355</v>
      </c>
      <c r="BA2376" s="3" t="s">
        <v>356</v>
      </c>
      <c r="BB2376" s="3" t="s">
        <v>357</v>
      </c>
      <c r="BD2376" s="3" t="s">
        <v>30</v>
      </c>
      <c r="BG2376" s="3"/>
    </row>
    <row r="2377" spans="1:59" ht="15" x14ac:dyDescent="0.2">
      <c r="A2377" s="3" t="s">
        <v>28276</v>
      </c>
      <c r="B2377" s="3" t="s">
        <v>28274</v>
      </c>
      <c r="C2377" s="4">
        <v>42618.942789351851</v>
      </c>
      <c r="D2377" s="3" t="s">
        <v>7639</v>
      </c>
      <c r="E2377" s="3" t="s">
        <v>28276</v>
      </c>
      <c r="L2377" s="3" t="s">
        <v>14410</v>
      </c>
      <c r="AZ2377" s="3" t="s">
        <v>933</v>
      </c>
      <c r="BA2377" s="3" t="s">
        <v>28275</v>
      </c>
      <c r="BD2377" s="3" t="s">
        <v>7641</v>
      </c>
      <c r="BG2377" s="3"/>
    </row>
    <row r="2378" spans="1:59" ht="15" x14ac:dyDescent="0.2">
      <c r="A2378" s="3" t="s">
        <v>6378</v>
      </c>
      <c r="B2378" s="3" t="s">
        <v>28272</v>
      </c>
      <c r="C2378" s="4">
        <v>42618.942789351851</v>
      </c>
      <c r="D2378" s="3" t="s">
        <v>7639</v>
      </c>
      <c r="E2378" s="3" t="s">
        <v>6378</v>
      </c>
      <c r="L2378" s="3" t="s">
        <v>28273</v>
      </c>
      <c r="AJ2378" s="3" t="s">
        <v>28</v>
      </c>
      <c r="AZ2378" s="3" t="s">
        <v>641</v>
      </c>
      <c r="BA2378" s="3" t="s">
        <v>642</v>
      </c>
      <c r="BD2378" s="3" t="s">
        <v>7641</v>
      </c>
      <c r="BG2378" s="3"/>
    </row>
    <row r="2379" spans="1:59" ht="15" x14ac:dyDescent="0.2">
      <c r="A2379" s="3" t="s">
        <v>28269</v>
      </c>
      <c r="B2379" s="3" t="s">
        <v>28267</v>
      </c>
      <c r="C2379" s="4">
        <v>42618.942789351851</v>
      </c>
      <c r="D2379" s="3" t="s">
        <v>7639</v>
      </c>
      <c r="E2379" s="3" t="s">
        <v>28271</v>
      </c>
      <c r="M2379" s="3" t="s">
        <v>26010</v>
      </c>
      <c r="N2379" s="3" t="s">
        <v>26005</v>
      </c>
      <c r="O2379" s="3" t="s">
        <v>25</v>
      </c>
      <c r="U2379" s="3" t="s">
        <v>28270</v>
      </c>
      <c r="W2379" s="3" t="s">
        <v>27738</v>
      </c>
      <c r="AI2379" s="3" t="s">
        <v>29</v>
      </c>
      <c r="AJ2379" s="3" t="s">
        <v>7697</v>
      </c>
      <c r="AM2379" s="3" t="s">
        <v>24</v>
      </c>
      <c r="AZ2379" s="3" t="s">
        <v>8552</v>
      </c>
      <c r="BA2379" s="3" t="s">
        <v>28268</v>
      </c>
      <c r="BB2379" s="3" t="s">
        <v>1531</v>
      </c>
      <c r="BD2379" s="3" t="s">
        <v>30</v>
      </c>
      <c r="BG2379" s="3"/>
    </row>
    <row r="2380" spans="1:59" ht="15" x14ac:dyDescent="0.2">
      <c r="A2380" s="3" t="s">
        <v>28263</v>
      </c>
      <c r="B2380" s="3" t="s">
        <v>28260</v>
      </c>
      <c r="C2380" s="4">
        <v>42618.942777777767</v>
      </c>
      <c r="D2380" s="3" t="s">
        <v>7639</v>
      </c>
      <c r="E2380" s="3" t="s">
        <v>28266</v>
      </c>
      <c r="N2380" s="3" t="s">
        <v>28227</v>
      </c>
      <c r="U2380" s="3" t="s">
        <v>28265</v>
      </c>
      <c r="W2380" s="3" t="s">
        <v>28264</v>
      </c>
      <c r="AI2380" s="3" t="s">
        <v>29</v>
      </c>
      <c r="AJ2380" s="3" t="s">
        <v>7697</v>
      </c>
      <c r="AM2380" s="3" t="s">
        <v>62</v>
      </c>
      <c r="AZ2380" s="3" t="s">
        <v>28262</v>
      </c>
      <c r="BA2380" s="3" t="s">
        <v>2370</v>
      </c>
      <c r="BB2380" s="3" t="s">
        <v>28261</v>
      </c>
      <c r="BD2380" s="3" t="s">
        <v>30</v>
      </c>
      <c r="BG2380" s="3"/>
    </row>
    <row r="2381" spans="1:59" ht="15" x14ac:dyDescent="0.2">
      <c r="A2381" s="3" t="s">
        <v>28257</v>
      </c>
      <c r="B2381" s="3" t="s">
        <v>28256</v>
      </c>
      <c r="C2381" s="4">
        <v>42618.942777777767</v>
      </c>
      <c r="D2381" s="3" t="s">
        <v>7639</v>
      </c>
      <c r="E2381" s="3" t="s">
        <v>28259</v>
      </c>
      <c r="N2381" s="3" t="s">
        <v>25089</v>
      </c>
      <c r="U2381" s="3" t="s">
        <v>28258</v>
      </c>
      <c r="W2381" s="3" t="s">
        <v>28208</v>
      </c>
      <c r="AI2381" s="3" t="s">
        <v>29</v>
      </c>
      <c r="AJ2381" s="3" t="s">
        <v>7697</v>
      </c>
      <c r="AM2381" s="3" t="s">
        <v>62</v>
      </c>
      <c r="AZ2381" s="3" t="s">
        <v>3241</v>
      </c>
      <c r="BA2381" s="3" t="s">
        <v>8280</v>
      </c>
      <c r="BB2381" s="3" t="s">
        <v>16624</v>
      </c>
      <c r="BD2381" s="3" t="s">
        <v>30</v>
      </c>
      <c r="BG2381" s="3"/>
    </row>
    <row r="2382" spans="1:59" ht="15" x14ac:dyDescent="0.2">
      <c r="A2382" s="3" t="s">
        <v>822</v>
      </c>
      <c r="B2382" s="3" t="s">
        <v>28236</v>
      </c>
      <c r="C2382" s="4">
        <v>42618.942777777767</v>
      </c>
      <c r="D2382" s="3" t="s">
        <v>7639</v>
      </c>
      <c r="E2382" s="3" t="s">
        <v>18792</v>
      </c>
      <c r="F2382" s="3" t="s">
        <v>28255</v>
      </c>
      <c r="G2382" s="3" t="s">
        <v>28254</v>
      </c>
      <c r="H2382" s="3" t="s">
        <v>8443</v>
      </c>
      <c r="I2382" s="3" t="s">
        <v>10319</v>
      </c>
      <c r="J2382" s="3" t="s">
        <v>9241</v>
      </c>
      <c r="L2382" s="3" t="s">
        <v>28253</v>
      </c>
      <c r="N2382" s="3" t="s">
        <v>18791</v>
      </c>
      <c r="P2382" s="3" t="s">
        <v>23631</v>
      </c>
      <c r="Q2382" s="3" t="s">
        <v>10392</v>
      </c>
      <c r="S2382" s="3" t="s">
        <v>28252</v>
      </c>
      <c r="T2382" s="3" t="s">
        <v>28251</v>
      </c>
      <c r="U2382" s="3" t="s">
        <v>28250</v>
      </c>
      <c r="W2382" s="3" t="s">
        <v>28249</v>
      </c>
      <c r="X2382" s="3" t="s">
        <v>28248</v>
      </c>
      <c r="Y2382" s="3" t="s">
        <v>28247</v>
      </c>
      <c r="Z2382" s="3" t="s">
        <v>28246</v>
      </c>
      <c r="AA2382" s="3" t="s">
        <v>28245</v>
      </c>
      <c r="AB2382" s="3" t="s">
        <v>28244</v>
      </c>
      <c r="AC2382" s="3" t="s">
        <v>28243</v>
      </c>
      <c r="AD2382" s="3" t="s">
        <v>28242</v>
      </c>
      <c r="AE2382" s="3" t="s">
        <v>7671</v>
      </c>
      <c r="AF2382" s="3" t="s">
        <v>7756</v>
      </c>
      <c r="AG2382" s="3" t="s">
        <v>8009</v>
      </c>
      <c r="AH2382" s="3" t="s">
        <v>28241</v>
      </c>
      <c r="AI2382" s="3" t="s">
        <v>8007</v>
      </c>
      <c r="AJ2382" s="3" t="s">
        <v>28</v>
      </c>
      <c r="AK2382" s="3" t="s">
        <v>11088</v>
      </c>
      <c r="AO2382" s="3" t="s">
        <v>28240</v>
      </c>
      <c r="AQ2382" s="3" t="s">
        <v>28239</v>
      </c>
      <c r="AZ2382" s="3" t="s">
        <v>625</v>
      </c>
      <c r="BA2382" s="3" t="s">
        <v>28238</v>
      </c>
      <c r="BB2382" s="3" t="s">
        <v>9096</v>
      </c>
      <c r="BD2382" s="3" t="s">
        <v>30</v>
      </c>
      <c r="BE2382" s="3">
        <v>49</v>
      </c>
      <c r="BF2382" s="3" t="s">
        <v>28237</v>
      </c>
      <c r="BG2382" s="3"/>
    </row>
    <row r="2383" spans="1:59" ht="15" x14ac:dyDescent="0.2">
      <c r="A2383" s="3" t="s">
        <v>6929</v>
      </c>
      <c r="B2383" s="3" t="s">
        <v>28234</v>
      </c>
      <c r="C2383" s="4">
        <v>42618.942777777767</v>
      </c>
      <c r="D2383" s="3" t="s">
        <v>7639</v>
      </c>
      <c r="E2383" s="3" t="s">
        <v>28235</v>
      </c>
      <c r="M2383" s="3" t="s">
        <v>39057</v>
      </c>
      <c r="N2383" s="3" t="s">
        <v>16601</v>
      </c>
      <c r="O2383" s="3" t="s">
        <v>25</v>
      </c>
      <c r="AI2383" s="3" t="s">
        <v>29</v>
      </c>
      <c r="AJ2383" s="3" t="s">
        <v>28</v>
      </c>
      <c r="AM2383" s="3" t="s">
        <v>24</v>
      </c>
      <c r="AZ2383" s="3" t="s">
        <v>3372</v>
      </c>
      <c r="BA2383" s="3" t="s">
        <v>3373</v>
      </c>
      <c r="BB2383" s="3" t="s">
        <v>51</v>
      </c>
      <c r="BD2383" s="3" t="s">
        <v>30</v>
      </c>
      <c r="BG2383" s="3"/>
    </row>
    <row r="2384" spans="1:59" ht="15" x14ac:dyDescent="0.2">
      <c r="A2384" s="3" t="s">
        <v>6551</v>
      </c>
      <c r="B2384" s="3" t="s">
        <v>28232</v>
      </c>
      <c r="C2384" s="4">
        <v>42618.942777777767</v>
      </c>
      <c r="D2384" s="3" t="s">
        <v>7639</v>
      </c>
      <c r="E2384" s="3" t="s">
        <v>28233</v>
      </c>
      <c r="M2384" s="3" t="s">
        <v>39059</v>
      </c>
      <c r="N2384" s="3" t="s">
        <v>18480</v>
      </c>
      <c r="O2384" s="3" t="s">
        <v>25</v>
      </c>
      <c r="AI2384" s="3" t="s">
        <v>29</v>
      </c>
      <c r="AJ2384" s="3" t="s">
        <v>28</v>
      </c>
      <c r="AM2384" s="3" t="s">
        <v>24</v>
      </c>
      <c r="AZ2384" s="3" t="s">
        <v>1107</v>
      </c>
      <c r="BA2384" s="3" t="s">
        <v>1625</v>
      </c>
      <c r="BB2384" s="3" t="s">
        <v>40</v>
      </c>
      <c r="BD2384" s="3" t="s">
        <v>30</v>
      </c>
      <c r="BG2384" s="3"/>
    </row>
    <row r="2385" spans="1:59" ht="15" x14ac:dyDescent="0.2">
      <c r="A2385" s="3" t="s">
        <v>28231</v>
      </c>
      <c r="B2385" s="3" t="s">
        <v>28229</v>
      </c>
      <c r="C2385" s="4">
        <v>42618.942777777767</v>
      </c>
      <c r="D2385" s="3" t="s">
        <v>7639</v>
      </c>
      <c r="E2385" s="3" t="s">
        <v>28231</v>
      </c>
      <c r="L2385" s="3" t="s">
        <v>14410</v>
      </c>
      <c r="AZ2385" s="3" t="s">
        <v>28230</v>
      </c>
      <c r="BA2385" s="3" t="s">
        <v>14229</v>
      </c>
      <c r="BD2385" s="3" t="s">
        <v>7641</v>
      </c>
      <c r="BG2385" s="3"/>
    </row>
    <row r="2386" spans="1:59" ht="15" x14ac:dyDescent="0.2">
      <c r="A2386" s="3" t="s">
        <v>28224</v>
      </c>
      <c r="B2386" s="3" t="s">
        <v>28221</v>
      </c>
      <c r="C2386" s="4">
        <v>42618.942777777767</v>
      </c>
      <c r="D2386" s="3" t="s">
        <v>7639</v>
      </c>
      <c r="E2386" s="3" t="s">
        <v>28228</v>
      </c>
      <c r="N2386" s="3" t="s">
        <v>28227</v>
      </c>
      <c r="U2386" s="3" t="s">
        <v>28226</v>
      </c>
      <c r="W2386" s="3" t="s">
        <v>28225</v>
      </c>
      <c r="AI2386" s="3" t="s">
        <v>29</v>
      </c>
      <c r="AJ2386" s="3" t="s">
        <v>7697</v>
      </c>
      <c r="AM2386" s="3" t="s">
        <v>62</v>
      </c>
      <c r="AZ2386" s="3" t="s">
        <v>26430</v>
      </c>
      <c r="BA2386" s="3" t="s">
        <v>28223</v>
      </c>
      <c r="BB2386" s="3" t="s">
        <v>28222</v>
      </c>
      <c r="BD2386" s="3" t="s">
        <v>30</v>
      </c>
      <c r="BG2386" s="3"/>
    </row>
    <row r="2387" spans="1:59" ht="15" x14ac:dyDescent="0.2">
      <c r="A2387" s="3" t="s">
        <v>28215</v>
      </c>
      <c r="B2387" s="3" t="s">
        <v>28212</v>
      </c>
      <c r="C2387" s="4">
        <v>42618.942777777767</v>
      </c>
      <c r="D2387" s="3" t="s">
        <v>7639</v>
      </c>
      <c r="E2387" s="3" t="s">
        <v>28220</v>
      </c>
      <c r="L2387" s="3" t="s">
        <v>28219</v>
      </c>
      <c r="M2387" s="3" t="s">
        <v>28218</v>
      </c>
      <c r="N2387" s="3" t="s">
        <v>28217</v>
      </c>
      <c r="O2387" s="3" t="s">
        <v>25</v>
      </c>
      <c r="U2387" s="3" t="s">
        <v>28216</v>
      </c>
      <c r="AI2387" s="3" t="s">
        <v>29</v>
      </c>
      <c r="AJ2387" s="3" t="s">
        <v>7697</v>
      </c>
      <c r="AM2387" s="3" t="s">
        <v>24</v>
      </c>
      <c r="AZ2387" s="3" t="s">
        <v>28214</v>
      </c>
      <c r="BA2387" s="3" t="s">
        <v>28213</v>
      </c>
      <c r="BB2387" s="3" t="s">
        <v>24372</v>
      </c>
      <c r="BD2387" s="3" t="s">
        <v>30</v>
      </c>
      <c r="BG2387" s="3"/>
    </row>
    <row r="2388" spans="1:59" ht="15" x14ac:dyDescent="0.2">
      <c r="A2388" s="3" t="s">
        <v>28207</v>
      </c>
      <c r="B2388" s="3" t="s">
        <v>28203</v>
      </c>
      <c r="C2388" s="4">
        <v>42618.942777777767</v>
      </c>
      <c r="D2388" s="3" t="s">
        <v>7639</v>
      </c>
      <c r="E2388" s="3" t="s">
        <v>28211</v>
      </c>
      <c r="N2388" s="3" t="s">
        <v>28210</v>
      </c>
      <c r="U2388" s="3" t="s">
        <v>28209</v>
      </c>
      <c r="W2388" s="3" t="s">
        <v>28208</v>
      </c>
      <c r="AI2388" s="3" t="s">
        <v>29</v>
      </c>
      <c r="AJ2388" s="3" t="s">
        <v>7697</v>
      </c>
      <c r="AM2388" s="3" t="s">
        <v>62</v>
      </c>
      <c r="AZ2388" s="3" t="s">
        <v>28206</v>
      </c>
      <c r="BA2388" s="3" t="s">
        <v>28205</v>
      </c>
      <c r="BB2388" s="3" t="s">
        <v>28204</v>
      </c>
      <c r="BD2388" s="3" t="s">
        <v>30</v>
      </c>
      <c r="BG2388" s="3"/>
    </row>
    <row r="2389" spans="1:59" ht="15" x14ac:dyDescent="0.2">
      <c r="A2389" s="3" t="s">
        <v>28200</v>
      </c>
      <c r="B2389" s="3" t="s">
        <v>28197</v>
      </c>
      <c r="C2389" s="4">
        <v>42618.942777777767</v>
      </c>
      <c r="D2389" s="3" t="s">
        <v>7639</v>
      </c>
      <c r="E2389" s="3" t="s">
        <v>28202</v>
      </c>
      <c r="M2389" s="3" t="s">
        <v>21995</v>
      </c>
      <c r="N2389" s="3" t="s">
        <v>21994</v>
      </c>
      <c r="O2389" s="3" t="s">
        <v>25</v>
      </c>
      <c r="U2389" s="3" t="s">
        <v>28201</v>
      </c>
      <c r="AI2389" s="3" t="s">
        <v>29</v>
      </c>
      <c r="AJ2389" s="3" t="s">
        <v>7697</v>
      </c>
      <c r="AM2389" s="3" t="s">
        <v>24</v>
      </c>
      <c r="AZ2389" s="3" t="s">
        <v>28199</v>
      </c>
      <c r="BA2389" s="3" t="s">
        <v>28198</v>
      </c>
      <c r="BB2389" s="3" t="s">
        <v>7719</v>
      </c>
      <c r="BD2389" s="3" t="s">
        <v>30</v>
      </c>
      <c r="BG2389" s="3"/>
    </row>
    <row r="2390" spans="1:59" ht="15" x14ac:dyDescent="0.2">
      <c r="A2390" s="3" t="s">
        <v>28187</v>
      </c>
      <c r="B2390" s="3" t="s">
        <v>28184</v>
      </c>
      <c r="C2390" s="4">
        <v>42618.942766203712</v>
      </c>
      <c r="D2390" s="3" t="s">
        <v>7639</v>
      </c>
      <c r="E2390" s="3" t="s">
        <v>28196</v>
      </c>
      <c r="F2390" s="3" t="s">
        <v>28195</v>
      </c>
      <c r="H2390" s="3" t="s">
        <v>8057</v>
      </c>
      <c r="J2390" s="3" t="s">
        <v>8099</v>
      </c>
      <c r="N2390" s="3" t="s">
        <v>28194</v>
      </c>
      <c r="S2390" s="3" t="s">
        <v>28193</v>
      </c>
      <c r="W2390" s="3" t="s">
        <v>28192</v>
      </c>
      <c r="X2390" s="3" t="s">
        <v>28191</v>
      </c>
      <c r="AA2390" s="3" t="s">
        <v>28190</v>
      </c>
      <c r="AE2390" s="3" t="s">
        <v>7678</v>
      </c>
      <c r="AF2390" s="3" t="s">
        <v>7756</v>
      </c>
      <c r="AG2390" s="3" t="s">
        <v>8009</v>
      </c>
      <c r="AH2390" s="3" t="s">
        <v>28189</v>
      </c>
      <c r="AI2390" s="3" t="s">
        <v>8007</v>
      </c>
      <c r="AJ2390" s="3" t="s">
        <v>25173</v>
      </c>
      <c r="AK2390" s="3" t="s">
        <v>8006</v>
      </c>
      <c r="AQ2390" s="3" t="s">
        <v>28188</v>
      </c>
      <c r="AZ2390" s="3" t="s">
        <v>28186</v>
      </c>
      <c r="BA2390" s="3" t="s">
        <v>28185</v>
      </c>
      <c r="BB2390" s="3" t="s">
        <v>25169</v>
      </c>
      <c r="BD2390" s="3" t="s">
        <v>30</v>
      </c>
      <c r="BG2390" s="3"/>
    </row>
    <row r="2391" spans="1:59" ht="15" x14ac:dyDescent="0.2">
      <c r="A2391" s="3" t="s">
        <v>28177</v>
      </c>
      <c r="B2391" s="3" t="s">
        <v>28173</v>
      </c>
      <c r="C2391" s="4">
        <v>42618.942766203712</v>
      </c>
      <c r="D2391" s="3" t="s">
        <v>7639</v>
      </c>
      <c r="E2391" s="3" t="s">
        <v>7665</v>
      </c>
      <c r="F2391" s="3" t="s">
        <v>28183</v>
      </c>
      <c r="H2391" s="3" t="s">
        <v>8057</v>
      </c>
      <c r="S2391" s="3" t="s">
        <v>28182</v>
      </c>
      <c r="T2391" s="3" t="s">
        <v>28181</v>
      </c>
      <c r="W2391" s="3" t="s">
        <v>28180</v>
      </c>
      <c r="AB2391" s="3" t="s">
        <v>28179</v>
      </c>
      <c r="AH2391" s="3" t="s">
        <v>28178</v>
      </c>
      <c r="AI2391" s="3" t="s">
        <v>8007</v>
      </c>
      <c r="AJ2391" s="3" t="s">
        <v>7656</v>
      </c>
      <c r="AZ2391" s="3" t="s">
        <v>28176</v>
      </c>
      <c r="BA2391" s="3" t="s">
        <v>28175</v>
      </c>
      <c r="BB2391" s="3" t="s">
        <v>28174</v>
      </c>
      <c r="BC2391" s="3" t="s">
        <v>28174</v>
      </c>
      <c r="BD2391" s="3" t="s">
        <v>30</v>
      </c>
      <c r="BG2391" s="3"/>
    </row>
    <row r="2392" spans="1:59" ht="15" x14ac:dyDescent="0.2">
      <c r="A2392" s="3" t="s">
        <v>28172</v>
      </c>
      <c r="B2392" s="3" t="s">
        <v>28169</v>
      </c>
      <c r="C2392" s="4">
        <v>42618.942766203712</v>
      </c>
      <c r="D2392" s="3" t="s">
        <v>7639</v>
      </c>
      <c r="E2392" s="3" t="s">
        <v>28172</v>
      </c>
      <c r="L2392" s="3" t="s">
        <v>14410</v>
      </c>
      <c r="AZ2392" s="3" t="s">
        <v>28171</v>
      </c>
      <c r="BA2392" s="3" t="s">
        <v>28170</v>
      </c>
      <c r="BD2392" s="3" t="s">
        <v>7641</v>
      </c>
      <c r="BG2392" s="3"/>
    </row>
    <row r="2393" spans="1:59" ht="15" x14ac:dyDescent="0.2">
      <c r="A2393" s="3" t="s">
        <v>28167</v>
      </c>
      <c r="B2393" s="3" t="s">
        <v>28165</v>
      </c>
      <c r="C2393" s="4">
        <v>42618.942766203712</v>
      </c>
      <c r="D2393" s="3" t="s">
        <v>7639</v>
      </c>
      <c r="E2393" s="3" t="s">
        <v>28167</v>
      </c>
      <c r="L2393" s="3" t="s">
        <v>28168</v>
      </c>
      <c r="AZ2393" s="3" t="s">
        <v>28166</v>
      </c>
      <c r="BA2393" s="3" t="s">
        <v>15797</v>
      </c>
      <c r="BD2393" s="3" t="s">
        <v>7641</v>
      </c>
      <c r="BG2393" s="3"/>
    </row>
    <row r="2394" spans="1:59" ht="15" x14ac:dyDescent="0.2">
      <c r="A2394" s="3" t="s">
        <v>28162</v>
      </c>
      <c r="B2394" s="3" t="s">
        <v>28159</v>
      </c>
      <c r="C2394" s="4">
        <v>42618.942766203712</v>
      </c>
      <c r="D2394" s="3" t="s">
        <v>7639</v>
      </c>
      <c r="E2394" s="3" t="s">
        <v>28164</v>
      </c>
      <c r="N2394" s="3" t="s">
        <v>20096</v>
      </c>
      <c r="U2394" s="3" t="s">
        <v>28163</v>
      </c>
      <c r="W2394" s="3" t="s">
        <v>27722</v>
      </c>
      <c r="AI2394" s="3" t="s">
        <v>29</v>
      </c>
      <c r="AJ2394" s="3" t="s">
        <v>7697</v>
      </c>
      <c r="AM2394" s="3" t="s">
        <v>62</v>
      </c>
      <c r="AZ2394" s="3" t="s">
        <v>4386</v>
      </c>
      <c r="BA2394" s="3" t="s">
        <v>28161</v>
      </c>
      <c r="BB2394" s="3" t="s">
        <v>28160</v>
      </c>
      <c r="BD2394" s="3" t="s">
        <v>30</v>
      </c>
      <c r="BG2394" s="3"/>
    </row>
    <row r="2395" spans="1:59" ht="15" x14ac:dyDescent="0.2">
      <c r="A2395" s="3" t="s">
        <v>28155</v>
      </c>
      <c r="B2395" s="3" t="s">
        <v>28154</v>
      </c>
      <c r="C2395" s="4">
        <v>42618.942754629628</v>
      </c>
      <c r="D2395" s="3" t="s">
        <v>7639</v>
      </c>
      <c r="E2395" s="3" t="s">
        <v>28158</v>
      </c>
      <c r="N2395" s="3" t="s">
        <v>27511</v>
      </c>
      <c r="U2395" s="3" t="s">
        <v>28157</v>
      </c>
      <c r="W2395" s="3" t="s">
        <v>28156</v>
      </c>
      <c r="AI2395" s="3" t="s">
        <v>29</v>
      </c>
      <c r="AJ2395" s="3" t="s">
        <v>7697</v>
      </c>
      <c r="AM2395" s="3" t="s">
        <v>62</v>
      </c>
      <c r="AZ2395" s="3" t="s">
        <v>4249</v>
      </c>
      <c r="BA2395" s="3" t="s">
        <v>5952</v>
      </c>
      <c r="BB2395" s="3" t="s">
        <v>27505</v>
      </c>
      <c r="BD2395" s="3" t="s">
        <v>30</v>
      </c>
      <c r="BG2395" s="3"/>
    </row>
    <row r="2396" spans="1:59" ht="15" x14ac:dyDescent="0.2">
      <c r="A2396" s="3" t="s">
        <v>28151</v>
      </c>
      <c r="B2396" s="3" t="s">
        <v>28148</v>
      </c>
      <c r="C2396" s="4">
        <v>42618.942754629628</v>
      </c>
      <c r="D2396" s="3" t="s">
        <v>7639</v>
      </c>
      <c r="E2396" s="3" t="s">
        <v>28153</v>
      </c>
      <c r="N2396" s="3" t="s">
        <v>7700</v>
      </c>
      <c r="U2396" s="3" t="s">
        <v>28152</v>
      </c>
      <c r="W2396" s="3" t="s">
        <v>24376</v>
      </c>
      <c r="AI2396" s="3" t="s">
        <v>29</v>
      </c>
      <c r="AJ2396" s="3" t="s">
        <v>7697</v>
      </c>
      <c r="AM2396" s="3" t="s">
        <v>62</v>
      </c>
      <c r="AZ2396" s="3" t="s">
        <v>1910</v>
      </c>
      <c r="BA2396" s="3" t="s">
        <v>28150</v>
      </c>
      <c r="BB2396" s="3" t="s">
        <v>28149</v>
      </c>
      <c r="BD2396" s="3" t="s">
        <v>30</v>
      </c>
      <c r="BG2396" s="3"/>
    </row>
    <row r="2397" spans="1:59" ht="15" x14ac:dyDescent="0.2">
      <c r="A2397" s="3" t="s">
        <v>6674</v>
      </c>
      <c r="B2397" s="3" t="s">
        <v>28146</v>
      </c>
      <c r="C2397" s="4">
        <v>42618.942754629628</v>
      </c>
      <c r="D2397" s="3" t="s">
        <v>7639</v>
      </c>
      <c r="E2397" s="3" t="s">
        <v>28147</v>
      </c>
      <c r="M2397" s="3" t="s">
        <v>39059</v>
      </c>
      <c r="N2397" s="3" t="s">
        <v>18480</v>
      </c>
      <c r="O2397" s="3" t="s">
        <v>25</v>
      </c>
      <c r="AI2397" s="3" t="s">
        <v>29</v>
      </c>
      <c r="AJ2397" s="3" t="s">
        <v>28</v>
      </c>
      <c r="AM2397" s="3" t="s">
        <v>24</v>
      </c>
      <c r="AZ2397" s="3" t="s">
        <v>2207</v>
      </c>
      <c r="BA2397" s="3" t="s">
        <v>2208</v>
      </c>
      <c r="BB2397" s="3" t="s">
        <v>2209</v>
      </c>
      <c r="BD2397" s="3" t="s">
        <v>30</v>
      </c>
      <c r="BG2397" s="3"/>
    </row>
    <row r="2398" spans="1:59" ht="15" x14ac:dyDescent="0.2">
      <c r="A2398" s="3" t="s">
        <v>28145</v>
      </c>
      <c r="B2398" s="3" t="s">
        <v>28142</v>
      </c>
      <c r="C2398" s="4">
        <v>42618.942754629628</v>
      </c>
      <c r="D2398" s="3" t="s">
        <v>7639</v>
      </c>
      <c r="E2398" s="3" t="s">
        <v>28145</v>
      </c>
      <c r="L2398" s="3" t="s">
        <v>8148</v>
      </c>
      <c r="AZ2398" s="3" t="s">
        <v>28144</v>
      </c>
      <c r="BA2398" s="3" t="s">
        <v>28143</v>
      </c>
      <c r="BD2398" s="3" t="s">
        <v>7641</v>
      </c>
      <c r="BG2398" s="3"/>
    </row>
    <row r="2399" spans="1:59" ht="15" x14ac:dyDescent="0.2">
      <c r="A2399" s="3" t="s">
        <v>28140</v>
      </c>
      <c r="B2399" s="3" t="s">
        <v>28137</v>
      </c>
      <c r="C2399" s="4">
        <v>42618.942754629628</v>
      </c>
      <c r="D2399" s="3" t="s">
        <v>7639</v>
      </c>
      <c r="E2399" s="3" t="s">
        <v>28140</v>
      </c>
      <c r="L2399" s="3" t="s">
        <v>28141</v>
      </c>
      <c r="AZ2399" s="3" t="s">
        <v>28139</v>
      </c>
      <c r="BA2399" s="3" t="s">
        <v>28138</v>
      </c>
      <c r="BD2399" s="3" t="s">
        <v>7641</v>
      </c>
      <c r="BG2399" s="3"/>
    </row>
    <row r="2400" spans="1:59" ht="15" x14ac:dyDescent="0.2">
      <c r="A2400" s="3" t="s">
        <v>28136</v>
      </c>
      <c r="B2400" s="3" t="s">
        <v>28133</v>
      </c>
      <c r="C2400" s="4">
        <v>42618.942754629628</v>
      </c>
      <c r="D2400" s="3" t="s">
        <v>7639</v>
      </c>
      <c r="E2400" s="3" t="s">
        <v>28136</v>
      </c>
      <c r="L2400" s="3" t="s">
        <v>14410</v>
      </c>
      <c r="AZ2400" s="3" t="s">
        <v>28135</v>
      </c>
      <c r="BA2400" s="3" t="s">
        <v>28134</v>
      </c>
      <c r="BD2400" s="3" t="s">
        <v>7641</v>
      </c>
      <c r="BG2400" s="3"/>
    </row>
    <row r="2401" spans="1:59" ht="15" x14ac:dyDescent="0.2">
      <c r="A2401" s="3" t="s">
        <v>28130</v>
      </c>
      <c r="B2401" s="3" t="s">
        <v>28128</v>
      </c>
      <c r="C2401" s="4">
        <v>42618.942754629628</v>
      </c>
      <c r="D2401" s="3" t="s">
        <v>7639</v>
      </c>
      <c r="E2401" s="3" t="s">
        <v>28132</v>
      </c>
      <c r="N2401" s="3" t="s">
        <v>27511</v>
      </c>
      <c r="U2401" s="3" t="s">
        <v>28131</v>
      </c>
      <c r="W2401" s="3" t="s">
        <v>27792</v>
      </c>
      <c r="AI2401" s="3" t="s">
        <v>29</v>
      </c>
      <c r="AJ2401" s="3" t="s">
        <v>7697</v>
      </c>
      <c r="AM2401" s="3" t="s">
        <v>62</v>
      </c>
      <c r="AZ2401" s="3" t="s">
        <v>6268</v>
      </c>
      <c r="BA2401" s="3" t="s">
        <v>28129</v>
      </c>
      <c r="BB2401" s="3" t="s">
        <v>28053</v>
      </c>
      <c r="BD2401" s="3" t="s">
        <v>30</v>
      </c>
      <c r="BG2401" s="3"/>
    </row>
    <row r="2402" spans="1:59" ht="15" x14ac:dyDescent="0.2">
      <c r="A2402" s="3" t="s">
        <v>28125</v>
      </c>
      <c r="B2402" s="3" t="s">
        <v>28123</v>
      </c>
      <c r="C2402" s="4">
        <v>42618.942754629628</v>
      </c>
      <c r="D2402" s="3" t="s">
        <v>7639</v>
      </c>
      <c r="E2402" s="3" t="s">
        <v>28127</v>
      </c>
      <c r="N2402" s="3" t="s">
        <v>7700</v>
      </c>
      <c r="U2402" s="3" t="s">
        <v>28126</v>
      </c>
      <c r="W2402" s="3" t="s">
        <v>20319</v>
      </c>
      <c r="AI2402" s="3" t="s">
        <v>29</v>
      </c>
      <c r="AJ2402" s="3" t="s">
        <v>7697</v>
      </c>
      <c r="AM2402" s="3" t="s">
        <v>62</v>
      </c>
      <c r="AZ2402" s="3" t="s">
        <v>28124</v>
      </c>
      <c r="BA2402" s="3" t="s">
        <v>3287</v>
      </c>
      <c r="BB2402" s="3" t="s">
        <v>13303</v>
      </c>
      <c r="BD2402" s="3" t="s">
        <v>30</v>
      </c>
      <c r="BG2402" s="3"/>
    </row>
    <row r="2403" spans="1:59" ht="15" x14ac:dyDescent="0.2">
      <c r="A2403" s="3" t="s">
        <v>6344</v>
      </c>
      <c r="B2403" s="3" t="s">
        <v>28121</v>
      </c>
      <c r="C2403" s="4">
        <v>42618.942754629628</v>
      </c>
      <c r="D2403" s="3" t="s">
        <v>7639</v>
      </c>
      <c r="E2403" s="3" t="s">
        <v>28122</v>
      </c>
      <c r="M2403" s="3" t="s">
        <v>39059</v>
      </c>
      <c r="N2403" s="3" t="s">
        <v>18480</v>
      </c>
      <c r="O2403" s="3" t="s">
        <v>25</v>
      </c>
      <c r="AI2403" s="3" t="s">
        <v>29</v>
      </c>
      <c r="AJ2403" s="3" t="s">
        <v>28</v>
      </c>
      <c r="AM2403" s="3" t="s">
        <v>24</v>
      </c>
      <c r="AZ2403" s="3" t="s">
        <v>393</v>
      </c>
      <c r="BA2403" s="3" t="s">
        <v>394</v>
      </c>
      <c r="BB2403" s="3" t="s">
        <v>395</v>
      </c>
      <c r="BD2403" s="3" t="s">
        <v>30</v>
      </c>
      <c r="BG2403" s="3"/>
    </row>
    <row r="2404" spans="1:59" ht="15" x14ac:dyDescent="0.2">
      <c r="A2404" s="3" t="s">
        <v>28119</v>
      </c>
      <c r="B2404" s="3" t="s">
        <v>28117</v>
      </c>
      <c r="C2404" s="4">
        <v>42618.942754629628</v>
      </c>
      <c r="D2404" s="3" t="s">
        <v>7639</v>
      </c>
      <c r="E2404" s="3" t="s">
        <v>28120</v>
      </c>
      <c r="N2404" s="3" t="s">
        <v>13984</v>
      </c>
      <c r="U2404" s="3" t="s">
        <v>17033</v>
      </c>
      <c r="W2404" s="3" t="s">
        <v>27604</v>
      </c>
      <c r="AI2404" s="3" t="s">
        <v>29</v>
      </c>
      <c r="AJ2404" s="3" t="s">
        <v>7697</v>
      </c>
      <c r="AM2404" s="3" t="s">
        <v>62</v>
      </c>
      <c r="AZ2404" s="3" t="s">
        <v>28118</v>
      </c>
      <c r="BA2404" s="3" t="s">
        <v>15062</v>
      </c>
      <c r="BB2404" s="3" t="s">
        <v>16097</v>
      </c>
      <c r="BD2404" s="3" t="s">
        <v>30</v>
      </c>
      <c r="BG2404" s="3"/>
    </row>
    <row r="2405" spans="1:59" ht="15" x14ac:dyDescent="0.2">
      <c r="A2405" s="3" t="s">
        <v>28113</v>
      </c>
      <c r="B2405" s="3" t="s">
        <v>28110</v>
      </c>
      <c r="C2405" s="4">
        <v>42618.942754629628</v>
      </c>
      <c r="D2405" s="3" t="s">
        <v>7639</v>
      </c>
      <c r="E2405" s="3" t="s">
        <v>28113</v>
      </c>
      <c r="F2405" s="3" t="s">
        <v>28116</v>
      </c>
      <c r="H2405" s="3" t="s">
        <v>8443</v>
      </c>
      <c r="L2405" s="3" t="s">
        <v>28115</v>
      </c>
      <c r="AE2405" s="3" t="s">
        <v>7671</v>
      </c>
      <c r="AF2405" s="3" t="s">
        <v>7756</v>
      </c>
      <c r="AG2405" s="3" t="s">
        <v>8009</v>
      </c>
      <c r="AH2405" s="3" t="s">
        <v>28114</v>
      </c>
      <c r="AZ2405" s="3" t="s">
        <v>28112</v>
      </c>
      <c r="BA2405" s="3" t="s">
        <v>28111</v>
      </c>
      <c r="BD2405" s="3" t="s">
        <v>7641</v>
      </c>
      <c r="BG2405" s="3"/>
    </row>
    <row r="2406" spans="1:59" ht="15" x14ac:dyDescent="0.2">
      <c r="A2406" s="3" t="s">
        <v>28109</v>
      </c>
      <c r="B2406" s="3" t="s">
        <v>28106</v>
      </c>
      <c r="C2406" s="4">
        <v>42618.942743055559</v>
      </c>
      <c r="D2406" s="3" t="s">
        <v>7639</v>
      </c>
      <c r="E2406" s="3" t="s">
        <v>28109</v>
      </c>
      <c r="L2406" s="3" t="s">
        <v>27264</v>
      </c>
      <c r="AZ2406" s="3" t="s">
        <v>28108</v>
      </c>
      <c r="BA2406" s="3" t="s">
        <v>28107</v>
      </c>
      <c r="BD2406" s="3" t="s">
        <v>7641</v>
      </c>
      <c r="BG2406" s="3"/>
    </row>
    <row r="2407" spans="1:59" ht="15" x14ac:dyDescent="0.2">
      <c r="A2407" s="3" t="s">
        <v>28103</v>
      </c>
      <c r="B2407" s="3" t="s">
        <v>28099</v>
      </c>
      <c r="C2407" s="4">
        <v>42618.942743055559</v>
      </c>
      <c r="D2407" s="3" t="s">
        <v>7639</v>
      </c>
      <c r="E2407" s="3" t="s">
        <v>28105</v>
      </c>
      <c r="N2407" s="3" t="s">
        <v>16863</v>
      </c>
      <c r="U2407" s="3" t="s">
        <v>28104</v>
      </c>
      <c r="W2407" s="3" t="s">
        <v>15685</v>
      </c>
      <c r="AI2407" s="3" t="s">
        <v>29</v>
      </c>
      <c r="AJ2407" s="3" t="s">
        <v>7697</v>
      </c>
      <c r="AM2407" s="3" t="s">
        <v>62</v>
      </c>
      <c r="AZ2407" s="3" t="s">
        <v>28102</v>
      </c>
      <c r="BA2407" s="3" t="s">
        <v>28101</v>
      </c>
      <c r="BB2407" s="3" t="s">
        <v>28100</v>
      </c>
      <c r="BD2407" s="3" t="s">
        <v>30</v>
      </c>
      <c r="BG2407" s="3"/>
    </row>
    <row r="2408" spans="1:59" ht="15" x14ac:dyDescent="0.2">
      <c r="A2408" s="3" t="s">
        <v>28095</v>
      </c>
      <c r="B2408" s="3" t="s">
        <v>28091</v>
      </c>
      <c r="C2408" s="4">
        <v>42618.942743055559</v>
      </c>
      <c r="D2408" s="3" t="s">
        <v>7639</v>
      </c>
      <c r="E2408" s="3" t="s">
        <v>28098</v>
      </c>
      <c r="N2408" s="3" t="s">
        <v>27511</v>
      </c>
      <c r="U2408" s="3" t="s">
        <v>28097</v>
      </c>
      <c r="W2408" s="3" t="s">
        <v>28096</v>
      </c>
      <c r="AI2408" s="3" t="s">
        <v>29</v>
      </c>
      <c r="AJ2408" s="3" t="s">
        <v>7697</v>
      </c>
      <c r="AM2408" s="3" t="s">
        <v>62</v>
      </c>
      <c r="AZ2408" s="3" t="s">
        <v>28094</v>
      </c>
      <c r="BA2408" s="3" t="s">
        <v>28093</v>
      </c>
      <c r="BB2408" s="3" t="s">
        <v>28092</v>
      </c>
      <c r="BD2408" s="3" t="s">
        <v>30</v>
      </c>
      <c r="BG2408" s="3"/>
    </row>
    <row r="2409" spans="1:59" ht="15" x14ac:dyDescent="0.2">
      <c r="A2409" s="3" t="s">
        <v>28089</v>
      </c>
      <c r="B2409" s="3" t="s">
        <v>28087</v>
      </c>
      <c r="C2409" s="4">
        <v>42618.942743055559</v>
      </c>
      <c r="D2409" s="3" t="s">
        <v>7639</v>
      </c>
      <c r="E2409" s="3" t="s">
        <v>28089</v>
      </c>
      <c r="L2409" s="3" t="s">
        <v>28090</v>
      </c>
      <c r="AZ2409" s="3" t="s">
        <v>28088</v>
      </c>
      <c r="BA2409" s="3" t="s">
        <v>4220</v>
      </c>
      <c r="BD2409" s="3" t="s">
        <v>7641</v>
      </c>
      <c r="BG2409" s="3"/>
    </row>
    <row r="2410" spans="1:59" ht="15" x14ac:dyDescent="0.2">
      <c r="A2410" s="3" t="s">
        <v>28084</v>
      </c>
      <c r="B2410" s="3" t="s">
        <v>28081</v>
      </c>
      <c r="C2410" s="4">
        <v>42618.942743055559</v>
      </c>
      <c r="D2410" s="3" t="s">
        <v>7639</v>
      </c>
      <c r="E2410" s="3" t="s">
        <v>28086</v>
      </c>
      <c r="M2410" s="3" t="s">
        <v>11788</v>
      </c>
      <c r="N2410" s="3" t="s">
        <v>11784</v>
      </c>
      <c r="O2410" s="3" t="s">
        <v>25</v>
      </c>
      <c r="U2410" s="3" t="s">
        <v>28085</v>
      </c>
      <c r="W2410" s="3" t="s">
        <v>15809</v>
      </c>
      <c r="AI2410" s="3" t="s">
        <v>29</v>
      </c>
      <c r="AJ2410" s="3" t="s">
        <v>7697</v>
      </c>
      <c r="AM2410" s="3" t="s">
        <v>24</v>
      </c>
      <c r="AZ2410" s="3" t="s">
        <v>28083</v>
      </c>
      <c r="BA2410" s="3" t="s">
        <v>28082</v>
      </c>
      <c r="BB2410" s="3" t="s">
        <v>8693</v>
      </c>
      <c r="BD2410" s="3" t="s">
        <v>30</v>
      </c>
      <c r="BG2410" s="3"/>
    </row>
    <row r="2411" spans="1:59" ht="15" x14ac:dyDescent="0.2">
      <c r="A2411" s="3" t="s">
        <v>7039</v>
      </c>
      <c r="B2411" s="3" t="s">
        <v>28079</v>
      </c>
      <c r="C2411" s="4">
        <v>42618.942743055559</v>
      </c>
      <c r="D2411" s="3" t="s">
        <v>7639</v>
      </c>
      <c r="E2411" s="3" t="s">
        <v>28080</v>
      </c>
      <c r="M2411" s="3" t="s">
        <v>39059</v>
      </c>
      <c r="N2411" s="3" t="s">
        <v>18480</v>
      </c>
      <c r="O2411" s="3" t="s">
        <v>185</v>
      </c>
      <c r="AI2411" s="3" t="s">
        <v>29</v>
      </c>
      <c r="AJ2411" s="3" t="s">
        <v>28</v>
      </c>
      <c r="AM2411" s="3" t="s">
        <v>24</v>
      </c>
      <c r="AZ2411" s="3" t="s">
        <v>3861</v>
      </c>
      <c r="BA2411" s="3" t="s">
        <v>3862</v>
      </c>
      <c r="BB2411" s="3" t="s">
        <v>3863</v>
      </c>
      <c r="BD2411" s="3" t="s">
        <v>30</v>
      </c>
      <c r="BG2411" s="3"/>
    </row>
    <row r="2412" spans="1:59" ht="15" x14ac:dyDescent="0.2">
      <c r="A2412" s="3" t="s">
        <v>28071</v>
      </c>
      <c r="B2412" s="3" t="s">
        <v>28068</v>
      </c>
      <c r="C2412" s="4">
        <v>42618.942743055559</v>
      </c>
      <c r="D2412" s="3" t="s">
        <v>7639</v>
      </c>
      <c r="E2412" s="3" t="s">
        <v>28078</v>
      </c>
      <c r="F2412" s="3" t="s">
        <v>28077</v>
      </c>
      <c r="H2412" s="3" t="s">
        <v>8024</v>
      </c>
      <c r="N2412" s="3" t="s">
        <v>28076</v>
      </c>
      <c r="S2412" s="3" t="s">
        <v>28075</v>
      </c>
      <c r="T2412" s="3" t="s">
        <v>28074</v>
      </c>
      <c r="W2412" s="3" t="s">
        <v>28073</v>
      </c>
      <c r="AE2412" s="3" t="s">
        <v>7671</v>
      </c>
      <c r="AF2412" s="3" t="s">
        <v>7756</v>
      </c>
      <c r="AG2412" s="3" t="s">
        <v>8009</v>
      </c>
      <c r="AH2412" s="3" t="s">
        <v>28072</v>
      </c>
      <c r="AI2412" s="3" t="s">
        <v>8007</v>
      </c>
      <c r="AJ2412" s="3" t="s">
        <v>7656</v>
      </c>
      <c r="AZ2412" s="3" t="s">
        <v>1327</v>
      </c>
      <c r="BA2412" s="3" t="s">
        <v>28070</v>
      </c>
      <c r="BB2412" s="3" t="s">
        <v>28069</v>
      </c>
      <c r="BC2412" s="3" t="s">
        <v>28069</v>
      </c>
      <c r="BD2412" s="3" t="s">
        <v>30</v>
      </c>
      <c r="BG2412" s="3"/>
    </row>
    <row r="2413" spans="1:59" ht="15" x14ac:dyDescent="0.2">
      <c r="A2413" s="3" t="s">
        <v>28065</v>
      </c>
      <c r="B2413" s="3" t="s">
        <v>28064</v>
      </c>
      <c r="C2413" s="4">
        <v>42618.942743055559</v>
      </c>
      <c r="D2413" s="3" t="s">
        <v>7639</v>
      </c>
      <c r="E2413" s="3" t="s">
        <v>28067</v>
      </c>
      <c r="N2413" s="3" t="s">
        <v>7894</v>
      </c>
      <c r="U2413" s="3" t="s">
        <v>28066</v>
      </c>
      <c r="W2413" s="3" t="s">
        <v>10150</v>
      </c>
      <c r="AI2413" s="3" t="s">
        <v>29</v>
      </c>
      <c r="AJ2413" s="3" t="s">
        <v>7697</v>
      </c>
      <c r="AM2413" s="3" t="s">
        <v>62</v>
      </c>
      <c r="AZ2413" s="3" t="s">
        <v>20440</v>
      </c>
      <c r="BA2413" s="3" t="s">
        <v>4063</v>
      </c>
      <c r="BB2413" s="3" t="s">
        <v>7993</v>
      </c>
      <c r="BD2413" s="3" t="s">
        <v>30</v>
      </c>
      <c r="BG2413" s="3"/>
    </row>
    <row r="2414" spans="1:59" ht="15" x14ac:dyDescent="0.2">
      <c r="A2414" s="3" t="s">
        <v>28061</v>
      </c>
      <c r="B2414" s="3" t="s">
        <v>28059</v>
      </c>
      <c r="C2414" s="4">
        <v>42618.942743055559</v>
      </c>
      <c r="D2414" s="3" t="s">
        <v>7639</v>
      </c>
      <c r="E2414" s="3" t="s">
        <v>28063</v>
      </c>
      <c r="N2414" s="3" t="s">
        <v>7700</v>
      </c>
      <c r="U2414" s="3" t="s">
        <v>28062</v>
      </c>
      <c r="W2414" s="3" t="s">
        <v>27283</v>
      </c>
      <c r="AI2414" s="3" t="s">
        <v>29</v>
      </c>
      <c r="AJ2414" s="3" t="s">
        <v>7697</v>
      </c>
      <c r="AM2414" s="3" t="s">
        <v>62</v>
      </c>
      <c r="AZ2414" s="3" t="s">
        <v>5047</v>
      </c>
      <c r="BA2414" s="3" t="s">
        <v>28060</v>
      </c>
      <c r="BB2414" s="3" t="s">
        <v>7694</v>
      </c>
      <c r="BD2414" s="3" t="s">
        <v>30</v>
      </c>
      <c r="BG2414" s="3"/>
    </row>
    <row r="2415" spans="1:59" ht="15" x14ac:dyDescent="0.2">
      <c r="A2415" s="3" t="s">
        <v>28055</v>
      </c>
      <c r="B2415" s="3" t="s">
        <v>28052</v>
      </c>
      <c r="C2415" s="4">
        <v>42618.942743055559</v>
      </c>
      <c r="D2415" s="3" t="s">
        <v>7639</v>
      </c>
      <c r="E2415" s="3" t="s">
        <v>28058</v>
      </c>
      <c r="N2415" s="3" t="s">
        <v>27511</v>
      </c>
      <c r="U2415" s="3" t="s">
        <v>28057</v>
      </c>
      <c r="W2415" s="3" t="s">
        <v>28056</v>
      </c>
      <c r="AI2415" s="3" t="s">
        <v>29</v>
      </c>
      <c r="AJ2415" s="3" t="s">
        <v>7697</v>
      </c>
      <c r="AM2415" s="3" t="s">
        <v>62</v>
      </c>
      <c r="AZ2415" s="3" t="s">
        <v>3741</v>
      </c>
      <c r="BA2415" s="3" t="s">
        <v>28054</v>
      </c>
      <c r="BB2415" s="3" t="s">
        <v>28053</v>
      </c>
      <c r="BD2415" s="3" t="s">
        <v>30</v>
      </c>
      <c r="BG2415" s="3"/>
    </row>
    <row r="2416" spans="1:59" ht="15" x14ac:dyDescent="0.2">
      <c r="A2416" s="3" t="s">
        <v>7281</v>
      </c>
      <c r="B2416" s="3" t="s">
        <v>28050</v>
      </c>
      <c r="C2416" s="4">
        <v>42618.942743055559</v>
      </c>
      <c r="D2416" s="3" t="s">
        <v>7639</v>
      </c>
      <c r="E2416" s="3" t="s">
        <v>28051</v>
      </c>
      <c r="N2416" s="3" t="s">
        <v>1845</v>
      </c>
      <c r="AI2416" s="3" t="s">
        <v>29</v>
      </c>
      <c r="AJ2416" s="3" t="s">
        <v>28</v>
      </c>
      <c r="AM2416" s="3" t="s">
        <v>62</v>
      </c>
      <c r="AZ2416" s="3" t="s">
        <v>4888</v>
      </c>
      <c r="BA2416" s="3" t="s">
        <v>4889</v>
      </c>
      <c r="BB2416" s="3" t="s">
        <v>1844</v>
      </c>
      <c r="BD2416" s="3" t="s">
        <v>30</v>
      </c>
      <c r="BG2416" s="3"/>
    </row>
    <row r="2417" spans="1:59" ht="15" x14ac:dyDescent="0.2">
      <c r="A2417" s="3" t="s">
        <v>6528</v>
      </c>
      <c r="B2417" s="3" t="s">
        <v>28048</v>
      </c>
      <c r="C2417" s="4">
        <v>42618.942731481482</v>
      </c>
      <c r="D2417" s="3" t="s">
        <v>7639</v>
      </c>
      <c r="E2417" s="3" t="s">
        <v>28049</v>
      </c>
      <c r="M2417" s="3" t="s">
        <v>39028</v>
      </c>
      <c r="N2417" s="3" t="s">
        <v>8049</v>
      </c>
      <c r="O2417" s="3" t="s">
        <v>25</v>
      </c>
      <c r="AI2417" s="3" t="s">
        <v>29</v>
      </c>
      <c r="AJ2417" s="3" t="s">
        <v>28</v>
      </c>
      <c r="AM2417" s="3" t="s">
        <v>24</v>
      </c>
      <c r="AZ2417" s="3" t="s">
        <v>1505</v>
      </c>
      <c r="BA2417" s="3" t="s">
        <v>1506</v>
      </c>
      <c r="BB2417" s="3" t="s">
        <v>1507</v>
      </c>
      <c r="BD2417" s="3" t="s">
        <v>30</v>
      </c>
      <c r="BG2417" s="3"/>
    </row>
    <row r="2418" spans="1:59" ht="15" x14ac:dyDescent="0.2">
      <c r="A2418" s="3" t="s">
        <v>28046</v>
      </c>
      <c r="B2418" s="3" t="s">
        <v>28044</v>
      </c>
      <c r="C2418" s="4">
        <v>42618.942731481482</v>
      </c>
      <c r="D2418" s="3" t="s">
        <v>7639</v>
      </c>
      <c r="E2418" s="3" t="s">
        <v>28046</v>
      </c>
      <c r="L2418" s="3" t="s">
        <v>28047</v>
      </c>
      <c r="AZ2418" s="3" t="s">
        <v>14560</v>
      </c>
      <c r="BA2418" s="3" t="s">
        <v>28045</v>
      </c>
      <c r="BD2418" s="3" t="s">
        <v>7641</v>
      </c>
      <c r="BG2418" s="3"/>
    </row>
    <row r="2419" spans="1:59" ht="15" x14ac:dyDescent="0.2">
      <c r="A2419" s="3" t="s">
        <v>28040</v>
      </c>
      <c r="B2419" s="3" t="s">
        <v>28037</v>
      </c>
      <c r="C2419" s="4">
        <v>42618.942731481482</v>
      </c>
      <c r="D2419" s="3" t="s">
        <v>7639</v>
      </c>
      <c r="E2419" s="3" t="s">
        <v>28043</v>
      </c>
      <c r="L2419" s="3" t="s">
        <v>28042</v>
      </c>
      <c r="M2419" s="3" t="s">
        <v>39030</v>
      </c>
      <c r="N2419" s="3" t="s">
        <v>8655</v>
      </c>
      <c r="O2419" s="3" t="s">
        <v>185</v>
      </c>
      <c r="W2419" s="3" t="s">
        <v>28041</v>
      </c>
      <c r="AI2419" s="3" t="s">
        <v>29</v>
      </c>
      <c r="AJ2419" s="3" t="s">
        <v>28</v>
      </c>
      <c r="AM2419" s="3" t="s">
        <v>24</v>
      </c>
      <c r="AZ2419" s="3" t="s">
        <v>28039</v>
      </c>
      <c r="BA2419" s="3" t="s">
        <v>28038</v>
      </c>
      <c r="BB2419" s="3" t="s">
        <v>61</v>
      </c>
      <c r="BD2419" s="3" t="s">
        <v>30</v>
      </c>
      <c r="BG2419" s="3"/>
    </row>
    <row r="2420" spans="1:59" ht="15" x14ac:dyDescent="0.2">
      <c r="A2420" s="3" t="s">
        <v>28034</v>
      </c>
      <c r="B2420" s="3" t="s">
        <v>28031</v>
      </c>
      <c r="C2420" s="4">
        <v>42618.942731481482</v>
      </c>
      <c r="D2420" s="3" t="s">
        <v>7639</v>
      </c>
      <c r="E2420" s="3" t="s">
        <v>28036</v>
      </c>
      <c r="N2420" s="3" t="s">
        <v>7894</v>
      </c>
      <c r="U2420" s="3" t="s">
        <v>28035</v>
      </c>
      <c r="W2420" s="3" t="s">
        <v>7997</v>
      </c>
      <c r="AI2420" s="3" t="s">
        <v>29</v>
      </c>
      <c r="AJ2420" s="3" t="s">
        <v>7697</v>
      </c>
      <c r="AM2420" s="3" t="s">
        <v>62</v>
      </c>
      <c r="AZ2420" s="3" t="s">
        <v>28033</v>
      </c>
      <c r="BA2420" s="3" t="s">
        <v>28032</v>
      </c>
      <c r="BB2420" s="3" t="s">
        <v>7905</v>
      </c>
      <c r="BD2420" s="3" t="s">
        <v>30</v>
      </c>
      <c r="BG2420" s="3"/>
    </row>
    <row r="2421" spans="1:59" ht="15" x14ac:dyDescent="0.2">
      <c r="A2421" s="3" t="s">
        <v>28028</v>
      </c>
      <c r="B2421" s="3" t="s">
        <v>28026</v>
      </c>
      <c r="C2421" s="4">
        <v>42618.942731481482</v>
      </c>
      <c r="D2421" s="3" t="s">
        <v>7639</v>
      </c>
      <c r="E2421" s="3" t="s">
        <v>28030</v>
      </c>
      <c r="N2421" s="3" t="s">
        <v>7700</v>
      </c>
      <c r="U2421" s="3" t="s">
        <v>28029</v>
      </c>
      <c r="W2421" s="3" t="s">
        <v>27283</v>
      </c>
      <c r="AI2421" s="3" t="s">
        <v>29</v>
      </c>
      <c r="AJ2421" s="3" t="s">
        <v>7697</v>
      </c>
      <c r="AM2421" s="3" t="s">
        <v>62</v>
      </c>
      <c r="AZ2421" s="3" t="s">
        <v>28027</v>
      </c>
      <c r="BA2421" s="3" t="s">
        <v>10716</v>
      </c>
      <c r="BB2421" s="3" t="s">
        <v>7694</v>
      </c>
      <c r="BD2421" s="3" t="s">
        <v>30</v>
      </c>
      <c r="BG2421" s="3"/>
    </row>
    <row r="2422" spans="1:59" ht="15" x14ac:dyDescent="0.2">
      <c r="A2422" s="3" t="s">
        <v>28022</v>
      </c>
      <c r="B2422" s="3" t="s">
        <v>28020</v>
      </c>
      <c r="C2422" s="4">
        <v>42618.942731481482</v>
      </c>
      <c r="D2422" s="3" t="s">
        <v>7639</v>
      </c>
      <c r="E2422" s="3" t="s">
        <v>28025</v>
      </c>
      <c r="M2422" s="3" t="s">
        <v>22328</v>
      </c>
      <c r="N2422" s="3" t="s">
        <v>22327</v>
      </c>
      <c r="O2422" s="3" t="s">
        <v>185</v>
      </c>
      <c r="U2422" s="3" t="s">
        <v>28024</v>
      </c>
      <c r="W2422" s="3" t="s">
        <v>28023</v>
      </c>
      <c r="AI2422" s="3" t="s">
        <v>29</v>
      </c>
      <c r="AJ2422" s="3" t="s">
        <v>7697</v>
      </c>
      <c r="AM2422" s="3" t="s">
        <v>24</v>
      </c>
      <c r="AZ2422" s="3" t="s">
        <v>28021</v>
      </c>
      <c r="BA2422" s="3" t="s">
        <v>7756</v>
      </c>
      <c r="BB2422" s="3" t="s">
        <v>16448</v>
      </c>
      <c r="BD2422" s="3" t="s">
        <v>30</v>
      </c>
      <c r="BG2422" s="3"/>
    </row>
    <row r="2423" spans="1:59" ht="15" x14ac:dyDescent="0.2">
      <c r="A2423" s="3" t="s">
        <v>28016</v>
      </c>
      <c r="B2423" s="3" t="s">
        <v>28014</v>
      </c>
      <c r="C2423" s="4">
        <v>42618.942731481482</v>
      </c>
      <c r="D2423" s="3" t="s">
        <v>7639</v>
      </c>
      <c r="E2423" s="3" t="s">
        <v>28019</v>
      </c>
      <c r="M2423" s="3" t="s">
        <v>26010</v>
      </c>
      <c r="N2423" s="3" t="s">
        <v>26005</v>
      </c>
      <c r="O2423" s="3" t="s">
        <v>185</v>
      </c>
      <c r="U2423" s="3" t="s">
        <v>28018</v>
      </c>
      <c r="W2423" s="3" t="s">
        <v>28017</v>
      </c>
      <c r="AI2423" s="3" t="s">
        <v>29</v>
      </c>
      <c r="AJ2423" s="3" t="s">
        <v>7697</v>
      </c>
      <c r="AM2423" s="3" t="s">
        <v>24</v>
      </c>
      <c r="AN2423" s="3" t="s">
        <v>184</v>
      </c>
      <c r="AZ2423" s="3" t="s">
        <v>26799</v>
      </c>
      <c r="BA2423" s="3" t="s">
        <v>28015</v>
      </c>
      <c r="BB2423" s="3" t="s">
        <v>13394</v>
      </c>
      <c r="BD2423" s="3" t="s">
        <v>30</v>
      </c>
      <c r="BG2423" s="3"/>
    </row>
    <row r="2424" spans="1:59" ht="15" x14ac:dyDescent="0.2">
      <c r="A2424" s="3" t="s">
        <v>28010</v>
      </c>
      <c r="B2424" s="3" t="s">
        <v>28007</v>
      </c>
      <c r="C2424" s="4">
        <v>42618.942731481482</v>
      </c>
      <c r="D2424" s="3" t="s">
        <v>7639</v>
      </c>
      <c r="E2424" s="3" t="s">
        <v>28013</v>
      </c>
      <c r="N2424" s="3" t="s">
        <v>22399</v>
      </c>
      <c r="U2424" s="3" t="s">
        <v>28012</v>
      </c>
      <c r="W2424" s="3" t="s">
        <v>28011</v>
      </c>
      <c r="AI2424" s="3" t="s">
        <v>29</v>
      </c>
      <c r="AJ2424" s="3" t="s">
        <v>7697</v>
      </c>
      <c r="AM2424" s="3" t="s">
        <v>62</v>
      </c>
      <c r="AZ2424" s="3" t="s">
        <v>28009</v>
      </c>
      <c r="BA2424" s="3" t="s">
        <v>28008</v>
      </c>
      <c r="BB2424" s="3" t="s">
        <v>22393</v>
      </c>
      <c r="BD2424" s="3" t="s">
        <v>30</v>
      </c>
      <c r="BG2424" s="3"/>
    </row>
    <row r="2425" spans="1:59" ht="15" x14ac:dyDescent="0.2">
      <c r="A2425" s="3" t="s">
        <v>6431</v>
      </c>
      <c r="B2425" s="3" t="s">
        <v>28005</v>
      </c>
      <c r="C2425" s="4">
        <v>42618.942731481482</v>
      </c>
      <c r="D2425" s="3" t="s">
        <v>7639</v>
      </c>
      <c r="E2425" s="3" t="s">
        <v>28006</v>
      </c>
      <c r="N2425" s="3" t="s">
        <v>970</v>
      </c>
      <c r="AI2425" s="3" t="s">
        <v>29</v>
      </c>
      <c r="AJ2425" s="3" t="s">
        <v>28</v>
      </c>
      <c r="AM2425" s="3" t="s">
        <v>62</v>
      </c>
      <c r="AZ2425" s="3" t="s">
        <v>967</v>
      </c>
      <c r="BA2425" s="3" t="s">
        <v>968</v>
      </c>
      <c r="BB2425" s="3" t="s">
        <v>969</v>
      </c>
      <c r="BD2425" s="3" t="s">
        <v>30</v>
      </c>
      <c r="BG2425" s="3"/>
    </row>
    <row r="2426" spans="1:59" ht="15" x14ac:dyDescent="0.2">
      <c r="A2426" s="3" t="s">
        <v>28003</v>
      </c>
      <c r="B2426" s="3" t="s">
        <v>28001</v>
      </c>
      <c r="C2426" s="4">
        <v>42618.942731481482</v>
      </c>
      <c r="D2426" s="3" t="s">
        <v>7639</v>
      </c>
      <c r="E2426" s="3" t="s">
        <v>28003</v>
      </c>
      <c r="L2426" s="3" t="s">
        <v>28004</v>
      </c>
      <c r="AZ2426" s="3" t="s">
        <v>28002</v>
      </c>
      <c r="BA2426" s="3" t="s">
        <v>3964</v>
      </c>
      <c r="BD2426" s="3" t="s">
        <v>7641</v>
      </c>
      <c r="BG2426" s="3"/>
    </row>
    <row r="2427" spans="1:59" ht="15" x14ac:dyDescent="0.2">
      <c r="A2427" s="3" t="s">
        <v>27999</v>
      </c>
      <c r="B2427" s="3" t="s">
        <v>27996</v>
      </c>
      <c r="C2427" s="4">
        <v>42618.942731481482</v>
      </c>
      <c r="D2427" s="3" t="s">
        <v>7639</v>
      </c>
      <c r="E2427" s="3" t="s">
        <v>27999</v>
      </c>
      <c r="L2427" s="3" t="s">
        <v>28000</v>
      </c>
      <c r="AZ2427" s="3" t="s">
        <v>27998</v>
      </c>
      <c r="BA2427" s="3" t="s">
        <v>27997</v>
      </c>
      <c r="BD2427" s="3" t="s">
        <v>7641</v>
      </c>
      <c r="BG2427" s="3"/>
    </row>
    <row r="2428" spans="1:59" ht="15" x14ac:dyDescent="0.2">
      <c r="A2428" s="3" t="s">
        <v>27993</v>
      </c>
      <c r="B2428" s="3" t="s">
        <v>27991</v>
      </c>
      <c r="C2428" s="4">
        <v>42618.942731481482</v>
      </c>
      <c r="D2428" s="3" t="s">
        <v>7639</v>
      </c>
      <c r="E2428" s="3" t="s">
        <v>27995</v>
      </c>
      <c r="N2428" s="3" t="s">
        <v>7700</v>
      </c>
      <c r="U2428" s="3" t="s">
        <v>27994</v>
      </c>
      <c r="W2428" s="3" t="s">
        <v>27283</v>
      </c>
      <c r="AI2428" s="3" t="s">
        <v>29</v>
      </c>
      <c r="AJ2428" s="3" t="s">
        <v>7697</v>
      </c>
      <c r="AM2428" s="3" t="s">
        <v>62</v>
      </c>
      <c r="AZ2428" s="3" t="s">
        <v>27992</v>
      </c>
      <c r="BA2428" s="3" t="s">
        <v>17810</v>
      </c>
      <c r="BB2428" s="3" t="s">
        <v>7694</v>
      </c>
      <c r="BD2428" s="3" t="s">
        <v>30</v>
      </c>
      <c r="BG2428" s="3"/>
    </row>
    <row r="2429" spans="1:59" ht="15" x14ac:dyDescent="0.2">
      <c r="A2429" s="3" t="s">
        <v>27988</v>
      </c>
      <c r="B2429" s="3" t="s">
        <v>27986</v>
      </c>
      <c r="C2429" s="4">
        <v>42618.942731481482</v>
      </c>
      <c r="D2429" s="3" t="s">
        <v>7639</v>
      </c>
      <c r="E2429" s="3" t="s">
        <v>27990</v>
      </c>
      <c r="M2429" s="3" t="s">
        <v>22328</v>
      </c>
      <c r="N2429" s="3" t="s">
        <v>22327</v>
      </c>
      <c r="O2429" s="3" t="s">
        <v>25</v>
      </c>
      <c r="U2429" s="3" t="s">
        <v>27989</v>
      </c>
      <c r="W2429" s="3" t="s">
        <v>22325</v>
      </c>
      <c r="AI2429" s="3" t="s">
        <v>29</v>
      </c>
      <c r="AJ2429" s="3" t="s">
        <v>7697</v>
      </c>
      <c r="AM2429" s="3" t="s">
        <v>24</v>
      </c>
      <c r="AZ2429" s="3" t="s">
        <v>27987</v>
      </c>
      <c r="BA2429" s="3" t="s">
        <v>18678</v>
      </c>
      <c r="BB2429" s="3" t="s">
        <v>40</v>
      </c>
      <c r="BD2429" s="3" t="s">
        <v>30</v>
      </c>
      <c r="BG2429" s="3"/>
    </row>
    <row r="2430" spans="1:59" ht="15" x14ac:dyDescent="0.2">
      <c r="A2430" s="3" t="s">
        <v>27979</v>
      </c>
      <c r="B2430" s="3" t="s">
        <v>27977</v>
      </c>
      <c r="C2430" s="4">
        <v>42618.942719907413</v>
      </c>
      <c r="D2430" s="3" t="s">
        <v>7639</v>
      </c>
      <c r="E2430" s="3" t="s">
        <v>27985</v>
      </c>
      <c r="F2430" s="3" t="s">
        <v>27984</v>
      </c>
      <c r="H2430" s="3" t="s">
        <v>8024</v>
      </c>
      <c r="S2430" s="3" t="s">
        <v>27983</v>
      </c>
      <c r="T2430" s="3" t="s">
        <v>27982</v>
      </c>
      <c r="W2430" s="3" t="s">
        <v>27981</v>
      </c>
      <c r="AH2430" s="3" t="s">
        <v>27980</v>
      </c>
      <c r="AI2430" s="3" t="s">
        <v>8007</v>
      </c>
      <c r="AJ2430" s="3" t="s">
        <v>7656</v>
      </c>
      <c r="AZ2430" s="3" t="s">
        <v>9284</v>
      </c>
      <c r="BA2430" s="3" t="s">
        <v>9269</v>
      </c>
      <c r="BB2430" s="3" t="s">
        <v>27978</v>
      </c>
      <c r="BC2430" s="3" t="s">
        <v>27978</v>
      </c>
      <c r="BD2430" s="3" t="s">
        <v>30</v>
      </c>
      <c r="BG2430" s="3"/>
    </row>
    <row r="2431" spans="1:59" ht="15" x14ac:dyDescent="0.2">
      <c r="A2431" s="3" t="s">
        <v>27975</v>
      </c>
      <c r="B2431" s="3" t="s">
        <v>27973</v>
      </c>
      <c r="C2431" s="4">
        <v>42618.942719907413</v>
      </c>
      <c r="D2431" s="3" t="s">
        <v>7639</v>
      </c>
      <c r="E2431" s="3" t="s">
        <v>27975</v>
      </c>
      <c r="L2431" s="3" t="s">
        <v>27976</v>
      </c>
      <c r="AZ2431" s="3" t="s">
        <v>27974</v>
      </c>
      <c r="BA2431" s="3" t="s">
        <v>6169</v>
      </c>
      <c r="BD2431" s="3" t="s">
        <v>7641</v>
      </c>
      <c r="BG2431" s="3"/>
    </row>
    <row r="2432" spans="1:59" ht="15" x14ac:dyDescent="0.2">
      <c r="A2432" s="3" t="s">
        <v>7148</v>
      </c>
      <c r="B2432" s="3" t="s">
        <v>27971</v>
      </c>
      <c r="C2432" s="4">
        <v>42618.942719907413</v>
      </c>
      <c r="D2432" s="3" t="s">
        <v>7639</v>
      </c>
      <c r="E2432" s="3" t="s">
        <v>27972</v>
      </c>
      <c r="N2432" s="3" t="s">
        <v>970</v>
      </c>
      <c r="AI2432" s="3" t="s">
        <v>29</v>
      </c>
      <c r="AJ2432" s="3" t="s">
        <v>28</v>
      </c>
      <c r="AM2432" s="3" t="s">
        <v>62</v>
      </c>
      <c r="AZ2432" s="3" t="s">
        <v>4318</v>
      </c>
      <c r="BA2432" s="3" t="s">
        <v>4312</v>
      </c>
      <c r="BB2432" s="3" t="s">
        <v>4319</v>
      </c>
      <c r="BD2432" s="3" t="s">
        <v>30</v>
      </c>
      <c r="BG2432" s="3"/>
    </row>
    <row r="2433" spans="1:59" ht="15" x14ac:dyDescent="0.2">
      <c r="A2433" s="3" t="s">
        <v>27969</v>
      </c>
      <c r="B2433" s="3" t="s">
        <v>27968</v>
      </c>
      <c r="C2433" s="4">
        <v>42618.942719907413</v>
      </c>
      <c r="D2433" s="3" t="s">
        <v>7639</v>
      </c>
      <c r="E2433" s="3" t="s">
        <v>27970</v>
      </c>
      <c r="N2433" s="3" t="s">
        <v>22399</v>
      </c>
      <c r="U2433" s="3" t="s">
        <v>27392</v>
      </c>
      <c r="W2433" s="3" t="s">
        <v>25951</v>
      </c>
      <c r="AI2433" s="3" t="s">
        <v>29</v>
      </c>
      <c r="AJ2433" s="3" t="s">
        <v>7697</v>
      </c>
      <c r="AM2433" s="3" t="s">
        <v>62</v>
      </c>
      <c r="AZ2433" s="3" t="s">
        <v>25119</v>
      </c>
      <c r="BA2433" s="3" t="s">
        <v>27390</v>
      </c>
      <c r="BB2433" s="3" t="s">
        <v>25949</v>
      </c>
      <c r="BD2433" s="3" t="s">
        <v>30</v>
      </c>
      <c r="BG2433" s="3"/>
    </row>
    <row r="2434" spans="1:59" ht="15" x14ac:dyDescent="0.2">
      <c r="A2434" s="3" t="s">
        <v>7026</v>
      </c>
      <c r="B2434" s="3" t="s">
        <v>27965</v>
      </c>
      <c r="C2434" s="4">
        <v>42618.942719907413</v>
      </c>
      <c r="D2434" s="3" t="s">
        <v>7639</v>
      </c>
      <c r="E2434" s="3" t="s">
        <v>27967</v>
      </c>
      <c r="L2434" s="3" t="s">
        <v>27966</v>
      </c>
      <c r="N2434" s="3" t="s">
        <v>1615</v>
      </c>
      <c r="O2434" s="3" t="s">
        <v>8540</v>
      </c>
      <c r="W2434" s="3" t="s">
        <v>20188</v>
      </c>
      <c r="AI2434" s="3" t="s">
        <v>29</v>
      </c>
      <c r="AJ2434" s="3" t="s">
        <v>28</v>
      </c>
      <c r="AM2434" s="3" t="s">
        <v>62</v>
      </c>
      <c r="AZ2434" s="3" t="s">
        <v>3803</v>
      </c>
      <c r="BA2434" s="3" t="s">
        <v>3804</v>
      </c>
      <c r="BB2434" s="3" t="s">
        <v>244</v>
      </c>
      <c r="BD2434" s="3" t="s">
        <v>30</v>
      </c>
      <c r="BG2434" s="3"/>
    </row>
    <row r="2435" spans="1:59" ht="15" x14ac:dyDescent="0.2">
      <c r="A2435" s="3" t="s">
        <v>27962</v>
      </c>
      <c r="B2435" s="3" t="s">
        <v>27960</v>
      </c>
      <c r="C2435" s="4">
        <v>42618.942719907413</v>
      </c>
      <c r="D2435" s="3" t="s">
        <v>7639</v>
      </c>
      <c r="E2435" s="3" t="s">
        <v>27964</v>
      </c>
      <c r="N2435" s="3" t="s">
        <v>7894</v>
      </c>
      <c r="U2435" s="3" t="s">
        <v>27963</v>
      </c>
      <c r="W2435" s="3" t="s">
        <v>8167</v>
      </c>
      <c r="AI2435" s="3" t="s">
        <v>29</v>
      </c>
      <c r="AJ2435" s="3" t="s">
        <v>7697</v>
      </c>
      <c r="AM2435" s="3" t="s">
        <v>62</v>
      </c>
      <c r="AZ2435" s="3" t="s">
        <v>27961</v>
      </c>
      <c r="BA2435" s="3" t="s">
        <v>3964</v>
      </c>
      <c r="BB2435" s="3" t="s">
        <v>7905</v>
      </c>
      <c r="BD2435" s="3" t="s">
        <v>30</v>
      </c>
      <c r="BG2435" s="3"/>
    </row>
    <row r="2436" spans="1:59" ht="15" x14ac:dyDescent="0.2">
      <c r="A2436" s="3" t="s">
        <v>6543</v>
      </c>
      <c r="B2436" s="3" t="s">
        <v>27958</v>
      </c>
      <c r="C2436" s="4">
        <v>42618.942719907413</v>
      </c>
      <c r="D2436" s="3" t="s">
        <v>7639</v>
      </c>
      <c r="E2436" s="3" t="s">
        <v>27959</v>
      </c>
      <c r="M2436" s="3" t="s">
        <v>39057</v>
      </c>
      <c r="N2436" s="3" t="s">
        <v>16601</v>
      </c>
      <c r="O2436" s="3" t="s">
        <v>25</v>
      </c>
      <c r="AI2436" s="3" t="s">
        <v>29</v>
      </c>
      <c r="AJ2436" s="3" t="s">
        <v>28</v>
      </c>
      <c r="AM2436" s="3" t="s">
        <v>24</v>
      </c>
      <c r="AZ2436" s="3" t="s">
        <v>1584</v>
      </c>
      <c r="BA2436" s="3" t="s">
        <v>1585</v>
      </c>
      <c r="BB2436" s="3" t="s">
        <v>1586</v>
      </c>
      <c r="BD2436" s="3" t="s">
        <v>30</v>
      </c>
      <c r="BG2436" s="3"/>
    </row>
    <row r="2437" spans="1:59" ht="15" x14ac:dyDescent="0.2">
      <c r="A2437" s="3" t="s">
        <v>27953</v>
      </c>
      <c r="B2437" s="3" t="s">
        <v>27952</v>
      </c>
      <c r="C2437" s="4">
        <v>42618.942719907413</v>
      </c>
      <c r="D2437" s="3" t="s">
        <v>7639</v>
      </c>
      <c r="E2437" s="3" t="s">
        <v>27953</v>
      </c>
      <c r="F2437" s="3" t="s">
        <v>27957</v>
      </c>
      <c r="H2437" s="3" t="s">
        <v>8057</v>
      </c>
      <c r="J2437" s="3" t="s">
        <v>10904</v>
      </c>
      <c r="L2437" s="3" t="s">
        <v>27956</v>
      </c>
      <c r="S2437" s="3" t="s">
        <v>27955</v>
      </c>
      <c r="AE2437" s="3" t="s">
        <v>7671</v>
      </c>
      <c r="AF2437" s="3" t="s">
        <v>8010</v>
      </c>
      <c r="AG2437" s="3" t="s">
        <v>8009</v>
      </c>
      <c r="AH2437" s="3" t="s">
        <v>27954</v>
      </c>
      <c r="AZ2437" s="3" t="s">
        <v>9296</v>
      </c>
      <c r="BA2437" s="3" t="s">
        <v>6227</v>
      </c>
      <c r="BD2437" s="3" t="s">
        <v>7641</v>
      </c>
      <c r="BG2437" s="3"/>
    </row>
    <row r="2438" spans="1:59" ht="15" x14ac:dyDescent="0.2">
      <c r="A2438" s="3" t="s">
        <v>27949</v>
      </c>
      <c r="B2438" s="3" t="s">
        <v>27946</v>
      </c>
      <c r="C2438" s="4">
        <v>42618.942719907413</v>
      </c>
      <c r="D2438" s="3" t="s">
        <v>7639</v>
      </c>
      <c r="E2438" s="3" t="s">
        <v>27951</v>
      </c>
      <c r="M2438" s="3" t="s">
        <v>13356</v>
      </c>
      <c r="N2438" s="3" t="s">
        <v>13352</v>
      </c>
      <c r="O2438" s="3" t="s">
        <v>25</v>
      </c>
      <c r="U2438" s="3" t="s">
        <v>27950</v>
      </c>
      <c r="W2438" s="3" t="s">
        <v>22202</v>
      </c>
      <c r="AI2438" s="3" t="s">
        <v>29</v>
      </c>
      <c r="AJ2438" s="3" t="s">
        <v>7697</v>
      </c>
      <c r="AM2438" s="3" t="s">
        <v>24</v>
      </c>
      <c r="AN2438" s="3" t="s">
        <v>7629</v>
      </c>
      <c r="AZ2438" s="3" t="s">
        <v>27948</v>
      </c>
      <c r="BA2438" s="3" t="s">
        <v>27947</v>
      </c>
      <c r="BB2438" s="3" t="s">
        <v>643</v>
      </c>
      <c r="BD2438" s="3" t="s">
        <v>30</v>
      </c>
      <c r="BG2438" s="3"/>
    </row>
    <row r="2439" spans="1:59" ht="15" x14ac:dyDescent="0.2">
      <c r="A2439" s="3" t="s">
        <v>27944</v>
      </c>
      <c r="B2439" s="3" t="s">
        <v>27941</v>
      </c>
      <c r="C2439" s="4">
        <v>42618.942719907413</v>
      </c>
      <c r="D2439" s="3" t="s">
        <v>7639</v>
      </c>
      <c r="E2439" s="3" t="s">
        <v>27944</v>
      </c>
      <c r="L2439" s="3" t="s">
        <v>27945</v>
      </c>
      <c r="AZ2439" s="3" t="s">
        <v>27943</v>
      </c>
      <c r="BA2439" s="3" t="s">
        <v>27942</v>
      </c>
      <c r="BD2439" s="3" t="s">
        <v>7641</v>
      </c>
      <c r="BG2439" s="3"/>
    </row>
    <row r="2440" spans="1:59" ht="15" x14ac:dyDescent="0.2">
      <c r="A2440" s="3" t="s">
        <v>7232</v>
      </c>
      <c r="B2440" s="3" t="s">
        <v>27939</v>
      </c>
      <c r="C2440" s="4">
        <v>42618.942708333343</v>
      </c>
      <c r="D2440" s="3" t="s">
        <v>7639</v>
      </c>
      <c r="E2440" s="3" t="s">
        <v>27940</v>
      </c>
      <c r="N2440" s="3" t="s">
        <v>3281</v>
      </c>
      <c r="AI2440" s="3" t="s">
        <v>29</v>
      </c>
      <c r="AJ2440" s="3" t="s">
        <v>28</v>
      </c>
      <c r="AM2440" s="3" t="s">
        <v>62</v>
      </c>
      <c r="AZ2440" s="3" t="s">
        <v>4084</v>
      </c>
      <c r="BA2440" s="3" t="s">
        <v>4684</v>
      </c>
      <c r="BB2440" s="3" t="s">
        <v>4685</v>
      </c>
      <c r="BD2440" s="3" t="s">
        <v>30</v>
      </c>
      <c r="BG2440" s="3"/>
    </row>
    <row r="2441" spans="1:59" ht="15" x14ac:dyDescent="0.2">
      <c r="A2441" s="3" t="s">
        <v>27935</v>
      </c>
      <c r="B2441" s="3" t="s">
        <v>27933</v>
      </c>
      <c r="C2441" s="4">
        <v>42618.942708333343</v>
      </c>
      <c r="D2441" s="3" t="s">
        <v>7639</v>
      </c>
      <c r="E2441" s="3" t="s">
        <v>27938</v>
      </c>
      <c r="N2441" s="3" t="s">
        <v>22399</v>
      </c>
      <c r="U2441" s="3" t="s">
        <v>27937</v>
      </c>
      <c r="W2441" s="3" t="s">
        <v>27936</v>
      </c>
      <c r="AI2441" s="3" t="s">
        <v>29</v>
      </c>
      <c r="AJ2441" s="3" t="s">
        <v>7697</v>
      </c>
      <c r="AM2441" s="3" t="s">
        <v>62</v>
      </c>
      <c r="AZ2441" s="3" t="s">
        <v>16571</v>
      </c>
      <c r="BA2441" s="3" t="s">
        <v>27934</v>
      </c>
      <c r="BB2441" s="3" t="s">
        <v>24559</v>
      </c>
      <c r="BD2441" s="3" t="s">
        <v>30</v>
      </c>
      <c r="BG2441" s="3"/>
    </row>
    <row r="2442" spans="1:59" ht="15" x14ac:dyDescent="0.2">
      <c r="A2442" s="3" t="s">
        <v>27930</v>
      </c>
      <c r="B2442" s="3" t="s">
        <v>27928</v>
      </c>
      <c r="C2442" s="4">
        <v>42618.942708333343</v>
      </c>
      <c r="D2442" s="3" t="s">
        <v>7639</v>
      </c>
      <c r="E2442" s="3" t="s">
        <v>27932</v>
      </c>
      <c r="N2442" s="3" t="s">
        <v>7894</v>
      </c>
      <c r="U2442" s="3" t="s">
        <v>27931</v>
      </c>
      <c r="W2442" s="3" t="s">
        <v>25334</v>
      </c>
      <c r="AI2442" s="3" t="s">
        <v>29</v>
      </c>
      <c r="AJ2442" s="3" t="s">
        <v>7697</v>
      </c>
      <c r="AM2442" s="3" t="s">
        <v>62</v>
      </c>
      <c r="AZ2442" s="3" t="s">
        <v>3341</v>
      </c>
      <c r="BA2442" s="3" t="s">
        <v>27929</v>
      </c>
      <c r="BB2442" s="3" t="s">
        <v>7905</v>
      </c>
      <c r="BD2442" s="3" t="s">
        <v>30</v>
      </c>
      <c r="BG2442" s="3"/>
    </row>
    <row r="2443" spans="1:59" ht="15" x14ac:dyDescent="0.2">
      <c r="A2443" s="3" t="s">
        <v>6631</v>
      </c>
      <c r="B2443" s="3" t="s">
        <v>27926</v>
      </c>
      <c r="C2443" s="4">
        <v>42618.942708333343</v>
      </c>
      <c r="D2443" s="3" t="s">
        <v>7639</v>
      </c>
      <c r="E2443" s="3" t="s">
        <v>27927</v>
      </c>
      <c r="M2443" s="3" t="s">
        <v>39057</v>
      </c>
      <c r="N2443" s="3" t="s">
        <v>16601</v>
      </c>
      <c r="O2443" s="3" t="s">
        <v>25</v>
      </c>
      <c r="AI2443" s="3" t="s">
        <v>29</v>
      </c>
      <c r="AJ2443" s="3" t="s">
        <v>28</v>
      </c>
      <c r="AM2443" s="3" t="s">
        <v>24</v>
      </c>
      <c r="AZ2443" s="3" t="s">
        <v>1107</v>
      </c>
      <c r="BA2443" s="3" t="s">
        <v>2014</v>
      </c>
      <c r="BB2443" s="3" t="s">
        <v>357</v>
      </c>
      <c r="BD2443" s="3" t="s">
        <v>30</v>
      </c>
      <c r="BG2443" s="3"/>
    </row>
    <row r="2444" spans="1:59" ht="15" x14ac:dyDescent="0.2">
      <c r="A2444" s="3" t="s">
        <v>27924</v>
      </c>
      <c r="B2444" s="3" t="s">
        <v>27921</v>
      </c>
      <c r="C2444" s="4">
        <v>42618.942708333343</v>
      </c>
      <c r="D2444" s="3" t="s">
        <v>7639</v>
      </c>
      <c r="E2444" s="3" t="s">
        <v>27924</v>
      </c>
      <c r="L2444" s="3" t="s">
        <v>27925</v>
      </c>
      <c r="AZ2444" s="3" t="s">
        <v>27923</v>
      </c>
      <c r="BA2444" s="3" t="s">
        <v>27922</v>
      </c>
      <c r="BD2444" s="3" t="s">
        <v>7641</v>
      </c>
      <c r="BG2444" s="3"/>
    </row>
    <row r="2445" spans="1:59" ht="15" x14ac:dyDescent="0.2">
      <c r="A2445" s="3" t="s">
        <v>27918</v>
      </c>
      <c r="B2445" s="3" t="s">
        <v>27915</v>
      </c>
      <c r="C2445" s="4">
        <v>42618.942708333343</v>
      </c>
      <c r="D2445" s="3" t="s">
        <v>7639</v>
      </c>
      <c r="E2445" s="3" t="s">
        <v>27918</v>
      </c>
      <c r="F2445" s="3" t="s">
        <v>27920</v>
      </c>
      <c r="H2445" s="3" t="s">
        <v>8057</v>
      </c>
      <c r="L2445" s="3" t="s">
        <v>27919</v>
      </c>
      <c r="AZ2445" s="3" t="s">
        <v>27917</v>
      </c>
      <c r="BA2445" s="3" t="s">
        <v>27916</v>
      </c>
      <c r="BD2445" s="3" t="s">
        <v>7641</v>
      </c>
      <c r="BG2445" s="3"/>
    </row>
    <row r="2446" spans="1:59" ht="15" x14ac:dyDescent="0.2">
      <c r="A2446" s="3" t="s">
        <v>27913</v>
      </c>
      <c r="B2446" s="3" t="s">
        <v>27911</v>
      </c>
      <c r="C2446" s="4">
        <v>42618.942708333343</v>
      </c>
      <c r="D2446" s="3" t="s">
        <v>7639</v>
      </c>
      <c r="E2446" s="3" t="s">
        <v>27913</v>
      </c>
      <c r="L2446" s="3" t="s">
        <v>27914</v>
      </c>
      <c r="AZ2446" s="3" t="s">
        <v>1979</v>
      </c>
      <c r="BA2446" s="3" t="s">
        <v>27912</v>
      </c>
      <c r="BD2446" s="3" t="s">
        <v>7641</v>
      </c>
      <c r="BG2446" s="3"/>
    </row>
    <row r="2447" spans="1:59" ht="15" x14ac:dyDescent="0.2">
      <c r="A2447" s="3" t="s">
        <v>27908</v>
      </c>
      <c r="B2447" s="3" t="s">
        <v>27905</v>
      </c>
      <c r="C2447" s="4">
        <v>42618.942708333343</v>
      </c>
      <c r="D2447" s="3" t="s">
        <v>7639</v>
      </c>
      <c r="E2447" s="3" t="s">
        <v>27910</v>
      </c>
      <c r="M2447" s="3" t="s">
        <v>16484</v>
      </c>
      <c r="N2447" s="3" t="s">
        <v>16480</v>
      </c>
      <c r="O2447" s="3" t="s">
        <v>185</v>
      </c>
      <c r="U2447" s="3" t="s">
        <v>27909</v>
      </c>
      <c r="W2447" s="3" t="s">
        <v>18232</v>
      </c>
      <c r="AI2447" s="3" t="s">
        <v>29</v>
      </c>
      <c r="AJ2447" s="3" t="s">
        <v>7697</v>
      </c>
      <c r="AM2447" s="3" t="s">
        <v>24</v>
      </c>
      <c r="AN2447" s="3" t="s">
        <v>184</v>
      </c>
      <c r="AZ2447" s="3" t="s">
        <v>27907</v>
      </c>
      <c r="BA2447" s="3" t="s">
        <v>27906</v>
      </c>
      <c r="BB2447" s="3" t="s">
        <v>13394</v>
      </c>
      <c r="BD2447" s="3" t="s">
        <v>30</v>
      </c>
      <c r="BG2447" s="3"/>
    </row>
    <row r="2448" spans="1:59" ht="15" x14ac:dyDescent="0.2">
      <c r="A2448" s="3" t="s">
        <v>7489</v>
      </c>
      <c r="B2448" s="3" t="s">
        <v>27903</v>
      </c>
      <c r="C2448" s="4">
        <v>42618.942708333343</v>
      </c>
      <c r="D2448" s="3" t="s">
        <v>7639</v>
      </c>
      <c r="E2448" s="3" t="s">
        <v>27904</v>
      </c>
      <c r="N2448" s="3" t="s">
        <v>3281</v>
      </c>
      <c r="AI2448" s="3" t="s">
        <v>29</v>
      </c>
      <c r="AJ2448" s="3" t="s">
        <v>28</v>
      </c>
      <c r="AM2448" s="3" t="s">
        <v>62</v>
      </c>
      <c r="AZ2448" s="3" t="s">
        <v>5313</v>
      </c>
      <c r="BA2448" s="3" t="s">
        <v>5757</v>
      </c>
      <c r="BB2448" s="3" t="s">
        <v>3280</v>
      </c>
      <c r="BD2448" s="3" t="s">
        <v>30</v>
      </c>
      <c r="BG2448" s="3"/>
    </row>
    <row r="2449" spans="1:59" ht="15" x14ac:dyDescent="0.2">
      <c r="A2449" s="3" t="s">
        <v>27899</v>
      </c>
      <c r="B2449" s="3" t="s">
        <v>27895</v>
      </c>
      <c r="C2449" s="4">
        <v>42618.942708333343</v>
      </c>
      <c r="D2449" s="3" t="s">
        <v>7639</v>
      </c>
      <c r="E2449" s="3" t="s">
        <v>27902</v>
      </c>
      <c r="N2449" s="3" t="s">
        <v>22399</v>
      </c>
      <c r="U2449" s="3" t="s">
        <v>27901</v>
      </c>
      <c r="W2449" s="3" t="s">
        <v>27900</v>
      </c>
      <c r="AI2449" s="3" t="s">
        <v>29</v>
      </c>
      <c r="AJ2449" s="3" t="s">
        <v>7697</v>
      </c>
      <c r="AM2449" s="3" t="s">
        <v>62</v>
      </c>
      <c r="AZ2449" s="3" t="s">
        <v>27898</v>
      </c>
      <c r="BA2449" s="3" t="s">
        <v>27897</v>
      </c>
      <c r="BB2449" s="3" t="s">
        <v>27896</v>
      </c>
      <c r="BD2449" s="3" t="s">
        <v>30</v>
      </c>
      <c r="BG2449" s="3"/>
    </row>
    <row r="2450" spans="1:59" ht="15" x14ac:dyDescent="0.2">
      <c r="A2450" s="3" t="s">
        <v>7288</v>
      </c>
      <c r="B2450" s="3" t="s">
        <v>27892</v>
      </c>
      <c r="C2450" s="4">
        <v>42618.942708333343</v>
      </c>
      <c r="D2450" s="3" t="s">
        <v>7639</v>
      </c>
      <c r="E2450" s="3" t="s">
        <v>27894</v>
      </c>
      <c r="M2450" s="3" t="s">
        <v>39057</v>
      </c>
      <c r="N2450" s="3" t="s">
        <v>16601</v>
      </c>
      <c r="O2450" s="3" t="s">
        <v>185</v>
      </c>
      <c r="U2450" s="3" t="s">
        <v>27893</v>
      </c>
      <c r="AI2450" s="3" t="s">
        <v>29</v>
      </c>
      <c r="AJ2450" s="3" t="s">
        <v>28</v>
      </c>
      <c r="AM2450" s="3" t="s">
        <v>24</v>
      </c>
      <c r="AN2450" s="3" t="s">
        <v>1720</v>
      </c>
      <c r="AZ2450" s="3" t="s">
        <v>4914</v>
      </c>
      <c r="BA2450" s="3" t="s">
        <v>4915</v>
      </c>
      <c r="BB2450" s="3" t="s">
        <v>4916</v>
      </c>
      <c r="BD2450" s="3" t="s">
        <v>30</v>
      </c>
      <c r="BG2450" s="3"/>
    </row>
    <row r="2451" spans="1:59" ht="15" x14ac:dyDescent="0.2">
      <c r="A2451" s="3" t="s">
        <v>27890</v>
      </c>
      <c r="B2451" s="3" t="s">
        <v>27888</v>
      </c>
      <c r="C2451" s="4">
        <v>42618.942708333343</v>
      </c>
      <c r="D2451" s="3" t="s">
        <v>7639</v>
      </c>
      <c r="E2451" s="3" t="s">
        <v>27890</v>
      </c>
      <c r="L2451" s="3" t="s">
        <v>27891</v>
      </c>
      <c r="AZ2451" s="3" t="s">
        <v>4590</v>
      </c>
      <c r="BA2451" s="3" t="s">
        <v>27889</v>
      </c>
      <c r="BD2451" s="3" t="s">
        <v>7641</v>
      </c>
      <c r="BG2451" s="3"/>
    </row>
    <row r="2452" spans="1:59" ht="15" x14ac:dyDescent="0.2">
      <c r="A2452" s="3" t="s">
        <v>27886</v>
      </c>
      <c r="B2452" s="3" t="s">
        <v>27883</v>
      </c>
      <c r="C2452" s="4">
        <v>42618.942696759259</v>
      </c>
      <c r="D2452" s="3" t="s">
        <v>7639</v>
      </c>
      <c r="E2452" s="3" t="s">
        <v>27886</v>
      </c>
      <c r="L2452" s="3" t="s">
        <v>27887</v>
      </c>
      <c r="AZ2452" s="3" t="s">
        <v>27885</v>
      </c>
      <c r="BA2452" s="3" t="s">
        <v>27884</v>
      </c>
      <c r="BD2452" s="3" t="s">
        <v>7641</v>
      </c>
      <c r="BG2452" s="3"/>
    </row>
    <row r="2453" spans="1:59" ht="15" x14ac:dyDescent="0.2">
      <c r="A2453" s="3" t="s">
        <v>27880</v>
      </c>
      <c r="B2453" s="3" t="s">
        <v>27877</v>
      </c>
      <c r="C2453" s="4">
        <v>42618.942696759259</v>
      </c>
      <c r="D2453" s="3" t="s">
        <v>7639</v>
      </c>
      <c r="E2453" s="3" t="s">
        <v>27882</v>
      </c>
      <c r="N2453" s="3" t="s">
        <v>27511</v>
      </c>
      <c r="U2453" s="3" t="s">
        <v>27881</v>
      </c>
      <c r="W2453" s="3" t="s">
        <v>27792</v>
      </c>
      <c r="AI2453" s="3" t="s">
        <v>29</v>
      </c>
      <c r="AJ2453" s="3" t="s">
        <v>7697</v>
      </c>
      <c r="AM2453" s="3" t="s">
        <v>62</v>
      </c>
      <c r="AZ2453" s="3" t="s">
        <v>1924</v>
      </c>
      <c r="BA2453" s="3" t="s">
        <v>27879</v>
      </c>
      <c r="BB2453" s="3" t="s">
        <v>27878</v>
      </c>
      <c r="BD2453" s="3" t="s">
        <v>30</v>
      </c>
      <c r="BG2453" s="3"/>
    </row>
    <row r="2454" spans="1:59" ht="15" x14ac:dyDescent="0.2">
      <c r="A2454" s="3" t="s">
        <v>6308</v>
      </c>
      <c r="B2454" s="3" t="s">
        <v>27875</v>
      </c>
      <c r="C2454" s="4">
        <v>42618.942696759259</v>
      </c>
      <c r="D2454" s="3" t="s">
        <v>7639</v>
      </c>
      <c r="E2454" s="3" t="s">
        <v>27876</v>
      </c>
      <c r="M2454" s="3" t="s">
        <v>39057</v>
      </c>
      <c r="N2454" s="3" t="s">
        <v>16601</v>
      </c>
      <c r="O2454" s="3" t="s">
        <v>25</v>
      </c>
      <c r="AI2454" s="3" t="s">
        <v>29</v>
      </c>
      <c r="AJ2454" s="3" t="s">
        <v>28</v>
      </c>
      <c r="AM2454" s="3" t="s">
        <v>24</v>
      </c>
      <c r="AZ2454" s="3" t="s">
        <v>122</v>
      </c>
      <c r="BA2454" s="3" t="s">
        <v>123</v>
      </c>
      <c r="BB2454" s="3" t="s">
        <v>124</v>
      </c>
      <c r="BD2454" s="3" t="s">
        <v>30</v>
      </c>
      <c r="BG2454" s="3"/>
    </row>
    <row r="2455" spans="1:59" ht="15" x14ac:dyDescent="0.2">
      <c r="A2455" s="3" t="s">
        <v>27872</v>
      </c>
      <c r="B2455" s="3" t="s">
        <v>27868</v>
      </c>
      <c r="C2455" s="4">
        <v>42618.942696759259</v>
      </c>
      <c r="D2455" s="3" t="s">
        <v>7639</v>
      </c>
      <c r="E2455" s="3" t="s">
        <v>27874</v>
      </c>
      <c r="N2455" s="3" t="s">
        <v>22399</v>
      </c>
      <c r="U2455" s="3" t="s">
        <v>27873</v>
      </c>
      <c r="W2455" s="3" t="s">
        <v>22531</v>
      </c>
      <c r="AI2455" s="3" t="s">
        <v>29</v>
      </c>
      <c r="AJ2455" s="3" t="s">
        <v>7697</v>
      </c>
      <c r="AM2455" s="3" t="s">
        <v>62</v>
      </c>
      <c r="AZ2455" s="3" t="s">
        <v>27871</v>
      </c>
      <c r="BA2455" s="3" t="s">
        <v>27870</v>
      </c>
      <c r="BB2455" s="3" t="s">
        <v>27869</v>
      </c>
      <c r="BD2455" s="3" t="s">
        <v>30</v>
      </c>
      <c r="BG2455" s="3"/>
    </row>
    <row r="2456" spans="1:59" ht="15" x14ac:dyDescent="0.2">
      <c r="A2456" s="3" t="s">
        <v>27864</v>
      </c>
      <c r="B2456" s="3" t="s">
        <v>27862</v>
      </c>
      <c r="C2456" s="4">
        <v>42618.942696759259</v>
      </c>
      <c r="D2456" s="3" t="s">
        <v>7639</v>
      </c>
      <c r="E2456" s="3" t="s">
        <v>27867</v>
      </c>
      <c r="M2456" s="3" t="s">
        <v>10634</v>
      </c>
      <c r="N2456" s="3" t="s">
        <v>10629</v>
      </c>
      <c r="O2456" s="3" t="s">
        <v>25</v>
      </c>
      <c r="U2456" s="3" t="s">
        <v>27866</v>
      </c>
      <c r="W2456" s="3" t="s">
        <v>27865</v>
      </c>
      <c r="AI2456" s="3" t="s">
        <v>29</v>
      </c>
      <c r="AJ2456" s="3" t="s">
        <v>7697</v>
      </c>
      <c r="AM2456" s="3" t="s">
        <v>24</v>
      </c>
      <c r="AZ2456" s="3" t="s">
        <v>27863</v>
      </c>
      <c r="BA2456" s="3" t="s">
        <v>24709</v>
      </c>
      <c r="BB2456" s="3" t="s">
        <v>40</v>
      </c>
      <c r="BD2456" s="3" t="s">
        <v>30</v>
      </c>
      <c r="BG2456" s="3"/>
    </row>
    <row r="2457" spans="1:59" ht="15" x14ac:dyDescent="0.2">
      <c r="A2457" s="3" t="s">
        <v>27860</v>
      </c>
      <c r="B2457" s="3" t="s">
        <v>27858</v>
      </c>
      <c r="C2457" s="4">
        <v>42618.942696759259</v>
      </c>
      <c r="D2457" s="3" t="s">
        <v>7639</v>
      </c>
      <c r="E2457" s="3" t="s">
        <v>27860</v>
      </c>
      <c r="L2457" s="3" t="s">
        <v>27861</v>
      </c>
      <c r="AZ2457" s="3" t="s">
        <v>1987</v>
      </c>
      <c r="BA2457" s="3" t="s">
        <v>27859</v>
      </c>
      <c r="BD2457" s="3" t="s">
        <v>7641</v>
      </c>
      <c r="BG2457" s="3"/>
    </row>
    <row r="2458" spans="1:59" ht="15" x14ac:dyDescent="0.2">
      <c r="A2458" s="3" t="s">
        <v>7263</v>
      </c>
      <c r="B2458" s="3" t="s">
        <v>27856</v>
      </c>
      <c r="C2458" s="4">
        <v>42618.942696759259</v>
      </c>
      <c r="D2458" s="3" t="s">
        <v>7639</v>
      </c>
      <c r="E2458" s="3" t="s">
        <v>27857</v>
      </c>
      <c r="N2458" s="3" t="s">
        <v>3281</v>
      </c>
      <c r="AI2458" s="3" t="s">
        <v>29</v>
      </c>
      <c r="AJ2458" s="3" t="s">
        <v>28</v>
      </c>
      <c r="AM2458" s="3" t="s">
        <v>62</v>
      </c>
      <c r="AZ2458" s="3" t="s">
        <v>4811</v>
      </c>
      <c r="BA2458" s="3" t="s">
        <v>4812</v>
      </c>
      <c r="BB2458" s="3" t="s">
        <v>3280</v>
      </c>
      <c r="BD2458" s="3" t="s">
        <v>30</v>
      </c>
      <c r="BG2458" s="3"/>
    </row>
    <row r="2459" spans="1:59" ht="15" x14ac:dyDescent="0.2">
      <c r="A2459" s="3" t="s">
        <v>27852</v>
      </c>
      <c r="B2459" s="3" t="s">
        <v>27849</v>
      </c>
      <c r="C2459" s="4">
        <v>42618.942696759259</v>
      </c>
      <c r="D2459" s="3" t="s">
        <v>7639</v>
      </c>
      <c r="E2459" s="3" t="s">
        <v>8329</v>
      </c>
      <c r="F2459" s="3" t="s">
        <v>27855</v>
      </c>
      <c r="H2459" s="3" t="s">
        <v>8057</v>
      </c>
      <c r="S2459" s="3" t="s">
        <v>27854</v>
      </c>
      <c r="AE2459" s="3" t="s">
        <v>7678</v>
      </c>
      <c r="AF2459" s="3" t="s">
        <v>8010</v>
      </c>
      <c r="AH2459" s="3" t="s">
        <v>27853</v>
      </c>
      <c r="AI2459" s="3" t="s">
        <v>8007</v>
      </c>
      <c r="AJ2459" s="3" t="s">
        <v>8326</v>
      </c>
      <c r="AZ2459" s="3" t="s">
        <v>27851</v>
      </c>
      <c r="BA2459" s="3" t="s">
        <v>625</v>
      </c>
      <c r="BB2459" s="3" t="s">
        <v>27850</v>
      </c>
      <c r="BC2459" s="3" t="s">
        <v>27850</v>
      </c>
      <c r="BD2459" s="3" t="s">
        <v>30</v>
      </c>
      <c r="BG2459" s="3"/>
    </row>
    <row r="2460" spans="1:59" ht="15" x14ac:dyDescent="0.2">
      <c r="A2460" s="3" t="s">
        <v>27847</v>
      </c>
      <c r="B2460" s="3" t="s">
        <v>27845</v>
      </c>
      <c r="C2460" s="4">
        <v>42618.942696759259</v>
      </c>
      <c r="D2460" s="3" t="s">
        <v>7639</v>
      </c>
      <c r="E2460" s="3" t="s">
        <v>27847</v>
      </c>
      <c r="L2460" s="3" t="s">
        <v>27848</v>
      </c>
      <c r="AZ2460" s="3" t="s">
        <v>27846</v>
      </c>
      <c r="BA2460" s="3" t="s">
        <v>12671</v>
      </c>
      <c r="BD2460" s="3" t="s">
        <v>7641</v>
      </c>
      <c r="BG2460" s="3"/>
    </row>
    <row r="2461" spans="1:59" ht="15" x14ac:dyDescent="0.2">
      <c r="A2461" s="3" t="s">
        <v>27842</v>
      </c>
      <c r="B2461" s="3" t="s">
        <v>27840</v>
      </c>
      <c r="C2461" s="4">
        <v>42618.942696759259</v>
      </c>
      <c r="D2461" s="3" t="s">
        <v>7639</v>
      </c>
      <c r="E2461" s="3" t="s">
        <v>27844</v>
      </c>
      <c r="N2461" s="3" t="s">
        <v>27511</v>
      </c>
      <c r="U2461" s="3" t="s">
        <v>27843</v>
      </c>
      <c r="W2461" s="3" t="s">
        <v>27792</v>
      </c>
      <c r="AI2461" s="3" t="s">
        <v>29</v>
      </c>
      <c r="AJ2461" s="3" t="s">
        <v>7697</v>
      </c>
      <c r="AM2461" s="3" t="s">
        <v>62</v>
      </c>
      <c r="AZ2461" s="3" t="s">
        <v>1920</v>
      </c>
      <c r="BA2461" s="3" t="s">
        <v>9140</v>
      </c>
      <c r="BB2461" s="3" t="s">
        <v>27841</v>
      </c>
      <c r="BD2461" s="3" t="s">
        <v>30</v>
      </c>
      <c r="BG2461" s="3"/>
    </row>
    <row r="2462" spans="1:59" ht="15" x14ac:dyDescent="0.2">
      <c r="A2462" s="3" t="s">
        <v>27837</v>
      </c>
      <c r="B2462" s="3" t="s">
        <v>27836</v>
      </c>
      <c r="C2462" s="4">
        <v>42618.942696759259</v>
      </c>
      <c r="D2462" s="3" t="s">
        <v>7639</v>
      </c>
      <c r="E2462" s="3" t="s">
        <v>27839</v>
      </c>
      <c r="N2462" s="3" t="s">
        <v>20096</v>
      </c>
      <c r="U2462" s="3" t="s">
        <v>27838</v>
      </c>
      <c r="W2462" s="3" t="s">
        <v>27722</v>
      </c>
      <c r="AI2462" s="3" t="s">
        <v>29</v>
      </c>
      <c r="AJ2462" s="3" t="s">
        <v>7697</v>
      </c>
      <c r="AM2462" s="3" t="s">
        <v>62</v>
      </c>
      <c r="AZ2462" s="3" t="s">
        <v>1920</v>
      </c>
      <c r="BA2462" s="3" t="s">
        <v>17897</v>
      </c>
      <c r="BB2462" s="3" t="s">
        <v>23528</v>
      </c>
      <c r="BD2462" s="3" t="s">
        <v>30</v>
      </c>
      <c r="BG2462" s="3"/>
    </row>
    <row r="2463" spans="1:59" ht="15" x14ac:dyDescent="0.2">
      <c r="A2463" s="3" t="s">
        <v>27832</v>
      </c>
      <c r="B2463" s="3" t="s">
        <v>27829</v>
      </c>
      <c r="C2463" s="4">
        <v>42618.942685185182</v>
      </c>
      <c r="D2463" s="3" t="s">
        <v>7639</v>
      </c>
      <c r="E2463" s="3" t="s">
        <v>27835</v>
      </c>
      <c r="N2463" s="3" t="s">
        <v>22399</v>
      </c>
      <c r="U2463" s="3" t="s">
        <v>27834</v>
      </c>
      <c r="W2463" s="3" t="s">
        <v>27833</v>
      </c>
      <c r="AI2463" s="3" t="s">
        <v>29</v>
      </c>
      <c r="AJ2463" s="3" t="s">
        <v>7697</v>
      </c>
      <c r="AM2463" s="3" t="s">
        <v>62</v>
      </c>
      <c r="AZ2463" s="3" t="s">
        <v>27831</v>
      </c>
      <c r="BA2463" s="3" t="s">
        <v>27830</v>
      </c>
      <c r="BB2463" s="3" t="s">
        <v>22491</v>
      </c>
      <c r="BD2463" s="3" t="s">
        <v>30</v>
      </c>
      <c r="BG2463" s="3"/>
    </row>
    <row r="2464" spans="1:59" ht="15" x14ac:dyDescent="0.2">
      <c r="A2464" s="3" t="s">
        <v>27825</v>
      </c>
      <c r="B2464" s="3" t="s">
        <v>27822</v>
      </c>
      <c r="C2464" s="4">
        <v>42618.942685185182</v>
      </c>
      <c r="D2464" s="3" t="s">
        <v>7639</v>
      </c>
      <c r="E2464" s="3" t="s">
        <v>27828</v>
      </c>
      <c r="M2464" s="3" t="s">
        <v>26037</v>
      </c>
      <c r="N2464" s="3" t="s">
        <v>26036</v>
      </c>
      <c r="O2464" s="3" t="s">
        <v>185</v>
      </c>
      <c r="U2464" s="3" t="s">
        <v>27827</v>
      </c>
      <c r="W2464" s="3" t="s">
        <v>27826</v>
      </c>
      <c r="AI2464" s="3" t="s">
        <v>29</v>
      </c>
      <c r="AJ2464" s="3" t="s">
        <v>7697</v>
      </c>
      <c r="AM2464" s="3" t="s">
        <v>24</v>
      </c>
      <c r="AN2464" s="3" t="s">
        <v>184</v>
      </c>
      <c r="AZ2464" s="3" t="s">
        <v>27824</v>
      </c>
      <c r="BA2464" s="3" t="s">
        <v>27823</v>
      </c>
      <c r="BB2464" s="3" t="s">
        <v>14216</v>
      </c>
      <c r="BD2464" s="3" t="s">
        <v>30</v>
      </c>
      <c r="BG2464" s="3"/>
    </row>
    <row r="2465" spans="1:59" ht="15" x14ac:dyDescent="0.2">
      <c r="A2465" s="3" t="s">
        <v>27820</v>
      </c>
      <c r="B2465" s="3" t="s">
        <v>27817</v>
      </c>
      <c r="C2465" s="4">
        <v>42618.942685185182</v>
      </c>
      <c r="D2465" s="3" t="s">
        <v>7639</v>
      </c>
      <c r="E2465" s="3" t="s">
        <v>27820</v>
      </c>
      <c r="L2465" s="3" t="s">
        <v>27821</v>
      </c>
      <c r="AZ2465" s="3" t="s">
        <v>27819</v>
      </c>
      <c r="BA2465" s="3" t="s">
        <v>27818</v>
      </c>
      <c r="BD2465" s="3" t="s">
        <v>7641</v>
      </c>
      <c r="BG2465" s="3"/>
    </row>
    <row r="2466" spans="1:59" ht="15" x14ac:dyDescent="0.2">
      <c r="A2466" s="3" t="s">
        <v>27801</v>
      </c>
      <c r="B2466" s="3" t="s">
        <v>27798</v>
      </c>
      <c r="C2466" s="4">
        <v>42618.942685185182</v>
      </c>
      <c r="D2466" s="3" t="s">
        <v>7639</v>
      </c>
      <c r="E2466" s="3" t="s">
        <v>22637</v>
      </c>
      <c r="F2466" s="3" t="s">
        <v>27816</v>
      </c>
      <c r="G2466" s="3" t="s">
        <v>27815</v>
      </c>
      <c r="H2466" s="3" t="s">
        <v>8057</v>
      </c>
      <c r="I2466" s="3" t="s">
        <v>9242</v>
      </c>
      <c r="J2466" s="3" t="s">
        <v>10053</v>
      </c>
      <c r="L2466" s="3" t="s">
        <v>27814</v>
      </c>
      <c r="N2466" s="3" t="s">
        <v>22636</v>
      </c>
      <c r="P2466" s="3" t="s">
        <v>27813</v>
      </c>
      <c r="Q2466" s="3" t="s">
        <v>8019</v>
      </c>
      <c r="R2466" s="3" t="s">
        <v>9408</v>
      </c>
      <c r="S2466" s="3" t="s">
        <v>27812</v>
      </c>
      <c r="T2466" s="3" t="s">
        <v>27811</v>
      </c>
      <c r="U2466" s="3" t="s">
        <v>27810</v>
      </c>
      <c r="W2466" s="3" t="s">
        <v>27809</v>
      </c>
      <c r="X2466" s="3" t="s">
        <v>27808</v>
      </c>
      <c r="Z2466" s="3" t="s">
        <v>27807</v>
      </c>
      <c r="AB2466" s="3" t="s">
        <v>27806</v>
      </c>
      <c r="AC2466" s="3" t="s">
        <v>27805</v>
      </c>
      <c r="AE2466" s="3" t="s">
        <v>7671</v>
      </c>
      <c r="AF2466" s="3" t="s">
        <v>7756</v>
      </c>
      <c r="AG2466" s="3" t="s">
        <v>8009</v>
      </c>
      <c r="AH2466" s="3" t="s">
        <v>27804</v>
      </c>
      <c r="AI2466" s="3" t="s">
        <v>8007</v>
      </c>
      <c r="AJ2466" s="3" t="s">
        <v>7697</v>
      </c>
      <c r="AK2466" s="3" t="s">
        <v>8006</v>
      </c>
      <c r="AO2466" s="3" t="s">
        <v>27803</v>
      </c>
      <c r="AQ2466" s="3" t="s">
        <v>27802</v>
      </c>
      <c r="AZ2466" s="3" t="s">
        <v>8319</v>
      </c>
      <c r="BA2466" s="3" t="s">
        <v>27800</v>
      </c>
      <c r="BB2466" s="3" t="s">
        <v>9611</v>
      </c>
      <c r="BD2466" s="3" t="s">
        <v>30</v>
      </c>
      <c r="BE2466" s="3">
        <v>73</v>
      </c>
      <c r="BF2466" s="3" t="s">
        <v>27799</v>
      </c>
      <c r="BG2466" s="3"/>
    </row>
    <row r="2467" spans="1:59" ht="15" x14ac:dyDescent="0.2">
      <c r="A2467" s="3" t="s">
        <v>27796</v>
      </c>
      <c r="B2467" s="3" t="s">
        <v>27795</v>
      </c>
      <c r="C2467" s="4">
        <v>42618.942685185182</v>
      </c>
      <c r="D2467" s="3" t="s">
        <v>7639</v>
      </c>
      <c r="E2467" s="3" t="s">
        <v>27796</v>
      </c>
      <c r="L2467" s="3" t="s">
        <v>27797</v>
      </c>
      <c r="AZ2467" s="3" t="s">
        <v>20686</v>
      </c>
      <c r="BA2467" s="3" t="s">
        <v>24514</v>
      </c>
      <c r="BD2467" s="3" t="s">
        <v>7641</v>
      </c>
      <c r="BG2467" s="3"/>
    </row>
    <row r="2468" spans="1:59" ht="15" x14ac:dyDescent="0.2">
      <c r="A2468" s="3" t="s">
        <v>27791</v>
      </c>
      <c r="B2468" s="3" t="s">
        <v>27789</v>
      </c>
      <c r="C2468" s="4">
        <v>42618.942685185182</v>
      </c>
      <c r="D2468" s="3" t="s">
        <v>7639</v>
      </c>
      <c r="E2468" s="3" t="s">
        <v>27794</v>
      </c>
      <c r="N2468" s="3" t="s">
        <v>27511</v>
      </c>
      <c r="U2468" s="3" t="s">
        <v>27793</v>
      </c>
      <c r="W2468" s="3" t="s">
        <v>27792</v>
      </c>
      <c r="AI2468" s="3" t="s">
        <v>29</v>
      </c>
      <c r="AJ2468" s="3" t="s">
        <v>7697</v>
      </c>
      <c r="AM2468" s="3" t="s">
        <v>62</v>
      </c>
      <c r="AZ2468" s="3" t="s">
        <v>27790</v>
      </c>
      <c r="BA2468" s="3" t="s">
        <v>3000</v>
      </c>
      <c r="BB2468" s="3" t="s">
        <v>7889</v>
      </c>
      <c r="BD2468" s="3" t="s">
        <v>30</v>
      </c>
      <c r="BG2468" s="3"/>
    </row>
    <row r="2469" spans="1:59" ht="15" x14ac:dyDescent="0.2">
      <c r="A2469" s="3" t="s">
        <v>27787</v>
      </c>
      <c r="B2469" s="3" t="s">
        <v>27784</v>
      </c>
      <c r="C2469" s="4">
        <v>42618.942685185182</v>
      </c>
      <c r="D2469" s="3" t="s">
        <v>7639</v>
      </c>
      <c r="E2469" s="3" t="s">
        <v>27787</v>
      </c>
      <c r="L2469" s="3" t="s">
        <v>27788</v>
      </c>
      <c r="AZ2469" s="3" t="s">
        <v>27786</v>
      </c>
      <c r="BA2469" s="3" t="s">
        <v>27785</v>
      </c>
      <c r="BD2469" s="3" t="s">
        <v>7641</v>
      </c>
      <c r="BG2469" s="3"/>
    </row>
    <row r="2470" spans="1:59" ht="15" x14ac:dyDescent="0.2">
      <c r="A2470" s="3" t="s">
        <v>27781</v>
      </c>
      <c r="B2470" s="3" t="s">
        <v>27778</v>
      </c>
      <c r="C2470" s="4">
        <v>42618.942685185182</v>
      </c>
      <c r="D2470" s="3" t="s">
        <v>7639</v>
      </c>
      <c r="E2470" s="3" t="s">
        <v>27783</v>
      </c>
      <c r="M2470" s="3" t="s">
        <v>26010</v>
      </c>
      <c r="N2470" s="3" t="s">
        <v>26005</v>
      </c>
      <c r="O2470" s="3" t="s">
        <v>25</v>
      </c>
      <c r="U2470" s="3" t="s">
        <v>27782</v>
      </c>
      <c r="W2470" s="3" t="s">
        <v>27738</v>
      </c>
      <c r="AI2470" s="3" t="s">
        <v>29</v>
      </c>
      <c r="AJ2470" s="3" t="s">
        <v>7697</v>
      </c>
      <c r="AM2470" s="3" t="s">
        <v>24</v>
      </c>
      <c r="AZ2470" s="3" t="s">
        <v>27780</v>
      </c>
      <c r="BA2470" s="3" t="s">
        <v>27779</v>
      </c>
      <c r="BB2470" s="3" t="s">
        <v>13251</v>
      </c>
      <c r="BD2470" s="3" t="s">
        <v>30</v>
      </c>
      <c r="BG2470" s="3"/>
    </row>
    <row r="2471" spans="1:59" ht="15" x14ac:dyDescent="0.2">
      <c r="A2471" s="3" t="s">
        <v>27776</v>
      </c>
      <c r="B2471" s="3" t="s">
        <v>27775</v>
      </c>
      <c r="C2471" s="4">
        <v>42618.942685185182</v>
      </c>
      <c r="D2471" s="3" t="s">
        <v>7639</v>
      </c>
      <c r="E2471" s="3" t="s">
        <v>27776</v>
      </c>
      <c r="L2471" s="3" t="s">
        <v>27777</v>
      </c>
      <c r="AZ2471" s="3" t="s">
        <v>1780</v>
      </c>
      <c r="BA2471" s="3" t="s">
        <v>20016</v>
      </c>
      <c r="BD2471" s="3" t="s">
        <v>7641</v>
      </c>
      <c r="BG2471" s="3"/>
    </row>
    <row r="2472" spans="1:59" ht="15" x14ac:dyDescent="0.2">
      <c r="A2472" s="3" t="s">
        <v>27773</v>
      </c>
      <c r="B2472" s="3" t="s">
        <v>27770</v>
      </c>
      <c r="C2472" s="4">
        <v>42618.942685185182</v>
      </c>
      <c r="D2472" s="3" t="s">
        <v>7639</v>
      </c>
      <c r="E2472" s="3" t="s">
        <v>27774</v>
      </c>
      <c r="M2472" s="3" t="s">
        <v>8307</v>
      </c>
      <c r="N2472" s="3" t="s">
        <v>8303</v>
      </c>
      <c r="W2472" s="3" t="s">
        <v>13218</v>
      </c>
      <c r="AC2472" s="3" t="s">
        <v>7775</v>
      </c>
      <c r="AI2472" s="3" t="s">
        <v>29</v>
      </c>
      <c r="AJ2472" s="3" t="s">
        <v>7632</v>
      </c>
      <c r="AM2472" s="3" t="s">
        <v>24</v>
      </c>
      <c r="AZ2472" s="3" t="s">
        <v>27772</v>
      </c>
      <c r="BA2472" s="3" t="s">
        <v>27771</v>
      </c>
      <c r="BB2472" s="3" t="s">
        <v>7771</v>
      </c>
      <c r="BD2472" s="3" t="s">
        <v>30</v>
      </c>
      <c r="BG2472" s="3"/>
    </row>
    <row r="2473" spans="1:59" ht="15" x14ac:dyDescent="0.2">
      <c r="A2473" s="3" t="s">
        <v>27766</v>
      </c>
      <c r="B2473" s="3" t="s">
        <v>27764</v>
      </c>
      <c r="C2473" s="4">
        <v>42618.942685185182</v>
      </c>
      <c r="D2473" s="3" t="s">
        <v>7639</v>
      </c>
      <c r="E2473" s="3" t="s">
        <v>27766</v>
      </c>
      <c r="F2473" s="3" t="s">
        <v>27769</v>
      </c>
      <c r="H2473" s="3" t="s">
        <v>8057</v>
      </c>
      <c r="L2473" s="3" t="s">
        <v>27768</v>
      </c>
      <c r="AE2473" s="3" t="s">
        <v>7671</v>
      </c>
      <c r="AF2473" s="3" t="s">
        <v>7756</v>
      </c>
      <c r="AG2473" s="3" t="s">
        <v>10620</v>
      </c>
      <c r="AH2473" s="3" t="s">
        <v>27767</v>
      </c>
      <c r="AZ2473" s="3" t="s">
        <v>625</v>
      </c>
      <c r="BA2473" s="3" t="s">
        <v>27765</v>
      </c>
      <c r="BD2473" s="3" t="s">
        <v>7641</v>
      </c>
      <c r="BG2473" s="3"/>
    </row>
    <row r="2474" spans="1:59" ht="15" x14ac:dyDescent="0.2">
      <c r="A2474" s="3" t="s">
        <v>6840</v>
      </c>
      <c r="B2474" s="3" t="s">
        <v>27762</v>
      </c>
      <c r="C2474" s="4">
        <v>42618.942673611113</v>
      </c>
      <c r="D2474" s="3" t="s">
        <v>7639</v>
      </c>
      <c r="E2474" s="3" t="s">
        <v>27763</v>
      </c>
      <c r="M2474" s="3" t="s">
        <v>20126</v>
      </c>
      <c r="N2474" s="3" t="s">
        <v>20125</v>
      </c>
      <c r="O2474" s="3" t="s">
        <v>185</v>
      </c>
      <c r="AI2474" s="3" t="s">
        <v>29</v>
      </c>
      <c r="AJ2474" s="3" t="s">
        <v>28</v>
      </c>
      <c r="AM2474" s="3" t="s">
        <v>24</v>
      </c>
      <c r="AZ2474" s="3" t="s">
        <v>1420</v>
      </c>
      <c r="BA2474" s="3" t="s">
        <v>2981</v>
      </c>
      <c r="BB2474" s="3" t="s">
        <v>429</v>
      </c>
      <c r="BD2474" s="3" t="s">
        <v>30</v>
      </c>
      <c r="BG2474" s="3"/>
    </row>
    <row r="2475" spans="1:59" ht="15" x14ac:dyDescent="0.2">
      <c r="A2475" s="3" t="s">
        <v>27756</v>
      </c>
      <c r="B2475" s="3" t="s">
        <v>27753</v>
      </c>
      <c r="C2475" s="4">
        <v>42618.942673611113</v>
      </c>
      <c r="D2475" s="3" t="s">
        <v>7639</v>
      </c>
      <c r="E2475" s="3" t="s">
        <v>27761</v>
      </c>
      <c r="F2475" s="3" t="s">
        <v>27760</v>
      </c>
      <c r="H2475" s="3" t="s">
        <v>27759</v>
      </c>
      <c r="S2475" s="3" t="s">
        <v>27758</v>
      </c>
      <c r="AH2475" s="3" t="s">
        <v>27757</v>
      </c>
      <c r="AI2475" s="3" t="s">
        <v>8007</v>
      </c>
      <c r="AJ2475" s="3" t="s">
        <v>8326</v>
      </c>
      <c r="AZ2475" s="3" t="s">
        <v>16490</v>
      </c>
      <c r="BA2475" s="3" t="s">
        <v>27755</v>
      </c>
      <c r="BB2475" s="3" t="s">
        <v>27754</v>
      </c>
      <c r="BC2475" s="3" t="s">
        <v>27754</v>
      </c>
      <c r="BD2475" s="3" t="s">
        <v>30</v>
      </c>
      <c r="BG2475" s="3"/>
    </row>
    <row r="2476" spans="1:59" ht="15" x14ac:dyDescent="0.2">
      <c r="A2476" s="3" t="s">
        <v>27749</v>
      </c>
      <c r="B2476" s="3" t="s">
        <v>27747</v>
      </c>
      <c r="C2476" s="4">
        <v>42618.942673611113</v>
      </c>
      <c r="D2476" s="3" t="s">
        <v>7639</v>
      </c>
      <c r="E2476" s="3" t="s">
        <v>27752</v>
      </c>
      <c r="N2476" s="3" t="s">
        <v>27511</v>
      </c>
      <c r="U2476" s="3" t="s">
        <v>27751</v>
      </c>
      <c r="W2476" s="3" t="s">
        <v>27750</v>
      </c>
      <c r="AI2476" s="3" t="s">
        <v>29</v>
      </c>
      <c r="AJ2476" s="3" t="s">
        <v>7697</v>
      </c>
      <c r="AM2476" s="3" t="s">
        <v>62</v>
      </c>
      <c r="AZ2476" s="3" t="s">
        <v>1956</v>
      </c>
      <c r="BA2476" s="3" t="s">
        <v>2857</v>
      </c>
      <c r="BB2476" s="3" t="s">
        <v>27748</v>
      </c>
      <c r="BD2476" s="3" t="s">
        <v>30</v>
      </c>
      <c r="BG2476" s="3"/>
    </row>
    <row r="2477" spans="1:59" ht="15" x14ac:dyDescent="0.2">
      <c r="A2477" s="3" t="s">
        <v>27744</v>
      </c>
      <c r="B2477" s="3" t="s">
        <v>27741</v>
      </c>
      <c r="C2477" s="4">
        <v>42618.942673611113</v>
      </c>
      <c r="D2477" s="3" t="s">
        <v>7639</v>
      </c>
      <c r="E2477" s="3" t="s">
        <v>27746</v>
      </c>
      <c r="N2477" s="3" t="s">
        <v>20096</v>
      </c>
      <c r="U2477" s="3" t="s">
        <v>27745</v>
      </c>
      <c r="W2477" s="3" t="s">
        <v>27604</v>
      </c>
      <c r="AI2477" s="3" t="s">
        <v>29</v>
      </c>
      <c r="AJ2477" s="3" t="s">
        <v>7697</v>
      </c>
      <c r="AM2477" s="3" t="s">
        <v>62</v>
      </c>
      <c r="AZ2477" s="3" t="s">
        <v>27743</v>
      </c>
      <c r="BA2477" s="3" t="s">
        <v>27742</v>
      </c>
      <c r="BB2477" s="3" t="s">
        <v>7889</v>
      </c>
      <c r="BD2477" s="3" t="s">
        <v>30</v>
      </c>
      <c r="BG2477" s="3"/>
    </row>
    <row r="2478" spans="1:59" ht="15" x14ac:dyDescent="0.2">
      <c r="A2478" s="3" t="s">
        <v>27737</v>
      </c>
      <c r="B2478" s="3" t="s">
        <v>27734</v>
      </c>
      <c r="C2478" s="4">
        <v>42618.942673611113</v>
      </c>
      <c r="D2478" s="3" t="s">
        <v>7639</v>
      </c>
      <c r="E2478" s="3" t="s">
        <v>27740</v>
      </c>
      <c r="M2478" s="3" t="s">
        <v>26010</v>
      </c>
      <c r="N2478" s="3" t="s">
        <v>26005</v>
      </c>
      <c r="O2478" s="3" t="s">
        <v>25</v>
      </c>
      <c r="U2478" s="3" t="s">
        <v>27739</v>
      </c>
      <c r="W2478" s="3" t="s">
        <v>27738</v>
      </c>
      <c r="AI2478" s="3" t="s">
        <v>29</v>
      </c>
      <c r="AJ2478" s="3" t="s">
        <v>7697</v>
      </c>
      <c r="AM2478" s="3" t="s">
        <v>24</v>
      </c>
      <c r="AZ2478" s="3" t="s">
        <v>27736</v>
      </c>
      <c r="BA2478" s="3" t="s">
        <v>27735</v>
      </c>
      <c r="BB2478" s="3" t="s">
        <v>176</v>
      </c>
      <c r="BD2478" s="3" t="s">
        <v>30</v>
      </c>
      <c r="BG2478" s="3"/>
    </row>
    <row r="2479" spans="1:59" ht="15" x14ac:dyDescent="0.2">
      <c r="A2479" s="3" t="s">
        <v>27732</v>
      </c>
      <c r="B2479" s="3" t="s">
        <v>27731</v>
      </c>
      <c r="C2479" s="4">
        <v>42618.942673611113</v>
      </c>
      <c r="D2479" s="3" t="s">
        <v>7639</v>
      </c>
      <c r="E2479" s="3" t="s">
        <v>27733</v>
      </c>
      <c r="M2479" s="3" t="s">
        <v>8307</v>
      </c>
      <c r="N2479" s="3" t="s">
        <v>8303</v>
      </c>
      <c r="W2479" s="3" t="s">
        <v>13218</v>
      </c>
      <c r="AC2479" s="3" t="s">
        <v>7775</v>
      </c>
      <c r="AI2479" s="3" t="s">
        <v>29</v>
      </c>
      <c r="AJ2479" s="3" t="s">
        <v>7632</v>
      </c>
      <c r="AM2479" s="3" t="s">
        <v>24</v>
      </c>
      <c r="AZ2479" s="3" t="s">
        <v>456</v>
      </c>
      <c r="BA2479" s="3" t="s">
        <v>10178</v>
      </c>
      <c r="BB2479" s="3" t="s">
        <v>7771</v>
      </c>
      <c r="BD2479" s="3" t="s">
        <v>30</v>
      </c>
      <c r="BG2479" s="3"/>
    </row>
    <row r="2480" spans="1:59" ht="15" x14ac:dyDescent="0.2">
      <c r="A2480" s="3" t="s">
        <v>27729</v>
      </c>
      <c r="B2480" s="3" t="s">
        <v>27727</v>
      </c>
      <c r="C2480" s="4">
        <v>42618.942673611113</v>
      </c>
      <c r="D2480" s="3" t="s">
        <v>7639</v>
      </c>
      <c r="E2480" s="3" t="s">
        <v>27729</v>
      </c>
      <c r="L2480" s="3" t="s">
        <v>27730</v>
      </c>
      <c r="AZ2480" s="3" t="s">
        <v>1215</v>
      </c>
      <c r="BA2480" s="3" t="s">
        <v>27728</v>
      </c>
      <c r="BD2480" s="3" t="s">
        <v>7641</v>
      </c>
      <c r="BG2480" s="3"/>
    </row>
    <row r="2481" spans="1:59" ht="15" x14ac:dyDescent="0.2">
      <c r="A2481" s="3" t="s">
        <v>7251</v>
      </c>
      <c r="B2481" s="3" t="s">
        <v>27725</v>
      </c>
      <c r="C2481" s="4">
        <v>42618.942673611113</v>
      </c>
      <c r="D2481" s="3" t="s">
        <v>7639</v>
      </c>
      <c r="E2481" s="3" t="s">
        <v>27726</v>
      </c>
      <c r="M2481" s="3" t="s">
        <v>20126</v>
      </c>
      <c r="N2481" s="3" t="s">
        <v>20125</v>
      </c>
      <c r="O2481" s="3" t="s">
        <v>185</v>
      </c>
      <c r="AI2481" s="3" t="s">
        <v>29</v>
      </c>
      <c r="AJ2481" s="3" t="s">
        <v>28</v>
      </c>
      <c r="AM2481" s="3" t="s">
        <v>24</v>
      </c>
      <c r="AZ2481" s="3" t="s">
        <v>4762</v>
      </c>
      <c r="BA2481" s="3" t="s">
        <v>4763</v>
      </c>
      <c r="BB2481" s="3" t="s">
        <v>4764</v>
      </c>
      <c r="BD2481" s="3" t="s">
        <v>30</v>
      </c>
      <c r="BG2481" s="3"/>
    </row>
    <row r="2482" spans="1:59" ht="15" x14ac:dyDescent="0.2">
      <c r="A2482" s="3" t="s">
        <v>27721</v>
      </c>
      <c r="B2482" s="3" t="s">
        <v>27719</v>
      </c>
      <c r="C2482" s="4">
        <v>42618.942673611113</v>
      </c>
      <c r="D2482" s="3" t="s">
        <v>7639</v>
      </c>
      <c r="E2482" s="3" t="s">
        <v>27724</v>
      </c>
      <c r="N2482" s="3" t="s">
        <v>20096</v>
      </c>
      <c r="U2482" s="3" t="s">
        <v>27723</v>
      </c>
      <c r="W2482" s="3" t="s">
        <v>27722</v>
      </c>
      <c r="AI2482" s="3" t="s">
        <v>29</v>
      </c>
      <c r="AJ2482" s="3" t="s">
        <v>7697</v>
      </c>
      <c r="AM2482" s="3" t="s">
        <v>62</v>
      </c>
      <c r="AZ2482" s="3" t="s">
        <v>27720</v>
      </c>
      <c r="BA2482" s="3" t="s">
        <v>12833</v>
      </c>
      <c r="BB2482" s="3" t="s">
        <v>8034</v>
      </c>
      <c r="BD2482" s="3" t="s">
        <v>30</v>
      </c>
      <c r="BG2482" s="3"/>
    </row>
    <row r="2483" spans="1:59" ht="15" x14ac:dyDescent="0.2">
      <c r="A2483" s="3" t="s">
        <v>7272</v>
      </c>
      <c r="B2483" s="3" t="s">
        <v>27717</v>
      </c>
      <c r="C2483" s="4">
        <v>42618.942662037043</v>
      </c>
      <c r="D2483" s="3" t="s">
        <v>7639</v>
      </c>
      <c r="E2483" s="3" t="s">
        <v>27718</v>
      </c>
      <c r="N2483" s="3" t="s">
        <v>3281</v>
      </c>
      <c r="AI2483" s="3" t="s">
        <v>29</v>
      </c>
      <c r="AJ2483" s="3" t="s">
        <v>28</v>
      </c>
      <c r="AM2483" s="3" t="s">
        <v>62</v>
      </c>
      <c r="AZ2483" s="3" t="s">
        <v>4851</v>
      </c>
      <c r="BA2483" s="3" t="s">
        <v>4852</v>
      </c>
      <c r="BB2483" s="3" t="s">
        <v>3280</v>
      </c>
      <c r="BD2483" s="3" t="s">
        <v>30</v>
      </c>
      <c r="BG2483" s="3"/>
    </row>
    <row r="2484" spans="1:59" ht="15" x14ac:dyDescent="0.2">
      <c r="A2484" s="3" t="s">
        <v>27715</v>
      </c>
      <c r="B2484" s="3" t="s">
        <v>27712</v>
      </c>
      <c r="C2484" s="4">
        <v>42618.942662037043</v>
      </c>
      <c r="D2484" s="3" t="s">
        <v>7639</v>
      </c>
      <c r="E2484" s="3" t="s">
        <v>27715</v>
      </c>
      <c r="L2484" s="3" t="s">
        <v>27716</v>
      </c>
      <c r="AZ2484" s="3" t="s">
        <v>27714</v>
      </c>
      <c r="BA2484" s="3" t="s">
        <v>27713</v>
      </c>
      <c r="BD2484" s="3" t="s">
        <v>7641</v>
      </c>
      <c r="BG2484" s="3"/>
    </row>
    <row r="2485" spans="1:59" ht="15" x14ac:dyDescent="0.2">
      <c r="A2485" s="3" t="s">
        <v>27710</v>
      </c>
      <c r="B2485" s="3" t="s">
        <v>27708</v>
      </c>
      <c r="C2485" s="4">
        <v>42618.942662037043</v>
      </c>
      <c r="D2485" s="3" t="s">
        <v>7639</v>
      </c>
      <c r="E2485" s="3" t="s">
        <v>27710</v>
      </c>
      <c r="L2485" s="3" t="s">
        <v>27711</v>
      </c>
      <c r="AZ2485" s="3" t="s">
        <v>27709</v>
      </c>
      <c r="BA2485" s="3" t="s">
        <v>5545</v>
      </c>
      <c r="BD2485" s="3" t="s">
        <v>7641</v>
      </c>
      <c r="BG2485" s="3"/>
    </row>
    <row r="2486" spans="1:59" ht="15" x14ac:dyDescent="0.2">
      <c r="A2486" s="3" t="s">
        <v>27706</v>
      </c>
      <c r="B2486" s="3" t="s">
        <v>27705</v>
      </c>
      <c r="C2486" s="4">
        <v>42618.942662037043</v>
      </c>
      <c r="D2486" s="3" t="s">
        <v>7639</v>
      </c>
      <c r="E2486" s="3" t="s">
        <v>27707</v>
      </c>
      <c r="M2486" s="3" t="s">
        <v>8143</v>
      </c>
      <c r="N2486" s="3" t="s">
        <v>8139</v>
      </c>
      <c r="W2486" s="3" t="s">
        <v>16503</v>
      </c>
      <c r="AC2486" s="3" t="s">
        <v>7775</v>
      </c>
      <c r="AI2486" s="3" t="s">
        <v>29</v>
      </c>
      <c r="AJ2486" s="3" t="s">
        <v>7632</v>
      </c>
      <c r="AM2486" s="3" t="s">
        <v>24</v>
      </c>
      <c r="AZ2486" s="3" t="s">
        <v>8496</v>
      </c>
      <c r="BA2486" s="3" t="s">
        <v>4541</v>
      </c>
      <c r="BB2486" s="3" t="s">
        <v>7771</v>
      </c>
      <c r="BD2486" s="3" t="s">
        <v>30</v>
      </c>
      <c r="BG2486" s="3"/>
    </row>
    <row r="2487" spans="1:59" ht="15" x14ac:dyDescent="0.2">
      <c r="A2487" s="3" t="s">
        <v>27701</v>
      </c>
      <c r="B2487" s="3" t="s">
        <v>27699</v>
      </c>
      <c r="C2487" s="4">
        <v>42618.942662037043</v>
      </c>
      <c r="D2487" s="3" t="s">
        <v>7639</v>
      </c>
      <c r="E2487" s="3" t="s">
        <v>27704</v>
      </c>
      <c r="N2487" s="3" t="s">
        <v>27511</v>
      </c>
      <c r="U2487" s="3" t="s">
        <v>27703</v>
      </c>
      <c r="W2487" s="3" t="s">
        <v>27702</v>
      </c>
      <c r="AI2487" s="3" t="s">
        <v>29</v>
      </c>
      <c r="AJ2487" s="3" t="s">
        <v>7697</v>
      </c>
      <c r="AM2487" s="3" t="s">
        <v>62</v>
      </c>
      <c r="AZ2487" s="3" t="s">
        <v>27700</v>
      </c>
      <c r="BA2487" s="3" t="s">
        <v>25246</v>
      </c>
      <c r="BB2487" s="3" t="s">
        <v>27505</v>
      </c>
      <c r="BD2487" s="3" t="s">
        <v>30</v>
      </c>
      <c r="BG2487" s="3"/>
    </row>
    <row r="2488" spans="1:59" ht="15" x14ac:dyDescent="0.2">
      <c r="A2488" s="3" t="s">
        <v>27689</v>
      </c>
      <c r="B2488" s="3" t="s">
        <v>27686</v>
      </c>
      <c r="C2488" s="4">
        <v>42618.942662037043</v>
      </c>
      <c r="D2488" s="3" t="s">
        <v>7639</v>
      </c>
      <c r="E2488" s="3" t="s">
        <v>7658</v>
      </c>
      <c r="F2488" s="3" t="s">
        <v>27698</v>
      </c>
      <c r="H2488" s="3" t="s">
        <v>8024</v>
      </c>
      <c r="J2488" s="3" t="s">
        <v>27697</v>
      </c>
      <c r="K2488" s="3" t="s">
        <v>27696</v>
      </c>
      <c r="N2488" s="3" t="s">
        <v>7657</v>
      </c>
      <c r="S2488" s="3" t="s">
        <v>27695</v>
      </c>
      <c r="W2488" s="3" t="s">
        <v>27694</v>
      </c>
      <c r="X2488" s="3" t="s">
        <v>27693</v>
      </c>
      <c r="AB2488" s="3" t="s">
        <v>27692</v>
      </c>
      <c r="AC2488" s="3" t="s">
        <v>27691</v>
      </c>
      <c r="AE2488" s="3" t="s">
        <v>7671</v>
      </c>
      <c r="AF2488" s="3" t="s">
        <v>7756</v>
      </c>
      <c r="AG2488" s="3" t="s">
        <v>8009</v>
      </c>
      <c r="AH2488" s="3" t="s">
        <v>27690</v>
      </c>
      <c r="AI2488" s="3" t="s">
        <v>8007</v>
      </c>
      <c r="AJ2488" s="3" t="s">
        <v>7656</v>
      </c>
      <c r="AZ2488" s="3" t="s">
        <v>8285</v>
      </c>
      <c r="BA2488" s="3" t="s">
        <v>27688</v>
      </c>
      <c r="BB2488" s="3" t="s">
        <v>27687</v>
      </c>
      <c r="BC2488" s="3" t="s">
        <v>27687</v>
      </c>
      <c r="BD2488" s="3" t="s">
        <v>30</v>
      </c>
      <c r="BG2488" s="3"/>
    </row>
    <row r="2489" spans="1:59" ht="15" x14ac:dyDescent="0.2">
      <c r="A2489" s="3" t="s">
        <v>6909</v>
      </c>
      <c r="B2489" s="3" t="s">
        <v>27684</v>
      </c>
      <c r="C2489" s="4">
        <v>42618.942662037043</v>
      </c>
      <c r="D2489" s="3" t="s">
        <v>7639</v>
      </c>
      <c r="E2489" s="3" t="s">
        <v>27685</v>
      </c>
      <c r="N2489" s="3" t="s">
        <v>3281</v>
      </c>
      <c r="AI2489" s="3" t="s">
        <v>29</v>
      </c>
      <c r="AJ2489" s="3" t="s">
        <v>28</v>
      </c>
      <c r="AM2489" s="3" t="s">
        <v>62</v>
      </c>
      <c r="AZ2489" s="3" t="s">
        <v>3095</v>
      </c>
      <c r="BA2489" s="3" t="s">
        <v>3279</v>
      </c>
      <c r="BB2489" s="3" t="s">
        <v>3280</v>
      </c>
      <c r="BD2489" s="3" t="s">
        <v>30</v>
      </c>
      <c r="BG2489" s="3"/>
    </row>
    <row r="2490" spans="1:59" ht="15" x14ac:dyDescent="0.2">
      <c r="A2490" s="3" t="s">
        <v>27680</v>
      </c>
      <c r="B2490" s="3" t="s">
        <v>27678</v>
      </c>
      <c r="C2490" s="4">
        <v>42618.942662037043</v>
      </c>
      <c r="D2490" s="3" t="s">
        <v>7639</v>
      </c>
      <c r="E2490" s="3" t="s">
        <v>27683</v>
      </c>
      <c r="M2490" s="3" t="s">
        <v>19634</v>
      </c>
      <c r="N2490" s="3" t="s">
        <v>19630</v>
      </c>
      <c r="O2490" s="3" t="s">
        <v>25</v>
      </c>
      <c r="U2490" s="3" t="s">
        <v>27682</v>
      </c>
      <c r="W2490" s="3" t="s">
        <v>27681</v>
      </c>
      <c r="AI2490" s="3" t="s">
        <v>29</v>
      </c>
      <c r="AJ2490" s="3" t="s">
        <v>7697</v>
      </c>
      <c r="AM2490" s="3" t="s">
        <v>24</v>
      </c>
      <c r="AN2490" s="3" t="s">
        <v>7629</v>
      </c>
      <c r="AZ2490" s="3" t="s">
        <v>27679</v>
      </c>
      <c r="BA2490" s="3" t="s">
        <v>2258</v>
      </c>
      <c r="BB2490" s="3" t="s">
        <v>643</v>
      </c>
      <c r="BD2490" s="3" t="s">
        <v>30</v>
      </c>
      <c r="BG2490" s="3"/>
    </row>
    <row r="2491" spans="1:59" ht="15" x14ac:dyDescent="0.2">
      <c r="A2491" s="3" t="s">
        <v>27664</v>
      </c>
      <c r="B2491" s="3" t="s">
        <v>27661</v>
      </c>
      <c r="C2491" s="4">
        <v>42618.942662037043</v>
      </c>
      <c r="D2491" s="3" t="s">
        <v>7639</v>
      </c>
      <c r="E2491" s="3" t="s">
        <v>8699</v>
      </c>
      <c r="F2491" s="3" t="s">
        <v>27677</v>
      </c>
      <c r="G2491" s="3" t="s">
        <v>27676</v>
      </c>
      <c r="H2491" s="3" t="s">
        <v>8443</v>
      </c>
      <c r="I2491" s="3" t="s">
        <v>10319</v>
      </c>
      <c r="J2491" s="3" t="s">
        <v>10631</v>
      </c>
      <c r="L2491" s="3" t="s">
        <v>27675</v>
      </c>
      <c r="N2491" s="3" t="s">
        <v>8698</v>
      </c>
      <c r="P2491" s="3" t="s">
        <v>27674</v>
      </c>
      <c r="Q2491" s="3" t="s">
        <v>9237</v>
      </c>
      <c r="S2491" s="3" t="s">
        <v>27673</v>
      </c>
      <c r="T2491" s="3" t="s">
        <v>27672</v>
      </c>
      <c r="U2491" s="3" t="s">
        <v>27671</v>
      </c>
      <c r="W2491" s="3" t="s">
        <v>27670</v>
      </c>
      <c r="X2491" s="3" t="s">
        <v>27669</v>
      </c>
      <c r="AB2491" s="3" t="s">
        <v>27668</v>
      </c>
      <c r="AC2491" s="3" t="s">
        <v>27667</v>
      </c>
      <c r="AE2491" s="3" t="s">
        <v>7671</v>
      </c>
      <c r="AF2491" s="3" t="s">
        <v>7756</v>
      </c>
      <c r="AG2491" s="3" t="s">
        <v>8009</v>
      </c>
      <c r="AH2491" s="3" t="s">
        <v>27666</v>
      </c>
      <c r="AI2491" s="3" t="s">
        <v>8007</v>
      </c>
      <c r="AJ2491" s="3" t="s">
        <v>7697</v>
      </c>
      <c r="AK2491" s="3" t="s">
        <v>8006</v>
      </c>
      <c r="AP2491" s="3" t="s">
        <v>15139</v>
      </c>
      <c r="AQ2491" s="3" t="s">
        <v>27665</v>
      </c>
      <c r="AZ2491" s="3" t="s">
        <v>1058</v>
      </c>
      <c r="BA2491" s="3" t="s">
        <v>27663</v>
      </c>
      <c r="BB2491" s="3" t="s">
        <v>9611</v>
      </c>
      <c r="BD2491" s="3" t="s">
        <v>30</v>
      </c>
      <c r="BE2491" s="3">
        <v>14</v>
      </c>
      <c r="BF2491" s="3" t="s">
        <v>27662</v>
      </c>
      <c r="BG2491" s="3"/>
    </row>
    <row r="2492" spans="1:59" ht="15" x14ac:dyDescent="0.2">
      <c r="A2492" s="3" t="s">
        <v>7538</v>
      </c>
      <c r="B2492" s="3" t="s">
        <v>27659</v>
      </c>
      <c r="C2492" s="4">
        <v>42618.942650462966</v>
      </c>
      <c r="D2492" s="3" t="s">
        <v>7639</v>
      </c>
      <c r="E2492" s="3" t="s">
        <v>27660</v>
      </c>
      <c r="M2492" s="3" t="s">
        <v>39059</v>
      </c>
      <c r="N2492" s="3" t="s">
        <v>18480</v>
      </c>
      <c r="O2492" s="3" t="s">
        <v>25</v>
      </c>
      <c r="AI2492" s="3" t="s">
        <v>29</v>
      </c>
      <c r="AJ2492" s="3" t="s">
        <v>28</v>
      </c>
      <c r="AM2492" s="3" t="s">
        <v>24</v>
      </c>
      <c r="AZ2492" s="3" t="s">
        <v>1036</v>
      </c>
      <c r="BA2492" s="3" t="s">
        <v>5960</v>
      </c>
      <c r="BB2492" s="3" t="s">
        <v>395</v>
      </c>
      <c r="BD2492" s="3" t="s">
        <v>30</v>
      </c>
      <c r="BG2492" s="3"/>
    </row>
    <row r="2493" spans="1:59" ht="15" x14ac:dyDescent="0.2">
      <c r="A2493" s="3" t="s">
        <v>27656</v>
      </c>
      <c r="B2493" s="3" t="s">
        <v>27653</v>
      </c>
      <c r="C2493" s="4">
        <v>42618.942650462966</v>
      </c>
      <c r="D2493" s="3" t="s">
        <v>7639</v>
      </c>
      <c r="E2493" s="3" t="s">
        <v>27658</v>
      </c>
      <c r="M2493" s="3" t="s">
        <v>13356</v>
      </c>
      <c r="N2493" s="3" t="s">
        <v>13352</v>
      </c>
      <c r="O2493" s="3" t="s">
        <v>25</v>
      </c>
      <c r="U2493" s="3" t="s">
        <v>27657</v>
      </c>
      <c r="W2493" s="3" t="s">
        <v>22202</v>
      </c>
      <c r="AI2493" s="3" t="s">
        <v>29</v>
      </c>
      <c r="AJ2493" s="3" t="s">
        <v>7697</v>
      </c>
      <c r="AM2493" s="3" t="s">
        <v>24</v>
      </c>
      <c r="AZ2493" s="3" t="s">
        <v>27655</v>
      </c>
      <c r="BA2493" s="3" t="s">
        <v>14873</v>
      </c>
      <c r="BB2493" s="3" t="s">
        <v>27654</v>
      </c>
      <c r="BD2493" s="3" t="s">
        <v>30</v>
      </c>
      <c r="BG2493" s="3"/>
    </row>
    <row r="2494" spans="1:59" ht="15" x14ac:dyDescent="0.2">
      <c r="A2494" s="3" t="s">
        <v>27650</v>
      </c>
      <c r="B2494" s="3" t="s">
        <v>27648</v>
      </c>
      <c r="C2494" s="4">
        <v>42618.942650462966</v>
      </c>
      <c r="D2494" s="3" t="s">
        <v>7639</v>
      </c>
      <c r="E2494" s="3" t="s">
        <v>27652</v>
      </c>
      <c r="N2494" s="3" t="s">
        <v>20096</v>
      </c>
      <c r="U2494" s="3" t="s">
        <v>27651</v>
      </c>
      <c r="W2494" s="3" t="s">
        <v>27604</v>
      </c>
      <c r="AI2494" s="3" t="s">
        <v>29</v>
      </c>
      <c r="AJ2494" s="3" t="s">
        <v>7697</v>
      </c>
      <c r="AM2494" s="3" t="s">
        <v>62</v>
      </c>
      <c r="AZ2494" s="3" t="s">
        <v>2871</v>
      </c>
      <c r="BA2494" s="3" t="s">
        <v>2857</v>
      </c>
      <c r="BB2494" s="3" t="s">
        <v>27649</v>
      </c>
      <c r="BD2494" s="3" t="s">
        <v>30</v>
      </c>
      <c r="BG2494" s="3"/>
    </row>
    <row r="2495" spans="1:59" ht="15" x14ac:dyDescent="0.2">
      <c r="A2495" s="3" t="s">
        <v>27646</v>
      </c>
      <c r="B2495" s="3" t="s">
        <v>27643</v>
      </c>
      <c r="C2495" s="4">
        <v>42618.942650462966</v>
      </c>
      <c r="D2495" s="3" t="s">
        <v>7639</v>
      </c>
      <c r="E2495" s="3" t="s">
        <v>27647</v>
      </c>
      <c r="M2495" s="3" t="s">
        <v>8143</v>
      </c>
      <c r="N2495" s="3" t="s">
        <v>8139</v>
      </c>
      <c r="W2495" s="3" t="s">
        <v>16503</v>
      </c>
      <c r="AC2495" s="3" t="s">
        <v>7775</v>
      </c>
      <c r="AI2495" s="3" t="s">
        <v>29</v>
      </c>
      <c r="AJ2495" s="3" t="s">
        <v>7632</v>
      </c>
      <c r="AM2495" s="3" t="s">
        <v>24</v>
      </c>
      <c r="AZ2495" s="3" t="s">
        <v>27645</v>
      </c>
      <c r="BA2495" s="3" t="s">
        <v>27644</v>
      </c>
      <c r="BB2495" s="3" t="s">
        <v>7771</v>
      </c>
      <c r="BD2495" s="3" t="s">
        <v>30</v>
      </c>
      <c r="BG2495" s="3"/>
    </row>
    <row r="2496" spans="1:59" ht="15" x14ac:dyDescent="0.2">
      <c r="A2496" s="3" t="s">
        <v>6584</v>
      </c>
      <c r="B2496" s="3" t="s">
        <v>27641</v>
      </c>
      <c r="C2496" s="4">
        <v>42618.942650462966</v>
      </c>
      <c r="D2496" s="3" t="s">
        <v>7639</v>
      </c>
      <c r="E2496" s="3" t="s">
        <v>27642</v>
      </c>
      <c r="M2496" s="3" t="s">
        <v>18792</v>
      </c>
      <c r="N2496" s="3" t="s">
        <v>18791</v>
      </c>
      <c r="O2496" s="3" t="s">
        <v>25</v>
      </c>
      <c r="W2496" s="3" t="s">
        <v>27537</v>
      </c>
      <c r="AI2496" s="3" t="s">
        <v>29</v>
      </c>
      <c r="AJ2496" s="3" t="s">
        <v>28</v>
      </c>
      <c r="AM2496" s="3" t="s">
        <v>24</v>
      </c>
      <c r="AZ2496" s="3" t="s">
        <v>1787</v>
      </c>
      <c r="BA2496" s="3" t="s">
        <v>1788</v>
      </c>
      <c r="BB2496" s="3" t="s">
        <v>419</v>
      </c>
      <c r="BD2496" s="3" t="s">
        <v>30</v>
      </c>
      <c r="BG2496" s="3"/>
    </row>
    <row r="2497" spans="1:59" ht="15" x14ac:dyDescent="0.2">
      <c r="A2497" s="3" t="s">
        <v>27624</v>
      </c>
      <c r="B2497" s="3" t="s">
        <v>27623</v>
      </c>
      <c r="C2497" s="4">
        <v>42618.942650462966</v>
      </c>
      <c r="D2497" s="3" t="s">
        <v>7639</v>
      </c>
      <c r="E2497" s="3" t="s">
        <v>22173</v>
      </c>
      <c r="F2497" s="3" t="s">
        <v>27640</v>
      </c>
      <c r="G2497" s="3" t="s">
        <v>27639</v>
      </c>
      <c r="H2497" s="3" t="s">
        <v>8024</v>
      </c>
      <c r="J2497" s="3" t="s">
        <v>9631</v>
      </c>
      <c r="L2497" s="3" t="s">
        <v>27638</v>
      </c>
      <c r="N2497" s="3" t="s">
        <v>22172</v>
      </c>
      <c r="P2497" s="3" t="s">
        <v>27637</v>
      </c>
      <c r="Q2497" s="3" t="s">
        <v>8019</v>
      </c>
      <c r="R2497" s="3" t="s">
        <v>8301</v>
      </c>
      <c r="S2497" s="3" t="s">
        <v>27636</v>
      </c>
      <c r="T2497" s="3" t="s">
        <v>27635</v>
      </c>
      <c r="U2497" s="3" t="s">
        <v>27634</v>
      </c>
      <c r="W2497" s="3" t="s">
        <v>27633</v>
      </c>
      <c r="X2497" s="3" t="s">
        <v>27632</v>
      </c>
      <c r="Z2497" s="3" t="s">
        <v>27631</v>
      </c>
      <c r="AA2497" s="3" t="s">
        <v>27630</v>
      </c>
      <c r="AB2497" s="3" t="s">
        <v>27629</v>
      </c>
      <c r="AC2497" s="3" t="s">
        <v>27628</v>
      </c>
      <c r="AE2497" s="3" t="s">
        <v>7671</v>
      </c>
      <c r="AF2497" s="3" t="s">
        <v>8010</v>
      </c>
      <c r="AG2497" s="3" t="s">
        <v>8009</v>
      </c>
      <c r="AH2497" s="3" t="s">
        <v>27627</v>
      </c>
      <c r="AI2497" s="3" t="s">
        <v>8007</v>
      </c>
      <c r="AJ2497" s="3" t="s">
        <v>7632</v>
      </c>
      <c r="AK2497" s="3" t="s">
        <v>8006</v>
      </c>
      <c r="AO2497" s="3" t="s">
        <v>27626</v>
      </c>
      <c r="AQ2497" s="3" t="s">
        <v>27625</v>
      </c>
      <c r="AR2497" s="3" t="s">
        <v>8484</v>
      </c>
      <c r="AS2497" s="3" t="s">
        <v>8486</v>
      </c>
      <c r="AT2497" s="3" t="s">
        <v>8344</v>
      </c>
      <c r="AU2497" s="3" t="s">
        <v>8343</v>
      </c>
      <c r="AV2497" s="3" t="s">
        <v>8486</v>
      </c>
      <c r="AW2497" s="3" t="s">
        <v>8486</v>
      </c>
      <c r="AX2497" s="3" t="s">
        <v>8484</v>
      </c>
      <c r="AY2497" s="3" t="s">
        <v>8485</v>
      </c>
      <c r="AZ2497" s="3" t="s">
        <v>5269</v>
      </c>
      <c r="BA2497" s="3" t="s">
        <v>3379</v>
      </c>
      <c r="BB2497" s="3" t="s">
        <v>8001</v>
      </c>
      <c r="BD2497" s="3" t="s">
        <v>30</v>
      </c>
      <c r="BE2497" s="3">
        <v>12</v>
      </c>
      <c r="BG2497" s="3"/>
    </row>
    <row r="2498" spans="1:59" ht="15" x14ac:dyDescent="0.2">
      <c r="A2498" s="3" t="s">
        <v>6960</v>
      </c>
      <c r="B2498" s="3" t="s">
        <v>27621</v>
      </c>
      <c r="C2498" s="4">
        <v>42618.942650462966</v>
      </c>
      <c r="D2498" s="3" t="s">
        <v>7639</v>
      </c>
      <c r="E2498" s="3" t="s">
        <v>27622</v>
      </c>
      <c r="N2498" s="3" t="s">
        <v>3281</v>
      </c>
      <c r="AI2498" s="3" t="s">
        <v>29</v>
      </c>
      <c r="AJ2498" s="3" t="s">
        <v>28</v>
      </c>
      <c r="AM2498" s="3" t="s">
        <v>62</v>
      </c>
      <c r="AZ2498" s="3" t="s">
        <v>3518</v>
      </c>
      <c r="BA2498" s="3" t="s">
        <v>3519</v>
      </c>
      <c r="BB2498" s="3" t="s">
        <v>3280</v>
      </c>
      <c r="BD2498" s="3" t="s">
        <v>30</v>
      </c>
      <c r="BG2498" s="3"/>
    </row>
    <row r="2499" spans="1:59" ht="15" x14ac:dyDescent="0.2">
      <c r="A2499" s="3" t="s">
        <v>27619</v>
      </c>
      <c r="B2499" s="3" t="s">
        <v>27617</v>
      </c>
      <c r="C2499" s="4">
        <v>42618.942650462966</v>
      </c>
      <c r="D2499" s="3" t="s">
        <v>7639</v>
      </c>
      <c r="E2499" s="3" t="s">
        <v>27620</v>
      </c>
      <c r="M2499" s="3" t="s">
        <v>7682</v>
      </c>
      <c r="N2499" s="3" t="s">
        <v>7681</v>
      </c>
      <c r="W2499" s="3" t="s">
        <v>7679</v>
      </c>
      <c r="AC2499" s="3" t="s">
        <v>7775</v>
      </c>
      <c r="AI2499" s="3" t="s">
        <v>29</v>
      </c>
      <c r="AJ2499" s="3" t="s">
        <v>7632</v>
      </c>
      <c r="AM2499" s="3" t="s">
        <v>24</v>
      </c>
      <c r="AZ2499" s="3" t="s">
        <v>8263</v>
      </c>
      <c r="BA2499" s="3" t="s">
        <v>27618</v>
      </c>
      <c r="BB2499" s="3" t="s">
        <v>7771</v>
      </c>
      <c r="BD2499" s="3" t="s">
        <v>30</v>
      </c>
      <c r="BG2499" s="3"/>
    </row>
    <row r="2500" spans="1:59" ht="15" x14ac:dyDescent="0.2">
      <c r="A2500" s="3" t="s">
        <v>27615</v>
      </c>
      <c r="B2500" s="3" t="s">
        <v>27613</v>
      </c>
      <c r="C2500" s="4">
        <v>42618.942650462966</v>
      </c>
      <c r="D2500" s="3" t="s">
        <v>7639</v>
      </c>
      <c r="E2500" s="3" t="s">
        <v>27615</v>
      </c>
      <c r="L2500" s="3" t="s">
        <v>27616</v>
      </c>
      <c r="AZ2500" s="3" t="s">
        <v>27614</v>
      </c>
      <c r="BA2500" s="3" t="s">
        <v>5545</v>
      </c>
      <c r="BD2500" s="3" t="s">
        <v>7641</v>
      </c>
      <c r="BG2500" s="3"/>
    </row>
    <row r="2501" spans="1:59" ht="15" x14ac:dyDescent="0.2">
      <c r="A2501" s="3" t="s">
        <v>27610</v>
      </c>
      <c r="B2501" s="3" t="s">
        <v>27607</v>
      </c>
      <c r="C2501" s="4">
        <v>42618.94263888889</v>
      </c>
      <c r="D2501" s="3" t="s">
        <v>7639</v>
      </c>
      <c r="E2501" s="3" t="s">
        <v>27612</v>
      </c>
      <c r="M2501" s="3" t="s">
        <v>13356</v>
      </c>
      <c r="N2501" s="3" t="s">
        <v>13352</v>
      </c>
      <c r="O2501" s="3" t="s">
        <v>25</v>
      </c>
      <c r="U2501" s="3" t="s">
        <v>27611</v>
      </c>
      <c r="W2501" s="3" t="s">
        <v>22202</v>
      </c>
      <c r="AI2501" s="3" t="s">
        <v>29</v>
      </c>
      <c r="AJ2501" s="3" t="s">
        <v>7697</v>
      </c>
      <c r="AM2501" s="3" t="s">
        <v>24</v>
      </c>
      <c r="AZ2501" s="3" t="s">
        <v>27609</v>
      </c>
      <c r="BA2501" s="3" t="s">
        <v>27608</v>
      </c>
      <c r="BB2501" s="3" t="s">
        <v>40</v>
      </c>
      <c r="BD2501" s="3" t="s">
        <v>30</v>
      </c>
      <c r="BG2501" s="3"/>
    </row>
    <row r="2502" spans="1:59" ht="15" x14ac:dyDescent="0.2">
      <c r="A2502" s="3" t="s">
        <v>27603</v>
      </c>
      <c r="B2502" s="3" t="s">
        <v>27599</v>
      </c>
      <c r="C2502" s="4">
        <v>42618.94263888889</v>
      </c>
      <c r="D2502" s="3" t="s">
        <v>7639</v>
      </c>
      <c r="E2502" s="3" t="s">
        <v>27606</v>
      </c>
      <c r="N2502" s="3" t="s">
        <v>20096</v>
      </c>
      <c r="U2502" s="3" t="s">
        <v>27605</v>
      </c>
      <c r="W2502" s="3" t="s">
        <v>27604</v>
      </c>
      <c r="AI2502" s="3" t="s">
        <v>29</v>
      </c>
      <c r="AJ2502" s="3" t="s">
        <v>7697</v>
      </c>
      <c r="AM2502" s="3" t="s">
        <v>62</v>
      </c>
      <c r="AZ2502" s="3" t="s">
        <v>27602</v>
      </c>
      <c r="BA2502" s="3" t="s">
        <v>27601</v>
      </c>
      <c r="BB2502" s="3" t="s">
        <v>27600</v>
      </c>
      <c r="BD2502" s="3" t="s">
        <v>30</v>
      </c>
      <c r="BG2502" s="3"/>
    </row>
    <row r="2503" spans="1:59" ht="15" x14ac:dyDescent="0.2">
      <c r="A2503" s="3" t="s">
        <v>27597</v>
      </c>
      <c r="B2503" s="3" t="s">
        <v>27595</v>
      </c>
      <c r="C2503" s="4">
        <v>42618.94263888889</v>
      </c>
      <c r="D2503" s="3" t="s">
        <v>7639</v>
      </c>
      <c r="E2503" s="3" t="s">
        <v>27597</v>
      </c>
      <c r="L2503" s="3" t="s">
        <v>27598</v>
      </c>
      <c r="AZ2503" s="3" t="s">
        <v>1956</v>
      </c>
      <c r="BA2503" s="3" t="s">
        <v>27596</v>
      </c>
      <c r="BD2503" s="3" t="s">
        <v>7641</v>
      </c>
      <c r="BG2503" s="3"/>
    </row>
    <row r="2504" spans="1:59" ht="15" x14ac:dyDescent="0.2">
      <c r="A2504" s="3" t="s">
        <v>7375</v>
      </c>
      <c r="B2504" s="3" t="s">
        <v>27593</v>
      </c>
      <c r="C2504" s="4">
        <v>42618.94263888889</v>
      </c>
      <c r="D2504" s="3" t="s">
        <v>7639</v>
      </c>
      <c r="E2504" s="3" t="s">
        <v>27594</v>
      </c>
      <c r="M2504" s="3" t="s">
        <v>11105</v>
      </c>
      <c r="N2504" s="3" t="s">
        <v>11104</v>
      </c>
      <c r="O2504" s="3" t="s">
        <v>25</v>
      </c>
      <c r="AI2504" s="3" t="s">
        <v>29</v>
      </c>
      <c r="AJ2504" s="3" t="s">
        <v>28</v>
      </c>
      <c r="AM2504" s="3" t="s">
        <v>24</v>
      </c>
      <c r="AZ2504" s="3" t="s">
        <v>2288</v>
      </c>
      <c r="BA2504" s="3" t="s">
        <v>5280</v>
      </c>
      <c r="BB2504" s="3" t="s">
        <v>5281</v>
      </c>
      <c r="BD2504" s="3" t="s">
        <v>30</v>
      </c>
      <c r="BG2504" s="3"/>
    </row>
    <row r="2505" spans="1:59" ht="15" x14ac:dyDescent="0.2">
      <c r="A2505" s="3" t="s">
        <v>27591</v>
      </c>
      <c r="B2505" s="3" t="s">
        <v>27590</v>
      </c>
      <c r="C2505" s="4">
        <v>42618.94263888889</v>
      </c>
      <c r="D2505" s="3" t="s">
        <v>7639</v>
      </c>
      <c r="E2505" s="3" t="s">
        <v>27592</v>
      </c>
      <c r="M2505" s="3" t="s">
        <v>7682</v>
      </c>
      <c r="N2505" s="3" t="s">
        <v>7681</v>
      </c>
      <c r="W2505" s="3" t="s">
        <v>7679</v>
      </c>
      <c r="AC2505" s="3" t="s">
        <v>7775</v>
      </c>
      <c r="AI2505" s="3" t="s">
        <v>29</v>
      </c>
      <c r="AJ2505" s="3" t="s">
        <v>7632</v>
      </c>
      <c r="AM2505" s="3" t="s">
        <v>24</v>
      </c>
      <c r="AZ2505" s="3" t="s">
        <v>292</v>
      </c>
      <c r="BA2505" s="3" t="s">
        <v>24792</v>
      </c>
      <c r="BB2505" s="3" t="s">
        <v>7771</v>
      </c>
      <c r="BD2505" s="3" t="s">
        <v>30</v>
      </c>
      <c r="BG2505" s="3"/>
    </row>
    <row r="2506" spans="1:59" ht="15" x14ac:dyDescent="0.2">
      <c r="A2506" s="3" t="s">
        <v>27588</v>
      </c>
      <c r="B2506" s="3" t="s">
        <v>27586</v>
      </c>
      <c r="C2506" s="4">
        <v>42618.94263888889</v>
      </c>
      <c r="D2506" s="3" t="s">
        <v>7639</v>
      </c>
      <c r="E2506" s="3" t="s">
        <v>27588</v>
      </c>
      <c r="L2506" s="3" t="s">
        <v>27589</v>
      </c>
      <c r="AZ2506" s="3" t="s">
        <v>4267</v>
      </c>
      <c r="BA2506" s="3" t="s">
        <v>27587</v>
      </c>
      <c r="BD2506" s="3" t="s">
        <v>7641</v>
      </c>
      <c r="BG2506" s="3"/>
    </row>
    <row r="2507" spans="1:59" ht="15" x14ac:dyDescent="0.2">
      <c r="A2507" s="3" t="s">
        <v>6652</v>
      </c>
      <c r="B2507" s="3" t="s">
        <v>27584</v>
      </c>
      <c r="C2507" s="4">
        <v>42618.94263888889</v>
      </c>
      <c r="D2507" s="3" t="s">
        <v>7639</v>
      </c>
      <c r="E2507" s="3" t="s">
        <v>27585</v>
      </c>
      <c r="N2507" s="3" t="s">
        <v>2112</v>
      </c>
      <c r="AI2507" s="3" t="s">
        <v>29</v>
      </c>
      <c r="AJ2507" s="3" t="s">
        <v>28</v>
      </c>
      <c r="AM2507" s="3" t="s">
        <v>62</v>
      </c>
      <c r="AZ2507" s="3" t="s">
        <v>933</v>
      </c>
      <c r="BA2507" s="3" t="s">
        <v>2106</v>
      </c>
      <c r="BB2507" s="3" t="s">
        <v>2111</v>
      </c>
      <c r="BD2507" s="3" t="s">
        <v>30</v>
      </c>
      <c r="BG2507" s="3"/>
    </row>
    <row r="2508" spans="1:59" ht="15" x14ac:dyDescent="0.2">
      <c r="A2508" s="3" t="s">
        <v>27580</v>
      </c>
      <c r="B2508" s="3" t="s">
        <v>27577</v>
      </c>
      <c r="C2508" s="4">
        <v>42618.94263888889</v>
      </c>
      <c r="D2508" s="3" t="s">
        <v>7639</v>
      </c>
      <c r="E2508" s="3" t="s">
        <v>27583</v>
      </c>
      <c r="N2508" s="3" t="s">
        <v>27511</v>
      </c>
      <c r="U2508" s="3" t="s">
        <v>27582</v>
      </c>
      <c r="W2508" s="3" t="s">
        <v>27581</v>
      </c>
      <c r="AI2508" s="3" t="s">
        <v>29</v>
      </c>
      <c r="AJ2508" s="3" t="s">
        <v>7697</v>
      </c>
      <c r="AM2508" s="3" t="s">
        <v>62</v>
      </c>
      <c r="AZ2508" s="3" t="s">
        <v>27579</v>
      </c>
      <c r="BA2508" s="3" t="s">
        <v>27578</v>
      </c>
      <c r="BB2508" s="3" t="s">
        <v>15582</v>
      </c>
      <c r="BD2508" s="3" t="s">
        <v>30</v>
      </c>
      <c r="BG2508" s="3"/>
    </row>
    <row r="2509" spans="1:59" ht="15" x14ac:dyDescent="0.2">
      <c r="A2509" s="3" t="s">
        <v>7324</v>
      </c>
      <c r="B2509" s="3" t="s">
        <v>27575</v>
      </c>
      <c r="C2509" s="4">
        <v>42618.94263888889</v>
      </c>
      <c r="D2509" s="3" t="s">
        <v>7639</v>
      </c>
      <c r="E2509" s="3" t="s">
        <v>27576</v>
      </c>
      <c r="M2509" s="3" t="s">
        <v>18792</v>
      </c>
      <c r="N2509" s="3" t="s">
        <v>18791</v>
      </c>
      <c r="O2509" s="3" t="s">
        <v>25</v>
      </c>
      <c r="W2509" s="3" t="s">
        <v>27537</v>
      </c>
      <c r="AI2509" s="3" t="s">
        <v>29</v>
      </c>
      <c r="AJ2509" s="3" t="s">
        <v>28</v>
      </c>
      <c r="AM2509" s="3" t="s">
        <v>24</v>
      </c>
      <c r="AZ2509" s="3" t="s">
        <v>871</v>
      </c>
      <c r="BA2509" s="3" t="s">
        <v>5061</v>
      </c>
      <c r="BB2509" s="3" t="s">
        <v>134</v>
      </c>
      <c r="BD2509" s="3" t="s">
        <v>30</v>
      </c>
      <c r="BG2509" s="3"/>
    </row>
    <row r="2510" spans="1:59" ht="15" x14ac:dyDescent="0.2">
      <c r="A2510" s="3" t="s">
        <v>27573</v>
      </c>
      <c r="B2510" s="3" t="s">
        <v>27570</v>
      </c>
      <c r="C2510" s="4">
        <v>42618.94263888889</v>
      </c>
      <c r="D2510" s="3" t="s">
        <v>7639</v>
      </c>
      <c r="E2510" s="3" t="s">
        <v>27573</v>
      </c>
      <c r="L2510" s="3" t="s">
        <v>27574</v>
      </c>
      <c r="AZ2510" s="3" t="s">
        <v>27572</v>
      </c>
      <c r="BA2510" s="3" t="s">
        <v>27571</v>
      </c>
      <c r="BD2510" s="3" t="s">
        <v>7641</v>
      </c>
      <c r="BG2510" s="3"/>
    </row>
    <row r="2511" spans="1:59" ht="15" x14ac:dyDescent="0.2">
      <c r="A2511" s="3" t="s">
        <v>27567</v>
      </c>
      <c r="B2511" s="3" t="s">
        <v>27566</v>
      </c>
      <c r="C2511" s="4">
        <v>42618.94263888889</v>
      </c>
      <c r="D2511" s="3" t="s">
        <v>7639</v>
      </c>
      <c r="E2511" s="3" t="s">
        <v>27569</v>
      </c>
      <c r="M2511" s="3" t="s">
        <v>10036</v>
      </c>
      <c r="N2511" s="3" t="s">
        <v>10035</v>
      </c>
      <c r="O2511" s="3" t="s">
        <v>25</v>
      </c>
      <c r="U2511" s="3" t="s">
        <v>27568</v>
      </c>
      <c r="W2511" s="3" t="s">
        <v>10033</v>
      </c>
      <c r="AI2511" s="3" t="s">
        <v>29</v>
      </c>
      <c r="AJ2511" s="3" t="s">
        <v>7697</v>
      </c>
      <c r="AM2511" s="3" t="s">
        <v>24</v>
      </c>
      <c r="AZ2511" s="3" t="s">
        <v>2129</v>
      </c>
      <c r="BA2511" s="3" t="s">
        <v>1879</v>
      </c>
      <c r="BB2511" s="3" t="s">
        <v>40</v>
      </c>
      <c r="BD2511" s="3" t="s">
        <v>30</v>
      </c>
      <c r="BG2511" s="3"/>
    </row>
    <row r="2512" spans="1:59" ht="15" x14ac:dyDescent="0.2">
      <c r="A2512" s="3" t="s">
        <v>7467</v>
      </c>
      <c r="B2512" s="3" t="s">
        <v>27564</v>
      </c>
      <c r="C2512" s="4">
        <v>42618.94263888889</v>
      </c>
      <c r="D2512" s="3" t="s">
        <v>7639</v>
      </c>
      <c r="E2512" s="3" t="s">
        <v>27565</v>
      </c>
      <c r="N2512" s="3" t="s">
        <v>706</v>
      </c>
      <c r="AI2512" s="3" t="s">
        <v>29</v>
      </c>
      <c r="AJ2512" s="3" t="s">
        <v>28</v>
      </c>
      <c r="AM2512" s="3" t="s">
        <v>62</v>
      </c>
      <c r="AZ2512" s="3" t="s">
        <v>1198</v>
      </c>
      <c r="BA2512" s="3" t="s">
        <v>5667</v>
      </c>
      <c r="BB2512" s="3" t="s">
        <v>294</v>
      </c>
      <c r="BD2512" s="3" t="s">
        <v>30</v>
      </c>
      <c r="BG2512" s="3"/>
    </row>
    <row r="2513" spans="1:59" ht="15" x14ac:dyDescent="0.2">
      <c r="A2513" s="3" t="s">
        <v>27561</v>
      </c>
      <c r="B2513" s="3" t="s">
        <v>27558</v>
      </c>
      <c r="C2513" s="4">
        <v>42618.94263888889</v>
      </c>
      <c r="D2513" s="3" t="s">
        <v>7639</v>
      </c>
      <c r="E2513" s="3" t="s">
        <v>27563</v>
      </c>
      <c r="M2513" s="3" t="s">
        <v>8193</v>
      </c>
      <c r="N2513" s="3" t="s">
        <v>8189</v>
      </c>
      <c r="U2513" s="3" t="s">
        <v>27562</v>
      </c>
      <c r="W2513" s="3" t="s">
        <v>14441</v>
      </c>
      <c r="AC2513" s="3" t="s">
        <v>7775</v>
      </c>
      <c r="AI2513" s="3" t="s">
        <v>29</v>
      </c>
      <c r="AJ2513" s="3" t="s">
        <v>7632</v>
      </c>
      <c r="AM2513" s="3" t="s">
        <v>24</v>
      </c>
      <c r="AN2513" s="3" t="s">
        <v>1720</v>
      </c>
      <c r="AZ2513" s="3" t="s">
        <v>27560</v>
      </c>
      <c r="BA2513" s="3" t="s">
        <v>27559</v>
      </c>
      <c r="BB2513" s="3" t="s">
        <v>1720</v>
      </c>
      <c r="BD2513" s="3" t="s">
        <v>30</v>
      </c>
      <c r="BG2513" s="3"/>
    </row>
    <row r="2514" spans="1:59" ht="15" x14ac:dyDescent="0.2">
      <c r="A2514" s="3" t="s">
        <v>6970</v>
      </c>
      <c r="B2514" s="3" t="s">
        <v>27556</v>
      </c>
      <c r="C2514" s="4">
        <v>42618.94263888889</v>
      </c>
      <c r="D2514" s="3" t="s">
        <v>7639</v>
      </c>
      <c r="E2514" s="3" t="s">
        <v>27557</v>
      </c>
      <c r="M2514" s="3" t="s">
        <v>39028</v>
      </c>
      <c r="N2514" s="3" t="s">
        <v>8049</v>
      </c>
      <c r="O2514" s="3" t="s">
        <v>25</v>
      </c>
      <c r="AI2514" s="3" t="s">
        <v>29</v>
      </c>
      <c r="AJ2514" s="3" t="s">
        <v>28</v>
      </c>
      <c r="AM2514" s="3" t="s">
        <v>24</v>
      </c>
      <c r="AZ2514" s="3" t="s">
        <v>3564</v>
      </c>
      <c r="BA2514" s="3" t="s">
        <v>3565</v>
      </c>
      <c r="BB2514" s="3" t="s">
        <v>672</v>
      </c>
      <c r="BD2514" s="3" t="s">
        <v>30</v>
      </c>
      <c r="BG2514" s="3"/>
    </row>
    <row r="2515" spans="1:59" ht="15" x14ac:dyDescent="0.2">
      <c r="A2515" s="3" t="s">
        <v>27552</v>
      </c>
      <c r="B2515" s="3" t="s">
        <v>27549</v>
      </c>
      <c r="C2515" s="4">
        <v>42618.942627314813</v>
      </c>
      <c r="D2515" s="3" t="s">
        <v>7639</v>
      </c>
      <c r="E2515" s="3" t="s">
        <v>27555</v>
      </c>
      <c r="N2515" s="3" t="s">
        <v>27511</v>
      </c>
      <c r="U2515" s="3" t="s">
        <v>27554</v>
      </c>
      <c r="W2515" s="3" t="s">
        <v>27553</v>
      </c>
      <c r="AI2515" s="3" t="s">
        <v>29</v>
      </c>
      <c r="AJ2515" s="3" t="s">
        <v>7697</v>
      </c>
      <c r="AM2515" s="3" t="s">
        <v>62</v>
      </c>
      <c r="AZ2515" s="3" t="s">
        <v>838</v>
      </c>
      <c r="BA2515" s="3" t="s">
        <v>27551</v>
      </c>
      <c r="BB2515" s="3" t="s">
        <v>27550</v>
      </c>
      <c r="BD2515" s="3" t="s">
        <v>30</v>
      </c>
      <c r="BG2515" s="3"/>
    </row>
    <row r="2516" spans="1:59" ht="15" x14ac:dyDescent="0.2">
      <c r="A2516" s="3" t="s">
        <v>27546</v>
      </c>
      <c r="B2516" s="3" t="s">
        <v>27544</v>
      </c>
      <c r="C2516" s="4">
        <v>42618.942627314813</v>
      </c>
      <c r="D2516" s="3" t="s">
        <v>7639</v>
      </c>
      <c r="E2516" s="3" t="s">
        <v>27548</v>
      </c>
      <c r="M2516" s="3" t="s">
        <v>12785</v>
      </c>
      <c r="N2516" s="3" t="s">
        <v>12784</v>
      </c>
      <c r="U2516" s="3" t="s">
        <v>27547</v>
      </c>
      <c r="W2516" s="3" t="s">
        <v>12783</v>
      </c>
      <c r="AC2516" s="3" t="s">
        <v>7775</v>
      </c>
      <c r="AI2516" s="3" t="s">
        <v>29</v>
      </c>
      <c r="AJ2516" s="3" t="s">
        <v>7632</v>
      </c>
      <c r="AM2516" s="3" t="s">
        <v>24</v>
      </c>
      <c r="AN2516" s="3" t="s">
        <v>7629</v>
      </c>
      <c r="AZ2516" s="3" t="s">
        <v>18974</v>
      </c>
      <c r="BA2516" s="3" t="s">
        <v>27545</v>
      </c>
      <c r="BB2516" s="3" t="s">
        <v>7629</v>
      </c>
      <c r="BD2516" s="3" t="s">
        <v>30</v>
      </c>
      <c r="BG2516" s="3"/>
    </row>
    <row r="2517" spans="1:59" ht="15" x14ac:dyDescent="0.2">
      <c r="A2517" s="3" t="s">
        <v>27542</v>
      </c>
      <c r="B2517" s="3" t="s">
        <v>27539</v>
      </c>
      <c r="C2517" s="4">
        <v>42618.942627314813</v>
      </c>
      <c r="D2517" s="3" t="s">
        <v>7639</v>
      </c>
      <c r="E2517" s="3" t="s">
        <v>27542</v>
      </c>
      <c r="L2517" s="3" t="s">
        <v>27543</v>
      </c>
      <c r="AZ2517" s="3" t="s">
        <v>27541</v>
      </c>
      <c r="BA2517" s="3" t="s">
        <v>27540</v>
      </c>
      <c r="BD2517" s="3" t="s">
        <v>7641</v>
      </c>
      <c r="BG2517" s="3"/>
    </row>
    <row r="2518" spans="1:59" ht="15" x14ac:dyDescent="0.2">
      <c r="A2518" s="3" t="s">
        <v>6954</v>
      </c>
      <c r="B2518" s="3" t="s">
        <v>27536</v>
      </c>
      <c r="C2518" s="4">
        <v>42618.942627314813</v>
      </c>
      <c r="D2518" s="3" t="s">
        <v>7639</v>
      </c>
      <c r="E2518" s="3" t="s">
        <v>27538</v>
      </c>
      <c r="M2518" s="3" t="s">
        <v>18792</v>
      </c>
      <c r="N2518" s="3" t="s">
        <v>18791</v>
      </c>
      <c r="O2518" s="3" t="s">
        <v>185</v>
      </c>
      <c r="W2518" s="3" t="s">
        <v>27537</v>
      </c>
      <c r="AI2518" s="3" t="s">
        <v>29</v>
      </c>
      <c r="AJ2518" s="3" t="s">
        <v>28</v>
      </c>
      <c r="AM2518" s="3" t="s">
        <v>24</v>
      </c>
      <c r="AN2518" s="3" t="s">
        <v>7629</v>
      </c>
      <c r="AZ2518" s="3" t="s">
        <v>3486</v>
      </c>
      <c r="BA2518" s="3" t="s">
        <v>3487</v>
      </c>
      <c r="BB2518" s="3" t="s">
        <v>2243</v>
      </c>
      <c r="BD2518" s="3" t="s">
        <v>30</v>
      </c>
      <c r="BG2518" s="3"/>
    </row>
    <row r="2519" spans="1:59" ht="15" x14ac:dyDescent="0.2">
      <c r="A2519" s="3" t="s">
        <v>7400</v>
      </c>
      <c r="B2519" s="3" t="s">
        <v>27534</v>
      </c>
      <c r="C2519" s="4">
        <v>42618.942627314813</v>
      </c>
      <c r="D2519" s="3" t="s">
        <v>7639</v>
      </c>
      <c r="E2519" s="3" t="s">
        <v>27535</v>
      </c>
      <c r="N2519" s="3" t="s">
        <v>706</v>
      </c>
      <c r="AI2519" s="3" t="s">
        <v>29</v>
      </c>
      <c r="AJ2519" s="3" t="s">
        <v>28</v>
      </c>
      <c r="AM2519" s="3" t="s">
        <v>62</v>
      </c>
      <c r="AZ2519" s="3" t="s">
        <v>5384</v>
      </c>
      <c r="BA2519" s="3" t="s">
        <v>5385</v>
      </c>
      <c r="BB2519" s="3" t="s">
        <v>107</v>
      </c>
      <c r="BD2519" s="3" t="s">
        <v>30</v>
      </c>
      <c r="BG2519" s="3"/>
    </row>
    <row r="2520" spans="1:59" ht="15" x14ac:dyDescent="0.2">
      <c r="A2520" s="3" t="s">
        <v>27525</v>
      </c>
      <c r="B2520" s="3" t="s">
        <v>27522</v>
      </c>
      <c r="C2520" s="4">
        <v>42618.942627314813</v>
      </c>
      <c r="D2520" s="3" t="s">
        <v>7639</v>
      </c>
      <c r="E2520" s="3" t="s">
        <v>27533</v>
      </c>
      <c r="F2520" s="3" t="s">
        <v>27532</v>
      </c>
      <c r="G2520" s="3" t="s">
        <v>27531</v>
      </c>
      <c r="H2520" s="3" t="s">
        <v>8443</v>
      </c>
      <c r="J2520" s="3" t="s">
        <v>27530</v>
      </c>
      <c r="L2520" s="3" t="s">
        <v>27529</v>
      </c>
      <c r="N2520" s="3" t="s">
        <v>27528</v>
      </c>
      <c r="AE2520" s="3" t="s">
        <v>7671</v>
      </c>
      <c r="AF2520" s="3" t="s">
        <v>7756</v>
      </c>
      <c r="AG2520" s="3" t="s">
        <v>8009</v>
      </c>
      <c r="AH2520" s="3" t="s">
        <v>27527</v>
      </c>
      <c r="AI2520" s="3" t="s">
        <v>8007</v>
      </c>
      <c r="AJ2520" s="3" t="s">
        <v>27526</v>
      </c>
      <c r="AK2520" s="3" t="s">
        <v>11088</v>
      </c>
      <c r="AZ2520" s="3" t="s">
        <v>10591</v>
      </c>
      <c r="BA2520" s="3" t="s">
        <v>27524</v>
      </c>
      <c r="BB2520" s="3" t="s">
        <v>27523</v>
      </c>
      <c r="BD2520" s="3" t="s">
        <v>30</v>
      </c>
      <c r="BG2520" s="3"/>
    </row>
    <row r="2521" spans="1:59" ht="15" x14ac:dyDescent="0.2">
      <c r="A2521" s="3" t="s">
        <v>6923</v>
      </c>
      <c r="B2521" s="3" t="s">
        <v>27519</v>
      </c>
      <c r="C2521" s="4">
        <v>42618.942627314813</v>
      </c>
      <c r="D2521" s="3" t="s">
        <v>7639</v>
      </c>
      <c r="E2521" s="3" t="s">
        <v>27521</v>
      </c>
      <c r="M2521" s="3" t="s">
        <v>18792</v>
      </c>
      <c r="N2521" s="3" t="s">
        <v>18791</v>
      </c>
      <c r="O2521" s="3" t="s">
        <v>185</v>
      </c>
      <c r="W2521" s="3" t="s">
        <v>27520</v>
      </c>
      <c r="AI2521" s="3" t="s">
        <v>29</v>
      </c>
      <c r="AJ2521" s="3" t="s">
        <v>28</v>
      </c>
      <c r="AM2521" s="3" t="s">
        <v>24</v>
      </c>
      <c r="AN2521" s="3" t="s">
        <v>184</v>
      </c>
      <c r="AZ2521" s="3" t="s">
        <v>2129</v>
      </c>
      <c r="BA2521" s="3" t="s">
        <v>3347</v>
      </c>
      <c r="BB2521" s="3" t="s">
        <v>184</v>
      </c>
      <c r="BD2521" s="3" t="s">
        <v>30</v>
      </c>
      <c r="BG2521" s="3"/>
    </row>
    <row r="2522" spans="1:59" ht="15" x14ac:dyDescent="0.2">
      <c r="A2522" s="3" t="s">
        <v>27516</v>
      </c>
      <c r="B2522" s="3" t="s">
        <v>27513</v>
      </c>
      <c r="C2522" s="4">
        <v>42618.942627314813</v>
      </c>
      <c r="D2522" s="3" t="s">
        <v>7639</v>
      </c>
      <c r="E2522" s="3" t="s">
        <v>27518</v>
      </c>
      <c r="M2522" s="3" t="s">
        <v>18203</v>
      </c>
      <c r="N2522" s="3" t="s">
        <v>18199</v>
      </c>
      <c r="U2522" s="3" t="s">
        <v>27517</v>
      </c>
      <c r="W2522" s="3" t="s">
        <v>24857</v>
      </c>
      <c r="AI2522" s="3" t="s">
        <v>29</v>
      </c>
      <c r="AJ2522" s="3" t="s">
        <v>7632</v>
      </c>
      <c r="AM2522" s="3" t="s">
        <v>24</v>
      </c>
      <c r="AN2522" s="3" t="s">
        <v>1720</v>
      </c>
      <c r="AZ2522" s="3" t="s">
        <v>27515</v>
      </c>
      <c r="BA2522" s="3" t="s">
        <v>27514</v>
      </c>
      <c r="BB2522" s="3" t="s">
        <v>1720</v>
      </c>
      <c r="BD2522" s="3" t="s">
        <v>30</v>
      </c>
      <c r="BG2522" s="3"/>
    </row>
    <row r="2523" spans="1:59" ht="15" x14ac:dyDescent="0.2">
      <c r="A2523" s="3" t="s">
        <v>27508</v>
      </c>
      <c r="B2523" s="3" t="s">
        <v>27504</v>
      </c>
      <c r="C2523" s="4">
        <v>42618.942627314813</v>
      </c>
      <c r="D2523" s="3" t="s">
        <v>7639</v>
      </c>
      <c r="E2523" s="3" t="s">
        <v>27512</v>
      </c>
      <c r="N2523" s="3" t="s">
        <v>27511</v>
      </c>
      <c r="U2523" s="3" t="s">
        <v>27510</v>
      </c>
      <c r="W2523" s="3" t="s">
        <v>27509</v>
      </c>
      <c r="AI2523" s="3" t="s">
        <v>29</v>
      </c>
      <c r="AJ2523" s="3" t="s">
        <v>7697</v>
      </c>
      <c r="AM2523" s="3" t="s">
        <v>62</v>
      </c>
      <c r="AZ2523" s="3" t="s">
        <v>27507</v>
      </c>
      <c r="BA2523" s="3" t="s">
        <v>27506</v>
      </c>
      <c r="BB2523" s="3" t="s">
        <v>27505</v>
      </c>
      <c r="BD2523" s="3" t="s">
        <v>30</v>
      </c>
      <c r="BG2523" s="3"/>
    </row>
    <row r="2524" spans="1:59" ht="15" x14ac:dyDescent="0.2">
      <c r="A2524" s="3" t="s">
        <v>27501</v>
      </c>
      <c r="B2524" s="3" t="s">
        <v>27499</v>
      </c>
      <c r="C2524" s="4">
        <v>42618.942627314813</v>
      </c>
      <c r="D2524" s="3" t="s">
        <v>7639</v>
      </c>
      <c r="E2524" s="3" t="s">
        <v>27503</v>
      </c>
      <c r="M2524" s="3" t="s">
        <v>39028</v>
      </c>
      <c r="N2524" s="3" t="s">
        <v>8049</v>
      </c>
      <c r="O2524" s="3" t="s">
        <v>25</v>
      </c>
      <c r="U2524" s="3" t="s">
        <v>27502</v>
      </c>
      <c r="AI2524" s="3" t="s">
        <v>29</v>
      </c>
      <c r="AJ2524" s="3" t="s">
        <v>28</v>
      </c>
      <c r="AM2524" s="3" t="s">
        <v>24</v>
      </c>
      <c r="AN2524" s="3" t="s">
        <v>1720</v>
      </c>
      <c r="AZ2524" s="3" t="s">
        <v>27500</v>
      </c>
      <c r="BA2524" s="3" t="s">
        <v>16849</v>
      </c>
      <c r="BB2524" s="3" t="s">
        <v>23</v>
      </c>
      <c r="BD2524" s="3" t="s">
        <v>30</v>
      </c>
      <c r="BG2524" s="3"/>
    </row>
    <row r="2525" spans="1:59" ht="15" x14ac:dyDescent="0.2">
      <c r="A2525" s="3" t="s">
        <v>27497</v>
      </c>
      <c r="B2525" s="3" t="s">
        <v>27495</v>
      </c>
      <c r="C2525" s="4">
        <v>42618.942627314813</v>
      </c>
      <c r="D2525" s="3" t="s">
        <v>7639</v>
      </c>
      <c r="E2525" s="3" t="s">
        <v>27498</v>
      </c>
      <c r="M2525" s="3" t="s">
        <v>8193</v>
      </c>
      <c r="N2525" s="3" t="s">
        <v>8189</v>
      </c>
      <c r="W2525" s="3" t="s">
        <v>14441</v>
      </c>
      <c r="AC2525" s="3" t="s">
        <v>7775</v>
      </c>
      <c r="AI2525" s="3" t="s">
        <v>29</v>
      </c>
      <c r="AJ2525" s="3" t="s">
        <v>7632</v>
      </c>
      <c r="AM2525" s="3" t="s">
        <v>24</v>
      </c>
      <c r="AZ2525" s="3" t="s">
        <v>1327</v>
      </c>
      <c r="BA2525" s="3" t="s">
        <v>27496</v>
      </c>
      <c r="BB2525" s="3" t="s">
        <v>7771</v>
      </c>
      <c r="BD2525" s="3" t="s">
        <v>30</v>
      </c>
      <c r="BG2525" s="3"/>
    </row>
    <row r="2526" spans="1:59" ht="15" x14ac:dyDescent="0.2">
      <c r="A2526" s="3" t="s">
        <v>27492</v>
      </c>
      <c r="B2526" s="3" t="s">
        <v>27489</v>
      </c>
      <c r="C2526" s="4">
        <v>42618.942615740743</v>
      </c>
      <c r="D2526" s="3" t="s">
        <v>7639</v>
      </c>
      <c r="E2526" s="3" t="s">
        <v>27494</v>
      </c>
      <c r="M2526" s="3" t="s">
        <v>11042</v>
      </c>
      <c r="N2526" s="3" t="s">
        <v>11037</v>
      </c>
      <c r="O2526" s="3" t="s">
        <v>25</v>
      </c>
      <c r="U2526" s="3" t="s">
        <v>27493</v>
      </c>
      <c r="W2526" s="3" t="s">
        <v>15197</v>
      </c>
      <c r="AI2526" s="3" t="s">
        <v>29</v>
      </c>
      <c r="AJ2526" s="3" t="s">
        <v>7697</v>
      </c>
      <c r="AM2526" s="3" t="s">
        <v>24</v>
      </c>
      <c r="AZ2526" s="3" t="s">
        <v>27491</v>
      </c>
      <c r="BA2526" s="3" t="s">
        <v>27490</v>
      </c>
      <c r="BB2526" s="3" t="s">
        <v>13798</v>
      </c>
      <c r="BD2526" s="3" t="s">
        <v>30</v>
      </c>
      <c r="BG2526" s="3"/>
    </row>
    <row r="2527" spans="1:59" ht="15" x14ac:dyDescent="0.2">
      <c r="A2527" s="3" t="s">
        <v>27486</v>
      </c>
      <c r="B2527" s="3" t="s">
        <v>27483</v>
      </c>
      <c r="C2527" s="4">
        <v>42618.942615740743</v>
      </c>
      <c r="D2527" s="3" t="s">
        <v>7639</v>
      </c>
      <c r="E2527" s="3" t="s">
        <v>27488</v>
      </c>
      <c r="N2527" s="3" t="s">
        <v>9560</v>
      </c>
      <c r="W2527" s="3" t="s">
        <v>27487</v>
      </c>
      <c r="AC2527" s="3" t="s">
        <v>9557</v>
      </c>
      <c r="AI2527" s="3" t="s">
        <v>29</v>
      </c>
      <c r="AJ2527" s="3" t="s">
        <v>7632</v>
      </c>
      <c r="AM2527" s="3" t="s">
        <v>62</v>
      </c>
      <c r="AZ2527" s="3" t="s">
        <v>27485</v>
      </c>
      <c r="BA2527" s="3" t="s">
        <v>27484</v>
      </c>
      <c r="BB2527" s="3" t="s">
        <v>410</v>
      </c>
      <c r="BD2527" s="3" t="s">
        <v>30</v>
      </c>
      <c r="BG2527" s="3"/>
    </row>
    <row r="2528" spans="1:59" ht="15" x14ac:dyDescent="0.2">
      <c r="A2528" s="3" t="s">
        <v>27466</v>
      </c>
      <c r="B2528" s="3" t="s">
        <v>27464</v>
      </c>
      <c r="C2528" s="4">
        <v>42618.942615740743</v>
      </c>
      <c r="D2528" s="3" t="s">
        <v>7639</v>
      </c>
      <c r="E2528" s="3" t="s">
        <v>10277</v>
      </c>
      <c r="F2528" s="3" t="s">
        <v>27482</v>
      </c>
      <c r="G2528" s="3" t="s">
        <v>27481</v>
      </c>
      <c r="H2528" s="3" t="s">
        <v>8024</v>
      </c>
      <c r="J2528" s="3" t="s">
        <v>8099</v>
      </c>
      <c r="L2528" s="3" t="s">
        <v>27480</v>
      </c>
      <c r="N2528" s="3" t="s">
        <v>10276</v>
      </c>
      <c r="P2528" s="3" t="s">
        <v>27479</v>
      </c>
      <c r="Q2528" s="3" t="s">
        <v>8019</v>
      </c>
      <c r="R2528" s="3" t="s">
        <v>9408</v>
      </c>
      <c r="S2528" s="3" t="s">
        <v>27478</v>
      </c>
      <c r="T2528" s="3" t="s">
        <v>27477</v>
      </c>
      <c r="U2528" s="3" t="s">
        <v>27476</v>
      </c>
      <c r="W2528" s="3" t="s">
        <v>27475</v>
      </c>
      <c r="X2528" s="3" t="s">
        <v>27474</v>
      </c>
      <c r="Z2528" s="3" t="s">
        <v>27473</v>
      </c>
      <c r="AA2528" s="3" t="s">
        <v>27472</v>
      </c>
      <c r="AB2528" s="3" t="s">
        <v>27471</v>
      </c>
      <c r="AC2528" s="3" t="s">
        <v>27470</v>
      </c>
      <c r="AE2528" s="3" t="s">
        <v>7671</v>
      </c>
      <c r="AF2528" s="3" t="s">
        <v>9823</v>
      </c>
      <c r="AG2528" s="3" t="s">
        <v>8009</v>
      </c>
      <c r="AH2528" s="3" t="s">
        <v>27469</v>
      </c>
      <c r="AI2528" s="3" t="s">
        <v>8007</v>
      </c>
      <c r="AJ2528" s="3" t="s">
        <v>7632</v>
      </c>
      <c r="AK2528" s="3" t="s">
        <v>8006</v>
      </c>
      <c r="AO2528" s="3" t="s">
        <v>27468</v>
      </c>
      <c r="AQ2528" s="3" t="s">
        <v>27467</v>
      </c>
      <c r="AR2528" s="3" t="s">
        <v>8083</v>
      </c>
      <c r="AS2528" s="3" t="s">
        <v>8083</v>
      </c>
      <c r="AT2528" s="3" t="s">
        <v>8083</v>
      </c>
      <c r="AU2528" s="3" t="s">
        <v>8083</v>
      </c>
      <c r="AV2528" s="3" t="s">
        <v>8083</v>
      </c>
      <c r="AW2528" s="3" t="s">
        <v>8083</v>
      </c>
      <c r="AX2528" s="3" t="s">
        <v>8083</v>
      </c>
      <c r="AY2528" s="3" t="s">
        <v>8083</v>
      </c>
      <c r="AZ2528" s="3" t="s">
        <v>27465</v>
      </c>
      <c r="BA2528" s="3" t="s">
        <v>5145</v>
      </c>
      <c r="BB2528" s="3" t="s">
        <v>8001</v>
      </c>
      <c r="BD2528" s="3" t="s">
        <v>30</v>
      </c>
      <c r="BE2528" s="3">
        <v>10</v>
      </c>
      <c r="BG2528" s="3"/>
    </row>
    <row r="2529" spans="1:59" ht="15" x14ac:dyDescent="0.2">
      <c r="A2529" s="3" t="s">
        <v>27461</v>
      </c>
      <c r="B2529" s="3" t="s">
        <v>27458</v>
      </c>
      <c r="C2529" s="4">
        <v>42618.942615740743</v>
      </c>
      <c r="D2529" s="3" t="s">
        <v>7639</v>
      </c>
      <c r="E2529" s="3" t="s">
        <v>27463</v>
      </c>
      <c r="M2529" s="3" t="s">
        <v>16484</v>
      </c>
      <c r="N2529" s="3" t="s">
        <v>16480</v>
      </c>
      <c r="O2529" s="3" t="s">
        <v>25</v>
      </c>
      <c r="U2529" s="3" t="s">
        <v>27462</v>
      </c>
      <c r="W2529" s="3" t="s">
        <v>18334</v>
      </c>
      <c r="AI2529" s="3" t="s">
        <v>29</v>
      </c>
      <c r="AJ2529" s="3" t="s">
        <v>7697</v>
      </c>
      <c r="AM2529" s="3" t="s">
        <v>24</v>
      </c>
      <c r="AN2529" s="3" t="s">
        <v>7629</v>
      </c>
      <c r="AZ2529" s="3" t="s">
        <v>27460</v>
      </c>
      <c r="BA2529" s="3" t="s">
        <v>27459</v>
      </c>
      <c r="BB2529" s="3" t="s">
        <v>643</v>
      </c>
      <c r="BD2529" s="3" t="s">
        <v>30</v>
      </c>
      <c r="BG2529" s="3"/>
    </row>
    <row r="2530" spans="1:59" ht="15" x14ac:dyDescent="0.2">
      <c r="A2530" s="3" t="s">
        <v>27454</v>
      </c>
      <c r="B2530" s="3" t="s">
        <v>27452</v>
      </c>
      <c r="C2530" s="4">
        <v>42618.942615740743</v>
      </c>
      <c r="D2530" s="3" t="s">
        <v>7639</v>
      </c>
      <c r="E2530" s="3" t="s">
        <v>27457</v>
      </c>
      <c r="M2530" s="3" t="s">
        <v>11042</v>
      </c>
      <c r="N2530" s="3" t="s">
        <v>11037</v>
      </c>
      <c r="O2530" s="3" t="s">
        <v>25</v>
      </c>
      <c r="U2530" s="3" t="s">
        <v>27456</v>
      </c>
      <c r="W2530" s="3" t="s">
        <v>27455</v>
      </c>
      <c r="AI2530" s="3" t="s">
        <v>29</v>
      </c>
      <c r="AJ2530" s="3" t="s">
        <v>7697</v>
      </c>
      <c r="AM2530" s="3" t="s">
        <v>24</v>
      </c>
      <c r="AZ2530" s="3" t="s">
        <v>1853</v>
      </c>
      <c r="BA2530" s="3" t="s">
        <v>27453</v>
      </c>
      <c r="BB2530" s="3" t="s">
        <v>13798</v>
      </c>
      <c r="BD2530" s="3" t="s">
        <v>30</v>
      </c>
      <c r="BG2530" s="3"/>
    </row>
    <row r="2531" spans="1:59" ht="15" x14ac:dyDescent="0.2">
      <c r="A2531" s="3" t="s">
        <v>27451</v>
      </c>
      <c r="B2531" s="3" t="s">
        <v>27449</v>
      </c>
      <c r="C2531" s="4">
        <v>42618.942615740743</v>
      </c>
      <c r="D2531" s="3" t="s">
        <v>7639</v>
      </c>
      <c r="E2531" s="3" t="s">
        <v>27451</v>
      </c>
      <c r="L2531" s="3" t="s">
        <v>12760</v>
      </c>
      <c r="AZ2531" s="3" t="s">
        <v>27450</v>
      </c>
      <c r="BA2531" s="3" t="s">
        <v>9495</v>
      </c>
      <c r="BD2531" s="3" t="s">
        <v>7641</v>
      </c>
      <c r="BG2531" s="3"/>
    </row>
    <row r="2532" spans="1:59" ht="15" x14ac:dyDescent="0.2">
      <c r="A2532" s="3" t="s">
        <v>27447</v>
      </c>
      <c r="B2532" s="3" t="s">
        <v>27445</v>
      </c>
      <c r="C2532" s="4">
        <v>42618.942615740743</v>
      </c>
      <c r="D2532" s="3" t="s">
        <v>7639</v>
      </c>
      <c r="E2532" s="3" t="s">
        <v>27447</v>
      </c>
      <c r="L2532" s="3" t="s">
        <v>27448</v>
      </c>
      <c r="AZ2532" s="3" t="s">
        <v>27446</v>
      </c>
      <c r="BA2532" s="3" t="s">
        <v>6169</v>
      </c>
      <c r="BD2532" s="3" t="s">
        <v>7641</v>
      </c>
      <c r="BG2532" s="3"/>
    </row>
    <row r="2533" spans="1:59" ht="15" x14ac:dyDescent="0.2">
      <c r="A2533" s="3" t="s">
        <v>27443</v>
      </c>
      <c r="B2533" s="3" t="s">
        <v>27441</v>
      </c>
      <c r="C2533" s="4">
        <v>42618.942615740743</v>
      </c>
      <c r="D2533" s="3" t="s">
        <v>7639</v>
      </c>
      <c r="E2533" s="3" t="s">
        <v>27443</v>
      </c>
      <c r="L2533" s="3" t="s">
        <v>27444</v>
      </c>
      <c r="AZ2533" s="3" t="s">
        <v>27442</v>
      </c>
      <c r="BA2533" s="3" t="s">
        <v>1072</v>
      </c>
      <c r="BD2533" s="3" t="s">
        <v>7641</v>
      </c>
      <c r="BG2533" s="3"/>
    </row>
    <row r="2534" spans="1:59" ht="15" x14ac:dyDescent="0.2">
      <c r="A2534" s="3" t="s">
        <v>27438</v>
      </c>
      <c r="B2534" s="3" t="s">
        <v>27435</v>
      </c>
      <c r="C2534" s="4">
        <v>42618.942615740743</v>
      </c>
      <c r="D2534" s="3" t="s">
        <v>7639</v>
      </c>
      <c r="E2534" s="3" t="s">
        <v>27440</v>
      </c>
      <c r="M2534" s="3" t="s">
        <v>13497</v>
      </c>
      <c r="N2534" s="3" t="s">
        <v>13493</v>
      </c>
      <c r="O2534" s="3" t="s">
        <v>25</v>
      </c>
      <c r="U2534" s="3" t="s">
        <v>27439</v>
      </c>
      <c r="W2534" s="3" t="s">
        <v>17987</v>
      </c>
      <c r="AI2534" s="3" t="s">
        <v>29</v>
      </c>
      <c r="AJ2534" s="3" t="s">
        <v>7697</v>
      </c>
      <c r="AM2534" s="3" t="s">
        <v>24</v>
      </c>
      <c r="AZ2534" s="3" t="s">
        <v>27437</v>
      </c>
      <c r="BA2534" s="3" t="s">
        <v>27436</v>
      </c>
      <c r="BB2534" s="3" t="s">
        <v>4592</v>
      </c>
      <c r="BD2534" s="3" t="s">
        <v>30</v>
      </c>
      <c r="BG2534" s="3"/>
    </row>
    <row r="2535" spans="1:59" ht="15" x14ac:dyDescent="0.2">
      <c r="A2535" s="3" t="s">
        <v>27433</v>
      </c>
      <c r="B2535" s="3" t="s">
        <v>27431</v>
      </c>
      <c r="C2535" s="4">
        <v>42618.942604166667</v>
      </c>
      <c r="D2535" s="3" t="s">
        <v>7639</v>
      </c>
      <c r="E2535" s="3" t="s">
        <v>27434</v>
      </c>
      <c r="N2535" s="3" t="s">
        <v>12215</v>
      </c>
      <c r="AC2535" s="3" t="s">
        <v>9737</v>
      </c>
      <c r="AI2535" s="3" t="s">
        <v>29</v>
      </c>
      <c r="AJ2535" s="3" t="s">
        <v>7632</v>
      </c>
      <c r="AM2535" s="3" t="s">
        <v>62</v>
      </c>
      <c r="AZ2535" s="3" t="s">
        <v>27432</v>
      </c>
      <c r="BA2535" s="3" t="s">
        <v>4451</v>
      </c>
      <c r="BB2535" s="3" t="s">
        <v>14228</v>
      </c>
      <c r="BD2535" s="3" t="s">
        <v>30</v>
      </c>
      <c r="BG2535" s="3"/>
    </row>
    <row r="2536" spans="1:59" ht="15" x14ac:dyDescent="0.2">
      <c r="A2536" s="3" t="s">
        <v>6877</v>
      </c>
      <c r="B2536" s="3" t="s">
        <v>27428</v>
      </c>
      <c r="C2536" s="4">
        <v>42618.942604166667</v>
      </c>
      <c r="D2536" s="3" t="s">
        <v>7639</v>
      </c>
      <c r="E2536" s="3" t="s">
        <v>27430</v>
      </c>
      <c r="M2536" s="3" t="s">
        <v>39028</v>
      </c>
      <c r="N2536" s="3" t="s">
        <v>8049</v>
      </c>
      <c r="O2536" s="3" t="s">
        <v>185</v>
      </c>
      <c r="U2536" s="3" t="s">
        <v>27429</v>
      </c>
      <c r="AI2536" s="3" t="s">
        <v>29</v>
      </c>
      <c r="AJ2536" s="3" t="s">
        <v>28</v>
      </c>
      <c r="AM2536" s="3" t="s">
        <v>24</v>
      </c>
      <c r="AN2536" s="3" t="s">
        <v>7629</v>
      </c>
      <c r="AZ2536" s="3" t="s">
        <v>3154</v>
      </c>
      <c r="BA2536" s="3" t="s">
        <v>3155</v>
      </c>
      <c r="BB2536" s="3" t="s">
        <v>643</v>
      </c>
      <c r="BD2536" s="3" t="s">
        <v>30</v>
      </c>
      <c r="BG2536" s="3"/>
    </row>
    <row r="2537" spans="1:59" ht="15" x14ac:dyDescent="0.2">
      <c r="A2537" s="3" t="s">
        <v>27426</v>
      </c>
      <c r="B2537" s="3" t="s">
        <v>27425</v>
      </c>
      <c r="C2537" s="4">
        <v>42618.942604166667</v>
      </c>
      <c r="D2537" s="3" t="s">
        <v>7639</v>
      </c>
      <c r="E2537" s="3" t="s">
        <v>27427</v>
      </c>
      <c r="M2537" s="3" t="s">
        <v>10277</v>
      </c>
      <c r="N2537" s="3" t="s">
        <v>10276</v>
      </c>
      <c r="W2537" s="3" t="s">
        <v>10275</v>
      </c>
      <c r="AC2537" s="3" t="s">
        <v>7775</v>
      </c>
      <c r="AI2537" s="3" t="s">
        <v>29</v>
      </c>
      <c r="AJ2537" s="3" t="s">
        <v>7632</v>
      </c>
      <c r="AM2537" s="3" t="s">
        <v>24</v>
      </c>
      <c r="AZ2537" s="3" t="s">
        <v>21144</v>
      </c>
      <c r="BA2537" s="3" t="s">
        <v>5054</v>
      </c>
      <c r="BB2537" s="3" t="s">
        <v>7771</v>
      </c>
      <c r="BD2537" s="3" t="s">
        <v>30</v>
      </c>
      <c r="BG2537" s="3"/>
    </row>
    <row r="2538" spans="1:59" ht="15" x14ac:dyDescent="0.2">
      <c r="A2538" s="3" t="s">
        <v>27424</v>
      </c>
      <c r="B2538" s="3" t="s">
        <v>27422</v>
      </c>
      <c r="C2538" s="4">
        <v>42618.942604166667</v>
      </c>
      <c r="D2538" s="3" t="s">
        <v>7639</v>
      </c>
      <c r="E2538" s="3" t="s">
        <v>27424</v>
      </c>
      <c r="L2538" s="3" t="s">
        <v>26888</v>
      </c>
      <c r="AZ2538" s="3" t="s">
        <v>27423</v>
      </c>
      <c r="BA2538" s="3" t="s">
        <v>10218</v>
      </c>
      <c r="BD2538" s="3" t="s">
        <v>7641</v>
      </c>
      <c r="BG2538" s="3"/>
    </row>
    <row r="2539" spans="1:59" ht="15" x14ac:dyDescent="0.2">
      <c r="A2539" s="3" t="s">
        <v>27419</v>
      </c>
      <c r="B2539" s="3" t="s">
        <v>27417</v>
      </c>
      <c r="C2539" s="4">
        <v>42618.942604166667</v>
      </c>
      <c r="D2539" s="3" t="s">
        <v>7639</v>
      </c>
      <c r="E2539" s="3" t="s">
        <v>27421</v>
      </c>
      <c r="N2539" s="3" t="s">
        <v>24616</v>
      </c>
      <c r="U2539" s="3" t="s">
        <v>27420</v>
      </c>
      <c r="W2539" s="3" t="s">
        <v>25389</v>
      </c>
      <c r="AI2539" s="3" t="s">
        <v>29</v>
      </c>
      <c r="AJ2539" s="3" t="s">
        <v>7697</v>
      </c>
      <c r="AM2539" s="3" t="s">
        <v>62</v>
      </c>
      <c r="AZ2539" s="3" t="s">
        <v>27418</v>
      </c>
      <c r="BA2539" s="3" t="s">
        <v>6052</v>
      </c>
      <c r="BB2539" s="3" t="s">
        <v>25507</v>
      </c>
      <c r="BD2539" s="3" t="s">
        <v>30</v>
      </c>
      <c r="BG2539" s="3"/>
    </row>
    <row r="2540" spans="1:59" ht="15" x14ac:dyDescent="0.2">
      <c r="A2540" s="3" t="s">
        <v>7381</v>
      </c>
      <c r="B2540" s="3" t="s">
        <v>27415</v>
      </c>
      <c r="C2540" s="4">
        <v>42618.942604166667</v>
      </c>
      <c r="D2540" s="3" t="s">
        <v>7639</v>
      </c>
      <c r="E2540" s="3" t="s">
        <v>27416</v>
      </c>
      <c r="M2540" s="3" t="s">
        <v>39028</v>
      </c>
      <c r="N2540" s="3" t="s">
        <v>8049</v>
      </c>
      <c r="O2540" s="3" t="s">
        <v>25</v>
      </c>
      <c r="AI2540" s="3" t="s">
        <v>29</v>
      </c>
      <c r="AJ2540" s="3" t="s">
        <v>28</v>
      </c>
      <c r="AM2540" s="3" t="s">
        <v>24</v>
      </c>
      <c r="AZ2540" s="3" t="s">
        <v>5305</v>
      </c>
      <c r="BA2540" s="3" t="s">
        <v>5306</v>
      </c>
      <c r="BB2540" s="3" t="s">
        <v>176</v>
      </c>
      <c r="BD2540" s="3" t="s">
        <v>30</v>
      </c>
      <c r="BG2540" s="3"/>
    </row>
    <row r="2541" spans="1:59" ht="15" x14ac:dyDescent="0.2">
      <c r="A2541" s="3" t="s">
        <v>27413</v>
      </c>
      <c r="B2541" s="3" t="s">
        <v>27410</v>
      </c>
      <c r="C2541" s="4">
        <v>42618.942604166667</v>
      </c>
      <c r="D2541" s="3" t="s">
        <v>7639</v>
      </c>
      <c r="E2541" s="3" t="s">
        <v>27413</v>
      </c>
      <c r="L2541" s="3" t="s">
        <v>27414</v>
      </c>
      <c r="AZ2541" s="3" t="s">
        <v>27412</v>
      </c>
      <c r="BA2541" s="3" t="s">
        <v>27411</v>
      </c>
      <c r="BD2541" s="3" t="s">
        <v>7641</v>
      </c>
      <c r="BG2541" s="3"/>
    </row>
    <row r="2542" spans="1:59" ht="15" x14ac:dyDescent="0.2">
      <c r="A2542" s="3" t="s">
        <v>27408</v>
      </c>
      <c r="B2542" s="3" t="s">
        <v>27405</v>
      </c>
      <c r="C2542" s="4">
        <v>42618.942604166667</v>
      </c>
      <c r="D2542" s="3" t="s">
        <v>7639</v>
      </c>
      <c r="E2542" s="3" t="s">
        <v>27409</v>
      </c>
      <c r="N2542" s="3" t="s">
        <v>9560</v>
      </c>
      <c r="AC2542" s="3" t="s">
        <v>9557</v>
      </c>
      <c r="AI2542" s="3" t="s">
        <v>29</v>
      </c>
      <c r="AJ2542" s="3" t="s">
        <v>7632</v>
      </c>
      <c r="AM2542" s="3" t="s">
        <v>62</v>
      </c>
      <c r="AZ2542" s="3" t="s">
        <v>27407</v>
      </c>
      <c r="BA2542" s="3" t="s">
        <v>27406</v>
      </c>
      <c r="BB2542" s="3" t="s">
        <v>410</v>
      </c>
      <c r="BD2542" s="3" t="s">
        <v>30</v>
      </c>
      <c r="BG2542" s="3"/>
    </row>
    <row r="2543" spans="1:59" ht="15" x14ac:dyDescent="0.2">
      <c r="A2543" s="3" t="s">
        <v>27402</v>
      </c>
      <c r="B2543" s="3" t="s">
        <v>27398</v>
      </c>
      <c r="C2543" s="4">
        <v>42618.942604166667</v>
      </c>
      <c r="D2543" s="3" t="s">
        <v>7639</v>
      </c>
      <c r="E2543" s="3" t="s">
        <v>27404</v>
      </c>
      <c r="N2543" s="3" t="s">
        <v>25089</v>
      </c>
      <c r="U2543" s="3" t="s">
        <v>27403</v>
      </c>
      <c r="W2543" s="3" t="s">
        <v>27283</v>
      </c>
      <c r="AI2543" s="3" t="s">
        <v>29</v>
      </c>
      <c r="AJ2543" s="3" t="s">
        <v>7697</v>
      </c>
      <c r="AM2543" s="3" t="s">
        <v>62</v>
      </c>
      <c r="AZ2543" s="3" t="s">
        <v>27401</v>
      </c>
      <c r="BA2543" s="3" t="s">
        <v>27400</v>
      </c>
      <c r="BB2543" s="3" t="s">
        <v>27399</v>
      </c>
      <c r="BD2543" s="3" t="s">
        <v>30</v>
      </c>
      <c r="BG2543" s="3"/>
    </row>
    <row r="2544" spans="1:59" ht="15" x14ac:dyDescent="0.2">
      <c r="A2544" s="3" t="s">
        <v>27396</v>
      </c>
      <c r="B2544" s="3" t="s">
        <v>27394</v>
      </c>
      <c r="C2544" s="4">
        <v>42618.942604166667</v>
      </c>
      <c r="D2544" s="3" t="s">
        <v>7639</v>
      </c>
      <c r="E2544" s="3" t="s">
        <v>27396</v>
      </c>
      <c r="L2544" s="3" t="s">
        <v>27397</v>
      </c>
      <c r="AZ2544" s="3" t="s">
        <v>27395</v>
      </c>
      <c r="BA2544" s="3" t="s">
        <v>4220</v>
      </c>
      <c r="BD2544" s="3" t="s">
        <v>7641</v>
      </c>
      <c r="BG2544" s="3"/>
    </row>
    <row r="2545" spans="1:59" ht="15" x14ac:dyDescent="0.2">
      <c r="A2545" s="3" t="s">
        <v>27391</v>
      </c>
      <c r="B2545" s="3" t="s">
        <v>27389</v>
      </c>
      <c r="C2545" s="4">
        <v>42618.942604166667</v>
      </c>
      <c r="D2545" s="3" t="s">
        <v>7639</v>
      </c>
      <c r="E2545" s="3" t="s">
        <v>27393</v>
      </c>
      <c r="N2545" s="3" t="s">
        <v>24616</v>
      </c>
      <c r="U2545" s="3" t="s">
        <v>27392</v>
      </c>
      <c r="W2545" s="3" t="s">
        <v>26489</v>
      </c>
      <c r="AI2545" s="3" t="s">
        <v>29</v>
      </c>
      <c r="AJ2545" s="3" t="s">
        <v>7697</v>
      </c>
      <c r="AM2545" s="3" t="s">
        <v>62</v>
      </c>
      <c r="AZ2545" s="3" t="s">
        <v>17490</v>
      </c>
      <c r="BA2545" s="3" t="s">
        <v>27390</v>
      </c>
      <c r="BB2545" s="3" t="s">
        <v>579</v>
      </c>
      <c r="BD2545" s="3" t="s">
        <v>30</v>
      </c>
      <c r="BG2545" s="3"/>
    </row>
    <row r="2546" spans="1:59" ht="15" x14ac:dyDescent="0.2">
      <c r="A2546" s="3" t="s">
        <v>7475</v>
      </c>
      <c r="B2546" s="3" t="s">
        <v>27386</v>
      </c>
      <c r="C2546" s="4">
        <v>42618.942604166667</v>
      </c>
      <c r="D2546" s="3" t="s">
        <v>7639</v>
      </c>
      <c r="E2546" s="3" t="s">
        <v>27388</v>
      </c>
      <c r="M2546" s="3" t="s">
        <v>39059</v>
      </c>
      <c r="N2546" s="3" t="s">
        <v>18480</v>
      </c>
      <c r="O2546" s="3" t="s">
        <v>25</v>
      </c>
      <c r="U2546" s="3" t="s">
        <v>27387</v>
      </c>
      <c r="AI2546" s="3" t="s">
        <v>29</v>
      </c>
      <c r="AJ2546" s="3" t="s">
        <v>28</v>
      </c>
      <c r="AM2546" s="3" t="s">
        <v>24</v>
      </c>
      <c r="AN2546" s="3" t="s">
        <v>1720</v>
      </c>
      <c r="AZ2546" s="3" t="s">
        <v>5695</v>
      </c>
      <c r="BA2546" s="3" t="s">
        <v>5696</v>
      </c>
      <c r="BB2546" s="3" t="s">
        <v>1996</v>
      </c>
      <c r="BD2546" s="3" t="s">
        <v>30</v>
      </c>
      <c r="BG2546" s="3"/>
    </row>
    <row r="2547" spans="1:59" ht="15" x14ac:dyDescent="0.2">
      <c r="A2547" s="3" t="s">
        <v>6389</v>
      </c>
      <c r="B2547" s="3" t="s">
        <v>27384</v>
      </c>
      <c r="C2547" s="4">
        <v>42618.942604166667</v>
      </c>
      <c r="D2547" s="3" t="s">
        <v>7639</v>
      </c>
      <c r="E2547" s="3" t="s">
        <v>27385</v>
      </c>
      <c r="M2547" s="3" t="s">
        <v>39028</v>
      </c>
      <c r="N2547" s="3" t="s">
        <v>8049</v>
      </c>
      <c r="O2547" s="3" t="s">
        <v>25</v>
      </c>
      <c r="AI2547" s="3" t="s">
        <v>29</v>
      </c>
      <c r="AJ2547" s="3" t="s">
        <v>28</v>
      </c>
      <c r="AM2547" s="3" t="s">
        <v>24</v>
      </c>
      <c r="AZ2547" s="3" t="s">
        <v>719</v>
      </c>
      <c r="BA2547" s="3" t="s">
        <v>720</v>
      </c>
      <c r="BB2547" s="3" t="s">
        <v>672</v>
      </c>
      <c r="BD2547" s="3" t="s">
        <v>30</v>
      </c>
      <c r="BG2547" s="3"/>
    </row>
    <row r="2548" spans="1:59" ht="15" x14ac:dyDescent="0.2">
      <c r="A2548" s="3" t="s">
        <v>27381</v>
      </c>
      <c r="B2548" s="3" t="s">
        <v>27380</v>
      </c>
      <c r="C2548" s="4">
        <v>42618.94259259259</v>
      </c>
      <c r="D2548" s="3" t="s">
        <v>7639</v>
      </c>
      <c r="E2548" s="3" t="s">
        <v>27383</v>
      </c>
      <c r="N2548" s="3" t="s">
        <v>9560</v>
      </c>
      <c r="W2548" s="3" t="s">
        <v>27382</v>
      </c>
      <c r="AC2548" s="3" t="s">
        <v>9557</v>
      </c>
      <c r="AI2548" s="3" t="s">
        <v>29</v>
      </c>
      <c r="AJ2548" s="3" t="s">
        <v>7632</v>
      </c>
      <c r="AM2548" s="3" t="s">
        <v>62</v>
      </c>
      <c r="AZ2548" s="3" t="s">
        <v>1327</v>
      </c>
      <c r="BA2548" s="3" t="s">
        <v>19689</v>
      </c>
      <c r="BB2548" s="3" t="s">
        <v>410</v>
      </c>
      <c r="BD2548" s="3" t="s">
        <v>30</v>
      </c>
      <c r="BG2548" s="3"/>
    </row>
    <row r="2549" spans="1:59" ht="15" x14ac:dyDescent="0.2">
      <c r="A2549" s="3" t="s">
        <v>27377</v>
      </c>
      <c r="B2549" s="3" t="s">
        <v>27375</v>
      </c>
      <c r="C2549" s="4">
        <v>42618.94259259259</v>
      </c>
      <c r="D2549" s="3" t="s">
        <v>7639</v>
      </c>
      <c r="E2549" s="3" t="s">
        <v>27379</v>
      </c>
      <c r="N2549" s="3" t="s">
        <v>7700</v>
      </c>
      <c r="U2549" s="3" t="s">
        <v>27378</v>
      </c>
      <c r="W2549" s="3" t="s">
        <v>27283</v>
      </c>
      <c r="AI2549" s="3" t="s">
        <v>29</v>
      </c>
      <c r="AJ2549" s="3" t="s">
        <v>7697</v>
      </c>
      <c r="AM2549" s="3" t="s">
        <v>62</v>
      </c>
      <c r="AZ2549" s="3" t="s">
        <v>3735</v>
      </c>
      <c r="BA2549" s="3" t="s">
        <v>27376</v>
      </c>
      <c r="BB2549" s="3" t="s">
        <v>7694</v>
      </c>
      <c r="BD2549" s="3" t="s">
        <v>30</v>
      </c>
      <c r="BG2549" s="3"/>
    </row>
    <row r="2550" spans="1:59" ht="15" x14ac:dyDescent="0.2">
      <c r="A2550" s="3" t="s">
        <v>7371</v>
      </c>
      <c r="B2550" s="3" t="s">
        <v>27373</v>
      </c>
      <c r="C2550" s="4">
        <v>42618.94259259259</v>
      </c>
      <c r="D2550" s="3" t="s">
        <v>7639</v>
      </c>
      <c r="E2550" s="3" t="s">
        <v>27374</v>
      </c>
      <c r="M2550" s="3" t="s">
        <v>39043</v>
      </c>
      <c r="N2550" s="3" t="s">
        <v>10549</v>
      </c>
      <c r="O2550" s="3" t="s">
        <v>25</v>
      </c>
      <c r="U2550" s="3" t="s">
        <v>10597</v>
      </c>
      <c r="AI2550" s="3" t="s">
        <v>29</v>
      </c>
      <c r="AJ2550" s="3" t="s">
        <v>28</v>
      </c>
      <c r="AM2550" s="3" t="s">
        <v>24</v>
      </c>
      <c r="AN2550" s="3" t="s">
        <v>7629</v>
      </c>
      <c r="AZ2550" s="3" t="s">
        <v>671</v>
      </c>
      <c r="BA2550" s="3" t="s">
        <v>5266</v>
      </c>
      <c r="BB2550" s="3" t="s">
        <v>643</v>
      </c>
      <c r="BD2550" s="3" t="s">
        <v>30</v>
      </c>
      <c r="BG2550" s="3"/>
    </row>
    <row r="2551" spans="1:59" ht="15" x14ac:dyDescent="0.2">
      <c r="A2551" s="3" t="s">
        <v>27371</v>
      </c>
      <c r="B2551" s="3" t="s">
        <v>27368</v>
      </c>
      <c r="C2551" s="4">
        <v>42618.94259259259</v>
      </c>
      <c r="D2551" s="3" t="s">
        <v>7639</v>
      </c>
      <c r="E2551" s="3" t="s">
        <v>27372</v>
      </c>
      <c r="M2551" s="3" t="s">
        <v>39059</v>
      </c>
      <c r="N2551" s="3" t="s">
        <v>18480</v>
      </c>
      <c r="O2551" s="3" t="s">
        <v>25</v>
      </c>
      <c r="AI2551" s="3" t="s">
        <v>29</v>
      </c>
      <c r="AJ2551" s="3" t="s">
        <v>28</v>
      </c>
      <c r="AM2551" s="3" t="s">
        <v>24</v>
      </c>
      <c r="AZ2551" s="3" t="s">
        <v>27370</v>
      </c>
      <c r="BA2551" s="3" t="s">
        <v>27369</v>
      </c>
      <c r="BB2551" s="3" t="s">
        <v>2069</v>
      </c>
      <c r="BD2551" s="3" t="s">
        <v>30</v>
      </c>
      <c r="BG2551" s="3"/>
    </row>
    <row r="2552" spans="1:59" ht="15" x14ac:dyDescent="0.2">
      <c r="A2552" s="3" t="s">
        <v>27367</v>
      </c>
      <c r="B2552" s="3" t="s">
        <v>27364</v>
      </c>
      <c r="C2552" s="4">
        <v>42618.94259259259</v>
      </c>
      <c r="D2552" s="3" t="s">
        <v>7639</v>
      </c>
      <c r="E2552" s="3" t="s">
        <v>27367</v>
      </c>
      <c r="L2552" s="3" t="s">
        <v>22107</v>
      </c>
      <c r="AZ2552" s="3" t="s">
        <v>27366</v>
      </c>
      <c r="BA2552" s="3" t="s">
        <v>27365</v>
      </c>
      <c r="BD2552" s="3" t="s">
        <v>7641</v>
      </c>
      <c r="BG2552" s="3"/>
    </row>
    <row r="2553" spans="1:59" ht="15" x14ac:dyDescent="0.2">
      <c r="A2553" s="3" t="s">
        <v>27349</v>
      </c>
      <c r="B2553" s="3" t="s">
        <v>27346</v>
      </c>
      <c r="C2553" s="4">
        <v>42618.94259259259</v>
      </c>
      <c r="D2553" s="3" t="s">
        <v>7639</v>
      </c>
      <c r="E2553" s="3" t="s">
        <v>19279</v>
      </c>
      <c r="F2553" s="3" t="s">
        <v>27363</v>
      </c>
      <c r="G2553" s="3" t="s">
        <v>27362</v>
      </c>
      <c r="H2553" s="3" t="s">
        <v>8057</v>
      </c>
      <c r="I2553" s="3" t="s">
        <v>9242</v>
      </c>
      <c r="J2553" s="3" t="s">
        <v>10754</v>
      </c>
      <c r="L2553" s="3" t="s">
        <v>27361</v>
      </c>
      <c r="N2553" s="3" t="s">
        <v>19278</v>
      </c>
      <c r="P2553" s="3" t="s">
        <v>27360</v>
      </c>
      <c r="Q2553" s="3" t="s">
        <v>9109</v>
      </c>
      <c r="S2553" s="3" t="s">
        <v>27359</v>
      </c>
      <c r="T2553" s="3" t="s">
        <v>27358</v>
      </c>
      <c r="U2553" s="3" t="s">
        <v>27357</v>
      </c>
      <c r="W2553" s="3" t="s">
        <v>27356</v>
      </c>
      <c r="X2553" s="3" t="s">
        <v>27355</v>
      </c>
      <c r="AB2553" s="3" t="s">
        <v>27354</v>
      </c>
      <c r="AC2553" s="3" t="s">
        <v>27353</v>
      </c>
      <c r="AE2553" s="3" t="s">
        <v>7671</v>
      </c>
      <c r="AF2553" s="3" t="s">
        <v>7756</v>
      </c>
      <c r="AG2553" s="3" t="s">
        <v>8009</v>
      </c>
      <c r="AH2553" s="3" t="s">
        <v>27352</v>
      </c>
      <c r="AI2553" s="3" t="s">
        <v>8007</v>
      </c>
      <c r="AJ2553" s="3" t="s">
        <v>7697</v>
      </c>
      <c r="AK2553" s="3" t="s">
        <v>8006</v>
      </c>
      <c r="AO2553" s="3" t="s">
        <v>27351</v>
      </c>
      <c r="AQ2553" s="3" t="s">
        <v>27350</v>
      </c>
      <c r="AZ2553" s="3" t="s">
        <v>4302</v>
      </c>
      <c r="BA2553" s="3" t="s">
        <v>27348</v>
      </c>
      <c r="BB2553" s="3" t="s">
        <v>9611</v>
      </c>
      <c r="BD2553" s="3" t="s">
        <v>30</v>
      </c>
      <c r="BE2553" s="3">
        <v>129</v>
      </c>
      <c r="BF2553" s="3" t="s">
        <v>27347</v>
      </c>
      <c r="BG2553" s="3"/>
    </row>
    <row r="2554" spans="1:59" ht="15" x14ac:dyDescent="0.2">
      <c r="A2554" s="3" t="s">
        <v>7017</v>
      </c>
      <c r="B2554" s="3" t="s">
        <v>27344</v>
      </c>
      <c r="C2554" s="4">
        <v>42618.94259259259</v>
      </c>
      <c r="D2554" s="3" t="s">
        <v>7639</v>
      </c>
      <c r="E2554" s="3" t="s">
        <v>27345</v>
      </c>
      <c r="M2554" s="3" t="s">
        <v>39028</v>
      </c>
      <c r="N2554" s="3" t="s">
        <v>8049</v>
      </c>
      <c r="O2554" s="3" t="s">
        <v>25</v>
      </c>
      <c r="AI2554" s="3" t="s">
        <v>29</v>
      </c>
      <c r="AJ2554" s="3" t="s">
        <v>28</v>
      </c>
      <c r="AM2554" s="3" t="s">
        <v>24</v>
      </c>
      <c r="AZ2554" s="3" t="s">
        <v>3764</v>
      </c>
      <c r="BA2554" s="3" t="s">
        <v>3765</v>
      </c>
      <c r="BB2554" s="3" t="s">
        <v>3226</v>
      </c>
      <c r="BD2554" s="3" t="s">
        <v>30</v>
      </c>
      <c r="BG2554" s="3"/>
    </row>
    <row r="2555" spans="1:59" ht="15" x14ac:dyDescent="0.2">
      <c r="A2555" s="3" t="s">
        <v>27341</v>
      </c>
      <c r="B2555" s="3" t="s">
        <v>27338</v>
      </c>
      <c r="C2555" s="4">
        <v>42618.94259259259</v>
      </c>
      <c r="D2555" s="3" t="s">
        <v>7639</v>
      </c>
      <c r="E2555" s="3" t="s">
        <v>27343</v>
      </c>
      <c r="N2555" s="3" t="s">
        <v>24219</v>
      </c>
      <c r="U2555" s="3" t="s">
        <v>27342</v>
      </c>
      <c r="W2555" s="3" t="s">
        <v>27283</v>
      </c>
      <c r="AI2555" s="3" t="s">
        <v>29</v>
      </c>
      <c r="AJ2555" s="3" t="s">
        <v>7697</v>
      </c>
      <c r="AM2555" s="3" t="s">
        <v>62</v>
      </c>
      <c r="AZ2555" s="3" t="s">
        <v>27340</v>
      </c>
      <c r="BA2555" s="3" t="s">
        <v>642</v>
      </c>
      <c r="BB2555" s="3" t="s">
        <v>27339</v>
      </c>
      <c r="BD2555" s="3" t="s">
        <v>30</v>
      </c>
      <c r="BG2555" s="3"/>
    </row>
    <row r="2556" spans="1:59" ht="15" x14ac:dyDescent="0.2">
      <c r="A2556" s="3" t="s">
        <v>27335</v>
      </c>
      <c r="B2556" s="3" t="s">
        <v>27332</v>
      </c>
      <c r="C2556" s="4">
        <v>42618.94259259259</v>
      </c>
      <c r="D2556" s="3" t="s">
        <v>7639</v>
      </c>
      <c r="E2556" s="3" t="s">
        <v>27337</v>
      </c>
      <c r="M2556" s="3" t="s">
        <v>8408</v>
      </c>
      <c r="N2556" s="3" t="s">
        <v>8402</v>
      </c>
      <c r="W2556" s="3" t="s">
        <v>24290</v>
      </c>
      <c r="AC2556" s="3" t="s">
        <v>27336</v>
      </c>
      <c r="AI2556" s="3" t="s">
        <v>29</v>
      </c>
      <c r="AJ2556" s="3" t="s">
        <v>7632</v>
      </c>
      <c r="AM2556" s="3" t="s">
        <v>24</v>
      </c>
      <c r="AZ2556" s="3" t="s">
        <v>27334</v>
      </c>
      <c r="BA2556" s="3" t="s">
        <v>27333</v>
      </c>
      <c r="BB2556" s="3" t="s">
        <v>7771</v>
      </c>
      <c r="BD2556" s="3" t="s">
        <v>30</v>
      </c>
      <c r="BG2556" s="3"/>
    </row>
    <row r="2557" spans="1:59" ht="15" x14ac:dyDescent="0.2">
      <c r="A2557" s="3" t="s">
        <v>27329</v>
      </c>
      <c r="B2557" s="3" t="s">
        <v>27328</v>
      </c>
      <c r="C2557" s="4">
        <v>42618.94259259259</v>
      </c>
      <c r="D2557" s="3" t="s">
        <v>7639</v>
      </c>
      <c r="E2557" s="3" t="s">
        <v>27331</v>
      </c>
      <c r="M2557" s="3" t="s">
        <v>10036</v>
      </c>
      <c r="N2557" s="3" t="s">
        <v>10035</v>
      </c>
      <c r="O2557" s="3" t="s">
        <v>25</v>
      </c>
      <c r="U2557" s="3" t="s">
        <v>27330</v>
      </c>
      <c r="W2557" s="3" t="s">
        <v>10033</v>
      </c>
      <c r="AI2557" s="3" t="s">
        <v>29</v>
      </c>
      <c r="AJ2557" s="3" t="s">
        <v>7697</v>
      </c>
      <c r="AM2557" s="3" t="s">
        <v>24</v>
      </c>
      <c r="AN2557" s="3" t="s">
        <v>7629</v>
      </c>
      <c r="AZ2557" s="3" t="s">
        <v>1511</v>
      </c>
      <c r="BA2557" s="3" t="s">
        <v>1431</v>
      </c>
      <c r="BB2557" s="3" t="s">
        <v>643</v>
      </c>
      <c r="BD2557" s="3" t="s">
        <v>30</v>
      </c>
      <c r="BG2557" s="3"/>
    </row>
    <row r="2558" spans="1:59" ht="15" x14ac:dyDescent="0.2">
      <c r="A2558" s="3" t="s">
        <v>27312</v>
      </c>
      <c r="B2558" s="3" t="s">
        <v>27309</v>
      </c>
      <c r="C2558" s="4">
        <v>42618.94258101852</v>
      </c>
      <c r="D2558" s="3" t="s">
        <v>7639</v>
      </c>
      <c r="E2558" s="3" t="s">
        <v>27327</v>
      </c>
      <c r="F2558" s="3" t="s">
        <v>27326</v>
      </c>
      <c r="G2558" s="3" t="s">
        <v>27325</v>
      </c>
      <c r="H2558" s="3" t="s">
        <v>8057</v>
      </c>
      <c r="I2558" s="3" t="s">
        <v>9242</v>
      </c>
      <c r="J2558" s="3" t="s">
        <v>9241</v>
      </c>
      <c r="L2558" s="3" t="s">
        <v>27324</v>
      </c>
      <c r="N2558" s="3" t="s">
        <v>27323</v>
      </c>
      <c r="P2558" s="3" t="s">
        <v>27322</v>
      </c>
      <c r="Q2558" s="3" t="s">
        <v>8019</v>
      </c>
      <c r="R2558" s="3" t="s">
        <v>9408</v>
      </c>
      <c r="S2558" s="3" t="s">
        <v>27321</v>
      </c>
      <c r="T2558" s="3" t="s">
        <v>27320</v>
      </c>
      <c r="U2558" s="3" t="s">
        <v>27319</v>
      </c>
      <c r="W2558" s="3" t="s">
        <v>27318</v>
      </c>
      <c r="X2558" s="3" t="s">
        <v>27317</v>
      </c>
      <c r="AB2558" s="3" t="s">
        <v>27316</v>
      </c>
      <c r="AC2558" s="3" t="s">
        <v>27315</v>
      </c>
      <c r="AE2558" s="3" t="s">
        <v>7678</v>
      </c>
      <c r="AF2558" s="3" t="s">
        <v>8010</v>
      </c>
      <c r="AG2558" s="3" t="s">
        <v>8009</v>
      </c>
      <c r="AH2558" s="3" t="s">
        <v>27314</v>
      </c>
      <c r="AI2558" s="3" t="s">
        <v>8007</v>
      </c>
      <c r="AJ2558" s="3" t="s">
        <v>7697</v>
      </c>
      <c r="AK2558" s="3" t="s">
        <v>11088</v>
      </c>
      <c r="AQ2558" s="3" t="s">
        <v>27313</v>
      </c>
      <c r="AR2558" s="3" t="s">
        <v>8344</v>
      </c>
      <c r="AS2558" s="3" t="s">
        <v>8344</v>
      </c>
      <c r="AT2558" s="3" t="s">
        <v>18548</v>
      </c>
      <c r="AU2558" s="3" t="s">
        <v>8343</v>
      </c>
      <c r="AV2558" s="3" t="s">
        <v>8484</v>
      </c>
      <c r="AW2558" s="3" t="s">
        <v>8484</v>
      </c>
      <c r="AX2558" s="3" t="s">
        <v>8344</v>
      </c>
      <c r="AY2558" s="3" t="s">
        <v>8344</v>
      </c>
      <c r="AZ2558" s="3" t="s">
        <v>8002</v>
      </c>
      <c r="BA2558" s="3" t="s">
        <v>27311</v>
      </c>
      <c r="BB2558" s="3" t="s">
        <v>9611</v>
      </c>
      <c r="BD2558" s="3" t="s">
        <v>30</v>
      </c>
      <c r="BE2558" s="3">
        <v>70</v>
      </c>
      <c r="BF2558" s="3" t="s">
        <v>27310</v>
      </c>
      <c r="BG2558" s="3"/>
    </row>
    <row r="2559" spans="1:59" ht="15" x14ac:dyDescent="0.2">
      <c r="A2559" s="3" t="s">
        <v>27305</v>
      </c>
      <c r="B2559" s="3" t="s">
        <v>27302</v>
      </c>
      <c r="C2559" s="4">
        <v>42618.94258101852</v>
      </c>
      <c r="D2559" s="3" t="s">
        <v>7639</v>
      </c>
      <c r="E2559" s="3" t="s">
        <v>27305</v>
      </c>
      <c r="F2559" s="3" t="s">
        <v>27308</v>
      </c>
      <c r="K2559" s="3" t="s">
        <v>13220</v>
      </c>
      <c r="L2559" s="3" t="s">
        <v>27307</v>
      </c>
      <c r="N2559" s="3" t="s">
        <v>27306</v>
      </c>
      <c r="AE2559" s="3" t="s">
        <v>7678</v>
      </c>
      <c r="AI2559" s="3" t="s">
        <v>29</v>
      </c>
      <c r="AJ2559" s="3" t="s">
        <v>8326</v>
      </c>
      <c r="AZ2559" s="3" t="s">
        <v>27304</v>
      </c>
      <c r="BA2559" s="3" t="s">
        <v>27303</v>
      </c>
      <c r="BD2559" s="3" t="s">
        <v>30</v>
      </c>
      <c r="BG2559" s="3"/>
    </row>
    <row r="2560" spans="1:59" ht="15" x14ac:dyDescent="0.2">
      <c r="A2560" s="3" t="s">
        <v>27299</v>
      </c>
      <c r="B2560" s="3" t="s">
        <v>27296</v>
      </c>
      <c r="C2560" s="4">
        <v>42618.94258101852</v>
      </c>
      <c r="D2560" s="3" t="s">
        <v>7639</v>
      </c>
      <c r="E2560" s="3" t="s">
        <v>27301</v>
      </c>
      <c r="M2560" s="3" t="s">
        <v>18906</v>
      </c>
      <c r="N2560" s="3" t="s">
        <v>18902</v>
      </c>
      <c r="O2560" s="3" t="s">
        <v>25</v>
      </c>
      <c r="U2560" s="3" t="s">
        <v>27300</v>
      </c>
      <c r="W2560" s="3" t="s">
        <v>21563</v>
      </c>
      <c r="AI2560" s="3" t="s">
        <v>29</v>
      </c>
      <c r="AJ2560" s="3" t="s">
        <v>7697</v>
      </c>
      <c r="AM2560" s="3" t="s">
        <v>24</v>
      </c>
      <c r="AZ2560" s="3" t="s">
        <v>27298</v>
      </c>
      <c r="BA2560" s="3" t="s">
        <v>27297</v>
      </c>
      <c r="BB2560" s="3" t="s">
        <v>13798</v>
      </c>
      <c r="BD2560" s="3" t="s">
        <v>30</v>
      </c>
      <c r="BG2560" s="3"/>
    </row>
    <row r="2561" spans="1:59" ht="15" x14ac:dyDescent="0.2">
      <c r="A2561" s="3" t="s">
        <v>27292</v>
      </c>
      <c r="B2561" s="3" t="s">
        <v>27289</v>
      </c>
      <c r="C2561" s="4">
        <v>42618.94258101852</v>
      </c>
      <c r="D2561" s="3" t="s">
        <v>7639</v>
      </c>
      <c r="E2561" s="3" t="s">
        <v>27295</v>
      </c>
      <c r="M2561" s="3" t="s">
        <v>39059</v>
      </c>
      <c r="N2561" s="3" t="s">
        <v>18480</v>
      </c>
      <c r="O2561" s="3" t="s">
        <v>185</v>
      </c>
      <c r="U2561" s="3" t="s">
        <v>27294</v>
      </c>
      <c r="W2561" s="3" t="s">
        <v>27293</v>
      </c>
      <c r="AI2561" s="3" t="s">
        <v>29</v>
      </c>
      <c r="AJ2561" s="3" t="s">
        <v>28</v>
      </c>
      <c r="AM2561" s="3" t="s">
        <v>24</v>
      </c>
      <c r="AN2561" s="3" t="s">
        <v>7629</v>
      </c>
      <c r="AZ2561" s="3" t="s">
        <v>27291</v>
      </c>
      <c r="BA2561" s="3" t="s">
        <v>27290</v>
      </c>
      <c r="BB2561" s="3" t="s">
        <v>643</v>
      </c>
      <c r="BD2561" s="3" t="s">
        <v>30</v>
      </c>
      <c r="BG2561" s="3"/>
    </row>
    <row r="2562" spans="1:59" ht="15" x14ac:dyDescent="0.2">
      <c r="A2562" s="3" t="s">
        <v>27287</v>
      </c>
      <c r="B2562" s="3" t="s">
        <v>27286</v>
      </c>
      <c r="C2562" s="4">
        <v>42618.94258101852</v>
      </c>
      <c r="D2562" s="3" t="s">
        <v>7639</v>
      </c>
      <c r="E2562" s="3" t="s">
        <v>27287</v>
      </c>
      <c r="L2562" s="3" t="s">
        <v>27288</v>
      </c>
      <c r="AZ2562" s="3" t="s">
        <v>10497</v>
      </c>
      <c r="BA2562" s="3" t="s">
        <v>3927</v>
      </c>
      <c r="BD2562" s="3" t="s">
        <v>7641</v>
      </c>
      <c r="BG2562" s="3"/>
    </row>
    <row r="2563" spans="1:59" ht="15" x14ac:dyDescent="0.2">
      <c r="A2563" s="3" t="s">
        <v>27282</v>
      </c>
      <c r="B2563" s="3" t="s">
        <v>27279</v>
      </c>
      <c r="C2563" s="4">
        <v>42618.94258101852</v>
      </c>
      <c r="D2563" s="3" t="s">
        <v>7639</v>
      </c>
      <c r="E2563" s="3" t="s">
        <v>27285</v>
      </c>
      <c r="N2563" s="3" t="s">
        <v>7700</v>
      </c>
      <c r="U2563" s="3" t="s">
        <v>27284</v>
      </c>
      <c r="W2563" s="3" t="s">
        <v>27283</v>
      </c>
      <c r="AI2563" s="3" t="s">
        <v>29</v>
      </c>
      <c r="AJ2563" s="3" t="s">
        <v>7697</v>
      </c>
      <c r="AM2563" s="3" t="s">
        <v>62</v>
      </c>
      <c r="AZ2563" s="3" t="s">
        <v>27281</v>
      </c>
      <c r="BA2563" s="3" t="s">
        <v>27280</v>
      </c>
      <c r="BB2563" s="3" t="s">
        <v>7694</v>
      </c>
      <c r="BD2563" s="3" t="s">
        <v>30</v>
      </c>
      <c r="BG2563" s="3"/>
    </row>
    <row r="2564" spans="1:59" ht="15" x14ac:dyDescent="0.2">
      <c r="A2564" s="3" t="s">
        <v>27277</v>
      </c>
      <c r="B2564" s="3" t="s">
        <v>27275</v>
      </c>
      <c r="C2564" s="4">
        <v>42618.94258101852</v>
      </c>
      <c r="D2564" s="3" t="s">
        <v>7639</v>
      </c>
      <c r="E2564" s="3" t="s">
        <v>27277</v>
      </c>
      <c r="L2564" s="3" t="s">
        <v>27278</v>
      </c>
      <c r="AZ2564" s="3" t="s">
        <v>27276</v>
      </c>
      <c r="BA2564" s="3" t="s">
        <v>1839</v>
      </c>
      <c r="BD2564" s="3" t="s">
        <v>7641</v>
      </c>
      <c r="BG2564" s="3"/>
    </row>
    <row r="2565" spans="1:59" ht="15" x14ac:dyDescent="0.2">
      <c r="A2565" s="3" t="s">
        <v>27272</v>
      </c>
      <c r="B2565" s="3" t="s">
        <v>27270</v>
      </c>
      <c r="C2565" s="4">
        <v>42618.94258101852</v>
      </c>
      <c r="D2565" s="3" t="s">
        <v>7639</v>
      </c>
      <c r="E2565" s="3" t="s">
        <v>27274</v>
      </c>
      <c r="M2565" s="3" t="s">
        <v>9462</v>
      </c>
      <c r="N2565" s="3" t="s">
        <v>9461</v>
      </c>
      <c r="O2565" s="3" t="s">
        <v>25</v>
      </c>
      <c r="U2565" s="3" t="s">
        <v>27273</v>
      </c>
      <c r="W2565" s="3" t="s">
        <v>9459</v>
      </c>
      <c r="AI2565" s="3" t="s">
        <v>29</v>
      </c>
      <c r="AJ2565" s="3" t="s">
        <v>7697</v>
      </c>
      <c r="AM2565" s="3" t="s">
        <v>24</v>
      </c>
      <c r="AZ2565" s="3" t="s">
        <v>27271</v>
      </c>
      <c r="BA2565" s="3" t="s">
        <v>3195</v>
      </c>
      <c r="BB2565" s="3" t="s">
        <v>14399</v>
      </c>
      <c r="BD2565" s="3" t="s">
        <v>30</v>
      </c>
      <c r="BG2565" s="3"/>
    </row>
    <row r="2566" spans="1:59" ht="15" x14ac:dyDescent="0.2">
      <c r="A2566" s="3" t="s">
        <v>27268</v>
      </c>
      <c r="B2566" s="3" t="s">
        <v>27265</v>
      </c>
      <c r="C2566" s="4">
        <v>42618.94258101852</v>
      </c>
      <c r="D2566" s="3" t="s">
        <v>7639</v>
      </c>
      <c r="E2566" s="3" t="s">
        <v>27268</v>
      </c>
      <c r="K2566" s="3" t="s">
        <v>13220</v>
      </c>
      <c r="L2566" s="3" t="s">
        <v>27269</v>
      </c>
      <c r="AZ2566" s="3" t="s">
        <v>27267</v>
      </c>
      <c r="BA2566" s="3" t="s">
        <v>27266</v>
      </c>
      <c r="BD2566" s="3" t="s">
        <v>7641</v>
      </c>
      <c r="BG2566" s="3"/>
    </row>
    <row r="2567" spans="1:59" ht="15" x14ac:dyDescent="0.2">
      <c r="A2567" s="3" t="s">
        <v>27263</v>
      </c>
      <c r="B2567" s="3" t="s">
        <v>27260</v>
      </c>
      <c r="C2567" s="4">
        <v>42618.942569444444</v>
      </c>
      <c r="D2567" s="3" t="s">
        <v>7639</v>
      </c>
      <c r="E2567" s="3" t="s">
        <v>27263</v>
      </c>
      <c r="L2567" s="3" t="s">
        <v>27264</v>
      </c>
      <c r="AZ2567" s="3" t="s">
        <v>27262</v>
      </c>
      <c r="BA2567" s="3" t="s">
        <v>27261</v>
      </c>
      <c r="BD2567" s="3" t="s">
        <v>7641</v>
      </c>
      <c r="BG2567" s="3"/>
    </row>
    <row r="2568" spans="1:59" ht="15" x14ac:dyDescent="0.2">
      <c r="A2568" s="3" t="s">
        <v>27257</v>
      </c>
      <c r="B2568" s="3" t="s">
        <v>27255</v>
      </c>
      <c r="C2568" s="4">
        <v>42618.942569444444</v>
      </c>
      <c r="D2568" s="3" t="s">
        <v>7639</v>
      </c>
      <c r="E2568" s="3" t="s">
        <v>27259</v>
      </c>
      <c r="M2568" s="3" t="s">
        <v>18906</v>
      </c>
      <c r="N2568" s="3" t="s">
        <v>18902</v>
      </c>
      <c r="O2568" s="3" t="s">
        <v>25</v>
      </c>
      <c r="U2568" s="3" t="s">
        <v>27258</v>
      </c>
      <c r="W2568" s="3" t="s">
        <v>21606</v>
      </c>
      <c r="AI2568" s="3" t="s">
        <v>29</v>
      </c>
      <c r="AJ2568" s="3" t="s">
        <v>7697</v>
      </c>
      <c r="AM2568" s="3" t="s">
        <v>24</v>
      </c>
      <c r="AZ2568" s="3" t="s">
        <v>27256</v>
      </c>
      <c r="BA2568" s="3" t="s">
        <v>5054</v>
      </c>
      <c r="BB2568" s="3" t="s">
        <v>13798</v>
      </c>
      <c r="BD2568" s="3" t="s">
        <v>30</v>
      </c>
      <c r="BG2568" s="3"/>
    </row>
    <row r="2569" spans="1:59" ht="15" x14ac:dyDescent="0.2">
      <c r="A2569" s="3" t="s">
        <v>27251</v>
      </c>
      <c r="B2569" s="3" t="s">
        <v>27248</v>
      </c>
      <c r="C2569" s="4">
        <v>42618.942569444444</v>
      </c>
      <c r="D2569" s="3" t="s">
        <v>7639</v>
      </c>
      <c r="E2569" s="3" t="s">
        <v>27254</v>
      </c>
      <c r="N2569" s="3" t="s">
        <v>22399</v>
      </c>
      <c r="U2569" s="3" t="s">
        <v>27253</v>
      </c>
      <c r="W2569" s="3" t="s">
        <v>27252</v>
      </c>
      <c r="AI2569" s="3" t="s">
        <v>29</v>
      </c>
      <c r="AJ2569" s="3" t="s">
        <v>7697</v>
      </c>
      <c r="AM2569" s="3" t="s">
        <v>62</v>
      </c>
      <c r="AZ2569" s="3" t="s">
        <v>27250</v>
      </c>
      <c r="BA2569" s="3" t="s">
        <v>27249</v>
      </c>
      <c r="BB2569" s="3" t="s">
        <v>22393</v>
      </c>
      <c r="BD2569" s="3" t="s">
        <v>30</v>
      </c>
      <c r="BG2569" s="3"/>
    </row>
    <row r="2570" spans="1:59" ht="15" x14ac:dyDescent="0.2">
      <c r="A2570" s="3" t="s">
        <v>27246</v>
      </c>
      <c r="B2570" s="3" t="s">
        <v>27244</v>
      </c>
      <c r="C2570" s="4">
        <v>42618.942569444444</v>
      </c>
      <c r="D2570" s="3" t="s">
        <v>7639</v>
      </c>
      <c r="E2570" s="3" t="s">
        <v>27246</v>
      </c>
      <c r="L2570" s="3" t="s">
        <v>27247</v>
      </c>
      <c r="AZ2570" s="3" t="s">
        <v>12793</v>
      </c>
      <c r="BA2570" s="3" t="s">
        <v>27245</v>
      </c>
      <c r="BD2570" s="3" t="s">
        <v>7641</v>
      </c>
      <c r="BG2570" s="3"/>
    </row>
    <row r="2571" spans="1:59" ht="15" x14ac:dyDescent="0.2">
      <c r="A2571" s="3" t="s">
        <v>27243</v>
      </c>
      <c r="B2571" s="3" t="s">
        <v>27240</v>
      </c>
      <c r="C2571" s="4">
        <v>42618.942569444444</v>
      </c>
      <c r="D2571" s="3" t="s">
        <v>7639</v>
      </c>
      <c r="E2571" s="3" t="s">
        <v>27243</v>
      </c>
      <c r="L2571" s="3" t="s">
        <v>14410</v>
      </c>
      <c r="AZ2571" s="3" t="s">
        <v>27242</v>
      </c>
      <c r="BA2571" s="3" t="s">
        <v>27241</v>
      </c>
      <c r="BD2571" s="3" t="s">
        <v>7641</v>
      </c>
      <c r="BG2571" s="3"/>
    </row>
    <row r="2572" spans="1:59" ht="15" x14ac:dyDescent="0.2">
      <c r="A2572" s="3" t="s">
        <v>27238</v>
      </c>
      <c r="B2572" s="3" t="s">
        <v>27237</v>
      </c>
      <c r="C2572" s="4">
        <v>42618.942569444444</v>
      </c>
      <c r="D2572" s="3" t="s">
        <v>7639</v>
      </c>
      <c r="E2572" s="3" t="s">
        <v>27238</v>
      </c>
      <c r="L2572" s="3" t="s">
        <v>27239</v>
      </c>
      <c r="AZ2572" s="3" t="s">
        <v>2905</v>
      </c>
      <c r="BA2572" s="3" t="s">
        <v>22232</v>
      </c>
      <c r="BD2572" s="3" t="s">
        <v>7641</v>
      </c>
      <c r="BG2572" s="3"/>
    </row>
    <row r="2573" spans="1:59" ht="15" x14ac:dyDescent="0.2">
      <c r="A2573" s="3" t="s">
        <v>27235</v>
      </c>
      <c r="B2573" s="3" t="s">
        <v>27232</v>
      </c>
      <c r="C2573" s="4">
        <v>42618.942569444444</v>
      </c>
      <c r="D2573" s="3" t="s">
        <v>7639</v>
      </c>
      <c r="E2573" s="3" t="s">
        <v>27236</v>
      </c>
      <c r="K2573" s="3" t="s">
        <v>13220</v>
      </c>
      <c r="M2573" s="3" t="s">
        <v>17527</v>
      </c>
      <c r="N2573" s="3" t="s">
        <v>17523</v>
      </c>
      <c r="W2573" s="3" t="s">
        <v>21054</v>
      </c>
      <c r="AC2573" s="3" t="s">
        <v>7775</v>
      </c>
      <c r="AI2573" s="3" t="s">
        <v>29</v>
      </c>
      <c r="AJ2573" s="3" t="s">
        <v>7632</v>
      </c>
      <c r="AM2573" s="3" t="s">
        <v>24</v>
      </c>
      <c r="AZ2573" s="3" t="s">
        <v>27234</v>
      </c>
      <c r="BA2573" s="3" t="s">
        <v>27233</v>
      </c>
      <c r="BB2573" s="3" t="s">
        <v>7771</v>
      </c>
      <c r="BD2573" s="3" t="s">
        <v>30</v>
      </c>
      <c r="BG2573" s="3"/>
    </row>
    <row r="2574" spans="1:59" ht="15" x14ac:dyDescent="0.2">
      <c r="A2574" s="3" t="s">
        <v>7452</v>
      </c>
      <c r="B2574" s="3" t="s">
        <v>27229</v>
      </c>
      <c r="C2574" s="4">
        <v>42618.942569444444</v>
      </c>
      <c r="D2574" s="3" t="s">
        <v>7639</v>
      </c>
      <c r="E2574" s="3" t="s">
        <v>27231</v>
      </c>
      <c r="M2574" s="3" t="s">
        <v>20126</v>
      </c>
      <c r="N2574" s="3" t="s">
        <v>20125</v>
      </c>
      <c r="O2574" s="3" t="s">
        <v>25</v>
      </c>
      <c r="U2574" s="3" t="s">
        <v>27230</v>
      </c>
      <c r="AI2574" s="3" t="s">
        <v>29</v>
      </c>
      <c r="AJ2574" s="3" t="s">
        <v>28</v>
      </c>
      <c r="AM2574" s="3" t="s">
        <v>24</v>
      </c>
      <c r="AZ2574" s="3" t="s">
        <v>5607</v>
      </c>
      <c r="BA2574" s="3" t="s">
        <v>5608</v>
      </c>
      <c r="BB2574" s="3" t="s">
        <v>790</v>
      </c>
      <c r="BD2574" s="3" t="s">
        <v>30</v>
      </c>
      <c r="BG2574" s="3"/>
    </row>
    <row r="2575" spans="1:59" ht="15" x14ac:dyDescent="0.2">
      <c r="A2575" s="3" t="s">
        <v>6727</v>
      </c>
      <c r="B2575" s="3" t="s">
        <v>27227</v>
      </c>
      <c r="C2575" s="4">
        <v>42618.942569444444</v>
      </c>
      <c r="D2575" s="3" t="s">
        <v>7639</v>
      </c>
      <c r="E2575" s="3" t="s">
        <v>6727</v>
      </c>
      <c r="L2575" s="3" t="s">
        <v>27228</v>
      </c>
      <c r="AZ2575" s="3" t="s">
        <v>2451</v>
      </c>
      <c r="BA2575" s="3" t="s">
        <v>2452</v>
      </c>
      <c r="BD2575" s="3" t="s">
        <v>7641</v>
      </c>
      <c r="BG2575" s="3"/>
    </row>
    <row r="2576" spans="1:59" ht="15" x14ac:dyDescent="0.2">
      <c r="A2576" s="3" t="s">
        <v>27225</v>
      </c>
      <c r="B2576" s="3" t="s">
        <v>27223</v>
      </c>
      <c r="C2576" s="4">
        <v>42618.942569444444</v>
      </c>
      <c r="D2576" s="3" t="s">
        <v>7639</v>
      </c>
      <c r="E2576" s="3" t="s">
        <v>27225</v>
      </c>
      <c r="L2576" s="3" t="s">
        <v>27226</v>
      </c>
      <c r="AZ2576" s="3" t="s">
        <v>4558</v>
      </c>
      <c r="BA2576" s="3" t="s">
        <v>27224</v>
      </c>
      <c r="BD2576" s="3" t="s">
        <v>7641</v>
      </c>
      <c r="BG2576" s="3"/>
    </row>
    <row r="2577" spans="1:59" ht="15" x14ac:dyDescent="0.2">
      <c r="A2577" s="3" t="s">
        <v>27222</v>
      </c>
      <c r="B2577" s="3" t="s">
        <v>27220</v>
      </c>
      <c r="C2577" s="4">
        <v>42618.942569444444</v>
      </c>
      <c r="D2577" s="3" t="s">
        <v>7639</v>
      </c>
      <c r="E2577" s="3" t="s">
        <v>27222</v>
      </c>
      <c r="L2577" s="3" t="s">
        <v>14410</v>
      </c>
      <c r="AZ2577" s="3" t="s">
        <v>25149</v>
      </c>
      <c r="BA2577" s="3" t="s">
        <v>27221</v>
      </c>
      <c r="BD2577" s="3" t="s">
        <v>7641</v>
      </c>
      <c r="BG2577" s="3"/>
    </row>
    <row r="2578" spans="1:59" ht="15" x14ac:dyDescent="0.2">
      <c r="A2578" s="3" t="s">
        <v>27218</v>
      </c>
      <c r="B2578" s="3" t="s">
        <v>27216</v>
      </c>
      <c r="C2578" s="4">
        <v>42618.942569444444</v>
      </c>
      <c r="D2578" s="3" t="s">
        <v>7639</v>
      </c>
      <c r="E2578" s="3" t="s">
        <v>27218</v>
      </c>
      <c r="L2578" s="3" t="s">
        <v>27219</v>
      </c>
      <c r="AZ2578" s="3" t="s">
        <v>27217</v>
      </c>
      <c r="BA2578" s="3" t="s">
        <v>16533</v>
      </c>
      <c r="BD2578" s="3" t="s">
        <v>7641</v>
      </c>
      <c r="BG2578" s="3"/>
    </row>
    <row r="2579" spans="1:59" ht="15" x14ac:dyDescent="0.2">
      <c r="A2579" s="3" t="s">
        <v>27214</v>
      </c>
      <c r="B2579" s="3" t="s">
        <v>27212</v>
      </c>
      <c r="C2579" s="4">
        <v>42618.942569444444</v>
      </c>
      <c r="D2579" s="3" t="s">
        <v>7639</v>
      </c>
      <c r="E2579" s="3" t="s">
        <v>27214</v>
      </c>
      <c r="L2579" s="3" t="s">
        <v>27215</v>
      </c>
      <c r="AZ2579" s="3" t="s">
        <v>2451</v>
      </c>
      <c r="BA2579" s="3" t="s">
        <v>27213</v>
      </c>
      <c r="BD2579" s="3" t="s">
        <v>7641</v>
      </c>
      <c r="BG2579" s="3"/>
    </row>
    <row r="2580" spans="1:59" ht="15" x14ac:dyDescent="0.2">
      <c r="A2580" s="3" t="s">
        <v>27209</v>
      </c>
      <c r="B2580" s="3" t="s">
        <v>27207</v>
      </c>
      <c r="C2580" s="4">
        <v>42618.942557870367</v>
      </c>
      <c r="D2580" s="3" t="s">
        <v>7639</v>
      </c>
      <c r="E2580" s="3" t="s">
        <v>27211</v>
      </c>
      <c r="M2580" s="3" t="s">
        <v>17459</v>
      </c>
      <c r="N2580" s="3" t="s">
        <v>17458</v>
      </c>
      <c r="U2580" s="3" t="s">
        <v>27210</v>
      </c>
      <c r="W2580" s="3" t="s">
        <v>17457</v>
      </c>
      <c r="AC2580" s="3" t="s">
        <v>7775</v>
      </c>
      <c r="AE2580" s="3" t="s">
        <v>7671</v>
      </c>
      <c r="AF2580" s="3" t="s">
        <v>7677</v>
      </c>
      <c r="AI2580" s="3" t="s">
        <v>29</v>
      </c>
      <c r="AJ2580" s="3" t="s">
        <v>7632</v>
      </c>
      <c r="AM2580" s="3" t="s">
        <v>24</v>
      </c>
      <c r="AN2580" s="3" t="s">
        <v>184</v>
      </c>
      <c r="AZ2580" s="3" t="s">
        <v>6029</v>
      </c>
      <c r="BA2580" s="3" t="s">
        <v>27208</v>
      </c>
      <c r="BB2580" s="3" t="s">
        <v>184</v>
      </c>
      <c r="BD2580" s="3" t="s">
        <v>30</v>
      </c>
      <c r="BG2580" s="3"/>
    </row>
    <row r="2581" spans="1:59" ht="15" x14ac:dyDescent="0.2">
      <c r="A2581" s="3" t="s">
        <v>27205</v>
      </c>
      <c r="B2581" s="3" t="s">
        <v>27203</v>
      </c>
      <c r="C2581" s="4">
        <v>42618.942557870367</v>
      </c>
      <c r="D2581" s="3" t="s">
        <v>7639</v>
      </c>
      <c r="E2581" s="3" t="s">
        <v>27205</v>
      </c>
      <c r="L2581" s="3" t="s">
        <v>27206</v>
      </c>
      <c r="AZ2581" s="3" t="s">
        <v>8521</v>
      </c>
      <c r="BA2581" s="3" t="s">
        <v>27204</v>
      </c>
      <c r="BD2581" s="3" t="s">
        <v>7641</v>
      </c>
      <c r="BG2581" s="3"/>
    </row>
    <row r="2582" spans="1:59" ht="15" x14ac:dyDescent="0.2">
      <c r="A2582" s="3" t="s">
        <v>27201</v>
      </c>
      <c r="B2582" s="3" t="s">
        <v>27198</v>
      </c>
      <c r="C2582" s="4">
        <v>42618.942557870367</v>
      </c>
      <c r="D2582" s="3" t="s">
        <v>7639</v>
      </c>
      <c r="E2582" s="3" t="s">
        <v>27201</v>
      </c>
      <c r="L2582" s="3" t="s">
        <v>27202</v>
      </c>
      <c r="AZ2582" s="3" t="s">
        <v>27200</v>
      </c>
      <c r="BA2582" s="3" t="s">
        <v>27199</v>
      </c>
      <c r="BD2582" s="3" t="s">
        <v>7641</v>
      </c>
      <c r="BG2582" s="3"/>
    </row>
    <row r="2583" spans="1:59" ht="15" x14ac:dyDescent="0.2">
      <c r="A2583" s="3" t="s">
        <v>27194</v>
      </c>
      <c r="B2583" s="3" t="s">
        <v>27192</v>
      </c>
      <c r="C2583" s="4">
        <v>42618.942557870367</v>
      </c>
      <c r="D2583" s="3" t="s">
        <v>7639</v>
      </c>
      <c r="E2583" s="3" t="s">
        <v>27194</v>
      </c>
      <c r="F2583" s="3" t="s">
        <v>27197</v>
      </c>
      <c r="H2583" s="3" t="s">
        <v>8057</v>
      </c>
      <c r="L2583" s="3" t="s">
        <v>27196</v>
      </c>
      <c r="AE2583" s="3" t="s">
        <v>7671</v>
      </c>
      <c r="AF2583" s="3" t="s">
        <v>7756</v>
      </c>
      <c r="AG2583" s="3" t="s">
        <v>8009</v>
      </c>
      <c r="AH2583" s="3" t="s">
        <v>27195</v>
      </c>
      <c r="AZ2583" s="3" t="s">
        <v>8263</v>
      </c>
      <c r="BA2583" s="3" t="s">
        <v>27193</v>
      </c>
      <c r="BD2583" s="3" t="s">
        <v>7641</v>
      </c>
      <c r="BG2583" s="3"/>
    </row>
    <row r="2584" spans="1:59" ht="15" x14ac:dyDescent="0.2">
      <c r="A2584" s="3" t="s">
        <v>27188</v>
      </c>
      <c r="B2584" s="3" t="s">
        <v>27185</v>
      </c>
      <c r="C2584" s="4">
        <v>42618.942557870367</v>
      </c>
      <c r="D2584" s="3" t="s">
        <v>7639</v>
      </c>
      <c r="E2584" s="3" t="s">
        <v>27191</v>
      </c>
      <c r="N2584" s="3" t="s">
        <v>22399</v>
      </c>
      <c r="U2584" s="3" t="s">
        <v>27190</v>
      </c>
      <c r="W2584" s="3" t="s">
        <v>27189</v>
      </c>
      <c r="AI2584" s="3" t="s">
        <v>29</v>
      </c>
      <c r="AJ2584" s="3" t="s">
        <v>7697</v>
      </c>
      <c r="AM2584" s="3" t="s">
        <v>62</v>
      </c>
      <c r="AZ2584" s="3" t="s">
        <v>27187</v>
      </c>
      <c r="BA2584" s="3" t="s">
        <v>4915</v>
      </c>
      <c r="BB2584" s="3" t="s">
        <v>27186</v>
      </c>
      <c r="BD2584" s="3" t="s">
        <v>30</v>
      </c>
      <c r="BG2584" s="3"/>
    </row>
    <row r="2585" spans="1:59" ht="15" x14ac:dyDescent="0.2">
      <c r="A2585" s="3" t="s">
        <v>27184</v>
      </c>
      <c r="B2585" s="3" t="s">
        <v>27182</v>
      </c>
      <c r="C2585" s="4">
        <v>42618.942557870367</v>
      </c>
      <c r="D2585" s="3" t="s">
        <v>7639</v>
      </c>
      <c r="E2585" s="3" t="s">
        <v>27184</v>
      </c>
      <c r="L2585" s="3" t="s">
        <v>14410</v>
      </c>
      <c r="AZ2585" s="3" t="s">
        <v>1215</v>
      </c>
      <c r="BA2585" s="3" t="s">
        <v>27183</v>
      </c>
      <c r="BD2585" s="3" t="s">
        <v>7641</v>
      </c>
      <c r="BG2585" s="3"/>
    </row>
    <row r="2586" spans="1:59" ht="15" x14ac:dyDescent="0.2">
      <c r="A2586" s="3" t="s">
        <v>6985</v>
      </c>
      <c r="B2586" s="3" t="s">
        <v>27179</v>
      </c>
      <c r="C2586" s="4">
        <v>42618.942557870367</v>
      </c>
      <c r="D2586" s="3" t="s">
        <v>7639</v>
      </c>
      <c r="E2586" s="3" t="s">
        <v>27181</v>
      </c>
      <c r="H2586" s="3" t="s">
        <v>8443</v>
      </c>
      <c r="N2586" s="3" t="s">
        <v>530</v>
      </c>
      <c r="W2586" s="3" t="s">
        <v>27180</v>
      </c>
      <c r="AH2586" s="3" t="s">
        <v>26059</v>
      </c>
      <c r="AI2586" s="3" t="s">
        <v>29</v>
      </c>
      <c r="AJ2586" s="3" t="s">
        <v>28</v>
      </c>
      <c r="AM2586" s="3" t="s">
        <v>62</v>
      </c>
      <c r="AZ2586" s="3" t="s">
        <v>3624</v>
      </c>
      <c r="BA2586" s="3" t="s">
        <v>3625</v>
      </c>
      <c r="BB2586" s="3" t="s">
        <v>51</v>
      </c>
      <c r="BD2586" s="3" t="s">
        <v>30</v>
      </c>
      <c r="BG2586" s="3"/>
    </row>
    <row r="2587" spans="1:59" ht="15" x14ac:dyDescent="0.2">
      <c r="A2587" s="3" t="s">
        <v>27177</v>
      </c>
      <c r="B2587" s="3" t="s">
        <v>27174</v>
      </c>
      <c r="C2587" s="4">
        <v>42618.942557870367</v>
      </c>
      <c r="D2587" s="3" t="s">
        <v>7639</v>
      </c>
      <c r="E2587" s="3" t="s">
        <v>27177</v>
      </c>
      <c r="L2587" s="3" t="s">
        <v>27178</v>
      </c>
      <c r="AZ2587" s="3" t="s">
        <v>27176</v>
      </c>
      <c r="BA2587" s="3" t="s">
        <v>27175</v>
      </c>
      <c r="BD2587" s="3" t="s">
        <v>7641</v>
      </c>
      <c r="BG2587" s="3"/>
    </row>
    <row r="2588" spans="1:59" ht="15" x14ac:dyDescent="0.2">
      <c r="A2588" s="3" t="s">
        <v>6692</v>
      </c>
      <c r="B2588" s="3" t="s">
        <v>27172</v>
      </c>
      <c r="C2588" s="4">
        <v>42618.942557870367</v>
      </c>
      <c r="D2588" s="3" t="s">
        <v>7639</v>
      </c>
      <c r="E2588" s="3" t="s">
        <v>27173</v>
      </c>
      <c r="M2588" s="3" t="s">
        <v>20126</v>
      </c>
      <c r="N2588" s="3" t="s">
        <v>20125</v>
      </c>
      <c r="O2588" s="3" t="s">
        <v>25</v>
      </c>
      <c r="AI2588" s="3" t="s">
        <v>29</v>
      </c>
      <c r="AJ2588" s="3" t="s">
        <v>28</v>
      </c>
      <c r="AM2588" s="3" t="s">
        <v>24</v>
      </c>
      <c r="AZ2588" s="3" t="s">
        <v>2284</v>
      </c>
      <c r="BA2588" s="3" t="s">
        <v>2285</v>
      </c>
      <c r="BB2588" s="3" t="s">
        <v>203</v>
      </c>
      <c r="BD2588" s="3" t="s">
        <v>30</v>
      </c>
      <c r="BG2588" s="3"/>
    </row>
    <row r="2589" spans="1:59" ht="15" x14ac:dyDescent="0.2">
      <c r="A2589" s="3" t="s">
        <v>27168</v>
      </c>
      <c r="B2589" s="3" t="s">
        <v>27165</v>
      </c>
      <c r="C2589" s="4">
        <v>42618.942557870367</v>
      </c>
      <c r="D2589" s="3" t="s">
        <v>7639</v>
      </c>
      <c r="E2589" s="3" t="s">
        <v>27171</v>
      </c>
      <c r="M2589" s="3" t="s">
        <v>11021</v>
      </c>
      <c r="N2589" s="3" t="s">
        <v>11017</v>
      </c>
      <c r="O2589" s="3" t="s">
        <v>25</v>
      </c>
      <c r="U2589" s="3" t="s">
        <v>27170</v>
      </c>
      <c r="W2589" s="3" t="s">
        <v>27169</v>
      </c>
      <c r="AI2589" s="3" t="s">
        <v>29</v>
      </c>
      <c r="AJ2589" s="3" t="s">
        <v>7697</v>
      </c>
      <c r="AM2589" s="3" t="s">
        <v>24</v>
      </c>
      <c r="AZ2589" s="3" t="s">
        <v>27167</v>
      </c>
      <c r="BA2589" s="3" t="s">
        <v>27166</v>
      </c>
      <c r="BB2589" s="3" t="s">
        <v>8034</v>
      </c>
      <c r="BD2589" s="3" t="s">
        <v>30</v>
      </c>
      <c r="BG2589" s="3"/>
    </row>
    <row r="2590" spans="1:59" ht="15" x14ac:dyDescent="0.2">
      <c r="A2590" s="3" t="s">
        <v>27162</v>
      </c>
      <c r="B2590" s="3" t="s">
        <v>27160</v>
      </c>
      <c r="C2590" s="4">
        <v>42618.942546296297</v>
      </c>
      <c r="D2590" s="3" t="s">
        <v>7639</v>
      </c>
      <c r="E2590" s="3" t="s">
        <v>27164</v>
      </c>
      <c r="M2590" s="3" t="s">
        <v>9634</v>
      </c>
      <c r="N2590" s="3" t="s">
        <v>9629</v>
      </c>
      <c r="O2590" s="3" t="s">
        <v>25</v>
      </c>
      <c r="U2590" s="3" t="s">
        <v>27163</v>
      </c>
      <c r="W2590" s="3" t="s">
        <v>25164</v>
      </c>
      <c r="AI2590" s="3" t="s">
        <v>29</v>
      </c>
      <c r="AJ2590" s="3" t="s">
        <v>7697</v>
      </c>
      <c r="AM2590" s="3" t="s">
        <v>24</v>
      </c>
      <c r="AN2590" s="3" t="s">
        <v>7629</v>
      </c>
      <c r="AZ2590" s="3" t="s">
        <v>443</v>
      </c>
      <c r="BA2590" s="3" t="s">
        <v>27161</v>
      </c>
      <c r="BB2590" s="3" t="s">
        <v>643</v>
      </c>
      <c r="BD2590" s="3" t="s">
        <v>30</v>
      </c>
      <c r="BG2590" s="3"/>
    </row>
    <row r="2591" spans="1:59" ht="15" x14ac:dyDescent="0.2">
      <c r="A2591" s="3" t="s">
        <v>27156</v>
      </c>
      <c r="B2591" s="3" t="s">
        <v>27153</v>
      </c>
      <c r="C2591" s="4">
        <v>42618.942546296297</v>
      </c>
      <c r="D2591" s="3" t="s">
        <v>7639</v>
      </c>
      <c r="E2591" s="3" t="s">
        <v>27159</v>
      </c>
      <c r="N2591" s="3" t="s">
        <v>22399</v>
      </c>
      <c r="U2591" s="3" t="s">
        <v>27158</v>
      </c>
      <c r="W2591" s="3" t="s">
        <v>27157</v>
      </c>
      <c r="AI2591" s="3" t="s">
        <v>29</v>
      </c>
      <c r="AJ2591" s="3" t="s">
        <v>7697</v>
      </c>
      <c r="AM2591" s="3" t="s">
        <v>62</v>
      </c>
      <c r="AZ2591" s="3" t="s">
        <v>27155</v>
      </c>
      <c r="BA2591" s="3" t="s">
        <v>11923</v>
      </c>
      <c r="BB2591" s="3" t="s">
        <v>27154</v>
      </c>
      <c r="BD2591" s="3" t="s">
        <v>30</v>
      </c>
      <c r="BG2591" s="3"/>
    </row>
    <row r="2592" spans="1:59" ht="15" x14ac:dyDescent="0.2">
      <c r="A2592" s="3" t="s">
        <v>27152</v>
      </c>
      <c r="B2592" s="3" t="s">
        <v>27150</v>
      </c>
      <c r="C2592" s="4">
        <v>42618.942546296297</v>
      </c>
      <c r="D2592" s="3" t="s">
        <v>7639</v>
      </c>
      <c r="E2592" s="3" t="s">
        <v>27152</v>
      </c>
      <c r="L2592" s="3" t="s">
        <v>14410</v>
      </c>
      <c r="AZ2592" s="3" t="s">
        <v>19074</v>
      </c>
      <c r="BA2592" s="3" t="s">
        <v>27151</v>
      </c>
      <c r="BD2592" s="3" t="s">
        <v>7641</v>
      </c>
      <c r="BG2592" s="3"/>
    </row>
    <row r="2593" spans="1:59" ht="15" x14ac:dyDescent="0.2">
      <c r="A2593" s="3" t="s">
        <v>7132</v>
      </c>
      <c r="B2593" s="3" t="s">
        <v>27148</v>
      </c>
      <c r="C2593" s="4">
        <v>42618.942546296297</v>
      </c>
      <c r="D2593" s="3" t="s">
        <v>7639</v>
      </c>
      <c r="E2593" s="3" t="s">
        <v>27149</v>
      </c>
      <c r="N2593" s="3" t="s">
        <v>159</v>
      </c>
      <c r="AI2593" s="3" t="s">
        <v>29</v>
      </c>
      <c r="AJ2593" s="3" t="s">
        <v>28</v>
      </c>
      <c r="AM2593" s="3" t="s">
        <v>62</v>
      </c>
      <c r="AZ2593" s="3" t="s">
        <v>4255</v>
      </c>
      <c r="BA2593" s="3" t="s">
        <v>4256</v>
      </c>
      <c r="BB2593" s="3" t="s">
        <v>2984</v>
      </c>
      <c r="BD2593" s="3" t="s">
        <v>30</v>
      </c>
      <c r="BG2593" s="3"/>
    </row>
    <row r="2594" spans="1:59" ht="15" x14ac:dyDescent="0.2">
      <c r="A2594" s="3" t="s">
        <v>27144</v>
      </c>
      <c r="B2594" s="3" t="s">
        <v>27142</v>
      </c>
      <c r="C2594" s="4">
        <v>42618.942546296297</v>
      </c>
      <c r="D2594" s="3" t="s">
        <v>7639</v>
      </c>
      <c r="E2594" s="3" t="s">
        <v>27144</v>
      </c>
      <c r="F2594" s="3" t="s">
        <v>27147</v>
      </c>
      <c r="H2594" s="3" t="s">
        <v>8024</v>
      </c>
      <c r="L2594" s="3" t="s">
        <v>27146</v>
      </c>
      <c r="AE2594" s="3" t="s">
        <v>7678</v>
      </c>
      <c r="AF2594" s="3" t="s">
        <v>9823</v>
      </c>
      <c r="AG2594" s="3" t="s">
        <v>8009</v>
      </c>
      <c r="AH2594" s="3" t="s">
        <v>27145</v>
      </c>
      <c r="AZ2594" s="3" t="s">
        <v>20568</v>
      </c>
      <c r="BA2594" s="3" t="s">
        <v>27143</v>
      </c>
      <c r="BD2594" s="3" t="s">
        <v>7641</v>
      </c>
      <c r="BG2594" s="3"/>
    </row>
    <row r="2595" spans="1:59" ht="15" x14ac:dyDescent="0.2">
      <c r="A2595" s="3" t="s">
        <v>27140</v>
      </c>
      <c r="B2595" s="3" t="s">
        <v>27137</v>
      </c>
      <c r="C2595" s="4">
        <v>42618.942546296297</v>
      </c>
      <c r="D2595" s="3" t="s">
        <v>7639</v>
      </c>
      <c r="E2595" s="3" t="s">
        <v>27140</v>
      </c>
      <c r="L2595" s="3" t="s">
        <v>27141</v>
      </c>
      <c r="AZ2595" s="3" t="s">
        <v>27139</v>
      </c>
      <c r="BA2595" s="3" t="s">
        <v>27138</v>
      </c>
      <c r="BD2595" s="3" t="s">
        <v>7641</v>
      </c>
      <c r="BG2595" s="3"/>
    </row>
    <row r="2596" spans="1:59" ht="15" x14ac:dyDescent="0.2">
      <c r="A2596" s="3" t="s">
        <v>27133</v>
      </c>
      <c r="B2596" s="3" t="s">
        <v>27131</v>
      </c>
      <c r="C2596" s="4">
        <v>42618.942546296297</v>
      </c>
      <c r="D2596" s="3" t="s">
        <v>7639</v>
      </c>
      <c r="E2596" s="3" t="s">
        <v>27136</v>
      </c>
      <c r="N2596" s="3" t="s">
        <v>22399</v>
      </c>
      <c r="U2596" s="3" t="s">
        <v>27135</v>
      </c>
      <c r="W2596" s="3" t="s">
        <v>27134</v>
      </c>
      <c r="AI2596" s="3" t="s">
        <v>29</v>
      </c>
      <c r="AJ2596" s="3" t="s">
        <v>7697</v>
      </c>
      <c r="AM2596" s="3" t="s">
        <v>62</v>
      </c>
      <c r="AZ2596" s="3" t="s">
        <v>1058</v>
      </c>
      <c r="BA2596" s="3" t="s">
        <v>27132</v>
      </c>
      <c r="BB2596" s="3" t="s">
        <v>22393</v>
      </c>
      <c r="BD2596" s="3" t="s">
        <v>30</v>
      </c>
      <c r="BG2596" s="3"/>
    </row>
    <row r="2597" spans="1:59" ht="15" x14ac:dyDescent="0.2">
      <c r="A2597" s="3" t="s">
        <v>27128</v>
      </c>
      <c r="B2597" s="3" t="s">
        <v>27125</v>
      </c>
      <c r="C2597" s="4">
        <v>42618.942546296297</v>
      </c>
      <c r="D2597" s="3" t="s">
        <v>7639</v>
      </c>
      <c r="E2597" s="3" t="s">
        <v>27130</v>
      </c>
      <c r="M2597" s="3" t="s">
        <v>13497</v>
      </c>
      <c r="N2597" s="3" t="s">
        <v>13493</v>
      </c>
      <c r="O2597" s="3" t="s">
        <v>25</v>
      </c>
      <c r="U2597" s="3" t="s">
        <v>27129</v>
      </c>
      <c r="W2597" s="3" t="s">
        <v>17987</v>
      </c>
      <c r="AI2597" s="3" t="s">
        <v>29</v>
      </c>
      <c r="AJ2597" s="3" t="s">
        <v>7697</v>
      </c>
      <c r="AM2597" s="3" t="s">
        <v>24</v>
      </c>
      <c r="AZ2597" s="3" t="s">
        <v>27127</v>
      </c>
      <c r="BA2597" s="3" t="s">
        <v>27126</v>
      </c>
      <c r="BB2597" s="3" t="s">
        <v>12980</v>
      </c>
      <c r="BD2597" s="3" t="s">
        <v>30</v>
      </c>
      <c r="BG2597" s="3"/>
    </row>
    <row r="2598" spans="1:59" ht="15" x14ac:dyDescent="0.2">
      <c r="A2598" s="3" t="s">
        <v>27122</v>
      </c>
      <c r="B2598" s="3" t="s">
        <v>27119</v>
      </c>
      <c r="C2598" s="4">
        <v>42618.942546296297</v>
      </c>
      <c r="D2598" s="3" t="s">
        <v>7639</v>
      </c>
      <c r="E2598" s="3" t="s">
        <v>27124</v>
      </c>
      <c r="M2598" s="3" t="s">
        <v>8209</v>
      </c>
      <c r="N2598" s="3" t="s">
        <v>8208</v>
      </c>
      <c r="O2598" s="3" t="s">
        <v>25</v>
      </c>
      <c r="U2598" s="3" t="s">
        <v>27123</v>
      </c>
      <c r="W2598" s="3" t="s">
        <v>8206</v>
      </c>
      <c r="AI2598" s="3" t="s">
        <v>29</v>
      </c>
      <c r="AJ2598" s="3" t="s">
        <v>7697</v>
      </c>
      <c r="AM2598" s="3" t="s">
        <v>24</v>
      </c>
      <c r="AZ2598" s="3" t="s">
        <v>27121</v>
      </c>
      <c r="BA2598" s="3" t="s">
        <v>27120</v>
      </c>
      <c r="BB2598" s="3" t="s">
        <v>8668</v>
      </c>
      <c r="BD2598" s="3" t="s">
        <v>30</v>
      </c>
      <c r="BG2598" s="3"/>
    </row>
    <row r="2599" spans="1:59" ht="15" x14ac:dyDescent="0.2">
      <c r="A2599" s="3" t="s">
        <v>27117</v>
      </c>
      <c r="B2599" s="3" t="s">
        <v>27115</v>
      </c>
      <c r="C2599" s="4">
        <v>42618.94253472222</v>
      </c>
      <c r="D2599" s="3" t="s">
        <v>7639</v>
      </c>
      <c r="E2599" s="3" t="s">
        <v>27117</v>
      </c>
      <c r="L2599" s="3" t="s">
        <v>27118</v>
      </c>
      <c r="AZ2599" s="3" t="s">
        <v>5641</v>
      </c>
      <c r="BA2599" s="3" t="s">
        <v>27116</v>
      </c>
      <c r="BD2599" s="3" t="s">
        <v>7641</v>
      </c>
      <c r="BG2599" s="3"/>
    </row>
    <row r="2600" spans="1:59" ht="15" x14ac:dyDescent="0.2">
      <c r="A2600" s="3" t="s">
        <v>27114</v>
      </c>
      <c r="B2600" s="3" t="s">
        <v>27111</v>
      </c>
      <c r="C2600" s="4">
        <v>42618.94253472222</v>
      </c>
      <c r="D2600" s="3" t="s">
        <v>7639</v>
      </c>
      <c r="E2600" s="3" t="s">
        <v>27114</v>
      </c>
      <c r="L2600" s="3" t="s">
        <v>25887</v>
      </c>
      <c r="AZ2600" s="3" t="s">
        <v>27113</v>
      </c>
      <c r="BA2600" s="3" t="s">
        <v>27112</v>
      </c>
      <c r="BD2600" s="3" t="s">
        <v>7641</v>
      </c>
      <c r="BG2600" s="3"/>
    </row>
    <row r="2601" spans="1:59" ht="15" x14ac:dyDescent="0.2">
      <c r="A2601" s="3" t="s">
        <v>6519</v>
      </c>
      <c r="B2601" s="3" t="s">
        <v>27109</v>
      </c>
      <c r="C2601" s="4">
        <v>42618.94253472222</v>
      </c>
      <c r="D2601" s="3" t="s">
        <v>7639</v>
      </c>
      <c r="E2601" s="3" t="s">
        <v>27110</v>
      </c>
      <c r="M2601" s="3" t="s">
        <v>39048</v>
      </c>
      <c r="N2601" s="3" t="s">
        <v>11247</v>
      </c>
      <c r="O2601" s="3" t="s">
        <v>185</v>
      </c>
      <c r="AI2601" s="3" t="s">
        <v>29</v>
      </c>
      <c r="AJ2601" s="3" t="s">
        <v>28</v>
      </c>
      <c r="AM2601" s="3" t="s">
        <v>24</v>
      </c>
      <c r="AZ2601" s="3" t="s">
        <v>1454</v>
      </c>
      <c r="BA2601" s="3" t="s">
        <v>1455</v>
      </c>
      <c r="BB2601" s="3" t="s">
        <v>1456</v>
      </c>
      <c r="BD2601" s="3" t="s">
        <v>30</v>
      </c>
      <c r="BG2601" s="3"/>
    </row>
    <row r="2602" spans="1:59" ht="15" x14ac:dyDescent="0.2">
      <c r="A2602" s="3" t="s">
        <v>27108</v>
      </c>
      <c r="B2602" s="3" t="s">
        <v>27106</v>
      </c>
      <c r="C2602" s="4">
        <v>42618.94253472222</v>
      </c>
      <c r="D2602" s="3" t="s">
        <v>7639</v>
      </c>
      <c r="E2602" s="3" t="s">
        <v>27108</v>
      </c>
      <c r="L2602" s="3" t="s">
        <v>14410</v>
      </c>
      <c r="AZ2602" s="3" t="s">
        <v>27107</v>
      </c>
      <c r="BA2602" s="3" t="s">
        <v>3379</v>
      </c>
      <c r="BD2602" s="3" t="s">
        <v>7641</v>
      </c>
      <c r="BG2602" s="3"/>
    </row>
    <row r="2603" spans="1:59" ht="15" x14ac:dyDescent="0.2">
      <c r="A2603" s="3" t="s">
        <v>27102</v>
      </c>
      <c r="B2603" s="3" t="s">
        <v>27099</v>
      </c>
      <c r="C2603" s="4">
        <v>42618.94253472222</v>
      </c>
      <c r="D2603" s="3" t="s">
        <v>7639</v>
      </c>
      <c r="E2603" s="3" t="s">
        <v>27105</v>
      </c>
      <c r="N2603" s="3" t="s">
        <v>22399</v>
      </c>
      <c r="U2603" s="3" t="s">
        <v>27104</v>
      </c>
      <c r="W2603" s="3" t="s">
        <v>27103</v>
      </c>
      <c r="AI2603" s="3" t="s">
        <v>29</v>
      </c>
      <c r="AJ2603" s="3" t="s">
        <v>7697</v>
      </c>
      <c r="AM2603" s="3" t="s">
        <v>62</v>
      </c>
      <c r="AZ2603" s="3" t="s">
        <v>27101</v>
      </c>
      <c r="BA2603" s="3" t="s">
        <v>27100</v>
      </c>
      <c r="BB2603" s="3" t="s">
        <v>24559</v>
      </c>
      <c r="BD2603" s="3" t="s">
        <v>30</v>
      </c>
      <c r="BG2603" s="3"/>
    </row>
    <row r="2604" spans="1:59" ht="15" x14ac:dyDescent="0.2">
      <c r="A2604" s="3" t="s">
        <v>27098</v>
      </c>
      <c r="B2604" s="3" t="s">
        <v>27096</v>
      </c>
      <c r="C2604" s="4">
        <v>42618.94253472222</v>
      </c>
      <c r="D2604" s="3" t="s">
        <v>7639</v>
      </c>
      <c r="E2604" s="3" t="s">
        <v>27098</v>
      </c>
      <c r="L2604" s="3" t="s">
        <v>17895</v>
      </c>
      <c r="AZ2604" s="3" t="s">
        <v>27097</v>
      </c>
      <c r="BA2604" s="3" t="s">
        <v>3980</v>
      </c>
      <c r="BD2604" s="3" t="s">
        <v>7641</v>
      </c>
      <c r="BG2604" s="3"/>
    </row>
    <row r="2605" spans="1:59" ht="15" x14ac:dyDescent="0.2">
      <c r="A2605" s="3" t="s">
        <v>27094</v>
      </c>
      <c r="B2605" s="3" t="s">
        <v>27091</v>
      </c>
      <c r="C2605" s="4">
        <v>42618.94253472222</v>
      </c>
      <c r="D2605" s="3" t="s">
        <v>7639</v>
      </c>
      <c r="E2605" s="3" t="s">
        <v>27095</v>
      </c>
      <c r="M2605" s="3" t="s">
        <v>10277</v>
      </c>
      <c r="N2605" s="3" t="s">
        <v>10276</v>
      </c>
      <c r="W2605" s="3" t="s">
        <v>10275</v>
      </c>
      <c r="AC2605" s="3" t="s">
        <v>7775</v>
      </c>
      <c r="AI2605" s="3" t="s">
        <v>29</v>
      </c>
      <c r="AJ2605" s="3" t="s">
        <v>7632</v>
      </c>
      <c r="AM2605" s="3" t="s">
        <v>24</v>
      </c>
      <c r="AZ2605" s="3" t="s">
        <v>27093</v>
      </c>
      <c r="BA2605" s="3" t="s">
        <v>27092</v>
      </c>
      <c r="BB2605" s="3" t="s">
        <v>7771</v>
      </c>
      <c r="BD2605" s="3" t="s">
        <v>30</v>
      </c>
      <c r="BG2605" s="3"/>
    </row>
    <row r="2606" spans="1:59" ht="15" x14ac:dyDescent="0.2">
      <c r="A2606" s="3" t="s">
        <v>27088</v>
      </c>
      <c r="B2606" s="3" t="s">
        <v>27087</v>
      </c>
      <c r="C2606" s="4">
        <v>42618.94253472222</v>
      </c>
      <c r="D2606" s="3" t="s">
        <v>7639</v>
      </c>
      <c r="E2606" s="3" t="s">
        <v>27090</v>
      </c>
      <c r="M2606" s="3" t="s">
        <v>13944</v>
      </c>
      <c r="N2606" s="3" t="s">
        <v>13940</v>
      </c>
      <c r="O2606" s="3" t="s">
        <v>25</v>
      </c>
      <c r="U2606" s="3" t="s">
        <v>27089</v>
      </c>
      <c r="W2606" s="3" t="s">
        <v>23966</v>
      </c>
      <c r="AI2606" s="3" t="s">
        <v>29</v>
      </c>
      <c r="AJ2606" s="3" t="s">
        <v>7697</v>
      </c>
      <c r="AM2606" s="3" t="s">
        <v>24</v>
      </c>
      <c r="AZ2606" s="3" t="s">
        <v>23442</v>
      </c>
      <c r="BA2606" s="3" t="s">
        <v>1708</v>
      </c>
      <c r="BB2606" s="3" t="s">
        <v>15376</v>
      </c>
      <c r="BD2606" s="3" t="s">
        <v>30</v>
      </c>
      <c r="BG2606" s="3"/>
    </row>
    <row r="2607" spans="1:59" ht="15" x14ac:dyDescent="0.2">
      <c r="A2607" s="3" t="s">
        <v>27072</v>
      </c>
      <c r="B2607" s="3" t="s">
        <v>27069</v>
      </c>
      <c r="C2607" s="4">
        <v>42618.94253472222</v>
      </c>
      <c r="D2607" s="3" t="s">
        <v>7639</v>
      </c>
      <c r="E2607" s="3" t="s">
        <v>20986</v>
      </c>
      <c r="F2607" s="3" t="s">
        <v>27086</v>
      </c>
      <c r="G2607" s="3" t="s">
        <v>27085</v>
      </c>
      <c r="H2607" s="3" t="s">
        <v>8057</v>
      </c>
      <c r="I2607" s="3" t="s">
        <v>9242</v>
      </c>
      <c r="J2607" s="3" t="s">
        <v>9631</v>
      </c>
      <c r="L2607" s="3" t="s">
        <v>27084</v>
      </c>
      <c r="N2607" s="3" t="s">
        <v>20985</v>
      </c>
      <c r="P2607" s="3" t="s">
        <v>27083</v>
      </c>
      <c r="Q2607" s="3" t="s">
        <v>9627</v>
      </c>
      <c r="S2607" s="3" t="s">
        <v>27082</v>
      </c>
      <c r="T2607" s="3" t="s">
        <v>27081</v>
      </c>
      <c r="U2607" s="3" t="s">
        <v>27080</v>
      </c>
      <c r="W2607" s="3" t="s">
        <v>27079</v>
      </c>
      <c r="X2607" s="3" t="s">
        <v>27078</v>
      </c>
      <c r="Z2607" s="3" t="s">
        <v>27077</v>
      </c>
      <c r="AB2607" s="3" t="s">
        <v>27076</v>
      </c>
      <c r="AC2607" s="3" t="s">
        <v>27075</v>
      </c>
      <c r="AE2607" s="3" t="s">
        <v>7671</v>
      </c>
      <c r="AF2607" s="3" t="s">
        <v>7756</v>
      </c>
      <c r="AG2607" s="3" t="s">
        <v>8009</v>
      </c>
      <c r="AH2607" s="3" t="s">
        <v>27074</v>
      </c>
      <c r="AI2607" s="3" t="s">
        <v>8007</v>
      </c>
      <c r="AJ2607" s="3" t="s">
        <v>7697</v>
      </c>
      <c r="AK2607" s="3" t="s">
        <v>8006</v>
      </c>
      <c r="AL2607" s="3" t="s">
        <v>30</v>
      </c>
      <c r="AQ2607" s="3" t="s">
        <v>27073</v>
      </c>
      <c r="AZ2607" s="3" t="s">
        <v>8427</v>
      </c>
      <c r="BA2607" s="3" t="s">
        <v>4655</v>
      </c>
      <c r="BB2607" s="3" t="s">
        <v>9611</v>
      </c>
      <c r="BC2607" s="3" t="s">
        <v>27071</v>
      </c>
      <c r="BD2607" s="3" t="s">
        <v>30</v>
      </c>
      <c r="BE2607" s="3">
        <v>91</v>
      </c>
      <c r="BF2607" s="3" t="s">
        <v>27070</v>
      </c>
      <c r="BG2607" s="3"/>
    </row>
    <row r="2608" spans="1:59" ht="15" x14ac:dyDescent="0.2">
      <c r="A2608" s="3" t="s">
        <v>27067</v>
      </c>
      <c r="B2608" s="3" t="s">
        <v>27064</v>
      </c>
      <c r="C2608" s="4">
        <v>42618.94253472222</v>
      </c>
      <c r="D2608" s="3" t="s">
        <v>7639</v>
      </c>
      <c r="E2608" s="3" t="s">
        <v>27067</v>
      </c>
      <c r="L2608" s="3" t="s">
        <v>27068</v>
      </c>
      <c r="AZ2608" s="3" t="s">
        <v>27066</v>
      </c>
      <c r="BA2608" s="3" t="s">
        <v>27065</v>
      </c>
      <c r="BD2608" s="3" t="s">
        <v>7641</v>
      </c>
      <c r="BG2608" s="3"/>
    </row>
    <row r="2609" spans="1:59" ht="15" x14ac:dyDescent="0.2">
      <c r="A2609" s="3" t="s">
        <v>27062</v>
      </c>
      <c r="B2609" s="3" t="s">
        <v>27059</v>
      </c>
      <c r="C2609" s="4">
        <v>42618.94253472222</v>
      </c>
      <c r="D2609" s="3" t="s">
        <v>7639</v>
      </c>
      <c r="E2609" s="3" t="s">
        <v>27062</v>
      </c>
      <c r="L2609" s="3" t="s">
        <v>27063</v>
      </c>
      <c r="AZ2609" s="3" t="s">
        <v>27061</v>
      </c>
      <c r="BA2609" s="3" t="s">
        <v>27060</v>
      </c>
      <c r="BD2609" s="3" t="s">
        <v>7641</v>
      </c>
      <c r="BG2609" s="3"/>
    </row>
    <row r="2610" spans="1:59" ht="15" x14ac:dyDescent="0.2">
      <c r="A2610" s="3" t="s">
        <v>27054</v>
      </c>
      <c r="B2610" s="3" t="s">
        <v>27052</v>
      </c>
      <c r="C2610" s="4">
        <v>42618.942523148151</v>
      </c>
      <c r="D2610" s="3" t="s">
        <v>7639</v>
      </c>
      <c r="E2610" s="3" t="s">
        <v>27058</v>
      </c>
      <c r="M2610" s="3" t="s">
        <v>27057</v>
      </c>
      <c r="N2610" s="3" t="s">
        <v>27056</v>
      </c>
      <c r="O2610" s="3" t="s">
        <v>25</v>
      </c>
      <c r="U2610" s="3" t="s">
        <v>27055</v>
      </c>
      <c r="W2610" s="3" t="s">
        <v>15685</v>
      </c>
      <c r="AI2610" s="3" t="s">
        <v>29</v>
      </c>
      <c r="AJ2610" s="3" t="s">
        <v>7697</v>
      </c>
      <c r="AM2610" s="3" t="s">
        <v>24</v>
      </c>
      <c r="AZ2610" s="3" t="s">
        <v>5764</v>
      </c>
      <c r="BA2610" s="3" t="s">
        <v>27053</v>
      </c>
      <c r="BB2610" s="3" t="s">
        <v>20973</v>
      </c>
      <c r="BD2610" s="3" t="s">
        <v>30</v>
      </c>
      <c r="BG2610" s="3"/>
    </row>
    <row r="2611" spans="1:59" ht="15" x14ac:dyDescent="0.2">
      <c r="A2611" s="3" t="s">
        <v>7119</v>
      </c>
      <c r="B2611" s="3" t="s">
        <v>27049</v>
      </c>
      <c r="C2611" s="4">
        <v>42618.942523148151</v>
      </c>
      <c r="D2611" s="3" t="s">
        <v>7639</v>
      </c>
      <c r="E2611" s="3" t="s">
        <v>27051</v>
      </c>
      <c r="M2611" s="3" t="s">
        <v>39048</v>
      </c>
      <c r="N2611" s="3" t="s">
        <v>11247</v>
      </c>
      <c r="O2611" s="3" t="s">
        <v>25</v>
      </c>
      <c r="U2611" s="3" t="s">
        <v>27050</v>
      </c>
      <c r="AI2611" s="3" t="s">
        <v>29</v>
      </c>
      <c r="AJ2611" s="3" t="s">
        <v>28</v>
      </c>
      <c r="AM2611" s="3" t="s">
        <v>24</v>
      </c>
      <c r="AN2611" s="3" t="s">
        <v>7629</v>
      </c>
      <c r="AZ2611" s="3" t="s">
        <v>4194</v>
      </c>
      <c r="BA2611" s="3" t="s">
        <v>4191</v>
      </c>
      <c r="BB2611" s="3" t="s">
        <v>643</v>
      </c>
      <c r="BD2611" s="3" t="s">
        <v>30</v>
      </c>
      <c r="BG2611" s="3"/>
    </row>
    <row r="2612" spans="1:59" ht="15" x14ac:dyDescent="0.2">
      <c r="A2612" s="3" t="s">
        <v>27047</v>
      </c>
      <c r="B2612" s="3" t="s">
        <v>27044</v>
      </c>
      <c r="C2612" s="4">
        <v>42618.942523148151</v>
      </c>
      <c r="D2612" s="3" t="s">
        <v>7639</v>
      </c>
      <c r="E2612" s="3" t="s">
        <v>27047</v>
      </c>
      <c r="L2612" s="3" t="s">
        <v>27048</v>
      </c>
      <c r="AZ2612" s="3" t="s">
        <v>27046</v>
      </c>
      <c r="BA2612" s="3" t="s">
        <v>27045</v>
      </c>
      <c r="BD2612" s="3" t="s">
        <v>7641</v>
      </c>
      <c r="BG2612" s="3"/>
    </row>
    <row r="2613" spans="1:59" ht="15" x14ac:dyDescent="0.2">
      <c r="A2613" s="3" t="s">
        <v>27042</v>
      </c>
      <c r="B2613" s="3" t="s">
        <v>27040</v>
      </c>
      <c r="C2613" s="4">
        <v>42618.942523148151</v>
      </c>
      <c r="D2613" s="3" t="s">
        <v>7639</v>
      </c>
      <c r="E2613" s="3" t="s">
        <v>27043</v>
      </c>
      <c r="M2613" s="3" t="s">
        <v>10277</v>
      </c>
      <c r="N2613" s="3" t="s">
        <v>10276</v>
      </c>
      <c r="W2613" s="3" t="s">
        <v>10275</v>
      </c>
      <c r="AC2613" s="3" t="s">
        <v>7775</v>
      </c>
      <c r="AI2613" s="3" t="s">
        <v>29</v>
      </c>
      <c r="AJ2613" s="3" t="s">
        <v>7632</v>
      </c>
      <c r="AM2613" s="3" t="s">
        <v>24</v>
      </c>
      <c r="AZ2613" s="3" t="s">
        <v>27041</v>
      </c>
      <c r="BA2613" s="3" t="s">
        <v>1839</v>
      </c>
      <c r="BB2613" s="3" t="s">
        <v>7771</v>
      </c>
      <c r="BD2613" s="3" t="s">
        <v>30</v>
      </c>
      <c r="BG2613" s="3"/>
    </row>
    <row r="2614" spans="1:59" ht="15" x14ac:dyDescent="0.2">
      <c r="A2614" s="3" t="s">
        <v>27037</v>
      </c>
      <c r="B2614" s="3" t="s">
        <v>27035</v>
      </c>
      <c r="C2614" s="4">
        <v>42618.942523148151</v>
      </c>
      <c r="D2614" s="3" t="s">
        <v>7639</v>
      </c>
      <c r="E2614" s="3" t="s">
        <v>27039</v>
      </c>
      <c r="K2614" s="3" t="s">
        <v>13220</v>
      </c>
      <c r="M2614" s="3" t="s">
        <v>8260</v>
      </c>
      <c r="N2614" s="3" t="s">
        <v>8256</v>
      </c>
      <c r="U2614" s="3" t="s">
        <v>27038</v>
      </c>
      <c r="W2614" s="3" t="s">
        <v>25711</v>
      </c>
      <c r="AC2614" s="3" t="s">
        <v>7775</v>
      </c>
      <c r="AI2614" s="3" t="s">
        <v>29</v>
      </c>
      <c r="AJ2614" s="3" t="s">
        <v>7632</v>
      </c>
      <c r="AM2614" s="3" t="s">
        <v>24</v>
      </c>
      <c r="AN2614" s="3" t="s">
        <v>7629</v>
      </c>
      <c r="AZ2614" s="3" t="s">
        <v>5159</v>
      </c>
      <c r="BA2614" s="3" t="s">
        <v>27036</v>
      </c>
      <c r="BB2614" s="3" t="s">
        <v>7629</v>
      </c>
      <c r="BD2614" s="3" t="s">
        <v>30</v>
      </c>
      <c r="BG2614" s="3"/>
    </row>
    <row r="2615" spans="1:59" ht="15" x14ac:dyDescent="0.2">
      <c r="A2615" s="3" t="s">
        <v>27032</v>
      </c>
      <c r="B2615" s="3" t="s">
        <v>27030</v>
      </c>
      <c r="C2615" s="4">
        <v>42618.942523148151</v>
      </c>
      <c r="D2615" s="3" t="s">
        <v>7639</v>
      </c>
      <c r="E2615" s="3" t="s">
        <v>27032</v>
      </c>
      <c r="H2615" s="3" t="s">
        <v>8057</v>
      </c>
      <c r="L2615" s="3" t="s">
        <v>27034</v>
      </c>
      <c r="AH2615" s="3" t="s">
        <v>27033</v>
      </c>
      <c r="AZ2615" s="3" t="s">
        <v>14873</v>
      </c>
      <c r="BA2615" s="3" t="s">
        <v>27031</v>
      </c>
      <c r="BD2615" s="3" t="s">
        <v>7641</v>
      </c>
      <c r="BG2615" s="3"/>
    </row>
    <row r="2616" spans="1:59" ht="15" x14ac:dyDescent="0.2">
      <c r="A2616" s="3" t="s">
        <v>6788</v>
      </c>
      <c r="B2616" s="3" t="s">
        <v>27028</v>
      </c>
      <c r="C2616" s="4">
        <v>42618.942523148151</v>
      </c>
      <c r="D2616" s="3" t="s">
        <v>7639</v>
      </c>
      <c r="E2616" s="3" t="s">
        <v>27029</v>
      </c>
      <c r="M2616" s="3" t="s">
        <v>39059</v>
      </c>
      <c r="N2616" s="3" t="s">
        <v>18480</v>
      </c>
      <c r="O2616" s="3" t="s">
        <v>25</v>
      </c>
      <c r="AI2616" s="3" t="s">
        <v>29</v>
      </c>
      <c r="AJ2616" s="3" t="s">
        <v>28</v>
      </c>
      <c r="AM2616" s="3" t="s">
        <v>24</v>
      </c>
      <c r="AZ2616" s="3" t="s">
        <v>2742</v>
      </c>
      <c r="BA2616" s="3" t="s">
        <v>2743</v>
      </c>
      <c r="BB2616" s="3" t="s">
        <v>2744</v>
      </c>
      <c r="BD2616" s="3" t="s">
        <v>30</v>
      </c>
      <c r="BG2616" s="3"/>
    </row>
    <row r="2617" spans="1:59" ht="15" x14ac:dyDescent="0.2">
      <c r="A2617" s="3" t="s">
        <v>7545</v>
      </c>
      <c r="B2617" s="3" t="s">
        <v>27026</v>
      </c>
      <c r="C2617" s="4">
        <v>42618.942523148151</v>
      </c>
      <c r="D2617" s="3" t="s">
        <v>7639</v>
      </c>
      <c r="E2617" s="3" t="s">
        <v>27027</v>
      </c>
      <c r="N2617" s="3" t="s">
        <v>706</v>
      </c>
      <c r="AI2617" s="3" t="s">
        <v>29</v>
      </c>
      <c r="AJ2617" s="3" t="s">
        <v>28</v>
      </c>
      <c r="AM2617" s="3" t="s">
        <v>62</v>
      </c>
      <c r="AZ2617" s="3" t="s">
        <v>5985</v>
      </c>
      <c r="BA2617" s="3" t="s">
        <v>5986</v>
      </c>
      <c r="BB2617" s="3" t="s">
        <v>5987</v>
      </c>
      <c r="BD2617" s="3" t="s">
        <v>30</v>
      </c>
      <c r="BG2617" s="3"/>
    </row>
    <row r="2618" spans="1:59" ht="15" x14ac:dyDescent="0.2">
      <c r="A2618" s="3" t="s">
        <v>27024</v>
      </c>
      <c r="B2618" s="3" t="s">
        <v>27021</v>
      </c>
      <c r="C2618" s="4">
        <v>42618.942523148151</v>
      </c>
      <c r="D2618" s="3" t="s">
        <v>7639</v>
      </c>
      <c r="E2618" s="3" t="s">
        <v>27024</v>
      </c>
      <c r="L2618" s="3" t="s">
        <v>27025</v>
      </c>
      <c r="AZ2618" s="3" t="s">
        <v>27023</v>
      </c>
      <c r="BA2618" s="3" t="s">
        <v>27022</v>
      </c>
      <c r="BD2618" s="3" t="s">
        <v>7641</v>
      </c>
      <c r="BG2618" s="3"/>
    </row>
    <row r="2619" spans="1:59" ht="15" x14ac:dyDescent="0.2">
      <c r="A2619" s="3" t="s">
        <v>27019</v>
      </c>
      <c r="B2619" s="3" t="s">
        <v>27016</v>
      </c>
      <c r="C2619" s="4">
        <v>42618.942511574067</v>
      </c>
      <c r="D2619" s="3" t="s">
        <v>7639</v>
      </c>
      <c r="E2619" s="3" t="s">
        <v>27019</v>
      </c>
      <c r="L2619" s="3" t="s">
        <v>27020</v>
      </c>
      <c r="AZ2619" s="3" t="s">
        <v>27018</v>
      </c>
      <c r="BA2619" s="3" t="s">
        <v>27017</v>
      </c>
      <c r="BD2619" s="3" t="s">
        <v>7641</v>
      </c>
      <c r="BG2619" s="3"/>
    </row>
    <row r="2620" spans="1:59" ht="15" x14ac:dyDescent="0.2">
      <c r="A2620" s="3" t="s">
        <v>7050</v>
      </c>
      <c r="B2620" s="3" t="s">
        <v>27015</v>
      </c>
      <c r="C2620" s="4">
        <v>42618.942511574067</v>
      </c>
      <c r="D2620" s="3" t="s">
        <v>7639</v>
      </c>
      <c r="E2620" s="3" t="s">
        <v>7050</v>
      </c>
      <c r="L2620" s="3" t="s">
        <v>26992</v>
      </c>
      <c r="AZ2620" s="3" t="s">
        <v>3477</v>
      </c>
      <c r="BA2620" s="3" t="s">
        <v>3904</v>
      </c>
      <c r="BD2620" s="3" t="s">
        <v>7641</v>
      </c>
      <c r="BG2620" s="3"/>
    </row>
    <row r="2621" spans="1:59" ht="15" x14ac:dyDescent="0.2">
      <c r="A2621" s="3" t="s">
        <v>27012</v>
      </c>
      <c r="B2621" s="3" t="s">
        <v>27010</v>
      </c>
      <c r="C2621" s="4">
        <v>42618.942511574067</v>
      </c>
      <c r="D2621" s="3" t="s">
        <v>7639</v>
      </c>
      <c r="E2621" s="3" t="s">
        <v>27014</v>
      </c>
      <c r="K2621" s="3" t="s">
        <v>13220</v>
      </c>
      <c r="M2621" s="3" t="s">
        <v>8027</v>
      </c>
      <c r="N2621" s="3" t="s">
        <v>8021</v>
      </c>
      <c r="U2621" s="3" t="s">
        <v>27013</v>
      </c>
      <c r="W2621" s="3" t="s">
        <v>17240</v>
      </c>
      <c r="AC2621" s="3" t="s">
        <v>7775</v>
      </c>
      <c r="AI2621" s="3" t="s">
        <v>29</v>
      </c>
      <c r="AJ2621" s="3" t="s">
        <v>7632</v>
      </c>
      <c r="AM2621" s="3" t="s">
        <v>24</v>
      </c>
      <c r="AN2621" s="3" t="s">
        <v>1720</v>
      </c>
      <c r="AZ2621" s="3" t="s">
        <v>27011</v>
      </c>
      <c r="BA2621" s="3" t="s">
        <v>1520</v>
      </c>
      <c r="BB2621" s="3" t="s">
        <v>1720</v>
      </c>
      <c r="BD2621" s="3" t="s">
        <v>30</v>
      </c>
      <c r="BG2621" s="3"/>
    </row>
    <row r="2622" spans="1:59" ht="15" x14ac:dyDescent="0.2">
      <c r="A2622" s="3" t="s">
        <v>26994</v>
      </c>
      <c r="B2622" s="3" t="s">
        <v>26993</v>
      </c>
      <c r="C2622" s="4">
        <v>42618.942511574067</v>
      </c>
      <c r="D2622" s="3" t="s">
        <v>7639</v>
      </c>
      <c r="E2622" s="3" t="s">
        <v>20534</v>
      </c>
      <c r="F2622" s="3" t="s">
        <v>27009</v>
      </c>
      <c r="G2622" s="3" t="s">
        <v>27008</v>
      </c>
      <c r="H2622" s="3" t="s">
        <v>8024</v>
      </c>
      <c r="J2622" s="3" t="s">
        <v>8023</v>
      </c>
      <c r="L2622" s="3" t="s">
        <v>27007</v>
      </c>
      <c r="N2622" s="3" t="s">
        <v>20533</v>
      </c>
      <c r="P2622" s="3" t="s">
        <v>27006</v>
      </c>
      <c r="Q2622" s="3" t="s">
        <v>8019</v>
      </c>
      <c r="R2622" s="3" t="s">
        <v>9408</v>
      </c>
      <c r="S2622" s="3" t="s">
        <v>27005</v>
      </c>
      <c r="T2622" s="3" t="s">
        <v>27004</v>
      </c>
      <c r="U2622" s="3" t="s">
        <v>27003</v>
      </c>
      <c r="W2622" s="3" t="s">
        <v>27002</v>
      </c>
      <c r="X2622" s="3" t="s">
        <v>27001</v>
      </c>
      <c r="Z2622" s="3" t="s">
        <v>27000</v>
      </c>
      <c r="AB2622" s="3" t="s">
        <v>26999</v>
      </c>
      <c r="AC2622" s="3" t="s">
        <v>26998</v>
      </c>
      <c r="AE2622" s="3" t="s">
        <v>7671</v>
      </c>
      <c r="AF2622" s="3" t="s">
        <v>7756</v>
      </c>
      <c r="AG2622" s="3" t="s">
        <v>8009</v>
      </c>
      <c r="AH2622" s="3" t="s">
        <v>26997</v>
      </c>
      <c r="AI2622" s="3" t="s">
        <v>8007</v>
      </c>
      <c r="AJ2622" s="3" t="s">
        <v>7632</v>
      </c>
      <c r="AK2622" s="3" t="s">
        <v>8006</v>
      </c>
      <c r="AO2622" s="3" t="s">
        <v>26996</v>
      </c>
      <c r="AQ2622" s="3" t="s">
        <v>26995</v>
      </c>
      <c r="AZ2622" s="3" t="s">
        <v>8172</v>
      </c>
      <c r="BA2622" s="3" t="s">
        <v>7737</v>
      </c>
      <c r="BB2622" s="3" t="s">
        <v>8001</v>
      </c>
      <c r="BD2622" s="3" t="s">
        <v>30</v>
      </c>
      <c r="BE2622" s="3">
        <v>7</v>
      </c>
      <c r="BG2622" s="3"/>
    </row>
    <row r="2623" spans="1:59" ht="15" x14ac:dyDescent="0.2">
      <c r="A2623" s="3" t="s">
        <v>26991</v>
      </c>
      <c r="B2623" s="3" t="s">
        <v>26988</v>
      </c>
      <c r="C2623" s="4">
        <v>42618.942511574067</v>
      </c>
      <c r="D2623" s="3" t="s">
        <v>7639</v>
      </c>
      <c r="E2623" s="3" t="s">
        <v>26991</v>
      </c>
      <c r="L2623" s="3" t="s">
        <v>26992</v>
      </c>
      <c r="AZ2623" s="3" t="s">
        <v>26990</v>
      </c>
      <c r="BA2623" s="3" t="s">
        <v>26989</v>
      </c>
      <c r="BD2623" s="3" t="s">
        <v>7641</v>
      </c>
      <c r="BG2623" s="3"/>
    </row>
    <row r="2624" spans="1:59" ht="15" x14ac:dyDescent="0.2">
      <c r="A2624" s="3" t="s">
        <v>26986</v>
      </c>
      <c r="B2624" s="3" t="s">
        <v>26983</v>
      </c>
      <c r="C2624" s="4">
        <v>42618.942511574067</v>
      </c>
      <c r="D2624" s="3" t="s">
        <v>7639</v>
      </c>
      <c r="E2624" s="3" t="s">
        <v>26986</v>
      </c>
      <c r="L2624" s="3" t="s">
        <v>26987</v>
      </c>
      <c r="AZ2624" s="3" t="s">
        <v>26985</v>
      </c>
      <c r="BA2624" s="3" t="s">
        <v>26984</v>
      </c>
      <c r="BD2624" s="3" t="s">
        <v>7641</v>
      </c>
      <c r="BG2624" s="3"/>
    </row>
    <row r="2625" spans="1:59" ht="15" x14ac:dyDescent="0.2">
      <c r="A2625" s="3" t="s">
        <v>26981</v>
      </c>
      <c r="B2625" s="3" t="s">
        <v>26978</v>
      </c>
      <c r="C2625" s="4">
        <v>42618.942511574067</v>
      </c>
      <c r="D2625" s="3" t="s">
        <v>7639</v>
      </c>
      <c r="E2625" s="3" t="s">
        <v>26981</v>
      </c>
      <c r="L2625" s="3" t="s">
        <v>26982</v>
      </c>
      <c r="AZ2625" s="3" t="s">
        <v>26980</v>
      </c>
      <c r="BA2625" s="3" t="s">
        <v>26979</v>
      </c>
      <c r="BD2625" s="3" t="s">
        <v>7641</v>
      </c>
      <c r="BG2625" s="3"/>
    </row>
    <row r="2626" spans="1:59" ht="15" x14ac:dyDescent="0.2">
      <c r="A2626" s="3" t="s">
        <v>26976</v>
      </c>
      <c r="B2626" s="3" t="s">
        <v>26974</v>
      </c>
      <c r="C2626" s="4">
        <v>42618.942511574067</v>
      </c>
      <c r="D2626" s="3" t="s">
        <v>7639</v>
      </c>
      <c r="E2626" s="3" t="s">
        <v>26976</v>
      </c>
      <c r="L2626" s="3" t="s">
        <v>26977</v>
      </c>
      <c r="AE2626" s="3" t="s">
        <v>7678</v>
      </c>
      <c r="AZ2626" s="3" t="s">
        <v>26975</v>
      </c>
      <c r="BA2626" s="3" t="s">
        <v>1011</v>
      </c>
      <c r="BD2626" s="3" t="s">
        <v>7641</v>
      </c>
      <c r="BG2626" s="3"/>
    </row>
    <row r="2627" spans="1:59" ht="15" x14ac:dyDescent="0.2">
      <c r="A2627" s="3" t="s">
        <v>7306</v>
      </c>
      <c r="B2627" s="3" t="s">
        <v>26972</v>
      </c>
      <c r="C2627" s="4">
        <v>42618.942511574067</v>
      </c>
      <c r="D2627" s="3" t="s">
        <v>7639</v>
      </c>
      <c r="E2627" s="3" t="s">
        <v>26973</v>
      </c>
      <c r="N2627" s="3" t="s">
        <v>706</v>
      </c>
      <c r="AI2627" s="3" t="s">
        <v>29</v>
      </c>
      <c r="AJ2627" s="3" t="s">
        <v>28</v>
      </c>
      <c r="AM2627" s="3" t="s">
        <v>62</v>
      </c>
      <c r="AZ2627" s="3" t="s">
        <v>4991</v>
      </c>
      <c r="BA2627" s="3" t="s">
        <v>4992</v>
      </c>
      <c r="BB2627" s="3" t="s">
        <v>107</v>
      </c>
      <c r="BD2627" s="3" t="s">
        <v>30</v>
      </c>
      <c r="BG2627" s="3"/>
    </row>
    <row r="2628" spans="1:59" ht="15" x14ac:dyDescent="0.2">
      <c r="A2628" s="3" t="s">
        <v>26970</v>
      </c>
      <c r="B2628" s="3" t="s">
        <v>26967</v>
      </c>
      <c r="C2628" s="4">
        <v>42618.942511574067</v>
      </c>
      <c r="D2628" s="3" t="s">
        <v>7639</v>
      </c>
      <c r="E2628" s="3" t="s">
        <v>26970</v>
      </c>
      <c r="L2628" s="3" t="s">
        <v>26971</v>
      </c>
      <c r="AZ2628" s="3" t="s">
        <v>26969</v>
      </c>
      <c r="BA2628" s="3" t="s">
        <v>26968</v>
      </c>
      <c r="BD2628" s="3" t="s">
        <v>7641</v>
      </c>
      <c r="BG2628" s="3"/>
    </row>
    <row r="2629" spans="1:59" ht="15" x14ac:dyDescent="0.2">
      <c r="A2629" s="3" t="s">
        <v>26965</v>
      </c>
      <c r="B2629" s="3" t="s">
        <v>26963</v>
      </c>
      <c r="C2629" s="4">
        <v>42618.942499999997</v>
      </c>
      <c r="D2629" s="3" t="s">
        <v>7639</v>
      </c>
      <c r="E2629" s="3" t="s">
        <v>26965</v>
      </c>
      <c r="L2629" s="3" t="s">
        <v>26966</v>
      </c>
      <c r="AZ2629" s="3" t="s">
        <v>4605</v>
      </c>
      <c r="BA2629" s="3" t="s">
        <v>26964</v>
      </c>
      <c r="BD2629" s="3" t="s">
        <v>7641</v>
      </c>
      <c r="BG2629" s="3"/>
    </row>
    <row r="2630" spans="1:59" ht="15" x14ac:dyDescent="0.2">
      <c r="A2630" s="3" t="s">
        <v>26959</v>
      </c>
      <c r="B2630" s="3" t="s">
        <v>26956</v>
      </c>
      <c r="C2630" s="4">
        <v>42618.942499999997</v>
      </c>
      <c r="D2630" s="3" t="s">
        <v>7639</v>
      </c>
      <c r="E2630" s="3" t="s">
        <v>26962</v>
      </c>
      <c r="M2630" s="3" t="s">
        <v>11570</v>
      </c>
      <c r="N2630" s="3" t="s">
        <v>11566</v>
      </c>
      <c r="O2630" s="3" t="s">
        <v>25</v>
      </c>
      <c r="U2630" s="3" t="s">
        <v>26961</v>
      </c>
      <c r="W2630" s="3" t="s">
        <v>26960</v>
      </c>
      <c r="AI2630" s="3" t="s">
        <v>29</v>
      </c>
      <c r="AJ2630" s="3" t="s">
        <v>7697</v>
      </c>
      <c r="AM2630" s="3" t="s">
        <v>24</v>
      </c>
      <c r="AZ2630" s="3" t="s">
        <v>26958</v>
      </c>
      <c r="BA2630" s="3" t="s">
        <v>26957</v>
      </c>
      <c r="BB2630" s="3" t="s">
        <v>643</v>
      </c>
      <c r="BD2630" s="3" t="s">
        <v>30</v>
      </c>
      <c r="BG2630" s="3"/>
    </row>
    <row r="2631" spans="1:59" ht="15" x14ac:dyDescent="0.2">
      <c r="A2631" s="3" t="s">
        <v>26939</v>
      </c>
      <c r="B2631" s="3" t="s">
        <v>26936</v>
      </c>
      <c r="C2631" s="4">
        <v>42618.942499999997</v>
      </c>
      <c r="D2631" s="3" t="s">
        <v>7639</v>
      </c>
      <c r="E2631" s="3" t="s">
        <v>18488</v>
      </c>
      <c r="F2631" s="3" t="s">
        <v>26955</v>
      </c>
      <c r="G2631" s="3" t="s">
        <v>26954</v>
      </c>
      <c r="H2631" s="3" t="s">
        <v>8057</v>
      </c>
      <c r="I2631" s="3" t="s">
        <v>9242</v>
      </c>
      <c r="J2631" s="3" t="s">
        <v>10631</v>
      </c>
      <c r="L2631" s="3" t="s">
        <v>26953</v>
      </c>
      <c r="N2631" s="3" t="s">
        <v>18487</v>
      </c>
      <c r="P2631" s="3" t="s">
        <v>26952</v>
      </c>
      <c r="Q2631" s="3" t="s">
        <v>8019</v>
      </c>
      <c r="R2631" s="3" t="s">
        <v>8400</v>
      </c>
      <c r="S2631" s="3" t="s">
        <v>26951</v>
      </c>
      <c r="T2631" s="3" t="s">
        <v>26950</v>
      </c>
      <c r="U2631" s="3" t="s">
        <v>26949</v>
      </c>
      <c r="W2631" s="3" t="s">
        <v>26948</v>
      </c>
      <c r="X2631" s="3" t="s">
        <v>26947</v>
      </c>
      <c r="Y2631" s="3" t="s">
        <v>26946</v>
      </c>
      <c r="AB2631" s="3" t="s">
        <v>26945</v>
      </c>
      <c r="AC2631" s="3" t="s">
        <v>26944</v>
      </c>
      <c r="AD2631" s="3" t="s">
        <v>26943</v>
      </c>
      <c r="AE2631" s="3" t="s">
        <v>7678</v>
      </c>
      <c r="AF2631" s="3" t="s">
        <v>8010</v>
      </c>
      <c r="AG2631" s="3" t="s">
        <v>8009</v>
      </c>
      <c r="AH2631" s="3" t="s">
        <v>26942</v>
      </c>
      <c r="AI2631" s="3" t="s">
        <v>8007</v>
      </c>
      <c r="AJ2631" s="3" t="s">
        <v>7697</v>
      </c>
      <c r="AK2631" s="3" t="s">
        <v>8006</v>
      </c>
      <c r="AO2631" s="3" t="s">
        <v>26941</v>
      </c>
      <c r="AQ2631" s="3" t="s">
        <v>26940</v>
      </c>
      <c r="AZ2631" s="3" t="s">
        <v>26938</v>
      </c>
      <c r="BA2631" s="3" t="s">
        <v>5852</v>
      </c>
      <c r="BB2631" s="3" t="s">
        <v>9611</v>
      </c>
      <c r="BD2631" s="3" t="s">
        <v>30</v>
      </c>
      <c r="BE2631" s="3">
        <v>31</v>
      </c>
      <c r="BF2631" s="3" t="s">
        <v>26937</v>
      </c>
      <c r="BG2631" s="3"/>
    </row>
    <row r="2632" spans="1:59" ht="15" x14ac:dyDescent="0.2">
      <c r="A2632" s="3" t="s">
        <v>26924</v>
      </c>
      <c r="B2632" s="3" t="s">
        <v>26923</v>
      </c>
      <c r="C2632" s="4">
        <v>42618.942499999997</v>
      </c>
      <c r="D2632" s="3" t="s">
        <v>7639</v>
      </c>
      <c r="E2632" s="3" t="s">
        <v>26935</v>
      </c>
      <c r="F2632" s="3" t="s">
        <v>26934</v>
      </c>
      <c r="G2632" s="3" t="s">
        <v>26933</v>
      </c>
      <c r="H2632" s="3" t="s">
        <v>8443</v>
      </c>
      <c r="J2632" s="3" t="s">
        <v>8405</v>
      </c>
      <c r="N2632" s="3" t="s">
        <v>26932</v>
      </c>
      <c r="S2632" s="3" t="s">
        <v>26931</v>
      </c>
      <c r="T2632" s="3" t="s">
        <v>26930</v>
      </c>
      <c r="W2632" s="3" t="s">
        <v>26929</v>
      </c>
      <c r="X2632" s="3" t="s">
        <v>26928</v>
      </c>
      <c r="AA2632" s="3" t="s">
        <v>26927</v>
      </c>
      <c r="AH2632" s="3" t="s">
        <v>26926</v>
      </c>
      <c r="AI2632" s="3" t="s">
        <v>8007</v>
      </c>
      <c r="AJ2632" s="3" t="s">
        <v>8814</v>
      </c>
      <c r="AK2632" s="3" t="s">
        <v>8006</v>
      </c>
      <c r="AQ2632" s="3" t="s">
        <v>26925</v>
      </c>
      <c r="AZ2632" s="3" t="s">
        <v>8233</v>
      </c>
      <c r="BA2632" s="3" t="s">
        <v>10705</v>
      </c>
      <c r="BB2632" s="3" t="s">
        <v>8809</v>
      </c>
      <c r="BD2632" s="3" t="s">
        <v>30</v>
      </c>
      <c r="BE2632" s="3">
        <v>27</v>
      </c>
      <c r="BG2632" s="3"/>
    </row>
    <row r="2633" spans="1:59" ht="15" x14ac:dyDescent="0.2">
      <c r="A2633" s="3" t="s">
        <v>26920</v>
      </c>
      <c r="B2633" s="3" t="s">
        <v>26918</v>
      </c>
      <c r="C2633" s="4">
        <v>42618.942499999997</v>
      </c>
      <c r="D2633" s="3" t="s">
        <v>7639</v>
      </c>
      <c r="E2633" s="3" t="s">
        <v>26922</v>
      </c>
      <c r="K2633" s="3" t="s">
        <v>13220</v>
      </c>
      <c r="M2633" s="3" t="s">
        <v>7925</v>
      </c>
      <c r="N2633" s="3" t="s">
        <v>7924</v>
      </c>
      <c r="U2633" s="3" t="s">
        <v>26921</v>
      </c>
      <c r="W2633" s="3" t="s">
        <v>7923</v>
      </c>
      <c r="AI2633" s="3" t="s">
        <v>29</v>
      </c>
      <c r="AJ2633" s="3" t="s">
        <v>7632</v>
      </c>
      <c r="AM2633" s="3" t="s">
        <v>24</v>
      </c>
      <c r="AN2633" s="3" t="s">
        <v>1720</v>
      </c>
      <c r="AZ2633" s="3" t="s">
        <v>26919</v>
      </c>
      <c r="BA2633" s="3" t="s">
        <v>1230</v>
      </c>
      <c r="BB2633" s="3" t="s">
        <v>1720</v>
      </c>
      <c r="BD2633" s="3" t="s">
        <v>30</v>
      </c>
      <c r="BG2633" s="3"/>
    </row>
    <row r="2634" spans="1:59" ht="15" x14ac:dyDescent="0.2">
      <c r="A2634" s="3" t="s">
        <v>26915</v>
      </c>
      <c r="B2634" s="3" t="s">
        <v>26912</v>
      </c>
      <c r="C2634" s="4">
        <v>42618.942499999997</v>
      </c>
      <c r="D2634" s="3" t="s">
        <v>7639</v>
      </c>
      <c r="E2634" s="3" t="s">
        <v>26917</v>
      </c>
      <c r="M2634" s="3" t="s">
        <v>11042</v>
      </c>
      <c r="N2634" s="3" t="s">
        <v>11037</v>
      </c>
      <c r="O2634" s="3" t="s">
        <v>25</v>
      </c>
      <c r="U2634" s="3" t="s">
        <v>26916</v>
      </c>
      <c r="W2634" s="3" t="s">
        <v>15197</v>
      </c>
      <c r="AI2634" s="3" t="s">
        <v>29</v>
      </c>
      <c r="AJ2634" s="3" t="s">
        <v>7697</v>
      </c>
      <c r="AM2634" s="3" t="s">
        <v>24</v>
      </c>
      <c r="AZ2634" s="3" t="s">
        <v>26914</v>
      </c>
      <c r="BA2634" s="3" t="s">
        <v>26913</v>
      </c>
      <c r="BB2634" s="3" t="s">
        <v>13798</v>
      </c>
      <c r="BD2634" s="3" t="s">
        <v>30</v>
      </c>
      <c r="BG2634" s="3"/>
    </row>
    <row r="2635" spans="1:59" ht="15" x14ac:dyDescent="0.2">
      <c r="A2635" s="3" t="s">
        <v>26909</v>
      </c>
      <c r="B2635" s="3" t="s">
        <v>26906</v>
      </c>
      <c r="C2635" s="4">
        <v>42618.942499999997</v>
      </c>
      <c r="D2635" s="3" t="s">
        <v>7639</v>
      </c>
      <c r="E2635" s="3" t="s">
        <v>26911</v>
      </c>
      <c r="M2635" s="3" t="s">
        <v>10776</v>
      </c>
      <c r="N2635" s="3" t="s">
        <v>10772</v>
      </c>
      <c r="O2635" s="3" t="s">
        <v>25</v>
      </c>
      <c r="U2635" s="3" t="s">
        <v>26910</v>
      </c>
      <c r="W2635" s="3" t="s">
        <v>23073</v>
      </c>
      <c r="AI2635" s="3" t="s">
        <v>29</v>
      </c>
      <c r="AJ2635" s="3" t="s">
        <v>7697</v>
      </c>
      <c r="AM2635" s="3" t="s">
        <v>24</v>
      </c>
      <c r="AN2635" s="3" t="s">
        <v>7629</v>
      </c>
      <c r="AZ2635" s="3" t="s">
        <v>26908</v>
      </c>
      <c r="BA2635" s="3" t="s">
        <v>26907</v>
      </c>
      <c r="BB2635" s="3" t="s">
        <v>643</v>
      </c>
      <c r="BD2635" s="3" t="s">
        <v>30</v>
      </c>
      <c r="BG2635" s="3"/>
    </row>
    <row r="2636" spans="1:59" ht="15" x14ac:dyDescent="0.2">
      <c r="A2636" s="3" t="s">
        <v>6387</v>
      </c>
      <c r="B2636" s="3" t="s">
        <v>26904</v>
      </c>
      <c r="C2636" s="4">
        <v>42618.942499999997</v>
      </c>
      <c r="D2636" s="3" t="s">
        <v>7639</v>
      </c>
      <c r="E2636" s="3" t="s">
        <v>26905</v>
      </c>
      <c r="N2636" s="3" t="s">
        <v>706</v>
      </c>
      <c r="AI2636" s="3" t="s">
        <v>29</v>
      </c>
      <c r="AJ2636" s="3" t="s">
        <v>28</v>
      </c>
      <c r="AM2636" s="3" t="s">
        <v>62</v>
      </c>
      <c r="AZ2636" s="3" t="s">
        <v>703</v>
      </c>
      <c r="BA2636" s="3" t="s">
        <v>704</v>
      </c>
      <c r="BB2636" s="3" t="s">
        <v>705</v>
      </c>
      <c r="BD2636" s="3" t="s">
        <v>30</v>
      </c>
      <c r="BG2636" s="3"/>
    </row>
    <row r="2637" spans="1:59" ht="15" x14ac:dyDescent="0.2">
      <c r="A2637" s="3" t="s">
        <v>26902</v>
      </c>
      <c r="B2637" s="3" t="s">
        <v>26899</v>
      </c>
      <c r="C2637" s="4">
        <v>42618.942499999997</v>
      </c>
      <c r="D2637" s="3" t="s">
        <v>7639</v>
      </c>
      <c r="E2637" s="3" t="s">
        <v>26902</v>
      </c>
      <c r="L2637" s="3" t="s">
        <v>26903</v>
      </c>
      <c r="AM2637" s="3" t="s">
        <v>62</v>
      </c>
      <c r="AZ2637" s="3" t="s">
        <v>26901</v>
      </c>
      <c r="BA2637" s="3" t="s">
        <v>26900</v>
      </c>
      <c r="BD2637" s="3" t="s">
        <v>7641</v>
      </c>
      <c r="BG2637" s="3"/>
    </row>
    <row r="2638" spans="1:59" ht="15" x14ac:dyDescent="0.2">
      <c r="A2638" s="3" t="s">
        <v>26896</v>
      </c>
      <c r="B2638" s="3" t="s">
        <v>26893</v>
      </c>
      <c r="C2638" s="4">
        <v>42618.942499999997</v>
      </c>
      <c r="D2638" s="3" t="s">
        <v>7639</v>
      </c>
      <c r="E2638" s="3" t="s">
        <v>26898</v>
      </c>
      <c r="M2638" s="3" t="s">
        <v>17624</v>
      </c>
      <c r="N2638" s="3" t="s">
        <v>17623</v>
      </c>
      <c r="O2638" s="3" t="s">
        <v>25</v>
      </c>
      <c r="U2638" s="3" t="s">
        <v>26897</v>
      </c>
      <c r="W2638" s="3" t="s">
        <v>17621</v>
      </c>
      <c r="AI2638" s="3" t="s">
        <v>29</v>
      </c>
      <c r="AJ2638" s="3" t="s">
        <v>7697</v>
      </c>
      <c r="AM2638" s="3" t="s">
        <v>24</v>
      </c>
      <c r="AN2638" s="3" t="s">
        <v>7629</v>
      </c>
      <c r="AZ2638" s="3" t="s">
        <v>26895</v>
      </c>
      <c r="BA2638" s="3" t="s">
        <v>26894</v>
      </c>
      <c r="BB2638" s="3" t="s">
        <v>643</v>
      </c>
      <c r="BD2638" s="3" t="s">
        <v>30</v>
      </c>
      <c r="BG2638" s="3"/>
    </row>
    <row r="2639" spans="1:59" ht="15" x14ac:dyDescent="0.2">
      <c r="A2639" s="3" t="s">
        <v>26891</v>
      </c>
      <c r="B2639" s="3" t="s">
        <v>26889</v>
      </c>
      <c r="C2639" s="4">
        <v>42618.942488425928</v>
      </c>
      <c r="D2639" s="3" t="s">
        <v>7639</v>
      </c>
      <c r="E2639" s="3" t="s">
        <v>26892</v>
      </c>
      <c r="K2639" s="3" t="s">
        <v>13220</v>
      </c>
      <c r="M2639" s="3" t="s">
        <v>14503</v>
      </c>
      <c r="N2639" s="3" t="s">
        <v>14502</v>
      </c>
      <c r="W2639" s="3" t="s">
        <v>14501</v>
      </c>
      <c r="AC2639" s="3" t="s">
        <v>7775</v>
      </c>
      <c r="AI2639" s="3" t="s">
        <v>29</v>
      </c>
      <c r="AJ2639" s="3" t="s">
        <v>7632</v>
      </c>
      <c r="AM2639" s="3" t="s">
        <v>24</v>
      </c>
      <c r="AN2639" s="3" t="s">
        <v>1720</v>
      </c>
      <c r="AZ2639" s="3" t="s">
        <v>5614</v>
      </c>
      <c r="BA2639" s="3" t="s">
        <v>26890</v>
      </c>
      <c r="BB2639" s="3" t="s">
        <v>7771</v>
      </c>
      <c r="BD2639" s="3" t="s">
        <v>30</v>
      </c>
      <c r="BG2639" s="3"/>
    </row>
    <row r="2640" spans="1:59" ht="15" x14ac:dyDescent="0.2">
      <c r="A2640" s="3" t="s">
        <v>26887</v>
      </c>
      <c r="B2640" s="3" t="s">
        <v>26885</v>
      </c>
      <c r="C2640" s="4">
        <v>42618.942488425928</v>
      </c>
      <c r="D2640" s="3" t="s">
        <v>7639</v>
      </c>
      <c r="E2640" s="3" t="s">
        <v>26887</v>
      </c>
      <c r="L2640" s="3" t="s">
        <v>26888</v>
      </c>
      <c r="AZ2640" s="3" t="s">
        <v>4290</v>
      </c>
      <c r="BA2640" s="3" t="s">
        <v>26886</v>
      </c>
      <c r="BD2640" s="3" t="s">
        <v>7641</v>
      </c>
      <c r="BG2640" s="3"/>
    </row>
    <row r="2641" spans="1:59" ht="15" x14ac:dyDescent="0.2">
      <c r="A2641" s="3" t="s">
        <v>6371</v>
      </c>
      <c r="B2641" s="3" t="s">
        <v>26883</v>
      </c>
      <c r="C2641" s="4">
        <v>42618.942488425928</v>
      </c>
      <c r="D2641" s="3" t="s">
        <v>7639</v>
      </c>
      <c r="E2641" s="3" t="s">
        <v>26884</v>
      </c>
      <c r="N2641" s="3" t="s">
        <v>601</v>
      </c>
      <c r="AI2641" s="3" t="s">
        <v>29</v>
      </c>
      <c r="AJ2641" s="3" t="s">
        <v>28</v>
      </c>
      <c r="AM2641" s="3" t="s">
        <v>62</v>
      </c>
      <c r="AZ2641" s="3" t="s">
        <v>598</v>
      </c>
      <c r="BA2641" s="3" t="s">
        <v>599</v>
      </c>
      <c r="BB2641" s="3" t="s">
        <v>600</v>
      </c>
      <c r="BD2641" s="3" t="s">
        <v>30</v>
      </c>
      <c r="BG2641" s="3"/>
    </row>
    <row r="2642" spans="1:59" ht="15" x14ac:dyDescent="0.2">
      <c r="A2642" s="3" t="s">
        <v>26879</v>
      </c>
      <c r="B2642" s="3" t="s">
        <v>26877</v>
      </c>
      <c r="C2642" s="4">
        <v>42618.942488425928</v>
      </c>
      <c r="D2642" s="3" t="s">
        <v>7639</v>
      </c>
      <c r="E2642" s="3" t="s">
        <v>26882</v>
      </c>
      <c r="L2642" s="3" t="s">
        <v>26881</v>
      </c>
      <c r="N2642" s="3" t="s">
        <v>17415</v>
      </c>
      <c r="U2642" s="3" t="s">
        <v>26880</v>
      </c>
      <c r="AI2642" s="3" t="s">
        <v>29</v>
      </c>
      <c r="AJ2642" s="3" t="s">
        <v>7697</v>
      </c>
      <c r="AM2642" s="3" t="s">
        <v>62</v>
      </c>
      <c r="AZ2642" s="3" t="s">
        <v>3496</v>
      </c>
      <c r="BA2642" s="3" t="s">
        <v>26878</v>
      </c>
      <c r="BB2642" s="3" t="s">
        <v>13798</v>
      </c>
      <c r="BD2642" s="3" t="s">
        <v>30</v>
      </c>
      <c r="BG2642" s="3"/>
    </row>
    <row r="2643" spans="1:59" ht="15" x14ac:dyDescent="0.2">
      <c r="A2643" s="3" t="s">
        <v>6365</v>
      </c>
      <c r="B2643" s="3" t="s">
        <v>26875</v>
      </c>
      <c r="C2643" s="4">
        <v>42618.942488425928</v>
      </c>
      <c r="D2643" s="3" t="s">
        <v>7639</v>
      </c>
      <c r="E2643" s="3" t="s">
        <v>26876</v>
      </c>
      <c r="M2643" s="3" t="s">
        <v>39043</v>
      </c>
      <c r="N2643" s="3" t="s">
        <v>10549</v>
      </c>
      <c r="O2643" s="3" t="s">
        <v>185</v>
      </c>
      <c r="AI2643" s="3" t="s">
        <v>29</v>
      </c>
      <c r="AJ2643" s="3" t="s">
        <v>28</v>
      </c>
      <c r="AM2643" s="3" t="s">
        <v>24</v>
      </c>
      <c r="AZ2643" s="3" t="s">
        <v>555</v>
      </c>
      <c r="BA2643" s="3" t="s">
        <v>556</v>
      </c>
      <c r="BB2643" s="3" t="s">
        <v>557</v>
      </c>
      <c r="BD2643" s="3" t="s">
        <v>30</v>
      </c>
      <c r="BG2643" s="3"/>
    </row>
    <row r="2644" spans="1:59" ht="15" x14ac:dyDescent="0.2">
      <c r="A2644" s="3" t="s">
        <v>26872</v>
      </c>
      <c r="B2644" s="3" t="s">
        <v>26870</v>
      </c>
      <c r="C2644" s="4">
        <v>42618.942488425928</v>
      </c>
      <c r="D2644" s="3" t="s">
        <v>7639</v>
      </c>
      <c r="E2644" s="3" t="s">
        <v>26874</v>
      </c>
      <c r="M2644" s="3" t="s">
        <v>17624</v>
      </c>
      <c r="N2644" s="3" t="s">
        <v>17623</v>
      </c>
      <c r="O2644" s="3" t="s">
        <v>25</v>
      </c>
      <c r="U2644" s="3" t="s">
        <v>26873</v>
      </c>
      <c r="W2644" s="3" t="s">
        <v>17621</v>
      </c>
      <c r="AI2644" s="3" t="s">
        <v>29</v>
      </c>
      <c r="AJ2644" s="3" t="s">
        <v>7697</v>
      </c>
      <c r="AM2644" s="3" t="s">
        <v>24</v>
      </c>
      <c r="AZ2644" s="3" t="s">
        <v>6022</v>
      </c>
      <c r="BA2644" s="3" t="s">
        <v>26871</v>
      </c>
      <c r="BB2644" s="3" t="s">
        <v>10030</v>
      </c>
      <c r="BD2644" s="3" t="s">
        <v>30</v>
      </c>
      <c r="BG2644" s="3"/>
    </row>
    <row r="2645" spans="1:59" ht="15" x14ac:dyDescent="0.2">
      <c r="A2645" s="3" t="s">
        <v>26858</v>
      </c>
      <c r="B2645" s="3" t="s">
        <v>26857</v>
      </c>
      <c r="C2645" s="4">
        <v>42618.942488425928</v>
      </c>
      <c r="D2645" s="3" t="s">
        <v>7639</v>
      </c>
      <c r="E2645" s="3" t="s">
        <v>26869</v>
      </c>
      <c r="F2645" s="3" t="s">
        <v>26868</v>
      </c>
      <c r="G2645" s="3" t="s">
        <v>26867</v>
      </c>
      <c r="H2645" s="3" t="s">
        <v>8057</v>
      </c>
      <c r="J2645" s="3" t="s">
        <v>8023</v>
      </c>
      <c r="N2645" s="3" t="s">
        <v>26866</v>
      </c>
      <c r="S2645" s="3" t="s">
        <v>26865</v>
      </c>
      <c r="T2645" s="3" t="s">
        <v>26864</v>
      </c>
      <c r="W2645" s="3" t="s">
        <v>26863</v>
      </c>
      <c r="X2645" s="3" t="s">
        <v>26862</v>
      </c>
      <c r="AA2645" s="3" t="s">
        <v>26861</v>
      </c>
      <c r="AH2645" s="3" t="s">
        <v>26860</v>
      </c>
      <c r="AI2645" s="3" t="s">
        <v>8007</v>
      </c>
      <c r="AJ2645" s="3" t="s">
        <v>8814</v>
      </c>
      <c r="AK2645" s="3" t="s">
        <v>8006</v>
      </c>
      <c r="AQ2645" s="3" t="s">
        <v>26859</v>
      </c>
      <c r="AZ2645" s="3" t="s">
        <v>2924</v>
      </c>
      <c r="BA2645" s="3" t="s">
        <v>2996</v>
      </c>
      <c r="BB2645" s="3" t="s">
        <v>8809</v>
      </c>
      <c r="BD2645" s="3" t="s">
        <v>30</v>
      </c>
      <c r="BE2645" s="3">
        <v>26</v>
      </c>
      <c r="BG2645" s="3"/>
    </row>
    <row r="2646" spans="1:59" ht="15" x14ac:dyDescent="0.2">
      <c r="A2646" s="3" t="s">
        <v>26853</v>
      </c>
      <c r="B2646" s="3" t="s">
        <v>26850</v>
      </c>
      <c r="C2646" s="4">
        <v>42618.942488425928</v>
      </c>
      <c r="D2646" s="3" t="s">
        <v>7639</v>
      </c>
      <c r="E2646" s="3" t="s">
        <v>26856</v>
      </c>
      <c r="L2646" s="3" t="s">
        <v>26855</v>
      </c>
      <c r="N2646" s="3" t="s">
        <v>18757</v>
      </c>
      <c r="U2646" s="3" t="s">
        <v>26854</v>
      </c>
      <c r="AI2646" s="3" t="s">
        <v>29</v>
      </c>
      <c r="AJ2646" s="3" t="s">
        <v>7697</v>
      </c>
      <c r="AM2646" s="3" t="s">
        <v>62</v>
      </c>
      <c r="AZ2646" s="3" t="s">
        <v>26852</v>
      </c>
      <c r="BA2646" s="3" t="s">
        <v>26851</v>
      </c>
      <c r="BB2646" s="3" t="s">
        <v>40</v>
      </c>
      <c r="BD2646" s="3" t="s">
        <v>30</v>
      </c>
      <c r="BG2646" s="3"/>
    </row>
    <row r="2647" spans="1:59" ht="15" x14ac:dyDescent="0.2">
      <c r="A2647" s="3" t="s">
        <v>7228</v>
      </c>
      <c r="B2647" s="3" t="s">
        <v>26848</v>
      </c>
      <c r="C2647" s="4">
        <v>42618.942488425928</v>
      </c>
      <c r="D2647" s="3" t="s">
        <v>7639</v>
      </c>
      <c r="E2647" s="3" t="s">
        <v>26849</v>
      </c>
      <c r="N2647" s="3" t="s">
        <v>601</v>
      </c>
      <c r="AI2647" s="3" t="s">
        <v>29</v>
      </c>
      <c r="AJ2647" s="3" t="s">
        <v>28</v>
      </c>
      <c r="AM2647" s="3" t="s">
        <v>62</v>
      </c>
      <c r="AZ2647" s="3" t="s">
        <v>4670</v>
      </c>
      <c r="BA2647" s="3" t="s">
        <v>4671</v>
      </c>
      <c r="BB2647" s="3" t="s">
        <v>107</v>
      </c>
      <c r="BD2647" s="3" t="s">
        <v>30</v>
      </c>
      <c r="BG2647" s="3"/>
    </row>
    <row r="2648" spans="1:59" ht="15" x14ac:dyDescent="0.2">
      <c r="A2648" s="3" t="s">
        <v>26845</v>
      </c>
      <c r="B2648" s="3" t="s">
        <v>26843</v>
      </c>
      <c r="C2648" s="4">
        <v>42618.942488425928</v>
      </c>
      <c r="D2648" s="3" t="s">
        <v>7639</v>
      </c>
      <c r="E2648" s="3" t="s">
        <v>26847</v>
      </c>
      <c r="M2648" s="3" t="s">
        <v>10398</v>
      </c>
      <c r="N2648" s="3" t="s">
        <v>10394</v>
      </c>
      <c r="O2648" s="3" t="s">
        <v>25</v>
      </c>
      <c r="U2648" s="3" t="s">
        <v>26846</v>
      </c>
      <c r="W2648" s="3" t="s">
        <v>15171</v>
      </c>
      <c r="AI2648" s="3" t="s">
        <v>29</v>
      </c>
      <c r="AJ2648" s="3" t="s">
        <v>7697</v>
      </c>
      <c r="AM2648" s="3" t="s">
        <v>24</v>
      </c>
      <c r="AZ2648" s="3" t="s">
        <v>3477</v>
      </c>
      <c r="BA2648" s="3" t="s">
        <v>26844</v>
      </c>
      <c r="BB2648" s="3" t="s">
        <v>12980</v>
      </c>
      <c r="BD2648" s="3" t="s">
        <v>30</v>
      </c>
      <c r="BG2648" s="3"/>
    </row>
    <row r="2649" spans="1:59" ht="15" x14ac:dyDescent="0.2">
      <c r="A2649" s="3" t="s">
        <v>26840</v>
      </c>
      <c r="B2649" s="3" t="s">
        <v>26837</v>
      </c>
      <c r="C2649" s="4">
        <v>42618.942488425928</v>
      </c>
      <c r="D2649" s="3" t="s">
        <v>7639</v>
      </c>
      <c r="E2649" s="3" t="s">
        <v>26842</v>
      </c>
      <c r="K2649" s="3" t="s">
        <v>13220</v>
      </c>
      <c r="M2649" s="3" t="s">
        <v>19918</v>
      </c>
      <c r="N2649" s="3" t="s">
        <v>19917</v>
      </c>
      <c r="U2649" s="3" t="s">
        <v>26841</v>
      </c>
      <c r="W2649" s="3" t="s">
        <v>19916</v>
      </c>
      <c r="AI2649" s="3" t="s">
        <v>29</v>
      </c>
      <c r="AJ2649" s="3" t="s">
        <v>7632</v>
      </c>
      <c r="AM2649" s="3" t="s">
        <v>24</v>
      </c>
      <c r="AN2649" s="3" t="s">
        <v>1720</v>
      </c>
      <c r="AZ2649" s="3" t="s">
        <v>26839</v>
      </c>
      <c r="BA2649" s="3" t="s">
        <v>26838</v>
      </c>
      <c r="BB2649" s="3" t="s">
        <v>1720</v>
      </c>
      <c r="BD2649" s="3" t="s">
        <v>30</v>
      </c>
      <c r="BG2649" s="3"/>
    </row>
    <row r="2650" spans="1:59" ht="15" x14ac:dyDescent="0.2">
      <c r="A2650" s="3" t="s">
        <v>6350</v>
      </c>
      <c r="B2650" s="3" t="s">
        <v>26834</v>
      </c>
      <c r="C2650" s="4">
        <v>42618.942488425928</v>
      </c>
      <c r="D2650" s="3" t="s">
        <v>7639</v>
      </c>
      <c r="E2650" s="3" t="s">
        <v>26836</v>
      </c>
      <c r="M2650" s="3" t="s">
        <v>39033</v>
      </c>
      <c r="N2650" s="3" t="s">
        <v>8946</v>
      </c>
      <c r="O2650" s="3" t="s">
        <v>25</v>
      </c>
      <c r="U2650" s="3" t="s">
        <v>26835</v>
      </c>
      <c r="AI2650" s="3" t="s">
        <v>29</v>
      </c>
      <c r="AJ2650" s="3" t="s">
        <v>28</v>
      </c>
      <c r="AM2650" s="3" t="s">
        <v>24</v>
      </c>
      <c r="AN2650" s="3" t="s">
        <v>1720</v>
      </c>
      <c r="AZ2650" s="3" t="s">
        <v>443</v>
      </c>
      <c r="BA2650" s="3" t="s">
        <v>444</v>
      </c>
      <c r="BB2650" s="3" t="s">
        <v>410</v>
      </c>
      <c r="BD2650" s="3" t="s">
        <v>30</v>
      </c>
      <c r="BG2650" s="3"/>
    </row>
    <row r="2651" spans="1:59" ht="15" x14ac:dyDescent="0.2">
      <c r="A2651" s="3" t="s">
        <v>26832</v>
      </c>
      <c r="B2651" s="3" t="s">
        <v>26829</v>
      </c>
      <c r="C2651" s="4">
        <v>42618.942476851851</v>
      </c>
      <c r="D2651" s="3" t="s">
        <v>7639</v>
      </c>
      <c r="E2651" s="3" t="s">
        <v>26832</v>
      </c>
      <c r="L2651" s="3" t="s">
        <v>26833</v>
      </c>
      <c r="AZ2651" s="3" t="s">
        <v>26831</v>
      </c>
      <c r="BA2651" s="3" t="s">
        <v>26830</v>
      </c>
      <c r="BD2651" s="3" t="s">
        <v>7641</v>
      </c>
      <c r="BG2651" s="3"/>
    </row>
    <row r="2652" spans="1:59" ht="15" x14ac:dyDescent="0.2">
      <c r="A2652" s="3" t="s">
        <v>26812</v>
      </c>
      <c r="B2652" s="3" t="s">
        <v>26809</v>
      </c>
      <c r="C2652" s="4">
        <v>42618.942476851851</v>
      </c>
      <c r="D2652" s="3" t="s">
        <v>7639</v>
      </c>
      <c r="E2652" s="3" t="s">
        <v>20430</v>
      </c>
      <c r="F2652" s="3" t="s">
        <v>26828</v>
      </c>
      <c r="G2652" s="3" t="s">
        <v>26827</v>
      </c>
      <c r="H2652" s="3" t="s">
        <v>8057</v>
      </c>
      <c r="J2652" s="3" t="s">
        <v>8023</v>
      </c>
      <c r="L2652" s="3" t="s">
        <v>26826</v>
      </c>
      <c r="N2652" s="3" t="s">
        <v>20429</v>
      </c>
      <c r="P2652" s="3" t="s">
        <v>26825</v>
      </c>
      <c r="Q2652" s="3" t="s">
        <v>8019</v>
      </c>
      <c r="R2652" s="3" t="s">
        <v>9408</v>
      </c>
      <c r="S2652" s="3" t="s">
        <v>26824</v>
      </c>
      <c r="T2652" s="3" t="s">
        <v>26823</v>
      </c>
      <c r="U2652" s="3" t="s">
        <v>26822</v>
      </c>
      <c r="V2652" s="3" t="s">
        <v>26821</v>
      </c>
      <c r="W2652" s="3" t="s">
        <v>26820</v>
      </c>
      <c r="X2652" s="3" t="s">
        <v>26819</v>
      </c>
      <c r="Z2652" s="3" t="s">
        <v>26818</v>
      </c>
      <c r="AB2652" s="3" t="s">
        <v>26817</v>
      </c>
      <c r="AC2652" s="3" t="s">
        <v>26816</v>
      </c>
      <c r="AE2652" s="3" t="s">
        <v>7671</v>
      </c>
      <c r="AF2652" s="3" t="s">
        <v>7756</v>
      </c>
      <c r="AG2652" s="3" t="s">
        <v>8009</v>
      </c>
      <c r="AH2652" s="3" t="s">
        <v>26815</v>
      </c>
      <c r="AI2652" s="3" t="s">
        <v>8007</v>
      </c>
      <c r="AJ2652" s="3" t="s">
        <v>7632</v>
      </c>
      <c r="AK2652" s="3" t="s">
        <v>8006</v>
      </c>
      <c r="AO2652" s="3" t="s">
        <v>26814</v>
      </c>
      <c r="AQ2652" s="3" t="s">
        <v>26813</v>
      </c>
      <c r="AZ2652" s="3" t="s">
        <v>26811</v>
      </c>
      <c r="BA2652" s="3" t="s">
        <v>26810</v>
      </c>
      <c r="BB2652" s="3" t="s">
        <v>8001</v>
      </c>
      <c r="BD2652" s="3" t="s">
        <v>30</v>
      </c>
      <c r="BE2652" s="3">
        <v>5</v>
      </c>
      <c r="BG2652" s="3"/>
    </row>
    <row r="2653" spans="1:59" ht="15" x14ac:dyDescent="0.2">
      <c r="A2653" s="3" t="s">
        <v>6470</v>
      </c>
      <c r="B2653" s="3" t="s">
        <v>26807</v>
      </c>
      <c r="C2653" s="4">
        <v>42618.942476851851</v>
      </c>
      <c r="D2653" s="3" t="s">
        <v>7639</v>
      </c>
      <c r="E2653" s="3" t="s">
        <v>26808</v>
      </c>
      <c r="N2653" s="3" t="s">
        <v>601</v>
      </c>
      <c r="AI2653" s="3" t="s">
        <v>29</v>
      </c>
      <c r="AJ2653" s="3" t="s">
        <v>28</v>
      </c>
      <c r="AM2653" s="3" t="s">
        <v>62</v>
      </c>
      <c r="AZ2653" s="3" t="s">
        <v>1202</v>
      </c>
      <c r="BA2653" s="3" t="s">
        <v>1203</v>
      </c>
      <c r="BB2653" s="3" t="s">
        <v>107</v>
      </c>
      <c r="BD2653" s="3" t="s">
        <v>30</v>
      </c>
      <c r="BG2653" s="3"/>
    </row>
    <row r="2654" spans="1:59" ht="15" x14ac:dyDescent="0.2">
      <c r="A2654" s="3" t="s">
        <v>26805</v>
      </c>
      <c r="B2654" s="3" t="s">
        <v>26802</v>
      </c>
      <c r="C2654" s="4">
        <v>42618.942476851851</v>
      </c>
      <c r="D2654" s="3" t="s">
        <v>7639</v>
      </c>
      <c r="E2654" s="3" t="s">
        <v>26805</v>
      </c>
      <c r="L2654" s="3" t="s">
        <v>26806</v>
      </c>
      <c r="AZ2654" s="3" t="s">
        <v>26804</v>
      </c>
      <c r="BA2654" s="3" t="s">
        <v>26803</v>
      </c>
      <c r="BD2654" s="3" t="s">
        <v>7641</v>
      </c>
      <c r="BG2654" s="3"/>
    </row>
    <row r="2655" spans="1:59" ht="15" x14ac:dyDescent="0.2">
      <c r="A2655" s="3" t="s">
        <v>26800</v>
      </c>
      <c r="B2655" s="3" t="s">
        <v>26798</v>
      </c>
      <c r="C2655" s="4">
        <v>42618.942476851851</v>
      </c>
      <c r="D2655" s="3" t="s">
        <v>7639</v>
      </c>
      <c r="E2655" s="3" t="s">
        <v>26800</v>
      </c>
      <c r="L2655" s="3" t="s">
        <v>26801</v>
      </c>
      <c r="AZ2655" s="3" t="s">
        <v>26799</v>
      </c>
      <c r="BA2655" s="3" t="s">
        <v>6169</v>
      </c>
      <c r="BD2655" s="3" t="s">
        <v>7641</v>
      </c>
      <c r="BG2655" s="3"/>
    </row>
    <row r="2656" spans="1:59" ht="15" x14ac:dyDescent="0.2">
      <c r="A2656" s="3" t="s">
        <v>6611</v>
      </c>
      <c r="B2656" s="3" t="s">
        <v>26795</v>
      </c>
      <c r="C2656" s="4">
        <v>42618.942476851851</v>
      </c>
      <c r="D2656" s="3" t="s">
        <v>7639</v>
      </c>
      <c r="E2656" s="3" t="s">
        <v>26797</v>
      </c>
      <c r="M2656" s="3" t="s">
        <v>39033</v>
      </c>
      <c r="N2656" s="3" t="s">
        <v>8946</v>
      </c>
      <c r="O2656" s="3" t="s">
        <v>25</v>
      </c>
      <c r="U2656" s="3" t="s">
        <v>26796</v>
      </c>
      <c r="AI2656" s="3" t="s">
        <v>29</v>
      </c>
      <c r="AJ2656" s="3" t="s">
        <v>28</v>
      </c>
      <c r="AM2656" s="3" t="s">
        <v>24</v>
      </c>
      <c r="AN2656" s="3" t="s">
        <v>7629</v>
      </c>
      <c r="AZ2656" s="3" t="s">
        <v>1920</v>
      </c>
      <c r="BA2656" s="3" t="s">
        <v>1921</v>
      </c>
      <c r="BB2656" s="3" t="s">
        <v>643</v>
      </c>
      <c r="BD2656" s="3" t="s">
        <v>30</v>
      </c>
      <c r="BG2656" s="3"/>
    </row>
    <row r="2657" spans="1:59" ht="15" x14ac:dyDescent="0.2">
      <c r="A2657" s="3" t="s">
        <v>26793</v>
      </c>
      <c r="B2657" s="3" t="s">
        <v>26791</v>
      </c>
      <c r="C2657" s="4">
        <v>42618.942476851851</v>
      </c>
      <c r="D2657" s="3" t="s">
        <v>7639</v>
      </c>
      <c r="E2657" s="3" t="s">
        <v>26794</v>
      </c>
      <c r="M2657" s="3" t="s">
        <v>12766</v>
      </c>
      <c r="N2657" s="3" t="s">
        <v>12765</v>
      </c>
      <c r="W2657" s="3" t="s">
        <v>12764</v>
      </c>
      <c r="AC2657" s="3" t="s">
        <v>7775</v>
      </c>
      <c r="AI2657" s="3" t="s">
        <v>29</v>
      </c>
      <c r="AJ2657" s="3" t="s">
        <v>7632</v>
      </c>
      <c r="AM2657" s="3" t="s">
        <v>24</v>
      </c>
      <c r="AZ2657" s="3" t="s">
        <v>26792</v>
      </c>
      <c r="BA2657" s="3" t="s">
        <v>13717</v>
      </c>
      <c r="BB2657" s="3" t="s">
        <v>7771</v>
      </c>
      <c r="BD2657" s="3" t="s">
        <v>30</v>
      </c>
      <c r="BG2657" s="3"/>
    </row>
    <row r="2658" spans="1:59" ht="15" x14ac:dyDescent="0.2">
      <c r="A2658" s="3" t="s">
        <v>26787</v>
      </c>
      <c r="B2658" s="3" t="s">
        <v>26785</v>
      </c>
      <c r="C2658" s="4">
        <v>42618.942476851851</v>
      </c>
      <c r="D2658" s="3" t="s">
        <v>7639</v>
      </c>
      <c r="E2658" s="3" t="s">
        <v>26787</v>
      </c>
      <c r="F2658" s="3" t="s">
        <v>26790</v>
      </c>
      <c r="H2658" s="3" t="s">
        <v>8057</v>
      </c>
      <c r="L2658" s="3" t="s">
        <v>26789</v>
      </c>
      <c r="AE2658" s="3" t="s">
        <v>7671</v>
      </c>
      <c r="AF2658" s="3" t="s">
        <v>7756</v>
      </c>
      <c r="AG2658" s="3" t="s">
        <v>8009</v>
      </c>
      <c r="AH2658" s="3" t="s">
        <v>26788</v>
      </c>
      <c r="AZ2658" s="3" t="s">
        <v>8263</v>
      </c>
      <c r="BA2658" s="3" t="s">
        <v>3319</v>
      </c>
      <c r="BD2658" s="3" t="s">
        <v>7641</v>
      </c>
      <c r="BF2658" s="3" t="s">
        <v>26786</v>
      </c>
      <c r="BG2658" s="3"/>
    </row>
    <row r="2659" spans="1:59" ht="15" x14ac:dyDescent="0.2">
      <c r="A2659" s="3" t="s">
        <v>26783</v>
      </c>
      <c r="B2659" s="3" t="s">
        <v>26781</v>
      </c>
      <c r="C2659" s="4">
        <v>42618.942465277767</v>
      </c>
      <c r="D2659" s="3" t="s">
        <v>7639</v>
      </c>
      <c r="E2659" s="3" t="s">
        <v>26783</v>
      </c>
      <c r="L2659" s="3" t="s">
        <v>26784</v>
      </c>
      <c r="AZ2659" s="3" t="s">
        <v>26782</v>
      </c>
      <c r="BA2659" s="3" t="s">
        <v>4790</v>
      </c>
      <c r="BD2659" s="3" t="s">
        <v>7641</v>
      </c>
      <c r="BG2659" s="3"/>
    </row>
    <row r="2660" spans="1:59" ht="15" x14ac:dyDescent="0.2">
      <c r="A2660" s="3" t="s">
        <v>26779</v>
      </c>
      <c r="B2660" s="3" t="s">
        <v>26776</v>
      </c>
      <c r="C2660" s="4">
        <v>42618.942465277767</v>
      </c>
      <c r="D2660" s="3" t="s">
        <v>7639</v>
      </c>
      <c r="E2660" s="3" t="s">
        <v>26779</v>
      </c>
      <c r="L2660" s="3" t="s">
        <v>26780</v>
      </c>
      <c r="AZ2660" s="3" t="s">
        <v>26778</v>
      </c>
      <c r="BA2660" s="3" t="s">
        <v>26777</v>
      </c>
      <c r="BD2660" s="3" t="s">
        <v>7641</v>
      </c>
      <c r="BG2660" s="3"/>
    </row>
    <row r="2661" spans="1:59" ht="15" x14ac:dyDescent="0.2">
      <c r="A2661" s="3" t="s">
        <v>26764</v>
      </c>
      <c r="B2661" s="3" t="s">
        <v>26762</v>
      </c>
      <c r="C2661" s="4">
        <v>42618.942465277767</v>
      </c>
      <c r="D2661" s="3" t="s">
        <v>7639</v>
      </c>
      <c r="E2661" s="3" t="s">
        <v>26775</v>
      </c>
      <c r="F2661" s="3" t="s">
        <v>26774</v>
      </c>
      <c r="G2661" s="3" t="s">
        <v>26773</v>
      </c>
      <c r="H2661" s="3" t="s">
        <v>8057</v>
      </c>
      <c r="J2661" s="3" t="s">
        <v>8023</v>
      </c>
      <c r="N2661" s="3" t="s">
        <v>26772</v>
      </c>
      <c r="S2661" s="3" t="s">
        <v>26771</v>
      </c>
      <c r="T2661" s="3" t="s">
        <v>26770</v>
      </c>
      <c r="W2661" s="3" t="s">
        <v>26769</v>
      </c>
      <c r="X2661" s="3" t="s">
        <v>26768</v>
      </c>
      <c r="AA2661" s="3" t="s">
        <v>26767</v>
      </c>
      <c r="AH2661" s="3" t="s">
        <v>26766</v>
      </c>
      <c r="AI2661" s="3" t="s">
        <v>8007</v>
      </c>
      <c r="AJ2661" s="3" t="s">
        <v>8814</v>
      </c>
      <c r="AK2661" s="3" t="s">
        <v>8006</v>
      </c>
      <c r="AP2661" s="3" t="s">
        <v>26765</v>
      </c>
      <c r="AQ2661" s="3" t="s">
        <v>26765</v>
      </c>
      <c r="AZ2661" s="3" t="s">
        <v>19165</v>
      </c>
      <c r="BA2661" s="3" t="s">
        <v>26763</v>
      </c>
      <c r="BB2661" s="3" t="s">
        <v>8809</v>
      </c>
      <c r="BD2661" s="3" t="s">
        <v>30</v>
      </c>
      <c r="BE2661" s="3">
        <v>25</v>
      </c>
      <c r="BG2661" s="3"/>
    </row>
    <row r="2662" spans="1:59" ht="15" x14ac:dyDescent="0.2">
      <c r="A2662" s="3" t="s">
        <v>26760</v>
      </c>
      <c r="B2662" s="3" t="s">
        <v>26758</v>
      </c>
      <c r="C2662" s="4">
        <v>42618.942465277767</v>
      </c>
      <c r="D2662" s="3" t="s">
        <v>7639</v>
      </c>
      <c r="E2662" s="3" t="s">
        <v>26760</v>
      </c>
      <c r="L2662" s="3" t="s">
        <v>26761</v>
      </c>
      <c r="AZ2662" s="3" t="s">
        <v>26759</v>
      </c>
      <c r="BA2662" s="3" t="s">
        <v>17237</v>
      </c>
      <c r="BD2662" s="3" t="s">
        <v>7641</v>
      </c>
      <c r="BG2662" s="3"/>
    </row>
    <row r="2663" spans="1:59" ht="15" x14ac:dyDescent="0.2">
      <c r="A2663" s="3" t="s">
        <v>6313</v>
      </c>
      <c r="B2663" s="3" t="s">
        <v>26756</v>
      </c>
      <c r="C2663" s="4">
        <v>42618.942465277767</v>
      </c>
      <c r="D2663" s="3" t="s">
        <v>7639</v>
      </c>
      <c r="E2663" s="3" t="s">
        <v>26757</v>
      </c>
      <c r="M2663" s="3" t="s">
        <v>39033</v>
      </c>
      <c r="N2663" s="3" t="s">
        <v>8946</v>
      </c>
      <c r="O2663" s="3" t="s">
        <v>25</v>
      </c>
      <c r="AI2663" s="3" t="s">
        <v>29</v>
      </c>
      <c r="AJ2663" s="3" t="s">
        <v>28</v>
      </c>
      <c r="AM2663" s="3" t="s">
        <v>24</v>
      </c>
      <c r="AZ2663" s="3" t="s">
        <v>164</v>
      </c>
      <c r="BA2663" s="3" t="s">
        <v>165</v>
      </c>
      <c r="BB2663" s="3" t="s">
        <v>166</v>
      </c>
      <c r="BD2663" s="3" t="s">
        <v>30</v>
      </c>
      <c r="BG2663" s="3"/>
    </row>
    <row r="2664" spans="1:59" ht="15" x14ac:dyDescent="0.2">
      <c r="A2664" s="3" t="s">
        <v>26754</v>
      </c>
      <c r="B2664" s="3" t="s">
        <v>26751</v>
      </c>
      <c r="C2664" s="4">
        <v>42618.942465277767</v>
      </c>
      <c r="D2664" s="3" t="s">
        <v>7639</v>
      </c>
      <c r="E2664" s="3" t="s">
        <v>26754</v>
      </c>
      <c r="L2664" s="3" t="s">
        <v>26755</v>
      </c>
      <c r="AZ2664" s="3" t="s">
        <v>26753</v>
      </c>
      <c r="BA2664" s="3" t="s">
        <v>26752</v>
      </c>
      <c r="BD2664" s="3" t="s">
        <v>7641</v>
      </c>
      <c r="BG2664" s="3"/>
    </row>
    <row r="2665" spans="1:59" ht="15" x14ac:dyDescent="0.2">
      <c r="A2665" s="3" t="s">
        <v>26748</v>
      </c>
      <c r="B2665" s="3" t="s">
        <v>26745</v>
      </c>
      <c r="C2665" s="4">
        <v>42618.942465277767</v>
      </c>
      <c r="D2665" s="3" t="s">
        <v>7639</v>
      </c>
      <c r="E2665" s="3" t="s">
        <v>26750</v>
      </c>
      <c r="N2665" s="3" t="s">
        <v>25089</v>
      </c>
      <c r="U2665" s="3" t="s">
        <v>26749</v>
      </c>
      <c r="W2665" s="3" t="s">
        <v>25121</v>
      </c>
      <c r="AI2665" s="3" t="s">
        <v>29</v>
      </c>
      <c r="AJ2665" s="3" t="s">
        <v>7697</v>
      </c>
      <c r="AM2665" s="3" t="s">
        <v>62</v>
      </c>
      <c r="AZ2665" s="3" t="s">
        <v>2129</v>
      </c>
      <c r="BA2665" s="3" t="s">
        <v>26747</v>
      </c>
      <c r="BB2665" s="3" t="s">
        <v>26746</v>
      </c>
      <c r="BD2665" s="3" t="s">
        <v>30</v>
      </c>
      <c r="BG2665" s="3"/>
    </row>
    <row r="2666" spans="1:59" ht="15" x14ac:dyDescent="0.2">
      <c r="A2666" s="3" t="s">
        <v>26743</v>
      </c>
      <c r="B2666" s="3" t="s">
        <v>26741</v>
      </c>
      <c r="C2666" s="4">
        <v>42618.942465277767</v>
      </c>
      <c r="D2666" s="3" t="s">
        <v>7639</v>
      </c>
      <c r="E2666" s="3" t="s">
        <v>26743</v>
      </c>
      <c r="L2666" s="3" t="s">
        <v>26744</v>
      </c>
      <c r="AZ2666" s="3" t="s">
        <v>26742</v>
      </c>
      <c r="BA2666" s="3" t="s">
        <v>4303</v>
      </c>
      <c r="BD2666" s="3" t="s">
        <v>7641</v>
      </c>
      <c r="BG2666" s="3"/>
    </row>
    <row r="2667" spans="1:59" ht="15" x14ac:dyDescent="0.2">
      <c r="A2667" s="3" t="s">
        <v>26739</v>
      </c>
      <c r="B2667" s="3" t="s">
        <v>26736</v>
      </c>
      <c r="C2667" s="4">
        <v>42618.942465277767</v>
      </c>
      <c r="D2667" s="3" t="s">
        <v>7639</v>
      </c>
      <c r="E2667" s="3" t="s">
        <v>26740</v>
      </c>
      <c r="M2667" s="3" t="s">
        <v>8260</v>
      </c>
      <c r="N2667" s="3" t="s">
        <v>8256</v>
      </c>
      <c r="W2667" s="3" t="s">
        <v>25711</v>
      </c>
      <c r="AC2667" s="3" t="s">
        <v>7775</v>
      </c>
      <c r="AI2667" s="3" t="s">
        <v>29</v>
      </c>
      <c r="AJ2667" s="3" t="s">
        <v>7632</v>
      </c>
      <c r="AM2667" s="3" t="s">
        <v>24</v>
      </c>
      <c r="AZ2667" s="3" t="s">
        <v>26738</v>
      </c>
      <c r="BA2667" s="3" t="s">
        <v>26737</v>
      </c>
      <c r="BB2667" s="3" t="s">
        <v>7771</v>
      </c>
      <c r="BD2667" s="3" t="s">
        <v>30</v>
      </c>
      <c r="BG2667" s="3"/>
    </row>
    <row r="2668" spans="1:59" ht="15" x14ac:dyDescent="0.2">
      <c r="A2668" s="3" t="s">
        <v>26734</v>
      </c>
      <c r="B2668" s="3" t="s">
        <v>26732</v>
      </c>
      <c r="C2668" s="4">
        <v>42618.942465277767</v>
      </c>
      <c r="D2668" s="3" t="s">
        <v>7639</v>
      </c>
      <c r="E2668" s="3" t="s">
        <v>26734</v>
      </c>
      <c r="L2668" s="3" t="s">
        <v>26735</v>
      </c>
      <c r="AZ2668" s="3" t="s">
        <v>26733</v>
      </c>
      <c r="BA2668" s="3" t="s">
        <v>4574</v>
      </c>
      <c r="BD2668" s="3" t="s">
        <v>7641</v>
      </c>
      <c r="BG2668" s="3"/>
    </row>
    <row r="2669" spans="1:59" ht="15" x14ac:dyDescent="0.2">
      <c r="A2669" s="3" t="s">
        <v>26730</v>
      </c>
      <c r="B2669" s="3" t="s">
        <v>26727</v>
      </c>
      <c r="C2669" s="4">
        <v>42618.942465277767</v>
      </c>
      <c r="D2669" s="3" t="s">
        <v>7639</v>
      </c>
      <c r="E2669" s="3" t="s">
        <v>26730</v>
      </c>
      <c r="L2669" s="3" t="s">
        <v>26731</v>
      </c>
      <c r="AZ2669" s="3" t="s">
        <v>26729</v>
      </c>
      <c r="BA2669" s="3" t="s">
        <v>26728</v>
      </c>
      <c r="BD2669" s="3" t="s">
        <v>7641</v>
      </c>
      <c r="BG2669" s="3"/>
    </row>
    <row r="2670" spans="1:59" ht="15" x14ac:dyDescent="0.2">
      <c r="A2670" s="3" t="s">
        <v>7350</v>
      </c>
      <c r="B2670" s="3" t="s">
        <v>26725</v>
      </c>
      <c r="C2670" s="4">
        <v>42618.942453703698</v>
      </c>
      <c r="D2670" s="3" t="s">
        <v>7639</v>
      </c>
      <c r="E2670" s="3" t="s">
        <v>26726</v>
      </c>
      <c r="M2670" s="3" t="s">
        <v>8229</v>
      </c>
      <c r="N2670" s="3" t="s">
        <v>8228</v>
      </c>
      <c r="O2670" s="3" t="s">
        <v>25</v>
      </c>
      <c r="AI2670" s="3" t="s">
        <v>29</v>
      </c>
      <c r="AJ2670" s="3" t="s">
        <v>28</v>
      </c>
      <c r="AM2670" s="3" t="s">
        <v>24</v>
      </c>
      <c r="AZ2670" s="3" t="s">
        <v>5174</v>
      </c>
      <c r="BA2670" s="3" t="s">
        <v>5175</v>
      </c>
      <c r="BB2670" s="3" t="s">
        <v>40</v>
      </c>
      <c r="BD2670" s="3" t="s">
        <v>30</v>
      </c>
      <c r="BG2670" s="3"/>
    </row>
    <row r="2671" spans="1:59" ht="15" x14ac:dyDescent="0.2">
      <c r="A2671" s="3" t="s">
        <v>26722</v>
      </c>
      <c r="B2671" s="3" t="s">
        <v>26719</v>
      </c>
      <c r="C2671" s="4">
        <v>42618.942453703698</v>
      </c>
      <c r="D2671" s="3" t="s">
        <v>7639</v>
      </c>
      <c r="E2671" s="3" t="s">
        <v>26724</v>
      </c>
      <c r="N2671" s="3" t="s">
        <v>25089</v>
      </c>
      <c r="U2671" s="3" t="s">
        <v>26723</v>
      </c>
      <c r="W2671" s="3" t="s">
        <v>25121</v>
      </c>
      <c r="AI2671" s="3" t="s">
        <v>29</v>
      </c>
      <c r="AJ2671" s="3" t="s">
        <v>7697</v>
      </c>
      <c r="AM2671" s="3" t="s">
        <v>62</v>
      </c>
      <c r="AZ2671" s="3" t="s">
        <v>16303</v>
      </c>
      <c r="BA2671" s="3" t="s">
        <v>26721</v>
      </c>
      <c r="BB2671" s="3" t="s">
        <v>26720</v>
      </c>
      <c r="BD2671" s="3" t="s">
        <v>30</v>
      </c>
      <c r="BG2671" s="3"/>
    </row>
    <row r="2672" spans="1:59" ht="15" x14ac:dyDescent="0.2">
      <c r="A2672" s="3" t="s">
        <v>26717</v>
      </c>
      <c r="B2672" s="3" t="s">
        <v>26715</v>
      </c>
      <c r="C2672" s="4">
        <v>42618.942453703698</v>
      </c>
      <c r="D2672" s="3" t="s">
        <v>7639</v>
      </c>
      <c r="E2672" s="3" t="s">
        <v>26717</v>
      </c>
      <c r="L2672" s="3" t="s">
        <v>26718</v>
      </c>
      <c r="AZ2672" s="3" t="s">
        <v>2498</v>
      </c>
      <c r="BA2672" s="3" t="s">
        <v>26716</v>
      </c>
      <c r="BD2672" s="3" t="s">
        <v>7641</v>
      </c>
      <c r="BG2672" s="3"/>
    </row>
    <row r="2673" spans="1:59" ht="15" x14ac:dyDescent="0.2">
      <c r="A2673" s="3" t="s">
        <v>6972</v>
      </c>
      <c r="B2673" s="3" t="s">
        <v>26713</v>
      </c>
      <c r="C2673" s="4">
        <v>42618.942453703698</v>
      </c>
      <c r="D2673" s="3" t="s">
        <v>7639</v>
      </c>
      <c r="E2673" s="3" t="s">
        <v>26714</v>
      </c>
      <c r="M2673" s="3" t="s">
        <v>39028</v>
      </c>
      <c r="N2673" s="3" t="s">
        <v>8049</v>
      </c>
      <c r="O2673" s="3" t="s">
        <v>185</v>
      </c>
      <c r="AI2673" s="3" t="s">
        <v>29</v>
      </c>
      <c r="AJ2673" s="3" t="s">
        <v>28</v>
      </c>
      <c r="AM2673" s="3" t="s">
        <v>24</v>
      </c>
      <c r="AZ2673" s="3" t="s">
        <v>3571</v>
      </c>
      <c r="BA2673" s="3" t="s">
        <v>3572</v>
      </c>
      <c r="BB2673" s="3" t="s">
        <v>3573</v>
      </c>
      <c r="BD2673" s="3" t="s">
        <v>30</v>
      </c>
      <c r="BG2673" s="3"/>
    </row>
    <row r="2674" spans="1:59" ht="15" x14ac:dyDescent="0.2">
      <c r="A2674" s="3" t="s">
        <v>26701</v>
      </c>
      <c r="B2674" s="3" t="s">
        <v>26699</v>
      </c>
      <c r="C2674" s="4">
        <v>42618.942453703698</v>
      </c>
      <c r="D2674" s="3" t="s">
        <v>7639</v>
      </c>
      <c r="E2674" s="3" t="s">
        <v>26712</v>
      </c>
      <c r="F2674" s="3" t="s">
        <v>26711</v>
      </c>
      <c r="G2674" s="3" t="s">
        <v>26710</v>
      </c>
      <c r="H2674" s="3" t="s">
        <v>8443</v>
      </c>
      <c r="J2674" s="3" t="s">
        <v>8405</v>
      </c>
      <c r="N2674" s="3" t="s">
        <v>26709</v>
      </c>
      <c r="S2674" s="3" t="s">
        <v>26708</v>
      </c>
      <c r="T2674" s="3" t="s">
        <v>26707</v>
      </c>
      <c r="W2674" s="3" t="s">
        <v>26706</v>
      </c>
      <c r="X2674" s="3" t="s">
        <v>26705</v>
      </c>
      <c r="AA2674" s="3" t="s">
        <v>26704</v>
      </c>
      <c r="AH2674" s="3" t="s">
        <v>26703</v>
      </c>
      <c r="AI2674" s="3" t="s">
        <v>8007</v>
      </c>
      <c r="AJ2674" s="3" t="s">
        <v>8814</v>
      </c>
      <c r="AK2674" s="3" t="s">
        <v>8006</v>
      </c>
      <c r="AQ2674" s="3" t="s">
        <v>26702</v>
      </c>
      <c r="AZ2674" s="3" t="s">
        <v>8966</v>
      </c>
      <c r="BA2674" s="3" t="s">
        <v>26700</v>
      </c>
      <c r="BB2674" s="3" t="s">
        <v>8809</v>
      </c>
      <c r="BD2674" s="3" t="s">
        <v>30</v>
      </c>
      <c r="BE2674" s="3">
        <v>24</v>
      </c>
      <c r="BG2674" s="3"/>
    </row>
    <row r="2675" spans="1:59" ht="15" x14ac:dyDescent="0.2">
      <c r="A2675" s="3" t="s">
        <v>26695</v>
      </c>
      <c r="B2675" s="3" t="s">
        <v>26693</v>
      </c>
      <c r="C2675" s="4">
        <v>42618.942453703698</v>
      </c>
      <c r="D2675" s="3" t="s">
        <v>7639</v>
      </c>
      <c r="E2675" s="3" t="s">
        <v>26698</v>
      </c>
      <c r="M2675" s="3" t="s">
        <v>10634</v>
      </c>
      <c r="N2675" s="3" t="s">
        <v>10629</v>
      </c>
      <c r="O2675" s="3" t="s">
        <v>185</v>
      </c>
      <c r="U2675" s="3" t="s">
        <v>26697</v>
      </c>
      <c r="W2675" s="3" t="s">
        <v>26696</v>
      </c>
      <c r="AI2675" s="3" t="s">
        <v>29</v>
      </c>
      <c r="AJ2675" s="3" t="s">
        <v>7697</v>
      </c>
      <c r="AM2675" s="3" t="s">
        <v>24</v>
      </c>
      <c r="AZ2675" s="3" t="s">
        <v>2063</v>
      </c>
      <c r="BA2675" s="3" t="s">
        <v>26694</v>
      </c>
      <c r="BB2675" s="3" t="s">
        <v>8693</v>
      </c>
      <c r="BD2675" s="3" t="s">
        <v>30</v>
      </c>
      <c r="BG2675" s="3"/>
    </row>
    <row r="2676" spans="1:59" ht="15" x14ac:dyDescent="0.2">
      <c r="A2676" s="3" t="s">
        <v>26691</v>
      </c>
      <c r="B2676" s="3" t="s">
        <v>26688</v>
      </c>
      <c r="C2676" s="4">
        <v>42618.942453703698</v>
      </c>
      <c r="D2676" s="3" t="s">
        <v>7639</v>
      </c>
      <c r="E2676" s="3" t="s">
        <v>26691</v>
      </c>
      <c r="L2676" s="3" t="s">
        <v>26692</v>
      </c>
      <c r="AZ2676" s="3" t="s">
        <v>26690</v>
      </c>
      <c r="BA2676" s="3" t="s">
        <v>26689</v>
      </c>
      <c r="BD2676" s="3" t="s">
        <v>7641</v>
      </c>
      <c r="BG2676" s="3"/>
    </row>
    <row r="2677" spans="1:59" ht="15" x14ac:dyDescent="0.2">
      <c r="A2677" s="3" t="s">
        <v>26685</v>
      </c>
      <c r="B2677" s="3" t="s">
        <v>26682</v>
      </c>
      <c r="C2677" s="4">
        <v>42618.942453703698</v>
      </c>
      <c r="D2677" s="3" t="s">
        <v>7639</v>
      </c>
      <c r="E2677" s="3" t="s">
        <v>26687</v>
      </c>
      <c r="K2677" s="3" t="s">
        <v>13220</v>
      </c>
      <c r="M2677" s="3" t="s">
        <v>8260</v>
      </c>
      <c r="N2677" s="3" t="s">
        <v>8256</v>
      </c>
      <c r="U2677" s="3" t="s">
        <v>26686</v>
      </c>
      <c r="W2677" s="3" t="s">
        <v>25711</v>
      </c>
      <c r="AC2677" s="3" t="s">
        <v>7775</v>
      </c>
      <c r="AI2677" s="3" t="s">
        <v>29</v>
      </c>
      <c r="AJ2677" s="3" t="s">
        <v>7632</v>
      </c>
      <c r="AM2677" s="3" t="s">
        <v>24</v>
      </c>
      <c r="AN2677" s="3" t="s">
        <v>1720</v>
      </c>
      <c r="AZ2677" s="3" t="s">
        <v>26684</v>
      </c>
      <c r="BA2677" s="3" t="s">
        <v>26683</v>
      </c>
      <c r="BB2677" s="3" t="s">
        <v>1720</v>
      </c>
      <c r="BD2677" s="3" t="s">
        <v>30</v>
      </c>
      <c r="BG2677" s="3"/>
    </row>
    <row r="2678" spans="1:59" ht="15" x14ac:dyDescent="0.2">
      <c r="A2678" s="3" t="s">
        <v>26679</v>
      </c>
      <c r="B2678" s="3" t="s">
        <v>26677</v>
      </c>
      <c r="C2678" s="4">
        <v>42618.942453703698</v>
      </c>
      <c r="D2678" s="3" t="s">
        <v>7639</v>
      </c>
      <c r="E2678" s="3" t="s">
        <v>26681</v>
      </c>
      <c r="N2678" s="3" t="s">
        <v>25089</v>
      </c>
      <c r="U2678" s="3" t="s">
        <v>26680</v>
      </c>
      <c r="W2678" s="3" t="s">
        <v>25121</v>
      </c>
      <c r="AI2678" s="3" t="s">
        <v>29</v>
      </c>
      <c r="AJ2678" s="3" t="s">
        <v>7697</v>
      </c>
      <c r="AM2678" s="3" t="s">
        <v>62</v>
      </c>
      <c r="AZ2678" s="3" t="s">
        <v>26678</v>
      </c>
      <c r="BA2678" s="3" t="s">
        <v>19216</v>
      </c>
      <c r="BB2678" s="3" t="s">
        <v>22876</v>
      </c>
      <c r="BD2678" s="3" t="s">
        <v>30</v>
      </c>
      <c r="BG2678" s="3"/>
    </row>
    <row r="2679" spans="1:59" ht="15" x14ac:dyDescent="0.2">
      <c r="A2679" s="3" t="s">
        <v>26676</v>
      </c>
      <c r="B2679" s="3" t="s">
        <v>26675</v>
      </c>
      <c r="C2679" s="4">
        <v>42618.942453703698</v>
      </c>
      <c r="D2679" s="3" t="s">
        <v>7639</v>
      </c>
      <c r="E2679" s="3" t="s">
        <v>26676</v>
      </c>
      <c r="L2679" s="3" t="s">
        <v>25070</v>
      </c>
      <c r="M2679" s="3" t="s">
        <v>24989</v>
      </c>
      <c r="N2679" s="3" t="s">
        <v>24988</v>
      </c>
      <c r="AI2679" s="3" t="s">
        <v>29</v>
      </c>
      <c r="AJ2679" s="3" t="s">
        <v>7632</v>
      </c>
      <c r="AM2679" s="3" t="s">
        <v>24</v>
      </c>
      <c r="AZ2679" s="3" t="s">
        <v>9331</v>
      </c>
      <c r="BA2679" s="3" t="s">
        <v>5231</v>
      </c>
      <c r="BD2679" s="3" t="s">
        <v>30</v>
      </c>
      <c r="BG2679" s="3"/>
    </row>
    <row r="2680" spans="1:59" ht="15" x14ac:dyDescent="0.2">
      <c r="A2680" s="3" t="s">
        <v>26673</v>
      </c>
      <c r="B2680" s="3" t="s">
        <v>26670</v>
      </c>
      <c r="C2680" s="4">
        <v>42618.942453703698</v>
      </c>
      <c r="D2680" s="3" t="s">
        <v>7639</v>
      </c>
      <c r="E2680" s="3" t="s">
        <v>26673</v>
      </c>
      <c r="L2680" s="3" t="s">
        <v>26674</v>
      </c>
      <c r="AZ2680" s="3" t="s">
        <v>26672</v>
      </c>
      <c r="BA2680" s="3" t="s">
        <v>26671</v>
      </c>
      <c r="BD2680" s="3" t="s">
        <v>7641</v>
      </c>
      <c r="BG2680" s="3"/>
    </row>
    <row r="2681" spans="1:59" ht="15" x14ac:dyDescent="0.2">
      <c r="A2681" s="3" t="s">
        <v>26668</v>
      </c>
      <c r="B2681" s="3" t="s">
        <v>26666</v>
      </c>
      <c r="C2681" s="4">
        <v>42618.942453703698</v>
      </c>
      <c r="D2681" s="3" t="s">
        <v>7639</v>
      </c>
      <c r="E2681" s="3" t="s">
        <v>26668</v>
      </c>
      <c r="L2681" s="3" t="s">
        <v>26669</v>
      </c>
      <c r="AZ2681" s="3" t="s">
        <v>15205</v>
      </c>
      <c r="BA2681" s="3" t="s">
        <v>26667</v>
      </c>
      <c r="BD2681" s="3" t="s">
        <v>7641</v>
      </c>
      <c r="BG2681" s="3"/>
    </row>
    <row r="2682" spans="1:59" ht="15" x14ac:dyDescent="0.2">
      <c r="A2682" s="3" t="s">
        <v>26665</v>
      </c>
      <c r="B2682" s="3" t="s">
        <v>26663</v>
      </c>
      <c r="C2682" s="4">
        <v>42618.942442129628</v>
      </c>
      <c r="D2682" s="3" t="s">
        <v>7639</v>
      </c>
      <c r="E2682" s="3" t="s">
        <v>26665</v>
      </c>
      <c r="L2682" s="3" t="s">
        <v>21497</v>
      </c>
      <c r="AZ2682" s="3" t="s">
        <v>26664</v>
      </c>
      <c r="BA2682" s="3" t="s">
        <v>2235</v>
      </c>
      <c r="BD2682" s="3" t="s">
        <v>7641</v>
      </c>
      <c r="BG2682" s="3"/>
    </row>
    <row r="2683" spans="1:59" ht="15" x14ac:dyDescent="0.2">
      <c r="A2683" s="3" t="s">
        <v>26657</v>
      </c>
      <c r="B2683" s="3" t="s">
        <v>26656</v>
      </c>
      <c r="C2683" s="4">
        <v>42618.942442129628</v>
      </c>
      <c r="D2683" s="3" t="s">
        <v>7639</v>
      </c>
      <c r="E2683" s="3" t="s">
        <v>26662</v>
      </c>
      <c r="M2683" s="3" t="s">
        <v>26661</v>
      </c>
      <c r="N2683" s="3" t="s">
        <v>26660</v>
      </c>
      <c r="O2683" s="3" t="s">
        <v>25</v>
      </c>
      <c r="U2683" s="3" t="s">
        <v>26659</v>
      </c>
      <c r="W2683" s="3" t="s">
        <v>26658</v>
      </c>
      <c r="AI2683" s="3" t="s">
        <v>29</v>
      </c>
      <c r="AJ2683" s="3" t="s">
        <v>7697</v>
      </c>
      <c r="AM2683" s="3" t="s">
        <v>24</v>
      </c>
      <c r="AZ2683" s="3" t="s">
        <v>2913</v>
      </c>
      <c r="BA2683" s="3" t="s">
        <v>11748</v>
      </c>
      <c r="BB2683" s="3" t="s">
        <v>40</v>
      </c>
      <c r="BD2683" s="3" t="s">
        <v>30</v>
      </c>
      <c r="BG2683" s="3"/>
    </row>
    <row r="2684" spans="1:59" ht="15" x14ac:dyDescent="0.2">
      <c r="A2684" s="3" t="s">
        <v>26642</v>
      </c>
      <c r="B2684" s="3" t="s">
        <v>26639</v>
      </c>
      <c r="C2684" s="4">
        <v>42618.942442129628</v>
      </c>
      <c r="D2684" s="3" t="s">
        <v>7639</v>
      </c>
      <c r="E2684" s="3" t="s">
        <v>20322</v>
      </c>
      <c r="F2684" s="3" t="s">
        <v>26655</v>
      </c>
      <c r="G2684" s="3" t="s">
        <v>26654</v>
      </c>
      <c r="H2684" s="3" t="s">
        <v>8057</v>
      </c>
      <c r="I2684" s="3" t="s">
        <v>9242</v>
      </c>
      <c r="J2684" s="3" t="s">
        <v>8490</v>
      </c>
      <c r="L2684" s="3" t="s">
        <v>26653</v>
      </c>
      <c r="N2684" s="3" t="s">
        <v>20321</v>
      </c>
      <c r="P2684" s="3" t="s">
        <v>26652</v>
      </c>
      <c r="Q2684" s="3" t="s">
        <v>9627</v>
      </c>
      <c r="S2684" s="3" t="s">
        <v>26651</v>
      </c>
      <c r="T2684" s="3" t="s">
        <v>26650</v>
      </c>
      <c r="U2684" s="3" t="s">
        <v>26649</v>
      </c>
      <c r="W2684" s="3" t="s">
        <v>26648</v>
      </c>
      <c r="X2684" s="3" t="s">
        <v>26647</v>
      </c>
      <c r="AB2684" s="3" t="s">
        <v>26646</v>
      </c>
      <c r="AC2684" s="3" t="s">
        <v>26645</v>
      </c>
      <c r="AE2684" s="3" t="s">
        <v>7671</v>
      </c>
      <c r="AF2684" s="3" t="s">
        <v>7756</v>
      </c>
      <c r="AG2684" s="3" t="s">
        <v>8009</v>
      </c>
      <c r="AH2684" s="3" t="s">
        <v>26644</v>
      </c>
      <c r="AI2684" s="3" t="s">
        <v>8007</v>
      </c>
      <c r="AJ2684" s="3" t="s">
        <v>7697</v>
      </c>
      <c r="AK2684" s="3" t="s">
        <v>8006</v>
      </c>
      <c r="AQ2684" s="3" t="s">
        <v>26643</v>
      </c>
      <c r="AZ2684" s="3" t="s">
        <v>12738</v>
      </c>
      <c r="BA2684" s="3" t="s">
        <v>26641</v>
      </c>
      <c r="BB2684" s="3" t="s">
        <v>9611</v>
      </c>
      <c r="BD2684" s="3" t="s">
        <v>30</v>
      </c>
      <c r="BE2684" s="3">
        <v>96</v>
      </c>
      <c r="BF2684" s="3" t="s">
        <v>26640</v>
      </c>
      <c r="BG2684" s="3"/>
    </row>
    <row r="2685" spans="1:59" ht="15" x14ac:dyDescent="0.2">
      <c r="A2685" s="3" t="s">
        <v>26636</v>
      </c>
      <c r="B2685" s="3" t="s">
        <v>26633</v>
      </c>
      <c r="C2685" s="4">
        <v>42618.942442129628</v>
      </c>
      <c r="D2685" s="3" t="s">
        <v>7639</v>
      </c>
      <c r="E2685" s="3" t="s">
        <v>26638</v>
      </c>
      <c r="N2685" s="3" t="s">
        <v>25089</v>
      </c>
      <c r="U2685" s="3" t="s">
        <v>26637</v>
      </c>
      <c r="W2685" s="3" t="s">
        <v>25121</v>
      </c>
      <c r="AI2685" s="3" t="s">
        <v>29</v>
      </c>
      <c r="AJ2685" s="3" t="s">
        <v>7697</v>
      </c>
      <c r="AM2685" s="3" t="s">
        <v>62</v>
      </c>
      <c r="AZ2685" s="3" t="s">
        <v>26635</v>
      </c>
      <c r="BA2685" s="3" t="s">
        <v>26634</v>
      </c>
      <c r="BB2685" s="3" t="s">
        <v>3479</v>
      </c>
      <c r="BD2685" s="3" t="s">
        <v>30</v>
      </c>
      <c r="BG2685" s="3"/>
    </row>
    <row r="2686" spans="1:59" ht="15" x14ac:dyDescent="0.2">
      <c r="A2686" s="3" t="s">
        <v>26631</v>
      </c>
      <c r="B2686" s="3" t="s">
        <v>26629</v>
      </c>
      <c r="C2686" s="4">
        <v>42618.942442129628</v>
      </c>
      <c r="D2686" s="3" t="s">
        <v>7639</v>
      </c>
      <c r="E2686" s="3" t="s">
        <v>26631</v>
      </c>
      <c r="K2686" s="3" t="s">
        <v>13220</v>
      </c>
      <c r="L2686" s="3" t="s">
        <v>26632</v>
      </c>
      <c r="AZ2686" s="3" t="s">
        <v>10528</v>
      </c>
      <c r="BA2686" s="3" t="s">
        <v>26630</v>
      </c>
      <c r="BD2686" s="3" t="s">
        <v>7641</v>
      </c>
      <c r="BG2686" s="3"/>
    </row>
    <row r="2687" spans="1:59" ht="15" x14ac:dyDescent="0.2">
      <c r="A2687" s="3" t="s">
        <v>26628</v>
      </c>
      <c r="B2687" s="3" t="s">
        <v>26625</v>
      </c>
      <c r="C2687" s="4">
        <v>42618.942442129628</v>
      </c>
      <c r="D2687" s="3" t="s">
        <v>7639</v>
      </c>
      <c r="E2687" s="3" t="s">
        <v>26628</v>
      </c>
      <c r="L2687" s="3" t="s">
        <v>24499</v>
      </c>
      <c r="AZ2687" s="3" t="s">
        <v>26627</v>
      </c>
      <c r="BA2687" s="3" t="s">
        <v>26626</v>
      </c>
      <c r="BD2687" s="3" t="s">
        <v>7641</v>
      </c>
      <c r="BG2687" s="3"/>
    </row>
    <row r="2688" spans="1:59" ht="15" x14ac:dyDescent="0.2">
      <c r="A2688" s="3" t="s">
        <v>26623</v>
      </c>
      <c r="B2688" s="3" t="s">
        <v>26620</v>
      </c>
      <c r="C2688" s="4">
        <v>42618.942442129628</v>
      </c>
      <c r="D2688" s="3" t="s">
        <v>7639</v>
      </c>
      <c r="E2688" s="3" t="s">
        <v>26623</v>
      </c>
      <c r="L2688" s="3" t="s">
        <v>26624</v>
      </c>
      <c r="AZ2688" s="3" t="s">
        <v>26622</v>
      </c>
      <c r="BA2688" s="3" t="s">
        <v>26621</v>
      </c>
      <c r="BD2688" s="3" t="s">
        <v>7641</v>
      </c>
      <c r="BG2688" s="3"/>
    </row>
    <row r="2689" spans="1:59" ht="15" x14ac:dyDescent="0.2">
      <c r="A2689" s="3" t="s">
        <v>26618</v>
      </c>
      <c r="B2689" s="3" t="s">
        <v>26615</v>
      </c>
      <c r="C2689" s="4">
        <v>42618.942442129628</v>
      </c>
      <c r="D2689" s="3" t="s">
        <v>7639</v>
      </c>
      <c r="E2689" s="3" t="s">
        <v>26619</v>
      </c>
      <c r="M2689" s="3" t="s">
        <v>8102</v>
      </c>
      <c r="N2689" s="3" t="s">
        <v>8097</v>
      </c>
      <c r="W2689" s="3" t="s">
        <v>18939</v>
      </c>
      <c r="AI2689" s="3" t="s">
        <v>29</v>
      </c>
      <c r="AJ2689" s="3" t="s">
        <v>7632</v>
      </c>
      <c r="AM2689" s="3" t="s">
        <v>24</v>
      </c>
      <c r="AN2689" s="3" t="s">
        <v>1720</v>
      </c>
      <c r="AZ2689" s="3" t="s">
        <v>26617</v>
      </c>
      <c r="BA2689" s="3" t="s">
        <v>26616</v>
      </c>
      <c r="BB2689" s="3" t="s">
        <v>7771</v>
      </c>
      <c r="BD2689" s="3" t="s">
        <v>30</v>
      </c>
      <c r="BG2689" s="3"/>
    </row>
    <row r="2690" spans="1:59" ht="15" x14ac:dyDescent="0.2">
      <c r="A2690" s="3" t="s">
        <v>26611</v>
      </c>
      <c r="B2690" s="3" t="s">
        <v>26609</v>
      </c>
      <c r="C2690" s="4">
        <v>42618.942442129628</v>
      </c>
      <c r="D2690" s="3" t="s">
        <v>7639</v>
      </c>
      <c r="E2690" s="3" t="s">
        <v>26611</v>
      </c>
      <c r="F2690" s="3" t="s">
        <v>26614</v>
      </c>
      <c r="H2690" s="3" t="s">
        <v>8024</v>
      </c>
      <c r="L2690" s="3" t="s">
        <v>26613</v>
      </c>
      <c r="AE2690" s="3" t="s">
        <v>7671</v>
      </c>
      <c r="AF2690" s="3" t="s">
        <v>7756</v>
      </c>
      <c r="AG2690" s="3" t="s">
        <v>8009</v>
      </c>
      <c r="AH2690" s="3" t="s">
        <v>26612</v>
      </c>
      <c r="AZ2690" s="3" t="s">
        <v>8334</v>
      </c>
      <c r="BA2690" s="3" t="s">
        <v>26610</v>
      </c>
      <c r="BD2690" s="3" t="s">
        <v>7641</v>
      </c>
      <c r="BG2690" s="3"/>
    </row>
    <row r="2691" spans="1:59" ht="15" x14ac:dyDescent="0.2">
      <c r="A2691" s="3" t="s">
        <v>26606</v>
      </c>
      <c r="B2691" s="3" t="s">
        <v>26604</v>
      </c>
      <c r="C2691" s="4">
        <v>42618.942430555559</v>
      </c>
      <c r="D2691" s="3" t="s">
        <v>7639</v>
      </c>
      <c r="E2691" s="3" t="s">
        <v>26608</v>
      </c>
      <c r="M2691" s="3" t="s">
        <v>18906</v>
      </c>
      <c r="N2691" s="3" t="s">
        <v>18902</v>
      </c>
      <c r="O2691" s="3" t="s">
        <v>25</v>
      </c>
      <c r="U2691" s="3" t="s">
        <v>26607</v>
      </c>
      <c r="W2691" s="3" t="s">
        <v>21563</v>
      </c>
      <c r="AI2691" s="3" t="s">
        <v>29</v>
      </c>
      <c r="AJ2691" s="3" t="s">
        <v>7697</v>
      </c>
      <c r="AM2691" s="3" t="s">
        <v>24</v>
      </c>
      <c r="AZ2691" s="3" t="s">
        <v>21015</v>
      </c>
      <c r="BA2691" s="3" t="s">
        <v>26605</v>
      </c>
      <c r="BB2691" s="3" t="s">
        <v>13798</v>
      </c>
      <c r="BD2691" s="3" t="s">
        <v>30</v>
      </c>
      <c r="BG2691" s="3"/>
    </row>
    <row r="2692" spans="1:59" ht="15" x14ac:dyDescent="0.2">
      <c r="A2692" s="3" t="s">
        <v>26602</v>
      </c>
      <c r="B2692" s="3" t="s">
        <v>26601</v>
      </c>
      <c r="C2692" s="4">
        <v>42618.942430555559</v>
      </c>
      <c r="D2692" s="3" t="s">
        <v>7639</v>
      </c>
      <c r="E2692" s="3" t="s">
        <v>26602</v>
      </c>
      <c r="L2692" s="3" t="s">
        <v>26603</v>
      </c>
      <c r="AZ2692" s="3" t="s">
        <v>21877</v>
      </c>
      <c r="BA2692" s="3" t="s">
        <v>10705</v>
      </c>
      <c r="BD2692" s="3" t="s">
        <v>7641</v>
      </c>
      <c r="BG2692" s="3"/>
    </row>
    <row r="2693" spans="1:59" ht="15" x14ac:dyDescent="0.2">
      <c r="A2693" s="3" t="s">
        <v>26599</v>
      </c>
      <c r="B2693" s="3" t="s">
        <v>26597</v>
      </c>
      <c r="C2693" s="4">
        <v>42618.942430555559</v>
      </c>
      <c r="D2693" s="3" t="s">
        <v>7639</v>
      </c>
      <c r="E2693" s="3" t="s">
        <v>26599</v>
      </c>
      <c r="L2693" s="3" t="s">
        <v>26600</v>
      </c>
      <c r="AZ2693" s="3" t="s">
        <v>4017</v>
      </c>
      <c r="BA2693" s="3" t="s">
        <v>26598</v>
      </c>
      <c r="BD2693" s="3" t="s">
        <v>7641</v>
      </c>
      <c r="BG2693" s="3"/>
    </row>
    <row r="2694" spans="1:59" ht="15" x14ac:dyDescent="0.2">
      <c r="A2694" s="3" t="s">
        <v>26594</v>
      </c>
      <c r="B2694" s="3" t="s">
        <v>26592</v>
      </c>
      <c r="C2694" s="4">
        <v>42618.942430555559</v>
      </c>
      <c r="D2694" s="3" t="s">
        <v>7639</v>
      </c>
      <c r="E2694" s="3" t="s">
        <v>26596</v>
      </c>
      <c r="N2694" s="3" t="s">
        <v>25089</v>
      </c>
      <c r="U2694" s="3" t="s">
        <v>26595</v>
      </c>
      <c r="W2694" s="3" t="s">
        <v>25121</v>
      </c>
      <c r="AI2694" s="3" t="s">
        <v>29</v>
      </c>
      <c r="AJ2694" s="3" t="s">
        <v>7697</v>
      </c>
      <c r="AM2694" s="3" t="s">
        <v>62</v>
      </c>
      <c r="AZ2694" s="3" t="s">
        <v>1638</v>
      </c>
      <c r="BA2694" s="3" t="s">
        <v>19439</v>
      </c>
      <c r="BB2694" s="3" t="s">
        <v>26593</v>
      </c>
      <c r="BD2694" s="3" t="s">
        <v>30</v>
      </c>
      <c r="BG2694" s="3"/>
    </row>
    <row r="2695" spans="1:59" ht="15" x14ac:dyDescent="0.2">
      <c r="A2695" s="3" t="s">
        <v>7419</v>
      </c>
      <c r="B2695" s="3" t="s">
        <v>26590</v>
      </c>
      <c r="C2695" s="4">
        <v>42618.942430555559</v>
      </c>
      <c r="D2695" s="3" t="s">
        <v>7639</v>
      </c>
      <c r="E2695" s="3" t="s">
        <v>26591</v>
      </c>
      <c r="M2695" s="3" t="s">
        <v>17696</v>
      </c>
      <c r="N2695" s="3" t="s">
        <v>17692</v>
      </c>
      <c r="O2695" s="3" t="s">
        <v>25</v>
      </c>
      <c r="AI2695" s="3" t="s">
        <v>29</v>
      </c>
      <c r="AJ2695" s="3" t="s">
        <v>28</v>
      </c>
      <c r="AM2695" s="3" t="s">
        <v>24</v>
      </c>
      <c r="AZ2695" s="3" t="s">
        <v>3786</v>
      </c>
      <c r="BA2695" s="3" t="s">
        <v>5462</v>
      </c>
      <c r="BB2695" s="3" t="s">
        <v>5463</v>
      </c>
      <c r="BD2695" s="3" t="s">
        <v>30</v>
      </c>
      <c r="BG2695" s="3"/>
    </row>
    <row r="2696" spans="1:59" ht="15" x14ac:dyDescent="0.2">
      <c r="A2696" s="3" t="s">
        <v>26588</v>
      </c>
      <c r="B2696" s="3" t="s">
        <v>26587</v>
      </c>
      <c r="C2696" s="4">
        <v>42618.942430555559</v>
      </c>
      <c r="D2696" s="3" t="s">
        <v>7639</v>
      </c>
      <c r="E2696" s="3" t="s">
        <v>26588</v>
      </c>
      <c r="L2696" s="3" t="s">
        <v>26589</v>
      </c>
      <c r="AZ2696" s="3" t="s">
        <v>9080</v>
      </c>
      <c r="BA2696" s="3" t="s">
        <v>741</v>
      </c>
      <c r="BD2696" s="3" t="s">
        <v>7641</v>
      </c>
      <c r="BG2696" s="3"/>
    </row>
    <row r="2697" spans="1:59" ht="15" x14ac:dyDescent="0.2">
      <c r="A2697" s="3" t="s">
        <v>26585</v>
      </c>
      <c r="B2697" s="3" t="s">
        <v>26583</v>
      </c>
      <c r="C2697" s="4">
        <v>42618.942430555559</v>
      </c>
      <c r="D2697" s="3" t="s">
        <v>7639</v>
      </c>
      <c r="E2697" s="3" t="s">
        <v>26585</v>
      </c>
      <c r="L2697" s="3" t="s">
        <v>26586</v>
      </c>
      <c r="AZ2697" s="3" t="s">
        <v>10069</v>
      </c>
      <c r="BA2697" s="3" t="s">
        <v>26584</v>
      </c>
      <c r="BD2697" s="3" t="s">
        <v>7641</v>
      </c>
      <c r="BG2697" s="3"/>
    </row>
    <row r="2698" spans="1:59" ht="15" x14ac:dyDescent="0.2">
      <c r="A2698" s="3" t="s">
        <v>26578</v>
      </c>
      <c r="B2698" s="3" t="s">
        <v>26576</v>
      </c>
      <c r="C2698" s="4">
        <v>42618.942430555559</v>
      </c>
      <c r="D2698" s="3" t="s">
        <v>7639</v>
      </c>
      <c r="E2698" s="3" t="s">
        <v>26578</v>
      </c>
      <c r="F2698" s="3" t="s">
        <v>26582</v>
      </c>
      <c r="H2698" s="3" t="s">
        <v>8057</v>
      </c>
      <c r="J2698" s="3" t="s">
        <v>9522</v>
      </c>
      <c r="L2698" s="3" t="s">
        <v>26581</v>
      </c>
      <c r="N2698" s="3" t="s">
        <v>7657</v>
      </c>
      <c r="S2698" s="3" t="s">
        <v>26580</v>
      </c>
      <c r="AE2698" s="3" t="s">
        <v>7671</v>
      </c>
      <c r="AF2698" s="3" t="s">
        <v>7756</v>
      </c>
      <c r="AG2698" s="3" t="s">
        <v>8009</v>
      </c>
      <c r="AH2698" s="3" t="s">
        <v>26579</v>
      </c>
      <c r="AZ2698" s="3" t="s">
        <v>8966</v>
      </c>
      <c r="BA2698" s="3" t="s">
        <v>26577</v>
      </c>
      <c r="BD2698" s="3" t="s">
        <v>7641</v>
      </c>
      <c r="BG2698" s="3"/>
    </row>
    <row r="2699" spans="1:59" ht="15" x14ac:dyDescent="0.2">
      <c r="A2699" s="3" t="s">
        <v>26574</v>
      </c>
      <c r="B2699" s="3" t="s">
        <v>26572</v>
      </c>
      <c r="C2699" s="4">
        <v>42618.942430555559</v>
      </c>
      <c r="D2699" s="3" t="s">
        <v>7639</v>
      </c>
      <c r="E2699" s="3" t="s">
        <v>26574</v>
      </c>
      <c r="L2699" s="3" t="s">
        <v>26575</v>
      </c>
      <c r="AZ2699" s="3" t="s">
        <v>26573</v>
      </c>
      <c r="BA2699" s="3" t="s">
        <v>5545</v>
      </c>
      <c r="BD2699" s="3" t="s">
        <v>7641</v>
      </c>
      <c r="BG2699" s="3"/>
    </row>
    <row r="2700" spans="1:59" ht="15" x14ac:dyDescent="0.2">
      <c r="A2700" s="3" t="s">
        <v>26570</v>
      </c>
      <c r="B2700" s="3" t="s">
        <v>26567</v>
      </c>
      <c r="C2700" s="4">
        <v>42618.942430555559</v>
      </c>
      <c r="D2700" s="3" t="s">
        <v>7639</v>
      </c>
      <c r="E2700" s="3" t="s">
        <v>26571</v>
      </c>
      <c r="K2700" s="3" t="s">
        <v>13220</v>
      </c>
      <c r="M2700" s="3" t="s">
        <v>20430</v>
      </c>
      <c r="N2700" s="3" t="s">
        <v>20429</v>
      </c>
      <c r="W2700" s="3" t="s">
        <v>20427</v>
      </c>
      <c r="AC2700" s="3" t="s">
        <v>7775</v>
      </c>
      <c r="AI2700" s="3" t="s">
        <v>29</v>
      </c>
      <c r="AJ2700" s="3" t="s">
        <v>7632</v>
      </c>
      <c r="AM2700" s="3" t="s">
        <v>24</v>
      </c>
      <c r="AN2700" s="3" t="s">
        <v>184</v>
      </c>
      <c r="AZ2700" s="3" t="s">
        <v>26569</v>
      </c>
      <c r="BA2700" s="3" t="s">
        <v>26568</v>
      </c>
      <c r="BB2700" s="3" t="s">
        <v>7771</v>
      </c>
      <c r="BD2700" s="3" t="s">
        <v>30</v>
      </c>
      <c r="BG2700" s="3"/>
    </row>
    <row r="2701" spans="1:59" ht="15" x14ac:dyDescent="0.2">
      <c r="A2701" s="3" t="s">
        <v>26564</v>
      </c>
      <c r="B2701" s="3" t="s">
        <v>26562</v>
      </c>
      <c r="C2701" s="4">
        <v>42618.942418981482</v>
      </c>
      <c r="D2701" s="3" t="s">
        <v>7639</v>
      </c>
      <c r="E2701" s="3" t="s">
        <v>26566</v>
      </c>
      <c r="M2701" s="3" t="s">
        <v>18906</v>
      </c>
      <c r="N2701" s="3" t="s">
        <v>18902</v>
      </c>
      <c r="O2701" s="3" t="s">
        <v>25</v>
      </c>
      <c r="U2701" s="3" t="s">
        <v>26565</v>
      </c>
      <c r="W2701" s="3" t="s">
        <v>21563</v>
      </c>
      <c r="AI2701" s="3" t="s">
        <v>29</v>
      </c>
      <c r="AJ2701" s="3" t="s">
        <v>7697</v>
      </c>
      <c r="AM2701" s="3" t="s">
        <v>24</v>
      </c>
      <c r="AZ2701" s="3" t="s">
        <v>3477</v>
      </c>
      <c r="BA2701" s="3" t="s">
        <v>26563</v>
      </c>
      <c r="BB2701" s="3" t="s">
        <v>643</v>
      </c>
      <c r="BD2701" s="3" t="s">
        <v>30</v>
      </c>
      <c r="BG2701" s="3"/>
    </row>
    <row r="2702" spans="1:59" ht="15" x14ac:dyDescent="0.2">
      <c r="A2702" s="3" t="s">
        <v>26560</v>
      </c>
      <c r="B2702" s="3" t="s">
        <v>26557</v>
      </c>
      <c r="C2702" s="4">
        <v>42618.942418981482</v>
      </c>
      <c r="D2702" s="3" t="s">
        <v>7639</v>
      </c>
      <c r="E2702" s="3" t="s">
        <v>26560</v>
      </c>
      <c r="L2702" s="3" t="s">
        <v>26561</v>
      </c>
      <c r="AZ2702" s="3" t="s">
        <v>26559</v>
      </c>
      <c r="BA2702" s="3" t="s">
        <v>26558</v>
      </c>
      <c r="BD2702" s="3" t="s">
        <v>7641</v>
      </c>
      <c r="BG2702" s="3"/>
    </row>
    <row r="2703" spans="1:59" ht="15" x14ac:dyDescent="0.2">
      <c r="A2703" s="3" t="s">
        <v>26554</v>
      </c>
      <c r="B2703" s="3" t="s">
        <v>26551</v>
      </c>
      <c r="C2703" s="4">
        <v>42618.942418981482</v>
      </c>
      <c r="D2703" s="3" t="s">
        <v>7639</v>
      </c>
      <c r="E2703" s="3" t="s">
        <v>26556</v>
      </c>
      <c r="L2703" s="3" t="s">
        <v>14410</v>
      </c>
      <c r="M2703" s="3" t="s">
        <v>10840</v>
      </c>
      <c r="N2703" s="3" t="s">
        <v>10836</v>
      </c>
      <c r="O2703" s="3" t="s">
        <v>25</v>
      </c>
      <c r="U2703" s="3" t="s">
        <v>26555</v>
      </c>
      <c r="AI2703" s="3" t="s">
        <v>29</v>
      </c>
      <c r="AJ2703" s="3" t="s">
        <v>7697</v>
      </c>
      <c r="AM2703" s="3" t="s">
        <v>24</v>
      </c>
      <c r="AZ2703" s="3" t="s">
        <v>26553</v>
      </c>
      <c r="BA2703" s="3" t="s">
        <v>26552</v>
      </c>
      <c r="BB2703" s="3" t="s">
        <v>1531</v>
      </c>
      <c r="BD2703" s="3" t="s">
        <v>30</v>
      </c>
      <c r="BG2703" s="3"/>
    </row>
    <row r="2704" spans="1:59" ht="15" x14ac:dyDescent="0.2">
      <c r="A2704" s="3" t="s">
        <v>26547</v>
      </c>
      <c r="B2704" s="3" t="s">
        <v>26544</v>
      </c>
      <c r="C2704" s="4">
        <v>42618.942418981482</v>
      </c>
      <c r="D2704" s="3" t="s">
        <v>7639</v>
      </c>
      <c r="E2704" s="3" t="s">
        <v>26550</v>
      </c>
      <c r="N2704" s="3" t="s">
        <v>22399</v>
      </c>
      <c r="U2704" s="3" t="s">
        <v>26549</v>
      </c>
      <c r="W2704" s="3" t="s">
        <v>26548</v>
      </c>
      <c r="AI2704" s="3" t="s">
        <v>29</v>
      </c>
      <c r="AJ2704" s="3" t="s">
        <v>7697</v>
      </c>
      <c r="AM2704" s="3" t="s">
        <v>62</v>
      </c>
      <c r="AZ2704" s="3" t="s">
        <v>1032</v>
      </c>
      <c r="BA2704" s="3" t="s">
        <v>26546</v>
      </c>
      <c r="BB2704" s="3" t="s">
        <v>26545</v>
      </c>
      <c r="BD2704" s="3" t="s">
        <v>30</v>
      </c>
      <c r="BG2704" s="3"/>
    </row>
    <row r="2705" spans="1:59" ht="15" x14ac:dyDescent="0.2">
      <c r="A2705" s="3" t="s">
        <v>26542</v>
      </c>
      <c r="B2705" s="3" t="s">
        <v>26540</v>
      </c>
      <c r="C2705" s="4">
        <v>42618.942418981482</v>
      </c>
      <c r="D2705" s="3" t="s">
        <v>7639</v>
      </c>
      <c r="E2705" s="3" t="s">
        <v>26542</v>
      </c>
      <c r="L2705" s="3" t="s">
        <v>26543</v>
      </c>
      <c r="AZ2705" s="3" t="s">
        <v>26541</v>
      </c>
      <c r="BA2705" s="3" t="s">
        <v>12833</v>
      </c>
      <c r="BD2705" s="3" t="s">
        <v>7641</v>
      </c>
      <c r="BG2705" s="3"/>
    </row>
    <row r="2706" spans="1:59" ht="15" x14ac:dyDescent="0.2">
      <c r="A2706" s="3" t="s">
        <v>26536</v>
      </c>
      <c r="B2706" s="3" t="s">
        <v>26533</v>
      </c>
      <c r="C2706" s="4">
        <v>42618.942418981482</v>
      </c>
      <c r="D2706" s="3" t="s">
        <v>7639</v>
      </c>
      <c r="E2706" s="3" t="s">
        <v>26539</v>
      </c>
      <c r="M2706" s="3" t="s">
        <v>10970</v>
      </c>
      <c r="N2706" s="3" t="s">
        <v>10966</v>
      </c>
      <c r="O2706" s="3" t="s">
        <v>185</v>
      </c>
      <c r="U2706" s="3" t="s">
        <v>26538</v>
      </c>
      <c r="W2706" s="3" t="s">
        <v>26537</v>
      </c>
      <c r="AI2706" s="3" t="s">
        <v>29</v>
      </c>
      <c r="AJ2706" s="3" t="s">
        <v>7697</v>
      </c>
      <c r="AM2706" s="3" t="s">
        <v>24</v>
      </c>
      <c r="AZ2706" s="3" t="s">
        <v>26535</v>
      </c>
      <c r="BA2706" s="3" t="s">
        <v>26534</v>
      </c>
      <c r="BB2706" s="3" t="s">
        <v>14697</v>
      </c>
      <c r="BD2706" s="3" t="s">
        <v>30</v>
      </c>
      <c r="BG2706" s="3"/>
    </row>
    <row r="2707" spans="1:59" ht="15" x14ac:dyDescent="0.2">
      <c r="A2707" s="3" t="s">
        <v>26532</v>
      </c>
      <c r="B2707" s="3" t="s">
        <v>26529</v>
      </c>
      <c r="C2707" s="4">
        <v>42618.942418981482</v>
      </c>
      <c r="D2707" s="3" t="s">
        <v>7639</v>
      </c>
      <c r="E2707" s="3" t="s">
        <v>26532</v>
      </c>
      <c r="L2707" s="3" t="s">
        <v>14410</v>
      </c>
      <c r="AZ2707" s="3" t="s">
        <v>26531</v>
      </c>
      <c r="BA2707" s="3" t="s">
        <v>26530</v>
      </c>
      <c r="BD2707" s="3" t="s">
        <v>7641</v>
      </c>
      <c r="BG2707" s="3"/>
    </row>
    <row r="2708" spans="1:59" ht="15" x14ac:dyDescent="0.2">
      <c r="A2708" s="3" t="s">
        <v>26527</v>
      </c>
      <c r="B2708" s="3" t="s">
        <v>26525</v>
      </c>
      <c r="C2708" s="4">
        <v>42618.942418981482</v>
      </c>
      <c r="D2708" s="3" t="s">
        <v>7639</v>
      </c>
      <c r="E2708" s="3" t="s">
        <v>26527</v>
      </c>
      <c r="L2708" s="3" t="s">
        <v>26528</v>
      </c>
      <c r="AZ2708" s="3" t="s">
        <v>122</v>
      </c>
      <c r="BA2708" s="3" t="s">
        <v>26526</v>
      </c>
      <c r="BD2708" s="3" t="s">
        <v>7641</v>
      </c>
      <c r="BG2708" s="3"/>
    </row>
    <row r="2709" spans="1:59" ht="15" x14ac:dyDescent="0.2">
      <c r="A2709" s="3" t="s">
        <v>26521</v>
      </c>
      <c r="B2709" s="3" t="s">
        <v>26517</v>
      </c>
      <c r="C2709" s="4">
        <v>42618.942418981482</v>
      </c>
      <c r="D2709" s="3" t="s">
        <v>7639</v>
      </c>
      <c r="E2709" s="3" t="s">
        <v>26524</v>
      </c>
      <c r="N2709" s="3" t="s">
        <v>24616</v>
      </c>
      <c r="U2709" s="3" t="s">
        <v>26523</v>
      </c>
      <c r="W2709" s="3" t="s">
        <v>26522</v>
      </c>
      <c r="AI2709" s="3" t="s">
        <v>29</v>
      </c>
      <c r="AJ2709" s="3" t="s">
        <v>7697</v>
      </c>
      <c r="AM2709" s="3" t="s">
        <v>62</v>
      </c>
      <c r="AZ2709" s="3" t="s">
        <v>26520</v>
      </c>
      <c r="BA2709" s="3" t="s">
        <v>26519</v>
      </c>
      <c r="BB2709" s="3" t="s">
        <v>26518</v>
      </c>
      <c r="BD2709" s="3" t="s">
        <v>30</v>
      </c>
      <c r="BG2709" s="3"/>
    </row>
    <row r="2710" spans="1:59" ht="15" x14ac:dyDescent="0.2">
      <c r="A2710" s="3" t="s">
        <v>26513</v>
      </c>
      <c r="B2710" s="3" t="s">
        <v>26510</v>
      </c>
      <c r="C2710" s="4">
        <v>42618.942418981482</v>
      </c>
      <c r="D2710" s="3" t="s">
        <v>7639</v>
      </c>
      <c r="E2710" s="3" t="s">
        <v>26516</v>
      </c>
      <c r="N2710" s="3" t="s">
        <v>22399</v>
      </c>
      <c r="U2710" s="3" t="s">
        <v>26515</v>
      </c>
      <c r="W2710" s="3" t="s">
        <v>26514</v>
      </c>
      <c r="AI2710" s="3" t="s">
        <v>29</v>
      </c>
      <c r="AJ2710" s="3" t="s">
        <v>7697</v>
      </c>
      <c r="AM2710" s="3" t="s">
        <v>62</v>
      </c>
      <c r="AZ2710" s="3" t="s">
        <v>26512</v>
      </c>
      <c r="BA2710" s="3" t="s">
        <v>26511</v>
      </c>
      <c r="BB2710" s="3" t="s">
        <v>22393</v>
      </c>
      <c r="BD2710" s="3" t="s">
        <v>30</v>
      </c>
      <c r="BG2710" s="3"/>
    </row>
    <row r="2711" spans="1:59" ht="15" x14ac:dyDescent="0.2">
      <c r="A2711" s="3" t="s">
        <v>26508</v>
      </c>
      <c r="B2711" s="3" t="s">
        <v>26506</v>
      </c>
      <c r="C2711" s="4">
        <v>42618.942418981482</v>
      </c>
      <c r="D2711" s="3" t="s">
        <v>7639</v>
      </c>
      <c r="E2711" s="3" t="s">
        <v>26509</v>
      </c>
      <c r="M2711" s="3" t="s">
        <v>7855</v>
      </c>
      <c r="N2711" s="3" t="s">
        <v>7854</v>
      </c>
      <c r="W2711" s="3" t="s">
        <v>7853</v>
      </c>
      <c r="AC2711" s="3" t="s">
        <v>9557</v>
      </c>
      <c r="AI2711" s="3" t="s">
        <v>29</v>
      </c>
      <c r="AJ2711" s="3" t="s">
        <v>7632</v>
      </c>
      <c r="AM2711" s="3" t="s">
        <v>24</v>
      </c>
      <c r="AN2711" s="3" t="s">
        <v>1720</v>
      </c>
      <c r="AZ2711" s="3" t="s">
        <v>3684</v>
      </c>
      <c r="BA2711" s="3" t="s">
        <v>26507</v>
      </c>
      <c r="BB2711" s="3" t="s">
        <v>7771</v>
      </c>
      <c r="BD2711" s="3" t="s">
        <v>30</v>
      </c>
      <c r="BG2711" s="3"/>
    </row>
    <row r="2712" spans="1:59" ht="15" x14ac:dyDescent="0.2">
      <c r="A2712" s="3" t="s">
        <v>26501</v>
      </c>
      <c r="B2712" s="3" t="s">
        <v>26500</v>
      </c>
      <c r="C2712" s="4">
        <v>42618.942418981482</v>
      </c>
      <c r="D2712" s="3" t="s">
        <v>7639</v>
      </c>
      <c r="E2712" s="3" t="s">
        <v>26505</v>
      </c>
      <c r="M2712" s="3" t="s">
        <v>26504</v>
      </c>
      <c r="N2712" s="3" t="s">
        <v>26503</v>
      </c>
      <c r="O2712" s="3" t="s">
        <v>25</v>
      </c>
      <c r="U2712" s="3" t="s">
        <v>26502</v>
      </c>
      <c r="W2712" s="3" t="s">
        <v>8043</v>
      </c>
      <c r="AI2712" s="3" t="s">
        <v>29</v>
      </c>
      <c r="AJ2712" s="3" t="s">
        <v>7697</v>
      </c>
      <c r="AM2712" s="3" t="s">
        <v>24</v>
      </c>
      <c r="AZ2712" s="3" t="s">
        <v>1168</v>
      </c>
      <c r="BA2712" s="3" t="s">
        <v>8041</v>
      </c>
      <c r="BB2712" s="3" t="s">
        <v>643</v>
      </c>
      <c r="BD2712" s="3" t="s">
        <v>30</v>
      </c>
      <c r="BG2712" s="3"/>
    </row>
    <row r="2713" spans="1:59" ht="15" x14ac:dyDescent="0.2">
      <c r="A2713" s="3" t="s">
        <v>26497</v>
      </c>
      <c r="B2713" s="3" t="s">
        <v>26495</v>
      </c>
      <c r="C2713" s="4">
        <v>42618.942418981482</v>
      </c>
      <c r="D2713" s="3" t="s">
        <v>7639</v>
      </c>
      <c r="E2713" s="3" t="s">
        <v>26499</v>
      </c>
      <c r="M2713" s="3" t="s">
        <v>14726</v>
      </c>
      <c r="N2713" s="3" t="s">
        <v>14722</v>
      </c>
      <c r="O2713" s="3" t="s">
        <v>185</v>
      </c>
      <c r="U2713" s="3" t="s">
        <v>26498</v>
      </c>
      <c r="W2713" s="3" t="s">
        <v>23357</v>
      </c>
      <c r="AI2713" s="3" t="s">
        <v>29</v>
      </c>
      <c r="AJ2713" s="3" t="s">
        <v>7697</v>
      </c>
      <c r="AM2713" s="3" t="s">
        <v>24</v>
      </c>
      <c r="AZ2713" s="3" t="s">
        <v>3054</v>
      </c>
      <c r="BA2713" s="3" t="s">
        <v>26496</v>
      </c>
      <c r="BB2713" s="3" t="s">
        <v>14216</v>
      </c>
      <c r="BD2713" s="3" t="s">
        <v>30</v>
      </c>
      <c r="BG2713" s="3"/>
    </row>
    <row r="2714" spans="1:59" ht="15" x14ac:dyDescent="0.2">
      <c r="A2714" s="3" t="s">
        <v>26494</v>
      </c>
      <c r="B2714" s="3" t="s">
        <v>26492</v>
      </c>
      <c r="C2714" s="4">
        <v>42618.942407407398</v>
      </c>
      <c r="D2714" s="3" t="s">
        <v>7639</v>
      </c>
      <c r="E2714" s="3" t="s">
        <v>26494</v>
      </c>
      <c r="L2714" s="3" t="s">
        <v>14410</v>
      </c>
      <c r="AZ2714" s="3" t="s">
        <v>26493</v>
      </c>
      <c r="BA2714" s="3" t="s">
        <v>3206</v>
      </c>
      <c r="BD2714" s="3" t="s">
        <v>7641</v>
      </c>
      <c r="BG2714" s="3"/>
    </row>
    <row r="2715" spans="1:59" ht="15" x14ac:dyDescent="0.2">
      <c r="A2715" s="3" t="s">
        <v>26488</v>
      </c>
      <c r="B2715" s="3" t="s">
        <v>26486</v>
      </c>
      <c r="C2715" s="4">
        <v>42618.942407407398</v>
      </c>
      <c r="D2715" s="3" t="s">
        <v>7639</v>
      </c>
      <c r="E2715" s="3" t="s">
        <v>26491</v>
      </c>
      <c r="N2715" s="3" t="s">
        <v>24616</v>
      </c>
      <c r="U2715" s="3" t="s">
        <v>26490</v>
      </c>
      <c r="W2715" s="3" t="s">
        <v>26489</v>
      </c>
      <c r="AI2715" s="3" t="s">
        <v>29</v>
      </c>
      <c r="AJ2715" s="3" t="s">
        <v>7697</v>
      </c>
      <c r="AM2715" s="3" t="s">
        <v>62</v>
      </c>
      <c r="AZ2715" s="3" t="s">
        <v>4234</v>
      </c>
      <c r="BA2715" s="3" t="s">
        <v>26487</v>
      </c>
      <c r="BB2715" s="3" t="s">
        <v>24690</v>
      </c>
      <c r="BD2715" s="3" t="s">
        <v>30</v>
      </c>
      <c r="BG2715" s="3"/>
    </row>
    <row r="2716" spans="1:59" ht="15" x14ac:dyDescent="0.2">
      <c r="A2716" s="3" t="s">
        <v>26484</v>
      </c>
      <c r="B2716" s="3" t="s">
        <v>26481</v>
      </c>
      <c r="C2716" s="4">
        <v>42618.942407407398</v>
      </c>
      <c r="D2716" s="3" t="s">
        <v>7639</v>
      </c>
      <c r="E2716" s="3" t="s">
        <v>26484</v>
      </c>
      <c r="L2716" s="3" t="s">
        <v>26485</v>
      </c>
      <c r="AZ2716" s="3" t="s">
        <v>26483</v>
      </c>
      <c r="BA2716" s="3" t="s">
        <v>26482</v>
      </c>
      <c r="BD2716" s="3" t="s">
        <v>7641</v>
      </c>
      <c r="BG2716" s="3"/>
    </row>
    <row r="2717" spans="1:59" ht="15" x14ac:dyDescent="0.2">
      <c r="A2717" s="3" t="s">
        <v>26477</v>
      </c>
      <c r="B2717" s="3" t="s">
        <v>26475</v>
      </c>
      <c r="C2717" s="4">
        <v>42618.942407407398</v>
      </c>
      <c r="D2717" s="3" t="s">
        <v>7639</v>
      </c>
      <c r="E2717" s="3" t="s">
        <v>26480</v>
      </c>
      <c r="N2717" s="3" t="s">
        <v>22399</v>
      </c>
      <c r="U2717" s="3" t="s">
        <v>26479</v>
      </c>
      <c r="W2717" s="3" t="s">
        <v>26478</v>
      </c>
      <c r="AI2717" s="3" t="s">
        <v>29</v>
      </c>
      <c r="AJ2717" s="3" t="s">
        <v>7697</v>
      </c>
      <c r="AM2717" s="3" t="s">
        <v>62</v>
      </c>
      <c r="AZ2717" s="3" t="s">
        <v>6001</v>
      </c>
      <c r="BA2717" s="3" t="s">
        <v>19594</v>
      </c>
      <c r="BB2717" s="3" t="s">
        <v>26476</v>
      </c>
      <c r="BD2717" s="3" t="s">
        <v>30</v>
      </c>
      <c r="BG2717" s="3"/>
    </row>
    <row r="2718" spans="1:59" ht="15" x14ac:dyDescent="0.2">
      <c r="A2718" s="3" t="s">
        <v>26473</v>
      </c>
      <c r="B2718" s="3" t="s">
        <v>26470</v>
      </c>
      <c r="C2718" s="4">
        <v>42618.942407407398</v>
      </c>
      <c r="D2718" s="3" t="s">
        <v>7639</v>
      </c>
      <c r="E2718" s="3" t="s">
        <v>26473</v>
      </c>
      <c r="L2718" s="3" t="s">
        <v>26474</v>
      </c>
      <c r="AZ2718" s="3" t="s">
        <v>26472</v>
      </c>
      <c r="BA2718" s="3" t="s">
        <v>26471</v>
      </c>
      <c r="BD2718" s="3" t="s">
        <v>7641</v>
      </c>
      <c r="BG2718" s="3"/>
    </row>
    <row r="2719" spans="1:59" ht="15" x14ac:dyDescent="0.2">
      <c r="A2719" s="3" t="s">
        <v>26467</v>
      </c>
      <c r="B2719" s="3" t="s">
        <v>26465</v>
      </c>
      <c r="C2719" s="4">
        <v>42618.942407407398</v>
      </c>
      <c r="D2719" s="3" t="s">
        <v>7639</v>
      </c>
      <c r="E2719" s="3" t="s">
        <v>26469</v>
      </c>
      <c r="M2719" s="3" t="s">
        <v>11745</v>
      </c>
      <c r="N2719" s="3" t="s">
        <v>11740</v>
      </c>
      <c r="O2719" s="3" t="s">
        <v>25</v>
      </c>
      <c r="U2719" s="3" t="s">
        <v>26468</v>
      </c>
      <c r="W2719" s="3" t="s">
        <v>22879</v>
      </c>
      <c r="AI2719" s="3" t="s">
        <v>29</v>
      </c>
      <c r="AJ2719" s="3" t="s">
        <v>7697</v>
      </c>
      <c r="AM2719" s="3" t="s">
        <v>24</v>
      </c>
      <c r="AN2719" s="3" t="s">
        <v>7629</v>
      </c>
      <c r="AZ2719" s="3" t="s">
        <v>5358</v>
      </c>
      <c r="BA2719" s="3" t="s">
        <v>26466</v>
      </c>
      <c r="BB2719" s="3" t="s">
        <v>643</v>
      </c>
      <c r="BD2719" s="3" t="s">
        <v>30</v>
      </c>
      <c r="BG2719" s="3"/>
    </row>
    <row r="2720" spans="1:59" ht="15" x14ac:dyDescent="0.2">
      <c r="A2720" s="3" t="s">
        <v>26448</v>
      </c>
      <c r="B2720" s="3" t="s">
        <v>26447</v>
      </c>
      <c r="C2720" s="4">
        <v>42618.942407407398</v>
      </c>
      <c r="D2720" s="3" t="s">
        <v>7639</v>
      </c>
      <c r="E2720" s="3" t="s">
        <v>12766</v>
      </c>
      <c r="F2720" s="3" t="s">
        <v>26464</v>
      </c>
      <c r="G2720" s="3" t="s">
        <v>26463</v>
      </c>
      <c r="H2720" s="3" t="s">
        <v>8024</v>
      </c>
      <c r="J2720" s="3" t="s">
        <v>8023</v>
      </c>
      <c r="L2720" s="3" t="s">
        <v>26462</v>
      </c>
      <c r="N2720" s="3" t="s">
        <v>12765</v>
      </c>
      <c r="P2720" s="3" t="s">
        <v>26461</v>
      </c>
      <c r="Q2720" s="3" t="s">
        <v>8019</v>
      </c>
      <c r="R2720" s="3" t="s">
        <v>9408</v>
      </c>
      <c r="S2720" s="3" t="s">
        <v>26460</v>
      </c>
      <c r="T2720" s="3" t="s">
        <v>26459</v>
      </c>
      <c r="U2720" s="3" t="s">
        <v>26458</v>
      </c>
      <c r="W2720" s="3" t="s">
        <v>26457</v>
      </c>
      <c r="X2720" s="3" t="s">
        <v>26456</v>
      </c>
      <c r="Z2720" s="3" t="s">
        <v>26455</v>
      </c>
      <c r="AA2720" s="3" t="s">
        <v>26454</v>
      </c>
      <c r="AB2720" s="3" t="s">
        <v>26453</v>
      </c>
      <c r="AC2720" s="3" t="s">
        <v>26452</v>
      </c>
      <c r="AE2720" s="3" t="s">
        <v>7671</v>
      </c>
      <c r="AF2720" s="3" t="s">
        <v>7756</v>
      </c>
      <c r="AG2720" s="3" t="s">
        <v>10620</v>
      </c>
      <c r="AH2720" s="3" t="s">
        <v>26451</v>
      </c>
      <c r="AI2720" s="3" t="s">
        <v>8007</v>
      </c>
      <c r="AJ2720" s="3" t="s">
        <v>7632</v>
      </c>
      <c r="AK2720" s="3" t="s">
        <v>8006</v>
      </c>
      <c r="AO2720" s="3" t="s">
        <v>26450</v>
      </c>
      <c r="AQ2720" s="3" t="s">
        <v>26449</v>
      </c>
      <c r="AZ2720" s="3" t="s">
        <v>8310</v>
      </c>
      <c r="BA2720" s="3" t="s">
        <v>3206</v>
      </c>
      <c r="BB2720" s="3" t="s">
        <v>8001</v>
      </c>
      <c r="BD2720" s="3" t="s">
        <v>30</v>
      </c>
      <c r="BE2720" s="3">
        <v>3</v>
      </c>
      <c r="BG2720" s="3"/>
    </row>
    <row r="2721" spans="1:59" ht="15" x14ac:dyDescent="0.2">
      <c r="A2721" s="3" t="s">
        <v>26445</v>
      </c>
      <c r="B2721" s="3" t="s">
        <v>26443</v>
      </c>
      <c r="C2721" s="4">
        <v>42618.942407407398</v>
      </c>
      <c r="D2721" s="3" t="s">
        <v>7639</v>
      </c>
      <c r="E2721" s="3" t="s">
        <v>26446</v>
      </c>
      <c r="M2721" s="3" t="s">
        <v>18792</v>
      </c>
      <c r="N2721" s="3" t="s">
        <v>18791</v>
      </c>
      <c r="O2721" s="3" t="s">
        <v>185</v>
      </c>
      <c r="W2721" s="3" t="s">
        <v>15685</v>
      </c>
      <c r="AI2721" s="3" t="s">
        <v>29</v>
      </c>
      <c r="AJ2721" s="3" t="s">
        <v>28</v>
      </c>
      <c r="AM2721" s="3" t="s">
        <v>24</v>
      </c>
      <c r="AZ2721" s="3" t="s">
        <v>26444</v>
      </c>
      <c r="BA2721" s="3" t="s">
        <v>3206</v>
      </c>
      <c r="BB2721" s="3" t="s">
        <v>429</v>
      </c>
      <c r="BD2721" s="3" t="s">
        <v>30</v>
      </c>
      <c r="BG2721" s="3"/>
    </row>
    <row r="2722" spans="1:59" ht="15" x14ac:dyDescent="0.2">
      <c r="A2722" s="3" t="s">
        <v>26441</v>
      </c>
      <c r="B2722" s="3" t="s">
        <v>26439</v>
      </c>
      <c r="C2722" s="4">
        <v>42618.942407407398</v>
      </c>
      <c r="D2722" s="3" t="s">
        <v>7639</v>
      </c>
      <c r="E2722" s="3" t="s">
        <v>26442</v>
      </c>
      <c r="M2722" s="3" t="s">
        <v>20534</v>
      </c>
      <c r="N2722" s="3" t="s">
        <v>20533</v>
      </c>
      <c r="W2722" s="3" t="s">
        <v>20532</v>
      </c>
      <c r="AC2722" s="3" t="s">
        <v>7775</v>
      </c>
      <c r="AI2722" s="3" t="s">
        <v>29</v>
      </c>
      <c r="AJ2722" s="3" t="s">
        <v>7632</v>
      </c>
      <c r="AM2722" s="3" t="s">
        <v>24</v>
      </c>
      <c r="AZ2722" s="3" t="s">
        <v>10695</v>
      </c>
      <c r="BA2722" s="3" t="s">
        <v>26440</v>
      </c>
      <c r="BB2722" s="3" t="s">
        <v>7771</v>
      </c>
      <c r="BD2722" s="3" t="s">
        <v>30</v>
      </c>
      <c r="BG2722" s="3"/>
    </row>
    <row r="2723" spans="1:59" ht="15" x14ac:dyDescent="0.2">
      <c r="A2723" s="3" t="s">
        <v>26435</v>
      </c>
      <c r="B2723" s="3" t="s">
        <v>26433</v>
      </c>
      <c r="C2723" s="4">
        <v>42618.942407407398</v>
      </c>
      <c r="D2723" s="3" t="s">
        <v>7639</v>
      </c>
      <c r="E2723" s="3" t="s">
        <v>26438</v>
      </c>
      <c r="N2723" s="3" t="s">
        <v>22399</v>
      </c>
      <c r="U2723" s="3" t="s">
        <v>26437</v>
      </c>
      <c r="W2723" s="3" t="s">
        <v>26436</v>
      </c>
      <c r="AI2723" s="3" t="s">
        <v>29</v>
      </c>
      <c r="AJ2723" s="3" t="s">
        <v>7697</v>
      </c>
      <c r="AM2723" s="3" t="s">
        <v>62</v>
      </c>
      <c r="AZ2723" s="3" t="s">
        <v>15284</v>
      </c>
      <c r="BA2723" s="3" t="s">
        <v>18122</v>
      </c>
      <c r="BB2723" s="3" t="s">
        <v>26434</v>
      </c>
      <c r="BD2723" s="3" t="s">
        <v>30</v>
      </c>
      <c r="BG2723" s="3"/>
    </row>
    <row r="2724" spans="1:59" ht="15" x14ac:dyDescent="0.2">
      <c r="A2724" s="3" t="s">
        <v>26431</v>
      </c>
      <c r="B2724" s="3" t="s">
        <v>26428</v>
      </c>
      <c r="C2724" s="4">
        <v>42618.942395833343</v>
      </c>
      <c r="D2724" s="3" t="s">
        <v>7639</v>
      </c>
      <c r="E2724" s="3" t="s">
        <v>26431</v>
      </c>
      <c r="L2724" s="3" t="s">
        <v>26432</v>
      </c>
      <c r="AZ2724" s="3" t="s">
        <v>26430</v>
      </c>
      <c r="BA2724" s="3" t="s">
        <v>26429</v>
      </c>
      <c r="BD2724" s="3" t="s">
        <v>7641</v>
      </c>
      <c r="BG2724" s="3"/>
    </row>
    <row r="2725" spans="1:59" ht="15" x14ac:dyDescent="0.2">
      <c r="A2725" s="3" t="s">
        <v>26426</v>
      </c>
      <c r="B2725" s="3" t="s">
        <v>26424</v>
      </c>
      <c r="C2725" s="4">
        <v>42618.942395833343</v>
      </c>
      <c r="D2725" s="3" t="s">
        <v>7639</v>
      </c>
      <c r="E2725" s="3" t="s">
        <v>26427</v>
      </c>
      <c r="M2725" s="3" t="s">
        <v>20534</v>
      </c>
      <c r="N2725" s="3" t="s">
        <v>20533</v>
      </c>
      <c r="O2725" s="3" t="s">
        <v>25</v>
      </c>
      <c r="W2725" s="3" t="s">
        <v>20532</v>
      </c>
      <c r="AI2725" s="3" t="s">
        <v>29</v>
      </c>
      <c r="AJ2725" s="3" t="s">
        <v>7632</v>
      </c>
      <c r="AM2725" s="3" t="s">
        <v>24</v>
      </c>
      <c r="AZ2725" s="3" t="s">
        <v>15078</v>
      </c>
      <c r="BA2725" s="3" t="s">
        <v>26425</v>
      </c>
      <c r="BB2725" s="3" t="s">
        <v>7771</v>
      </c>
      <c r="BD2725" s="3" t="s">
        <v>30</v>
      </c>
      <c r="BG2725" s="3"/>
    </row>
    <row r="2726" spans="1:59" ht="15" x14ac:dyDescent="0.2">
      <c r="A2726" s="3" t="s">
        <v>26422</v>
      </c>
      <c r="B2726" s="3" t="s">
        <v>26419</v>
      </c>
      <c r="C2726" s="4">
        <v>42618.942395833343</v>
      </c>
      <c r="D2726" s="3" t="s">
        <v>7639</v>
      </c>
      <c r="E2726" s="3" t="s">
        <v>26422</v>
      </c>
      <c r="L2726" s="3" t="s">
        <v>26423</v>
      </c>
      <c r="AZ2726" s="3" t="s">
        <v>26421</v>
      </c>
      <c r="BA2726" s="3" t="s">
        <v>26420</v>
      </c>
      <c r="BD2726" s="3" t="s">
        <v>7641</v>
      </c>
      <c r="BG2726" s="3"/>
    </row>
    <row r="2727" spans="1:59" ht="15" x14ac:dyDescent="0.2">
      <c r="A2727" s="3" t="s">
        <v>26417</v>
      </c>
      <c r="B2727" s="3" t="s">
        <v>26415</v>
      </c>
      <c r="C2727" s="4">
        <v>42618.942395833343</v>
      </c>
      <c r="D2727" s="3" t="s">
        <v>7639</v>
      </c>
      <c r="E2727" s="3" t="s">
        <v>26417</v>
      </c>
      <c r="L2727" s="3" t="s">
        <v>26418</v>
      </c>
      <c r="AZ2727" s="3" t="s">
        <v>26416</v>
      </c>
      <c r="BA2727" s="3" t="s">
        <v>3769</v>
      </c>
      <c r="BD2727" s="3" t="s">
        <v>7641</v>
      </c>
      <c r="BG2727" s="3"/>
    </row>
    <row r="2728" spans="1:59" ht="15" x14ac:dyDescent="0.2">
      <c r="A2728" s="3" t="s">
        <v>26414</v>
      </c>
      <c r="B2728" s="3" t="s">
        <v>26412</v>
      </c>
      <c r="C2728" s="4">
        <v>42618.942395833343</v>
      </c>
      <c r="D2728" s="3" t="s">
        <v>7639</v>
      </c>
      <c r="E2728" s="3" t="s">
        <v>26414</v>
      </c>
      <c r="L2728" s="3" t="s">
        <v>14410</v>
      </c>
      <c r="AZ2728" s="3" t="s">
        <v>26413</v>
      </c>
      <c r="BA2728" s="3" t="s">
        <v>3206</v>
      </c>
      <c r="BD2728" s="3" t="s">
        <v>7641</v>
      </c>
      <c r="BG2728" s="3"/>
    </row>
    <row r="2729" spans="1:59" ht="15" x14ac:dyDescent="0.2">
      <c r="A2729" s="3" t="s">
        <v>26408</v>
      </c>
      <c r="B2729" s="3" t="s">
        <v>26405</v>
      </c>
      <c r="C2729" s="4">
        <v>42618.942395833343</v>
      </c>
      <c r="D2729" s="3" t="s">
        <v>7639</v>
      </c>
      <c r="E2729" s="3" t="s">
        <v>26411</v>
      </c>
      <c r="N2729" s="3" t="s">
        <v>22399</v>
      </c>
      <c r="U2729" s="3" t="s">
        <v>26410</v>
      </c>
      <c r="W2729" s="3" t="s">
        <v>26409</v>
      </c>
      <c r="AI2729" s="3" t="s">
        <v>29</v>
      </c>
      <c r="AJ2729" s="3" t="s">
        <v>7697</v>
      </c>
      <c r="AM2729" s="3" t="s">
        <v>62</v>
      </c>
      <c r="AZ2729" s="3" t="s">
        <v>26407</v>
      </c>
      <c r="BA2729" s="3" t="s">
        <v>22888</v>
      </c>
      <c r="BB2729" s="3" t="s">
        <v>26406</v>
      </c>
      <c r="BD2729" s="3" t="s">
        <v>30</v>
      </c>
      <c r="BG2729" s="3"/>
    </row>
    <row r="2730" spans="1:59" ht="15" x14ac:dyDescent="0.2">
      <c r="A2730" s="3" t="s">
        <v>26402</v>
      </c>
      <c r="B2730" s="3" t="s">
        <v>26399</v>
      </c>
      <c r="C2730" s="4">
        <v>42618.942395833343</v>
      </c>
      <c r="D2730" s="3" t="s">
        <v>7639</v>
      </c>
      <c r="E2730" s="3" t="s">
        <v>26404</v>
      </c>
      <c r="M2730" s="3" t="s">
        <v>12576</v>
      </c>
      <c r="N2730" s="3" t="s">
        <v>12572</v>
      </c>
      <c r="O2730" s="3" t="s">
        <v>25</v>
      </c>
      <c r="U2730" s="3" t="s">
        <v>26403</v>
      </c>
      <c r="W2730" s="3" t="s">
        <v>16988</v>
      </c>
      <c r="AI2730" s="3" t="s">
        <v>29</v>
      </c>
      <c r="AJ2730" s="3" t="s">
        <v>7697</v>
      </c>
      <c r="AM2730" s="3" t="s">
        <v>24</v>
      </c>
      <c r="AZ2730" s="3" t="s">
        <v>26401</v>
      </c>
      <c r="BA2730" s="3" t="s">
        <v>26400</v>
      </c>
      <c r="BB2730" s="3" t="s">
        <v>40</v>
      </c>
      <c r="BD2730" s="3" t="s">
        <v>30</v>
      </c>
      <c r="BG2730" s="3"/>
    </row>
    <row r="2731" spans="1:59" ht="15" x14ac:dyDescent="0.2">
      <c r="A2731" s="3" t="s">
        <v>26397</v>
      </c>
      <c r="B2731" s="3" t="s">
        <v>26394</v>
      </c>
      <c r="C2731" s="4">
        <v>42618.942395833343</v>
      </c>
      <c r="D2731" s="3" t="s">
        <v>7639</v>
      </c>
      <c r="E2731" s="3" t="s">
        <v>26397</v>
      </c>
      <c r="L2731" s="3" t="s">
        <v>26398</v>
      </c>
      <c r="AZ2731" s="3" t="s">
        <v>26396</v>
      </c>
      <c r="BA2731" s="3" t="s">
        <v>26395</v>
      </c>
      <c r="BD2731" s="3" t="s">
        <v>7641</v>
      </c>
      <c r="BG2731" s="3"/>
    </row>
    <row r="2732" spans="1:59" ht="15" x14ac:dyDescent="0.2">
      <c r="A2732" s="3" t="s">
        <v>26380</v>
      </c>
      <c r="B2732" s="3" t="s">
        <v>26377</v>
      </c>
      <c r="C2732" s="4">
        <v>42618.942395833343</v>
      </c>
      <c r="D2732" s="3" t="s">
        <v>7639</v>
      </c>
      <c r="E2732" s="3" t="s">
        <v>15786</v>
      </c>
      <c r="F2732" s="3" t="s">
        <v>26393</v>
      </c>
      <c r="G2732" s="3" t="s">
        <v>26392</v>
      </c>
      <c r="H2732" s="3" t="s">
        <v>8057</v>
      </c>
      <c r="I2732" s="3" t="s">
        <v>9242</v>
      </c>
      <c r="J2732" s="3" t="s">
        <v>8099</v>
      </c>
      <c r="L2732" s="3" t="s">
        <v>26391</v>
      </c>
      <c r="N2732" s="3" t="s">
        <v>15785</v>
      </c>
      <c r="P2732" s="3" t="s">
        <v>26390</v>
      </c>
      <c r="Q2732" s="3" t="s">
        <v>8019</v>
      </c>
      <c r="R2732" s="3" t="s">
        <v>8400</v>
      </c>
      <c r="T2732" s="3" t="s">
        <v>26389</v>
      </c>
      <c r="U2732" s="3" t="s">
        <v>26388</v>
      </c>
      <c r="W2732" s="3" t="s">
        <v>26387</v>
      </c>
      <c r="X2732" s="3" t="s">
        <v>26386</v>
      </c>
      <c r="Z2732" s="3" t="s">
        <v>26385</v>
      </c>
      <c r="AB2732" s="3" t="s">
        <v>26384</v>
      </c>
      <c r="AC2732" s="3" t="s">
        <v>26383</v>
      </c>
      <c r="AE2732" s="3" t="s">
        <v>7671</v>
      </c>
      <c r="AF2732" s="3" t="s">
        <v>7756</v>
      </c>
      <c r="AG2732" s="3" t="s">
        <v>8009</v>
      </c>
      <c r="AH2732" s="3" t="s">
        <v>26382</v>
      </c>
      <c r="AI2732" s="3" t="s">
        <v>8007</v>
      </c>
      <c r="AJ2732" s="3" t="s">
        <v>7697</v>
      </c>
      <c r="AK2732" s="3" t="s">
        <v>8006</v>
      </c>
      <c r="AL2732" s="3" t="s">
        <v>30</v>
      </c>
      <c r="AQ2732" s="3" t="s">
        <v>26381</v>
      </c>
      <c r="AZ2732" s="3" t="s">
        <v>8263</v>
      </c>
      <c r="BA2732" s="3" t="s">
        <v>4220</v>
      </c>
      <c r="BB2732" s="3" t="s">
        <v>9611</v>
      </c>
      <c r="BC2732" s="3" t="s">
        <v>26379</v>
      </c>
      <c r="BD2732" s="3" t="s">
        <v>30</v>
      </c>
      <c r="BE2732" s="3">
        <v>38</v>
      </c>
      <c r="BF2732" s="3" t="s">
        <v>26378</v>
      </c>
      <c r="BG2732" s="3"/>
    </row>
    <row r="2733" spans="1:59" ht="15" x14ac:dyDescent="0.2">
      <c r="A2733" s="3" t="s">
        <v>26374</v>
      </c>
      <c r="B2733" s="3" t="s">
        <v>26371</v>
      </c>
      <c r="C2733" s="4">
        <v>42618.942395833343</v>
      </c>
      <c r="D2733" s="3" t="s">
        <v>7639</v>
      </c>
      <c r="E2733" s="3" t="s">
        <v>26376</v>
      </c>
      <c r="M2733" s="3" t="s">
        <v>11745</v>
      </c>
      <c r="N2733" s="3" t="s">
        <v>11740</v>
      </c>
      <c r="O2733" s="3" t="s">
        <v>25</v>
      </c>
      <c r="U2733" s="3" t="s">
        <v>26375</v>
      </c>
      <c r="W2733" s="3" t="s">
        <v>22879</v>
      </c>
      <c r="AI2733" s="3" t="s">
        <v>29</v>
      </c>
      <c r="AJ2733" s="3" t="s">
        <v>7697</v>
      </c>
      <c r="AM2733" s="3" t="s">
        <v>24</v>
      </c>
      <c r="AZ2733" s="3" t="s">
        <v>26373</v>
      </c>
      <c r="BA2733" s="3" t="s">
        <v>26372</v>
      </c>
      <c r="BB2733" s="3" t="s">
        <v>13798</v>
      </c>
      <c r="BD2733" s="3" t="s">
        <v>30</v>
      </c>
      <c r="BG2733" s="3"/>
    </row>
    <row r="2734" spans="1:59" ht="15" x14ac:dyDescent="0.2">
      <c r="A2734" s="3" t="s">
        <v>26369</v>
      </c>
      <c r="B2734" s="3" t="s">
        <v>26367</v>
      </c>
      <c r="C2734" s="4">
        <v>42618.942395833343</v>
      </c>
      <c r="D2734" s="3" t="s">
        <v>7639</v>
      </c>
      <c r="E2734" s="3" t="s">
        <v>26369</v>
      </c>
      <c r="L2734" s="3" t="s">
        <v>26370</v>
      </c>
      <c r="AZ2734" s="3" t="s">
        <v>5826</v>
      </c>
      <c r="BA2734" s="3" t="s">
        <v>26368</v>
      </c>
      <c r="BD2734" s="3" t="s">
        <v>7641</v>
      </c>
      <c r="BG2734" s="3"/>
    </row>
    <row r="2735" spans="1:59" ht="15" x14ac:dyDescent="0.2">
      <c r="A2735" s="3" t="s">
        <v>26365</v>
      </c>
      <c r="B2735" s="3" t="s">
        <v>26363</v>
      </c>
      <c r="C2735" s="4">
        <v>42618.942384259259</v>
      </c>
      <c r="D2735" s="3" t="s">
        <v>7639</v>
      </c>
      <c r="E2735" s="3" t="s">
        <v>26365</v>
      </c>
      <c r="L2735" s="3" t="s">
        <v>26366</v>
      </c>
      <c r="AZ2735" s="3" t="s">
        <v>26364</v>
      </c>
      <c r="BA2735" s="3" t="s">
        <v>21280</v>
      </c>
      <c r="BD2735" s="3" t="s">
        <v>7641</v>
      </c>
      <c r="BG2735" s="3"/>
    </row>
    <row r="2736" spans="1:59" ht="15" x14ac:dyDescent="0.2">
      <c r="A2736" s="3" t="s">
        <v>26360</v>
      </c>
      <c r="B2736" s="3" t="s">
        <v>26357</v>
      </c>
      <c r="C2736" s="4">
        <v>42618.942384259259</v>
      </c>
      <c r="D2736" s="3" t="s">
        <v>7639</v>
      </c>
      <c r="E2736" s="3" t="s">
        <v>26362</v>
      </c>
      <c r="M2736" s="3" t="s">
        <v>7946</v>
      </c>
      <c r="N2736" s="3" t="s">
        <v>7945</v>
      </c>
      <c r="O2736" s="3" t="s">
        <v>25</v>
      </c>
      <c r="U2736" s="3" t="s">
        <v>26361</v>
      </c>
      <c r="W2736" s="3" t="s">
        <v>7943</v>
      </c>
      <c r="AI2736" s="3" t="s">
        <v>29</v>
      </c>
      <c r="AJ2736" s="3" t="s">
        <v>7697</v>
      </c>
      <c r="AM2736" s="3" t="s">
        <v>24</v>
      </c>
      <c r="AZ2736" s="3" t="s">
        <v>26359</v>
      </c>
      <c r="BA2736" s="3" t="s">
        <v>26358</v>
      </c>
      <c r="BB2736" s="3" t="s">
        <v>40</v>
      </c>
      <c r="BD2736" s="3" t="s">
        <v>30</v>
      </c>
      <c r="BG2736" s="3"/>
    </row>
    <row r="2737" spans="1:59" ht="15" x14ac:dyDescent="0.2">
      <c r="A2737" s="3" t="s">
        <v>26354</v>
      </c>
      <c r="B2737" s="3" t="s">
        <v>26350</v>
      </c>
      <c r="C2737" s="4">
        <v>42618.942384259259</v>
      </c>
      <c r="D2737" s="3" t="s">
        <v>7639</v>
      </c>
      <c r="E2737" s="3" t="s">
        <v>26356</v>
      </c>
      <c r="N2737" s="3" t="s">
        <v>10508</v>
      </c>
      <c r="U2737" s="3" t="s">
        <v>26355</v>
      </c>
      <c r="W2737" s="3" t="s">
        <v>15685</v>
      </c>
      <c r="AI2737" s="3" t="s">
        <v>29</v>
      </c>
      <c r="AJ2737" s="3" t="s">
        <v>7697</v>
      </c>
      <c r="AM2737" s="3" t="s">
        <v>62</v>
      </c>
      <c r="AZ2737" s="3" t="s">
        <v>26353</v>
      </c>
      <c r="BA2737" s="3" t="s">
        <v>26352</v>
      </c>
      <c r="BB2737" s="3" t="s">
        <v>26351</v>
      </c>
      <c r="BD2737" s="3" t="s">
        <v>30</v>
      </c>
      <c r="BG2737" s="3"/>
    </row>
    <row r="2738" spans="1:59" ht="15" x14ac:dyDescent="0.2">
      <c r="A2738" s="3" t="s">
        <v>26347</v>
      </c>
      <c r="B2738" s="3" t="s">
        <v>26344</v>
      </c>
      <c r="C2738" s="4">
        <v>42618.942384259259</v>
      </c>
      <c r="D2738" s="3" t="s">
        <v>7639</v>
      </c>
      <c r="E2738" s="3" t="s">
        <v>26349</v>
      </c>
      <c r="M2738" s="3" t="s">
        <v>11292</v>
      </c>
      <c r="N2738" s="3" t="s">
        <v>11288</v>
      </c>
      <c r="O2738" s="3" t="s">
        <v>25</v>
      </c>
      <c r="U2738" s="3" t="s">
        <v>26348</v>
      </c>
      <c r="AI2738" s="3" t="s">
        <v>29</v>
      </c>
      <c r="AJ2738" s="3" t="s">
        <v>28</v>
      </c>
      <c r="AM2738" s="3" t="s">
        <v>24</v>
      </c>
      <c r="AN2738" s="3" t="s">
        <v>1720</v>
      </c>
      <c r="AZ2738" s="3" t="s">
        <v>26346</v>
      </c>
      <c r="BA2738" s="3" t="s">
        <v>26345</v>
      </c>
      <c r="BB2738" s="3" t="s">
        <v>80</v>
      </c>
      <c r="BD2738" s="3" t="s">
        <v>30</v>
      </c>
      <c r="BG2738" s="3"/>
    </row>
    <row r="2739" spans="1:59" ht="15" x14ac:dyDescent="0.2">
      <c r="A2739" s="3" t="s">
        <v>26343</v>
      </c>
      <c r="B2739" s="3" t="s">
        <v>26340</v>
      </c>
      <c r="C2739" s="4">
        <v>42618.942384259259</v>
      </c>
      <c r="D2739" s="3" t="s">
        <v>7639</v>
      </c>
      <c r="E2739" s="3" t="s">
        <v>26343</v>
      </c>
      <c r="L2739" s="3" t="s">
        <v>23757</v>
      </c>
      <c r="AZ2739" s="3" t="s">
        <v>26342</v>
      </c>
      <c r="BA2739" s="3" t="s">
        <v>26341</v>
      </c>
      <c r="BD2739" s="3" t="s">
        <v>7641</v>
      </c>
      <c r="BG2739" s="3"/>
    </row>
    <row r="2740" spans="1:59" ht="15" x14ac:dyDescent="0.2">
      <c r="A2740" s="3" t="s">
        <v>26338</v>
      </c>
      <c r="B2740" s="3" t="s">
        <v>26335</v>
      </c>
      <c r="C2740" s="4">
        <v>42618.942384259259</v>
      </c>
      <c r="D2740" s="3" t="s">
        <v>7639</v>
      </c>
      <c r="E2740" s="3" t="s">
        <v>26338</v>
      </c>
      <c r="L2740" s="3" t="s">
        <v>26339</v>
      </c>
      <c r="AZ2740" s="3" t="s">
        <v>26337</v>
      </c>
      <c r="BA2740" s="3" t="s">
        <v>26336</v>
      </c>
      <c r="BD2740" s="3" t="s">
        <v>7641</v>
      </c>
      <c r="BG2740" s="3"/>
    </row>
    <row r="2741" spans="1:59" ht="15" x14ac:dyDescent="0.2">
      <c r="A2741" s="3" t="s">
        <v>26331</v>
      </c>
      <c r="B2741" s="3" t="s">
        <v>26329</v>
      </c>
      <c r="C2741" s="4">
        <v>42618.942384259259</v>
      </c>
      <c r="D2741" s="3" t="s">
        <v>7639</v>
      </c>
      <c r="E2741" s="3" t="s">
        <v>26334</v>
      </c>
      <c r="N2741" s="3" t="s">
        <v>24616</v>
      </c>
      <c r="U2741" s="3" t="s">
        <v>26333</v>
      </c>
      <c r="W2741" s="3" t="s">
        <v>26332</v>
      </c>
      <c r="AI2741" s="3" t="s">
        <v>29</v>
      </c>
      <c r="AJ2741" s="3" t="s">
        <v>7697</v>
      </c>
      <c r="AM2741" s="3" t="s">
        <v>62</v>
      </c>
      <c r="AZ2741" s="3" t="s">
        <v>26330</v>
      </c>
      <c r="BA2741" s="3" t="s">
        <v>3206</v>
      </c>
      <c r="BB2741" s="3" t="s">
        <v>25418</v>
      </c>
      <c r="BD2741" s="3" t="s">
        <v>30</v>
      </c>
      <c r="BG2741" s="3"/>
    </row>
    <row r="2742" spans="1:59" ht="15" x14ac:dyDescent="0.2">
      <c r="A2742" s="3" t="s">
        <v>7593</v>
      </c>
      <c r="B2742" s="3" t="s">
        <v>26326</v>
      </c>
      <c r="C2742" s="4">
        <v>42618.942384259259</v>
      </c>
      <c r="D2742" s="3" t="s">
        <v>7639</v>
      </c>
      <c r="E2742" s="3" t="s">
        <v>26328</v>
      </c>
      <c r="M2742" s="3" t="s">
        <v>39028</v>
      </c>
      <c r="N2742" s="3" t="s">
        <v>8049</v>
      </c>
      <c r="O2742" s="3" t="s">
        <v>25</v>
      </c>
      <c r="U2742" s="3" t="s">
        <v>26327</v>
      </c>
      <c r="AI2742" s="3" t="s">
        <v>29</v>
      </c>
      <c r="AJ2742" s="3" t="s">
        <v>28</v>
      </c>
      <c r="AM2742" s="3" t="s">
        <v>24</v>
      </c>
      <c r="AZ2742" s="3" t="s">
        <v>6174</v>
      </c>
      <c r="BA2742" s="3" t="s">
        <v>6169</v>
      </c>
      <c r="BB2742" s="3" t="s">
        <v>6175</v>
      </c>
      <c r="BD2742" s="3" t="s">
        <v>30</v>
      </c>
      <c r="BG2742" s="3"/>
    </row>
    <row r="2743" spans="1:59" ht="15" x14ac:dyDescent="0.2">
      <c r="A2743" s="3" t="s">
        <v>26322</v>
      </c>
      <c r="B2743" s="3" t="s">
        <v>26320</v>
      </c>
      <c r="C2743" s="4">
        <v>42618.942384259259</v>
      </c>
      <c r="D2743" s="3" t="s">
        <v>7639</v>
      </c>
      <c r="E2743" s="3" t="s">
        <v>26322</v>
      </c>
      <c r="F2743" s="3" t="s">
        <v>26325</v>
      </c>
      <c r="H2743" s="3" t="s">
        <v>8024</v>
      </c>
      <c r="L2743" s="3" t="s">
        <v>26324</v>
      </c>
      <c r="AE2743" s="3" t="s">
        <v>7678</v>
      </c>
      <c r="AF2743" s="3" t="s">
        <v>9823</v>
      </c>
      <c r="AG2743" s="3" t="s">
        <v>16700</v>
      </c>
      <c r="AH2743" s="3" t="s">
        <v>26323</v>
      </c>
      <c r="AZ2743" s="3" t="s">
        <v>26321</v>
      </c>
      <c r="BA2743" s="3" t="s">
        <v>15672</v>
      </c>
      <c r="BD2743" s="3" t="s">
        <v>7641</v>
      </c>
      <c r="BG2743" s="3"/>
    </row>
    <row r="2744" spans="1:59" ht="15" x14ac:dyDescent="0.2">
      <c r="A2744" s="3" t="s">
        <v>26318</v>
      </c>
      <c r="B2744" s="3" t="s">
        <v>26316</v>
      </c>
      <c r="C2744" s="4">
        <v>42618.942372685182</v>
      </c>
      <c r="D2744" s="3" t="s">
        <v>7639</v>
      </c>
      <c r="E2744" s="3" t="s">
        <v>26318</v>
      </c>
      <c r="L2744" s="3" t="s">
        <v>26319</v>
      </c>
      <c r="AZ2744" s="3" t="s">
        <v>26317</v>
      </c>
      <c r="BA2744" s="3" t="s">
        <v>2977</v>
      </c>
      <c r="BD2744" s="3" t="s">
        <v>7641</v>
      </c>
      <c r="BG2744" s="3"/>
    </row>
    <row r="2745" spans="1:59" ht="15" x14ac:dyDescent="0.2">
      <c r="A2745" s="3" t="s">
        <v>7098</v>
      </c>
      <c r="B2745" s="3" t="s">
        <v>26314</v>
      </c>
      <c r="C2745" s="4">
        <v>42618.942372685182</v>
      </c>
      <c r="D2745" s="3" t="s">
        <v>7639</v>
      </c>
      <c r="E2745" s="3" t="s">
        <v>26315</v>
      </c>
      <c r="N2745" s="3" t="s">
        <v>601</v>
      </c>
      <c r="AI2745" s="3" t="s">
        <v>29</v>
      </c>
      <c r="AJ2745" s="3" t="s">
        <v>28</v>
      </c>
      <c r="AM2745" s="3" t="s">
        <v>62</v>
      </c>
      <c r="AZ2745" s="3" t="s">
        <v>4106</v>
      </c>
      <c r="BA2745" s="3" t="s">
        <v>4107</v>
      </c>
      <c r="BB2745" s="3" t="s">
        <v>4108</v>
      </c>
      <c r="BD2745" s="3" t="s">
        <v>30</v>
      </c>
      <c r="BG2745" s="3"/>
    </row>
    <row r="2746" spans="1:59" ht="15" x14ac:dyDescent="0.2">
      <c r="A2746" s="3" t="s">
        <v>26312</v>
      </c>
      <c r="B2746" s="3" t="s">
        <v>26310</v>
      </c>
      <c r="C2746" s="4">
        <v>42618.942372685182</v>
      </c>
      <c r="D2746" s="3" t="s">
        <v>7639</v>
      </c>
      <c r="E2746" s="3" t="s">
        <v>26312</v>
      </c>
      <c r="L2746" s="3" t="s">
        <v>26313</v>
      </c>
      <c r="AZ2746" s="3" t="s">
        <v>26311</v>
      </c>
      <c r="BA2746" s="3" t="s">
        <v>15078</v>
      </c>
      <c r="BD2746" s="3" t="s">
        <v>7641</v>
      </c>
      <c r="BG2746" s="3"/>
    </row>
    <row r="2747" spans="1:59" ht="15" x14ac:dyDescent="0.2">
      <c r="A2747" s="3" t="s">
        <v>6705</v>
      </c>
      <c r="B2747" s="3" t="s">
        <v>26307</v>
      </c>
      <c r="C2747" s="4">
        <v>42618.942372685182</v>
      </c>
      <c r="D2747" s="3" t="s">
        <v>7639</v>
      </c>
      <c r="E2747" s="3" t="s">
        <v>26309</v>
      </c>
      <c r="M2747" s="3" t="s">
        <v>17696</v>
      </c>
      <c r="N2747" s="3" t="s">
        <v>17692</v>
      </c>
      <c r="O2747" s="3" t="s">
        <v>25</v>
      </c>
      <c r="U2747" s="3" t="s">
        <v>26308</v>
      </c>
      <c r="AI2747" s="3" t="s">
        <v>29</v>
      </c>
      <c r="AJ2747" s="3" t="s">
        <v>28</v>
      </c>
      <c r="AM2747" s="3" t="s">
        <v>24</v>
      </c>
      <c r="AZ2747" s="3" t="s">
        <v>2342</v>
      </c>
      <c r="BA2747" s="3" t="s">
        <v>2343</v>
      </c>
      <c r="BB2747" s="3" t="s">
        <v>134</v>
      </c>
      <c r="BD2747" s="3" t="s">
        <v>30</v>
      </c>
      <c r="BG2747" s="3"/>
    </row>
    <row r="2748" spans="1:59" ht="15" x14ac:dyDescent="0.2">
      <c r="A2748" s="3" t="s">
        <v>26303</v>
      </c>
      <c r="B2748" s="3" t="s">
        <v>26300</v>
      </c>
      <c r="C2748" s="4">
        <v>42618.942372685182</v>
      </c>
      <c r="D2748" s="3" t="s">
        <v>7639</v>
      </c>
      <c r="E2748" s="3" t="s">
        <v>26306</v>
      </c>
      <c r="N2748" s="3" t="s">
        <v>24616</v>
      </c>
      <c r="U2748" s="3" t="s">
        <v>26305</v>
      </c>
      <c r="W2748" s="3" t="s">
        <v>26304</v>
      </c>
      <c r="AI2748" s="3" t="s">
        <v>29</v>
      </c>
      <c r="AJ2748" s="3" t="s">
        <v>7697</v>
      </c>
      <c r="AM2748" s="3" t="s">
        <v>62</v>
      </c>
      <c r="AZ2748" s="3" t="s">
        <v>26302</v>
      </c>
      <c r="BA2748" s="3" t="s">
        <v>26301</v>
      </c>
      <c r="BB2748" s="3" t="s">
        <v>25418</v>
      </c>
      <c r="BD2748" s="3" t="s">
        <v>30</v>
      </c>
      <c r="BG2748" s="3"/>
    </row>
    <row r="2749" spans="1:59" ht="15" x14ac:dyDescent="0.2">
      <c r="A2749" s="3" t="s">
        <v>6669</v>
      </c>
      <c r="B2749" s="3" t="s">
        <v>26298</v>
      </c>
      <c r="C2749" s="4">
        <v>42618.942372685182</v>
      </c>
      <c r="D2749" s="3" t="s">
        <v>7639</v>
      </c>
      <c r="E2749" s="3" t="s">
        <v>26299</v>
      </c>
      <c r="M2749" s="3" t="s">
        <v>11292</v>
      </c>
      <c r="N2749" s="3" t="s">
        <v>11288</v>
      </c>
      <c r="O2749" s="3" t="s">
        <v>25</v>
      </c>
      <c r="AI2749" s="3" t="s">
        <v>29</v>
      </c>
      <c r="AJ2749" s="3" t="s">
        <v>28</v>
      </c>
      <c r="AM2749" s="3" t="s">
        <v>24</v>
      </c>
      <c r="AZ2749" s="3" t="s">
        <v>2185</v>
      </c>
      <c r="BA2749" s="3" t="s">
        <v>2186</v>
      </c>
      <c r="BB2749" s="3" t="s">
        <v>1855</v>
      </c>
      <c r="BD2749" s="3" t="s">
        <v>30</v>
      </c>
      <c r="BG2749" s="3"/>
    </row>
    <row r="2750" spans="1:59" ht="15" x14ac:dyDescent="0.2">
      <c r="A2750" s="3" t="s">
        <v>6597</v>
      </c>
      <c r="B2750" s="3" t="s">
        <v>26296</v>
      </c>
      <c r="C2750" s="4">
        <v>42618.942372685182</v>
      </c>
      <c r="D2750" s="3" t="s">
        <v>7639</v>
      </c>
      <c r="E2750" s="3" t="s">
        <v>26297</v>
      </c>
      <c r="M2750" s="3" t="s">
        <v>39028</v>
      </c>
      <c r="N2750" s="3" t="s">
        <v>8049</v>
      </c>
      <c r="O2750" s="3" t="s">
        <v>25</v>
      </c>
      <c r="AI2750" s="3" t="s">
        <v>29</v>
      </c>
      <c r="AJ2750" s="3" t="s">
        <v>28</v>
      </c>
      <c r="AM2750" s="3" t="s">
        <v>24</v>
      </c>
      <c r="AZ2750" s="3" t="s">
        <v>878</v>
      </c>
      <c r="BA2750" s="3" t="s">
        <v>1850</v>
      </c>
      <c r="BB2750" s="3" t="s">
        <v>275</v>
      </c>
      <c r="BD2750" s="3" t="s">
        <v>30</v>
      </c>
      <c r="BG2750" s="3"/>
    </row>
    <row r="2751" spans="1:59" ht="15" x14ac:dyDescent="0.2">
      <c r="A2751" s="3" t="s">
        <v>6684</v>
      </c>
      <c r="B2751" s="3" t="s">
        <v>26294</v>
      </c>
      <c r="C2751" s="4">
        <v>42618.942372685182</v>
      </c>
      <c r="D2751" s="3" t="s">
        <v>7639</v>
      </c>
      <c r="E2751" s="3" t="s">
        <v>26295</v>
      </c>
      <c r="N2751" s="3" t="s">
        <v>601</v>
      </c>
      <c r="AI2751" s="3" t="s">
        <v>29</v>
      </c>
      <c r="AJ2751" s="3" t="s">
        <v>28</v>
      </c>
      <c r="AM2751" s="3" t="s">
        <v>62</v>
      </c>
      <c r="AZ2751" s="3" t="s">
        <v>2251</v>
      </c>
      <c r="BA2751" s="3" t="s">
        <v>2252</v>
      </c>
      <c r="BB2751" s="3" t="s">
        <v>2253</v>
      </c>
      <c r="BD2751" s="3" t="s">
        <v>30</v>
      </c>
      <c r="BG2751" s="3"/>
    </row>
    <row r="2752" spans="1:59" ht="15" x14ac:dyDescent="0.2">
      <c r="A2752" s="3" t="s">
        <v>26293</v>
      </c>
      <c r="B2752" s="3" t="s">
        <v>26291</v>
      </c>
      <c r="C2752" s="4">
        <v>42618.942372685182</v>
      </c>
      <c r="D2752" s="3" t="s">
        <v>7639</v>
      </c>
      <c r="E2752" s="3" t="s">
        <v>26293</v>
      </c>
      <c r="L2752" s="3" t="s">
        <v>25277</v>
      </c>
      <c r="AZ2752" s="3" t="s">
        <v>26292</v>
      </c>
      <c r="BA2752" s="3" t="s">
        <v>16444</v>
      </c>
      <c r="BD2752" s="3" t="s">
        <v>7641</v>
      </c>
      <c r="BG2752" s="3"/>
    </row>
    <row r="2753" spans="1:59" ht="15" x14ac:dyDescent="0.2">
      <c r="A2753" s="3" t="s">
        <v>26278</v>
      </c>
      <c r="B2753" s="3" t="s">
        <v>26275</v>
      </c>
      <c r="C2753" s="4">
        <v>42618.942372685182</v>
      </c>
      <c r="D2753" s="3" t="s">
        <v>7639</v>
      </c>
      <c r="E2753" s="3" t="s">
        <v>21995</v>
      </c>
      <c r="F2753" s="3" t="s">
        <v>26290</v>
      </c>
      <c r="G2753" s="3" t="s">
        <v>26289</v>
      </c>
      <c r="H2753" s="3" t="s">
        <v>8443</v>
      </c>
      <c r="I2753" s="3" t="s">
        <v>10319</v>
      </c>
      <c r="J2753" s="3" t="s">
        <v>13692</v>
      </c>
      <c r="L2753" s="3" t="s">
        <v>26288</v>
      </c>
      <c r="N2753" s="3" t="s">
        <v>21994</v>
      </c>
      <c r="P2753" s="3" t="s">
        <v>26287</v>
      </c>
      <c r="Q2753" s="3" t="s">
        <v>11675</v>
      </c>
      <c r="T2753" s="3" t="s">
        <v>26286</v>
      </c>
      <c r="U2753" s="3" t="s">
        <v>26285</v>
      </c>
      <c r="W2753" s="3" t="s">
        <v>26284</v>
      </c>
      <c r="X2753" s="3" t="s">
        <v>26283</v>
      </c>
      <c r="AB2753" s="3" t="s">
        <v>26282</v>
      </c>
      <c r="AC2753" s="3" t="s">
        <v>26281</v>
      </c>
      <c r="AE2753" s="3" t="s">
        <v>7671</v>
      </c>
      <c r="AF2753" s="3" t="s">
        <v>7756</v>
      </c>
      <c r="AG2753" s="3" t="s">
        <v>8009</v>
      </c>
      <c r="AH2753" s="3" t="s">
        <v>26280</v>
      </c>
      <c r="AI2753" s="3" t="s">
        <v>8007</v>
      </c>
      <c r="AJ2753" s="3" t="s">
        <v>7697</v>
      </c>
      <c r="AK2753" s="3" t="s">
        <v>8006</v>
      </c>
      <c r="AP2753" s="3" t="s">
        <v>21340</v>
      </c>
      <c r="AQ2753" s="3" t="s">
        <v>26279</v>
      </c>
      <c r="AZ2753" s="3" t="s">
        <v>3263</v>
      </c>
      <c r="BA2753" s="3" t="s">
        <v>26277</v>
      </c>
      <c r="BB2753" s="3" t="s">
        <v>9611</v>
      </c>
      <c r="BD2753" s="3" t="s">
        <v>30</v>
      </c>
      <c r="BE2753" s="3">
        <v>148</v>
      </c>
      <c r="BF2753" s="3" t="s">
        <v>26276</v>
      </c>
      <c r="BG2753" s="3"/>
    </row>
    <row r="2754" spans="1:59" ht="15" x14ac:dyDescent="0.2">
      <c r="A2754" s="3" t="s">
        <v>7347</v>
      </c>
      <c r="B2754" s="3" t="s">
        <v>26273</v>
      </c>
      <c r="C2754" s="4">
        <v>42618.942372685182</v>
      </c>
      <c r="D2754" s="3" t="s">
        <v>7639</v>
      </c>
      <c r="E2754" s="3" t="s">
        <v>26274</v>
      </c>
      <c r="M2754" s="3" t="s">
        <v>11292</v>
      </c>
      <c r="N2754" s="3" t="s">
        <v>11288</v>
      </c>
      <c r="O2754" s="3" t="s">
        <v>25</v>
      </c>
      <c r="AI2754" s="3" t="s">
        <v>29</v>
      </c>
      <c r="AJ2754" s="3" t="s">
        <v>28</v>
      </c>
      <c r="AM2754" s="3" t="s">
        <v>24</v>
      </c>
      <c r="AZ2754" s="3" t="s">
        <v>5163</v>
      </c>
      <c r="BA2754" s="3" t="s">
        <v>5164</v>
      </c>
      <c r="BB2754" s="3" t="s">
        <v>449</v>
      </c>
      <c r="BD2754" s="3" t="s">
        <v>30</v>
      </c>
      <c r="BG2754" s="3"/>
    </row>
    <row r="2755" spans="1:59" ht="15" x14ac:dyDescent="0.2">
      <c r="A2755" s="3" t="s">
        <v>26271</v>
      </c>
      <c r="B2755" s="3" t="s">
        <v>26268</v>
      </c>
      <c r="C2755" s="4">
        <v>42618.942361111112</v>
      </c>
      <c r="D2755" s="3" t="s">
        <v>7639</v>
      </c>
      <c r="E2755" s="3" t="s">
        <v>26271</v>
      </c>
      <c r="L2755" s="3" t="s">
        <v>26272</v>
      </c>
      <c r="AZ2755" s="3" t="s">
        <v>26270</v>
      </c>
      <c r="BA2755" s="3" t="s">
        <v>26269</v>
      </c>
      <c r="BD2755" s="3" t="s">
        <v>7641</v>
      </c>
      <c r="BG2755" s="3"/>
    </row>
    <row r="2756" spans="1:59" ht="15" x14ac:dyDescent="0.2">
      <c r="A2756" s="3" t="s">
        <v>26264</v>
      </c>
      <c r="B2756" s="3" t="s">
        <v>26260</v>
      </c>
      <c r="C2756" s="4">
        <v>42618.942361111112</v>
      </c>
      <c r="D2756" s="3" t="s">
        <v>7639</v>
      </c>
      <c r="E2756" s="3" t="s">
        <v>26267</v>
      </c>
      <c r="N2756" s="3" t="s">
        <v>26266</v>
      </c>
      <c r="U2756" s="3" t="s">
        <v>26265</v>
      </c>
      <c r="W2756" s="3" t="s">
        <v>25690</v>
      </c>
      <c r="AI2756" s="3" t="s">
        <v>29</v>
      </c>
      <c r="AJ2756" s="3" t="s">
        <v>7697</v>
      </c>
      <c r="AM2756" s="3" t="s">
        <v>62</v>
      </c>
      <c r="AZ2756" s="3" t="s">
        <v>26263</v>
      </c>
      <c r="BA2756" s="3" t="s">
        <v>26262</v>
      </c>
      <c r="BB2756" s="3" t="s">
        <v>26261</v>
      </c>
      <c r="BD2756" s="3" t="s">
        <v>30</v>
      </c>
      <c r="BG2756" s="3"/>
    </row>
    <row r="2757" spans="1:59" ht="15" x14ac:dyDescent="0.2">
      <c r="A2757" s="3" t="s">
        <v>26258</v>
      </c>
      <c r="B2757" s="3" t="s">
        <v>26256</v>
      </c>
      <c r="C2757" s="4">
        <v>42618.942361111112</v>
      </c>
      <c r="D2757" s="3" t="s">
        <v>7639</v>
      </c>
      <c r="E2757" s="3" t="s">
        <v>26258</v>
      </c>
      <c r="L2757" s="3" t="s">
        <v>26259</v>
      </c>
      <c r="AZ2757" s="3" t="s">
        <v>26257</v>
      </c>
      <c r="BA2757" s="3" t="s">
        <v>9031</v>
      </c>
      <c r="BD2757" s="3" t="s">
        <v>7641</v>
      </c>
      <c r="BG2757" s="3"/>
    </row>
    <row r="2758" spans="1:59" ht="15" x14ac:dyDescent="0.2">
      <c r="A2758" s="3" t="s">
        <v>26253</v>
      </c>
      <c r="B2758" s="3" t="s">
        <v>26250</v>
      </c>
      <c r="C2758" s="4">
        <v>42618.942361111112</v>
      </c>
      <c r="D2758" s="3" t="s">
        <v>7639</v>
      </c>
      <c r="E2758" s="3" t="s">
        <v>26255</v>
      </c>
      <c r="M2758" s="3" t="s">
        <v>10398</v>
      </c>
      <c r="N2758" s="3" t="s">
        <v>10394</v>
      </c>
      <c r="O2758" s="3" t="s">
        <v>25</v>
      </c>
      <c r="U2758" s="3" t="s">
        <v>26254</v>
      </c>
      <c r="W2758" s="3" t="s">
        <v>15171</v>
      </c>
      <c r="AI2758" s="3" t="s">
        <v>29</v>
      </c>
      <c r="AJ2758" s="3" t="s">
        <v>7697</v>
      </c>
      <c r="AM2758" s="3" t="s">
        <v>24</v>
      </c>
      <c r="AZ2758" s="3" t="s">
        <v>26252</v>
      </c>
      <c r="BA2758" s="3" t="s">
        <v>26251</v>
      </c>
      <c r="BB2758" s="3" t="s">
        <v>13251</v>
      </c>
      <c r="BD2758" s="3" t="s">
        <v>30</v>
      </c>
      <c r="BG2758" s="3"/>
    </row>
    <row r="2759" spans="1:59" ht="15" x14ac:dyDescent="0.2">
      <c r="A2759" s="3" t="s">
        <v>26248</v>
      </c>
      <c r="B2759" s="3" t="s">
        <v>26244</v>
      </c>
      <c r="C2759" s="4">
        <v>42618.942361111112</v>
      </c>
      <c r="D2759" s="3" t="s">
        <v>7639</v>
      </c>
      <c r="E2759" s="3" t="s">
        <v>26249</v>
      </c>
      <c r="L2759" s="3" t="s">
        <v>25887</v>
      </c>
      <c r="N2759" s="3" t="s">
        <v>7657</v>
      </c>
      <c r="AI2759" s="3" t="s">
        <v>29</v>
      </c>
      <c r="AJ2759" s="3" t="s">
        <v>7656</v>
      </c>
      <c r="AZ2759" s="3" t="s">
        <v>26247</v>
      </c>
      <c r="BA2759" s="3" t="s">
        <v>26246</v>
      </c>
      <c r="BB2759" s="3" t="s">
        <v>26245</v>
      </c>
      <c r="BD2759" s="3" t="s">
        <v>30</v>
      </c>
      <c r="BG2759" s="3"/>
    </row>
    <row r="2760" spans="1:59" ht="15" x14ac:dyDescent="0.2">
      <c r="A2760" s="3" t="s">
        <v>26242</v>
      </c>
      <c r="B2760" s="3" t="s">
        <v>26239</v>
      </c>
      <c r="C2760" s="4">
        <v>42618.942361111112</v>
      </c>
      <c r="D2760" s="3" t="s">
        <v>7639</v>
      </c>
      <c r="E2760" s="3" t="s">
        <v>26242</v>
      </c>
      <c r="L2760" s="3" t="s">
        <v>26243</v>
      </c>
      <c r="AZ2760" s="3" t="s">
        <v>26241</v>
      </c>
      <c r="BA2760" s="3" t="s">
        <v>26240</v>
      </c>
      <c r="BD2760" s="3" t="s">
        <v>7641</v>
      </c>
      <c r="BG2760" s="3"/>
    </row>
    <row r="2761" spans="1:59" ht="15" x14ac:dyDescent="0.2">
      <c r="A2761" s="3" t="s">
        <v>7180</v>
      </c>
      <c r="B2761" s="3" t="s">
        <v>26237</v>
      </c>
      <c r="C2761" s="4">
        <v>42618.942361111112</v>
      </c>
      <c r="D2761" s="3" t="s">
        <v>7639</v>
      </c>
      <c r="E2761" s="3" t="s">
        <v>26238</v>
      </c>
      <c r="N2761" s="3" t="s">
        <v>4458</v>
      </c>
      <c r="AI2761" s="3" t="s">
        <v>29</v>
      </c>
      <c r="AJ2761" s="3" t="s">
        <v>28</v>
      </c>
      <c r="AM2761" s="3" t="s">
        <v>62</v>
      </c>
      <c r="AZ2761" s="3" t="s">
        <v>1071</v>
      </c>
      <c r="BA2761" s="3" t="s">
        <v>4456</v>
      </c>
      <c r="BB2761" s="3" t="s">
        <v>4457</v>
      </c>
      <c r="BD2761" s="3" t="s">
        <v>30</v>
      </c>
      <c r="BG2761" s="3"/>
    </row>
    <row r="2762" spans="1:59" ht="15" x14ac:dyDescent="0.2">
      <c r="A2762" s="3" t="s">
        <v>26235</v>
      </c>
      <c r="B2762" s="3" t="s">
        <v>26233</v>
      </c>
      <c r="C2762" s="4">
        <v>42618.942361111112</v>
      </c>
      <c r="D2762" s="3" t="s">
        <v>7639</v>
      </c>
      <c r="E2762" s="3" t="s">
        <v>26235</v>
      </c>
      <c r="L2762" s="3" t="s">
        <v>26236</v>
      </c>
      <c r="AZ2762" s="3" t="s">
        <v>26234</v>
      </c>
      <c r="BA2762" s="3" t="s">
        <v>3273</v>
      </c>
      <c r="BD2762" s="3" t="s">
        <v>7641</v>
      </c>
      <c r="BG2762" s="3"/>
    </row>
    <row r="2763" spans="1:59" ht="15" x14ac:dyDescent="0.2">
      <c r="A2763" s="3" t="s">
        <v>26230</v>
      </c>
      <c r="B2763" s="3" t="s">
        <v>26228</v>
      </c>
      <c r="C2763" s="4">
        <v>42618.942361111112</v>
      </c>
      <c r="D2763" s="3" t="s">
        <v>7639</v>
      </c>
      <c r="E2763" s="3" t="s">
        <v>26232</v>
      </c>
      <c r="N2763" s="3" t="s">
        <v>25607</v>
      </c>
      <c r="U2763" s="3" t="s">
        <v>26231</v>
      </c>
      <c r="W2763" s="3" t="s">
        <v>25690</v>
      </c>
      <c r="AI2763" s="3" t="s">
        <v>29</v>
      </c>
      <c r="AJ2763" s="3" t="s">
        <v>7697</v>
      </c>
      <c r="AM2763" s="3" t="s">
        <v>62</v>
      </c>
      <c r="AZ2763" s="3" t="s">
        <v>242</v>
      </c>
      <c r="BA2763" s="3" t="s">
        <v>26229</v>
      </c>
      <c r="BB2763" s="3" t="s">
        <v>21093</v>
      </c>
      <c r="BD2763" s="3" t="s">
        <v>30</v>
      </c>
      <c r="BG2763" s="3"/>
    </row>
    <row r="2764" spans="1:59" ht="15" x14ac:dyDescent="0.2">
      <c r="A2764" s="3" t="s">
        <v>26227</v>
      </c>
      <c r="B2764" s="3" t="s">
        <v>26225</v>
      </c>
      <c r="C2764" s="4">
        <v>42618.942361111112</v>
      </c>
      <c r="D2764" s="3" t="s">
        <v>7639</v>
      </c>
      <c r="E2764" s="3" t="s">
        <v>26227</v>
      </c>
      <c r="L2764" s="3" t="s">
        <v>7734</v>
      </c>
      <c r="AZ2764" s="3" t="s">
        <v>1301</v>
      </c>
      <c r="BA2764" s="3" t="s">
        <v>26226</v>
      </c>
      <c r="BD2764" s="3" t="s">
        <v>7641</v>
      </c>
      <c r="BG2764" s="3"/>
    </row>
    <row r="2765" spans="1:59" ht="15" x14ac:dyDescent="0.2">
      <c r="A2765" s="3" t="s">
        <v>26222</v>
      </c>
      <c r="B2765" s="3" t="s">
        <v>26220</v>
      </c>
      <c r="C2765" s="4">
        <v>42618.942361111112</v>
      </c>
      <c r="D2765" s="3" t="s">
        <v>7639</v>
      </c>
      <c r="E2765" s="3" t="s">
        <v>26224</v>
      </c>
      <c r="M2765" s="3" t="s">
        <v>12162</v>
      </c>
      <c r="N2765" s="3" t="s">
        <v>12158</v>
      </c>
      <c r="O2765" s="3" t="s">
        <v>25</v>
      </c>
      <c r="U2765" s="3" t="s">
        <v>26223</v>
      </c>
      <c r="W2765" s="3" t="s">
        <v>14323</v>
      </c>
      <c r="AI2765" s="3" t="s">
        <v>29</v>
      </c>
      <c r="AJ2765" s="3" t="s">
        <v>7697</v>
      </c>
      <c r="AM2765" s="3" t="s">
        <v>24</v>
      </c>
      <c r="AZ2765" s="3" t="s">
        <v>26221</v>
      </c>
      <c r="BA2765" s="3" t="s">
        <v>6105</v>
      </c>
      <c r="BB2765" s="3" t="s">
        <v>14320</v>
      </c>
      <c r="BD2765" s="3" t="s">
        <v>30</v>
      </c>
      <c r="BG2765" s="3"/>
    </row>
    <row r="2766" spans="1:59" ht="15" x14ac:dyDescent="0.2">
      <c r="A2766" s="3" t="s">
        <v>6660</v>
      </c>
      <c r="B2766" s="3" t="s">
        <v>26216</v>
      </c>
      <c r="C2766" s="4">
        <v>42618.942361111112</v>
      </c>
      <c r="D2766" s="3" t="s">
        <v>7639</v>
      </c>
      <c r="E2766" s="3" t="s">
        <v>26219</v>
      </c>
      <c r="N2766" s="3" t="s">
        <v>530</v>
      </c>
      <c r="W2766" s="3" t="s">
        <v>26218</v>
      </c>
      <c r="AH2766" s="3" t="s">
        <v>26217</v>
      </c>
      <c r="AI2766" s="3" t="s">
        <v>29</v>
      </c>
      <c r="AJ2766" s="3" t="s">
        <v>28</v>
      </c>
      <c r="AM2766" s="3" t="s">
        <v>62</v>
      </c>
      <c r="AZ2766" s="3" t="s">
        <v>2145</v>
      </c>
      <c r="BA2766" s="3" t="s">
        <v>2146</v>
      </c>
      <c r="BB2766" s="3" t="s">
        <v>2059</v>
      </c>
      <c r="BD2766" s="3" t="s">
        <v>30</v>
      </c>
      <c r="BG2766" s="3"/>
    </row>
    <row r="2767" spans="1:59" ht="15" x14ac:dyDescent="0.2">
      <c r="A2767" s="3" t="s">
        <v>26214</v>
      </c>
      <c r="B2767" s="3" t="s">
        <v>26212</v>
      </c>
      <c r="C2767" s="4">
        <v>42618.942361111112</v>
      </c>
      <c r="D2767" s="3" t="s">
        <v>7639</v>
      </c>
      <c r="E2767" s="3" t="s">
        <v>26214</v>
      </c>
      <c r="L2767" s="3" t="s">
        <v>26215</v>
      </c>
      <c r="AZ2767" s="3" t="s">
        <v>26213</v>
      </c>
      <c r="BA2767" s="3" t="s">
        <v>1199</v>
      </c>
      <c r="BD2767" s="3" t="s">
        <v>7641</v>
      </c>
      <c r="BG2767" s="3"/>
    </row>
    <row r="2768" spans="1:59" ht="15" x14ac:dyDescent="0.2">
      <c r="A2768" s="3" t="s">
        <v>26210</v>
      </c>
      <c r="B2768" s="3" t="s">
        <v>26207</v>
      </c>
      <c r="C2768" s="4">
        <v>42618.942349537043</v>
      </c>
      <c r="D2768" s="3" t="s">
        <v>7639</v>
      </c>
      <c r="E2768" s="3" t="s">
        <v>26210</v>
      </c>
      <c r="L2768" s="3" t="s">
        <v>26211</v>
      </c>
      <c r="AZ2768" s="3" t="s">
        <v>26209</v>
      </c>
      <c r="BA2768" s="3" t="s">
        <v>26208</v>
      </c>
      <c r="BD2768" s="3" t="s">
        <v>7641</v>
      </c>
      <c r="BG2768" s="3"/>
    </row>
    <row r="2769" spans="1:59" ht="15" x14ac:dyDescent="0.2">
      <c r="A2769" s="3" t="s">
        <v>26203</v>
      </c>
      <c r="B2769" s="3" t="s">
        <v>26199</v>
      </c>
      <c r="C2769" s="4">
        <v>42618.942349537043</v>
      </c>
      <c r="D2769" s="3" t="s">
        <v>7639</v>
      </c>
      <c r="E2769" s="3" t="s">
        <v>26206</v>
      </c>
      <c r="N2769" s="3" t="s">
        <v>25607</v>
      </c>
      <c r="U2769" s="3" t="s">
        <v>26205</v>
      </c>
      <c r="W2769" s="3" t="s">
        <v>26204</v>
      </c>
      <c r="AI2769" s="3" t="s">
        <v>29</v>
      </c>
      <c r="AJ2769" s="3" t="s">
        <v>7697</v>
      </c>
      <c r="AM2769" s="3" t="s">
        <v>62</v>
      </c>
      <c r="AZ2769" s="3" t="s">
        <v>26202</v>
      </c>
      <c r="BA2769" s="3" t="s">
        <v>26201</v>
      </c>
      <c r="BB2769" s="3" t="s">
        <v>26200</v>
      </c>
      <c r="BD2769" s="3" t="s">
        <v>30</v>
      </c>
      <c r="BG2769" s="3"/>
    </row>
    <row r="2770" spans="1:59" ht="15" x14ac:dyDescent="0.2">
      <c r="A2770" s="3" t="s">
        <v>7075</v>
      </c>
      <c r="B2770" s="3" t="s">
        <v>26197</v>
      </c>
      <c r="C2770" s="4">
        <v>42618.942349537043</v>
      </c>
      <c r="D2770" s="3" t="s">
        <v>7639</v>
      </c>
      <c r="E2770" s="3" t="s">
        <v>26198</v>
      </c>
      <c r="M2770" s="3" t="s">
        <v>39055</v>
      </c>
      <c r="N2770" s="3" t="s">
        <v>15948</v>
      </c>
      <c r="O2770" s="3" t="s">
        <v>25</v>
      </c>
      <c r="AI2770" s="3" t="s">
        <v>29</v>
      </c>
      <c r="AJ2770" s="3" t="s">
        <v>28</v>
      </c>
      <c r="AM2770" s="3" t="s">
        <v>24</v>
      </c>
      <c r="AZ2770" s="3" t="s">
        <v>3010</v>
      </c>
      <c r="BA2770" s="3" t="s">
        <v>4007</v>
      </c>
      <c r="BB2770" s="3" t="s">
        <v>1483</v>
      </c>
      <c r="BD2770" s="3" t="s">
        <v>30</v>
      </c>
      <c r="BG2770" s="3"/>
    </row>
    <row r="2771" spans="1:59" ht="15" x14ac:dyDescent="0.2">
      <c r="A2771" s="3" t="s">
        <v>6533</v>
      </c>
      <c r="B2771" s="3" t="s">
        <v>26195</v>
      </c>
      <c r="C2771" s="4">
        <v>42618.942349537043</v>
      </c>
      <c r="D2771" s="3" t="s">
        <v>7639</v>
      </c>
      <c r="E2771" s="3" t="s">
        <v>26196</v>
      </c>
      <c r="N2771" s="3" t="s">
        <v>222</v>
      </c>
      <c r="AI2771" s="3" t="s">
        <v>29</v>
      </c>
      <c r="AJ2771" s="3" t="s">
        <v>28</v>
      </c>
      <c r="AM2771" s="3" t="s">
        <v>62</v>
      </c>
      <c r="AZ2771" s="3" t="s">
        <v>1535</v>
      </c>
      <c r="BA2771" s="3" t="s">
        <v>1530</v>
      </c>
      <c r="BB2771" s="3" t="s">
        <v>767</v>
      </c>
      <c r="BD2771" s="3" t="s">
        <v>30</v>
      </c>
      <c r="BG2771" s="3"/>
    </row>
    <row r="2772" spans="1:59" ht="15" x14ac:dyDescent="0.2">
      <c r="A2772" s="3" t="s">
        <v>7022</v>
      </c>
      <c r="B2772" s="3" t="s">
        <v>26193</v>
      </c>
      <c r="C2772" s="4">
        <v>42618.942349537043</v>
      </c>
      <c r="D2772" s="3" t="s">
        <v>7639</v>
      </c>
      <c r="E2772" s="3" t="s">
        <v>26194</v>
      </c>
      <c r="N2772" s="3" t="s">
        <v>530</v>
      </c>
      <c r="AI2772" s="3" t="s">
        <v>29</v>
      </c>
      <c r="AJ2772" s="3" t="s">
        <v>28</v>
      </c>
      <c r="AM2772" s="3" t="s">
        <v>62</v>
      </c>
      <c r="AZ2772" s="3" t="s">
        <v>3786</v>
      </c>
      <c r="BA2772" s="3" t="s">
        <v>3787</v>
      </c>
      <c r="BB2772" s="3" t="s">
        <v>1640</v>
      </c>
      <c r="BD2772" s="3" t="s">
        <v>30</v>
      </c>
      <c r="BG2772" s="3"/>
    </row>
    <row r="2773" spans="1:59" ht="15" x14ac:dyDescent="0.2">
      <c r="A2773" s="3" t="s">
        <v>26189</v>
      </c>
      <c r="B2773" s="3" t="s">
        <v>26186</v>
      </c>
      <c r="C2773" s="4">
        <v>42618.942349537043</v>
      </c>
      <c r="D2773" s="3" t="s">
        <v>7639</v>
      </c>
      <c r="E2773" s="3" t="s">
        <v>26192</v>
      </c>
      <c r="M2773" s="3" t="s">
        <v>20509</v>
      </c>
      <c r="N2773" s="3" t="s">
        <v>20505</v>
      </c>
      <c r="O2773" s="3" t="s">
        <v>25</v>
      </c>
      <c r="U2773" s="3" t="s">
        <v>26191</v>
      </c>
      <c r="W2773" s="3" t="s">
        <v>26190</v>
      </c>
      <c r="AI2773" s="3" t="s">
        <v>29</v>
      </c>
      <c r="AJ2773" s="3" t="s">
        <v>7697</v>
      </c>
      <c r="AM2773" s="3" t="s">
        <v>24</v>
      </c>
      <c r="AN2773" s="3" t="s">
        <v>7629</v>
      </c>
      <c r="AZ2773" s="3" t="s">
        <v>26188</v>
      </c>
      <c r="BA2773" s="3" t="s">
        <v>26187</v>
      </c>
      <c r="BB2773" s="3" t="s">
        <v>643</v>
      </c>
      <c r="BD2773" s="3" t="s">
        <v>30</v>
      </c>
      <c r="BG2773" s="3"/>
    </row>
    <row r="2774" spans="1:59" ht="15" x14ac:dyDescent="0.2">
      <c r="A2774" s="3" t="s">
        <v>26184</v>
      </c>
      <c r="B2774" s="3" t="s">
        <v>26182</v>
      </c>
      <c r="C2774" s="4">
        <v>42618.942349537043</v>
      </c>
      <c r="D2774" s="3" t="s">
        <v>7639</v>
      </c>
      <c r="E2774" s="3" t="s">
        <v>26184</v>
      </c>
      <c r="L2774" s="3" t="s">
        <v>26185</v>
      </c>
      <c r="AZ2774" s="3" t="s">
        <v>1736</v>
      </c>
      <c r="BA2774" s="3" t="s">
        <v>26183</v>
      </c>
      <c r="BD2774" s="3" t="s">
        <v>7641</v>
      </c>
      <c r="BG2774" s="3"/>
    </row>
    <row r="2775" spans="1:59" ht="15" x14ac:dyDescent="0.2">
      <c r="A2775" s="3" t="s">
        <v>26180</v>
      </c>
      <c r="B2775" s="3" t="s">
        <v>26178</v>
      </c>
      <c r="C2775" s="4">
        <v>42618.942349537043</v>
      </c>
      <c r="D2775" s="3" t="s">
        <v>7639</v>
      </c>
      <c r="E2775" s="3" t="s">
        <v>26181</v>
      </c>
      <c r="K2775" s="3" t="s">
        <v>13220</v>
      </c>
      <c r="M2775" s="3" t="s">
        <v>8363</v>
      </c>
      <c r="N2775" s="3" t="s">
        <v>8359</v>
      </c>
      <c r="W2775" s="3" t="s">
        <v>14396</v>
      </c>
      <c r="AI2775" s="3" t="s">
        <v>29</v>
      </c>
      <c r="AJ2775" s="3" t="s">
        <v>7632</v>
      </c>
      <c r="AM2775" s="3" t="s">
        <v>24</v>
      </c>
      <c r="AZ2775" s="3" t="s">
        <v>4605</v>
      </c>
      <c r="BA2775" s="3" t="s">
        <v>26179</v>
      </c>
      <c r="BB2775" s="3" t="s">
        <v>7771</v>
      </c>
      <c r="BD2775" s="3" t="s">
        <v>30</v>
      </c>
      <c r="BG2775" s="3"/>
    </row>
    <row r="2776" spans="1:59" ht="15" x14ac:dyDescent="0.2">
      <c r="A2776" s="3" t="s">
        <v>26175</v>
      </c>
      <c r="B2776" s="3" t="s">
        <v>26172</v>
      </c>
      <c r="C2776" s="4">
        <v>42618.942349537043</v>
      </c>
      <c r="D2776" s="3" t="s">
        <v>7639</v>
      </c>
      <c r="E2776" s="3" t="s">
        <v>26177</v>
      </c>
      <c r="N2776" s="3" t="s">
        <v>22399</v>
      </c>
      <c r="U2776" s="3" t="s">
        <v>26176</v>
      </c>
      <c r="W2776" s="3" t="s">
        <v>22531</v>
      </c>
      <c r="AI2776" s="3" t="s">
        <v>29</v>
      </c>
      <c r="AJ2776" s="3" t="s">
        <v>7697</v>
      </c>
      <c r="AM2776" s="3" t="s">
        <v>62</v>
      </c>
      <c r="AZ2776" s="3" t="s">
        <v>26174</v>
      </c>
      <c r="BA2776" s="3" t="s">
        <v>14559</v>
      </c>
      <c r="BB2776" s="3" t="s">
        <v>26173</v>
      </c>
      <c r="BD2776" s="3" t="s">
        <v>30</v>
      </c>
      <c r="BG2776" s="3"/>
    </row>
    <row r="2777" spans="1:59" ht="15" x14ac:dyDescent="0.2">
      <c r="A2777" s="3" t="s">
        <v>26171</v>
      </c>
      <c r="B2777" s="3" t="s">
        <v>26168</v>
      </c>
      <c r="C2777" s="4">
        <v>42618.942349537043</v>
      </c>
      <c r="D2777" s="3" t="s">
        <v>7639</v>
      </c>
      <c r="E2777" s="3" t="s">
        <v>26171</v>
      </c>
      <c r="L2777" s="3" t="s">
        <v>22798</v>
      </c>
      <c r="AZ2777" s="3" t="s">
        <v>26170</v>
      </c>
      <c r="BA2777" s="3" t="s">
        <v>26169</v>
      </c>
      <c r="BD2777" s="3" t="s">
        <v>7641</v>
      </c>
      <c r="BG2777" s="3"/>
    </row>
    <row r="2778" spans="1:59" ht="15" x14ac:dyDescent="0.2">
      <c r="A2778" s="3" t="s">
        <v>26166</v>
      </c>
      <c r="B2778" s="3" t="s">
        <v>26164</v>
      </c>
      <c r="C2778" s="4">
        <v>42618.942349537043</v>
      </c>
      <c r="D2778" s="3" t="s">
        <v>7639</v>
      </c>
      <c r="E2778" s="3" t="s">
        <v>26166</v>
      </c>
      <c r="L2778" s="3" t="s">
        <v>26167</v>
      </c>
      <c r="AZ2778" s="3" t="s">
        <v>4098</v>
      </c>
      <c r="BA2778" s="3" t="s">
        <v>26165</v>
      </c>
      <c r="BD2778" s="3" t="s">
        <v>7641</v>
      </c>
      <c r="BG2778" s="3"/>
    </row>
    <row r="2779" spans="1:59" ht="15" x14ac:dyDescent="0.2">
      <c r="A2779" s="3" t="s">
        <v>6319</v>
      </c>
      <c r="B2779" s="3" t="s">
        <v>26162</v>
      </c>
      <c r="C2779" s="4">
        <v>42618.942349537043</v>
      </c>
      <c r="D2779" s="3" t="s">
        <v>7639</v>
      </c>
      <c r="E2779" s="3" t="s">
        <v>26163</v>
      </c>
      <c r="N2779" s="3" t="s">
        <v>222</v>
      </c>
      <c r="AI2779" s="3" t="s">
        <v>29</v>
      </c>
      <c r="AJ2779" s="3" t="s">
        <v>28</v>
      </c>
      <c r="AM2779" s="3" t="s">
        <v>62</v>
      </c>
      <c r="AZ2779" s="3" t="s">
        <v>219</v>
      </c>
      <c r="BA2779" s="3" t="s">
        <v>220</v>
      </c>
      <c r="BB2779" s="3" t="s">
        <v>221</v>
      </c>
      <c r="BD2779" s="3" t="s">
        <v>30</v>
      </c>
      <c r="BG2779" s="3"/>
    </row>
    <row r="2780" spans="1:59" ht="15" x14ac:dyDescent="0.2">
      <c r="A2780" s="3" t="s">
        <v>26160</v>
      </c>
      <c r="B2780" s="3" t="s">
        <v>26157</v>
      </c>
      <c r="C2780" s="4">
        <v>42618.942349537043</v>
      </c>
      <c r="D2780" s="3" t="s">
        <v>7639</v>
      </c>
      <c r="E2780" s="3" t="s">
        <v>26161</v>
      </c>
      <c r="M2780" s="3" t="s">
        <v>8109</v>
      </c>
      <c r="N2780" s="3" t="s">
        <v>8108</v>
      </c>
      <c r="W2780" s="3" t="s">
        <v>8107</v>
      </c>
      <c r="AC2780" s="3" t="s">
        <v>7775</v>
      </c>
      <c r="AI2780" s="3" t="s">
        <v>29</v>
      </c>
      <c r="AJ2780" s="3" t="s">
        <v>7632</v>
      </c>
      <c r="AM2780" s="3" t="s">
        <v>24</v>
      </c>
      <c r="AZ2780" s="3" t="s">
        <v>26159</v>
      </c>
      <c r="BA2780" s="3" t="s">
        <v>26158</v>
      </c>
      <c r="BB2780" s="3" t="s">
        <v>7771</v>
      </c>
      <c r="BD2780" s="3" t="s">
        <v>30</v>
      </c>
      <c r="BG2780" s="3"/>
    </row>
    <row r="2781" spans="1:59" ht="15" x14ac:dyDescent="0.2">
      <c r="A2781" s="3" t="s">
        <v>26140</v>
      </c>
      <c r="B2781" s="3" t="s">
        <v>26138</v>
      </c>
      <c r="C2781" s="4">
        <v>42618.942337962973</v>
      </c>
      <c r="D2781" s="3" t="s">
        <v>7639</v>
      </c>
      <c r="E2781" s="3" t="s">
        <v>17624</v>
      </c>
      <c r="F2781" s="3" t="s">
        <v>26156</v>
      </c>
      <c r="G2781" s="3" t="s">
        <v>26155</v>
      </c>
      <c r="H2781" s="3" t="s">
        <v>8057</v>
      </c>
      <c r="I2781" s="3" t="s">
        <v>9242</v>
      </c>
      <c r="J2781" s="3" t="s">
        <v>10053</v>
      </c>
      <c r="L2781" s="3" t="s">
        <v>26154</v>
      </c>
      <c r="N2781" s="3" t="s">
        <v>17623</v>
      </c>
      <c r="P2781" s="3" t="s">
        <v>26153</v>
      </c>
      <c r="Q2781" s="3" t="s">
        <v>11675</v>
      </c>
      <c r="S2781" s="3" t="s">
        <v>26152</v>
      </c>
      <c r="T2781" s="3" t="s">
        <v>26151</v>
      </c>
      <c r="U2781" s="3" t="s">
        <v>26150</v>
      </c>
      <c r="W2781" s="3" t="s">
        <v>26149</v>
      </c>
      <c r="X2781" s="3" t="s">
        <v>26148</v>
      </c>
      <c r="Z2781" s="3" t="s">
        <v>26147</v>
      </c>
      <c r="AA2781" s="3" t="s">
        <v>26146</v>
      </c>
      <c r="AB2781" s="3" t="s">
        <v>26145</v>
      </c>
      <c r="AC2781" s="3" t="s">
        <v>26144</v>
      </c>
      <c r="AE2781" s="3" t="s">
        <v>7671</v>
      </c>
      <c r="AF2781" s="3" t="s">
        <v>7756</v>
      </c>
      <c r="AG2781" s="3" t="s">
        <v>8009</v>
      </c>
      <c r="AH2781" s="3" t="s">
        <v>26143</v>
      </c>
      <c r="AI2781" s="3" t="s">
        <v>8007</v>
      </c>
      <c r="AJ2781" s="3" t="s">
        <v>7697</v>
      </c>
      <c r="AK2781" s="3" t="s">
        <v>8006</v>
      </c>
      <c r="AO2781" s="3" t="s">
        <v>26142</v>
      </c>
      <c r="AQ2781" s="3" t="s">
        <v>26141</v>
      </c>
      <c r="AZ2781" s="3" t="s">
        <v>17998</v>
      </c>
      <c r="BA2781" s="3" t="s">
        <v>5239</v>
      </c>
      <c r="BB2781" s="3" t="s">
        <v>9611</v>
      </c>
      <c r="BD2781" s="3" t="s">
        <v>30</v>
      </c>
      <c r="BE2781" s="3">
        <v>149</v>
      </c>
      <c r="BF2781" s="3" t="s">
        <v>26139</v>
      </c>
      <c r="BG2781" s="3"/>
    </row>
    <row r="2782" spans="1:59" ht="15" x14ac:dyDescent="0.2">
      <c r="A2782" s="3" t="s">
        <v>26124</v>
      </c>
      <c r="B2782" s="3" t="s">
        <v>26122</v>
      </c>
      <c r="C2782" s="4">
        <v>42618.942337962973</v>
      </c>
      <c r="D2782" s="3" t="s">
        <v>7639</v>
      </c>
      <c r="E2782" s="3" t="s">
        <v>17459</v>
      </c>
      <c r="F2782" s="3" t="s">
        <v>26137</v>
      </c>
      <c r="G2782" s="3" t="s">
        <v>26136</v>
      </c>
      <c r="H2782" s="3" t="s">
        <v>8057</v>
      </c>
      <c r="J2782" s="3" t="s">
        <v>8099</v>
      </c>
      <c r="L2782" s="3" t="s">
        <v>26135</v>
      </c>
      <c r="N2782" s="3" t="s">
        <v>17458</v>
      </c>
      <c r="P2782" s="3" t="s">
        <v>26134</v>
      </c>
      <c r="Q2782" s="3" t="s">
        <v>8019</v>
      </c>
      <c r="R2782" s="3" t="s">
        <v>9408</v>
      </c>
      <c r="S2782" s="3" t="s">
        <v>26133</v>
      </c>
      <c r="T2782" s="3" t="s">
        <v>26132</v>
      </c>
      <c r="U2782" s="3" t="s">
        <v>26131</v>
      </c>
      <c r="W2782" s="3" t="s">
        <v>20488</v>
      </c>
      <c r="X2782" s="3" t="s">
        <v>26130</v>
      </c>
      <c r="Z2782" s="3" t="s">
        <v>26129</v>
      </c>
      <c r="AA2782" s="3" t="s">
        <v>8248</v>
      </c>
      <c r="AB2782" s="3" t="s">
        <v>26128</v>
      </c>
      <c r="AC2782" s="3" t="s">
        <v>26127</v>
      </c>
      <c r="AE2782" s="3" t="s">
        <v>7678</v>
      </c>
      <c r="AF2782" s="3" t="s">
        <v>7677</v>
      </c>
      <c r="AG2782" s="3" t="s">
        <v>8009</v>
      </c>
      <c r="AH2782" s="3" t="s">
        <v>26126</v>
      </c>
      <c r="AI2782" s="3" t="s">
        <v>8007</v>
      </c>
      <c r="AJ2782" s="3" t="s">
        <v>7632</v>
      </c>
      <c r="AK2782" s="3" t="s">
        <v>8006</v>
      </c>
      <c r="AO2782" s="3" t="s">
        <v>20997</v>
      </c>
      <c r="AQ2782" s="3" t="s">
        <v>26125</v>
      </c>
      <c r="AR2782" s="3" t="s">
        <v>8343</v>
      </c>
      <c r="AS2782" s="3" t="s">
        <v>8343</v>
      </c>
      <c r="AT2782" s="3" t="s">
        <v>8081</v>
      </c>
      <c r="AU2782" s="3" t="s">
        <v>8081</v>
      </c>
      <c r="AV2782" s="3" t="s">
        <v>8344</v>
      </c>
      <c r="AW2782" s="3" t="s">
        <v>8343</v>
      </c>
      <c r="AX2782" s="3" t="s">
        <v>8343</v>
      </c>
      <c r="AY2782" s="3" t="s">
        <v>8083</v>
      </c>
      <c r="AZ2782" s="3" t="s">
        <v>9496</v>
      </c>
      <c r="BA2782" s="3" t="s">
        <v>26123</v>
      </c>
      <c r="BB2782" s="3" t="s">
        <v>8001</v>
      </c>
      <c r="BD2782" s="3" t="s">
        <v>30</v>
      </c>
      <c r="BE2782" s="3">
        <v>1</v>
      </c>
      <c r="BG2782" s="3"/>
    </row>
    <row r="2783" spans="1:59" ht="15" x14ac:dyDescent="0.2">
      <c r="A2783" s="3" t="s">
        <v>26120</v>
      </c>
      <c r="B2783" s="3" t="s">
        <v>26118</v>
      </c>
      <c r="C2783" s="4">
        <v>42618.942337962973</v>
      </c>
      <c r="D2783" s="3" t="s">
        <v>7639</v>
      </c>
      <c r="E2783" s="3" t="s">
        <v>26120</v>
      </c>
      <c r="K2783" s="3" t="s">
        <v>13220</v>
      </c>
      <c r="L2783" s="3" t="s">
        <v>26121</v>
      </c>
      <c r="AZ2783" s="3" t="s">
        <v>10420</v>
      </c>
      <c r="BA2783" s="3" t="s">
        <v>26119</v>
      </c>
      <c r="BD2783" s="3" t="s">
        <v>7641</v>
      </c>
      <c r="BG2783" s="3"/>
    </row>
    <row r="2784" spans="1:59" ht="15" x14ac:dyDescent="0.2">
      <c r="A2784" s="3" t="s">
        <v>26115</v>
      </c>
      <c r="B2784" s="3" t="s">
        <v>26113</v>
      </c>
      <c r="C2784" s="4">
        <v>42618.942337962973</v>
      </c>
      <c r="D2784" s="3" t="s">
        <v>7639</v>
      </c>
      <c r="E2784" s="3" t="s">
        <v>26117</v>
      </c>
      <c r="M2784" s="3" t="s">
        <v>15053</v>
      </c>
      <c r="N2784" s="3" t="s">
        <v>15049</v>
      </c>
      <c r="O2784" s="3" t="s">
        <v>25</v>
      </c>
      <c r="U2784" s="3" t="s">
        <v>26116</v>
      </c>
      <c r="W2784" s="3" t="s">
        <v>22339</v>
      </c>
      <c r="AI2784" s="3" t="s">
        <v>29</v>
      </c>
      <c r="AJ2784" s="3" t="s">
        <v>7697</v>
      </c>
      <c r="AM2784" s="3" t="s">
        <v>24</v>
      </c>
      <c r="AZ2784" s="3" t="s">
        <v>26114</v>
      </c>
      <c r="BA2784" s="3" t="s">
        <v>1203</v>
      </c>
      <c r="BB2784" s="3" t="s">
        <v>7889</v>
      </c>
      <c r="BD2784" s="3" t="s">
        <v>30</v>
      </c>
      <c r="BG2784" s="3"/>
    </row>
    <row r="2785" spans="1:59" ht="15" x14ac:dyDescent="0.2">
      <c r="A2785" s="3" t="s">
        <v>26109</v>
      </c>
      <c r="B2785" s="3" t="s">
        <v>26106</v>
      </c>
      <c r="C2785" s="4">
        <v>42618.942337962973</v>
      </c>
      <c r="D2785" s="3" t="s">
        <v>7639</v>
      </c>
      <c r="E2785" s="3" t="s">
        <v>26112</v>
      </c>
      <c r="N2785" s="3" t="s">
        <v>22399</v>
      </c>
      <c r="U2785" s="3" t="s">
        <v>26111</v>
      </c>
      <c r="W2785" s="3" t="s">
        <v>26110</v>
      </c>
      <c r="AI2785" s="3" t="s">
        <v>29</v>
      </c>
      <c r="AJ2785" s="3" t="s">
        <v>7697</v>
      </c>
      <c r="AM2785" s="3" t="s">
        <v>62</v>
      </c>
      <c r="AZ2785" s="3" t="s">
        <v>26108</v>
      </c>
      <c r="BA2785" s="3" t="s">
        <v>26107</v>
      </c>
      <c r="BB2785" s="3" t="s">
        <v>15921</v>
      </c>
      <c r="BD2785" s="3" t="s">
        <v>30</v>
      </c>
      <c r="BG2785" s="3"/>
    </row>
    <row r="2786" spans="1:59" ht="15" x14ac:dyDescent="0.2">
      <c r="A2786" s="3" t="s">
        <v>6965</v>
      </c>
      <c r="B2786" s="3" t="s">
        <v>26104</v>
      </c>
      <c r="C2786" s="4">
        <v>42618.942337962973</v>
      </c>
      <c r="D2786" s="3" t="s">
        <v>7639</v>
      </c>
      <c r="E2786" s="3" t="s">
        <v>26105</v>
      </c>
      <c r="N2786" s="3" t="s">
        <v>222</v>
      </c>
      <c r="AI2786" s="3" t="s">
        <v>29</v>
      </c>
      <c r="AJ2786" s="3" t="s">
        <v>28</v>
      </c>
      <c r="AM2786" s="3" t="s">
        <v>62</v>
      </c>
      <c r="AZ2786" s="3" t="s">
        <v>2129</v>
      </c>
      <c r="BA2786" s="3" t="s">
        <v>3540</v>
      </c>
      <c r="BB2786" s="3" t="s">
        <v>2308</v>
      </c>
      <c r="BD2786" s="3" t="s">
        <v>30</v>
      </c>
      <c r="BG2786" s="3"/>
    </row>
    <row r="2787" spans="1:59" ht="15" x14ac:dyDescent="0.2">
      <c r="A2787" s="3" t="s">
        <v>26100</v>
      </c>
      <c r="B2787" s="3" t="s">
        <v>26097</v>
      </c>
      <c r="C2787" s="4">
        <v>42618.942337962973</v>
      </c>
      <c r="D2787" s="3" t="s">
        <v>7639</v>
      </c>
      <c r="E2787" s="3" t="s">
        <v>26103</v>
      </c>
      <c r="L2787" s="3" t="s">
        <v>26102</v>
      </c>
      <c r="N2787" s="3" t="s">
        <v>9607</v>
      </c>
      <c r="W2787" s="3" t="s">
        <v>26101</v>
      </c>
      <c r="AC2787" s="3" t="s">
        <v>7775</v>
      </c>
      <c r="AI2787" s="3" t="s">
        <v>29</v>
      </c>
      <c r="AJ2787" s="3" t="s">
        <v>7632</v>
      </c>
      <c r="AM2787" s="3" t="s">
        <v>62</v>
      </c>
      <c r="AZ2787" s="3" t="s">
        <v>26099</v>
      </c>
      <c r="BA2787" s="3" t="s">
        <v>26098</v>
      </c>
      <c r="BB2787" s="3" t="s">
        <v>12665</v>
      </c>
      <c r="BD2787" s="3" t="s">
        <v>30</v>
      </c>
      <c r="BG2787" s="3"/>
    </row>
    <row r="2788" spans="1:59" ht="15" x14ac:dyDescent="0.2">
      <c r="A2788" s="3" t="s">
        <v>26095</v>
      </c>
      <c r="B2788" s="3" t="s">
        <v>26092</v>
      </c>
      <c r="C2788" s="4">
        <v>42618.942337962973</v>
      </c>
      <c r="D2788" s="3" t="s">
        <v>7639</v>
      </c>
      <c r="E2788" s="3" t="s">
        <v>26095</v>
      </c>
      <c r="L2788" s="3" t="s">
        <v>26096</v>
      </c>
      <c r="AZ2788" s="3" t="s">
        <v>26094</v>
      </c>
      <c r="BA2788" s="3" t="s">
        <v>26093</v>
      </c>
      <c r="BD2788" s="3" t="s">
        <v>7641</v>
      </c>
      <c r="BG2788" s="3"/>
    </row>
    <row r="2789" spans="1:59" ht="15" x14ac:dyDescent="0.2">
      <c r="A2789" s="3" t="s">
        <v>26090</v>
      </c>
      <c r="B2789" s="3" t="s">
        <v>26088</v>
      </c>
      <c r="C2789" s="4">
        <v>42618.942326388889</v>
      </c>
      <c r="D2789" s="3" t="s">
        <v>7639</v>
      </c>
      <c r="E2789" s="3" t="s">
        <v>26090</v>
      </c>
      <c r="L2789" s="3" t="s">
        <v>26091</v>
      </c>
      <c r="AZ2789" s="3" t="s">
        <v>26089</v>
      </c>
      <c r="BA2789" s="3" t="s">
        <v>4363</v>
      </c>
      <c r="BD2789" s="3" t="s">
        <v>7641</v>
      </c>
      <c r="BG2789" s="3"/>
    </row>
    <row r="2790" spans="1:59" ht="15" x14ac:dyDescent="0.2">
      <c r="A2790" s="3" t="s">
        <v>26085</v>
      </c>
      <c r="B2790" s="3" t="s">
        <v>26083</v>
      </c>
      <c r="C2790" s="4">
        <v>42618.942326388889</v>
      </c>
      <c r="D2790" s="3" t="s">
        <v>7639</v>
      </c>
      <c r="E2790" s="3" t="s">
        <v>26087</v>
      </c>
      <c r="N2790" s="3" t="s">
        <v>25089</v>
      </c>
      <c r="U2790" s="3" t="s">
        <v>26086</v>
      </c>
      <c r="W2790" s="3" t="s">
        <v>25121</v>
      </c>
      <c r="AI2790" s="3" t="s">
        <v>29</v>
      </c>
      <c r="AJ2790" s="3" t="s">
        <v>7697</v>
      </c>
      <c r="AM2790" s="3" t="s">
        <v>62</v>
      </c>
      <c r="AZ2790" s="3" t="s">
        <v>260</v>
      </c>
      <c r="BA2790" s="3" t="s">
        <v>7642</v>
      </c>
      <c r="BB2790" s="3" t="s">
        <v>26084</v>
      </c>
      <c r="BD2790" s="3" t="s">
        <v>30</v>
      </c>
      <c r="BG2790" s="3"/>
    </row>
    <row r="2791" spans="1:59" ht="15" x14ac:dyDescent="0.2">
      <c r="A2791" s="3" t="s">
        <v>26080</v>
      </c>
      <c r="B2791" s="3" t="s">
        <v>26077</v>
      </c>
      <c r="C2791" s="4">
        <v>42618.942326388889</v>
      </c>
      <c r="D2791" s="3" t="s">
        <v>7639</v>
      </c>
      <c r="E2791" s="3" t="s">
        <v>26082</v>
      </c>
      <c r="N2791" s="3" t="s">
        <v>22399</v>
      </c>
      <c r="U2791" s="3" t="s">
        <v>26081</v>
      </c>
      <c r="W2791" s="3" t="s">
        <v>25951</v>
      </c>
      <c r="AI2791" s="3" t="s">
        <v>29</v>
      </c>
      <c r="AJ2791" s="3" t="s">
        <v>7697</v>
      </c>
      <c r="AM2791" s="3" t="s">
        <v>62</v>
      </c>
      <c r="AZ2791" s="3" t="s">
        <v>26079</v>
      </c>
      <c r="BA2791" s="3" t="s">
        <v>3347</v>
      </c>
      <c r="BB2791" s="3" t="s">
        <v>26078</v>
      </c>
      <c r="BD2791" s="3" t="s">
        <v>30</v>
      </c>
      <c r="BG2791" s="3"/>
    </row>
    <row r="2792" spans="1:59" ht="15" x14ac:dyDescent="0.2">
      <c r="A2792" s="3" t="s">
        <v>26074</v>
      </c>
      <c r="B2792" s="3" t="s">
        <v>26071</v>
      </c>
      <c r="C2792" s="4">
        <v>42618.942326388889</v>
      </c>
      <c r="D2792" s="3" t="s">
        <v>7639</v>
      </c>
      <c r="E2792" s="3" t="s">
        <v>26076</v>
      </c>
      <c r="N2792" s="3" t="s">
        <v>7894</v>
      </c>
      <c r="U2792" s="3" t="s">
        <v>26075</v>
      </c>
      <c r="W2792" s="3" t="s">
        <v>7909</v>
      </c>
      <c r="AI2792" s="3" t="s">
        <v>29</v>
      </c>
      <c r="AJ2792" s="3" t="s">
        <v>7697</v>
      </c>
      <c r="AM2792" s="3" t="s">
        <v>62</v>
      </c>
      <c r="AZ2792" s="3" t="s">
        <v>1206</v>
      </c>
      <c r="BA2792" s="3" t="s">
        <v>26073</v>
      </c>
      <c r="BB2792" s="3" t="s">
        <v>26072</v>
      </c>
      <c r="BD2792" s="3" t="s">
        <v>30</v>
      </c>
      <c r="BG2792" s="3"/>
    </row>
    <row r="2793" spans="1:59" ht="15" x14ac:dyDescent="0.2">
      <c r="A2793" s="3" t="s">
        <v>26068</v>
      </c>
      <c r="B2793" s="3" t="s">
        <v>26066</v>
      </c>
      <c r="C2793" s="4">
        <v>42618.942326388889</v>
      </c>
      <c r="D2793" s="3" t="s">
        <v>7639</v>
      </c>
      <c r="E2793" s="3" t="s">
        <v>26070</v>
      </c>
      <c r="M2793" s="3" t="s">
        <v>26037</v>
      </c>
      <c r="N2793" s="3" t="s">
        <v>26036</v>
      </c>
      <c r="O2793" s="3" t="s">
        <v>25</v>
      </c>
      <c r="U2793" s="3" t="s">
        <v>26069</v>
      </c>
      <c r="W2793" s="3" t="s">
        <v>26034</v>
      </c>
      <c r="AI2793" s="3" t="s">
        <v>29</v>
      </c>
      <c r="AJ2793" s="3" t="s">
        <v>7697</v>
      </c>
      <c r="AM2793" s="3" t="s">
        <v>24</v>
      </c>
      <c r="AZ2793" s="3" t="s">
        <v>1519</v>
      </c>
      <c r="BA2793" s="3" t="s">
        <v>26067</v>
      </c>
      <c r="BB2793" s="3" t="s">
        <v>12980</v>
      </c>
      <c r="BD2793" s="3" t="s">
        <v>30</v>
      </c>
      <c r="BG2793" s="3"/>
    </row>
    <row r="2794" spans="1:59" ht="15" x14ac:dyDescent="0.2">
      <c r="A2794" s="3" t="s">
        <v>26065</v>
      </c>
      <c r="B2794" s="3" t="s">
        <v>26062</v>
      </c>
      <c r="C2794" s="4">
        <v>42618.942326388889</v>
      </c>
      <c r="D2794" s="3" t="s">
        <v>7639</v>
      </c>
      <c r="E2794" s="3" t="s">
        <v>26065</v>
      </c>
      <c r="K2794" s="3" t="s">
        <v>13220</v>
      </c>
      <c r="L2794" s="3" t="s">
        <v>23645</v>
      </c>
      <c r="AZ2794" s="3" t="s">
        <v>26064</v>
      </c>
      <c r="BA2794" s="3" t="s">
        <v>26063</v>
      </c>
      <c r="BD2794" s="3" t="s">
        <v>7641</v>
      </c>
      <c r="BG2794" s="3"/>
    </row>
    <row r="2795" spans="1:59" ht="15" x14ac:dyDescent="0.2">
      <c r="A2795" s="3" t="s">
        <v>6738</v>
      </c>
      <c r="B2795" s="3" t="s">
        <v>26058</v>
      </c>
      <c r="C2795" s="4">
        <v>42618.942326388889</v>
      </c>
      <c r="D2795" s="3" t="s">
        <v>7639</v>
      </c>
      <c r="E2795" s="3" t="s">
        <v>26061</v>
      </c>
      <c r="N2795" s="3" t="s">
        <v>530</v>
      </c>
      <c r="W2795" s="3" t="s">
        <v>26060</v>
      </c>
      <c r="AH2795" s="3" t="s">
        <v>26059</v>
      </c>
      <c r="AI2795" s="3" t="s">
        <v>29</v>
      </c>
      <c r="AJ2795" s="3" t="s">
        <v>28</v>
      </c>
      <c r="AM2795" s="3" t="s">
        <v>62</v>
      </c>
      <c r="AZ2795" s="3" t="s">
        <v>2502</v>
      </c>
      <c r="BA2795" s="3" t="s">
        <v>2503</v>
      </c>
      <c r="BB2795" s="3" t="s">
        <v>107</v>
      </c>
      <c r="BD2795" s="3" t="s">
        <v>30</v>
      </c>
      <c r="BG2795" s="3"/>
    </row>
    <row r="2796" spans="1:59" ht="15" x14ac:dyDescent="0.2">
      <c r="A2796" s="3" t="s">
        <v>7086</v>
      </c>
      <c r="B2796" s="3" t="s">
        <v>26056</v>
      </c>
      <c r="C2796" s="4">
        <v>42618.942326388889</v>
      </c>
      <c r="D2796" s="3" t="s">
        <v>7639</v>
      </c>
      <c r="E2796" s="3" t="s">
        <v>7086</v>
      </c>
      <c r="L2796" s="3" t="s">
        <v>26057</v>
      </c>
      <c r="AZ2796" s="3" t="s">
        <v>4052</v>
      </c>
      <c r="BA2796" s="3" t="s">
        <v>4053</v>
      </c>
      <c r="BD2796" s="3" t="s">
        <v>7641</v>
      </c>
      <c r="BG2796" s="3"/>
    </row>
    <row r="2797" spans="1:59" ht="15" x14ac:dyDescent="0.2">
      <c r="A2797" s="3" t="s">
        <v>26054</v>
      </c>
      <c r="B2797" s="3" t="s">
        <v>26052</v>
      </c>
      <c r="C2797" s="4">
        <v>42618.942326388889</v>
      </c>
      <c r="D2797" s="3" t="s">
        <v>7639</v>
      </c>
      <c r="E2797" s="3" t="s">
        <v>26055</v>
      </c>
      <c r="M2797" s="3" t="s">
        <v>8109</v>
      </c>
      <c r="N2797" s="3" t="s">
        <v>8108</v>
      </c>
      <c r="W2797" s="3" t="s">
        <v>8107</v>
      </c>
      <c r="AC2797" s="3" t="s">
        <v>7775</v>
      </c>
      <c r="AI2797" s="3" t="s">
        <v>29</v>
      </c>
      <c r="AJ2797" s="3" t="s">
        <v>7632</v>
      </c>
      <c r="AM2797" s="3" t="s">
        <v>24</v>
      </c>
      <c r="AZ2797" s="3" t="s">
        <v>988</v>
      </c>
      <c r="BA2797" s="3" t="s">
        <v>26053</v>
      </c>
      <c r="BB2797" s="3" t="s">
        <v>7771</v>
      </c>
      <c r="BD2797" s="3" t="s">
        <v>30</v>
      </c>
      <c r="BG2797" s="3"/>
    </row>
    <row r="2798" spans="1:59" ht="15" x14ac:dyDescent="0.2">
      <c r="A2798" s="3" t="s">
        <v>26050</v>
      </c>
      <c r="B2798" s="3" t="s">
        <v>26049</v>
      </c>
      <c r="C2798" s="4">
        <v>42618.942326388889</v>
      </c>
      <c r="D2798" s="3" t="s">
        <v>7639</v>
      </c>
      <c r="E2798" s="3" t="s">
        <v>26051</v>
      </c>
      <c r="N2798" s="3" t="s">
        <v>22399</v>
      </c>
      <c r="U2798" s="3" t="s">
        <v>14174</v>
      </c>
      <c r="W2798" s="3" t="s">
        <v>25951</v>
      </c>
      <c r="AI2798" s="3" t="s">
        <v>29</v>
      </c>
      <c r="AJ2798" s="3" t="s">
        <v>7697</v>
      </c>
      <c r="AM2798" s="3" t="s">
        <v>62</v>
      </c>
      <c r="AZ2798" s="3" t="s">
        <v>3780</v>
      </c>
      <c r="BA2798" s="3" t="s">
        <v>3335</v>
      </c>
      <c r="BB2798" s="3" t="s">
        <v>25949</v>
      </c>
      <c r="BD2798" s="3" t="s">
        <v>30</v>
      </c>
      <c r="BG2798" s="3"/>
    </row>
    <row r="2799" spans="1:59" ht="15" x14ac:dyDescent="0.2">
      <c r="A2799" s="3" t="s">
        <v>26046</v>
      </c>
      <c r="B2799" s="3" t="s">
        <v>26043</v>
      </c>
      <c r="C2799" s="4">
        <v>42618.942326388889</v>
      </c>
      <c r="D2799" s="3" t="s">
        <v>7639</v>
      </c>
      <c r="E2799" s="3" t="s">
        <v>26048</v>
      </c>
      <c r="N2799" s="3" t="s">
        <v>7894</v>
      </c>
      <c r="U2799" s="3" t="s">
        <v>26047</v>
      </c>
      <c r="W2799" s="3" t="s">
        <v>7997</v>
      </c>
      <c r="AI2799" s="3" t="s">
        <v>29</v>
      </c>
      <c r="AJ2799" s="3" t="s">
        <v>7697</v>
      </c>
      <c r="AM2799" s="3" t="s">
        <v>62</v>
      </c>
      <c r="AZ2799" s="3" t="s">
        <v>26045</v>
      </c>
      <c r="BA2799" s="3" t="s">
        <v>26044</v>
      </c>
      <c r="BB2799" s="3" t="s">
        <v>8150</v>
      </c>
      <c r="BD2799" s="3" t="s">
        <v>30</v>
      </c>
      <c r="BG2799" s="3"/>
    </row>
    <row r="2800" spans="1:59" ht="15" x14ac:dyDescent="0.2">
      <c r="A2800" s="3" t="s">
        <v>7123</v>
      </c>
      <c r="B2800" s="3" t="s">
        <v>26039</v>
      </c>
      <c r="C2800" s="4">
        <v>42618.942326388889</v>
      </c>
      <c r="D2800" s="3" t="s">
        <v>7639</v>
      </c>
      <c r="E2800" s="3" t="s">
        <v>26042</v>
      </c>
      <c r="N2800" s="3" t="s">
        <v>530</v>
      </c>
      <c r="W2800" s="3" t="s">
        <v>26041</v>
      </c>
      <c r="AH2800" s="3" t="s">
        <v>26040</v>
      </c>
      <c r="AI2800" s="3" t="s">
        <v>29</v>
      </c>
      <c r="AJ2800" s="3" t="s">
        <v>28</v>
      </c>
      <c r="AM2800" s="3" t="s">
        <v>62</v>
      </c>
      <c r="AZ2800" s="3" t="s">
        <v>4211</v>
      </c>
      <c r="BA2800" s="3" t="s">
        <v>4212</v>
      </c>
      <c r="BB2800" s="3" t="s">
        <v>351</v>
      </c>
      <c r="BD2800" s="3" t="s">
        <v>30</v>
      </c>
      <c r="BG2800" s="3"/>
    </row>
    <row r="2801" spans="1:59" ht="15" x14ac:dyDescent="0.2">
      <c r="A2801" s="3" t="s">
        <v>26033</v>
      </c>
      <c r="B2801" s="3" t="s">
        <v>26031</v>
      </c>
      <c r="C2801" s="4">
        <v>42618.942326388889</v>
      </c>
      <c r="D2801" s="3" t="s">
        <v>7639</v>
      </c>
      <c r="E2801" s="3" t="s">
        <v>26038</v>
      </c>
      <c r="M2801" s="3" t="s">
        <v>26037</v>
      </c>
      <c r="N2801" s="3" t="s">
        <v>26036</v>
      </c>
      <c r="O2801" s="3" t="s">
        <v>25</v>
      </c>
      <c r="U2801" s="3" t="s">
        <v>26035</v>
      </c>
      <c r="W2801" s="3" t="s">
        <v>26034</v>
      </c>
      <c r="AI2801" s="3" t="s">
        <v>29</v>
      </c>
      <c r="AJ2801" s="3" t="s">
        <v>7697</v>
      </c>
      <c r="AM2801" s="3" t="s">
        <v>24</v>
      </c>
      <c r="AZ2801" s="3" t="s">
        <v>3115</v>
      </c>
      <c r="BA2801" s="3" t="s">
        <v>26032</v>
      </c>
      <c r="BB2801" s="3" t="s">
        <v>643</v>
      </c>
      <c r="BD2801" s="3" t="s">
        <v>30</v>
      </c>
      <c r="BG2801" s="3"/>
    </row>
    <row r="2802" spans="1:59" ht="15" x14ac:dyDescent="0.2">
      <c r="A2802" s="3" t="s">
        <v>26028</v>
      </c>
      <c r="B2802" s="3" t="s">
        <v>26024</v>
      </c>
      <c r="C2802" s="4">
        <v>42618.942314814813</v>
      </c>
      <c r="D2802" s="3" t="s">
        <v>7639</v>
      </c>
      <c r="E2802" s="3" t="s">
        <v>26030</v>
      </c>
      <c r="N2802" s="3" t="s">
        <v>10165</v>
      </c>
      <c r="U2802" s="3" t="s">
        <v>26029</v>
      </c>
      <c r="W2802" s="3" t="s">
        <v>25121</v>
      </c>
      <c r="AI2802" s="3" t="s">
        <v>29</v>
      </c>
      <c r="AJ2802" s="3" t="s">
        <v>7697</v>
      </c>
      <c r="AM2802" s="3" t="s">
        <v>62</v>
      </c>
      <c r="AZ2802" s="3" t="s">
        <v>26027</v>
      </c>
      <c r="BA2802" s="3" t="s">
        <v>26026</v>
      </c>
      <c r="BB2802" s="3" t="s">
        <v>26025</v>
      </c>
      <c r="BD2802" s="3" t="s">
        <v>30</v>
      </c>
      <c r="BG2802" s="3"/>
    </row>
    <row r="2803" spans="1:59" ht="15" x14ac:dyDescent="0.2">
      <c r="A2803" s="3" t="s">
        <v>26022</v>
      </c>
      <c r="B2803" s="3" t="s">
        <v>26020</v>
      </c>
      <c r="C2803" s="4">
        <v>42618.942314814813</v>
      </c>
      <c r="D2803" s="3" t="s">
        <v>7639</v>
      </c>
      <c r="E2803" s="3" t="s">
        <v>26022</v>
      </c>
      <c r="L2803" s="3" t="s">
        <v>26023</v>
      </c>
      <c r="AZ2803" s="3" t="s">
        <v>443</v>
      </c>
      <c r="BA2803" s="3" t="s">
        <v>26021</v>
      </c>
      <c r="BD2803" s="3" t="s">
        <v>7641</v>
      </c>
      <c r="BG2803" s="3"/>
    </row>
    <row r="2804" spans="1:59" ht="15" x14ac:dyDescent="0.2">
      <c r="A2804" s="3" t="s">
        <v>26017</v>
      </c>
      <c r="B2804" s="3" t="s">
        <v>26016</v>
      </c>
      <c r="C2804" s="4">
        <v>42618.942314814813</v>
      </c>
      <c r="D2804" s="3" t="s">
        <v>7639</v>
      </c>
      <c r="E2804" s="3" t="s">
        <v>26019</v>
      </c>
      <c r="K2804" s="3" t="s">
        <v>13220</v>
      </c>
      <c r="M2804" s="3" t="s">
        <v>8143</v>
      </c>
      <c r="N2804" s="3" t="s">
        <v>8139</v>
      </c>
      <c r="U2804" s="3" t="s">
        <v>26018</v>
      </c>
      <c r="W2804" s="3" t="s">
        <v>16503</v>
      </c>
      <c r="AC2804" s="3" t="s">
        <v>7775</v>
      </c>
      <c r="AI2804" s="3" t="s">
        <v>29</v>
      </c>
      <c r="AJ2804" s="3" t="s">
        <v>7632</v>
      </c>
      <c r="AM2804" s="3" t="s">
        <v>24</v>
      </c>
      <c r="AN2804" s="3" t="s">
        <v>7629</v>
      </c>
      <c r="AZ2804" s="3" t="s">
        <v>2952</v>
      </c>
      <c r="BA2804" s="3" t="s">
        <v>3761</v>
      </c>
      <c r="BB2804" s="3" t="s">
        <v>7629</v>
      </c>
      <c r="BD2804" s="3" t="s">
        <v>30</v>
      </c>
      <c r="BG2804" s="3"/>
    </row>
    <row r="2805" spans="1:59" ht="15" x14ac:dyDescent="0.2">
      <c r="A2805" s="3" t="s">
        <v>26014</v>
      </c>
      <c r="B2805" s="3" t="s">
        <v>26011</v>
      </c>
      <c r="C2805" s="4">
        <v>42618.942314814813</v>
      </c>
      <c r="D2805" s="3" t="s">
        <v>7639</v>
      </c>
      <c r="E2805" s="3" t="s">
        <v>26015</v>
      </c>
      <c r="M2805" s="3" t="s">
        <v>7925</v>
      </c>
      <c r="N2805" s="3" t="s">
        <v>7924</v>
      </c>
      <c r="W2805" s="3" t="s">
        <v>7923</v>
      </c>
      <c r="AC2805" s="3" t="s">
        <v>7775</v>
      </c>
      <c r="AI2805" s="3" t="s">
        <v>29</v>
      </c>
      <c r="AJ2805" s="3" t="s">
        <v>7632</v>
      </c>
      <c r="AM2805" s="3" t="s">
        <v>24</v>
      </c>
      <c r="AZ2805" s="3" t="s">
        <v>26013</v>
      </c>
      <c r="BA2805" s="3" t="s">
        <v>26012</v>
      </c>
      <c r="BB2805" s="3" t="s">
        <v>7771</v>
      </c>
      <c r="BD2805" s="3" t="s">
        <v>30</v>
      </c>
      <c r="BG2805" s="3"/>
    </row>
    <row r="2806" spans="1:59" ht="15" x14ac:dyDescent="0.2">
      <c r="A2806" s="3" t="s">
        <v>25995</v>
      </c>
      <c r="B2806" s="3" t="s">
        <v>25992</v>
      </c>
      <c r="C2806" s="4">
        <v>42618.942314814813</v>
      </c>
      <c r="D2806" s="3" t="s">
        <v>7639</v>
      </c>
      <c r="E2806" s="3" t="s">
        <v>26010</v>
      </c>
      <c r="F2806" s="3" t="s">
        <v>26009</v>
      </c>
      <c r="G2806" s="3" t="s">
        <v>26008</v>
      </c>
      <c r="H2806" s="3" t="s">
        <v>8057</v>
      </c>
      <c r="I2806" s="3" t="s">
        <v>9242</v>
      </c>
      <c r="J2806" s="3" t="s">
        <v>26007</v>
      </c>
      <c r="L2806" s="3" t="s">
        <v>26006</v>
      </c>
      <c r="N2806" s="3" t="s">
        <v>26005</v>
      </c>
      <c r="P2806" s="3" t="s">
        <v>26004</v>
      </c>
      <c r="Q2806" s="3" t="s">
        <v>8019</v>
      </c>
      <c r="R2806" s="3" t="s">
        <v>8018</v>
      </c>
      <c r="T2806" s="3" t="s">
        <v>26003</v>
      </c>
      <c r="U2806" s="3" t="s">
        <v>26002</v>
      </c>
      <c r="W2806" s="3" t="s">
        <v>26001</v>
      </c>
      <c r="X2806" s="3" t="s">
        <v>26000</v>
      </c>
      <c r="AB2806" s="3" t="s">
        <v>25999</v>
      </c>
      <c r="AC2806" s="3" t="s">
        <v>25998</v>
      </c>
      <c r="AE2806" s="3" t="s">
        <v>7678</v>
      </c>
      <c r="AF2806" s="3" t="s">
        <v>7756</v>
      </c>
      <c r="AG2806" s="3" t="s">
        <v>8009</v>
      </c>
      <c r="AH2806" s="3" t="s">
        <v>25997</v>
      </c>
      <c r="AI2806" s="3" t="s">
        <v>8007</v>
      </c>
      <c r="AJ2806" s="3" t="s">
        <v>7697</v>
      </c>
      <c r="AK2806" s="3" t="s">
        <v>8006</v>
      </c>
      <c r="AO2806" s="3" t="s">
        <v>11774</v>
      </c>
      <c r="AQ2806" s="3" t="s">
        <v>25996</v>
      </c>
      <c r="AZ2806" s="3" t="s">
        <v>25994</v>
      </c>
      <c r="BA2806" s="3" t="s">
        <v>6098</v>
      </c>
      <c r="BB2806" s="3" t="s">
        <v>9611</v>
      </c>
      <c r="BD2806" s="3" t="s">
        <v>30</v>
      </c>
      <c r="BE2806" s="3">
        <v>41</v>
      </c>
      <c r="BF2806" s="3" t="s">
        <v>25993</v>
      </c>
      <c r="BG2806" s="3"/>
    </row>
    <row r="2807" spans="1:59" ht="15" x14ac:dyDescent="0.2">
      <c r="A2807" s="3" t="s">
        <v>25988</v>
      </c>
      <c r="B2807" s="3" t="s">
        <v>25985</v>
      </c>
      <c r="C2807" s="4">
        <v>42618.942314814813</v>
      </c>
      <c r="D2807" s="3" t="s">
        <v>7639</v>
      </c>
      <c r="E2807" s="3" t="s">
        <v>25991</v>
      </c>
      <c r="N2807" s="3" t="s">
        <v>22399</v>
      </c>
      <c r="U2807" s="3" t="s">
        <v>25990</v>
      </c>
      <c r="W2807" s="3" t="s">
        <v>25989</v>
      </c>
      <c r="AI2807" s="3" t="s">
        <v>29</v>
      </c>
      <c r="AJ2807" s="3" t="s">
        <v>7697</v>
      </c>
      <c r="AM2807" s="3" t="s">
        <v>62</v>
      </c>
      <c r="AZ2807" s="3" t="s">
        <v>25987</v>
      </c>
      <c r="BA2807" s="3" t="s">
        <v>9296</v>
      </c>
      <c r="BB2807" s="3" t="s">
        <v>25986</v>
      </c>
      <c r="BD2807" s="3" t="s">
        <v>30</v>
      </c>
      <c r="BG2807" s="3"/>
    </row>
    <row r="2808" spans="1:59" ht="15" x14ac:dyDescent="0.2">
      <c r="A2808" s="3" t="s">
        <v>25982</v>
      </c>
      <c r="B2808" s="3" t="s">
        <v>25980</v>
      </c>
      <c r="C2808" s="4">
        <v>42618.942314814813</v>
      </c>
      <c r="D2808" s="3" t="s">
        <v>7639</v>
      </c>
      <c r="E2808" s="3" t="s">
        <v>25984</v>
      </c>
      <c r="N2808" s="3" t="s">
        <v>25089</v>
      </c>
      <c r="U2808" s="3" t="s">
        <v>25983</v>
      </c>
      <c r="W2808" s="3" t="s">
        <v>25121</v>
      </c>
      <c r="AI2808" s="3" t="s">
        <v>29</v>
      </c>
      <c r="AJ2808" s="3" t="s">
        <v>7697</v>
      </c>
      <c r="AM2808" s="3" t="s">
        <v>62</v>
      </c>
      <c r="AZ2808" s="3" t="s">
        <v>6001</v>
      </c>
      <c r="BA2808" s="3" t="s">
        <v>25981</v>
      </c>
      <c r="BB2808" s="3" t="s">
        <v>16624</v>
      </c>
      <c r="BD2808" s="3" t="s">
        <v>30</v>
      </c>
      <c r="BG2808" s="3"/>
    </row>
    <row r="2809" spans="1:59" ht="15" x14ac:dyDescent="0.2">
      <c r="A2809" s="3" t="s">
        <v>6966</v>
      </c>
      <c r="B2809" s="3" t="s">
        <v>25978</v>
      </c>
      <c r="C2809" s="4">
        <v>42618.942314814813</v>
      </c>
      <c r="D2809" s="3" t="s">
        <v>7639</v>
      </c>
      <c r="E2809" s="3" t="s">
        <v>25979</v>
      </c>
      <c r="M2809" s="3" t="s">
        <v>8903</v>
      </c>
      <c r="N2809" s="3" t="s">
        <v>8902</v>
      </c>
      <c r="O2809" s="3" t="s">
        <v>185</v>
      </c>
      <c r="AI2809" s="3" t="s">
        <v>29</v>
      </c>
      <c r="AJ2809" s="3" t="s">
        <v>28</v>
      </c>
      <c r="AM2809" s="3" t="s">
        <v>24</v>
      </c>
      <c r="AZ2809" s="3" t="s">
        <v>3543</v>
      </c>
      <c r="BA2809" s="3" t="s">
        <v>3544</v>
      </c>
      <c r="BB2809" s="3" t="s">
        <v>1208</v>
      </c>
      <c r="BD2809" s="3" t="s">
        <v>30</v>
      </c>
      <c r="BG2809" s="3"/>
    </row>
    <row r="2810" spans="1:59" ht="15" x14ac:dyDescent="0.2">
      <c r="A2810" s="3" t="s">
        <v>25975</v>
      </c>
      <c r="B2810" s="3" t="s">
        <v>25972</v>
      </c>
      <c r="C2810" s="4">
        <v>42618.942314814813</v>
      </c>
      <c r="D2810" s="3" t="s">
        <v>7639</v>
      </c>
      <c r="E2810" s="3" t="s">
        <v>25977</v>
      </c>
      <c r="N2810" s="3" t="s">
        <v>7894</v>
      </c>
      <c r="U2810" s="3" t="s">
        <v>25976</v>
      </c>
      <c r="W2810" s="3" t="s">
        <v>7978</v>
      </c>
      <c r="AI2810" s="3" t="s">
        <v>29</v>
      </c>
      <c r="AJ2810" s="3" t="s">
        <v>7697</v>
      </c>
      <c r="AM2810" s="3" t="s">
        <v>62</v>
      </c>
      <c r="AZ2810" s="3" t="s">
        <v>25974</v>
      </c>
      <c r="BA2810" s="3" t="s">
        <v>25973</v>
      </c>
      <c r="BB2810" s="3" t="s">
        <v>7897</v>
      </c>
      <c r="BD2810" s="3" t="s">
        <v>30</v>
      </c>
      <c r="BG2810" s="3"/>
    </row>
    <row r="2811" spans="1:59" ht="15" x14ac:dyDescent="0.2">
      <c r="A2811" s="3" t="s">
        <v>25970</v>
      </c>
      <c r="B2811" s="3" t="s">
        <v>25968</v>
      </c>
      <c r="C2811" s="4">
        <v>42618.942314814813</v>
      </c>
      <c r="D2811" s="3" t="s">
        <v>7639</v>
      </c>
      <c r="E2811" s="3" t="s">
        <v>25970</v>
      </c>
      <c r="K2811" s="3" t="s">
        <v>13220</v>
      </c>
      <c r="L2811" s="3" t="s">
        <v>25971</v>
      </c>
      <c r="AZ2811" s="3" t="s">
        <v>2952</v>
      </c>
      <c r="BA2811" s="3" t="s">
        <v>25969</v>
      </c>
      <c r="BD2811" s="3" t="s">
        <v>7641</v>
      </c>
      <c r="BG2811" s="3"/>
    </row>
    <row r="2812" spans="1:59" ht="15" x14ac:dyDescent="0.2">
      <c r="A2812" s="3" t="s">
        <v>25966</v>
      </c>
      <c r="B2812" s="3" t="s">
        <v>25964</v>
      </c>
      <c r="C2812" s="4">
        <v>42618.942314814813</v>
      </c>
      <c r="D2812" s="3" t="s">
        <v>7639</v>
      </c>
      <c r="E2812" s="3" t="s">
        <v>25966</v>
      </c>
      <c r="L2812" s="3" t="s">
        <v>25967</v>
      </c>
      <c r="AZ2812" s="3" t="s">
        <v>1066</v>
      </c>
      <c r="BA2812" s="3" t="s">
        <v>25965</v>
      </c>
      <c r="BD2812" s="3" t="s">
        <v>7641</v>
      </c>
      <c r="BG2812" s="3"/>
    </row>
    <row r="2813" spans="1:59" ht="15" x14ac:dyDescent="0.2">
      <c r="A2813" s="3" t="s">
        <v>25962</v>
      </c>
      <c r="B2813" s="3" t="s">
        <v>25959</v>
      </c>
      <c r="C2813" s="4">
        <v>42618.942303240743</v>
      </c>
      <c r="D2813" s="3" t="s">
        <v>7639</v>
      </c>
      <c r="E2813" s="3" t="s">
        <v>25962</v>
      </c>
      <c r="L2813" s="3" t="s">
        <v>25963</v>
      </c>
      <c r="AZ2813" s="3" t="s">
        <v>25961</v>
      </c>
      <c r="BA2813" s="3" t="s">
        <v>25960</v>
      </c>
      <c r="BD2813" s="3" t="s">
        <v>7641</v>
      </c>
      <c r="BG2813" s="3"/>
    </row>
    <row r="2814" spans="1:59" ht="15" x14ac:dyDescent="0.2">
      <c r="A2814" s="3" t="s">
        <v>25957</v>
      </c>
      <c r="B2814" s="3" t="s">
        <v>25954</v>
      </c>
      <c r="C2814" s="4">
        <v>42618.942303240743</v>
      </c>
      <c r="D2814" s="3" t="s">
        <v>7639</v>
      </c>
      <c r="E2814" s="3" t="s">
        <v>25958</v>
      </c>
      <c r="M2814" s="3" t="s">
        <v>7925</v>
      </c>
      <c r="N2814" s="3" t="s">
        <v>7924</v>
      </c>
      <c r="W2814" s="3" t="s">
        <v>7923</v>
      </c>
      <c r="AC2814" s="3" t="s">
        <v>7775</v>
      </c>
      <c r="AI2814" s="3" t="s">
        <v>29</v>
      </c>
      <c r="AJ2814" s="3" t="s">
        <v>7632</v>
      </c>
      <c r="AM2814" s="3" t="s">
        <v>24</v>
      </c>
      <c r="AZ2814" s="3" t="s">
        <v>25956</v>
      </c>
      <c r="BA2814" s="3" t="s">
        <v>25955</v>
      </c>
      <c r="BB2814" s="3" t="s">
        <v>7771</v>
      </c>
      <c r="BD2814" s="3" t="s">
        <v>30</v>
      </c>
      <c r="BG2814" s="3"/>
    </row>
    <row r="2815" spans="1:59" ht="15" x14ac:dyDescent="0.2">
      <c r="A2815" s="3" t="s">
        <v>25950</v>
      </c>
      <c r="B2815" s="3" t="s">
        <v>25948</v>
      </c>
      <c r="C2815" s="4">
        <v>42618.942303240743</v>
      </c>
      <c r="D2815" s="3" t="s">
        <v>7639</v>
      </c>
      <c r="E2815" s="3" t="s">
        <v>25953</v>
      </c>
      <c r="N2815" s="3" t="s">
        <v>22399</v>
      </c>
      <c r="U2815" s="3" t="s">
        <v>25952</v>
      </c>
      <c r="W2815" s="3" t="s">
        <v>25951</v>
      </c>
      <c r="AI2815" s="3" t="s">
        <v>29</v>
      </c>
      <c r="AJ2815" s="3" t="s">
        <v>7697</v>
      </c>
      <c r="AM2815" s="3" t="s">
        <v>62</v>
      </c>
      <c r="AZ2815" s="3" t="s">
        <v>1132</v>
      </c>
      <c r="BA2815" s="3" t="s">
        <v>3102</v>
      </c>
      <c r="BB2815" s="3" t="s">
        <v>25949</v>
      </c>
      <c r="BD2815" s="3" t="s">
        <v>30</v>
      </c>
      <c r="BG2815" s="3"/>
    </row>
    <row r="2816" spans="1:59" ht="15" x14ac:dyDescent="0.2">
      <c r="A2816" s="3" t="s">
        <v>25947</v>
      </c>
      <c r="B2816" s="3" t="s">
        <v>25944</v>
      </c>
      <c r="C2816" s="4">
        <v>42618.942303240743</v>
      </c>
      <c r="D2816" s="3" t="s">
        <v>7639</v>
      </c>
      <c r="E2816" s="3" t="s">
        <v>25947</v>
      </c>
      <c r="L2816" s="3" t="s">
        <v>25199</v>
      </c>
      <c r="AZ2816" s="3" t="s">
        <v>25946</v>
      </c>
      <c r="BA2816" s="3" t="s">
        <v>25945</v>
      </c>
      <c r="BD2816" s="3" t="s">
        <v>7641</v>
      </c>
      <c r="BG2816" s="3"/>
    </row>
    <row r="2817" spans="1:59" ht="15" x14ac:dyDescent="0.2">
      <c r="A2817" s="3" t="s">
        <v>25941</v>
      </c>
      <c r="B2817" s="3" t="s">
        <v>25939</v>
      </c>
      <c r="C2817" s="4">
        <v>42618.942303240743</v>
      </c>
      <c r="D2817" s="3" t="s">
        <v>7639</v>
      </c>
      <c r="E2817" s="3" t="s">
        <v>25943</v>
      </c>
      <c r="N2817" s="3" t="s">
        <v>7894</v>
      </c>
      <c r="U2817" s="3" t="s">
        <v>25942</v>
      </c>
      <c r="W2817" s="3" t="s">
        <v>7909</v>
      </c>
      <c r="AI2817" s="3" t="s">
        <v>29</v>
      </c>
      <c r="AJ2817" s="3" t="s">
        <v>7697</v>
      </c>
      <c r="AM2817" s="3" t="s">
        <v>62</v>
      </c>
      <c r="AZ2817" s="3" t="s">
        <v>19074</v>
      </c>
      <c r="BA2817" s="3" t="s">
        <v>25940</v>
      </c>
      <c r="BB2817" s="3" t="s">
        <v>5113</v>
      </c>
      <c r="BD2817" s="3" t="s">
        <v>30</v>
      </c>
      <c r="BG2817" s="3"/>
    </row>
    <row r="2818" spans="1:59" ht="15" x14ac:dyDescent="0.2">
      <c r="A2818" s="3" t="s">
        <v>25936</v>
      </c>
      <c r="B2818" s="3" t="s">
        <v>25932</v>
      </c>
      <c r="C2818" s="4">
        <v>42618.942303240743</v>
      </c>
      <c r="D2818" s="3" t="s">
        <v>7639</v>
      </c>
      <c r="E2818" s="3" t="s">
        <v>25938</v>
      </c>
      <c r="N2818" s="3" t="s">
        <v>25607</v>
      </c>
      <c r="U2818" s="3" t="s">
        <v>25937</v>
      </c>
      <c r="W2818" s="3" t="s">
        <v>25690</v>
      </c>
      <c r="AI2818" s="3" t="s">
        <v>29</v>
      </c>
      <c r="AJ2818" s="3" t="s">
        <v>7697</v>
      </c>
      <c r="AM2818" s="3" t="s">
        <v>62</v>
      </c>
      <c r="AZ2818" s="3" t="s">
        <v>25935</v>
      </c>
      <c r="BA2818" s="3" t="s">
        <v>25934</v>
      </c>
      <c r="BB2818" s="3" t="s">
        <v>25933</v>
      </c>
      <c r="BD2818" s="3" t="s">
        <v>30</v>
      </c>
      <c r="BG2818" s="3"/>
    </row>
    <row r="2819" spans="1:59" ht="15" x14ac:dyDescent="0.2">
      <c r="A2819" s="3" t="s">
        <v>25930</v>
      </c>
      <c r="B2819" s="3" t="s">
        <v>25928</v>
      </c>
      <c r="C2819" s="4">
        <v>42618.942303240743</v>
      </c>
      <c r="D2819" s="3" t="s">
        <v>7639</v>
      </c>
      <c r="E2819" s="3" t="s">
        <v>25930</v>
      </c>
      <c r="L2819" s="3" t="s">
        <v>25931</v>
      </c>
      <c r="AZ2819" s="3" t="s">
        <v>10933</v>
      </c>
      <c r="BA2819" s="3" t="s">
        <v>25929</v>
      </c>
      <c r="BD2819" s="3" t="s">
        <v>7641</v>
      </c>
      <c r="BG2819" s="3"/>
    </row>
    <row r="2820" spans="1:59" ht="15" x14ac:dyDescent="0.2">
      <c r="A2820" s="3" t="s">
        <v>25925</v>
      </c>
      <c r="B2820" s="3" t="s">
        <v>25922</v>
      </c>
      <c r="C2820" s="4">
        <v>42618.942303240743</v>
      </c>
      <c r="D2820" s="3" t="s">
        <v>7639</v>
      </c>
      <c r="E2820" s="3" t="s">
        <v>25925</v>
      </c>
      <c r="K2820" s="3" t="s">
        <v>25927</v>
      </c>
      <c r="L2820" s="3" t="s">
        <v>25926</v>
      </c>
      <c r="AE2820" s="3" t="s">
        <v>7678</v>
      </c>
      <c r="AF2820" s="3" t="s">
        <v>9823</v>
      </c>
      <c r="AZ2820" s="3" t="s">
        <v>25924</v>
      </c>
      <c r="BA2820" s="3" t="s">
        <v>25923</v>
      </c>
      <c r="BD2820" s="3" t="s">
        <v>7641</v>
      </c>
      <c r="BG2820" s="3"/>
    </row>
    <row r="2821" spans="1:59" ht="15" x14ac:dyDescent="0.2">
      <c r="A2821" s="3" t="s">
        <v>7473</v>
      </c>
      <c r="B2821" s="3" t="s">
        <v>25919</v>
      </c>
      <c r="C2821" s="4">
        <v>42618.942303240743</v>
      </c>
      <c r="D2821" s="3" t="s">
        <v>7639</v>
      </c>
      <c r="E2821" s="3" t="s">
        <v>25921</v>
      </c>
      <c r="N2821" s="3" t="s">
        <v>530</v>
      </c>
      <c r="W2821" s="3" t="s">
        <v>25920</v>
      </c>
      <c r="AH2821" s="3" t="s">
        <v>25054</v>
      </c>
      <c r="AI2821" s="3" t="s">
        <v>29</v>
      </c>
      <c r="AJ2821" s="3" t="s">
        <v>28</v>
      </c>
      <c r="AM2821" s="3" t="s">
        <v>62</v>
      </c>
      <c r="AZ2821" s="3" t="s">
        <v>942</v>
      </c>
      <c r="BA2821" s="3" t="s">
        <v>5689</v>
      </c>
      <c r="BB2821" s="3" t="s">
        <v>351</v>
      </c>
      <c r="BD2821" s="3" t="s">
        <v>30</v>
      </c>
      <c r="BG2821" s="3"/>
    </row>
    <row r="2822" spans="1:59" ht="15" x14ac:dyDescent="0.2">
      <c r="A2822" s="3" t="s">
        <v>25917</v>
      </c>
      <c r="B2822" s="3" t="s">
        <v>25915</v>
      </c>
      <c r="C2822" s="4">
        <v>42618.942291666674</v>
      </c>
      <c r="D2822" s="3" t="s">
        <v>7639</v>
      </c>
      <c r="E2822" s="3" t="s">
        <v>25917</v>
      </c>
      <c r="L2822" s="3" t="s">
        <v>25918</v>
      </c>
      <c r="AZ2822" s="3" t="s">
        <v>24527</v>
      </c>
      <c r="BA2822" s="3" t="s">
        <v>25916</v>
      </c>
      <c r="BD2822" s="3" t="s">
        <v>7641</v>
      </c>
      <c r="BG2822" s="3"/>
    </row>
    <row r="2823" spans="1:59" ht="15" x14ac:dyDescent="0.2">
      <c r="A2823" s="3" t="s">
        <v>25914</v>
      </c>
      <c r="B2823" s="3" t="s">
        <v>25912</v>
      </c>
      <c r="C2823" s="4">
        <v>42618.942291666674</v>
      </c>
      <c r="D2823" s="3" t="s">
        <v>7639</v>
      </c>
      <c r="E2823" s="3" t="s">
        <v>25914</v>
      </c>
      <c r="L2823" s="3" t="s">
        <v>8158</v>
      </c>
      <c r="AZ2823" s="3" t="s">
        <v>303</v>
      </c>
      <c r="BA2823" s="3" t="s">
        <v>25913</v>
      </c>
      <c r="BD2823" s="3" t="s">
        <v>7641</v>
      </c>
      <c r="BG2823" s="3"/>
    </row>
    <row r="2824" spans="1:59" ht="15" x14ac:dyDescent="0.2">
      <c r="A2824" s="3" t="s">
        <v>25908</v>
      </c>
      <c r="B2824" s="3" t="s">
        <v>25906</v>
      </c>
      <c r="C2824" s="4">
        <v>42618.942291666674</v>
      </c>
      <c r="D2824" s="3" t="s">
        <v>7639</v>
      </c>
      <c r="E2824" s="3" t="s">
        <v>25908</v>
      </c>
      <c r="F2824" s="3" t="s">
        <v>25911</v>
      </c>
      <c r="H2824" s="3" t="s">
        <v>8443</v>
      </c>
      <c r="J2824" s="3" t="s">
        <v>16066</v>
      </c>
      <c r="L2824" s="3" t="s">
        <v>11491</v>
      </c>
      <c r="S2824" s="3" t="s">
        <v>25910</v>
      </c>
      <c r="AE2824" s="3" t="s">
        <v>7671</v>
      </c>
      <c r="AF2824" s="3" t="s">
        <v>7756</v>
      </c>
      <c r="AG2824" s="3" t="s">
        <v>8009</v>
      </c>
      <c r="AH2824" s="3" t="s">
        <v>25909</v>
      </c>
      <c r="AZ2824" s="3" t="s">
        <v>10591</v>
      </c>
      <c r="BA2824" s="3" t="s">
        <v>25907</v>
      </c>
      <c r="BD2824" s="3" t="s">
        <v>7641</v>
      </c>
      <c r="BG2824" s="3"/>
    </row>
    <row r="2825" spans="1:59" ht="15" x14ac:dyDescent="0.2">
      <c r="A2825" s="3" t="s">
        <v>25905</v>
      </c>
      <c r="B2825" s="3" t="s">
        <v>25904</v>
      </c>
      <c r="C2825" s="4">
        <v>42618.942291666674</v>
      </c>
      <c r="D2825" s="3" t="s">
        <v>7639</v>
      </c>
      <c r="E2825" s="3" t="s">
        <v>25905</v>
      </c>
      <c r="L2825" s="3" t="s">
        <v>22463</v>
      </c>
      <c r="AZ2825" s="3" t="s">
        <v>1267</v>
      </c>
      <c r="BA2825" s="3" t="s">
        <v>99</v>
      </c>
      <c r="BD2825" s="3" t="s">
        <v>7641</v>
      </c>
      <c r="BG2825" s="3"/>
    </row>
    <row r="2826" spans="1:59" ht="15" x14ac:dyDescent="0.2">
      <c r="A2826" s="3" t="s">
        <v>6919</v>
      </c>
      <c r="B2826" s="3" t="s">
        <v>25902</v>
      </c>
      <c r="C2826" s="4">
        <v>42618.942291666674</v>
      </c>
      <c r="D2826" s="3" t="s">
        <v>7639</v>
      </c>
      <c r="E2826" s="3" t="s">
        <v>25903</v>
      </c>
      <c r="M2826" s="3" t="s">
        <v>39028</v>
      </c>
      <c r="N2826" s="3" t="s">
        <v>8049</v>
      </c>
      <c r="O2826" s="3" t="s">
        <v>185</v>
      </c>
      <c r="AI2826" s="3" t="s">
        <v>29</v>
      </c>
      <c r="AJ2826" s="3" t="s">
        <v>28</v>
      </c>
      <c r="AM2826" s="3" t="s">
        <v>24</v>
      </c>
      <c r="AZ2826" s="3" t="s">
        <v>3328</v>
      </c>
      <c r="BA2826" s="3" t="s">
        <v>3329</v>
      </c>
      <c r="BB2826" s="3" t="s">
        <v>3330</v>
      </c>
      <c r="BD2826" s="3" t="s">
        <v>30</v>
      </c>
      <c r="BG2826" s="3"/>
    </row>
    <row r="2827" spans="1:59" ht="15" x14ac:dyDescent="0.2">
      <c r="A2827" s="3" t="s">
        <v>25898</v>
      </c>
      <c r="B2827" s="3" t="s">
        <v>25894</v>
      </c>
      <c r="C2827" s="4">
        <v>42618.942291666674</v>
      </c>
      <c r="D2827" s="3" t="s">
        <v>7639</v>
      </c>
      <c r="E2827" s="3" t="s">
        <v>25901</v>
      </c>
      <c r="N2827" s="3" t="s">
        <v>25607</v>
      </c>
      <c r="U2827" s="3" t="s">
        <v>25900</v>
      </c>
      <c r="W2827" s="3" t="s">
        <v>25899</v>
      </c>
      <c r="AI2827" s="3" t="s">
        <v>29</v>
      </c>
      <c r="AJ2827" s="3" t="s">
        <v>7697</v>
      </c>
      <c r="AM2827" s="3" t="s">
        <v>62</v>
      </c>
      <c r="AZ2827" s="3" t="s">
        <v>25897</v>
      </c>
      <c r="BA2827" s="3" t="s">
        <v>25896</v>
      </c>
      <c r="BB2827" s="3" t="s">
        <v>25895</v>
      </c>
      <c r="BD2827" s="3" t="s">
        <v>30</v>
      </c>
      <c r="BG2827" s="3"/>
    </row>
    <row r="2828" spans="1:59" ht="15" x14ac:dyDescent="0.2">
      <c r="A2828" s="3" t="s">
        <v>25891</v>
      </c>
      <c r="B2828" s="3" t="s">
        <v>25888</v>
      </c>
      <c r="C2828" s="4">
        <v>42618.942291666674</v>
      </c>
      <c r="D2828" s="3" t="s">
        <v>7639</v>
      </c>
      <c r="E2828" s="3" t="s">
        <v>25893</v>
      </c>
      <c r="M2828" s="3" t="s">
        <v>14467</v>
      </c>
      <c r="N2828" s="3" t="s">
        <v>14463</v>
      </c>
      <c r="O2828" s="3" t="s">
        <v>25</v>
      </c>
      <c r="U2828" s="3" t="s">
        <v>25892</v>
      </c>
      <c r="W2828" s="3" t="s">
        <v>20952</v>
      </c>
      <c r="AI2828" s="3" t="s">
        <v>29</v>
      </c>
      <c r="AJ2828" s="3" t="s">
        <v>7697</v>
      </c>
      <c r="AM2828" s="3" t="s">
        <v>24</v>
      </c>
      <c r="AZ2828" s="3" t="s">
        <v>25890</v>
      </c>
      <c r="BA2828" s="3" t="s">
        <v>25889</v>
      </c>
      <c r="BB2828" s="3" t="s">
        <v>643</v>
      </c>
      <c r="BD2828" s="3" t="s">
        <v>30</v>
      </c>
      <c r="BG2828" s="3"/>
    </row>
    <row r="2829" spans="1:59" ht="15" x14ac:dyDescent="0.2">
      <c r="A2829" s="3" t="s">
        <v>25886</v>
      </c>
      <c r="B2829" s="3" t="s">
        <v>25883</v>
      </c>
      <c r="C2829" s="4">
        <v>42618.942291666674</v>
      </c>
      <c r="D2829" s="3" t="s">
        <v>7639</v>
      </c>
      <c r="E2829" s="3" t="s">
        <v>25886</v>
      </c>
      <c r="L2829" s="3" t="s">
        <v>25887</v>
      </c>
      <c r="AZ2829" s="3" t="s">
        <v>25885</v>
      </c>
      <c r="BA2829" s="3" t="s">
        <v>25884</v>
      </c>
      <c r="BD2829" s="3" t="s">
        <v>7641</v>
      </c>
      <c r="BG2829" s="3"/>
    </row>
    <row r="2830" spans="1:59" ht="15" x14ac:dyDescent="0.2">
      <c r="A2830" s="3" t="s">
        <v>25880</v>
      </c>
      <c r="B2830" s="3" t="s">
        <v>25878</v>
      </c>
      <c r="C2830" s="4">
        <v>42618.942291666674</v>
      </c>
      <c r="D2830" s="3" t="s">
        <v>7639</v>
      </c>
      <c r="E2830" s="3" t="s">
        <v>25882</v>
      </c>
      <c r="M2830" s="3" t="s">
        <v>12766</v>
      </c>
      <c r="N2830" s="3" t="s">
        <v>12765</v>
      </c>
      <c r="U2830" s="3" t="s">
        <v>25881</v>
      </c>
      <c r="W2830" s="3" t="s">
        <v>12764</v>
      </c>
      <c r="AI2830" s="3" t="s">
        <v>29</v>
      </c>
      <c r="AJ2830" s="3" t="s">
        <v>7632</v>
      </c>
      <c r="AM2830" s="3" t="s">
        <v>24</v>
      </c>
      <c r="AN2830" s="3" t="s">
        <v>7629</v>
      </c>
      <c r="AZ2830" s="3" t="s">
        <v>10730</v>
      </c>
      <c r="BA2830" s="3" t="s">
        <v>25879</v>
      </c>
      <c r="BB2830" s="3" t="s">
        <v>7629</v>
      </c>
      <c r="BD2830" s="3" t="s">
        <v>30</v>
      </c>
      <c r="BG2830" s="3"/>
    </row>
    <row r="2831" spans="1:59" ht="15" x14ac:dyDescent="0.2">
      <c r="A2831" s="3" t="s">
        <v>25875</v>
      </c>
      <c r="B2831" s="3" t="s">
        <v>25872</v>
      </c>
      <c r="C2831" s="4">
        <v>42618.942291666674</v>
      </c>
      <c r="D2831" s="3" t="s">
        <v>7639</v>
      </c>
      <c r="E2831" s="3" t="s">
        <v>25877</v>
      </c>
      <c r="N2831" s="3" t="s">
        <v>7894</v>
      </c>
      <c r="U2831" s="3" t="s">
        <v>25876</v>
      </c>
      <c r="W2831" s="3" t="s">
        <v>8535</v>
      </c>
      <c r="AI2831" s="3" t="s">
        <v>29</v>
      </c>
      <c r="AJ2831" s="3" t="s">
        <v>7697</v>
      </c>
      <c r="AM2831" s="3" t="s">
        <v>62</v>
      </c>
      <c r="AZ2831" s="3" t="s">
        <v>25874</v>
      </c>
      <c r="BA2831" s="3" t="s">
        <v>25873</v>
      </c>
      <c r="BB2831" s="3" t="s">
        <v>7975</v>
      </c>
      <c r="BD2831" s="3" t="s">
        <v>30</v>
      </c>
      <c r="BG2831" s="3"/>
    </row>
    <row r="2832" spans="1:59" ht="15" x14ac:dyDescent="0.2">
      <c r="A2832" s="3" t="s">
        <v>25871</v>
      </c>
      <c r="B2832" s="3" t="s">
        <v>25870</v>
      </c>
      <c r="C2832" s="4">
        <v>42618.942291666674</v>
      </c>
      <c r="D2832" s="3" t="s">
        <v>7639</v>
      </c>
      <c r="E2832" s="3" t="s">
        <v>25871</v>
      </c>
      <c r="L2832" s="3" t="s">
        <v>25199</v>
      </c>
      <c r="AZ2832" s="3" t="s">
        <v>1994</v>
      </c>
      <c r="BA2832" s="3" t="s">
        <v>1058</v>
      </c>
      <c r="BD2832" s="3" t="s">
        <v>7641</v>
      </c>
      <c r="BG2832" s="3"/>
    </row>
    <row r="2833" spans="1:59" ht="15" x14ac:dyDescent="0.2">
      <c r="A2833" s="3" t="s">
        <v>6937</v>
      </c>
      <c r="B2833" s="3" t="s">
        <v>25867</v>
      </c>
      <c r="C2833" s="4">
        <v>42618.942280092589</v>
      </c>
      <c r="D2833" s="3" t="s">
        <v>7639</v>
      </c>
      <c r="E2833" s="3" t="s">
        <v>25869</v>
      </c>
      <c r="M2833" s="3" t="s">
        <v>13206</v>
      </c>
      <c r="N2833" s="3" t="s">
        <v>13205</v>
      </c>
      <c r="O2833" s="3" t="s">
        <v>25</v>
      </c>
      <c r="AI2833" s="3" t="s">
        <v>29</v>
      </c>
      <c r="AJ2833" s="3" t="s">
        <v>28</v>
      </c>
      <c r="AM2833" s="3" t="s">
        <v>24</v>
      </c>
      <c r="AZ2833" s="3" t="s">
        <v>3408</v>
      </c>
      <c r="BA2833" s="3" t="s">
        <v>3409</v>
      </c>
      <c r="BB2833" s="3" t="s">
        <v>25868</v>
      </c>
      <c r="BD2833" s="3" t="s">
        <v>30</v>
      </c>
      <c r="BG2833" s="3"/>
    </row>
    <row r="2834" spans="1:59" ht="15" x14ac:dyDescent="0.2">
      <c r="A2834" s="3" t="s">
        <v>25863</v>
      </c>
      <c r="B2834" s="3" t="s">
        <v>25861</v>
      </c>
      <c r="C2834" s="4">
        <v>42618.942280092589</v>
      </c>
      <c r="D2834" s="3" t="s">
        <v>7639</v>
      </c>
      <c r="E2834" s="3" t="s">
        <v>25866</v>
      </c>
      <c r="N2834" s="3" t="s">
        <v>25607</v>
      </c>
      <c r="U2834" s="3" t="s">
        <v>25865</v>
      </c>
      <c r="W2834" s="3" t="s">
        <v>25864</v>
      </c>
      <c r="AI2834" s="3" t="s">
        <v>29</v>
      </c>
      <c r="AJ2834" s="3" t="s">
        <v>7697</v>
      </c>
      <c r="AM2834" s="3" t="s">
        <v>62</v>
      </c>
      <c r="AZ2834" s="3" t="s">
        <v>981</v>
      </c>
      <c r="BA2834" s="3" t="s">
        <v>5545</v>
      </c>
      <c r="BB2834" s="3" t="s">
        <v>25862</v>
      </c>
      <c r="BD2834" s="3" t="s">
        <v>30</v>
      </c>
      <c r="BG2834" s="3"/>
    </row>
    <row r="2835" spans="1:59" ht="15" x14ac:dyDescent="0.2">
      <c r="A2835" s="3" t="s">
        <v>7220</v>
      </c>
      <c r="B2835" s="3" t="s">
        <v>25859</v>
      </c>
      <c r="C2835" s="4">
        <v>42618.942280092589</v>
      </c>
      <c r="D2835" s="3" t="s">
        <v>7639</v>
      </c>
      <c r="E2835" s="3" t="s">
        <v>25860</v>
      </c>
      <c r="M2835" s="3" t="s">
        <v>8229</v>
      </c>
      <c r="N2835" s="3" t="s">
        <v>8228</v>
      </c>
      <c r="O2835" s="3" t="s">
        <v>25</v>
      </c>
      <c r="AI2835" s="3" t="s">
        <v>29</v>
      </c>
      <c r="AJ2835" s="3" t="s">
        <v>28</v>
      </c>
      <c r="AM2835" s="3" t="s">
        <v>24</v>
      </c>
      <c r="AZ2835" s="3" t="s">
        <v>4637</v>
      </c>
      <c r="BA2835" s="3" t="s">
        <v>4632</v>
      </c>
      <c r="BB2835" s="3" t="s">
        <v>40</v>
      </c>
      <c r="BD2835" s="3" t="s">
        <v>30</v>
      </c>
      <c r="BG2835" s="3"/>
    </row>
    <row r="2836" spans="1:59" ht="15" x14ac:dyDescent="0.2">
      <c r="A2836" s="3" t="s">
        <v>25855</v>
      </c>
      <c r="B2836" s="3" t="s">
        <v>25853</v>
      </c>
      <c r="C2836" s="4">
        <v>42618.942280092589</v>
      </c>
      <c r="D2836" s="3" t="s">
        <v>7639</v>
      </c>
      <c r="E2836" s="3" t="s">
        <v>25855</v>
      </c>
      <c r="H2836" s="3" t="s">
        <v>25858</v>
      </c>
      <c r="L2836" s="3" t="s">
        <v>11491</v>
      </c>
      <c r="S2836" s="3" t="s">
        <v>25857</v>
      </c>
      <c r="AE2836" s="3" t="s">
        <v>7671</v>
      </c>
      <c r="AF2836" s="3" t="s">
        <v>7756</v>
      </c>
      <c r="AG2836" s="3" t="s">
        <v>8009</v>
      </c>
      <c r="AH2836" s="3" t="s">
        <v>25856</v>
      </c>
      <c r="AZ2836" s="3" t="s">
        <v>8172</v>
      </c>
      <c r="BA2836" s="3" t="s">
        <v>25854</v>
      </c>
      <c r="BD2836" s="3" t="s">
        <v>7641</v>
      </c>
      <c r="BG2836" s="3"/>
    </row>
    <row r="2837" spans="1:59" ht="15" x14ac:dyDescent="0.2">
      <c r="A2837" s="3" t="s">
        <v>6538</v>
      </c>
      <c r="B2837" s="3" t="s">
        <v>25851</v>
      </c>
      <c r="C2837" s="4">
        <v>42618.942280092589</v>
      </c>
      <c r="D2837" s="3" t="s">
        <v>7639</v>
      </c>
      <c r="E2837" s="3" t="s">
        <v>25852</v>
      </c>
      <c r="N2837" s="3" t="s">
        <v>530</v>
      </c>
      <c r="AI2837" s="3" t="s">
        <v>29</v>
      </c>
      <c r="AJ2837" s="3" t="s">
        <v>28</v>
      </c>
      <c r="AM2837" s="3" t="s">
        <v>62</v>
      </c>
      <c r="AZ2837" s="3" t="s">
        <v>1556</v>
      </c>
      <c r="BA2837" s="3" t="s">
        <v>1557</v>
      </c>
      <c r="BB2837" s="3" t="s">
        <v>351</v>
      </c>
      <c r="BD2837" s="3" t="s">
        <v>30</v>
      </c>
      <c r="BG2837" s="3"/>
    </row>
    <row r="2838" spans="1:59" ht="15" x14ac:dyDescent="0.2">
      <c r="A2838" s="3" t="s">
        <v>6956</v>
      </c>
      <c r="B2838" s="3" t="s">
        <v>25849</v>
      </c>
      <c r="C2838" s="4">
        <v>42618.942280092589</v>
      </c>
      <c r="D2838" s="3" t="s">
        <v>7639</v>
      </c>
      <c r="E2838" s="3" t="s">
        <v>25850</v>
      </c>
      <c r="M2838" s="3" t="s">
        <v>13206</v>
      </c>
      <c r="N2838" s="3" t="s">
        <v>13205</v>
      </c>
      <c r="O2838" s="3" t="s">
        <v>25</v>
      </c>
      <c r="AI2838" s="3" t="s">
        <v>29</v>
      </c>
      <c r="AJ2838" s="3" t="s">
        <v>28</v>
      </c>
      <c r="AM2838" s="3" t="s">
        <v>24</v>
      </c>
      <c r="AZ2838" s="3" t="s">
        <v>3496</v>
      </c>
      <c r="BA2838" s="3" t="s">
        <v>3497</v>
      </c>
      <c r="BB2838" s="3" t="s">
        <v>3498</v>
      </c>
      <c r="BD2838" s="3" t="s">
        <v>30</v>
      </c>
      <c r="BG2838" s="3"/>
    </row>
    <row r="2839" spans="1:59" ht="15" x14ac:dyDescent="0.2">
      <c r="A2839" s="3" t="s">
        <v>25847</v>
      </c>
      <c r="B2839" s="3" t="s">
        <v>25844</v>
      </c>
      <c r="C2839" s="4">
        <v>42618.942280092589</v>
      </c>
      <c r="D2839" s="3" t="s">
        <v>7639</v>
      </c>
      <c r="E2839" s="3" t="s">
        <v>25847</v>
      </c>
      <c r="L2839" s="3" t="s">
        <v>25848</v>
      </c>
      <c r="AL2839" s="3" t="s">
        <v>7641</v>
      </c>
      <c r="AZ2839" s="3" t="s">
        <v>25846</v>
      </c>
      <c r="BA2839" s="3" t="s">
        <v>25845</v>
      </c>
      <c r="BD2839" s="3" t="s">
        <v>7641</v>
      </c>
      <c r="BG2839" s="3"/>
    </row>
    <row r="2840" spans="1:59" ht="15" x14ac:dyDescent="0.2">
      <c r="A2840" s="3" t="s">
        <v>25842</v>
      </c>
      <c r="B2840" s="3" t="s">
        <v>25840</v>
      </c>
      <c r="C2840" s="4">
        <v>42618.942280092589</v>
      </c>
      <c r="D2840" s="3" t="s">
        <v>7639</v>
      </c>
      <c r="E2840" s="3" t="s">
        <v>25843</v>
      </c>
      <c r="L2840" s="3" t="s">
        <v>22767</v>
      </c>
      <c r="M2840" s="3" t="s">
        <v>39055</v>
      </c>
      <c r="N2840" s="3" t="s">
        <v>15948</v>
      </c>
      <c r="O2840" s="3" t="s">
        <v>25</v>
      </c>
      <c r="AI2840" s="3" t="s">
        <v>29</v>
      </c>
      <c r="AJ2840" s="3" t="s">
        <v>28</v>
      </c>
      <c r="AM2840" s="3" t="s">
        <v>24</v>
      </c>
      <c r="AZ2840" s="3" t="s">
        <v>25841</v>
      </c>
      <c r="BA2840" s="3" t="s">
        <v>1871</v>
      </c>
      <c r="BB2840" s="3" t="s">
        <v>275</v>
      </c>
      <c r="BD2840" s="3" t="s">
        <v>30</v>
      </c>
      <c r="BG2840" s="3"/>
    </row>
    <row r="2841" spans="1:59" ht="15" x14ac:dyDescent="0.2">
      <c r="A2841" s="3" t="s">
        <v>25837</v>
      </c>
      <c r="B2841" s="3" t="s">
        <v>25834</v>
      </c>
      <c r="C2841" s="4">
        <v>42618.942280092589</v>
      </c>
      <c r="D2841" s="3" t="s">
        <v>7639</v>
      </c>
      <c r="E2841" s="3" t="s">
        <v>25839</v>
      </c>
      <c r="N2841" s="3" t="s">
        <v>7894</v>
      </c>
      <c r="U2841" s="3" t="s">
        <v>25838</v>
      </c>
      <c r="W2841" s="3" t="s">
        <v>8167</v>
      </c>
      <c r="AI2841" s="3" t="s">
        <v>29</v>
      </c>
      <c r="AJ2841" s="3" t="s">
        <v>7697</v>
      </c>
      <c r="AM2841" s="3" t="s">
        <v>62</v>
      </c>
      <c r="AZ2841" s="3" t="s">
        <v>25836</v>
      </c>
      <c r="BA2841" s="3" t="s">
        <v>25835</v>
      </c>
      <c r="BB2841" s="3" t="s">
        <v>7897</v>
      </c>
      <c r="BD2841" s="3" t="s">
        <v>30</v>
      </c>
      <c r="BG2841" s="3"/>
    </row>
    <row r="2842" spans="1:59" ht="15" x14ac:dyDescent="0.2">
      <c r="A2842" s="3" t="s">
        <v>25830</v>
      </c>
      <c r="B2842" s="3" t="s">
        <v>25827</v>
      </c>
      <c r="C2842" s="4">
        <v>42618.942280092589</v>
      </c>
      <c r="D2842" s="3" t="s">
        <v>7639</v>
      </c>
      <c r="E2842" s="3" t="s">
        <v>25833</v>
      </c>
      <c r="N2842" s="3" t="s">
        <v>25607</v>
      </c>
      <c r="U2842" s="3" t="s">
        <v>25832</v>
      </c>
      <c r="W2842" s="3" t="s">
        <v>25831</v>
      </c>
      <c r="AI2842" s="3" t="s">
        <v>29</v>
      </c>
      <c r="AJ2842" s="3" t="s">
        <v>7697</v>
      </c>
      <c r="AM2842" s="3" t="s">
        <v>62</v>
      </c>
      <c r="AZ2842" s="3" t="s">
        <v>25829</v>
      </c>
      <c r="BA2842" s="3" t="s">
        <v>5209</v>
      </c>
      <c r="BB2842" s="3" t="s">
        <v>25828</v>
      </c>
      <c r="BD2842" s="3" t="s">
        <v>30</v>
      </c>
      <c r="BG2842" s="3"/>
    </row>
    <row r="2843" spans="1:59" ht="15" x14ac:dyDescent="0.2">
      <c r="A2843" s="3" t="s">
        <v>25825</v>
      </c>
      <c r="B2843" s="3" t="s">
        <v>25823</v>
      </c>
      <c r="C2843" s="4">
        <v>42618.942280092589</v>
      </c>
      <c r="D2843" s="3" t="s">
        <v>7639</v>
      </c>
      <c r="E2843" s="3" t="s">
        <v>25825</v>
      </c>
      <c r="L2843" s="3" t="s">
        <v>25826</v>
      </c>
      <c r="AZ2843" s="3" t="s">
        <v>25824</v>
      </c>
      <c r="BA2843" s="3" t="s">
        <v>9908</v>
      </c>
      <c r="BD2843" s="3" t="s">
        <v>7641</v>
      </c>
      <c r="BG2843" s="3"/>
    </row>
    <row r="2844" spans="1:59" ht="15" x14ac:dyDescent="0.2">
      <c r="A2844" s="3" t="s">
        <v>6825</v>
      </c>
      <c r="B2844" s="3" t="s">
        <v>25820</v>
      </c>
      <c r="C2844" s="4">
        <v>42618.942280092589</v>
      </c>
      <c r="D2844" s="3" t="s">
        <v>7639</v>
      </c>
      <c r="E2844" s="3" t="s">
        <v>25822</v>
      </c>
      <c r="M2844" s="3" t="s">
        <v>8229</v>
      </c>
      <c r="N2844" s="3" t="s">
        <v>8228</v>
      </c>
      <c r="O2844" s="3" t="s">
        <v>185</v>
      </c>
      <c r="U2844" s="3" t="s">
        <v>25821</v>
      </c>
      <c r="AI2844" s="3" t="s">
        <v>29</v>
      </c>
      <c r="AJ2844" s="3" t="s">
        <v>28</v>
      </c>
      <c r="AM2844" s="3" t="s">
        <v>24</v>
      </c>
      <c r="AN2844" s="3" t="s">
        <v>7629</v>
      </c>
      <c r="AZ2844" s="3" t="s">
        <v>2917</v>
      </c>
      <c r="BA2844" s="3" t="s">
        <v>2918</v>
      </c>
      <c r="BB2844" s="3" t="s">
        <v>643</v>
      </c>
      <c r="BD2844" s="3" t="s">
        <v>30</v>
      </c>
      <c r="BG2844" s="3"/>
    </row>
    <row r="2845" spans="1:59" ht="15" x14ac:dyDescent="0.2">
      <c r="A2845" s="3" t="s">
        <v>25807</v>
      </c>
      <c r="B2845" s="3" t="s">
        <v>25805</v>
      </c>
      <c r="C2845" s="4">
        <v>42618.942280092589</v>
      </c>
      <c r="D2845" s="3" t="s">
        <v>7639</v>
      </c>
      <c r="E2845" s="3" t="s">
        <v>25703</v>
      </c>
      <c r="F2845" s="3" t="s">
        <v>25819</v>
      </c>
      <c r="G2845" s="3" t="s">
        <v>25818</v>
      </c>
      <c r="H2845" s="3" t="s">
        <v>8057</v>
      </c>
      <c r="I2845" s="3" t="s">
        <v>9242</v>
      </c>
      <c r="J2845" s="3" t="s">
        <v>9241</v>
      </c>
      <c r="L2845" s="3" t="s">
        <v>25817</v>
      </c>
      <c r="N2845" s="3" t="s">
        <v>25702</v>
      </c>
      <c r="P2845" s="3" t="s">
        <v>25816</v>
      </c>
      <c r="Q2845" s="3" t="s">
        <v>8019</v>
      </c>
      <c r="R2845" s="3" t="s">
        <v>8018</v>
      </c>
      <c r="T2845" s="3" t="s">
        <v>25815</v>
      </c>
      <c r="U2845" s="3" t="s">
        <v>21349</v>
      </c>
      <c r="W2845" s="3" t="s">
        <v>25814</v>
      </c>
      <c r="X2845" s="3" t="s">
        <v>25813</v>
      </c>
      <c r="Z2845" s="3" t="s">
        <v>25812</v>
      </c>
      <c r="AB2845" s="3" t="s">
        <v>25811</v>
      </c>
      <c r="AC2845" s="3" t="s">
        <v>25810</v>
      </c>
      <c r="AE2845" s="3" t="s">
        <v>7678</v>
      </c>
      <c r="AF2845" s="3" t="s">
        <v>8010</v>
      </c>
      <c r="AH2845" s="3" t="s">
        <v>25809</v>
      </c>
      <c r="AI2845" s="3" t="s">
        <v>8007</v>
      </c>
      <c r="AJ2845" s="3" t="s">
        <v>7697</v>
      </c>
      <c r="AK2845" s="3" t="s">
        <v>8006</v>
      </c>
      <c r="AQ2845" s="3" t="s">
        <v>25808</v>
      </c>
      <c r="AZ2845" s="3" t="s">
        <v>4637</v>
      </c>
      <c r="BA2845" s="3" t="s">
        <v>6153</v>
      </c>
      <c r="BB2845" s="3" t="s">
        <v>9611</v>
      </c>
      <c r="BD2845" s="3" t="s">
        <v>30</v>
      </c>
      <c r="BE2845" s="3">
        <v>59</v>
      </c>
      <c r="BF2845" s="3" t="s">
        <v>25806</v>
      </c>
      <c r="BG2845" s="3"/>
    </row>
    <row r="2846" spans="1:59" ht="15" x14ac:dyDescent="0.2">
      <c r="A2846" s="3" t="s">
        <v>25803</v>
      </c>
      <c r="B2846" s="3" t="s">
        <v>25801</v>
      </c>
      <c r="C2846" s="4">
        <v>42618.94226851852</v>
      </c>
      <c r="D2846" s="3" t="s">
        <v>7639</v>
      </c>
      <c r="E2846" s="3" t="s">
        <v>25803</v>
      </c>
      <c r="H2846" s="3" t="s">
        <v>8443</v>
      </c>
      <c r="L2846" s="3" t="s">
        <v>11491</v>
      </c>
      <c r="AE2846" s="3" t="s">
        <v>7671</v>
      </c>
      <c r="AF2846" s="3" t="s">
        <v>7756</v>
      </c>
      <c r="AG2846" s="3" t="s">
        <v>8009</v>
      </c>
      <c r="AH2846" s="3" t="s">
        <v>25804</v>
      </c>
      <c r="AZ2846" s="3" t="s">
        <v>25262</v>
      </c>
      <c r="BA2846" s="3" t="s">
        <v>25802</v>
      </c>
      <c r="BD2846" s="3" t="s">
        <v>7641</v>
      </c>
      <c r="BG2846" s="3"/>
    </row>
    <row r="2847" spans="1:59" ht="15" x14ac:dyDescent="0.2">
      <c r="A2847" s="3" t="s">
        <v>6662</v>
      </c>
      <c r="B2847" s="3" t="s">
        <v>25799</v>
      </c>
      <c r="C2847" s="4">
        <v>42618.94226851852</v>
      </c>
      <c r="D2847" s="3" t="s">
        <v>7639</v>
      </c>
      <c r="E2847" s="3" t="s">
        <v>25800</v>
      </c>
      <c r="M2847" s="3" t="s">
        <v>39055</v>
      </c>
      <c r="N2847" s="3" t="s">
        <v>15948</v>
      </c>
      <c r="O2847" s="3" t="s">
        <v>25</v>
      </c>
      <c r="AI2847" s="3" t="s">
        <v>29</v>
      </c>
      <c r="AJ2847" s="3" t="s">
        <v>28</v>
      </c>
      <c r="AM2847" s="3" t="s">
        <v>24</v>
      </c>
      <c r="AZ2847" s="3" t="s">
        <v>2153</v>
      </c>
      <c r="BA2847" s="3" t="s">
        <v>2154</v>
      </c>
      <c r="BB2847" s="3" t="s">
        <v>176</v>
      </c>
      <c r="BD2847" s="3" t="s">
        <v>30</v>
      </c>
      <c r="BG2847" s="3"/>
    </row>
    <row r="2848" spans="1:59" ht="15" x14ac:dyDescent="0.2">
      <c r="A2848" s="3" t="s">
        <v>25797</v>
      </c>
      <c r="B2848" s="3" t="s">
        <v>25795</v>
      </c>
      <c r="C2848" s="4">
        <v>42618.94226851852</v>
      </c>
      <c r="D2848" s="3" t="s">
        <v>7639</v>
      </c>
      <c r="E2848" s="3" t="s">
        <v>25798</v>
      </c>
      <c r="M2848" s="3" t="s">
        <v>8102</v>
      </c>
      <c r="N2848" s="3" t="s">
        <v>8097</v>
      </c>
      <c r="W2848" s="3" t="s">
        <v>18939</v>
      </c>
      <c r="AE2848" s="3" t="s">
        <v>7678</v>
      </c>
      <c r="AI2848" s="3" t="s">
        <v>29</v>
      </c>
      <c r="AJ2848" s="3" t="s">
        <v>7632</v>
      </c>
      <c r="AL2848" s="3" t="s">
        <v>7641</v>
      </c>
      <c r="AM2848" s="3" t="s">
        <v>24</v>
      </c>
      <c r="AN2848" s="3" t="s">
        <v>1720</v>
      </c>
      <c r="AZ2848" s="3" t="s">
        <v>1235</v>
      </c>
      <c r="BA2848" s="3" t="s">
        <v>25796</v>
      </c>
      <c r="BB2848" s="3" t="s">
        <v>7771</v>
      </c>
      <c r="BD2848" s="3" t="s">
        <v>30</v>
      </c>
      <c r="BG2848" s="3"/>
    </row>
    <row r="2849" spans="1:59" ht="15" x14ac:dyDescent="0.2">
      <c r="A2849" s="3" t="s">
        <v>25792</v>
      </c>
      <c r="B2849" s="3" t="s">
        <v>25790</v>
      </c>
      <c r="C2849" s="4">
        <v>42618.94226851852</v>
      </c>
      <c r="D2849" s="3" t="s">
        <v>7639</v>
      </c>
      <c r="E2849" s="3" t="s">
        <v>25794</v>
      </c>
      <c r="N2849" s="3" t="s">
        <v>7894</v>
      </c>
      <c r="U2849" s="3" t="s">
        <v>25793</v>
      </c>
      <c r="W2849" s="3" t="s">
        <v>8535</v>
      </c>
      <c r="AI2849" s="3" t="s">
        <v>29</v>
      </c>
      <c r="AJ2849" s="3" t="s">
        <v>7697</v>
      </c>
      <c r="AM2849" s="3" t="s">
        <v>62</v>
      </c>
      <c r="AZ2849" s="3" t="s">
        <v>1158</v>
      </c>
      <c r="BA2849" s="3" t="s">
        <v>25791</v>
      </c>
      <c r="BB2849" s="3" t="s">
        <v>7905</v>
      </c>
      <c r="BD2849" s="3" t="s">
        <v>30</v>
      </c>
      <c r="BG2849" s="3"/>
    </row>
    <row r="2850" spans="1:59" ht="15" x14ac:dyDescent="0.2">
      <c r="A2850" s="3" t="s">
        <v>25787</v>
      </c>
      <c r="B2850" s="3" t="s">
        <v>25785</v>
      </c>
      <c r="C2850" s="4">
        <v>42618.94226851852</v>
      </c>
      <c r="D2850" s="3" t="s">
        <v>7639</v>
      </c>
      <c r="E2850" s="3" t="s">
        <v>25789</v>
      </c>
      <c r="M2850" s="3" t="s">
        <v>13206</v>
      </c>
      <c r="N2850" s="3" t="s">
        <v>13205</v>
      </c>
      <c r="O2850" s="3" t="s">
        <v>25</v>
      </c>
      <c r="U2850" s="3" t="s">
        <v>25788</v>
      </c>
      <c r="AI2850" s="3" t="s">
        <v>29</v>
      </c>
      <c r="AJ2850" s="3" t="s">
        <v>28</v>
      </c>
      <c r="AM2850" s="3" t="s">
        <v>24</v>
      </c>
      <c r="AN2850" s="3" t="s">
        <v>7629</v>
      </c>
      <c r="AZ2850" s="3" t="s">
        <v>1979</v>
      </c>
      <c r="BA2850" s="3" t="s">
        <v>25786</v>
      </c>
      <c r="BB2850" s="3" t="s">
        <v>643</v>
      </c>
      <c r="BD2850" s="3" t="s">
        <v>30</v>
      </c>
      <c r="BG2850" s="3"/>
    </row>
    <row r="2851" spans="1:59" ht="15" x14ac:dyDescent="0.2">
      <c r="A2851" s="3" t="s">
        <v>25781</v>
      </c>
      <c r="B2851" s="3" t="s">
        <v>25780</v>
      </c>
      <c r="C2851" s="4">
        <v>42618.94226851852</v>
      </c>
      <c r="D2851" s="3" t="s">
        <v>7639</v>
      </c>
      <c r="E2851" s="3" t="s">
        <v>25784</v>
      </c>
      <c r="N2851" s="3" t="s">
        <v>25607</v>
      </c>
      <c r="U2851" s="3" t="s">
        <v>25783</v>
      </c>
      <c r="W2851" s="3" t="s">
        <v>25782</v>
      </c>
      <c r="AI2851" s="3" t="s">
        <v>29</v>
      </c>
      <c r="AJ2851" s="3" t="s">
        <v>7697</v>
      </c>
      <c r="AM2851" s="3" t="s">
        <v>62</v>
      </c>
      <c r="AZ2851" s="3" t="s">
        <v>3263</v>
      </c>
      <c r="BA2851" s="3" t="s">
        <v>4632</v>
      </c>
      <c r="BB2851" s="3" t="s">
        <v>25245</v>
      </c>
      <c r="BD2851" s="3" t="s">
        <v>30</v>
      </c>
      <c r="BG2851" s="3"/>
    </row>
    <row r="2852" spans="1:59" ht="15" x14ac:dyDescent="0.2">
      <c r="A2852" s="3" t="s">
        <v>7517</v>
      </c>
      <c r="B2852" s="3" t="s">
        <v>25778</v>
      </c>
      <c r="C2852" s="4">
        <v>42618.94226851852</v>
      </c>
      <c r="D2852" s="3" t="s">
        <v>7639</v>
      </c>
      <c r="E2852" s="3" t="s">
        <v>25779</v>
      </c>
      <c r="M2852" s="3" t="s">
        <v>8229</v>
      </c>
      <c r="N2852" s="3" t="s">
        <v>8228</v>
      </c>
      <c r="O2852" s="3" t="s">
        <v>25</v>
      </c>
      <c r="AI2852" s="3" t="s">
        <v>29</v>
      </c>
      <c r="AJ2852" s="3" t="s">
        <v>28</v>
      </c>
      <c r="AM2852" s="3" t="s">
        <v>24</v>
      </c>
      <c r="AZ2852" s="3" t="s">
        <v>5874</v>
      </c>
      <c r="BA2852" s="3" t="s">
        <v>5875</v>
      </c>
      <c r="BB2852" s="3" t="s">
        <v>269</v>
      </c>
      <c r="BD2852" s="3" t="s">
        <v>30</v>
      </c>
      <c r="BG2852" s="3"/>
    </row>
    <row r="2853" spans="1:59" ht="15" x14ac:dyDescent="0.2">
      <c r="A2853" s="3" t="s">
        <v>25776</v>
      </c>
      <c r="B2853" s="3" t="s">
        <v>25774</v>
      </c>
      <c r="C2853" s="4">
        <v>42618.94226851852</v>
      </c>
      <c r="D2853" s="3" t="s">
        <v>7639</v>
      </c>
      <c r="E2853" s="3" t="s">
        <v>25776</v>
      </c>
      <c r="L2853" s="3" t="s">
        <v>25777</v>
      </c>
      <c r="AZ2853" s="3" t="s">
        <v>25775</v>
      </c>
      <c r="BA2853" s="3" t="s">
        <v>5145</v>
      </c>
      <c r="BD2853" s="3" t="s">
        <v>7641</v>
      </c>
      <c r="BG2853" s="3"/>
    </row>
    <row r="2854" spans="1:59" ht="15" x14ac:dyDescent="0.2">
      <c r="A2854" s="3" t="s">
        <v>25772</v>
      </c>
      <c r="B2854" s="3" t="s">
        <v>25770</v>
      </c>
      <c r="C2854" s="4">
        <v>42618.94226851852</v>
      </c>
      <c r="D2854" s="3" t="s">
        <v>7639</v>
      </c>
      <c r="E2854" s="3" t="s">
        <v>25772</v>
      </c>
      <c r="L2854" s="3" t="s">
        <v>25773</v>
      </c>
      <c r="AZ2854" s="3" t="s">
        <v>25771</v>
      </c>
      <c r="BA2854" s="3" t="s">
        <v>1416</v>
      </c>
      <c r="BD2854" s="3" t="s">
        <v>7641</v>
      </c>
      <c r="BG2854" s="3"/>
    </row>
    <row r="2855" spans="1:59" ht="15" x14ac:dyDescent="0.2">
      <c r="A2855" s="3" t="s">
        <v>25769</v>
      </c>
      <c r="B2855" s="3" t="s">
        <v>25766</v>
      </c>
      <c r="C2855" s="4">
        <v>42618.94226851852</v>
      </c>
      <c r="D2855" s="3" t="s">
        <v>7639</v>
      </c>
      <c r="E2855" s="3" t="s">
        <v>25769</v>
      </c>
      <c r="L2855" s="3" t="s">
        <v>22767</v>
      </c>
      <c r="AZ2855" s="3" t="s">
        <v>25768</v>
      </c>
      <c r="BA2855" s="3" t="s">
        <v>25767</v>
      </c>
      <c r="BD2855" s="3" t="s">
        <v>7641</v>
      </c>
      <c r="BG2855" s="3"/>
    </row>
    <row r="2856" spans="1:59" ht="15" x14ac:dyDescent="0.2">
      <c r="A2856" s="3" t="s">
        <v>25764</v>
      </c>
      <c r="B2856" s="3" t="s">
        <v>25763</v>
      </c>
      <c r="C2856" s="4">
        <v>42618.94226851852</v>
      </c>
      <c r="D2856" s="3" t="s">
        <v>7639</v>
      </c>
      <c r="E2856" s="3" t="s">
        <v>25764</v>
      </c>
      <c r="L2856" s="3" t="s">
        <v>25765</v>
      </c>
      <c r="AZ2856" s="3" t="s">
        <v>3918</v>
      </c>
      <c r="BA2856" s="3" t="s">
        <v>3206</v>
      </c>
      <c r="BD2856" s="3" t="s">
        <v>7641</v>
      </c>
      <c r="BG2856" s="3"/>
    </row>
    <row r="2857" spans="1:59" ht="15" x14ac:dyDescent="0.2">
      <c r="A2857" s="3" t="s">
        <v>7025</v>
      </c>
      <c r="B2857" s="3" t="s">
        <v>25760</v>
      </c>
      <c r="C2857" s="4">
        <v>42618.942256944443</v>
      </c>
      <c r="D2857" s="3" t="s">
        <v>7639</v>
      </c>
      <c r="E2857" s="3" t="s">
        <v>25762</v>
      </c>
      <c r="L2857" s="3" t="s">
        <v>25761</v>
      </c>
      <c r="N2857" s="3" t="s">
        <v>3799</v>
      </c>
      <c r="O2857" s="3" t="s">
        <v>8540</v>
      </c>
      <c r="AI2857" s="3" t="s">
        <v>29</v>
      </c>
      <c r="AJ2857" s="3" t="s">
        <v>28</v>
      </c>
      <c r="AM2857" s="3" t="s">
        <v>62</v>
      </c>
      <c r="AZ2857" s="3" t="s">
        <v>3798</v>
      </c>
      <c r="BA2857" s="3" t="s">
        <v>3794</v>
      </c>
      <c r="BB2857" s="3" t="s">
        <v>51</v>
      </c>
      <c r="BD2857" s="3" t="s">
        <v>30</v>
      </c>
      <c r="BG2857" s="3"/>
    </row>
    <row r="2858" spans="1:59" ht="15" x14ac:dyDescent="0.2">
      <c r="A2858" s="3" t="s">
        <v>25758</v>
      </c>
      <c r="B2858" s="3" t="s">
        <v>25756</v>
      </c>
      <c r="C2858" s="4">
        <v>42618.942256944443</v>
      </c>
      <c r="D2858" s="3" t="s">
        <v>7639</v>
      </c>
      <c r="E2858" s="3" t="s">
        <v>25758</v>
      </c>
      <c r="L2858" s="3" t="s">
        <v>25759</v>
      </c>
      <c r="AZ2858" s="3" t="s">
        <v>1058</v>
      </c>
      <c r="BA2858" s="3" t="s">
        <v>25757</v>
      </c>
      <c r="BD2858" s="3" t="s">
        <v>7641</v>
      </c>
      <c r="BG2858" s="3"/>
    </row>
    <row r="2859" spans="1:59" ht="15" x14ac:dyDescent="0.2">
      <c r="A2859" s="3" t="s">
        <v>25753</v>
      </c>
      <c r="B2859" s="3" t="s">
        <v>25751</v>
      </c>
      <c r="C2859" s="4">
        <v>42618.942256944443</v>
      </c>
      <c r="D2859" s="3" t="s">
        <v>7639</v>
      </c>
      <c r="E2859" s="3" t="s">
        <v>25755</v>
      </c>
      <c r="N2859" s="3" t="s">
        <v>25607</v>
      </c>
      <c r="U2859" s="3" t="s">
        <v>25754</v>
      </c>
      <c r="W2859" s="3" t="s">
        <v>25690</v>
      </c>
      <c r="AI2859" s="3" t="s">
        <v>29</v>
      </c>
      <c r="AJ2859" s="3" t="s">
        <v>7697</v>
      </c>
      <c r="AM2859" s="3" t="s">
        <v>62</v>
      </c>
      <c r="AZ2859" s="3" t="s">
        <v>25752</v>
      </c>
      <c r="BA2859" s="3" t="s">
        <v>13030</v>
      </c>
      <c r="BB2859" s="3" t="s">
        <v>23246</v>
      </c>
      <c r="BD2859" s="3" t="s">
        <v>30</v>
      </c>
      <c r="BG2859" s="3"/>
    </row>
    <row r="2860" spans="1:59" ht="15" x14ac:dyDescent="0.2">
      <c r="A2860" s="3" t="s">
        <v>25745</v>
      </c>
      <c r="B2860" s="3" t="s">
        <v>25742</v>
      </c>
      <c r="C2860" s="4">
        <v>42618.942256944443</v>
      </c>
      <c r="D2860" s="3" t="s">
        <v>7639</v>
      </c>
      <c r="E2860" s="3" t="s">
        <v>25750</v>
      </c>
      <c r="K2860" s="3" t="s">
        <v>25749</v>
      </c>
      <c r="M2860" s="3" t="s">
        <v>25748</v>
      </c>
      <c r="N2860" s="3" t="s">
        <v>25747</v>
      </c>
      <c r="W2860" s="3" t="s">
        <v>25746</v>
      </c>
      <c r="AE2860" s="3" t="s">
        <v>7671</v>
      </c>
      <c r="AF2860" s="3" t="s">
        <v>7677</v>
      </c>
      <c r="AI2860" s="3" t="s">
        <v>29</v>
      </c>
      <c r="AJ2860" s="3" t="s">
        <v>8326</v>
      </c>
      <c r="AL2860" s="3" t="s">
        <v>30</v>
      </c>
      <c r="AM2860" s="3" t="s">
        <v>62</v>
      </c>
      <c r="AZ2860" s="3" t="s">
        <v>13808</v>
      </c>
      <c r="BA2860" s="3" t="s">
        <v>25744</v>
      </c>
      <c r="BB2860" s="3" t="s">
        <v>25743</v>
      </c>
      <c r="BD2860" s="3" t="s">
        <v>30</v>
      </c>
      <c r="BG2860" s="3"/>
    </row>
    <row r="2861" spans="1:59" ht="15" x14ac:dyDescent="0.2">
      <c r="A2861" s="3" t="s">
        <v>25740</v>
      </c>
      <c r="B2861" s="3" t="s">
        <v>25738</v>
      </c>
      <c r="C2861" s="4">
        <v>42618.942256944443</v>
      </c>
      <c r="D2861" s="3" t="s">
        <v>7639</v>
      </c>
      <c r="E2861" s="3" t="s">
        <v>25741</v>
      </c>
      <c r="M2861" s="3" t="s">
        <v>8260</v>
      </c>
      <c r="N2861" s="3" t="s">
        <v>8256</v>
      </c>
      <c r="W2861" s="3" t="s">
        <v>25711</v>
      </c>
      <c r="AC2861" s="3" t="s">
        <v>7775</v>
      </c>
      <c r="AI2861" s="3" t="s">
        <v>29</v>
      </c>
      <c r="AJ2861" s="3" t="s">
        <v>7632</v>
      </c>
      <c r="AM2861" s="3" t="s">
        <v>24</v>
      </c>
      <c r="AZ2861" s="3" t="s">
        <v>9936</v>
      </c>
      <c r="BA2861" s="3" t="s">
        <v>25739</v>
      </c>
      <c r="BB2861" s="3" t="s">
        <v>7771</v>
      </c>
      <c r="BD2861" s="3" t="s">
        <v>30</v>
      </c>
      <c r="BG2861" s="3"/>
    </row>
    <row r="2862" spans="1:59" ht="15" x14ac:dyDescent="0.2">
      <c r="A2862" s="3" t="s">
        <v>25735</v>
      </c>
      <c r="B2862" s="3" t="s">
        <v>25734</v>
      </c>
      <c r="C2862" s="4">
        <v>42618.942256944443</v>
      </c>
      <c r="D2862" s="3" t="s">
        <v>7639</v>
      </c>
      <c r="E2862" s="3" t="s">
        <v>25737</v>
      </c>
      <c r="M2862" s="3" t="s">
        <v>18906</v>
      </c>
      <c r="N2862" s="3" t="s">
        <v>18902</v>
      </c>
      <c r="O2862" s="3" t="s">
        <v>25</v>
      </c>
      <c r="U2862" s="3" t="s">
        <v>25736</v>
      </c>
      <c r="W2862" s="3" t="s">
        <v>21606</v>
      </c>
      <c r="AI2862" s="3" t="s">
        <v>29</v>
      </c>
      <c r="AJ2862" s="3" t="s">
        <v>7697</v>
      </c>
      <c r="AM2862" s="3" t="s">
        <v>24</v>
      </c>
      <c r="AZ2862" s="3" t="s">
        <v>3462</v>
      </c>
      <c r="BA2862" s="3" t="s">
        <v>99</v>
      </c>
      <c r="BB2862" s="3" t="s">
        <v>13798</v>
      </c>
      <c r="BD2862" s="3" t="s">
        <v>30</v>
      </c>
      <c r="BG2862" s="3"/>
    </row>
    <row r="2863" spans="1:59" ht="15" x14ac:dyDescent="0.2">
      <c r="A2863" s="3" t="s">
        <v>7383</v>
      </c>
      <c r="B2863" s="3" t="s">
        <v>25732</v>
      </c>
      <c r="C2863" s="4">
        <v>42618.942256944443</v>
      </c>
      <c r="D2863" s="3" t="s">
        <v>7639</v>
      </c>
      <c r="E2863" s="3" t="s">
        <v>25733</v>
      </c>
      <c r="M2863" s="3" t="s">
        <v>39029</v>
      </c>
      <c r="N2863" s="3" t="s">
        <v>8065</v>
      </c>
      <c r="O2863" s="3" t="s">
        <v>25</v>
      </c>
      <c r="AI2863" s="3" t="s">
        <v>29</v>
      </c>
      <c r="AJ2863" s="3" t="s">
        <v>28</v>
      </c>
      <c r="AM2863" s="3" t="s">
        <v>24</v>
      </c>
      <c r="AZ2863" s="3" t="s">
        <v>5313</v>
      </c>
      <c r="BA2863" s="3" t="s">
        <v>5314</v>
      </c>
      <c r="BB2863" s="3" t="s">
        <v>107</v>
      </c>
      <c r="BD2863" s="3" t="s">
        <v>30</v>
      </c>
      <c r="BG2863" s="3"/>
    </row>
    <row r="2864" spans="1:59" ht="15" x14ac:dyDescent="0.2">
      <c r="A2864" s="3" t="s">
        <v>25729</v>
      </c>
      <c r="B2864" s="3" t="s">
        <v>25727</v>
      </c>
      <c r="C2864" s="4">
        <v>42618.942256944443</v>
      </c>
      <c r="D2864" s="3" t="s">
        <v>7639</v>
      </c>
      <c r="E2864" s="3" t="s">
        <v>25731</v>
      </c>
      <c r="N2864" s="3" t="s">
        <v>7894</v>
      </c>
      <c r="U2864" s="3" t="s">
        <v>25730</v>
      </c>
      <c r="W2864" s="3" t="s">
        <v>7978</v>
      </c>
      <c r="AI2864" s="3" t="s">
        <v>29</v>
      </c>
      <c r="AJ2864" s="3" t="s">
        <v>7697</v>
      </c>
      <c r="AM2864" s="3" t="s">
        <v>62</v>
      </c>
      <c r="AZ2864" s="3" t="s">
        <v>25728</v>
      </c>
      <c r="BA2864" s="3" t="s">
        <v>25681</v>
      </c>
      <c r="BB2864" s="3" t="s">
        <v>7905</v>
      </c>
      <c r="BD2864" s="3" t="s">
        <v>30</v>
      </c>
      <c r="BG2864" s="3"/>
    </row>
    <row r="2865" spans="1:59" ht="15" x14ac:dyDescent="0.2">
      <c r="A2865" s="3" t="s">
        <v>25726</v>
      </c>
      <c r="B2865" s="3" t="s">
        <v>25723</v>
      </c>
      <c r="C2865" s="4">
        <v>42618.942256944443</v>
      </c>
      <c r="D2865" s="3" t="s">
        <v>7639</v>
      </c>
      <c r="E2865" s="3" t="s">
        <v>25726</v>
      </c>
      <c r="L2865" s="3" t="s">
        <v>22798</v>
      </c>
      <c r="AZ2865" s="3" t="s">
        <v>25725</v>
      </c>
      <c r="BA2865" s="3" t="s">
        <v>25724</v>
      </c>
      <c r="BD2865" s="3" t="s">
        <v>7641</v>
      </c>
      <c r="BG2865" s="3"/>
    </row>
    <row r="2866" spans="1:59" ht="15" x14ac:dyDescent="0.2">
      <c r="A2866" s="3" t="s">
        <v>6675</v>
      </c>
      <c r="B2866" s="3" t="s">
        <v>25720</v>
      </c>
      <c r="C2866" s="4">
        <v>42618.942256944443</v>
      </c>
      <c r="D2866" s="3" t="s">
        <v>7639</v>
      </c>
      <c r="E2866" s="3" t="s">
        <v>25722</v>
      </c>
      <c r="M2866" s="3" t="s">
        <v>11292</v>
      </c>
      <c r="N2866" s="3" t="s">
        <v>11288</v>
      </c>
      <c r="O2866" s="3" t="s">
        <v>25</v>
      </c>
      <c r="U2866" s="3" t="s">
        <v>25721</v>
      </c>
      <c r="AI2866" s="3" t="s">
        <v>29</v>
      </c>
      <c r="AJ2866" s="3" t="s">
        <v>28</v>
      </c>
      <c r="AM2866" s="3" t="s">
        <v>24</v>
      </c>
      <c r="AZ2866" s="3" t="s">
        <v>2213</v>
      </c>
      <c r="BA2866" s="3" t="s">
        <v>2214</v>
      </c>
      <c r="BB2866" s="3" t="s">
        <v>134</v>
      </c>
      <c r="BD2866" s="3" t="s">
        <v>30</v>
      </c>
      <c r="BG2866" s="3"/>
    </row>
    <row r="2867" spans="1:59" ht="15" x14ac:dyDescent="0.2">
      <c r="A2867" s="3" t="s">
        <v>25716</v>
      </c>
      <c r="B2867" s="3" t="s">
        <v>25713</v>
      </c>
      <c r="C2867" s="4">
        <v>42618.942256944443</v>
      </c>
      <c r="D2867" s="3" t="s">
        <v>7639</v>
      </c>
      <c r="E2867" s="3" t="s">
        <v>25719</v>
      </c>
      <c r="N2867" s="3" t="s">
        <v>25607</v>
      </c>
      <c r="U2867" s="3" t="s">
        <v>25718</v>
      </c>
      <c r="W2867" s="3" t="s">
        <v>25717</v>
      </c>
      <c r="AI2867" s="3" t="s">
        <v>29</v>
      </c>
      <c r="AJ2867" s="3" t="s">
        <v>7697</v>
      </c>
      <c r="AM2867" s="3" t="s">
        <v>62</v>
      </c>
      <c r="AZ2867" s="3" t="s">
        <v>25715</v>
      </c>
      <c r="BA2867" s="3" t="s">
        <v>25714</v>
      </c>
      <c r="BB2867" s="3" t="s">
        <v>8034</v>
      </c>
      <c r="BD2867" s="3" t="s">
        <v>30</v>
      </c>
      <c r="BG2867" s="3"/>
    </row>
    <row r="2868" spans="1:59" ht="15" x14ac:dyDescent="0.2">
      <c r="A2868" s="3" t="s">
        <v>25710</v>
      </c>
      <c r="B2868" s="3" t="s">
        <v>25708</v>
      </c>
      <c r="C2868" s="4">
        <v>42618.942256944443</v>
      </c>
      <c r="D2868" s="3" t="s">
        <v>7639</v>
      </c>
      <c r="E2868" s="3" t="s">
        <v>25712</v>
      </c>
      <c r="M2868" s="3" t="s">
        <v>8260</v>
      </c>
      <c r="N2868" s="3" t="s">
        <v>8256</v>
      </c>
      <c r="W2868" s="3" t="s">
        <v>25711</v>
      </c>
      <c r="AC2868" s="3" t="s">
        <v>7775</v>
      </c>
      <c r="AI2868" s="3" t="s">
        <v>29</v>
      </c>
      <c r="AJ2868" s="3" t="s">
        <v>7632</v>
      </c>
      <c r="AM2868" s="3" t="s">
        <v>24</v>
      </c>
      <c r="AZ2868" s="3" t="s">
        <v>5670</v>
      </c>
      <c r="BA2868" s="3" t="s">
        <v>25709</v>
      </c>
      <c r="BB2868" s="3" t="s">
        <v>7771</v>
      </c>
      <c r="BD2868" s="3" t="s">
        <v>30</v>
      </c>
      <c r="BG2868" s="3"/>
    </row>
    <row r="2869" spans="1:59" ht="15" x14ac:dyDescent="0.2">
      <c r="A2869" s="3" t="s">
        <v>6606</v>
      </c>
      <c r="B2869" s="3" t="s">
        <v>25706</v>
      </c>
      <c r="C2869" s="4">
        <v>42618.942256944443</v>
      </c>
      <c r="D2869" s="3" t="s">
        <v>7639</v>
      </c>
      <c r="E2869" s="3" t="s">
        <v>25707</v>
      </c>
      <c r="N2869" s="3" t="s">
        <v>222</v>
      </c>
      <c r="AI2869" s="3" t="s">
        <v>29</v>
      </c>
      <c r="AJ2869" s="3" t="s">
        <v>28</v>
      </c>
      <c r="AM2869" s="3" t="s">
        <v>62</v>
      </c>
      <c r="AZ2869" s="3" t="s">
        <v>1892</v>
      </c>
      <c r="BA2869" s="3" t="s">
        <v>1893</v>
      </c>
      <c r="BB2869" s="3" t="s">
        <v>1697</v>
      </c>
      <c r="BD2869" s="3" t="s">
        <v>30</v>
      </c>
      <c r="BG2869" s="3"/>
    </row>
    <row r="2870" spans="1:59" ht="15" x14ac:dyDescent="0.2">
      <c r="A2870" s="3" t="s">
        <v>25699</v>
      </c>
      <c r="B2870" s="3" t="s">
        <v>25697</v>
      </c>
      <c r="C2870" s="4">
        <v>42618.942245370366</v>
      </c>
      <c r="D2870" s="3" t="s">
        <v>7639</v>
      </c>
      <c r="E2870" s="3" t="s">
        <v>25705</v>
      </c>
      <c r="H2870" s="3" t="s">
        <v>25704</v>
      </c>
      <c r="M2870" s="3" t="s">
        <v>25703</v>
      </c>
      <c r="N2870" s="3" t="s">
        <v>25702</v>
      </c>
      <c r="O2870" s="3" t="s">
        <v>25</v>
      </c>
      <c r="U2870" s="3" t="s">
        <v>25701</v>
      </c>
      <c r="W2870" s="3" t="s">
        <v>25700</v>
      </c>
      <c r="AI2870" s="3" t="s">
        <v>29</v>
      </c>
      <c r="AJ2870" s="3" t="s">
        <v>7697</v>
      </c>
      <c r="AM2870" s="3" t="s">
        <v>24</v>
      </c>
      <c r="AZ2870" s="3" t="s">
        <v>25698</v>
      </c>
      <c r="BA2870" s="3" t="s">
        <v>8738</v>
      </c>
      <c r="BB2870" s="3" t="s">
        <v>10030</v>
      </c>
      <c r="BD2870" s="3" t="s">
        <v>30</v>
      </c>
      <c r="BG2870" s="3"/>
    </row>
    <row r="2871" spans="1:59" ht="15" x14ac:dyDescent="0.2">
      <c r="A2871" s="3" t="s">
        <v>25695</v>
      </c>
      <c r="B2871" s="3" t="s">
        <v>25693</v>
      </c>
      <c r="C2871" s="4">
        <v>42618.942245370366</v>
      </c>
      <c r="D2871" s="3" t="s">
        <v>7639</v>
      </c>
      <c r="E2871" s="3" t="s">
        <v>25695</v>
      </c>
      <c r="L2871" s="3" t="s">
        <v>25696</v>
      </c>
      <c r="AZ2871" s="3" t="s">
        <v>20721</v>
      </c>
      <c r="BA2871" s="3" t="s">
        <v>25694</v>
      </c>
      <c r="BD2871" s="3" t="s">
        <v>7641</v>
      </c>
      <c r="BG2871" s="3"/>
    </row>
    <row r="2872" spans="1:59" ht="15" x14ac:dyDescent="0.2">
      <c r="A2872" s="3" t="s">
        <v>25689</v>
      </c>
      <c r="B2872" s="3" t="s">
        <v>25686</v>
      </c>
      <c r="C2872" s="4">
        <v>42618.942245370366</v>
      </c>
      <c r="D2872" s="3" t="s">
        <v>7639</v>
      </c>
      <c r="E2872" s="3" t="s">
        <v>25692</v>
      </c>
      <c r="N2872" s="3" t="s">
        <v>25607</v>
      </c>
      <c r="U2872" s="3" t="s">
        <v>25691</v>
      </c>
      <c r="W2872" s="3" t="s">
        <v>25690</v>
      </c>
      <c r="AI2872" s="3" t="s">
        <v>29</v>
      </c>
      <c r="AJ2872" s="3" t="s">
        <v>7697</v>
      </c>
      <c r="AM2872" s="3" t="s">
        <v>62</v>
      </c>
      <c r="AZ2872" s="3" t="s">
        <v>25688</v>
      </c>
      <c r="BA2872" s="3" t="s">
        <v>8232</v>
      </c>
      <c r="BB2872" s="3" t="s">
        <v>25687</v>
      </c>
      <c r="BD2872" s="3" t="s">
        <v>30</v>
      </c>
      <c r="BG2872" s="3"/>
    </row>
    <row r="2873" spans="1:59" ht="15" x14ac:dyDescent="0.2">
      <c r="A2873" s="3" t="s">
        <v>25683</v>
      </c>
      <c r="B2873" s="3" t="s">
        <v>25680</v>
      </c>
      <c r="C2873" s="4">
        <v>42618.942245370366</v>
      </c>
      <c r="D2873" s="3" t="s">
        <v>7639</v>
      </c>
      <c r="E2873" s="3" t="s">
        <v>25685</v>
      </c>
      <c r="N2873" s="3" t="s">
        <v>7894</v>
      </c>
      <c r="U2873" s="3" t="s">
        <v>25684</v>
      </c>
      <c r="W2873" s="3" t="s">
        <v>8535</v>
      </c>
      <c r="AI2873" s="3" t="s">
        <v>29</v>
      </c>
      <c r="AJ2873" s="3" t="s">
        <v>7697</v>
      </c>
      <c r="AM2873" s="3" t="s">
        <v>62</v>
      </c>
      <c r="AZ2873" s="3" t="s">
        <v>25682</v>
      </c>
      <c r="BA2873" s="3" t="s">
        <v>25681</v>
      </c>
      <c r="BB2873" s="3" t="s">
        <v>7905</v>
      </c>
      <c r="BD2873" s="3" t="s">
        <v>30</v>
      </c>
      <c r="BG2873" s="3"/>
    </row>
    <row r="2874" spans="1:59" ht="15" x14ac:dyDescent="0.2">
      <c r="A2874" s="3" t="s">
        <v>25678</v>
      </c>
      <c r="B2874" s="3" t="s">
        <v>25676</v>
      </c>
      <c r="C2874" s="4">
        <v>42618.942245370366</v>
      </c>
      <c r="D2874" s="3" t="s">
        <v>7639</v>
      </c>
      <c r="E2874" s="3" t="s">
        <v>25679</v>
      </c>
      <c r="M2874" s="3" t="s">
        <v>18203</v>
      </c>
      <c r="N2874" s="3" t="s">
        <v>18199</v>
      </c>
      <c r="W2874" s="3" t="s">
        <v>24857</v>
      </c>
      <c r="AC2874" s="3" t="s">
        <v>7775</v>
      </c>
      <c r="AI2874" s="3" t="s">
        <v>29</v>
      </c>
      <c r="AJ2874" s="3" t="s">
        <v>7632</v>
      </c>
      <c r="AM2874" s="3" t="s">
        <v>24</v>
      </c>
      <c r="AZ2874" s="3" t="s">
        <v>25677</v>
      </c>
      <c r="BA2874" s="3" t="s">
        <v>18675</v>
      </c>
      <c r="BB2874" s="3" t="s">
        <v>7771</v>
      </c>
      <c r="BD2874" s="3" t="s">
        <v>30</v>
      </c>
      <c r="BG2874" s="3"/>
    </row>
    <row r="2875" spans="1:59" ht="15" x14ac:dyDescent="0.2">
      <c r="A2875" s="3" t="s">
        <v>25674</v>
      </c>
      <c r="B2875" s="3" t="s">
        <v>25672</v>
      </c>
      <c r="C2875" s="4">
        <v>42618.942245370366</v>
      </c>
      <c r="D2875" s="3" t="s">
        <v>7639</v>
      </c>
      <c r="E2875" s="3" t="s">
        <v>25674</v>
      </c>
      <c r="L2875" s="3" t="s">
        <v>25675</v>
      </c>
      <c r="AZ2875" s="3" t="s">
        <v>15990</v>
      </c>
      <c r="BA2875" s="3" t="s">
        <v>25673</v>
      </c>
      <c r="BD2875" s="3" t="s">
        <v>7641</v>
      </c>
      <c r="BG2875" s="3"/>
    </row>
    <row r="2876" spans="1:59" ht="15" x14ac:dyDescent="0.2">
      <c r="A2876" s="3" t="s">
        <v>25670</v>
      </c>
      <c r="B2876" s="3" t="s">
        <v>25668</v>
      </c>
      <c r="C2876" s="4">
        <v>42618.942245370366</v>
      </c>
      <c r="D2876" s="3" t="s">
        <v>7639</v>
      </c>
      <c r="E2876" s="3" t="s">
        <v>25670</v>
      </c>
      <c r="L2876" s="3" t="s">
        <v>25671</v>
      </c>
      <c r="AZ2876" s="3" t="s">
        <v>4991</v>
      </c>
      <c r="BA2876" s="3" t="s">
        <v>25669</v>
      </c>
      <c r="BD2876" s="3" t="s">
        <v>7641</v>
      </c>
      <c r="BG2876" s="3"/>
    </row>
    <row r="2877" spans="1:59" ht="15" x14ac:dyDescent="0.2">
      <c r="A2877" s="3" t="s">
        <v>25667</v>
      </c>
      <c r="B2877" s="3" t="s">
        <v>25664</v>
      </c>
      <c r="C2877" s="4">
        <v>42618.942245370366</v>
      </c>
      <c r="D2877" s="3" t="s">
        <v>7639</v>
      </c>
      <c r="E2877" s="3" t="s">
        <v>25667</v>
      </c>
      <c r="L2877" s="3" t="s">
        <v>22798</v>
      </c>
      <c r="AZ2877" s="3" t="s">
        <v>25666</v>
      </c>
      <c r="BA2877" s="3" t="s">
        <v>25665</v>
      </c>
      <c r="BD2877" s="3" t="s">
        <v>7641</v>
      </c>
      <c r="BG2877" s="3"/>
    </row>
    <row r="2878" spans="1:59" ht="15" x14ac:dyDescent="0.2">
      <c r="A2878" s="3" t="s">
        <v>6358</v>
      </c>
      <c r="B2878" s="3" t="s">
        <v>25662</v>
      </c>
      <c r="C2878" s="4">
        <v>42618.942245370366</v>
      </c>
      <c r="D2878" s="3" t="s">
        <v>7639</v>
      </c>
      <c r="E2878" s="3" t="s">
        <v>25663</v>
      </c>
      <c r="M2878" s="3" t="s">
        <v>25266</v>
      </c>
      <c r="N2878" s="3" t="s">
        <v>19581</v>
      </c>
      <c r="O2878" s="3" t="s">
        <v>185</v>
      </c>
      <c r="AI2878" s="3" t="s">
        <v>29</v>
      </c>
      <c r="AJ2878" s="3" t="s">
        <v>28</v>
      </c>
      <c r="AM2878" s="3" t="s">
        <v>24</v>
      </c>
      <c r="AZ2878" s="3" t="s">
        <v>506</v>
      </c>
      <c r="BA2878" s="3" t="s">
        <v>507</v>
      </c>
      <c r="BB2878" s="3" t="s">
        <v>429</v>
      </c>
      <c r="BD2878" s="3" t="s">
        <v>30</v>
      </c>
      <c r="BG2878" s="3"/>
    </row>
    <row r="2879" spans="1:59" ht="15" x14ac:dyDescent="0.2">
      <c r="A2879" s="3" t="s">
        <v>25647</v>
      </c>
      <c r="B2879" s="3" t="s">
        <v>25643</v>
      </c>
      <c r="C2879" s="4">
        <v>42618.942245370366</v>
      </c>
      <c r="D2879" s="3" t="s">
        <v>7639</v>
      </c>
      <c r="E2879" s="3" t="s">
        <v>13420</v>
      </c>
      <c r="F2879" s="3" t="s">
        <v>25661</v>
      </c>
      <c r="G2879" s="3" t="s">
        <v>25660</v>
      </c>
      <c r="H2879" s="3" t="s">
        <v>8057</v>
      </c>
      <c r="I2879" s="3" t="s">
        <v>9242</v>
      </c>
      <c r="J2879" s="3" t="s">
        <v>10318</v>
      </c>
      <c r="L2879" s="3" t="s">
        <v>25659</v>
      </c>
      <c r="N2879" s="3" t="s">
        <v>13419</v>
      </c>
      <c r="P2879" s="3" t="s">
        <v>25658</v>
      </c>
      <c r="Q2879" s="3" t="s">
        <v>8019</v>
      </c>
      <c r="R2879" s="3" t="s">
        <v>8018</v>
      </c>
      <c r="S2879" s="3" t="s">
        <v>25657</v>
      </c>
      <c r="T2879" s="3" t="s">
        <v>25656</v>
      </c>
      <c r="U2879" s="3" t="s">
        <v>25655</v>
      </c>
      <c r="W2879" s="3" t="s">
        <v>25654</v>
      </c>
      <c r="X2879" s="3" t="s">
        <v>25653</v>
      </c>
      <c r="AB2879" s="3" t="s">
        <v>25652</v>
      </c>
      <c r="AC2879" s="3" t="s">
        <v>25651</v>
      </c>
      <c r="AE2879" s="3" t="s">
        <v>7678</v>
      </c>
      <c r="AF2879" s="3" t="s">
        <v>7756</v>
      </c>
      <c r="AG2879" s="3" t="s">
        <v>8009</v>
      </c>
      <c r="AH2879" s="3" t="s">
        <v>25650</v>
      </c>
      <c r="AI2879" s="3" t="s">
        <v>8007</v>
      </c>
      <c r="AJ2879" s="3" t="s">
        <v>7697</v>
      </c>
      <c r="AK2879" s="3" t="s">
        <v>8006</v>
      </c>
      <c r="AO2879" s="3" t="s">
        <v>25649</v>
      </c>
      <c r="AQ2879" s="3" t="s">
        <v>25648</v>
      </c>
      <c r="AZ2879" s="3" t="s">
        <v>25646</v>
      </c>
      <c r="BA2879" s="3" t="s">
        <v>25645</v>
      </c>
      <c r="BB2879" s="3" t="s">
        <v>9611</v>
      </c>
      <c r="BD2879" s="3" t="s">
        <v>30</v>
      </c>
      <c r="BE2879" s="3">
        <v>52</v>
      </c>
      <c r="BF2879" s="3" t="s">
        <v>25644</v>
      </c>
      <c r="BG2879" s="3"/>
    </row>
    <row r="2880" spans="1:59" ht="15" x14ac:dyDescent="0.2">
      <c r="A2880" s="3" t="s">
        <v>25639</v>
      </c>
      <c r="B2880" s="3" t="s">
        <v>25637</v>
      </c>
      <c r="C2880" s="4">
        <v>42618.942245370366</v>
      </c>
      <c r="D2880" s="3" t="s">
        <v>7639</v>
      </c>
      <c r="E2880" s="3" t="s">
        <v>25642</v>
      </c>
      <c r="N2880" s="3" t="s">
        <v>25607</v>
      </c>
      <c r="U2880" s="3" t="s">
        <v>25641</v>
      </c>
      <c r="W2880" s="3" t="s">
        <v>25640</v>
      </c>
      <c r="AI2880" s="3" t="s">
        <v>29</v>
      </c>
      <c r="AJ2880" s="3" t="s">
        <v>7697</v>
      </c>
      <c r="AM2880" s="3" t="s">
        <v>62</v>
      </c>
      <c r="AZ2880" s="3" t="s">
        <v>1032</v>
      </c>
      <c r="BA2880" s="3" t="s">
        <v>8232</v>
      </c>
      <c r="BB2880" s="3" t="s">
        <v>25638</v>
      </c>
      <c r="BD2880" s="3" t="s">
        <v>30</v>
      </c>
      <c r="BG2880" s="3"/>
    </row>
    <row r="2881" spans="1:59" ht="15" x14ac:dyDescent="0.2">
      <c r="A2881" s="3" t="s">
        <v>25635</v>
      </c>
      <c r="B2881" s="3" t="s">
        <v>25634</v>
      </c>
      <c r="C2881" s="4">
        <v>42618.942233796297</v>
      </c>
      <c r="D2881" s="3" t="s">
        <v>7639</v>
      </c>
      <c r="E2881" s="3" t="s">
        <v>25635</v>
      </c>
      <c r="L2881" s="3" t="s">
        <v>25636</v>
      </c>
      <c r="AZ2881" s="3" t="s">
        <v>1252</v>
      </c>
      <c r="BA2881" s="3" t="s">
        <v>2150</v>
      </c>
      <c r="BD2881" s="3" t="s">
        <v>7641</v>
      </c>
      <c r="BG2881" s="3"/>
    </row>
    <row r="2882" spans="1:59" ht="15" x14ac:dyDescent="0.2">
      <c r="A2882" s="3" t="s">
        <v>25630</v>
      </c>
      <c r="B2882" s="3" t="s">
        <v>25627</v>
      </c>
      <c r="C2882" s="4">
        <v>42618.942233796297</v>
      </c>
      <c r="D2882" s="3" t="s">
        <v>7639</v>
      </c>
      <c r="E2882" s="3" t="s">
        <v>25633</v>
      </c>
      <c r="L2882" s="3" t="s">
        <v>25632</v>
      </c>
      <c r="N2882" s="3" t="s">
        <v>7894</v>
      </c>
      <c r="O2882" s="3" t="s">
        <v>8540</v>
      </c>
      <c r="U2882" s="3" t="s">
        <v>25631</v>
      </c>
      <c r="AI2882" s="3" t="s">
        <v>29</v>
      </c>
      <c r="AJ2882" s="3" t="s">
        <v>7697</v>
      </c>
      <c r="AM2882" s="3" t="s">
        <v>62</v>
      </c>
      <c r="AZ2882" s="3" t="s">
        <v>25629</v>
      </c>
      <c r="BA2882" s="3" t="s">
        <v>25628</v>
      </c>
      <c r="BB2882" s="3" t="s">
        <v>7905</v>
      </c>
      <c r="BD2882" s="3" t="s">
        <v>30</v>
      </c>
      <c r="BG2882" s="3"/>
    </row>
    <row r="2883" spans="1:59" ht="15" x14ac:dyDescent="0.2">
      <c r="A2883" s="3" t="s">
        <v>25625</v>
      </c>
      <c r="B2883" s="3" t="s">
        <v>25622</v>
      </c>
      <c r="C2883" s="4">
        <v>42618.942233796297</v>
      </c>
      <c r="D2883" s="3" t="s">
        <v>7639</v>
      </c>
      <c r="E2883" s="3" t="s">
        <v>25625</v>
      </c>
      <c r="L2883" s="3" t="s">
        <v>25626</v>
      </c>
      <c r="AZ2883" s="3" t="s">
        <v>25624</v>
      </c>
      <c r="BA2883" s="3" t="s">
        <v>25623</v>
      </c>
      <c r="BD2883" s="3" t="s">
        <v>7641</v>
      </c>
      <c r="BG2883" s="3"/>
    </row>
    <row r="2884" spans="1:59" ht="15" x14ac:dyDescent="0.2">
      <c r="A2884" s="3" t="s">
        <v>7166</v>
      </c>
      <c r="B2884" s="3" t="s">
        <v>25620</v>
      </c>
      <c r="C2884" s="4">
        <v>42618.942233796297</v>
      </c>
      <c r="D2884" s="3" t="s">
        <v>7639</v>
      </c>
      <c r="E2884" s="3" t="s">
        <v>25621</v>
      </c>
      <c r="N2884" s="3" t="s">
        <v>495</v>
      </c>
      <c r="AI2884" s="3" t="s">
        <v>29</v>
      </c>
      <c r="AJ2884" s="3" t="s">
        <v>28</v>
      </c>
      <c r="AM2884" s="3" t="s">
        <v>62</v>
      </c>
      <c r="AZ2884" s="3" t="s">
        <v>4400</v>
      </c>
      <c r="BA2884" s="3" t="s">
        <v>4401</v>
      </c>
      <c r="BB2884" s="3" t="s">
        <v>502</v>
      </c>
      <c r="BD2884" s="3" t="s">
        <v>30</v>
      </c>
      <c r="BG2884" s="3"/>
    </row>
    <row r="2885" spans="1:59" ht="15" x14ac:dyDescent="0.2">
      <c r="A2885" s="3" t="s">
        <v>7062</v>
      </c>
      <c r="B2885" s="3" t="s">
        <v>25618</v>
      </c>
      <c r="C2885" s="4">
        <v>42618.942233796297</v>
      </c>
      <c r="D2885" s="3" t="s">
        <v>7639</v>
      </c>
      <c r="E2885" s="3" t="s">
        <v>25619</v>
      </c>
      <c r="M2885" s="3" t="s">
        <v>39055</v>
      </c>
      <c r="N2885" s="3" t="s">
        <v>15948</v>
      </c>
      <c r="O2885" s="3" t="s">
        <v>25</v>
      </c>
      <c r="AI2885" s="3" t="s">
        <v>29</v>
      </c>
      <c r="AJ2885" s="3" t="s">
        <v>28</v>
      </c>
      <c r="AM2885" s="3" t="s">
        <v>24</v>
      </c>
      <c r="AZ2885" s="3" t="s">
        <v>3953</v>
      </c>
      <c r="BA2885" s="3" t="s">
        <v>3954</v>
      </c>
      <c r="BB2885" s="3" t="s">
        <v>40</v>
      </c>
      <c r="BD2885" s="3" t="s">
        <v>30</v>
      </c>
      <c r="BG2885" s="3"/>
    </row>
    <row r="2886" spans="1:59" ht="15" x14ac:dyDescent="0.2">
      <c r="A2886" s="3" t="s">
        <v>25616</v>
      </c>
      <c r="B2886" s="3" t="s">
        <v>25614</v>
      </c>
      <c r="C2886" s="4">
        <v>42618.942233796297</v>
      </c>
      <c r="D2886" s="3" t="s">
        <v>7639</v>
      </c>
      <c r="E2886" s="3" t="s">
        <v>25616</v>
      </c>
      <c r="L2886" s="3" t="s">
        <v>25617</v>
      </c>
      <c r="AZ2886" s="3" t="s">
        <v>25615</v>
      </c>
      <c r="BA2886" s="3" t="s">
        <v>3102</v>
      </c>
      <c r="BD2886" s="3" t="s">
        <v>7641</v>
      </c>
      <c r="BG2886" s="3"/>
    </row>
    <row r="2887" spans="1:59" ht="15" x14ac:dyDescent="0.2">
      <c r="A2887" s="3" t="s">
        <v>25612</v>
      </c>
      <c r="B2887" s="3" t="s">
        <v>25609</v>
      </c>
      <c r="C2887" s="4">
        <v>42618.942233796297</v>
      </c>
      <c r="D2887" s="3" t="s">
        <v>7639</v>
      </c>
      <c r="E2887" s="3" t="s">
        <v>25612</v>
      </c>
      <c r="L2887" s="3" t="s">
        <v>25613</v>
      </c>
      <c r="AZ2887" s="3" t="s">
        <v>25611</v>
      </c>
      <c r="BA2887" s="3" t="s">
        <v>25610</v>
      </c>
      <c r="BD2887" s="3" t="s">
        <v>7641</v>
      </c>
      <c r="BG2887" s="3"/>
    </row>
    <row r="2888" spans="1:59" ht="15" x14ac:dyDescent="0.2">
      <c r="A2888" s="3" t="s">
        <v>25604</v>
      </c>
      <c r="B2888" s="3" t="s">
        <v>25601</v>
      </c>
      <c r="C2888" s="4">
        <v>42618.942233796297</v>
      </c>
      <c r="D2888" s="3" t="s">
        <v>7639</v>
      </c>
      <c r="E2888" s="3" t="s">
        <v>25608</v>
      </c>
      <c r="N2888" s="3" t="s">
        <v>25607</v>
      </c>
      <c r="U2888" s="3" t="s">
        <v>25606</v>
      </c>
      <c r="W2888" s="3" t="s">
        <v>25605</v>
      </c>
      <c r="AI2888" s="3" t="s">
        <v>29</v>
      </c>
      <c r="AJ2888" s="3" t="s">
        <v>7697</v>
      </c>
      <c r="AM2888" s="3" t="s">
        <v>62</v>
      </c>
      <c r="AZ2888" s="3" t="s">
        <v>115</v>
      </c>
      <c r="BA2888" s="3" t="s">
        <v>25603</v>
      </c>
      <c r="BB2888" s="3" t="s">
        <v>25602</v>
      </c>
      <c r="BD2888" s="3" t="s">
        <v>30</v>
      </c>
      <c r="BG2888" s="3"/>
    </row>
    <row r="2889" spans="1:59" ht="15" x14ac:dyDescent="0.2">
      <c r="A2889" s="3" t="s">
        <v>25597</v>
      </c>
      <c r="B2889" s="3" t="s">
        <v>25594</v>
      </c>
      <c r="C2889" s="4">
        <v>42618.942233796297</v>
      </c>
      <c r="D2889" s="3" t="s">
        <v>7639</v>
      </c>
      <c r="E2889" s="3" t="s">
        <v>25600</v>
      </c>
      <c r="M2889" s="3" t="s">
        <v>7726</v>
      </c>
      <c r="N2889" s="3" t="s">
        <v>7725</v>
      </c>
      <c r="O2889" s="3" t="s">
        <v>185</v>
      </c>
      <c r="U2889" s="3" t="s">
        <v>25599</v>
      </c>
      <c r="W2889" s="3" t="s">
        <v>25598</v>
      </c>
      <c r="AI2889" s="3" t="s">
        <v>29</v>
      </c>
      <c r="AJ2889" s="3" t="s">
        <v>7697</v>
      </c>
      <c r="AM2889" s="3" t="s">
        <v>24</v>
      </c>
      <c r="AZ2889" s="3" t="s">
        <v>25596</v>
      </c>
      <c r="BA2889" s="3" t="s">
        <v>25595</v>
      </c>
      <c r="BB2889" s="3" t="s">
        <v>7889</v>
      </c>
      <c r="BD2889" s="3" t="s">
        <v>30</v>
      </c>
      <c r="BG2889" s="3"/>
    </row>
    <row r="2890" spans="1:59" ht="15" x14ac:dyDescent="0.2">
      <c r="A2890" s="3" t="s">
        <v>25593</v>
      </c>
      <c r="B2890" s="3" t="s">
        <v>25590</v>
      </c>
      <c r="C2890" s="4">
        <v>42618.942233796297</v>
      </c>
      <c r="D2890" s="3" t="s">
        <v>7639</v>
      </c>
      <c r="E2890" s="3" t="s">
        <v>25593</v>
      </c>
      <c r="L2890" s="3" t="s">
        <v>8158</v>
      </c>
      <c r="AZ2890" s="3" t="s">
        <v>25592</v>
      </c>
      <c r="BA2890" s="3" t="s">
        <v>25591</v>
      </c>
      <c r="BD2890" s="3" t="s">
        <v>7641</v>
      </c>
      <c r="BG2890" s="3"/>
    </row>
    <row r="2891" spans="1:59" ht="15" x14ac:dyDescent="0.2">
      <c r="A2891" s="3" t="s">
        <v>25588</v>
      </c>
      <c r="B2891" s="3" t="s">
        <v>25585</v>
      </c>
      <c r="C2891" s="4">
        <v>42618.942233796297</v>
      </c>
      <c r="D2891" s="3" t="s">
        <v>7639</v>
      </c>
      <c r="E2891" s="3" t="s">
        <v>25588</v>
      </c>
      <c r="L2891" s="3" t="s">
        <v>25589</v>
      </c>
      <c r="AZ2891" s="3" t="s">
        <v>25587</v>
      </c>
      <c r="BA2891" s="3" t="s">
        <v>25586</v>
      </c>
      <c r="BD2891" s="3" t="s">
        <v>7641</v>
      </c>
      <c r="BG2891" s="3"/>
    </row>
    <row r="2892" spans="1:59" ht="15" x14ac:dyDescent="0.2">
      <c r="A2892" s="3" t="s">
        <v>25583</v>
      </c>
      <c r="B2892" s="3" t="s">
        <v>25582</v>
      </c>
      <c r="C2892" s="4">
        <v>42618.942233796297</v>
      </c>
      <c r="D2892" s="3" t="s">
        <v>7639</v>
      </c>
      <c r="E2892" s="3" t="s">
        <v>25583</v>
      </c>
      <c r="L2892" s="3" t="s">
        <v>25584</v>
      </c>
      <c r="AZ2892" s="3" t="s">
        <v>5614</v>
      </c>
      <c r="BA2892" s="3" t="s">
        <v>20680</v>
      </c>
      <c r="BD2892" s="3" t="s">
        <v>7641</v>
      </c>
      <c r="BG2892" s="3"/>
    </row>
    <row r="2893" spans="1:59" ht="15" x14ac:dyDescent="0.2">
      <c r="A2893" s="3" t="s">
        <v>25580</v>
      </c>
      <c r="B2893" s="3" t="s">
        <v>25577</v>
      </c>
      <c r="C2893" s="4">
        <v>42618.942233796297</v>
      </c>
      <c r="D2893" s="3" t="s">
        <v>7639</v>
      </c>
      <c r="E2893" s="3" t="s">
        <v>25580</v>
      </c>
      <c r="L2893" s="3" t="s">
        <v>25581</v>
      </c>
      <c r="AZ2893" s="3" t="s">
        <v>25579</v>
      </c>
      <c r="BA2893" s="3" t="s">
        <v>25578</v>
      </c>
      <c r="BD2893" s="3" t="s">
        <v>7641</v>
      </c>
      <c r="BG2893" s="3"/>
    </row>
    <row r="2894" spans="1:59" ht="15" x14ac:dyDescent="0.2">
      <c r="A2894" s="3" t="s">
        <v>25575</v>
      </c>
      <c r="B2894" s="3" t="s">
        <v>25572</v>
      </c>
      <c r="C2894" s="4">
        <v>42618.94222222222</v>
      </c>
      <c r="D2894" s="3" t="s">
        <v>7639</v>
      </c>
      <c r="E2894" s="3" t="s">
        <v>25575</v>
      </c>
      <c r="L2894" s="3" t="s">
        <v>25576</v>
      </c>
      <c r="AZ2894" s="3" t="s">
        <v>25574</v>
      </c>
      <c r="BA2894" s="3" t="s">
        <v>25573</v>
      </c>
      <c r="BD2894" s="3" t="s">
        <v>7641</v>
      </c>
      <c r="BG2894" s="3"/>
    </row>
    <row r="2895" spans="1:59" ht="15" x14ac:dyDescent="0.2">
      <c r="A2895" s="3" t="s">
        <v>25568</v>
      </c>
      <c r="B2895" s="3" t="s">
        <v>25565</v>
      </c>
      <c r="C2895" s="4">
        <v>42618.94222222222</v>
      </c>
      <c r="D2895" s="3" t="s">
        <v>7639</v>
      </c>
      <c r="E2895" s="3" t="s">
        <v>25571</v>
      </c>
      <c r="N2895" s="3" t="s">
        <v>24616</v>
      </c>
      <c r="U2895" s="3" t="s">
        <v>25570</v>
      </c>
      <c r="W2895" s="3" t="s">
        <v>25569</v>
      </c>
      <c r="AI2895" s="3" t="s">
        <v>29</v>
      </c>
      <c r="AJ2895" s="3" t="s">
        <v>7697</v>
      </c>
      <c r="AM2895" s="3" t="s">
        <v>62</v>
      </c>
      <c r="AZ2895" s="3" t="s">
        <v>25567</v>
      </c>
      <c r="BA2895" s="3" t="s">
        <v>24342</v>
      </c>
      <c r="BB2895" s="3" t="s">
        <v>25566</v>
      </c>
      <c r="BD2895" s="3" t="s">
        <v>30</v>
      </c>
      <c r="BG2895" s="3"/>
    </row>
    <row r="2896" spans="1:59" ht="15" x14ac:dyDescent="0.2">
      <c r="A2896" s="3" t="s">
        <v>25562</v>
      </c>
      <c r="B2896" s="3" t="s">
        <v>25560</v>
      </c>
      <c r="C2896" s="4">
        <v>42618.94222222222</v>
      </c>
      <c r="D2896" s="3" t="s">
        <v>7639</v>
      </c>
      <c r="E2896" s="3" t="s">
        <v>25564</v>
      </c>
      <c r="N2896" s="3" t="s">
        <v>15687</v>
      </c>
      <c r="U2896" s="3" t="s">
        <v>25563</v>
      </c>
      <c r="W2896" s="3" t="s">
        <v>20642</v>
      </c>
      <c r="AI2896" s="3" t="s">
        <v>29</v>
      </c>
      <c r="AJ2896" s="3" t="s">
        <v>7697</v>
      </c>
      <c r="AM2896" s="3" t="s">
        <v>62</v>
      </c>
      <c r="AZ2896" s="3" t="s">
        <v>3735</v>
      </c>
      <c r="BA2896" s="3" t="s">
        <v>6256</v>
      </c>
      <c r="BB2896" s="3" t="s">
        <v>25561</v>
      </c>
      <c r="BD2896" s="3" t="s">
        <v>30</v>
      </c>
      <c r="BG2896" s="3"/>
    </row>
    <row r="2897" spans="1:59" ht="15" x14ac:dyDescent="0.2">
      <c r="A2897" s="3" t="s">
        <v>25558</v>
      </c>
      <c r="B2897" s="3" t="s">
        <v>25555</v>
      </c>
      <c r="C2897" s="4">
        <v>42618.94222222222</v>
      </c>
      <c r="D2897" s="3" t="s">
        <v>7639</v>
      </c>
      <c r="E2897" s="3" t="s">
        <v>25558</v>
      </c>
      <c r="L2897" s="3" t="s">
        <v>25559</v>
      </c>
      <c r="AZ2897" s="3" t="s">
        <v>25557</v>
      </c>
      <c r="BA2897" s="3" t="s">
        <v>25556</v>
      </c>
      <c r="BD2897" s="3" t="s">
        <v>7641</v>
      </c>
      <c r="BG2897" s="3"/>
    </row>
    <row r="2898" spans="1:59" ht="15" x14ac:dyDescent="0.2">
      <c r="A2898" s="3" t="s">
        <v>25552</v>
      </c>
      <c r="B2898" s="3" t="s">
        <v>25550</v>
      </c>
      <c r="C2898" s="4">
        <v>42618.94222222222</v>
      </c>
      <c r="D2898" s="3" t="s">
        <v>7639</v>
      </c>
      <c r="E2898" s="3" t="s">
        <v>25554</v>
      </c>
      <c r="N2898" s="3" t="s">
        <v>7894</v>
      </c>
      <c r="U2898" s="3" t="s">
        <v>25553</v>
      </c>
      <c r="W2898" s="3" t="s">
        <v>8167</v>
      </c>
      <c r="AI2898" s="3" t="s">
        <v>29</v>
      </c>
      <c r="AJ2898" s="3" t="s">
        <v>7697</v>
      </c>
      <c r="AM2898" s="3" t="s">
        <v>62</v>
      </c>
      <c r="AZ2898" s="3" t="s">
        <v>25551</v>
      </c>
      <c r="BA2898" s="3" t="s">
        <v>19383</v>
      </c>
      <c r="BB2898" s="3" t="s">
        <v>7975</v>
      </c>
      <c r="BD2898" s="3" t="s">
        <v>30</v>
      </c>
      <c r="BG2898" s="3"/>
    </row>
    <row r="2899" spans="1:59" ht="15" x14ac:dyDescent="0.2">
      <c r="A2899" s="3" t="s">
        <v>25534</v>
      </c>
      <c r="B2899" s="3" t="s">
        <v>25531</v>
      </c>
      <c r="C2899" s="4">
        <v>42618.94222222222</v>
      </c>
      <c r="D2899" s="3" t="s">
        <v>7639</v>
      </c>
      <c r="E2899" s="3" t="s">
        <v>20389</v>
      </c>
      <c r="F2899" s="3" t="s">
        <v>25549</v>
      </c>
      <c r="G2899" s="3" t="s">
        <v>25548</v>
      </c>
      <c r="H2899" s="3" t="s">
        <v>8057</v>
      </c>
      <c r="I2899" s="3" t="s">
        <v>9242</v>
      </c>
      <c r="J2899" s="3" t="s">
        <v>10318</v>
      </c>
      <c r="L2899" s="3" t="s">
        <v>25547</v>
      </c>
      <c r="N2899" s="3" t="s">
        <v>20388</v>
      </c>
      <c r="P2899" s="3" t="s">
        <v>25546</v>
      </c>
      <c r="Q2899" s="3" t="s">
        <v>8019</v>
      </c>
      <c r="R2899" s="3" t="s">
        <v>8018</v>
      </c>
      <c r="S2899" s="3" t="s">
        <v>25545</v>
      </c>
      <c r="T2899" s="3" t="s">
        <v>25544</v>
      </c>
      <c r="U2899" s="3" t="s">
        <v>25543</v>
      </c>
      <c r="W2899" s="3" t="s">
        <v>25542</v>
      </c>
      <c r="X2899" s="3" t="s">
        <v>25541</v>
      </c>
      <c r="Z2899" s="3" t="s">
        <v>25540</v>
      </c>
      <c r="AB2899" s="3" t="s">
        <v>25539</v>
      </c>
      <c r="AC2899" s="3" t="s">
        <v>25538</v>
      </c>
      <c r="AE2899" s="3" t="s">
        <v>7678</v>
      </c>
      <c r="AF2899" s="3" t="s">
        <v>8010</v>
      </c>
      <c r="AG2899" s="3" t="s">
        <v>8009</v>
      </c>
      <c r="AH2899" s="3" t="s">
        <v>25537</v>
      </c>
      <c r="AI2899" s="3" t="s">
        <v>8007</v>
      </c>
      <c r="AJ2899" s="3" t="s">
        <v>7697</v>
      </c>
      <c r="AK2899" s="3" t="s">
        <v>8006</v>
      </c>
      <c r="AO2899" s="3" t="s">
        <v>25536</v>
      </c>
      <c r="AQ2899" s="3" t="s">
        <v>25535</v>
      </c>
      <c r="AZ2899" s="3" t="s">
        <v>25533</v>
      </c>
      <c r="BA2899" s="3" t="s">
        <v>6052</v>
      </c>
      <c r="BB2899" s="3" t="s">
        <v>9611</v>
      </c>
      <c r="BD2899" s="3" t="s">
        <v>30</v>
      </c>
      <c r="BE2899" s="3">
        <v>55</v>
      </c>
      <c r="BF2899" s="3" t="s">
        <v>25532</v>
      </c>
      <c r="BG2899" s="3"/>
    </row>
    <row r="2900" spans="1:59" ht="15" x14ac:dyDescent="0.2">
      <c r="A2900" s="3" t="s">
        <v>25529</v>
      </c>
      <c r="B2900" s="3" t="s">
        <v>25526</v>
      </c>
      <c r="C2900" s="4">
        <v>42618.94222222222</v>
      </c>
      <c r="D2900" s="3" t="s">
        <v>7639</v>
      </c>
      <c r="E2900" s="3" t="s">
        <v>25530</v>
      </c>
      <c r="M2900" s="3" t="s">
        <v>19918</v>
      </c>
      <c r="N2900" s="3" t="s">
        <v>19917</v>
      </c>
      <c r="W2900" s="3" t="s">
        <v>19916</v>
      </c>
      <c r="AC2900" s="3" t="s">
        <v>7775</v>
      </c>
      <c r="AI2900" s="3" t="s">
        <v>29</v>
      </c>
      <c r="AJ2900" s="3" t="s">
        <v>7632</v>
      </c>
      <c r="AM2900" s="3" t="s">
        <v>24</v>
      </c>
      <c r="AZ2900" s="3" t="s">
        <v>25528</v>
      </c>
      <c r="BA2900" s="3" t="s">
        <v>25527</v>
      </c>
      <c r="BB2900" s="3" t="s">
        <v>7771</v>
      </c>
      <c r="BD2900" s="3" t="s">
        <v>30</v>
      </c>
      <c r="BG2900" s="3"/>
    </row>
    <row r="2901" spans="1:59" ht="15" x14ac:dyDescent="0.2">
      <c r="A2901" s="3" t="s">
        <v>25523</v>
      </c>
      <c r="B2901" s="3" t="s">
        <v>25521</v>
      </c>
      <c r="C2901" s="4">
        <v>42618.94222222222</v>
      </c>
      <c r="D2901" s="3" t="s">
        <v>7639</v>
      </c>
      <c r="E2901" s="3" t="s">
        <v>25525</v>
      </c>
      <c r="M2901" s="3" t="s">
        <v>19279</v>
      </c>
      <c r="N2901" s="3" t="s">
        <v>19278</v>
      </c>
      <c r="O2901" s="3" t="s">
        <v>25</v>
      </c>
      <c r="U2901" s="3" t="s">
        <v>25524</v>
      </c>
      <c r="W2901" s="3" t="s">
        <v>19276</v>
      </c>
      <c r="AI2901" s="3" t="s">
        <v>29</v>
      </c>
      <c r="AJ2901" s="3" t="s">
        <v>7697</v>
      </c>
      <c r="AM2901" s="3" t="s">
        <v>24</v>
      </c>
      <c r="AN2901" s="3" t="s">
        <v>7629</v>
      </c>
      <c r="AZ2901" s="3" t="s">
        <v>22353</v>
      </c>
      <c r="BA2901" s="3" t="s">
        <v>25522</v>
      </c>
      <c r="BB2901" s="3" t="s">
        <v>643</v>
      </c>
      <c r="BD2901" s="3" t="s">
        <v>30</v>
      </c>
      <c r="BG2901" s="3"/>
    </row>
    <row r="2902" spans="1:59" ht="15" x14ac:dyDescent="0.2">
      <c r="A2902" s="3" t="s">
        <v>25517</v>
      </c>
      <c r="B2902" s="3" t="s">
        <v>25515</v>
      </c>
      <c r="C2902" s="4">
        <v>42618.94222222222</v>
      </c>
      <c r="D2902" s="3" t="s">
        <v>7639</v>
      </c>
      <c r="E2902" s="3" t="s">
        <v>25520</v>
      </c>
      <c r="N2902" s="3" t="s">
        <v>15687</v>
      </c>
      <c r="U2902" s="3" t="s">
        <v>25519</v>
      </c>
      <c r="W2902" s="3" t="s">
        <v>25518</v>
      </c>
      <c r="AI2902" s="3" t="s">
        <v>29</v>
      </c>
      <c r="AJ2902" s="3" t="s">
        <v>7697</v>
      </c>
      <c r="AM2902" s="3" t="s">
        <v>62</v>
      </c>
      <c r="AZ2902" s="3" t="s">
        <v>25516</v>
      </c>
      <c r="BA2902" s="3" t="s">
        <v>6227</v>
      </c>
      <c r="BB2902" s="3" t="s">
        <v>7993</v>
      </c>
      <c r="BD2902" s="3" t="s">
        <v>30</v>
      </c>
      <c r="BG2902" s="3"/>
    </row>
    <row r="2903" spans="1:59" ht="15" x14ac:dyDescent="0.2">
      <c r="A2903" s="3" t="s">
        <v>6801</v>
      </c>
      <c r="B2903" s="3" t="s">
        <v>25513</v>
      </c>
      <c r="C2903" s="4">
        <v>42618.94222222222</v>
      </c>
      <c r="D2903" s="3" t="s">
        <v>7639</v>
      </c>
      <c r="E2903" s="3" t="s">
        <v>25514</v>
      </c>
      <c r="N2903" s="3" t="s">
        <v>222</v>
      </c>
      <c r="AI2903" s="3" t="s">
        <v>29</v>
      </c>
      <c r="AJ2903" s="3" t="s">
        <v>28</v>
      </c>
      <c r="AM2903" s="3" t="s">
        <v>62</v>
      </c>
      <c r="AZ2903" s="3" t="s">
        <v>2808</v>
      </c>
      <c r="BA2903" s="3" t="s">
        <v>2809</v>
      </c>
      <c r="BB2903" s="3" t="s">
        <v>2810</v>
      </c>
      <c r="BD2903" s="3" t="s">
        <v>30</v>
      </c>
      <c r="BG2903" s="3"/>
    </row>
    <row r="2904" spans="1:59" ht="15" x14ac:dyDescent="0.2">
      <c r="A2904" s="3" t="s">
        <v>25509</v>
      </c>
      <c r="B2904" s="3" t="s">
        <v>25506</v>
      </c>
      <c r="C2904" s="4">
        <v>42618.942210648151</v>
      </c>
      <c r="D2904" s="3" t="s">
        <v>7639</v>
      </c>
      <c r="E2904" s="3" t="s">
        <v>25512</v>
      </c>
      <c r="N2904" s="3" t="s">
        <v>24616</v>
      </c>
      <c r="U2904" s="3" t="s">
        <v>25511</v>
      </c>
      <c r="W2904" s="3" t="s">
        <v>25510</v>
      </c>
      <c r="AI2904" s="3" t="s">
        <v>29</v>
      </c>
      <c r="AJ2904" s="3" t="s">
        <v>7697</v>
      </c>
      <c r="AM2904" s="3" t="s">
        <v>62</v>
      </c>
      <c r="AZ2904" s="3" t="s">
        <v>25508</v>
      </c>
      <c r="BA2904" s="3" t="s">
        <v>16449</v>
      </c>
      <c r="BB2904" s="3" t="s">
        <v>25507</v>
      </c>
      <c r="BD2904" s="3" t="s">
        <v>30</v>
      </c>
      <c r="BG2904" s="3"/>
    </row>
    <row r="2905" spans="1:59" ht="15" x14ac:dyDescent="0.2">
      <c r="A2905" s="3" t="s">
        <v>25504</v>
      </c>
      <c r="B2905" s="3" t="s">
        <v>25501</v>
      </c>
      <c r="C2905" s="4">
        <v>42618.942210648151</v>
      </c>
      <c r="D2905" s="3" t="s">
        <v>7639</v>
      </c>
      <c r="E2905" s="3" t="s">
        <v>25504</v>
      </c>
      <c r="L2905" s="3" t="s">
        <v>25505</v>
      </c>
      <c r="AZ2905" s="3" t="s">
        <v>25503</v>
      </c>
      <c r="BA2905" s="3" t="s">
        <v>25502</v>
      </c>
      <c r="BD2905" s="3" t="s">
        <v>7641</v>
      </c>
      <c r="BG2905" s="3"/>
    </row>
    <row r="2906" spans="1:59" ht="15" x14ac:dyDescent="0.2">
      <c r="A2906" s="3" t="s">
        <v>25498</v>
      </c>
      <c r="B2906" s="3" t="s">
        <v>25495</v>
      </c>
      <c r="C2906" s="4">
        <v>42618.942210648151</v>
      </c>
      <c r="D2906" s="3" t="s">
        <v>7639</v>
      </c>
      <c r="E2906" s="3" t="s">
        <v>25500</v>
      </c>
      <c r="N2906" s="3" t="s">
        <v>7894</v>
      </c>
      <c r="U2906" s="3" t="s">
        <v>25499</v>
      </c>
      <c r="W2906" s="3" t="s">
        <v>7892</v>
      </c>
      <c r="AI2906" s="3" t="s">
        <v>29</v>
      </c>
      <c r="AJ2906" s="3" t="s">
        <v>7697</v>
      </c>
      <c r="AM2906" s="3" t="s">
        <v>62</v>
      </c>
      <c r="AZ2906" s="3" t="s">
        <v>25497</v>
      </c>
      <c r="BA2906" s="3" t="s">
        <v>3000</v>
      </c>
      <c r="BB2906" s="3" t="s">
        <v>25496</v>
      </c>
      <c r="BD2906" s="3" t="s">
        <v>30</v>
      </c>
      <c r="BG2906" s="3"/>
    </row>
    <row r="2907" spans="1:59" ht="15" x14ac:dyDescent="0.2">
      <c r="A2907" s="3" t="s">
        <v>25491</v>
      </c>
      <c r="B2907" s="3" t="s">
        <v>25490</v>
      </c>
      <c r="C2907" s="4">
        <v>42618.942210648151</v>
      </c>
      <c r="D2907" s="3" t="s">
        <v>7639</v>
      </c>
      <c r="E2907" s="3" t="s">
        <v>25494</v>
      </c>
      <c r="M2907" s="3" t="s">
        <v>19279</v>
      </c>
      <c r="N2907" s="3" t="s">
        <v>19278</v>
      </c>
      <c r="O2907" s="3" t="s">
        <v>185</v>
      </c>
      <c r="U2907" s="3" t="s">
        <v>25493</v>
      </c>
      <c r="W2907" s="3" t="s">
        <v>25492</v>
      </c>
      <c r="AI2907" s="3" t="s">
        <v>29</v>
      </c>
      <c r="AJ2907" s="3" t="s">
        <v>7697</v>
      </c>
      <c r="AM2907" s="3" t="s">
        <v>24</v>
      </c>
      <c r="AZ2907" s="3" t="s">
        <v>4234</v>
      </c>
      <c r="BA2907" s="3" t="s">
        <v>17349</v>
      </c>
      <c r="BB2907" s="3" t="s">
        <v>7889</v>
      </c>
      <c r="BD2907" s="3" t="s">
        <v>30</v>
      </c>
      <c r="BG2907" s="3"/>
    </row>
    <row r="2908" spans="1:59" ht="15" x14ac:dyDescent="0.2">
      <c r="A2908" s="3" t="s">
        <v>6958</v>
      </c>
      <c r="B2908" s="3" t="s">
        <v>25487</v>
      </c>
      <c r="C2908" s="4">
        <v>42618.942210648151</v>
      </c>
      <c r="D2908" s="3" t="s">
        <v>7639</v>
      </c>
      <c r="E2908" s="3" t="s">
        <v>25489</v>
      </c>
      <c r="M2908" s="3" t="s">
        <v>13206</v>
      </c>
      <c r="N2908" s="3" t="s">
        <v>13205</v>
      </c>
      <c r="O2908" s="3" t="s">
        <v>25</v>
      </c>
      <c r="U2908" s="3" t="s">
        <v>25488</v>
      </c>
      <c r="AI2908" s="3" t="s">
        <v>29</v>
      </c>
      <c r="AJ2908" s="3" t="s">
        <v>28</v>
      </c>
      <c r="AM2908" s="3" t="s">
        <v>24</v>
      </c>
      <c r="AN2908" s="3" t="s">
        <v>1720</v>
      </c>
      <c r="AZ2908" s="3" t="s">
        <v>3508</v>
      </c>
      <c r="BA2908" s="3" t="s">
        <v>3509</v>
      </c>
      <c r="BB2908" s="3" t="s">
        <v>3510</v>
      </c>
      <c r="BD2908" s="3" t="s">
        <v>30</v>
      </c>
      <c r="BG2908" s="3"/>
    </row>
    <row r="2909" spans="1:59" ht="15" x14ac:dyDescent="0.2">
      <c r="A2909" s="3" t="s">
        <v>25485</v>
      </c>
      <c r="B2909" s="3" t="s">
        <v>25482</v>
      </c>
      <c r="C2909" s="4">
        <v>42618.942210648151</v>
      </c>
      <c r="D2909" s="3" t="s">
        <v>7639</v>
      </c>
      <c r="E2909" s="3" t="s">
        <v>25485</v>
      </c>
      <c r="L2909" s="3" t="s">
        <v>25486</v>
      </c>
      <c r="AZ2909" s="3" t="s">
        <v>25484</v>
      </c>
      <c r="BA2909" s="3" t="s">
        <v>25483</v>
      </c>
      <c r="BD2909" s="3" t="s">
        <v>7641</v>
      </c>
      <c r="BG2909" s="3"/>
    </row>
    <row r="2910" spans="1:59" ht="15" x14ac:dyDescent="0.2">
      <c r="A2910" s="3" t="s">
        <v>6941</v>
      </c>
      <c r="B2910" s="3" t="s">
        <v>25480</v>
      </c>
      <c r="C2910" s="4">
        <v>42618.942210648151</v>
      </c>
      <c r="D2910" s="3" t="s">
        <v>7639</v>
      </c>
      <c r="E2910" s="3" t="s">
        <v>25481</v>
      </c>
      <c r="N2910" s="3" t="s">
        <v>222</v>
      </c>
      <c r="AI2910" s="3" t="s">
        <v>29</v>
      </c>
      <c r="AJ2910" s="3" t="s">
        <v>28</v>
      </c>
      <c r="AM2910" s="3" t="s">
        <v>62</v>
      </c>
      <c r="AZ2910" s="3" t="s">
        <v>3429</v>
      </c>
      <c r="BA2910" s="3" t="s">
        <v>3430</v>
      </c>
      <c r="BB2910" s="3" t="s">
        <v>3431</v>
      </c>
      <c r="BD2910" s="3" t="s">
        <v>30</v>
      </c>
      <c r="BG2910" s="3"/>
    </row>
    <row r="2911" spans="1:59" ht="15" x14ac:dyDescent="0.2">
      <c r="A2911" s="3" t="s">
        <v>25476</v>
      </c>
      <c r="B2911" s="3" t="s">
        <v>25473</v>
      </c>
      <c r="C2911" s="4">
        <v>42618.942210648151</v>
      </c>
      <c r="D2911" s="3" t="s">
        <v>7639</v>
      </c>
      <c r="E2911" s="3" t="s">
        <v>25479</v>
      </c>
      <c r="N2911" s="3" t="s">
        <v>7894</v>
      </c>
      <c r="U2911" s="3" t="s">
        <v>25478</v>
      </c>
      <c r="W2911" s="3" t="s">
        <v>25477</v>
      </c>
      <c r="AI2911" s="3" t="s">
        <v>29</v>
      </c>
      <c r="AJ2911" s="3" t="s">
        <v>7697</v>
      </c>
      <c r="AM2911" s="3" t="s">
        <v>62</v>
      </c>
      <c r="AZ2911" s="3" t="s">
        <v>25475</v>
      </c>
      <c r="BA2911" s="3" t="s">
        <v>3000</v>
      </c>
      <c r="BB2911" s="3" t="s">
        <v>25474</v>
      </c>
      <c r="BD2911" s="3" t="s">
        <v>30</v>
      </c>
      <c r="BG2911" s="3"/>
    </row>
    <row r="2912" spans="1:59" ht="15" x14ac:dyDescent="0.2">
      <c r="A2912" s="3" t="s">
        <v>25471</v>
      </c>
      <c r="B2912" s="3" t="s">
        <v>25469</v>
      </c>
      <c r="C2912" s="4">
        <v>42618.942210648151</v>
      </c>
      <c r="D2912" s="3" t="s">
        <v>7639</v>
      </c>
      <c r="E2912" s="3" t="s">
        <v>25471</v>
      </c>
      <c r="L2912" s="3" t="s">
        <v>25472</v>
      </c>
      <c r="AZ2912" s="3" t="s">
        <v>25470</v>
      </c>
      <c r="BA2912" s="3" t="s">
        <v>5793</v>
      </c>
      <c r="BD2912" s="3" t="s">
        <v>7641</v>
      </c>
      <c r="BG2912" s="3"/>
    </row>
    <row r="2913" spans="1:59" ht="15" x14ac:dyDescent="0.2">
      <c r="A2913" s="3" t="s">
        <v>25467</v>
      </c>
      <c r="B2913" s="3" t="s">
        <v>25465</v>
      </c>
      <c r="C2913" s="4">
        <v>42618.942210648151</v>
      </c>
      <c r="D2913" s="3" t="s">
        <v>7639</v>
      </c>
      <c r="E2913" s="3" t="s">
        <v>25467</v>
      </c>
      <c r="L2913" s="3" t="s">
        <v>25468</v>
      </c>
      <c r="AZ2913" s="3" t="s">
        <v>25466</v>
      </c>
      <c r="BA2913" s="3" t="s">
        <v>1520</v>
      </c>
      <c r="BD2913" s="3" t="s">
        <v>7641</v>
      </c>
      <c r="BG2913" s="3"/>
    </row>
    <row r="2914" spans="1:59" ht="15" x14ac:dyDescent="0.2">
      <c r="A2914" s="3" t="s">
        <v>25463</v>
      </c>
      <c r="B2914" s="3" t="s">
        <v>25461</v>
      </c>
      <c r="C2914" s="4">
        <v>42618.942210648151</v>
      </c>
      <c r="D2914" s="3" t="s">
        <v>7639</v>
      </c>
      <c r="E2914" s="3" t="s">
        <v>25463</v>
      </c>
      <c r="L2914" s="3" t="s">
        <v>25464</v>
      </c>
      <c r="AZ2914" s="3" t="s">
        <v>19914</v>
      </c>
      <c r="BA2914" s="3" t="s">
        <v>25462</v>
      </c>
      <c r="BD2914" s="3" t="s">
        <v>7641</v>
      </c>
      <c r="BG2914" s="3"/>
    </row>
    <row r="2915" spans="1:59" ht="15" x14ac:dyDescent="0.2">
      <c r="A2915" s="3" t="s">
        <v>25445</v>
      </c>
      <c r="B2915" s="3" t="s">
        <v>25443</v>
      </c>
      <c r="C2915" s="4">
        <v>42618.942210648151</v>
      </c>
      <c r="D2915" s="3" t="s">
        <v>7639</v>
      </c>
      <c r="E2915" s="3" t="s">
        <v>22328</v>
      </c>
      <c r="F2915" s="3" t="s">
        <v>25460</v>
      </c>
      <c r="G2915" s="3" t="s">
        <v>25459</v>
      </c>
      <c r="H2915" s="3" t="s">
        <v>8057</v>
      </c>
      <c r="I2915" s="3" t="s">
        <v>9242</v>
      </c>
      <c r="J2915" s="3" t="s">
        <v>10318</v>
      </c>
      <c r="L2915" s="3" t="s">
        <v>25458</v>
      </c>
      <c r="N2915" s="3" t="s">
        <v>22327</v>
      </c>
      <c r="P2915" s="3" t="s">
        <v>25457</v>
      </c>
      <c r="Q2915" s="3" t="s">
        <v>8019</v>
      </c>
      <c r="R2915" s="3" t="s">
        <v>8018</v>
      </c>
      <c r="S2915" s="3" t="s">
        <v>25456</v>
      </c>
      <c r="T2915" s="3" t="s">
        <v>25455</v>
      </c>
      <c r="U2915" s="3" t="s">
        <v>25454</v>
      </c>
      <c r="W2915" s="3" t="s">
        <v>25453</v>
      </c>
      <c r="X2915" s="3" t="s">
        <v>25452</v>
      </c>
      <c r="Z2915" s="3" t="s">
        <v>25451</v>
      </c>
      <c r="AB2915" s="3" t="s">
        <v>25450</v>
      </c>
      <c r="AC2915" s="3" t="s">
        <v>25449</v>
      </c>
      <c r="AE2915" s="3" t="s">
        <v>7671</v>
      </c>
      <c r="AF2915" s="3" t="s">
        <v>8010</v>
      </c>
      <c r="AG2915" s="3" t="s">
        <v>8009</v>
      </c>
      <c r="AH2915" s="3" t="s">
        <v>25448</v>
      </c>
      <c r="AI2915" s="3" t="s">
        <v>8007</v>
      </c>
      <c r="AJ2915" s="3" t="s">
        <v>7697</v>
      </c>
      <c r="AK2915" s="3" t="s">
        <v>8006</v>
      </c>
      <c r="AO2915" s="3" t="s">
        <v>25447</v>
      </c>
      <c r="AQ2915" s="3" t="s">
        <v>25446</v>
      </c>
      <c r="AZ2915" s="3" t="s">
        <v>14911</v>
      </c>
      <c r="BA2915" s="3" t="s">
        <v>545</v>
      </c>
      <c r="BB2915" s="3" t="s">
        <v>9611</v>
      </c>
      <c r="BD2915" s="3" t="s">
        <v>30</v>
      </c>
      <c r="BE2915" s="3">
        <v>60</v>
      </c>
      <c r="BF2915" s="3" t="s">
        <v>25444</v>
      </c>
      <c r="BG2915" s="3"/>
    </row>
    <row r="2916" spans="1:59" ht="15" x14ac:dyDescent="0.2">
      <c r="A2916" s="3" t="s">
        <v>7260</v>
      </c>
      <c r="B2916" s="3" t="s">
        <v>25441</v>
      </c>
      <c r="C2916" s="4">
        <v>42618.942199074067</v>
      </c>
      <c r="D2916" s="3" t="s">
        <v>7639</v>
      </c>
      <c r="E2916" s="3" t="s">
        <v>25442</v>
      </c>
      <c r="M2916" s="3" t="s">
        <v>13206</v>
      </c>
      <c r="N2916" s="3" t="s">
        <v>13205</v>
      </c>
      <c r="O2916" s="3" t="s">
        <v>185</v>
      </c>
      <c r="AI2916" s="3" t="s">
        <v>29</v>
      </c>
      <c r="AJ2916" s="3" t="s">
        <v>28</v>
      </c>
      <c r="AM2916" s="3" t="s">
        <v>24</v>
      </c>
      <c r="AZ2916" s="3" t="s">
        <v>4796</v>
      </c>
      <c r="BA2916" s="3" t="s">
        <v>4790</v>
      </c>
      <c r="BB2916" s="3" t="s">
        <v>4797</v>
      </c>
      <c r="BD2916" s="3" t="s">
        <v>30</v>
      </c>
      <c r="BG2916" s="3"/>
    </row>
    <row r="2917" spans="1:59" ht="15" x14ac:dyDescent="0.2">
      <c r="A2917" s="3" t="s">
        <v>25437</v>
      </c>
      <c r="B2917" s="3" t="s">
        <v>25435</v>
      </c>
      <c r="C2917" s="4">
        <v>42618.942199074067</v>
      </c>
      <c r="D2917" s="3" t="s">
        <v>7639</v>
      </c>
      <c r="E2917" s="3" t="s">
        <v>25440</v>
      </c>
      <c r="M2917" s="3" t="s">
        <v>10405</v>
      </c>
      <c r="N2917" s="3" t="s">
        <v>10404</v>
      </c>
      <c r="O2917" s="3" t="s">
        <v>25</v>
      </c>
      <c r="U2917" s="3" t="s">
        <v>25439</v>
      </c>
      <c r="W2917" s="3" t="s">
        <v>25438</v>
      </c>
      <c r="AI2917" s="3" t="s">
        <v>29</v>
      </c>
      <c r="AJ2917" s="3" t="s">
        <v>7697</v>
      </c>
      <c r="AM2917" s="3" t="s">
        <v>24</v>
      </c>
      <c r="AZ2917" s="3" t="s">
        <v>25436</v>
      </c>
      <c r="BA2917" s="3" t="s">
        <v>3086</v>
      </c>
      <c r="BB2917" s="3" t="s">
        <v>40</v>
      </c>
      <c r="BD2917" s="3" t="s">
        <v>30</v>
      </c>
      <c r="BG2917" s="3"/>
    </row>
    <row r="2918" spans="1:59" ht="15" x14ac:dyDescent="0.2">
      <c r="A2918" s="3" t="s">
        <v>25434</v>
      </c>
      <c r="B2918" s="3" t="s">
        <v>25431</v>
      </c>
      <c r="C2918" s="4">
        <v>42618.942199074067</v>
      </c>
      <c r="D2918" s="3" t="s">
        <v>7639</v>
      </c>
      <c r="E2918" s="3" t="s">
        <v>25434</v>
      </c>
      <c r="L2918" s="3" t="s">
        <v>14410</v>
      </c>
      <c r="AZ2918" s="3" t="s">
        <v>25433</v>
      </c>
      <c r="BA2918" s="3" t="s">
        <v>25432</v>
      </c>
      <c r="BD2918" s="3" t="s">
        <v>7641</v>
      </c>
      <c r="BG2918" s="3"/>
    </row>
    <row r="2919" spans="1:59" ht="15" x14ac:dyDescent="0.2">
      <c r="A2919" s="3" t="s">
        <v>25428</v>
      </c>
      <c r="B2919" s="3" t="s">
        <v>25425</v>
      </c>
      <c r="C2919" s="4">
        <v>42618.942199074067</v>
      </c>
      <c r="D2919" s="3" t="s">
        <v>7639</v>
      </c>
      <c r="E2919" s="3" t="s">
        <v>25430</v>
      </c>
      <c r="N2919" s="3" t="s">
        <v>7894</v>
      </c>
      <c r="U2919" s="3" t="s">
        <v>25429</v>
      </c>
      <c r="W2919" s="3" t="s">
        <v>8535</v>
      </c>
      <c r="AI2919" s="3" t="s">
        <v>29</v>
      </c>
      <c r="AJ2919" s="3" t="s">
        <v>7697</v>
      </c>
      <c r="AM2919" s="3" t="s">
        <v>62</v>
      </c>
      <c r="AZ2919" s="3" t="s">
        <v>25427</v>
      </c>
      <c r="BA2919" s="3" t="s">
        <v>25426</v>
      </c>
      <c r="BB2919" s="3" t="s">
        <v>5113</v>
      </c>
      <c r="BD2919" s="3" t="s">
        <v>30</v>
      </c>
      <c r="BG2919" s="3"/>
    </row>
    <row r="2920" spans="1:59" ht="15" x14ac:dyDescent="0.2">
      <c r="A2920" s="3" t="s">
        <v>25421</v>
      </c>
      <c r="B2920" s="3" t="s">
        <v>25417</v>
      </c>
      <c r="C2920" s="4">
        <v>42618.942199074067</v>
      </c>
      <c r="D2920" s="3" t="s">
        <v>7639</v>
      </c>
      <c r="E2920" s="3" t="s">
        <v>25424</v>
      </c>
      <c r="N2920" s="3" t="s">
        <v>24616</v>
      </c>
      <c r="U2920" s="3" t="s">
        <v>25423</v>
      </c>
      <c r="W2920" s="3" t="s">
        <v>25422</v>
      </c>
      <c r="AI2920" s="3" t="s">
        <v>29</v>
      </c>
      <c r="AJ2920" s="3" t="s">
        <v>7697</v>
      </c>
      <c r="AM2920" s="3" t="s">
        <v>62</v>
      </c>
      <c r="AZ2920" s="3" t="s">
        <v>25420</v>
      </c>
      <c r="BA2920" s="3" t="s">
        <v>25419</v>
      </c>
      <c r="BB2920" s="3" t="s">
        <v>25418</v>
      </c>
      <c r="BD2920" s="3" t="s">
        <v>30</v>
      </c>
      <c r="BG2920" s="3"/>
    </row>
    <row r="2921" spans="1:59" ht="15" x14ac:dyDescent="0.2">
      <c r="A2921" s="3" t="s">
        <v>25415</v>
      </c>
      <c r="B2921" s="3" t="s">
        <v>25414</v>
      </c>
      <c r="C2921" s="4">
        <v>42618.942199074067</v>
      </c>
      <c r="D2921" s="3" t="s">
        <v>7639</v>
      </c>
      <c r="E2921" s="3" t="s">
        <v>25415</v>
      </c>
      <c r="L2921" s="3" t="s">
        <v>25416</v>
      </c>
      <c r="AZ2921" s="3" t="s">
        <v>22721</v>
      </c>
      <c r="BA2921" s="3" t="s">
        <v>2178</v>
      </c>
      <c r="BD2921" s="3" t="s">
        <v>7641</v>
      </c>
      <c r="BG2921" s="3"/>
    </row>
    <row r="2922" spans="1:59" ht="15" x14ac:dyDescent="0.2">
      <c r="A2922" s="3" t="s">
        <v>25412</v>
      </c>
      <c r="B2922" s="3" t="s">
        <v>25410</v>
      </c>
      <c r="C2922" s="4">
        <v>42618.942199074067</v>
      </c>
      <c r="D2922" s="3" t="s">
        <v>7639</v>
      </c>
      <c r="E2922" s="3" t="s">
        <v>25412</v>
      </c>
      <c r="L2922" s="3" t="s">
        <v>25413</v>
      </c>
      <c r="AZ2922" s="3" t="s">
        <v>13546</v>
      </c>
      <c r="BA2922" s="3" t="s">
        <v>25411</v>
      </c>
      <c r="BD2922" s="3" t="s">
        <v>7641</v>
      </c>
      <c r="BG2922" s="3"/>
    </row>
    <row r="2923" spans="1:59" ht="15" x14ac:dyDescent="0.2">
      <c r="A2923" s="3" t="s">
        <v>25409</v>
      </c>
      <c r="B2923" s="3" t="s">
        <v>25407</v>
      </c>
      <c r="C2923" s="4">
        <v>42618.942199074067</v>
      </c>
      <c r="D2923" s="3" t="s">
        <v>7639</v>
      </c>
      <c r="E2923" s="3" t="s">
        <v>25409</v>
      </c>
      <c r="K2923" s="3" t="s">
        <v>13220</v>
      </c>
      <c r="L2923" s="3" t="s">
        <v>24654</v>
      </c>
      <c r="AZ2923" s="3" t="s">
        <v>25408</v>
      </c>
      <c r="BA2923" s="3" t="s">
        <v>24651</v>
      </c>
      <c r="BD2923" s="3" t="s">
        <v>7641</v>
      </c>
      <c r="BG2923" s="3"/>
    </row>
    <row r="2924" spans="1:59" ht="15" x14ac:dyDescent="0.2">
      <c r="A2924" s="3" t="s">
        <v>6913</v>
      </c>
      <c r="B2924" s="3" t="s">
        <v>25404</v>
      </c>
      <c r="C2924" s="4">
        <v>42618.942199074067</v>
      </c>
      <c r="D2924" s="3" t="s">
        <v>7639</v>
      </c>
      <c r="E2924" s="3" t="s">
        <v>25406</v>
      </c>
      <c r="M2924" s="3" t="s">
        <v>39029</v>
      </c>
      <c r="N2924" s="3" t="s">
        <v>8065</v>
      </c>
      <c r="O2924" s="3" t="s">
        <v>25</v>
      </c>
      <c r="U2924" s="3" t="s">
        <v>25405</v>
      </c>
      <c r="AI2924" s="3" t="s">
        <v>29</v>
      </c>
      <c r="AJ2924" s="3" t="s">
        <v>28</v>
      </c>
      <c r="AM2924" s="3" t="s">
        <v>24</v>
      </c>
      <c r="AN2924" s="3" t="s">
        <v>7629</v>
      </c>
      <c r="AZ2924" s="3" t="s">
        <v>3302</v>
      </c>
      <c r="BA2924" s="3" t="s">
        <v>3303</v>
      </c>
      <c r="BB2924" s="3" t="s">
        <v>643</v>
      </c>
      <c r="BD2924" s="3" t="s">
        <v>30</v>
      </c>
      <c r="BG2924" s="3"/>
    </row>
    <row r="2925" spans="1:59" ht="15" x14ac:dyDescent="0.2">
      <c r="A2925" s="3" t="s">
        <v>25402</v>
      </c>
      <c r="B2925" s="3" t="s">
        <v>25400</v>
      </c>
      <c r="C2925" s="4">
        <v>42618.942199074067</v>
      </c>
      <c r="D2925" s="3" t="s">
        <v>7639</v>
      </c>
      <c r="E2925" s="3" t="s">
        <v>25402</v>
      </c>
      <c r="L2925" s="3" t="s">
        <v>25403</v>
      </c>
      <c r="AZ2925" s="3" t="s">
        <v>25401</v>
      </c>
      <c r="BA2925" s="3" t="s">
        <v>20716</v>
      </c>
      <c r="BD2925" s="3" t="s">
        <v>7641</v>
      </c>
      <c r="BG2925" s="3"/>
    </row>
    <row r="2926" spans="1:59" ht="15" x14ac:dyDescent="0.2">
      <c r="A2926" s="3" t="s">
        <v>25397</v>
      </c>
      <c r="B2926" s="3" t="s">
        <v>25396</v>
      </c>
      <c r="C2926" s="4">
        <v>42618.942199074067</v>
      </c>
      <c r="D2926" s="3" t="s">
        <v>7639</v>
      </c>
      <c r="E2926" s="3" t="s">
        <v>25399</v>
      </c>
      <c r="N2926" s="3" t="s">
        <v>7894</v>
      </c>
      <c r="U2926" s="3" t="s">
        <v>25398</v>
      </c>
      <c r="W2926" s="3" t="s">
        <v>7997</v>
      </c>
      <c r="AI2926" s="3" t="s">
        <v>29</v>
      </c>
      <c r="AJ2926" s="3" t="s">
        <v>7697</v>
      </c>
      <c r="AM2926" s="3" t="s">
        <v>62</v>
      </c>
      <c r="AZ2926" s="3" t="s">
        <v>260</v>
      </c>
      <c r="BA2926" s="3" t="s">
        <v>2981</v>
      </c>
      <c r="BB2926" s="3" t="s">
        <v>8150</v>
      </c>
      <c r="BD2926" s="3" t="s">
        <v>30</v>
      </c>
      <c r="BG2926" s="3"/>
    </row>
    <row r="2927" spans="1:59" ht="15" x14ac:dyDescent="0.2">
      <c r="A2927" s="3" t="s">
        <v>25394</v>
      </c>
      <c r="B2927" s="3" t="s">
        <v>25392</v>
      </c>
      <c r="C2927" s="4">
        <v>42618.942187499997</v>
      </c>
      <c r="D2927" s="3" t="s">
        <v>7639</v>
      </c>
      <c r="E2927" s="3" t="s">
        <v>25394</v>
      </c>
      <c r="L2927" s="3" t="s">
        <v>25395</v>
      </c>
      <c r="AZ2927" s="3" t="s">
        <v>25393</v>
      </c>
      <c r="BA2927" s="3" t="s">
        <v>3102</v>
      </c>
      <c r="BD2927" s="3" t="s">
        <v>7641</v>
      </c>
      <c r="BG2927" s="3"/>
    </row>
    <row r="2928" spans="1:59" ht="15" x14ac:dyDescent="0.2">
      <c r="A2928" s="3" t="s">
        <v>25388</v>
      </c>
      <c r="B2928" s="3" t="s">
        <v>25384</v>
      </c>
      <c r="C2928" s="4">
        <v>42618.942187499997</v>
      </c>
      <c r="D2928" s="3" t="s">
        <v>7639</v>
      </c>
      <c r="E2928" s="3" t="s">
        <v>25391</v>
      </c>
      <c r="N2928" s="3" t="s">
        <v>24616</v>
      </c>
      <c r="U2928" s="3" t="s">
        <v>25390</v>
      </c>
      <c r="W2928" s="3" t="s">
        <v>25389</v>
      </c>
      <c r="AI2928" s="3" t="s">
        <v>29</v>
      </c>
      <c r="AJ2928" s="3" t="s">
        <v>7697</v>
      </c>
      <c r="AM2928" s="3" t="s">
        <v>62</v>
      </c>
      <c r="AZ2928" s="3" t="s">
        <v>25387</v>
      </c>
      <c r="BA2928" s="3" t="s">
        <v>25386</v>
      </c>
      <c r="BB2928" s="3" t="s">
        <v>25385</v>
      </c>
      <c r="BD2928" s="3" t="s">
        <v>30</v>
      </c>
      <c r="BG2928" s="3"/>
    </row>
    <row r="2929" spans="1:59" ht="15" x14ac:dyDescent="0.2">
      <c r="A2929" s="3" t="s">
        <v>25382</v>
      </c>
      <c r="B2929" s="3" t="s">
        <v>25380</v>
      </c>
      <c r="C2929" s="4">
        <v>42618.942187499997</v>
      </c>
      <c r="D2929" s="3" t="s">
        <v>7639</v>
      </c>
      <c r="E2929" s="3" t="s">
        <v>25382</v>
      </c>
      <c r="L2929" s="3" t="s">
        <v>25383</v>
      </c>
      <c r="AZ2929" s="3" t="s">
        <v>20581</v>
      </c>
      <c r="BA2929" s="3" t="s">
        <v>25381</v>
      </c>
      <c r="BD2929" s="3" t="s">
        <v>7641</v>
      </c>
      <c r="BG2929" s="3"/>
    </row>
    <row r="2930" spans="1:59" ht="15" x14ac:dyDescent="0.2">
      <c r="A2930" s="3" t="s">
        <v>25378</v>
      </c>
      <c r="B2930" s="3" t="s">
        <v>25375</v>
      </c>
      <c r="C2930" s="4">
        <v>42618.942187499997</v>
      </c>
      <c r="D2930" s="3" t="s">
        <v>7639</v>
      </c>
      <c r="E2930" s="3" t="s">
        <v>25378</v>
      </c>
      <c r="H2930" s="3" t="s">
        <v>8024</v>
      </c>
      <c r="L2930" s="3" t="s">
        <v>11491</v>
      </c>
      <c r="AE2930" s="3" t="s">
        <v>7671</v>
      </c>
      <c r="AF2930" s="3" t="s">
        <v>7756</v>
      </c>
      <c r="AG2930" s="3" t="s">
        <v>8009</v>
      </c>
      <c r="AH2930" s="3" t="s">
        <v>25379</v>
      </c>
      <c r="AZ2930" s="3" t="s">
        <v>25377</v>
      </c>
      <c r="BA2930" s="3" t="s">
        <v>25376</v>
      </c>
      <c r="BD2930" s="3" t="s">
        <v>7641</v>
      </c>
      <c r="BG2930" s="3"/>
    </row>
    <row r="2931" spans="1:59" ht="15" x14ac:dyDescent="0.2">
      <c r="A2931" s="3" t="s">
        <v>7602</v>
      </c>
      <c r="B2931" s="3" t="s">
        <v>25373</v>
      </c>
      <c r="C2931" s="4">
        <v>42618.942187499997</v>
      </c>
      <c r="D2931" s="3" t="s">
        <v>7639</v>
      </c>
      <c r="E2931" s="3" t="s">
        <v>25374</v>
      </c>
      <c r="M2931" s="3" t="s">
        <v>39029</v>
      </c>
      <c r="N2931" s="3" t="s">
        <v>8065</v>
      </c>
      <c r="O2931" s="3" t="s">
        <v>25</v>
      </c>
      <c r="AI2931" s="3" t="s">
        <v>29</v>
      </c>
      <c r="AJ2931" s="3" t="s">
        <v>28</v>
      </c>
      <c r="AM2931" s="3" t="s">
        <v>24</v>
      </c>
      <c r="AZ2931" s="3" t="s">
        <v>6213</v>
      </c>
      <c r="BA2931" s="3" t="s">
        <v>6214</v>
      </c>
      <c r="BB2931" s="3" t="s">
        <v>952</v>
      </c>
      <c r="BD2931" s="3" t="s">
        <v>30</v>
      </c>
      <c r="BG2931" s="3"/>
    </row>
    <row r="2932" spans="1:59" ht="15" x14ac:dyDescent="0.2">
      <c r="A2932" s="3" t="s">
        <v>25370</v>
      </c>
      <c r="B2932" s="3" t="s">
        <v>25368</v>
      </c>
      <c r="C2932" s="4">
        <v>42618.942187499997</v>
      </c>
      <c r="D2932" s="3" t="s">
        <v>7639</v>
      </c>
      <c r="E2932" s="3" t="s">
        <v>25372</v>
      </c>
      <c r="N2932" s="3" t="s">
        <v>7894</v>
      </c>
      <c r="U2932" s="3" t="s">
        <v>25371</v>
      </c>
      <c r="W2932" s="3" t="s">
        <v>10221</v>
      </c>
      <c r="AI2932" s="3" t="s">
        <v>29</v>
      </c>
      <c r="AJ2932" s="3" t="s">
        <v>7697</v>
      </c>
      <c r="AM2932" s="3" t="s">
        <v>62</v>
      </c>
      <c r="AZ2932" s="3" t="s">
        <v>1405</v>
      </c>
      <c r="BA2932" s="3" t="s">
        <v>25369</v>
      </c>
      <c r="BB2932" s="3" t="s">
        <v>7993</v>
      </c>
      <c r="BD2932" s="3" t="s">
        <v>30</v>
      </c>
      <c r="BG2932" s="3"/>
    </row>
    <row r="2933" spans="1:59" ht="15" x14ac:dyDescent="0.2">
      <c r="A2933" s="3" t="s">
        <v>25366</v>
      </c>
      <c r="B2933" s="3" t="s">
        <v>25364</v>
      </c>
      <c r="C2933" s="4">
        <v>42618.942187499997</v>
      </c>
      <c r="D2933" s="3" t="s">
        <v>7639</v>
      </c>
      <c r="E2933" s="3" t="s">
        <v>25366</v>
      </c>
      <c r="L2933" s="3" t="s">
        <v>25367</v>
      </c>
      <c r="AZ2933" s="3" t="s">
        <v>1066</v>
      </c>
      <c r="BA2933" s="3" t="s">
        <v>25365</v>
      </c>
      <c r="BD2933" s="3" t="s">
        <v>7641</v>
      </c>
      <c r="BG2933" s="3"/>
    </row>
    <row r="2934" spans="1:59" ht="15" x14ac:dyDescent="0.2">
      <c r="A2934" s="3" t="s">
        <v>25362</v>
      </c>
      <c r="B2934" s="3" t="s">
        <v>25360</v>
      </c>
      <c r="C2934" s="4">
        <v>42618.942187499997</v>
      </c>
      <c r="D2934" s="3" t="s">
        <v>7639</v>
      </c>
      <c r="E2934" s="3" t="s">
        <v>25362</v>
      </c>
      <c r="L2934" s="3" t="s">
        <v>25363</v>
      </c>
      <c r="AZ2934" s="3" t="s">
        <v>814</v>
      </c>
      <c r="BA2934" s="3" t="s">
        <v>25361</v>
      </c>
      <c r="BD2934" s="3" t="s">
        <v>7641</v>
      </c>
      <c r="BG2934" s="3"/>
    </row>
    <row r="2935" spans="1:59" ht="15" x14ac:dyDescent="0.2">
      <c r="A2935" s="3" t="s">
        <v>25357</v>
      </c>
      <c r="B2935" s="3" t="s">
        <v>25354</v>
      </c>
      <c r="C2935" s="4">
        <v>42618.942187499997</v>
      </c>
      <c r="D2935" s="3" t="s">
        <v>7639</v>
      </c>
      <c r="E2935" s="3" t="s">
        <v>25359</v>
      </c>
      <c r="K2935" s="3" t="s">
        <v>13220</v>
      </c>
      <c r="M2935" s="3" t="s">
        <v>16016</v>
      </c>
      <c r="N2935" s="3" t="s">
        <v>16015</v>
      </c>
      <c r="U2935" s="3" t="s">
        <v>25358</v>
      </c>
      <c r="W2935" s="3" t="s">
        <v>16014</v>
      </c>
      <c r="AC2935" s="3" t="s">
        <v>7775</v>
      </c>
      <c r="AI2935" s="3" t="s">
        <v>29</v>
      </c>
      <c r="AJ2935" s="3" t="s">
        <v>7632</v>
      </c>
      <c r="AM2935" s="3" t="s">
        <v>24</v>
      </c>
      <c r="AN2935" s="3" t="s">
        <v>1720</v>
      </c>
      <c r="AZ2935" s="3" t="s">
        <v>25356</v>
      </c>
      <c r="BA2935" s="3" t="s">
        <v>25355</v>
      </c>
      <c r="BB2935" s="3" t="s">
        <v>1720</v>
      </c>
      <c r="BD2935" s="3" t="s">
        <v>30</v>
      </c>
      <c r="BG2935" s="3"/>
    </row>
    <row r="2936" spans="1:59" ht="15" x14ac:dyDescent="0.2">
      <c r="A2936" s="3" t="s">
        <v>7377</v>
      </c>
      <c r="B2936" s="3" t="s">
        <v>25351</v>
      </c>
      <c r="C2936" s="4">
        <v>42618.942187499997</v>
      </c>
      <c r="D2936" s="3" t="s">
        <v>7639</v>
      </c>
      <c r="E2936" s="3" t="s">
        <v>25353</v>
      </c>
      <c r="N2936" s="3" t="s">
        <v>530</v>
      </c>
      <c r="X2936" s="3" t="s">
        <v>25352</v>
      </c>
      <c r="AI2936" s="3" t="s">
        <v>29</v>
      </c>
      <c r="AJ2936" s="3" t="s">
        <v>28</v>
      </c>
      <c r="AM2936" s="3" t="s">
        <v>62</v>
      </c>
      <c r="AZ2936" s="3" t="s">
        <v>5289</v>
      </c>
      <c r="BA2936" s="3" t="s">
        <v>5290</v>
      </c>
      <c r="BB2936" s="3" t="s">
        <v>51</v>
      </c>
      <c r="BD2936" s="3" t="s">
        <v>30</v>
      </c>
      <c r="BG2936" s="3"/>
    </row>
    <row r="2937" spans="1:59" ht="15" x14ac:dyDescent="0.2">
      <c r="A2937" s="3" t="s">
        <v>25350</v>
      </c>
      <c r="B2937" s="3" t="s">
        <v>25348</v>
      </c>
      <c r="C2937" s="4">
        <v>42618.942187499997</v>
      </c>
      <c r="D2937" s="3" t="s">
        <v>7639</v>
      </c>
      <c r="E2937" s="3" t="s">
        <v>25350</v>
      </c>
      <c r="L2937" s="3" t="s">
        <v>14410</v>
      </c>
      <c r="AZ2937" s="3" t="s">
        <v>8268</v>
      </c>
      <c r="BA2937" s="3" t="s">
        <v>25349</v>
      </c>
      <c r="BD2937" s="3" t="s">
        <v>7641</v>
      </c>
      <c r="BG2937" s="3"/>
    </row>
    <row r="2938" spans="1:59" ht="15" x14ac:dyDescent="0.2">
      <c r="A2938" s="3" t="s">
        <v>25346</v>
      </c>
      <c r="B2938" s="3" t="s">
        <v>25344</v>
      </c>
      <c r="C2938" s="4">
        <v>42618.942175925928</v>
      </c>
      <c r="D2938" s="3" t="s">
        <v>7639</v>
      </c>
      <c r="E2938" s="3" t="s">
        <v>25346</v>
      </c>
      <c r="L2938" s="3" t="s">
        <v>25347</v>
      </c>
      <c r="AZ2938" s="3" t="s">
        <v>25345</v>
      </c>
      <c r="BA2938" s="3" t="s">
        <v>4632</v>
      </c>
      <c r="BD2938" s="3" t="s">
        <v>7641</v>
      </c>
      <c r="BG2938" s="3"/>
    </row>
    <row r="2939" spans="1:59" ht="15" x14ac:dyDescent="0.2">
      <c r="A2939" s="3" t="s">
        <v>7501</v>
      </c>
      <c r="B2939" s="3" t="s">
        <v>25342</v>
      </c>
      <c r="C2939" s="4">
        <v>42618.942175925928</v>
      </c>
      <c r="D2939" s="3" t="s">
        <v>7639</v>
      </c>
      <c r="E2939" s="3" t="s">
        <v>25343</v>
      </c>
      <c r="M2939" s="3" t="s">
        <v>39029</v>
      </c>
      <c r="N2939" s="3" t="s">
        <v>8065</v>
      </c>
      <c r="O2939" s="3" t="s">
        <v>25</v>
      </c>
      <c r="AI2939" s="3" t="s">
        <v>29</v>
      </c>
      <c r="AJ2939" s="3" t="s">
        <v>28</v>
      </c>
      <c r="AM2939" s="3" t="s">
        <v>24</v>
      </c>
      <c r="AZ2939" s="3" t="s">
        <v>5806</v>
      </c>
      <c r="BA2939" s="3" t="s">
        <v>5807</v>
      </c>
      <c r="BB2939" s="3" t="s">
        <v>672</v>
      </c>
      <c r="BD2939" s="3" t="s">
        <v>30</v>
      </c>
      <c r="BG2939" s="3"/>
    </row>
    <row r="2940" spans="1:59" ht="15" x14ac:dyDescent="0.2">
      <c r="A2940" s="3" t="s">
        <v>25340</v>
      </c>
      <c r="B2940" s="3" t="s">
        <v>25337</v>
      </c>
      <c r="C2940" s="4">
        <v>42618.942175925928</v>
      </c>
      <c r="D2940" s="3" t="s">
        <v>7639</v>
      </c>
      <c r="E2940" s="3" t="s">
        <v>25340</v>
      </c>
      <c r="L2940" s="3" t="s">
        <v>25341</v>
      </c>
      <c r="AZ2940" s="3" t="s">
        <v>25339</v>
      </c>
      <c r="BA2940" s="3" t="s">
        <v>25338</v>
      </c>
      <c r="BD2940" s="3" t="s">
        <v>7641</v>
      </c>
      <c r="BG2940" s="3"/>
    </row>
    <row r="2941" spans="1:59" ht="15" x14ac:dyDescent="0.2">
      <c r="A2941" s="3" t="s">
        <v>25333</v>
      </c>
      <c r="B2941" s="3" t="s">
        <v>25331</v>
      </c>
      <c r="C2941" s="4">
        <v>42618.942175925928</v>
      </c>
      <c r="D2941" s="3" t="s">
        <v>7639</v>
      </c>
      <c r="E2941" s="3" t="s">
        <v>25336</v>
      </c>
      <c r="N2941" s="3" t="s">
        <v>7894</v>
      </c>
      <c r="U2941" s="3" t="s">
        <v>25335</v>
      </c>
      <c r="W2941" s="3" t="s">
        <v>25334</v>
      </c>
      <c r="AI2941" s="3" t="s">
        <v>29</v>
      </c>
      <c r="AJ2941" s="3" t="s">
        <v>7697</v>
      </c>
      <c r="AM2941" s="3" t="s">
        <v>62</v>
      </c>
      <c r="AZ2941" s="3" t="s">
        <v>25332</v>
      </c>
      <c r="BA2941" s="3" t="s">
        <v>2840</v>
      </c>
      <c r="BB2941" s="3" t="s">
        <v>5113</v>
      </c>
      <c r="BD2941" s="3" t="s">
        <v>30</v>
      </c>
      <c r="BG2941" s="3"/>
    </row>
    <row r="2942" spans="1:59" ht="15" x14ac:dyDescent="0.2">
      <c r="A2942" s="3" t="s">
        <v>25328</v>
      </c>
      <c r="B2942" s="3" t="s">
        <v>25325</v>
      </c>
      <c r="C2942" s="4">
        <v>42618.942175925928</v>
      </c>
      <c r="D2942" s="3" t="s">
        <v>7639</v>
      </c>
      <c r="E2942" s="3" t="s">
        <v>25330</v>
      </c>
      <c r="K2942" s="3" t="s">
        <v>13220</v>
      </c>
      <c r="M2942" s="3" t="s">
        <v>19015</v>
      </c>
      <c r="N2942" s="3" t="s">
        <v>19014</v>
      </c>
      <c r="U2942" s="3" t="s">
        <v>25329</v>
      </c>
      <c r="W2942" s="3" t="s">
        <v>19013</v>
      </c>
      <c r="AC2942" s="3" t="s">
        <v>7775</v>
      </c>
      <c r="AI2942" s="3" t="s">
        <v>29</v>
      </c>
      <c r="AJ2942" s="3" t="s">
        <v>7632</v>
      </c>
      <c r="AM2942" s="3" t="s">
        <v>24</v>
      </c>
      <c r="AN2942" s="3" t="s">
        <v>1720</v>
      </c>
      <c r="AZ2942" s="3" t="s">
        <v>25327</v>
      </c>
      <c r="BA2942" s="3" t="s">
        <v>25326</v>
      </c>
      <c r="BB2942" s="3" t="s">
        <v>1720</v>
      </c>
      <c r="BD2942" s="3" t="s">
        <v>30</v>
      </c>
      <c r="BG2942" s="3"/>
    </row>
    <row r="2943" spans="1:59" ht="15" x14ac:dyDescent="0.2">
      <c r="A2943" s="3" t="s">
        <v>25322</v>
      </c>
      <c r="B2943" s="3" t="s">
        <v>25319</v>
      </c>
      <c r="C2943" s="4">
        <v>42618.942175925928</v>
      </c>
      <c r="D2943" s="3" t="s">
        <v>7639</v>
      </c>
      <c r="E2943" s="3" t="s">
        <v>25324</v>
      </c>
      <c r="M2943" s="3" t="s">
        <v>12162</v>
      </c>
      <c r="N2943" s="3" t="s">
        <v>12158</v>
      </c>
      <c r="O2943" s="3" t="s">
        <v>25</v>
      </c>
      <c r="U2943" s="3" t="s">
        <v>25323</v>
      </c>
      <c r="W2943" s="3" t="s">
        <v>14274</v>
      </c>
      <c r="AI2943" s="3" t="s">
        <v>29</v>
      </c>
      <c r="AJ2943" s="3" t="s">
        <v>7697</v>
      </c>
      <c r="AM2943" s="3" t="s">
        <v>24</v>
      </c>
      <c r="AZ2943" s="3" t="s">
        <v>25321</v>
      </c>
      <c r="BA2943" s="3" t="s">
        <v>25320</v>
      </c>
      <c r="BB2943" s="3" t="s">
        <v>1531</v>
      </c>
      <c r="BD2943" s="3" t="s">
        <v>30</v>
      </c>
      <c r="BG2943" s="3"/>
    </row>
    <row r="2944" spans="1:59" ht="15" x14ac:dyDescent="0.2">
      <c r="A2944" s="3" t="s">
        <v>25318</v>
      </c>
      <c r="B2944" s="3" t="s">
        <v>25315</v>
      </c>
      <c r="C2944" s="4">
        <v>42618.942175925928</v>
      </c>
      <c r="D2944" s="3" t="s">
        <v>7639</v>
      </c>
      <c r="E2944" s="3" t="s">
        <v>25318</v>
      </c>
      <c r="L2944" s="3" t="s">
        <v>14410</v>
      </c>
      <c r="AZ2944" s="3" t="s">
        <v>25317</v>
      </c>
      <c r="BA2944" s="3" t="s">
        <v>25316</v>
      </c>
      <c r="BD2944" s="3" t="s">
        <v>7641</v>
      </c>
      <c r="BG2944" s="3"/>
    </row>
    <row r="2945" spans="1:59" ht="15" x14ac:dyDescent="0.2">
      <c r="A2945" s="3" t="s">
        <v>6811</v>
      </c>
      <c r="B2945" s="3" t="s">
        <v>25311</v>
      </c>
      <c r="C2945" s="4">
        <v>42618.942175925928</v>
      </c>
      <c r="D2945" s="3" t="s">
        <v>7639</v>
      </c>
      <c r="E2945" s="3" t="s">
        <v>25314</v>
      </c>
      <c r="N2945" s="3" t="s">
        <v>530</v>
      </c>
      <c r="W2945" s="3" t="s">
        <v>25313</v>
      </c>
      <c r="AH2945" s="3" t="s">
        <v>25312</v>
      </c>
      <c r="AI2945" s="3" t="s">
        <v>29</v>
      </c>
      <c r="AJ2945" s="3" t="s">
        <v>28</v>
      </c>
      <c r="AM2945" s="3" t="s">
        <v>62</v>
      </c>
      <c r="AZ2945" s="3" t="s">
        <v>2856</v>
      </c>
      <c r="BA2945" s="3" t="s">
        <v>2857</v>
      </c>
      <c r="BB2945" s="3" t="s">
        <v>2059</v>
      </c>
      <c r="BD2945" s="3" t="s">
        <v>30</v>
      </c>
      <c r="BG2945" s="3"/>
    </row>
    <row r="2946" spans="1:59" ht="15" x14ac:dyDescent="0.2">
      <c r="A2946" s="3" t="s">
        <v>25309</v>
      </c>
      <c r="B2946" s="3" t="s">
        <v>25306</v>
      </c>
      <c r="C2946" s="4">
        <v>42618.942175925928</v>
      </c>
      <c r="D2946" s="3" t="s">
        <v>7639</v>
      </c>
      <c r="E2946" s="3" t="s">
        <v>25309</v>
      </c>
      <c r="L2946" s="3" t="s">
        <v>25310</v>
      </c>
      <c r="AZ2946" s="3" t="s">
        <v>25308</v>
      </c>
      <c r="BA2946" s="3" t="s">
        <v>25307</v>
      </c>
      <c r="BD2946" s="3" t="s">
        <v>7641</v>
      </c>
      <c r="BG2946" s="3"/>
    </row>
    <row r="2947" spans="1:59" ht="15" x14ac:dyDescent="0.2">
      <c r="A2947" s="3" t="s">
        <v>25302</v>
      </c>
      <c r="B2947" s="3" t="s">
        <v>25300</v>
      </c>
      <c r="C2947" s="4">
        <v>42618.942175925928</v>
      </c>
      <c r="D2947" s="3" t="s">
        <v>7639</v>
      </c>
      <c r="E2947" s="3" t="s">
        <v>25305</v>
      </c>
      <c r="L2947" s="3" t="s">
        <v>25304</v>
      </c>
      <c r="N2947" s="3" t="s">
        <v>9560</v>
      </c>
      <c r="W2947" s="3" t="s">
        <v>25303</v>
      </c>
      <c r="AI2947" s="3" t="s">
        <v>29</v>
      </c>
      <c r="AJ2947" s="3" t="s">
        <v>7632</v>
      </c>
      <c r="AM2947" s="3" t="s">
        <v>62</v>
      </c>
      <c r="AZ2947" s="3" t="s">
        <v>25301</v>
      </c>
      <c r="BA2947" s="3" t="s">
        <v>1709</v>
      </c>
      <c r="BB2947" s="3" t="s">
        <v>410</v>
      </c>
      <c r="BD2947" s="3" t="s">
        <v>30</v>
      </c>
      <c r="BG2947" s="3"/>
    </row>
    <row r="2948" spans="1:59" ht="15" x14ac:dyDescent="0.2">
      <c r="A2948" s="3" t="s">
        <v>25299</v>
      </c>
      <c r="B2948" s="3" t="s">
        <v>25297</v>
      </c>
      <c r="C2948" s="4">
        <v>42618.942175925928</v>
      </c>
      <c r="D2948" s="3" t="s">
        <v>7639</v>
      </c>
      <c r="E2948" s="3" t="s">
        <v>25299</v>
      </c>
      <c r="L2948" s="3" t="s">
        <v>19517</v>
      </c>
      <c r="AZ2948" s="3" t="s">
        <v>25298</v>
      </c>
      <c r="BA2948" s="3" t="s">
        <v>4790</v>
      </c>
      <c r="BD2948" s="3" t="s">
        <v>7641</v>
      </c>
      <c r="BG2948" s="3"/>
    </row>
    <row r="2949" spans="1:59" ht="15" x14ac:dyDescent="0.2">
      <c r="A2949" s="3" t="s">
        <v>25293</v>
      </c>
      <c r="B2949" s="3" t="s">
        <v>25291</v>
      </c>
      <c r="C2949" s="4">
        <v>42618.942175925928</v>
      </c>
      <c r="D2949" s="3" t="s">
        <v>7639</v>
      </c>
      <c r="E2949" s="3" t="s">
        <v>25296</v>
      </c>
      <c r="N2949" s="3" t="s">
        <v>22399</v>
      </c>
      <c r="U2949" s="3" t="s">
        <v>25295</v>
      </c>
      <c r="W2949" s="3" t="s">
        <v>25294</v>
      </c>
      <c r="AI2949" s="3" t="s">
        <v>29</v>
      </c>
      <c r="AJ2949" s="3" t="s">
        <v>7697</v>
      </c>
      <c r="AM2949" s="3" t="s">
        <v>62</v>
      </c>
      <c r="AZ2949" s="3" t="s">
        <v>25292</v>
      </c>
      <c r="BA2949" s="3" t="s">
        <v>2851</v>
      </c>
      <c r="BB2949" s="3" t="s">
        <v>24559</v>
      </c>
      <c r="BD2949" s="3" t="s">
        <v>30</v>
      </c>
      <c r="BG2949" s="3"/>
    </row>
    <row r="2950" spans="1:59" ht="15" x14ac:dyDescent="0.2">
      <c r="A2950" s="3" t="s">
        <v>25288</v>
      </c>
      <c r="B2950" s="3" t="s">
        <v>25285</v>
      </c>
      <c r="C2950" s="4">
        <v>42618.942175925928</v>
      </c>
      <c r="D2950" s="3" t="s">
        <v>7639</v>
      </c>
      <c r="E2950" s="3" t="s">
        <v>25290</v>
      </c>
      <c r="N2950" s="3" t="s">
        <v>7894</v>
      </c>
      <c r="U2950" s="3" t="s">
        <v>25289</v>
      </c>
      <c r="W2950" s="3" t="s">
        <v>7978</v>
      </c>
      <c r="AI2950" s="3" t="s">
        <v>29</v>
      </c>
      <c r="AJ2950" s="3" t="s">
        <v>7697</v>
      </c>
      <c r="AM2950" s="3" t="s">
        <v>62</v>
      </c>
      <c r="AZ2950" s="3" t="s">
        <v>25287</v>
      </c>
      <c r="BA2950" s="3" t="s">
        <v>25286</v>
      </c>
      <c r="BB2950" s="3" t="s">
        <v>7897</v>
      </c>
      <c r="BD2950" s="3" t="s">
        <v>30</v>
      </c>
      <c r="BG2950" s="3"/>
    </row>
    <row r="2951" spans="1:59" ht="15" x14ac:dyDescent="0.2">
      <c r="A2951" s="3" t="s">
        <v>25283</v>
      </c>
      <c r="B2951" s="3" t="s">
        <v>25281</v>
      </c>
      <c r="C2951" s="4">
        <v>42618.942164351851</v>
      </c>
      <c r="D2951" s="3" t="s">
        <v>7639</v>
      </c>
      <c r="E2951" s="3" t="s">
        <v>25283</v>
      </c>
      <c r="K2951" s="3" t="s">
        <v>13220</v>
      </c>
      <c r="L2951" s="3" t="s">
        <v>25284</v>
      </c>
      <c r="AZ2951" s="3" t="s">
        <v>16571</v>
      </c>
      <c r="BA2951" s="3" t="s">
        <v>25282</v>
      </c>
      <c r="BD2951" s="3" t="s">
        <v>7641</v>
      </c>
      <c r="BG2951" s="3"/>
    </row>
    <row r="2952" spans="1:59" ht="15" x14ac:dyDescent="0.2">
      <c r="A2952" s="3" t="s">
        <v>25280</v>
      </c>
      <c r="B2952" s="3" t="s">
        <v>25278</v>
      </c>
      <c r="C2952" s="4">
        <v>42618.942164351851</v>
      </c>
      <c r="D2952" s="3" t="s">
        <v>7639</v>
      </c>
      <c r="E2952" s="3" t="s">
        <v>25280</v>
      </c>
      <c r="L2952" s="3" t="s">
        <v>14410</v>
      </c>
      <c r="AZ2952" s="3" t="s">
        <v>25279</v>
      </c>
      <c r="BA2952" s="3" t="s">
        <v>3075</v>
      </c>
      <c r="BD2952" s="3" t="s">
        <v>7641</v>
      </c>
      <c r="BG2952" s="3"/>
    </row>
    <row r="2953" spans="1:59" ht="15" x14ac:dyDescent="0.2">
      <c r="A2953" s="3" t="s">
        <v>25276</v>
      </c>
      <c r="B2953" s="3" t="s">
        <v>25273</v>
      </c>
      <c r="C2953" s="4">
        <v>42618.942164351851</v>
      </c>
      <c r="D2953" s="3" t="s">
        <v>7639</v>
      </c>
      <c r="E2953" s="3" t="s">
        <v>25276</v>
      </c>
      <c r="L2953" s="3" t="s">
        <v>25277</v>
      </c>
      <c r="AZ2953" s="3" t="s">
        <v>25275</v>
      </c>
      <c r="BA2953" s="3" t="s">
        <v>25274</v>
      </c>
      <c r="BD2953" s="3" t="s">
        <v>7641</v>
      </c>
      <c r="BG2953" s="3"/>
    </row>
    <row r="2954" spans="1:59" ht="15" x14ac:dyDescent="0.2">
      <c r="A2954" s="3" t="s">
        <v>25270</v>
      </c>
      <c r="B2954" s="3" t="s">
        <v>25268</v>
      </c>
      <c r="C2954" s="4">
        <v>42618.942164351851</v>
      </c>
      <c r="D2954" s="3" t="s">
        <v>7639</v>
      </c>
      <c r="E2954" s="3" t="s">
        <v>25270</v>
      </c>
      <c r="F2954" s="3" t="s">
        <v>25272</v>
      </c>
      <c r="H2954" s="3" t="s">
        <v>8057</v>
      </c>
      <c r="L2954" s="3" t="s">
        <v>8489</v>
      </c>
      <c r="AE2954" s="3" t="s">
        <v>7671</v>
      </c>
      <c r="AF2954" s="3" t="s">
        <v>8010</v>
      </c>
      <c r="AG2954" s="3" t="s">
        <v>8009</v>
      </c>
      <c r="AH2954" s="3" t="s">
        <v>25271</v>
      </c>
      <c r="AZ2954" s="3" t="s">
        <v>25269</v>
      </c>
      <c r="BA2954" s="3" t="s">
        <v>7747</v>
      </c>
      <c r="BD2954" s="3" t="s">
        <v>7641</v>
      </c>
      <c r="BG2954" s="3"/>
    </row>
    <row r="2955" spans="1:59" ht="15" x14ac:dyDescent="0.2">
      <c r="A2955" s="3" t="s">
        <v>7142</v>
      </c>
      <c r="B2955" s="3" t="s">
        <v>25265</v>
      </c>
      <c r="C2955" s="4">
        <v>42618.942164351851</v>
      </c>
      <c r="D2955" s="3" t="s">
        <v>7639</v>
      </c>
      <c r="E2955" s="3" t="s">
        <v>25267</v>
      </c>
      <c r="M2955" s="3" t="s">
        <v>25266</v>
      </c>
      <c r="N2955" s="3" t="s">
        <v>19581</v>
      </c>
      <c r="O2955" s="3" t="s">
        <v>25</v>
      </c>
      <c r="AI2955" s="3" t="s">
        <v>29</v>
      </c>
      <c r="AJ2955" s="3" t="s">
        <v>28</v>
      </c>
      <c r="AM2955" s="3" t="s">
        <v>24</v>
      </c>
      <c r="AZ2955" s="3" t="s">
        <v>4294</v>
      </c>
      <c r="BA2955" s="3" t="s">
        <v>4295</v>
      </c>
      <c r="BB2955" s="3" t="s">
        <v>40</v>
      </c>
      <c r="BD2955" s="3" t="s">
        <v>30</v>
      </c>
      <c r="BG2955" s="3"/>
    </row>
    <row r="2956" spans="1:59" ht="15" x14ac:dyDescent="0.2">
      <c r="A2956" s="3" t="s">
        <v>25263</v>
      </c>
      <c r="B2956" s="3" t="s">
        <v>25261</v>
      </c>
      <c r="C2956" s="4">
        <v>42618.942164351851</v>
      </c>
      <c r="D2956" s="3" t="s">
        <v>7639</v>
      </c>
      <c r="E2956" s="3" t="s">
        <v>25263</v>
      </c>
      <c r="L2956" s="3" t="s">
        <v>25264</v>
      </c>
      <c r="AE2956" s="3" t="s">
        <v>7671</v>
      </c>
      <c r="AZ2956" s="3" t="s">
        <v>25262</v>
      </c>
      <c r="BA2956" s="3" t="s">
        <v>7916</v>
      </c>
      <c r="BD2956" s="3" t="s">
        <v>7641</v>
      </c>
      <c r="BG2956" s="3"/>
    </row>
    <row r="2957" spans="1:59" ht="15" x14ac:dyDescent="0.2">
      <c r="A2957" s="3" t="s">
        <v>25259</v>
      </c>
      <c r="B2957" s="3" t="s">
        <v>25256</v>
      </c>
      <c r="C2957" s="4">
        <v>42618.942164351851</v>
      </c>
      <c r="D2957" s="3" t="s">
        <v>7639</v>
      </c>
      <c r="E2957" s="3" t="s">
        <v>25259</v>
      </c>
      <c r="L2957" s="3" t="s">
        <v>25260</v>
      </c>
      <c r="AZ2957" s="3" t="s">
        <v>25258</v>
      </c>
      <c r="BA2957" s="3" t="s">
        <v>25257</v>
      </c>
      <c r="BD2957" s="3" t="s">
        <v>7641</v>
      </c>
      <c r="BG2957" s="3"/>
    </row>
    <row r="2958" spans="1:59" ht="15" x14ac:dyDescent="0.2">
      <c r="A2958" s="3" t="s">
        <v>25253</v>
      </c>
      <c r="B2958" s="3" t="s">
        <v>25251</v>
      </c>
      <c r="C2958" s="4">
        <v>42618.942164351851</v>
      </c>
      <c r="D2958" s="3" t="s">
        <v>7639</v>
      </c>
      <c r="E2958" s="3" t="s">
        <v>25255</v>
      </c>
      <c r="N2958" s="3" t="s">
        <v>7894</v>
      </c>
      <c r="U2958" s="3" t="s">
        <v>25254</v>
      </c>
      <c r="W2958" s="3" t="s">
        <v>10221</v>
      </c>
      <c r="AI2958" s="3" t="s">
        <v>29</v>
      </c>
      <c r="AJ2958" s="3" t="s">
        <v>7697</v>
      </c>
      <c r="AM2958" s="3" t="s">
        <v>62</v>
      </c>
      <c r="AZ2958" s="3" t="s">
        <v>25252</v>
      </c>
      <c r="BA2958" s="3" t="s">
        <v>21280</v>
      </c>
      <c r="BB2958" s="3" t="s">
        <v>7905</v>
      </c>
      <c r="BD2958" s="3" t="s">
        <v>30</v>
      </c>
      <c r="BG2958" s="3"/>
    </row>
    <row r="2959" spans="1:59" ht="15" x14ac:dyDescent="0.2">
      <c r="A2959" s="3" t="s">
        <v>25248</v>
      </c>
      <c r="B2959" s="3" t="s">
        <v>25244</v>
      </c>
      <c r="C2959" s="4">
        <v>42618.942164351851</v>
      </c>
      <c r="D2959" s="3" t="s">
        <v>7639</v>
      </c>
      <c r="E2959" s="3" t="s">
        <v>25250</v>
      </c>
      <c r="N2959" s="3" t="s">
        <v>22399</v>
      </c>
      <c r="U2959" s="3" t="s">
        <v>25249</v>
      </c>
      <c r="W2959" s="3" t="s">
        <v>22583</v>
      </c>
      <c r="AI2959" s="3" t="s">
        <v>29</v>
      </c>
      <c r="AJ2959" s="3" t="s">
        <v>7697</v>
      </c>
      <c r="AM2959" s="3" t="s">
        <v>62</v>
      </c>
      <c r="AZ2959" s="3" t="s">
        <v>25247</v>
      </c>
      <c r="BA2959" s="3" t="s">
        <v>25246</v>
      </c>
      <c r="BB2959" s="3" t="s">
        <v>25245</v>
      </c>
      <c r="BD2959" s="3" t="s">
        <v>30</v>
      </c>
      <c r="BG2959" s="3"/>
    </row>
    <row r="2960" spans="1:59" ht="15" x14ac:dyDescent="0.2">
      <c r="A2960" s="3" t="s">
        <v>7430</v>
      </c>
      <c r="B2960" s="3" t="s">
        <v>25242</v>
      </c>
      <c r="C2960" s="4">
        <v>42618.942164351851</v>
      </c>
      <c r="D2960" s="3" t="s">
        <v>7639</v>
      </c>
      <c r="E2960" s="3" t="s">
        <v>25243</v>
      </c>
      <c r="N2960" s="3" t="s">
        <v>530</v>
      </c>
      <c r="AI2960" s="3" t="s">
        <v>29</v>
      </c>
      <c r="AJ2960" s="3" t="s">
        <v>28</v>
      </c>
      <c r="AM2960" s="3" t="s">
        <v>62</v>
      </c>
      <c r="AZ2960" s="3" t="s">
        <v>5511</v>
      </c>
      <c r="BA2960" s="3" t="s">
        <v>5512</v>
      </c>
      <c r="BB2960" s="3" t="s">
        <v>4829</v>
      </c>
      <c r="BD2960" s="3" t="s">
        <v>30</v>
      </c>
      <c r="BG2960" s="3"/>
    </row>
    <row r="2961" spans="1:59" ht="15" x14ac:dyDescent="0.2">
      <c r="A2961" s="3" t="s">
        <v>25239</v>
      </c>
      <c r="B2961" s="3" t="s">
        <v>25236</v>
      </c>
      <c r="C2961" s="4">
        <v>42618.942164351851</v>
      </c>
      <c r="D2961" s="3" t="s">
        <v>7639</v>
      </c>
      <c r="E2961" s="3" t="s">
        <v>25241</v>
      </c>
      <c r="N2961" s="3" t="s">
        <v>15687</v>
      </c>
      <c r="U2961" s="3" t="s">
        <v>25240</v>
      </c>
      <c r="W2961" s="3" t="s">
        <v>19843</v>
      </c>
      <c r="AI2961" s="3" t="s">
        <v>29</v>
      </c>
      <c r="AJ2961" s="3" t="s">
        <v>7697</v>
      </c>
      <c r="AM2961" s="3" t="s">
        <v>62</v>
      </c>
      <c r="AZ2961" s="3" t="s">
        <v>25238</v>
      </c>
      <c r="BA2961" s="3" t="s">
        <v>25237</v>
      </c>
      <c r="BB2961" s="3" t="s">
        <v>8693</v>
      </c>
      <c r="BD2961" s="3" t="s">
        <v>30</v>
      </c>
      <c r="BG2961" s="3"/>
    </row>
    <row r="2962" spans="1:59" ht="15" x14ac:dyDescent="0.2">
      <c r="A2962" s="3" t="s">
        <v>25235</v>
      </c>
      <c r="B2962" s="3" t="s">
        <v>25232</v>
      </c>
      <c r="C2962" s="4">
        <v>42618.942152777781</v>
      </c>
      <c r="D2962" s="3" t="s">
        <v>7639</v>
      </c>
      <c r="E2962" s="3" t="s">
        <v>25235</v>
      </c>
      <c r="L2962" s="3" t="s">
        <v>14410</v>
      </c>
      <c r="AZ2962" s="3" t="s">
        <v>25234</v>
      </c>
      <c r="BA2962" s="3" t="s">
        <v>25233</v>
      </c>
      <c r="BD2962" s="3" t="s">
        <v>7641</v>
      </c>
      <c r="BG2962" s="3"/>
    </row>
    <row r="2963" spans="1:59" ht="15" x14ac:dyDescent="0.2">
      <c r="A2963" s="3" t="s">
        <v>25230</v>
      </c>
      <c r="B2963" s="3" t="s">
        <v>25228</v>
      </c>
      <c r="C2963" s="4">
        <v>42618.942152777781</v>
      </c>
      <c r="D2963" s="3" t="s">
        <v>7639</v>
      </c>
      <c r="E2963" s="3" t="s">
        <v>25230</v>
      </c>
      <c r="L2963" s="3" t="s">
        <v>25231</v>
      </c>
      <c r="AZ2963" s="3" t="s">
        <v>1724</v>
      </c>
      <c r="BA2963" s="3" t="s">
        <v>25229</v>
      </c>
      <c r="BD2963" s="3" t="s">
        <v>7641</v>
      </c>
      <c r="BG2963" s="3"/>
    </row>
    <row r="2964" spans="1:59" ht="15" x14ac:dyDescent="0.2">
      <c r="A2964" s="3" t="s">
        <v>25225</v>
      </c>
      <c r="B2964" s="3" t="s">
        <v>25222</v>
      </c>
      <c r="C2964" s="4">
        <v>42618.942152777781</v>
      </c>
      <c r="D2964" s="3" t="s">
        <v>7639</v>
      </c>
      <c r="E2964" s="3" t="s">
        <v>25227</v>
      </c>
      <c r="M2964" s="3" t="s">
        <v>17146</v>
      </c>
      <c r="N2964" s="3" t="s">
        <v>17145</v>
      </c>
      <c r="U2964" s="3" t="s">
        <v>25226</v>
      </c>
      <c r="W2964" s="3" t="s">
        <v>17144</v>
      </c>
      <c r="AE2964" s="3" t="s">
        <v>7671</v>
      </c>
      <c r="AI2964" s="3" t="s">
        <v>29</v>
      </c>
      <c r="AJ2964" s="3" t="s">
        <v>7632</v>
      </c>
      <c r="AM2964" s="3" t="s">
        <v>24</v>
      </c>
      <c r="AN2964" s="3" t="s">
        <v>1720</v>
      </c>
      <c r="AZ2964" s="3" t="s">
        <v>25224</v>
      </c>
      <c r="BA2964" s="3" t="s">
        <v>25223</v>
      </c>
      <c r="BB2964" s="3" t="s">
        <v>1720</v>
      </c>
      <c r="BD2964" s="3" t="s">
        <v>30</v>
      </c>
      <c r="BG2964" s="3"/>
    </row>
    <row r="2965" spans="1:59" ht="15" x14ac:dyDescent="0.2">
      <c r="A2965" s="3" t="s">
        <v>25220</v>
      </c>
      <c r="B2965" s="3" t="s">
        <v>25219</v>
      </c>
      <c r="C2965" s="4">
        <v>42618.942152777781</v>
      </c>
      <c r="D2965" s="3" t="s">
        <v>7639</v>
      </c>
      <c r="E2965" s="3" t="s">
        <v>25220</v>
      </c>
      <c r="L2965" s="3" t="s">
        <v>25221</v>
      </c>
      <c r="AZ2965" s="3" t="s">
        <v>20009</v>
      </c>
      <c r="BA2965" s="3" t="s">
        <v>5183</v>
      </c>
      <c r="BD2965" s="3" t="s">
        <v>7641</v>
      </c>
      <c r="BG2965" s="3"/>
    </row>
    <row r="2966" spans="1:59" ht="15" x14ac:dyDescent="0.2">
      <c r="A2966" s="3" t="s">
        <v>25216</v>
      </c>
      <c r="B2966" s="3" t="s">
        <v>25214</v>
      </c>
      <c r="C2966" s="4">
        <v>42618.942152777781</v>
      </c>
      <c r="D2966" s="3" t="s">
        <v>7639</v>
      </c>
      <c r="E2966" s="3" t="s">
        <v>25218</v>
      </c>
      <c r="N2966" s="3" t="s">
        <v>22399</v>
      </c>
      <c r="U2966" s="3" t="s">
        <v>25217</v>
      </c>
      <c r="W2966" s="3" t="s">
        <v>22531</v>
      </c>
      <c r="AI2966" s="3" t="s">
        <v>29</v>
      </c>
      <c r="AJ2966" s="3" t="s">
        <v>7697</v>
      </c>
      <c r="AM2966" s="3" t="s">
        <v>62</v>
      </c>
      <c r="AZ2966" s="3" t="s">
        <v>2786</v>
      </c>
      <c r="BA2966" s="3" t="s">
        <v>25215</v>
      </c>
      <c r="BB2966" s="3" t="s">
        <v>23211</v>
      </c>
      <c r="BD2966" s="3" t="s">
        <v>30</v>
      </c>
      <c r="BG2966" s="3"/>
    </row>
    <row r="2967" spans="1:59" ht="15" x14ac:dyDescent="0.2">
      <c r="A2967" s="3" t="s">
        <v>25213</v>
      </c>
      <c r="B2967" s="3" t="s">
        <v>25210</v>
      </c>
      <c r="C2967" s="4">
        <v>42618.942152777781</v>
      </c>
      <c r="D2967" s="3" t="s">
        <v>7639</v>
      </c>
      <c r="E2967" s="3" t="s">
        <v>25213</v>
      </c>
      <c r="L2967" s="3" t="s">
        <v>21398</v>
      </c>
      <c r="AZ2967" s="3" t="s">
        <v>25212</v>
      </c>
      <c r="BA2967" s="3" t="s">
        <v>25211</v>
      </c>
      <c r="BD2967" s="3" t="s">
        <v>7641</v>
      </c>
      <c r="BG2967" s="3"/>
    </row>
    <row r="2968" spans="1:59" ht="15" x14ac:dyDescent="0.2">
      <c r="A2968" s="3" t="s">
        <v>25209</v>
      </c>
      <c r="B2968" s="3" t="s">
        <v>25207</v>
      </c>
      <c r="C2968" s="4">
        <v>42618.942152777781</v>
      </c>
      <c r="D2968" s="3" t="s">
        <v>7639</v>
      </c>
      <c r="E2968" s="3" t="s">
        <v>25209</v>
      </c>
      <c r="L2968" s="3" t="s">
        <v>24984</v>
      </c>
      <c r="AZ2968" s="3" t="s">
        <v>2427</v>
      </c>
      <c r="BA2968" s="3" t="s">
        <v>25208</v>
      </c>
      <c r="BD2968" s="3" t="s">
        <v>7641</v>
      </c>
      <c r="BG2968" s="3"/>
    </row>
    <row r="2969" spans="1:59" ht="15" x14ac:dyDescent="0.2">
      <c r="A2969" s="3" t="s">
        <v>25205</v>
      </c>
      <c r="B2969" s="3" t="s">
        <v>25203</v>
      </c>
      <c r="C2969" s="4">
        <v>42618.942152777781</v>
      </c>
      <c r="D2969" s="3" t="s">
        <v>7639</v>
      </c>
      <c r="E2969" s="3" t="s">
        <v>25205</v>
      </c>
      <c r="L2969" s="3" t="s">
        <v>25206</v>
      </c>
      <c r="AZ2969" s="3" t="s">
        <v>933</v>
      </c>
      <c r="BA2969" s="3" t="s">
        <v>25204</v>
      </c>
      <c r="BD2969" s="3" t="s">
        <v>7641</v>
      </c>
      <c r="BG2969" s="3"/>
    </row>
    <row r="2970" spans="1:59" ht="15" x14ac:dyDescent="0.2">
      <c r="A2970" s="3" t="s">
        <v>25202</v>
      </c>
      <c r="B2970" s="3" t="s">
        <v>25200</v>
      </c>
      <c r="C2970" s="4">
        <v>42618.942152777781</v>
      </c>
      <c r="D2970" s="3" t="s">
        <v>7639</v>
      </c>
      <c r="E2970" s="3" t="s">
        <v>25202</v>
      </c>
      <c r="H2970" s="3" t="s">
        <v>8057</v>
      </c>
      <c r="J2970" s="3" t="s">
        <v>17408</v>
      </c>
      <c r="L2970" s="3" t="s">
        <v>8489</v>
      </c>
      <c r="AE2970" s="3" t="s">
        <v>7671</v>
      </c>
      <c r="AZ2970" s="3" t="s">
        <v>4302</v>
      </c>
      <c r="BA2970" s="3" t="s">
        <v>25201</v>
      </c>
      <c r="BD2970" s="3" t="s">
        <v>7641</v>
      </c>
      <c r="BG2970" s="3"/>
    </row>
    <row r="2971" spans="1:59" ht="15" x14ac:dyDescent="0.2">
      <c r="A2971" s="3" t="s">
        <v>25198</v>
      </c>
      <c r="B2971" s="3" t="s">
        <v>25195</v>
      </c>
      <c r="C2971" s="4">
        <v>42618.942152777781</v>
      </c>
      <c r="D2971" s="3" t="s">
        <v>7639</v>
      </c>
      <c r="E2971" s="3" t="s">
        <v>25198</v>
      </c>
      <c r="L2971" s="3" t="s">
        <v>25199</v>
      </c>
      <c r="AZ2971" s="3" t="s">
        <v>25197</v>
      </c>
      <c r="BA2971" s="3" t="s">
        <v>25196</v>
      </c>
      <c r="BD2971" s="3" t="s">
        <v>7641</v>
      </c>
      <c r="BG2971" s="3"/>
    </row>
    <row r="2972" spans="1:59" ht="15" x14ac:dyDescent="0.2">
      <c r="A2972" s="3" t="s">
        <v>25193</v>
      </c>
      <c r="B2972" s="3" t="s">
        <v>25192</v>
      </c>
      <c r="C2972" s="4">
        <v>42618.942152777781</v>
      </c>
      <c r="D2972" s="3" t="s">
        <v>7639</v>
      </c>
      <c r="E2972" s="3" t="s">
        <v>25193</v>
      </c>
      <c r="L2972" s="3" t="s">
        <v>25194</v>
      </c>
      <c r="AZ2972" s="3" t="s">
        <v>625</v>
      </c>
      <c r="BA2972" s="3" t="s">
        <v>243</v>
      </c>
      <c r="BD2972" s="3" t="s">
        <v>7641</v>
      </c>
      <c r="BG2972" s="3"/>
    </row>
    <row r="2973" spans="1:59" ht="15" x14ac:dyDescent="0.2">
      <c r="A2973" s="3" t="s">
        <v>25189</v>
      </c>
      <c r="B2973" s="3" t="s">
        <v>25188</v>
      </c>
      <c r="C2973" s="4">
        <v>42618.942152777781</v>
      </c>
      <c r="D2973" s="3" t="s">
        <v>7639</v>
      </c>
      <c r="E2973" s="3" t="s">
        <v>25191</v>
      </c>
      <c r="M2973" s="3" t="s">
        <v>10405</v>
      </c>
      <c r="N2973" s="3" t="s">
        <v>10404</v>
      </c>
      <c r="O2973" s="3" t="s">
        <v>25</v>
      </c>
      <c r="U2973" s="3" t="s">
        <v>25190</v>
      </c>
      <c r="W2973" s="3" t="s">
        <v>10402</v>
      </c>
      <c r="AI2973" s="3" t="s">
        <v>29</v>
      </c>
      <c r="AJ2973" s="3" t="s">
        <v>7697</v>
      </c>
      <c r="AM2973" s="3" t="s">
        <v>24</v>
      </c>
      <c r="AZ2973" s="3" t="s">
        <v>2473</v>
      </c>
      <c r="BA2973" s="3" t="s">
        <v>22988</v>
      </c>
      <c r="BB2973" s="3" t="s">
        <v>7889</v>
      </c>
      <c r="BD2973" s="3" t="s">
        <v>30</v>
      </c>
      <c r="BG2973" s="3"/>
    </row>
    <row r="2974" spans="1:59" ht="15" x14ac:dyDescent="0.2">
      <c r="A2974" s="3" t="s">
        <v>25186</v>
      </c>
      <c r="B2974" s="3" t="s">
        <v>25183</v>
      </c>
      <c r="C2974" s="4">
        <v>42618.942152777781</v>
      </c>
      <c r="D2974" s="3" t="s">
        <v>7639</v>
      </c>
      <c r="E2974" s="3" t="s">
        <v>25186</v>
      </c>
      <c r="L2974" s="3" t="s">
        <v>25187</v>
      </c>
      <c r="AZ2974" s="3" t="s">
        <v>25185</v>
      </c>
      <c r="BA2974" s="3" t="s">
        <v>25184</v>
      </c>
      <c r="BD2974" s="3" t="s">
        <v>7641</v>
      </c>
      <c r="BG2974" s="3"/>
    </row>
    <row r="2975" spans="1:59" ht="15" x14ac:dyDescent="0.2">
      <c r="A2975" s="3" t="s">
        <v>25171</v>
      </c>
      <c r="B2975" s="3" t="s">
        <v>25168</v>
      </c>
      <c r="C2975" s="4">
        <v>42618.942141203697</v>
      </c>
      <c r="D2975" s="3" t="s">
        <v>7639</v>
      </c>
      <c r="E2975" s="3" t="s">
        <v>25182</v>
      </c>
      <c r="F2975" s="3" t="s">
        <v>25181</v>
      </c>
      <c r="H2975" s="3" t="s">
        <v>8057</v>
      </c>
      <c r="J2975" s="3" t="s">
        <v>11198</v>
      </c>
      <c r="N2975" s="3" t="s">
        <v>25180</v>
      </c>
      <c r="S2975" s="3" t="s">
        <v>25179</v>
      </c>
      <c r="T2975" s="3" t="s">
        <v>25178</v>
      </c>
      <c r="W2975" s="3" t="s">
        <v>25177</v>
      </c>
      <c r="X2975" s="3" t="s">
        <v>25176</v>
      </c>
      <c r="AA2975" s="3" t="s">
        <v>25175</v>
      </c>
      <c r="AE2975" s="3" t="s">
        <v>7671</v>
      </c>
      <c r="AF2975" s="3" t="s">
        <v>7756</v>
      </c>
      <c r="AH2975" s="3" t="s">
        <v>25174</v>
      </c>
      <c r="AI2975" s="3" t="s">
        <v>8007</v>
      </c>
      <c r="AJ2975" s="3" t="s">
        <v>25173</v>
      </c>
      <c r="AL2975" s="3" t="s">
        <v>30</v>
      </c>
      <c r="AQ2975" s="3" t="s">
        <v>25172</v>
      </c>
      <c r="AZ2975" s="3" t="s">
        <v>14911</v>
      </c>
      <c r="BA2975" s="3" t="s">
        <v>25170</v>
      </c>
      <c r="BB2975" s="3" t="s">
        <v>25169</v>
      </c>
      <c r="BC2975" s="3" t="s">
        <v>11160</v>
      </c>
      <c r="BD2975" s="3" t="s">
        <v>30</v>
      </c>
      <c r="BG2975" s="3"/>
    </row>
    <row r="2976" spans="1:59" ht="15" x14ac:dyDescent="0.2">
      <c r="A2976" s="3" t="s">
        <v>25163</v>
      </c>
      <c r="B2976" s="3" t="s">
        <v>25161</v>
      </c>
      <c r="C2976" s="4">
        <v>42618.942141203697</v>
      </c>
      <c r="D2976" s="3" t="s">
        <v>7639</v>
      </c>
      <c r="E2976" s="3" t="s">
        <v>25167</v>
      </c>
      <c r="K2976" s="3" t="s">
        <v>25166</v>
      </c>
      <c r="M2976" s="3" t="s">
        <v>9634</v>
      </c>
      <c r="N2976" s="3" t="s">
        <v>9629</v>
      </c>
      <c r="O2976" s="3" t="s">
        <v>25</v>
      </c>
      <c r="U2976" s="3" t="s">
        <v>25165</v>
      </c>
      <c r="W2976" s="3" t="s">
        <v>25164</v>
      </c>
      <c r="AI2976" s="3" t="s">
        <v>29</v>
      </c>
      <c r="AJ2976" s="3" t="s">
        <v>7697</v>
      </c>
      <c r="AM2976" s="3" t="s">
        <v>24</v>
      </c>
      <c r="AN2976" s="3" t="s">
        <v>1720</v>
      </c>
      <c r="AZ2976" s="3" t="s">
        <v>25162</v>
      </c>
      <c r="BA2976" s="3" t="s">
        <v>23461</v>
      </c>
      <c r="BB2976" s="3" t="s">
        <v>40</v>
      </c>
      <c r="BD2976" s="3" t="s">
        <v>30</v>
      </c>
      <c r="BG2976" s="3"/>
    </row>
    <row r="2977" spans="1:59" ht="15" x14ac:dyDescent="0.2">
      <c r="A2977" s="3" t="s">
        <v>25158</v>
      </c>
      <c r="B2977" s="3" t="s">
        <v>25156</v>
      </c>
      <c r="C2977" s="4">
        <v>42618.942141203697</v>
      </c>
      <c r="D2977" s="3" t="s">
        <v>7639</v>
      </c>
      <c r="E2977" s="3" t="s">
        <v>25160</v>
      </c>
      <c r="N2977" s="3" t="s">
        <v>15687</v>
      </c>
      <c r="U2977" s="3" t="s">
        <v>25159</v>
      </c>
      <c r="W2977" s="3" t="s">
        <v>20188</v>
      </c>
      <c r="AI2977" s="3" t="s">
        <v>29</v>
      </c>
      <c r="AJ2977" s="3" t="s">
        <v>7697</v>
      </c>
      <c r="AM2977" s="3" t="s">
        <v>62</v>
      </c>
      <c r="AZ2977" s="3" t="s">
        <v>22074</v>
      </c>
      <c r="BA2977" s="3" t="s">
        <v>25157</v>
      </c>
      <c r="BB2977" s="3" t="s">
        <v>16370</v>
      </c>
      <c r="BD2977" s="3" t="s">
        <v>30</v>
      </c>
      <c r="BG2977" s="3"/>
    </row>
    <row r="2978" spans="1:59" ht="15" x14ac:dyDescent="0.2">
      <c r="A2978" s="3" t="s">
        <v>25154</v>
      </c>
      <c r="B2978" s="3" t="s">
        <v>25152</v>
      </c>
      <c r="C2978" s="4">
        <v>42618.942141203697</v>
      </c>
      <c r="D2978" s="3" t="s">
        <v>7639</v>
      </c>
      <c r="E2978" s="3" t="s">
        <v>25155</v>
      </c>
      <c r="N2978" s="3" t="s">
        <v>530</v>
      </c>
      <c r="AI2978" s="3" t="s">
        <v>29</v>
      </c>
      <c r="AJ2978" s="3" t="s">
        <v>28</v>
      </c>
      <c r="AM2978" s="3" t="s">
        <v>62</v>
      </c>
      <c r="AZ2978" s="3" t="s">
        <v>5540</v>
      </c>
      <c r="BA2978" s="3" t="s">
        <v>25153</v>
      </c>
      <c r="BB2978" s="3" t="s">
        <v>1144</v>
      </c>
      <c r="BD2978" s="3" t="s">
        <v>30</v>
      </c>
      <c r="BG2978" s="3"/>
    </row>
    <row r="2979" spans="1:59" ht="15" x14ac:dyDescent="0.2">
      <c r="A2979" s="3" t="s">
        <v>25150</v>
      </c>
      <c r="B2979" s="3" t="s">
        <v>25147</v>
      </c>
      <c r="C2979" s="4">
        <v>42618.942141203697</v>
      </c>
      <c r="D2979" s="3" t="s">
        <v>7639</v>
      </c>
      <c r="E2979" s="3" t="s">
        <v>25150</v>
      </c>
      <c r="L2979" s="3" t="s">
        <v>25151</v>
      </c>
      <c r="AZ2979" s="3" t="s">
        <v>25149</v>
      </c>
      <c r="BA2979" s="3" t="s">
        <v>25148</v>
      </c>
      <c r="BD2979" s="3" t="s">
        <v>7641</v>
      </c>
      <c r="BG2979" s="3"/>
    </row>
    <row r="2980" spans="1:59" ht="15" x14ac:dyDescent="0.2">
      <c r="A2980" s="3" t="s">
        <v>25145</v>
      </c>
      <c r="B2980" s="3" t="s">
        <v>25142</v>
      </c>
      <c r="C2980" s="4">
        <v>42618.942141203697</v>
      </c>
      <c r="D2980" s="3" t="s">
        <v>7639</v>
      </c>
      <c r="E2980" s="3" t="s">
        <v>25146</v>
      </c>
      <c r="M2980" s="3" t="s">
        <v>17459</v>
      </c>
      <c r="N2980" s="3" t="s">
        <v>17458</v>
      </c>
      <c r="W2980" s="3" t="s">
        <v>17457</v>
      </c>
      <c r="AI2980" s="3" t="s">
        <v>29</v>
      </c>
      <c r="AJ2980" s="3" t="s">
        <v>7632</v>
      </c>
      <c r="AM2980" s="3" t="s">
        <v>24</v>
      </c>
      <c r="AZ2980" s="3" t="s">
        <v>25144</v>
      </c>
      <c r="BA2980" s="3" t="s">
        <v>25143</v>
      </c>
      <c r="BB2980" s="3" t="s">
        <v>7771</v>
      </c>
      <c r="BD2980" s="3" t="s">
        <v>30</v>
      </c>
      <c r="BG2980" s="3"/>
    </row>
    <row r="2981" spans="1:59" ht="15" x14ac:dyDescent="0.2">
      <c r="A2981" s="3" t="s">
        <v>25140</v>
      </c>
      <c r="B2981" s="3" t="s">
        <v>25138</v>
      </c>
      <c r="C2981" s="4">
        <v>42618.942141203697</v>
      </c>
      <c r="D2981" s="3" t="s">
        <v>7639</v>
      </c>
      <c r="E2981" s="3" t="s">
        <v>25140</v>
      </c>
      <c r="L2981" s="3" t="s">
        <v>25141</v>
      </c>
      <c r="AZ2981" s="3" t="s">
        <v>2073</v>
      </c>
      <c r="BA2981" s="3" t="s">
        <v>25139</v>
      </c>
      <c r="BD2981" s="3" t="s">
        <v>7641</v>
      </c>
      <c r="BG2981" s="3"/>
    </row>
    <row r="2982" spans="1:59" ht="15" x14ac:dyDescent="0.2">
      <c r="A2982" s="3" t="s">
        <v>25135</v>
      </c>
      <c r="B2982" s="3" t="s">
        <v>25133</v>
      </c>
      <c r="C2982" s="4">
        <v>42618.942141203697</v>
      </c>
      <c r="D2982" s="3" t="s">
        <v>7639</v>
      </c>
      <c r="E2982" s="3" t="s">
        <v>25137</v>
      </c>
      <c r="N2982" s="3" t="s">
        <v>22399</v>
      </c>
      <c r="U2982" s="3" t="s">
        <v>25136</v>
      </c>
      <c r="W2982" s="3" t="s">
        <v>22583</v>
      </c>
      <c r="AI2982" s="3" t="s">
        <v>29</v>
      </c>
      <c r="AJ2982" s="3" t="s">
        <v>7697</v>
      </c>
      <c r="AM2982" s="3" t="s">
        <v>62</v>
      </c>
      <c r="AZ2982" s="3" t="s">
        <v>4386</v>
      </c>
      <c r="BA2982" s="3" t="s">
        <v>25134</v>
      </c>
      <c r="BB2982" s="3" t="s">
        <v>15331</v>
      </c>
      <c r="BD2982" s="3" t="s">
        <v>30</v>
      </c>
      <c r="BG2982" s="3"/>
    </row>
    <row r="2983" spans="1:59" ht="15" x14ac:dyDescent="0.2">
      <c r="A2983" s="3" t="s">
        <v>25130</v>
      </c>
      <c r="B2983" s="3" t="s">
        <v>25128</v>
      </c>
      <c r="C2983" s="4">
        <v>42618.942141203697</v>
      </c>
      <c r="D2983" s="3" t="s">
        <v>7639</v>
      </c>
      <c r="E2983" s="3" t="s">
        <v>25132</v>
      </c>
      <c r="M2983" s="3" t="s">
        <v>13944</v>
      </c>
      <c r="N2983" s="3" t="s">
        <v>13940</v>
      </c>
      <c r="O2983" s="3" t="s">
        <v>25</v>
      </c>
      <c r="U2983" s="3" t="s">
        <v>25131</v>
      </c>
      <c r="W2983" s="3" t="s">
        <v>23966</v>
      </c>
      <c r="AI2983" s="3" t="s">
        <v>29</v>
      </c>
      <c r="AJ2983" s="3" t="s">
        <v>7697</v>
      </c>
      <c r="AM2983" s="3" t="s">
        <v>24</v>
      </c>
      <c r="AN2983" s="3" t="s">
        <v>7629</v>
      </c>
      <c r="AZ2983" s="3" t="s">
        <v>25129</v>
      </c>
      <c r="BA2983" s="3" t="s">
        <v>5793</v>
      </c>
      <c r="BB2983" s="3" t="s">
        <v>643</v>
      </c>
      <c r="BD2983" s="3" t="s">
        <v>30</v>
      </c>
      <c r="BG2983" s="3"/>
    </row>
    <row r="2984" spans="1:59" ht="15" x14ac:dyDescent="0.2">
      <c r="A2984" s="3" t="s">
        <v>25126</v>
      </c>
      <c r="B2984" s="3" t="s">
        <v>25124</v>
      </c>
      <c r="C2984" s="4">
        <v>42618.942141203697</v>
      </c>
      <c r="D2984" s="3" t="s">
        <v>7639</v>
      </c>
      <c r="E2984" s="3" t="s">
        <v>25126</v>
      </c>
      <c r="L2984" s="3" t="s">
        <v>25127</v>
      </c>
      <c r="AZ2984" s="3" t="s">
        <v>25125</v>
      </c>
      <c r="BA2984" s="3" t="s">
        <v>5793</v>
      </c>
      <c r="BD2984" s="3" t="s">
        <v>7641</v>
      </c>
      <c r="BG2984" s="3"/>
    </row>
    <row r="2985" spans="1:59" ht="15" x14ac:dyDescent="0.2">
      <c r="A2985" s="3" t="s">
        <v>25120</v>
      </c>
      <c r="B2985" s="3" t="s">
        <v>25117</v>
      </c>
      <c r="C2985" s="4">
        <v>42618.942141203697</v>
      </c>
      <c r="D2985" s="3" t="s">
        <v>7639</v>
      </c>
      <c r="E2985" s="3" t="s">
        <v>25123</v>
      </c>
      <c r="N2985" s="3" t="s">
        <v>7700</v>
      </c>
      <c r="U2985" s="3" t="s">
        <v>25122</v>
      </c>
      <c r="W2985" s="3" t="s">
        <v>25121</v>
      </c>
      <c r="AI2985" s="3" t="s">
        <v>29</v>
      </c>
      <c r="AJ2985" s="3" t="s">
        <v>7697</v>
      </c>
      <c r="AM2985" s="3" t="s">
        <v>62</v>
      </c>
      <c r="AZ2985" s="3" t="s">
        <v>25119</v>
      </c>
      <c r="BA2985" s="3" t="s">
        <v>19935</v>
      </c>
      <c r="BB2985" s="3" t="s">
        <v>25118</v>
      </c>
      <c r="BD2985" s="3" t="s">
        <v>30</v>
      </c>
      <c r="BG2985" s="3"/>
    </row>
    <row r="2986" spans="1:59" ht="15" x14ac:dyDescent="0.2">
      <c r="A2986" s="3" t="s">
        <v>25115</v>
      </c>
      <c r="B2986" s="3" t="s">
        <v>25113</v>
      </c>
      <c r="C2986" s="4">
        <v>42618.942129629628</v>
      </c>
      <c r="D2986" s="3" t="s">
        <v>7639</v>
      </c>
      <c r="E2986" s="3" t="s">
        <v>25115</v>
      </c>
      <c r="L2986" s="3" t="s">
        <v>25116</v>
      </c>
      <c r="AZ2986" s="3" t="s">
        <v>25114</v>
      </c>
      <c r="BA2986" s="3" t="s">
        <v>17136</v>
      </c>
      <c r="BD2986" s="3" t="s">
        <v>7641</v>
      </c>
      <c r="BG2986" s="3"/>
    </row>
    <row r="2987" spans="1:59" ht="15" x14ac:dyDescent="0.2">
      <c r="A2987" s="3" t="s">
        <v>25109</v>
      </c>
      <c r="B2987" s="3" t="s">
        <v>25106</v>
      </c>
      <c r="C2987" s="4">
        <v>42618.942129629628</v>
      </c>
      <c r="D2987" s="3" t="s">
        <v>7639</v>
      </c>
      <c r="E2987" s="3" t="s">
        <v>25112</v>
      </c>
      <c r="N2987" s="3" t="s">
        <v>22399</v>
      </c>
      <c r="U2987" s="3" t="s">
        <v>25111</v>
      </c>
      <c r="W2987" s="3" t="s">
        <v>25110</v>
      </c>
      <c r="AI2987" s="3" t="s">
        <v>29</v>
      </c>
      <c r="AJ2987" s="3" t="s">
        <v>7697</v>
      </c>
      <c r="AM2987" s="3" t="s">
        <v>62</v>
      </c>
      <c r="AZ2987" s="3" t="s">
        <v>25108</v>
      </c>
      <c r="BA2987" s="3" t="s">
        <v>25107</v>
      </c>
      <c r="BB2987" s="3" t="s">
        <v>15921</v>
      </c>
      <c r="BD2987" s="3" t="s">
        <v>30</v>
      </c>
      <c r="BG2987" s="3"/>
    </row>
    <row r="2988" spans="1:59" ht="15" x14ac:dyDescent="0.2">
      <c r="A2988" s="3" t="s">
        <v>25104</v>
      </c>
      <c r="B2988" s="3" t="s">
        <v>25101</v>
      </c>
      <c r="C2988" s="4">
        <v>42618.942129629628</v>
      </c>
      <c r="D2988" s="3" t="s">
        <v>7639</v>
      </c>
      <c r="E2988" s="3" t="s">
        <v>25104</v>
      </c>
      <c r="L2988" s="3" t="s">
        <v>25105</v>
      </c>
      <c r="AZ2988" s="3" t="s">
        <v>25103</v>
      </c>
      <c r="BA2988" s="3" t="s">
        <v>25102</v>
      </c>
      <c r="BD2988" s="3" t="s">
        <v>7641</v>
      </c>
      <c r="BG2988" s="3"/>
    </row>
    <row r="2989" spans="1:59" ht="15" x14ac:dyDescent="0.2">
      <c r="A2989" s="3" t="s">
        <v>25099</v>
      </c>
      <c r="B2989" s="3" t="s">
        <v>25096</v>
      </c>
      <c r="C2989" s="4">
        <v>42618.942129629628</v>
      </c>
      <c r="D2989" s="3" t="s">
        <v>7639</v>
      </c>
      <c r="E2989" s="3" t="s">
        <v>25099</v>
      </c>
      <c r="L2989" s="3" t="s">
        <v>24984</v>
      </c>
      <c r="AH2989" s="3" t="s">
        <v>25100</v>
      </c>
      <c r="AZ2989" s="3" t="s">
        <v>25098</v>
      </c>
      <c r="BA2989" s="3" t="s">
        <v>25097</v>
      </c>
      <c r="BD2989" s="3" t="s">
        <v>7641</v>
      </c>
      <c r="BG2989" s="3"/>
    </row>
    <row r="2990" spans="1:59" ht="15" x14ac:dyDescent="0.2">
      <c r="A2990" s="3" t="s">
        <v>25094</v>
      </c>
      <c r="B2990" s="3" t="s">
        <v>25091</v>
      </c>
      <c r="C2990" s="4">
        <v>42618.942129629628</v>
      </c>
      <c r="D2990" s="3" t="s">
        <v>7639</v>
      </c>
      <c r="E2990" s="3" t="s">
        <v>25094</v>
      </c>
      <c r="L2990" s="3" t="s">
        <v>25095</v>
      </c>
      <c r="AZ2990" s="3" t="s">
        <v>25093</v>
      </c>
      <c r="BA2990" s="3" t="s">
        <v>25092</v>
      </c>
      <c r="BD2990" s="3" t="s">
        <v>7641</v>
      </c>
      <c r="BG2990" s="3"/>
    </row>
    <row r="2991" spans="1:59" ht="15" x14ac:dyDescent="0.2">
      <c r="A2991" s="3" t="s">
        <v>25086</v>
      </c>
      <c r="B2991" s="3" t="s">
        <v>25084</v>
      </c>
      <c r="C2991" s="4">
        <v>42618.942129629628</v>
      </c>
      <c r="D2991" s="3" t="s">
        <v>7639</v>
      </c>
      <c r="E2991" s="3" t="s">
        <v>25090</v>
      </c>
      <c r="N2991" s="3" t="s">
        <v>25089</v>
      </c>
      <c r="U2991" s="3" t="s">
        <v>25088</v>
      </c>
      <c r="W2991" s="3" t="s">
        <v>25087</v>
      </c>
      <c r="AI2991" s="3" t="s">
        <v>29</v>
      </c>
      <c r="AJ2991" s="3" t="s">
        <v>7697</v>
      </c>
      <c r="AM2991" s="3" t="s">
        <v>62</v>
      </c>
      <c r="AZ2991" s="3" t="s">
        <v>1091</v>
      </c>
      <c r="BA2991" s="3" t="s">
        <v>17306</v>
      </c>
      <c r="BB2991" s="3" t="s">
        <v>25085</v>
      </c>
      <c r="BD2991" s="3" t="s">
        <v>30</v>
      </c>
      <c r="BG2991" s="3"/>
    </row>
    <row r="2992" spans="1:59" ht="15" x14ac:dyDescent="0.2">
      <c r="A2992" s="3" t="s">
        <v>25073</v>
      </c>
      <c r="B2992" s="3" t="s">
        <v>25071</v>
      </c>
      <c r="C2992" s="4">
        <v>42618.942129629628</v>
      </c>
      <c r="D2992" s="3" t="s">
        <v>7639</v>
      </c>
      <c r="E2992" s="3" t="s">
        <v>25083</v>
      </c>
      <c r="F2992" s="3" t="s">
        <v>25082</v>
      </c>
      <c r="G2992" s="3" t="s">
        <v>25081</v>
      </c>
      <c r="H2992" s="3" t="s">
        <v>8057</v>
      </c>
      <c r="I2992" s="3" t="s">
        <v>9242</v>
      </c>
      <c r="J2992" s="3" t="s">
        <v>11094</v>
      </c>
      <c r="N2992" s="3" t="s">
        <v>25080</v>
      </c>
      <c r="P2992" s="3" t="s">
        <v>25079</v>
      </c>
      <c r="Q2992" s="3" t="s">
        <v>8019</v>
      </c>
      <c r="R2992" s="3" t="s">
        <v>9408</v>
      </c>
      <c r="U2992" s="3" t="s">
        <v>25078</v>
      </c>
      <c r="W2992" s="3" t="s">
        <v>19843</v>
      </c>
      <c r="X2992" s="3" t="s">
        <v>25077</v>
      </c>
      <c r="AB2992" s="3" t="s">
        <v>25076</v>
      </c>
      <c r="AC2992" s="3" t="s">
        <v>25075</v>
      </c>
      <c r="AE2992" s="3" t="s">
        <v>7671</v>
      </c>
      <c r="AF2992" s="3" t="s">
        <v>8010</v>
      </c>
      <c r="AG2992" s="3" t="s">
        <v>8009</v>
      </c>
      <c r="AH2992" s="3" t="s">
        <v>25074</v>
      </c>
      <c r="AI2992" s="3" t="s">
        <v>8007</v>
      </c>
      <c r="AJ2992" s="3" t="s">
        <v>7697</v>
      </c>
      <c r="AK2992" s="3" t="s">
        <v>11088</v>
      </c>
      <c r="AZ2992" s="3" t="s">
        <v>25072</v>
      </c>
      <c r="BA2992" s="3" t="s">
        <v>5793</v>
      </c>
      <c r="BB2992" s="3" t="s">
        <v>9611</v>
      </c>
      <c r="BD2992" s="3" t="s">
        <v>30</v>
      </c>
      <c r="BE2992" s="3">
        <v>71</v>
      </c>
      <c r="BG2992" s="3"/>
    </row>
    <row r="2993" spans="1:59" ht="15" x14ac:dyDescent="0.2">
      <c r="A2993" s="3" t="s">
        <v>25069</v>
      </c>
      <c r="B2993" s="3" t="s">
        <v>25066</v>
      </c>
      <c r="C2993" s="4">
        <v>42618.942129629628</v>
      </c>
      <c r="D2993" s="3" t="s">
        <v>7639</v>
      </c>
      <c r="E2993" s="3" t="s">
        <v>25069</v>
      </c>
      <c r="L2993" s="3" t="s">
        <v>25070</v>
      </c>
      <c r="M2993" s="3" t="s">
        <v>24989</v>
      </c>
      <c r="N2993" s="3" t="s">
        <v>24988</v>
      </c>
      <c r="AI2993" s="3" t="s">
        <v>29</v>
      </c>
      <c r="AJ2993" s="3" t="s">
        <v>7632</v>
      </c>
      <c r="AM2993" s="3" t="s">
        <v>24</v>
      </c>
      <c r="AZ2993" s="3" t="s">
        <v>25068</v>
      </c>
      <c r="BA2993" s="3" t="s">
        <v>25067</v>
      </c>
      <c r="BD2993" s="3" t="s">
        <v>30</v>
      </c>
      <c r="BG2993" s="3"/>
    </row>
    <row r="2994" spans="1:59" ht="15" x14ac:dyDescent="0.2">
      <c r="A2994" s="3" t="s">
        <v>7527</v>
      </c>
      <c r="B2994" s="3" t="s">
        <v>25063</v>
      </c>
      <c r="C2994" s="4">
        <v>42618.942129629628</v>
      </c>
      <c r="D2994" s="3" t="s">
        <v>7639</v>
      </c>
      <c r="E2994" s="3" t="s">
        <v>25065</v>
      </c>
      <c r="M2994" s="3" t="s">
        <v>39055</v>
      </c>
      <c r="N2994" s="3" t="s">
        <v>15948</v>
      </c>
      <c r="O2994" s="3" t="s">
        <v>185</v>
      </c>
      <c r="U2994" s="3" t="s">
        <v>25064</v>
      </c>
      <c r="AI2994" s="3" t="s">
        <v>29</v>
      </c>
      <c r="AJ2994" s="3" t="s">
        <v>28</v>
      </c>
      <c r="AM2994" s="3" t="s">
        <v>24</v>
      </c>
      <c r="AN2994" s="3" t="s">
        <v>7629</v>
      </c>
      <c r="AZ2994" s="3" t="s">
        <v>3477</v>
      </c>
      <c r="BA2994" s="3" t="s">
        <v>5915</v>
      </c>
      <c r="BB2994" s="3" t="s">
        <v>643</v>
      </c>
      <c r="BD2994" s="3" t="s">
        <v>30</v>
      </c>
      <c r="BG2994" s="3"/>
    </row>
    <row r="2995" spans="1:59" ht="15" x14ac:dyDescent="0.2">
      <c r="A2995" s="3" t="s">
        <v>25060</v>
      </c>
      <c r="B2995" s="3" t="s">
        <v>25057</v>
      </c>
      <c r="C2995" s="4">
        <v>42618.942129629628</v>
      </c>
      <c r="D2995" s="3" t="s">
        <v>7639</v>
      </c>
      <c r="E2995" s="3" t="s">
        <v>25062</v>
      </c>
      <c r="M2995" s="3" t="s">
        <v>10106</v>
      </c>
      <c r="N2995" s="3" t="s">
        <v>10105</v>
      </c>
      <c r="O2995" s="3" t="s">
        <v>25</v>
      </c>
      <c r="U2995" s="3" t="s">
        <v>25061</v>
      </c>
      <c r="W2995" s="3" t="s">
        <v>10103</v>
      </c>
      <c r="AI2995" s="3" t="s">
        <v>29</v>
      </c>
      <c r="AJ2995" s="3" t="s">
        <v>7697</v>
      </c>
      <c r="AM2995" s="3" t="s">
        <v>24</v>
      </c>
      <c r="AN2995" s="3" t="s">
        <v>7629</v>
      </c>
      <c r="AZ2995" s="3" t="s">
        <v>25059</v>
      </c>
      <c r="BA2995" s="3" t="s">
        <v>25058</v>
      </c>
      <c r="BB2995" s="3" t="s">
        <v>643</v>
      </c>
      <c r="BD2995" s="3" t="s">
        <v>30</v>
      </c>
      <c r="BG2995" s="3"/>
    </row>
    <row r="2996" spans="1:59" ht="15" x14ac:dyDescent="0.2">
      <c r="A2996" s="3" t="s">
        <v>6554</v>
      </c>
      <c r="B2996" s="3" t="s">
        <v>25052</v>
      </c>
      <c r="C2996" s="4">
        <v>42618.942129629628</v>
      </c>
      <c r="D2996" s="3" t="s">
        <v>7639</v>
      </c>
      <c r="E2996" s="3" t="s">
        <v>25056</v>
      </c>
      <c r="M2996" s="3" t="s">
        <v>39031</v>
      </c>
      <c r="N2996" s="3" t="s">
        <v>8684</v>
      </c>
      <c r="O2996" s="3" t="s">
        <v>185</v>
      </c>
      <c r="W2996" s="3" t="s">
        <v>25055</v>
      </c>
      <c r="AH2996" s="3" t="s">
        <v>25054</v>
      </c>
      <c r="AI2996" s="3" t="s">
        <v>29</v>
      </c>
      <c r="AJ2996" s="3" t="s">
        <v>28</v>
      </c>
      <c r="AM2996" s="3" t="s">
        <v>24</v>
      </c>
      <c r="AZ2996" s="3" t="s">
        <v>1638</v>
      </c>
      <c r="BA2996" s="3" t="s">
        <v>1639</v>
      </c>
      <c r="BB2996" s="3" t="s">
        <v>25053</v>
      </c>
      <c r="BD2996" s="3" t="s">
        <v>30</v>
      </c>
      <c r="BG2996" s="3"/>
    </row>
    <row r="2997" spans="1:59" ht="15" x14ac:dyDescent="0.2">
      <c r="A2997" s="3" t="s">
        <v>6641</v>
      </c>
      <c r="B2997" s="3" t="s">
        <v>25050</v>
      </c>
      <c r="C2997" s="4">
        <v>42618.942129629628</v>
      </c>
      <c r="D2997" s="3" t="s">
        <v>7639</v>
      </c>
      <c r="E2997" s="3" t="s">
        <v>25051</v>
      </c>
      <c r="N2997" s="3" t="s">
        <v>222</v>
      </c>
      <c r="AI2997" s="3" t="s">
        <v>29</v>
      </c>
      <c r="AJ2997" s="3" t="s">
        <v>28</v>
      </c>
      <c r="AM2997" s="3" t="s">
        <v>62</v>
      </c>
      <c r="AZ2997" s="3" t="s">
        <v>2057</v>
      </c>
      <c r="BA2997" s="3" t="s">
        <v>2058</v>
      </c>
      <c r="BB2997" s="3" t="s">
        <v>2059</v>
      </c>
      <c r="BD2997" s="3" t="s">
        <v>30</v>
      </c>
      <c r="BG2997" s="3"/>
    </row>
    <row r="2998" spans="1:59" ht="15" x14ac:dyDescent="0.2">
      <c r="A2998" s="3" t="s">
        <v>25040</v>
      </c>
      <c r="B2998" s="3" t="s">
        <v>25037</v>
      </c>
      <c r="C2998" s="4">
        <v>42618.942129629628</v>
      </c>
      <c r="D2998" s="3" t="s">
        <v>7639</v>
      </c>
      <c r="E2998" s="3" t="s">
        <v>25049</v>
      </c>
      <c r="F2998" s="3" t="s">
        <v>25048</v>
      </c>
      <c r="G2998" s="3" t="s">
        <v>5072</v>
      </c>
      <c r="H2998" s="3" t="s">
        <v>8057</v>
      </c>
      <c r="J2998" s="3" t="s">
        <v>8405</v>
      </c>
      <c r="S2998" s="3" t="s">
        <v>25047</v>
      </c>
      <c r="U2998" s="3" t="s">
        <v>25046</v>
      </c>
      <c r="W2998" s="3" t="s">
        <v>25045</v>
      </c>
      <c r="X2998" s="3" t="s">
        <v>25045</v>
      </c>
      <c r="Y2998" s="3" t="s">
        <v>25044</v>
      </c>
      <c r="Z2998" s="3" t="s">
        <v>25043</v>
      </c>
      <c r="AB2998" s="3" t="s">
        <v>25042</v>
      </c>
      <c r="AH2998" s="3" t="s">
        <v>25041</v>
      </c>
      <c r="AI2998" s="3" t="s">
        <v>8007</v>
      </c>
      <c r="AJ2998" s="3" t="s">
        <v>8326</v>
      </c>
      <c r="AK2998" s="3" t="s">
        <v>11088</v>
      </c>
      <c r="AZ2998" s="3" t="s">
        <v>8263</v>
      </c>
      <c r="BA2998" s="3" t="s">
        <v>25039</v>
      </c>
      <c r="BB2998" s="3" t="s">
        <v>25038</v>
      </c>
      <c r="BD2998" s="3" t="s">
        <v>30</v>
      </c>
      <c r="BG2998" s="3"/>
    </row>
    <row r="2999" spans="1:59" ht="15" x14ac:dyDescent="0.2">
      <c r="A2999" s="3" t="s">
        <v>1349</v>
      </c>
      <c r="B2999" s="3" t="s">
        <v>25017</v>
      </c>
      <c r="C2999" s="4">
        <v>42618.942118055558</v>
      </c>
      <c r="D2999" s="3" t="s">
        <v>7639</v>
      </c>
      <c r="E2999" s="3" t="s">
        <v>39056</v>
      </c>
      <c r="F2999" s="3" t="s">
        <v>25036</v>
      </c>
      <c r="G2999" s="3" t="s">
        <v>25035</v>
      </c>
      <c r="H2999" s="3" t="s">
        <v>8443</v>
      </c>
      <c r="I2999" s="3" t="s">
        <v>10319</v>
      </c>
      <c r="J2999" s="3" t="s">
        <v>10754</v>
      </c>
      <c r="L2999" s="3" t="s">
        <v>25034</v>
      </c>
      <c r="N2999" s="3" t="s">
        <v>16080</v>
      </c>
      <c r="P2999" s="3" t="s">
        <v>25033</v>
      </c>
      <c r="Q2999" s="3" t="s">
        <v>11763</v>
      </c>
      <c r="S2999" s="3" t="s">
        <v>25032</v>
      </c>
      <c r="T2999" s="3" t="s">
        <v>25031</v>
      </c>
      <c r="U2999" s="3" t="s">
        <v>25030</v>
      </c>
      <c r="W2999" s="3" t="s">
        <v>25029</v>
      </c>
      <c r="Z2999" s="3" t="s">
        <v>25028</v>
      </c>
      <c r="AA2999" s="3" t="s">
        <v>25027</v>
      </c>
      <c r="AB2999" s="3" t="s">
        <v>25026</v>
      </c>
      <c r="AC2999" s="3" t="s">
        <v>25025</v>
      </c>
      <c r="AD2999" s="3" t="s">
        <v>25024</v>
      </c>
      <c r="AE2999" s="3" t="s">
        <v>7671</v>
      </c>
      <c r="AF2999" s="3" t="s">
        <v>7756</v>
      </c>
      <c r="AG2999" s="3" t="s">
        <v>8009</v>
      </c>
      <c r="AH2999" s="3" t="s">
        <v>25023</v>
      </c>
      <c r="AI2999" s="3" t="s">
        <v>8007</v>
      </c>
      <c r="AJ2999" s="3" t="s">
        <v>28</v>
      </c>
      <c r="AK2999" s="3" t="s">
        <v>8006</v>
      </c>
      <c r="AL2999" s="3" t="s">
        <v>30</v>
      </c>
      <c r="AO2999" s="3" t="s">
        <v>25022</v>
      </c>
      <c r="AQ2999" s="3" t="s">
        <v>25021</v>
      </c>
      <c r="AZ2999" s="3" t="s">
        <v>9568</v>
      </c>
      <c r="BA2999" s="3" t="s">
        <v>25020</v>
      </c>
      <c r="BB2999" s="3" t="s">
        <v>9096</v>
      </c>
      <c r="BC2999" s="3" t="s">
        <v>25019</v>
      </c>
      <c r="BD2999" s="3" t="s">
        <v>30</v>
      </c>
      <c r="BE2999" s="3">
        <v>42</v>
      </c>
      <c r="BF2999" s="3" t="s">
        <v>25018</v>
      </c>
      <c r="BG2999" s="3"/>
    </row>
    <row r="3000" spans="1:59" ht="15" x14ac:dyDescent="0.2">
      <c r="A3000" s="3" t="s">
        <v>25015</v>
      </c>
      <c r="B3000" s="3" t="s">
        <v>25013</v>
      </c>
      <c r="C3000" s="4">
        <v>42618.942118055558</v>
      </c>
      <c r="D3000" s="3" t="s">
        <v>7639</v>
      </c>
      <c r="E3000" s="3" t="s">
        <v>25015</v>
      </c>
      <c r="L3000" s="3" t="s">
        <v>25016</v>
      </c>
      <c r="AZ3000" s="3" t="s">
        <v>9319</v>
      </c>
      <c r="BA3000" s="3" t="s">
        <v>25014</v>
      </c>
      <c r="BD3000" s="3" t="s">
        <v>7641</v>
      </c>
      <c r="BG3000" s="3"/>
    </row>
    <row r="3001" spans="1:59" ht="15" x14ac:dyDescent="0.2">
      <c r="A3001" s="3" t="s">
        <v>25012</v>
      </c>
      <c r="B3001" s="3" t="s">
        <v>25010</v>
      </c>
      <c r="C3001" s="4">
        <v>42618.942118055558</v>
      </c>
      <c r="D3001" s="3" t="s">
        <v>7639</v>
      </c>
      <c r="E3001" s="3" t="s">
        <v>25012</v>
      </c>
      <c r="L3001" s="3" t="s">
        <v>19587</v>
      </c>
      <c r="AZ3001" s="3" t="s">
        <v>6209</v>
      </c>
      <c r="BA3001" s="3" t="s">
        <v>25011</v>
      </c>
      <c r="BD3001" s="3" t="s">
        <v>7641</v>
      </c>
      <c r="BG3001" s="3"/>
    </row>
    <row r="3002" spans="1:59" ht="15" x14ac:dyDescent="0.2">
      <c r="A3002" s="3" t="s">
        <v>7582</v>
      </c>
      <c r="B3002" s="3" t="s">
        <v>25008</v>
      </c>
      <c r="C3002" s="4">
        <v>42618.942118055558</v>
      </c>
      <c r="D3002" s="3" t="s">
        <v>7639</v>
      </c>
      <c r="E3002" s="3" t="s">
        <v>25009</v>
      </c>
      <c r="N3002" s="3" t="s">
        <v>530</v>
      </c>
      <c r="AI3002" s="3" t="s">
        <v>29</v>
      </c>
      <c r="AJ3002" s="3" t="s">
        <v>28</v>
      </c>
      <c r="AM3002" s="3" t="s">
        <v>62</v>
      </c>
      <c r="AZ3002" s="3" t="s">
        <v>4801</v>
      </c>
      <c r="BA3002" s="3" t="s">
        <v>6133</v>
      </c>
      <c r="BB3002" s="3" t="s">
        <v>6134</v>
      </c>
      <c r="BD3002" s="3" t="s">
        <v>30</v>
      </c>
      <c r="BG3002" s="3"/>
    </row>
    <row r="3003" spans="1:59" ht="15" x14ac:dyDescent="0.2">
      <c r="A3003" s="3" t="s">
        <v>25007</v>
      </c>
      <c r="B3003" s="3" t="s">
        <v>25004</v>
      </c>
      <c r="C3003" s="4">
        <v>42618.942118055558</v>
      </c>
      <c r="D3003" s="3" t="s">
        <v>7639</v>
      </c>
      <c r="E3003" s="3" t="s">
        <v>25007</v>
      </c>
      <c r="L3003" s="3" t="s">
        <v>10090</v>
      </c>
      <c r="AZ3003" s="3" t="s">
        <v>25006</v>
      </c>
      <c r="BA3003" s="3" t="s">
        <v>25005</v>
      </c>
      <c r="BD3003" s="3" t="s">
        <v>7641</v>
      </c>
      <c r="BG3003" s="3"/>
    </row>
    <row r="3004" spans="1:59" ht="15" x14ac:dyDescent="0.2">
      <c r="A3004" s="3" t="s">
        <v>25003</v>
      </c>
      <c r="B3004" s="3" t="s">
        <v>25000</v>
      </c>
      <c r="C3004" s="4">
        <v>42618.942118055558</v>
      </c>
      <c r="D3004" s="3" t="s">
        <v>7639</v>
      </c>
      <c r="E3004" s="3" t="s">
        <v>25003</v>
      </c>
      <c r="L3004" s="3" t="s">
        <v>22798</v>
      </c>
      <c r="AZ3004" s="3" t="s">
        <v>25002</v>
      </c>
      <c r="BA3004" s="3" t="s">
        <v>25001</v>
      </c>
      <c r="BD3004" s="3" t="s">
        <v>7641</v>
      </c>
      <c r="BG3004" s="3"/>
    </row>
    <row r="3005" spans="1:59" ht="15" x14ac:dyDescent="0.2">
      <c r="A3005" s="3" t="s">
        <v>6816</v>
      </c>
      <c r="B3005" s="3" t="s">
        <v>24998</v>
      </c>
      <c r="C3005" s="4">
        <v>42618.942118055558</v>
      </c>
      <c r="D3005" s="3" t="s">
        <v>7639</v>
      </c>
      <c r="E3005" s="3" t="s">
        <v>24999</v>
      </c>
      <c r="N3005" s="3" t="s">
        <v>768</v>
      </c>
      <c r="AI3005" s="3" t="s">
        <v>29</v>
      </c>
      <c r="AJ3005" s="3" t="s">
        <v>28</v>
      </c>
      <c r="AM3005" s="3" t="s">
        <v>62</v>
      </c>
      <c r="AZ3005" s="3" t="s">
        <v>2875</v>
      </c>
      <c r="BA3005" s="3" t="s">
        <v>2876</v>
      </c>
      <c r="BB3005" s="3" t="s">
        <v>2877</v>
      </c>
      <c r="BD3005" s="3" t="s">
        <v>30</v>
      </c>
      <c r="BG3005" s="3"/>
    </row>
    <row r="3006" spans="1:59" ht="15" x14ac:dyDescent="0.2">
      <c r="A3006" s="3" t="s">
        <v>24995</v>
      </c>
      <c r="B3006" s="3" t="s">
        <v>24991</v>
      </c>
      <c r="C3006" s="4">
        <v>42618.942118055558</v>
      </c>
      <c r="D3006" s="3" t="s">
        <v>7639</v>
      </c>
      <c r="E3006" s="3" t="s">
        <v>24997</v>
      </c>
      <c r="N3006" s="3" t="s">
        <v>24219</v>
      </c>
      <c r="U3006" s="3" t="s">
        <v>24996</v>
      </c>
      <c r="W3006" s="3" t="s">
        <v>24251</v>
      </c>
      <c r="AI3006" s="3" t="s">
        <v>29</v>
      </c>
      <c r="AJ3006" s="3" t="s">
        <v>7697</v>
      </c>
      <c r="AM3006" s="3" t="s">
        <v>62</v>
      </c>
      <c r="AZ3006" s="3" t="s">
        <v>24994</v>
      </c>
      <c r="BA3006" s="3" t="s">
        <v>24993</v>
      </c>
      <c r="BB3006" s="3" t="s">
        <v>24992</v>
      </c>
      <c r="BD3006" s="3" t="s">
        <v>30</v>
      </c>
      <c r="BG3006" s="3"/>
    </row>
    <row r="3007" spans="1:59" ht="15" x14ac:dyDescent="0.2">
      <c r="A3007" s="3" t="s">
        <v>24987</v>
      </c>
      <c r="B3007" s="3" t="s">
        <v>24985</v>
      </c>
      <c r="C3007" s="4">
        <v>42618.942118055558</v>
      </c>
      <c r="D3007" s="3" t="s">
        <v>7639</v>
      </c>
      <c r="E3007" s="3" t="s">
        <v>24987</v>
      </c>
      <c r="L3007" s="3" t="s">
        <v>24990</v>
      </c>
      <c r="M3007" s="3" t="s">
        <v>24989</v>
      </c>
      <c r="N3007" s="3" t="s">
        <v>24988</v>
      </c>
      <c r="AI3007" s="3" t="s">
        <v>29</v>
      </c>
      <c r="AJ3007" s="3" t="s">
        <v>7632</v>
      </c>
      <c r="AM3007" s="3" t="s">
        <v>24</v>
      </c>
      <c r="AZ3007" s="3" t="s">
        <v>9296</v>
      </c>
      <c r="BA3007" s="3" t="s">
        <v>24986</v>
      </c>
      <c r="BD3007" s="3" t="s">
        <v>30</v>
      </c>
      <c r="BG3007" s="3"/>
    </row>
    <row r="3008" spans="1:59" ht="15" x14ac:dyDescent="0.2">
      <c r="A3008" s="3" t="s">
        <v>24982</v>
      </c>
      <c r="B3008" s="3" t="s">
        <v>24979</v>
      </c>
      <c r="C3008" s="4">
        <v>42618.942118055558</v>
      </c>
      <c r="D3008" s="3" t="s">
        <v>7639</v>
      </c>
      <c r="E3008" s="3" t="s">
        <v>24982</v>
      </c>
      <c r="L3008" s="3" t="s">
        <v>24984</v>
      </c>
      <c r="AH3008" s="3" t="s">
        <v>24983</v>
      </c>
      <c r="AZ3008" s="3" t="s">
        <v>24981</v>
      </c>
      <c r="BA3008" s="3" t="s">
        <v>24980</v>
      </c>
      <c r="BD3008" s="3" t="s">
        <v>7641</v>
      </c>
      <c r="BG3008" s="3"/>
    </row>
    <row r="3009" spans="1:59" ht="15" x14ac:dyDescent="0.2">
      <c r="A3009" s="3" t="s">
        <v>24976</v>
      </c>
      <c r="B3009" s="3" t="s">
        <v>24974</v>
      </c>
      <c r="C3009" s="4">
        <v>42618.942106481481</v>
      </c>
      <c r="D3009" s="3" t="s">
        <v>7639</v>
      </c>
      <c r="E3009" s="3" t="s">
        <v>24978</v>
      </c>
      <c r="N3009" s="3" t="s">
        <v>15687</v>
      </c>
      <c r="U3009" s="3" t="s">
        <v>24977</v>
      </c>
      <c r="W3009" s="3" t="s">
        <v>21552</v>
      </c>
      <c r="AI3009" s="3" t="s">
        <v>29</v>
      </c>
      <c r="AJ3009" s="3" t="s">
        <v>7697</v>
      </c>
      <c r="AM3009" s="3" t="s">
        <v>62</v>
      </c>
      <c r="AZ3009" s="3" t="s">
        <v>24975</v>
      </c>
      <c r="BA3009" s="3" t="s">
        <v>5689</v>
      </c>
      <c r="BB3009" s="3" t="s">
        <v>21550</v>
      </c>
      <c r="BD3009" s="3" t="s">
        <v>30</v>
      </c>
      <c r="BG3009" s="3"/>
    </row>
    <row r="3010" spans="1:59" ht="15" x14ac:dyDescent="0.2">
      <c r="A3010" s="3" t="s">
        <v>24963</v>
      </c>
      <c r="B3010" s="3" t="s">
        <v>24961</v>
      </c>
      <c r="C3010" s="4">
        <v>42618.942106481481</v>
      </c>
      <c r="D3010" s="3" t="s">
        <v>7639</v>
      </c>
      <c r="E3010" s="3" t="s">
        <v>24973</v>
      </c>
      <c r="F3010" s="3" t="s">
        <v>24972</v>
      </c>
      <c r="G3010" s="3" t="s">
        <v>24971</v>
      </c>
      <c r="H3010" s="3" t="s">
        <v>8057</v>
      </c>
      <c r="J3010" s="3" t="s">
        <v>8023</v>
      </c>
      <c r="N3010" s="3" t="s">
        <v>24970</v>
      </c>
      <c r="S3010" s="3" t="s">
        <v>24969</v>
      </c>
      <c r="T3010" s="3" t="s">
        <v>24968</v>
      </c>
      <c r="W3010" s="3" t="s">
        <v>24967</v>
      </c>
      <c r="X3010" s="3" t="s">
        <v>24966</v>
      </c>
      <c r="AA3010" s="3" t="s">
        <v>24965</v>
      </c>
      <c r="AE3010" s="3" t="s">
        <v>7671</v>
      </c>
      <c r="AF3010" s="3" t="s">
        <v>8010</v>
      </c>
      <c r="AG3010" s="3" t="s">
        <v>8009</v>
      </c>
      <c r="AH3010" s="3" t="s">
        <v>24964</v>
      </c>
      <c r="AI3010" s="3" t="s">
        <v>8007</v>
      </c>
      <c r="AJ3010" s="3" t="s">
        <v>8814</v>
      </c>
      <c r="AK3010" s="3" t="s">
        <v>8006</v>
      </c>
      <c r="AQ3010" s="3" t="s">
        <v>17778</v>
      </c>
      <c r="AZ3010" s="3" t="s">
        <v>3957</v>
      </c>
      <c r="BA3010" s="3" t="s">
        <v>24962</v>
      </c>
      <c r="BB3010" s="3" t="s">
        <v>8809</v>
      </c>
      <c r="BD3010" s="3" t="s">
        <v>30</v>
      </c>
      <c r="BE3010" s="3">
        <v>5</v>
      </c>
      <c r="BG3010" s="3"/>
    </row>
    <row r="3011" spans="1:59" ht="15" x14ac:dyDescent="0.2">
      <c r="A3011" s="3" t="s">
        <v>24959</v>
      </c>
      <c r="B3011" s="3" t="s">
        <v>24956</v>
      </c>
      <c r="C3011" s="4">
        <v>42618.942106481481</v>
      </c>
      <c r="D3011" s="3" t="s">
        <v>7639</v>
      </c>
      <c r="E3011" s="3" t="s">
        <v>24959</v>
      </c>
      <c r="L3011" s="3" t="s">
        <v>24960</v>
      </c>
      <c r="AZ3011" s="3" t="s">
        <v>24958</v>
      </c>
      <c r="BA3011" s="3" t="s">
        <v>24957</v>
      </c>
      <c r="BD3011" s="3" t="s">
        <v>7641</v>
      </c>
      <c r="BG3011" s="3"/>
    </row>
    <row r="3012" spans="1:59" ht="15" x14ac:dyDescent="0.2">
      <c r="A3012" s="3" t="s">
        <v>7499</v>
      </c>
      <c r="B3012" s="3" t="s">
        <v>24954</v>
      </c>
      <c r="C3012" s="4">
        <v>42618.942106481481</v>
      </c>
      <c r="D3012" s="3" t="s">
        <v>7639</v>
      </c>
      <c r="E3012" s="3" t="s">
        <v>24955</v>
      </c>
      <c r="M3012" s="3" t="s">
        <v>39029</v>
      </c>
      <c r="N3012" s="3" t="s">
        <v>8065</v>
      </c>
      <c r="O3012" s="3" t="s">
        <v>185</v>
      </c>
      <c r="AI3012" s="3" t="s">
        <v>29</v>
      </c>
      <c r="AJ3012" s="3" t="s">
        <v>28</v>
      </c>
      <c r="AM3012" s="3" t="s">
        <v>24</v>
      </c>
      <c r="AZ3012" s="3" t="s">
        <v>5148</v>
      </c>
      <c r="BA3012" s="3" t="s">
        <v>5793</v>
      </c>
      <c r="BB3012" s="3" t="s">
        <v>5799</v>
      </c>
      <c r="BD3012" s="3" t="s">
        <v>30</v>
      </c>
      <c r="BG3012" s="3"/>
    </row>
    <row r="3013" spans="1:59" ht="15" x14ac:dyDescent="0.2">
      <c r="A3013" s="3" t="s">
        <v>6327</v>
      </c>
      <c r="B3013" s="3" t="s">
        <v>24952</v>
      </c>
      <c r="C3013" s="4">
        <v>42618.942106481481</v>
      </c>
      <c r="D3013" s="3" t="s">
        <v>7639</v>
      </c>
      <c r="E3013" s="3" t="s">
        <v>6327</v>
      </c>
      <c r="L3013" s="3" t="s">
        <v>24953</v>
      </c>
      <c r="AZ3013" s="3" t="s">
        <v>273</v>
      </c>
      <c r="BA3013" s="3" t="s">
        <v>274</v>
      </c>
      <c r="BD3013" s="3" t="s">
        <v>7641</v>
      </c>
      <c r="BG3013" s="3"/>
    </row>
    <row r="3014" spans="1:59" ht="15" x14ac:dyDescent="0.2">
      <c r="A3014" s="3" t="s">
        <v>24950</v>
      </c>
      <c r="B3014" s="3" t="s">
        <v>24948</v>
      </c>
      <c r="C3014" s="4">
        <v>42618.942106481481</v>
      </c>
      <c r="D3014" s="3" t="s">
        <v>7639</v>
      </c>
      <c r="E3014" s="3" t="s">
        <v>24950</v>
      </c>
      <c r="L3014" s="3" t="s">
        <v>24951</v>
      </c>
      <c r="AZ3014" s="3" t="s">
        <v>24949</v>
      </c>
      <c r="BA3014" s="3" t="s">
        <v>2753</v>
      </c>
      <c r="BD3014" s="3" t="s">
        <v>7641</v>
      </c>
      <c r="BG3014" s="3"/>
    </row>
    <row r="3015" spans="1:59" ht="15" x14ac:dyDescent="0.2">
      <c r="A3015" s="3" t="s">
        <v>24946</v>
      </c>
      <c r="B3015" s="3" t="s">
        <v>24943</v>
      </c>
      <c r="C3015" s="4">
        <v>42618.942106481481</v>
      </c>
      <c r="D3015" s="3" t="s">
        <v>7639</v>
      </c>
      <c r="E3015" s="3" t="s">
        <v>24947</v>
      </c>
      <c r="M3015" s="3" t="s">
        <v>18203</v>
      </c>
      <c r="N3015" s="3" t="s">
        <v>18199</v>
      </c>
      <c r="W3015" s="3" t="s">
        <v>24857</v>
      </c>
      <c r="AC3015" s="3" t="s">
        <v>7775</v>
      </c>
      <c r="AI3015" s="3" t="s">
        <v>29</v>
      </c>
      <c r="AJ3015" s="3" t="s">
        <v>7632</v>
      </c>
      <c r="AM3015" s="3" t="s">
        <v>24</v>
      </c>
      <c r="AZ3015" s="3" t="s">
        <v>24945</v>
      </c>
      <c r="BA3015" s="3" t="s">
        <v>24944</v>
      </c>
      <c r="BB3015" s="3" t="s">
        <v>7771</v>
      </c>
      <c r="BD3015" s="3" t="s">
        <v>30</v>
      </c>
      <c r="BG3015" s="3"/>
    </row>
    <row r="3016" spans="1:59" ht="15" x14ac:dyDescent="0.2">
      <c r="A3016" s="3" t="s">
        <v>7034</v>
      </c>
      <c r="B3016" s="3" t="s">
        <v>24939</v>
      </c>
      <c r="C3016" s="4">
        <v>42618.942106481481</v>
      </c>
      <c r="D3016" s="3" t="s">
        <v>7639</v>
      </c>
      <c r="E3016" s="3" t="s">
        <v>24942</v>
      </c>
      <c r="N3016" s="3" t="s">
        <v>530</v>
      </c>
      <c r="W3016" s="3" t="s">
        <v>24941</v>
      </c>
      <c r="AH3016" s="3" t="s">
        <v>24940</v>
      </c>
      <c r="AI3016" s="3" t="s">
        <v>29</v>
      </c>
      <c r="AJ3016" s="3" t="s">
        <v>28</v>
      </c>
      <c r="AM3016" s="3" t="s">
        <v>62</v>
      </c>
      <c r="AZ3016" s="3" t="s">
        <v>3836</v>
      </c>
      <c r="BA3016" s="3" t="s">
        <v>3837</v>
      </c>
      <c r="BB3016" s="3" t="s">
        <v>351</v>
      </c>
      <c r="BD3016" s="3" t="s">
        <v>30</v>
      </c>
      <c r="BG3016" s="3"/>
    </row>
    <row r="3017" spans="1:59" ht="15" x14ac:dyDescent="0.2">
      <c r="A3017" s="3" t="s">
        <v>24936</v>
      </c>
      <c r="B3017" s="3" t="s">
        <v>24933</v>
      </c>
      <c r="C3017" s="4">
        <v>42618.942106481481</v>
      </c>
      <c r="D3017" s="3" t="s">
        <v>7639</v>
      </c>
      <c r="E3017" s="3" t="s">
        <v>24938</v>
      </c>
      <c r="N3017" s="3" t="s">
        <v>15687</v>
      </c>
      <c r="U3017" s="3" t="s">
        <v>24937</v>
      </c>
      <c r="W3017" s="3" t="s">
        <v>19878</v>
      </c>
      <c r="AI3017" s="3" t="s">
        <v>29</v>
      </c>
      <c r="AJ3017" s="3" t="s">
        <v>7697</v>
      </c>
      <c r="AM3017" s="3" t="s">
        <v>62</v>
      </c>
      <c r="AZ3017" s="3" t="s">
        <v>24935</v>
      </c>
      <c r="BA3017" s="3" t="s">
        <v>24934</v>
      </c>
      <c r="BB3017" s="3" t="s">
        <v>15682</v>
      </c>
      <c r="BD3017" s="3" t="s">
        <v>30</v>
      </c>
      <c r="BG3017" s="3"/>
    </row>
    <row r="3018" spans="1:59" ht="15" x14ac:dyDescent="0.2">
      <c r="A3018" s="3" t="s">
        <v>24931</v>
      </c>
      <c r="B3018" s="3" t="s">
        <v>24928</v>
      </c>
      <c r="C3018" s="4">
        <v>42618.942106481481</v>
      </c>
      <c r="D3018" s="3" t="s">
        <v>7639</v>
      </c>
      <c r="E3018" s="3" t="s">
        <v>24931</v>
      </c>
      <c r="L3018" s="3" t="s">
        <v>24932</v>
      </c>
      <c r="AZ3018" s="3" t="s">
        <v>24930</v>
      </c>
      <c r="BA3018" s="3" t="s">
        <v>24929</v>
      </c>
      <c r="BD3018" s="3" t="s">
        <v>7641</v>
      </c>
      <c r="BG3018" s="3"/>
    </row>
    <row r="3019" spans="1:59" ht="15" x14ac:dyDescent="0.2">
      <c r="A3019" s="3" t="s">
        <v>7343</v>
      </c>
      <c r="B3019" s="3" t="s">
        <v>24926</v>
      </c>
      <c r="C3019" s="4">
        <v>42618.942106481481</v>
      </c>
      <c r="D3019" s="3" t="s">
        <v>7639</v>
      </c>
      <c r="E3019" s="3" t="s">
        <v>24927</v>
      </c>
      <c r="N3019" s="3" t="s">
        <v>768</v>
      </c>
      <c r="AI3019" s="3" t="s">
        <v>29</v>
      </c>
      <c r="AJ3019" s="3" t="s">
        <v>28</v>
      </c>
      <c r="AM3019" s="3" t="s">
        <v>62</v>
      </c>
      <c r="AZ3019" s="3" t="s">
        <v>5148</v>
      </c>
      <c r="BA3019" s="3" t="s">
        <v>5149</v>
      </c>
      <c r="BB3019" s="3" t="s">
        <v>176</v>
      </c>
      <c r="BD3019" s="3" t="s">
        <v>30</v>
      </c>
      <c r="BG3019" s="3"/>
    </row>
    <row r="3020" spans="1:59" ht="15" x14ac:dyDescent="0.2">
      <c r="A3020" s="3" t="s">
        <v>7161</v>
      </c>
      <c r="B3020" s="3" t="s">
        <v>24924</v>
      </c>
      <c r="C3020" s="4">
        <v>42618.942106481481</v>
      </c>
      <c r="D3020" s="3" t="s">
        <v>7639</v>
      </c>
      <c r="E3020" s="3" t="s">
        <v>24925</v>
      </c>
      <c r="M3020" s="3" t="s">
        <v>39031</v>
      </c>
      <c r="N3020" s="3" t="s">
        <v>8684</v>
      </c>
      <c r="O3020" s="3" t="s">
        <v>185</v>
      </c>
      <c r="AI3020" s="3" t="s">
        <v>29</v>
      </c>
      <c r="AJ3020" s="3" t="s">
        <v>28</v>
      </c>
      <c r="AM3020" s="3" t="s">
        <v>24</v>
      </c>
      <c r="AZ3020" s="3" t="s">
        <v>4376</v>
      </c>
      <c r="BA3020" s="3" t="s">
        <v>4377</v>
      </c>
      <c r="BB3020" s="3" t="s">
        <v>2197</v>
      </c>
      <c r="BD3020" s="3" t="s">
        <v>30</v>
      </c>
      <c r="BG3020" s="3"/>
    </row>
    <row r="3021" spans="1:59" ht="15" x14ac:dyDescent="0.2">
      <c r="A3021" s="3" t="s">
        <v>24922</v>
      </c>
      <c r="B3021" s="3" t="s">
        <v>24920</v>
      </c>
      <c r="C3021" s="4">
        <v>42618.942094907397</v>
      </c>
      <c r="D3021" s="3" t="s">
        <v>7639</v>
      </c>
      <c r="E3021" s="3" t="s">
        <v>24923</v>
      </c>
      <c r="H3021" s="3" t="s">
        <v>8057</v>
      </c>
      <c r="M3021" s="3" t="s">
        <v>12785</v>
      </c>
      <c r="N3021" s="3" t="s">
        <v>12784</v>
      </c>
      <c r="W3021" s="3" t="s">
        <v>12783</v>
      </c>
      <c r="AC3021" s="3" t="s">
        <v>7775</v>
      </c>
      <c r="AE3021" s="3" t="s">
        <v>7678</v>
      </c>
      <c r="AF3021" s="3" t="s">
        <v>7756</v>
      </c>
      <c r="AG3021" s="3" t="s">
        <v>8009</v>
      </c>
      <c r="AI3021" s="3" t="s">
        <v>29</v>
      </c>
      <c r="AJ3021" s="3" t="s">
        <v>7632</v>
      </c>
      <c r="AM3021" s="3" t="s">
        <v>24</v>
      </c>
      <c r="AZ3021" s="3" t="s">
        <v>24921</v>
      </c>
      <c r="BA3021" s="3" t="s">
        <v>2952</v>
      </c>
      <c r="BB3021" s="3" t="s">
        <v>7771</v>
      </c>
      <c r="BD3021" s="3" t="s">
        <v>30</v>
      </c>
      <c r="BG3021" s="3"/>
    </row>
    <row r="3022" spans="1:59" ht="15" x14ac:dyDescent="0.2">
      <c r="A3022" s="3" t="s">
        <v>24919</v>
      </c>
      <c r="B3022" s="3" t="s">
        <v>24917</v>
      </c>
      <c r="C3022" s="4">
        <v>42618.942094907397</v>
      </c>
      <c r="D3022" s="3" t="s">
        <v>7639</v>
      </c>
      <c r="E3022" s="3" t="s">
        <v>24919</v>
      </c>
      <c r="L3022" s="3" t="s">
        <v>22798</v>
      </c>
      <c r="AZ3022" s="3" t="s">
        <v>24918</v>
      </c>
      <c r="BA3022" s="3" t="s">
        <v>9908</v>
      </c>
      <c r="BD3022" s="3" t="s">
        <v>7641</v>
      </c>
      <c r="BG3022" s="3"/>
    </row>
    <row r="3023" spans="1:59" ht="15" x14ac:dyDescent="0.2">
      <c r="A3023" s="3" t="s">
        <v>24915</v>
      </c>
      <c r="B3023" s="3" t="s">
        <v>24913</v>
      </c>
      <c r="C3023" s="4">
        <v>42618.942094907397</v>
      </c>
      <c r="D3023" s="3" t="s">
        <v>7639</v>
      </c>
      <c r="E3023" s="3" t="s">
        <v>24916</v>
      </c>
      <c r="M3023" s="3" t="s">
        <v>8629</v>
      </c>
      <c r="N3023" s="3" t="s">
        <v>8625</v>
      </c>
      <c r="W3023" s="3" t="s">
        <v>24098</v>
      </c>
      <c r="AC3023" s="3" t="s">
        <v>7775</v>
      </c>
      <c r="AI3023" s="3" t="s">
        <v>29</v>
      </c>
      <c r="AJ3023" s="3" t="s">
        <v>7632</v>
      </c>
      <c r="AM3023" s="3" t="s">
        <v>24</v>
      </c>
      <c r="AZ3023" s="3" t="s">
        <v>12144</v>
      </c>
      <c r="BA3023" s="3" t="s">
        <v>24914</v>
      </c>
      <c r="BB3023" s="3" t="s">
        <v>7771</v>
      </c>
      <c r="BD3023" s="3" t="s">
        <v>30</v>
      </c>
      <c r="BG3023" s="3"/>
    </row>
    <row r="3024" spans="1:59" ht="15" x14ac:dyDescent="0.2">
      <c r="A3024" s="3" t="s">
        <v>24911</v>
      </c>
      <c r="B3024" s="3" t="s">
        <v>24908</v>
      </c>
      <c r="C3024" s="4">
        <v>42618.942094907397</v>
      </c>
      <c r="D3024" s="3" t="s">
        <v>7639</v>
      </c>
      <c r="E3024" s="3" t="s">
        <v>24911</v>
      </c>
      <c r="L3024" s="3" t="s">
        <v>24912</v>
      </c>
      <c r="AZ3024" s="3" t="s">
        <v>24910</v>
      </c>
      <c r="BA3024" s="3" t="s">
        <v>24909</v>
      </c>
      <c r="BD3024" s="3" t="s">
        <v>7641</v>
      </c>
      <c r="BG3024" s="3"/>
    </row>
    <row r="3025" spans="1:59" ht="15" x14ac:dyDescent="0.2">
      <c r="A3025" s="3" t="s">
        <v>7037</v>
      </c>
      <c r="B3025" s="3" t="s">
        <v>24906</v>
      </c>
      <c r="C3025" s="4">
        <v>42618.942094907397</v>
      </c>
      <c r="D3025" s="3" t="s">
        <v>7639</v>
      </c>
      <c r="E3025" s="3" t="s">
        <v>24907</v>
      </c>
      <c r="N3025" s="3" t="s">
        <v>1514</v>
      </c>
      <c r="AI3025" s="3" t="s">
        <v>29</v>
      </c>
      <c r="AJ3025" s="3" t="s">
        <v>28</v>
      </c>
      <c r="AM3025" s="3" t="s">
        <v>62</v>
      </c>
      <c r="AZ3025" s="3" t="s">
        <v>3851</v>
      </c>
      <c r="BA3025" s="3" t="s">
        <v>3852</v>
      </c>
      <c r="BB3025" s="3" t="s">
        <v>3853</v>
      </c>
      <c r="BD3025" s="3" t="s">
        <v>30</v>
      </c>
      <c r="BG3025" s="3"/>
    </row>
    <row r="3026" spans="1:59" ht="15" x14ac:dyDescent="0.2">
      <c r="A3026" s="3" t="s">
        <v>24903</v>
      </c>
      <c r="B3026" s="3" t="s">
        <v>24900</v>
      </c>
      <c r="C3026" s="4">
        <v>42618.942094907397</v>
      </c>
      <c r="D3026" s="3" t="s">
        <v>7639</v>
      </c>
      <c r="E3026" s="3" t="s">
        <v>24905</v>
      </c>
      <c r="N3026" s="3" t="s">
        <v>15687</v>
      </c>
      <c r="U3026" s="3" t="s">
        <v>24904</v>
      </c>
      <c r="W3026" s="3" t="s">
        <v>19878</v>
      </c>
      <c r="AI3026" s="3" t="s">
        <v>29</v>
      </c>
      <c r="AJ3026" s="3" t="s">
        <v>7697</v>
      </c>
      <c r="AM3026" s="3" t="s">
        <v>62</v>
      </c>
      <c r="AZ3026" s="3" t="s">
        <v>24902</v>
      </c>
      <c r="BA3026" s="3" t="s">
        <v>24901</v>
      </c>
      <c r="BB3026" s="3" t="s">
        <v>21308</v>
      </c>
      <c r="BD3026" s="3" t="s">
        <v>30</v>
      </c>
      <c r="BG3026" s="3"/>
    </row>
    <row r="3027" spans="1:59" ht="15" x14ac:dyDescent="0.2">
      <c r="A3027" s="3" t="s">
        <v>6472</v>
      </c>
      <c r="B3027" s="3" t="s">
        <v>24897</v>
      </c>
      <c r="C3027" s="4">
        <v>42618.942094907397</v>
      </c>
      <c r="D3027" s="3" t="s">
        <v>7639</v>
      </c>
      <c r="E3027" s="3" t="s">
        <v>24899</v>
      </c>
      <c r="M3027" s="3" t="s">
        <v>39031</v>
      </c>
      <c r="N3027" s="3" t="s">
        <v>8684</v>
      </c>
      <c r="O3027" s="3" t="s">
        <v>25</v>
      </c>
      <c r="U3027" s="3" t="s">
        <v>24898</v>
      </c>
      <c r="AI3027" s="3" t="s">
        <v>29</v>
      </c>
      <c r="AJ3027" s="3" t="s">
        <v>28</v>
      </c>
      <c r="AM3027" s="3" t="s">
        <v>24</v>
      </c>
      <c r="AZ3027" s="3" t="s">
        <v>1215</v>
      </c>
      <c r="BA3027" s="3" t="s">
        <v>1216</v>
      </c>
      <c r="BB3027" s="3" t="s">
        <v>790</v>
      </c>
      <c r="BD3027" s="3" t="s">
        <v>30</v>
      </c>
      <c r="BG3027" s="3"/>
    </row>
    <row r="3028" spans="1:59" ht="15" x14ac:dyDescent="0.2">
      <c r="A3028" s="3" t="s">
        <v>24895</v>
      </c>
      <c r="B3028" s="3" t="s">
        <v>24894</v>
      </c>
      <c r="C3028" s="4">
        <v>42618.942094907397</v>
      </c>
      <c r="D3028" s="3" t="s">
        <v>7639</v>
      </c>
      <c r="E3028" s="3" t="s">
        <v>24895</v>
      </c>
      <c r="L3028" s="3" t="s">
        <v>24896</v>
      </c>
      <c r="AZ3028" s="3" t="s">
        <v>934</v>
      </c>
      <c r="BA3028" s="3" t="s">
        <v>1387</v>
      </c>
      <c r="BD3028" s="3" t="s">
        <v>7641</v>
      </c>
      <c r="BG3028" s="3"/>
    </row>
    <row r="3029" spans="1:59" ht="15" x14ac:dyDescent="0.2">
      <c r="A3029" s="3" t="s">
        <v>24890</v>
      </c>
      <c r="B3029" s="3" t="s">
        <v>24889</v>
      </c>
      <c r="C3029" s="4">
        <v>42618.942094907397</v>
      </c>
      <c r="D3029" s="3" t="s">
        <v>7639</v>
      </c>
      <c r="E3029" s="3" t="s">
        <v>24890</v>
      </c>
      <c r="F3029" s="3" t="s">
        <v>24893</v>
      </c>
      <c r="H3029" s="3" t="s">
        <v>8443</v>
      </c>
      <c r="L3029" s="3" t="s">
        <v>24892</v>
      </c>
      <c r="AE3029" s="3" t="s">
        <v>7671</v>
      </c>
      <c r="AF3029" s="3" t="s">
        <v>7756</v>
      </c>
      <c r="AG3029" s="3" t="s">
        <v>8009</v>
      </c>
      <c r="AH3029" s="3" t="s">
        <v>24891</v>
      </c>
      <c r="AZ3029" s="3" t="s">
        <v>7851</v>
      </c>
      <c r="BA3029" s="3" t="s">
        <v>12833</v>
      </c>
      <c r="BD3029" s="3" t="s">
        <v>7641</v>
      </c>
      <c r="BG3029" s="3"/>
    </row>
    <row r="3030" spans="1:59" ht="15" x14ac:dyDescent="0.2">
      <c r="A3030" s="3" t="s">
        <v>24887</v>
      </c>
      <c r="B3030" s="3" t="s">
        <v>24884</v>
      </c>
      <c r="C3030" s="4">
        <v>42618.942094907397</v>
      </c>
      <c r="D3030" s="3" t="s">
        <v>7639</v>
      </c>
      <c r="E3030" s="3" t="s">
        <v>24887</v>
      </c>
      <c r="L3030" s="3" t="s">
        <v>24888</v>
      </c>
      <c r="AZ3030" s="3" t="s">
        <v>24886</v>
      </c>
      <c r="BA3030" s="3" t="s">
        <v>24885</v>
      </c>
      <c r="BD3030" s="3" t="s">
        <v>7641</v>
      </c>
      <c r="BG3030" s="3"/>
    </row>
    <row r="3031" spans="1:59" ht="15" x14ac:dyDescent="0.2">
      <c r="A3031" s="3" t="s">
        <v>7316</v>
      </c>
      <c r="B3031" s="3" t="s">
        <v>24882</v>
      </c>
      <c r="C3031" s="4">
        <v>42618.942083333342</v>
      </c>
      <c r="D3031" s="3" t="s">
        <v>7639</v>
      </c>
      <c r="E3031" s="3" t="s">
        <v>24883</v>
      </c>
      <c r="M3031" s="3" t="s">
        <v>39055</v>
      </c>
      <c r="N3031" s="3" t="s">
        <v>15948</v>
      </c>
      <c r="O3031" s="3" t="s">
        <v>25</v>
      </c>
      <c r="AI3031" s="3" t="s">
        <v>29</v>
      </c>
      <c r="AJ3031" s="3" t="s">
        <v>28</v>
      </c>
      <c r="AM3031" s="3" t="s">
        <v>24</v>
      </c>
      <c r="AZ3031" s="3" t="s">
        <v>1158</v>
      </c>
      <c r="BA3031" s="3" t="s">
        <v>5029</v>
      </c>
      <c r="BB3031" s="3" t="s">
        <v>134</v>
      </c>
      <c r="BD3031" s="3" t="s">
        <v>30</v>
      </c>
      <c r="BG3031" s="3"/>
    </row>
    <row r="3032" spans="1:59" ht="15" x14ac:dyDescent="0.2">
      <c r="A3032" s="3" t="s">
        <v>24879</v>
      </c>
      <c r="B3032" s="3" t="s">
        <v>24877</v>
      </c>
      <c r="C3032" s="4">
        <v>42618.942083333342</v>
      </c>
      <c r="D3032" s="3" t="s">
        <v>7639</v>
      </c>
      <c r="E3032" s="3" t="s">
        <v>24881</v>
      </c>
      <c r="M3032" s="3" t="s">
        <v>21258</v>
      </c>
      <c r="N3032" s="3" t="s">
        <v>21257</v>
      </c>
      <c r="O3032" s="3" t="s">
        <v>25</v>
      </c>
      <c r="U3032" s="3" t="s">
        <v>24880</v>
      </c>
      <c r="W3032" s="3" t="s">
        <v>21255</v>
      </c>
      <c r="AI3032" s="3" t="s">
        <v>29</v>
      </c>
      <c r="AJ3032" s="3" t="s">
        <v>7697</v>
      </c>
      <c r="AM3032" s="3" t="s">
        <v>24</v>
      </c>
      <c r="AZ3032" s="3" t="s">
        <v>3037</v>
      </c>
      <c r="BA3032" s="3" t="s">
        <v>24878</v>
      </c>
      <c r="BB3032" s="3" t="s">
        <v>7719</v>
      </c>
      <c r="BD3032" s="3" t="s">
        <v>30</v>
      </c>
      <c r="BG3032" s="3"/>
    </row>
    <row r="3033" spans="1:59" ht="15" x14ac:dyDescent="0.2">
      <c r="A3033" s="3" t="s">
        <v>24875</v>
      </c>
      <c r="B3033" s="3" t="s">
        <v>24874</v>
      </c>
      <c r="C3033" s="4">
        <v>42618.942083333342</v>
      </c>
      <c r="D3033" s="3" t="s">
        <v>7639</v>
      </c>
      <c r="E3033" s="3" t="s">
        <v>24875</v>
      </c>
      <c r="L3033" s="3" t="s">
        <v>24876</v>
      </c>
      <c r="AZ3033" s="3" t="s">
        <v>8966</v>
      </c>
      <c r="BA3033" s="3" t="s">
        <v>5317</v>
      </c>
      <c r="BD3033" s="3" t="s">
        <v>7641</v>
      </c>
      <c r="BG3033" s="3"/>
    </row>
    <row r="3034" spans="1:59" ht="15" x14ac:dyDescent="0.2">
      <c r="A3034" s="3" t="s">
        <v>6473</v>
      </c>
      <c r="B3034" s="3" t="s">
        <v>24872</v>
      </c>
      <c r="C3034" s="4">
        <v>42618.942083333342</v>
      </c>
      <c r="D3034" s="3" t="s">
        <v>7639</v>
      </c>
      <c r="E3034" s="3" t="s">
        <v>6473</v>
      </c>
      <c r="L3034" s="3" t="s">
        <v>24873</v>
      </c>
      <c r="AZ3034" s="3" t="s">
        <v>1219</v>
      </c>
      <c r="BA3034" s="3" t="s">
        <v>1220</v>
      </c>
      <c r="BD3034" s="3" t="s">
        <v>7641</v>
      </c>
      <c r="BG3034" s="3"/>
    </row>
    <row r="3035" spans="1:59" ht="15" x14ac:dyDescent="0.2">
      <c r="A3035" s="3" t="s">
        <v>24870</v>
      </c>
      <c r="B3035" s="3" t="s">
        <v>24868</v>
      </c>
      <c r="C3035" s="4">
        <v>42618.942083333342</v>
      </c>
      <c r="D3035" s="3" t="s">
        <v>7639</v>
      </c>
      <c r="E3035" s="3" t="s">
        <v>24870</v>
      </c>
      <c r="L3035" s="3" t="s">
        <v>24871</v>
      </c>
      <c r="AZ3035" s="3" t="s">
        <v>4017</v>
      </c>
      <c r="BA3035" s="3" t="s">
        <v>24869</v>
      </c>
      <c r="BD3035" s="3" t="s">
        <v>7641</v>
      </c>
      <c r="BG3035" s="3"/>
    </row>
    <row r="3036" spans="1:59" ht="15" x14ac:dyDescent="0.2">
      <c r="A3036" s="3" t="s">
        <v>24866</v>
      </c>
      <c r="B3036" s="3" t="s">
        <v>24863</v>
      </c>
      <c r="C3036" s="4">
        <v>42618.942083333342</v>
      </c>
      <c r="D3036" s="3" t="s">
        <v>7639</v>
      </c>
      <c r="E3036" s="3" t="s">
        <v>24866</v>
      </c>
      <c r="L3036" s="3" t="s">
        <v>24867</v>
      </c>
      <c r="AZ3036" s="3" t="s">
        <v>24865</v>
      </c>
      <c r="BA3036" s="3" t="s">
        <v>24864</v>
      </c>
      <c r="BD3036" s="3" t="s">
        <v>7641</v>
      </c>
      <c r="BG3036" s="3"/>
    </row>
    <row r="3037" spans="1:59" ht="15" x14ac:dyDescent="0.2">
      <c r="A3037" s="3" t="s">
        <v>6384</v>
      </c>
      <c r="B3037" s="3" t="s">
        <v>24860</v>
      </c>
      <c r="C3037" s="4">
        <v>42618.942083333342</v>
      </c>
      <c r="D3037" s="3" t="s">
        <v>7639</v>
      </c>
      <c r="E3037" s="3" t="s">
        <v>24862</v>
      </c>
      <c r="M3037" s="3" t="s">
        <v>39031</v>
      </c>
      <c r="N3037" s="3" t="s">
        <v>8684</v>
      </c>
      <c r="O3037" s="3" t="s">
        <v>25</v>
      </c>
      <c r="U3037" s="3" t="s">
        <v>24861</v>
      </c>
      <c r="AI3037" s="3" t="s">
        <v>29</v>
      </c>
      <c r="AJ3037" s="3" t="s">
        <v>28</v>
      </c>
      <c r="AM3037" s="3" t="s">
        <v>24</v>
      </c>
      <c r="AN3037" s="3" t="s">
        <v>7629</v>
      </c>
      <c r="AZ3037" s="3" t="s">
        <v>680</v>
      </c>
      <c r="BA3037" s="3" t="s">
        <v>677</v>
      </c>
      <c r="BB3037" s="3" t="s">
        <v>643</v>
      </c>
      <c r="BD3037" s="3" t="s">
        <v>30</v>
      </c>
      <c r="BG3037" s="3"/>
    </row>
    <row r="3038" spans="1:59" ht="15" x14ac:dyDescent="0.2">
      <c r="A3038" s="3" t="s">
        <v>24852</v>
      </c>
      <c r="B3038" s="3" t="s">
        <v>24850</v>
      </c>
      <c r="C3038" s="4">
        <v>42618.942083333342</v>
      </c>
      <c r="D3038" s="3" t="s">
        <v>7639</v>
      </c>
      <c r="E3038" s="3" t="s">
        <v>24859</v>
      </c>
      <c r="H3038" s="3" t="s">
        <v>8057</v>
      </c>
      <c r="M3038" s="3" t="s">
        <v>18203</v>
      </c>
      <c r="N3038" s="3" t="s">
        <v>18199</v>
      </c>
      <c r="U3038" s="3" t="s">
        <v>24858</v>
      </c>
      <c r="W3038" s="3" t="s">
        <v>24857</v>
      </c>
      <c r="X3038" s="3" t="s">
        <v>24856</v>
      </c>
      <c r="Z3038" s="3" t="s">
        <v>24855</v>
      </c>
      <c r="AA3038" s="3" t="s">
        <v>24854</v>
      </c>
      <c r="AB3038" s="3" t="s">
        <v>24853</v>
      </c>
      <c r="AC3038" s="3" t="s">
        <v>7775</v>
      </c>
      <c r="AE3038" s="3" t="s">
        <v>7671</v>
      </c>
      <c r="AI3038" s="3" t="s">
        <v>29</v>
      </c>
      <c r="AJ3038" s="3" t="s">
        <v>7632</v>
      </c>
      <c r="AM3038" s="3" t="s">
        <v>24</v>
      </c>
      <c r="AZ3038" s="3" t="s">
        <v>1058</v>
      </c>
      <c r="BA3038" s="3" t="s">
        <v>24851</v>
      </c>
      <c r="BB3038" s="3" t="s">
        <v>15175</v>
      </c>
      <c r="BD3038" s="3" t="s">
        <v>30</v>
      </c>
      <c r="BG3038" s="3"/>
    </row>
    <row r="3039" spans="1:59" ht="15" x14ac:dyDescent="0.2">
      <c r="A3039" s="3" t="s">
        <v>6426</v>
      </c>
      <c r="B3039" s="3" t="s">
        <v>24848</v>
      </c>
      <c r="C3039" s="4">
        <v>42618.942083333342</v>
      </c>
      <c r="D3039" s="3" t="s">
        <v>7639</v>
      </c>
      <c r="E3039" s="3" t="s">
        <v>24849</v>
      </c>
      <c r="M3039" s="3" t="s">
        <v>11180</v>
      </c>
      <c r="N3039" s="3" t="s">
        <v>11175</v>
      </c>
      <c r="O3039" s="3" t="s">
        <v>25</v>
      </c>
      <c r="AI3039" s="3" t="s">
        <v>29</v>
      </c>
      <c r="AJ3039" s="3" t="s">
        <v>28</v>
      </c>
      <c r="AM3039" s="3" t="s">
        <v>24</v>
      </c>
      <c r="AZ3039" s="3" t="s">
        <v>937</v>
      </c>
      <c r="BA3039" s="3" t="s">
        <v>934</v>
      </c>
      <c r="BB3039" s="3" t="s">
        <v>938</v>
      </c>
      <c r="BD3039" s="3" t="s">
        <v>30</v>
      </c>
      <c r="BG3039" s="3"/>
    </row>
    <row r="3040" spans="1:59" ht="15" x14ac:dyDescent="0.2">
      <c r="A3040" s="3" t="s">
        <v>24845</v>
      </c>
      <c r="B3040" s="3" t="s">
        <v>24843</v>
      </c>
      <c r="C3040" s="4">
        <v>42618.942071759258</v>
      </c>
      <c r="D3040" s="3" t="s">
        <v>7639</v>
      </c>
      <c r="E3040" s="3" t="s">
        <v>24847</v>
      </c>
      <c r="M3040" s="3" t="s">
        <v>21258</v>
      </c>
      <c r="N3040" s="3" t="s">
        <v>21257</v>
      </c>
      <c r="O3040" s="3" t="s">
        <v>185</v>
      </c>
      <c r="U3040" s="3" t="s">
        <v>24846</v>
      </c>
      <c r="W3040" s="3" t="s">
        <v>21294</v>
      </c>
      <c r="AE3040" s="3" t="s">
        <v>7678</v>
      </c>
      <c r="AF3040" s="3" t="s">
        <v>7756</v>
      </c>
      <c r="AG3040" s="3" t="s">
        <v>8009</v>
      </c>
      <c r="AI3040" s="3" t="s">
        <v>29</v>
      </c>
      <c r="AJ3040" s="3" t="s">
        <v>7697</v>
      </c>
      <c r="AM3040" s="3" t="s">
        <v>24</v>
      </c>
      <c r="AZ3040" s="3" t="s">
        <v>1718</v>
      </c>
      <c r="BA3040" s="3" t="s">
        <v>24844</v>
      </c>
      <c r="BB3040" s="3" t="s">
        <v>20973</v>
      </c>
      <c r="BD3040" s="3" t="s">
        <v>30</v>
      </c>
      <c r="BG3040" s="3"/>
    </row>
    <row r="3041" spans="1:59" ht="15" x14ac:dyDescent="0.2">
      <c r="A3041" s="3" t="s">
        <v>24840</v>
      </c>
      <c r="B3041" s="3" t="s">
        <v>24838</v>
      </c>
      <c r="C3041" s="4">
        <v>42618.942071759258</v>
      </c>
      <c r="D3041" s="3" t="s">
        <v>7639</v>
      </c>
      <c r="E3041" s="3" t="s">
        <v>24842</v>
      </c>
      <c r="M3041" s="3" t="s">
        <v>12162</v>
      </c>
      <c r="N3041" s="3" t="s">
        <v>12158</v>
      </c>
      <c r="O3041" s="3" t="s">
        <v>25</v>
      </c>
      <c r="U3041" s="3" t="s">
        <v>24841</v>
      </c>
      <c r="W3041" s="3" t="s">
        <v>14274</v>
      </c>
      <c r="AI3041" s="3" t="s">
        <v>29</v>
      </c>
      <c r="AJ3041" s="3" t="s">
        <v>7697</v>
      </c>
      <c r="AM3041" s="3" t="s">
        <v>24</v>
      </c>
      <c r="AZ3041" s="3" t="s">
        <v>1071</v>
      </c>
      <c r="BA3041" s="3" t="s">
        <v>24839</v>
      </c>
      <c r="BB3041" s="3" t="s">
        <v>7719</v>
      </c>
      <c r="BD3041" s="3" t="s">
        <v>30</v>
      </c>
      <c r="BG3041" s="3"/>
    </row>
    <row r="3042" spans="1:59" ht="15" x14ac:dyDescent="0.2">
      <c r="A3042" s="3" t="s">
        <v>24837</v>
      </c>
      <c r="B3042" s="3" t="s">
        <v>24834</v>
      </c>
      <c r="C3042" s="4">
        <v>42618.942071759258</v>
      </c>
      <c r="D3042" s="3" t="s">
        <v>7639</v>
      </c>
      <c r="E3042" s="3" t="s">
        <v>24837</v>
      </c>
      <c r="L3042" s="3" t="s">
        <v>7783</v>
      </c>
      <c r="AZ3042" s="3" t="s">
        <v>24836</v>
      </c>
      <c r="BA3042" s="3" t="s">
        <v>24835</v>
      </c>
      <c r="BD3042" s="3" t="s">
        <v>7641</v>
      </c>
      <c r="BG3042" s="3"/>
    </row>
    <row r="3043" spans="1:59" ht="15" x14ac:dyDescent="0.2">
      <c r="A3043" s="3" t="s">
        <v>24831</v>
      </c>
      <c r="B3043" s="3" t="s">
        <v>24830</v>
      </c>
      <c r="C3043" s="4">
        <v>42618.942071759258</v>
      </c>
      <c r="D3043" s="3" t="s">
        <v>7639</v>
      </c>
      <c r="E3043" s="3" t="s">
        <v>24833</v>
      </c>
      <c r="N3043" s="3" t="s">
        <v>15687</v>
      </c>
      <c r="U3043" s="3" t="s">
        <v>24832</v>
      </c>
      <c r="W3043" s="3" t="s">
        <v>19878</v>
      </c>
      <c r="AI3043" s="3" t="s">
        <v>29</v>
      </c>
      <c r="AJ3043" s="3" t="s">
        <v>7697</v>
      </c>
      <c r="AM3043" s="3" t="s">
        <v>62</v>
      </c>
      <c r="AZ3043" s="3" t="s">
        <v>16279</v>
      </c>
      <c r="BA3043" s="3" t="s">
        <v>5545</v>
      </c>
      <c r="BB3043" s="3" t="s">
        <v>21308</v>
      </c>
      <c r="BD3043" s="3" t="s">
        <v>30</v>
      </c>
      <c r="BG3043" s="3"/>
    </row>
    <row r="3044" spans="1:59" ht="15" x14ac:dyDescent="0.2">
      <c r="A3044" s="3" t="s">
        <v>24827</v>
      </c>
      <c r="B3044" s="3" t="s">
        <v>24825</v>
      </c>
      <c r="C3044" s="4">
        <v>42618.942071759258</v>
      </c>
      <c r="D3044" s="3" t="s">
        <v>7639</v>
      </c>
      <c r="E3044" s="3" t="s">
        <v>24827</v>
      </c>
      <c r="K3044" s="3" t="s">
        <v>24829</v>
      </c>
      <c r="L3044" s="3" t="s">
        <v>24828</v>
      </c>
      <c r="AZ3044" s="3" t="s">
        <v>4302</v>
      </c>
      <c r="BA3044" s="3" t="s">
        <v>24826</v>
      </c>
      <c r="BD3044" s="3" t="s">
        <v>7641</v>
      </c>
      <c r="BG3044" s="3"/>
    </row>
    <row r="3045" spans="1:59" ht="15" x14ac:dyDescent="0.2">
      <c r="A3045" s="3" t="s">
        <v>6837</v>
      </c>
      <c r="B3045" s="3" t="s">
        <v>24823</v>
      </c>
      <c r="C3045" s="4">
        <v>42618.942071759258</v>
      </c>
      <c r="D3045" s="3" t="s">
        <v>7639</v>
      </c>
      <c r="E3045" s="3" t="s">
        <v>24824</v>
      </c>
      <c r="M3045" s="3" t="s">
        <v>39031</v>
      </c>
      <c r="N3045" s="3" t="s">
        <v>8684</v>
      </c>
      <c r="O3045" s="3" t="s">
        <v>25</v>
      </c>
      <c r="AI3045" s="3" t="s">
        <v>29</v>
      </c>
      <c r="AJ3045" s="3" t="s">
        <v>28</v>
      </c>
      <c r="AM3045" s="3" t="s">
        <v>24</v>
      </c>
      <c r="AZ3045" s="3" t="s">
        <v>2972</v>
      </c>
      <c r="BA3045" s="3" t="s">
        <v>2973</v>
      </c>
      <c r="BB3045" s="3" t="s">
        <v>351</v>
      </c>
      <c r="BD3045" s="3" t="s">
        <v>30</v>
      </c>
      <c r="BG3045" s="3"/>
    </row>
    <row r="3046" spans="1:59" ht="15" x14ac:dyDescent="0.2">
      <c r="A3046" s="3" t="s">
        <v>24821</v>
      </c>
      <c r="B3046" s="3" t="s">
        <v>24819</v>
      </c>
      <c r="C3046" s="4">
        <v>42618.942071759258</v>
      </c>
      <c r="D3046" s="3" t="s">
        <v>7639</v>
      </c>
      <c r="E3046" s="3" t="s">
        <v>24821</v>
      </c>
      <c r="L3046" s="3" t="s">
        <v>24822</v>
      </c>
      <c r="AZ3046" s="3" t="s">
        <v>1475</v>
      </c>
      <c r="BA3046" s="3" t="s">
        <v>24820</v>
      </c>
      <c r="BD3046" s="3" t="s">
        <v>7641</v>
      </c>
      <c r="BG3046" s="3"/>
    </row>
    <row r="3047" spans="1:59" ht="15" x14ac:dyDescent="0.2">
      <c r="A3047" s="3" t="s">
        <v>24816</v>
      </c>
      <c r="B3047" s="3" t="s">
        <v>24815</v>
      </c>
      <c r="C3047" s="4">
        <v>42618.942071759258</v>
      </c>
      <c r="D3047" s="3" t="s">
        <v>7639</v>
      </c>
      <c r="E3047" s="3" t="s">
        <v>24818</v>
      </c>
      <c r="M3047" s="3" t="s">
        <v>21258</v>
      </c>
      <c r="N3047" s="3" t="s">
        <v>21257</v>
      </c>
      <c r="O3047" s="3" t="s">
        <v>185</v>
      </c>
      <c r="U3047" s="3" t="s">
        <v>24817</v>
      </c>
      <c r="W3047" s="3" t="s">
        <v>21294</v>
      </c>
      <c r="AI3047" s="3" t="s">
        <v>29</v>
      </c>
      <c r="AJ3047" s="3" t="s">
        <v>7697</v>
      </c>
      <c r="AM3047" s="3" t="s">
        <v>24</v>
      </c>
      <c r="AZ3047" s="3" t="s">
        <v>1920</v>
      </c>
      <c r="BA3047" s="3" t="s">
        <v>3826</v>
      </c>
      <c r="BB3047" s="3" t="s">
        <v>8693</v>
      </c>
      <c r="BD3047" s="3" t="s">
        <v>30</v>
      </c>
      <c r="BG3047" s="3"/>
    </row>
    <row r="3048" spans="1:59" ht="15" x14ac:dyDescent="0.2">
      <c r="A3048" s="3" t="s">
        <v>6690</v>
      </c>
      <c r="B3048" s="3" t="s">
        <v>24813</v>
      </c>
      <c r="C3048" s="4">
        <v>42618.942071759258</v>
      </c>
      <c r="D3048" s="3" t="s">
        <v>7639</v>
      </c>
      <c r="E3048" s="3" t="s">
        <v>24814</v>
      </c>
      <c r="N3048" s="3" t="s">
        <v>768</v>
      </c>
      <c r="AI3048" s="3" t="s">
        <v>29</v>
      </c>
      <c r="AJ3048" s="3" t="s">
        <v>28</v>
      </c>
      <c r="AM3048" s="3" t="s">
        <v>62</v>
      </c>
      <c r="AZ3048" s="3" t="s">
        <v>2276</v>
      </c>
      <c r="BA3048" s="3" t="s">
        <v>2277</v>
      </c>
      <c r="BB3048" s="3" t="s">
        <v>767</v>
      </c>
      <c r="BD3048" s="3" t="s">
        <v>30</v>
      </c>
      <c r="BG3048" s="3"/>
    </row>
    <row r="3049" spans="1:59" ht="15" x14ac:dyDescent="0.2">
      <c r="A3049" s="3" t="s">
        <v>24802</v>
      </c>
      <c r="B3049" s="3" t="s">
        <v>24801</v>
      </c>
      <c r="C3049" s="4">
        <v>42618.942071759258</v>
      </c>
      <c r="D3049" s="3" t="s">
        <v>7639</v>
      </c>
      <c r="E3049" s="3" t="s">
        <v>24812</v>
      </c>
      <c r="F3049" s="3" t="s">
        <v>24811</v>
      </c>
      <c r="G3049" s="3" t="s">
        <v>24810</v>
      </c>
      <c r="H3049" s="3" t="s">
        <v>8057</v>
      </c>
      <c r="I3049" s="3" t="s">
        <v>9242</v>
      </c>
      <c r="J3049" s="3" t="s">
        <v>11094</v>
      </c>
      <c r="P3049" s="3" t="s">
        <v>24809</v>
      </c>
      <c r="Q3049" s="3" t="s">
        <v>8019</v>
      </c>
      <c r="R3049" s="3" t="s">
        <v>8400</v>
      </c>
      <c r="W3049" s="3" t="s">
        <v>24808</v>
      </c>
      <c r="X3049" s="3" t="s">
        <v>24807</v>
      </c>
      <c r="Z3049" s="3" t="s">
        <v>24806</v>
      </c>
      <c r="AB3049" s="3" t="s">
        <v>24805</v>
      </c>
      <c r="AC3049" s="3" t="s">
        <v>24804</v>
      </c>
      <c r="AE3049" s="3" t="s">
        <v>7671</v>
      </c>
      <c r="AF3049" s="3" t="s">
        <v>7756</v>
      </c>
      <c r="AG3049" s="3" t="s">
        <v>8009</v>
      </c>
      <c r="AH3049" s="3" t="s">
        <v>24803</v>
      </c>
      <c r="AI3049" s="3" t="s">
        <v>8007</v>
      </c>
      <c r="AJ3049" s="3" t="s">
        <v>7697</v>
      </c>
      <c r="AK3049" s="3" t="s">
        <v>11088</v>
      </c>
      <c r="AZ3049" s="3" t="s">
        <v>8334</v>
      </c>
      <c r="BA3049" s="3" t="s">
        <v>9394</v>
      </c>
      <c r="BB3049" s="3" t="s">
        <v>9611</v>
      </c>
      <c r="BD3049" s="3" t="s">
        <v>30</v>
      </c>
      <c r="BE3049" s="3">
        <v>27</v>
      </c>
      <c r="BG3049" s="3"/>
    </row>
    <row r="3050" spans="1:59" ht="15" x14ac:dyDescent="0.2">
      <c r="A3050" s="3" t="s">
        <v>24799</v>
      </c>
      <c r="B3050" s="3" t="s">
        <v>24796</v>
      </c>
      <c r="C3050" s="4">
        <v>42618.942071759258</v>
      </c>
      <c r="D3050" s="3" t="s">
        <v>7639</v>
      </c>
      <c r="E3050" s="3" t="s">
        <v>24799</v>
      </c>
      <c r="L3050" s="3" t="s">
        <v>24800</v>
      </c>
      <c r="AZ3050" s="3" t="s">
        <v>24798</v>
      </c>
      <c r="BA3050" s="3" t="s">
        <v>24797</v>
      </c>
      <c r="BD3050" s="3" t="s">
        <v>7641</v>
      </c>
      <c r="BG3050" s="3"/>
    </row>
    <row r="3051" spans="1:59" ht="15" x14ac:dyDescent="0.2">
      <c r="A3051" s="3" t="s">
        <v>24794</v>
      </c>
      <c r="B3051" s="3" t="s">
        <v>24791</v>
      </c>
      <c r="C3051" s="4">
        <v>42618.942071759258</v>
      </c>
      <c r="D3051" s="3" t="s">
        <v>7639</v>
      </c>
      <c r="E3051" s="3" t="s">
        <v>24794</v>
      </c>
      <c r="K3051" s="3" t="s">
        <v>13220</v>
      </c>
      <c r="L3051" s="3" t="s">
        <v>24795</v>
      </c>
      <c r="AZ3051" s="3" t="s">
        <v>24793</v>
      </c>
      <c r="BA3051" s="3" t="s">
        <v>24792</v>
      </c>
      <c r="BD3051" s="3" t="s">
        <v>7641</v>
      </c>
      <c r="BG3051" s="3"/>
    </row>
    <row r="3052" spans="1:59" ht="15" x14ac:dyDescent="0.2">
      <c r="A3052" s="3" t="s">
        <v>24788</v>
      </c>
      <c r="B3052" s="3" t="s">
        <v>24785</v>
      </c>
      <c r="C3052" s="4">
        <v>42618.942071759258</v>
      </c>
      <c r="D3052" s="3" t="s">
        <v>7639</v>
      </c>
      <c r="E3052" s="3" t="s">
        <v>24790</v>
      </c>
      <c r="M3052" s="3" t="s">
        <v>10950</v>
      </c>
      <c r="N3052" s="3" t="s">
        <v>10945</v>
      </c>
      <c r="O3052" s="3" t="s">
        <v>25</v>
      </c>
      <c r="U3052" s="3" t="s">
        <v>24789</v>
      </c>
      <c r="W3052" s="3" t="s">
        <v>21956</v>
      </c>
      <c r="AI3052" s="3" t="s">
        <v>29</v>
      </c>
      <c r="AJ3052" s="3" t="s">
        <v>7697</v>
      </c>
      <c r="AM3052" s="3" t="s">
        <v>24</v>
      </c>
      <c r="AZ3052" s="3" t="s">
        <v>24787</v>
      </c>
      <c r="BA3052" s="3" t="s">
        <v>24786</v>
      </c>
      <c r="BB3052" s="3" t="s">
        <v>16247</v>
      </c>
      <c r="BD3052" s="3" t="s">
        <v>30</v>
      </c>
      <c r="BG3052" s="3"/>
    </row>
    <row r="3053" spans="1:59" ht="15" x14ac:dyDescent="0.2">
      <c r="A3053" s="3" t="s">
        <v>24779</v>
      </c>
      <c r="B3053" s="3" t="s">
        <v>24776</v>
      </c>
      <c r="C3053" s="4">
        <v>42618.942060185182</v>
      </c>
      <c r="D3053" s="3" t="s">
        <v>7639</v>
      </c>
      <c r="E3053" s="3" t="s">
        <v>24784</v>
      </c>
      <c r="M3053" s="3" t="s">
        <v>24783</v>
      </c>
      <c r="N3053" s="3" t="s">
        <v>24782</v>
      </c>
      <c r="O3053" s="3" t="s">
        <v>25</v>
      </c>
      <c r="U3053" s="3" t="s">
        <v>24781</v>
      </c>
      <c r="W3053" s="3" t="s">
        <v>24780</v>
      </c>
      <c r="AI3053" s="3" t="s">
        <v>29</v>
      </c>
      <c r="AJ3053" s="3" t="s">
        <v>7697</v>
      </c>
      <c r="AM3053" s="3" t="s">
        <v>24</v>
      </c>
      <c r="AZ3053" s="3" t="s">
        <v>24778</v>
      </c>
      <c r="BA3053" s="3" t="s">
        <v>24777</v>
      </c>
      <c r="BB3053" s="3" t="s">
        <v>13798</v>
      </c>
      <c r="BD3053" s="3" t="s">
        <v>30</v>
      </c>
      <c r="BG3053" s="3"/>
    </row>
    <row r="3054" spans="1:59" ht="15" x14ac:dyDescent="0.2">
      <c r="A3054" s="3" t="s">
        <v>24774</v>
      </c>
      <c r="B3054" s="3" t="s">
        <v>24771</v>
      </c>
      <c r="C3054" s="4">
        <v>42618.942060185182</v>
      </c>
      <c r="D3054" s="3" t="s">
        <v>7639</v>
      </c>
      <c r="E3054" s="3" t="s">
        <v>24774</v>
      </c>
      <c r="L3054" s="3" t="s">
        <v>24775</v>
      </c>
      <c r="AZ3054" s="3" t="s">
        <v>24773</v>
      </c>
      <c r="BA3054" s="3" t="s">
        <v>24772</v>
      </c>
      <c r="BD3054" s="3" t="s">
        <v>7641</v>
      </c>
      <c r="BG3054" s="3"/>
    </row>
    <row r="3055" spans="1:59" ht="15" x14ac:dyDescent="0.2">
      <c r="A3055" s="3" t="s">
        <v>24770</v>
      </c>
      <c r="B3055" s="3" t="s">
        <v>24767</v>
      </c>
      <c r="C3055" s="4">
        <v>42618.942060185182</v>
      </c>
      <c r="D3055" s="3" t="s">
        <v>7639</v>
      </c>
      <c r="E3055" s="3" t="s">
        <v>24770</v>
      </c>
      <c r="L3055" s="3" t="s">
        <v>10697</v>
      </c>
      <c r="AZ3055" s="3" t="s">
        <v>24769</v>
      </c>
      <c r="BA3055" s="3" t="s">
        <v>24768</v>
      </c>
      <c r="BD3055" s="3" t="s">
        <v>7641</v>
      </c>
      <c r="BG3055" s="3"/>
    </row>
    <row r="3056" spans="1:59" ht="15" x14ac:dyDescent="0.2">
      <c r="A3056" s="3" t="s">
        <v>6622</v>
      </c>
      <c r="B3056" s="3" t="s">
        <v>24765</v>
      </c>
      <c r="C3056" s="4">
        <v>42618.942060185182</v>
      </c>
      <c r="D3056" s="3" t="s">
        <v>7639</v>
      </c>
      <c r="E3056" s="3" t="s">
        <v>24766</v>
      </c>
      <c r="N3056" s="3" t="s">
        <v>768</v>
      </c>
      <c r="AI3056" s="3" t="s">
        <v>29</v>
      </c>
      <c r="AJ3056" s="3" t="s">
        <v>28</v>
      </c>
      <c r="AM3056" s="3" t="s">
        <v>62</v>
      </c>
      <c r="AZ3056" s="3" t="s">
        <v>1973</v>
      </c>
      <c r="BA3056" s="3" t="s">
        <v>1974</v>
      </c>
      <c r="BB3056" s="3" t="s">
        <v>1975</v>
      </c>
      <c r="BD3056" s="3" t="s">
        <v>30</v>
      </c>
      <c r="BG3056" s="3"/>
    </row>
    <row r="3057" spans="1:59" ht="15" x14ac:dyDescent="0.2">
      <c r="A3057" s="3" t="s">
        <v>546</v>
      </c>
      <c r="B3057" s="3" t="s">
        <v>24750</v>
      </c>
      <c r="C3057" s="4">
        <v>42618.942060185182</v>
      </c>
      <c r="D3057" s="3" t="s">
        <v>7639</v>
      </c>
      <c r="E3057" s="3" t="s">
        <v>39032</v>
      </c>
      <c r="F3057" s="3" t="s">
        <v>24764</v>
      </c>
      <c r="G3057" s="3" t="s">
        <v>24763</v>
      </c>
      <c r="H3057" s="3" t="s">
        <v>8057</v>
      </c>
      <c r="I3057" s="3" t="s">
        <v>9242</v>
      </c>
      <c r="J3057" s="3" t="s">
        <v>11492</v>
      </c>
      <c r="L3057" s="3" t="s">
        <v>24762</v>
      </c>
      <c r="N3057" s="3" t="s">
        <v>8715</v>
      </c>
      <c r="P3057" s="3" t="s">
        <v>24761</v>
      </c>
      <c r="Q3057" s="3" t="s">
        <v>10859</v>
      </c>
      <c r="S3057" s="3" t="s">
        <v>24760</v>
      </c>
      <c r="T3057" s="3" t="s">
        <v>24759</v>
      </c>
      <c r="U3057" s="3" t="s">
        <v>24758</v>
      </c>
      <c r="W3057" s="3" t="s">
        <v>24757</v>
      </c>
      <c r="X3057" s="3" t="s">
        <v>24757</v>
      </c>
      <c r="AA3057" s="3" t="s">
        <v>24756</v>
      </c>
      <c r="AB3057" s="3" t="s">
        <v>24755</v>
      </c>
      <c r="AC3057" s="3" t="s">
        <v>24755</v>
      </c>
      <c r="AE3057" s="3" t="s">
        <v>7671</v>
      </c>
      <c r="AF3057" s="3" t="s">
        <v>7756</v>
      </c>
      <c r="AG3057" s="3" t="s">
        <v>8009</v>
      </c>
      <c r="AH3057" s="3" t="s">
        <v>24754</v>
      </c>
      <c r="AI3057" s="3" t="s">
        <v>8007</v>
      </c>
      <c r="AJ3057" s="3" t="s">
        <v>28</v>
      </c>
      <c r="AK3057" s="3" t="s">
        <v>8006</v>
      </c>
      <c r="AQ3057" s="3" t="s">
        <v>24753</v>
      </c>
      <c r="AZ3057" s="3" t="s">
        <v>39072</v>
      </c>
      <c r="BA3057" s="3" t="s">
        <v>24752</v>
      </c>
      <c r="BB3057" s="3" t="s">
        <v>9096</v>
      </c>
      <c r="BD3057" s="3" t="s">
        <v>30</v>
      </c>
      <c r="BE3057" s="3">
        <v>44</v>
      </c>
      <c r="BF3057" s="3" t="s">
        <v>24751</v>
      </c>
      <c r="BG3057" s="3"/>
    </row>
    <row r="3058" spans="1:59" ht="15" x14ac:dyDescent="0.2">
      <c r="A3058" s="3" t="s">
        <v>24749</v>
      </c>
      <c r="B3058" s="3" t="s">
        <v>24747</v>
      </c>
      <c r="C3058" s="4">
        <v>42618.942060185182</v>
      </c>
      <c r="D3058" s="3" t="s">
        <v>7639</v>
      </c>
      <c r="E3058" s="3" t="s">
        <v>24749</v>
      </c>
      <c r="L3058" s="3" t="s">
        <v>23751</v>
      </c>
      <c r="AZ3058" s="3" t="s">
        <v>4605</v>
      </c>
      <c r="BA3058" s="3" t="s">
        <v>24748</v>
      </c>
      <c r="BD3058" s="3" t="s">
        <v>7641</v>
      </c>
      <c r="BG3058" s="3"/>
    </row>
    <row r="3059" spans="1:59" ht="15" x14ac:dyDescent="0.2">
      <c r="A3059" s="3" t="s">
        <v>24745</v>
      </c>
      <c r="B3059" s="3" t="s">
        <v>24743</v>
      </c>
      <c r="C3059" s="4">
        <v>42618.942060185182</v>
      </c>
      <c r="D3059" s="3" t="s">
        <v>7639</v>
      </c>
      <c r="E3059" s="3" t="s">
        <v>24745</v>
      </c>
      <c r="L3059" s="3" t="s">
        <v>24746</v>
      </c>
      <c r="AZ3059" s="3" t="s">
        <v>24744</v>
      </c>
      <c r="BA3059" s="3" t="s">
        <v>21572</v>
      </c>
      <c r="BD3059" s="3" t="s">
        <v>7641</v>
      </c>
      <c r="BG3059" s="3"/>
    </row>
    <row r="3060" spans="1:59" ht="15" x14ac:dyDescent="0.2">
      <c r="A3060" s="3" t="s">
        <v>24741</v>
      </c>
      <c r="B3060" s="3" t="s">
        <v>24739</v>
      </c>
      <c r="C3060" s="4">
        <v>42618.942060185182</v>
      </c>
      <c r="D3060" s="3" t="s">
        <v>7639</v>
      </c>
      <c r="E3060" s="3" t="s">
        <v>24741</v>
      </c>
      <c r="L3060" s="3" t="s">
        <v>24742</v>
      </c>
      <c r="AE3060" s="3" t="s">
        <v>7678</v>
      </c>
      <c r="AZ3060" s="3" t="s">
        <v>24740</v>
      </c>
      <c r="BA3060" s="3" t="s">
        <v>3980</v>
      </c>
      <c r="BD3060" s="3" t="s">
        <v>7641</v>
      </c>
      <c r="BG3060" s="3"/>
    </row>
    <row r="3061" spans="1:59" ht="15" x14ac:dyDescent="0.2">
      <c r="A3061" s="3" t="s">
        <v>24736</v>
      </c>
      <c r="B3061" s="3" t="s">
        <v>24733</v>
      </c>
      <c r="C3061" s="4">
        <v>42618.942060185182</v>
      </c>
      <c r="D3061" s="3" t="s">
        <v>7639</v>
      </c>
      <c r="E3061" s="3" t="s">
        <v>24738</v>
      </c>
      <c r="M3061" s="3" t="s">
        <v>8109</v>
      </c>
      <c r="N3061" s="3" t="s">
        <v>8108</v>
      </c>
      <c r="O3061" s="3" t="s">
        <v>25</v>
      </c>
      <c r="U3061" s="3" t="s">
        <v>24737</v>
      </c>
      <c r="W3061" s="3" t="s">
        <v>8107</v>
      </c>
      <c r="AC3061" s="3" t="s">
        <v>7775</v>
      </c>
      <c r="AI3061" s="3" t="s">
        <v>29</v>
      </c>
      <c r="AJ3061" s="3" t="s">
        <v>7632</v>
      </c>
      <c r="AM3061" s="3" t="s">
        <v>24</v>
      </c>
      <c r="AN3061" s="3" t="s">
        <v>184</v>
      </c>
      <c r="AZ3061" s="3" t="s">
        <v>24735</v>
      </c>
      <c r="BA3061" s="3" t="s">
        <v>24734</v>
      </c>
      <c r="BB3061" s="3" t="s">
        <v>184</v>
      </c>
      <c r="BD3061" s="3" t="s">
        <v>30</v>
      </c>
      <c r="BG3061" s="3"/>
    </row>
    <row r="3062" spans="1:59" ht="15" x14ac:dyDescent="0.2">
      <c r="A3062" s="3" t="s">
        <v>24729</v>
      </c>
      <c r="B3062" s="3" t="s">
        <v>24727</v>
      </c>
      <c r="C3062" s="4">
        <v>42618.942060185182</v>
      </c>
      <c r="D3062" s="3" t="s">
        <v>7639</v>
      </c>
      <c r="E3062" s="3" t="s">
        <v>24732</v>
      </c>
      <c r="N3062" s="3" t="s">
        <v>24616</v>
      </c>
      <c r="U3062" s="3" t="s">
        <v>24731</v>
      </c>
      <c r="W3062" s="3" t="s">
        <v>24730</v>
      </c>
      <c r="AI3062" s="3" t="s">
        <v>29</v>
      </c>
      <c r="AJ3062" s="3" t="s">
        <v>7697</v>
      </c>
      <c r="AM3062" s="3" t="s">
        <v>62</v>
      </c>
      <c r="AZ3062" s="3" t="s">
        <v>1066</v>
      </c>
      <c r="BA3062" s="3" t="s">
        <v>24728</v>
      </c>
      <c r="BB3062" s="3" t="s">
        <v>2010</v>
      </c>
      <c r="BD3062" s="3" t="s">
        <v>30</v>
      </c>
      <c r="BG3062" s="3"/>
    </row>
    <row r="3063" spans="1:59" ht="15" x14ac:dyDescent="0.2">
      <c r="A3063" s="3" t="s">
        <v>24724</v>
      </c>
      <c r="B3063" s="3" t="s">
        <v>24723</v>
      </c>
      <c r="C3063" s="4">
        <v>42618.942060185182</v>
      </c>
      <c r="D3063" s="3" t="s">
        <v>7639</v>
      </c>
      <c r="E3063" s="3" t="s">
        <v>24726</v>
      </c>
      <c r="M3063" s="3" t="s">
        <v>10950</v>
      </c>
      <c r="N3063" s="3" t="s">
        <v>10945</v>
      </c>
      <c r="O3063" s="3" t="s">
        <v>25</v>
      </c>
      <c r="U3063" s="3" t="s">
        <v>24725</v>
      </c>
      <c r="W3063" s="3" t="s">
        <v>21956</v>
      </c>
      <c r="AI3063" s="3" t="s">
        <v>29</v>
      </c>
      <c r="AJ3063" s="3" t="s">
        <v>7697</v>
      </c>
      <c r="AM3063" s="3" t="s">
        <v>24</v>
      </c>
      <c r="AZ3063" s="3" t="s">
        <v>273</v>
      </c>
      <c r="BA3063" s="3" t="s">
        <v>2693</v>
      </c>
      <c r="BB3063" s="3" t="s">
        <v>40</v>
      </c>
      <c r="BD3063" s="3" t="s">
        <v>30</v>
      </c>
      <c r="BG3063" s="3"/>
    </row>
    <row r="3064" spans="1:59" ht="15" x14ac:dyDescent="0.2">
      <c r="A3064" s="3" t="s">
        <v>6697</v>
      </c>
      <c r="B3064" s="3" t="s">
        <v>24721</v>
      </c>
      <c r="C3064" s="4">
        <v>42618.942048611112</v>
      </c>
      <c r="D3064" s="3" t="s">
        <v>7639</v>
      </c>
      <c r="E3064" s="3" t="s">
        <v>24722</v>
      </c>
      <c r="N3064" s="3" t="s">
        <v>768</v>
      </c>
      <c r="AI3064" s="3" t="s">
        <v>29</v>
      </c>
      <c r="AJ3064" s="3" t="s">
        <v>28</v>
      </c>
      <c r="AM3064" s="3" t="s">
        <v>62</v>
      </c>
      <c r="AZ3064" s="3" t="s">
        <v>2306</v>
      </c>
      <c r="BA3064" s="3" t="s">
        <v>2307</v>
      </c>
      <c r="BB3064" s="3" t="s">
        <v>2308</v>
      </c>
      <c r="BD3064" s="3" t="s">
        <v>30</v>
      </c>
      <c r="BG3064" s="3"/>
    </row>
    <row r="3065" spans="1:59" ht="15" x14ac:dyDescent="0.2">
      <c r="A3065" s="3" t="s">
        <v>24720</v>
      </c>
      <c r="B3065" s="3" t="s">
        <v>24717</v>
      </c>
      <c r="C3065" s="4">
        <v>42618.942048611112</v>
      </c>
      <c r="D3065" s="3" t="s">
        <v>7639</v>
      </c>
      <c r="E3065" s="3" t="s">
        <v>24720</v>
      </c>
      <c r="L3065" s="3" t="s">
        <v>13910</v>
      </c>
      <c r="AZ3065" s="3" t="s">
        <v>24719</v>
      </c>
      <c r="BA3065" s="3" t="s">
        <v>24718</v>
      </c>
      <c r="BD3065" s="3" t="s">
        <v>7641</v>
      </c>
      <c r="BG3065" s="3"/>
    </row>
    <row r="3066" spans="1:59" ht="15" x14ac:dyDescent="0.2">
      <c r="A3066" s="3" t="s">
        <v>24715</v>
      </c>
      <c r="B3066" s="3" t="s">
        <v>24713</v>
      </c>
      <c r="C3066" s="4">
        <v>42618.942048611112</v>
      </c>
      <c r="D3066" s="3" t="s">
        <v>7639</v>
      </c>
      <c r="E3066" s="3" t="s">
        <v>24715</v>
      </c>
      <c r="L3066" s="3" t="s">
        <v>24716</v>
      </c>
      <c r="AZ3066" s="3" t="s">
        <v>9904</v>
      </c>
      <c r="BA3066" s="3" t="s">
        <v>24714</v>
      </c>
      <c r="BD3066" s="3" t="s">
        <v>7641</v>
      </c>
      <c r="BG3066" s="3"/>
    </row>
    <row r="3067" spans="1:59" ht="15" x14ac:dyDescent="0.2">
      <c r="A3067" s="3" t="s">
        <v>24710</v>
      </c>
      <c r="B3067" s="3" t="s">
        <v>24708</v>
      </c>
      <c r="C3067" s="4">
        <v>42618.942048611112</v>
      </c>
      <c r="D3067" s="3" t="s">
        <v>7639</v>
      </c>
      <c r="E3067" s="3" t="s">
        <v>24712</v>
      </c>
      <c r="K3067" s="3" t="s">
        <v>13220</v>
      </c>
      <c r="M3067" s="3" t="s">
        <v>8629</v>
      </c>
      <c r="N3067" s="3" t="s">
        <v>8625</v>
      </c>
      <c r="U3067" s="3" t="s">
        <v>24711</v>
      </c>
      <c r="W3067" s="3" t="s">
        <v>24098</v>
      </c>
      <c r="AC3067" s="3" t="s">
        <v>7775</v>
      </c>
      <c r="AI3067" s="3" t="s">
        <v>29</v>
      </c>
      <c r="AJ3067" s="3" t="s">
        <v>7632</v>
      </c>
      <c r="AM3067" s="3" t="s">
        <v>24</v>
      </c>
      <c r="AN3067" s="3" t="s">
        <v>7629</v>
      </c>
      <c r="AZ3067" s="3" t="s">
        <v>10121</v>
      </c>
      <c r="BA3067" s="3" t="s">
        <v>24709</v>
      </c>
      <c r="BB3067" s="3" t="s">
        <v>7629</v>
      </c>
      <c r="BD3067" s="3" t="s">
        <v>30</v>
      </c>
      <c r="BG3067" s="3"/>
    </row>
    <row r="3068" spans="1:59" ht="15" x14ac:dyDescent="0.2">
      <c r="A3068" s="3" t="s">
        <v>24705</v>
      </c>
      <c r="B3068" s="3" t="s">
        <v>24702</v>
      </c>
      <c r="C3068" s="4">
        <v>42618.942048611112</v>
      </c>
      <c r="D3068" s="3" t="s">
        <v>7639</v>
      </c>
      <c r="E3068" s="3" t="s">
        <v>24707</v>
      </c>
      <c r="M3068" s="3" t="s">
        <v>11526</v>
      </c>
      <c r="N3068" s="3" t="s">
        <v>11523</v>
      </c>
      <c r="O3068" s="3" t="s">
        <v>25</v>
      </c>
      <c r="U3068" s="3" t="s">
        <v>24706</v>
      </c>
      <c r="W3068" s="3" t="s">
        <v>17500</v>
      </c>
      <c r="AI3068" s="3" t="s">
        <v>29</v>
      </c>
      <c r="AJ3068" s="3" t="s">
        <v>7697</v>
      </c>
      <c r="AM3068" s="3" t="s">
        <v>24</v>
      </c>
      <c r="AZ3068" s="3" t="s">
        <v>24704</v>
      </c>
      <c r="BA3068" s="3" t="s">
        <v>24703</v>
      </c>
      <c r="BB3068" s="3" t="s">
        <v>176</v>
      </c>
      <c r="BD3068" s="3" t="s">
        <v>30</v>
      </c>
      <c r="BG3068" s="3"/>
    </row>
    <row r="3069" spans="1:59" ht="15" x14ac:dyDescent="0.2">
      <c r="A3069" s="3" t="s">
        <v>24699</v>
      </c>
      <c r="B3069" s="3" t="s">
        <v>24697</v>
      </c>
      <c r="C3069" s="4">
        <v>42618.942048611112</v>
      </c>
      <c r="D3069" s="3" t="s">
        <v>7639</v>
      </c>
      <c r="E3069" s="3" t="s">
        <v>24699</v>
      </c>
      <c r="K3069" s="3" t="s">
        <v>24701</v>
      </c>
      <c r="L3069" s="3" t="s">
        <v>24700</v>
      </c>
      <c r="AZ3069" s="3" t="s">
        <v>8966</v>
      </c>
      <c r="BA3069" s="3" t="s">
        <v>24698</v>
      </c>
      <c r="BD3069" s="3" t="s">
        <v>7641</v>
      </c>
      <c r="BG3069" s="3"/>
    </row>
    <row r="3070" spans="1:59" ht="15" x14ac:dyDescent="0.2">
      <c r="A3070" s="3" t="s">
        <v>24693</v>
      </c>
      <c r="B3070" s="3" t="s">
        <v>24689</v>
      </c>
      <c r="C3070" s="4">
        <v>42618.942048611112</v>
      </c>
      <c r="D3070" s="3" t="s">
        <v>7639</v>
      </c>
      <c r="E3070" s="3" t="s">
        <v>24696</v>
      </c>
      <c r="N3070" s="3" t="s">
        <v>24616</v>
      </c>
      <c r="U3070" s="3" t="s">
        <v>24695</v>
      </c>
      <c r="W3070" s="3" t="s">
        <v>24694</v>
      </c>
      <c r="AI3070" s="3" t="s">
        <v>29</v>
      </c>
      <c r="AJ3070" s="3" t="s">
        <v>7697</v>
      </c>
      <c r="AM3070" s="3" t="s">
        <v>62</v>
      </c>
      <c r="AZ3070" s="3" t="s">
        <v>24692</v>
      </c>
      <c r="BA3070" s="3" t="s">
        <v>24691</v>
      </c>
      <c r="BB3070" s="3" t="s">
        <v>24690</v>
      </c>
      <c r="BD3070" s="3" t="s">
        <v>30</v>
      </c>
      <c r="BG3070" s="3"/>
    </row>
    <row r="3071" spans="1:59" ht="15" x14ac:dyDescent="0.2">
      <c r="A3071" s="3" t="s">
        <v>24687</v>
      </c>
      <c r="B3071" s="3" t="s">
        <v>24686</v>
      </c>
      <c r="C3071" s="4">
        <v>42618.942048611112</v>
      </c>
      <c r="D3071" s="3" t="s">
        <v>7639</v>
      </c>
      <c r="E3071" s="3" t="s">
        <v>24688</v>
      </c>
      <c r="M3071" s="3" t="s">
        <v>10950</v>
      </c>
      <c r="N3071" s="3" t="s">
        <v>10945</v>
      </c>
      <c r="O3071" s="3" t="s">
        <v>25</v>
      </c>
      <c r="U3071" s="3" t="s">
        <v>18233</v>
      </c>
      <c r="W3071" s="3" t="s">
        <v>21956</v>
      </c>
      <c r="AI3071" s="3" t="s">
        <v>29</v>
      </c>
      <c r="AJ3071" s="3" t="s">
        <v>7697</v>
      </c>
      <c r="AM3071" s="3" t="s">
        <v>24</v>
      </c>
      <c r="AZ3071" s="3" t="s">
        <v>340</v>
      </c>
      <c r="BA3071" s="3" t="s">
        <v>1011</v>
      </c>
      <c r="BB3071" s="3" t="s">
        <v>16247</v>
      </c>
      <c r="BD3071" s="3" t="s">
        <v>30</v>
      </c>
      <c r="BG3071" s="3"/>
    </row>
    <row r="3072" spans="1:59" ht="15" x14ac:dyDescent="0.2">
      <c r="A3072" s="3" t="s">
        <v>24683</v>
      </c>
      <c r="B3072" s="3" t="s">
        <v>24680</v>
      </c>
      <c r="C3072" s="4">
        <v>42618.942048611112</v>
      </c>
      <c r="D3072" s="3" t="s">
        <v>7639</v>
      </c>
      <c r="E3072" s="3" t="s">
        <v>24685</v>
      </c>
      <c r="N3072" s="3" t="s">
        <v>22399</v>
      </c>
      <c r="U3072" s="3" t="s">
        <v>24684</v>
      </c>
      <c r="W3072" s="3" t="s">
        <v>22531</v>
      </c>
      <c r="AI3072" s="3" t="s">
        <v>29</v>
      </c>
      <c r="AJ3072" s="3" t="s">
        <v>7697</v>
      </c>
      <c r="AM3072" s="3" t="s">
        <v>62</v>
      </c>
      <c r="AZ3072" s="3" t="s">
        <v>24682</v>
      </c>
      <c r="BA3072" s="3" t="s">
        <v>24681</v>
      </c>
      <c r="BB3072" s="3" t="s">
        <v>8034</v>
      </c>
      <c r="BD3072" s="3" t="s">
        <v>30</v>
      </c>
      <c r="BG3072" s="3"/>
    </row>
    <row r="3073" spans="1:59" ht="15" x14ac:dyDescent="0.2">
      <c r="A3073" s="3" t="s">
        <v>6987</v>
      </c>
      <c r="B3073" s="3" t="s">
        <v>24678</v>
      </c>
      <c r="C3073" s="4">
        <v>42618.942048611112</v>
      </c>
      <c r="D3073" s="3" t="s">
        <v>7639</v>
      </c>
      <c r="E3073" s="3" t="s">
        <v>24679</v>
      </c>
      <c r="N3073" s="3" t="s">
        <v>768</v>
      </c>
      <c r="AI3073" s="3" t="s">
        <v>29</v>
      </c>
      <c r="AJ3073" s="3" t="s">
        <v>28</v>
      </c>
      <c r="AM3073" s="3" t="s">
        <v>62</v>
      </c>
      <c r="AZ3073" s="3" t="s">
        <v>3633</v>
      </c>
      <c r="BA3073" s="3" t="s">
        <v>3634</v>
      </c>
      <c r="BB3073" s="3" t="s">
        <v>51</v>
      </c>
      <c r="BD3073" s="3" t="s">
        <v>30</v>
      </c>
      <c r="BG3073" s="3"/>
    </row>
    <row r="3074" spans="1:59" ht="15" x14ac:dyDescent="0.2">
      <c r="A3074" s="3" t="s">
        <v>7380</v>
      </c>
      <c r="B3074" s="3" t="s">
        <v>24676</v>
      </c>
      <c r="C3074" s="4">
        <v>42618.942048611112</v>
      </c>
      <c r="D3074" s="3" t="s">
        <v>7639</v>
      </c>
      <c r="E3074" s="3" t="s">
        <v>24677</v>
      </c>
      <c r="M3074" s="3" t="s">
        <v>39027</v>
      </c>
      <c r="N3074" s="3" t="s">
        <v>7967</v>
      </c>
      <c r="O3074" s="3" t="s">
        <v>25</v>
      </c>
      <c r="AI3074" s="3" t="s">
        <v>29</v>
      </c>
      <c r="AJ3074" s="3" t="s">
        <v>28</v>
      </c>
      <c r="AM3074" s="3" t="s">
        <v>24</v>
      </c>
      <c r="AZ3074" s="3" t="s">
        <v>5301</v>
      </c>
      <c r="BA3074" s="3" t="s">
        <v>5302</v>
      </c>
      <c r="BB3074" s="3" t="s">
        <v>381</v>
      </c>
      <c r="BD3074" s="3" t="s">
        <v>30</v>
      </c>
      <c r="BG3074" s="3"/>
    </row>
    <row r="3075" spans="1:59" ht="15" x14ac:dyDescent="0.2">
      <c r="A3075" s="3" t="s">
        <v>24673</v>
      </c>
      <c r="B3075" s="3" t="s">
        <v>24671</v>
      </c>
      <c r="C3075" s="4">
        <v>42618.942048611112</v>
      </c>
      <c r="D3075" s="3" t="s">
        <v>7639</v>
      </c>
      <c r="E3075" s="3" t="s">
        <v>24675</v>
      </c>
      <c r="K3075" s="3" t="s">
        <v>13220</v>
      </c>
      <c r="M3075" s="3" t="s">
        <v>20430</v>
      </c>
      <c r="N3075" s="3" t="s">
        <v>20429</v>
      </c>
      <c r="U3075" s="3" t="s">
        <v>24674</v>
      </c>
      <c r="W3075" s="3" t="s">
        <v>20427</v>
      </c>
      <c r="AC3075" s="3" t="s">
        <v>7775</v>
      </c>
      <c r="AI3075" s="3" t="s">
        <v>29</v>
      </c>
      <c r="AJ3075" s="3" t="s">
        <v>7632</v>
      </c>
      <c r="AM3075" s="3" t="s">
        <v>24</v>
      </c>
      <c r="AN3075" s="3" t="s">
        <v>184</v>
      </c>
      <c r="AZ3075" s="3" t="s">
        <v>1924</v>
      </c>
      <c r="BA3075" s="3" t="s">
        <v>24672</v>
      </c>
      <c r="BB3075" s="3" t="s">
        <v>184</v>
      </c>
      <c r="BD3075" s="3" t="s">
        <v>30</v>
      </c>
      <c r="BG3075" s="3"/>
    </row>
    <row r="3076" spans="1:59" ht="15" x14ac:dyDescent="0.2">
      <c r="A3076" s="3" t="s">
        <v>24669</v>
      </c>
      <c r="B3076" s="3" t="s">
        <v>24668</v>
      </c>
      <c r="C3076" s="4">
        <v>42618.942048611112</v>
      </c>
      <c r="D3076" s="3" t="s">
        <v>7639</v>
      </c>
      <c r="E3076" s="3" t="s">
        <v>24670</v>
      </c>
      <c r="M3076" s="3" t="s">
        <v>19918</v>
      </c>
      <c r="N3076" s="3" t="s">
        <v>19917</v>
      </c>
      <c r="W3076" s="3" t="s">
        <v>19916</v>
      </c>
      <c r="AC3076" s="3" t="s">
        <v>7775</v>
      </c>
      <c r="AI3076" s="3" t="s">
        <v>29</v>
      </c>
      <c r="AJ3076" s="3" t="s">
        <v>7632</v>
      </c>
      <c r="AM3076" s="3" t="s">
        <v>24</v>
      </c>
      <c r="AZ3076" s="3" t="s">
        <v>20817</v>
      </c>
      <c r="BA3076" s="3" t="s">
        <v>15538</v>
      </c>
      <c r="BB3076" s="3" t="s">
        <v>7771</v>
      </c>
      <c r="BD3076" s="3" t="s">
        <v>30</v>
      </c>
      <c r="BG3076" s="3"/>
    </row>
    <row r="3077" spans="1:59" ht="15" x14ac:dyDescent="0.2">
      <c r="A3077" s="3" t="s">
        <v>24664</v>
      </c>
      <c r="B3077" s="3" t="s">
        <v>24661</v>
      </c>
      <c r="C3077" s="4">
        <v>42618.942037037043</v>
      </c>
      <c r="D3077" s="3" t="s">
        <v>7639</v>
      </c>
      <c r="E3077" s="3" t="s">
        <v>24667</v>
      </c>
      <c r="N3077" s="3" t="s">
        <v>22399</v>
      </c>
      <c r="U3077" s="3" t="s">
        <v>24666</v>
      </c>
      <c r="W3077" s="3" t="s">
        <v>24665</v>
      </c>
      <c r="AI3077" s="3" t="s">
        <v>29</v>
      </c>
      <c r="AJ3077" s="3" t="s">
        <v>7697</v>
      </c>
      <c r="AM3077" s="3" t="s">
        <v>62</v>
      </c>
      <c r="AZ3077" s="3" t="s">
        <v>24663</v>
      </c>
      <c r="BA3077" s="3" t="s">
        <v>24662</v>
      </c>
      <c r="BB3077" s="3" t="s">
        <v>22491</v>
      </c>
      <c r="BD3077" s="3" t="s">
        <v>30</v>
      </c>
      <c r="BG3077" s="3"/>
    </row>
    <row r="3078" spans="1:59" ht="15" x14ac:dyDescent="0.2">
      <c r="A3078" s="3" t="s">
        <v>24659</v>
      </c>
      <c r="B3078" s="3" t="s">
        <v>24656</v>
      </c>
      <c r="C3078" s="4">
        <v>42618.942037037043</v>
      </c>
      <c r="D3078" s="3" t="s">
        <v>7639</v>
      </c>
      <c r="E3078" s="3" t="s">
        <v>24659</v>
      </c>
      <c r="L3078" s="3" t="s">
        <v>24660</v>
      </c>
      <c r="AZ3078" s="3" t="s">
        <v>24658</v>
      </c>
      <c r="BA3078" s="3" t="s">
        <v>24657</v>
      </c>
      <c r="BD3078" s="3" t="s">
        <v>7641</v>
      </c>
      <c r="BG3078" s="3"/>
    </row>
    <row r="3079" spans="1:59" ht="15" x14ac:dyDescent="0.2">
      <c r="A3079" s="3" t="s">
        <v>24653</v>
      </c>
      <c r="B3079" s="3" t="s">
        <v>24650</v>
      </c>
      <c r="C3079" s="4">
        <v>42618.942037037043</v>
      </c>
      <c r="D3079" s="3" t="s">
        <v>7639</v>
      </c>
      <c r="E3079" s="3" t="s">
        <v>24655</v>
      </c>
      <c r="L3079" s="3" t="s">
        <v>24654</v>
      </c>
      <c r="M3079" s="3" t="s">
        <v>18566</v>
      </c>
      <c r="N3079" s="3" t="s">
        <v>18562</v>
      </c>
      <c r="W3079" s="3" t="s">
        <v>21680</v>
      </c>
      <c r="AC3079" s="3" t="s">
        <v>7775</v>
      </c>
      <c r="AI3079" s="3" t="s">
        <v>29</v>
      </c>
      <c r="AJ3079" s="3" t="s">
        <v>7632</v>
      </c>
      <c r="AM3079" s="3" t="s">
        <v>24</v>
      </c>
      <c r="AZ3079" s="3" t="s">
        <v>24652</v>
      </c>
      <c r="BA3079" s="3" t="s">
        <v>24651</v>
      </c>
      <c r="BB3079" s="3" t="s">
        <v>7771</v>
      </c>
      <c r="BD3079" s="3" t="s">
        <v>30</v>
      </c>
      <c r="BG3079" s="3"/>
    </row>
    <row r="3080" spans="1:59" ht="15" x14ac:dyDescent="0.2">
      <c r="A3080" s="3" t="s">
        <v>24648</v>
      </c>
      <c r="B3080" s="3" t="s">
        <v>24645</v>
      </c>
      <c r="C3080" s="4">
        <v>42618.942037037043</v>
      </c>
      <c r="D3080" s="3" t="s">
        <v>7639</v>
      </c>
      <c r="E3080" s="3" t="s">
        <v>24648</v>
      </c>
      <c r="L3080" s="3" t="s">
        <v>24649</v>
      </c>
      <c r="AZ3080" s="3" t="s">
        <v>24647</v>
      </c>
      <c r="BA3080" s="3" t="s">
        <v>24646</v>
      </c>
      <c r="BD3080" s="3" t="s">
        <v>7641</v>
      </c>
      <c r="BG3080" s="3"/>
    </row>
    <row r="3081" spans="1:59" ht="15" x14ac:dyDescent="0.2">
      <c r="A3081" s="3" t="s">
        <v>24643</v>
      </c>
      <c r="B3081" s="3" t="s">
        <v>24641</v>
      </c>
      <c r="C3081" s="4">
        <v>42618.942037037043</v>
      </c>
      <c r="D3081" s="3" t="s">
        <v>7639</v>
      </c>
      <c r="E3081" s="3" t="s">
        <v>24643</v>
      </c>
      <c r="L3081" s="3" t="s">
        <v>24644</v>
      </c>
      <c r="AZ3081" s="3" t="s">
        <v>8263</v>
      </c>
      <c r="BA3081" s="3" t="s">
        <v>24642</v>
      </c>
      <c r="BD3081" s="3" t="s">
        <v>7641</v>
      </c>
      <c r="BG3081" s="3"/>
    </row>
    <row r="3082" spans="1:59" ht="15" x14ac:dyDescent="0.2">
      <c r="A3082" s="3" t="s">
        <v>24638</v>
      </c>
      <c r="B3082" s="3" t="s">
        <v>24636</v>
      </c>
      <c r="C3082" s="4">
        <v>42618.942037037043</v>
      </c>
      <c r="D3082" s="3" t="s">
        <v>7639</v>
      </c>
      <c r="E3082" s="3" t="s">
        <v>24640</v>
      </c>
      <c r="K3082" s="3" t="s">
        <v>13220</v>
      </c>
      <c r="M3082" s="3" t="s">
        <v>17459</v>
      </c>
      <c r="N3082" s="3" t="s">
        <v>17458</v>
      </c>
      <c r="U3082" s="3" t="s">
        <v>24639</v>
      </c>
      <c r="W3082" s="3" t="s">
        <v>17457</v>
      </c>
      <c r="AC3082" s="3" t="s">
        <v>7775</v>
      </c>
      <c r="AI3082" s="3" t="s">
        <v>29</v>
      </c>
      <c r="AJ3082" s="3" t="s">
        <v>7632</v>
      </c>
      <c r="AM3082" s="3" t="s">
        <v>24</v>
      </c>
      <c r="AN3082" s="3" t="s">
        <v>1720</v>
      </c>
      <c r="AZ3082" s="3" t="s">
        <v>4034</v>
      </c>
      <c r="BA3082" s="3" t="s">
        <v>24637</v>
      </c>
      <c r="BB3082" s="3" t="s">
        <v>1720</v>
      </c>
      <c r="BD3082" s="3" t="s">
        <v>30</v>
      </c>
      <c r="BG3082" s="3"/>
    </row>
    <row r="3083" spans="1:59" ht="15" x14ac:dyDescent="0.2">
      <c r="A3083" s="3" t="s">
        <v>24634</v>
      </c>
      <c r="B3083" s="3" t="s">
        <v>24631</v>
      </c>
      <c r="C3083" s="4">
        <v>42618.942037037043</v>
      </c>
      <c r="D3083" s="3" t="s">
        <v>7639</v>
      </c>
      <c r="E3083" s="3" t="s">
        <v>24634</v>
      </c>
      <c r="L3083" s="3" t="s">
        <v>24635</v>
      </c>
      <c r="AZ3083" s="3" t="s">
        <v>24633</v>
      </c>
      <c r="BA3083" s="3" t="s">
        <v>24632</v>
      </c>
      <c r="BD3083" s="3" t="s">
        <v>7641</v>
      </c>
      <c r="BG3083" s="3"/>
    </row>
    <row r="3084" spans="1:59" ht="15" x14ac:dyDescent="0.2">
      <c r="A3084" s="3" t="s">
        <v>24629</v>
      </c>
      <c r="B3084" s="3" t="s">
        <v>24627</v>
      </c>
      <c r="C3084" s="4">
        <v>42618.942037037043</v>
      </c>
      <c r="D3084" s="3" t="s">
        <v>7639</v>
      </c>
      <c r="E3084" s="3" t="s">
        <v>24629</v>
      </c>
      <c r="L3084" s="3" t="s">
        <v>24630</v>
      </c>
      <c r="AZ3084" s="3" t="s">
        <v>3263</v>
      </c>
      <c r="BA3084" s="3" t="s">
        <v>24628</v>
      </c>
      <c r="BD3084" s="3" t="s">
        <v>7641</v>
      </c>
      <c r="BG3084" s="3"/>
    </row>
    <row r="3085" spans="1:59" ht="15" x14ac:dyDescent="0.2">
      <c r="A3085" s="3" t="s">
        <v>24625</v>
      </c>
      <c r="B3085" s="3" t="s">
        <v>24622</v>
      </c>
      <c r="C3085" s="4">
        <v>42618.942037037043</v>
      </c>
      <c r="D3085" s="3" t="s">
        <v>7639</v>
      </c>
      <c r="E3085" s="3" t="s">
        <v>24625</v>
      </c>
      <c r="L3085" s="3" t="s">
        <v>24626</v>
      </c>
      <c r="AZ3085" s="3" t="s">
        <v>24624</v>
      </c>
      <c r="BA3085" s="3" t="s">
        <v>24623</v>
      </c>
      <c r="BD3085" s="3" t="s">
        <v>7641</v>
      </c>
      <c r="BG3085" s="3"/>
    </row>
    <row r="3086" spans="1:59" ht="15" x14ac:dyDescent="0.2">
      <c r="A3086" s="3" t="s">
        <v>24620</v>
      </c>
      <c r="B3086" s="3" t="s">
        <v>24618</v>
      </c>
      <c r="C3086" s="4">
        <v>42618.942037037043</v>
      </c>
      <c r="D3086" s="3" t="s">
        <v>7639</v>
      </c>
      <c r="E3086" s="3" t="s">
        <v>24620</v>
      </c>
      <c r="L3086" s="3" t="s">
        <v>24621</v>
      </c>
      <c r="AZ3086" s="3" t="s">
        <v>24619</v>
      </c>
      <c r="BA3086" s="3" t="s">
        <v>21512</v>
      </c>
      <c r="BD3086" s="3" t="s">
        <v>7641</v>
      </c>
      <c r="BG3086" s="3"/>
    </row>
    <row r="3087" spans="1:59" ht="15" x14ac:dyDescent="0.2">
      <c r="A3087" s="3" t="s">
        <v>24613</v>
      </c>
      <c r="B3087" s="3" t="s">
        <v>24610</v>
      </c>
      <c r="C3087" s="4">
        <v>42618.942037037043</v>
      </c>
      <c r="D3087" s="3" t="s">
        <v>7639</v>
      </c>
      <c r="E3087" s="3" t="s">
        <v>24617</v>
      </c>
      <c r="N3087" s="3" t="s">
        <v>24616</v>
      </c>
      <c r="U3087" s="3" t="s">
        <v>24615</v>
      </c>
      <c r="W3087" s="3" t="s">
        <v>24614</v>
      </c>
      <c r="AI3087" s="3" t="s">
        <v>29</v>
      </c>
      <c r="AJ3087" s="3" t="s">
        <v>7697</v>
      </c>
      <c r="AM3087" s="3" t="s">
        <v>62</v>
      </c>
      <c r="AZ3087" s="3" t="s">
        <v>24612</v>
      </c>
      <c r="BA3087" s="3" t="s">
        <v>10351</v>
      </c>
      <c r="BB3087" s="3" t="s">
        <v>24611</v>
      </c>
      <c r="BD3087" s="3" t="s">
        <v>30</v>
      </c>
      <c r="BG3087" s="3"/>
    </row>
    <row r="3088" spans="1:59" ht="15" x14ac:dyDescent="0.2">
      <c r="A3088" s="3" t="s">
        <v>24602</v>
      </c>
      <c r="B3088" s="3" t="s">
        <v>24600</v>
      </c>
      <c r="C3088" s="4">
        <v>42618.942037037043</v>
      </c>
      <c r="D3088" s="3" t="s">
        <v>7639</v>
      </c>
      <c r="E3088" s="3" t="s">
        <v>24609</v>
      </c>
      <c r="F3088" s="3" t="s">
        <v>24608</v>
      </c>
      <c r="G3088" s="3" t="s">
        <v>24607</v>
      </c>
      <c r="H3088" s="3" t="s">
        <v>8024</v>
      </c>
      <c r="J3088" s="3" t="s">
        <v>11094</v>
      </c>
      <c r="L3088" s="3" t="s">
        <v>24606</v>
      </c>
      <c r="N3088" s="3" t="s">
        <v>24605</v>
      </c>
      <c r="P3088" s="3" t="s">
        <v>24604</v>
      </c>
      <c r="Q3088" s="3" t="s">
        <v>8019</v>
      </c>
      <c r="R3088" s="3" t="s">
        <v>9408</v>
      </c>
      <c r="S3088" s="3" t="s">
        <v>24603</v>
      </c>
      <c r="AE3088" s="3" t="s">
        <v>7678</v>
      </c>
      <c r="AF3088" s="3" t="s">
        <v>9823</v>
      </c>
      <c r="AI3088" s="3" t="s">
        <v>8007</v>
      </c>
      <c r="AJ3088" s="3" t="s">
        <v>7632</v>
      </c>
      <c r="AK3088" s="3" t="s">
        <v>11088</v>
      </c>
      <c r="AZ3088" s="3" t="s">
        <v>24601</v>
      </c>
      <c r="BA3088" s="3" t="s">
        <v>5106</v>
      </c>
      <c r="BB3088" s="3" t="s">
        <v>8001</v>
      </c>
      <c r="BD3088" s="3" t="s">
        <v>30</v>
      </c>
      <c r="BE3088" s="3">
        <v>2</v>
      </c>
      <c r="BG3088" s="3"/>
    </row>
    <row r="3089" spans="1:59" ht="15" x14ac:dyDescent="0.2">
      <c r="A3089" s="3" t="s">
        <v>873</v>
      </c>
      <c r="B3089" s="3" t="s">
        <v>24576</v>
      </c>
      <c r="C3089" s="4">
        <v>42618.942025462973</v>
      </c>
      <c r="D3089" s="3" t="s">
        <v>7639</v>
      </c>
      <c r="E3089" s="3" t="s">
        <v>39071</v>
      </c>
      <c r="F3089" s="3" t="s">
        <v>24599</v>
      </c>
      <c r="G3089" s="3" t="s">
        <v>24598</v>
      </c>
      <c r="H3089" s="3" t="s">
        <v>8057</v>
      </c>
      <c r="I3089" s="3" t="s">
        <v>9114</v>
      </c>
      <c r="J3089" s="3" t="s">
        <v>9522</v>
      </c>
      <c r="K3089" s="3" t="s">
        <v>24597</v>
      </c>
      <c r="L3089" s="3" t="s">
        <v>24596</v>
      </c>
      <c r="N3089" s="3" t="s">
        <v>24595</v>
      </c>
      <c r="P3089" s="3" t="s">
        <v>24594</v>
      </c>
      <c r="Q3089" s="3" t="s">
        <v>9627</v>
      </c>
      <c r="S3089" s="3" t="s">
        <v>24593</v>
      </c>
      <c r="T3089" s="3" t="s">
        <v>24592</v>
      </c>
      <c r="U3089" s="3" t="s">
        <v>24591</v>
      </c>
      <c r="W3089" s="3" t="s">
        <v>24590</v>
      </c>
      <c r="X3089" s="3" t="s">
        <v>24589</v>
      </c>
      <c r="Y3089" s="3" t="s">
        <v>24588</v>
      </c>
      <c r="Z3089" s="3" t="s">
        <v>24587</v>
      </c>
      <c r="AA3089" s="3" t="s">
        <v>24586</v>
      </c>
      <c r="AB3089" s="3" t="s">
        <v>24585</v>
      </c>
      <c r="AC3089" s="3" t="s">
        <v>24584</v>
      </c>
      <c r="AD3089" s="3" t="s">
        <v>24583</v>
      </c>
      <c r="AE3089" s="3" t="s">
        <v>7671</v>
      </c>
      <c r="AF3089" s="3" t="s">
        <v>7756</v>
      </c>
      <c r="AG3089" s="3" t="s">
        <v>8009</v>
      </c>
      <c r="AH3089" s="3" t="s">
        <v>24582</v>
      </c>
      <c r="AI3089" s="3" t="s">
        <v>8007</v>
      </c>
      <c r="AJ3089" s="3" t="s">
        <v>28</v>
      </c>
      <c r="AK3089" s="3" t="s">
        <v>8006</v>
      </c>
      <c r="AL3089" s="3" t="s">
        <v>30</v>
      </c>
      <c r="AO3089" s="3" t="s">
        <v>24581</v>
      </c>
      <c r="AQ3089" s="3" t="s">
        <v>24580</v>
      </c>
      <c r="AZ3089" s="3" t="s">
        <v>39070</v>
      </c>
      <c r="BA3089" s="3" t="s">
        <v>24579</v>
      </c>
      <c r="BB3089" s="3" t="s">
        <v>9096</v>
      </c>
      <c r="BC3089" s="3" t="s">
        <v>24578</v>
      </c>
      <c r="BD3089" s="3" t="s">
        <v>30</v>
      </c>
      <c r="BE3089" s="3">
        <v>38</v>
      </c>
      <c r="BF3089" s="3" t="s">
        <v>24577</v>
      </c>
      <c r="BG3089" s="3"/>
    </row>
    <row r="3090" spans="1:59" ht="15" x14ac:dyDescent="0.2">
      <c r="A3090" s="3" t="s">
        <v>7160</v>
      </c>
      <c r="B3090" s="3" t="s">
        <v>24573</v>
      </c>
      <c r="C3090" s="4">
        <v>42618.942025462973</v>
      </c>
      <c r="D3090" s="3" t="s">
        <v>7639</v>
      </c>
      <c r="E3090" s="3" t="s">
        <v>24575</v>
      </c>
      <c r="L3090" s="3" t="s">
        <v>24574</v>
      </c>
      <c r="M3090" s="3" t="s">
        <v>7795</v>
      </c>
      <c r="N3090" s="3" t="s">
        <v>7794</v>
      </c>
      <c r="O3090" s="3" t="s">
        <v>185</v>
      </c>
      <c r="AI3090" s="3" t="s">
        <v>29</v>
      </c>
      <c r="AJ3090" s="3" t="s">
        <v>28</v>
      </c>
      <c r="AM3090" s="3" t="s">
        <v>24</v>
      </c>
      <c r="AZ3090" s="3" t="s">
        <v>4372</v>
      </c>
      <c r="BA3090" s="3" t="s">
        <v>4373</v>
      </c>
      <c r="BB3090" s="3" t="s">
        <v>107</v>
      </c>
      <c r="BD3090" s="3" t="s">
        <v>30</v>
      </c>
      <c r="BG3090" s="3"/>
    </row>
    <row r="3091" spans="1:59" ht="15" x14ac:dyDescent="0.2">
      <c r="A3091" s="3" t="s">
        <v>24571</v>
      </c>
      <c r="B3091" s="3" t="s">
        <v>24568</v>
      </c>
      <c r="C3091" s="4">
        <v>42618.942025462973</v>
      </c>
      <c r="D3091" s="3" t="s">
        <v>7639</v>
      </c>
      <c r="E3091" s="3" t="s">
        <v>24572</v>
      </c>
      <c r="M3091" s="3" t="s">
        <v>19015</v>
      </c>
      <c r="N3091" s="3" t="s">
        <v>19014</v>
      </c>
      <c r="W3091" s="3" t="s">
        <v>19013</v>
      </c>
      <c r="AC3091" s="3" t="s">
        <v>7775</v>
      </c>
      <c r="AI3091" s="3" t="s">
        <v>29</v>
      </c>
      <c r="AJ3091" s="3" t="s">
        <v>7632</v>
      </c>
      <c r="AM3091" s="3" t="s">
        <v>24</v>
      </c>
      <c r="AZ3091" s="3" t="s">
        <v>24570</v>
      </c>
      <c r="BA3091" s="3" t="s">
        <v>24569</v>
      </c>
      <c r="BB3091" s="3" t="s">
        <v>7771</v>
      </c>
      <c r="BD3091" s="3" t="s">
        <v>30</v>
      </c>
      <c r="BG3091" s="3"/>
    </row>
    <row r="3092" spans="1:59" ht="15" x14ac:dyDescent="0.2">
      <c r="A3092" s="3" t="s">
        <v>24567</v>
      </c>
      <c r="B3092" s="3" t="s">
        <v>24565</v>
      </c>
      <c r="C3092" s="4">
        <v>42618.942025462973</v>
      </c>
      <c r="D3092" s="3" t="s">
        <v>7639</v>
      </c>
      <c r="E3092" s="3" t="s">
        <v>24567</v>
      </c>
      <c r="L3092" s="3" t="s">
        <v>21874</v>
      </c>
      <c r="AE3092" s="3" t="s">
        <v>7678</v>
      </c>
      <c r="AZ3092" s="3" t="s">
        <v>4605</v>
      </c>
      <c r="BA3092" s="3" t="s">
        <v>24566</v>
      </c>
      <c r="BD3092" s="3" t="s">
        <v>7641</v>
      </c>
      <c r="BG3092" s="3"/>
    </row>
    <row r="3093" spans="1:59" ht="15" x14ac:dyDescent="0.2">
      <c r="A3093" s="3" t="s">
        <v>24562</v>
      </c>
      <c r="B3093" s="3" t="s">
        <v>24558</v>
      </c>
      <c r="C3093" s="4">
        <v>42618.942025462973</v>
      </c>
      <c r="D3093" s="3" t="s">
        <v>7639</v>
      </c>
      <c r="E3093" s="3" t="s">
        <v>24564</v>
      </c>
      <c r="N3093" s="3" t="s">
        <v>22399</v>
      </c>
      <c r="U3093" s="3" t="s">
        <v>24563</v>
      </c>
      <c r="W3093" s="3" t="s">
        <v>22531</v>
      </c>
      <c r="AI3093" s="3" t="s">
        <v>29</v>
      </c>
      <c r="AJ3093" s="3" t="s">
        <v>7697</v>
      </c>
      <c r="AM3093" s="3" t="s">
        <v>62</v>
      </c>
      <c r="AZ3093" s="3" t="s">
        <v>24561</v>
      </c>
      <c r="BA3093" s="3" t="s">
        <v>24560</v>
      </c>
      <c r="BB3093" s="3" t="s">
        <v>24559</v>
      </c>
      <c r="BD3093" s="3" t="s">
        <v>30</v>
      </c>
      <c r="BG3093" s="3"/>
    </row>
    <row r="3094" spans="1:59" ht="15" x14ac:dyDescent="0.2">
      <c r="A3094" s="3" t="s">
        <v>24547</v>
      </c>
      <c r="B3094" s="3" t="s">
        <v>24544</v>
      </c>
      <c r="C3094" s="4">
        <v>42618.942025462973</v>
      </c>
      <c r="D3094" s="3" t="s">
        <v>7639</v>
      </c>
      <c r="E3094" s="3" t="s">
        <v>24557</v>
      </c>
      <c r="F3094" s="3" t="s">
        <v>24556</v>
      </c>
      <c r="G3094" s="3" t="s">
        <v>24555</v>
      </c>
      <c r="H3094" s="3" t="s">
        <v>8057</v>
      </c>
      <c r="J3094" s="3" t="s">
        <v>8023</v>
      </c>
      <c r="N3094" s="3" t="s">
        <v>24554</v>
      </c>
      <c r="S3094" s="3" t="s">
        <v>24553</v>
      </c>
      <c r="T3094" s="3" t="s">
        <v>24552</v>
      </c>
      <c r="W3094" s="3" t="s">
        <v>24551</v>
      </c>
      <c r="X3094" s="3" t="s">
        <v>24550</v>
      </c>
      <c r="AA3094" s="3" t="s">
        <v>24549</v>
      </c>
      <c r="AH3094" s="3" t="s">
        <v>24548</v>
      </c>
      <c r="AI3094" s="3" t="s">
        <v>8007</v>
      </c>
      <c r="AJ3094" s="3" t="s">
        <v>8814</v>
      </c>
      <c r="AK3094" s="3" t="s">
        <v>8006</v>
      </c>
      <c r="AP3094" s="3" t="s">
        <v>8813</v>
      </c>
      <c r="AQ3094" s="3" t="s">
        <v>8813</v>
      </c>
      <c r="AZ3094" s="3" t="s">
        <v>24546</v>
      </c>
      <c r="BA3094" s="3" t="s">
        <v>24545</v>
      </c>
      <c r="BB3094" s="3" t="s">
        <v>8809</v>
      </c>
      <c r="BD3094" s="3" t="s">
        <v>30</v>
      </c>
      <c r="BE3094" s="3">
        <v>17</v>
      </c>
      <c r="BG3094" s="3"/>
    </row>
    <row r="3095" spans="1:59" ht="15" x14ac:dyDescent="0.2">
      <c r="A3095" s="3" t="s">
        <v>24541</v>
      </c>
      <c r="B3095" s="3" t="s">
        <v>24540</v>
      </c>
      <c r="C3095" s="4">
        <v>42618.942025462973</v>
      </c>
      <c r="D3095" s="3" t="s">
        <v>7639</v>
      </c>
      <c r="E3095" s="3" t="s">
        <v>24543</v>
      </c>
      <c r="N3095" s="3" t="s">
        <v>23030</v>
      </c>
      <c r="U3095" s="3" t="s">
        <v>24542</v>
      </c>
      <c r="W3095" s="3" t="s">
        <v>23028</v>
      </c>
      <c r="AI3095" s="3" t="s">
        <v>29</v>
      </c>
      <c r="AJ3095" s="3" t="s">
        <v>7697</v>
      </c>
      <c r="AM3095" s="3" t="s">
        <v>62</v>
      </c>
      <c r="AZ3095" s="3" t="s">
        <v>13006</v>
      </c>
      <c r="BA3095" s="3" t="s">
        <v>6256</v>
      </c>
      <c r="BB3095" s="3" t="s">
        <v>4473</v>
      </c>
      <c r="BD3095" s="3" t="s">
        <v>30</v>
      </c>
      <c r="BG3095" s="3"/>
    </row>
    <row r="3096" spans="1:59" ht="15" x14ac:dyDescent="0.2">
      <c r="A3096" s="3" t="s">
        <v>7420</v>
      </c>
      <c r="B3096" s="3" t="s">
        <v>24538</v>
      </c>
      <c r="C3096" s="4">
        <v>42618.942025462973</v>
      </c>
      <c r="D3096" s="3" t="s">
        <v>7639</v>
      </c>
      <c r="E3096" s="3" t="s">
        <v>24539</v>
      </c>
      <c r="M3096" s="3" t="s">
        <v>7795</v>
      </c>
      <c r="N3096" s="3" t="s">
        <v>7794</v>
      </c>
      <c r="O3096" s="3" t="s">
        <v>25</v>
      </c>
      <c r="AI3096" s="3" t="s">
        <v>29</v>
      </c>
      <c r="AJ3096" s="3" t="s">
        <v>28</v>
      </c>
      <c r="AM3096" s="3" t="s">
        <v>24</v>
      </c>
      <c r="AZ3096" s="3" t="s">
        <v>5467</v>
      </c>
      <c r="BA3096" s="3" t="s">
        <v>5468</v>
      </c>
      <c r="BB3096" s="3" t="s">
        <v>5469</v>
      </c>
      <c r="BD3096" s="3" t="s">
        <v>30</v>
      </c>
      <c r="BG3096" s="3"/>
    </row>
    <row r="3097" spans="1:59" ht="15" x14ac:dyDescent="0.2">
      <c r="A3097" s="3" t="s">
        <v>6779</v>
      </c>
      <c r="B3097" s="3" t="s">
        <v>24536</v>
      </c>
      <c r="C3097" s="4">
        <v>42618.942025462973</v>
      </c>
      <c r="D3097" s="3" t="s">
        <v>7639</v>
      </c>
      <c r="E3097" s="3" t="s">
        <v>24537</v>
      </c>
      <c r="M3097" s="3" t="s">
        <v>11180</v>
      </c>
      <c r="N3097" s="3" t="s">
        <v>11175</v>
      </c>
      <c r="O3097" s="3" t="s">
        <v>185</v>
      </c>
      <c r="AI3097" s="3" t="s">
        <v>29</v>
      </c>
      <c r="AJ3097" s="3" t="s">
        <v>28</v>
      </c>
      <c r="AM3097" s="3" t="s">
        <v>24</v>
      </c>
      <c r="AZ3097" s="3" t="s">
        <v>2704</v>
      </c>
      <c r="BA3097" s="3" t="s">
        <v>2705</v>
      </c>
      <c r="BB3097" s="3" t="s">
        <v>2706</v>
      </c>
      <c r="BD3097" s="3" t="s">
        <v>30</v>
      </c>
      <c r="BG3097" s="3"/>
    </row>
    <row r="3098" spans="1:59" ht="15" x14ac:dyDescent="0.2">
      <c r="A3098" s="3" t="s">
        <v>24535</v>
      </c>
      <c r="B3098" s="3" t="s">
        <v>24532</v>
      </c>
      <c r="C3098" s="4">
        <v>42618.942025462973</v>
      </c>
      <c r="D3098" s="3" t="s">
        <v>7639</v>
      </c>
      <c r="E3098" s="3" t="s">
        <v>24535</v>
      </c>
      <c r="L3098" s="3" t="s">
        <v>18728</v>
      </c>
      <c r="AZ3098" s="3" t="s">
        <v>24534</v>
      </c>
      <c r="BA3098" s="3" t="s">
        <v>24533</v>
      </c>
      <c r="BD3098" s="3" t="s">
        <v>7641</v>
      </c>
      <c r="BG3098" s="3"/>
    </row>
    <row r="3099" spans="1:59" ht="15" x14ac:dyDescent="0.2">
      <c r="A3099" s="3" t="s">
        <v>24528</v>
      </c>
      <c r="B3099" s="3" t="s">
        <v>24526</v>
      </c>
      <c r="C3099" s="4">
        <v>42618.942025462973</v>
      </c>
      <c r="D3099" s="3" t="s">
        <v>7639</v>
      </c>
      <c r="E3099" s="3" t="s">
        <v>24531</v>
      </c>
      <c r="N3099" s="3" t="s">
        <v>22399</v>
      </c>
      <c r="U3099" s="3" t="s">
        <v>24530</v>
      </c>
      <c r="W3099" s="3" t="s">
        <v>24529</v>
      </c>
      <c r="AI3099" s="3" t="s">
        <v>29</v>
      </c>
      <c r="AJ3099" s="3" t="s">
        <v>7697</v>
      </c>
      <c r="AM3099" s="3" t="s">
        <v>62</v>
      </c>
      <c r="AZ3099" s="3" t="s">
        <v>24527</v>
      </c>
      <c r="BA3099" s="3" t="s">
        <v>13695</v>
      </c>
      <c r="BB3099" s="3" t="s">
        <v>22393</v>
      </c>
      <c r="BD3099" s="3" t="s">
        <v>30</v>
      </c>
      <c r="BG3099" s="3"/>
    </row>
    <row r="3100" spans="1:59" ht="15" x14ac:dyDescent="0.2">
      <c r="A3100" s="3" t="s">
        <v>24524</v>
      </c>
      <c r="B3100" s="3" t="s">
        <v>24522</v>
      </c>
      <c r="C3100" s="4">
        <v>42618.942013888889</v>
      </c>
      <c r="D3100" s="3" t="s">
        <v>7639</v>
      </c>
      <c r="E3100" s="3" t="s">
        <v>24524</v>
      </c>
      <c r="L3100" s="3" t="s">
        <v>24525</v>
      </c>
      <c r="AZ3100" s="3" t="s">
        <v>24523</v>
      </c>
      <c r="BA3100" s="3" t="s">
        <v>1242</v>
      </c>
      <c r="BD3100" s="3" t="s">
        <v>7641</v>
      </c>
      <c r="BG3100" s="3"/>
    </row>
    <row r="3101" spans="1:59" ht="15" x14ac:dyDescent="0.2">
      <c r="A3101" s="3" t="s">
        <v>6791</v>
      </c>
      <c r="B3101" s="3" t="s">
        <v>24520</v>
      </c>
      <c r="C3101" s="4">
        <v>42618.942013888889</v>
      </c>
      <c r="D3101" s="3" t="s">
        <v>7639</v>
      </c>
      <c r="E3101" s="3" t="s">
        <v>24521</v>
      </c>
      <c r="N3101" s="3" t="s">
        <v>530</v>
      </c>
      <c r="AI3101" s="3" t="s">
        <v>29</v>
      </c>
      <c r="AJ3101" s="3" t="s">
        <v>28</v>
      </c>
      <c r="AM3101" s="3" t="s">
        <v>62</v>
      </c>
      <c r="AZ3101" s="3" t="s">
        <v>2758</v>
      </c>
      <c r="BA3101" s="3" t="s">
        <v>2759</v>
      </c>
      <c r="BB3101" s="3" t="s">
        <v>2760</v>
      </c>
      <c r="BD3101" s="3" t="s">
        <v>30</v>
      </c>
      <c r="BG3101" s="3"/>
    </row>
    <row r="3102" spans="1:59" ht="15" x14ac:dyDescent="0.2">
      <c r="A3102" s="3" t="s">
        <v>6574</v>
      </c>
      <c r="B3102" s="3" t="s">
        <v>24518</v>
      </c>
      <c r="C3102" s="4">
        <v>42618.942013888889</v>
      </c>
      <c r="D3102" s="3" t="s">
        <v>7639</v>
      </c>
      <c r="E3102" s="3" t="s">
        <v>24519</v>
      </c>
      <c r="M3102" s="3" t="s">
        <v>39031</v>
      </c>
      <c r="N3102" s="3" t="s">
        <v>8684</v>
      </c>
      <c r="O3102" s="3" t="s">
        <v>25</v>
      </c>
      <c r="AI3102" s="3" t="s">
        <v>29</v>
      </c>
      <c r="AJ3102" s="3" t="s">
        <v>28</v>
      </c>
      <c r="AM3102" s="3" t="s">
        <v>24</v>
      </c>
      <c r="AZ3102" s="3" t="s">
        <v>1736</v>
      </c>
      <c r="BA3102" s="3" t="s">
        <v>1737</v>
      </c>
      <c r="BB3102" s="3" t="s">
        <v>429</v>
      </c>
      <c r="BD3102" s="3" t="s">
        <v>30</v>
      </c>
      <c r="BG3102" s="3"/>
    </row>
    <row r="3103" spans="1:59" ht="15" x14ac:dyDescent="0.2">
      <c r="A3103" s="3" t="s">
        <v>24516</v>
      </c>
      <c r="B3103" s="3" t="s">
        <v>24513</v>
      </c>
      <c r="C3103" s="4">
        <v>42618.942013888889</v>
      </c>
      <c r="D3103" s="3" t="s">
        <v>7639</v>
      </c>
      <c r="E3103" s="3" t="s">
        <v>24516</v>
      </c>
      <c r="L3103" s="3" t="s">
        <v>24517</v>
      </c>
      <c r="AZ3103" s="3" t="s">
        <v>24515</v>
      </c>
      <c r="BA3103" s="3" t="s">
        <v>24514</v>
      </c>
      <c r="BD3103" s="3" t="s">
        <v>7641</v>
      </c>
      <c r="BG3103" s="3"/>
    </row>
    <row r="3104" spans="1:59" ht="15" x14ac:dyDescent="0.2">
      <c r="A3104" s="3" t="s">
        <v>24511</v>
      </c>
      <c r="B3104" s="3" t="s">
        <v>24508</v>
      </c>
      <c r="C3104" s="4">
        <v>42618.942013888889</v>
      </c>
      <c r="D3104" s="3" t="s">
        <v>7639</v>
      </c>
      <c r="E3104" s="3" t="s">
        <v>24511</v>
      </c>
      <c r="L3104" s="3" t="s">
        <v>24512</v>
      </c>
      <c r="AZ3104" s="3" t="s">
        <v>24510</v>
      </c>
      <c r="BA3104" s="3" t="s">
        <v>24509</v>
      </c>
      <c r="BD3104" s="3" t="s">
        <v>7641</v>
      </c>
      <c r="BG3104" s="3"/>
    </row>
    <row r="3105" spans="1:59" ht="15" x14ac:dyDescent="0.2">
      <c r="A3105" s="3" t="s">
        <v>24506</v>
      </c>
      <c r="B3105" s="3" t="s">
        <v>24504</v>
      </c>
      <c r="C3105" s="4">
        <v>42618.942013888889</v>
      </c>
      <c r="D3105" s="3" t="s">
        <v>7639</v>
      </c>
      <c r="E3105" s="3" t="s">
        <v>24506</v>
      </c>
      <c r="L3105" s="3" t="s">
        <v>24507</v>
      </c>
      <c r="AZ3105" s="3" t="s">
        <v>24505</v>
      </c>
      <c r="BA3105" s="3" t="s">
        <v>14754</v>
      </c>
      <c r="BD3105" s="3" t="s">
        <v>7641</v>
      </c>
      <c r="BG3105" s="3"/>
    </row>
    <row r="3106" spans="1:59" ht="15" x14ac:dyDescent="0.2">
      <c r="A3106" s="3" t="s">
        <v>24503</v>
      </c>
      <c r="B3106" s="3" t="s">
        <v>24501</v>
      </c>
      <c r="C3106" s="4">
        <v>42618.942013888889</v>
      </c>
      <c r="D3106" s="3" t="s">
        <v>7639</v>
      </c>
      <c r="E3106" s="3" t="s">
        <v>24503</v>
      </c>
      <c r="L3106" s="3" t="s">
        <v>22247</v>
      </c>
      <c r="AZ3106" s="3" t="s">
        <v>13246</v>
      </c>
      <c r="BA3106" s="3" t="s">
        <v>24502</v>
      </c>
      <c r="BD3106" s="3" t="s">
        <v>7641</v>
      </c>
      <c r="BG3106" s="3"/>
    </row>
    <row r="3107" spans="1:59" ht="15" x14ac:dyDescent="0.2">
      <c r="A3107" s="3" t="s">
        <v>6964</v>
      </c>
      <c r="B3107" s="3" t="s">
        <v>24498</v>
      </c>
      <c r="C3107" s="4">
        <v>42618.942013888889</v>
      </c>
      <c r="D3107" s="3" t="s">
        <v>7639</v>
      </c>
      <c r="E3107" s="3" t="s">
        <v>24500</v>
      </c>
      <c r="L3107" s="3" t="s">
        <v>24499</v>
      </c>
      <c r="M3107" s="3" t="s">
        <v>7795</v>
      </c>
      <c r="N3107" s="3" t="s">
        <v>7794</v>
      </c>
      <c r="O3107" s="3" t="s">
        <v>185</v>
      </c>
      <c r="AI3107" s="3" t="s">
        <v>29</v>
      </c>
      <c r="AJ3107" s="3" t="s">
        <v>28</v>
      </c>
      <c r="AM3107" s="3" t="s">
        <v>24</v>
      </c>
      <c r="AZ3107" s="3" t="s">
        <v>3536</v>
      </c>
      <c r="BA3107" s="3" t="s">
        <v>3537</v>
      </c>
      <c r="BB3107" s="3" t="s">
        <v>184</v>
      </c>
      <c r="BD3107" s="3" t="s">
        <v>30</v>
      </c>
      <c r="BG3107" s="3"/>
    </row>
    <row r="3108" spans="1:59" ht="15" x14ac:dyDescent="0.2">
      <c r="A3108" s="3" t="s">
        <v>6450</v>
      </c>
      <c r="B3108" s="3" t="s">
        <v>24495</v>
      </c>
      <c r="C3108" s="4">
        <v>42618.942013888889</v>
      </c>
      <c r="D3108" s="3" t="s">
        <v>7639</v>
      </c>
      <c r="E3108" s="3" t="s">
        <v>24497</v>
      </c>
      <c r="N3108" s="3" t="s">
        <v>530</v>
      </c>
      <c r="W3108" s="3" t="s">
        <v>24496</v>
      </c>
      <c r="AH3108" s="3" t="s">
        <v>14112</v>
      </c>
      <c r="AI3108" s="3" t="s">
        <v>29</v>
      </c>
      <c r="AJ3108" s="3" t="s">
        <v>28</v>
      </c>
      <c r="AM3108" s="3" t="s">
        <v>62</v>
      </c>
      <c r="AZ3108" s="3" t="s">
        <v>1071</v>
      </c>
      <c r="BA3108" s="3" t="s">
        <v>1072</v>
      </c>
      <c r="BB3108" s="3" t="s">
        <v>1073</v>
      </c>
      <c r="BD3108" s="3" t="s">
        <v>30</v>
      </c>
      <c r="BG3108" s="3"/>
    </row>
    <row r="3109" spans="1:59" ht="15" x14ac:dyDescent="0.2">
      <c r="A3109" s="3" t="s">
        <v>24491</v>
      </c>
      <c r="B3109" s="3" t="s">
        <v>24490</v>
      </c>
      <c r="C3109" s="4">
        <v>42618.942013888889</v>
      </c>
      <c r="D3109" s="3" t="s">
        <v>7639</v>
      </c>
      <c r="E3109" s="3" t="s">
        <v>24494</v>
      </c>
      <c r="K3109" s="3" t="s">
        <v>24493</v>
      </c>
      <c r="M3109" s="3" t="s">
        <v>7658</v>
      </c>
      <c r="N3109" s="3" t="s">
        <v>24492</v>
      </c>
      <c r="AE3109" s="3" t="s">
        <v>7671</v>
      </c>
      <c r="AI3109" s="3" t="s">
        <v>29</v>
      </c>
      <c r="AJ3109" s="3" t="s">
        <v>7656</v>
      </c>
      <c r="AZ3109" s="3" t="s">
        <v>1924</v>
      </c>
      <c r="BA3109" s="3" t="s">
        <v>9974</v>
      </c>
      <c r="BB3109" s="3" t="s">
        <v>2877</v>
      </c>
      <c r="BD3109" s="3" t="s">
        <v>30</v>
      </c>
      <c r="BG3109" s="3"/>
    </row>
    <row r="3110" spans="1:59" ht="15" x14ac:dyDescent="0.2">
      <c r="A3110" s="3" t="s">
        <v>24474</v>
      </c>
      <c r="B3110" s="3" t="s">
        <v>24472</v>
      </c>
      <c r="C3110" s="4">
        <v>42618.942013888889</v>
      </c>
      <c r="D3110" s="3" t="s">
        <v>7639</v>
      </c>
      <c r="E3110" s="3" t="s">
        <v>7637</v>
      </c>
      <c r="F3110" s="3" t="s">
        <v>24489</v>
      </c>
      <c r="G3110" s="3" t="s">
        <v>24488</v>
      </c>
      <c r="H3110" s="3" t="s">
        <v>8057</v>
      </c>
      <c r="J3110" s="3" t="s">
        <v>9241</v>
      </c>
      <c r="L3110" s="3" t="s">
        <v>24487</v>
      </c>
      <c r="N3110" s="3" t="s">
        <v>7636</v>
      </c>
      <c r="P3110" s="3" t="s">
        <v>24486</v>
      </c>
      <c r="Q3110" s="3" t="s">
        <v>8019</v>
      </c>
      <c r="R3110" s="3" t="s">
        <v>8301</v>
      </c>
      <c r="S3110" s="3" t="s">
        <v>24485</v>
      </c>
      <c r="T3110" s="3" t="s">
        <v>24484</v>
      </c>
      <c r="U3110" s="3" t="s">
        <v>24483</v>
      </c>
      <c r="W3110" s="3" t="s">
        <v>24482</v>
      </c>
      <c r="X3110" s="3" t="s">
        <v>24481</v>
      </c>
      <c r="Z3110" s="3" t="s">
        <v>24480</v>
      </c>
      <c r="AA3110" s="3" t="s">
        <v>24479</v>
      </c>
      <c r="AB3110" s="3" t="s">
        <v>24478</v>
      </c>
      <c r="AC3110" s="3" t="s">
        <v>24477</v>
      </c>
      <c r="AE3110" s="3" t="s">
        <v>7671</v>
      </c>
      <c r="AF3110" s="3" t="s">
        <v>9823</v>
      </c>
      <c r="AG3110" s="3" t="s">
        <v>8009</v>
      </c>
      <c r="AH3110" s="3" t="s">
        <v>24476</v>
      </c>
      <c r="AI3110" s="3" t="s">
        <v>8007</v>
      </c>
      <c r="AJ3110" s="3" t="s">
        <v>7632</v>
      </c>
      <c r="AK3110" s="3" t="s">
        <v>8006</v>
      </c>
      <c r="AQ3110" s="3" t="s">
        <v>24475</v>
      </c>
      <c r="AZ3110" s="3" t="s">
        <v>14063</v>
      </c>
      <c r="BA3110" s="3" t="s">
        <v>24473</v>
      </c>
      <c r="BB3110" s="3" t="s">
        <v>8001</v>
      </c>
      <c r="BD3110" s="3" t="s">
        <v>30</v>
      </c>
      <c r="BE3110" s="3">
        <v>17</v>
      </c>
      <c r="BG3110" s="3"/>
    </row>
    <row r="3111" spans="1:59" ht="15" x14ac:dyDescent="0.2">
      <c r="A3111" s="3" t="s">
        <v>24468</v>
      </c>
      <c r="B3111" s="3" t="s">
        <v>24466</v>
      </c>
      <c r="C3111" s="4">
        <v>42618.942002314812</v>
      </c>
      <c r="D3111" s="3" t="s">
        <v>7639</v>
      </c>
      <c r="E3111" s="3" t="s">
        <v>24471</v>
      </c>
      <c r="M3111" s="3" t="s">
        <v>15404</v>
      </c>
      <c r="N3111" s="3" t="s">
        <v>15400</v>
      </c>
      <c r="O3111" s="3" t="s">
        <v>25</v>
      </c>
      <c r="U3111" s="3" t="s">
        <v>24470</v>
      </c>
      <c r="W3111" s="3" t="s">
        <v>24469</v>
      </c>
      <c r="AI3111" s="3" t="s">
        <v>29</v>
      </c>
      <c r="AJ3111" s="3" t="s">
        <v>7697</v>
      </c>
      <c r="AM3111" s="3" t="s">
        <v>24</v>
      </c>
      <c r="AN3111" s="3" t="s">
        <v>7629</v>
      </c>
      <c r="AZ3111" s="3" t="s">
        <v>7841</v>
      </c>
      <c r="BA3111" s="3" t="s">
        <v>24467</v>
      </c>
      <c r="BB3111" s="3" t="s">
        <v>643</v>
      </c>
      <c r="BD3111" s="3" t="s">
        <v>30</v>
      </c>
      <c r="BG3111" s="3"/>
    </row>
    <row r="3112" spans="1:59" ht="15" x14ac:dyDescent="0.2">
      <c r="A3112" s="3" t="s">
        <v>24464</v>
      </c>
      <c r="B3112" s="3" t="s">
        <v>24462</v>
      </c>
      <c r="C3112" s="4">
        <v>42618.942002314812</v>
      </c>
      <c r="D3112" s="3" t="s">
        <v>7639</v>
      </c>
      <c r="E3112" s="3" t="s">
        <v>24464</v>
      </c>
      <c r="L3112" s="3" t="s">
        <v>24465</v>
      </c>
      <c r="AZ3112" s="3" t="s">
        <v>9436</v>
      </c>
      <c r="BA3112" s="3" t="s">
        <v>24463</v>
      </c>
      <c r="BD3112" s="3" t="s">
        <v>7641</v>
      </c>
      <c r="BG3112" s="3"/>
    </row>
    <row r="3113" spans="1:59" ht="15" x14ac:dyDescent="0.2">
      <c r="A3113" s="3" t="s">
        <v>24452</v>
      </c>
      <c r="B3113" s="3" t="s">
        <v>24451</v>
      </c>
      <c r="C3113" s="4">
        <v>42618.942002314812</v>
      </c>
      <c r="D3113" s="3" t="s">
        <v>7639</v>
      </c>
      <c r="E3113" s="3" t="s">
        <v>24461</v>
      </c>
      <c r="F3113" s="3" t="s">
        <v>24460</v>
      </c>
      <c r="G3113" s="3" t="s">
        <v>24459</v>
      </c>
      <c r="H3113" s="3" t="s">
        <v>8057</v>
      </c>
      <c r="J3113" s="3" t="s">
        <v>8023</v>
      </c>
      <c r="N3113" s="3" t="s">
        <v>24458</v>
      </c>
      <c r="S3113" s="3" t="s">
        <v>24457</v>
      </c>
      <c r="T3113" s="3" t="s">
        <v>24456</v>
      </c>
      <c r="W3113" s="3" t="s">
        <v>24455</v>
      </c>
      <c r="X3113" s="3" t="s">
        <v>24454</v>
      </c>
      <c r="AH3113" s="3" t="s">
        <v>24453</v>
      </c>
      <c r="AI3113" s="3" t="s">
        <v>8007</v>
      </c>
      <c r="AJ3113" s="3" t="s">
        <v>8814</v>
      </c>
      <c r="AK3113" s="3" t="s">
        <v>8006</v>
      </c>
      <c r="AQ3113" s="3" t="s">
        <v>8813</v>
      </c>
      <c r="AZ3113" s="3" t="s">
        <v>12603</v>
      </c>
      <c r="BA3113" s="3" t="s">
        <v>11232</v>
      </c>
      <c r="BB3113" s="3" t="s">
        <v>8809</v>
      </c>
      <c r="BD3113" s="3" t="s">
        <v>30</v>
      </c>
      <c r="BE3113" s="3">
        <v>15</v>
      </c>
      <c r="BG3113" s="3"/>
    </row>
    <row r="3114" spans="1:59" ht="15" x14ac:dyDescent="0.2">
      <c r="A3114" s="3" t="s">
        <v>6977</v>
      </c>
      <c r="B3114" s="3" t="s">
        <v>24449</v>
      </c>
      <c r="C3114" s="4">
        <v>42618.942002314812</v>
      </c>
      <c r="D3114" s="3" t="s">
        <v>7639</v>
      </c>
      <c r="E3114" s="3" t="s">
        <v>24450</v>
      </c>
      <c r="M3114" s="3" t="s">
        <v>39031</v>
      </c>
      <c r="N3114" s="3" t="s">
        <v>8684</v>
      </c>
      <c r="O3114" s="3" t="s">
        <v>25</v>
      </c>
      <c r="AI3114" s="3" t="s">
        <v>29</v>
      </c>
      <c r="AJ3114" s="3" t="s">
        <v>28</v>
      </c>
      <c r="AM3114" s="3" t="s">
        <v>24</v>
      </c>
      <c r="AZ3114" s="3" t="s">
        <v>1546</v>
      </c>
      <c r="BA3114" s="3" t="s">
        <v>3592</v>
      </c>
      <c r="BB3114" s="3" t="s">
        <v>429</v>
      </c>
      <c r="BD3114" s="3" t="s">
        <v>30</v>
      </c>
      <c r="BG3114" s="3"/>
    </row>
    <row r="3115" spans="1:59" ht="15" x14ac:dyDescent="0.2">
      <c r="A3115" s="3" t="s">
        <v>24445</v>
      </c>
      <c r="B3115" s="3" t="s">
        <v>24443</v>
      </c>
      <c r="C3115" s="4">
        <v>42618.942002314812</v>
      </c>
      <c r="D3115" s="3" t="s">
        <v>7639</v>
      </c>
      <c r="E3115" s="3" t="s">
        <v>24448</v>
      </c>
      <c r="M3115" s="3" t="s">
        <v>22916</v>
      </c>
      <c r="N3115" s="3" t="s">
        <v>22912</v>
      </c>
      <c r="O3115" s="3" t="s">
        <v>25</v>
      </c>
      <c r="U3115" s="3" t="s">
        <v>24447</v>
      </c>
      <c r="W3115" s="3" t="s">
        <v>24446</v>
      </c>
      <c r="AI3115" s="3" t="s">
        <v>29</v>
      </c>
      <c r="AJ3115" s="3" t="s">
        <v>7697</v>
      </c>
      <c r="AM3115" s="3" t="s">
        <v>24</v>
      </c>
      <c r="AZ3115" s="3" t="s">
        <v>24444</v>
      </c>
      <c r="BA3115" s="3" t="s">
        <v>22143</v>
      </c>
      <c r="BB3115" s="3" t="s">
        <v>7889</v>
      </c>
      <c r="BD3115" s="3" t="s">
        <v>30</v>
      </c>
      <c r="BG3115" s="3"/>
    </row>
    <row r="3116" spans="1:59" ht="15" x14ac:dyDescent="0.2">
      <c r="A3116" s="3" t="s">
        <v>24442</v>
      </c>
      <c r="B3116" s="3" t="s">
        <v>24439</v>
      </c>
      <c r="C3116" s="4">
        <v>42618.942002314812</v>
      </c>
      <c r="D3116" s="3" t="s">
        <v>7639</v>
      </c>
      <c r="E3116" s="3" t="s">
        <v>24442</v>
      </c>
      <c r="L3116" s="3" t="s">
        <v>23757</v>
      </c>
      <c r="AZ3116" s="3" t="s">
        <v>24441</v>
      </c>
      <c r="BA3116" s="3" t="s">
        <v>24440</v>
      </c>
      <c r="BD3116" s="3" t="s">
        <v>7641</v>
      </c>
      <c r="BG3116" s="3"/>
    </row>
    <row r="3117" spans="1:59" ht="15" x14ac:dyDescent="0.2">
      <c r="A3117" s="3" t="s">
        <v>24436</v>
      </c>
      <c r="B3117" s="3" t="s">
        <v>24435</v>
      </c>
      <c r="C3117" s="4">
        <v>42618.942002314812</v>
      </c>
      <c r="D3117" s="3" t="s">
        <v>7639</v>
      </c>
      <c r="E3117" s="3" t="s">
        <v>24436</v>
      </c>
      <c r="K3117" s="3" t="s">
        <v>24438</v>
      </c>
      <c r="L3117" s="3" t="s">
        <v>24437</v>
      </c>
      <c r="AE3117" s="3" t="s">
        <v>7671</v>
      </c>
      <c r="AZ3117" s="3" t="s">
        <v>18029</v>
      </c>
      <c r="BA3117" s="3" t="s">
        <v>3980</v>
      </c>
      <c r="BD3117" s="3" t="s">
        <v>7641</v>
      </c>
      <c r="BG3117" s="3"/>
    </row>
    <row r="3118" spans="1:59" ht="15" x14ac:dyDescent="0.2">
      <c r="A3118" s="3" t="s">
        <v>1135</v>
      </c>
      <c r="B3118" s="3" t="s">
        <v>24414</v>
      </c>
      <c r="C3118" s="4">
        <v>42618.942002314812</v>
      </c>
      <c r="D3118" s="3" t="s">
        <v>7639</v>
      </c>
      <c r="E3118" s="3" t="s">
        <v>39065</v>
      </c>
      <c r="F3118" s="3" t="s">
        <v>24434</v>
      </c>
      <c r="G3118" s="3" t="s">
        <v>24433</v>
      </c>
      <c r="H3118" s="3" t="s">
        <v>8443</v>
      </c>
      <c r="I3118" s="3" t="s">
        <v>10319</v>
      </c>
      <c r="J3118" s="3" t="s">
        <v>9631</v>
      </c>
      <c r="L3118" s="3" t="s">
        <v>24432</v>
      </c>
      <c r="N3118" s="3" t="s">
        <v>22097</v>
      </c>
      <c r="P3118" s="3" t="s">
        <v>24431</v>
      </c>
      <c r="Q3118" s="3" t="s">
        <v>10859</v>
      </c>
      <c r="S3118" s="3" t="s">
        <v>24430</v>
      </c>
      <c r="T3118" s="3" t="s">
        <v>24429</v>
      </c>
      <c r="U3118" s="3" t="s">
        <v>24428</v>
      </c>
      <c r="W3118" s="3" t="s">
        <v>24427</v>
      </c>
      <c r="X3118" s="3" t="s">
        <v>24426</v>
      </c>
      <c r="Y3118" s="3" t="s">
        <v>24425</v>
      </c>
      <c r="Z3118" s="3" t="s">
        <v>24424</v>
      </c>
      <c r="AA3118" s="3" t="s">
        <v>24423</v>
      </c>
      <c r="AB3118" s="3" t="s">
        <v>24422</v>
      </c>
      <c r="AC3118" s="3" t="s">
        <v>24421</v>
      </c>
      <c r="AD3118" s="3" t="s">
        <v>24420</v>
      </c>
      <c r="AE3118" s="3" t="s">
        <v>7678</v>
      </c>
      <c r="AF3118" s="3" t="s">
        <v>7756</v>
      </c>
      <c r="AG3118" s="3" t="s">
        <v>8009</v>
      </c>
      <c r="AH3118" s="3" t="s">
        <v>24419</v>
      </c>
      <c r="AI3118" s="3" t="s">
        <v>8007</v>
      </c>
      <c r="AJ3118" s="3" t="s">
        <v>28</v>
      </c>
      <c r="AK3118" s="3" t="s">
        <v>8006</v>
      </c>
      <c r="AO3118" s="3" t="s">
        <v>24418</v>
      </c>
      <c r="AQ3118" s="3" t="s">
        <v>24417</v>
      </c>
      <c r="AZ3118" s="3" t="s">
        <v>10219</v>
      </c>
      <c r="BA3118" s="3" t="s">
        <v>24416</v>
      </c>
      <c r="BB3118" s="3" t="s">
        <v>9096</v>
      </c>
      <c r="BD3118" s="3" t="s">
        <v>30</v>
      </c>
      <c r="BE3118" s="3">
        <v>43</v>
      </c>
      <c r="BF3118" s="3" t="s">
        <v>24415</v>
      </c>
      <c r="BG3118" s="3"/>
    </row>
    <row r="3119" spans="1:59" ht="15" x14ac:dyDescent="0.2">
      <c r="A3119" s="3" t="s">
        <v>7284</v>
      </c>
      <c r="B3119" s="3" t="s">
        <v>24410</v>
      </c>
      <c r="C3119" s="4">
        <v>42618.942002314812</v>
      </c>
      <c r="D3119" s="3" t="s">
        <v>7639</v>
      </c>
      <c r="E3119" s="3" t="s">
        <v>24413</v>
      </c>
      <c r="N3119" s="3" t="s">
        <v>530</v>
      </c>
      <c r="W3119" s="3" t="s">
        <v>24412</v>
      </c>
      <c r="AH3119" s="3" t="s">
        <v>24411</v>
      </c>
      <c r="AI3119" s="3" t="s">
        <v>29</v>
      </c>
      <c r="AJ3119" s="3" t="s">
        <v>28</v>
      </c>
      <c r="AM3119" s="3" t="s">
        <v>62</v>
      </c>
      <c r="AZ3119" s="3" t="s">
        <v>4899</v>
      </c>
      <c r="BA3119" s="3" t="s">
        <v>4900</v>
      </c>
      <c r="BB3119" s="3" t="s">
        <v>2059</v>
      </c>
      <c r="BD3119" s="3" t="s">
        <v>30</v>
      </c>
      <c r="BG3119" s="3"/>
    </row>
    <row r="3120" spans="1:59" ht="15" x14ac:dyDescent="0.2">
      <c r="A3120" s="3" t="s">
        <v>24408</v>
      </c>
      <c r="B3120" s="3" t="s">
        <v>24406</v>
      </c>
      <c r="C3120" s="4">
        <v>42618.941990740743</v>
      </c>
      <c r="D3120" s="3" t="s">
        <v>7639</v>
      </c>
      <c r="E3120" s="3" t="s">
        <v>24408</v>
      </c>
      <c r="L3120" s="3" t="s">
        <v>24409</v>
      </c>
      <c r="AZ3120" s="3" t="s">
        <v>24407</v>
      </c>
      <c r="BA3120" s="3" t="s">
        <v>4363</v>
      </c>
      <c r="BD3120" s="3" t="s">
        <v>7641</v>
      </c>
      <c r="BG3120" s="3"/>
    </row>
    <row r="3121" spans="1:59" ht="15" x14ac:dyDescent="0.2">
      <c r="A3121" s="3" t="s">
        <v>24404</v>
      </c>
      <c r="B3121" s="3" t="s">
        <v>24401</v>
      </c>
      <c r="C3121" s="4">
        <v>42618.941990740743</v>
      </c>
      <c r="D3121" s="3" t="s">
        <v>7639</v>
      </c>
      <c r="E3121" s="3" t="s">
        <v>24404</v>
      </c>
      <c r="L3121" s="3" t="s">
        <v>24405</v>
      </c>
      <c r="AZ3121" s="3" t="s">
        <v>24403</v>
      </c>
      <c r="BA3121" s="3" t="s">
        <v>24402</v>
      </c>
      <c r="BD3121" s="3" t="s">
        <v>7641</v>
      </c>
      <c r="BG3121" s="3"/>
    </row>
    <row r="3122" spans="1:59" ht="15" x14ac:dyDescent="0.2">
      <c r="A3122" s="3" t="s">
        <v>24399</v>
      </c>
      <c r="B3122" s="3" t="s">
        <v>24397</v>
      </c>
      <c r="C3122" s="4">
        <v>42618.941990740743</v>
      </c>
      <c r="D3122" s="3" t="s">
        <v>7639</v>
      </c>
      <c r="E3122" s="3" t="s">
        <v>24399</v>
      </c>
      <c r="L3122" s="3" t="s">
        <v>24400</v>
      </c>
      <c r="AE3122" s="3" t="s">
        <v>7678</v>
      </c>
      <c r="AZ3122" s="3" t="s">
        <v>5313</v>
      </c>
      <c r="BA3122" s="3" t="s">
        <v>24398</v>
      </c>
      <c r="BD3122" s="3" t="s">
        <v>7641</v>
      </c>
      <c r="BG3122" s="3"/>
    </row>
    <row r="3123" spans="1:59" ht="15" x14ac:dyDescent="0.2">
      <c r="A3123" s="3" t="s">
        <v>24395</v>
      </c>
      <c r="B3123" s="3" t="s">
        <v>24393</v>
      </c>
      <c r="C3123" s="4">
        <v>42618.941990740743</v>
      </c>
      <c r="D3123" s="3" t="s">
        <v>7639</v>
      </c>
      <c r="E3123" s="3" t="s">
        <v>24395</v>
      </c>
      <c r="L3123" s="3" t="s">
        <v>24396</v>
      </c>
      <c r="AZ3123" s="3" t="s">
        <v>10352</v>
      </c>
      <c r="BA3123" s="3" t="s">
        <v>24394</v>
      </c>
      <c r="BD3123" s="3" t="s">
        <v>7641</v>
      </c>
      <c r="BG3123" s="3"/>
    </row>
    <row r="3124" spans="1:59" ht="15" x14ac:dyDescent="0.2">
      <c r="A3124" s="3" t="s">
        <v>24390</v>
      </c>
      <c r="B3124" s="3" t="s">
        <v>24388</v>
      </c>
      <c r="C3124" s="4">
        <v>42618.941990740743</v>
      </c>
      <c r="D3124" s="3" t="s">
        <v>7639</v>
      </c>
      <c r="E3124" s="3" t="s">
        <v>24390</v>
      </c>
      <c r="H3124" s="3" t="s">
        <v>8057</v>
      </c>
      <c r="L3124" s="3" t="s">
        <v>24392</v>
      </c>
      <c r="AE3124" s="3" t="s">
        <v>7678</v>
      </c>
      <c r="AF3124" s="3" t="s">
        <v>24391</v>
      </c>
      <c r="AZ3124" s="3" t="s">
        <v>24389</v>
      </c>
      <c r="BA3124" s="3" t="s">
        <v>19666</v>
      </c>
      <c r="BD3124" s="3" t="s">
        <v>7641</v>
      </c>
      <c r="BG3124" s="3"/>
    </row>
    <row r="3125" spans="1:59" ht="15" x14ac:dyDescent="0.2">
      <c r="A3125" s="3" t="s">
        <v>6890</v>
      </c>
      <c r="B3125" s="3" t="s">
        <v>24386</v>
      </c>
      <c r="C3125" s="4">
        <v>42618.941990740743</v>
      </c>
      <c r="D3125" s="3" t="s">
        <v>7639</v>
      </c>
      <c r="E3125" s="3" t="s">
        <v>24387</v>
      </c>
      <c r="M3125" s="3" t="s">
        <v>11180</v>
      </c>
      <c r="N3125" s="3" t="s">
        <v>11175</v>
      </c>
      <c r="O3125" s="3" t="s">
        <v>25</v>
      </c>
      <c r="AI3125" s="3" t="s">
        <v>29</v>
      </c>
      <c r="AJ3125" s="3" t="s">
        <v>28</v>
      </c>
      <c r="AM3125" s="3" t="s">
        <v>24</v>
      </c>
      <c r="AZ3125" s="3" t="s">
        <v>3205</v>
      </c>
      <c r="BA3125" s="3" t="s">
        <v>3206</v>
      </c>
      <c r="BB3125" s="3" t="s">
        <v>672</v>
      </c>
      <c r="BD3125" s="3" t="s">
        <v>30</v>
      </c>
      <c r="BG3125" s="3"/>
    </row>
    <row r="3126" spans="1:59" ht="15" x14ac:dyDescent="0.2">
      <c r="A3126" s="3" t="s">
        <v>24382</v>
      </c>
      <c r="B3126" s="3" t="s">
        <v>24381</v>
      </c>
      <c r="C3126" s="4">
        <v>42618.941990740743</v>
      </c>
      <c r="D3126" s="3" t="s">
        <v>7639</v>
      </c>
      <c r="E3126" s="3" t="s">
        <v>24382</v>
      </c>
      <c r="F3126" s="3" t="s">
        <v>24385</v>
      </c>
      <c r="H3126" s="3" t="s">
        <v>8057</v>
      </c>
      <c r="J3126" s="3" t="s">
        <v>8023</v>
      </c>
      <c r="L3126" s="3" t="s">
        <v>24384</v>
      </c>
      <c r="AH3126" s="3" t="s">
        <v>24383</v>
      </c>
      <c r="AZ3126" s="3" t="s">
        <v>14911</v>
      </c>
      <c r="BA3126" s="3" t="s">
        <v>4953</v>
      </c>
      <c r="BD3126" s="3" t="s">
        <v>7641</v>
      </c>
      <c r="BG3126" s="3"/>
    </row>
    <row r="3127" spans="1:59" ht="15" x14ac:dyDescent="0.2">
      <c r="A3127" s="3" t="s">
        <v>6751</v>
      </c>
      <c r="B3127" s="3" t="s">
        <v>24379</v>
      </c>
      <c r="C3127" s="4">
        <v>42618.941990740743</v>
      </c>
      <c r="D3127" s="3" t="s">
        <v>7639</v>
      </c>
      <c r="E3127" s="3" t="s">
        <v>24380</v>
      </c>
      <c r="N3127" s="3" t="s">
        <v>530</v>
      </c>
      <c r="AI3127" s="3" t="s">
        <v>29</v>
      </c>
      <c r="AJ3127" s="3" t="s">
        <v>28</v>
      </c>
      <c r="AM3127" s="3" t="s">
        <v>62</v>
      </c>
      <c r="AZ3127" s="3" t="s">
        <v>2565</v>
      </c>
      <c r="BA3127" s="3" t="s">
        <v>2566</v>
      </c>
      <c r="BB3127" s="3" t="s">
        <v>2059</v>
      </c>
      <c r="BD3127" s="3" t="s">
        <v>30</v>
      </c>
      <c r="BG3127" s="3"/>
    </row>
    <row r="3128" spans="1:59" ht="15" x14ac:dyDescent="0.2">
      <c r="A3128" s="3" t="s">
        <v>24375</v>
      </c>
      <c r="B3128" s="3" t="s">
        <v>24371</v>
      </c>
      <c r="C3128" s="4">
        <v>42618.941990740743</v>
      </c>
      <c r="D3128" s="3" t="s">
        <v>7639</v>
      </c>
      <c r="E3128" s="3" t="s">
        <v>24378</v>
      </c>
      <c r="N3128" s="3" t="s">
        <v>24219</v>
      </c>
      <c r="U3128" s="3" t="s">
        <v>24377</v>
      </c>
      <c r="W3128" s="3" t="s">
        <v>24376</v>
      </c>
      <c r="AI3128" s="3" t="s">
        <v>29</v>
      </c>
      <c r="AJ3128" s="3" t="s">
        <v>7697</v>
      </c>
      <c r="AM3128" s="3" t="s">
        <v>62</v>
      </c>
      <c r="AZ3128" s="3" t="s">
        <v>24374</v>
      </c>
      <c r="BA3128" s="3" t="s">
        <v>24373</v>
      </c>
      <c r="BB3128" s="3" t="s">
        <v>24372</v>
      </c>
      <c r="BD3128" s="3" t="s">
        <v>30</v>
      </c>
      <c r="BG3128" s="3"/>
    </row>
    <row r="3129" spans="1:59" ht="15" x14ac:dyDescent="0.2">
      <c r="A3129" s="3" t="s">
        <v>24368</v>
      </c>
      <c r="B3129" s="3" t="s">
        <v>24365</v>
      </c>
      <c r="C3129" s="4">
        <v>42618.941990740743</v>
      </c>
      <c r="D3129" s="3" t="s">
        <v>7639</v>
      </c>
      <c r="E3129" s="3" t="s">
        <v>24368</v>
      </c>
      <c r="K3129" s="3" t="s">
        <v>24370</v>
      </c>
      <c r="L3129" s="3" t="s">
        <v>24369</v>
      </c>
      <c r="AE3129" s="3" t="s">
        <v>7678</v>
      </c>
      <c r="AF3129" s="3" t="s">
        <v>7756</v>
      </c>
      <c r="AG3129" s="3" t="s">
        <v>8009</v>
      </c>
      <c r="AZ3129" s="3" t="s">
        <v>24367</v>
      </c>
      <c r="BA3129" s="3" t="s">
        <v>24366</v>
      </c>
      <c r="BD3129" s="3" t="s">
        <v>7641</v>
      </c>
      <c r="BG3129" s="3"/>
    </row>
    <row r="3130" spans="1:59" ht="15" x14ac:dyDescent="0.2">
      <c r="A3130" s="3" t="s">
        <v>24359</v>
      </c>
      <c r="B3130" s="3" t="s">
        <v>24356</v>
      </c>
      <c r="C3130" s="4">
        <v>42618.941979166673</v>
      </c>
      <c r="D3130" s="3" t="s">
        <v>7639</v>
      </c>
      <c r="E3130" s="3" t="s">
        <v>24364</v>
      </c>
      <c r="M3130" s="3" t="s">
        <v>24363</v>
      </c>
      <c r="N3130" s="3" t="s">
        <v>24362</v>
      </c>
      <c r="O3130" s="3" t="s">
        <v>25</v>
      </c>
      <c r="U3130" s="3" t="s">
        <v>24361</v>
      </c>
      <c r="W3130" s="3" t="s">
        <v>24360</v>
      </c>
      <c r="AI3130" s="3" t="s">
        <v>29</v>
      </c>
      <c r="AJ3130" s="3" t="s">
        <v>7697</v>
      </c>
      <c r="AM3130" s="3" t="s">
        <v>24</v>
      </c>
      <c r="AZ3130" s="3" t="s">
        <v>24358</v>
      </c>
      <c r="BA3130" s="3" t="s">
        <v>24357</v>
      </c>
      <c r="BB3130" s="3" t="s">
        <v>8668</v>
      </c>
      <c r="BD3130" s="3" t="s">
        <v>30</v>
      </c>
      <c r="BG3130" s="3"/>
    </row>
    <row r="3131" spans="1:59" ht="15" x14ac:dyDescent="0.2">
      <c r="A3131" s="3" t="s">
        <v>6393</v>
      </c>
      <c r="B3131" s="3" t="s">
        <v>24354</v>
      </c>
      <c r="C3131" s="4">
        <v>42618.941979166673</v>
      </c>
      <c r="D3131" s="3" t="s">
        <v>7639</v>
      </c>
      <c r="E3131" s="3" t="s">
        <v>24355</v>
      </c>
      <c r="M3131" s="3" t="s">
        <v>17696</v>
      </c>
      <c r="N3131" s="3" t="s">
        <v>17692</v>
      </c>
      <c r="O3131" s="3" t="s">
        <v>185</v>
      </c>
      <c r="AI3131" s="3" t="s">
        <v>29</v>
      </c>
      <c r="AJ3131" s="3" t="s">
        <v>28</v>
      </c>
      <c r="AM3131" s="3" t="s">
        <v>24</v>
      </c>
      <c r="AZ3131" s="3" t="s">
        <v>737</v>
      </c>
      <c r="BA3131" s="3" t="s">
        <v>734</v>
      </c>
      <c r="BB3131" s="3" t="s">
        <v>657</v>
      </c>
      <c r="BD3131" s="3" t="s">
        <v>30</v>
      </c>
      <c r="BG3131" s="3"/>
    </row>
    <row r="3132" spans="1:59" ht="15" x14ac:dyDescent="0.2">
      <c r="A3132" s="3" t="s">
        <v>24352</v>
      </c>
      <c r="B3132" s="3" t="s">
        <v>24350</v>
      </c>
      <c r="C3132" s="4">
        <v>42618.941979166673</v>
      </c>
      <c r="D3132" s="3" t="s">
        <v>7639</v>
      </c>
      <c r="E3132" s="3" t="s">
        <v>24352</v>
      </c>
      <c r="L3132" s="3" t="s">
        <v>24353</v>
      </c>
      <c r="AZ3132" s="3" t="s">
        <v>9818</v>
      </c>
      <c r="BA3132" s="3" t="s">
        <v>24351</v>
      </c>
      <c r="BD3132" s="3" t="s">
        <v>7641</v>
      </c>
      <c r="BG3132" s="3"/>
    </row>
    <row r="3133" spans="1:59" ht="15" x14ac:dyDescent="0.2">
      <c r="A3133" s="3" t="s">
        <v>6361</v>
      </c>
      <c r="B3133" s="3" t="s">
        <v>24346</v>
      </c>
      <c r="C3133" s="4">
        <v>42618.941979166673</v>
      </c>
      <c r="D3133" s="3" t="s">
        <v>7639</v>
      </c>
      <c r="E3133" s="3" t="s">
        <v>24349</v>
      </c>
      <c r="N3133" s="3" t="s">
        <v>530</v>
      </c>
      <c r="W3133" s="3" t="s">
        <v>24348</v>
      </c>
      <c r="AH3133" s="3" t="s">
        <v>24347</v>
      </c>
      <c r="AI3133" s="3" t="s">
        <v>29</v>
      </c>
      <c r="AJ3133" s="3" t="s">
        <v>28</v>
      </c>
      <c r="AM3133" s="3" t="s">
        <v>62</v>
      </c>
      <c r="AZ3133" s="3" t="s">
        <v>528</v>
      </c>
      <c r="BA3133" s="3" t="s">
        <v>529</v>
      </c>
      <c r="BB3133" s="3" t="s">
        <v>351</v>
      </c>
      <c r="BD3133" s="3" t="s">
        <v>30</v>
      </c>
      <c r="BG3133" s="3"/>
    </row>
    <row r="3134" spans="1:59" ht="15" x14ac:dyDescent="0.2">
      <c r="A3134" s="3" t="s">
        <v>24343</v>
      </c>
      <c r="B3134" s="3" t="s">
        <v>24341</v>
      </c>
      <c r="C3134" s="4">
        <v>42618.941979166673</v>
      </c>
      <c r="D3134" s="3" t="s">
        <v>7639</v>
      </c>
      <c r="E3134" s="3" t="s">
        <v>24345</v>
      </c>
      <c r="N3134" s="3" t="s">
        <v>24219</v>
      </c>
      <c r="U3134" s="3" t="s">
        <v>24344</v>
      </c>
      <c r="W3134" s="3" t="s">
        <v>24251</v>
      </c>
      <c r="AI3134" s="3" t="s">
        <v>29</v>
      </c>
      <c r="AJ3134" s="3" t="s">
        <v>7697</v>
      </c>
      <c r="AM3134" s="3" t="s">
        <v>62</v>
      </c>
      <c r="AZ3134" s="3" t="s">
        <v>5771</v>
      </c>
      <c r="BA3134" s="3" t="s">
        <v>24342</v>
      </c>
      <c r="BB3134" s="3" t="s">
        <v>71</v>
      </c>
      <c r="BD3134" s="3" t="s">
        <v>30</v>
      </c>
      <c r="BG3134" s="3"/>
    </row>
    <row r="3135" spans="1:59" ht="15" x14ac:dyDescent="0.2">
      <c r="A3135" s="3" t="s">
        <v>24340</v>
      </c>
      <c r="B3135" s="3" t="s">
        <v>24338</v>
      </c>
      <c r="C3135" s="4">
        <v>42618.941979166673</v>
      </c>
      <c r="D3135" s="3" t="s">
        <v>7639</v>
      </c>
      <c r="E3135" s="3" t="s">
        <v>24340</v>
      </c>
      <c r="L3135" s="3" t="s">
        <v>22086</v>
      </c>
      <c r="AZ3135" s="3" t="s">
        <v>8213</v>
      </c>
      <c r="BA3135" s="3" t="s">
        <v>24339</v>
      </c>
      <c r="BD3135" s="3" t="s">
        <v>7641</v>
      </c>
      <c r="BG3135" s="3"/>
    </row>
    <row r="3136" spans="1:59" ht="15" x14ac:dyDescent="0.2">
      <c r="A3136" s="3" t="s">
        <v>24336</v>
      </c>
      <c r="B3136" s="3" t="s">
        <v>24333</v>
      </c>
      <c r="C3136" s="4">
        <v>42618.941979166673</v>
      </c>
      <c r="D3136" s="3" t="s">
        <v>7639</v>
      </c>
      <c r="E3136" s="3" t="s">
        <v>24336</v>
      </c>
      <c r="L3136" s="3" t="s">
        <v>24337</v>
      </c>
      <c r="AZ3136" s="3" t="s">
        <v>24335</v>
      </c>
      <c r="BA3136" s="3" t="s">
        <v>24334</v>
      </c>
      <c r="BD3136" s="3" t="s">
        <v>7641</v>
      </c>
      <c r="BG3136" s="3"/>
    </row>
    <row r="3137" spans="1:59" ht="15" x14ac:dyDescent="0.2">
      <c r="A3137" s="3" t="s">
        <v>24331</v>
      </c>
      <c r="B3137" s="3" t="s">
        <v>24329</v>
      </c>
      <c r="C3137" s="4">
        <v>42618.941979166673</v>
      </c>
      <c r="D3137" s="3" t="s">
        <v>7639</v>
      </c>
      <c r="E3137" s="3" t="s">
        <v>24331</v>
      </c>
      <c r="L3137" s="3" t="s">
        <v>24332</v>
      </c>
      <c r="AZ3137" s="3" t="s">
        <v>2710</v>
      </c>
      <c r="BA3137" s="3" t="s">
        <v>24330</v>
      </c>
      <c r="BD3137" s="3" t="s">
        <v>7641</v>
      </c>
      <c r="BG3137" s="3"/>
    </row>
    <row r="3138" spans="1:59" ht="15" x14ac:dyDescent="0.2">
      <c r="A3138" s="3" t="s">
        <v>24328</v>
      </c>
      <c r="B3138" s="3" t="s">
        <v>24325</v>
      </c>
      <c r="C3138" s="4">
        <v>42618.941979166673</v>
      </c>
      <c r="D3138" s="3" t="s">
        <v>7639</v>
      </c>
      <c r="E3138" s="3" t="s">
        <v>24328</v>
      </c>
      <c r="L3138" s="3" t="s">
        <v>23757</v>
      </c>
      <c r="AZ3138" s="3" t="s">
        <v>24327</v>
      </c>
      <c r="BA3138" s="3" t="s">
        <v>24326</v>
      </c>
      <c r="BD3138" s="3" t="s">
        <v>7641</v>
      </c>
      <c r="BG3138" s="3"/>
    </row>
    <row r="3139" spans="1:59" ht="15" x14ac:dyDescent="0.2">
      <c r="A3139" s="3" t="s">
        <v>24323</v>
      </c>
      <c r="B3139" s="3" t="s">
        <v>24320</v>
      </c>
      <c r="C3139" s="4">
        <v>42618.941979166673</v>
      </c>
      <c r="D3139" s="3" t="s">
        <v>7639</v>
      </c>
      <c r="E3139" s="3" t="s">
        <v>24323</v>
      </c>
      <c r="L3139" s="3" t="s">
        <v>24324</v>
      </c>
      <c r="AZ3139" s="3" t="s">
        <v>24322</v>
      </c>
      <c r="BA3139" s="3" t="s">
        <v>24321</v>
      </c>
      <c r="BD3139" s="3" t="s">
        <v>7641</v>
      </c>
      <c r="BG3139" s="3"/>
    </row>
    <row r="3140" spans="1:59" ht="15" x14ac:dyDescent="0.2">
      <c r="A3140" s="3" t="s">
        <v>7109</v>
      </c>
      <c r="B3140" s="3" t="s">
        <v>24316</v>
      </c>
      <c r="C3140" s="4">
        <v>42618.941979166673</v>
      </c>
      <c r="D3140" s="3" t="s">
        <v>7639</v>
      </c>
      <c r="E3140" s="3" t="s">
        <v>24319</v>
      </c>
      <c r="N3140" s="3" t="s">
        <v>530</v>
      </c>
      <c r="W3140" s="3" t="s">
        <v>24318</v>
      </c>
      <c r="AH3140" s="3" t="s">
        <v>24317</v>
      </c>
      <c r="AI3140" s="3" t="s">
        <v>29</v>
      </c>
      <c r="AJ3140" s="3" t="s">
        <v>28</v>
      </c>
      <c r="AM3140" s="3" t="s">
        <v>62</v>
      </c>
      <c r="AZ3140" s="3" t="s">
        <v>1400</v>
      </c>
      <c r="BA3140" s="3" t="s">
        <v>4157</v>
      </c>
      <c r="BB3140" s="3" t="s">
        <v>351</v>
      </c>
      <c r="BD3140" s="3" t="s">
        <v>30</v>
      </c>
      <c r="BG3140" s="3"/>
    </row>
    <row r="3141" spans="1:59" ht="15" x14ac:dyDescent="0.2">
      <c r="A3141" s="3" t="s">
        <v>24313</v>
      </c>
      <c r="B3141" s="3" t="s">
        <v>24311</v>
      </c>
      <c r="C3141" s="4">
        <v>42618.941979166673</v>
      </c>
      <c r="D3141" s="3" t="s">
        <v>7639</v>
      </c>
      <c r="E3141" s="3" t="s">
        <v>24315</v>
      </c>
      <c r="N3141" s="3" t="s">
        <v>24219</v>
      </c>
      <c r="U3141" s="3" t="s">
        <v>24314</v>
      </c>
      <c r="W3141" s="3" t="s">
        <v>24251</v>
      </c>
      <c r="AI3141" s="3" t="s">
        <v>29</v>
      </c>
      <c r="AJ3141" s="3" t="s">
        <v>7697</v>
      </c>
      <c r="AM3141" s="3" t="s">
        <v>62</v>
      </c>
      <c r="AZ3141" s="3" t="s">
        <v>18214</v>
      </c>
      <c r="BA3141" s="3" t="s">
        <v>24312</v>
      </c>
      <c r="BB3141" s="3" t="s">
        <v>71</v>
      </c>
      <c r="BD3141" s="3" t="s">
        <v>30</v>
      </c>
      <c r="BG3141" s="3"/>
    </row>
    <row r="3142" spans="1:59" ht="15" x14ac:dyDescent="0.2">
      <c r="A3142" s="3" t="s">
        <v>24299</v>
      </c>
      <c r="B3142" s="3" t="s">
        <v>24297</v>
      </c>
      <c r="C3142" s="4">
        <v>42618.941979166673</v>
      </c>
      <c r="D3142" s="3" t="s">
        <v>7639</v>
      </c>
      <c r="E3142" s="3" t="s">
        <v>24310</v>
      </c>
      <c r="F3142" s="3" t="s">
        <v>24309</v>
      </c>
      <c r="G3142" s="3" t="s">
        <v>24308</v>
      </c>
      <c r="H3142" s="3" t="s">
        <v>8057</v>
      </c>
      <c r="J3142" s="3" t="s">
        <v>8023</v>
      </c>
      <c r="N3142" s="3" t="s">
        <v>24307</v>
      </c>
      <c r="S3142" s="3" t="s">
        <v>24306</v>
      </c>
      <c r="T3142" s="3" t="s">
        <v>24305</v>
      </c>
      <c r="W3142" s="3" t="s">
        <v>24304</v>
      </c>
      <c r="X3142" s="3" t="s">
        <v>24303</v>
      </c>
      <c r="AA3142" s="3" t="s">
        <v>24302</v>
      </c>
      <c r="AH3142" s="3" t="s">
        <v>24301</v>
      </c>
      <c r="AI3142" s="3" t="s">
        <v>8007</v>
      </c>
      <c r="AJ3142" s="3" t="s">
        <v>8814</v>
      </c>
      <c r="AK3142" s="3" t="s">
        <v>8006</v>
      </c>
      <c r="AQ3142" s="3" t="s">
        <v>24300</v>
      </c>
      <c r="AZ3142" s="3" t="s">
        <v>24298</v>
      </c>
      <c r="BA3142" s="3" t="s">
        <v>16227</v>
      </c>
      <c r="BB3142" s="3" t="s">
        <v>8809</v>
      </c>
      <c r="BD3142" s="3" t="s">
        <v>30</v>
      </c>
      <c r="BE3142" s="3">
        <v>12</v>
      </c>
      <c r="BG3142" s="3"/>
    </row>
    <row r="3143" spans="1:59" ht="15" x14ac:dyDescent="0.2">
      <c r="A3143" s="3" t="s">
        <v>24295</v>
      </c>
      <c r="B3143" s="3" t="s">
        <v>24292</v>
      </c>
      <c r="C3143" s="4">
        <v>42618.941967592589</v>
      </c>
      <c r="D3143" s="3" t="s">
        <v>7639</v>
      </c>
      <c r="E3143" s="3" t="s">
        <v>24295</v>
      </c>
      <c r="L3143" s="3" t="s">
        <v>24296</v>
      </c>
      <c r="AZ3143" s="3" t="s">
        <v>24294</v>
      </c>
      <c r="BA3143" s="3" t="s">
        <v>24293</v>
      </c>
      <c r="BD3143" s="3" t="s">
        <v>7641</v>
      </c>
      <c r="BG3143" s="3"/>
    </row>
    <row r="3144" spans="1:59" ht="15" x14ac:dyDescent="0.2">
      <c r="A3144" s="3" t="s">
        <v>24289</v>
      </c>
      <c r="B3144" s="3" t="s">
        <v>24286</v>
      </c>
      <c r="C3144" s="4">
        <v>42618.941967592589</v>
      </c>
      <c r="D3144" s="3" t="s">
        <v>7639</v>
      </c>
      <c r="E3144" s="3" t="s">
        <v>24291</v>
      </c>
      <c r="M3144" s="3" t="s">
        <v>8408</v>
      </c>
      <c r="N3144" s="3" t="s">
        <v>8402</v>
      </c>
      <c r="W3144" s="3" t="s">
        <v>24290</v>
      </c>
      <c r="AI3144" s="3" t="s">
        <v>29</v>
      </c>
      <c r="AJ3144" s="3" t="s">
        <v>7632</v>
      </c>
      <c r="AM3144" s="3" t="s">
        <v>24</v>
      </c>
      <c r="AN3144" s="3" t="s">
        <v>7629</v>
      </c>
      <c r="AZ3144" s="3" t="s">
        <v>24288</v>
      </c>
      <c r="BA3144" s="3" t="s">
        <v>24287</v>
      </c>
      <c r="BB3144" s="3" t="s">
        <v>7771</v>
      </c>
      <c r="BD3144" s="3" t="s">
        <v>30</v>
      </c>
      <c r="BG3144" s="3"/>
    </row>
    <row r="3145" spans="1:59" ht="15" x14ac:dyDescent="0.2">
      <c r="A3145" s="3" t="s">
        <v>24284</v>
      </c>
      <c r="B3145" s="3" t="s">
        <v>24282</v>
      </c>
      <c r="C3145" s="4">
        <v>42618.941967592589</v>
      </c>
      <c r="D3145" s="3" t="s">
        <v>7639</v>
      </c>
      <c r="E3145" s="3" t="s">
        <v>24284</v>
      </c>
      <c r="L3145" s="3" t="s">
        <v>24285</v>
      </c>
      <c r="AZ3145" s="3" t="s">
        <v>13870</v>
      </c>
      <c r="BA3145" s="3" t="s">
        <v>24283</v>
      </c>
      <c r="BD3145" s="3" t="s">
        <v>7641</v>
      </c>
      <c r="BG3145" s="3"/>
    </row>
    <row r="3146" spans="1:59" ht="15" x14ac:dyDescent="0.2">
      <c r="A3146" s="3" t="s">
        <v>39023</v>
      </c>
      <c r="B3146" s="3" t="s">
        <v>24265</v>
      </c>
      <c r="C3146" s="4">
        <v>42618.941967592589</v>
      </c>
      <c r="D3146" s="3" t="s">
        <v>7639</v>
      </c>
      <c r="E3146" s="3" t="s">
        <v>39067</v>
      </c>
      <c r="F3146" s="3" t="s">
        <v>24281</v>
      </c>
      <c r="G3146" s="3" t="s">
        <v>24280</v>
      </c>
      <c r="H3146" s="3" t="s">
        <v>8443</v>
      </c>
      <c r="I3146" s="3" t="s">
        <v>10319</v>
      </c>
      <c r="J3146" s="3" t="s">
        <v>10904</v>
      </c>
      <c r="L3146" s="3" t="s">
        <v>24279</v>
      </c>
      <c r="N3146" s="3" t="s">
        <v>22785</v>
      </c>
      <c r="P3146" s="3" t="s">
        <v>24278</v>
      </c>
      <c r="Q3146" s="3" t="s">
        <v>9109</v>
      </c>
      <c r="S3146" s="3" t="s">
        <v>24277</v>
      </c>
      <c r="T3146" s="3" t="s">
        <v>24276</v>
      </c>
      <c r="U3146" s="3" t="s">
        <v>24275</v>
      </c>
      <c r="W3146" s="3" t="s">
        <v>24274</v>
      </c>
      <c r="X3146" s="3" t="s">
        <v>24273</v>
      </c>
      <c r="Z3146" s="3" t="s">
        <v>24272</v>
      </c>
      <c r="AA3146" s="3" t="s">
        <v>24271</v>
      </c>
      <c r="AB3146" s="3" t="s">
        <v>24270</v>
      </c>
      <c r="AC3146" s="3" t="s">
        <v>24269</v>
      </c>
      <c r="AE3146" s="3" t="s">
        <v>7671</v>
      </c>
      <c r="AF3146" s="3" t="s">
        <v>7756</v>
      </c>
      <c r="AG3146" s="3" t="s">
        <v>8009</v>
      </c>
      <c r="AH3146" s="3" t="s">
        <v>24268</v>
      </c>
      <c r="AI3146" s="3" t="s">
        <v>8007</v>
      </c>
      <c r="AJ3146" s="3" t="s">
        <v>28</v>
      </c>
      <c r="AK3146" s="3" t="s">
        <v>8006</v>
      </c>
      <c r="AL3146" s="3" t="s">
        <v>30</v>
      </c>
      <c r="AQ3146" s="3" t="s">
        <v>23495</v>
      </c>
      <c r="AZ3146" s="3" t="s">
        <v>8966</v>
      </c>
      <c r="BA3146" s="3" t="s">
        <v>24267</v>
      </c>
      <c r="BB3146" s="3" t="s">
        <v>9096</v>
      </c>
      <c r="BC3146" s="3" t="s">
        <v>11903</v>
      </c>
      <c r="BD3146" s="3" t="s">
        <v>30</v>
      </c>
      <c r="BE3146" s="3">
        <v>50</v>
      </c>
      <c r="BF3146" s="3" t="s">
        <v>24266</v>
      </c>
      <c r="BG3146" s="3"/>
    </row>
    <row r="3147" spans="1:59" ht="15" x14ac:dyDescent="0.2">
      <c r="A3147" s="3" t="s">
        <v>24264</v>
      </c>
      <c r="B3147" s="3" t="s">
        <v>24262</v>
      </c>
      <c r="C3147" s="4">
        <v>42618.941967592589</v>
      </c>
      <c r="D3147" s="3" t="s">
        <v>7639</v>
      </c>
      <c r="E3147" s="3" t="s">
        <v>24264</v>
      </c>
      <c r="L3147" s="3" t="s">
        <v>23757</v>
      </c>
      <c r="AZ3147" s="3" t="s">
        <v>24263</v>
      </c>
      <c r="BA3147" s="3" t="s">
        <v>6070</v>
      </c>
      <c r="BD3147" s="3" t="s">
        <v>7641</v>
      </c>
      <c r="BG3147" s="3"/>
    </row>
    <row r="3148" spans="1:59" ht="15" x14ac:dyDescent="0.2">
      <c r="A3148" s="3" t="s">
        <v>24259</v>
      </c>
      <c r="B3148" s="3" t="s">
        <v>24258</v>
      </c>
      <c r="C3148" s="4">
        <v>42618.941967592589</v>
      </c>
      <c r="D3148" s="3" t="s">
        <v>7639</v>
      </c>
      <c r="E3148" s="3" t="s">
        <v>24261</v>
      </c>
      <c r="M3148" s="3" t="s">
        <v>21258</v>
      </c>
      <c r="N3148" s="3" t="s">
        <v>21257</v>
      </c>
      <c r="O3148" s="3" t="s">
        <v>25</v>
      </c>
      <c r="U3148" s="3" t="s">
        <v>24260</v>
      </c>
      <c r="W3148" s="3" t="s">
        <v>21294</v>
      </c>
      <c r="AI3148" s="3" t="s">
        <v>29</v>
      </c>
      <c r="AJ3148" s="3" t="s">
        <v>7697</v>
      </c>
      <c r="AM3148" s="3" t="s">
        <v>24</v>
      </c>
      <c r="AZ3148" s="3" t="s">
        <v>2758</v>
      </c>
      <c r="BA3148" s="3" t="s">
        <v>1416</v>
      </c>
      <c r="BB3148" s="3" t="s">
        <v>176</v>
      </c>
      <c r="BD3148" s="3" t="s">
        <v>30</v>
      </c>
      <c r="BG3148" s="3"/>
    </row>
    <row r="3149" spans="1:59" ht="15" x14ac:dyDescent="0.2">
      <c r="A3149" s="3" t="s">
        <v>24256</v>
      </c>
      <c r="B3149" s="3" t="s">
        <v>24254</v>
      </c>
      <c r="C3149" s="4">
        <v>42618.941967592589</v>
      </c>
      <c r="D3149" s="3" t="s">
        <v>7639</v>
      </c>
      <c r="E3149" s="3" t="s">
        <v>24256</v>
      </c>
      <c r="L3149" s="3" t="s">
        <v>24257</v>
      </c>
      <c r="AZ3149" s="3" t="s">
        <v>10591</v>
      </c>
      <c r="BA3149" s="3" t="s">
        <v>24255</v>
      </c>
      <c r="BD3149" s="3" t="s">
        <v>7641</v>
      </c>
      <c r="BG3149" s="3"/>
    </row>
    <row r="3150" spans="1:59" ht="15" x14ac:dyDescent="0.2">
      <c r="A3150" s="3" t="s">
        <v>24250</v>
      </c>
      <c r="B3150" s="3" t="s">
        <v>24247</v>
      </c>
      <c r="C3150" s="4">
        <v>42618.941967592589</v>
      </c>
      <c r="D3150" s="3" t="s">
        <v>7639</v>
      </c>
      <c r="E3150" s="3" t="s">
        <v>24253</v>
      </c>
      <c r="N3150" s="3" t="s">
        <v>24219</v>
      </c>
      <c r="U3150" s="3" t="s">
        <v>24252</v>
      </c>
      <c r="W3150" s="3" t="s">
        <v>24251</v>
      </c>
      <c r="AI3150" s="3" t="s">
        <v>29</v>
      </c>
      <c r="AJ3150" s="3" t="s">
        <v>7697</v>
      </c>
      <c r="AM3150" s="3" t="s">
        <v>62</v>
      </c>
      <c r="AZ3150" s="3" t="s">
        <v>24249</v>
      </c>
      <c r="BA3150" s="3" t="s">
        <v>24248</v>
      </c>
      <c r="BB3150" s="3" t="s">
        <v>7889</v>
      </c>
      <c r="BD3150" s="3" t="s">
        <v>30</v>
      </c>
      <c r="BG3150" s="3"/>
    </row>
    <row r="3151" spans="1:59" ht="15" x14ac:dyDescent="0.2">
      <c r="A3151" s="3" t="s">
        <v>24244</v>
      </c>
      <c r="B3151" s="3" t="s">
        <v>24242</v>
      </c>
      <c r="C3151" s="4">
        <v>42618.941967592589</v>
      </c>
      <c r="D3151" s="3" t="s">
        <v>7639</v>
      </c>
      <c r="E3151" s="3" t="s">
        <v>24246</v>
      </c>
      <c r="N3151" s="3" t="s">
        <v>15687</v>
      </c>
      <c r="U3151" s="3" t="s">
        <v>24245</v>
      </c>
      <c r="W3151" s="3" t="s">
        <v>19878</v>
      </c>
      <c r="AI3151" s="3" t="s">
        <v>29</v>
      </c>
      <c r="AJ3151" s="3" t="s">
        <v>7697</v>
      </c>
      <c r="AM3151" s="3" t="s">
        <v>62</v>
      </c>
      <c r="AZ3151" s="3" t="s">
        <v>10148</v>
      </c>
      <c r="BA3151" s="3" t="s">
        <v>24243</v>
      </c>
      <c r="BB3151" s="3" t="s">
        <v>21308</v>
      </c>
      <c r="BD3151" s="3" t="s">
        <v>30</v>
      </c>
      <c r="BG3151" s="3"/>
    </row>
    <row r="3152" spans="1:59" ht="15" x14ac:dyDescent="0.2">
      <c r="A3152" s="3" t="s">
        <v>24238</v>
      </c>
      <c r="B3152" s="3" t="s">
        <v>24235</v>
      </c>
      <c r="C3152" s="4">
        <v>42618.941967592589</v>
      </c>
      <c r="D3152" s="3" t="s">
        <v>7639</v>
      </c>
      <c r="E3152" s="3" t="s">
        <v>24241</v>
      </c>
      <c r="M3152" s="3" t="s">
        <v>14467</v>
      </c>
      <c r="N3152" s="3" t="s">
        <v>14463</v>
      </c>
      <c r="O3152" s="3" t="s">
        <v>25</v>
      </c>
      <c r="U3152" s="3" t="s">
        <v>24240</v>
      </c>
      <c r="W3152" s="3" t="s">
        <v>24239</v>
      </c>
      <c r="AI3152" s="3" t="s">
        <v>29</v>
      </c>
      <c r="AJ3152" s="3" t="s">
        <v>7697</v>
      </c>
      <c r="AM3152" s="3" t="s">
        <v>24</v>
      </c>
      <c r="AZ3152" s="3" t="s">
        <v>24237</v>
      </c>
      <c r="BA3152" s="3" t="s">
        <v>24236</v>
      </c>
      <c r="BB3152" s="3" t="s">
        <v>1531</v>
      </c>
      <c r="BD3152" s="3" t="s">
        <v>30</v>
      </c>
      <c r="BG3152" s="3"/>
    </row>
    <row r="3153" spans="1:59" ht="15" x14ac:dyDescent="0.2">
      <c r="A3153" s="3" t="s">
        <v>24232</v>
      </c>
      <c r="B3153" s="3" t="s">
        <v>24230</v>
      </c>
      <c r="C3153" s="4">
        <v>42618.94195601852</v>
      </c>
      <c r="D3153" s="3" t="s">
        <v>7639</v>
      </c>
      <c r="E3153" s="3" t="s">
        <v>24234</v>
      </c>
      <c r="M3153" s="3" t="s">
        <v>10840</v>
      </c>
      <c r="N3153" s="3" t="s">
        <v>10836</v>
      </c>
      <c r="O3153" s="3" t="s">
        <v>25</v>
      </c>
      <c r="U3153" s="3" t="s">
        <v>24233</v>
      </c>
      <c r="AI3153" s="3" t="s">
        <v>29</v>
      </c>
      <c r="AJ3153" s="3" t="s">
        <v>7697</v>
      </c>
      <c r="AM3153" s="3" t="s">
        <v>24</v>
      </c>
      <c r="AN3153" s="3" t="s">
        <v>7629</v>
      </c>
      <c r="AZ3153" s="3" t="s">
        <v>1924</v>
      </c>
      <c r="BA3153" s="3" t="s">
        <v>24231</v>
      </c>
      <c r="BB3153" s="3" t="s">
        <v>643</v>
      </c>
      <c r="BD3153" s="3" t="s">
        <v>30</v>
      </c>
      <c r="BG3153" s="3"/>
    </row>
    <row r="3154" spans="1:59" ht="15" x14ac:dyDescent="0.2">
      <c r="A3154" s="3" t="s">
        <v>24228</v>
      </c>
      <c r="B3154" s="3" t="s">
        <v>24225</v>
      </c>
      <c r="C3154" s="4">
        <v>42618.94195601852</v>
      </c>
      <c r="D3154" s="3" t="s">
        <v>7639</v>
      </c>
      <c r="E3154" s="3" t="s">
        <v>24228</v>
      </c>
      <c r="L3154" s="3" t="s">
        <v>24229</v>
      </c>
      <c r="AE3154" s="3" t="s">
        <v>7678</v>
      </c>
      <c r="AZ3154" s="3" t="s">
        <v>24227</v>
      </c>
      <c r="BA3154" s="3" t="s">
        <v>24226</v>
      </c>
      <c r="BD3154" s="3" t="s">
        <v>7641</v>
      </c>
      <c r="BG3154" s="3"/>
    </row>
    <row r="3155" spans="1:59" ht="15" x14ac:dyDescent="0.2">
      <c r="A3155" s="3" t="s">
        <v>24224</v>
      </c>
      <c r="B3155" s="3" t="s">
        <v>24221</v>
      </c>
      <c r="C3155" s="4">
        <v>42618.94195601852</v>
      </c>
      <c r="D3155" s="3" t="s">
        <v>7639</v>
      </c>
      <c r="E3155" s="3" t="s">
        <v>24224</v>
      </c>
      <c r="L3155" s="3" t="s">
        <v>24189</v>
      </c>
      <c r="AZ3155" s="3" t="s">
        <v>24223</v>
      </c>
      <c r="BA3155" s="3" t="s">
        <v>24222</v>
      </c>
      <c r="BD3155" s="3" t="s">
        <v>7641</v>
      </c>
      <c r="BG3155" s="3"/>
    </row>
    <row r="3156" spans="1:59" ht="15" x14ac:dyDescent="0.2">
      <c r="A3156" s="3" t="s">
        <v>24217</v>
      </c>
      <c r="B3156" s="3" t="s">
        <v>24215</v>
      </c>
      <c r="C3156" s="4">
        <v>42618.94195601852</v>
      </c>
      <c r="D3156" s="3" t="s">
        <v>7639</v>
      </c>
      <c r="E3156" s="3" t="s">
        <v>24220</v>
      </c>
      <c r="N3156" s="3" t="s">
        <v>24219</v>
      </c>
      <c r="U3156" s="3" t="s">
        <v>24218</v>
      </c>
      <c r="W3156" s="3" t="s">
        <v>10163</v>
      </c>
      <c r="AI3156" s="3" t="s">
        <v>29</v>
      </c>
      <c r="AJ3156" s="3" t="s">
        <v>7697</v>
      </c>
      <c r="AM3156" s="3" t="s">
        <v>62</v>
      </c>
      <c r="AZ3156" s="3" t="s">
        <v>2704</v>
      </c>
      <c r="BA3156" s="3" t="s">
        <v>24216</v>
      </c>
      <c r="BB3156" s="3" t="s">
        <v>8034</v>
      </c>
      <c r="BD3156" s="3" t="s">
        <v>30</v>
      </c>
      <c r="BG3156" s="3"/>
    </row>
    <row r="3157" spans="1:59" ht="15" x14ac:dyDescent="0.2">
      <c r="A3157" s="3" t="s">
        <v>24213</v>
      </c>
      <c r="B3157" s="3" t="s">
        <v>24211</v>
      </c>
      <c r="C3157" s="4">
        <v>42618.94195601852</v>
      </c>
      <c r="D3157" s="3" t="s">
        <v>7639</v>
      </c>
      <c r="E3157" s="3" t="s">
        <v>24213</v>
      </c>
      <c r="L3157" s="3" t="s">
        <v>24214</v>
      </c>
      <c r="AZ3157" s="3" t="s">
        <v>24212</v>
      </c>
      <c r="BA3157" s="3" t="s">
        <v>9072</v>
      </c>
      <c r="BD3157" s="3" t="s">
        <v>7641</v>
      </c>
      <c r="BG3157" s="3"/>
    </row>
    <row r="3158" spans="1:59" ht="15" x14ac:dyDescent="0.2">
      <c r="A3158" s="3" t="s">
        <v>6803</v>
      </c>
      <c r="B3158" s="3" t="s">
        <v>24209</v>
      </c>
      <c r="C3158" s="4">
        <v>42618.94195601852</v>
      </c>
      <c r="D3158" s="3" t="s">
        <v>7639</v>
      </c>
      <c r="E3158" s="3" t="s">
        <v>24210</v>
      </c>
      <c r="M3158" s="3" t="s">
        <v>17696</v>
      </c>
      <c r="N3158" s="3" t="s">
        <v>17692</v>
      </c>
      <c r="O3158" s="3" t="s">
        <v>25</v>
      </c>
      <c r="AI3158" s="3" t="s">
        <v>29</v>
      </c>
      <c r="AJ3158" s="3" t="s">
        <v>28</v>
      </c>
      <c r="AM3158" s="3" t="s">
        <v>24</v>
      </c>
      <c r="AZ3158" s="3" t="s">
        <v>2820</v>
      </c>
      <c r="BA3158" s="3" t="s">
        <v>2821</v>
      </c>
      <c r="BB3158" s="3" t="s">
        <v>107</v>
      </c>
      <c r="BD3158" s="3" t="s">
        <v>30</v>
      </c>
      <c r="BG3158" s="3"/>
    </row>
    <row r="3159" spans="1:59" ht="15" x14ac:dyDescent="0.2">
      <c r="A3159" s="3" t="s">
        <v>24207</v>
      </c>
      <c r="B3159" s="3" t="s">
        <v>24204</v>
      </c>
      <c r="C3159" s="4">
        <v>42618.94195601852</v>
      </c>
      <c r="D3159" s="3" t="s">
        <v>7639</v>
      </c>
      <c r="E3159" s="3" t="s">
        <v>24207</v>
      </c>
      <c r="L3159" s="3" t="s">
        <v>24208</v>
      </c>
      <c r="AZ3159" s="3" t="s">
        <v>24206</v>
      </c>
      <c r="BA3159" s="3" t="s">
        <v>24205</v>
      </c>
      <c r="BD3159" s="3" t="s">
        <v>7641</v>
      </c>
      <c r="BG3159" s="3"/>
    </row>
    <row r="3160" spans="1:59" ht="15" x14ac:dyDescent="0.2">
      <c r="A3160" s="3" t="s">
        <v>7456</v>
      </c>
      <c r="B3160" s="3" t="s">
        <v>24201</v>
      </c>
      <c r="C3160" s="4">
        <v>42618.94195601852</v>
      </c>
      <c r="D3160" s="3" t="s">
        <v>7639</v>
      </c>
      <c r="E3160" s="3" t="s">
        <v>24203</v>
      </c>
      <c r="K3160" s="3" t="s">
        <v>24202</v>
      </c>
      <c r="M3160" s="3" t="s">
        <v>39056</v>
      </c>
      <c r="N3160" s="3" t="s">
        <v>16080</v>
      </c>
      <c r="O3160" s="3" t="s">
        <v>185</v>
      </c>
      <c r="AI3160" s="3" t="s">
        <v>29</v>
      </c>
      <c r="AJ3160" s="3" t="s">
        <v>28</v>
      </c>
      <c r="AM3160" s="3" t="s">
        <v>24</v>
      </c>
      <c r="AZ3160" s="3" t="s">
        <v>5622</v>
      </c>
      <c r="BA3160" s="3" t="s">
        <v>5619</v>
      </c>
      <c r="BB3160" s="3" t="s">
        <v>51</v>
      </c>
      <c r="BD3160" s="3" t="s">
        <v>30</v>
      </c>
      <c r="BG3160" s="3"/>
    </row>
    <row r="3161" spans="1:59" ht="15" x14ac:dyDescent="0.2">
      <c r="A3161" s="3" t="s">
        <v>6568</v>
      </c>
      <c r="B3161" s="3" t="s">
        <v>24198</v>
      </c>
      <c r="C3161" s="4">
        <v>42618.94195601852</v>
      </c>
      <c r="D3161" s="3" t="s">
        <v>7639</v>
      </c>
      <c r="E3161" s="3" t="s">
        <v>24200</v>
      </c>
      <c r="M3161" s="3" t="s">
        <v>7795</v>
      </c>
      <c r="N3161" s="3" t="s">
        <v>7794</v>
      </c>
      <c r="O3161" s="3" t="s">
        <v>25</v>
      </c>
      <c r="U3161" s="3" t="s">
        <v>24199</v>
      </c>
      <c r="AI3161" s="3" t="s">
        <v>29</v>
      </c>
      <c r="AJ3161" s="3" t="s">
        <v>28</v>
      </c>
      <c r="AM3161" s="3" t="s">
        <v>24</v>
      </c>
      <c r="AN3161" s="3" t="s">
        <v>7629</v>
      </c>
      <c r="AZ3161" s="3" t="s">
        <v>1708</v>
      </c>
      <c r="BA3161" s="3" t="s">
        <v>1709</v>
      </c>
      <c r="BB3161" s="3" t="s">
        <v>643</v>
      </c>
      <c r="BD3161" s="3" t="s">
        <v>30</v>
      </c>
      <c r="BG3161" s="3"/>
    </row>
    <row r="3162" spans="1:59" ht="15" x14ac:dyDescent="0.2">
      <c r="A3162" s="3" t="s">
        <v>24195</v>
      </c>
      <c r="B3162" s="3" t="s">
        <v>24194</v>
      </c>
      <c r="C3162" s="4">
        <v>42618.94195601852</v>
      </c>
      <c r="D3162" s="3" t="s">
        <v>7639</v>
      </c>
      <c r="E3162" s="3" t="s">
        <v>24197</v>
      </c>
      <c r="N3162" s="3" t="s">
        <v>15687</v>
      </c>
      <c r="U3162" s="3" t="s">
        <v>24196</v>
      </c>
      <c r="W3162" s="3" t="s">
        <v>16872</v>
      </c>
      <c r="AI3162" s="3" t="s">
        <v>29</v>
      </c>
      <c r="AJ3162" s="3" t="s">
        <v>7697</v>
      </c>
      <c r="AM3162" s="3" t="s">
        <v>62</v>
      </c>
      <c r="AZ3162" s="3" t="s">
        <v>3085</v>
      </c>
      <c r="BA3162" s="3" t="s">
        <v>5239</v>
      </c>
      <c r="BB3162" s="3" t="s">
        <v>8034</v>
      </c>
      <c r="BD3162" s="3" t="s">
        <v>30</v>
      </c>
      <c r="BG3162" s="3"/>
    </row>
    <row r="3163" spans="1:59" ht="15" x14ac:dyDescent="0.2">
      <c r="A3163" s="3" t="s">
        <v>24193</v>
      </c>
      <c r="B3163" s="3" t="s">
        <v>24190</v>
      </c>
      <c r="C3163" s="4">
        <v>42618.94195601852</v>
      </c>
      <c r="D3163" s="3" t="s">
        <v>7639</v>
      </c>
      <c r="E3163" s="3" t="s">
        <v>24193</v>
      </c>
      <c r="L3163" s="3" t="s">
        <v>14410</v>
      </c>
      <c r="AZ3163" s="3" t="s">
        <v>24192</v>
      </c>
      <c r="BA3163" s="3" t="s">
        <v>24191</v>
      </c>
      <c r="BD3163" s="3" t="s">
        <v>7641</v>
      </c>
      <c r="BG3163" s="3"/>
    </row>
    <row r="3164" spans="1:59" ht="15" x14ac:dyDescent="0.2">
      <c r="A3164" s="3" t="s">
        <v>24188</v>
      </c>
      <c r="B3164" s="3" t="s">
        <v>24185</v>
      </c>
      <c r="C3164" s="4">
        <v>42618.94195601852</v>
      </c>
      <c r="D3164" s="3" t="s">
        <v>7639</v>
      </c>
      <c r="E3164" s="3" t="s">
        <v>24188</v>
      </c>
      <c r="L3164" s="3" t="s">
        <v>24189</v>
      </c>
      <c r="AZ3164" s="3" t="s">
        <v>24187</v>
      </c>
      <c r="BA3164" s="3" t="s">
        <v>24186</v>
      </c>
      <c r="BD3164" s="3" t="s">
        <v>7641</v>
      </c>
      <c r="BG3164" s="3"/>
    </row>
    <row r="3165" spans="1:59" ht="15" x14ac:dyDescent="0.2">
      <c r="A3165" s="3" t="s">
        <v>24183</v>
      </c>
      <c r="B3165" s="3" t="s">
        <v>24182</v>
      </c>
      <c r="C3165" s="4">
        <v>42618.94195601852</v>
      </c>
      <c r="D3165" s="3" t="s">
        <v>7639</v>
      </c>
      <c r="E3165" s="3" t="s">
        <v>24183</v>
      </c>
      <c r="L3165" s="3" t="s">
        <v>24184</v>
      </c>
      <c r="AZ3165" s="3" t="s">
        <v>8427</v>
      </c>
      <c r="BA3165" s="3" t="s">
        <v>507</v>
      </c>
      <c r="BD3165" s="3" t="s">
        <v>7641</v>
      </c>
      <c r="BG3165" s="3"/>
    </row>
    <row r="3166" spans="1:59" ht="15" x14ac:dyDescent="0.2">
      <c r="A3166" s="3" t="s">
        <v>6693</v>
      </c>
      <c r="B3166" s="3" t="s">
        <v>24180</v>
      </c>
      <c r="C3166" s="4">
        <v>42618.94195601852</v>
      </c>
      <c r="D3166" s="3" t="s">
        <v>7639</v>
      </c>
      <c r="E3166" s="3" t="s">
        <v>6693</v>
      </c>
      <c r="L3166" s="3" t="s">
        <v>24181</v>
      </c>
      <c r="AZ3166" s="3" t="s">
        <v>2288</v>
      </c>
      <c r="BA3166" s="3" t="s">
        <v>2289</v>
      </c>
      <c r="BD3166" s="3" t="s">
        <v>7641</v>
      </c>
      <c r="BG3166" s="3"/>
    </row>
    <row r="3167" spans="1:59" ht="15" x14ac:dyDescent="0.2">
      <c r="A3167" s="3" t="s">
        <v>24171</v>
      </c>
      <c r="B3167" s="3" t="s">
        <v>24170</v>
      </c>
      <c r="C3167" s="4">
        <v>42618.941944444443</v>
      </c>
      <c r="D3167" s="3" t="s">
        <v>7639</v>
      </c>
      <c r="E3167" s="3" t="s">
        <v>24179</v>
      </c>
      <c r="F3167" s="3" t="s">
        <v>24178</v>
      </c>
      <c r="G3167" s="3" t="s">
        <v>24177</v>
      </c>
      <c r="H3167" s="3" t="s">
        <v>8057</v>
      </c>
      <c r="J3167" s="3" t="s">
        <v>11094</v>
      </c>
      <c r="L3167" s="3" t="s">
        <v>24176</v>
      </c>
      <c r="N3167" s="3" t="s">
        <v>24175</v>
      </c>
      <c r="P3167" s="3" t="s">
        <v>24174</v>
      </c>
      <c r="Q3167" s="3" t="s">
        <v>8019</v>
      </c>
      <c r="R3167" s="3" t="s">
        <v>8301</v>
      </c>
      <c r="S3167" s="3" t="s">
        <v>24173</v>
      </c>
      <c r="AE3167" s="3" t="s">
        <v>7671</v>
      </c>
      <c r="AF3167" s="3" t="s">
        <v>9823</v>
      </c>
      <c r="AG3167" s="3" t="s">
        <v>8009</v>
      </c>
      <c r="AH3167" s="3" t="s">
        <v>24172</v>
      </c>
      <c r="AI3167" s="3" t="s">
        <v>8007</v>
      </c>
      <c r="AJ3167" s="3" t="s">
        <v>7632</v>
      </c>
      <c r="AK3167" s="3" t="s">
        <v>11088</v>
      </c>
      <c r="AZ3167" s="3" t="s">
        <v>19267</v>
      </c>
      <c r="BA3167" s="3" t="s">
        <v>1839</v>
      </c>
      <c r="BB3167" s="3" t="s">
        <v>8001</v>
      </c>
      <c r="BD3167" s="3" t="s">
        <v>30</v>
      </c>
      <c r="BE3167" s="3">
        <v>18</v>
      </c>
      <c r="BG3167" s="3"/>
    </row>
    <row r="3168" spans="1:59" ht="15" x14ac:dyDescent="0.2">
      <c r="A3168" s="3" t="s">
        <v>6619</v>
      </c>
      <c r="B3168" s="3" t="s">
        <v>24168</v>
      </c>
      <c r="C3168" s="4">
        <v>42618.941944444443</v>
      </c>
      <c r="D3168" s="3" t="s">
        <v>7639</v>
      </c>
      <c r="E3168" s="3" t="s">
        <v>24169</v>
      </c>
      <c r="M3168" s="3" t="s">
        <v>39056</v>
      </c>
      <c r="N3168" s="3" t="s">
        <v>16080</v>
      </c>
      <c r="O3168" s="3" t="s">
        <v>25</v>
      </c>
      <c r="AI3168" s="3" t="s">
        <v>29</v>
      </c>
      <c r="AJ3168" s="3" t="s">
        <v>28</v>
      </c>
      <c r="AM3168" s="3" t="s">
        <v>24</v>
      </c>
      <c r="AZ3168" s="3" t="s">
        <v>1962</v>
      </c>
      <c r="BA3168" s="3" t="s">
        <v>1957</v>
      </c>
      <c r="BB3168" s="3" t="s">
        <v>40</v>
      </c>
      <c r="BD3168" s="3" t="s">
        <v>30</v>
      </c>
      <c r="BG3168" s="3"/>
    </row>
    <row r="3169" spans="1:59" ht="15" x14ac:dyDescent="0.2">
      <c r="A3169" s="3" t="s">
        <v>7471</v>
      </c>
      <c r="B3169" s="3" t="s">
        <v>24166</v>
      </c>
      <c r="C3169" s="4">
        <v>42618.941944444443</v>
      </c>
      <c r="D3169" s="3" t="s">
        <v>7639</v>
      </c>
      <c r="E3169" s="3" t="s">
        <v>24167</v>
      </c>
      <c r="M3169" s="3" t="s">
        <v>7795</v>
      </c>
      <c r="N3169" s="3" t="s">
        <v>7794</v>
      </c>
      <c r="O3169" s="3" t="s">
        <v>25</v>
      </c>
      <c r="AI3169" s="3" t="s">
        <v>29</v>
      </c>
      <c r="AJ3169" s="3" t="s">
        <v>28</v>
      </c>
      <c r="AM3169" s="3" t="s">
        <v>24</v>
      </c>
      <c r="AZ3169" s="3" t="s">
        <v>5682</v>
      </c>
      <c r="BA3169" s="3" t="s">
        <v>5683</v>
      </c>
      <c r="BB3169" s="3" t="s">
        <v>672</v>
      </c>
      <c r="BD3169" s="3" t="s">
        <v>30</v>
      </c>
      <c r="BG3169" s="3"/>
    </row>
    <row r="3170" spans="1:59" ht="15" x14ac:dyDescent="0.2">
      <c r="A3170" s="3" t="s">
        <v>24164</v>
      </c>
      <c r="B3170" s="3" t="s">
        <v>24161</v>
      </c>
      <c r="C3170" s="4">
        <v>42618.941944444443</v>
      </c>
      <c r="D3170" s="3" t="s">
        <v>7639</v>
      </c>
      <c r="E3170" s="3" t="s">
        <v>24164</v>
      </c>
      <c r="L3170" s="3" t="s">
        <v>24165</v>
      </c>
      <c r="AZ3170" s="3" t="s">
        <v>24163</v>
      </c>
      <c r="BA3170" s="3" t="s">
        <v>24162</v>
      </c>
      <c r="BD3170" s="3" t="s">
        <v>7641</v>
      </c>
      <c r="BG3170" s="3"/>
    </row>
    <row r="3171" spans="1:59" ht="15" x14ac:dyDescent="0.2">
      <c r="A3171" s="3" t="s">
        <v>24159</v>
      </c>
      <c r="B3171" s="3" t="s">
        <v>24157</v>
      </c>
      <c r="C3171" s="4">
        <v>42618.941944444443</v>
      </c>
      <c r="D3171" s="3" t="s">
        <v>7639</v>
      </c>
      <c r="E3171" s="3" t="s">
        <v>24159</v>
      </c>
      <c r="L3171" s="3" t="s">
        <v>24160</v>
      </c>
      <c r="AZ3171" s="3" t="s">
        <v>24158</v>
      </c>
      <c r="BA3171" s="3" t="s">
        <v>22603</v>
      </c>
      <c r="BD3171" s="3" t="s">
        <v>7641</v>
      </c>
      <c r="BG3171" s="3"/>
    </row>
    <row r="3172" spans="1:59" ht="15" x14ac:dyDescent="0.2">
      <c r="A3172" s="3" t="s">
        <v>24156</v>
      </c>
      <c r="B3172" s="3" t="s">
        <v>24153</v>
      </c>
      <c r="C3172" s="4">
        <v>42618.941944444443</v>
      </c>
      <c r="D3172" s="3" t="s">
        <v>7639</v>
      </c>
      <c r="E3172" s="3" t="s">
        <v>24156</v>
      </c>
      <c r="L3172" s="3" t="s">
        <v>18131</v>
      </c>
      <c r="AZ3172" s="3" t="s">
        <v>24155</v>
      </c>
      <c r="BA3172" s="3" t="s">
        <v>24154</v>
      </c>
      <c r="BD3172" s="3" t="s">
        <v>7641</v>
      </c>
      <c r="BG3172" s="3"/>
    </row>
    <row r="3173" spans="1:59" ht="15" x14ac:dyDescent="0.2">
      <c r="A3173" s="3" t="s">
        <v>24151</v>
      </c>
      <c r="B3173" s="3" t="s">
        <v>24148</v>
      </c>
      <c r="C3173" s="4">
        <v>42618.941944444443</v>
      </c>
      <c r="D3173" s="3" t="s">
        <v>7639</v>
      </c>
      <c r="E3173" s="3" t="s">
        <v>24151</v>
      </c>
      <c r="L3173" s="3" t="s">
        <v>24152</v>
      </c>
      <c r="AZ3173" s="3" t="s">
        <v>24150</v>
      </c>
      <c r="BA3173" s="3" t="s">
        <v>24149</v>
      </c>
      <c r="BD3173" s="3" t="s">
        <v>7641</v>
      </c>
      <c r="BG3173" s="3"/>
    </row>
    <row r="3174" spans="1:59" ht="15" x14ac:dyDescent="0.2">
      <c r="A3174" s="3" t="s">
        <v>24146</v>
      </c>
      <c r="B3174" s="3" t="s">
        <v>24144</v>
      </c>
      <c r="C3174" s="4">
        <v>42618.941944444443</v>
      </c>
      <c r="D3174" s="3" t="s">
        <v>7639</v>
      </c>
      <c r="E3174" s="3" t="s">
        <v>24146</v>
      </c>
      <c r="L3174" s="3" t="s">
        <v>24147</v>
      </c>
      <c r="AZ3174" s="3" t="s">
        <v>24145</v>
      </c>
      <c r="BA3174" s="3" t="s">
        <v>22814</v>
      </c>
      <c r="BD3174" s="3" t="s">
        <v>7641</v>
      </c>
      <c r="BG3174" s="3"/>
    </row>
    <row r="3175" spans="1:59" ht="15" x14ac:dyDescent="0.2">
      <c r="A3175" s="3" t="s">
        <v>7265</v>
      </c>
      <c r="B3175" s="3" t="s">
        <v>24140</v>
      </c>
      <c r="C3175" s="4">
        <v>42618.941944444443</v>
      </c>
      <c r="D3175" s="3" t="s">
        <v>7639</v>
      </c>
      <c r="E3175" s="3" t="s">
        <v>24143</v>
      </c>
      <c r="N3175" s="3" t="s">
        <v>530</v>
      </c>
      <c r="W3175" s="3" t="s">
        <v>24142</v>
      </c>
      <c r="AH3175" s="3" t="s">
        <v>24141</v>
      </c>
      <c r="AI3175" s="3" t="s">
        <v>29</v>
      </c>
      <c r="AJ3175" s="3" t="s">
        <v>28</v>
      </c>
      <c r="AM3175" s="3" t="s">
        <v>62</v>
      </c>
      <c r="AZ3175" s="3" t="s">
        <v>4819</v>
      </c>
      <c r="BA3175" s="3" t="s">
        <v>4820</v>
      </c>
      <c r="BB3175" s="3" t="s">
        <v>2059</v>
      </c>
      <c r="BD3175" s="3" t="s">
        <v>30</v>
      </c>
      <c r="BG3175" s="3"/>
    </row>
    <row r="3176" spans="1:59" ht="15" x14ac:dyDescent="0.2">
      <c r="A3176" s="3" t="s">
        <v>24138</v>
      </c>
      <c r="B3176" s="3" t="s">
        <v>24135</v>
      </c>
      <c r="C3176" s="4">
        <v>42618.941944444443</v>
      </c>
      <c r="D3176" s="3" t="s">
        <v>7639</v>
      </c>
      <c r="E3176" s="3" t="s">
        <v>24138</v>
      </c>
      <c r="L3176" s="3" t="s">
        <v>24139</v>
      </c>
      <c r="AZ3176" s="3" t="s">
        <v>24137</v>
      </c>
      <c r="BA3176" s="3" t="s">
        <v>24136</v>
      </c>
      <c r="BD3176" s="3" t="s">
        <v>7641</v>
      </c>
      <c r="BG3176" s="3"/>
    </row>
    <row r="3177" spans="1:59" ht="15" x14ac:dyDescent="0.2">
      <c r="A3177" s="3" t="s">
        <v>7591</v>
      </c>
      <c r="B3177" s="3" t="s">
        <v>24133</v>
      </c>
      <c r="C3177" s="4">
        <v>42618.941944444443</v>
      </c>
      <c r="D3177" s="3" t="s">
        <v>7639</v>
      </c>
      <c r="E3177" s="3" t="s">
        <v>24134</v>
      </c>
      <c r="M3177" s="3" t="s">
        <v>39026</v>
      </c>
      <c r="N3177" s="3" t="s">
        <v>7760</v>
      </c>
      <c r="O3177" s="3" t="s">
        <v>25</v>
      </c>
      <c r="AI3177" s="3" t="s">
        <v>29</v>
      </c>
      <c r="AJ3177" s="3" t="s">
        <v>28</v>
      </c>
      <c r="AM3177" s="3" t="s">
        <v>24</v>
      </c>
      <c r="AZ3177" s="3" t="s">
        <v>3408</v>
      </c>
      <c r="BA3177" s="3" t="s">
        <v>6153</v>
      </c>
      <c r="BB3177" s="3" t="s">
        <v>6164</v>
      </c>
      <c r="BD3177" s="3" t="s">
        <v>30</v>
      </c>
      <c r="BG3177" s="3"/>
    </row>
    <row r="3178" spans="1:59" ht="15" x14ac:dyDescent="0.2">
      <c r="A3178" s="3" t="s">
        <v>24131</v>
      </c>
      <c r="B3178" s="3" t="s">
        <v>24129</v>
      </c>
      <c r="C3178" s="4">
        <v>42618.941932870373</v>
      </c>
      <c r="D3178" s="3" t="s">
        <v>7639</v>
      </c>
      <c r="E3178" s="3" t="s">
        <v>24131</v>
      </c>
      <c r="L3178" s="3" t="s">
        <v>24132</v>
      </c>
      <c r="AZ3178" s="3" t="s">
        <v>6001</v>
      </c>
      <c r="BA3178" s="3" t="s">
        <v>24130</v>
      </c>
      <c r="BD3178" s="3" t="s">
        <v>7641</v>
      </c>
      <c r="BG3178" s="3"/>
    </row>
    <row r="3179" spans="1:59" ht="15" x14ac:dyDescent="0.2">
      <c r="A3179" s="3" t="s">
        <v>24126</v>
      </c>
      <c r="B3179" s="3" t="s">
        <v>24123</v>
      </c>
      <c r="C3179" s="4">
        <v>42618.941932870373</v>
      </c>
      <c r="D3179" s="3" t="s">
        <v>7639</v>
      </c>
      <c r="E3179" s="3" t="s">
        <v>24128</v>
      </c>
      <c r="L3179" s="3" t="s">
        <v>14410</v>
      </c>
      <c r="M3179" s="3" t="s">
        <v>11653</v>
      </c>
      <c r="N3179" s="3" t="s">
        <v>11649</v>
      </c>
      <c r="O3179" s="3" t="s">
        <v>25</v>
      </c>
      <c r="U3179" s="3" t="s">
        <v>24127</v>
      </c>
      <c r="AI3179" s="3" t="s">
        <v>29</v>
      </c>
      <c r="AJ3179" s="3" t="s">
        <v>7697</v>
      </c>
      <c r="AM3179" s="3" t="s">
        <v>24</v>
      </c>
      <c r="AZ3179" s="3" t="s">
        <v>24125</v>
      </c>
      <c r="BA3179" s="3" t="s">
        <v>24124</v>
      </c>
      <c r="BB3179" s="3" t="s">
        <v>21384</v>
      </c>
      <c r="BD3179" s="3" t="s">
        <v>30</v>
      </c>
      <c r="BG3179" s="3"/>
    </row>
    <row r="3180" spans="1:59" ht="15" x14ac:dyDescent="0.2">
      <c r="A3180" s="3" t="s">
        <v>24122</v>
      </c>
      <c r="B3180" s="3" t="s">
        <v>24120</v>
      </c>
      <c r="C3180" s="4">
        <v>42618.941932870373</v>
      </c>
      <c r="D3180" s="3" t="s">
        <v>7639</v>
      </c>
      <c r="E3180" s="3" t="s">
        <v>24122</v>
      </c>
      <c r="L3180" s="3" t="s">
        <v>18221</v>
      </c>
      <c r="AZ3180" s="3" t="s">
        <v>10477</v>
      </c>
      <c r="BA3180" s="3" t="s">
        <v>24121</v>
      </c>
      <c r="BD3180" s="3" t="s">
        <v>7641</v>
      </c>
      <c r="BG3180" s="3"/>
    </row>
    <row r="3181" spans="1:59" ht="15" x14ac:dyDescent="0.2">
      <c r="A3181" s="3" t="s">
        <v>24118</v>
      </c>
      <c r="B3181" s="3" t="s">
        <v>24116</v>
      </c>
      <c r="C3181" s="4">
        <v>42618.941932870373</v>
      </c>
      <c r="D3181" s="3" t="s">
        <v>7639</v>
      </c>
      <c r="E3181" s="3" t="s">
        <v>24118</v>
      </c>
      <c r="L3181" s="3" t="s">
        <v>24119</v>
      </c>
      <c r="AZ3181" s="3" t="s">
        <v>24117</v>
      </c>
      <c r="BA3181" s="3" t="s">
        <v>5986</v>
      </c>
      <c r="BD3181" s="3" t="s">
        <v>7641</v>
      </c>
      <c r="BG3181" s="3"/>
    </row>
    <row r="3182" spans="1:59" ht="15" x14ac:dyDescent="0.2">
      <c r="A3182" s="3" t="s">
        <v>7494</v>
      </c>
      <c r="B3182" s="3" t="s">
        <v>24114</v>
      </c>
      <c r="C3182" s="4">
        <v>42618.941932870373</v>
      </c>
      <c r="D3182" s="3" t="s">
        <v>7639</v>
      </c>
      <c r="E3182" s="3" t="s">
        <v>24115</v>
      </c>
      <c r="N3182" s="3" t="s">
        <v>530</v>
      </c>
      <c r="AI3182" s="3" t="s">
        <v>29</v>
      </c>
      <c r="AJ3182" s="3" t="s">
        <v>28</v>
      </c>
      <c r="AM3182" s="3" t="s">
        <v>62</v>
      </c>
      <c r="AZ3182" s="3" t="s">
        <v>5775</v>
      </c>
      <c r="BA3182" s="3" t="s">
        <v>5776</v>
      </c>
      <c r="BB3182" s="3" t="s">
        <v>5777</v>
      </c>
      <c r="BD3182" s="3" t="s">
        <v>30</v>
      </c>
      <c r="BG3182" s="3"/>
    </row>
    <row r="3183" spans="1:59" ht="15" x14ac:dyDescent="0.2">
      <c r="A3183" s="3" t="s">
        <v>24112</v>
      </c>
      <c r="B3183" s="3" t="s">
        <v>24110</v>
      </c>
      <c r="C3183" s="4">
        <v>42618.941932870373</v>
      </c>
      <c r="D3183" s="3" t="s">
        <v>7639</v>
      </c>
      <c r="E3183" s="3" t="s">
        <v>24112</v>
      </c>
      <c r="L3183" s="3" t="s">
        <v>24113</v>
      </c>
      <c r="AZ3183" s="3" t="s">
        <v>1337</v>
      </c>
      <c r="BA3183" s="3" t="s">
        <v>24111</v>
      </c>
      <c r="BD3183" s="3" t="s">
        <v>7641</v>
      </c>
      <c r="BG3183" s="3"/>
    </row>
    <row r="3184" spans="1:59" ht="15" x14ac:dyDescent="0.2">
      <c r="A3184" s="3" t="s">
        <v>24108</v>
      </c>
      <c r="B3184" s="3" t="s">
        <v>24105</v>
      </c>
      <c r="C3184" s="4">
        <v>42618.941932870373</v>
      </c>
      <c r="D3184" s="3" t="s">
        <v>7639</v>
      </c>
      <c r="E3184" s="3" t="s">
        <v>24108</v>
      </c>
      <c r="L3184" s="3" t="s">
        <v>24109</v>
      </c>
      <c r="AZ3184" s="3" t="s">
        <v>24107</v>
      </c>
      <c r="BA3184" s="3" t="s">
        <v>24106</v>
      </c>
      <c r="BD3184" s="3" t="s">
        <v>7641</v>
      </c>
      <c r="BG3184" s="3"/>
    </row>
    <row r="3185" spans="1:59" ht="15" x14ac:dyDescent="0.2">
      <c r="A3185" s="3" t="s">
        <v>24103</v>
      </c>
      <c r="B3185" s="3" t="s">
        <v>24100</v>
      </c>
      <c r="C3185" s="4">
        <v>42618.941932870373</v>
      </c>
      <c r="D3185" s="3" t="s">
        <v>7639</v>
      </c>
      <c r="E3185" s="3" t="s">
        <v>24103</v>
      </c>
      <c r="L3185" s="3" t="s">
        <v>24104</v>
      </c>
      <c r="AZ3185" s="3" t="s">
        <v>24102</v>
      </c>
      <c r="BA3185" s="3" t="s">
        <v>24101</v>
      </c>
      <c r="BD3185" s="3" t="s">
        <v>7641</v>
      </c>
      <c r="BG3185" s="3"/>
    </row>
    <row r="3186" spans="1:59" ht="15" x14ac:dyDescent="0.2">
      <c r="A3186" s="3" t="s">
        <v>24096</v>
      </c>
      <c r="B3186" s="3" t="s">
        <v>24094</v>
      </c>
      <c r="C3186" s="4">
        <v>42618.941932870373</v>
      </c>
      <c r="D3186" s="3" t="s">
        <v>7639</v>
      </c>
      <c r="E3186" s="3" t="s">
        <v>24099</v>
      </c>
      <c r="M3186" s="3" t="s">
        <v>8629</v>
      </c>
      <c r="N3186" s="3" t="s">
        <v>8625</v>
      </c>
      <c r="W3186" s="3" t="s">
        <v>24098</v>
      </c>
      <c r="X3186" s="3" t="s">
        <v>24097</v>
      </c>
      <c r="AC3186" s="3" t="s">
        <v>7775</v>
      </c>
      <c r="AI3186" s="3" t="s">
        <v>29</v>
      </c>
      <c r="AJ3186" s="3" t="s">
        <v>7632</v>
      </c>
      <c r="AM3186" s="3" t="s">
        <v>24</v>
      </c>
      <c r="AZ3186" s="3" t="s">
        <v>3684</v>
      </c>
      <c r="BA3186" s="3" t="s">
        <v>24095</v>
      </c>
      <c r="BB3186" s="3" t="s">
        <v>7771</v>
      </c>
      <c r="BD3186" s="3" t="s">
        <v>30</v>
      </c>
      <c r="BG3186" s="3"/>
    </row>
    <row r="3187" spans="1:59" ht="15" x14ac:dyDescent="0.2">
      <c r="A3187" s="3" t="s">
        <v>24092</v>
      </c>
      <c r="B3187" s="3" t="s">
        <v>24090</v>
      </c>
      <c r="C3187" s="4">
        <v>42618.941932870373</v>
      </c>
      <c r="D3187" s="3" t="s">
        <v>7639</v>
      </c>
      <c r="E3187" s="3" t="s">
        <v>24092</v>
      </c>
      <c r="L3187" s="3" t="s">
        <v>24093</v>
      </c>
      <c r="AZ3187" s="3" t="s">
        <v>3150</v>
      </c>
      <c r="BA3187" s="3" t="s">
        <v>24091</v>
      </c>
      <c r="BD3187" s="3" t="s">
        <v>7641</v>
      </c>
      <c r="BG3187" s="3"/>
    </row>
    <row r="3188" spans="1:59" ht="15" x14ac:dyDescent="0.2">
      <c r="A3188" s="3" t="s">
        <v>24088</v>
      </c>
      <c r="B3188" s="3" t="s">
        <v>24085</v>
      </c>
      <c r="C3188" s="4">
        <v>42618.941932870373</v>
      </c>
      <c r="D3188" s="3" t="s">
        <v>7639</v>
      </c>
      <c r="E3188" s="3" t="s">
        <v>24088</v>
      </c>
      <c r="L3188" s="3" t="s">
        <v>24089</v>
      </c>
      <c r="AZ3188" s="3" t="s">
        <v>24087</v>
      </c>
      <c r="BA3188" s="3" t="s">
        <v>24086</v>
      </c>
      <c r="BD3188" s="3" t="s">
        <v>7641</v>
      </c>
      <c r="BG3188" s="3"/>
    </row>
    <row r="3189" spans="1:59" ht="15" x14ac:dyDescent="0.2">
      <c r="A3189" s="3" t="s">
        <v>24082</v>
      </c>
      <c r="B3189" s="3" t="s">
        <v>24079</v>
      </c>
      <c r="C3189" s="4">
        <v>42618.941932870373</v>
      </c>
      <c r="D3189" s="3" t="s">
        <v>7639</v>
      </c>
      <c r="E3189" s="3" t="s">
        <v>24084</v>
      </c>
      <c r="N3189" s="3" t="s">
        <v>18616</v>
      </c>
      <c r="U3189" s="3" t="s">
        <v>24083</v>
      </c>
      <c r="W3189" s="3" t="s">
        <v>15685</v>
      </c>
      <c r="AI3189" s="3" t="s">
        <v>29</v>
      </c>
      <c r="AJ3189" s="3" t="s">
        <v>7697</v>
      </c>
      <c r="AM3189" s="3" t="s">
        <v>62</v>
      </c>
      <c r="AZ3189" s="3" t="s">
        <v>24081</v>
      </c>
      <c r="BA3189" s="3" t="s">
        <v>2721</v>
      </c>
      <c r="BB3189" s="3" t="s">
        <v>24080</v>
      </c>
      <c r="BD3189" s="3" t="s">
        <v>30</v>
      </c>
      <c r="BG3189" s="3"/>
    </row>
    <row r="3190" spans="1:59" ht="15" x14ac:dyDescent="0.2">
      <c r="A3190" s="3" t="s">
        <v>24076</v>
      </c>
      <c r="B3190" s="3" t="s">
        <v>24073</v>
      </c>
      <c r="C3190" s="4">
        <v>42618.941932870373</v>
      </c>
      <c r="D3190" s="3" t="s">
        <v>7639</v>
      </c>
      <c r="E3190" s="3" t="s">
        <v>24078</v>
      </c>
      <c r="M3190" s="3" t="s">
        <v>15786</v>
      </c>
      <c r="N3190" s="3" t="s">
        <v>15785</v>
      </c>
      <c r="O3190" s="3" t="s">
        <v>25</v>
      </c>
      <c r="U3190" s="3" t="s">
        <v>24077</v>
      </c>
      <c r="W3190" s="3" t="s">
        <v>15783</v>
      </c>
      <c r="AI3190" s="3" t="s">
        <v>29</v>
      </c>
      <c r="AJ3190" s="3" t="s">
        <v>7697</v>
      </c>
      <c r="AM3190" s="3" t="s">
        <v>24</v>
      </c>
      <c r="AZ3190" s="3" t="s">
        <v>24075</v>
      </c>
      <c r="BA3190" s="3" t="s">
        <v>24074</v>
      </c>
      <c r="BB3190" s="3" t="s">
        <v>244</v>
      </c>
      <c r="BD3190" s="3" t="s">
        <v>30</v>
      </c>
      <c r="BG3190" s="3"/>
    </row>
    <row r="3191" spans="1:59" ht="15" x14ac:dyDescent="0.2">
      <c r="A3191" s="3" t="s">
        <v>24072</v>
      </c>
      <c r="B3191" s="3" t="s">
        <v>24071</v>
      </c>
      <c r="C3191" s="4">
        <v>42618.941921296297</v>
      </c>
      <c r="D3191" s="3" t="s">
        <v>7639</v>
      </c>
      <c r="E3191" s="3" t="s">
        <v>24072</v>
      </c>
      <c r="L3191" s="3" t="s">
        <v>21247</v>
      </c>
      <c r="AZ3191" s="3" t="s">
        <v>1842</v>
      </c>
      <c r="BA3191" s="3" t="s">
        <v>5175</v>
      </c>
      <c r="BD3191" s="3" t="s">
        <v>7641</v>
      </c>
      <c r="BG3191" s="3"/>
    </row>
    <row r="3192" spans="1:59" ht="15" x14ac:dyDescent="0.2">
      <c r="A3192" s="3" t="s">
        <v>7575</v>
      </c>
      <c r="B3192" s="3" t="s">
        <v>24069</v>
      </c>
      <c r="C3192" s="4">
        <v>42618.941921296297</v>
      </c>
      <c r="D3192" s="3" t="s">
        <v>7639</v>
      </c>
      <c r="E3192" s="3" t="s">
        <v>24070</v>
      </c>
      <c r="M3192" s="3" t="s">
        <v>39026</v>
      </c>
      <c r="N3192" s="3" t="s">
        <v>7760</v>
      </c>
      <c r="O3192" s="3" t="s">
        <v>25</v>
      </c>
      <c r="AI3192" s="3" t="s">
        <v>29</v>
      </c>
      <c r="AJ3192" s="3" t="s">
        <v>28</v>
      </c>
      <c r="AM3192" s="3" t="s">
        <v>24</v>
      </c>
      <c r="AZ3192" s="3" t="s">
        <v>4941</v>
      </c>
      <c r="BA3192" s="3" t="s">
        <v>6105</v>
      </c>
      <c r="BB3192" s="3" t="s">
        <v>40</v>
      </c>
      <c r="BD3192" s="3" t="s">
        <v>30</v>
      </c>
      <c r="BG3192" s="3"/>
    </row>
    <row r="3193" spans="1:59" ht="15" x14ac:dyDescent="0.2">
      <c r="A3193" s="3" t="s">
        <v>24067</v>
      </c>
      <c r="B3193" s="3" t="s">
        <v>24064</v>
      </c>
      <c r="C3193" s="4">
        <v>42618.941921296297</v>
      </c>
      <c r="D3193" s="3" t="s">
        <v>7639</v>
      </c>
      <c r="E3193" s="3" t="s">
        <v>24067</v>
      </c>
      <c r="L3193" s="3" t="s">
        <v>24068</v>
      </c>
      <c r="AZ3193" s="3" t="s">
        <v>24066</v>
      </c>
      <c r="BA3193" s="3" t="s">
        <v>24065</v>
      </c>
      <c r="BD3193" s="3" t="s">
        <v>7641</v>
      </c>
      <c r="BG3193" s="3"/>
    </row>
    <row r="3194" spans="1:59" ht="15" x14ac:dyDescent="0.2">
      <c r="A3194" s="3" t="s">
        <v>24062</v>
      </c>
      <c r="B3194" s="3" t="s">
        <v>24060</v>
      </c>
      <c r="C3194" s="4">
        <v>42618.941921296297</v>
      </c>
      <c r="D3194" s="3" t="s">
        <v>7639</v>
      </c>
      <c r="E3194" s="3" t="s">
        <v>24062</v>
      </c>
      <c r="L3194" s="3" t="s">
        <v>24063</v>
      </c>
      <c r="AZ3194" s="3" t="s">
        <v>4017</v>
      </c>
      <c r="BA3194" s="3" t="s">
        <v>24061</v>
      </c>
      <c r="BD3194" s="3" t="s">
        <v>7641</v>
      </c>
      <c r="BG3194" s="3"/>
    </row>
    <row r="3195" spans="1:59" ht="15" x14ac:dyDescent="0.2">
      <c r="A3195" s="3" t="s">
        <v>24058</v>
      </c>
      <c r="B3195" s="3" t="s">
        <v>24056</v>
      </c>
      <c r="C3195" s="4">
        <v>42618.941921296297</v>
      </c>
      <c r="D3195" s="3" t="s">
        <v>7639</v>
      </c>
      <c r="E3195" s="3" t="s">
        <v>24058</v>
      </c>
      <c r="L3195" s="3" t="s">
        <v>24059</v>
      </c>
      <c r="AZ3195" s="3" t="s">
        <v>24057</v>
      </c>
      <c r="BA3195" s="3" t="s">
        <v>15249</v>
      </c>
      <c r="BD3195" s="3" t="s">
        <v>7641</v>
      </c>
      <c r="BG3195" s="3"/>
    </row>
    <row r="3196" spans="1:59" ht="15" x14ac:dyDescent="0.2">
      <c r="A3196" s="3" t="s">
        <v>24052</v>
      </c>
      <c r="B3196" s="3" t="s">
        <v>24050</v>
      </c>
      <c r="C3196" s="4">
        <v>42618.941921296297</v>
      </c>
      <c r="D3196" s="3" t="s">
        <v>7639</v>
      </c>
      <c r="E3196" s="3" t="s">
        <v>24055</v>
      </c>
      <c r="L3196" s="3" t="s">
        <v>24054</v>
      </c>
      <c r="N3196" s="3" t="s">
        <v>14947</v>
      </c>
      <c r="O3196" s="3" t="s">
        <v>185</v>
      </c>
      <c r="U3196" s="3" t="s">
        <v>24053</v>
      </c>
      <c r="W3196" s="3" t="s">
        <v>15685</v>
      </c>
      <c r="AI3196" s="3" t="s">
        <v>29</v>
      </c>
      <c r="AJ3196" s="3" t="s">
        <v>7697</v>
      </c>
      <c r="AM3196" s="3" t="s">
        <v>62</v>
      </c>
      <c r="AZ3196" s="3" t="s">
        <v>24051</v>
      </c>
      <c r="BA3196" s="3" t="s">
        <v>23514</v>
      </c>
      <c r="BB3196" s="3" t="s">
        <v>14941</v>
      </c>
      <c r="BD3196" s="3" t="s">
        <v>30</v>
      </c>
      <c r="BG3196" s="3"/>
    </row>
    <row r="3197" spans="1:59" ht="15" x14ac:dyDescent="0.2">
      <c r="A3197" s="3" t="s">
        <v>24048</v>
      </c>
      <c r="B3197" s="3" t="s">
        <v>24046</v>
      </c>
      <c r="C3197" s="4">
        <v>42618.941921296297</v>
      </c>
      <c r="D3197" s="3" t="s">
        <v>7639</v>
      </c>
      <c r="E3197" s="3" t="s">
        <v>24048</v>
      </c>
      <c r="L3197" s="3" t="s">
        <v>24049</v>
      </c>
      <c r="AZ3197" s="3" t="s">
        <v>24047</v>
      </c>
      <c r="BA3197" s="3" t="s">
        <v>5069</v>
      </c>
      <c r="BD3197" s="3" t="s">
        <v>7641</v>
      </c>
      <c r="BG3197" s="3"/>
    </row>
    <row r="3198" spans="1:59" ht="15" x14ac:dyDescent="0.2">
      <c r="A3198" s="3" t="s">
        <v>24030</v>
      </c>
      <c r="B3198" s="3" t="s">
        <v>24027</v>
      </c>
      <c r="C3198" s="4">
        <v>42618.941921296297</v>
      </c>
      <c r="D3198" s="3" t="s">
        <v>7639</v>
      </c>
      <c r="E3198" s="3" t="s">
        <v>8229</v>
      </c>
      <c r="F3198" s="3" t="s">
        <v>24045</v>
      </c>
      <c r="G3198" s="3" t="s">
        <v>24044</v>
      </c>
      <c r="H3198" s="3" t="s">
        <v>8057</v>
      </c>
      <c r="I3198" s="3" t="s">
        <v>9242</v>
      </c>
      <c r="J3198" s="3" t="s">
        <v>10631</v>
      </c>
      <c r="L3198" s="3" t="s">
        <v>24043</v>
      </c>
      <c r="N3198" s="3" t="s">
        <v>8228</v>
      </c>
      <c r="P3198" s="3" t="s">
        <v>24042</v>
      </c>
      <c r="Q3198" s="3" t="s">
        <v>8019</v>
      </c>
      <c r="R3198" s="3" t="s">
        <v>8018</v>
      </c>
      <c r="S3198" s="3" t="s">
        <v>24041</v>
      </c>
      <c r="T3198" s="3" t="s">
        <v>24040</v>
      </c>
      <c r="U3198" s="3" t="s">
        <v>24039</v>
      </c>
      <c r="W3198" s="3" t="s">
        <v>24038</v>
      </c>
      <c r="X3198" s="3" t="s">
        <v>24037</v>
      </c>
      <c r="Z3198" s="3" t="s">
        <v>24036</v>
      </c>
      <c r="AA3198" s="3" t="s">
        <v>24035</v>
      </c>
      <c r="AB3198" s="3" t="s">
        <v>24034</v>
      </c>
      <c r="AC3198" s="3" t="s">
        <v>24033</v>
      </c>
      <c r="AE3198" s="3" t="s">
        <v>7671</v>
      </c>
      <c r="AF3198" s="3" t="s">
        <v>9823</v>
      </c>
      <c r="AG3198" s="3" t="s">
        <v>8009</v>
      </c>
      <c r="AH3198" s="3" t="s">
        <v>24032</v>
      </c>
      <c r="AI3198" s="3" t="s">
        <v>8007</v>
      </c>
      <c r="AJ3198" s="3" t="s">
        <v>28</v>
      </c>
      <c r="AK3198" s="3" t="s">
        <v>8006</v>
      </c>
      <c r="AQ3198" s="3" t="s">
        <v>24031</v>
      </c>
      <c r="AZ3198" s="3" t="s">
        <v>24029</v>
      </c>
      <c r="BA3198" s="3" t="s">
        <v>10729</v>
      </c>
      <c r="BB3198" s="3" t="s">
        <v>9096</v>
      </c>
      <c r="BD3198" s="3" t="s">
        <v>30</v>
      </c>
      <c r="BE3198" s="3">
        <v>18</v>
      </c>
      <c r="BF3198" s="3" t="s">
        <v>24028</v>
      </c>
      <c r="BG3198" s="3"/>
    </row>
    <row r="3199" spans="1:59" ht="15" x14ac:dyDescent="0.2">
      <c r="A3199" s="3" t="s">
        <v>24024</v>
      </c>
      <c r="B3199" s="3" t="s">
        <v>24021</v>
      </c>
      <c r="C3199" s="4">
        <v>42618.941921296297</v>
      </c>
      <c r="D3199" s="3" t="s">
        <v>7639</v>
      </c>
      <c r="E3199" s="3" t="s">
        <v>24026</v>
      </c>
      <c r="N3199" s="3" t="s">
        <v>15687</v>
      </c>
      <c r="U3199" s="3" t="s">
        <v>24025</v>
      </c>
      <c r="W3199" s="3" t="s">
        <v>20775</v>
      </c>
      <c r="AI3199" s="3" t="s">
        <v>29</v>
      </c>
      <c r="AJ3199" s="3" t="s">
        <v>7697</v>
      </c>
      <c r="AM3199" s="3" t="s">
        <v>62</v>
      </c>
      <c r="AZ3199" s="3" t="s">
        <v>303</v>
      </c>
      <c r="BA3199" s="3" t="s">
        <v>24023</v>
      </c>
      <c r="BB3199" s="3" t="s">
        <v>24022</v>
      </c>
      <c r="BD3199" s="3" t="s">
        <v>30</v>
      </c>
      <c r="BG3199" s="3"/>
    </row>
    <row r="3200" spans="1:59" ht="15" x14ac:dyDescent="0.2">
      <c r="A3200" s="3" t="s">
        <v>24018</v>
      </c>
      <c r="B3200" s="3" t="s">
        <v>24015</v>
      </c>
      <c r="C3200" s="4">
        <v>42618.941921296297</v>
      </c>
      <c r="D3200" s="3" t="s">
        <v>7639</v>
      </c>
      <c r="E3200" s="3" t="s">
        <v>24020</v>
      </c>
      <c r="K3200" s="3" t="s">
        <v>13220</v>
      </c>
      <c r="M3200" s="3" t="s">
        <v>8307</v>
      </c>
      <c r="N3200" s="3" t="s">
        <v>8303</v>
      </c>
      <c r="U3200" s="3" t="s">
        <v>24019</v>
      </c>
      <c r="W3200" s="3" t="s">
        <v>13218</v>
      </c>
      <c r="AC3200" s="3" t="s">
        <v>7775</v>
      </c>
      <c r="AI3200" s="3" t="s">
        <v>29</v>
      </c>
      <c r="AJ3200" s="3" t="s">
        <v>7632</v>
      </c>
      <c r="AM3200" s="3" t="s">
        <v>24</v>
      </c>
      <c r="AN3200" s="3" t="s">
        <v>1720</v>
      </c>
      <c r="AZ3200" s="3" t="s">
        <v>24017</v>
      </c>
      <c r="BA3200" s="3" t="s">
        <v>24016</v>
      </c>
      <c r="BB3200" s="3" t="s">
        <v>1720</v>
      </c>
      <c r="BD3200" s="3" t="s">
        <v>30</v>
      </c>
      <c r="BG3200" s="3"/>
    </row>
    <row r="3201" spans="1:59" ht="15" x14ac:dyDescent="0.2">
      <c r="A3201" s="3" t="s">
        <v>24013</v>
      </c>
      <c r="B3201" s="3" t="s">
        <v>24010</v>
      </c>
      <c r="C3201" s="4">
        <v>42618.941921296297</v>
      </c>
      <c r="D3201" s="3" t="s">
        <v>7639</v>
      </c>
      <c r="E3201" s="3" t="s">
        <v>24013</v>
      </c>
      <c r="L3201" s="3" t="s">
        <v>24014</v>
      </c>
      <c r="AZ3201" s="3" t="s">
        <v>24012</v>
      </c>
      <c r="BA3201" s="3" t="s">
        <v>24011</v>
      </c>
      <c r="BD3201" s="3" t="s">
        <v>7641</v>
      </c>
      <c r="BG3201" s="3"/>
    </row>
    <row r="3202" spans="1:59" ht="15" x14ac:dyDescent="0.2">
      <c r="A3202" s="3" t="s">
        <v>24008</v>
      </c>
      <c r="B3202" s="3" t="s">
        <v>24006</v>
      </c>
      <c r="C3202" s="4">
        <v>42618.94190972222</v>
      </c>
      <c r="D3202" s="3" t="s">
        <v>7639</v>
      </c>
      <c r="E3202" s="3" t="s">
        <v>24008</v>
      </c>
      <c r="L3202" s="3" t="s">
        <v>24009</v>
      </c>
      <c r="AZ3202" s="3" t="s">
        <v>7766</v>
      </c>
      <c r="BA3202" s="3" t="s">
        <v>24007</v>
      </c>
      <c r="BD3202" s="3" t="s">
        <v>7641</v>
      </c>
      <c r="BG3202" s="3"/>
    </row>
    <row r="3203" spans="1:59" ht="15" x14ac:dyDescent="0.2">
      <c r="A3203" s="3" t="s">
        <v>24004</v>
      </c>
      <c r="B3203" s="3" t="s">
        <v>24002</v>
      </c>
      <c r="C3203" s="4">
        <v>42618.94190972222</v>
      </c>
      <c r="D3203" s="3" t="s">
        <v>7639</v>
      </c>
      <c r="E3203" s="3" t="s">
        <v>24004</v>
      </c>
      <c r="L3203" s="3" t="s">
        <v>24005</v>
      </c>
      <c r="AZ3203" s="3" t="s">
        <v>8263</v>
      </c>
      <c r="BA3203" s="3" t="s">
        <v>24003</v>
      </c>
      <c r="BD3203" s="3" t="s">
        <v>7641</v>
      </c>
      <c r="BG3203" s="3"/>
    </row>
    <row r="3204" spans="1:59" ht="15" x14ac:dyDescent="0.2">
      <c r="A3204" s="3" t="s">
        <v>24000</v>
      </c>
      <c r="B3204" s="3" t="s">
        <v>23997</v>
      </c>
      <c r="C3204" s="4">
        <v>42618.94190972222</v>
      </c>
      <c r="D3204" s="3" t="s">
        <v>7639</v>
      </c>
      <c r="E3204" s="3" t="s">
        <v>24000</v>
      </c>
      <c r="L3204" s="3" t="s">
        <v>24001</v>
      </c>
      <c r="AZ3204" s="3" t="s">
        <v>23999</v>
      </c>
      <c r="BA3204" s="3" t="s">
        <v>23998</v>
      </c>
      <c r="BD3204" s="3" t="s">
        <v>7641</v>
      </c>
      <c r="BG3204" s="3"/>
    </row>
    <row r="3205" spans="1:59" ht="15" x14ac:dyDescent="0.2">
      <c r="A3205" s="3" t="s">
        <v>23996</v>
      </c>
      <c r="B3205" s="3" t="s">
        <v>23994</v>
      </c>
      <c r="C3205" s="4">
        <v>42618.94190972222</v>
      </c>
      <c r="D3205" s="3" t="s">
        <v>7639</v>
      </c>
      <c r="E3205" s="3" t="s">
        <v>23996</v>
      </c>
      <c r="L3205" s="3" t="s">
        <v>14410</v>
      </c>
      <c r="AZ3205" s="3" t="s">
        <v>23995</v>
      </c>
      <c r="BA3205" s="3" t="s">
        <v>10657</v>
      </c>
      <c r="BD3205" s="3" t="s">
        <v>7641</v>
      </c>
      <c r="BG3205" s="3"/>
    </row>
    <row r="3206" spans="1:59" ht="15" x14ac:dyDescent="0.2">
      <c r="A3206" s="3" t="s">
        <v>6408</v>
      </c>
      <c r="B3206" s="3" t="s">
        <v>23992</v>
      </c>
      <c r="C3206" s="4">
        <v>42618.94190972222</v>
      </c>
      <c r="D3206" s="3" t="s">
        <v>7639</v>
      </c>
      <c r="E3206" s="3" t="s">
        <v>23993</v>
      </c>
      <c r="N3206" s="3" t="s">
        <v>830</v>
      </c>
      <c r="AI3206" s="3" t="s">
        <v>29</v>
      </c>
      <c r="AJ3206" s="3" t="s">
        <v>28</v>
      </c>
      <c r="AM3206" s="3" t="s">
        <v>62</v>
      </c>
      <c r="AZ3206" s="3" t="s">
        <v>827</v>
      </c>
      <c r="BA3206" s="3" t="s">
        <v>828</v>
      </c>
      <c r="BB3206" s="3" t="s">
        <v>829</v>
      </c>
      <c r="BD3206" s="3" t="s">
        <v>30</v>
      </c>
      <c r="BG3206" s="3"/>
    </row>
    <row r="3207" spans="1:59" ht="15" x14ac:dyDescent="0.2">
      <c r="A3207" s="3" t="s">
        <v>23989</v>
      </c>
      <c r="B3207" s="3" t="s">
        <v>23985</v>
      </c>
      <c r="C3207" s="4">
        <v>42618.94190972222</v>
      </c>
      <c r="D3207" s="3" t="s">
        <v>7639</v>
      </c>
      <c r="E3207" s="3" t="s">
        <v>23991</v>
      </c>
      <c r="M3207" s="3" t="s">
        <v>11808</v>
      </c>
      <c r="N3207" s="3" t="s">
        <v>11804</v>
      </c>
      <c r="O3207" s="3" t="s">
        <v>25</v>
      </c>
      <c r="U3207" s="3" t="s">
        <v>23990</v>
      </c>
      <c r="W3207" s="3" t="s">
        <v>23927</v>
      </c>
      <c r="AI3207" s="3" t="s">
        <v>29</v>
      </c>
      <c r="AJ3207" s="3" t="s">
        <v>7697</v>
      </c>
      <c r="AM3207" s="3" t="s">
        <v>24</v>
      </c>
      <c r="AZ3207" s="3" t="s">
        <v>23988</v>
      </c>
      <c r="BA3207" s="3" t="s">
        <v>23987</v>
      </c>
      <c r="BB3207" s="3" t="s">
        <v>23986</v>
      </c>
      <c r="BD3207" s="3" t="s">
        <v>30</v>
      </c>
      <c r="BG3207" s="3"/>
    </row>
    <row r="3208" spans="1:59" ht="15" x14ac:dyDescent="0.2">
      <c r="A3208" s="3" t="s">
        <v>23981</v>
      </c>
      <c r="B3208" s="3" t="s">
        <v>23979</v>
      </c>
      <c r="C3208" s="4">
        <v>42618.94190972222</v>
      </c>
      <c r="D3208" s="3" t="s">
        <v>7639</v>
      </c>
      <c r="E3208" s="3" t="s">
        <v>23984</v>
      </c>
      <c r="N3208" s="3" t="s">
        <v>22399</v>
      </c>
      <c r="U3208" s="3" t="s">
        <v>23983</v>
      </c>
      <c r="W3208" s="3" t="s">
        <v>23982</v>
      </c>
      <c r="AI3208" s="3" t="s">
        <v>29</v>
      </c>
      <c r="AJ3208" s="3" t="s">
        <v>7697</v>
      </c>
      <c r="AM3208" s="3" t="s">
        <v>62</v>
      </c>
      <c r="AZ3208" s="3" t="s">
        <v>2129</v>
      </c>
      <c r="BA3208" s="3" t="s">
        <v>23980</v>
      </c>
      <c r="BB3208" s="3" t="s">
        <v>15921</v>
      </c>
      <c r="BD3208" s="3" t="s">
        <v>30</v>
      </c>
      <c r="BG3208" s="3"/>
    </row>
    <row r="3209" spans="1:59" ht="15" x14ac:dyDescent="0.2">
      <c r="A3209" s="3" t="s">
        <v>6621</v>
      </c>
      <c r="B3209" s="3" t="s">
        <v>23977</v>
      </c>
      <c r="C3209" s="4">
        <v>42618.94190972222</v>
      </c>
      <c r="D3209" s="3" t="s">
        <v>7639</v>
      </c>
      <c r="E3209" s="3" t="s">
        <v>23978</v>
      </c>
      <c r="M3209" s="3" t="s">
        <v>39056</v>
      </c>
      <c r="N3209" s="3" t="s">
        <v>16080</v>
      </c>
      <c r="O3209" s="3" t="s">
        <v>25</v>
      </c>
      <c r="AI3209" s="3" t="s">
        <v>29</v>
      </c>
      <c r="AJ3209" s="3" t="s">
        <v>28</v>
      </c>
      <c r="AM3209" s="3" t="s">
        <v>24</v>
      </c>
      <c r="AZ3209" s="3" t="s">
        <v>1969</v>
      </c>
      <c r="BA3209" s="3" t="s">
        <v>1970</v>
      </c>
      <c r="BB3209" s="3" t="s">
        <v>40</v>
      </c>
      <c r="BD3209" s="3" t="s">
        <v>30</v>
      </c>
      <c r="BG3209" s="3"/>
    </row>
    <row r="3210" spans="1:59" ht="15" x14ac:dyDescent="0.2">
      <c r="A3210" s="3" t="s">
        <v>23975</v>
      </c>
      <c r="B3210" s="3" t="s">
        <v>23973</v>
      </c>
      <c r="C3210" s="4">
        <v>42618.94190972222</v>
      </c>
      <c r="D3210" s="3" t="s">
        <v>7639</v>
      </c>
      <c r="E3210" s="3" t="s">
        <v>23975</v>
      </c>
      <c r="L3210" s="3" t="s">
        <v>23976</v>
      </c>
      <c r="AZ3210" s="3" t="s">
        <v>23974</v>
      </c>
      <c r="BA3210" s="3" t="s">
        <v>15564</v>
      </c>
      <c r="BD3210" s="3" t="s">
        <v>7641</v>
      </c>
      <c r="BG3210" s="3"/>
    </row>
    <row r="3211" spans="1:59" ht="15" x14ac:dyDescent="0.2">
      <c r="A3211" s="3" t="s">
        <v>23971</v>
      </c>
      <c r="B3211" s="3" t="s">
        <v>23969</v>
      </c>
      <c r="C3211" s="4">
        <v>42618.94190972222</v>
      </c>
      <c r="D3211" s="3" t="s">
        <v>7639</v>
      </c>
      <c r="E3211" s="3" t="s">
        <v>23971</v>
      </c>
      <c r="L3211" s="3" t="s">
        <v>23972</v>
      </c>
      <c r="AZ3211" s="3" t="s">
        <v>7916</v>
      </c>
      <c r="BA3211" s="3" t="s">
        <v>23970</v>
      </c>
      <c r="BD3211" s="3" t="s">
        <v>7641</v>
      </c>
      <c r="BG3211" s="3"/>
    </row>
    <row r="3212" spans="1:59" ht="15" x14ac:dyDescent="0.2">
      <c r="A3212" s="3" t="s">
        <v>23965</v>
      </c>
      <c r="B3212" s="3" t="s">
        <v>23962</v>
      </c>
      <c r="C3212" s="4">
        <v>42618.94190972222</v>
      </c>
      <c r="D3212" s="3" t="s">
        <v>7639</v>
      </c>
      <c r="E3212" s="3" t="s">
        <v>23968</v>
      </c>
      <c r="M3212" s="3" t="s">
        <v>13944</v>
      </c>
      <c r="N3212" s="3" t="s">
        <v>13940</v>
      </c>
      <c r="O3212" s="3" t="s">
        <v>25</v>
      </c>
      <c r="U3212" s="3" t="s">
        <v>23967</v>
      </c>
      <c r="W3212" s="3" t="s">
        <v>23966</v>
      </c>
      <c r="AI3212" s="3" t="s">
        <v>29</v>
      </c>
      <c r="AJ3212" s="3" t="s">
        <v>7697</v>
      </c>
      <c r="AM3212" s="3" t="s">
        <v>24</v>
      </c>
      <c r="AZ3212" s="3" t="s">
        <v>23964</v>
      </c>
      <c r="BA3212" s="3" t="s">
        <v>23963</v>
      </c>
      <c r="BB3212" s="3" t="s">
        <v>13251</v>
      </c>
      <c r="BD3212" s="3" t="s">
        <v>30</v>
      </c>
      <c r="BG3212" s="3"/>
    </row>
    <row r="3213" spans="1:59" ht="15" x14ac:dyDescent="0.2">
      <c r="A3213" s="3" t="s">
        <v>23959</v>
      </c>
      <c r="B3213" s="3" t="s">
        <v>23956</v>
      </c>
      <c r="C3213" s="4">
        <v>42618.94190972222</v>
      </c>
      <c r="D3213" s="3" t="s">
        <v>7639</v>
      </c>
      <c r="E3213" s="3" t="s">
        <v>23961</v>
      </c>
      <c r="M3213" s="3" t="s">
        <v>11808</v>
      </c>
      <c r="N3213" s="3" t="s">
        <v>11804</v>
      </c>
      <c r="O3213" s="3" t="s">
        <v>25</v>
      </c>
      <c r="U3213" s="3" t="s">
        <v>23960</v>
      </c>
      <c r="W3213" s="3" t="s">
        <v>23927</v>
      </c>
      <c r="AI3213" s="3" t="s">
        <v>29</v>
      </c>
      <c r="AJ3213" s="3" t="s">
        <v>7697</v>
      </c>
      <c r="AM3213" s="3" t="s">
        <v>24</v>
      </c>
      <c r="AZ3213" s="3" t="s">
        <v>23958</v>
      </c>
      <c r="BA3213" s="3" t="s">
        <v>23957</v>
      </c>
      <c r="BB3213" s="3" t="s">
        <v>40</v>
      </c>
      <c r="BD3213" s="3" t="s">
        <v>30</v>
      </c>
      <c r="BG3213" s="3"/>
    </row>
    <row r="3214" spans="1:59" ht="15" x14ac:dyDescent="0.2">
      <c r="A3214" s="3" t="s">
        <v>23954</v>
      </c>
      <c r="B3214" s="3" t="s">
        <v>23953</v>
      </c>
      <c r="C3214" s="4">
        <v>42618.94190972222</v>
      </c>
      <c r="D3214" s="3" t="s">
        <v>7639</v>
      </c>
      <c r="E3214" s="3" t="s">
        <v>23954</v>
      </c>
      <c r="L3214" s="3" t="s">
        <v>23955</v>
      </c>
      <c r="AZ3214" s="3" t="s">
        <v>16687</v>
      </c>
      <c r="BA3214" s="3" t="s">
        <v>19802</v>
      </c>
      <c r="BD3214" s="3" t="s">
        <v>7641</v>
      </c>
      <c r="BG3214" s="3"/>
    </row>
    <row r="3215" spans="1:59" ht="15" x14ac:dyDescent="0.2">
      <c r="A3215" s="3" t="s">
        <v>23951</v>
      </c>
      <c r="B3215" s="3" t="s">
        <v>23948</v>
      </c>
      <c r="C3215" s="4">
        <v>42618.94189814815</v>
      </c>
      <c r="D3215" s="3" t="s">
        <v>7639</v>
      </c>
      <c r="E3215" s="3" t="s">
        <v>23951</v>
      </c>
      <c r="L3215" s="3" t="s">
        <v>23952</v>
      </c>
      <c r="AZ3215" s="3" t="s">
        <v>23950</v>
      </c>
      <c r="BA3215" s="3" t="s">
        <v>23949</v>
      </c>
      <c r="BD3215" s="3" t="s">
        <v>7641</v>
      </c>
      <c r="BG3215" s="3"/>
    </row>
    <row r="3216" spans="1:59" ht="15" x14ac:dyDescent="0.2">
      <c r="A3216" s="3" t="s">
        <v>7351</v>
      </c>
      <c r="B3216" s="3" t="s">
        <v>23946</v>
      </c>
      <c r="C3216" s="4">
        <v>42618.94189814815</v>
      </c>
      <c r="D3216" s="3" t="s">
        <v>7639</v>
      </c>
      <c r="E3216" s="3" t="s">
        <v>23947</v>
      </c>
      <c r="N3216" s="3" t="s">
        <v>830</v>
      </c>
      <c r="AI3216" s="3" t="s">
        <v>29</v>
      </c>
      <c r="AJ3216" s="3" t="s">
        <v>28</v>
      </c>
      <c r="AM3216" s="3" t="s">
        <v>62</v>
      </c>
      <c r="AZ3216" s="3" t="s">
        <v>5178</v>
      </c>
      <c r="BA3216" s="3" t="s">
        <v>5179</v>
      </c>
      <c r="BB3216" s="3" t="s">
        <v>176</v>
      </c>
      <c r="BD3216" s="3" t="s">
        <v>30</v>
      </c>
      <c r="BG3216" s="3"/>
    </row>
    <row r="3217" spans="1:59" ht="15" x14ac:dyDescent="0.2">
      <c r="A3217" s="3" t="s">
        <v>23945</v>
      </c>
      <c r="B3217" s="3" t="s">
        <v>23943</v>
      </c>
      <c r="C3217" s="4">
        <v>42618.94189814815</v>
      </c>
      <c r="D3217" s="3" t="s">
        <v>7639</v>
      </c>
      <c r="E3217" s="3" t="s">
        <v>23945</v>
      </c>
      <c r="L3217" s="3" t="s">
        <v>18221</v>
      </c>
      <c r="AZ3217" s="3" t="s">
        <v>23944</v>
      </c>
      <c r="BA3217" s="3" t="s">
        <v>21660</v>
      </c>
      <c r="BD3217" s="3" t="s">
        <v>7641</v>
      </c>
      <c r="BG3217" s="3"/>
    </row>
    <row r="3218" spans="1:59" ht="15" x14ac:dyDescent="0.2">
      <c r="A3218" s="3" t="s">
        <v>23940</v>
      </c>
      <c r="B3218" s="3" t="s">
        <v>23937</v>
      </c>
      <c r="C3218" s="4">
        <v>42618.94189814815</v>
      </c>
      <c r="D3218" s="3" t="s">
        <v>7639</v>
      </c>
      <c r="E3218" s="3" t="s">
        <v>23942</v>
      </c>
      <c r="M3218" s="3" t="s">
        <v>10970</v>
      </c>
      <c r="N3218" s="3" t="s">
        <v>10966</v>
      </c>
      <c r="O3218" s="3" t="s">
        <v>25</v>
      </c>
      <c r="U3218" s="3" t="s">
        <v>23941</v>
      </c>
      <c r="W3218" s="3" t="s">
        <v>23406</v>
      </c>
      <c r="AI3218" s="3" t="s">
        <v>29</v>
      </c>
      <c r="AJ3218" s="3" t="s">
        <v>7697</v>
      </c>
      <c r="AM3218" s="3" t="s">
        <v>24</v>
      </c>
      <c r="AZ3218" s="3" t="s">
        <v>23939</v>
      </c>
      <c r="BA3218" s="3" t="s">
        <v>23938</v>
      </c>
      <c r="BB3218" s="3" t="s">
        <v>13798</v>
      </c>
      <c r="BD3218" s="3" t="s">
        <v>30</v>
      </c>
      <c r="BG3218" s="3"/>
    </row>
    <row r="3219" spans="1:59" ht="15" x14ac:dyDescent="0.2">
      <c r="A3219" s="3" t="s">
        <v>23934</v>
      </c>
      <c r="B3219" s="3" t="s">
        <v>23930</v>
      </c>
      <c r="C3219" s="4">
        <v>42618.94189814815</v>
      </c>
      <c r="D3219" s="3" t="s">
        <v>7639</v>
      </c>
      <c r="E3219" s="3" t="s">
        <v>23936</v>
      </c>
      <c r="N3219" s="3" t="s">
        <v>15687</v>
      </c>
      <c r="U3219" s="3" t="s">
        <v>23935</v>
      </c>
      <c r="W3219" s="3" t="s">
        <v>19938</v>
      </c>
      <c r="AI3219" s="3" t="s">
        <v>29</v>
      </c>
      <c r="AJ3219" s="3" t="s">
        <v>7697</v>
      </c>
      <c r="AM3219" s="3" t="s">
        <v>62</v>
      </c>
      <c r="AZ3219" s="3" t="s">
        <v>23933</v>
      </c>
      <c r="BA3219" s="3" t="s">
        <v>23932</v>
      </c>
      <c r="BB3219" s="3" t="s">
        <v>23931</v>
      </c>
      <c r="BD3219" s="3" t="s">
        <v>30</v>
      </c>
      <c r="BG3219" s="3"/>
    </row>
    <row r="3220" spans="1:59" ht="15" x14ac:dyDescent="0.2">
      <c r="A3220" s="3" t="s">
        <v>23926</v>
      </c>
      <c r="B3220" s="3" t="s">
        <v>23923</v>
      </c>
      <c r="C3220" s="4">
        <v>42618.94189814815</v>
      </c>
      <c r="D3220" s="3" t="s">
        <v>7639</v>
      </c>
      <c r="E3220" s="3" t="s">
        <v>23929</v>
      </c>
      <c r="M3220" s="3" t="s">
        <v>11808</v>
      </c>
      <c r="N3220" s="3" t="s">
        <v>11804</v>
      </c>
      <c r="O3220" s="3" t="s">
        <v>25</v>
      </c>
      <c r="U3220" s="3" t="s">
        <v>23928</v>
      </c>
      <c r="W3220" s="3" t="s">
        <v>23927</v>
      </c>
      <c r="AI3220" s="3" t="s">
        <v>29</v>
      </c>
      <c r="AJ3220" s="3" t="s">
        <v>7697</v>
      </c>
      <c r="AM3220" s="3" t="s">
        <v>24</v>
      </c>
      <c r="AZ3220" s="3" t="s">
        <v>23925</v>
      </c>
      <c r="BA3220" s="3" t="s">
        <v>23924</v>
      </c>
      <c r="BB3220" s="3" t="s">
        <v>16247</v>
      </c>
      <c r="BD3220" s="3" t="s">
        <v>30</v>
      </c>
      <c r="BG3220" s="3"/>
    </row>
    <row r="3221" spans="1:59" ht="15" x14ac:dyDescent="0.2">
      <c r="A3221" s="3" t="s">
        <v>23917</v>
      </c>
      <c r="B3221" s="3" t="s">
        <v>23913</v>
      </c>
      <c r="C3221" s="4">
        <v>42618.94189814815</v>
      </c>
      <c r="D3221" s="3" t="s">
        <v>7639</v>
      </c>
      <c r="E3221" s="3" t="s">
        <v>23922</v>
      </c>
      <c r="F3221" s="3" t="s">
        <v>23921</v>
      </c>
      <c r="K3221" s="3" t="s">
        <v>23920</v>
      </c>
      <c r="L3221" s="3" t="s">
        <v>23919</v>
      </c>
      <c r="M3221" s="3" t="s">
        <v>7658</v>
      </c>
      <c r="S3221" s="3" t="s">
        <v>23918</v>
      </c>
      <c r="AE3221" s="3" t="s">
        <v>7678</v>
      </c>
      <c r="AF3221" s="3" t="s">
        <v>9823</v>
      </c>
      <c r="AI3221" s="3" t="s">
        <v>29</v>
      </c>
      <c r="AJ3221" s="3" t="s">
        <v>7656</v>
      </c>
      <c r="AZ3221" s="3" t="s">
        <v>23916</v>
      </c>
      <c r="BA3221" s="3" t="s">
        <v>23915</v>
      </c>
      <c r="BB3221" s="3" t="s">
        <v>23914</v>
      </c>
      <c r="BD3221" s="3" t="s">
        <v>30</v>
      </c>
      <c r="BG3221" s="3"/>
    </row>
    <row r="3222" spans="1:59" ht="15" x14ac:dyDescent="0.2">
      <c r="A3222" s="3" t="s">
        <v>23909</v>
      </c>
      <c r="B3222" s="3" t="s">
        <v>23906</v>
      </c>
      <c r="C3222" s="4">
        <v>42618.94189814815</v>
      </c>
      <c r="D3222" s="3" t="s">
        <v>7639</v>
      </c>
      <c r="E3222" s="3" t="s">
        <v>23912</v>
      </c>
      <c r="N3222" s="3" t="s">
        <v>22399</v>
      </c>
      <c r="U3222" s="3" t="s">
        <v>23911</v>
      </c>
      <c r="W3222" s="3" t="s">
        <v>23910</v>
      </c>
      <c r="AI3222" s="3" t="s">
        <v>29</v>
      </c>
      <c r="AJ3222" s="3" t="s">
        <v>7697</v>
      </c>
      <c r="AM3222" s="3" t="s">
        <v>62</v>
      </c>
      <c r="AZ3222" s="3" t="s">
        <v>1158</v>
      </c>
      <c r="BA3222" s="3" t="s">
        <v>23908</v>
      </c>
      <c r="BB3222" s="3" t="s">
        <v>23907</v>
      </c>
      <c r="BD3222" s="3" t="s">
        <v>30</v>
      </c>
      <c r="BG3222" s="3"/>
    </row>
    <row r="3223" spans="1:59" ht="15" x14ac:dyDescent="0.2">
      <c r="A3223" s="3" t="s">
        <v>23904</v>
      </c>
      <c r="B3223" s="3" t="s">
        <v>23901</v>
      </c>
      <c r="C3223" s="4">
        <v>42618.94189814815</v>
      </c>
      <c r="D3223" s="3" t="s">
        <v>7639</v>
      </c>
      <c r="E3223" s="3" t="s">
        <v>23904</v>
      </c>
      <c r="L3223" s="3" t="s">
        <v>23905</v>
      </c>
      <c r="AZ3223" s="3" t="s">
        <v>23903</v>
      </c>
      <c r="BA3223" s="3" t="s">
        <v>23902</v>
      </c>
      <c r="BD3223" s="3" t="s">
        <v>7641</v>
      </c>
      <c r="BG3223" s="3"/>
    </row>
    <row r="3224" spans="1:59" ht="15" x14ac:dyDescent="0.2">
      <c r="A3224" s="3" t="s">
        <v>23896</v>
      </c>
      <c r="B3224" s="3" t="s">
        <v>23895</v>
      </c>
      <c r="C3224" s="4">
        <v>42618.94189814815</v>
      </c>
      <c r="D3224" s="3" t="s">
        <v>7639</v>
      </c>
      <c r="E3224" s="3" t="s">
        <v>23900</v>
      </c>
      <c r="K3224" s="3" t="s">
        <v>13220</v>
      </c>
      <c r="M3224" s="3" t="s">
        <v>8446</v>
      </c>
      <c r="N3224" s="3" t="s">
        <v>23899</v>
      </c>
      <c r="U3224" s="3" t="s">
        <v>23898</v>
      </c>
      <c r="W3224" s="3" t="s">
        <v>23897</v>
      </c>
      <c r="AC3224" s="3" t="s">
        <v>7775</v>
      </c>
      <c r="AI3224" s="3" t="s">
        <v>29</v>
      </c>
      <c r="AJ3224" s="3" t="s">
        <v>7632</v>
      </c>
      <c r="AM3224" s="3" t="s">
        <v>24</v>
      </c>
      <c r="AN3224" s="3" t="s">
        <v>7629</v>
      </c>
      <c r="AZ3224" s="3" t="s">
        <v>1058</v>
      </c>
      <c r="BA3224" s="3" t="s">
        <v>22814</v>
      </c>
      <c r="BB3224" s="3" t="s">
        <v>7629</v>
      </c>
      <c r="BD3224" s="3" t="s">
        <v>30</v>
      </c>
      <c r="BG3224" s="3"/>
    </row>
    <row r="3225" spans="1:59" ht="15" x14ac:dyDescent="0.2">
      <c r="A3225" s="3" t="s">
        <v>23881</v>
      </c>
      <c r="B3225" s="3" t="s">
        <v>23878</v>
      </c>
      <c r="C3225" s="4">
        <v>42618.94189814815</v>
      </c>
      <c r="D3225" s="3" t="s">
        <v>7639</v>
      </c>
      <c r="E3225" s="3" t="s">
        <v>20801</v>
      </c>
      <c r="F3225" s="3" t="s">
        <v>23894</v>
      </c>
      <c r="G3225" s="3" t="s">
        <v>23893</v>
      </c>
      <c r="H3225" s="3" t="s">
        <v>8057</v>
      </c>
      <c r="I3225" s="3" t="s">
        <v>9242</v>
      </c>
      <c r="J3225" s="3" t="s">
        <v>8023</v>
      </c>
      <c r="N3225" s="3" t="s">
        <v>20800</v>
      </c>
      <c r="P3225" s="3" t="s">
        <v>23892</v>
      </c>
      <c r="Q3225" s="3" t="s">
        <v>8019</v>
      </c>
      <c r="R3225" s="3" t="s">
        <v>8018</v>
      </c>
      <c r="S3225" s="3" t="s">
        <v>23891</v>
      </c>
      <c r="T3225" s="3" t="s">
        <v>23890</v>
      </c>
      <c r="U3225" s="3" t="s">
        <v>23889</v>
      </c>
      <c r="W3225" s="3" t="s">
        <v>23888</v>
      </c>
      <c r="X3225" s="3" t="s">
        <v>23887</v>
      </c>
      <c r="AB3225" s="3" t="s">
        <v>23886</v>
      </c>
      <c r="AC3225" s="3" t="s">
        <v>23885</v>
      </c>
      <c r="AE3225" s="3" t="s">
        <v>7671</v>
      </c>
      <c r="AF3225" s="3" t="s">
        <v>8010</v>
      </c>
      <c r="AG3225" s="3" t="s">
        <v>8009</v>
      </c>
      <c r="AH3225" s="3" t="s">
        <v>23884</v>
      </c>
      <c r="AI3225" s="3" t="s">
        <v>8007</v>
      </c>
      <c r="AJ3225" s="3" t="s">
        <v>7697</v>
      </c>
      <c r="AK3225" s="3" t="s">
        <v>8006</v>
      </c>
      <c r="AO3225" s="3" t="s">
        <v>23883</v>
      </c>
      <c r="AQ3225" s="3" t="s">
        <v>23882</v>
      </c>
      <c r="AZ3225" s="3" t="s">
        <v>13530</v>
      </c>
      <c r="BA3225" s="3" t="s">
        <v>23880</v>
      </c>
      <c r="BB3225" s="3" t="s">
        <v>9611</v>
      </c>
      <c r="BD3225" s="3" t="s">
        <v>30</v>
      </c>
      <c r="BE3225" s="3">
        <v>57</v>
      </c>
      <c r="BF3225" s="3" t="s">
        <v>23879</v>
      </c>
      <c r="BG3225" s="3"/>
    </row>
    <row r="3226" spans="1:59" ht="15" x14ac:dyDescent="0.2">
      <c r="A3226" s="3" t="s">
        <v>6745</v>
      </c>
      <c r="B3226" s="3" t="s">
        <v>23876</v>
      </c>
      <c r="C3226" s="4">
        <v>42618.941886574074</v>
      </c>
      <c r="D3226" s="3" t="s">
        <v>7639</v>
      </c>
      <c r="E3226" s="3" t="s">
        <v>23877</v>
      </c>
      <c r="M3226" s="3" t="s">
        <v>39056</v>
      </c>
      <c r="N3226" s="3" t="s">
        <v>16080</v>
      </c>
      <c r="O3226" s="3" t="s">
        <v>25</v>
      </c>
      <c r="AI3226" s="3" t="s">
        <v>29</v>
      </c>
      <c r="AJ3226" s="3" t="s">
        <v>28</v>
      </c>
      <c r="AM3226" s="3" t="s">
        <v>24</v>
      </c>
      <c r="AZ3226" s="3" t="s">
        <v>2536</v>
      </c>
      <c r="BA3226" s="3" t="s">
        <v>2537</v>
      </c>
      <c r="BB3226" s="3" t="s">
        <v>1248</v>
      </c>
      <c r="BD3226" s="3" t="s">
        <v>30</v>
      </c>
      <c r="BG3226" s="3"/>
    </row>
    <row r="3227" spans="1:59" ht="15" x14ac:dyDescent="0.2">
      <c r="A3227" s="3" t="s">
        <v>23873</v>
      </c>
      <c r="B3227" s="3" t="s">
        <v>23871</v>
      </c>
      <c r="C3227" s="4">
        <v>42618.941886574074</v>
      </c>
      <c r="D3227" s="3" t="s">
        <v>7639</v>
      </c>
      <c r="E3227" s="3" t="s">
        <v>23875</v>
      </c>
      <c r="M3227" s="3" t="s">
        <v>12491</v>
      </c>
      <c r="N3227" s="3" t="s">
        <v>12487</v>
      </c>
      <c r="O3227" s="3" t="s">
        <v>25</v>
      </c>
      <c r="U3227" s="3" t="s">
        <v>23874</v>
      </c>
      <c r="W3227" s="3" t="s">
        <v>23776</v>
      </c>
      <c r="AI3227" s="3" t="s">
        <v>29</v>
      </c>
      <c r="AJ3227" s="3" t="s">
        <v>7697</v>
      </c>
      <c r="AM3227" s="3" t="s">
        <v>24</v>
      </c>
      <c r="AZ3227" s="3" t="s">
        <v>23872</v>
      </c>
      <c r="BA3227" s="3" t="s">
        <v>15365</v>
      </c>
      <c r="BB3227" s="3" t="s">
        <v>7889</v>
      </c>
      <c r="BD3227" s="3" t="s">
        <v>30</v>
      </c>
      <c r="BG3227" s="3"/>
    </row>
    <row r="3228" spans="1:59" ht="15" x14ac:dyDescent="0.2">
      <c r="A3228" s="3" t="s">
        <v>23869</v>
      </c>
      <c r="B3228" s="3" t="s">
        <v>23868</v>
      </c>
      <c r="C3228" s="4">
        <v>42618.941886574074</v>
      </c>
      <c r="D3228" s="3" t="s">
        <v>7639</v>
      </c>
      <c r="E3228" s="3" t="s">
        <v>23869</v>
      </c>
      <c r="L3228" s="3" t="s">
        <v>23870</v>
      </c>
      <c r="AZ3228" s="3" t="s">
        <v>878</v>
      </c>
      <c r="BA3228" s="3" t="s">
        <v>13535</v>
      </c>
      <c r="BD3228" s="3" t="s">
        <v>7641</v>
      </c>
      <c r="BG3228" s="3"/>
    </row>
    <row r="3229" spans="1:59" ht="15" x14ac:dyDescent="0.2">
      <c r="A3229" s="3" t="s">
        <v>23865</v>
      </c>
      <c r="B3229" s="3" t="s">
        <v>23863</v>
      </c>
      <c r="C3229" s="4">
        <v>42618.941886574074</v>
      </c>
      <c r="D3229" s="3" t="s">
        <v>7639</v>
      </c>
      <c r="E3229" s="3" t="s">
        <v>23867</v>
      </c>
      <c r="M3229" s="3" t="s">
        <v>10970</v>
      </c>
      <c r="N3229" s="3" t="s">
        <v>10966</v>
      </c>
      <c r="O3229" s="3" t="s">
        <v>25</v>
      </c>
      <c r="U3229" s="3" t="s">
        <v>23866</v>
      </c>
      <c r="W3229" s="3" t="s">
        <v>23406</v>
      </c>
      <c r="AI3229" s="3" t="s">
        <v>29</v>
      </c>
      <c r="AJ3229" s="3" t="s">
        <v>7697</v>
      </c>
      <c r="AM3229" s="3" t="s">
        <v>24</v>
      </c>
      <c r="AZ3229" s="3" t="s">
        <v>3598</v>
      </c>
      <c r="BA3229" s="3" t="s">
        <v>23864</v>
      </c>
      <c r="BB3229" s="3" t="s">
        <v>15856</v>
      </c>
      <c r="BD3229" s="3" t="s">
        <v>30</v>
      </c>
      <c r="BG3229" s="3"/>
    </row>
    <row r="3230" spans="1:59" ht="15" x14ac:dyDescent="0.2">
      <c r="A3230" s="3" t="s">
        <v>23860</v>
      </c>
      <c r="B3230" s="3" t="s">
        <v>23858</v>
      </c>
      <c r="C3230" s="4">
        <v>42618.941886574074</v>
      </c>
      <c r="D3230" s="3" t="s">
        <v>7639</v>
      </c>
      <c r="E3230" s="3" t="s">
        <v>23862</v>
      </c>
      <c r="N3230" s="3" t="s">
        <v>23030</v>
      </c>
      <c r="U3230" s="3" t="s">
        <v>23861</v>
      </c>
      <c r="W3230" s="3" t="s">
        <v>23028</v>
      </c>
      <c r="AI3230" s="3" t="s">
        <v>29</v>
      </c>
      <c r="AJ3230" s="3" t="s">
        <v>7697</v>
      </c>
      <c r="AM3230" s="3" t="s">
        <v>62</v>
      </c>
      <c r="AZ3230" s="3" t="s">
        <v>23859</v>
      </c>
      <c r="BA3230" s="3" t="s">
        <v>9730</v>
      </c>
      <c r="BB3230" s="3" t="s">
        <v>13499</v>
      </c>
      <c r="BD3230" s="3" t="s">
        <v>30</v>
      </c>
      <c r="BG3230" s="3"/>
    </row>
    <row r="3231" spans="1:59" ht="15" x14ac:dyDescent="0.2">
      <c r="A3231" s="3" t="s">
        <v>23854</v>
      </c>
      <c r="B3231" s="3" t="s">
        <v>23851</v>
      </c>
      <c r="C3231" s="4">
        <v>42618.941886574074</v>
      </c>
      <c r="D3231" s="3" t="s">
        <v>7639</v>
      </c>
      <c r="E3231" s="3" t="s">
        <v>23857</v>
      </c>
      <c r="N3231" s="3" t="s">
        <v>22399</v>
      </c>
      <c r="U3231" s="3" t="s">
        <v>23856</v>
      </c>
      <c r="W3231" s="3" t="s">
        <v>23855</v>
      </c>
      <c r="AI3231" s="3" t="s">
        <v>29</v>
      </c>
      <c r="AJ3231" s="3" t="s">
        <v>7697</v>
      </c>
      <c r="AM3231" s="3" t="s">
        <v>62</v>
      </c>
      <c r="AZ3231" s="3" t="s">
        <v>8273</v>
      </c>
      <c r="BA3231" s="3" t="s">
        <v>23853</v>
      </c>
      <c r="BB3231" s="3" t="s">
        <v>23852</v>
      </c>
      <c r="BD3231" s="3" t="s">
        <v>30</v>
      </c>
      <c r="BG3231" s="3"/>
    </row>
    <row r="3232" spans="1:59" ht="15" x14ac:dyDescent="0.2">
      <c r="A3232" s="3" t="s">
        <v>23849</v>
      </c>
      <c r="B3232" s="3" t="s">
        <v>23848</v>
      </c>
      <c r="C3232" s="4">
        <v>42618.941886574074</v>
      </c>
      <c r="D3232" s="3" t="s">
        <v>7639</v>
      </c>
      <c r="E3232" s="3" t="s">
        <v>23849</v>
      </c>
      <c r="L3232" s="3" t="s">
        <v>23850</v>
      </c>
      <c r="AZ3232" s="3" t="s">
        <v>5127</v>
      </c>
      <c r="BA3232" s="3" t="s">
        <v>2981</v>
      </c>
      <c r="BD3232" s="3" t="s">
        <v>7641</v>
      </c>
      <c r="BG3232" s="3"/>
    </row>
    <row r="3233" spans="1:59" ht="15" x14ac:dyDescent="0.2">
      <c r="A3233" s="3" t="s">
        <v>23845</v>
      </c>
      <c r="B3233" s="3" t="s">
        <v>23844</v>
      </c>
      <c r="C3233" s="4">
        <v>42618.941874999997</v>
      </c>
      <c r="D3233" s="3" t="s">
        <v>7639</v>
      </c>
      <c r="E3233" s="3" t="s">
        <v>23847</v>
      </c>
      <c r="K3233" s="3" t="s">
        <v>13220</v>
      </c>
      <c r="M3233" s="3" t="s">
        <v>8363</v>
      </c>
      <c r="N3233" s="3" t="s">
        <v>8359</v>
      </c>
      <c r="U3233" s="3" t="s">
        <v>23846</v>
      </c>
      <c r="W3233" s="3" t="s">
        <v>14396</v>
      </c>
      <c r="AC3233" s="3" t="s">
        <v>7775</v>
      </c>
      <c r="AI3233" s="3" t="s">
        <v>29</v>
      </c>
      <c r="AJ3233" s="3" t="s">
        <v>7632</v>
      </c>
      <c r="AM3233" s="3" t="s">
        <v>24</v>
      </c>
      <c r="AN3233" s="3" t="s">
        <v>7629</v>
      </c>
      <c r="AZ3233" s="3" t="s">
        <v>8268</v>
      </c>
      <c r="BA3233" s="3" t="s">
        <v>3206</v>
      </c>
      <c r="BB3233" s="3" t="s">
        <v>7629</v>
      </c>
      <c r="BD3233" s="3" t="s">
        <v>30</v>
      </c>
      <c r="BG3233" s="3"/>
    </row>
    <row r="3234" spans="1:59" ht="15" x14ac:dyDescent="0.2">
      <c r="A3234" s="3" t="s">
        <v>23842</v>
      </c>
      <c r="B3234" s="3" t="s">
        <v>23841</v>
      </c>
      <c r="C3234" s="4">
        <v>42618.941874999997</v>
      </c>
      <c r="D3234" s="3" t="s">
        <v>7639</v>
      </c>
      <c r="E3234" s="3" t="s">
        <v>23843</v>
      </c>
      <c r="M3234" s="3" t="s">
        <v>19015</v>
      </c>
      <c r="N3234" s="3" t="s">
        <v>19014</v>
      </c>
      <c r="W3234" s="3" t="s">
        <v>19013</v>
      </c>
      <c r="AC3234" s="3" t="s">
        <v>7775</v>
      </c>
      <c r="AI3234" s="3" t="s">
        <v>29</v>
      </c>
      <c r="AJ3234" s="3" t="s">
        <v>7632</v>
      </c>
      <c r="AM3234" s="3" t="s">
        <v>24</v>
      </c>
      <c r="AZ3234" s="3" t="s">
        <v>8552</v>
      </c>
      <c r="BA3234" s="3" t="s">
        <v>12397</v>
      </c>
      <c r="BB3234" s="3" t="s">
        <v>7771</v>
      </c>
      <c r="BD3234" s="3" t="s">
        <v>30</v>
      </c>
      <c r="BG3234" s="3"/>
    </row>
    <row r="3235" spans="1:59" ht="15" x14ac:dyDescent="0.2">
      <c r="A3235" s="3" t="s">
        <v>23837</v>
      </c>
      <c r="B3235" s="3" t="s">
        <v>23834</v>
      </c>
      <c r="C3235" s="4">
        <v>42618.941874999997</v>
      </c>
      <c r="D3235" s="3" t="s">
        <v>7639</v>
      </c>
      <c r="E3235" s="3" t="s">
        <v>23840</v>
      </c>
      <c r="N3235" s="3" t="s">
        <v>22399</v>
      </c>
      <c r="U3235" s="3" t="s">
        <v>23839</v>
      </c>
      <c r="W3235" s="3" t="s">
        <v>23838</v>
      </c>
      <c r="AI3235" s="3" t="s">
        <v>29</v>
      </c>
      <c r="AJ3235" s="3" t="s">
        <v>7697</v>
      </c>
      <c r="AM3235" s="3" t="s">
        <v>62</v>
      </c>
      <c r="AZ3235" s="3" t="s">
        <v>23836</v>
      </c>
      <c r="BA3235" s="3" t="s">
        <v>23835</v>
      </c>
      <c r="BB3235" s="3" t="s">
        <v>22393</v>
      </c>
      <c r="BD3235" s="3" t="s">
        <v>30</v>
      </c>
      <c r="BG3235" s="3"/>
    </row>
    <row r="3236" spans="1:59" ht="15" x14ac:dyDescent="0.2">
      <c r="A3236" s="3" t="s">
        <v>23831</v>
      </c>
      <c r="B3236" s="3" t="s">
        <v>23829</v>
      </c>
      <c r="C3236" s="4">
        <v>42618.941874999997</v>
      </c>
      <c r="D3236" s="3" t="s">
        <v>7639</v>
      </c>
      <c r="E3236" s="3" t="s">
        <v>23833</v>
      </c>
      <c r="M3236" s="3" t="s">
        <v>12491</v>
      </c>
      <c r="N3236" s="3" t="s">
        <v>12487</v>
      </c>
      <c r="O3236" s="3" t="s">
        <v>25</v>
      </c>
      <c r="U3236" s="3" t="s">
        <v>23832</v>
      </c>
      <c r="W3236" s="3" t="s">
        <v>23776</v>
      </c>
      <c r="AI3236" s="3" t="s">
        <v>29</v>
      </c>
      <c r="AJ3236" s="3" t="s">
        <v>7697</v>
      </c>
      <c r="AM3236" s="3" t="s">
        <v>24</v>
      </c>
      <c r="AZ3236" s="3" t="s">
        <v>23830</v>
      </c>
      <c r="BA3236" s="3" t="s">
        <v>5156</v>
      </c>
      <c r="BB3236" s="3" t="s">
        <v>40</v>
      </c>
      <c r="BD3236" s="3" t="s">
        <v>30</v>
      </c>
      <c r="BG3236" s="3"/>
    </row>
    <row r="3237" spans="1:59" ht="15" x14ac:dyDescent="0.2">
      <c r="A3237" s="3" t="s">
        <v>23827</v>
      </c>
      <c r="B3237" s="3" t="s">
        <v>23825</v>
      </c>
      <c r="C3237" s="4">
        <v>42618.941874999997</v>
      </c>
      <c r="D3237" s="3" t="s">
        <v>7639</v>
      </c>
      <c r="E3237" s="3" t="s">
        <v>23827</v>
      </c>
      <c r="L3237" s="3" t="s">
        <v>23828</v>
      </c>
      <c r="AZ3237" s="3" t="s">
        <v>23826</v>
      </c>
      <c r="BA3237" s="3" t="s">
        <v>18369</v>
      </c>
      <c r="BD3237" s="3" t="s">
        <v>7641</v>
      </c>
      <c r="BG3237" s="3"/>
    </row>
    <row r="3238" spans="1:59" ht="15" x14ac:dyDescent="0.2">
      <c r="A3238" s="3" t="s">
        <v>23822</v>
      </c>
      <c r="B3238" s="3" t="s">
        <v>23820</v>
      </c>
      <c r="C3238" s="4">
        <v>42618.941874999997</v>
      </c>
      <c r="D3238" s="3" t="s">
        <v>7639</v>
      </c>
      <c r="E3238" s="3" t="s">
        <v>23824</v>
      </c>
      <c r="N3238" s="3" t="s">
        <v>23030</v>
      </c>
      <c r="U3238" s="3" t="s">
        <v>23823</v>
      </c>
      <c r="W3238" s="3" t="s">
        <v>23028</v>
      </c>
      <c r="AI3238" s="3" t="s">
        <v>29</v>
      </c>
      <c r="AJ3238" s="3" t="s">
        <v>7697</v>
      </c>
      <c r="AM3238" s="3" t="s">
        <v>62</v>
      </c>
      <c r="AZ3238" s="3" t="s">
        <v>3412</v>
      </c>
      <c r="BA3238" s="3" t="s">
        <v>23821</v>
      </c>
      <c r="BB3238" s="3" t="s">
        <v>4473</v>
      </c>
      <c r="BD3238" s="3" t="s">
        <v>30</v>
      </c>
      <c r="BG3238" s="3"/>
    </row>
    <row r="3239" spans="1:59" ht="15" x14ac:dyDescent="0.2">
      <c r="A3239" s="3" t="s">
        <v>23817</v>
      </c>
      <c r="B3239" s="3" t="s">
        <v>23815</v>
      </c>
      <c r="C3239" s="4">
        <v>42618.941874999997</v>
      </c>
      <c r="D3239" s="3" t="s">
        <v>7639</v>
      </c>
      <c r="E3239" s="3" t="s">
        <v>23819</v>
      </c>
      <c r="N3239" s="3" t="s">
        <v>15687</v>
      </c>
      <c r="U3239" s="3" t="s">
        <v>23818</v>
      </c>
      <c r="W3239" s="3" t="s">
        <v>20775</v>
      </c>
      <c r="AI3239" s="3" t="s">
        <v>29</v>
      </c>
      <c r="AJ3239" s="3" t="s">
        <v>7697</v>
      </c>
      <c r="AM3239" s="3" t="s">
        <v>62</v>
      </c>
      <c r="AZ3239" s="3" t="s">
        <v>3867</v>
      </c>
      <c r="BA3239" s="3" t="s">
        <v>23816</v>
      </c>
      <c r="BB3239" s="3" t="s">
        <v>244</v>
      </c>
      <c r="BD3239" s="3" t="s">
        <v>30</v>
      </c>
      <c r="BG3239" s="3"/>
    </row>
    <row r="3240" spans="1:59" ht="15" x14ac:dyDescent="0.2">
      <c r="A3240" s="3" t="s">
        <v>23812</v>
      </c>
      <c r="B3240" s="3" t="s">
        <v>23810</v>
      </c>
      <c r="C3240" s="4">
        <v>42618.941874999997</v>
      </c>
      <c r="D3240" s="3" t="s">
        <v>7639</v>
      </c>
      <c r="E3240" s="3" t="s">
        <v>23814</v>
      </c>
      <c r="K3240" s="3" t="s">
        <v>13220</v>
      </c>
      <c r="M3240" s="3" t="s">
        <v>17527</v>
      </c>
      <c r="N3240" s="3" t="s">
        <v>17523</v>
      </c>
      <c r="U3240" s="3" t="s">
        <v>23813</v>
      </c>
      <c r="W3240" s="3" t="s">
        <v>21054</v>
      </c>
      <c r="AC3240" s="3" t="s">
        <v>7775</v>
      </c>
      <c r="AI3240" s="3" t="s">
        <v>29</v>
      </c>
      <c r="AJ3240" s="3" t="s">
        <v>7632</v>
      </c>
      <c r="AM3240" s="3" t="s">
        <v>24</v>
      </c>
      <c r="AN3240" s="3" t="s">
        <v>1720</v>
      </c>
      <c r="AZ3240" s="3" t="s">
        <v>23811</v>
      </c>
      <c r="BA3240" s="3" t="s">
        <v>4397</v>
      </c>
      <c r="BB3240" s="3" t="s">
        <v>1720</v>
      </c>
      <c r="BD3240" s="3" t="s">
        <v>30</v>
      </c>
      <c r="BG3240" s="3"/>
    </row>
    <row r="3241" spans="1:59" ht="15" x14ac:dyDescent="0.2">
      <c r="A3241" s="3" t="s">
        <v>23808</v>
      </c>
      <c r="B3241" s="3" t="s">
        <v>23806</v>
      </c>
      <c r="C3241" s="4">
        <v>42618.941874999997</v>
      </c>
      <c r="D3241" s="3" t="s">
        <v>7639</v>
      </c>
      <c r="E3241" s="3" t="s">
        <v>23809</v>
      </c>
      <c r="M3241" s="3" t="s">
        <v>19015</v>
      </c>
      <c r="N3241" s="3" t="s">
        <v>19014</v>
      </c>
      <c r="W3241" s="3" t="s">
        <v>19013</v>
      </c>
      <c r="AC3241" s="3" t="s">
        <v>7775</v>
      </c>
      <c r="AI3241" s="3" t="s">
        <v>29</v>
      </c>
      <c r="AJ3241" s="3" t="s">
        <v>7632</v>
      </c>
      <c r="AM3241" s="3" t="s">
        <v>24</v>
      </c>
      <c r="AZ3241" s="3" t="s">
        <v>1058</v>
      </c>
      <c r="BA3241" s="3" t="s">
        <v>23807</v>
      </c>
      <c r="BB3241" s="3" t="s">
        <v>7771</v>
      </c>
      <c r="BD3241" s="3" t="s">
        <v>30</v>
      </c>
      <c r="BG3241" s="3"/>
    </row>
    <row r="3242" spans="1:59" ht="15" x14ac:dyDescent="0.2">
      <c r="A3242" s="3" t="s">
        <v>23804</v>
      </c>
      <c r="B3242" s="3" t="s">
        <v>23803</v>
      </c>
      <c r="C3242" s="4">
        <v>42618.941874999997</v>
      </c>
      <c r="D3242" s="3" t="s">
        <v>7639</v>
      </c>
      <c r="E3242" s="3" t="s">
        <v>23804</v>
      </c>
      <c r="L3242" s="3" t="s">
        <v>23805</v>
      </c>
      <c r="AZ3242" s="3" t="s">
        <v>5846</v>
      </c>
      <c r="BA3242" s="3" t="s">
        <v>3206</v>
      </c>
      <c r="BD3242" s="3" t="s">
        <v>7641</v>
      </c>
      <c r="BG3242" s="3"/>
    </row>
    <row r="3243" spans="1:59" ht="15" x14ac:dyDescent="0.2">
      <c r="A3243" s="3" t="s">
        <v>23801</v>
      </c>
      <c r="B3243" s="3" t="s">
        <v>23799</v>
      </c>
      <c r="C3243" s="4">
        <v>42618.941874999997</v>
      </c>
      <c r="D3243" s="3" t="s">
        <v>7639</v>
      </c>
      <c r="E3243" s="3" t="s">
        <v>23801</v>
      </c>
      <c r="L3243" s="3" t="s">
        <v>23802</v>
      </c>
      <c r="AZ3243" s="3" t="s">
        <v>867</v>
      </c>
      <c r="BA3243" s="3" t="s">
        <v>23800</v>
      </c>
      <c r="BD3243" s="3" t="s">
        <v>7641</v>
      </c>
      <c r="BG3243" s="3"/>
    </row>
    <row r="3244" spans="1:59" ht="15" x14ac:dyDescent="0.2">
      <c r="A3244" s="3" t="s">
        <v>23797</v>
      </c>
      <c r="B3244" s="3" t="s">
        <v>23795</v>
      </c>
      <c r="C3244" s="4">
        <v>42618.941874999997</v>
      </c>
      <c r="D3244" s="3" t="s">
        <v>7639</v>
      </c>
      <c r="E3244" s="3" t="s">
        <v>23797</v>
      </c>
      <c r="L3244" s="3" t="s">
        <v>23798</v>
      </c>
      <c r="AZ3244" s="3" t="s">
        <v>23796</v>
      </c>
      <c r="BA3244" s="3" t="s">
        <v>1372</v>
      </c>
      <c r="BD3244" s="3" t="s">
        <v>7641</v>
      </c>
      <c r="BG3244" s="3"/>
    </row>
    <row r="3245" spans="1:59" ht="15" x14ac:dyDescent="0.2">
      <c r="A3245" s="3" t="s">
        <v>23792</v>
      </c>
      <c r="B3245" s="3" t="s">
        <v>23790</v>
      </c>
      <c r="C3245" s="4">
        <v>42618.941874999997</v>
      </c>
      <c r="D3245" s="3" t="s">
        <v>7639</v>
      </c>
      <c r="E3245" s="3" t="s">
        <v>23794</v>
      </c>
      <c r="N3245" s="3" t="s">
        <v>23030</v>
      </c>
      <c r="U3245" s="3" t="s">
        <v>23793</v>
      </c>
      <c r="W3245" s="3" t="s">
        <v>23028</v>
      </c>
      <c r="AI3245" s="3" t="s">
        <v>29</v>
      </c>
      <c r="AJ3245" s="3" t="s">
        <v>7697</v>
      </c>
      <c r="AM3245" s="3" t="s">
        <v>62</v>
      </c>
      <c r="AZ3245" s="3" t="s">
        <v>2867</v>
      </c>
      <c r="BA3245" s="3" t="s">
        <v>23791</v>
      </c>
      <c r="BB3245" s="3" t="s">
        <v>4473</v>
      </c>
      <c r="BD3245" s="3" t="s">
        <v>30</v>
      </c>
      <c r="BG3245" s="3"/>
    </row>
    <row r="3246" spans="1:59" ht="15" x14ac:dyDescent="0.2">
      <c r="A3246" s="3" t="s">
        <v>23786</v>
      </c>
      <c r="B3246" s="3" t="s">
        <v>23784</v>
      </c>
      <c r="C3246" s="4">
        <v>42618.941863425927</v>
      </c>
      <c r="D3246" s="3" t="s">
        <v>7639</v>
      </c>
      <c r="E3246" s="3" t="s">
        <v>23789</v>
      </c>
      <c r="N3246" s="3" t="s">
        <v>23788</v>
      </c>
      <c r="U3246" s="3" t="s">
        <v>23787</v>
      </c>
      <c r="W3246" s="3" t="s">
        <v>19878</v>
      </c>
      <c r="AI3246" s="3" t="s">
        <v>29</v>
      </c>
      <c r="AJ3246" s="3" t="s">
        <v>7697</v>
      </c>
      <c r="AM3246" s="3" t="s">
        <v>62</v>
      </c>
      <c r="AZ3246" s="3" t="s">
        <v>23785</v>
      </c>
      <c r="BA3246" s="3" t="s">
        <v>16444</v>
      </c>
      <c r="BB3246" s="3" t="s">
        <v>8034</v>
      </c>
      <c r="BD3246" s="3" t="s">
        <v>30</v>
      </c>
      <c r="BG3246" s="3"/>
    </row>
    <row r="3247" spans="1:59" ht="15" x14ac:dyDescent="0.2">
      <c r="A3247" s="3" t="s">
        <v>23782</v>
      </c>
      <c r="B3247" s="3" t="s">
        <v>23779</v>
      </c>
      <c r="C3247" s="4">
        <v>42618.941863425927</v>
      </c>
      <c r="D3247" s="3" t="s">
        <v>7639</v>
      </c>
      <c r="E3247" s="3" t="s">
        <v>23782</v>
      </c>
      <c r="L3247" s="3" t="s">
        <v>23783</v>
      </c>
      <c r="AZ3247" s="3" t="s">
        <v>23781</v>
      </c>
      <c r="BA3247" s="3" t="s">
        <v>23780</v>
      </c>
      <c r="BD3247" s="3" t="s">
        <v>7641</v>
      </c>
      <c r="BG3247" s="3"/>
    </row>
    <row r="3248" spans="1:59" ht="15" x14ac:dyDescent="0.2">
      <c r="A3248" s="3" t="s">
        <v>23775</v>
      </c>
      <c r="B3248" s="3" t="s">
        <v>23772</v>
      </c>
      <c r="C3248" s="4">
        <v>42618.941863425927</v>
      </c>
      <c r="D3248" s="3" t="s">
        <v>7639</v>
      </c>
      <c r="E3248" s="3" t="s">
        <v>23778</v>
      </c>
      <c r="M3248" s="3" t="s">
        <v>12491</v>
      </c>
      <c r="N3248" s="3" t="s">
        <v>12487</v>
      </c>
      <c r="O3248" s="3" t="s">
        <v>25</v>
      </c>
      <c r="U3248" s="3" t="s">
        <v>23777</v>
      </c>
      <c r="W3248" s="3" t="s">
        <v>23776</v>
      </c>
      <c r="AI3248" s="3" t="s">
        <v>29</v>
      </c>
      <c r="AJ3248" s="3" t="s">
        <v>7697</v>
      </c>
      <c r="AM3248" s="3" t="s">
        <v>24</v>
      </c>
      <c r="AZ3248" s="3" t="s">
        <v>23774</v>
      </c>
      <c r="BA3248" s="3" t="s">
        <v>23773</v>
      </c>
      <c r="BB3248" s="3" t="s">
        <v>40</v>
      </c>
      <c r="BD3248" s="3" t="s">
        <v>30</v>
      </c>
      <c r="BG3248" s="3"/>
    </row>
    <row r="3249" spans="1:59" ht="15" x14ac:dyDescent="0.2">
      <c r="A3249" s="3" t="s">
        <v>23767</v>
      </c>
      <c r="B3249" s="3" t="s">
        <v>23766</v>
      </c>
      <c r="C3249" s="4">
        <v>42618.941863425927</v>
      </c>
      <c r="D3249" s="3" t="s">
        <v>7639</v>
      </c>
      <c r="E3249" s="3" t="s">
        <v>23771</v>
      </c>
      <c r="K3249" s="3" t="s">
        <v>23770</v>
      </c>
      <c r="M3249" s="3" t="s">
        <v>20534</v>
      </c>
      <c r="N3249" s="3" t="s">
        <v>20533</v>
      </c>
      <c r="U3249" s="3" t="s">
        <v>23769</v>
      </c>
      <c r="W3249" s="3" t="s">
        <v>20532</v>
      </c>
      <c r="X3249" s="3" t="s">
        <v>23768</v>
      </c>
      <c r="AC3249" s="3" t="s">
        <v>7775</v>
      </c>
      <c r="AI3249" s="3" t="s">
        <v>29</v>
      </c>
      <c r="AJ3249" s="3" t="s">
        <v>7632</v>
      </c>
      <c r="AM3249" s="3" t="s">
        <v>24</v>
      </c>
      <c r="AN3249" s="3" t="s">
        <v>184</v>
      </c>
      <c r="AZ3249" s="3" t="s">
        <v>9716</v>
      </c>
      <c r="BA3249" s="3" t="s">
        <v>5537</v>
      </c>
      <c r="BB3249" s="3" t="s">
        <v>184</v>
      </c>
      <c r="BD3249" s="3" t="s">
        <v>30</v>
      </c>
      <c r="BG3249" s="3"/>
    </row>
    <row r="3250" spans="1:59" ht="15" x14ac:dyDescent="0.2">
      <c r="A3250" s="3" t="s">
        <v>23764</v>
      </c>
      <c r="B3250" s="3" t="s">
        <v>23762</v>
      </c>
      <c r="C3250" s="4">
        <v>42618.941863425927</v>
      </c>
      <c r="D3250" s="3" t="s">
        <v>7639</v>
      </c>
      <c r="E3250" s="3" t="s">
        <v>23764</v>
      </c>
      <c r="L3250" s="3" t="s">
        <v>23765</v>
      </c>
      <c r="AZ3250" s="3" t="s">
        <v>23763</v>
      </c>
      <c r="BA3250" s="3" t="s">
        <v>16533</v>
      </c>
      <c r="BD3250" s="3" t="s">
        <v>7641</v>
      </c>
      <c r="BG3250" s="3"/>
    </row>
    <row r="3251" spans="1:59" ht="15" x14ac:dyDescent="0.2">
      <c r="A3251" s="3" t="s">
        <v>23759</v>
      </c>
      <c r="B3251" s="3" t="s">
        <v>23758</v>
      </c>
      <c r="C3251" s="4">
        <v>42618.941863425927</v>
      </c>
      <c r="D3251" s="3" t="s">
        <v>7639</v>
      </c>
      <c r="E3251" s="3" t="s">
        <v>23761</v>
      </c>
      <c r="N3251" s="3" t="s">
        <v>23030</v>
      </c>
      <c r="U3251" s="3" t="s">
        <v>23760</v>
      </c>
      <c r="W3251" s="3" t="s">
        <v>23028</v>
      </c>
      <c r="AI3251" s="3" t="s">
        <v>29</v>
      </c>
      <c r="AJ3251" s="3" t="s">
        <v>7697</v>
      </c>
      <c r="AM3251" s="3" t="s">
        <v>62</v>
      </c>
      <c r="AZ3251" s="3" t="s">
        <v>4847</v>
      </c>
      <c r="BA3251" s="3" t="s">
        <v>4632</v>
      </c>
      <c r="BB3251" s="3" t="s">
        <v>4473</v>
      </c>
      <c r="BD3251" s="3" t="s">
        <v>30</v>
      </c>
      <c r="BG3251" s="3"/>
    </row>
    <row r="3252" spans="1:59" ht="15" x14ac:dyDescent="0.2">
      <c r="A3252" s="3" t="s">
        <v>23756</v>
      </c>
      <c r="B3252" s="3" t="s">
        <v>23754</v>
      </c>
      <c r="C3252" s="4">
        <v>42618.941863425927</v>
      </c>
      <c r="D3252" s="3" t="s">
        <v>7639</v>
      </c>
      <c r="E3252" s="3" t="s">
        <v>23756</v>
      </c>
      <c r="L3252" s="3" t="s">
        <v>23757</v>
      </c>
      <c r="AZ3252" s="3" t="s">
        <v>23755</v>
      </c>
      <c r="BA3252" s="3" t="s">
        <v>934</v>
      </c>
      <c r="BD3252" s="3" t="s">
        <v>7641</v>
      </c>
      <c r="BG3252" s="3"/>
    </row>
    <row r="3253" spans="1:59" ht="15" x14ac:dyDescent="0.2">
      <c r="A3253" s="3" t="s">
        <v>7177</v>
      </c>
      <c r="B3253" s="3" t="s">
        <v>23752</v>
      </c>
      <c r="C3253" s="4">
        <v>42618.941863425927</v>
      </c>
      <c r="D3253" s="3" t="s">
        <v>7639</v>
      </c>
      <c r="E3253" s="3" t="s">
        <v>23753</v>
      </c>
      <c r="N3253" s="3" t="s">
        <v>768</v>
      </c>
      <c r="AI3253" s="3" t="s">
        <v>29</v>
      </c>
      <c r="AJ3253" s="3" t="s">
        <v>28</v>
      </c>
      <c r="AM3253" s="3" t="s">
        <v>62</v>
      </c>
      <c r="AZ3253" s="3" t="s">
        <v>4442</v>
      </c>
      <c r="BA3253" s="3" t="s">
        <v>4443</v>
      </c>
      <c r="BB3253" s="3" t="s">
        <v>767</v>
      </c>
      <c r="BD3253" s="3" t="s">
        <v>30</v>
      </c>
      <c r="BG3253" s="3"/>
    </row>
    <row r="3254" spans="1:59" ht="15" x14ac:dyDescent="0.2">
      <c r="A3254" s="3" t="s">
        <v>23750</v>
      </c>
      <c r="B3254" s="3" t="s">
        <v>23749</v>
      </c>
      <c r="C3254" s="4">
        <v>42618.941863425927</v>
      </c>
      <c r="D3254" s="3" t="s">
        <v>7639</v>
      </c>
      <c r="E3254" s="3" t="s">
        <v>23750</v>
      </c>
      <c r="L3254" s="3" t="s">
        <v>23751</v>
      </c>
      <c r="AZ3254" s="3" t="s">
        <v>10501</v>
      </c>
      <c r="BA3254" s="3" t="s">
        <v>1709</v>
      </c>
      <c r="BD3254" s="3" t="s">
        <v>7641</v>
      </c>
      <c r="BG3254" s="3"/>
    </row>
    <row r="3255" spans="1:59" ht="15" x14ac:dyDescent="0.2">
      <c r="A3255" s="3" t="s">
        <v>23747</v>
      </c>
      <c r="B3255" s="3" t="s">
        <v>23746</v>
      </c>
      <c r="C3255" s="4">
        <v>42618.941863425927</v>
      </c>
      <c r="D3255" s="3" t="s">
        <v>7639</v>
      </c>
      <c r="E3255" s="3" t="s">
        <v>23747</v>
      </c>
      <c r="L3255" s="3" t="s">
        <v>23748</v>
      </c>
      <c r="AZ3255" s="3" t="s">
        <v>3964</v>
      </c>
      <c r="BA3255" s="3" t="s">
        <v>5545</v>
      </c>
      <c r="BD3255" s="3" t="s">
        <v>7641</v>
      </c>
      <c r="BG3255" s="3"/>
    </row>
    <row r="3256" spans="1:59" ht="15" x14ac:dyDescent="0.2">
      <c r="A3256" s="3" t="s">
        <v>23744</v>
      </c>
      <c r="B3256" s="3" t="s">
        <v>23741</v>
      </c>
      <c r="C3256" s="4">
        <v>42618.941863425927</v>
      </c>
      <c r="D3256" s="3" t="s">
        <v>7639</v>
      </c>
      <c r="E3256" s="3" t="s">
        <v>23744</v>
      </c>
      <c r="L3256" s="3" t="s">
        <v>23745</v>
      </c>
      <c r="AZ3256" s="3" t="s">
        <v>23743</v>
      </c>
      <c r="BA3256" s="3" t="s">
        <v>23742</v>
      </c>
      <c r="BD3256" s="3" t="s">
        <v>7641</v>
      </c>
      <c r="BG3256" s="3"/>
    </row>
    <row r="3257" spans="1:59" ht="15" x14ac:dyDescent="0.2">
      <c r="A3257" s="3" t="s">
        <v>23739</v>
      </c>
      <c r="B3257" s="3" t="s">
        <v>23738</v>
      </c>
      <c r="C3257" s="4">
        <v>42618.941863425927</v>
      </c>
      <c r="D3257" s="3" t="s">
        <v>7639</v>
      </c>
      <c r="E3257" s="3" t="s">
        <v>23739</v>
      </c>
      <c r="L3257" s="3" t="s">
        <v>23740</v>
      </c>
      <c r="AZ3257" s="3" t="s">
        <v>1107</v>
      </c>
      <c r="BA3257" s="3" t="s">
        <v>13264</v>
      </c>
      <c r="BD3257" s="3" t="s">
        <v>7641</v>
      </c>
      <c r="BG3257" s="3"/>
    </row>
    <row r="3258" spans="1:59" ht="15" x14ac:dyDescent="0.2">
      <c r="A3258" s="3" t="s">
        <v>23726</v>
      </c>
      <c r="B3258" s="3" t="s">
        <v>23723</v>
      </c>
      <c r="C3258" s="4">
        <v>42618.941863425927</v>
      </c>
      <c r="D3258" s="3" t="s">
        <v>7639</v>
      </c>
      <c r="E3258" s="3" t="s">
        <v>20829</v>
      </c>
      <c r="F3258" s="3" t="s">
        <v>23737</v>
      </c>
      <c r="G3258" s="3" t="s">
        <v>23736</v>
      </c>
      <c r="H3258" s="3" t="s">
        <v>8057</v>
      </c>
      <c r="J3258" s="3" t="s">
        <v>9241</v>
      </c>
      <c r="L3258" s="3" t="s">
        <v>23735</v>
      </c>
      <c r="N3258" s="3" t="s">
        <v>20828</v>
      </c>
      <c r="P3258" s="3" t="s">
        <v>23734</v>
      </c>
      <c r="Q3258" s="3" t="s">
        <v>8019</v>
      </c>
      <c r="R3258" s="3" t="s">
        <v>9408</v>
      </c>
      <c r="S3258" s="3" t="s">
        <v>23733</v>
      </c>
      <c r="T3258" s="3" t="s">
        <v>23732</v>
      </c>
      <c r="W3258" s="3" t="s">
        <v>23731</v>
      </c>
      <c r="X3258" s="3" t="s">
        <v>23730</v>
      </c>
      <c r="Z3258" s="3" t="s">
        <v>23729</v>
      </c>
      <c r="AE3258" s="3" t="s">
        <v>7671</v>
      </c>
      <c r="AF3258" s="3" t="s">
        <v>9823</v>
      </c>
      <c r="AG3258" s="3" t="s">
        <v>8009</v>
      </c>
      <c r="AH3258" s="3" t="s">
        <v>23728</v>
      </c>
      <c r="AI3258" s="3" t="s">
        <v>8007</v>
      </c>
      <c r="AJ3258" s="3" t="s">
        <v>8814</v>
      </c>
      <c r="AK3258" s="3" t="s">
        <v>11088</v>
      </c>
      <c r="AQ3258" s="3" t="s">
        <v>23727</v>
      </c>
      <c r="AZ3258" s="3" t="s">
        <v>23725</v>
      </c>
      <c r="BA3258" s="3" t="s">
        <v>23724</v>
      </c>
      <c r="BB3258" s="3" t="s">
        <v>8809</v>
      </c>
      <c r="BD3258" s="3" t="s">
        <v>30</v>
      </c>
      <c r="BE3258" s="3">
        <v>13</v>
      </c>
      <c r="BG3258" s="3"/>
    </row>
    <row r="3259" spans="1:59" ht="15" x14ac:dyDescent="0.2">
      <c r="A3259" s="3" t="s">
        <v>23722</v>
      </c>
      <c r="B3259" s="3" t="s">
        <v>23720</v>
      </c>
      <c r="C3259" s="4">
        <v>42618.941851851851</v>
      </c>
      <c r="D3259" s="3" t="s">
        <v>7639</v>
      </c>
      <c r="E3259" s="3" t="s">
        <v>23722</v>
      </c>
      <c r="L3259" s="3" t="s">
        <v>19587</v>
      </c>
      <c r="AZ3259" s="3" t="s">
        <v>23721</v>
      </c>
      <c r="BA3259" s="3" t="s">
        <v>15502</v>
      </c>
      <c r="BD3259" s="3" t="s">
        <v>7641</v>
      </c>
      <c r="BG3259" s="3"/>
    </row>
    <row r="3260" spans="1:59" ht="15" x14ac:dyDescent="0.2">
      <c r="A3260" s="3" t="s">
        <v>7011</v>
      </c>
      <c r="B3260" s="3" t="s">
        <v>23718</v>
      </c>
      <c r="C3260" s="4">
        <v>42618.941851851851</v>
      </c>
      <c r="D3260" s="3" t="s">
        <v>7639</v>
      </c>
      <c r="E3260" s="3" t="s">
        <v>23719</v>
      </c>
      <c r="N3260" s="3" t="s">
        <v>768</v>
      </c>
      <c r="AI3260" s="3" t="s">
        <v>29</v>
      </c>
      <c r="AJ3260" s="3" t="s">
        <v>28</v>
      </c>
      <c r="AM3260" s="3" t="s">
        <v>62</v>
      </c>
      <c r="AZ3260" s="3" t="s">
        <v>3741</v>
      </c>
      <c r="BA3260" s="3" t="s">
        <v>3742</v>
      </c>
      <c r="BB3260" s="3" t="s">
        <v>3743</v>
      </c>
      <c r="BD3260" s="3" t="s">
        <v>30</v>
      </c>
      <c r="BG3260" s="3"/>
    </row>
    <row r="3261" spans="1:59" ht="15" x14ac:dyDescent="0.2">
      <c r="A3261" s="3" t="s">
        <v>23717</v>
      </c>
      <c r="B3261" s="3" t="s">
        <v>23715</v>
      </c>
      <c r="C3261" s="4">
        <v>42618.941851851851</v>
      </c>
      <c r="D3261" s="3" t="s">
        <v>7639</v>
      </c>
      <c r="E3261" s="3" t="s">
        <v>23717</v>
      </c>
      <c r="L3261" s="3" t="s">
        <v>23678</v>
      </c>
      <c r="AZ3261" s="3" t="s">
        <v>23716</v>
      </c>
      <c r="BA3261" s="3" t="s">
        <v>3379</v>
      </c>
      <c r="BD3261" s="3" t="s">
        <v>7641</v>
      </c>
      <c r="BG3261" s="3"/>
    </row>
    <row r="3262" spans="1:59" ht="15" x14ac:dyDescent="0.2">
      <c r="A3262" s="3" t="s">
        <v>23714</v>
      </c>
      <c r="B3262" s="3" t="s">
        <v>23712</v>
      </c>
      <c r="C3262" s="4">
        <v>42618.941851851851</v>
      </c>
      <c r="D3262" s="3" t="s">
        <v>7639</v>
      </c>
      <c r="E3262" s="3" t="s">
        <v>23714</v>
      </c>
      <c r="L3262" s="3" t="s">
        <v>22798</v>
      </c>
      <c r="AZ3262" s="3" t="s">
        <v>23713</v>
      </c>
      <c r="BA3262" s="3" t="s">
        <v>15696</v>
      </c>
      <c r="BD3262" s="3" t="s">
        <v>7641</v>
      </c>
      <c r="BG3262" s="3"/>
    </row>
    <row r="3263" spans="1:59" ht="15" x14ac:dyDescent="0.2">
      <c r="A3263" s="3" t="s">
        <v>23709</v>
      </c>
      <c r="B3263" s="3" t="s">
        <v>23707</v>
      </c>
      <c r="C3263" s="4">
        <v>42618.941851851851</v>
      </c>
      <c r="D3263" s="3" t="s">
        <v>7639</v>
      </c>
      <c r="E3263" s="3" t="s">
        <v>23711</v>
      </c>
      <c r="M3263" s="3" t="s">
        <v>10344</v>
      </c>
      <c r="N3263" s="3" t="s">
        <v>10343</v>
      </c>
      <c r="U3263" s="3" t="s">
        <v>23710</v>
      </c>
      <c r="W3263" s="3" t="s">
        <v>10342</v>
      </c>
      <c r="AC3263" s="3" t="s">
        <v>7775</v>
      </c>
      <c r="AI3263" s="3" t="s">
        <v>29</v>
      </c>
      <c r="AJ3263" s="3" t="s">
        <v>7632</v>
      </c>
      <c r="AM3263" s="3" t="s">
        <v>24</v>
      </c>
      <c r="AN3263" s="3" t="s">
        <v>7629</v>
      </c>
      <c r="AZ3263" s="3" t="s">
        <v>14063</v>
      </c>
      <c r="BA3263" s="3" t="s">
        <v>23708</v>
      </c>
      <c r="BB3263" s="3" t="s">
        <v>7771</v>
      </c>
      <c r="BD3263" s="3" t="s">
        <v>30</v>
      </c>
      <c r="BG3263" s="3"/>
    </row>
    <row r="3264" spans="1:59" ht="15" x14ac:dyDescent="0.2">
      <c r="A3264" s="3" t="s">
        <v>23705</v>
      </c>
      <c r="B3264" s="3" t="s">
        <v>23704</v>
      </c>
      <c r="C3264" s="4">
        <v>42618.941851851851</v>
      </c>
      <c r="D3264" s="3" t="s">
        <v>7639</v>
      </c>
      <c r="E3264" s="3" t="s">
        <v>23705</v>
      </c>
      <c r="L3264" s="3" t="s">
        <v>23706</v>
      </c>
      <c r="AZ3264" s="3" t="s">
        <v>2631</v>
      </c>
      <c r="BA3264" s="3" t="s">
        <v>6196</v>
      </c>
      <c r="BD3264" s="3" t="s">
        <v>7641</v>
      </c>
      <c r="BG3264" s="3"/>
    </row>
    <row r="3265" spans="1:59" ht="15" x14ac:dyDescent="0.2">
      <c r="A3265" s="3" t="s">
        <v>6899</v>
      </c>
      <c r="B3265" s="3" t="s">
        <v>23701</v>
      </c>
      <c r="C3265" s="4">
        <v>42618.941851851851</v>
      </c>
      <c r="D3265" s="3" t="s">
        <v>7639</v>
      </c>
      <c r="E3265" s="3" t="s">
        <v>23703</v>
      </c>
      <c r="M3265" s="3" t="s">
        <v>22040</v>
      </c>
      <c r="N3265" s="3" t="s">
        <v>22039</v>
      </c>
      <c r="O3265" s="3" t="s">
        <v>185</v>
      </c>
      <c r="AI3265" s="3" t="s">
        <v>29</v>
      </c>
      <c r="AJ3265" s="3" t="s">
        <v>28</v>
      </c>
      <c r="AM3265" s="3" t="s">
        <v>24</v>
      </c>
      <c r="AZ3265" s="3" t="s">
        <v>3241</v>
      </c>
      <c r="BA3265" s="3" t="s">
        <v>3238</v>
      </c>
      <c r="BB3265" s="3" t="s">
        <v>23702</v>
      </c>
      <c r="BD3265" s="3" t="s">
        <v>30</v>
      </c>
      <c r="BG3265" s="3"/>
    </row>
    <row r="3266" spans="1:59" ht="15" x14ac:dyDescent="0.2">
      <c r="A3266" s="3" t="s">
        <v>23699</v>
      </c>
      <c r="B3266" s="3" t="s">
        <v>23697</v>
      </c>
      <c r="C3266" s="4">
        <v>42618.941851851851</v>
      </c>
      <c r="D3266" s="3" t="s">
        <v>7639</v>
      </c>
      <c r="E3266" s="3" t="s">
        <v>23699</v>
      </c>
      <c r="L3266" s="3" t="s">
        <v>23700</v>
      </c>
      <c r="AZ3266" s="3" t="s">
        <v>8263</v>
      </c>
      <c r="BA3266" s="3" t="s">
        <v>23698</v>
      </c>
      <c r="BD3266" s="3" t="s">
        <v>7641</v>
      </c>
      <c r="BG3266" s="3"/>
    </row>
    <row r="3267" spans="1:59" ht="15" x14ac:dyDescent="0.2">
      <c r="A3267" s="3" t="s">
        <v>23695</v>
      </c>
      <c r="B3267" s="3" t="s">
        <v>23693</v>
      </c>
      <c r="C3267" s="4">
        <v>42618.941851851851</v>
      </c>
      <c r="D3267" s="3" t="s">
        <v>7639</v>
      </c>
      <c r="E3267" s="3" t="s">
        <v>23695</v>
      </c>
      <c r="L3267" s="3" t="s">
        <v>23696</v>
      </c>
      <c r="AZ3267" s="3" t="s">
        <v>22435</v>
      </c>
      <c r="BA3267" s="3" t="s">
        <v>23694</v>
      </c>
      <c r="BD3267" s="3" t="s">
        <v>7641</v>
      </c>
      <c r="BG3267" s="3"/>
    </row>
    <row r="3268" spans="1:59" ht="15" x14ac:dyDescent="0.2">
      <c r="A3268" s="3" t="s">
        <v>23691</v>
      </c>
      <c r="B3268" s="3" t="s">
        <v>23688</v>
      </c>
      <c r="C3268" s="4">
        <v>42618.941851851851</v>
      </c>
      <c r="D3268" s="3" t="s">
        <v>7639</v>
      </c>
      <c r="E3268" s="3" t="s">
        <v>23691</v>
      </c>
      <c r="L3268" s="3" t="s">
        <v>23692</v>
      </c>
      <c r="AZ3268" s="3" t="s">
        <v>23690</v>
      </c>
      <c r="BA3268" s="3" t="s">
        <v>23689</v>
      </c>
      <c r="BD3268" s="3" t="s">
        <v>7641</v>
      </c>
      <c r="BG3268" s="3"/>
    </row>
    <row r="3269" spans="1:59" ht="15" x14ac:dyDescent="0.2">
      <c r="A3269" s="3" t="s">
        <v>23685</v>
      </c>
      <c r="B3269" s="3" t="s">
        <v>23683</v>
      </c>
      <c r="C3269" s="4">
        <v>42618.941851851851</v>
      </c>
      <c r="D3269" s="3" t="s">
        <v>7639</v>
      </c>
      <c r="E3269" s="3" t="s">
        <v>23687</v>
      </c>
      <c r="N3269" s="3" t="s">
        <v>21823</v>
      </c>
      <c r="U3269" s="3" t="s">
        <v>23686</v>
      </c>
      <c r="W3269" s="3" t="s">
        <v>23653</v>
      </c>
      <c r="AI3269" s="3" t="s">
        <v>29</v>
      </c>
      <c r="AJ3269" s="3" t="s">
        <v>7697</v>
      </c>
      <c r="AM3269" s="3" t="s">
        <v>62</v>
      </c>
      <c r="AZ3269" s="3" t="s">
        <v>23684</v>
      </c>
      <c r="BA3269" s="3" t="s">
        <v>6169</v>
      </c>
      <c r="BB3269" s="3" t="s">
        <v>14363</v>
      </c>
      <c r="BD3269" s="3" t="s">
        <v>30</v>
      </c>
      <c r="BG3269" s="3"/>
    </row>
    <row r="3270" spans="1:59" ht="15" x14ac:dyDescent="0.2">
      <c r="A3270" s="3" t="s">
        <v>23681</v>
      </c>
      <c r="B3270" s="3" t="s">
        <v>23679</v>
      </c>
      <c r="C3270" s="4">
        <v>42618.941840277781</v>
      </c>
      <c r="D3270" s="3" t="s">
        <v>7639</v>
      </c>
      <c r="E3270" s="3" t="s">
        <v>23681</v>
      </c>
      <c r="L3270" s="3" t="s">
        <v>23682</v>
      </c>
      <c r="AZ3270" s="3" t="s">
        <v>23680</v>
      </c>
      <c r="BA3270" s="3" t="s">
        <v>18888</v>
      </c>
      <c r="BD3270" s="3" t="s">
        <v>7641</v>
      </c>
      <c r="BG3270" s="3"/>
    </row>
    <row r="3271" spans="1:59" ht="15" x14ac:dyDescent="0.2">
      <c r="A3271" s="3" t="s">
        <v>23677</v>
      </c>
      <c r="B3271" s="3" t="s">
        <v>23674</v>
      </c>
      <c r="C3271" s="4">
        <v>42618.941840277781</v>
      </c>
      <c r="D3271" s="3" t="s">
        <v>7639</v>
      </c>
      <c r="E3271" s="3" t="s">
        <v>23677</v>
      </c>
      <c r="L3271" s="3" t="s">
        <v>23678</v>
      </c>
      <c r="AZ3271" s="3" t="s">
        <v>23676</v>
      </c>
      <c r="BA3271" s="3" t="s">
        <v>23675</v>
      </c>
      <c r="BD3271" s="3" t="s">
        <v>7641</v>
      </c>
      <c r="BG3271" s="3"/>
    </row>
    <row r="3272" spans="1:59" ht="15" x14ac:dyDescent="0.2">
      <c r="A3272" s="3" t="s">
        <v>23672</v>
      </c>
      <c r="B3272" s="3" t="s">
        <v>23669</v>
      </c>
      <c r="C3272" s="4">
        <v>42618.941840277781</v>
      </c>
      <c r="D3272" s="3" t="s">
        <v>7639</v>
      </c>
      <c r="E3272" s="3" t="s">
        <v>23672</v>
      </c>
      <c r="L3272" s="3" t="s">
        <v>23673</v>
      </c>
      <c r="AZ3272" s="3" t="s">
        <v>23671</v>
      </c>
      <c r="BA3272" s="3" t="s">
        <v>23670</v>
      </c>
      <c r="BD3272" s="3" t="s">
        <v>7641</v>
      </c>
      <c r="BG3272" s="3"/>
    </row>
    <row r="3273" spans="1:59" ht="15" x14ac:dyDescent="0.2">
      <c r="A3273" s="3" t="s">
        <v>23666</v>
      </c>
      <c r="B3273" s="3" t="s">
        <v>23663</v>
      </c>
      <c r="C3273" s="4">
        <v>42618.941840277781</v>
      </c>
      <c r="D3273" s="3" t="s">
        <v>7639</v>
      </c>
      <c r="E3273" s="3" t="s">
        <v>23668</v>
      </c>
      <c r="K3273" s="3" t="s">
        <v>13220</v>
      </c>
      <c r="M3273" s="3" t="s">
        <v>12785</v>
      </c>
      <c r="N3273" s="3" t="s">
        <v>12784</v>
      </c>
      <c r="U3273" s="3" t="s">
        <v>23667</v>
      </c>
      <c r="W3273" s="3" t="s">
        <v>12783</v>
      </c>
      <c r="AC3273" s="3" t="s">
        <v>7775</v>
      </c>
      <c r="AI3273" s="3" t="s">
        <v>29</v>
      </c>
      <c r="AJ3273" s="3" t="s">
        <v>7632</v>
      </c>
      <c r="AM3273" s="3" t="s">
        <v>24</v>
      </c>
      <c r="AN3273" s="3" t="s">
        <v>1720</v>
      </c>
      <c r="AZ3273" s="3" t="s">
        <v>23665</v>
      </c>
      <c r="BA3273" s="3" t="s">
        <v>23664</v>
      </c>
      <c r="BB3273" s="3" t="s">
        <v>1720</v>
      </c>
      <c r="BD3273" s="3" t="s">
        <v>30</v>
      </c>
      <c r="BG3273" s="3"/>
    </row>
    <row r="3274" spans="1:59" ht="15" x14ac:dyDescent="0.2">
      <c r="A3274" s="3" t="s">
        <v>6443</v>
      </c>
      <c r="B3274" s="3" t="s">
        <v>23661</v>
      </c>
      <c r="C3274" s="4">
        <v>42618.941840277781</v>
      </c>
      <c r="D3274" s="3" t="s">
        <v>7639</v>
      </c>
      <c r="E3274" s="3" t="s">
        <v>23662</v>
      </c>
      <c r="N3274" s="3" t="s">
        <v>768</v>
      </c>
      <c r="AI3274" s="3" t="s">
        <v>29</v>
      </c>
      <c r="AJ3274" s="3" t="s">
        <v>28</v>
      </c>
      <c r="AM3274" s="3" t="s">
        <v>62</v>
      </c>
      <c r="AZ3274" s="3" t="s">
        <v>1036</v>
      </c>
      <c r="BA3274" s="3" t="s">
        <v>1037</v>
      </c>
      <c r="BB3274" s="3" t="s">
        <v>1038</v>
      </c>
      <c r="BD3274" s="3" t="s">
        <v>30</v>
      </c>
      <c r="BG3274" s="3"/>
    </row>
    <row r="3275" spans="1:59" ht="15" x14ac:dyDescent="0.2">
      <c r="A3275" s="3" t="s">
        <v>23659</v>
      </c>
      <c r="B3275" s="3" t="s">
        <v>23656</v>
      </c>
      <c r="C3275" s="4">
        <v>42618.941840277781</v>
      </c>
      <c r="D3275" s="3" t="s">
        <v>7639</v>
      </c>
      <c r="E3275" s="3" t="s">
        <v>23659</v>
      </c>
      <c r="L3275" s="3" t="s">
        <v>23660</v>
      </c>
      <c r="AZ3275" s="3" t="s">
        <v>23658</v>
      </c>
      <c r="BA3275" s="3" t="s">
        <v>23657</v>
      </c>
      <c r="BD3275" s="3" t="s">
        <v>7641</v>
      </c>
      <c r="BG3275" s="3"/>
    </row>
    <row r="3276" spans="1:59" ht="15" x14ac:dyDescent="0.2">
      <c r="A3276" s="3" t="s">
        <v>23652</v>
      </c>
      <c r="B3276" s="3" t="s">
        <v>23649</v>
      </c>
      <c r="C3276" s="4">
        <v>42618.941840277781</v>
      </c>
      <c r="D3276" s="3" t="s">
        <v>7639</v>
      </c>
      <c r="E3276" s="3" t="s">
        <v>23655</v>
      </c>
      <c r="N3276" s="3" t="s">
        <v>21823</v>
      </c>
      <c r="U3276" s="3" t="s">
        <v>23654</v>
      </c>
      <c r="W3276" s="3" t="s">
        <v>23653</v>
      </c>
      <c r="AI3276" s="3" t="s">
        <v>29</v>
      </c>
      <c r="AJ3276" s="3" t="s">
        <v>7697</v>
      </c>
      <c r="AM3276" s="3" t="s">
        <v>62</v>
      </c>
      <c r="AZ3276" s="3" t="s">
        <v>23651</v>
      </c>
      <c r="BA3276" s="3" t="s">
        <v>5967</v>
      </c>
      <c r="BB3276" s="3" t="s">
        <v>23650</v>
      </c>
      <c r="BD3276" s="3" t="s">
        <v>30</v>
      </c>
      <c r="BG3276" s="3"/>
    </row>
    <row r="3277" spans="1:59" ht="15" x14ac:dyDescent="0.2">
      <c r="A3277" s="3" t="s">
        <v>23648</v>
      </c>
      <c r="B3277" s="3" t="s">
        <v>23646</v>
      </c>
      <c r="C3277" s="4">
        <v>42618.941840277781</v>
      </c>
      <c r="D3277" s="3" t="s">
        <v>7639</v>
      </c>
      <c r="E3277" s="3" t="s">
        <v>23648</v>
      </c>
      <c r="L3277" s="3" t="s">
        <v>22798</v>
      </c>
      <c r="AZ3277" s="3" t="s">
        <v>10132</v>
      </c>
      <c r="BA3277" s="3" t="s">
        <v>23647</v>
      </c>
      <c r="BD3277" s="3" t="s">
        <v>7641</v>
      </c>
      <c r="BG3277" s="3"/>
    </row>
    <row r="3278" spans="1:59" ht="15" x14ac:dyDescent="0.2">
      <c r="A3278" s="3" t="s">
        <v>23644</v>
      </c>
      <c r="B3278" s="3" t="s">
        <v>23641</v>
      </c>
      <c r="C3278" s="4">
        <v>42618.941840277781</v>
      </c>
      <c r="D3278" s="3" t="s">
        <v>7639</v>
      </c>
      <c r="E3278" s="3" t="s">
        <v>23644</v>
      </c>
      <c r="L3278" s="3" t="s">
        <v>23645</v>
      </c>
      <c r="AZ3278" s="3" t="s">
        <v>23643</v>
      </c>
      <c r="BA3278" s="3" t="s">
        <v>23642</v>
      </c>
      <c r="BD3278" s="3" t="s">
        <v>7641</v>
      </c>
      <c r="BG3278" s="3"/>
    </row>
    <row r="3279" spans="1:59" ht="15" x14ac:dyDescent="0.2">
      <c r="A3279" s="3" t="s">
        <v>23640</v>
      </c>
      <c r="B3279" s="3" t="s">
        <v>23638</v>
      </c>
      <c r="C3279" s="4">
        <v>42618.941840277781</v>
      </c>
      <c r="D3279" s="3" t="s">
        <v>7639</v>
      </c>
      <c r="E3279" s="3" t="s">
        <v>23640</v>
      </c>
      <c r="L3279" s="3" t="s">
        <v>21570</v>
      </c>
      <c r="AZ3279" s="3" t="s">
        <v>23639</v>
      </c>
      <c r="BA3279" s="3" t="s">
        <v>5145</v>
      </c>
      <c r="BD3279" s="3" t="s">
        <v>7641</v>
      </c>
      <c r="BG3279" s="3"/>
    </row>
    <row r="3280" spans="1:59" ht="15" x14ac:dyDescent="0.2">
      <c r="A3280" s="3" t="s">
        <v>23636</v>
      </c>
      <c r="B3280" s="3" t="s">
        <v>23633</v>
      </c>
      <c r="C3280" s="4">
        <v>42618.941840277781</v>
      </c>
      <c r="D3280" s="3" t="s">
        <v>7639</v>
      </c>
      <c r="E3280" s="3" t="s">
        <v>23636</v>
      </c>
      <c r="L3280" s="3" t="s">
        <v>23637</v>
      </c>
      <c r="AZ3280" s="3" t="s">
        <v>23635</v>
      </c>
      <c r="BA3280" s="3" t="s">
        <v>23634</v>
      </c>
      <c r="BD3280" s="3" t="s">
        <v>7641</v>
      </c>
      <c r="BG3280" s="3"/>
    </row>
    <row r="3281" spans="1:59" ht="15" x14ac:dyDescent="0.2">
      <c r="A3281" s="3" t="s">
        <v>23628</v>
      </c>
      <c r="B3281" s="3" t="s">
        <v>23626</v>
      </c>
      <c r="C3281" s="4">
        <v>42618.941840277781</v>
      </c>
      <c r="D3281" s="3" t="s">
        <v>7639</v>
      </c>
      <c r="E3281" s="3" t="s">
        <v>23628</v>
      </c>
      <c r="F3281" s="3" t="s">
        <v>23632</v>
      </c>
      <c r="J3281" s="3" t="s">
        <v>11699</v>
      </c>
      <c r="P3281" s="3" t="s">
        <v>23631</v>
      </c>
      <c r="S3281" s="3" t="s">
        <v>23630</v>
      </c>
      <c r="AE3281" s="3" t="s">
        <v>7671</v>
      </c>
      <c r="AF3281" s="3" t="s">
        <v>7756</v>
      </c>
      <c r="AG3281" s="3" t="s">
        <v>8009</v>
      </c>
      <c r="AH3281" s="3" t="s">
        <v>23629</v>
      </c>
      <c r="AZ3281" s="3" t="s">
        <v>23627</v>
      </c>
      <c r="BA3281" s="3" t="s">
        <v>2146</v>
      </c>
      <c r="BD3281" s="3" t="s">
        <v>7641</v>
      </c>
      <c r="BG3281" s="3"/>
    </row>
    <row r="3282" spans="1:59" ht="15" x14ac:dyDescent="0.2">
      <c r="A3282" s="3" t="s">
        <v>7114</v>
      </c>
      <c r="B3282" s="3" t="s">
        <v>23624</v>
      </c>
      <c r="C3282" s="4">
        <v>42618.941828703697</v>
      </c>
      <c r="D3282" s="3" t="s">
        <v>7639</v>
      </c>
      <c r="E3282" s="3" t="s">
        <v>23625</v>
      </c>
      <c r="N3282" s="3" t="s">
        <v>768</v>
      </c>
      <c r="AI3282" s="3" t="s">
        <v>29</v>
      </c>
      <c r="AJ3282" s="3" t="s">
        <v>28</v>
      </c>
      <c r="AM3282" s="3" t="s">
        <v>62</v>
      </c>
      <c r="AZ3282" s="3" t="s">
        <v>4175</v>
      </c>
      <c r="BA3282" s="3" t="s">
        <v>4176</v>
      </c>
      <c r="BB3282" s="3" t="s">
        <v>1866</v>
      </c>
      <c r="BD3282" s="3" t="s">
        <v>30</v>
      </c>
      <c r="BG3282" s="3"/>
    </row>
    <row r="3283" spans="1:59" ht="15" x14ac:dyDescent="0.2">
      <c r="A3283" s="3" t="s">
        <v>23620</v>
      </c>
      <c r="B3283" s="3" t="s">
        <v>23619</v>
      </c>
      <c r="C3283" s="4">
        <v>42618.941828703697</v>
      </c>
      <c r="D3283" s="3" t="s">
        <v>7639</v>
      </c>
      <c r="E3283" s="3" t="s">
        <v>23623</v>
      </c>
      <c r="K3283" s="3" t="s">
        <v>23622</v>
      </c>
      <c r="M3283" s="3" t="s">
        <v>19015</v>
      </c>
      <c r="N3283" s="3" t="s">
        <v>19014</v>
      </c>
      <c r="O3283" s="3" t="s">
        <v>25</v>
      </c>
      <c r="U3283" s="3" t="s">
        <v>23621</v>
      </c>
      <c r="W3283" s="3" t="s">
        <v>19013</v>
      </c>
      <c r="Z3283" s="3" t="s">
        <v>19413</v>
      </c>
      <c r="AB3283" s="3" t="s">
        <v>19412</v>
      </c>
      <c r="AC3283" s="3" t="s">
        <v>7775</v>
      </c>
      <c r="AI3283" s="3" t="s">
        <v>29</v>
      </c>
      <c r="AJ3283" s="3" t="s">
        <v>7632</v>
      </c>
      <c r="AM3283" s="3" t="s">
        <v>24</v>
      </c>
      <c r="AN3283" s="3" t="s">
        <v>184</v>
      </c>
      <c r="AZ3283" s="3" t="s">
        <v>8263</v>
      </c>
      <c r="BA3283" s="3" t="s">
        <v>1416</v>
      </c>
      <c r="BB3283" s="3" t="s">
        <v>184</v>
      </c>
      <c r="BD3283" s="3" t="s">
        <v>30</v>
      </c>
      <c r="BG3283" s="3"/>
    </row>
    <row r="3284" spans="1:59" ht="15" x14ac:dyDescent="0.2">
      <c r="A3284" s="3" t="s">
        <v>23617</v>
      </c>
      <c r="B3284" s="3" t="s">
        <v>23614</v>
      </c>
      <c r="C3284" s="4">
        <v>42618.941828703697</v>
      </c>
      <c r="D3284" s="3" t="s">
        <v>7639</v>
      </c>
      <c r="E3284" s="3" t="s">
        <v>23617</v>
      </c>
      <c r="L3284" s="3" t="s">
        <v>23618</v>
      </c>
      <c r="AZ3284" s="3" t="s">
        <v>23616</v>
      </c>
      <c r="BA3284" s="3" t="s">
        <v>23615</v>
      </c>
      <c r="BD3284" s="3" t="s">
        <v>7641</v>
      </c>
      <c r="BG3284" s="3"/>
    </row>
    <row r="3285" spans="1:59" ht="15" x14ac:dyDescent="0.2">
      <c r="A3285" s="3" t="s">
        <v>23610</v>
      </c>
      <c r="B3285" s="3" t="s">
        <v>23608</v>
      </c>
      <c r="C3285" s="4">
        <v>42618.941828703697</v>
      </c>
      <c r="D3285" s="3" t="s">
        <v>7639</v>
      </c>
      <c r="E3285" s="3" t="s">
        <v>23613</v>
      </c>
      <c r="N3285" s="3" t="s">
        <v>21823</v>
      </c>
      <c r="U3285" s="3" t="s">
        <v>23612</v>
      </c>
      <c r="W3285" s="3" t="s">
        <v>23611</v>
      </c>
      <c r="AE3285" s="3" t="s">
        <v>7671</v>
      </c>
      <c r="AF3285" s="3" t="s">
        <v>7756</v>
      </c>
      <c r="AI3285" s="3" t="s">
        <v>29</v>
      </c>
      <c r="AJ3285" s="3" t="s">
        <v>7697</v>
      </c>
      <c r="AM3285" s="3" t="s">
        <v>62</v>
      </c>
      <c r="AZ3285" s="3" t="s">
        <v>23609</v>
      </c>
      <c r="BA3285" s="3" t="s">
        <v>22133</v>
      </c>
      <c r="BB3285" s="3" t="s">
        <v>14216</v>
      </c>
      <c r="BD3285" s="3" t="s">
        <v>30</v>
      </c>
      <c r="BG3285" s="3"/>
    </row>
    <row r="3286" spans="1:59" ht="15" x14ac:dyDescent="0.2">
      <c r="A3286" s="3" t="s">
        <v>7274</v>
      </c>
      <c r="B3286" s="3" t="s">
        <v>23606</v>
      </c>
      <c r="C3286" s="4">
        <v>42618.941828703697</v>
      </c>
      <c r="D3286" s="3" t="s">
        <v>7639</v>
      </c>
      <c r="E3286" s="3" t="s">
        <v>23607</v>
      </c>
      <c r="M3286" s="3" t="s">
        <v>39055</v>
      </c>
      <c r="N3286" s="3" t="s">
        <v>15948</v>
      </c>
      <c r="O3286" s="3" t="s">
        <v>25</v>
      </c>
      <c r="AI3286" s="3" t="s">
        <v>29</v>
      </c>
      <c r="AJ3286" s="3" t="s">
        <v>28</v>
      </c>
      <c r="AM3286" s="3" t="s">
        <v>24</v>
      </c>
      <c r="AZ3286" s="3" t="s">
        <v>1904</v>
      </c>
      <c r="BA3286" s="3" t="s">
        <v>4859</v>
      </c>
      <c r="BB3286" s="3" t="s">
        <v>176</v>
      </c>
      <c r="BD3286" s="3" t="s">
        <v>30</v>
      </c>
      <c r="BG3286" s="3"/>
    </row>
    <row r="3287" spans="1:59" ht="15" x14ac:dyDescent="0.2">
      <c r="A3287" s="3" t="s">
        <v>6632</v>
      </c>
      <c r="B3287" s="3" t="s">
        <v>23603</v>
      </c>
      <c r="C3287" s="4">
        <v>42618.941828703697</v>
      </c>
      <c r="D3287" s="3" t="s">
        <v>7639</v>
      </c>
      <c r="E3287" s="3" t="s">
        <v>23605</v>
      </c>
      <c r="N3287" s="3" t="s">
        <v>830</v>
      </c>
      <c r="AI3287" s="3" t="s">
        <v>29</v>
      </c>
      <c r="AJ3287" s="3" t="s">
        <v>28</v>
      </c>
      <c r="AM3287" s="3" t="s">
        <v>62</v>
      </c>
      <c r="AZ3287" s="3" t="s">
        <v>2018</v>
      </c>
      <c r="BA3287" s="3" t="s">
        <v>2019</v>
      </c>
      <c r="BB3287" s="3" t="s">
        <v>23604</v>
      </c>
      <c r="BD3287" s="3" t="s">
        <v>30</v>
      </c>
      <c r="BG3287" s="3"/>
    </row>
    <row r="3288" spans="1:59" ht="15" x14ac:dyDescent="0.2">
      <c r="A3288" s="3" t="s">
        <v>23600</v>
      </c>
      <c r="B3288" s="3" t="s">
        <v>23597</v>
      </c>
      <c r="C3288" s="4">
        <v>42618.941828703697</v>
      </c>
      <c r="D3288" s="3" t="s">
        <v>7639</v>
      </c>
      <c r="E3288" s="3" t="s">
        <v>23602</v>
      </c>
      <c r="K3288" s="3" t="s">
        <v>13220</v>
      </c>
      <c r="L3288" s="3" t="s">
        <v>16579</v>
      </c>
      <c r="N3288" s="3" t="s">
        <v>9560</v>
      </c>
      <c r="W3288" s="3" t="s">
        <v>23601</v>
      </c>
      <c r="AC3288" s="3" t="s">
        <v>9557</v>
      </c>
      <c r="AI3288" s="3" t="s">
        <v>29</v>
      </c>
      <c r="AJ3288" s="3" t="s">
        <v>7632</v>
      </c>
      <c r="AM3288" s="3" t="s">
        <v>62</v>
      </c>
      <c r="AN3288" s="3" t="s">
        <v>7629</v>
      </c>
      <c r="AZ3288" s="3" t="s">
        <v>23599</v>
      </c>
      <c r="BA3288" s="3" t="s">
        <v>23598</v>
      </c>
      <c r="BB3288" s="3" t="s">
        <v>7629</v>
      </c>
      <c r="BD3288" s="3" t="s">
        <v>30</v>
      </c>
      <c r="BG3288" s="3"/>
    </row>
    <row r="3289" spans="1:59" ht="15" x14ac:dyDescent="0.2">
      <c r="A3289" s="3" t="s">
        <v>23594</v>
      </c>
      <c r="B3289" s="3" t="s">
        <v>23592</v>
      </c>
      <c r="C3289" s="4">
        <v>42618.941828703697</v>
      </c>
      <c r="D3289" s="3" t="s">
        <v>7639</v>
      </c>
      <c r="E3289" s="3" t="s">
        <v>23596</v>
      </c>
      <c r="M3289" s="3" t="s">
        <v>14608</v>
      </c>
      <c r="N3289" s="3" t="s">
        <v>14604</v>
      </c>
      <c r="O3289" s="3" t="s">
        <v>25</v>
      </c>
      <c r="U3289" s="3" t="s">
        <v>23595</v>
      </c>
      <c r="W3289" s="3" t="s">
        <v>15685</v>
      </c>
      <c r="AI3289" s="3" t="s">
        <v>29</v>
      </c>
      <c r="AJ3289" s="3" t="s">
        <v>7697</v>
      </c>
      <c r="AM3289" s="3" t="s">
        <v>24</v>
      </c>
      <c r="AZ3289" s="3" t="s">
        <v>23593</v>
      </c>
      <c r="BA3289" s="3" t="s">
        <v>2593</v>
      </c>
      <c r="BB3289" s="3" t="s">
        <v>13798</v>
      </c>
      <c r="BD3289" s="3" t="s">
        <v>30</v>
      </c>
      <c r="BG3289" s="3"/>
    </row>
    <row r="3290" spans="1:59" ht="15" x14ac:dyDescent="0.2">
      <c r="A3290" s="3" t="s">
        <v>23590</v>
      </c>
      <c r="B3290" s="3" t="s">
        <v>23587</v>
      </c>
      <c r="C3290" s="4">
        <v>42618.941828703697</v>
      </c>
      <c r="D3290" s="3" t="s">
        <v>7639</v>
      </c>
      <c r="E3290" s="3" t="s">
        <v>23590</v>
      </c>
      <c r="L3290" s="3" t="s">
        <v>23591</v>
      </c>
      <c r="AZ3290" s="3" t="s">
        <v>23589</v>
      </c>
      <c r="BA3290" s="3" t="s">
        <v>23588</v>
      </c>
      <c r="BD3290" s="3" t="s">
        <v>7641</v>
      </c>
      <c r="BG3290" s="3"/>
    </row>
    <row r="3291" spans="1:59" ht="15" x14ac:dyDescent="0.2">
      <c r="A3291" s="3" t="s">
        <v>23586</v>
      </c>
      <c r="B3291" s="3" t="s">
        <v>23584</v>
      </c>
      <c r="C3291" s="4">
        <v>42618.941828703697</v>
      </c>
      <c r="D3291" s="3" t="s">
        <v>7639</v>
      </c>
      <c r="E3291" s="3" t="s">
        <v>23586</v>
      </c>
      <c r="L3291" s="3" t="s">
        <v>23197</v>
      </c>
      <c r="AZ3291" s="3" t="s">
        <v>17380</v>
      </c>
      <c r="BA3291" s="3" t="s">
        <v>23585</v>
      </c>
      <c r="BD3291" s="3" t="s">
        <v>7641</v>
      </c>
      <c r="BG3291" s="3"/>
    </row>
    <row r="3292" spans="1:59" ht="15" x14ac:dyDescent="0.2">
      <c r="A3292" s="3" t="s">
        <v>23581</v>
      </c>
      <c r="B3292" s="3" t="s">
        <v>23579</v>
      </c>
      <c r="C3292" s="4">
        <v>42618.941817129627</v>
      </c>
      <c r="D3292" s="3" t="s">
        <v>7639</v>
      </c>
      <c r="E3292" s="3" t="s">
        <v>23583</v>
      </c>
      <c r="M3292" s="3" t="s">
        <v>39055</v>
      </c>
      <c r="N3292" s="3" t="s">
        <v>15948</v>
      </c>
      <c r="O3292" s="3" t="s">
        <v>185</v>
      </c>
      <c r="U3292" s="3" t="s">
        <v>23582</v>
      </c>
      <c r="AI3292" s="3" t="s">
        <v>29</v>
      </c>
      <c r="AJ3292" s="3" t="s">
        <v>28</v>
      </c>
      <c r="AM3292" s="3" t="s">
        <v>24</v>
      </c>
      <c r="AZ3292" s="3" t="s">
        <v>4658</v>
      </c>
      <c r="BA3292" s="3" t="s">
        <v>23580</v>
      </c>
      <c r="BB3292" s="3" t="s">
        <v>80</v>
      </c>
      <c r="BD3292" s="3" t="s">
        <v>30</v>
      </c>
      <c r="BG3292" s="3"/>
    </row>
    <row r="3293" spans="1:59" ht="15" x14ac:dyDescent="0.2">
      <c r="A3293" s="3" t="s">
        <v>7187</v>
      </c>
      <c r="B3293" s="3" t="s">
        <v>23577</v>
      </c>
      <c r="C3293" s="4">
        <v>42618.941817129627</v>
      </c>
      <c r="D3293" s="3" t="s">
        <v>7639</v>
      </c>
      <c r="E3293" s="3" t="s">
        <v>23578</v>
      </c>
      <c r="N3293" s="3" t="s">
        <v>830</v>
      </c>
      <c r="AI3293" s="3" t="s">
        <v>29</v>
      </c>
      <c r="AJ3293" s="3" t="s">
        <v>28</v>
      </c>
      <c r="AM3293" s="3" t="s">
        <v>62</v>
      </c>
      <c r="AZ3293" s="3" t="s">
        <v>4490</v>
      </c>
      <c r="BA3293" s="3" t="s">
        <v>4487</v>
      </c>
      <c r="BB3293" s="3" t="s">
        <v>4491</v>
      </c>
      <c r="BD3293" s="3" t="s">
        <v>30</v>
      </c>
      <c r="BG3293" s="3"/>
    </row>
    <row r="3294" spans="1:59" ht="15" x14ac:dyDescent="0.2">
      <c r="A3294" s="3" t="s">
        <v>23575</v>
      </c>
      <c r="B3294" s="3" t="s">
        <v>23573</v>
      </c>
      <c r="C3294" s="4">
        <v>42618.941817129627</v>
      </c>
      <c r="D3294" s="3" t="s">
        <v>7639</v>
      </c>
      <c r="E3294" s="3" t="s">
        <v>23576</v>
      </c>
      <c r="M3294" s="3" t="s">
        <v>10332</v>
      </c>
      <c r="N3294" s="3" t="s">
        <v>10331</v>
      </c>
      <c r="W3294" s="3" t="s">
        <v>10330</v>
      </c>
      <c r="AC3294" s="3" t="s">
        <v>7775</v>
      </c>
      <c r="AI3294" s="3" t="s">
        <v>29</v>
      </c>
      <c r="AJ3294" s="3" t="s">
        <v>7632</v>
      </c>
      <c r="AM3294" s="3" t="s">
        <v>24</v>
      </c>
      <c r="AZ3294" s="3" t="s">
        <v>23574</v>
      </c>
      <c r="BA3294" s="3" t="s">
        <v>17603</v>
      </c>
      <c r="BB3294" s="3" t="s">
        <v>7771</v>
      </c>
      <c r="BD3294" s="3" t="s">
        <v>30</v>
      </c>
      <c r="BG3294" s="3"/>
    </row>
    <row r="3295" spans="1:59" ht="15" x14ac:dyDescent="0.2">
      <c r="A3295" s="3" t="s">
        <v>23572</v>
      </c>
      <c r="B3295" s="3" t="s">
        <v>23569</v>
      </c>
      <c r="C3295" s="4">
        <v>42618.941817129627</v>
      </c>
      <c r="D3295" s="3" t="s">
        <v>7639</v>
      </c>
      <c r="E3295" s="3" t="s">
        <v>23572</v>
      </c>
      <c r="L3295" s="3" t="s">
        <v>14410</v>
      </c>
      <c r="AZ3295" s="3" t="s">
        <v>23571</v>
      </c>
      <c r="BA3295" s="3" t="s">
        <v>23570</v>
      </c>
      <c r="BD3295" s="3" t="s">
        <v>7641</v>
      </c>
      <c r="BG3295" s="3"/>
    </row>
    <row r="3296" spans="1:59" ht="15" x14ac:dyDescent="0.2">
      <c r="A3296" s="3" t="s">
        <v>23566</v>
      </c>
      <c r="B3296" s="3" t="s">
        <v>23563</v>
      </c>
      <c r="C3296" s="4">
        <v>42618.941817129627</v>
      </c>
      <c r="D3296" s="3" t="s">
        <v>7639</v>
      </c>
      <c r="E3296" s="3" t="s">
        <v>23568</v>
      </c>
      <c r="K3296" s="3" t="s">
        <v>13220</v>
      </c>
      <c r="M3296" s="3" t="s">
        <v>18885</v>
      </c>
      <c r="N3296" s="3" t="s">
        <v>18881</v>
      </c>
      <c r="U3296" s="3" t="s">
        <v>23567</v>
      </c>
      <c r="W3296" s="3" t="s">
        <v>21986</v>
      </c>
      <c r="AC3296" s="3" t="s">
        <v>7775</v>
      </c>
      <c r="AI3296" s="3" t="s">
        <v>29</v>
      </c>
      <c r="AJ3296" s="3" t="s">
        <v>7632</v>
      </c>
      <c r="AM3296" s="3" t="s">
        <v>24</v>
      </c>
      <c r="AN3296" s="3" t="s">
        <v>7629</v>
      </c>
      <c r="AZ3296" s="3" t="s">
        <v>23565</v>
      </c>
      <c r="BA3296" s="3" t="s">
        <v>23564</v>
      </c>
      <c r="BB3296" s="3" t="s">
        <v>7629</v>
      </c>
      <c r="BD3296" s="3" t="s">
        <v>30</v>
      </c>
      <c r="BG3296" s="3"/>
    </row>
    <row r="3297" spans="1:59" ht="15" x14ac:dyDescent="0.2">
      <c r="A3297" s="3" t="s">
        <v>23561</v>
      </c>
      <c r="B3297" s="3" t="s">
        <v>23558</v>
      </c>
      <c r="C3297" s="4">
        <v>42618.941817129627</v>
      </c>
      <c r="D3297" s="3" t="s">
        <v>7639</v>
      </c>
      <c r="E3297" s="3" t="s">
        <v>23561</v>
      </c>
      <c r="L3297" s="3" t="s">
        <v>23562</v>
      </c>
      <c r="AZ3297" s="3" t="s">
        <v>23560</v>
      </c>
      <c r="BA3297" s="3" t="s">
        <v>23559</v>
      </c>
      <c r="BD3297" s="3" t="s">
        <v>7641</v>
      </c>
      <c r="BG3297" s="3"/>
    </row>
    <row r="3298" spans="1:59" ht="15" x14ac:dyDescent="0.2">
      <c r="A3298" s="3" t="s">
        <v>23556</v>
      </c>
      <c r="B3298" s="3" t="s">
        <v>23553</v>
      </c>
      <c r="C3298" s="4">
        <v>42618.941817129627</v>
      </c>
      <c r="D3298" s="3" t="s">
        <v>7639</v>
      </c>
      <c r="E3298" s="3" t="s">
        <v>23556</v>
      </c>
      <c r="L3298" s="3" t="s">
        <v>23557</v>
      </c>
      <c r="AZ3298" s="3" t="s">
        <v>23555</v>
      </c>
      <c r="BA3298" s="3" t="s">
        <v>23554</v>
      </c>
      <c r="BD3298" s="3" t="s">
        <v>7641</v>
      </c>
      <c r="BG3298" s="3"/>
    </row>
    <row r="3299" spans="1:59" ht="15" x14ac:dyDescent="0.2">
      <c r="A3299" s="3" t="s">
        <v>23552</v>
      </c>
      <c r="B3299" s="3" t="s">
        <v>23550</v>
      </c>
      <c r="C3299" s="4">
        <v>42618.941817129627</v>
      </c>
      <c r="D3299" s="3" t="s">
        <v>7639</v>
      </c>
      <c r="E3299" s="3" t="s">
        <v>23552</v>
      </c>
      <c r="L3299" s="3" t="s">
        <v>22798</v>
      </c>
      <c r="AZ3299" s="3" t="s">
        <v>23199</v>
      </c>
      <c r="BA3299" s="3" t="s">
        <v>23551</v>
      </c>
      <c r="BD3299" s="3" t="s">
        <v>7641</v>
      </c>
      <c r="BG3299" s="3"/>
    </row>
    <row r="3300" spans="1:59" ht="15" x14ac:dyDescent="0.2">
      <c r="A3300" s="3" t="s">
        <v>23549</v>
      </c>
      <c r="B3300" s="3" t="s">
        <v>23546</v>
      </c>
      <c r="C3300" s="4">
        <v>42618.941817129627</v>
      </c>
      <c r="D3300" s="3" t="s">
        <v>7639</v>
      </c>
      <c r="E3300" s="3" t="s">
        <v>23549</v>
      </c>
      <c r="L3300" s="3" t="s">
        <v>14410</v>
      </c>
      <c r="AZ3300" s="3" t="s">
        <v>23548</v>
      </c>
      <c r="BA3300" s="3" t="s">
        <v>23547</v>
      </c>
      <c r="BD3300" s="3" t="s">
        <v>7641</v>
      </c>
      <c r="BG3300" s="3"/>
    </row>
    <row r="3301" spans="1:59" ht="15" x14ac:dyDescent="0.2">
      <c r="A3301" s="3" t="s">
        <v>7145</v>
      </c>
      <c r="B3301" s="3" t="s">
        <v>23544</v>
      </c>
      <c r="C3301" s="4">
        <v>42618.941817129627</v>
      </c>
      <c r="D3301" s="3" t="s">
        <v>7639</v>
      </c>
      <c r="E3301" s="3" t="s">
        <v>23545</v>
      </c>
      <c r="N3301" s="3" t="s">
        <v>1514</v>
      </c>
      <c r="AI3301" s="3" t="s">
        <v>29</v>
      </c>
      <c r="AJ3301" s="3" t="s">
        <v>28</v>
      </c>
      <c r="AM3301" s="3" t="s">
        <v>62</v>
      </c>
      <c r="AZ3301" s="3" t="s">
        <v>695</v>
      </c>
      <c r="BA3301" s="3" t="s">
        <v>4308</v>
      </c>
      <c r="BB3301" s="3" t="s">
        <v>1697</v>
      </c>
      <c r="BD3301" s="3" t="s">
        <v>30</v>
      </c>
      <c r="BG3301" s="3"/>
    </row>
    <row r="3302" spans="1:59" ht="15" x14ac:dyDescent="0.2">
      <c r="A3302" s="3" t="s">
        <v>23542</v>
      </c>
      <c r="B3302" s="3" t="s">
        <v>23540</v>
      </c>
      <c r="C3302" s="4">
        <v>42618.941817129627</v>
      </c>
      <c r="D3302" s="3" t="s">
        <v>7639</v>
      </c>
      <c r="E3302" s="3" t="s">
        <v>23542</v>
      </c>
      <c r="L3302" s="3" t="s">
        <v>23543</v>
      </c>
      <c r="AZ3302" s="3" t="s">
        <v>20950</v>
      </c>
      <c r="BA3302" s="3" t="s">
        <v>23541</v>
      </c>
      <c r="BD3302" s="3" t="s">
        <v>7641</v>
      </c>
      <c r="BG3302" s="3"/>
    </row>
    <row r="3303" spans="1:59" ht="15" x14ac:dyDescent="0.2">
      <c r="A3303" s="3" t="s">
        <v>23538</v>
      </c>
      <c r="B3303" s="3" t="s">
        <v>23536</v>
      </c>
      <c r="C3303" s="4">
        <v>42618.941817129627</v>
      </c>
      <c r="D3303" s="3" t="s">
        <v>7639</v>
      </c>
      <c r="E3303" s="3" t="s">
        <v>23538</v>
      </c>
      <c r="L3303" s="3" t="s">
        <v>23539</v>
      </c>
      <c r="AZ3303" s="3" t="s">
        <v>23537</v>
      </c>
      <c r="BA3303" s="3" t="s">
        <v>4879</v>
      </c>
      <c r="BD3303" s="3" t="s">
        <v>7641</v>
      </c>
      <c r="BG3303" s="3"/>
    </row>
    <row r="3304" spans="1:59" ht="15" x14ac:dyDescent="0.2">
      <c r="A3304" s="3" t="s">
        <v>23531</v>
      </c>
      <c r="B3304" s="3" t="s">
        <v>23527</v>
      </c>
      <c r="C3304" s="4">
        <v>42618.941817129627</v>
      </c>
      <c r="D3304" s="3" t="s">
        <v>7639</v>
      </c>
      <c r="E3304" s="3" t="s">
        <v>23535</v>
      </c>
      <c r="F3304" s="3" t="s">
        <v>23534</v>
      </c>
      <c r="L3304" s="3" t="s">
        <v>23533</v>
      </c>
      <c r="M3304" s="3" t="s">
        <v>7658</v>
      </c>
      <c r="N3304" s="3" t="s">
        <v>23532</v>
      </c>
      <c r="AI3304" s="3" t="s">
        <v>29</v>
      </c>
      <c r="AJ3304" s="3" t="s">
        <v>7656</v>
      </c>
      <c r="AM3304" s="3" t="s">
        <v>62</v>
      </c>
      <c r="AZ3304" s="3" t="s">
        <v>23530</v>
      </c>
      <c r="BA3304" s="3" t="s">
        <v>23529</v>
      </c>
      <c r="BB3304" s="3" t="s">
        <v>23528</v>
      </c>
      <c r="BD3304" s="3" t="s">
        <v>30</v>
      </c>
      <c r="BG3304" s="3"/>
    </row>
    <row r="3305" spans="1:59" ht="15" x14ac:dyDescent="0.2">
      <c r="A3305" s="3" t="s">
        <v>6777</v>
      </c>
      <c r="B3305" s="3" t="s">
        <v>23525</v>
      </c>
      <c r="C3305" s="4">
        <v>42618.941805555558</v>
      </c>
      <c r="D3305" s="3" t="s">
        <v>7639</v>
      </c>
      <c r="E3305" s="3" t="s">
        <v>23526</v>
      </c>
      <c r="M3305" s="3" t="s">
        <v>39026</v>
      </c>
      <c r="N3305" s="3" t="s">
        <v>7760</v>
      </c>
      <c r="O3305" s="3" t="s">
        <v>25</v>
      </c>
      <c r="AI3305" s="3" t="s">
        <v>29</v>
      </c>
      <c r="AJ3305" s="3" t="s">
        <v>28</v>
      </c>
      <c r="AM3305" s="3" t="s">
        <v>24</v>
      </c>
      <c r="AZ3305" s="3" t="s">
        <v>2692</v>
      </c>
      <c r="BA3305" s="3" t="s">
        <v>2693</v>
      </c>
      <c r="BB3305" s="3" t="s">
        <v>2694</v>
      </c>
      <c r="BD3305" s="3" t="s">
        <v>30</v>
      </c>
      <c r="BG3305" s="3"/>
    </row>
    <row r="3306" spans="1:59" ht="15" x14ac:dyDescent="0.2">
      <c r="A3306" s="3" t="s">
        <v>23521</v>
      </c>
      <c r="B3306" s="3" t="s">
        <v>23518</v>
      </c>
      <c r="C3306" s="4">
        <v>42618.941805555558</v>
      </c>
      <c r="D3306" s="3" t="s">
        <v>7639</v>
      </c>
      <c r="E3306" s="3" t="s">
        <v>23524</v>
      </c>
      <c r="L3306" s="3" t="s">
        <v>23523</v>
      </c>
      <c r="M3306" s="3" t="s">
        <v>11724</v>
      </c>
      <c r="N3306" s="3" t="s">
        <v>11720</v>
      </c>
      <c r="O3306" s="3" t="s">
        <v>25</v>
      </c>
      <c r="U3306" s="3" t="s">
        <v>23522</v>
      </c>
      <c r="AI3306" s="3" t="s">
        <v>29</v>
      </c>
      <c r="AJ3306" s="3" t="s">
        <v>7697</v>
      </c>
      <c r="AM3306" s="3" t="s">
        <v>24</v>
      </c>
      <c r="AZ3306" s="3" t="s">
        <v>23520</v>
      </c>
      <c r="BA3306" s="3" t="s">
        <v>23519</v>
      </c>
      <c r="BB3306" s="3" t="s">
        <v>13798</v>
      </c>
      <c r="BD3306" s="3" t="s">
        <v>30</v>
      </c>
      <c r="BG3306" s="3"/>
    </row>
    <row r="3307" spans="1:59" ht="15" x14ac:dyDescent="0.2">
      <c r="A3307" s="3" t="s">
        <v>23516</v>
      </c>
      <c r="B3307" s="3" t="s">
        <v>23513</v>
      </c>
      <c r="C3307" s="4">
        <v>42618.941805555558</v>
      </c>
      <c r="D3307" s="3" t="s">
        <v>7639</v>
      </c>
      <c r="E3307" s="3" t="s">
        <v>23516</v>
      </c>
      <c r="L3307" s="3" t="s">
        <v>23517</v>
      </c>
      <c r="AZ3307" s="3" t="s">
        <v>23515</v>
      </c>
      <c r="BA3307" s="3" t="s">
        <v>23514</v>
      </c>
      <c r="BD3307" s="3" t="s">
        <v>7641</v>
      </c>
      <c r="BG3307" s="3"/>
    </row>
    <row r="3308" spans="1:59" ht="15" x14ac:dyDescent="0.2">
      <c r="A3308" s="3" t="s">
        <v>23512</v>
      </c>
      <c r="B3308" s="3" t="s">
        <v>23510</v>
      </c>
      <c r="C3308" s="4">
        <v>42618.941805555558</v>
      </c>
      <c r="D3308" s="3" t="s">
        <v>7639</v>
      </c>
      <c r="E3308" s="3" t="s">
        <v>23512</v>
      </c>
      <c r="L3308" s="3" t="s">
        <v>14410</v>
      </c>
      <c r="AZ3308" s="3" t="s">
        <v>1570</v>
      </c>
      <c r="BA3308" s="3" t="s">
        <v>23511</v>
      </c>
      <c r="BD3308" s="3" t="s">
        <v>7641</v>
      </c>
      <c r="BG3308" s="3"/>
    </row>
    <row r="3309" spans="1:59" ht="15" x14ac:dyDescent="0.2">
      <c r="A3309" s="3" t="s">
        <v>681</v>
      </c>
      <c r="B3309" s="3" t="s">
        <v>23490</v>
      </c>
      <c r="C3309" s="4">
        <v>42618.941805555558</v>
      </c>
      <c r="D3309" s="3" t="s">
        <v>7639</v>
      </c>
      <c r="E3309" s="3" t="s">
        <v>39031</v>
      </c>
      <c r="F3309" s="3" t="s">
        <v>23509</v>
      </c>
      <c r="G3309" s="3" t="s">
        <v>23508</v>
      </c>
      <c r="H3309" s="3" t="s">
        <v>8443</v>
      </c>
      <c r="I3309" s="3" t="s">
        <v>10319</v>
      </c>
      <c r="J3309" s="3" t="s">
        <v>10631</v>
      </c>
      <c r="L3309" s="3" t="s">
        <v>23507</v>
      </c>
      <c r="N3309" s="3" t="s">
        <v>8684</v>
      </c>
      <c r="P3309" s="3" t="s">
        <v>23506</v>
      </c>
      <c r="Q3309" s="3" t="s">
        <v>9237</v>
      </c>
      <c r="S3309" s="3" t="s">
        <v>23505</v>
      </c>
      <c r="T3309" s="3" t="s">
        <v>23504</v>
      </c>
      <c r="U3309" s="3" t="s">
        <v>23503</v>
      </c>
      <c r="W3309" s="3" t="s">
        <v>23502</v>
      </c>
      <c r="X3309" s="3" t="s">
        <v>23501</v>
      </c>
      <c r="Z3309" s="3" t="s">
        <v>23500</v>
      </c>
      <c r="AA3309" s="3" t="s">
        <v>23499</v>
      </c>
      <c r="AB3309" s="3" t="s">
        <v>23498</v>
      </c>
      <c r="AC3309" s="3" t="s">
        <v>23497</v>
      </c>
      <c r="AE3309" s="3" t="s">
        <v>7671</v>
      </c>
      <c r="AF3309" s="3" t="s">
        <v>7756</v>
      </c>
      <c r="AG3309" s="3" t="s">
        <v>8009</v>
      </c>
      <c r="AH3309" s="3" t="s">
        <v>23496</v>
      </c>
      <c r="AI3309" s="3" t="s">
        <v>8007</v>
      </c>
      <c r="AJ3309" s="3" t="s">
        <v>28</v>
      </c>
      <c r="AK3309" s="3" t="s">
        <v>8006</v>
      </c>
      <c r="AL3309" s="3" t="s">
        <v>30</v>
      </c>
      <c r="AO3309" s="3" t="s">
        <v>23495</v>
      </c>
      <c r="AQ3309" s="3" t="s">
        <v>23494</v>
      </c>
      <c r="AZ3309" s="3" t="s">
        <v>9568</v>
      </c>
      <c r="BA3309" s="3" t="s">
        <v>23493</v>
      </c>
      <c r="BB3309" s="3" t="s">
        <v>9096</v>
      </c>
      <c r="BC3309" s="3" t="s">
        <v>23492</v>
      </c>
      <c r="BD3309" s="3" t="s">
        <v>30</v>
      </c>
      <c r="BE3309" s="3">
        <v>2</v>
      </c>
      <c r="BF3309" s="3" t="s">
        <v>23491</v>
      </c>
      <c r="BG3309" s="3"/>
    </row>
    <row r="3310" spans="1:59" ht="15" x14ac:dyDescent="0.2">
      <c r="A3310" s="3" t="s">
        <v>6895</v>
      </c>
      <c r="B3310" s="3" t="s">
        <v>23488</v>
      </c>
      <c r="C3310" s="4">
        <v>42618.941805555558</v>
      </c>
      <c r="D3310" s="3" t="s">
        <v>7639</v>
      </c>
      <c r="E3310" s="3" t="s">
        <v>23489</v>
      </c>
      <c r="N3310" s="3" t="s">
        <v>830</v>
      </c>
      <c r="AI3310" s="3" t="s">
        <v>29</v>
      </c>
      <c r="AJ3310" s="3" t="s">
        <v>28</v>
      </c>
      <c r="AM3310" s="3" t="s">
        <v>62</v>
      </c>
      <c r="AZ3310" s="3" t="s">
        <v>3225</v>
      </c>
      <c r="BA3310" s="3" t="s">
        <v>3206</v>
      </c>
      <c r="BB3310" s="3" t="s">
        <v>3226</v>
      </c>
      <c r="BD3310" s="3" t="s">
        <v>30</v>
      </c>
      <c r="BG3310" s="3"/>
    </row>
    <row r="3311" spans="1:59" ht="15" x14ac:dyDescent="0.2">
      <c r="A3311" s="3" t="s">
        <v>23484</v>
      </c>
      <c r="B3311" s="3" t="s">
        <v>23483</v>
      </c>
      <c r="C3311" s="4">
        <v>42618.941805555558</v>
      </c>
      <c r="D3311" s="3" t="s">
        <v>7639</v>
      </c>
      <c r="E3311" s="3" t="s">
        <v>23487</v>
      </c>
      <c r="L3311" s="3" t="s">
        <v>23486</v>
      </c>
      <c r="M3311" s="3" t="s">
        <v>11724</v>
      </c>
      <c r="N3311" s="3" t="s">
        <v>11720</v>
      </c>
      <c r="O3311" s="3" t="s">
        <v>25</v>
      </c>
      <c r="U3311" s="3" t="s">
        <v>23485</v>
      </c>
      <c r="AI3311" s="3" t="s">
        <v>29</v>
      </c>
      <c r="AJ3311" s="3" t="s">
        <v>7697</v>
      </c>
      <c r="AM3311" s="3" t="s">
        <v>24</v>
      </c>
      <c r="AZ3311" s="3" t="s">
        <v>14616</v>
      </c>
      <c r="BA3311" s="3" t="s">
        <v>10272</v>
      </c>
      <c r="BB3311" s="3" t="s">
        <v>643</v>
      </c>
      <c r="BD3311" s="3" t="s">
        <v>30</v>
      </c>
      <c r="BG3311" s="3"/>
    </row>
    <row r="3312" spans="1:59" ht="15" x14ac:dyDescent="0.2">
      <c r="A3312" s="3" t="s">
        <v>6347</v>
      </c>
      <c r="B3312" s="3" t="s">
        <v>23480</v>
      </c>
      <c r="C3312" s="4">
        <v>42618.941805555558</v>
      </c>
      <c r="D3312" s="3" t="s">
        <v>7639</v>
      </c>
      <c r="E3312" s="3" t="s">
        <v>23482</v>
      </c>
      <c r="M3312" s="3" t="s">
        <v>39025</v>
      </c>
      <c r="N3312" s="3" t="s">
        <v>7710</v>
      </c>
      <c r="O3312" s="3" t="s">
        <v>25</v>
      </c>
      <c r="U3312" s="3" t="s">
        <v>23481</v>
      </c>
      <c r="AI3312" s="3" t="s">
        <v>29</v>
      </c>
      <c r="AJ3312" s="3" t="s">
        <v>28</v>
      </c>
      <c r="AM3312" s="3" t="s">
        <v>24</v>
      </c>
      <c r="AN3312" s="3" t="s">
        <v>1720</v>
      </c>
      <c r="AZ3312" s="3" t="s">
        <v>417</v>
      </c>
      <c r="BA3312" s="3" t="s">
        <v>418</v>
      </c>
      <c r="BB3312" s="3" t="s">
        <v>419</v>
      </c>
      <c r="BD3312" s="3" t="s">
        <v>30</v>
      </c>
      <c r="BG3312" s="3"/>
    </row>
    <row r="3313" spans="1:59" ht="15" x14ac:dyDescent="0.2">
      <c r="A3313" s="3" t="s">
        <v>23478</v>
      </c>
      <c r="B3313" s="3" t="s">
        <v>23475</v>
      </c>
      <c r="C3313" s="4">
        <v>42618.941805555558</v>
      </c>
      <c r="D3313" s="3" t="s">
        <v>7639</v>
      </c>
      <c r="E3313" s="3" t="s">
        <v>23478</v>
      </c>
      <c r="L3313" s="3" t="s">
        <v>23479</v>
      </c>
      <c r="AZ3313" s="3" t="s">
        <v>23477</v>
      </c>
      <c r="BA3313" s="3" t="s">
        <v>23476</v>
      </c>
      <c r="BD3313" s="3" t="s">
        <v>7641</v>
      </c>
      <c r="BG3313" s="3"/>
    </row>
    <row r="3314" spans="1:59" ht="15" x14ac:dyDescent="0.2">
      <c r="A3314" s="3" t="s">
        <v>23473</v>
      </c>
      <c r="B3314" s="3" t="s">
        <v>23471</v>
      </c>
      <c r="C3314" s="4">
        <v>42618.941793981481</v>
      </c>
      <c r="D3314" s="3" t="s">
        <v>7639</v>
      </c>
      <c r="E3314" s="3" t="s">
        <v>23473</v>
      </c>
      <c r="L3314" s="3" t="s">
        <v>23474</v>
      </c>
      <c r="AZ3314" s="3" t="s">
        <v>5148</v>
      </c>
      <c r="BA3314" s="3" t="s">
        <v>23472</v>
      </c>
      <c r="BD3314" s="3" t="s">
        <v>7641</v>
      </c>
      <c r="BG3314" s="3"/>
    </row>
    <row r="3315" spans="1:59" ht="15" x14ac:dyDescent="0.2">
      <c r="A3315" s="3" t="s">
        <v>6328</v>
      </c>
      <c r="B3315" s="3" t="s">
        <v>23466</v>
      </c>
      <c r="C3315" s="4">
        <v>42618.941793981481</v>
      </c>
      <c r="D3315" s="3" t="s">
        <v>7639</v>
      </c>
      <c r="E3315" s="3" t="s">
        <v>23470</v>
      </c>
      <c r="M3315" s="3" t="s">
        <v>39054</v>
      </c>
      <c r="N3315" s="3" t="s">
        <v>287</v>
      </c>
      <c r="U3315" s="3" t="s">
        <v>23469</v>
      </c>
      <c r="W3315" s="3" t="s">
        <v>23468</v>
      </c>
      <c r="X3315" s="3" t="s">
        <v>23467</v>
      </c>
      <c r="AI3315" s="3" t="s">
        <v>29</v>
      </c>
      <c r="AJ3315" s="3" t="s">
        <v>28</v>
      </c>
      <c r="AM3315" s="3" t="s">
        <v>62</v>
      </c>
      <c r="AZ3315" s="3" t="s">
        <v>284</v>
      </c>
      <c r="BA3315" s="3" t="s">
        <v>285</v>
      </c>
      <c r="BB3315" s="3" t="s">
        <v>286</v>
      </c>
      <c r="BD3315" s="3" t="s">
        <v>30</v>
      </c>
      <c r="BG3315" s="3"/>
    </row>
    <row r="3316" spans="1:59" ht="15" x14ac:dyDescent="0.2">
      <c r="A3316" s="3" t="s">
        <v>6601</v>
      </c>
      <c r="B3316" s="3" t="s">
        <v>23464</v>
      </c>
      <c r="C3316" s="4">
        <v>42618.941793981481</v>
      </c>
      <c r="D3316" s="3" t="s">
        <v>7639</v>
      </c>
      <c r="E3316" s="3" t="s">
        <v>23465</v>
      </c>
      <c r="M3316" s="3" t="s">
        <v>39055</v>
      </c>
      <c r="N3316" s="3" t="s">
        <v>15948</v>
      </c>
      <c r="O3316" s="3" t="s">
        <v>25</v>
      </c>
      <c r="AI3316" s="3" t="s">
        <v>29</v>
      </c>
      <c r="AJ3316" s="3" t="s">
        <v>28</v>
      </c>
      <c r="AM3316" s="3" t="s">
        <v>24</v>
      </c>
      <c r="AZ3316" s="3" t="s">
        <v>1870</v>
      </c>
      <c r="BA3316" s="3" t="s">
        <v>1871</v>
      </c>
      <c r="BB3316" s="3" t="s">
        <v>1531</v>
      </c>
      <c r="BD3316" s="3" t="s">
        <v>30</v>
      </c>
      <c r="BG3316" s="3"/>
    </row>
    <row r="3317" spans="1:59" ht="15" x14ac:dyDescent="0.2">
      <c r="A3317" s="3" t="s">
        <v>23463</v>
      </c>
      <c r="B3317" s="3" t="s">
        <v>23460</v>
      </c>
      <c r="C3317" s="4">
        <v>42618.941793981481</v>
      </c>
      <c r="D3317" s="3" t="s">
        <v>7639</v>
      </c>
      <c r="E3317" s="3" t="s">
        <v>23463</v>
      </c>
      <c r="L3317" s="3" t="s">
        <v>14410</v>
      </c>
      <c r="AZ3317" s="3" t="s">
        <v>23462</v>
      </c>
      <c r="BA3317" s="3" t="s">
        <v>23461</v>
      </c>
      <c r="BD3317" s="3" t="s">
        <v>7641</v>
      </c>
      <c r="BG3317" s="3"/>
    </row>
    <row r="3318" spans="1:59" ht="15" x14ac:dyDescent="0.2">
      <c r="A3318" s="3" t="s">
        <v>6531</v>
      </c>
      <c r="B3318" s="3" t="s">
        <v>23458</v>
      </c>
      <c r="C3318" s="4">
        <v>42618.941793981481</v>
      </c>
      <c r="D3318" s="3" t="s">
        <v>7639</v>
      </c>
      <c r="E3318" s="3" t="s">
        <v>23459</v>
      </c>
      <c r="N3318" s="3" t="s">
        <v>830</v>
      </c>
      <c r="AI3318" s="3" t="s">
        <v>29</v>
      </c>
      <c r="AJ3318" s="3" t="s">
        <v>28</v>
      </c>
      <c r="AM3318" s="3" t="s">
        <v>62</v>
      </c>
      <c r="AZ3318" s="3" t="s">
        <v>260</v>
      </c>
      <c r="BA3318" s="3" t="s">
        <v>1520</v>
      </c>
      <c r="BB3318" s="3" t="s">
        <v>1525</v>
      </c>
      <c r="BD3318" s="3" t="s">
        <v>30</v>
      </c>
      <c r="BG3318" s="3"/>
    </row>
    <row r="3319" spans="1:59" ht="15" x14ac:dyDescent="0.2">
      <c r="A3319" s="3" t="s">
        <v>7594</v>
      </c>
      <c r="B3319" s="3" t="s">
        <v>23455</v>
      </c>
      <c r="C3319" s="4">
        <v>42618.941793981481</v>
      </c>
      <c r="D3319" s="3" t="s">
        <v>7639</v>
      </c>
      <c r="E3319" s="3" t="s">
        <v>23457</v>
      </c>
      <c r="M3319" s="3" t="s">
        <v>39056</v>
      </c>
      <c r="N3319" s="3" t="s">
        <v>16080</v>
      </c>
      <c r="O3319" s="3" t="s">
        <v>185</v>
      </c>
      <c r="U3319" s="3" t="s">
        <v>23456</v>
      </c>
      <c r="AI3319" s="3" t="s">
        <v>29</v>
      </c>
      <c r="AJ3319" s="3" t="s">
        <v>28</v>
      </c>
      <c r="AM3319" s="3" t="s">
        <v>24</v>
      </c>
      <c r="AN3319" s="3" t="s">
        <v>184</v>
      </c>
      <c r="AZ3319" s="3" t="s">
        <v>1475</v>
      </c>
      <c r="BA3319" s="3" t="s">
        <v>6179</v>
      </c>
      <c r="BB3319" s="3" t="s">
        <v>643</v>
      </c>
      <c r="BD3319" s="3" t="s">
        <v>30</v>
      </c>
      <c r="BG3319" s="3"/>
    </row>
    <row r="3320" spans="1:59" ht="15" x14ac:dyDescent="0.2">
      <c r="A3320" s="3" t="s">
        <v>6785</v>
      </c>
      <c r="B3320" s="3" t="s">
        <v>23453</v>
      </c>
      <c r="C3320" s="4">
        <v>42618.941793981481</v>
      </c>
      <c r="D3320" s="3" t="s">
        <v>7639</v>
      </c>
      <c r="E3320" s="3" t="s">
        <v>23454</v>
      </c>
      <c r="M3320" s="3" t="s">
        <v>39025</v>
      </c>
      <c r="N3320" s="3" t="s">
        <v>7710</v>
      </c>
      <c r="O3320" s="3" t="s">
        <v>25</v>
      </c>
      <c r="AI3320" s="3" t="s">
        <v>29</v>
      </c>
      <c r="AJ3320" s="3" t="s">
        <v>28</v>
      </c>
      <c r="AM3320" s="3" t="s">
        <v>24</v>
      </c>
      <c r="AZ3320" s="3" t="s">
        <v>2729</v>
      </c>
      <c r="BA3320" s="3" t="s">
        <v>2730</v>
      </c>
      <c r="BB3320" s="3" t="s">
        <v>429</v>
      </c>
      <c r="BD3320" s="3" t="s">
        <v>30</v>
      </c>
      <c r="BG3320" s="3"/>
    </row>
    <row r="3321" spans="1:59" ht="15" x14ac:dyDescent="0.2">
      <c r="A3321" s="3" t="s">
        <v>23451</v>
      </c>
      <c r="B3321" s="3" t="s">
        <v>23448</v>
      </c>
      <c r="C3321" s="4">
        <v>42618.941793981481</v>
      </c>
      <c r="D3321" s="3" t="s">
        <v>7639</v>
      </c>
      <c r="E3321" s="3" t="s">
        <v>23451</v>
      </c>
      <c r="L3321" s="3" t="s">
        <v>23452</v>
      </c>
      <c r="AZ3321" s="3" t="s">
        <v>23450</v>
      </c>
      <c r="BA3321" s="3" t="s">
        <v>23449</v>
      </c>
      <c r="BD3321" s="3" t="s">
        <v>7641</v>
      </c>
      <c r="BG3321" s="3"/>
    </row>
    <row r="3322" spans="1:59" ht="15" x14ac:dyDescent="0.2">
      <c r="A3322" s="3" t="s">
        <v>7264</v>
      </c>
      <c r="B3322" s="3" t="s">
        <v>23445</v>
      </c>
      <c r="C3322" s="4">
        <v>42618.941793981481</v>
      </c>
      <c r="D3322" s="3" t="s">
        <v>7639</v>
      </c>
      <c r="E3322" s="3" t="s">
        <v>23447</v>
      </c>
      <c r="M3322" s="3" t="s">
        <v>18792</v>
      </c>
      <c r="N3322" s="3" t="s">
        <v>18791</v>
      </c>
      <c r="O3322" s="3" t="s">
        <v>185</v>
      </c>
      <c r="U3322" s="3" t="s">
        <v>23446</v>
      </c>
      <c r="W3322" s="3" t="s">
        <v>19938</v>
      </c>
      <c r="AI3322" s="3" t="s">
        <v>29</v>
      </c>
      <c r="AJ3322" s="3" t="s">
        <v>28</v>
      </c>
      <c r="AM3322" s="3" t="s">
        <v>24</v>
      </c>
      <c r="AZ3322" s="3" t="s">
        <v>4815</v>
      </c>
      <c r="BA3322" s="3" t="s">
        <v>4816</v>
      </c>
      <c r="BB3322" s="3" t="s">
        <v>1952</v>
      </c>
      <c r="BD3322" s="3" t="s">
        <v>30</v>
      </c>
      <c r="BG3322" s="3"/>
    </row>
    <row r="3323" spans="1:59" ht="15" x14ac:dyDescent="0.2">
      <c r="A3323" s="3" t="s">
        <v>23443</v>
      </c>
      <c r="B3323" s="3" t="s">
        <v>23440</v>
      </c>
      <c r="C3323" s="4">
        <v>42618.941793981481</v>
      </c>
      <c r="D3323" s="3" t="s">
        <v>7639</v>
      </c>
      <c r="E3323" s="3" t="s">
        <v>23443</v>
      </c>
      <c r="L3323" s="3" t="s">
        <v>23444</v>
      </c>
      <c r="AZ3323" s="3" t="s">
        <v>23442</v>
      </c>
      <c r="BA3323" s="3" t="s">
        <v>23441</v>
      </c>
      <c r="BD3323" s="3" t="s">
        <v>7641</v>
      </c>
      <c r="BG3323" s="3"/>
    </row>
    <row r="3324" spans="1:59" ht="15" x14ac:dyDescent="0.2">
      <c r="A3324" s="3" t="s">
        <v>23438</v>
      </c>
      <c r="B3324" s="3" t="s">
        <v>23435</v>
      </c>
      <c r="C3324" s="4">
        <v>42618.941793981481</v>
      </c>
      <c r="D3324" s="3" t="s">
        <v>7639</v>
      </c>
      <c r="E3324" s="3" t="s">
        <v>23438</v>
      </c>
      <c r="L3324" s="3" t="s">
        <v>23439</v>
      </c>
      <c r="AZ3324" s="3" t="s">
        <v>23437</v>
      </c>
      <c r="BA3324" s="3" t="s">
        <v>23436</v>
      </c>
      <c r="BD3324" s="3" t="s">
        <v>7641</v>
      </c>
      <c r="BG3324" s="3"/>
    </row>
    <row r="3325" spans="1:59" ht="15" x14ac:dyDescent="0.2">
      <c r="A3325" s="3" t="s">
        <v>23432</v>
      </c>
      <c r="B3325" s="3" t="s">
        <v>23430</v>
      </c>
      <c r="C3325" s="4">
        <v>42618.941793981481</v>
      </c>
      <c r="D3325" s="3" t="s">
        <v>7639</v>
      </c>
      <c r="E3325" s="3" t="s">
        <v>23434</v>
      </c>
      <c r="M3325" s="3" t="s">
        <v>18906</v>
      </c>
      <c r="N3325" s="3" t="s">
        <v>18902</v>
      </c>
      <c r="O3325" s="3" t="s">
        <v>185</v>
      </c>
      <c r="U3325" s="3" t="s">
        <v>23433</v>
      </c>
      <c r="W3325" s="3" t="s">
        <v>15685</v>
      </c>
      <c r="AI3325" s="3" t="s">
        <v>29</v>
      </c>
      <c r="AJ3325" s="3" t="s">
        <v>7697</v>
      </c>
      <c r="AM3325" s="3" t="s">
        <v>24</v>
      </c>
      <c r="AZ3325" s="3" t="s">
        <v>1614</v>
      </c>
      <c r="BA3325" s="3" t="s">
        <v>23431</v>
      </c>
      <c r="BB3325" s="3" t="s">
        <v>1284</v>
      </c>
      <c r="BD3325" s="3" t="s">
        <v>30</v>
      </c>
      <c r="BG3325" s="3"/>
    </row>
    <row r="3326" spans="1:59" ht="15" x14ac:dyDescent="0.2">
      <c r="A3326" s="3" t="s">
        <v>23428</v>
      </c>
      <c r="B3326" s="3" t="s">
        <v>23427</v>
      </c>
      <c r="C3326" s="4">
        <v>42618.941793981481</v>
      </c>
      <c r="D3326" s="3" t="s">
        <v>7639</v>
      </c>
      <c r="E3326" s="3" t="s">
        <v>23428</v>
      </c>
      <c r="L3326" s="3" t="s">
        <v>23429</v>
      </c>
      <c r="AZ3326" s="3" t="s">
        <v>2234</v>
      </c>
      <c r="BA3326" s="3" t="s">
        <v>20680</v>
      </c>
      <c r="BD3326" s="3" t="s">
        <v>7641</v>
      </c>
      <c r="BG3326" s="3"/>
    </row>
    <row r="3327" spans="1:59" ht="15" x14ac:dyDescent="0.2">
      <c r="A3327" s="3" t="s">
        <v>23426</v>
      </c>
      <c r="B3327" s="3" t="s">
        <v>23423</v>
      </c>
      <c r="C3327" s="4">
        <v>42618.941782407397</v>
      </c>
      <c r="D3327" s="3" t="s">
        <v>7639</v>
      </c>
      <c r="E3327" s="3" t="s">
        <v>23426</v>
      </c>
      <c r="L3327" s="3" t="s">
        <v>18099</v>
      </c>
      <c r="AZ3327" s="3" t="s">
        <v>23425</v>
      </c>
      <c r="BA3327" s="3" t="s">
        <v>23424</v>
      </c>
      <c r="BD3327" s="3" t="s">
        <v>7641</v>
      </c>
      <c r="BG3327" s="3"/>
    </row>
    <row r="3328" spans="1:59" ht="15" x14ac:dyDescent="0.2">
      <c r="A3328" s="3" t="s">
        <v>23421</v>
      </c>
      <c r="B3328" s="3" t="s">
        <v>23418</v>
      </c>
      <c r="C3328" s="4">
        <v>42618.941782407397</v>
      </c>
      <c r="D3328" s="3" t="s">
        <v>7639</v>
      </c>
      <c r="E3328" s="3" t="s">
        <v>23421</v>
      </c>
      <c r="L3328" s="3" t="s">
        <v>23422</v>
      </c>
      <c r="AZ3328" s="3" t="s">
        <v>23420</v>
      </c>
      <c r="BA3328" s="3" t="s">
        <v>23419</v>
      </c>
      <c r="BD3328" s="3" t="s">
        <v>7641</v>
      </c>
      <c r="BG3328" s="3"/>
    </row>
    <row r="3329" spans="1:59" ht="15" x14ac:dyDescent="0.2">
      <c r="A3329" s="3" t="s">
        <v>6936</v>
      </c>
      <c r="B3329" s="3" t="s">
        <v>23416</v>
      </c>
      <c r="C3329" s="4">
        <v>42618.941782407397</v>
      </c>
      <c r="D3329" s="3" t="s">
        <v>7639</v>
      </c>
      <c r="E3329" s="3" t="s">
        <v>23417</v>
      </c>
      <c r="M3329" s="3" t="s">
        <v>39025</v>
      </c>
      <c r="N3329" s="3" t="s">
        <v>7710</v>
      </c>
      <c r="O3329" s="3" t="s">
        <v>25</v>
      </c>
      <c r="AI3329" s="3" t="s">
        <v>29</v>
      </c>
      <c r="AJ3329" s="3" t="s">
        <v>28</v>
      </c>
      <c r="AM3329" s="3" t="s">
        <v>24</v>
      </c>
      <c r="AZ3329" s="3" t="s">
        <v>3404</v>
      </c>
      <c r="BA3329" s="3" t="s">
        <v>3405</v>
      </c>
      <c r="BB3329" s="3" t="s">
        <v>40</v>
      </c>
      <c r="BD3329" s="3" t="s">
        <v>30</v>
      </c>
      <c r="BG3329" s="3"/>
    </row>
    <row r="3330" spans="1:59" ht="15" x14ac:dyDescent="0.2">
      <c r="A3330" s="3" t="s">
        <v>23413</v>
      </c>
      <c r="B3330" s="3" t="s">
        <v>23409</v>
      </c>
      <c r="C3330" s="4">
        <v>42618.941782407397</v>
      </c>
      <c r="D3330" s="3" t="s">
        <v>7639</v>
      </c>
      <c r="E3330" s="3" t="s">
        <v>23415</v>
      </c>
      <c r="N3330" s="3" t="s">
        <v>15687</v>
      </c>
      <c r="U3330" s="3" t="s">
        <v>23414</v>
      </c>
      <c r="W3330" s="3" t="s">
        <v>21552</v>
      </c>
      <c r="AI3330" s="3" t="s">
        <v>29</v>
      </c>
      <c r="AJ3330" s="3" t="s">
        <v>7697</v>
      </c>
      <c r="AM3330" s="3" t="s">
        <v>62</v>
      </c>
      <c r="AZ3330" s="3" t="s">
        <v>23412</v>
      </c>
      <c r="BA3330" s="3" t="s">
        <v>23411</v>
      </c>
      <c r="BB3330" s="3" t="s">
        <v>23410</v>
      </c>
      <c r="BD3330" s="3" t="s">
        <v>30</v>
      </c>
      <c r="BG3330" s="3"/>
    </row>
    <row r="3331" spans="1:59" ht="15" x14ac:dyDescent="0.2">
      <c r="A3331" s="3" t="s">
        <v>23405</v>
      </c>
      <c r="B3331" s="3" t="s">
        <v>23403</v>
      </c>
      <c r="C3331" s="4">
        <v>42618.941782407397</v>
      </c>
      <c r="D3331" s="3" t="s">
        <v>7639</v>
      </c>
      <c r="E3331" s="3" t="s">
        <v>23408</v>
      </c>
      <c r="M3331" s="3" t="s">
        <v>10970</v>
      </c>
      <c r="N3331" s="3" t="s">
        <v>10966</v>
      </c>
      <c r="O3331" s="3" t="s">
        <v>25</v>
      </c>
      <c r="U3331" s="3" t="s">
        <v>23407</v>
      </c>
      <c r="W3331" s="3" t="s">
        <v>23406</v>
      </c>
      <c r="AI3331" s="3" t="s">
        <v>29</v>
      </c>
      <c r="AJ3331" s="3" t="s">
        <v>7697</v>
      </c>
      <c r="AM3331" s="3" t="s">
        <v>24</v>
      </c>
      <c r="AZ3331" s="3" t="s">
        <v>4648</v>
      </c>
      <c r="BA3331" s="3" t="s">
        <v>23404</v>
      </c>
      <c r="BB3331" s="3" t="s">
        <v>8668</v>
      </c>
      <c r="BD3331" s="3" t="s">
        <v>30</v>
      </c>
      <c r="BG3331" s="3"/>
    </row>
    <row r="3332" spans="1:59" ht="15" x14ac:dyDescent="0.2">
      <c r="A3332" s="3" t="s">
        <v>23399</v>
      </c>
      <c r="B3332" s="3" t="s">
        <v>23398</v>
      </c>
      <c r="C3332" s="4">
        <v>42618.941782407397</v>
      </c>
      <c r="D3332" s="3" t="s">
        <v>7639</v>
      </c>
      <c r="E3332" s="3" t="s">
        <v>23402</v>
      </c>
      <c r="M3332" s="3" t="s">
        <v>11338</v>
      </c>
      <c r="N3332" s="3" t="s">
        <v>11334</v>
      </c>
      <c r="O3332" s="3" t="s">
        <v>25</v>
      </c>
      <c r="U3332" s="3" t="s">
        <v>23401</v>
      </c>
      <c r="W3332" s="3" t="s">
        <v>23400</v>
      </c>
      <c r="AI3332" s="3" t="s">
        <v>29</v>
      </c>
      <c r="AJ3332" s="3" t="s">
        <v>7697</v>
      </c>
      <c r="AM3332" s="3" t="s">
        <v>24</v>
      </c>
      <c r="AZ3332" s="3" t="s">
        <v>9160</v>
      </c>
      <c r="BA3332" s="3" t="s">
        <v>212</v>
      </c>
      <c r="BB3332" s="3" t="s">
        <v>18530</v>
      </c>
      <c r="BD3332" s="3" t="s">
        <v>30</v>
      </c>
      <c r="BG3332" s="3"/>
    </row>
    <row r="3333" spans="1:59" ht="15" x14ac:dyDescent="0.2">
      <c r="A3333" s="3" t="s">
        <v>1044</v>
      </c>
      <c r="B3333" s="3" t="s">
        <v>23377</v>
      </c>
      <c r="C3333" s="4">
        <v>42618.941782407397</v>
      </c>
      <c r="D3333" s="3" t="s">
        <v>7639</v>
      </c>
      <c r="E3333" s="3" t="s">
        <v>8903</v>
      </c>
      <c r="F3333" s="3" t="s">
        <v>23397</v>
      </c>
      <c r="G3333" s="3" t="s">
        <v>23396</v>
      </c>
      <c r="H3333" s="3" t="s">
        <v>8443</v>
      </c>
      <c r="I3333" s="3" t="s">
        <v>10319</v>
      </c>
      <c r="J3333" s="3" t="s">
        <v>9522</v>
      </c>
      <c r="L3333" s="3" t="s">
        <v>23395</v>
      </c>
      <c r="N3333" s="3" t="s">
        <v>8902</v>
      </c>
      <c r="P3333" s="3" t="s">
        <v>23394</v>
      </c>
      <c r="Q3333" s="3" t="s">
        <v>11675</v>
      </c>
      <c r="S3333" s="3" t="s">
        <v>23393</v>
      </c>
      <c r="T3333" s="3" t="s">
        <v>23392</v>
      </c>
      <c r="U3333" s="3" t="s">
        <v>23391</v>
      </c>
      <c r="W3333" s="3" t="s">
        <v>23390</v>
      </c>
      <c r="X3333" s="3" t="s">
        <v>23389</v>
      </c>
      <c r="Z3333" s="3" t="s">
        <v>23388</v>
      </c>
      <c r="AA3333" s="3" t="s">
        <v>23387</v>
      </c>
      <c r="AB3333" s="3" t="s">
        <v>23386</v>
      </c>
      <c r="AC3333" s="3" t="s">
        <v>23385</v>
      </c>
      <c r="AE3333" s="3" t="s">
        <v>7671</v>
      </c>
      <c r="AF3333" s="3" t="s">
        <v>7756</v>
      </c>
      <c r="AG3333" s="3" t="s">
        <v>8009</v>
      </c>
      <c r="AH3333" s="3" t="s">
        <v>23384</v>
      </c>
      <c r="AI3333" s="3" t="s">
        <v>8007</v>
      </c>
      <c r="AJ3333" s="3" t="s">
        <v>28</v>
      </c>
      <c r="AK3333" s="3" t="s">
        <v>8006</v>
      </c>
      <c r="AL3333" s="3" t="s">
        <v>30</v>
      </c>
      <c r="AO3333" s="3" t="s">
        <v>23383</v>
      </c>
      <c r="AQ3333" s="3" t="s">
        <v>23382</v>
      </c>
      <c r="AZ3333" s="3" t="s">
        <v>23381</v>
      </c>
      <c r="BA3333" s="3" t="s">
        <v>23380</v>
      </c>
      <c r="BB3333" s="3" t="s">
        <v>9096</v>
      </c>
      <c r="BC3333" s="3" t="s">
        <v>23379</v>
      </c>
      <c r="BD3333" s="3" t="s">
        <v>30</v>
      </c>
      <c r="BE3333" s="3">
        <v>59</v>
      </c>
      <c r="BF3333" s="3" t="s">
        <v>23378</v>
      </c>
      <c r="BG3333" s="3"/>
    </row>
    <row r="3334" spans="1:59" ht="15" x14ac:dyDescent="0.2">
      <c r="A3334" s="3" t="s">
        <v>23375</v>
      </c>
      <c r="B3334" s="3" t="s">
        <v>23372</v>
      </c>
      <c r="C3334" s="4">
        <v>42618.941782407397</v>
      </c>
      <c r="D3334" s="3" t="s">
        <v>7639</v>
      </c>
      <c r="E3334" s="3" t="s">
        <v>23375</v>
      </c>
      <c r="L3334" s="3" t="s">
        <v>23376</v>
      </c>
      <c r="AZ3334" s="3" t="s">
        <v>23374</v>
      </c>
      <c r="BA3334" s="3" t="s">
        <v>23373</v>
      </c>
      <c r="BD3334" s="3" t="s">
        <v>7641</v>
      </c>
      <c r="BG3334" s="3"/>
    </row>
    <row r="3335" spans="1:59" ht="15" x14ac:dyDescent="0.2">
      <c r="A3335" s="3" t="s">
        <v>23369</v>
      </c>
      <c r="B3335" s="3" t="s">
        <v>23366</v>
      </c>
      <c r="C3335" s="4">
        <v>42618.941782407397</v>
      </c>
      <c r="D3335" s="3" t="s">
        <v>7639</v>
      </c>
      <c r="E3335" s="3" t="s">
        <v>23371</v>
      </c>
      <c r="M3335" s="3" t="s">
        <v>11702</v>
      </c>
      <c r="N3335" s="3" t="s">
        <v>11697</v>
      </c>
      <c r="O3335" s="3" t="s">
        <v>25</v>
      </c>
      <c r="U3335" s="3" t="s">
        <v>23370</v>
      </c>
      <c r="W3335" s="3" t="s">
        <v>13369</v>
      </c>
      <c r="AI3335" s="3" t="s">
        <v>29</v>
      </c>
      <c r="AJ3335" s="3" t="s">
        <v>7697</v>
      </c>
      <c r="AM3335" s="3" t="s">
        <v>24</v>
      </c>
      <c r="AZ3335" s="3" t="s">
        <v>23368</v>
      </c>
      <c r="BA3335" s="3" t="s">
        <v>23367</v>
      </c>
      <c r="BB3335" s="3" t="s">
        <v>10030</v>
      </c>
      <c r="BD3335" s="3" t="s">
        <v>30</v>
      </c>
      <c r="BG3335" s="3"/>
    </row>
    <row r="3336" spans="1:59" ht="15" x14ac:dyDescent="0.2">
      <c r="A3336" s="3" t="s">
        <v>6984</v>
      </c>
      <c r="B3336" s="3" t="s">
        <v>23364</v>
      </c>
      <c r="C3336" s="4">
        <v>42618.941782407397</v>
      </c>
      <c r="D3336" s="3" t="s">
        <v>7639</v>
      </c>
      <c r="E3336" s="3" t="s">
        <v>23365</v>
      </c>
      <c r="M3336" s="3" t="s">
        <v>39067</v>
      </c>
      <c r="N3336" s="3" t="s">
        <v>22785</v>
      </c>
      <c r="O3336" s="3" t="s">
        <v>25</v>
      </c>
      <c r="AI3336" s="3" t="s">
        <v>29</v>
      </c>
      <c r="AJ3336" s="3" t="s">
        <v>28</v>
      </c>
      <c r="AM3336" s="3" t="s">
        <v>24</v>
      </c>
      <c r="AZ3336" s="3" t="s">
        <v>3620</v>
      </c>
      <c r="BA3336" s="3" t="s">
        <v>3621</v>
      </c>
      <c r="BB3336" s="3" t="s">
        <v>790</v>
      </c>
      <c r="BD3336" s="3" t="s">
        <v>30</v>
      </c>
      <c r="BG3336" s="3"/>
    </row>
    <row r="3337" spans="1:59" ht="15" x14ac:dyDescent="0.2">
      <c r="A3337" s="3" t="s">
        <v>23362</v>
      </c>
      <c r="B3337" s="3" t="s">
        <v>23360</v>
      </c>
      <c r="C3337" s="4">
        <v>42618.941782407397</v>
      </c>
      <c r="D3337" s="3" t="s">
        <v>7639</v>
      </c>
      <c r="E3337" s="3" t="s">
        <v>23362</v>
      </c>
      <c r="L3337" s="3" t="s">
        <v>23363</v>
      </c>
      <c r="AZ3337" s="3" t="s">
        <v>23361</v>
      </c>
      <c r="BA3337" s="3" t="s">
        <v>12073</v>
      </c>
      <c r="BD3337" s="3" t="s">
        <v>7641</v>
      </c>
      <c r="BG3337" s="3"/>
    </row>
    <row r="3338" spans="1:59" ht="15" x14ac:dyDescent="0.2">
      <c r="A3338" s="3" t="s">
        <v>23356</v>
      </c>
      <c r="B3338" s="3" t="s">
        <v>23354</v>
      </c>
      <c r="C3338" s="4">
        <v>42618.941770833328</v>
      </c>
      <c r="D3338" s="3" t="s">
        <v>7639</v>
      </c>
      <c r="E3338" s="3" t="s">
        <v>23359</v>
      </c>
      <c r="M3338" s="3" t="s">
        <v>14726</v>
      </c>
      <c r="N3338" s="3" t="s">
        <v>14722</v>
      </c>
      <c r="O3338" s="3" t="s">
        <v>25</v>
      </c>
      <c r="U3338" s="3" t="s">
        <v>23358</v>
      </c>
      <c r="W3338" s="3" t="s">
        <v>23357</v>
      </c>
      <c r="AI3338" s="3" t="s">
        <v>29</v>
      </c>
      <c r="AJ3338" s="3" t="s">
        <v>7697</v>
      </c>
      <c r="AM3338" s="3" t="s">
        <v>24</v>
      </c>
      <c r="AN3338" s="3" t="s">
        <v>7629</v>
      </c>
      <c r="AZ3338" s="3" t="s">
        <v>6001</v>
      </c>
      <c r="BA3338" s="3" t="s">
        <v>23355</v>
      </c>
      <c r="BB3338" s="3" t="s">
        <v>643</v>
      </c>
      <c r="BD3338" s="3" t="s">
        <v>30</v>
      </c>
      <c r="BG3338" s="3"/>
    </row>
    <row r="3339" spans="1:59" ht="15" x14ac:dyDescent="0.2">
      <c r="A3339" s="3" t="s">
        <v>23352</v>
      </c>
      <c r="B3339" s="3" t="s">
        <v>23350</v>
      </c>
      <c r="C3339" s="4">
        <v>42618.941770833328</v>
      </c>
      <c r="D3339" s="3" t="s">
        <v>7639</v>
      </c>
      <c r="E3339" s="3" t="s">
        <v>23352</v>
      </c>
      <c r="L3339" s="3" t="s">
        <v>23353</v>
      </c>
      <c r="AZ3339" s="3" t="s">
        <v>23351</v>
      </c>
      <c r="BA3339" s="3" t="s">
        <v>14636</v>
      </c>
      <c r="BD3339" s="3" t="s">
        <v>7641</v>
      </c>
      <c r="BG3339" s="3"/>
    </row>
    <row r="3340" spans="1:59" ht="15" x14ac:dyDescent="0.2">
      <c r="A3340" s="3" t="s">
        <v>23347</v>
      </c>
      <c r="B3340" s="3" t="s">
        <v>23344</v>
      </c>
      <c r="C3340" s="4">
        <v>42618.941770833328</v>
      </c>
      <c r="D3340" s="3" t="s">
        <v>7639</v>
      </c>
      <c r="E3340" s="3" t="s">
        <v>23349</v>
      </c>
      <c r="M3340" s="3" t="s">
        <v>13309</v>
      </c>
      <c r="N3340" s="3" t="s">
        <v>13308</v>
      </c>
      <c r="O3340" s="3" t="s">
        <v>25</v>
      </c>
      <c r="U3340" s="3" t="s">
        <v>23348</v>
      </c>
      <c r="W3340" s="3" t="s">
        <v>22663</v>
      </c>
      <c r="AI3340" s="3" t="s">
        <v>29</v>
      </c>
      <c r="AJ3340" s="3" t="s">
        <v>7697</v>
      </c>
      <c r="AM3340" s="3" t="s">
        <v>24</v>
      </c>
      <c r="AZ3340" s="3" t="s">
        <v>23346</v>
      </c>
      <c r="BA3340" s="3" t="s">
        <v>23345</v>
      </c>
      <c r="BB3340" s="3" t="s">
        <v>13251</v>
      </c>
      <c r="BD3340" s="3" t="s">
        <v>30</v>
      </c>
      <c r="BG3340" s="3"/>
    </row>
    <row r="3341" spans="1:59" ht="15" x14ac:dyDescent="0.2">
      <c r="A3341" s="3" t="s">
        <v>7169</v>
      </c>
      <c r="B3341" s="3" t="s">
        <v>23342</v>
      </c>
      <c r="C3341" s="4">
        <v>42618.941770833328</v>
      </c>
      <c r="D3341" s="3" t="s">
        <v>7639</v>
      </c>
      <c r="E3341" s="3" t="s">
        <v>23343</v>
      </c>
      <c r="M3341" s="3" t="s">
        <v>39025</v>
      </c>
      <c r="N3341" s="3" t="s">
        <v>7710</v>
      </c>
      <c r="O3341" s="3" t="s">
        <v>185</v>
      </c>
      <c r="AI3341" s="3" t="s">
        <v>29</v>
      </c>
      <c r="AJ3341" s="3" t="s">
        <v>28</v>
      </c>
      <c r="AM3341" s="3" t="s">
        <v>24</v>
      </c>
      <c r="AZ3341" s="3" t="s">
        <v>2373</v>
      </c>
      <c r="BA3341" s="3" t="s">
        <v>4412</v>
      </c>
      <c r="BB3341" s="3" t="s">
        <v>176</v>
      </c>
      <c r="BD3341" s="3" t="s">
        <v>30</v>
      </c>
      <c r="BG3341" s="3"/>
    </row>
    <row r="3342" spans="1:59" ht="15" x14ac:dyDescent="0.2">
      <c r="A3342" s="3" t="s">
        <v>7449</v>
      </c>
      <c r="B3342" s="3" t="s">
        <v>23340</v>
      </c>
      <c r="C3342" s="4">
        <v>42618.941770833328</v>
      </c>
      <c r="D3342" s="3" t="s">
        <v>7639</v>
      </c>
      <c r="E3342" s="3" t="s">
        <v>23341</v>
      </c>
      <c r="M3342" s="3" t="s">
        <v>39067</v>
      </c>
      <c r="N3342" s="3" t="s">
        <v>22785</v>
      </c>
      <c r="O3342" s="3" t="s">
        <v>25</v>
      </c>
      <c r="AI3342" s="3" t="s">
        <v>29</v>
      </c>
      <c r="AJ3342" s="3" t="s">
        <v>28</v>
      </c>
      <c r="AM3342" s="3" t="s">
        <v>24</v>
      </c>
      <c r="AZ3342" s="3" t="s">
        <v>2129</v>
      </c>
      <c r="BA3342" s="3" t="s">
        <v>5595</v>
      </c>
      <c r="BB3342" s="3" t="s">
        <v>651</v>
      </c>
      <c r="BD3342" s="3" t="s">
        <v>30</v>
      </c>
      <c r="BG3342" s="3"/>
    </row>
    <row r="3343" spans="1:59" ht="15" x14ac:dyDescent="0.2">
      <c r="A3343" s="3" t="s">
        <v>23337</v>
      </c>
      <c r="B3343" s="3" t="s">
        <v>23335</v>
      </c>
      <c r="C3343" s="4">
        <v>42618.941770833328</v>
      </c>
      <c r="D3343" s="3" t="s">
        <v>7639</v>
      </c>
      <c r="E3343" s="3" t="s">
        <v>23339</v>
      </c>
      <c r="M3343" s="3" t="s">
        <v>11702</v>
      </c>
      <c r="N3343" s="3" t="s">
        <v>11697</v>
      </c>
      <c r="O3343" s="3" t="s">
        <v>25</v>
      </c>
      <c r="U3343" s="3" t="s">
        <v>23338</v>
      </c>
      <c r="W3343" s="3" t="s">
        <v>13369</v>
      </c>
      <c r="AI3343" s="3" t="s">
        <v>29</v>
      </c>
      <c r="AJ3343" s="3" t="s">
        <v>7697</v>
      </c>
      <c r="AM3343" s="3" t="s">
        <v>24</v>
      </c>
      <c r="AZ3343" s="3" t="s">
        <v>1186</v>
      </c>
      <c r="BA3343" s="3" t="s">
        <v>23336</v>
      </c>
      <c r="BB3343" s="3" t="s">
        <v>15582</v>
      </c>
      <c r="BD3343" s="3" t="s">
        <v>30</v>
      </c>
      <c r="BG3343" s="3"/>
    </row>
    <row r="3344" spans="1:59" ht="15" x14ac:dyDescent="0.2">
      <c r="A3344" s="3" t="s">
        <v>23333</v>
      </c>
      <c r="B3344" s="3" t="s">
        <v>23330</v>
      </c>
      <c r="C3344" s="4">
        <v>42618.941770833328</v>
      </c>
      <c r="D3344" s="3" t="s">
        <v>7639</v>
      </c>
      <c r="E3344" s="3" t="s">
        <v>23333</v>
      </c>
      <c r="L3344" s="3" t="s">
        <v>23334</v>
      </c>
      <c r="AZ3344" s="3" t="s">
        <v>23332</v>
      </c>
      <c r="BA3344" s="3" t="s">
        <v>23331</v>
      </c>
      <c r="BD3344" s="3" t="s">
        <v>7641</v>
      </c>
      <c r="BG3344" s="3"/>
    </row>
    <row r="3345" spans="1:59" ht="15" x14ac:dyDescent="0.2">
      <c r="A3345" s="3" t="s">
        <v>23325</v>
      </c>
      <c r="B3345" s="3" t="s">
        <v>23322</v>
      </c>
      <c r="C3345" s="4">
        <v>42618.941770833328</v>
      </c>
      <c r="D3345" s="3" t="s">
        <v>7639</v>
      </c>
      <c r="E3345" s="3" t="s">
        <v>23329</v>
      </c>
      <c r="M3345" s="3" t="s">
        <v>11097</v>
      </c>
      <c r="N3345" s="3" t="s">
        <v>23328</v>
      </c>
      <c r="O3345" s="3" t="s">
        <v>25</v>
      </c>
      <c r="U3345" s="3" t="s">
        <v>23327</v>
      </c>
      <c r="W3345" s="3" t="s">
        <v>23326</v>
      </c>
      <c r="AI3345" s="3" t="s">
        <v>29</v>
      </c>
      <c r="AJ3345" s="3" t="s">
        <v>7697</v>
      </c>
      <c r="AM3345" s="3" t="s">
        <v>24</v>
      </c>
      <c r="AZ3345" s="3" t="s">
        <v>23324</v>
      </c>
      <c r="BA3345" s="3" t="s">
        <v>23323</v>
      </c>
      <c r="BB3345" s="3" t="s">
        <v>40</v>
      </c>
      <c r="BD3345" s="3" t="s">
        <v>30</v>
      </c>
      <c r="BG3345" s="3"/>
    </row>
    <row r="3346" spans="1:59" ht="15" x14ac:dyDescent="0.2">
      <c r="A3346" s="3" t="s">
        <v>23320</v>
      </c>
      <c r="B3346" s="3" t="s">
        <v>23318</v>
      </c>
      <c r="C3346" s="4">
        <v>42618.941770833328</v>
      </c>
      <c r="D3346" s="3" t="s">
        <v>7639</v>
      </c>
      <c r="E3346" s="3" t="s">
        <v>23320</v>
      </c>
      <c r="L3346" s="3" t="s">
        <v>23321</v>
      </c>
      <c r="AZ3346" s="3" t="s">
        <v>23319</v>
      </c>
      <c r="BA3346" s="3" t="s">
        <v>3206</v>
      </c>
      <c r="BD3346" s="3" t="s">
        <v>7641</v>
      </c>
      <c r="BG3346" s="3"/>
    </row>
    <row r="3347" spans="1:59" ht="15" x14ac:dyDescent="0.2">
      <c r="A3347" s="3" t="s">
        <v>23315</v>
      </c>
      <c r="B3347" s="3" t="s">
        <v>23313</v>
      </c>
      <c r="C3347" s="4">
        <v>42618.941770833328</v>
      </c>
      <c r="D3347" s="3" t="s">
        <v>7639</v>
      </c>
      <c r="E3347" s="3" t="s">
        <v>23317</v>
      </c>
      <c r="N3347" s="3" t="s">
        <v>15687</v>
      </c>
      <c r="U3347" s="3" t="s">
        <v>23316</v>
      </c>
      <c r="W3347" s="3" t="s">
        <v>19938</v>
      </c>
      <c r="AI3347" s="3" t="s">
        <v>29</v>
      </c>
      <c r="AJ3347" s="3" t="s">
        <v>7697</v>
      </c>
      <c r="AM3347" s="3" t="s">
        <v>62</v>
      </c>
      <c r="AZ3347" s="3" t="s">
        <v>3205</v>
      </c>
      <c r="BA3347" s="3" t="s">
        <v>23314</v>
      </c>
      <c r="BB3347" s="3" t="s">
        <v>21587</v>
      </c>
      <c r="BD3347" s="3" t="s">
        <v>30</v>
      </c>
      <c r="BG3347" s="3"/>
    </row>
    <row r="3348" spans="1:59" ht="15" x14ac:dyDescent="0.2">
      <c r="A3348" s="3" t="s">
        <v>23309</v>
      </c>
      <c r="B3348" s="3" t="s">
        <v>23307</v>
      </c>
      <c r="C3348" s="4">
        <v>42618.941770833328</v>
      </c>
      <c r="D3348" s="3" t="s">
        <v>7639</v>
      </c>
      <c r="E3348" s="3" t="s">
        <v>23312</v>
      </c>
      <c r="N3348" s="3" t="s">
        <v>22399</v>
      </c>
      <c r="U3348" s="3" t="s">
        <v>23311</v>
      </c>
      <c r="W3348" s="3" t="s">
        <v>23310</v>
      </c>
      <c r="AI3348" s="3" t="s">
        <v>29</v>
      </c>
      <c r="AJ3348" s="3" t="s">
        <v>7697</v>
      </c>
      <c r="AM3348" s="3" t="s">
        <v>62</v>
      </c>
      <c r="AZ3348" s="3" t="s">
        <v>182</v>
      </c>
      <c r="BA3348" s="3" t="s">
        <v>23308</v>
      </c>
      <c r="BB3348" s="3" t="s">
        <v>23246</v>
      </c>
      <c r="BD3348" s="3" t="s">
        <v>30</v>
      </c>
      <c r="BG3348" s="3"/>
    </row>
    <row r="3349" spans="1:59" ht="15" x14ac:dyDescent="0.2">
      <c r="A3349" s="3" t="s">
        <v>23304</v>
      </c>
      <c r="B3349" s="3" t="s">
        <v>23301</v>
      </c>
      <c r="C3349" s="4">
        <v>42618.941770833328</v>
      </c>
      <c r="D3349" s="3" t="s">
        <v>7639</v>
      </c>
      <c r="E3349" s="3" t="s">
        <v>23306</v>
      </c>
      <c r="M3349" s="3" t="s">
        <v>11702</v>
      </c>
      <c r="N3349" s="3" t="s">
        <v>11697</v>
      </c>
      <c r="O3349" s="3" t="s">
        <v>185</v>
      </c>
      <c r="U3349" s="3" t="s">
        <v>23305</v>
      </c>
      <c r="W3349" s="3" t="s">
        <v>13397</v>
      </c>
      <c r="AI3349" s="3" t="s">
        <v>29</v>
      </c>
      <c r="AJ3349" s="3" t="s">
        <v>7697</v>
      </c>
      <c r="AM3349" s="3" t="s">
        <v>24</v>
      </c>
      <c r="AZ3349" s="3" t="s">
        <v>23303</v>
      </c>
      <c r="BA3349" s="3" t="s">
        <v>23302</v>
      </c>
      <c r="BB3349" s="3" t="s">
        <v>244</v>
      </c>
      <c r="BD3349" s="3" t="s">
        <v>30</v>
      </c>
      <c r="BG3349" s="3"/>
    </row>
    <row r="3350" spans="1:59" ht="15" x14ac:dyDescent="0.2">
      <c r="A3350" s="3" t="s">
        <v>23299</v>
      </c>
      <c r="B3350" s="3" t="s">
        <v>23297</v>
      </c>
      <c r="C3350" s="4">
        <v>42618.941759259258</v>
      </c>
      <c r="D3350" s="3" t="s">
        <v>7639</v>
      </c>
      <c r="E3350" s="3" t="s">
        <v>23299</v>
      </c>
      <c r="L3350" s="3" t="s">
        <v>23300</v>
      </c>
      <c r="AZ3350" s="3" t="s">
        <v>23298</v>
      </c>
      <c r="BA3350" s="3" t="s">
        <v>16659</v>
      </c>
      <c r="BD3350" s="3" t="s">
        <v>7641</v>
      </c>
      <c r="BG3350" s="3"/>
    </row>
    <row r="3351" spans="1:59" ht="15" x14ac:dyDescent="0.2">
      <c r="A3351" s="3" t="s">
        <v>23295</v>
      </c>
      <c r="B3351" s="3" t="s">
        <v>23292</v>
      </c>
      <c r="C3351" s="4">
        <v>42618.941759259258</v>
      </c>
      <c r="D3351" s="3" t="s">
        <v>7639</v>
      </c>
      <c r="E3351" s="3" t="s">
        <v>23295</v>
      </c>
      <c r="L3351" s="3" t="s">
        <v>23296</v>
      </c>
      <c r="AZ3351" s="3" t="s">
        <v>23294</v>
      </c>
      <c r="BA3351" s="3" t="s">
        <v>23293</v>
      </c>
      <c r="BD3351" s="3" t="s">
        <v>7641</v>
      </c>
      <c r="BG3351" s="3"/>
    </row>
    <row r="3352" spans="1:59" ht="15" x14ac:dyDescent="0.2">
      <c r="A3352" s="3" t="s">
        <v>23291</v>
      </c>
      <c r="B3352" s="3" t="s">
        <v>23288</v>
      </c>
      <c r="C3352" s="4">
        <v>42618.941759259258</v>
      </c>
      <c r="D3352" s="3" t="s">
        <v>7639</v>
      </c>
      <c r="E3352" s="3" t="s">
        <v>23291</v>
      </c>
      <c r="L3352" s="3" t="s">
        <v>18049</v>
      </c>
      <c r="AZ3352" s="3" t="s">
        <v>23290</v>
      </c>
      <c r="BA3352" s="3" t="s">
        <v>23289</v>
      </c>
      <c r="BD3352" s="3" t="s">
        <v>7641</v>
      </c>
      <c r="BG3352" s="3"/>
    </row>
    <row r="3353" spans="1:59" ht="15" x14ac:dyDescent="0.2">
      <c r="A3353" s="3" t="s">
        <v>7196</v>
      </c>
      <c r="B3353" s="3" t="s">
        <v>23286</v>
      </c>
      <c r="C3353" s="4">
        <v>42618.941759259258</v>
      </c>
      <c r="D3353" s="3" t="s">
        <v>7639</v>
      </c>
      <c r="E3353" s="3" t="s">
        <v>23287</v>
      </c>
      <c r="N3353" s="3" t="s">
        <v>830</v>
      </c>
      <c r="AI3353" s="3" t="s">
        <v>29</v>
      </c>
      <c r="AJ3353" s="3" t="s">
        <v>28</v>
      </c>
      <c r="AM3353" s="3" t="s">
        <v>62</v>
      </c>
      <c r="AZ3353" s="3" t="s">
        <v>4532</v>
      </c>
      <c r="BA3353" s="3" t="s">
        <v>4533</v>
      </c>
      <c r="BB3353" s="3" t="s">
        <v>4534</v>
      </c>
      <c r="BD3353" s="3" t="s">
        <v>30</v>
      </c>
      <c r="BG3353" s="3"/>
    </row>
    <row r="3354" spans="1:59" ht="15" x14ac:dyDescent="0.2">
      <c r="A3354" s="3" t="s">
        <v>23283</v>
      </c>
      <c r="B3354" s="3" t="s">
        <v>23281</v>
      </c>
      <c r="C3354" s="4">
        <v>42618.941759259258</v>
      </c>
      <c r="D3354" s="3" t="s">
        <v>7639</v>
      </c>
      <c r="E3354" s="3" t="s">
        <v>23285</v>
      </c>
      <c r="M3354" s="3" t="s">
        <v>11745</v>
      </c>
      <c r="N3354" s="3" t="s">
        <v>11740</v>
      </c>
      <c r="O3354" s="3" t="s">
        <v>25</v>
      </c>
      <c r="U3354" s="3" t="s">
        <v>23284</v>
      </c>
      <c r="W3354" s="3" t="s">
        <v>22879</v>
      </c>
      <c r="AI3354" s="3" t="s">
        <v>29</v>
      </c>
      <c r="AJ3354" s="3" t="s">
        <v>7697</v>
      </c>
      <c r="AM3354" s="3" t="s">
        <v>24</v>
      </c>
      <c r="AZ3354" s="3" t="s">
        <v>23282</v>
      </c>
      <c r="BA3354" s="3" t="s">
        <v>5225</v>
      </c>
      <c r="BB3354" s="3" t="s">
        <v>14941</v>
      </c>
      <c r="BD3354" s="3" t="s">
        <v>30</v>
      </c>
      <c r="BG3354" s="3"/>
    </row>
    <row r="3355" spans="1:59" ht="15" x14ac:dyDescent="0.2">
      <c r="A3355" s="3" t="s">
        <v>23278</v>
      </c>
      <c r="B3355" s="3" t="s">
        <v>23276</v>
      </c>
      <c r="C3355" s="4">
        <v>42618.941759259258</v>
      </c>
      <c r="D3355" s="3" t="s">
        <v>7639</v>
      </c>
      <c r="E3355" s="3" t="s">
        <v>23280</v>
      </c>
      <c r="N3355" s="3" t="s">
        <v>9701</v>
      </c>
      <c r="W3355" s="3" t="s">
        <v>23279</v>
      </c>
      <c r="AB3355" s="3" t="s">
        <v>9589</v>
      </c>
      <c r="AC3355" s="3" t="s">
        <v>9557</v>
      </c>
      <c r="AI3355" s="3" t="s">
        <v>29</v>
      </c>
      <c r="AJ3355" s="3" t="s">
        <v>7632</v>
      </c>
      <c r="AM3355" s="3" t="s">
        <v>62</v>
      </c>
      <c r="AZ3355" s="3" t="s">
        <v>4017</v>
      </c>
      <c r="BA3355" s="3" t="s">
        <v>23277</v>
      </c>
      <c r="BB3355" s="3" t="s">
        <v>557</v>
      </c>
      <c r="BD3355" s="3" t="s">
        <v>30</v>
      </c>
      <c r="BG3355" s="3"/>
    </row>
    <row r="3356" spans="1:59" ht="15" x14ac:dyDescent="0.2">
      <c r="A3356" s="3" t="s">
        <v>81</v>
      </c>
      <c r="B3356" s="3" t="s">
        <v>23257</v>
      </c>
      <c r="C3356" s="4">
        <v>42618.941759259258</v>
      </c>
      <c r="D3356" s="3" t="s">
        <v>7639</v>
      </c>
      <c r="E3356" s="3" t="s">
        <v>39043</v>
      </c>
      <c r="F3356" s="3" t="s">
        <v>23275</v>
      </c>
      <c r="G3356" s="3" t="s">
        <v>23274</v>
      </c>
      <c r="H3356" s="3" t="s">
        <v>8057</v>
      </c>
      <c r="I3356" s="3" t="s">
        <v>9242</v>
      </c>
      <c r="J3356" s="3" t="s">
        <v>9522</v>
      </c>
      <c r="L3356" s="3" t="s">
        <v>23273</v>
      </c>
      <c r="N3356" s="3" t="s">
        <v>10549</v>
      </c>
      <c r="P3356" s="3" t="s">
        <v>23272</v>
      </c>
      <c r="Q3356" s="3" t="s">
        <v>8019</v>
      </c>
      <c r="R3356" s="3" t="s">
        <v>8400</v>
      </c>
      <c r="S3356" s="3" t="s">
        <v>23271</v>
      </c>
      <c r="T3356" s="3" t="s">
        <v>23270</v>
      </c>
      <c r="U3356" s="3" t="s">
        <v>23269</v>
      </c>
      <c r="W3356" s="3" t="s">
        <v>23268</v>
      </c>
      <c r="X3356" s="3" t="s">
        <v>23267</v>
      </c>
      <c r="Z3356" s="3" t="s">
        <v>23266</v>
      </c>
      <c r="AA3356" s="3" t="s">
        <v>23265</v>
      </c>
      <c r="AB3356" s="3" t="s">
        <v>23264</v>
      </c>
      <c r="AC3356" s="3" t="s">
        <v>23263</v>
      </c>
      <c r="AE3356" s="3" t="s">
        <v>7671</v>
      </c>
      <c r="AF3356" s="3" t="s">
        <v>7756</v>
      </c>
      <c r="AG3356" s="3" t="s">
        <v>8009</v>
      </c>
      <c r="AH3356" s="3" t="s">
        <v>23262</v>
      </c>
      <c r="AI3356" s="3" t="s">
        <v>8007</v>
      </c>
      <c r="AJ3356" s="3" t="s">
        <v>28</v>
      </c>
      <c r="AK3356" s="3" t="s">
        <v>8006</v>
      </c>
      <c r="AL3356" s="3" t="s">
        <v>30</v>
      </c>
      <c r="AP3356" s="3" t="s">
        <v>23261</v>
      </c>
      <c r="AQ3356" s="3" t="s">
        <v>23260</v>
      </c>
      <c r="AZ3356" s="3" t="s">
        <v>39069</v>
      </c>
      <c r="BA3356" s="3" t="s">
        <v>23259</v>
      </c>
      <c r="BB3356" s="3" t="s">
        <v>9096</v>
      </c>
      <c r="BC3356" s="3" t="s">
        <v>10973</v>
      </c>
      <c r="BD3356" s="3" t="s">
        <v>30</v>
      </c>
      <c r="BE3356" s="3">
        <v>12</v>
      </c>
      <c r="BF3356" s="3" t="s">
        <v>23258</v>
      </c>
      <c r="BG3356" s="3"/>
    </row>
    <row r="3357" spans="1:59" ht="15" x14ac:dyDescent="0.2">
      <c r="A3357" s="3" t="s">
        <v>23255</v>
      </c>
      <c r="B3357" s="3" t="s">
        <v>23253</v>
      </c>
      <c r="C3357" s="4">
        <v>42618.941759259258</v>
      </c>
      <c r="D3357" s="3" t="s">
        <v>7639</v>
      </c>
      <c r="E3357" s="3" t="s">
        <v>23255</v>
      </c>
      <c r="L3357" s="3" t="s">
        <v>23256</v>
      </c>
      <c r="AZ3357" s="3" t="s">
        <v>4819</v>
      </c>
      <c r="BA3357" s="3" t="s">
        <v>23254</v>
      </c>
      <c r="BD3357" s="3" t="s">
        <v>7641</v>
      </c>
      <c r="BG3357" s="3"/>
    </row>
    <row r="3358" spans="1:59" ht="15" x14ac:dyDescent="0.2">
      <c r="A3358" s="3" t="s">
        <v>23249</v>
      </c>
      <c r="B3358" s="3" t="s">
        <v>23245</v>
      </c>
      <c r="C3358" s="4">
        <v>42618.941759259258</v>
      </c>
      <c r="D3358" s="3" t="s">
        <v>7639</v>
      </c>
      <c r="E3358" s="3" t="s">
        <v>23252</v>
      </c>
      <c r="N3358" s="3" t="s">
        <v>22399</v>
      </c>
      <c r="U3358" s="3" t="s">
        <v>23251</v>
      </c>
      <c r="W3358" s="3" t="s">
        <v>23250</v>
      </c>
      <c r="AI3358" s="3" t="s">
        <v>29</v>
      </c>
      <c r="AJ3358" s="3" t="s">
        <v>7697</v>
      </c>
      <c r="AM3358" s="3" t="s">
        <v>62</v>
      </c>
      <c r="AZ3358" s="3" t="s">
        <v>23248</v>
      </c>
      <c r="BA3358" s="3" t="s">
        <v>23247</v>
      </c>
      <c r="BB3358" s="3" t="s">
        <v>23246</v>
      </c>
      <c r="BD3358" s="3" t="s">
        <v>30</v>
      </c>
      <c r="BG3358" s="3"/>
    </row>
    <row r="3359" spans="1:59" ht="15" x14ac:dyDescent="0.2">
      <c r="A3359" s="3" t="s">
        <v>23242</v>
      </c>
      <c r="B3359" s="3" t="s">
        <v>23239</v>
      </c>
      <c r="C3359" s="4">
        <v>42618.941759259258</v>
      </c>
      <c r="D3359" s="3" t="s">
        <v>7639</v>
      </c>
      <c r="E3359" s="3" t="s">
        <v>23244</v>
      </c>
      <c r="M3359" s="3" t="s">
        <v>11702</v>
      </c>
      <c r="N3359" s="3" t="s">
        <v>11697</v>
      </c>
      <c r="O3359" s="3" t="s">
        <v>25</v>
      </c>
      <c r="U3359" s="3" t="s">
        <v>23243</v>
      </c>
      <c r="W3359" s="3" t="s">
        <v>13369</v>
      </c>
      <c r="AI3359" s="3" t="s">
        <v>29</v>
      </c>
      <c r="AJ3359" s="3" t="s">
        <v>7697</v>
      </c>
      <c r="AM3359" s="3" t="s">
        <v>24</v>
      </c>
      <c r="AZ3359" s="3" t="s">
        <v>23241</v>
      </c>
      <c r="BA3359" s="3" t="s">
        <v>23240</v>
      </c>
      <c r="BB3359" s="3" t="s">
        <v>244</v>
      </c>
      <c r="BD3359" s="3" t="s">
        <v>30</v>
      </c>
      <c r="BG3359" s="3"/>
    </row>
    <row r="3360" spans="1:59" ht="15" x14ac:dyDescent="0.2">
      <c r="A3360" s="3" t="s">
        <v>23237</v>
      </c>
      <c r="B3360" s="3" t="s">
        <v>23235</v>
      </c>
      <c r="C3360" s="4">
        <v>42618.941759259258</v>
      </c>
      <c r="D3360" s="3" t="s">
        <v>7639</v>
      </c>
      <c r="E3360" s="3" t="s">
        <v>23237</v>
      </c>
      <c r="L3360" s="3" t="s">
        <v>23238</v>
      </c>
      <c r="AZ3360" s="3" t="s">
        <v>8263</v>
      </c>
      <c r="BA3360" s="3" t="s">
        <v>23236</v>
      </c>
      <c r="BD3360" s="3" t="s">
        <v>7641</v>
      </c>
      <c r="BG3360" s="3"/>
    </row>
    <row r="3361" spans="1:59" ht="15" x14ac:dyDescent="0.2">
      <c r="A3361" s="3" t="s">
        <v>23232</v>
      </c>
      <c r="B3361" s="3" t="s">
        <v>23229</v>
      </c>
      <c r="C3361" s="4">
        <v>42618.941759259258</v>
      </c>
      <c r="D3361" s="3" t="s">
        <v>7639</v>
      </c>
      <c r="E3361" s="3" t="s">
        <v>23234</v>
      </c>
      <c r="N3361" s="3" t="s">
        <v>21823</v>
      </c>
      <c r="U3361" s="3" t="s">
        <v>23233</v>
      </c>
      <c r="W3361" s="3" t="s">
        <v>13970</v>
      </c>
      <c r="AI3361" s="3" t="s">
        <v>29</v>
      </c>
      <c r="AJ3361" s="3" t="s">
        <v>7697</v>
      </c>
      <c r="AM3361" s="3" t="s">
        <v>62</v>
      </c>
      <c r="AZ3361" s="3" t="s">
        <v>23231</v>
      </c>
      <c r="BA3361" s="3" t="s">
        <v>5274</v>
      </c>
      <c r="BB3361" s="3" t="s">
        <v>23230</v>
      </c>
      <c r="BD3361" s="3" t="s">
        <v>30</v>
      </c>
      <c r="BG3361" s="3"/>
    </row>
    <row r="3362" spans="1:59" ht="15" x14ac:dyDescent="0.2">
      <c r="A3362" s="3" t="s">
        <v>23226</v>
      </c>
      <c r="B3362" s="3" t="s">
        <v>23223</v>
      </c>
      <c r="C3362" s="4">
        <v>42618.941747685189</v>
      </c>
      <c r="D3362" s="3" t="s">
        <v>7639</v>
      </c>
      <c r="E3362" s="3" t="s">
        <v>23228</v>
      </c>
      <c r="K3362" s="3" t="s">
        <v>13220</v>
      </c>
      <c r="M3362" s="3" t="s">
        <v>9414</v>
      </c>
      <c r="N3362" s="3" t="s">
        <v>9410</v>
      </c>
      <c r="U3362" s="3" t="s">
        <v>23227</v>
      </c>
      <c r="W3362" s="3" t="s">
        <v>17089</v>
      </c>
      <c r="AC3362" s="3" t="s">
        <v>7775</v>
      </c>
      <c r="AI3362" s="3" t="s">
        <v>29</v>
      </c>
      <c r="AJ3362" s="3" t="s">
        <v>7632</v>
      </c>
      <c r="AM3362" s="3" t="s">
        <v>24</v>
      </c>
      <c r="AN3362" s="3" t="s">
        <v>7629</v>
      </c>
      <c r="AZ3362" s="3" t="s">
        <v>23225</v>
      </c>
      <c r="BA3362" s="3" t="s">
        <v>23224</v>
      </c>
      <c r="BB3362" s="3" t="s">
        <v>7629</v>
      </c>
      <c r="BD3362" s="3" t="s">
        <v>30</v>
      </c>
      <c r="BG3362" s="3"/>
    </row>
    <row r="3363" spans="1:59" ht="15" x14ac:dyDescent="0.2">
      <c r="A3363" s="3" t="s">
        <v>7549</v>
      </c>
      <c r="B3363" s="3" t="s">
        <v>23221</v>
      </c>
      <c r="C3363" s="4">
        <v>42618.941747685189</v>
      </c>
      <c r="D3363" s="3" t="s">
        <v>7639</v>
      </c>
      <c r="E3363" s="3" t="s">
        <v>23222</v>
      </c>
      <c r="N3363" s="3" t="s">
        <v>830</v>
      </c>
      <c r="AI3363" s="3" t="s">
        <v>29</v>
      </c>
      <c r="AJ3363" s="3" t="s">
        <v>28</v>
      </c>
      <c r="AM3363" s="3" t="s">
        <v>62</v>
      </c>
      <c r="AZ3363" s="3" t="s">
        <v>6001</v>
      </c>
      <c r="BA3363" s="3" t="s">
        <v>6002</v>
      </c>
      <c r="BB3363" s="3" t="s">
        <v>6003</v>
      </c>
      <c r="BD3363" s="3" t="s">
        <v>30</v>
      </c>
      <c r="BG3363" s="3"/>
    </row>
    <row r="3364" spans="1:59" ht="15" x14ac:dyDescent="0.2">
      <c r="A3364" s="3" t="s">
        <v>23219</v>
      </c>
      <c r="B3364" s="3" t="s">
        <v>23217</v>
      </c>
      <c r="C3364" s="4">
        <v>42618.941747685189</v>
      </c>
      <c r="D3364" s="3" t="s">
        <v>7639</v>
      </c>
      <c r="E3364" s="3" t="s">
        <v>23219</v>
      </c>
      <c r="L3364" s="3" t="s">
        <v>23220</v>
      </c>
      <c r="AZ3364" s="3" t="s">
        <v>7663</v>
      </c>
      <c r="BA3364" s="3" t="s">
        <v>23218</v>
      </c>
      <c r="BD3364" s="3" t="s">
        <v>7641</v>
      </c>
      <c r="BG3364" s="3"/>
    </row>
    <row r="3365" spans="1:59" ht="15" x14ac:dyDescent="0.2">
      <c r="A3365" s="3" t="s">
        <v>23213</v>
      </c>
      <c r="B3365" s="3" t="s">
        <v>23210</v>
      </c>
      <c r="C3365" s="4">
        <v>42618.941747685189</v>
      </c>
      <c r="D3365" s="3" t="s">
        <v>7639</v>
      </c>
      <c r="E3365" s="3" t="s">
        <v>23216</v>
      </c>
      <c r="N3365" s="3" t="s">
        <v>22399</v>
      </c>
      <c r="U3365" s="3" t="s">
        <v>23215</v>
      </c>
      <c r="W3365" s="3" t="s">
        <v>23214</v>
      </c>
      <c r="AI3365" s="3" t="s">
        <v>29</v>
      </c>
      <c r="AJ3365" s="3" t="s">
        <v>7697</v>
      </c>
      <c r="AM3365" s="3" t="s">
        <v>62</v>
      </c>
      <c r="AZ3365" s="3" t="s">
        <v>11212</v>
      </c>
      <c r="BA3365" s="3" t="s">
        <v>23212</v>
      </c>
      <c r="BB3365" s="3" t="s">
        <v>23211</v>
      </c>
      <c r="BD3365" s="3" t="s">
        <v>30</v>
      </c>
      <c r="BG3365" s="3"/>
    </row>
    <row r="3366" spans="1:59" ht="15" x14ac:dyDescent="0.2">
      <c r="A3366" s="3" t="s">
        <v>23208</v>
      </c>
      <c r="B3366" s="3" t="s">
        <v>23206</v>
      </c>
      <c r="C3366" s="4">
        <v>42618.941747685189</v>
      </c>
      <c r="D3366" s="3" t="s">
        <v>7639</v>
      </c>
      <c r="E3366" s="3" t="s">
        <v>23208</v>
      </c>
      <c r="L3366" s="3" t="s">
        <v>23209</v>
      </c>
      <c r="AZ3366" s="3" t="s">
        <v>22176</v>
      </c>
      <c r="BA3366" s="3" t="s">
        <v>23207</v>
      </c>
      <c r="BD3366" s="3" t="s">
        <v>7641</v>
      </c>
      <c r="BG3366" s="3"/>
    </row>
    <row r="3367" spans="1:59" ht="15" x14ac:dyDescent="0.2">
      <c r="A3367" s="3" t="s">
        <v>23204</v>
      </c>
      <c r="B3367" s="3" t="s">
        <v>23202</v>
      </c>
      <c r="C3367" s="4">
        <v>42618.941747685189</v>
      </c>
      <c r="D3367" s="3" t="s">
        <v>7639</v>
      </c>
      <c r="E3367" s="3" t="s">
        <v>23204</v>
      </c>
      <c r="L3367" s="3" t="s">
        <v>23205</v>
      </c>
      <c r="AZ3367" s="3" t="s">
        <v>8263</v>
      </c>
      <c r="BA3367" s="3" t="s">
        <v>23203</v>
      </c>
      <c r="BD3367" s="3" t="s">
        <v>7641</v>
      </c>
      <c r="BG3367" s="3"/>
    </row>
    <row r="3368" spans="1:59" ht="15" x14ac:dyDescent="0.2">
      <c r="A3368" s="3" t="s">
        <v>23200</v>
      </c>
      <c r="B3368" s="3" t="s">
        <v>23198</v>
      </c>
      <c r="C3368" s="4">
        <v>42618.941747685189</v>
      </c>
      <c r="D3368" s="3" t="s">
        <v>7639</v>
      </c>
      <c r="E3368" s="3" t="s">
        <v>23200</v>
      </c>
      <c r="L3368" s="3" t="s">
        <v>23201</v>
      </c>
      <c r="AZ3368" s="3" t="s">
        <v>23199</v>
      </c>
      <c r="BA3368" s="3" t="s">
        <v>8525</v>
      </c>
      <c r="BD3368" s="3" t="s">
        <v>7641</v>
      </c>
      <c r="BG3368" s="3"/>
    </row>
    <row r="3369" spans="1:59" ht="15" x14ac:dyDescent="0.2">
      <c r="A3369" s="3" t="s">
        <v>23196</v>
      </c>
      <c r="B3369" s="3" t="s">
        <v>23193</v>
      </c>
      <c r="C3369" s="4">
        <v>42618.941747685189</v>
      </c>
      <c r="D3369" s="3" t="s">
        <v>7639</v>
      </c>
      <c r="E3369" s="3" t="s">
        <v>23196</v>
      </c>
      <c r="L3369" s="3" t="s">
        <v>23197</v>
      </c>
      <c r="AZ3369" s="3" t="s">
        <v>23195</v>
      </c>
      <c r="BA3369" s="3" t="s">
        <v>23194</v>
      </c>
      <c r="BD3369" s="3" t="s">
        <v>7641</v>
      </c>
      <c r="BG3369" s="3"/>
    </row>
    <row r="3370" spans="1:59" ht="15" x14ac:dyDescent="0.2">
      <c r="A3370" s="3" t="s">
        <v>7105</v>
      </c>
      <c r="B3370" s="3" t="s">
        <v>23191</v>
      </c>
      <c r="C3370" s="4">
        <v>42618.941747685189</v>
      </c>
      <c r="D3370" s="3" t="s">
        <v>7639</v>
      </c>
      <c r="E3370" s="3" t="s">
        <v>23192</v>
      </c>
      <c r="N3370" s="3" t="s">
        <v>830</v>
      </c>
      <c r="AI3370" s="3" t="s">
        <v>29</v>
      </c>
      <c r="AJ3370" s="3" t="s">
        <v>28</v>
      </c>
      <c r="AM3370" s="3" t="s">
        <v>62</v>
      </c>
      <c r="AZ3370" s="3" t="s">
        <v>4137</v>
      </c>
      <c r="BA3370" s="3" t="s">
        <v>4138</v>
      </c>
      <c r="BB3370" s="3" t="s">
        <v>4139</v>
      </c>
      <c r="BD3370" s="3" t="s">
        <v>30</v>
      </c>
      <c r="BG3370" s="3"/>
    </row>
    <row r="3371" spans="1:59" ht="15" x14ac:dyDescent="0.2">
      <c r="A3371" s="3" t="s">
        <v>23189</v>
      </c>
      <c r="B3371" s="3" t="s">
        <v>23186</v>
      </c>
      <c r="C3371" s="4">
        <v>42618.941747685189</v>
      </c>
      <c r="D3371" s="3" t="s">
        <v>7639</v>
      </c>
      <c r="E3371" s="3" t="s">
        <v>23189</v>
      </c>
      <c r="K3371" s="3" t="s">
        <v>13220</v>
      </c>
      <c r="L3371" s="3" t="s">
        <v>23190</v>
      </c>
      <c r="AE3371" s="3" t="s">
        <v>7678</v>
      </c>
      <c r="AF3371" s="3" t="s">
        <v>9823</v>
      </c>
      <c r="AZ3371" s="3" t="s">
        <v>23188</v>
      </c>
      <c r="BA3371" s="3" t="s">
        <v>23187</v>
      </c>
      <c r="BD3371" s="3" t="s">
        <v>7641</v>
      </c>
      <c r="BG3371" s="3"/>
    </row>
    <row r="3372" spans="1:59" ht="15" x14ac:dyDescent="0.2">
      <c r="A3372" s="3" t="s">
        <v>23184</v>
      </c>
      <c r="B3372" s="3" t="s">
        <v>23182</v>
      </c>
      <c r="C3372" s="4">
        <v>42618.941747685189</v>
      </c>
      <c r="D3372" s="3" t="s">
        <v>7639</v>
      </c>
      <c r="E3372" s="3" t="s">
        <v>23184</v>
      </c>
      <c r="L3372" s="3" t="s">
        <v>23185</v>
      </c>
      <c r="AZ3372" s="3" t="s">
        <v>23183</v>
      </c>
      <c r="BA3372" s="3" t="s">
        <v>10705</v>
      </c>
      <c r="BD3372" s="3" t="s">
        <v>7641</v>
      </c>
      <c r="BG3372" s="3"/>
    </row>
    <row r="3373" spans="1:59" ht="15" x14ac:dyDescent="0.2">
      <c r="A3373" s="3" t="s">
        <v>7320</v>
      </c>
      <c r="B3373" s="3" t="s">
        <v>23180</v>
      </c>
      <c r="C3373" s="4">
        <v>42618.941747685189</v>
      </c>
      <c r="D3373" s="3" t="s">
        <v>7639</v>
      </c>
      <c r="E3373" s="3" t="s">
        <v>23181</v>
      </c>
      <c r="N3373" s="3" t="s">
        <v>768</v>
      </c>
      <c r="AI3373" s="3" t="s">
        <v>29</v>
      </c>
      <c r="AJ3373" s="3" t="s">
        <v>28</v>
      </c>
      <c r="AM3373" s="3" t="s">
        <v>62</v>
      </c>
      <c r="AZ3373" s="3" t="s">
        <v>4380</v>
      </c>
      <c r="BA3373" s="3" t="s">
        <v>5044</v>
      </c>
      <c r="BB3373" s="3" t="s">
        <v>1073</v>
      </c>
      <c r="BD3373" s="3" t="s">
        <v>30</v>
      </c>
      <c r="BG3373" s="3"/>
    </row>
    <row r="3374" spans="1:59" ht="15" x14ac:dyDescent="0.2">
      <c r="A3374" s="3" t="s">
        <v>23176</v>
      </c>
      <c r="B3374" s="3" t="s">
        <v>23174</v>
      </c>
      <c r="C3374" s="4">
        <v>42618.941747685189</v>
      </c>
      <c r="D3374" s="3" t="s">
        <v>7639</v>
      </c>
      <c r="E3374" s="3" t="s">
        <v>23179</v>
      </c>
      <c r="N3374" s="3" t="s">
        <v>22399</v>
      </c>
      <c r="U3374" s="3" t="s">
        <v>23178</v>
      </c>
      <c r="W3374" s="3" t="s">
        <v>23177</v>
      </c>
      <c r="AI3374" s="3" t="s">
        <v>29</v>
      </c>
      <c r="AJ3374" s="3" t="s">
        <v>7697</v>
      </c>
      <c r="AM3374" s="3" t="s">
        <v>62</v>
      </c>
      <c r="AZ3374" s="3" t="s">
        <v>8427</v>
      </c>
      <c r="BA3374" s="3" t="s">
        <v>23175</v>
      </c>
      <c r="BB3374" s="3" t="s">
        <v>22491</v>
      </c>
      <c r="BD3374" s="3" t="s">
        <v>30</v>
      </c>
      <c r="BG3374" s="3"/>
    </row>
    <row r="3375" spans="1:59" ht="15" x14ac:dyDescent="0.2">
      <c r="A3375" s="3" t="s">
        <v>23172</v>
      </c>
      <c r="B3375" s="3" t="s">
        <v>23169</v>
      </c>
      <c r="C3375" s="4">
        <v>42618.941736111112</v>
      </c>
      <c r="D3375" s="3" t="s">
        <v>7639</v>
      </c>
      <c r="E3375" s="3" t="s">
        <v>23172</v>
      </c>
      <c r="L3375" s="3" t="s">
        <v>23173</v>
      </c>
      <c r="AZ3375" s="3" t="s">
        <v>23171</v>
      </c>
      <c r="BA3375" s="3" t="s">
        <v>23170</v>
      </c>
      <c r="BD3375" s="3" t="s">
        <v>7641</v>
      </c>
      <c r="BG3375" s="3"/>
    </row>
    <row r="3376" spans="1:59" ht="15" x14ac:dyDescent="0.2">
      <c r="A3376" s="3" t="s">
        <v>23166</v>
      </c>
      <c r="B3376" s="3" t="s">
        <v>23164</v>
      </c>
      <c r="C3376" s="4">
        <v>42618.941736111112</v>
      </c>
      <c r="D3376" s="3" t="s">
        <v>7639</v>
      </c>
      <c r="E3376" s="3" t="s">
        <v>23168</v>
      </c>
      <c r="M3376" s="3" t="s">
        <v>19918</v>
      </c>
      <c r="N3376" s="3" t="s">
        <v>19917</v>
      </c>
      <c r="U3376" s="3" t="s">
        <v>23167</v>
      </c>
      <c r="W3376" s="3" t="s">
        <v>19916</v>
      </c>
      <c r="AI3376" s="3" t="s">
        <v>29</v>
      </c>
      <c r="AJ3376" s="3" t="s">
        <v>7632</v>
      </c>
      <c r="AM3376" s="3" t="s">
        <v>24</v>
      </c>
      <c r="AN3376" s="3" t="s">
        <v>7629</v>
      </c>
      <c r="AZ3376" s="3" t="s">
        <v>9854</v>
      </c>
      <c r="BA3376" s="3" t="s">
        <v>23165</v>
      </c>
      <c r="BB3376" s="3" t="s">
        <v>7629</v>
      </c>
      <c r="BD3376" s="3" t="s">
        <v>30</v>
      </c>
      <c r="BG3376" s="3"/>
    </row>
    <row r="3377" spans="1:59" ht="15" x14ac:dyDescent="0.2">
      <c r="A3377" s="3" t="s">
        <v>23163</v>
      </c>
      <c r="B3377" s="3" t="s">
        <v>23161</v>
      </c>
      <c r="C3377" s="4">
        <v>42618.941736111112</v>
      </c>
      <c r="D3377" s="3" t="s">
        <v>7639</v>
      </c>
      <c r="E3377" s="3" t="s">
        <v>23163</v>
      </c>
      <c r="L3377" s="3" t="s">
        <v>20648</v>
      </c>
      <c r="AZ3377" s="3" t="s">
        <v>1066</v>
      </c>
      <c r="BA3377" s="3" t="s">
        <v>23162</v>
      </c>
      <c r="BD3377" s="3" t="s">
        <v>7641</v>
      </c>
      <c r="BG3377" s="3"/>
    </row>
    <row r="3378" spans="1:59" ht="15" x14ac:dyDescent="0.2">
      <c r="A3378" s="3" t="s">
        <v>23158</v>
      </c>
      <c r="B3378" s="3" t="s">
        <v>23154</v>
      </c>
      <c r="C3378" s="4">
        <v>42618.941736111112</v>
      </c>
      <c r="D3378" s="3" t="s">
        <v>7639</v>
      </c>
      <c r="E3378" s="3" t="s">
        <v>23160</v>
      </c>
      <c r="N3378" s="3" t="s">
        <v>22399</v>
      </c>
      <c r="U3378" s="3" t="s">
        <v>23159</v>
      </c>
      <c r="W3378" s="3" t="s">
        <v>22583</v>
      </c>
      <c r="AI3378" s="3" t="s">
        <v>29</v>
      </c>
      <c r="AJ3378" s="3" t="s">
        <v>7697</v>
      </c>
      <c r="AM3378" s="3" t="s">
        <v>62</v>
      </c>
      <c r="AZ3378" s="3" t="s">
        <v>23157</v>
      </c>
      <c r="BA3378" s="3" t="s">
        <v>23156</v>
      </c>
      <c r="BB3378" s="3" t="s">
        <v>23155</v>
      </c>
      <c r="BD3378" s="3" t="s">
        <v>30</v>
      </c>
      <c r="BG3378" s="3"/>
    </row>
    <row r="3379" spans="1:59" ht="15" x14ac:dyDescent="0.2">
      <c r="A3379" s="3" t="s">
        <v>522</v>
      </c>
      <c r="B3379" s="3" t="s">
        <v>23134</v>
      </c>
      <c r="C3379" s="4">
        <v>42618.941736111112</v>
      </c>
      <c r="D3379" s="3" t="s">
        <v>7639</v>
      </c>
      <c r="E3379" s="3" t="s">
        <v>39029</v>
      </c>
      <c r="F3379" s="3" t="s">
        <v>23153</v>
      </c>
      <c r="G3379" s="3" t="s">
        <v>23152</v>
      </c>
      <c r="H3379" s="3" t="s">
        <v>8443</v>
      </c>
      <c r="I3379" s="3" t="s">
        <v>10319</v>
      </c>
      <c r="J3379" s="3" t="s">
        <v>10631</v>
      </c>
      <c r="L3379" s="3" t="s">
        <v>23151</v>
      </c>
      <c r="N3379" s="3" t="s">
        <v>8065</v>
      </c>
      <c r="P3379" s="3" t="s">
        <v>23150</v>
      </c>
      <c r="Q3379" s="3" t="s">
        <v>8019</v>
      </c>
      <c r="R3379" s="3" t="s">
        <v>8018</v>
      </c>
      <c r="S3379" s="3" t="s">
        <v>23149</v>
      </c>
      <c r="T3379" s="3" t="s">
        <v>23148</v>
      </c>
      <c r="U3379" s="3" t="s">
        <v>23147</v>
      </c>
      <c r="W3379" s="3" t="s">
        <v>23145</v>
      </c>
      <c r="X3379" s="3" t="s">
        <v>23146</v>
      </c>
      <c r="Y3379" s="3" t="s">
        <v>23145</v>
      </c>
      <c r="Z3379" s="3" t="s">
        <v>23144</v>
      </c>
      <c r="AA3379" s="3" t="s">
        <v>23143</v>
      </c>
      <c r="AB3379" s="3" t="s">
        <v>23142</v>
      </c>
      <c r="AC3379" s="3" t="s">
        <v>23141</v>
      </c>
      <c r="AD3379" s="3" t="s">
        <v>23140</v>
      </c>
      <c r="AE3379" s="3" t="s">
        <v>7671</v>
      </c>
      <c r="AF3379" s="3" t="s">
        <v>7756</v>
      </c>
      <c r="AG3379" s="3" t="s">
        <v>8009</v>
      </c>
      <c r="AH3379" s="3" t="s">
        <v>23139</v>
      </c>
      <c r="AI3379" s="3" t="s">
        <v>8007</v>
      </c>
      <c r="AJ3379" s="3" t="s">
        <v>28</v>
      </c>
      <c r="AK3379" s="3" t="s">
        <v>8006</v>
      </c>
      <c r="AL3379" s="3" t="s">
        <v>30</v>
      </c>
      <c r="AO3379" s="3" t="s">
        <v>23138</v>
      </c>
      <c r="AQ3379" s="3" t="s">
        <v>23137</v>
      </c>
      <c r="AZ3379" s="3" t="s">
        <v>39068</v>
      </c>
      <c r="BA3379" s="3" t="s">
        <v>21280</v>
      </c>
      <c r="BB3379" s="3" t="s">
        <v>9096</v>
      </c>
      <c r="BC3379" s="3" t="s">
        <v>23136</v>
      </c>
      <c r="BD3379" s="3" t="s">
        <v>30</v>
      </c>
      <c r="BE3379" s="3">
        <v>22</v>
      </c>
      <c r="BF3379" s="3" t="s">
        <v>23135</v>
      </c>
      <c r="BG3379" s="3"/>
    </row>
    <row r="3380" spans="1:59" ht="15" x14ac:dyDescent="0.2">
      <c r="A3380" s="3" t="s">
        <v>6537</v>
      </c>
      <c r="B3380" s="3" t="s">
        <v>23132</v>
      </c>
      <c r="C3380" s="4">
        <v>42618.941736111112</v>
      </c>
      <c r="D3380" s="3" t="s">
        <v>7639</v>
      </c>
      <c r="E3380" s="3" t="s">
        <v>23133</v>
      </c>
      <c r="N3380" s="3" t="s">
        <v>830</v>
      </c>
      <c r="AI3380" s="3" t="s">
        <v>29</v>
      </c>
      <c r="AJ3380" s="3" t="s">
        <v>28</v>
      </c>
      <c r="AM3380" s="3" t="s">
        <v>62</v>
      </c>
      <c r="AZ3380" s="3" t="s">
        <v>1550</v>
      </c>
      <c r="BA3380" s="3" t="s">
        <v>1551</v>
      </c>
      <c r="BB3380" s="3" t="s">
        <v>1552</v>
      </c>
      <c r="BD3380" s="3" t="s">
        <v>30</v>
      </c>
      <c r="BG3380" s="3"/>
    </row>
    <row r="3381" spans="1:59" ht="15" x14ac:dyDescent="0.2">
      <c r="A3381" s="3" t="s">
        <v>23130</v>
      </c>
      <c r="B3381" s="3" t="s">
        <v>23128</v>
      </c>
      <c r="C3381" s="4">
        <v>42618.941736111112</v>
      </c>
      <c r="D3381" s="3" t="s">
        <v>7639</v>
      </c>
      <c r="E3381" s="3" t="s">
        <v>23130</v>
      </c>
      <c r="L3381" s="3" t="s">
        <v>23131</v>
      </c>
      <c r="AZ3381" s="3" t="s">
        <v>14873</v>
      </c>
      <c r="BA3381" s="3" t="s">
        <v>23129</v>
      </c>
      <c r="BD3381" s="3" t="s">
        <v>7641</v>
      </c>
      <c r="BG3381" s="3"/>
    </row>
    <row r="3382" spans="1:59" ht="15" x14ac:dyDescent="0.2">
      <c r="A3382" s="3" t="s">
        <v>23126</v>
      </c>
      <c r="B3382" s="3" t="s">
        <v>23123</v>
      </c>
      <c r="C3382" s="4">
        <v>42618.941736111112</v>
      </c>
      <c r="D3382" s="3" t="s">
        <v>7639</v>
      </c>
      <c r="E3382" s="3" t="s">
        <v>23126</v>
      </c>
      <c r="L3382" s="3" t="s">
        <v>23127</v>
      </c>
      <c r="AZ3382" s="3" t="s">
        <v>23125</v>
      </c>
      <c r="BA3382" s="3" t="s">
        <v>23124</v>
      </c>
      <c r="BD3382" s="3" t="s">
        <v>7641</v>
      </c>
      <c r="BG3382" s="3"/>
    </row>
    <row r="3383" spans="1:59" ht="15" x14ac:dyDescent="0.2">
      <c r="A3383" s="3" t="s">
        <v>23120</v>
      </c>
      <c r="B3383" s="3" t="s">
        <v>23118</v>
      </c>
      <c r="C3383" s="4">
        <v>42618.941736111112</v>
      </c>
      <c r="D3383" s="3" t="s">
        <v>7639</v>
      </c>
      <c r="E3383" s="3" t="s">
        <v>23122</v>
      </c>
      <c r="K3383" s="3" t="s">
        <v>13220</v>
      </c>
      <c r="M3383" s="3" t="s">
        <v>10332</v>
      </c>
      <c r="N3383" s="3" t="s">
        <v>10331</v>
      </c>
      <c r="U3383" s="3" t="s">
        <v>23121</v>
      </c>
      <c r="W3383" s="3" t="s">
        <v>10330</v>
      </c>
      <c r="AC3383" s="3" t="s">
        <v>7775</v>
      </c>
      <c r="AI3383" s="3" t="s">
        <v>29</v>
      </c>
      <c r="AJ3383" s="3" t="s">
        <v>7632</v>
      </c>
      <c r="AM3383" s="3" t="s">
        <v>24</v>
      </c>
      <c r="AN3383" s="3" t="s">
        <v>1720</v>
      </c>
      <c r="AZ3383" s="3" t="s">
        <v>5313</v>
      </c>
      <c r="BA3383" s="3" t="s">
        <v>23119</v>
      </c>
      <c r="BB3383" s="3" t="s">
        <v>1720</v>
      </c>
      <c r="BD3383" s="3" t="s">
        <v>30</v>
      </c>
      <c r="BG3383" s="3"/>
    </row>
    <row r="3384" spans="1:59" ht="15" x14ac:dyDescent="0.2">
      <c r="A3384" s="3" t="s">
        <v>23116</v>
      </c>
      <c r="B3384" s="3" t="s">
        <v>23113</v>
      </c>
      <c r="C3384" s="4">
        <v>42618.941736111112</v>
      </c>
      <c r="D3384" s="3" t="s">
        <v>7639</v>
      </c>
      <c r="E3384" s="3" t="s">
        <v>23116</v>
      </c>
      <c r="L3384" s="3" t="s">
        <v>23117</v>
      </c>
      <c r="AZ3384" s="3" t="s">
        <v>23115</v>
      </c>
      <c r="BA3384" s="3" t="s">
        <v>23114</v>
      </c>
      <c r="BD3384" s="3" t="s">
        <v>7641</v>
      </c>
      <c r="BG3384" s="3"/>
    </row>
    <row r="3385" spans="1:59" ht="15" x14ac:dyDescent="0.2">
      <c r="A3385" s="3" t="s">
        <v>23111</v>
      </c>
      <c r="B3385" s="3" t="s">
        <v>23108</v>
      </c>
      <c r="C3385" s="4">
        <v>42618.941724537042</v>
      </c>
      <c r="D3385" s="3" t="s">
        <v>7639</v>
      </c>
      <c r="E3385" s="3" t="s">
        <v>23111</v>
      </c>
      <c r="L3385" s="3" t="s">
        <v>23112</v>
      </c>
      <c r="AZ3385" s="3" t="s">
        <v>23110</v>
      </c>
      <c r="BA3385" s="3" t="s">
        <v>23109</v>
      </c>
      <c r="BD3385" s="3" t="s">
        <v>7641</v>
      </c>
      <c r="BG3385" s="3"/>
    </row>
    <row r="3386" spans="1:59" ht="15" x14ac:dyDescent="0.2">
      <c r="A3386" s="3" t="s">
        <v>23105</v>
      </c>
      <c r="B3386" s="3" t="s">
        <v>23101</v>
      </c>
      <c r="C3386" s="4">
        <v>42618.941724537042</v>
      </c>
      <c r="D3386" s="3" t="s">
        <v>7639</v>
      </c>
      <c r="E3386" s="3" t="s">
        <v>23107</v>
      </c>
      <c r="N3386" s="3" t="s">
        <v>22399</v>
      </c>
      <c r="U3386" s="3" t="s">
        <v>23106</v>
      </c>
      <c r="W3386" s="3" t="s">
        <v>22583</v>
      </c>
      <c r="AI3386" s="3" t="s">
        <v>29</v>
      </c>
      <c r="AJ3386" s="3" t="s">
        <v>7697</v>
      </c>
      <c r="AM3386" s="3" t="s">
        <v>62</v>
      </c>
      <c r="AZ3386" s="3" t="s">
        <v>23104</v>
      </c>
      <c r="BA3386" s="3" t="s">
        <v>23103</v>
      </c>
      <c r="BB3386" s="3" t="s">
        <v>23102</v>
      </c>
      <c r="BD3386" s="3" t="s">
        <v>30</v>
      </c>
      <c r="BG3386" s="3"/>
    </row>
    <row r="3387" spans="1:59" ht="15" x14ac:dyDescent="0.2">
      <c r="A3387" s="3" t="s">
        <v>23100</v>
      </c>
      <c r="B3387" s="3" t="s">
        <v>23098</v>
      </c>
      <c r="C3387" s="4">
        <v>42618.941724537042</v>
      </c>
      <c r="D3387" s="3" t="s">
        <v>7639</v>
      </c>
      <c r="E3387" s="3" t="s">
        <v>23100</v>
      </c>
      <c r="L3387" s="3" t="s">
        <v>20648</v>
      </c>
      <c r="AZ3387" s="3" t="s">
        <v>641</v>
      </c>
      <c r="BA3387" s="3" t="s">
        <v>23099</v>
      </c>
      <c r="BD3387" s="3" t="s">
        <v>7641</v>
      </c>
      <c r="BG3387" s="3"/>
    </row>
    <row r="3388" spans="1:59" ht="15" x14ac:dyDescent="0.2">
      <c r="A3388" s="3" t="s">
        <v>23096</v>
      </c>
      <c r="B3388" s="3" t="s">
        <v>23094</v>
      </c>
      <c r="C3388" s="4">
        <v>42618.941724537042</v>
      </c>
      <c r="D3388" s="3" t="s">
        <v>7639</v>
      </c>
      <c r="E3388" s="3" t="s">
        <v>23097</v>
      </c>
      <c r="M3388" s="3" t="s">
        <v>12830</v>
      </c>
      <c r="N3388" s="3" t="s">
        <v>12829</v>
      </c>
      <c r="O3388" s="3" t="s">
        <v>185</v>
      </c>
      <c r="AI3388" s="3" t="s">
        <v>29</v>
      </c>
      <c r="AJ3388" s="3" t="s">
        <v>28</v>
      </c>
      <c r="AM3388" s="3" t="s">
        <v>24</v>
      </c>
      <c r="AZ3388" s="3" t="s">
        <v>1638</v>
      </c>
      <c r="BA3388" s="3" t="s">
        <v>23095</v>
      </c>
      <c r="BB3388" s="3" t="s">
        <v>429</v>
      </c>
      <c r="BD3388" s="3" t="s">
        <v>30</v>
      </c>
      <c r="BG3388" s="3"/>
    </row>
    <row r="3389" spans="1:59" ht="15" x14ac:dyDescent="0.2">
      <c r="A3389" s="3" t="s">
        <v>23092</v>
      </c>
      <c r="B3389" s="3" t="s">
        <v>23089</v>
      </c>
      <c r="C3389" s="4">
        <v>42618.941724537042</v>
      </c>
      <c r="D3389" s="3" t="s">
        <v>7639</v>
      </c>
      <c r="E3389" s="3" t="s">
        <v>23093</v>
      </c>
      <c r="M3389" s="3" t="s">
        <v>8329</v>
      </c>
      <c r="N3389" s="3" t="s">
        <v>8328</v>
      </c>
      <c r="AI3389" s="3" t="s">
        <v>29</v>
      </c>
      <c r="AJ3389" s="3" t="s">
        <v>8326</v>
      </c>
      <c r="AZ3389" s="3" t="s">
        <v>10572</v>
      </c>
      <c r="BA3389" s="3" t="s">
        <v>23091</v>
      </c>
      <c r="BB3389" s="3" t="s">
        <v>23090</v>
      </c>
      <c r="BD3389" s="3" t="s">
        <v>30</v>
      </c>
      <c r="BG3389" s="3"/>
    </row>
    <row r="3390" spans="1:59" ht="15" x14ac:dyDescent="0.2">
      <c r="A3390" s="3" t="s">
        <v>23087</v>
      </c>
      <c r="B3390" s="3" t="s">
        <v>23084</v>
      </c>
      <c r="C3390" s="4">
        <v>42618.941724537042</v>
      </c>
      <c r="D3390" s="3" t="s">
        <v>7639</v>
      </c>
      <c r="E3390" s="3" t="s">
        <v>23087</v>
      </c>
      <c r="L3390" s="3" t="s">
        <v>23088</v>
      </c>
      <c r="AZ3390" s="3" t="s">
        <v>23086</v>
      </c>
      <c r="BA3390" s="3" t="s">
        <v>23085</v>
      </c>
      <c r="BD3390" s="3" t="s">
        <v>7641</v>
      </c>
      <c r="BG3390" s="3"/>
    </row>
    <row r="3391" spans="1:59" ht="15" x14ac:dyDescent="0.2">
      <c r="A3391" s="3" t="s">
        <v>6600</v>
      </c>
      <c r="B3391" s="3" t="s">
        <v>23081</v>
      </c>
      <c r="C3391" s="4">
        <v>42618.941724537042</v>
      </c>
      <c r="D3391" s="3" t="s">
        <v>7639</v>
      </c>
      <c r="E3391" s="3" t="s">
        <v>23083</v>
      </c>
      <c r="K3391" s="3" t="s">
        <v>23082</v>
      </c>
      <c r="N3391" s="3" t="s">
        <v>768</v>
      </c>
      <c r="AI3391" s="3" t="s">
        <v>29</v>
      </c>
      <c r="AJ3391" s="3" t="s">
        <v>28</v>
      </c>
      <c r="AM3391" s="3" t="s">
        <v>62</v>
      </c>
      <c r="AZ3391" s="3" t="s">
        <v>1032</v>
      </c>
      <c r="BA3391" s="3" t="s">
        <v>1865</v>
      </c>
      <c r="BB3391" s="3" t="s">
        <v>1866</v>
      </c>
      <c r="BD3391" s="3" t="s">
        <v>30</v>
      </c>
      <c r="BG3391" s="3"/>
    </row>
    <row r="3392" spans="1:59" ht="15" x14ac:dyDescent="0.2">
      <c r="A3392" s="3" t="s">
        <v>23078</v>
      </c>
      <c r="B3392" s="3" t="s">
        <v>23076</v>
      </c>
      <c r="C3392" s="4">
        <v>42618.941724537042</v>
      </c>
      <c r="D3392" s="3" t="s">
        <v>7639</v>
      </c>
      <c r="E3392" s="3" t="s">
        <v>23080</v>
      </c>
      <c r="K3392" s="3" t="s">
        <v>13220</v>
      </c>
      <c r="M3392" s="3" t="s">
        <v>8109</v>
      </c>
      <c r="N3392" s="3" t="s">
        <v>8108</v>
      </c>
      <c r="U3392" s="3" t="s">
        <v>23079</v>
      </c>
      <c r="W3392" s="3" t="s">
        <v>8107</v>
      </c>
      <c r="AC3392" s="3" t="s">
        <v>7775</v>
      </c>
      <c r="AI3392" s="3" t="s">
        <v>29</v>
      </c>
      <c r="AJ3392" s="3" t="s">
        <v>7632</v>
      </c>
      <c r="AM3392" s="3" t="s">
        <v>24</v>
      </c>
      <c r="AN3392" s="3" t="s">
        <v>1720</v>
      </c>
      <c r="AZ3392" s="3" t="s">
        <v>9496</v>
      </c>
      <c r="BA3392" s="3" t="s">
        <v>23077</v>
      </c>
      <c r="BB3392" s="3" t="s">
        <v>1720</v>
      </c>
      <c r="BD3392" s="3" t="s">
        <v>30</v>
      </c>
      <c r="BG3392" s="3"/>
    </row>
    <row r="3393" spans="1:59" ht="15" x14ac:dyDescent="0.2">
      <c r="A3393" s="3" t="s">
        <v>23072</v>
      </c>
      <c r="B3393" s="3" t="s">
        <v>23069</v>
      </c>
      <c r="C3393" s="4">
        <v>42618.941724537042</v>
      </c>
      <c r="D3393" s="3" t="s">
        <v>7639</v>
      </c>
      <c r="E3393" s="3" t="s">
        <v>23075</v>
      </c>
      <c r="M3393" s="3" t="s">
        <v>10776</v>
      </c>
      <c r="N3393" s="3" t="s">
        <v>10772</v>
      </c>
      <c r="O3393" s="3" t="s">
        <v>25</v>
      </c>
      <c r="U3393" s="3" t="s">
        <v>23074</v>
      </c>
      <c r="W3393" s="3" t="s">
        <v>23073</v>
      </c>
      <c r="AI3393" s="3" t="s">
        <v>29</v>
      </c>
      <c r="AJ3393" s="3" t="s">
        <v>7697</v>
      </c>
      <c r="AM3393" s="3" t="s">
        <v>24</v>
      </c>
      <c r="AZ3393" s="3" t="s">
        <v>23071</v>
      </c>
      <c r="BA3393" s="3" t="s">
        <v>23070</v>
      </c>
      <c r="BB3393" s="3" t="s">
        <v>8693</v>
      </c>
      <c r="BD3393" s="3" t="s">
        <v>30</v>
      </c>
      <c r="BG3393" s="3"/>
    </row>
    <row r="3394" spans="1:59" ht="15" x14ac:dyDescent="0.2">
      <c r="A3394" s="3" t="s">
        <v>23065</v>
      </c>
      <c r="B3394" s="3" t="s">
        <v>23063</v>
      </c>
      <c r="C3394" s="4">
        <v>42618.941724537042</v>
      </c>
      <c r="D3394" s="3" t="s">
        <v>7639</v>
      </c>
      <c r="E3394" s="3" t="s">
        <v>23068</v>
      </c>
      <c r="M3394" s="3" t="s">
        <v>12162</v>
      </c>
      <c r="N3394" s="3" t="s">
        <v>12158</v>
      </c>
      <c r="O3394" s="3" t="s">
        <v>185</v>
      </c>
      <c r="U3394" s="3" t="s">
        <v>23067</v>
      </c>
      <c r="W3394" s="3" t="s">
        <v>23066</v>
      </c>
      <c r="AI3394" s="3" t="s">
        <v>29</v>
      </c>
      <c r="AJ3394" s="3" t="s">
        <v>7697</v>
      </c>
      <c r="AM3394" s="3" t="s">
        <v>24</v>
      </c>
      <c r="AZ3394" s="3" t="s">
        <v>1132</v>
      </c>
      <c r="BA3394" s="3" t="s">
        <v>23064</v>
      </c>
      <c r="BB3394" s="3" t="s">
        <v>16614</v>
      </c>
      <c r="BD3394" s="3" t="s">
        <v>30</v>
      </c>
      <c r="BG3394" s="3"/>
    </row>
    <row r="3395" spans="1:59" ht="15" x14ac:dyDescent="0.2">
      <c r="A3395" s="3" t="s">
        <v>23061</v>
      </c>
      <c r="B3395" s="3" t="s">
        <v>23058</v>
      </c>
      <c r="C3395" s="4">
        <v>42618.941724537042</v>
      </c>
      <c r="D3395" s="3" t="s">
        <v>7639</v>
      </c>
      <c r="E3395" s="3" t="s">
        <v>23061</v>
      </c>
      <c r="L3395" s="3" t="s">
        <v>23062</v>
      </c>
      <c r="AZ3395" s="3" t="s">
        <v>23060</v>
      </c>
      <c r="BA3395" s="3" t="s">
        <v>23059</v>
      </c>
      <c r="BD3395" s="3" t="s">
        <v>7641</v>
      </c>
      <c r="BG3395" s="3"/>
    </row>
    <row r="3396" spans="1:59" ht="15" x14ac:dyDescent="0.2">
      <c r="A3396" s="3" t="s">
        <v>7285</v>
      </c>
      <c r="B3396" s="3" t="s">
        <v>23056</v>
      </c>
      <c r="C3396" s="4">
        <v>42618.941724537042</v>
      </c>
      <c r="D3396" s="3" t="s">
        <v>7639</v>
      </c>
      <c r="E3396" s="3" t="s">
        <v>23057</v>
      </c>
      <c r="M3396" s="3" t="s">
        <v>10267</v>
      </c>
      <c r="N3396" s="3" t="s">
        <v>10266</v>
      </c>
      <c r="O3396" s="3" t="s">
        <v>25</v>
      </c>
      <c r="AI3396" s="3" t="s">
        <v>29</v>
      </c>
      <c r="AJ3396" s="3" t="s">
        <v>28</v>
      </c>
      <c r="AM3396" s="3" t="s">
        <v>24</v>
      </c>
      <c r="AZ3396" s="3" t="s">
        <v>4903</v>
      </c>
      <c r="BA3396" s="3" t="s">
        <v>4904</v>
      </c>
      <c r="BB3396" s="3" t="s">
        <v>587</v>
      </c>
      <c r="BD3396" s="3" t="s">
        <v>30</v>
      </c>
      <c r="BG3396" s="3"/>
    </row>
    <row r="3397" spans="1:59" ht="15" x14ac:dyDescent="0.2">
      <c r="A3397" s="3" t="s">
        <v>23054</v>
      </c>
      <c r="B3397" s="3" t="s">
        <v>23051</v>
      </c>
      <c r="C3397" s="4">
        <v>42618.941724537042</v>
      </c>
      <c r="D3397" s="3" t="s">
        <v>7639</v>
      </c>
      <c r="E3397" s="3" t="s">
        <v>23054</v>
      </c>
      <c r="L3397" s="3" t="s">
        <v>23055</v>
      </c>
      <c r="AZ3397" s="3" t="s">
        <v>23053</v>
      </c>
      <c r="BA3397" s="3" t="s">
        <v>23052</v>
      </c>
      <c r="BD3397" s="3" t="s">
        <v>7641</v>
      </c>
      <c r="BG3397" s="3"/>
    </row>
    <row r="3398" spans="1:59" ht="15" x14ac:dyDescent="0.2">
      <c r="A3398" s="3" t="s">
        <v>23048</v>
      </c>
      <c r="B3398" s="3" t="s">
        <v>23046</v>
      </c>
      <c r="C3398" s="4">
        <v>42618.941724537042</v>
      </c>
      <c r="D3398" s="3" t="s">
        <v>7639</v>
      </c>
      <c r="E3398" s="3" t="s">
        <v>23050</v>
      </c>
      <c r="M3398" s="3" t="s">
        <v>8329</v>
      </c>
      <c r="N3398" s="3" t="s">
        <v>8328</v>
      </c>
      <c r="W3398" s="3" t="s">
        <v>23049</v>
      </c>
      <c r="AI3398" s="3" t="s">
        <v>29</v>
      </c>
      <c r="AJ3398" s="3" t="s">
        <v>8326</v>
      </c>
      <c r="AZ3398" s="3" t="s">
        <v>17827</v>
      </c>
      <c r="BA3398" s="3" t="s">
        <v>2593</v>
      </c>
      <c r="BB3398" s="3" t="s">
        <v>23047</v>
      </c>
      <c r="BD3398" s="3" t="s">
        <v>30</v>
      </c>
      <c r="BG3398" s="3"/>
    </row>
    <row r="3399" spans="1:59" ht="15" x14ac:dyDescent="0.2">
      <c r="A3399" s="3" t="s">
        <v>23044</v>
      </c>
      <c r="B3399" s="3" t="s">
        <v>23041</v>
      </c>
      <c r="C3399" s="4">
        <v>42618.941712962973</v>
      </c>
      <c r="D3399" s="3" t="s">
        <v>7639</v>
      </c>
      <c r="E3399" s="3" t="s">
        <v>23044</v>
      </c>
      <c r="L3399" s="3" t="s">
        <v>23045</v>
      </c>
      <c r="AZ3399" s="3" t="s">
        <v>23043</v>
      </c>
      <c r="BA3399" s="3" t="s">
        <v>23042</v>
      </c>
      <c r="BD3399" s="3" t="s">
        <v>7641</v>
      </c>
      <c r="BG3399" s="3"/>
    </row>
    <row r="3400" spans="1:59" ht="15" x14ac:dyDescent="0.2">
      <c r="A3400" s="3" t="s">
        <v>6688</v>
      </c>
      <c r="B3400" s="3" t="s">
        <v>23039</v>
      </c>
      <c r="C3400" s="4">
        <v>42618.941712962973</v>
      </c>
      <c r="D3400" s="3" t="s">
        <v>7639</v>
      </c>
      <c r="E3400" s="3" t="s">
        <v>23040</v>
      </c>
      <c r="N3400" s="3" t="s">
        <v>768</v>
      </c>
      <c r="AI3400" s="3" t="s">
        <v>29</v>
      </c>
      <c r="AJ3400" s="3" t="s">
        <v>28</v>
      </c>
      <c r="AM3400" s="3" t="s">
        <v>62</v>
      </c>
      <c r="AZ3400" s="3" t="s">
        <v>2270</v>
      </c>
      <c r="BA3400" s="3" t="s">
        <v>2265</v>
      </c>
      <c r="BB3400" s="3" t="s">
        <v>1866</v>
      </c>
      <c r="BD3400" s="3" t="s">
        <v>30</v>
      </c>
      <c r="BG3400" s="3"/>
    </row>
    <row r="3401" spans="1:59" ht="15" x14ac:dyDescent="0.2">
      <c r="A3401" s="3" t="s">
        <v>23035</v>
      </c>
      <c r="B3401" s="3" t="s">
        <v>23032</v>
      </c>
      <c r="C3401" s="4">
        <v>42618.941712962973</v>
      </c>
      <c r="D3401" s="3" t="s">
        <v>7639</v>
      </c>
      <c r="E3401" s="3" t="s">
        <v>23038</v>
      </c>
      <c r="M3401" s="3" t="s">
        <v>10776</v>
      </c>
      <c r="N3401" s="3" t="s">
        <v>10772</v>
      </c>
      <c r="O3401" s="3" t="s">
        <v>185</v>
      </c>
      <c r="U3401" s="3" t="s">
        <v>23037</v>
      </c>
      <c r="W3401" s="3" t="s">
        <v>23036</v>
      </c>
      <c r="AI3401" s="3" t="s">
        <v>29</v>
      </c>
      <c r="AJ3401" s="3" t="s">
        <v>7697</v>
      </c>
      <c r="AM3401" s="3" t="s">
        <v>24</v>
      </c>
      <c r="AZ3401" s="3" t="s">
        <v>23034</v>
      </c>
      <c r="BA3401" s="3" t="s">
        <v>23033</v>
      </c>
      <c r="BB3401" s="3" t="s">
        <v>8693</v>
      </c>
      <c r="BD3401" s="3" t="s">
        <v>30</v>
      </c>
      <c r="BG3401" s="3"/>
    </row>
    <row r="3402" spans="1:59" ht="15" x14ac:dyDescent="0.2">
      <c r="A3402" s="3" t="s">
        <v>23027</v>
      </c>
      <c r="B3402" s="3" t="s">
        <v>23025</v>
      </c>
      <c r="C3402" s="4">
        <v>42618.941712962973</v>
      </c>
      <c r="D3402" s="3" t="s">
        <v>7639</v>
      </c>
      <c r="E3402" s="3" t="s">
        <v>23031</v>
      </c>
      <c r="N3402" s="3" t="s">
        <v>23030</v>
      </c>
      <c r="U3402" s="3" t="s">
        <v>23029</v>
      </c>
      <c r="W3402" s="3" t="s">
        <v>23028</v>
      </c>
      <c r="AI3402" s="3" t="s">
        <v>29</v>
      </c>
      <c r="AJ3402" s="3" t="s">
        <v>7697</v>
      </c>
      <c r="AM3402" s="3" t="s">
        <v>62</v>
      </c>
      <c r="AZ3402" s="3" t="s">
        <v>23026</v>
      </c>
      <c r="BA3402" s="3" t="s">
        <v>17810</v>
      </c>
      <c r="BB3402" s="3" t="s">
        <v>17005</v>
      </c>
      <c r="BD3402" s="3" t="s">
        <v>30</v>
      </c>
      <c r="BG3402" s="3"/>
    </row>
    <row r="3403" spans="1:59" ht="15" x14ac:dyDescent="0.2">
      <c r="A3403" s="3" t="s">
        <v>23023</v>
      </c>
      <c r="B3403" s="3" t="s">
        <v>23022</v>
      </c>
      <c r="C3403" s="4">
        <v>42618.941712962973</v>
      </c>
      <c r="D3403" s="3" t="s">
        <v>7639</v>
      </c>
      <c r="E3403" s="3" t="s">
        <v>23023</v>
      </c>
      <c r="L3403" s="3" t="s">
        <v>23024</v>
      </c>
      <c r="AZ3403" s="3" t="s">
        <v>8172</v>
      </c>
      <c r="BA3403" s="3" t="s">
        <v>9867</v>
      </c>
      <c r="BD3403" s="3" t="s">
        <v>7641</v>
      </c>
      <c r="BG3403" s="3"/>
    </row>
    <row r="3404" spans="1:59" ht="15" x14ac:dyDescent="0.2">
      <c r="A3404" s="3" t="s">
        <v>23020</v>
      </c>
      <c r="B3404" s="3" t="s">
        <v>23019</v>
      </c>
      <c r="C3404" s="4">
        <v>42618.941712962973</v>
      </c>
      <c r="D3404" s="3" t="s">
        <v>7639</v>
      </c>
      <c r="E3404" s="3" t="s">
        <v>23021</v>
      </c>
      <c r="M3404" s="3" t="s">
        <v>20290</v>
      </c>
      <c r="N3404" s="3" t="s">
        <v>20286</v>
      </c>
      <c r="W3404" s="3" t="s">
        <v>20334</v>
      </c>
      <c r="AC3404" s="3" t="s">
        <v>7775</v>
      </c>
      <c r="AI3404" s="3" t="s">
        <v>29</v>
      </c>
      <c r="AJ3404" s="3" t="s">
        <v>7632</v>
      </c>
      <c r="AM3404" s="3" t="s">
        <v>24</v>
      </c>
      <c r="AZ3404" s="3" t="s">
        <v>2141</v>
      </c>
      <c r="BA3404" s="3" t="s">
        <v>13851</v>
      </c>
      <c r="BB3404" s="3" t="s">
        <v>7771</v>
      </c>
      <c r="BD3404" s="3" t="s">
        <v>30</v>
      </c>
      <c r="BG3404" s="3"/>
    </row>
    <row r="3405" spans="1:59" ht="15" x14ac:dyDescent="0.2">
      <c r="A3405" s="3" t="s">
        <v>23016</v>
      </c>
      <c r="B3405" s="3" t="s">
        <v>23014</v>
      </c>
      <c r="C3405" s="4">
        <v>42618.941712962973</v>
      </c>
      <c r="D3405" s="3" t="s">
        <v>7639</v>
      </c>
      <c r="E3405" s="3" t="s">
        <v>23018</v>
      </c>
      <c r="M3405" s="3" t="s">
        <v>8329</v>
      </c>
      <c r="N3405" s="3" t="s">
        <v>8328</v>
      </c>
      <c r="W3405" s="3" t="s">
        <v>23017</v>
      </c>
      <c r="AI3405" s="3" t="s">
        <v>29</v>
      </c>
      <c r="AJ3405" s="3" t="s">
        <v>8326</v>
      </c>
      <c r="AZ3405" s="3" t="s">
        <v>23015</v>
      </c>
      <c r="BA3405" s="3" t="s">
        <v>15989</v>
      </c>
      <c r="BB3405" s="3" t="s">
        <v>1432</v>
      </c>
      <c r="BD3405" s="3" t="s">
        <v>30</v>
      </c>
      <c r="BG3405" s="3"/>
    </row>
    <row r="3406" spans="1:59" ht="15" x14ac:dyDescent="0.2">
      <c r="A3406" s="3" t="s">
        <v>6766</v>
      </c>
      <c r="B3406" s="3" t="s">
        <v>23012</v>
      </c>
      <c r="C3406" s="4">
        <v>42618.941712962973</v>
      </c>
      <c r="D3406" s="3" t="s">
        <v>7639</v>
      </c>
      <c r="E3406" s="3" t="s">
        <v>23013</v>
      </c>
      <c r="N3406" s="3" t="s">
        <v>768</v>
      </c>
      <c r="AI3406" s="3" t="s">
        <v>29</v>
      </c>
      <c r="AJ3406" s="3" t="s">
        <v>28</v>
      </c>
      <c r="AM3406" s="3" t="s">
        <v>62</v>
      </c>
      <c r="AZ3406" s="3" t="s">
        <v>2634</v>
      </c>
      <c r="BA3406" s="3" t="s">
        <v>2635</v>
      </c>
      <c r="BB3406" s="3" t="s">
        <v>107</v>
      </c>
      <c r="BD3406" s="3" t="s">
        <v>30</v>
      </c>
      <c r="BG3406" s="3"/>
    </row>
    <row r="3407" spans="1:59" ht="15" x14ac:dyDescent="0.2">
      <c r="A3407" s="3" t="s">
        <v>23009</v>
      </c>
      <c r="B3407" s="3" t="s">
        <v>23007</v>
      </c>
      <c r="C3407" s="4">
        <v>42618.941712962973</v>
      </c>
      <c r="D3407" s="3" t="s">
        <v>7639</v>
      </c>
      <c r="E3407" s="3" t="s">
        <v>23011</v>
      </c>
      <c r="N3407" s="3" t="s">
        <v>15687</v>
      </c>
      <c r="U3407" s="3" t="s">
        <v>23010</v>
      </c>
      <c r="W3407" s="3" t="s">
        <v>19878</v>
      </c>
      <c r="AI3407" s="3" t="s">
        <v>29</v>
      </c>
      <c r="AJ3407" s="3" t="s">
        <v>7697</v>
      </c>
      <c r="AM3407" s="3" t="s">
        <v>62</v>
      </c>
      <c r="AZ3407" s="3" t="s">
        <v>23008</v>
      </c>
      <c r="BA3407" s="3" t="s">
        <v>21820</v>
      </c>
      <c r="BB3407" s="3" t="s">
        <v>21308</v>
      </c>
      <c r="BD3407" s="3" t="s">
        <v>30</v>
      </c>
      <c r="BG3407" s="3"/>
    </row>
    <row r="3408" spans="1:59" ht="15" x14ac:dyDescent="0.2">
      <c r="A3408" s="3" t="s">
        <v>23005</v>
      </c>
      <c r="B3408" s="3" t="s">
        <v>23002</v>
      </c>
      <c r="C3408" s="4">
        <v>42618.941712962973</v>
      </c>
      <c r="D3408" s="3" t="s">
        <v>7639</v>
      </c>
      <c r="E3408" s="3" t="s">
        <v>23006</v>
      </c>
      <c r="L3408" s="3" t="s">
        <v>10441</v>
      </c>
      <c r="M3408" s="3" t="s">
        <v>10044</v>
      </c>
      <c r="N3408" s="3" t="s">
        <v>10043</v>
      </c>
      <c r="O3408" s="3" t="s">
        <v>25</v>
      </c>
      <c r="AI3408" s="3" t="s">
        <v>29</v>
      </c>
      <c r="AJ3408" s="3" t="s">
        <v>28</v>
      </c>
      <c r="AM3408" s="3" t="s">
        <v>24</v>
      </c>
      <c r="AZ3408" s="3" t="s">
        <v>23004</v>
      </c>
      <c r="BA3408" s="3" t="s">
        <v>23003</v>
      </c>
      <c r="BB3408" s="3" t="s">
        <v>429</v>
      </c>
      <c r="BD3408" s="3" t="s">
        <v>30</v>
      </c>
      <c r="BG3408" s="3"/>
    </row>
    <row r="3409" spans="1:59" ht="15" x14ac:dyDescent="0.2">
      <c r="A3409" s="3" t="s">
        <v>23000</v>
      </c>
      <c r="B3409" s="3" t="s">
        <v>22998</v>
      </c>
      <c r="C3409" s="4">
        <v>42618.941712962973</v>
      </c>
      <c r="D3409" s="3" t="s">
        <v>7639</v>
      </c>
      <c r="E3409" s="3" t="s">
        <v>23000</v>
      </c>
      <c r="L3409" s="3" t="s">
        <v>23001</v>
      </c>
      <c r="AZ3409" s="3" t="s">
        <v>8172</v>
      </c>
      <c r="BA3409" s="3" t="s">
        <v>22999</v>
      </c>
      <c r="BD3409" s="3" t="s">
        <v>7641</v>
      </c>
      <c r="BG3409" s="3"/>
    </row>
    <row r="3410" spans="1:59" ht="15" x14ac:dyDescent="0.2">
      <c r="A3410" s="3" t="s">
        <v>22996</v>
      </c>
      <c r="B3410" s="3" t="s">
        <v>22994</v>
      </c>
      <c r="C3410" s="4">
        <v>42618.941712962973</v>
      </c>
      <c r="D3410" s="3" t="s">
        <v>7639</v>
      </c>
      <c r="E3410" s="3" t="s">
        <v>22996</v>
      </c>
      <c r="L3410" s="3" t="s">
        <v>22997</v>
      </c>
      <c r="AZ3410" s="3" t="s">
        <v>22995</v>
      </c>
      <c r="BA3410" s="3" t="s">
        <v>8940</v>
      </c>
      <c r="BD3410" s="3" t="s">
        <v>7641</v>
      </c>
      <c r="BG3410" s="3"/>
    </row>
    <row r="3411" spans="1:59" ht="15" x14ac:dyDescent="0.2">
      <c r="A3411" s="3" t="s">
        <v>22990</v>
      </c>
      <c r="B3411" s="3" t="s">
        <v>22987</v>
      </c>
      <c r="C3411" s="4">
        <v>42618.941712962973</v>
      </c>
      <c r="D3411" s="3" t="s">
        <v>7639</v>
      </c>
      <c r="E3411" s="3" t="s">
        <v>22993</v>
      </c>
      <c r="F3411" s="3" t="s">
        <v>22992</v>
      </c>
      <c r="N3411" s="3" t="s">
        <v>21823</v>
      </c>
      <c r="U3411" s="3" t="s">
        <v>22991</v>
      </c>
      <c r="W3411" s="3" t="s">
        <v>14011</v>
      </c>
      <c r="AI3411" s="3" t="s">
        <v>29</v>
      </c>
      <c r="AJ3411" s="3" t="s">
        <v>7697</v>
      </c>
      <c r="AM3411" s="3" t="s">
        <v>62</v>
      </c>
      <c r="AN3411" s="3" t="s">
        <v>7629</v>
      </c>
      <c r="AZ3411" s="3" t="s">
        <v>22989</v>
      </c>
      <c r="BA3411" s="3" t="s">
        <v>22988</v>
      </c>
      <c r="BB3411" s="3" t="s">
        <v>643</v>
      </c>
      <c r="BD3411" s="3" t="s">
        <v>30</v>
      </c>
      <c r="BG3411" s="3"/>
    </row>
    <row r="3412" spans="1:59" ht="15" x14ac:dyDescent="0.2">
      <c r="A3412" s="3" t="s">
        <v>22984</v>
      </c>
      <c r="B3412" s="3" t="s">
        <v>22981</v>
      </c>
      <c r="C3412" s="4">
        <v>42618.941701388889</v>
      </c>
      <c r="D3412" s="3" t="s">
        <v>7639</v>
      </c>
      <c r="E3412" s="3" t="s">
        <v>22986</v>
      </c>
      <c r="M3412" s="3" t="s">
        <v>11745</v>
      </c>
      <c r="N3412" s="3" t="s">
        <v>11740</v>
      </c>
      <c r="O3412" s="3" t="s">
        <v>25</v>
      </c>
      <c r="U3412" s="3" t="s">
        <v>22985</v>
      </c>
      <c r="W3412" s="3" t="s">
        <v>22879</v>
      </c>
      <c r="AI3412" s="3" t="s">
        <v>29</v>
      </c>
      <c r="AJ3412" s="3" t="s">
        <v>7697</v>
      </c>
      <c r="AM3412" s="3" t="s">
        <v>24</v>
      </c>
      <c r="AZ3412" s="3" t="s">
        <v>22983</v>
      </c>
      <c r="BA3412" s="3" t="s">
        <v>22982</v>
      </c>
      <c r="BB3412" s="3" t="s">
        <v>8693</v>
      </c>
      <c r="BD3412" s="3" t="s">
        <v>30</v>
      </c>
      <c r="BG3412" s="3"/>
    </row>
    <row r="3413" spans="1:59" ht="15" x14ac:dyDescent="0.2">
      <c r="A3413" s="3" t="s">
        <v>22977</v>
      </c>
      <c r="B3413" s="3" t="s">
        <v>22973</v>
      </c>
      <c r="C3413" s="4">
        <v>42618.941701388889</v>
      </c>
      <c r="D3413" s="3" t="s">
        <v>7639</v>
      </c>
      <c r="E3413" s="3" t="s">
        <v>22980</v>
      </c>
      <c r="N3413" s="3" t="s">
        <v>22196</v>
      </c>
      <c r="U3413" s="3" t="s">
        <v>22979</v>
      </c>
      <c r="W3413" s="3" t="s">
        <v>22978</v>
      </c>
      <c r="AI3413" s="3" t="s">
        <v>29</v>
      </c>
      <c r="AJ3413" s="3" t="s">
        <v>7697</v>
      </c>
      <c r="AM3413" s="3" t="s">
        <v>62</v>
      </c>
      <c r="AZ3413" s="3" t="s">
        <v>22976</v>
      </c>
      <c r="BA3413" s="3" t="s">
        <v>22975</v>
      </c>
      <c r="BB3413" s="3" t="s">
        <v>22974</v>
      </c>
      <c r="BD3413" s="3" t="s">
        <v>30</v>
      </c>
      <c r="BG3413" s="3"/>
    </row>
    <row r="3414" spans="1:59" ht="15" x14ac:dyDescent="0.2">
      <c r="A3414" s="3" t="s">
        <v>22970</v>
      </c>
      <c r="B3414" s="3" t="s">
        <v>22967</v>
      </c>
      <c r="C3414" s="4">
        <v>42618.941701388889</v>
      </c>
      <c r="D3414" s="3" t="s">
        <v>7639</v>
      </c>
      <c r="E3414" s="3" t="s">
        <v>22972</v>
      </c>
      <c r="N3414" s="3" t="s">
        <v>15687</v>
      </c>
      <c r="U3414" s="3" t="s">
        <v>22971</v>
      </c>
      <c r="W3414" s="3" t="s">
        <v>20642</v>
      </c>
      <c r="AI3414" s="3" t="s">
        <v>29</v>
      </c>
      <c r="AJ3414" s="3" t="s">
        <v>7697</v>
      </c>
      <c r="AM3414" s="3" t="s">
        <v>62</v>
      </c>
      <c r="AZ3414" s="3" t="s">
        <v>4071</v>
      </c>
      <c r="BA3414" s="3" t="s">
        <v>22969</v>
      </c>
      <c r="BB3414" s="3" t="s">
        <v>22968</v>
      </c>
      <c r="BD3414" s="3" t="s">
        <v>30</v>
      </c>
      <c r="BG3414" s="3"/>
    </row>
    <row r="3415" spans="1:59" ht="15" x14ac:dyDescent="0.2">
      <c r="A3415" s="3" t="s">
        <v>22965</v>
      </c>
      <c r="B3415" s="3" t="s">
        <v>22962</v>
      </c>
      <c r="C3415" s="4">
        <v>42618.941701388889</v>
      </c>
      <c r="D3415" s="3" t="s">
        <v>7639</v>
      </c>
      <c r="E3415" s="3" t="s">
        <v>22965</v>
      </c>
      <c r="L3415" s="3" t="s">
        <v>22966</v>
      </c>
      <c r="AZ3415" s="3" t="s">
        <v>22964</v>
      </c>
      <c r="BA3415" s="3" t="s">
        <v>22963</v>
      </c>
      <c r="BD3415" s="3" t="s">
        <v>7641</v>
      </c>
      <c r="BG3415" s="3"/>
    </row>
    <row r="3416" spans="1:59" ht="15" x14ac:dyDescent="0.2">
      <c r="A3416" s="3" t="s">
        <v>22959</v>
      </c>
      <c r="B3416" s="3" t="s">
        <v>22956</v>
      </c>
      <c r="C3416" s="4">
        <v>42618.941701388889</v>
      </c>
      <c r="D3416" s="3" t="s">
        <v>7639</v>
      </c>
      <c r="E3416" s="3" t="s">
        <v>22961</v>
      </c>
      <c r="M3416" s="3" t="s">
        <v>8329</v>
      </c>
      <c r="N3416" s="3" t="s">
        <v>8328</v>
      </c>
      <c r="W3416" s="3" t="s">
        <v>22960</v>
      </c>
      <c r="AI3416" s="3" t="s">
        <v>29</v>
      </c>
      <c r="AJ3416" s="3" t="s">
        <v>8326</v>
      </c>
      <c r="AZ3416" s="3" t="s">
        <v>15074</v>
      </c>
      <c r="BA3416" s="3" t="s">
        <v>22958</v>
      </c>
      <c r="BB3416" s="3" t="s">
        <v>22957</v>
      </c>
      <c r="BD3416" s="3" t="s">
        <v>30</v>
      </c>
      <c r="BG3416" s="3"/>
    </row>
    <row r="3417" spans="1:59" ht="15" x14ac:dyDescent="0.2">
      <c r="A3417" s="3" t="s">
        <v>22952</v>
      </c>
      <c r="B3417" s="3" t="s">
        <v>22951</v>
      </c>
      <c r="C3417" s="4">
        <v>42618.941701388889</v>
      </c>
      <c r="D3417" s="3" t="s">
        <v>7639</v>
      </c>
      <c r="E3417" s="3" t="s">
        <v>22955</v>
      </c>
      <c r="N3417" s="3" t="s">
        <v>22196</v>
      </c>
      <c r="U3417" s="3" t="s">
        <v>22954</v>
      </c>
      <c r="W3417" s="3" t="s">
        <v>22953</v>
      </c>
      <c r="AI3417" s="3" t="s">
        <v>29</v>
      </c>
      <c r="AJ3417" s="3" t="s">
        <v>7697</v>
      </c>
      <c r="AM3417" s="3" t="s">
        <v>62</v>
      </c>
      <c r="AZ3417" s="3" t="s">
        <v>3970</v>
      </c>
      <c r="BA3417" s="3" t="s">
        <v>14393</v>
      </c>
      <c r="BB3417" s="3" t="s">
        <v>71</v>
      </c>
      <c r="BD3417" s="3" t="s">
        <v>30</v>
      </c>
      <c r="BG3417" s="3"/>
    </row>
    <row r="3418" spans="1:59" ht="15" x14ac:dyDescent="0.2">
      <c r="A3418" s="3" t="s">
        <v>22950</v>
      </c>
      <c r="B3418" s="3" t="s">
        <v>22947</v>
      </c>
      <c r="C3418" s="4">
        <v>42618.941701388889</v>
      </c>
      <c r="D3418" s="3" t="s">
        <v>7639</v>
      </c>
      <c r="E3418" s="3" t="s">
        <v>22950</v>
      </c>
      <c r="L3418" s="3" t="s">
        <v>18049</v>
      </c>
      <c r="AZ3418" s="3" t="s">
        <v>22949</v>
      </c>
      <c r="BA3418" s="3" t="s">
        <v>22948</v>
      </c>
      <c r="BD3418" s="3" t="s">
        <v>7641</v>
      </c>
      <c r="BG3418" s="3"/>
    </row>
    <row r="3419" spans="1:59" ht="15" x14ac:dyDescent="0.2">
      <c r="A3419" s="3" t="s">
        <v>22943</v>
      </c>
      <c r="B3419" s="3" t="s">
        <v>22940</v>
      </c>
      <c r="C3419" s="4">
        <v>42618.941701388889</v>
      </c>
      <c r="D3419" s="3" t="s">
        <v>7639</v>
      </c>
      <c r="E3419" s="3" t="s">
        <v>22946</v>
      </c>
      <c r="L3419" s="3" t="s">
        <v>22945</v>
      </c>
      <c r="N3419" s="3" t="s">
        <v>7894</v>
      </c>
      <c r="O3419" s="3" t="s">
        <v>8540</v>
      </c>
      <c r="U3419" s="3" t="s">
        <v>22944</v>
      </c>
      <c r="W3419" s="3" t="s">
        <v>14701</v>
      </c>
      <c r="AI3419" s="3" t="s">
        <v>29</v>
      </c>
      <c r="AJ3419" s="3" t="s">
        <v>7697</v>
      </c>
      <c r="AM3419" s="3" t="s">
        <v>62</v>
      </c>
      <c r="AZ3419" s="3" t="s">
        <v>22942</v>
      </c>
      <c r="BA3419" s="3" t="s">
        <v>22941</v>
      </c>
      <c r="BB3419" s="3" t="s">
        <v>7897</v>
      </c>
      <c r="BD3419" s="3" t="s">
        <v>30</v>
      </c>
      <c r="BG3419" s="3"/>
    </row>
    <row r="3420" spans="1:59" ht="15" x14ac:dyDescent="0.2">
      <c r="A3420" s="3" t="s">
        <v>6516</v>
      </c>
      <c r="B3420" s="3" t="s">
        <v>22937</v>
      </c>
      <c r="C3420" s="4">
        <v>42618.941701388889</v>
      </c>
      <c r="D3420" s="3" t="s">
        <v>7639</v>
      </c>
      <c r="E3420" s="3" t="s">
        <v>22939</v>
      </c>
      <c r="L3420" s="3" t="s">
        <v>22938</v>
      </c>
      <c r="M3420" s="3" t="s">
        <v>39055</v>
      </c>
      <c r="N3420" s="3" t="s">
        <v>15948</v>
      </c>
      <c r="O3420" s="3" t="s">
        <v>25</v>
      </c>
      <c r="AI3420" s="3" t="s">
        <v>29</v>
      </c>
      <c r="AJ3420" s="3" t="s">
        <v>28</v>
      </c>
      <c r="AM3420" s="3" t="s">
        <v>24</v>
      </c>
      <c r="AZ3420" s="3" t="s">
        <v>1436</v>
      </c>
      <c r="BA3420" s="3" t="s">
        <v>1437</v>
      </c>
      <c r="BB3420" s="3" t="s">
        <v>90</v>
      </c>
      <c r="BD3420" s="3" t="s">
        <v>30</v>
      </c>
      <c r="BG3420" s="3"/>
    </row>
    <row r="3421" spans="1:59" ht="15" x14ac:dyDescent="0.2">
      <c r="A3421" s="3" t="s">
        <v>6374</v>
      </c>
      <c r="B3421" s="3" t="s">
        <v>22934</v>
      </c>
      <c r="C3421" s="4">
        <v>42618.941701388889</v>
      </c>
      <c r="D3421" s="3" t="s">
        <v>7639</v>
      </c>
      <c r="E3421" s="3" t="s">
        <v>22936</v>
      </c>
      <c r="M3421" s="3" t="s">
        <v>10044</v>
      </c>
      <c r="N3421" s="3" t="s">
        <v>10043</v>
      </c>
      <c r="O3421" s="3" t="s">
        <v>185</v>
      </c>
      <c r="U3421" s="3" t="s">
        <v>22935</v>
      </c>
      <c r="AI3421" s="3" t="s">
        <v>29</v>
      </c>
      <c r="AJ3421" s="3" t="s">
        <v>28</v>
      </c>
      <c r="AM3421" s="3" t="s">
        <v>24</v>
      </c>
      <c r="AN3421" s="3" t="s">
        <v>1720</v>
      </c>
      <c r="AZ3421" s="3" t="s">
        <v>621</v>
      </c>
      <c r="BA3421" s="3" t="s">
        <v>622</v>
      </c>
      <c r="BB3421" s="3" t="s">
        <v>107</v>
      </c>
      <c r="BD3421" s="3" t="s">
        <v>30</v>
      </c>
      <c r="BG3421" s="3"/>
    </row>
    <row r="3422" spans="1:59" ht="15" x14ac:dyDescent="0.2">
      <c r="A3422" s="3" t="s">
        <v>22930</v>
      </c>
      <c r="B3422" s="3" t="s">
        <v>22927</v>
      </c>
      <c r="C3422" s="4">
        <v>42618.941701388889</v>
      </c>
      <c r="D3422" s="3" t="s">
        <v>7639</v>
      </c>
      <c r="E3422" s="3" t="s">
        <v>22933</v>
      </c>
      <c r="M3422" s="3" t="s">
        <v>11486</v>
      </c>
      <c r="N3422" s="3" t="s">
        <v>11482</v>
      </c>
      <c r="O3422" s="3" t="s">
        <v>25</v>
      </c>
      <c r="U3422" s="3" t="s">
        <v>22932</v>
      </c>
      <c r="W3422" s="3" t="s">
        <v>22931</v>
      </c>
      <c r="AI3422" s="3" t="s">
        <v>29</v>
      </c>
      <c r="AJ3422" s="3" t="s">
        <v>7697</v>
      </c>
      <c r="AM3422" s="3" t="s">
        <v>24</v>
      </c>
      <c r="AZ3422" s="3" t="s">
        <v>22929</v>
      </c>
      <c r="BA3422" s="3" t="s">
        <v>22928</v>
      </c>
      <c r="BB3422" s="3" t="s">
        <v>643</v>
      </c>
      <c r="BD3422" s="3" t="s">
        <v>30</v>
      </c>
      <c r="BG3422" s="3"/>
    </row>
    <row r="3423" spans="1:59" ht="15" x14ac:dyDescent="0.2">
      <c r="A3423" s="3" t="s">
        <v>22925</v>
      </c>
      <c r="B3423" s="3" t="s">
        <v>22922</v>
      </c>
      <c r="C3423" s="4">
        <v>42618.941701388889</v>
      </c>
      <c r="D3423" s="3" t="s">
        <v>7639</v>
      </c>
      <c r="E3423" s="3" t="s">
        <v>22925</v>
      </c>
      <c r="L3423" s="3" t="s">
        <v>22926</v>
      </c>
      <c r="AZ3423" s="3" t="s">
        <v>22924</v>
      </c>
      <c r="BA3423" s="3" t="s">
        <v>22923</v>
      </c>
      <c r="BD3423" s="3" t="s">
        <v>7641</v>
      </c>
      <c r="BG3423" s="3"/>
    </row>
    <row r="3424" spans="1:59" ht="15" x14ac:dyDescent="0.2">
      <c r="A3424" s="3" t="s">
        <v>22920</v>
      </c>
      <c r="B3424" s="3" t="s">
        <v>22917</v>
      </c>
      <c r="C3424" s="4">
        <v>42618.941701388889</v>
      </c>
      <c r="D3424" s="3" t="s">
        <v>7639</v>
      </c>
      <c r="E3424" s="3" t="s">
        <v>22920</v>
      </c>
      <c r="L3424" s="3" t="s">
        <v>22921</v>
      </c>
      <c r="AZ3424" s="3" t="s">
        <v>22919</v>
      </c>
      <c r="BA3424" s="3" t="s">
        <v>22918</v>
      </c>
      <c r="BD3424" s="3" t="s">
        <v>7641</v>
      </c>
      <c r="BG3424" s="3"/>
    </row>
    <row r="3425" spans="1:59" ht="15" x14ac:dyDescent="0.2">
      <c r="A3425" s="3" t="s">
        <v>22898</v>
      </c>
      <c r="B3425" s="3" t="s">
        <v>22894</v>
      </c>
      <c r="C3425" s="4">
        <v>42618.941689814812</v>
      </c>
      <c r="D3425" s="3" t="s">
        <v>7639</v>
      </c>
      <c r="E3425" s="3" t="s">
        <v>22916</v>
      </c>
      <c r="F3425" s="3" t="s">
        <v>22915</v>
      </c>
      <c r="G3425" s="3" t="s">
        <v>22914</v>
      </c>
      <c r="H3425" s="3" t="s">
        <v>8443</v>
      </c>
      <c r="I3425" s="3" t="s">
        <v>10319</v>
      </c>
      <c r="J3425" s="3" t="s">
        <v>9522</v>
      </c>
      <c r="L3425" s="3" t="s">
        <v>22913</v>
      </c>
      <c r="N3425" s="3" t="s">
        <v>22912</v>
      </c>
      <c r="P3425" s="3" t="s">
        <v>22911</v>
      </c>
      <c r="Q3425" s="3" t="s">
        <v>10986</v>
      </c>
      <c r="S3425" s="3" t="s">
        <v>22910</v>
      </c>
      <c r="T3425" s="3" t="s">
        <v>22909</v>
      </c>
      <c r="U3425" s="3" t="s">
        <v>22908</v>
      </c>
      <c r="W3425" s="3" t="s">
        <v>22907</v>
      </c>
      <c r="X3425" s="3" t="s">
        <v>22906</v>
      </c>
      <c r="Z3425" s="3" t="s">
        <v>22905</v>
      </c>
      <c r="AA3425" s="3" t="s">
        <v>22904</v>
      </c>
      <c r="AB3425" s="3" t="s">
        <v>22903</v>
      </c>
      <c r="AC3425" s="3" t="s">
        <v>22902</v>
      </c>
      <c r="AE3425" s="3" t="s">
        <v>7671</v>
      </c>
      <c r="AF3425" s="3" t="s">
        <v>7756</v>
      </c>
      <c r="AG3425" s="3" t="s">
        <v>8009</v>
      </c>
      <c r="AH3425" s="3" t="s">
        <v>22901</v>
      </c>
      <c r="AI3425" s="3" t="s">
        <v>8007</v>
      </c>
      <c r="AJ3425" s="3" t="s">
        <v>7697</v>
      </c>
      <c r="AK3425" s="3" t="s">
        <v>8006</v>
      </c>
      <c r="AP3425" s="3" t="s">
        <v>22900</v>
      </c>
      <c r="AQ3425" s="3" t="s">
        <v>22899</v>
      </c>
      <c r="AZ3425" s="3" t="s">
        <v>22897</v>
      </c>
      <c r="BA3425" s="3" t="s">
        <v>22896</v>
      </c>
      <c r="BB3425" s="3" t="s">
        <v>9611</v>
      </c>
      <c r="BD3425" s="3" t="s">
        <v>30</v>
      </c>
      <c r="BE3425" s="3">
        <v>117</v>
      </c>
      <c r="BF3425" s="3" t="s">
        <v>22895</v>
      </c>
      <c r="BG3425" s="3"/>
    </row>
    <row r="3426" spans="1:59" ht="15" x14ac:dyDescent="0.2">
      <c r="A3426" s="3" t="s">
        <v>22890</v>
      </c>
      <c r="B3426" s="3" t="s">
        <v>22886</v>
      </c>
      <c r="C3426" s="4">
        <v>42618.941689814812</v>
      </c>
      <c r="D3426" s="3" t="s">
        <v>7639</v>
      </c>
      <c r="E3426" s="3" t="s">
        <v>22893</v>
      </c>
      <c r="N3426" s="3" t="s">
        <v>13867</v>
      </c>
      <c r="U3426" s="3" t="s">
        <v>22892</v>
      </c>
      <c r="W3426" s="3" t="s">
        <v>22891</v>
      </c>
      <c r="AI3426" s="3" t="s">
        <v>29</v>
      </c>
      <c r="AJ3426" s="3" t="s">
        <v>7697</v>
      </c>
      <c r="AM3426" s="3" t="s">
        <v>62</v>
      </c>
      <c r="AZ3426" s="3" t="s">
        <v>22889</v>
      </c>
      <c r="BA3426" s="3" t="s">
        <v>22888</v>
      </c>
      <c r="BB3426" s="3" t="s">
        <v>22887</v>
      </c>
      <c r="BD3426" s="3" t="s">
        <v>30</v>
      </c>
      <c r="BG3426" s="3"/>
    </row>
    <row r="3427" spans="1:59" ht="15" x14ac:dyDescent="0.2">
      <c r="A3427" s="3" t="s">
        <v>22884</v>
      </c>
      <c r="B3427" s="3" t="s">
        <v>22882</v>
      </c>
      <c r="C3427" s="4">
        <v>42618.941689814812</v>
      </c>
      <c r="D3427" s="3" t="s">
        <v>7639</v>
      </c>
      <c r="E3427" s="3" t="s">
        <v>22884</v>
      </c>
      <c r="L3427" s="3" t="s">
        <v>22885</v>
      </c>
      <c r="AZ3427" s="3" t="s">
        <v>22883</v>
      </c>
      <c r="BA3427" s="3" t="s">
        <v>2857</v>
      </c>
      <c r="BD3427" s="3" t="s">
        <v>7641</v>
      </c>
      <c r="BG3427" s="3"/>
    </row>
    <row r="3428" spans="1:59" ht="15" x14ac:dyDescent="0.2">
      <c r="A3428" s="3" t="s">
        <v>22878</v>
      </c>
      <c r="B3428" s="3" t="s">
        <v>22875</v>
      </c>
      <c r="C3428" s="4">
        <v>42618.941689814812</v>
      </c>
      <c r="D3428" s="3" t="s">
        <v>7639</v>
      </c>
      <c r="E3428" s="3" t="s">
        <v>22881</v>
      </c>
      <c r="M3428" s="3" t="s">
        <v>11745</v>
      </c>
      <c r="N3428" s="3" t="s">
        <v>11740</v>
      </c>
      <c r="O3428" s="3" t="s">
        <v>25</v>
      </c>
      <c r="U3428" s="3" t="s">
        <v>22880</v>
      </c>
      <c r="W3428" s="3" t="s">
        <v>22879</v>
      </c>
      <c r="AI3428" s="3" t="s">
        <v>29</v>
      </c>
      <c r="AJ3428" s="3" t="s">
        <v>7697</v>
      </c>
      <c r="AM3428" s="3" t="s">
        <v>24</v>
      </c>
      <c r="AZ3428" s="3" t="s">
        <v>2383</v>
      </c>
      <c r="BA3428" s="3" t="s">
        <v>22877</v>
      </c>
      <c r="BB3428" s="3" t="s">
        <v>22876</v>
      </c>
      <c r="BD3428" s="3" t="s">
        <v>30</v>
      </c>
      <c r="BG3428" s="3"/>
    </row>
    <row r="3429" spans="1:59" ht="15" x14ac:dyDescent="0.2">
      <c r="A3429" s="3" t="s">
        <v>7610</v>
      </c>
      <c r="B3429" s="3" t="s">
        <v>22873</v>
      </c>
      <c r="C3429" s="4">
        <v>42618.941689814812</v>
      </c>
      <c r="D3429" s="3" t="s">
        <v>7639</v>
      </c>
      <c r="E3429" s="3" t="s">
        <v>22874</v>
      </c>
      <c r="M3429" s="3" t="s">
        <v>39055</v>
      </c>
      <c r="N3429" s="3" t="s">
        <v>15948</v>
      </c>
      <c r="O3429" s="3" t="s">
        <v>25</v>
      </c>
      <c r="AI3429" s="3" t="s">
        <v>29</v>
      </c>
      <c r="AJ3429" s="3" t="s">
        <v>28</v>
      </c>
      <c r="AM3429" s="3" t="s">
        <v>24</v>
      </c>
      <c r="AZ3429" s="3" t="s">
        <v>6251</v>
      </c>
      <c r="BA3429" s="3" t="s">
        <v>6252</v>
      </c>
      <c r="BB3429" s="3" t="s">
        <v>176</v>
      </c>
      <c r="BD3429" s="3" t="s">
        <v>30</v>
      </c>
      <c r="BG3429" s="3"/>
    </row>
    <row r="3430" spans="1:59" ht="15" x14ac:dyDescent="0.2">
      <c r="A3430" s="3" t="s">
        <v>6823</v>
      </c>
      <c r="B3430" s="3" t="s">
        <v>22871</v>
      </c>
      <c r="C3430" s="4">
        <v>42618.941689814812</v>
      </c>
      <c r="D3430" s="3" t="s">
        <v>7639</v>
      </c>
      <c r="E3430" s="3" t="s">
        <v>22872</v>
      </c>
      <c r="M3430" s="3" t="s">
        <v>10044</v>
      </c>
      <c r="N3430" s="3" t="s">
        <v>10043</v>
      </c>
      <c r="O3430" s="3" t="s">
        <v>25</v>
      </c>
      <c r="AI3430" s="3" t="s">
        <v>29</v>
      </c>
      <c r="AJ3430" s="3" t="s">
        <v>28</v>
      </c>
      <c r="AM3430" s="3" t="s">
        <v>24</v>
      </c>
      <c r="AZ3430" s="3" t="s">
        <v>2909</v>
      </c>
      <c r="BA3430" s="3" t="s">
        <v>2910</v>
      </c>
      <c r="BB3430" s="3" t="s">
        <v>80</v>
      </c>
      <c r="BD3430" s="3" t="s">
        <v>30</v>
      </c>
      <c r="BG3430" s="3"/>
    </row>
    <row r="3431" spans="1:59" ht="15" x14ac:dyDescent="0.2">
      <c r="A3431" s="3" t="s">
        <v>22869</v>
      </c>
      <c r="B3431" s="3" t="s">
        <v>22867</v>
      </c>
      <c r="C3431" s="4">
        <v>42618.941689814812</v>
      </c>
      <c r="D3431" s="3" t="s">
        <v>7639</v>
      </c>
      <c r="E3431" s="3" t="s">
        <v>22869</v>
      </c>
      <c r="L3431" s="3" t="s">
        <v>22870</v>
      </c>
      <c r="AZ3431" s="3" t="s">
        <v>5313</v>
      </c>
      <c r="BA3431" s="3" t="s">
        <v>22868</v>
      </c>
      <c r="BD3431" s="3" t="s">
        <v>7641</v>
      </c>
      <c r="BG3431" s="3"/>
    </row>
    <row r="3432" spans="1:59" ht="15" x14ac:dyDescent="0.2">
      <c r="A3432" s="3" t="s">
        <v>22866</v>
      </c>
      <c r="B3432" s="3" t="s">
        <v>22864</v>
      </c>
      <c r="C3432" s="4">
        <v>42618.941689814812</v>
      </c>
      <c r="D3432" s="3" t="s">
        <v>7639</v>
      </c>
      <c r="E3432" s="3" t="s">
        <v>22866</v>
      </c>
      <c r="L3432" s="3" t="s">
        <v>20662</v>
      </c>
      <c r="AZ3432" s="3" t="s">
        <v>22865</v>
      </c>
      <c r="BA3432" s="3" t="s">
        <v>13030</v>
      </c>
      <c r="BD3432" s="3" t="s">
        <v>7641</v>
      </c>
      <c r="BG3432" s="3"/>
    </row>
    <row r="3433" spans="1:59" ht="15" x14ac:dyDescent="0.2">
      <c r="A3433" s="3" t="s">
        <v>22860</v>
      </c>
      <c r="B3433" s="3" t="s">
        <v>22857</v>
      </c>
      <c r="C3433" s="4">
        <v>42618.941689814812</v>
      </c>
      <c r="D3433" s="3" t="s">
        <v>7639</v>
      </c>
      <c r="E3433" s="3" t="s">
        <v>22863</v>
      </c>
      <c r="M3433" s="3" t="s">
        <v>13065</v>
      </c>
      <c r="N3433" s="3" t="s">
        <v>13061</v>
      </c>
      <c r="O3433" s="3" t="s">
        <v>185</v>
      </c>
      <c r="U3433" s="3" t="s">
        <v>22862</v>
      </c>
      <c r="W3433" s="3" t="s">
        <v>22861</v>
      </c>
      <c r="AI3433" s="3" t="s">
        <v>29</v>
      </c>
      <c r="AJ3433" s="3" t="s">
        <v>7697</v>
      </c>
      <c r="AM3433" s="3" t="s">
        <v>24</v>
      </c>
      <c r="AN3433" s="3" t="s">
        <v>184</v>
      </c>
      <c r="AZ3433" s="3" t="s">
        <v>22859</v>
      </c>
      <c r="BA3433" s="3" t="s">
        <v>22858</v>
      </c>
      <c r="BB3433" s="3" t="s">
        <v>13394</v>
      </c>
      <c r="BD3433" s="3" t="s">
        <v>30</v>
      </c>
      <c r="BG3433" s="3"/>
    </row>
    <row r="3434" spans="1:59" ht="15" x14ac:dyDescent="0.2">
      <c r="A3434" s="3" t="s">
        <v>7268</v>
      </c>
      <c r="B3434" s="3" t="s">
        <v>22854</v>
      </c>
      <c r="C3434" s="4">
        <v>42618.941689814812</v>
      </c>
      <c r="D3434" s="3" t="s">
        <v>7639</v>
      </c>
      <c r="E3434" s="3" t="s">
        <v>22856</v>
      </c>
      <c r="M3434" s="3" t="s">
        <v>39067</v>
      </c>
      <c r="N3434" s="3" t="s">
        <v>22785</v>
      </c>
      <c r="O3434" s="3" t="s">
        <v>185</v>
      </c>
      <c r="U3434" s="3" t="s">
        <v>22855</v>
      </c>
      <c r="AI3434" s="3" t="s">
        <v>29</v>
      </c>
      <c r="AJ3434" s="3" t="s">
        <v>28</v>
      </c>
      <c r="AM3434" s="3" t="s">
        <v>24</v>
      </c>
      <c r="AN3434" s="3" t="s">
        <v>7629</v>
      </c>
      <c r="AZ3434" s="3" t="s">
        <v>4833</v>
      </c>
      <c r="BA3434" s="3" t="s">
        <v>4834</v>
      </c>
      <c r="BB3434" s="3" t="s">
        <v>643</v>
      </c>
      <c r="BD3434" s="3" t="s">
        <v>30</v>
      </c>
      <c r="BG3434" s="3"/>
    </row>
    <row r="3435" spans="1:59" ht="15" x14ac:dyDescent="0.2">
      <c r="A3435" s="3" t="s">
        <v>22852</v>
      </c>
      <c r="B3435" s="3" t="s">
        <v>22849</v>
      </c>
      <c r="C3435" s="4">
        <v>42618.941678240742</v>
      </c>
      <c r="D3435" s="3" t="s">
        <v>7639</v>
      </c>
      <c r="E3435" s="3" t="s">
        <v>22852</v>
      </c>
      <c r="L3435" s="3" t="s">
        <v>22853</v>
      </c>
      <c r="AZ3435" s="3" t="s">
        <v>22851</v>
      </c>
      <c r="BA3435" s="3" t="s">
        <v>22850</v>
      </c>
      <c r="BD3435" s="3" t="s">
        <v>7641</v>
      </c>
      <c r="BG3435" s="3"/>
    </row>
    <row r="3436" spans="1:59" ht="15" x14ac:dyDescent="0.2">
      <c r="A3436" s="3" t="s">
        <v>22847</v>
      </c>
      <c r="B3436" s="3" t="s">
        <v>22845</v>
      </c>
      <c r="C3436" s="4">
        <v>42618.941678240742</v>
      </c>
      <c r="D3436" s="3" t="s">
        <v>7639</v>
      </c>
      <c r="E3436" s="3" t="s">
        <v>22847</v>
      </c>
      <c r="L3436" s="3" t="s">
        <v>22848</v>
      </c>
      <c r="AZ3436" s="3" t="s">
        <v>17463</v>
      </c>
      <c r="BA3436" s="3" t="s">
        <v>22846</v>
      </c>
      <c r="BD3436" s="3" t="s">
        <v>7641</v>
      </c>
      <c r="BG3436" s="3"/>
    </row>
    <row r="3437" spans="1:59" ht="15" x14ac:dyDescent="0.2">
      <c r="A3437" s="3" t="s">
        <v>22841</v>
      </c>
      <c r="B3437" s="3" t="s">
        <v>22839</v>
      </c>
      <c r="C3437" s="4">
        <v>42618.941678240742</v>
      </c>
      <c r="D3437" s="3" t="s">
        <v>7639</v>
      </c>
      <c r="E3437" s="3" t="s">
        <v>22844</v>
      </c>
      <c r="N3437" s="3" t="s">
        <v>15687</v>
      </c>
      <c r="U3437" s="3" t="s">
        <v>22843</v>
      </c>
      <c r="W3437" s="3" t="s">
        <v>22842</v>
      </c>
      <c r="AI3437" s="3" t="s">
        <v>29</v>
      </c>
      <c r="AJ3437" s="3" t="s">
        <v>7697</v>
      </c>
      <c r="AM3437" s="3" t="s">
        <v>62</v>
      </c>
      <c r="AZ3437" s="3" t="s">
        <v>321</v>
      </c>
      <c r="BA3437" s="3" t="s">
        <v>14834</v>
      </c>
      <c r="BB3437" s="3" t="s">
        <v>22840</v>
      </c>
      <c r="BD3437" s="3" t="s">
        <v>30</v>
      </c>
      <c r="BG3437" s="3"/>
    </row>
    <row r="3438" spans="1:59" ht="15" x14ac:dyDescent="0.2">
      <c r="A3438" s="3" t="s">
        <v>6326</v>
      </c>
      <c r="B3438" s="3" t="s">
        <v>22837</v>
      </c>
      <c r="C3438" s="4">
        <v>42618.941678240742</v>
      </c>
      <c r="D3438" s="3" t="s">
        <v>7639</v>
      </c>
      <c r="E3438" s="3" t="s">
        <v>22838</v>
      </c>
      <c r="M3438" s="3" t="s">
        <v>10044</v>
      </c>
      <c r="N3438" s="3" t="s">
        <v>10043</v>
      </c>
      <c r="O3438" s="3" t="s">
        <v>25</v>
      </c>
      <c r="AI3438" s="3" t="s">
        <v>29</v>
      </c>
      <c r="AJ3438" s="3" t="s">
        <v>28</v>
      </c>
      <c r="AM3438" s="3" t="s">
        <v>24</v>
      </c>
      <c r="AZ3438" s="3" t="s">
        <v>267</v>
      </c>
      <c r="BA3438" s="3" t="s">
        <v>268</v>
      </c>
      <c r="BB3438" s="3" t="s">
        <v>269</v>
      </c>
      <c r="BD3438" s="3" t="s">
        <v>30</v>
      </c>
      <c r="BG3438" s="3"/>
    </row>
    <row r="3439" spans="1:59" ht="15" x14ac:dyDescent="0.2">
      <c r="A3439" s="3" t="s">
        <v>22834</v>
      </c>
      <c r="B3439" s="3" t="s">
        <v>22831</v>
      </c>
      <c r="C3439" s="4">
        <v>42618.941678240742</v>
      </c>
      <c r="D3439" s="3" t="s">
        <v>7639</v>
      </c>
      <c r="E3439" s="3" t="s">
        <v>22836</v>
      </c>
      <c r="N3439" s="3" t="s">
        <v>15687</v>
      </c>
      <c r="U3439" s="3" t="s">
        <v>22835</v>
      </c>
      <c r="W3439" s="3" t="s">
        <v>15685</v>
      </c>
      <c r="AI3439" s="3" t="s">
        <v>29</v>
      </c>
      <c r="AJ3439" s="3" t="s">
        <v>7697</v>
      </c>
      <c r="AM3439" s="3" t="s">
        <v>62</v>
      </c>
      <c r="AZ3439" s="3" t="s">
        <v>22833</v>
      </c>
      <c r="BA3439" s="3" t="s">
        <v>2178</v>
      </c>
      <c r="BB3439" s="3" t="s">
        <v>22832</v>
      </c>
      <c r="BD3439" s="3" t="s">
        <v>30</v>
      </c>
      <c r="BG3439" s="3"/>
    </row>
    <row r="3440" spans="1:59" ht="15" x14ac:dyDescent="0.2">
      <c r="A3440" s="3" t="s">
        <v>22827</v>
      </c>
      <c r="B3440" s="3" t="s">
        <v>22824</v>
      </c>
      <c r="C3440" s="4">
        <v>42618.941678240742</v>
      </c>
      <c r="D3440" s="3" t="s">
        <v>7639</v>
      </c>
      <c r="E3440" s="3" t="s">
        <v>22830</v>
      </c>
      <c r="M3440" s="3" t="s">
        <v>13065</v>
      </c>
      <c r="N3440" s="3" t="s">
        <v>13061</v>
      </c>
      <c r="O3440" s="3" t="s">
        <v>25</v>
      </c>
      <c r="U3440" s="3" t="s">
        <v>22829</v>
      </c>
      <c r="W3440" s="3" t="s">
        <v>22828</v>
      </c>
      <c r="AI3440" s="3" t="s">
        <v>29</v>
      </c>
      <c r="AJ3440" s="3" t="s">
        <v>7697</v>
      </c>
      <c r="AM3440" s="3" t="s">
        <v>24</v>
      </c>
      <c r="AZ3440" s="3" t="s">
        <v>22826</v>
      </c>
      <c r="BA3440" s="3" t="s">
        <v>22825</v>
      </c>
      <c r="BB3440" s="3" t="s">
        <v>643</v>
      </c>
      <c r="BD3440" s="3" t="s">
        <v>30</v>
      </c>
      <c r="BG3440" s="3"/>
    </row>
    <row r="3441" spans="1:59" ht="15" x14ac:dyDescent="0.2">
      <c r="A3441" s="3" t="s">
        <v>6678</v>
      </c>
      <c r="B3441" s="3" t="s">
        <v>22822</v>
      </c>
      <c r="C3441" s="4">
        <v>42618.941678240742</v>
      </c>
      <c r="D3441" s="3" t="s">
        <v>7639</v>
      </c>
      <c r="E3441" s="3" t="s">
        <v>22823</v>
      </c>
      <c r="M3441" s="3" t="s">
        <v>39055</v>
      </c>
      <c r="N3441" s="3" t="s">
        <v>15948</v>
      </c>
      <c r="O3441" s="3" t="s">
        <v>25</v>
      </c>
      <c r="AI3441" s="3" t="s">
        <v>29</v>
      </c>
      <c r="AJ3441" s="3" t="s">
        <v>28</v>
      </c>
      <c r="AM3441" s="3" t="s">
        <v>24</v>
      </c>
      <c r="AZ3441" s="3" t="s">
        <v>2226</v>
      </c>
      <c r="BA3441" s="3" t="s">
        <v>2227</v>
      </c>
      <c r="BB3441" s="3" t="s">
        <v>1531</v>
      </c>
      <c r="BD3441" s="3" t="s">
        <v>30</v>
      </c>
      <c r="BG3441" s="3"/>
    </row>
    <row r="3442" spans="1:59" ht="15" x14ac:dyDescent="0.2">
      <c r="A3442" s="3" t="s">
        <v>6511</v>
      </c>
      <c r="B3442" s="3" t="s">
        <v>22820</v>
      </c>
      <c r="C3442" s="4">
        <v>42618.941678240742</v>
      </c>
      <c r="D3442" s="3" t="s">
        <v>7639</v>
      </c>
      <c r="E3442" s="3" t="s">
        <v>22821</v>
      </c>
      <c r="M3442" s="3" t="s">
        <v>39067</v>
      </c>
      <c r="N3442" s="3" t="s">
        <v>22785</v>
      </c>
      <c r="O3442" s="3" t="s">
        <v>25</v>
      </c>
      <c r="AI3442" s="3" t="s">
        <v>29</v>
      </c>
      <c r="AJ3442" s="3" t="s">
        <v>28</v>
      </c>
      <c r="AM3442" s="3" t="s">
        <v>24</v>
      </c>
      <c r="AZ3442" s="3" t="s">
        <v>1411</v>
      </c>
      <c r="BA3442" s="3" t="s">
        <v>1412</v>
      </c>
      <c r="BB3442" s="3" t="s">
        <v>23</v>
      </c>
      <c r="BD3442" s="3" t="s">
        <v>30</v>
      </c>
      <c r="BG3442" s="3"/>
    </row>
    <row r="3443" spans="1:59" ht="15" x14ac:dyDescent="0.2">
      <c r="A3443" s="3" t="s">
        <v>22816</v>
      </c>
      <c r="B3443" s="3" t="s">
        <v>22812</v>
      </c>
      <c r="C3443" s="4">
        <v>42618.941678240742</v>
      </c>
      <c r="D3443" s="3" t="s">
        <v>7639</v>
      </c>
      <c r="E3443" s="3" t="s">
        <v>22819</v>
      </c>
      <c r="N3443" s="3" t="s">
        <v>22196</v>
      </c>
      <c r="U3443" s="3" t="s">
        <v>22818</v>
      </c>
      <c r="W3443" s="3" t="s">
        <v>22817</v>
      </c>
      <c r="AI3443" s="3" t="s">
        <v>29</v>
      </c>
      <c r="AJ3443" s="3" t="s">
        <v>7697</v>
      </c>
      <c r="AM3443" s="3" t="s">
        <v>62</v>
      </c>
      <c r="AZ3443" s="3" t="s">
        <v>22815</v>
      </c>
      <c r="BA3443" s="3" t="s">
        <v>22814</v>
      </c>
      <c r="BB3443" s="3" t="s">
        <v>22813</v>
      </c>
      <c r="BD3443" s="3" t="s">
        <v>30</v>
      </c>
      <c r="BG3443" s="3"/>
    </row>
    <row r="3444" spans="1:59" ht="15" x14ac:dyDescent="0.2">
      <c r="A3444" s="3" t="s">
        <v>22810</v>
      </c>
      <c r="B3444" s="3" t="s">
        <v>22807</v>
      </c>
      <c r="C3444" s="4">
        <v>42618.941666666673</v>
      </c>
      <c r="D3444" s="3" t="s">
        <v>7639</v>
      </c>
      <c r="E3444" s="3" t="s">
        <v>22810</v>
      </c>
      <c r="L3444" s="3" t="s">
        <v>22811</v>
      </c>
      <c r="AZ3444" s="3" t="s">
        <v>22809</v>
      </c>
      <c r="BA3444" s="3" t="s">
        <v>22808</v>
      </c>
      <c r="BD3444" s="3" t="s">
        <v>7641</v>
      </c>
      <c r="BG3444" s="3"/>
    </row>
    <row r="3445" spans="1:59" ht="15" x14ac:dyDescent="0.2">
      <c r="A3445" s="3" t="s">
        <v>22804</v>
      </c>
      <c r="B3445" s="3" t="s">
        <v>22801</v>
      </c>
      <c r="C3445" s="4">
        <v>42618.941666666673</v>
      </c>
      <c r="D3445" s="3" t="s">
        <v>7639</v>
      </c>
      <c r="E3445" s="3" t="s">
        <v>22806</v>
      </c>
      <c r="N3445" s="3" t="s">
        <v>15687</v>
      </c>
      <c r="U3445" s="3" t="s">
        <v>22805</v>
      </c>
      <c r="W3445" s="3" t="s">
        <v>20936</v>
      </c>
      <c r="AI3445" s="3" t="s">
        <v>29</v>
      </c>
      <c r="AJ3445" s="3" t="s">
        <v>7697</v>
      </c>
      <c r="AM3445" s="3" t="s">
        <v>62</v>
      </c>
      <c r="AZ3445" s="3" t="s">
        <v>22803</v>
      </c>
      <c r="BA3445" s="3" t="s">
        <v>22802</v>
      </c>
      <c r="BB3445" s="3" t="s">
        <v>7993</v>
      </c>
      <c r="BD3445" s="3" t="s">
        <v>30</v>
      </c>
      <c r="BG3445" s="3"/>
    </row>
    <row r="3446" spans="1:59" ht="15" x14ac:dyDescent="0.2">
      <c r="A3446" s="3" t="s">
        <v>6762</v>
      </c>
      <c r="B3446" s="3" t="s">
        <v>22799</v>
      </c>
      <c r="C3446" s="4">
        <v>42618.941666666673</v>
      </c>
      <c r="D3446" s="3" t="s">
        <v>7639</v>
      </c>
      <c r="E3446" s="3" t="s">
        <v>22800</v>
      </c>
      <c r="M3446" s="3" t="s">
        <v>10044</v>
      </c>
      <c r="N3446" s="3" t="s">
        <v>10043</v>
      </c>
      <c r="O3446" s="3" t="s">
        <v>25</v>
      </c>
      <c r="AI3446" s="3" t="s">
        <v>29</v>
      </c>
      <c r="AJ3446" s="3" t="s">
        <v>28</v>
      </c>
      <c r="AM3446" s="3" t="s">
        <v>24</v>
      </c>
      <c r="AZ3446" s="3" t="s">
        <v>2615</v>
      </c>
      <c r="BA3446" s="3" t="s">
        <v>2616</v>
      </c>
      <c r="BB3446" s="3" t="s">
        <v>40</v>
      </c>
      <c r="BD3446" s="3" t="s">
        <v>30</v>
      </c>
      <c r="BG3446" s="3"/>
    </row>
    <row r="3447" spans="1:59" ht="15" x14ac:dyDescent="0.2">
      <c r="A3447" s="3" t="s">
        <v>22797</v>
      </c>
      <c r="B3447" s="3" t="s">
        <v>22794</v>
      </c>
      <c r="C3447" s="4">
        <v>42618.941666666673</v>
      </c>
      <c r="D3447" s="3" t="s">
        <v>7639</v>
      </c>
      <c r="E3447" s="3" t="s">
        <v>22797</v>
      </c>
      <c r="L3447" s="3" t="s">
        <v>22798</v>
      </c>
      <c r="AZ3447" s="3" t="s">
        <v>22796</v>
      </c>
      <c r="BA3447" s="3" t="s">
        <v>22795</v>
      </c>
      <c r="BD3447" s="3" t="s">
        <v>7641</v>
      </c>
      <c r="BG3447" s="3"/>
    </row>
    <row r="3448" spans="1:59" ht="15" x14ac:dyDescent="0.2">
      <c r="A3448" s="3" t="s">
        <v>22791</v>
      </c>
      <c r="B3448" s="3" t="s">
        <v>22790</v>
      </c>
      <c r="C3448" s="4">
        <v>42618.941666666673</v>
      </c>
      <c r="D3448" s="3" t="s">
        <v>7639</v>
      </c>
      <c r="E3448" s="3" t="s">
        <v>22793</v>
      </c>
      <c r="M3448" s="3" t="s">
        <v>22371</v>
      </c>
      <c r="N3448" s="3" t="s">
        <v>22370</v>
      </c>
      <c r="O3448" s="3" t="s">
        <v>25</v>
      </c>
      <c r="U3448" s="3" t="s">
        <v>22792</v>
      </c>
      <c r="W3448" s="3" t="s">
        <v>22368</v>
      </c>
      <c r="AI3448" s="3" t="s">
        <v>29</v>
      </c>
      <c r="AJ3448" s="3" t="s">
        <v>7697</v>
      </c>
      <c r="AM3448" s="3" t="s">
        <v>24</v>
      </c>
      <c r="AZ3448" s="3" t="s">
        <v>292</v>
      </c>
      <c r="BA3448" s="3" t="s">
        <v>4946</v>
      </c>
      <c r="BB3448" s="3" t="s">
        <v>8668</v>
      </c>
      <c r="BD3448" s="3" t="s">
        <v>30</v>
      </c>
      <c r="BG3448" s="3"/>
    </row>
    <row r="3449" spans="1:59" ht="15" x14ac:dyDescent="0.2">
      <c r="A3449" s="3" t="s">
        <v>22789</v>
      </c>
      <c r="B3449" s="3" t="s">
        <v>22787</v>
      </c>
      <c r="C3449" s="4">
        <v>42618.941666666673</v>
      </c>
      <c r="D3449" s="3" t="s">
        <v>7639</v>
      </c>
      <c r="E3449" s="3" t="s">
        <v>22789</v>
      </c>
      <c r="L3449" s="3" t="s">
        <v>14410</v>
      </c>
      <c r="AZ3449" s="3" t="s">
        <v>2141</v>
      </c>
      <c r="BA3449" s="3" t="s">
        <v>22788</v>
      </c>
      <c r="BD3449" s="3" t="s">
        <v>7641</v>
      </c>
      <c r="BG3449" s="3"/>
    </row>
    <row r="3450" spans="1:59" ht="15" x14ac:dyDescent="0.2">
      <c r="A3450" s="3" t="s">
        <v>7028</v>
      </c>
      <c r="B3450" s="3" t="s">
        <v>22784</v>
      </c>
      <c r="C3450" s="4">
        <v>42618.941666666673</v>
      </c>
      <c r="D3450" s="3" t="s">
        <v>7639</v>
      </c>
      <c r="E3450" s="3" t="s">
        <v>22786</v>
      </c>
      <c r="M3450" s="3" t="s">
        <v>39067</v>
      </c>
      <c r="N3450" s="3" t="s">
        <v>22785</v>
      </c>
      <c r="O3450" s="3" t="s">
        <v>185</v>
      </c>
      <c r="AI3450" s="3" t="s">
        <v>29</v>
      </c>
      <c r="AJ3450" s="3" t="s">
        <v>28</v>
      </c>
      <c r="AM3450" s="3" t="s">
        <v>24</v>
      </c>
      <c r="AZ3450" s="3" t="s">
        <v>3812</v>
      </c>
      <c r="BA3450" s="3" t="s">
        <v>3813</v>
      </c>
      <c r="BB3450" s="3" t="s">
        <v>410</v>
      </c>
      <c r="BD3450" s="3" t="s">
        <v>30</v>
      </c>
      <c r="BG3450" s="3"/>
    </row>
    <row r="3451" spans="1:59" ht="15" x14ac:dyDescent="0.2">
      <c r="A3451" s="3" t="s">
        <v>7248</v>
      </c>
      <c r="B3451" s="3" t="s">
        <v>22782</v>
      </c>
      <c r="C3451" s="4">
        <v>42618.941666666673</v>
      </c>
      <c r="D3451" s="3" t="s">
        <v>7639</v>
      </c>
      <c r="E3451" s="3" t="s">
        <v>22783</v>
      </c>
      <c r="N3451" s="3" t="s">
        <v>830</v>
      </c>
      <c r="AI3451" s="3" t="s">
        <v>29</v>
      </c>
      <c r="AJ3451" s="3" t="s">
        <v>28</v>
      </c>
      <c r="AM3451" s="3" t="s">
        <v>62</v>
      </c>
      <c r="AZ3451" s="3" t="s">
        <v>4751</v>
      </c>
      <c r="BA3451" s="3" t="s">
        <v>4752</v>
      </c>
      <c r="BB3451" s="3" t="s">
        <v>51</v>
      </c>
      <c r="BD3451" s="3" t="s">
        <v>30</v>
      </c>
      <c r="BG3451" s="3"/>
    </row>
    <row r="3452" spans="1:59" ht="15" x14ac:dyDescent="0.2">
      <c r="A3452" s="3" t="s">
        <v>22780</v>
      </c>
      <c r="B3452" s="3" t="s">
        <v>22777</v>
      </c>
      <c r="C3452" s="4">
        <v>42618.941666666673</v>
      </c>
      <c r="D3452" s="3" t="s">
        <v>7639</v>
      </c>
      <c r="E3452" s="3" t="s">
        <v>22780</v>
      </c>
      <c r="L3452" s="3" t="s">
        <v>22781</v>
      </c>
      <c r="AZ3452" s="3" t="s">
        <v>22779</v>
      </c>
      <c r="BA3452" s="3" t="s">
        <v>22778</v>
      </c>
      <c r="BD3452" s="3" t="s">
        <v>7641</v>
      </c>
      <c r="BG3452" s="3"/>
    </row>
    <row r="3453" spans="1:59" ht="15" x14ac:dyDescent="0.2">
      <c r="A3453" s="3" t="s">
        <v>22774</v>
      </c>
      <c r="B3453" s="3" t="s">
        <v>22772</v>
      </c>
      <c r="C3453" s="4">
        <v>42618.941666666673</v>
      </c>
      <c r="D3453" s="3" t="s">
        <v>7639</v>
      </c>
      <c r="E3453" s="3" t="s">
        <v>22776</v>
      </c>
      <c r="N3453" s="3" t="s">
        <v>15687</v>
      </c>
      <c r="U3453" s="3" t="s">
        <v>22775</v>
      </c>
      <c r="W3453" s="3" t="s">
        <v>21552</v>
      </c>
      <c r="AI3453" s="3" t="s">
        <v>29</v>
      </c>
      <c r="AJ3453" s="3" t="s">
        <v>7697</v>
      </c>
      <c r="AM3453" s="3" t="s">
        <v>62</v>
      </c>
      <c r="AZ3453" s="3" t="s">
        <v>2565</v>
      </c>
      <c r="BA3453" s="3" t="s">
        <v>22773</v>
      </c>
      <c r="BB3453" s="3" t="s">
        <v>7993</v>
      </c>
      <c r="BD3453" s="3" t="s">
        <v>30</v>
      </c>
      <c r="BG3453" s="3"/>
    </row>
    <row r="3454" spans="1:59" ht="15" x14ac:dyDescent="0.2">
      <c r="A3454" s="3" t="s">
        <v>22770</v>
      </c>
      <c r="B3454" s="3" t="s">
        <v>22768</v>
      </c>
      <c r="C3454" s="4">
        <v>42618.941666666673</v>
      </c>
      <c r="D3454" s="3" t="s">
        <v>7639</v>
      </c>
      <c r="E3454" s="3" t="s">
        <v>22771</v>
      </c>
      <c r="M3454" s="3" t="s">
        <v>10332</v>
      </c>
      <c r="N3454" s="3" t="s">
        <v>10331</v>
      </c>
      <c r="W3454" s="3" t="s">
        <v>10330</v>
      </c>
      <c r="AC3454" s="3" t="s">
        <v>7775</v>
      </c>
      <c r="AI3454" s="3" t="s">
        <v>29</v>
      </c>
      <c r="AJ3454" s="3" t="s">
        <v>7632</v>
      </c>
      <c r="AM3454" s="3" t="s">
        <v>24</v>
      </c>
      <c r="AZ3454" s="3" t="s">
        <v>22769</v>
      </c>
      <c r="BA3454" s="3" t="s">
        <v>12578</v>
      </c>
      <c r="BB3454" s="3" t="s">
        <v>7771</v>
      </c>
      <c r="BD3454" s="3" t="s">
        <v>30</v>
      </c>
      <c r="BG3454" s="3"/>
    </row>
    <row r="3455" spans="1:59" ht="15" x14ac:dyDescent="0.2">
      <c r="A3455" s="3" t="s">
        <v>22766</v>
      </c>
      <c r="B3455" s="3" t="s">
        <v>22764</v>
      </c>
      <c r="C3455" s="4">
        <v>42618.941666666673</v>
      </c>
      <c r="D3455" s="3" t="s">
        <v>7639</v>
      </c>
      <c r="E3455" s="3" t="s">
        <v>22766</v>
      </c>
      <c r="L3455" s="3" t="s">
        <v>22767</v>
      </c>
      <c r="AZ3455" s="3" t="s">
        <v>22765</v>
      </c>
      <c r="BA3455" s="3" t="s">
        <v>1871</v>
      </c>
      <c r="BD3455" s="3" t="s">
        <v>7641</v>
      </c>
      <c r="BG3455" s="3"/>
    </row>
    <row r="3456" spans="1:59" ht="15" x14ac:dyDescent="0.2">
      <c r="A3456" s="3" t="s">
        <v>22761</v>
      </c>
      <c r="B3456" s="3" t="s">
        <v>22759</v>
      </c>
      <c r="C3456" s="4">
        <v>42618.941666666673</v>
      </c>
      <c r="D3456" s="3" t="s">
        <v>7639</v>
      </c>
      <c r="E3456" s="3" t="s">
        <v>22763</v>
      </c>
      <c r="M3456" s="3" t="s">
        <v>22371</v>
      </c>
      <c r="N3456" s="3" t="s">
        <v>22370</v>
      </c>
      <c r="O3456" s="3" t="s">
        <v>25</v>
      </c>
      <c r="U3456" s="3" t="s">
        <v>22762</v>
      </c>
      <c r="W3456" s="3" t="s">
        <v>22368</v>
      </c>
      <c r="AI3456" s="3" t="s">
        <v>29</v>
      </c>
      <c r="AJ3456" s="3" t="s">
        <v>7697</v>
      </c>
      <c r="AM3456" s="3" t="s">
        <v>24</v>
      </c>
      <c r="AZ3456" s="3" t="s">
        <v>7766</v>
      </c>
      <c r="BA3456" s="3" t="s">
        <v>22760</v>
      </c>
      <c r="BB3456" s="3" t="s">
        <v>1248</v>
      </c>
      <c r="BD3456" s="3" t="s">
        <v>30</v>
      </c>
      <c r="BG3456" s="3"/>
    </row>
    <row r="3457" spans="1:59" ht="15" x14ac:dyDescent="0.2">
      <c r="A3457" s="3" t="s">
        <v>108</v>
      </c>
      <c r="B3457" s="3" t="s">
        <v>22740</v>
      </c>
      <c r="C3457" s="4">
        <v>42618.941655092603</v>
      </c>
      <c r="D3457" s="3" t="s">
        <v>7639</v>
      </c>
      <c r="E3457" s="3" t="s">
        <v>10044</v>
      </c>
      <c r="F3457" s="3" t="s">
        <v>22758</v>
      </c>
      <c r="G3457" s="3" t="s">
        <v>22757</v>
      </c>
      <c r="H3457" s="3" t="s">
        <v>8443</v>
      </c>
      <c r="I3457" s="3" t="s">
        <v>10319</v>
      </c>
      <c r="J3457" s="3" t="s">
        <v>22756</v>
      </c>
      <c r="L3457" s="3" t="s">
        <v>22755</v>
      </c>
      <c r="N3457" s="3" t="s">
        <v>10043</v>
      </c>
      <c r="P3457" s="3" t="s">
        <v>22754</v>
      </c>
      <c r="Q3457" s="3" t="s">
        <v>9237</v>
      </c>
      <c r="S3457" s="3" t="s">
        <v>22753</v>
      </c>
      <c r="T3457" s="3" t="s">
        <v>22752</v>
      </c>
      <c r="U3457" s="3" t="s">
        <v>22751</v>
      </c>
      <c r="W3457" s="3" t="s">
        <v>22750</v>
      </c>
      <c r="X3457" s="3" t="s">
        <v>22749</v>
      </c>
      <c r="AB3457" s="3" t="s">
        <v>22748</v>
      </c>
      <c r="AC3457" s="3" t="s">
        <v>22747</v>
      </c>
      <c r="AE3457" s="3" t="s">
        <v>7671</v>
      </c>
      <c r="AF3457" s="3" t="s">
        <v>7756</v>
      </c>
      <c r="AG3457" s="3" t="s">
        <v>8009</v>
      </c>
      <c r="AH3457" s="3" t="s">
        <v>22746</v>
      </c>
      <c r="AI3457" s="3" t="s">
        <v>8007</v>
      </c>
      <c r="AJ3457" s="3" t="s">
        <v>28</v>
      </c>
      <c r="AK3457" s="3" t="s">
        <v>8006</v>
      </c>
      <c r="AL3457" s="3" t="s">
        <v>30</v>
      </c>
      <c r="AO3457" s="3" t="s">
        <v>22745</v>
      </c>
      <c r="AQ3457" s="3" t="s">
        <v>22744</v>
      </c>
      <c r="AZ3457" s="3" t="s">
        <v>22743</v>
      </c>
      <c r="BA3457" s="3" t="s">
        <v>2825</v>
      </c>
      <c r="BB3457" s="3" t="s">
        <v>9096</v>
      </c>
      <c r="BC3457" s="3" t="s">
        <v>22742</v>
      </c>
      <c r="BD3457" s="3" t="s">
        <v>30</v>
      </c>
      <c r="BE3457" s="3">
        <v>6</v>
      </c>
      <c r="BF3457" s="3" t="s">
        <v>22741</v>
      </c>
      <c r="BG3457" s="3"/>
    </row>
    <row r="3458" spans="1:59" ht="15" x14ac:dyDescent="0.2">
      <c r="A3458" s="3" t="s">
        <v>22739</v>
      </c>
      <c r="B3458" s="3" t="s">
        <v>22737</v>
      </c>
      <c r="C3458" s="4">
        <v>42618.941655092603</v>
      </c>
      <c r="D3458" s="3" t="s">
        <v>7639</v>
      </c>
      <c r="E3458" s="3" t="s">
        <v>22739</v>
      </c>
      <c r="L3458" s="3" t="s">
        <v>14410</v>
      </c>
      <c r="AZ3458" s="3" t="s">
        <v>1853</v>
      </c>
      <c r="BA3458" s="3" t="s">
        <v>22738</v>
      </c>
      <c r="BD3458" s="3" t="s">
        <v>7641</v>
      </c>
      <c r="BG3458" s="3"/>
    </row>
    <row r="3459" spans="1:59" ht="15" x14ac:dyDescent="0.2">
      <c r="A3459" s="3" t="s">
        <v>22735</v>
      </c>
      <c r="B3459" s="3" t="s">
        <v>22732</v>
      </c>
      <c r="C3459" s="4">
        <v>42618.941655092603</v>
      </c>
      <c r="D3459" s="3" t="s">
        <v>7639</v>
      </c>
      <c r="E3459" s="3" t="s">
        <v>22736</v>
      </c>
      <c r="M3459" s="3" t="s">
        <v>8102</v>
      </c>
      <c r="N3459" s="3" t="s">
        <v>8097</v>
      </c>
      <c r="W3459" s="3" t="s">
        <v>18939</v>
      </c>
      <c r="AC3459" s="3" t="s">
        <v>7775</v>
      </c>
      <c r="AI3459" s="3" t="s">
        <v>29</v>
      </c>
      <c r="AJ3459" s="3" t="s">
        <v>7632</v>
      </c>
      <c r="AM3459" s="3" t="s">
        <v>24</v>
      </c>
      <c r="AZ3459" s="3" t="s">
        <v>22734</v>
      </c>
      <c r="BA3459" s="3" t="s">
        <v>22733</v>
      </c>
      <c r="BB3459" s="3" t="s">
        <v>7771</v>
      </c>
      <c r="BD3459" s="3" t="s">
        <v>30</v>
      </c>
      <c r="BG3459" s="3"/>
    </row>
    <row r="3460" spans="1:59" ht="15" x14ac:dyDescent="0.2">
      <c r="A3460" s="3" t="s">
        <v>7100</v>
      </c>
      <c r="B3460" s="3" t="s">
        <v>22730</v>
      </c>
      <c r="C3460" s="4">
        <v>42618.941655092603</v>
      </c>
      <c r="D3460" s="3" t="s">
        <v>7639</v>
      </c>
      <c r="E3460" s="3" t="s">
        <v>22731</v>
      </c>
      <c r="N3460" s="3" t="s">
        <v>830</v>
      </c>
      <c r="AI3460" s="3" t="s">
        <v>29</v>
      </c>
      <c r="AJ3460" s="3" t="s">
        <v>28</v>
      </c>
      <c r="AM3460" s="3" t="s">
        <v>62</v>
      </c>
      <c r="AZ3460" s="3" t="s">
        <v>1487</v>
      </c>
      <c r="BA3460" s="3" t="s">
        <v>4113</v>
      </c>
      <c r="BB3460" s="3" t="s">
        <v>4116</v>
      </c>
      <c r="BD3460" s="3" t="s">
        <v>30</v>
      </c>
      <c r="BG3460" s="3"/>
    </row>
    <row r="3461" spans="1:59" ht="15" x14ac:dyDescent="0.2">
      <c r="A3461" s="3" t="s">
        <v>22728</v>
      </c>
      <c r="B3461" s="3" t="s">
        <v>22725</v>
      </c>
      <c r="C3461" s="4">
        <v>42618.941655092603</v>
      </c>
      <c r="D3461" s="3" t="s">
        <v>7639</v>
      </c>
      <c r="E3461" s="3" t="s">
        <v>22728</v>
      </c>
      <c r="L3461" s="3" t="s">
        <v>22729</v>
      </c>
      <c r="AZ3461" s="3" t="s">
        <v>22727</v>
      </c>
      <c r="BA3461" s="3" t="s">
        <v>22726</v>
      </c>
      <c r="BD3461" s="3" t="s">
        <v>7641</v>
      </c>
      <c r="BG3461" s="3"/>
    </row>
    <row r="3462" spans="1:59" ht="15" x14ac:dyDescent="0.2">
      <c r="A3462" s="3" t="s">
        <v>22722</v>
      </c>
      <c r="B3462" s="3" t="s">
        <v>22718</v>
      </c>
      <c r="C3462" s="4">
        <v>42618.941655092603</v>
      </c>
      <c r="D3462" s="3" t="s">
        <v>7639</v>
      </c>
      <c r="E3462" s="3" t="s">
        <v>22724</v>
      </c>
      <c r="N3462" s="3" t="s">
        <v>15687</v>
      </c>
      <c r="U3462" s="3" t="s">
        <v>22723</v>
      </c>
      <c r="W3462" s="3" t="s">
        <v>19938</v>
      </c>
      <c r="AI3462" s="3" t="s">
        <v>29</v>
      </c>
      <c r="AJ3462" s="3" t="s">
        <v>7697</v>
      </c>
      <c r="AM3462" s="3" t="s">
        <v>62</v>
      </c>
      <c r="AZ3462" s="3" t="s">
        <v>22721</v>
      </c>
      <c r="BA3462" s="3" t="s">
        <v>22720</v>
      </c>
      <c r="BB3462" s="3" t="s">
        <v>22719</v>
      </c>
      <c r="BD3462" s="3" t="s">
        <v>30</v>
      </c>
      <c r="BG3462" s="3"/>
    </row>
    <row r="3463" spans="1:59" ht="15" x14ac:dyDescent="0.2">
      <c r="A3463" s="3" t="s">
        <v>22716</v>
      </c>
      <c r="B3463" s="3" t="s">
        <v>22714</v>
      </c>
      <c r="C3463" s="4">
        <v>42618.941655092603</v>
      </c>
      <c r="D3463" s="3" t="s">
        <v>7639</v>
      </c>
      <c r="E3463" s="3" t="s">
        <v>22717</v>
      </c>
      <c r="M3463" s="3" t="s">
        <v>17672</v>
      </c>
      <c r="N3463" s="3" t="s">
        <v>17668</v>
      </c>
      <c r="W3463" s="3" t="s">
        <v>21018</v>
      </c>
      <c r="AC3463" s="3" t="s">
        <v>7775</v>
      </c>
      <c r="AI3463" s="3" t="s">
        <v>29</v>
      </c>
      <c r="AJ3463" s="3" t="s">
        <v>7632</v>
      </c>
      <c r="AM3463" s="3" t="s">
        <v>24</v>
      </c>
      <c r="AZ3463" s="3" t="s">
        <v>22715</v>
      </c>
      <c r="BA3463" s="3" t="s">
        <v>10434</v>
      </c>
      <c r="BB3463" s="3" t="s">
        <v>7771</v>
      </c>
      <c r="BD3463" s="3" t="s">
        <v>30</v>
      </c>
      <c r="BG3463" s="3"/>
    </row>
    <row r="3464" spans="1:59" ht="15" x14ac:dyDescent="0.2">
      <c r="A3464" s="3" t="s">
        <v>7239</v>
      </c>
      <c r="B3464" s="3" t="s">
        <v>22712</v>
      </c>
      <c r="C3464" s="4">
        <v>42618.941655092603</v>
      </c>
      <c r="D3464" s="3" t="s">
        <v>7639</v>
      </c>
      <c r="E3464" s="3" t="s">
        <v>22713</v>
      </c>
      <c r="M3464" s="3" t="s">
        <v>39055</v>
      </c>
      <c r="N3464" s="3" t="s">
        <v>15948</v>
      </c>
      <c r="O3464" s="3" t="s">
        <v>25</v>
      </c>
      <c r="AI3464" s="3" t="s">
        <v>29</v>
      </c>
      <c r="AJ3464" s="3" t="s">
        <v>28</v>
      </c>
      <c r="AM3464" s="3" t="s">
        <v>24</v>
      </c>
      <c r="AZ3464" s="3" t="s">
        <v>4713</v>
      </c>
      <c r="BA3464" s="3" t="s">
        <v>4714</v>
      </c>
      <c r="BB3464" s="3" t="s">
        <v>275</v>
      </c>
      <c r="BD3464" s="3" t="s">
        <v>30</v>
      </c>
      <c r="BG3464" s="3"/>
    </row>
    <row r="3465" spans="1:59" ht="15" x14ac:dyDescent="0.2">
      <c r="A3465" s="3" t="s">
        <v>22710</v>
      </c>
      <c r="B3465" s="3" t="s">
        <v>22709</v>
      </c>
      <c r="C3465" s="4">
        <v>42618.941655092603</v>
      </c>
      <c r="D3465" s="3" t="s">
        <v>7639</v>
      </c>
      <c r="E3465" s="3" t="s">
        <v>22710</v>
      </c>
      <c r="L3465" s="3" t="s">
        <v>22711</v>
      </c>
      <c r="AZ3465" s="3" t="s">
        <v>17276</v>
      </c>
      <c r="BA3465" s="3" t="s">
        <v>7931</v>
      </c>
      <c r="BD3465" s="3" t="s">
        <v>7641</v>
      </c>
      <c r="BG3465" s="3"/>
    </row>
    <row r="3466" spans="1:59" ht="15" x14ac:dyDescent="0.2">
      <c r="A3466" s="3" t="s">
        <v>22707</v>
      </c>
      <c r="B3466" s="3" t="s">
        <v>22705</v>
      </c>
      <c r="C3466" s="4">
        <v>42618.941655092603</v>
      </c>
      <c r="D3466" s="3" t="s">
        <v>7639</v>
      </c>
      <c r="E3466" s="3" t="s">
        <v>22708</v>
      </c>
      <c r="M3466" s="3" t="s">
        <v>8102</v>
      </c>
      <c r="N3466" s="3" t="s">
        <v>8097</v>
      </c>
      <c r="W3466" s="3" t="s">
        <v>18939</v>
      </c>
      <c r="AC3466" s="3" t="s">
        <v>7775</v>
      </c>
      <c r="AI3466" s="3" t="s">
        <v>29</v>
      </c>
      <c r="AJ3466" s="3" t="s">
        <v>7632</v>
      </c>
      <c r="AM3466" s="3" t="s">
        <v>24</v>
      </c>
      <c r="AZ3466" s="3" t="s">
        <v>22706</v>
      </c>
      <c r="BA3466" s="3" t="s">
        <v>22536</v>
      </c>
      <c r="BB3466" s="3" t="s">
        <v>7771</v>
      </c>
      <c r="BD3466" s="3" t="s">
        <v>30</v>
      </c>
      <c r="BG3466" s="3"/>
    </row>
    <row r="3467" spans="1:59" ht="15" x14ac:dyDescent="0.2">
      <c r="A3467" s="3" t="s">
        <v>6764</v>
      </c>
      <c r="B3467" s="3" t="s">
        <v>22703</v>
      </c>
      <c r="C3467" s="4">
        <v>42618.941655092603</v>
      </c>
      <c r="D3467" s="3" t="s">
        <v>7639</v>
      </c>
      <c r="E3467" s="3" t="s">
        <v>22704</v>
      </c>
      <c r="N3467" s="3" t="s">
        <v>830</v>
      </c>
      <c r="AI3467" s="3" t="s">
        <v>29</v>
      </c>
      <c r="AJ3467" s="3" t="s">
        <v>28</v>
      </c>
      <c r="AM3467" s="3" t="s">
        <v>62</v>
      </c>
      <c r="AZ3467" s="3" t="s">
        <v>2625</v>
      </c>
      <c r="BA3467" s="3" t="s">
        <v>2626</v>
      </c>
      <c r="BB3467" s="3" t="s">
        <v>2627</v>
      </c>
      <c r="BD3467" s="3" t="s">
        <v>30</v>
      </c>
      <c r="BG3467" s="3"/>
    </row>
    <row r="3468" spans="1:59" ht="15" x14ac:dyDescent="0.2">
      <c r="A3468" s="3" t="s">
        <v>22702</v>
      </c>
      <c r="B3468" s="3" t="s">
        <v>22699</v>
      </c>
      <c r="C3468" s="4">
        <v>42618.941655092603</v>
      </c>
      <c r="D3468" s="3" t="s">
        <v>7639</v>
      </c>
      <c r="E3468" s="3" t="s">
        <v>22702</v>
      </c>
      <c r="L3468" s="3" t="s">
        <v>18131</v>
      </c>
      <c r="AZ3468" s="3" t="s">
        <v>22701</v>
      </c>
      <c r="BA3468" s="3" t="s">
        <v>22700</v>
      </c>
      <c r="BD3468" s="3" t="s">
        <v>7641</v>
      </c>
      <c r="BG3468" s="3"/>
    </row>
    <row r="3469" spans="1:59" ht="15" x14ac:dyDescent="0.2">
      <c r="A3469" s="3" t="s">
        <v>22697</v>
      </c>
      <c r="B3469" s="3" t="s">
        <v>22696</v>
      </c>
      <c r="C3469" s="4">
        <v>42618.941643518519</v>
      </c>
      <c r="D3469" s="3" t="s">
        <v>7639</v>
      </c>
      <c r="E3469" s="3" t="s">
        <v>22697</v>
      </c>
      <c r="L3469" s="3" t="s">
        <v>22698</v>
      </c>
      <c r="AZ3469" s="3" t="s">
        <v>9319</v>
      </c>
      <c r="BA3469" s="3" t="s">
        <v>3206</v>
      </c>
      <c r="BD3469" s="3" t="s">
        <v>7641</v>
      </c>
      <c r="BG3469" s="3"/>
    </row>
    <row r="3470" spans="1:59" ht="15" x14ac:dyDescent="0.2">
      <c r="A3470" s="3" t="s">
        <v>22693</v>
      </c>
      <c r="B3470" s="3" t="s">
        <v>22690</v>
      </c>
      <c r="C3470" s="4">
        <v>42618.941643518519</v>
      </c>
      <c r="D3470" s="3" t="s">
        <v>7639</v>
      </c>
      <c r="E3470" s="3" t="s">
        <v>22695</v>
      </c>
      <c r="N3470" s="3" t="s">
        <v>15687</v>
      </c>
      <c r="U3470" s="3" t="s">
        <v>22694</v>
      </c>
      <c r="W3470" s="3" t="s">
        <v>19878</v>
      </c>
      <c r="AI3470" s="3" t="s">
        <v>29</v>
      </c>
      <c r="AJ3470" s="3" t="s">
        <v>7697</v>
      </c>
      <c r="AM3470" s="3" t="s">
        <v>62</v>
      </c>
      <c r="AZ3470" s="3" t="s">
        <v>22692</v>
      </c>
      <c r="BA3470" s="3" t="s">
        <v>4099</v>
      </c>
      <c r="BB3470" s="3" t="s">
        <v>22691</v>
      </c>
      <c r="BD3470" s="3" t="s">
        <v>30</v>
      </c>
      <c r="BG3470" s="3"/>
    </row>
    <row r="3471" spans="1:59" ht="15" x14ac:dyDescent="0.2">
      <c r="A3471" s="3" t="s">
        <v>22688</v>
      </c>
      <c r="B3471" s="3" t="s">
        <v>22686</v>
      </c>
      <c r="C3471" s="4">
        <v>42618.941643518519</v>
      </c>
      <c r="D3471" s="3" t="s">
        <v>7639</v>
      </c>
      <c r="E3471" s="3" t="s">
        <v>22688</v>
      </c>
      <c r="L3471" s="3" t="s">
        <v>22689</v>
      </c>
      <c r="AZ3471" s="3" t="s">
        <v>22687</v>
      </c>
      <c r="BA3471" s="3" t="s">
        <v>3487</v>
      </c>
      <c r="BD3471" s="3" t="s">
        <v>7641</v>
      </c>
      <c r="BG3471" s="3"/>
    </row>
    <row r="3472" spans="1:59" ht="15" x14ac:dyDescent="0.2">
      <c r="A3472" s="3" t="s">
        <v>22683</v>
      </c>
      <c r="B3472" s="3" t="s">
        <v>22680</v>
      </c>
      <c r="C3472" s="4">
        <v>42618.941643518519</v>
      </c>
      <c r="D3472" s="3" t="s">
        <v>7639</v>
      </c>
      <c r="E3472" s="3" t="s">
        <v>22685</v>
      </c>
      <c r="M3472" s="3" t="s">
        <v>8329</v>
      </c>
      <c r="N3472" s="3" t="s">
        <v>8328</v>
      </c>
      <c r="W3472" s="3" t="s">
        <v>22684</v>
      </c>
      <c r="AI3472" s="3" t="s">
        <v>29</v>
      </c>
      <c r="AJ3472" s="3" t="s">
        <v>8326</v>
      </c>
      <c r="AZ3472" s="3" t="s">
        <v>22682</v>
      </c>
      <c r="BA3472" s="3" t="s">
        <v>22681</v>
      </c>
      <c r="BB3472" s="3" t="s">
        <v>184</v>
      </c>
      <c r="BD3472" s="3" t="s">
        <v>30</v>
      </c>
      <c r="BG3472" s="3"/>
    </row>
    <row r="3473" spans="1:59" ht="15" x14ac:dyDescent="0.2">
      <c r="A3473" s="3" t="s">
        <v>22678</v>
      </c>
      <c r="B3473" s="3" t="s">
        <v>22676</v>
      </c>
      <c r="C3473" s="4">
        <v>42618.941643518519</v>
      </c>
      <c r="D3473" s="3" t="s">
        <v>7639</v>
      </c>
      <c r="E3473" s="3" t="s">
        <v>22678</v>
      </c>
      <c r="L3473" s="3" t="s">
        <v>22679</v>
      </c>
      <c r="AZ3473" s="3" t="s">
        <v>22677</v>
      </c>
      <c r="BA3473" s="3" t="s">
        <v>7641</v>
      </c>
      <c r="BD3473" s="3" t="s">
        <v>7641</v>
      </c>
      <c r="BG3473" s="3"/>
    </row>
    <row r="3474" spans="1:59" ht="15" x14ac:dyDescent="0.2">
      <c r="A3474" s="3" t="s">
        <v>22675</v>
      </c>
      <c r="B3474" s="3" t="s">
        <v>22672</v>
      </c>
      <c r="C3474" s="4">
        <v>42618.941643518519</v>
      </c>
      <c r="D3474" s="3" t="s">
        <v>7639</v>
      </c>
      <c r="E3474" s="3" t="s">
        <v>22675</v>
      </c>
      <c r="L3474" s="3" t="s">
        <v>17591</v>
      </c>
      <c r="AZ3474" s="3" t="s">
        <v>22674</v>
      </c>
      <c r="BA3474" s="3" t="s">
        <v>22673</v>
      </c>
      <c r="BD3474" s="3" t="s">
        <v>7641</v>
      </c>
      <c r="BG3474" s="3"/>
    </row>
    <row r="3475" spans="1:59" ht="15" x14ac:dyDescent="0.2">
      <c r="A3475" s="3" t="s">
        <v>7569</v>
      </c>
      <c r="B3475" s="3" t="s">
        <v>22670</v>
      </c>
      <c r="C3475" s="4">
        <v>42618.941643518519</v>
      </c>
      <c r="D3475" s="3" t="s">
        <v>7639</v>
      </c>
      <c r="E3475" s="3" t="s">
        <v>22671</v>
      </c>
      <c r="N3475" s="3" t="s">
        <v>830</v>
      </c>
      <c r="AI3475" s="3" t="s">
        <v>29</v>
      </c>
      <c r="AJ3475" s="3" t="s">
        <v>28</v>
      </c>
      <c r="AM3475" s="3" t="s">
        <v>62</v>
      </c>
      <c r="AZ3475" s="3" t="s">
        <v>6080</v>
      </c>
      <c r="BA3475" s="3" t="s">
        <v>6081</v>
      </c>
      <c r="BB3475" s="3" t="s">
        <v>6082</v>
      </c>
      <c r="BD3475" s="3" t="s">
        <v>30</v>
      </c>
      <c r="BG3475" s="3"/>
    </row>
    <row r="3476" spans="1:59" ht="15" x14ac:dyDescent="0.2">
      <c r="A3476" s="3" t="s">
        <v>22669</v>
      </c>
      <c r="B3476" s="3" t="s">
        <v>22666</v>
      </c>
      <c r="C3476" s="4">
        <v>42618.941643518519</v>
      </c>
      <c r="D3476" s="3" t="s">
        <v>7639</v>
      </c>
      <c r="E3476" s="3" t="s">
        <v>22669</v>
      </c>
      <c r="L3476" s="3" t="s">
        <v>14410</v>
      </c>
      <c r="AZ3476" s="3" t="s">
        <v>22668</v>
      </c>
      <c r="BA3476" s="3" t="s">
        <v>22667</v>
      </c>
      <c r="BD3476" s="3" t="s">
        <v>7641</v>
      </c>
      <c r="BG3476" s="3"/>
    </row>
    <row r="3477" spans="1:59" ht="15" x14ac:dyDescent="0.2">
      <c r="A3477" s="3" t="s">
        <v>22662</v>
      </c>
      <c r="B3477" s="3" t="s">
        <v>22660</v>
      </c>
      <c r="C3477" s="4">
        <v>42618.941643518519</v>
      </c>
      <c r="D3477" s="3" t="s">
        <v>7639</v>
      </c>
      <c r="E3477" s="3" t="s">
        <v>22665</v>
      </c>
      <c r="M3477" s="3" t="s">
        <v>13309</v>
      </c>
      <c r="N3477" s="3" t="s">
        <v>13308</v>
      </c>
      <c r="O3477" s="3" t="s">
        <v>185</v>
      </c>
      <c r="U3477" s="3" t="s">
        <v>22664</v>
      </c>
      <c r="W3477" s="3" t="s">
        <v>22663</v>
      </c>
      <c r="AI3477" s="3" t="s">
        <v>29</v>
      </c>
      <c r="AJ3477" s="3" t="s">
        <v>7697</v>
      </c>
      <c r="AM3477" s="3" t="s">
        <v>24</v>
      </c>
      <c r="AZ3477" s="3" t="s">
        <v>17276</v>
      </c>
      <c r="BA3477" s="3" t="s">
        <v>22661</v>
      </c>
      <c r="BB3477" s="3" t="s">
        <v>13798</v>
      </c>
      <c r="BD3477" s="3" t="s">
        <v>30</v>
      </c>
      <c r="BG3477" s="3"/>
    </row>
    <row r="3478" spans="1:59" ht="15" x14ac:dyDescent="0.2">
      <c r="A3478" s="3" t="s">
        <v>22659</v>
      </c>
      <c r="B3478" s="3" t="s">
        <v>22657</v>
      </c>
      <c r="C3478" s="4">
        <v>42618.941643518519</v>
      </c>
      <c r="D3478" s="3" t="s">
        <v>7639</v>
      </c>
      <c r="E3478" s="3" t="s">
        <v>22659</v>
      </c>
      <c r="L3478" s="3" t="s">
        <v>20662</v>
      </c>
      <c r="AZ3478" s="3" t="s">
        <v>555</v>
      </c>
      <c r="BA3478" s="3" t="s">
        <v>22658</v>
      </c>
      <c r="BD3478" s="3" t="s">
        <v>7641</v>
      </c>
      <c r="BG3478" s="3"/>
    </row>
    <row r="3479" spans="1:59" ht="15" x14ac:dyDescent="0.2">
      <c r="A3479" s="3" t="s">
        <v>22654</v>
      </c>
      <c r="B3479" s="3" t="s">
        <v>22650</v>
      </c>
      <c r="C3479" s="4">
        <v>42618.941643518519</v>
      </c>
      <c r="D3479" s="3" t="s">
        <v>7639</v>
      </c>
      <c r="E3479" s="3" t="s">
        <v>22656</v>
      </c>
      <c r="M3479" s="3" t="s">
        <v>8329</v>
      </c>
      <c r="N3479" s="3" t="s">
        <v>8328</v>
      </c>
      <c r="W3479" s="3" t="s">
        <v>22655</v>
      </c>
      <c r="AI3479" s="3" t="s">
        <v>29</v>
      </c>
      <c r="AJ3479" s="3" t="s">
        <v>8326</v>
      </c>
      <c r="AZ3479" s="3" t="s">
        <v>22653</v>
      </c>
      <c r="BA3479" s="3" t="s">
        <v>22652</v>
      </c>
      <c r="BB3479" s="3" t="s">
        <v>22651</v>
      </c>
      <c r="BD3479" s="3" t="s">
        <v>30</v>
      </c>
      <c r="BG3479" s="3"/>
    </row>
    <row r="3480" spans="1:59" ht="15" x14ac:dyDescent="0.2">
      <c r="A3480" s="3" t="s">
        <v>22648</v>
      </c>
      <c r="B3480" s="3" t="s">
        <v>22645</v>
      </c>
      <c r="C3480" s="4">
        <v>42618.941643518519</v>
      </c>
      <c r="D3480" s="3" t="s">
        <v>7639</v>
      </c>
      <c r="E3480" s="3" t="s">
        <v>22649</v>
      </c>
      <c r="M3480" s="3" t="s">
        <v>17672</v>
      </c>
      <c r="N3480" s="3" t="s">
        <v>17668</v>
      </c>
      <c r="W3480" s="3" t="s">
        <v>21018</v>
      </c>
      <c r="AC3480" s="3" t="s">
        <v>7775</v>
      </c>
      <c r="AI3480" s="3" t="s">
        <v>29</v>
      </c>
      <c r="AJ3480" s="3" t="s">
        <v>7632</v>
      </c>
      <c r="AM3480" s="3" t="s">
        <v>24</v>
      </c>
      <c r="AZ3480" s="3" t="s">
        <v>22647</v>
      </c>
      <c r="BA3480" s="3" t="s">
        <v>22646</v>
      </c>
      <c r="BB3480" s="3" t="s">
        <v>7771</v>
      </c>
      <c r="BD3480" s="3" t="s">
        <v>30</v>
      </c>
      <c r="BG3480" s="3"/>
    </row>
    <row r="3481" spans="1:59" ht="15" x14ac:dyDescent="0.2">
      <c r="A3481" s="3" t="s">
        <v>7606</v>
      </c>
      <c r="B3481" s="3" t="s">
        <v>22643</v>
      </c>
      <c r="C3481" s="4">
        <v>42618.941643518519</v>
      </c>
      <c r="D3481" s="3" t="s">
        <v>7639</v>
      </c>
      <c r="E3481" s="3" t="s">
        <v>22644</v>
      </c>
      <c r="N3481" s="3" t="s">
        <v>830</v>
      </c>
      <c r="AI3481" s="3" t="s">
        <v>29</v>
      </c>
      <c r="AJ3481" s="3" t="s">
        <v>28</v>
      </c>
      <c r="AM3481" s="3" t="s">
        <v>62</v>
      </c>
      <c r="AZ3481" s="3" t="s">
        <v>848</v>
      </c>
      <c r="BA3481" s="3" t="s">
        <v>6232</v>
      </c>
      <c r="BB3481" s="3" t="s">
        <v>6233</v>
      </c>
      <c r="BD3481" s="3" t="s">
        <v>30</v>
      </c>
      <c r="BG3481" s="3"/>
    </row>
    <row r="3482" spans="1:59" ht="15" x14ac:dyDescent="0.2">
      <c r="A3482" s="3" t="s">
        <v>22642</v>
      </c>
      <c r="B3482" s="3" t="s">
        <v>22639</v>
      </c>
      <c r="C3482" s="4">
        <v>42618.941643518519</v>
      </c>
      <c r="D3482" s="3" t="s">
        <v>7639</v>
      </c>
      <c r="E3482" s="3" t="s">
        <v>22642</v>
      </c>
      <c r="L3482" s="3" t="s">
        <v>14410</v>
      </c>
      <c r="AZ3482" s="3" t="s">
        <v>22641</v>
      </c>
      <c r="BA3482" s="3" t="s">
        <v>22640</v>
      </c>
      <c r="BD3482" s="3" t="s">
        <v>7641</v>
      </c>
      <c r="BG3482" s="3"/>
    </row>
    <row r="3483" spans="1:59" ht="15" x14ac:dyDescent="0.2">
      <c r="A3483" s="3" t="s">
        <v>22633</v>
      </c>
      <c r="B3483" s="3" t="s">
        <v>22630</v>
      </c>
      <c r="C3483" s="4">
        <v>42618.941631944443</v>
      </c>
      <c r="D3483" s="3" t="s">
        <v>7639</v>
      </c>
      <c r="E3483" s="3" t="s">
        <v>22638</v>
      </c>
      <c r="M3483" s="3" t="s">
        <v>22637</v>
      </c>
      <c r="N3483" s="3" t="s">
        <v>22636</v>
      </c>
      <c r="O3483" s="3" t="s">
        <v>25</v>
      </c>
      <c r="U3483" s="3" t="s">
        <v>22635</v>
      </c>
      <c r="W3483" s="3" t="s">
        <v>22634</v>
      </c>
      <c r="AI3483" s="3" t="s">
        <v>29</v>
      </c>
      <c r="AJ3483" s="3" t="s">
        <v>7697</v>
      </c>
      <c r="AM3483" s="3" t="s">
        <v>24</v>
      </c>
      <c r="AN3483" s="3" t="s">
        <v>7629</v>
      </c>
      <c r="AZ3483" s="3" t="s">
        <v>22632</v>
      </c>
      <c r="BA3483" s="3" t="s">
        <v>22631</v>
      </c>
      <c r="BB3483" s="3" t="s">
        <v>643</v>
      </c>
      <c r="BD3483" s="3" t="s">
        <v>30</v>
      </c>
      <c r="BG3483" s="3"/>
    </row>
    <row r="3484" spans="1:59" ht="15" x14ac:dyDescent="0.2">
      <c r="A3484" s="3" t="s">
        <v>22627</v>
      </c>
      <c r="B3484" s="3" t="s">
        <v>22625</v>
      </c>
      <c r="C3484" s="4">
        <v>42618.941631944443</v>
      </c>
      <c r="D3484" s="3" t="s">
        <v>7639</v>
      </c>
      <c r="E3484" s="3" t="s">
        <v>22629</v>
      </c>
      <c r="M3484" s="3" t="s">
        <v>11940</v>
      </c>
      <c r="N3484" s="3" t="s">
        <v>11936</v>
      </c>
      <c r="O3484" s="3" t="s">
        <v>25</v>
      </c>
      <c r="U3484" s="3" t="s">
        <v>22628</v>
      </c>
      <c r="W3484" s="3" t="s">
        <v>21096</v>
      </c>
      <c r="AI3484" s="3" t="s">
        <v>29</v>
      </c>
      <c r="AJ3484" s="3" t="s">
        <v>7697</v>
      </c>
      <c r="AM3484" s="3" t="s">
        <v>24</v>
      </c>
      <c r="AZ3484" s="3" t="s">
        <v>22626</v>
      </c>
      <c r="BA3484" s="3" t="s">
        <v>5127</v>
      </c>
      <c r="BB3484" s="3" t="s">
        <v>8668</v>
      </c>
      <c r="BD3484" s="3" t="s">
        <v>30</v>
      </c>
      <c r="BG3484" s="3"/>
    </row>
    <row r="3485" spans="1:59" ht="15" x14ac:dyDescent="0.2">
      <c r="A3485" s="3" t="s">
        <v>22622</v>
      </c>
      <c r="B3485" s="3" t="s">
        <v>22618</v>
      </c>
      <c r="C3485" s="4">
        <v>42618.941631944443</v>
      </c>
      <c r="D3485" s="3" t="s">
        <v>7639</v>
      </c>
      <c r="E3485" s="3" t="s">
        <v>22624</v>
      </c>
      <c r="N3485" s="3" t="s">
        <v>15687</v>
      </c>
      <c r="U3485" s="3" t="s">
        <v>22623</v>
      </c>
      <c r="W3485" s="3" t="s">
        <v>21552</v>
      </c>
      <c r="AI3485" s="3" t="s">
        <v>29</v>
      </c>
      <c r="AJ3485" s="3" t="s">
        <v>7697</v>
      </c>
      <c r="AM3485" s="3" t="s">
        <v>62</v>
      </c>
      <c r="AZ3485" s="3" t="s">
        <v>22621</v>
      </c>
      <c r="BA3485" s="3" t="s">
        <v>22620</v>
      </c>
      <c r="BB3485" s="3" t="s">
        <v>22619</v>
      </c>
      <c r="BD3485" s="3" t="s">
        <v>30</v>
      </c>
      <c r="BG3485" s="3"/>
    </row>
    <row r="3486" spans="1:59" ht="15" x14ac:dyDescent="0.2">
      <c r="A3486" s="3" t="s">
        <v>22615</v>
      </c>
      <c r="B3486" s="3" t="s">
        <v>22612</v>
      </c>
      <c r="C3486" s="4">
        <v>42618.941631944443</v>
      </c>
      <c r="D3486" s="3" t="s">
        <v>7639</v>
      </c>
      <c r="E3486" s="3" t="s">
        <v>22615</v>
      </c>
      <c r="F3486" s="3" t="s">
        <v>22617</v>
      </c>
      <c r="L3486" s="3" t="s">
        <v>22616</v>
      </c>
      <c r="AZ3486" s="3" t="s">
        <v>22614</v>
      </c>
      <c r="BA3486" s="3" t="s">
        <v>22613</v>
      </c>
      <c r="BD3486" s="3" t="s">
        <v>7641</v>
      </c>
      <c r="BG3486" s="3"/>
    </row>
    <row r="3487" spans="1:59" ht="15" x14ac:dyDescent="0.2">
      <c r="A3487" s="3" t="s">
        <v>22610</v>
      </c>
      <c r="B3487" s="3" t="s">
        <v>22609</v>
      </c>
      <c r="C3487" s="4">
        <v>42618.941631944443</v>
      </c>
      <c r="D3487" s="3" t="s">
        <v>7639</v>
      </c>
      <c r="E3487" s="3" t="s">
        <v>22611</v>
      </c>
      <c r="M3487" s="3" t="s">
        <v>8329</v>
      </c>
      <c r="N3487" s="3" t="s">
        <v>8328</v>
      </c>
      <c r="AI3487" s="3" t="s">
        <v>29</v>
      </c>
      <c r="AJ3487" s="3" t="s">
        <v>8326</v>
      </c>
      <c r="AZ3487" s="3" t="s">
        <v>15245</v>
      </c>
      <c r="BA3487" s="3" t="s">
        <v>19778</v>
      </c>
      <c r="BB3487" s="3" t="s">
        <v>17582</v>
      </c>
      <c r="BD3487" s="3" t="s">
        <v>30</v>
      </c>
      <c r="BG3487" s="3"/>
    </row>
    <row r="3488" spans="1:59" ht="15" x14ac:dyDescent="0.2">
      <c r="A3488" s="3" t="s">
        <v>7303</v>
      </c>
      <c r="B3488" s="3" t="s">
        <v>22607</v>
      </c>
      <c r="C3488" s="4">
        <v>42618.941631944443</v>
      </c>
      <c r="D3488" s="3" t="s">
        <v>7639</v>
      </c>
      <c r="E3488" s="3" t="s">
        <v>22608</v>
      </c>
      <c r="N3488" s="3" t="s">
        <v>141</v>
      </c>
      <c r="AI3488" s="3" t="s">
        <v>29</v>
      </c>
      <c r="AJ3488" s="3" t="s">
        <v>28</v>
      </c>
      <c r="AM3488" s="3" t="s">
        <v>62</v>
      </c>
      <c r="AZ3488" s="3" t="s">
        <v>1780</v>
      </c>
      <c r="BA3488" s="3" t="s">
        <v>4977</v>
      </c>
      <c r="BB3488" s="3" t="s">
        <v>4978</v>
      </c>
      <c r="BD3488" s="3" t="s">
        <v>30</v>
      </c>
      <c r="BG3488" s="3"/>
    </row>
    <row r="3489" spans="1:59" ht="15" x14ac:dyDescent="0.2">
      <c r="A3489" s="3" t="s">
        <v>22605</v>
      </c>
      <c r="B3489" s="3" t="s">
        <v>22602</v>
      </c>
      <c r="C3489" s="4">
        <v>42618.941631944443</v>
      </c>
      <c r="D3489" s="3" t="s">
        <v>7639</v>
      </c>
      <c r="E3489" s="3" t="s">
        <v>22606</v>
      </c>
      <c r="M3489" s="3" t="s">
        <v>17672</v>
      </c>
      <c r="N3489" s="3" t="s">
        <v>17668</v>
      </c>
      <c r="W3489" s="3" t="s">
        <v>21018</v>
      </c>
      <c r="AC3489" s="3" t="s">
        <v>7775</v>
      </c>
      <c r="AI3489" s="3" t="s">
        <v>29</v>
      </c>
      <c r="AJ3489" s="3" t="s">
        <v>7632</v>
      </c>
      <c r="AM3489" s="3" t="s">
        <v>24</v>
      </c>
      <c r="AZ3489" s="3" t="s">
        <v>22604</v>
      </c>
      <c r="BA3489" s="3" t="s">
        <v>22603</v>
      </c>
      <c r="BB3489" s="3" t="s">
        <v>7771</v>
      </c>
      <c r="BD3489" s="3" t="s">
        <v>30</v>
      </c>
      <c r="BG3489" s="3"/>
    </row>
    <row r="3490" spans="1:59" ht="15" x14ac:dyDescent="0.2">
      <c r="A3490" s="3" t="s">
        <v>22600</v>
      </c>
      <c r="B3490" s="3" t="s">
        <v>22598</v>
      </c>
      <c r="C3490" s="4">
        <v>42618.941631944443</v>
      </c>
      <c r="D3490" s="3" t="s">
        <v>7639</v>
      </c>
      <c r="E3490" s="3" t="s">
        <v>22600</v>
      </c>
      <c r="L3490" s="3" t="s">
        <v>22601</v>
      </c>
      <c r="AZ3490" s="3" t="s">
        <v>22599</v>
      </c>
      <c r="BA3490" s="3" t="s">
        <v>22580</v>
      </c>
      <c r="BD3490" s="3" t="s">
        <v>7641</v>
      </c>
      <c r="BG3490" s="3"/>
    </row>
    <row r="3491" spans="1:59" ht="15" x14ac:dyDescent="0.2">
      <c r="A3491" s="3" t="s">
        <v>22595</v>
      </c>
      <c r="B3491" s="3" t="s">
        <v>22593</v>
      </c>
      <c r="C3491" s="4">
        <v>42618.941631944443</v>
      </c>
      <c r="D3491" s="3" t="s">
        <v>7639</v>
      </c>
      <c r="E3491" s="3" t="s">
        <v>22597</v>
      </c>
      <c r="M3491" s="3" t="s">
        <v>11940</v>
      </c>
      <c r="N3491" s="3" t="s">
        <v>11936</v>
      </c>
      <c r="O3491" s="3" t="s">
        <v>25</v>
      </c>
      <c r="U3491" s="3" t="s">
        <v>22596</v>
      </c>
      <c r="W3491" s="3" t="s">
        <v>21096</v>
      </c>
      <c r="AI3491" s="3" t="s">
        <v>29</v>
      </c>
      <c r="AJ3491" s="3" t="s">
        <v>7697</v>
      </c>
      <c r="AM3491" s="3" t="s">
        <v>24</v>
      </c>
      <c r="AN3491" s="3" t="s">
        <v>7629</v>
      </c>
      <c r="AZ3491" s="3" t="s">
        <v>9140</v>
      </c>
      <c r="BA3491" s="3" t="s">
        <v>22594</v>
      </c>
      <c r="BB3491" s="3" t="s">
        <v>643</v>
      </c>
      <c r="BD3491" s="3" t="s">
        <v>30</v>
      </c>
      <c r="BG3491" s="3"/>
    </row>
    <row r="3492" spans="1:59" ht="15" x14ac:dyDescent="0.2">
      <c r="A3492" s="3" t="s">
        <v>22590</v>
      </c>
      <c r="B3492" s="3" t="s">
        <v>22588</v>
      </c>
      <c r="C3492" s="4">
        <v>42618.941631944443</v>
      </c>
      <c r="D3492" s="3" t="s">
        <v>7639</v>
      </c>
      <c r="E3492" s="3" t="s">
        <v>22592</v>
      </c>
      <c r="K3492" s="3" t="s">
        <v>13220</v>
      </c>
      <c r="M3492" s="3" t="s">
        <v>8027</v>
      </c>
      <c r="N3492" s="3" t="s">
        <v>8021</v>
      </c>
      <c r="U3492" s="3" t="s">
        <v>22591</v>
      </c>
      <c r="W3492" s="3" t="s">
        <v>17240</v>
      </c>
      <c r="AC3492" s="3" t="s">
        <v>7775</v>
      </c>
      <c r="AI3492" s="3" t="s">
        <v>29</v>
      </c>
      <c r="AJ3492" s="3" t="s">
        <v>7632</v>
      </c>
      <c r="AM3492" s="3" t="s">
        <v>24</v>
      </c>
      <c r="AN3492" s="3" t="s">
        <v>184</v>
      </c>
      <c r="AZ3492" s="3" t="s">
        <v>22589</v>
      </c>
      <c r="BA3492" s="3" t="s">
        <v>16869</v>
      </c>
      <c r="BB3492" s="3" t="s">
        <v>7771</v>
      </c>
      <c r="BD3492" s="3" t="s">
        <v>30</v>
      </c>
      <c r="BG3492" s="3"/>
    </row>
    <row r="3493" spans="1:59" ht="15" x14ac:dyDescent="0.2">
      <c r="A3493" s="3" t="s">
        <v>6503</v>
      </c>
      <c r="B3493" s="3" t="s">
        <v>22586</v>
      </c>
      <c r="C3493" s="4">
        <v>42618.941631944443</v>
      </c>
      <c r="D3493" s="3" t="s">
        <v>7639</v>
      </c>
      <c r="E3493" s="3" t="s">
        <v>22587</v>
      </c>
      <c r="N3493" s="3" t="s">
        <v>768</v>
      </c>
      <c r="AI3493" s="3" t="s">
        <v>29</v>
      </c>
      <c r="AJ3493" s="3" t="s">
        <v>28</v>
      </c>
      <c r="AM3493" s="3" t="s">
        <v>62</v>
      </c>
      <c r="AZ3493" s="3" t="s">
        <v>1371</v>
      </c>
      <c r="BA3493" s="3" t="s">
        <v>1372</v>
      </c>
      <c r="BB3493" s="3" t="s">
        <v>1373</v>
      </c>
      <c r="BD3493" s="3" t="s">
        <v>30</v>
      </c>
      <c r="BG3493" s="3"/>
    </row>
    <row r="3494" spans="1:59" ht="15" x14ac:dyDescent="0.2">
      <c r="A3494" s="3" t="s">
        <v>22582</v>
      </c>
      <c r="B3494" s="3" t="s">
        <v>22578</v>
      </c>
      <c r="C3494" s="4">
        <v>42618.941631944443</v>
      </c>
      <c r="D3494" s="3" t="s">
        <v>7639</v>
      </c>
      <c r="E3494" s="3" t="s">
        <v>22585</v>
      </c>
      <c r="N3494" s="3" t="s">
        <v>22399</v>
      </c>
      <c r="U3494" s="3" t="s">
        <v>22584</v>
      </c>
      <c r="W3494" s="3" t="s">
        <v>22583</v>
      </c>
      <c r="AI3494" s="3" t="s">
        <v>29</v>
      </c>
      <c r="AJ3494" s="3" t="s">
        <v>7697</v>
      </c>
      <c r="AM3494" s="3" t="s">
        <v>62</v>
      </c>
      <c r="AZ3494" s="3" t="s">
        <v>22581</v>
      </c>
      <c r="BA3494" s="3" t="s">
        <v>22580</v>
      </c>
      <c r="BB3494" s="3" t="s">
        <v>22579</v>
      </c>
      <c r="BD3494" s="3" t="s">
        <v>30</v>
      </c>
      <c r="BG3494" s="3"/>
    </row>
    <row r="3495" spans="1:59" ht="15" x14ac:dyDescent="0.2">
      <c r="A3495" s="3" t="s">
        <v>22576</v>
      </c>
      <c r="B3495" s="3" t="s">
        <v>22573</v>
      </c>
      <c r="C3495" s="4">
        <v>42618.941620370373</v>
      </c>
      <c r="D3495" s="3" t="s">
        <v>7639</v>
      </c>
      <c r="E3495" s="3" t="s">
        <v>22577</v>
      </c>
      <c r="M3495" s="3" t="s">
        <v>17527</v>
      </c>
      <c r="N3495" s="3" t="s">
        <v>17523</v>
      </c>
      <c r="W3495" s="3" t="s">
        <v>21054</v>
      </c>
      <c r="AC3495" s="3" t="s">
        <v>7775</v>
      </c>
      <c r="AI3495" s="3" t="s">
        <v>29</v>
      </c>
      <c r="AJ3495" s="3" t="s">
        <v>7632</v>
      </c>
      <c r="AM3495" s="3" t="s">
        <v>24</v>
      </c>
      <c r="AZ3495" s="3" t="s">
        <v>22575</v>
      </c>
      <c r="BA3495" s="3" t="s">
        <v>22574</v>
      </c>
      <c r="BB3495" s="3" t="s">
        <v>7771</v>
      </c>
      <c r="BD3495" s="3" t="s">
        <v>30</v>
      </c>
      <c r="BG3495" s="3"/>
    </row>
    <row r="3496" spans="1:59" ht="15" x14ac:dyDescent="0.2">
      <c r="A3496" s="3" t="s">
        <v>22570</v>
      </c>
      <c r="B3496" s="3" t="s">
        <v>22567</v>
      </c>
      <c r="C3496" s="4">
        <v>42618.941620370373</v>
      </c>
      <c r="D3496" s="3" t="s">
        <v>7639</v>
      </c>
      <c r="E3496" s="3" t="s">
        <v>22572</v>
      </c>
      <c r="M3496" s="3" t="s">
        <v>11940</v>
      </c>
      <c r="N3496" s="3" t="s">
        <v>11936</v>
      </c>
      <c r="O3496" s="3" t="s">
        <v>25</v>
      </c>
      <c r="U3496" s="3" t="s">
        <v>22571</v>
      </c>
      <c r="W3496" s="3" t="s">
        <v>21096</v>
      </c>
      <c r="AI3496" s="3" t="s">
        <v>29</v>
      </c>
      <c r="AJ3496" s="3" t="s">
        <v>7697</v>
      </c>
      <c r="AM3496" s="3" t="s">
        <v>24</v>
      </c>
      <c r="AZ3496" s="3" t="s">
        <v>22569</v>
      </c>
      <c r="BA3496" s="3" t="s">
        <v>22568</v>
      </c>
      <c r="BB3496" s="3" t="s">
        <v>16247</v>
      </c>
      <c r="BD3496" s="3" t="s">
        <v>30</v>
      </c>
      <c r="BG3496" s="3"/>
    </row>
    <row r="3497" spans="1:59" ht="15" x14ac:dyDescent="0.2">
      <c r="A3497" s="3" t="s">
        <v>22565</v>
      </c>
      <c r="B3497" s="3" t="s">
        <v>22563</v>
      </c>
      <c r="C3497" s="4">
        <v>42618.941620370373</v>
      </c>
      <c r="D3497" s="3" t="s">
        <v>7639</v>
      </c>
      <c r="E3497" s="3" t="s">
        <v>22565</v>
      </c>
      <c r="L3497" s="3" t="s">
        <v>22566</v>
      </c>
      <c r="AZ3497" s="3" t="s">
        <v>22564</v>
      </c>
      <c r="BA3497" s="3" t="s">
        <v>7737</v>
      </c>
      <c r="BD3497" s="3" t="s">
        <v>7641</v>
      </c>
      <c r="BG3497" s="3"/>
    </row>
    <row r="3498" spans="1:59" ht="15" x14ac:dyDescent="0.2">
      <c r="A3498" s="3" t="s">
        <v>22561</v>
      </c>
      <c r="B3498" s="3" t="s">
        <v>22559</v>
      </c>
      <c r="C3498" s="4">
        <v>42618.941620370373</v>
      </c>
      <c r="D3498" s="3" t="s">
        <v>7639</v>
      </c>
      <c r="E3498" s="3" t="s">
        <v>22562</v>
      </c>
      <c r="N3498" s="3" t="s">
        <v>768</v>
      </c>
      <c r="AI3498" s="3" t="s">
        <v>29</v>
      </c>
      <c r="AJ3498" s="3" t="s">
        <v>28</v>
      </c>
      <c r="AM3498" s="3" t="s">
        <v>62</v>
      </c>
      <c r="AZ3498" s="3" t="s">
        <v>22560</v>
      </c>
      <c r="BA3498" s="3" t="s">
        <v>5019</v>
      </c>
      <c r="BB3498" s="3" t="s">
        <v>1284</v>
      </c>
      <c r="BD3498" s="3" t="s">
        <v>30</v>
      </c>
      <c r="BG3498" s="3"/>
    </row>
    <row r="3499" spans="1:59" ht="15" x14ac:dyDescent="0.2">
      <c r="A3499" s="3" t="s">
        <v>22552</v>
      </c>
      <c r="B3499" s="3" t="s">
        <v>22549</v>
      </c>
      <c r="C3499" s="4">
        <v>42618.941620370373</v>
      </c>
      <c r="D3499" s="3" t="s">
        <v>7639</v>
      </c>
      <c r="E3499" s="3" t="s">
        <v>22558</v>
      </c>
      <c r="F3499" s="3" t="s">
        <v>22557</v>
      </c>
      <c r="H3499" s="3" t="s">
        <v>8057</v>
      </c>
      <c r="K3499" s="3" t="s">
        <v>22556</v>
      </c>
      <c r="L3499" s="3" t="s">
        <v>22555</v>
      </c>
      <c r="M3499" s="3" t="s">
        <v>7658</v>
      </c>
      <c r="N3499" s="3" t="s">
        <v>7657</v>
      </c>
      <c r="S3499" s="3" t="s">
        <v>22554</v>
      </c>
      <c r="AE3499" s="3" t="s">
        <v>7678</v>
      </c>
      <c r="AF3499" s="3" t="s">
        <v>8010</v>
      </c>
      <c r="AG3499" s="3" t="s">
        <v>8009</v>
      </c>
      <c r="AH3499" s="3" t="s">
        <v>22553</v>
      </c>
      <c r="AI3499" s="3" t="s">
        <v>29</v>
      </c>
      <c r="AJ3499" s="3" t="s">
        <v>7656</v>
      </c>
      <c r="AZ3499" s="3" t="s">
        <v>14365</v>
      </c>
      <c r="BA3499" s="3" t="s">
        <v>22551</v>
      </c>
      <c r="BB3499" s="3" t="s">
        <v>22550</v>
      </c>
      <c r="BD3499" s="3" t="s">
        <v>30</v>
      </c>
      <c r="BG3499" s="3"/>
    </row>
    <row r="3500" spans="1:59" ht="15" x14ac:dyDescent="0.2">
      <c r="A3500" s="3" t="s">
        <v>22547</v>
      </c>
      <c r="B3500" s="3" t="s">
        <v>22545</v>
      </c>
      <c r="C3500" s="4">
        <v>42618.941620370373</v>
      </c>
      <c r="D3500" s="3" t="s">
        <v>7639</v>
      </c>
      <c r="E3500" s="3" t="s">
        <v>22547</v>
      </c>
      <c r="L3500" s="3" t="s">
        <v>22548</v>
      </c>
      <c r="AZ3500" s="3" t="s">
        <v>22546</v>
      </c>
      <c r="BA3500" s="3" t="s">
        <v>220</v>
      </c>
      <c r="BD3500" s="3" t="s">
        <v>7641</v>
      </c>
      <c r="BG3500" s="3"/>
    </row>
    <row r="3501" spans="1:59" ht="15" x14ac:dyDescent="0.2">
      <c r="A3501" s="3" t="s">
        <v>22543</v>
      </c>
      <c r="B3501" s="3" t="s">
        <v>22541</v>
      </c>
      <c r="C3501" s="4">
        <v>42618.941620370373</v>
      </c>
      <c r="D3501" s="3" t="s">
        <v>7639</v>
      </c>
      <c r="E3501" s="3" t="s">
        <v>22543</v>
      </c>
      <c r="L3501" s="3" t="s">
        <v>22544</v>
      </c>
      <c r="AZ3501" s="3" t="s">
        <v>598</v>
      </c>
      <c r="BA3501" s="3" t="s">
        <v>22542</v>
      </c>
      <c r="BD3501" s="3" t="s">
        <v>7641</v>
      </c>
      <c r="BG3501" s="3"/>
    </row>
    <row r="3502" spans="1:59" ht="15" x14ac:dyDescent="0.2">
      <c r="A3502" s="3" t="s">
        <v>22537</v>
      </c>
      <c r="B3502" s="3" t="s">
        <v>22534</v>
      </c>
      <c r="C3502" s="4">
        <v>42618.941620370373</v>
      </c>
      <c r="D3502" s="3" t="s">
        <v>7639</v>
      </c>
      <c r="E3502" s="3" t="s">
        <v>22540</v>
      </c>
      <c r="K3502" s="3" t="s">
        <v>22539</v>
      </c>
      <c r="M3502" s="3" t="s">
        <v>12766</v>
      </c>
      <c r="N3502" s="3" t="s">
        <v>12765</v>
      </c>
      <c r="U3502" s="3" t="s">
        <v>22538</v>
      </c>
      <c r="W3502" s="3" t="s">
        <v>12764</v>
      </c>
      <c r="AC3502" s="3" t="s">
        <v>7775</v>
      </c>
      <c r="AI3502" s="3" t="s">
        <v>29</v>
      </c>
      <c r="AJ3502" s="3" t="s">
        <v>7632</v>
      </c>
      <c r="AM3502" s="3" t="s">
        <v>24</v>
      </c>
      <c r="AN3502" s="3" t="s">
        <v>184</v>
      </c>
      <c r="AZ3502" s="3" t="s">
        <v>22536</v>
      </c>
      <c r="BA3502" s="3" t="s">
        <v>22535</v>
      </c>
      <c r="BB3502" s="3" t="s">
        <v>184</v>
      </c>
      <c r="BD3502" s="3" t="s">
        <v>30</v>
      </c>
      <c r="BG3502" s="3"/>
    </row>
    <row r="3503" spans="1:59" ht="15" x14ac:dyDescent="0.2">
      <c r="A3503" s="3" t="s">
        <v>22530</v>
      </c>
      <c r="B3503" s="3" t="s">
        <v>22527</v>
      </c>
      <c r="C3503" s="4">
        <v>42618.941620370373</v>
      </c>
      <c r="D3503" s="3" t="s">
        <v>7639</v>
      </c>
      <c r="E3503" s="3" t="s">
        <v>22533</v>
      </c>
      <c r="N3503" s="3" t="s">
        <v>22399</v>
      </c>
      <c r="U3503" s="3" t="s">
        <v>22532</v>
      </c>
      <c r="W3503" s="3" t="s">
        <v>22531</v>
      </c>
      <c r="AI3503" s="3" t="s">
        <v>29</v>
      </c>
      <c r="AJ3503" s="3" t="s">
        <v>7697</v>
      </c>
      <c r="AM3503" s="3" t="s">
        <v>62</v>
      </c>
      <c r="AZ3503" s="3" t="s">
        <v>22529</v>
      </c>
      <c r="BA3503" s="3" t="s">
        <v>22528</v>
      </c>
      <c r="BB3503" s="3" t="s">
        <v>15921</v>
      </c>
      <c r="BD3503" s="3" t="s">
        <v>30</v>
      </c>
      <c r="BG3503" s="3"/>
    </row>
    <row r="3504" spans="1:59" ht="15" x14ac:dyDescent="0.2">
      <c r="A3504" s="3" t="s">
        <v>22525</v>
      </c>
      <c r="B3504" s="3" t="s">
        <v>22522</v>
      </c>
      <c r="C3504" s="4">
        <v>42618.941620370373</v>
      </c>
      <c r="D3504" s="3" t="s">
        <v>7639</v>
      </c>
      <c r="E3504" s="3" t="s">
        <v>22525</v>
      </c>
      <c r="L3504" s="3" t="s">
        <v>22526</v>
      </c>
      <c r="AZ3504" s="3" t="s">
        <v>22524</v>
      </c>
      <c r="BA3504" s="3" t="s">
        <v>22523</v>
      </c>
      <c r="BD3504" s="3" t="s">
        <v>7641</v>
      </c>
      <c r="BG3504" s="3"/>
    </row>
    <row r="3505" spans="1:59" ht="15" x14ac:dyDescent="0.2">
      <c r="A3505" s="3" t="s">
        <v>22520</v>
      </c>
      <c r="B3505" s="3" t="s">
        <v>22517</v>
      </c>
      <c r="C3505" s="4">
        <v>42618.941608796304</v>
      </c>
      <c r="D3505" s="3" t="s">
        <v>7639</v>
      </c>
      <c r="E3505" s="3" t="s">
        <v>22520</v>
      </c>
      <c r="L3505" s="3" t="s">
        <v>22521</v>
      </c>
      <c r="AZ3505" s="3" t="s">
        <v>22519</v>
      </c>
      <c r="BA3505" s="3" t="s">
        <v>22518</v>
      </c>
      <c r="BD3505" s="3" t="s">
        <v>7641</v>
      </c>
      <c r="BG3505" s="3"/>
    </row>
    <row r="3506" spans="1:59" ht="15" x14ac:dyDescent="0.2">
      <c r="A3506" s="3" t="s">
        <v>22515</v>
      </c>
      <c r="B3506" s="3" t="s">
        <v>22514</v>
      </c>
      <c r="C3506" s="4">
        <v>42618.941608796304</v>
      </c>
      <c r="D3506" s="3" t="s">
        <v>7639</v>
      </c>
      <c r="E3506" s="3" t="s">
        <v>22515</v>
      </c>
      <c r="L3506" s="3" t="s">
        <v>22516</v>
      </c>
      <c r="AZ3506" s="3" t="s">
        <v>12211</v>
      </c>
      <c r="BA3506" s="3" t="s">
        <v>4946</v>
      </c>
      <c r="BD3506" s="3" t="s">
        <v>7641</v>
      </c>
      <c r="BG3506" s="3"/>
    </row>
    <row r="3507" spans="1:59" ht="15" x14ac:dyDescent="0.2">
      <c r="A3507" s="3" t="s">
        <v>6398</v>
      </c>
      <c r="B3507" s="3" t="s">
        <v>22512</v>
      </c>
      <c r="C3507" s="4">
        <v>42618.941608796304</v>
      </c>
      <c r="D3507" s="3" t="s">
        <v>7639</v>
      </c>
      <c r="E3507" s="3" t="s">
        <v>22513</v>
      </c>
      <c r="N3507" s="3" t="s">
        <v>768</v>
      </c>
      <c r="AI3507" s="3" t="s">
        <v>29</v>
      </c>
      <c r="AJ3507" s="3" t="s">
        <v>28</v>
      </c>
      <c r="AM3507" s="3" t="s">
        <v>62</v>
      </c>
      <c r="AZ3507" s="3" t="s">
        <v>765</v>
      </c>
      <c r="BA3507" s="3" t="s">
        <v>766</v>
      </c>
      <c r="BB3507" s="3" t="s">
        <v>767</v>
      </c>
      <c r="BD3507" s="3" t="s">
        <v>30</v>
      </c>
      <c r="BG3507" s="3"/>
    </row>
    <row r="3508" spans="1:59" ht="15" x14ac:dyDescent="0.2">
      <c r="A3508" s="3" t="s">
        <v>22509</v>
      </c>
      <c r="B3508" s="3" t="s">
        <v>22506</v>
      </c>
      <c r="C3508" s="4">
        <v>42618.941608796304</v>
      </c>
      <c r="D3508" s="3" t="s">
        <v>7639</v>
      </c>
      <c r="E3508" s="3" t="s">
        <v>22511</v>
      </c>
      <c r="K3508" s="3" t="s">
        <v>13220</v>
      </c>
      <c r="M3508" s="3" t="s">
        <v>8446</v>
      </c>
      <c r="N3508" s="3" t="s">
        <v>13824</v>
      </c>
      <c r="U3508" s="3" t="s">
        <v>22510</v>
      </c>
      <c r="W3508" s="3" t="s">
        <v>8435</v>
      </c>
      <c r="AC3508" s="3" t="s">
        <v>7775</v>
      </c>
      <c r="AI3508" s="3" t="s">
        <v>29</v>
      </c>
      <c r="AJ3508" s="3" t="s">
        <v>7632</v>
      </c>
      <c r="AM3508" s="3" t="s">
        <v>62</v>
      </c>
      <c r="AN3508" s="3" t="s">
        <v>1720</v>
      </c>
      <c r="AZ3508" s="3" t="s">
        <v>22508</v>
      </c>
      <c r="BA3508" s="3" t="s">
        <v>22507</v>
      </c>
      <c r="BB3508" s="3" t="s">
        <v>1720</v>
      </c>
      <c r="BD3508" s="3" t="s">
        <v>30</v>
      </c>
      <c r="BG3508" s="3"/>
    </row>
    <row r="3509" spans="1:59" ht="15" x14ac:dyDescent="0.2">
      <c r="A3509" s="3" t="s">
        <v>22504</v>
      </c>
      <c r="B3509" s="3" t="s">
        <v>22502</v>
      </c>
      <c r="C3509" s="4">
        <v>42618.941608796304</v>
      </c>
      <c r="D3509" s="3" t="s">
        <v>7639</v>
      </c>
      <c r="E3509" s="3" t="s">
        <v>22504</v>
      </c>
      <c r="L3509" s="3" t="s">
        <v>22505</v>
      </c>
      <c r="AZ3509" s="3" t="s">
        <v>22503</v>
      </c>
      <c r="BA3509" s="3" t="s">
        <v>12397</v>
      </c>
      <c r="BD3509" s="3" t="s">
        <v>7641</v>
      </c>
      <c r="BG3509" s="3"/>
    </row>
    <row r="3510" spans="1:59" ht="15" x14ac:dyDescent="0.2">
      <c r="A3510" s="3" t="s">
        <v>22499</v>
      </c>
      <c r="B3510" s="3" t="s">
        <v>22498</v>
      </c>
      <c r="C3510" s="4">
        <v>42618.941608796304</v>
      </c>
      <c r="D3510" s="3" t="s">
        <v>7639</v>
      </c>
      <c r="E3510" s="3" t="s">
        <v>22501</v>
      </c>
      <c r="M3510" s="3" t="s">
        <v>18710</v>
      </c>
      <c r="N3510" s="3" t="s">
        <v>18709</v>
      </c>
      <c r="O3510" s="3" t="s">
        <v>25</v>
      </c>
      <c r="U3510" s="3" t="s">
        <v>22500</v>
      </c>
      <c r="W3510" s="3" t="s">
        <v>18707</v>
      </c>
      <c r="AI3510" s="3" t="s">
        <v>29</v>
      </c>
      <c r="AJ3510" s="3" t="s">
        <v>7697</v>
      </c>
      <c r="AM3510" s="3" t="s">
        <v>24</v>
      </c>
      <c r="AZ3510" s="3" t="s">
        <v>1066</v>
      </c>
      <c r="BA3510" s="3" t="s">
        <v>12801</v>
      </c>
      <c r="BB3510" s="3" t="s">
        <v>8668</v>
      </c>
      <c r="BD3510" s="3" t="s">
        <v>30</v>
      </c>
      <c r="BG3510" s="3"/>
    </row>
    <row r="3511" spans="1:59" ht="15" x14ac:dyDescent="0.2">
      <c r="A3511" s="3" t="s">
        <v>22494</v>
      </c>
      <c r="B3511" s="3" t="s">
        <v>22490</v>
      </c>
      <c r="C3511" s="4">
        <v>42618.941608796304</v>
      </c>
      <c r="D3511" s="3" t="s">
        <v>7639</v>
      </c>
      <c r="E3511" s="3" t="s">
        <v>22497</v>
      </c>
      <c r="N3511" s="3" t="s">
        <v>22399</v>
      </c>
      <c r="U3511" s="3" t="s">
        <v>22496</v>
      </c>
      <c r="W3511" s="3" t="s">
        <v>22495</v>
      </c>
      <c r="AI3511" s="3" t="s">
        <v>29</v>
      </c>
      <c r="AJ3511" s="3" t="s">
        <v>7697</v>
      </c>
      <c r="AM3511" s="3" t="s">
        <v>62</v>
      </c>
      <c r="AZ3511" s="3" t="s">
        <v>22493</v>
      </c>
      <c r="BA3511" s="3" t="s">
        <v>22492</v>
      </c>
      <c r="BB3511" s="3" t="s">
        <v>22491</v>
      </c>
      <c r="BD3511" s="3" t="s">
        <v>30</v>
      </c>
      <c r="BG3511" s="3"/>
    </row>
    <row r="3512" spans="1:59" ht="15" x14ac:dyDescent="0.2">
      <c r="A3512" s="3" t="s">
        <v>22488</v>
      </c>
      <c r="B3512" s="3" t="s">
        <v>22486</v>
      </c>
      <c r="C3512" s="4">
        <v>42618.941608796304</v>
      </c>
      <c r="D3512" s="3" t="s">
        <v>7639</v>
      </c>
      <c r="E3512" s="3" t="s">
        <v>22488</v>
      </c>
      <c r="L3512" s="3" t="s">
        <v>22489</v>
      </c>
      <c r="AZ3512" s="3" t="s">
        <v>9331</v>
      </c>
      <c r="BA3512" s="3" t="s">
        <v>22487</v>
      </c>
      <c r="BD3512" s="3" t="s">
        <v>7641</v>
      </c>
      <c r="BG3512" s="3"/>
    </row>
    <row r="3513" spans="1:59" ht="15" x14ac:dyDescent="0.2">
      <c r="A3513" s="3" t="s">
        <v>22482</v>
      </c>
      <c r="B3513" s="3" t="s">
        <v>22479</v>
      </c>
      <c r="C3513" s="4">
        <v>42618.941608796304</v>
      </c>
      <c r="D3513" s="3" t="s">
        <v>7639</v>
      </c>
      <c r="E3513" s="3" t="s">
        <v>22485</v>
      </c>
      <c r="M3513" s="3" t="s">
        <v>14503</v>
      </c>
      <c r="N3513" s="3" t="s">
        <v>14502</v>
      </c>
      <c r="U3513" s="3" t="s">
        <v>22484</v>
      </c>
      <c r="W3513" s="3" t="s">
        <v>14501</v>
      </c>
      <c r="AH3513" s="3" t="s">
        <v>22483</v>
      </c>
      <c r="AI3513" s="3" t="s">
        <v>29</v>
      </c>
      <c r="AJ3513" s="3" t="s">
        <v>7632</v>
      </c>
      <c r="AM3513" s="3" t="s">
        <v>24</v>
      </c>
      <c r="AN3513" s="3" t="s">
        <v>7629</v>
      </c>
      <c r="AZ3513" s="3" t="s">
        <v>22481</v>
      </c>
      <c r="BA3513" s="3" t="s">
        <v>22480</v>
      </c>
      <c r="BB3513" s="3" t="s">
        <v>7629</v>
      </c>
      <c r="BD3513" s="3" t="s">
        <v>30</v>
      </c>
      <c r="BG3513" s="3"/>
    </row>
    <row r="3514" spans="1:59" ht="15" x14ac:dyDescent="0.2">
      <c r="A3514" s="3" t="s">
        <v>22477</v>
      </c>
      <c r="B3514" s="3" t="s">
        <v>22474</v>
      </c>
      <c r="C3514" s="4">
        <v>42618.941608796304</v>
      </c>
      <c r="D3514" s="3" t="s">
        <v>7639</v>
      </c>
      <c r="E3514" s="3" t="s">
        <v>22477</v>
      </c>
      <c r="L3514" s="3" t="s">
        <v>22478</v>
      </c>
      <c r="AZ3514" s="3" t="s">
        <v>22476</v>
      </c>
      <c r="BA3514" s="3" t="s">
        <v>22475</v>
      </c>
      <c r="BD3514" s="3" t="s">
        <v>7641</v>
      </c>
      <c r="BG3514" s="3"/>
    </row>
    <row r="3515" spans="1:59" ht="15" x14ac:dyDescent="0.2">
      <c r="A3515" s="3" t="s">
        <v>22473</v>
      </c>
      <c r="B3515" s="3" t="s">
        <v>22471</v>
      </c>
      <c r="C3515" s="4">
        <v>42618.941608796304</v>
      </c>
      <c r="D3515" s="3" t="s">
        <v>7639</v>
      </c>
      <c r="E3515" s="3" t="s">
        <v>22473</v>
      </c>
      <c r="L3515" s="3" t="s">
        <v>20971</v>
      </c>
      <c r="AZ3515" s="3" t="s">
        <v>5753</v>
      </c>
      <c r="BA3515" s="3" t="s">
        <v>22472</v>
      </c>
      <c r="BD3515" s="3" t="s">
        <v>7641</v>
      </c>
      <c r="BG3515" s="3"/>
    </row>
    <row r="3516" spans="1:59" ht="15" x14ac:dyDescent="0.2">
      <c r="A3516" s="3" t="s">
        <v>7503</v>
      </c>
      <c r="B3516" s="3" t="s">
        <v>22469</v>
      </c>
      <c r="C3516" s="4">
        <v>42618.941608796304</v>
      </c>
      <c r="D3516" s="3" t="s">
        <v>7639</v>
      </c>
      <c r="E3516" s="3" t="s">
        <v>22470</v>
      </c>
      <c r="N3516" s="3" t="s">
        <v>768</v>
      </c>
      <c r="AI3516" s="3" t="s">
        <v>29</v>
      </c>
      <c r="AJ3516" s="3" t="s">
        <v>28</v>
      </c>
      <c r="AM3516" s="3" t="s">
        <v>62</v>
      </c>
      <c r="AZ3516" s="3" t="s">
        <v>5814</v>
      </c>
      <c r="BA3516" s="3" t="s">
        <v>5815</v>
      </c>
      <c r="BB3516" s="3" t="s">
        <v>1866</v>
      </c>
      <c r="BD3516" s="3" t="s">
        <v>30</v>
      </c>
      <c r="BG3516" s="3"/>
    </row>
    <row r="3517" spans="1:59" ht="15" x14ac:dyDescent="0.2">
      <c r="A3517" s="3" t="s">
        <v>22467</v>
      </c>
      <c r="B3517" s="3" t="s">
        <v>22464</v>
      </c>
      <c r="C3517" s="4">
        <v>42618.941608796304</v>
      </c>
      <c r="D3517" s="3" t="s">
        <v>7639</v>
      </c>
      <c r="E3517" s="3" t="s">
        <v>22467</v>
      </c>
      <c r="L3517" s="3" t="s">
        <v>22468</v>
      </c>
      <c r="AZ3517" s="3" t="s">
        <v>22466</v>
      </c>
      <c r="BA3517" s="3" t="s">
        <v>22465</v>
      </c>
      <c r="BD3517" s="3" t="s">
        <v>7641</v>
      </c>
      <c r="BG3517" s="3"/>
    </row>
    <row r="3518" spans="1:59" ht="15" x14ac:dyDescent="0.2">
      <c r="A3518" s="3" t="s">
        <v>22462</v>
      </c>
      <c r="B3518" s="3" t="s">
        <v>22460</v>
      </c>
      <c r="C3518" s="4">
        <v>42618.94159722222</v>
      </c>
      <c r="D3518" s="3" t="s">
        <v>7639</v>
      </c>
      <c r="E3518" s="3" t="s">
        <v>22462</v>
      </c>
      <c r="K3518" s="3" t="s">
        <v>13220</v>
      </c>
      <c r="L3518" s="3" t="s">
        <v>22463</v>
      </c>
      <c r="AZ3518" s="3" t="s">
        <v>9441</v>
      </c>
      <c r="BA3518" s="3" t="s">
        <v>22461</v>
      </c>
      <c r="BD3518" s="3" t="s">
        <v>7641</v>
      </c>
      <c r="BG3518" s="3"/>
    </row>
    <row r="3519" spans="1:59" ht="15" x14ac:dyDescent="0.2">
      <c r="A3519" s="3" t="s">
        <v>22456</v>
      </c>
      <c r="B3519" s="3" t="s">
        <v>22452</v>
      </c>
      <c r="C3519" s="4">
        <v>42618.94159722222</v>
      </c>
      <c r="D3519" s="3" t="s">
        <v>7639</v>
      </c>
      <c r="E3519" s="3" t="s">
        <v>22459</v>
      </c>
      <c r="N3519" s="3" t="s">
        <v>22399</v>
      </c>
      <c r="U3519" s="3" t="s">
        <v>22458</v>
      </c>
      <c r="W3519" s="3" t="s">
        <v>22457</v>
      </c>
      <c r="AI3519" s="3" t="s">
        <v>29</v>
      </c>
      <c r="AJ3519" s="3" t="s">
        <v>7697</v>
      </c>
      <c r="AM3519" s="3" t="s">
        <v>62</v>
      </c>
      <c r="AZ3519" s="3" t="s">
        <v>22455</v>
      </c>
      <c r="BA3519" s="3" t="s">
        <v>22454</v>
      </c>
      <c r="BB3519" s="3" t="s">
        <v>22453</v>
      </c>
      <c r="BD3519" s="3" t="s">
        <v>30</v>
      </c>
      <c r="BG3519" s="3"/>
    </row>
    <row r="3520" spans="1:59" ht="15" x14ac:dyDescent="0.2">
      <c r="A3520" s="3" t="s">
        <v>1698</v>
      </c>
      <c r="B3520" s="3" t="s">
        <v>22433</v>
      </c>
      <c r="C3520" s="4">
        <v>42618.94159722222</v>
      </c>
      <c r="D3520" s="3" t="s">
        <v>7639</v>
      </c>
      <c r="E3520" s="3" t="s">
        <v>39041</v>
      </c>
      <c r="F3520" s="3" t="s">
        <v>22451</v>
      </c>
      <c r="G3520" s="3" t="s">
        <v>22450</v>
      </c>
      <c r="H3520" s="3" t="s">
        <v>8057</v>
      </c>
      <c r="I3520" s="3" t="s">
        <v>9242</v>
      </c>
      <c r="J3520" s="3" t="s">
        <v>9522</v>
      </c>
      <c r="L3520" s="3" t="s">
        <v>22449</v>
      </c>
      <c r="N3520" s="3" t="s">
        <v>10412</v>
      </c>
      <c r="P3520" s="3" t="s">
        <v>22448</v>
      </c>
      <c r="Q3520" s="3" t="s">
        <v>11675</v>
      </c>
      <c r="S3520" s="3" t="s">
        <v>22447</v>
      </c>
      <c r="T3520" s="3" t="s">
        <v>22446</v>
      </c>
      <c r="U3520" s="3" t="s">
        <v>22445</v>
      </c>
      <c r="W3520" s="3" t="s">
        <v>22444</v>
      </c>
      <c r="X3520" s="3" t="s">
        <v>22443</v>
      </c>
      <c r="Z3520" s="3" t="s">
        <v>22442</v>
      </c>
      <c r="AA3520" s="3" t="s">
        <v>22441</v>
      </c>
      <c r="AB3520" s="3" t="s">
        <v>22440</v>
      </c>
      <c r="AC3520" s="3" t="s">
        <v>22439</v>
      </c>
      <c r="AE3520" s="3" t="s">
        <v>7671</v>
      </c>
      <c r="AF3520" s="3" t="s">
        <v>7756</v>
      </c>
      <c r="AG3520" s="3" t="s">
        <v>8009</v>
      </c>
      <c r="AH3520" s="3" t="s">
        <v>22438</v>
      </c>
      <c r="AI3520" s="3" t="s">
        <v>8007</v>
      </c>
      <c r="AJ3520" s="3" t="s">
        <v>28</v>
      </c>
      <c r="AK3520" s="3" t="s">
        <v>8006</v>
      </c>
      <c r="AP3520" s="3" t="s">
        <v>22437</v>
      </c>
      <c r="AQ3520" s="3" t="s">
        <v>22436</v>
      </c>
      <c r="AZ3520" s="3" t="s">
        <v>22435</v>
      </c>
      <c r="BA3520" s="3" t="s">
        <v>3351</v>
      </c>
      <c r="BB3520" s="3" t="s">
        <v>9096</v>
      </c>
      <c r="BD3520" s="3" t="s">
        <v>30</v>
      </c>
      <c r="BE3520" s="3">
        <v>63</v>
      </c>
      <c r="BF3520" s="3" t="s">
        <v>22434</v>
      </c>
      <c r="BG3520" s="3"/>
    </row>
    <row r="3521" spans="1:59" ht="15" x14ac:dyDescent="0.2">
      <c r="A3521" s="3" t="s">
        <v>22431</v>
      </c>
      <c r="B3521" s="3" t="s">
        <v>22429</v>
      </c>
      <c r="C3521" s="4">
        <v>42618.94159722222</v>
      </c>
      <c r="D3521" s="3" t="s">
        <v>7639</v>
      </c>
      <c r="E3521" s="3" t="s">
        <v>22431</v>
      </c>
      <c r="L3521" s="3" t="s">
        <v>22432</v>
      </c>
      <c r="AZ3521" s="3" t="s">
        <v>22430</v>
      </c>
      <c r="BA3521" s="3" t="s">
        <v>5827</v>
      </c>
      <c r="BD3521" s="3" t="s">
        <v>7641</v>
      </c>
      <c r="BG3521" s="3"/>
    </row>
    <row r="3522" spans="1:59" ht="15" x14ac:dyDescent="0.2">
      <c r="A3522" s="3" t="s">
        <v>22427</v>
      </c>
      <c r="B3522" s="3" t="s">
        <v>22424</v>
      </c>
      <c r="C3522" s="4">
        <v>42618.94159722222</v>
      </c>
      <c r="D3522" s="3" t="s">
        <v>7639</v>
      </c>
      <c r="E3522" s="3" t="s">
        <v>22427</v>
      </c>
      <c r="L3522" s="3" t="s">
        <v>22428</v>
      </c>
      <c r="AZ3522" s="3" t="s">
        <v>22426</v>
      </c>
      <c r="BA3522" s="3" t="s">
        <v>22425</v>
      </c>
      <c r="BD3522" s="3" t="s">
        <v>7641</v>
      </c>
      <c r="BG3522" s="3"/>
    </row>
    <row r="3523" spans="1:59" ht="15" x14ac:dyDescent="0.2">
      <c r="A3523" s="3" t="s">
        <v>7312</v>
      </c>
      <c r="B3523" s="3" t="s">
        <v>22422</v>
      </c>
      <c r="C3523" s="4">
        <v>42618.94159722222</v>
      </c>
      <c r="D3523" s="3" t="s">
        <v>7639</v>
      </c>
      <c r="E3523" s="3" t="s">
        <v>22423</v>
      </c>
      <c r="N3523" s="3" t="s">
        <v>1514</v>
      </c>
      <c r="AI3523" s="3" t="s">
        <v>29</v>
      </c>
      <c r="AJ3523" s="3" t="s">
        <v>28</v>
      </c>
      <c r="AM3523" s="3" t="s">
        <v>62</v>
      </c>
      <c r="AZ3523" s="3" t="s">
        <v>3637</v>
      </c>
      <c r="BA3523" s="3" t="s">
        <v>5013</v>
      </c>
      <c r="BB3523" s="3" t="s">
        <v>5014</v>
      </c>
      <c r="BD3523" s="3" t="s">
        <v>30</v>
      </c>
      <c r="BG3523" s="3"/>
    </row>
    <row r="3524" spans="1:59" ht="15" x14ac:dyDescent="0.2">
      <c r="A3524" s="3" t="s">
        <v>6990</v>
      </c>
      <c r="B3524" s="3" t="s">
        <v>22420</v>
      </c>
      <c r="C3524" s="4">
        <v>42618.94159722222</v>
      </c>
      <c r="D3524" s="3" t="s">
        <v>7639</v>
      </c>
      <c r="E3524" s="3" t="s">
        <v>22421</v>
      </c>
      <c r="M3524" s="3" t="s">
        <v>12830</v>
      </c>
      <c r="N3524" s="3" t="s">
        <v>12829</v>
      </c>
      <c r="O3524" s="3" t="s">
        <v>25</v>
      </c>
      <c r="AI3524" s="3" t="s">
        <v>29</v>
      </c>
      <c r="AJ3524" s="3" t="s">
        <v>28</v>
      </c>
      <c r="AM3524" s="3" t="s">
        <v>24</v>
      </c>
      <c r="AZ3524" s="3" t="s">
        <v>3645</v>
      </c>
      <c r="BA3524" s="3" t="s">
        <v>3646</v>
      </c>
      <c r="BB3524" s="3" t="s">
        <v>651</v>
      </c>
      <c r="BD3524" s="3" t="s">
        <v>30</v>
      </c>
      <c r="BG3524" s="3"/>
    </row>
    <row r="3525" spans="1:59" ht="15" x14ac:dyDescent="0.2">
      <c r="A3525" s="3" t="s">
        <v>7532</v>
      </c>
      <c r="B3525" s="3" t="s">
        <v>22418</v>
      </c>
      <c r="C3525" s="4">
        <v>42618.94159722222</v>
      </c>
      <c r="D3525" s="3" t="s">
        <v>7639</v>
      </c>
      <c r="E3525" s="3" t="s">
        <v>22419</v>
      </c>
      <c r="N3525" s="3" t="s">
        <v>768</v>
      </c>
      <c r="AI3525" s="3" t="s">
        <v>29</v>
      </c>
      <c r="AJ3525" s="3" t="s">
        <v>28</v>
      </c>
      <c r="AM3525" s="3" t="s">
        <v>62</v>
      </c>
      <c r="AZ3525" s="3" t="s">
        <v>5935</v>
      </c>
      <c r="BA3525" s="3" t="s">
        <v>5936</v>
      </c>
      <c r="BB3525" s="3" t="s">
        <v>767</v>
      </c>
      <c r="BD3525" s="3" t="s">
        <v>30</v>
      </c>
      <c r="BG3525" s="3"/>
    </row>
    <row r="3526" spans="1:59" ht="15" x14ac:dyDescent="0.2">
      <c r="A3526" s="3" t="s">
        <v>22416</v>
      </c>
      <c r="B3526" s="3" t="s">
        <v>22413</v>
      </c>
      <c r="C3526" s="4">
        <v>42618.94159722222</v>
      </c>
      <c r="D3526" s="3" t="s">
        <v>7639</v>
      </c>
      <c r="E3526" s="3" t="s">
        <v>22416</v>
      </c>
      <c r="L3526" s="3" t="s">
        <v>22417</v>
      </c>
      <c r="AZ3526" s="3" t="s">
        <v>22415</v>
      </c>
      <c r="BA3526" s="3" t="s">
        <v>22414</v>
      </c>
      <c r="BD3526" s="3" t="s">
        <v>7641</v>
      </c>
      <c r="BG3526" s="3"/>
    </row>
    <row r="3527" spans="1:59" ht="15" x14ac:dyDescent="0.2">
      <c r="A3527" s="3" t="s">
        <v>22411</v>
      </c>
      <c r="B3527" s="3" t="s">
        <v>22408</v>
      </c>
      <c r="C3527" s="4">
        <v>42618.94159722222</v>
      </c>
      <c r="D3527" s="3" t="s">
        <v>7639</v>
      </c>
      <c r="E3527" s="3" t="s">
        <v>22411</v>
      </c>
      <c r="L3527" s="3" t="s">
        <v>22412</v>
      </c>
      <c r="AZ3527" s="3" t="s">
        <v>22410</v>
      </c>
      <c r="BA3527" s="3" t="s">
        <v>22409</v>
      </c>
      <c r="BD3527" s="3" t="s">
        <v>7641</v>
      </c>
      <c r="BG3527" s="3"/>
    </row>
    <row r="3528" spans="1:59" ht="15" x14ac:dyDescent="0.2">
      <c r="A3528" s="3" t="s">
        <v>6681</v>
      </c>
      <c r="B3528" s="3" t="s">
        <v>22406</v>
      </c>
      <c r="C3528" s="4">
        <v>42618.94159722222</v>
      </c>
      <c r="D3528" s="3" t="s">
        <v>7639</v>
      </c>
      <c r="E3528" s="3" t="s">
        <v>22407</v>
      </c>
      <c r="N3528" s="3" t="s">
        <v>141</v>
      </c>
      <c r="AI3528" s="3" t="s">
        <v>29</v>
      </c>
      <c r="AJ3528" s="3" t="s">
        <v>28</v>
      </c>
      <c r="AM3528" s="3" t="s">
        <v>62</v>
      </c>
      <c r="AZ3528" s="3" t="s">
        <v>2238</v>
      </c>
      <c r="BA3528" s="3" t="s">
        <v>2235</v>
      </c>
      <c r="BB3528" s="3" t="s">
        <v>51</v>
      </c>
      <c r="BD3528" s="3" t="s">
        <v>30</v>
      </c>
      <c r="BG3528" s="3"/>
    </row>
    <row r="3529" spans="1:59" ht="15" x14ac:dyDescent="0.2">
      <c r="A3529" s="3" t="s">
        <v>22404</v>
      </c>
      <c r="B3529" s="3" t="s">
        <v>22401</v>
      </c>
      <c r="C3529" s="4">
        <v>42618.94159722222</v>
      </c>
      <c r="D3529" s="3" t="s">
        <v>7639</v>
      </c>
      <c r="E3529" s="3" t="s">
        <v>22404</v>
      </c>
      <c r="L3529" s="3" t="s">
        <v>22405</v>
      </c>
      <c r="AZ3529" s="3" t="s">
        <v>22403</v>
      </c>
      <c r="BA3529" s="3" t="s">
        <v>22402</v>
      </c>
      <c r="BD3529" s="3" t="s">
        <v>7641</v>
      </c>
      <c r="BG3529" s="3"/>
    </row>
    <row r="3530" spans="1:59" ht="15" x14ac:dyDescent="0.2">
      <c r="A3530" s="3" t="s">
        <v>22396</v>
      </c>
      <c r="B3530" s="3" t="s">
        <v>22392</v>
      </c>
      <c r="C3530" s="4">
        <v>42618.94158564815</v>
      </c>
      <c r="D3530" s="3" t="s">
        <v>7639</v>
      </c>
      <c r="E3530" s="3" t="s">
        <v>22400</v>
      </c>
      <c r="N3530" s="3" t="s">
        <v>22399</v>
      </c>
      <c r="U3530" s="3" t="s">
        <v>22398</v>
      </c>
      <c r="W3530" s="3" t="s">
        <v>22397</v>
      </c>
      <c r="AI3530" s="3" t="s">
        <v>29</v>
      </c>
      <c r="AJ3530" s="3" t="s">
        <v>7697</v>
      </c>
      <c r="AM3530" s="3" t="s">
        <v>62</v>
      </c>
      <c r="AZ3530" s="3" t="s">
        <v>22395</v>
      </c>
      <c r="BA3530" s="3" t="s">
        <v>22394</v>
      </c>
      <c r="BB3530" s="3" t="s">
        <v>22393</v>
      </c>
      <c r="BD3530" s="3" t="s">
        <v>30</v>
      </c>
      <c r="BG3530" s="3"/>
    </row>
    <row r="3531" spans="1:59" ht="15" x14ac:dyDescent="0.2">
      <c r="A3531" s="3" t="s">
        <v>22389</v>
      </c>
      <c r="B3531" s="3" t="s">
        <v>22388</v>
      </c>
      <c r="C3531" s="4">
        <v>42618.94158564815</v>
      </c>
      <c r="D3531" s="3" t="s">
        <v>7639</v>
      </c>
      <c r="E3531" s="3" t="s">
        <v>22391</v>
      </c>
      <c r="M3531" s="3" t="s">
        <v>15053</v>
      </c>
      <c r="N3531" s="3" t="s">
        <v>15049</v>
      </c>
      <c r="O3531" s="3" t="s">
        <v>25</v>
      </c>
      <c r="U3531" s="3" t="s">
        <v>22390</v>
      </c>
      <c r="W3531" s="3" t="s">
        <v>22339</v>
      </c>
      <c r="AI3531" s="3" t="s">
        <v>29</v>
      </c>
      <c r="AJ3531" s="3" t="s">
        <v>7697</v>
      </c>
      <c r="AM3531" s="3" t="s">
        <v>24</v>
      </c>
      <c r="AZ3531" s="3" t="s">
        <v>1219</v>
      </c>
      <c r="BA3531" s="3" t="s">
        <v>7756</v>
      </c>
      <c r="BB3531" s="3" t="s">
        <v>40</v>
      </c>
      <c r="BD3531" s="3" t="s">
        <v>30</v>
      </c>
      <c r="BG3531" s="3"/>
    </row>
    <row r="3532" spans="1:59" ht="15" x14ac:dyDescent="0.2">
      <c r="A3532" s="3" t="s">
        <v>22386</v>
      </c>
      <c r="B3532" s="3" t="s">
        <v>22383</v>
      </c>
      <c r="C3532" s="4">
        <v>42618.94158564815</v>
      </c>
      <c r="D3532" s="3" t="s">
        <v>7639</v>
      </c>
      <c r="E3532" s="3" t="s">
        <v>22386</v>
      </c>
      <c r="K3532" s="3" t="s">
        <v>13220</v>
      </c>
      <c r="L3532" s="3" t="s">
        <v>22387</v>
      </c>
      <c r="AZ3532" s="3" t="s">
        <v>22385</v>
      </c>
      <c r="BA3532" s="3" t="s">
        <v>22384</v>
      </c>
      <c r="BD3532" s="3" t="s">
        <v>7641</v>
      </c>
      <c r="BG3532" s="3"/>
    </row>
    <row r="3533" spans="1:59" ht="15" x14ac:dyDescent="0.2">
      <c r="A3533" s="3" t="s">
        <v>22381</v>
      </c>
      <c r="B3533" s="3" t="s">
        <v>22378</v>
      </c>
      <c r="C3533" s="4">
        <v>42618.94158564815</v>
      </c>
      <c r="D3533" s="3" t="s">
        <v>7639</v>
      </c>
      <c r="E3533" s="3" t="s">
        <v>22381</v>
      </c>
      <c r="L3533" s="3" t="s">
        <v>22382</v>
      </c>
      <c r="AZ3533" s="3" t="s">
        <v>22380</v>
      </c>
      <c r="BA3533" s="3" t="s">
        <v>22379</v>
      </c>
      <c r="BD3533" s="3" t="s">
        <v>7641</v>
      </c>
      <c r="BG3533" s="3"/>
    </row>
    <row r="3534" spans="1:59" ht="15" x14ac:dyDescent="0.2">
      <c r="A3534" s="3" t="s">
        <v>22376</v>
      </c>
      <c r="B3534" s="3" t="s">
        <v>22375</v>
      </c>
      <c r="C3534" s="4">
        <v>42618.94158564815</v>
      </c>
      <c r="D3534" s="3" t="s">
        <v>7639</v>
      </c>
      <c r="E3534" s="3" t="s">
        <v>22376</v>
      </c>
      <c r="L3534" s="3" t="s">
        <v>22377</v>
      </c>
      <c r="AZ3534" s="3" t="s">
        <v>21454</v>
      </c>
      <c r="BA3534" s="3" t="s">
        <v>2396</v>
      </c>
      <c r="BD3534" s="3" t="s">
        <v>7641</v>
      </c>
      <c r="BG3534" s="3"/>
    </row>
    <row r="3535" spans="1:59" ht="15" x14ac:dyDescent="0.2">
      <c r="A3535" s="3" t="s">
        <v>7604</v>
      </c>
      <c r="B3535" s="3" t="s">
        <v>22373</v>
      </c>
      <c r="C3535" s="4">
        <v>42618.94158564815</v>
      </c>
      <c r="D3535" s="3" t="s">
        <v>7639</v>
      </c>
      <c r="E3535" s="3" t="s">
        <v>22374</v>
      </c>
      <c r="N3535" s="3" t="s">
        <v>141</v>
      </c>
      <c r="AI3535" s="3" t="s">
        <v>29</v>
      </c>
      <c r="AJ3535" s="3" t="s">
        <v>28</v>
      </c>
      <c r="AM3535" s="3" t="s">
        <v>62</v>
      </c>
      <c r="AZ3535" s="3" t="s">
        <v>6221</v>
      </c>
      <c r="BA3535" s="3" t="s">
        <v>6222</v>
      </c>
      <c r="BB3535" s="3" t="s">
        <v>6223</v>
      </c>
      <c r="BD3535" s="3" t="s">
        <v>30</v>
      </c>
      <c r="BG3535" s="3"/>
    </row>
    <row r="3536" spans="1:59" ht="15" x14ac:dyDescent="0.2">
      <c r="A3536" s="3" t="s">
        <v>22367</v>
      </c>
      <c r="B3536" s="3" t="s">
        <v>22364</v>
      </c>
      <c r="C3536" s="4">
        <v>42618.94158564815</v>
      </c>
      <c r="D3536" s="3" t="s">
        <v>7639</v>
      </c>
      <c r="E3536" s="3" t="s">
        <v>22372</v>
      </c>
      <c r="M3536" s="3" t="s">
        <v>22371</v>
      </c>
      <c r="N3536" s="3" t="s">
        <v>22370</v>
      </c>
      <c r="O3536" s="3" t="s">
        <v>25</v>
      </c>
      <c r="U3536" s="3" t="s">
        <v>22369</v>
      </c>
      <c r="W3536" s="3" t="s">
        <v>22368</v>
      </c>
      <c r="AI3536" s="3" t="s">
        <v>29</v>
      </c>
      <c r="AJ3536" s="3" t="s">
        <v>7697</v>
      </c>
      <c r="AM3536" s="3" t="s">
        <v>24</v>
      </c>
      <c r="AZ3536" s="3" t="s">
        <v>22366</v>
      </c>
      <c r="BA3536" s="3" t="s">
        <v>22365</v>
      </c>
      <c r="BB3536" s="3" t="s">
        <v>1531</v>
      </c>
      <c r="BD3536" s="3" t="s">
        <v>30</v>
      </c>
      <c r="BG3536" s="3"/>
    </row>
    <row r="3537" spans="1:59" ht="15" x14ac:dyDescent="0.2">
      <c r="A3537" s="3" t="s">
        <v>22361</v>
      </c>
      <c r="B3537" s="3" t="s">
        <v>22359</v>
      </c>
      <c r="C3537" s="4">
        <v>42618.94158564815</v>
      </c>
      <c r="D3537" s="3" t="s">
        <v>7639</v>
      </c>
      <c r="E3537" s="3" t="s">
        <v>22363</v>
      </c>
      <c r="M3537" s="3" t="s">
        <v>15053</v>
      </c>
      <c r="N3537" s="3" t="s">
        <v>15049</v>
      </c>
      <c r="O3537" s="3" t="s">
        <v>25</v>
      </c>
      <c r="U3537" s="3" t="s">
        <v>22362</v>
      </c>
      <c r="W3537" s="3" t="s">
        <v>22339</v>
      </c>
      <c r="AI3537" s="3" t="s">
        <v>29</v>
      </c>
      <c r="AJ3537" s="3" t="s">
        <v>7697</v>
      </c>
      <c r="AM3537" s="3" t="s">
        <v>24</v>
      </c>
      <c r="AZ3537" s="3" t="s">
        <v>22360</v>
      </c>
      <c r="BA3537" s="3" t="s">
        <v>18014</v>
      </c>
      <c r="BB3537" s="3" t="s">
        <v>40</v>
      </c>
      <c r="BD3537" s="3" t="s">
        <v>30</v>
      </c>
      <c r="BG3537" s="3"/>
    </row>
    <row r="3538" spans="1:59" ht="15" x14ac:dyDescent="0.2">
      <c r="A3538" s="3" t="s">
        <v>6717</v>
      </c>
      <c r="B3538" s="3" t="s">
        <v>22357</v>
      </c>
      <c r="C3538" s="4">
        <v>42618.94158564815</v>
      </c>
      <c r="D3538" s="3" t="s">
        <v>7639</v>
      </c>
      <c r="E3538" s="3" t="s">
        <v>22358</v>
      </c>
      <c r="M3538" s="3" t="s">
        <v>11180</v>
      </c>
      <c r="N3538" s="3" t="s">
        <v>11175</v>
      </c>
      <c r="O3538" s="3" t="s">
        <v>25</v>
      </c>
      <c r="AI3538" s="3" t="s">
        <v>29</v>
      </c>
      <c r="AJ3538" s="3" t="s">
        <v>28</v>
      </c>
      <c r="AM3538" s="3" t="s">
        <v>24</v>
      </c>
      <c r="AZ3538" s="3" t="s">
        <v>2395</v>
      </c>
      <c r="BA3538" s="3" t="s">
        <v>2396</v>
      </c>
      <c r="BB3538" s="3" t="s">
        <v>40</v>
      </c>
      <c r="BD3538" s="3" t="s">
        <v>30</v>
      </c>
      <c r="BG3538" s="3"/>
    </row>
    <row r="3539" spans="1:59" ht="15" x14ac:dyDescent="0.2">
      <c r="A3539" s="3" t="s">
        <v>22354</v>
      </c>
      <c r="B3539" s="3" t="s">
        <v>22351</v>
      </c>
      <c r="C3539" s="4">
        <v>42618.94158564815</v>
      </c>
      <c r="D3539" s="3" t="s">
        <v>7639</v>
      </c>
      <c r="E3539" s="3" t="s">
        <v>22356</v>
      </c>
      <c r="N3539" s="3" t="s">
        <v>15687</v>
      </c>
      <c r="U3539" s="3" t="s">
        <v>22355</v>
      </c>
      <c r="W3539" s="3" t="s">
        <v>19878</v>
      </c>
      <c r="AI3539" s="3" t="s">
        <v>29</v>
      </c>
      <c r="AJ3539" s="3" t="s">
        <v>7697</v>
      </c>
      <c r="AM3539" s="3" t="s">
        <v>62</v>
      </c>
      <c r="AZ3539" s="3" t="s">
        <v>22353</v>
      </c>
      <c r="BA3539" s="3" t="s">
        <v>22316</v>
      </c>
      <c r="BB3539" s="3" t="s">
        <v>22352</v>
      </c>
      <c r="BD3539" s="3" t="s">
        <v>30</v>
      </c>
      <c r="BG3539" s="3"/>
    </row>
    <row r="3540" spans="1:59" ht="15" x14ac:dyDescent="0.2">
      <c r="A3540" s="3" t="s">
        <v>22349</v>
      </c>
      <c r="B3540" s="3" t="s">
        <v>22347</v>
      </c>
      <c r="C3540" s="4">
        <v>42618.94158564815</v>
      </c>
      <c r="D3540" s="3" t="s">
        <v>7639</v>
      </c>
      <c r="E3540" s="3" t="s">
        <v>22349</v>
      </c>
      <c r="L3540" s="3" t="s">
        <v>22350</v>
      </c>
      <c r="AZ3540" s="3" t="s">
        <v>22348</v>
      </c>
      <c r="BA3540" s="3" t="s">
        <v>2058</v>
      </c>
      <c r="BD3540" s="3" t="s">
        <v>7641</v>
      </c>
      <c r="BG3540" s="3"/>
    </row>
    <row r="3541" spans="1:59" ht="15" x14ac:dyDescent="0.2">
      <c r="A3541" s="3" t="s">
        <v>6420</v>
      </c>
      <c r="B3541" s="3" t="s">
        <v>22345</v>
      </c>
      <c r="C3541" s="4">
        <v>42618.94158564815</v>
      </c>
      <c r="D3541" s="3" t="s">
        <v>7639</v>
      </c>
      <c r="E3541" s="3" t="s">
        <v>22346</v>
      </c>
      <c r="N3541" s="3" t="s">
        <v>768</v>
      </c>
      <c r="AI3541" s="3" t="s">
        <v>29</v>
      </c>
      <c r="AJ3541" s="3" t="s">
        <v>28</v>
      </c>
      <c r="AM3541" s="3" t="s">
        <v>62</v>
      </c>
      <c r="AZ3541" s="3" t="s">
        <v>901</v>
      </c>
      <c r="BA3541" s="3" t="s">
        <v>902</v>
      </c>
      <c r="BB3541" s="3" t="s">
        <v>903</v>
      </c>
      <c r="BD3541" s="3" t="s">
        <v>30</v>
      </c>
      <c r="BG3541" s="3"/>
    </row>
    <row r="3542" spans="1:59" ht="15" x14ac:dyDescent="0.2">
      <c r="A3542" s="3" t="s">
        <v>22344</v>
      </c>
      <c r="B3542" s="3" t="s">
        <v>22342</v>
      </c>
      <c r="C3542" s="4">
        <v>42618.94158564815</v>
      </c>
      <c r="D3542" s="3" t="s">
        <v>7639</v>
      </c>
      <c r="E3542" s="3" t="s">
        <v>22344</v>
      </c>
      <c r="AZ3542" s="3" t="s">
        <v>9080</v>
      </c>
      <c r="BA3542" s="3" t="s">
        <v>22343</v>
      </c>
      <c r="BD3542" s="3" t="s">
        <v>7641</v>
      </c>
      <c r="BG3542" s="3"/>
    </row>
    <row r="3543" spans="1:59" ht="15" x14ac:dyDescent="0.2">
      <c r="A3543" s="3" t="s">
        <v>22338</v>
      </c>
      <c r="B3543" s="3" t="s">
        <v>22335</v>
      </c>
      <c r="C3543" s="4">
        <v>42618.941574074073</v>
      </c>
      <c r="D3543" s="3" t="s">
        <v>7639</v>
      </c>
      <c r="E3543" s="3" t="s">
        <v>22341</v>
      </c>
      <c r="M3543" s="3" t="s">
        <v>15053</v>
      </c>
      <c r="N3543" s="3" t="s">
        <v>15049</v>
      </c>
      <c r="O3543" s="3" t="s">
        <v>25</v>
      </c>
      <c r="U3543" s="3" t="s">
        <v>22340</v>
      </c>
      <c r="W3543" s="3" t="s">
        <v>22339</v>
      </c>
      <c r="AI3543" s="3" t="s">
        <v>29</v>
      </c>
      <c r="AJ3543" s="3" t="s">
        <v>7697</v>
      </c>
      <c r="AM3543" s="3" t="s">
        <v>24</v>
      </c>
      <c r="AN3543" s="3" t="s">
        <v>7629</v>
      </c>
      <c r="AZ3543" s="3" t="s">
        <v>22337</v>
      </c>
      <c r="BA3543" s="3" t="s">
        <v>22336</v>
      </c>
      <c r="BB3543" s="3" t="s">
        <v>643</v>
      </c>
      <c r="BD3543" s="3" t="s">
        <v>30</v>
      </c>
      <c r="BG3543" s="3"/>
    </row>
    <row r="3544" spans="1:59" ht="15" x14ac:dyDescent="0.2">
      <c r="A3544" s="3" t="s">
        <v>22333</v>
      </c>
      <c r="B3544" s="3" t="s">
        <v>22330</v>
      </c>
      <c r="C3544" s="4">
        <v>42618.941574074073</v>
      </c>
      <c r="D3544" s="3" t="s">
        <v>7639</v>
      </c>
      <c r="E3544" s="3" t="s">
        <v>22333</v>
      </c>
      <c r="L3544" s="3" t="s">
        <v>22334</v>
      </c>
      <c r="AZ3544" s="3" t="s">
        <v>22332</v>
      </c>
      <c r="BA3544" s="3" t="s">
        <v>22331</v>
      </c>
      <c r="BD3544" s="3" t="s">
        <v>7641</v>
      </c>
      <c r="BG3544" s="3"/>
    </row>
    <row r="3545" spans="1:59" ht="15" x14ac:dyDescent="0.2">
      <c r="A3545" s="3" t="s">
        <v>22324</v>
      </c>
      <c r="B3545" s="3" t="s">
        <v>22322</v>
      </c>
      <c r="C3545" s="4">
        <v>42618.941574074073</v>
      </c>
      <c r="D3545" s="3" t="s">
        <v>7639</v>
      </c>
      <c r="E3545" s="3" t="s">
        <v>22329</v>
      </c>
      <c r="M3545" s="3" t="s">
        <v>22328</v>
      </c>
      <c r="N3545" s="3" t="s">
        <v>22327</v>
      </c>
      <c r="O3545" s="3" t="s">
        <v>25</v>
      </c>
      <c r="U3545" s="3" t="s">
        <v>22326</v>
      </c>
      <c r="W3545" s="3" t="s">
        <v>22325</v>
      </c>
      <c r="AI3545" s="3" t="s">
        <v>29</v>
      </c>
      <c r="AJ3545" s="3" t="s">
        <v>7697</v>
      </c>
      <c r="AM3545" s="3" t="s">
        <v>24</v>
      </c>
      <c r="AN3545" s="3" t="s">
        <v>7629</v>
      </c>
      <c r="AZ3545" s="3" t="s">
        <v>22323</v>
      </c>
      <c r="BA3545" s="3" t="s">
        <v>15221</v>
      </c>
      <c r="BB3545" s="3" t="s">
        <v>643</v>
      </c>
      <c r="BD3545" s="3" t="s">
        <v>30</v>
      </c>
      <c r="BG3545" s="3"/>
    </row>
    <row r="3546" spans="1:59" ht="15" x14ac:dyDescent="0.2">
      <c r="A3546" s="3" t="s">
        <v>7508</v>
      </c>
      <c r="B3546" s="3" t="s">
        <v>22320</v>
      </c>
      <c r="C3546" s="4">
        <v>42618.941574074073</v>
      </c>
      <c r="D3546" s="3" t="s">
        <v>7639</v>
      </c>
      <c r="E3546" s="3" t="s">
        <v>22321</v>
      </c>
      <c r="N3546" s="3" t="s">
        <v>159</v>
      </c>
      <c r="AI3546" s="3" t="s">
        <v>29</v>
      </c>
      <c r="AJ3546" s="3" t="s">
        <v>28</v>
      </c>
      <c r="AM3546" s="3" t="s">
        <v>62</v>
      </c>
      <c r="AZ3546" s="3" t="s">
        <v>5833</v>
      </c>
      <c r="BA3546" s="3" t="s">
        <v>5827</v>
      </c>
      <c r="BB3546" s="3" t="s">
        <v>5834</v>
      </c>
      <c r="BD3546" s="3" t="s">
        <v>30</v>
      </c>
      <c r="BG3546" s="3"/>
    </row>
    <row r="3547" spans="1:59" ht="15" x14ac:dyDescent="0.2">
      <c r="A3547" s="3" t="s">
        <v>22318</v>
      </c>
      <c r="B3547" s="3" t="s">
        <v>22315</v>
      </c>
      <c r="C3547" s="4">
        <v>42618.941574074073</v>
      </c>
      <c r="D3547" s="3" t="s">
        <v>7639</v>
      </c>
      <c r="E3547" s="3" t="s">
        <v>22318</v>
      </c>
      <c r="L3547" s="3" t="s">
        <v>22319</v>
      </c>
      <c r="AZ3547" s="3" t="s">
        <v>22317</v>
      </c>
      <c r="BA3547" s="3" t="s">
        <v>22316</v>
      </c>
      <c r="BD3547" s="3" t="s">
        <v>7641</v>
      </c>
      <c r="BG3547" s="3"/>
    </row>
    <row r="3548" spans="1:59" ht="15" x14ac:dyDescent="0.2">
      <c r="A3548" s="3" t="s">
        <v>22313</v>
      </c>
      <c r="B3548" s="3" t="s">
        <v>22311</v>
      </c>
      <c r="C3548" s="4">
        <v>42618.941574074073</v>
      </c>
      <c r="D3548" s="3" t="s">
        <v>7639</v>
      </c>
      <c r="E3548" s="3" t="s">
        <v>22313</v>
      </c>
      <c r="L3548" s="3" t="s">
        <v>22314</v>
      </c>
      <c r="AZ3548" s="3" t="s">
        <v>3263</v>
      </c>
      <c r="BA3548" s="3" t="s">
        <v>22312</v>
      </c>
      <c r="BD3548" s="3" t="s">
        <v>7641</v>
      </c>
      <c r="BG3548" s="3"/>
    </row>
    <row r="3549" spans="1:59" ht="15" x14ac:dyDescent="0.2">
      <c r="A3549" s="3" t="s">
        <v>6555</v>
      </c>
      <c r="B3549" s="3" t="s">
        <v>22308</v>
      </c>
      <c r="C3549" s="4">
        <v>42618.941574074073</v>
      </c>
      <c r="D3549" s="3" t="s">
        <v>7639</v>
      </c>
      <c r="E3549" s="3" t="s">
        <v>22310</v>
      </c>
      <c r="L3549" s="3" t="s">
        <v>22309</v>
      </c>
      <c r="N3549" s="3" t="s">
        <v>159</v>
      </c>
      <c r="AI3549" s="3" t="s">
        <v>29</v>
      </c>
      <c r="AJ3549" s="3" t="s">
        <v>28</v>
      </c>
      <c r="AM3549" s="3" t="s">
        <v>62</v>
      </c>
      <c r="AZ3549" s="3" t="s">
        <v>1644</v>
      </c>
      <c r="BA3549" s="3" t="s">
        <v>1645</v>
      </c>
      <c r="BB3549" s="3" t="s">
        <v>51</v>
      </c>
      <c r="BD3549" s="3" t="s">
        <v>30</v>
      </c>
      <c r="BG3549" s="3"/>
    </row>
    <row r="3550" spans="1:59" ht="15" x14ac:dyDescent="0.2">
      <c r="A3550" s="3" t="s">
        <v>22306</v>
      </c>
      <c r="B3550" s="3" t="s">
        <v>22304</v>
      </c>
      <c r="C3550" s="4">
        <v>42618.941574074073</v>
      </c>
      <c r="D3550" s="3" t="s">
        <v>7639</v>
      </c>
      <c r="E3550" s="3" t="s">
        <v>22307</v>
      </c>
      <c r="N3550" s="3" t="s">
        <v>768</v>
      </c>
      <c r="AI3550" s="3" t="s">
        <v>29</v>
      </c>
      <c r="AJ3550" s="3" t="s">
        <v>28</v>
      </c>
      <c r="AM3550" s="3" t="s">
        <v>62</v>
      </c>
      <c r="AZ3550" s="3" t="s">
        <v>13651</v>
      </c>
      <c r="BA3550" s="3" t="s">
        <v>5451</v>
      </c>
      <c r="BB3550" s="3" t="s">
        <v>22305</v>
      </c>
      <c r="BD3550" s="3" t="s">
        <v>30</v>
      </c>
      <c r="BG3550" s="3"/>
    </row>
    <row r="3551" spans="1:59" ht="15" x14ac:dyDescent="0.2">
      <c r="A3551" s="3" t="s">
        <v>22302</v>
      </c>
      <c r="B3551" s="3" t="s">
        <v>22299</v>
      </c>
      <c r="C3551" s="4">
        <v>42618.941574074073</v>
      </c>
      <c r="D3551" s="3" t="s">
        <v>7639</v>
      </c>
      <c r="E3551" s="3" t="s">
        <v>22302</v>
      </c>
      <c r="L3551" s="3" t="s">
        <v>22303</v>
      </c>
      <c r="AZ3551" s="3" t="s">
        <v>22301</v>
      </c>
      <c r="BA3551" s="3" t="s">
        <v>22300</v>
      </c>
      <c r="BD3551" s="3" t="s">
        <v>7641</v>
      </c>
      <c r="BG3551" s="3"/>
    </row>
    <row r="3552" spans="1:59" ht="15" x14ac:dyDescent="0.2">
      <c r="A3552" s="3" t="s">
        <v>22297</v>
      </c>
      <c r="B3552" s="3" t="s">
        <v>22294</v>
      </c>
      <c r="C3552" s="4">
        <v>42618.941574074073</v>
      </c>
      <c r="D3552" s="3" t="s">
        <v>7639</v>
      </c>
      <c r="E3552" s="3" t="s">
        <v>22297</v>
      </c>
      <c r="L3552" s="3" t="s">
        <v>22298</v>
      </c>
      <c r="AZ3552" s="3" t="s">
        <v>22296</v>
      </c>
      <c r="BA3552" s="3" t="s">
        <v>22295</v>
      </c>
      <c r="BD3552" s="3" t="s">
        <v>7641</v>
      </c>
      <c r="BG3552" s="3"/>
    </row>
    <row r="3553" spans="1:59" ht="15" x14ac:dyDescent="0.2">
      <c r="A3553" s="3" t="s">
        <v>7190</v>
      </c>
      <c r="B3553" s="3" t="s">
        <v>22292</v>
      </c>
      <c r="C3553" s="4">
        <v>42618.941574074073</v>
      </c>
      <c r="D3553" s="3" t="s">
        <v>7639</v>
      </c>
      <c r="E3553" s="3" t="s">
        <v>22293</v>
      </c>
      <c r="M3553" s="3" t="s">
        <v>11180</v>
      </c>
      <c r="N3553" s="3" t="s">
        <v>11175</v>
      </c>
      <c r="O3553" s="3" t="s">
        <v>185</v>
      </c>
      <c r="AI3553" s="3" t="s">
        <v>29</v>
      </c>
      <c r="AJ3553" s="3" t="s">
        <v>28</v>
      </c>
      <c r="AM3553" s="3" t="s">
        <v>24</v>
      </c>
      <c r="AZ3553" s="3" t="s">
        <v>4503</v>
      </c>
      <c r="BA3553" s="3" t="s">
        <v>4504</v>
      </c>
      <c r="BB3553" s="3" t="s">
        <v>429</v>
      </c>
      <c r="BD3553" s="3" t="s">
        <v>30</v>
      </c>
      <c r="BG3553" s="3"/>
    </row>
    <row r="3554" spans="1:59" ht="15" x14ac:dyDescent="0.2">
      <c r="A3554" s="3" t="s">
        <v>22290</v>
      </c>
      <c r="B3554" s="3" t="s">
        <v>22289</v>
      </c>
      <c r="C3554" s="4">
        <v>42618.941574074073</v>
      </c>
      <c r="D3554" s="3" t="s">
        <v>7639</v>
      </c>
      <c r="E3554" s="3" t="s">
        <v>22290</v>
      </c>
      <c r="L3554" s="3" t="s">
        <v>22291</v>
      </c>
      <c r="AZ3554" s="3" t="s">
        <v>3263</v>
      </c>
      <c r="BA3554" s="3" t="s">
        <v>2106</v>
      </c>
      <c r="BD3554" s="3" t="s">
        <v>7641</v>
      </c>
      <c r="BG3554" s="3"/>
    </row>
    <row r="3555" spans="1:59" ht="15" x14ac:dyDescent="0.2">
      <c r="A3555" s="3" t="s">
        <v>22287</v>
      </c>
      <c r="B3555" s="3" t="s">
        <v>22284</v>
      </c>
      <c r="C3555" s="4">
        <v>42618.941574074073</v>
      </c>
      <c r="D3555" s="3" t="s">
        <v>7639</v>
      </c>
      <c r="E3555" s="3" t="s">
        <v>22287</v>
      </c>
      <c r="L3555" s="3" t="s">
        <v>22288</v>
      </c>
      <c r="AZ3555" s="3" t="s">
        <v>22286</v>
      </c>
      <c r="BA3555" s="3" t="s">
        <v>22285</v>
      </c>
      <c r="BD3555" s="3" t="s">
        <v>7641</v>
      </c>
      <c r="BG3555" s="3"/>
    </row>
    <row r="3556" spans="1:59" ht="15" x14ac:dyDescent="0.2">
      <c r="A3556" s="3" t="s">
        <v>22282</v>
      </c>
      <c r="B3556" s="3" t="s">
        <v>22279</v>
      </c>
      <c r="C3556" s="4">
        <v>42618.941562499997</v>
      </c>
      <c r="D3556" s="3" t="s">
        <v>7639</v>
      </c>
      <c r="E3556" s="3" t="s">
        <v>22282</v>
      </c>
      <c r="L3556" s="3" t="s">
        <v>22283</v>
      </c>
      <c r="AZ3556" s="3" t="s">
        <v>22281</v>
      </c>
      <c r="BA3556" s="3" t="s">
        <v>22280</v>
      </c>
      <c r="BD3556" s="3" t="s">
        <v>7641</v>
      </c>
      <c r="BG3556" s="3"/>
    </row>
    <row r="3557" spans="1:59" ht="15" x14ac:dyDescent="0.2">
      <c r="A3557" s="3" t="s">
        <v>22277</v>
      </c>
      <c r="B3557" s="3" t="s">
        <v>22275</v>
      </c>
      <c r="C3557" s="4">
        <v>42618.941562499997</v>
      </c>
      <c r="D3557" s="3" t="s">
        <v>7639</v>
      </c>
      <c r="E3557" s="3" t="s">
        <v>22277</v>
      </c>
      <c r="L3557" s="3" t="s">
        <v>22278</v>
      </c>
      <c r="AZ3557" s="3" t="s">
        <v>22276</v>
      </c>
      <c r="BA3557" s="3" t="s">
        <v>5503</v>
      </c>
      <c r="BD3557" s="3" t="s">
        <v>7641</v>
      </c>
      <c r="BG3557" s="3"/>
    </row>
    <row r="3558" spans="1:59" ht="15" x14ac:dyDescent="0.2">
      <c r="A3558" s="3" t="s">
        <v>6423</v>
      </c>
      <c r="B3558" s="3" t="s">
        <v>22273</v>
      </c>
      <c r="C3558" s="4">
        <v>42618.941562499997</v>
      </c>
      <c r="D3558" s="3" t="s">
        <v>7639</v>
      </c>
      <c r="E3558" s="3" t="s">
        <v>22274</v>
      </c>
      <c r="N3558" s="3" t="s">
        <v>768</v>
      </c>
      <c r="AI3558" s="3" t="s">
        <v>29</v>
      </c>
      <c r="AJ3558" s="3" t="s">
        <v>28</v>
      </c>
      <c r="AM3558" s="3" t="s">
        <v>62</v>
      </c>
      <c r="AZ3558" s="3" t="s">
        <v>921</v>
      </c>
      <c r="BA3558" s="3" t="s">
        <v>922</v>
      </c>
      <c r="BB3558" s="3" t="s">
        <v>767</v>
      </c>
      <c r="BD3558" s="3" t="s">
        <v>30</v>
      </c>
      <c r="BG3558" s="3"/>
    </row>
    <row r="3559" spans="1:59" ht="15" x14ac:dyDescent="0.2">
      <c r="A3559" s="3" t="s">
        <v>52</v>
      </c>
      <c r="B3559" s="3" t="s">
        <v>22257</v>
      </c>
      <c r="C3559" s="4">
        <v>42618.941562499997</v>
      </c>
      <c r="D3559" s="3" t="s">
        <v>7639</v>
      </c>
      <c r="E3559" s="3" t="s">
        <v>39054</v>
      </c>
      <c r="F3559" s="3" t="s">
        <v>22272</v>
      </c>
      <c r="G3559" s="3" t="s">
        <v>22271</v>
      </c>
      <c r="H3559" s="3" t="s">
        <v>8057</v>
      </c>
      <c r="I3559" s="3" t="s">
        <v>9114</v>
      </c>
      <c r="J3559" s="3" t="s">
        <v>9113</v>
      </c>
      <c r="L3559" s="3" t="s">
        <v>22270</v>
      </c>
      <c r="N3559" s="3" t="s">
        <v>15715</v>
      </c>
      <c r="P3559" s="3" t="s">
        <v>22269</v>
      </c>
      <c r="Q3559" s="3" t="s">
        <v>8019</v>
      </c>
      <c r="R3559" s="3" t="s">
        <v>8301</v>
      </c>
      <c r="S3559" s="3" t="s">
        <v>22268</v>
      </c>
      <c r="T3559" s="3" t="s">
        <v>22267</v>
      </c>
      <c r="U3559" s="3" t="s">
        <v>22266</v>
      </c>
      <c r="W3559" s="3" t="s">
        <v>22265</v>
      </c>
      <c r="X3559" s="3" t="s">
        <v>22264</v>
      </c>
      <c r="Z3559" s="3" t="s">
        <v>22263</v>
      </c>
      <c r="AB3559" s="3" t="s">
        <v>22262</v>
      </c>
      <c r="AC3559" s="3" t="s">
        <v>22261</v>
      </c>
      <c r="AE3559" s="3" t="s">
        <v>7671</v>
      </c>
      <c r="AF3559" s="3" t="s">
        <v>7756</v>
      </c>
      <c r="AG3559" s="3" t="s">
        <v>8009</v>
      </c>
      <c r="AH3559" s="3" t="s">
        <v>22260</v>
      </c>
      <c r="AI3559" s="3" t="s">
        <v>8007</v>
      </c>
      <c r="AJ3559" s="3" t="s">
        <v>28</v>
      </c>
      <c r="AK3559" s="3" t="s">
        <v>8006</v>
      </c>
      <c r="AL3559" s="3" t="s">
        <v>30</v>
      </c>
      <c r="AZ3559" s="3" t="s">
        <v>39066</v>
      </c>
      <c r="BA3559" s="3" t="s">
        <v>3409</v>
      </c>
      <c r="BB3559" s="3" t="s">
        <v>9096</v>
      </c>
      <c r="BC3559" s="3" t="s">
        <v>22259</v>
      </c>
      <c r="BD3559" s="3" t="s">
        <v>30</v>
      </c>
      <c r="BE3559" s="3">
        <v>34</v>
      </c>
      <c r="BF3559" s="3" t="s">
        <v>22258</v>
      </c>
      <c r="BG3559" s="3"/>
    </row>
    <row r="3560" spans="1:59" ht="15" x14ac:dyDescent="0.2">
      <c r="A3560" s="3" t="s">
        <v>7003</v>
      </c>
      <c r="B3560" s="3" t="s">
        <v>22255</v>
      </c>
      <c r="C3560" s="4">
        <v>42618.941562499997</v>
      </c>
      <c r="D3560" s="3" t="s">
        <v>7639</v>
      </c>
      <c r="E3560" s="3" t="s">
        <v>22256</v>
      </c>
      <c r="M3560" s="3" t="s">
        <v>39065</v>
      </c>
      <c r="N3560" s="3" t="s">
        <v>22097</v>
      </c>
      <c r="O3560" s="3" t="s">
        <v>185</v>
      </c>
      <c r="AI3560" s="3" t="s">
        <v>29</v>
      </c>
      <c r="AJ3560" s="3" t="s">
        <v>28</v>
      </c>
      <c r="AM3560" s="3" t="s">
        <v>24</v>
      </c>
      <c r="AZ3560" s="3" t="s">
        <v>3702</v>
      </c>
      <c r="BA3560" s="3" t="s">
        <v>3695</v>
      </c>
      <c r="BB3560" s="3" t="s">
        <v>3425</v>
      </c>
      <c r="BD3560" s="3" t="s">
        <v>30</v>
      </c>
      <c r="BG3560" s="3"/>
    </row>
    <row r="3561" spans="1:59" ht="15" x14ac:dyDescent="0.2">
      <c r="A3561" s="3" t="s">
        <v>22251</v>
      </c>
      <c r="B3561" s="3" t="s">
        <v>22248</v>
      </c>
      <c r="C3561" s="4">
        <v>42618.941562499997</v>
      </c>
      <c r="D3561" s="3" t="s">
        <v>7639</v>
      </c>
      <c r="E3561" s="3" t="s">
        <v>22254</v>
      </c>
      <c r="N3561" s="3" t="s">
        <v>15687</v>
      </c>
      <c r="U3561" s="3" t="s">
        <v>22253</v>
      </c>
      <c r="W3561" s="3" t="s">
        <v>22252</v>
      </c>
      <c r="AI3561" s="3" t="s">
        <v>29</v>
      </c>
      <c r="AJ3561" s="3" t="s">
        <v>7697</v>
      </c>
      <c r="AM3561" s="3" t="s">
        <v>62</v>
      </c>
      <c r="AZ3561" s="3" t="s">
        <v>22250</v>
      </c>
      <c r="BA3561" s="3" t="s">
        <v>22249</v>
      </c>
      <c r="BB3561" s="3" t="s">
        <v>8034</v>
      </c>
      <c r="BD3561" s="3" t="s">
        <v>30</v>
      </c>
      <c r="BG3561" s="3"/>
    </row>
    <row r="3562" spans="1:59" ht="15" x14ac:dyDescent="0.2">
      <c r="A3562" s="3" t="s">
        <v>22246</v>
      </c>
      <c r="B3562" s="3" t="s">
        <v>22244</v>
      </c>
      <c r="C3562" s="4">
        <v>42618.941562499997</v>
      </c>
      <c r="D3562" s="3" t="s">
        <v>7639</v>
      </c>
      <c r="E3562" s="3" t="s">
        <v>22246</v>
      </c>
      <c r="L3562" s="3" t="s">
        <v>22247</v>
      </c>
      <c r="AZ3562" s="3" t="s">
        <v>1956</v>
      </c>
      <c r="BA3562" s="3" t="s">
        <v>22245</v>
      </c>
      <c r="BD3562" s="3" t="s">
        <v>7641</v>
      </c>
      <c r="BG3562" s="3"/>
    </row>
    <row r="3563" spans="1:59" ht="15" x14ac:dyDescent="0.2">
      <c r="A3563" s="3" t="s">
        <v>22242</v>
      </c>
      <c r="B3563" s="3" t="s">
        <v>22240</v>
      </c>
      <c r="C3563" s="4">
        <v>42618.941562499997</v>
      </c>
      <c r="D3563" s="3" t="s">
        <v>7639</v>
      </c>
      <c r="E3563" s="3" t="s">
        <v>22242</v>
      </c>
      <c r="L3563" s="3" t="s">
        <v>22243</v>
      </c>
      <c r="AZ3563" s="3" t="s">
        <v>17463</v>
      </c>
      <c r="BA3563" s="3" t="s">
        <v>22241</v>
      </c>
      <c r="BD3563" s="3" t="s">
        <v>7641</v>
      </c>
      <c r="BG3563" s="3"/>
    </row>
    <row r="3564" spans="1:59" ht="15" x14ac:dyDescent="0.2">
      <c r="A3564" s="3" t="s">
        <v>22239</v>
      </c>
      <c r="B3564" s="3" t="s">
        <v>22236</v>
      </c>
      <c r="C3564" s="4">
        <v>42618.941562499997</v>
      </c>
      <c r="D3564" s="3" t="s">
        <v>7639</v>
      </c>
      <c r="E3564" s="3" t="s">
        <v>22239</v>
      </c>
      <c r="L3564" s="3" t="s">
        <v>22107</v>
      </c>
      <c r="AZ3564" s="3" t="s">
        <v>22238</v>
      </c>
      <c r="BA3564" s="3" t="s">
        <v>22237</v>
      </c>
      <c r="BD3564" s="3" t="s">
        <v>7641</v>
      </c>
      <c r="BG3564" s="3"/>
    </row>
    <row r="3565" spans="1:59" ht="15" x14ac:dyDescent="0.2">
      <c r="A3565" s="3" t="s">
        <v>22234</v>
      </c>
      <c r="B3565" s="3" t="s">
        <v>22231</v>
      </c>
      <c r="C3565" s="4">
        <v>42618.941562499997</v>
      </c>
      <c r="D3565" s="3" t="s">
        <v>7639</v>
      </c>
      <c r="E3565" s="3" t="s">
        <v>22234</v>
      </c>
      <c r="L3565" s="3" t="s">
        <v>22235</v>
      </c>
      <c r="AZ3565" s="3" t="s">
        <v>22233</v>
      </c>
      <c r="BA3565" s="3" t="s">
        <v>22232</v>
      </c>
      <c r="BD3565" s="3" t="s">
        <v>7641</v>
      </c>
      <c r="BG3565" s="3"/>
    </row>
    <row r="3566" spans="1:59" ht="15" x14ac:dyDescent="0.2">
      <c r="A3566" s="3" t="s">
        <v>6422</v>
      </c>
      <c r="B3566" s="3" t="s">
        <v>22229</v>
      </c>
      <c r="C3566" s="4">
        <v>42618.941562499997</v>
      </c>
      <c r="D3566" s="3" t="s">
        <v>7639</v>
      </c>
      <c r="E3566" s="3" t="s">
        <v>22230</v>
      </c>
      <c r="N3566" s="3" t="s">
        <v>141</v>
      </c>
      <c r="AI3566" s="3" t="s">
        <v>29</v>
      </c>
      <c r="AJ3566" s="3" t="s">
        <v>28</v>
      </c>
      <c r="AM3566" s="3" t="s">
        <v>62</v>
      </c>
      <c r="AZ3566" s="3" t="s">
        <v>915</v>
      </c>
      <c r="BA3566" s="3" t="s">
        <v>916</v>
      </c>
      <c r="BB3566" s="3" t="s">
        <v>917</v>
      </c>
      <c r="BD3566" s="3" t="s">
        <v>30</v>
      </c>
      <c r="BG3566" s="3"/>
    </row>
    <row r="3567" spans="1:59" ht="15" x14ac:dyDescent="0.2">
      <c r="A3567" s="3" t="s">
        <v>22228</v>
      </c>
      <c r="B3567" s="3" t="s">
        <v>22226</v>
      </c>
      <c r="C3567" s="4">
        <v>42618.941550925927</v>
      </c>
      <c r="D3567" s="3" t="s">
        <v>7639</v>
      </c>
      <c r="E3567" s="3" t="s">
        <v>22228</v>
      </c>
      <c r="L3567" s="3" t="s">
        <v>21359</v>
      </c>
      <c r="AZ3567" s="3" t="s">
        <v>22227</v>
      </c>
      <c r="BA3567" s="3" t="s">
        <v>6098</v>
      </c>
      <c r="BD3567" s="3" t="s">
        <v>7641</v>
      </c>
      <c r="BG3567" s="3"/>
    </row>
    <row r="3568" spans="1:59" ht="15" x14ac:dyDescent="0.2">
      <c r="A3568" s="3" t="s">
        <v>22224</v>
      </c>
      <c r="B3568" s="3" t="s">
        <v>22221</v>
      </c>
      <c r="C3568" s="4">
        <v>42618.941550925927</v>
      </c>
      <c r="D3568" s="3" t="s">
        <v>7639</v>
      </c>
      <c r="E3568" s="3" t="s">
        <v>22224</v>
      </c>
      <c r="L3568" s="3" t="s">
        <v>22225</v>
      </c>
      <c r="AZ3568" s="3" t="s">
        <v>22223</v>
      </c>
      <c r="BA3568" s="3" t="s">
        <v>22222</v>
      </c>
      <c r="BD3568" s="3" t="s">
        <v>7641</v>
      </c>
      <c r="BG3568" s="3"/>
    </row>
    <row r="3569" spans="1:59" ht="15" x14ac:dyDescent="0.2">
      <c r="A3569" s="3" t="s">
        <v>22218</v>
      </c>
      <c r="B3569" s="3" t="s">
        <v>22214</v>
      </c>
      <c r="C3569" s="4">
        <v>42618.941550925927</v>
      </c>
      <c r="D3569" s="3" t="s">
        <v>7639</v>
      </c>
      <c r="E3569" s="3" t="s">
        <v>22220</v>
      </c>
      <c r="N3569" s="3" t="s">
        <v>15687</v>
      </c>
      <c r="U3569" s="3" t="s">
        <v>22219</v>
      </c>
      <c r="W3569" s="3" t="s">
        <v>21552</v>
      </c>
      <c r="AI3569" s="3" t="s">
        <v>29</v>
      </c>
      <c r="AJ3569" s="3" t="s">
        <v>7697</v>
      </c>
      <c r="AM3569" s="3" t="s">
        <v>62</v>
      </c>
      <c r="AZ3569" s="3" t="s">
        <v>22217</v>
      </c>
      <c r="BA3569" s="3" t="s">
        <v>22216</v>
      </c>
      <c r="BB3569" s="3" t="s">
        <v>22215</v>
      </c>
      <c r="BD3569" s="3" t="s">
        <v>30</v>
      </c>
      <c r="BG3569" s="3"/>
    </row>
    <row r="3570" spans="1:59" ht="15" x14ac:dyDescent="0.2">
      <c r="A3570" s="3" t="s">
        <v>22212</v>
      </c>
      <c r="B3570" s="3" t="s">
        <v>22209</v>
      </c>
      <c r="C3570" s="4">
        <v>42618.941550925927</v>
      </c>
      <c r="D3570" s="3" t="s">
        <v>7639</v>
      </c>
      <c r="E3570" s="3" t="s">
        <v>22213</v>
      </c>
      <c r="M3570" s="3" t="s">
        <v>22173</v>
      </c>
      <c r="N3570" s="3" t="s">
        <v>22172</v>
      </c>
      <c r="W3570" s="3" t="s">
        <v>22171</v>
      </c>
      <c r="AC3570" s="3" t="s">
        <v>7775</v>
      </c>
      <c r="AI3570" s="3" t="s">
        <v>29</v>
      </c>
      <c r="AJ3570" s="3" t="s">
        <v>7632</v>
      </c>
      <c r="AM3570" s="3" t="s">
        <v>24</v>
      </c>
      <c r="AZ3570" s="3" t="s">
        <v>22211</v>
      </c>
      <c r="BA3570" s="3" t="s">
        <v>22210</v>
      </c>
      <c r="BB3570" s="3" t="s">
        <v>7771</v>
      </c>
      <c r="BD3570" s="3" t="s">
        <v>30</v>
      </c>
      <c r="BG3570" s="3"/>
    </row>
    <row r="3571" spans="1:59" ht="15" x14ac:dyDescent="0.2">
      <c r="A3571" s="3" t="s">
        <v>22208</v>
      </c>
      <c r="B3571" s="3" t="s">
        <v>22205</v>
      </c>
      <c r="C3571" s="4">
        <v>42618.941550925927</v>
      </c>
      <c r="D3571" s="3" t="s">
        <v>7639</v>
      </c>
      <c r="E3571" s="3" t="s">
        <v>22208</v>
      </c>
      <c r="L3571" s="3" t="s">
        <v>21359</v>
      </c>
      <c r="AZ3571" s="3" t="s">
        <v>22207</v>
      </c>
      <c r="BA3571" s="3" t="s">
        <v>22206</v>
      </c>
      <c r="BD3571" s="3" t="s">
        <v>7641</v>
      </c>
      <c r="BG3571" s="3"/>
    </row>
    <row r="3572" spans="1:59" ht="15" x14ac:dyDescent="0.2">
      <c r="A3572" s="3" t="s">
        <v>22201</v>
      </c>
      <c r="B3572" s="3" t="s">
        <v>22198</v>
      </c>
      <c r="C3572" s="4">
        <v>42618.941550925927</v>
      </c>
      <c r="D3572" s="3" t="s">
        <v>7639</v>
      </c>
      <c r="E3572" s="3" t="s">
        <v>22204</v>
      </c>
      <c r="M3572" s="3" t="s">
        <v>13356</v>
      </c>
      <c r="N3572" s="3" t="s">
        <v>13352</v>
      </c>
      <c r="O3572" s="3" t="s">
        <v>25</v>
      </c>
      <c r="U3572" s="3" t="s">
        <v>22203</v>
      </c>
      <c r="W3572" s="3" t="s">
        <v>22202</v>
      </c>
      <c r="AI3572" s="3" t="s">
        <v>29</v>
      </c>
      <c r="AJ3572" s="3" t="s">
        <v>7697</v>
      </c>
      <c r="AM3572" s="3" t="s">
        <v>24</v>
      </c>
      <c r="AZ3572" s="3" t="s">
        <v>22200</v>
      </c>
      <c r="BA3572" s="3" t="s">
        <v>22199</v>
      </c>
      <c r="BB3572" s="3" t="s">
        <v>10030</v>
      </c>
      <c r="BD3572" s="3" t="s">
        <v>30</v>
      </c>
      <c r="BG3572" s="3"/>
    </row>
    <row r="3573" spans="1:59" ht="15" x14ac:dyDescent="0.2">
      <c r="A3573" s="3" t="s">
        <v>22193</v>
      </c>
      <c r="B3573" s="3" t="s">
        <v>22190</v>
      </c>
      <c r="C3573" s="4">
        <v>42618.941550925927</v>
      </c>
      <c r="D3573" s="3" t="s">
        <v>7639</v>
      </c>
      <c r="E3573" s="3" t="s">
        <v>22197</v>
      </c>
      <c r="N3573" s="3" t="s">
        <v>22196</v>
      </c>
      <c r="U3573" s="3" t="s">
        <v>22195</v>
      </c>
      <c r="W3573" s="3" t="s">
        <v>22194</v>
      </c>
      <c r="AI3573" s="3" t="s">
        <v>29</v>
      </c>
      <c r="AJ3573" s="3" t="s">
        <v>7697</v>
      </c>
      <c r="AM3573" s="3" t="s">
        <v>62</v>
      </c>
      <c r="AZ3573" s="3" t="s">
        <v>22192</v>
      </c>
      <c r="BA3573" s="3" t="s">
        <v>964</v>
      </c>
      <c r="BB3573" s="3" t="s">
        <v>22191</v>
      </c>
      <c r="BD3573" s="3" t="s">
        <v>30</v>
      </c>
      <c r="BG3573" s="3"/>
    </row>
    <row r="3574" spans="1:59" ht="15" x14ac:dyDescent="0.2">
      <c r="A3574" s="3" t="s">
        <v>22188</v>
      </c>
      <c r="B3574" s="3" t="s">
        <v>22185</v>
      </c>
      <c r="C3574" s="4">
        <v>42618.941550925927</v>
      </c>
      <c r="D3574" s="3" t="s">
        <v>7639</v>
      </c>
      <c r="E3574" s="3" t="s">
        <v>22188</v>
      </c>
      <c r="L3574" s="3" t="s">
        <v>22189</v>
      </c>
      <c r="AZ3574" s="3" t="s">
        <v>22187</v>
      </c>
      <c r="BA3574" s="3" t="s">
        <v>22186</v>
      </c>
      <c r="BD3574" s="3" t="s">
        <v>7641</v>
      </c>
      <c r="BG3574" s="3"/>
    </row>
    <row r="3575" spans="1:59" ht="15" x14ac:dyDescent="0.2">
      <c r="A3575" s="3" t="s">
        <v>6884</v>
      </c>
      <c r="B3575" s="3" t="s">
        <v>22183</v>
      </c>
      <c r="C3575" s="4">
        <v>42618.941550925927</v>
      </c>
      <c r="D3575" s="3" t="s">
        <v>7639</v>
      </c>
      <c r="E3575" s="3" t="s">
        <v>22184</v>
      </c>
      <c r="M3575" s="3" t="s">
        <v>39065</v>
      </c>
      <c r="N3575" s="3" t="s">
        <v>22097</v>
      </c>
      <c r="O3575" s="3" t="s">
        <v>25</v>
      </c>
      <c r="AI3575" s="3" t="s">
        <v>29</v>
      </c>
      <c r="AJ3575" s="3" t="s">
        <v>28</v>
      </c>
      <c r="AM3575" s="3" t="s">
        <v>24</v>
      </c>
      <c r="AZ3575" s="3" t="s">
        <v>3181</v>
      </c>
      <c r="BA3575" s="3" t="s">
        <v>3182</v>
      </c>
      <c r="BB3575" s="3" t="s">
        <v>3183</v>
      </c>
      <c r="BD3575" s="3" t="s">
        <v>30</v>
      </c>
      <c r="BG3575" s="3"/>
    </row>
    <row r="3576" spans="1:59" ht="15" x14ac:dyDescent="0.2">
      <c r="A3576" s="3" t="s">
        <v>22182</v>
      </c>
      <c r="B3576" s="3" t="s">
        <v>22179</v>
      </c>
      <c r="C3576" s="4">
        <v>42618.941550925927</v>
      </c>
      <c r="D3576" s="3" t="s">
        <v>7639</v>
      </c>
      <c r="E3576" s="3" t="s">
        <v>22182</v>
      </c>
      <c r="L3576" s="3" t="s">
        <v>21359</v>
      </c>
      <c r="AZ3576" s="3" t="s">
        <v>22181</v>
      </c>
      <c r="BA3576" s="3" t="s">
        <v>22180</v>
      </c>
      <c r="BD3576" s="3" t="s">
        <v>7641</v>
      </c>
      <c r="BG3576" s="3"/>
    </row>
    <row r="3577" spans="1:59" ht="15" x14ac:dyDescent="0.2">
      <c r="A3577" s="3" t="s">
        <v>22177</v>
      </c>
      <c r="B3577" s="3" t="s">
        <v>22175</v>
      </c>
      <c r="C3577" s="4">
        <v>42618.941550925927</v>
      </c>
      <c r="D3577" s="3" t="s">
        <v>7639</v>
      </c>
      <c r="E3577" s="3" t="s">
        <v>22177</v>
      </c>
      <c r="L3577" s="3" t="s">
        <v>22178</v>
      </c>
      <c r="AZ3577" s="3" t="s">
        <v>22176</v>
      </c>
      <c r="BA3577" s="3" t="s">
        <v>9140</v>
      </c>
      <c r="BD3577" s="3" t="s">
        <v>7641</v>
      </c>
      <c r="BG3577" s="3"/>
    </row>
    <row r="3578" spans="1:59" ht="15" x14ac:dyDescent="0.2">
      <c r="A3578" s="3" t="s">
        <v>22170</v>
      </c>
      <c r="B3578" s="3" t="s">
        <v>22168</v>
      </c>
      <c r="C3578" s="4">
        <v>42618.941550925927</v>
      </c>
      <c r="D3578" s="3" t="s">
        <v>7639</v>
      </c>
      <c r="E3578" s="3" t="s">
        <v>22174</v>
      </c>
      <c r="M3578" s="3" t="s">
        <v>22173</v>
      </c>
      <c r="N3578" s="3" t="s">
        <v>22172</v>
      </c>
      <c r="W3578" s="3" t="s">
        <v>22171</v>
      </c>
      <c r="AC3578" s="3" t="s">
        <v>7775</v>
      </c>
      <c r="AI3578" s="3" t="s">
        <v>29</v>
      </c>
      <c r="AJ3578" s="3" t="s">
        <v>7632</v>
      </c>
      <c r="AM3578" s="3" t="s">
        <v>24</v>
      </c>
      <c r="AZ3578" s="3" t="s">
        <v>22169</v>
      </c>
      <c r="BA3578" s="3" t="s">
        <v>3695</v>
      </c>
      <c r="BB3578" s="3" t="s">
        <v>7771</v>
      </c>
      <c r="BD3578" s="3" t="s">
        <v>30</v>
      </c>
      <c r="BG3578" s="3"/>
    </row>
    <row r="3579" spans="1:59" ht="15" x14ac:dyDescent="0.2">
      <c r="A3579" s="3" t="s">
        <v>22166</v>
      </c>
      <c r="B3579" s="3" t="s">
        <v>22163</v>
      </c>
      <c r="C3579" s="4">
        <v>42618.941550925927</v>
      </c>
      <c r="D3579" s="3" t="s">
        <v>7639</v>
      </c>
      <c r="E3579" s="3" t="s">
        <v>22166</v>
      </c>
      <c r="L3579" s="3" t="s">
        <v>22167</v>
      </c>
      <c r="AZ3579" s="3" t="s">
        <v>22165</v>
      </c>
      <c r="BA3579" s="3" t="s">
        <v>22164</v>
      </c>
      <c r="BD3579" s="3" t="s">
        <v>7641</v>
      </c>
      <c r="BG3579" s="3"/>
    </row>
    <row r="3580" spans="1:59" ht="15" x14ac:dyDescent="0.2">
      <c r="A3580" s="3" t="s">
        <v>22161</v>
      </c>
      <c r="B3580" s="3" t="s">
        <v>22159</v>
      </c>
      <c r="C3580" s="4">
        <v>42618.94153935185</v>
      </c>
      <c r="D3580" s="3" t="s">
        <v>7639</v>
      </c>
      <c r="E3580" s="3" t="s">
        <v>22161</v>
      </c>
      <c r="L3580" s="3" t="s">
        <v>22162</v>
      </c>
      <c r="AZ3580" s="3" t="s">
        <v>22160</v>
      </c>
      <c r="BA3580" s="3" t="s">
        <v>6153</v>
      </c>
      <c r="BD3580" s="3" t="s">
        <v>7641</v>
      </c>
      <c r="BG3580" s="3"/>
    </row>
    <row r="3581" spans="1:59" ht="15" x14ac:dyDescent="0.2">
      <c r="A3581" s="3" t="s">
        <v>22157</v>
      </c>
      <c r="B3581" s="3" t="s">
        <v>22154</v>
      </c>
      <c r="C3581" s="4">
        <v>42618.94153935185</v>
      </c>
      <c r="D3581" s="3" t="s">
        <v>7639</v>
      </c>
      <c r="E3581" s="3" t="s">
        <v>22157</v>
      </c>
      <c r="L3581" s="3" t="s">
        <v>22158</v>
      </c>
      <c r="AZ3581" s="3" t="s">
        <v>22156</v>
      </c>
      <c r="BA3581" s="3" t="s">
        <v>22155</v>
      </c>
      <c r="BD3581" s="3" t="s">
        <v>7641</v>
      </c>
      <c r="BG3581" s="3"/>
    </row>
    <row r="3582" spans="1:59" ht="15" x14ac:dyDescent="0.2">
      <c r="A3582" s="3" t="s">
        <v>22152</v>
      </c>
      <c r="B3582" s="3" t="s">
        <v>22149</v>
      </c>
      <c r="C3582" s="4">
        <v>42618.94153935185</v>
      </c>
      <c r="D3582" s="3" t="s">
        <v>7639</v>
      </c>
      <c r="E3582" s="3" t="s">
        <v>22152</v>
      </c>
      <c r="L3582" s="3" t="s">
        <v>22153</v>
      </c>
      <c r="AZ3582" s="3" t="s">
        <v>22151</v>
      </c>
      <c r="BA3582" s="3" t="s">
        <v>22150</v>
      </c>
      <c r="BD3582" s="3" t="s">
        <v>7641</v>
      </c>
      <c r="BG3582" s="3"/>
    </row>
    <row r="3583" spans="1:59" ht="15" x14ac:dyDescent="0.2">
      <c r="A3583" s="3" t="s">
        <v>6682</v>
      </c>
      <c r="B3583" s="3" t="s">
        <v>22146</v>
      </c>
      <c r="C3583" s="4">
        <v>42618.94153935185</v>
      </c>
      <c r="D3583" s="3" t="s">
        <v>7639</v>
      </c>
      <c r="E3583" s="3" t="s">
        <v>22148</v>
      </c>
      <c r="M3583" s="3" t="s">
        <v>39065</v>
      </c>
      <c r="N3583" s="3" t="s">
        <v>22097</v>
      </c>
      <c r="O3583" s="3" t="s">
        <v>185</v>
      </c>
      <c r="U3583" s="3" t="s">
        <v>22147</v>
      </c>
      <c r="AI3583" s="3" t="s">
        <v>29</v>
      </c>
      <c r="AJ3583" s="3" t="s">
        <v>28</v>
      </c>
      <c r="AM3583" s="3" t="s">
        <v>24</v>
      </c>
      <c r="AN3583" s="3" t="s">
        <v>7629</v>
      </c>
      <c r="AZ3583" s="3" t="s">
        <v>2241</v>
      </c>
      <c r="BA3583" s="3" t="s">
        <v>2242</v>
      </c>
      <c r="BB3583" s="3" t="s">
        <v>2243</v>
      </c>
      <c r="BD3583" s="3" t="s">
        <v>30</v>
      </c>
      <c r="BG3583" s="3"/>
    </row>
    <row r="3584" spans="1:59" ht="15" x14ac:dyDescent="0.2">
      <c r="A3584" s="3" t="s">
        <v>22145</v>
      </c>
      <c r="B3584" s="3" t="s">
        <v>22142</v>
      </c>
      <c r="C3584" s="4">
        <v>42618.94153935185</v>
      </c>
      <c r="D3584" s="3" t="s">
        <v>7639</v>
      </c>
      <c r="E3584" s="3" t="s">
        <v>22145</v>
      </c>
      <c r="L3584" s="3" t="s">
        <v>14410</v>
      </c>
      <c r="AZ3584" s="3" t="s">
        <v>22144</v>
      </c>
      <c r="BA3584" s="3" t="s">
        <v>22143</v>
      </c>
      <c r="BD3584" s="3" t="s">
        <v>7641</v>
      </c>
      <c r="BG3584" s="3"/>
    </row>
    <row r="3585" spans="1:59" ht="15" x14ac:dyDescent="0.2">
      <c r="A3585" s="3" t="s">
        <v>6894</v>
      </c>
      <c r="B3585" s="3" t="s">
        <v>22140</v>
      </c>
      <c r="C3585" s="4">
        <v>42618.94153935185</v>
      </c>
      <c r="D3585" s="3" t="s">
        <v>7639</v>
      </c>
      <c r="E3585" s="3" t="s">
        <v>22141</v>
      </c>
      <c r="N3585" s="3" t="s">
        <v>159</v>
      </c>
      <c r="AI3585" s="3" t="s">
        <v>29</v>
      </c>
      <c r="AJ3585" s="3" t="s">
        <v>28</v>
      </c>
      <c r="AM3585" s="3" t="s">
        <v>62</v>
      </c>
      <c r="AZ3585" s="3" t="s">
        <v>3222</v>
      </c>
      <c r="BA3585" s="3" t="s">
        <v>3206</v>
      </c>
      <c r="BB3585" s="3" t="s">
        <v>672</v>
      </c>
      <c r="BD3585" s="3" t="s">
        <v>30</v>
      </c>
      <c r="BG3585" s="3"/>
    </row>
    <row r="3586" spans="1:59" ht="15" x14ac:dyDescent="0.2">
      <c r="A3586" s="3" t="s">
        <v>6891</v>
      </c>
      <c r="B3586" s="3" t="s">
        <v>22137</v>
      </c>
      <c r="C3586" s="4">
        <v>42618.94153935185</v>
      </c>
      <c r="D3586" s="3" t="s">
        <v>7639</v>
      </c>
      <c r="E3586" s="3" t="s">
        <v>22139</v>
      </c>
      <c r="M3586" s="3" t="s">
        <v>11180</v>
      </c>
      <c r="N3586" s="3" t="s">
        <v>11175</v>
      </c>
      <c r="O3586" s="3" t="s">
        <v>25</v>
      </c>
      <c r="U3586" s="3" t="s">
        <v>22138</v>
      </c>
      <c r="AI3586" s="3" t="s">
        <v>29</v>
      </c>
      <c r="AJ3586" s="3" t="s">
        <v>28</v>
      </c>
      <c r="AM3586" s="3" t="s">
        <v>24</v>
      </c>
      <c r="AN3586" s="3" t="s">
        <v>1720</v>
      </c>
      <c r="AZ3586" s="3" t="s">
        <v>3209</v>
      </c>
      <c r="BA3586" s="3" t="s">
        <v>3206</v>
      </c>
      <c r="BB3586" s="3" t="s">
        <v>3210</v>
      </c>
      <c r="BD3586" s="3" t="s">
        <v>30</v>
      </c>
      <c r="BG3586" s="3"/>
    </row>
    <row r="3587" spans="1:59" ht="15" x14ac:dyDescent="0.2">
      <c r="A3587" s="3" t="s">
        <v>22134</v>
      </c>
      <c r="B3587" s="3" t="s">
        <v>22132</v>
      </c>
      <c r="C3587" s="4">
        <v>42618.94153935185</v>
      </c>
      <c r="D3587" s="3" t="s">
        <v>7639</v>
      </c>
      <c r="E3587" s="3" t="s">
        <v>22136</v>
      </c>
      <c r="N3587" s="3" t="s">
        <v>17860</v>
      </c>
      <c r="U3587" s="3" t="s">
        <v>22135</v>
      </c>
      <c r="W3587" s="3" t="s">
        <v>19998</v>
      </c>
      <c r="AI3587" s="3" t="s">
        <v>29</v>
      </c>
      <c r="AJ3587" s="3" t="s">
        <v>7697</v>
      </c>
      <c r="AM3587" s="3" t="s">
        <v>62</v>
      </c>
      <c r="AZ3587" s="3" t="s">
        <v>4084</v>
      </c>
      <c r="BA3587" s="3" t="s">
        <v>22133</v>
      </c>
      <c r="BB3587" s="3" t="s">
        <v>17903</v>
      </c>
      <c r="BD3587" s="3" t="s">
        <v>30</v>
      </c>
      <c r="BG3587" s="3"/>
    </row>
    <row r="3588" spans="1:59" ht="15" x14ac:dyDescent="0.2">
      <c r="A3588" s="3" t="s">
        <v>22115</v>
      </c>
      <c r="B3588" s="3" t="s">
        <v>22111</v>
      </c>
      <c r="C3588" s="4">
        <v>42618.94153935185</v>
      </c>
      <c r="D3588" s="3" t="s">
        <v>7639</v>
      </c>
      <c r="E3588" s="3" t="s">
        <v>13363</v>
      </c>
      <c r="F3588" s="3" t="s">
        <v>22131</v>
      </c>
      <c r="G3588" s="3" t="s">
        <v>22130</v>
      </c>
      <c r="H3588" s="3" t="s">
        <v>8057</v>
      </c>
      <c r="I3588" s="3" t="s">
        <v>9242</v>
      </c>
      <c r="J3588" s="3" t="s">
        <v>10631</v>
      </c>
      <c r="L3588" s="3" t="s">
        <v>22129</v>
      </c>
      <c r="N3588" s="3" t="s">
        <v>13362</v>
      </c>
      <c r="P3588" s="3" t="s">
        <v>22128</v>
      </c>
      <c r="Q3588" s="3" t="s">
        <v>8019</v>
      </c>
      <c r="R3588" s="3" t="s">
        <v>9408</v>
      </c>
      <c r="S3588" s="3" t="s">
        <v>22127</v>
      </c>
      <c r="T3588" s="3" t="s">
        <v>22126</v>
      </c>
      <c r="U3588" s="3" t="s">
        <v>22125</v>
      </c>
      <c r="W3588" s="3" t="s">
        <v>22124</v>
      </c>
      <c r="X3588" s="3" t="s">
        <v>22123</v>
      </c>
      <c r="Z3588" s="3" t="s">
        <v>22122</v>
      </c>
      <c r="AA3588" s="3" t="s">
        <v>22121</v>
      </c>
      <c r="AB3588" s="3" t="s">
        <v>22120</v>
      </c>
      <c r="AC3588" s="3" t="s">
        <v>22119</v>
      </c>
      <c r="AE3588" s="3" t="s">
        <v>7678</v>
      </c>
      <c r="AF3588" s="3" t="s">
        <v>7756</v>
      </c>
      <c r="AG3588" s="3" t="s">
        <v>8009</v>
      </c>
      <c r="AH3588" s="3" t="s">
        <v>22118</v>
      </c>
      <c r="AI3588" s="3" t="s">
        <v>8007</v>
      </c>
      <c r="AJ3588" s="3" t="s">
        <v>28</v>
      </c>
      <c r="AK3588" s="3" t="s">
        <v>8006</v>
      </c>
      <c r="AP3588" s="3" t="s">
        <v>22117</v>
      </c>
      <c r="AQ3588" s="3" t="s">
        <v>22116</v>
      </c>
      <c r="AZ3588" s="3" t="s">
        <v>22114</v>
      </c>
      <c r="BA3588" s="3" t="s">
        <v>22113</v>
      </c>
      <c r="BB3588" s="3" t="s">
        <v>9096</v>
      </c>
      <c r="BD3588" s="3" t="s">
        <v>30</v>
      </c>
      <c r="BE3588" s="3">
        <v>28</v>
      </c>
      <c r="BF3588" s="3" t="s">
        <v>22112</v>
      </c>
      <c r="BG3588" s="3"/>
    </row>
    <row r="3589" spans="1:59" ht="15" x14ac:dyDescent="0.2">
      <c r="A3589" s="3" t="s">
        <v>22109</v>
      </c>
      <c r="B3589" s="3" t="s">
        <v>22108</v>
      </c>
      <c r="C3589" s="4">
        <v>42618.941527777781</v>
      </c>
      <c r="D3589" s="3" t="s">
        <v>7639</v>
      </c>
      <c r="E3589" s="3" t="s">
        <v>22109</v>
      </c>
      <c r="L3589" s="3" t="s">
        <v>22110</v>
      </c>
      <c r="AZ3589" s="3" t="s">
        <v>14781</v>
      </c>
      <c r="BA3589" s="3" t="s">
        <v>4504</v>
      </c>
      <c r="BD3589" s="3" t="s">
        <v>7641</v>
      </c>
      <c r="BG3589" s="3"/>
    </row>
    <row r="3590" spans="1:59" ht="15" x14ac:dyDescent="0.2">
      <c r="A3590" s="3" t="s">
        <v>22106</v>
      </c>
      <c r="B3590" s="3" t="s">
        <v>22103</v>
      </c>
      <c r="C3590" s="4">
        <v>42618.941527777781</v>
      </c>
      <c r="D3590" s="3" t="s">
        <v>7639</v>
      </c>
      <c r="E3590" s="3" t="s">
        <v>22106</v>
      </c>
      <c r="L3590" s="3" t="s">
        <v>22107</v>
      </c>
      <c r="AZ3590" s="3" t="s">
        <v>22105</v>
      </c>
      <c r="BA3590" s="3" t="s">
        <v>22104</v>
      </c>
      <c r="BD3590" s="3" t="s">
        <v>7641</v>
      </c>
      <c r="BG3590" s="3"/>
    </row>
    <row r="3591" spans="1:59" ht="15" x14ac:dyDescent="0.2">
      <c r="A3591" s="3" t="s">
        <v>22101</v>
      </c>
      <c r="B3591" s="3" t="s">
        <v>22099</v>
      </c>
      <c r="C3591" s="4">
        <v>42618.941527777781</v>
      </c>
      <c r="D3591" s="3" t="s">
        <v>7639</v>
      </c>
      <c r="E3591" s="3" t="s">
        <v>22101</v>
      </c>
      <c r="L3591" s="3" t="s">
        <v>22102</v>
      </c>
      <c r="AZ3591" s="3" t="s">
        <v>8263</v>
      </c>
      <c r="BA3591" s="3" t="s">
        <v>22100</v>
      </c>
      <c r="BD3591" s="3" t="s">
        <v>7641</v>
      </c>
      <c r="BG3591" s="3"/>
    </row>
    <row r="3592" spans="1:59" ht="15" x14ac:dyDescent="0.2">
      <c r="A3592" s="3" t="s">
        <v>6479</v>
      </c>
      <c r="B3592" s="3" t="s">
        <v>22096</v>
      </c>
      <c r="C3592" s="4">
        <v>42618.941527777781</v>
      </c>
      <c r="D3592" s="3" t="s">
        <v>7639</v>
      </c>
      <c r="E3592" s="3" t="s">
        <v>22098</v>
      </c>
      <c r="M3592" s="3" t="s">
        <v>39065</v>
      </c>
      <c r="N3592" s="3" t="s">
        <v>22097</v>
      </c>
      <c r="O3592" s="3" t="s">
        <v>185</v>
      </c>
      <c r="AI3592" s="3" t="s">
        <v>29</v>
      </c>
      <c r="AJ3592" s="3" t="s">
        <v>28</v>
      </c>
      <c r="AM3592" s="3" t="s">
        <v>24</v>
      </c>
      <c r="AZ3592" s="3" t="s">
        <v>1252</v>
      </c>
      <c r="BA3592" s="3" t="s">
        <v>1253</v>
      </c>
      <c r="BB3592" s="3" t="s">
        <v>651</v>
      </c>
      <c r="BD3592" s="3" t="s">
        <v>30</v>
      </c>
      <c r="BG3592" s="3"/>
    </row>
    <row r="3593" spans="1:59" ht="15" x14ac:dyDescent="0.2">
      <c r="A3593" s="3" t="s">
        <v>22095</v>
      </c>
      <c r="B3593" s="3" t="s">
        <v>22093</v>
      </c>
      <c r="C3593" s="4">
        <v>42618.941527777781</v>
      </c>
      <c r="D3593" s="3" t="s">
        <v>7639</v>
      </c>
      <c r="E3593" s="3" t="s">
        <v>22095</v>
      </c>
      <c r="L3593" s="3" t="s">
        <v>14410</v>
      </c>
      <c r="AZ3593" s="3" t="s">
        <v>9457</v>
      </c>
      <c r="BA3593" s="3" t="s">
        <v>22094</v>
      </c>
      <c r="BD3593" s="3" t="s">
        <v>7641</v>
      </c>
      <c r="BG3593" s="3"/>
    </row>
    <row r="3594" spans="1:59" ht="15" x14ac:dyDescent="0.2">
      <c r="A3594" s="3" t="s">
        <v>22090</v>
      </c>
      <c r="B3594" s="3" t="s">
        <v>22087</v>
      </c>
      <c r="C3594" s="4">
        <v>42618.941527777781</v>
      </c>
      <c r="D3594" s="3" t="s">
        <v>7639</v>
      </c>
      <c r="E3594" s="3" t="s">
        <v>22092</v>
      </c>
      <c r="N3594" s="3" t="s">
        <v>15687</v>
      </c>
      <c r="U3594" s="3" t="s">
        <v>22091</v>
      </c>
      <c r="W3594" s="3" t="s">
        <v>19843</v>
      </c>
      <c r="AI3594" s="3" t="s">
        <v>29</v>
      </c>
      <c r="AJ3594" s="3" t="s">
        <v>7697</v>
      </c>
      <c r="AM3594" s="3" t="s">
        <v>62</v>
      </c>
      <c r="AZ3594" s="3" t="s">
        <v>22089</v>
      </c>
      <c r="BA3594" s="3" t="s">
        <v>22088</v>
      </c>
      <c r="BB3594" s="3" t="s">
        <v>13798</v>
      </c>
      <c r="BD3594" s="3" t="s">
        <v>30</v>
      </c>
      <c r="BG3594" s="3"/>
    </row>
    <row r="3595" spans="1:59" ht="15" x14ac:dyDescent="0.2">
      <c r="A3595" s="3" t="s">
        <v>22085</v>
      </c>
      <c r="B3595" s="3" t="s">
        <v>22083</v>
      </c>
      <c r="C3595" s="4">
        <v>42618.941527777781</v>
      </c>
      <c r="D3595" s="3" t="s">
        <v>7639</v>
      </c>
      <c r="E3595" s="3" t="s">
        <v>22085</v>
      </c>
      <c r="L3595" s="3" t="s">
        <v>22086</v>
      </c>
      <c r="AZ3595" s="3" t="s">
        <v>22084</v>
      </c>
      <c r="BA3595" s="3" t="s">
        <v>12833</v>
      </c>
      <c r="BD3595" s="3" t="s">
        <v>7641</v>
      </c>
      <c r="BG3595" s="3"/>
    </row>
    <row r="3596" spans="1:59" ht="15" x14ac:dyDescent="0.2">
      <c r="A3596" s="3" t="s">
        <v>22080</v>
      </c>
      <c r="B3596" s="3" t="s">
        <v>22077</v>
      </c>
      <c r="C3596" s="4">
        <v>42618.941527777781</v>
      </c>
      <c r="D3596" s="3" t="s">
        <v>7639</v>
      </c>
      <c r="E3596" s="3" t="s">
        <v>22082</v>
      </c>
      <c r="N3596" s="3" t="s">
        <v>17860</v>
      </c>
      <c r="U3596" s="3" t="s">
        <v>22081</v>
      </c>
      <c r="W3596" s="3" t="s">
        <v>17956</v>
      </c>
      <c r="AI3596" s="3" t="s">
        <v>29</v>
      </c>
      <c r="AJ3596" s="3" t="s">
        <v>7697</v>
      </c>
      <c r="AM3596" s="3" t="s">
        <v>62</v>
      </c>
      <c r="AZ3596" s="3" t="s">
        <v>19983</v>
      </c>
      <c r="BA3596" s="3" t="s">
        <v>22079</v>
      </c>
      <c r="BB3596" s="3" t="s">
        <v>22078</v>
      </c>
      <c r="BD3596" s="3" t="s">
        <v>30</v>
      </c>
      <c r="BG3596" s="3"/>
    </row>
    <row r="3597" spans="1:59" ht="15" x14ac:dyDescent="0.2">
      <c r="A3597" s="3" t="s">
        <v>22075</v>
      </c>
      <c r="B3597" s="3" t="s">
        <v>22072</v>
      </c>
      <c r="C3597" s="4">
        <v>42618.941527777781</v>
      </c>
      <c r="D3597" s="3" t="s">
        <v>7639</v>
      </c>
      <c r="E3597" s="3" t="s">
        <v>22075</v>
      </c>
      <c r="L3597" s="3" t="s">
        <v>22076</v>
      </c>
      <c r="AZ3597" s="3" t="s">
        <v>22074</v>
      </c>
      <c r="BA3597" s="3" t="s">
        <v>22073</v>
      </c>
      <c r="BD3597" s="3" t="s">
        <v>7641</v>
      </c>
      <c r="BG3597" s="3"/>
    </row>
    <row r="3598" spans="1:59" ht="15" x14ac:dyDescent="0.2">
      <c r="A3598" s="3" t="s">
        <v>22070</v>
      </c>
      <c r="B3598" s="3" t="s">
        <v>22067</v>
      </c>
      <c r="C3598" s="4">
        <v>42618.941527777781</v>
      </c>
      <c r="D3598" s="3" t="s">
        <v>7639</v>
      </c>
      <c r="E3598" s="3" t="s">
        <v>22070</v>
      </c>
      <c r="L3598" s="3" t="s">
        <v>22071</v>
      </c>
      <c r="AZ3598" s="3" t="s">
        <v>22069</v>
      </c>
      <c r="BA3598" s="3" t="s">
        <v>22068</v>
      </c>
      <c r="BD3598" s="3" t="s">
        <v>7641</v>
      </c>
      <c r="BG3598" s="3"/>
    </row>
    <row r="3599" spans="1:59" ht="15" x14ac:dyDescent="0.2">
      <c r="A3599" s="3" t="s">
        <v>22065</v>
      </c>
      <c r="B3599" s="3" t="s">
        <v>22062</v>
      </c>
      <c r="C3599" s="4">
        <v>42618.941527777781</v>
      </c>
      <c r="D3599" s="3" t="s">
        <v>7639</v>
      </c>
      <c r="E3599" s="3" t="s">
        <v>22065</v>
      </c>
      <c r="L3599" s="3" t="s">
        <v>22066</v>
      </c>
      <c r="AZ3599" s="3" t="s">
        <v>22064</v>
      </c>
      <c r="BA3599" s="3" t="s">
        <v>22063</v>
      </c>
      <c r="BD3599" s="3" t="s">
        <v>7641</v>
      </c>
      <c r="BG3599" s="3"/>
    </row>
    <row r="3600" spans="1:59" ht="15" x14ac:dyDescent="0.2">
      <c r="A3600" s="3" t="s">
        <v>6583</v>
      </c>
      <c r="B3600" s="3" t="s">
        <v>22060</v>
      </c>
      <c r="C3600" s="4">
        <v>42618.941527777781</v>
      </c>
      <c r="D3600" s="3" t="s">
        <v>7639</v>
      </c>
      <c r="E3600" s="3" t="s">
        <v>22061</v>
      </c>
      <c r="M3600" s="3" t="s">
        <v>39045</v>
      </c>
      <c r="N3600" s="3" t="s">
        <v>11061</v>
      </c>
      <c r="O3600" s="3" t="s">
        <v>25</v>
      </c>
      <c r="AI3600" s="3" t="s">
        <v>29</v>
      </c>
      <c r="AJ3600" s="3" t="s">
        <v>28</v>
      </c>
      <c r="AM3600" s="3" t="s">
        <v>24</v>
      </c>
      <c r="AZ3600" s="3" t="s">
        <v>1780</v>
      </c>
      <c r="BA3600" s="3" t="s">
        <v>1781</v>
      </c>
      <c r="BB3600" s="3" t="s">
        <v>1782</v>
      </c>
      <c r="BD3600" s="3" t="s">
        <v>30</v>
      </c>
      <c r="BG3600" s="3"/>
    </row>
    <row r="3601" spans="1:59" ht="15" x14ac:dyDescent="0.2">
      <c r="A3601" s="3" t="s">
        <v>22058</v>
      </c>
      <c r="B3601" s="3" t="s">
        <v>22055</v>
      </c>
      <c r="C3601" s="4">
        <v>42618.941516203697</v>
      </c>
      <c r="D3601" s="3" t="s">
        <v>7639</v>
      </c>
      <c r="E3601" s="3" t="s">
        <v>22058</v>
      </c>
      <c r="L3601" s="3" t="s">
        <v>22059</v>
      </c>
      <c r="AZ3601" s="3" t="s">
        <v>22057</v>
      </c>
      <c r="BA3601" s="3" t="s">
        <v>22056</v>
      </c>
      <c r="BD3601" s="3" t="s">
        <v>7641</v>
      </c>
      <c r="BG3601" s="3"/>
    </row>
    <row r="3602" spans="1:59" ht="15" x14ac:dyDescent="0.2">
      <c r="A3602" s="3" t="s">
        <v>22054</v>
      </c>
      <c r="B3602" s="3" t="s">
        <v>22051</v>
      </c>
      <c r="C3602" s="4">
        <v>42618.941516203697</v>
      </c>
      <c r="D3602" s="3" t="s">
        <v>7639</v>
      </c>
      <c r="E3602" s="3" t="s">
        <v>22054</v>
      </c>
      <c r="L3602" s="3" t="s">
        <v>14410</v>
      </c>
      <c r="AZ3602" s="3" t="s">
        <v>22053</v>
      </c>
      <c r="BA3602" s="3" t="s">
        <v>22052</v>
      </c>
      <c r="BD3602" s="3" t="s">
        <v>7641</v>
      </c>
      <c r="BG3602" s="3"/>
    </row>
    <row r="3603" spans="1:59" ht="15" x14ac:dyDescent="0.2">
      <c r="A3603" s="3" t="s">
        <v>22047</v>
      </c>
      <c r="B3603" s="3" t="s">
        <v>22045</v>
      </c>
      <c r="C3603" s="4">
        <v>42618.941516203697</v>
      </c>
      <c r="D3603" s="3" t="s">
        <v>7639</v>
      </c>
      <c r="E3603" s="3" t="s">
        <v>22050</v>
      </c>
      <c r="N3603" s="3" t="s">
        <v>17860</v>
      </c>
      <c r="U3603" s="3" t="s">
        <v>22049</v>
      </c>
      <c r="W3603" s="3" t="s">
        <v>22048</v>
      </c>
      <c r="AI3603" s="3" t="s">
        <v>29</v>
      </c>
      <c r="AJ3603" s="3" t="s">
        <v>7697</v>
      </c>
      <c r="AM3603" s="3" t="s">
        <v>62</v>
      </c>
      <c r="AZ3603" s="3" t="s">
        <v>2770</v>
      </c>
      <c r="BA3603" s="3" t="s">
        <v>22046</v>
      </c>
      <c r="BB3603" s="3" t="s">
        <v>17005</v>
      </c>
      <c r="BD3603" s="3" t="s">
        <v>30</v>
      </c>
      <c r="BG3603" s="3"/>
    </row>
    <row r="3604" spans="1:59" ht="15" x14ac:dyDescent="0.2">
      <c r="A3604" s="3" t="s">
        <v>22043</v>
      </c>
      <c r="B3604" s="3" t="s">
        <v>22042</v>
      </c>
      <c r="C3604" s="4">
        <v>42618.941516203697</v>
      </c>
      <c r="D3604" s="3" t="s">
        <v>7639</v>
      </c>
      <c r="E3604" s="3" t="s">
        <v>22043</v>
      </c>
      <c r="L3604" s="3" t="s">
        <v>22044</v>
      </c>
      <c r="AZ3604" s="3" t="s">
        <v>19851</v>
      </c>
      <c r="BA3604" s="3" t="s">
        <v>5793</v>
      </c>
      <c r="BD3604" s="3" t="s">
        <v>7641</v>
      </c>
      <c r="BG3604" s="3"/>
    </row>
    <row r="3605" spans="1:59" ht="15" x14ac:dyDescent="0.2">
      <c r="A3605" s="3" t="s">
        <v>6588</v>
      </c>
      <c r="B3605" s="3" t="s">
        <v>22038</v>
      </c>
      <c r="C3605" s="4">
        <v>42618.941516203697</v>
      </c>
      <c r="D3605" s="3" t="s">
        <v>7639</v>
      </c>
      <c r="E3605" s="3" t="s">
        <v>22041</v>
      </c>
      <c r="M3605" s="3" t="s">
        <v>22040</v>
      </c>
      <c r="N3605" s="3" t="s">
        <v>22039</v>
      </c>
      <c r="O3605" s="3" t="s">
        <v>25</v>
      </c>
      <c r="AI3605" s="3" t="s">
        <v>29</v>
      </c>
      <c r="AJ3605" s="3" t="s">
        <v>28</v>
      </c>
      <c r="AM3605" s="3" t="s">
        <v>24</v>
      </c>
      <c r="AZ3605" s="3" t="s">
        <v>1806</v>
      </c>
      <c r="BA3605" s="3" t="s">
        <v>1807</v>
      </c>
      <c r="BB3605" s="3" t="s">
        <v>1697</v>
      </c>
      <c r="BD3605" s="3" t="s">
        <v>30</v>
      </c>
      <c r="BG3605" s="3"/>
    </row>
    <row r="3606" spans="1:59" ht="15" x14ac:dyDescent="0.2">
      <c r="A3606" s="3" t="s">
        <v>7082</v>
      </c>
      <c r="B3606" s="3" t="s">
        <v>22035</v>
      </c>
      <c r="C3606" s="4">
        <v>42618.941516203697</v>
      </c>
      <c r="D3606" s="3" t="s">
        <v>7639</v>
      </c>
      <c r="E3606" s="3" t="s">
        <v>22037</v>
      </c>
      <c r="M3606" s="3" t="s">
        <v>39045</v>
      </c>
      <c r="N3606" s="3" t="s">
        <v>11061</v>
      </c>
      <c r="O3606" s="3" t="s">
        <v>25</v>
      </c>
      <c r="U3606" s="3" t="s">
        <v>22036</v>
      </c>
      <c r="AI3606" s="3" t="s">
        <v>29</v>
      </c>
      <c r="AJ3606" s="3" t="s">
        <v>28</v>
      </c>
      <c r="AM3606" s="3" t="s">
        <v>24</v>
      </c>
      <c r="AN3606" s="3" t="s">
        <v>7629</v>
      </c>
      <c r="AZ3606" s="3" t="s">
        <v>4034</v>
      </c>
      <c r="BA3606" s="3" t="s">
        <v>4035</v>
      </c>
      <c r="BB3606" s="3" t="s">
        <v>672</v>
      </c>
      <c r="BD3606" s="3" t="s">
        <v>30</v>
      </c>
      <c r="BG3606" s="3"/>
    </row>
    <row r="3607" spans="1:59" ht="15" x14ac:dyDescent="0.2">
      <c r="A3607" s="3" t="s">
        <v>22032</v>
      </c>
      <c r="B3607" s="3" t="s">
        <v>22029</v>
      </c>
      <c r="C3607" s="4">
        <v>42618.941516203697</v>
      </c>
      <c r="D3607" s="3" t="s">
        <v>7639</v>
      </c>
      <c r="E3607" s="3" t="s">
        <v>22034</v>
      </c>
      <c r="M3607" s="3" t="s">
        <v>18885</v>
      </c>
      <c r="N3607" s="3" t="s">
        <v>18881</v>
      </c>
      <c r="U3607" s="3" t="s">
        <v>22033</v>
      </c>
      <c r="W3607" s="3" t="s">
        <v>21986</v>
      </c>
      <c r="AC3607" s="3" t="s">
        <v>7775</v>
      </c>
      <c r="AI3607" s="3" t="s">
        <v>29</v>
      </c>
      <c r="AJ3607" s="3" t="s">
        <v>7632</v>
      </c>
      <c r="AM3607" s="3" t="s">
        <v>24</v>
      </c>
      <c r="AN3607" s="3" t="s">
        <v>184</v>
      </c>
      <c r="AZ3607" s="3" t="s">
        <v>22031</v>
      </c>
      <c r="BA3607" s="3" t="s">
        <v>22030</v>
      </c>
      <c r="BB3607" s="3" t="s">
        <v>184</v>
      </c>
      <c r="BD3607" s="3" t="s">
        <v>30</v>
      </c>
      <c r="BG3607" s="3"/>
    </row>
    <row r="3608" spans="1:59" ht="15" x14ac:dyDescent="0.2">
      <c r="A3608" s="3" t="s">
        <v>22027</v>
      </c>
      <c r="B3608" s="3" t="s">
        <v>22025</v>
      </c>
      <c r="C3608" s="4">
        <v>42618.941516203697</v>
      </c>
      <c r="D3608" s="3" t="s">
        <v>7639</v>
      </c>
      <c r="E3608" s="3" t="s">
        <v>22027</v>
      </c>
      <c r="L3608" s="3" t="s">
        <v>22028</v>
      </c>
      <c r="AZ3608" s="3" t="s">
        <v>1415</v>
      </c>
      <c r="BA3608" s="3" t="s">
        <v>22026</v>
      </c>
      <c r="BD3608" s="3" t="s">
        <v>7641</v>
      </c>
      <c r="BG3608" s="3"/>
    </row>
    <row r="3609" spans="1:59" ht="15" x14ac:dyDescent="0.2">
      <c r="A3609" s="3" t="s">
        <v>22022</v>
      </c>
      <c r="B3609" s="3" t="s">
        <v>22019</v>
      </c>
      <c r="C3609" s="4">
        <v>42618.941516203697</v>
      </c>
      <c r="D3609" s="3" t="s">
        <v>7639</v>
      </c>
      <c r="E3609" s="3" t="s">
        <v>22024</v>
      </c>
      <c r="N3609" s="3" t="s">
        <v>15687</v>
      </c>
      <c r="U3609" s="3" t="s">
        <v>22023</v>
      </c>
      <c r="W3609" s="3" t="s">
        <v>20188</v>
      </c>
      <c r="AI3609" s="3" t="s">
        <v>29</v>
      </c>
      <c r="AJ3609" s="3" t="s">
        <v>7697</v>
      </c>
      <c r="AM3609" s="3" t="s">
        <v>62</v>
      </c>
      <c r="AZ3609" s="3" t="s">
        <v>22021</v>
      </c>
      <c r="BA3609" s="3" t="s">
        <v>22020</v>
      </c>
      <c r="BB3609" s="3" t="s">
        <v>8034</v>
      </c>
      <c r="BD3609" s="3" t="s">
        <v>30</v>
      </c>
      <c r="BG3609" s="3"/>
    </row>
    <row r="3610" spans="1:59" ht="15" x14ac:dyDescent="0.2">
      <c r="A3610" s="3" t="s">
        <v>22018</v>
      </c>
      <c r="B3610" s="3" t="s">
        <v>22015</v>
      </c>
      <c r="C3610" s="4">
        <v>42618.941516203697</v>
      </c>
      <c r="D3610" s="3" t="s">
        <v>7639</v>
      </c>
      <c r="E3610" s="3" t="s">
        <v>22018</v>
      </c>
      <c r="L3610" s="3" t="s">
        <v>14410</v>
      </c>
      <c r="AZ3610" s="3" t="s">
        <v>22017</v>
      </c>
      <c r="BA3610" s="3" t="s">
        <v>22016</v>
      </c>
      <c r="BD3610" s="3" t="s">
        <v>7641</v>
      </c>
      <c r="BG3610" s="3"/>
    </row>
    <row r="3611" spans="1:59" ht="15" x14ac:dyDescent="0.2">
      <c r="A3611" s="3" t="s">
        <v>22013</v>
      </c>
      <c r="B3611" s="3" t="s">
        <v>22010</v>
      </c>
      <c r="C3611" s="4">
        <v>42618.941516203697</v>
      </c>
      <c r="D3611" s="3" t="s">
        <v>7639</v>
      </c>
      <c r="E3611" s="3" t="s">
        <v>22013</v>
      </c>
      <c r="L3611" s="3" t="s">
        <v>22014</v>
      </c>
      <c r="AZ3611" s="3" t="s">
        <v>22012</v>
      </c>
      <c r="BA3611" s="3" t="s">
        <v>22011</v>
      </c>
      <c r="BD3611" s="3" t="s">
        <v>7641</v>
      </c>
      <c r="BG3611" s="3"/>
    </row>
    <row r="3612" spans="1:59" ht="15" x14ac:dyDescent="0.2">
      <c r="A3612" s="3" t="s">
        <v>22007</v>
      </c>
      <c r="B3612" s="3" t="s">
        <v>22004</v>
      </c>
      <c r="C3612" s="4">
        <v>42618.941516203697</v>
      </c>
      <c r="D3612" s="3" t="s">
        <v>7639</v>
      </c>
      <c r="E3612" s="3" t="s">
        <v>22009</v>
      </c>
      <c r="N3612" s="3" t="s">
        <v>17860</v>
      </c>
      <c r="U3612" s="3" t="s">
        <v>22008</v>
      </c>
      <c r="W3612" s="3" t="s">
        <v>17859</v>
      </c>
      <c r="AI3612" s="3" t="s">
        <v>29</v>
      </c>
      <c r="AJ3612" s="3" t="s">
        <v>7697</v>
      </c>
      <c r="AM3612" s="3" t="s">
        <v>62</v>
      </c>
      <c r="AZ3612" s="3" t="s">
        <v>22006</v>
      </c>
      <c r="BA3612" s="3" t="s">
        <v>22005</v>
      </c>
      <c r="BB3612" s="3" t="s">
        <v>18911</v>
      </c>
      <c r="BD3612" s="3" t="s">
        <v>30</v>
      </c>
      <c r="BG3612" s="3"/>
    </row>
    <row r="3613" spans="1:59" ht="15" x14ac:dyDescent="0.2">
      <c r="A3613" s="3" t="s">
        <v>22000</v>
      </c>
      <c r="B3613" s="3" t="s">
        <v>21997</v>
      </c>
      <c r="C3613" s="4">
        <v>42618.941516203697</v>
      </c>
      <c r="D3613" s="3" t="s">
        <v>7639</v>
      </c>
      <c r="E3613" s="3" t="s">
        <v>22003</v>
      </c>
      <c r="N3613" s="3" t="s">
        <v>21777</v>
      </c>
      <c r="U3613" s="3" t="s">
        <v>22002</v>
      </c>
      <c r="W3613" s="3" t="s">
        <v>22001</v>
      </c>
      <c r="AI3613" s="3" t="s">
        <v>29</v>
      </c>
      <c r="AJ3613" s="3" t="s">
        <v>7697</v>
      </c>
      <c r="AM3613" s="3" t="s">
        <v>62</v>
      </c>
      <c r="AZ3613" s="3" t="s">
        <v>21999</v>
      </c>
      <c r="BA3613" s="3" t="s">
        <v>17237</v>
      </c>
      <c r="BB3613" s="3" t="s">
        <v>21998</v>
      </c>
      <c r="BD3613" s="3" t="s">
        <v>30</v>
      </c>
      <c r="BG3613" s="3"/>
    </row>
    <row r="3614" spans="1:59" ht="15" x14ac:dyDescent="0.2">
      <c r="A3614" s="3" t="s">
        <v>21991</v>
      </c>
      <c r="B3614" s="3" t="s">
        <v>21988</v>
      </c>
      <c r="C3614" s="4">
        <v>42618.941504629627</v>
      </c>
      <c r="D3614" s="3" t="s">
        <v>7639</v>
      </c>
      <c r="E3614" s="3" t="s">
        <v>21996</v>
      </c>
      <c r="M3614" s="3" t="s">
        <v>21995</v>
      </c>
      <c r="N3614" s="3" t="s">
        <v>21994</v>
      </c>
      <c r="O3614" s="3" t="s">
        <v>25</v>
      </c>
      <c r="U3614" s="3" t="s">
        <v>21993</v>
      </c>
      <c r="W3614" s="3" t="s">
        <v>21992</v>
      </c>
      <c r="AI3614" s="3" t="s">
        <v>29</v>
      </c>
      <c r="AJ3614" s="3" t="s">
        <v>7697</v>
      </c>
      <c r="AM3614" s="3" t="s">
        <v>24</v>
      </c>
      <c r="AZ3614" s="3" t="s">
        <v>21990</v>
      </c>
      <c r="BA3614" s="3" t="s">
        <v>21989</v>
      </c>
      <c r="BB3614" s="3" t="s">
        <v>1531</v>
      </c>
      <c r="BD3614" s="3" t="s">
        <v>30</v>
      </c>
      <c r="BG3614" s="3"/>
    </row>
    <row r="3615" spans="1:59" ht="15" x14ac:dyDescent="0.2">
      <c r="A3615" s="3" t="s">
        <v>21985</v>
      </c>
      <c r="B3615" s="3" t="s">
        <v>21983</v>
      </c>
      <c r="C3615" s="4">
        <v>42618.941504629627</v>
      </c>
      <c r="D3615" s="3" t="s">
        <v>7639</v>
      </c>
      <c r="E3615" s="3" t="s">
        <v>21987</v>
      </c>
      <c r="M3615" s="3" t="s">
        <v>18885</v>
      </c>
      <c r="N3615" s="3" t="s">
        <v>18881</v>
      </c>
      <c r="W3615" s="3" t="s">
        <v>21986</v>
      </c>
      <c r="AC3615" s="3" t="s">
        <v>7775</v>
      </c>
      <c r="AI3615" s="3" t="s">
        <v>29</v>
      </c>
      <c r="AJ3615" s="3" t="s">
        <v>7632</v>
      </c>
      <c r="AM3615" s="3" t="s">
        <v>24</v>
      </c>
      <c r="AZ3615" s="3" t="s">
        <v>8340</v>
      </c>
      <c r="BA3615" s="3" t="s">
        <v>21984</v>
      </c>
      <c r="BB3615" s="3" t="s">
        <v>7771</v>
      </c>
      <c r="BD3615" s="3" t="s">
        <v>30</v>
      </c>
      <c r="BG3615" s="3"/>
    </row>
    <row r="3616" spans="1:59" ht="15" x14ac:dyDescent="0.2">
      <c r="A3616" s="3" t="s">
        <v>21981</v>
      </c>
      <c r="B3616" s="3" t="s">
        <v>21979</v>
      </c>
      <c r="C3616" s="4">
        <v>42618.941504629627</v>
      </c>
      <c r="D3616" s="3" t="s">
        <v>7639</v>
      </c>
      <c r="E3616" s="3" t="s">
        <v>21981</v>
      </c>
      <c r="L3616" s="3" t="s">
        <v>21982</v>
      </c>
      <c r="AZ3616" s="3" t="s">
        <v>9160</v>
      </c>
      <c r="BA3616" s="3" t="s">
        <v>21980</v>
      </c>
      <c r="BD3616" s="3" t="s">
        <v>7641</v>
      </c>
      <c r="BG3616" s="3"/>
    </row>
    <row r="3617" spans="1:59" ht="15" x14ac:dyDescent="0.2">
      <c r="A3617" s="3" t="s">
        <v>21976</v>
      </c>
      <c r="B3617" s="3" t="s">
        <v>21973</v>
      </c>
      <c r="C3617" s="4">
        <v>42618.941504629627</v>
      </c>
      <c r="D3617" s="3" t="s">
        <v>7639</v>
      </c>
      <c r="E3617" s="3" t="s">
        <v>21978</v>
      </c>
      <c r="N3617" s="3" t="s">
        <v>15687</v>
      </c>
      <c r="U3617" s="3" t="s">
        <v>21977</v>
      </c>
      <c r="W3617" s="3" t="s">
        <v>19878</v>
      </c>
      <c r="AI3617" s="3" t="s">
        <v>29</v>
      </c>
      <c r="AJ3617" s="3" t="s">
        <v>7697</v>
      </c>
      <c r="AM3617" s="3" t="s">
        <v>62</v>
      </c>
      <c r="AZ3617" s="3" t="s">
        <v>14356</v>
      </c>
      <c r="BA3617" s="3" t="s">
        <v>21975</v>
      </c>
      <c r="BB3617" s="3" t="s">
        <v>21974</v>
      </c>
      <c r="BD3617" s="3" t="s">
        <v>30</v>
      </c>
      <c r="BG3617" s="3"/>
    </row>
    <row r="3618" spans="1:59" ht="15" x14ac:dyDescent="0.2">
      <c r="A3618" s="3" t="s">
        <v>21971</v>
      </c>
      <c r="B3618" s="3" t="s">
        <v>21968</v>
      </c>
      <c r="C3618" s="4">
        <v>42618.941504629627</v>
      </c>
      <c r="D3618" s="3" t="s">
        <v>7639</v>
      </c>
      <c r="E3618" s="3" t="s">
        <v>21971</v>
      </c>
      <c r="L3618" s="3" t="s">
        <v>21972</v>
      </c>
      <c r="AZ3618" s="3" t="s">
        <v>21970</v>
      </c>
      <c r="BA3618" s="3" t="s">
        <v>21969</v>
      </c>
      <c r="BD3618" s="3" t="s">
        <v>7641</v>
      </c>
      <c r="BG3618" s="3"/>
    </row>
    <row r="3619" spans="1:59" ht="15" x14ac:dyDescent="0.2">
      <c r="A3619" s="3" t="s">
        <v>21966</v>
      </c>
      <c r="B3619" s="3" t="s">
        <v>21963</v>
      </c>
      <c r="C3619" s="4">
        <v>42618.941504629627</v>
      </c>
      <c r="D3619" s="3" t="s">
        <v>7639</v>
      </c>
      <c r="E3619" s="3" t="s">
        <v>21966</v>
      </c>
      <c r="L3619" s="3" t="s">
        <v>21967</v>
      </c>
      <c r="AZ3619" s="3" t="s">
        <v>21965</v>
      </c>
      <c r="BA3619" s="3" t="s">
        <v>21964</v>
      </c>
      <c r="BD3619" s="3" t="s">
        <v>7641</v>
      </c>
      <c r="BG3619" s="3"/>
    </row>
    <row r="3620" spans="1:59" ht="15" x14ac:dyDescent="0.2">
      <c r="A3620" s="3" t="s">
        <v>21962</v>
      </c>
      <c r="B3620" s="3" t="s">
        <v>21959</v>
      </c>
      <c r="C3620" s="4">
        <v>42618.941504629627</v>
      </c>
      <c r="D3620" s="3" t="s">
        <v>7639</v>
      </c>
      <c r="E3620" s="3" t="s">
        <v>21962</v>
      </c>
      <c r="L3620" s="3" t="s">
        <v>14410</v>
      </c>
      <c r="AZ3620" s="3" t="s">
        <v>21961</v>
      </c>
      <c r="BA3620" s="3" t="s">
        <v>21960</v>
      </c>
      <c r="BD3620" s="3" t="s">
        <v>7641</v>
      </c>
      <c r="BG3620" s="3"/>
    </row>
    <row r="3621" spans="1:59" ht="15" x14ac:dyDescent="0.2">
      <c r="A3621" s="3" t="s">
        <v>21955</v>
      </c>
      <c r="B3621" s="3" t="s">
        <v>21953</v>
      </c>
      <c r="C3621" s="4">
        <v>42618.941504629627</v>
      </c>
      <c r="D3621" s="3" t="s">
        <v>7639</v>
      </c>
      <c r="E3621" s="3" t="s">
        <v>21958</v>
      </c>
      <c r="M3621" s="3" t="s">
        <v>10950</v>
      </c>
      <c r="N3621" s="3" t="s">
        <v>10945</v>
      </c>
      <c r="O3621" s="3" t="s">
        <v>25</v>
      </c>
      <c r="U3621" s="3" t="s">
        <v>21957</v>
      </c>
      <c r="W3621" s="3" t="s">
        <v>21956</v>
      </c>
      <c r="AI3621" s="3" t="s">
        <v>29</v>
      </c>
      <c r="AJ3621" s="3" t="s">
        <v>7697</v>
      </c>
      <c r="AM3621" s="3" t="s">
        <v>24</v>
      </c>
      <c r="AZ3621" s="3" t="s">
        <v>21954</v>
      </c>
      <c r="BA3621" s="3" t="s">
        <v>5145</v>
      </c>
      <c r="BB3621" s="3" t="s">
        <v>643</v>
      </c>
      <c r="BD3621" s="3" t="s">
        <v>30</v>
      </c>
      <c r="BG3621" s="3"/>
    </row>
    <row r="3622" spans="1:59" ht="15" x14ac:dyDescent="0.2">
      <c r="A3622" s="3" t="s">
        <v>21949</v>
      </c>
      <c r="B3622" s="3" t="s">
        <v>21946</v>
      </c>
      <c r="C3622" s="4">
        <v>42618.941504629627</v>
      </c>
      <c r="D3622" s="3" t="s">
        <v>7639</v>
      </c>
      <c r="E3622" s="3" t="s">
        <v>21952</v>
      </c>
      <c r="N3622" s="3" t="s">
        <v>21777</v>
      </c>
      <c r="U3622" s="3" t="s">
        <v>21951</v>
      </c>
      <c r="W3622" s="3" t="s">
        <v>21950</v>
      </c>
      <c r="AI3622" s="3" t="s">
        <v>29</v>
      </c>
      <c r="AJ3622" s="3" t="s">
        <v>7697</v>
      </c>
      <c r="AM3622" s="3" t="s">
        <v>62</v>
      </c>
      <c r="AZ3622" s="3" t="s">
        <v>21948</v>
      </c>
      <c r="BA3622" s="3" t="s">
        <v>9867</v>
      </c>
      <c r="BB3622" s="3" t="s">
        <v>21947</v>
      </c>
      <c r="BD3622" s="3" t="s">
        <v>30</v>
      </c>
      <c r="BG3622" s="3"/>
    </row>
    <row r="3623" spans="1:59" ht="15" x14ac:dyDescent="0.2">
      <c r="A3623" s="3" t="s">
        <v>1268</v>
      </c>
      <c r="B3623" s="3" t="s">
        <v>21928</v>
      </c>
      <c r="C3623" s="4">
        <v>42618.941504629627</v>
      </c>
      <c r="D3623" s="3" t="s">
        <v>7639</v>
      </c>
      <c r="E3623" s="3" t="s">
        <v>39042</v>
      </c>
      <c r="F3623" s="3" t="s">
        <v>21945</v>
      </c>
      <c r="G3623" s="3" t="s">
        <v>21944</v>
      </c>
      <c r="H3623" s="3" t="s">
        <v>8443</v>
      </c>
      <c r="I3623" s="3" t="s">
        <v>10319</v>
      </c>
      <c r="J3623" s="3" t="s">
        <v>12303</v>
      </c>
      <c r="L3623" s="3" t="s">
        <v>21943</v>
      </c>
      <c r="N3623" s="3" t="s">
        <v>10521</v>
      </c>
      <c r="P3623" s="3" t="s">
        <v>21942</v>
      </c>
      <c r="Q3623" s="3" t="s">
        <v>9627</v>
      </c>
      <c r="S3623" s="3" t="s">
        <v>21941</v>
      </c>
      <c r="T3623" s="3" t="s">
        <v>21940</v>
      </c>
      <c r="U3623" s="3" t="s">
        <v>21939</v>
      </c>
      <c r="W3623" s="3" t="s">
        <v>21938</v>
      </c>
      <c r="X3623" s="3" t="s">
        <v>21937</v>
      </c>
      <c r="Z3623" s="3" t="s">
        <v>21936</v>
      </c>
      <c r="AA3623" s="3" t="s">
        <v>21935</v>
      </c>
      <c r="AB3623" s="3" t="s">
        <v>21934</v>
      </c>
      <c r="AC3623" s="3" t="s">
        <v>21933</v>
      </c>
      <c r="AE3623" s="3" t="s">
        <v>7671</v>
      </c>
      <c r="AF3623" s="3" t="s">
        <v>7756</v>
      </c>
      <c r="AG3623" s="3" t="s">
        <v>8009</v>
      </c>
      <c r="AH3623" s="3" t="s">
        <v>21932</v>
      </c>
      <c r="AI3623" s="3" t="s">
        <v>8007</v>
      </c>
      <c r="AJ3623" s="3" t="s">
        <v>28</v>
      </c>
      <c r="AK3623" s="3" t="s">
        <v>8006</v>
      </c>
      <c r="AQ3623" s="3" t="s">
        <v>21931</v>
      </c>
      <c r="AZ3623" s="3" t="s">
        <v>23713</v>
      </c>
      <c r="BA3623" s="3" t="s">
        <v>21930</v>
      </c>
      <c r="BB3623" s="3" t="s">
        <v>9096</v>
      </c>
      <c r="BD3623" s="3" t="s">
        <v>30</v>
      </c>
      <c r="BE3623" s="3">
        <v>39</v>
      </c>
      <c r="BF3623" s="3" t="s">
        <v>21929</v>
      </c>
      <c r="BG3623" s="3"/>
    </row>
    <row r="3624" spans="1:59" ht="15" x14ac:dyDescent="0.2">
      <c r="A3624" s="3" t="s">
        <v>21926</v>
      </c>
      <c r="B3624" s="3" t="s">
        <v>21923</v>
      </c>
      <c r="C3624" s="4">
        <v>42618.941493055558</v>
      </c>
      <c r="D3624" s="3" t="s">
        <v>7639</v>
      </c>
      <c r="E3624" s="3" t="s">
        <v>21926</v>
      </c>
      <c r="L3624" s="3" t="s">
        <v>21927</v>
      </c>
      <c r="AZ3624" s="3" t="s">
        <v>21925</v>
      </c>
      <c r="BA3624" s="3" t="s">
        <v>21924</v>
      </c>
      <c r="BD3624" s="3" t="s">
        <v>7641</v>
      </c>
      <c r="BG3624" s="3"/>
    </row>
    <row r="3625" spans="1:59" ht="15" x14ac:dyDescent="0.2">
      <c r="A3625" s="3" t="s">
        <v>21921</v>
      </c>
      <c r="B3625" s="3" t="s">
        <v>21919</v>
      </c>
      <c r="C3625" s="4">
        <v>42618.941493055558</v>
      </c>
      <c r="D3625" s="3" t="s">
        <v>7639</v>
      </c>
      <c r="E3625" s="3" t="s">
        <v>21921</v>
      </c>
      <c r="L3625" s="3" t="s">
        <v>21922</v>
      </c>
      <c r="AE3625" s="3" t="s">
        <v>7678</v>
      </c>
      <c r="AZ3625" s="3" t="s">
        <v>5793</v>
      </c>
      <c r="BA3625" s="3" t="s">
        <v>21920</v>
      </c>
      <c r="BD3625" s="3" t="s">
        <v>7641</v>
      </c>
      <c r="BG3625" s="3"/>
    </row>
    <row r="3626" spans="1:59" ht="15" x14ac:dyDescent="0.2">
      <c r="A3626" s="3" t="s">
        <v>21918</v>
      </c>
      <c r="B3626" s="3" t="s">
        <v>21915</v>
      </c>
      <c r="C3626" s="4">
        <v>42618.941493055558</v>
      </c>
      <c r="D3626" s="3" t="s">
        <v>7639</v>
      </c>
      <c r="E3626" s="3" t="s">
        <v>21918</v>
      </c>
      <c r="L3626" s="3" t="s">
        <v>21111</v>
      </c>
      <c r="AZ3626" s="3" t="s">
        <v>21917</v>
      </c>
      <c r="BA3626" s="3" t="s">
        <v>21916</v>
      </c>
      <c r="BD3626" s="3" t="s">
        <v>7641</v>
      </c>
      <c r="BG3626" s="3"/>
    </row>
    <row r="3627" spans="1:59" ht="15" x14ac:dyDescent="0.2">
      <c r="A3627" s="3" t="s">
        <v>21913</v>
      </c>
      <c r="B3627" s="3" t="s">
        <v>21910</v>
      </c>
      <c r="C3627" s="4">
        <v>42618.941493055558</v>
      </c>
      <c r="D3627" s="3" t="s">
        <v>7639</v>
      </c>
      <c r="E3627" s="3" t="s">
        <v>21913</v>
      </c>
      <c r="L3627" s="3" t="s">
        <v>21914</v>
      </c>
      <c r="AZ3627" s="3" t="s">
        <v>21912</v>
      </c>
      <c r="BA3627" s="3" t="s">
        <v>21911</v>
      </c>
      <c r="BD3627" s="3" t="s">
        <v>7641</v>
      </c>
      <c r="BG3627" s="3"/>
    </row>
    <row r="3628" spans="1:59" ht="15" x14ac:dyDescent="0.2">
      <c r="A3628" s="3" t="s">
        <v>21906</v>
      </c>
      <c r="B3628" s="3" t="s">
        <v>21903</v>
      </c>
      <c r="C3628" s="4">
        <v>42618.941493055558</v>
      </c>
      <c r="D3628" s="3" t="s">
        <v>7639</v>
      </c>
      <c r="E3628" s="3" t="s">
        <v>21909</v>
      </c>
      <c r="M3628" s="3" t="s">
        <v>10950</v>
      </c>
      <c r="N3628" s="3" t="s">
        <v>10945</v>
      </c>
      <c r="O3628" s="3" t="s">
        <v>185</v>
      </c>
      <c r="U3628" s="3" t="s">
        <v>21908</v>
      </c>
      <c r="W3628" s="3" t="s">
        <v>21907</v>
      </c>
      <c r="AI3628" s="3" t="s">
        <v>29</v>
      </c>
      <c r="AJ3628" s="3" t="s">
        <v>7697</v>
      </c>
      <c r="AM3628" s="3" t="s">
        <v>24</v>
      </c>
      <c r="AZ3628" s="3" t="s">
        <v>21905</v>
      </c>
      <c r="BA3628" s="3" t="s">
        <v>21904</v>
      </c>
      <c r="BB3628" s="3" t="s">
        <v>16247</v>
      </c>
      <c r="BD3628" s="3" t="s">
        <v>30</v>
      </c>
      <c r="BG3628" s="3"/>
    </row>
    <row r="3629" spans="1:59" ht="15" x14ac:dyDescent="0.2">
      <c r="A3629" s="3" t="s">
        <v>21902</v>
      </c>
      <c r="B3629" s="3" t="s">
        <v>21899</v>
      </c>
      <c r="C3629" s="4">
        <v>42618.941493055558</v>
      </c>
      <c r="D3629" s="3" t="s">
        <v>7639</v>
      </c>
      <c r="E3629" s="3" t="s">
        <v>21902</v>
      </c>
      <c r="L3629" s="3" t="s">
        <v>14410</v>
      </c>
      <c r="AZ3629" s="3" t="s">
        <v>21901</v>
      </c>
      <c r="BA3629" s="3" t="s">
        <v>21900</v>
      </c>
      <c r="BD3629" s="3" t="s">
        <v>7641</v>
      </c>
      <c r="BG3629" s="3"/>
    </row>
    <row r="3630" spans="1:59" ht="15" x14ac:dyDescent="0.2">
      <c r="A3630" s="3" t="s">
        <v>21896</v>
      </c>
      <c r="B3630" s="3" t="s">
        <v>21893</v>
      </c>
      <c r="C3630" s="4">
        <v>42618.941493055558</v>
      </c>
      <c r="D3630" s="3" t="s">
        <v>7639</v>
      </c>
      <c r="E3630" s="3" t="s">
        <v>21898</v>
      </c>
      <c r="N3630" s="3" t="s">
        <v>15687</v>
      </c>
      <c r="U3630" s="3" t="s">
        <v>21897</v>
      </c>
      <c r="W3630" s="3" t="s">
        <v>19843</v>
      </c>
      <c r="AI3630" s="3" t="s">
        <v>29</v>
      </c>
      <c r="AJ3630" s="3" t="s">
        <v>7697</v>
      </c>
      <c r="AM3630" s="3" t="s">
        <v>62</v>
      </c>
      <c r="AZ3630" s="3" t="s">
        <v>21895</v>
      </c>
      <c r="BA3630" s="3" t="s">
        <v>21894</v>
      </c>
      <c r="BB3630" s="3" t="s">
        <v>20973</v>
      </c>
      <c r="BD3630" s="3" t="s">
        <v>30</v>
      </c>
      <c r="BG3630" s="3"/>
    </row>
    <row r="3631" spans="1:59" ht="15" x14ac:dyDescent="0.2">
      <c r="A3631" s="3" t="s">
        <v>21890</v>
      </c>
      <c r="B3631" s="3" t="s">
        <v>21887</v>
      </c>
      <c r="C3631" s="4">
        <v>42618.941493055558</v>
      </c>
      <c r="D3631" s="3" t="s">
        <v>7639</v>
      </c>
      <c r="E3631" s="3" t="s">
        <v>21892</v>
      </c>
      <c r="N3631" s="3" t="s">
        <v>21777</v>
      </c>
      <c r="U3631" s="3" t="s">
        <v>21891</v>
      </c>
      <c r="W3631" s="3" t="s">
        <v>21775</v>
      </c>
      <c r="AI3631" s="3" t="s">
        <v>29</v>
      </c>
      <c r="AJ3631" s="3" t="s">
        <v>7697</v>
      </c>
      <c r="AM3631" s="3" t="s">
        <v>62</v>
      </c>
      <c r="AZ3631" s="3" t="s">
        <v>1715</v>
      </c>
      <c r="BA3631" s="3" t="s">
        <v>21889</v>
      </c>
      <c r="BB3631" s="3" t="s">
        <v>21888</v>
      </c>
      <c r="BD3631" s="3" t="s">
        <v>30</v>
      </c>
      <c r="BG3631" s="3"/>
    </row>
    <row r="3632" spans="1:59" ht="15" x14ac:dyDescent="0.2">
      <c r="A3632" s="3" t="s">
        <v>21885</v>
      </c>
      <c r="B3632" s="3" t="s">
        <v>21883</v>
      </c>
      <c r="C3632" s="4">
        <v>42618.941493055558</v>
      </c>
      <c r="D3632" s="3" t="s">
        <v>7639</v>
      </c>
      <c r="E3632" s="3" t="s">
        <v>21885</v>
      </c>
      <c r="L3632" s="3" t="s">
        <v>21886</v>
      </c>
      <c r="AZ3632" s="3" t="s">
        <v>2327</v>
      </c>
      <c r="BA3632" s="3" t="s">
        <v>21884</v>
      </c>
      <c r="BD3632" s="3" t="s">
        <v>7641</v>
      </c>
      <c r="BG3632" s="3"/>
    </row>
    <row r="3633" spans="1:59" ht="15" x14ac:dyDescent="0.2">
      <c r="A3633" s="3" t="s">
        <v>21881</v>
      </c>
      <c r="B3633" s="3" t="s">
        <v>21880</v>
      </c>
      <c r="C3633" s="4">
        <v>42618.941493055558</v>
      </c>
      <c r="D3633" s="3" t="s">
        <v>7639</v>
      </c>
      <c r="E3633" s="3" t="s">
        <v>21881</v>
      </c>
      <c r="L3633" s="3" t="s">
        <v>21882</v>
      </c>
      <c r="AZ3633" s="3" t="s">
        <v>598</v>
      </c>
      <c r="BA3633" s="3" t="s">
        <v>18678</v>
      </c>
      <c r="BD3633" s="3" t="s">
        <v>7641</v>
      </c>
      <c r="BG3633" s="3"/>
    </row>
    <row r="3634" spans="1:59" ht="15" x14ac:dyDescent="0.2">
      <c r="A3634" s="3" t="s">
        <v>21878</v>
      </c>
      <c r="B3634" s="3" t="s">
        <v>21875</v>
      </c>
      <c r="C3634" s="4">
        <v>42618.941493055558</v>
      </c>
      <c r="D3634" s="3" t="s">
        <v>7639</v>
      </c>
      <c r="E3634" s="3" t="s">
        <v>21878</v>
      </c>
      <c r="L3634" s="3" t="s">
        <v>21879</v>
      </c>
      <c r="AZ3634" s="3" t="s">
        <v>21877</v>
      </c>
      <c r="BA3634" s="3" t="s">
        <v>21876</v>
      </c>
      <c r="BD3634" s="3" t="s">
        <v>7641</v>
      </c>
      <c r="BG3634" s="3"/>
    </row>
    <row r="3635" spans="1:59" ht="15" x14ac:dyDescent="0.2">
      <c r="A3635" s="3" t="s">
        <v>21873</v>
      </c>
      <c r="B3635" s="3" t="s">
        <v>21872</v>
      </c>
      <c r="C3635" s="4">
        <v>42618.941493055558</v>
      </c>
      <c r="D3635" s="3" t="s">
        <v>7639</v>
      </c>
      <c r="E3635" s="3" t="s">
        <v>21873</v>
      </c>
      <c r="H3635" s="3" t="s">
        <v>8057</v>
      </c>
      <c r="L3635" s="3" t="s">
        <v>21874</v>
      </c>
      <c r="AE3635" s="3" t="s">
        <v>7678</v>
      </c>
      <c r="AZ3635" s="3" t="s">
        <v>21732</v>
      </c>
      <c r="BA3635" s="3" t="s">
        <v>8473</v>
      </c>
      <c r="BD3635" s="3" t="s">
        <v>7641</v>
      </c>
      <c r="BG3635" s="3"/>
    </row>
    <row r="3636" spans="1:59" ht="15" x14ac:dyDescent="0.2">
      <c r="A3636" s="3" t="s">
        <v>21870</v>
      </c>
      <c r="B3636" s="3" t="s">
        <v>21868</v>
      </c>
      <c r="C3636" s="4">
        <v>42618.941493055558</v>
      </c>
      <c r="D3636" s="3" t="s">
        <v>7639</v>
      </c>
      <c r="E3636" s="3" t="s">
        <v>21870</v>
      </c>
      <c r="L3636" s="3" t="s">
        <v>21871</v>
      </c>
      <c r="AZ3636" s="3" t="s">
        <v>8263</v>
      </c>
      <c r="BA3636" s="3" t="s">
        <v>21869</v>
      </c>
      <c r="BD3636" s="3" t="s">
        <v>7641</v>
      </c>
      <c r="BG3636" s="3"/>
    </row>
    <row r="3637" spans="1:59" ht="15" x14ac:dyDescent="0.2">
      <c r="A3637" s="3" t="s">
        <v>21865</v>
      </c>
      <c r="B3637" s="3" t="s">
        <v>21863</v>
      </c>
      <c r="C3637" s="4">
        <v>42618.941481481481</v>
      </c>
      <c r="D3637" s="3" t="s">
        <v>7639</v>
      </c>
      <c r="E3637" s="3" t="s">
        <v>21865</v>
      </c>
      <c r="K3637" s="3" t="s">
        <v>13220</v>
      </c>
      <c r="L3637" s="3" t="s">
        <v>21867</v>
      </c>
      <c r="S3637" s="3" t="s">
        <v>21866</v>
      </c>
      <c r="AE3637" s="3" t="s">
        <v>7678</v>
      </c>
      <c r="AF3637" s="3" t="s">
        <v>7756</v>
      </c>
      <c r="AZ3637" s="3" t="s">
        <v>3654</v>
      </c>
      <c r="BA3637" s="3" t="s">
        <v>21864</v>
      </c>
      <c r="BD3637" s="3" t="s">
        <v>7641</v>
      </c>
      <c r="BG3637" s="3"/>
    </row>
    <row r="3638" spans="1:59" ht="15" x14ac:dyDescent="0.2">
      <c r="A3638" s="3" t="s">
        <v>21861</v>
      </c>
      <c r="B3638" s="3" t="s">
        <v>21858</v>
      </c>
      <c r="C3638" s="4">
        <v>42618.941481481481</v>
      </c>
      <c r="D3638" s="3" t="s">
        <v>7639</v>
      </c>
      <c r="E3638" s="3" t="s">
        <v>21861</v>
      </c>
      <c r="L3638" s="3" t="s">
        <v>21862</v>
      </c>
      <c r="AZ3638" s="3" t="s">
        <v>21860</v>
      </c>
      <c r="BA3638" s="3" t="s">
        <v>21859</v>
      </c>
      <c r="BD3638" s="3" t="s">
        <v>7641</v>
      </c>
      <c r="BG3638" s="3"/>
    </row>
    <row r="3639" spans="1:59" ht="15" x14ac:dyDescent="0.2">
      <c r="A3639" s="3" t="s">
        <v>21856</v>
      </c>
      <c r="B3639" s="3" t="s">
        <v>21853</v>
      </c>
      <c r="C3639" s="4">
        <v>42618.941481481481</v>
      </c>
      <c r="D3639" s="3" t="s">
        <v>7639</v>
      </c>
      <c r="E3639" s="3" t="s">
        <v>21856</v>
      </c>
      <c r="L3639" s="3" t="s">
        <v>21857</v>
      </c>
      <c r="AZ3639" s="3" t="s">
        <v>21855</v>
      </c>
      <c r="BA3639" s="3" t="s">
        <v>21854</v>
      </c>
      <c r="BD3639" s="3" t="s">
        <v>7641</v>
      </c>
      <c r="BG3639" s="3"/>
    </row>
    <row r="3640" spans="1:59" ht="15" x14ac:dyDescent="0.2">
      <c r="A3640" s="3" t="s">
        <v>21850</v>
      </c>
      <c r="B3640" s="3" t="s">
        <v>21846</v>
      </c>
      <c r="C3640" s="4">
        <v>42618.941481481481</v>
      </c>
      <c r="D3640" s="3" t="s">
        <v>7639</v>
      </c>
      <c r="E3640" s="3" t="s">
        <v>21852</v>
      </c>
      <c r="N3640" s="3" t="s">
        <v>21777</v>
      </c>
      <c r="U3640" s="3" t="s">
        <v>21851</v>
      </c>
      <c r="W3640" s="3" t="s">
        <v>21775</v>
      </c>
      <c r="AI3640" s="3" t="s">
        <v>29</v>
      </c>
      <c r="AJ3640" s="3" t="s">
        <v>7697</v>
      </c>
      <c r="AM3640" s="3" t="s">
        <v>62</v>
      </c>
      <c r="AZ3640" s="3" t="s">
        <v>21849</v>
      </c>
      <c r="BA3640" s="3" t="s">
        <v>21848</v>
      </c>
      <c r="BB3640" s="3" t="s">
        <v>21847</v>
      </c>
      <c r="BD3640" s="3" t="s">
        <v>30</v>
      </c>
      <c r="BG3640" s="3"/>
    </row>
    <row r="3641" spans="1:59" ht="15" x14ac:dyDescent="0.2">
      <c r="A3641" s="3" t="s">
        <v>21844</v>
      </c>
      <c r="B3641" s="3" t="s">
        <v>21842</v>
      </c>
      <c r="C3641" s="4">
        <v>42618.941481481481</v>
      </c>
      <c r="D3641" s="3" t="s">
        <v>7639</v>
      </c>
      <c r="E3641" s="3" t="s">
        <v>21844</v>
      </c>
      <c r="L3641" s="3" t="s">
        <v>21845</v>
      </c>
      <c r="AZ3641" s="3" t="s">
        <v>21843</v>
      </c>
      <c r="BA3641" s="3" t="s">
        <v>4579</v>
      </c>
      <c r="BD3641" s="3" t="s">
        <v>7641</v>
      </c>
      <c r="BG3641" s="3"/>
    </row>
    <row r="3642" spans="1:59" ht="15" x14ac:dyDescent="0.2">
      <c r="A3642" s="3" t="s">
        <v>6546</v>
      </c>
      <c r="B3642" s="3" t="s">
        <v>21840</v>
      </c>
      <c r="C3642" s="4">
        <v>42618.941481481481</v>
      </c>
      <c r="D3642" s="3" t="s">
        <v>7639</v>
      </c>
      <c r="E3642" s="3" t="s">
        <v>21841</v>
      </c>
      <c r="N3642" s="3" t="s">
        <v>72</v>
      </c>
      <c r="AI3642" s="3" t="s">
        <v>29</v>
      </c>
      <c r="AJ3642" s="3" t="s">
        <v>28</v>
      </c>
      <c r="AM3642" s="3" t="s">
        <v>62</v>
      </c>
      <c r="AZ3642" s="3" t="s">
        <v>1598</v>
      </c>
      <c r="BA3642" s="3" t="s">
        <v>1599</v>
      </c>
      <c r="BB3642" s="3" t="s">
        <v>71</v>
      </c>
      <c r="BD3642" s="3" t="s">
        <v>30</v>
      </c>
      <c r="BG3642" s="3"/>
    </row>
    <row r="3643" spans="1:59" ht="15" x14ac:dyDescent="0.2">
      <c r="A3643" s="3" t="s">
        <v>21838</v>
      </c>
      <c r="B3643" s="3" t="s">
        <v>21836</v>
      </c>
      <c r="C3643" s="4">
        <v>42618.941481481481</v>
      </c>
      <c r="D3643" s="3" t="s">
        <v>7639</v>
      </c>
      <c r="E3643" s="3" t="s">
        <v>21838</v>
      </c>
      <c r="L3643" s="3" t="s">
        <v>21839</v>
      </c>
      <c r="AZ3643" s="3" t="s">
        <v>8521</v>
      </c>
      <c r="BA3643" s="3" t="s">
        <v>21837</v>
      </c>
      <c r="BD3643" s="3" t="s">
        <v>7641</v>
      </c>
      <c r="BG3643" s="3"/>
    </row>
    <row r="3644" spans="1:59" ht="15" x14ac:dyDescent="0.2">
      <c r="A3644" s="3" t="s">
        <v>21833</v>
      </c>
      <c r="B3644" s="3" t="s">
        <v>21829</v>
      </c>
      <c r="C3644" s="4">
        <v>42618.941481481481</v>
      </c>
      <c r="D3644" s="3" t="s">
        <v>7639</v>
      </c>
      <c r="E3644" s="3" t="s">
        <v>21835</v>
      </c>
      <c r="N3644" s="3" t="s">
        <v>9607</v>
      </c>
      <c r="W3644" s="3" t="s">
        <v>21834</v>
      </c>
      <c r="AB3644" s="3" t="s">
        <v>9605</v>
      </c>
      <c r="AC3644" s="3" t="s">
        <v>9557</v>
      </c>
      <c r="AI3644" s="3" t="s">
        <v>29</v>
      </c>
      <c r="AJ3644" s="3" t="s">
        <v>7632</v>
      </c>
      <c r="AM3644" s="3" t="s">
        <v>62</v>
      </c>
      <c r="AZ3644" s="3" t="s">
        <v>21832</v>
      </c>
      <c r="BA3644" s="3" t="s">
        <v>21831</v>
      </c>
      <c r="BB3644" s="3" t="s">
        <v>21830</v>
      </c>
      <c r="BD3644" s="3" t="s">
        <v>30</v>
      </c>
      <c r="BG3644" s="3"/>
    </row>
    <row r="3645" spans="1:59" ht="15" x14ac:dyDescent="0.2">
      <c r="A3645" s="3" t="s">
        <v>21827</v>
      </c>
      <c r="B3645" s="3" t="s">
        <v>21825</v>
      </c>
      <c r="C3645" s="4">
        <v>42618.941481481481</v>
      </c>
      <c r="D3645" s="3" t="s">
        <v>7639</v>
      </c>
      <c r="E3645" s="3" t="s">
        <v>21827</v>
      </c>
      <c r="L3645" s="3" t="s">
        <v>21828</v>
      </c>
      <c r="AZ3645" s="3" t="s">
        <v>4446</v>
      </c>
      <c r="BA3645" s="3" t="s">
        <v>21826</v>
      </c>
      <c r="BD3645" s="3" t="s">
        <v>7641</v>
      </c>
      <c r="BG3645" s="3"/>
    </row>
    <row r="3646" spans="1:59" ht="15" x14ac:dyDescent="0.2">
      <c r="A3646" s="3" t="s">
        <v>21821</v>
      </c>
      <c r="B3646" s="3" t="s">
        <v>21818</v>
      </c>
      <c r="C3646" s="4">
        <v>42618.941469907397</v>
      </c>
      <c r="D3646" s="3" t="s">
        <v>7639</v>
      </c>
      <c r="E3646" s="3" t="s">
        <v>21824</v>
      </c>
      <c r="H3646" s="3" t="s">
        <v>8057</v>
      </c>
      <c r="M3646" s="3" t="s">
        <v>13973</v>
      </c>
      <c r="N3646" s="3" t="s">
        <v>21823</v>
      </c>
      <c r="U3646" s="3" t="s">
        <v>21822</v>
      </c>
      <c r="AI3646" s="3" t="s">
        <v>29</v>
      </c>
      <c r="AJ3646" s="3" t="s">
        <v>7697</v>
      </c>
      <c r="AM3646" s="3" t="s">
        <v>62</v>
      </c>
      <c r="AZ3646" s="3" t="s">
        <v>10219</v>
      </c>
      <c r="BA3646" s="3" t="s">
        <v>21820</v>
      </c>
      <c r="BB3646" s="3" t="s">
        <v>21819</v>
      </c>
      <c r="BD3646" s="3" t="s">
        <v>30</v>
      </c>
      <c r="BG3646" s="3"/>
    </row>
    <row r="3647" spans="1:59" ht="15" x14ac:dyDescent="0.2">
      <c r="A3647" s="3" t="s">
        <v>21816</v>
      </c>
      <c r="B3647" s="3" t="s">
        <v>21814</v>
      </c>
      <c r="C3647" s="4">
        <v>42618.941469907397</v>
      </c>
      <c r="D3647" s="3" t="s">
        <v>7639</v>
      </c>
      <c r="E3647" s="3" t="s">
        <v>21816</v>
      </c>
      <c r="L3647" s="3" t="s">
        <v>21817</v>
      </c>
      <c r="AZ3647" s="3" t="s">
        <v>21815</v>
      </c>
      <c r="BA3647" s="3" t="s">
        <v>7916</v>
      </c>
      <c r="BD3647" s="3" t="s">
        <v>7641</v>
      </c>
      <c r="BG3647" s="3"/>
    </row>
    <row r="3648" spans="1:59" ht="15" x14ac:dyDescent="0.2">
      <c r="A3648" s="3" t="s">
        <v>21812</v>
      </c>
      <c r="B3648" s="3" t="s">
        <v>21810</v>
      </c>
      <c r="C3648" s="4">
        <v>42618.941469907397</v>
      </c>
      <c r="D3648" s="3" t="s">
        <v>7639</v>
      </c>
      <c r="E3648" s="3" t="s">
        <v>21812</v>
      </c>
      <c r="L3648" s="3" t="s">
        <v>21813</v>
      </c>
      <c r="AZ3648" s="3" t="s">
        <v>14328</v>
      </c>
      <c r="BA3648" s="3" t="s">
        <v>21811</v>
      </c>
      <c r="BD3648" s="3" t="s">
        <v>7641</v>
      </c>
      <c r="BG3648" s="3"/>
    </row>
    <row r="3649" spans="1:59" ht="15" x14ac:dyDescent="0.2">
      <c r="A3649" s="3" t="s">
        <v>420</v>
      </c>
      <c r="B3649" s="3" t="s">
        <v>21791</v>
      </c>
      <c r="C3649" s="4">
        <v>42618.941469907397</v>
      </c>
      <c r="D3649" s="3" t="s">
        <v>7639</v>
      </c>
      <c r="E3649" s="3" t="s">
        <v>39025</v>
      </c>
      <c r="F3649" s="3" t="s">
        <v>21809</v>
      </c>
      <c r="G3649" s="3" t="s">
        <v>21808</v>
      </c>
      <c r="H3649" s="3" t="s">
        <v>8443</v>
      </c>
      <c r="I3649" s="3" t="s">
        <v>10319</v>
      </c>
      <c r="J3649" s="3" t="s">
        <v>11699</v>
      </c>
      <c r="L3649" s="3" t="s">
        <v>21807</v>
      </c>
      <c r="N3649" s="3" t="s">
        <v>7710</v>
      </c>
      <c r="P3649" s="3" t="s">
        <v>21806</v>
      </c>
      <c r="Q3649" s="3" t="s">
        <v>9237</v>
      </c>
      <c r="S3649" s="3" t="s">
        <v>21805</v>
      </c>
      <c r="T3649" s="3" t="s">
        <v>21804</v>
      </c>
      <c r="U3649" s="3" t="s">
        <v>21803</v>
      </c>
      <c r="W3649" s="3" t="s">
        <v>21802</v>
      </c>
      <c r="X3649" s="3" t="s">
        <v>21801</v>
      </c>
      <c r="Z3649" s="3" t="s">
        <v>21800</v>
      </c>
      <c r="AB3649" s="3" t="s">
        <v>21799</v>
      </c>
      <c r="AC3649" s="3" t="s">
        <v>21798</v>
      </c>
      <c r="AE3649" s="3" t="s">
        <v>7671</v>
      </c>
      <c r="AF3649" s="3" t="s">
        <v>7756</v>
      </c>
      <c r="AG3649" s="3" t="s">
        <v>8009</v>
      </c>
      <c r="AH3649" s="3" t="s">
        <v>21797</v>
      </c>
      <c r="AI3649" s="3" t="s">
        <v>8007</v>
      </c>
      <c r="AJ3649" s="3" t="s">
        <v>28</v>
      </c>
      <c r="AK3649" s="3" t="s">
        <v>8006</v>
      </c>
      <c r="AL3649" s="3" t="s">
        <v>30</v>
      </c>
      <c r="AO3649" s="3" t="s">
        <v>21796</v>
      </c>
      <c r="AP3649" s="3" t="s">
        <v>10870</v>
      </c>
      <c r="AQ3649" s="3" t="s">
        <v>21795</v>
      </c>
      <c r="AZ3649" s="3" t="s">
        <v>22430</v>
      </c>
      <c r="BA3649" s="3" t="s">
        <v>21794</v>
      </c>
      <c r="BB3649" s="3" t="s">
        <v>9096</v>
      </c>
      <c r="BC3649" s="3" t="s">
        <v>21793</v>
      </c>
      <c r="BD3649" s="3" t="s">
        <v>30</v>
      </c>
      <c r="BE3649" s="3">
        <v>1</v>
      </c>
      <c r="BF3649" s="3" t="s">
        <v>21792</v>
      </c>
      <c r="BG3649" s="3"/>
    </row>
    <row r="3650" spans="1:59" ht="15" x14ac:dyDescent="0.2">
      <c r="A3650" s="3" t="s">
        <v>21787</v>
      </c>
      <c r="B3650" s="3" t="s">
        <v>21785</v>
      </c>
      <c r="C3650" s="4">
        <v>42618.941469907397</v>
      </c>
      <c r="D3650" s="3" t="s">
        <v>7639</v>
      </c>
      <c r="E3650" s="3" t="s">
        <v>21790</v>
      </c>
      <c r="M3650" s="3" t="s">
        <v>11084</v>
      </c>
      <c r="N3650" s="3" t="s">
        <v>11080</v>
      </c>
      <c r="O3650" s="3" t="s">
        <v>25</v>
      </c>
      <c r="U3650" s="3" t="s">
        <v>21789</v>
      </c>
      <c r="W3650" s="3" t="s">
        <v>21788</v>
      </c>
      <c r="AI3650" s="3" t="s">
        <v>29</v>
      </c>
      <c r="AJ3650" s="3" t="s">
        <v>7697</v>
      </c>
      <c r="AM3650" s="3" t="s">
        <v>24</v>
      </c>
      <c r="AZ3650" s="3" t="s">
        <v>21786</v>
      </c>
      <c r="BA3650" s="3" t="s">
        <v>11068</v>
      </c>
      <c r="BB3650" s="3" t="s">
        <v>10030</v>
      </c>
      <c r="BD3650" s="3" t="s">
        <v>30</v>
      </c>
      <c r="BG3650" s="3"/>
    </row>
    <row r="3651" spans="1:59" ht="15" x14ac:dyDescent="0.2">
      <c r="A3651" s="3" t="s">
        <v>6737</v>
      </c>
      <c r="B3651" s="3" t="s">
        <v>21783</v>
      </c>
      <c r="C3651" s="4">
        <v>42618.941469907397</v>
      </c>
      <c r="D3651" s="3" t="s">
        <v>7639</v>
      </c>
      <c r="E3651" s="3" t="s">
        <v>21784</v>
      </c>
      <c r="N3651" s="3" t="s">
        <v>72</v>
      </c>
      <c r="AI3651" s="3" t="s">
        <v>29</v>
      </c>
      <c r="AJ3651" s="3" t="s">
        <v>28</v>
      </c>
      <c r="AM3651" s="3" t="s">
        <v>62</v>
      </c>
      <c r="AZ3651" s="3" t="s">
        <v>2498</v>
      </c>
      <c r="BA3651" s="3" t="s">
        <v>2499</v>
      </c>
      <c r="BB3651" s="3" t="s">
        <v>71</v>
      </c>
      <c r="BD3651" s="3" t="s">
        <v>30</v>
      </c>
      <c r="BG3651" s="3"/>
    </row>
    <row r="3652" spans="1:59" ht="15" x14ac:dyDescent="0.2">
      <c r="A3652" s="3" t="s">
        <v>21781</v>
      </c>
      <c r="B3652" s="3" t="s">
        <v>21779</v>
      </c>
      <c r="C3652" s="4">
        <v>42618.941469907397</v>
      </c>
      <c r="D3652" s="3" t="s">
        <v>7639</v>
      </c>
      <c r="E3652" s="3" t="s">
        <v>21781</v>
      </c>
      <c r="L3652" s="3" t="s">
        <v>21782</v>
      </c>
      <c r="AZ3652" s="3" t="s">
        <v>21780</v>
      </c>
      <c r="BA3652" s="3" t="s">
        <v>5545</v>
      </c>
      <c r="BD3652" s="3" t="s">
        <v>7641</v>
      </c>
      <c r="BG3652" s="3"/>
    </row>
    <row r="3653" spans="1:59" ht="15" x14ac:dyDescent="0.2">
      <c r="A3653" s="3" t="s">
        <v>21774</v>
      </c>
      <c r="B3653" s="3" t="s">
        <v>21772</v>
      </c>
      <c r="C3653" s="4">
        <v>42618.941469907397</v>
      </c>
      <c r="D3653" s="3" t="s">
        <v>7639</v>
      </c>
      <c r="E3653" s="3" t="s">
        <v>21778</v>
      </c>
      <c r="N3653" s="3" t="s">
        <v>21777</v>
      </c>
      <c r="U3653" s="3" t="s">
        <v>21776</v>
      </c>
      <c r="W3653" s="3" t="s">
        <v>21775</v>
      </c>
      <c r="AI3653" s="3" t="s">
        <v>29</v>
      </c>
      <c r="AJ3653" s="3" t="s">
        <v>7697</v>
      </c>
      <c r="AM3653" s="3" t="s">
        <v>62</v>
      </c>
      <c r="AZ3653" s="3" t="s">
        <v>3786</v>
      </c>
      <c r="BA3653" s="3" t="s">
        <v>21773</v>
      </c>
      <c r="BB3653" s="3" t="s">
        <v>7889</v>
      </c>
      <c r="BD3653" s="3" t="s">
        <v>30</v>
      </c>
      <c r="BG3653" s="3"/>
    </row>
    <row r="3654" spans="1:59" ht="15" x14ac:dyDescent="0.2">
      <c r="A3654" s="3" t="s">
        <v>21769</v>
      </c>
      <c r="B3654" s="3" t="s">
        <v>21767</v>
      </c>
      <c r="C3654" s="4">
        <v>42618.941469907397</v>
      </c>
      <c r="D3654" s="3" t="s">
        <v>7639</v>
      </c>
      <c r="E3654" s="3" t="s">
        <v>21771</v>
      </c>
      <c r="K3654" s="3" t="s">
        <v>13220</v>
      </c>
      <c r="L3654" s="3" t="s">
        <v>16579</v>
      </c>
      <c r="N3654" s="3" t="s">
        <v>12215</v>
      </c>
      <c r="W3654" s="3" t="s">
        <v>21770</v>
      </c>
      <c r="AB3654" s="3" t="s">
        <v>12213</v>
      </c>
      <c r="AC3654" s="3" t="s">
        <v>9737</v>
      </c>
      <c r="AI3654" s="3" t="s">
        <v>29</v>
      </c>
      <c r="AJ3654" s="3" t="s">
        <v>7632</v>
      </c>
      <c r="AM3654" s="3" t="s">
        <v>62</v>
      </c>
      <c r="AN3654" s="3" t="s">
        <v>1720</v>
      </c>
      <c r="AZ3654" s="3" t="s">
        <v>1910</v>
      </c>
      <c r="BA3654" s="3" t="s">
        <v>21768</v>
      </c>
      <c r="BB3654" s="3" t="s">
        <v>4349</v>
      </c>
      <c r="BD3654" s="3" t="s">
        <v>30</v>
      </c>
      <c r="BG3654" s="3"/>
    </row>
    <row r="3655" spans="1:59" ht="15" x14ac:dyDescent="0.2">
      <c r="A3655" s="3" t="s">
        <v>21765</v>
      </c>
      <c r="B3655" s="3" t="s">
        <v>21762</v>
      </c>
      <c r="C3655" s="4">
        <v>42618.941469907397</v>
      </c>
      <c r="D3655" s="3" t="s">
        <v>7639</v>
      </c>
      <c r="E3655" s="3" t="s">
        <v>21765</v>
      </c>
      <c r="L3655" s="3" t="s">
        <v>21766</v>
      </c>
      <c r="AZ3655" s="3" t="s">
        <v>21764</v>
      </c>
      <c r="BA3655" s="3" t="s">
        <v>21763</v>
      </c>
      <c r="BD3655" s="3" t="s">
        <v>7641</v>
      </c>
      <c r="BG3655" s="3"/>
    </row>
    <row r="3656" spans="1:59" ht="15" x14ac:dyDescent="0.2">
      <c r="A3656" s="3" t="s">
        <v>21761</v>
      </c>
      <c r="B3656" s="3" t="s">
        <v>21760</v>
      </c>
      <c r="C3656" s="4">
        <v>42618.941469907397</v>
      </c>
      <c r="D3656" s="3" t="s">
        <v>7639</v>
      </c>
      <c r="E3656" s="3" t="s">
        <v>21761</v>
      </c>
      <c r="L3656" s="3" t="s">
        <v>9082</v>
      </c>
      <c r="AZ3656" s="3" t="s">
        <v>3794</v>
      </c>
      <c r="BA3656" s="3" t="s">
        <v>19778</v>
      </c>
      <c r="BD3656" s="3" t="s">
        <v>7641</v>
      </c>
      <c r="BG3656" s="3"/>
    </row>
    <row r="3657" spans="1:59" ht="15" x14ac:dyDescent="0.2">
      <c r="A3657" s="3" t="s">
        <v>21758</v>
      </c>
      <c r="B3657" s="3" t="s">
        <v>21755</v>
      </c>
      <c r="C3657" s="4">
        <v>42618.941469907397</v>
      </c>
      <c r="D3657" s="3" t="s">
        <v>7639</v>
      </c>
      <c r="E3657" s="3" t="s">
        <v>21759</v>
      </c>
      <c r="M3657" s="3" t="s">
        <v>15957</v>
      </c>
      <c r="N3657" s="3" t="s">
        <v>15956</v>
      </c>
      <c r="O3657" s="3" t="s">
        <v>25</v>
      </c>
      <c r="W3657" s="3" t="s">
        <v>15955</v>
      </c>
      <c r="AI3657" s="3" t="s">
        <v>29</v>
      </c>
      <c r="AJ3657" s="3" t="s">
        <v>7632</v>
      </c>
      <c r="AM3657" s="3" t="s">
        <v>24</v>
      </c>
      <c r="AZ3657" s="3" t="s">
        <v>21757</v>
      </c>
      <c r="BA3657" s="3" t="s">
        <v>21756</v>
      </c>
      <c r="BB3657" s="3" t="s">
        <v>7771</v>
      </c>
      <c r="BD3657" s="3" t="s">
        <v>30</v>
      </c>
      <c r="BG3657" s="3"/>
    </row>
    <row r="3658" spans="1:59" ht="15" x14ac:dyDescent="0.2">
      <c r="A3658" s="3" t="s">
        <v>21753</v>
      </c>
      <c r="B3658" s="3" t="s">
        <v>21750</v>
      </c>
      <c r="C3658" s="4">
        <v>42618.941458333327</v>
      </c>
      <c r="D3658" s="3" t="s">
        <v>7639</v>
      </c>
      <c r="E3658" s="3" t="s">
        <v>21753</v>
      </c>
      <c r="L3658" s="3" t="s">
        <v>21754</v>
      </c>
      <c r="AZ3658" s="3" t="s">
        <v>21752</v>
      </c>
      <c r="BA3658" s="3" t="s">
        <v>21751</v>
      </c>
      <c r="BD3658" s="3" t="s">
        <v>7641</v>
      </c>
      <c r="BG3658" s="3"/>
    </row>
    <row r="3659" spans="1:59" ht="15" x14ac:dyDescent="0.2">
      <c r="A3659" s="3" t="s">
        <v>21748</v>
      </c>
      <c r="B3659" s="3" t="s">
        <v>21747</v>
      </c>
      <c r="C3659" s="4">
        <v>42618.941458333327</v>
      </c>
      <c r="D3659" s="3" t="s">
        <v>7639</v>
      </c>
      <c r="E3659" s="3" t="s">
        <v>21748</v>
      </c>
      <c r="L3659" s="3" t="s">
        <v>21749</v>
      </c>
      <c r="AZ3659" s="3" t="s">
        <v>1058</v>
      </c>
      <c r="BA3659" s="3" t="s">
        <v>5724</v>
      </c>
      <c r="BD3659" s="3" t="s">
        <v>7641</v>
      </c>
      <c r="BG3659" s="3"/>
    </row>
    <row r="3660" spans="1:59" ht="15" x14ac:dyDescent="0.2">
      <c r="A3660" s="3" t="s">
        <v>21744</v>
      </c>
      <c r="B3660" s="3" t="s">
        <v>21742</v>
      </c>
      <c r="C3660" s="4">
        <v>42618.941458333327</v>
      </c>
      <c r="D3660" s="3" t="s">
        <v>7639</v>
      </c>
      <c r="E3660" s="3" t="s">
        <v>21746</v>
      </c>
      <c r="L3660" s="3" t="s">
        <v>16579</v>
      </c>
      <c r="N3660" s="3" t="s">
        <v>9875</v>
      </c>
      <c r="W3660" s="3" t="s">
        <v>21745</v>
      </c>
      <c r="AB3660" s="3" t="s">
        <v>9589</v>
      </c>
      <c r="AC3660" s="3" t="s">
        <v>9557</v>
      </c>
      <c r="AI3660" s="3" t="s">
        <v>29</v>
      </c>
      <c r="AJ3660" s="3" t="s">
        <v>7632</v>
      </c>
      <c r="AM3660" s="3" t="s">
        <v>62</v>
      </c>
      <c r="AZ3660" s="3" t="s">
        <v>2729</v>
      </c>
      <c r="BA3660" s="3" t="s">
        <v>21743</v>
      </c>
      <c r="BB3660" s="3" t="s">
        <v>17582</v>
      </c>
      <c r="BD3660" s="3" t="s">
        <v>30</v>
      </c>
      <c r="BG3660" s="3"/>
    </row>
    <row r="3661" spans="1:59" ht="15" x14ac:dyDescent="0.2">
      <c r="A3661" s="3" t="s">
        <v>7614</v>
      </c>
      <c r="B3661" s="3" t="s">
        <v>21740</v>
      </c>
      <c r="C3661" s="4">
        <v>42618.941458333327</v>
      </c>
      <c r="D3661" s="3" t="s">
        <v>7639</v>
      </c>
      <c r="E3661" s="3" t="s">
        <v>21741</v>
      </c>
      <c r="N3661" s="3" t="s">
        <v>72</v>
      </c>
      <c r="AI3661" s="3" t="s">
        <v>29</v>
      </c>
      <c r="AJ3661" s="3" t="s">
        <v>28</v>
      </c>
      <c r="AM3661" s="3" t="s">
        <v>62</v>
      </c>
      <c r="AZ3661" s="3" t="s">
        <v>6268</v>
      </c>
      <c r="BA3661" s="3" t="s">
        <v>6269</v>
      </c>
      <c r="BB3661" s="3" t="s">
        <v>71</v>
      </c>
      <c r="BD3661" s="3" t="s">
        <v>30</v>
      </c>
      <c r="BG3661" s="3"/>
    </row>
    <row r="3662" spans="1:59" ht="15" x14ac:dyDescent="0.2">
      <c r="A3662" s="3" t="s">
        <v>21738</v>
      </c>
      <c r="B3662" s="3" t="s">
        <v>21735</v>
      </c>
      <c r="C3662" s="4">
        <v>42618.941458333327</v>
      </c>
      <c r="D3662" s="3" t="s">
        <v>7639</v>
      </c>
      <c r="E3662" s="3" t="s">
        <v>21738</v>
      </c>
      <c r="L3662" s="3" t="s">
        <v>21739</v>
      </c>
      <c r="AZ3662" s="3" t="s">
        <v>21737</v>
      </c>
      <c r="BA3662" s="3" t="s">
        <v>21736</v>
      </c>
      <c r="BD3662" s="3" t="s">
        <v>7641</v>
      </c>
      <c r="BG3662" s="3"/>
    </row>
    <row r="3663" spans="1:59" ht="15" x14ac:dyDescent="0.2">
      <c r="A3663" s="3" t="s">
        <v>21733</v>
      </c>
      <c r="B3663" s="3" t="s">
        <v>21731</v>
      </c>
      <c r="C3663" s="4">
        <v>42618.941458333327</v>
      </c>
      <c r="D3663" s="3" t="s">
        <v>7639</v>
      </c>
      <c r="E3663" s="3" t="s">
        <v>21733</v>
      </c>
      <c r="L3663" s="3" t="s">
        <v>21734</v>
      </c>
      <c r="AZ3663" s="3" t="s">
        <v>21732</v>
      </c>
      <c r="BA3663" s="3" t="s">
        <v>10649</v>
      </c>
      <c r="BD3663" s="3" t="s">
        <v>7641</v>
      </c>
      <c r="BG3663" s="3"/>
    </row>
    <row r="3664" spans="1:59" ht="15" x14ac:dyDescent="0.2">
      <c r="A3664" s="3" t="s">
        <v>21730</v>
      </c>
      <c r="B3664" s="3" t="s">
        <v>21727</v>
      </c>
      <c r="C3664" s="4">
        <v>42618.941458333327</v>
      </c>
      <c r="D3664" s="3" t="s">
        <v>7639</v>
      </c>
      <c r="E3664" s="3" t="s">
        <v>21730</v>
      </c>
      <c r="L3664" s="3" t="s">
        <v>19861</v>
      </c>
      <c r="AZ3664" s="3" t="s">
        <v>21729</v>
      </c>
      <c r="BA3664" s="3" t="s">
        <v>21728</v>
      </c>
      <c r="BD3664" s="3" t="s">
        <v>7641</v>
      </c>
      <c r="BG3664" s="3"/>
    </row>
    <row r="3665" spans="1:59" ht="15" x14ac:dyDescent="0.2">
      <c r="A3665" s="3" t="s">
        <v>21726</v>
      </c>
      <c r="B3665" s="3" t="s">
        <v>21723</v>
      </c>
      <c r="C3665" s="4">
        <v>42618.941458333327</v>
      </c>
      <c r="D3665" s="3" t="s">
        <v>7639</v>
      </c>
      <c r="E3665" s="3" t="s">
        <v>21726</v>
      </c>
      <c r="L3665" s="3" t="s">
        <v>21359</v>
      </c>
      <c r="AZ3665" s="3" t="s">
        <v>21725</v>
      </c>
      <c r="BA3665" s="3" t="s">
        <v>21724</v>
      </c>
      <c r="BD3665" s="3" t="s">
        <v>7641</v>
      </c>
      <c r="BG3665" s="3"/>
    </row>
    <row r="3666" spans="1:59" ht="15" x14ac:dyDescent="0.2">
      <c r="A3666" s="3" t="s">
        <v>21721</v>
      </c>
      <c r="B3666" s="3" t="s">
        <v>21718</v>
      </c>
      <c r="C3666" s="4">
        <v>42618.941458333327</v>
      </c>
      <c r="D3666" s="3" t="s">
        <v>7639</v>
      </c>
      <c r="E3666" s="3" t="s">
        <v>21721</v>
      </c>
      <c r="L3666" s="3" t="s">
        <v>21722</v>
      </c>
      <c r="AZ3666" s="3" t="s">
        <v>21720</v>
      </c>
      <c r="BA3666" s="3" t="s">
        <v>21719</v>
      </c>
      <c r="BD3666" s="3" t="s">
        <v>7641</v>
      </c>
      <c r="BG3666" s="3"/>
    </row>
    <row r="3667" spans="1:59" ht="15" x14ac:dyDescent="0.2">
      <c r="A3667" s="3" t="s">
        <v>21716</v>
      </c>
      <c r="B3667" s="3" t="s">
        <v>21714</v>
      </c>
      <c r="C3667" s="4">
        <v>42618.941458333327</v>
      </c>
      <c r="D3667" s="3" t="s">
        <v>7639</v>
      </c>
      <c r="E3667" s="3" t="s">
        <v>21716</v>
      </c>
      <c r="L3667" s="3" t="s">
        <v>21717</v>
      </c>
      <c r="AZ3667" s="3" t="s">
        <v>17211</v>
      </c>
      <c r="BA3667" s="3" t="s">
        <v>21715</v>
      </c>
      <c r="BD3667" s="3" t="s">
        <v>7641</v>
      </c>
      <c r="BG3667" s="3"/>
    </row>
    <row r="3668" spans="1:59" ht="15" x14ac:dyDescent="0.2">
      <c r="A3668" s="3" t="s">
        <v>21712</v>
      </c>
      <c r="B3668" s="3" t="s">
        <v>21709</v>
      </c>
      <c r="C3668" s="4">
        <v>42618.941458333327</v>
      </c>
      <c r="D3668" s="3" t="s">
        <v>7639</v>
      </c>
      <c r="E3668" s="3" t="s">
        <v>21712</v>
      </c>
      <c r="L3668" s="3" t="s">
        <v>21713</v>
      </c>
      <c r="AZ3668" s="3" t="s">
        <v>21711</v>
      </c>
      <c r="BA3668" s="3" t="s">
        <v>21710</v>
      </c>
      <c r="BD3668" s="3" t="s">
        <v>7641</v>
      </c>
      <c r="BG3668" s="3"/>
    </row>
    <row r="3669" spans="1:59" ht="15" x14ac:dyDescent="0.2">
      <c r="A3669" s="3" t="s">
        <v>21707</v>
      </c>
      <c r="B3669" s="3" t="s">
        <v>21704</v>
      </c>
      <c r="C3669" s="4">
        <v>42618.941458333327</v>
      </c>
      <c r="D3669" s="3" t="s">
        <v>7639</v>
      </c>
      <c r="E3669" s="3" t="s">
        <v>21707</v>
      </c>
      <c r="L3669" s="3" t="s">
        <v>21708</v>
      </c>
      <c r="AZ3669" s="3" t="s">
        <v>21706</v>
      </c>
      <c r="BA3669" s="3" t="s">
        <v>21705</v>
      </c>
      <c r="BD3669" s="3" t="s">
        <v>7641</v>
      </c>
      <c r="BG3669" s="3"/>
    </row>
    <row r="3670" spans="1:59" ht="15" x14ac:dyDescent="0.2">
      <c r="A3670" s="3" t="s">
        <v>21700</v>
      </c>
      <c r="B3670" s="3" t="s">
        <v>21697</v>
      </c>
      <c r="C3670" s="4">
        <v>42618.941458333327</v>
      </c>
      <c r="D3670" s="3" t="s">
        <v>7639</v>
      </c>
      <c r="E3670" s="3" t="s">
        <v>21703</v>
      </c>
      <c r="M3670" s="3" t="s">
        <v>20290</v>
      </c>
      <c r="N3670" s="3" t="s">
        <v>20286</v>
      </c>
      <c r="S3670" s="3" t="s">
        <v>21702</v>
      </c>
      <c r="U3670" s="3" t="s">
        <v>21701</v>
      </c>
      <c r="W3670" s="3" t="s">
        <v>20334</v>
      </c>
      <c r="AC3670" s="3" t="s">
        <v>7775</v>
      </c>
      <c r="AE3670" s="3" t="s">
        <v>7678</v>
      </c>
      <c r="AF3670" s="3" t="s">
        <v>7756</v>
      </c>
      <c r="AI3670" s="3" t="s">
        <v>29</v>
      </c>
      <c r="AJ3670" s="3" t="s">
        <v>7632</v>
      </c>
      <c r="AM3670" s="3" t="s">
        <v>24</v>
      </c>
      <c r="AN3670" s="3" t="s">
        <v>184</v>
      </c>
      <c r="AZ3670" s="3" t="s">
        <v>21699</v>
      </c>
      <c r="BA3670" s="3" t="s">
        <v>21698</v>
      </c>
      <c r="BB3670" s="3" t="s">
        <v>184</v>
      </c>
      <c r="BD3670" s="3" t="s">
        <v>30</v>
      </c>
      <c r="BG3670" s="3"/>
    </row>
    <row r="3671" spans="1:59" ht="15" x14ac:dyDescent="0.2">
      <c r="A3671" s="3" t="s">
        <v>21695</v>
      </c>
      <c r="B3671" s="3" t="s">
        <v>21693</v>
      </c>
      <c r="C3671" s="4">
        <v>42618.941446759258</v>
      </c>
      <c r="D3671" s="3" t="s">
        <v>7639</v>
      </c>
      <c r="E3671" s="3" t="s">
        <v>21695</v>
      </c>
      <c r="L3671" s="3" t="s">
        <v>21696</v>
      </c>
      <c r="AZ3671" s="3" t="s">
        <v>21694</v>
      </c>
      <c r="BA3671" s="3" t="s">
        <v>5967</v>
      </c>
      <c r="BD3671" s="3" t="s">
        <v>7641</v>
      </c>
      <c r="BG3671" s="3"/>
    </row>
    <row r="3672" spans="1:59" ht="15" x14ac:dyDescent="0.2">
      <c r="A3672" s="3" t="s">
        <v>21692</v>
      </c>
      <c r="B3672" s="3" t="s">
        <v>21691</v>
      </c>
      <c r="C3672" s="4">
        <v>42618.941446759258</v>
      </c>
      <c r="D3672" s="3" t="s">
        <v>7639</v>
      </c>
      <c r="E3672" s="3" t="s">
        <v>21692</v>
      </c>
      <c r="L3672" s="3" t="s">
        <v>20578</v>
      </c>
      <c r="AZ3672" s="3" t="s">
        <v>15461</v>
      </c>
      <c r="BA3672" s="3" t="s">
        <v>5683</v>
      </c>
      <c r="BD3672" s="3" t="s">
        <v>7641</v>
      </c>
      <c r="BG3672" s="3"/>
    </row>
    <row r="3673" spans="1:59" ht="15" x14ac:dyDescent="0.2">
      <c r="A3673" s="3" t="s">
        <v>21689</v>
      </c>
      <c r="B3673" s="3" t="s">
        <v>21686</v>
      </c>
      <c r="C3673" s="4">
        <v>42618.941446759258</v>
      </c>
      <c r="D3673" s="3" t="s">
        <v>7639</v>
      </c>
      <c r="E3673" s="3" t="s">
        <v>21689</v>
      </c>
      <c r="L3673" s="3" t="s">
        <v>21690</v>
      </c>
      <c r="AZ3673" s="3" t="s">
        <v>21688</v>
      </c>
      <c r="BA3673" s="3" t="s">
        <v>21687</v>
      </c>
      <c r="BD3673" s="3" t="s">
        <v>7641</v>
      </c>
      <c r="BG3673" s="3"/>
    </row>
    <row r="3674" spans="1:59" ht="15" x14ac:dyDescent="0.2">
      <c r="A3674" s="3" t="s">
        <v>21684</v>
      </c>
      <c r="B3674" s="3" t="s">
        <v>21682</v>
      </c>
      <c r="C3674" s="4">
        <v>42618.941446759258</v>
      </c>
      <c r="D3674" s="3" t="s">
        <v>7639</v>
      </c>
      <c r="E3674" s="3" t="s">
        <v>21684</v>
      </c>
      <c r="L3674" s="3" t="s">
        <v>21685</v>
      </c>
      <c r="AZ3674" s="3" t="s">
        <v>21683</v>
      </c>
      <c r="BA3674" s="3" t="s">
        <v>3933</v>
      </c>
      <c r="BD3674" s="3" t="s">
        <v>7641</v>
      </c>
      <c r="BG3674" s="3"/>
    </row>
    <row r="3675" spans="1:59" ht="15" x14ac:dyDescent="0.2">
      <c r="A3675" s="3" t="s">
        <v>21679</v>
      </c>
      <c r="B3675" s="3" t="s">
        <v>21676</v>
      </c>
      <c r="C3675" s="4">
        <v>42618.941446759258</v>
      </c>
      <c r="D3675" s="3" t="s">
        <v>7639</v>
      </c>
      <c r="E3675" s="3" t="s">
        <v>21681</v>
      </c>
      <c r="M3675" s="3" t="s">
        <v>18566</v>
      </c>
      <c r="N3675" s="3" t="s">
        <v>18562</v>
      </c>
      <c r="W3675" s="3" t="s">
        <v>21680</v>
      </c>
      <c r="AC3675" s="3" t="s">
        <v>7775</v>
      </c>
      <c r="AI3675" s="3" t="s">
        <v>29</v>
      </c>
      <c r="AJ3675" s="3" t="s">
        <v>7632</v>
      </c>
      <c r="AM3675" s="3" t="s">
        <v>24</v>
      </c>
      <c r="AZ3675" s="3" t="s">
        <v>21678</v>
      </c>
      <c r="BA3675" s="3" t="s">
        <v>21677</v>
      </c>
      <c r="BB3675" s="3" t="s">
        <v>7771</v>
      </c>
      <c r="BD3675" s="3" t="s">
        <v>30</v>
      </c>
      <c r="BG3675" s="3"/>
    </row>
    <row r="3676" spans="1:59" ht="15" x14ac:dyDescent="0.2">
      <c r="A3676" s="3" t="s">
        <v>21674</v>
      </c>
      <c r="B3676" s="3" t="s">
        <v>21671</v>
      </c>
      <c r="C3676" s="4">
        <v>42618.941446759258</v>
      </c>
      <c r="D3676" s="3" t="s">
        <v>7639</v>
      </c>
      <c r="E3676" s="3" t="s">
        <v>21674</v>
      </c>
      <c r="L3676" s="3" t="s">
        <v>21675</v>
      </c>
      <c r="AZ3676" s="3" t="s">
        <v>21673</v>
      </c>
      <c r="BA3676" s="3" t="s">
        <v>21672</v>
      </c>
      <c r="BD3676" s="3" t="s">
        <v>7641</v>
      </c>
      <c r="BG3676" s="3"/>
    </row>
    <row r="3677" spans="1:59" ht="15" x14ac:dyDescent="0.2">
      <c r="A3677" s="3" t="s">
        <v>21669</v>
      </c>
      <c r="B3677" s="3" t="s">
        <v>21668</v>
      </c>
      <c r="C3677" s="4">
        <v>42618.941446759258</v>
      </c>
      <c r="D3677" s="3" t="s">
        <v>7639</v>
      </c>
      <c r="E3677" s="3" t="s">
        <v>21669</v>
      </c>
      <c r="L3677" s="3" t="s">
        <v>21670</v>
      </c>
      <c r="AZ3677" s="3" t="s">
        <v>8521</v>
      </c>
      <c r="BA3677" s="3" t="s">
        <v>2569</v>
      </c>
      <c r="BD3677" s="3" t="s">
        <v>7641</v>
      </c>
      <c r="BG3677" s="3"/>
    </row>
    <row r="3678" spans="1:59" ht="15" x14ac:dyDescent="0.2">
      <c r="A3678" s="3" t="s">
        <v>21666</v>
      </c>
      <c r="B3678" s="3" t="s">
        <v>21664</v>
      </c>
      <c r="C3678" s="4">
        <v>42618.941446759258</v>
      </c>
      <c r="D3678" s="3" t="s">
        <v>7639</v>
      </c>
      <c r="E3678" s="3" t="s">
        <v>21666</v>
      </c>
      <c r="L3678" s="3" t="s">
        <v>21667</v>
      </c>
      <c r="AZ3678" s="3" t="s">
        <v>21665</v>
      </c>
      <c r="BA3678" s="3" t="s">
        <v>16651</v>
      </c>
      <c r="BD3678" s="3" t="s">
        <v>7641</v>
      </c>
      <c r="BG3678" s="3"/>
    </row>
    <row r="3679" spans="1:59" ht="15" x14ac:dyDescent="0.2">
      <c r="A3679" s="3" t="s">
        <v>21662</v>
      </c>
      <c r="B3679" s="3" t="s">
        <v>21659</v>
      </c>
      <c r="C3679" s="4">
        <v>42618.941446759258</v>
      </c>
      <c r="D3679" s="3" t="s">
        <v>7639</v>
      </c>
      <c r="E3679" s="3" t="s">
        <v>21662</v>
      </c>
      <c r="L3679" s="3" t="s">
        <v>21663</v>
      </c>
      <c r="AZ3679" s="3" t="s">
        <v>21661</v>
      </c>
      <c r="BA3679" s="3" t="s">
        <v>21660</v>
      </c>
      <c r="BD3679" s="3" t="s">
        <v>7641</v>
      </c>
      <c r="BG3679" s="3"/>
    </row>
    <row r="3680" spans="1:59" ht="15" x14ac:dyDescent="0.2">
      <c r="A3680" s="3" t="s">
        <v>21655</v>
      </c>
      <c r="B3680" s="3" t="s">
        <v>21652</v>
      </c>
      <c r="C3680" s="4">
        <v>42618.941446759258</v>
      </c>
      <c r="D3680" s="3" t="s">
        <v>7639</v>
      </c>
      <c r="E3680" s="3" t="s">
        <v>21658</v>
      </c>
      <c r="N3680" s="3" t="s">
        <v>15687</v>
      </c>
      <c r="U3680" s="3" t="s">
        <v>21657</v>
      </c>
      <c r="W3680" s="3" t="s">
        <v>21656</v>
      </c>
      <c r="AI3680" s="3" t="s">
        <v>29</v>
      </c>
      <c r="AJ3680" s="3" t="s">
        <v>7697</v>
      </c>
      <c r="AM3680" s="3" t="s">
        <v>62</v>
      </c>
      <c r="AZ3680" s="3" t="s">
        <v>21654</v>
      </c>
      <c r="BA3680" s="3" t="s">
        <v>19926</v>
      </c>
      <c r="BB3680" s="3" t="s">
        <v>21653</v>
      </c>
      <c r="BD3680" s="3" t="s">
        <v>30</v>
      </c>
      <c r="BG3680" s="3"/>
    </row>
    <row r="3681" spans="1:59" ht="15" x14ac:dyDescent="0.2">
      <c r="A3681" s="3" t="s">
        <v>7289</v>
      </c>
      <c r="B3681" s="3" t="s">
        <v>21650</v>
      </c>
      <c r="C3681" s="4">
        <v>42618.941446759258</v>
      </c>
      <c r="D3681" s="3" t="s">
        <v>7639</v>
      </c>
      <c r="E3681" s="3" t="s">
        <v>21651</v>
      </c>
      <c r="M3681" s="3" t="s">
        <v>15454</v>
      </c>
      <c r="N3681" s="3" t="s">
        <v>15453</v>
      </c>
      <c r="O3681" s="3" t="s">
        <v>25</v>
      </c>
      <c r="AI3681" s="3" t="s">
        <v>29</v>
      </c>
      <c r="AJ3681" s="3" t="s">
        <v>28</v>
      </c>
      <c r="AM3681" s="3" t="s">
        <v>24</v>
      </c>
      <c r="AZ3681" s="3" t="s">
        <v>4920</v>
      </c>
      <c r="BA3681" s="3" t="s">
        <v>4915</v>
      </c>
      <c r="BB3681" s="3" t="s">
        <v>134</v>
      </c>
      <c r="BD3681" s="3" t="s">
        <v>30</v>
      </c>
      <c r="BG3681" s="3"/>
    </row>
    <row r="3682" spans="1:59" ht="15" x14ac:dyDescent="0.2">
      <c r="A3682" s="3" t="s">
        <v>21631</v>
      </c>
      <c r="B3682" s="3" t="s">
        <v>21626</v>
      </c>
      <c r="C3682" s="4">
        <v>42618.941446759258</v>
      </c>
      <c r="D3682" s="3" t="s">
        <v>7639</v>
      </c>
      <c r="E3682" s="3" t="s">
        <v>12902</v>
      </c>
      <c r="F3682" s="3" t="s">
        <v>21649</v>
      </c>
      <c r="G3682" s="3" t="s">
        <v>21648</v>
      </c>
      <c r="H3682" s="3" t="s">
        <v>8443</v>
      </c>
      <c r="I3682" s="3" t="s">
        <v>10319</v>
      </c>
      <c r="J3682" s="3" t="s">
        <v>10631</v>
      </c>
      <c r="L3682" s="3" t="s">
        <v>21647</v>
      </c>
      <c r="N3682" s="3" t="s">
        <v>12901</v>
      </c>
      <c r="P3682" s="3" t="s">
        <v>21646</v>
      </c>
      <c r="Q3682" s="3" t="s">
        <v>10986</v>
      </c>
      <c r="S3682" s="3" t="s">
        <v>21645</v>
      </c>
      <c r="T3682" s="3" t="s">
        <v>21644</v>
      </c>
      <c r="U3682" s="3" t="s">
        <v>21643</v>
      </c>
      <c r="W3682" s="3" t="s">
        <v>21642</v>
      </c>
      <c r="X3682" s="3" t="s">
        <v>21641</v>
      </c>
      <c r="Y3682" s="3" t="s">
        <v>21640</v>
      </c>
      <c r="Z3682" s="3" t="s">
        <v>21639</v>
      </c>
      <c r="AA3682" s="3" t="s">
        <v>21638</v>
      </c>
      <c r="AB3682" s="3" t="s">
        <v>21637</v>
      </c>
      <c r="AC3682" s="3" t="s">
        <v>21636</v>
      </c>
      <c r="AD3682" s="3" t="s">
        <v>21635</v>
      </c>
      <c r="AE3682" s="3" t="s">
        <v>7678</v>
      </c>
      <c r="AF3682" s="3" t="s">
        <v>7756</v>
      </c>
      <c r="AG3682" s="3" t="s">
        <v>8009</v>
      </c>
      <c r="AH3682" s="3" t="s">
        <v>21634</v>
      </c>
      <c r="AI3682" s="3" t="s">
        <v>8007</v>
      </c>
      <c r="AJ3682" s="3" t="s">
        <v>28</v>
      </c>
      <c r="AK3682" s="3" t="s">
        <v>8006</v>
      </c>
      <c r="AL3682" s="3" t="s">
        <v>30</v>
      </c>
      <c r="AO3682" s="3" t="s">
        <v>21633</v>
      </c>
      <c r="AP3682" s="3" t="s">
        <v>10870</v>
      </c>
      <c r="AQ3682" s="3" t="s">
        <v>21632</v>
      </c>
      <c r="AZ3682" s="3" t="s">
        <v>21630</v>
      </c>
      <c r="BA3682" s="3" t="s">
        <v>21629</v>
      </c>
      <c r="BB3682" s="3" t="s">
        <v>9096</v>
      </c>
      <c r="BC3682" s="3" t="s">
        <v>21628</v>
      </c>
      <c r="BD3682" s="3" t="s">
        <v>30</v>
      </c>
      <c r="BE3682" s="3">
        <v>45</v>
      </c>
      <c r="BF3682" s="3" t="s">
        <v>21627</v>
      </c>
      <c r="BG3682" s="3"/>
    </row>
    <row r="3683" spans="1:59" ht="15" x14ac:dyDescent="0.2">
      <c r="A3683" s="3" t="s">
        <v>21625</v>
      </c>
      <c r="B3683" s="3" t="s">
        <v>21623</v>
      </c>
      <c r="C3683" s="4">
        <v>42618.941435185188</v>
      </c>
      <c r="D3683" s="3" t="s">
        <v>7639</v>
      </c>
      <c r="E3683" s="3" t="s">
        <v>21625</v>
      </c>
      <c r="L3683" s="3" t="s">
        <v>21359</v>
      </c>
      <c r="AZ3683" s="3" t="s">
        <v>21624</v>
      </c>
      <c r="BA3683" s="3" t="s">
        <v>5019</v>
      </c>
      <c r="BD3683" s="3" t="s">
        <v>7641</v>
      </c>
      <c r="BG3683" s="3"/>
    </row>
    <row r="3684" spans="1:59" ht="15" x14ac:dyDescent="0.2">
      <c r="A3684" s="3" t="s">
        <v>21621</v>
      </c>
      <c r="B3684" s="3" t="s">
        <v>21619</v>
      </c>
      <c r="C3684" s="4">
        <v>42618.941435185188</v>
      </c>
      <c r="D3684" s="3" t="s">
        <v>7639</v>
      </c>
      <c r="E3684" s="3" t="s">
        <v>21621</v>
      </c>
      <c r="L3684" s="3" t="s">
        <v>21622</v>
      </c>
      <c r="AZ3684" s="3" t="s">
        <v>21620</v>
      </c>
      <c r="BA3684" s="3" t="s">
        <v>6227</v>
      </c>
      <c r="BD3684" s="3" t="s">
        <v>7641</v>
      </c>
      <c r="BG3684" s="3"/>
    </row>
    <row r="3685" spans="1:59" ht="15" x14ac:dyDescent="0.2">
      <c r="A3685" s="3" t="s">
        <v>21617</v>
      </c>
      <c r="B3685" s="3" t="s">
        <v>21614</v>
      </c>
      <c r="C3685" s="4">
        <v>42618.941435185188</v>
      </c>
      <c r="D3685" s="3" t="s">
        <v>7639</v>
      </c>
      <c r="E3685" s="3" t="s">
        <v>21617</v>
      </c>
      <c r="L3685" s="3" t="s">
        <v>21618</v>
      </c>
      <c r="AZ3685" s="3" t="s">
        <v>21616</v>
      </c>
      <c r="BA3685" s="3" t="s">
        <v>21615</v>
      </c>
      <c r="BD3685" s="3" t="s">
        <v>7641</v>
      </c>
      <c r="BG3685" s="3"/>
    </row>
    <row r="3686" spans="1:59" ht="15" x14ac:dyDescent="0.2">
      <c r="A3686" s="3" t="s">
        <v>21610</v>
      </c>
      <c r="B3686" s="3" t="s">
        <v>21609</v>
      </c>
      <c r="C3686" s="4">
        <v>42618.941435185188</v>
      </c>
      <c r="D3686" s="3" t="s">
        <v>7639</v>
      </c>
      <c r="E3686" s="3" t="s">
        <v>21613</v>
      </c>
      <c r="M3686" s="3" t="s">
        <v>20910</v>
      </c>
      <c r="N3686" s="3" t="s">
        <v>20909</v>
      </c>
      <c r="O3686" s="3" t="s">
        <v>185</v>
      </c>
      <c r="U3686" s="3" t="s">
        <v>21612</v>
      </c>
      <c r="W3686" s="3" t="s">
        <v>21611</v>
      </c>
      <c r="AI3686" s="3" t="s">
        <v>29</v>
      </c>
      <c r="AJ3686" s="3" t="s">
        <v>7697</v>
      </c>
      <c r="AM3686" s="3" t="s">
        <v>24</v>
      </c>
      <c r="AZ3686" s="3" t="s">
        <v>2288</v>
      </c>
      <c r="BA3686" s="3" t="s">
        <v>17853</v>
      </c>
      <c r="BB3686" s="3" t="s">
        <v>13394</v>
      </c>
      <c r="BD3686" s="3" t="s">
        <v>30</v>
      </c>
      <c r="BG3686" s="3"/>
    </row>
    <row r="3687" spans="1:59" ht="15" x14ac:dyDescent="0.2">
      <c r="A3687" s="3" t="s">
        <v>21605</v>
      </c>
      <c r="B3687" s="3" t="s">
        <v>21603</v>
      </c>
      <c r="C3687" s="4">
        <v>42618.941435185188</v>
      </c>
      <c r="D3687" s="3" t="s">
        <v>7639</v>
      </c>
      <c r="E3687" s="3" t="s">
        <v>21608</v>
      </c>
      <c r="M3687" s="3" t="s">
        <v>18906</v>
      </c>
      <c r="N3687" s="3" t="s">
        <v>18902</v>
      </c>
      <c r="O3687" s="3" t="s">
        <v>25</v>
      </c>
      <c r="U3687" s="3" t="s">
        <v>21607</v>
      </c>
      <c r="W3687" s="3" t="s">
        <v>21606</v>
      </c>
      <c r="AI3687" s="3" t="s">
        <v>29</v>
      </c>
      <c r="AJ3687" s="3" t="s">
        <v>7697</v>
      </c>
      <c r="AM3687" s="3" t="s">
        <v>24</v>
      </c>
      <c r="AZ3687" s="3" t="s">
        <v>21604</v>
      </c>
      <c r="BA3687" s="3" t="s">
        <v>16165</v>
      </c>
      <c r="BB3687" s="3" t="s">
        <v>13798</v>
      </c>
      <c r="BD3687" s="3" t="s">
        <v>30</v>
      </c>
      <c r="BG3687" s="3"/>
    </row>
    <row r="3688" spans="1:59" ht="15" x14ac:dyDescent="0.2">
      <c r="A3688" s="3" t="s">
        <v>21601</v>
      </c>
      <c r="B3688" s="3" t="s">
        <v>21599</v>
      </c>
      <c r="C3688" s="4">
        <v>42618.941435185188</v>
      </c>
      <c r="D3688" s="3" t="s">
        <v>7639</v>
      </c>
      <c r="E3688" s="3" t="s">
        <v>21601</v>
      </c>
      <c r="L3688" s="3" t="s">
        <v>21602</v>
      </c>
      <c r="AZ3688" s="3" t="s">
        <v>21600</v>
      </c>
      <c r="BA3688" s="3" t="s">
        <v>19778</v>
      </c>
      <c r="BD3688" s="3" t="s">
        <v>7641</v>
      </c>
      <c r="BG3688" s="3"/>
    </row>
    <row r="3689" spans="1:59" ht="15" x14ac:dyDescent="0.2">
      <c r="A3689" s="3" t="s">
        <v>7009</v>
      </c>
      <c r="B3689" s="3" t="s">
        <v>21597</v>
      </c>
      <c r="C3689" s="4">
        <v>42618.941435185188</v>
      </c>
      <c r="D3689" s="3" t="s">
        <v>7639</v>
      </c>
      <c r="E3689" s="3" t="s">
        <v>21598</v>
      </c>
      <c r="M3689" s="3" t="s">
        <v>15454</v>
      </c>
      <c r="N3689" s="3" t="s">
        <v>15453</v>
      </c>
      <c r="O3689" s="3" t="s">
        <v>25</v>
      </c>
      <c r="AI3689" s="3" t="s">
        <v>29</v>
      </c>
      <c r="AJ3689" s="3" t="s">
        <v>28</v>
      </c>
      <c r="AM3689" s="3" t="s">
        <v>24</v>
      </c>
      <c r="AZ3689" s="3" t="s">
        <v>3729</v>
      </c>
      <c r="BA3689" s="3" t="s">
        <v>3730</v>
      </c>
      <c r="BB3689" s="3" t="s">
        <v>3731</v>
      </c>
      <c r="BD3689" s="3" t="s">
        <v>30</v>
      </c>
      <c r="BG3689" s="3"/>
    </row>
    <row r="3690" spans="1:59" ht="15" x14ac:dyDescent="0.2">
      <c r="A3690" s="3" t="s">
        <v>21594</v>
      </c>
      <c r="B3690" s="3" t="s">
        <v>21591</v>
      </c>
      <c r="C3690" s="4">
        <v>42618.941435185188</v>
      </c>
      <c r="D3690" s="3" t="s">
        <v>7639</v>
      </c>
      <c r="E3690" s="3" t="s">
        <v>21596</v>
      </c>
      <c r="N3690" s="3" t="s">
        <v>15687</v>
      </c>
      <c r="U3690" s="3" t="s">
        <v>21595</v>
      </c>
      <c r="W3690" s="3" t="s">
        <v>20188</v>
      </c>
      <c r="AI3690" s="3" t="s">
        <v>29</v>
      </c>
      <c r="AJ3690" s="3" t="s">
        <v>7697</v>
      </c>
      <c r="AM3690" s="3" t="s">
        <v>62</v>
      </c>
      <c r="AZ3690" s="3" t="s">
        <v>21593</v>
      </c>
      <c r="BA3690" s="3" t="s">
        <v>21592</v>
      </c>
      <c r="BB3690" s="3" t="s">
        <v>21093</v>
      </c>
      <c r="BD3690" s="3" t="s">
        <v>30</v>
      </c>
      <c r="BG3690" s="3"/>
    </row>
    <row r="3691" spans="1:59" ht="15" x14ac:dyDescent="0.2">
      <c r="A3691" s="3" t="s">
        <v>21588</v>
      </c>
      <c r="B3691" s="3" t="s">
        <v>21586</v>
      </c>
      <c r="C3691" s="4">
        <v>42618.941435185188</v>
      </c>
      <c r="D3691" s="3" t="s">
        <v>7639</v>
      </c>
      <c r="E3691" s="3" t="s">
        <v>21590</v>
      </c>
      <c r="N3691" s="3" t="s">
        <v>15687</v>
      </c>
      <c r="U3691" s="3" t="s">
        <v>21589</v>
      </c>
      <c r="AI3691" s="3" t="s">
        <v>29</v>
      </c>
      <c r="AJ3691" s="3" t="s">
        <v>7697</v>
      </c>
      <c r="AM3691" s="3" t="s">
        <v>62</v>
      </c>
      <c r="AZ3691" s="3" t="s">
        <v>12762</v>
      </c>
      <c r="BA3691" s="3" t="s">
        <v>2949</v>
      </c>
      <c r="BB3691" s="3" t="s">
        <v>21587</v>
      </c>
      <c r="BD3691" s="3" t="s">
        <v>30</v>
      </c>
      <c r="BG3691" s="3"/>
    </row>
    <row r="3692" spans="1:59" ht="15" x14ac:dyDescent="0.2">
      <c r="A3692" s="3" t="s">
        <v>21584</v>
      </c>
      <c r="B3692" s="3" t="s">
        <v>21581</v>
      </c>
      <c r="C3692" s="4">
        <v>42618.941435185188</v>
      </c>
      <c r="D3692" s="3" t="s">
        <v>7639</v>
      </c>
      <c r="E3692" s="3" t="s">
        <v>21584</v>
      </c>
      <c r="L3692" s="3" t="s">
        <v>21585</v>
      </c>
      <c r="AZ3692" s="3" t="s">
        <v>21583</v>
      </c>
      <c r="BA3692" s="3" t="s">
        <v>21582</v>
      </c>
      <c r="BD3692" s="3" t="s">
        <v>7641</v>
      </c>
      <c r="BG3692" s="3"/>
    </row>
    <row r="3693" spans="1:59" ht="15" x14ac:dyDescent="0.2">
      <c r="A3693" s="3" t="s">
        <v>21579</v>
      </c>
      <c r="B3693" s="3" t="s">
        <v>21576</v>
      </c>
      <c r="C3693" s="4">
        <v>42618.941435185188</v>
      </c>
      <c r="D3693" s="3" t="s">
        <v>7639</v>
      </c>
      <c r="E3693" s="3" t="s">
        <v>21579</v>
      </c>
      <c r="L3693" s="3" t="s">
        <v>21580</v>
      </c>
      <c r="AZ3693" s="3" t="s">
        <v>21578</v>
      </c>
      <c r="BA3693" s="3" t="s">
        <v>21577</v>
      </c>
      <c r="BD3693" s="3" t="s">
        <v>7641</v>
      </c>
      <c r="BG3693" s="3"/>
    </row>
    <row r="3694" spans="1:59" ht="15" x14ac:dyDescent="0.2">
      <c r="A3694" s="3" t="s">
        <v>21573</v>
      </c>
      <c r="B3694" s="3" t="s">
        <v>21571</v>
      </c>
      <c r="C3694" s="4">
        <v>42618.941435185188</v>
      </c>
      <c r="D3694" s="3" t="s">
        <v>7639</v>
      </c>
      <c r="E3694" s="3" t="s">
        <v>21575</v>
      </c>
      <c r="N3694" s="3" t="s">
        <v>17860</v>
      </c>
      <c r="U3694" s="3" t="s">
        <v>21574</v>
      </c>
      <c r="W3694" s="3" t="s">
        <v>17859</v>
      </c>
      <c r="AI3694" s="3" t="s">
        <v>29</v>
      </c>
      <c r="AJ3694" s="3" t="s">
        <v>7697</v>
      </c>
      <c r="AM3694" s="3" t="s">
        <v>62</v>
      </c>
      <c r="AZ3694" s="3" t="s">
        <v>8273</v>
      </c>
      <c r="BA3694" s="3" t="s">
        <v>21572</v>
      </c>
      <c r="BB3694" s="3" t="s">
        <v>18911</v>
      </c>
      <c r="BD3694" s="3" t="s">
        <v>30</v>
      </c>
      <c r="BG3694" s="3"/>
    </row>
    <row r="3695" spans="1:59" ht="15" x14ac:dyDescent="0.2">
      <c r="A3695" s="3" t="s">
        <v>21569</v>
      </c>
      <c r="B3695" s="3" t="s">
        <v>21566</v>
      </c>
      <c r="C3695" s="4">
        <v>42618.941435185188</v>
      </c>
      <c r="D3695" s="3" t="s">
        <v>7639</v>
      </c>
      <c r="E3695" s="3" t="s">
        <v>21569</v>
      </c>
      <c r="L3695" s="3" t="s">
        <v>21570</v>
      </c>
      <c r="AZ3695" s="3" t="s">
        <v>21568</v>
      </c>
      <c r="BA3695" s="3" t="s">
        <v>21567</v>
      </c>
      <c r="BD3695" s="3" t="s">
        <v>7641</v>
      </c>
      <c r="BG3695" s="3"/>
    </row>
    <row r="3696" spans="1:59" ht="15" x14ac:dyDescent="0.2">
      <c r="A3696" s="3" t="s">
        <v>21562</v>
      </c>
      <c r="B3696" s="3" t="s">
        <v>21560</v>
      </c>
      <c r="C3696" s="4">
        <v>42618.941423611112</v>
      </c>
      <c r="D3696" s="3" t="s">
        <v>7639</v>
      </c>
      <c r="E3696" s="3" t="s">
        <v>21565</v>
      </c>
      <c r="M3696" s="3" t="s">
        <v>18906</v>
      </c>
      <c r="N3696" s="3" t="s">
        <v>18902</v>
      </c>
      <c r="O3696" s="3" t="s">
        <v>25</v>
      </c>
      <c r="U3696" s="3" t="s">
        <v>21564</v>
      </c>
      <c r="W3696" s="3" t="s">
        <v>21563</v>
      </c>
      <c r="AI3696" s="3" t="s">
        <v>29</v>
      </c>
      <c r="AJ3696" s="3" t="s">
        <v>7697</v>
      </c>
      <c r="AM3696" s="3" t="s">
        <v>24</v>
      </c>
      <c r="AZ3696" s="3" t="s">
        <v>5591</v>
      </c>
      <c r="BA3696" s="3" t="s">
        <v>21561</v>
      </c>
      <c r="BB3696" s="3" t="s">
        <v>13798</v>
      </c>
      <c r="BD3696" s="3" t="s">
        <v>30</v>
      </c>
      <c r="BG3696" s="3"/>
    </row>
    <row r="3697" spans="1:59" ht="15" x14ac:dyDescent="0.2">
      <c r="A3697" s="3" t="s">
        <v>21557</v>
      </c>
      <c r="B3697" s="3" t="s">
        <v>21555</v>
      </c>
      <c r="C3697" s="4">
        <v>42618.941423611112</v>
      </c>
      <c r="D3697" s="3" t="s">
        <v>7639</v>
      </c>
      <c r="E3697" s="3" t="s">
        <v>21559</v>
      </c>
      <c r="L3697" s="3" t="s">
        <v>16915</v>
      </c>
      <c r="N3697" s="3" t="s">
        <v>7894</v>
      </c>
      <c r="O3697" s="3" t="s">
        <v>8540</v>
      </c>
      <c r="U3697" s="3" t="s">
        <v>21558</v>
      </c>
      <c r="AI3697" s="3" t="s">
        <v>29</v>
      </c>
      <c r="AJ3697" s="3" t="s">
        <v>7697</v>
      </c>
      <c r="AM3697" s="3" t="s">
        <v>62</v>
      </c>
      <c r="AN3697" s="3" t="s">
        <v>184</v>
      </c>
      <c r="AZ3697" s="3" t="s">
        <v>21556</v>
      </c>
      <c r="BA3697" s="3" t="s">
        <v>2857</v>
      </c>
      <c r="BB3697" s="3" t="s">
        <v>7993</v>
      </c>
      <c r="BD3697" s="3" t="s">
        <v>30</v>
      </c>
      <c r="BG3697" s="3"/>
    </row>
    <row r="3698" spans="1:59" ht="15" x14ac:dyDescent="0.2">
      <c r="A3698" s="3" t="s">
        <v>21551</v>
      </c>
      <c r="B3698" s="3" t="s">
        <v>21549</v>
      </c>
      <c r="C3698" s="4">
        <v>42618.941423611112</v>
      </c>
      <c r="D3698" s="3" t="s">
        <v>7639</v>
      </c>
      <c r="E3698" s="3" t="s">
        <v>21554</v>
      </c>
      <c r="N3698" s="3" t="s">
        <v>15687</v>
      </c>
      <c r="U3698" s="3" t="s">
        <v>21553</v>
      </c>
      <c r="W3698" s="3" t="s">
        <v>21552</v>
      </c>
      <c r="AI3698" s="3" t="s">
        <v>29</v>
      </c>
      <c r="AJ3698" s="3" t="s">
        <v>7697</v>
      </c>
      <c r="AM3698" s="3" t="s">
        <v>62</v>
      </c>
      <c r="AZ3698" s="3" t="s">
        <v>17276</v>
      </c>
      <c r="BA3698" s="3" t="s">
        <v>20808</v>
      </c>
      <c r="BB3698" s="3" t="s">
        <v>21550</v>
      </c>
      <c r="BD3698" s="3" t="s">
        <v>30</v>
      </c>
      <c r="BG3698" s="3"/>
    </row>
    <row r="3699" spans="1:59" ht="15" x14ac:dyDescent="0.2">
      <c r="A3699" s="3" t="s">
        <v>6714</v>
      </c>
      <c r="B3699" s="3" t="s">
        <v>21547</v>
      </c>
      <c r="C3699" s="4">
        <v>42618.941423611112</v>
      </c>
      <c r="D3699" s="3" t="s">
        <v>7639</v>
      </c>
      <c r="E3699" s="3" t="s">
        <v>21548</v>
      </c>
      <c r="N3699" s="3" t="s">
        <v>768</v>
      </c>
      <c r="AI3699" s="3" t="s">
        <v>29</v>
      </c>
      <c r="AJ3699" s="3" t="s">
        <v>28</v>
      </c>
      <c r="AM3699" s="3" t="s">
        <v>62</v>
      </c>
      <c r="AZ3699" s="3" t="s">
        <v>2383</v>
      </c>
      <c r="BA3699" s="3" t="s">
        <v>2384</v>
      </c>
      <c r="BB3699" s="3" t="s">
        <v>2385</v>
      </c>
      <c r="BD3699" s="3" t="s">
        <v>30</v>
      </c>
      <c r="BG3699" s="3"/>
    </row>
    <row r="3700" spans="1:59" ht="15" x14ac:dyDescent="0.2">
      <c r="A3700" s="3" t="s">
        <v>21545</v>
      </c>
      <c r="B3700" s="3" t="s">
        <v>21542</v>
      </c>
      <c r="C3700" s="4">
        <v>42618.941423611112</v>
      </c>
      <c r="D3700" s="3" t="s">
        <v>7639</v>
      </c>
      <c r="E3700" s="3" t="s">
        <v>21546</v>
      </c>
      <c r="M3700" s="3" t="s">
        <v>8193</v>
      </c>
      <c r="N3700" s="3" t="s">
        <v>8189</v>
      </c>
      <c r="W3700" s="3" t="s">
        <v>14441</v>
      </c>
      <c r="AC3700" s="3" t="s">
        <v>7775</v>
      </c>
      <c r="AI3700" s="3" t="s">
        <v>29</v>
      </c>
      <c r="AJ3700" s="3" t="s">
        <v>7632</v>
      </c>
      <c r="AM3700" s="3" t="s">
        <v>24</v>
      </c>
      <c r="AZ3700" s="3" t="s">
        <v>21544</v>
      </c>
      <c r="BA3700" s="3" t="s">
        <v>21543</v>
      </c>
      <c r="BB3700" s="3" t="s">
        <v>7771</v>
      </c>
      <c r="BD3700" s="3" t="s">
        <v>30</v>
      </c>
      <c r="BG3700" s="3"/>
    </row>
    <row r="3701" spans="1:59" ht="15" x14ac:dyDescent="0.2">
      <c r="A3701" s="3" t="s">
        <v>21540</v>
      </c>
      <c r="B3701" s="3" t="s">
        <v>21538</v>
      </c>
      <c r="C3701" s="4">
        <v>42618.941423611112</v>
      </c>
      <c r="D3701" s="3" t="s">
        <v>7639</v>
      </c>
      <c r="E3701" s="3" t="s">
        <v>21540</v>
      </c>
      <c r="L3701" s="3" t="s">
        <v>21541</v>
      </c>
      <c r="AZ3701" s="3" t="s">
        <v>379</v>
      </c>
      <c r="BA3701" s="3" t="s">
        <v>21539</v>
      </c>
      <c r="BD3701" s="3" t="s">
        <v>7641</v>
      </c>
      <c r="BG3701" s="3"/>
    </row>
    <row r="3702" spans="1:59" ht="15" x14ac:dyDescent="0.2">
      <c r="A3702" s="3" t="s">
        <v>6808</v>
      </c>
      <c r="B3702" s="3" t="s">
        <v>21535</v>
      </c>
      <c r="C3702" s="4">
        <v>42618.941423611112</v>
      </c>
      <c r="D3702" s="3" t="s">
        <v>7639</v>
      </c>
      <c r="E3702" s="3" t="s">
        <v>21537</v>
      </c>
      <c r="M3702" s="3" t="s">
        <v>15454</v>
      </c>
      <c r="N3702" s="3" t="s">
        <v>15453</v>
      </c>
      <c r="O3702" s="3" t="s">
        <v>185</v>
      </c>
      <c r="U3702" s="3" t="s">
        <v>21536</v>
      </c>
      <c r="AI3702" s="3" t="s">
        <v>29</v>
      </c>
      <c r="AJ3702" s="3" t="s">
        <v>28</v>
      </c>
      <c r="AM3702" s="3" t="s">
        <v>24</v>
      </c>
      <c r="AN3702" s="3" t="s">
        <v>184</v>
      </c>
      <c r="AZ3702" s="3" t="s">
        <v>2168</v>
      </c>
      <c r="BA3702" s="3" t="s">
        <v>2843</v>
      </c>
      <c r="BB3702" s="3" t="s">
        <v>184</v>
      </c>
      <c r="BD3702" s="3" t="s">
        <v>30</v>
      </c>
      <c r="BG3702" s="3"/>
    </row>
    <row r="3703" spans="1:59" ht="15" x14ac:dyDescent="0.2">
      <c r="A3703" s="3" t="s">
        <v>21532</v>
      </c>
      <c r="B3703" s="3" t="s">
        <v>21528</v>
      </c>
      <c r="C3703" s="4">
        <v>42618.941423611112</v>
      </c>
      <c r="D3703" s="3" t="s">
        <v>7639</v>
      </c>
      <c r="E3703" s="3" t="s">
        <v>21534</v>
      </c>
      <c r="N3703" s="3" t="s">
        <v>15687</v>
      </c>
      <c r="U3703" s="3" t="s">
        <v>21533</v>
      </c>
      <c r="W3703" s="3" t="s">
        <v>20079</v>
      </c>
      <c r="AI3703" s="3" t="s">
        <v>29</v>
      </c>
      <c r="AJ3703" s="3" t="s">
        <v>7697</v>
      </c>
      <c r="AM3703" s="3" t="s">
        <v>62</v>
      </c>
      <c r="AZ3703" s="3" t="s">
        <v>21531</v>
      </c>
      <c r="BA3703" s="3" t="s">
        <v>21530</v>
      </c>
      <c r="BB3703" s="3" t="s">
        <v>21529</v>
      </c>
      <c r="BD3703" s="3" t="s">
        <v>30</v>
      </c>
      <c r="BG3703" s="3"/>
    </row>
    <row r="3704" spans="1:59" ht="15" x14ac:dyDescent="0.2">
      <c r="A3704" s="3" t="s">
        <v>21514</v>
      </c>
      <c r="B3704" s="3" t="s">
        <v>21509</v>
      </c>
      <c r="C3704" s="4">
        <v>42618.941423611112</v>
      </c>
      <c r="D3704" s="3" t="s">
        <v>7639</v>
      </c>
      <c r="E3704" s="3" t="s">
        <v>16376</v>
      </c>
      <c r="F3704" s="3" t="s">
        <v>21527</v>
      </c>
      <c r="G3704" s="3" t="s">
        <v>21526</v>
      </c>
      <c r="H3704" s="3" t="s">
        <v>8057</v>
      </c>
      <c r="I3704" s="3" t="s">
        <v>9242</v>
      </c>
      <c r="J3704" s="3" t="s">
        <v>8099</v>
      </c>
      <c r="L3704" s="3" t="s">
        <v>21525</v>
      </c>
      <c r="N3704" s="3" t="s">
        <v>16375</v>
      </c>
      <c r="P3704" s="3" t="s">
        <v>21524</v>
      </c>
      <c r="Q3704" s="3" t="s">
        <v>8019</v>
      </c>
      <c r="R3704" s="3" t="s">
        <v>8301</v>
      </c>
      <c r="S3704" s="3" t="s">
        <v>21523</v>
      </c>
      <c r="T3704" s="3" t="s">
        <v>21522</v>
      </c>
      <c r="U3704" s="3" t="s">
        <v>21521</v>
      </c>
      <c r="W3704" s="3" t="s">
        <v>21520</v>
      </c>
      <c r="X3704" s="3" t="s">
        <v>21519</v>
      </c>
      <c r="AB3704" s="3" t="s">
        <v>21518</v>
      </c>
      <c r="AC3704" s="3" t="s">
        <v>21517</v>
      </c>
      <c r="AE3704" s="3" t="s">
        <v>7671</v>
      </c>
      <c r="AF3704" s="3" t="s">
        <v>9823</v>
      </c>
      <c r="AG3704" s="3" t="s">
        <v>8009</v>
      </c>
      <c r="AH3704" s="3" t="s">
        <v>21516</v>
      </c>
      <c r="AI3704" s="3" t="s">
        <v>8007</v>
      </c>
      <c r="AJ3704" s="3" t="s">
        <v>7697</v>
      </c>
      <c r="AK3704" s="3" t="s">
        <v>8006</v>
      </c>
      <c r="AL3704" s="3" t="s">
        <v>30</v>
      </c>
      <c r="AQ3704" s="3" t="s">
        <v>21515</v>
      </c>
      <c r="AZ3704" s="3" t="s">
        <v>21513</v>
      </c>
      <c r="BA3704" s="3" t="s">
        <v>21512</v>
      </c>
      <c r="BB3704" s="3" t="s">
        <v>9611</v>
      </c>
      <c r="BC3704" s="3" t="s">
        <v>21511</v>
      </c>
      <c r="BD3704" s="3" t="s">
        <v>30</v>
      </c>
      <c r="BE3704" s="3">
        <v>85</v>
      </c>
      <c r="BF3704" s="3" t="s">
        <v>21510</v>
      </c>
      <c r="BG3704" s="3"/>
    </row>
    <row r="3705" spans="1:59" ht="15" x14ac:dyDescent="0.2">
      <c r="A3705" s="3" t="s">
        <v>21506</v>
      </c>
      <c r="B3705" s="3" t="s">
        <v>21504</v>
      </c>
      <c r="C3705" s="4">
        <v>42618.941423611112</v>
      </c>
      <c r="D3705" s="3" t="s">
        <v>7639</v>
      </c>
      <c r="E3705" s="3" t="s">
        <v>21508</v>
      </c>
      <c r="N3705" s="3" t="s">
        <v>17860</v>
      </c>
      <c r="U3705" s="3" t="s">
        <v>21507</v>
      </c>
      <c r="W3705" s="3" t="s">
        <v>17956</v>
      </c>
      <c r="AI3705" s="3" t="s">
        <v>29</v>
      </c>
      <c r="AJ3705" s="3" t="s">
        <v>7697</v>
      </c>
      <c r="AM3705" s="3" t="s">
        <v>62</v>
      </c>
      <c r="AZ3705" s="3" t="s">
        <v>2790</v>
      </c>
      <c r="BA3705" s="3" t="s">
        <v>21505</v>
      </c>
      <c r="BB3705" s="3" t="s">
        <v>17952</v>
      </c>
      <c r="BD3705" s="3" t="s">
        <v>30</v>
      </c>
      <c r="BG3705" s="3"/>
    </row>
    <row r="3706" spans="1:59" ht="15" x14ac:dyDescent="0.2">
      <c r="A3706" s="3" t="s">
        <v>21502</v>
      </c>
      <c r="B3706" s="3" t="s">
        <v>21500</v>
      </c>
      <c r="C3706" s="4">
        <v>42618.941412037027</v>
      </c>
      <c r="D3706" s="3" t="s">
        <v>7639</v>
      </c>
      <c r="E3706" s="3" t="s">
        <v>21502</v>
      </c>
      <c r="L3706" s="3" t="s">
        <v>21503</v>
      </c>
      <c r="AZ3706" s="3" t="s">
        <v>1058</v>
      </c>
      <c r="BA3706" s="3" t="s">
        <v>21501</v>
      </c>
      <c r="BD3706" s="3" t="s">
        <v>7641</v>
      </c>
      <c r="BG3706" s="3"/>
    </row>
    <row r="3707" spans="1:59" ht="15" x14ac:dyDescent="0.2">
      <c r="A3707" s="3" t="s">
        <v>6834</v>
      </c>
      <c r="B3707" s="3" t="s">
        <v>21498</v>
      </c>
      <c r="C3707" s="4">
        <v>42618.941412037027</v>
      </c>
      <c r="D3707" s="3" t="s">
        <v>7639</v>
      </c>
      <c r="E3707" s="3" t="s">
        <v>21499</v>
      </c>
      <c r="M3707" s="3" t="s">
        <v>39025</v>
      </c>
      <c r="N3707" s="3" t="s">
        <v>7710</v>
      </c>
      <c r="O3707" s="3" t="s">
        <v>185</v>
      </c>
      <c r="AI3707" s="3" t="s">
        <v>29</v>
      </c>
      <c r="AJ3707" s="3" t="s">
        <v>28</v>
      </c>
      <c r="AM3707" s="3" t="s">
        <v>24</v>
      </c>
      <c r="AZ3707" s="3" t="s">
        <v>2955</v>
      </c>
      <c r="BA3707" s="3" t="s">
        <v>2956</v>
      </c>
      <c r="BB3707" s="3" t="s">
        <v>2957</v>
      </c>
      <c r="BD3707" s="3" t="s">
        <v>30</v>
      </c>
      <c r="BG3707" s="3"/>
    </row>
    <row r="3708" spans="1:59" ht="15" x14ac:dyDescent="0.2">
      <c r="A3708" s="3" t="s">
        <v>21496</v>
      </c>
      <c r="B3708" s="3" t="s">
        <v>21494</v>
      </c>
      <c r="C3708" s="4">
        <v>42618.941412037027</v>
      </c>
      <c r="D3708" s="3" t="s">
        <v>7639</v>
      </c>
      <c r="E3708" s="3" t="s">
        <v>21496</v>
      </c>
      <c r="L3708" s="3" t="s">
        <v>21497</v>
      </c>
      <c r="AZ3708" s="3" t="s">
        <v>625</v>
      </c>
      <c r="BA3708" s="3" t="s">
        <v>21495</v>
      </c>
      <c r="BD3708" s="3" t="s">
        <v>7641</v>
      </c>
      <c r="BG3708" s="3"/>
    </row>
    <row r="3709" spans="1:59" ht="15" x14ac:dyDescent="0.2">
      <c r="A3709" s="3" t="s">
        <v>7273</v>
      </c>
      <c r="B3709" s="3" t="s">
        <v>21491</v>
      </c>
      <c r="C3709" s="4">
        <v>42618.941412037027</v>
      </c>
      <c r="D3709" s="3" t="s">
        <v>7639</v>
      </c>
      <c r="E3709" s="3" t="s">
        <v>21493</v>
      </c>
      <c r="M3709" s="3" t="s">
        <v>39045</v>
      </c>
      <c r="N3709" s="3" t="s">
        <v>11061</v>
      </c>
      <c r="O3709" s="3" t="s">
        <v>25</v>
      </c>
      <c r="U3709" s="3" t="s">
        <v>21492</v>
      </c>
      <c r="AI3709" s="3" t="s">
        <v>29</v>
      </c>
      <c r="AJ3709" s="3" t="s">
        <v>28</v>
      </c>
      <c r="AM3709" s="3" t="s">
        <v>24</v>
      </c>
      <c r="AN3709" s="3" t="s">
        <v>1720</v>
      </c>
      <c r="AZ3709" s="3" t="s">
        <v>4855</v>
      </c>
      <c r="BA3709" s="3" t="s">
        <v>4856</v>
      </c>
      <c r="BB3709" s="3" t="s">
        <v>1720</v>
      </c>
      <c r="BD3709" s="3" t="s">
        <v>30</v>
      </c>
      <c r="BG3709" s="3"/>
    </row>
    <row r="3710" spans="1:59" ht="15" x14ac:dyDescent="0.2">
      <c r="A3710" s="3" t="s">
        <v>21489</v>
      </c>
      <c r="B3710" s="3" t="s">
        <v>21487</v>
      </c>
      <c r="C3710" s="4">
        <v>42618.941412037027</v>
      </c>
      <c r="D3710" s="3" t="s">
        <v>7639</v>
      </c>
      <c r="E3710" s="3" t="s">
        <v>21489</v>
      </c>
      <c r="L3710" s="3" t="s">
        <v>21490</v>
      </c>
      <c r="AZ3710" s="3" t="s">
        <v>21488</v>
      </c>
      <c r="BA3710" s="3" t="s">
        <v>11068</v>
      </c>
      <c r="BD3710" s="3" t="s">
        <v>7641</v>
      </c>
      <c r="BG3710" s="3"/>
    </row>
    <row r="3711" spans="1:59" ht="15" x14ac:dyDescent="0.2">
      <c r="A3711" s="3" t="s">
        <v>6862</v>
      </c>
      <c r="B3711" s="3" t="s">
        <v>21484</v>
      </c>
      <c r="C3711" s="4">
        <v>42618.941412037027</v>
      </c>
      <c r="D3711" s="3" t="s">
        <v>7639</v>
      </c>
      <c r="E3711" s="3" t="s">
        <v>21486</v>
      </c>
      <c r="M3711" s="3" t="s">
        <v>15454</v>
      </c>
      <c r="N3711" s="3" t="s">
        <v>15453</v>
      </c>
      <c r="O3711" s="3" t="s">
        <v>25</v>
      </c>
      <c r="U3711" s="3" t="s">
        <v>21485</v>
      </c>
      <c r="AI3711" s="3" t="s">
        <v>29</v>
      </c>
      <c r="AJ3711" s="3" t="s">
        <v>28</v>
      </c>
      <c r="AM3711" s="3" t="s">
        <v>24</v>
      </c>
      <c r="AN3711" s="3" t="s">
        <v>7629</v>
      </c>
      <c r="AZ3711" s="3" t="s">
        <v>3081</v>
      </c>
      <c r="BA3711" s="3" t="s">
        <v>3082</v>
      </c>
      <c r="BB3711" s="3" t="s">
        <v>643</v>
      </c>
      <c r="BD3711" s="3" t="s">
        <v>30</v>
      </c>
      <c r="BG3711" s="3"/>
    </row>
    <row r="3712" spans="1:59" ht="15" x14ac:dyDescent="0.2">
      <c r="A3712" s="3" t="s">
        <v>7283</v>
      </c>
      <c r="B3712" s="3" t="s">
        <v>21479</v>
      </c>
      <c r="C3712" s="4">
        <v>42618.941412037027</v>
      </c>
      <c r="D3712" s="3" t="s">
        <v>7639</v>
      </c>
      <c r="E3712" s="3" t="s">
        <v>21483</v>
      </c>
      <c r="N3712" s="3" t="s">
        <v>177</v>
      </c>
      <c r="U3712" s="3" t="s">
        <v>21482</v>
      </c>
      <c r="W3712" s="3" t="s">
        <v>21481</v>
      </c>
      <c r="AH3712" s="3" t="s">
        <v>21480</v>
      </c>
      <c r="AI3712" s="3" t="s">
        <v>29</v>
      </c>
      <c r="AJ3712" s="3" t="s">
        <v>28</v>
      </c>
      <c r="AM3712" s="3" t="s">
        <v>62</v>
      </c>
      <c r="AZ3712" s="3" t="s">
        <v>4896</v>
      </c>
      <c r="BA3712" s="3" t="s">
        <v>4893</v>
      </c>
      <c r="BB3712" s="3" t="s">
        <v>4863</v>
      </c>
      <c r="BD3712" s="3" t="s">
        <v>30</v>
      </c>
      <c r="BG3712" s="3"/>
    </row>
    <row r="3713" spans="1:59" ht="15" x14ac:dyDescent="0.2">
      <c r="A3713" s="3" t="s">
        <v>21476</v>
      </c>
      <c r="B3713" s="3" t="s">
        <v>21473</v>
      </c>
      <c r="C3713" s="4">
        <v>42618.941412037027</v>
      </c>
      <c r="D3713" s="3" t="s">
        <v>7639</v>
      </c>
      <c r="E3713" s="3" t="s">
        <v>21478</v>
      </c>
      <c r="N3713" s="3" t="s">
        <v>15687</v>
      </c>
      <c r="U3713" s="3" t="s">
        <v>21477</v>
      </c>
      <c r="W3713" s="3" t="s">
        <v>19878</v>
      </c>
      <c r="AI3713" s="3" t="s">
        <v>29</v>
      </c>
      <c r="AJ3713" s="3" t="s">
        <v>7697</v>
      </c>
      <c r="AM3713" s="3" t="s">
        <v>62</v>
      </c>
      <c r="AZ3713" s="3" t="s">
        <v>21475</v>
      </c>
      <c r="BA3713" s="3" t="s">
        <v>2861</v>
      </c>
      <c r="BB3713" s="3" t="s">
        <v>21474</v>
      </c>
      <c r="BD3713" s="3" t="s">
        <v>30</v>
      </c>
      <c r="BG3713" s="3"/>
    </row>
    <row r="3714" spans="1:59" ht="15" x14ac:dyDescent="0.2">
      <c r="A3714" s="3" t="s">
        <v>21470</v>
      </c>
      <c r="B3714" s="3" t="s">
        <v>21467</v>
      </c>
      <c r="C3714" s="4">
        <v>42618.941412037027</v>
      </c>
      <c r="D3714" s="3" t="s">
        <v>7639</v>
      </c>
      <c r="E3714" s="3" t="s">
        <v>21472</v>
      </c>
      <c r="M3714" s="3" t="s">
        <v>21258</v>
      </c>
      <c r="N3714" s="3" t="s">
        <v>21257</v>
      </c>
      <c r="O3714" s="3" t="s">
        <v>25</v>
      </c>
      <c r="U3714" s="3" t="s">
        <v>21471</v>
      </c>
      <c r="W3714" s="3" t="s">
        <v>21255</v>
      </c>
      <c r="AI3714" s="3" t="s">
        <v>29</v>
      </c>
      <c r="AJ3714" s="3" t="s">
        <v>7697</v>
      </c>
      <c r="AM3714" s="3" t="s">
        <v>24</v>
      </c>
      <c r="AZ3714" s="3" t="s">
        <v>21469</v>
      </c>
      <c r="BA3714" s="3" t="s">
        <v>21468</v>
      </c>
      <c r="BB3714" s="3" t="s">
        <v>16247</v>
      </c>
      <c r="BD3714" s="3" t="s">
        <v>30</v>
      </c>
      <c r="BG3714" s="3"/>
    </row>
    <row r="3715" spans="1:59" ht="15" x14ac:dyDescent="0.2">
      <c r="A3715" s="3" t="s">
        <v>21465</v>
      </c>
      <c r="B3715" s="3" t="s">
        <v>21462</v>
      </c>
      <c r="C3715" s="4">
        <v>42618.941412037027</v>
      </c>
      <c r="D3715" s="3" t="s">
        <v>7639</v>
      </c>
      <c r="E3715" s="3" t="s">
        <v>21466</v>
      </c>
      <c r="M3715" s="3" t="s">
        <v>39045</v>
      </c>
      <c r="N3715" s="3" t="s">
        <v>11061</v>
      </c>
      <c r="O3715" s="3" t="s">
        <v>185</v>
      </c>
      <c r="AI3715" s="3" t="s">
        <v>29</v>
      </c>
      <c r="AJ3715" s="3" t="s">
        <v>28</v>
      </c>
      <c r="AM3715" s="3" t="s">
        <v>24</v>
      </c>
      <c r="AZ3715" s="3" t="s">
        <v>21464</v>
      </c>
      <c r="BA3715" s="3" t="s">
        <v>21463</v>
      </c>
      <c r="BB3715" s="3" t="s">
        <v>790</v>
      </c>
      <c r="BD3715" s="3" t="s">
        <v>30</v>
      </c>
      <c r="BG3715" s="3"/>
    </row>
    <row r="3716" spans="1:59" ht="15" x14ac:dyDescent="0.2">
      <c r="A3716" s="3" t="s">
        <v>21460</v>
      </c>
      <c r="B3716" s="3" t="s">
        <v>21458</v>
      </c>
      <c r="C3716" s="4">
        <v>42618.941412037027</v>
      </c>
      <c r="D3716" s="3" t="s">
        <v>7639</v>
      </c>
      <c r="E3716" s="3" t="s">
        <v>21460</v>
      </c>
      <c r="L3716" s="3" t="s">
        <v>21461</v>
      </c>
      <c r="AZ3716" s="3" t="s">
        <v>1719</v>
      </c>
      <c r="BA3716" s="3" t="s">
        <v>21459</v>
      </c>
      <c r="BD3716" s="3" t="s">
        <v>7641</v>
      </c>
      <c r="BG3716" s="3"/>
    </row>
    <row r="3717" spans="1:59" ht="15" x14ac:dyDescent="0.2">
      <c r="A3717" s="3" t="s">
        <v>21455</v>
      </c>
      <c r="B3717" s="3" t="s">
        <v>21452</v>
      </c>
      <c r="C3717" s="4">
        <v>42618.941412037027</v>
      </c>
      <c r="D3717" s="3" t="s">
        <v>7639</v>
      </c>
      <c r="E3717" s="3" t="s">
        <v>21457</v>
      </c>
      <c r="M3717" s="3" t="s">
        <v>8307</v>
      </c>
      <c r="N3717" s="3" t="s">
        <v>8303</v>
      </c>
      <c r="U3717" s="3" t="s">
        <v>21456</v>
      </c>
      <c r="W3717" s="3" t="s">
        <v>13218</v>
      </c>
      <c r="AC3717" s="3" t="s">
        <v>7775</v>
      </c>
      <c r="AI3717" s="3" t="s">
        <v>29</v>
      </c>
      <c r="AJ3717" s="3" t="s">
        <v>7632</v>
      </c>
      <c r="AM3717" s="3" t="s">
        <v>24</v>
      </c>
      <c r="AN3717" s="3" t="s">
        <v>184</v>
      </c>
      <c r="AZ3717" s="3" t="s">
        <v>21454</v>
      </c>
      <c r="BA3717" s="3" t="s">
        <v>21453</v>
      </c>
      <c r="BB3717" s="3" t="s">
        <v>184</v>
      </c>
      <c r="BD3717" s="3" t="s">
        <v>30</v>
      </c>
      <c r="BG3717" s="3"/>
    </row>
    <row r="3718" spans="1:59" ht="15" x14ac:dyDescent="0.2">
      <c r="A3718" s="3" t="s">
        <v>21449</v>
      </c>
      <c r="B3718" s="3" t="s">
        <v>21447</v>
      </c>
      <c r="C3718" s="4">
        <v>42618.941412037027</v>
      </c>
      <c r="D3718" s="3" t="s">
        <v>7639</v>
      </c>
      <c r="E3718" s="3" t="s">
        <v>21451</v>
      </c>
      <c r="N3718" s="3" t="s">
        <v>17860</v>
      </c>
      <c r="U3718" s="3" t="s">
        <v>21450</v>
      </c>
      <c r="W3718" s="3" t="s">
        <v>17859</v>
      </c>
      <c r="AI3718" s="3" t="s">
        <v>29</v>
      </c>
      <c r="AJ3718" s="3" t="s">
        <v>7697</v>
      </c>
      <c r="AM3718" s="3" t="s">
        <v>62</v>
      </c>
      <c r="AZ3718" s="3" t="s">
        <v>18014</v>
      </c>
      <c r="BA3718" s="3" t="s">
        <v>21448</v>
      </c>
      <c r="BB3718" s="3" t="s">
        <v>18911</v>
      </c>
      <c r="BD3718" s="3" t="s">
        <v>30</v>
      </c>
      <c r="BG3718" s="3"/>
    </row>
    <row r="3719" spans="1:59" ht="15" x14ac:dyDescent="0.2">
      <c r="A3719" s="3" t="s">
        <v>21446</v>
      </c>
      <c r="B3719" s="3" t="s">
        <v>21444</v>
      </c>
      <c r="C3719" s="4">
        <v>42618.941412037027</v>
      </c>
      <c r="D3719" s="3" t="s">
        <v>7639</v>
      </c>
      <c r="E3719" s="3" t="s">
        <v>21446</v>
      </c>
      <c r="L3719" s="3" t="s">
        <v>16976</v>
      </c>
      <c r="AZ3719" s="3" t="s">
        <v>15078</v>
      </c>
      <c r="BA3719" s="3" t="s">
        <v>21445</v>
      </c>
      <c r="BD3719" s="3" t="s">
        <v>7641</v>
      </c>
      <c r="BG3719" s="3"/>
    </row>
    <row r="3720" spans="1:59" ht="15" x14ac:dyDescent="0.2">
      <c r="A3720" s="3" t="s">
        <v>6775</v>
      </c>
      <c r="B3720" s="3" t="s">
        <v>21442</v>
      </c>
      <c r="C3720" s="4">
        <v>42618.941400462973</v>
      </c>
      <c r="D3720" s="3" t="s">
        <v>7639</v>
      </c>
      <c r="E3720" s="3" t="s">
        <v>21443</v>
      </c>
      <c r="M3720" s="3" t="s">
        <v>39045</v>
      </c>
      <c r="N3720" s="3" t="s">
        <v>11061</v>
      </c>
      <c r="O3720" s="3" t="s">
        <v>25</v>
      </c>
      <c r="AI3720" s="3" t="s">
        <v>29</v>
      </c>
      <c r="AJ3720" s="3" t="s">
        <v>28</v>
      </c>
      <c r="AM3720" s="3" t="s">
        <v>24</v>
      </c>
      <c r="AZ3720" s="3" t="s">
        <v>2683</v>
      </c>
      <c r="BA3720" s="3" t="s">
        <v>2684</v>
      </c>
      <c r="BB3720" s="3" t="s">
        <v>40</v>
      </c>
      <c r="BD3720" s="3" t="s">
        <v>30</v>
      </c>
      <c r="BG3720" s="3"/>
    </row>
    <row r="3721" spans="1:59" ht="15" x14ac:dyDescent="0.2">
      <c r="A3721" s="3" t="s">
        <v>21439</v>
      </c>
      <c r="B3721" s="3" t="s">
        <v>21436</v>
      </c>
      <c r="C3721" s="4">
        <v>42618.941400462973</v>
      </c>
      <c r="D3721" s="3" t="s">
        <v>7639</v>
      </c>
      <c r="E3721" s="3" t="s">
        <v>21441</v>
      </c>
      <c r="N3721" s="3" t="s">
        <v>15687</v>
      </c>
      <c r="U3721" s="3" t="s">
        <v>21440</v>
      </c>
      <c r="W3721" s="3" t="s">
        <v>19878</v>
      </c>
      <c r="AI3721" s="3" t="s">
        <v>29</v>
      </c>
      <c r="AJ3721" s="3" t="s">
        <v>7697</v>
      </c>
      <c r="AM3721" s="3" t="s">
        <v>62</v>
      </c>
      <c r="AZ3721" s="3" t="s">
        <v>21438</v>
      </c>
      <c r="BA3721" s="3" t="s">
        <v>21437</v>
      </c>
      <c r="BB3721" s="3" t="s">
        <v>16370</v>
      </c>
      <c r="BD3721" s="3" t="s">
        <v>30</v>
      </c>
      <c r="BG3721" s="3"/>
    </row>
    <row r="3722" spans="1:59" ht="15" x14ac:dyDescent="0.2">
      <c r="A3722" s="3" t="s">
        <v>21435</v>
      </c>
      <c r="B3722" s="3" t="s">
        <v>21433</v>
      </c>
      <c r="C3722" s="4">
        <v>42618.941400462973</v>
      </c>
      <c r="D3722" s="3" t="s">
        <v>7639</v>
      </c>
      <c r="E3722" s="3" t="s">
        <v>21435</v>
      </c>
      <c r="L3722" s="3" t="s">
        <v>21359</v>
      </c>
      <c r="AZ3722" s="3" t="s">
        <v>21434</v>
      </c>
      <c r="BA3722" s="3" t="s">
        <v>3654</v>
      </c>
      <c r="BD3722" s="3" t="s">
        <v>7641</v>
      </c>
      <c r="BG3722" s="3"/>
    </row>
    <row r="3723" spans="1:59" ht="15" x14ac:dyDescent="0.2">
      <c r="A3723" s="3" t="s">
        <v>21429</v>
      </c>
      <c r="B3723" s="3" t="s">
        <v>21426</v>
      </c>
      <c r="C3723" s="4">
        <v>42618.941400462973</v>
      </c>
      <c r="D3723" s="3" t="s">
        <v>7639</v>
      </c>
      <c r="E3723" s="3" t="s">
        <v>21432</v>
      </c>
      <c r="N3723" s="3" t="s">
        <v>17860</v>
      </c>
      <c r="U3723" s="3" t="s">
        <v>21431</v>
      </c>
      <c r="W3723" s="3" t="s">
        <v>21430</v>
      </c>
      <c r="AI3723" s="3" t="s">
        <v>29</v>
      </c>
      <c r="AJ3723" s="3" t="s">
        <v>7697</v>
      </c>
      <c r="AM3723" s="3" t="s">
        <v>62</v>
      </c>
      <c r="AZ3723" s="3" t="s">
        <v>21428</v>
      </c>
      <c r="BA3723" s="3" t="s">
        <v>21427</v>
      </c>
      <c r="BB3723" s="3" t="s">
        <v>244</v>
      </c>
      <c r="BD3723" s="3" t="s">
        <v>30</v>
      </c>
      <c r="BG3723" s="3"/>
    </row>
    <row r="3724" spans="1:59" ht="15" x14ac:dyDescent="0.2">
      <c r="A3724" s="3" t="s">
        <v>21425</v>
      </c>
      <c r="B3724" s="3" t="s">
        <v>21423</v>
      </c>
      <c r="C3724" s="4">
        <v>42618.941400462973</v>
      </c>
      <c r="D3724" s="3" t="s">
        <v>7639</v>
      </c>
      <c r="E3724" s="3" t="s">
        <v>21425</v>
      </c>
      <c r="L3724" s="3" t="s">
        <v>21393</v>
      </c>
      <c r="AZ3724" s="3" t="s">
        <v>8285</v>
      </c>
      <c r="BA3724" s="3" t="s">
        <v>21424</v>
      </c>
      <c r="BD3724" s="3" t="s">
        <v>7641</v>
      </c>
      <c r="BG3724" s="3"/>
    </row>
    <row r="3725" spans="1:59" ht="15" x14ac:dyDescent="0.2">
      <c r="A3725" s="3" t="s">
        <v>21421</v>
      </c>
      <c r="B3725" s="3" t="s">
        <v>21418</v>
      </c>
      <c r="C3725" s="4">
        <v>42618.941400462973</v>
      </c>
      <c r="D3725" s="3" t="s">
        <v>7639</v>
      </c>
      <c r="E3725" s="3" t="s">
        <v>21421</v>
      </c>
      <c r="L3725" s="3" t="s">
        <v>21422</v>
      </c>
      <c r="AZ3725" s="3" t="s">
        <v>21420</v>
      </c>
      <c r="BA3725" s="3" t="s">
        <v>21419</v>
      </c>
      <c r="BD3725" s="3" t="s">
        <v>7641</v>
      </c>
      <c r="BG3725" s="3"/>
    </row>
    <row r="3726" spans="1:59" ht="15" x14ac:dyDescent="0.2">
      <c r="A3726" s="3" t="s">
        <v>21416</v>
      </c>
      <c r="B3726" s="3" t="s">
        <v>21414</v>
      </c>
      <c r="C3726" s="4">
        <v>42618.941400462973</v>
      </c>
      <c r="D3726" s="3" t="s">
        <v>7639</v>
      </c>
      <c r="E3726" s="3" t="s">
        <v>21416</v>
      </c>
      <c r="L3726" s="3" t="s">
        <v>21417</v>
      </c>
      <c r="AZ3726" s="3" t="s">
        <v>1058</v>
      </c>
      <c r="BA3726" s="3" t="s">
        <v>21415</v>
      </c>
      <c r="BD3726" s="3" t="s">
        <v>7641</v>
      </c>
      <c r="BG3726" s="3"/>
    </row>
    <row r="3727" spans="1:59" ht="15" x14ac:dyDescent="0.2">
      <c r="A3727" s="3" t="s">
        <v>7149</v>
      </c>
      <c r="B3727" s="3" t="s">
        <v>21412</v>
      </c>
      <c r="C3727" s="4">
        <v>42618.941400462973</v>
      </c>
      <c r="D3727" s="3" t="s">
        <v>7639</v>
      </c>
      <c r="E3727" s="3" t="s">
        <v>21413</v>
      </c>
      <c r="L3727" s="3" t="s">
        <v>16915</v>
      </c>
      <c r="N3727" s="3" t="s">
        <v>177</v>
      </c>
      <c r="O3727" s="3" t="s">
        <v>25</v>
      </c>
      <c r="AI3727" s="3" t="s">
        <v>29</v>
      </c>
      <c r="AJ3727" s="3" t="s">
        <v>28</v>
      </c>
      <c r="AM3727" s="3" t="s">
        <v>62</v>
      </c>
      <c r="AZ3727" s="3" t="s">
        <v>4323</v>
      </c>
      <c r="BA3727" s="3" t="s">
        <v>4312</v>
      </c>
      <c r="BB3727" s="3" t="s">
        <v>4324</v>
      </c>
      <c r="BD3727" s="3" t="s">
        <v>30</v>
      </c>
      <c r="BG3727" s="3"/>
    </row>
    <row r="3728" spans="1:59" ht="15" x14ac:dyDescent="0.2">
      <c r="A3728" s="3" t="s">
        <v>7293</v>
      </c>
      <c r="B3728" s="3" t="s">
        <v>21409</v>
      </c>
      <c r="C3728" s="4">
        <v>42618.941400462973</v>
      </c>
      <c r="D3728" s="3" t="s">
        <v>7639</v>
      </c>
      <c r="E3728" s="3" t="s">
        <v>21411</v>
      </c>
      <c r="M3728" s="3" t="s">
        <v>39063</v>
      </c>
      <c r="N3728" s="3" t="s">
        <v>20380</v>
      </c>
      <c r="O3728" s="3" t="s">
        <v>185</v>
      </c>
      <c r="U3728" s="3" t="s">
        <v>21410</v>
      </c>
      <c r="AI3728" s="3" t="s">
        <v>29</v>
      </c>
      <c r="AJ3728" s="3" t="s">
        <v>28</v>
      </c>
      <c r="AM3728" s="3" t="s">
        <v>24</v>
      </c>
      <c r="AN3728" s="3" t="s">
        <v>184</v>
      </c>
      <c r="AZ3728" s="3" t="s">
        <v>4937</v>
      </c>
      <c r="BA3728" s="3" t="s">
        <v>4938</v>
      </c>
      <c r="BB3728" s="3" t="s">
        <v>3545</v>
      </c>
      <c r="BD3728" s="3" t="s">
        <v>30</v>
      </c>
      <c r="BG3728" s="3"/>
    </row>
    <row r="3729" spans="1:59" ht="15" x14ac:dyDescent="0.2">
      <c r="A3729" s="3" t="s">
        <v>21406</v>
      </c>
      <c r="B3729" s="3" t="s">
        <v>21403</v>
      </c>
      <c r="C3729" s="4">
        <v>42618.941400462973</v>
      </c>
      <c r="D3729" s="3" t="s">
        <v>7639</v>
      </c>
      <c r="E3729" s="3" t="s">
        <v>21408</v>
      </c>
      <c r="N3729" s="3" t="s">
        <v>17860</v>
      </c>
      <c r="U3729" s="3" t="s">
        <v>21407</v>
      </c>
      <c r="W3729" s="3" t="s">
        <v>19081</v>
      </c>
      <c r="AI3729" s="3" t="s">
        <v>29</v>
      </c>
      <c r="AJ3729" s="3" t="s">
        <v>7697</v>
      </c>
      <c r="AM3729" s="3" t="s">
        <v>62</v>
      </c>
      <c r="AZ3729" s="3" t="s">
        <v>21405</v>
      </c>
      <c r="BA3729" s="3" t="s">
        <v>21404</v>
      </c>
      <c r="BB3729" s="3" t="s">
        <v>20715</v>
      </c>
      <c r="BD3729" s="3" t="s">
        <v>30</v>
      </c>
      <c r="BG3729" s="3"/>
    </row>
    <row r="3730" spans="1:59" ht="15" x14ac:dyDescent="0.2">
      <c r="A3730" s="3" t="s">
        <v>21402</v>
      </c>
      <c r="B3730" s="3" t="s">
        <v>21399</v>
      </c>
      <c r="C3730" s="4">
        <v>42618.941400462973</v>
      </c>
      <c r="D3730" s="3" t="s">
        <v>7639</v>
      </c>
      <c r="E3730" s="3" t="s">
        <v>21402</v>
      </c>
      <c r="L3730" s="3" t="s">
        <v>21359</v>
      </c>
      <c r="AZ3730" s="3" t="s">
        <v>21401</v>
      </c>
      <c r="BA3730" s="3" t="s">
        <v>21400</v>
      </c>
      <c r="BD3730" s="3" t="s">
        <v>7641</v>
      </c>
      <c r="BG3730" s="3"/>
    </row>
    <row r="3731" spans="1:59" ht="15" x14ac:dyDescent="0.2">
      <c r="A3731" s="3" t="s">
        <v>21397</v>
      </c>
      <c r="B3731" s="3" t="s">
        <v>21394</v>
      </c>
      <c r="C3731" s="4">
        <v>42618.941400462973</v>
      </c>
      <c r="D3731" s="3" t="s">
        <v>7639</v>
      </c>
      <c r="E3731" s="3" t="s">
        <v>21397</v>
      </c>
      <c r="L3731" s="3" t="s">
        <v>21398</v>
      </c>
      <c r="AZ3731" s="3" t="s">
        <v>21396</v>
      </c>
      <c r="BA3731" s="3" t="s">
        <v>21395</v>
      </c>
      <c r="BD3731" s="3" t="s">
        <v>7641</v>
      </c>
      <c r="BG3731" s="3"/>
    </row>
    <row r="3732" spans="1:59" ht="15" x14ac:dyDescent="0.2">
      <c r="A3732" s="3" t="s">
        <v>21392</v>
      </c>
      <c r="B3732" s="3" t="s">
        <v>21390</v>
      </c>
      <c r="C3732" s="4">
        <v>42618.941400462973</v>
      </c>
      <c r="D3732" s="3" t="s">
        <v>7639</v>
      </c>
      <c r="E3732" s="3" t="s">
        <v>21392</v>
      </c>
      <c r="L3732" s="3" t="s">
        <v>21393</v>
      </c>
      <c r="AZ3732" s="3" t="s">
        <v>1956</v>
      </c>
      <c r="BA3732" s="3" t="s">
        <v>21391</v>
      </c>
      <c r="BD3732" s="3" t="s">
        <v>7641</v>
      </c>
      <c r="BG3732" s="3"/>
    </row>
    <row r="3733" spans="1:59" ht="15" x14ac:dyDescent="0.2">
      <c r="A3733" s="3" t="s">
        <v>21387</v>
      </c>
      <c r="B3733" s="3" t="s">
        <v>21383</v>
      </c>
      <c r="C3733" s="4">
        <v>42618.941388888888</v>
      </c>
      <c r="D3733" s="3" t="s">
        <v>7639</v>
      </c>
      <c r="E3733" s="3" t="s">
        <v>21389</v>
      </c>
      <c r="M3733" s="3" t="s">
        <v>21258</v>
      </c>
      <c r="N3733" s="3" t="s">
        <v>21257</v>
      </c>
      <c r="O3733" s="3" t="s">
        <v>25</v>
      </c>
      <c r="U3733" s="3" t="s">
        <v>21388</v>
      </c>
      <c r="W3733" s="3" t="s">
        <v>21255</v>
      </c>
      <c r="AI3733" s="3" t="s">
        <v>29</v>
      </c>
      <c r="AJ3733" s="3" t="s">
        <v>7697</v>
      </c>
      <c r="AM3733" s="3" t="s">
        <v>24</v>
      </c>
      <c r="AZ3733" s="3" t="s">
        <v>21386</v>
      </c>
      <c r="BA3733" s="3" t="s">
        <v>21385</v>
      </c>
      <c r="BB3733" s="3" t="s">
        <v>21384</v>
      </c>
      <c r="BD3733" s="3" t="s">
        <v>30</v>
      </c>
      <c r="BG3733" s="3"/>
    </row>
    <row r="3734" spans="1:59" ht="15" x14ac:dyDescent="0.2">
      <c r="A3734" s="3" t="s">
        <v>21381</v>
      </c>
      <c r="B3734" s="3" t="s">
        <v>21378</v>
      </c>
      <c r="C3734" s="4">
        <v>42618.941388888888</v>
      </c>
      <c r="D3734" s="3" t="s">
        <v>7639</v>
      </c>
      <c r="E3734" s="3" t="s">
        <v>21381</v>
      </c>
      <c r="L3734" s="3" t="s">
        <v>21382</v>
      </c>
      <c r="AZ3734" s="3" t="s">
        <v>21380</v>
      </c>
      <c r="BA3734" s="3" t="s">
        <v>21379</v>
      </c>
      <c r="BD3734" s="3" t="s">
        <v>7641</v>
      </c>
      <c r="BG3734" s="3"/>
    </row>
    <row r="3735" spans="1:59" ht="15" x14ac:dyDescent="0.2">
      <c r="A3735" s="3" t="s">
        <v>21377</v>
      </c>
      <c r="B3735" s="3" t="s">
        <v>21375</v>
      </c>
      <c r="C3735" s="4">
        <v>42618.941388888888</v>
      </c>
      <c r="D3735" s="3" t="s">
        <v>7639</v>
      </c>
      <c r="E3735" s="3" t="s">
        <v>21377</v>
      </c>
      <c r="L3735" s="3" t="s">
        <v>17977</v>
      </c>
      <c r="AZ3735" s="3" t="s">
        <v>8893</v>
      </c>
      <c r="BA3735" s="3" t="s">
        <v>21376</v>
      </c>
      <c r="BD3735" s="3" t="s">
        <v>7641</v>
      </c>
      <c r="BG3735" s="3"/>
    </row>
    <row r="3736" spans="1:59" ht="15" x14ac:dyDescent="0.2">
      <c r="A3736" s="3" t="s">
        <v>21373</v>
      </c>
      <c r="B3736" s="3" t="s">
        <v>21370</v>
      </c>
      <c r="C3736" s="4">
        <v>42618.941388888888</v>
      </c>
      <c r="D3736" s="3" t="s">
        <v>7639</v>
      </c>
      <c r="E3736" s="3" t="s">
        <v>21374</v>
      </c>
      <c r="M3736" s="3" t="s">
        <v>39063</v>
      </c>
      <c r="N3736" s="3" t="s">
        <v>20380</v>
      </c>
      <c r="O3736" s="3" t="s">
        <v>25</v>
      </c>
      <c r="AI3736" s="3" t="s">
        <v>29</v>
      </c>
      <c r="AJ3736" s="3" t="s">
        <v>28</v>
      </c>
      <c r="AM3736" s="3" t="s">
        <v>24</v>
      </c>
      <c r="AZ3736" s="3" t="s">
        <v>21372</v>
      </c>
      <c r="BA3736" s="3" t="s">
        <v>21371</v>
      </c>
      <c r="BB3736" s="3" t="s">
        <v>244</v>
      </c>
      <c r="BD3736" s="3" t="s">
        <v>30</v>
      </c>
      <c r="BG3736" s="3"/>
    </row>
    <row r="3737" spans="1:59" ht="15" x14ac:dyDescent="0.2">
      <c r="A3737" s="3" t="s">
        <v>21367</v>
      </c>
      <c r="B3737" s="3" t="s">
        <v>21366</v>
      </c>
      <c r="C3737" s="4">
        <v>42618.941388888888</v>
      </c>
      <c r="D3737" s="3" t="s">
        <v>7639</v>
      </c>
      <c r="E3737" s="3" t="s">
        <v>21369</v>
      </c>
      <c r="N3737" s="3" t="s">
        <v>17860</v>
      </c>
      <c r="U3737" s="3" t="s">
        <v>21368</v>
      </c>
      <c r="W3737" s="3" t="s">
        <v>17859</v>
      </c>
      <c r="AI3737" s="3" t="s">
        <v>29</v>
      </c>
      <c r="AJ3737" s="3" t="s">
        <v>7697</v>
      </c>
      <c r="AM3737" s="3" t="s">
        <v>62</v>
      </c>
      <c r="AZ3737" s="3" t="s">
        <v>10695</v>
      </c>
      <c r="BA3737" s="3" t="s">
        <v>4632</v>
      </c>
      <c r="BB3737" s="3" t="s">
        <v>13033</v>
      </c>
      <c r="BD3737" s="3" t="s">
        <v>30</v>
      </c>
      <c r="BG3737" s="3"/>
    </row>
    <row r="3738" spans="1:59" ht="15" x14ac:dyDescent="0.2">
      <c r="A3738" s="3" t="s">
        <v>21363</v>
      </c>
      <c r="B3738" s="3" t="s">
        <v>21360</v>
      </c>
      <c r="C3738" s="4">
        <v>42618.941388888888</v>
      </c>
      <c r="D3738" s="3" t="s">
        <v>7639</v>
      </c>
      <c r="E3738" s="3" t="s">
        <v>21365</v>
      </c>
      <c r="N3738" s="3" t="s">
        <v>15687</v>
      </c>
      <c r="U3738" s="3" t="s">
        <v>21364</v>
      </c>
      <c r="W3738" s="3" t="s">
        <v>19878</v>
      </c>
      <c r="AI3738" s="3" t="s">
        <v>29</v>
      </c>
      <c r="AJ3738" s="3" t="s">
        <v>7697</v>
      </c>
      <c r="AM3738" s="3" t="s">
        <v>62</v>
      </c>
      <c r="AZ3738" s="3" t="s">
        <v>21362</v>
      </c>
      <c r="BA3738" s="3" t="s">
        <v>21361</v>
      </c>
      <c r="BB3738" s="3" t="s">
        <v>20237</v>
      </c>
      <c r="BD3738" s="3" t="s">
        <v>30</v>
      </c>
      <c r="BG3738" s="3"/>
    </row>
    <row r="3739" spans="1:59" ht="15" x14ac:dyDescent="0.2">
      <c r="A3739" s="3" t="s">
        <v>21358</v>
      </c>
      <c r="B3739" s="3" t="s">
        <v>21356</v>
      </c>
      <c r="C3739" s="4">
        <v>42618.941388888888</v>
      </c>
      <c r="D3739" s="3" t="s">
        <v>7639</v>
      </c>
      <c r="E3739" s="3" t="s">
        <v>21358</v>
      </c>
      <c r="L3739" s="3" t="s">
        <v>21359</v>
      </c>
      <c r="AZ3739" s="3" t="s">
        <v>21357</v>
      </c>
      <c r="BA3739" s="3" t="s">
        <v>7737</v>
      </c>
      <c r="BD3739" s="3" t="s">
        <v>7641</v>
      </c>
      <c r="BG3739" s="3"/>
    </row>
    <row r="3740" spans="1:59" ht="15" x14ac:dyDescent="0.2">
      <c r="A3740" s="3" t="s">
        <v>21338</v>
      </c>
      <c r="B3740" s="3" t="s">
        <v>21335</v>
      </c>
      <c r="C3740" s="4">
        <v>42618.941388888888</v>
      </c>
      <c r="D3740" s="3" t="s">
        <v>7639</v>
      </c>
      <c r="E3740" s="3" t="s">
        <v>16522</v>
      </c>
      <c r="F3740" s="3" t="s">
        <v>21355</v>
      </c>
      <c r="G3740" s="3" t="s">
        <v>21354</v>
      </c>
      <c r="H3740" s="3" t="s">
        <v>8057</v>
      </c>
      <c r="I3740" s="3" t="s">
        <v>9242</v>
      </c>
      <c r="J3740" s="3" t="s">
        <v>9522</v>
      </c>
      <c r="L3740" s="3" t="s">
        <v>21353</v>
      </c>
      <c r="N3740" s="3" t="s">
        <v>16521</v>
      </c>
      <c r="P3740" s="3" t="s">
        <v>21352</v>
      </c>
      <c r="Q3740" s="3" t="s">
        <v>8019</v>
      </c>
      <c r="R3740" s="3" t="s">
        <v>8400</v>
      </c>
      <c r="S3740" s="3" t="s">
        <v>21351</v>
      </c>
      <c r="T3740" s="3" t="s">
        <v>21350</v>
      </c>
      <c r="U3740" s="3" t="s">
        <v>21349</v>
      </c>
      <c r="W3740" s="3" t="s">
        <v>21348</v>
      </c>
      <c r="X3740" s="3" t="s">
        <v>21347</v>
      </c>
      <c r="Y3740" s="3" t="s">
        <v>21346</v>
      </c>
      <c r="Z3740" s="3" t="s">
        <v>21345</v>
      </c>
      <c r="AA3740" s="3" t="s">
        <v>21344</v>
      </c>
      <c r="AB3740" s="3" t="s">
        <v>21343</v>
      </c>
      <c r="AC3740" s="3" t="s">
        <v>21342</v>
      </c>
      <c r="AE3740" s="3" t="s">
        <v>7671</v>
      </c>
      <c r="AF3740" s="3" t="s">
        <v>7756</v>
      </c>
      <c r="AG3740" s="3" t="s">
        <v>8009</v>
      </c>
      <c r="AH3740" s="3" t="s">
        <v>21341</v>
      </c>
      <c r="AI3740" s="3" t="s">
        <v>8007</v>
      </c>
      <c r="AJ3740" s="3" t="s">
        <v>7697</v>
      </c>
      <c r="AK3740" s="3" t="s">
        <v>8006</v>
      </c>
      <c r="AL3740" s="3" t="s">
        <v>30</v>
      </c>
      <c r="AO3740" s="3" t="s">
        <v>21340</v>
      </c>
      <c r="AQ3740" s="3" t="s">
        <v>21339</v>
      </c>
      <c r="AZ3740" s="3" t="s">
        <v>1058</v>
      </c>
      <c r="BA3740" s="3" t="s">
        <v>20918</v>
      </c>
      <c r="BB3740" s="3" t="s">
        <v>9611</v>
      </c>
      <c r="BC3740" s="3" t="s">
        <v>21337</v>
      </c>
      <c r="BD3740" s="3" t="s">
        <v>30</v>
      </c>
      <c r="BE3740" s="3">
        <v>24</v>
      </c>
      <c r="BF3740" s="3" t="s">
        <v>21336</v>
      </c>
      <c r="BG3740" s="3"/>
    </row>
    <row r="3741" spans="1:59" ht="15" x14ac:dyDescent="0.2">
      <c r="A3741" s="3" t="s">
        <v>21333</v>
      </c>
      <c r="B3741" s="3" t="s">
        <v>21332</v>
      </c>
      <c r="C3741" s="4">
        <v>42618.941388888888</v>
      </c>
      <c r="D3741" s="3" t="s">
        <v>7639</v>
      </c>
      <c r="E3741" s="3" t="s">
        <v>21333</v>
      </c>
      <c r="L3741" s="3" t="s">
        <v>21334</v>
      </c>
      <c r="AZ3741" s="3" t="s">
        <v>8334</v>
      </c>
      <c r="BA3741" s="3" t="s">
        <v>6062</v>
      </c>
      <c r="BD3741" s="3" t="s">
        <v>7641</v>
      </c>
      <c r="BG3741" s="3"/>
    </row>
    <row r="3742" spans="1:59" ht="15" x14ac:dyDescent="0.2">
      <c r="A3742" s="3" t="s">
        <v>21330</v>
      </c>
      <c r="B3742" s="3" t="s">
        <v>21328</v>
      </c>
      <c r="C3742" s="4">
        <v>42618.941388888888</v>
      </c>
      <c r="D3742" s="3" t="s">
        <v>7639</v>
      </c>
      <c r="E3742" s="3" t="s">
        <v>21330</v>
      </c>
      <c r="L3742" s="3" t="s">
        <v>21331</v>
      </c>
      <c r="AZ3742" s="3" t="s">
        <v>3198</v>
      </c>
      <c r="BA3742" s="3" t="s">
        <v>21329</v>
      </c>
      <c r="BD3742" s="3" t="s">
        <v>7641</v>
      </c>
      <c r="BG3742" s="3"/>
    </row>
    <row r="3743" spans="1:59" ht="15" x14ac:dyDescent="0.2">
      <c r="A3743" s="3" t="s">
        <v>21325</v>
      </c>
      <c r="B3743" s="3" t="s">
        <v>21322</v>
      </c>
      <c r="C3743" s="4">
        <v>42618.941388888888</v>
      </c>
      <c r="D3743" s="3" t="s">
        <v>7639</v>
      </c>
      <c r="E3743" s="3" t="s">
        <v>21327</v>
      </c>
      <c r="M3743" s="3" t="s">
        <v>21258</v>
      </c>
      <c r="N3743" s="3" t="s">
        <v>21257</v>
      </c>
      <c r="O3743" s="3" t="s">
        <v>185</v>
      </c>
      <c r="U3743" s="3" t="s">
        <v>21326</v>
      </c>
      <c r="W3743" s="3" t="s">
        <v>21294</v>
      </c>
      <c r="AI3743" s="3" t="s">
        <v>29</v>
      </c>
      <c r="AJ3743" s="3" t="s">
        <v>7697</v>
      </c>
      <c r="AM3743" s="3" t="s">
        <v>24</v>
      </c>
      <c r="AZ3743" s="3" t="s">
        <v>21324</v>
      </c>
      <c r="BA3743" s="3" t="s">
        <v>21323</v>
      </c>
      <c r="BB3743" s="3" t="s">
        <v>176</v>
      </c>
      <c r="BD3743" s="3" t="s">
        <v>30</v>
      </c>
      <c r="BG3743" s="3"/>
    </row>
    <row r="3744" spans="1:59" ht="15" x14ac:dyDescent="0.2">
      <c r="A3744" s="3" t="s">
        <v>6694</v>
      </c>
      <c r="B3744" s="3" t="s">
        <v>21320</v>
      </c>
      <c r="C3744" s="4">
        <v>42618.941377314812</v>
      </c>
      <c r="D3744" s="3" t="s">
        <v>7639</v>
      </c>
      <c r="E3744" s="3" t="s">
        <v>21321</v>
      </c>
      <c r="N3744" s="3" t="s">
        <v>72</v>
      </c>
      <c r="AI3744" s="3" t="s">
        <v>29</v>
      </c>
      <c r="AJ3744" s="3" t="s">
        <v>28</v>
      </c>
      <c r="AM3744" s="3" t="s">
        <v>62</v>
      </c>
      <c r="AZ3744" s="3" t="s">
        <v>2008</v>
      </c>
      <c r="BA3744" s="3" t="s">
        <v>2294</v>
      </c>
      <c r="BB3744" s="3" t="s">
        <v>71</v>
      </c>
      <c r="BD3744" s="3" t="s">
        <v>30</v>
      </c>
      <c r="BG3744" s="3"/>
    </row>
    <row r="3745" spans="1:59" ht="15" x14ac:dyDescent="0.2">
      <c r="A3745" s="3" t="s">
        <v>21318</v>
      </c>
      <c r="B3745" s="3" t="s">
        <v>21316</v>
      </c>
      <c r="C3745" s="4">
        <v>42618.941377314812</v>
      </c>
      <c r="D3745" s="3" t="s">
        <v>7639</v>
      </c>
      <c r="E3745" s="3" t="s">
        <v>21318</v>
      </c>
      <c r="L3745" s="3" t="s">
        <v>21319</v>
      </c>
      <c r="AZ3745" s="3" t="s">
        <v>2327</v>
      </c>
      <c r="BA3745" s="3" t="s">
        <v>21317</v>
      </c>
      <c r="BD3745" s="3" t="s">
        <v>7641</v>
      </c>
      <c r="BG3745" s="3"/>
    </row>
    <row r="3746" spans="1:59" ht="15" x14ac:dyDescent="0.2">
      <c r="A3746" s="3" t="s">
        <v>21314</v>
      </c>
      <c r="B3746" s="3" t="s">
        <v>21312</v>
      </c>
      <c r="C3746" s="4">
        <v>42618.941377314812</v>
      </c>
      <c r="D3746" s="3" t="s">
        <v>7639</v>
      </c>
      <c r="E3746" s="3" t="s">
        <v>21314</v>
      </c>
      <c r="L3746" s="3" t="s">
        <v>21315</v>
      </c>
      <c r="AZ3746" s="3" t="s">
        <v>21313</v>
      </c>
      <c r="BA3746" s="3" t="s">
        <v>6077</v>
      </c>
      <c r="BD3746" s="3" t="s">
        <v>7641</v>
      </c>
      <c r="BG3746" s="3"/>
    </row>
    <row r="3747" spans="1:59" ht="15" x14ac:dyDescent="0.2">
      <c r="A3747" s="3" t="s">
        <v>21309</v>
      </c>
      <c r="B3747" s="3" t="s">
        <v>21307</v>
      </c>
      <c r="C3747" s="4">
        <v>42618.941377314812</v>
      </c>
      <c r="D3747" s="3" t="s">
        <v>7639</v>
      </c>
      <c r="E3747" s="3" t="s">
        <v>21311</v>
      </c>
      <c r="N3747" s="3" t="s">
        <v>15687</v>
      </c>
      <c r="U3747" s="3" t="s">
        <v>21310</v>
      </c>
      <c r="W3747" s="3" t="s">
        <v>19878</v>
      </c>
      <c r="AI3747" s="3" t="s">
        <v>29</v>
      </c>
      <c r="AJ3747" s="3" t="s">
        <v>7697</v>
      </c>
      <c r="AM3747" s="3" t="s">
        <v>62</v>
      </c>
      <c r="AZ3747" s="3" t="s">
        <v>4482</v>
      </c>
      <c r="BA3747" s="3" t="s">
        <v>21280</v>
      </c>
      <c r="BB3747" s="3" t="s">
        <v>21308</v>
      </c>
      <c r="BD3747" s="3" t="s">
        <v>30</v>
      </c>
      <c r="BG3747" s="3"/>
    </row>
    <row r="3748" spans="1:59" ht="15" x14ac:dyDescent="0.2">
      <c r="A3748" s="3" t="s">
        <v>6756</v>
      </c>
      <c r="B3748" s="3" t="s">
        <v>21303</v>
      </c>
      <c r="C3748" s="4">
        <v>42618.941377314812</v>
      </c>
      <c r="D3748" s="3" t="s">
        <v>7639</v>
      </c>
      <c r="E3748" s="3" t="s">
        <v>21306</v>
      </c>
      <c r="N3748" s="3" t="s">
        <v>530</v>
      </c>
      <c r="W3748" s="3" t="s">
        <v>21305</v>
      </c>
      <c r="AH3748" s="3" t="s">
        <v>21304</v>
      </c>
      <c r="AI3748" s="3" t="s">
        <v>29</v>
      </c>
      <c r="AJ3748" s="3" t="s">
        <v>28</v>
      </c>
      <c r="AM3748" s="3" t="s">
        <v>62</v>
      </c>
      <c r="AZ3748" s="3" t="s">
        <v>2584</v>
      </c>
      <c r="BA3748" s="3" t="s">
        <v>2585</v>
      </c>
      <c r="BB3748" s="3" t="s">
        <v>351</v>
      </c>
      <c r="BD3748" s="3" t="s">
        <v>30</v>
      </c>
      <c r="BG3748" s="3"/>
    </row>
    <row r="3749" spans="1:59" ht="15" x14ac:dyDescent="0.2">
      <c r="A3749" s="3" t="s">
        <v>21301</v>
      </c>
      <c r="B3749" s="3" t="s">
        <v>21299</v>
      </c>
      <c r="C3749" s="4">
        <v>42618.941377314812</v>
      </c>
      <c r="D3749" s="3" t="s">
        <v>7639</v>
      </c>
      <c r="E3749" s="3" t="s">
        <v>21301</v>
      </c>
      <c r="L3749" s="3" t="s">
        <v>21302</v>
      </c>
      <c r="AZ3749" s="3" t="s">
        <v>8334</v>
      </c>
      <c r="BA3749" s="3" t="s">
        <v>21300</v>
      </c>
      <c r="BD3749" s="3" t="s">
        <v>7641</v>
      </c>
      <c r="BG3749" s="3"/>
    </row>
    <row r="3750" spans="1:59" ht="15" x14ac:dyDescent="0.2">
      <c r="A3750" s="3" t="s">
        <v>6590</v>
      </c>
      <c r="B3750" s="3" t="s">
        <v>21297</v>
      </c>
      <c r="C3750" s="4">
        <v>42618.941377314812</v>
      </c>
      <c r="D3750" s="3" t="s">
        <v>7639</v>
      </c>
      <c r="E3750" s="3" t="s">
        <v>21298</v>
      </c>
      <c r="N3750" s="3" t="s">
        <v>72</v>
      </c>
      <c r="AI3750" s="3" t="s">
        <v>29</v>
      </c>
      <c r="AJ3750" s="3" t="s">
        <v>28</v>
      </c>
      <c r="AM3750" s="3" t="s">
        <v>62</v>
      </c>
      <c r="AZ3750" s="3" t="s">
        <v>1815</v>
      </c>
      <c r="BA3750" s="3" t="s">
        <v>1816</v>
      </c>
      <c r="BB3750" s="3" t="s">
        <v>71</v>
      </c>
      <c r="BD3750" s="3" t="s">
        <v>30</v>
      </c>
      <c r="BG3750" s="3"/>
    </row>
    <row r="3751" spans="1:59" ht="15" x14ac:dyDescent="0.2">
      <c r="A3751" s="3" t="s">
        <v>21293</v>
      </c>
      <c r="B3751" s="3" t="s">
        <v>21289</v>
      </c>
      <c r="C3751" s="4">
        <v>42618.941377314812</v>
      </c>
      <c r="D3751" s="3" t="s">
        <v>7639</v>
      </c>
      <c r="E3751" s="3" t="s">
        <v>21296</v>
      </c>
      <c r="M3751" s="3" t="s">
        <v>21258</v>
      </c>
      <c r="N3751" s="3" t="s">
        <v>21257</v>
      </c>
      <c r="O3751" s="3" t="s">
        <v>185</v>
      </c>
      <c r="U3751" s="3" t="s">
        <v>21295</v>
      </c>
      <c r="W3751" s="3" t="s">
        <v>21294</v>
      </c>
      <c r="AI3751" s="3" t="s">
        <v>29</v>
      </c>
      <c r="AJ3751" s="3" t="s">
        <v>7697</v>
      </c>
      <c r="AM3751" s="3" t="s">
        <v>24</v>
      </c>
      <c r="AZ3751" s="3" t="s">
        <v>21292</v>
      </c>
      <c r="BA3751" s="3" t="s">
        <v>21291</v>
      </c>
      <c r="BB3751" s="3" t="s">
        <v>21290</v>
      </c>
      <c r="BD3751" s="3" t="s">
        <v>30</v>
      </c>
      <c r="BG3751" s="3"/>
    </row>
    <row r="3752" spans="1:59" ht="15" x14ac:dyDescent="0.2">
      <c r="A3752" s="3" t="s">
        <v>21288</v>
      </c>
      <c r="B3752" s="3" t="s">
        <v>21285</v>
      </c>
      <c r="C3752" s="4">
        <v>42618.941377314812</v>
      </c>
      <c r="D3752" s="3" t="s">
        <v>7639</v>
      </c>
      <c r="E3752" s="3" t="s">
        <v>21288</v>
      </c>
      <c r="L3752" s="3" t="s">
        <v>14410</v>
      </c>
      <c r="AZ3752" s="3" t="s">
        <v>21287</v>
      </c>
      <c r="BA3752" s="3" t="s">
        <v>21286</v>
      </c>
      <c r="BD3752" s="3" t="s">
        <v>7641</v>
      </c>
      <c r="BG3752" s="3"/>
    </row>
    <row r="3753" spans="1:59" ht="15" x14ac:dyDescent="0.2">
      <c r="A3753" s="3" t="s">
        <v>21282</v>
      </c>
      <c r="B3753" s="3" t="s">
        <v>21278</v>
      </c>
      <c r="C3753" s="4">
        <v>42618.941377314812</v>
      </c>
      <c r="D3753" s="3" t="s">
        <v>7639</v>
      </c>
      <c r="E3753" s="3" t="s">
        <v>21284</v>
      </c>
      <c r="K3753" s="3" t="s">
        <v>13268</v>
      </c>
      <c r="N3753" s="3" t="s">
        <v>15687</v>
      </c>
      <c r="U3753" s="3" t="s">
        <v>21283</v>
      </c>
      <c r="W3753" s="3" t="s">
        <v>20642</v>
      </c>
      <c r="AI3753" s="3" t="s">
        <v>29</v>
      </c>
      <c r="AJ3753" s="3" t="s">
        <v>7697</v>
      </c>
      <c r="AM3753" s="3" t="s">
        <v>62</v>
      </c>
      <c r="AZ3753" s="3" t="s">
        <v>21281</v>
      </c>
      <c r="BA3753" s="3" t="s">
        <v>21280</v>
      </c>
      <c r="BB3753" s="3" t="s">
        <v>21279</v>
      </c>
      <c r="BD3753" s="3" t="s">
        <v>30</v>
      </c>
      <c r="BG3753" s="3"/>
    </row>
    <row r="3754" spans="1:59" ht="15" x14ac:dyDescent="0.2">
      <c r="A3754" s="3" t="s">
        <v>21276</v>
      </c>
      <c r="B3754" s="3" t="s">
        <v>21274</v>
      </c>
      <c r="C3754" s="4">
        <v>42618.941377314812</v>
      </c>
      <c r="D3754" s="3" t="s">
        <v>7639</v>
      </c>
      <c r="E3754" s="3" t="s">
        <v>21276</v>
      </c>
      <c r="L3754" s="3" t="s">
        <v>21277</v>
      </c>
      <c r="AZ3754" s="3" t="s">
        <v>21275</v>
      </c>
      <c r="BA3754" s="3" t="s">
        <v>3206</v>
      </c>
      <c r="BD3754" s="3" t="s">
        <v>7641</v>
      </c>
      <c r="BG3754" s="3"/>
    </row>
    <row r="3755" spans="1:59" ht="15" x14ac:dyDescent="0.2">
      <c r="A3755" s="3" t="s">
        <v>7365</v>
      </c>
      <c r="B3755" s="3" t="s">
        <v>21272</v>
      </c>
      <c r="C3755" s="4">
        <v>42618.941377314812</v>
      </c>
      <c r="D3755" s="3" t="s">
        <v>7639</v>
      </c>
      <c r="E3755" s="3" t="s">
        <v>21273</v>
      </c>
      <c r="N3755" s="3" t="s">
        <v>1115</v>
      </c>
      <c r="AI3755" s="3" t="s">
        <v>29</v>
      </c>
      <c r="AJ3755" s="3" t="s">
        <v>28</v>
      </c>
      <c r="AM3755" s="3" t="s">
        <v>62</v>
      </c>
      <c r="AZ3755" s="3" t="s">
        <v>5230</v>
      </c>
      <c r="BA3755" s="3" t="s">
        <v>5239</v>
      </c>
      <c r="BB3755" s="3" t="s">
        <v>5242</v>
      </c>
      <c r="BD3755" s="3" t="s">
        <v>30</v>
      </c>
      <c r="BG3755" s="3"/>
    </row>
    <row r="3756" spans="1:59" ht="15" x14ac:dyDescent="0.2">
      <c r="A3756" s="3" t="s">
        <v>21271</v>
      </c>
      <c r="B3756" s="3" t="s">
        <v>21269</v>
      </c>
      <c r="C3756" s="4">
        <v>42618.941377314812</v>
      </c>
      <c r="D3756" s="3" t="s">
        <v>7639</v>
      </c>
      <c r="E3756" s="3" t="s">
        <v>21271</v>
      </c>
      <c r="L3756" s="3" t="s">
        <v>17796</v>
      </c>
      <c r="N3756" s="3" t="s">
        <v>9676</v>
      </c>
      <c r="AI3756" s="3" t="s">
        <v>29</v>
      </c>
      <c r="AJ3756" s="3" t="s">
        <v>7632</v>
      </c>
      <c r="AM3756" s="3" t="s">
        <v>62</v>
      </c>
      <c r="AZ3756" s="3" t="s">
        <v>21270</v>
      </c>
      <c r="BA3756" s="3" t="s">
        <v>5545</v>
      </c>
      <c r="BD3756" s="3" t="s">
        <v>30</v>
      </c>
      <c r="BG3756" s="3"/>
    </row>
    <row r="3757" spans="1:59" ht="15" x14ac:dyDescent="0.2">
      <c r="A3757" s="3" t="s">
        <v>7203</v>
      </c>
      <c r="B3757" s="3" t="s">
        <v>21267</v>
      </c>
      <c r="C3757" s="4">
        <v>42618.941377314812</v>
      </c>
      <c r="D3757" s="3" t="s">
        <v>7639</v>
      </c>
      <c r="E3757" s="3" t="s">
        <v>21268</v>
      </c>
      <c r="N3757" s="3" t="s">
        <v>72</v>
      </c>
      <c r="AI3757" s="3" t="s">
        <v>29</v>
      </c>
      <c r="AJ3757" s="3" t="s">
        <v>28</v>
      </c>
      <c r="AM3757" s="3" t="s">
        <v>62</v>
      </c>
      <c r="AZ3757" s="3" t="s">
        <v>4558</v>
      </c>
      <c r="BA3757" s="3" t="s">
        <v>4559</v>
      </c>
      <c r="BB3757" s="3" t="s">
        <v>71</v>
      </c>
      <c r="BD3757" s="3" t="s">
        <v>30</v>
      </c>
      <c r="BG3757" s="3"/>
    </row>
    <row r="3758" spans="1:59" ht="15" x14ac:dyDescent="0.2">
      <c r="A3758" s="3" t="s">
        <v>21263</v>
      </c>
      <c r="B3758" s="3" t="s">
        <v>21261</v>
      </c>
      <c r="C3758" s="4">
        <v>42618.941365740742</v>
      </c>
      <c r="D3758" s="3" t="s">
        <v>7639</v>
      </c>
      <c r="E3758" s="3" t="s">
        <v>21266</v>
      </c>
      <c r="L3758" s="3" t="s">
        <v>21265</v>
      </c>
      <c r="M3758" s="3" t="s">
        <v>39064</v>
      </c>
      <c r="N3758" s="3" t="s">
        <v>21264</v>
      </c>
      <c r="O3758" s="3" t="s">
        <v>185</v>
      </c>
      <c r="AI3758" s="3" t="s">
        <v>29</v>
      </c>
      <c r="AJ3758" s="3" t="s">
        <v>28</v>
      </c>
      <c r="AM3758" s="3" t="s">
        <v>24</v>
      </c>
      <c r="AZ3758" s="3" t="s">
        <v>19068</v>
      </c>
      <c r="BA3758" s="3" t="s">
        <v>21262</v>
      </c>
      <c r="BB3758" s="3" t="s">
        <v>80</v>
      </c>
      <c r="BD3758" s="3" t="s">
        <v>30</v>
      </c>
      <c r="BG3758" s="3"/>
    </row>
    <row r="3759" spans="1:59" ht="15" x14ac:dyDescent="0.2">
      <c r="A3759" s="3" t="s">
        <v>21254</v>
      </c>
      <c r="B3759" s="3" t="s">
        <v>21252</v>
      </c>
      <c r="C3759" s="4">
        <v>42618.941365740742</v>
      </c>
      <c r="D3759" s="3" t="s">
        <v>7639</v>
      </c>
      <c r="E3759" s="3" t="s">
        <v>21260</v>
      </c>
      <c r="L3759" s="3" t="s">
        <v>21259</v>
      </c>
      <c r="M3759" s="3" t="s">
        <v>21258</v>
      </c>
      <c r="N3759" s="3" t="s">
        <v>21257</v>
      </c>
      <c r="O3759" s="3" t="s">
        <v>25</v>
      </c>
      <c r="U3759" s="3" t="s">
        <v>21256</v>
      </c>
      <c r="W3759" s="3" t="s">
        <v>21255</v>
      </c>
      <c r="AI3759" s="3" t="s">
        <v>29</v>
      </c>
      <c r="AJ3759" s="3" t="s">
        <v>7697</v>
      </c>
      <c r="AM3759" s="3" t="s">
        <v>24</v>
      </c>
      <c r="AZ3759" s="3" t="s">
        <v>21253</v>
      </c>
      <c r="BA3759" s="3" t="s">
        <v>465</v>
      </c>
      <c r="BB3759" s="3" t="s">
        <v>12980</v>
      </c>
      <c r="BD3759" s="3" t="s">
        <v>30</v>
      </c>
      <c r="BG3759" s="3"/>
    </row>
    <row r="3760" spans="1:59" ht="15" x14ac:dyDescent="0.2">
      <c r="A3760" s="3" t="s">
        <v>21250</v>
      </c>
      <c r="B3760" s="3" t="s">
        <v>21248</v>
      </c>
      <c r="C3760" s="4">
        <v>42618.941365740742</v>
      </c>
      <c r="D3760" s="3" t="s">
        <v>7639</v>
      </c>
      <c r="E3760" s="3" t="s">
        <v>21250</v>
      </c>
      <c r="L3760" s="3" t="s">
        <v>21251</v>
      </c>
      <c r="AZ3760" s="3" t="s">
        <v>21249</v>
      </c>
      <c r="BA3760" s="3" t="s">
        <v>3206</v>
      </c>
      <c r="BD3760" s="3" t="s">
        <v>7641</v>
      </c>
      <c r="BG3760" s="3"/>
    </row>
    <row r="3761" spans="1:59" ht="15" x14ac:dyDescent="0.2">
      <c r="A3761" s="3" t="s">
        <v>21246</v>
      </c>
      <c r="B3761" s="3" t="s">
        <v>21244</v>
      </c>
      <c r="C3761" s="4">
        <v>42618.941365740742</v>
      </c>
      <c r="D3761" s="3" t="s">
        <v>7639</v>
      </c>
      <c r="E3761" s="3" t="s">
        <v>21246</v>
      </c>
      <c r="L3761" s="3" t="s">
        <v>21247</v>
      </c>
      <c r="AZ3761" s="3" t="s">
        <v>17998</v>
      </c>
      <c r="BA3761" s="3" t="s">
        <v>21245</v>
      </c>
      <c r="BD3761" s="3" t="s">
        <v>7641</v>
      </c>
      <c r="BG3761" s="3"/>
    </row>
    <row r="3762" spans="1:59" ht="15" x14ac:dyDescent="0.2">
      <c r="A3762" s="3" t="s">
        <v>21243</v>
      </c>
      <c r="B3762" s="3" t="s">
        <v>21241</v>
      </c>
      <c r="C3762" s="4">
        <v>42618.941365740742</v>
      </c>
      <c r="D3762" s="3" t="s">
        <v>7639</v>
      </c>
      <c r="E3762" s="3" t="s">
        <v>21243</v>
      </c>
      <c r="L3762" s="3" t="s">
        <v>14410</v>
      </c>
      <c r="AZ3762" s="3" t="s">
        <v>21242</v>
      </c>
      <c r="BA3762" s="3" t="s">
        <v>6256</v>
      </c>
      <c r="BD3762" s="3" t="s">
        <v>7641</v>
      </c>
      <c r="BG3762" s="3"/>
    </row>
    <row r="3763" spans="1:59" ht="15" x14ac:dyDescent="0.2">
      <c r="A3763" s="3" t="s">
        <v>21240</v>
      </c>
      <c r="B3763" s="3" t="s">
        <v>21238</v>
      </c>
      <c r="C3763" s="4">
        <v>42618.941365740742</v>
      </c>
      <c r="D3763" s="3" t="s">
        <v>7639</v>
      </c>
      <c r="E3763" s="3" t="s">
        <v>21240</v>
      </c>
      <c r="L3763" s="3" t="s">
        <v>14410</v>
      </c>
      <c r="AZ3763" s="3" t="s">
        <v>17126</v>
      </c>
      <c r="BA3763" s="3" t="s">
        <v>21239</v>
      </c>
      <c r="BD3763" s="3" t="s">
        <v>7641</v>
      </c>
      <c r="BG3763" s="3"/>
    </row>
    <row r="3764" spans="1:59" ht="15" x14ac:dyDescent="0.2">
      <c r="A3764" s="3" t="s">
        <v>21234</v>
      </c>
      <c r="B3764" s="3" t="s">
        <v>21231</v>
      </c>
      <c r="C3764" s="4">
        <v>42618.941365740742</v>
      </c>
      <c r="D3764" s="3" t="s">
        <v>7639</v>
      </c>
      <c r="E3764" s="3" t="s">
        <v>21237</v>
      </c>
      <c r="L3764" s="3" t="s">
        <v>21236</v>
      </c>
      <c r="M3764" s="3" t="s">
        <v>11724</v>
      </c>
      <c r="N3764" s="3" t="s">
        <v>11720</v>
      </c>
      <c r="O3764" s="3" t="s">
        <v>185</v>
      </c>
      <c r="U3764" s="3" t="s">
        <v>21235</v>
      </c>
      <c r="AI3764" s="3" t="s">
        <v>29</v>
      </c>
      <c r="AJ3764" s="3" t="s">
        <v>7697</v>
      </c>
      <c r="AM3764" s="3" t="s">
        <v>24</v>
      </c>
      <c r="AZ3764" s="3" t="s">
        <v>21233</v>
      </c>
      <c r="BA3764" s="3" t="s">
        <v>21232</v>
      </c>
      <c r="BB3764" s="3" t="s">
        <v>14941</v>
      </c>
      <c r="BD3764" s="3" t="s">
        <v>30</v>
      </c>
      <c r="BG3764" s="3"/>
    </row>
    <row r="3765" spans="1:59" ht="15" x14ac:dyDescent="0.2">
      <c r="A3765" s="3" t="s">
        <v>21217</v>
      </c>
      <c r="B3765" s="3" t="s">
        <v>21216</v>
      </c>
      <c r="C3765" s="4">
        <v>42618.941365740742</v>
      </c>
      <c r="D3765" s="3" t="s">
        <v>7639</v>
      </c>
      <c r="E3765" s="3" t="s">
        <v>21230</v>
      </c>
      <c r="F3765" s="3" t="s">
        <v>21229</v>
      </c>
      <c r="G3765" s="3" t="s">
        <v>21228</v>
      </c>
      <c r="H3765" s="3" t="s">
        <v>8443</v>
      </c>
      <c r="J3765" s="3" t="s">
        <v>8405</v>
      </c>
      <c r="L3765" s="3" t="s">
        <v>21227</v>
      </c>
      <c r="N3765" s="3" t="s">
        <v>21226</v>
      </c>
      <c r="P3765" s="3" t="s">
        <v>21225</v>
      </c>
      <c r="S3765" s="3" t="s">
        <v>21224</v>
      </c>
      <c r="T3765" s="3" t="s">
        <v>21223</v>
      </c>
      <c r="W3765" s="3" t="s">
        <v>21222</v>
      </c>
      <c r="X3765" s="3" t="s">
        <v>21221</v>
      </c>
      <c r="AA3765" s="3" t="s">
        <v>21220</v>
      </c>
      <c r="AE3765" s="3" t="s">
        <v>7671</v>
      </c>
      <c r="AF3765" s="3" t="s">
        <v>7756</v>
      </c>
      <c r="AG3765" s="3" t="s">
        <v>8009</v>
      </c>
      <c r="AH3765" s="3" t="s">
        <v>21219</v>
      </c>
      <c r="AI3765" s="3" t="s">
        <v>8007</v>
      </c>
      <c r="AJ3765" s="3" t="s">
        <v>8814</v>
      </c>
      <c r="AK3765" s="3" t="s">
        <v>8006</v>
      </c>
      <c r="AQ3765" s="3" t="s">
        <v>21218</v>
      </c>
      <c r="AZ3765" s="3" t="s">
        <v>8334</v>
      </c>
      <c r="BA3765" s="3" t="s">
        <v>19694</v>
      </c>
      <c r="BB3765" s="3" t="s">
        <v>8809</v>
      </c>
      <c r="BD3765" s="3" t="s">
        <v>30</v>
      </c>
      <c r="BE3765" s="3">
        <v>11</v>
      </c>
      <c r="BG3765" s="3"/>
    </row>
    <row r="3766" spans="1:59" ht="15" x14ac:dyDescent="0.2">
      <c r="A3766" s="3" t="s">
        <v>21215</v>
      </c>
      <c r="B3766" s="3" t="s">
        <v>21212</v>
      </c>
      <c r="C3766" s="4">
        <v>42618.941365740742</v>
      </c>
      <c r="D3766" s="3" t="s">
        <v>7639</v>
      </c>
      <c r="E3766" s="3" t="s">
        <v>21215</v>
      </c>
      <c r="L3766" s="3" t="s">
        <v>20403</v>
      </c>
      <c r="AZ3766" s="3" t="s">
        <v>21214</v>
      </c>
      <c r="BA3766" s="3" t="s">
        <v>21213</v>
      </c>
      <c r="BD3766" s="3" t="s">
        <v>7641</v>
      </c>
      <c r="BG3766" s="3"/>
    </row>
    <row r="3767" spans="1:59" ht="15" x14ac:dyDescent="0.2">
      <c r="A3767" s="3" t="s">
        <v>21204</v>
      </c>
      <c r="B3767" s="3" t="s">
        <v>21201</v>
      </c>
      <c r="C3767" s="4">
        <v>42618.941365740742</v>
      </c>
      <c r="D3767" s="3" t="s">
        <v>7639</v>
      </c>
      <c r="E3767" s="3" t="s">
        <v>21211</v>
      </c>
      <c r="F3767" s="3" t="s">
        <v>21210</v>
      </c>
      <c r="G3767" s="3" t="s">
        <v>21209</v>
      </c>
      <c r="H3767" s="3" t="s">
        <v>8057</v>
      </c>
      <c r="J3767" s="3" t="s">
        <v>11094</v>
      </c>
      <c r="L3767" s="3" t="s">
        <v>21208</v>
      </c>
      <c r="N3767" s="3" t="s">
        <v>21207</v>
      </c>
      <c r="P3767" s="3" t="s">
        <v>21206</v>
      </c>
      <c r="Q3767" s="3" t="s">
        <v>8019</v>
      </c>
      <c r="R3767" s="3" t="s">
        <v>8018</v>
      </c>
      <c r="S3767" s="3" t="s">
        <v>21205</v>
      </c>
      <c r="AE3767" s="3" t="s">
        <v>7678</v>
      </c>
      <c r="AF3767" s="3" t="s">
        <v>8010</v>
      </c>
      <c r="AI3767" s="3" t="s">
        <v>8007</v>
      </c>
      <c r="AJ3767" s="3" t="s">
        <v>7632</v>
      </c>
      <c r="AK3767" s="3" t="s">
        <v>11088</v>
      </c>
      <c r="AZ3767" s="3" t="s">
        <v>21203</v>
      </c>
      <c r="BA3767" s="3" t="s">
        <v>21202</v>
      </c>
      <c r="BB3767" s="3" t="s">
        <v>8001</v>
      </c>
      <c r="BD3767" s="3" t="s">
        <v>30</v>
      </c>
      <c r="BE3767" s="3">
        <v>41</v>
      </c>
      <c r="BG3767" s="3"/>
    </row>
    <row r="3768" spans="1:59" ht="15" x14ac:dyDescent="0.2">
      <c r="A3768" s="3" t="s">
        <v>21197</v>
      </c>
      <c r="B3768" s="3" t="s">
        <v>21195</v>
      </c>
      <c r="C3768" s="4">
        <v>42618.941365740742</v>
      </c>
      <c r="D3768" s="3" t="s">
        <v>7639</v>
      </c>
      <c r="E3768" s="3" t="s">
        <v>21200</v>
      </c>
      <c r="M3768" s="3" t="s">
        <v>12448</v>
      </c>
      <c r="N3768" s="3" t="s">
        <v>12444</v>
      </c>
      <c r="O3768" s="3" t="s">
        <v>25</v>
      </c>
      <c r="U3768" s="3" t="s">
        <v>21199</v>
      </c>
      <c r="W3768" s="3" t="s">
        <v>21198</v>
      </c>
      <c r="AI3768" s="3" t="s">
        <v>29</v>
      </c>
      <c r="AJ3768" s="3" t="s">
        <v>7697</v>
      </c>
      <c r="AM3768" s="3" t="s">
        <v>24</v>
      </c>
      <c r="AN3768" s="3" t="s">
        <v>7629</v>
      </c>
      <c r="AZ3768" s="3" t="s">
        <v>3508</v>
      </c>
      <c r="BA3768" s="3" t="s">
        <v>21196</v>
      </c>
      <c r="BB3768" s="3" t="s">
        <v>643</v>
      </c>
      <c r="BD3768" s="3" t="s">
        <v>30</v>
      </c>
      <c r="BG3768" s="3"/>
    </row>
    <row r="3769" spans="1:59" ht="15" x14ac:dyDescent="0.2">
      <c r="A3769" s="3" t="s">
        <v>21192</v>
      </c>
      <c r="B3769" s="3" t="s">
        <v>21190</v>
      </c>
      <c r="C3769" s="4">
        <v>42618.941365740742</v>
      </c>
      <c r="D3769" s="3" t="s">
        <v>7639</v>
      </c>
      <c r="E3769" s="3" t="s">
        <v>21194</v>
      </c>
      <c r="N3769" s="3" t="s">
        <v>15687</v>
      </c>
      <c r="U3769" s="3" t="s">
        <v>21193</v>
      </c>
      <c r="W3769" s="3" t="s">
        <v>19878</v>
      </c>
      <c r="AI3769" s="3" t="s">
        <v>29</v>
      </c>
      <c r="AJ3769" s="3" t="s">
        <v>7697</v>
      </c>
      <c r="AM3769" s="3" t="s">
        <v>62</v>
      </c>
      <c r="AZ3769" s="3" t="s">
        <v>4815</v>
      </c>
      <c r="BA3769" s="3" t="s">
        <v>21191</v>
      </c>
      <c r="BB3769" s="3" t="s">
        <v>3226</v>
      </c>
      <c r="BD3769" s="3" t="s">
        <v>30</v>
      </c>
      <c r="BG3769" s="3"/>
    </row>
    <row r="3770" spans="1:59" ht="15" x14ac:dyDescent="0.2">
      <c r="A3770" s="3" t="s">
        <v>21188</v>
      </c>
      <c r="B3770" s="3" t="s">
        <v>21186</v>
      </c>
      <c r="C3770" s="4">
        <v>42618.941365740742</v>
      </c>
      <c r="D3770" s="3" t="s">
        <v>7639</v>
      </c>
      <c r="E3770" s="3" t="s">
        <v>21189</v>
      </c>
      <c r="K3770" s="3" t="s">
        <v>13220</v>
      </c>
      <c r="M3770" s="3" t="s">
        <v>17527</v>
      </c>
      <c r="N3770" s="3" t="s">
        <v>17523</v>
      </c>
      <c r="W3770" s="3" t="s">
        <v>21054</v>
      </c>
      <c r="AC3770" s="3" t="s">
        <v>7775</v>
      </c>
      <c r="AI3770" s="3" t="s">
        <v>29</v>
      </c>
      <c r="AJ3770" s="3" t="s">
        <v>7632</v>
      </c>
      <c r="AM3770" s="3" t="s">
        <v>24</v>
      </c>
      <c r="AN3770" s="3" t="s">
        <v>1720</v>
      </c>
      <c r="AZ3770" s="3" t="s">
        <v>10219</v>
      </c>
      <c r="BA3770" s="3" t="s">
        <v>21187</v>
      </c>
      <c r="BB3770" s="3" t="s">
        <v>7771</v>
      </c>
      <c r="BD3770" s="3" t="s">
        <v>30</v>
      </c>
      <c r="BG3770" s="3"/>
    </row>
    <row r="3771" spans="1:59" ht="15" x14ac:dyDescent="0.2">
      <c r="A3771" s="3" t="s">
        <v>21182</v>
      </c>
      <c r="B3771" s="3" t="s">
        <v>21180</v>
      </c>
      <c r="C3771" s="4">
        <v>42618.941354166673</v>
      </c>
      <c r="D3771" s="3" t="s">
        <v>7639</v>
      </c>
      <c r="E3771" s="3" t="s">
        <v>21185</v>
      </c>
      <c r="M3771" s="3" t="s">
        <v>13420</v>
      </c>
      <c r="N3771" s="3" t="s">
        <v>13419</v>
      </c>
      <c r="O3771" s="3" t="s">
        <v>185</v>
      </c>
      <c r="U3771" s="3" t="s">
        <v>21184</v>
      </c>
      <c r="W3771" s="3" t="s">
        <v>21183</v>
      </c>
      <c r="AI3771" s="3" t="s">
        <v>29</v>
      </c>
      <c r="AJ3771" s="3" t="s">
        <v>7697</v>
      </c>
      <c r="AM3771" s="3" t="s">
        <v>24</v>
      </c>
      <c r="AZ3771" s="3" t="s">
        <v>1969</v>
      </c>
      <c r="BA3771" s="3" t="s">
        <v>21181</v>
      </c>
      <c r="BB3771" s="3" t="s">
        <v>244</v>
      </c>
      <c r="BD3771" s="3" t="s">
        <v>30</v>
      </c>
      <c r="BG3771" s="3"/>
    </row>
    <row r="3772" spans="1:59" ht="15" x14ac:dyDescent="0.2">
      <c r="A3772" s="3" t="s">
        <v>21179</v>
      </c>
      <c r="B3772" s="3" t="s">
        <v>21176</v>
      </c>
      <c r="C3772" s="4">
        <v>42618.941354166673</v>
      </c>
      <c r="D3772" s="3" t="s">
        <v>7639</v>
      </c>
      <c r="E3772" s="3" t="s">
        <v>21179</v>
      </c>
      <c r="L3772" s="3" t="s">
        <v>14410</v>
      </c>
      <c r="AZ3772" s="3" t="s">
        <v>21178</v>
      </c>
      <c r="BA3772" s="3" t="s">
        <v>21177</v>
      </c>
      <c r="BD3772" s="3" t="s">
        <v>7641</v>
      </c>
      <c r="BG3772" s="3"/>
    </row>
    <row r="3773" spans="1:59" ht="15" x14ac:dyDescent="0.2">
      <c r="A3773" s="3" t="s">
        <v>6560</v>
      </c>
      <c r="B3773" s="3" t="s">
        <v>21174</v>
      </c>
      <c r="C3773" s="4">
        <v>42618.941354166673</v>
      </c>
      <c r="D3773" s="3" t="s">
        <v>7639</v>
      </c>
      <c r="E3773" s="3" t="s">
        <v>21175</v>
      </c>
      <c r="N3773" s="3" t="s">
        <v>72</v>
      </c>
      <c r="AI3773" s="3" t="s">
        <v>29</v>
      </c>
      <c r="AJ3773" s="3" t="s">
        <v>28</v>
      </c>
      <c r="AM3773" s="3" t="s">
        <v>62</v>
      </c>
      <c r="AZ3773" s="3" t="s">
        <v>1670</v>
      </c>
      <c r="BA3773" s="3" t="s">
        <v>1665</v>
      </c>
      <c r="BB3773" s="3" t="s">
        <v>71</v>
      </c>
      <c r="BD3773" s="3" t="s">
        <v>30</v>
      </c>
      <c r="BG3773" s="3"/>
    </row>
    <row r="3774" spans="1:59" ht="15" x14ac:dyDescent="0.2">
      <c r="A3774" s="3" t="s">
        <v>21169</v>
      </c>
      <c r="B3774" s="3" t="s">
        <v>21166</v>
      </c>
      <c r="C3774" s="4">
        <v>42618.941354166673</v>
      </c>
      <c r="D3774" s="3" t="s">
        <v>7639</v>
      </c>
      <c r="E3774" s="3" t="s">
        <v>21169</v>
      </c>
      <c r="F3774" s="3" t="s">
        <v>21173</v>
      </c>
      <c r="J3774" s="3" t="s">
        <v>9522</v>
      </c>
      <c r="L3774" s="3" t="s">
        <v>21172</v>
      </c>
      <c r="S3774" s="3" t="s">
        <v>21171</v>
      </c>
      <c r="AE3774" s="3" t="s">
        <v>7671</v>
      </c>
      <c r="AF3774" s="3" t="s">
        <v>7756</v>
      </c>
      <c r="AG3774" s="3" t="s">
        <v>8009</v>
      </c>
      <c r="AH3774" s="3" t="s">
        <v>21170</v>
      </c>
      <c r="AZ3774" s="3" t="s">
        <v>21168</v>
      </c>
      <c r="BA3774" s="3" t="s">
        <v>21167</v>
      </c>
      <c r="BD3774" s="3" t="s">
        <v>7641</v>
      </c>
      <c r="BG3774" s="3"/>
    </row>
    <row r="3775" spans="1:59" ht="15" x14ac:dyDescent="0.2">
      <c r="A3775" s="3" t="s">
        <v>21165</v>
      </c>
      <c r="B3775" s="3" t="s">
        <v>21163</v>
      </c>
      <c r="C3775" s="4">
        <v>42618.941354166673</v>
      </c>
      <c r="D3775" s="3" t="s">
        <v>7639</v>
      </c>
      <c r="E3775" s="3" t="s">
        <v>21165</v>
      </c>
      <c r="L3775" s="3" t="s">
        <v>14410</v>
      </c>
      <c r="AZ3775" s="3" t="s">
        <v>1301</v>
      </c>
      <c r="BA3775" s="3" t="s">
        <v>21164</v>
      </c>
      <c r="BD3775" s="3" t="s">
        <v>7641</v>
      </c>
      <c r="BG3775" s="3"/>
    </row>
    <row r="3776" spans="1:59" ht="15" x14ac:dyDescent="0.2">
      <c r="A3776" s="3" t="s">
        <v>21159</v>
      </c>
      <c r="B3776" s="3" t="s">
        <v>21156</v>
      </c>
      <c r="C3776" s="4">
        <v>42618.941354166673</v>
      </c>
      <c r="D3776" s="3" t="s">
        <v>7639</v>
      </c>
      <c r="E3776" s="3" t="s">
        <v>21162</v>
      </c>
      <c r="L3776" s="3" t="s">
        <v>21161</v>
      </c>
      <c r="M3776" s="3" t="s">
        <v>11724</v>
      </c>
      <c r="N3776" s="3" t="s">
        <v>11720</v>
      </c>
      <c r="O3776" s="3" t="s">
        <v>185</v>
      </c>
      <c r="U3776" s="3" t="s">
        <v>21160</v>
      </c>
      <c r="AI3776" s="3" t="s">
        <v>29</v>
      </c>
      <c r="AJ3776" s="3" t="s">
        <v>7697</v>
      </c>
      <c r="AM3776" s="3" t="s">
        <v>24</v>
      </c>
      <c r="AZ3776" s="3" t="s">
        <v>21158</v>
      </c>
      <c r="BA3776" s="3" t="s">
        <v>21157</v>
      </c>
      <c r="BB3776" s="3" t="s">
        <v>244</v>
      </c>
      <c r="BD3776" s="3" t="s">
        <v>30</v>
      </c>
      <c r="BG3776" s="3"/>
    </row>
    <row r="3777" spans="1:59" ht="15" x14ac:dyDescent="0.2">
      <c r="A3777" s="3" t="s">
        <v>21154</v>
      </c>
      <c r="B3777" s="3" t="s">
        <v>21152</v>
      </c>
      <c r="C3777" s="4">
        <v>42618.941354166673</v>
      </c>
      <c r="D3777" s="3" t="s">
        <v>7639</v>
      </c>
      <c r="E3777" s="3" t="s">
        <v>21154</v>
      </c>
      <c r="L3777" s="3" t="s">
        <v>21155</v>
      </c>
      <c r="AZ3777" s="3" t="s">
        <v>21153</v>
      </c>
      <c r="BA3777" s="3" t="s">
        <v>6153</v>
      </c>
      <c r="BD3777" s="3" t="s">
        <v>7641</v>
      </c>
      <c r="BG3777" s="3"/>
    </row>
    <row r="3778" spans="1:59" ht="15" x14ac:dyDescent="0.2">
      <c r="A3778" s="3" t="s">
        <v>21150</v>
      </c>
      <c r="B3778" s="3" t="s">
        <v>21147</v>
      </c>
      <c r="C3778" s="4">
        <v>42618.941354166673</v>
      </c>
      <c r="D3778" s="3" t="s">
        <v>7639</v>
      </c>
      <c r="E3778" s="3" t="s">
        <v>21150</v>
      </c>
      <c r="L3778" s="3" t="s">
        <v>21151</v>
      </c>
      <c r="AZ3778" s="3" t="s">
        <v>21149</v>
      </c>
      <c r="BA3778" s="3" t="s">
        <v>21148</v>
      </c>
      <c r="BD3778" s="3" t="s">
        <v>7641</v>
      </c>
      <c r="BG3778" s="3"/>
    </row>
    <row r="3779" spans="1:59" ht="15" x14ac:dyDescent="0.2">
      <c r="A3779" s="3" t="s">
        <v>21145</v>
      </c>
      <c r="B3779" s="3" t="s">
        <v>21142</v>
      </c>
      <c r="C3779" s="4">
        <v>42618.941354166673</v>
      </c>
      <c r="D3779" s="3" t="s">
        <v>7639</v>
      </c>
      <c r="E3779" s="3" t="s">
        <v>21145</v>
      </c>
      <c r="K3779" s="3" t="s">
        <v>13220</v>
      </c>
      <c r="L3779" s="3" t="s">
        <v>21146</v>
      </c>
      <c r="AZ3779" s="3" t="s">
        <v>21144</v>
      </c>
      <c r="BA3779" s="3" t="s">
        <v>21143</v>
      </c>
      <c r="BD3779" s="3" t="s">
        <v>7641</v>
      </c>
      <c r="BG3779" s="3"/>
    </row>
    <row r="3780" spans="1:59" ht="15" x14ac:dyDescent="0.2">
      <c r="A3780" s="3" t="s">
        <v>21140</v>
      </c>
      <c r="B3780" s="3" t="s">
        <v>21137</v>
      </c>
      <c r="C3780" s="4">
        <v>42618.941354166673</v>
      </c>
      <c r="D3780" s="3" t="s">
        <v>7639</v>
      </c>
      <c r="E3780" s="3" t="s">
        <v>21140</v>
      </c>
      <c r="L3780" s="3" t="s">
        <v>21141</v>
      </c>
      <c r="AZ3780" s="3" t="s">
        <v>21139</v>
      </c>
      <c r="BA3780" s="3" t="s">
        <v>21138</v>
      </c>
      <c r="BD3780" s="3" t="s">
        <v>7641</v>
      </c>
      <c r="BG3780" s="3"/>
    </row>
    <row r="3781" spans="1:59" ht="15" x14ac:dyDescent="0.2">
      <c r="A3781" s="3" t="s">
        <v>6513</v>
      </c>
      <c r="B3781" s="3" t="s">
        <v>21135</v>
      </c>
      <c r="C3781" s="4">
        <v>42618.941354166673</v>
      </c>
      <c r="D3781" s="3" t="s">
        <v>7639</v>
      </c>
      <c r="E3781" s="3" t="s">
        <v>21136</v>
      </c>
      <c r="N3781" s="3" t="s">
        <v>72</v>
      </c>
      <c r="AI3781" s="3" t="s">
        <v>29</v>
      </c>
      <c r="AJ3781" s="3" t="s">
        <v>28</v>
      </c>
      <c r="AM3781" s="3" t="s">
        <v>62</v>
      </c>
      <c r="AZ3781" s="3" t="s">
        <v>1420</v>
      </c>
      <c r="BA3781" s="3" t="s">
        <v>1416</v>
      </c>
      <c r="BB3781" s="3" t="s">
        <v>71</v>
      </c>
      <c r="BD3781" s="3" t="s">
        <v>30</v>
      </c>
      <c r="BG3781" s="3"/>
    </row>
    <row r="3782" spans="1:59" ht="15" x14ac:dyDescent="0.2">
      <c r="A3782" s="3" t="s">
        <v>21134</v>
      </c>
      <c r="B3782" s="3" t="s">
        <v>21132</v>
      </c>
      <c r="C3782" s="4">
        <v>42618.941342592603</v>
      </c>
      <c r="D3782" s="3" t="s">
        <v>7639</v>
      </c>
      <c r="E3782" s="3" t="s">
        <v>21134</v>
      </c>
      <c r="L3782" s="3" t="s">
        <v>14410</v>
      </c>
      <c r="AZ3782" s="3" t="s">
        <v>3086</v>
      </c>
      <c r="BA3782" s="3" t="s">
        <v>21133</v>
      </c>
      <c r="BD3782" s="3" t="s">
        <v>7641</v>
      </c>
      <c r="BG3782" s="3"/>
    </row>
    <row r="3783" spans="1:59" ht="15" x14ac:dyDescent="0.2">
      <c r="A3783" s="3" t="s">
        <v>21131</v>
      </c>
      <c r="B3783" s="3" t="s">
        <v>21128</v>
      </c>
      <c r="C3783" s="4">
        <v>42618.941342592603</v>
      </c>
      <c r="D3783" s="3" t="s">
        <v>7639</v>
      </c>
      <c r="E3783" s="3" t="s">
        <v>21131</v>
      </c>
      <c r="L3783" s="3" t="s">
        <v>14410</v>
      </c>
      <c r="AZ3783" s="3" t="s">
        <v>21130</v>
      </c>
      <c r="BA3783" s="3" t="s">
        <v>21129</v>
      </c>
      <c r="BD3783" s="3" t="s">
        <v>7641</v>
      </c>
      <c r="BG3783" s="3"/>
    </row>
    <row r="3784" spans="1:59" ht="15" x14ac:dyDescent="0.2">
      <c r="A3784" s="3" t="s">
        <v>21125</v>
      </c>
      <c r="B3784" s="3" t="s">
        <v>21122</v>
      </c>
      <c r="C3784" s="4">
        <v>42618.941342592603</v>
      </c>
      <c r="D3784" s="3" t="s">
        <v>7639</v>
      </c>
      <c r="E3784" s="3" t="s">
        <v>21127</v>
      </c>
      <c r="M3784" s="3" t="s">
        <v>11940</v>
      </c>
      <c r="N3784" s="3" t="s">
        <v>11936</v>
      </c>
      <c r="O3784" s="3" t="s">
        <v>25</v>
      </c>
      <c r="U3784" s="3" t="s">
        <v>21126</v>
      </c>
      <c r="W3784" s="3" t="s">
        <v>21096</v>
      </c>
      <c r="AI3784" s="3" t="s">
        <v>29</v>
      </c>
      <c r="AJ3784" s="3" t="s">
        <v>7697</v>
      </c>
      <c r="AM3784" s="3" t="s">
        <v>24</v>
      </c>
      <c r="AZ3784" s="3" t="s">
        <v>21124</v>
      </c>
      <c r="BA3784" s="3" t="s">
        <v>21123</v>
      </c>
      <c r="BB3784" s="3" t="s">
        <v>15856</v>
      </c>
      <c r="BD3784" s="3" t="s">
        <v>30</v>
      </c>
      <c r="BG3784" s="3"/>
    </row>
    <row r="3785" spans="1:59" ht="15" x14ac:dyDescent="0.2">
      <c r="A3785" s="3" t="s">
        <v>21120</v>
      </c>
      <c r="B3785" s="3" t="s">
        <v>21117</v>
      </c>
      <c r="C3785" s="4">
        <v>42618.941342592603</v>
      </c>
      <c r="D3785" s="3" t="s">
        <v>7639</v>
      </c>
      <c r="E3785" s="3" t="s">
        <v>21120</v>
      </c>
      <c r="L3785" s="3" t="s">
        <v>21121</v>
      </c>
      <c r="AZ3785" s="3" t="s">
        <v>21119</v>
      </c>
      <c r="BA3785" s="3" t="s">
        <v>21118</v>
      </c>
      <c r="BD3785" s="3" t="s">
        <v>7641</v>
      </c>
      <c r="BG3785" s="3"/>
    </row>
    <row r="3786" spans="1:59" ht="15" x14ac:dyDescent="0.2">
      <c r="A3786" s="3" t="s">
        <v>21115</v>
      </c>
      <c r="B3786" s="3" t="s">
        <v>21112</v>
      </c>
      <c r="C3786" s="4">
        <v>42618.941342592603</v>
      </c>
      <c r="D3786" s="3" t="s">
        <v>7639</v>
      </c>
      <c r="E3786" s="3" t="s">
        <v>21115</v>
      </c>
      <c r="L3786" s="3" t="s">
        <v>21116</v>
      </c>
      <c r="AZ3786" s="3" t="s">
        <v>21114</v>
      </c>
      <c r="BA3786" s="3" t="s">
        <v>21113</v>
      </c>
      <c r="BD3786" s="3" t="s">
        <v>7641</v>
      </c>
      <c r="BG3786" s="3"/>
    </row>
    <row r="3787" spans="1:59" ht="15" x14ac:dyDescent="0.2">
      <c r="A3787" s="3" t="s">
        <v>21110</v>
      </c>
      <c r="B3787" s="3" t="s">
        <v>21108</v>
      </c>
      <c r="C3787" s="4">
        <v>42618.941342592603</v>
      </c>
      <c r="D3787" s="3" t="s">
        <v>7639</v>
      </c>
      <c r="E3787" s="3" t="s">
        <v>21110</v>
      </c>
      <c r="L3787" s="3" t="s">
        <v>21111</v>
      </c>
      <c r="AZ3787" s="3" t="s">
        <v>21109</v>
      </c>
      <c r="BA3787" s="3" t="s">
        <v>1072</v>
      </c>
      <c r="BD3787" s="3" t="s">
        <v>7641</v>
      </c>
      <c r="BG3787" s="3"/>
    </row>
    <row r="3788" spans="1:59" ht="15" x14ac:dyDescent="0.2">
      <c r="A3788" s="3" t="s">
        <v>21105</v>
      </c>
      <c r="B3788" s="3" t="s">
        <v>21103</v>
      </c>
      <c r="C3788" s="4">
        <v>42618.941342592603</v>
      </c>
      <c r="D3788" s="3" t="s">
        <v>7639</v>
      </c>
      <c r="E3788" s="3" t="s">
        <v>21107</v>
      </c>
      <c r="M3788" s="3" t="s">
        <v>13420</v>
      </c>
      <c r="N3788" s="3" t="s">
        <v>13419</v>
      </c>
      <c r="O3788" s="3" t="s">
        <v>25</v>
      </c>
      <c r="U3788" s="3" t="s">
        <v>21106</v>
      </c>
      <c r="AI3788" s="3" t="s">
        <v>29</v>
      </c>
      <c r="AJ3788" s="3" t="s">
        <v>7697</v>
      </c>
      <c r="AM3788" s="3" t="s">
        <v>24</v>
      </c>
      <c r="AZ3788" s="3" t="s">
        <v>18687</v>
      </c>
      <c r="BA3788" s="3" t="s">
        <v>21104</v>
      </c>
      <c r="BB3788" s="3" t="s">
        <v>1531</v>
      </c>
      <c r="BD3788" s="3" t="s">
        <v>30</v>
      </c>
      <c r="BG3788" s="3"/>
    </row>
    <row r="3789" spans="1:59" ht="15" x14ac:dyDescent="0.2">
      <c r="A3789" s="3" t="s">
        <v>21102</v>
      </c>
      <c r="B3789" s="3" t="s">
        <v>21099</v>
      </c>
      <c r="C3789" s="4">
        <v>42618.941342592603</v>
      </c>
      <c r="D3789" s="3" t="s">
        <v>7639</v>
      </c>
      <c r="E3789" s="3" t="s">
        <v>21102</v>
      </c>
      <c r="L3789" s="3" t="s">
        <v>14410</v>
      </c>
      <c r="AZ3789" s="3" t="s">
        <v>21101</v>
      </c>
      <c r="BA3789" s="3" t="s">
        <v>21100</v>
      </c>
      <c r="BD3789" s="3" t="s">
        <v>7641</v>
      </c>
      <c r="BG3789" s="3"/>
    </row>
    <row r="3790" spans="1:59" ht="15" x14ac:dyDescent="0.2">
      <c r="A3790" s="3" t="s">
        <v>21095</v>
      </c>
      <c r="B3790" s="3" t="s">
        <v>21092</v>
      </c>
      <c r="C3790" s="4">
        <v>42618.941342592603</v>
      </c>
      <c r="D3790" s="3" t="s">
        <v>7639</v>
      </c>
      <c r="E3790" s="3" t="s">
        <v>21098</v>
      </c>
      <c r="M3790" s="3" t="s">
        <v>11940</v>
      </c>
      <c r="N3790" s="3" t="s">
        <v>11936</v>
      </c>
      <c r="O3790" s="3" t="s">
        <v>25</v>
      </c>
      <c r="U3790" s="3" t="s">
        <v>21097</v>
      </c>
      <c r="W3790" s="3" t="s">
        <v>21096</v>
      </c>
      <c r="AI3790" s="3" t="s">
        <v>29</v>
      </c>
      <c r="AJ3790" s="3" t="s">
        <v>7697</v>
      </c>
      <c r="AM3790" s="3" t="s">
        <v>24</v>
      </c>
      <c r="AZ3790" s="3" t="s">
        <v>21094</v>
      </c>
      <c r="BA3790" s="3" t="s">
        <v>18546</v>
      </c>
      <c r="BB3790" s="3" t="s">
        <v>21093</v>
      </c>
      <c r="BD3790" s="3" t="s">
        <v>30</v>
      </c>
      <c r="BG3790" s="3"/>
    </row>
    <row r="3791" spans="1:59" ht="15" x14ac:dyDescent="0.2">
      <c r="A3791" s="3" t="s">
        <v>21091</v>
      </c>
      <c r="B3791" s="3" t="s">
        <v>21089</v>
      </c>
      <c r="C3791" s="4">
        <v>42618.941342592603</v>
      </c>
      <c r="D3791" s="3" t="s">
        <v>7639</v>
      </c>
      <c r="E3791" s="3" t="s">
        <v>21091</v>
      </c>
      <c r="K3791" s="3" t="s">
        <v>13220</v>
      </c>
      <c r="L3791" s="3" t="s">
        <v>8239</v>
      </c>
      <c r="AZ3791" s="3" t="s">
        <v>21090</v>
      </c>
      <c r="BA3791" s="3" t="s">
        <v>14364</v>
      </c>
      <c r="BD3791" s="3" t="s">
        <v>7641</v>
      </c>
      <c r="BG3791" s="3"/>
    </row>
    <row r="3792" spans="1:59" ht="15" x14ac:dyDescent="0.2">
      <c r="A3792" s="3" t="s">
        <v>21088</v>
      </c>
      <c r="B3792" s="3" t="s">
        <v>21086</v>
      </c>
      <c r="C3792" s="4">
        <v>42618.941342592603</v>
      </c>
      <c r="D3792" s="3" t="s">
        <v>7639</v>
      </c>
      <c r="E3792" s="3" t="s">
        <v>21088</v>
      </c>
      <c r="L3792" s="3" t="s">
        <v>14410</v>
      </c>
      <c r="AZ3792" s="3" t="s">
        <v>19983</v>
      </c>
      <c r="BA3792" s="3" t="s">
        <v>21087</v>
      </c>
      <c r="BD3792" s="3" t="s">
        <v>7641</v>
      </c>
      <c r="BG3792" s="3"/>
    </row>
    <row r="3793" spans="1:59" ht="15" x14ac:dyDescent="0.2">
      <c r="A3793" s="3" t="s">
        <v>21084</v>
      </c>
      <c r="B3793" s="3" t="s">
        <v>21081</v>
      </c>
      <c r="C3793" s="4">
        <v>42618.941342592603</v>
      </c>
      <c r="D3793" s="3" t="s">
        <v>7639</v>
      </c>
      <c r="E3793" s="3" t="s">
        <v>21084</v>
      </c>
      <c r="L3793" s="3" t="s">
        <v>21085</v>
      </c>
      <c r="AZ3793" s="3" t="s">
        <v>21083</v>
      </c>
      <c r="BA3793" s="3" t="s">
        <v>21082</v>
      </c>
      <c r="BD3793" s="3" t="s">
        <v>7641</v>
      </c>
      <c r="BG3793" s="3"/>
    </row>
    <row r="3794" spans="1:59" ht="15" x14ac:dyDescent="0.2">
      <c r="A3794" s="3" t="s">
        <v>21079</v>
      </c>
      <c r="B3794" s="3" t="s">
        <v>21076</v>
      </c>
      <c r="C3794" s="4">
        <v>42618.941342592603</v>
      </c>
      <c r="D3794" s="3" t="s">
        <v>7639</v>
      </c>
      <c r="E3794" s="3" t="s">
        <v>21079</v>
      </c>
      <c r="L3794" s="3" t="s">
        <v>21080</v>
      </c>
      <c r="AZ3794" s="3" t="s">
        <v>21078</v>
      </c>
      <c r="BA3794" s="3" t="s">
        <v>21077</v>
      </c>
      <c r="BD3794" s="3" t="s">
        <v>7641</v>
      </c>
      <c r="BG3794" s="3"/>
    </row>
    <row r="3795" spans="1:59" ht="15" x14ac:dyDescent="0.2">
      <c r="A3795" s="3" t="s">
        <v>21075</v>
      </c>
      <c r="B3795" s="3" t="s">
        <v>21073</v>
      </c>
      <c r="C3795" s="4">
        <v>42618.941331018519</v>
      </c>
      <c r="D3795" s="3" t="s">
        <v>7639</v>
      </c>
      <c r="E3795" s="3" t="s">
        <v>21075</v>
      </c>
      <c r="L3795" s="3" t="s">
        <v>14410</v>
      </c>
      <c r="AZ3795" s="3" t="s">
        <v>13257</v>
      </c>
      <c r="BA3795" s="3" t="s">
        <v>21074</v>
      </c>
      <c r="BD3795" s="3" t="s">
        <v>7641</v>
      </c>
      <c r="BG3795" s="3"/>
    </row>
    <row r="3796" spans="1:59" ht="15" x14ac:dyDescent="0.2">
      <c r="A3796" s="3" t="s">
        <v>6323</v>
      </c>
      <c r="B3796" s="3" t="s">
        <v>21071</v>
      </c>
      <c r="C3796" s="4">
        <v>42618.941331018519</v>
      </c>
      <c r="D3796" s="3" t="s">
        <v>7639</v>
      </c>
      <c r="E3796" s="3" t="s">
        <v>21072</v>
      </c>
      <c r="M3796" s="3" t="s">
        <v>39063</v>
      </c>
      <c r="N3796" s="3" t="s">
        <v>20380</v>
      </c>
      <c r="O3796" s="3" t="s">
        <v>25</v>
      </c>
      <c r="AI3796" s="3" t="s">
        <v>29</v>
      </c>
      <c r="AJ3796" s="3" t="s">
        <v>28</v>
      </c>
      <c r="AM3796" s="3" t="s">
        <v>24</v>
      </c>
      <c r="AZ3796" s="3" t="s">
        <v>250</v>
      </c>
      <c r="BA3796" s="3" t="s">
        <v>251</v>
      </c>
      <c r="BB3796" s="3" t="s">
        <v>252</v>
      </c>
      <c r="BD3796" s="3" t="s">
        <v>30</v>
      </c>
      <c r="BG3796" s="3"/>
    </row>
    <row r="3797" spans="1:59" ht="15" x14ac:dyDescent="0.2">
      <c r="A3797" s="3" t="s">
        <v>21070</v>
      </c>
      <c r="B3797" s="3" t="s">
        <v>21067</v>
      </c>
      <c r="C3797" s="4">
        <v>42618.941331018519</v>
      </c>
      <c r="D3797" s="3" t="s">
        <v>7639</v>
      </c>
      <c r="E3797" s="3" t="s">
        <v>21070</v>
      </c>
      <c r="L3797" s="3" t="s">
        <v>13151</v>
      </c>
      <c r="AZ3797" s="3" t="s">
        <v>21069</v>
      </c>
      <c r="BA3797" s="3" t="s">
        <v>21068</v>
      </c>
      <c r="BD3797" s="3" t="s">
        <v>7641</v>
      </c>
      <c r="BG3797" s="3"/>
    </row>
    <row r="3798" spans="1:59" ht="15" x14ac:dyDescent="0.2">
      <c r="A3798" s="3" t="s">
        <v>6349</v>
      </c>
      <c r="B3798" s="3" t="s">
        <v>21065</v>
      </c>
      <c r="C3798" s="4">
        <v>42618.941331018519</v>
      </c>
      <c r="D3798" s="3" t="s">
        <v>7639</v>
      </c>
      <c r="E3798" s="3" t="s">
        <v>21066</v>
      </c>
      <c r="M3798" s="3" t="s">
        <v>15454</v>
      </c>
      <c r="N3798" s="3" t="s">
        <v>15453</v>
      </c>
      <c r="O3798" s="3" t="s">
        <v>25</v>
      </c>
      <c r="AI3798" s="3" t="s">
        <v>29</v>
      </c>
      <c r="AJ3798" s="3" t="s">
        <v>28</v>
      </c>
      <c r="AM3798" s="3" t="s">
        <v>24</v>
      </c>
      <c r="AZ3798" s="3" t="s">
        <v>436</v>
      </c>
      <c r="BA3798" s="3" t="s">
        <v>437</v>
      </c>
      <c r="BB3798" s="3" t="s">
        <v>40</v>
      </c>
      <c r="BD3798" s="3" t="s">
        <v>30</v>
      </c>
      <c r="BG3798" s="3"/>
    </row>
    <row r="3799" spans="1:59" ht="15" x14ac:dyDescent="0.2">
      <c r="A3799" s="3" t="s">
        <v>6709</v>
      </c>
      <c r="B3799" s="3" t="s">
        <v>21063</v>
      </c>
      <c r="C3799" s="4">
        <v>42618.941331018519</v>
      </c>
      <c r="D3799" s="3" t="s">
        <v>7639</v>
      </c>
      <c r="E3799" s="3" t="s">
        <v>21064</v>
      </c>
      <c r="N3799" s="3" t="s">
        <v>72</v>
      </c>
      <c r="AI3799" s="3" t="s">
        <v>29</v>
      </c>
      <c r="AJ3799" s="3" t="s">
        <v>28</v>
      </c>
      <c r="AM3799" s="3" t="s">
        <v>62</v>
      </c>
      <c r="AZ3799" s="3" t="s">
        <v>2362</v>
      </c>
      <c r="BA3799" s="3" t="s">
        <v>2363</v>
      </c>
      <c r="BB3799" s="3" t="s">
        <v>71</v>
      </c>
      <c r="BD3799" s="3" t="s">
        <v>30</v>
      </c>
      <c r="BG3799" s="3"/>
    </row>
    <row r="3800" spans="1:59" ht="15" x14ac:dyDescent="0.2">
      <c r="A3800" s="3" t="s">
        <v>7438</v>
      </c>
      <c r="B3800" s="3" t="s">
        <v>21061</v>
      </c>
      <c r="C3800" s="4">
        <v>42618.941331018519</v>
      </c>
      <c r="D3800" s="3" t="s">
        <v>7639</v>
      </c>
      <c r="E3800" s="3" t="s">
        <v>21062</v>
      </c>
      <c r="M3800" s="3" t="s">
        <v>15454</v>
      </c>
      <c r="N3800" s="3" t="s">
        <v>15453</v>
      </c>
      <c r="O3800" s="3" t="s">
        <v>25</v>
      </c>
      <c r="AI3800" s="3" t="s">
        <v>29</v>
      </c>
      <c r="AJ3800" s="3" t="s">
        <v>28</v>
      </c>
      <c r="AM3800" s="3" t="s">
        <v>24</v>
      </c>
      <c r="AZ3800" s="3" t="s">
        <v>5544</v>
      </c>
      <c r="BA3800" s="3" t="s">
        <v>5545</v>
      </c>
      <c r="BB3800" s="3" t="s">
        <v>5546</v>
      </c>
      <c r="BD3800" s="3" t="s">
        <v>30</v>
      </c>
      <c r="BG3800" s="3"/>
    </row>
    <row r="3801" spans="1:59" ht="15" x14ac:dyDescent="0.2">
      <c r="A3801" s="3" t="s">
        <v>21060</v>
      </c>
      <c r="B3801" s="3" t="s">
        <v>21057</v>
      </c>
      <c r="C3801" s="4">
        <v>42618.941331018519</v>
      </c>
      <c r="D3801" s="3" t="s">
        <v>7639</v>
      </c>
      <c r="E3801" s="3" t="s">
        <v>21060</v>
      </c>
      <c r="L3801" s="3" t="s">
        <v>12990</v>
      </c>
      <c r="AZ3801" s="3" t="s">
        <v>21059</v>
      </c>
      <c r="BA3801" s="3" t="s">
        <v>21058</v>
      </c>
      <c r="BD3801" s="3" t="s">
        <v>7641</v>
      </c>
      <c r="BG3801" s="3"/>
    </row>
    <row r="3802" spans="1:59" ht="15" x14ac:dyDescent="0.2">
      <c r="A3802" s="3" t="s">
        <v>21053</v>
      </c>
      <c r="B3802" s="3" t="s">
        <v>21051</v>
      </c>
      <c r="C3802" s="4">
        <v>42618.941331018519</v>
      </c>
      <c r="D3802" s="3" t="s">
        <v>7639</v>
      </c>
      <c r="E3802" s="3" t="s">
        <v>21056</v>
      </c>
      <c r="K3802" s="3" t="s">
        <v>13220</v>
      </c>
      <c r="M3802" s="3" t="s">
        <v>17527</v>
      </c>
      <c r="N3802" s="3" t="s">
        <v>17523</v>
      </c>
      <c r="U3802" s="3" t="s">
        <v>21055</v>
      </c>
      <c r="W3802" s="3" t="s">
        <v>21054</v>
      </c>
      <c r="AC3802" s="3" t="s">
        <v>7775</v>
      </c>
      <c r="AI3802" s="3" t="s">
        <v>29</v>
      </c>
      <c r="AJ3802" s="3" t="s">
        <v>7632</v>
      </c>
      <c r="AM3802" s="3" t="s">
        <v>24</v>
      </c>
      <c r="AN3802" s="3" t="s">
        <v>7629</v>
      </c>
      <c r="AZ3802" s="3" t="s">
        <v>12641</v>
      </c>
      <c r="BA3802" s="3" t="s">
        <v>21052</v>
      </c>
      <c r="BB3802" s="3" t="s">
        <v>7629</v>
      </c>
      <c r="BD3802" s="3" t="s">
        <v>30</v>
      </c>
      <c r="BG3802" s="3"/>
    </row>
    <row r="3803" spans="1:59" ht="15" x14ac:dyDescent="0.2">
      <c r="A3803" s="3" t="s">
        <v>21049</v>
      </c>
      <c r="B3803" s="3" t="s">
        <v>21046</v>
      </c>
      <c r="C3803" s="4">
        <v>42618.941331018519</v>
      </c>
      <c r="D3803" s="3" t="s">
        <v>7639</v>
      </c>
      <c r="E3803" s="3" t="s">
        <v>21049</v>
      </c>
      <c r="L3803" s="3" t="s">
        <v>21050</v>
      </c>
      <c r="AZ3803" s="3" t="s">
        <v>21048</v>
      </c>
      <c r="BA3803" s="3" t="s">
        <v>21047</v>
      </c>
      <c r="BD3803" s="3" t="s">
        <v>7641</v>
      </c>
      <c r="BG3803" s="3"/>
    </row>
    <row r="3804" spans="1:59" ht="15" x14ac:dyDescent="0.2">
      <c r="A3804" s="3" t="s">
        <v>6980</v>
      </c>
      <c r="B3804" s="3" t="s">
        <v>21044</v>
      </c>
      <c r="C3804" s="4">
        <v>42618.941331018519</v>
      </c>
      <c r="D3804" s="3" t="s">
        <v>7639</v>
      </c>
      <c r="E3804" s="3" t="s">
        <v>21045</v>
      </c>
      <c r="N3804" s="3" t="s">
        <v>72</v>
      </c>
      <c r="AI3804" s="3" t="s">
        <v>29</v>
      </c>
      <c r="AJ3804" s="3" t="s">
        <v>28</v>
      </c>
      <c r="AM3804" s="3" t="s">
        <v>62</v>
      </c>
      <c r="AZ3804" s="3" t="s">
        <v>1066</v>
      </c>
      <c r="BA3804" s="3" t="s">
        <v>3602</v>
      </c>
      <c r="BB3804" s="3" t="s">
        <v>71</v>
      </c>
      <c r="BD3804" s="3" t="s">
        <v>30</v>
      </c>
      <c r="BG3804" s="3"/>
    </row>
    <row r="3805" spans="1:59" ht="15" x14ac:dyDescent="0.2">
      <c r="A3805" s="3" t="s">
        <v>21043</v>
      </c>
      <c r="B3805" s="3" t="s">
        <v>21041</v>
      </c>
      <c r="C3805" s="4">
        <v>42618.941331018519</v>
      </c>
      <c r="D3805" s="3" t="s">
        <v>7639</v>
      </c>
      <c r="E3805" s="3" t="s">
        <v>21043</v>
      </c>
      <c r="L3805" s="3" t="s">
        <v>18131</v>
      </c>
      <c r="AZ3805" s="3" t="s">
        <v>228</v>
      </c>
      <c r="BA3805" s="3" t="s">
        <v>21042</v>
      </c>
      <c r="BD3805" s="3" t="s">
        <v>7641</v>
      </c>
      <c r="BG3805" s="3"/>
    </row>
    <row r="3806" spans="1:59" ht="15" x14ac:dyDescent="0.2">
      <c r="A3806" s="3" t="s">
        <v>6563</v>
      </c>
      <c r="B3806" s="3" t="s">
        <v>21039</v>
      </c>
      <c r="C3806" s="4">
        <v>42618.941331018519</v>
      </c>
      <c r="D3806" s="3" t="s">
        <v>7639</v>
      </c>
      <c r="E3806" s="3" t="s">
        <v>21040</v>
      </c>
      <c r="M3806" s="3" t="s">
        <v>39057</v>
      </c>
      <c r="N3806" s="3" t="s">
        <v>16601</v>
      </c>
      <c r="O3806" s="3" t="s">
        <v>25</v>
      </c>
      <c r="AI3806" s="3" t="s">
        <v>29</v>
      </c>
      <c r="AJ3806" s="3" t="s">
        <v>28</v>
      </c>
      <c r="AM3806" s="3" t="s">
        <v>24</v>
      </c>
      <c r="AZ3806" s="3" t="s">
        <v>1682</v>
      </c>
      <c r="BA3806" s="3" t="s">
        <v>1683</v>
      </c>
      <c r="BB3806" s="3" t="s">
        <v>1684</v>
      </c>
      <c r="BD3806" s="3" t="s">
        <v>30</v>
      </c>
      <c r="BG3806" s="3"/>
    </row>
    <row r="3807" spans="1:59" ht="15" x14ac:dyDescent="0.2">
      <c r="A3807" s="3" t="s">
        <v>21034</v>
      </c>
      <c r="B3807" s="3" t="s">
        <v>21032</v>
      </c>
      <c r="C3807" s="4">
        <v>42618.941331018519</v>
      </c>
      <c r="D3807" s="3" t="s">
        <v>7639</v>
      </c>
      <c r="E3807" s="3" t="s">
        <v>21034</v>
      </c>
      <c r="F3807" s="3" t="s">
        <v>21038</v>
      </c>
      <c r="L3807" s="3" t="s">
        <v>21037</v>
      </c>
      <c r="S3807" s="3" t="s">
        <v>21036</v>
      </c>
      <c r="AE3807" s="3" t="s">
        <v>7671</v>
      </c>
      <c r="AF3807" s="3" t="s">
        <v>7756</v>
      </c>
      <c r="AG3807" s="3" t="s">
        <v>8009</v>
      </c>
      <c r="AH3807" s="3" t="s">
        <v>21035</v>
      </c>
      <c r="AZ3807" s="3" t="s">
        <v>16490</v>
      </c>
      <c r="BA3807" s="3" t="s">
        <v>21033</v>
      </c>
      <c r="BD3807" s="3" t="s">
        <v>7641</v>
      </c>
      <c r="BG3807" s="3"/>
    </row>
    <row r="3808" spans="1:59" ht="15" x14ac:dyDescent="0.2">
      <c r="A3808" s="3" t="s">
        <v>21029</v>
      </c>
      <c r="B3808" s="3" t="s">
        <v>21027</v>
      </c>
      <c r="C3808" s="4">
        <v>42618.941319444442</v>
      </c>
      <c r="D3808" s="3" t="s">
        <v>7639</v>
      </c>
      <c r="E3808" s="3" t="s">
        <v>21031</v>
      </c>
      <c r="M3808" s="3" t="s">
        <v>12618</v>
      </c>
      <c r="N3808" s="3" t="s">
        <v>12614</v>
      </c>
      <c r="O3808" s="3" t="s">
        <v>25</v>
      </c>
      <c r="U3808" s="3" t="s">
        <v>21030</v>
      </c>
      <c r="W3808" s="3" t="s">
        <v>20362</v>
      </c>
      <c r="AI3808" s="3" t="s">
        <v>29</v>
      </c>
      <c r="AJ3808" s="3" t="s">
        <v>7697</v>
      </c>
      <c r="AM3808" s="3" t="s">
        <v>24</v>
      </c>
      <c r="AZ3808" s="3" t="s">
        <v>21028</v>
      </c>
      <c r="BA3808" s="3" t="s">
        <v>2981</v>
      </c>
      <c r="BB3808" s="3" t="s">
        <v>13798</v>
      </c>
      <c r="BD3808" s="3" t="s">
        <v>30</v>
      </c>
      <c r="BG3808" s="3"/>
    </row>
    <row r="3809" spans="1:59" ht="15" x14ac:dyDescent="0.2">
      <c r="A3809" s="3" t="s">
        <v>21025</v>
      </c>
      <c r="B3809" s="3" t="s">
        <v>21024</v>
      </c>
      <c r="C3809" s="4">
        <v>42618.941319444442</v>
      </c>
      <c r="D3809" s="3" t="s">
        <v>7639</v>
      </c>
      <c r="E3809" s="3" t="s">
        <v>21025</v>
      </c>
      <c r="L3809" s="3" t="s">
        <v>21026</v>
      </c>
      <c r="AZ3809" s="3" t="s">
        <v>4762</v>
      </c>
      <c r="BA3809" s="3" t="s">
        <v>13452</v>
      </c>
      <c r="BD3809" s="3" t="s">
        <v>7641</v>
      </c>
      <c r="BG3809" s="3"/>
    </row>
    <row r="3810" spans="1:59" ht="15" x14ac:dyDescent="0.2">
      <c r="A3810" s="3" t="s">
        <v>21022</v>
      </c>
      <c r="B3810" s="3" t="s">
        <v>21021</v>
      </c>
      <c r="C3810" s="4">
        <v>42618.941319444442</v>
      </c>
      <c r="D3810" s="3" t="s">
        <v>7639</v>
      </c>
      <c r="E3810" s="3" t="s">
        <v>21022</v>
      </c>
      <c r="L3810" s="3" t="s">
        <v>21023</v>
      </c>
      <c r="AZ3810" s="3" t="s">
        <v>8263</v>
      </c>
      <c r="BA3810" s="3" t="s">
        <v>8525</v>
      </c>
      <c r="BD3810" s="3" t="s">
        <v>7641</v>
      </c>
      <c r="BG3810" s="3"/>
    </row>
    <row r="3811" spans="1:59" ht="15" x14ac:dyDescent="0.2">
      <c r="A3811" s="3" t="s">
        <v>21016</v>
      </c>
      <c r="B3811" s="3" t="s">
        <v>21014</v>
      </c>
      <c r="C3811" s="4">
        <v>42618.941319444442</v>
      </c>
      <c r="D3811" s="3" t="s">
        <v>7639</v>
      </c>
      <c r="E3811" s="3" t="s">
        <v>21020</v>
      </c>
      <c r="M3811" s="3" t="s">
        <v>17672</v>
      </c>
      <c r="N3811" s="3" t="s">
        <v>17668</v>
      </c>
      <c r="U3811" s="3" t="s">
        <v>21019</v>
      </c>
      <c r="W3811" s="3" t="s">
        <v>21018</v>
      </c>
      <c r="X3811" s="3" t="s">
        <v>21017</v>
      </c>
      <c r="AC3811" s="3" t="s">
        <v>7775</v>
      </c>
      <c r="AI3811" s="3" t="s">
        <v>29</v>
      </c>
      <c r="AJ3811" s="3" t="s">
        <v>7632</v>
      </c>
      <c r="AM3811" s="3" t="s">
        <v>24</v>
      </c>
      <c r="AN3811" s="3" t="s">
        <v>7629</v>
      </c>
      <c r="AZ3811" s="3" t="s">
        <v>21015</v>
      </c>
      <c r="BA3811" s="3" t="s">
        <v>1344</v>
      </c>
      <c r="BB3811" s="3" t="s">
        <v>7629</v>
      </c>
      <c r="BD3811" s="3" t="s">
        <v>30</v>
      </c>
      <c r="BG3811" s="3"/>
    </row>
    <row r="3812" spans="1:59" ht="15" x14ac:dyDescent="0.2">
      <c r="A3812" s="3" t="s">
        <v>21012</v>
      </c>
      <c r="B3812" s="3" t="s">
        <v>21009</v>
      </c>
      <c r="C3812" s="4">
        <v>42618.941319444442</v>
      </c>
      <c r="D3812" s="3" t="s">
        <v>7639</v>
      </c>
      <c r="E3812" s="3" t="s">
        <v>21012</v>
      </c>
      <c r="L3812" s="3" t="s">
        <v>21013</v>
      </c>
      <c r="AZ3812" s="3" t="s">
        <v>21011</v>
      </c>
      <c r="BA3812" s="3" t="s">
        <v>21010</v>
      </c>
      <c r="BD3812" s="3" t="s">
        <v>7641</v>
      </c>
      <c r="BG3812" s="3"/>
    </row>
    <row r="3813" spans="1:59" ht="15" x14ac:dyDescent="0.2">
      <c r="A3813" s="3" t="s">
        <v>6914</v>
      </c>
      <c r="B3813" s="3" t="s">
        <v>21007</v>
      </c>
      <c r="C3813" s="4">
        <v>42618.941319444442</v>
      </c>
      <c r="D3813" s="3" t="s">
        <v>7639</v>
      </c>
      <c r="E3813" s="3" t="s">
        <v>21008</v>
      </c>
      <c r="N3813" s="3" t="s">
        <v>72</v>
      </c>
      <c r="AI3813" s="3" t="s">
        <v>29</v>
      </c>
      <c r="AJ3813" s="3" t="s">
        <v>28</v>
      </c>
      <c r="AM3813" s="3" t="s">
        <v>62</v>
      </c>
      <c r="AZ3813" s="3" t="s">
        <v>2383</v>
      </c>
      <c r="BA3813" s="3" t="s">
        <v>3306</v>
      </c>
      <c r="BB3813" s="3" t="s">
        <v>3307</v>
      </c>
      <c r="BD3813" s="3" t="s">
        <v>30</v>
      </c>
      <c r="BG3813" s="3"/>
    </row>
    <row r="3814" spans="1:59" ht="15" x14ac:dyDescent="0.2">
      <c r="A3814" s="3" t="s">
        <v>21004</v>
      </c>
      <c r="B3814" s="3" t="s">
        <v>21001</v>
      </c>
      <c r="C3814" s="4">
        <v>42618.941319444442</v>
      </c>
      <c r="D3814" s="3" t="s">
        <v>7639</v>
      </c>
      <c r="E3814" s="3" t="s">
        <v>21006</v>
      </c>
      <c r="M3814" s="3" t="s">
        <v>39057</v>
      </c>
      <c r="N3814" s="3" t="s">
        <v>16601</v>
      </c>
      <c r="O3814" s="3" t="s">
        <v>25</v>
      </c>
      <c r="U3814" s="3" t="s">
        <v>21005</v>
      </c>
      <c r="AI3814" s="3" t="s">
        <v>29</v>
      </c>
      <c r="AJ3814" s="3" t="s">
        <v>28</v>
      </c>
      <c r="AM3814" s="3" t="s">
        <v>24</v>
      </c>
      <c r="AZ3814" s="3" t="s">
        <v>21003</v>
      </c>
      <c r="BA3814" s="3" t="s">
        <v>21002</v>
      </c>
      <c r="BB3814" s="3" t="s">
        <v>790</v>
      </c>
      <c r="BD3814" s="3" t="s">
        <v>30</v>
      </c>
      <c r="BG3814" s="3"/>
    </row>
    <row r="3815" spans="1:59" ht="15" x14ac:dyDescent="0.2">
      <c r="A3815" s="3" t="s">
        <v>20996</v>
      </c>
      <c r="B3815" s="3" t="s">
        <v>20994</v>
      </c>
      <c r="C3815" s="4">
        <v>42618.941319444442</v>
      </c>
      <c r="D3815" s="3" t="s">
        <v>7639</v>
      </c>
      <c r="E3815" s="3" t="s">
        <v>20996</v>
      </c>
      <c r="F3815" s="3" t="s">
        <v>21000</v>
      </c>
      <c r="J3815" s="3" t="s">
        <v>13692</v>
      </c>
      <c r="L3815" s="3" t="s">
        <v>20999</v>
      </c>
      <c r="AE3815" s="3" t="s">
        <v>7678</v>
      </c>
      <c r="AH3815" s="3" t="s">
        <v>20998</v>
      </c>
      <c r="AQ3815" s="3" t="s">
        <v>20997</v>
      </c>
      <c r="AR3815" s="3" t="s">
        <v>8344</v>
      </c>
      <c r="AS3815" s="3" t="s">
        <v>8342</v>
      </c>
      <c r="AT3815" s="3" t="s">
        <v>8343</v>
      </c>
      <c r="AU3815" s="3" t="s">
        <v>8082</v>
      </c>
      <c r="AV3815" s="3" t="s">
        <v>8484</v>
      </c>
      <c r="AW3815" s="3" t="s">
        <v>8344</v>
      </c>
      <c r="AX3815" s="3" t="s">
        <v>8344</v>
      </c>
      <c r="AY3815" s="3" t="s">
        <v>8083</v>
      </c>
      <c r="AZ3815" s="3" t="s">
        <v>20995</v>
      </c>
      <c r="BA3815" s="3" t="s">
        <v>10934</v>
      </c>
      <c r="BD3815" s="3" t="s">
        <v>7641</v>
      </c>
      <c r="BG3815" s="3"/>
    </row>
    <row r="3816" spans="1:59" ht="15" x14ac:dyDescent="0.2">
      <c r="A3816" s="3" t="s">
        <v>20992</v>
      </c>
      <c r="B3816" s="3" t="s">
        <v>20990</v>
      </c>
      <c r="C3816" s="4">
        <v>42618.941307870373</v>
      </c>
      <c r="D3816" s="3" t="s">
        <v>7639</v>
      </c>
      <c r="E3816" s="3" t="s">
        <v>20992</v>
      </c>
      <c r="L3816" s="3" t="s">
        <v>20993</v>
      </c>
      <c r="AZ3816" s="3" t="s">
        <v>20991</v>
      </c>
      <c r="BA3816" s="3" t="s">
        <v>4124</v>
      </c>
      <c r="BD3816" s="3" t="s">
        <v>7641</v>
      </c>
      <c r="BG3816" s="3"/>
    </row>
    <row r="3817" spans="1:59" ht="15" x14ac:dyDescent="0.2">
      <c r="A3817" s="3" t="s">
        <v>7144</v>
      </c>
      <c r="B3817" s="3" t="s">
        <v>20988</v>
      </c>
      <c r="C3817" s="4">
        <v>42618.941307870373</v>
      </c>
      <c r="D3817" s="3" t="s">
        <v>7639</v>
      </c>
      <c r="E3817" s="3" t="s">
        <v>20989</v>
      </c>
      <c r="N3817" s="3" t="s">
        <v>627</v>
      </c>
      <c r="AI3817" s="3" t="s">
        <v>29</v>
      </c>
      <c r="AJ3817" s="3" t="s">
        <v>28</v>
      </c>
      <c r="AM3817" s="3" t="s">
        <v>62</v>
      </c>
      <c r="AZ3817" s="3" t="s">
        <v>4302</v>
      </c>
      <c r="BA3817" s="3" t="s">
        <v>4303</v>
      </c>
      <c r="BB3817" s="3" t="s">
        <v>4304</v>
      </c>
      <c r="BD3817" s="3" t="s">
        <v>30</v>
      </c>
      <c r="BG3817" s="3"/>
    </row>
    <row r="3818" spans="1:59" ht="15" x14ac:dyDescent="0.2">
      <c r="A3818" s="3" t="s">
        <v>20982</v>
      </c>
      <c r="B3818" s="3" t="s">
        <v>20980</v>
      </c>
      <c r="C3818" s="4">
        <v>42618.941307870373</v>
      </c>
      <c r="D3818" s="3" t="s">
        <v>7639</v>
      </c>
      <c r="E3818" s="3" t="s">
        <v>20987</v>
      </c>
      <c r="M3818" s="3" t="s">
        <v>20986</v>
      </c>
      <c r="N3818" s="3" t="s">
        <v>20985</v>
      </c>
      <c r="O3818" s="3" t="s">
        <v>25</v>
      </c>
      <c r="U3818" s="3" t="s">
        <v>20984</v>
      </c>
      <c r="W3818" s="3" t="s">
        <v>20983</v>
      </c>
      <c r="AI3818" s="3" t="s">
        <v>29</v>
      </c>
      <c r="AJ3818" s="3" t="s">
        <v>7697</v>
      </c>
      <c r="AM3818" s="3" t="s">
        <v>24</v>
      </c>
      <c r="AN3818" s="3" t="s">
        <v>7629</v>
      </c>
      <c r="AZ3818" s="3" t="s">
        <v>3939</v>
      </c>
      <c r="BA3818" s="3" t="s">
        <v>20981</v>
      </c>
      <c r="BB3818" s="3" t="s">
        <v>643</v>
      </c>
      <c r="BD3818" s="3" t="s">
        <v>30</v>
      </c>
      <c r="BG3818" s="3"/>
    </row>
    <row r="3819" spans="1:59" ht="15" x14ac:dyDescent="0.2">
      <c r="A3819" s="3" t="s">
        <v>7199</v>
      </c>
      <c r="B3819" s="3" t="s">
        <v>20978</v>
      </c>
      <c r="C3819" s="4">
        <v>42618.941307870373</v>
      </c>
      <c r="D3819" s="3" t="s">
        <v>7639</v>
      </c>
      <c r="E3819" s="3" t="s">
        <v>20979</v>
      </c>
      <c r="N3819" s="3" t="s">
        <v>72</v>
      </c>
      <c r="AI3819" s="3" t="s">
        <v>29</v>
      </c>
      <c r="AJ3819" s="3" t="s">
        <v>28</v>
      </c>
      <c r="AM3819" s="3" t="s">
        <v>62</v>
      </c>
      <c r="AZ3819" s="3" t="s">
        <v>3181</v>
      </c>
      <c r="BA3819" s="3" t="s">
        <v>4541</v>
      </c>
      <c r="BB3819" s="3" t="s">
        <v>1798</v>
      </c>
      <c r="BD3819" s="3" t="s">
        <v>30</v>
      </c>
      <c r="BG3819" s="3"/>
    </row>
    <row r="3820" spans="1:59" ht="15" x14ac:dyDescent="0.2">
      <c r="A3820" s="3" t="s">
        <v>20975</v>
      </c>
      <c r="B3820" s="3" t="s">
        <v>20972</v>
      </c>
      <c r="C3820" s="4">
        <v>42618.941307870373</v>
      </c>
      <c r="D3820" s="3" t="s">
        <v>7639</v>
      </c>
      <c r="E3820" s="3" t="s">
        <v>20977</v>
      </c>
      <c r="N3820" s="3" t="s">
        <v>15687</v>
      </c>
      <c r="U3820" s="3" t="s">
        <v>20976</v>
      </c>
      <c r="W3820" s="3" t="s">
        <v>20188</v>
      </c>
      <c r="AI3820" s="3" t="s">
        <v>29</v>
      </c>
      <c r="AJ3820" s="3" t="s">
        <v>7697</v>
      </c>
      <c r="AM3820" s="3" t="s">
        <v>62</v>
      </c>
      <c r="AZ3820" s="3" t="s">
        <v>20974</v>
      </c>
      <c r="BA3820" s="3" t="s">
        <v>8940</v>
      </c>
      <c r="BB3820" s="3" t="s">
        <v>20973</v>
      </c>
      <c r="BD3820" s="3" t="s">
        <v>30</v>
      </c>
      <c r="BG3820" s="3"/>
    </row>
    <row r="3821" spans="1:59" ht="15" x14ac:dyDescent="0.2">
      <c r="A3821" s="3" t="s">
        <v>20970</v>
      </c>
      <c r="B3821" s="3" t="s">
        <v>20967</v>
      </c>
      <c r="C3821" s="4">
        <v>42618.941307870373</v>
      </c>
      <c r="D3821" s="3" t="s">
        <v>7639</v>
      </c>
      <c r="E3821" s="3" t="s">
        <v>20970</v>
      </c>
      <c r="L3821" s="3" t="s">
        <v>20971</v>
      </c>
      <c r="AZ3821" s="3" t="s">
        <v>20969</v>
      </c>
      <c r="BA3821" s="3" t="s">
        <v>20968</v>
      </c>
      <c r="BD3821" s="3" t="s">
        <v>7641</v>
      </c>
      <c r="BG3821" s="3"/>
    </row>
    <row r="3822" spans="1:59" ht="15" x14ac:dyDescent="0.2">
      <c r="A3822" s="3" t="s">
        <v>7128</v>
      </c>
      <c r="B3822" s="3" t="s">
        <v>20965</v>
      </c>
      <c r="C3822" s="4">
        <v>42618.941307870373</v>
      </c>
      <c r="D3822" s="3" t="s">
        <v>7639</v>
      </c>
      <c r="E3822" s="3" t="s">
        <v>20966</v>
      </c>
      <c r="M3822" s="3" t="s">
        <v>39057</v>
      </c>
      <c r="N3822" s="3" t="s">
        <v>16601</v>
      </c>
      <c r="O3822" s="3" t="s">
        <v>25</v>
      </c>
      <c r="AI3822" s="3" t="s">
        <v>29</v>
      </c>
      <c r="AJ3822" s="3" t="s">
        <v>28</v>
      </c>
      <c r="AM3822" s="3" t="s">
        <v>24</v>
      </c>
      <c r="AZ3822" s="3" t="s">
        <v>4229</v>
      </c>
      <c r="BA3822" s="3" t="s">
        <v>4220</v>
      </c>
      <c r="BB3822" s="3" t="s">
        <v>4230</v>
      </c>
      <c r="BD3822" s="3" t="s">
        <v>30</v>
      </c>
      <c r="BG3822" s="3"/>
    </row>
    <row r="3823" spans="1:59" ht="15" x14ac:dyDescent="0.2">
      <c r="A3823" s="3" t="s">
        <v>20963</v>
      </c>
      <c r="B3823" s="3" t="s">
        <v>20960</v>
      </c>
      <c r="C3823" s="4">
        <v>42618.941307870373</v>
      </c>
      <c r="D3823" s="3" t="s">
        <v>7639</v>
      </c>
      <c r="E3823" s="3" t="s">
        <v>20963</v>
      </c>
      <c r="L3823" s="3" t="s">
        <v>20964</v>
      </c>
      <c r="AZ3823" s="3" t="s">
        <v>20962</v>
      </c>
      <c r="BA3823" s="3" t="s">
        <v>20961</v>
      </c>
      <c r="BD3823" s="3" t="s">
        <v>7641</v>
      </c>
      <c r="BG3823" s="3"/>
    </row>
    <row r="3824" spans="1:59" ht="15" x14ac:dyDescent="0.2">
      <c r="A3824" s="3" t="s">
        <v>20958</v>
      </c>
      <c r="B3824" s="3" t="s">
        <v>20955</v>
      </c>
      <c r="C3824" s="4">
        <v>42618.941307870373</v>
      </c>
      <c r="D3824" s="3" t="s">
        <v>7639</v>
      </c>
      <c r="E3824" s="3" t="s">
        <v>20958</v>
      </c>
      <c r="L3824" s="3" t="s">
        <v>20959</v>
      </c>
      <c r="AZ3824" s="3" t="s">
        <v>20957</v>
      </c>
      <c r="BA3824" s="3" t="s">
        <v>20956</v>
      </c>
      <c r="BD3824" s="3" t="s">
        <v>7641</v>
      </c>
      <c r="BG3824" s="3"/>
    </row>
    <row r="3825" spans="1:59" ht="15" x14ac:dyDescent="0.2">
      <c r="A3825" s="3" t="s">
        <v>20951</v>
      </c>
      <c r="B3825" s="3" t="s">
        <v>20949</v>
      </c>
      <c r="C3825" s="4">
        <v>42618.941307870373</v>
      </c>
      <c r="D3825" s="3" t="s">
        <v>7639</v>
      </c>
      <c r="E3825" s="3" t="s">
        <v>20954</v>
      </c>
      <c r="M3825" s="3" t="s">
        <v>11653</v>
      </c>
      <c r="N3825" s="3" t="s">
        <v>11649</v>
      </c>
      <c r="O3825" s="3" t="s">
        <v>25</v>
      </c>
      <c r="U3825" s="3" t="s">
        <v>20953</v>
      </c>
      <c r="W3825" s="3" t="s">
        <v>20952</v>
      </c>
      <c r="AI3825" s="3" t="s">
        <v>29</v>
      </c>
      <c r="AJ3825" s="3" t="s">
        <v>7697</v>
      </c>
      <c r="AM3825" s="3" t="s">
        <v>24</v>
      </c>
      <c r="AZ3825" s="3" t="s">
        <v>20950</v>
      </c>
      <c r="BA3825" s="3" t="s">
        <v>4176</v>
      </c>
      <c r="BB3825" s="3" t="s">
        <v>13303</v>
      </c>
      <c r="BD3825" s="3" t="s">
        <v>30</v>
      </c>
      <c r="BG3825" s="3"/>
    </row>
    <row r="3826" spans="1:59" ht="15" x14ac:dyDescent="0.2">
      <c r="A3826" s="3" t="s">
        <v>20947</v>
      </c>
      <c r="B3826" s="3" t="s">
        <v>20944</v>
      </c>
      <c r="C3826" s="4">
        <v>42618.941307870373</v>
      </c>
      <c r="D3826" s="3" t="s">
        <v>7639</v>
      </c>
      <c r="E3826" s="3" t="s">
        <v>20947</v>
      </c>
      <c r="L3826" s="3" t="s">
        <v>20948</v>
      </c>
      <c r="AZ3826" s="3" t="s">
        <v>20946</v>
      </c>
      <c r="BA3826" s="3" t="s">
        <v>20945</v>
      </c>
      <c r="BD3826" s="3" t="s">
        <v>7641</v>
      </c>
      <c r="BG3826" s="3"/>
    </row>
    <row r="3827" spans="1:59" ht="15" x14ac:dyDescent="0.2">
      <c r="A3827" s="3" t="s">
        <v>7387</v>
      </c>
      <c r="B3827" s="3" t="s">
        <v>20942</v>
      </c>
      <c r="C3827" s="4">
        <v>42618.941307870373</v>
      </c>
      <c r="D3827" s="3" t="s">
        <v>7639</v>
      </c>
      <c r="E3827" s="3" t="s">
        <v>20943</v>
      </c>
      <c r="N3827" s="3" t="s">
        <v>72</v>
      </c>
      <c r="AI3827" s="3" t="s">
        <v>29</v>
      </c>
      <c r="AJ3827" s="3" t="s">
        <v>28</v>
      </c>
      <c r="AM3827" s="3" t="s">
        <v>62</v>
      </c>
      <c r="AZ3827" s="3" t="s">
        <v>5327</v>
      </c>
      <c r="BA3827" s="3" t="s">
        <v>5328</v>
      </c>
      <c r="BB3827" s="3" t="s">
        <v>71</v>
      </c>
      <c r="BD3827" s="3" t="s">
        <v>30</v>
      </c>
      <c r="BG3827" s="3"/>
    </row>
    <row r="3828" spans="1:59" ht="15" x14ac:dyDescent="0.2">
      <c r="A3828" s="3" t="s">
        <v>6310</v>
      </c>
      <c r="B3828" s="3" t="s">
        <v>20939</v>
      </c>
      <c r="C3828" s="4">
        <v>42618.941307870373</v>
      </c>
      <c r="D3828" s="3" t="s">
        <v>7639</v>
      </c>
      <c r="E3828" s="3" t="s">
        <v>20941</v>
      </c>
      <c r="L3828" s="3" t="s">
        <v>20940</v>
      </c>
      <c r="N3828" s="3" t="s">
        <v>141</v>
      </c>
      <c r="O3828" s="3" t="s">
        <v>25</v>
      </c>
      <c r="AI3828" s="3" t="s">
        <v>29</v>
      </c>
      <c r="AJ3828" s="3" t="s">
        <v>28</v>
      </c>
      <c r="AM3828" s="3" t="s">
        <v>62</v>
      </c>
      <c r="AZ3828" s="3" t="s">
        <v>138</v>
      </c>
      <c r="BA3828" s="3" t="s">
        <v>139</v>
      </c>
      <c r="BB3828" s="3" t="s">
        <v>140</v>
      </c>
      <c r="BD3828" s="3" t="s">
        <v>30</v>
      </c>
      <c r="BG3828" s="3"/>
    </row>
    <row r="3829" spans="1:59" ht="15" x14ac:dyDescent="0.2">
      <c r="A3829" s="3" t="s">
        <v>20935</v>
      </c>
      <c r="B3829" s="3" t="s">
        <v>20931</v>
      </c>
      <c r="C3829" s="4">
        <v>42618.941307870373</v>
      </c>
      <c r="D3829" s="3" t="s">
        <v>7639</v>
      </c>
      <c r="E3829" s="3" t="s">
        <v>20938</v>
      </c>
      <c r="N3829" s="3" t="s">
        <v>15687</v>
      </c>
      <c r="U3829" s="3" t="s">
        <v>20937</v>
      </c>
      <c r="W3829" s="3" t="s">
        <v>20936</v>
      </c>
      <c r="AI3829" s="3" t="s">
        <v>29</v>
      </c>
      <c r="AJ3829" s="3" t="s">
        <v>7697</v>
      </c>
      <c r="AM3829" s="3" t="s">
        <v>62</v>
      </c>
      <c r="AZ3829" s="3" t="s">
        <v>20934</v>
      </c>
      <c r="BA3829" s="3" t="s">
        <v>20933</v>
      </c>
      <c r="BB3829" s="3" t="s">
        <v>20932</v>
      </c>
      <c r="BD3829" s="3" t="s">
        <v>30</v>
      </c>
      <c r="BG3829" s="3"/>
    </row>
    <row r="3830" spans="1:59" ht="15" x14ac:dyDescent="0.2">
      <c r="A3830" s="3" t="s">
        <v>7565</v>
      </c>
      <c r="B3830" s="3" t="s">
        <v>20929</v>
      </c>
      <c r="C3830" s="4">
        <v>42618.941296296303</v>
      </c>
      <c r="D3830" s="3" t="s">
        <v>7639</v>
      </c>
      <c r="E3830" s="3" t="s">
        <v>20930</v>
      </c>
      <c r="N3830" s="3" t="s">
        <v>627</v>
      </c>
      <c r="AI3830" s="3" t="s">
        <v>29</v>
      </c>
      <c r="AJ3830" s="3" t="s">
        <v>28</v>
      </c>
      <c r="AM3830" s="3" t="s">
        <v>62</v>
      </c>
      <c r="AZ3830" s="3" t="s">
        <v>981</v>
      </c>
      <c r="BA3830" s="3" t="s">
        <v>6062</v>
      </c>
      <c r="BB3830" s="3" t="s">
        <v>1692</v>
      </c>
      <c r="BD3830" s="3" t="s">
        <v>30</v>
      </c>
      <c r="BG3830" s="3"/>
    </row>
    <row r="3831" spans="1:59" ht="15" x14ac:dyDescent="0.2">
      <c r="A3831" s="3" t="s">
        <v>20928</v>
      </c>
      <c r="B3831" s="3" t="s">
        <v>20925</v>
      </c>
      <c r="C3831" s="4">
        <v>42618.941296296303</v>
      </c>
      <c r="D3831" s="3" t="s">
        <v>7639</v>
      </c>
      <c r="E3831" s="3" t="s">
        <v>20928</v>
      </c>
      <c r="L3831" s="3" t="s">
        <v>20294</v>
      </c>
      <c r="AZ3831" s="3" t="s">
        <v>20927</v>
      </c>
      <c r="BA3831" s="3" t="s">
        <v>20926</v>
      </c>
      <c r="BD3831" s="3" t="s">
        <v>7641</v>
      </c>
      <c r="BG3831" s="3"/>
    </row>
    <row r="3832" spans="1:59" ht="15" x14ac:dyDescent="0.2">
      <c r="A3832" s="3" t="s">
        <v>7103</v>
      </c>
      <c r="B3832" s="3" t="s">
        <v>20923</v>
      </c>
      <c r="C3832" s="4">
        <v>42618.941296296303</v>
      </c>
      <c r="D3832" s="3" t="s">
        <v>7639</v>
      </c>
      <c r="E3832" s="3" t="s">
        <v>20924</v>
      </c>
      <c r="N3832" s="3" t="s">
        <v>1115</v>
      </c>
      <c r="AI3832" s="3" t="s">
        <v>29</v>
      </c>
      <c r="AJ3832" s="3" t="s">
        <v>28</v>
      </c>
      <c r="AM3832" s="3" t="s">
        <v>62</v>
      </c>
      <c r="AZ3832" s="3" t="s">
        <v>4127</v>
      </c>
      <c r="BA3832" s="3" t="s">
        <v>4128</v>
      </c>
      <c r="BB3832" s="3" t="s">
        <v>1996</v>
      </c>
      <c r="BD3832" s="3" t="s">
        <v>30</v>
      </c>
      <c r="BG3832" s="3"/>
    </row>
    <row r="3833" spans="1:59" ht="15" x14ac:dyDescent="0.2">
      <c r="A3833" s="3" t="s">
        <v>20919</v>
      </c>
      <c r="B3833" s="3" t="s">
        <v>20917</v>
      </c>
      <c r="C3833" s="4">
        <v>42618.941296296303</v>
      </c>
      <c r="D3833" s="3" t="s">
        <v>7639</v>
      </c>
      <c r="E3833" s="3" t="s">
        <v>20919</v>
      </c>
      <c r="F3833" s="3" t="s">
        <v>20922</v>
      </c>
      <c r="H3833" s="3" t="s">
        <v>8057</v>
      </c>
      <c r="J3833" s="3" t="s">
        <v>8099</v>
      </c>
      <c r="L3833" s="3" t="s">
        <v>20921</v>
      </c>
      <c r="AE3833" s="3" t="s">
        <v>7671</v>
      </c>
      <c r="AH3833" s="3" t="s">
        <v>20920</v>
      </c>
      <c r="AR3833" s="3" t="s">
        <v>8484</v>
      </c>
      <c r="AS3833" s="3" t="s">
        <v>8484</v>
      </c>
      <c r="AT3833" s="3" t="s">
        <v>18548</v>
      </c>
      <c r="AU3833" s="3" t="s">
        <v>8344</v>
      </c>
      <c r="AV3833" s="3" t="s">
        <v>8486</v>
      </c>
      <c r="AW3833" s="3" t="s">
        <v>8486</v>
      </c>
      <c r="AX3833" s="3" t="s">
        <v>8342</v>
      </c>
      <c r="AY3833" s="3" t="s">
        <v>8081</v>
      </c>
      <c r="AZ3833" s="3" t="s">
        <v>8172</v>
      </c>
      <c r="BA3833" s="3" t="s">
        <v>20918</v>
      </c>
      <c r="BD3833" s="3" t="s">
        <v>7641</v>
      </c>
      <c r="BG3833" s="3"/>
    </row>
    <row r="3834" spans="1:59" ht="15" x14ac:dyDescent="0.2">
      <c r="A3834" s="3" t="s">
        <v>20914</v>
      </c>
      <c r="B3834" s="3" t="s">
        <v>20912</v>
      </c>
      <c r="C3834" s="4">
        <v>42618.941296296303</v>
      </c>
      <c r="D3834" s="3" t="s">
        <v>7639</v>
      </c>
      <c r="E3834" s="3" t="s">
        <v>20916</v>
      </c>
      <c r="M3834" s="3" t="s">
        <v>14888</v>
      </c>
      <c r="N3834" s="3" t="s">
        <v>14887</v>
      </c>
      <c r="O3834" s="3" t="s">
        <v>185</v>
      </c>
      <c r="U3834" s="3" t="s">
        <v>20915</v>
      </c>
      <c r="W3834" s="3" t="s">
        <v>20875</v>
      </c>
      <c r="AI3834" s="3" t="s">
        <v>29</v>
      </c>
      <c r="AJ3834" s="3" t="s">
        <v>7697</v>
      </c>
      <c r="AM3834" s="3" t="s">
        <v>24</v>
      </c>
      <c r="AZ3834" s="3" t="s">
        <v>20913</v>
      </c>
      <c r="BA3834" s="3" t="s">
        <v>2150</v>
      </c>
      <c r="BB3834" s="3" t="s">
        <v>14941</v>
      </c>
      <c r="BD3834" s="3" t="s">
        <v>30</v>
      </c>
      <c r="BG3834" s="3"/>
    </row>
    <row r="3835" spans="1:59" ht="15" x14ac:dyDescent="0.2">
      <c r="A3835" s="3" t="s">
        <v>20906</v>
      </c>
      <c r="B3835" s="3" t="s">
        <v>20904</v>
      </c>
      <c r="C3835" s="4">
        <v>42618.941296296303</v>
      </c>
      <c r="D3835" s="3" t="s">
        <v>7639</v>
      </c>
      <c r="E3835" s="3" t="s">
        <v>20911</v>
      </c>
      <c r="M3835" s="3" t="s">
        <v>20910</v>
      </c>
      <c r="N3835" s="3" t="s">
        <v>20909</v>
      </c>
      <c r="O3835" s="3" t="s">
        <v>25</v>
      </c>
      <c r="U3835" s="3" t="s">
        <v>20908</v>
      </c>
      <c r="W3835" s="3" t="s">
        <v>20907</v>
      </c>
      <c r="AI3835" s="3" t="s">
        <v>29</v>
      </c>
      <c r="AJ3835" s="3" t="s">
        <v>7697</v>
      </c>
      <c r="AM3835" s="3" t="s">
        <v>24</v>
      </c>
      <c r="AZ3835" s="3" t="s">
        <v>20905</v>
      </c>
      <c r="BA3835" s="3" t="s">
        <v>4157</v>
      </c>
      <c r="BB3835" s="3" t="s">
        <v>13798</v>
      </c>
      <c r="BD3835" s="3" t="s">
        <v>30</v>
      </c>
      <c r="BG3835" s="3"/>
    </row>
    <row r="3836" spans="1:59" ht="15" x14ac:dyDescent="0.2">
      <c r="A3836" s="3" t="s">
        <v>7464</v>
      </c>
      <c r="B3836" s="3" t="s">
        <v>20902</v>
      </c>
      <c r="C3836" s="4">
        <v>42618.941296296303</v>
      </c>
      <c r="D3836" s="3" t="s">
        <v>7639</v>
      </c>
      <c r="E3836" s="3" t="s">
        <v>20903</v>
      </c>
      <c r="M3836" s="3" t="s">
        <v>39057</v>
      </c>
      <c r="N3836" s="3" t="s">
        <v>16601</v>
      </c>
      <c r="O3836" s="3" t="s">
        <v>25</v>
      </c>
      <c r="AI3836" s="3" t="s">
        <v>29</v>
      </c>
      <c r="AJ3836" s="3" t="s">
        <v>28</v>
      </c>
      <c r="AM3836" s="3" t="s">
        <v>24</v>
      </c>
      <c r="AZ3836" s="3" t="s">
        <v>5653</v>
      </c>
      <c r="BA3836" s="3" t="s">
        <v>5654</v>
      </c>
      <c r="BB3836" s="3" t="s">
        <v>5655</v>
      </c>
      <c r="BD3836" s="3" t="s">
        <v>30</v>
      </c>
      <c r="BG3836" s="3"/>
    </row>
    <row r="3837" spans="1:59" ht="15" x14ac:dyDescent="0.2">
      <c r="A3837" s="3" t="s">
        <v>1209</v>
      </c>
      <c r="B3837" s="3" t="s">
        <v>20884</v>
      </c>
      <c r="C3837" s="4">
        <v>42618.941284722219</v>
      </c>
      <c r="D3837" s="3" t="s">
        <v>7639</v>
      </c>
      <c r="E3837" s="3" t="s">
        <v>10513</v>
      </c>
      <c r="F3837" s="3" t="s">
        <v>20901</v>
      </c>
      <c r="G3837" s="3" t="s">
        <v>20900</v>
      </c>
      <c r="H3837" s="3" t="s">
        <v>8057</v>
      </c>
      <c r="I3837" s="3" t="s">
        <v>9242</v>
      </c>
      <c r="J3837" s="3" t="s">
        <v>11156</v>
      </c>
      <c r="L3837" s="3" t="s">
        <v>20899</v>
      </c>
      <c r="N3837" s="3" t="s">
        <v>10512</v>
      </c>
      <c r="P3837" s="3" t="s">
        <v>20898</v>
      </c>
      <c r="Q3837" s="3" t="s">
        <v>8019</v>
      </c>
      <c r="R3837" s="3" t="s">
        <v>8018</v>
      </c>
      <c r="S3837" s="3" t="s">
        <v>20897</v>
      </c>
      <c r="T3837" s="3" t="s">
        <v>20896</v>
      </c>
      <c r="U3837" s="3" t="s">
        <v>20895</v>
      </c>
      <c r="W3837" s="3" t="s">
        <v>20894</v>
      </c>
      <c r="X3837" s="3" t="s">
        <v>20893</v>
      </c>
      <c r="Z3837" s="3" t="s">
        <v>20892</v>
      </c>
      <c r="AA3837" s="3" t="s">
        <v>20891</v>
      </c>
      <c r="AB3837" s="3" t="s">
        <v>20890</v>
      </c>
      <c r="AC3837" s="3" t="s">
        <v>20889</v>
      </c>
      <c r="AE3837" s="3" t="s">
        <v>7678</v>
      </c>
      <c r="AF3837" s="3" t="s">
        <v>8010</v>
      </c>
      <c r="AG3837" s="3" t="s">
        <v>8009</v>
      </c>
      <c r="AH3837" s="3" t="s">
        <v>20888</v>
      </c>
      <c r="AI3837" s="3" t="s">
        <v>8007</v>
      </c>
      <c r="AJ3837" s="3" t="s">
        <v>28</v>
      </c>
      <c r="AK3837" s="3" t="s">
        <v>8006</v>
      </c>
      <c r="AQ3837" s="3" t="s">
        <v>20887</v>
      </c>
      <c r="AZ3837" s="3" t="s">
        <v>20886</v>
      </c>
      <c r="BA3837" s="3" t="s">
        <v>20024</v>
      </c>
      <c r="BB3837" s="3" t="s">
        <v>9096</v>
      </c>
      <c r="BD3837" s="3" t="s">
        <v>30</v>
      </c>
      <c r="BE3837" s="3">
        <v>25</v>
      </c>
      <c r="BF3837" s="3" t="s">
        <v>20885</v>
      </c>
      <c r="BG3837" s="3"/>
    </row>
    <row r="3838" spans="1:59" ht="15" x14ac:dyDescent="0.2">
      <c r="A3838" s="3" t="s">
        <v>20883</v>
      </c>
      <c r="B3838" s="3" t="s">
        <v>20880</v>
      </c>
      <c r="C3838" s="4">
        <v>42618.941284722219</v>
      </c>
      <c r="D3838" s="3" t="s">
        <v>7639</v>
      </c>
      <c r="E3838" s="3" t="s">
        <v>20883</v>
      </c>
      <c r="L3838" s="3" t="s">
        <v>19587</v>
      </c>
      <c r="AZ3838" s="3" t="s">
        <v>20882</v>
      </c>
      <c r="BA3838" s="3" t="s">
        <v>20881</v>
      </c>
      <c r="BD3838" s="3" t="s">
        <v>7641</v>
      </c>
      <c r="BG3838" s="3"/>
    </row>
    <row r="3839" spans="1:59" ht="15" x14ac:dyDescent="0.2">
      <c r="A3839" s="3" t="s">
        <v>7342</v>
      </c>
      <c r="B3839" s="3" t="s">
        <v>20878</v>
      </c>
      <c r="C3839" s="4">
        <v>42618.941284722219</v>
      </c>
      <c r="D3839" s="3" t="s">
        <v>7639</v>
      </c>
      <c r="E3839" s="3" t="s">
        <v>20879</v>
      </c>
      <c r="M3839" s="3" t="s">
        <v>39054</v>
      </c>
      <c r="N3839" s="3" t="s">
        <v>15715</v>
      </c>
      <c r="O3839" s="3" t="s">
        <v>25</v>
      </c>
      <c r="AI3839" s="3" t="s">
        <v>29</v>
      </c>
      <c r="AJ3839" s="3" t="s">
        <v>28</v>
      </c>
      <c r="AM3839" s="3" t="s">
        <v>24</v>
      </c>
      <c r="AZ3839" s="3" t="s">
        <v>5144</v>
      </c>
      <c r="BA3839" s="3" t="s">
        <v>5145</v>
      </c>
      <c r="BB3839" s="3" t="s">
        <v>4592</v>
      </c>
      <c r="BD3839" s="3" t="s">
        <v>30</v>
      </c>
      <c r="BG3839" s="3"/>
    </row>
    <row r="3840" spans="1:59" ht="15" x14ac:dyDescent="0.2">
      <c r="A3840" s="3" t="s">
        <v>20874</v>
      </c>
      <c r="B3840" s="3" t="s">
        <v>20872</v>
      </c>
      <c r="C3840" s="4">
        <v>42618.941284722219</v>
      </c>
      <c r="D3840" s="3" t="s">
        <v>7639</v>
      </c>
      <c r="E3840" s="3" t="s">
        <v>20877</v>
      </c>
      <c r="M3840" s="3" t="s">
        <v>20866</v>
      </c>
      <c r="N3840" s="3" t="s">
        <v>20865</v>
      </c>
      <c r="O3840" s="3" t="s">
        <v>185</v>
      </c>
      <c r="U3840" s="3" t="s">
        <v>20876</v>
      </c>
      <c r="W3840" s="3" t="s">
        <v>20875</v>
      </c>
      <c r="AI3840" s="3" t="s">
        <v>29</v>
      </c>
      <c r="AJ3840" s="3" t="s">
        <v>7697</v>
      </c>
      <c r="AM3840" s="3" t="s">
        <v>24</v>
      </c>
      <c r="AN3840" s="3" t="s">
        <v>7629</v>
      </c>
      <c r="AZ3840" s="3" t="s">
        <v>4648</v>
      </c>
      <c r="BA3840" s="3" t="s">
        <v>20873</v>
      </c>
      <c r="BB3840" s="3" t="s">
        <v>643</v>
      </c>
      <c r="BD3840" s="3" t="s">
        <v>30</v>
      </c>
      <c r="BG3840" s="3"/>
    </row>
    <row r="3841" spans="1:59" ht="15" x14ac:dyDescent="0.2">
      <c r="A3841" s="3" t="s">
        <v>6405</v>
      </c>
      <c r="B3841" s="3" t="s">
        <v>20870</v>
      </c>
      <c r="C3841" s="4">
        <v>42618.941284722219</v>
      </c>
      <c r="D3841" s="3" t="s">
        <v>7639</v>
      </c>
      <c r="E3841" s="3" t="s">
        <v>20871</v>
      </c>
      <c r="N3841" s="3" t="s">
        <v>627</v>
      </c>
      <c r="AI3841" s="3" t="s">
        <v>29</v>
      </c>
      <c r="AJ3841" s="3" t="s">
        <v>28</v>
      </c>
      <c r="AM3841" s="3" t="s">
        <v>62</v>
      </c>
      <c r="AZ3841" s="3" t="s">
        <v>808</v>
      </c>
      <c r="BA3841" s="3" t="s">
        <v>809</v>
      </c>
      <c r="BB3841" s="3" t="s">
        <v>810</v>
      </c>
      <c r="BD3841" s="3" t="s">
        <v>30</v>
      </c>
      <c r="BG3841" s="3"/>
    </row>
    <row r="3842" spans="1:59" ht="15" x14ac:dyDescent="0.2">
      <c r="A3842" s="3" t="s">
        <v>6545</v>
      </c>
      <c r="B3842" s="3" t="s">
        <v>20868</v>
      </c>
      <c r="C3842" s="4">
        <v>42618.941284722219</v>
      </c>
      <c r="D3842" s="3" t="s">
        <v>7639</v>
      </c>
      <c r="E3842" s="3" t="s">
        <v>20869</v>
      </c>
      <c r="N3842" s="3" t="s">
        <v>1115</v>
      </c>
      <c r="AI3842" s="3" t="s">
        <v>29</v>
      </c>
      <c r="AJ3842" s="3" t="s">
        <v>28</v>
      </c>
      <c r="AM3842" s="3" t="s">
        <v>62</v>
      </c>
      <c r="AZ3842" s="3" t="s">
        <v>1594</v>
      </c>
      <c r="BA3842" s="3" t="s">
        <v>1595</v>
      </c>
      <c r="BB3842" s="3" t="s">
        <v>107</v>
      </c>
      <c r="BD3842" s="3" t="s">
        <v>30</v>
      </c>
      <c r="BG3842" s="3"/>
    </row>
    <row r="3843" spans="1:59" ht="15" x14ac:dyDescent="0.2">
      <c r="A3843" s="3" t="s">
        <v>20862</v>
      </c>
      <c r="B3843" s="3" t="s">
        <v>20859</v>
      </c>
      <c r="C3843" s="4">
        <v>42618.941284722219</v>
      </c>
      <c r="D3843" s="3" t="s">
        <v>7639</v>
      </c>
      <c r="E3843" s="3" t="s">
        <v>20867</v>
      </c>
      <c r="M3843" s="3" t="s">
        <v>20866</v>
      </c>
      <c r="N3843" s="3" t="s">
        <v>20865</v>
      </c>
      <c r="O3843" s="3" t="s">
        <v>185</v>
      </c>
      <c r="U3843" s="3" t="s">
        <v>20864</v>
      </c>
      <c r="W3843" s="3" t="s">
        <v>20863</v>
      </c>
      <c r="AI3843" s="3" t="s">
        <v>29</v>
      </c>
      <c r="AJ3843" s="3" t="s">
        <v>7697</v>
      </c>
      <c r="AM3843" s="3" t="s">
        <v>24</v>
      </c>
      <c r="AZ3843" s="3" t="s">
        <v>20861</v>
      </c>
      <c r="BA3843" s="3" t="s">
        <v>20860</v>
      </c>
      <c r="BB3843" s="3" t="s">
        <v>15096</v>
      </c>
      <c r="BD3843" s="3" t="s">
        <v>30</v>
      </c>
      <c r="BG3843" s="3"/>
    </row>
    <row r="3844" spans="1:59" ht="15" x14ac:dyDescent="0.2">
      <c r="A3844" s="3" t="s">
        <v>20857</v>
      </c>
      <c r="B3844" s="3" t="s">
        <v>20854</v>
      </c>
      <c r="C3844" s="4">
        <v>42618.941284722219</v>
      </c>
      <c r="D3844" s="3" t="s">
        <v>7639</v>
      </c>
      <c r="E3844" s="3" t="s">
        <v>20857</v>
      </c>
      <c r="L3844" s="3" t="s">
        <v>20858</v>
      </c>
      <c r="AZ3844" s="3" t="s">
        <v>20856</v>
      </c>
      <c r="BA3844" s="3" t="s">
        <v>20855</v>
      </c>
      <c r="BD3844" s="3" t="s">
        <v>7641</v>
      </c>
      <c r="BG3844" s="3"/>
    </row>
    <row r="3845" spans="1:59" ht="15" x14ac:dyDescent="0.2">
      <c r="A3845" s="3" t="s">
        <v>20851</v>
      </c>
      <c r="B3845" s="3" t="s">
        <v>20848</v>
      </c>
      <c r="C3845" s="4">
        <v>42618.941284722219</v>
      </c>
      <c r="D3845" s="3" t="s">
        <v>7639</v>
      </c>
      <c r="E3845" s="3" t="s">
        <v>20853</v>
      </c>
      <c r="N3845" s="3" t="s">
        <v>15687</v>
      </c>
      <c r="U3845" s="3" t="s">
        <v>20852</v>
      </c>
      <c r="W3845" s="3" t="s">
        <v>19938</v>
      </c>
      <c r="AI3845" s="3" t="s">
        <v>29</v>
      </c>
      <c r="AJ3845" s="3" t="s">
        <v>7697</v>
      </c>
      <c r="AM3845" s="3" t="s">
        <v>62</v>
      </c>
      <c r="AZ3845" s="3" t="s">
        <v>20850</v>
      </c>
      <c r="BA3845" s="3" t="s">
        <v>15067</v>
      </c>
      <c r="BB3845" s="3" t="s">
        <v>20849</v>
      </c>
      <c r="BD3845" s="3" t="s">
        <v>30</v>
      </c>
      <c r="BG3845" s="3"/>
    </row>
    <row r="3846" spans="1:59" ht="15" x14ac:dyDescent="0.2">
      <c r="A3846" s="3" t="s">
        <v>20846</v>
      </c>
      <c r="B3846" s="3" t="s">
        <v>20844</v>
      </c>
      <c r="C3846" s="4">
        <v>42618.94127314815</v>
      </c>
      <c r="D3846" s="3" t="s">
        <v>7639</v>
      </c>
      <c r="E3846" s="3" t="s">
        <v>20847</v>
      </c>
      <c r="M3846" s="3" t="s">
        <v>39054</v>
      </c>
      <c r="N3846" s="3" t="s">
        <v>15715</v>
      </c>
      <c r="O3846" s="3" t="s">
        <v>25</v>
      </c>
      <c r="AI3846" s="3" t="s">
        <v>29</v>
      </c>
      <c r="AJ3846" s="3" t="s">
        <v>28</v>
      </c>
      <c r="AM3846" s="3" t="s">
        <v>24</v>
      </c>
      <c r="AZ3846" s="3" t="s">
        <v>5862</v>
      </c>
      <c r="BA3846" s="3" t="s">
        <v>20845</v>
      </c>
      <c r="BB3846" s="3" t="s">
        <v>1855</v>
      </c>
      <c r="BD3846" s="3" t="s">
        <v>30</v>
      </c>
      <c r="BG3846" s="3"/>
    </row>
    <row r="3847" spans="1:59" ht="15" x14ac:dyDescent="0.2">
      <c r="A3847" s="3" t="s">
        <v>20841</v>
      </c>
      <c r="B3847" s="3" t="s">
        <v>20839</v>
      </c>
      <c r="C3847" s="4">
        <v>42618.94127314815</v>
      </c>
      <c r="D3847" s="3" t="s">
        <v>7639</v>
      </c>
      <c r="E3847" s="3" t="s">
        <v>20843</v>
      </c>
      <c r="M3847" s="3" t="s">
        <v>11653</v>
      </c>
      <c r="N3847" s="3" t="s">
        <v>11649</v>
      </c>
      <c r="O3847" s="3" t="s">
        <v>25</v>
      </c>
      <c r="U3847" s="3" t="s">
        <v>20842</v>
      </c>
      <c r="W3847" s="3" t="s">
        <v>20798</v>
      </c>
      <c r="AI3847" s="3" t="s">
        <v>29</v>
      </c>
      <c r="AJ3847" s="3" t="s">
        <v>7697</v>
      </c>
      <c r="AM3847" s="3" t="s">
        <v>24</v>
      </c>
      <c r="AZ3847" s="3" t="s">
        <v>1760</v>
      </c>
      <c r="BA3847" s="3" t="s">
        <v>20840</v>
      </c>
      <c r="BB3847" s="3" t="s">
        <v>643</v>
      </c>
      <c r="BD3847" s="3" t="s">
        <v>30</v>
      </c>
      <c r="BG3847" s="3"/>
    </row>
    <row r="3848" spans="1:59" ht="15" x14ac:dyDescent="0.2">
      <c r="A3848" s="3" t="s">
        <v>7222</v>
      </c>
      <c r="B3848" s="3" t="s">
        <v>20837</v>
      </c>
      <c r="C3848" s="4">
        <v>42618.94127314815</v>
      </c>
      <c r="D3848" s="3" t="s">
        <v>7639</v>
      </c>
      <c r="E3848" s="3" t="s">
        <v>20838</v>
      </c>
      <c r="N3848" s="3" t="s">
        <v>1115</v>
      </c>
      <c r="AI3848" s="3" t="s">
        <v>29</v>
      </c>
      <c r="AJ3848" s="3" t="s">
        <v>28</v>
      </c>
      <c r="AM3848" s="3" t="s">
        <v>62</v>
      </c>
      <c r="AZ3848" s="3" t="s">
        <v>1644</v>
      </c>
      <c r="BA3848" s="3" t="s">
        <v>4643</v>
      </c>
      <c r="BB3848" s="3" t="s">
        <v>4644</v>
      </c>
      <c r="BD3848" s="3" t="s">
        <v>30</v>
      </c>
      <c r="BG3848" s="3"/>
    </row>
    <row r="3849" spans="1:59" ht="15" x14ac:dyDescent="0.2">
      <c r="A3849" s="3" t="s">
        <v>20835</v>
      </c>
      <c r="B3849" s="3" t="s">
        <v>20832</v>
      </c>
      <c r="C3849" s="4">
        <v>42618.94127314815</v>
      </c>
      <c r="D3849" s="3" t="s">
        <v>7639</v>
      </c>
      <c r="E3849" s="3" t="s">
        <v>20835</v>
      </c>
      <c r="L3849" s="3" t="s">
        <v>20836</v>
      </c>
      <c r="AZ3849" s="3" t="s">
        <v>20834</v>
      </c>
      <c r="BA3849" s="3" t="s">
        <v>20833</v>
      </c>
      <c r="BD3849" s="3" t="s">
        <v>7641</v>
      </c>
      <c r="BG3849" s="3"/>
    </row>
    <row r="3850" spans="1:59" ht="15" x14ac:dyDescent="0.2">
      <c r="A3850" s="3" t="s">
        <v>20827</v>
      </c>
      <c r="B3850" s="3" t="s">
        <v>20824</v>
      </c>
      <c r="C3850" s="4">
        <v>42618.94127314815</v>
      </c>
      <c r="D3850" s="3" t="s">
        <v>7639</v>
      </c>
      <c r="E3850" s="3" t="s">
        <v>20831</v>
      </c>
      <c r="L3850" s="3" t="s">
        <v>20830</v>
      </c>
      <c r="M3850" s="3" t="s">
        <v>20829</v>
      </c>
      <c r="N3850" s="3" t="s">
        <v>20828</v>
      </c>
      <c r="O3850" s="3" t="s">
        <v>8540</v>
      </c>
      <c r="AI3850" s="3" t="s">
        <v>29</v>
      </c>
      <c r="AJ3850" s="3" t="s">
        <v>8814</v>
      </c>
      <c r="AM3850" s="3" t="s">
        <v>24</v>
      </c>
      <c r="AN3850" s="3" t="s">
        <v>7629</v>
      </c>
      <c r="AZ3850" s="3" t="s">
        <v>20826</v>
      </c>
      <c r="BA3850" s="3" t="s">
        <v>20825</v>
      </c>
      <c r="BB3850" s="3" t="s">
        <v>7629</v>
      </c>
      <c r="BD3850" s="3" t="s">
        <v>30</v>
      </c>
      <c r="BG3850" s="3"/>
    </row>
    <row r="3851" spans="1:59" ht="15" x14ac:dyDescent="0.2">
      <c r="A3851" s="3" t="s">
        <v>20822</v>
      </c>
      <c r="B3851" s="3" t="s">
        <v>20819</v>
      </c>
      <c r="C3851" s="4">
        <v>42618.94127314815</v>
      </c>
      <c r="D3851" s="3" t="s">
        <v>7639</v>
      </c>
      <c r="E3851" s="3" t="s">
        <v>20822</v>
      </c>
      <c r="L3851" s="3" t="s">
        <v>20823</v>
      </c>
      <c r="AZ3851" s="3" t="s">
        <v>20821</v>
      </c>
      <c r="BA3851" s="3" t="s">
        <v>20820</v>
      </c>
      <c r="BD3851" s="3" t="s">
        <v>7641</v>
      </c>
      <c r="BG3851" s="3"/>
    </row>
    <row r="3852" spans="1:59" ht="15" x14ac:dyDescent="0.2">
      <c r="A3852" s="3" t="s">
        <v>20818</v>
      </c>
      <c r="B3852" s="3" t="s">
        <v>20816</v>
      </c>
      <c r="C3852" s="4">
        <v>42618.94127314815</v>
      </c>
      <c r="D3852" s="3" t="s">
        <v>7639</v>
      </c>
      <c r="E3852" s="3" t="s">
        <v>20818</v>
      </c>
      <c r="L3852" s="3" t="s">
        <v>17796</v>
      </c>
      <c r="AZ3852" s="3" t="s">
        <v>20817</v>
      </c>
      <c r="BA3852" s="3" t="s">
        <v>14229</v>
      </c>
      <c r="BD3852" s="3" t="s">
        <v>7641</v>
      </c>
      <c r="BG3852" s="3"/>
    </row>
    <row r="3853" spans="1:59" ht="15" x14ac:dyDescent="0.2">
      <c r="A3853" s="3" t="s">
        <v>20815</v>
      </c>
      <c r="B3853" s="3" t="s">
        <v>20812</v>
      </c>
      <c r="C3853" s="4">
        <v>42618.94127314815</v>
      </c>
      <c r="D3853" s="3" t="s">
        <v>7639</v>
      </c>
      <c r="E3853" s="3" t="s">
        <v>20815</v>
      </c>
      <c r="L3853" s="3" t="s">
        <v>19587</v>
      </c>
      <c r="AZ3853" s="3" t="s">
        <v>20814</v>
      </c>
      <c r="BA3853" s="3" t="s">
        <v>20813</v>
      </c>
      <c r="BD3853" s="3" t="s">
        <v>7641</v>
      </c>
      <c r="BG3853" s="3"/>
    </row>
    <row r="3854" spans="1:59" ht="15" x14ac:dyDescent="0.2">
      <c r="A3854" s="3" t="s">
        <v>20810</v>
      </c>
      <c r="B3854" s="3" t="s">
        <v>20807</v>
      </c>
      <c r="C3854" s="4">
        <v>42618.94127314815</v>
      </c>
      <c r="D3854" s="3" t="s">
        <v>7639</v>
      </c>
      <c r="E3854" s="3" t="s">
        <v>20810</v>
      </c>
      <c r="L3854" s="3" t="s">
        <v>20811</v>
      </c>
      <c r="AZ3854" s="3" t="s">
        <v>20809</v>
      </c>
      <c r="BA3854" s="3" t="s">
        <v>20808</v>
      </c>
      <c r="BD3854" s="3" t="s">
        <v>7641</v>
      </c>
      <c r="BG3854" s="3"/>
    </row>
    <row r="3855" spans="1:59" ht="15" x14ac:dyDescent="0.2">
      <c r="A3855" s="3" t="s">
        <v>7368</v>
      </c>
      <c r="B3855" s="3" t="s">
        <v>20805</v>
      </c>
      <c r="C3855" s="4">
        <v>42618.94127314815</v>
      </c>
      <c r="D3855" s="3" t="s">
        <v>7639</v>
      </c>
      <c r="E3855" s="3" t="s">
        <v>20806</v>
      </c>
      <c r="N3855" s="3" t="s">
        <v>1115</v>
      </c>
      <c r="AI3855" s="3" t="s">
        <v>29</v>
      </c>
      <c r="AJ3855" s="3" t="s">
        <v>28</v>
      </c>
      <c r="AM3855" s="3" t="s">
        <v>62</v>
      </c>
      <c r="AZ3855" s="3" t="s">
        <v>1186</v>
      </c>
      <c r="BA3855" s="3" t="s">
        <v>5253</v>
      </c>
      <c r="BB3855" s="3" t="s">
        <v>5254</v>
      </c>
      <c r="BD3855" s="3" t="s">
        <v>30</v>
      </c>
      <c r="BG3855" s="3"/>
    </row>
    <row r="3856" spans="1:59" ht="15" x14ac:dyDescent="0.2">
      <c r="A3856" s="3" t="s">
        <v>6786</v>
      </c>
      <c r="B3856" s="3" t="s">
        <v>20803</v>
      </c>
      <c r="C3856" s="4">
        <v>42618.94127314815</v>
      </c>
      <c r="D3856" s="3" t="s">
        <v>7639</v>
      </c>
      <c r="E3856" s="3" t="s">
        <v>20804</v>
      </c>
      <c r="N3856" s="3" t="s">
        <v>627</v>
      </c>
      <c r="AI3856" s="3" t="s">
        <v>29</v>
      </c>
      <c r="AJ3856" s="3" t="s">
        <v>28</v>
      </c>
      <c r="AM3856" s="3" t="s">
        <v>62</v>
      </c>
      <c r="AZ3856" s="3" t="s">
        <v>2733</v>
      </c>
      <c r="BA3856" s="3" t="s">
        <v>2734</v>
      </c>
      <c r="BB3856" s="3" t="s">
        <v>856</v>
      </c>
      <c r="BD3856" s="3" t="s">
        <v>30</v>
      </c>
      <c r="BG3856" s="3"/>
    </row>
    <row r="3857" spans="1:59" ht="15" x14ac:dyDescent="0.2">
      <c r="A3857" s="3" t="s">
        <v>20797</v>
      </c>
      <c r="B3857" s="3" t="s">
        <v>20794</v>
      </c>
      <c r="C3857" s="4">
        <v>42618.94127314815</v>
      </c>
      <c r="D3857" s="3" t="s">
        <v>7639</v>
      </c>
      <c r="E3857" s="3" t="s">
        <v>20802</v>
      </c>
      <c r="M3857" s="3" t="s">
        <v>20801</v>
      </c>
      <c r="N3857" s="3" t="s">
        <v>20800</v>
      </c>
      <c r="O3857" s="3" t="s">
        <v>25</v>
      </c>
      <c r="U3857" s="3" t="s">
        <v>20799</v>
      </c>
      <c r="W3857" s="3" t="s">
        <v>20798</v>
      </c>
      <c r="AI3857" s="3" t="s">
        <v>29</v>
      </c>
      <c r="AJ3857" s="3" t="s">
        <v>7697</v>
      </c>
      <c r="AM3857" s="3" t="s">
        <v>24</v>
      </c>
      <c r="AN3857" s="3" t="s">
        <v>7629</v>
      </c>
      <c r="AZ3857" s="3" t="s">
        <v>20796</v>
      </c>
      <c r="BA3857" s="3" t="s">
        <v>20795</v>
      </c>
      <c r="BB3857" s="3" t="s">
        <v>643</v>
      </c>
      <c r="BD3857" s="3" t="s">
        <v>30</v>
      </c>
      <c r="BG3857" s="3"/>
    </row>
    <row r="3858" spans="1:59" ht="15" x14ac:dyDescent="0.2">
      <c r="A3858" s="3" t="s">
        <v>20790</v>
      </c>
      <c r="B3858" s="3" t="s">
        <v>20788</v>
      </c>
      <c r="C3858" s="4">
        <v>42618.94127314815</v>
      </c>
      <c r="D3858" s="3" t="s">
        <v>7639</v>
      </c>
      <c r="E3858" s="3" t="s">
        <v>20793</v>
      </c>
      <c r="M3858" s="3" t="s">
        <v>16484</v>
      </c>
      <c r="N3858" s="3" t="s">
        <v>16480</v>
      </c>
      <c r="O3858" s="3" t="s">
        <v>25</v>
      </c>
      <c r="U3858" s="3" t="s">
        <v>20792</v>
      </c>
      <c r="W3858" s="3" t="s">
        <v>20791</v>
      </c>
      <c r="AI3858" s="3" t="s">
        <v>29</v>
      </c>
      <c r="AJ3858" s="3" t="s">
        <v>7697</v>
      </c>
      <c r="AM3858" s="3" t="s">
        <v>24</v>
      </c>
      <c r="AZ3858" s="3" t="s">
        <v>3637</v>
      </c>
      <c r="BA3858" s="3" t="s">
        <v>20789</v>
      </c>
      <c r="BB3858" s="3" t="s">
        <v>15376</v>
      </c>
      <c r="BD3858" s="3" t="s">
        <v>30</v>
      </c>
      <c r="BG3858" s="3"/>
    </row>
    <row r="3859" spans="1:59" ht="15" x14ac:dyDescent="0.2">
      <c r="A3859" s="3" t="s">
        <v>20786</v>
      </c>
      <c r="B3859" s="3" t="s">
        <v>20783</v>
      </c>
      <c r="C3859" s="4">
        <v>42618.94127314815</v>
      </c>
      <c r="D3859" s="3" t="s">
        <v>7639</v>
      </c>
      <c r="E3859" s="3" t="s">
        <v>20787</v>
      </c>
      <c r="M3859" s="3" t="s">
        <v>8027</v>
      </c>
      <c r="N3859" s="3" t="s">
        <v>8021</v>
      </c>
      <c r="W3859" s="3" t="s">
        <v>17240</v>
      </c>
      <c r="AC3859" s="3" t="s">
        <v>7775</v>
      </c>
      <c r="AI3859" s="3" t="s">
        <v>29</v>
      </c>
      <c r="AJ3859" s="3" t="s">
        <v>7632</v>
      </c>
      <c r="AM3859" s="3" t="s">
        <v>24</v>
      </c>
      <c r="AZ3859" s="3" t="s">
        <v>20785</v>
      </c>
      <c r="BA3859" s="3" t="s">
        <v>20784</v>
      </c>
      <c r="BB3859" s="3" t="s">
        <v>7771</v>
      </c>
      <c r="BD3859" s="3" t="s">
        <v>30</v>
      </c>
      <c r="BG3859" s="3"/>
    </row>
    <row r="3860" spans="1:59" ht="15" x14ac:dyDescent="0.2">
      <c r="A3860" s="3" t="s">
        <v>20781</v>
      </c>
      <c r="B3860" s="3" t="s">
        <v>20780</v>
      </c>
      <c r="C3860" s="4">
        <v>42618.941261574073</v>
      </c>
      <c r="D3860" s="3" t="s">
        <v>7639</v>
      </c>
      <c r="E3860" s="3" t="s">
        <v>20781</v>
      </c>
      <c r="L3860" s="3" t="s">
        <v>20782</v>
      </c>
      <c r="AZ3860" s="3" t="s">
        <v>1327</v>
      </c>
      <c r="BA3860" s="3" t="s">
        <v>4632</v>
      </c>
      <c r="BD3860" s="3" t="s">
        <v>7641</v>
      </c>
      <c r="BG3860" s="3"/>
    </row>
    <row r="3861" spans="1:59" ht="15" x14ac:dyDescent="0.2">
      <c r="A3861" s="3" t="s">
        <v>6780</v>
      </c>
      <c r="B3861" s="3" t="s">
        <v>20778</v>
      </c>
      <c r="C3861" s="4">
        <v>42618.941261574073</v>
      </c>
      <c r="D3861" s="3" t="s">
        <v>7639</v>
      </c>
      <c r="E3861" s="3" t="s">
        <v>20779</v>
      </c>
      <c r="N3861" s="3" t="s">
        <v>1115</v>
      </c>
      <c r="AI3861" s="3" t="s">
        <v>29</v>
      </c>
      <c r="AJ3861" s="3" t="s">
        <v>28</v>
      </c>
      <c r="AM3861" s="3" t="s">
        <v>62</v>
      </c>
      <c r="AZ3861" s="3" t="s">
        <v>2710</v>
      </c>
      <c r="BA3861" s="3" t="s">
        <v>2711</v>
      </c>
      <c r="BB3861" s="3" t="s">
        <v>107</v>
      </c>
      <c r="BD3861" s="3" t="s">
        <v>30</v>
      </c>
      <c r="BG3861" s="3"/>
    </row>
    <row r="3862" spans="1:59" ht="15" x14ac:dyDescent="0.2">
      <c r="A3862" s="3" t="s">
        <v>20774</v>
      </c>
      <c r="B3862" s="3" t="s">
        <v>20770</v>
      </c>
      <c r="C3862" s="4">
        <v>42618.941261574073</v>
      </c>
      <c r="D3862" s="3" t="s">
        <v>7639</v>
      </c>
      <c r="E3862" s="3" t="s">
        <v>20777</v>
      </c>
      <c r="N3862" s="3" t="s">
        <v>15687</v>
      </c>
      <c r="U3862" s="3" t="s">
        <v>20776</v>
      </c>
      <c r="W3862" s="3" t="s">
        <v>20775</v>
      </c>
      <c r="AI3862" s="3" t="s">
        <v>29</v>
      </c>
      <c r="AJ3862" s="3" t="s">
        <v>7697</v>
      </c>
      <c r="AM3862" s="3" t="s">
        <v>62</v>
      </c>
      <c r="AZ3862" s="3" t="s">
        <v>20773</v>
      </c>
      <c r="BA3862" s="3" t="s">
        <v>20772</v>
      </c>
      <c r="BB3862" s="3" t="s">
        <v>20771</v>
      </c>
      <c r="BD3862" s="3" t="s">
        <v>30</v>
      </c>
      <c r="BG3862" s="3"/>
    </row>
    <row r="3863" spans="1:59" ht="15" x14ac:dyDescent="0.2">
      <c r="A3863" s="3" t="s">
        <v>7304</v>
      </c>
      <c r="B3863" s="3" t="s">
        <v>20768</v>
      </c>
      <c r="C3863" s="4">
        <v>42618.941261574073</v>
      </c>
      <c r="D3863" s="3" t="s">
        <v>7639</v>
      </c>
      <c r="E3863" s="3" t="s">
        <v>20769</v>
      </c>
      <c r="N3863" s="3" t="s">
        <v>627</v>
      </c>
      <c r="AI3863" s="3" t="s">
        <v>29</v>
      </c>
      <c r="AJ3863" s="3" t="s">
        <v>28</v>
      </c>
      <c r="AM3863" s="3" t="s">
        <v>62</v>
      </c>
      <c r="AZ3863" s="3" t="s">
        <v>4982</v>
      </c>
      <c r="BA3863" s="3" t="s">
        <v>4983</v>
      </c>
      <c r="BB3863" s="3" t="s">
        <v>4984</v>
      </c>
      <c r="BD3863" s="3" t="s">
        <v>30</v>
      </c>
      <c r="BG3863" s="3"/>
    </row>
    <row r="3864" spans="1:59" ht="15" x14ac:dyDescent="0.2">
      <c r="A3864" s="3" t="s">
        <v>20766</v>
      </c>
      <c r="B3864" s="3" t="s">
        <v>20763</v>
      </c>
      <c r="C3864" s="4">
        <v>42618.941261574073</v>
      </c>
      <c r="D3864" s="3" t="s">
        <v>7639</v>
      </c>
      <c r="E3864" s="3" t="s">
        <v>20766</v>
      </c>
      <c r="L3864" s="3" t="s">
        <v>20767</v>
      </c>
      <c r="AZ3864" s="3" t="s">
        <v>20765</v>
      </c>
      <c r="BA3864" s="3" t="s">
        <v>20764</v>
      </c>
      <c r="BD3864" s="3" t="s">
        <v>7641</v>
      </c>
      <c r="BG3864" s="3"/>
    </row>
    <row r="3865" spans="1:59" ht="15" x14ac:dyDescent="0.2">
      <c r="A3865" s="3" t="s">
        <v>20761</v>
      </c>
      <c r="B3865" s="3" t="s">
        <v>20758</v>
      </c>
      <c r="C3865" s="4">
        <v>42618.941261574073</v>
      </c>
      <c r="D3865" s="3" t="s">
        <v>7639</v>
      </c>
      <c r="E3865" s="3" t="s">
        <v>20761</v>
      </c>
      <c r="L3865" s="3" t="s">
        <v>20762</v>
      </c>
      <c r="AZ3865" s="3" t="s">
        <v>20760</v>
      </c>
      <c r="BA3865" s="3" t="s">
        <v>20759</v>
      </c>
      <c r="BD3865" s="3" t="s">
        <v>7641</v>
      </c>
      <c r="BG3865" s="3"/>
    </row>
    <row r="3866" spans="1:59" ht="15" x14ac:dyDescent="0.2">
      <c r="A3866" s="3" t="s">
        <v>20756</v>
      </c>
      <c r="B3866" s="3" t="s">
        <v>20754</v>
      </c>
      <c r="C3866" s="4">
        <v>42618.941261574073</v>
      </c>
      <c r="D3866" s="3" t="s">
        <v>7639</v>
      </c>
      <c r="E3866" s="3" t="s">
        <v>20757</v>
      </c>
      <c r="M3866" s="3" t="s">
        <v>8027</v>
      </c>
      <c r="N3866" s="3" t="s">
        <v>8021</v>
      </c>
      <c r="W3866" s="3" t="s">
        <v>17240</v>
      </c>
      <c r="AC3866" s="3" t="s">
        <v>7775</v>
      </c>
      <c r="AI3866" s="3" t="s">
        <v>29</v>
      </c>
      <c r="AJ3866" s="3" t="s">
        <v>7632</v>
      </c>
      <c r="AM3866" s="3" t="s">
        <v>24</v>
      </c>
      <c r="AZ3866" s="3" t="s">
        <v>4302</v>
      </c>
      <c r="BA3866" s="3" t="s">
        <v>20755</v>
      </c>
      <c r="BB3866" s="3" t="s">
        <v>7771</v>
      </c>
      <c r="BD3866" s="3" t="s">
        <v>30</v>
      </c>
      <c r="BG3866" s="3"/>
    </row>
    <row r="3867" spans="1:59" ht="15" x14ac:dyDescent="0.2">
      <c r="A3867" s="3" t="s">
        <v>6932</v>
      </c>
      <c r="B3867" s="3" t="s">
        <v>20752</v>
      </c>
      <c r="C3867" s="4">
        <v>42618.941261574073</v>
      </c>
      <c r="D3867" s="3" t="s">
        <v>7639</v>
      </c>
      <c r="E3867" s="3" t="s">
        <v>20753</v>
      </c>
      <c r="N3867" s="3" t="s">
        <v>1115</v>
      </c>
      <c r="AI3867" s="3" t="s">
        <v>29</v>
      </c>
      <c r="AJ3867" s="3" t="s">
        <v>28</v>
      </c>
      <c r="AM3867" s="3" t="s">
        <v>62</v>
      </c>
      <c r="AZ3867" s="3" t="s">
        <v>3387</v>
      </c>
      <c r="BA3867" s="3" t="s">
        <v>3379</v>
      </c>
      <c r="BB3867" s="3" t="s">
        <v>51</v>
      </c>
      <c r="BD3867" s="3" t="s">
        <v>30</v>
      </c>
      <c r="BG3867" s="3"/>
    </row>
    <row r="3868" spans="1:59" ht="15" x14ac:dyDescent="0.2">
      <c r="A3868" s="3" t="s">
        <v>20749</v>
      </c>
      <c r="B3868" s="3" t="s">
        <v>20747</v>
      </c>
      <c r="C3868" s="4">
        <v>42618.941261574073</v>
      </c>
      <c r="D3868" s="3" t="s">
        <v>7639</v>
      </c>
      <c r="E3868" s="3" t="s">
        <v>20751</v>
      </c>
      <c r="N3868" s="3" t="s">
        <v>17860</v>
      </c>
      <c r="U3868" s="3" t="s">
        <v>20750</v>
      </c>
      <c r="W3868" s="3" t="s">
        <v>19081</v>
      </c>
      <c r="AI3868" s="3" t="s">
        <v>29</v>
      </c>
      <c r="AJ3868" s="3" t="s">
        <v>7697</v>
      </c>
      <c r="AM3868" s="3" t="s">
        <v>62</v>
      </c>
      <c r="AZ3868" s="3" t="s">
        <v>933</v>
      </c>
      <c r="BA3868" s="3" t="s">
        <v>20748</v>
      </c>
      <c r="BB3868" s="3" t="s">
        <v>17952</v>
      </c>
      <c r="BD3868" s="3" t="s">
        <v>30</v>
      </c>
      <c r="BG3868" s="3"/>
    </row>
    <row r="3869" spans="1:59" ht="15" x14ac:dyDescent="0.2">
      <c r="A3869" s="3" t="s">
        <v>6411</v>
      </c>
      <c r="B3869" s="3" t="s">
        <v>20745</v>
      </c>
      <c r="C3869" s="4">
        <v>42618.941261574073</v>
      </c>
      <c r="D3869" s="3" t="s">
        <v>7639</v>
      </c>
      <c r="E3869" s="3" t="s">
        <v>20746</v>
      </c>
      <c r="N3869" s="3" t="s">
        <v>627</v>
      </c>
      <c r="AI3869" s="3" t="s">
        <v>29</v>
      </c>
      <c r="AJ3869" s="3" t="s">
        <v>28</v>
      </c>
      <c r="AM3869" s="3" t="s">
        <v>62</v>
      </c>
      <c r="AZ3869" s="3" t="s">
        <v>842</v>
      </c>
      <c r="BA3869" s="3" t="s">
        <v>843</v>
      </c>
      <c r="BB3869" s="3" t="s">
        <v>844</v>
      </c>
      <c r="BD3869" s="3" t="s">
        <v>30</v>
      </c>
      <c r="BG3869" s="3"/>
    </row>
    <row r="3870" spans="1:59" ht="15" x14ac:dyDescent="0.2">
      <c r="A3870" s="3" t="s">
        <v>20742</v>
      </c>
      <c r="B3870" s="3" t="s">
        <v>20738</v>
      </c>
      <c r="C3870" s="4">
        <v>42618.941261574073</v>
      </c>
      <c r="D3870" s="3" t="s">
        <v>7639</v>
      </c>
      <c r="E3870" s="3" t="s">
        <v>20744</v>
      </c>
      <c r="N3870" s="3" t="s">
        <v>15687</v>
      </c>
      <c r="U3870" s="3" t="s">
        <v>20743</v>
      </c>
      <c r="W3870" s="3" t="s">
        <v>19878</v>
      </c>
      <c r="AI3870" s="3" t="s">
        <v>29</v>
      </c>
      <c r="AJ3870" s="3" t="s">
        <v>7697</v>
      </c>
      <c r="AM3870" s="3" t="s">
        <v>62</v>
      </c>
      <c r="AZ3870" s="3" t="s">
        <v>20741</v>
      </c>
      <c r="BA3870" s="3" t="s">
        <v>20740</v>
      </c>
      <c r="BB3870" s="3" t="s">
        <v>20739</v>
      </c>
      <c r="BD3870" s="3" t="s">
        <v>30</v>
      </c>
      <c r="BG3870" s="3"/>
    </row>
    <row r="3871" spans="1:59" ht="15" x14ac:dyDescent="0.2">
      <c r="A3871" s="3" t="s">
        <v>20736</v>
      </c>
      <c r="B3871" s="3" t="s">
        <v>20735</v>
      </c>
      <c r="C3871" s="4">
        <v>42618.941261574073</v>
      </c>
      <c r="D3871" s="3" t="s">
        <v>7639</v>
      </c>
      <c r="E3871" s="3" t="s">
        <v>20736</v>
      </c>
      <c r="L3871" s="3" t="s">
        <v>20737</v>
      </c>
      <c r="AZ3871" s="3" t="s">
        <v>2961</v>
      </c>
      <c r="BA3871" s="3" t="s">
        <v>5127</v>
      </c>
      <c r="BD3871" s="3" t="s">
        <v>7641</v>
      </c>
      <c r="BG3871" s="3"/>
    </row>
    <row r="3872" spans="1:59" ht="15" x14ac:dyDescent="0.2">
      <c r="A3872" s="3" t="s">
        <v>20731</v>
      </c>
      <c r="B3872" s="3" t="s">
        <v>20729</v>
      </c>
      <c r="C3872" s="4">
        <v>42618.941250000003</v>
      </c>
      <c r="D3872" s="3" t="s">
        <v>7639</v>
      </c>
      <c r="E3872" s="3" t="s">
        <v>20731</v>
      </c>
      <c r="F3872" s="3" t="s">
        <v>20734</v>
      </c>
      <c r="H3872" s="3" t="s">
        <v>8443</v>
      </c>
      <c r="J3872" s="3" t="s">
        <v>10904</v>
      </c>
      <c r="L3872" s="3" t="s">
        <v>20733</v>
      </c>
      <c r="AE3872" s="3" t="s">
        <v>7671</v>
      </c>
      <c r="AF3872" s="3" t="s">
        <v>7756</v>
      </c>
      <c r="AG3872" s="3" t="s">
        <v>8009</v>
      </c>
      <c r="AH3872" s="3" t="s">
        <v>20732</v>
      </c>
      <c r="AZ3872" s="3" t="s">
        <v>2930</v>
      </c>
      <c r="BA3872" s="3" t="s">
        <v>20730</v>
      </c>
      <c r="BD3872" s="3" t="s">
        <v>7641</v>
      </c>
      <c r="BG3872" s="3"/>
    </row>
    <row r="3873" spans="1:59" ht="15" x14ac:dyDescent="0.2">
      <c r="A3873" s="3" t="s">
        <v>20727</v>
      </c>
      <c r="B3873" s="3" t="s">
        <v>20724</v>
      </c>
      <c r="C3873" s="4">
        <v>42618.941250000003</v>
      </c>
      <c r="D3873" s="3" t="s">
        <v>7639</v>
      </c>
      <c r="E3873" s="3" t="s">
        <v>20727</v>
      </c>
      <c r="L3873" s="3" t="s">
        <v>20728</v>
      </c>
      <c r="AZ3873" s="3" t="s">
        <v>20726</v>
      </c>
      <c r="BA3873" s="3" t="s">
        <v>20725</v>
      </c>
      <c r="BD3873" s="3" t="s">
        <v>7641</v>
      </c>
      <c r="BG3873" s="3"/>
    </row>
    <row r="3874" spans="1:59" ht="15" x14ac:dyDescent="0.2">
      <c r="A3874" s="3" t="s">
        <v>20722</v>
      </c>
      <c r="B3874" s="3" t="s">
        <v>20720</v>
      </c>
      <c r="C3874" s="4">
        <v>42618.941250000003</v>
      </c>
      <c r="D3874" s="3" t="s">
        <v>7639</v>
      </c>
      <c r="E3874" s="3" t="s">
        <v>20722</v>
      </c>
      <c r="L3874" s="3" t="s">
        <v>20723</v>
      </c>
      <c r="AZ3874" s="3" t="s">
        <v>20721</v>
      </c>
      <c r="BA3874" s="3" t="s">
        <v>1520</v>
      </c>
      <c r="BD3874" s="3" t="s">
        <v>7641</v>
      </c>
      <c r="BG3874" s="3"/>
    </row>
    <row r="3875" spans="1:59" ht="15" x14ac:dyDescent="0.2">
      <c r="A3875" s="3" t="s">
        <v>20717</v>
      </c>
      <c r="B3875" s="3" t="s">
        <v>20714</v>
      </c>
      <c r="C3875" s="4">
        <v>42618.941250000003</v>
      </c>
      <c r="D3875" s="3" t="s">
        <v>7639</v>
      </c>
      <c r="E3875" s="3" t="s">
        <v>20719</v>
      </c>
      <c r="N3875" s="3" t="s">
        <v>17860</v>
      </c>
      <c r="U3875" s="3" t="s">
        <v>20718</v>
      </c>
      <c r="W3875" s="3" t="s">
        <v>19081</v>
      </c>
      <c r="AI3875" s="3" t="s">
        <v>29</v>
      </c>
      <c r="AJ3875" s="3" t="s">
        <v>7697</v>
      </c>
      <c r="AM3875" s="3" t="s">
        <v>62</v>
      </c>
      <c r="AZ3875" s="3" t="s">
        <v>1071</v>
      </c>
      <c r="BA3875" s="3" t="s">
        <v>20716</v>
      </c>
      <c r="BB3875" s="3" t="s">
        <v>20715</v>
      </c>
      <c r="BD3875" s="3" t="s">
        <v>30</v>
      </c>
      <c r="BG3875" s="3"/>
    </row>
    <row r="3876" spans="1:59" ht="15" x14ac:dyDescent="0.2">
      <c r="A3876" s="3" t="s">
        <v>6556</v>
      </c>
      <c r="B3876" s="3" t="s">
        <v>20712</v>
      </c>
      <c r="C3876" s="4">
        <v>42618.941250000003</v>
      </c>
      <c r="D3876" s="3" t="s">
        <v>7639</v>
      </c>
      <c r="E3876" s="3" t="s">
        <v>20713</v>
      </c>
      <c r="N3876" s="3" t="s">
        <v>627</v>
      </c>
      <c r="AI3876" s="3" t="s">
        <v>29</v>
      </c>
      <c r="AJ3876" s="3" t="s">
        <v>28</v>
      </c>
      <c r="AM3876" s="3" t="s">
        <v>62</v>
      </c>
      <c r="AZ3876" s="3" t="s">
        <v>1648</v>
      </c>
      <c r="BA3876" s="3" t="s">
        <v>1645</v>
      </c>
      <c r="BB3876" s="3" t="s">
        <v>1649</v>
      </c>
      <c r="BD3876" s="3" t="s">
        <v>30</v>
      </c>
      <c r="BG3876" s="3"/>
    </row>
    <row r="3877" spans="1:59" ht="15" x14ac:dyDescent="0.2">
      <c r="A3877" s="3" t="s">
        <v>20695</v>
      </c>
      <c r="B3877" s="3" t="s">
        <v>20693</v>
      </c>
      <c r="C3877" s="4">
        <v>42618.941250000003</v>
      </c>
      <c r="D3877" s="3" t="s">
        <v>7639</v>
      </c>
      <c r="E3877" s="3" t="s">
        <v>10689</v>
      </c>
      <c r="F3877" s="3" t="s">
        <v>20711</v>
      </c>
      <c r="G3877" s="3" t="s">
        <v>20710</v>
      </c>
      <c r="H3877" s="3" t="s">
        <v>8057</v>
      </c>
      <c r="J3877" s="3" t="s">
        <v>8023</v>
      </c>
      <c r="L3877" s="3" t="s">
        <v>20709</v>
      </c>
      <c r="N3877" s="3" t="s">
        <v>10688</v>
      </c>
      <c r="P3877" s="3" t="s">
        <v>20708</v>
      </c>
      <c r="Q3877" s="3" t="s">
        <v>8019</v>
      </c>
      <c r="R3877" s="3" t="s">
        <v>8018</v>
      </c>
      <c r="S3877" s="3" t="s">
        <v>20707</v>
      </c>
      <c r="T3877" s="3" t="s">
        <v>20706</v>
      </c>
      <c r="U3877" s="3" t="s">
        <v>20705</v>
      </c>
      <c r="W3877" s="3" t="s">
        <v>20704</v>
      </c>
      <c r="X3877" s="3" t="s">
        <v>20703</v>
      </c>
      <c r="Z3877" s="3" t="s">
        <v>20702</v>
      </c>
      <c r="AA3877" s="3" t="s">
        <v>20701</v>
      </c>
      <c r="AB3877" s="3" t="s">
        <v>20700</v>
      </c>
      <c r="AC3877" s="3" t="s">
        <v>20699</v>
      </c>
      <c r="AE3877" s="3" t="s">
        <v>7671</v>
      </c>
      <c r="AF3877" s="3" t="s">
        <v>8010</v>
      </c>
      <c r="AG3877" s="3" t="s">
        <v>8009</v>
      </c>
      <c r="AH3877" s="3" t="s">
        <v>20698</v>
      </c>
      <c r="AI3877" s="3" t="s">
        <v>8007</v>
      </c>
      <c r="AJ3877" s="3" t="s">
        <v>7632</v>
      </c>
      <c r="AK3877" s="3" t="s">
        <v>8006</v>
      </c>
      <c r="AO3877" s="3" t="s">
        <v>20697</v>
      </c>
      <c r="AQ3877" s="3" t="s">
        <v>20696</v>
      </c>
      <c r="AZ3877" s="3" t="s">
        <v>5846</v>
      </c>
      <c r="BA3877" s="3" t="s">
        <v>20694</v>
      </c>
      <c r="BB3877" s="3" t="s">
        <v>8001</v>
      </c>
      <c r="BD3877" s="3" t="s">
        <v>30</v>
      </c>
      <c r="BE3877" s="3">
        <v>36</v>
      </c>
      <c r="BG3877" s="3"/>
    </row>
    <row r="3878" spans="1:59" ht="15" x14ac:dyDescent="0.2">
      <c r="A3878" s="3" t="s">
        <v>20691</v>
      </c>
      <c r="B3878" s="3" t="s">
        <v>20689</v>
      </c>
      <c r="C3878" s="4">
        <v>42618.941250000003</v>
      </c>
      <c r="D3878" s="3" t="s">
        <v>7639</v>
      </c>
      <c r="E3878" s="3" t="s">
        <v>20691</v>
      </c>
      <c r="L3878" s="3" t="s">
        <v>20692</v>
      </c>
      <c r="AZ3878" s="3" t="s">
        <v>2164</v>
      </c>
      <c r="BA3878" s="3" t="s">
        <v>20690</v>
      </c>
      <c r="BD3878" s="3" t="s">
        <v>7641</v>
      </c>
      <c r="BG3878" s="3"/>
    </row>
    <row r="3879" spans="1:59" ht="15" x14ac:dyDescent="0.2">
      <c r="A3879" s="3" t="s">
        <v>20687</v>
      </c>
      <c r="B3879" s="3" t="s">
        <v>20684</v>
      </c>
      <c r="C3879" s="4">
        <v>42618.941250000003</v>
      </c>
      <c r="D3879" s="3" t="s">
        <v>7639</v>
      </c>
      <c r="E3879" s="3" t="s">
        <v>20687</v>
      </c>
      <c r="L3879" s="3" t="s">
        <v>20688</v>
      </c>
      <c r="AZ3879" s="3" t="s">
        <v>20686</v>
      </c>
      <c r="BA3879" s="3" t="s">
        <v>20685</v>
      </c>
      <c r="BD3879" s="3" t="s">
        <v>7641</v>
      </c>
      <c r="BG3879" s="3"/>
    </row>
    <row r="3880" spans="1:59" ht="15" x14ac:dyDescent="0.2">
      <c r="A3880" s="3" t="s">
        <v>20682</v>
      </c>
      <c r="B3880" s="3" t="s">
        <v>20679</v>
      </c>
      <c r="C3880" s="4">
        <v>42618.941238425927</v>
      </c>
      <c r="D3880" s="3" t="s">
        <v>7639</v>
      </c>
      <c r="E3880" s="3" t="s">
        <v>20682</v>
      </c>
      <c r="L3880" s="3" t="s">
        <v>20683</v>
      </c>
      <c r="AZ3880" s="3" t="s">
        <v>20681</v>
      </c>
      <c r="BA3880" s="3" t="s">
        <v>20680</v>
      </c>
      <c r="BD3880" s="3" t="s">
        <v>7641</v>
      </c>
      <c r="BG3880" s="3"/>
    </row>
    <row r="3881" spans="1:59" ht="15" x14ac:dyDescent="0.2">
      <c r="A3881" s="3" t="s">
        <v>20677</v>
      </c>
      <c r="B3881" s="3" t="s">
        <v>20675</v>
      </c>
      <c r="C3881" s="4">
        <v>42618.941238425927</v>
      </c>
      <c r="D3881" s="3" t="s">
        <v>7639</v>
      </c>
      <c r="E3881" s="3" t="s">
        <v>20677</v>
      </c>
      <c r="L3881" s="3" t="s">
        <v>20678</v>
      </c>
      <c r="AZ3881" s="3" t="s">
        <v>20676</v>
      </c>
      <c r="BA3881" s="3" t="s">
        <v>5574</v>
      </c>
      <c r="BD3881" s="3" t="s">
        <v>7641</v>
      </c>
      <c r="BG3881" s="3"/>
    </row>
    <row r="3882" spans="1:59" ht="15" x14ac:dyDescent="0.2">
      <c r="A3882" s="3" t="s">
        <v>6510</v>
      </c>
      <c r="B3882" s="3" t="s">
        <v>20673</v>
      </c>
      <c r="C3882" s="4">
        <v>42618.941238425927</v>
      </c>
      <c r="D3882" s="3" t="s">
        <v>7639</v>
      </c>
      <c r="E3882" s="3" t="s">
        <v>20674</v>
      </c>
      <c r="N3882" s="3" t="s">
        <v>627</v>
      </c>
      <c r="AI3882" s="3" t="s">
        <v>29</v>
      </c>
      <c r="AJ3882" s="3" t="s">
        <v>28</v>
      </c>
      <c r="AM3882" s="3" t="s">
        <v>62</v>
      </c>
      <c r="AZ3882" s="3" t="s">
        <v>1405</v>
      </c>
      <c r="BA3882" s="3" t="s">
        <v>1406</v>
      </c>
      <c r="BB3882" s="3" t="s">
        <v>1407</v>
      </c>
      <c r="BD3882" s="3" t="s">
        <v>30</v>
      </c>
      <c r="BG3882" s="3"/>
    </row>
    <row r="3883" spans="1:59" ht="15" x14ac:dyDescent="0.2">
      <c r="A3883" s="3" t="s">
        <v>20670</v>
      </c>
      <c r="B3883" s="3" t="s">
        <v>20669</v>
      </c>
      <c r="C3883" s="4">
        <v>42618.941238425927</v>
      </c>
      <c r="D3883" s="3" t="s">
        <v>7639</v>
      </c>
      <c r="E3883" s="3" t="s">
        <v>20672</v>
      </c>
      <c r="N3883" s="3" t="s">
        <v>17860</v>
      </c>
      <c r="U3883" s="3" t="s">
        <v>20671</v>
      </c>
      <c r="W3883" s="3" t="s">
        <v>19081</v>
      </c>
      <c r="AI3883" s="3" t="s">
        <v>29</v>
      </c>
      <c r="AJ3883" s="3" t="s">
        <v>7697</v>
      </c>
      <c r="AM3883" s="3" t="s">
        <v>62</v>
      </c>
      <c r="AZ3883" s="3" t="s">
        <v>10155</v>
      </c>
      <c r="BA3883" s="3" t="s">
        <v>9390</v>
      </c>
      <c r="BB3883" s="3" t="s">
        <v>12874</v>
      </c>
      <c r="BD3883" s="3" t="s">
        <v>30</v>
      </c>
      <c r="BG3883" s="3"/>
    </row>
    <row r="3884" spans="1:59" ht="15" x14ac:dyDescent="0.2">
      <c r="A3884" s="3" t="s">
        <v>7319</v>
      </c>
      <c r="B3884" s="3" t="s">
        <v>20667</v>
      </c>
      <c r="C3884" s="4">
        <v>42618.941238425927</v>
      </c>
      <c r="D3884" s="3" t="s">
        <v>7639</v>
      </c>
      <c r="E3884" s="3" t="s">
        <v>20668</v>
      </c>
      <c r="N3884" s="3" t="s">
        <v>1115</v>
      </c>
      <c r="AI3884" s="3" t="s">
        <v>29</v>
      </c>
      <c r="AJ3884" s="3" t="s">
        <v>28</v>
      </c>
      <c r="AM3884" s="3" t="s">
        <v>62</v>
      </c>
      <c r="AZ3884" s="3" t="s">
        <v>5040</v>
      </c>
      <c r="BA3884" s="3" t="s">
        <v>5041</v>
      </c>
      <c r="BB3884" s="3" t="s">
        <v>51</v>
      </c>
      <c r="BD3884" s="3" t="s">
        <v>30</v>
      </c>
      <c r="BG3884" s="3"/>
    </row>
    <row r="3885" spans="1:59" ht="15" x14ac:dyDescent="0.2">
      <c r="A3885" s="3" t="s">
        <v>20665</v>
      </c>
      <c r="B3885" s="3" t="s">
        <v>20663</v>
      </c>
      <c r="C3885" s="4">
        <v>42618.941238425927</v>
      </c>
      <c r="D3885" s="3" t="s">
        <v>7639</v>
      </c>
      <c r="E3885" s="3" t="s">
        <v>20665</v>
      </c>
      <c r="L3885" s="3" t="s">
        <v>20666</v>
      </c>
      <c r="AZ3885" s="3" t="s">
        <v>9331</v>
      </c>
      <c r="BA3885" s="3" t="s">
        <v>20664</v>
      </c>
      <c r="BD3885" s="3" t="s">
        <v>7641</v>
      </c>
      <c r="BG3885" s="3"/>
    </row>
    <row r="3886" spans="1:59" ht="15" x14ac:dyDescent="0.2">
      <c r="A3886" s="3" t="s">
        <v>20661</v>
      </c>
      <c r="B3886" s="3" t="s">
        <v>20658</v>
      </c>
      <c r="C3886" s="4">
        <v>42618.941238425927</v>
      </c>
      <c r="D3886" s="3" t="s">
        <v>7639</v>
      </c>
      <c r="E3886" s="3" t="s">
        <v>20661</v>
      </c>
      <c r="L3886" s="3" t="s">
        <v>20662</v>
      </c>
      <c r="AZ3886" s="3" t="s">
        <v>20660</v>
      </c>
      <c r="BA3886" s="3" t="s">
        <v>20659</v>
      </c>
      <c r="BD3886" s="3" t="s">
        <v>7641</v>
      </c>
      <c r="BG3886" s="3"/>
    </row>
    <row r="3887" spans="1:59" ht="15" x14ac:dyDescent="0.2">
      <c r="A3887" s="3" t="s">
        <v>20656</v>
      </c>
      <c r="B3887" s="3" t="s">
        <v>20654</v>
      </c>
      <c r="C3887" s="4">
        <v>42618.941238425927</v>
      </c>
      <c r="D3887" s="3" t="s">
        <v>7639</v>
      </c>
      <c r="E3887" s="3" t="s">
        <v>20657</v>
      </c>
      <c r="M3887" s="3" t="s">
        <v>8193</v>
      </c>
      <c r="N3887" s="3" t="s">
        <v>8189</v>
      </c>
      <c r="W3887" s="3" t="s">
        <v>14441</v>
      </c>
      <c r="AC3887" s="3" t="s">
        <v>7775</v>
      </c>
      <c r="AI3887" s="3" t="s">
        <v>29</v>
      </c>
      <c r="AJ3887" s="3" t="s">
        <v>7632</v>
      </c>
      <c r="AM3887" s="3" t="s">
        <v>24</v>
      </c>
      <c r="AZ3887" s="3" t="s">
        <v>20655</v>
      </c>
      <c r="BA3887" s="3" t="s">
        <v>17454</v>
      </c>
      <c r="BB3887" s="3" t="s">
        <v>7771</v>
      </c>
      <c r="BD3887" s="3" t="s">
        <v>30</v>
      </c>
      <c r="BG3887" s="3"/>
    </row>
    <row r="3888" spans="1:59" ht="15" x14ac:dyDescent="0.2">
      <c r="A3888" s="3" t="s">
        <v>20651</v>
      </c>
      <c r="B3888" s="3" t="s">
        <v>20649</v>
      </c>
      <c r="C3888" s="4">
        <v>42618.941238425927</v>
      </c>
      <c r="D3888" s="3" t="s">
        <v>7639</v>
      </c>
      <c r="E3888" s="3" t="s">
        <v>20651</v>
      </c>
      <c r="K3888" s="3" t="s">
        <v>20653</v>
      </c>
      <c r="L3888" s="3" t="s">
        <v>20652</v>
      </c>
      <c r="AZ3888" s="3" t="s">
        <v>8285</v>
      </c>
      <c r="BA3888" s="3" t="s">
        <v>20650</v>
      </c>
      <c r="BD3888" s="3" t="s">
        <v>7641</v>
      </c>
      <c r="BG3888" s="3"/>
    </row>
    <row r="3889" spans="1:59" ht="15" x14ac:dyDescent="0.2">
      <c r="A3889" s="3" t="s">
        <v>20647</v>
      </c>
      <c r="B3889" s="3" t="s">
        <v>20645</v>
      </c>
      <c r="C3889" s="4">
        <v>42618.941238425927</v>
      </c>
      <c r="D3889" s="3" t="s">
        <v>7639</v>
      </c>
      <c r="E3889" s="3" t="s">
        <v>20647</v>
      </c>
      <c r="L3889" s="3" t="s">
        <v>20648</v>
      </c>
      <c r="AZ3889" s="3" t="s">
        <v>7649</v>
      </c>
      <c r="BA3889" s="3" t="s">
        <v>20646</v>
      </c>
      <c r="BD3889" s="3" t="s">
        <v>7641</v>
      </c>
      <c r="BG3889" s="3"/>
    </row>
    <row r="3890" spans="1:59" ht="15" x14ac:dyDescent="0.2">
      <c r="A3890" s="3" t="s">
        <v>20641</v>
      </c>
      <c r="B3890" s="3" t="s">
        <v>20637</v>
      </c>
      <c r="C3890" s="4">
        <v>42618.941238425927</v>
      </c>
      <c r="D3890" s="3" t="s">
        <v>7639</v>
      </c>
      <c r="E3890" s="3" t="s">
        <v>20644</v>
      </c>
      <c r="N3890" s="3" t="s">
        <v>15687</v>
      </c>
      <c r="U3890" s="3" t="s">
        <v>20643</v>
      </c>
      <c r="W3890" s="3" t="s">
        <v>20642</v>
      </c>
      <c r="AI3890" s="3" t="s">
        <v>29</v>
      </c>
      <c r="AJ3890" s="3" t="s">
        <v>7697</v>
      </c>
      <c r="AM3890" s="3" t="s">
        <v>62</v>
      </c>
      <c r="AZ3890" s="3" t="s">
        <v>20640</v>
      </c>
      <c r="BA3890" s="3" t="s">
        <v>20639</v>
      </c>
      <c r="BB3890" s="3" t="s">
        <v>20638</v>
      </c>
      <c r="BD3890" s="3" t="s">
        <v>30</v>
      </c>
      <c r="BG3890" s="3"/>
    </row>
    <row r="3891" spans="1:59" ht="15" x14ac:dyDescent="0.2">
      <c r="A3891" s="3" t="s">
        <v>20633</v>
      </c>
      <c r="B3891" s="3" t="s">
        <v>20629</v>
      </c>
      <c r="C3891" s="4">
        <v>42618.941238425927</v>
      </c>
      <c r="D3891" s="3" t="s">
        <v>7639</v>
      </c>
      <c r="E3891" s="3" t="s">
        <v>20636</v>
      </c>
      <c r="N3891" s="3" t="s">
        <v>17860</v>
      </c>
      <c r="U3891" s="3" t="s">
        <v>20635</v>
      </c>
      <c r="W3891" s="3" t="s">
        <v>20634</v>
      </c>
      <c r="AI3891" s="3" t="s">
        <v>29</v>
      </c>
      <c r="AJ3891" s="3" t="s">
        <v>7697</v>
      </c>
      <c r="AM3891" s="3" t="s">
        <v>62</v>
      </c>
      <c r="AZ3891" s="3" t="s">
        <v>20632</v>
      </c>
      <c r="BA3891" s="3" t="s">
        <v>20631</v>
      </c>
      <c r="BB3891" s="3" t="s">
        <v>20630</v>
      </c>
      <c r="BD3891" s="3" t="s">
        <v>30</v>
      </c>
      <c r="BG3891" s="3"/>
    </row>
    <row r="3892" spans="1:59" ht="15" x14ac:dyDescent="0.2">
      <c r="A3892" s="3" t="s">
        <v>6456</v>
      </c>
      <c r="B3892" s="3" t="s">
        <v>20627</v>
      </c>
      <c r="C3892" s="4">
        <v>42618.941238425927</v>
      </c>
      <c r="D3892" s="3" t="s">
        <v>7639</v>
      </c>
      <c r="E3892" s="3" t="s">
        <v>20628</v>
      </c>
      <c r="N3892" s="3" t="s">
        <v>1115</v>
      </c>
      <c r="AI3892" s="3" t="s">
        <v>29</v>
      </c>
      <c r="AJ3892" s="3" t="s">
        <v>28</v>
      </c>
      <c r="AM3892" s="3" t="s">
        <v>62</v>
      </c>
      <c r="AZ3892" s="3" t="s">
        <v>1113</v>
      </c>
      <c r="BA3892" s="3" t="s">
        <v>1114</v>
      </c>
      <c r="BB3892" s="3" t="s">
        <v>51</v>
      </c>
      <c r="BD3892" s="3" t="s">
        <v>30</v>
      </c>
      <c r="BG3892" s="3"/>
    </row>
    <row r="3893" spans="1:59" ht="15" x14ac:dyDescent="0.2">
      <c r="A3893" s="3" t="s">
        <v>7150</v>
      </c>
      <c r="B3893" s="3" t="s">
        <v>20625</v>
      </c>
      <c r="C3893" s="4">
        <v>42618.941238425927</v>
      </c>
      <c r="D3893" s="3" t="s">
        <v>7639</v>
      </c>
      <c r="E3893" s="3" t="s">
        <v>20626</v>
      </c>
      <c r="N3893" s="3" t="s">
        <v>627</v>
      </c>
      <c r="AI3893" s="3" t="s">
        <v>29</v>
      </c>
      <c r="AJ3893" s="3" t="s">
        <v>28</v>
      </c>
      <c r="AM3893" s="3" t="s">
        <v>62</v>
      </c>
      <c r="AZ3893" s="3" t="s">
        <v>4328</v>
      </c>
      <c r="BA3893" s="3" t="s">
        <v>4312</v>
      </c>
      <c r="BB3893" s="3" t="s">
        <v>4329</v>
      </c>
      <c r="BD3893" s="3" t="s">
        <v>30</v>
      </c>
      <c r="BG3893" s="3"/>
    </row>
    <row r="3894" spans="1:59" ht="15" x14ac:dyDescent="0.2">
      <c r="A3894" s="3" t="s">
        <v>20623</v>
      </c>
      <c r="B3894" s="3" t="s">
        <v>20620</v>
      </c>
      <c r="C3894" s="4">
        <v>42618.94122685185</v>
      </c>
      <c r="D3894" s="3" t="s">
        <v>7639</v>
      </c>
      <c r="E3894" s="3" t="s">
        <v>20624</v>
      </c>
      <c r="M3894" s="3" t="s">
        <v>8193</v>
      </c>
      <c r="N3894" s="3" t="s">
        <v>8189</v>
      </c>
      <c r="W3894" s="3" t="s">
        <v>14441</v>
      </c>
      <c r="AC3894" s="3" t="s">
        <v>7775</v>
      </c>
      <c r="AI3894" s="3" t="s">
        <v>29</v>
      </c>
      <c r="AJ3894" s="3" t="s">
        <v>7632</v>
      </c>
      <c r="AM3894" s="3" t="s">
        <v>24</v>
      </c>
      <c r="AZ3894" s="3" t="s">
        <v>20622</v>
      </c>
      <c r="BA3894" s="3" t="s">
        <v>20621</v>
      </c>
      <c r="BB3894" s="3" t="s">
        <v>7771</v>
      </c>
      <c r="BD3894" s="3" t="s">
        <v>30</v>
      </c>
      <c r="BG3894" s="3"/>
    </row>
    <row r="3895" spans="1:59" ht="15" x14ac:dyDescent="0.2">
      <c r="A3895" s="3" t="s">
        <v>20606</v>
      </c>
      <c r="B3895" s="3" t="s">
        <v>20601</v>
      </c>
      <c r="C3895" s="4">
        <v>42618.94122685185</v>
      </c>
      <c r="D3895" s="3" t="s">
        <v>7639</v>
      </c>
      <c r="E3895" s="3" t="s">
        <v>14223</v>
      </c>
      <c r="F3895" s="3" t="s">
        <v>20619</v>
      </c>
      <c r="G3895" s="3" t="s">
        <v>20618</v>
      </c>
      <c r="H3895" s="3" t="s">
        <v>8057</v>
      </c>
      <c r="I3895" s="3" t="s">
        <v>9242</v>
      </c>
      <c r="J3895" s="3" t="s">
        <v>9522</v>
      </c>
      <c r="L3895" s="3" t="s">
        <v>20617</v>
      </c>
      <c r="N3895" s="3" t="s">
        <v>14222</v>
      </c>
      <c r="P3895" s="3" t="s">
        <v>20616</v>
      </c>
      <c r="Q3895" s="3" t="s">
        <v>8019</v>
      </c>
      <c r="R3895" s="3" t="s">
        <v>8400</v>
      </c>
      <c r="S3895" s="3" t="s">
        <v>20615</v>
      </c>
      <c r="T3895" s="3" t="s">
        <v>20614</v>
      </c>
      <c r="U3895" s="3" t="s">
        <v>20613</v>
      </c>
      <c r="W3895" s="3" t="s">
        <v>20612</v>
      </c>
      <c r="X3895" s="3" t="s">
        <v>20611</v>
      </c>
      <c r="AB3895" s="3" t="s">
        <v>20610</v>
      </c>
      <c r="AC3895" s="3" t="s">
        <v>20609</v>
      </c>
      <c r="AE3895" s="3" t="s">
        <v>7678</v>
      </c>
      <c r="AF3895" s="3" t="s">
        <v>7756</v>
      </c>
      <c r="AG3895" s="3" t="s">
        <v>8009</v>
      </c>
      <c r="AH3895" s="3" t="s">
        <v>20608</v>
      </c>
      <c r="AI3895" s="3" t="s">
        <v>8007</v>
      </c>
      <c r="AJ3895" s="3" t="s">
        <v>7697</v>
      </c>
      <c r="AK3895" s="3" t="s">
        <v>8006</v>
      </c>
      <c r="AL3895" s="3" t="s">
        <v>30</v>
      </c>
      <c r="AO3895" s="3" t="s">
        <v>12478</v>
      </c>
      <c r="AQ3895" s="3" t="s">
        <v>20607</v>
      </c>
      <c r="AZ3895" s="3" t="s">
        <v>20605</v>
      </c>
      <c r="BA3895" s="3" t="s">
        <v>20604</v>
      </c>
      <c r="BB3895" s="3" t="s">
        <v>9611</v>
      </c>
      <c r="BC3895" s="3" t="s">
        <v>20603</v>
      </c>
      <c r="BD3895" s="3" t="s">
        <v>30</v>
      </c>
      <c r="BE3895" s="3">
        <v>36</v>
      </c>
      <c r="BF3895" s="3" t="s">
        <v>20602</v>
      </c>
      <c r="BG3895" s="3"/>
    </row>
    <row r="3896" spans="1:59" ht="15" x14ac:dyDescent="0.2">
      <c r="A3896" s="3" t="s">
        <v>20598</v>
      </c>
      <c r="B3896" s="3" t="s">
        <v>20595</v>
      </c>
      <c r="C3896" s="4">
        <v>42618.94122685185</v>
      </c>
      <c r="D3896" s="3" t="s">
        <v>7639</v>
      </c>
      <c r="E3896" s="3" t="s">
        <v>20600</v>
      </c>
      <c r="N3896" s="3" t="s">
        <v>15687</v>
      </c>
      <c r="U3896" s="3" t="s">
        <v>20599</v>
      </c>
      <c r="W3896" s="3" t="s">
        <v>19878</v>
      </c>
      <c r="AI3896" s="3" t="s">
        <v>29</v>
      </c>
      <c r="AJ3896" s="3" t="s">
        <v>7697</v>
      </c>
      <c r="AM3896" s="3" t="s">
        <v>62</v>
      </c>
      <c r="AZ3896" s="3" t="s">
        <v>20597</v>
      </c>
      <c r="BA3896" s="3" t="s">
        <v>15377</v>
      </c>
      <c r="BB3896" s="3" t="s">
        <v>20596</v>
      </c>
      <c r="BD3896" s="3" t="s">
        <v>30</v>
      </c>
      <c r="BG3896" s="3"/>
    </row>
    <row r="3897" spans="1:59" ht="15" x14ac:dyDescent="0.2">
      <c r="A3897" s="3" t="s">
        <v>20593</v>
      </c>
      <c r="B3897" s="3" t="s">
        <v>20591</v>
      </c>
      <c r="C3897" s="4">
        <v>42618.94122685185</v>
      </c>
      <c r="D3897" s="3" t="s">
        <v>7639</v>
      </c>
      <c r="E3897" s="3" t="s">
        <v>20593</v>
      </c>
      <c r="L3897" s="3" t="s">
        <v>20594</v>
      </c>
      <c r="AZ3897" s="3" t="s">
        <v>20592</v>
      </c>
      <c r="BA3897" s="3" t="s">
        <v>7756</v>
      </c>
      <c r="BD3897" s="3" t="s">
        <v>7641</v>
      </c>
      <c r="BG3897" s="3"/>
    </row>
    <row r="3898" spans="1:59" ht="15" x14ac:dyDescent="0.2">
      <c r="A3898" s="3" t="s">
        <v>20587</v>
      </c>
      <c r="B3898" s="3" t="s">
        <v>20583</v>
      </c>
      <c r="C3898" s="4">
        <v>42618.94122685185</v>
      </c>
      <c r="D3898" s="3" t="s">
        <v>7639</v>
      </c>
      <c r="E3898" s="3" t="s">
        <v>20590</v>
      </c>
      <c r="N3898" s="3" t="s">
        <v>17860</v>
      </c>
      <c r="U3898" s="3" t="s">
        <v>20589</v>
      </c>
      <c r="W3898" s="3" t="s">
        <v>20588</v>
      </c>
      <c r="AI3898" s="3" t="s">
        <v>29</v>
      </c>
      <c r="AJ3898" s="3" t="s">
        <v>7697</v>
      </c>
      <c r="AM3898" s="3" t="s">
        <v>62</v>
      </c>
      <c r="AZ3898" s="3" t="s">
        <v>20586</v>
      </c>
      <c r="BA3898" s="3" t="s">
        <v>20585</v>
      </c>
      <c r="BB3898" s="3" t="s">
        <v>20584</v>
      </c>
      <c r="BD3898" s="3" t="s">
        <v>30</v>
      </c>
      <c r="BG3898" s="3"/>
    </row>
    <row r="3899" spans="1:59" ht="15" x14ac:dyDescent="0.2">
      <c r="A3899" s="3" t="s">
        <v>20582</v>
      </c>
      <c r="B3899" s="3" t="s">
        <v>20579</v>
      </c>
      <c r="C3899" s="4">
        <v>42618.94122685185</v>
      </c>
      <c r="D3899" s="3" t="s">
        <v>7639</v>
      </c>
      <c r="E3899" s="3" t="s">
        <v>20582</v>
      </c>
      <c r="L3899" s="3" t="s">
        <v>14410</v>
      </c>
      <c r="AZ3899" s="3" t="s">
        <v>20581</v>
      </c>
      <c r="BA3899" s="3" t="s">
        <v>20580</v>
      </c>
      <c r="BD3899" s="3" t="s">
        <v>7641</v>
      </c>
      <c r="BG3899" s="3"/>
    </row>
    <row r="3900" spans="1:59" ht="15" x14ac:dyDescent="0.2">
      <c r="A3900" s="3" t="s">
        <v>20577</v>
      </c>
      <c r="B3900" s="3" t="s">
        <v>20574</v>
      </c>
      <c r="C3900" s="4">
        <v>42618.94122685185</v>
      </c>
      <c r="D3900" s="3" t="s">
        <v>7639</v>
      </c>
      <c r="E3900" s="3" t="s">
        <v>20577</v>
      </c>
      <c r="L3900" s="3" t="s">
        <v>20578</v>
      </c>
      <c r="AZ3900" s="3" t="s">
        <v>20576</v>
      </c>
      <c r="BA3900" s="3" t="s">
        <v>20575</v>
      </c>
      <c r="BD3900" s="3" t="s">
        <v>7641</v>
      </c>
      <c r="BG3900" s="3"/>
    </row>
    <row r="3901" spans="1:59" ht="15" x14ac:dyDescent="0.2">
      <c r="A3901" s="3" t="s">
        <v>20569</v>
      </c>
      <c r="B3901" s="3" t="s">
        <v>20565</v>
      </c>
      <c r="C3901" s="4">
        <v>42618.94122685185</v>
      </c>
      <c r="D3901" s="3" t="s">
        <v>7639</v>
      </c>
      <c r="E3901" s="3" t="s">
        <v>20573</v>
      </c>
      <c r="F3901" s="3" t="s">
        <v>20572</v>
      </c>
      <c r="K3901" s="3" t="s">
        <v>20571</v>
      </c>
      <c r="L3901" s="3" t="s">
        <v>20570</v>
      </c>
      <c r="M3901" s="3" t="s">
        <v>7658</v>
      </c>
      <c r="AE3901" s="3" t="s">
        <v>7678</v>
      </c>
      <c r="AF3901" s="3" t="s">
        <v>7756</v>
      </c>
      <c r="AI3901" s="3" t="s">
        <v>29</v>
      </c>
      <c r="AJ3901" s="3" t="s">
        <v>7656</v>
      </c>
      <c r="AZ3901" s="3" t="s">
        <v>20568</v>
      </c>
      <c r="BA3901" s="3" t="s">
        <v>20567</v>
      </c>
      <c r="BB3901" s="3" t="s">
        <v>20566</v>
      </c>
      <c r="BD3901" s="3" t="s">
        <v>30</v>
      </c>
      <c r="BG3901" s="3"/>
    </row>
    <row r="3902" spans="1:59" ht="15" x14ac:dyDescent="0.2">
      <c r="A3902" s="3" t="s">
        <v>7317</v>
      </c>
      <c r="B3902" s="3" t="s">
        <v>20563</v>
      </c>
      <c r="C3902" s="4">
        <v>42618.94121527778</v>
      </c>
      <c r="D3902" s="3" t="s">
        <v>7639</v>
      </c>
      <c r="E3902" s="3" t="s">
        <v>20564</v>
      </c>
      <c r="N3902" s="3" t="s">
        <v>1115</v>
      </c>
      <c r="AI3902" s="3" t="s">
        <v>29</v>
      </c>
      <c r="AJ3902" s="3" t="s">
        <v>28</v>
      </c>
      <c r="AM3902" s="3" t="s">
        <v>62</v>
      </c>
      <c r="AZ3902" s="3" t="s">
        <v>5032</v>
      </c>
      <c r="BA3902" s="3" t="s">
        <v>5033</v>
      </c>
      <c r="BB3902" s="3" t="s">
        <v>4230</v>
      </c>
      <c r="BD3902" s="3" t="s">
        <v>30</v>
      </c>
      <c r="BG3902" s="3"/>
    </row>
    <row r="3903" spans="1:59" ht="15" x14ac:dyDescent="0.2">
      <c r="A3903" s="3" t="s">
        <v>20546</v>
      </c>
      <c r="B3903" s="3" t="s">
        <v>20544</v>
      </c>
      <c r="C3903" s="4">
        <v>42618.94121527778</v>
      </c>
      <c r="D3903" s="3" t="s">
        <v>7639</v>
      </c>
      <c r="E3903" s="3" t="s">
        <v>19918</v>
      </c>
      <c r="F3903" s="3" t="s">
        <v>20562</v>
      </c>
      <c r="G3903" s="3" t="s">
        <v>20561</v>
      </c>
      <c r="H3903" s="3" t="s">
        <v>8024</v>
      </c>
      <c r="J3903" s="3" t="s">
        <v>8023</v>
      </c>
      <c r="L3903" s="3" t="s">
        <v>20560</v>
      </c>
      <c r="N3903" s="3" t="s">
        <v>19917</v>
      </c>
      <c r="P3903" s="3" t="s">
        <v>20559</v>
      </c>
      <c r="Q3903" s="3" t="s">
        <v>8019</v>
      </c>
      <c r="R3903" s="3" t="s">
        <v>8018</v>
      </c>
      <c r="S3903" s="3" t="s">
        <v>20558</v>
      </c>
      <c r="T3903" s="3" t="s">
        <v>20557</v>
      </c>
      <c r="U3903" s="3" t="s">
        <v>20556</v>
      </c>
      <c r="W3903" s="3" t="s">
        <v>20555</v>
      </c>
      <c r="X3903" s="3" t="s">
        <v>20554</v>
      </c>
      <c r="Z3903" s="3" t="s">
        <v>20553</v>
      </c>
      <c r="AA3903" s="3" t="s">
        <v>20552</v>
      </c>
      <c r="AB3903" s="3" t="s">
        <v>20551</v>
      </c>
      <c r="AC3903" s="3" t="s">
        <v>20550</v>
      </c>
      <c r="AE3903" s="3" t="s">
        <v>7678</v>
      </c>
      <c r="AF3903" s="3" t="s">
        <v>8010</v>
      </c>
      <c r="AG3903" s="3" t="s">
        <v>8009</v>
      </c>
      <c r="AH3903" s="3" t="s">
        <v>20549</v>
      </c>
      <c r="AI3903" s="3" t="s">
        <v>8007</v>
      </c>
      <c r="AJ3903" s="3" t="s">
        <v>7632</v>
      </c>
      <c r="AK3903" s="3" t="s">
        <v>8006</v>
      </c>
      <c r="AO3903" s="3" t="s">
        <v>20548</v>
      </c>
      <c r="AQ3903" s="3" t="s">
        <v>20547</v>
      </c>
      <c r="AZ3903" s="3" t="s">
        <v>12801</v>
      </c>
      <c r="BA3903" s="3" t="s">
        <v>20545</v>
      </c>
      <c r="BB3903" s="3" t="s">
        <v>8001</v>
      </c>
      <c r="BD3903" s="3" t="s">
        <v>30</v>
      </c>
      <c r="BE3903" s="3">
        <v>35</v>
      </c>
      <c r="BG3903" s="3"/>
    </row>
    <row r="3904" spans="1:59" ht="15" x14ac:dyDescent="0.2">
      <c r="A3904" s="3" t="s">
        <v>20543</v>
      </c>
      <c r="B3904" s="3" t="s">
        <v>20540</v>
      </c>
      <c r="C3904" s="4">
        <v>42618.94121527778</v>
      </c>
      <c r="D3904" s="3" t="s">
        <v>7639</v>
      </c>
      <c r="E3904" s="3" t="s">
        <v>20543</v>
      </c>
      <c r="L3904" s="3" t="s">
        <v>14410</v>
      </c>
      <c r="AZ3904" s="3" t="s">
        <v>20542</v>
      </c>
      <c r="BA3904" s="3" t="s">
        <v>20541</v>
      </c>
      <c r="BD3904" s="3" t="s">
        <v>7641</v>
      </c>
      <c r="BG3904" s="3"/>
    </row>
    <row r="3905" spans="1:59" ht="15" x14ac:dyDescent="0.2">
      <c r="A3905" s="3" t="s">
        <v>6784</v>
      </c>
      <c r="B3905" s="3" t="s">
        <v>20538</v>
      </c>
      <c r="C3905" s="4">
        <v>42618.94121527778</v>
      </c>
      <c r="D3905" s="3" t="s">
        <v>7639</v>
      </c>
      <c r="E3905" s="3" t="s">
        <v>20539</v>
      </c>
      <c r="N3905" s="3" t="s">
        <v>72</v>
      </c>
      <c r="AI3905" s="3" t="s">
        <v>29</v>
      </c>
      <c r="AJ3905" s="3" t="s">
        <v>28</v>
      </c>
      <c r="AM3905" s="3" t="s">
        <v>62</v>
      </c>
      <c r="AZ3905" s="3" t="s">
        <v>814</v>
      </c>
      <c r="BA3905" s="3" t="s">
        <v>2721</v>
      </c>
      <c r="BB3905" s="3" t="s">
        <v>71</v>
      </c>
      <c r="BD3905" s="3" t="s">
        <v>30</v>
      </c>
      <c r="BG3905" s="3"/>
    </row>
    <row r="3906" spans="1:59" ht="15" x14ac:dyDescent="0.2">
      <c r="A3906" s="3" t="s">
        <v>6578</v>
      </c>
      <c r="B3906" s="3" t="s">
        <v>20536</v>
      </c>
      <c r="C3906" s="4">
        <v>42618.94121527778</v>
      </c>
      <c r="D3906" s="3" t="s">
        <v>7639</v>
      </c>
      <c r="E3906" s="3" t="s">
        <v>20537</v>
      </c>
      <c r="N3906" s="3" t="s">
        <v>768</v>
      </c>
      <c r="W3906" s="3" t="s">
        <v>19938</v>
      </c>
      <c r="AI3906" s="3" t="s">
        <v>29</v>
      </c>
      <c r="AJ3906" s="3" t="s">
        <v>28</v>
      </c>
      <c r="AM3906" s="3" t="s">
        <v>62</v>
      </c>
      <c r="AZ3906" s="3" t="s">
        <v>1756</v>
      </c>
      <c r="BA3906" s="3" t="s">
        <v>1757</v>
      </c>
      <c r="BB3906" s="3" t="s">
        <v>903</v>
      </c>
      <c r="BD3906" s="3" t="s">
        <v>30</v>
      </c>
      <c r="BG3906" s="3"/>
    </row>
    <row r="3907" spans="1:59" ht="15" x14ac:dyDescent="0.2">
      <c r="A3907" s="3" t="s">
        <v>20531</v>
      </c>
      <c r="B3907" s="3" t="s">
        <v>20528</v>
      </c>
      <c r="C3907" s="4">
        <v>42618.94121527778</v>
      </c>
      <c r="D3907" s="3" t="s">
        <v>7639</v>
      </c>
      <c r="E3907" s="3" t="s">
        <v>20535</v>
      </c>
      <c r="M3907" s="3" t="s">
        <v>20534</v>
      </c>
      <c r="N3907" s="3" t="s">
        <v>20533</v>
      </c>
      <c r="W3907" s="3" t="s">
        <v>20532</v>
      </c>
      <c r="AC3907" s="3" t="s">
        <v>7775</v>
      </c>
      <c r="AI3907" s="3" t="s">
        <v>29</v>
      </c>
      <c r="AJ3907" s="3" t="s">
        <v>7632</v>
      </c>
      <c r="AM3907" s="3" t="s">
        <v>24</v>
      </c>
      <c r="AZ3907" s="3" t="s">
        <v>20530</v>
      </c>
      <c r="BA3907" s="3" t="s">
        <v>20529</v>
      </c>
      <c r="BB3907" s="3" t="s">
        <v>7771</v>
      </c>
      <c r="BD3907" s="3" t="s">
        <v>30</v>
      </c>
      <c r="BG3907" s="3"/>
    </row>
    <row r="3908" spans="1:59" ht="15" x14ac:dyDescent="0.2">
      <c r="A3908" s="3" t="s">
        <v>7491</v>
      </c>
      <c r="B3908" s="3" t="s">
        <v>20526</v>
      </c>
      <c r="C3908" s="4">
        <v>42618.94121527778</v>
      </c>
      <c r="D3908" s="3" t="s">
        <v>7639</v>
      </c>
      <c r="E3908" s="3" t="s">
        <v>20527</v>
      </c>
      <c r="N3908" s="3" t="s">
        <v>324</v>
      </c>
      <c r="AI3908" s="3" t="s">
        <v>29</v>
      </c>
      <c r="AJ3908" s="3" t="s">
        <v>28</v>
      </c>
      <c r="AM3908" s="3" t="s">
        <v>62</v>
      </c>
      <c r="AZ3908" s="3" t="s">
        <v>5764</v>
      </c>
      <c r="BA3908" s="3" t="s">
        <v>5765</v>
      </c>
      <c r="BB3908" s="3" t="s">
        <v>323</v>
      </c>
      <c r="BD3908" s="3" t="s">
        <v>30</v>
      </c>
      <c r="BG3908" s="3"/>
    </row>
    <row r="3909" spans="1:59" ht="15" x14ac:dyDescent="0.2">
      <c r="A3909" s="3" t="s">
        <v>20523</v>
      </c>
      <c r="B3909" s="3" t="s">
        <v>20520</v>
      </c>
      <c r="C3909" s="4">
        <v>42618.94121527778</v>
      </c>
      <c r="D3909" s="3" t="s">
        <v>7639</v>
      </c>
      <c r="E3909" s="3" t="s">
        <v>20525</v>
      </c>
      <c r="N3909" s="3" t="s">
        <v>19829</v>
      </c>
      <c r="U3909" s="3" t="s">
        <v>20524</v>
      </c>
      <c r="W3909" s="3" t="s">
        <v>19827</v>
      </c>
      <c r="AI3909" s="3" t="s">
        <v>29</v>
      </c>
      <c r="AJ3909" s="3" t="s">
        <v>7697</v>
      </c>
      <c r="AM3909" s="3" t="s">
        <v>62</v>
      </c>
      <c r="AZ3909" s="3" t="s">
        <v>20522</v>
      </c>
      <c r="BA3909" s="3" t="s">
        <v>20521</v>
      </c>
      <c r="BB3909" s="3" t="s">
        <v>7889</v>
      </c>
      <c r="BD3909" s="3" t="s">
        <v>30</v>
      </c>
      <c r="BG3909" s="3"/>
    </row>
    <row r="3910" spans="1:59" ht="15" x14ac:dyDescent="0.2">
      <c r="A3910" s="3" t="s">
        <v>20518</v>
      </c>
      <c r="B3910" s="3" t="s">
        <v>20515</v>
      </c>
      <c r="C3910" s="4">
        <v>42618.94121527778</v>
      </c>
      <c r="D3910" s="3" t="s">
        <v>7639</v>
      </c>
      <c r="E3910" s="3" t="s">
        <v>20518</v>
      </c>
      <c r="L3910" s="3" t="s">
        <v>20519</v>
      </c>
      <c r="AZ3910" s="3" t="s">
        <v>20517</v>
      </c>
      <c r="BA3910" s="3" t="s">
        <v>20516</v>
      </c>
      <c r="BD3910" s="3" t="s">
        <v>7641</v>
      </c>
      <c r="BG3910" s="3"/>
    </row>
    <row r="3911" spans="1:59" ht="15" x14ac:dyDescent="0.2">
      <c r="A3911" s="3" t="s">
        <v>20514</v>
      </c>
      <c r="B3911" s="3" t="s">
        <v>20512</v>
      </c>
      <c r="C3911" s="4">
        <v>42618.94121527778</v>
      </c>
      <c r="D3911" s="3" t="s">
        <v>7639</v>
      </c>
      <c r="E3911" s="3" t="s">
        <v>20514</v>
      </c>
      <c r="L3911" s="3" t="s">
        <v>14410</v>
      </c>
      <c r="AZ3911" s="3" t="s">
        <v>20513</v>
      </c>
      <c r="BA3911" s="3" t="s">
        <v>7756</v>
      </c>
      <c r="BD3911" s="3" t="s">
        <v>7641</v>
      </c>
      <c r="BG3911" s="3"/>
    </row>
    <row r="3912" spans="1:59" ht="15" x14ac:dyDescent="0.2">
      <c r="A3912" s="3" t="s">
        <v>7214</v>
      </c>
      <c r="B3912" s="3" t="s">
        <v>20510</v>
      </c>
      <c r="C3912" s="4">
        <v>42618.941203703696</v>
      </c>
      <c r="D3912" s="3" t="s">
        <v>7639</v>
      </c>
      <c r="E3912" s="3" t="s">
        <v>20511</v>
      </c>
      <c r="N3912" s="3" t="s">
        <v>72</v>
      </c>
      <c r="AI3912" s="3" t="s">
        <v>29</v>
      </c>
      <c r="AJ3912" s="3" t="s">
        <v>28</v>
      </c>
      <c r="AM3912" s="3" t="s">
        <v>62</v>
      </c>
      <c r="AZ3912" s="3" t="s">
        <v>4611</v>
      </c>
      <c r="BA3912" s="3" t="s">
        <v>4612</v>
      </c>
      <c r="BB3912" s="3" t="s">
        <v>1798</v>
      </c>
      <c r="BD3912" s="3" t="s">
        <v>30</v>
      </c>
      <c r="BG3912" s="3"/>
    </row>
    <row r="3913" spans="1:59" ht="15" x14ac:dyDescent="0.2">
      <c r="A3913" s="3" t="s">
        <v>20493</v>
      </c>
      <c r="B3913" s="3" t="s">
        <v>20491</v>
      </c>
      <c r="C3913" s="4">
        <v>42618.941203703696</v>
      </c>
      <c r="D3913" s="3" t="s">
        <v>7639</v>
      </c>
      <c r="E3913" s="3" t="s">
        <v>20509</v>
      </c>
      <c r="F3913" s="3" t="s">
        <v>20508</v>
      </c>
      <c r="G3913" s="3" t="s">
        <v>20507</v>
      </c>
      <c r="H3913" s="3" t="s">
        <v>8443</v>
      </c>
      <c r="I3913" s="3" t="s">
        <v>10319</v>
      </c>
      <c r="J3913" s="3" t="s">
        <v>10053</v>
      </c>
      <c r="L3913" s="3" t="s">
        <v>20506</v>
      </c>
      <c r="N3913" s="3" t="s">
        <v>20505</v>
      </c>
      <c r="P3913" s="3" t="s">
        <v>20504</v>
      </c>
      <c r="Q3913" s="3" t="s">
        <v>11675</v>
      </c>
      <c r="S3913" s="3" t="s">
        <v>20503</v>
      </c>
      <c r="T3913" s="3" t="s">
        <v>20502</v>
      </c>
      <c r="U3913" s="3" t="s">
        <v>20501</v>
      </c>
      <c r="W3913" s="3" t="s">
        <v>20500</v>
      </c>
      <c r="X3913" s="3" t="s">
        <v>20499</v>
      </c>
      <c r="AA3913" s="3" t="s">
        <v>20498</v>
      </c>
      <c r="AB3913" s="3" t="s">
        <v>20497</v>
      </c>
      <c r="AC3913" s="3" t="s">
        <v>20496</v>
      </c>
      <c r="AE3913" s="3" t="s">
        <v>7671</v>
      </c>
      <c r="AF3913" s="3" t="s">
        <v>7756</v>
      </c>
      <c r="AG3913" s="3" t="s">
        <v>8009</v>
      </c>
      <c r="AH3913" s="3" t="s">
        <v>20495</v>
      </c>
      <c r="AI3913" s="3" t="s">
        <v>8007</v>
      </c>
      <c r="AJ3913" s="3" t="s">
        <v>7697</v>
      </c>
      <c r="AK3913" s="3" t="s">
        <v>8006</v>
      </c>
      <c r="AQ3913" s="3" t="s">
        <v>20494</v>
      </c>
      <c r="AZ3913" s="3" t="s">
        <v>14166</v>
      </c>
      <c r="BA3913" s="3" t="s">
        <v>13530</v>
      </c>
      <c r="BB3913" s="3" t="s">
        <v>9611</v>
      </c>
      <c r="BD3913" s="3" t="s">
        <v>30</v>
      </c>
      <c r="BE3913" s="3">
        <v>146</v>
      </c>
      <c r="BF3913" s="3" t="s">
        <v>20492</v>
      </c>
      <c r="BG3913" s="3"/>
    </row>
    <row r="3914" spans="1:59" ht="15" x14ac:dyDescent="0.2">
      <c r="A3914" s="3" t="s">
        <v>20487</v>
      </c>
      <c r="B3914" s="3" t="s">
        <v>20484</v>
      </c>
      <c r="C3914" s="4">
        <v>42618.941203703696</v>
      </c>
      <c r="D3914" s="3" t="s">
        <v>7639</v>
      </c>
      <c r="E3914" s="3" t="s">
        <v>20490</v>
      </c>
      <c r="L3914" s="3" t="s">
        <v>20489</v>
      </c>
      <c r="N3914" s="3" t="s">
        <v>9654</v>
      </c>
      <c r="W3914" s="3" t="s">
        <v>20488</v>
      </c>
      <c r="AC3914" s="3" t="s">
        <v>7775</v>
      </c>
      <c r="AI3914" s="3" t="s">
        <v>29</v>
      </c>
      <c r="AJ3914" s="3" t="s">
        <v>7632</v>
      </c>
      <c r="AM3914" s="3" t="s">
        <v>62</v>
      </c>
      <c r="AZ3914" s="3" t="s">
        <v>20486</v>
      </c>
      <c r="BA3914" s="3" t="s">
        <v>20485</v>
      </c>
      <c r="BB3914" s="3" t="s">
        <v>410</v>
      </c>
      <c r="BD3914" s="3" t="s">
        <v>30</v>
      </c>
      <c r="BG3914" s="3"/>
    </row>
    <row r="3915" spans="1:59" ht="15" x14ac:dyDescent="0.2">
      <c r="A3915" s="3" t="s">
        <v>20482</v>
      </c>
      <c r="B3915" s="3" t="s">
        <v>20480</v>
      </c>
      <c r="C3915" s="4">
        <v>42618.941203703696</v>
      </c>
      <c r="D3915" s="3" t="s">
        <v>7639</v>
      </c>
      <c r="E3915" s="3" t="s">
        <v>20482</v>
      </c>
      <c r="K3915" s="3" t="s">
        <v>13220</v>
      </c>
      <c r="L3915" s="3" t="s">
        <v>20483</v>
      </c>
      <c r="AZ3915" s="3" t="s">
        <v>1969</v>
      </c>
      <c r="BA3915" s="3" t="s">
        <v>20481</v>
      </c>
      <c r="BD3915" s="3" t="s">
        <v>7641</v>
      </c>
      <c r="BG3915" s="3"/>
    </row>
    <row r="3916" spans="1:59" ht="15" x14ac:dyDescent="0.2">
      <c r="A3916" s="3" t="s">
        <v>20478</v>
      </c>
      <c r="B3916" s="3" t="s">
        <v>20477</v>
      </c>
      <c r="C3916" s="4">
        <v>42618.941203703696</v>
      </c>
      <c r="D3916" s="3" t="s">
        <v>7639</v>
      </c>
      <c r="E3916" s="3" t="s">
        <v>20478</v>
      </c>
      <c r="L3916" s="3" t="s">
        <v>20479</v>
      </c>
      <c r="AZ3916" s="3" t="s">
        <v>17300</v>
      </c>
      <c r="BA3916" s="3" t="s">
        <v>99</v>
      </c>
      <c r="BD3916" s="3" t="s">
        <v>7641</v>
      </c>
      <c r="BG3916" s="3"/>
    </row>
    <row r="3917" spans="1:59" ht="15" x14ac:dyDescent="0.2">
      <c r="A3917" s="3" t="s">
        <v>6760</v>
      </c>
      <c r="B3917" s="3" t="s">
        <v>20475</v>
      </c>
      <c r="C3917" s="4">
        <v>42618.941203703696</v>
      </c>
      <c r="D3917" s="3" t="s">
        <v>7639</v>
      </c>
      <c r="E3917" s="3" t="s">
        <v>20476</v>
      </c>
      <c r="N3917" s="3" t="s">
        <v>2546</v>
      </c>
      <c r="AI3917" s="3" t="s">
        <v>29</v>
      </c>
      <c r="AJ3917" s="3" t="s">
        <v>28</v>
      </c>
      <c r="AM3917" s="3" t="s">
        <v>62</v>
      </c>
      <c r="AZ3917" s="3" t="s">
        <v>2605</v>
      </c>
      <c r="BA3917" s="3" t="s">
        <v>2606</v>
      </c>
      <c r="BB3917" s="3" t="s">
        <v>2607</v>
      </c>
      <c r="BD3917" s="3" t="s">
        <v>30</v>
      </c>
      <c r="BG3917" s="3"/>
    </row>
    <row r="3918" spans="1:59" ht="15" x14ac:dyDescent="0.2">
      <c r="A3918" s="3" t="s">
        <v>20472</v>
      </c>
      <c r="B3918" s="3" t="s">
        <v>20469</v>
      </c>
      <c r="C3918" s="4">
        <v>42618.941203703696</v>
      </c>
      <c r="D3918" s="3" t="s">
        <v>7639</v>
      </c>
      <c r="E3918" s="3" t="s">
        <v>20474</v>
      </c>
      <c r="N3918" s="3" t="s">
        <v>19829</v>
      </c>
      <c r="U3918" s="3" t="s">
        <v>20473</v>
      </c>
      <c r="W3918" s="3" t="s">
        <v>19827</v>
      </c>
      <c r="AI3918" s="3" t="s">
        <v>29</v>
      </c>
      <c r="AJ3918" s="3" t="s">
        <v>7697</v>
      </c>
      <c r="AM3918" s="3" t="s">
        <v>62</v>
      </c>
      <c r="AZ3918" s="3" t="s">
        <v>20471</v>
      </c>
      <c r="BA3918" s="3" t="s">
        <v>20470</v>
      </c>
      <c r="BB3918" s="3" t="s">
        <v>7889</v>
      </c>
      <c r="BD3918" s="3" t="s">
        <v>30</v>
      </c>
      <c r="BG3918" s="3"/>
    </row>
    <row r="3919" spans="1:59" ht="15" x14ac:dyDescent="0.2">
      <c r="A3919" s="3" t="s">
        <v>20468</v>
      </c>
      <c r="B3919" s="3" t="s">
        <v>20465</v>
      </c>
      <c r="C3919" s="4">
        <v>42618.941203703696</v>
      </c>
      <c r="D3919" s="3" t="s">
        <v>7639</v>
      </c>
      <c r="E3919" s="3" t="s">
        <v>20468</v>
      </c>
      <c r="L3919" s="3" t="s">
        <v>14410</v>
      </c>
      <c r="AZ3919" s="3" t="s">
        <v>20467</v>
      </c>
      <c r="BA3919" s="3" t="s">
        <v>20466</v>
      </c>
      <c r="BD3919" s="3" t="s">
        <v>7641</v>
      </c>
      <c r="BG3919" s="3"/>
    </row>
    <row r="3920" spans="1:59" ht="15" x14ac:dyDescent="0.2">
      <c r="A3920" s="3" t="s">
        <v>20462</v>
      </c>
      <c r="B3920" s="3" t="s">
        <v>20459</v>
      </c>
      <c r="C3920" s="4">
        <v>42618.941203703696</v>
      </c>
      <c r="D3920" s="3" t="s">
        <v>7639</v>
      </c>
      <c r="E3920" s="3" t="s">
        <v>20464</v>
      </c>
      <c r="N3920" s="3" t="s">
        <v>19829</v>
      </c>
      <c r="U3920" s="3" t="s">
        <v>20463</v>
      </c>
      <c r="W3920" s="3" t="s">
        <v>19827</v>
      </c>
      <c r="AI3920" s="3" t="s">
        <v>29</v>
      </c>
      <c r="AJ3920" s="3" t="s">
        <v>7697</v>
      </c>
      <c r="AM3920" s="3" t="s">
        <v>62</v>
      </c>
      <c r="AZ3920" s="3" t="s">
        <v>20461</v>
      </c>
      <c r="BA3920" s="3" t="s">
        <v>20460</v>
      </c>
      <c r="BB3920" s="3" t="s">
        <v>8034</v>
      </c>
      <c r="BD3920" s="3" t="s">
        <v>30</v>
      </c>
      <c r="BG3920" s="3"/>
    </row>
    <row r="3921" spans="1:59" ht="15" x14ac:dyDescent="0.2">
      <c r="A3921" s="3" t="s">
        <v>6325</v>
      </c>
      <c r="B3921" s="3" t="s">
        <v>20457</v>
      </c>
      <c r="C3921" s="4">
        <v>42618.941203703696</v>
      </c>
      <c r="D3921" s="3" t="s">
        <v>7639</v>
      </c>
      <c r="E3921" s="3" t="s">
        <v>20458</v>
      </c>
      <c r="N3921" s="3" t="s">
        <v>72</v>
      </c>
      <c r="AI3921" s="3" t="s">
        <v>29</v>
      </c>
      <c r="AJ3921" s="3" t="s">
        <v>28</v>
      </c>
      <c r="AM3921" s="3" t="s">
        <v>62</v>
      </c>
      <c r="AZ3921" s="3" t="s">
        <v>264</v>
      </c>
      <c r="BA3921" s="3" t="s">
        <v>265</v>
      </c>
      <c r="BB3921" s="3" t="s">
        <v>71</v>
      </c>
      <c r="BD3921" s="3" t="s">
        <v>30</v>
      </c>
      <c r="BG3921" s="3"/>
    </row>
    <row r="3922" spans="1:59" ht="15" x14ac:dyDescent="0.2">
      <c r="A3922" s="3" t="s">
        <v>20455</v>
      </c>
      <c r="B3922" s="3" t="s">
        <v>20454</v>
      </c>
      <c r="C3922" s="4">
        <v>42618.941192129627</v>
      </c>
      <c r="D3922" s="3" t="s">
        <v>7639</v>
      </c>
      <c r="E3922" s="3" t="s">
        <v>20456</v>
      </c>
      <c r="M3922" s="3" t="s">
        <v>17459</v>
      </c>
      <c r="N3922" s="3" t="s">
        <v>17458</v>
      </c>
      <c r="W3922" s="3" t="s">
        <v>17457</v>
      </c>
      <c r="AC3922" s="3" t="s">
        <v>7775</v>
      </c>
      <c r="AI3922" s="3" t="s">
        <v>29</v>
      </c>
      <c r="AJ3922" s="3" t="s">
        <v>7632</v>
      </c>
      <c r="AM3922" s="3" t="s">
        <v>24</v>
      </c>
      <c r="AZ3922" s="3" t="s">
        <v>9421</v>
      </c>
      <c r="BA3922" s="3" t="s">
        <v>12178</v>
      </c>
      <c r="BB3922" s="3" t="s">
        <v>7771</v>
      </c>
      <c r="BD3922" s="3" t="s">
        <v>30</v>
      </c>
      <c r="BG3922" s="3"/>
    </row>
    <row r="3923" spans="1:59" ht="15" x14ac:dyDescent="0.2">
      <c r="A3923" s="3" t="s">
        <v>20451</v>
      </c>
      <c r="B3923" s="3" t="s">
        <v>20448</v>
      </c>
      <c r="C3923" s="4">
        <v>42618.941192129627</v>
      </c>
      <c r="D3923" s="3" t="s">
        <v>7639</v>
      </c>
      <c r="E3923" s="3" t="s">
        <v>20453</v>
      </c>
      <c r="M3923" s="3" t="s">
        <v>19279</v>
      </c>
      <c r="N3923" s="3" t="s">
        <v>19278</v>
      </c>
      <c r="O3923" s="3" t="s">
        <v>25</v>
      </c>
      <c r="U3923" s="3" t="s">
        <v>20452</v>
      </c>
      <c r="W3923" s="3" t="s">
        <v>19276</v>
      </c>
      <c r="AI3923" s="3" t="s">
        <v>29</v>
      </c>
      <c r="AJ3923" s="3" t="s">
        <v>7697</v>
      </c>
      <c r="AM3923" s="3" t="s">
        <v>24</v>
      </c>
      <c r="AN3923" s="3" t="s">
        <v>184</v>
      </c>
      <c r="AZ3923" s="3" t="s">
        <v>20450</v>
      </c>
      <c r="BA3923" s="3" t="s">
        <v>20449</v>
      </c>
      <c r="BB3923" s="3" t="s">
        <v>13394</v>
      </c>
      <c r="BD3923" s="3" t="s">
        <v>30</v>
      </c>
      <c r="BG3923" s="3"/>
    </row>
    <row r="3924" spans="1:59" ht="15" x14ac:dyDescent="0.2">
      <c r="A3924" s="3" t="s">
        <v>20446</v>
      </c>
      <c r="B3924" s="3" t="s">
        <v>20445</v>
      </c>
      <c r="C3924" s="4">
        <v>42618.941192129627</v>
      </c>
      <c r="D3924" s="3" t="s">
        <v>7639</v>
      </c>
      <c r="E3924" s="3" t="s">
        <v>20446</v>
      </c>
      <c r="L3924" s="3" t="s">
        <v>20447</v>
      </c>
      <c r="AZ3924" s="3" t="s">
        <v>5614</v>
      </c>
      <c r="BA3924" s="3" t="s">
        <v>19259</v>
      </c>
      <c r="BD3924" s="3" t="s">
        <v>7641</v>
      </c>
      <c r="BG3924" s="3"/>
    </row>
    <row r="3925" spans="1:59" ht="15" x14ac:dyDescent="0.2">
      <c r="A3925" s="3" t="s">
        <v>20443</v>
      </c>
      <c r="B3925" s="3" t="s">
        <v>20442</v>
      </c>
      <c r="C3925" s="4">
        <v>42618.941192129627</v>
      </c>
      <c r="D3925" s="3" t="s">
        <v>7639</v>
      </c>
      <c r="E3925" s="3" t="s">
        <v>20443</v>
      </c>
      <c r="L3925" s="3" t="s">
        <v>20444</v>
      </c>
      <c r="AZ3925" s="3" t="s">
        <v>2327</v>
      </c>
      <c r="BA3925" s="3" t="s">
        <v>6062</v>
      </c>
      <c r="BD3925" s="3" t="s">
        <v>7641</v>
      </c>
      <c r="BG3925" s="3"/>
    </row>
    <row r="3926" spans="1:59" ht="15" x14ac:dyDescent="0.2">
      <c r="A3926" s="3" t="s">
        <v>20441</v>
      </c>
      <c r="B3926" s="3" t="s">
        <v>20438</v>
      </c>
      <c r="C3926" s="4">
        <v>42618.941192129627</v>
      </c>
      <c r="D3926" s="3" t="s">
        <v>7639</v>
      </c>
      <c r="E3926" s="3" t="s">
        <v>20441</v>
      </c>
      <c r="L3926" s="3" t="s">
        <v>14410</v>
      </c>
      <c r="AZ3926" s="3" t="s">
        <v>20440</v>
      </c>
      <c r="BA3926" s="3" t="s">
        <v>20439</v>
      </c>
      <c r="BD3926" s="3" t="s">
        <v>7641</v>
      </c>
      <c r="BG3926" s="3"/>
    </row>
    <row r="3927" spans="1:59" ht="15" x14ac:dyDescent="0.2">
      <c r="A3927" s="3" t="s">
        <v>7354</v>
      </c>
      <c r="B3927" s="3" t="s">
        <v>20436</v>
      </c>
      <c r="C3927" s="4">
        <v>42618.941192129627</v>
      </c>
      <c r="D3927" s="3" t="s">
        <v>7639</v>
      </c>
      <c r="E3927" s="3" t="s">
        <v>20437</v>
      </c>
      <c r="N3927" s="3" t="s">
        <v>72</v>
      </c>
      <c r="AI3927" s="3" t="s">
        <v>29</v>
      </c>
      <c r="AJ3927" s="3" t="s">
        <v>28</v>
      </c>
      <c r="AM3927" s="3" t="s">
        <v>62</v>
      </c>
      <c r="AZ3927" s="3" t="s">
        <v>5192</v>
      </c>
      <c r="BA3927" s="3" t="s">
        <v>5193</v>
      </c>
      <c r="BB3927" s="3" t="s">
        <v>71</v>
      </c>
      <c r="BD3927" s="3" t="s">
        <v>30</v>
      </c>
      <c r="BG3927" s="3"/>
    </row>
    <row r="3928" spans="1:59" ht="15" x14ac:dyDescent="0.2">
      <c r="A3928" s="3" t="s">
        <v>20433</v>
      </c>
      <c r="B3928" s="3" t="s">
        <v>20432</v>
      </c>
      <c r="C3928" s="4">
        <v>42618.941192129627</v>
      </c>
      <c r="D3928" s="3" t="s">
        <v>7639</v>
      </c>
      <c r="E3928" s="3" t="s">
        <v>20435</v>
      </c>
      <c r="M3928" s="3" t="s">
        <v>19279</v>
      </c>
      <c r="N3928" s="3" t="s">
        <v>19278</v>
      </c>
      <c r="O3928" s="3" t="s">
        <v>25</v>
      </c>
      <c r="U3928" s="3" t="s">
        <v>20434</v>
      </c>
      <c r="W3928" s="3" t="s">
        <v>19276</v>
      </c>
      <c r="AI3928" s="3" t="s">
        <v>29</v>
      </c>
      <c r="AJ3928" s="3" t="s">
        <v>7697</v>
      </c>
      <c r="AM3928" s="3" t="s">
        <v>24</v>
      </c>
      <c r="AZ3928" s="3" t="s">
        <v>1400</v>
      </c>
      <c r="BA3928" s="3" t="s">
        <v>7747</v>
      </c>
      <c r="BB3928" s="3" t="s">
        <v>7889</v>
      </c>
      <c r="BD3928" s="3" t="s">
        <v>30</v>
      </c>
      <c r="BG3928" s="3"/>
    </row>
    <row r="3929" spans="1:59" ht="15" x14ac:dyDescent="0.2">
      <c r="A3929" s="3" t="s">
        <v>20426</v>
      </c>
      <c r="B3929" s="3" t="s">
        <v>20424</v>
      </c>
      <c r="C3929" s="4">
        <v>42618.941192129627</v>
      </c>
      <c r="D3929" s="3" t="s">
        <v>7639</v>
      </c>
      <c r="E3929" s="3" t="s">
        <v>20431</v>
      </c>
      <c r="K3929" s="3" t="s">
        <v>13220</v>
      </c>
      <c r="M3929" s="3" t="s">
        <v>20430</v>
      </c>
      <c r="N3929" s="3" t="s">
        <v>20429</v>
      </c>
      <c r="U3929" s="3" t="s">
        <v>20428</v>
      </c>
      <c r="W3929" s="3" t="s">
        <v>20427</v>
      </c>
      <c r="AC3929" s="3" t="s">
        <v>7775</v>
      </c>
      <c r="AI3929" s="3" t="s">
        <v>29</v>
      </c>
      <c r="AJ3929" s="3" t="s">
        <v>7632</v>
      </c>
      <c r="AM3929" s="3" t="s">
        <v>24</v>
      </c>
      <c r="AN3929" s="3" t="s">
        <v>7629</v>
      </c>
      <c r="AZ3929" s="3" t="s">
        <v>19451</v>
      </c>
      <c r="BA3929" s="3" t="s">
        <v>20425</v>
      </c>
      <c r="BB3929" s="3" t="s">
        <v>7629</v>
      </c>
      <c r="BD3929" s="3" t="s">
        <v>30</v>
      </c>
      <c r="BG3929" s="3"/>
    </row>
    <row r="3930" spans="1:59" ht="15" x14ac:dyDescent="0.2">
      <c r="A3930" s="3" t="s">
        <v>7120</v>
      </c>
      <c r="B3930" s="3" t="s">
        <v>20419</v>
      </c>
      <c r="C3930" s="4">
        <v>42618.941192129627</v>
      </c>
      <c r="D3930" s="3" t="s">
        <v>7639</v>
      </c>
      <c r="E3930" s="3" t="s">
        <v>20423</v>
      </c>
      <c r="L3930" s="3" t="s">
        <v>20422</v>
      </c>
      <c r="M3930" s="3" t="s">
        <v>9245</v>
      </c>
      <c r="N3930" s="3" t="s">
        <v>9239</v>
      </c>
      <c r="O3930" s="3" t="s">
        <v>25</v>
      </c>
      <c r="S3930" s="3" t="s">
        <v>20421</v>
      </c>
      <c r="U3930" s="3" t="s">
        <v>20420</v>
      </c>
      <c r="W3930" s="3" t="s">
        <v>17608</v>
      </c>
      <c r="AI3930" s="3" t="s">
        <v>29</v>
      </c>
      <c r="AJ3930" s="3" t="s">
        <v>28</v>
      </c>
      <c r="AM3930" s="3" t="s">
        <v>24</v>
      </c>
      <c r="AN3930" s="3" t="s">
        <v>7629</v>
      </c>
      <c r="AZ3930" s="3" t="s">
        <v>4197</v>
      </c>
      <c r="BA3930" s="3" t="s">
        <v>4198</v>
      </c>
      <c r="BB3930" s="3" t="s">
        <v>643</v>
      </c>
      <c r="BD3930" s="3" t="s">
        <v>30</v>
      </c>
      <c r="BG3930" s="3"/>
    </row>
    <row r="3931" spans="1:59" ht="15" x14ac:dyDescent="0.2">
      <c r="A3931" s="3" t="s">
        <v>20418</v>
      </c>
      <c r="B3931" s="3" t="s">
        <v>20416</v>
      </c>
      <c r="C3931" s="4">
        <v>42618.941192129627</v>
      </c>
      <c r="D3931" s="3" t="s">
        <v>7639</v>
      </c>
      <c r="E3931" s="3" t="s">
        <v>20418</v>
      </c>
      <c r="L3931" s="3" t="s">
        <v>14410</v>
      </c>
      <c r="AZ3931" s="3" t="s">
        <v>12693</v>
      </c>
      <c r="BA3931" s="3" t="s">
        <v>20417</v>
      </c>
      <c r="BD3931" s="3" t="s">
        <v>7641</v>
      </c>
      <c r="BG3931" s="3"/>
    </row>
    <row r="3932" spans="1:59" ht="15" x14ac:dyDescent="0.2">
      <c r="A3932" s="3" t="s">
        <v>20412</v>
      </c>
      <c r="B3932" s="3" t="s">
        <v>20408</v>
      </c>
      <c r="C3932" s="4">
        <v>42618.941192129627</v>
      </c>
      <c r="D3932" s="3" t="s">
        <v>7639</v>
      </c>
      <c r="E3932" s="3" t="s">
        <v>20415</v>
      </c>
      <c r="N3932" s="3" t="s">
        <v>19829</v>
      </c>
      <c r="U3932" s="3" t="s">
        <v>20414</v>
      </c>
      <c r="W3932" s="3" t="s">
        <v>20413</v>
      </c>
      <c r="AI3932" s="3" t="s">
        <v>29</v>
      </c>
      <c r="AJ3932" s="3" t="s">
        <v>7697</v>
      </c>
      <c r="AM3932" s="3" t="s">
        <v>62</v>
      </c>
      <c r="AZ3932" s="3" t="s">
        <v>20411</v>
      </c>
      <c r="BA3932" s="3" t="s">
        <v>20410</v>
      </c>
      <c r="BB3932" s="3" t="s">
        <v>20409</v>
      </c>
      <c r="BD3932" s="3" t="s">
        <v>30</v>
      </c>
      <c r="BG3932" s="3"/>
    </row>
    <row r="3933" spans="1:59" ht="15" x14ac:dyDescent="0.2">
      <c r="A3933" s="3" t="s">
        <v>20406</v>
      </c>
      <c r="B3933" s="3" t="s">
        <v>20404</v>
      </c>
      <c r="C3933" s="4">
        <v>42618.941192129627</v>
      </c>
      <c r="D3933" s="3" t="s">
        <v>7639</v>
      </c>
      <c r="E3933" s="3" t="s">
        <v>20406</v>
      </c>
      <c r="L3933" s="3" t="s">
        <v>20407</v>
      </c>
      <c r="AZ3933" s="3" t="s">
        <v>20405</v>
      </c>
      <c r="BA3933" s="3" t="s">
        <v>3958</v>
      </c>
      <c r="BD3933" s="3" t="s">
        <v>7641</v>
      </c>
      <c r="BG3933" s="3"/>
    </row>
    <row r="3934" spans="1:59" ht="15" x14ac:dyDescent="0.2">
      <c r="A3934" s="3" t="s">
        <v>20402</v>
      </c>
      <c r="B3934" s="3" t="s">
        <v>20399</v>
      </c>
      <c r="C3934" s="4">
        <v>42618.941192129627</v>
      </c>
      <c r="D3934" s="3" t="s">
        <v>7639</v>
      </c>
      <c r="E3934" s="3" t="s">
        <v>20402</v>
      </c>
      <c r="L3934" s="3" t="s">
        <v>20403</v>
      </c>
      <c r="AZ3934" s="3" t="s">
        <v>20401</v>
      </c>
      <c r="BA3934" s="3" t="s">
        <v>20400</v>
      </c>
      <c r="BD3934" s="3" t="s">
        <v>7641</v>
      </c>
      <c r="BG3934" s="3"/>
    </row>
    <row r="3935" spans="1:59" ht="15" x14ac:dyDescent="0.2">
      <c r="A3935" s="3" t="s">
        <v>20397</v>
      </c>
      <c r="B3935" s="3" t="s">
        <v>20395</v>
      </c>
      <c r="C3935" s="4">
        <v>42618.941180555557</v>
      </c>
      <c r="D3935" s="3" t="s">
        <v>7639</v>
      </c>
      <c r="E3935" s="3" t="s">
        <v>20397</v>
      </c>
      <c r="L3935" s="3" t="s">
        <v>20398</v>
      </c>
      <c r="AZ3935" s="3" t="s">
        <v>2619</v>
      </c>
      <c r="BA3935" s="3" t="s">
        <v>20396</v>
      </c>
      <c r="BD3935" s="3" t="s">
        <v>7641</v>
      </c>
      <c r="BG3935" s="3"/>
    </row>
    <row r="3936" spans="1:59" ht="15" x14ac:dyDescent="0.2">
      <c r="A3936" s="3" t="s">
        <v>20394</v>
      </c>
      <c r="B3936" s="3" t="s">
        <v>20391</v>
      </c>
      <c r="C3936" s="4">
        <v>42618.941180555557</v>
      </c>
      <c r="D3936" s="3" t="s">
        <v>7639</v>
      </c>
      <c r="E3936" s="3" t="s">
        <v>20394</v>
      </c>
      <c r="K3936" s="3" t="s">
        <v>13220</v>
      </c>
      <c r="L3936" s="3" t="s">
        <v>14976</v>
      </c>
      <c r="AZ3936" s="3" t="s">
        <v>20393</v>
      </c>
      <c r="BA3936" s="3" t="s">
        <v>20392</v>
      </c>
      <c r="BD3936" s="3" t="s">
        <v>7641</v>
      </c>
      <c r="BG3936" s="3"/>
    </row>
    <row r="3937" spans="1:59" ht="15" x14ac:dyDescent="0.2">
      <c r="A3937" s="3" t="s">
        <v>20386</v>
      </c>
      <c r="B3937" s="3" t="s">
        <v>20384</v>
      </c>
      <c r="C3937" s="4">
        <v>42618.941180555557</v>
      </c>
      <c r="D3937" s="3" t="s">
        <v>7639</v>
      </c>
      <c r="E3937" s="3" t="s">
        <v>20390</v>
      </c>
      <c r="M3937" s="3" t="s">
        <v>20389</v>
      </c>
      <c r="N3937" s="3" t="s">
        <v>20388</v>
      </c>
      <c r="O3937" s="3" t="s">
        <v>25</v>
      </c>
      <c r="U3937" s="3" t="s">
        <v>20387</v>
      </c>
      <c r="AI3937" s="3" t="s">
        <v>29</v>
      </c>
      <c r="AJ3937" s="3" t="s">
        <v>7697</v>
      </c>
      <c r="AM3937" s="3" t="s">
        <v>24</v>
      </c>
      <c r="AZ3937" s="3" t="s">
        <v>20385</v>
      </c>
      <c r="BA3937" s="3" t="s">
        <v>13689</v>
      </c>
      <c r="BB3937" s="3" t="s">
        <v>10030</v>
      </c>
      <c r="BD3937" s="3" t="s">
        <v>30</v>
      </c>
      <c r="BG3937" s="3"/>
    </row>
    <row r="3938" spans="1:59" ht="15" x14ac:dyDescent="0.2">
      <c r="A3938" s="3" t="s">
        <v>253</v>
      </c>
      <c r="B3938" s="3" t="s">
        <v>20365</v>
      </c>
      <c r="C3938" s="4">
        <v>42618.941180555557</v>
      </c>
      <c r="D3938" s="3" t="s">
        <v>7639</v>
      </c>
      <c r="E3938" s="3" t="s">
        <v>39063</v>
      </c>
      <c r="F3938" s="3" t="s">
        <v>20383</v>
      </c>
      <c r="G3938" s="3" t="s">
        <v>20382</v>
      </c>
      <c r="H3938" s="3" t="s">
        <v>8443</v>
      </c>
      <c r="I3938" s="3" t="s">
        <v>10319</v>
      </c>
      <c r="J3938" s="3" t="s">
        <v>10631</v>
      </c>
      <c r="L3938" s="3" t="s">
        <v>20381</v>
      </c>
      <c r="N3938" s="3" t="s">
        <v>20380</v>
      </c>
      <c r="P3938" s="3" t="s">
        <v>20379</v>
      </c>
      <c r="Q3938" s="3" t="s">
        <v>10315</v>
      </c>
      <c r="S3938" s="3" t="s">
        <v>20378</v>
      </c>
      <c r="T3938" s="3" t="s">
        <v>20377</v>
      </c>
      <c r="U3938" s="3" t="s">
        <v>20376</v>
      </c>
      <c r="W3938" s="3" t="s">
        <v>20375</v>
      </c>
      <c r="X3938" s="3" t="s">
        <v>20374</v>
      </c>
      <c r="AB3938" s="3" t="s">
        <v>20373</v>
      </c>
      <c r="AC3938" s="3" t="s">
        <v>20372</v>
      </c>
      <c r="AE3938" s="3" t="s">
        <v>7671</v>
      </c>
      <c r="AF3938" s="3" t="s">
        <v>7756</v>
      </c>
      <c r="AG3938" s="3" t="s">
        <v>8009</v>
      </c>
      <c r="AH3938" s="3" t="s">
        <v>20371</v>
      </c>
      <c r="AI3938" s="3" t="s">
        <v>8007</v>
      </c>
      <c r="AJ3938" s="3" t="s">
        <v>28</v>
      </c>
      <c r="AK3938" s="3" t="s">
        <v>8006</v>
      </c>
      <c r="AL3938" s="3" t="s">
        <v>30</v>
      </c>
      <c r="AO3938" s="3" t="s">
        <v>20370</v>
      </c>
      <c r="AP3938" s="3" t="s">
        <v>10870</v>
      </c>
      <c r="AQ3938" s="3" t="s">
        <v>20369</v>
      </c>
      <c r="AZ3938" s="3" t="s">
        <v>39062</v>
      </c>
      <c r="BA3938" s="3" t="s">
        <v>20368</v>
      </c>
      <c r="BB3938" s="3" t="s">
        <v>9096</v>
      </c>
      <c r="BC3938" s="3" t="s">
        <v>20367</v>
      </c>
      <c r="BD3938" s="3" t="s">
        <v>30</v>
      </c>
      <c r="BE3938" s="3">
        <v>56</v>
      </c>
      <c r="BF3938" s="3" t="s">
        <v>20366</v>
      </c>
      <c r="BG3938" s="3"/>
    </row>
    <row r="3939" spans="1:59" ht="15" x14ac:dyDescent="0.2">
      <c r="A3939" s="3" t="s">
        <v>20361</v>
      </c>
      <c r="B3939" s="3" t="s">
        <v>20358</v>
      </c>
      <c r="C3939" s="4">
        <v>42618.941180555557</v>
      </c>
      <c r="D3939" s="3" t="s">
        <v>7639</v>
      </c>
      <c r="E3939" s="3" t="s">
        <v>20364</v>
      </c>
      <c r="M3939" s="3" t="s">
        <v>12618</v>
      </c>
      <c r="N3939" s="3" t="s">
        <v>12614</v>
      </c>
      <c r="O3939" s="3" t="s">
        <v>25</v>
      </c>
      <c r="U3939" s="3" t="s">
        <v>20363</v>
      </c>
      <c r="W3939" s="3" t="s">
        <v>20362</v>
      </c>
      <c r="AI3939" s="3" t="s">
        <v>29</v>
      </c>
      <c r="AJ3939" s="3" t="s">
        <v>7697</v>
      </c>
      <c r="AM3939" s="3" t="s">
        <v>24</v>
      </c>
      <c r="AN3939" s="3" t="s">
        <v>7629</v>
      </c>
      <c r="AZ3939" s="3" t="s">
        <v>20360</v>
      </c>
      <c r="BA3939" s="3" t="s">
        <v>20359</v>
      </c>
      <c r="BB3939" s="3" t="s">
        <v>643</v>
      </c>
      <c r="BD3939" s="3" t="s">
        <v>30</v>
      </c>
      <c r="BG3939" s="3"/>
    </row>
    <row r="3940" spans="1:59" ht="15" x14ac:dyDescent="0.2">
      <c r="A3940" s="3" t="s">
        <v>20355</v>
      </c>
      <c r="B3940" s="3" t="s">
        <v>20352</v>
      </c>
      <c r="C3940" s="4">
        <v>42618.941180555557</v>
      </c>
      <c r="D3940" s="3" t="s">
        <v>7639</v>
      </c>
      <c r="E3940" s="3" t="s">
        <v>20357</v>
      </c>
      <c r="M3940" s="3" t="s">
        <v>20322</v>
      </c>
      <c r="N3940" s="3" t="s">
        <v>20321</v>
      </c>
      <c r="O3940" s="3" t="s">
        <v>25</v>
      </c>
      <c r="U3940" s="3" t="s">
        <v>20356</v>
      </c>
      <c r="W3940" s="3" t="s">
        <v>20319</v>
      </c>
      <c r="AI3940" s="3" t="s">
        <v>29</v>
      </c>
      <c r="AJ3940" s="3" t="s">
        <v>7697</v>
      </c>
      <c r="AM3940" s="3" t="s">
        <v>24</v>
      </c>
      <c r="AZ3940" s="3" t="s">
        <v>20354</v>
      </c>
      <c r="BA3940" s="3" t="s">
        <v>20353</v>
      </c>
      <c r="BB3940" s="3" t="s">
        <v>12980</v>
      </c>
      <c r="BD3940" s="3" t="s">
        <v>30</v>
      </c>
      <c r="BG3940" s="3"/>
    </row>
    <row r="3941" spans="1:59" ht="15" x14ac:dyDescent="0.2">
      <c r="A3941" s="3" t="s">
        <v>6920</v>
      </c>
      <c r="B3941" s="3" t="s">
        <v>20349</v>
      </c>
      <c r="C3941" s="4">
        <v>42618.941180555557</v>
      </c>
      <c r="D3941" s="3" t="s">
        <v>7639</v>
      </c>
      <c r="E3941" s="3" t="s">
        <v>20351</v>
      </c>
      <c r="L3941" s="3" t="s">
        <v>20350</v>
      </c>
      <c r="N3941" s="3" t="s">
        <v>315</v>
      </c>
      <c r="O3941" s="3" t="s">
        <v>25</v>
      </c>
      <c r="W3941" s="3" t="s">
        <v>20245</v>
      </c>
      <c r="AI3941" s="3" t="s">
        <v>29</v>
      </c>
      <c r="AJ3941" s="3" t="s">
        <v>28</v>
      </c>
      <c r="AM3941" s="3" t="s">
        <v>62</v>
      </c>
      <c r="AZ3941" s="3" t="s">
        <v>3334</v>
      </c>
      <c r="BA3941" s="3" t="s">
        <v>3335</v>
      </c>
      <c r="BB3941" s="3" t="s">
        <v>1494</v>
      </c>
      <c r="BD3941" s="3" t="s">
        <v>30</v>
      </c>
      <c r="BG3941" s="3"/>
    </row>
    <row r="3942" spans="1:59" ht="15" x14ac:dyDescent="0.2">
      <c r="A3942" s="3" t="s">
        <v>6412</v>
      </c>
      <c r="B3942" s="3" t="s">
        <v>20347</v>
      </c>
      <c r="C3942" s="4">
        <v>42618.941180555557</v>
      </c>
      <c r="D3942" s="3" t="s">
        <v>7639</v>
      </c>
      <c r="E3942" s="3" t="s">
        <v>20348</v>
      </c>
      <c r="N3942" s="3" t="s">
        <v>72</v>
      </c>
      <c r="AI3942" s="3" t="s">
        <v>29</v>
      </c>
      <c r="AJ3942" s="3" t="s">
        <v>28</v>
      </c>
      <c r="AM3942" s="3" t="s">
        <v>62</v>
      </c>
      <c r="AZ3942" s="3" t="s">
        <v>848</v>
      </c>
      <c r="BA3942" s="3" t="s">
        <v>849</v>
      </c>
      <c r="BB3942" s="3" t="s">
        <v>850</v>
      </c>
      <c r="BD3942" s="3" t="s">
        <v>30</v>
      </c>
      <c r="BG3942" s="3"/>
    </row>
    <row r="3943" spans="1:59" ht="15" x14ac:dyDescent="0.2">
      <c r="A3943" s="3" t="s">
        <v>20346</v>
      </c>
      <c r="B3943" s="3" t="s">
        <v>20343</v>
      </c>
      <c r="C3943" s="4">
        <v>42618.941180555557</v>
      </c>
      <c r="D3943" s="3" t="s">
        <v>7639</v>
      </c>
      <c r="E3943" s="3" t="s">
        <v>20346</v>
      </c>
      <c r="L3943" s="3" t="s">
        <v>14410</v>
      </c>
      <c r="AZ3943" s="3" t="s">
        <v>20345</v>
      </c>
      <c r="BA3943" s="3" t="s">
        <v>20344</v>
      </c>
      <c r="BD3943" s="3" t="s">
        <v>7641</v>
      </c>
      <c r="BG3943" s="3"/>
    </row>
    <row r="3944" spans="1:59" ht="15" x14ac:dyDescent="0.2">
      <c r="A3944" s="3" t="s">
        <v>20339</v>
      </c>
      <c r="B3944" s="3" t="s">
        <v>20337</v>
      </c>
      <c r="C3944" s="4">
        <v>42618.941180555557</v>
      </c>
      <c r="D3944" s="3" t="s">
        <v>7639</v>
      </c>
      <c r="E3944" s="3" t="s">
        <v>20342</v>
      </c>
      <c r="L3944" s="3" t="s">
        <v>20341</v>
      </c>
      <c r="M3944" s="3" t="s">
        <v>14908</v>
      </c>
      <c r="N3944" s="3" t="s">
        <v>14904</v>
      </c>
      <c r="O3944" s="3" t="s">
        <v>185</v>
      </c>
      <c r="U3944" s="3" t="s">
        <v>20340</v>
      </c>
      <c r="AI3944" s="3" t="s">
        <v>29</v>
      </c>
      <c r="AJ3944" s="3" t="s">
        <v>7697</v>
      </c>
      <c r="AM3944" s="3" t="s">
        <v>24</v>
      </c>
      <c r="AZ3944" s="3" t="s">
        <v>4596</v>
      </c>
      <c r="BA3944" s="3" t="s">
        <v>20338</v>
      </c>
      <c r="BB3944" s="3" t="s">
        <v>13394</v>
      </c>
      <c r="BD3944" s="3" t="s">
        <v>30</v>
      </c>
      <c r="BG3944" s="3"/>
    </row>
    <row r="3945" spans="1:59" ht="15" x14ac:dyDescent="0.2">
      <c r="A3945" s="3" t="s">
        <v>20333</v>
      </c>
      <c r="B3945" s="3" t="s">
        <v>20331</v>
      </c>
      <c r="C3945" s="4">
        <v>42618.941180555557</v>
      </c>
      <c r="D3945" s="3" t="s">
        <v>7639</v>
      </c>
      <c r="E3945" s="3" t="s">
        <v>20336</v>
      </c>
      <c r="K3945" s="3" t="s">
        <v>13220</v>
      </c>
      <c r="M3945" s="3" t="s">
        <v>20290</v>
      </c>
      <c r="N3945" s="3" t="s">
        <v>20286</v>
      </c>
      <c r="U3945" s="3" t="s">
        <v>20335</v>
      </c>
      <c r="W3945" s="3" t="s">
        <v>20334</v>
      </c>
      <c r="AC3945" s="3" t="s">
        <v>7775</v>
      </c>
      <c r="AI3945" s="3" t="s">
        <v>29</v>
      </c>
      <c r="AJ3945" s="3" t="s">
        <v>7632</v>
      </c>
      <c r="AM3945" s="3" t="s">
        <v>24</v>
      </c>
      <c r="AN3945" s="3" t="s">
        <v>7629</v>
      </c>
      <c r="AZ3945" s="3" t="s">
        <v>1956</v>
      </c>
      <c r="BA3945" s="3" t="s">
        <v>20332</v>
      </c>
      <c r="BB3945" s="3" t="s">
        <v>7629</v>
      </c>
      <c r="BD3945" s="3" t="s">
        <v>30</v>
      </c>
      <c r="BG3945" s="3"/>
    </row>
    <row r="3946" spans="1:59" ht="15" x14ac:dyDescent="0.2">
      <c r="A3946" s="3" t="s">
        <v>20329</v>
      </c>
      <c r="B3946" s="3" t="s">
        <v>20327</v>
      </c>
      <c r="C3946" s="4">
        <v>42618.941168981481</v>
      </c>
      <c r="D3946" s="3" t="s">
        <v>7639</v>
      </c>
      <c r="E3946" s="3" t="s">
        <v>20329</v>
      </c>
      <c r="L3946" s="3" t="s">
        <v>20330</v>
      </c>
      <c r="AZ3946" s="3" t="s">
        <v>4229</v>
      </c>
      <c r="BA3946" s="3" t="s">
        <v>20328</v>
      </c>
      <c r="BD3946" s="3" t="s">
        <v>7641</v>
      </c>
      <c r="BG3946" s="3"/>
    </row>
    <row r="3947" spans="1:59" ht="15" x14ac:dyDescent="0.2">
      <c r="A3947" s="3" t="s">
        <v>20326</v>
      </c>
      <c r="B3947" s="3" t="s">
        <v>20324</v>
      </c>
      <c r="C3947" s="4">
        <v>42618.941168981481</v>
      </c>
      <c r="D3947" s="3" t="s">
        <v>7639</v>
      </c>
      <c r="E3947" s="3" t="s">
        <v>20326</v>
      </c>
      <c r="L3947" s="3" t="s">
        <v>20294</v>
      </c>
      <c r="AZ3947" s="3" t="s">
        <v>4471</v>
      </c>
      <c r="BA3947" s="3" t="s">
        <v>20325</v>
      </c>
      <c r="BD3947" s="3" t="s">
        <v>7641</v>
      </c>
      <c r="BG3947" s="3"/>
    </row>
    <row r="3948" spans="1:59" ht="15" x14ac:dyDescent="0.2">
      <c r="A3948" s="3" t="s">
        <v>20318</v>
      </c>
      <c r="B3948" s="3" t="s">
        <v>20315</v>
      </c>
      <c r="C3948" s="4">
        <v>42618.941168981481</v>
      </c>
      <c r="D3948" s="3" t="s">
        <v>7639</v>
      </c>
      <c r="E3948" s="3" t="s">
        <v>20323</v>
      </c>
      <c r="M3948" s="3" t="s">
        <v>20322</v>
      </c>
      <c r="N3948" s="3" t="s">
        <v>20321</v>
      </c>
      <c r="O3948" s="3" t="s">
        <v>25</v>
      </c>
      <c r="U3948" s="3" t="s">
        <v>20320</v>
      </c>
      <c r="W3948" s="3" t="s">
        <v>20319</v>
      </c>
      <c r="AI3948" s="3" t="s">
        <v>29</v>
      </c>
      <c r="AJ3948" s="3" t="s">
        <v>7697</v>
      </c>
      <c r="AM3948" s="3" t="s">
        <v>24</v>
      </c>
      <c r="AN3948" s="3" t="s">
        <v>7629</v>
      </c>
      <c r="AZ3948" s="3" t="s">
        <v>20317</v>
      </c>
      <c r="BA3948" s="3" t="s">
        <v>20316</v>
      </c>
      <c r="BB3948" s="3" t="s">
        <v>643</v>
      </c>
      <c r="BD3948" s="3" t="s">
        <v>30</v>
      </c>
      <c r="BG3948" s="3"/>
    </row>
    <row r="3949" spans="1:59" ht="15" x14ac:dyDescent="0.2">
      <c r="A3949" s="3" t="s">
        <v>7088</v>
      </c>
      <c r="B3949" s="3" t="s">
        <v>20313</v>
      </c>
      <c r="C3949" s="4">
        <v>42618.941168981481</v>
      </c>
      <c r="D3949" s="3" t="s">
        <v>7639</v>
      </c>
      <c r="E3949" s="3" t="s">
        <v>20314</v>
      </c>
      <c r="N3949" s="3" t="s">
        <v>72</v>
      </c>
      <c r="AI3949" s="3" t="s">
        <v>29</v>
      </c>
      <c r="AJ3949" s="3" t="s">
        <v>28</v>
      </c>
      <c r="AM3949" s="3" t="s">
        <v>62</v>
      </c>
      <c r="AZ3949" s="3" t="s">
        <v>4062</v>
      </c>
      <c r="BA3949" s="3" t="s">
        <v>4063</v>
      </c>
      <c r="BB3949" s="3" t="s">
        <v>1798</v>
      </c>
      <c r="BD3949" s="3" t="s">
        <v>30</v>
      </c>
      <c r="BG3949" s="3"/>
    </row>
    <row r="3950" spans="1:59" ht="15" x14ac:dyDescent="0.2">
      <c r="A3950" s="3" t="s">
        <v>20309</v>
      </c>
      <c r="B3950" s="3" t="s">
        <v>20307</v>
      </c>
      <c r="C3950" s="4">
        <v>42618.941168981481</v>
      </c>
      <c r="D3950" s="3" t="s">
        <v>7639</v>
      </c>
      <c r="E3950" s="3" t="s">
        <v>20312</v>
      </c>
      <c r="L3950" s="3" t="s">
        <v>20311</v>
      </c>
      <c r="M3950" s="3" t="s">
        <v>14908</v>
      </c>
      <c r="N3950" s="3" t="s">
        <v>14904</v>
      </c>
      <c r="O3950" s="3" t="s">
        <v>25</v>
      </c>
      <c r="U3950" s="3" t="s">
        <v>20310</v>
      </c>
      <c r="AI3950" s="3" t="s">
        <v>29</v>
      </c>
      <c r="AJ3950" s="3" t="s">
        <v>7697</v>
      </c>
      <c r="AM3950" s="3" t="s">
        <v>24</v>
      </c>
      <c r="AZ3950" s="3" t="s">
        <v>19641</v>
      </c>
      <c r="BA3950" s="3" t="s">
        <v>20308</v>
      </c>
      <c r="BB3950" s="3" t="s">
        <v>8668</v>
      </c>
      <c r="BD3950" s="3" t="s">
        <v>30</v>
      </c>
      <c r="BG3950" s="3"/>
    </row>
    <row r="3951" spans="1:59" ht="15" x14ac:dyDescent="0.2">
      <c r="A3951" s="3" t="s">
        <v>20306</v>
      </c>
      <c r="B3951" s="3" t="s">
        <v>20304</v>
      </c>
      <c r="C3951" s="4">
        <v>42618.941168981481</v>
      </c>
      <c r="D3951" s="3" t="s">
        <v>7639</v>
      </c>
      <c r="E3951" s="3" t="s">
        <v>20306</v>
      </c>
      <c r="L3951" s="3" t="s">
        <v>14410</v>
      </c>
      <c r="AZ3951" s="3" t="s">
        <v>2129</v>
      </c>
      <c r="BA3951" s="3" t="s">
        <v>20305</v>
      </c>
      <c r="BD3951" s="3" t="s">
        <v>7641</v>
      </c>
      <c r="BG3951" s="3"/>
    </row>
    <row r="3952" spans="1:59" ht="15" x14ac:dyDescent="0.2">
      <c r="A3952" s="3" t="s">
        <v>20302</v>
      </c>
      <c r="B3952" s="3" t="s">
        <v>20300</v>
      </c>
      <c r="C3952" s="4">
        <v>42618.941168981481</v>
      </c>
      <c r="D3952" s="3" t="s">
        <v>7639</v>
      </c>
      <c r="E3952" s="3" t="s">
        <v>20302</v>
      </c>
      <c r="L3952" s="3" t="s">
        <v>20303</v>
      </c>
      <c r="AZ3952" s="3" t="s">
        <v>3780</v>
      </c>
      <c r="BA3952" s="3" t="s">
        <v>20301</v>
      </c>
      <c r="BD3952" s="3" t="s">
        <v>7641</v>
      </c>
      <c r="BG3952" s="3"/>
    </row>
    <row r="3953" spans="1:59" ht="15" x14ac:dyDescent="0.2">
      <c r="A3953" s="3" t="s">
        <v>20298</v>
      </c>
      <c r="B3953" s="3" t="s">
        <v>20295</v>
      </c>
      <c r="C3953" s="4">
        <v>42618.941168981481</v>
      </c>
      <c r="D3953" s="3" t="s">
        <v>7639</v>
      </c>
      <c r="E3953" s="3" t="s">
        <v>20298</v>
      </c>
      <c r="L3953" s="3" t="s">
        <v>20299</v>
      </c>
      <c r="AZ3953" s="3" t="s">
        <v>20297</v>
      </c>
      <c r="BA3953" s="3" t="s">
        <v>20296</v>
      </c>
      <c r="BD3953" s="3" t="s">
        <v>7641</v>
      </c>
      <c r="BG3953" s="3"/>
    </row>
    <row r="3954" spans="1:59" ht="15" x14ac:dyDescent="0.2">
      <c r="A3954" s="3" t="s">
        <v>20293</v>
      </c>
      <c r="B3954" s="3" t="s">
        <v>20291</v>
      </c>
      <c r="C3954" s="4">
        <v>42618.941168981481</v>
      </c>
      <c r="D3954" s="3" t="s">
        <v>7639</v>
      </c>
      <c r="E3954" s="3" t="s">
        <v>20293</v>
      </c>
      <c r="L3954" s="3" t="s">
        <v>20294</v>
      </c>
      <c r="AZ3954" s="3" t="s">
        <v>1158</v>
      </c>
      <c r="BA3954" s="3" t="s">
        <v>20292</v>
      </c>
      <c r="BD3954" s="3" t="s">
        <v>7641</v>
      </c>
      <c r="BG3954" s="3"/>
    </row>
    <row r="3955" spans="1:59" ht="15" x14ac:dyDescent="0.2">
      <c r="A3955" s="3" t="s">
        <v>20273</v>
      </c>
      <c r="B3955" s="3" t="s">
        <v>20271</v>
      </c>
      <c r="C3955" s="4">
        <v>42618.941168981481</v>
      </c>
      <c r="D3955" s="3" t="s">
        <v>7639</v>
      </c>
      <c r="E3955" s="3" t="s">
        <v>20290</v>
      </c>
      <c r="F3955" s="3" t="s">
        <v>20289</v>
      </c>
      <c r="G3955" s="3" t="s">
        <v>20288</v>
      </c>
      <c r="H3955" s="3" t="s">
        <v>8024</v>
      </c>
      <c r="J3955" s="3" t="s">
        <v>8023</v>
      </c>
      <c r="L3955" s="3" t="s">
        <v>20287</v>
      </c>
      <c r="N3955" s="3" t="s">
        <v>20286</v>
      </c>
      <c r="P3955" s="3" t="s">
        <v>20285</v>
      </c>
      <c r="Q3955" s="3" t="s">
        <v>8019</v>
      </c>
      <c r="R3955" s="3" t="s">
        <v>8018</v>
      </c>
      <c r="S3955" s="3" t="s">
        <v>20284</v>
      </c>
      <c r="T3955" s="3" t="s">
        <v>20283</v>
      </c>
      <c r="U3955" s="3" t="s">
        <v>20282</v>
      </c>
      <c r="W3955" s="3" t="s">
        <v>20281</v>
      </c>
      <c r="X3955" s="3" t="s">
        <v>20280</v>
      </c>
      <c r="Z3955" s="3" t="s">
        <v>20279</v>
      </c>
      <c r="AB3955" s="3" t="s">
        <v>20278</v>
      </c>
      <c r="AC3955" s="3" t="s">
        <v>20277</v>
      </c>
      <c r="AE3955" s="3" t="s">
        <v>7671</v>
      </c>
      <c r="AF3955" s="3" t="s">
        <v>9823</v>
      </c>
      <c r="AG3955" s="3" t="s">
        <v>8009</v>
      </c>
      <c r="AH3955" s="3" t="s">
        <v>20276</v>
      </c>
      <c r="AI3955" s="3" t="s">
        <v>8007</v>
      </c>
      <c r="AJ3955" s="3" t="s">
        <v>7632</v>
      </c>
      <c r="AK3955" s="3" t="s">
        <v>8006</v>
      </c>
      <c r="AO3955" s="3" t="s">
        <v>20275</v>
      </c>
      <c r="AQ3955" s="3" t="s">
        <v>20274</v>
      </c>
      <c r="AZ3955" s="3" t="s">
        <v>9799</v>
      </c>
      <c r="BA3955" s="3" t="s">
        <v>20272</v>
      </c>
      <c r="BB3955" s="3" t="s">
        <v>8001</v>
      </c>
      <c r="BD3955" s="3" t="s">
        <v>30</v>
      </c>
      <c r="BE3955" s="3">
        <v>34</v>
      </c>
      <c r="BG3955" s="3"/>
    </row>
    <row r="3956" spans="1:59" ht="15" x14ac:dyDescent="0.2">
      <c r="A3956" s="3" t="s">
        <v>7601</v>
      </c>
      <c r="B3956" s="3" t="s">
        <v>20269</v>
      </c>
      <c r="C3956" s="4">
        <v>42618.941157407397</v>
      </c>
      <c r="D3956" s="3" t="s">
        <v>7639</v>
      </c>
      <c r="E3956" s="3" t="s">
        <v>20270</v>
      </c>
      <c r="N3956" s="3" t="s">
        <v>72</v>
      </c>
      <c r="AI3956" s="3" t="s">
        <v>29</v>
      </c>
      <c r="AJ3956" s="3" t="s">
        <v>28</v>
      </c>
      <c r="AM3956" s="3" t="s">
        <v>62</v>
      </c>
      <c r="AZ3956" s="3" t="s">
        <v>6209</v>
      </c>
      <c r="BA3956" s="3" t="s">
        <v>6210</v>
      </c>
      <c r="BB3956" s="3" t="s">
        <v>71</v>
      </c>
      <c r="BD3956" s="3" t="s">
        <v>30</v>
      </c>
      <c r="BG3956" s="3"/>
    </row>
    <row r="3957" spans="1:59" ht="15" x14ac:dyDescent="0.2">
      <c r="A3957" s="3" t="s">
        <v>20267</v>
      </c>
      <c r="B3957" s="3" t="s">
        <v>20264</v>
      </c>
      <c r="C3957" s="4">
        <v>42618.941157407397</v>
      </c>
      <c r="D3957" s="3" t="s">
        <v>7639</v>
      </c>
      <c r="E3957" s="3" t="s">
        <v>20267</v>
      </c>
      <c r="L3957" s="3" t="s">
        <v>20268</v>
      </c>
      <c r="AZ3957" s="3" t="s">
        <v>20266</v>
      </c>
      <c r="BA3957" s="3" t="s">
        <v>20265</v>
      </c>
      <c r="BD3957" s="3" t="s">
        <v>7641</v>
      </c>
      <c r="BG3957" s="3"/>
    </row>
    <row r="3958" spans="1:59" ht="15" x14ac:dyDescent="0.2">
      <c r="A3958" s="3" t="s">
        <v>20257</v>
      </c>
      <c r="B3958" s="3" t="s">
        <v>20254</v>
      </c>
      <c r="C3958" s="4">
        <v>42618.941157407397</v>
      </c>
      <c r="D3958" s="3" t="s">
        <v>7639</v>
      </c>
      <c r="E3958" s="3" t="s">
        <v>20263</v>
      </c>
      <c r="L3958" s="3" t="s">
        <v>20262</v>
      </c>
      <c r="N3958" s="3" t="s">
        <v>177</v>
      </c>
      <c r="O3958" s="3" t="s">
        <v>8540</v>
      </c>
      <c r="U3958" s="3" t="s">
        <v>20261</v>
      </c>
      <c r="W3958" s="3" t="s">
        <v>20260</v>
      </c>
      <c r="X3958" s="3" t="s">
        <v>20259</v>
      </c>
      <c r="AH3958" s="3" t="s">
        <v>20258</v>
      </c>
      <c r="AI3958" s="3" t="s">
        <v>29</v>
      </c>
      <c r="AJ3958" s="3" t="s">
        <v>28</v>
      </c>
      <c r="AM3958" s="3" t="s">
        <v>62</v>
      </c>
      <c r="AZ3958" s="3" t="s">
        <v>20256</v>
      </c>
      <c r="BA3958" s="3" t="s">
        <v>20255</v>
      </c>
      <c r="BB3958" s="3" t="s">
        <v>903</v>
      </c>
      <c r="BD3958" s="3" t="s">
        <v>30</v>
      </c>
      <c r="BG3958" s="3"/>
    </row>
    <row r="3959" spans="1:59" ht="15" x14ac:dyDescent="0.2">
      <c r="A3959" s="3" t="s">
        <v>20253</v>
      </c>
      <c r="B3959" s="3" t="s">
        <v>20251</v>
      </c>
      <c r="C3959" s="4">
        <v>42618.941157407397</v>
      </c>
      <c r="D3959" s="3" t="s">
        <v>7639</v>
      </c>
      <c r="E3959" s="3" t="s">
        <v>20253</v>
      </c>
      <c r="L3959" s="3" t="s">
        <v>14410</v>
      </c>
      <c r="AZ3959" s="3" t="s">
        <v>20252</v>
      </c>
      <c r="BA3959" s="3" t="s">
        <v>1431</v>
      </c>
      <c r="BD3959" s="3" t="s">
        <v>7641</v>
      </c>
      <c r="BG3959" s="3"/>
    </row>
    <row r="3960" spans="1:59" ht="15" x14ac:dyDescent="0.2">
      <c r="A3960" s="3" t="s">
        <v>20250</v>
      </c>
      <c r="B3960" s="3" t="s">
        <v>20248</v>
      </c>
      <c r="C3960" s="4">
        <v>42618.941157407397</v>
      </c>
      <c r="D3960" s="3" t="s">
        <v>7639</v>
      </c>
      <c r="E3960" s="3" t="s">
        <v>20250</v>
      </c>
      <c r="L3960" s="3" t="s">
        <v>18934</v>
      </c>
      <c r="AZ3960" s="3" t="s">
        <v>5810</v>
      </c>
      <c r="BA3960" s="3" t="s">
        <v>20249</v>
      </c>
      <c r="BD3960" s="3" t="s">
        <v>7641</v>
      </c>
      <c r="BG3960" s="3"/>
    </row>
    <row r="3961" spans="1:59" ht="15" x14ac:dyDescent="0.2">
      <c r="A3961" s="3" t="s">
        <v>20244</v>
      </c>
      <c r="B3961" s="3" t="s">
        <v>20242</v>
      </c>
      <c r="C3961" s="4">
        <v>42618.941157407397</v>
      </c>
      <c r="D3961" s="3" t="s">
        <v>7639</v>
      </c>
      <c r="E3961" s="3" t="s">
        <v>20247</v>
      </c>
      <c r="M3961" s="3" t="s">
        <v>13243</v>
      </c>
      <c r="N3961" s="3" t="s">
        <v>13238</v>
      </c>
      <c r="O3961" s="3" t="s">
        <v>25</v>
      </c>
      <c r="U3961" s="3" t="s">
        <v>20246</v>
      </c>
      <c r="W3961" s="3" t="s">
        <v>20245</v>
      </c>
      <c r="AI3961" s="3" t="s">
        <v>29</v>
      </c>
      <c r="AJ3961" s="3" t="s">
        <v>7697</v>
      </c>
      <c r="AM3961" s="3" t="s">
        <v>24</v>
      </c>
      <c r="AZ3961" s="3" t="s">
        <v>2905</v>
      </c>
      <c r="BA3961" s="3" t="s">
        <v>20243</v>
      </c>
      <c r="BB3961" s="3" t="s">
        <v>13798</v>
      </c>
      <c r="BD3961" s="3" t="s">
        <v>30</v>
      </c>
      <c r="BG3961" s="3"/>
    </row>
    <row r="3962" spans="1:59" ht="15" x14ac:dyDescent="0.2">
      <c r="A3962" s="3" t="s">
        <v>20239</v>
      </c>
      <c r="B3962" s="3" t="s">
        <v>20236</v>
      </c>
      <c r="C3962" s="4">
        <v>42618.941157407397</v>
      </c>
      <c r="D3962" s="3" t="s">
        <v>7639</v>
      </c>
      <c r="E3962" s="3" t="s">
        <v>20241</v>
      </c>
      <c r="N3962" s="3" t="s">
        <v>15687</v>
      </c>
      <c r="U3962" s="3" t="s">
        <v>20240</v>
      </c>
      <c r="W3962" s="3" t="s">
        <v>19878</v>
      </c>
      <c r="AI3962" s="3" t="s">
        <v>29</v>
      </c>
      <c r="AJ3962" s="3" t="s">
        <v>7697</v>
      </c>
      <c r="AM3962" s="3" t="s">
        <v>62</v>
      </c>
      <c r="AZ3962" s="3" t="s">
        <v>15473</v>
      </c>
      <c r="BA3962" s="3" t="s">
        <v>20238</v>
      </c>
      <c r="BB3962" s="3" t="s">
        <v>20237</v>
      </c>
      <c r="BD3962" s="3" t="s">
        <v>30</v>
      </c>
      <c r="BG3962" s="3"/>
    </row>
    <row r="3963" spans="1:59" ht="15" x14ac:dyDescent="0.2">
      <c r="A3963" s="3" t="s">
        <v>6586</v>
      </c>
      <c r="B3963" s="3" t="s">
        <v>20234</v>
      </c>
      <c r="C3963" s="4">
        <v>42618.941157407397</v>
      </c>
      <c r="D3963" s="3" t="s">
        <v>7639</v>
      </c>
      <c r="E3963" s="3" t="s">
        <v>20235</v>
      </c>
      <c r="N3963" s="3" t="s">
        <v>72</v>
      </c>
      <c r="AI3963" s="3" t="s">
        <v>29</v>
      </c>
      <c r="AJ3963" s="3" t="s">
        <v>28</v>
      </c>
      <c r="AM3963" s="3" t="s">
        <v>62</v>
      </c>
      <c r="AZ3963" s="3" t="s">
        <v>1796</v>
      </c>
      <c r="BA3963" s="3" t="s">
        <v>1797</v>
      </c>
      <c r="BB3963" s="3" t="s">
        <v>1798</v>
      </c>
      <c r="BD3963" s="3" t="s">
        <v>30</v>
      </c>
      <c r="BG3963" s="3"/>
    </row>
    <row r="3964" spans="1:59" ht="15" x14ac:dyDescent="0.2">
      <c r="A3964" s="3" t="s">
        <v>20231</v>
      </c>
      <c r="B3964" s="3" t="s">
        <v>20229</v>
      </c>
      <c r="C3964" s="4">
        <v>42618.941157407397</v>
      </c>
      <c r="D3964" s="3" t="s">
        <v>7639</v>
      </c>
      <c r="E3964" s="3" t="s">
        <v>20233</v>
      </c>
      <c r="M3964" s="3" t="s">
        <v>18488</v>
      </c>
      <c r="N3964" s="3" t="s">
        <v>18487</v>
      </c>
      <c r="O3964" s="3" t="s">
        <v>25</v>
      </c>
      <c r="U3964" s="3" t="s">
        <v>20232</v>
      </c>
      <c r="W3964" s="3" t="s">
        <v>18510</v>
      </c>
      <c r="AI3964" s="3" t="s">
        <v>29</v>
      </c>
      <c r="AJ3964" s="3" t="s">
        <v>7697</v>
      </c>
      <c r="AM3964" s="3" t="s">
        <v>24</v>
      </c>
      <c r="AZ3964" s="3" t="s">
        <v>20230</v>
      </c>
      <c r="BA3964" s="3" t="s">
        <v>552</v>
      </c>
      <c r="BB3964" s="3" t="s">
        <v>12980</v>
      </c>
      <c r="BD3964" s="3" t="s">
        <v>30</v>
      </c>
      <c r="BG3964" s="3"/>
    </row>
    <row r="3965" spans="1:59" ht="15" x14ac:dyDescent="0.2">
      <c r="A3965" s="3" t="s">
        <v>20227</v>
      </c>
      <c r="B3965" s="3" t="s">
        <v>20224</v>
      </c>
      <c r="C3965" s="4">
        <v>42618.941157407397</v>
      </c>
      <c r="D3965" s="3" t="s">
        <v>7639</v>
      </c>
      <c r="E3965" s="3" t="s">
        <v>20227</v>
      </c>
      <c r="L3965" s="3" t="s">
        <v>20228</v>
      </c>
      <c r="AZ3965" s="3" t="s">
        <v>20226</v>
      </c>
      <c r="BA3965" s="3" t="s">
        <v>20225</v>
      </c>
      <c r="BD3965" s="3" t="s">
        <v>7641</v>
      </c>
      <c r="BG3965" s="3"/>
    </row>
    <row r="3966" spans="1:59" ht="15" x14ac:dyDescent="0.2">
      <c r="A3966" s="3" t="s">
        <v>20222</v>
      </c>
      <c r="B3966" s="3" t="s">
        <v>20219</v>
      </c>
      <c r="C3966" s="4">
        <v>42618.941157407397</v>
      </c>
      <c r="D3966" s="3" t="s">
        <v>7639</v>
      </c>
      <c r="E3966" s="3" t="s">
        <v>20223</v>
      </c>
      <c r="M3966" s="3" t="s">
        <v>8143</v>
      </c>
      <c r="N3966" s="3" t="s">
        <v>8139</v>
      </c>
      <c r="W3966" s="3" t="s">
        <v>16503</v>
      </c>
      <c r="AC3966" s="3" t="s">
        <v>7775</v>
      </c>
      <c r="AI3966" s="3" t="s">
        <v>29</v>
      </c>
      <c r="AJ3966" s="3" t="s">
        <v>7632</v>
      </c>
      <c r="AM3966" s="3" t="s">
        <v>24</v>
      </c>
      <c r="AZ3966" s="3" t="s">
        <v>20221</v>
      </c>
      <c r="BA3966" s="3" t="s">
        <v>20220</v>
      </c>
      <c r="BB3966" s="3" t="s">
        <v>7771</v>
      </c>
      <c r="BD3966" s="3" t="s">
        <v>30</v>
      </c>
      <c r="BG3966" s="3"/>
    </row>
    <row r="3967" spans="1:59" ht="15" x14ac:dyDescent="0.2">
      <c r="A3967" s="3" t="s">
        <v>396</v>
      </c>
      <c r="B3967" s="3" t="s">
        <v>20199</v>
      </c>
      <c r="C3967" s="4">
        <v>42618.941157407397</v>
      </c>
      <c r="D3967" s="3" t="s">
        <v>7639</v>
      </c>
      <c r="E3967" s="3" t="s">
        <v>39059</v>
      </c>
      <c r="F3967" s="3" t="s">
        <v>20218</v>
      </c>
      <c r="G3967" s="3" t="s">
        <v>20217</v>
      </c>
      <c r="H3967" s="3" t="s">
        <v>8443</v>
      </c>
      <c r="I3967" s="3" t="s">
        <v>10319</v>
      </c>
      <c r="J3967" s="3" t="s">
        <v>13692</v>
      </c>
      <c r="L3967" s="3" t="s">
        <v>20216</v>
      </c>
      <c r="N3967" s="3" t="s">
        <v>18480</v>
      </c>
      <c r="P3967" s="3" t="s">
        <v>20215</v>
      </c>
      <c r="Q3967" s="3" t="s">
        <v>11675</v>
      </c>
      <c r="S3967" s="3" t="s">
        <v>20214</v>
      </c>
      <c r="T3967" s="3" t="s">
        <v>20213</v>
      </c>
      <c r="U3967" s="3" t="s">
        <v>20212</v>
      </c>
      <c r="W3967" s="3" t="s">
        <v>20211</v>
      </c>
      <c r="X3967" s="3" t="s">
        <v>20210</v>
      </c>
      <c r="Y3967" s="3" t="s">
        <v>20209</v>
      </c>
      <c r="Z3967" s="3" t="s">
        <v>20208</v>
      </c>
      <c r="AA3967" s="3" t="s">
        <v>20207</v>
      </c>
      <c r="AB3967" s="3" t="s">
        <v>20206</v>
      </c>
      <c r="AC3967" s="3" t="s">
        <v>20205</v>
      </c>
      <c r="AD3967" s="3" t="s">
        <v>20204</v>
      </c>
      <c r="AE3967" s="3" t="s">
        <v>7678</v>
      </c>
      <c r="AF3967" s="3" t="s">
        <v>7756</v>
      </c>
      <c r="AG3967" s="3" t="s">
        <v>8009</v>
      </c>
      <c r="AH3967" s="3" t="s">
        <v>20203</v>
      </c>
      <c r="AI3967" s="3" t="s">
        <v>8007</v>
      </c>
      <c r="AJ3967" s="3" t="s">
        <v>28</v>
      </c>
      <c r="AK3967" s="3" t="s">
        <v>8006</v>
      </c>
      <c r="AL3967" s="3" t="s">
        <v>30</v>
      </c>
      <c r="AQ3967" s="3" t="s">
        <v>20202</v>
      </c>
      <c r="AZ3967" s="3" t="s">
        <v>39061</v>
      </c>
      <c r="BA3967" s="3" t="s">
        <v>6256</v>
      </c>
      <c r="BB3967" s="3" t="s">
        <v>9096</v>
      </c>
      <c r="BC3967" s="3" t="s">
        <v>20201</v>
      </c>
      <c r="BD3967" s="3" t="s">
        <v>30</v>
      </c>
      <c r="BE3967" s="3">
        <v>57</v>
      </c>
      <c r="BF3967" s="3" t="s">
        <v>20200</v>
      </c>
      <c r="BG3967" s="3"/>
    </row>
    <row r="3968" spans="1:59" ht="15" x14ac:dyDescent="0.2">
      <c r="A3968" s="3" t="s">
        <v>7344</v>
      </c>
      <c r="B3968" s="3" t="s">
        <v>20197</v>
      </c>
      <c r="C3968" s="4">
        <v>42618.941145833327</v>
      </c>
      <c r="D3968" s="3" t="s">
        <v>7639</v>
      </c>
      <c r="E3968" s="3" t="s">
        <v>20198</v>
      </c>
      <c r="N3968" s="3" t="s">
        <v>477</v>
      </c>
      <c r="AI3968" s="3" t="s">
        <v>29</v>
      </c>
      <c r="AJ3968" s="3" t="s">
        <v>28</v>
      </c>
      <c r="AM3968" s="3" t="s">
        <v>62</v>
      </c>
      <c r="AZ3968" s="3" t="s">
        <v>3338</v>
      </c>
      <c r="BA3968" s="3" t="s">
        <v>5152</v>
      </c>
      <c r="BB3968" s="3" t="s">
        <v>107</v>
      </c>
      <c r="BD3968" s="3" t="s">
        <v>30</v>
      </c>
      <c r="BG3968" s="3"/>
    </row>
    <row r="3969" spans="1:59" ht="15" x14ac:dyDescent="0.2">
      <c r="A3969" s="3" t="s">
        <v>20196</v>
      </c>
      <c r="B3969" s="3" t="s">
        <v>20195</v>
      </c>
      <c r="C3969" s="4">
        <v>42618.941145833327</v>
      </c>
      <c r="D3969" s="3" t="s">
        <v>7639</v>
      </c>
      <c r="E3969" s="3" t="s">
        <v>20196</v>
      </c>
      <c r="L3969" s="3" t="s">
        <v>14410</v>
      </c>
      <c r="AZ3969" s="3" t="s">
        <v>4249</v>
      </c>
      <c r="BA3969" s="3" t="s">
        <v>1372</v>
      </c>
      <c r="BD3969" s="3" t="s">
        <v>7641</v>
      </c>
      <c r="BG3969" s="3"/>
    </row>
    <row r="3970" spans="1:59" ht="15" x14ac:dyDescent="0.2">
      <c r="A3970" s="3" t="s">
        <v>20193</v>
      </c>
      <c r="B3970" s="3" t="s">
        <v>20191</v>
      </c>
      <c r="C3970" s="4">
        <v>42618.941145833327</v>
      </c>
      <c r="D3970" s="3" t="s">
        <v>7639</v>
      </c>
      <c r="E3970" s="3" t="s">
        <v>20193</v>
      </c>
      <c r="L3970" s="3" t="s">
        <v>20194</v>
      </c>
      <c r="AZ3970" s="3" t="s">
        <v>598</v>
      </c>
      <c r="BA3970" s="3" t="s">
        <v>20192</v>
      </c>
      <c r="BD3970" s="3" t="s">
        <v>7641</v>
      </c>
      <c r="BG3970" s="3"/>
    </row>
    <row r="3971" spans="1:59" ht="15" x14ac:dyDescent="0.2">
      <c r="A3971" s="3" t="s">
        <v>20187</v>
      </c>
      <c r="B3971" s="3" t="s">
        <v>20185</v>
      </c>
      <c r="C3971" s="4">
        <v>42618.941145833327</v>
      </c>
      <c r="D3971" s="3" t="s">
        <v>7639</v>
      </c>
      <c r="E3971" s="3" t="s">
        <v>20190</v>
      </c>
      <c r="N3971" s="3" t="s">
        <v>15687</v>
      </c>
      <c r="U3971" s="3" t="s">
        <v>20189</v>
      </c>
      <c r="W3971" s="3" t="s">
        <v>20188</v>
      </c>
      <c r="AI3971" s="3" t="s">
        <v>29</v>
      </c>
      <c r="AJ3971" s="3" t="s">
        <v>7697</v>
      </c>
      <c r="AM3971" s="3" t="s">
        <v>62</v>
      </c>
      <c r="AZ3971" s="3" t="s">
        <v>20186</v>
      </c>
      <c r="BA3971" s="3" t="s">
        <v>1431</v>
      </c>
      <c r="BB3971" s="3" t="s">
        <v>15729</v>
      </c>
      <c r="BD3971" s="3" t="s">
        <v>30</v>
      </c>
      <c r="BG3971" s="3"/>
    </row>
    <row r="3972" spans="1:59" ht="15" x14ac:dyDescent="0.2">
      <c r="A3972" s="3" t="s">
        <v>20182</v>
      </c>
      <c r="B3972" s="3" t="s">
        <v>20179</v>
      </c>
      <c r="C3972" s="4">
        <v>42618.941145833327</v>
      </c>
      <c r="D3972" s="3" t="s">
        <v>7639</v>
      </c>
      <c r="E3972" s="3" t="s">
        <v>20184</v>
      </c>
      <c r="M3972" s="3" t="s">
        <v>12258</v>
      </c>
      <c r="N3972" s="3" t="s">
        <v>12254</v>
      </c>
      <c r="O3972" s="3" t="s">
        <v>25</v>
      </c>
      <c r="U3972" s="3" t="s">
        <v>20183</v>
      </c>
      <c r="W3972" s="3" t="s">
        <v>17201</v>
      </c>
      <c r="AI3972" s="3" t="s">
        <v>29</v>
      </c>
      <c r="AJ3972" s="3" t="s">
        <v>7697</v>
      </c>
      <c r="AM3972" s="3" t="s">
        <v>24</v>
      </c>
      <c r="AZ3972" s="3" t="s">
        <v>20181</v>
      </c>
      <c r="BA3972" s="3" t="s">
        <v>20180</v>
      </c>
      <c r="BB3972" s="3" t="s">
        <v>176</v>
      </c>
      <c r="BD3972" s="3" t="s">
        <v>30</v>
      </c>
      <c r="BG3972" s="3"/>
    </row>
    <row r="3973" spans="1:59" ht="15" x14ac:dyDescent="0.2">
      <c r="A3973" s="3" t="s">
        <v>20177</v>
      </c>
      <c r="B3973" s="3" t="s">
        <v>20174</v>
      </c>
      <c r="C3973" s="4">
        <v>42618.941145833327</v>
      </c>
      <c r="D3973" s="3" t="s">
        <v>7639</v>
      </c>
      <c r="E3973" s="3" t="s">
        <v>20177</v>
      </c>
      <c r="L3973" s="3" t="s">
        <v>20178</v>
      </c>
      <c r="AZ3973" s="3" t="s">
        <v>20176</v>
      </c>
      <c r="BA3973" s="3" t="s">
        <v>20175</v>
      </c>
      <c r="BD3973" s="3" t="s">
        <v>7641</v>
      </c>
      <c r="BG3973" s="3"/>
    </row>
    <row r="3974" spans="1:59" ht="15" x14ac:dyDescent="0.2">
      <c r="A3974" s="3" t="s">
        <v>6476</v>
      </c>
      <c r="B3974" s="3" t="s">
        <v>20172</v>
      </c>
      <c r="C3974" s="4">
        <v>42618.941145833327</v>
      </c>
      <c r="D3974" s="3" t="s">
        <v>7639</v>
      </c>
      <c r="E3974" s="3" t="s">
        <v>20173</v>
      </c>
      <c r="M3974" s="3" t="s">
        <v>20126</v>
      </c>
      <c r="N3974" s="3" t="s">
        <v>20125</v>
      </c>
      <c r="O3974" s="3" t="s">
        <v>25</v>
      </c>
      <c r="AI3974" s="3" t="s">
        <v>29</v>
      </c>
      <c r="AJ3974" s="3" t="s">
        <v>28</v>
      </c>
      <c r="AM3974" s="3" t="s">
        <v>24</v>
      </c>
      <c r="AZ3974" s="3" t="s">
        <v>1235</v>
      </c>
      <c r="BA3974" s="3" t="s">
        <v>1236</v>
      </c>
      <c r="BB3974" s="3" t="s">
        <v>1237</v>
      </c>
      <c r="BD3974" s="3" t="s">
        <v>30</v>
      </c>
      <c r="BG3974" s="3"/>
    </row>
    <row r="3975" spans="1:59" ht="15" x14ac:dyDescent="0.2">
      <c r="A3975" s="3" t="s">
        <v>6536</v>
      </c>
      <c r="B3975" s="3" t="s">
        <v>20170</v>
      </c>
      <c r="C3975" s="4">
        <v>42618.941145833327</v>
      </c>
      <c r="D3975" s="3" t="s">
        <v>7639</v>
      </c>
      <c r="E3975" s="3" t="s">
        <v>20171</v>
      </c>
      <c r="M3975" s="3" t="s">
        <v>15490</v>
      </c>
      <c r="N3975" s="3" t="s">
        <v>15489</v>
      </c>
      <c r="O3975" s="3" t="s">
        <v>25</v>
      </c>
      <c r="AI3975" s="3" t="s">
        <v>29</v>
      </c>
      <c r="AJ3975" s="3" t="s">
        <v>28</v>
      </c>
      <c r="AM3975" s="3" t="s">
        <v>24</v>
      </c>
      <c r="AZ3975" s="3" t="s">
        <v>1546</v>
      </c>
      <c r="BA3975" s="3" t="s">
        <v>1547</v>
      </c>
      <c r="BB3975" s="3" t="s">
        <v>790</v>
      </c>
      <c r="BD3975" s="3" t="s">
        <v>30</v>
      </c>
      <c r="BG3975" s="3"/>
    </row>
    <row r="3976" spans="1:59" ht="15" x14ac:dyDescent="0.2">
      <c r="A3976" s="3" t="s">
        <v>20169</v>
      </c>
      <c r="B3976" s="3" t="s">
        <v>20166</v>
      </c>
      <c r="C3976" s="4">
        <v>42618.941145833327</v>
      </c>
      <c r="D3976" s="3" t="s">
        <v>7639</v>
      </c>
      <c r="E3976" s="3" t="s">
        <v>20169</v>
      </c>
      <c r="L3976" s="3" t="s">
        <v>14410</v>
      </c>
      <c r="AZ3976" s="3" t="s">
        <v>20168</v>
      </c>
      <c r="BA3976" s="3" t="s">
        <v>20167</v>
      </c>
      <c r="BD3976" s="3" t="s">
        <v>7641</v>
      </c>
      <c r="BG3976" s="3"/>
    </row>
    <row r="3977" spans="1:59" ht="15" x14ac:dyDescent="0.2">
      <c r="A3977" s="3" t="s">
        <v>6740</v>
      </c>
      <c r="B3977" s="3" t="s">
        <v>20164</v>
      </c>
      <c r="C3977" s="4">
        <v>42618.941145833327</v>
      </c>
      <c r="D3977" s="3" t="s">
        <v>7639</v>
      </c>
      <c r="E3977" s="3" t="s">
        <v>20165</v>
      </c>
      <c r="N3977" s="3" t="s">
        <v>477</v>
      </c>
      <c r="AI3977" s="3" t="s">
        <v>29</v>
      </c>
      <c r="AJ3977" s="3" t="s">
        <v>28</v>
      </c>
      <c r="AM3977" s="3" t="s">
        <v>62</v>
      </c>
      <c r="AZ3977" s="3" t="s">
        <v>2510</v>
      </c>
      <c r="BA3977" s="3" t="s">
        <v>2511</v>
      </c>
      <c r="BB3977" s="3" t="s">
        <v>2512</v>
      </c>
      <c r="BD3977" s="3" t="s">
        <v>30</v>
      </c>
      <c r="BG3977" s="3"/>
    </row>
    <row r="3978" spans="1:59" ht="15" x14ac:dyDescent="0.2">
      <c r="A3978" s="3" t="s">
        <v>20161</v>
      </c>
      <c r="B3978" s="3" t="s">
        <v>20157</v>
      </c>
      <c r="C3978" s="4">
        <v>42618.941145833327</v>
      </c>
      <c r="D3978" s="3" t="s">
        <v>7639</v>
      </c>
      <c r="E3978" s="3" t="s">
        <v>20163</v>
      </c>
      <c r="N3978" s="3" t="s">
        <v>15687</v>
      </c>
      <c r="U3978" s="3" t="s">
        <v>20162</v>
      </c>
      <c r="W3978" s="3" t="s">
        <v>19878</v>
      </c>
      <c r="AI3978" s="3" t="s">
        <v>29</v>
      </c>
      <c r="AJ3978" s="3" t="s">
        <v>7697</v>
      </c>
      <c r="AM3978" s="3" t="s">
        <v>62</v>
      </c>
      <c r="AZ3978" s="3" t="s">
        <v>20160</v>
      </c>
      <c r="BA3978" s="3" t="s">
        <v>20159</v>
      </c>
      <c r="BB3978" s="3" t="s">
        <v>20158</v>
      </c>
      <c r="BD3978" s="3" t="s">
        <v>30</v>
      </c>
      <c r="BG3978" s="3"/>
    </row>
    <row r="3979" spans="1:59" ht="15" x14ac:dyDescent="0.2">
      <c r="A3979" s="3" t="s">
        <v>20154</v>
      </c>
      <c r="B3979" s="3" t="s">
        <v>20153</v>
      </c>
      <c r="C3979" s="4">
        <v>42618.941134259258</v>
      </c>
      <c r="D3979" s="3" t="s">
        <v>7639</v>
      </c>
      <c r="E3979" s="3" t="s">
        <v>20156</v>
      </c>
      <c r="K3979" s="3" t="s">
        <v>20155</v>
      </c>
      <c r="M3979" s="3" t="s">
        <v>17459</v>
      </c>
      <c r="N3979" s="3" t="s">
        <v>17458</v>
      </c>
      <c r="W3979" s="3" t="s">
        <v>17457</v>
      </c>
      <c r="AC3979" s="3" t="s">
        <v>7775</v>
      </c>
      <c r="AE3979" s="3" t="s">
        <v>7671</v>
      </c>
      <c r="AF3979" s="3" t="s">
        <v>7756</v>
      </c>
      <c r="AI3979" s="3" t="s">
        <v>29</v>
      </c>
      <c r="AJ3979" s="3" t="s">
        <v>7632</v>
      </c>
      <c r="AM3979" s="3" t="s">
        <v>24</v>
      </c>
      <c r="AZ3979" s="3" t="s">
        <v>1924</v>
      </c>
      <c r="BA3979" s="3" t="s">
        <v>14657</v>
      </c>
      <c r="BB3979" s="3" t="s">
        <v>7771</v>
      </c>
      <c r="BD3979" s="3" t="s">
        <v>30</v>
      </c>
      <c r="BG3979" s="3"/>
    </row>
    <row r="3980" spans="1:59" ht="15" x14ac:dyDescent="0.2">
      <c r="A3980" s="3" t="s">
        <v>20152</v>
      </c>
      <c r="B3980" s="3" t="s">
        <v>20150</v>
      </c>
      <c r="C3980" s="4">
        <v>42618.941134259258</v>
      </c>
      <c r="D3980" s="3" t="s">
        <v>7639</v>
      </c>
      <c r="E3980" s="3" t="s">
        <v>20152</v>
      </c>
      <c r="H3980" s="3" t="s">
        <v>8057</v>
      </c>
      <c r="L3980" s="3" t="s">
        <v>8489</v>
      </c>
      <c r="AE3980" s="3" t="s">
        <v>7671</v>
      </c>
      <c r="AZ3980" s="3" t="s">
        <v>1327</v>
      </c>
      <c r="BA3980" s="3" t="s">
        <v>20151</v>
      </c>
      <c r="BD3980" s="3" t="s">
        <v>7641</v>
      </c>
      <c r="BG3980" s="3"/>
    </row>
    <row r="3981" spans="1:59" ht="15" x14ac:dyDescent="0.2">
      <c r="A3981" s="3" t="s">
        <v>7254</v>
      </c>
      <c r="B3981" s="3" t="s">
        <v>20148</v>
      </c>
      <c r="C3981" s="4">
        <v>42618.941134259258</v>
      </c>
      <c r="D3981" s="3" t="s">
        <v>7639</v>
      </c>
      <c r="E3981" s="3" t="s">
        <v>20149</v>
      </c>
      <c r="N3981" s="3" t="s">
        <v>627</v>
      </c>
      <c r="AI3981" s="3" t="s">
        <v>29</v>
      </c>
      <c r="AJ3981" s="3" t="s">
        <v>28</v>
      </c>
      <c r="AM3981" s="3" t="s">
        <v>62</v>
      </c>
      <c r="AZ3981" s="3" t="s">
        <v>4775</v>
      </c>
      <c r="BA3981" s="3" t="s">
        <v>4776</v>
      </c>
      <c r="BB3981" s="3" t="s">
        <v>244</v>
      </c>
      <c r="BD3981" s="3" t="s">
        <v>30</v>
      </c>
      <c r="BG3981" s="3"/>
    </row>
    <row r="3982" spans="1:59" ht="15" x14ac:dyDescent="0.2">
      <c r="A3982" s="3" t="s">
        <v>6391</v>
      </c>
      <c r="B3982" s="3" t="s">
        <v>20146</v>
      </c>
      <c r="C3982" s="4">
        <v>42618.941134259258</v>
      </c>
      <c r="D3982" s="3" t="s">
        <v>7639</v>
      </c>
      <c r="E3982" s="3" t="s">
        <v>20147</v>
      </c>
      <c r="M3982" s="3" t="s">
        <v>39047</v>
      </c>
      <c r="N3982" s="3" t="s">
        <v>11226</v>
      </c>
      <c r="O3982" s="3" t="s">
        <v>185</v>
      </c>
      <c r="AI3982" s="3" t="s">
        <v>29</v>
      </c>
      <c r="AJ3982" s="3" t="s">
        <v>28</v>
      </c>
      <c r="AM3982" s="3" t="s">
        <v>24</v>
      </c>
      <c r="AZ3982" s="3" t="s">
        <v>727</v>
      </c>
      <c r="BA3982" s="3" t="s">
        <v>728</v>
      </c>
      <c r="BB3982" s="3" t="s">
        <v>729</v>
      </c>
      <c r="BD3982" s="3" t="s">
        <v>30</v>
      </c>
      <c r="BG3982" s="3"/>
    </row>
    <row r="3983" spans="1:59" ht="15" x14ac:dyDescent="0.2">
      <c r="A3983" s="3" t="s">
        <v>20145</v>
      </c>
      <c r="B3983" s="3" t="s">
        <v>20142</v>
      </c>
      <c r="C3983" s="4">
        <v>42618.941134259258</v>
      </c>
      <c r="D3983" s="3" t="s">
        <v>7639</v>
      </c>
      <c r="E3983" s="3" t="s">
        <v>20145</v>
      </c>
      <c r="L3983" s="3" t="s">
        <v>14410</v>
      </c>
      <c r="AZ3983" s="3" t="s">
        <v>20144</v>
      </c>
      <c r="BA3983" s="3" t="s">
        <v>20143</v>
      </c>
      <c r="BD3983" s="3" t="s">
        <v>7641</v>
      </c>
      <c r="BG3983" s="3"/>
    </row>
    <row r="3984" spans="1:59" ht="15" x14ac:dyDescent="0.2">
      <c r="A3984" s="3" t="s">
        <v>6354</v>
      </c>
      <c r="B3984" s="3" t="s">
        <v>20140</v>
      </c>
      <c r="C3984" s="4">
        <v>42618.941134259258</v>
      </c>
      <c r="D3984" s="3" t="s">
        <v>7639</v>
      </c>
      <c r="E3984" s="3" t="s">
        <v>20141</v>
      </c>
      <c r="N3984" s="3" t="s">
        <v>477</v>
      </c>
      <c r="AI3984" s="3" t="s">
        <v>29</v>
      </c>
      <c r="AJ3984" s="3" t="s">
        <v>28</v>
      </c>
      <c r="AM3984" s="3" t="s">
        <v>62</v>
      </c>
      <c r="AZ3984" s="3" t="s">
        <v>474</v>
      </c>
      <c r="BA3984" s="3" t="s">
        <v>475</v>
      </c>
      <c r="BB3984" s="3" t="s">
        <v>476</v>
      </c>
      <c r="BD3984" s="3" t="s">
        <v>30</v>
      </c>
      <c r="BG3984" s="3"/>
    </row>
    <row r="3985" spans="1:59" ht="15" x14ac:dyDescent="0.2">
      <c r="A3985" s="3" t="s">
        <v>20137</v>
      </c>
      <c r="B3985" s="3" t="s">
        <v>20135</v>
      </c>
      <c r="C3985" s="4">
        <v>42618.941134259258</v>
      </c>
      <c r="D3985" s="3" t="s">
        <v>7639</v>
      </c>
      <c r="E3985" s="3" t="s">
        <v>20139</v>
      </c>
      <c r="M3985" s="3" t="s">
        <v>10277</v>
      </c>
      <c r="N3985" s="3" t="s">
        <v>10276</v>
      </c>
      <c r="U3985" s="3" t="s">
        <v>20138</v>
      </c>
      <c r="W3985" s="3" t="s">
        <v>10275</v>
      </c>
      <c r="AB3985" s="3" t="s">
        <v>9589</v>
      </c>
      <c r="AC3985" s="3" t="s">
        <v>9557</v>
      </c>
      <c r="AI3985" s="3" t="s">
        <v>29</v>
      </c>
      <c r="AJ3985" s="3" t="s">
        <v>7632</v>
      </c>
      <c r="AM3985" s="3" t="s">
        <v>24</v>
      </c>
      <c r="AN3985" s="3" t="s">
        <v>184</v>
      </c>
      <c r="AZ3985" s="3" t="s">
        <v>20136</v>
      </c>
      <c r="BA3985" s="3" t="s">
        <v>4412</v>
      </c>
      <c r="BB3985" s="3" t="s">
        <v>184</v>
      </c>
      <c r="BD3985" s="3" t="s">
        <v>30</v>
      </c>
      <c r="BG3985" s="3"/>
    </row>
    <row r="3986" spans="1:59" ht="15" x14ac:dyDescent="0.2">
      <c r="A3986" s="3" t="s">
        <v>20131</v>
      </c>
      <c r="B3986" s="3" t="s">
        <v>20128</v>
      </c>
      <c r="C3986" s="4">
        <v>42618.941134259258</v>
      </c>
      <c r="D3986" s="3" t="s">
        <v>7639</v>
      </c>
      <c r="E3986" s="3" t="s">
        <v>20134</v>
      </c>
      <c r="N3986" s="3" t="s">
        <v>15687</v>
      </c>
      <c r="U3986" s="3" t="s">
        <v>20133</v>
      </c>
      <c r="W3986" s="3" t="s">
        <v>20132</v>
      </c>
      <c r="AI3986" s="3" t="s">
        <v>29</v>
      </c>
      <c r="AJ3986" s="3" t="s">
        <v>7697</v>
      </c>
      <c r="AM3986" s="3" t="s">
        <v>62</v>
      </c>
      <c r="AZ3986" s="3" t="s">
        <v>20130</v>
      </c>
      <c r="BA3986" s="3" t="s">
        <v>20129</v>
      </c>
      <c r="BB3986" s="3" t="s">
        <v>8693</v>
      </c>
      <c r="BD3986" s="3" t="s">
        <v>30</v>
      </c>
      <c r="BG3986" s="3"/>
    </row>
    <row r="3987" spans="1:59" ht="15" x14ac:dyDescent="0.2">
      <c r="A3987" s="3" t="s">
        <v>6317</v>
      </c>
      <c r="B3987" s="3" t="s">
        <v>20124</v>
      </c>
      <c r="C3987" s="4">
        <v>42618.941134259258</v>
      </c>
      <c r="D3987" s="3" t="s">
        <v>7639</v>
      </c>
      <c r="E3987" s="3" t="s">
        <v>20127</v>
      </c>
      <c r="M3987" s="3" t="s">
        <v>20126</v>
      </c>
      <c r="N3987" s="3" t="s">
        <v>20125</v>
      </c>
      <c r="O3987" s="3" t="s">
        <v>25</v>
      </c>
      <c r="AI3987" s="3" t="s">
        <v>29</v>
      </c>
      <c r="AJ3987" s="3" t="s">
        <v>28</v>
      </c>
      <c r="AM3987" s="3" t="s">
        <v>24</v>
      </c>
      <c r="AZ3987" s="3" t="s">
        <v>201</v>
      </c>
      <c r="BA3987" s="3" t="s">
        <v>202</v>
      </c>
      <c r="BB3987" s="3" t="s">
        <v>1237</v>
      </c>
      <c r="BD3987" s="3" t="s">
        <v>30</v>
      </c>
      <c r="BG3987" s="3"/>
    </row>
    <row r="3988" spans="1:59" ht="15" x14ac:dyDescent="0.2">
      <c r="A3988" s="3" t="s">
        <v>20107</v>
      </c>
      <c r="B3988" s="3" t="s">
        <v>20106</v>
      </c>
      <c r="C3988" s="4">
        <v>42618.941134259258</v>
      </c>
      <c r="D3988" s="3" t="s">
        <v>7639</v>
      </c>
      <c r="E3988" s="3" t="s">
        <v>7925</v>
      </c>
      <c r="F3988" s="3" t="s">
        <v>20123</v>
      </c>
      <c r="G3988" s="3" t="s">
        <v>20122</v>
      </c>
      <c r="H3988" s="3" t="s">
        <v>8024</v>
      </c>
      <c r="J3988" s="3" t="s">
        <v>8099</v>
      </c>
      <c r="L3988" s="3" t="s">
        <v>20121</v>
      </c>
      <c r="N3988" s="3" t="s">
        <v>7924</v>
      </c>
      <c r="P3988" s="3" t="s">
        <v>20120</v>
      </c>
      <c r="Q3988" s="3" t="s">
        <v>8019</v>
      </c>
      <c r="R3988" s="3" t="s">
        <v>8018</v>
      </c>
      <c r="S3988" s="3" t="s">
        <v>20119</v>
      </c>
      <c r="T3988" s="3" t="s">
        <v>20118</v>
      </c>
      <c r="U3988" s="3" t="s">
        <v>20117</v>
      </c>
      <c r="W3988" s="3" t="s">
        <v>20116</v>
      </c>
      <c r="X3988" s="3" t="s">
        <v>20115</v>
      </c>
      <c r="Z3988" s="3" t="s">
        <v>20114</v>
      </c>
      <c r="AA3988" s="3" t="s">
        <v>20113</v>
      </c>
      <c r="AB3988" s="3" t="s">
        <v>20112</v>
      </c>
      <c r="AC3988" s="3" t="s">
        <v>20111</v>
      </c>
      <c r="AE3988" s="3" t="s">
        <v>7671</v>
      </c>
      <c r="AF3988" s="3" t="s">
        <v>7756</v>
      </c>
      <c r="AG3988" s="3" t="s">
        <v>8009</v>
      </c>
      <c r="AH3988" s="3" t="s">
        <v>20110</v>
      </c>
      <c r="AI3988" s="3" t="s">
        <v>8007</v>
      </c>
      <c r="AJ3988" s="3" t="s">
        <v>7632</v>
      </c>
      <c r="AK3988" s="3" t="s">
        <v>8006</v>
      </c>
      <c r="AO3988" s="3" t="s">
        <v>20109</v>
      </c>
      <c r="AQ3988" s="3" t="s">
        <v>20108</v>
      </c>
      <c r="AR3988" s="3" t="s">
        <v>8081</v>
      </c>
      <c r="AS3988" s="3" t="s">
        <v>8081</v>
      </c>
      <c r="AT3988" s="3" t="s">
        <v>8081</v>
      </c>
      <c r="AU3988" s="3" t="s">
        <v>8081</v>
      </c>
      <c r="AV3988" s="3" t="s">
        <v>8343</v>
      </c>
      <c r="AW3988" s="3" t="s">
        <v>8344</v>
      </c>
      <c r="AX3988" s="3" t="s">
        <v>8082</v>
      </c>
      <c r="AY3988" s="3" t="s">
        <v>8081</v>
      </c>
      <c r="AZ3988" s="3" t="s">
        <v>15037</v>
      </c>
      <c r="BA3988" s="3" t="s">
        <v>3689</v>
      </c>
      <c r="BB3988" s="3" t="s">
        <v>8001</v>
      </c>
      <c r="BD3988" s="3" t="s">
        <v>30</v>
      </c>
      <c r="BE3988" s="3">
        <v>33</v>
      </c>
      <c r="BG3988" s="3"/>
    </row>
    <row r="3989" spans="1:59" ht="15" x14ac:dyDescent="0.2">
      <c r="A3989" s="3" t="s">
        <v>6933</v>
      </c>
      <c r="B3989" s="3" t="s">
        <v>20104</v>
      </c>
      <c r="C3989" s="4">
        <v>42618.941122685188</v>
      </c>
      <c r="D3989" s="3" t="s">
        <v>7639</v>
      </c>
      <c r="E3989" s="3" t="s">
        <v>20105</v>
      </c>
      <c r="M3989" s="3" t="s">
        <v>39047</v>
      </c>
      <c r="N3989" s="3" t="s">
        <v>11226</v>
      </c>
      <c r="O3989" s="3" t="s">
        <v>25</v>
      </c>
      <c r="AI3989" s="3" t="s">
        <v>29</v>
      </c>
      <c r="AJ3989" s="3" t="s">
        <v>28</v>
      </c>
      <c r="AM3989" s="3" t="s">
        <v>24</v>
      </c>
      <c r="AZ3989" s="3" t="s">
        <v>3390</v>
      </c>
      <c r="BA3989" s="3" t="s">
        <v>3379</v>
      </c>
      <c r="BB3989" s="3" t="s">
        <v>1154</v>
      </c>
      <c r="BD3989" s="3" t="s">
        <v>30</v>
      </c>
      <c r="BG3989" s="3"/>
    </row>
    <row r="3990" spans="1:59" ht="15" x14ac:dyDescent="0.2">
      <c r="A3990" s="3" t="s">
        <v>20102</v>
      </c>
      <c r="B3990" s="3" t="s">
        <v>20101</v>
      </c>
      <c r="C3990" s="4">
        <v>42618.941122685188</v>
      </c>
      <c r="D3990" s="3" t="s">
        <v>7639</v>
      </c>
      <c r="E3990" s="3" t="s">
        <v>20102</v>
      </c>
      <c r="L3990" s="3" t="s">
        <v>20103</v>
      </c>
      <c r="AZ3990" s="3" t="s">
        <v>8233</v>
      </c>
      <c r="BA3990" s="3" t="s">
        <v>7756</v>
      </c>
      <c r="BD3990" s="3" t="s">
        <v>7641</v>
      </c>
      <c r="BG3990" s="3"/>
    </row>
    <row r="3991" spans="1:59" ht="15" x14ac:dyDescent="0.2">
      <c r="A3991" s="3" t="s">
        <v>7427</v>
      </c>
      <c r="B3991" s="3" t="s">
        <v>20099</v>
      </c>
      <c r="C3991" s="4">
        <v>42618.941122685188</v>
      </c>
      <c r="D3991" s="3" t="s">
        <v>7639</v>
      </c>
      <c r="E3991" s="3" t="s">
        <v>20100</v>
      </c>
      <c r="N3991" s="3" t="s">
        <v>627</v>
      </c>
      <c r="AI3991" s="3" t="s">
        <v>29</v>
      </c>
      <c r="AJ3991" s="3" t="s">
        <v>28</v>
      </c>
      <c r="AM3991" s="3" t="s">
        <v>62</v>
      </c>
      <c r="AZ3991" s="3" t="s">
        <v>5498</v>
      </c>
      <c r="BA3991" s="3" t="s">
        <v>5499</v>
      </c>
      <c r="BB3991" s="3" t="s">
        <v>6170</v>
      </c>
      <c r="BD3991" s="3" t="s">
        <v>30</v>
      </c>
      <c r="BG3991" s="3"/>
    </row>
    <row r="3992" spans="1:59" ht="15" x14ac:dyDescent="0.2">
      <c r="A3992" s="3" t="s">
        <v>20094</v>
      </c>
      <c r="B3992" s="3" t="s">
        <v>20092</v>
      </c>
      <c r="C3992" s="4">
        <v>42618.941122685188</v>
      </c>
      <c r="D3992" s="3" t="s">
        <v>7639</v>
      </c>
      <c r="E3992" s="3" t="s">
        <v>20098</v>
      </c>
      <c r="L3992" s="3" t="s">
        <v>20097</v>
      </c>
      <c r="N3992" s="3" t="s">
        <v>20096</v>
      </c>
      <c r="U3992" s="3" t="s">
        <v>20095</v>
      </c>
      <c r="AI3992" s="3" t="s">
        <v>29</v>
      </c>
      <c r="AJ3992" s="3" t="s">
        <v>7697</v>
      </c>
      <c r="AM3992" s="3" t="s">
        <v>62</v>
      </c>
      <c r="AZ3992" s="3" t="s">
        <v>20093</v>
      </c>
      <c r="BA3992" s="3" t="s">
        <v>16533</v>
      </c>
      <c r="BB3992" s="3" t="s">
        <v>7889</v>
      </c>
      <c r="BD3992" s="3" t="s">
        <v>30</v>
      </c>
      <c r="BG3992" s="3"/>
    </row>
    <row r="3993" spans="1:59" ht="15" x14ac:dyDescent="0.2">
      <c r="A3993" s="3" t="s">
        <v>20089</v>
      </c>
      <c r="B3993" s="3" t="s">
        <v>20087</v>
      </c>
      <c r="C3993" s="4">
        <v>42618.941122685188</v>
      </c>
      <c r="D3993" s="3" t="s">
        <v>7639</v>
      </c>
      <c r="E3993" s="3" t="s">
        <v>20091</v>
      </c>
      <c r="M3993" s="3" t="s">
        <v>10344</v>
      </c>
      <c r="N3993" s="3" t="s">
        <v>10343</v>
      </c>
      <c r="U3993" s="3" t="s">
        <v>20090</v>
      </c>
      <c r="W3993" s="3" t="s">
        <v>10342</v>
      </c>
      <c r="AB3993" s="3" t="s">
        <v>9558</v>
      </c>
      <c r="AC3993" s="3" t="s">
        <v>7775</v>
      </c>
      <c r="AI3993" s="3" t="s">
        <v>29</v>
      </c>
      <c r="AJ3993" s="3" t="s">
        <v>7632</v>
      </c>
      <c r="AM3993" s="3" t="s">
        <v>24</v>
      </c>
      <c r="AN3993" s="3" t="s">
        <v>184</v>
      </c>
      <c r="AZ3993" s="3" t="s">
        <v>20088</v>
      </c>
      <c r="BA3993" s="3" t="s">
        <v>5145</v>
      </c>
      <c r="BB3993" s="3" t="s">
        <v>184</v>
      </c>
      <c r="BD3993" s="3" t="s">
        <v>30</v>
      </c>
      <c r="BG3993" s="3"/>
    </row>
    <row r="3994" spans="1:59" ht="15" x14ac:dyDescent="0.2">
      <c r="A3994" s="3" t="s">
        <v>20085</v>
      </c>
      <c r="B3994" s="3" t="s">
        <v>20082</v>
      </c>
      <c r="C3994" s="4">
        <v>42618.941122685188</v>
      </c>
      <c r="D3994" s="3" t="s">
        <v>7639</v>
      </c>
      <c r="E3994" s="3" t="s">
        <v>20085</v>
      </c>
      <c r="L3994" s="3" t="s">
        <v>20086</v>
      </c>
      <c r="AZ3994" s="3" t="s">
        <v>20084</v>
      </c>
      <c r="BA3994" s="3" t="s">
        <v>20083</v>
      </c>
      <c r="BD3994" s="3" t="s">
        <v>7641</v>
      </c>
      <c r="BG3994" s="3"/>
    </row>
    <row r="3995" spans="1:59" ht="15" x14ac:dyDescent="0.2">
      <c r="A3995" s="3" t="s">
        <v>20078</v>
      </c>
      <c r="B3995" s="3" t="s">
        <v>20075</v>
      </c>
      <c r="C3995" s="4">
        <v>42618.941122685188</v>
      </c>
      <c r="D3995" s="3" t="s">
        <v>7639</v>
      </c>
      <c r="E3995" s="3" t="s">
        <v>20081</v>
      </c>
      <c r="N3995" s="3" t="s">
        <v>15687</v>
      </c>
      <c r="U3995" s="3" t="s">
        <v>20080</v>
      </c>
      <c r="W3995" s="3" t="s">
        <v>20079</v>
      </c>
      <c r="AI3995" s="3" t="s">
        <v>29</v>
      </c>
      <c r="AJ3995" s="3" t="s">
        <v>7697</v>
      </c>
      <c r="AM3995" s="3" t="s">
        <v>62</v>
      </c>
      <c r="AZ3995" s="3" t="s">
        <v>20077</v>
      </c>
      <c r="BA3995" s="3" t="s">
        <v>20076</v>
      </c>
      <c r="BB3995" s="3" t="s">
        <v>8034</v>
      </c>
      <c r="BD3995" s="3" t="s">
        <v>30</v>
      </c>
      <c r="BG3995" s="3"/>
    </row>
    <row r="3996" spans="1:59" ht="15" x14ac:dyDescent="0.2">
      <c r="A3996" s="3" t="s">
        <v>7497</v>
      </c>
      <c r="B3996" s="3" t="s">
        <v>20073</v>
      </c>
      <c r="C3996" s="4">
        <v>42618.941122685188</v>
      </c>
      <c r="D3996" s="3" t="s">
        <v>7639</v>
      </c>
      <c r="E3996" s="3" t="s">
        <v>20074</v>
      </c>
      <c r="M3996" s="3" t="s">
        <v>39047</v>
      </c>
      <c r="N3996" s="3" t="s">
        <v>11226</v>
      </c>
      <c r="O3996" s="3" t="s">
        <v>25</v>
      </c>
      <c r="AI3996" s="3" t="s">
        <v>29</v>
      </c>
      <c r="AJ3996" s="3" t="s">
        <v>28</v>
      </c>
      <c r="AM3996" s="3" t="s">
        <v>24</v>
      </c>
      <c r="AZ3996" s="3" t="s">
        <v>5792</v>
      </c>
      <c r="BA3996" s="3" t="s">
        <v>5793</v>
      </c>
      <c r="BB3996" s="3" t="s">
        <v>1996</v>
      </c>
      <c r="BD3996" s="3" t="s">
        <v>30</v>
      </c>
      <c r="BG3996" s="3"/>
    </row>
    <row r="3997" spans="1:59" ht="15" x14ac:dyDescent="0.2">
      <c r="A3997" s="3" t="s">
        <v>91</v>
      </c>
      <c r="B3997" s="3" t="s">
        <v>20054</v>
      </c>
      <c r="C3997" s="4">
        <v>42618.941122685188</v>
      </c>
      <c r="D3997" s="3" t="s">
        <v>7639</v>
      </c>
      <c r="E3997" s="3" t="s">
        <v>39038</v>
      </c>
      <c r="F3997" s="3" t="s">
        <v>20072</v>
      </c>
      <c r="G3997" s="3" t="s">
        <v>20071</v>
      </c>
      <c r="H3997" s="3" t="s">
        <v>8443</v>
      </c>
      <c r="I3997" s="3" t="s">
        <v>10319</v>
      </c>
      <c r="J3997" s="3" t="s">
        <v>10318</v>
      </c>
      <c r="L3997" s="3" t="s">
        <v>20070</v>
      </c>
      <c r="N3997" s="3" t="s">
        <v>9767</v>
      </c>
      <c r="P3997" s="3" t="s">
        <v>20069</v>
      </c>
      <c r="Q3997" s="3" t="s">
        <v>9627</v>
      </c>
      <c r="S3997" s="3" t="s">
        <v>20068</v>
      </c>
      <c r="T3997" s="3" t="s">
        <v>20067</v>
      </c>
      <c r="U3997" s="3" t="s">
        <v>20066</v>
      </c>
      <c r="W3997" s="3" t="s">
        <v>20065</v>
      </c>
      <c r="X3997" s="3" t="s">
        <v>20064</v>
      </c>
      <c r="Y3997" s="3" t="s">
        <v>20063</v>
      </c>
      <c r="Z3997" s="3" t="s">
        <v>20062</v>
      </c>
      <c r="AA3997" s="3" t="s">
        <v>20061</v>
      </c>
      <c r="AB3997" s="3" t="s">
        <v>20060</v>
      </c>
      <c r="AC3997" s="3" t="s">
        <v>20059</v>
      </c>
      <c r="AD3997" s="3" t="s">
        <v>20058</v>
      </c>
      <c r="AE3997" s="3" t="s">
        <v>7671</v>
      </c>
      <c r="AF3997" s="3" t="s">
        <v>7756</v>
      </c>
      <c r="AG3997" s="3" t="s">
        <v>8009</v>
      </c>
      <c r="AH3997" s="3" t="s">
        <v>20057</v>
      </c>
      <c r="AI3997" s="3" t="s">
        <v>8007</v>
      </c>
      <c r="AJ3997" s="3" t="s">
        <v>28</v>
      </c>
      <c r="AK3997" s="3" t="s">
        <v>8006</v>
      </c>
      <c r="AO3997" s="3" t="s">
        <v>17048</v>
      </c>
      <c r="AQ3997" s="3" t="s">
        <v>20056</v>
      </c>
      <c r="AZ3997" s="3" t="s">
        <v>39060</v>
      </c>
      <c r="BA3997" s="3" t="s">
        <v>4412</v>
      </c>
      <c r="BB3997" s="3" t="s">
        <v>9096</v>
      </c>
      <c r="BD3997" s="3" t="s">
        <v>30</v>
      </c>
      <c r="BE3997" s="3">
        <v>40</v>
      </c>
      <c r="BF3997" s="3" t="s">
        <v>20055</v>
      </c>
      <c r="BG3997" s="3"/>
    </row>
    <row r="3998" spans="1:59" ht="15" x14ac:dyDescent="0.2">
      <c r="A3998" s="3" t="s">
        <v>7252</v>
      </c>
      <c r="B3998" s="3" t="s">
        <v>20052</v>
      </c>
      <c r="C3998" s="4">
        <v>42618.941122685188</v>
      </c>
      <c r="D3998" s="3" t="s">
        <v>7639</v>
      </c>
      <c r="E3998" s="3" t="s">
        <v>20053</v>
      </c>
      <c r="M3998" s="3" t="s">
        <v>39048</v>
      </c>
      <c r="N3998" s="3" t="s">
        <v>11247</v>
      </c>
      <c r="O3998" s="3" t="s">
        <v>25</v>
      </c>
      <c r="AI3998" s="3" t="s">
        <v>29</v>
      </c>
      <c r="AJ3998" s="3" t="s">
        <v>28</v>
      </c>
      <c r="AM3998" s="3" t="s">
        <v>24</v>
      </c>
      <c r="AZ3998" s="3" t="s">
        <v>4768</v>
      </c>
      <c r="BA3998" s="3" t="s">
        <v>4769</v>
      </c>
      <c r="BB3998" s="3" t="s">
        <v>40</v>
      </c>
      <c r="BD3998" s="3" t="s">
        <v>30</v>
      </c>
      <c r="BG3998" s="3"/>
    </row>
    <row r="3999" spans="1:59" ht="15" x14ac:dyDescent="0.2">
      <c r="A3999" s="3" t="s">
        <v>20050</v>
      </c>
      <c r="B3999" s="3" t="s">
        <v>20048</v>
      </c>
      <c r="C3999" s="4">
        <v>42618.941122685188</v>
      </c>
      <c r="D3999" s="3" t="s">
        <v>7639</v>
      </c>
      <c r="E3999" s="3" t="s">
        <v>20050</v>
      </c>
      <c r="L3999" s="3" t="s">
        <v>20051</v>
      </c>
      <c r="AZ3999" s="3" t="s">
        <v>20049</v>
      </c>
      <c r="BA3999" s="3" t="s">
        <v>1011</v>
      </c>
      <c r="BD3999" s="3" t="s">
        <v>7641</v>
      </c>
      <c r="BG3999" s="3"/>
    </row>
    <row r="4000" spans="1:59" ht="15" x14ac:dyDescent="0.2">
      <c r="A4000" s="3" t="s">
        <v>20046</v>
      </c>
      <c r="B4000" s="3" t="s">
        <v>20043</v>
      </c>
      <c r="C4000" s="4">
        <v>42618.941111111111</v>
      </c>
      <c r="D4000" s="3" t="s">
        <v>7639</v>
      </c>
      <c r="E4000" s="3" t="s">
        <v>20046</v>
      </c>
      <c r="L4000" s="3" t="s">
        <v>20047</v>
      </c>
      <c r="AZ4000" s="3" t="s">
        <v>20045</v>
      </c>
      <c r="BA4000" s="3" t="s">
        <v>20044</v>
      </c>
      <c r="BD4000" s="3" t="s">
        <v>7641</v>
      </c>
      <c r="BG4000" s="3"/>
    </row>
    <row r="4001" spans="1:59" ht="15" x14ac:dyDescent="0.2">
      <c r="A4001" s="3" t="s">
        <v>20041</v>
      </c>
      <c r="B4001" s="3" t="s">
        <v>20038</v>
      </c>
      <c r="C4001" s="4">
        <v>42618.941111111111</v>
      </c>
      <c r="D4001" s="3" t="s">
        <v>7639</v>
      </c>
      <c r="E4001" s="3" t="s">
        <v>20041</v>
      </c>
      <c r="L4001" s="3" t="s">
        <v>20042</v>
      </c>
      <c r="AZ4001" s="3" t="s">
        <v>20040</v>
      </c>
      <c r="BA4001" s="3" t="s">
        <v>20039</v>
      </c>
      <c r="BD4001" s="3" t="s">
        <v>7641</v>
      </c>
      <c r="BG4001" s="3"/>
    </row>
    <row r="4002" spans="1:59" ht="15" x14ac:dyDescent="0.2">
      <c r="A4002" s="3" t="s">
        <v>6931</v>
      </c>
      <c r="B4002" s="3" t="s">
        <v>20036</v>
      </c>
      <c r="C4002" s="4">
        <v>42618.941111111111</v>
      </c>
      <c r="D4002" s="3" t="s">
        <v>7639</v>
      </c>
      <c r="E4002" s="3" t="s">
        <v>20037</v>
      </c>
      <c r="N4002" s="3" t="s">
        <v>627</v>
      </c>
      <c r="AI4002" s="3" t="s">
        <v>29</v>
      </c>
      <c r="AJ4002" s="3" t="s">
        <v>28</v>
      </c>
      <c r="AM4002" s="3" t="s">
        <v>62</v>
      </c>
      <c r="AZ4002" s="3" t="s">
        <v>3382</v>
      </c>
      <c r="BA4002" s="3" t="s">
        <v>3379</v>
      </c>
      <c r="BB4002" s="3" t="s">
        <v>3383</v>
      </c>
      <c r="BD4002" s="3" t="s">
        <v>30</v>
      </c>
      <c r="BG4002" s="3"/>
    </row>
    <row r="4003" spans="1:59" ht="15" x14ac:dyDescent="0.2">
      <c r="A4003" s="3" t="s">
        <v>20033</v>
      </c>
      <c r="B4003" s="3" t="s">
        <v>20031</v>
      </c>
      <c r="C4003" s="4">
        <v>42618.941111111111</v>
      </c>
      <c r="D4003" s="3" t="s">
        <v>7639</v>
      </c>
      <c r="E4003" s="3" t="s">
        <v>20035</v>
      </c>
      <c r="L4003" s="3" t="s">
        <v>16579</v>
      </c>
      <c r="N4003" s="3" t="s">
        <v>9875</v>
      </c>
      <c r="W4003" s="3" t="s">
        <v>20034</v>
      </c>
      <c r="AB4003" s="3" t="s">
        <v>9589</v>
      </c>
      <c r="AC4003" s="3" t="s">
        <v>9557</v>
      </c>
      <c r="AE4003" s="3" t="s">
        <v>7671</v>
      </c>
      <c r="AF4003" s="3" t="s">
        <v>7756</v>
      </c>
      <c r="AI4003" s="3" t="s">
        <v>29</v>
      </c>
      <c r="AJ4003" s="3" t="s">
        <v>7632</v>
      </c>
      <c r="AM4003" s="3" t="s">
        <v>62</v>
      </c>
      <c r="AZ4003" s="3" t="s">
        <v>4017</v>
      </c>
      <c r="BA4003" s="3" t="s">
        <v>20032</v>
      </c>
      <c r="BB4003" s="3" t="s">
        <v>3479</v>
      </c>
      <c r="BD4003" s="3" t="s">
        <v>30</v>
      </c>
      <c r="BG4003" s="3"/>
    </row>
    <row r="4004" spans="1:59" ht="15" x14ac:dyDescent="0.2">
      <c r="A4004" s="3" t="s">
        <v>6562</v>
      </c>
      <c r="B4004" s="3" t="s">
        <v>20028</v>
      </c>
      <c r="C4004" s="4">
        <v>42618.941111111111</v>
      </c>
      <c r="D4004" s="3" t="s">
        <v>7639</v>
      </c>
      <c r="E4004" s="3" t="s">
        <v>20030</v>
      </c>
      <c r="M4004" s="3" t="s">
        <v>39048</v>
      </c>
      <c r="N4004" s="3" t="s">
        <v>11247</v>
      </c>
      <c r="O4004" s="3" t="s">
        <v>25</v>
      </c>
      <c r="U4004" s="3" t="s">
        <v>20029</v>
      </c>
      <c r="AI4004" s="3" t="s">
        <v>29</v>
      </c>
      <c r="AJ4004" s="3" t="s">
        <v>28</v>
      </c>
      <c r="AM4004" s="3" t="s">
        <v>24</v>
      </c>
      <c r="AZ4004" s="3" t="s">
        <v>1678</v>
      </c>
      <c r="BA4004" s="3" t="s">
        <v>1679</v>
      </c>
      <c r="BB4004" s="3" t="s">
        <v>790</v>
      </c>
      <c r="BD4004" s="3" t="s">
        <v>30</v>
      </c>
      <c r="BG4004" s="3"/>
    </row>
    <row r="4005" spans="1:59" ht="15" x14ac:dyDescent="0.2">
      <c r="A4005" s="3" t="s">
        <v>20026</v>
      </c>
      <c r="B4005" s="3" t="s">
        <v>20023</v>
      </c>
      <c r="C4005" s="4">
        <v>42618.941111111111</v>
      </c>
      <c r="D4005" s="3" t="s">
        <v>7639</v>
      </c>
      <c r="E4005" s="3" t="s">
        <v>20026</v>
      </c>
      <c r="L4005" s="3" t="s">
        <v>20027</v>
      </c>
      <c r="AZ4005" s="3" t="s">
        <v>20025</v>
      </c>
      <c r="BA4005" s="3" t="s">
        <v>20024</v>
      </c>
      <c r="BD4005" s="3" t="s">
        <v>7641</v>
      </c>
      <c r="BG4005" s="3"/>
    </row>
    <row r="4006" spans="1:59" ht="15" x14ac:dyDescent="0.2">
      <c r="A4006" s="3" t="s">
        <v>6567</v>
      </c>
      <c r="B4006" s="3" t="s">
        <v>20020</v>
      </c>
      <c r="C4006" s="4">
        <v>42618.941111111111</v>
      </c>
      <c r="D4006" s="3" t="s">
        <v>7639</v>
      </c>
      <c r="E4006" s="3" t="s">
        <v>20022</v>
      </c>
      <c r="M4006" s="3" t="s">
        <v>39047</v>
      </c>
      <c r="N4006" s="3" t="s">
        <v>11226</v>
      </c>
      <c r="O4006" s="3" t="s">
        <v>25</v>
      </c>
      <c r="U4006" s="3" t="s">
        <v>20021</v>
      </c>
      <c r="AI4006" s="3" t="s">
        <v>29</v>
      </c>
      <c r="AJ4006" s="3" t="s">
        <v>28</v>
      </c>
      <c r="AM4006" s="3" t="s">
        <v>24</v>
      </c>
      <c r="AN4006" s="3" t="s">
        <v>7629</v>
      </c>
      <c r="AZ4006" s="3" t="s">
        <v>1704</v>
      </c>
      <c r="BA4006" s="3" t="s">
        <v>1705</v>
      </c>
      <c r="BB4006" s="3" t="s">
        <v>643</v>
      </c>
      <c r="BD4006" s="3" t="s">
        <v>30</v>
      </c>
      <c r="BG4006" s="3"/>
    </row>
    <row r="4007" spans="1:59" ht="15" x14ac:dyDescent="0.2">
      <c r="A4007" s="3" t="s">
        <v>20017</v>
      </c>
      <c r="B4007" s="3" t="s">
        <v>20014</v>
      </c>
      <c r="C4007" s="4">
        <v>42618.941111111111</v>
      </c>
      <c r="D4007" s="3" t="s">
        <v>7639</v>
      </c>
      <c r="E4007" s="3" t="s">
        <v>20019</v>
      </c>
      <c r="N4007" s="3" t="s">
        <v>15687</v>
      </c>
      <c r="U4007" s="3" t="s">
        <v>20018</v>
      </c>
      <c r="W4007" s="3" t="s">
        <v>19878</v>
      </c>
      <c r="AI4007" s="3" t="s">
        <v>29</v>
      </c>
      <c r="AJ4007" s="3" t="s">
        <v>7697</v>
      </c>
      <c r="AM4007" s="3" t="s">
        <v>62</v>
      </c>
      <c r="AZ4007" s="3" t="s">
        <v>1475</v>
      </c>
      <c r="BA4007" s="3" t="s">
        <v>20016</v>
      </c>
      <c r="BB4007" s="3" t="s">
        <v>20015</v>
      </c>
      <c r="BD4007" s="3" t="s">
        <v>30</v>
      </c>
      <c r="BG4007" s="3"/>
    </row>
    <row r="4008" spans="1:59" ht="15" x14ac:dyDescent="0.2">
      <c r="A4008" s="3" t="s">
        <v>7191</v>
      </c>
      <c r="B4008" s="3" t="s">
        <v>20012</v>
      </c>
      <c r="C4008" s="4">
        <v>42618.941111111111</v>
      </c>
      <c r="D4008" s="3" t="s">
        <v>7639</v>
      </c>
      <c r="E4008" s="3" t="s">
        <v>20013</v>
      </c>
      <c r="M4008" s="3" t="s">
        <v>39042</v>
      </c>
      <c r="N4008" s="3" t="s">
        <v>10521</v>
      </c>
      <c r="O4008" s="3" t="s">
        <v>185</v>
      </c>
      <c r="AI4008" s="3" t="s">
        <v>29</v>
      </c>
      <c r="AJ4008" s="3" t="s">
        <v>28</v>
      </c>
      <c r="AM4008" s="3" t="s">
        <v>24</v>
      </c>
      <c r="AZ4008" s="3" t="s">
        <v>4509</v>
      </c>
      <c r="BA4008" s="3" t="s">
        <v>4510</v>
      </c>
      <c r="BB4008" s="3" t="s">
        <v>176</v>
      </c>
      <c r="BD4008" s="3" t="s">
        <v>30</v>
      </c>
      <c r="BG4008" s="3"/>
    </row>
    <row r="4009" spans="1:59" ht="15" x14ac:dyDescent="0.2">
      <c r="A4009" s="3" t="s">
        <v>20010</v>
      </c>
      <c r="B4009" s="3" t="s">
        <v>20007</v>
      </c>
      <c r="C4009" s="4">
        <v>42618.941111111111</v>
      </c>
      <c r="D4009" s="3" t="s">
        <v>7639</v>
      </c>
      <c r="E4009" s="3" t="s">
        <v>20010</v>
      </c>
      <c r="L4009" s="3" t="s">
        <v>20011</v>
      </c>
      <c r="AZ4009" s="3" t="s">
        <v>20009</v>
      </c>
      <c r="BA4009" s="3" t="s">
        <v>20008</v>
      </c>
      <c r="BD4009" s="3" t="s">
        <v>7641</v>
      </c>
      <c r="BG4009" s="3"/>
    </row>
    <row r="4010" spans="1:59" ht="15" x14ac:dyDescent="0.2">
      <c r="A4010" s="3" t="s">
        <v>20004</v>
      </c>
      <c r="B4010" s="3" t="s">
        <v>20001</v>
      </c>
      <c r="C4010" s="4">
        <v>42618.941111111111</v>
      </c>
      <c r="D4010" s="3" t="s">
        <v>7639</v>
      </c>
      <c r="E4010" s="3" t="s">
        <v>20006</v>
      </c>
      <c r="N4010" s="3" t="s">
        <v>15687</v>
      </c>
      <c r="U4010" s="3" t="s">
        <v>20005</v>
      </c>
      <c r="W4010" s="3" t="s">
        <v>19843</v>
      </c>
      <c r="AI4010" s="3" t="s">
        <v>29</v>
      </c>
      <c r="AJ4010" s="3" t="s">
        <v>7697</v>
      </c>
      <c r="AM4010" s="3" t="s">
        <v>62</v>
      </c>
      <c r="AZ4010" s="3" t="s">
        <v>20003</v>
      </c>
      <c r="BA4010" s="3" t="s">
        <v>20002</v>
      </c>
      <c r="BB4010" s="3" t="s">
        <v>8693</v>
      </c>
      <c r="BD4010" s="3" t="s">
        <v>30</v>
      </c>
      <c r="BG4010" s="3"/>
    </row>
    <row r="4011" spans="1:59" ht="15" x14ac:dyDescent="0.2">
      <c r="A4011" s="3" t="s">
        <v>19997</v>
      </c>
      <c r="B4011" s="3" t="s">
        <v>19995</v>
      </c>
      <c r="C4011" s="4">
        <v>42618.941111111111</v>
      </c>
      <c r="D4011" s="3" t="s">
        <v>7639</v>
      </c>
      <c r="E4011" s="3" t="s">
        <v>20000</v>
      </c>
      <c r="N4011" s="3" t="s">
        <v>17860</v>
      </c>
      <c r="U4011" s="3" t="s">
        <v>19999</v>
      </c>
      <c r="W4011" s="3" t="s">
        <v>19998</v>
      </c>
      <c r="AI4011" s="3" t="s">
        <v>29</v>
      </c>
      <c r="AJ4011" s="3" t="s">
        <v>7697</v>
      </c>
      <c r="AM4011" s="3" t="s">
        <v>62</v>
      </c>
      <c r="AZ4011" s="3" t="s">
        <v>403</v>
      </c>
      <c r="BA4011" s="3" t="s">
        <v>19996</v>
      </c>
      <c r="BB4011" s="3" t="s">
        <v>17903</v>
      </c>
      <c r="BD4011" s="3" t="s">
        <v>30</v>
      </c>
      <c r="BG4011" s="3"/>
    </row>
    <row r="4012" spans="1:59" ht="15" x14ac:dyDescent="0.2">
      <c r="A4012" s="3" t="s">
        <v>19993</v>
      </c>
      <c r="B4012" s="3" t="s">
        <v>19991</v>
      </c>
      <c r="C4012" s="4">
        <v>42618.941099537027</v>
      </c>
      <c r="D4012" s="3" t="s">
        <v>7639</v>
      </c>
      <c r="E4012" s="3" t="s">
        <v>19993</v>
      </c>
      <c r="L4012" s="3" t="s">
        <v>19994</v>
      </c>
      <c r="AZ4012" s="3" t="s">
        <v>19992</v>
      </c>
      <c r="BA4012" s="3" t="s">
        <v>1512</v>
      </c>
      <c r="BD4012" s="3" t="s">
        <v>7641</v>
      </c>
      <c r="BG4012" s="3"/>
    </row>
    <row r="4013" spans="1:59" ht="15" x14ac:dyDescent="0.2">
      <c r="A4013" s="3" t="s">
        <v>19989</v>
      </c>
      <c r="B4013" s="3" t="s">
        <v>19986</v>
      </c>
      <c r="C4013" s="4">
        <v>42618.941099537027</v>
      </c>
      <c r="D4013" s="3" t="s">
        <v>7639</v>
      </c>
      <c r="E4013" s="3" t="s">
        <v>19989</v>
      </c>
      <c r="L4013" s="3" t="s">
        <v>19990</v>
      </c>
      <c r="AZ4013" s="3" t="s">
        <v>19988</v>
      </c>
      <c r="BA4013" s="3" t="s">
        <v>19987</v>
      </c>
      <c r="BD4013" s="3" t="s">
        <v>7641</v>
      </c>
      <c r="BG4013" s="3"/>
    </row>
    <row r="4014" spans="1:59" ht="15" x14ac:dyDescent="0.2">
      <c r="A4014" s="3" t="s">
        <v>19984</v>
      </c>
      <c r="B4014" s="3" t="s">
        <v>19982</v>
      </c>
      <c r="C4014" s="4">
        <v>42618.941099537027</v>
      </c>
      <c r="D4014" s="3" t="s">
        <v>7639</v>
      </c>
      <c r="E4014" s="3" t="s">
        <v>19984</v>
      </c>
      <c r="L4014" s="3" t="s">
        <v>19985</v>
      </c>
      <c r="AZ4014" s="3" t="s">
        <v>19983</v>
      </c>
      <c r="BA4014" s="3" t="s">
        <v>5106</v>
      </c>
      <c r="BD4014" s="3" t="s">
        <v>7641</v>
      </c>
      <c r="BG4014" s="3"/>
    </row>
    <row r="4015" spans="1:59" ht="15" x14ac:dyDescent="0.2">
      <c r="A4015" s="3" t="s">
        <v>19963</v>
      </c>
      <c r="B4015" s="3" t="s">
        <v>19961</v>
      </c>
      <c r="C4015" s="4">
        <v>42618.941099537027</v>
      </c>
      <c r="D4015" s="3" t="s">
        <v>7639</v>
      </c>
      <c r="E4015" s="3" t="s">
        <v>16016</v>
      </c>
      <c r="F4015" s="3" t="s">
        <v>19981</v>
      </c>
      <c r="G4015" s="3" t="s">
        <v>19980</v>
      </c>
      <c r="H4015" s="3" t="s">
        <v>8443</v>
      </c>
      <c r="J4015" s="3" t="s">
        <v>8099</v>
      </c>
      <c r="L4015" s="3" t="s">
        <v>19979</v>
      </c>
      <c r="N4015" s="3" t="s">
        <v>16015</v>
      </c>
      <c r="P4015" s="3" t="s">
        <v>19978</v>
      </c>
      <c r="Q4015" s="3" t="s">
        <v>8019</v>
      </c>
      <c r="R4015" s="3" t="s">
        <v>8400</v>
      </c>
      <c r="S4015" s="3" t="s">
        <v>19977</v>
      </c>
      <c r="T4015" s="3" t="s">
        <v>19976</v>
      </c>
      <c r="U4015" s="3" t="s">
        <v>19975</v>
      </c>
      <c r="W4015" s="3" t="s">
        <v>19974</v>
      </c>
      <c r="X4015" s="3" t="s">
        <v>19973</v>
      </c>
      <c r="Y4015" s="3" t="s">
        <v>19972</v>
      </c>
      <c r="Z4015" s="3" t="s">
        <v>19971</v>
      </c>
      <c r="AB4015" s="3" t="s">
        <v>19970</v>
      </c>
      <c r="AC4015" s="3" t="s">
        <v>19969</v>
      </c>
      <c r="AD4015" s="3" t="s">
        <v>19968</v>
      </c>
      <c r="AE4015" s="3" t="s">
        <v>7671</v>
      </c>
      <c r="AF4015" s="3" t="s">
        <v>7756</v>
      </c>
      <c r="AG4015" s="3" t="s">
        <v>8009</v>
      </c>
      <c r="AH4015" s="3" t="s">
        <v>19967</v>
      </c>
      <c r="AI4015" s="3" t="s">
        <v>8007</v>
      </c>
      <c r="AJ4015" s="3" t="s">
        <v>7632</v>
      </c>
      <c r="AK4015" s="3" t="s">
        <v>8006</v>
      </c>
      <c r="AO4015" s="3" t="s">
        <v>19966</v>
      </c>
      <c r="AQ4015" s="3" t="s">
        <v>19965</v>
      </c>
      <c r="AR4015" s="3" t="s">
        <v>8484</v>
      </c>
      <c r="AS4015" s="3" t="s">
        <v>8484</v>
      </c>
      <c r="AT4015" s="3" t="s">
        <v>8344</v>
      </c>
      <c r="AU4015" s="3" t="s">
        <v>8487</v>
      </c>
      <c r="AV4015" s="3" t="s">
        <v>8485</v>
      </c>
      <c r="AW4015" s="3" t="s">
        <v>8484</v>
      </c>
      <c r="AX4015" s="3" t="s">
        <v>18548</v>
      </c>
      <c r="AY4015" s="3" t="s">
        <v>19964</v>
      </c>
      <c r="AZ4015" s="3" t="s">
        <v>1327</v>
      </c>
      <c r="BA4015" s="3" t="s">
        <v>19962</v>
      </c>
      <c r="BB4015" s="3" t="s">
        <v>8001</v>
      </c>
      <c r="BD4015" s="3" t="s">
        <v>30</v>
      </c>
      <c r="BE4015" s="3">
        <v>32</v>
      </c>
      <c r="BG4015" s="3"/>
    </row>
    <row r="4016" spans="1:59" ht="15" x14ac:dyDescent="0.2">
      <c r="A4016" s="3" t="s">
        <v>295</v>
      </c>
      <c r="B4016" s="3" t="s">
        <v>19941</v>
      </c>
      <c r="C4016" s="4">
        <v>42618.941087962958</v>
      </c>
      <c r="D4016" s="3" t="s">
        <v>7639</v>
      </c>
      <c r="E4016" s="3" t="s">
        <v>39037</v>
      </c>
      <c r="F4016" s="3" t="s">
        <v>19960</v>
      </c>
      <c r="G4016" s="3" t="s">
        <v>19959</v>
      </c>
      <c r="H4016" s="3" t="s">
        <v>8443</v>
      </c>
      <c r="I4016" s="3" t="s">
        <v>10319</v>
      </c>
      <c r="J4016" s="3" t="s">
        <v>10318</v>
      </c>
      <c r="L4016" s="3" t="s">
        <v>19958</v>
      </c>
      <c r="N4016" s="3" t="s">
        <v>9668</v>
      </c>
      <c r="P4016" s="3" t="s">
        <v>19957</v>
      </c>
      <c r="Q4016" s="3" t="s">
        <v>9627</v>
      </c>
      <c r="S4016" s="3" t="s">
        <v>19956</v>
      </c>
      <c r="T4016" s="3" t="s">
        <v>19955</v>
      </c>
      <c r="U4016" s="3" t="s">
        <v>19954</v>
      </c>
      <c r="W4016" s="3" t="s">
        <v>19953</v>
      </c>
      <c r="X4016" s="3" t="s">
        <v>19952</v>
      </c>
      <c r="Y4016" s="3" t="s">
        <v>19951</v>
      </c>
      <c r="Z4016" s="3" t="s">
        <v>19950</v>
      </c>
      <c r="AB4016" s="3" t="s">
        <v>19949</v>
      </c>
      <c r="AC4016" s="3" t="s">
        <v>19948</v>
      </c>
      <c r="AD4016" s="3" t="s">
        <v>19947</v>
      </c>
      <c r="AE4016" s="3" t="s">
        <v>7678</v>
      </c>
      <c r="AF4016" s="3" t="s">
        <v>7756</v>
      </c>
      <c r="AG4016" s="3" t="s">
        <v>8009</v>
      </c>
      <c r="AH4016" s="3" t="s">
        <v>19946</v>
      </c>
      <c r="AI4016" s="3" t="s">
        <v>8007</v>
      </c>
      <c r="AJ4016" s="3" t="s">
        <v>28</v>
      </c>
      <c r="AK4016" s="3" t="s">
        <v>8006</v>
      </c>
      <c r="AO4016" s="3" t="s">
        <v>19945</v>
      </c>
      <c r="AP4016" s="3" t="s">
        <v>10870</v>
      </c>
      <c r="AQ4016" s="3" t="s">
        <v>19944</v>
      </c>
      <c r="AZ4016" s="3" t="s">
        <v>3684</v>
      </c>
      <c r="BA4016" s="3" t="s">
        <v>19943</v>
      </c>
      <c r="BB4016" s="3" t="s">
        <v>9096</v>
      </c>
      <c r="BD4016" s="3" t="s">
        <v>30</v>
      </c>
      <c r="BE4016" s="3">
        <v>41</v>
      </c>
      <c r="BF4016" s="3" t="s">
        <v>19942</v>
      </c>
      <c r="BG4016" s="3"/>
    </row>
    <row r="4017" spans="1:59" ht="15" x14ac:dyDescent="0.2">
      <c r="A4017" s="3" t="s">
        <v>19937</v>
      </c>
      <c r="B4017" s="3" t="s">
        <v>19933</v>
      </c>
      <c r="C4017" s="4">
        <v>42618.941087962958</v>
      </c>
      <c r="D4017" s="3" t="s">
        <v>7639</v>
      </c>
      <c r="E4017" s="3" t="s">
        <v>19940</v>
      </c>
      <c r="N4017" s="3" t="s">
        <v>15687</v>
      </c>
      <c r="U4017" s="3" t="s">
        <v>19939</v>
      </c>
      <c r="W4017" s="3" t="s">
        <v>19938</v>
      </c>
      <c r="AI4017" s="3" t="s">
        <v>29</v>
      </c>
      <c r="AJ4017" s="3" t="s">
        <v>7697</v>
      </c>
      <c r="AM4017" s="3" t="s">
        <v>62</v>
      </c>
      <c r="AZ4017" s="3" t="s">
        <v>19936</v>
      </c>
      <c r="BA4017" s="3" t="s">
        <v>19935</v>
      </c>
      <c r="BB4017" s="3" t="s">
        <v>19934</v>
      </c>
      <c r="BD4017" s="3" t="s">
        <v>30</v>
      </c>
      <c r="BG4017" s="3"/>
    </row>
    <row r="4018" spans="1:59" ht="15" x14ac:dyDescent="0.2">
      <c r="A4018" s="3" t="s">
        <v>6579</v>
      </c>
      <c r="B4018" s="3" t="s">
        <v>19931</v>
      </c>
      <c r="C4018" s="4">
        <v>42618.941087962958</v>
      </c>
      <c r="D4018" s="3" t="s">
        <v>7639</v>
      </c>
      <c r="E4018" s="3" t="s">
        <v>19932</v>
      </c>
      <c r="N4018" s="3" t="s">
        <v>627</v>
      </c>
      <c r="AI4018" s="3" t="s">
        <v>29</v>
      </c>
      <c r="AJ4018" s="3" t="s">
        <v>28</v>
      </c>
      <c r="AM4018" s="3" t="s">
        <v>62</v>
      </c>
      <c r="AZ4018" s="3" t="s">
        <v>1760</v>
      </c>
      <c r="BA4018" s="3" t="s">
        <v>1761</v>
      </c>
      <c r="BB4018" s="3" t="s">
        <v>1762</v>
      </c>
      <c r="BD4018" s="3" t="s">
        <v>30</v>
      </c>
      <c r="BG4018" s="3"/>
    </row>
    <row r="4019" spans="1:59" ht="15" x14ac:dyDescent="0.2">
      <c r="A4019" s="3" t="s">
        <v>19928</v>
      </c>
      <c r="B4019" s="3" t="s">
        <v>19925</v>
      </c>
      <c r="C4019" s="4">
        <v>42618.941087962958</v>
      </c>
      <c r="D4019" s="3" t="s">
        <v>7639</v>
      </c>
      <c r="E4019" s="3" t="s">
        <v>19930</v>
      </c>
      <c r="N4019" s="3" t="s">
        <v>17860</v>
      </c>
      <c r="U4019" s="3" t="s">
        <v>19929</v>
      </c>
      <c r="W4019" s="3" t="s">
        <v>17859</v>
      </c>
      <c r="AI4019" s="3" t="s">
        <v>29</v>
      </c>
      <c r="AJ4019" s="3" t="s">
        <v>7697</v>
      </c>
      <c r="AM4019" s="3" t="s">
        <v>62</v>
      </c>
      <c r="AZ4019" s="3" t="s">
        <v>19927</v>
      </c>
      <c r="BA4019" s="3" t="s">
        <v>19926</v>
      </c>
      <c r="BB4019" s="3" t="s">
        <v>18911</v>
      </c>
      <c r="BD4019" s="3" t="s">
        <v>30</v>
      </c>
      <c r="BG4019" s="3"/>
    </row>
    <row r="4020" spans="1:59" ht="15" x14ac:dyDescent="0.2">
      <c r="A4020" s="3" t="s">
        <v>19922</v>
      </c>
      <c r="B4020" s="3" t="s">
        <v>19920</v>
      </c>
      <c r="C4020" s="4">
        <v>42618.941087962958</v>
      </c>
      <c r="D4020" s="3" t="s">
        <v>7639</v>
      </c>
      <c r="E4020" s="3" t="s">
        <v>19924</v>
      </c>
      <c r="M4020" s="3" t="s">
        <v>12258</v>
      </c>
      <c r="N4020" s="3" t="s">
        <v>12254</v>
      </c>
      <c r="O4020" s="3" t="s">
        <v>25</v>
      </c>
      <c r="U4020" s="3" t="s">
        <v>19923</v>
      </c>
      <c r="W4020" s="3" t="s">
        <v>17201</v>
      </c>
      <c r="AI4020" s="3" t="s">
        <v>29</v>
      </c>
      <c r="AJ4020" s="3" t="s">
        <v>7697</v>
      </c>
      <c r="AM4020" s="3" t="s">
        <v>24</v>
      </c>
      <c r="AZ4020" s="3" t="s">
        <v>5573</v>
      </c>
      <c r="BA4020" s="3" t="s">
        <v>19921</v>
      </c>
      <c r="BB4020" s="3" t="s">
        <v>176</v>
      </c>
      <c r="BD4020" s="3" t="s">
        <v>30</v>
      </c>
      <c r="BG4020" s="3"/>
    </row>
    <row r="4021" spans="1:59" ht="15" x14ac:dyDescent="0.2">
      <c r="A4021" s="3" t="s">
        <v>19915</v>
      </c>
      <c r="B4021" s="3" t="s">
        <v>19912</v>
      </c>
      <c r="C4021" s="4">
        <v>42618.941087962958</v>
      </c>
      <c r="D4021" s="3" t="s">
        <v>7639</v>
      </c>
      <c r="E4021" s="3" t="s">
        <v>19919</v>
      </c>
      <c r="M4021" s="3" t="s">
        <v>19918</v>
      </c>
      <c r="N4021" s="3" t="s">
        <v>19917</v>
      </c>
      <c r="W4021" s="3" t="s">
        <v>19916</v>
      </c>
      <c r="AC4021" s="3" t="s">
        <v>7775</v>
      </c>
      <c r="AI4021" s="3" t="s">
        <v>29</v>
      </c>
      <c r="AJ4021" s="3" t="s">
        <v>7632</v>
      </c>
      <c r="AM4021" s="3" t="s">
        <v>24</v>
      </c>
      <c r="AZ4021" s="3" t="s">
        <v>19914</v>
      </c>
      <c r="BA4021" s="3" t="s">
        <v>19913</v>
      </c>
      <c r="BB4021" s="3" t="s">
        <v>7771</v>
      </c>
      <c r="BD4021" s="3" t="s">
        <v>30</v>
      </c>
      <c r="BG4021" s="3"/>
    </row>
    <row r="4022" spans="1:59" ht="15" x14ac:dyDescent="0.2">
      <c r="A4022" s="3" t="s">
        <v>19908</v>
      </c>
      <c r="B4022" s="3" t="s">
        <v>19906</v>
      </c>
      <c r="C4022" s="4">
        <v>42618.941087962958</v>
      </c>
      <c r="D4022" s="3" t="s">
        <v>7639</v>
      </c>
      <c r="E4022" s="3" t="s">
        <v>19911</v>
      </c>
      <c r="L4022" s="3" t="s">
        <v>19910</v>
      </c>
      <c r="M4022" s="3" t="s">
        <v>15277</v>
      </c>
      <c r="N4022" s="3" t="s">
        <v>15273</v>
      </c>
      <c r="O4022" s="3" t="s">
        <v>185</v>
      </c>
      <c r="U4022" s="3" t="s">
        <v>19909</v>
      </c>
      <c r="AI4022" s="3" t="s">
        <v>29</v>
      </c>
      <c r="AJ4022" s="3" t="s">
        <v>7697</v>
      </c>
      <c r="AM4022" s="3" t="s">
        <v>24</v>
      </c>
      <c r="AZ4022" s="3" t="s">
        <v>19907</v>
      </c>
      <c r="BA4022" s="3" t="s">
        <v>3319</v>
      </c>
      <c r="BB4022" s="3" t="s">
        <v>176</v>
      </c>
      <c r="BD4022" s="3" t="s">
        <v>30</v>
      </c>
      <c r="BG4022" s="3"/>
    </row>
    <row r="4023" spans="1:59" ht="15" x14ac:dyDescent="0.2">
      <c r="A4023" s="3" t="s">
        <v>19891</v>
      </c>
      <c r="B4023" s="3" t="s">
        <v>19889</v>
      </c>
      <c r="C4023" s="4">
        <v>42618.941087962958</v>
      </c>
      <c r="D4023" s="3" t="s">
        <v>7639</v>
      </c>
      <c r="E4023" s="3" t="s">
        <v>7855</v>
      </c>
      <c r="F4023" s="3" t="s">
        <v>19905</v>
      </c>
      <c r="G4023" s="3" t="s">
        <v>19904</v>
      </c>
      <c r="H4023" s="3" t="s">
        <v>8443</v>
      </c>
      <c r="J4023" s="3" t="s">
        <v>8405</v>
      </c>
      <c r="L4023" s="3" t="s">
        <v>19903</v>
      </c>
      <c r="N4023" s="3" t="s">
        <v>7854</v>
      </c>
      <c r="P4023" s="3" t="s">
        <v>19902</v>
      </c>
      <c r="Q4023" s="3" t="s">
        <v>8019</v>
      </c>
      <c r="R4023" s="3" t="s">
        <v>8357</v>
      </c>
      <c r="S4023" s="3" t="s">
        <v>19901</v>
      </c>
      <c r="T4023" s="3" t="s">
        <v>19900</v>
      </c>
      <c r="U4023" s="3" t="s">
        <v>19899</v>
      </c>
      <c r="W4023" s="3" t="s">
        <v>19898</v>
      </c>
      <c r="X4023" s="3" t="s">
        <v>19897</v>
      </c>
      <c r="Z4023" s="3" t="s">
        <v>19896</v>
      </c>
      <c r="AB4023" s="3" t="s">
        <v>19895</v>
      </c>
      <c r="AC4023" s="3" t="s">
        <v>19894</v>
      </c>
      <c r="AE4023" s="3" t="s">
        <v>7671</v>
      </c>
      <c r="AF4023" s="3" t="s">
        <v>7756</v>
      </c>
      <c r="AG4023" s="3" t="s">
        <v>8009</v>
      </c>
      <c r="AH4023" s="3" t="s">
        <v>19893</v>
      </c>
      <c r="AI4023" s="3" t="s">
        <v>8007</v>
      </c>
      <c r="AJ4023" s="3" t="s">
        <v>7632</v>
      </c>
      <c r="AK4023" s="3" t="s">
        <v>8006</v>
      </c>
      <c r="AQ4023" s="3" t="s">
        <v>19892</v>
      </c>
      <c r="AZ4023" s="3" t="s">
        <v>3263</v>
      </c>
      <c r="BA4023" s="3" t="s">
        <v>19890</v>
      </c>
      <c r="BB4023" s="3" t="s">
        <v>8001</v>
      </c>
      <c r="BD4023" s="3" t="s">
        <v>30</v>
      </c>
      <c r="BE4023" s="3">
        <v>51</v>
      </c>
      <c r="BG4023" s="3"/>
    </row>
    <row r="4024" spans="1:59" ht="15" x14ac:dyDescent="0.2">
      <c r="A4024" s="3" t="s">
        <v>19887</v>
      </c>
      <c r="B4024" s="3" t="s">
        <v>19886</v>
      </c>
      <c r="C4024" s="4">
        <v>42618.941076388888</v>
      </c>
      <c r="D4024" s="3" t="s">
        <v>7639</v>
      </c>
      <c r="E4024" s="3" t="s">
        <v>19887</v>
      </c>
      <c r="L4024" s="3" t="s">
        <v>19888</v>
      </c>
      <c r="AZ4024" s="3" t="s">
        <v>4615</v>
      </c>
      <c r="BA4024" s="3" t="s">
        <v>16030</v>
      </c>
      <c r="BD4024" s="3" t="s">
        <v>7641</v>
      </c>
      <c r="BG4024" s="3"/>
    </row>
    <row r="4025" spans="1:59" ht="15" x14ac:dyDescent="0.2">
      <c r="A4025" s="3" t="s">
        <v>19884</v>
      </c>
      <c r="B4025" s="3" t="s">
        <v>19881</v>
      </c>
      <c r="C4025" s="4">
        <v>42618.941076388888</v>
      </c>
      <c r="D4025" s="3" t="s">
        <v>7639</v>
      </c>
      <c r="E4025" s="3" t="s">
        <v>19884</v>
      </c>
      <c r="L4025" s="3" t="s">
        <v>19885</v>
      </c>
      <c r="AZ4025" s="3" t="s">
        <v>19883</v>
      </c>
      <c r="BA4025" s="3" t="s">
        <v>19882</v>
      </c>
      <c r="BD4025" s="3" t="s">
        <v>7641</v>
      </c>
      <c r="BG4025" s="3"/>
    </row>
    <row r="4026" spans="1:59" ht="15" x14ac:dyDescent="0.2">
      <c r="A4026" s="3" t="s">
        <v>19877</v>
      </c>
      <c r="B4026" s="3" t="s">
        <v>19875</v>
      </c>
      <c r="C4026" s="4">
        <v>42618.941076388888</v>
      </c>
      <c r="D4026" s="3" t="s">
        <v>7639</v>
      </c>
      <c r="E4026" s="3" t="s">
        <v>19880</v>
      </c>
      <c r="N4026" s="3" t="s">
        <v>15687</v>
      </c>
      <c r="U4026" s="3" t="s">
        <v>19879</v>
      </c>
      <c r="W4026" s="3" t="s">
        <v>19878</v>
      </c>
      <c r="AI4026" s="3" t="s">
        <v>29</v>
      </c>
      <c r="AJ4026" s="3" t="s">
        <v>7697</v>
      </c>
      <c r="AM4026" s="3" t="s">
        <v>62</v>
      </c>
      <c r="AZ4026" s="3" t="s">
        <v>2125</v>
      </c>
      <c r="BA4026" s="3" t="s">
        <v>19876</v>
      </c>
      <c r="BB4026" s="3" t="s">
        <v>3226</v>
      </c>
      <c r="BD4026" s="3" t="s">
        <v>30</v>
      </c>
      <c r="BG4026" s="3"/>
    </row>
    <row r="4027" spans="1:59" ht="15" x14ac:dyDescent="0.2">
      <c r="A4027" s="3" t="s">
        <v>19872</v>
      </c>
      <c r="B4027" s="3" t="s">
        <v>19869</v>
      </c>
      <c r="C4027" s="4">
        <v>42618.941076388888</v>
      </c>
      <c r="D4027" s="3" t="s">
        <v>7639</v>
      </c>
      <c r="E4027" s="3" t="s">
        <v>19874</v>
      </c>
      <c r="N4027" s="3" t="s">
        <v>19829</v>
      </c>
      <c r="U4027" s="3" t="s">
        <v>19873</v>
      </c>
      <c r="W4027" s="3" t="s">
        <v>19827</v>
      </c>
      <c r="AI4027" s="3" t="s">
        <v>29</v>
      </c>
      <c r="AJ4027" s="3" t="s">
        <v>7697</v>
      </c>
      <c r="AM4027" s="3" t="s">
        <v>62</v>
      </c>
      <c r="AZ4027" s="3" t="s">
        <v>703</v>
      </c>
      <c r="BA4027" s="3" t="s">
        <v>19871</v>
      </c>
      <c r="BB4027" s="3" t="s">
        <v>19870</v>
      </c>
      <c r="BD4027" s="3" t="s">
        <v>30</v>
      </c>
      <c r="BG4027" s="3"/>
    </row>
    <row r="4028" spans="1:59" ht="15" x14ac:dyDescent="0.2">
      <c r="A4028" s="3" t="s">
        <v>19866</v>
      </c>
      <c r="B4028" s="3" t="s">
        <v>19862</v>
      </c>
      <c r="C4028" s="4">
        <v>42618.941076388888</v>
      </c>
      <c r="D4028" s="3" t="s">
        <v>7639</v>
      </c>
      <c r="E4028" s="3" t="s">
        <v>19868</v>
      </c>
      <c r="N4028" s="3" t="s">
        <v>17860</v>
      </c>
      <c r="U4028" s="3" t="s">
        <v>19867</v>
      </c>
      <c r="W4028" s="3" t="s">
        <v>17956</v>
      </c>
      <c r="AI4028" s="3" t="s">
        <v>29</v>
      </c>
      <c r="AJ4028" s="3" t="s">
        <v>7697</v>
      </c>
      <c r="AM4028" s="3" t="s">
        <v>62</v>
      </c>
      <c r="AZ4028" s="3" t="s">
        <v>19865</v>
      </c>
      <c r="BA4028" s="3" t="s">
        <v>19864</v>
      </c>
      <c r="BB4028" s="3" t="s">
        <v>19863</v>
      </c>
      <c r="BD4028" s="3" t="s">
        <v>30</v>
      </c>
      <c r="BG4028" s="3"/>
    </row>
    <row r="4029" spans="1:59" ht="15" x14ac:dyDescent="0.2">
      <c r="A4029" s="3" t="s">
        <v>19860</v>
      </c>
      <c r="B4029" s="3" t="s">
        <v>19859</v>
      </c>
      <c r="C4029" s="4">
        <v>42618.941076388888</v>
      </c>
      <c r="D4029" s="3" t="s">
        <v>7639</v>
      </c>
      <c r="E4029" s="3" t="s">
        <v>19860</v>
      </c>
      <c r="L4029" s="3" t="s">
        <v>19861</v>
      </c>
      <c r="AZ4029" s="3" t="s">
        <v>8285</v>
      </c>
      <c r="BA4029" s="3" t="s">
        <v>13067</v>
      </c>
      <c r="BD4029" s="3" t="s">
        <v>7641</v>
      </c>
      <c r="BG4029" s="3"/>
    </row>
    <row r="4030" spans="1:59" ht="15" x14ac:dyDescent="0.2">
      <c r="A4030" s="3" t="s">
        <v>19857</v>
      </c>
      <c r="B4030" s="3" t="s">
        <v>19856</v>
      </c>
      <c r="C4030" s="4">
        <v>42618.941076388888</v>
      </c>
      <c r="D4030" s="3" t="s">
        <v>7639</v>
      </c>
      <c r="E4030" s="3" t="s">
        <v>19857</v>
      </c>
      <c r="L4030" s="3" t="s">
        <v>19858</v>
      </c>
      <c r="AZ4030" s="3" t="s">
        <v>10819</v>
      </c>
      <c r="BA4030" s="3" t="s">
        <v>2396</v>
      </c>
      <c r="BD4030" s="3" t="s">
        <v>7641</v>
      </c>
      <c r="BG4030" s="3"/>
    </row>
    <row r="4031" spans="1:59" ht="15" x14ac:dyDescent="0.2">
      <c r="A4031" s="3" t="s">
        <v>19853</v>
      </c>
      <c r="B4031" s="3" t="s">
        <v>19850</v>
      </c>
      <c r="C4031" s="4">
        <v>42618.941076388888</v>
      </c>
      <c r="D4031" s="3" t="s">
        <v>7639</v>
      </c>
      <c r="E4031" s="3" t="s">
        <v>19855</v>
      </c>
      <c r="M4031" s="3" t="s">
        <v>12258</v>
      </c>
      <c r="N4031" s="3" t="s">
        <v>12254</v>
      </c>
      <c r="O4031" s="3" t="s">
        <v>25</v>
      </c>
      <c r="U4031" s="3" t="s">
        <v>19854</v>
      </c>
      <c r="W4031" s="3" t="s">
        <v>17201</v>
      </c>
      <c r="AI4031" s="3" t="s">
        <v>29</v>
      </c>
      <c r="AJ4031" s="3" t="s">
        <v>7697</v>
      </c>
      <c r="AM4031" s="3" t="s">
        <v>24</v>
      </c>
      <c r="AZ4031" s="3" t="s">
        <v>19852</v>
      </c>
      <c r="BA4031" s="3" t="s">
        <v>19851</v>
      </c>
      <c r="BB4031" s="3" t="s">
        <v>40</v>
      </c>
      <c r="BD4031" s="3" t="s">
        <v>30</v>
      </c>
      <c r="BG4031" s="3"/>
    </row>
    <row r="4032" spans="1:59" ht="15" x14ac:dyDescent="0.2">
      <c r="A4032" s="3" t="s">
        <v>19849</v>
      </c>
      <c r="B4032" s="3" t="s">
        <v>19846</v>
      </c>
      <c r="C4032" s="4">
        <v>42618.941076388888</v>
      </c>
      <c r="D4032" s="3" t="s">
        <v>7639</v>
      </c>
      <c r="E4032" s="3" t="s">
        <v>19849</v>
      </c>
      <c r="L4032" s="3" t="s">
        <v>14410</v>
      </c>
      <c r="AZ4032" s="3" t="s">
        <v>19848</v>
      </c>
      <c r="BA4032" s="3" t="s">
        <v>19847</v>
      </c>
      <c r="BD4032" s="3" t="s">
        <v>7641</v>
      </c>
      <c r="BG4032" s="3"/>
    </row>
    <row r="4033" spans="1:59" ht="15" x14ac:dyDescent="0.2">
      <c r="A4033" s="3" t="s">
        <v>19842</v>
      </c>
      <c r="B4033" s="3" t="s">
        <v>19840</v>
      </c>
      <c r="C4033" s="4">
        <v>42618.941076388888</v>
      </c>
      <c r="D4033" s="3" t="s">
        <v>7639</v>
      </c>
      <c r="E4033" s="3" t="s">
        <v>19845</v>
      </c>
      <c r="N4033" s="3" t="s">
        <v>15687</v>
      </c>
      <c r="U4033" s="3" t="s">
        <v>19844</v>
      </c>
      <c r="W4033" s="3" t="s">
        <v>19843</v>
      </c>
      <c r="AI4033" s="3" t="s">
        <v>29</v>
      </c>
      <c r="AJ4033" s="3" t="s">
        <v>7697</v>
      </c>
      <c r="AM4033" s="3" t="s">
        <v>62</v>
      </c>
      <c r="AZ4033" s="3" t="s">
        <v>1242</v>
      </c>
      <c r="BA4033" s="3" t="s">
        <v>19841</v>
      </c>
      <c r="BB4033" s="3" t="s">
        <v>8693</v>
      </c>
      <c r="BD4033" s="3" t="s">
        <v>30</v>
      </c>
      <c r="BG4033" s="3"/>
    </row>
    <row r="4034" spans="1:59" ht="15" x14ac:dyDescent="0.2">
      <c r="A4034" s="3" t="s">
        <v>19838</v>
      </c>
      <c r="B4034" s="3" t="s">
        <v>19836</v>
      </c>
      <c r="C4034" s="4">
        <v>42618.941076388888</v>
      </c>
      <c r="D4034" s="3" t="s">
        <v>7639</v>
      </c>
      <c r="E4034" s="3" t="s">
        <v>19839</v>
      </c>
      <c r="M4034" s="3" t="s">
        <v>19015</v>
      </c>
      <c r="N4034" s="3" t="s">
        <v>19014</v>
      </c>
      <c r="W4034" s="3" t="s">
        <v>19013</v>
      </c>
      <c r="AC4034" s="3" t="s">
        <v>7775</v>
      </c>
      <c r="AI4034" s="3" t="s">
        <v>29</v>
      </c>
      <c r="AJ4034" s="3" t="s">
        <v>7632</v>
      </c>
      <c r="AM4034" s="3" t="s">
        <v>24</v>
      </c>
      <c r="AZ4034" s="3" t="s">
        <v>19837</v>
      </c>
      <c r="BA4034" s="3" t="s">
        <v>9776</v>
      </c>
      <c r="BB4034" s="3" t="s">
        <v>7771</v>
      </c>
      <c r="BD4034" s="3" t="s">
        <v>30</v>
      </c>
      <c r="BG4034" s="3"/>
    </row>
    <row r="4035" spans="1:59" ht="15" x14ac:dyDescent="0.2">
      <c r="A4035" s="3" t="s">
        <v>19833</v>
      </c>
      <c r="B4035" s="3" t="s">
        <v>19831</v>
      </c>
      <c r="C4035" s="4">
        <v>42618.941076388888</v>
      </c>
      <c r="D4035" s="3" t="s">
        <v>7639</v>
      </c>
      <c r="E4035" s="3" t="s">
        <v>19835</v>
      </c>
      <c r="N4035" s="3" t="s">
        <v>17860</v>
      </c>
      <c r="U4035" s="3" t="s">
        <v>19834</v>
      </c>
      <c r="W4035" s="3" t="s">
        <v>17956</v>
      </c>
      <c r="AI4035" s="3" t="s">
        <v>29</v>
      </c>
      <c r="AJ4035" s="3" t="s">
        <v>7697</v>
      </c>
      <c r="AM4035" s="3" t="s">
        <v>62</v>
      </c>
      <c r="AZ4035" s="3" t="s">
        <v>4380</v>
      </c>
      <c r="BA4035" s="3" t="s">
        <v>19832</v>
      </c>
      <c r="BB4035" s="3" t="s">
        <v>18832</v>
      </c>
      <c r="BD4035" s="3" t="s">
        <v>30</v>
      </c>
      <c r="BG4035" s="3"/>
    </row>
    <row r="4036" spans="1:59" ht="15" x14ac:dyDescent="0.2">
      <c r="A4036" s="3" t="s">
        <v>19826</v>
      </c>
      <c r="B4036" s="3" t="s">
        <v>19823</v>
      </c>
      <c r="C4036" s="4">
        <v>42618.941076388888</v>
      </c>
      <c r="D4036" s="3" t="s">
        <v>7639</v>
      </c>
      <c r="E4036" s="3" t="s">
        <v>19830</v>
      </c>
      <c r="N4036" s="3" t="s">
        <v>19829</v>
      </c>
      <c r="U4036" s="3" t="s">
        <v>19828</v>
      </c>
      <c r="W4036" s="3" t="s">
        <v>19827</v>
      </c>
      <c r="AI4036" s="3" t="s">
        <v>29</v>
      </c>
      <c r="AJ4036" s="3" t="s">
        <v>7697</v>
      </c>
      <c r="AM4036" s="3" t="s">
        <v>62</v>
      </c>
      <c r="AZ4036" s="3" t="s">
        <v>2270</v>
      </c>
      <c r="BA4036" s="3" t="s">
        <v>19825</v>
      </c>
      <c r="BB4036" s="3" t="s">
        <v>19824</v>
      </c>
      <c r="BD4036" s="3" t="s">
        <v>30</v>
      </c>
      <c r="BG4036" s="3"/>
    </row>
    <row r="4037" spans="1:59" ht="15" x14ac:dyDescent="0.2">
      <c r="A4037" s="3" t="s">
        <v>19820</v>
      </c>
      <c r="B4037" s="3" t="s">
        <v>19819</v>
      </c>
      <c r="C4037" s="4">
        <v>42618.941064814811</v>
      </c>
      <c r="D4037" s="3" t="s">
        <v>7639</v>
      </c>
      <c r="E4037" s="3" t="s">
        <v>19822</v>
      </c>
      <c r="M4037" s="3" t="s">
        <v>12258</v>
      </c>
      <c r="N4037" s="3" t="s">
        <v>12254</v>
      </c>
      <c r="O4037" s="3" t="s">
        <v>25</v>
      </c>
      <c r="U4037" s="3" t="s">
        <v>19821</v>
      </c>
      <c r="W4037" s="3" t="s">
        <v>17201</v>
      </c>
      <c r="AI4037" s="3" t="s">
        <v>29</v>
      </c>
      <c r="AJ4037" s="3" t="s">
        <v>7697</v>
      </c>
      <c r="AM4037" s="3" t="s">
        <v>24</v>
      </c>
      <c r="AN4037" s="3" t="s">
        <v>7629</v>
      </c>
      <c r="AZ4037" s="3" t="s">
        <v>1323</v>
      </c>
      <c r="BA4037" s="3" t="s">
        <v>243</v>
      </c>
      <c r="BB4037" s="3" t="s">
        <v>643</v>
      </c>
      <c r="BD4037" s="3" t="s">
        <v>30</v>
      </c>
      <c r="BG4037" s="3"/>
    </row>
    <row r="4038" spans="1:59" ht="15" x14ac:dyDescent="0.2">
      <c r="A4038" s="3" t="s">
        <v>19818</v>
      </c>
      <c r="B4038" s="3" t="s">
        <v>19816</v>
      </c>
      <c r="C4038" s="4">
        <v>42618.941064814811</v>
      </c>
      <c r="D4038" s="3" t="s">
        <v>7639</v>
      </c>
      <c r="E4038" s="3" t="s">
        <v>19818</v>
      </c>
      <c r="L4038" s="3" t="s">
        <v>18131</v>
      </c>
      <c r="AZ4038" s="3" t="s">
        <v>3780</v>
      </c>
      <c r="BA4038" s="3" t="s">
        <v>19817</v>
      </c>
      <c r="BD4038" s="3" t="s">
        <v>7641</v>
      </c>
      <c r="BG4038" s="3"/>
    </row>
    <row r="4039" spans="1:59" ht="15" x14ac:dyDescent="0.2">
      <c r="A4039" s="3" t="s">
        <v>19814</v>
      </c>
      <c r="B4039" s="3" t="s">
        <v>19812</v>
      </c>
      <c r="C4039" s="4">
        <v>42618.941064814811</v>
      </c>
      <c r="D4039" s="3" t="s">
        <v>7639</v>
      </c>
      <c r="E4039" s="3" t="s">
        <v>19815</v>
      </c>
      <c r="M4039" s="3" t="s">
        <v>19015</v>
      </c>
      <c r="N4039" s="3" t="s">
        <v>19014</v>
      </c>
      <c r="W4039" s="3" t="s">
        <v>19013</v>
      </c>
      <c r="AC4039" s="3" t="s">
        <v>7775</v>
      </c>
      <c r="AI4039" s="3" t="s">
        <v>29</v>
      </c>
      <c r="AJ4039" s="3" t="s">
        <v>7632</v>
      </c>
      <c r="AM4039" s="3" t="s">
        <v>24</v>
      </c>
      <c r="AZ4039" s="3" t="s">
        <v>1423</v>
      </c>
      <c r="BA4039" s="3" t="s">
        <v>19813</v>
      </c>
      <c r="BB4039" s="3" t="s">
        <v>7771</v>
      </c>
      <c r="BD4039" s="3" t="s">
        <v>30</v>
      </c>
      <c r="BG4039" s="3"/>
    </row>
    <row r="4040" spans="1:59" ht="15" x14ac:dyDescent="0.2">
      <c r="A4040" s="3" t="s">
        <v>19809</v>
      </c>
      <c r="B4040" s="3" t="s">
        <v>19806</v>
      </c>
      <c r="C4040" s="4">
        <v>42618.941064814811</v>
      </c>
      <c r="D4040" s="3" t="s">
        <v>7639</v>
      </c>
      <c r="E4040" s="3" t="s">
        <v>19809</v>
      </c>
      <c r="F4040" s="3" t="s">
        <v>19811</v>
      </c>
      <c r="L4040" s="3" t="s">
        <v>19810</v>
      </c>
      <c r="AZ4040" s="3" t="s">
        <v>19808</v>
      </c>
      <c r="BA4040" s="3" t="s">
        <v>19807</v>
      </c>
      <c r="BD4040" s="3" t="s">
        <v>7641</v>
      </c>
      <c r="BG4040" s="3"/>
    </row>
    <row r="4041" spans="1:59" ht="15" x14ac:dyDescent="0.2">
      <c r="A4041" s="3" t="s">
        <v>19803</v>
      </c>
      <c r="B4041" s="3" t="s">
        <v>19801</v>
      </c>
      <c r="C4041" s="4">
        <v>42618.941064814811</v>
      </c>
      <c r="D4041" s="3" t="s">
        <v>7639</v>
      </c>
      <c r="E4041" s="3" t="s">
        <v>19805</v>
      </c>
      <c r="N4041" s="3" t="s">
        <v>17860</v>
      </c>
      <c r="U4041" s="3" t="s">
        <v>19804</v>
      </c>
      <c r="W4041" s="3" t="s">
        <v>19081</v>
      </c>
      <c r="AI4041" s="3" t="s">
        <v>29</v>
      </c>
      <c r="AJ4041" s="3" t="s">
        <v>7697</v>
      </c>
      <c r="AM4041" s="3" t="s">
        <v>62</v>
      </c>
      <c r="AZ4041" s="3" t="s">
        <v>2565</v>
      </c>
      <c r="BA4041" s="3" t="s">
        <v>19802</v>
      </c>
      <c r="BB4041" s="3" t="s">
        <v>17952</v>
      </c>
      <c r="BD4041" s="3" t="s">
        <v>30</v>
      </c>
      <c r="BG4041" s="3"/>
    </row>
    <row r="4042" spans="1:59" ht="15" x14ac:dyDescent="0.2">
      <c r="A4042" s="3" t="s">
        <v>19800</v>
      </c>
      <c r="B4042" s="3" t="s">
        <v>19798</v>
      </c>
      <c r="C4042" s="4">
        <v>42618.941064814811</v>
      </c>
      <c r="D4042" s="3" t="s">
        <v>7639</v>
      </c>
      <c r="E4042" s="3" t="s">
        <v>19800</v>
      </c>
      <c r="K4042" s="3" t="s">
        <v>13220</v>
      </c>
      <c r="L4042" s="3" t="s">
        <v>17796</v>
      </c>
      <c r="AZ4042" s="3" t="s">
        <v>19799</v>
      </c>
      <c r="BA4042" s="3" t="s">
        <v>16859</v>
      </c>
      <c r="BD4042" s="3" t="s">
        <v>7641</v>
      </c>
      <c r="BG4042" s="3"/>
    </row>
    <row r="4043" spans="1:59" ht="15" x14ac:dyDescent="0.2">
      <c r="A4043" s="3" t="s">
        <v>19794</v>
      </c>
      <c r="B4043" s="3" t="s">
        <v>19791</v>
      </c>
      <c r="C4043" s="4">
        <v>42618.941064814811</v>
      </c>
      <c r="D4043" s="3" t="s">
        <v>7639</v>
      </c>
      <c r="E4043" s="3" t="s">
        <v>19797</v>
      </c>
      <c r="N4043" s="3" t="s">
        <v>16820</v>
      </c>
      <c r="U4043" s="3" t="s">
        <v>19796</v>
      </c>
      <c r="W4043" s="3" t="s">
        <v>19795</v>
      </c>
      <c r="AI4043" s="3" t="s">
        <v>29</v>
      </c>
      <c r="AJ4043" s="3" t="s">
        <v>7697</v>
      </c>
      <c r="AM4043" s="3" t="s">
        <v>62</v>
      </c>
      <c r="AZ4043" s="3" t="s">
        <v>19793</v>
      </c>
      <c r="BA4043" s="3" t="s">
        <v>19792</v>
      </c>
      <c r="BB4043" s="3" t="s">
        <v>18918</v>
      </c>
      <c r="BD4043" s="3" t="s">
        <v>30</v>
      </c>
      <c r="BG4043" s="3"/>
    </row>
    <row r="4044" spans="1:59" ht="15" x14ac:dyDescent="0.2">
      <c r="A4044" s="3" t="s">
        <v>19788</v>
      </c>
      <c r="B4044" s="3" t="s">
        <v>19786</v>
      </c>
      <c r="C4044" s="4">
        <v>42618.941064814811</v>
      </c>
      <c r="D4044" s="3" t="s">
        <v>7639</v>
      </c>
      <c r="E4044" s="3" t="s">
        <v>19790</v>
      </c>
      <c r="N4044" s="3" t="s">
        <v>17860</v>
      </c>
      <c r="U4044" s="3" t="s">
        <v>19789</v>
      </c>
      <c r="W4044" s="3" t="s">
        <v>17956</v>
      </c>
      <c r="AI4044" s="3" t="s">
        <v>29</v>
      </c>
      <c r="AJ4044" s="3" t="s">
        <v>7697</v>
      </c>
      <c r="AM4044" s="3" t="s">
        <v>62</v>
      </c>
      <c r="AZ4044" s="3" t="s">
        <v>1987</v>
      </c>
      <c r="BA4044" s="3" t="s">
        <v>19787</v>
      </c>
      <c r="BB4044" s="3" t="s">
        <v>18832</v>
      </c>
      <c r="BD4044" s="3" t="s">
        <v>30</v>
      </c>
      <c r="BG4044" s="3"/>
    </row>
    <row r="4045" spans="1:59" ht="15" x14ac:dyDescent="0.2">
      <c r="A4045" s="3" t="s">
        <v>19784</v>
      </c>
      <c r="B4045" s="3" t="s">
        <v>19781</v>
      </c>
      <c r="C4045" s="4">
        <v>42618.941064814811</v>
      </c>
      <c r="D4045" s="3" t="s">
        <v>7639</v>
      </c>
      <c r="E4045" s="3" t="s">
        <v>19784</v>
      </c>
      <c r="L4045" s="3" t="s">
        <v>19785</v>
      </c>
      <c r="AZ4045" s="3" t="s">
        <v>19783</v>
      </c>
      <c r="BA4045" s="3" t="s">
        <v>19782</v>
      </c>
      <c r="BD4045" s="3" t="s">
        <v>7641</v>
      </c>
      <c r="BG4045" s="3"/>
    </row>
    <row r="4046" spans="1:59" ht="15" x14ac:dyDescent="0.2">
      <c r="A4046" s="3" t="s">
        <v>19779</v>
      </c>
      <c r="B4046" s="3" t="s">
        <v>19777</v>
      </c>
      <c r="C4046" s="4">
        <v>42618.941064814811</v>
      </c>
      <c r="D4046" s="3" t="s">
        <v>7639</v>
      </c>
      <c r="E4046" s="3" t="s">
        <v>19779</v>
      </c>
      <c r="K4046" s="3" t="s">
        <v>13220</v>
      </c>
      <c r="L4046" s="3" t="s">
        <v>19780</v>
      </c>
      <c r="AZ4046" s="3" t="s">
        <v>12422</v>
      </c>
      <c r="BA4046" s="3" t="s">
        <v>19778</v>
      </c>
      <c r="BD4046" s="3" t="s">
        <v>7641</v>
      </c>
      <c r="BG4046" s="3"/>
    </row>
    <row r="4047" spans="1:59" ht="15" x14ac:dyDescent="0.2">
      <c r="A4047" s="3" t="s">
        <v>19775</v>
      </c>
      <c r="B4047" s="3" t="s">
        <v>19773</v>
      </c>
      <c r="C4047" s="4">
        <v>42618.941064814811</v>
      </c>
      <c r="D4047" s="3" t="s">
        <v>7639</v>
      </c>
      <c r="E4047" s="3" t="s">
        <v>19776</v>
      </c>
      <c r="M4047" s="3" t="s">
        <v>19015</v>
      </c>
      <c r="N4047" s="3" t="s">
        <v>19014</v>
      </c>
      <c r="W4047" s="3" t="s">
        <v>19013</v>
      </c>
      <c r="AC4047" s="3" t="s">
        <v>7775</v>
      </c>
      <c r="AI4047" s="3" t="s">
        <v>29</v>
      </c>
      <c r="AJ4047" s="3" t="s">
        <v>7632</v>
      </c>
      <c r="AM4047" s="3" t="s">
        <v>24</v>
      </c>
      <c r="AZ4047" s="3" t="s">
        <v>19774</v>
      </c>
      <c r="BA4047" s="3" t="s">
        <v>14984</v>
      </c>
      <c r="BB4047" s="3" t="s">
        <v>7771</v>
      </c>
      <c r="BD4047" s="3" t="s">
        <v>30</v>
      </c>
      <c r="BG4047" s="3"/>
    </row>
    <row r="4048" spans="1:59" ht="15" x14ac:dyDescent="0.2">
      <c r="A4048" s="3" t="s">
        <v>19772</v>
      </c>
      <c r="B4048" s="3" t="s">
        <v>19769</v>
      </c>
      <c r="C4048" s="4">
        <v>42618.941064814811</v>
      </c>
      <c r="D4048" s="3" t="s">
        <v>7639</v>
      </c>
      <c r="E4048" s="3" t="s">
        <v>19772</v>
      </c>
      <c r="L4048" s="3" t="s">
        <v>14410</v>
      </c>
      <c r="AZ4048" s="3" t="s">
        <v>19771</v>
      </c>
      <c r="BA4048" s="3" t="s">
        <v>19770</v>
      </c>
      <c r="BD4048" s="3" t="s">
        <v>7641</v>
      </c>
      <c r="BG4048" s="3"/>
    </row>
    <row r="4049" spans="1:59" ht="15" x14ac:dyDescent="0.2">
      <c r="A4049" s="3" t="s">
        <v>537</v>
      </c>
      <c r="B4049" s="3" t="s">
        <v>19751</v>
      </c>
      <c r="C4049" s="4">
        <v>42618.941053240742</v>
      </c>
      <c r="D4049" s="3" t="s">
        <v>7639</v>
      </c>
      <c r="E4049" s="3" t="s">
        <v>9173</v>
      </c>
      <c r="F4049" s="3" t="s">
        <v>19768</v>
      </c>
      <c r="G4049" s="3" t="s">
        <v>19767</v>
      </c>
      <c r="H4049" s="3" t="s">
        <v>8443</v>
      </c>
      <c r="I4049" s="3" t="s">
        <v>10319</v>
      </c>
      <c r="J4049" s="3" t="s">
        <v>10318</v>
      </c>
      <c r="L4049" s="3" t="s">
        <v>19766</v>
      </c>
      <c r="N4049" s="3" t="s">
        <v>9172</v>
      </c>
      <c r="P4049" s="3" t="s">
        <v>19765</v>
      </c>
      <c r="Q4049" s="3" t="s">
        <v>10315</v>
      </c>
      <c r="S4049" s="3" t="s">
        <v>19764</v>
      </c>
      <c r="T4049" s="3" t="s">
        <v>19763</v>
      </c>
      <c r="U4049" s="3" t="s">
        <v>19762</v>
      </c>
      <c r="W4049" s="3" t="s">
        <v>19761</v>
      </c>
      <c r="X4049" s="3" t="s">
        <v>19760</v>
      </c>
      <c r="Z4049" s="3" t="s">
        <v>19759</v>
      </c>
      <c r="AA4049" s="3" t="s">
        <v>19758</v>
      </c>
      <c r="AB4049" s="3" t="s">
        <v>19757</v>
      </c>
      <c r="AC4049" s="3" t="s">
        <v>19756</v>
      </c>
      <c r="AE4049" s="3" t="s">
        <v>7671</v>
      </c>
      <c r="AF4049" s="3" t="s">
        <v>7756</v>
      </c>
      <c r="AG4049" s="3" t="s">
        <v>8009</v>
      </c>
      <c r="AH4049" s="3" t="s">
        <v>19755</v>
      </c>
      <c r="AI4049" s="3" t="s">
        <v>8007</v>
      </c>
      <c r="AJ4049" s="3" t="s">
        <v>28</v>
      </c>
      <c r="AK4049" s="3" t="s">
        <v>8006</v>
      </c>
      <c r="AO4049" s="3" t="s">
        <v>11234</v>
      </c>
      <c r="AQ4049" s="3" t="s">
        <v>19754</v>
      </c>
      <c r="AZ4049" s="3" t="s">
        <v>5065</v>
      </c>
      <c r="BA4049" s="3" t="s">
        <v>19753</v>
      </c>
      <c r="BB4049" s="3" t="s">
        <v>9096</v>
      </c>
      <c r="BD4049" s="3" t="s">
        <v>30</v>
      </c>
      <c r="BE4049" s="3">
        <v>55</v>
      </c>
      <c r="BF4049" s="3" t="s">
        <v>19752</v>
      </c>
      <c r="BG4049" s="3"/>
    </row>
    <row r="4050" spans="1:59" ht="15" x14ac:dyDescent="0.2">
      <c r="A4050" s="3" t="s">
        <v>6838</v>
      </c>
      <c r="B4050" s="3" t="s">
        <v>19749</v>
      </c>
      <c r="C4050" s="4">
        <v>42618.941053240742</v>
      </c>
      <c r="D4050" s="3" t="s">
        <v>7639</v>
      </c>
      <c r="E4050" s="3" t="s">
        <v>19750</v>
      </c>
      <c r="N4050" s="3" t="s">
        <v>2546</v>
      </c>
      <c r="AI4050" s="3" t="s">
        <v>29</v>
      </c>
      <c r="AJ4050" s="3" t="s">
        <v>28</v>
      </c>
      <c r="AM4050" s="3" t="s">
        <v>62</v>
      </c>
      <c r="AZ4050" s="3" t="s">
        <v>2976</v>
      </c>
      <c r="BA4050" s="3" t="s">
        <v>2977</v>
      </c>
      <c r="BB4050" s="3" t="s">
        <v>1248</v>
      </c>
      <c r="BD4050" s="3" t="s">
        <v>30</v>
      </c>
      <c r="BG4050" s="3"/>
    </row>
    <row r="4051" spans="1:59" ht="15" x14ac:dyDescent="0.2">
      <c r="A4051" s="3" t="s">
        <v>6410</v>
      </c>
      <c r="B4051" s="3" t="s">
        <v>19747</v>
      </c>
      <c r="C4051" s="4">
        <v>42618.941053240742</v>
      </c>
      <c r="D4051" s="3" t="s">
        <v>7639</v>
      </c>
      <c r="E4051" s="3" t="s">
        <v>19748</v>
      </c>
      <c r="N4051" s="3" t="s">
        <v>477</v>
      </c>
      <c r="AI4051" s="3" t="s">
        <v>29</v>
      </c>
      <c r="AJ4051" s="3" t="s">
        <v>28</v>
      </c>
      <c r="AM4051" s="3" t="s">
        <v>62</v>
      </c>
      <c r="AZ4051" s="3" t="s">
        <v>838</v>
      </c>
      <c r="BA4051" s="3" t="s">
        <v>839</v>
      </c>
      <c r="BB4051" s="3" t="s">
        <v>107</v>
      </c>
      <c r="BD4051" s="3" t="s">
        <v>30</v>
      </c>
      <c r="BG4051" s="3"/>
    </row>
    <row r="4052" spans="1:59" ht="15" x14ac:dyDescent="0.2">
      <c r="A4052" s="3" t="s">
        <v>19745</v>
      </c>
      <c r="B4052" s="3" t="s">
        <v>19742</v>
      </c>
      <c r="C4052" s="4">
        <v>42618.941053240742</v>
      </c>
      <c r="D4052" s="3" t="s">
        <v>7639</v>
      </c>
      <c r="E4052" s="3" t="s">
        <v>19745</v>
      </c>
      <c r="K4052" s="3" t="s">
        <v>13220</v>
      </c>
      <c r="L4052" s="3" t="s">
        <v>19746</v>
      </c>
      <c r="AZ4052" s="3" t="s">
        <v>19744</v>
      </c>
      <c r="BA4052" s="3" t="s">
        <v>19743</v>
      </c>
      <c r="BD4052" s="3" t="s">
        <v>7641</v>
      </c>
      <c r="BG4052" s="3"/>
    </row>
    <row r="4053" spans="1:59" ht="15" x14ac:dyDescent="0.2">
      <c r="A4053" s="3" t="s">
        <v>19740</v>
      </c>
      <c r="B4053" s="3" t="s">
        <v>19738</v>
      </c>
      <c r="C4053" s="4">
        <v>42618.941053240742</v>
      </c>
      <c r="D4053" s="3" t="s">
        <v>7639</v>
      </c>
      <c r="E4053" s="3" t="s">
        <v>19741</v>
      </c>
      <c r="M4053" s="3" t="s">
        <v>19015</v>
      </c>
      <c r="N4053" s="3" t="s">
        <v>19014</v>
      </c>
      <c r="W4053" s="3" t="s">
        <v>19013</v>
      </c>
      <c r="AC4053" s="3" t="s">
        <v>7775</v>
      </c>
      <c r="AI4053" s="3" t="s">
        <v>29</v>
      </c>
      <c r="AJ4053" s="3" t="s">
        <v>7632</v>
      </c>
      <c r="AM4053" s="3" t="s">
        <v>24</v>
      </c>
      <c r="AZ4053" s="3" t="s">
        <v>1022</v>
      </c>
      <c r="BA4053" s="3" t="s">
        <v>19739</v>
      </c>
      <c r="BB4053" s="3" t="s">
        <v>7771</v>
      </c>
      <c r="BD4053" s="3" t="s">
        <v>30</v>
      </c>
      <c r="BG4053" s="3"/>
    </row>
    <row r="4054" spans="1:59" ht="15" x14ac:dyDescent="0.2">
      <c r="A4054" s="3" t="s">
        <v>19737</v>
      </c>
      <c r="B4054" s="3" t="s">
        <v>19734</v>
      </c>
      <c r="C4054" s="4">
        <v>42618.941053240742</v>
      </c>
      <c r="D4054" s="3" t="s">
        <v>7639</v>
      </c>
      <c r="E4054" s="3" t="s">
        <v>19737</v>
      </c>
      <c r="L4054" s="3" t="s">
        <v>14410</v>
      </c>
      <c r="AZ4054" s="3" t="s">
        <v>19736</v>
      </c>
      <c r="BA4054" s="3" t="s">
        <v>19735</v>
      </c>
      <c r="BD4054" s="3" t="s">
        <v>7641</v>
      </c>
      <c r="BG4054" s="3"/>
    </row>
    <row r="4055" spans="1:59" ht="15" x14ac:dyDescent="0.2">
      <c r="A4055" s="3" t="s">
        <v>19731</v>
      </c>
      <c r="B4055" s="3" t="s">
        <v>19728</v>
      </c>
      <c r="C4055" s="4">
        <v>42618.941053240742</v>
      </c>
      <c r="D4055" s="3" t="s">
        <v>7639</v>
      </c>
      <c r="E4055" s="3" t="s">
        <v>19733</v>
      </c>
      <c r="N4055" s="3" t="s">
        <v>16820</v>
      </c>
      <c r="U4055" s="3" t="s">
        <v>19732</v>
      </c>
      <c r="W4055" s="3" t="s">
        <v>18411</v>
      </c>
      <c r="AI4055" s="3" t="s">
        <v>29</v>
      </c>
      <c r="AJ4055" s="3" t="s">
        <v>7697</v>
      </c>
      <c r="AM4055" s="3" t="s">
        <v>62</v>
      </c>
      <c r="AZ4055" s="3" t="s">
        <v>19730</v>
      </c>
      <c r="BA4055" s="3" t="s">
        <v>19729</v>
      </c>
      <c r="BB4055" s="3" t="s">
        <v>18407</v>
      </c>
      <c r="BD4055" s="3" t="s">
        <v>30</v>
      </c>
      <c r="BG4055" s="3"/>
    </row>
    <row r="4056" spans="1:59" ht="15" x14ac:dyDescent="0.2">
      <c r="A4056" s="3" t="s">
        <v>19725</v>
      </c>
      <c r="B4056" s="3" t="s">
        <v>19722</v>
      </c>
      <c r="C4056" s="4">
        <v>42618.941053240742</v>
      </c>
      <c r="D4056" s="3" t="s">
        <v>7639</v>
      </c>
      <c r="E4056" s="3" t="s">
        <v>19727</v>
      </c>
      <c r="M4056" s="3" t="s">
        <v>16522</v>
      </c>
      <c r="N4056" s="3" t="s">
        <v>16521</v>
      </c>
      <c r="O4056" s="3" t="s">
        <v>25</v>
      </c>
      <c r="U4056" s="3" t="s">
        <v>19726</v>
      </c>
      <c r="W4056" s="3" t="s">
        <v>16519</v>
      </c>
      <c r="AI4056" s="3" t="s">
        <v>29</v>
      </c>
      <c r="AJ4056" s="3" t="s">
        <v>7697</v>
      </c>
      <c r="AM4056" s="3" t="s">
        <v>24</v>
      </c>
      <c r="AZ4056" s="3" t="s">
        <v>19724</v>
      </c>
      <c r="BA4056" s="3" t="s">
        <v>19723</v>
      </c>
      <c r="BB4056" s="3" t="s">
        <v>13251</v>
      </c>
      <c r="BD4056" s="3" t="s">
        <v>30</v>
      </c>
      <c r="BG4056" s="3"/>
    </row>
    <row r="4057" spans="1:59" ht="15" x14ac:dyDescent="0.2">
      <c r="A4057" s="3" t="s">
        <v>7238</v>
      </c>
      <c r="B4057" s="3" t="s">
        <v>19720</v>
      </c>
      <c r="C4057" s="4">
        <v>42618.941053240742</v>
      </c>
      <c r="D4057" s="3" t="s">
        <v>7639</v>
      </c>
      <c r="E4057" s="3" t="s">
        <v>19721</v>
      </c>
      <c r="N4057" s="3" t="s">
        <v>2546</v>
      </c>
      <c r="AI4057" s="3" t="s">
        <v>29</v>
      </c>
      <c r="AJ4057" s="3" t="s">
        <v>28</v>
      </c>
      <c r="AM4057" s="3" t="s">
        <v>62</v>
      </c>
      <c r="AZ4057" s="3" t="s">
        <v>4709</v>
      </c>
      <c r="BA4057" s="3" t="s">
        <v>4710</v>
      </c>
      <c r="BB4057" s="3" t="s">
        <v>2607</v>
      </c>
      <c r="BD4057" s="3" t="s">
        <v>30</v>
      </c>
      <c r="BG4057" s="3"/>
    </row>
    <row r="4058" spans="1:59" ht="15" x14ac:dyDescent="0.2">
      <c r="A4058" s="3" t="s">
        <v>6366</v>
      </c>
      <c r="B4058" s="3" t="s">
        <v>19718</v>
      </c>
      <c r="C4058" s="4">
        <v>42618.941053240742</v>
      </c>
      <c r="D4058" s="3" t="s">
        <v>7639</v>
      </c>
      <c r="E4058" s="3" t="s">
        <v>19719</v>
      </c>
      <c r="N4058" s="3" t="s">
        <v>477</v>
      </c>
      <c r="AI4058" s="3" t="s">
        <v>29</v>
      </c>
      <c r="AJ4058" s="3" t="s">
        <v>28</v>
      </c>
      <c r="AM4058" s="3" t="s">
        <v>62</v>
      </c>
      <c r="AZ4058" s="3" t="s">
        <v>561</v>
      </c>
      <c r="BA4058" s="3" t="s">
        <v>562</v>
      </c>
      <c r="BB4058" s="3" t="s">
        <v>563</v>
      </c>
      <c r="BD4058" s="3" t="s">
        <v>30</v>
      </c>
      <c r="BG4058" s="3"/>
    </row>
    <row r="4059" spans="1:59" ht="15" x14ac:dyDescent="0.2">
      <c r="A4059" s="3" t="s">
        <v>19717</v>
      </c>
      <c r="B4059" s="3" t="s">
        <v>19714</v>
      </c>
      <c r="C4059" s="4">
        <v>42618.941053240742</v>
      </c>
      <c r="D4059" s="3" t="s">
        <v>7639</v>
      </c>
      <c r="E4059" s="3" t="s">
        <v>19717</v>
      </c>
      <c r="K4059" s="3" t="s">
        <v>13220</v>
      </c>
      <c r="L4059" s="3" t="s">
        <v>12859</v>
      </c>
      <c r="AZ4059" s="3" t="s">
        <v>19716</v>
      </c>
      <c r="BA4059" s="3" t="s">
        <v>19715</v>
      </c>
      <c r="BD4059" s="3" t="s">
        <v>7641</v>
      </c>
      <c r="BG4059" s="3"/>
    </row>
    <row r="4060" spans="1:59" ht="15" x14ac:dyDescent="0.2">
      <c r="A4060" s="3" t="s">
        <v>19695</v>
      </c>
      <c r="B4060" s="3" t="s">
        <v>19693</v>
      </c>
      <c r="C4060" s="4">
        <v>42618.941041666672</v>
      </c>
      <c r="D4060" s="3" t="s">
        <v>7639</v>
      </c>
      <c r="E4060" s="3" t="s">
        <v>14503</v>
      </c>
      <c r="F4060" s="3" t="s">
        <v>19713</v>
      </c>
      <c r="G4060" s="3" t="s">
        <v>19712</v>
      </c>
      <c r="H4060" s="3" t="s">
        <v>8057</v>
      </c>
      <c r="J4060" s="3" t="s">
        <v>8023</v>
      </c>
      <c r="L4060" s="3" t="s">
        <v>19711</v>
      </c>
      <c r="N4060" s="3" t="s">
        <v>14502</v>
      </c>
      <c r="P4060" s="3" t="s">
        <v>19710</v>
      </c>
      <c r="Q4060" s="3" t="s">
        <v>8019</v>
      </c>
      <c r="R4060" s="3" t="s">
        <v>8400</v>
      </c>
      <c r="S4060" s="3" t="s">
        <v>19709</v>
      </c>
      <c r="T4060" s="3" t="s">
        <v>19708</v>
      </c>
      <c r="U4060" s="3" t="s">
        <v>19707</v>
      </c>
      <c r="W4060" s="3" t="s">
        <v>19706</v>
      </c>
      <c r="X4060" s="3" t="s">
        <v>19705</v>
      </c>
      <c r="Y4060" s="3" t="s">
        <v>19704</v>
      </c>
      <c r="Z4060" s="3" t="s">
        <v>19703</v>
      </c>
      <c r="AA4060" s="3" t="s">
        <v>19702</v>
      </c>
      <c r="AB4060" s="3" t="s">
        <v>19701</v>
      </c>
      <c r="AC4060" s="3" t="s">
        <v>19700</v>
      </c>
      <c r="AD4060" s="3" t="s">
        <v>19699</v>
      </c>
      <c r="AE4060" s="3" t="s">
        <v>7671</v>
      </c>
      <c r="AF4060" s="3" t="s">
        <v>8010</v>
      </c>
      <c r="AG4060" s="3" t="s">
        <v>8009</v>
      </c>
      <c r="AH4060" s="3" t="s">
        <v>19698</v>
      </c>
      <c r="AI4060" s="3" t="s">
        <v>8007</v>
      </c>
      <c r="AJ4060" s="3" t="s">
        <v>7632</v>
      </c>
      <c r="AK4060" s="3" t="s">
        <v>8006</v>
      </c>
      <c r="AO4060" s="3" t="s">
        <v>19697</v>
      </c>
      <c r="AQ4060" s="3" t="s">
        <v>19696</v>
      </c>
      <c r="AR4060" s="3" t="s">
        <v>8484</v>
      </c>
      <c r="AS4060" s="3" t="s">
        <v>8484</v>
      </c>
      <c r="AT4060" s="3" t="s">
        <v>18548</v>
      </c>
      <c r="AU4060" s="3" t="s">
        <v>8344</v>
      </c>
      <c r="AV4060" s="3" t="s">
        <v>8485</v>
      </c>
      <c r="AW4060" s="3" t="s">
        <v>8484</v>
      </c>
      <c r="AX4060" s="3" t="s">
        <v>8484</v>
      </c>
      <c r="AY4060" s="3" t="s">
        <v>18548</v>
      </c>
      <c r="AZ4060" s="3" t="s">
        <v>19694</v>
      </c>
      <c r="BA4060" s="3" t="s">
        <v>16859</v>
      </c>
      <c r="BB4060" s="3" t="s">
        <v>8001</v>
      </c>
      <c r="BD4060" s="3" t="s">
        <v>30</v>
      </c>
      <c r="BE4060" s="3">
        <v>31</v>
      </c>
      <c r="BG4060" s="3"/>
    </row>
    <row r="4061" spans="1:59" ht="15" x14ac:dyDescent="0.2">
      <c r="A4061" s="3" t="s">
        <v>19691</v>
      </c>
      <c r="B4061" s="3" t="s">
        <v>19688</v>
      </c>
      <c r="C4061" s="4">
        <v>42618.941041666672</v>
      </c>
      <c r="D4061" s="3" t="s">
        <v>7639</v>
      </c>
      <c r="E4061" s="3" t="s">
        <v>19691</v>
      </c>
      <c r="L4061" s="3" t="s">
        <v>19692</v>
      </c>
      <c r="AZ4061" s="3" t="s">
        <v>19690</v>
      </c>
      <c r="BA4061" s="3" t="s">
        <v>19689</v>
      </c>
      <c r="BD4061" s="3" t="s">
        <v>7641</v>
      </c>
      <c r="BG4061" s="3"/>
    </row>
    <row r="4062" spans="1:59" ht="15" x14ac:dyDescent="0.2">
      <c r="A4062" s="3" t="s">
        <v>19687</v>
      </c>
      <c r="B4062" s="3" t="s">
        <v>19685</v>
      </c>
      <c r="C4062" s="4">
        <v>42618.941041666672</v>
      </c>
      <c r="D4062" s="3" t="s">
        <v>7639</v>
      </c>
      <c r="E4062" s="3" t="s">
        <v>19687</v>
      </c>
      <c r="L4062" s="3" t="s">
        <v>14410</v>
      </c>
      <c r="AZ4062" s="3" t="s">
        <v>4201</v>
      </c>
      <c r="BA4062" s="3" t="s">
        <v>19686</v>
      </c>
      <c r="BD4062" s="3" t="s">
        <v>7641</v>
      </c>
      <c r="BG4062" s="3"/>
    </row>
    <row r="4063" spans="1:59" ht="15" x14ac:dyDescent="0.2">
      <c r="A4063" s="3" t="s">
        <v>19682</v>
      </c>
      <c r="B4063" s="3" t="s">
        <v>19679</v>
      </c>
      <c r="C4063" s="4">
        <v>42618.941041666672</v>
      </c>
      <c r="D4063" s="3" t="s">
        <v>7639</v>
      </c>
      <c r="E4063" s="3" t="s">
        <v>19684</v>
      </c>
      <c r="M4063" s="3" t="s">
        <v>16522</v>
      </c>
      <c r="N4063" s="3" t="s">
        <v>16521</v>
      </c>
      <c r="O4063" s="3" t="s">
        <v>25</v>
      </c>
      <c r="U4063" s="3" t="s">
        <v>19683</v>
      </c>
      <c r="W4063" s="3" t="s">
        <v>16519</v>
      </c>
      <c r="AI4063" s="3" t="s">
        <v>29</v>
      </c>
      <c r="AJ4063" s="3" t="s">
        <v>7697</v>
      </c>
      <c r="AM4063" s="3" t="s">
        <v>24</v>
      </c>
      <c r="AZ4063" s="3" t="s">
        <v>19681</v>
      </c>
      <c r="BA4063" s="3" t="s">
        <v>19680</v>
      </c>
      <c r="BB4063" s="3" t="s">
        <v>16247</v>
      </c>
      <c r="BD4063" s="3" t="s">
        <v>30</v>
      </c>
      <c r="BG4063" s="3"/>
    </row>
    <row r="4064" spans="1:59" ht="15" x14ac:dyDescent="0.2">
      <c r="A4064" s="3" t="s">
        <v>19675</v>
      </c>
      <c r="B4064" s="3" t="s">
        <v>19673</v>
      </c>
      <c r="C4064" s="4">
        <v>42618.941041666672</v>
      </c>
      <c r="D4064" s="3" t="s">
        <v>7639</v>
      </c>
      <c r="E4064" s="3" t="s">
        <v>19678</v>
      </c>
      <c r="M4064" s="3" t="s">
        <v>11940</v>
      </c>
      <c r="N4064" s="3" t="s">
        <v>11936</v>
      </c>
      <c r="O4064" s="3" t="s">
        <v>185</v>
      </c>
      <c r="U4064" s="3" t="s">
        <v>19677</v>
      </c>
      <c r="W4064" s="3" t="s">
        <v>19676</v>
      </c>
      <c r="AI4064" s="3" t="s">
        <v>29</v>
      </c>
      <c r="AJ4064" s="3" t="s">
        <v>7697</v>
      </c>
      <c r="AM4064" s="3" t="s">
        <v>24</v>
      </c>
      <c r="AZ4064" s="3" t="s">
        <v>19674</v>
      </c>
      <c r="BA4064" s="3" t="s">
        <v>13717</v>
      </c>
      <c r="BB4064" s="3" t="s">
        <v>7889</v>
      </c>
      <c r="BD4064" s="3" t="s">
        <v>30</v>
      </c>
      <c r="BG4064" s="3"/>
    </row>
    <row r="4065" spans="1:59" ht="15" x14ac:dyDescent="0.2">
      <c r="A4065" s="3" t="s">
        <v>6747</v>
      </c>
      <c r="B4065" s="3" t="s">
        <v>19671</v>
      </c>
      <c r="C4065" s="4">
        <v>42618.941041666672</v>
      </c>
      <c r="D4065" s="3" t="s">
        <v>7639</v>
      </c>
      <c r="E4065" s="3" t="s">
        <v>19672</v>
      </c>
      <c r="N4065" s="3" t="s">
        <v>2546</v>
      </c>
      <c r="AI4065" s="3" t="s">
        <v>29</v>
      </c>
      <c r="AJ4065" s="3" t="s">
        <v>28</v>
      </c>
      <c r="AM4065" s="3" t="s">
        <v>62</v>
      </c>
      <c r="AZ4065" s="3" t="s">
        <v>2544</v>
      </c>
      <c r="BA4065" s="3" t="s">
        <v>2545</v>
      </c>
      <c r="BB4065" s="3" t="s">
        <v>364</v>
      </c>
      <c r="BD4065" s="3" t="s">
        <v>30</v>
      </c>
      <c r="BG4065" s="3"/>
    </row>
    <row r="4066" spans="1:59" ht="15" x14ac:dyDescent="0.2">
      <c r="A4066" s="3" t="s">
        <v>19668</v>
      </c>
      <c r="B4066" s="3" t="s">
        <v>19665</v>
      </c>
      <c r="C4066" s="4">
        <v>42618.941041666672</v>
      </c>
      <c r="D4066" s="3" t="s">
        <v>7639</v>
      </c>
      <c r="E4066" s="3" t="s">
        <v>19670</v>
      </c>
      <c r="M4066" s="3" t="s">
        <v>11292</v>
      </c>
      <c r="N4066" s="3" t="s">
        <v>11288</v>
      </c>
      <c r="O4066" s="3" t="s">
        <v>25</v>
      </c>
      <c r="U4066" s="3" t="s">
        <v>19669</v>
      </c>
      <c r="AI4066" s="3" t="s">
        <v>29</v>
      </c>
      <c r="AJ4066" s="3" t="s">
        <v>28</v>
      </c>
      <c r="AM4066" s="3" t="s">
        <v>24</v>
      </c>
      <c r="AN4066" s="3" t="s">
        <v>7629</v>
      </c>
      <c r="AZ4066" s="3" t="s">
        <v>19667</v>
      </c>
      <c r="BA4066" s="3" t="s">
        <v>19666</v>
      </c>
      <c r="BB4066" s="3" t="s">
        <v>643</v>
      </c>
      <c r="BD4066" s="3" t="s">
        <v>30</v>
      </c>
      <c r="BG4066" s="3"/>
    </row>
    <row r="4067" spans="1:59" ht="15" x14ac:dyDescent="0.2">
      <c r="A4067" s="3" t="s">
        <v>6743</v>
      </c>
      <c r="B4067" s="3" t="s">
        <v>19663</v>
      </c>
      <c r="C4067" s="4">
        <v>42618.941041666672</v>
      </c>
      <c r="D4067" s="3" t="s">
        <v>7639</v>
      </c>
      <c r="E4067" s="3" t="s">
        <v>19664</v>
      </c>
      <c r="N4067" s="3" t="s">
        <v>477</v>
      </c>
      <c r="AI4067" s="3" t="s">
        <v>29</v>
      </c>
      <c r="AJ4067" s="3" t="s">
        <v>28</v>
      </c>
      <c r="AM4067" s="3" t="s">
        <v>62</v>
      </c>
      <c r="AZ4067" s="3" t="s">
        <v>1107</v>
      </c>
      <c r="BA4067" s="3" t="s">
        <v>2525</v>
      </c>
      <c r="BB4067" s="3" t="s">
        <v>476</v>
      </c>
      <c r="BD4067" s="3" t="s">
        <v>30</v>
      </c>
      <c r="BG4067" s="3"/>
    </row>
    <row r="4068" spans="1:59" ht="15" x14ac:dyDescent="0.2">
      <c r="A4068" s="3" t="s">
        <v>19661</v>
      </c>
      <c r="B4068" s="3" t="s">
        <v>19660</v>
      </c>
      <c r="C4068" s="4">
        <v>42618.941041666672</v>
      </c>
      <c r="D4068" s="3" t="s">
        <v>7639</v>
      </c>
      <c r="E4068" s="3" t="s">
        <v>19662</v>
      </c>
      <c r="K4068" s="3" t="s">
        <v>13220</v>
      </c>
      <c r="M4068" s="3" t="s">
        <v>8143</v>
      </c>
      <c r="N4068" s="3" t="s">
        <v>8139</v>
      </c>
      <c r="W4068" s="3" t="s">
        <v>16503</v>
      </c>
      <c r="AC4068" s="3" t="s">
        <v>7775</v>
      </c>
      <c r="AI4068" s="3" t="s">
        <v>29</v>
      </c>
      <c r="AJ4068" s="3" t="s">
        <v>7632</v>
      </c>
      <c r="AM4068" s="3" t="s">
        <v>24</v>
      </c>
      <c r="AN4068" s="3" t="s">
        <v>1720</v>
      </c>
      <c r="AZ4068" s="3" t="s">
        <v>10076</v>
      </c>
      <c r="BA4068" s="3" t="s">
        <v>10218</v>
      </c>
      <c r="BB4068" s="3" t="s">
        <v>7771</v>
      </c>
      <c r="BD4068" s="3" t="s">
        <v>30</v>
      </c>
      <c r="BG4068" s="3"/>
    </row>
    <row r="4069" spans="1:59" ht="15" x14ac:dyDescent="0.2">
      <c r="A4069" s="3" t="s">
        <v>19659</v>
      </c>
      <c r="B4069" s="3" t="s">
        <v>19657</v>
      </c>
      <c r="C4069" s="4">
        <v>42618.941041666672</v>
      </c>
      <c r="D4069" s="3" t="s">
        <v>7639</v>
      </c>
      <c r="E4069" s="3" t="s">
        <v>19659</v>
      </c>
      <c r="L4069" s="3" t="s">
        <v>14410</v>
      </c>
      <c r="AZ4069" s="3" t="s">
        <v>4071</v>
      </c>
      <c r="BA4069" s="3" t="s">
        <v>19658</v>
      </c>
      <c r="BD4069" s="3" t="s">
        <v>7641</v>
      </c>
      <c r="BG4069" s="3"/>
    </row>
    <row r="4070" spans="1:59" ht="15" x14ac:dyDescent="0.2">
      <c r="A4070" s="3" t="s">
        <v>19655</v>
      </c>
      <c r="B4070" s="3" t="s">
        <v>19653</v>
      </c>
      <c r="C4070" s="4">
        <v>42618.941030092603</v>
      </c>
      <c r="D4070" s="3" t="s">
        <v>7639</v>
      </c>
      <c r="E4070" s="3" t="s">
        <v>19655</v>
      </c>
      <c r="L4070" s="3" t="s">
        <v>19656</v>
      </c>
      <c r="AZ4070" s="3" t="s">
        <v>19654</v>
      </c>
      <c r="BA4070" s="3" t="s">
        <v>18521</v>
      </c>
      <c r="BD4070" s="3" t="s">
        <v>7641</v>
      </c>
      <c r="BG4070" s="3"/>
    </row>
    <row r="4071" spans="1:59" ht="15" x14ac:dyDescent="0.2">
      <c r="A4071" s="3" t="s">
        <v>19650</v>
      </c>
      <c r="B4071" s="3" t="s">
        <v>19648</v>
      </c>
      <c r="C4071" s="4">
        <v>42618.941030092603</v>
      </c>
      <c r="D4071" s="3" t="s">
        <v>7639</v>
      </c>
      <c r="E4071" s="3" t="s">
        <v>19652</v>
      </c>
      <c r="M4071" s="3" t="s">
        <v>13175</v>
      </c>
      <c r="N4071" s="3" t="s">
        <v>13171</v>
      </c>
      <c r="O4071" s="3" t="s">
        <v>25</v>
      </c>
      <c r="U4071" s="3" t="s">
        <v>19651</v>
      </c>
      <c r="W4071" s="3" t="s">
        <v>19385</v>
      </c>
      <c r="AI4071" s="3" t="s">
        <v>29</v>
      </c>
      <c r="AJ4071" s="3" t="s">
        <v>7697</v>
      </c>
      <c r="AM4071" s="3" t="s">
        <v>24</v>
      </c>
      <c r="AZ4071" s="3" t="s">
        <v>2856</v>
      </c>
      <c r="BA4071" s="3" t="s">
        <v>19649</v>
      </c>
      <c r="BB4071" s="3" t="s">
        <v>7889</v>
      </c>
      <c r="BD4071" s="3" t="s">
        <v>30</v>
      </c>
      <c r="BG4071" s="3"/>
    </row>
    <row r="4072" spans="1:59" ht="15" x14ac:dyDescent="0.2">
      <c r="A4072" s="3" t="s">
        <v>7441</v>
      </c>
      <c r="B4072" s="3" t="s">
        <v>19646</v>
      </c>
      <c r="C4072" s="4">
        <v>42618.941030092603</v>
      </c>
      <c r="D4072" s="3" t="s">
        <v>7639</v>
      </c>
      <c r="E4072" s="3" t="s">
        <v>19647</v>
      </c>
      <c r="N4072" s="3" t="s">
        <v>495</v>
      </c>
      <c r="AI4072" s="3" t="s">
        <v>29</v>
      </c>
      <c r="AJ4072" s="3" t="s">
        <v>28</v>
      </c>
      <c r="AM4072" s="3" t="s">
        <v>62</v>
      </c>
      <c r="AZ4072" s="3" t="s">
        <v>5558</v>
      </c>
      <c r="BA4072" s="3" t="s">
        <v>5545</v>
      </c>
      <c r="BB4072" s="3" t="s">
        <v>5559</v>
      </c>
      <c r="BD4072" s="3" t="s">
        <v>30</v>
      </c>
      <c r="BG4072" s="3"/>
    </row>
    <row r="4073" spans="1:59" ht="15" x14ac:dyDescent="0.2">
      <c r="A4073" s="3" t="s">
        <v>7536</v>
      </c>
      <c r="B4073" s="3" t="s">
        <v>19644</v>
      </c>
      <c r="C4073" s="4">
        <v>42618.941030092603</v>
      </c>
      <c r="D4073" s="3" t="s">
        <v>7639</v>
      </c>
      <c r="E4073" s="3" t="s">
        <v>19645</v>
      </c>
      <c r="N4073" s="3" t="s">
        <v>477</v>
      </c>
      <c r="AI4073" s="3" t="s">
        <v>29</v>
      </c>
      <c r="AJ4073" s="3" t="s">
        <v>28</v>
      </c>
      <c r="AM4073" s="3" t="s">
        <v>62</v>
      </c>
      <c r="AZ4073" s="3" t="s">
        <v>1519</v>
      </c>
      <c r="BA4073" s="3" t="s">
        <v>5952</v>
      </c>
      <c r="BB4073" s="3" t="s">
        <v>563</v>
      </c>
      <c r="BD4073" s="3" t="s">
        <v>30</v>
      </c>
      <c r="BG4073" s="3"/>
    </row>
    <row r="4074" spans="1:59" ht="15" x14ac:dyDescent="0.2">
      <c r="A4074" s="3" t="s">
        <v>19642</v>
      </c>
      <c r="B4074" s="3" t="s">
        <v>19639</v>
      </c>
      <c r="C4074" s="4">
        <v>42618.941030092603</v>
      </c>
      <c r="D4074" s="3" t="s">
        <v>7639</v>
      </c>
      <c r="E4074" s="3" t="s">
        <v>19642</v>
      </c>
      <c r="L4074" s="3" t="s">
        <v>19643</v>
      </c>
      <c r="AZ4074" s="3" t="s">
        <v>19641</v>
      </c>
      <c r="BA4074" s="3" t="s">
        <v>19640</v>
      </c>
      <c r="BD4074" s="3" t="s">
        <v>7641</v>
      </c>
      <c r="BG4074" s="3"/>
    </row>
    <row r="4075" spans="1:59" ht="15" x14ac:dyDescent="0.2">
      <c r="A4075" s="3" t="s">
        <v>19637</v>
      </c>
      <c r="B4075" s="3" t="s">
        <v>19635</v>
      </c>
      <c r="C4075" s="4">
        <v>42618.941030092603</v>
      </c>
      <c r="D4075" s="3" t="s">
        <v>7639</v>
      </c>
      <c r="E4075" s="3" t="s">
        <v>19637</v>
      </c>
      <c r="L4075" s="3" t="s">
        <v>19638</v>
      </c>
      <c r="AZ4075" s="3" t="s">
        <v>555</v>
      </c>
      <c r="BA4075" s="3" t="s">
        <v>19636</v>
      </c>
      <c r="BD4075" s="3" t="s">
        <v>7641</v>
      </c>
      <c r="BG4075" s="3"/>
    </row>
    <row r="4076" spans="1:59" ht="15" x14ac:dyDescent="0.2">
      <c r="A4076" s="3" t="s">
        <v>19617</v>
      </c>
      <c r="B4076" s="3" t="s">
        <v>19615</v>
      </c>
      <c r="C4076" s="4">
        <v>42618.941030092603</v>
      </c>
      <c r="D4076" s="3" t="s">
        <v>7639</v>
      </c>
      <c r="E4076" s="3" t="s">
        <v>19634</v>
      </c>
      <c r="F4076" s="3" t="s">
        <v>19633</v>
      </c>
      <c r="G4076" s="3" t="s">
        <v>19632</v>
      </c>
      <c r="H4076" s="3" t="s">
        <v>8443</v>
      </c>
      <c r="I4076" s="3" t="s">
        <v>10319</v>
      </c>
      <c r="J4076" s="3" t="s">
        <v>10318</v>
      </c>
      <c r="L4076" s="3" t="s">
        <v>19631</v>
      </c>
      <c r="N4076" s="3" t="s">
        <v>19630</v>
      </c>
      <c r="P4076" s="3" t="s">
        <v>19629</v>
      </c>
      <c r="Q4076" s="3" t="s">
        <v>9237</v>
      </c>
      <c r="S4076" s="3" t="s">
        <v>19628</v>
      </c>
      <c r="T4076" s="3" t="s">
        <v>19627</v>
      </c>
      <c r="U4076" s="3" t="s">
        <v>19626</v>
      </c>
      <c r="W4076" s="3" t="s">
        <v>19625</v>
      </c>
      <c r="X4076" s="3" t="s">
        <v>19624</v>
      </c>
      <c r="Z4076" s="3" t="s">
        <v>19623</v>
      </c>
      <c r="AA4076" s="3" t="s">
        <v>19622</v>
      </c>
      <c r="AB4076" s="3" t="s">
        <v>19621</v>
      </c>
      <c r="AC4076" s="3" t="s">
        <v>19620</v>
      </c>
      <c r="AE4076" s="3" t="s">
        <v>7671</v>
      </c>
      <c r="AF4076" s="3" t="s">
        <v>7756</v>
      </c>
      <c r="AG4076" s="3" t="s">
        <v>8009</v>
      </c>
      <c r="AH4076" s="3" t="s">
        <v>19619</v>
      </c>
      <c r="AI4076" s="3" t="s">
        <v>8007</v>
      </c>
      <c r="AJ4076" s="3" t="s">
        <v>7697</v>
      </c>
      <c r="AK4076" s="3" t="s">
        <v>8006</v>
      </c>
      <c r="AQ4076" s="3" t="s">
        <v>19618</v>
      </c>
      <c r="AZ4076" s="3" t="s">
        <v>1719</v>
      </c>
      <c r="BA4076" s="3" t="s">
        <v>4433</v>
      </c>
      <c r="BB4076" s="3" t="s">
        <v>9611</v>
      </c>
      <c r="BD4076" s="3" t="s">
        <v>30</v>
      </c>
      <c r="BE4076" s="3">
        <v>3</v>
      </c>
      <c r="BF4076" s="3" t="s">
        <v>19616</v>
      </c>
      <c r="BG4076" s="3"/>
    </row>
    <row r="4077" spans="1:59" ht="15" x14ac:dyDescent="0.2">
      <c r="A4077" s="3" t="s">
        <v>19611</v>
      </c>
      <c r="B4077" s="3" t="s">
        <v>19608</v>
      </c>
      <c r="C4077" s="4">
        <v>42618.941030092603</v>
      </c>
      <c r="D4077" s="3" t="s">
        <v>7639</v>
      </c>
      <c r="E4077" s="3" t="s">
        <v>19614</v>
      </c>
      <c r="M4077" s="3" t="s">
        <v>11383</v>
      </c>
      <c r="N4077" s="3" t="s">
        <v>11379</v>
      </c>
      <c r="O4077" s="3" t="s">
        <v>25</v>
      </c>
      <c r="U4077" s="3" t="s">
        <v>19613</v>
      </c>
      <c r="W4077" s="3" t="s">
        <v>19612</v>
      </c>
      <c r="AI4077" s="3" t="s">
        <v>29</v>
      </c>
      <c r="AJ4077" s="3" t="s">
        <v>7697</v>
      </c>
      <c r="AM4077" s="3" t="s">
        <v>24</v>
      </c>
      <c r="AZ4077" s="3" t="s">
        <v>19610</v>
      </c>
      <c r="BA4077" s="3" t="s">
        <v>19609</v>
      </c>
      <c r="BB4077" s="3" t="s">
        <v>7719</v>
      </c>
      <c r="BD4077" s="3" t="s">
        <v>30</v>
      </c>
      <c r="BG4077" s="3"/>
    </row>
    <row r="4078" spans="1:59" ht="15" x14ac:dyDescent="0.2">
      <c r="A4078" s="3" t="s">
        <v>19606</v>
      </c>
      <c r="B4078" s="3" t="s">
        <v>19605</v>
      </c>
      <c r="C4078" s="4">
        <v>42618.941030092603</v>
      </c>
      <c r="D4078" s="3" t="s">
        <v>7639</v>
      </c>
      <c r="E4078" s="3" t="s">
        <v>19606</v>
      </c>
      <c r="L4078" s="3" t="s">
        <v>19607</v>
      </c>
      <c r="AZ4078" s="3" t="s">
        <v>9936</v>
      </c>
      <c r="BA4078" s="3" t="s">
        <v>922</v>
      </c>
      <c r="BD4078" s="3" t="s">
        <v>7641</v>
      </c>
      <c r="BG4078" s="3"/>
    </row>
    <row r="4079" spans="1:59" ht="15" x14ac:dyDescent="0.2">
      <c r="A4079" s="3" t="s">
        <v>7333</v>
      </c>
      <c r="B4079" s="3" t="s">
        <v>19603</v>
      </c>
      <c r="C4079" s="4">
        <v>42618.941030092603</v>
      </c>
      <c r="D4079" s="3" t="s">
        <v>7639</v>
      </c>
      <c r="E4079" s="3" t="s">
        <v>19604</v>
      </c>
      <c r="N4079" s="3" t="s">
        <v>1500</v>
      </c>
      <c r="AI4079" s="3" t="s">
        <v>29</v>
      </c>
      <c r="AJ4079" s="3" t="s">
        <v>28</v>
      </c>
      <c r="AM4079" s="3" t="s">
        <v>62</v>
      </c>
      <c r="AZ4079" s="3" t="s">
        <v>5101</v>
      </c>
      <c r="BA4079" s="3" t="s">
        <v>5102</v>
      </c>
      <c r="BB4079" s="3" t="s">
        <v>3479</v>
      </c>
      <c r="BD4079" s="3" t="s">
        <v>30</v>
      </c>
      <c r="BG4079" s="3"/>
    </row>
    <row r="4080" spans="1:59" ht="15" x14ac:dyDescent="0.2">
      <c r="A4080" s="3" t="s">
        <v>7172</v>
      </c>
      <c r="B4080" s="3" t="s">
        <v>19601</v>
      </c>
      <c r="C4080" s="4">
        <v>42618.941018518519</v>
      </c>
      <c r="D4080" s="3" t="s">
        <v>7639</v>
      </c>
      <c r="E4080" s="3" t="s">
        <v>19602</v>
      </c>
      <c r="N4080" s="3" t="s">
        <v>495</v>
      </c>
      <c r="AI4080" s="3" t="s">
        <v>29</v>
      </c>
      <c r="AJ4080" s="3" t="s">
        <v>28</v>
      </c>
      <c r="AM4080" s="3" t="s">
        <v>62</v>
      </c>
      <c r="AZ4080" s="3" t="s">
        <v>1247</v>
      </c>
      <c r="BA4080" s="3" t="s">
        <v>4412</v>
      </c>
      <c r="BB4080" s="3" t="s">
        <v>4423</v>
      </c>
      <c r="BD4080" s="3" t="s">
        <v>30</v>
      </c>
      <c r="BG4080" s="3"/>
    </row>
    <row r="4081" spans="1:59" ht="15" x14ac:dyDescent="0.2">
      <c r="A4081" s="3" t="s">
        <v>6967</v>
      </c>
      <c r="B4081" s="3" t="s">
        <v>19599</v>
      </c>
      <c r="C4081" s="4">
        <v>42618.941018518519</v>
      </c>
      <c r="D4081" s="3" t="s">
        <v>7639</v>
      </c>
      <c r="E4081" s="3" t="s">
        <v>19600</v>
      </c>
      <c r="N4081" s="3" t="s">
        <v>627</v>
      </c>
      <c r="AI4081" s="3" t="s">
        <v>29</v>
      </c>
      <c r="AJ4081" s="3" t="s">
        <v>28</v>
      </c>
      <c r="AM4081" s="3" t="s">
        <v>62</v>
      </c>
      <c r="AZ4081" s="3" t="s">
        <v>3549</v>
      </c>
      <c r="BA4081" s="3" t="s">
        <v>3550</v>
      </c>
      <c r="BB4081" s="3" t="s">
        <v>3551</v>
      </c>
      <c r="BD4081" s="3" t="s">
        <v>30</v>
      </c>
      <c r="BG4081" s="3"/>
    </row>
    <row r="4082" spans="1:59" ht="15" x14ac:dyDescent="0.2">
      <c r="A4082" s="3" t="s">
        <v>19596</v>
      </c>
      <c r="B4082" s="3" t="s">
        <v>19593</v>
      </c>
      <c r="C4082" s="4">
        <v>42618.941018518519</v>
      </c>
      <c r="D4082" s="3" t="s">
        <v>7639</v>
      </c>
      <c r="E4082" s="3" t="s">
        <v>19598</v>
      </c>
      <c r="M4082" s="3" t="s">
        <v>11383</v>
      </c>
      <c r="N4082" s="3" t="s">
        <v>11379</v>
      </c>
      <c r="O4082" s="3" t="s">
        <v>185</v>
      </c>
      <c r="U4082" s="3" t="s">
        <v>19597</v>
      </c>
      <c r="W4082" s="3" t="s">
        <v>14762</v>
      </c>
      <c r="AI4082" s="3" t="s">
        <v>29</v>
      </c>
      <c r="AJ4082" s="3" t="s">
        <v>7697</v>
      </c>
      <c r="AM4082" s="3" t="s">
        <v>24</v>
      </c>
      <c r="AN4082" s="3" t="s">
        <v>184</v>
      </c>
      <c r="AZ4082" s="3" t="s">
        <v>19595</v>
      </c>
      <c r="BA4082" s="3" t="s">
        <v>19594</v>
      </c>
      <c r="BB4082" s="3" t="s">
        <v>13394</v>
      </c>
      <c r="BD4082" s="3" t="s">
        <v>30</v>
      </c>
      <c r="BG4082" s="3"/>
    </row>
    <row r="4083" spans="1:59" ht="15" x14ac:dyDescent="0.2">
      <c r="A4083" s="3" t="s">
        <v>19590</v>
      </c>
      <c r="B4083" s="3" t="s">
        <v>19588</v>
      </c>
      <c r="C4083" s="4">
        <v>42618.941018518519</v>
      </c>
      <c r="D4083" s="3" t="s">
        <v>7639</v>
      </c>
      <c r="E4083" s="3" t="s">
        <v>19592</v>
      </c>
      <c r="M4083" s="3" t="s">
        <v>13175</v>
      </c>
      <c r="N4083" s="3" t="s">
        <v>13171</v>
      </c>
      <c r="O4083" s="3" t="s">
        <v>185</v>
      </c>
      <c r="U4083" s="3" t="s">
        <v>19591</v>
      </c>
      <c r="W4083" s="3" t="s">
        <v>19552</v>
      </c>
      <c r="AI4083" s="3" t="s">
        <v>29</v>
      </c>
      <c r="AJ4083" s="3" t="s">
        <v>7697</v>
      </c>
      <c r="AM4083" s="3" t="s">
        <v>24</v>
      </c>
      <c r="AZ4083" s="3" t="s">
        <v>19589</v>
      </c>
      <c r="BA4083" s="3" t="s">
        <v>9785</v>
      </c>
      <c r="BB4083" s="3" t="s">
        <v>176</v>
      </c>
      <c r="BD4083" s="3" t="s">
        <v>30</v>
      </c>
      <c r="BG4083" s="3"/>
    </row>
    <row r="4084" spans="1:59" ht="15" x14ac:dyDescent="0.2">
      <c r="A4084" s="3" t="s">
        <v>19586</v>
      </c>
      <c r="B4084" s="3" t="s">
        <v>19584</v>
      </c>
      <c r="C4084" s="4">
        <v>42618.941018518519</v>
      </c>
      <c r="D4084" s="3" t="s">
        <v>7639</v>
      </c>
      <c r="E4084" s="3" t="s">
        <v>19586</v>
      </c>
      <c r="L4084" s="3" t="s">
        <v>19587</v>
      </c>
      <c r="AZ4084" s="3" t="s">
        <v>19585</v>
      </c>
      <c r="BA4084" s="3" t="s">
        <v>220</v>
      </c>
      <c r="BD4084" s="3" t="s">
        <v>7641</v>
      </c>
      <c r="BG4084" s="3"/>
    </row>
    <row r="4085" spans="1:59" ht="15" x14ac:dyDescent="0.2">
      <c r="A4085" s="3" t="s">
        <v>6382</v>
      </c>
      <c r="B4085" s="3" t="s">
        <v>19580</v>
      </c>
      <c r="C4085" s="4">
        <v>42618.941018518519</v>
      </c>
      <c r="D4085" s="3" t="s">
        <v>7639</v>
      </c>
      <c r="E4085" s="3" t="s">
        <v>19583</v>
      </c>
      <c r="L4085" s="3" t="s">
        <v>19582</v>
      </c>
      <c r="N4085" s="3" t="s">
        <v>19581</v>
      </c>
      <c r="O4085" s="3" t="s">
        <v>25</v>
      </c>
      <c r="AI4085" s="3" t="s">
        <v>29</v>
      </c>
      <c r="AJ4085" s="3" t="s">
        <v>28</v>
      </c>
      <c r="AM4085" s="3" t="s">
        <v>24</v>
      </c>
      <c r="AZ4085" s="3" t="s">
        <v>671</v>
      </c>
      <c r="BA4085" s="3" t="s">
        <v>662</v>
      </c>
      <c r="BB4085" s="3" t="s">
        <v>672</v>
      </c>
      <c r="BD4085" s="3" t="s">
        <v>30</v>
      </c>
      <c r="BG4085" s="3"/>
    </row>
    <row r="4086" spans="1:59" ht="15" x14ac:dyDescent="0.2">
      <c r="A4086" s="3" t="s">
        <v>19564</v>
      </c>
      <c r="B4086" s="3" t="s">
        <v>19563</v>
      </c>
      <c r="C4086" s="4">
        <v>42618.941018518519</v>
      </c>
      <c r="D4086" s="3" t="s">
        <v>7639</v>
      </c>
      <c r="E4086" s="3" t="s">
        <v>15957</v>
      </c>
      <c r="F4086" s="3" t="s">
        <v>19579</v>
      </c>
      <c r="G4086" s="3" t="s">
        <v>19578</v>
      </c>
      <c r="H4086" s="3" t="s">
        <v>8024</v>
      </c>
      <c r="J4086" s="3" t="s">
        <v>8099</v>
      </c>
      <c r="L4086" s="3" t="s">
        <v>19577</v>
      </c>
      <c r="N4086" s="3" t="s">
        <v>15956</v>
      </c>
      <c r="P4086" s="3" t="s">
        <v>19576</v>
      </c>
      <c r="Q4086" s="3" t="s">
        <v>8019</v>
      </c>
      <c r="R4086" s="3" t="s">
        <v>8400</v>
      </c>
      <c r="S4086" s="3" t="s">
        <v>19575</v>
      </c>
      <c r="T4086" s="3" t="s">
        <v>19574</v>
      </c>
      <c r="U4086" s="3" t="s">
        <v>19573</v>
      </c>
      <c r="W4086" s="3" t="s">
        <v>19572</v>
      </c>
      <c r="X4086" s="3" t="s">
        <v>19571</v>
      </c>
      <c r="Z4086" s="3" t="s">
        <v>19570</v>
      </c>
      <c r="AB4086" s="3" t="s">
        <v>19569</v>
      </c>
      <c r="AC4086" s="3" t="s">
        <v>19568</v>
      </c>
      <c r="AE4086" s="3" t="s">
        <v>7678</v>
      </c>
      <c r="AF4086" s="3" t="s">
        <v>7756</v>
      </c>
      <c r="AG4086" s="3" t="s">
        <v>8009</v>
      </c>
      <c r="AH4086" s="3" t="s">
        <v>19567</v>
      </c>
      <c r="AI4086" s="3" t="s">
        <v>8007</v>
      </c>
      <c r="AJ4086" s="3" t="s">
        <v>7632</v>
      </c>
      <c r="AK4086" s="3" t="s">
        <v>8006</v>
      </c>
      <c r="AO4086" s="3" t="s">
        <v>19566</v>
      </c>
      <c r="AQ4086" s="3" t="s">
        <v>19565</v>
      </c>
      <c r="AR4086" s="3" t="s">
        <v>8484</v>
      </c>
      <c r="AS4086" s="3" t="s">
        <v>8485</v>
      </c>
      <c r="AT4086" s="3" t="s">
        <v>8344</v>
      </c>
      <c r="AU4086" s="3" t="s">
        <v>8484</v>
      </c>
      <c r="AV4086" s="3" t="s">
        <v>8485</v>
      </c>
      <c r="AW4086" s="3" t="s">
        <v>8485</v>
      </c>
      <c r="AX4086" s="3" t="s">
        <v>18548</v>
      </c>
      <c r="AY4086" s="3" t="s">
        <v>8483</v>
      </c>
      <c r="AZ4086" s="3" t="s">
        <v>8521</v>
      </c>
      <c r="BA4086" s="3" t="s">
        <v>8970</v>
      </c>
      <c r="BB4086" s="3" t="s">
        <v>8001</v>
      </c>
      <c r="BD4086" s="3" t="s">
        <v>30</v>
      </c>
      <c r="BE4086" s="3">
        <v>30</v>
      </c>
      <c r="BG4086" s="3"/>
    </row>
    <row r="4087" spans="1:59" ht="15" x14ac:dyDescent="0.2">
      <c r="A4087" s="3" t="s">
        <v>19560</v>
      </c>
      <c r="B4087" s="3" t="s">
        <v>19557</v>
      </c>
      <c r="C4087" s="4">
        <v>42618.941018518519</v>
      </c>
      <c r="D4087" s="3" t="s">
        <v>7639</v>
      </c>
      <c r="E4087" s="3" t="s">
        <v>19562</v>
      </c>
      <c r="M4087" s="3" t="s">
        <v>11446</v>
      </c>
      <c r="N4087" s="3" t="s">
        <v>11442</v>
      </c>
      <c r="O4087" s="3" t="s">
        <v>25</v>
      </c>
      <c r="U4087" s="3" t="s">
        <v>19561</v>
      </c>
      <c r="W4087" s="3" t="s">
        <v>14669</v>
      </c>
      <c r="AI4087" s="3" t="s">
        <v>29</v>
      </c>
      <c r="AJ4087" s="3" t="s">
        <v>7697</v>
      </c>
      <c r="AM4087" s="3" t="s">
        <v>24</v>
      </c>
      <c r="AZ4087" s="3" t="s">
        <v>19559</v>
      </c>
      <c r="BA4087" s="3" t="s">
        <v>19558</v>
      </c>
      <c r="BB4087" s="3" t="s">
        <v>18530</v>
      </c>
      <c r="BD4087" s="3" t="s">
        <v>30</v>
      </c>
      <c r="BG4087" s="3"/>
    </row>
    <row r="4088" spans="1:59" ht="15" x14ac:dyDescent="0.2">
      <c r="A4088" s="3" t="s">
        <v>6397</v>
      </c>
      <c r="B4088" s="3" t="s">
        <v>19555</v>
      </c>
      <c r="C4088" s="4">
        <v>42618.941018518519</v>
      </c>
      <c r="D4088" s="3" t="s">
        <v>7639</v>
      </c>
      <c r="E4088" s="3" t="s">
        <v>19556</v>
      </c>
      <c r="N4088" s="3" t="s">
        <v>627</v>
      </c>
      <c r="AI4088" s="3" t="s">
        <v>29</v>
      </c>
      <c r="AJ4088" s="3" t="s">
        <v>28</v>
      </c>
      <c r="AM4088" s="3" t="s">
        <v>62</v>
      </c>
      <c r="AZ4088" s="3" t="s">
        <v>759</v>
      </c>
      <c r="BA4088" s="3" t="s">
        <v>760</v>
      </c>
      <c r="BB4088" s="3" t="s">
        <v>761</v>
      </c>
      <c r="BD4088" s="3" t="s">
        <v>30</v>
      </c>
      <c r="BG4088" s="3"/>
    </row>
    <row r="4089" spans="1:59" ht="15" x14ac:dyDescent="0.2">
      <c r="A4089" s="3" t="s">
        <v>19551</v>
      </c>
      <c r="B4089" s="3" t="s">
        <v>19548</v>
      </c>
      <c r="C4089" s="4">
        <v>42618.941018518519</v>
      </c>
      <c r="D4089" s="3" t="s">
        <v>7639</v>
      </c>
      <c r="E4089" s="3" t="s">
        <v>19554</v>
      </c>
      <c r="M4089" s="3" t="s">
        <v>16163</v>
      </c>
      <c r="N4089" s="3" t="s">
        <v>16158</v>
      </c>
      <c r="O4089" s="3" t="s">
        <v>185</v>
      </c>
      <c r="U4089" s="3" t="s">
        <v>19553</v>
      </c>
      <c r="W4089" s="3" t="s">
        <v>19552</v>
      </c>
      <c r="AI4089" s="3" t="s">
        <v>29</v>
      </c>
      <c r="AJ4089" s="3" t="s">
        <v>7697</v>
      </c>
      <c r="AM4089" s="3" t="s">
        <v>24</v>
      </c>
      <c r="AZ4089" s="3" t="s">
        <v>19550</v>
      </c>
      <c r="BA4089" s="3" t="s">
        <v>19549</v>
      </c>
      <c r="BB4089" s="3" t="s">
        <v>8034</v>
      </c>
      <c r="BD4089" s="3" t="s">
        <v>30</v>
      </c>
      <c r="BG4089" s="3"/>
    </row>
    <row r="4090" spans="1:59" ht="15" x14ac:dyDescent="0.2">
      <c r="A4090" s="3" t="s">
        <v>19545</v>
      </c>
      <c r="B4090" s="3" t="s">
        <v>19542</v>
      </c>
      <c r="C4090" s="4">
        <v>42618.941006944442</v>
      </c>
      <c r="D4090" s="3" t="s">
        <v>7639</v>
      </c>
      <c r="E4090" s="3" t="s">
        <v>19547</v>
      </c>
      <c r="N4090" s="3" t="s">
        <v>19511</v>
      </c>
      <c r="U4090" s="3" t="s">
        <v>19546</v>
      </c>
      <c r="W4090" s="3" t="s">
        <v>16373</v>
      </c>
      <c r="AI4090" s="3" t="s">
        <v>29</v>
      </c>
      <c r="AJ4090" s="3" t="s">
        <v>7697</v>
      </c>
      <c r="AM4090" s="3" t="s">
        <v>62</v>
      </c>
      <c r="AZ4090" s="3" t="s">
        <v>19544</v>
      </c>
      <c r="BA4090" s="3" t="s">
        <v>19543</v>
      </c>
      <c r="BB4090" s="3" t="s">
        <v>8034</v>
      </c>
      <c r="BD4090" s="3" t="s">
        <v>30</v>
      </c>
      <c r="BG4090" s="3"/>
    </row>
    <row r="4091" spans="1:59" ht="15" x14ac:dyDescent="0.2">
      <c r="A4091" s="3" t="s">
        <v>6753</v>
      </c>
      <c r="B4091" s="3" t="s">
        <v>19540</v>
      </c>
      <c r="C4091" s="4">
        <v>42618.941006944442</v>
      </c>
      <c r="D4091" s="3" t="s">
        <v>7639</v>
      </c>
      <c r="E4091" s="3" t="s">
        <v>19541</v>
      </c>
      <c r="N4091" s="3" t="s">
        <v>495</v>
      </c>
      <c r="AI4091" s="3" t="s">
        <v>29</v>
      </c>
      <c r="AJ4091" s="3" t="s">
        <v>28</v>
      </c>
      <c r="AM4091" s="3" t="s">
        <v>62</v>
      </c>
      <c r="AZ4091" s="3" t="s">
        <v>2572</v>
      </c>
      <c r="BA4091" s="3" t="s">
        <v>2569</v>
      </c>
      <c r="BB4091" s="3" t="s">
        <v>2573</v>
      </c>
      <c r="BD4091" s="3" t="s">
        <v>30</v>
      </c>
      <c r="BG4091" s="3"/>
    </row>
    <row r="4092" spans="1:59" ht="15" x14ac:dyDescent="0.2">
      <c r="A4092" s="3" t="s">
        <v>19538</v>
      </c>
      <c r="B4092" s="3" t="s">
        <v>19536</v>
      </c>
      <c r="C4092" s="4">
        <v>42618.941006944442</v>
      </c>
      <c r="D4092" s="3" t="s">
        <v>7639</v>
      </c>
      <c r="E4092" s="3" t="s">
        <v>19538</v>
      </c>
      <c r="L4092" s="3" t="s">
        <v>19539</v>
      </c>
      <c r="N4092" s="3" t="s">
        <v>9654</v>
      </c>
      <c r="AI4092" s="3" t="s">
        <v>29</v>
      </c>
      <c r="AJ4092" s="3" t="s">
        <v>7632</v>
      </c>
      <c r="AM4092" s="3" t="s">
        <v>62</v>
      </c>
      <c r="AZ4092" s="3" t="s">
        <v>9441</v>
      </c>
      <c r="BA4092" s="3" t="s">
        <v>19537</v>
      </c>
      <c r="BD4092" s="3" t="s">
        <v>30</v>
      </c>
      <c r="BG4092" s="3"/>
    </row>
    <row r="4093" spans="1:59" ht="15" x14ac:dyDescent="0.2">
      <c r="A4093" s="3" t="s">
        <v>19534</v>
      </c>
      <c r="B4093" s="3" t="s">
        <v>19532</v>
      </c>
      <c r="C4093" s="4">
        <v>42618.941006944442</v>
      </c>
      <c r="D4093" s="3" t="s">
        <v>7639</v>
      </c>
      <c r="E4093" s="3" t="s">
        <v>19535</v>
      </c>
      <c r="N4093" s="3" t="s">
        <v>1500</v>
      </c>
      <c r="AI4093" s="3" t="s">
        <v>29</v>
      </c>
      <c r="AJ4093" s="3" t="s">
        <v>28</v>
      </c>
      <c r="AM4093" s="3" t="s">
        <v>62</v>
      </c>
      <c r="AZ4093" s="3" t="s">
        <v>242</v>
      </c>
      <c r="BA4093" s="3" t="s">
        <v>19533</v>
      </c>
      <c r="BB4093" s="3" t="s">
        <v>1499</v>
      </c>
      <c r="BD4093" s="3" t="s">
        <v>30</v>
      </c>
      <c r="BG4093" s="3"/>
    </row>
    <row r="4094" spans="1:59" ht="15" x14ac:dyDescent="0.2">
      <c r="A4094" s="3" t="s">
        <v>19530</v>
      </c>
      <c r="B4094" s="3" t="s">
        <v>19528</v>
      </c>
      <c r="C4094" s="4">
        <v>42618.941006944442</v>
      </c>
      <c r="D4094" s="3" t="s">
        <v>7639</v>
      </c>
      <c r="E4094" s="3" t="s">
        <v>19530</v>
      </c>
      <c r="L4094" s="3" t="s">
        <v>19531</v>
      </c>
      <c r="AZ4094" s="3" t="s">
        <v>19529</v>
      </c>
      <c r="BA4094" s="3" t="s">
        <v>5179</v>
      </c>
      <c r="BD4094" s="3" t="s">
        <v>7641</v>
      </c>
      <c r="BG4094" s="3"/>
    </row>
    <row r="4095" spans="1:59" ht="15" x14ac:dyDescent="0.2">
      <c r="A4095" s="3" t="s">
        <v>19526</v>
      </c>
      <c r="B4095" s="3" t="s">
        <v>19523</v>
      </c>
      <c r="C4095" s="4">
        <v>42618.941006944442</v>
      </c>
      <c r="D4095" s="3" t="s">
        <v>7639</v>
      </c>
      <c r="E4095" s="3" t="s">
        <v>19526</v>
      </c>
      <c r="L4095" s="3" t="s">
        <v>19527</v>
      </c>
      <c r="AZ4095" s="3" t="s">
        <v>19525</v>
      </c>
      <c r="BA4095" s="3" t="s">
        <v>19524</v>
      </c>
      <c r="BD4095" s="3" t="s">
        <v>7641</v>
      </c>
      <c r="BG4095" s="3"/>
    </row>
    <row r="4096" spans="1:59" ht="15" x14ac:dyDescent="0.2">
      <c r="A4096" s="3" t="s">
        <v>19521</v>
      </c>
      <c r="B4096" s="3" t="s">
        <v>19518</v>
      </c>
      <c r="C4096" s="4">
        <v>42618.941006944442</v>
      </c>
      <c r="D4096" s="3" t="s">
        <v>7639</v>
      </c>
      <c r="E4096" s="3" t="s">
        <v>19522</v>
      </c>
      <c r="M4096" s="3" t="s">
        <v>17146</v>
      </c>
      <c r="N4096" s="3" t="s">
        <v>17145</v>
      </c>
      <c r="W4096" s="3" t="s">
        <v>17144</v>
      </c>
      <c r="AC4096" s="3" t="s">
        <v>7775</v>
      </c>
      <c r="AI4096" s="3" t="s">
        <v>29</v>
      </c>
      <c r="AJ4096" s="3" t="s">
        <v>7632</v>
      </c>
      <c r="AM4096" s="3" t="s">
        <v>24</v>
      </c>
      <c r="AZ4096" s="3" t="s">
        <v>19520</v>
      </c>
      <c r="BA4096" s="3" t="s">
        <v>19519</v>
      </c>
      <c r="BB4096" s="3" t="s">
        <v>7771</v>
      </c>
      <c r="BD4096" s="3" t="s">
        <v>30</v>
      </c>
      <c r="BG4096" s="3"/>
    </row>
    <row r="4097" spans="1:59" ht="15" x14ac:dyDescent="0.2">
      <c r="A4097" s="3" t="s">
        <v>19516</v>
      </c>
      <c r="B4097" s="3" t="s">
        <v>19513</v>
      </c>
      <c r="C4097" s="4">
        <v>42618.941006944442</v>
      </c>
      <c r="D4097" s="3" t="s">
        <v>7639</v>
      </c>
      <c r="E4097" s="3" t="s">
        <v>19516</v>
      </c>
      <c r="L4097" s="3" t="s">
        <v>19517</v>
      </c>
      <c r="AZ4097" s="3" t="s">
        <v>19515</v>
      </c>
      <c r="BA4097" s="3" t="s">
        <v>19514</v>
      </c>
      <c r="BD4097" s="3" t="s">
        <v>7641</v>
      </c>
      <c r="BG4097" s="3"/>
    </row>
    <row r="4098" spans="1:59" ht="15" x14ac:dyDescent="0.2">
      <c r="A4098" s="3" t="s">
        <v>19509</v>
      </c>
      <c r="B4098" s="3" t="s">
        <v>19508</v>
      </c>
      <c r="C4098" s="4">
        <v>42618.941006944442</v>
      </c>
      <c r="D4098" s="3" t="s">
        <v>7639</v>
      </c>
      <c r="E4098" s="3" t="s">
        <v>19512</v>
      </c>
      <c r="N4098" s="3" t="s">
        <v>19511</v>
      </c>
      <c r="U4098" s="3" t="s">
        <v>19510</v>
      </c>
      <c r="W4098" s="3" t="s">
        <v>19472</v>
      </c>
      <c r="AI4098" s="3" t="s">
        <v>29</v>
      </c>
      <c r="AJ4098" s="3" t="s">
        <v>7697</v>
      </c>
      <c r="AM4098" s="3" t="s">
        <v>62</v>
      </c>
      <c r="AN4098" s="3" t="s">
        <v>184</v>
      </c>
      <c r="AZ4098" s="3" t="s">
        <v>12360</v>
      </c>
      <c r="BA4098" s="3" t="s">
        <v>3980</v>
      </c>
      <c r="BB4098" s="3" t="s">
        <v>13394</v>
      </c>
      <c r="BD4098" s="3" t="s">
        <v>30</v>
      </c>
      <c r="BG4098" s="3"/>
    </row>
    <row r="4099" spans="1:59" ht="15" x14ac:dyDescent="0.2">
      <c r="A4099" s="3" t="s">
        <v>19506</v>
      </c>
      <c r="B4099" s="3" t="s">
        <v>19503</v>
      </c>
      <c r="C4099" s="4">
        <v>42618.941006944442</v>
      </c>
      <c r="D4099" s="3" t="s">
        <v>7639</v>
      </c>
      <c r="E4099" s="3" t="s">
        <v>19506</v>
      </c>
      <c r="L4099" s="3" t="s">
        <v>19507</v>
      </c>
      <c r="AZ4099" s="3" t="s">
        <v>19505</v>
      </c>
      <c r="BA4099" s="3" t="s">
        <v>19504</v>
      </c>
      <c r="BD4099" s="3" t="s">
        <v>7641</v>
      </c>
      <c r="BG4099" s="3"/>
    </row>
    <row r="4100" spans="1:59" ht="15" x14ac:dyDescent="0.2">
      <c r="A4100" s="3" t="s">
        <v>19501</v>
      </c>
      <c r="B4100" s="3" t="s">
        <v>19498</v>
      </c>
      <c r="C4100" s="4">
        <v>42618.941006944442</v>
      </c>
      <c r="D4100" s="3" t="s">
        <v>7639</v>
      </c>
      <c r="E4100" s="3" t="s">
        <v>19501</v>
      </c>
      <c r="L4100" s="3" t="s">
        <v>19502</v>
      </c>
      <c r="AZ4100" s="3" t="s">
        <v>19500</v>
      </c>
      <c r="BA4100" s="3" t="s">
        <v>19499</v>
      </c>
      <c r="BD4100" s="3" t="s">
        <v>7641</v>
      </c>
      <c r="BG4100" s="3"/>
    </row>
    <row r="4101" spans="1:59" ht="15" x14ac:dyDescent="0.2">
      <c r="A4101" s="3" t="s">
        <v>6375</v>
      </c>
      <c r="B4101" s="3" t="s">
        <v>19496</v>
      </c>
      <c r="C4101" s="4">
        <v>42618.941006944442</v>
      </c>
      <c r="D4101" s="3" t="s">
        <v>7639</v>
      </c>
      <c r="E4101" s="3" t="s">
        <v>19497</v>
      </c>
      <c r="N4101" s="3" t="s">
        <v>627</v>
      </c>
      <c r="AI4101" s="3" t="s">
        <v>29</v>
      </c>
      <c r="AJ4101" s="3" t="s">
        <v>28</v>
      </c>
      <c r="AM4101" s="3" t="s">
        <v>62</v>
      </c>
      <c r="AZ4101" s="3" t="s">
        <v>625</v>
      </c>
      <c r="BA4101" s="3" t="s">
        <v>622</v>
      </c>
      <c r="BB4101" s="3" t="s">
        <v>626</v>
      </c>
      <c r="BD4101" s="3" t="s">
        <v>30</v>
      </c>
      <c r="BG4101" s="3"/>
    </row>
    <row r="4102" spans="1:59" ht="15" x14ac:dyDescent="0.2">
      <c r="A4102" s="3" t="s">
        <v>19494</v>
      </c>
      <c r="B4102" s="3" t="s">
        <v>19493</v>
      </c>
      <c r="C4102" s="4">
        <v>42618.941006944442</v>
      </c>
      <c r="D4102" s="3" t="s">
        <v>7639</v>
      </c>
      <c r="E4102" s="3" t="s">
        <v>19495</v>
      </c>
      <c r="M4102" s="3" t="s">
        <v>9414</v>
      </c>
      <c r="N4102" s="3" t="s">
        <v>9410</v>
      </c>
      <c r="W4102" s="3" t="s">
        <v>17089</v>
      </c>
      <c r="AC4102" s="3" t="s">
        <v>7775</v>
      </c>
      <c r="AI4102" s="3" t="s">
        <v>29</v>
      </c>
      <c r="AJ4102" s="3" t="s">
        <v>7632</v>
      </c>
      <c r="AM4102" s="3" t="s">
        <v>24</v>
      </c>
      <c r="AZ4102" s="3" t="s">
        <v>12290</v>
      </c>
      <c r="BA4102" s="3" t="s">
        <v>5106</v>
      </c>
      <c r="BB4102" s="3" t="s">
        <v>7771</v>
      </c>
      <c r="BD4102" s="3" t="s">
        <v>30</v>
      </c>
      <c r="BG4102" s="3"/>
    </row>
    <row r="4103" spans="1:59" ht="15" x14ac:dyDescent="0.2">
      <c r="A4103" s="3" t="s">
        <v>19491</v>
      </c>
      <c r="B4103" s="3" t="s">
        <v>19488</v>
      </c>
      <c r="C4103" s="4">
        <v>42618.940995370373</v>
      </c>
      <c r="D4103" s="3" t="s">
        <v>7639</v>
      </c>
      <c r="E4103" s="3" t="s">
        <v>19491</v>
      </c>
      <c r="L4103" s="3" t="s">
        <v>19492</v>
      </c>
      <c r="AZ4103" s="3" t="s">
        <v>19490</v>
      </c>
      <c r="BA4103" s="3" t="s">
        <v>19489</v>
      </c>
      <c r="BD4103" s="3" t="s">
        <v>7641</v>
      </c>
      <c r="BG4103" s="3"/>
    </row>
    <row r="4104" spans="1:59" ht="15" x14ac:dyDescent="0.2">
      <c r="A4104" s="3" t="s">
        <v>19485</v>
      </c>
      <c r="B4104" s="3" t="s">
        <v>19482</v>
      </c>
      <c r="C4104" s="4">
        <v>42618.940995370373</v>
      </c>
      <c r="D4104" s="3" t="s">
        <v>7639</v>
      </c>
      <c r="E4104" s="3" t="s">
        <v>19487</v>
      </c>
      <c r="L4104" s="3" t="s">
        <v>14014</v>
      </c>
      <c r="N4104" s="3" t="s">
        <v>14013</v>
      </c>
      <c r="U4104" s="3" t="s">
        <v>19486</v>
      </c>
      <c r="W4104" s="3" t="s">
        <v>14011</v>
      </c>
      <c r="AI4104" s="3" t="s">
        <v>29</v>
      </c>
      <c r="AJ4104" s="3" t="s">
        <v>7697</v>
      </c>
      <c r="AM4104" s="3" t="s">
        <v>62</v>
      </c>
      <c r="AZ4104" s="3" t="s">
        <v>19484</v>
      </c>
      <c r="BA4104" s="3" t="s">
        <v>19483</v>
      </c>
      <c r="BB4104" s="3" t="s">
        <v>7889</v>
      </c>
      <c r="BD4104" s="3" t="s">
        <v>30</v>
      </c>
      <c r="BG4104" s="3"/>
    </row>
    <row r="4105" spans="1:59" ht="15" x14ac:dyDescent="0.2">
      <c r="A4105" s="3" t="s">
        <v>19480</v>
      </c>
      <c r="B4105" s="3" t="s">
        <v>19478</v>
      </c>
      <c r="C4105" s="4">
        <v>42618.940995370373</v>
      </c>
      <c r="D4105" s="3" t="s">
        <v>7639</v>
      </c>
      <c r="E4105" s="3" t="s">
        <v>19480</v>
      </c>
      <c r="L4105" s="3" t="s">
        <v>19481</v>
      </c>
      <c r="AZ4105" s="3" t="s">
        <v>19479</v>
      </c>
      <c r="BA4105" s="3" t="s">
        <v>3654</v>
      </c>
      <c r="BD4105" s="3" t="s">
        <v>7641</v>
      </c>
      <c r="BG4105" s="3"/>
    </row>
    <row r="4106" spans="1:59" ht="15" x14ac:dyDescent="0.2">
      <c r="A4106" s="3" t="s">
        <v>19476</v>
      </c>
      <c r="B4106" s="3" t="s">
        <v>19475</v>
      </c>
      <c r="C4106" s="4">
        <v>42618.940995370373</v>
      </c>
      <c r="D4106" s="3" t="s">
        <v>7639</v>
      </c>
      <c r="E4106" s="3" t="s">
        <v>19476</v>
      </c>
      <c r="L4106" s="3" t="s">
        <v>19477</v>
      </c>
      <c r="AZ4106" s="3" t="s">
        <v>671</v>
      </c>
      <c r="BA4106" s="3" t="s">
        <v>3206</v>
      </c>
      <c r="BD4106" s="3" t="s">
        <v>7641</v>
      </c>
      <c r="BG4106" s="3"/>
    </row>
    <row r="4107" spans="1:59" ht="15" x14ac:dyDescent="0.2">
      <c r="A4107" s="3" t="s">
        <v>19471</v>
      </c>
      <c r="B4107" s="3" t="s">
        <v>19468</v>
      </c>
      <c r="C4107" s="4">
        <v>42618.940995370373</v>
      </c>
      <c r="D4107" s="3" t="s">
        <v>7639</v>
      </c>
      <c r="E4107" s="3" t="s">
        <v>19474</v>
      </c>
      <c r="M4107" s="3" t="s">
        <v>10950</v>
      </c>
      <c r="N4107" s="3" t="s">
        <v>10945</v>
      </c>
      <c r="O4107" s="3" t="s">
        <v>185</v>
      </c>
      <c r="U4107" s="3" t="s">
        <v>19473</v>
      </c>
      <c r="W4107" s="3" t="s">
        <v>19472</v>
      </c>
      <c r="AI4107" s="3" t="s">
        <v>29</v>
      </c>
      <c r="AJ4107" s="3" t="s">
        <v>7697</v>
      </c>
      <c r="AM4107" s="3" t="s">
        <v>24</v>
      </c>
      <c r="AZ4107" s="3" t="s">
        <v>19470</v>
      </c>
      <c r="BA4107" s="3" t="s">
        <v>19469</v>
      </c>
      <c r="BB4107" s="3" t="s">
        <v>16247</v>
      </c>
      <c r="BD4107" s="3" t="s">
        <v>30</v>
      </c>
      <c r="BG4107" s="3"/>
    </row>
    <row r="4108" spans="1:59" ht="15" x14ac:dyDescent="0.2">
      <c r="A4108" s="3" t="s">
        <v>438</v>
      </c>
      <c r="B4108" s="3" t="s">
        <v>19449</v>
      </c>
      <c r="C4108" s="4">
        <v>42618.940995370373</v>
      </c>
      <c r="D4108" s="3" t="s">
        <v>7639</v>
      </c>
      <c r="E4108" s="3" t="s">
        <v>15454</v>
      </c>
      <c r="F4108" s="3" t="s">
        <v>19467</v>
      </c>
      <c r="G4108" s="3" t="s">
        <v>19466</v>
      </c>
      <c r="H4108" s="3" t="s">
        <v>8057</v>
      </c>
      <c r="I4108" s="3" t="s">
        <v>9114</v>
      </c>
      <c r="J4108" s="3" t="s">
        <v>10318</v>
      </c>
      <c r="L4108" s="3" t="s">
        <v>19465</v>
      </c>
      <c r="N4108" s="3" t="s">
        <v>15453</v>
      </c>
      <c r="P4108" s="3" t="s">
        <v>19464</v>
      </c>
      <c r="Q4108" s="3" t="s">
        <v>8019</v>
      </c>
      <c r="R4108" s="3" t="s">
        <v>8018</v>
      </c>
      <c r="S4108" s="3" t="s">
        <v>19463</v>
      </c>
      <c r="T4108" s="3" t="s">
        <v>19462</v>
      </c>
      <c r="U4108" s="3" t="s">
        <v>19461</v>
      </c>
      <c r="W4108" s="3" t="s">
        <v>19460</v>
      </c>
      <c r="X4108" s="3" t="s">
        <v>19459</v>
      </c>
      <c r="Z4108" s="3" t="s">
        <v>19458</v>
      </c>
      <c r="AA4108" s="3" t="s">
        <v>19457</v>
      </c>
      <c r="AB4108" s="3" t="s">
        <v>19456</v>
      </c>
      <c r="AC4108" s="3" t="s">
        <v>19455</v>
      </c>
      <c r="AE4108" s="3" t="s">
        <v>7671</v>
      </c>
      <c r="AF4108" s="3" t="s">
        <v>8010</v>
      </c>
      <c r="AG4108" s="3" t="s">
        <v>8009</v>
      </c>
      <c r="AH4108" s="3" t="s">
        <v>19454</v>
      </c>
      <c r="AI4108" s="3" t="s">
        <v>8007</v>
      </c>
      <c r="AJ4108" s="3" t="s">
        <v>28</v>
      </c>
      <c r="AK4108" s="3" t="s">
        <v>8006</v>
      </c>
      <c r="AO4108" s="3" t="s">
        <v>19453</v>
      </c>
      <c r="AQ4108" s="3" t="s">
        <v>19452</v>
      </c>
      <c r="AZ4108" s="3" t="s">
        <v>19451</v>
      </c>
      <c r="BA4108" s="3" t="s">
        <v>10419</v>
      </c>
      <c r="BB4108" s="3" t="s">
        <v>9096</v>
      </c>
      <c r="BD4108" s="3" t="s">
        <v>30</v>
      </c>
      <c r="BE4108" s="3">
        <v>20</v>
      </c>
      <c r="BF4108" s="3" t="s">
        <v>19450</v>
      </c>
      <c r="BG4108" s="3"/>
    </row>
    <row r="4109" spans="1:59" ht="15" x14ac:dyDescent="0.2">
      <c r="A4109" s="3" t="s">
        <v>6725</v>
      </c>
      <c r="B4109" s="3" t="s">
        <v>19447</v>
      </c>
      <c r="C4109" s="4">
        <v>42618.940995370373</v>
      </c>
      <c r="D4109" s="3" t="s">
        <v>7639</v>
      </c>
      <c r="E4109" s="3" t="s">
        <v>19448</v>
      </c>
      <c r="N4109" s="3" t="s">
        <v>627</v>
      </c>
      <c r="AI4109" s="3" t="s">
        <v>29</v>
      </c>
      <c r="AJ4109" s="3" t="s">
        <v>28</v>
      </c>
      <c r="AM4109" s="3" t="s">
        <v>62</v>
      </c>
      <c r="AZ4109" s="3" t="s">
        <v>2441</v>
      </c>
      <c r="BA4109" s="3" t="s">
        <v>2442</v>
      </c>
      <c r="BB4109" s="3" t="s">
        <v>2443</v>
      </c>
      <c r="BD4109" s="3" t="s">
        <v>30</v>
      </c>
      <c r="BG4109" s="3"/>
    </row>
    <row r="4110" spans="1:59" ht="15" x14ac:dyDescent="0.2">
      <c r="A4110" s="3" t="s">
        <v>19444</v>
      </c>
      <c r="B4110" s="3" t="s">
        <v>19443</v>
      </c>
      <c r="C4110" s="4">
        <v>42618.940995370373</v>
      </c>
      <c r="D4110" s="3" t="s">
        <v>7639</v>
      </c>
      <c r="E4110" s="3" t="s">
        <v>19446</v>
      </c>
      <c r="M4110" s="3" t="s">
        <v>9414</v>
      </c>
      <c r="N4110" s="3" t="s">
        <v>9410</v>
      </c>
      <c r="U4110" s="3" t="s">
        <v>19445</v>
      </c>
      <c r="W4110" s="3" t="s">
        <v>17089</v>
      </c>
      <c r="AC4110" s="3" t="s">
        <v>7775</v>
      </c>
      <c r="AE4110" s="3" t="s">
        <v>7671</v>
      </c>
      <c r="AF4110" s="3" t="s">
        <v>7756</v>
      </c>
      <c r="AI4110" s="3" t="s">
        <v>29</v>
      </c>
      <c r="AJ4110" s="3" t="s">
        <v>7632</v>
      </c>
      <c r="AM4110" s="3" t="s">
        <v>24</v>
      </c>
      <c r="AZ4110" s="3" t="s">
        <v>4570</v>
      </c>
      <c r="BA4110" s="3" t="s">
        <v>2242</v>
      </c>
      <c r="BB4110" s="3" t="s">
        <v>7771</v>
      </c>
      <c r="BD4110" s="3" t="s">
        <v>30</v>
      </c>
      <c r="BG4110" s="3"/>
    </row>
    <row r="4111" spans="1:59" ht="15" x14ac:dyDescent="0.2">
      <c r="A4111" s="3" t="s">
        <v>19440</v>
      </c>
      <c r="B4111" s="3" t="s">
        <v>19438</v>
      </c>
      <c r="C4111" s="4">
        <v>42618.940995370373</v>
      </c>
      <c r="D4111" s="3" t="s">
        <v>7639</v>
      </c>
      <c r="E4111" s="3" t="s">
        <v>19442</v>
      </c>
      <c r="M4111" s="3" t="s">
        <v>13973</v>
      </c>
      <c r="N4111" s="3" t="s">
        <v>13972</v>
      </c>
      <c r="O4111" s="3" t="s">
        <v>25</v>
      </c>
      <c r="U4111" s="3" t="s">
        <v>19441</v>
      </c>
      <c r="W4111" s="3" t="s">
        <v>13970</v>
      </c>
      <c r="AI4111" s="3" t="s">
        <v>29</v>
      </c>
      <c r="AJ4111" s="3" t="s">
        <v>7697</v>
      </c>
      <c r="AM4111" s="3" t="s">
        <v>24</v>
      </c>
      <c r="AZ4111" s="3" t="s">
        <v>1827</v>
      </c>
      <c r="BA4111" s="3" t="s">
        <v>19439</v>
      </c>
      <c r="BB4111" s="3" t="s">
        <v>10030</v>
      </c>
      <c r="BD4111" s="3" t="s">
        <v>30</v>
      </c>
      <c r="BG4111" s="3"/>
    </row>
    <row r="4112" spans="1:59" ht="15" x14ac:dyDescent="0.2">
      <c r="A4112" s="3" t="s">
        <v>19436</v>
      </c>
      <c r="B4112" s="3" t="s">
        <v>19434</v>
      </c>
      <c r="C4112" s="4">
        <v>42618.940995370373</v>
      </c>
      <c r="D4112" s="3" t="s">
        <v>7639</v>
      </c>
      <c r="E4112" s="3" t="s">
        <v>19436</v>
      </c>
      <c r="L4112" s="3" t="s">
        <v>19437</v>
      </c>
      <c r="AZ4112" s="3" t="s">
        <v>8521</v>
      </c>
      <c r="BA4112" s="3" t="s">
        <v>19435</v>
      </c>
      <c r="BD4112" s="3" t="s">
        <v>7641</v>
      </c>
      <c r="BG4112" s="3"/>
    </row>
    <row r="4113" spans="1:59" ht="15" x14ac:dyDescent="0.2">
      <c r="A4113" s="3" t="s">
        <v>7570</v>
      </c>
      <c r="B4113" s="3" t="s">
        <v>19432</v>
      </c>
      <c r="C4113" s="4">
        <v>42618.940995370373</v>
      </c>
      <c r="D4113" s="3" t="s">
        <v>7639</v>
      </c>
      <c r="E4113" s="3" t="s">
        <v>19433</v>
      </c>
      <c r="N4113" s="3" t="s">
        <v>495</v>
      </c>
      <c r="AI4113" s="3" t="s">
        <v>29</v>
      </c>
      <c r="AJ4113" s="3" t="s">
        <v>28</v>
      </c>
      <c r="AM4113" s="3" t="s">
        <v>62</v>
      </c>
      <c r="AZ4113" s="3" t="s">
        <v>6086</v>
      </c>
      <c r="BA4113" s="3" t="s">
        <v>6081</v>
      </c>
      <c r="BB4113" s="3" t="s">
        <v>5354</v>
      </c>
      <c r="BD4113" s="3" t="s">
        <v>30</v>
      </c>
      <c r="BG4113" s="3"/>
    </row>
    <row r="4114" spans="1:59" ht="15" x14ac:dyDescent="0.2">
      <c r="A4114" s="3" t="s">
        <v>6686</v>
      </c>
      <c r="B4114" s="3" t="s">
        <v>19429</v>
      </c>
      <c r="C4114" s="4">
        <v>42618.940983796303</v>
      </c>
      <c r="D4114" s="3" t="s">
        <v>7639</v>
      </c>
      <c r="E4114" s="3" t="s">
        <v>19431</v>
      </c>
      <c r="L4114" s="3" t="s">
        <v>19430</v>
      </c>
      <c r="M4114" s="3" t="s">
        <v>7795</v>
      </c>
      <c r="N4114" s="3" t="s">
        <v>7794</v>
      </c>
      <c r="O4114" s="3" t="s">
        <v>25</v>
      </c>
      <c r="AI4114" s="3" t="s">
        <v>29</v>
      </c>
      <c r="AJ4114" s="3" t="s">
        <v>28</v>
      </c>
      <c r="AM4114" s="3" t="s">
        <v>24</v>
      </c>
      <c r="AZ4114" s="3" t="s">
        <v>2260</v>
      </c>
      <c r="BA4114" s="3" t="s">
        <v>7622</v>
      </c>
      <c r="BB4114" s="3" t="s">
        <v>2261</v>
      </c>
      <c r="BD4114" s="3" t="s">
        <v>30</v>
      </c>
      <c r="BG4114" s="3"/>
    </row>
    <row r="4115" spans="1:59" ht="15" x14ac:dyDescent="0.2">
      <c r="A4115" s="3" t="s">
        <v>19427</v>
      </c>
      <c r="B4115" s="3" t="s">
        <v>19424</v>
      </c>
      <c r="C4115" s="4">
        <v>42618.940983796303</v>
      </c>
      <c r="D4115" s="3" t="s">
        <v>7639</v>
      </c>
      <c r="E4115" s="3" t="s">
        <v>19427</v>
      </c>
      <c r="L4115" s="3" t="s">
        <v>19428</v>
      </c>
      <c r="AZ4115" s="3" t="s">
        <v>19426</v>
      </c>
      <c r="BA4115" s="3" t="s">
        <v>19425</v>
      </c>
      <c r="BD4115" s="3" t="s">
        <v>7641</v>
      </c>
      <c r="BG4115" s="3"/>
    </row>
    <row r="4116" spans="1:59" ht="15" x14ac:dyDescent="0.2">
      <c r="A4116" s="3" t="s">
        <v>19407</v>
      </c>
      <c r="B4116" s="3" t="s">
        <v>19405</v>
      </c>
      <c r="C4116" s="4">
        <v>42618.940983796303</v>
      </c>
      <c r="D4116" s="3" t="s">
        <v>7639</v>
      </c>
      <c r="E4116" s="3" t="s">
        <v>19015</v>
      </c>
      <c r="F4116" s="3" t="s">
        <v>19423</v>
      </c>
      <c r="G4116" s="3" t="s">
        <v>19422</v>
      </c>
      <c r="H4116" s="3" t="s">
        <v>8024</v>
      </c>
      <c r="J4116" s="3" t="s">
        <v>19421</v>
      </c>
      <c r="L4116" s="3" t="s">
        <v>19420</v>
      </c>
      <c r="N4116" s="3" t="s">
        <v>19014</v>
      </c>
      <c r="P4116" s="3" t="s">
        <v>19419</v>
      </c>
      <c r="Q4116" s="3" t="s">
        <v>8019</v>
      </c>
      <c r="R4116" s="3" t="s">
        <v>8400</v>
      </c>
      <c r="S4116" s="3" t="s">
        <v>19418</v>
      </c>
      <c r="T4116" s="3" t="s">
        <v>19417</v>
      </c>
      <c r="U4116" s="3" t="s">
        <v>19416</v>
      </c>
      <c r="W4116" s="3" t="s">
        <v>19415</v>
      </c>
      <c r="X4116" s="3" t="s">
        <v>19414</v>
      </c>
      <c r="Z4116" s="3" t="s">
        <v>19413</v>
      </c>
      <c r="AB4116" s="3" t="s">
        <v>19412</v>
      </c>
      <c r="AC4116" s="3" t="s">
        <v>19411</v>
      </c>
      <c r="AE4116" s="3" t="s">
        <v>7678</v>
      </c>
      <c r="AF4116" s="3" t="s">
        <v>7756</v>
      </c>
      <c r="AG4116" s="3" t="s">
        <v>8009</v>
      </c>
      <c r="AH4116" s="3" t="s">
        <v>19410</v>
      </c>
      <c r="AI4116" s="3" t="s">
        <v>8007</v>
      </c>
      <c r="AJ4116" s="3" t="s">
        <v>7632</v>
      </c>
      <c r="AK4116" s="3" t="s">
        <v>8006</v>
      </c>
      <c r="AO4116" s="3" t="s">
        <v>19409</v>
      </c>
      <c r="AQ4116" s="3" t="s">
        <v>19408</v>
      </c>
      <c r="AR4116" s="3" t="s">
        <v>8344</v>
      </c>
      <c r="AS4116" s="3" t="s">
        <v>18548</v>
      </c>
      <c r="AT4116" s="3" t="s">
        <v>8344</v>
      </c>
      <c r="AU4116" s="3" t="s">
        <v>8342</v>
      </c>
      <c r="AV4116" s="3" t="s">
        <v>8342</v>
      </c>
      <c r="AW4116" s="3" t="s">
        <v>8342</v>
      </c>
      <c r="AX4116" s="3" t="s">
        <v>8344</v>
      </c>
      <c r="AY4116" s="3" t="s">
        <v>8342</v>
      </c>
      <c r="AZ4116" s="3" t="s">
        <v>4847</v>
      </c>
      <c r="BA4116" s="3" t="s">
        <v>19406</v>
      </c>
      <c r="BB4116" s="3" t="s">
        <v>8001</v>
      </c>
      <c r="BD4116" s="3" t="s">
        <v>30</v>
      </c>
      <c r="BE4116" s="3">
        <v>29</v>
      </c>
      <c r="BG4116" s="3"/>
    </row>
    <row r="4117" spans="1:59" ht="15" x14ac:dyDescent="0.2">
      <c r="A4117" s="3" t="s">
        <v>19403</v>
      </c>
      <c r="B4117" s="3" t="s">
        <v>19400</v>
      </c>
      <c r="C4117" s="4">
        <v>42618.940983796303</v>
      </c>
      <c r="D4117" s="3" t="s">
        <v>7639</v>
      </c>
      <c r="E4117" s="3" t="s">
        <v>19403</v>
      </c>
      <c r="L4117" s="3" t="s">
        <v>19404</v>
      </c>
      <c r="AZ4117" s="3" t="s">
        <v>19402</v>
      </c>
      <c r="BA4117" s="3" t="s">
        <v>19401</v>
      </c>
      <c r="BD4117" s="3" t="s">
        <v>7641</v>
      </c>
      <c r="BG4117" s="3"/>
    </row>
    <row r="4118" spans="1:59" ht="15" x14ac:dyDescent="0.2">
      <c r="A4118" s="3" t="s">
        <v>19398</v>
      </c>
      <c r="B4118" s="3" t="s">
        <v>19396</v>
      </c>
      <c r="C4118" s="4">
        <v>42618.940983796303</v>
      </c>
      <c r="D4118" s="3" t="s">
        <v>7639</v>
      </c>
      <c r="E4118" s="3" t="s">
        <v>19399</v>
      </c>
      <c r="M4118" s="3" t="s">
        <v>39047</v>
      </c>
      <c r="N4118" s="3" t="s">
        <v>11226</v>
      </c>
      <c r="O4118" s="3" t="s">
        <v>25</v>
      </c>
      <c r="AI4118" s="3" t="s">
        <v>29</v>
      </c>
      <c r="AJ4118" s="3" t="s">
        <v>28</v>
      </c>
      <c r="AM4118" s="3" t="s">
        <v>24</v>
      </c>
      <c r="AZ4118" s="3" t="s">
        <v>4648</v>
      </c>
      <c r="BA4118" s="3" t="s">
        <v>19397</v>
      </c>
      <c r="BB4118" s="3" t="s">
        <v>672</v>
      </c>
      <c r="BD4118" s="3" t="s">
        <v>30</v>
      </c>
      <c r="BG4118" s="3"/>
    </row>
    <row r="4119" spans="1:59" ht="15" x14ac:dyDescent="0.2">
      <c r="A4119" s="3" t="s">
        <v>7245</v>
      </c>
      <c r="B4119" s="3" t="s">
        <v>19394</v>
      </c>
      <c r="C4119" s="4">
        <v>42618.940983796303</v>
      </c>
      <c r="D4119" s="3" t="s">
        <v>7639</v>
      </c>
      <c r="E4119" s="3" t="s">
        <v>19395</v>
      </c>
      <c r="N4119" s="3" t="s">
        <v>495</v>
      </c>
      <c r="AI4119" s="3" t="s">
        <v>29</v>
      </c>
      <c r="AJ4119" s="3" t="s">
        <v>28</v>
      </c>
      <c r="AM4119" s="3" t="s">
        <v>62</v>
      </c>
      <c r="AZ4119" s="3" t="s">
        <v>4737</v>
      </c>
      <c r="BA4119" s="3" t="s">
        <v>4738</v>
      </c>
      <c r="BB4119" s="3" t="s">
        <v>4739</v>
      </c>
      <c r="BD4119" s="3" t="s">
        <v>30</v>
      </c>
      <c r="BG4119" s="3"/>
    </row>
    <row r="4120" spans="1:59" ht="15" x14ac:dyDescent="0.2">
      <c r="A4120" s="3" t="s">
        <v>19390</v>
      </c>
      <c r="B4120" s="3" t="s">
        <v>19388</v>
      </c>
      <c r="C4120" s="4">
        <v>42618.940983796303</v>
      </c>
      <c r="D4120" s="3" t="s">
        <v>7639</v>
      </c>
      <c r="E4120" s="3" t="s">
        <v>19393</v>
      </c>
      <c r="M4120" s="3" t="s">
        <v>17192</v>
      </c>
      <c r="N4120" s="3" t="s">
        <v>17191</v>
      </c>
      <c r="O4120" s="3" t="s">
        <v>25</v>
      </c>
      <c r="U4120" s="3" t="s">
        <v>19392</v>
      </c>
      <c r="W4120" s="3" t="s">
        <v>19391</v>
      </c>
      <c r="AI4120" s="3" t="s">
        <v>29</v>
      </c>
      <c r="AJ4120" s="3" t="s">
        <v>7697</v>
      </c>
      <c r="AM4120" s="3" t="s">
        <v>24</v>
      </c>
      <c r="AZ4120" s="3" t="s">
        <v>10695</v>
      </c>
      <c r="BA4120" s="3" t="s">
        <v>19389</v>
      </c>
      <c r="BB4120" s="3" t="s">
        <v>40</v>
      </c>
      <c r="BD4120" s="3" t="s">
        <v>30</v>
      </c>
      <c r="BG4120" s="3"/>
    </row>
    <row r="4121" spans="1:59" ht="15" x14ac:dyDescent="0.2">
      <c r="A4121" s="3" t="s">
        <v>19384</v>
      </c>
      <c r="B4121" s="3" t="s">
        <v>19382</v>
      </c>
      <c r="C4121" s="4">
        <v>42618.940983796303</v>
      </c>
      <c r="D4121" s="3" t="s">
        <v>7639</v>
      </c>
      <c r="E4121" s="3" t="s">
        <v>19387</v>
      </c>
      <c r="M4121" s="3" t="s">
        <v>13175</v>
      </c>
      <c r="N4121" s="3" t="s">
        <v>13171</v>
      </c>
      <c r="O4121" s="3" t="s">
        <v>25</v>
      </c>
      <c r="U4121" s="3" t="s">
        <v>19386</v>
      </c>
      <c r="W4121" s="3" t="s">
        <v>19385</v>
      </c>
      <c r="AI4121" s="3" t="s">
        <v>29</v>
      </c>
      <c r="AJ4121" s="3" t="s">
        <v>7697</v>
      </c>
      <c r="AM4121" s="3" t="s">
        <v>24</v>
      </c>
      <c r="AN4121" s="3" t="s">
        <v>7629</v>
      </c>
      <c r="AZ4121" s="3" t="s">
        <v>4775</v>
      </c>
      <c r="BA4121" s="3" t="s">
        <v>19383</v>
      </c>
      <c r="BB4121" s="3" t="s">
        <v>643</v>
      </c>
      <c r="BD4121" s="3" t="s">
        <v>30</v>
      </c>
      <c r="BG4121" s="3"/>
    </row>
    <row r="4122" spans="1:59" ht="15" x14ac:dyDescent="0.2">
      <c r="A4122" s="3" t="s">
        <v>19379</v>
      </c>
      <c r="B4122" s="3" t="s">
        <v>19377</v>
      </c>
      <c r="C4122" s="4">
        <v>42618.940983796303</v>
      </c>
      <c r="D4122" s="3" t="s">
        <v>7639</v>
      </c>
      <c r="E4122" s="3" t="s">
        <v>19381</v>
      </c>
      <c r="L4122" s="3" t="s">
        <v>14014</v>
      </c>
      <c r="N4122" s="3" t="s">
        <v>14013</v>
      </c>
      <c r="U4122" s="3" t="s">
        <v>19380</v>
      </c>
      <c r="W4122" s="3" t="s">
        <v>14011</v>
      </c>
      <c r="AI4122" s="3" t="s">
        <v>29</v>
      </c>
      <c r="AJ4122" s="3" t="s">
        <v>7697</v>
      </c>
      <c r="AM4122" s="3" t="s">
        <v>62</v>
      </c>
      <c r="AZ4122" s="3" t="s">
        <v>19378</v>
      </c>
      <c r="BA4122" s="3" t="s">
        <v>3238</v>
      </c>
      <c r="BB4122" s="3" t="s">
        <v>1720</v>
      </c>
      <c r="BD4122" s="3" t="s">
        <v>30</v>
      </c>
      <c r="BG4122" s="3"/>
    </row>
    <row r="4123" spans="1:59" ht="15" x14ac:dyDescent="0.2">
      <c r="A4123" s="3" t="s">
        <v>19375</v>
      </c>
      <c r="B4123" s="3" t="s">
        <v>19373</v>
      </c>
      <c r="C4123" s="4">
        <v>42618.940972222219</v>
      </c>
      <c r="D4123" s="3" t="s">
        <v>7639</v>
      </c>
      <c r="E4123" s="3" t="s">
        <v>19375</v>
      </c>
      <c r="L4123" s="3" t="s">
        <v>19376</v>
      </c>
      <c r="AZ4123" s="3" t="s">
        <v>19374</v>
      </c>
      <c r="BA4123" s="3" t="s">
        <v>14135</v>
      </c>
      <c r="BD4123" s="3" t="s">
        <v>7641</v>
      </c>
      <c r="BG4123" s="3"/>
    </row>
    <row r="4124" spans="1:59" ht="15" x14ac:dyDescent="0.2">
      <c r="A4124" s="3" t="s">
        <v>7258</v>
      </c>
      <c r="B4124" s="3" t="s">
        <v>19370</v>
      </c>
      <c r="C4124" s="4">
        <v>42618.940972222219</v>
      </c>
      <c r="D4124" s="3" t="s">
        <v>7639</v>
      </c>
      <c r="E4124" s="3" t="s">
        <v>19372</v>
      </c>
      <c r="M4124" s="3" t="s">
        <v>39047</v>
      </c>
      <c r="N4124" s="3" t="s">
        <v>11226</v>
      </c>
      <c r="O4124" s="3" t="s">
        <v>185</v>
      </c>
      <c r="U4124" s="3" t="s">
        <v>19371</v>
      </c>
      <c r="AI4124" s="3" t="s">
        <v>29</v>
      </c>
      <c r="AJ4124" s="3" t="s">
        <v>28</v>
      </c>
      <c r="AM4124" s="3" t="s">
        <v>24</v>
      </c>
      <c r="AN4124" s="3" t="s">
        <v>1720</v>
      </c>
      <c r="AZ4124" s="3" t="s">
        <v>4789</v>
      </c>
      <c r="BA4124" s="3" t="s">
        <v>4790</v>
      </c>
      <c r="BB4124" s="3" t="s">
        <v>51</v>
      </c>
      <c r="BD4124" s="3" t="s">
        <v>30</v>
      </c>
      <c r="BG4124" s="3"/>
    </row>
    <row r="4125" spans="1:59" ht="15" x14ac:dyDescent="0.2">
      <c r="A4125" s="3" t="s">
        <v>19368</v>
      </c>
      <c r="B4125" s="3" t="s">
        <v>19366</v>
      </c>
      <c r="C4125" s="4">
        <v>42618.940972222219</v>
      </c>
      <c r="D4125" s="3" t="s">
        <v>7639</v>
      </c>
      <c r="E4125" s="3" t="s">
        <v>19368</v>
      </c>
      <c r="L4125" s="3" t="s">
        <v>19369</v>
      </c>
      <c r="AZ4125" s="3" t="s">
        <v>19367</v>
      </c>
      <c r="BA4125" s="3" t="s">
        <v>6105</v>
      </c>
      <c r="BD4125" s="3" t="s">
        <v>7641</v>
      </c>
      <c r="BG4125" s="3"/>
    </row>
    <row r="4126" spans="1:59" ht="15" x14ac:dyDescent="0.2">
      <c r="A4126" s="3" t="s">
        <v>19364</v>
      </c>
      <c r="B4126" s="3" t="s">
        <v>19362</v>
      </c>
      <c r="C4126" s="4">
        <v>42618.940972222219</v>
      </c>
      <c r="D4126" s="3" t="s">
        <v>7639</v>
      </c>
      <c r="E4126" s="3" t="s">
        <v>19364</v>
      </c>
      <c r="L4126" s="3" t="s">
        <v>19365</v>
      </c>
      <c r="AZ4126" s="3" t="s">
        <v>19363</v>
      </c>
      <c r="BA4126" s="3" t="s">
        <v>9662</v>
      </c>
      <c r="BD4126" s="3" t="s">
        <v>7641</v>
      </c>
      <c r="BG4126" s="3"/>
    </row>
    <row r="4127" spans="1:59" ht="15" x14ac:dyDescent="0.2">
      <c r="A4127" s="3" t="s">
        <v>19360</v>
      </c>
      <c r="B4127" s="3" t="s">
        <v>19357</v>
      </c>
      <c r="C4127" s="4">
        <v>42618.940972222219</v>
      </c>
      <c r="D4127" s="3" t="s">
        <v>7639</v>
      </c>
      <c r="E4127" s="3" t="s">
        <v>19360</v>
      </c>
      <c r="L4127" s="3" t="s">
        <v>19361</v>
      </c>
      <c r="AZ4127" s="3" t="s">
        <v>19359</v>
      </c>
      <c r="BA4127" s="3" t="s">
        <v>19358</v>
      </c>
      <c r="BD4127" s="3" t="s">
        <v>7641</v>
      </c>
      <c r="BG4127" s="3"/>
    </row>
    <row r="4128" spans="1:59" ht="15" x14ac:dyDescent="0.2">
      <c r="A4128" s="3" t="s">
        <v>19354</v>
      </c>
      <c r="B4128" s="3" t="s">
        <v>19351</v>
      </c>
      <c r="C4128" s="4">
        <v>42618.940972222219</v>
      </c>
      <c r="D4128" s="3" t="s">
        <v>7639</v>
      </c>
      <c r="E4128" s="3" t="s">
        <v>19356</v>
      </c>
      <c r="M4128" s="3" t="s">
        <v>10907</v>
      </c>
      <c r="N4128" s="3" t="s">
        <v>10902</v>
      </c>
      <c r="O4128" s="3" t="s">
        <v>25</v>
      </c>
      <c r="U4128" s="3" t="s">
        <v>19355</v>
      </c>
      <c r="W4128" s="3" t="s">
        <v>18627</v>
      </c>
      <c r="AI4128" s="3" t="s">
        <v>29</v>
      </c>
      <c r="AJ4128" s="3" t="s">
        <v>7697</v>
      </c>
      <c r="AM4128" s="3" t="s">
        <v>24</v>
      </c>
      <c r="AZ4128" s="3" t="s">
        <v>19353</v>
      </c>
      <c r="BA4128" s="3" t="s">
        <v>19352</v>
      </c>
      <c r="BB4128" s="3" t="s">
        <v>7889</v>
      </c>
      <c r="BD4128" s="3" t="s">
        <v>30</v>
      </c>
      <c r="BG4128" s="3"/>
    </row>
    <row r="4129" spans="1:59" ht="15" x14ac:dyDescent="0.2">
      <c r="A4129" s="3" t="s">
        <v>19349</v>
      </c>
      <c r="B4129" s="3" t="s">
        <v>19346</v>
      </c>
      <c r="C4129" s="4">
        <v>42618.940972222219</v>
      </c>
      <c r="D4129" s="3" t="s">
        <v>7639</v>
      </c>
      <c r="E4129" s="3" t="s">
        <v>19349</v>
      </c>
      <c r="L4129" s="3" t="s">
        <v>19350</v>
      </c>
      <c r="AZ4129" s="3" t="s">
        <v>19348</v>
      </c>
      <c r="BA4129" s="3" t="s">
        <v>19347</v>
      </c>
      <c r="BD4129" s="3" t="s">
        <v>7641</v>
      </c>
      <c r="BG4129" s="3"/>
    </row>
    <row r="4130" spans="1:59" ht="15" x14ac:dyDescent="0.2">
      <c r="A4130" s="3" t="s">
        <v>19344</v>
      </c>
      <c r="B4130" s="3" t="s">
        <v>19342</v>
      </c>
      <c r="C4130" s="4">
        <v>42618.940972222219</v>
      </c>
      <c r="D4130" s="3" t="s">
        <v>7639</v>
      </c>
      <c r="E4130" s="3" t="s">
        <v>19344</v>
      </c>
      <c r="L4130" s="3" t="s">
        <v>19345</v>
      </c>
      <c r="AZ4130" s="3" t="s">
        <v>19343</v>
      </c>
      <c r="BA4130" s="3" t="s">
        <v>5145</v>
      </c>
      <c r="BD4130" s="3" t="s">
        <v>7641</v>
      </c>
      <c r="BG4130" s="3"/>
    </row>
    <row r="4131" spans="1:59" ht="15" x14ac:dyDescent="0.2">
      <c r="A4131" s="3" t="s">
        <v>19338</v>
      </c>
      <c r="B4131" s="3" t="s">
        <v>19335</v>
      </c>
      <c r="C4131" s="4">
        <v>42618.940972222219</v>
      </c>
      <c r="D4131" s="3" t="s">
        <v>7639</v>
      </c>
      <c r="E4131" s="3" t="s">
        <v>19341</v>
      </c>
      <c r="M4131" s="3" t="s">
        <v>11900</v>
      </c>
      <c r="N4131" s="3" t="s">
        <v>11896</v>
      </c>
      <c r="O4131" s="3" t="s">
        <v>25</v>
      </c>
      <c r="U4131" s="3" t="s">
        <v>19340</v>
      </c>
      <c r="W4131" s="3" t="s">
        <v>19339</v>
      </c>
      <c r="AI4131" s="3" t="s">
        <v>29</v>
      </c>
      <c r="AJ4131" s="3" t="s">
        <v>7697</v>
      </c>
      <c r="AM4131" s="3" t="s">
        <v>24</v>
      </c>
      <c r="AZ4131" s="3" t="s">
        <v>19337</v>
      </c>
      <c r="BA4131" s="3" t="s">
        <v>19336</v>
      </c>
      <c r="BB4131" s="3" t="s">
        <v>14216</v>
      </c>
      <c r="BD4131" s="3" t="s">
        <v>30</v>
      </c>
      <c r="BG4131" s="3"/>
    </row>
    <row r="4132" spans="1:59" ht="15" x14ac:dyDescent="0.2">
      <c r="A4132" s="3" t="s">
        <v>7325</v>
      </c>
      <c r="B4132" s="3" t="s">
        <v>19333</v>
      </c>
      <c r="C4132" s="4">
        <v>42618.940972222219</v>
      </c>
      <c r="D4132" s="3" t="s">
        <v>7639</v>
      </c>
      <c r="E4132" s="3" t="s">
        <v>19334</v>
      </c>
      <c r="N4132" s="3" t="s">
        <v>1500</v>
      </c>
      <c r="AI4132" s="3" t="s">
        <v>29</v>
      </c>
      <c r="AJ4132" s="3" t="s">
        <v>28</v>
      </c>
      <c r="AM4132" s="3" t="s">
        <v>62</v>
      </c>
      <c r="AZ4132" s="3" t="s">
        <v>5064</v>
      </c>
      <c r="BA4132" s="3" t="s">
        <v>5065</v>
      </c>
      <c r="BB4132" s="3" t="s">
        <v>1499</v>
      </c>
      <c r="BD4132" s="3" t="s">
        <v>30</v>
      </c>
      <c r="BG4132" s="3"/>
    </row>
    <row r="4133" spans="1:59" ht="15" x14ac:dyDescent="0.2">
      <c r="A4133" s="3" t="s">
        <v>117</v>
      </c>
      <c r="B4133" s="3" t="s">
        <v>19316</v>
      </c>
      <c r="C4133" s="4">
        <v>42618.940972222219</v>
      </c>
      <c r="D4133" s="3" t="s">
        <v>7639</v>
      </c>
      <c r="E4133" s="3" t="s">
        <v>13957</v>
      </c>
      <c r="F4133" s="3" t="s">
        <v>19332</v>
      </c>
      <c r="G4133" s="3" t="s">
        <v>19331</v>
      </c>
      <c r="H4133" s="3" t="s">
        <v>8057</v>
      </c>
      <c r="I4133" s="3" t="s">
        <v>9242</v>
      </c>
      <c r="J4133" s="3" t="s">
        <v>9241</v>
      </c>
      <c r="K4133" s="3" t="s">
        <v>19330</v>
      </c>
      <c r="L4133" s="3" t="s">
        <v>19329</v>
      </c>
      <c r="N4133" s="3" t="s">
        <v>13956</v>
      </c>
      <c r="P4133" s="3" t="s">
        <v>19328</v>
      </c>
      <c r="Q4133" s="3" t="s">
        <v>8019</v>
      </c>
      <c r="R4133" s="3" t="s">
        <v>8301</v>
      </c>
      <c r="S4133" s="3" t="s">
        <v>19327</v>
      </c>
      <c r="T4133" s="3" t="s">
        <v>19326</v>
      </c>
      <c r="U4133" s="3" t="s">
        <v>19325</v>
      </c>
      <c r="W4133" s="3" t="s">
        <v>19324</v>
      </c>
      <c r="X4133" s="3" t="s">
        <v>19323</v>
      </c>
      <c r="AB4133" s="3" t="s">
        <v>19322</v>
      </c>
      <c r="AC4133" s="3" t="s">
        <v>19321</v>
      </c>
      <c r="AE4133" s="3" t="s">
        <v>7671</v>
      </c>
      <c r="AF4133" s="3" t="s">
        <v>8010</v>
      </c>
      <c r="AH4133" s="3" t="s">
        <v>19320</v>
      </c>
      <c r="AI4133" s="3" t="s">
        <v>8007</v>
      </c>
      <c r="AJ4133" s="3" t="s">
        <v>28</v>
      </c>
      <c r="AK4133" s="3" t="s">
        <v>11088</v>
      </c>
      <c r="AQ4133" s="3" t="s">
        <v>19319</v>
      </c>
      <c r="AZ4133" s="3" t="s">
        <v>19318</v>
      </c>
      <c r="BA4133" s="3" t="s">
        <v>457</v>
      </c>
      <c r="BB4133" s="3" t="s">
        <v>9096</v>
      </c>
      <c r="BD4133" s="3" t="s">
        <v>30</v>
      </c>
      <c r="BE4133" s="3">
        <v>36</v>
      </c>
      <c r="BF4133" s="3" t="s">
        <v>19317</v>
      </c>
      <c r="BG4133" s="3"/>
    </row>
    <row r="4134" spans="1:59" ht="15" x14ac:dyDescent="0.2">
      <c r="A4134" s="3" t="s">
        <v>19311</v>
      </c>
      <c r="B4134" s="3" t="s">
        <v>19308</v>
      </c>
      <c r="C4134" s="4">
        <v>42618.940972222219</v>
      </c>
      <c r="D4134" s="3" t="s">
        <v>7639</v>
      </c>
      <c r="E4134" s="3" t="s">
        <v>19315</v>
      </c>
      <c r="N4134" s="3" t="s">
        <v>19314</v>
      </c>
      <c r="U4134" s="3" t="s">
        <v>19313</v>
      </c>
      <c r="W4134" s="3" t="s">
        <v>19312</v>
      </c>
      <c r="AI4134" s="3" t="s">
        <v>29</v>
      </c>
      <c r="AJ4134" s="3" t="s">
        <v>7697</v>
      </c>
      <c r="AM4134" s="3" t="s">
        <v>62</v>
      </c>
      <c r="AZ4134" s="3" t="s">
        <v>2427</v>
      </c>
      <c r="BA4134" s="3" t="s">
        <v>19310</v>
      </c>
      <c r="BB4134" s="3" t="s">
        <v>19309</v>
      </c>
      <c r="BD4134" s="3" t="s">
        <v>30</v>
      </c>
      <c r="BG4134" s="3"/>
    </row>
    <row r="4135" spans="1:59" ht="15" x14ac:dyDescent="0.2">
      <c r="A4135" s="3" t="s">
        <v>19305</v>
      </c>
      <c r="B4135" s="3" t="s">
        <v>19304</v>
      </c>
      <c r="C4135" s="4">
        <v>42618.940972222219</v>
      </c>
      <c r="D4135" s="3" t="s">
        <v>7639</v>
      </c>
      <c r="E4135" s="3" t="s">
        <v>19307</v>
      </c>
      <c r="M4135" s="3" t="s">
        <v>10907</v>
      </c>
      <c r="N4135" s="3" t="s">
        <v>10902</v>
      </c>
      <c r="O4135" s="3" t="s">
        <v>185</v>
      </c>
      <c r="U4135" s="3" t="s">
        <v>19306</v>
      </c>
      <c r="W4135" s="3" t="s">
        <v>19262</v>
      </c>
      <c r="AI4135" s="3" t="s">
        <v>29</v>
      </c>
      <c r="AJ4135" s="3" t="s">
        <v>7697</v>
      </c>
      <c r="AM4135" s="3" t="s">
        <v>24</v>
      </c>
      <c r="AZ4135" s="3" t="s">
        <v>1464</v>
      </c>
      <c r="BA4135" s="3" t="s">
        <v>2981</v>
      </c>
      <c r="BB4135" s="3" t="s">
        <v>3226</v>
      </c>
      <c r="BD4135" s="3" t="s">
        <v>30</v>
      </c>
      <c r="BG4135" s="3"/>
    </row>
    <row r="4136" spans="1:59" ht="15" x14ac:dyDescent="0.2">
      <c r="A4136" s="3" t="s">
        <v>19299</v>
      </c>
      <c r="B4136" s="3" t="s">
        <v>19297</v>
      </c>
      <c r="C4136" s="4">
        <v>42618.940960648149</v>
      </c>
      <c r="D4136" s="3" t="s">
        <v>7639</v>
      </c>
      <c r="E4136" s="3" t="s">
        <v>19299</v>
      </c>
      <c r="F4136" s="3" t="s">
        <v>19303</v>
      </c>
      <c r="H4136" s="3" t="s">
        <v>8057</v>
      </c>
      <c r="J4136" s="3" t="s">
        <v>10318</v>
      </c>
      <c r="L4136" s="3" t="s">
        <v>19302</v>
      </c>
      <c r="S4136" s="3" t="s">
        <v>19301</v>
      </c>
      <c r="AE4136" s="3" t="s">
        <v>7671</v>
      </c>
      <c r="AF4136" s="3" t="s">
        <v>9823</v>
      </c>
      <c r="AG4136" s="3" t="s">
        <v>8009</v>
      </c>
      <c r="AH4136" s="3" t="s">
        <v>19300</v>
      </c>
      <c r="AZ4136" s="3" t="s">
        <v>12360</v>
      </c>
      <c r="BA4136" s="3" t="s">
        <v>19298</v>
      </c>
      <c r="BD4136" s="3" t="s">
        <v>7641</v>
      </c>
      <c r="BG4136" s="3"/>
    </row>
    <row r="4137" spans="1:59" ht="15" x14ac:dyDescent="0.2">
      <c r="A4137" s="3" t="s">
        <v>6644</v>
      </c>
      <c r="B4137" s="3" t="s">
        <v>19295</v>
      </c>
      <c r="C4137" s="4">
        <v>42618.940960648149</v>
      </c>
      <c r="D4137" s="3" t="s">
        <v>7639</v>
      </c>
      <c r="E4137" s="3" t="s">
        <v>19296</v>
      </c>
      <c r="M4137" s="3" t="s">
        <v>18792</v>
      </c>
      <c r="N4137" s="3" t="s">
        <v>18791</v>
      </c>
      <c r="O4137" s="3" t="s">
        <v>185</v>
      </c>
      <c r="AI4137" s="3" t="s">
        <v>29</v>
      </c>
      <c r="AJ4137" s="3" t="s">
        <v>28</v>
      </c>
      <c r="AM4137" s="3" t="s">
        <v>24</v>
      </c>
      <c r="AZ4137" s="3" t="s">
        <v>2073</v>
      </c>
      <c r="BA4137" s="3" t="s">
        <v>2068</v>
      </c>
      <c r="BB4137" s="3" t="s">
        <v>2074</v>
      </c>
      <c r="BD4137" s="3" t="s">
        <v>30</v>
      </c>
      <c r="BG4137" s="3"/>
    </row>
    <row r="4138" spans="1:59" ht="15" x14ac:dyDescent="0.2">
      <c r="A4138" s="3" t="s">
        <v>7370</v>
      </c>
      <c r="B4138" s="3" t="s">
        <v>19293</v>
      </c>
      <c r="C4138" s="4">
        <v>42618.940960648149</v>
      </c>
      <c r="D4138" s="3" t="s">
        <v>7639</v>
      </c>
      <c r="E4138" s="3" t="s">
        <v>19294</v>
      </c>
      <c r="N4138" s="3" t="s">
        <v>627</v>
      </c>
      <c r="AI4138" s="3" t="s">
        <v>29</v>
      </c>
      <c r="AJ4138" s="3" t="s">
        <v>28</v>
      </c>
      <c r="AM4138" s="3" t="s">
        <v>62</v>
      </c>
      <c r="AZ4138" s="3" t="s">
        <v>5262</v>
      </c>
      <c r="BA4138" s="3" t="s">
        <v>5263</v>
      </c>
      <c r="BB4138" s="3" t="s">
        <v>3383</v>
      </c>
      <c r="BD4138" s="3" t="s">
        <v>30</v>
      </c>
      <c r="BG4138" s="3"/>
    </row>
    <row r="4139" spans="1:59" ht="15" x14ac:dyDescent="0.2">
      <c r="A4139" s="3" t="s">
        <v>19291</v>
      </c>
      <c r="B4139" s="3" t="s">
        <v>19289</v>
      </c>
      <c r="C4139" s="4">
        <v>42618.940960648149</v>
      </c>
      <c r="D4139" s="3" t="s">
        <v>7639</v>
      </c>
      <c r="E4139" s="3" t="s">
        <v>19291</v>
      </c>
      <c r="L4139" s="3" t="s">
        <v>19292</v>
      </c>
      <c r="AZ4139" s="3" t="s">
        <v>19290</v>
      </c>
      <c r="BA4139" s="3" t="s">
        <v>4433</v>
      </c>
      <c r="BD4139" s="3" t="s">
        <v>7641</v>
      </c>
      <c r="BG4139" s="3"/>
    </row>
    <row r="4140" spans="1:59" ht="15" x14ac:dyDescent="0.2">
      <c r="A4140" s="3" t="s">
        <v>19286</v>
      </c>
      <c r="B4140" s="3" t="s">
        <v>19283</v>
      </c>
      <c r="C4140" s="4">
        <v>42618.940960648149</v>
      </c>
      <c r="D4140" s="3" t="s">
        <v>7639</v>
      </c>
      <c r="E4140" s="3" t="s">
        <v>19288</v>
      </c>
      <c r="M4140" s="3" t="s">
        <v>11874</v>
      </c>
      <c r="N4140" s="3" t="s">
        <v>11870</v>
      </c>
      <c r="O4140" s="3" t="s">
        <v>25</v>
      </c>
      <c r="U4140" s="3" t="s">
        <v>19287</v>
      </c>
      <c r="W4140" s="3" t="s">
        <v>13253</v>
      </c>
      <c r="AI4140" s="3" t="s">
        <v>29</v>
      </c>
      <c r="AJ4140" s="3" t="s">
        <v>7697</v>
      </c>
      <c r="AM4140" s="3" t="s">
        <v>24</v>
      </c>
      <c r="AZ4140" s="3" t="s">
        <v>19285</v>
      </c>
      <c r="BA4140" s="3" t="s">
        <v>2981</v>
      </c>
      <c r="BB4140" s="3" t="s">
        <v>19284</v>
      </c>
      <c r="BD4140" s="3" t="s">
        <v>30</v>
      </c>
      <c r="BG4140" s="3"/>
    </row>
    <row r="4141" spans="1:59" ht="15" x14ac:dyDescent="0.2">
      <c r="A4141" s="3" t="s">
        <v>6614</v>
      </c>
      <c r="B4141" s="3" t="s">
        <v>19281</v>
      </c>
      <c r="C4141" s="4">
        <v>42618.940960648149</v>
      </c>
      <c r="D4141" s="3" t="s">
        <v>7639</v>
      </c>
      <c r="E4141" s="3" t="s">
        <v>19282</v>
      </c>
      <c r="N4141" s="3" t="s">
        <v>945</v>
      </c>
      <c r="AI4141" s="3" t="s">
        <v>29</v>
      </c>
      <c r="AJ4141" s="3" t="s">
        <v>28</v>
      </c>
      <c r="AM4141" s="3" t="s">
        <v>62</v>
      </c>
      <c r="AZ4141" s="3" t="s">
        <v>1934</v>
      </c>
      <c r="BA4141" s="3" t="s">
        <v>1935</v>
      </c>
      <c r="BB4141" s="3" t="s">
        <v>51</v>
      </c>
      <c r="BD4141" s="3" t="s">
        <v>30</v>
      </c>
      <c r="BG4141" s="3"/>
    </row>
    <row r="4142" spans="1:59" ht="15" x14ac:dyDescent="0.2">
      <c r="A4142" s="3" t="s">
        <v>19275</v>
      </c>
      <c r="B4142" s="3" t="s">
        <v>19272</v>
      </c>
      <c r="C4142" s="4">
        <v>42618.940960648149</v>
      </c>
      <c r="D4142" s="3" t="s">
        <v>7639</v>
      </c>
      <c r="E4142" s="3" t="s">
        <v>19280</v>
      </c>
      <c r="M4142" s="3" t="s">
        <v>19279</v>
      </c>
      <c r="N4142" s="3" t="s">
        <v>19278</v>
      </c>
      <c r="O4142" s="3" t="s">
        <v>25</v>
      </c>
      <c r="U4142" s="3" t="s">
        <v>19277</v>
      </c>
      <c r="W4142" s="3" t="s">
        <v>19276</v>
      </c>
      <c r="AI4142" s="3" t="s">
        <v>29</v>
      </c>
      <c r="AJ4142" s="3" t="s">
        <v>7697</v>
      </c>
      <c r="AM4142" s="3" t="s">
        <v>24</v>
      </c>
      <c r="AZ4142" s="3" t="s">
        <v>19274</v>
      </c>
      <c r="BA4142" s="3" t="s">
        <v>19273</v>
      </c>
      <c r="BB4142" s="3" t="s">
        <v>17131</v>
      </c>
      <c r="BD4142" s="3" t="s">
        <v>30</v>
      </c>
      <c r="BG4142" s="3"/>
    </row>
    <row r="4143" spans="1:59" ht="15" x14ac:dyDescent="0.2">
      <c r="A4143" s="3" t="s">
        <v>19268</v>
      </c>
      <c r="B4143" s="3" t="s">
        <v>19265</v>
      </c>
      <c r="C4143" s="4">
        <v>42618.940960648149</v>
      </c>
      <c r="D4143" s="3" t="s">
        <v>7639</v>
      </c>
      <c r="E4143" s="3" t="s">
        <v>19268</v>
      </c>
      <c r="F4143" s="3" t="s">
        <v>19271</v>
      </c>
      <c r="H4143" s="3" t="s">
        <v>8057</v>
      </c>
      <c r="L4143" s="3" t="s">
        <v>19270</v>
      </c>
      <c r="AE4143" s="3" t="s">
        <v>7671</v>
      </c>
      <c r="AF4143" s="3" t="s">
        <v>8010</v>
      </c>
      <c r="AG4143" s="3" t="s">
        <v>8009</v>
      </c>
      <c r="AH4143" s="3" t="s">
        <v>19269</v>
      </c>
      <c r="AZ4143" s="3" t="s">
        <v>19267</v>
      </c>
      <c r="BA4143" s="3" t="s">
        <v>19266</v>
      </c>
      <c r="BD4143" s="3" t="s">
        <v>7641</v>
      </c>
      <c r="BG4143" s="3"/>
    </row>
    <row r="4144" spans="1:59" ht="15" x14ac:dyDescent="0.2">
      <c r="A4144" s="3" t="s">
        <v>19261</v>
      </c>
      <c r="B4144" s="3" t="s">
        <v>19258</v>
      </c>
      <c r="C4144" s="4">
        <v>42618.940949074073</v>
      </c>
      <c r="D4144" s="3" t="s">
        <v>7639</v>
      </c>
      <c r="E4144" s="3" t="s">
        <v>19264</v>
      </c>
      <c r="M4144" s="3" t="s">
        <v>10907</v>
      </c>
      <c r="N4144" s="3" t="s">
        <v>10902</v>
      </c>
      <c r="O4144" s="3" t="s">
        <v>185</v>
      </c>
      <c r="U4144" s="3" t="s">
        <v>19263</v>
      </c>
      <c r="W4144" s="3" t="s">
        <v>19262</v>
      </c>
      <c r="AI4144" s="3" t="s">
        <v>29</v>
      </c>
      <c r="AJ4144" s="3" t="s">
        <v>7697</v>
      </c>
      <c r="AM4144" s="3" t="s">
        <v>24</v>
      </c>
      <c r="AN4144" s="3" t="s">
        <v>184</v>
      </c>
      <c r="AZ4144" s="3" t="s">
        <v>19260</v>
      </c>
      <c r="BA4144" s="3" t="s">
        <v>19259</v>
      </c>
      <c r="BB4144" s="3" t="s">
        <v>13394</v>
      </c>
      <c r="BD4144" s="3" t="s">
        <v>30</v>
      </c>
      <c r="BG4144" s="3"/>
    </row>
    <row r="4145" spans="1:59" ht="15" x14ac:dyDescent="0.2">
      <c r="A4145" s="3" t="s">
        <v>19256</v>
      </c>
      <c r="B4145" s="3" t="s">
        <v>19253</v>
      </c>
      <c r="C4145" s="4">
        <v>42618.940949074073</v>
      </c>
      <c r="D4145" s="3" t="s">
        <v>7639</v>
      </c>
      <c r="E4145" s="3" t="s">
        <v>19256</v>
      </c>
      <c r="L4145" s="3" t="s">
        <v>19257</v>
      </c>
      <c r="AZ4145" s="3" t="s">
        <v>19255</v>
      </c>
      <c r="BA4145" s="3" t="s">
        <v>19254</v>
      </c>
      <c r="BD4145" s="3" t="s">
        <v>7641</v>
      </c>
      <c r="BG4145" s="3"/>
    </row>
    <row r="4146" spans="1:59" ht="15" x14ac:dyDescent="0.2">
      <c r="A4146" s="3" t="s">
        <v>7059</v>
      </c>
      <c r="B4146" s="3" t="s">
        <v>19251</v>
      </c>
      <c r="C4146" s="4">
        <v>42618.940949074073</v>
      </c>
      <c r="D4146" s="3" t="s">
        <v>7639</v>
      </c>
      <c r="E4146" s="3" t="s">
        <v>19252</v>
      </c>
      <c r="N4146" s="3" t="s">
        <v>627</v>
      </c>
      <c r="AI4146" s="3" t="s">
        <v>29</v>
      </c>
      <c r="AJ4146" s="3" t="s">
        <v>28</v>
      </c>
      <c r="AM4146" s="3" t="s">
        <v>62</v>
      </c>
      <c r="AZ4146" s="3" t="s">
        <v>3939</v>
      </c>
      <c r="BA4146" s="3" t="s">
        <v>3940</v>
      </c>
      <c r="BB4146" s="3" t="s">
        <v>3941</v>
      </c>
      <c r="BD4146" s="3" t="s">
        <v>30</v>
      </c>
      <c r="BG4146" s="3"/>
    </row>
    <row r="4147" spans="1:59" ht="15" x14ac:dyDescent="0.2">
      <c r="A4147" s="3" t="s">
        <v>19249</v>
      </c>
      <c r="B4147" s="3" t="s">
        <v>19248</v>
      </c>
      <c r="C4147" s="4">
        <v>42618.940949074073</v>
      </c>
      <c r="D4147" s="3" t="s">
        <v>7639</v>
      </c>
      <c r="E4147" s="3" t="s">
        <v>19249</v>
      </c>
      <c r="L4147" s="3" t="s">
        <v>19250</v>
      </c>
      <c r="AZ4147" s="3" t="s">
        <v>625</v>
      </c>
      <c r="BA4147" s="3" t="s">
        <v>17904</v>
      </c>
      <c r="BD4147" s="3" t="s">
        <v>7641</v>
      </c>
      <c r="BG4147" s="3"/>
    </row>
    <row r="4148" spans="1:59" ht="15" x14ac:dyDescent="0.2">
      <c r="A4148" s="3" t="s">
        <v>19246</v>
      </c>
      <c r="B4148" s="3" t="s">
        <v>19244</v>
      </c>
      <c r="C4148" s="4">
        <v>42618.940949074073</v>
      </c>
      <c r="D4148" s="3" t="s">
        <v>7639</v>
      </c>
      <c r="E4148" s="3" t="s">
        <v>19247</v>
      </c>
      <c r="N4148" s="3" t="s">
        <v>945</v>
      </c>
      <c r="AI4148" s="3" t="s">
        <v>29</v>
      </c>
      <c r="AJ4148" s="3" t="s">
        <v>28</v>
      </c>
      <c r="AM4148" s="3" t="s">
        <v>62</v>
      </c>
      <c r="AZ4148" s="3" t="s">
        <v>942</v>
      </c>
      <c r="BA4148" s="3" t="s">
        <v>19245</v>
      </c>
      <c r="BB4148" s="3" t="s">
        <v>944</v>
      </c>
      <c r="BD4148" s="3" t="s">
        <v>30</v>
      </c>
      <c r="BG4148" s="3"/>
    </row>
    <row r="4149" spans="1:59" ht="15" x14ac:dyDescent="0.2">
      <c r="A4149" s="3" t="s">
        <v>19242</v>
      </c>
      <c r="B4149" s="3" t="s">
        <v>19239</v>
      </c>
      <c r="C4149" s="4">
        <v>42618.940949074073</v>
      </c>
      <c r="D4149" s="3" t="s">
        <v>7639</v>
      </c>
      <c r="E4149" s="3" t="s">
        <v>19242</v>
      </c>
      <c r="L4149" s="3" t="s">
        <v>19243</v>
      </c>
      <c r="AZ4149" s="3" t="s">
        <v>19241</v>
      </c>
      <c r="BA4149" s="3" t="s">
        <v>19240</v>
      </c>
      <c r="BD4149" s="3" t="s">
        <v>7641</v>
      </c>
      <c r="BG4149" s="3"/>
    </row>
    <row r="4150" spans="1:59" ht="15" x14ac:dyDescent="0.2">
      <c r="A4150" s="3" t="s">
        <v>19236</v>
      </c>
      <c r="B4150" s="3" t="s">
        <v>19233</v>
      </c>
      <c r="C4150" s="4">
        <v>42618.940949074073</v>
      </c>
      <c r="D4150" s="3" t="s">
        <v>7639</v>
      </c>
      <c r="E4150" s="3" t="s">
        <v>19238</v>
      </c>
      <c r="M4150" s="3" t="s">
        <v>10907</v>
      </c>
      <c r="N4150" s="3" t="s">
        <v>10902</v>
      </c>
      <c r="O4150" s="3" t="s">
        <v>25</v>
      </c>
      <c r="U4150" s="3" t="s">
        <v>19237</v>
      </c>
      <c r="W4150" s="3" t="s">
        <v>18627</v>
      </c>
      <c r="AI4150" s="3" t="s">
        <v>29</v>
      </c>
      <c r="AJ4150" s="3" t="s">
        <v>7697</v>
      </c>
      <c r="AM4150" s="3" t="s">
        <v>24</v>
      </c>
      <c r="AZ4150" s="3" t="s">
        <v>19235</v>
      </c>
      <c r="BA4150" s="3" t="s">
        <v>19234</v>
      </c>
      <c r="BB4150" s="3" t="s">
        <v>4592</v>
      </c>
      <c r="BD4150" s="3" t="s">
        <v>30</v>
      </c>
      <c r="BG4150" s="3"/>
    </row>
    <row r="4151" spans="1:59" ht="15" x14ac:dyDescent="0.2">
      <c r="A4151" s="3" t="s">
        <v>19231</v>
      </c>
      <c r="B4151" s="3" t="s">
        <v>19229</v>
      </c>
      <c r="C4151" s="4">
        <v>42618.940949074073</v>
      </c>
      <c r="D4151" s="3" t="s">
        <v>7639</v>
      </c>
      <c r="E4151" s="3" t="s">
        <v>19231</v>
      </c>
      <c r="L4151" s="3" t="s">
        <v>19232</v>
      </c>
      <c r="AZ4151" s="3" t="s">
        <v>13870</v>
      </c>
      <c r="BA4151" s="3" t="s">
        <v>19230</v>
      </c>
      <c r="BD4151" s="3" t="s">
        <v>7641</v>
      </c>
      <c r="BG4151" s="3"/>
    </row>
    <row r="4152" spans="1:59" ht="15" x14ac:dyDescent="0.2">
      <c r="A4152" s="3" t="s">
        <v>19227</v>
      </c>
      <c r="B4152" s="3" t="s">
        <v>19225</v>
      </c>
      <c r="C4152" s="4">
        <v>42618.940949074073</v>
      </c>
      <c r="D4152" s="3" t="s">
        <v>7639</v>
      </c>
      <c r="E4152" s="3" t="s">
        <v>19227</v>
      </c>
      <c r="L4152" s="3" t="s">
        <v>19228</v>
      </c>
      <c r="AZ4152" s="3" t="s">
        <v>3653</v>
      </c>
      <c r="BA4152" s="3" t="s">
        <v>19226</v>
      </c>
      <c r="BD4152" s="3" t="s">
        <v>7641</v>
      </c>
      <c r="BG4152" s="3"/>
    </row>
    <row r="4153" spans="1:59" ht="15" x14ac:dyDescent="0.2">
      <c r="A4153" s="3" t="s">
        <v>19223</v>
      </c>
      <c r="B4153" s="3" t="s">
        <v>19220</v>
      </c>
      <c r="C4153" s="4">
        <v>42618.940949074073</v>
      </c>
      <c r="D4153" s="3" t="s">
        <v>7639</v>
      </c>
      <c r="E4153" s="3" t="s">
        <v>19223</v>
      </c>
      <c r="L4153" s="3" t="s">
        <v>19224</v>
      </c>
      <c r="AZ4153" s="3" t="s">
        <v>19222</v>
      </c>
      <c r="BA4153" s="3" t="s">
        <v>19221</v>
      </c>
      <c r="BD4153" s="3" t="s">
        <v>7641</v>
      </c>
      <c r="BG4153" s="3"/>
    </row>
    <row r="4154" spans="1:59" ht="15" x14ac:dyDescent="0.2">
      <c r="A4154" s="3" t="s">
        <v>19218</v>
      </c>
      <c r="B4154" s="3" t="s">
        <v>19215</v>
      </c>
      <c r="C4154" s="4">
        <v>42618.940949074073</v>
      </c>
      <c r="D4154" s="3" t="s">
        <v>7639</v>
      </c>
      <c r="E4154" s="3" t="s">
        <v>19218</v>
      </c>
      <c r="L4154" s="3" t="s">
        <v>19219</v>
      </c>
      <c r="AZ4154" s="3" t="s">
        <v>19217</v>
      </c>
      <c r="BA4154" s="3" t="s">
        <v>19216</v>
      </c>
      <c r="BD4154" s="3" t="s">
        <v>7641</v>
      </c>
      <c r="BG4154" s="3"/>
    </row>
    <row r="4155" spans="1:59" ht="15" x14ac:dyDescent="0.2">
      <c r="A4155" s="3" t="s">
        <v>6843</v>
      </c>
      <c r="B4155" s="3" t="s">
        <v>19213</v>
      </c>
      <c r="C4155" s="4">
        <v>42618.940949074073</v>
      </c>
      <c r="D4155" s="3" t="s">
        <v>7639</v>
      </c>
      <c r="E4155" s="3" t="s">
        <v>19214</v>
      </c>
      <c r="N4155" s="3" t="s">
        <v>627</v>
      </c>
      <c r="AI4155" s="3" t="s">
        <v>29</v>
      </c>
      <c r="AJ4155" s="3" t="s">
        <v>28</v>
      </c>
      <c r="AM4155" s="3" t="s">
        <v>62</v>
      </c>
      <c r="AZ4155" s="3" t="s">
        <v>2999</v>
      </c>
      <c r="BA4155" s="3" t="s">
        <v>3000</v>
      </c>
      <c r="BB4155" s="3" t="s">
        <v>3001</v>
      </c>
      <c r="BD4155" s="3" t="s">
        <v>30</v>
      </c>
      <c r="BG4155" s="3"/>
    </row>
    <row r="4156" spans="1:59" ht="15" x14ac:dyDescent="0.2">
      <c r="A4156" s="3" t="s">
        <v>19209</v>
      </c>
      <c r="B4156" s="3" t="s">
        <v>19206</v>
      </c>
      <c r="C4156" s="4">
        <v>42618.940949074073</v>
      </c>
      <c r="D4156" s="3" t="s">
        <v>7639</v>
      </c>
      <c r="E4156" s="3" t="s">
        <v>19212</v>
      </c>
      <c r="M4156" s="3" t="s">
        <v>16163</v>
      </c>
      <c r="N4156" s="3" t="s">
        <v>16158</v>
      </c>
      <c r="O4156" s="3" t="s">
        <v>185</v>
      </c>
      <c r="U4156" s="3" t="s">
        <v>19211</v>
      </c>
      <c r="W4156" s="3" t="s">
        <v>19210</v>
      </c>
      <c r="AI4156" s="3" t="s">
        <v>29</v>
      </c>
      <c r="AJ4156" s="3" t="s">
        <v>7697</v>
      </c>
      <c r="AM4156" s="3" t="s">
        <v>24</v>
      </c>
      <c r="AZ4156" s="3" t="s">
        <v>19208</v>
      </c>
      <c r="BA4156" s="3" t="s">
        <v>19207</v>
      </c>
      <c r="BB4156" s="3" t="s">
        <v>13394</v>
      </c>
      <c r="BD4156" s="3" t="s">
        <v>30</v>
      </c>
      <c r="BG4156" s="3"/>
    </row>
    <row r="4157" spans="1:59" ht="15" x14ac:dyDescent="0.2">
      <c r="A4157" s="3" t="s">
        <v>19204</v>
      </c>
      <c r="B4157" s="3" t="s">
        <v>19201</v>
      </c>
      <c r="C4157" s="4">
        <v>42618.940937500003</v>
      </c>
      <c r="D4157" s="3" t="s">
        <v>7639</v>
      </c>
      <c r="E4157" s="3" t="s">
        <v>19204</v>
      </c>
      <c r="L4157" s="3" t="s">
        <v>19205</v>
      </c>
      <c r="AZ4157" s="3" t="s">
        <v>19203</v>
      </c>
      <c r="BA4157" s="3" t="s">
        <v>19202</v>
      </c>
      <c r="BD4157" s="3" t="s">
        <v>7641</v>
      </c>
      <c r="BG4157" s="3"/>
    </row>
    <row r="4158" spans="1:59" ht="15" x14ac:dyDescent="0.2">
      <c r="A4158" s="3" t="s">
        <v>19198</v>
      </c>
      <c r="B4158" s="3" t="s">
        <v>19196</v>
      </c>
      <c r="C4158" s="4">
        <v>42618.940937500003</v>
      </c>
      <c r="D4158" s="3" t="s">
        <v>7639</v>
      </c>
      <c r="E4158" s="3" t="s">
        <v>19200</v>
      </c>
      <c r="N4158" s="3" t="s">
        <v>18757</v>
      </c>
      <c r="U4158" s="3" t="s">
        <v>19199</v>
      </c>
      <c r="W4158" s="3" t="s">
        <v>18378</v>
      </c>
      <c r="AI4158" s="3" t="s">
        <v>29</v>
      </c>
      <c r="AJ4158" s="3" t="s">
        <v>7697</v>
      </c>
      <c r="AM4158" s="3" t="s">
        <v>62</v>
      </c>
      <c r="AZ4158" s="3" t="s">
        <v>19197</v>
      </c>
      <c r="BA4158" s="3" t="s">
        <v>18376</v>
      </c>
      <c r="BB4158" s="3" t="s">
        <v>13465</v>
      </c>
      <c r="BD4158" s="3" t="s">
        <v>30</v>
      </c>
      <c r="BG4158" s="3"/>
    </row>
    <row r="4159" spans="1:59" ht="15" x14ac:dyDescent="0.2">
      <c r="A4159" s="3" t="s">
        <v>19193</v>
      </c>
      <c r="B4159" s="3" t="s">
        <v>19192</v>
      </c>
      <c r="C4159" s="4">
        <v>42618.940937500003</v>
      </c>
      <c r="D4159" s="3" t="s">
        <v>7639</v>
      </c>
      <c r="E4159" s="3" t="s">
        <v>19195</v>
      </c>
      <c r="M4159" s="3" t="s">
        <v>10907</v>
      </c>
      <c r="N4159" s="3" t="s">
        <v>10902</v>
      </c>
      <c r="O4159" s="3" t="s">
        <v>25</v>
      </c>
      <c r="U4159" s="3" t="s">
        <v>19194</v>
      </c>
      <c r="W4159" s="3" t="s">
        <v>18627</v>
      </c>
      <c r="AI4159" s="3" t="s">
        <v>29</v>
      </c>
      <c r="AJ4159" s="3" t="s">
        <v>7697</v>
      </c>
      <c r="AM4159" s="3" t="s">
        <v>24</v>
      </c>
      <c r="AZ4159" s="3" t="s">
        <v>5879</v>
      </c>
      <c r="BA4159" s="3" t="s">
        <v>10059</v>
      </c>
      <c r="BB4159" s="3" t="s">
        <v>8668</v>
      </c>
      <c r="BD4159" s="3" t="s">
        <v>30</v>
      </c>
      <c r="BG4159" s="3"/>
    </row>
    <row r="4160" spans="1:59" ht="15" x14ac:dyDescent="0.2">
      <c r="A4160" s="3" t="s">
        <v>19189</v>
      </c>
      <c r="B4160" s="3" t="s">
        <v>19187</v>
      </c>
      <c r="C4160" s="4">
        <v>42618.940937500003</v>
      </c>
      <c r="D4160" s="3" t="s">
        <v>7639</v>
      </c>
      <c r="E4160" s="3" t="s">
        <v>19191</v>
      </c>
      <c r="M4160" s="3" t="s">
        <v>12352</v>
      </c>
      <c r="N4160" s="3" t="s">
        <v>12348</v>
      </c>
      <c r="O4160" s="3" t="s">
        <v>25</v>
      </c>
      <c r="U4160" s="3" t="s">
        <v>19190</v>
      </c>
      <c r="W4160" s="3" t="s">
        <v>18533</v>
      </c>
      <c r="AI4160" s="3" t="s">
        <v>29</v>
      </c>
      <c r="AJ4160" s="3" t="s">
        <v>7697</v>
      </c>
      <c r="AM4160" s="3" t="s">
        <v>24</v>
      </c>
      <c r="AN4160" s="3" t="s">
        <v>7629</v>
      </c>
      <c r="AZ4160" s="3" t="s">
        <v>3341</v>
      </c>
      <c r="BA4160" s="3" t="s">
        <v>19188</v>
      </c>
      <c r="BB4160" s="3" t="s">
        <v>643</v>
      </c>
      <c r="BD4160" s="3" t="s">
        <v>30</v>
      </c>
      <c r="BG4160" s="3"/>
    </row>
    <row r="4161" spans="1:59" ht="15" x14ac:dyDescent="0.2">
      <c r="A4161" s="3" t="s">
        <v>7310</v>
      </c>
      <c r="B4161" s="3" t="s">
        <v>19185</v>
      </c>
      <c r="C4161" s="4">
        <v>42618.940937500003</v>
      </c>
      <c r="D4161" s="3" t="s">
        <v>7639</v>
      </c>
      <c r="E4161" s="3" t="s">
        <v>19186</v>
      </c>
      <c r="N4161" s="3" t="s">
        <v>945</v>
      </c>
      <c r="AI4161" s="3" t="s">
        <v>29</v>
      </c>
      <c r="AJ4161" s="3" t="s">
        <v>28</v>
      </c>
      <c r="AM4161" s="3" t="s">
        <v>62</v>
      </c>
      <c r="AZ4161" s="3" t="s">
        <v>5006</v>
      </c>
      <c r="BA4161" s="3" t="s">
        <v>4996</v>
      </c>
      <c r="BB4161" s="3" t="s">
        <v>5007</v>
      </c>
      <c r="BD4161" s="3" t="s">
        <v>30</v>
      </c>
      <c r="BG4161" s="3"/>
    </row>
    <row r="4162" spans="1:59" ht="15" x14ac:dyDescent="0.2">
      <c r="A4162" s="3" t="s">
        <v>19181</v>
      </c>
      <c r="B4162" s="3" t="s">
        <v>19178</v>
      </c>
      <c r="C4162" s="4">
        <v>42618.940937500003</v>
      </c>
      <c r="D4162" s="3" t="s">
        <v>7639</v>
      </c>
      <c r="E4162" s="3" t="s">
        <v>19184</v>
      </c>
      <c r="M4162" s="3" t="s">
        <v>16163</v>
      </c>
      <c r="N4162" s="3" t="s">
        <v>16158</v>
      </c>
      <c r="O4162" s="3" t="s">
        <v>25</v>
      </c>
      <c r="U4162" s="3" t="s">
        <v>19183</v>
      </c>
      <c r="W4162" s="3" t="s">
        <v>19182</v>
      </c>
      <c r="AI4162" s="3" t="s">
        <v>29</v>
      </c>
      <c r="AJ4162" s="3" t="s">
        <v>7697</v>
      </c>
      <c r="AM4162" s="3" t="s">
        <v>24</v>
      </c>
      <c r="AN4162" s="3" t="s">
        <v>7629</v>
      </c>
      <c r="AZ4162" s="3" t="s">
        <v>19180</v>
      </c>
      <c r="BA4162" s="3" t="s">
        <v>19179</v>
      </c>
      <c r="BB4162" s="3" t="s">
        <v>643</v>
      </c>
      <c r="BD4162" s="3" t="s">
        <v>30</v>
      </c>
      <c r="BG4162" s="3"/>
    </row>
    <row r="4163" spans="1:59" ht="15" x14ac:dyDescent="0.2">
      <c r="A4163" s="3" t="s">
        <v>19176</v>
      </c>
      <c r="B4163" s="3" t="s">
        <v>19174</v>
      </c>
      <c r="C4163" s="4">
        <v>42618.940937500003</v>
      </c>
      <c r="D4163" s="3" t="s">
        <v>7639</v>
      </c>
      <c r="E4163" s="3" t="s">
        <v>19176</v>
      </c>
      <c r="L4163" s="3" t="s">
        <v>19177</v>
      </c>
      <c r="AE4163" s="3" t="s">
        <v>7671</v>
      </c>
      <c r="AZ4163" s="3" t="s">
        <v>13067</v>
      </c>
      <c r="BA4163" s="3" t="s">
        <v>19175</v>
      </c>
      <c r="BD4163" s="3" t="s">
        <v>7641</v>
      </c>
      <c r="BG4163" s="3"/>
    </row>
    <row r="4164" spans="1:59" ht="15" x14ac:dyDescent="0.2">
      <c r="A4164" s="3" t="s">
        <v>19173</v>
      </c>
      <c r="B4164" s="3" t="s">
        <v>19171</v>
      </c>
      <c r="C4164" s="4">
        <v>42618.940937500003</v>
      </c>
      <c r="D4164" s="3" t="s">
        <v>7639</v>
      </c>
      <c r="E4164" s="3" t="s">
        <v>19173</v>
      </c>
      <c r="L4164" s="3" t="s">
        <v>14410</v>
      </c>
      <c r="AZ4164" s="3" t="s">
        <v>2710</v>
      </c>
      <c r="BA4164" s="3" t="s">
        <v>19172</v>
      </c>
      <c r="BD4164" s="3" t="s">
        <v>7641</v>
      </c>
      <c r="BG4164" s="3"/>
    </row>
    <row r="4165" spans="1:59" ht="15" x14ac:dyDescent="0.2">
      <c r="A4165" s="3" t="s">
        <v>6576</v>
      </c>
      <c r="B4165" s="3" t="s">
        <v>19169</v>
      </c>
      <c r="C4165" s="4">
        <v>42618.940937500003</v>
      </c>
      <c r="D4165" s="3" t="s">
        <v>7639</v>
      </c>
      <c r="E4165" s="3" t="s">
        <v>19170</v>
      </c>
      <c r="N4165" s="3" t="s">
        <v>627</v>
      </c>
      <c r="AI4165" s="3" t="s">
        <v>29</v>
      </c>
      <c r="AJ4165" s="3" t="s">
        <v>28</v>
      </c>
      <c r="AM4165" s="3" t="s">
        <v>62</v>
      </c>
      <c r="AZ4165" s="3" t="s">
        <v>1719</v>
      </c>
      <c r="BA4165" s="3" t="s">
        <v>1746</v>
      </c>
      <c r="BB4165" s="3" t="s">
        <v>1747</v>
      </c>
      <c r="BD4165" s="3" t="s">
        <v>30</v>
      </c>
      <c r="BG4165" s="3"/>
    </row>
    <row r="4166" spans="1:59" ht="15" x14ac:dyDescent="0.2">
      <c r="A4166" s="3" t="s">
        <v>19166</v>
      </c>
      <c r="B4166" s="3" t="s">
        <v>19163</v>
      </c>
      <c r="C4166" s="4">
        <v>42618.940937500003</v>
      </c>
      <c r="D4166" s="3" t="s">
        <v>7639</v>
      </c>
      <c r="E4166" s="3" t="s">
        <v>19168</v>
      </c>
      <c r="M4166" s="3" t="s">
        <v>10907</v>
      </c>
      <c r="N4166" s="3" t="s">
        <v>10902</v>
      </c>
      <c r="O4166" s="3" t="s">
        <v>25</v>
      </c>
      <c r="U4166" s="3" t="s">
        <v>19167</v>
      </c>
      <c r="W4166" s="3" t="s">
        <v>18627</v>
      </c>
      <c r="AI4166" s="3" t="s">
        <v>29</v>
      </c>
      <c r="AJ4166" s="3" t="s">
        <v>7697</v>
      </c>
      <c r="AM4166" s="3" t="s">
        <v>24</v>
      </c>
      <c r="AZ4166" s="3" t="s">
        <v>19165</v>
      </c>
      <c r="BA4166" s="3" t="s">
        <v>19164</v>
      </c>
      <c r="BB4166" s="3" t="s">
        <v>40</v>
      </c>
      <c r="BD4166" s="3" t="s">
        <v>30</v>
      </c>
      <c r="BG4166" s="3"/>
    </row>
    <row r="4167" spans="1:59" ht="15" x14ac:dyDescent="0.2">
      <c r="A4167" s="3" t="s">
        <v>19146</v>
      </c>
      <c r="B4167" s="3" t="s">
        <v>19143</v>
      </c>
      <c r="C4167" s="4">
        <v>42618.940937500003</v>
      </c>
      <c r="D4167" s="3" t="s">
        <v>7639</v>
      </c>
      <c r="E4167" s="3" t="s">
        <v>13296</v>
      </c>
      <c r="F4167" s="3" t="s">
        <v>19162</v>
      </c>
      <c r="G4167" s="3" t="s">
        <v>19161</v>
      </c>
      <c r="H4167" s="3" t="s">
        <v>8057</v>
      </c>
      <c r="I4167" s="3" t="s">
        <v>9242</v>
      </c>
      <c r="J4167" s="3" t="s">
        <v>10318</v>
      </c>
      <c r="L4167" s="3" t="s">
        <v>19160</v>
      </c>
      <c r="N4167" s="3" t="s">
        <v>13295</v>
      </c>
      <c r="P4167" s="3" t="s">
        <v>19159</v>
      </c>
      <c r="Q4167" s="3" t="s">
        <v>8019</v>
      </c>
      <c r="R4167" s="3" t="s">
        <v>8301</v>
      </c>
      <c r="S4167" s="3" t="s">
        <v>19158</v>
      </c>
      <c r="T4167" s="3" t="s">
        <v>19157</v>
      </c>
      <c r="U4167" s="3" t="s">
        <v>19156</v>
      </c>
      <c r="W4167" s="3" t="s">
        <v>19155</v>
      </c>
      <c r="X4167" s="3" t="s">
        <v>19154</v>
      </c>
      <c r="Z4167" s="3" t="s">
        <v>19153</v>
      </c>
      <c r="AA4167" s="3" t="s">
        <v>19152</v>
      </c>
      <c r="AB4167" s="3" t="s">
        <v>19151</v>
      </c>
      <c r="AC4167" s="3" t="s">
        <v>19150</v>
      </c>
      <c r="AE4167" s="3" t="s">
        <v>7678</v>
      </c>
      <c r="AF4167" s="3" t="s">
        <v>9823</v>
      </c>
      <c r="AG4167" s="3" t="s">
        <v>8009</v>
      </c>
      <c r="AH4167" s="3" t="s">
        <v>19149</v>
      </c>
      <c r="AI4167" s="3" t="s">
        <v>8007</v>
      </c>
      <c r="AJ4167" s="3" t="s">
        <v>7697</v>
      </c>
      <c r="AK4167" s="3" t="s">
        <v>8006</v>
      </c>
      <c r="AO4167" s="3" t="s">
        <v>19148</v>
      </c>
      <c r="AQ4167" s="3" t="s">
        <v>19147</v>
      </c>
      <c r="AZ4167" s="3" t="s">
        <v>4016</v>
      </c>
      <c r="BA4167" s="3" t="s">
        <v>19145</v>
      </c>
      <c r="BB4167" s="3" t="s">
        <v>9611</v>
      </c>
      <c r="BD4167" s="3" t="s">
        <v>30</v>
      </c>
      <c r="BE4167" s="3">
        <v>77</v>
      </c>
      <c r="BF4167" s="3" t="s">
        <v>19144</v>
      </c>
      <c r="BG4167" s="3"/>
    </row>
    <row r="4168" spans="1:59" ht="15" x14ac:dyDescent="0.2">
      <c r="A4168" s="3" t="s">
        <v>6763</v>
      </c>
      <c r="B4168" s="3" t="s">
        <v>19141</v>
      </c>
      <c r="C4168" s="4">
        <v>42618.940925925926</v>
      </c>
      <c r="D4168" s="3" t="s">
        <v>7639</v>
      </c>
      <c r="E4168" s="3" t="s">
        <v>19142</v>
      </c>
      <c r="N4168" s="3" t="s">
        <v>776</v>
      </c>
      <c r="AI4168" s="3" t="s">
        <v>29</v>
      </c>
      <c r="AJ4168" s="3" t="s">
        <v>28</v>
      </c>
      <c r="AM4168" s="3" t="s">
        <v>62</v>
      </c>
      <c r="AZ4168" s="3" t="s">
        <v>2619</v>
      </c>
      <c r="BA4168" s="3" t="s">
        <v>2620</v>
      </c>
      <c r="BB4168" s="3" t="s">
        <v>2621</v>
      </c>
      <c r="BD4168" s="3" t="s">
        <v>30</v>
      </c>
      <c r="BG4168" s="3"/>
    </row>
    <row r="4169" spans="1:59" ht="15" x14ac:dyDescent="0.2">
      <c r="A4169" s="3" t="s">
        <v>19139</v>
      </c>
      <c r="B4169" s="3" t="s">
        <v>19136</v>
      </c>
      <c r="C4169" s="4">
        <v>42618.940925925926</v>
      </c>
      <c r="D4169" s="3" t="s">
        <v>7639</v>
      </c>
      <c r="E4169" s="3" t="s">
        <v>19139</v>
      </c>
      <c r="L4169" s="3" t="s">
        <v>19140</v>
      </c>
      <c r="AZ4169" s="3" t="s">
        <v>19138</v>
      </c>
      <c r="BA4169" s="3" t="s">
        <v>19137</v>
      </c>
      <c r="BD4169" s="3" t="s">
        <v>7641</v>
      </c>
      <c r="BG4169" s="3"/>
    </row>
    <row r="4170" spans="1:59" ht="15" x14ac:dyDescent="0.2">
      <c r="A4170" s="3" t="s">
        <v>19134</v>
      </c>
      <c r="B4170" s="3" t="s">
        <v>19131</v>
      </c>
      <c r="C4170" s="4">
        <v>42618.940925925926</v>
      </c>
      <c r="D4170" s="3" t="s">
        <v>7639</v>
      </c>
      <c r="E4170" s="3" t="s">
        <v>19134</v>
      </c>
      <c r="L4170" s="3" t="s">
        <v>19135</v>
      </c>
      <c r="AZ4170" s="3" t="s">
        <v>19133</v>
      </c>
      <c r="BA4170" s="3" t="s">
        <v>19132</v>
      </c>
      <c r="BD4170" s="3" t="s">
        <v>7641</v>
      </c>
      <c r="BG4170" s="3"/>
    </row>
    <row r="4171" spans="1:59" ht="15" x14ac:dyDescent="0.2">
      <c r="A4171" s="3" t="s">
        <v>7406</v>
      </c>
      <c r="B4171" s="3" t="s">
        <v>19129</v>
      </c>
      <c r="C4171" s="4">
        <v>42618.940925925926</v>
      </c>
      <c r="D4171" s="3" t="s">
        <v>7639</v>
      </c>
      <c r="E4171" s="3" t="s">
        <v>19130</v>
      </c>
      <c r="N4171" s="3" t="s">
        <v>945</v>
      </c>
      <c r="AI4171" s="3" t="s">
        <v>29</v>
      </c>
      <c r="AJ4171" s="3" t="s">
        <v>28</v>
      </c>
      <c r="AM4171" s="3" t="s">
        <v>62</v>
      </c>
      <c r="AZ4171" s="3" t="s">
        <v>5408</v>
      </c>
      <c r="BA4171" s="3" t="s">
        <v>5409</v>
      </c>
      <c r="BB4171" s="3" t="s">
        <v>1898</v>
      </c>
      <c r="BD4171" s="3" t="s">
        <v>30</v>
      </c>
      <c r="BG4171" s="3"/>
    </row>
    <row r="4172" spans="1:59" ht="15" x14ac:dyDescent="0.2">
      <c r="A4172" s="3" t="s">
        <v>19127</v>
      </c>
      <c r="B4172" s="3" t="s">
        <v>19125</v>
      </c>
      <c r="C4172" s="4">
        <v>42618.940925925926</v>
      </c>
      <c r="D4172" s="3" t="s">
        <v>7639</v>
      </c>
      <c r="E4172" s="3" t="s">
        <v>19127</v>
      </c>
      <c r="L4172" s="3" t="s">
        <v>19128</v>
      </c>
      <c r="AE4172" s="3" t="s">
        <v>7671</v>
      </c>
      <c r="AZ4172" s="3" t="s">
        <v>18545</v>
      </c>
      <c r="BA4172" s="3" t="s">
        <v>19126</v>
      </c>
      <c r="BD4172" s="3" t="s">
        <v>7641</v>
      </c>
      <c r="BG4172" s="3"/>
    </row>
    <row r="4173" spans="1:59" ht="15" x14ac:dyDescent="0.2">
      <c r="A4173" s="3" t="s">
        <v>19121</v>
      </c>
      <c r="B4173" s="3" t="s">
        <v>19118</v>
      </c>
      <c r="C4173" s="4">
        <v>42618.940925925926</v>
      </c>
      <c r="D4173" s="3" t="s">
        <v>7639</v>
      </c>
      <c r="E4173" s="3" t="s">
        <v>19124</v>
      </c>
      <c r="N4173" s="3" t="s">
        <v>16820</v>
      </c>
      <c r="U4173" s="3" t="s">
        <v>19123</v>
      </c>
      <c r="W4173" s="3" t="s">
        <v>19122</v>
      </c>
      <c r="AI4173" s="3" t="s">
        <v>29</v>
      </c>
      <c r="AJ4173" s="3" t="s">
        <v>7697</v>
      </c>
      <c r="AM4173" s="3" t="s">
        <v>62</v>
      </c>
      <c r="AZ4173" s="3" t="s">
        <v>19120</v>
      </c>
      <c r="BA4173" s="3" t="s">
        <v>14393</v>
      </c>
      <c r="BB4173" s="3" t="s">
        <v>19119</v>
      </c>
      <c r="BD4173" s="3" t="s">
        <v>30</v>
      </c>
      <c r="BG4173" s="3"/>
    </row>
    <row r="4174" spans="1:59" ht="15" x14ac:dyDescent="0.2">
      <c r="A4174" s="3" t="s">
        <v>19117</v>
      </c>
      <c r="B4174" s="3" t="s">
        <v>19114</v>
      </c>
      <c r="C4174" s="4">
        <v>42618.940925925926</v>
      </c>
      <c r="D4174" s="3" t="s">
        <v>7639</v>
      </c>
      <c r="E4174" s="3" t="s">
        <v>19117</v>
      </c>
      <c r="L4174" s="3" t="s">
        <v>14410</v>
      </c>
      <c r="AZ4174" s="3" t="s">
        <v>19116</v>
      </c>
      <c r="BA4174" s="3" t="s">
        <v>19115</v>
      </c>
      <c r="BD4174" s="3" t="s">
        <v>7641</v>
      </c>
      <c r="BG4174" s="3"/>
    </row>
    <row r="4175" spans="1:59" ht="15" x14ac:dyDescent="0.2">
      <c r="A4175" s="3" t="s">
        <v>19111</v>
      </c>
      <c r="B4175" s="3" t="s">
        <v>19108</v>
      </c>
      <c r="C4175" s="4">
        <v>42618.940925925926</v>
      </c>
      <c r="D4175" s="3" t="s">
        <v>7639</v>
      </c>
      <c r="E4175" s="3" t="s">
        <v>19113</v>
      </c>
      <c r="M4175" s="3" t="s">
        <v>16163</v>
      </c>
      <c r="N4175" s="3" t="s">
        <v>16158</v>
      </c>
      <c r="O4175" s="3" t="s">
        <v>25</v>
      </c>
      <c r="U4175" s="3" t="s">
        <v>19112</v>
      </c>
      <c r="W4175" s="3" t="s">
        <v>13204</v>
      </c>
      <c r="AI4175" s="3" t="s">
        <v>29</v>
      </c>
      <c r="AJ4175" s="3" t="s">
        <v>7697</v>
      </c>
      <c r="AM4175" s="3" t="s">
        <v>24</v>
      </c>
      <c r="AZ4175" s="3" t="s">
        <v>19110</v>
      </c>
      <c r="BA4175" s="3" t="s">
        <v>19109</v>
      </c>
      <c r="BB4175" s="3" t="s">
        <v>13303</v>
      </c>
      <c r="BD4175" s="3" t="s">
        <v>30</v>
      </c>
      <c r="BG4175" s="3"/>
    </row>
    <row r="4176" spans="1:59" ht="15" x14ac:dyDescent="0.2">
      <c r="A4176" s="3" t="s">
        <v>19106</v>
      </c>
      <c r="B4176" s="3" t="s">
        <v>19104</v>
      </c>
      <c r="C4176" s="4">
        <v>42618.940925925926</v>
      </c>
      <c r="D4176" s="3" t="s">
        <v>7639</v>
      </c>
      <c r="E4176" s="3" t="s">
        <v>19107</v>
      </c>
      <c r="M4176" s="3" t="s">
        <v>10748</v>
      </c>
      <c r="N4176" s="3" t="s">
        <v>10744</v>
      </c>
      <c r="O4176" s="3" t="s">
        <v>25</v>
      </c>
      <c r="U4176" s="3" t="s">
        <v>17482</v>
      </c>
      <c r="AI4176" s="3" t="s">
        <v>29</v>
      </c>
      <c r="AJ4176" s="3" t="s">
        <v>7697</v>
      </c>
      <c r="AM4176" s="3" t="s">
        <v>24</v>
      </c>
      <c r="AZ4176" s="3" t="s">
        <v>19105</v>
      </c>
      <c r="BA4176" s="3" t="s">
        <v>5054</v>
      </c>
      <c r="BB4176" s="3" t="s">
        <v>13303</v>
      </c>
      <c r="BD4176" s="3" t="s">
        <v>30</v>
      </c>
      <c r="BG4176" s="3"/>
    </row>
    <row r="4177" spans="1:59" ht="15" x14ac:dyDescent="0.2">
      <c r="A4177" s="3" t="s">
        <v>6565</v>
      </c>
      <c r="B4177" s="3" t="s">
        <v>19102</v>
      </c>
      <c r="C4177" s="4">
        <v>42618.940925925926</v>
      </c>
      <c r="D4177" s="3" t="s">
        <v>7639</v>
      </c>
      <c r="E4177" s="3" t="s">
        <v>19103</v>
      </c>
      <c r="N4177" s="3" t="s">
        <v>627</v>
      </c>
      <c r="AI4177" s="3" t="s">
        <v>29</v>
      </c>
      <c r="AJ4177" s="3" t="s">
        <v>28</v>
      </c>
      <c r="AM4177" s="3" t="s">
        <v>62</v>
      </c>
      <c r="AZ4177" s="3" t="s">
        <v>1400</v>
      </c>
      <c r="BA4177" s="3" t="s">
        <v>1691</v>
      </c>
      <c r="BB4177" s="3" t="s">
        <v>1692</v>
      </c>
      <c r="BD4177" s="3" t="s">
        <v>30</v>
      </c>
      <c r="BG4177" s="3"/>
    </row>
    <row r="4178" spans="1:59" ht="15" x14ac:dyDescent="0.2">
      <c r="A4178" s="3" t="s">
        <v>19086</v>
      </c>
      <c r="B4178" s="3" t="s">
        <v>19084</v>
      </c>
      <c r="C4178" s="4">
        <v>42618.940925925926</v>
      </c>
      <c r="D4178" s="3" t="s">
        <v>7639</v>
      </c>
      <c r="E4178" s="3" t="s">
        <v>17146</v>
      </c>
      <c r="F4178" s="3" t="s">
        <v>19101</v>
      </c>
      <c r="G4178" s="3" t="s">
        <v>19100</v>
      </c>
      <c r="H4178" s="3" t="s">
        <v>8024</v>
      </c>
      <c r="J4178" s="3" t="s">
        <v>8023</v>
      </c>
      <c r="L4178" s="3" t="s">
        <v>19099</v>
      </c>
      <c r="N4178" s="3" t="s">
        <v>17145</v>
      </c>
      <c r="P4178" s="3" t="s">
        <v>19098</v>
      </c>
      <c r="Q4178" s="3" t="s">
        <v>8019</v>
      </c>
      <c r="R4178" s="3" t="s">
        <v>8400</v>
      </c>
      <c r="S4178" s="3" t="s">
        <v>19097</v>
      </c>
      <c r="T4178" s="3" t="s">
        <v>19096</v>
      </c>
      <c r="U4178" s="3" t="s">
        <v>19095</v>
      </c>
      <c r="W4178" s="3" t="s">
        <v>17189</v>
      </c>
      <c r="X4178" s="3" t="s">
        <v>19094</v>
      </c>
      <c r="Z4178" s="3" t="s">
        <v>19093</v>
      </c>
      <c r="AA4178" s="3" t="s">
        <v>19092</v>
      </c>
      <c r="AB4178" s="3" t="s">
        <v>19091</v>
      </c>
      <c r="AC4178" s="3" t="s">
        <v>19090</v>
      </c>
      <c r="AE4178" s="3" t="s">
        <v>7671</v>
      </c>
      <c r="AF4178" s="3" t="s">
        <v>8010</v>
      </c>
      <c r="AG4178" s="3" t="s">
        <v>8009</v>
      </c>
      <c r="AH4178" s="3" t="s">
        <v>19089</v>
      </c>
      <c r="AI4178" s="3" t="s">
        <v>8007</v>
      </c>
      <c r="AJ4178" s="3" t="s">
        <v>7632</v>
      </c>
      <c r="AK4178" s="3" t="s">
        <v>8006</v>
      </c>
      <c r="AO4178" s="3" t="s">
        <v>19088</v>
      </c>
      <c r="AQ4178" s="3" t="s">
        <v>19087</v>
      </c>
      <c r="AZ4178" s="3" t="s">
        <v>19085</v>
      </c>
      <c r="BA4178" s="3" t="s">
        <v>4220</v>
      </c>
      <c r="BB4178" s="3" t="s">
        <v>8001</v>
      </c>
      <c r="BD4178" s="3" t="s">
        <v>30</v>
      </c>
      <c r="BE4178" s="3">
        <v>27</v>
      </c>
      <c r="BG4178" s="3"/>
    </row>
    <row r="4179" spans="1:59" ht="15" x14ac:dyDescent="0.2">
      <c r="A4179" s="3" t="s">
        <v>19080</v>
      </c>
      <c r="B4179" s="3" t="s">
        <v>19076</v>
      </c>
      <c r="C4179" s="4">
        <v>42618.94091435185</v>
      </c>
      <c r="D4179" s="3" t="s">
        <v>7639</v>
      </c>
      <c r="E4179" s="3" t="s">
        <v>19083</v>
      </c>
      <c r="N4179" s="3" t="s">
        <v>17860</v>
      </c>
      <c r="U4179" s="3" t="s">
        <v>19082</v>
      </c>
      <c r="W4179" s="3" t="s">
        <v>19081</v>
      </c>
      <c r="AI4179" s="3" t="s">
        <v>29</v>
      </c>
      <c r="AJ4179" s="3" t="s">
        <v>7697</v>
      </c>
      <c r="AM4179" s="3" t="s">
        <v>62</v>
      </c>
      <c r="AZ4179" s="3" t="s">
        <v>19079</v>
      </c>
      <c r="BA4179" s="3" t="s">
        <v>19078</v>
      </c>
      <c r="BB4179" s="3" t="s">
        <v>19077</v>
      </c>
      <c r="BD4179" s="3" t="s">
        <v>30</v>
      </c>
      <c r="BG4179" s="3"/>
    </row>
    <row r="4180" spans="1:59" ht="15" x14ac:dyDescent="0.2">
      <c r="A4180" s="3" t="s">
        <v>19075</v>
      </c>
      <c r="B4180" s="3" t="s">
        <v>19072</v>
      </c>
      <c r="C4180" s="4">
        <v>42618.94091435185</v>
      </c>
      <c r="D4180" s="3" t="s">
        <v>7639</v>
      </c>
      <c r="E4180" s="3" t="s">
        <v>19075</v>
      </c>
      <c r="L4180" s="3" t="s">
        <v>14410</v>
      </c>
      <c r="AZ4180" s="3" t="s">
        <v>19074</v>
      </c>
      <c r="BA4180" s="3" t="s">
        <v>19073</v>
      </c>
      <c r="BD4180" s="3" t="s">
        <v>7641</v>
      </c>
      <c r="BG4180" s="3"/>
    </row>
    <row r="4181" spans="1:59" ht="15" x14ac:dyDescent="0.2">
      <c r="A4181" s="3" t="s">
        <v>19069</v>
      </c>
      <c r="B4181" s="3" t="s">
        <v>19065</v>
      </c>
      <c r="C4181" s="4">
        <v>42618.94091435185</v>
      </c>
      <c r="D4181" s="3" t="s">
        <v>7639</v>
      </c>
      <c r="E4181" s="3" t="s">
        <v>19071</v>
      </c>
      <c r="N4181" s="3" t="s">
        <v>16820</v>
      </c>
      <c r="U4181" s="3" t="s">
        <v>19070</v>
      </c>
      <c r="W4181" s="3" t="s">
        <v>18411</v>
      </c>
      <c r="AI4181" s="3" t="s">
        <v>29</v>
      </c>
      <c r="AJ4181" s="3" t="s">
        <v>7697</v>
      </c>
      <c r="AM4181" s="3" t="s">
        <v>62</v>
      </c>
      <c r="AZ4181" s="3" t="s">
        <v>19068</v>
      </c>
      <c r="BA4181" s="3" t="s">
        <v>19067</v>
      </c>
      <c r="BB4181" s="3" t="s">
        <v>19066</v>
      </c>
      <c r="BD4181" s="3" t="s">
        <v>30</v>
      </c>
      <c r="BG4181" s="3"/>
    </row>
    <row r="4182" spans="1:59" ht="15" x14ac:dyDescent="0.2">
      <c r="A4182" s="3" t="s">
        <v>19063</v>
      </c>
      <c r="B4182" s="3" t="s">
        <v>19062</v>
      </c>
      <c r="C4182" s="4">
        <v>42618.94091435185</v>
      </c>
      <c r="D4182" s="3" t="s">
        <v>7639</v>
      </c>
      <c r="E4182" s="3" t="s">
        <v>19063</v>
      </c>
      <c r="L4182" s="3" t="s">
        <v>19064</v>
      </c>
      <c r="AZ4182" s="3" t="s">
        <v>3735</v>
      </c>
      <c r="BA4182" s="3" t="s">
        <v>7662</v>
      </c>
      <c r="BD4182" s="3" t="s">
        <v>7641</v>
      </c>
      <c r="BG4182" s="3"/>
    </row>
    <row r="4183" spans="1:59" ht="15" x14ac:dyDescent="0.2">
      <c r="A4183" s="3" t="s">
        <v>19060</v>
      </c>
      <c r="B4183" s="3" t="s">
        <v>19057</v>
      </c>
      <c r="C4183" s="4">
        <v>42618.94091435185</v>
      </c>
      <c r="D4183" s="3" t="s">
        <v>7639</v>
      </c>
      <c r="E4183" s="3" t="s">
        <v>19060</v>
      </c>
      <c r="L4183" s="3" t="s">
        <v>19061</v>
      </c>
      <c r="AZ4183" s="3" t="s">
        <v>19059</v>
      </c>
      <c r="BA4183" s="3" t="s">
        <v>19058</v>
      </c>
      <c r="BD4183" s="3" t="s">
        <v>7641</v>
      </c>
      <c r="BG4183" s="3"/>
    </row>
    <row r="4184" spans="1:59" ht="15" x14ac:dyDescent="0.2">
      <c r="A4184" s="3" t="s">
        <v>19056</v>
      </c>
      <c r="B4184" s="3" t="s">
        <v>19054</v>
      </c>
      <c r="C4184" s="4">
        <v>42618.94091435185</v>
      </c>
      <c r="D4184" s="3" t="s">
        <v>7639</v>
      </c>
      <c r="E4184" s="3" t="s">
        <v>19056</v>
      </c>
      <c r="L4184" s="3" t="s">
        <v>18934</v>
      </c>
      <c r="AZ4184" s="3" t="s">
        <v>19055</v>
      </c>
      <c r="BA4184" s="3" t="s">
        <v>1607</v>
      </c>
      <c r="BD4184" s="3" t="s">
        <v>7641</v>
      </c>
      <c r="BG4184" s="3"/>
    </row>
    <row r="4185" spans="1:59" ht="15" x14ac:dyDescent="0.2">
      <c r="A4185" s="3" t="s">
        <v>19051</v>
      </c>
      <c r="B4185" s="3" t="s">
        <v>19048</v>
      </c>
      <c r="C4185" s="4">
        <v>42618.94091435185</v>
      </c>
      <c r="D4185" s="3" t="s">
        <v>7639</v>
      </c>
      <c r="E4185" s="3" t="s">
        <v>19053</v>
      </c>
      <c r="N4185" s="3" t="s">
        <v>17860</v>
      </c>
      <c r="U4185" s="3" t="s">
        <v>19052</v>
      </c>
      <c r="W4185" s="3" t="s">
        <v>17859</v>
      </c>
      <c r="AI4185" s="3" t="s">
        <v>29</v>
      </c>
      <c r="AJ4185" s="3" t="s">
        <v>7697</v>
      </c>
      <c r="AM4185" s="3" t="s">
        <v>62</v>
      </c>
      <c r="AZ4185" s="3" t="s">
        <v>4229</v>
      </c>
      <c r="BA4185" s="3" t="s">
        <v>19050</v>
      </c>
      <c r="BB4185" s="3" t="s">
        <v>19049</v>
      </c>
      <c r="BD4185" s="3" t="s">
        <v>30</v>
      </c>
      <c r="BG4185" s="3"/>
    </row>
    <row r="4186" spans="1:59" ht="15" x14ac:dyDescent="0.2">
      <c r="A4186" s="3" t="s">
        <v>19029</v>
      </c>
      <c r="B4186" s="3" t="s">
        <v>19026</v>
      </c>
      <c r="C4186" s="4">
        <v>42618.94091435185</v>
      </c>
      <c r="D4186" s="3" t="s">
        <v>7639</v>
      </c>
      <c r="E4186" s="3" t="s">
        <v>19047</v>
      </c>
      <c r="F4186" s="3" t="s">
        <v>19046</v>
      </c>
      <c r="G4186" s="3" t="s">
        <v>19045</v>
      </c>
      <c r="H4186" s="3" t="s">
        <v>8057</v>
      </c>
      <c r="I4186" s="3" t="s">
        <v>9242</v>
      </c>
      <c r="J4186" s="3" t="s">
        <v>10318</v>
      </c>
      <c r="L4186" s="3" t="s">
        <v>19044</v>
      </c>
      <c r="N4186" s="3" t="s">
        <v>19043</v>
      </c>
      <c r="P4186" s="3" t="s">
        <v>19042</v>
      </c>
      <c r="Q4186" s="3" t="s">
        <v>8019</v>
      </c>
      <c r="R4186" s="3" t="s">
        <v>8301</v>
      </c>
      <c r="S4186" s="3" t="s">
        <v>19041</v>
      </c>
      <c r="T4186" s="3" t="s">
        <v>19040</v>
      </c>
      <c r="U4186" s="3" t="s">
        <v>19039</v>
      </c>
      <c r="W4186" s="3" t="s">
        <v>19038</v>
      </c>
      <c r="X4186" s="3" t="s">
        <v>19037</v>
      </c>
      <c r="Z4186" s="3" t="s">
        <v>19036</v>
      </c>
      <c r="AA4186" s="3" t="s">
        <v>19035</v>
      </c>
      <c r="AB4186" s="3" t="s">
        <v>19034</v>
      </c>
      <c r="AC4186" s="3" t="s">
        <v>19033</v>
      </c>
      <c r="AE4186" s="3" t="s">
        <v>7671</v>
      </c>
      <c r="AF4186" s="3" t="s">
        <v>8010</v>
      </c>
      <c r="AG4186" s="3" t="s">
        <v>8009</v>
      </c>
      <c r="AH4186" s="3" t="s">
        <v>19032</v>
      </c>
      <c r="AI4186" s="3" t="s">
        <v>8007</v>
      </c>
      <c r="AJ4186" s="3" t="s">
        <v>7697</v>
      </c>
      <c r="AK4186" s="3" t="s">
        <v>8006</v>
      </c>
      <c r="AO4186" s="3" t="s">
        <v>19031</v>
      </c>
      <c r="AQ4186" s="3" t="s">
        <v>19030</v>
      </c>
      <c r="AZ4186" s="3" t="s">
        <v>8263</v>
      </c>
      <c r="BA4186" s="3" t="s">
        <v>19028</v>
      </c>
      <c r="BB4186" s="3" t="s">
        <v>9611</v>
      </c>
      <c r="BD4186" s="3" t="s">
        <v>30</v>
      </c>
      <c r="BE4186" s="3">
        <v>79</v>
      </c>
      <c r="BF4186" s="3" t="s">
        <v>19027</v>
      </c>
      <c r="BG4186" s="3"/>
    </row>
    <row r="4187" spans="1:59" ht="15" x14ac:dyDescent="0.2">
      <c r="A4187" s="3" t="s">
        <v>19024</v>
      </c>
      <c r="B4187" s="3" t="s">
        <v>19021</v>
      </c>
      <c r="C4187" s="4">
        <v>42618.94090277778</v>
      </c>
      <c r="D4187" s="3" t="s">
        <v>7639</v>
      </c>
      <c r="E4187" s="3" t="s">
        <v>19024</v>
      </c>
      <c r="L4187" s="3" t="s">
        <v>19025</v>
      </c>
      <c r="AZ4187" s="3" t="s">
        <v>19023</v>
      </c>
      <c r="BA4187" s="3" t="s">
        <v>19022</v>
      </c>
      <c r="BD4187" s="3" t="s">
        <v>7641</v>
      </c>
      <c r="BG4187" s="3"/>
    </row>
    <row r="4188" spans="1:59" ht="15" x14ac:dyDescent="0.2">
      <c r="A4188" s="3" t="s">
        <v>19020</v>
      </c>
      <c r="B4188" s="3" t="s">
        <v>19017</v>
      </c>
      <c r="C4188" s="4">
        <v>42618.94090277778</v>
      </c>
      <c r="D4188" s="3" t="s">
        <v>7639</v>
      </c>
      <c r="E4188" s="3" t="s">
        <v>19020</v>
      </c>
      <c r="L4188" s="3" t="s">
        <v>14410</v>
      </c>
      <c r="AZ4188" s="3" t="s">
        <v>19019</v>
      </c>
      <c r="BA4188" s="3" t="s">
        <v>19018</v>
      </c>
      <c r="BD4188" s="3" t="s">
        <v>7641</v>
      </c>
      <c r="BG4188" s="3"/>
    </row>
    <row r="4189" spans="1:59" ht="15" x14ac:dyDescent="0.2">
      <c r="A4189" s="3" t="s">
        <v>19012</v>
      </c>
      <c r="B4189" s="3" t="s">
        <v>19011</v>
      </c>
      <c r="C4189" s="4">
        <v>42618.94090277778</v>
      </c>
      <c r="D4189" s="3" t="s">
        <v>7639</v>
      </c>
      <c r="E4189" s="3" t="s">
        <v>19016</v>
      </c>
      <c r="M4189" s="3" t="s">
        <v>19015</v>
      </c>
      <c r="N4189" s="3" t="s">
        <v>19014</v>
      </c>
      <c r="W4189" s="3" t="s">
        <v>19013</v>
      </c>
      <c r="AC4189" s="3" t="s">
        <v>7775</v>
      </c>
      <c r="AI4189" s="3" t="s">
        <v>29</v>
      </c>
      <c r="AJ4189" s="3" t="s">
        <v>7632</v>
      </c>
      <c r="AM4189" s="3" t="s">
        <v>24</v>
      </c>
      <c r="AZ4189" s="3" t="s">
        <v>3616</v>
      </c>
      <c r="BA4189" s="3" t="s">
        <v>274</v>
      </c>
      <c r="BB4189" s="3" t="s">
        <v>7771</v>
      </c>
      <c r="BD4189" s="3" t="s">
        <v>30</v>
      </c>
      <c r="BG4189" s="3"/>
    </row>
    <row r="4190" spans="1:59" ht="15" x14ac:dyDescent="0.2">
      <c r="A4190" s="3" t="s">
        <v>19009</v>
      </c>
      <c r="B4190" s="3" t="s">
        <v>19007</v>
      </c>
      <c r="C4190" s="4">
        <v>42618.94090277778</v>
      </c>
      <c r="D4190" s="3" t="s">
        <v>7639</v>
      </c>
      <c r="E4190" s="3" t="s">
        <v>19010</v>
      </c>
      <c r="K4190" s="3" t="s">
        <v>13220</v>
      </c>
      <c r="M4190" s="3" t="s">
        <v>7855</v>
      </c>
      <c r="N4190" s="3" t="s">
        <v>7854</v>
      </c>
      <c r="W4190" s="3" t="s">
        <v>7853</v>
      </c>
      <c r="AC4190" s="3" t="s">
        <v>7775</v>
      </c>
      <c r="AI4190" s="3" t="s">
        <v>29</v>
      </c>
      <c r="AJ4190" s="3" t="s">
        <v>7632</v>
      </c>
      <c r="AM4190" s="3" t="s">
        <v>24</v>
      </c>
      <c r="AN4190" s="3" t="s">
        <v>184</v>
      </c>
      <c r="AZ4190" s="3" t="s">
        <v>2327</v>
      </c>
      <c r="BA4190" s="3" t="s">
        <v>19008</v>
      </c>
      <c r="BB4190" s="3" t="s">
        <v>7771</v>
      </c>
      <c r="BD4190" s="3" t="s">
        <v>30</v>
      </c>
      <c r="BG4190" s="3"/>
    </row>
    <row r="4191" spans="1:59" ht="15" x14ac:dyDescent="0.2">
      <c r="A4191" s="3" t="s">
        <v>19005</v>
      </c>
      <c r="B4191" s="3" t="s">
        <v>19003</v>
      </c>
      <c r="C4191" s="4">
        <v>42618.94090277778</v>
      </c>
      <c r="D4191" s="3" t="s">
        <v>7639</v>
      </c>
      <c r="E4191" s="3" t="s">
        <v>19005</v>
      </c>
      <c r="L4191" s="3" t="s">
        <v>19006</v>
      </c>
      <c r="AZ4191" s="3" t="s">
        <v>3167</v>
      </c>
      <c r="BA4191" s="3" t="s">
        <v>19004</v>
      </c>
      <c r="BD4191" s="3" t="s">
        <v>7641</v>
      </c>
      <c r="BG4191" s="3"/>
    </row>
    <row r="4192" spans="1:59" ht="15" x14ac:dyDescent="0.2">
      <c r="A4192" s="3" t="s">
        <v>18999</v>
      </c>
      <c r="B4192" s="3" t="s">
        <v>18996</v>
      </c>
      <c r="C4192" s="4">
        <v>42618.94090277778</v>
      </c>
      <c r="D4192" s="3" t="s">
        <v>7639</v>
      </c>
      <c r="E4192" s="3" t="s">
        <v>19002</v>
      </c>
      <c r="N4192" s="3" t="s">
        <v>16820</v>
      </c>
      <c r="U4192" s="3" t="s">
        <v>19001</v>
      </c>
      <c r="W4192" s="3" t="s">
        <v>19000</v>
      </c>
      <c r="AI4192" s="3" t="s">
        <v>29</v>
      </c>
      <c r="AJ4192" s="3" t="s">
        <v>7697</v>
      </c>
      <c r="AM4192" s="3" t="s">
        <v>62</v>
      </c>
      <c r="AZ4192" s="3" t="s">
        <v>18998</v>
      </c>
      <c r="BA4192" s="3" t="s">
        <v>3238</v>
      </c>
      <c r="BB4192" s="3" t="s">
        <v>18997</v>
      </c>
      <c r="BD4192" s="3" t="s">
        <v>30</v>
      </c>
      <c r="BG4192" s="3"/>
    </row>
    <row r="4193" spans="1:59" ht="15" x14ac:dyDescent="0.2">
      <c r="A4193" s="3" t="s">
        <v>18995</v>
      </c>
      <c r="B4193" s="3" t="s">
        <v>18992</v>
      </c>
      <c r="C4193" s="4">
        <v>42618.94090277778</v>
      </c>
      <c r="D4193" s="3" t="s">
        <v>7639</v>
      </c>
      <c r="E4193" s="3" t="s">
        <v>18995</v>
      </c>
      <c r="L4193" s="3" t="s">
        <v>18934</v>
      </c>
      <c r="AZ4193" s="3" t="s">
        <v>18994</v>
      </c>
      <c r="BA4193" s="3" t="s">
        <v>18993</v>
      </c>
      <c r="BD4193" s="3" t="s">
        <v>7641</v>
      </c>
      <c r="BG4193" s="3"/>
    </row>
    <row r="4194" spans="1:59" ht="15" x14ac:dyDescent="0.2">
      <c r="A4194" s="3" t="s">
        <v>18991</v>
      </c>
      <c r="B4194" s="3" t="s">
        <v>18988</v>
      </c>
      <c r="C4194" s="4">
        <v>42618.94090277778</v>
      </c>
      <c r="D4194" s="3" t="s">
        <v>7639</v>
      </c>
      <c r="E4194" s="3" t="s">
        <v>18991</v>
      </c>
      <c r="L4194" s="3" t="s">
        <v>14410</v>
      </c>
      <c r="AZ4194" s="3" t="s">
        <v>18990</v>
      </c>
      <c r="BA4194" s="3" t="s">
        <v>18989</v>
      </c>
      <c r="BD4194" s="3" t="s">
        <v>7641</v>
      </c>
      <c r="BG4194" s="3"/>
    </row>
    <row r="4195" spans="1:59" ht="15" x14ac:dyDescent="0.2">
      <c r="A4195" s="3" t="s">
        <v>18985</v>
      </c>
      <c r="B4195" s="3" t="s">
        <v>18981</v>
      </c>
      <c r="C4195" s="4">
        <v>42618.94090277778</v>
      </c>
      <c r="D4195" s="3" t="s">
        <v>7639</v>
      </c>
      <c r="E4195" s="3" t="s">
        <v>18987</v>
      </c>
      <c r="N4195" s="3" t="s">
        <v>17860</v>
      </c>
      <c r="U4195" s="3" t="s">
        <v>18986</v>
      </c>
      <c r="W4195" s="3" t="s">
        <v>17956</v>
      </c>
      <c r="AI4195" s="3" t="s">
        <v>29</v>
      </c>
      <c r="AJ4195" s="3" t="s">
        <v>7697</v>
      </c>
      <c r="AM4195" s="3" t="s">
        <v>62</v>
      </c>
      <c r="AZ4195" s="3" t="s">
        <v>18984</v>
      </c>
      <c r="BA4195" s="3" t="s">
        <v>18983</v>
      </c>
      <c r="BB4195" s="3" t="s">
        <v>18982</v>
      </c>
      <c r="BD4195" s="3" t="s">
        <v>30</v>
      </c>
      <c r="BG4195" s="3"/>
    </row>
    <row r="4196" spans="1:59" ht="15" x14ac:dyDescent="0.2">
      <c r="A4196" s="3" t="s">
        <v>18975</v>
      </c>
      <c r="B4196" s="3" t="s">
        <v>18973</v>
      </c>
      <c r="C4196" s="4">
        <v>42618.94090277778</v>
      </c>
      <c r="D4196" s="3" t="s">
        <v>7639</v>
      </c>
      <c r="E4196" s="3" t="s">
        <v>18975</v>
      </c>
      <c r="K4196" s="3" t="s">
        <v>18980</v>
      </c>
      <c r="L4196" s="3" t="s">
        <v>18979</v>
      </c>
      <c r="N4196" s="3" t="s">
        <v>18978</v>
      </c>
      <c r="U4196" s="3" t="s">
        <v>18977</v>
      </c>
      <c r="W4196" s="3" t="s">
        <v>18976</v>
      </c>
      <c r="AI4196" s="3" t="s">
        <v>29</v>
      </c>
      <c r="AJ4196" s="3" t="s">
        <v>8326</v>
      </c>
      <c r="AZ4196" s="3" t="s">
        <v>18974</v>
      </c>
      <c r="BA4196" s="3" t="s">
        <v>5545</v>
      </c>
      <c r="BD4196" s="3" t="s">
        <v>30</v>
      </c>
      <c r="BG4196" s="3"/>
    </row>
    <row r="4197" spans="1:59" ht="15" x14ac:dyDescent="0.2">
      <c r="A4197" s="3" t="s">
        <v>18964</v>
      </c>
      <c r="B4197" s="3" t="s">
        <v>18963</v>
      </c>
      <c r="C4197" s="4">
        <v>42618.94090277778</v>
      </c>
      <c r="D4197" s="3" t="s">
        <v>7639</v>
      </c>
      <c r="E4197" s="3" t="s">
        <v>18972</v>
      </c>
      <c r="F4197" s="3" t="s">
        <v>18971</v>
      </c>
      <c r="G4197" s="3" t="s">
        <v>18970</v>
      </c>
      <c r="H4197" s="3" t="s">
        <v>8024</v>
      </c>
      <c r="J4197" s="3" t="s">
        <v>11094</v>
      </c>
      <c r="L4197" s="3" t="s">
        <v>18969</v>
      </c>
      <c r="N4197" s="3" t="s">
        <v>18968</v>
      </c>
      <c r="P4197" s="3" t="s">
        <v>18967</v>
      </c>
      <c r="Q4197" s="3" t="s">
        <v>8019</v>
      </c>
      <c r="R4197" s="3" t="s">
        <v>9408</v>
      </c>
      <c r="S4197" s="3" t="s">
        <v>18966</v>
      </c>
      <c r="W4197" s="3" t="s">
        <v>18965</v>
      </c>
      <c r="AC4197" s="3" t="s">
        <v>7775</v>
      </c>
      <c r="AE4197" s="3" t="s">
        <v>7678</v>
      </c>
      <c r="AF4197" s="3" t="s">
        <v>9823</v>
      </c>
      <c r="AG4197" s="3" t="s">
        <v>8009</v>
      </c>
      <c r="AI4197" s="3" t="s">
        <v>8007</v>
      </c>
      <c r="AJ4197" s="3" t="s">
        <v>7632</v>
      </c>
      <c r="AK4197" s="3" t="s">
        <v>11088</v>
      </c>
      <c r="AZ4197" s="3" t="s">
        <v>5810</v>
      </c>
      <c r="BA4197" s="3" t="s">
        <v>428</v>
      </c>
      <c r="BB4197" s="3" t="s">
        <v>8001</v>
      </c>
      <c r="BD4197" s="3" t="s">
        <v>30</v>
      </c>
      <c r="BE4197" s="3">
        <v>8</v>
      </c>
      <c r="BG4197" s="3"/>
    </row>
    <row r="4198" spans="1:59" ht="15" x14ac:dyDescent="0.2">
      <c r="A4198" s="3" t="s">
        <v>18961</v>
      </c>
      <c r="B4198" s="3" t="s">
        <v>18960</v>
      </c>
      <c r="C4198" s="4">
        <v>42618.94090277778</v>
      </c>
      <c r="D4198" s="3" t="s">
        <v>7639</v>
      </c>
      <c r="E4198" s="3" t="s">
        <v>18961</v>
      </c>
      <c r="L4198" s="3" t="s">
        <v>18962</v>
      </c>
      <c r="AZ4198" s="3" t="s">
        <v>632</v>
      </c>
      <c r="BA4198" s="3" t="s">
        <v>9351</v>
      </c>
      <c r="BD4198" s="3" t="s">
        <v>7641</v>
      </c>
      <c r="BG4198" s="3"/>
    </row>
    <row r="4199" spans="1:59" ht="15" x14ac:dyDescent="0.2">
      <c r="A4199" s="3" t="s">
        <v>18957</v>
      </c>
      <c r="B4199" s="3" t="s">
        <v>18955</v>
      </c>
      <c r="C4199" s="4">
        <v>42618.940891203703</v>
      </c>
      <c r="D4199" s="3" t="s">
        <v>7639</v>
      </c>
      <c r="E4199" s="3" t="s">
        <v>18959</v>
      </c>
      <c r="N4199" s="3" t="s">
        <v>17860</v>
      </c>
      <c r="U4199" s="3" t="s">
        <v>18958</v>
      </c>
      <c r="W4199" s="3" t="s">
        <v>17859</v>
      </c>
      <c r="AI4199" s="3" t="s">
        <v>29</v>
      </c>
      <c r="AJ4199" s="3" t="s">
        <v>7697</v>
      </c>
      <c r="AM4199" s="3" t="s">
        <v>62</v>
      </c>
      <c r="AZ4199" s="3" t="s">
        <v>10155</v>
      </c>
      <c r="BA4199" s="3" t="s">
        <v>18956</v>
      </c>
      <c r="BB4199" s="3" t="s">
        <v>13499</v>
      </c>
      <c r="BD4199" s="3" t="s">
        <v>30</v>
      </c>
      <c r="BG4199" s="3"/>
    </row>
    <row r="4200" spans="1:59" ht="15" x14ac:dyDescent="0.2">
      <c r="A4200" s="3" t="s">
        <v>18953</v>
      </c>
      <c r="B4200" s="3" t="s">
        <v>18951</v>
      </c>
      <c r="C4200" s="4">
        <v>42618.940891203703</v>
      </c>
      <c r="D4200" s="3" t="s">
        <v>7639</v>
      </c>
      <c r="E4200" s="3" t="s">
        <v>18953</v>
      </c>
      <c r="L4200" s="3" t="s">
        <v>18954</v>
      </c>
      <c r="AZ4200" s="3" t="s">
        <v>18952</v>
      </c>
      <c r="BA4200" s="3" t="s">
        <v>404</v>
      </c>
      <c r="BD4200" s="3" t="s">
        <v>7641</v>
      </c>
      <c r="BG4200" s="3"/>
    </row>
    <row r="4201" spans="1:59" ht="15" x14ac:dyDescent="0.2">
      <c r="A4201" s="3" t="s">
        <v>18949</v>
      </c>
      <c r="B4201" s="3" t="s">
        <v>18947</v>
      </c>
      <c r="C4201" s="4">
        <v>42618.940891203703</v>
      </c>
      <c r="D4201" s="3" t="s">
        <v>7639</v>
      </c>
      <c r="E4201" s="3" t="s">
        <v>18949</v>
      </c>
      <c r="L4201" s="3" t="s">
        <v>18950</v>
      </c>
      <c r="AZ4201" s="3" t="s">
        <v>4302</v>
      </c>
      <c r="BA4201" s="3" t="s">
        <v>18948</v>
      </c>
      <c r="BD4201" s="3" t="s">
        <v>7641</v>
      </c>
      <c r="BG4201" s="3"/>
    </row>
    <row r="4202" spans="1:59" ht="15" x14ac:dyDescent="0.2">
      <c r="A4202" s="3" t="s">
        <v>18944</v>
      </c>
      <c r="B4202" s="3" t="s">
        <v>18941</v>
      </c>
      <c r="C4202" s="4">
        <v>42618.940891203703</v>
      </c>
      <c r="D4202" s="3" t="s">
        <v>7639</v>
      </c>
      <c r="E4202" s="3" t="s">
        <v>18946</v>
      </c>
      <c r="N4202" s="3" t="s">
        <v>16820</v>
      </c>
      <c r="U4202" s="3" t="s">
        <v>18945</v>
      </c>
      <c r="W4202" s="3" t="s">
        <v>18411</v>
      </c>
      <c r="AI4202" s="3" t="s">
        <v>29</v>
      </c>
      <c r="AJ4202" s="3" t="s">
        <v>7697</v>
      </c>
      <c r="AM4202" s="3" t="s">
        <v>62</v>
      </c>
      <c r="AZ4202" s="3" t="s">
        <v>14863</v>
      </c>
      <c r="BA4202" s="3" t="s">
        <v>18943</v>
      </c>
      <c r="BB4202" s="3" t="s">
        <v>18942</v>
      </c>
      <c r="BD4202" s="3" t="s">
        <v>30</v>
      </c>
      <c r="BG4202" s="3"/>
    </row>
    <row r="4203" spans="1:59" ht="15" x14ac:dyDescent="0.2">
      <c r="A4203" s="3" t="s">
        <v>18938</v>
      </c>
      <c r="B4203" s="3" t="s">
        <v>18935</v>
      </c>
      <c r="C4203" s="4">
        <v>42618.940891203703</v>
      </c>
      <c r="D4203" s="3" t="s">
        <v>7639</v>
      </c>
      <c r="E4203" s="3" t="s">
        <v>18940</v>
      </c>
      <c r="M4203" s="3" t="s">
        <v>8102</v>
      </c>
      <c r="N4203" s="3" t="s">
        <v>8097</v>
      </c>
      <c r="W4203" s="3" t="s">
        <v>18939</v>
      </c>
      <c r="AC4203" s="3" t="s">
        <v>7775</v>
      </c>
      <c r="AI4203" s="3" t="s">
        <v>29</v>
      </c>
      <c r="AJ4203" s="3" t="s">
        <v>7632</v>
      </c>
      <c r="AM4203" s="3" t="s">
        <v>24</v>
      </c>
      <c r="AZ4203" s="3" t="s">
        <v>18937</v>
      </c>
      <c r="BA4203" s="3" t="s">
        <v>18936</v>
      </c>
      <c r="BB4203" s="3" t="s">
        <v>7771</v>
      </c>
      <c r="BD4203" s="3" t="s">
        <v>30</v>
      </c>
      <c r="BG4203" s="3"/>
    </row>
    <row r="4204" spans="1:59" ht="15" x14ac:dyDescent="0.2">
      <c r="A4204" s="3" t="s">
        <v>18933</v>
      </c>
      <c r="B4204" s="3" t="s">
        <v>18932</v>
      </c>
      <c r="C4204" s="4">
        <v>42618.940891203703</v>
      </c>
      <c r="D4204" s="3" t="s">
        <v>7639</v>
      </c>
      <c r="E4204" s="3" t="s">
        <v>18933</v>
      </c>
      <c r="L4204" s="3" t="s">
        <v>18934</v>
      </c>
      <c r="AZ4204" s="3" t="s">
        <v>4605</v>
      </c>
      <c r="BA4204" s="3" t="s">
        <v>10932</v>
      </c>
      <c r="BD4204" s="3" t="s">
        <v>7641</v>
      </c>
      <c r="BG4204" s="3"/>
    </row>
    <row r="4205" spans="1:59" ht="15" x14ac:dyDescent="0.2">
      <c r="A4205" s="3" t="s">
        <v>18929</v>
      </c>
      <c r="B4205" s="3" t="s">
        <v>18926</v>
      </c>
      <c r="C4205" s="4">
        <v>42618.940891203703</v>
      </c>
      <c r="D4205" s="3" t="s">
        <v>7639</v>
      </c>
      <c r="E4205" s="3" t="s">
        <v>18931</v>
      </c>
      <c r="M4205" s="3" t="s">
        <v>16163</v>
      </c>
      <c r="N4205" s="3" t="s">
        <v>16158</v>
      </c>
      <c r="O4205" s="3" t="s">
        <v>25</v>
      </c>
      <c r="U4205" s="3" t="s">
        <v>18930</v>
      </c>
      <c r="W4205" s="3" t="s">
        <v>13204</v>
      </c>
      <c r="AI4205" s="3" t="s">
        <v>29</v>
      </c>
      <c r="AJ4205" s="3" t="s">
        <v>7697</v>
      </c>
      <c r="AM4205" s="3" t="s">
        <v>24</v>
      </c>
      <c r="AZ4205" s="3" t="s">
        <v>18928</v>
      </c>
      <c r="BA4205" s="3" t="s">
        <v>18927</v>
      </c>
      <c r="BB4205" s="3" t="s">
        <v>14270</v>
      </c>
      <c r="BD4205" s="3" t="s">
        <v>30</v>
      </c>
      <c r="BG4205" s="3"/>
    </row>
    <row r="4206" spans="1:59" ht="15" x14ac:dyDescent="0.2">
      <c r="A4206" s="3" t="s">
        <v>6711</v>
      </c>
      <c r="B4206" s="3" t="s">
        <v>18924</v>
      </c>
      <c r="C4206" s="4">
        <v>42618.940891203703</v>
      </c>
      <c r="D4206" s="3" t="s">
        <v>7639</v>
      </c>
      <c r="E4206" s="3" t="s">
        <v>18925</v>
      </c>
      <c r="N4206" s="3" t="s">
        <v>222</v>
      </c>
      <c r="AI4206" s="3" t="s">
        <v>29</v>
      </c>
      <c r="AJ4206" s="3" t="s">
        <v>28</v>
      </c>
      <c r="AM4206" s="3" t="s">
        <v>62</v>
      </c>
      <c r="AZ4206" s="3" t="s">
        <v>2028</v>
      </c>
      <c r="BA4206" s="3" t="s">
        <v>2370</v>
      </c>
      <c r="BB4206" s="3" t="s">
        <v>51</v>
      </c>
      <c r="BD4206" s="3" t="s">
        <v>30</v>
      </c>
      <c r="BG4206" s="3"/>
    </row>
    <row r="4207" spans="1:59" ht="15" x14ac:dyDescent="0.2">
      <c r="A4207" s="3" t="s">
        <v>18920</v>
      </c>
      <c r="B4207" s="3" t="s">
        <v>18917</v>
      </c>
      <c r="C4207" s="4">
        <v>42618.940891203703</v>
      </c>
      <c r="D4207" s="3" t="s">
        <v>7639</v>
      </c>
      <c r="E4207" s="3" t="s">
        <v>18923</v>
      </c>
      <c r="N4207" s="3" t="s">
        <v>16820</v>
      </c>
      <c r="U4207" s="3" t="s">
        <v>18922</v>
      </c>
      <c r="W4207" s="3" t="s">
        <v>18921</v>
      </c>
      <c r="AI4207" s="3" t="s">
        <v>29</v>
      </c>
      <c r="AJ4207" s="3" t="s">
        <v>7697</v>
      </c>
      <c r="AM4207" s="3" t="s">
        <v>62</v>
      </c>
      <c r="AZ4207" s="3" t="s">
        <v>18919</v>
      </c>
      <c r="BA4207" s="3" t="s">
        <v>18678</v>
      </c>
      <c r="BB4207" s="3" t="s">
        <v>18918</v>
      </c>
      <c r="BD4207" s="3" t="s">
        <v>30</v>
      </c>
      <c r="BG4207" s="3"/>
    </row>
    <row r="4208" spans="1:59" ht="15" x14ac:dyDescent="0.2">
      <c r="A4208" s="3" t="s">
        <v>18914</v>
      </c>
      <c r="B4208" s="3" t="s">
        <v>18910</v>
      </c>
      <c r="C4208" s="4">
        <v>42618.940891203703</v>
      </c>
      <c r="D4208" s="3" t="s">
        <v>7639</v>
      </c>
      <c r="E4208" s="3" t="s">
        <v>18916</v>
      </c>
      <c r="N4208" s="3" t="s">
        <v>17860</v>
      </c>
      <c r="U4208" s="3" t="s">
        <v>18915</v>
      </c>
      <c r="W4208" s="3" t="s">
        <v>17859</v>
      </c>
      <c r="AI4208" s="3" t="s">
        <v>29</v>
      </c>
      <c r="AJ4208" s="3" t="s">
        <v>7697</v>
      </c>
      <c r="AM4208" s="3" t="s">
        <v>62</v>
      </c>
      <c r="AZ4208" s="3" t="s">
        <v>18913</v>
      </c>
      <c r="BA4208" s="3" t="s">
        <v>18912</v>
      </c>
      <c r="BB4208" s="3" t="s">
        <v>18911</v>
      </c>
      <c r="BD4208" s="3" t="s">
        <v>30</v>
      </c>
      <c r="BG4208" s="3"/>
    </row>
    <row r="4209" spans="1:59" ht="15" x14ac:dyDescent="0.2">
      <c r="A4209" s="3" t="s">
        <v>18909</v>
      </c>
      <c r="B4209" s="3" t="s">
        <v>18907</v>
      </c>
      <c r="C4209" s="4">
        <v>42618.940891203703</v>
      </c>
      <c r="D4209" s="3" t="s">
        <v>7639</v>
      </c>
      <c r="E4209" s="3" t="s">
        <v>18909</v>
      </c>
      <c r="L4209" s="3" t="s">
        <v>17591</v>
      </c>
      <c r="AZ4209" s="3" t="s">
        <v>5966</v>
      </c>
      <c r="BA4209" s="3" t="s">
        <v>18908</v>
      </c>
      <c r="BD4209" s="3" t="s">
        <v>7641</v>
      </c>
      <c r="BG4209" s="3"/>
    </row>
    <row r="4210" spans="1:59" ht="15" x14ac:dyDescent="0.2">
      <c r="A4210" s="3" t="s">
        <v>18889</v>
      </c>
      <c r="B4210" s="3" t="s">
        <v>18886</v>
      </c>
      <c r="C4210" s="4">
        <v>42618.940891203703</v>
      </c>
      <c r="D4210" s="3" t="s">
        <v>7639</v>
      </c>
      <c r="E4210" s="3" t="s">
        <v>18906</v>
      </c>
      <c r="F4210" s="3" t="s">
        <v>18905</v>
      </c>
      <c r="G4210" s="3" t="s">
        <v>18904</v>
      </c>
      <c r="H4210" s="3" t="s">
        <v>8057</v>
      </c>
      <c r="I4210" s="3" t="s">
        <v>9242</v>
      </c>
      <c r="J4210" s="3" t="s">
        <v>9113</v>
      </c>
      <c r="L4210" s="3" t="s">
        <v>18903</v>
      </c>
      <c r="N4210" s="3" t="s">
        <v>18902</v>
      </c>
      <c r="P4210" s="3" t="s">
        <v>18901</v>
      </c>
      <c r="Q4210" s="3" t="s">
        <v>8019</v>
      </c>
      <c r="R4210" s="3" t="s">
        <v>8301</v>
      </c>
      <c r="T4210" s="3" t="s">
        <v>18900</v>
      </c>
      <c r="U4210" s="3" t="s">
        <v>18899</v>
      </c>
      <c r="W4210" s="3" t="s">
        <v>18898</v>
      </c>
      <c r="X4210" s="3" t="s">
        <v>18897</v>
      </c>
      <c r="Y4210" s="3" t="s">
        <v>18896</v>
      </c>
      <c r="AB4210" s="3" t="s">
        <v>18895</v>
      </c>
      <c r="AC4210" s="3" t="s">
        <v>18894</v>
      </c>
      <c r="AD4210" s="3" t="s">
        <v>18893</v>
      </c>
      <c r="AE4210" s="3" t="s">
        <v>7671</v>
      </c>
      <c r="AF4210" s="3" t="s">
        <v>7756</v>
      </c>
      <c r="AG4210" s="3" t="s">
        <v>8009</v>
      </c>
      <c r="AH4210" s="3" t="s">
        <v>18892</v>
      </c>
      <c r="AI4210" s="3" t="s">
        <v>8007</v>
      </c>
      <c r="AJ4210" s="3" t="s">
        <v>7697</v>
      </c>
      <c r="AK4210" s="3" t="s">
        <v>8006</v>
      </c>
      <c r="AO4210" s="3" t="s">
        <v>18891</v>
      </c>
      <c r="AQ4210" s="3" t="s">
        <v>18890</v>
      </c>
      <c r="AZ4210" s="3" t="s">
        <v>8263</v>
      </c>
      <c r="BA4210" s="3" t="s">
        <v>18888</v>
      </c>
      <c r="BB4210" s="3" t="s">
        <v>9611</v>
      </c>
      <c r="BD4210" s="3" t="s">
        <v>30</v>
      </c>
      <c r="BE4210" s="3">
        <v>82</v>
      </c>
      <c r="BF4210" s="3" t="s">
        <v>18887</v>
      </c>
      <c r="BG4210" s="3"/>
    </row>
    <row r="4211" spans="1:59" ht="15" x14ac:dyDescent="0.2">
      <c r="A4211" s="3" t="s">
        <v>18867</v>
      </c>
      <c r="B4211" s="3" t="s">
        <v>18864</v>
      </c>
      <c r="C4211" s="4">
        <v>42618.940879629627</v>
      </c>
      <c r="D4211" s="3" t="s">
        <v>7639</v>
      </c>
      <c r="E4211" s="3" t="s">
        <v>18885</v>
      </c>
      <c r="F4211" s="3" t="s">
        <v>18884</v>
      </c>
      <c r="G4211" s="3" t="s">
        <v>18883</v>
      </c>
      <c r="H4211" s="3" t="s">
        <v>8024</v>
      </c>
      <c r="J4211" s="3" t="s">
        <v>8099</v>
      </c>
      <c r="L4211" s="3" t="s">
        <v>18882</v>
      </c>
      <c r="N4211" s="3" t="s">
        <v>18881</v>
      </c>
      <c r="P4211" s="3" t="s">
        <v>18880</v>
      </c>
      <c r="Q4211" s="3" t="s">
        <v>8019</v>
      </c>
      <c r="R4211" s="3" t="s">
        <v>8400</v>
      </c>
      <c r="S4211" s="3" t="s">
        <v>18879</v>
      </c>
      <c r="T4211" s="3" t="s">
        <v>18878</v>
      </c>
      <c r="U4211" s="3" t="s">
        <v>18877</v>
      </c>
      <c r="W4211" s="3" t="s">
        <v>18876</v>
      </c>
      <c r="X4211" s="3" t="s">
        <v>18875</v>
      </c>
      <c r="Z4211" s="3" t="s">
        <v>18874</v>
      </c>
      <c r="AA4211" s="3" t="s">
        <v>18873</v>
      </c>
      <c r="AB4211" s="3" t="s">
        <v>18872</v>
      </c>
      <c r="AC4211" s="3" t="s">
        <v>18871</v>
      </c>
      <c r="AE4211" s="3" t="s">
        <v>7671</v>
      </c>
      <c r="AF4211" s="3" t="s">
        <v>7756</v>
      </c>
      <c r="AG4211" s="3" t="s">
        <v>10620</v>
      </c>
      <c r="AH4211" s="3" t="s">
        <v>18870</v>
      </c>
      <c r="AI4211" s="3" t="s">
        <v>8007</v>
      </c>
      <c r="AJ4211" s="3" t="s">
        <v>7632</v>
      </c>
      <c r="AK4211" s="3" t="s">
        <v>8006</v>
      </c>
      <c r="AL4211" s="3" t="s">
        <v>30</v>
      </c>
      <c r="AO4211" s="3" t="s">
        <v>18869</v>
      </c>
      <c r="AQ4211" s="3" t="s">
        <v>18868</v>
      </c>
      <c r="AR4211" s="3" t="s">
        <v>8082</v>
      </c>
      <c r="AS4211" s="3" t="s">
        <v>8081</v>
      </c>
      <c r="AT4211" s="3" t="s">
        <v>8344</v>
      </c>
      <c r="AU4211" s="3" t="s">
        <v>8082</v>
      </c>
      <c r="AV4211" s="3" t="s">
        <v>8343</v>
      </c>
      <c r="AW4211" s="3" t="s">
        <v>8082</v>
      </c>
      <c r="AX4211" s="3" t="s">
        <v>8082</v>
      </c>
      <c r="AY4211" s="3" t="s">
        <v>8083</v>
      </c>
      <c r="AZ4211" s="3" t="s">
        <v>18866</v>
      </c>
      <c r="BA4211" s="3" t="s">
        <v>18865</v>
      </c>
      <c r="BB4211" s="3" t="s">
        <v>8001</v>
      </c>
      <c r="BC4211" s="3" t="s">
        <v>12376</v>
      </c>
      <c r="BD4211" s="3" t="s">
        <v>30</v>
      </c>
      <c r="BE4211" s="3">
        <v>26</v>
      </c>
      <c r="BG4211" s="3"/>
    </row>
    <row r="4212" spans="1:59" ht="15" x14ac:dyDescent="0.2">
      <c r="A4212" s="3" t="s">
        <v>18860</v>
      </c>
      <c r="B4212" s="3" t="s">
        <v>18858</v>
      </c>
      <c r="C4212" s="4">
        <v>42618.940879629627</v>
      </c>
      <c r="D4212" s="3" t="s">
        <v>7639</v>
      </c>
      <c r="E4212" s="3" t="s">
        <v>18863</v>
      </c>
      <c r="F4212" s="3" t="s">
        <v>18862</v>
      </c>
      <c r="L4212" s="3" t="s">
        <v>16579</v>
      </c>
      <c r="N4212" s="3" t="s">
        <v>9654</v>
      </c>
      <c r="W4212" s="3" t="s">
        <v>18861</v>
      </c>
      <c r="AB4212" s="3" t="s">
        <v>9652</v>
      </c>
      <c r="AC4212" s="3" t="s">
        <v>9557</v>
      </c>
      <c r="AE4212" s="3" t="s">
        <v>7678</v>
      </c>
      <c r="AF4212" s="3" t="s">
        <v>7677</v>
      </c>
      <c r="AG4212" s="3" t="s">
        <v>8009</v>
      </c>
      <c r="AI4212" s="3" t="s">
        <v>29</v>
      </c>
      <c r="AJ4212" s="3" t="s">
        <v>7632</v>
      </c>
      <c r="AM4212" s="3" t="s">
        <v>62</v>
      </c>
      <c r="AZ4212" s="3" t="s">
        <v>18859</v>
      </c>
      <c r="BA4212" s="3" t="s">
        <v>235</v>
      </c>
      <c r="BB4212" s="3" t="s">
        <v>410</v>
      </c>
      <c r="BD4212" s="3" t="s">
        <v>30</v>
      </c>
      <c r="BG4212" s="3"/>
    </row>
    <row r="4213" spans="1:59" ht="15" x14ac:dyDescent="0.2">
      <c r="A4213" s="3" t="s">
        <v>18856</v>
      </c>
      <c r="B4213" s="3" t="s">
        <v>18854</v>
      </c>
      <c r="C4213" s="4">
        <v>42618.940879629627</v>
      </c>
      <c r="D4213" s="3" t="s">
        <v>7639</v>
      </c>
      <c r="E4213" s="3" t="s">
        <v>18856</v>
      </c>
      <c r="L4213" s="3" t="s">
        <v>18857</v>
      </c>
      <c r="AZ4213" s="3" t="s">
        <v>18855</v>
      </c>
      <c r="BA4213" s="3" t="s">
        <v>9225</v>
      </c>
      <c r="BD4213" s="3" t="s">
        <v>7641</v>
      </c>
      <c r="BG4213" s="3"/>
    </row>
    <row r="4214" spans="1:59" ht="15" x14ac:dyDescent="0.2">
      <c r="A4214" s="3" t="s">
        <v>18850</v>
      </c>
      <c r="B4214" s="3" t="s">
        <v>18848</v>
      </c>
      <c r="C4214" s="4">
        <v>42618.940879629627</v>
      </c>
      <c r="D4214" s="3" t="s">
        <v>7639</v>
      </c>
      <c r="E4214" s="3" t="s">
        <v>18853</v>
      </c>
      <c r="M4214" s="3" t="s">
        <v>15277</v>
      </c>
      <c r="N4214" s="3" t="s">
        <v>15273</v>
      </c>
      <c r="O4214" s="3" t="s">
        <v>185</v>
      </c>
      <c r="U4214" s="3" t="s">
        <v>18852</v>
      </c>
      <c r="W4214" s="3" t="s">
        <v>18851</v>
      </c>
      <c r="AI4214" s="3" t="s">
        <v>29</v>
      </c>
      <c r="AJ4214" s="3" t="s">
        <v>7697</v>
      </c>
      <c r="AM4214" s="3" t="s">
        <v>24</v>
      </c>
      <c r="AZ4214" s="3" t="s">
        <v>4596</v>
      </c>
      <c r="BA4214" s="3" t="s">
        <v>18849</v>
      </c>
      <c r="BB4214" s="3" t="s">
        <v>15729</v>
      </c>
      <c r="BD4214" s="3" t="s">
        <v>30</v>
      </c>
      <c r="BG4214" s="3"/>
    </row>
    <row r="4215" spans="1:59" ht="15" x14ac:dyDescent="0.2">
      <c r="A4215" s="3" t="s">
        <v>18846</v>
      </c>
      <c r="B4215" s="3" t="s">
        <v>18843</v>
      </c>
      <c r="C4215" s="4">
        <v>42618.940879629627</v>
      </c>
      <c r="D4215" s="3" t="s">
        <v>7639</v>
      </c>
      <c r="E4215" s="3" t="s">
        <v>18846</v>
      </c>
      <c r="L4215" s="3" t="s">
        <v>18847</v>
      </c>
      <c r="AZ4215" s="3" t="s">
        <v>18845</v>
      </c>
      <c r="BA4215" s="3" t="s">
        <v>18844</v>
      </c>
      <c r="BD4215" s="3" t="s">
        <v>7641</v>
      </c>
      <c r="BG4215" s="3"/>
    </row>
    <row r="4216" spans="1:59" ht="15" x14ac:dyDescent="0.2">
      <c r="A4216" s="3" t="s">
        <v>7052</v>
      </c>
      <c r="B4216" s="3" t="s">
        <v>18841</v>
      </c>
      <c r="C4216" s="4">
        <v>42618.940879629627</v>
      </c>
      <c r="D4216" s="3" t="s">
        <v>7639</v>
      </c>
      <c r="E4216" s="3" t="s">
        <v>18842</v>
      </c>
      <c r="M4216" s="3" t="s">
        <v>18792</v>
      </c>
      <c r="N4216" s="3" t="s">
        <v>18791</v>
      </c>
      <c r="O4216" s="3" t="s">
        <v>185</v>
      </c>
      <c r="AI4216" s="3" t="s">
        <v>29</v>
      </c>
      <c r="AJ4216" s="3" t="s">
        <v>28</v>
      </c>
      <c r="AM4216" s="3" t="s">
        <v>24</v>
      </c>
      <c r="AZ4216" s="3" t="s">
        <v>2913</v>
      </c>
      <c r="BA4216" s="3" t="s">
        <v>3911</v>
      </c>
      <c r="BB4216" s="3" t="s">
        <v>176</v>
      </c>
      <c r="BD4216" s="3" t="s">
        <v>30</v>
      </c>
      <c r="BG4216" s="3"/>
    </row>
    <row r="4217" spans="1:59" ht="15" x14ac:dyDescent="0.2">
      <c r="A4217" s="3" t="s">
        <v>18840</v>
      </c>
      <c r="B4217" s="3" t="s">
        <v>18837</v>
      </c>
      <c r="C4217" s="4">
        <v>42618.940879629627</v>
      </c>
      <c r="D4217" s="3" t="s">
        <v>7639</v>
      </c>
      <c r="E4217" s="3" t="s">
        <v>18840</v>
      </c>
      <c r="L4217" s="3" t="s">
        <v>17591</v>
      </c>
      <c r="AZ4217" s="3" t="s">
        <v>18839</v>
      </c>
      <c r="BA4217" s="3" t="s">
        <v>18838</v>
      </c>
      <c r="BD4217" s="3" t="s">
        <v>7641</v>
      </c>
      <c r="BG4217" s="3"/>
    </row>
    <row r="4218" spans="1:59" ht="15" x14ac:dyDescent="0.2">
      <c r="A4218" s="3" t="s">
        <v>18834</v>
      </c>
      <c r="B4218" s="3" t="s">
        <v>18831</v>
      </c>
      <c r="C4218" s="4">
        <v>42618.940879629627</v>
      </c>
      <c r="D4218" s="3" t="s">
        <v>7639</v>
      </c>
      <c r="E4218" s="3" t="s">
        <v>18836</v>
      </c>
      <c r="N4218" s="3" t="s">
        <v>17860</v>
      </c>
      <c r="U4218" s="3" t="s">
        <v>18835</v>
      </c>
      <c r="W4218" s="3" t="s">
        <v>17956</v>
      </c>
      <c r="AI4218" s="3" t="s">
        <v>29</v>
      </c>
      <c r="AJ4218" s="3" t="s">
        <v>7697</v>
      </c>
      <c r="AM4218" s="3" t="s">
        <v>62</v>
      </c>
      <c r="AZ4218" s="3" t="s">
        <v>18833</v>
      </c>
      <c r="BA4218" s="3" t="s">
        <v>1078</v>
      </c>
      <c r="BB4218" s="3" t="s">
        <v>18832</v>
      </c>
      <c r="BD4218" s="3" t="s">
        <v>30</v>
      </c>
      <c r="BG4218" s="3"/>
    </row>
    <row r="4219" spans="1:59" ht="15" x14ac:dyDescent="0.2">
      <c r="A4219" s="3" t="s">
        <v>18829</v>
      </c>
      <c r="B4219" s="3" t="s">
        <v>18827</v>
      </c>
      <c r="C4219" s="4">
        <v>42618.940868055557</v>
      </c>
      <c r="D4219" s="3" t="s">
        <v>7639</v>
      </c>
      <c r="E4219" s="3" t="s">
        <v>18830</v>
      </c>
      <c r="N4219" s="3" t="s">
        <v>12599</v>
      </c>
      <c r="W4219" s="3" t="s">
        <v>12598</v>
      </c>
      <c r="AC4219" s="3" t="s">
        <v>9737</v>
      </c>
      <c r="AI4219" s="3" t="s">
        <v>29</v>
      </c>
      <c r="AJ4219" s="3" t="s">
        <v>7632</v>
      </c>
      <c r="AM4219" s="3" t="s">
        <v>62</v>
      </c>
      <c r="AZ4219" s="3" t="s">
        <v>18828</v>
      </c>
      <c r="BA4219" s="3" t="s">
        <v>8719</v>
      </c>
      <c r="BB4219" s="3" t="s">
        <v>12595</v>
      </c>
      <c r="BD4219" s="3" t="s">
        <v>30</v>
      </c>
      <c r="BG4219" s="3"/>
    </row>
    <row r="4220" spans="1:59" ht="15" x14ac:dyDescent="0.2">
      <c r="A4220" s="3" t="s">
        <v>18824</v>
      </c>
      <c r="B4220" s="3" t="s">
        <v>18821</v>
      </c>
      <c r="C4220" s="4">
        <v>42618.940868055557</v>
      </c>
      <c r="D4220" s="3" t="s">
        <v>7639</v>
      </c>
      <c r="E4220" s="3" t="s">
        <v>18826</v>
      </c>
      <c r="N4220" s="3" t="s">
        <v>18757</v>
      </c>
      <c r="U4220" s="3" t="s">
        <v>18825</v>
      </c>
      <c r="W4220" s="3" t="s">
        <v>18378</v>
      </c>
      <c r="AI4220" s="3" t="s">
        <v>29</v>
      </c>
      <c r="AJ4220" s="3" t="s">
        <v>7697</v>
      </c>
      <c r="AM4220" s="3" t="s">
        <v>62</v>
      </c>
      <c r="AZ4220" s="3" t="s">
        <v>641</v>
      </c>
      <c r="BA4220" s="3" t="s">
        <v>18823</v>
      </c>
      <c r="BB4220" s="3" t="s">
        <v>18822</v>
      </c>
      <c r="BD4220" s="3" t="s">
        <v>30</v>
      </c>
      <c r="BG4220" s="3"/>
    </row>
    <row r="4221" spans="1:59" ht="15" x14ac:dyDescent="0.2">
      <c r="A4221" s="3" t="s">
        <v>18820</v>
      </c>
      <c r="B4221" s="3" t="s">
        <v>18819</v>
      </c>
      <c r="C4221" s="4">
        <v>42618.940868055557</v>
      </c>
      <c r="D4221" s="3" t="s">
        <v>7639</v>
      </c>
      <c r="E4221" s="3" t="s">
        <v>18820</v>
      </c>
      <c r="L4221" s="3" t="s">
        <v>18730</v>
      </c>
      <c r="AZ4221" s="3" t="s">
        <v>9568</v>
      </c>
      <c r="BA4221" s="3" t="s">
        <v>243</v>
      </c>
      <c r="BD4221" s="3" t="s">
        <v>7641</v>
      </c>
      <c r="BG4221" s="3"/>
    </row>
    <row r="4222" spans="1:59" ht="15" x14ac:dyDescent="0.2">
      <c r="A4222" s="3" t="s">
        <v>18817</v>
      </c>
      <c r="B4222" s="3" t="s">
        <v>18814</v>
      </c>
      <c r="C4222" s="4">
        <v>42618.940868055557</v>
      </c>
      <c r="D4222" s="3" t="s">
        <v>7639</v>
      </c>
      <c r="E4222" s="3" t="s">
        <v>18817</v>
      </c>
      <c r="L4222" s="3" t="s">
        <v>18818</v>
      </c>
      <c r="AZ4222" s="3" t="s">
        <v>18816</v>
      </c>
      <c r="BA4222" s="3" t="s">
        <v>18815</v>
      </c>
      <c r="BD4222" s="3" t="s">
        <v>7641</v>
      </c>
      <c r="BG4222" s="3"/>
    </row>
    <row r="4223" spans="1:59" ht="15" x14ac:dyDescent="0.2">
      <c r="A4223" s="3" t="s">
        <v>18812</v>
      </c>
      <c r="B4223" s="3" t="s">
        <v>18809</v>
      </c>
      <c r="C4223" s="4">
        <v>42618.940868055557</v>
      </c>
      <c r="D4223" s="3" t="s">
        <v>7639</v>
      </c>
      <c r="E4223" s="3" t="s">
        <v>18812</v>
      </c>
      <c r="L4223" s="3" t="s">
        <v>18813</v>
      </c>
      <c r="AZ4223" s="3" t="s">
        <v>18811</v>
      </c>
      <c r="BA4223" s="3" t="s">
        <v>18810</v>
      </c>
      <c r="BD4223" s="3" t="s">
        <v>7641</v>
      </c>
      <c r="BG4223" s="3"/>
    </row>
    <row r="4224" spans="1:59" ht="15" x14ac:dyDescent="0.2">
      <c r="A4224" s="3" t="s">
        <v>6522</v>
      </c>
      <c r="B4224" s="3" t="s">
        <v>18807</v>
      </c>
      <c r="C4224" s="4">
        <v>42618.940868055557</v>
      </c>
      <c r="D4224" s="3" t="s">
        <v>7639</v>
      </c>
      <c r="E4224" s="3" t="s">
        <v>18808</v>
      </c>
      <c r="M4224" s="3" t="s">
        <v>18792</v>
      </c>
      <c r="N4224" s="3" t="s">
        <v>18791</v>
      </c>
      <c r="O4224" s="3" t="s">
        <v>25</v>
      </c>
      <c r="AI4224" s="3" t="s">
        <v>29</v>
      </c>
      <c r="AJ4224" s="3" t="s">
        <v>28</v>
      </c>
      <c r="AM4224" s="3" t="s">
        <v>24</v>
      </c>
      <c r="AZ4224" s="3" t="s">
        <v>1470</v>
      </c>
      <c r="BA4224" s="3" t="s">
        <v>1471</v>
      </c>
      <c r="BB4224" s="3" t="s">
        <v>40</v>
      </c>
      <c r="BD4224" s="3" t="s">
        <v>30</v>
      </c>
      <c r="BG4224" s="3"/>
    </row>
    <row r="4225" spans="1:59" ht="15" x14ac:dyDescent="0.2">
      <c r="A4225" s="3" t="s">
        <v>18805</v>
      </c>
      <c r="B4225" s="3" t="s">
        <v>18802</v>
      </c>
      <c r="C4225" s="4">
        <v>42618.940868055557</v>
      </c>
      <c r="D4225" s="3" t="s">
        <v>7639</v>
      </c>
      <c r="E4225" s="3" t="s">
        <v>18805</v>
      </c>
      <c r="L4225" s="3" t="s">
        <v>18806</v>
      </c>
      <c r="AZ4225" s="3" t="s">
        <v>18804</v>
      </c>
      <c r="BA4225" s="3" t="s">
        <v>18803</v>
      </c>
      <c r="BD4225" s="3" t="s">
        <v>7641</v>
      </c>
      <c r="BG4225" s="3"/>
    </row>
    <row r="4226" spans="1:59" ht="15" x14ac:dyDescent="0.2">
      <c r="A4226" s="3" t="s">
        <v>18801</v>
      </c>
      <c r="B4226" s="3" t="s">
        <v>18798</v>
      </c>
      <c r="C4226" s="4">
        <v>42618.940868055557</v>
      </c>
      <c r="D4226" s="3" t="s">
        <v>7639</v>
      </c>
      <c r="E4226" s="3" t="s">
        <v>18801</v>
      </c>
      <c r="L4226" s="3" t="s">
        <v>14410</v>
      </c>
      <c r="AZ4226" s="3" t="s">
        <v>18800</v>
      </c>
      <c r="BA4226" s="3" t="s">
        <v>18799</v>
      </c>
      <c r="BD4226" s="3" t="s">
        <v>7641</v>
      </c>
      <c r="BG4226" s="3"/>
    </row>
    <row r="4227" spans="1:59" ht="15" x14ac:dyDescent="0.2">
      <c r="A4227" s="3" t="s">
        <v>18796</v>
      </c>
      <c r="B4227" s="3" t="s">
        <v>18794</v>
      </c>
      <c r="C4227" s="4">
        <v>42618.940868055557</v>
      </c>
      <c r="D4227" s="3" t="s">
        <v>7639</v>
      </c>
      <c r="E4227" s="3" t="s">
        <v>18796</v>
      </c>
      <c r="L4227" s="3" t="s">
        <v>18797</v>
      </c>
      <c r="AZ4227" s="3" t="s">
        <v>15473</v>
      </c>
      <c r="BA4227" s="3" t="s">
        <v>18795</v>
      </c>
      <c r="BD4227" s="3" t="s">
        <v>7641</v>
      </c>
      <c r="BG4227" s="3"/>
    </row>
    <row r="4228" spans="1:59" ht="15" x14ac:dyDescent="0.2">
      <c r="A4228" s="3" t="s">
        <v>7484</v>
      </c>
      <c r="B4228" s="3" t="s">
        <v>18790</v>
      </c>
      <c r="C4228" s="4">
        <v>42618.940868055557</v>
      </c>
      <c r="D4228" s="3" t="s">
        <v>7639</v>
      </c>
      <c r="E4228" s="3" t="s">
        <v>18793</v>
      </c>
      <c r="M4228" s="3" t="s">
        <v>18792</v>
      </c>
      <c r="N4228" s="3" t="s">
        <v>18791</v>
      </c>
      <c r="O4228" s="3" t="s">
        <v>25</v>
      </c>
      <c r="AI4228" s="3" t="s">
        <v>29</v>
      </c>
      <c r="AJ4228" s="3" t="s">
        <v>28</v>
      </c>
      <c r="AM4228" s="3" t="s">
        <v>24</v>
      </c>
      <c r="AZ4228" s="3" t="s">
        <v>5734</v>
      </c>
      <c r="BA4228" s="3" t="s">
        <v>5735</v>
      </c>
      <c r="BB4228" s="3" t="s">
        <v>536</v>
      </c>
      <c r="BD4228" s="3" t="s">
        <v>30</v>
      </c>
      <c r="BG4228" s="3"/>
    </row>
    <row r="4229" spans="1:59" ht="15" x14ac:dyDescent="0.2">
      <c r="A4229" s="3" t="s">
        <v>7389</v>
      </c>
      <c r="B4229" s="3" t="s">
        <v>18788</v>
      </c>
      <c r="C4229" s="4">
        <v>42618.940868055557</v>
      </c>
      <c r="D4229" s="3" t="s">
        <v>7639</v>
      </c>
      <c r="E4229" s="3" t="s">
        <v>18789</v>
      </c>
      <c r="N4229" s="3" t="s">
        <v>63</v>
      </c>
      <c r="AI4229" s="3" t="s">
        <v>29</v>
      </c>
      <c r="AJ4229" s="3" t="s">
        <v>28</v>
      </c>
      <c r="AM4229" s="3" t="s">
        <v>62</v>
      </c>
      <c r="AZ4229" s="3" t="s">
        <v>5337</v>
      </c>
      <c r="BA4229" s="3" t="s">
        <v>5332</v>
      </c>
      <c r="BB4229" s="3" t="s">
        <v>5338</v>
      </c>
      <c r="BD4229" s="3" t="s">
        <v>30</v>
      </c>
      <c r="BG4229" s="3"/>
    </row>
    <row r="4230" spans="1:59" ht="15" x14ac:dyDescent="0.2">
      <c r="A4230" s="3" t="s">
        <v>7394</v>
      </c>
      <c r="B4230" s="3" t="s">
        <v>18786</v>
      </c>
      <c r="C4230" s="4">
        <v>42618.940868055557</v>
      </c>
      <c r="D4230" s="3" t="s">
        <v>7639</v>
      </c>
      <c r="E4230" s="3" t="s">
        <v>18787</v>
      </c>
      <c r="M4230" s="3" t="s">
        <v>39031</v>
      </c>
      <c r="N4230" s="3" t="s">
        <v>8684</v>
      </c>
      <c r="O4230" s="3" t="s">
        <v>25</v>
      </c>
      <c r="AI4230" s="3" t="s">
        <v>29</v>
      </c>
      <c r="AJ4230" s="3" t="s">
        <v>28</v>
      </c>
      <c r="AM4230" s="3" t="s">
        <v>24</v>
      </c>
      <c r="AZ4230" s="3" t="s">
        <v>5358</v>
      </c>
      <c r="BA4230" s="3" t="s">
        <v>5359</v>
      </c>
      <c r="BB4230" s="3" t="s">
        <v>5360</v>
      </c>
      <c r="BD4230" s="3" t="s">
        <v>30</v>
      </c>
      <c r="BG4230" s="3"/>
    </row>
    <row r="4231" spans="1:59" ht="15" x14ac:dyDescent="0.2">
      <c r="A4231" s="3" t="s">
        <v>18784</v>
      </c>
      <c r="B4231" s="3" t="s">
        <v>18783</v>
      </c>
      <c r="C4231" s="4">
        <v>42618.940868055557</v>
      </c>
      <c r="D4231" s="3" t="s">
        <v>7639</v>
      </c>
      <c r="E4231" s="3" t="s">
        <v>18784</v>
      </c>
      <c r="L4231" s="3" t="s">
        <v>18785</v>
      </c>
      <c r="AZ4231" s="3" t="s">
        <v>6073</v>
      </c>
      <c r="BA4231" s="3" t="s">
        <v>1159</v>
      </c>
      <c r="BD4231" s="3" t="s">
        <v>7641</v>
      </c>
      <c r="BG4231" s="3"/>
    </row>
    <row r="4232" spans="1:59" ht="15" x14ac:dyDescent="0.2">
      <c r="A4232" s="3" t="s">
        <v>18781</v>
      </c>
      <c r="B4232" s="3" t="s">
        <v>18778</v>
      </c>
      <c r="C4232" s="4">
        <v>42618.940868055557</v>
      </c>
      <c r="D4232" s="3" t="s">
        <v>7639</v>
      </c>
      <c r="E4232" s="3" t="s">
        <v>18781</v>
      </c>
      <c r="L4232" s="3" t="s">
        <v>18782</v>
      </c>
      <c r="AZ4232" s="3" t="s">
        <v>18780</v>
      </c>
      <c r="BA4232" s="3" t="s">
        <v>18779</v>
      </c>
      <c r="BD4232" s="3" t="s">
        <v>7641</v>
      </c>
      <c r="BG4232" s="3"/>
    </row>
    <row r="4233" spans="1:59" ht="15" x14ac:dyDescent="0.2">
      <c r="A4233" s="3" t="s">
        <v>18764</v>
      </c>
      <c r="B4233" s="3" t="s">
        <v>18762</v>
      </c>
      <c r="C4233" s="4">
        <v>42618.94085648148</v>
      </c>
      <c r="D4233" s="3" t="s">
        <v>7639</v>
      </c>
      <c r="E4233" s="3" t="s">
        <v>16620</v>
      </c>
      <c r="F4233" s="3" t="s">
        <v>18777</v>
      </c>
      <c r="G4233" s="3" t="s">
        <v>18776</v>
      </c>
      <c r="H4233" s="3" t="s">
        <v>8057</v>
      </c>
      <c r="I4233" s="3" t="s">
        <v>9242</v>
      </c>
      <c r="J4233" s="3" t="s">
        <v>8405</v>
      </c>
      <c r="L4233" s="3" t="s">
        <v>18775</v>
      </c>
      <c r="N4233" s="3" t="s">
        <v>16619</v>
      </c>
      <c r="P4233" s="3" t="s">
        <v>18774</v>
      </c>
      <c r="Q4233" s="3" t="s">
        <v>9109</v>
      </c>
      <c r="S4233" s="3" t="s">
        <v>18773</v>
      </c>
      <c r="T4233" s="3" t="s">
        <v>18772</v>
      </c>
      <c r="U4233" s="3" t="s">
        <v>18771</v>
      </c>
      <c r="W4233" s="3" t="s">
        <v>18770</v>
      </c>
      <c r="X4233" s="3" t="s">
        <v>18769</v>
      </c>
      <c r="AB4233" s="3" t="s">
        <v>18768</v>
      </c>
      <c r="AC4233" s="3" t="s">
        <v>18767</v>
      </c>
      <c r="AE4233" s="3" t="s">
        <v>7678</v>
      </c>
      <c r="AF4233" s="3" t="s">
        <v>8010</v>
      </c>
      <c r="AG4233" s="3" t="s">
        <v>8009</v>
      </c>
      <c r="AH4233" s="3" t="s">
        <v>18766</v>
      </c>
      <c r="AI4233" s="3" t="s">
        <v>8007</v>
      </c>
      <c r="AJ4233" s="3" t="s">
        <v>7697</v>
      </c>
      <c r="AK4233" s="3" t="s">
        <v>8006</v>
      </c>
      <c r="AQ4233" s="3" t="s">
        <v>18765</v>
      </c>
      <c r="AZ4233" s="3" t="s">
        <v>10009</v>
      </c>
      <c r="BA4233" s="3" t="s">
        <v>3116</v>
      </c>
      <c r="BB4233" s="3" t="s">
        <v>9611</v>
      </c>
      <c r="BD4233" s="3" t="s">
        <v>30</v>
      </c>
      <c r="BE4233" s="3">
        <v>128</v>
      </c>
      <c r="BF4233" s="3" t="s">
        <v>18763</v>
      </c>
      <c r="BG4233" s="3"/>
    </row>
    <row r="4234" spans="1:59" ht="15" x14ac:dyDescent="0.2">
      <c r="A4234" s="3" t="s">
        <v>18761</v>
      </c>
      <c r="B4234" s="3" t="s">
        <v>18759</v>
      </c>
      <c r="C4234" s="4">
        <v>42618.94085648148</v>
      </c>
      <c r="D4234" s="3" t="s">
        <v>7639</v>
      </c>
      <c r="E4234" s="3" t="s">
        <v>18761</v>
      </c>
      <c r="L4234" s="3" t="s">
        <v>14410</v>
      </c>
      <c r="AZ4234" s="3" t="s">
        <v>18760</v>
      </c>
      <c r="BA4234" s="3" t="s">
        <v>10205</v>
      </c>
      <c r="BD4234" s="3" t="s">
        <v>7641</v>
      </c>
      <c r="BG4234" s="3"/>
    </row>
    <row r="4235" spans="1:59" ht="15" x14ac:dyDescent="0.2">
      <c r="A4235" s="3" t="s">
        <v>18755</v>
      </c>
      <c r="B4235" s="3" t="s">
        <v>18753</v>
      </c>
      <c r="C4235" s="4">
        <v>42618.94085648148</v>
      </c>
      <c r="D4235" s="3" t="s">
        <v>7639</v>
      </c>
      <c r="E4235" s="3" t="s">
        <v>18758</v>
      </c>
      <c r="N4235" s="3" t="s">
        <v>18757</v>
      </c>
      <c r="U4235" s="3" t="s">
        <v>18756</v>
      </c>
      <c r="W4235" s="3" t="s">
        <v>18378</v>
      </c>
      <c r="AI4235" s="3" t="s">
        <v>29</v>
      </c>
      <c r="AJ4235" s="3" t="s">
        <v>7697</v>
      </c>
      <c r="AM4235" s="3" t="s">
        <v>62</v>
      </c>
      <c r="AZ4235" s="3" t="s">
        <v>18754</v>
      </c>
      <c r="BA4235" s="3" t="s">
        <v>3259</v>
      </c>
      <c r="BB4235" s="3" t="s">
        <v>3479</v>
      </c>
      <c r="BD4235" s="3" t="s">
        <v>30</v>
      </c>
      <c r="BG4235" s="3"/>
    </row>
    <row r="4236" spans="1:59" ht="15" x14ac:dyDescent="0.2">
      <c r="A4236" s="3" t="s">
        <v>18737</v>
      </c>
      <c r="B4236" s="3" t="s">
        <v>18735</v>
      </c>
      <c r="C4236" s="4">
        <v>42618.94085648148</v>
      </c>
      <c r="D4236" s="3" t="s">
        <v>7639</v>
      </c>
      <c r="E4236" s="3" t="s">
        <v>7682</v>
      </c>
      <c r="F4236" s="3" t="s">
        <v>18752</v>
      </c>
      <c r="G4236" s="3" t="s">
        <v>18751</v>
      </c>
      <c r="H4236" s="3" t="s">
        <v>8024</v>
      </c>
      <c r="J4236" s="3" t="s">
        <v>8099</v>
      </c>
      <c r="L4236" s="3" t="s">
        <v>18750</v>
      </c>
      <c r="N4236" s="3" t="s">
        <v>7681</v>
      </c>
      <c r="P4236" s="3" t="s">
        <v>18749</v>
      </c>
      <c r="Q4236" s="3" t="s">
        <v>8019</v>
      </c>
      <c r="R4236" s="3" t="s">
        <v>8400</v>
      </c>
      <c r="S4236" s="3" t="s">
        <v>18748</v>
      </c>
      <c r="T4236" s="3" t="s">
        <v>18747</v>
      </c>
      <c r="U4236" s="3" t="s">
        <v>18746</v>
      </c>
      <c r="W4236" s="3" t="s">
        <v>18745</v>
      </c>
      <c r="X4236" s="3" t="s">
        <v>18744</v>
      </c>
      <c r="Z4236" s="3" t="s">
        <v>18743</v>
      </c>
      <c r="AB4236" s="3" t="s">
        <v>18742</v>
      </c>
      <c r="AC4236" s="3" t="s">
        <v>18741</v>
      </c>
      <c r="AE4236" s="3" t="s">
        <v>7671</v>
      </c>
      <c r="AF4236" s="3" t="s">
        <v>7756</v>
      </c>
      <c r="AG4236" s="3" t="s">
        <v>10620</v>
      </c>
      <c r="AH4236" s="3" t="s">
        <v>18740</v>
      </c>
      <c r="AI4236" s="3" t="s">
        <v>8007</v>
      </c>
      <c r="AJ4236" s="3" t="s">
        <v>7632</v>
      </c>
      <c r="AK4236" s="3" t="s">
        <v>8006</v>
      </c>
      <c r="AO4236" s="3" t="s">
        <v>18739</v>
      </c>
      <c r="AQ4236" s="3" t="s">
        <v>18738</v>
      </c>
      <c r="AR4236" s="3" t="s">
        <v>8343</v>
      </c>
      <c r="AS4236" s="3" t="s">
        <v>8344</v>
      </c>
      <c r="AT4236" s="3" t="s">
        <v>8081</v>
      </c>
      <c r="AU4236" s="3" t="s">
        <v>8081</v>
      </c>
      <c r="AV4236" s="3" t="s">
        <v>8342</v>
      </c>
      <c r="AW4236" s="3" t="s">
        <v>8344</v>
      </c>
      <c r="AX4236" s="3" t="s">
        <v>8344</v>
      </c>
      <c r="AY4236" s="3" t="s">
        <v>8083</v>
      </c>
      <c r="AZ4236" s="3" t="s">
        <v>8334</v>
      </c>
      <c r="BA4236" s="3" t="s">
        <v>18736</v>
      </c>
      <c r="BB4236" s="3" t="s">
        <v>8001</v>
      </c>
      <c r="BD4236" s="3" t="s">
        <v>30</v>
      </c>
      <c r="BE4236" s="3">
        <v>25</v>
      </c>
      <c r="BG4236" s="3"/>
    </row>
    <row r="4237" spans="1:59" ht="15" x14ac:dyDescent="0.2">
      <c r="A4237" s="3" t="s">
        <v>6629</v>
      </c>
      <c r="B4237" s="3" t="s">
        <v>18733</v>
      </c>
      <c r="C4237" s="4">
        <v>42618.94085648148</v>
      </c>
      <c r="D4237" s="3" t="s">
        <v>7639</v>
      </c>
      <c r="E4237" s="3" t="s">
        <v>18734</v>
      </c>
      <c r="N4237" s="3" t="s">
        <v>803</v>
      </c>
      <c r="O4237" s="3" t="s">
        <v>8540</v>
      </c>
      <c r="AI4237" s="3" t="s">
        <v>29</v>
      </c>
      <c r="AJ4237" s="3" t="s">
        <v>28</v>
      </c>
      <c r="AM4237" s="3" t="s">
        <v>62</v>
      </c>
      <c r="AZ4237" s="3" t="s">
        <v>2004</v>
      </c>
      <c r="BA4237" s="3" t="s">
        <v>2005</v>
      </c>
      <c r="BB4237" s="3" t="s">
        <v>107</v>
      </c>
      <c r="BD4237" s="3" t="s">
        <v>30</v>
      </c>
      <c r="BG4237" s="3"/>
    </row>
    <row r="4238" spans="1:59" ht="15" x14ac:dyDescent="0.2">
      <c r="A4238" s="3" t="s">
        <v>6912</v>
      </c>
      <c r="B4238" s="3" t="s">
        <v>18731</v>
      </c>
      <c r="C4238" s="4">
        <v>42618.94085648148</v>
      </c>
      <c r="D4238" s="3" t="s">
        <v>7639</v>
      </c>
      <c r="E4238" s="3" t="s">
        <v>18732</v>
      </c>
      <c r="N4238" s="3" t="s">
        <v>2531</v>
      </c>
      <c r="AI4238" s="3" t="s">
        <v>29</v>
      </c>
      <c r="AJ4238" s="3" t="s">
        <v>28</v>
      </c>
      <c r="AM4238" s="3" t="s">
        <v>62</v>
      </c>
      <c r="AZ4238" s="3" t="s">
        <v>3296</v>
      </c>
      <c r="BA4238" s="3" t="s">
        <v>3297</v>
      </c>
      <c r="BB4238" s="3" t="s">
        <v>3298</v>
      </c>
      <c r="BD4238" s="3" t="s">
        <v>30</v>
      </c>
      <c r="BG4238" s="3"/>
    </row>
    <row r="4239" spans="1:59" ht="15" x14ac:dyDescent="0.2">
      <c r="A4239" s="3" t="s">
        <v>7016</v>
      </c>
      <c r="B4239" s="3" t="s">
        <v>18729</v>
      </c>
      <c r="C4239" s="4">
        <v>42618.94085648148</v>
      </c>
      <c r="D4239" s="3" t="s">
        <v>7639</v>
      </c>
      <c r="E4239" s="3" t="s">
        <v>7016</v>
      </c>
      <c r="L4239" s="3" t="s">
        <v>18730</v>
      </c>
      <c r="AZ4239" s="3" t="s">
        <v>3760</v>
      </c>
      <c r="BA4239" s="3" t="s">
        <v>3761</v>
      </c>
      <c r="BD4239" s="3" t="s">
        <v>7641</v>
      </c>
      <c r="BG4239" s="3"/>
    </row>
    <row r="4240" spans="1:59" ht="15" x14ac:dyDescent="0.2">
      <c r="A4240" s="3" t="s">
        <v>18727</v>
      </c>
      <c r="B4240" s="3" t="s">
        <v>18725</v>
      </c>
      <c r="C4240" s="4">
        <v>42618.94085648148</v>
      </c>
      <c r="D4240" s="3" t="s">
        <v>7639</v>
      </c>
      <c r="E4240" s="3" t="s">
        <v>18727</v>
      </c>
      <c r="L4240" s="3" t="s">
        <v>18728</v>
      </c>
      <c r="AZ4240" s="3" t="s">
        <v>18726</v>
      </c>
      <c r="BA4240" s="3" t="s">
        <v>5827</v>
      </c>
      <c r="BD4240" s="3" t="s">
        <v>7641</v>
      </c>
      <c r="BG4240" s="3"/>
    </row>
    <row r="4241" spans="1:59" ht="15" x14ac:dyDescent="0.2">
      <c r="A4241" s="3" t="s">
        <v>18722</v>
      </c>
      <c r="B4241" s="3" t="s">
        <v>18719</v>
      </c>
      <c r="C4241" s="4">
        <v>42618.94085648148</v>
      </c>
      <c r="D4241" s="3" t="s">
        <v>7639</v>
      </c>
      <c r="E4241" s="3" t="s">
        <v>18724</v>
      </c>
      <c r="M4241" s="3" t="s">
        <v>12395</v>
      </c>
      <c r="N4241" s="3" t="s">
        <v>12391</v>
      </c>
      <c r="O4241" s="3" t="s">
        <v>25</v>
      </c>
      <c r="U4241" s="3" t="s">
        <v>18723</v>
      </c>
      <c r="W4241" s="3" t="s">
        <v>15685</v>
      </c>
      <c r="AI4241" s="3" t="s">
        <v>29</v>
      </c>
      <c r="AJ4241" s="3" t="s">
        <v>7697</v>
      </c>
      <c r="AM4241" s="3" t="s">
        <v>24</v>
      </c>
      <c r="AZ4241" s="3" t="s">
        <v>18721</v>
      </c>
      <c r="BA4241" s="3" t="s">
        <v>18720</v>
      </c>
      <c r="BB4241" s="3" t="s">
        <v>1531</v>
      </c>
      <c r="BD4241" s="3" t="s">
        <v>30</v>
      </c>
      <c r="BG4241" s="3"/>
    </row>
    <row r="4242" spans="1:59" ht="15" x14ac:dyDescent="0.2">
      <c r="A4242" s="3" t="s">
        <v>18713</v>
      </c>
      <c r="B4242" s="3" t="s">
        <v>18712</v>
      </c>
      <c r="C4242" s="4">
        <v>42618.940844907411</v>
      </c>
      <c r="D4242" s="3" t="s">
        <v>7639</v>
      </c>
      <c r="E4242" s="3" t="s">
        <v>18718</v>
      </c>
      <c r="M4242" s="3" t="s">
        <v>18717</v>
      </c>
      <c r="N4242" s="3" t="s">
        <v>18716</v>
      </c>
      <c r="O4242" s="3" t="s">
        <v>185</v>
      </c>
      <c r="U4242" s="3" t="s">
        <v>18715</v>
      </c>
      <c r="W4242" s="3" t="s">
        <v>18714</v>
      </c>
      <c r="AI4242" s="3" t="s">
        <v>29</v>
      </c>
      <c r="AJ4242" s="3" t="s">
        <v>7697</v>
      </c>
      <c r="AM4242" s="3" t="s">
        <v>24</v>
      </c>
      <c r="AN4242" s="3" t="s">
        <v>184</v>
      </c>
      <c r="AZ4242" s="3" t="s">
        <v>3833</v>
      </c>
      <c r="BA4242" s="3" t="s">
        <v>6153</v>
      </c>
      <c r="BB4242" s="3" t="s">
        <v>13394</v>
      </c>
      <c r="BD4242" s="3" t="s">
        <v>30</v>
      </c>
      <c r="BG4242" s="3"/>
    </row>
    <row r="4243" spans="1:59" ht="15" x14ac:dyDescent="0.2">
      <c r="A4243" s="3" t="s">
        <v>18706</v>
      </c>
      <c r="B4243" s="3" t="s">
        <v>18703</v>
      </c>
      <c r="C4243" s="4">
        <v>42618.940844907411</v>
      </c>
      <c r="D4243" s="3" t="s">
        <v>7639</v>
      </c>
      <c r="E4243" s="3" t="s">
        <v>18711</v>
      </c>
      <c r="M4243" s="3" t="s">
        <v>18710</v>
      </c>
      <c r="N4243" s="3" t="s">
        <v>18709</v>
      </c>
      <c r="O4243" s="3" t="s">
        <v>25</v>
      </c>
      <c r="U4243" s="3" t="s">
        <v>18708</v>
      </c>
      <c r="W4243" s="3" t="s">
        <v>18707</v>
      </c>
      <c r="AI4243" s="3" t="s">
        <v>29</v>
      </c>
      <c r="AJ4243" s="3" t="s">
        <v>7697</v>
      </c>
      <c r="AM4243" s="3" t="s">
        <v>24</v>
      </c>
      <c r="AZ4243" s="3" t="s">
        <v>18705</v>
      </c>
      <c r="BA4243" s="3" t="s">
        <v>18704</v>
      </c>
      <c r="BB4243" s="3" t="s">
        <v>643</v>
      </c>
      <c r="BD4243" s="3" t="s">
        <v>30</v>
      </c>
      <c r="BG4243" s="3"/>
    </row>
    <row r="4244" spans="1:59" ht="15" x14ac:dyDescent="0.2">
      <c r="A4244" s="3" t="s">
        <v>18700</v>
      </c>
      <c r="B4244" s="3" t="s">
        <v>18699</v>
      </c>
      <c r="C4244" s="4">
        <v>42618.940844907411</v>
      </c>
      <c r="D4244" s="3" t="s">
        <v>7639</v>
      </c>
      <c r="E4244" s="3" t="s">
        <v>18702</v>
      </c>
      <c r="M4244" s="3" t="s">
        <v>16173</v>
      </c>
      <c r="N4244" s="3" t="s">
        <v>16172</v>
      </c>
      <c r="W4244" s="3" t="s">
        <v>18701</v>
      </c>
      <c r="AC4244" s="3" t="s">
        <v>7775</v>
      </c>
      <c r="AI4244" s="3" t="s">
        <v>29</v>
      </c>
      <c r="AJ4244" s="3" t="s">
        <v>7632</v>
      </c>
      <c r="AM4244" s="3" t="s">
        <v>24</v>
      </c>
      <c r="AZ4244" s="3" t="s">
        <v>10933</v>
      </c>
      <c r="BA4244" s="3" t="s">
        <v>4763</v>
      </c>
      <c r="BB4244" s="3" t="s">
        <v>7771</v>
      </c>
      <c r="BD4244" s="3" t="s">
        <v>30</v>
      </c>
      <c r="BG4244" s="3"/>
    </row>
    <row r="4245" spans="1:59" ht="15" x14ac:dyDescent="0.2">
      <c r="A4245" s="3" t="s">
        <v>7297</v>
      </c>
      <c r="B4245" s="3" t="s">
        <v>18697</v>
      </c>
      <c r="C4245" s="4">
        <v>42618.940844907411</v>
      </c>
      <c r="D4245" s="3" t="s">
        <v>7639</v>
      </c>
      <c r="E4245" s="3" t="s">
        <v>18698</v>
      </c>
      <c r="N4245" s="3" t="s">
        <v>63</v>
      </c>
      <c r="AI4245" s="3" t="s">
        <v>29</v>
      </c>
      <c r="AJ4245" s="3" t="s">
        <v>28</v>
      </c>
      <c r="AM4245" s="3" t="s">
        <v>62</v>
      </c>
      <c r="AZ4245" s="3" t="s">
        <v>4952</v>
      </c>
      <c r="BA4245" s="3" t="s">
        <v>4953</v>
      </c>
      <c r="BB4245" s="3" t="s">
        <v>4954</v>
      </c>
      <c r="BD4245" s="3" t="s">
        <v>30</v>
      </c>
      <c r="BG4245" s="3"/>
    </row>
    <row r="4246" spans="1:59" ht="15" x14ac:dyDescent="0.2">
      <c r="A4246" s="3" t="s">
        <v>6952</v>
      </c>
      <c r="B4246" s="3" t="s">
        <v>18695</v>
      </c>
      <c r="C4246" s="4">
        <v>42618.940844907411</v>
      </c>
      <c r="D4246" s="3" t="s">
        <v>7639</v>
      </c>
      <c r="E4246" s="3" t="s">
        <v>18696</v>
      </c>
      <c r="N4246" s="3" t="s">
        <v>2985</v>
      </c>
      <c r="AI4246" s="3" t="s">
        <v>29</v>
      </c>
      <c r="AJ4246" s="3" t="s">
        <v>28</v>
      </c>
      <c r="AM4246" s="3" t="s">
        <v>62</v>
      </c>
      <c r="AZ4246" s="3" t="s">
        <v>3477</v>
      </c>
      <c r="BA4246" s="3" t="s">
        <v>3478</v>
      </c>
      <c r="BB4246" s="3" t="s">
        <v>3479</v>
      </c>
      <c r="BD4246" s="3" t="s">
        <v>30</v>
      </c>
      <c r="BG4246" s="3"/>
    </row>
    <row r="4247" spans="1:59" ht="15" x14ac:dyDescent="0.2">
      <c r="A4247" s="3" t="s">
        <v>7130</v>
      </c>
      <c r="B4247" s="3" t="s">
        <v>18692</v>
      </c>
      <c r="C4247" s="4">
        <v>42618.940844907411</v>
      </c>
      <c r="D4247" s="3" t="s">
        <v>7639</v>
      </c>
      <c r="E4247" s="3" t="s">
        <v>18694</v>
      </c>
      <c r="L4247" s="3" t="s">
        <v>18693</v>
      </c>
      <c r="N4247" s="3" t="s">
        <v>159</v>
      </c>
      <c r="O4247" s="3" t="s">
        <v>8540</v>
      </c>
      <c r="AI4247" s="3" t="s">
        <v>29</v>
      </c>
      <c r="AJ4247" s="3" t="s">
        <v>28</v>
      </c>
      <c r="AM4247" s="3" t="s">
        <v>62</v>
      </c>
      <c r="AZ4247" s="3" t="s">
        <v>4244</v>
      </c>
      <c r="BA4247" s="3" t="s">
        <v>7626</v>
      </c>
      <c r="BB4247" s="3" t="s">
        <v>4245</v>
      </c>
      <c r="BD4247" s="3" t="s">
        <v>30</v>
      </c>
      <c r="BG4247" s="3"/>
    </row>
    <row r="4248" spans="1:59" ht="15" x14ac:dyDescent="0.2">
      <c r="A4248" s="3" t="s">
        <v>7485</v>
      </c>
      <c r="B4248" s="3" t="s">
        <v>18691</v>
      </c>
      <c r="C4248" s="4">
        <v>42618.940844907411</v>
      </c>
      <c r="D4248" s="3" t="s">
        <v>7639</v>
      </c>
      <c r="E4248" s="3" t="s">
        <v>7485</v>
      </c>
      <c r="L4248" s="3" t="s">
        <v>14410</v>
      </c>
      <c r="AZ4248" s="3" t="s">
        <v>5738</v>
      </c>
      <c r="BA4248" s="3" t="s">
        <v>5739</v>
      </c>
      <c r="BD4248" s="3" t="s">
        <v>7641</v>
      </c>
      <c r="BG4248" s="3"/>
    </row>
    <row r="4249" spans="1:59" ht="15" x14ac:dyDescent="0.2">
      <c r="A4249" s="3" t="s">
        <v>18688</v>
      </c>
      <c r="B4249" s="3" t="s">
        <v>18685</v>
      </c>
      <c r="C4249" s="4">
        <v>42618.940844907411</v>
      </c>
      <c r="D4249" s="3" t="s">
        <v>7639</v>
      </c>
      <c r="E4249" s="3" t="s">
        <v>18690</v>
      </c>
      <c r="N4249" s="3" t="s">
        <v>18542</v>
      </c>
      <c r="U4249" s="3" t="s">
        <v>18689</v>
      </c>
      <c r="W4249" s="3" t="s">
        <v>18540</v>
      </c>
      <c r="AI4249" s="3" t="s">
        <v>29</v>
      </c>
      <c r="AJ4249" s="3" t="s">
        <v>7697</v>
      </c>
      <c r="AM4249" s="3" t="s">
        <v>62</v>
      </c>
      <c r="AZ4249" s="3" t="s">
        <v>18687</v>
      </c>
      <c r="BA4249" s="3" t="s">
        <v>18686</v>
      </c>
      <c r="BB4249" s="3" t="s">
        <v>3479</v>
      </c>
      <c r="BD4249" s="3" t="s">
        <v>30</v>
      </c>
      <c r="BG4249" s="3"/>
    </row>
    <row r="4250" spans="1:59" ht="15" x14ac:dyDescent="0.2">
      <c r="A4250" s="3" t="s">
        <v>18684</v>
      </c>
      <c r="B4250" s="3" t="s">
        <v>18682</v>
      </c>
      <c r="C4250" s="4">
        <v>42618.940844907411</v>
      </c>
      <c r="D4250" s="3" t="s">
        <v>7639</v>
      </c>
      <c r="E4250" s="3" t="s">
        <v>18684</v>
      </c>
      <c r="L4250" s="3" t="s">
        <v>18582</v>
      </c>
      <c r="AZ4250" s="3" t="s">
        <v>4776</v>
      </c>
      <c r="BA4250" s="3" t="s">
        <v>18683</v>
      </c>
      <c r="BD4250" s="3" t="s">
        <v>7641</v>
      </c>
      <c r="BG4250" s="3"/>
    </row>
    <row r="4251" spans="1:59" ht="15" x14ac:dyDescent="0.2">
      <c r="A4251" s="3" t="s">
        <v>18679</v>
      </c>
      <c r="B4251" s="3" t="s">
        <v>18677</v>
      </c>
      <c r="C4251" s="4">
        <v>42618.940844907411</v>
      </c>
      <c r="D4251" s="3" t="s">
        <v>7639</v>
      </c>
      <c r="E4251" s="3" t="s">
        <v>18681</v>
      </c>
      <c r="M4251" s="3" t="s">
        <v>16173</v>
      </c>
      <c r="N4251" s="3" t="s">
        <v>16172</v>
      </c>
      <c r="U4251" s="3" t="s">
        <v>18680</v>
      </c>
      <c r="W4251" s="3" t="s">
        <v>16171</v>
      </c>
      <c r="AC4251" s="3" t="s">
        <v>7775</v>
      </c>
      <c r="AI4251" s="3" t="s">
        <v>29</v>
      </c>
      <c r="AJ4251" s="3" t="s">
        <v>7632</v>
      </c>
      <c r="AM4251" s="3" t="s">
        <v>24</v>
      </c>
      <c r="AN4251" s="3" t="s">
        <v>7629</v>
      </c>
      <c r="AZ4251" s="3" t="s">
        <v>3957</v>
      </c>
      <c r="BA4251" s="3" t="s">
        <v>18678</v>
      </c>
      <c r="BB4251" s="3" t="s">
        <v>7629</v>
      </c>
      <c r="BD4251" s="3" t="s">
        <v>30</v>
      </c>
      <c r="BG4251" s="3"/>
    </row>
    <row r="4252" spans="1:59" ht="15" x14ac:dyDescent="0.2">
      <c r="A4252" s="3" t="s">
        <v>18676</v>
      </c>
      <c r="B4252" s="3" t="s">
        <v>18674</v>
      </c>
      <c r="C4252" s="4">
        <v>42618.940844907411</v>
      </c>
      <c r="D4252" s="3" t="s">
        <v>7639</v>
      </c>
      <c r="E4252" s="3" t="s">
        <v>18676</v>
      </c>
      <c r="L4252" s="3" t="s">
        <v>14410</v>
      </c>
      <c r="AZ4252" s="3" t="s">
        <v>4467</v>
      </c>
      <c r="BA4252" s="3" t="s">
        <v>18675</v>
      </c>
      <c r="BD4252" s="3" t="s">
        <v>7641</v>
      </c>
      <c r="BG4252" s="3"/>
    </row>
    <row r="4253" spans="1:59" ht="15" x14ac:dyDescent="0.2">
      <c r="A4253" s="3" t="s">
        <v>6916</v>
      </c>
      <c r="B4253" s="3" t="s">
        <v>18672</v>
      </c>
      <c r="C4253" s="4">
        <v>42618.940844907411</v>
      </c>
      <c r="D4253" s="3" t="s">
        <v>7639</v>
      </c>
      <c r="E4253" s="3" t="s">
        <v>18673</v>
      </c>
      <c r="N4253" s="3" t="s">
        <v>63</v>
      </c>
      <c r="AI4253" s="3" t="s">
        <v>29</v>
      </c>
      <c r="AJ4253" s="3" t="s">
        <v>28</v>
      </c>
      <c r="AM4253" s="3" t="s">
        <v>62</v>
      </c>
      <c r="AZ4253" s="3" t="s">
        <v>273</v>
      </c>
      <c r="BA4253" s="3" t="s">
        <v>3315</v>
      </c>
      <c r="BB4253" s="3" t="s">
        <v>1432</v>
      </c>
      <c r="BD4253" s="3" t="s">
        <v>30</v>
      </c>
      <c r="BG4253" s="3"/>
    </row>
    <row r="4254" spans="1:59" ht="15" x14ac:dyDescent="0.2">
      <c r="A4254" s="3" t="s">
        <v>18670</v>
      </c>
      <c r="B4254" s="3" t="s">
        <v>18669</v>
      </c>
      <c r="C4254" s="4">
        <v>42618.940844907411</v>
      </c>
      <c r="D4254" s="3" t="s">
        <v>7639</v>
      </c>
      <c r="E4254" s="3" t="s">
        <v>18670</v>
      </c>
      <c r="L4254" s="3" t="s">
        <v>18671</v>
      </c>
      <c r="AZ4254" s="3" t="s">
        <v>12324</v>
      </c>
      <c r="BA4254" s="3" t="s">
        <v>11003</v>
      </c>
      <c r="BD4254" s="3" t="s">
        <v>7641</v>
      </c>
      <c r="BG4254" s="3"/>
    </row>
    <row r="4255" spans="1:59" ht="15" x14ac:dyDescent="0.2">
      <c r="A4255" s="3" t="s">
        <v>18668</v>
      </c>
      <c r="B4255" s="3" t="s">
        <v>18667</v>
      </c>
      <c r="C4255" s="4">
        <v>42618.940844907411</v>
      </c>
      <c r="D4255" s="3" t="s">
        <v>7639</v>
      </c>
      <c r="E4255" s="3" t="s">
        <v>18668</v>
      </c>
      <c r="L4255" s="3" t="s">
        <v>18582</v>
      </c>
      <c r="AZ4255" s="3" t="s">
        <v>15205</v>
      </c>
      <c r="BA4255" s="3" t="s">
        <v>18161</v>
      </c>
      <c r="BD4255" s="3" t="s">
        <v>7641</v>
      </c>
      <c r="BG4255" s="3"/>
    </row>
    <row r="4256" spans="1:59" ht="15" x14ac:dyDescent="0.2">
      <c r="A4256" s="3" t="s">
        <v>7118</v>
      </c>
      <c r="B4256" s="3" t="s">
        <v>18665</v>
      </c>
      <c r="C4256" s="4">
        <v>42618.940833333327</v>
      </c>
      <c r="D4256" s="3" t="s">
        <v>7639</v>
      </c>
      <c r="E4256" s="3" t="s">
        <v>18666</v>
      </c>
      <c r="M4256" s="3" t="s">
        <v>39031</v>
      </c>
      <c r="N4256" s="3" t="s">
        <v>8684</v>
      </c>
      <c r="O4256" s="3" t="s">
        <v>25</v>
      </c>
      <c r="AI4256" s="3" t="s">
        <v>29</v>
      </c>
      <c r="AJ4256" s="3" t="s">
        <v>28</v>
      </c>
      <c r="AM4256" s="3" t="s">
        <v>24</v>
      </c>
      <c r="AZ4256" s="3" t="s">
        <v>4190</v>
      </c>
      <c r="BA4256" s="3" t="s">
        <v>4191</v>
      </c>
      <c r="BB4256" s="3" t="s">
        <v>2074</v>
      </c>
      <c r="BD4256" s="3" t="s">
        <v>30</v>
      </c>
      <c r="BG4256" s="3"/>
    </row>
    <row r="4257" spans="1:59" ht="15" x14ac:dyDescent="0.2">
      <c r="A4257" s="3" t="s">
        <v>18660</v>
      </c>
      <c r="B4257" s="3" t="s">
        <v>18658</v>
      </c>
      <c r="C4257" s="4">
        <v>42618.940833333327</v>
      </c>
      <c r="D4257" s="3" t="s">
        <v>7639</v>
      </c>
      <c r="E4257" s="3" t="s">
        <v>18660</v>
      </c>
      <c r="F4257" s="3" t="s">
        <v>18664</v>
      </c>
      <c r="H4257" s="3" t="s">
        <v>8443</v>
      </c>
      <c r="J4257" s="3" t="s">
        <v>10318</v>
      </c>
      <c r="K4257" s="3" t="s">
        <v>18663</v>
      </c>
      <c r="S4257" s="3" t="s">
        <v>18662</v>
      </c>
      <c r="AE4257" s="3" t="s">
        <v>7671</v>
      </c>
      <c r="AF4257" s="3" t="s">
        <v>7756</v>
      </c>
      <c r="AG4257" s="3" t="s">
        <v>8009</v>
      </c>
      <c r="AH4257" s="3" t="s">
        <v>18661</v>
      </c>
      <c r="AZ4257" s="3" t="s">
        <v>8263</v>
      </c>
      <c r="BA4257" s="3" t="s">
        <v>18659</v>
      </c>
      <c r="BD4257" s="3" t="s">
        <v>7641</v>
      </c>
      <c r="BG4257" s="3"/>
    </row>
    <row r="4258" spans="1:59" ht="15" x14ac:dyDescent="0.2">
      <c r="A4258" s="3" t="s">
        <v>18656</v>
      </c>
      <c r="B4258" s="3" t="s">
        <v>18653</v>
      </c>
      <c r="C4258" s="4">
        <v>42618.940833333327</v>
      </c>
      <c r="D4258" s="3" t="s">
        <v>7639</v>
      </c>
      <c r="E4258" s="3" t="s">
        <v>18657</v>
      </c>
      <c r="M4258" s="3" t="s">
        <v>16173</v>
      </c>
      <c r="N4258" s="3" t="s">
        <v>16172</v>
      </c>
      <c r="W4258" s="3" t="s">
        <v>16171</v>
      </c>
      <c r="AC4258" s="3" t="s">
        <v>7775</v>
      </c>
      <c r="AI4258" s="3" t="s">
        <v>29</v>
      </c>
      <c r="AJ4258" s="3" t="s">
        <v>7632</v>
      </c>
      <c r="AM4258" s="3" t="s">
        <v>24</v>
      </c>
      <c r="AZ4258" s="3" t="s">
        <v>18655</v>
      </c>
      <c r="BA4258" s="3" t="s">
        <v>18654</v>
      </c>
      <c r="BB4258" s="3" t="s">
        <v>7771</v>
      </c>
      <c r="BD4258" s="3" t="s">
        <v>30</v>
      </c>
      <c r="BG4258" s="3"/>
    </row>
    <row r="4259" spans="1:59" ht="15" x14ac:dyDescent="0.2">
      <c r="A4259" s="3" t="s">
        <v>7296</v>
      </c>
      <c r="B4259" s="3" t="s">
        <v>18651</v>
      </c>
      <c r="C4259" s="4">
        <v>42618.940833333327</v>
      </c>
      <c r="D4259" s="3" t="s">
        <v>7639</v>
      </c>
      <c r="E4259" s="3" t="s">
        <v>18652</v>
      </c>
      <c r="N4259" s="3" t="s">
        <v>63</v>
      </c>
      <c r="AI4259" s="3" t="s">
        <v>29</v>
      </c>
      <c r="AJ4259" s="3" t="s">
        <v>28</v>
      </c>
      <c r="AM4259" s="3" t="s">
        <v>62</v>
      </c>
      <c r="AZ4259" s="3" t="s">
        <v>164</v>
      </c>
      <c r="BA4259" s="3" t="s">
        <v>4949</v>
      </c>
      <c r="BB4259" s="3" t="s">
        <v>2059</v>
      </c>
      <c r="BD4259" s="3" t="s">
        <v>30</v>
      </c>
      <c r="BG4259" s="3"/>
    </row>
    <row r="4260" spans="1:59" ht="15" x14ac:dyDescent="0.2">
      <c r="A4260" s="3" t="s">
        <v>18648</v>
      </c>
      <c r="B4260" s="3" t="s">
        <v>18645</v>
      </c>
      <c r="C4260" s="4">
        <v>42618.940833333327</v>
      </c>
      <c r="D4260" s="3" t="s">
        <v>7639</v>
      </c>
      <c r="E4260" s="3" t="s">
        <v>18648</v>
      </c>
      <c r="F4260" s="3" t="s">
        <v>18650</v>
      </c>
      <c r="L4260" s="3" t="s">
        <v>18649</v>
      </c>
      <c r="AZ4260" s="3" t="s">
        <v>18647</v>
      </c>
      <c r="BA4260" s="3" t="s">
        <v>18646</v>
      </c>
      <c r="BD4260" s="3" t="s">
        <v>7641</v>
      </c>
      <c r="BG4260" s="3"/>
    </row>
    <row r="4261" spans="1:59" ht="15" x14ac:dyDescent="0.2">
      <c r="A4261" s="3" t="s">
        <v>18644</v>
      </c>
      <c r="B4261" s="3" t="s">
        <v>18641</v>
      </c>
      <c r="C4261" s="4">
        <v>42618.940833333327</v>
      </c>
      <c r="D4261" s="3" t="s">
        <v>7639</v>
      </c>
      <c r="E4261" s="3" t="s">
        <v>18644</v>
      </c>
      <c r="L4261" s="3" t="s">
        <v>14410</v>
      </c>
      <c r="AZ4261" s="3" t="s">
        <v>18643</v>
      </c>
      <c r="BA4261" s="3" t="s">
        <v>18642</v>
      </c>
      <c r="BD4261" s="3" t="s">
        <v>7641</v>
      </c>
      <c r="BG4261" s="3"/>
    </row>
    <row r="4262" spans="1:59" ht="15" x14ac:dyDescent="0.2">
      <c r="A4262" s="3" t="s">
        <v>18638</v>
      </c>
      <c r="B4262" s="3" t="s">
        <v>18636</v>
      </c>
      <c r="C4262" s="4">
        <v>42618.940833333327</v>
      </c>
      <c r="D4262" s="3" t="s">
        <v>7639</v>
      </c>
      <c r="E4262" s="3" t="s">
        <v>18640</v>
      </c>
      <c r="N4262" s="3" t="s">
        <v>18542</v>
      </c>
      <c r="U4262" s="3" t="s">
        <v>18639</v>
      </c>
      <c r="W4262" s="3" t="s">
        <v>18540</v>
      </c>
      <c r="AI4262" s="3" t="s">
        <v>29</v>
      </c>
      <c r="AJ4262" s="3" t="s">
        <v>7697</v>
      </c>
      <c r="AM4262" s="3" t="s">
        <v>62</v>
      </c>
      <c r="AZ4262" s="3" t="s">
        <v>18637</v>
      </c>
      <c r="BA4262" s="3" t="s">
        <v>3206</v>
      </c>
      <c r="BB4262" s="3" t="s">
        <v>13379</v>
      </c>
      <c r="BD4262" s="3" t="s">
        <v>30</v>
      </c>
      <c r="BG4262" s="3"/>
    </row>
    <row r="4263" spans="1:59" ht="15" x14ac:dyDescent="0.2">
      <c r="A4263" s="3" t="s">
        <v>18633</v>
      </c>
      <c r="B4263" s="3" t="s">
        <v>18630</v>
      </c>
      <c r="C4263" s="4">
        <v>42618.940833333327</v>
      </c>
      <c r="D4263" s="3" t="s">
        <v>7639</v>
      </c>
      <c r="E4263" s="3" t="s">
        <v>18635</v>
      </c>
      <c r="M4263" s="3" t="s">
        <v>11973</v>
      </c>
      <c r="N4263" s="3" t="s">
        <v>11969</v>
      </c>
      <c r="O4263" s="3" t="s">
        <v>25</v>
      </c>
      <c r="U4263" s="3" t="s">
        <v>18634</v>
      </c>
      <c r="W4263" s="3" t="s">
        <v>18524</v>
      </c>
      <c r="AI4263" s="3" t="s">
        <v>29</v>
      </c>
      <c r="AJ4263" s="3" t="s">
        <v>7697</v>
      </c>
      <c r="AM4263" s="3" t="s">
        <v>24</v>
      </c>
      <c r="AZ4263" s="3" t="s">
        <v>18632</v>
      </c>
      <c r="BA4263" s="3" t="s">
        <v>18631</v>
      </c>
      <c r="BB4263" s="3" t="s">
        <v>40</v>
      </c>
      <c r="BD4263" s="3" t="s">
        <v>30</v>
      </c>
      <c r="BG4263" s="3"/>
    </row>
    <row r="4264" spans="1:59" ht="15" x14ac:dyDescent="0.2">
      <c r="A4264" s="3" t="s">
        <v>18626</v>
      </c>
      <c r="B4264" s="3" t="s">
        <v>18623</v>
      </c>
      <c r="C4264" s="4">
        <v>42618.940833333327</v>
      </c>
      <c r="D4264" s="3" t="s">
        <v>7639</v>
      </c>
      <c r="E4264" s="3" t="s">
        <v>18629</v>
      </c>
      <c r="M4264" s="3" t="s">
        <v>10907</v>
      </c>
      <c r="N4264" s="3" t="s">
        <v>10902</v>
      </c>
      <c r="O4264" s="3" t="s">
        <v>25</v>
      </c>
      <c r="U4264" s="3" t="s">
        <v>18628</v>
      </c>
      <c r="W4264" s="3" t="s">
        <v>18627</v>
      </c>
      <c r="AI4264" s="3" t="s">
        <v>29</v>
      </c>
      <c r="AJ4264" s="3" t="s">
        <v>7697</v>
      </c>
      <c r="AM4264" s="3" t="s">
        <v>24</v>
      </c>
      <c r="AZ4264" s="3" t="s">
        <v>18625</v>
      </c>
      <c r="BA4264" s="3" t="s">
        <v>18624</v>
      </c>
      <c r="BB4264" s="3" t="s">
        <v>4592</v>
      </c>
      <c r="BD4264" s="3" t="s">
        <v>30</v>
      </c>
      <c r="BG4264" s="3"/>
    </row>
    <row r="4265" spans="1:59" ht="15" x14ac:dyDescent="0.2">
      <c r="A4265" s="3" t="s">
        <v>7138</v>
      </c>
      <c r="B4265" s="3" t="s">
        <v>18621</v>
      </c>
      <c r="C4265" s="4">
        <v>42618.940833333327</v>
      </c>
      <c r="D4265" s="3" t="s">
        <v>7639</v>
      </c>
      <c r="E4265" s="3" t="s">
        <v>18622</v>
      </c>
      <c r="M4265" s="3" t="s">
        <v>39056</v>
      </c>
      <c r="N4265" s="3" t="s">
        <v>16080</v>
      </c>
      <c r="O4265" s="3" t="s">
        <v>25</v>
      </c>
      <c r="AI4265" s="3" t="s">
        <v>29</v>
      </c>
      <c r="AJ4265" s="3" t="s">
        <v>28</v>
      </c>
      <c r="AM4265" s="3" t="s">
        <v>24</v>
      </c>
      <c r="AZ4265" s="3" t="s">
        <v>4279</v>
      </c>
      <c r="BA4265" s="3" t="s">
        <v>4280</v>
      </c>
      <c r="BB4265" s="3" t="s">
        <v>40</v>
      </c>
      <c r="BD4265" s="3" t="s">
        <v>30</v>
      </c>
      <c r="BG4265" s="3"/>
    </row>
    <row r="4266" spans="1:59" ht="15" x14ac:dyDescent="0.2">
      <c r="A4266" s="3" t="s">
        <v>6994</v>
      </c>
      <c r="B4266" s="3" t="s">
        <v>18619</v>
      </c>
      <c r="C4266" s="4">
        <v>42618.940821759257</v>
      </c>
      <c r="D4266" s="3" t="s">
        <v>7639</v>
      </c>
      <c r="E4266" s="3" t="s">
        <v>18620</v>
      </c>
      <c r="N4266" s="3" t="s">
        <v>63</v>
      </c>
      <c r="AI4266" s="3" t="s">
        <v>29</v>
      </c>
      <c r="AJ4266" s="3" t="s">
        <v>28</v>
      </c>
      <c r="AM4266" s="3" t="s">
        <v>62</v>
      </c>
      <c r="AZ4266" s="3" t="s">
        <v>3663</v>
      </c>
      <c r="BA4266" s="3" t="s">
        <v>3664</v>
      </c>
      <c r="BB4266" s="3" t="s">
        <v>2059</v>
      </c>
      <c r="BD4266" s="3" t="s">
        <v>30</v>
      </c>
      <c r="BG4266" s="3"/>
    </row>
    <row r="4267" spans="1:59" ht="15" x14ac:dyDescent="0.2">
      <c r="A4267" s="3" t="s">
        <v>18613</v>
      </c>
      <c r="B4267" s="3" t="s">
        <v>18610</v>
      </c>
      <c r="C4267" s="4">
        <v>42618.940821759257</v>
      </c>
      <c r="D4267" s="3" t="s">
        <v>7639</v>
      </c>
      <c r="E4267" s="3" t="s">
        <v>18618</v>
      </c>
      <c r="L4267" s="3" t="s">
        <v>18617</v>
      </c>
      <c r="N4267" s="3" t="s">
        <v>18616</v>
      </c>
      <c r="O4267" s="3" t="s">
        <v>8540</v>
      </c>
      <c r="U4267" s="3" t="s">
        <v>18615</v>
      </c>
      <c r="W4267" s="3" t="s">
        <v>18614</v>
      </c>
      <c r="AI4267" s="3" t="s">
        <v>29</v>
      </c>
      <c r="AJ4267" s="3" t="s">
        <v>7697</v>
      </c>
      <c r="AM4267" s="3" t="s">
        <v>62</v>
      </c>
      <c r="AZ4267" s="3" t="s">
        <v>18612</v>
      </c>
      <c r="BA4267" s="3" t="s">
        <v>18611</v>
      </c>
      <c r="BB4267" s="3" t="s">
        <v>15729</v>
      </c>
      <c r="BD4267" s="3" t="s">
        <v>30</v>
      </c>
      <c r="BG4267" s="3"/>
    </row>
    <row r="4268" spans="1:59" ht="15" x14ac:dyDescent="0.2">
      <c r="A4268" s="3" t="s">
        <v>887</v>
      </c>
      <c r="B4268" s="3" t="s">
        <v>18591</v>
      </c>
      <c r="C4268" s="4">
        <v>42618.940821759257</v>
      </c>
      <c r="D4268" s="3" t="s">
        <v>7639</v>
      </c>
      <c r="E4268" s="3" t="s">
        <v>39036</v>
      </c>
      <c r="F4268" s="3" t="s">
        <v>18609</v>
      </c>
      <c r="G4268" s="3" t="s">
        <v>18608</v>
      </c>
      <c r="H4268" s="3" t="s">
        <v>8443</v>
      </c>
      <c r="I4268" s="3" t="s">
        <v>10319</v>
      </c>
      <c r="J4268" s="3" t="s">
        <v>10318</v>
      </c>
      <c r="L4268" s="3" t="s">
        <v>18607</v>
      </c>
      <c r="N4268" s="3" t="s">
        <v>9280</v>
      </c>
      <c r="P4268" s="3" t="s">
        <v>18606</v>
      </c>
      <c r="Q4268" s="3" t="s">
        <v>10315</v>
      </c>
      <c r="S4268" s="3" t="s">
        <v>18605</v>
      </c>
      <c r="T4268" s="3" t="s">
        <v>18604</v>
      </c>
      <c r="U4268" s="3" t="s">
        <v>18603</v>
      </c>
      <c r="W4268" s="3" t="s">
        <v>18602</v>
      </c>
      <c r="X4268" s="3" t="s">
        <v>18601</v>
      </c>
      <c r="Z4268" s="3" t="s">
        <v>18600</v>
      </c>
      <c r="AA4268" s="3" t="s">
        <v>18599</v>
      </c>
      <c r="AB4268" s="3" t="s">
        <v>18598</v>
      </c>
      <c r="AC4268" s="3" t="s">
        <v>18597</v>
      </c>
      <c r="AE4268" s="3" t="s">
        <v>7671</v>
      </c>
      <c r="AF4268" s="3" t="s">
        <v>7756</v>
      </c>
      <c r="AG4268" s="3" t="s">
        <v>8009</v>
      </c>
      <c r="AH4268" s="3" t="s">
        <v>18596</v>
      </c>
      <c r="AI4268" s="3" t="s">
        <v>8007</v>
      </c>
      <c r="AJ4268" s="3" t="s">
        <v>28</v>
      </c>
      <c r="AK4268" s="3" t="s">
        <v>8006</v>
      </c>
      <c r="AO4268" s="3" t="s">
        <v>18595</v>
      </c>
      <c r="AQ4268" s="3" t="s">
        <v>18594</v>
      </c>
      <c r="AZ4268" s="3" t="s">
        <v>5846</v>
      </c>
      <c r="BA4268" s="3" t="s">
        <v>18593</v>
      </c>
      <c r="BB4268" s="3" t="s">
        <v>9096</v>
      </c>
      <c r="BD4268" s="3" t="s">
        <v>30</v>
      </c>
      <c r="BE4268" s="3">
        <v>62</v>
      </c>
      <c r="BF4268" s="3" t="s">
        <v>18592</v>
      </c>
      <c r="BG4268" s="3"/>
    </row>
    <row r="4269" spans="1:59" ht="15" x14ac:dyDescent="0.2">
      <c r="A4269" s="3" t="s">
        <v>6651</v>
      </c>
      <c r="B4269" s="3" t="s">
        <v>18589</v>
      </c>
      <c r="C4269" s="4">
        <v>42618.940821759257</v>
      </c>
      <c r="D4269" s="3" t="s">
        <v>7639</v>
      </c>
      <c r="E4269" s="3" t="s">
        <v>18590</v>
      </c>
      <c r="N4269" s="3" t="s">
        <v>627</v>
      </c>
      <c r="AI4269" s="3" t="s">
        <v>29</v>
      </c>
      <c r="AJ4269" s="3" t="s">
        <v>28</v>
      </c>
      <c r="AM4269" s="3" t="s">
        <v>62</v>
      </c>
      <c r="AZ4269" s="3" t="s">
        <v>2105</v>
      </c>
      <c r="BA4269" s="3" t="s">
        <v>2106</v>
      </c>
      <c r="BB4269" s="3" t="s">
        <v>2107</v>
      </c>
      <c r="BD4269" s="3" t="s">
        <v>30</v>
      </c>
      <c r="BG4269" s="3"/>
    </row>
    <row r="4270" spans="1:59" ht="15" x14ac:dyDescent="0.2">
      <c r="A4270" s="3" t="s">
        <v>18586</v>
      </c>
      <c r="B4270" s="3" t="s">
        <v>18583</v>
      </c>
      <c r="C4270" s="4">
        <v>42618.940821759257</v>
      </c>
      <c r="D4270" s="3" t="s">
        <v>7639</v>
      </c>
      <c r="E4270" s="3" t="s">
        <v>18588</v>
      </c>
      <c r="N4270" s="3" t="s">
        <v>18542</v>
      </c>
      <c r="U4270" s="3" t="s">
        <v>18587</v>
      </c>
      <c r="W4270" s="3" t="s">
        <v>18540</v>
      </c>
      <c r="AI4270" s="3" t="s">
        <v>29</v>
      </c>
      <c r="AJ4270" s="3" t="s">
        <v>7697</v>
      </c>
      <c r="AM4270" s="3" t="s">
        <v>62</v>
      </c>
      <c r="AZ4270" s="3" t="s">
        <v>18585</v>
      </c>
      <c r="BA4270" s="3" t="s">
        <v>18584</v>
      </c>
      <c r="BB4270" s="3" t="s">
        <v>13465</v>
      </c>
      <c r="BD4270" s="3" t="s">
        <v>30</v>
      </c>
      <c r="BG4270" s="3"/>
    </row>
    <row r="4271" spans="1:59" ht="15" x14ac:dyDescent="0.2">
      <c r="A4271" s="3" t="s">
        <v>18581</v>
      </c>
      <c r="B4271" s="3" t="s">
        <v>18579</v>
      </c>
      <c r="C4271" s="4">
        <v>42618.940821759257</v>
      </c>
      <c r="D4271" s="3" t="s">
        <v>7639</v>
      </c>
      <c r="E4271" s="3" t="s">
        <v>18581</v>
      </c>
      <c r="L4271" s="3" t="s">
        <v>18582</v>
      </c>
      <c r="AZ4271" s="3" t="s">
        <v>18580</v>
      </c>
      <c r="BA4271" s="3" t="s">
        <v>13920</v>
      </c>
      <c r="BD4271" s="3" t="s">
        <v>7641</v>
      </c>
      <c r="BG4271" s="3"/>
    </row>
    <row r="4272" spans="1:59" ht="15" x14ac:dyDescent="0.2">
      <c r="A4272" s="3" t="s">
        <v>18577</v>
      </c>
      <c r="B4272" s="3" t="s">
        <v>18575</v>
      </c>
      <c r="C4272" s="4">
        <v>42618.940821759257</v>
      </c>
      <c r="D4272" s="3" t="s">
        <v>7639</v>
      </c>
      <c r="E4272" s="3" t="s">
        <v>18577</v>
      </c>
      <c r="L4272" s="3" t="s">
        <v>18578</v>
      </c>
      <c r="AZ4272" s="3" t="s">
        <v>18576</v>
      </c>
      <c r="BA4272" s="3" t="s">
        <v>12233</v>
      </c>
      <c r="BD4272" s="3" t="s">
        <v>7641</v>
      </c>
      <c r="BG4272" s="3"/>
    </row>
    <row r="4273" spans="1:59" ht="15" x14ac:dyDescent="0.2">
      <c r="A4273" s="3" t="s">
        <v>6876</v>
      </c>
      <c r="B4273" s="3" t="s">
        <v>18573</v>
      </c>
      <c r="C4273" s="4">
        <v>42618.940821759257</v>
      </c>
      <c r="D4273" s="3" t="s">
        <v>7639</v>
      </c>
      <c r="E4273" s="3" t="s">
        <v>18574</v>
      </c>
      <c r="M4273" s="3" t="s">
        <v>39056</v>
      </c>
      <c r="N4273" s="3" t="s">
        <v>16080</v>
      </c>
      <c r="O4273" s="3" t="s">
        <v>25</v>
      </c>
      <c r="AI4273" s="3" t="s">
        <v>29</v>
      </c>
      <c r="AJ4273" s="3" t="s">
        <v>28</v>
      </c>
      <c r="AM4273" s="3" t="s">
        <v>24</v>
      </c>
      <c r="AZ4273" s="3" t="s">
        <v>3150</v>
      </c>
      <c r="BA4273" s="3" t="s">
        <v>3151</v>
      </c>
      <c r="BB4273" s="3" t="s">
        <v>672</v>
      </c>
      <c r="BD4273" s="3" t="s">
        <v>30</v>
      </c>
      <c r="BG4273" s="3"/>
    </row>
    <row r="4274" spans="1:59" ht="15" x14ac:dyDescent="0.2">
      <c r="A4274" s="3" t="s">
        <v>6842</v>
      </c>
      <c r="B4274" s="3" t="s">
        <v>18571</v>
      </c>
      <c r="C4274" s="4">
        <v>42618.940821759257</v>
      </c>
      <c r="D4274" s="3" t="s">
        <v>7639</v>
      </c>
      <c r="E4274" s="3" t="s">
        <v>18572</v>
      </c>
      <c r="N4274" s="3" t="s">
        <v>63</v>
      </c>
      <c r="AI4274" s="3" t="s">
        <v>29</v>
      </c>
      <c r="AJ4274" s="3" t="s">
        <v>28</v>
      </c>
      <c r="AM4274" s="3" t="s">
        <v>62</v>
      </c>
      <c r="AZ4274" s="3" t="s">
        <v>2995</v>
      </c>
      <c r="BA4274" s="3" t="s">
        <v>2996</v>
      </c>
      <c r="BB4274" s="3" t="s">
        <v>1432</v>
      </c>
      <c r="BD4274" s="3" t="s">
        <v>30</v>
      </c>
      <c r="BG4274" s="3"/>
    </row>
    <row r="4275" spans="1:59" ht="15" x14ac:dyDescent="0.2">
      <c r="A4275" s="3" t="s">
        <v>18569</v>
      </c>
      <c r="B4275" s="3" t="s">
        <v>18567</v>
      </c>
      <c r="C4275" s="4">
        <v>42618.940821759257</v>
      </c>
      <c r="D4275" s="3" t="s">
        <v>7639</v>
      </c>
      <c r="E4275" s="3" t="s">
        <v>18569</v>
      </c>
      <c r="L4275" s="3" t="s">
        <v>18570</v>
      </c>
      <c r="AZ4275" s="3" t="s">
        <v>18568</v>
      </c>
      <c r="BA4275" s="3" t="s">
        <v>4487</v>
      </c>
      <c r="BD4275" s="3" t="s">
        <v>7641</v>
      </c>
      <c r="BG4275" s="3"/>
    </row>
    <row r="4276" spans="1:59" ht="15" x14ac:dyDescent="0.2">
      <c r="A4276" s="3" t="s">
        <v>18547</v>
      </c>
      <c r="B4276" s="3" t="s">
        <v>18544</v>
      </c>
      <c r="C4276" s="4">
        <v>42618.940810185188</v>
      </c>
      <c r="D4276" s="3" t="s">
        <v>7639</v>
      </c>
      <c r="E4276" s="3" t="s">
        <v>18566</v>
      </c>
      <c r="F4276" s="3" t="s">
        <v>18565</v>
      </c>
      <c r="G4276" s="3" t="s">
        <v>18564</v>
      </c>
      <c r="H4276" s="3" t="s">
        <v>8024</v>
      </c>
      <c r="J4276" s="3" t="s">
        <v>8490</v>
      </c>
      <c r="L4276" s="3" t="s">
        <v>18563</v>
      </c>
      <c r="N4276" s="3" t="s">
        <v>18562</v>
      </c>
      <c r="P4276" s="3" t="s">
        <v>18561</v>
      </c>
      <c r="Q4276" s="3" t="s">
        <v>8019</v>
      </c>
      <c r="R4276" s="3" t="s">
        <v>8018</v>
      </c>
      <c r="S4276" s="3" t="s">
        <v>18560</v>
      </c>
      <c r="T4276" s="3" t="s">
        <v>18559</v>
      </c>
      <c r="U4276" s="3" t="s">
        <v>18558</v>
      </c>
      <c r="W4276" s="3" t="s">
        <v>18557</v>
      </c>
      <c r="X4276" s="3" t="s">
        <v>18556</v>
      </c>
      <c r="Z4276" s="3" t="s">
        <v>18555</v>
      </c>
      <c r="AA4276" s="3" t="s">
        <v>18554</v>
      </c>
      <c r="AB4276" s="3" t="s">
        <v>18553</v>
      </c>
      <c r="AC4276" s="3" t="s">
        <v>18552</v>
      </c>
      <c r="AE4276" s="3" t="s">
        <v>7671</v>
      </c>
      <c r="AF4276" s="3" t="s">
        <v>8010</v>
      </c>
      <c r="AG4276" s="3" t="s">
        <v>8009</v>
      </c>
      <c r="AH4276" s="3" t="s">
        <v>18551</v>
      </c>
      <c r="AI4276" s="3" t="s">
        <v>8007</v>
      </c>
      <c r="AJ4276" s="3" t="s">
        <v>7632</v>
      </c>
      <c r="AK4276" s="3" t="s">
        <v>8006</v>
      </c>
      <c r="AO4276" s="3" t="s">
        <v>18550</v>
      </c>
      <c r="AQ4276" s="3" t="s">
        <v>18549</v>
      </c>
      <c r="AR4276" s="3" t="s">
        <v>8342</v>
      </c>
      <c r="AS4276" s="3" t="s">
        <v>8484</v>
      </c>
      <c r="AT4276" s="3" t="s">
        <v>8344</v>
      </c>
      <c r="AU4276" s="3" t="s">
        <v>8343</v>
      </c>
      <c r="AV4276" s="3" t="s">
        <v>8484</v>
      </c>
      <c r="AW4276" s="3" t="s">
        <v>8484</v>
      </c>
      <c r="AX4276" s="3" t="s">
        <v>8342</v>
      </c>
      <c r="AY4276" s="3" t="s">
        <v>18548</v>
      </c>
      <c r="AZ4276" s="3" t="s">
        <v>18546</v>
      </c>
      <c r="BA4276" s="3" t="s">
        <v>18545</v>
      </c>
      <c r="BB4276" s="3" t="s">
        <v>8001</v>
      </c>
      <c r="BD4276" s="3" t="s">
        <v>30</v>
      </c>
      <c r="BE4276" s="3">
        <v>40</v>
      </c>
      <c r="BG4276" s="3"/>
    </row>
    <row r="4277" spans="1:59" ht="15" x14ac:dyDescent="0.2">
      <c r="A4277" s="3" t="s">
        <v>18539</v>
      </c>
      <c r="B4277" s="3" t="s">
        <v>18536</v>
      </c>
      <c r="C4277" s="4">
        <v>42618.940810185188</v>
      </c>
      <c r="D4277" s="3" t="s">
        <v>7639</v>
      </c>
      <c r="E4277" s="3" t="s">
        <v>18543</v>
      </c>
      <c r="N4277" s="3" t="s">
        <v>18542</v>
      </c>
      <c r="U4277" s="3" t="s">
        <v>18541</v>
      </c>
      <c r="W4277" s="3" t="s">
        <v>18540</v>
      </c>
      <c r="AI4277" s="3" t="s">
        <v>29</v>
      </c>
      <c r="AJ4277" s="3" t="s">
        <v>7697</v>
      </c>
      <c r="AM4277" s="3" t="s">
        <v>62</v>
      </c>
      <c r="AZ4277" s="3" t="s">
        <v>18538</v>
      </c>
      <c r="BA4277" s="3" t="s">
        <v>18537</v>
      </c>
      <c r="BB4277" s="3" t="s">
        <v>12893</v>
      </c>
      <c r="BD4277" s="3" t="s">
        <v>30</v>
      </c>
      <c r="BG4277" s="3"/>
    </row>
    <row r="4278" spans="1:59" ht="15" x14ac:dyDescent="0.2">
      <c r="A4278" s="3" t="s">
        <v>18532</v>
      </c>
      <c r="B4278" s="3" t="s">
        <v>18529</v>
      </c>
      <c r="C4278" s="4">
        <v>42618.940810185188</v>
      </c>
      <c r="D4278" s="3" t="s">
        <v>7639</v>
      </c>
      <c r="E4278" s="3" t="s">
        <v>18535</v>
      </c>
      <c r="M4278" s="3" t="s">
        <v>12352</v>
      </c>
      <c r="N4278" s="3" t="s">
        <v>12348</v>
      </c>
      <c r="O4278" s="3" t="s">
        <v>25</v>
      </c>
      <c r="U4278" s="3" t="s">
        <v>18534</v>
      </c>
      <c r="W4278" s="3" t="s">
        <v>18533</v>
      </c>
      <c r="AI4278" s="3" t="s">
        <v>29</v>
      </c>
      <c r="AJ4278" s="3" t="s">
        <v>7697</v>
      </c>
      <c r="AM4278" s="3" t="s">
        <v>24</v>
      </c>
      <c r="AZ4278" s="3" t="s">
        <v>18531</v>
      </c>
      <c r="BA4278" s="3" t="s">
        <v>16859</v>
      </c>
      <c r="BB4278" s="3" t="s">
        <v>18530</v>
      </c>
      <c r="BD4278" s="3" t="s">
        <v>30</v>
      </c>
      <c r="BG4278" s="3"/>
    </row>
    <row r="4279" spans="1:59" ht="15" x14ac:dyDescent="0.2">
      <c r="A4279" s="3" t="s">
        <v>7275</v>
      </c>
      <c r="B4279" s="3" t="s">
        <v>18527</v>
      </c>
      <c r="C4279" s="4">
        <v>42618.940810185188</v>
      </c>
      <c r="D4279" s="3" t="s">
        <v>7639</v>
      </c>
      <c r="E4279" s="3" t="s">
        <v>18528</v>
      </c>
      <c r="N4279" s="3" t="s">
        <v>222</v>
      </c>
      <c r="AI4279" s="3" t="s">
        <v>29</v>
      </c>
      <c r="AJ4279" s="3" t="s">
        <v>28</v>
      </c>
      <c r="AM4279" s="3" t="s">
        <v>62</v>
      </c>
      <c r="AZ4279" s="3" t="s">
        <v>1475</v>
      </c>
      <c r="BA4279" s="3" t="s">
        <v>4862</v>
      </c>
      <c r="BB4279" s="3" t="s">
        <v>4863</v>
      </c>
      <c r="BD4279" s="3" t="s">
        <v>30</v>
      </c>
      <c r="BG4279" s="3"/>
    </row>
    <row r="4280" spans="1:59" ht="15" x14ac:dyDescent="0.2">
      <c r="A4280" s="3" t="s">
        <v>18523</v>
      </c>
      <c r="B4280" s="3" t="s">
        <v>18520</v>
      </c>
      <c r="C4280" s="4">
        <v>42618.940810185188</v>
      </c>
      <c r="D4280" s="3" t="s">
        <v>7639</v>
      </c>
      <c r="E4280" s="3" t="s">
        <v>18526</v>
      </c>
      <c r="M4280" s="3" t="s">
        <v>11973</v>
      </c>
      <c r="N4280" s="3" t="s">
        <v>11969</v>
      </c>
      <c r="O4280" s="3" t="s">
        <v>25</v>
      </c>
      <c r="U4280" s="3" t="s">
        <v>18525</v>
      </c>
      <c r="W4280" s="3" t="s">
        <v>18524</v>
      </c>
      <c r="AI4280" s="3" t="s">
        <v>29</v>
      </c>
      <c r="AJ4280" s="3" t="s">
        <v>7697</v>
      </c>
      <c r="AM4280" s="3" t="s">
        <v>24</v>
      </c>
      <c r="AZ4280" s="3" t="s">
        <v>18522</v>
      </c>
      <c r="BA4280" s="3" t="s">
        <v>18521</v>
      </c>
      <c r="BB4280" s="3" t="s">
        <v>16448</v>
      </c>
      <c r="BD4280" s="3" t="s">
        <v>30</v>
      </c>
      <c r="BG4280" s="3"/>
    </row>
    <row r="4281" spans="1:59" ht="15" x14ac:dyDescent="0.2">
      <c r="A4281" s="3" t="s">
        <v>18517</v>
      </c>
      <c r="B4281" s="3" t="s">
        <v>18515</v>
      </c>
      <c r="C4281" s="4">
        <v>42618.940810185188</v>
      </c>
      <c r="D4281" s="3" t="s">
        <v>7639</v>
      </c>
      <c r="E4281" s="3" t="s">
        <v>18519</v>
      </c>
      <c r="M4281" s="3" t="s">
        <v>12395</v>
      </c>
      <c r="N4281" s="3" t="s">
        <v>12391</v>
      </c>
      <c r="O4281" s="3" t="s">
        <v>25</v>
      </c>
      <c r="U4281" s="3" t="s">
        <v>18518</v>
      </c>
      <c r="W4281" s="3" t="s">
        <v>16331</v>
      </c>
      <c r="AI4281" s="3" t="s">
        <v>29</v>
      </c>
      <c r="AJ4281" s="3" t="s">
        <v>7697</v>
      </c>
      <c r="AM4281" s="3" t="s">
        <v>24</v>
      </c>
      <c r="AZ4281" s="3" t="s">
        <v>1107</v>
      </c>
      <c r="BA4281" s="3" t="s">
        <v>18516</v>
      </c>
      <c r="BB4281" s="3" t="s">
        <v>13251</v>
      </c>
      <c r="BD4281" s="3" t="s">
        <v>30</v>
      </c>
      <c r="BG4281" s="3"/>
    </row>
    <row r="4282" spans="1:59" ht="15" x14ac:dyDescent="0.2">
      <c r="A4282" s="3" t="s">
        <v>7236</v>
      </c>
      <c r="B4282" s="3" t="s">
        <v>18513</v>
      </c>
      <c r="C4282" s="4">
        <v>42618.940810185188</v>
      </c>
      <c r="D4282" s="3" t="s">
        <v>7639</v>
      </c>
      <c r="E4282" s="3" t="s">
        <v>18514</v>
      </c>
      <c r="N4282" s="3" t="s">
        <v>3799</v>
      </c>
      <c r="AI4282" s="3" t="s">
        <v>29</v>
      </c>
      <c r="AJ4282" s="3" t="s">
        <v>28</v>
      </c>
      <c r="AM4282" s="3" t="s">
        <v>62</v>
      </c>
      <c r="AZ4282" s="3" t="s">
        <v>2786</v>
      </c>
      <c r="BA4282" s="3" t="s">
        <v>4700</v>
      </c>
      <c r="BB4282" s="3" t="s">
        <v>4701</v>
      </c>
      <c r="BD4282" s="3" t="s">
        <v>30</v>
      </c>
      <c r="BG4282" s="3"/>
    </row>
    <row r="4283" spans="1:59" ht="15" x14ac:dyDescent="0.2">
      <c r="A4283" s="3" t="s">
        <v>18509</v>
      </c>
      <c r="B4283" s="3" t="s">
        <v>18507</v>
      </c>
      <c r="C4283" s="4">
        <v>42618.940810185188</v>
      </c>
      <c r="D4283" s="3" t="s">
        <v>7639</v>
      </c>
      <c r="E4283" s="3" t="s">
        <v>18512</v>
      </c>
      <c r="M4283" s="3" t="s">
        <v>18488</v>
      </c>
      <c r="N4283" s="3" t="s">
        <v>18487</v>
      </c>
      <c r="O4283" s="3" t="s">
        <v>185</v>
      </c>
      <c r="U4283" s="3" t="s">
        <v>18511</v>
      </c>
      <c r="W4283" s="3" t="s">
        <v>18510</v>
      </c>
      <c r="AI4283" s="3" t="s">
        <v>29</v>
      </c>
      <c r="AJ4283" s="3" t="s">
        <v>7697</v>
      </c>
      <c r="AM4283" s="3" t="s">
        <v>24</v>
      </c>
      <c r="AZ4283" s="3" t="s">
        <v>4229</v>
      </c>
      <c r="BA4283" s="3" t="s">
        <v>18508</v>
      </c>
      <c r="BB4283" s="3" t="s">
        <v>16247</v>
      </c>
      <c r="BD4283" s="3" t="s">
        <v>30</v>
      </c>
      <c r="BG4283" s="3"/>
    </row>
    <row r="4284" spans="1:59" ht="15" x14ac:dyDescent="0.2">
      <c r="A4284" s="3" t="s">
        <v>18504</v>
      </c>
      <c r="B4284" s="3" t="s">
        <v>18501</v>
      </c>
      <c r="C4284" s="4">
        <v>42618.940810185188</v>
      </c>
      <c r="D4284" s="3" t="s">
        <v>7639</v>
      </c>
      <c r="E4284" s="3" t="s">
        <v>18506</v>
      </c>
      <c r="N4284" s="3" t="s">
        <v>18466</v>
      </c>
      <c r="U4284" s="3" t="s">
        <v>18505</v>
      </c>
      <c r="W4284" s="3" t="s">
        <v>18464</v>
      </c>
      <c r="AI4284" s="3" t="s">
        <v>29</v>
      </c>
      <c r="AJ4284" s="3" t="s">
        <v>7697</v>
      </c>
      <c r="AM4284" s="3" t="s">
        <v>62</v>
      </c>
      <c r="AZ4284" s="3" t="s">
        <v>18503</v>
      </c>
      <c r="BA4284" s="3" t="s">
        <v>18502</v>
      </c>
      <c r="BB4284" s="3" t="s">
        <v>7993</v>
      </c>
      <c r="BD4284" s="3" t="s">
        <v>30</v>
      </c>
      <c r="BG4284" s="3"/>
    </row>
    <row r="4285" spans="1:59" ht="15" x14ac:dyDescent="0.2">
      <c r="A4285" s="3" t="s">
        <v>18498</v>
      </c>
      <c r="B4285" s="3" t="s">
        <v>18495</v>
      </c>
      <c r="C4285" s="4">
        <v>42618.940798611111</v>
      </c>
      <c r="D4285" s="3" t="s">
        <v>7639</v>
      </c>
      <c r="E4285" s="3" t="s">
        <v>18500</v>
      </c>
      <c r="N4285" s="3" t="s">
        <v>16820</v>
      </c>
      <c r="U4285" s="3" t="s">
        <v>18499</v>
      </c>
      <c r="W4285" s="3" t="s">
        <v>18411</v>
      </c>
      <c r="AI4285" s="3" t="s">
        <v>29</v>
      </c>
      <c r="AJ4285" s="3" t="s">
        <v>7697</v>
      </c>
      <c r="AM4285" s="3" t="s">
        <v>62</v>
      </c>
      <c r="AZ4285" s="3" t="s">
        <v>18497</v>
      </c>
      <c r="BA4285" s="3" t="s">
        <v>1709</v>
      </c>
      <c r="BB4285" s="3" t="s">
        <v>18496</v>
      </c>
      <c r="BD4285" s="3" t="s">
        <v>30</v>
      </c>
      <c r="BG4285" s="3"/>
    </row>
    <row r="4286" spans="1:59" ht="15" x14ac:dyDescent="0.2">
      <c r="A4286" s="3" t="s">
        <v>18493</v>
      </c>
      <c r="B4286" s="3" t="s">
        <v>18490</v>
      </c>
      <c r="C4286" s="4">
        <v>42618.940798611111</v>
      </c>
      <c r="D4286" s="3" t="s">
        <v>7639</v>
      </c>
      <c r="E4286" s="3" t="s">
        <v>18493</v>
      </c>
      <c r="L4286" s="3" t="s">
        <v>18494</v>
      </c>
      <c r="AZ4286" s="3" t="s">
        <v>18492</v>
      </c>
      <c r="BA4286" s="3" t="s">
        <v>18491</v>
      </c>
      <c r="BD4286" s="3" t="s">
        <v>7641</v>
      </c>
      <c r="BG4286" s="3"/>
    </row>
    <row r="4287" spans="1:59" ht="15" x14ac:dyDescent="0.2">
      <c r="A4287" s="3" t="s">
        <v>18484</v>
      </c>
      <c r="B4287" s="3" t="s">
        <v>18482</v>
      </c>
      <c r="C4287" s="4">
        <v>42618.940798611111</v>
      </c>
      <c r="D4287" s="3" t="s">
        <v>7639</v>
      </c>
      <c r="E4287" s="3" t="s">
        <v>18489</v>
      </c>
      <c r="M4287" s="3" t="s">
        <v>18488</v>
      </c>
      <c r="N4287" s="3" t="s">
        <v>18487</v>
      </c>
      <c r="O4287" s="3" t="s">
        <v>25</v>
      </c>
      <c r="U4287" s="3" t="s">
        <v>18486</v>
      </c>
      <c r="W4287" s="3" t="s">
        <v>18485</v>
      </c>
      <c r="AI4287" s="3" t="s">
        <v>29</v>
      </c>
      <c r="AJ4287" s="3" t="s">
        <v>7697</v>
      </c>
      <c r="AM4287" s="3" t="s">
        <v>24</v>
      </c>
      <c r="AN4287" s="3" t="s">
        <v>184</v>
      </c>
      <c r="AZ4287" s="3" t="s">
        <v>18483</v>
      </c>
      <c r="BA4287" s="3" t="s">
        <v>3238</v>
      </c>
      <c r="BB4287" s="3" t="s">
        <v>13394</v>
      </c>
      <c r="BD4287" s="3" t="s">
        <v>30</v>
      </c>
      <c r="BG4287" s="3"/>
    </row>
    <row r="4288" spans="1:59" ht="15" x14ac:dyDescent="0.2">
      <c r="A4288" s="3" t="s">
        <v>6449</v>
      </c>
      <c r="B4288" s="3" t="s">
        <v>18478</v>
      </c>
      <c r="C4288" s="4">
        <v>42618.940798611111</v>
      </c>
      <c r="D4288" s="3" t="s">
        <v>7639</v>
      </c>
      <c r="E4288" s="3" t="s">
        <v>18481</v>
      </c>
      <c r="M4288" s="3" t="s">
        <v>39059</v>
      </c>
      <c r="N4288" s="3" t="s">
        <v>18480</v>
      </c>
      <c r="O4288" s="3" t="s">
        <v>185</v>
      </c>
      <c r="AI4288" s="3" t="s">
        <v>29</v>
      </c>
      <c r="AJ4288" s="3" t="s">
        <v>28</v>
      </c>
      <c r="AM4288" s="3" t="s">
        <v>24</v>
      </c>
      <c r="AZ4288" s="3" t="s">
        <v>1066</v>
      </c>
      <c r="BA4288" s="3" t="s">
        <v>1063</v>
      </c>
      <c r="BB4288" s="3" t="s">
        <v>18479</v>
      </c>
      <c r="BD4288" s="3" t="s">
        <v>30</v>
      </c>
      <c r="BG4288" s="3"/>
    </row>
    <row r="4289" spans="1:59" ht="15" x14ac:dyDescent="0.2">
      <c r="A4289" s="3" t="s">
        <v>18476</v>
      </c>
      <c r="B4289" s="3" t="s">
        <v>18473</v>
      </c>
      <c r="C4289" s="4">
        <v>42618.940798611111</v>
      </c>
      <c r="D4289" s="3" t="s">
        <v>7639</v>
      </c>
      <c r="E4289" s="3" t="s">
        <v>18476</v>
      </c>
      <c r="L4289" s="3" t="s">
        <v>18477</v>
      </c>
      <c r="AZ4289" s="3" t="s">
        <v>18475</v>
      </c>
      <c r="BA4289" s="3" t="s">
        <v>18474</v>
      </c>
      <c r="BD4289" s="3" t="s">
        <v>7641</v>
      </c>
      <c r="BG4289" s="3"/>
    </row>
    <row r="4290" spans="1:59" ht="15" x14ac:dyDescent="0.2">
      <c r="A4290" s="3" t="s">
        <v>18471</v>
      </c>
      <c r="B4290" s="3" t="s">
        <v>18468</v>
      </c>
      <c r="C4290" s="4">
        <v>42618.940798611111</v>
      </c>
      <c r="D4290" s="3" t="s">
        <v>7639</v>
      </c>
      <c r="E4290" s="3" t="s">
        <v>18471</v>
      </c>
      <c r="L4290" s="3" t="s">
        <v>18472</v>
      </c>
      <c r="AZ4290" s="3" t="s">
        <v>18470</v>
      </c>
      <c r="BA4290" s="3" t="s">
        <v>18469</v>
      </c>
      <c r="BD4290" s="3" t="s">
        <v>7641</v>
      </c>
      <c r="BG4290" s="3"/>
    </row>
    <row r="4291" spans="1:59" ht="15" x14ac:dyDescent="0.2">
      <c r="A4291" s="3" t="s">
        <v>18463</v>
      </c>
      <c r="B4291" s="3" t="s">
        <v>18461</v>
      </c>
      <c r="C4291" s="4">
        <v>42618.940798611111</v>
      </c>
      <c r="D4291" s="3" t="s">
        <v>7639</v>
      </c>
      <c r="E4291" s="3" t="s">
        <v>18467</v>
      </c>
      <c r="N4291" s="3" t="s">
        <v>18466</v>
      </c>
      <c r="U4291" s="3" t="s">
        <v>18465</v>
      </c>
      <c r="W4291" s="3" t="s">
        <v>18464</v>
      </c>
      <c r="AI4291" s="3" t="s">
        <v>29</v>
      </c>
      <c r="AJ4291" s="3" t="s">
        <v>7697</v>
      </c>
      <c r="AM4291" s="3" t="s">
        <v>62</v>
      </c>
      <c r="AZ4291" s="3" t="s">
        <v>18462</v>
      </c>
      <c r="BA4291" s="3" t="s">
        <v>15249</v>
      </c>
      <c r="BB4291" s="3" t="s">
        <v>3479</v>
      </c>
      <c r="BD4291" s="3" t="s">
        <v>30</v>
      </c>
      <c r="BG4291" s="3"/>
    </row>
    <row r="4292" spans="1:59" ht="15" x14ac:dyDescent="0.2">
      <c r="A4292" s="3" t="s">
        <v>18458</v>
      </c>
      <c r="B4292" s="3" t="s">
        <v>18454</v>
      </c>
      <c r="C4292" s="4">
        <v>42618.940798611111</v>
      </c>
      <c r="D4292" s="3" t="s">
        <v>7639</v>
      </c>
      <c r="E4292" s="3" t="s">
        <v>18460</v>
      </c>
      <c r="N4292" s="3" t="s">
        <v>16820</v>
      </c>
      <c r="U4292" s="3" t="s">
        <v>18459</v>
      </c>
      <c r="W4292" s="3" t="s">
        <v>18411</v>
      </c>
      <c r="AI4292" s="3" t="s">
        <v>29</v>
      </c>
      <c r="AJ4292" s="3" t="s">
        <v>7697</v>
      </c>
      <c r="AM4292" s="3" t="s">
        <v>62</v>
      </c>
      <c r="AZ4292" s="3" t="s">
        <v>18457</v>
      </c>
      <c r="BA4292" s="3" t="s">
        <v>18456</v>
      </c>
      <c r="BB4292" s="3" t="s">
        <v>18455</v>
      </c>
      <c r="BD4292" s="3" t="s">
        <v>30</v>
      </c>
      <c r="BG4292" s="3"/>
    </row>
    <row r="4293" spans="1:59" ht="15" x14ac:dyDescent="0.2">
      <c r="A4293" s="3" t="s">
        <v>18436</v>
      </c>
      <c r="B4293" s="3" t="s">
        <v>18434</v>
      </c>
      <c r="C4293" s="4">
        <v>42618.940798611111</v>
      </c>
      <c r="D4293" s="3" t="s">
        <v>7639</v>
      </c>
      <c r="E4293" s="3" t="s">
        <v>18453</v>
      </c>
      <c r="F4293" s="3" t="s">
        <v>18452</v>
      </c>
      <c r="G4293" s="3" t="s">
        <v>18451</v>
      </c>
      <c r="H4293" s="3" t="s">
        <v>8057</v>
      </c>
      <c r="I4293" s="3" t="s">
        <v>9242</v>
      </c>
      <c r="J4293" s="3" t="s">
        <v>8405</v>
      </c>
      <c r="L4293" s="3" t="s">
        <v>18450</v>
      </c>
      <c r="N4293" s="3" t="s">
        <v>18449</v>
      </c>
      <c r="P4293" s="3" t="s">
        <v>18448</v>
      </c>
      <c r="Q4293" s="3" t="s">
        <v>8019</v>
      </c>
      <c r="R4293" s="3" t="s">
        <v>8018</v>
      </c>
      <c r="S4293" s="3" t="s">
        <v>18447</v>
      </c>
      <c r="T4293" s="3" t="s">
        <v>18446</v>
      </c>
      <c r="U4293" s="3" t="s">
        <v>18445</v>
      </c>
      <c r="W4293" s="3" t="s">
        <v>18444</v>
      </c>
      <c r="X4293" s="3" t="s">
        <v>18443</v>
      </c>
      <c r="Z4293" s="3" t="s">
        <v>18442</v>
      </c>
      <c r="AB4293" s="3" t="s">
        <v>18441</v>
      </c>
      <c r="AC4293" s="3" t="s">
        <v>18440</v>
      </c>
      <c r="AE4293" s="3" t="s">
        <v>7678</v>
      </c>
      <c r="AF4293" s="3" t="s">
        <v>8010</v>
      </c>
      <c r="AG4293" s="3" t="s">
        <v>8009</v>
      </c>
      <c r="AH4293" s="3" t="s">
        <v>18439</v>
      </c>
      <c r="AI4293" s="3" t="s">
        <v>8007</v>
      </c>
      <c r="AJ4293" s="3" t="s">
        <v>7697</v>
      </c>
      <c r="AK4293" s="3" t="s">
        <v>8006</v>
      </c>
      <c r="AO4293" s="3" t="s">
        <v>18438</v>
      </c>
      <c r="AQ4293" s="3" t="s">
        <v>18437</v>
      </c>
      <c r="AZ4293" s="3" t="s">
        <v>5810</v>
      </c>
      <c r="BA4293" s="3" t="s">
        <v>5069</v>
      </c>
      <c r="BB4293" s="3" t="s">
        <v>9611</v>
      </c>
      <c r="BD4293" s="3" t="s">
        <v>30</v>
      </c>
      <c r="BE4293" s="3">
        <v>43</v>
      </c>
      <c r="BF4293" s="3" t="s">
        <v>18435</v>
      </c>
      <c r="BG4293" s="3"/>
    </row>
    <row r="4294" spans="1:59" ht="15" x14ac:dyDescent="0.2">
      <c r="A4294" s="3" t="s">
        <v>7526</v>
      </c>
      <c r="B4294" s="3" t="s">
        <v>18432</v>
      </c>
      <c r="C4294" s="4">
        <v>42618.940798611111</v>
      </c>
      <c r="D4294" s="3" t="s">
        <v>7639</v>
      </c>
      <c r="E4294" s="3" t="s">
        <v>18433</v>
      </c>
      <c r="N4294" s="3" t="s">
        <v>1899</v>
      </c>
      <c r="AI4294" s="3" t="s">
        <v>29</v>
      </c>
      <c r="AJ4294" s="3" t="s">
        <v>28</v>
      </c>
      <c r="AM4294" s="3" t="s">
        <v>62</v>
      </c>
      <c r="AZ4294" s="3" t="s">
        <v>1859</v>
      </c>
      <c r="BA4294" s="3" t="s">
        <v>5908</v>
      </c>
      <c r="BB4294" s="3" t="s">
        <v>5911</v>
      </c>
      <c r="BD4294" s="3" t="s">
        <v>30</v>
      </c>
      <c r="BG4294" s="3"/>
    </row>
    <row r="4295" spans="1:59" ht="15" x14ac:dyDescent="0.2">
      <c r="A4295" s="3" t="s">
        <v>18430</v>
      </c>
      <c r="B4295" s="3" t="s">
        <v>18427</v>
      </c>
      <c r="C4295" s="4">
        <v>42618.940798611111</v>
      </c>
      <c r="D4295" s="3" t="s">
        <v>7639</v>
      </c>
      <c r="E4295" s="3" t="s">
        <v>18430</v>
      </c>
      <c r="L4295" s="3" t="s">
        <v>18431</v>
      </c>
      <c r="AZ4295" s="3" t="s">
        <v>18429</v>
      </c>
      <c r="BA4295" s="3" t="s">
        <v>18428</v>
      </c>
      <c r="BD4295" s="3" t="s">
        <v>7641</v>
      </c>
      <c r="BG4295" s="3"/>
    </row>
    <row r="4296" spans="1:59" ht="15" x14ac:dyDescent="0.2">
      <c r="A4296" s="3" t="s">
        <v>18425</v>
      </c>
      <c r="B4296" s="3" t="s">
        <v>18422</v>
      </c>
      <c r="C4296" s="4">
        <v>42618.940787037027</v>
      </c>
      <c r="D4296" s="3" t="s">
        <v>7639</v>
      </c>
      <c r="E4296" s="3" t="s">
        <v>18425</v>
      </c>
      <c r="L4296" s="3" t="s">
        <v>18426</v>
      </c>
      <c r="AZ4296" s="3" t="s">
        <v>18424</v>
      </c>
      <c r="BA4296" s="3" t="s">
        <v>18423</v>
      </c>
      <c r="BD4296" s="3" t="s">
        <v>7641</v>
      </c>
      <c r="BG4296" s="3"/>
    </row>
    <row r="4297" spans="1:59" ht="15" x14ac:dyDescent="0.2">
      <c r="A4297" s="3" t="s">
        <v>18420</v>
      </c>
      <c r="B4297" s="3" t="s">
        <v>18418</v>
      </c>
      <c r="C4297" s="4">
        <v>42618.940787037027</v>
      </c>
      <c r="D4297" s="3" t="s">
        <v>7639</v>
      </c>
      <c r="E4297" s="3" t="s">
        <v>18420</v>
      </c>
      <c r="L4297" s="3" t="s">
        <v>18421</v>
      </c>
      <c r="AZ4297" s="3" t="s">
        <v>4017</v>
      </c>
      <c r="BA4297" s="3" t="s">
        <v>18419</v>
      </c>
      <c r="BD4297" s="3" t="s">
        <v>7641</v>
      </c>
      <c r="BG4297" s="3"/>
    </row>
    <row r="4298" spans="1:59" ht="15" x14ac:dyDescent="0.2">
      <c r="A4298" s="3" t="s">
        <v>18416</v>
      </c>
      <c r="B4298" s="3" t="s">
        <v>18414</v>
      </c>
      <c r="C4298" s="4">
        <v>42618.940787037027</v>
      </c>
      <c r="D4298" s="3" t="s">
        <v>7639</v>
      </c>
      <c r="E4298" s="3" t="s">
        <v>18416</v>
      </c>
      <c r="L4298" s="3" t="s">
        <v>18417</v>
      </c>
      <c r="AZ4298" s="3" t="s">
        <v>2506</v>
      </c>
      <c r="BA4298" s="3" t="s">
        <v>18415</v>
      </c>
      <c r="BD4298" s="3" t="s">
        <v>7641</v>
      </c>
      <c r="BG4298" s="3"/>
    </row>
    <row r="4299" spans="1:59" ht="15" x14ac:dyDescent="0.2">
      <c r="A4299" s="3" t="s">
        <v>18410</v>
      </c>
      <c r="B4299" s="3" t="s">
        <v>18406</v>
      </c>
      <c r="C4299" s="4">
        <v>42618.940787037027</v>
      </c>
      <c r="D4299" s="3" t="s">
        <v>7639</v>
      </c>
      <c r="E4299" s="3" t="s">
        <v>18413</v>
      </c>
      <c r="N4299" s="3" t="s">
        <v>16820</v>
      </c>
      <c r="U4299" s="3" t="s">
        <v>18412</v>
      </c>
      <c r="W4299" s="3" t="s">
        <v>18411</v>
      </c>
      <c r="AI4299" s="3" t="s">
        <v>29</v>
      </c>
      <c r="AJ4299" s="3" t="s">
        <v>7697</v>
      </c>
      <c r="AM4299" s="3" t="s">
        <v>62</v>
      </c>
      <c r="AZ4299" s="3" t="s">
        <v>18409</v>
      </c>
      <c r="BA4299" s="3" t="s">
        <v>18408</v>
      </c>
      <c r="BB4299" s="3" t="s">
        <v>18407</v>
      </c>
      <c r="BD4299" s="3" t="s">
        <v>30</v>
      </c>
      <c r="BG4299" s="3"/>
    </row>
    <row r="4300" spans="1:59" ht="15" x14ac:dyDescent="0.2">
      <c r="A4300" s="3" t="s">
        <v>18396</v>
      </c>
      <c r="B4300" s="3" t="s">
        <v>18395</v>
      </c>
      <c r="C4300" s="4">
        <v>42618.940787037027</v>
      </c>
      <c r="D4300" s="3" t="s">
        <v>7639</v>
      </c>
      <c r="E4300" s="3" t="s">
        <v>18405</v>
      </c>
      <c r="F4300" s="3" t="s">
        <v>18404</v>
      </c>
      <c r="G4300" s="3" t="s">
        <v>18403</v>
      </c>
      <c r="H4300" s="3" t="s">
        <v>8443</v>
      </c>
      <c r="J4300" s="3" t="s">
        <v>8023</v>
      </c>
      <c r="N4300" s="3" t="s">
        <v>18402</v>
      </c>
      <c r="S4300" s="3" t="s">
        <v>18401</v>
      </c>
      <c r="T4300" s="3" t="s">
        <v>18400</v>
      </c>
      <c r="W4300" s="3" t="s">
        <v>18399</v>
      </c>
      <c r="X4300" s="3" t="s">
        <v>18398</v>
      </c>
      <c r="AA4300" s="3" t="s">
        <v>18397</v>
      </c>
      <c r="AI4300" s="3" t="s">
        <v>8007</v>
      </c>
      <c r="AJ4300" s="3" t="s">
        <v>8814</v>
      </c>
      <c r="AK4300" s="3" t="s">
        <v>8006</v>
      </c>
      <c r="AQ4300" s="3" t="s">
        <v>8972</v>
      </c>
      <c r="AZ4300" s="3" t="s">
        <v>10591</v>
      </c>
      <c r="BA4300" s="3" t="s">
        <v>4983</v>
      </c>
      <c r="BB4300" s="3" t="s">
        <v>8809</v>
      </c>
      <c r="BD4300" s="3" t="s">
        <v>30</v>
      </c>
      <c r="BE4300" s="3">
        <v>23</v>
      </c>
      <c r="BG4300" s="3"/>
    </row>
    <row r="4301" spans="1:59" ht="15" x14ac:dyDescent="0.2">
      <c r="A4301" s="3" t="s">
        <v>6607</v>
      </c>
      <c r="B4301" s="3" t="s">
        <v>18393</v>
      </c>
      <c r="C4301" s="4">
        <v>42618.940787037027</v>
      </c>
      <c r="D4301" s="3" t="s">
        <v>7639</v>
      </c>
      <c r="E4301" s="3" t="s">
        <v>18394</v>
      </c>
      <c r="N4301" s="3" t="s">
        <v>1899</v>
      </c>
      <c r="AI4301" s="3" t="s">
        <v>29</v>
      </c>
      <c r="AJ4301" s="3" t="s">
        <v>28</v>
      </c>
      <c r="AM4301" s="3" t="s">
        <v>62</v>
      </c>
      <c r="AZ4301" s="3" t="s">
        <v>1896</v>
      </c>
      <c r="BA4301" s="3" t="s">
        <v>1897</v>
      </c>
      <c r="BB4301" s="3" t="s">
        <v>1898</v>
      </c>
      <c r="BD4301" s="3" t="s">
        <v>30</v>
      </c>
      <c r="BG4301" s="3"/>
    </row>
    <row r="4302" spans="1:59" ht="15" x14ac:dyDescent="0.2">
      <c r="A4302" s="3" t="s">
        <v>18391</v>
      </c>
      <c r="B4302" s="3" t="s">
        <v>18389</v>
      </c>
      <c r="C4302" s="4">
        <v>42618.940787037027</v>
      </c>
      <c r="D4302" s="3" t="s">
        <v>7639</v>
      </c>
      <c r="E4302" s="3" t="s">
        <v>18391</v>
      </c>
      <c r="L4302" s="3" t="s">
        <v>18392</v>
      </c>
      <c r="AZ4302" s="3" t="s">
        <v>18390</v>
      </c>
      <c r="BA4302" s="3" t="s">
        <v>3206</v>
      </c>
      <c r="BD4302" s="3" t="s">
        <v>7641</v>
      </c>
      <c r="BG4302" s="3"/>
    </row>
    <row r="4303" spans="1:59" ht="15" x14ac:dyDescent="0.2">
      <c r="A4303" s="3" t="s">
        <v>18387</v>
      </c>
      <c r="B4303" s="3" t="s">
        <v>18385</v>
      </c>
      <c r="C4303" s="4">
        <v>42618.940787037027</v>
      </c>
      <c r="D4303" s="3" t="s">
        <v>7639</v>
      </c>
      <c r="E4303" s="3" t="s">
        <v>18387</v>
      </c>
      <c r="L4303" s="3" t="s">
        <v>18388</v>
      </c>
      <c r="AZ4303" s="3" t="s">
        <v>18386</v>
      </c>
      <c r="BA4303" s="3" t="s">
        <v>2095</v>
      </c>
      <c r="BD4303" s="3" t="s">
        <v>7641</v>
      </c>
      <c r="BG4303" s="3"/>
    </row>
    <row r="4304" spans="1:59" ht="15" x14ac:dyDescent="0.2">
      <c r="A4304" s="3" t="s">
        <v>18382</v>
      </c>
      <c r="B4304" s="3" t="s">
        <v>18381</v>
      </c>
      <c r="C4304" s="4">
        <v>42618.940787037027</v>
      </c>
      <c r="D4304" s="3" t="s">
        <v>7639</v>
      </c>
      <c r="E4304" s="3" t="s">
        <v>18384</v>
      </c>
      <c r="M4304" s="3" t="s">
        <v>15628</v>
      </c>
      <c r="N4304" s="3" t="s">
        <v>15627</v>
      </c>
      <c r="O4304" s="3" t="s">
        <v>25</v>
      </c>
      <c r="U4304" s="3" t="s">
        <v>18383</v>
      </c>
      <c r="W4304" s="3" t="s">
        <v>15625</v>
      </c>
      <c r="AI4304" s="3" t="s">
        <v>29</v>
      </c>
      <c r="AJ4304" s="3" t="s">
        <v>7697</v>
      </c>
      <c r="AM4304" s="3" t="s">
        <v>24</v>
      </c>
      <c r="AZ4304" s="3" t="s">
        <v>3105</v>
      </c>
      <c r="BA4304" s="3" t="s">
        <v>3996</v>
      </c>
      <c r="BB4304" s="3" t="s">
        <v>16448</v>
      </c>
      <c r="BD4304" s="3" t="s">
        <v>30</v>
      </c>
      <c r="BG4304" s="3"/>
    </row>
    <row r="4305" spans="1:59" ht="15" x14ac:dyDescent="0.2">
      <c r="A4305" s="3" t="s">
        <v>18377</v>
      </c>
      <c r="B4305" s="3" t="s">
        <v>18375</v>
      </c>
      <c r="C4305" s="4">
        <v>42618.940787037027</v>
      </c>
      <c r="D4305" s="3" t="s">
        <v>7639</v>
      </c>
      <c r="E4305" s="3" t="s">
        <v>18380</v>
      </c>
      <c r="N4305" s="3" t="s">
        <v>12915</v>
      </c>
      <c r="U4305" s="3" t="s">
        <v>18379</v>
      </c>
      <c r="W4305" s="3" t="s">
        <v>18378</v>
      </c>
      <c r="AI4305" s="3" t="s">
        <v>29</v>
      </c>
      <c r="AJ4305" s="3" t="s">
        <v>7697</v>
      </c>
      <c r="AM4305" s="3" t="s">
        <v>62</v>
      </c>
      <c r="AZ4305" s="3" t="s">
        <v>552</v>
      </c>
      <c r="BA4305" s="3" t="s">
        <v>18376</v>
      </c>
      <c r="BB4305" s="3" t="s">
        <v>16247</v>
      </c>
      <c r="BD4305" s="3" t="s">
        <v>30</v>
      </c>
      <c r="BG4305" s="3"/>
    </row>
    <row r="4306" spans="1:59" ht="15" x14ac:dyDescent="0.2">
      <c r="A4306" s="3" t="s">
        <v>18371</v>
      </c>
      <c r="B4306" s="3" t="s">
        <v>18367</v>
      </c>
      <c r="C4306" s="4">
        <v>42618.940787037027</v>
      </c>
      <c r="D4306" s="3" t="s">
        <v>7639</v>
      </c>
      <c r="E4306" s="3" t="s">
        <v>18374</v>
      </c>
      <c r="N4306" s="3" t="s">
        <v>16820</v>
      </c>
      <c r="U4306" s="3" t="s">
        <v>18373</v>
      </c>
      <c r="W4306" s="3" t="s">
        <v>18372</v>
      </c>
      <c r="AI4306" s="3" t="s">
        <v>29</v>
      </c>
      <c r="AJ4306" s="3" t="s">
        <v>7697</v>
      </c>
      <c r="AM4306" s="3" t="s">
        <v>62</v>
      </c>
      <c r="AZ4306" s="3" t="s">
        <v>18370</v>
      </c>
      <c r="BA4306" s="3" t="s">
        <v>18369</v>
      </c>
      <c r="BB4306" s="3" t="s">
        <v>18368</v>
      </c>
      <c r="BD4306" s="3" t="s">
        <v>30</v>
      </c>
      <c r="BG4306" s="3"/>
    </row>
    <row r="4307" spans="1:59" ht="15" x14ac:dyDescent="0.2">
      <c r="A4307" s="3" t="s">
        <v>7080</v>
      </c>
      <c r="B4307" s="3" t="s">
        <v>18365</v>
      </c>
      <c r="C4307" s="4">
        <v>42618.940775462957</v>
      </c>
      <c r="D4307" s="3" t="s">
        <v>7639</v>
      </c>
      <c r="E4307" s="3" t="s">
        <v>18366</v>
      </c>
      <c r="N4307" s="3" t="s">
        <v>1899</v>
      </c>
      <c r="AI4307" s="3" t="s">
        <v>29</v>
      </c>
      <c r="AJ4307" s="3" t="s">
        <v>28</v>
      </c>
      <c r="AM4307" s="3" t="s">
        <v>62</v>
      </c>
      <c r="AZ4307" s="3" t="s">
        <v>4028</v>
      </c>
      <c r="BA4307" s="3" t="s">
        <v>4025</v>
      </c>
      <c r="BB4307" s="3" t="s">
        <v>2219</v>
      </c>
      <c r="BD4307" s="3" t="s">
        <v>30</v>
      </c>
      <c r="BG4307" s="3"/>
    </row>
    <row r="4308" spans="1:59" ht="15" x14ac:dyDescent="0.2">
      <c r="A4308" s="3" t="s">
        <v>18349</v>
      </c>
      <c r="B4308" s="3" t="s">
        <v>18346</v>
      </c>
      <c r="C4308" s="4">
        <v>42618.940775462957</v>
      </c>
      <c r="D4308" s="3" t="s">
        <v>7639</v>
      </c>
      <c r="E4308" s="3" t="s">
        <v>7778</v>
      </c>
      <c r="F4308" s="3" t="s">
        <v>18364</v>
      </c>
      <c r="G4308" s="3" t="s">
        <v>18363</v>
      </c>
      <c r="H4308" s="3" t="s">
        <v>8024</v>
      </c>
      <c r="J4308" s="3" t="s">
        <v>8023</v>
      </c>
      <c r="L4308" s="3" t="s">
        <v>18362</v>
      </c>
      <c r="N4308" s="3" t="s">
        <v>7777</v>
      </c>
      <c r="P4308" s="3" t="s">
        <v>18361</v>
      </c>
      <c r="Q4308" s="3" t="s">
        <v>8019</v>
      </c>
      <c r="R4308" s="3" t="s">
        <v>8400</v>
      </c>
      <c r="S4308" s="3" t="s">
        <v>18360</v>
      </c>
      <c r="T4308" s="3" t="s">
        <v>18359</v>
      </c>
      <c r="U4308" s="3" t="s">
        <v>18358</v>
      </c>
      <c r="W4308" s="3" t="s">
        <v>18357</v>
      </c>
      <c r="X4308" s="3" t="s">
        <v>18356</v>
      </c>
      <c r="Z4308" s="3" t="s">
        <v>18355</v>
      </c>
      <c r="AA4308" s="3" t="s">
        <v>18354</v>
      </c>
      <c r="AB4308" s="3" t="s">
        <v>18353</v>
      </c>
      <c r="AC4308" s="3" t="s">
        <v>18352</v>
      </c>
      <c r="AE4308" s="3" t="s">
        <v>7671</v>
      </c>
      <c r="AF4308" s="3" t="s">
        <v>7756</v>
      </c>
      <c r="AG4308" s="3" t="s">
        <v>8009</v>
      </c>
      <c r="AH4308" s="3" t="s">
        <v>18351</v>
      </c>
      <c r="AI4308" s="3" t="s">
        <v>8007</v>
      </c>
      <c r="AJ4308" s="3" t="s">
        <v>7632</v>
      </c>
      <c r="AK4308" s="3" t="s">
        <v>8006</v>
      </c>
      <c r="AO4308" s="3" t="s">
        <v>17511</v>
      </c>
      <c r="AQ4308" s="3" t="s">
        <v>18350</v>
      </c>
      <c r="AZ4308" s="3" t="s">
        <v>18348</v>
      </c>
      <c r="BA4308" s="3" t="s">
        <v>18347</v>
      </c>
      <c r="BB4308" s="3" t="s">
        <v>8001</v>
      </c>
      <c r="BD4308" s="3" t="s">
        <v>30</v>
      </c>
      <c r="BE4308" s="3">
        <v>24</v>
      </c>
      <c r="BG4308" s="3"/>
    </row>
    <row r="4309" spans="1:59" ht="15" x14ac:dyDescent="0.2">
      <c r="A4309" s="3" t="s">
        <v>18345</v>
      </c>
      <c r="B4309" s="3" t="s">
        <v>18342</v>
      </c>
      <c r="C4309" s="4">
        <v>42618.940775462957</v>
      </c>
      <c r="D4309" s="3" t="s">
        <v>7639</v>
      </c>
      <c r="E4309" s="3" t="s">
        <v>18345</v>
      </c>
      <c r="L4309" s="3" t="s">
        <v>14410</v>
      </c>
      <c r="AZ4309" s="3" t="s">
        <v>18344</v>
      </c>
      <c r="BA4309" s="3" t="s">
        <v>18343</v>
      </c>
      <c r="BD4309" s="3" t="s">
        <v>7641</v>
      </c>
      <c r="BG4309" s="3"/>
    </row>
    <row r="4310" spans="1:59" ht="15" x14ac:dyDescent="0.2">
      <c r="A4310" s="3" t="s">
        <v>18340</v>
      </c>
      <c r="B4310" s="3" t="s">
        <v>18337</v>
      </c>
      <c r="C4310" s="4">
        <v>42618.940775462957</v>
      </c>
      <c r="D4310" s="3" t="s">
        <v>7639</v>
      </c>
      <c r="E4310" s="3" t="s">
        <v>18340</v>
      </c>
      <c r="L4310" s="3" t="s">
        <v>18341</v>
      </c>
      <c r="AZ4310" s="3" t="s">
        <v>18339</v>
      </c>
      <c r="BA4310" s="3" t="s">
        <v>18338</v>
      </c>
      <c r="BD4310" s="3" t="s">
        <v>7641</v>
      </c>
      <c r="BG4310" s="3"/>
    </row>
    <row r="4311" spans="1:59" ht="15" x14ac:dyDescent="0.2">
      <c r="A4311" s="3" t="s">
        <v>18333</v>
      </c>
      <c r="B4311" s="3" t="s">
        <v>18330</v>
      </c>
      <c r="C4311" s="4">
        <v>42618.940775462957</v>
      </c>
      <c r="D4311" s="3" t="s">
        <v>7639</v>
      </c>
      <c r="E4311" s="3" t="s">
        <v>18336</v>
      </c>
      <c r="M4311" s="3" t="s">
        <v>16484</v>
      </c>
      <c r="N4311" s="3" t="s">
        <v>16480</v>
      </c>
      <c r="O4311" s="3" t="s">
        <v>25</v>
      </c>
      <c r="U4311" s="3" t="s">
        <v>18335</v>
      </c>
      <c r="W4311" s="3" t="s">
        <v>18334</v>
      </c>
      <c r="AI4311" s="3" t="s">
        <v>29</v>
      </c>
      <c r="AJ4311" s="3" t="s">
        <v>7697</v>
      </c>
      <c r="AM4311" s="3" t="s">
        <v>24</v>
      </c>
      <c r="AZ4311" s="3" t="s">
        <v>18332</v>
      </c>
      <c r="BA4311" s="3" t="s">
        <v>18331</v>
      </c>
      <c r="BB4311" s="3" t="s">
        <v>1531</v>
      </c>
      <c r="BD4311" s="3" t="s">
        <v>30</v>
      </c>
      <c r="BG4311" s="3"/>
    </row>
    <row r="4312" spans="1:59" ht="15" x14ac:dyDescent="0.2">
      <c r="A4312" s="3" t="s">
        <v>18327</v>
      </c>
      <c r="B4312" s="3" t="s">
        <v>18324</v>
      </c>
      <c r="C4312" s="4">
        <v>42618.940775462957</v>
      </c>
      <c r="D4312" s="3" t="s">
        <v>7639</v>
      </c>
      <c r="E4312" s="3" t="s">
        <v>18329</v>
      </c>
      <c r="N4312" s="3" t="s">
        <v>12915</v>
      </c>
      <c r="U4312" s="3" t="s">
        <v>18328</v>
      </c>
      <c r="W4312" s="3" t="s">
        <v>18150</v>
      </c>
      <c r="AI4312" s="3" t="s">
        <v>29</v>
      </c>
      <c r="AJ4312" s="3" t="s">
        <v>7697</v>
      </c>
      <c r="AM4312" s="3" t="s">
        <v>62</v>
      </c>
      <c r="AZ4312" s="3" t="s">
        <v>18326</v>
      </c>
      <c r="BA4312" s="3" t="s">
        <v>18325</v>
      </c>
      <c r="BB4312" s="3" t="s">
        <v>15921</v>
      </c>
      <c r="BD4312" s="3" t="s">
        <v>30</v>
      </c>
      <c r="BG4312" s="3"/>
    </row>
    <row r="4313" spans="1:59" ht="15" x14ac:dyDescent="0.2">
      <c r="A4313" s="3" t="s">
        <v>18321</v>
      </c>
      <c r="B4313" s="3" t="s">
        <v>18320</v>
      </c>
      <c r="C4313" s="4">
        <v>42618.940775462957</v>
      </c>
      <c r="D4313" s="3" t="s">
        <v>7639</v>
      </c>
      <c r="E4313" s="3" t="s">
        <v>18321</v>
      </c>
      <c r="F4313" s="3" t="s">
        <v>18323</v>
      </c>
      <c r="H4313" s="3" t="s">
        <v>8443</v>
      </c>
      <c r="J4313" s="3" t="s">
        <v>8023</v>
      </c>
      <c r="L4313" s="3" t="s">
        <v>18322</v>
      </c>
      <c r="AZ4313" s="3" t="s">
        <v>10132</v>
      </c>
      <c r="BA4313" s="3" t="s">
        <v>16739</v>
      </c>
      <c r="BD4313" s="3" t="s">
        <v>7641</v>
      </c>
      <c r="BG4313" s="3"/>
    </row>
    <row r="4314" spans="1:59" ht="15" x14ac:dyDescent="0.2">
      <c r="A4314" s="3" t="s">
        <v>18318</v>
      </c>
      <c r="B4314" s="3" t="s">
        <v>18315</v>
      </c>
      <c r="C4314" s="4">
        <v>42618.940775462957</v>
      </c>
      <c r="D4314" s="3" t="s">
        <v>7639</v>
      </c>
      <c r="E4314" s="3" t="s">
        <v>18318</v>
      </c>
      <c r="L4314" s="3" t="s">
        <v>18319</v>
      </c>
      <c r="AZ4314" s="3" t="s">
        <v>18317</v>
      </c>
      <c r="BA4314" s="3" t="s">
        <v>18316</v>
      </c>
      <c r="BD4314" s="3" t="s">
        <v>7641</v>
      </c>
      <c r="BG4314" s="3"/>
    </row>
    <row r="4315" spans="1:59" ht="15" x14ac:dyDescent="0.2">
      <c r="A4315" s="3" t="s">
        <v>26</v>
      </c>
      <c r="B4315" s="3" t="s">
        <v>18295</v>
      </c>
      <c r="C4315" s="4">
        <v>42618.940763888888</v>
      </c>
      <c r="D4315" s="3" t="s">
        <v>7639</v>
      </c>
      <c r="E4315" s="3" t="s">
        <v>7795</v>
      </c>
      <c r="F4315" s="3" t="s">
        <v>18314</v>
      </c>
      <c r="G4315" s="3" t="s">
        <v>18313</v>
      </c>
      <c r="H4315" s="3" t="s">
        <v>8057</v>
      </c>
      <c r="I4315" s="3" t="s">
        <v>9242</v>
      </c>
      <c r="J4315" s="3" t="s">
        <v>10318</v>
      </c>
      <c r="L4315" s="3" t="s">
        <v>18312</v>
      </c>
      <c r="N4315" s="3" t="s">
        <v>7794</v>
      </c>
      <c r="P4315" s="3" t="s">
        <v>18311</v>
      </c>
      <c r="Q4315" s="3" t="s">
        <v>8019</v>
      </c>
      <c r="R4315" s="3" t="s">
        <v>8400</v>
      </c>
      <c r="S4315" s="3" t="s">
        <v>18310</v>
      </c>
      <c r="T4315" s="3" t="s">
        <v>18309</v>
      </c>
      <c r="U4315" s="3" t="s">
        <v>18308</v>
      </c>
      <c r="W4315" s="3" t="s">
        <v>18307</v>
      </c>
      <c r="X4315" s="3" t="s">
        <v>18306</v>
      </c>
      <c r="Z4315" s="3" t="s">
        <v>18305</v>
      </c>
      <c r="AA4315" s="3" t="s">
        <v>18304</v>
      </c>
      <c r="AB4315" s="3" t="s">
        <v>18303</v>
      </c>
      <c r="AC4315" s="3" t="s">
        <v>18302</v>
      </c>
      <c r="AE4315" s="3" t="s">
        <v>7671</v>
      </c>
      <c r="AF4315" s="3" t="s">
        <v>8010</v>
      </c>
      <c r="AG4315" s="3" t="s">
        <v>8009</v>
      </c>
      <c r="AH4315" s="3" t="s">
        <v>18301</v>
      </c>
      <c r="AI4315" s="3" t="s">
        <v>8007</v>
      </c>
      <c r="AJ4315" s="3" t="s">
        <v>28</v>
      </c>
      <c r="AK4315" s="3" t="s">
        <v>8006</v>
      </c>
      <c r="AP4315" s="3" t="s">
        <v>18300</v>
      </c>
      <c r="AQ4315" s="3" t="s">
        <v>18299</v>
      </c>
      <c r="AZ4315" s="3" t="s">
        <v>18298</v>
      </c>
      <c r="BA4315" s="3" t="s">
        <v>18297</v>
      </c>
      <c r="BB4315" s="3" t="s">
        <v>9096</v>
      </c>
      <c r="BD4315" s="3" t="s">
        <v>30</v>
      </c>
      <c r="BE4315" s="3">
        <v>14</v>
      </c>
      <c r="BF4315" s="3" t="s">
        <v>18296</v>
      </c>
      <c r="BG4315" s="3"/>
    </row>
    <row r="4316" spans="1:59" ht="15" x14ac:dyDescent="0.2">
      <c r="A4316" s="3" t="s">
        <v>18293</v>
      </c>
      <c r="B4316" s="3" t="s">
        <v>18291</v>
      </c>
      <c r="C4316" s="4">
        <v>42618.940763888888</v>
      </c>
      <c r="D4316" s="3" t="s">
        <v>7639</v>
      </c>
      <c r="E4316" s="3" t="s">
        <v>18293</v>
      </c>
      <c r="L4316" s="3" t="s">
        <v>18294</v>
      </c>
      <c r="AZ4316" s="3" t="s">
        <v>18292</v>
      </c>
      <c r="BA4316" s="3" t="s">
        <v>3329</v>
      </c>
      <c r="BD4316" s="3" t="s">
        <v>7641</v>
      </c>
      <c r="BG4316" s="3"/>
    </row>
    <row r="4317" spans="1:59" ht="15" x14ac:dyDescent="0.2">
      <c r="A4317" s="3" t="s">
        <v>18289</v>
      </c>
      <c r="B4317" s="3" t="s">
        <v>18287</v>
      </c>
      <c r="C4317" s="4">
        <v>42618.940763888888</v>
      </c>
      <c r="D4317" s="3" t="s">
        <v>7639</v>
      </c>
      <c r="E4317" s="3" t="s">
        <v>18289</v>
      </c>
      <c r="L4317" s="3" t="s">
        <v>18290</v>
      </c>
      <c r="AZ4317" s="3" t="s">
        <v>18288</v>
      </c>
      <c r="BA4317" s="3" t="s">
        <v>2118</v>
      </c>
      <c r="BD4317" s="3" t="s">
        <v>7641</v>
      </c>
      <c r="BG4317" s="3"/>
    </row>
    <row r="4318" spans="1:59" ht="15" x14ac:dyDescent="0.2">
      <c r="A4318" s="3" t="s">
        <v>18286</v>
      </c>
      <c r="B4318" s="3" t="s">
        <v>18283</v>
      </c>
      <c r="C4318" s="4">
        <v>42618.940763888888</v>
      </c>
      <c r="D4318" s="3" t="s">
        <v>7639</v>
      </c>
      <c r="E4318" s="3" t="s">
        <v>18286</v>
      </c>
      <c r="L4318" s="3" t="s">
        <v>18131</v>
      </c>
      <c r="AZ4318" s="3" t="s">
        <v>18285</v>
      </c>
      <c r="BA4318" s="3" t="s">
        <v>18284</v>
      </c>
      <c r="BD4318" s="3" t="s">
        <v>7641</v>
      </c>
      <c r="BG4318" s="3"/>
    </row>
    <row r="4319" spans="1:59" ht="15" x14ac:dyDescent="0.2">
      <c r="A4319" s="3" t="s">
        <v>18281</v>
      </c>
      <c r="B4319" s="3" t="s">
        <v>18279</v>
      </c>
      <c r="C4319" s="4">
        <v>42618.940763888888</v>
      </c>
      <c r="D4319" s="3" t="s">
        <v>7639</v>
      </c>
      <c r="E4319" s="3" t="s">
        <v>18281</v>
      </c>
      <c r="L4319" s="3" t="s">
        <v>18282</v>
      </c>
      <c r="AZ4319" s="3" t="s">
        <v>18280</v>
      </c>
      <c r="BA4319" s="3" t="s">
        <v>7747</v>
      </c>
      <c r="BD4319" s="3" t="s">
        <v>7641</v>
      </c>
      <c r="BG4319" s="3"/>
    </row>
    <row r="4320" spans="1:59" ht="15" x14ac:dyDescent="0.2">
      <c r="A4320" s="3" t="s">
        <v>18277</v>
      </c>
      <c r="B4320" s="3" t="s">
        <v>18274</v>
      </c>
      <c r="C4320" s="4">
        <v>42618.940763888888</v>
      </c>
      <c r="D4320" s="3" t="s">
        <v>7639</v>
      </c>
      <c r="E4320" s="3" t="s">
        <v>18277</v>
      </c>
      <c r="L4320" s="3" t="s">
        <v>18278</v>
      </c>
      <c r="AZ4320" s="3" t="s">
        <v>18276</v>
      </c>
      <c r="BA4320" s="3" t="s">
        <v>18275</v>
      </c>
      <c r="BD4320" s="3" t="s">
        <v>7641</v>
      </c>
      <c r="BG4320" s="3"/>
    </row>
    <row r="4321" spans="1:59" ht="15" x14ac:dyDescent="0.2">
      <c r="A4321" s="3" t="s">
        <v>18271</v>
      </c>
      <c r="B4321" s="3" t="s">
        <v>18268</v>
      </c>
      <c r="C4321" s="4">
        <v>42618.940763888888</v>
      </c>
      <c r="D4321" s="3" t="s">
        <v>7639</v>
      </c>
      <c r="E4321" s="3" t="s">
        <v>18273</v>
      </c>
      <c r="M4321" s="3" t="s">
        <v>14888</v>
      </c>
      <c r="N4321" s="3" t="s">
        <v>14887</v>
      </c>
      <c r="O4321" s="3" t="s">
        <v>25</v>
      </c>
      <c r="U4321" s="3" t="s">
        <v>18272</v>
      </c>
      <c r="W4321" s="3" t="s">
        <v>14885</v>
      </c>
      <c r="AI4321" s="3" t="s">
        <v>29</v>
      </c>
      <c r="AJ4321" s="3" t="s">
        <v>7697</v>
      </c>
      <c r="AM4321" s="3" t="s">
        <v>24</v>
      </c>
      <c r="AZ4321" s="3" t="s">
        <v>18270</v>
      </c>
      <c r="BA4321" s="3" t="s">
        <v>18269</v>
      </c>
      <c r="BB4321" s="3" t="s">
        <v>40</v>
      </c>
      <c r="BD4321" s="3" t="s">
        <v>30</v>
      </c>
      <c r="BG4321" s="3"/>
    </row>
    <row r="4322" spans="1:59" ht="15" x14ac:dyDescent="0.2">
      <c r="A4322" s="3" t="s">
        <v>18264</v>
      </c>
      <c r="B4322" s="3" t="s">
        <v>18262</v>
      </c>
      <c r="C4322" s="4">
        <v>42618.940763888888</v>
      </c>
      <c r="D4322" s="3" t="s">
        <v>7639</v>
      </c>
      <c r="E4322" s="3" t="s">
        <v>18267</v>
      </c>
      <c r="M4322" s="3" t="s">
        <v>11592</v>
      </c>
      <c r="N4322" s="3" t="s">
        <v>11588</v>
      </c>
      <c r="O4322" s="3" t="s">
        <v>25</v>
      </c>
      <c r="U4322" s="3" t="s">
        <v>18266</v>
      </c>
      <c r="W4322" s="3" t="s">
        <v>18265</v>
      </c>
      <c r="AI4322" s="3" t="s">
        <v>29</v>
      </c>
      <c r="AJ4322" s="3" t="s">
        <v>7697</v>
      </c>
      <c r="AM4322" s="3" t="s">
        <v>24</v>
      </c>
      <c r="AZ4322" s="3" t="s">
        <v>18263</v>
      </c>
      <c r="BA4322" s="3" t="s">
        <v>1709</v>
      </c>
      <c r="BB4322" s="3" t="s">
        <v>16614</v>
      </c>
      <c r="BD4322" s="3" t="s">
        <v>30</v>
      </c>
      <c r="BG4322" s="3"/>
    </row>
    <row r="4323" spans="1:59" ht="15" x14ac:dyDescent="0.2">
      <c r="A4323" s="3" t="s">
        <v>18250</v>
      </c>
      <c r="B4323" s="3" t="s">
        <v>18247</v>
      </c>
      <c r="C4323" s="4">
        <v>42618.940763888888</v>
      </c>
      <c r="D4323" s="3" t="s">
        <v>7639</v>
      </c>
      <c r="E4323" s="3" t="s">
        <v>18261</v>
      </c>
      <c r="F4323" s="3" t="s">
        <v>18260</v>
      </c>
      <c r="G4323" s="3" t="s">
        <v>18259</v>
      </c>
      <c r="H4323" s="3" t="s">
        <v>8443</v>
      </c>
      <c r="J4323" s="3" t="s">
        <v>8405</v>
      </c>
      <c r="N4323" s="3" t="s">
        <v>18258</v>
      </c>
      <c r="S4323" s="3" t="s">
        <v>18257</v>
      </c>
      <c r="T4323" s="3" t="s">
        <v>18256</v>
      </c>
      <c r="W4323" s="3" t="s">
        <v>18255</v>
      </c>
      <c r="X4323" s="3" t="s">
        <v>18254</v>
      </c>
      <c r="AA4323" s="3" t="s">
        <v>18253</v>
      </c>
      <c r="AH4323" s="3" t="s">
        <v>18252</v>
      </c>
      <c r="AI4323" s="3" t="s">
        <v>8007</v>
      </c>
      <c r="AJ4323" s="3" t="s">
        <v>8814</v>
      </c>
      <c r="AK4323" s="3" t="s">
        <v>8006</v>
      </c>
      <c r="AQ4323" s="3" t="s">
        <v>18251</v>
      </c>
      <c r="AZ4323" s="3" t="s">
        <v>18249</v>
      </c>
      <c r="BA4323" s="3" t="s">
        <v>18248</v>
      </c>
      <c r="BB4323" s="3" t="s">
        <v>8809</v>
      </c>
      <c r="BD4323" s="3" t="s">
        <v>30</v>
      </c>
      <c r="BE4323" s="3">
        <v>21</v>
      </c>
      <c r="BG4323" s="3"/>
    </row>
    <row r="4324" spans="1:59" ht="15" x14ac:dyDescent="0.2">
      <c r="A4324" s="3" t="s">
        <v>18246</v>
      </c>
      <c r="B4324" s="3" t="s">
        <v>18243</v>
      </c>
      <c r="C4324" s="4">
        <v>42618.940763888888</v>
      </c>
      <c r="D4324" s="3" t="s">
        <v>7639</v>
      </c>
      <c r="E4324" s="3" t="s">
        <v>18246</v>
      </c>
      <c r="L4324" s="3" t="s">
        <v>14410</v>
      </c>
      <c r="AZ4324" s="3" t="s">
        <v>18245</v>
      </c>
      <c r="BA4324" s="3" t="s">
        <v>18244</v>
      </c>
      <c r="BD4324" s="3" t="s">
        <v>7641</v>
      </c>
      <c r="BG4324" s="3"/>
    </row>
    <row r="4325" spans="1:59" ht="15" x14ac:dyDescent="0.2">
      <c r="A4325" s="3" t="s">
        <v>18239</v>
      </c>
      <c r="B4325" s="3" t="s">
        <v>18235</v>
      </c>
      <c r="C4325" s="4">
        <v>42618.940763888888</v>
      </c>
      <c r="D4325" s="3" t="s">
        <v>7639</v>
      </c>
      <c r="E4325" s="3" t="s">
        <v>18242</v>
      </c>
      <c r="N4325" s="3" t="s">
        <v>12880</v>
      </c>
      <c r="U4325" s="3" t="s">
        <v>18241</v>
      </c>
      <c r="W4325" s="3" t="s">
        <v>18240</v>
      </c>
      <c r="AI4325" s="3" t="s">
        <v>29</v>
      </c>
      <c r="AJ4325" s="3" t="s">
        <v>7697</v>
      </c>
      <c r="AM4325" s="3" t="s">
        <v>62</v>
      </c>
      <c r="AZ4325" s="3" t="s">
        <v>18238</v>
      </c>
      <c r="BA4325" s="3" t="s">
        <v>18237</v>
      </c>
      <c r="BB4325" s="3" t="s">
        <v>18236</v>
      </c>
      <c r="BD4325" s="3" t="s">
        <v>30</v>
      </c>
      <c r="BG4325" s="3"/>
    </row>
    <row r="4326" spans="1:59" ht="15" x14ac:dyDescent="0.2">
      <c r="A4326" s="3" t="s">
        <v>18231</v>
      </c>
      <c r="B4326" s="3" t="s">
        <v>18229</v>
      </c>
      <c r="C4326" s="4">
        <v>42618.940752314818</v>
      </c>
      <c r="D4326" s="3" t="s">
        <v>7639</v>
      </c>
      <c r="E4326" s="3" t="s">
        <v>18234</v>
      </c>
      <c r="M4326" s="3" t="s">
        <v>16484</v>
      </c>
      <c r="N4326" s="3" t="s">
        <v>16480</v>
      </c>
      <c r="O4326" s="3" t="s">
        <v>185</v>
      </c>
      <c r="U4326" s="3" t="s">
        <v>18233</v>
      </c>
      <c r="W4326" s="3" t="s">
        <v>18232</v>
      </c>
      <c r="AI4326" s="3" t="s">
        <v>29</v>
      </c>
      <c r="AJ4326" s="3" t="s">
        <v>7697</v>
      </c>
      <c r="AM4326" s="3" t="s">
        <v>24</v>
      </c>
      <c r="AZ4326" s="3" t="s">
        <v>18230</v>
      </c>
      <c r="BA4326" s="3" t="s">
        <v>1011</v>
      </c>
      <c r="BB4326" s="3" t="s">
        <v>15582</v>
      </c>
      <c r="BD4326" s="3" t="s">
        <v>30</v>
      </c>
      <c r="BG4326" s="3"/>
    </row>
    <row r="4327" spans="1:59" ht="15" x14ac:dyDescent="0.2">
      <c r="A4327" s="3" t="s">
        <v>6466</v>
      </c>
      <c r="B4327" s="3" t="s">
        <v>18227</v>
      </c>
      <c r="C4327" s="4">
        <v>42618.940752314818</v>
      </c>
      <c r="D4327" s="3" t="s">
        <v>7639</v>
      </c>
      <c r="E4327" s="3" t="s">
        <v>18228</v>
      </c>
      <c r="M4327" s="3" t="s">
        <v>10865</v>
      </c>
      <c r="N4327" s="3" t="s">
        <v>10861</v>
      </c>
      <c r="O4327" s="3" t="s">
        <v>185</v>
      </c>
      <c r="AI4327" s="3" t="s">
        <v>29</v>
      </c>
      <c r="AJ4327" s="3" t="s">
        <v>28</v>
      </c>
      <c r="AM4327" s="3" t="s">
        <v>24</v>
      </c>
      <c r="AZ4327" s="3" t="s">
        <v>1182</v>
      </c>
      <c r="BA4327" s="3" t="s">
        <v>1183</v>
      </c>
      <c r="BB4327" s="3" t="s">
        <v>184</v>
      </c>
      <c r="BD4327" s="3" t="s">
        <v>30</v>
      </c>
      <c r="BG4327" s="3"/>
    </row>
    <row r="4328" spans="1:59" ht="15" x14ac:dyDescent="0.2">
      <c r="A4328" s="3" t="s">
        <v>18225</v>
      </c>
      <c r="B4328" s="3" t="s">
        <v>18222</v>
      </c>
      <c r="C4328" s="4">
        <v>42618.940752314818</v>
      </c>
      <c r="D4328" s="3" t="s">
        <v>7639</v>
      </c>
      <c r="E4328" s="3" t="s">
        <v>18225</v>
      </c>
      <c r="H4328" s="3" t="s">
        <v>8057</v>
      </c>
      <c r="L4328" s="3" t="s">
        <v>8489</v>
      </c>
      <c r="AE4328" s="3" t="s">
        <v>7671</v>
      </c>
      <c r="AF4328" s="3" t="s">
        <v>7756</v>
      </c>
      <c r="AG4328" s="3" t="s">
        <v>8009</v>
      </c>
      <c r="AH4328" s="3" t="s">
        <v>18226</v>
      </c>
      <c r="AZ4328" s="3" t="s">
        <v>18224</v>
      </c>
      <c r="BA4328" s="3" t="s">
        <v>18223</v>
      </c>
      <c r="BD4328" s="3" t="s">
        <v>7641</v>
      </c>
      <c r="BG4328" s="3"/>
    </row>
    <row r="4329" spans="1:59" ht="15" x14ac:dyDescent="0.2">
      <c r="A4329" s="3" t="s">
        <v>18220</v>
      </c>
      <c r="B4329" s="3" t="s">
        <v>18217</v>
      </c>
      <c r="C4329" s="4">
        <v>42618.940752314818</v>
      </c>
      <c r="D4329" s="3" t="s">
        <v>7639</v>
      </c>
      <c r="E4329" s="3" t="s">
        <v>18220</v>
      </c>
      <c r="L4329" s="3" t="s">
        <v>18221</v>
      </c>
      <c r="AZ4329" s="3" t="s">
        <v>18219</v>
      </c>
      <c r="BA4329" s="3" t="s">
        <v>18218</v>
      </c>
      <c r="BD4329" s="3" t="s">
        <v>7641</v>
      </c>
      <c r="BG4329" s="3"/>
    </row>
    <row r="4330" spans="1:59" ht="15" x14ac:dyDescent="0.2">
      <c r="A4330" s="3" t="s">
        <v>18215</v>
      </c>
      <c r="B4330" s="3" t="s">
        <v>18213</v>
      </c>
      <c r="C4330" s="4">
        <v>42618.940752314818</v>
      </c>
      <c r="D4330" s="3" t="s">
        <v>7639</v>
      </c>
      <c r="E4330" s="3" t="s">
        <v>18215</v>
      </c>
      <c r="L4330" s="3" t="s">
        <v>18216</v>
      </c>
      <c r="AZ4330" s="3" t="s">
        <v>18214</v>
      </c>
      <c r="BA4330" s="3" t="s">
        <v>9394</v>
      </c>
      <c r="BD4330" s="3" t="s">
        <v>7641</v>
      </c>
      <c r="BG4330" s="3"/>
    </row>
    <row r="4331" spans="1:59" ht="15" x14ac:dyDescent="0.2">
      <c r="A4331" s="3" t="s">
        <v>18211</v>
      </c>
      <c r="B4331" s="3" t="s">
        <v>18208</v>
      </c>
      <c r="C4331" s="4">
        <v>42618.940752314818</v>
      </c>
      <c r="D4331" s="3" t="s">
        <v>7639</v>
      </c>
      <c r="E4331" s="3" t="s">
        <v>18211</v>
      </c>
      <c r="L4331" s="3" t="s">
        <v>18212</v>
      </c>
      <c r="AZ4331" s="3" t="s">
        <v>18210</v>
      </c>
      <c r="BA4331" s="3" t="s">
        <v>18209</v>
      </c>
      <c r="BD4331" s="3" t="s">
        <v>7641</v>
      </c>
      <c r="BG4331" s="3"/>
    </row>
    <row r="4332" spans="1:59" ht="15" x14ac:dyDescent="0.2">
      <c r="A4332" s="3" t="s">
        <v>18207</v>
      </c>
      <c r="B4332" s="3" t="s">
        <v>18204</v>
      </c>
      <c r="C4332" s="4">
        <v>42618.940752314818</v>
      </c>
      <c r="D4332" s="3" t="s">
        <v>7639</v>
      </c>
      <c r="E4332" s="3" t="s">
        <v>18207</v>
      </c>
      <c r="L4332" s="3" t="s">
        <v>14410</v>
      </c>
      <c r="AZ4332" s="3" t="s">
        <v>18206</v>
      </c>
      <c r="BA4332" s="3" t="s">
        <v>18205</v>
      </c>
      <c r="BD4332" s="3" t="s">
        <v>7641</v>
      </c>
      <c r="BG4332" s="3"/>
    </row>
    <row r="4333" spans="1:59" ht="15" x14ac:dyDescent="0.2">
      <c r="A4333" s="3" t="s">
        <v>18185</v>
      </c>
      <c r="B4333" s="3" t="s">
        <v>18183</v>
      </c>
      <c r="C4333" s="4">
        <v>42618.940752314818</v>
      </c>
      <c r="D4333" s="3" t="s">
        <v>7639</v>
      </c>
      <c r="E4333" s="3" t="s">
        <v>18203</v>
      </c>
      <c r="F4333" s="3" t="s">
        <v>18202</v>
      </c>
      <c r="G4333" s="3" t="s">
        <v>18201</v>
      </c>
      <c r="H4333" s="3" t="s">
        <v>8024</v>
      </c>
      <c r="J4333" s="3" t="s">
        <v>8023</v>
      </c>
      <c r="L4333" s="3" t="s">
        <v>18200</v>
      </c>
      <c r="N4333" s="3" t="s">
        <v>18199</v>
      </c>
      <c r="P4333" s="3" t="s">
        <v>18198</v>
      </c>
      <c r="Q4333" s="3" t="s">
        <v>8019</v>
      </c>
      <c r="R4333" s="3" t="s">
        <v>8018</v>
      </c>
      <c r="S4333" s="3" t="s">
        <v>18197</v>
      </c>
      <c r="T4333" s="3" t="s">
        <v>18196</v>
      </c>
      <c r="U4333" s="3" t="s">
        <v>18195</v>
      </c>
      <c r="W4333" s="3" t="s">
        <v>18194</v>
      </c>
      <c r="X4333" s="3" t="s">
        <v>18193</v>
      </c>
      <c r="Z4333" s="3" t="s">
        <v>18192</v>
      </c>
      <c r="AA4333" s="3" t="s">
        <v>18191</v>
      </c>
      <c r="AB4333" s="3" t="s">
        <v>18190</v>
      </c>
      <c r="AC4333" s="3" t="s">
        <v>18189</v>
      </c>
      <c r="AE4333" s="3" t="s">
        <v>7671</v>
      </c>
      <c r="AF4333" s="3" t="s">
        <v>9823</v>
      </c>
      <c r="AG4333" s="3" t="s">
        <v>10620</v>
      </c>
      <c r="AH4333" s="3" t="s">
        <v>18188</v>
      </c>
      <c r="AI4333" s="3" t="s">
        <v>8007</v>
      </c>
      <c r="AJ4333" s="3" t="s">
        <v>7632</v>
      </c>
      <c r="AK4333" s="3" t="s">
        <v>8006</v>
      </c>
      <c r="AO4333" s="3" t="s">
        <v>18187</v>
      </c>
      <c r="AQ4333" s="3" t="s">
        <v>18186</v>
      </c>
      <c r="AZ4333" s="3" t="s">
        <v>10003</v>
      </c>
      <c r="BA4333" s="3" t="s">
        <v>18184</v>
      </c>
      <c r="BB4333" s="3" t="s">
        <v>8001</v>
      </c>
      <c r="BD4333" s="3" t="s">
        <v>30</v>
      </c>
      <c r="BE4333" s="3">
        <v>38</v>
      </c>
      <c r="BG4333" s="3"/>
    </row>
    <row r="4334" spans="1:59" ht="15" x14ac:dyDescent="0.2">
      <c r="A4334" s="3" t="s">
        <v>18180</v>
      </c>
      <c r="B4334" s="3" t="s">
        <v>18178</v>
      </c>
      <c r="C4334" s="4">
        <v>42618.940752314818</v>
      </c>
      <c r="D4334" s="3" t="s">
        <v>7639</v>
      </c>
      <c r="E4334" s="3" t="s">
        <v>18182</v>
      </c>
      <c r="N4334" s="3" t="s">
        <v>12915</v>
      </c>
      <c r="U4334" s="3" t="s">
        <v>18181</v>
      </c>
      <c r="W4334" s="3" t="s">
        <v>18150</v>
      </c>
      <c r="AI4334" s="3" t="s">
        <v>29</v>
      </c>
      <c r="AJ4334" s="3" t="s">
        <v>7697</v>
      </c>
      <c r="AM4334" s="3" t="s">
        <v>62</v>
      </c>
      <c r="AZ4334" s="3" t="s">
        <v>8772</v>
      </c>
      <c r="BA4334" s="3" t="s">
        <v>17971</v>
      </c>
      <c r="BB4334" s="3" t="s">
        <v>18179</v>
      </c>
      <c r="BD4334" s="3" t="s">
        <v>30</v>
      </c>
      <c r="BG4334" s="3"/>
    </row>
    <row r="4335" spans="1:59" ht="15" x14ac:dyDescent="0.2">
      <c r="A4335" s="3" t="s">
        <v>18176</v>
      </c>
      <c r="B4335" s="3" t="s">
        <v>18173</v>
      </c>
      <c r="C4335" s="4">
        <v>42618.940740740742</v>
      </c>
      <c r="D4335" s="3" t="s">
        <v>7639</v>
      </c>
      <c r="E4335" s="3" t="s">
        <v>18176</v>
      </c>
      <c r="L4335" s="3" t="s">
        <v>18177</v>
      </c>
      <c r="AZ4335" s="3" t="s">
        <v>18175</v>
      </c>
      <c r="BA4335" s="3" t="s">
        <v>18174</v>
      </c>
      <c r="BD4335" s="3" t="s">
        <v>7641</v>
      </c>
      <c r="BG4335" s="3"/>
    </row>
    <row r="4336" spans="1:59" ht="15" x14ac:dyDescent="0.2">
      <c r="A4336" s="3" t="s">
        <v>18170</v>
      </c>
      <c r="B4336" s="3" t="s">
        <v>18167</v>
      </c>
      <c r="C4336" s="4">
        <v>42618.940740740742</v>
      </c>
      <c r="D4336" s="3" t="s">
        <v>7639</v>
      </c>
      <c r="E4336" s="3" t="s">
        <v>18172</v>
      </c>
      <c r="M4336" s="3" t="s">
        <v>13497</v>
      </c>
      <c r="N4336" s="3" t="s">
        <v>13493</v>
      </c>
      <c r="O4336" s="3" t="s">
        <v>25</v>
      </c>
      <c r="U4336" s="3" t="s">
        <v>18171</v>
      </c>
      <c r="W4336" s="3" t="s">
        <v>17987</v>
      </c>
      <c r="AI4336" s="3" t="s">
        <v>29</v>
      </c>
      <c r="AJ4336" s="3" t="s">
        <v>7697</v>
      </c>
      <c r="AM4336" s="3" t="s">
        <v>24</v>
      </c>
      <c r="AZ4336" s="3" t="s">
        <v>18169</v>
      </c>
      <c r="BA4336" s="3" t="s">
        <v>18168</v>
      </c>
      <c r="BB4336" s="3" t="s">
        <v>40</v>
      </c>
      <c r="BD4336" s="3" t="s">
        <v>30</v>
      </c>
      <c r="BG4336" s="3"/>
    </row>
    <row r="4337" spans="1:59" ht="15" x14ac:dyDescent="0.2">
      <c r="A4337" s="3" t="s">
        <v>7352</v>
      </c>
      <c r="B4337" s="3" t="s">
        <v>18165</v>
      </c>
      <c r="C4337" s="4">
        <v>42618.940740740742</v>
      </c>
      <c r="D4337" s="3" t="s">
        <v>7639</v>
      </c>
      <c r="E4337" s="3" t="s">
        <v>18166</v>
      </c>
      <c r="N4337" s="3" t="s">
        <v>1899</v>
      </c>
      <c r="AI4337" s="3" t="s">
        <v>29</v>
      </c>
      <c r="AJ4337" s="3" t="s">
        <v>28</v>
      </c>
      <c r="AM4337" s="3" t="s">
        <v>62</v>
      </c>
      <c r="AZ4337" s="3" t="s">
        <v>5182</v>
      </c>
      <c r="BA4337" s="3" t="s">
        <v>5183</v>
      </c>
      <c r="BB4337" s="3" t="s">
        <v>5184</v>
      </c>
      <c r="BD4337" s="3" t="s">
        <v>30</v>
      </c>
      <c r="BG4337" s="3"/>
    </row>
    <row r="4338" spans="1:59" ht="15" x14ac:dyDescent="0.2">
      <c r="A4338" s="3" t="s">
        <v>18163</v>
      </c>
      <c r="B4338" s="3" t="s">
        <v>18160</v>
      </c>
      <c r="C4338" s="4">
        <v>42618.940740740742</v>
      </c>
      <c r="D4338" s="3" t="s">
        <v>7639</v>
      </c>
      <c r="E4338" s="3" t="s">
        <v>18163</v>
      </c>
      <c r="L4338" s="3" t="s">
        <v>8489</v>
      </c>
      <c r="AE4338" s="3" t="s">
        <v>7678</v>
      </c>
      <c r="AF4338" s="3" t="s">
        <v>7756</v>
      </c>
      <c r="AG4338" s="3" t="s">
        <v>8009</v>
      </c>
      <c r="AH4338" s="3" t="s">
        <v>18164</v>
      </c>
      <c r="AZ4338" s="3" t="s">
        <v>18162</v>
      </c>
      <c r="BA4338" s="3" t="s">
        <v>18161</v>
      </c>
      <c r="BD4338" s="3" t="s">
        <v>7641</v>
      </c>
      <c r="BG4338" s="3"/>
    </row>
    <row r="4339" spans="1:59" ht="15" x14ac:dyDescent="0.2">
      <c r="A4339" s="3" t="s">
        <v>7173</v>
      </c>
      <c r="B4339" s="3" t="s">
        <v>18158</v>
      </c>
      <c r="C4339" s="4">
        <v>42618.940740740742</v>
      </c>
      <c r="D4339" s="3" t="s">
        <v>7639</v>
      </c>
      <c r="E4339" s="3" t="s">
        <v>18159</v>
      </c>
      <c r="M4339" s="3" t="s">
        <v>14027</v>
      </c>
      <c r="N4339" s="3" t="s">
        <v>14026</v>
      </c>
      <c r="O4339" s="3" t="s">
        <v>25</v>
      </c>
      <c r="AI4339" s="3" t="s">
        <v>29</v>
      </c>
      <c r="AJ4339" s="3" t="s">
        <v>28</v>
      </c>
      <c r="AM4339" s="3" t="s">
        <v>24</v>
      </c>
      <c r="AZ4339" s="3" t="s">
        <v>4427</v>
      </c>
      <c r="BA4339" s="3" t="s">
        <v>4412</v>
      </c>
      <c r="BB4339" s="3" t="s">
        <v>4428</v>
      </c>
      <c r="BD4339" s="3" t="s">
        <v>30</v>
      </c>
      <c r="BG4339" s="3"/>
    </row>
    <row r="4340" spans="1:59" ht="15" x14ac:dyDescent="0.2">
      <c r="A4340" s="3" t="s">
        <v>18157</v>
      </c>
      <c r="B4340" s="3" t="s">
        <v>18156</v>
      </c>
      <c r="C4340" s="4">
        <v>42618.940740740742</v>
      </c>
      <c r="D4340" s="3" t="s">
        <v>7639</v>
      </c>
      <c r="E4340" s="3" t="s">
        <v>18157</v>
      </c>
      <c r="L4340" s="3" t="s">
        <v>14410</v>
      </c>
      <c r="AZ4340" s="3" t="s">
        <v>871</v>
      </c>
      <c r="BA4340" s="3" t="s">
        <v>902</v>
      </c>
      <c r="BD4340" s="3" t="s">
        <v>7641</v>
      </c>
      <c r="BG4340" s="3"/>
    </row>
    <row r="4341" spans="1:59" ht="15" x14ac:dyDescent="0.2">
      <c r="A4341" s="3" t="s">
        <v>18154</v>
      </c>
      <c r="B4341" s="3" t="s">
        <v>18153</v>
      </c>
      <c r="C4341" s="4">
        <v>42618.940740740742</v>
      </c>
      <c r="D4341" s="3" t="s">
        <v>7639</v>
      </c>
      <c r="E4341" s="3" t="s">
        <v>18154</v>
      </c>
      <c r="L4341" s="3" t="s">
        <v>18155</v>
      </c>
      <c r="AZ4341" s="3" t="s">
        <v>9777</v>
      </c>
      <c r="BA4341" s="3" t="s">
        <v>17810</v>
      </c>
      <c r="BD4341" s="3" t="s">
        <v>7641</v>
      </c>
      <c r="BG4341" s="3"/>
    </row>
    <row r="4342" spans="1:59" ht="15" x14ac:dyDescent="0.2">
      <c r="A4342" s="3" t="s">
        <v>18149</v>
      </c>
      <c r="B4342" s="3" t="s">
        <v>18145</v>
      </c>
      <c r="C4342" s="4">
        <v>42618.940740740742</v>
      </c>
      <c r="D4342" s="3" t="s">
        <v>7639</v>
      </c>
      <c r="E4342" s="3" t="s">
        <v>18152</v>
      </c>
      <c r="N4342" s="3" t="s">
        <v>12915</v>
      </c>
      <c r="U4342" s="3" t="s">
        <v>18151</v>
      </c>
      <c r="W4342" s="3" t="s">
        <v>18150</v>
      </c>
      <c r="AI4342" s="3" t="s">
        <v>29</v>
      </c>
      <c r="AJ4342" s="3" t="s">
        <v>7697</v>
      </c>
      <c r="AM4342" s="3" t="s">
        <v>62</v>
      </c>
      <c r="AZ4342" s="3" t="s">
        <v>18148</v>
      </c>
      <c r="BA4342" s="3" t="s">
        <v>18147</v>
      </c>
      <c r="BB4342" s="3" t="s">
        <v>18146</v>
      </c>
      <c r="BD4342" s="3" t="s">
        <v>30</v>
      </c>
      <c r="BG4342" s="3"/>
    </row>
    <row r="4343" spans="1:59" ht="15" x14ac:dyDescent="0.2">
      <c r="A4343" s="3" t="s">
        <v>7242</v>
      </c>
      <c r="B4343" s="3" t="s">
        <v>18143</v>
      </c>
      <c r="C4343" s="4">
        <v>42618.940740740742</v>
      </c>
      <c r="D4343" s="3" t="s">
        <v>7639</v>
      </c>
      <c r="E4343" s="3" t="s">
        <v>18144</v>
      </c>
      <c r="N4343" s="3" t="s">
        <v>1899</v>
      </c>
      <c r="AI4343" s="3" t="s">
        <v>29</v>
      </c>
      <c r="AJ4343" s="3" t="s">
        <v>28</v>
      </c>
      <c r="AM4343" s="3" t="s">
        <v>62</v>
      </c>
      <c r="AZ4343" s="3" t="s">
        <v>4727</v>
      </c>
      <c r="BA4343" s="3" t="s">
        <v>4728</v>
      </c>
      <c r="BB4343" s="3" t="s">
        <v>2219</v>
      </c>
      <c r="BD4343" s="3" t="s">
        <v>30</v>
      </c>
      <c r="BG4343" s="3"/>
    </row>
    <row r="4344" spans="1:59" ht="15" x14ac:dyDescent="0.2">
      <c r="A4344" s="3" t="s">
        <v>18141</v>
      </c>
      <c r="B4344" s="3" t="s">
        <v>18140</v>
      </c>
      <c r="C4344" s="4">
        <v>42618.940740740742</v>
      </c>
      <c r="D4344" s="3" t="s">
        <v>7639</v>
      </c>
      <c r="E4344" s="3" t="s">
        <v>18141</v>
      </c>
      <c r="L4344" s="3" t="s">
        <v>18142</v>
      </c>
      <c r="AZ4344" s="3" t="s">
        <v>3816</v>
      </c>
      <c r="BA4344" s="3" t="s">
        <v>5479</v>
      </c>
      <c r="BD4344" s="3" t="s">
        <v>7641</v>
      </c>
      <c r="BG4344" s="3"/>
    </row>
    <row r="4345" spans="1:59" ht="15" x14ac:dyDescent="0.2">
      <c r="A4345" s="3" t="s">
        <v>7047</v>
      </c>
      <c r="B4345" s="3" t="s">
        <v>18137</v>
      </c>
      <c r="C4345" s="4">
        <v>42618.940740740742</v>
      </c>
      <c r="D4345" s="3" t="s">
        <v>7639</v>
      </c>
      <c r="E4345" s="3" t="s">
        <v>18139</v>
      </c>
      <c r="M4345" s="3" t="s">
        <v>14027</v>
      </c>
      <c r="N4345" s="3" t="s">
        <v>14026</v>
      </c>
      <c r="O4345" s="3" t="s">
        <v>185</v>
      </c>
      <c r="U4345" s="3" t="s">
        <v>18138</v>
      </c>
      <c r="AI4345" s="3" t="s">
        <v>29</v>
      </c>
      <c r="AJ4345" s="3" t="s">
        <v>28</v>
      </c>
      <c r="AM4345" s="3" t="s">
        <v>24</v>
      </c>
      <c r="AN4345" s="3" t="s">
        <v>7629</v>
      </c>
      <c r="AZ4345" s="3" t="s">
        <v>3891</v>
      </c>
      <c r="BA4345" s="3" t="s">
        <v>3892</v>
      </c>
      <c r="BB4345" s="3" t="s">
        <v>643</v>
      </c>
      <c r="BD4345" s="3" t="s">
        <v>30</v>
      </c>
      <c r="BG4345" s="3"/>
    </row>
    <row r="4346" spans="1:59" ht="15" x14ac:dyDescent="0.2">
      <c r="A4346" s="3" t="s">
        <v>18135</v>
      </c>
      <c r="B4346" s="3" t="s">
        <v>18134</v>
      </c>
      <c r="C4346" s="4">
        <v>42618.940740740742</v>
      </c>
      <c r="D4346" s="3" t="s">
        <v>7639</v>
      </c>
      <c r="E4346" s="3" t="s">
        <v>18135</v>
      </c>
      <c r="H4346" s="3" t="s">
        <v>8057</v>
      </c>
      <c r="J4346" s="3" t="s">
        <v>8099</v>
      </c>
      <c r="L4346" s="3" t="s">
        <v>18136</v>
      </c>
      <c r="AE4346" s="3" t="s">
        <v>7678</v>
      </c>
      <c r="AZ4346" s="3" t="s">
        <v>17211</v>
      </c>
      <c r="BA4346" s="3" t="s">
        <v>14413</v>
      </c>
      <c r="BD4346" s="3" t="s">
        <v>7641</v>
      </c>
      <c r="BG4346" s="3"/>
    </row>
    <row r="4347" spans="1:59" ht="15" x14ac:dyDescent="0.2">
      <c r="A4347" s="3" t="s">
        <v>6509</v>
      </c>
      <c r="B4347" s="3" t="s">
        <v>18132</v>
      </c>
      <c r="C4347" s="4">
        <v>42618.940729166658</v>
      </c>
      <c r="D4347" s="3" t="s">
        <v>7639</v>
      </c>
      <c r="E4347" s="3" t="s">
        <v>18133</v>
      </c>
      <c r="M4347" s="3" t="s">
        <v>39056</v>
      </c>
      <c r="N4347" s="3" t="s">
        <v>16080</v>
      </c>
      <c r="O4347" s="3" t="s">
        <v>25</v>
      </c>
      <c r="AI4347" s="3" t="s">
        <v>29</v>
      </c>
      <c r="AJ4347" s="3" t="s">
        <v>28</v>
      </c>
      <c r="AM4347" s="3" t="s">
        <v>24</v>
      </c>
      <c r="AZ4347" s="3" t="s">
        <v>1400</v>
      </c>
      <c r="BA4347" s="3" t="s">
        <v>1401</v>
      </c>
      <c r="BB4347" s="3" t="s">
        <v>51</v>
      </c>
      <c r="BD4347" s="3" t="s">
        <v>30</v>
      </c>
      <c r="BG4347" s="3"/>
    </row>
    <row r="4348" spans="1:59" ht="15" x14ac:dyDescent="0.2">
      <c r="A4348" s="3" t="s">
        <v>18130</v>
      </c>
      <c r="B4348" s="3" t="s">
        <v>18127</v>
      </c>
      <c r="C4348" s="4">
        <v>42618.940729166658</v>
      </c>
      <c r="D4348" s="3" t="s">
        <v>7639</v>
      </c>
      <c r="E4348" s="3" t="s">
        <v>18130</v>
      </c>
      <c r="L4348" s="3" t="s">
        <v>18131</v>
      </c>
      <c r="AZ4348" s="3" t="s">
        <v>18129</v>
      </c>
      <c r="BA4348" s="3" t="s">
        <v>18128</v>
      </c>
      <c r="BD4348" s="3" t="s">
        <v>7641</v>
      </c>
      <c r="BG4348" s="3"/>
    </row>
    <row r="4349" spans="1:59" ht="15" x14ac:dyDescent="0.2">
      <c r="A4349" s="3" t="s">
        <v>7428</v>
      </c>
      <c r="B4349" s="3" t="s">
        <v>18125</v>
      </c>
      <c r="C4349" s="4">
        <v>42618.940729166658</v>
      </c>
      <c r="D4349" s="3" t="s">
        <v>7639</v>
      </c>
      <c r="E4349" s="3" t="s">
        <v>18126</v>
      </c>
      <c r="N4349" s="3" t="s">
        <v>1899</v>
      </c>
      <c r="AI4349" s="3" t="s">
        <v>29</v>
      </c>
      <c r="AJ4349" s="3" t="s">
        <v>28</v>
      </c>
      <c r="AM4349" s="3" t="s">
        <v>62</v>
      </c>
      <c r="AZ4349" s="3" t="s">
        <v>5502</v>
      </c>
      <c r="BA4349" s="3" t="s">
        <v>5503</v>
      </c>
      <c r="BB4349" s="3" t="s">
        <v>1038</v>
      </c>
      <c r="BD4349" s="3" t="s">
        <v>30</v>
      </c>
      <c r="BG4349" s="3"/>
    </row>
    <row r="4350" spans="1:59" ht="15" x14ac:dyDescent="0.2">
      <c r="A4350" s="3" t="s">
        <v>18123</v>
      </c>
      <c r="B4350" s="3" t="s">
        <v>18121</v>
      </c>
      <c r="C4350" s="4">
        <v>42618.940729166658</v>
      </c>
      <c r="D4350" s="3" t="s">
        <v>7639</v>
      </c>
      <c r="E4350" s="3" t="s">
        <v>18123</v>
      </c>
      <c r="L4350" s="3" t="s">
        <v>18124</v>
      </c>
      <c r="AZ4350" s="3" t="s">
        <v>5170</v>
      </c>
      <c r="BA4350" s="3" t="s">
        <v>18122</v>
      </c>
      <c r="BD4350" s="3" t="s">
        <v>7641</v>
      </c>
      <c r="BG4350" s="3"/>
    </row>
    <row r="4351" spans="1:59" ht="15" x14ac:dyDescent="0.2">
      <c r="A4351" s="3" t="s">
        <v>18119</v>
      </c>
      <c r="B4351" s="3" t="s">
        <v>18116</v>
      </c>
      <c r="C4351" s="4">
        <v>42618.940729166658</v>
      </c>
      <c r="D4351" s="3" t="s">
        <v>7639</v>
      </c>
      <c r="E4351" s="3" t="s">
        <v>18119</v>
      </c>
      <c r="L4351" s="3" t="s">
        <v>18120</v>
      </c>
      <c r="AZ4351" s="3" t="s">
        <v>18118</v>
      </c>
      <c r="BA4351" s="3" t="s">
        <v>18117</v>
      </c>
      <c r="BD4351" s="3" t="s">
        <v>7641</v>
      </c>
      <c r="BG4351" s="3"/>
    </row>
    <row r="4352" spans="1:59" ht="15" x14ac:dyDescent="0.2">
      <c r="A4352" s="3" t="s">
        <v>18104</v>
      </c>
      <c r="B4352" s="3" t="s">
        <v>18102</v>
      </c>
      <c r="C4352" s="4">
        <v>42618.940729166658</v>
      </c>
      <c r="D4352" s="3" t="s">
        <v>7639</v>
      </c>
      <c r="E4352" s="3" t="s">
        <v>18115</v>
      </c>
      <c r="F4352" s="3" t="s">
        <v>18114</v>
      </c>
      <c r="G4352" s="3" t="s">
        <v>18113</v>
      </c>
      <c r="H4352" s="3" t="s">
        <v>8057</v>
      </c>
      <c r="J4352" s="3" t="s">
        <v>8023</v>
      </c>
      <c r="N4352" s="3" t="s">
        <v>18112</v>
      </c>
      <c r="S4352" s="3" t="s">
        <v>18111</v>
      </c>
      <c r="T4352" s="3" t="s">
        <v>18110</v>
      </c>
      <c r="W4352" s="3" t="s">
        <v>18109</v>
      </c>
      <c r="X4352" s="3" t="s">
        <v>18108</v>
      </c>
      <c r="AA4352" s="3" t="s">
        <v>18107</v>
      </c>
      <c r="AH4352" s="3" t="s">
        <v>18106</v>
      </c>
      <c r="AI4352" s="3" t="s">
        <v>8007</v>
      </c>
      <c r="AJ4352" s="3" t="s">
        <v>8814</v>
      </c>
      <c r="AK4352" s="3" t="s">
        <v>8006</v>
      </c>
      <c r="AQ4352" s="3" t="s">
        <v>18105</v>
      </c>
      <c r="AZ4352" s="3" t="s">
        <v>1924</v>
      </c>
      <c r="BA4352" s="3" t="s">
        <v>18103</v>
      </c>
      <c r="BB4352" s="3" t="s">
        <v>8809</v>
      </c>
      <c r="BD4352" s="3" t="s">
        <v>30</v>
      </c>
      <c r="BE4352" s="3">
        <v>20</v>
      </c>
      <c r="BG4352" s="3"/>
    </row>
    <row r="4353" spans="1:59" ht="15" x14ac:dyDescent="0.2">
      <c r="A4353" s="3" t="s">
        <v>7401</v>
      </c>
      <c r="B4353" s="3" t="s">
        <v>18100</v>
      </c>
      <c r="C4353" s="4">
        <v>42618.940729166658</v>
      </c>
      <c r="D4353" s="3" t="s">
        <v>7639</v>
      </c>
      <c r="E4353" s="3" t="s">
        <v>18101</v>
      </c>
      <c r="M4353" s="3" t="s">
        <v>14027</v>
      </c>
      <c r="N4353" s="3" t="s">
        <v>14026</v>
      </c>
      <c r="O4353" s="3" t="s">
        <v>25</v>
      </c>
      <c r="AI4353" s="3" t="s">
        <v>29</v>
      </c>
      <c r="AJ4353" s="3" t="s">
        <v>28</v>
      </c>
      <c r="AM4353" s="3" t="s">
        <v>24</v>
      </c>
      <c r="AZ4353" s="3" t="s">
        <v>5388</v>
      </c>
      <c r="BA4353" s="3" t="s">
        <v>5389</v>
      </c>
      <c r="BB4353" s="3" t="s">
        <v>40</v>
      </c>
      <c r="BD4353" s="3" t="s">
        <v>30</v>
      </c>
      <c r="BG4353" s="3"/>
    </row>
    <row r="4354" spans="1:59" ht="15" x14ac:dyDescent="0.2">
      <c r="A4354" s="3" t="s">
        <v>18098</v>
      </c>
      <c r="B4354" s="3" t="s">
        <v>18096</v>
      </c>
      <c r="C4354" s="4">
        <v>42618.940729166658</v>
      </c>
      <c r="D4354" s="3" t="s">
        <v>7639</v>
      </c>
      <c r="E4354" s="3" t="s">
        <v>18098</v>
      </c>
      <c r="L4354" s="3" t="s">
        <v>18099</v>
      </c>
      <c r="AZ4354" s="3" t="s">
        <v>18097</v>
      </c>
      <c r="BA4354" s="3" t="s">
        <v>2025</v>
      </c>
      <c r="BD4354" s="3" t="s">
        <v>7641</v>
      </c>
      <c r="BG4354" s="3"/>
    </row>
    <row r="4355" spans="1:59" ht="15" x14ac:dyDescent="0.2">
      <c r="A4355" s="3" t="s">
        <v>18094</v>
      </c>
      <c r="B4355" s="3" t="s">
        <v>18092</v>
      </c>
      <c r="C4355" s="4">
        <v>42618.940729166658</v>
      </c>
      <c r="D4355" s="3" t="s">
        <v>7639</v>
      </c>
      <c r="E4355" s="3" t="s">
        <v>18094</v>
      </c>
      <c r="L4355" s="3" t="s">
        <v>18095</v>
      </c>
      <c r="AZ4355" s="3" t="s">
        <v>6015</v>
      </c>
      <c r="BA4355" s="3" t="s">
        <v>18093</v>
      </c>
      <c r="BD4355" s="3" t="s">
        <v>7641</v>
      </c>
      <c r="BG4355" s="3"/>
    </row>
    <row r="4356" spans="1:59" ht="15" x14ac:dyDescent="0.2">
      <c r="A4356" s="3" t="s">
        <v>18090</v>
      </c>
      <c r="B4356" s="3" t="s">
        <v>18087</v>
      </c>
      <c r="C4356" s="4">
        <v>42618.940717592603</v>
      </c>
      <c r="D4356" s="3" t="s">
        <v>7639</v>
      </c>
      <c r="E4356" s="3" t="s">
        <v>18090</v>
      </c>
      <c r="L4356" s="3" t="s">
        <v>18091</v>
      </c>
      <c r="AZ4356" s="3" t="s">
        <v>18089</v>
      </c>
      <c r="BA4356" s="3" t="s">
        <v>18088</v>
      </c>
      <c r="BD4356" s="3" t="s">
        <v>7641</v>
      </c>
      <c r="BG4356" s="3"/>
    </row>
    <row r="4357" spans="1:59" ht="15" x14ac:dyDescent="0.2">
      <c r="A4357" s="3" t="s">
        <v>18083</v>
      </c>
      <c r="B4357" s="3" t="s">
        <v>18080</v>
      </c>
      <c r="C4357" s="4">
        <v>42618.940717592603</v>
      </c>
      <c r="D4357" s="3" t="s">
        <v>7639</v>
      </c>
      <c r="E4357" s="3" t="s">
        <v>18086</v>
      </c>
      <c r="N4357" s="3" t="s">
        <v>12915</v>
      </c>
      <c r="U4357" s="3" t="s">
        <v>18085</v>
      </c>
      <c r="W4357" s="3" t="s">
        <v>18084</v>
      </c>
      <c r="AI4357" s="3" t="s">
        <v>29</v>
      </c>
      <c r="AJ4357" s="3" t="s">
        <v>7697</v>
      </c>
      <c r="AM4357" s="3" t="s">
        <v>62</v>
      </c>
      <c r="AZ4357" s="3" t="s">
        <v>18082</v>
      </c>
      <c r="BA4357" s="3" t="s">
        <v>2851</v>
      </c>
      <c r="BB4357" s="3" t="s">
        <v>18081</v>
      </c>
      <c r="BD4357" s="3" t="s">
        <v>30</v>
      </c>
      <c r="BG4357" s="3"/>
    </row>
    <row r="4358" spans="1:59" ht="15" x14ac:dyDescent="0.2">
      <c r="A4358" s="3" t="s">
        <v>18064</v>
      </c>
      <c r="B4358" s="3" t="s">
        <v>18061</v>
      </c>
      <c r="C4358" s="4">
        <v>42618.940717592603</v>
      </c>
      <c r="D4358" s="3" t="s">
        <v>7639</v>
      </c>
      <c r="E4358" s="3" t="s">
        <v>12785</v>
      </c>
      <c r="F4358" s="3" t="s">
        <v>18079</v>
      </c>
      <c r="G4358" s="3" t="s">
        <v>18078</v>
      </c>
      <c r="H4358" s="3" t="s">
        <v>8024</v>
      </c>
      <c r="J4358" s="3" t="s">
        <v>8023</v>
      </c>
      <c r="L4358" s="3" t="s">
        <v>18077</v>
      </c>
      <c r="N4358" s="3" t="s">
        <v>12784</v>
      </c>
      <c r="P4358" s="3" t="s">
        <v>18076</v>
      </c>
      <c r="Q4358" s="3" t="s">
        <v>8019</v>
      </c>
      <c r="R4358" s="3" t="s">
        <v>8400</v>
      </c>
      <c r="S4358" s="3" t="s">
        <v>18075</v>
      </c>
      <c r="T4358" s="3" t="s">
        <v>18074</v>
      </c>
      <c r="U4358" s="3" t="s">
        <v>18073</v>
      </c>
      <c r="W4358" s="3" t="s">
        <v>18072</v>
      </c>
      <c r="X4358" s="3" t="s">
        <v>18071</v>
      </c>
      <c r="Z4358" s="3" t="s">
        <v>18070</v>
      </c>
      <c r="AB4358" s="3" t="s">
        <v>18069</v>
      </c>
      <c r="AC4358" s="3" t="s">
        <v>18068</v>
      </c>
      <c r="AE4358" s="3" t="s">
        <v>7671</v>
      </c>
      <c r="AF4358" s="3" t="s">
        <v>7756</v>
      </c>
      <c r="AG4358" s="3" t="s">
        <v>8009</v>
      </c>
      <c r="AH4358" s="3" t="s">
        <v>18067</v>
      </c>
      <c r="AI4358" s="3" t="s">
        <v>8007</v>
      </c>
      <c r="AJ4358" s="3" t="s">
        <v>7632</v>
      </c>
      <c r="AK4358" s="3" t="s">
        <v>8006</v>
      </c>
      <c r="AO4358" s="3" t="s">
        <v>18066</v>
      </c>
      <c r="AQ4358" s="3" t="s">
        <v>18065</v>
      </c>
      <c r="AZ4358" s="3" t="s">
        <v>18063</v>
      </c>
      <c r="BA4358" s="3" t="s">
        <v>18062</v>
      </c>
      <c r="BB4358" s="3" t="s">
        <v>8001</v>
      </c>
      <c r="BD4358" s="3" t="s">
        <v>30</v>
      </c>
      <c r="BE4358" s="3">
        <v>22</v>
      </c>
      <c r="BG4358" s="3"/>
    </row>
    <row r="4359" spans="1:59" ht="15" x14ac:dyDescent="0.2">
      <c r="A4359" s="3" t="s">
        <v>18058</v>
      </c>
      <c r="B4359" s="3" t="s">
        <v>18055</v>
      </c>
      <c r="C4359" s="4">
        <v>42618.940717592603</v>
      </c>
      <c r="D4359" s="3" t="s">
        <v>7639</v>
      </c>
      <c r="E4359" s="3" t="s">
        <v>18060</v>
      </c>
      <c r="M4359" s="3" t="s">
        <v>13497</v>
      </c>
      <c r="N4359" s="3" t="s">
        <v>13493</v>
      </c>
      <c r="O4359" s="3" t="s">
        <v>25</v>
      </c>
      <c r="U4359" s="3" t="s">
        <v>18059</v>
      </c>
      <c r="W4359" s="3" t="s">
        <v>17987</v>
      </c>
      <c r="AI4359" s="3" t="s">
        <v>29</v>
      </c>
      <c r="AJ4359" s="3" t="s">
        <v>7697</v>
      </c>
      <c r="AM4359" s="3" t="s">
        <v>24</v>
      </c>
      <c r="AZ4359" s="3" t="s">
        <v>18057</v>
      </c>
      <c r="BA4359" s="3" t="s">
        <v>18056</v>
      </c>
      <c r="BB4359" s="3" t="s">
        <v>643</v>
      </c>
      <c r="BD4359" s="3" t="s">
        <v>30</v>
      </c>
      <c r="BG4359" s="3"/>
    </row>
    <row r="4360" spans="1:59" ht="15" x14ac:dyDescent="0.2">
      <c r="A4360" s="3" t="s">
        <v>18051</v>
      </c>
      <c r="B4360" s="3" t="s">
        <v>18050</v>
      </c>
      <c r="C4360" s="4">
        <v>42618.940717592603</v>
      </c>
      <c r="D4360" s="3" t="s">
        <v>7639</v>
      </c>
      <c r="E4360" s="3" t="s">
        <v>18051</v>
      </c>
      <c r="F4360" s="3" t="s">
        <v>18054</v>
      </c>
      <c r="H4360" s="3" t="s">
        <v>8443</v>
      </c>
      <c r="J4360" s="3" t="s">
        <v>8023</v>
      </c>
      <c r="L4360" s="3" t="s">
        <v>18053</v>
      </c>
      <c r="AH4360" s="3" t="s">
        <v>18052</v>
      </c>
      <c r="AZ4360" s="3" t="s">
        <v>8273</v>
      </c>
      <c r="BA4360" s="3" t="s">
        <v>14413</v>
      </c>
      <c r="BD4360" s="3" t="s">
        <v>7641</v>
      </c>
      <c r="BG4360" s="3"/>
    </row>
    <row r="4361" spans="1:59" ht="15" x14ac:dyDescent="0.2">
      <c r="A4361" s="3" t="s">
        <v>18048</v>
      </c>
      <c r="B4361" s="3" t="s">
        <v>18045</v>
      </c>
      <c r="C4361" s="4">
        <v>42618.940717592603</v>
      </c>
      <c r="D4361" s="3" t="s">
        <v>7639</v>
      </c>
      <c r="E4361" s="3" t="s">
        <v>18048</v>
      </c>
      <c r="L4361" s="3" t="s">
        <v>18049</v>
      </c>
      <c r="AZ4361" s="3" t="s">
        <v>18047</v>
      </c>
      <c r="BA4361" s="3" t="s">
        <v>18046</v>
      </c>
      <c r="BD4361" s="3" t="s">
        <v>7641</v>
      </c>
      <c r="BG4361" s="3"/>
    </row>
    <row r="4362" spans="1:59" ht="15" x14ac:dyDescent="0.2">
      <c r="A4362" s="3" t="s">
        <v>18043</v>
      </c>
      <c r="B4362" s="3" t="s">
        <v>18041</v>
      </c>
      <c r="C4362" s="4">
        <v>42618.940717592603</v>
      </c>
      <c r="D4362" s="3" t="s">
        <v>7639</v>
      </c>
      <c r="E4362" s="3" t="s">
        <v>18043</v>
      </c>
      <c r="L4362" s="3" t="s">
        <v>18044</v>
      </c>
      <c r="AZ4362" s="3" t="s">
        <v>2619</v>
      </c>
      <c r="BA4362" s="3" t="s">
        <v>18042</v>
      </c>
      <c r="BD4362" s="3" t="s">
        <v>7641</v>
      </c>
      <c r="BG4362" s="3"/>
    </row>
    <row r="4363" spans="1:59" ht="15" x14ac:dyDescent="0.2">
      <c r="A4363" s="3" t="s">
        <v>7262</v>
      </c>
      <c r="B4363" s="3" t="s">
        <v>18039</v>
      </c>
      <c r="C4363" s="4">
        <v>42618.940717592603</v>
      </c>
      <c r="D4363" s="3" t="s">
        <v>7639</v>
      </c>
      <c r="E4363" s="3" t="s">
        <v>18040</v>
      </c>
      <c r="N4363" s="3" t="s">
        <v>315</v>
      </c>
      <c r="AI4363" s="3" t="s">
        <v>29</v>
      </c>
      <c r="AJ4363" s="3" t="s">
        <v>28</v>
      </c>
      <c r="AM4363" s="3" t="s">
        <v>62</v>
      </c>
      <c r="AZ4363" s="3" t="s">
        <v>4805</v>
      </c>
      <c r="BA4363" s="3" t="s">
        <v>4806</v>
      </c>
      <c r="BB4363" s="3" t="s">
        <v>4807</v>
      </c>
      <c r="BD4363" s="3" t="s">
        <v>30</v>
      </c>
      <c r="BG4363" s="3"/>
    </row>
    <row r="4364" spans="1:59" ht="15" x14ac:dyDescent="0.2">
      <c r="A4364" s="3" t="s">
        <v>18035</v>
      </c>
      <c r="B4364" s="3" t="s">
        <v>18033</v>
      </c>
      <c r="C4364" s="4">
        <v>42618.940717592603</v>
      </c>
      <c r="D4364" s="3" t="s">
        <v>7639</v>
      </c>
      <c r="E4364" s="3" t="s">
        <v>18038</v>
      </c>
      <c r="N4364" s="3" t="s">
        <v>18022</v>
      </c>
      <c r="U4364" s="3" t="s">
        <v>18037</v>
      </c>
      <c r="W4364" s="3" t="s">
        <v>18036</v>
      </c>
      <c r="AI4364" s="3" t="s">
        <v>29</v>
      </c>
      <c r="AJ4364" s="3" t="s">
        <v>7697</v>
      </c>
      <c r="AM4364" s="3" t="s">
        <v>62</v>
      </c>
      <c r="AZ4364" s="3" t="s">
        <v>5301</v>
      </c>
      <c r="BA4364" s="3" t="s">
        <v>5534</v>
      </c>
      <c r="BB4364" s="3" t="s">
        <v>18034</v>
      </c>
      <c r="BD4364" s="3" t="s">
        <v>30</v>
      </c>
      <c r="BG4364" s="3"/>
    </row>
    <row r="4365" spans="1:59" ht="15" x14ac:dyDescent="0.2">
      <c r="A4365" s="3" t="s">
        <v>18030</v>
      </c>
      <c r="B4365" s="3" t="s">
        <v>18026</v>
      </c>
      <c r="C4365" s="4">
        <v>42618.940706018519</v>
      </c>
      <c r="D4365" s="3" t="s">
        <v>7639</v>
      </c>
      <c r="E4365" s="3" t="s">
        <v>18032</v>
      </c>
      <c r="M4365" s="3" t="s">
        <v>13497</v>
      </c>
      <c r="N4365" s="3" t="s">
        <v>13493</v>
      </c>
      <c r="O4365" s="3" t="s">
        <v>25</v>
      </c>
      <c r="U4365" s="3" t="s">
        <v>18031</v>
      </c>
      <c r="W4365" s="3" t="s">
        <v>17987</v>
      </c>
      <c r="AI4365" s="3" t="s">
        <v>29</v>
      </c>
      <c r="AJ4365" s="3" t="s">
        <v>7697</v>
      </c>
      <c r="AM4365" s="3" t="s">
        <v>24</v>
      </c>
      <c r="AZ4365" s="3" t="s">
        <v>18029</v>
      </c>
      <c r="BA4365" s="3" t="s">
        <v>18028</v>
      </c>
      <c r="BB4365" s="3" t="s">
        <v>18027</v>
      </c>
      <c r="BD4365" s="3" t="s">
        <v>30</v>
      </c>
      <c r="BG4365" s="3"/>
    </row>
    <row r="4366" spans="1:59" ht="15" x14ac:dyDescent="0.2">
      <c r="A4366" s="3" t="s">
        <v>7020</v>
      </c>
      <c r="B4366" s="3" t="s">
        <v>18024</v>
      </c>
      <c r="C4366" s="4">
        <v>42618.940706018519</v>
      </c>
      <c r="D4366" s="3" t="s">
        <v>7639</v>
      </c>
      <c r="E4366" s="3" t="s">
        <v>18025</v>
      </c>
      <c r="M4366" s="3" t="s">
        <v>14027</v>
      </c>
      <c r="N4366" s="3" t="s">
        <v>14026</v>
      </c>
      <c r="O4366" s="3" t="s">
        <v>185</v>
      </c>
      <c r="AI4366" s="3" t="s">
        <v>29</v>
      </c>
      <c r="AJ4366" s="3" t="s">
        <v>28</v>
      </c>
      <c r="AM4366" s="3" t="s">
        <v>24</v>
      </c>
      <c r="AN4366" s="3" t="s">
        <v>184</v>
      </c>
      <c r="AZ4366" s="3" t="s">
        <v>2000</v>
      </c>
      <c r="BA4366" s="3" t="s">
        <v>3777</v>
      </c>
      <c r="BB4366" s="3" t="s">
        <v>184</v>
      </c>
      <c r="BD4366" s="3" t="s">
        <v>30</v>
      </c>
      <c r="BG4366" s="3"/>
    </row>
    <row r="4367" spans="1:59" ht="15" x14ac:dyDescent="0.2">
      <c r="A4367" s="3" t="s">
        <v>18020</v>
      </c>
      <c r="B4367" s="3" t="s">
        <v>18017</v>
      </c>
      <c r="C4367" s="4">
        <v>42618.940706018519</v>
      </c>
      <c r="D4367" s="3" t="s">
        <v>7639</v>
      </c>
      <c r="E4367" s="3" t="s">
        <v>18023</v>
      </c>
      <c r="N4367" s="3" t="s">
        <v>18022</v>
      </c>
      <c r="U4367" s="3" t="s">
        <v>18021</v>
      </c>
      <c r="W4367" s="3" t="s">
        <v>12983</v>
      </c>
      <c r="AI4367" s="3" t="s">
        <v>29</v>
      </c>
      <c r="AJ4367" s="3" t="s">
        <v>7697</v>
      </c>
      <c r="AM4367" s="3" t="s">
        <v>62</v>
      </c>
      <c r="AZ4367" s="3" t="s">
        <v>18019</v>
      </c>
      <c r="BA4367" s="3" t="s">
        <v>8555</v>
      </c>
      <c r="BB4367" s="3" t="s">
        <v>18018</v>
      </c>
      <c r="BD4367" s="3" t="s">
        <v>30</v>
      </c>
      <c r="BG4367" s="3"/>
    </row>
    <row r="4368" spans="1:59" ht="15" x14ac:dyDescent="0.2">
      <c r="A4368" s="3" t="s">
        <v>18015</v>
      </c>
      <c r="B4368" s="3" t="s">
        <v>18012</v>
      </c>
      <c r="C4368" s="4">
        <v>42618.940706018519</v>
      </c>
      <c r="D4368" s="3" t="s">
        <v>7639</v>
      </c>
      <c r="E4368" s="3" t="s">
        <v>18015</v>
      </c>
      <c r="H4368" s="3" t="s">
        <v>8057</v>
      </c>
      <c r="J4368" s="3" t="s">
        <v>8490</v>
      </c>
      <c r="L4368" s="3" t="s">
        <v>8489</v>
      </c>
      <c r="AE4368" s="3" t="s">
        <v>7671</v>
      </c>
      <c r="AG4368" s="3" t="s">
        <v>8009</v>
      </c>
      <c r="AH4368" s="3" t="s">
        <v>18016</v>
      </c>
      <c r="AZ4368" s="3" t="s">
        <v>18014</v>
      </c>
      <c r="BA4368" s="3" t="s">
        <v>18013</v>
      </c>
      <c r="BD4368" s="3" t="s">
        <v>7641</v>
      </c>
      <c r="BG4368" s="3"/>
    </row>
    <row r="4369" spans="1:59" ht="15" x14ac:dyDescent="0.2">
      <c r="A4369" s="3" t="s">
        <v>18011</v>
      </c>
      <c r="B4369" s="3" t="s">
        <v>18009</v>
      </c>
      <c r="C4369" s="4">
        <v>42618.940706018519</v>
      </c>
      <c r="D4369" s="3" t="s">
        <v>7639</v>
      </c>
      <c r="E4369" s="3" t="s">
        <v>18011</v>
      </c>
      <c r="L4369" s="3" t="s">
        <v>17977</v>
      </c>
      <c r="AZ4369" s="3" t="s">
        <v>3616</v>
      </c>
      <c r="BA4369" s="3" t="s">
        <v>18010</v>
      </c>
      <c r="BD4369" s="3" t="s">
        <v>7641</v>
      </c>
      <c r="BG4369" s="3"/>
    </row>
    <row r="4370" spans="1:59" ht="15" x14ac:dyDescent="0.2">
      <c r="A4370" s="3" t="s">
        <v>17999</v>
      </c>
      <c r="B4370" s="3" t="s">
        <v>17997</v>
      </c>
      <c r="C4370" s="4">
        <v>42618.940706018519</v>
      </c>
      <c r="D4370" s="3" t="s">
        <v>7639</v>
      </c>
      <c r="E4370" s="3" t="s">
        <v>18008</v>
      </c>
      <c r="F4370" s="3" t="s">
        <v>18007</v>
      </c>
      <c r="G4370" s="3" t="s">
        <v>18006</v>
      </c>
      <c r="H4370" s="3" t="s">
        <v>8057</v>
      </c>
      <c r="J4370" s="3" t="s">
        <v>8023</v>
      </c>
      <c r="N4370" s="3" t="s">
        <v>18005</v>
      </c>
      <c r="S4370" s="3" t="s">
        <v>18004</v>
      </c>
      <c r="T4370" s="3" t="s">
        <v>18003</v>
      </c>
      <c r="W4370" s="3" t="s">
        <v>18002</v>
      </c>
      <c r="X4370" s="3" t="s">
        <v>18001</v>
      </c>
      <c r="AA4370" s="3" t="s">
        <v>18001</v>
      </c>
      <c r="AI4370" s="3" t="s">
        <v>8007</v>
      </c>
      <c r="AJ4370" s="3" t="s">
        <v>8814</v>
      </c>
      <c r="AK4370" s="3" t="s">
        <v>8006</v>
      </c>
      <c r="AQ4370" s="3" t="s">
        <v>18000</v>
      </c>
      <c r="AZ4370" s="3" t="s">
        <v>17998</v>
      </c>
      <c r="BA4370" s="3" t="s">
        <v>16227</v>
      </c>
      <c r="BB4370" s="3" t="s">
        <v>8809</v>
      </c>
      <c r="BD4370" s="3" t="s">
        <v>30</v>
      </c>
      <c r="BE4370" s="3">
        <v>18</v>
      </c>
      <c r="BG4370" s="3"/>
    </row>
    <row r="4371" spans="1:59" ht="15" x14ac:dyDescent="0.2">
      <c r="A4371" s="3" t="s">
        <v>6903</v>
      </c>
      <c r="B4371" s="3" t="s">
        <v>17995</v>
      </c>
      <c r="C4371" s="4">
        <v>42618.940706018519</v>
      </c>
      <c r="D4371" s="3" t="s">
        <v>7639</v>
      </c>
      <c r="E4371" s="3" t="s">
        <v>17996</v>
      </c>
      <c r="N4371" s="3" t="s">
        <v>315</v>
      </c>
      <c r="AI4371" s="3" t="s">
        <v>29</v>
      </c>
      <c r="AJ4371" s="3" t="s">
        <v>28</v>
      </c>
      <c r="AM4371" s="3" t="s">
        <v>62</v>
      </c>
      <c r="AZ4371" s="3" t="s">
        <v>800</v>
      </c>
      <c r="BA4371" s="3" t="s">
        <v>3255</v>
      </c>
      <c r="BB4371" s="3" t="s">
        <v>107</v>
      </c>
      <c r="BD4371" s="3" t="s">
        <v>30</v>
      </c>
      <c r="BG4371" s="3"/>
    </row>
    <row r="4372" spans="1:59" ht="15" x14ac:dyDescent="0.2">
      <c r="A4372" s="3" t="s">
        <v>7523</v>
      </c>
      <c r="B4372" s="3" t="s">
        <v>17992</v>
      </c>
      <c r="C4372" s="4">
        <v>42618.940706018519</v>
      </c>
      <c r="D4372" s="3" t="s">
        <v>7639</v>
      </c>
      <c r="E4372" s="3" t="s">
        <v>17994</v>
      </c>
      <c r="M4372" s="3" t="s">
        <v>14027</v>
      </c>
      <c r="N4372" s="3" t="s">
        <v>14026</v>
      </c>
      <c r="O4372" s="3" t="s">
        <v>25</v>
      </c>
      <c r="U4372" s="3" t="s">
        <v>17993</v>
      </c>
      <c r="AI4372" s="3" t="s">
        <v>29</v>
      </c>
      <c r="AJ4372" s="3" t="s">
        <v>28</v>
      </c>
      <c r="AM4372" s="3" t="s">
        <v>24</v>
      </c>
      <c r="AN4372" s="3" t="s">
        <v>1720</v>
      </c>
      <c r="AZ4372" s="3" t="s">
        <v>5898</v>
      </c>
      <c r="BA4372" s="3" t="s">
        <v>5899</v>
      </c>
      <c r="BB4372" s="3" t="s">
        <v>5900</v>
      </c>
      <c r="BD4372" s="3" t="s">
        <v>30</v>
      </c>
      <c r="BG4372" s="3"/>
    </row>
    <row r="4373" spans="1:59" ht="15" x14ac:dyDescent="0.2">
      <c r="A4373" s="3" t="s">
        <v>6712</v>
      </c>
      <c r="B4373" s="3" t="s">
        <v>17990</v>
      </c>
      <c r="C4373" s="4">
        <v>42618.940706018519</v>
      </c>
      <c r="D4373" s="3" t="s">
        <v>7639</v>
      </c>
      <c r="E4373" s="3" t="s">
        <v>17991</v>
      </c>
      <c r="N4373" s="3" t="s">
        <v>1899</v>
      </c>
      <c r="AI4373" s="3" t="s">
        <v>29</v>
      </c>
      <c r="AJ4373" s="3" t="s">
        <v>28</v>
      </c>
      <c r="AM4373" s="3" t="s">
        <v>62</v>
      </c>
      <c r="AZ4373" s="3" t="s">
        <v>2373</v>
      </c>
      <c r="BA4373" s="3" t="s">
        <v>2374</v>
      </c>
      <c r="BB4373" s="3" t="s">
        <v>2253</v>
      </c>
      <c r="BD4373" s="3" t="s">
        <v>30</v>
      </c>
      <c r="BG4373" s="3"/>
    </row>
    <row r="4374" spans="1:59" ht="15" x14ac:dyDescent="0.2">
      <c r="A4374" s="3" t="s">
        <v>17986</v>
      </c>
      <c r="B4374" s="3" t="s">
        <v>17983</v>
      </c>
      <c r="C4374" s="4">
        <v>42618.940706018519</v>
      </c>
      <c r="D4374" s="3" t="s">
        <v>7639</v>
      </c>
      <c r="E4374" s="3" t="s">
        <v>17989</v>
      </c>
      <c r="M4374" s="3" t="s">
        <v>13497</v>
      </c>
      <c r="N4374" s="3" t="s">
        <v>13493</v>
      </c>
      <c r="O4374" s="3" t="s">
        <v>25</v>
      </c>
      <c r="U4374" s="3" t="s">
        <v>17988</v>
      </c>
      <c r="W4374" s="3" t="s">
        <v>17987</v>
      </c>
      <c r="AI4374" s="3" t="s">
        <v>29</v>
      </c>
      <c r="AJ4374" s="3" t="s">
        <v>7697</v>
      </c>
      <c r="AM4374" s="3" t="s">
        <v>24</v>
      </c>
      <c r="AZ4374" s="3" t="s">
        <v>17985</v>
      </c>
      <c r="BA4374" s="3" t="s">
        <v>17984</v>
      </c>
      <c r="BB4374" s="3" t="s">
        <v>40</v>
      </c>
      <c r="BD4374" s="3" t="s">
        <v>30</v>
      </c>
      <c r="BG4374" s="3"/>
    </row>
    <row r="4375" spans="1:59" ht="15" x14ac:dyDescent="0.2">
      <c r="A4375" s="3" t="s">
        <v>17981</v>
      </c>
      <c r="B4375" s="3" t="s">
        <v>17978</v>
      </c>
      <c r="C4375" s="4">
        <v>42618.940706018519</v>
      </c>
      <c r="D4375" s="3" t="s">
        <v>7639</v>
      </c>
      <c r="E4375" s="3" t="s">
        <v>17981</v>
      </c>
      <c r="L4375" s="3" t="s">
        <v>17982</v>
      </c>
      <c r="AZ4375" s="3" t="s">
        <v>17980</v>
      </c>
      <c r="BA4375" s="3" t="s">
        <v>17979</v>
      </c>
      <c r="BD4375" s="3" t="s">
        <v>7641</v>
      </c>
      <c r="BG4375" s="3"/>
    </row>
    <row r="4376" spans="1:59" ht="15" x14ac:dyDescent="0.2">
      <c r="A4376" s="3" t="s">
        <v>17976</v>
      </c>
      <c r="B4376" s="3" t="s">
        <v>17975</v>
      </c>
      <c r="C4376" s="4">
        <v>42618.940706018519</v>
      </c>
      <c r="D4376" s="3" t="s">
        <v>7639</v>
      </c>
      <c r="E4376" s="3" t="s">
        <v>17976</v>
      </c>
      <c r="L4376" s="3" t="s">
        <v>17977</v>
      </c>
      <c r="AZ4376" s="3" t="s">
        <v>15037</v>
      </c>
      <c r="BA4376" s="3" t="s">
        <v>4220</v>
      </c>
      <c r="BD4376" s="3" t="s">
        <v>7641</v>
      </c>
      <c r="BG4376" s="3"/>
    </row>
    <row r="4377" spans="1:59" ht="15" x14ac:dyDescent="0.2">
      <c r="A4377" s="3" t="s">
        <v>17973</v>
      </c>
      <c r="B4377" s="3" t="s">
        <v>17970</v>
      </c>
      <c r="C4377" s="4">
        <v>42618.940694444442</v>
      </c>
      <c r="D4377" s="3" t="s">
        <v>7639</v>
      </c>
      <c r="E4377" s="3" t="s">
        <v>17973</v>
      </c>
      <c r="L4377" s="3" t="s">
        <v>17974</v>
      </c>
      <c r="AZ4377" s="3" t="s">
        <v>17972</v>
      </c>
      <c r="BA4377" s="3" t="s">
        <v>17971</v>
      </c>
      <c r="BD4377" s="3" t="s">
        <v>7641</v>
      </c>
      <c r="BG4377" s="3"/>
    </row>
    <row r="4378" spans="1:59" ht="15" x14ac:dyDescent="0.2">
      <c r="A4378" s="3" t="s">
        <v>17968</v>
      </c>
      <c r="B4378" s="3" t="s">
        <v>17966</v>
      </c>
      <c r="C4378" s="4">
        <v>42618.940694444442</v>
      </c>
      <c r="D4378" s="3" t="s">
        <v>7639</v>
      </c>
      <c r="E4378" s="3" t="s">
        <v>17968</v>
      </c>
      <c r="L4378" s="3" t="s">
        <v>17969</v>
      </c>
      <c r="AZ4378" s="3" t="s">
        <v>17967</v>
      </c>
      <c r="BA4378" s="3" t="s">
        <v>5545</v>
      </c>
      <c r="BD4378" s="3" t="s">
        <v>7641</v>
      </c>
      <c r="BG4378" s="3"/>
    </row>
    <row r="4379" spans="1:59" ht="15" x14ac:dyDescent="0.2">
      <c r="A4379" s="3" t="s">
        <v>17962</v>
      </c>
      <c r="B4379" s="3" t="s">
        <v>17959</v>
      </c>
      <c r="C4379" s="4">
        <v>42618.940694444442</v>
      </c>
      <c r="D4379" s="3" t="s">
        <v>7639</v>
      </c>
      <c r="E4379" s="3" t="s">
        <v>17965</v>
      </c>
      <c r="M4379" s="3" t="s">
        <v>13497</v>
      </c>
      <c r="N4379" s="3" t="s">
        <v>13493</v>
      </c>
      <c r="O4379" s="3" t="s">
        <v>185</v>
      </c>
      <c r="U4379" s="3" t="s">
        <v>17964</v>
      </c>
      <c r="W4379" s="3" t="s">
        <v>17963</v>
      </c>
      <c r="AI4379" s="3" t="s">
        <v>29</v>
      </c>
      <c r="AJ4379" s="3" t="s">
        <v>7697</v>
      </c>
      <c r="AM4379" s="3" t="s">
        <v>24</v>
      </c>
      <c r="AZ4379" s="3" t="s">
        <v>17961</v>
      </c>
      <c r="BA4379" s="3" t="s">
        <v>17960</v>
      </c>
      <c r="BB4379" s="3" t="s">
        <v>244</v>
      </c>
      <c r="BD4379" s="3" t="s">
        <v>30</v>
      </c>
      <c r="BG4379" s="3"/>
    </row>
    <row r="4380" spans="1:59" ht="15" x14ac:dyDescent="0.2">
      <c r="A4380" s="3" t="s">
        <v>17955</v>
      </c>
      <c r="B4380" s="3" t="s">
        <v>17951</v>
      </c>
      <c r="C4380" s="4">
        <v>42618.940694444442</v>
      </c>
      <c r="D4380" s="3" t="s">
        <v>7639</v>
      </c>
      <c r="E4380" s="3" t="s">
        <v>17958</v>
      </c>
      <c r="N4380" s="3" t="s">
        <v>17860</v>
      </c>
      <c r="U4380" s="3" t="s">
        <v>17957</v>
      </c>
      <c r="W4380" s="3" t="s">
        <v>17956</v>
      </c>
      <c r="AI4380" s="3" t="s">
        <v>29</v>
      </c>
      <c r="AJ4380" s="3" t="s">
        <v>7697</v>
      </c>
      <c r="AM4380" s="3" t="s">
        <v>62</v>
      </c>
      <c r="AZ4380" s="3" t="s">
        <v>17954</v>
      </c>
      <c r="BA4380" s="3" t="s">
        <v>17953</v>
      </c>
      <c r="BB4380" s="3" t="s">
        <v>17952</v>
      </c>
      <c r="BD4380" s="3" t="s">
        <v>30</v>
      </c>
      <c r="BG4380" s="3"/>
    </row>
    <row r="4381" spans="1:59" ht="15" x14ac:dyDescent="0.2">
      <c r="A4381" s="3" t="s">
        <v>6752</v>
      </c>
      <c r="B4381" s="3" t="s">
        <v>17949</v>
      </c>
      <c r="C4381" s="4">
        <v>42618.940694444442</v>
      </c>
      <c r="D4381" s="3" t="s">
        <v>7639</v>
      </c>
      <c r="E4381" s="3" t="s">
        <v>17950</v>
      </c>
      <c r="M4381" s="3" t="s">
        <v>14027</v>
      </c>
      <c r="N4381" s="3" t="s">
        <v>14026</v>
      </c>
      <c r="O4381" s="3" t="s">
        <v>185</v>
      </c>
      <c r="AI4381" s="3" t="s">
        <v>29</v>
      </c>
      <c r="AJ4381" s="3" t="s">
        <v>28</v>
      </c>
      <c r="AM4381" s="3" t="s">
        <v>24</v>
      </c>
      <c r="AZ4381" s="3" t="s">
        <v>1760</v>
      </c>
      <c r="BA4381" s="3" t="s">
        <v>2569</v>
      </c>
      <c r="BB4381" s="3" t="s">
        <v>790</v>
      </c>
      <c r="BD4381" s="3" t="s">
        <v>30</v>
      </c>
      <c r="BG4381" s="3"/>
    </row>
    <row r="4382" spans="1:59" ht="15" x14ac:dyDescent="0.2">
      <c r="A4382" s="3" t="s">
        <v>17946</v>
      </c>
      <c r="B4382" s="3" t="s">
        <v>17944</v>
      </c>
      <c r="C4382" s="4">
        <v>42618.940694444442</v>
      </c>
      <c r="D4382" s="3" t="s">
        <v>7639</v>
      </c>
      <c r="E4382" s="3" t="s">
        <v>17948</v>
      </c>
      <c r="N4382" s="3" t="s">
        <v>17823</v>
      </c>
      <c r="U4382" s="3" t="s">
        <v>17947</v>
      </c>
      <c r="W4382" s="3" t="s">
        <v>13630</v>
      </c>
      <c r="AI4382" s="3" t="s">
        <v>29</v>
      </c>
      <c r="AJ4382" s="3" t="s">
        <v>7697</v>
      </c>
      <c r="AM4382" s="3" t="s">
        <v>62</v>
      </c>
      <c r="AZ4382" s="3" t="s">
        <v>1301</v>
      </c>
      <c r="BA4382" s="3" t="s">
        <v>17945</v>
      </c>
      <c r="BB4382" s="3" t="s">
        <v>13716</v>
      </c>
      <c r="BD4382" s="3" t="s">
        <v>30</v>
      </c>
      <c r="BG4382" s="3"/>
    </row>
    <row r="4383" spans="1:59" ht="15" x14ac:dyDescent="0.2">
      <c r="A4383" s="3" t="s">
        <v>17927</v>
      </c>
      <c r="B4383" s="3" t="s">
        <v>17926</v>
      </c>
      <c r="C4383" s="4">
        <v>42618.940694444442</v>
      </c>
      <c r="D4383" s="3" t="s">
        <v>7639</v>
      </c>
      <c r="E4383" s="3" t="s">
        <v>10332</v>
      </c>
      <c r="F4383" s="3" t="s">
        <v>17943</v>
      </c>
      <c r="G4383" s="3" t="s">
        <v>17942</v>
      </c>
      <c r="H4383" s="3" t="s">
        <v>8057</v>
      </c>
      <c r="J4383" s="3" t="s">
        <v>8023</v>
      </c>
      <c r="L4383" s="3" t="s">
        <v>17941</v>
      </c>
      <c r="N4383" s="3" t="s">
        <v>10331</v>
      </c>
      <c r="P4383" s="3" t="s">
        <v>17940</v>
      </c>
      <c r="Q4383" s="3" t="s">
        <v>8019</v>
      </c>
      <c r="R4383" s="3" t="s">
        <v>8018</v>
      </c>
      <c r="S4383" s="3" t="s">
        <v>17939</v>
      </c>
      <c r="T4383" s="3" t="s">
        <v>17938</v>
      </c>
      <c r="U4383" s="3" t="s">
        <v>17937</v>
      </c>
      <c r="W4383" s="3" t="s">
        <v>17936</v>
      </c>
      <c r="X4383" s="3" t="s">
        <v>17935</v>
      </c>
      <c r="Z4383" s="3" t="s">
        <v>17934</v>
      </c>
      <c r="AA4383" s="3" t="s">
        <v>17933</v>
      </c>
      <c r="AB4383" s="3" t="s">
        <v>17932</v>
      </c>
      <c r="AC4383" s="3" t="s">
        <v>17931</v>
      </c>
      <c r="AE4383" s="3" t="s">
        <v>7671</v>
      </c>
      <c r="AF4383" s="3" t="s">
        <v>9823</v>
      </c>
      <c r="AG4383" s="3" t="s">
        <v>8009</v>
      </c>
      <c r="AH4383" s="3" t="s">
        <v>17930</v>
      </c>
      <c r="AI4383" s="3" t="s">
        <v>8007</v>
      </c>
      <c r="AJ4383" s="3" t="s">
        <v>7632</v>
      </c>
      <c r="AK4383" s="3" t="s">
        <v>8006</v>
      </c>
      <c r="AO4383" s="3" t="s">
        <v>17929</v>
      </c>
      <c r="AQ4383" s="3" t="s">
        <v>17928</v>
      </c>
      <c r="AZ4383" s="3" t="s">
        <v>14063</v>
      </c>
      <c r="BA4383" s="3" t="s">
        <v>2095</v>
      </c>
      <c r="BB4383" s="3" t="s">
        <v>8001</v>
      </c>
      <c r="BD4383" s="3" t="s">
        <v>30</v>
      </c>
      <c r="BE4383" s="3">
        <v>37</v>
      </c>
      <c r="BG4383" s="3"/>
    </row>
    <row r="4384" spans="1:59" ht="15" x14ac:dyDescent="0.2">
      <c r="A4384" s="3" t="s">
        <v>17923</v>
      </c>
      <c r="B4384" s="3" t="s">
        <v>17920</v>
      </c>
      <c r="C4384" s="4">
        <v>42618.940694444442</v>
      </c>
      <c r="D4384" s="3" t="s">
        <v>7639</v>
      </c>
      <c r="E4384" s="3" t="s">
        <v>17923</v>
      </c>
      <c r="H4384" s="3" t="s">
        <v>8443</v>
      </c>
      <c r="L4384" s="3" t="s">
        <v>11491</v>
      </c>
      <c r="S4384" s="3" t="s">
        <v>17925</v>
      </c>
      <c r="AE4384" s="3" t="s">
        <v>7671</v>
      </c>
      <c r="AF4384" s="3" t="s">
        <v>7756</v>
      </c>
      <c r="AG4384" s="3" t="s">
        <v>8009</v>
      </c>
      <c r="AH4384" s="3" t="s">
        <v>17924</v>
      </c>
      <c r="AZ4384" s="3" t="s">
        <v>17922</v>
      </c>
      <c r="BA4384" s="3" t="s">
        <v>17921</v>
      </c>
      <c r="BD4384" s="3" t="s">
        <v>7641</v>
      </c>
      <c r="BG4384" s="3"/>
    </row>
    <row r="4385" spans="1:59" ht="15" x14ac:dyDescent="0.2">
      <c r="A4385" s="3" t="s">
        <v>6425</v>
      </c>
      <c r="B4385" s="3" t="s">
        <v>17918</v>
      </c>
      <c r="C4385" s="4">
        <v>42618.940694444442</v>
      </c>
      <c r="D4385" s="3" t="s">
        <v>7639</v>
      </c>
      <c r="E4385" s="3" t="s">
        <v>17919</v>
      </c>
      <c r="N4385" s="3" t="s">
        <v>315</v>
      </c>
      <c r="AI4385" s="3" t="s">
        <v>29</v>
      </c>
      <c r="AJ4385" s="3" t="s">
        <v>28</v>
      </c>
      <c r="AM4385" s="3" t="s">
        <v>62</v>
      </c>
      <c r="AZ4385" s="3" t="s">
        <v>933</v>
      </c>
      <c r="BA4385" s="3" t="s">
        <v>934</v>
      </c>
      <c r="BB4385" s="3" t="s">
        <v>40</v>
      </c>
      <c r="BD4385" s="3" t="s">
        <v>30</v>
      </c>
      <c r="BG4385" s="3"/>
    </row>
    <row r="4386" spans="1:59" ht="15" x14ac:dyDescent="0.2">
      <c r="A4386" s="3" t="s">
        <v>17917</v>
      </c>
      <c r="B4386" s="3" t="s">
        <v>17914</v>
      </c>
      <c r="C4386" s="4">
        <v>42618.940682870372</v>
      </c>
      <c r="D4386" s="3" t="s">
        <v>7639</v>
      </c>
      <c r="E4386" s="3" t="s">
        <v>17917</v>
      </c>
      <c r="L4386" s="3" t="s">
        <v>14410</v>
      </c>
      <c r="AZ4386" s="3" t="s">
        <v>17916</v>
      </c>
      <c r="BA4386" s="3" t="s">
        <v>17915</v>
      </c>
      <c r="BD4386" s="3" t="s">
        <v>7641</v>
      </c>
      <c r="BG4386" s="3"/>
    </row>
    <row r="4387" spans="1:59" ht="15" x14ac:dyDescent="0.2">
      <c r="A4387" s="3" t="s">
        <v>17912</v>
      </c>
      <c r="B4387" s="3" t="s">
        <v>17910</v>
      </c>
      <c r="C4387" s="4">
        <v>42618.940682870372</v>
      </c>
      <c r="D4387" s="3" t="s">
        <v>7639</v>
      </c>
      <c r="E4387" s="3" t="s">
        <v>17912</v>
      </c>
      <c r="L4387" s="3" t="s">
        <v>17913</v>
      </c>
      <c r="AZ4387" s="3" t="s">
        <v>3649</v>
      </c>
      <c r="BA4387" s="3" t="s">
        <v>17911</v>
      </c>
      <c r="BD4387" s="3" t="s">
        <v>7641</v>
      </c>
      <c r="BG4387" s="3"/>
    </row>
    <row r="4388" spans="1:59" ht="15" x14ac:dyDescent="0.2">
      <c r="A4388" s="3" t="s">
        <v>17906</v>
      </c>
      <c r="B4388" s="3" t="s">
        <v>17902</v>
      </c>
      <c r="C4388" s="4">
        <v>42618.940682870372</v>
      </c>
      <c r="D4388" s="3" t="s">
        <v>7639</v>
      </c>
      <c r="E4388" s="3" t="s">
        <v>17909</v>
      </c>
      <c r="N4388" s="3" t="s">
        <v>17860</v>
      </c>
      <c r="U4388" s="3" t="s">
        <v>17908</v>
      </c>
      <c r="W4388" s="3" t="s">
        <v>17907</v>
      </c>
      <c r="AI4388" s="3" t="s">
        <v>29</v>
      </c>
      <c r="AJ4388" s="3" t="s">
        <v>7697</v>
      </c>
      <c r="AM4388" s="3" t="s">
        <v>62</v>
      </c>
      <c r="AZ4388" s="3" t="s">
        <v>17905</v>
      </c>
      <c r="BA4388" s="3" t="s">
        <v>17904</v>
      </c>
      <c r="BB4388" s="3" t="s">
        <v>17903</v>
      </c>
      <c r="BD4388" s="3" t="s">
        <v>30</v>
      </c>
      <c r="BG4388" s="3"/>
    </row>
    <row r="4389" spans="1:59" ht="15" x14ac:dyDescent="0.2">
      <c r="A4389" s="3" t="s">
        <v>17899</v>
      </c>
      <c r="B4389" s="3" t="s">
        <v>17896</v>
      </c>
      <c r="C4389" s="4">
        <v>42618.940682870372</v>
      </c>
      <c r="D4389" s="3" t="s">
        <v>7639</v>
      </c>
      <c r="E4389" s="3" t="s">
        <v>17901</v>
      </c>
      <c r="N4389" s="3" t="s">
        <v>17823</v>
      </c>
      <c r="U4389" s="3" t="s">
        <v>17900</v>
      </c>
      <c r="W4389" s="3" t="s">
        <v>13630</v>
      </c>
      <c r="AI4389" s="3" t="s">
        <v>29</v>
      </c>
      <c r="AJ4389" s="3" t="s">
        <v>7697</v>
      </c>
      <c r="AM4389" s="3" t="s">
        <v>62</v>
      </c>
      <c r="AZ4389" s="3" t="s">
        <v>17898</v>
      </c>
      <c r="BA4389" s="3" t="s">
        <v>17897</v>
      </c>
      <c r="BB4389" s="3" t="s">
        <v>4592</v>
      </c>
      <c r="BD4389" s="3" t="s">
        <v>30</v>
      </c>
      <c r="BG4389" s="3"/>
    </row>
    <row r="4390" spans="1:59" ht="15" x14ac:dyDescent="0.2">
      <c r="A4390" s="3" t="s">
        <v>17894</v>
      </c>
      <c r="B4390" s="3" t="s">
        <v>17892</v>
      </c>
      <c r="C4390" s="4">
        <v>42618.940682870372</v>
      </c>
      <c r="D4390" s="3" t="s">
        <v>7639</v>
      </c>
      <c r="E4390" s="3" t="s">
        <v>17894</v>
      </c>
      <c r="L4390" s="3" t="s">
        <v>17895</v>
      </c>
      <c r="AZ4390" s="3" t="s">
        <v>17893</v>
      </c>
      <c r="BA4390" s="3" t="s">
        <v>15672</v>
      </c>
      <c r="BD4390" s="3" t="s">
        <v>7641</v>
      </c>
      <c r="BG4390" s="3"/>
    </row>
    <row r="4391" spans="1:59" ht="15" x14ac:dyDescent="0.2">
      <c r="A4391" s="3" t="s">
        <v>17890</v>
      </c>
      <c r="B4391" s="3" t="s">
        <v>17887</v>
      </c>
      <c r="C4391" s="4">
        <v>42618.940682870372</v>
      </c>
      <c r="D4391" s="3" t="s">
        <v>7639</v>
      </c>
      <c r="E4391" s="3" t="s">
        <v>17890</v>
      </c>
      <c r="L4391" s="3" t="s">
        <v>17891</v>
      </c>
      <c r="AZ4391" s="3" t="s">
        <v>17889</v>
      </c>
      <c r="BA4391" s="3" t="s">
        <v>17888</v>
      </c>
      <c r="BD4391" s="3" t="s">
        <v>7641</v>
      </c>
      <c r="BG4391" s="3"/>
    </row>
    <row r="4392" spans="1:59" ht="15" x14ac:dyDescent="0.2">
      <c r="A4392" s="3" t="s">
        <v>17884</v>
      </c>
      <c r="B4392" s="3" t="s">
        <v>17882</v>
      </c>
      <c r="C4392" s="4">
        <v>42618.940682870372</v>
      </c>
      <c r="D4392" s="3" t="s">
        <v>7639</v>
      </c>
      <c r="E4392" s="3" t="s">
        <v>17884</v>
      </c>
      <c r="H4392" s="3" t="s">
        <v>8057</v>
      </c>
      <c r="L4392" s="3" t="s">
        <v>11491</v>
      </c>
      <c r="S4392" s="3" t="s">
        <v>17886</v>
      </c>
      <c r="AE4392" s="3" t="s">
        <v>7678</v>
      </c>
      <c r="AF4392" s="3" t="s">
        <v>7756</v>
      </c>
      <c r="AG4392" s="3" t="s">
        <v>8009</v>
      </c>
      <c r="AH4392" s="3" t="s">
        <v>17885</v>
      </c>
      <c r="AZ4392" s="3" t="s">
        <v>2980</v>
      </c>
      <c r="BA4392" s="3" t="s">
        <v>17883</v>
      </c>
      <c r="BD4392" s="3" t="s">
        <v>7641</v>
      </c>
      <c r="BG4392" s="3"/>
    </row>
    <row r="4393" spans="1:59" ht="15" x14ac:dyDescent="0.2">
      <c r="A4393" s="3" t="s">
        <v>17881</v>
      </c>
      <c r="B4393" s="3" t="s">
        <v>17879</v>
      </c>
      <c r="C4393" s="4">
        <v>42618.940682870372</v>
      </c>
      <c r="D4393" s="3" t="s">
        <v>7639</v>
      </c>
      <c r="E4393" s="3" t="s">
        <v>17881</v>
      </c>
      <c r="L4393" s="3" t="s">
        <v>14410</v>
      </c>
      <c r="AZ4393" s="3" t="s">
        <v>17880</v>
      </c>
      <c r="BA4393" s="3" t="s">
        <v>5451</v>
      </c>
      <c r="BD4393" s="3" t="s">
        <v>7641</v>
      </c>
      <c r="BG4393" s="3"/>
    </row>
    <row r="4394" spans="1:59" ht="15" x14ac:dyDescent="0.2">
      <c r="A4394" s="3" t="s">
        <v>17878</v>
      </c>
      <c r="B4394" s="3" t="s">
        <v>17876</v>
      </c>
      <c r="C4394" s="4">
        <v>42618.940682870372</v>
      </c>
      <c r="D4394" s="3" t="s">
        <v>7639</v>
      </c>
      <c r="E4394" s="3" t="s">
        <v>17878</v>
      </c>
      <c r="L4394" s="3" t="s">
        <v>16510</v>
      </c>
      <c r="AZ4394" s="3" t="s">
        <v>17877</v>
      </c>
      <c r="BA4394" s="3" t="s">
        <v>7756</v>
      </c>
      <c r="BD4394" s="3" t="s">
        <v>7641</v>
      </c>
      <c r="BG4394" s="3"/>
    </row>
    <row r="4395" spans="1:59" ht="15" x14ac:dyDescent="0.2">
      <c r="A4395" s="3" t="s">
        <v>17874</v>
      </c>
      <c r="B4395" s="3" t="s">
        <v>17871</v>
      </c>
      <c r="C4395" s="4">
        <v>42618.940682870372</v>
      </c>
      <c r="D4395" s="3" t="s">
        <v>7639</v>
      </c>
      <c r="E4395" s="3" t="s">
        <v>17874</v>
      </c>
      <c r="L4395" s="3" t="s">
        <v>17875</v>
      </c>
      <c r="AZ4395" s="3" t="s">
        <v>17873</v>
      </c>
      <c r="BA4395" s="3" t="s">
        <v>17872</v>
      </c>
      <c r="BD4395" s="3" t="s">
        <v>7641</v>
      </c>
      <c r="BG4395" s="3"/>
    </row>
    <row r="4396" spans="1:59" ht="15" x14ac:dyDescent="0.2">
      <c r="A4396" s="3" t="s">
        <v>17868</v>
      </c>
      <c r="B4396" s="3" t="s">
        <v>17866</v>
      </c>
      <c r="C4396" s="4">
        <v>42618.940682870372</v>
      </c>
      <c r="D4396" s="3" t="s">
        <v>7639</v>
      </c>
      <c r="E4396" s="3" t="s">
        <v>17870</v>
      </c>
      <c r="M4396" s="3" t="s">
        <v>10748</v>
      </c>
      <c r="N4396" s="3" t="s">
        <v>10744</v>
      </c>
      <c r="O4396" s="3" t="s">
        <v>25</v>
      </c>
      <c r="U4396" s="3" t="s">
        <v>17869</v>
      </c>
      <c r="AI4396" s="3" t="s">
        <v>29</v>
      </c>
      <c r="AJ4396" s="3" t="s">
        <v>7697</v>
      </c>
      <c r="AM4396" s="3" t="s">
        <v>24</v>
      </c>
      <c r="AN4396" s="3" t="s">
        <v>7629</v>
      </c>
      <c r="AZ4396" s="3" t="s">
        <v>17867</v>
      </c>
      <c r="BA4396" s="3" t="s">
        <v>13950</v>
      </c>
      <c r="BB4396" s="3" t="s">
        <v>643</v>
      </c>
      <c r="BD4396" s="3" t="s">
        <v>30</v>
      </c>
      <c r="BG4396" s="3"/>
    </row>
    <row r="4397" spans="1:59" ht="15" x14ac:dyDescent="0.2">
      <c r="A4397" s="3" t="s">
        <v>17863</v>
      </c>
      <c r="B4397" s="3" t="s">
        <v>17862</v>
      </c>
      <c r="C4397" s="4">
        <v>42618.940682870372</v>
      </c>
      <c r="D4397" s="3" t="s">
        <v>7639</v>
      </c>
      <c r="E4397" s="3" t="s">
        <v>17865</v>
      </c>
      <c r="N4397" s="3" t="s">
        <v>17823</v>
      </c>
      <c r="U4397" s="3" t="s">
        <v>17864</v>
      </c>
      <c r="W4397" s="3" t="s">
        <v>13630</v>
      </c>
      <c r="AI4397" s="3" t="s">
        <v>29</v>
      </c>
      <c r="AJ4397" s="3" t="s">
        <v>7697</v>
      </c>
      <c r="AM4397" s="3" t="s">
        <v>62</v>
      </c>
      <c r="AZ4397" s="3" t="s">
        <v>2913</v>
      </c>
      <c r="BA4397" s="3" t="s">
        <v>4095</v>
      </c>
      <c r="BB4397" s="3" t="s">
        <v>13379</v>
      </c>
      <c r="BD4397" s="3" t="s">
        <v>30</v>
      </c>
      <c r="BG4397" s="3"/>
    </row>
    <row r="4398" spans="1:59" ht="15" x14ac:dyDescent="0.2">
      <c r="A4398" s="3" t="s">
        <v>17858</v>
      </c>
      <c r="B4398" s="3" t="s">
        <v>17856</v>
      </c>
      <c r="C4398" s="4">
        <v>42618.940671296303</v>
      </c>
      <c r="D4398" s="3" t="s">
        <v>7639</v>
      </c>
      <c r="E4398" s="3" t="s">
        <v>17861</v>
      </c>
      <c r="N4398" s="3" t="s">
        <v>17860</v>
      </c>
      <c r="U4398" s="3" t="s">
        <v>14549</v>
      </c>
      <c r="W4398" s="3" t="s">
        <v>17859</v>
      </c>
      <c r="AI4398" s="3" t="s">
        <v>29</v>
      </c>
      <c r="AJ4398" s="3" t="s">
        <v>7697</v>
      </c>
      <c r="AM4398" s="3" t="s">
        <v>62</v>
      </c>
      <c r="AZ4398" s="3" t="s">
        <v>17857</v>
      </c>
      <c r="BA4398" s="3" t="s">
        <v>529</v>
      </c>
      <c r="BB4398" s="3" t="s">
        <v>13033</v>
      </c>
      <c r="BD4398" s="3" t="s">
        <v>30</v>
      </c>
      <c r="BG4398" s="3"/>
    </row>
    <row r="4399" spans="1:59" ht="15" x14ac:dyDescent="0.2">
      <c r="A4399" s="3" t="s">
        <v>17854</v>
      </c>
      <c r="B4399" s="3" t="s">
        <v>17852</v>
      </c>
      <c r="C4399" s="4">
        <v>42618.940671296303</v>
      </c>
      <c r="D4399" s="3" t="s">
        <v>7639</v>
      </c>
      <c r="E4399" s="3" t="s">
        <v>17854</v>
      </c>
      <c r="L4399" s="3" t="s">
        <v>17855</v>
      </c>
      <c r="AZ4399" s="3" t="s">
        <v>3508</v>
      </c>
      <c r="BA4399" s="3" t="s">
        <v>17853</v>
      </c>
      <c r="BD4399" s="3" t="s">
        <v>7641</v>
      </c>
      <c r="BG4399" s="3"/>
    </row>
    <row r="4400" spans="1:59" ht="15" x14ac:dyDescent="0.2">
      <c r="A4400" s="3" t="s">
        <v>17849</v>
      </c>
      <c r="B4400" s="3" t="s">
        <v>17846</v>
      </c>
      <c r="C4400" s="4">
        <v>42618.940671296303</v>
      </c>
      <c r="D4400" s="3" t="s">
        <v>7639</v>
      </c>
      <c r="E4400" s="3" t="s">
        <v>17849</v>
      </c>
      <c r="H4400" s="3" t="s">
        <v>8057</v>
      </c>
      <c r="L4400" s="3" t="s">
        <v>11491</v>
      </c>
      <c r="S4400" s="3" t="s">
        <v>17851</v>
      </c>
      <c r="AE4400" s="3" t="s">
        <v>7671</v>
      </c>
      <c r="AF4400" s="3" t="s">
        <v>7756</v>
      </c>
      <c r="AG4400" s="3" t="s">
        <v>8009</v>
      </c>
      <c r="AH4400" s="3" t="s">
        <v>17850</v>
      </c>
      <c r="AZ4400" s="3" t="s">
        <v>17848</v>
      </c>
      <c r="BA4400" s="3" t="s">
        <v>17847</v>
      </c>
      <c r="BD4400" s="3" t="s">
        <v>7641</v>
      </c>
      <c r="BG4400" s="3"/>
    </row>
    <row r="4401" spans="1:59" ht="15" x14ac:dyDescent="0.2">
      <c r="A4401" s="3" t="s">
        <v>17845</v>
      </c>
      <c r="B4401" s="3" t="s">
        <v>17843</v>
      </c>
      <c r="C4401" s="4">
        <v>42618.940671296303</v>
      </c>
      <c r="D4401" s="3" t="s">
        <v>7639</v>
      </c>
      <c r="E4401" s="3" t="s">
        <v>17845</v>
      </c>
      <c r="L4401" s="3" t="s">
        <v>14410</v>
      </c>
      <c r="AZ4401" s="3" t="s">
        <v>5301</v>
      </c>
      <c r="BA4401" s="3" t="s">
        <v>17844</v>
      </c>
      <c r="BD4401" s="3" t="s">
        <v>7641</v>
      </c>
      <c r="BG4401" s="3"/>
    </row>
    <row r="4402" spans="1:59" ht="15" x14ac:dyDescent="0.2">
      <c r="A4402" s="3" t="s">
        <v>17842</v>
      </c>
      <c r="B4402" s="3" t="s">
        <v>17840</v>
      </c>
      <c r="C4402" s="4">
        <v>42618.940671296303</v>
      </c>
      <c r="D4402" s="3" t="s">
        <v>7639</v>
      </c>
      <c r="E4402" s="3" t="s">
        <v>17842</v>
      </c>
      <c r="L4402" s="3" t="s">
        <v>17796</v>
      </c>
      <c r="AZ4402" s="3" t="s">
        <v>14929</v>
      </c>
      <c r="BA4402" s="3" t="s">
        <v>17841</v>
      </c>
      <c r="BD4402" s="3" t="s">
        <v>7641</v>
      </c>
      <c r="BG4402" s="3"/>
    </row>
    <row r="4403" spans="1:59" ht="15" x14ac:dyDescent="0.2">
      <c r="A4403" s="3" t="s">
        <v>17839</v>
      </c>
      <c r="B4403" s="3" t="s">
        <v>17837</v>
      </c>
      <c r="C4403" s="4">
        <v>42618.940671296303</v>
      </c>
      <c r="D4403" s="3" t="s">
        <v>7639</v>
      </c>
      <c r="E4403" s="3" t="s">
        <v>17839</v>
      </c>
      <c r="L4403" s="3" t="s">
        <v>14410</v>
      </c>
      <c r="AZ4403" s="3" t="s">
        <v>15979</v>
      </c>
      <c r="BA4403" s="3" t="s">
        <v>17838</v>
      </c>
      <c r="BD4403" s="3" t="s">
        <v>7641</v>
      </c>
      <c r="BG4403" s="3"/>
    </row>
    <row r="4404" spans="1:59" ht="15" x14ac:dyDescent="0.2">
      <c r="A4404" s="3" t="s">
        <v>17835</v>
      </c>
      <c r="B4404" s="3" t="s">
        <v>17832</v>
      </c>
      <c r="C4404" s="4">
        <v>42618.940671296303</v>
      </c>
      <c r="D4404" s="3" t="s">
        <v>7639</v>
      </c>
      <c r="E4404" s="3" t="s">
        <v>17835</v>
      </c>
      <c r="L4404" s="3" t="s">
        <v>17836</v>
      </c>
      <c r="AZ4404" s="3" t="s">
        <v>17834</v>
      </c>
      <c r="BA4404" s="3" t="s">
        <v>17833</v>
      </c>
      <c r="BD4404" s="3" t="s">
        <v>7641</v>
      </c>
      <c r="BG4404" s="3"/>
    </row>
    <row r="4405" spans="1:59" ht="15" x14ac:dyDescent="0.2">
      <c r="A4405" s="3" t="s">
        <v>17828</v>
      </c>
      <c r="B4405" s="3" t="s">
        <v>17825</v>
      </c>
      <c r="C4405" s="4">
        <v>42618.940671296303</v>
      </c>
      <c r="D4405" s="3" t="s">
        <v>7639</v>
      </c>
      <c r="E4405" s="3" t="s">
        <v>17828</v>
      </c>
      <c r="F4405" s="3" t="s">
        <v>17831</v>
      </c>
      <c r="H4405" s="3" t="s">
        <v>8057</v>
      </c>
      <c r="L4405" s="3" t="s">
        <v>17830</v>
      </c>
      <c r="AE4405" s="3" t="s">
        <v>7678</v>
      </c>
      <c r="AF4405" s="3" t="s">
        <v>9823</v>
      </c>
      <c r="AG4405" s="3" t="s">
        <v>8009</v>
      </c>
      <c r="AH4405" s="3" t="s">
        <v>17829</v>
      </c>
      <c r="AZ4405" s="3" t="s">
        <v>17827</v>
      </c>
      <c r="BA4405" s="3" t="s">
        <v>17826</v>
      </c>
      <c r="BD4405" s="3" t="s">
        <v>7641</v>
      </c>
      <c r="BG4405" s="3"/>
    </row>
    <row r="4406" spans="1:59" ht="15" x14ac:dyDescent="0.2">
      <c r="A4406" s="3" t="s">
        <v>17821</v>
      </c>
      <c r="B4406" s="3" t="s">
        <v>17819</v>
      </c>
      <c r="C4406" s="4">
        <v>42618.940659722219</v>
      </c>
      <c r="D4406" s="3" t="s">
        <v>7639</v>
      </c>
      <c r="E4406" s="3" t="s">
        <v>17824</v>
      </c>
      <c r="N4406" s="3" t="s">
        <v>17823</v>
      </c>
      <c r="U4406" s="3" t="s">
        <v>17822</v>
      </c>
      <c r="W4406" s="3" t="s">
        <v>13630</v>
      </c>
      <c r="AI4406" s="3" t="s">
        <v>29</v>
      </c>
      <c r="AJ4406" s="3" t="s">
        <v>7697</v>
      </c>
      <c r="AM4406" s="3" t="s">
        <v>62</v>
      </c>
      <c r="AZ4406" s="3" t="s">
        <v>3010</v>
      </c>
      <c r="BA4406" s="3" t="s">
        <v>17820</v>
      </c>
      <c r="BB4406" s="3" t="s">
        <v>13756</v>
      </c>
      <c r="BD4406" s="3" t="s">
        <v>30</v>
      </c>
      <c r="BG4406" s="3"/>
    </row>
    <row r="4407" spans="1:59" ht="15" x14ac:dyDescent="0.2">
      <c r="A4407" s="3" t="s">
        <v>17817</v>
      </c>
      <c r="B4407" s="3" t="s">
        <v>17815</v>
      </c>
      <c r="C4407" s="4">
        <v>42618.940659722219</v>
      </c>
      <c r="D4407" s="3" t="s">
        <v>7639</v>
      </c>
      <c r="E4407" s="3" t="s">
        <v>17817</v>
      </c>
      <c r="L4407" s="3" t="s">
        <v>17818</v>
      </c>
      <c r="AZ4407" s="3" t="s">
        <v>1301</v>
      </c>
      <c r="BA4407" s="3" t="s">
        <v>17816</v>
      </c>
      <c r="BD4407" s="3" t="s">
        <v>7641</v>
      </c>
      <c r="BG4407" s="3"/>
    </row>
    <row r="4408" spans="1:59" ht="15" x14ac:dyDescent="0.2">
      <c r="A4408" s="3" t="s">
        <v>17812</v>
      </c>
      <c r="B4408" s="3" t="s">
        <v>17809</v>
      </c>
      <c r="C4408" s="4">
        <v>42618.940659722219</v>
      </c>
      <c r="D4408" s="3" t="s">
        <v>7639</v>
      </c>
      <c r="E4408" s="3" t="s">
        <v>17814</v>
      </c>
      <c r="M4408" s="3" t="s">
        <v>10748</v>
      </c>
      <c r="N4408" s="3" t="s">
        <v>10744</v>
      </c>
      <c r="O4408" s="3" t="s">
        <v>25</v>
      </c>
      <c r="U4408" s="3" t="s">
        <v>17813</v>
      </c>
      <c r="AI4408" s="3" t="s">
        <v>29</v>
      </c>
      <c r="AJ4408" s="3" t="s">
        <v>7697</v>
      </c>
      <c r="AM4408" s="3" t="s">
        <v>24</v>
      </c>
      <c r="AZ4408" s="3" t="s">
        <v>17811</v>
      </c>
      <c r="BA4408" s="3" t="s">
        <v>17810</v>
      </c>
      <c r="BB4408" s="3" t="s">
        <v>40</v>
      </c>
      <c r="BD4408" s="3" t="s">
        <v>30</v>
      </c>
      <c r="BG4408" s="3"/>
    </row>
    <row r="4409" spans="1:59" ht="15" x14ac:dyDescent="0.2">
      <c r="A4409" s="3" t="s">
        <v>17806</v>
      </c>
      <c r="B4409" s="3" t="s">
        <v>17803</v>
      </c>
      <c r="C4409" s="4">
        <v>42618.940659722219</v>
      </c>
      <c r="D4409" s="3" t="s">
        <v>7639</v>
      </c>
      <c r="E4409" s="3" t="s">
        <v>17808</v>
      </c>
      <c r="N4409" s="3" t="s">
        <v>17310</v>
      </c>
      <c r="U4409" s="3" t="s">
        <v>17807</v>
      </c>
      <c r="W4409" s="3" t="s">
        <v>17538</v>
      </c>
      <c r="AI4409" s="3" t="s">
        <v>29</v>
      </c>
      <c r="AJ4409" s="3" t="s">
        <v>7697</v>
      </c>
      <c r="AM4409" s="3" t="s">
        <v>62</v>
      </c>
      <c r="AZ4409" s="3" t="s">
        <v>17805</v>
      </c>
      <c r="BA4409" s="3" t="s">
        <v>17804</v>
      </c>
      <c r="BB4409" s="3" t="s">
        <v>15423</v>
      </c>
      <c r="BD4409" s="3" t="s">
        <v>30</v>
      </c>
      <c r="BG4409" s="3"/>
    </row>
    <row r="4410" spans="1:59" ht="15" x14ac:dyDescent="0.2">
      <c r="A4410" s="3" t="s">
        <v>17800</v>
      </c>
      <c r="B4410" s="3" t="s">
        <v>17797</v>
      </c>
      <c r="C4410" s="4">
        <v>42618.940659722219</v>
      </c>
      <c r="D4410" s="3" t="s">
        <v>7639</v>
      </c>
      <c r="E4410" s="3" t="s">
        <v>17802</v>
      </c>
      <c r="L4410" s="3" t="s">
        <v>14410</v>
      </c>
      <c r="N4410" s="3" t="s">
        <v>7894</v>
      </c>
      <c r="U4410" s="3" t="s">
        <v>17801</v>
      </c>
      <c r="AI4410" s="3" t="s">
        <v>29</v>
      </c>
      <c r="AJ4410" s="3" t="s">
        <v>7697</v>
      </c>
      <c r="AM4410" s="3" t="s">
        <v>62</v>
      </c>
      <c r="AZ4410" s="3" t="s">
        <v>5842</v>
      </c>
      <c r="BA4410" s="3" t="s">
        <v>17799</v>
      </c>
      <c r="BB4410" s="3" t="s">
        <v>17798</v>
      </c>
      <c r="BD4410" s="3" t="s">
        <v>30</v>
      </c>
      <c r="BG4410" s="3"/>
    </row>
    <row r="4411" spans="1:59" ht="15" x14ac:dyDescent="0.2">
      <c r="A4411" s="3" t="s">
        <v>17795</v>
      </c>
      <c r="B4411" s="3" t="s">
        <v>17792</v>
      </c>
      <c r="C4411" s="4">
        <v>42618.940659722219</v>
      </c>
      <c r="D4411" s="3" t="s">
        <v>7639</v>
      </c>
      <c r="E4411" s="3" t="s">
        <v>17795</v>
      </c>
      <c r="L4411" s="3" t="s">
        <v>17796</v>
      </c>
      <c r="AZ4411" s="3" t="s">
        <v>17794</v>
      </c>
      <c r="BA4411" s="3" t="s">
        <v>17793</v>
      </c>
      <c r="BD4411" s="3" t="s">
        <v>7641</v>
      </c>
      <c r="BG4411" s="3"/>
    </row>
    <row r="4412" spans="1:59" ht="15" x14ac:dyDescent="0.2">
      <c r="A4412" s="3" t="s">
        <v>17777</v>
      </c>
      <c r="B4412" s="3" t="s">
        <v>17774</v>
      </c>
      <c r="C4412" s="4">
        <v>42618.940659722219</v>
      </c>
      <c r="D4412" s="3" t="s">
        <v>7639</v>
      </c>
      <c r="E4412" s="3" t="s">
        <v>17791</v>
      </c>
      <c r="F4412" s="3" t="s">
        <v>17790</v>
      </c>
      <c r="G4412" s="3" t="s">
        <v>17789</v>
      </c>
      <c r="H4412" s="3" t="s">
        <v>8443</v>
      </c>
      <c r="J4412" s="3" t="s">
        <v>10318</v>
      </c>
      <c r="L4412" s="3" t="s">
        <v>17788</v>
      </c>
      <c r="N4412" s="3" t="s">
        <v>17787</v>
      </c>
      <c r="S4412" s="3" t="s">
        <v>17786</v>
      </c>
      <c r="T4412" s="3" t="s">
        <v>17785</v>
      </c>
      <c r="W4412" s="3" t="s">
        <v>17784</v>
      </c>
      <c r="X4412" s="3" t="s">
        <v>17783</v>
      </c>
      <c r="AA4412" s="3" t="s">
        <v>17782</v>
      </c>
      <c r="AB4412" s="3" t="s">
        <v>17781</v>
      </c>
      <c r="AC4412" s="3" t="s">
        <v>17780</v>
      </c>
      <c r="AE4412" s="3" t="s">
        <v>7671</v>
      </c>
      <c r="AF4412" s="3" t="s">
        <v>7756</v>
      </c>
      <c r="AG4412" s="3" t="s">
        <v>8009</v>
      </c>
      <c r="AH4412" s="3" t="s">
        <v>17779</v>
      </c>
      <c r="AI4412" s="3" t="s">
        <v>8007</v>
      </c>
      <c r="AJ4412" s="3" t="s">
        <v>8814</v>
      </c>
      <c r="AK4412" s="3" t="s">
        <v>8006</v>
      </c>
      <c r="AQ4412" s="3" t="s">
        <v>17778</v>
      </c>
      <c r="AZ4412" s="3" t="s">
        <v>17776</v>
      </c>
      <c r="BA4412" s="3" t="s">
        <v>17775</v>
      </c>
      <c r="BB4412" s="3" t="s">
        <v>8809</v>
      </c>
      <c r="BD4412" s="3" t="s">
        <v>30</v>
      </c>
      <c r="BE4412" s="3">
        <v>1</v>
      </c>
      <c r="BG4412" s="3"/>
    </row>
    <row r="4413" spans="1:59" ht="15" x14ac:dyDescent="0.2">
      <c r="A4413" s="3" t="s">
        <v>17773</v>
      </c>
      <c r="B4413" s="3" t="s">
        <v>17770</v>
      </c>
      <c r="C4413" s="4">
        <v>42618.940659722219</v>
      </c>
      <c r="D4413" s="3" t="s">
        <v>7639</v>
      </c>
      <c r="E4413" s="3" t="s">
        <v>17773</v>
      </c>
      <c r="L4413" s="3" t="s">
        <v>14410</v>
      </c>
      <c r="AZ4413" s="3" t="s">
        <v>17772</v>
      </c>
      <c r="BA4413" s="3" t="s">
        <v>17771</v>
      </c>
      <c r="BD4413" s="3" t="s">
        <v>7641</v>
      </c>
      <c r="BG4413" s="3"/>
    </row>
    <row r="4414" spans="1:59" ht="15" x14ac:dyDescent="0.2">
      <c r="A4414" s="3" t="s">
        <v>17768</v>
      </c>
      <c r="B4414" s="3" t="s">
        <v>17765</v>
      </c>
      <c r="C4414" s="4">
        <v>42618.940659722219</v>
      </c>
      <c r="D4414" s="3" t="s">
        <v>7639</v>
      </c>
      <c r="E4414" s="3" t="s">
        <v>17768</v>
      </c>
      <c r="L4414" s="3" t="s">
        <v>17769</v>
      </c>
      <c r="AZ4414" s="3" t="s">
        <v>17767</v>
      </c>
      <c r="BA4414" s="3" t="s">
        <v>17766</v>
      </c>
      <c r="BD4414" s="3" t="s">
        <v>7641</v>
      </c>
      <c r="BG4414" s="3"/>
    </row>
    <row r="4415" spans="1:59" ht="15" x14ac:dyDescent="0.2">
      <c r="A4415" s="3" t="s">
        <v>17762</v>
      </c>
      <c r="B4415" s="3" t="s">
        <v>17758</v>
      </c>
      <c r="C4415" s="4">
        <v>42618.940659722219</v>
      </c>
      <c r="D4415" s="3" t="s">
        <v>7639</v>
      </c>
      <c r="E4415" s="3" t="s">
        <v>17764</v>
      </c>
      <c r="M4415" s="3" t="s">
        <v>12395</v>
      </c>
      <c r="N4415" s="3" t="s">
        <v>12391</v>
      </c>
      <c r="O4415" s="3" t="s">
        <v>25</v>
      </c>
      <c r="U4415" s="3" t="s">
        <v>17763</v>
      </c>
      <c r="W4415" s="3" t="s">
        <v>16331</v>
      </c>
      <c r="AI4415" s="3" t="s">
        <v>29</v>
      </c>
      <c r="AJ4415" s="3" t="s">
        <v>7697</v>
      </c>
      <c r="AM4415" s="3" t="s">
        <v>24</v>
      </c>
      <c r="AZ4415" s="3" t="s">
        <v>17761</v>
      </c>
      <c r="BA4415" s="3" t="s">
        <v>17760</v>
      </c>
      <c r="BB4415" s="3" t="s">
        <v>17759</v>
      </c>
      <c r="BD4415" s="3" t="s">
        <v>30</v>
      </c>
      <c r="BG4415" s="3"/>
    </row>
    <row r="4416" spans="1:59" ht="15" x14ac:dyDescent="0.2">
      <c r="A4416" s="3" t="s">
        <v>17756</v>
      </c>
      <c r="B4416" s="3" t="s">
        <v>17754</v>
      </c>
      <c r="C4416" s="4">
        <v>42618.940648148149</v>
      </c>
      <c r="D4416" s="3" t="s">
        <v>7639</v>
      </c>
      <c r="E4416" s="3" t="s">
        <v>17756</v>
      </c>
      <c r="L4416" s="3" t="s">
        <v>17757</v>
      </c>
      <c r="AZ4416" s="3" t="s">
        <v>5530</v>
      </c>
      <c r="BA4416" s="3" t="s">
        <v>17755</v>
      </c>
      <c r="BD4416" s="3" t="s">
        <v>7641</v>
      </c>
      <c r="BG4416" s="3"/>
    </row>
    <row r="4417" spans="1:59" ht="15" x14ac:dyDescent="0.2">
      <c r="A4417" s="3" t="s">
        <v>17751</v>
      </c>
      <c r="B4417" s="3" t="s">
        <v>17749</v>
      </c>
      <c r="C4417" s="4">
        <v>42618.940648148149</v>
      </c>
      <c r="D4417" s="3" t="s">
        <v>7639</v>
      </c>
      <c r="E4417" s="3" t="s">
        <v>17753</v>
      </c>
      <c r="N4417" s="3" t="s">
        <v>17310</v>
      </c>
      <c r="U4417" s="3" t="s">
        <v>17752</v>
      </c>
      <c r="W4417" s="3" t="s">
        <v>17538</v>
      </c>
      <c r="AI4417" s="3" t="s">
        <v>29</v>
      </c>
      <c r="AJ4417" s="3" t="s">
        <v>7697</v>
      </c>
      <c r="AM4417" s="3" t="s">
        <v>62</v>
      </c>
      <c r="AZ4417" s="3" t="s">
        <v>1247</v>
      </c>
      <c r="BA4417" s="3" t="s">
        <v>17750</v>
      </c>
      <c r="BB4417" s="3" t="s">
        <v>13499</v>
      </c>
      <c r="BD4417" s="3" t="s">
        <v>30</v>
      </c>
      <c r="BG4417" s="3"/>
    </row>
    <row r="4418" spans="1:59" ht="15" x14ac:dyDescent="0.2">
      <c r="A4418" s="3" t="s">
        <v>17747</v>
      </c>
      <c r="B4418" s="3" t="s">
        <v>17745</v>
      </c>
      <c r="C4418" s="4">
        <v>42618.940648148149</v>
      </c>
      <c r="D4418" s="3" t="s">
        <v>7639</v>
      </c>
      <c r="E4418" s="3" t="s">
        <v>17748</v>
      </c>
      <c r="M4418" s="3" t="s">
        <v>16016</v>
      </c>
      <c r="N4418" s="3" t="s">
        <v>16015</v>
      </c>
      <c r="W4418" s="3" t="s">
        <v>16014</v>
      </c>
      <c r="AC4418" s="3" t="s">
        <v>7775</v>
      </c>
      <c r="AI4418" s="3" t="s">
        <v>29</v>
      </c>
      <c r="AJ4418" s="3" t="s">
        <v>7632</v>
      </c>
      <c r="AM4418" s="3" t="s">
        <v>24</v>
      </c>
      <c r="AZ4418" s="3" t="s">
        <v>5846</v>
      </c>
      <c r="BA4418" s="3" t="s">
        <v>17746</v>
      </c>
      <c r="BB4418" s="3" t="s">
        <v>7771</v>
      </c>
      <c r="BD4418" s="3" t="s">
        <v>30</v>
      </c>
      <c r="BG4418" s="3"/>
    </row>
    <row r="4419" spans="1:59" ht="15" x14ac:dyDescent="0.2">
      <c r="A4419" s="3" t="s">
        <v>17744</v>
      </c>
      <c r="B4419" s="3" t="s">
        <v>17741</v>
      </c>
      <c r="C4419" s="4">
        <v>42618.940648148149</v>
      </c>
      <c r="D4419" s="3" t="s">
        <v>7639</v>
      </c>
      <c r="E4419" s="3" t="s">
        <v>17744</v>
      </c>
      <c r="L4419" s="3" t="s">
        <v>14410</v>
      </c>
      <c r="AZ4419" s="3" t="s">
        <v>17743</v>
      </c>
      <c r="BA4419" s="3" t="s">
        <v>17742</v>
      </c>
      <c r="BD4419" s="3" t="s">
        <v>7641</v>
      </c>
      <c r="BG4419" s="3"/>
    </row>
    <row r="4420" spans="1:59" ht="15" x14ac:dyDescent="0.2">
      <c r="A4420" s="3" t="s">
        <v>17740</v>
      </c>
      <c r="B4420" s="3" t="s">
        <v>17738</v>
      </c>
      <c r="C4420" s="4">
        <v>42618.940648148149</v>
      </c>
      <c r="D4420" s="3" t="s">
        <v>7639</v>
      </c>
      <c r="E4420" s="3" t="s">
        <v>17740</v>
      </c>
      <c r="L4420" s="3" t="s">
        <v>14410</v>
      </c>
      <c r="AZ4420" s="3" t="s">
        <v>17739</v>
      </c>
      <c r="BA4420" s="3" t="s">
        <v>753</v>
      </c>
      <c r="BD4420" s="3" t="s">
        <v>7641</v>
      </c>
      <c r="BG4420" s="3"/>
    </row>
    <row r="4421" spans="1:59" ht="15" x14ac:dyDescent="0.2">
      <c r="A4421" s="3" t="s">
        <v>17736</v>
      </c>
      <c r="B4421" s="3" t="s">
        <v>17735</v>
      </c>
      <c r="C4421" s="4">
        <v>42618.940648148149</v>
      </c>
      <c r="D4421" s="3" t="s">
        <v>7639</v>
      </c>
      <c r="E4421" s="3" t="s">
        <v>17736</v>
      </c>
      <c r="L4421" s="3" t="s">
        <v>17737</v>
      </c>
      <c r="AZ4421" s="3" t="s">
        <v>17380</v>
      </c>
      <c r="BA4421" s="3" t="s">
        <v>5270</v>
      </c>
      <c r="BD4421" s="3" t="s">
        <v>7641</v>
      </c>
      <c r="BG4421" s="3"/>
    </row>
    <row r="4422" spans="1:59" ht="15" x14ac:dyDescent="0.2">
      <c r="A4422" s="3" t="s">
        <v>17733</v>
      </c>
      <c r="B4422" s="3" t="s">
        <v>17730</v>
      </c>
      <c r="C4422" s="4">
        <v>42618.940648148149</v>
      </c>
      <c r="D4422" s="3" t="s">
        <v>7639</v>
      </c>
      <c r="E4422" s="3" t="s">
        <v>17733</v>
      </c>
      <c r="L4422" s="3" t="s">
        <v>17734</v>
      </c>
      <c r="AZ4422" s="3" t="s">
        <v>17732</v>
      </c>
      <c r="BA4422" s="3" t="s">
        <v>17731</v>
      </c>
      <c r="BD4422" s="3" t="s">
        <v>7641</v>
      </c>
      <c r="BG4422" s="3"/>
    </row>
    <row r="4423" spans="1:59" ht="15" x14ac:dyDescent="0.2">
      <c r="A4423" s="3" t="s">
        <v>17729</v>
      </c>
      <c r="B4423" s="3" t="s">
        <v>17727</v>
      </c>
      <c r="C4423" s="4">
        <v>42618.940648148149</v>
      </c>
      <c r="D4423" s="3" t="s">
        <v>7639</v>
      </c>
      <c r="E4423" s="3" t="s">
        <v>17729</v>
      </c>
      <c r="L4423" s="3" t="s">
        <v>17719</v>
      </c>
      <c r="AZ4423" s="3" t="s">
        <v>4605</v>
      </c>
      <c r="BA4423" s="3" t="s">
        <v>17728</v>
      </c>
      <c r="BD4423" s="3" t="s">
        <v>7641</v>
      </c>
      <c r="BG4423" s="3"/>
    </row>
    <row r="4424" spans="1:59" ht="15" x14ac:dyDescent="0.2">
      <c r="A4424" s="3" t="s">
        <v>17725</v>
      </c>
      <c r="B4424" s="3" t="s">
        <v>17723</v>
      </c>
      <c r="C4424" s="4">
        <v>42618.940648148149</v>
      </c>
      <c r="D4424" s="3" t="s">
        <v>7639</v>
      </c>
      <c r="E4424" s="3" t="s">
        <v>17726</v>
      </c>
      <c r="N4424" s="3" t="s">
        <v>12215</v>
      </c>
      <c r="AC4424" s="3" t="s">
        <v>9737</v>
      </c>
      <c r="AI4424" s="3" t="s">
        <v>29</v>
      </c>
      <c r="AJ4424" s="3" t="s">
        <v>7632</v>
      </c>
      <c r="AM4424" s="3" t="s">
        <v>62</v>
      </c>
      <c r="AZ4424" s="3" t="s">
        <v>8285</v>
      </c>
      <c r="BA4424" s="3" t="s">
        <v>17724</v>
      </c>
      <c r="BB4424" s="3" t="s">
        <v>4349</v>
      </c>
      <c r="BD4424" s="3" t="s">
        <v>30</v>
      </c>
      <c r="BG4424" s="3"/>
    </row>
    <row r="4425" spans="1:59" ht="15" x14ac:dyDescent="0.2">
      <c r="A4425" s="3" t="s">
        <v>17722</v>
      </c>
      <c r="B4425" s="3" t="s">
        <v>17720</v>
      </c>
      <c r="C4425" s="4">
        <v>42618.940648148149</v>
      </c>
      <c r="D4425" s="3" t="s">
        <v>7639</v>
      </c>
      <c r="E4425" s="3" t="s">
        <v>17722</v>
      </c>
      <c r="L4425" s="3" t="s">
        <v>16095</v>
      </c>
      <c r="AZ4425" s="3" t="s">
        <v>17721</v>
      </c>
      <c r="BA4425" s="3" t="s">
        <v>12366</v>
      </c>
      <c r="BD4425" s="3" t="s">
        <v>7641</v>
      </c>
      <c r="BG4425" s="3"/>
    </row>
    <row r="4426" spans="1:59" ht="15" x14ac:dyDescent="0.2">
      <c r="A4426" s="3" t="s">
        <v>17718</v>
      </c>
      <c r="B4426" s="3" t="s">
        <v>17716</v>
      </c>
      <c r="C4426" s="4">
        <v>42618.940648148149</v>
      </c>
      <c r="D4426" s="3" t="s">
        <v>7639</v>
      </c>
      <c r="E4426" s="3" t="s">
        <v>17718</v>
      </c>
      <c r="L4426" s="3" t="s">
        <v>17719</v>
      </c>
      <c r="AZ4426" s="3" t="s">
        <v>17717</v>
      </c>
      <c r="BA4426" s="3" t="s">
        <v>13808</v>
      </c>
      <c r="BD4426" s="3" t="s">
        <v>7641</v>
      </c>
      <c r="BG4426" s="3"/>
    </row>
    <row r="4427" spans="1:59" ht="15" x14ac:dyDescent="0.2">
      <c r="A4427" s="3" t="s">
        <v>17712</v>
      </c>
      <c r="B4427" s="3" t="s">
        <v>17708</v>
      </c>
      <c r="C4427" s="4">
        <v>42618.940648148149</v>
      </c>
      <c r="D4427" s="3" t="s">
        <v>7639</v>
      </c>
      <c r="E4427" s="3" t="s">
        <v>17715</v>
      </c>
      <c r="N4427" s="3" t="s">
        <v>17415</v>
      </c>
      <c r="U4427" s="3" t="s">
        <v>17714</v>
      </c>
      <c r="W4427" s="3" t="s">
        <v>17713</v>
      </c>
      <c r="AI4427" s="3" t="s">
        <v>29</v>
      </c>
      <c r="AJ4427" s="3" t="s">
        <v>7697</v>
      </c>
      <c r="AM4427" s="3" t="s">
        <v>62</v>
      </c>
      <c r="AZ4427" s="3" t="s">
        <v>17711</v>
      </c>
      <c r="BA4427" s="3" t="s">
        <v>17710</v>
      </c>
      <c r="BB4427" s="3" t="s">
        <v>17709</v>
      </c>
      <c r="BD4427" s="3" t="s">
        <v>30</v>
      </c>
      <c r="BG4427" s="3"/>
    </row>
    <row r="4428" spans="1:59" ht="15" x14ac:dyDescent="0.2">
      <c r="A4428" s="3" t="s">
        <v>17707</v>
      </c>
      <c r="B4428" s="3" t="s">
        <v>17706</v>
      </c>
      <c r="C4428" s="4">
        <v>42618.940648148149</v>
      </c>
      <c r="D4428" s="3" t="s">
        <v>7639</v>
      </c>
      <c r="E4428" s="3" t="s">
        <v>17707</v>
      </c>
      <c r="L4428" s="3" t="s">
        <v>14410</v>
      </c>
      <c r="AZ4428" s="3" t="s">
        <v>4590</v>
      </c>
      <c r="BA4428" s="3" t="s">
        <v>688</v>
      </c>
      <c r="BD4428" s="3" t="s">
        <v>7641</v>
      </c>
      <c r="BG4428" s="3"/>
    </row>
    <row r="4429" spans="1:59" ht="15" x14ac:dyDescent="0.2">
      <c r="A4429" s="3" t="s">
        <v>17703</v>
      </c>
      <c r="B4429" s="3" t="s">
        <v>17701</v>
      </c>
      <c r="C4429" s="4">
        <v>42618.940636574072</v>
      </c>
      <c r="D4429" s="3" t="s">
        <v>7639</v>
      </c>
      <c r="E4429" s="3" t="s">
        <v>17705</v>
      </c>
      <c r="M4429" s="3" t="s">
        <v>12306</v>
      </c>
      <c r="N4429" s="3" t="s">
        <v>12301</v>
      </c>
      <c r="O4429" s="3" t="s">
        <v>25</v>
      </c>
      <c r="U4429" s="3" t="s">
        <v>17704</v>
      </c>
      <c r="W4429" s="3" t="s">
        <v>14302</v>
      </c>
      <c r="AI4429" s="3" t="s">
        <v>29</v>
      </c>
      <c r="AJ4429" s="3" t="s">
        <v>7697</v>
      </c>
      <c r="AM4429" s="3" t="s">
        <v>24</v>
      </c>
      <c r="AZ4429" s="3" t="s">
        <v>2008</v>
      </c>
      <c r="BA4429" s="3" t="s">
        <v>17702</v>
      </c>
      <c r="BB4429" s="3" t="s">
        <v>244</v>
      </c>
      <c r="BD4429" s="3" t="s">
        <v>30</v>
      </c>
      <c r="BG4429" s="3"/>
    </row>
    <row r="4430" spans="1:59" ht="15" x14ac:dyDescent="0.2">
      <c r="A4430" s="3" t="s">
        <v>17699</v>
      </c>
      <c r="B4430" s="3" t="s">
        <v>17697</v>
      </c>
      <c r="C4430" s="4">
        <v>42618.940636574072</v>
      </c>
      <c r="D4430" s="3" t="s">
        <v>7639</v>
      </c>
      <c r="E4430" s="3" t="s">
        <v>17699</v>
      </c>
      <c r="L4430" s="3" t="s">
        <v>17700</v>
      </c>
      <c r="AZ4430" s="3" t="s">
        <v>17698</v>
      </c>
      <c r="BA4430" s="3" t="s">
        <v>1092</v>
      </c>
      <c r="BD4430" s="3" t="s">
        <v>7641</v>
      </c>
      <c r="BG4430" s="3"/>
    </row>
    <row r="4431" spans="1:59" ht="15" x14ac:dyDescent="0.2">
      <c r="A4431" s="3" t="s">
        <v>17678</v>
      </c>
      <c r="B4431" s="3" t="s">
        <v>17673</v>
      </c>
      <c r="C4431" s="4">
        <v>42618.940636574072</v>
      </c>
      <c r="D4431" s="3" t="s">
        <v>7639</v>
      </c>
      <c r="E4431" s="3" t="s">
        <v>17696</v>
      </c>
      <c r="F4431" s="3" t="s">
        <v>17695</v>
      </c>
      <c r="G4431" s="3" t="s">
        <v>17694</v>
      </c>
      <c r="H4431" s="3" t="s">
        <v>8057</v>
      </c>
      <c r="I4431" s="3" t="s">
        <v>9114</v>
      </c>
      <c r="J4431" s="3" t="s">
        <v>9522</v>
      </c>
      <c r="L4431" s="3" t="s">
        <v>17693</v>
      </c>
      <c r="N4431" s="3" t="s">
        <v>17692</v>
      </c>
      <c r="P4431" s="3" t="s">
        <v>17691</v>
      </c>
      <c r="Q4431" s="3" t="s">
        <v>8019</v>
      </c>
      <c r="R4431" s="3" t="s">
        <v>8400</v>
      </c>
      <c r="S4431" s="3" t="s">
        <v>17690</v>
      </c>
      <c r="T4431" s="3" t="s">
        <v>17689</v>
      </c>
      <c r="U4431" s="3" t="s">
        <v>17688</v>
      </c>
      <c r="W4431" s="3" t="s">
        <v>17687</v>
      </c>
      <c r="X4431" s="3" t="s">
        <v>17686</v>
      </c>
      <c r="Z4431" s="3" t="s">
        <v>17685</v>
      </c>
      <c r="AA4431" s="3" t="s">
        <v>17684</v>
      </c>
      <c r="AB4431" s="3" t="s">
        <v>17683</v>
      </c>
      <c r="AC4431" s="3" t="s">
        <v>17682</v>
      </c>
      <c r="AE4431" s="3" t="s">
        <v>7671</v>
      </c>
      <c r="AF4431" s="3" t="s">
        <v>7756</v>
      </c>
      <c r="AG4431" s="3" t="s">
        <v>8009</v>
      </c>
      <c r="AH4431" s="3" t="s">
        <v>17681</v>
      </c>
      <c r="AI4431" s="3" t="s">
        <v>8007</v>
      </c>
      <c r="AJ4431" s="3" t="s">
        <v>28</v>
      </c>
      <c r="AK4431" s="3" t="s">
        <v>8006</v>
      </c>
      <c r="AL4431" s="3" t="s">
        <v>30</v>
      </c>
      <c r="AO4431" s="3" t="s">
        <v>17680</v>
      </c>
      <c r="AP4431" s="3" t="s">
        <v>10870</v>
      </c>
      <c r="AQ4431" s="3" t="s">
        <v>17679</v>
      </c>
      <c r="AZ4431" s="3" t="s">
        <v>17677</v>
      </c>
      <c r="BA4431" s="3" t="s">
        <v>17676</v>
      </c>
      <c r="BB4431" s="3" t="s">
        <v>9096</v>
      </c>
      <c r="BC4431" s="3" t="s">
        <v>17675</v>
      </c>
      <c r="BD4431" s="3" t="s">
        <v>30</v>
      </c>
      <c r="BE4431" s="3">
        <v>11</v>
      </c>
      <c r="BF4431" s="3" t="s">
        <v>17674</v>
      </c>
      <c r="BG4431" s="3"/>
    </row>
    <row r="4432" spans="1:59" ht="15" x14ac:dyDescent="0.2">
      <c r="A4432" s="3" t="s">
        <v>17656</v>
      </c>
      <c r="B4432" s="3" t="s">
        <v>17654</v>
      </c>
      <c r="C4432" s="4">
        <v>42618.940636574072</v>
      </c>
      <c r="D4432" s="3" t="s">
        <v>7639</v>
      </c>
      <c r="E4432" s="3" t="s">
        <v>17672</v>
      </c>
      <c r="F4432" s="3" t="s">
        <v>17671</v>
      </c>
      <c r="G4432" s="3" t="s">
        <v>17670</v>
      </c>
      <c r="H4432" s="3" t="s">
        <v>8057</v>
      </c>
      <c r="J4432" s="3" t="s">
        <v>8099</v>
      </c>
      <c r="L4432" s="3" t="s">
        <v>17669</v>
      </c>
      <c r="N4432" s="3" t="s">
        <v>17668</v>
      </c>
      <c r="P4432" s="3" t="s">
        <v>17667</v>
      </c>
      <c r="Q4432" s="3" t="s">
        <v>8019</v>
      </c>
      <c r="R4432" s="3" t="s">
        <v>8400</v>
      </c>
      <c r="S4432" s="3" t="s">
        <v>17666</v>
      </c>
      <c r="T4432" s="3" t="s">
        <v>17665</v>
      </c>
      <c r="U4432" s="3" t="s">
        <v>17664</v>
      </c>
      <c r="W4432" s="3" t="s">
        <v>17663</v>
      </c>
      <c r="X4432" s="3" t="s">
        <v>17662</v>
      </c>
      <c r="Z4432" s="3" t="s">
        <v>17661</v>
      </c>
      <c r="AB4432" s="3" t="s">
        <v>17660</v>
      </c>
      <c r="AC4432" s="3" t="s">
        <v>17659</v>
      </c>
      <c r="AE4432" s="3" t="s">
        <v>7671</v>
      </c>
      <c r="AF4432" s="3" t="s">
        <v>7677</v>
      </c>
      <c r="AG4432" s="3" t="s">
        <v>8009</v>
      </c>
      <c r="AH4432" s="3" t="s">
        <v>17658</v>
      </c>
      <c r="AI4432" s="3" t="s">
        <v>8007</v>
      </c>
      <c r="AJ4432" s="3" t="s">
        <v>7632</v>
      </c>
      <c r="AK4432" s="3" t="s">
        <v>8006</v>
      </c>
      <c r="AQ4432" s="3" t="s">
        <v>17657</v>
      </c>
      <c r="AR4432" s="3" t="s">
        <v>8342</v>
      </c>
      <c r="AS4432" s="3" t="s">
        <v>8484</v>
      </c>
      <c r="AT4432" s="3" t="s">
        <v>8344</v>
      </c>
      <c r="AU4432" s="3" t="s">
        <v>8484</v>
      </c>
      <c r="AV4432" s="3" t="s">
        <v>8484</v>
      </c>
      <c r="AW4432" s="3" t="s">
        <v>8344</v>
      </c>
      <c r="AX4432" s="3" t="s">
        <v>8344</v>
      </c>
      <c r="AY4432" s="3" t="s">
        <v>8343</v>
      </c>
      <c r="AZ4432" s="3" t="s">
        <v>7851</v>
      </c>
      <c r="BA4432" s="3" t="s">
        <v>17655</v>
      </c>
      <c r="BB4432" s="3" t="s">
        <v>8001</v>
      </c>
      <c r="BD4432" s="3" t="s">
        <v>30</v>
      </c>
      <c r="BE4432" s="3">
        <v>20</v>
      </c>
      <c r="BG4432" s="3"/>
    </row>
    <row r="4433" spans="1:59" ht="15" x14ac:dyDescent="0.2">
      <c r="A4433" s="3" t="s">
        <v>17652</v>
      </c>
      <c r="B4433" s="3" t="s">
        <v>17650</v>
      </c>
      <c r="C4433" s="4">
        <v>42618.940636574072</v>
      </c>
      <c r="D4433" s="3" t="s">
        <v>7639</v>
      </c>
      <c r="E4433" s="3" t="s">
        <v>17652</v>
      </c>
      <c r="L4433" s="3" t="s">
        <v>17653</v>
      </c>
      <c r="AZ4433" s="3" t="s">
        <v>17651</v>
      </c>
      <c r="BA4433" s="3" t="s">
        <v>13808</v>
      </c>
      <c r="BD4433" s="3" t="s">
        <v>7641</v>
      </c>
      <c r="BG4433" s="3"/>
    </row>
    <row r="4434" spans="1:59" ht="15" x14ac:dyDescent="0.2">
      <c r="A4434" s="3" t="s">
        <v>17648</v>
      </c>
      <c r="B4434" s="3" t="s">
        <v>17646</v>
      </c>
      <c r="C4434" s="4">
        <v>42618.940636574072</v>
      </c>
      <c r="D4434" s="3" t="s">
        <v>7639</v>
      </c>
      <c r="E4434" s="3" t="s">
        <v>17649</v>
      </c>
      <c r="M4434" s="3" t="s">
        <v>16016</v>
      </c>
      <c r="N4434" s="3" t="s">
        <v>16015</v>
      </c>
      <c r="W4434" s="3" t="s">
        <v>16014</v>
      </c>
      <c r="AC4434" s="3" t="s">
        <v>7775</v>
      </c>
      <c r="AI4434" s="3" t="s">
        <v>29</v>
      </c>
      <c r="AJ4434" s="3" t="s">
        <v>7632</v>
      </c>
      <c r="AM4434" s="3" t="s">
        <v>24</v>
      </c>
      <c r="AZ4434" s="3" t="s">
        <v>17647</v>
      </c>
      <c r="BA4434" s="3" t="s">
        <v>13808</v>
      </c>
      <c r="BB4434" s="3" t="s">
        <v>7771</v>
      </c>
      <c r="BD4434" s="3" t="s">
        <v>30</v>
      </c>
      <c r="BG4434" s="3"/>
    </row>
    <row r="4435" spans="1:59" ht="15" x14ac:dyDescent="0.2">
      <c r="A4435" s="3" t="s">
        <v>17645</v>
      </c>
      <c r="B4435" s="3" t="s">
        <v>17642</v>
      </c>
      <c r="C4435" s="4">
        <v>42618.940636574072</v>
      </c>
      <c r="D4435" s="3" t="s">
        <v>7639</v>
      </c>
      <c r="E4435" s="3" t="s">
        <v>17645</v>
      </c>
      <c r="L4435" s="3" t="s">
        <v>14410</v>
      </c>
      <c r="AZ4435" s="3" t="s">
        <v>17644</v>
      </c>
      <c r="BA4435" s="3" t="s">
        <v>17643</v>
      </c>
      <c r="BD4435" s="3" t="s">
        <v>7641</v>
      </c>
      <c r="BG4435" s="3"/>
    </row>
    <row r="4436" spans="1:59" ht="15" x14ac:dyDescent="0.2">
      <c r="A4436" s="3" t="s">
        <v>17639</v>
      </c>
      <c r="B4436" s="3" t="s">
        <v>17637</v>
      </c>
      <c r="C4436" s="4">
        <v>42618.940625000003</v>
      </c>
      <c r="D4436" s="3" t="s">
        <v>7639</v>
      </c>
      <c r="E4436" s="3" t="s">
        <v>17641</v>
      </c>
      <c r="M4436" s="3" t="s">
        <v>12258</v>
      </c>
      <c r="N4436" s="3" t="s">
        <v>12254</v>
      </c>
      <c r="O4436" s="3" t="s">
        <v>25</v>
      </c>
      <c r="U4436" s="3" t="s">
        <v>17640</v>
      </c>
      <c r="W4436" s="3" t="s">
        <v>17201</v>
      </c>
      <c r="AI4436" s="3" t="s">
        <v>29</v>
      </c>
      <c r="AJ4436" s="3" t="s">
        <v>7697</v>
      </c>
      <c r="AM4436" s="3" t="s">
        <v>24</v>
      </c>
      <c r="AZ4436" s="3" t="s">
        <v>17638</v>
      </c>
      <c r="BA4436" s="3" t="s">
        <v>5967</v>
      </c>
      <c r="BB4436" s="3" t="s">
        <v>40</v>
      </c>
      <c r="BD4436" s="3" t="s">
        <v>30</v>
      </c>
      <c r="BG4436" s="3"/>
    </row>
    <row r="4437" spans="1:59" ht="15" x14ac:dyDescent="0.2">
      <c r="A4437" s="3" t="s">
        <v>17635</v>
      </c>
      <c r="B4437" s="3" t="s">
        <v>17632</v>
      </c>
      <c r="C4437" s="4">
        <v>42618.940625000003</v>
      </c>
      <c r="D4437" s="3" t="s">
        <v>7639</v>
      </c>
      <c r="E4437" s="3" t="s">
        <v>17635</v>
      </c>
      <c r="L4437" s="3" t="s">
        <v>17636</v>
      </c>
      <c r="AZ4437" s="3" t="s">
        <v>17634</v>
      </c>
      <c r="BA4437" s="3" t="s">
        <v>17633</v>
      </c>
      <c r="BD4437" s="3" t="s">
        <v>7641</v>
      </c>
      <c r="BG4437" s="3"/>
    </row>
    <row r="4438" spans="1:59" ht="15" x14ac:dyDescent="0.2">
      <c r="A4438" s="3" t="s">
        <v>17629</v>
      </c>
      <c r="B4438" s="3" t="s">
        <v>17626</v>
      </c>
      <c r="C4438" s="4">
        <v>42618.940625000003</v>
      </c>
      <c r="D4438" s="3" t="s">
        <v>7639</v>
      </c>
      <c r="E4438" s="3" t="s">
        <v>17631</v>
      </c>
      <c r="M4438" s="3" t="s">
        <v>12306</v>
      </c>
      <c r="N4438" s="3" t="s">
        <v>12301</v>
      </c>
      <c r="O4438" s="3" t="s">
        <v>185</v>
      </c>
      <c r="U4438" s="3" t="s">
        <v>17630</v>
      </c>
      <c r="W4438" s="3" t="s">
        <v>14342</v>
      </c>
      <c r="AI4438" s="3" t="s">
        <v>29</v>
      </c>
      <c r="AJ4438" s="3" t="s">
        <v>7697</v>
      </c>
      <c r="AM4438" s="3" t="s">
        <v>24</v>
      </c>
      <c r="AN4438" s="3" t="s">
        <v>7629</v>
      </c>
      <c r="AZ4438" s="3" t="s">
        <v>17628</v>
      </c>
      <c r="BA4438" s="3" t="s">
        <v>17627</v>
      </c>
      <c r="BB4438" s="3" t="s">
        <v>643</v>
      </c>
      <c r="BD4438" s="3" t="s">
        <v>30</v>
      </c>
      <c r="BG4438" s="3"/>
    </row>
    <row r="4439" spans="1:59" ht="15" x14ac:dyDescent="0.2">
      <c r="A4439" s="3" t="s">
        <v>17620</v>
      </c>
      <c r="B4439" s="3" t="s">
        <v>17618</v>
      </c>
      <c r="C4439" s="4">
        <v>42618.940625000003</v>
      </c>
      <c r="D4439" s="3" t="s">
        <v>7639</v>
      </c>
      <c r="E4439" s="3" t="s">
        <v>17625</v>
      </c>
      <c r="M4439" s="3" t="s">
        <v>17624</v>
      </c>
      <c r="N4439" s="3" t="s">
        <v>17623</v>
      </c>
      <c r="O4439" s="3" t="s">
        <v>25</v>
      </c>
      <c r="U4439" s="3" t="s">
        <v>17622</v>
      </c>
      <c r="W4439" s="3" t="s">
        <v>17621</v>
      </c>
      <c r="AI4439" s="3" t="s">
        <v>29</v>
      </c>
      <c r="AJ4439" s="3" t="s">
        <v>7697</v>
      </c>
      <c r="AM4439" s="3" t="s">
        <v>24</v>
      </c>
      <c r="AZ4439" s="3" t="s">
        <v>17619</v>
      </c>
      <c r="BA4439" s="3" t="s">
        <v>4198</v>
      </c>
      <c r="BB4439" s="3" t="s">
        <v>12980</v>
      </c>
      <c r="BD4439" s="3" t="s">
        <v>30</v>
      </c>
      <c r="BG4439" s="3"/>
    </row>
    <row r="4440" spans="1:59" ht="15" x14ac:dyDescent="0.2">
      <c r="A4440" s="3" t="s">
        <v>17617</v>
      </c>
      <c r="B4440" s="3" t="s">
        <v>17614</v>
      </c>
      <c r="C4440" s="4">
        <v>42618.940625000003</v>
      </c>
      <c r="D4440" s="3" t="s">
        <v>7639</v>
      </c>
      <c r="E4440" s="3" t="s">
        <v>17617</v>
      </c>
      <c r="L4440" s="3" t="s">
        <v>14410</v>
      </c>
      <c r="AZ4440" s="3" t="s">
        <v>17616</v>
      </c>
      <c r="BA4440" s="3" t="s">
        <v>17615</v>
      </c>
      <c r="BD4440" s="3" t="s">
        <v>7641</v>
      </c>
      <c r="BG4440" s="3"/>
    </row>
    <row r="4441" spans="1:59" ht="15" x14ac:dyDescent="0.2">
      <c r="A4441" s="3" t="s">
        <v>17611</v>
      </c>
      <c r="B4441" s="3" t="s">
        <v>17610</v>
      </c>
      <c r="C4441" s="4">
        <v>42618.940625000003</v>
      </c>
      <c r="D4441" s="3" t="s">
        <v>7639</v>
      </c>
      <c r="E4441" s="3" t="s">
        <v>17613</v>
      </c>
      <c r="N4441" s="3" t="s">
        <v>12472</v>
      </c>
      <c r="W4441" s="3" t="s">
        <v>17612</v>
      </c>
      <c r="AC4441" s="3" t="s">
        <v>9557</v>
      </c>
      <c r="AI4441" s="3" t="s">
        <v>29</v>
      </c>
      <c r="AJ4441" s="3" t="s">
        <v>7632</v>
      </c>
      <c r="AM4441" s="3" t="s">
        <v>62</v>
      </c>
      <c r="AZ4441" s="3" t="s">
        <v>11749</v>
      </c>
      <c r="BA4441" s="3" t="s">
        <v>3964</v>
      </c>
      <c r="BB4441" s="3" t="s">
        <v>2984</v>
      </c>
      <c r="BD4441" s="3" t="s">
        <v>30</v>
      </c>
      <c r="BG4441" s="3"/>
    </row>
    <row r="4442" spans="1:59" ht="15" x14ac:dyDescent="0.2">
      <c r="A4442" s="3" t="s">
        <v>7574</v>
      </c>
      <c r="B4442" s="3" t="s">
        <v>17607</v>
      </c>
      <c r="C4442" s="4">
        <v>42618.940625000003</v>
      </c>
      <c r="D4442" s="3" t="s">
        <v>7639</v>
      </c>
      <c r="E4442" s="3" t="s">
        <v>17609</v>
      </c>
      <c r="M4442" s="3" t="s">
        <v>9245</v>
      </c>
      <c r="N4442" s="3" t="s">
        <v>9239</v>
      </c>
      <c r="O4442" s="3" t="s">
        <v>25</v>
      </c>
      <c r="W4442" s="3" t="s">
        <v>17608</v>
      </c>
      <c r="AI4442" s="3" t="s">
        <v>29</v>
      </c>
      <c r="AJ4442" s="3" t="s">
        <v>28</v>
      </c>
      <c r="AM4442" s="3" t="s">
        <v>24</v>
      </c>
      <c r="AZ4442" s="3" t="s">
        <v>6101</v>
      </c>
      <c r="BA4442" s="3" t="s">
        <v>6102</v>
      </c>
      <c r="BB4442" s="3" t="s">
        <v>2069</v>
      </c>
      <c r="BD4442" s="3" t="s">
        <v>30</v>
      </c>
      <c r="BG4442" s="3"/>
    </row>
    <row r="4443" spans="1:59" ht="15" x14ac:dyDescent="0.2">
      <c r="A4443" s="3" t="s">
        <v>17605</v>
      </c>
      <c r="B4443" s="3" t="s">
        <v>17602</v>
      </c>
      <c r="C4443" s="4">
        <v>42618.940625000003</v>
      </c>
      <c r="D4443" s="3" t="s">
        <v>7639</v>
      </c>
      <c r="E4443" s="3" t="s">
        <v>17605</v>
      </c>
      <c r="L4443" s="3" t="s">
        <v>17606</v>
      </c>
      <c r="AZ4443" s="3" t="s">
        <v>17604</v>
      </c>
      <c r="BA4443" s="3" t="s">
        <v>17603</v>
      </c>
      <c r="BD4443" s="3" t="s">
        <v>7641</v>
      </c>
      <c r="BG4443" s="3"/>
    </row>
    <row r="4444" spans="1:59" ht="15" x14ac:dyDescent="0.2">
      <c r="A4444" s="3" t="s">
        <v>17599</v>
      </c>
      <c r="B4444" s="3" t="s">
        <v>17597</v>
      </c>
      <c r="C4444" s="4">
        <v>42618.940625000003</v>
      </c>
      <c r="D4444" s="3" t="s">
        <v>7639</v>
      </c>
      <c r="E4444" s="3" t="s">
        <v>17601</v>
      </c>
      <c r="M4444" s="3" t="s">
        <v>12306</v>
      </c>
      <c r="N4444" s="3" t="s">
        <v>12301</v>
      </c>
      <c r="O4444" s="3" t="s">
        <v>25</v>
      </c>
      <c r="U4444" s="3" t="s">
        <v>17600</v>
      </c>
      <c r="W4444" s="3" t="s">
        <v>14302</v>
      </c>
      <c r="AI4444" s="3" t="s">
        <v>29</v>
      </c>
      <c r="AJ4444" s="3" t="s">
        <v>7697</v>
      </c>
      <c r="AM4444" s="3" t="s">
        <v>24</v>
      </c>
      <c r="AZ4444" s="3" t="s">
        <v>17598</v>
      </c>
      <c r="BA4444" s="3" t="s">
        <v>507</v>
      </c>
      <c r="BB4444" s="3" t="s">
        <v>13798</v>
      </c>
      <c r="BD4444" s="3" t="s">
        <v>30</v>
      </c>
      <c r="BG4444" s="3"/>
    </row>
    <row r="4445" spans="1:59" ht="15" x14ac:dyDescent="0.2">
      <c r="A4445" s="3" t="s">
        <v>17594</v>
      </c>
      <c r="B4445" s="3" t="s">
        <v>17592</v>
      </c>
      <c r="C4445" s="4">
        <v>42618.940625000003</v>
      </c>
      <c r="D4445" s="3" t="s">
        <v>7639</v>
      </c>
      <c r="E4445" s="3" t="s">
        <v>17596</v>
      </c>
      <c r="M4445" s="3" t="s">
        <v>9836</v>
      </c>
      <c r="N4445" s="3" t="s">
        <v>9832</v>
      </c>
      <c r="O4445" s="3" t="s">
        <v>25</v>
      </c>
      <c r="U4445" s="3" t="s">
        <v>17595</v>
      </c>
      <c r="W4445" s="3" t="s">
        <v>17531</v>
      </c>
      <c r="AI4445" s="3" t="s">
        <v>29</v>
      </c>
      <c r="AJ4445" s="3" t="s">
        <v>7697</v>
      </c>
      <c r="AM4445" s="3" t="s">
        <v>24</v>
      </c>
      <c r="AZ4445" s="3" t="s">
        <v>17593</v>
      </c>
      <c r="BA4445" s="3" t="s">
        <v>13851</v>
      </c>
      <c r="BB4445" s="3" t="s">
        <v>7719</v>
      </c>
      <c r="BD4445" s="3" t="s">
        <v>30</v>
      </c>
      <c r="BG4445" s="3"/>
    </row>
    <row r="4446" spans="1:59" ht="15" x14ac:dyDescent="0.2">
      <c r="A4446" s="3" t="s">
        <v>17590</v>
      </c>
      <c r="B4446" s="3" t="s">
        <v>17588</v>
      </c>
      <c r="C4446" s="4">
        <v>42618.940625000003</v>
      </c>
      <c r="D4446" s="3" t="s">
        <v>7639</v>
      </c>
      <c r="E4446" s="3" t="s">
        <v>17590</v>
      </c>
      <c r="L4446" s="3" t="s">
        <v>17591</v>
      </c>
      <c r="AZ4446" s="3" t="s">
        <v>8285</v>
      </c>
      <c r="BA4446" s="3" t="s">
        <v>17589</v>
      </c>
      <c r="BD4446" s="3" t="s">
        <v>7641</v>
      </c>
      <c r="BG4446" s="3"/>
    </row>
    <row r="4447" spans="1:59" ht="15" x14ac:dyDescent="0.2">
      <c r="A4447" s="3" t="s">
        <v>17585</v>
      </c>
      <c r="B4447" s="3" t="s">
        <v>17581</v>
      </c>
      <c r="C4447" s="4">
        <v>42618.940625000003</v>
      </c>
      <c r="D4447" s="3" t="s">
        <v>7639</v>
      </c>
      <c r="E4447" s="3" t="s">
        <v>17587</v>
      </c>
      <c r="N4447" s="3" t="s">
        <v>9739</v>
      </c>
      <c r="W4447" s="3" t="s">
        <v>17586</v>
      </c>
      <c r="AC4447" s="3" t="s">
        <v>9737</v>
      </c>
      <c r="AI4447" s="3" t="s">
        <v>29</v>
      </c>
      <c r="AJ4447" s="3" t="s">
        <v>7632</v>
      </c>
      <c r="AM4447" s="3" t="s">
        <v>62</v>
      </c>
      <c r="AZ4447" s="3" t="s">
        <v>17584</v>
      </c>
      <c r="BA4447" s="3" t="s">
        <v>17583</v>
      </c>
      <c r="BB4447" s="3" t="s">
        <v>17582</v>
      </c>
      <c r="BD4447" s="3" t="s">
        <v>30</v>
      </c>
      <c r="BG4447" s="3"/>
    </row>
    <row r="4448" spans="1:59" ht="15" x14ac:dyDescent="0.2">
      <c r="A4448" s="3" t="s">
        <v>17579</v>
      </c>
      <c r="B4448" s="3" t="s">
        <v>17576</v>
      </c>
      <c r="C4448" s="4">
        <v>42618.940613425933</v>
      </c>
      <c r="D4448" s="3" t="s">
        <v>7639</v>
      </c>
      <c r="E4448" s="3" t="s">
        <v>17579</v>
      </c>
      <c r="L4448" s="3" t="s">
        <v>17580</v>
      </c>
      <c r="AZ4448" s="3" t="s">
        <v>17578</v>
      </c>
      <c r="BA4448" s="3" t="s">
        <v>17577</v>
      </c>
      <c r="BD4448" s="3" t="s">
        <v>7641</v>
      </c>
      <c r="BG4448" s="3"/>
    </row>
    <row r="4449" spans="1:59" ht="15" x14ac:dyDescent="0.2">
      <c r="A4449" s="3" t="s">
        <v>17573</v>
      </c>
      <c r="B4449" s="3" t="s">
        <v>17570</v>
      </c>
      <c r="C4449" s="4">
        <v>42618.940613425933</v>
      </c>
      <c r="D4449" s="3" t="s">
        <v>7639</v>
      </c>
      <c r="E4449" s="3" t="s">
        <v>17575</v>
      </c>
      <c r="M4449" s="3" t="s">
        <v>11526</v>
      </c>
      <c r="N4449" s="3" t="s">
        <v>11523</v>
      </c>
      <c r="O4449" s="3" t="s">
        <v>25</v>
      </c>
      <c r="U4449" s="3" t="s">
        <v>17574</v>
      </c>
      <c r="W4449" s="3" t="s">
        <v>17500</v>
      </c>
      <c r="AI4449" s="3" t="s">
        <v>29</v>
      </c>
      <c r="AJ4449" s="3" t="s">
        <v>7697</v>
      </c>
      <c r="AM4449" s="3" t="s">
        <v>24</v>
      </c>
      <c r="AZ4449" s="3" t="s">
        <v>17572</v>
      </c>
      <c r="BA4449" s="3" t="s">
        <v>17571</v>
      </c>
      <c r="BB4449" s="3" t="s">
        <v>13303</v>
      </c>
      <c r="BD4449" s="3" t="s">
        <v>30</v>
      </c>
      <c r="BG4449" s="3"/>
    </row>
    <row r="4450" spans="1:59" ht="15" x14ac:dyDescent="0.2">
      <c r="A4450" s="3" t="s">
        <v>689</v>
      </c>
      <c r="B4450" s="3" t="s">
        <v>17554</v>
      </c>
      <c r="C4450" s="4">
        <v>42618.940613425933</v>
      </c>
      <c r="D4450" s="3" t="s">
        <v>7639</v>
      </c>
      <c r="E4450" s="3" t="s">
        <v>9059</v>
      </c>
      <c r="F4450" s="3" t="s">
        <v>17569</v>
      </c>
      <c r="G4450" s="3" t="s">
        <v>17568</v>
      </c>
      <c r="H4450" s="3" t="s">
        <v>8443</v>
      </c>
      <c r="I4450" s="3" t="s">
        <v>10319</v>
      </c>
      <c r="J4450" s="3" t="s">
        <v>9631</v>
      </c>
      <c r="L4450" s="3" t="s">
        <v>17567</v>
      </c>
      <c r="N4450" s="3" t="s">
        <v>9058</v>
      </c>
      <c r="P4450" s="3" t="s">
        <v>17566</v>
      </c>
      <c r="Q4450" s="3" t="s">
        <v>9237</v>
      </c>
      <c r="S4450" s="3" t="s">
        <v>17565</v>
      </c>
      <c r="T4450" s="3" t="s">
        <v>17564</v>
      </c>
      <c r="U4450" s="3" t="s">
        <v>17563</v>
      </c>
      <c r="W4450" s="3" t="s">
        <v>17562</v>
      </c>
      <c r="X4450" s="3" t="s">
        <v>17561</v>
      </c>
      <c r="AB4450" s="3" t="s">
        <v>17560</v>
      </c>
      <c r="AC4450" s="3" t="s">
        <v>17559</v>
      </c>
      <c r="AE4450" s="3" t="s">
        <v>7671</v>
      </c>
      <c r="AF4450" s="3" t="s">
        <v>7756</v>
      </c>
      <c r="AG4450" s="3" t="s">
        <v>8009</v>
      </c>
      <c r="AH4450" s="3" t="s">
        <v>17558</v>
      </c>
      <c r="AI4450" s="3" t="s">
        <v>8007</v>
      </c>
      <c r="AJ4450" s="3" t="s">
        <v>28</v>
      </c>
      <c r="AK4450" s="3" t="s">
        <v>8006</v>
      </c>
      <c r="AO4450" s="3" t="s">
        <v>17557</v>
      </c>
      <c r="AQ4450" s="3" t="s">
        <v>17556</v>
      </c>
      <c r="AZ4450" s="3" t="s">
        <v>11364</v>
      </c>
      <c r="BA4450" s="3" t="s">
        <v>902</v>
      </c>
      <c r="BB4450" s="3" t="s">
        <v>9096</v>
      </c>
      <c r="BD4450" s="3" t="s">
        <v>30</v>
      </c>
      <c r="BE4450" s="3">
        <v>4</v>
      </c>
      <c r="BF4450" s="3" t="s">
        <v>17555</v>
      </c>
      <c r="BG4450" s="3"/>
    </row>
    <row r="4451" spans="1:59" ht="15" x14ac:dyDescent="0.2">
      <c r="A4451" s="3" t="s">
        <v>17551</v>
      </c>
      <c r="B4451" s="3" t="s">
        <v>17548</v>
      </c>
      <c r="C4451" s="4">
        <v>42618.940613425933</v>
      </c>
      <c r="D4451" s="3" t="s">
        <v>7639</v>
      </c>
      <c r="E4451" s="3" t="s">
        <v>17553</v>
      </c>
      <c r="N4451" s="3" t="s">
        <v>14013</v>
      </c>
      <c r="U4451" s="3" t="s">
        <v>17552</v>
      </c>
      <c r="W4451" s="3" t="s">
        <v>14011</v>
      </c>
      <c r="AI4451" s="3" t="s">
        <v>29</v>
      </c>
      <c r="AJ4451" s="3" t="s">
        <v>7697</v>
      </c>
      <c r="AM4451" s="3" t="s">
        <v>62</v>
      </c>
      <c r="AZ4451" s="3" t="s">
        <v>17550</v>
      </c>
      <c r="BA4451" s="3" t="s">
        <v>17549</v>
      </c>
      <c r="BB4451" s="3" t="s">
        <v>7889</v>
      </c>
      <c r="BD4451" s="3" t="s">
        <v>30</v>
      </c>
      <c r="BG4451" s="3"/>
    </row>
    <row r="4452" spans="1:59" ht="15" x14ac:dyDescent="0.2">
      <c r="A4452" s="3" t="s">
        <v>17545</v>
      </c>
      <c r="B4452" s="3" t="s">
        <v>17541</v>
      </c>
      <c r="C4452" s="4">
        <v>42618.940613425933</v>
      </c>
      <c r="D4452" s="3" t="s">
        <v>7639</v>
      </c>
      <c r="E4452" s="3" t="s">
        <v>17547</v>
      </c>
      <c r="M4452" s="3" t="s">
        <v>14223</v>
      </c>
      <c r="N4452" s="3" t="s">
        <v>14222</v>
      </c>
      <c r="O4452" s="3" t="s">
        <v>25</v>
      </c>
      <c r="U4452" s="3" t="s">
        <v>17546</v>
      </c>
      <c r="W4452" s="3" t="s">
        <v>14220</v>
      </c>
      <c r="AI4452" s="3" t="s">
        <v>29</v>
      </c>
      <c r="AJ4452" s="3" t="s">
        <v>7697</v>
      </c>
      <c r="AM4452" s="3" t="s">
        <v>24</v>
      </c>
      <c r="AZ4452" s="3" t="s">
        <v>17544</v>
      </c>
      <c r="BA4452" s="3" t="s">
        <v>17543</v>
      </c>
      <c r="BB4452" s="3" t="s">
        <v>17542</v>
      </c>
      <c r="BD4452" s="3" t="s">
        <v>30</v>
      </c>
      <c r="BG4452" s="3"/>
    </row>
    <row r="4453" spans="1:59" ht="15" x14ac:dyDescent="0.2">
      <c r="A4453" s="3" t="s">
        <v>17537</v>
      </c>
      <c r="B4453" s="3" t="s">
        <v>17534</v>
      </c>
      <c r="C4453" s="4">
        <v>42618.940613425933</v>
      </c>
      <c r="D4453" s="3" t="s">
        <v>7639</v>
      </c>
      <c r="E4453" s="3" t="s">
        <v>17540</v>
      </c>
      <c r="N4453" s="3" t="s">
        <v>17310</v>
      </c>
      <c r="U4453" s="3" t="s">
        <v>17539</v>
      </c>
      <c r="W4453" s="3" t="s">
        <v>17538</v>
      </c>
      <c r="AI4453" s="3" t="s">
        <v>29</v>
      </c>
      <c r="AJ4453" s="3" t="s">
        <v>7697</v>
      </c>
      <c r="AM4453" s="3" t="s">
        <v>62</v>
      </c>
      <c r="AZ4453" s="3" t="s">
        <v>17536</v>
      </c>
      <c r="BA4453" s="3" t="s">
        <v>5689</v>
      </c>
      <c r="BB4453" s="3" t="s">
        <v>17535</v>
      </c>
      <c r="BD4453" s="3" t="s">
        <v>30</v>
      </c>
      <c r="BG4453" s="3"/>
    </row>
    <row r="4454" spans="1:59" ht="15" x14ac:dyDescent="0.2">
      <c r="A4454" s="3" t="s">
        <v>17530</v>
      </c>
      <c r="B4454" s="3" t="s">
        <v>17528</v>
      </c>
      <c r="C4454" s="4">
        <v>42618.940613425933</v>
      </c>
      <c r="D4454" s="3" t="s">
        <v>7639</v>
      </c>
      <c r="E4454" s="3" t="s">
        <v>17533</v>
      </c>
      <c r="M4454" s="3" t="s">
        <v>9836</v>
      </c>
      <c r="N4454" s="3" t="s">
        <v>9832</v>
      </c>
      <c r="O4454" s="3" t="s">
        <v>25</v>
      </c>
      <c r="U4454" s="3" t="s">
        <v>17532</v>
      </c>
      <c r="W4454" s="3" t="s">
        <v>17531</v>
      </c>
      <c r="AI4454" s="3" t="s">
        <v>29</v>
      </c>
      <c r="AJ4454" s="3" t="s">
        <v>7697</v>
      </c>
      <c r="AM4454" s="3" t="s">
        <v>24</v>
      </c>
      <c r="AZ4454" s="3" t="s">
        <v>17529</v>
      </c>
      <c r="BA4454" s="3" t="s">
        <v>10932</v>
      </c>
      <c r="BB4454" s="3" t="s">
        <v>13251</v>
      </c>
      <c r="BD4454" s="3" t="s">
        <v>30</v>
      </c>
      <c r="BG4454" s="3"/>
    </row>
    <row r="4455" spans="1:59" ht="15" x14ac:dyDescent="0.2">
      <c r="A4455" s="3" t="s">
        <v>17509</v>
      </c>
      <c r="B4455" s="3" t="s">
        <v>17507</v>
      </c>
      <c r="C4455" s="4">
        <v>42618.940613425933</v>
      </c>
      <c r="D4455" s="3" t="s">
        <v>7639</v>
      </c>
      <c r="E4455" s="3" t="s">
        <v>17527</v>
      </c>
      <c r="F4455" s="3" t="s">
        <v>17526</v>
      </c>
      <c r="G4455" s="3" t="s">
        <v>17525</v>
      </c>
      <c r="H4455" s="3" t="s">
        <v>8057</v>
      </c>
      <c r="J4455" s="3" t="s">
        <v>8023</v>
      </c>
      <c r="L4455" s="3" t="s">
        <v>17524</v>
      </c>
      <c r="N4455" s="3" t="s">
        <v>17523</v>
      </c>
      <c r="P4455" s="3" t="s">
        <v>17522</v>
      </c>
      <c r="Q4455" s="3" t="s">
        <v>8019</v>
      </c>
      <c r="R4455" s="3" t="s">
        <v>8400</v>
      </c>
      <c r="S4455" s="3" t="s">
        <v>17521</v>
      </c>
      <c r="T4455" s="3" t="s">
        <v>17520</v>
      </c>
      <c r="U4455" s="3" t="s">
        <v>17519</v>
      </c>
      <c r="W4455" s="3" t="s">
        <v>17518</v>
      </c>
      <c r="X4455" s="3" t="s">
        <v>17517</v>
      </c>
      <c r="Z4455" s="3" t="s">
        <v>17516</v>
      </c>
      <c r="AA4455" s="3" t="s">
        <v>17515</v>
      </c>
      <c r="AB4455" s="3" t="s">
        <v>17514</v>
      </c>
      <c r="AC4455" s="3" t="s">
        <v>17513</v>
      </c>
      <c r="AE4455" s="3" t="s">
        <v>7671</v>
      </c>
      <c r="AF4455" s="3" t="s">
        <v>7756</v>
      </c>
      <c r="AG4455" s="3" t="s">
        <v>8009</v>
      </c>
      <c r="AH4455" s="3" t="s">
        <v>17512</v>
      </c>
      <c r="AI4455" s="3" t="s">
        <v>8007</v>
      </c>
      <c r="AJ4455" s="3" t="s">
        <v>7632</v>
      </c>
      <c r="AK4455" s="3" t="s">
        <v>8006</v>
      </c>
      <c r="AO4455" s="3" t="s">
        <v>17511</v>
      </c>
      <c r="AQ4455" s="3" t="s">
        <v>17510</v>
      </c>
      <c r="AZ4455" s="3" t="s">
        <v>1924</v>
      </c>
      <c r="BA4455" s="3" t="s">
        <v>17508</v>
      </c>
      <c r="BB4455" s="3" t="s">
        <v>8001</v>
      </c>
      <c r="BD4455" s="3" t="s">
        <v>30</v>
      </c>
      <c r="BE4455" s="3">
        <v>19</v>
      </c>
      <c r="BG4455" s="3"/>
    </row>
    <row r="4456" spans="1:59" ht="15" x14ac:dyDescent="0.2">
      <c r="A4456" s="3" t="s">
        <v>17506</v>
      </c>
      <c r="B4456" s="3" t="s">
        <v>17503</v>
      </c>
      <c r="C4456" s="4">
        <v>42618.940601851849</v>
      </c>
      <c r="D4456" s="3" t="s">
        <v>7639</v>
      </c>
      <c r="E4456" s="3" t="s">
        <v>17506</v>
      </c>
      <c r="L4456" s="3" t="s">
        <v>12071</v>
      </c>
      <c r="AZ4456" s="3" t="s">
        <v>17505</v>
      </c>
      <c r="BA4456" s="3" t="s">
        <v>17504</v>
      </c>
      <c r="BD4456" s="3" t="s">
        <v>7641</v>
      </c>
      <c r="BG4456" s="3"/>
    </row>
    <row r="4457" spans="1:59" ht="15" x14ac:dyDescent="0.2">
      <c r="A4457" s="3" t="s">
        <v>7176</v>
      </c>
      <c r="B4457" s="3" t="s">
        <v>17497</v>
      </c>
      <c r="C4457" s="4">
        <v>42618.940601851849</v>
      </c>
      <c r="D4457" s="3" t="s">
        <v>7639</v>
      </c>
      <c r="E4457" s="3" t="s">
        <v>17502</v>
      </c>
      <c r="L4457" s="3" t="s">
        <v>17501</v>
      </c>
      <c r="W4457" s="3" t="s">
        <v>17500</v>
      </c>
      <c r="X4457" s="3" t="s">
        <v>17499</v>
      </c>
      <c r="Y4457" s="3" t="s">
        <v>17498</v>
      </c>
      <c r="AH4457" s="3" t="s">
        <v>15210</v>
      </c>
      <c r="AI4457" s="3" t="s">
        <v>29</v>
      </c>
      <c r="AJ4457" s="3" t="s">
        <v>28</v>
      </c>
      <c r="AM4457" s="3" t="s">
        <v>62</v>
      </c>
      <c r="AN4457" s="3" t="s">
        <v>7629</v>
      </c>
      <c r="AZ4457" s="3" t="s">
        <v>2875</v>
      </c>
      <c r="BA4457" s="3" t="s">
        <v>4439</v>
      </c>
      <c r="BB4457" s="3" t="s">
        <v>1248</v>
      </c>
      <c r="BD4457" s="3" t="s">
        <v>30</v>
      </c>
      <c r="BG4457" s="3"/>
    </row>
    <row r="4458" spans="1:59" ht="15" x14ac:dyDescent="0.2">
      <c r="A4458" s="3" t="s">
        <v>17495</v>
      </c>
      <c r="B4458" s="3" t="s">
        <v>17494</v>
      </c>
      <c r="C4458" s="4">
        <v>42618.940601851849</v>
      </c>
      <c r="D4458" s="3" t="s">
        <v>7639</v>
      </c>
      <c r="E4458" s="3" t="s">
        <v>17495</v>
      </c>
      <c r="L4458" s="3" t="s">
        <v>17496</v>
      </c>
      <c r="AZ4458" s="3" t="s">
        <v>3394</v>
      </c>
      <c r="BA4458" s="3" t="s">
        <v>2678</v>
      </c>
      <c r="BD4458" s="3" t="s">
        <v>7641</v>
      </c>
      <c r="BG4458" s="3"/>
    </row>
    <row r="4459" spans="1:59" ht="15" x14ac:dyDescent="0.2">
      <c r="A4459" s="3" t="s">
        <v>17491</v>
      </c>
      <c r="B4459" s="3" t="s">
        <v>17488</v>
      </c>
      <c r="C4459" s="4">
        <v>42618.940601851849</v>
      </c>
      <c r="D4459" s="3" t="s">
        <v>7639</v>
      </c>
      <c r="E4459" s="3" t="s">
        <v>17493</v>
      </c>
      <c r="N4459" s="3" t="s">
        <v>14013</v>
      </c>
      <c r="U4459" s="3" t="s">
        <v>17492</v>
      </c>
      <c r="W4459" s="3" t="s">
        <v>14011</v>
      </c>
      <c r="AI4459" s="3" t="s">
        <v>29</v>
      </c>
      <c r="AJ4459" s="3" t="s">
        <v>7697</v>
      </c>
      <c r="AM4459" s="3" t="s">
        <v>62</v>
      </c>
      <c r="AZ4459" s="3" t="s">
        <v>17490</v>
      </c>
      <c r="BA4459" s="3" t="s">
        <v>17489</v>
      </c>
      <c r="BB4459" s="3" t="s">
        <v>16448</v>
      </c>
      <c r="BD4459" s="3" t="s">
        <v>30</v>
      </c>
      <c r="BG4459" s="3"/>
    </row>
    <row r="4460" spans="1:59" ht="15" x14ac:dyDescent="0.2">
      <c r="A4460" s="3" t="s">
        <v>17486</v>
      </c>
      <c r="B4460" s="3" t="s">
        <v>17484</v>
      </c>
      <c r="C4460" s="4">
        <v>42618.940601851849</v>
      </c>
      <c r="D4460" s="3" t="s">
        <v>7639</v>
      </c>
      <c r="E4460" s="3" t="s">
        <v>17486</v>
      </c>
      <c r="L4460" s="3" t="s">
        <v>17487</v>
      </c>
      <c r="AZ4460" s="3" t="s">
        <v>1071</v>
      </c>
      <c r="BA4460" s="3" t="s">
        <v>17485</v>
      </c>
      <c r="BD4460" s="3" t="s">
        <v>7641</v>
      </c>
      <c r="BG4460" s="3"/>
    </row>
    <row r="4461" spans="1:59" ht="15" x14ac:dyDescent="0.2">
      <c r="A4461" s="3" t="s">
        <v>17481</v>
      </c>
      <c r="B4461" s="3" t="s">
        <v>17479</v>
      </c>
      <c r="C4461" s="4">
        <v>42618.940601851849</v>
      </c>
      <c r="D4461" s="3" t="s">
        <v>7639</v>
      </c>
      <c r="E4461" s="3" t="s">
        <v>17483</v>
      </c>
      <c r="N4461" s="3" t="s">
        <v>17310</v>
      </c>
      <c r="U4461" s="3" t="s">
        <v>17482</v>
      </c>
      <c r="W4461" s="3" t="s">
        <v>17371</v>
      </c>
      <c r="AI4461" s="3" t="s">
        <v>29</v>
      </c>
      <c r="AJ4461" s="3" t="s">
        <v>7697</v>
      </c>
      <c r="AM4461" s="3" t="s">
        <v>62</v>
      </c>
      <c r="AZ4461" s="3" t="s">
        <v>17480</v>
      </c>
      <c r="BA4461" s="3" t="s">
        <v>5054</v>
      </c>
      <c r="BB4461" s="3" t="s">
        <v>15423</v>
      </c>
      <c r="BD4461" s="3" t="s">
        <v>30</v>
      </c>
      <c r="BG4461" s="3"/>
    </row>
    <row r="4462" spans="1:59" ht="15" x14ac:dyDescent="0.2">
      <c r="A4462" s="3" t="s">
        <v>17477</v>
      </c>
      <c r="B4462" s="3" t="s">
        <v>17475</v>
      </c>
      <c r="C4462" s="4">
        <v>42618.940601851849</v>
      </c>
      <c r="D4462" s="3" t="s">
        <v>7639</v>
      </c>
      <c r="E4462" s="3" t="s">
        <v>17477</v>
      </c>
      <c r="L4462" s="3" t="s">
        <v>17478</v>
      </c>
      <c r="AZ4462" s="3" t="s">
        <v>17476</v>
      </c>
      <c r="BA4462" s="3" t="s">
        <v>1709</v>
      </c>
      <c r="BD4462" s="3" t="s">
        <v>7641</v>
      </c>
      <c r="BG4462" s="3"/>
    </row>
    <row r="4463" spans="1:59" ht="15" x14ac:dyDescent="0.2">
      <c r="A4463" s="3" t="s">
        <v>17473</v>
      </c>
      <c r="B4463" s="3" t="s">
        <v>17471</v>
      </c>
      <c r="C4463" s="4">
        <v>42618.940601851849</v>
      </c>
      <c r="D4463" s="3" t="s">
        <v>7639</v>
      </c>
      <c r="E4463" s="3" t="s">
        <v>17473</v>
      </c>
      <c r="L4463" s="3" t="s">
        <v>17474</v>
      </c>
      <c r="AZ4463" s="3" t="s">
        <v>17472</v>
      </c>
      <c r="BA4463" s="3" t="s">
        <v>303</v>
      </c>
      <c r="BD4463" s="3" t="s">
        <v>7641</v>
      </c>
      <c r="BG4463" s="3"/>
    </row>
    <row r="4464" spans="1:59" ht="15" x14ac:dyDescent="0.2">
      <c r="A4464" s="3" t="s">
        <v>17468</v>
      </c>
      <c r="B4464" s="3" t="s">
        <v>17465</v>
      </c>
      <c r="C4464" s="4">
        <v>42618.940601851849</v>
      </c>
      <c r="D4464" s="3" t="s">
        <v>7639</v>
      </c>
      <c r="E4464" s="3" t="s">
        <v>17470</v>
      </c>
      <c r="N4464" s="3" t="s">
        <v>17415</v>
      </c>
      <c r="U4464" s="3" t="s">
        <v>17469</v>
      </c>
      <c r="W4464" s="3" t="s">
        <v>9459</v>
      </c>
      <c r="AI4464" s="3" t="s">
        <v>29</v>
      </c>
      <c r="AJ4464" s="3" t="s">
        <v>7697</v>
      </c>
      <c r="AM4464" s="3" t="s">
        <v>62</v>
      </c>
      <c r="AZ4464" s="3" t="s">
        <v>17467</v>
      </c>
      <c r="BA4464" s="3" t="s">
        <v>17466</v>
      </c>
      <c r="BB4464" s="3" t="s">
        <v>12893</v>
      </c>
      <c r="BD4464" s="3" t="s">
        <v>30</v>
      </c>
      <c r="BG4464" s="3"/>
    </row>
    <row r="4465" spans="1:59" ht="15" x14ac:dyDescent="0.2">
      <c r="A4465" s="3" t="s">
        <v>17464</v>
      </c>
      <c r="B4465" s="3" t="s">
        <v>17461</v>
      </c>
      <c r="C4465" s="4">
        <v>42618.940601851849</v>
      </c>
      <c r="D4465" s="3" t="s">
        <v>7639</v>
      </c>
      <c r="E4465" s="3" t="s">
        <v>17464</v>
      </c>
      <c r="L4465" s="3" t="s">
        <v>16531</v>
      </c>
      <c r="AZ4465" s="3" t="s">
        <v>17463</v>
      </c>
      <c r="BA4465" s="3" t="s">
        <v>17462</v>
      </c>
      <c r="BD4465" s="3" t="s">
        <v>7641</v>
      </c>
      <c r="BG4465" s="3"/>
    </row>
    <row r="4466" spans="1:59" ht="15" x14ac:dyDescent="0.2">
      <c r="A4466" s="3" t="s">
        <v>17456</v>
      </c>
      <c r="B4466" s="3" t="s">
        <v>17453</v>
      </c>
      <c r="C4466" s="4">
        <v>42618.940601851849</v>
      </c>
      <c r="D4466" s="3" t="s">
        <v>7639</v>
      </c>
      <c r="E4466" s="3" t="s">
        <v>17460</v>
      </c>
      <c r="M4466" s="3" t="s">
        <v>17459</v>
      </c>
      <c r="N4466" s="3" t="s">
        <v>17458</v>
      </c>
      <c r="W4466" s="3" t="s">
        <v>17457</v>
      </c>
      <c r="AI4466" s="3" t="s">
        <v>29</v>
      </c>
      <c r="AJ4466" s="3" t="s">
        <v>7632</v>
      </c>
      <c r="AM4466" s="3" t="s">
        <v>24</v>
      </c>
      <c r="AZ4466" s="3" t="s">
        <v>17455</v>
      </c>
      <c r="BA4466" s="3" t="s">
        <v>17454</v>
      </c>
      <c r="BB4466" s="3" t="s">
        <v>7771</v>
      </c>
      <c r="BD4466" s="3" t="s">
        <v>30</v>
      </c>
      <c r="BG4466" s="3"/>
    </row>
    <row r="4467" spans="1:59" ht="15" x14ac:dyDescent="0.2">
      <c r="A4467" s="3" t="s">
        <v>17451</v>
      </c>
      <c r="B4467" s="3" t="s">
        <v>17449</v>
      </c>
      <c r="C4467" s="4">
        <v>42618.940601851849</v>
      </c>
      <c r="D4467" s="3" t="s">
        <v>7639</v>
      </c>
      <c r="E4467" s="3" t="s">
        <v>17451</v>
      </c>
      <c r="L4467" s="3" t="s">
        <v>17452</v>
      </c>
      <c r="AZ4467" s="3" t="s">
        <v>17450</v>
      </c>
      <c r="BA4467" s="3" t="s">
        <v>3206</v>
      </c>
      <c r="BD4467" s="3" t="s">
        <v>7641</v>
      </c>
      <c r="BG4467" s="3"/>
    </row>
    <row r="4468" spans="1:59" ht="15" x14ac:dyDescent="0.2">
      <c r="A4468" s="3" t="s">
        <v>17447</v>
      </c>
      <c r="B4468" s="3" t="s">
        <v>17444</v>
      </c>
      <c r="C4468" s="4">
        <v>42618.94059027778</v>
      </c>
      <c r="D4468" s="3" t="s">
        <v>7639</v>
      </c>
      <c r="E4468" s="3" t="s">
        <v>17447</v>
      </c>
      <c r="L4468" s="3" t="s">
        <v>17448</v>
      </c>
      <c r="AZ4468" s="3" t="s">
        <v>17446</v>
      </c>
      <c r="BA4468" s="3" t="s">
        <v>17445</v>
      </c>
      <c r="BD4468" s="3" t="s">
        <v>7641</v>
      </c>
      <c r="BG4468" s="3"/>
    </row>
    <row r="4469" spans="1:59" ht="15" x14ac:dyDescent="0.2">
      <c r="A4469" s="3" t="s">
        <v>6888</v>
      </c>
      <c r="B4469" s="3" t="s">
        <v>17442</v>
      </c>
      <c r="C4469" s="4">
        <v>42618.94059027778</v>
      </c>
      <c r="D4469" s="3" t="s">
        <v>7639</v>
      </c>
      <c r="E4469" s="3" t="s">
        <v>17443</v>
      </c>
      <c r="M4469" s="3" t="s">
        <v>39027</v>
      </c>
      <c r="N4469" s="3" t="s">
        <v>7967</v>
      </c>
      <c r="O4469" s="3" t="s">
        <v>185</v>
      </c>
      <c r="AI4469" s="3" t="s">
        <v>29</v>
      </c>
      <c r="AJ4469" s="3" t="s">
        <v>28</v>
      </c>
      <c r="AM4469" s="3" t="s">
        <v>24</v>
      </c>
      <c r="AZ4469" s="3" t="s">
        <v>3198</v>
      </c>
      <c r="BA4469" s="3" t="s">
        <v>3195</v>
      </c>
      <c r="BB4469" s="3" t="s">
        <v>51</v>
      </c>
      <c r="BD4469" s="3" t="s">
        <v>30</v>
      </c>
      <c r="BG4469" s="3"/>
    </row>
    <row r="4470" spans="1:59" ht="15" x14ac:dyDescent="0.2">
      <c r="A4470" s="3" t="s">
        <v>17441</v>
      </c>
      <c r="B4470" s="3" t="s">
        <v>17439</v>
      </c>
      <c r="C4470" s="4">
        <v>42618.94059027778</v>
      </c>
      <c r="D4470" s="3" t="s">
        <v>7639</v>
      </c>
      <c r="E4470" s="3" t="s">
        <v>17441</v>
      </c>
      <c r="L4470" s="3" t="s">
        <v>17339</v>
      </c>
      <c r="AZ4470" s="3" t="s">
        <v>17440</v>
      </c>
      <c r="BA4470" s="3" t="s">
        <v>3654</v>
      </c>
      <c r="BD4470" s="3" t="s">
        <v>7641</v>
      </c>
      <c r="BG4470" s="3"/>
    </row>
    <row r="4471" spans="1:59" ht="15" x14ac:dyDescent="0.2">
      <c r="A4471" s="3" t="s">
        <v>17437</v>
      </c>
      <c r="B4471" s="3" t="s">
        <v>17434</v>
      </c>
      <c r="C4471" s="4">
        <v>42618.94059027778</v>
      </c>
      <c r="D4471" s="3" t="s">
        <v>7639</v>
      </c>
      <c r="E4471" s="3" t="s">
        <v>17437</v>
      </c>
      <c r="L4471" s="3" t="s">
        <v>17438</v>
      </c>
      <c r="AZ4471" s="3" t="s">
        <v>17436</v>
      </c>
      <c r="BA4471" s="3" t="s">
        <v>17435</v>
      </c>
      <c r="BD4471" s="3" t="s">
        <v>7641</v>
      </c>
      <c r="BG4471" s="3"/>
    </row>
    <row r="4472" spans="1:59" ht="15" x14ac:dyDescent="0.2">
      <c r="A4472" s="3" t="s">
        <v>6998</v>
      </c>
      <c r="B4472" s="3" t="s">
        <v>17432</v>
      </c>
      <c r="C4472" s="4">
        <v>42618.94059027778</v>
      </c>
      <c r="D4472" s="3" t="s">
        <v>7639</v>
      </c>
      <c r="E4472" s="3" t="s">
        <v>17433</v>
      </c>
      <c r="N4472" s="3" t="s">
        <v>315</v>
      </c>
      <c r="AI4472" s="3" t="s">
        <v>29</v>
      </c>
      <c r="AJ4472" s="3" t="s">
        <v>28</v>
      </c>
      <c r="AM4472" s="3" t="s">
        <v>62</v>
      </c>
      <c r="AZ4472" s="3" t="s">
        <v>544</v>
      </c>
      <c r="BA4472" s="3" t="s">
        <v>3679</v>
      </c>
      <c r="BB4472" s="3" t="s">
        <v>3680</v>
      </c>
      <c r="BD4472" s="3" t="s">
        <v>30</v>
      </c>
      <c r="BG4472" s="3"/>
    </row>
    <row r="4473" spans="1:59" ht="15" x14ac:dyDescent="0.2">
      <c r="A4473" s="3" t="s">
        <v>17428</v>
      </c>
      <c r="B4473" s="3" t="s">
        <v>17426</v>
      </c>
      <c r="C4473" s="4">
        <v>42618.94059027778</v>
      </c>
      <c r="D4473" s="3" t="s">
        <v>7639</v>
      </c>
      <c r="E4473" s="3" t="s">
        <v>17431</v>
      </c>
      <c r="N4473" s="3" t="s">
        <v>14013</v>
      </c>
      <c r="U4473" s="3" t="s">
        <v>17430</v>
      </c>
      <c r="W4473" s="3" t="s">
        <v>17429</v>
      </c>
      <c r="AI4473" s="3" t="s">
        <v>29</v>
      </c>
      <c r="AJ4473" s="3" t="s">
        <v>7697</v>
      </c>
      <c r="AM4473" s="3" t="s">
        <v>62</v>
      </c>
      <c r="AZ4473" s="3" t="s">
        <v>3684</v>
      </c>
      <c r="BA4473" s="3" t="s">
        <v>17427</v>
      </c>
      <c r="BB4473" s="3" t="s">
        <v>7889</v>
      </c>
      <c r="BD4473" s="3" t="s">
        <v>30</v>
      </c>
      <c r="BG4473" s="3"/>
    </row>
    <row r="4474" spans="1:59" ht="15" x14ac:dyDescent="0.2">
      <c r="A4474" s="3" t="s">
        <v>17423</v>
      </c>
      <c r="B4474" s="3" t="s">
        <v>17422</v>
      </c>
      <c r="C4474" s="4">
        <v>42618.94059027778</v>
      </c>
      <c r="D4474" s="3" t="s">
        <v>7639</v>
      </c>
      <c r="E4474" s="3" t="s">
        <v>17425</v>
      </c>
      <c r="N4474" s="3" t="s">
        <v>17310</v>
      </c>
      <c r="U4474" s="3" t="s">
        <v>17424</v>
      </c>
      <c r="W4474" s="3" t="s">
        <v>17371</v>
      </c>
      <c r="AI4474" s="3" t="s">
        <v>29</v>
      </c>
      <c r="AJ4474" s="3" t="s">
        <v>7697</v>
      </c>
      <c r="AM4474" s="3" t="s">
        <v>62</v>
      </c>
      <c r="AZ4474" s="3" t="s">
        <v>8233</v>
      </c>
      <c r="BA4474" s="3" t="s">
        <v>2442</v>
      </c>
      <c r="BB4474" s="3" t="s">
        <v>15423</v>
      </c>
      <c r="BD4474" s="3" t="s">
        <v>30</v>
      </c>
      <c r="BG4474" s="3"/>
    </row>
    <row r="4475" spans="1:59" ht="15" x14ac:dyDescent="0.2">
      <c r="A4475" s="3" t="s">
        <v>17420</v>
      </c>
      <c r="B4475" s="3" t="s">
        <v>17417</v>
      </c>
      <c r="C4475" s="4">
        <v>42618.94059027778</v>
      </c>
      <c r="D4475" s="3" t="s">
        <v>7639</v>
      </c>
      <c r="E4475" s="3" t="s">
        <v>17420</v>
      </c>
      <c r="L4475" s="3" t="s">
        <v>17421</v>
      </c>
      <c r="AZ4475" s="3" t="s">
        <v>17419</v>
      </c>
      <c r="BA4475" s="3" t="s">
        <v>17418</v>
      </c>
      <c r="BD4475" s="3" t="s">
        <v>7641</v>
      </c>
      <c r="BG4475" s="3"/>
    </row>
    <row r="4476" spans="1:59" ht="15" x14ac:dyDescent="0.2">
      <c r="A4476" s="3" t="s">
        <v>17413</v>
      </c>
      <c r="B4476" s="3" t="s">
        <v>17411</v>
      </c>
      <c r="C4476" s="4">
        <v>42618.94059027778</v>
      </c>
      <c r="D4476" s="3" t="s">
        <v>7639</v>
      </c>
      <c r="E4476" s="3" t="s">
        <v>17416</v>
      </c>
      <c r="N4476" s="3" t="s">
        <v>17415</v>
      </c>
      <c r="U4476" s="3" t="s">
        <v>17414</v>
      </c>
      <c r="W4476" s="3" t="s">
        <v>16628</v>
      </c>
      <c r="AI4476" s="3" t="s">
        <v>29</v>
      </c>
      <c r="AJ4476" s="3" t="s">
        <v>7697</v>
      </c>
      <c r="AM4476" s="3" t="s">
        <v>62</v>
      </c>
      <c r="AZ4476" s="3" t="s">
        <v>598</v>
      </c>
      <c r="BA4476" s="3" t="s">
        <v>17412</v>
      </c>
      <c r="BB4476" s="3" t="s">
        <v>12893</v>
      </c>
      <c r="BD4476" s="3" t="s">
        <v>30</v>
      </c>
      <c r="BG4476" s="3"/>
    </row>
    <row r="4477" spans="1:59" ht="15" x14ac:dyDescent="0.2">
      <c r="A4477" s="3" t="s">
        <v>17393</v>
      </c>
      <c r="B4477" s="3" t="s">
        <v>17389</v>
      </c>
      <c r="C4477" s="4">
        <v>42618.94059027778</v>
      </c>
      <c r="D4477" s="3" t="s">
        <v>7639</v>
      </c>
      <c r="E4477" s="3" t="s">
        <v>13309</v>
      </c>
      <c r="F4477" s="3" t="s">
        <v>17410</v>
      </c>
      <c r="G4477" s="3" t="s">
        <v>17409</v>
      </c>
      <c r="H4477" s="3" t="s">
        <v>8057</v>
      </c>
      <c r="I4477" s="3" t="s">
        <v>9242</v>
      </c>
      <c r="J4477" s="3" t="s">
        <v>17408</v>
      </c>
      <c r="L4477" s="3" t="s">
        <v>17407</v>
      </c>
      <c r="N4477" s="3" t="s">
        <v>13308</v>
      </c>
      <c r="P4477" s="3" t="s">
        <v>17406</v>
      </c>
      <c r="Q4477" s="3" t="s">
        <v>9627</v>
      </c>
      <c r="S4477" s="3" t="s">
        <v>17405</v>
      </c>
      <c r="T4477" s="3" t="s">
        <v>17404</v>
      </c>
      <c r="U4477" s="3" t="s">
        <v>17403</v>
      </c>
      <c r="W4477" s="3" t="s">
        <v>17402</v>
      </c>
      <c r="X4477" s="3" t="s">
        <v>17401</v>
      </c>
      <c r="Y4477" s="3" t="s">
        <v>17400</v>
      </c>
      <c r="AB4477" s="3" t="s">
        <v>17399</v>
      </c>
      <c r="AC4477" s="3" t="s">
        <v>17398</v>
      </c>
      <c r="AD4477" s="3" t="s">
        <v>17397</v>
      </c>
      <c r="AE4477" s="3" t="s">
        <v>7678</v>
      </c>
      <c r="AF4477" s="3" t="s">
        <v>7756</v>
      </c>
      <c r="AG4477" s="3" t="s">
        <v>8009</v>
      </c>
      <c r="AH4477" s="3" t="s">
        <v>17396</v>
      </c>
      <c r="AI4477" s="3" t="s">
        <v>8007</v>
      </c>
      <c r="AJ4477" s="3" t="s">
        <v>7697</v>
      </c>
      <c r="AK4477" s="3" t="s">
        <v>8006</v>
      </c>
      <c r="AO4477" s="3" t="s">
        <v>17395</v>
      </c>
      <c r="AQ4477" s="3" t="s">
        <v>17394</v>
      </c>
      <c r="AZ4477" s="3" t="s">
        <v>17392</v>
      </c>
      <c r="BA4477" s="3" t="s">
        <v>17391</v>
      </c>
      <c r="BB4477" s="3" t="s">
        <v>9611</v>
      </c>
      <c r="BD4477" s="3" t="s">
        <v>30</v>
      </c>
      <c r="BE4477" s="3">
        <v>100</v>
      </c>
      <c r="BF4477" s="3" t="s">
        <v>17390</v>
      </c>
      <c r="BG4477" s="3"/>
    </row>
    <row r="4478" spans="1:59" ht="15" x14ac:dyDescent="0.2">
      <c r="A4478" s="3" t="s">
        <v>17387</v>
      </c>
      <c r="B4478" s="3" t="s">
        <v>17385</v>
      </c>
      <c r="C4478" s="4">
        <v>42618.94059027778</v>
      </c>
      <c r="D4478" s="3" t="s">
        <v>7639</v>
      </c>
      <c r="E4478" s="3" t="s">
        <v>17387</v>
      </c>
      <c r="L4478" s="3" t="s">
        <v>17388</v>
      </c>
      <c r="AZ4478" s="3" t="s">
        <v>2729</v>
      </c>
      <c r="BA4478" s="3" t="s">
        <v>17386</v>
      </c>
      <c r="BD4478" s="3" t="s">
        <v>7641</v>
      </c>
      <c r="BG4478" s="3"/>
    </row>
    <row r="4479" spans="1:59" ht="15" x14ac:dyDescent="0.2">
      <c r="A4479" s="3" t="s">
        <v>6868</v>
      </c>
      <c r="B4479" s="3" t="s">
        <v>17383</v>
      </c>
      <c r="C4479" s="4">
        <v>42618.940578703703</v>
      </c>
      <c r="D4479" s="3" t="s">
        <v>7639</v>
      </c>
      <c r="E4479" s="3" t="s">
        <v>17384</v>
      </c>
      <c r="N4479" s="3" t="s">
        <v>1899</v>
      </c>
      <c r="AI4479" s="3" t="s">
        <v>29</v>
      </c>
      <c r="AJ4479" s="3" t="s">
        <v>28</v>
      </c>
      <c r="AM4479" s="3" t="s">
        <v>62</v>
      </c>
      <c r="AZ4479" s="3" t="s">
        <v>3109</v>
      </c>
      <c r="BA4479" s="3" t="s">
        <v>3110</v>
      </c>
      <c r="BB4479" s="3" t="s">
        <v>3111</v>
      </c>
      <c r="BD4479" s="3" t="s">
        <v>30</v>
      </c>
      <c r="BG4479" s="3"/>
    </row>
    <row r="4480" spans="1:59" ht="15" x14ac:dyDescent="0.2">
      <c r="A4480" s="3" t="s">
        <v>17381</v>
      </c>
      <c r="B4480" s="3" t="s">
        <v>17378</v>
      </c>
      <c r="C4480" s="4">
        <v>42618.940578703703</v>
      </c>
      <c r="D4480" s="3" t="s">
        <v>7639</v>
      </c>
      <c r="E4480" s="3" t="s">
        <v>17381</v>
      </c>
      <c r="L4480" s="3" t="s">
        <v>17382</v>
      </c>
      <c r="AZ4480" s="3" t="s">
        <v>17380</v>
      </c>
      <c r="BA4480" s="3" t="s">
        <v>17379</v>
      </c>
      <c r="BD4480" s="3" t="s">
        <v>7641</v>
      </c>
      <c r="BG4480" s="3"/>
    </row>
    <row r="4481" spans="1:59" ht="15" x14ac:dyDescent="0.2">
      <c r="A4481" s="3" t="s">
        <v>17376</v>
      </c>
      <c r="B4481" s="3" t="s">
        <v>17374</v>
      </c>
      <c r="C4481" s="4">
        <v>42618.940578703703</v>
      </c>
      <c r="D4481" s="3" t="s">
        <v>7639</v>
      </c>
      <c r="E4481" s="3" t="s">
        <v>17376</v>
      </c>
      <c r="L4481" s="3" t="s">
        <v>17377</v>
      </c>
      <c r="AZ4481" s="3" t="s">
        <v>1956</v>
      </c>
      <c r="BA4481" s="3" t="s">
        <v>17375</v>
      </c>
      <c r="BD4481" s="3" t="s">
        <v>7641</v>
      </c>
      <c r="BG4481" s="3"/>
    </row>
    <row r="4482" spans="1:59" ht="15" x14ac:dyDescent="0.2">
      <c r="A4482" s="3" t="s">
        <v>17370</v>
      </c>
      <c r="B4482" s="3" t="s">
        <v>17367</v>
      </c>
      <c r="C4482" s="4">
        <v>42618.940578703703</v>
      </c>
      <c r="D4482" s="3" t="s">
        <v>7639</v>
      </c>
      <c r="E4482" s="3" t="s">
        <v>17373</v>
      </c>
      <c r="N4482" s="3" t="s">
        <v>17310</v>
      </c>
      <c r="U4482" s="3" t="s">
        <v>17372</v>
      </c>
      <c r="W4482" s="3" t="s">
        <v>17371</v>
      </c>
      <c r="AI4482" s="3" t="s">
        <v>29</v>
      </c>
      <c r="AJ4482" s="3" t="s">
        <v>7697</v>
      </c>
      <c r="AM4482" s="3" t="s">
        <v>62</v>
      </c>
      <c r="AZ4482" s="3" t="s">
        <v>17369</v>
      </c>
      <c r="BA4482" s="3" t="s">
        <v>17368</v>
      </c>
      <c r="BB4482" s="3" t="s">
        <v>15423</v>
      </c>
      <c r="BD4482" s="3" t="s">
        <v>30</v>
      </c>
      <c r="BG4482" s="3"/>
    </row>
    <row r="4483" spans="1:59" ht="15" x14ac:dyDescent="0.2">
      <c r="A4483" s="3" t="s">
        <v>17364</v>
      </c>
      <c r="B4483" s="3" t="s">
        <v>17360</v>
      </c>
      <c r="C4483" s="4">
        <v>42618.940578703703</v>
      </c>
      <c r="D4483" s="3" t="s">
        <v>7639</v>
      </c>
      <c r="E4483" s="3" t="s">
        <v>17366</v>
      </c>
      <c r="N4483" s="3" t="s">
        <v>15578</v>
      </c>
      <c r="U4483" s="3" t="s">
        <v>17365</v>
      </c>
      <c r="W4483" s="3" t="s">
        <v>12937</v>
      </c>
      <c r="AI4483" s="3" t="s">
        <v>29</v>
      </c>
      <c r="AJ4483" s="3" t="s">
        <v>7697</v>
      </c>
      <c r="AM4483" s="3" t="s">
        <v>62</v>
      </c>
      <c r="AZ4483" s="3" t="s">
        <v>17363</v>
      </c>
      <c r="BA4483" s="3" t="s">
        <v>17362</v>
      </c>
      <c r="BB4483" s="3" t="s">
        <v>17361</v>
      </c>
      <c r="BD4483" s="3" t="s">
        <v>30</v>
      </c>
      <c r="BG4483" s="3"/>
    </row>
    <row r="4484" spans="1:59" ht="15" x14ac:dyDescent="0.2">
      <c r="A4484" s="3" t="s">
        <v>17358</v>
      </c>
      <c r="B4484" s="3" t="s">
        <v>17355</v>
      </c>
      <c r="C4484" s="4">
        <v>42618.940578703703</v>
      </c>
      <c r="D4484" s="3" t="s">
        <v>7639</v>
      </c>
      <c r="E4484" s="3" t="s">
        <v>17358</v>
      </c>
      <c r="L4484" s="3" t="s">
        <v>17359</v>
      </c>
      <c r="AZ4484" s="3" t="s">
        <v>17357</v>
      </c>
      <c r="BA4484" s="3" t="s">
        <v>17356</v>
      </c>
      <c r="BD4484" s="3" t="s">
        <v>7641</v>
      </c>
      <c r="BG4484" s="3"/>
    </row>
    <row r="4485" spans="1:59" ht="15" x14ac:dyDescent="0.2">
      <c r="A4485" s="3" t="s">
        <v>17351</v>
      </c>
      <c r="B4485" s="3" t="s">
        <v>17348</v>
      </c>
      <c r="C4485" s="4">
        <v>42618.940578703703</v>
      </c>
      <c r="D4485" s="3" t="s">
        <v>7639</v>
      </c>
      <c r="E4485" s="3" t="s">
        <v>17351</v>
      </c>
      <c r="F4485" s="3" t="s">
        <v>17354</v>
      </c>
      <c r="H4485" s="3" t="s">
        <v>8024</v>
      </c>
      <c r="L4485" s="3" t="s">
        <v>17353</v>
      </c>
      <c r="AE4485" s="3" t="s">
        <v>7678</v>
      </c>
      <c r="AF4485" s="3" t="s">
        <v>9823</v>
      </c>
      <c r="AG4485" s="3" t="s">
        <v>8009</v>
      </c>
      <c r="AH4485" s="3" t="s">
        <v>17352</v>
      </c>
      <c r="AZ4485" s="3" t="s">
        <v>17350</v>
      </c>
      <c r="BA4485" s="3" t="s">
        <v>17349</v>
      </c>
      <c r="BD4485" s="3" t="s">
        <v>7641</v>
      </c>
      <c r="BG4485" s="3"/>
    </row>
    <row r="4486" spans="1:59" ht="15" x14ac:dyDescent="0.2">
      <c r="A4486" s="3" t="s">
        <v>6670</v>
      </c>
      <c r="B4486" s="3" t="s">
        <v>17346</v>
      </c>
      <c r="C4486" s="4">
        <v>42618.940578703703</v>
      </c>
      <c r="D4486" s="3" t="s">
        <v>7639</v>
      </c>
      <c r="E4486" s="3" t="s">
        <v>17347</v>
      </c>
      <c r="M4486" s="3" t="s">
        <v>14027</v>
      </c>
      <c r="N4486" s="3" t="s">
        <v>14026</v>
      </c>
      <c r="O4486" s="3" t="s">
        <v>25</v>
      </c>
      <c r="AI4486" s="3" t="s">
        <v>29</v>
      </c>
      <c r="AJ4486" s="3" t="s">
        <v>28</v>
      </c>
      <c r="AM4486" s="3" t="s">
        <v>24</v>
      </c>
      <c r="AZ4486" s="3" t="s">
        <v>1475</v>
      </c>
      <c r="BA4486" s="3" t="s">
        <v>2189</v>
      </c>
      <c r="BB4486" s="3" t="s">
        <v>134</v>
      </c>
      <c r="BD4486" s="3" t="s">
        <v>30</v>
      </c>
      <c r="BG4486" s="3"/>
    </row>
    <row r="4487" spans="1:59" ht="15" x14ac:dyDescent="0.2">
      <c r="A4487" s="3" t="s">
        <v>17343</v>
      </c>
      <c r="B4487" s="3" t="s">
        <v>17341</v>
      </c>
      <c r="C4487" s="4">
        <v>42618.940578703703</v>
      </c>
      <c r="D4487" s="3" t="s">
        <v>7639</v>
      </c>
      <c r="E4487" s="3" t="s">
        <v>17345</v>
      </c>
      <c r="M4487" s="3" t="s">
        <v>39058</v>
      </c>
      <c r="N4487" s="3" t="s">
        <v>17344</v>
      </c>
      <c r="O4487" s="3" t="s">
        <v>25</v>
      </c>
      <c r="AI4487" s="3" t="s">
        <v>29</v>
      </c>
      <c r="AJ4487" s="3" t="s">
        <v>28</v>
      </c>
      <c r="AM4487" s="3" t="s">
        <v>24</v>
      </c>
      <c r="AZ4487" s="3" t="s">
        <v>3874</v>
      </c>
      <c r="BA4487" s="3" t="s">
        <v>17342</v>
      </c>
      <c r="BB4487" s="3" t="s">
        <v>643</v>
      </c>
      <c r="BD4487" s="3" t="s">
        <v>30</v>
      </c>
      <c r="BG4487" s="3"/>
    </row>
    <row r="4488" spans="1:59" ht="15" x14ac:dyDescent="0.2">
      <c r="A4488" s="3" t="s">
        <v>6765</v>
      </c>
      <c r="B4488" s="3" t="s">
        <v>17340</v>
      </c>
      <c r="C4488" s="4">
        <v>42618.940567129634</v>
      </c>
      <c r="D4488" s="3" t="s">
        <v>7639</v>
      </c>
      <c r="E4488" s="3" t="s">
        <v>6765</v>
      </c>
      <c r="L4488" s="3" t="s">
        <v>16027</v>
      </c>
      <c r="AZ4488" s="3" t="s">
        <v>2631</v>
      </c>
      <c r="BA4488" s="3" t="s">
        <v>2626</v>
      </c>
      <c r="BD4488" s="3" t="s">
        <v>7641</v>
      </c>
      <c r="BG4488" s="3"/>
    </row>
    <row r="4489" spans="1:59" ht="15" x14ac:dyDescent="0.2">
      <c r="A4489" s="3" t="s">
        <v>17338</v>
      </c>
      <c r="B4489" s="3" t="s">
        <v>17336</v>
      </c>
      <c r="C4489" s="4">
        <v>42618.940567129634</v>
      </c>
      <c r="D4489" s="3" t="s">
        <v>7639</v>
      </c>
      <c r="E4489" s="3" t="s">
        <v>17338</v>
      </c>
      <c r="L4489" s="3" t="s">
        <v>17339</v>
      </c>
      <c r="AZ4489" s="3" t="s">
        <v>17337</v>
      </c>
      <c r="BA4489" s="3" t="s">
        <v>5819</v>
      </c>
      <c r="BD4489" s="3" t="s">
        <v>7641</v>
      </c>
      <c r="BG4489" s="3"/>
    </row>
    <row r="4490" spans="1:59" ht="15" x14ac:dyDescent="0.2">
      <c r="A4490" s="3" t="s">
        <v>17320</v>
      </c>
      <c r="B4490" s="3" t="s">
        <v>17317</v>
      </c>
      <c r="C4490" s="4">
        <v>42618.940567129634</v>
      </c>
      <c r="D4490" s="3" t="s">
        <v>7639</v>
      </c>
      <c r="E4490" s="3" t="s">
        <v>14027</v>
      </c>
      <c r="F4490" s="3" t="s">
        <v>17335</v>
      </c>
      <c r="G4490" s="3" t="s">
        <v>17334</v>
      </c>
      <c r="H4490" s="3" t="s">
        <v>8057</v>
      </c>
      <c r="I4490" s="3" t="s">
        <v>9242</v>
      </c>
      <c r="J4490" s="3" t="s">
        <v>9631</v>
      </c>
      <c r="L4490" s="3" t="s">
        <v>17333</v>
      </c>
      <c r="N4490" s="3" t="s">
        <v>14026</v>
      </c>
      <c r="P4490" s="3" t="s">
        <v>17332</v>
      </c>
      <c r="Q4490" s="3" t="s">
        <v>9627</v>
      </c>
      <c r="S4490" s="3" t="s">
        <v>17331</v>
      </c>
      <c r="T4490" s="3" t="s">
        <v>17330</v>
      </c>
      <c r="U4490" s="3" t="s">
        <v>17329</v>
      </c>
      <c r="W4490" s="3" t="s">
        <v>17328</v>
      </c>
      <c r="X4490" s="3" t="s">
        <v>17327</v>
      </c>
      <c r="Z4490" s="3" t="s">
        <v>17326</v>
      </c>
      <c r="AA4490" s="3" t="s">
        <v>17325</v>
      </c>
      <c r="AB4490" s="3" t="s">
        <v>17324</v>
      </c>
      <c r="AC4490" s="3" t="s">
        <v>17323</v>
      </c>
      <c r="AE4490" s="3" t="s">
        <v>7671</v>
      </c>
      <c r="AF4490" s="3" t="s">
        <v>7756</v>
      </c>
      <c r="AG4490" s="3" t="s">
        <v>8009</v>
      </c>
      <c r="AH4490" s="3" t="s">
        <v>17322</v>
      </c>
      <c r="AI4490" s="3" t="s">
        <v>8007</v>
      </c>
      <c r="AJ4490" s="3" t="s">
        <v>28</v>
      </c>
      <c r="AK4490" s="3" t="s">
        <v>8006</v>
      </c>
      <c r="AQ4490" s="3" t="s">
        <v>17321</v>
      </c>
      <c r="AZ4490" s="3" t="s">
        <v>2495</v>
      </c>
      <c r="BA4490" s="3" t="s">
        <v>17319</v>
      </c>
      <c r="BB4490" s="3" t="s">
        <v>9096</v>
      </c>
      <c r="BD4490" s="3" t="s">
        <v>30</v>
      </c>
      <c r="BE4490" s="3">
        <v>37</v>
      </c>
      <c r="BF4490" s="3" t="s">
        <v>17318</v>
      </c>
      <c r="BG4490" s="3"/>
    </row>
    <row r="4491" spans="1:59" ht="15" x14ac:dyDescent="0.2">
      <c r="A4491" s="3" t="s">
        <v>17315</v>
      </c>
      <c r="B4491" s="3" t="s">
        <v>17312</v>
      </c>
      <c r="C4491" s="4">
        <v>42618.940567129634</v>
      </c>
      <c r="D4491" s="3" t="s">
        <v>7639</v>
      </c>
      <c r="E4491" s="3" t="s">
        <v>17315</v>
      </c>
      <c r="L4491" s="3" t="s">
        <v>17316</v>
      </c>
      <c r="AZ4491" s="3" t="s">
        <v>17314</v>
      </c>
      <c r="BA4491" s="3" t="s">
        <v>17313</v>
      </c>
      <c r="BD4491" s="3" t="s">
        <v>7641</v>
      </c>
      <c r="BG4491" s="3"/>
    </row>
    <row r="4492" spans="1:59" ht="15" x14ac:dyDescent="0.2">
      <c r="A4492" s="3" t="s">
        <v>17307</v>
      </c>
      <c r="B4492" s="3" t="s">
        <v>17304</v>
      </c>
      <c r="C4492" s="4">
        <v>42618.940567129634</v>
      </c>
      <c r="D4492" s="3" t="s">
        <v>7639</v>
      </c>
      <c r="E4492" s="3" t="s">
        <v>17311</v>
      </c>
      <c r="N4492" s="3" t="s">
        <v>17310</v>
      </c>
      <c r="U4492" s="3" t="s">
        <v>17309</v>
      </c>
      <c r="W4492" s="3" t="s">
        <v>17308</v>
      </c>
      <c r="AI4492" s="3" t="s">
        <v>29</v>
      </c>
      <c r="AJ4492" s="3" t="s">
        <v>7697</v>
      </c>
      <c r="AM4492" s="3" t="s">
        <v>62</v>
      </c>
      <c r="AZ4492" s="3" t="s">
        <v>3187</v>
      </c>
      <c r="BA4492" s="3" t="s">
        <v>17306</v>
      </c>
      <c r="BB4492" s="3" t="s">
        <v>17305</v>
      </c>
      <c r="BD4492" s="3" t="s">
        <v>30</v>
      </c>
      <c r="BG4492" s="3"/>
    </row>
    <row r="4493" spans="1:59" ht="15" x14ac:dyDescent="0.2">
      <c r="A4493" s="3" t="s">
        <v>17302</v>
      </c>
      <c r="B4493" s="3" t="s">
        <v>17299</v>
      </c>
      <c r="C4493" s="4">
        <v>42618.940567129634</v>
      </c>
      <c r="D4493" s="3" t="s">
        <v>7639</v>
      </c>
      <c r="E4493" s="3" t="s">
        <v>17302</v>
      </c>
      <c r="L4493" s="3" t="s">
        <v>17303</v>
      </c>
      <c r="AZ4493" s="3" t="s">
        <v>17301</v>
      </c>
      <c r="BA4493" s="3" t="s">
        <v>17300</v>
      </c>
      <c r="BD4493" s="3" t="s">
        <v>7641</v>
      </c>
      <c r="BG4493" s="3"/>
    </row>
    <row r="4494" spans="1:59" ht="15" x14ac:dyDescent="0.2">
      <c r="A4494" s="3" t="s">
        <v>7193</v>
      </c>
      <c r="B4494" s="3" t="s">
        <v>17297</v>
      </c>
      <c r="C4494" s="4">
        <v>42618.940555555557</v>
      </c>
      <c r="D4494" s="3" t="s">
        <v>7639</v>
      </c>
      <c r="E4494" s="3" t="s">
        <v>17298</v>
      </c>
      <c r="M4494" s="3" t="s">
        <v>10865</v>
      </c>
      <c r="N4494" s="3" t="s">
        <v>10861</v>
      </c>
      <c r="O4494" s="3" t="s">
        <v>185</v>
      </c>
      <c r="AI4494" s="3" t="s">
        <v>29</v>
      </c>
      <c r="AJ4494" s="3" t="s">
        <v>28</v>
      </c>
      <c r="AM4494" s="3" t="s">
        <v>24</v>
      </c>
      <c r="AZ4494" s="3" t="s">
        <v>4519</v>
      </c>
      <c r="BA4494" s="3" t="s">
        <v>4514</v>
      </c>
      <c r="BB4494" s="3" t="s">
        <v>587</v>
      </c>
      <c r="BD4494" s="3" t="s">
        <v>30</v>
      </c>
      <c r="BG4494" s="3"/>
    </row>
    <row r="4495" spans="1:59" ht="15" x14ac:dyDescent="0.2">
      <c r="A4495" s="3" t="s">
        <v>17296</v>
      </c>
      <c r="B4495" s="3" t="s">
        <v>17294</v>
      </c>
      <c r="C4495" s="4">
        <v>42618.940555555557</v>
      </c>
      <c r="D4495" s="3" t="s">
        <v>7639</v>
      </c>
      <c r="E4495" s="3" t="s">
        <v>17296</v>
      </c>
      <c r="L4495" s="3" t="s">
        <v>16510</v>
      </c>
      <c r="AZ4495" s="3" t="s">
        <v>17295</v>
      </c>
      <c r="BA4495" s="3" t="s">
        <v>8195</v>
      </c>
      <c r="BD4495" s="3" t="s">
        <v>7641</v>
      </c>
      <c r="BG4495" s="3"/>
    </row>
    <row r="4496" spans="1:59" ht="15" x14ac:dyDescent="0.2">
      <c r="A4496" s="3" t="s">
        <v>7066</v>
      </c>
      <c r="B4496" s="3" t="s">
        <v>17292</v>
      </c>
      <c r="C4496" s="4">
        <v>42618.940555555557</v>
      </c>
      <c r="D4496" s="3" t="s">
        <v>7639</v>
      </c>
      <c r="E4496" s="3" t="s">
        <v>17293</v>
      </c>
      <c r="N4496" s="3" t="s">
        <v>101</v>
      </c>
      <c r="AI4496" s="3" t="s">
        <v>29</v>
      </c>
      <c r="AJ4496" s="3" t="s">
        <v>28</v>
      </c>
      <c r="AM4496" s="3" t="s">
        <v>62</v>
      </c>
      <c r="AZ4496" s="3" t="s">
        <v>3970</v>
      </c>
      <c r="BA4496" s="3" t="s">
        <v>3964</v>
      </c>
      <c r="BB4496" s="3" t="s">
        <v>3971</v>
      </c>
      <c r="BD4496" s="3" t="s">
        <v>30</v>
      </c>
      <c r="BG4496" s="3"/>
    </row>
    <row r="4497" spans="1:59" ht="15" x14ac:dyDescent="0.2">
      <c r="A4497" s="3" t="s">
        <v>17290</v>
      </c>
      <c r="B4497" s="3" t="s">
        <v>17289</v>
      </c>
      <c r="C4497" s="4">
        <v>42618.940555555557</v>
      </c>
      <c r="D4497" s="3" t="s">
        <v>7639</v>
      </c>
      <c r="E4497" s="3" t="s">
        <v>17290</v>
      </c>
      <c r="L4497" s="3" t="s">
        <v>17291</v>
      </c>
      <c r="AZ4497" s="3" t="s">
        <v>339</v>
      </c>
      <c r="BA4497" s="3" t="s">
        <v>5350</v>
      </c>
      <c r="BD4497" s="3" t="s">
        <v>7641</v>
      </c>
      <c r="BG4497" s="3"/>
    </row>
    <row r="4498" spans="1:59" ht="15" x14ac:dyDescent="0.2">
      <c r="A4498" s="3" t="s">
        <v>17287</v>
      </c>
      <c r="B4498" s="3" t="s">
        <v>17285</v>
      </c>
      <c r="C4498" s="4">
        <v>42618.940555555557</v>
      </c>
      <c r="D4498" s="3" t="s">
        <v>7639</v>
      </c>
      <c r="E4498" s="3" t="s">
        <v>17287</v>
      </c>
      <c r="L4498" s="3" t="s">
        <v>17288</v>
      </c>
      <c r="AZ4498" s="3" t="s">
        <v>5530</v>
      </c>
      <c r="BA4498" s="3" t="s">
        <v>17286</v>
      </c>
      <c r="BD4498" s="3" t="s">
        <v>7641</v>
      </c>
      <c r="BG4498" s="3"/>
    </row>
    <row r="4499" spans="1:59" ht="15" x14ac:dyDescent="0.2">
      <c r="A4499" s="3" t="s">
        <v>7373</v>
      </c>
      <c r="B4499" s="3" t="s">
        <v>17283</v>
      </c>
      <c r="C4499" s="4">
        <v>42618.940555555557</v>
      </c>
      <c r="D4499" s="3" t="s">
        <v>7639</v>
      </c>
      <c r="E4499" s="3" t="s">
        <v>17284</v>
      </c>
      <c r="M4499" s="3" t="s">
        <v>12830</v>
      </c>
      <c r="N4499" s="3" t="s">
        <v>12829</v>
      </c>
      <c r="O4499" s="3" t="s">
        <v>25</v>
      </c>
      <c r="AI4499" s="3" t="s">
        <v>29</v>
      </c>
      <c r="AJ4499" s="3" t="s">
        <v>28</v>
      </c>
      <c r="AM4499" s="3" t="s">
        <v>24</v>
      </c>
      <c r="AZ4499" s="3" t="s">
        <v>5273</v>
      </c>
      <c r="BA4499" s="3" t="s">
        <v>5274</v>
      </c>
      <c r="BB4499" s="3" t="s">
        <v>1720</v>
      </c>
      <c r="BD4499" s="3" t="s">
        <v>30</v>
      </c>
      <c r="BG4499" s="3"/>
    </row>
    <row r="4500" spans="1:59" ht="15" x14ac:dyDescent="0.2">
      <c r="A4500" s="3" t="s">
        <v>17282</v>
      </c>
      <c r="B4500" s="3" t="s">
        <v>17279</v>
      </c>
      <c r="C4500" s="4">
        <v>42618.940555555557</v>
      </c>
      <c r="D4500" s="3" t="s">
        <v>7639</v>
      </c>
      <c r="E4500" s="3" t="s">
        <v>17282</v>
      </c>
      <c r="L4500" s="3" t="s">
        <v>15552</v>
      </c>
      <c r="AZ4500" s="3" t="s">
        <v>17281</v>
      </c>
      <c r="BA4500" s="3" t="s">
        <v>17280</v>
      </c>
      <c r="BD4500" s="3" t="s">
        <v>7641</v>
      </c>
      <c r="BG4500" s="3"/>
    </row>
    <row r="4501" spans="1:59" ht="15" x14ac:dyDescent="0.2">
      <c r="A4501" s="3" t="s">
        <v>17277</v>
      </c>
      <c r="B4501" s="3" t="s">
        <v>17274</v>
      </c>
      <c r="C4501" s="4">
        <v>42618.940555555557</v>
      </c>
      <c r="D4501" s="3" t="s">
        <v>7639</v>
      </c>
      <c r="E4501" s="3" t="s">
        <v>17278</v>
      </c>
      <c r="M4501" s="3" t="s">
        <v>10865</v>
      </c>
      <c r="N4501" s="3" t="s">
        <v>10861</v>
      </c>
      <c r="O4501" s="3" t="s">
        <v>25</v>
      </c>
      <c r="AI4501" s="3" t="s">
        <v>29</v>
      </c>
      <c r="AJ4501" s="3" t="s">
        <v>28</v>
      </c>
      <c r="AM4501" s="3" t="s">
        <v>24</v>
      </c>
      <c r="AZ4501" s="3" t="s">
        <v>17276</v>
      </c>
      <c r="BA4501" s="3" t="s">
        <v>3817</v>
      </c>
      <c r="BB4501" s="3" t="s">
        <v>17275</v>
      </c>
      <c r="BD4501" s="3" t="s">
        <v>30</v>
      </c>
      <c r="BG4501" s="3"/>
    </row>
    <row r="4502" spans="1:59" ht="15" x14ac:dyDescent="0.2">
      <c r="A4502" s="3" t="s">
        <v>17273</v>
      </c>
      <c r="B4502" s="3" t="s">
        <v>17270</v>
      </c>
      <c r="C4502" s="4">
        <v>42618.940555555557</v>
      </c>
      <c r="D4502" s="3" t="s">
        <v>7639</v>
      </c>
      <c r="E4502" s="3" t="s">
        <v>17273</v>
      </c>
      <c r="L4502" s="3" t="s">
        <v>16510</v>
      </c>
      <c r="AZ4502" s="3" t="s">
        <v>17272</v>
      </c>
      <c r="BA4502" s="3" t="s">
        <v>17271</v>
      </c>
      <c r="BD4502" s="3" t="s">
        <v>7641</v>
      </c>
      <c r="BG4502" s="3"/>
    </row>
    <row r="4503" spans="1:59" ht="15" x14ac:dyDescent="0.2">
      <c r="A4503" s="3" t="s">
        <v>17268</v>
      </c>
      <c r="B4503" s="3" t="s">
        <v>17266</v>
      </c>
      <c r="C4503" s="4">
        <v>42618.940555555557</v>
      </c>
      <c r="D4503" s="3" t="s">
        <v>7639</v>
      </c>
      <c r="E4503" s="3" t="s">
        <v>17268</v>
      </c>
      <c r="L4503" s="3" t="s">
        <v>17269</v>
      </c>
      <c r="AZ4503" s="3" t="s">
        <v>17267</v>
      </c>
      <c r="BA4503" s="3" t="s">
        <v>4763</v>
      </c>
      <c r="BD4503" s="3" t="s">
        <v>7641</v>
      </c>
      <c r="BG4503" s="3"/>
    </row>
    <row r="4504" spans="1:59" ht="15" x14ac:dyDescent="0.2">
      <c r="A4504" s="3" t="s">
        <v>17262</v>
      </c>
      <c r="B4504" s="3" t="s">
        <v>17259</v>
      </c>
      <c r="C4504" s="4">
        <v>42618.940555555557</v>
      </c>
      <c r="D4504" s="3" t="s">
        <v>7639</v>
      </c>
      <c r="E4504" s="3" t="s">
        <v>17265</v>
      </c>
      <c r="N4504" s="3" t="s">
        <v>15578</v>
      </c>
      <c r="U4504" s="3" t="s">
        <v>17264</v>
      </c>
      <c r="W4504" s="3" t="s">
        <v>17263</v>
      </c>
      <c r="AI4504" s="3" t="s">
        <v>29</v>
      </c>
      <c r="AJ4504" s="3" t="s">
        <v>7697</v>
      </c>
      <c r="AM4504" s="3" t="s">
        <v>62</v>
      </c>
      <c r="AZ4504" s="3" t="s">
        <v>17261</v>
      </c>
      <c r="BA4504" s="3" t="s">
        <v>17260</v>
      </c>
      <c r="BB4504" s="3" t="s">
        <v>7993</v>
      </c>
      <c r="BD4504" s="3" t="s">
        <v>30</v>
      </c>
      <c r="BG4504" s="3"/>
    </row>
    <row r="4505" spans="1:59" ht="15" x14ac:dyDescent="0.2">
      <c r="A4505" s="3" t="s">
        <v>17257</v>
      </c>
      <c r="B4505" s="3" t="s">
        <v>17254</v>
      </c>
      <c r="C4505" s="4">
        <v>42618.940555555557</v>
      </c>
      <c r="D4505" s="3" t="s">
        <v>7639</v>
      </c>
      <c r="E4505" s="3" t="s">
        <v>17257</v>
      </c>
      <c r="L4505" s="3" t="s">
        <v>17258</v>
      </c>
      <c r="AZ4505" s="3" t="s">
        <v>17256</v>
      </c>
      <c r="BA4505" s="3" t="s">
        <v>17255</v>
      </c>
      <c r="BD4505" s="3" t="s">
        <v>7641</v>
      </c>
      <c r="BG4505" s="3"/>
    </row>
    <row r="4506" spans="1:59" ht="15" x14ac:dyDescent="0.2">
      <c r="A4506" s="3" t="s">
        <v>17252</v>
      </c>
      <c r="B4506" s="3" t="s">
        <v>17250</v>
      </c>
      <c r="C4506" s="4">
        <v>42618.940555555557</v>
      </c>
      <c r="D4506" s="3" t="s">
        <v>7639</v>
      </c>
      <c r="E4506" s="3" t="s">
        <v>17252</v>
      </c>
      <c r="L4506" s="3" t="s">
        <v>17253</v>
      </c>
      <c r="AZ4506" s="3" t="s">
        <v>17251</v>
      </c>
      <c r="BA4506" s="3" t="s">
        <v>1267</v>
      </c>
      <c r="BD4506" s="3" t="s">
        <v>7641</v>
      </c>
      <c r="BG4506" s="3"/>
    </row>
    <row r="4507" spans="1:59" ht="15" x14ac:dyDescent="0.2">
      <c r="A4507" s="3" t="s">
        <v>6968</v>
      </c>
      <c r="B4507" s="3" t="s">
        <v>17247</v>
      </c>
      <c r="C4507" s="4">
        <v>42618.94054398148</v>
      </c>
      <c r="D4507" s="3" t="s">
        <v>7639</v>
      </c>
      <c r="E4507" s="3" t="s">
        <v>17249</v>
      </c>
      <c r="L4507" s="3" t="s">
        <v>17248</v>
      </c>
      <c r="N4507" s="3" t="s">
        <v>315</v>
      </c>
      <c r="O4507" s="3" t="s">
        <v>25</v>
      </c>
      <c r="AI4507" s="3" t="s">
        <v>29</v>
      </c>
      <c r="AJ4507" s="3" t="s">
        <v>28</v>
      </c>
      <c r="AM4507" s="3" t="s">
        <v>62</v>
      </c>
      <c r="AZ4507" s="3" t="s">
        <v>3555</v>
      </c>
      <c r="BA4507" s="3" t="s">
        <v>3550</v>
      </c>
      <c r="BB4507" s="3" t="s">
        <v>2482</v>
      </c>
      <c r="BD4507" s="3" t="s">
        <v>30</v>
      </c>
      <c r="BG4507" s="3"/>
    </row>
    <row r="4508" spans="1:59" ht="15" x14ac:dyDescent="0.2">
      <c r="A4508" s="3" t="s">
        <v>17245</v>
      </c>
      <c r="B4508" s="3" t="s">
        <v>17243</v>
      </c>
      <c r="C4508" s="4">
        <v>42618.94054398148</v>
      </c>
      <c r="D4508" s="3" t="s">
        <v>7639</v>
      </c>
      <c r="E4508" s="3" t="s">
        <v>17245</v>
      </c>
      <c r="L4508" s="3" t="s">
        <v>17246</v>
      </c>
      <c r="AZ4508" s="3" t="s">
        <v>3741</v>
      </c>
      <c r="BA4508" s="3" t="s">
        <v>17244</v>
      </c>
      <c r="BD4508" s="3" t="s">
        <v>7641</v>
      </c>
      <c r="BG4508" s="3"/>
    </row>
    <row r="4509" spans="1:59" ht="15" x14ac:dyDescent="0.2">
      <c r="A4509" s="3" t="s">
        <v>17239</v>
      </c>
      <c r="B4509" s="3" t="s">
        <v>17236</v>
      </c>
      <c r="C4509" s="4">
        <v>42618.94054398148</v>
      </c>
      <c r="D4509" s="3" t="s">
        <v>7639</v>
      </c>
      <c r="E4509" s="3" t="s">
        <v>17242</v>
      </c>
      <c r="M4509" s="3" t="s">
        <v>8027</v>
      </c>
      <c r="N4509" s="3" t="s">
        <v>8021</v>
      </c>
      <c r="U4509" s="3" t="s">
        <v>17241</v>
      </c>
      <c r="W4509" s="3" t="s">
        <v>17240</v>
      </c>
      <c r="AC4509" s="3" t="s">
        <v>7775</v>
      </c>
      <c r="AI4509" s="3" t="s">
        <v>29</v>
      </c>
      <c r="AJ4509" s="3" t="s">
        <v>7632</v>
      </c>
      <c r="AM4509" s="3" t="s">
        <v>24</v>
      </c>
      <c r="AN4509" s="3" t="s">
        <v>7629</v>
      </c>
      <c r="AZ4509" s="3" t="s">
        <v>17238</v>
      </c>
      <c r="BA4509" s="3" t="s">
        <v>17237</v>
      </c>
      <c r="BB4509" s="3" t="s">
        <v>7629</v>
      </c>
      <c r="BD4509" s="3" t="s">
        <v>30</v>
      </c>
      <c r="BG4509" s="3"/>
    </row>
    <row r="4510" spans="1:59" ht="15" x14ac:dyDescent="0.2">
      <c r="A4510" s="3" t="s">
        <v>7305</v>
      </c>
      <c r="B4510" s="3" t="s">
        <v>17235</v>
      </c>
      <c r="C4510" s="4">
        <v>42618.94054398148</v>
      </c>
      <c r="D4510" s="3" t="s">
        <v>7639</v>
      </c>
      <c r="E4510" s="3" t="s">
        <v>7305</v>
      </c>
      <c r="L4510" s="3" t="s">
        <v>16027</v>
      </c>
      <c r="AZ4510" s="3" t="s">
        <v>2790</v>
      </c>
      <c r="BA4510" s="3" t="s">
        <v>4988</v>
      </c>
      <c r="BD4510" s="3" t="s">
        <v>7641</v>
      </c>
      <c r="BG4510" s="3"/>
    </row>
    <row r="4511" spans="1:59" ht="15" x14ac:dyDescent="0.2">
      <c r="A4511" s="3" t="s">
        <v>17232</v>
      </c>
      <c r="B4511" s="3" t="s">
        <v>17229</v>
      </c>
      <c r="C4511" s="4">
        <v>42618.94054398148</v>
      </c>
      <c r="D4511" s="3" t="s">
        <v>7639</v>
      </c>
      <c r="E4511" s="3" t="s">
        <v>17234</v>
      </c>
      <c r="N4511" s="3" t="s">
        <v>15578</v>
      </c>
      <c r="U4511" s="3" t="s">
        <v>17233</v>
      </c>
      <c r="W4511" s="3" t="s">
        <v>12937</v>
      </c>
      <c r="AI4511" s="3" t="s">
        <v>29</v>
      </c>
      <c r="AJ4511" s="3" t="s">
        <v>7697</v>
      </c>
      <c r="AM4511" s="3" t="s">
        <v>62</v>
      </c>
      <c r="AZ4511" s="3" t="s">
        <v>17231</v>
      </c>
      <c r="BA4511" s="3" t="s">
        <v>5545</v>
      </c>
      <c r="BB4511" s="3" t="s">
        <v>17230</v>
      </c>
      <c r="BD4511" s="3" t="s">
        <v>30</v>
      </c>
      <c r="BG4511" s="3"/>
    </row>
    <row r="4512" spans="1:59" ht="15" x14ac:dyDescent="0.2">
      <c r="A4512" s="3" t="s">
        <v>17212</v>
      </c>
      <c r="B4512" s="3" t="s">
        <v>17210</v>
      </c>
      <c r="C4512" s="4">
        <v>42618.94054398148</v>
      </c>
      <c r="D4512" s="3" t="s">
        <v>7639</v>
      </c>
      <c r="E4512" s="3" t="s">
        <v>8109</v>
      </c>
      <c r="F4512" s="3" t="s">
        <v>17228</v>
      </c>
      <c r="G4512" s="3" t="s">
        <v>17227</v>
      </c>
      <c r="H4512" s="3" t="s">
        <v>8057</v>
      </c>
      <c r="J4512" s="3" t="s">
        <v>8099</v>
      </c>
      <c r="L4512" s="3" t="s">
        <v>17226</v>
      </c>
      <c r="N4512" s="3" t="s">
        <v>8108</v>
      </c>
      <c r="P4512" s="3" t="s">
        <v>17225</v>
      </c>
      <c r="Q4512" s="3" t="s">
        <v>8019</v>
      </c>
      <c r="R4512" s="3" t="s">
        <v>8301</v>
      </c>
      <c r="S4512" s="3" t="s">
        <v>17224</v>
      </c>
      <c r="T4512" s="3" t="s">
        <v>17223</v>
      </c>
      <c r="U4512" s="3" t="s">
        <v>17222</v>
      </c>
      <c r="V4512" s="3" t="s">
        <v>17221</v>
      </c>
      <c r="W4512" s="3" t="s">
        <v>17220</v>
      </c>
      <c r="X4512" s="3" t="s">
        <v>17219</v>
      </c>
      <c r="Z4512" s="3" t="s">
        <v>17218</v>
      </c>
      <c r="AB4512" s="3" t="s">
        <v>17217</v>
      </c>
      <c r="AC4512" s="3" t="s">
        <v>17216</v>
      </c>
      <c r="AE4512" s="3" t="s">
        <v>7678</v>
      </c>
      <c r="AF4512" s="3" t="s">
        <v>8010</v>
      </c>
      <c r="AG4512" s="3" t="s">
        <v>8009</v>
      </c>
      <c r="AH4512" s="3" t="s">
        <v>17215</v>
      </c>
      <c r="AI4512" s="3" t="s">
        <v>8007</v>
      </c>
      <c r="AJ4512" s="3" t="s">
        <v>7632</v>
      </c>
      <c r="AK4512" s="3" t="s">
        <v>8006</v>
      </c>
      <c r="AO4512" s="3" t="s">
        <v>17214</v>
      </c>
      <c r="AQ4512" s="3" t="s">
        <v>17213</v>
      </c>
      <c r="AZ4512" s="3" t="s">
        <v>17211</v>
      </c>
      <c r="BA4512" s="3" t="s">
        <v>14413</v>
      </c>
      <c r="BB4512" s="3" t="s">
        <v>8001</v>
      </c>
      <c r="BD4512" s="3" t="s">
        <v>30</v>
      </c>
      <c r="BE4512" s="3">
        <v>16</v>
      </c>
      <c r="BG4512" s="3"/>
    </row>
    <row r="4513" spans="1:59" ht="15" x14ac:dyDescent="0.2">
      <c r="A4513" s="3" t="s">
        <v>6492</v>
      </c>
      <c r="B4513" s="3" t="s">
        <v>17208</v>
      </c>
      <c r="C4513" s="4">
        <v>42618.94054398148</v>
      </c>
      <c r="D4513" s="3" t="s">
        <v>7639</v>
      </c>
      <c r="E4513" s="3" t="s">
        <v>17209</v>
      </c>
      <c r="N4513" s="3" t="s">
        <v>315</v>
      </c>
      <c r="AI4513" s="3" t="s">
        <v>29</v>
      </c>
      <c r="AJ4513" s="3" t="s">
        <v>28</v>
      </c>
      <c r="AM4513" s="3" t="s">
        <v>62</v>
      </c>
      <c r="AZ4513" s="3" t="s">
        <v>1317</v>
      </c>
      <c r="BA4513" s="3" t="s">
        <v>1318</v>
      </c>
      <c r="BB4513" s="3" t="s">
        <v>1319</v>
      </c>
      <c r="BD4513" s="3" t="s">
        <v>30</v>
      </c>
      <c r="BG4513" s="3"/>
    </row>
    <row r="4514" spans="1:59" ht="15" x14ac:dyDescent="0.2">
      <c r="A4514" s="3" t="s">
        <v>17206</v>
      </c>
      <c r="B4514" s="3" t="s">
        <v>17204</v>
      </c>
      <c r="C4514" s="4">
        <v>42618.94054398148</v>
      </c>
      <c r="D4514" s="3" t="s">
        <v>7639</v>
      </c>
      <c r="E4514" s="3" t="s">
        <v>17206</v>
      </c>
      <c r="L4514" s="3" t="s">
        <v>17207</v>
      </c>
      <c r="AZ4514" s="3" t="s">
        <v>4623</v>
      </c>
      <c r="BA4514" s="3" t="s">
        <v>17205</v>
      </c>
      <c r="BD4514" s="3" t="s">
        <v>7641</v>
      </c>
      <c r="BG4514" s="3"/>
    </row>
    <row r="4515" spans="1:59" ht="15" x14ac:dyDescent="0.2">
      <c r="A4515" s="3" t="s">
        <v>17200</v>
      </c>
      <c r="B4515" s="3" t="s">
        <v>17198</v>
      </c>
      <c r="C4515" s="4">
        <v>42618.94054398148</v>
      </c>
      <c r="D4515" s="3" t="s">
        <v>7639</v>
      </c>
      <c r="E4515" s="3" t="s">
        <v>17203</v>
      </c>
      <c r="M4515" s="3" t="s">
        <v>12258</v>
      </c>
      <c r="N4515" s="3" t="s">
        <v>12254</v>
      </c>
      <c r="O4515" s="3" t="s">
        <v>25</v>
      </c>
      <c r="U4515" s="3" t="s">
        <v>17202</v>
      </c>
      <c r="W4515" s="3" t="s">
        <v>17201</v>
      </c>
      <c r="AI4515" s="3" t="s">
        <v>29</v>
      </c>
      <c r="AJ4515" s="3" t="s">
        <v>7697</v>
      </c>
      <c r="AM4515" s="3" t="s">
        <v>24</v>
      </c>
      <c r="AZ4515" s="3" t="s">
        <v>2395</v>
      </c>
      <c r="BA4515" s="3" t="s">
        <v>17199</v>
      </c>
      <c r="BB4515" s="3" t="s">
        <v>1531</v>
      </c>
      <c r="BD4515" s="3" t="s">
        <v>30</v>
      </c>
      <c r="BG4515" s="3"/>
    </row>
    <row r="4516" spans="1:59" ht="15" x14ac:dyDescent="0.2">
      <c r="A4516" s="3" t="s">
        <v>17196</v>
      </c>
      <c r="B4516" s="3" t="s">
        <v>17195</v>
      </c>
      <c r="C4516" s="4">
        <v>42618.940532407411</v>
      </c>
      <c r="D4516" s="3" t="s">
        <v>7639</v>
      </c>
      <c r="E4516" s="3" t="s">
        <v>17196</v>
      </c>
      <c r="L4516" s="3" t="s">
        <v>17197</v>
      </c>
      <c r="AZ4516" s="3" t="s">
        <v>1077</v>
      </c>
      <c r="BA4516" s="3" t="s">
        <v>1493</v>
      </c>
      <c r="BD4516" s="3" t="s">
        <v>7641</v>
      </c>
      <c r="BG4516" s="3"/>
    </row>
    <row r="4517" spans="1:59" ht="15" x14ac:dyDescent="0.2">
      <c r="A4517" s="3" t="s">
        <v>17188</v>
      </c>
      <c r="B4517" s="3" t="s">
        <v>17186</v>
      </c>
      <c r="C4517" s="4">
        <v>42618.940532407411</v>
      </c>
      <c r="D4517" s="3" t="s">
        <v>7639</v>
      </c>
      <c r="E4517" s="3" t="s">
        <v>17194</v>
      </c>
      <c r="L4517" s="3" t="s">
        <v>17193</v>
      </c>
      <c r="M4517" s="3" t="s">
        <v>17192</v>
      </c>
      <c r="N4517" s="3" t="s">
        <v>17191</v>
      </c>
      <c r="O4517" s="3" t="s">
        <v>25</v>
      </c>
      <c r="U4517" s="3" t="s">
        <v>17190</v>
      </c>
      <c r="W4517" s="3" t="s">
        <v>17189</v>
      </c>
      <c r="AC4517" s="3" t="s">
        <v>7775</v>
      </c>
      <c r="AI4517" s="3" t="s">
        <v>29</v>
      </c>
      <c r="AJ4517" s="3" t="s">
        <v>7697</v>
      </c>
      <c r="AM4517" s="3" t="s">
        <v>24</v>
      </c>
      <c r="AZ4517" s="3" t="s">
        <v>5269</v>
      </c>
      <c r="BA4517" s="3" t="s">
        <v>17187</v>
      </c>
      <c r="BB4517" s="3" t="s">
        <v>643</v>
      </c>
      <c r="BD4517" s="3" t="s">
        <v>30</v>
      </c>
      <c r="BG4517" s="3"/>
    </row>
    <row r="4518" spans="1:59" ht="15" x14ac:dyDescent="0.2">
      <c r="A4518" s="3" t="s">
        <v>17183</v>
      </c>
      <c r="B4518" s="3" t="s">
        <v>17180</v>
      </c>
      <c r="C4518" s="4">
        <v>42618.940532407411</v>
      </c>
      <c r="D4518" s="3" t="s">
        <v>7639</v>
      </c>
      <c r="E4518" s="3" t="s">
        <v>17185</v>
      </c>
      <c r="M4518" s="3" t="s">
        <v>12395</v>
      </c>
      <c r="N4518" s="3" t="s">
        <v>12391</v>
      </c>
      <c r="O4518" s="3" t="s">
        <v>25</v>
      </c>
      <c r="U4518" s="3" t="s">
        <v>17184</v>
      </c>
      <c r="W4518" s="3" t="s">
        <v>16331</v>
      </c>
      <c r="AI4518" s="3" t="s">
        <v>29</v>
      </c>
      <c r="AJ4518" s="3" t="s">
        <v>7697</v>
      </c>
      <c r="AM4518" s="3" t="s">
        <v>24</v>
      </c>
      <c r="AN4518" s="3" t="s">
        <v>7629</v>
      </c>
      <c r="AZ4518" s="3" t="s">
        <v>17182</v>
      </c>
      <c r="BA4518" s="3" t="s">
        <v>17181</v>
      </c>
      <c r="BB4518" s="3" t="s">
        <v>643</v>
      </c>
      <c r="BD4518" s="3" t="s">
        <v>30</v>
      </c>
      <c r="BG4518" s="3"/>
    </row>
    <row r="4519" spans="1:59" ht="15" x14ac:dyDescent="0.2">
      <c r="A4519" s="3" t="s">
        <v>17177</v>
      </c>
      <c r="B4519" s="3" t="s">
        <v>17175</v>
      </c>
      <c r="C4519" s="4">
        <v>42618.940532407411</v>
      </c>
      <c r="D4519" s="3" t="s">
        <v>7639</v>
      </c>
      <c r="E4519" s="3" t="s">
        <v>17179</v>
      </c>
      <c r="N4519" s="3" t="s">
        <v>15578</v>
      </c>
      <c r="U4519" s="3" t="s">
        <v>17178</v>
      </c>
      <c r="W4519" s="3" t="s">
        <v>12937</v>
      </c>
      <c r="AI4519" s="3" t="s">
        <v>29</v>
      </c>
      <c r="AJ4519" s="3" t="s">
        <v>7697</v>
      </c>
      <c r="AM4519" s="3" t="s">
        <v>62</v>
      </c>
      <c r="AZ4519" s="3" t="s">
        <v>1653</v>
      </c>
      <c r="BA4519" s="3" t="s">
        <v>17176</v>
      </c>
      <c r="BB4519" s="3" t="s">
        <v>16748</v>
      </c>
      <c r="BD4519" s="3" t="s">
        <v>30</v>
      </c>
      <c r="BG4519" s="3"/>
    </row>
    <row r="4520" spans="1:59" ht="15" x14ac:dyDescent="0.2">
      <c r="A4520" s="3" t="s">
        <v>754</v>
      </c>
      <c r="B4520" s="3" t="s">
        <v>17156</v>
      </c>
      <c r="C4520" s="4">
        <v>42618.940532407411</v>
      </c>
      <c r="D4520" s="3" t="s">
        <v>7639</v>
      </c>
      <c r="E4520" s="3" t="s">
        <v>8589</v>
      </c>
      <c r="F4520" s="3" t="s">
        <v>17174</v>
      </c>
      <c r="G4520" s="3" t="s">
        <v>17173</v>
      </c>
      <c r="H4520" s="3" t="s">
        <v>8057</v>
      </c>
      <c r="I4520" s="3" t="s">
        <v>10319</v>
      </c>
      <c r="J4520" s="3" t="s">
        <v>9631</v>
      </c>
      <c r="L4520" s="3" t="s">
        <v>17172</v>
      </c>
      <c r="N4520" s="3" t="s">
        <v>8588</v>
      </c>
      <c r="P4520" s="3" t="s">
        <v>17171</v>
      </c>
      <c r="Q4520" s="3" t="s">
        <v>8019</v>
      </c>
      <c r="R4520" s="3" t="s">
        <v>8018</v>
      </c>
      <c r="S4520" s="3" t="s">
        <v>17170</v>
      </c>
      <c r="T4520" s="3" t="s">
        <v>17169</v>
      </c>
      <c r="U4520" s="3" t="s">
        <v>17168</v>
      </c>
      <c r="W4520" s="3" t="s">
        <v>17167</v>
      </c>
      <c r="X4520" s="3" t="s">
        <v>17166</v>
      </c>
      <c r="Z4520" s="3" t="s">
        <v>17165</v>
      </c>
      <c r="AA4520" s="3" t="s">
        <v>17164</v>
      </c>
      <c r="AB4520" s="3" t="s">
        <v>17163</v>
      </c>
      <c r="AC4520" s="3" t="s">
        <v>17162</v>
      </c>
      <c r="AE4520" s="3" t="s">
        <v>7671</v>
      </c>
      <c r="AF4520" s="3" t="s">
        <v>7756</v>
      </c>
      <c r="AG4520" s="3" t="s">
        <v>8009</v>
      </c>
      <c r="AH4520" s="3" t="s">
        <v>17161</v>
      </c>
      <c r="AI4520" s="3" t="s">
        <v>8007</v>
      </c>
      <c r="AJ4520" s="3" t="s">
        <v>28</v>
      </c>
      <c r="AK4520" s="3" t="s">
        <v>8006</v>
      </c>
      <c r="AO4520" s="3" t="s">
        <v>17160</v>
      </c>
      <c r="AQ4520" s="3" t="s">
        <v>17159</v>
      </c>
      <c r="AZ4520" s="3" t="s">
        <v>17158</v>
      </c>
      <c r="BA4520" s="3" t="s">
        <v>13799</v>
      </c>
      <c r="BB4520" s="3" t="s">
        <v>9096</v>
      </c>
      <c r="BD4520" s="3" t="s">
        <v>30</v>
      </c>
      <c r="BE4520" s="3">
        <v>17</v>
      </c>
      <c r="BF4520" s="3" t="s">
        <v>17157</v>
      </c>
      <c r="BG4520" s="3"/>
    </row>
    <row r="4521" spans="1:59" ht="15" x14ac:dyDescent="0.2">
      <c r="A4521" s="3" t="s">
        <v>17154</v>
      </c>
      <c r="B4521" s="3" t="s">
        <v>17151</v>
      </c>
      <c r="C4521" s="4">
        <v>42618.940532407411</v>
      </c>
      <c r="D4521" s="3" t="s">
        <v>7639</v>
      </c>
      <c r="E4521" s="3" t="s">
        <v>17154</v>
      </c>
      <c r="L4521" s="3" t="s">
        <v>17155</v>
      </c>
      <c r="AZ4521" s="3" t="s">
        <v>17153</v>
      </c>
      <c r="BA4521" s="3" t="s">
        <v>17152</v>
      </c>
      <c r="BD4521" s="3" t="s">
        <v>7641</v>
      </c>
      <c r="BG4521" s="3"/>
    </row>
    <row r="4522" spans="1:59" ht="15" x14ac:dyDescent="0.2">
      <c r="A4522" s="3" t="s">
        <v>17149</v>
      </c>
      <c r="B4522" s="3" t="s">
        <v>17148</v>
      </c>
      <c r="C4522" s="4">
        <v>42618.940532407411</v>
      </c>
      <c r="D4522" s="3" t="s">
        <v>7639</v>
      </c>
      <c r="E4522" s="3" t="s">
        <v>17149</v>
      </c>
      <c r="L4522" s="3" t="s">
        <v>17150</v>
      </c>
      <c r="AZ4522" s="3" t="s">
        <v>9491</v>
      </c>
      <c r="BA4522" s="3" t="s">
        <v>2589</v>
      </c>
      <c r="BD4522" s="3" t="s">
        <v>7641</v>
      </c>
      <c r="BG4522" s="3"/>
    </row>
    <row r="4523" spans="1:59" ht="15" x14ac:dyDescent="0.2">
      <c r="A4523" s="3" t="s">
        <v>17143</v>
      </c>
      <c r="B4523" s="3" t="s">
        <v>17140</v>
      </c>
      <c r="C4523" s="4">
        <v>42618.940532407411</v>
      </c>
      <c r="D4523" s="3" t="s">
        <v>7639</v>
      </c>
      <c r="E4523" s="3" t="s">
        <v>17147</v>
      </c>
      <c r="M4523" s="3" t="s">
        <v>17146</v>
      </c>
      <c r="N4523" s="3" t="s">
        <v>17145</v>
      </c>
      <c r="W4523" s="3" t="s">
        <v>17144</v>
      </c>
      <c r="AC4523" s="3" t="s">
        <v>7775</v>
      </c>
      <c r="AI4523" s="3" t="s">
        <v>29</v>
      </c>
      <c r="AJ4523" s="3" t="s">
        <v>7632</v>
      </c>
      <c r="AM4523" s="3" t="s">
        <v>24</v>
      </c>
      <c r="AZ4523" s="3" t="s">
        <v>17142</v>
      </c>
      <c r="BA4523" s="3" t="s">
        <v>17141</v>
      </c>
      <c r="BB4523" s="3" t="s">
        <v>7771</v>
      </c>
      <c r="BD4523" s="3" t="s">
        <v>30</v>
      </c>
      <c r="BG4523" s="3"/>
    </row>
    <row r="4524" spans="1:59" ht="15" x14ac:dyDescent="0.2">
      <c r="A4524" s="3" t="s">
        <v>17137</v>
      </c>
      <c r="B4524" s="3" t="s">
        <v>17135</v>
      </c>
      <c r="C4524" s="4">
        <v>42618.940532407411</v>
      </c>
      <c r="D4524" s="3" t="s">
        <v>7639</v>
      </c>
      <c r="E4524" s="3" t="s">
        <v>17139</v>
      </c>
      <c r="N4524" s="3" t="s">
        <v>15484</v>
      </c>
      <c r="U4524" s="3" t="s">
        <v>17138</v>
      </c>
      <c r="W4524" s="3" t="s">
        <v>15482</v>
      </c>
      <c r="AI4524" s="3" t="s">
        <v>29</v>
      </c>
      <c r="AJ4524" s="3" t="s">
        <v>7697</v>
      </c>
      <c r="AM4524" s="3" t="s">
        <v>62</v>
      </c>
      <c r="AZ4524" s="3" t="s">
        <v>878</v>
      </c>
      <c r="BA4524" s="3" t="s">
        <v>17136</v>
      </c>
      <c r="BB4524" s="3" t="s">
        <v>15480</v>
      </c>
      <c r="BD4524" s="3" t="s">
        <v>30</v>
      </c>
      <c r="BG4524" s="3"/>
    </row>
    <row r="4525" spans="1:59" ht="15" x14ac:dyDescent="0.2">
      <c r="A4525" s="3" t="s">
        <v>17132</v>
      </c>
      <c r="B4525" s="3" t="s">
        <v>17130</v>
      </c>
      <c r="C4525" s="4">
        <v>42618.940532407411</v>
      </c>
      <c r="D4525" s="3" t="s">
        <v>7639</v>
      </c>
      <c r="E4525" s="3" t="s">
        <v>17134</v>
      </c>
      <c r="M4525" s="3" t="s">
        <v>11129</v>
      </c>
      <c r="N4525" s="3" t="s">
        <v>11124</v>
      </c>
      <c r="O4525" s="3" t="s">
        <v>25</v>
      </c>
      <c r="U4525" s="3" t="s">
        <v>17133</v>
      </c>
      <c r="W4525" s="3" t="s">
        <v>15885</v>
      </c>
      <c r="AI4525" s="3" t="s">
        <v>29</v>
      </c>
      <c r="AJ4525" s="3" t="s">
        <v>7697</v>
      </c>
      <c r="AM4525" s="3" t="s">
        <v>24</v>
      </c>
      <c r="AZ4525" s="3" t="s">
        <v>1058</v>
      </c>
      <c r="BA4525" s="3" t="s">
        <v>5385</v>
      </c>
      <c r="BB4525" s="3" t="s">
        <v>17131</v>
      </c>
      <c r="BD4525" s="3" t="s">
        <v>30</v>
      </c>
      <c r="BG4525" s="3"/>
    </row>
    <row r="4526" spans="1:59" ht="15" x14ac:dyDescent="0.2">
      <c r="A4526" s="3" t="s">
        <v>17127</v>
      </c>
      <c r="B4526" s="3" t="s">
        <v>17125</v>
      </c>
      <c r="C4526" s="4">
        <v>42618.940532407411</v>
      </c>
      <c r="D4526" s="3" t="s">
        <v>7639</v>
      </c>
      <c r="E4526" s="3" t="s">
        <v>17129</v>
      </c>
      <c r="M4526" s="3" t="s">
        <v>12395</v>
      </c>
      <c r="N4526" s="3" t="s">
        <v>12391</v>
      </c>
      <c r="O4526" s="3" t="s">
        <v>25</v>
      </c>
      <c r="U4526" s="3" t="s">
        <v>17128</v>
      </c>
      <c r="W4526" s="3" t="s">
        <v>16331</v>
      </c>
      <c r="AI4526" s="3" t="s">
        <v>29</v>
      </c>
      <c r="AJ4526" s="3" t="s">
        <v>7697</v>
      </c>
      <c r="AM4526" s="3" t="s">
        <v>24</v>
      </c>
      <c r="AZ4526" s="3" t="s">
        <v>17126</v>
      </c>
      <c r="BA4526" s="3" t="s">
        <v>2861</v>
      </c>
      <c r="BB4526" s="3" t="s">
        <v>14216</v>
      </c>
      <c r="BD4526" s="3" t="s">
        <v>30</v>
      </c>
      <c r="BG4526" s="3"/>
    </row>
    <row r="4527" spans="1:59" ht="15" x14ac:dyDescent="0.2">
      <c r="A4527" s="3" t="s">
        <v>17113</v>
      </c>
      <c r="B4527" s="3" t="s">
        <v>17110</v>
      </c>
      <c r="C4527" s="4">
        <v>42618.940532407411</v>
      </c>
      <c r="D4527" s="3" t="s">
        <v>7639</v>
      </c>
      <c r="E4527" s="3" t="s">
        <v>17124</v>
      </c>
      <c r="F4527" s="3" t="s">
        <v>17123</v>
      </c>
      <c r="G4527" s="3" t="s">
        <v>17122</v>
      </c>
      <c r="H4527" s="3" t="s">
        <v>8057</v>
      </c>
      <c r="J4527" s="3" t="s">
        <v>8023</v>
      </c>
      <c r="N4527" s="3" t="s">
        <v>17121</v>
      </c>
      <c r="S4527" s="3" t="s">
        <v>17120</v>
      </c>
      <c r="T4527" s="3" t="s">
        <v>17119</v>
      </c>
      <c r="W4527" s="3" t="s">
        <v>17118</v>
      </c>
      <c r="X4527" s="3" t="s">
        <v>17117</v>
      </c>
      <c r="AA4527" s="3" t="s">
        <v>17116</v>
      </c>
      <c r="AE4527" s="3" t="s">
        <v>7671</v>
      </c>
      <c r="AF4527" s="3" t="s">
        <v>7756</v>
      </c>
      <c r="AG4527" s="3" t="s">
        <v>8009</v>
      </c>
      <c r="AH4527" s="3" t="s">
        <v>17115</v>
      </c>
      <c r="AI4527" s="3" t="s">
        <v>8007</v>
      </c>
      <c r="AJ4527" s="3" t="s">
        <v>8814</v>
      </c>
      <c r="AK4527" s="3" t="s">
        <v>8006</v>
      </c>
      <c r="AQ4527" s="3" t="s">
        <v>17114</v>
      </c>
      <c r="AZ4527" s="3" t="s">
        <v>17112</v>
      </c>
      <c r="BA4527" s="3" t="s">
        <v>17111</v>
      </c>
      <c r="BB4527" s="3" t="s">
        <v>8809</v>
      </c>
      <c r="BD4527" s="3" t="s">
        <v>30</v>
      </c>
      <c r="BE4527" s="3">
        <v>10</v>
      </c>
      <c r="BG4527" s="3"/>
    </row>
    <row r="4528" spans="1:59" ht="15" x14ac:dyDescent="0.2">
      <c r="A4528" s="3" t="s">
        <v>17094</v>
      </c>
      <c r="B4528" s="3" t="s">
        <v>17093</v>
      </c>
      <c r="C4528" s="4">
        <v>42618.940520833326</v>
      </c>
      <c r="D4528" s="3" t="s">
        <v>7639</v>
      </c>
      <c r="E4528" s="3" t="s">
        <v>10344</v>
      </c>
      <c r="F4528" s="3" t="s">
        <v>17109</v>
      </c>
      <c r="G4528" s="3" t="s">
        <v>17108</v>
      </c>
      <c r="H4528" s="3" t="s">
        <v>8024</v>
      </c>
      <c r="J4528" s="3" t="s">
        <v>8023</v>
      </c>
      <c r="L4528" s="3" t="s">
        <v>17107</v>
      </c>
      <c r="N4528" s="3" t="s">
        <v>10343</v>
      </c>
      <c r="P4528" s="3" t="s">
        <v>17106</v>
      </c>
      <c r="Q4528" s="3" t="s">
        <v>8019</v>
      </c>
      <c r="R4528" s="3" t="s">
        <v>8301</v>
      </c>
      <c r="S4528" s="3" t="s">
        <v>17105</v>
      </c>
      <c r="T4528" s="3" t="s">
        <v>17104</v>
      </c>
      <c r="W4528" s="3" t="s">
        <v>17103</v>
      </c>
      <c r="X4528" s="3" t="s">
        <v>17102</v>
      </c>
      <c r="Z4528" s="3" t="s">
        <v>17101</v>
      </c>
      <c r="AA4528" s="3" t="s">
        <v>17100</v>
      </c>
      <c r="AB4528" s="3" t="s">
        <v>17099</v>
      </c>
      <c r="AC4528" s="3" t="s">
        <v>17098</v>
      </c>
      <c r="AE4528" s="3" t="s">
        <v>7671</v>
      </c>
      <c r="AF4528" s="3" t="s">
        <v>9823</v>
      </c>
      <c r="AG4528" s="3" t="s">
        <v>10620</v>
      </c>
      <c r="AH4528" s="3" t="s">
        <v>17097</v>
      </c>
      <c r="AI4528" s="3" t="s">
        <v>8007</v>
      </c>
      <c r="AJ4528" s="3" t="s">
        <v>7632</v>
      </c>
      <c r="AK4528" s="3" t="s">
        <v>8006</v>
      </c>
      <c r="AO4528" s="3" t="s">
        <v>17096</v>
      </c>
      <c r="AQ4528" s="3" t="s">
        <v>17095</v>
      </c>
      <c r="AZ4528" s="3" t="s">
        <v>11296</v>
      </c>
      <c r="BA4528" s="3" t="s">
        <v>5875</v>
      </c>
      <c r="BB4528" s="3" t="s">
        <v>8001</v>
      </c>
      <c r="BD4528" s="3" t="s">
        <v>30</v>
      </c>
      <c r="BE4528" s="3">
        <v>15</v>
      </c>
      <c r="BG4528" s="3"/>
    </row>
    <row r="4529" spans="1:59" ht="15" x14ac:dyDescent="0.2">
      <c r="A4529" s="3" t="s">
        <v>7129</v>
      </c>
      <c r="B4529" s="3" t="s">
        <v>17091</v>
      </c>
      <c r="C4529" s="4">
        <v>42618.940520833326</v>
      </c>
      <c r="D4529" s="3" t="s">
        <v>7639</v>
      </c>
      <c r="E4529" s="3" t="s">
        <v>17092</v>
      </c>
      <c r="N4529" s="3" t="s">
        <v>315</v>
      </c>
      <c r="AI4529" s="3" t="s">
        <v>29</v>
      </c>
      <c r="AJ4529" s="3" t="s">
        <v>28</v>
      </c>
      <c r="AM4529" s="3" t="s">
        <v>62</v>
      </c>
      <c r="AZ4529" s="3" t="s">
        <v>1566</v>
      </c>
      <c r="BA4529" s="3" t="s">
        <v>4240</v>
      </c>
      <c r="BB4529" s="3" t="s">
        <v>4241</v>
      </c>
      <c r="BD4529" s="3" t="s">
        <v>30</v>
      </c>
      <c r="BG4529" s="3"/>
    </row>
    <row r="4530" spans="1:59" ht="15" x14ac:dyDescent="0.2">
      <c r="A4530" s="3" t="s">
        <v>17088</v>
      </c>
      <c r="B4530" s="3" t="s">
        <v>17086</v>
      </c>
      <c r="C4530" s="4">
        <v>42618.940520833326</v>
      </c>
      <c r="D4530" s="3" t="s">
        <v>7639</v>
      </c>
      <c r="E4530" s="3" t="s">
        <v>17090</v>
      </c>
      <c r="M4530" s="3" t="s">
        <v>9414</v>
      </c>
      <c r="N4530" s="3" t="s">
        <v>9410</v>
      </c>
      <c r="W4530" s="3" t="s">
        <v>17089</v>
      </c>
      <c r="AC4530" s="3" t="s">
        <v>7775</v>
      </c>
      <c r="AI4530" s="3" t="s">
        <v>29</v>
      </c>
      <c r="AJ4530" s="3" t="s">
        <v>7632</v>
      </c>
      <c r="AM4530" s="3" t="s">
        <v>24</v>
      </c>
      <c r="AZ4530" s="3" t="s">
        <v>15177</v>
      </c>
      <c r="BA4530" s="3" t="s">
        <v>17087</v>
      </c>
      <c r="BB4530" s="3" t="s">
        <v>7771</v>
      </c>
      <c r="BD4530" s="3" t="s">
        <v>30</v>
      </c>
      <c r="BG4530" s="3"/>
    </row>
    <row r="4531" spans="1:59" ht="15" x14ac:dyDescent="0.2">
      <c r="A4531" s="3" t="s">
        <v>17084</v>
      </c>
      <c r="B4531" s="3" t="s">
        <v>17082</v>
      </c>
      <c r="C4531" s="4">
        <v>42618.940520833326</v>
      </c>
      <c r="D4531" s="3" t="s">
        <v>7639</v>
      </c>
      <c r="E4531" s="3" t="s">
        <v>17084</v>
      </c>
      <c r="L4531" s="3" t="s">
        <v>17085</v>
      </c>
      <c r="AZ4531" s="3" t="s">
        <v>17083</v>
      </c>
      <c r="BA4531" s="3" t="s">
        <v>4303</v>
      </c>
      <c r="BD4531" s="3" t="s">
        <v>7641</v>
      </c>
      <c r="BG4531" s="3"/>
    </row>
    <row r="4532" spans="1:59" ht="15" x14ac:dyDescent="0.2">
      <c r="A4532" s="3" t="s">
        <v>17080</v>
      </c>
      <c r="B4532" s="3" t="s">
        <v>17077</v>
      </c>
      <c r="C4532" s="4">
        <v>42618.940520833326</v>
      </c>
      <c r="D4532" s="3" t="s">
        <v>7639</v>
      </c>
      <c r="E4532" s="3" t="s">
        <v>17080</v>
      </c>
      <c r="L4532" s="3" t="s">
        <v>17081</v>
      </c>
      <c r="AZ4532" s="3" t="s">
        <v>17079</v>
      </c>
      <c r="BA4532" s="3" t="s">
        <v>17078</v>
      </c>
      <c r="BD4532" s="3" t="s">
        <v>7641</v>
      </c>
      <c r="BG4532" s="3"/>
    </row>
    <row r="4533" spans="1:59" ht="15" x14ac:dyDescent="0.2">
      <c r="A4533" s="3" t="s">
        <v>17073</v>
      </c>
      <c r="B4533" s="3" t="s">
        <v>17071</v>
      </c>
      <c r="C4533" s="4">
        <v>42618.940520833326</v>
      </c>
      <c r="D4533" s="3" t="s">
        <v>7639</v>
      </c>
      <c r="E4533" s="3" t="s">
        <v>17076</v>
      </c>
      <c r="M4533" s="3" t="s">
        <v>12576</v>
      </c>
      <c r="N4533" s="3" t="s">
        <v>12572</v>
      </c>
      <c r="O4533" s="3" t="s">
        <v>185</v>
      </c>
      <c r="U4533" s="3" t="s">
        <v>17075</v>
      </c>
      <c r="W4533" s="3" t="s">
        <v>17074</v>
      </c>
      <c r="AI4533" s="3" t="s">
        <v>29</v>
      </c>
      <c r="AJ4533" s="3" t="s">
        <v>7697</v>
      </c>
      <c r="AM4533" s="3" t="s">
        <v>24</v>
      </c>
      <c r="AN4533" s="3" t="s">
        <v>184</v>
      </c>
      <c r="AZ4533" s="3" t="s">
        <v>17072</v>
      </c>
      <c r="BA4533" s="3" t="s">
        <v>5385</v>
      </c>
      <c r="BB4533" s="3" t="s">
        <v>13394</v>
      </c>
      <c r="BD4533" s="3" t="s">
        <v>30</v>
      </c>
      <c r="BG4533" s="3"/>
    </row>
    <row r="4534" spans="1:59" ht="15" x14ac:dyDescent="0.2">
      <c r="A4534" s="3" t="s">
        <v>17068</v>
      </c>
      <c r="B4534" s="3" t="s">
        <v>17065</v>
      </c>
      <c r="C4534" s="4">
        <v>42618.940520833326</v>
      </c>
      <c r="D4534" s="3" t="s">
        <v>7639</v>
      </c>
      <c r="E4534" s="3" t="s">
        <v>17070</v>
      </c>
      <c r="N4534" s="3" t="s">
        <v>15484</v>
      </c>
      <c r="U4534" s="3" t="s">
        <v>17069</v>
      </c>
      <c r="W4534" s="3" t="s">
        <v>15482</v>
      </c>
      <c r="AI4534" s="3" t="s">
        <v>29</v>
      </c>
      <c r="AJ4534" s="3" t="s">
        <v>7697</v>
      </c>
      <c r="AM4534" s="3" t="s">
        <v>62</v>
      </c>
      <c r="AZ4534" s="3" t="s">
        <v>17067</v>
      </c>
      <c r="BA4534" s="3" t="s">
        <v>17066</v>
      </c>
      <c r="BB4534" s="3" t="s">
        <v>15480</v>
      </c>
      <c r="BD4534" s="3" t="s">
        <v>30</v>
      </c>
      <c r="BG4534" s="3"/>
    </row>
    <row r="4535" spans="1:59" ht="15" x14ac:dyDescent="0.2">
      <c r="A4535" s="3" t="s">
        <v>6585</v>
      </c>
      <c r="B4535" s="3" t="s">
        <v>17063</v>
      </c>
      <c r="C4535" s="4">
        <v>42618.940509259257</v>
      </c>
      <c r="D4535" s="3" t="s">
        <v>7639</v>
      </c>
      <c r="E4535" s="3" t="s">
        <v>17064</v>
      </c>
      <c r="N4535" s="3" t="s">
        <v>315</v>
      </c>
      <c r="AI4535" s="3" t="s">
        <v>29</v>
      </c>
      <c r="AJ4535" s="3" t="s">
        <v>28</v>
      </c>
      <c r="AM4535" s="3" t="s">
        <v>62</v>
      </c>
      <c r="AZ4535" s="3" t="s">
        <v>1791</v>
      </c>
      <c r="BA4535" s="3" t="s">
        <v>1792</v>
      </c>
      <c r="BB4535" s="3" t="s">
        <v>1531</v>
      </c>
      <c r="BD4535" s="3" t="s">
        <v>30</v>
      </c>
      <c r="BG4535" s="3"/>
    </row>
    <row r="4536" spans="1:59" ht="15" x14ac:dyDescent="0.2">
      <c r="A4536" s="3" t="s">
        <v>2422</v>
      </c>
      <c r="B4536" s="3" t="s">
        <v>17044</v>
      </c>
      <c r="C4536" s="4">
        <v>42618.940509259257</v>
      </c>
      <c r="D4536" s="3" t="s">
        <v>7639</v>
      </c>
      <c r="E4536" s="3" t="s">
        <v>13206</v>
      </c>
      <c r="F4536" s="3" t="s">
        <v>17062</v>
      </c>
      <c r="G4536" s="3" t="s">
        <v>17061</v>
      </c>
      <c r="H4536" s="3" t="s">
        <v>8057</v>
      </c>
      <c r="I4536" s="3" t="s">
        <v>9242</v>
      </c>
      <c r="J4536" s="3" t="s">
        <v>9631</v>
      </c>
      <c r="L4536" s="3" t="s">
        <v>17060</v>
      </c>
      <c r="N4536" s="3" t="s">
        <v>13205</v>
      </c>
      <c r="P4536" s="3" t="s">
        <v>17059</v>
      </c>
      <c r="Q4536" s="3" t="s">
        <v>8019</v>
      </c>
      <c r="R4536" s="3" t="s">
        <v>9408</v>
      </c>
      <c r="S4536" s="3" t="s">
        <v>17058</v>
      </c>
      <c r="T4536" s="3" t="s">
        <v>17057</v>
      </c>
      <c r="U4536" s="3" t="s">
        <v>17056</v>
      </c>
      <c r="W4536" s="3" t="s">
        <v>17055</v>
      </c>
      <c r="X4536" s="3" t="s">
        <v>17054</v>
      </c>
      <c r="Z4536" s="3" t="s">
        <v>17053</v>
      </c>
      <c r="AA4536" s="3" t="s">
        <v>17052</v>
      </c>
      <c r="AB4536" s="3" t="s">
        <v>17051</v>
      </c>
      <c r="AC4536" s="3" t="s">
        <v>17050</v>
      </c>
      <c r="AE4536" s="3" t="s">
        <v>7671</v>
      </c>
      <c r="AF4536" s="3" t="s">
        <v>7756</v>
      </c>
      <c r="AG4536" s="3" t="s">
        <v>10620</v>
      </c>
      <c r="AH4536" s="3" t="s">
        <v>17049</v>
      </c>
      <c r="AI4536" s="3" t="s">
        <v>8007</v>
      </c>
      <c r="AJ4536" s="3" t="s">
        <v>28</v>
      </c>
      <c r="AK4536" s="3" t="s">
        <v>8006</v>
      </c>
      <c r="AP4536" s="3" t="s">
        <v>17048</v>
      </c>
      <c r="AQ4536" s="3" t="s">
        <v>17047</v>
      </c>
      <c r="AZ4536" s="3" t="s">
        <v>8609</v>
      </c>
      <c r="BA4536" s="3" t="s">
        <v>17046</v>
      </c>
      <c r="BB4536" s="3" t="s">
        <v>9096</v>
      </c>
      <c r="BD4536" s="3" t="s">
        <v>30</v>
      </c>
      <c r="BE4536" s="3">
        <v>27</v>
      </c>
      <c r="BF4536" s="3" t="s">
        <v>17045</v>
      </c>
      <c r="BG4536" s="3"/>
    </row>
    <row r="4537" spans="1:59" ht="15" x14ac:dyDescent="0.2">
      <c r="A4537" s="3" t="s">
        <v>17042</v>
      </c>
      <c r="B4537" s="3" t="s">
        <v>17040</v>
      </c>
      <c r="C4537" s="4">
        <v>42618.940509259257</v>
      </c>
      <c r="D4537" s="3" t="s">
        <v>7639</v>
      </c>
      <c r="E4537" s="3" t="s">
        <v>17043</v>
      </c>
      <c r="M4537" s="3" t="s">
        <v>16173</v>
      </c>
      <c r="N4537" s="3" t="s">
        <v>16172</v>
      </c>
      <c r="W4537" s="3" t="s">
        <v>16171</v>
      </c>
      <c r="AC4537" s="3" t="s">
        <v>7775</v>
      </c>
      <c r="AI4537" s="3" t="s">
        <v>29</v>
      </c>
      <c r="AJ4537" s="3" t="s">
        <v>7632</v>
      </c>
      <c r="AM4537" s="3" t="s">
        <v>24</v>
      </c>
      <c r="AZ4537" s="3" t="s">
        <v>303</v>
      </c>
      <c r="BA4537" s="3" t="s">
        <v>17041</v>
      </c>
      <c r="BB4537" s="3" t="s">
        <v>7771</v>
      </c>
      <c r="BD4537" s="3" t="s">
        <v>30</v>
      </c>
      <c r="BG4537" s="3"/>
    </row>
    <row r="4538" spans="1:59" ht="15" x14ac:dyDescent="0.2">
      <c r="A4538" s="3" t="s">
        <v>17038</v>
      </c>
      <c r="B4538" s="3" t="s">
        <v>17035</v>
      </c>
      <c r="C4538" s="4">
        <v>42618.940509259257</v>
      </c>
      <c r="D4538" s="3" t="s">
        <v>7639</v>
      </c>
      <c r="E4538" s="3" t="s">
        <v>17038</v>
      </c>
      <c r="L4538" s="3" t="s">
        <v>17039</v>
      </c>
      <c r="AZ4538" s="3" t="s">
        <v>17037</v>
      </c>
      <c r="BA4538" s="3" t="s">
        <v>17036</v>
      </c>
      <c r="BD4538" s="3" t="s">
        <v>7641</v>
      </c>
      <c r="BG4538" s="3"/>
    </row>
    <row r="4539" spans="1:59" ht="15" x14ac:dyDescent="0.2">
      <c r="A4539" s="3" t="s">
        <v>17032</v>
      </c>
      <c r="B4539" s="3" t="s">
        <v>17031</v>
      </c>
      <c r="C4539" s="4">
        <v>42618.940509259257</v>
      </c>
      <c r="D4539" s="3" t="s">
        <v>7639</v>
      </c>
      <c r="E4539" s="3" t="s">
        <v>17034</v>
      </c>
      <c r="N4539" s="3" t="s">
        <v>16863</v>
      </c>
      <c r="U4539" s="3" t="s">
        <v>17033</v>
      </c>
      <c r="W4539" s="3" t="s">
        <v>15685</v>
      </c>
      <c r="AI4539" s="3" t="s">
        <v>29</v>
      </c>
      <c r="AJ4539" s="3" t="s">
        <v>7697</v>
      </c>
      <c r="AM4539" s="3" t="s">
        <v>62</v>
      </c>
      <c r="AZ4539" s="3" t="s">
        <v>9542</v>
      </c>
      <c r="BA4539" s="3" t="s">
        <v>15062</v>
      </c>
      <c r="BB4539" s="3" t="s">
        <v>12893</v>
      </c>
      <c r="BD4539" s="3" t="s">
        <v>30</v>
      </c>
      <c r="BG4539" s="3"/>
    </row>
    <row r="4540" spans="1:59" ht="15" x14ac:dyDescent="0.2">
      <c r="A4540" s="3" t="s">
        <v>17028</v>
      </c>
      <c r="B4540" s="3" t="s">
        <v>17025</v>
      </c>
      <c r="C4540" s="4">
        <v>42618.940509259257</v>
      </c>
      <c r="D4540" s="3" t="s">
        <v>7639</v>
      </c>
      <c r="E4540" s="3" t="s">
        <v>17030</v>
      </c>
      <c r="M4540" s="3" t="s">
        <v>12576</v>
      </c>
      <c r="N4540" s="3" t="s">
        <v>12572</v>
      </c>
      <c r="O4540" s="3" t="s">
        <v>25</v>
      </c>
      <c r="U4540" s="3" t="s">
        <v>17029</v>
      </c>
      <c r="W4540" s="3" t="s">
        <v>16988</v>
      </c>
      <c r="AI4540" s="3" t="s">
        <v>29</v>
      </c>
      <c r="AJ4540" s="3" t="s">
        <v>7697</v>
      </c>
      <c r="AM4540" s="3" t="s">
        <v>24</v>
      </c>
      <c r="AN4540" s="3" t="s">
        <v>7629</v>
      </c>
      <c r="AZ4540" s="3" t="s">
        <v>17027</v>
      </c>
      <c r="BA4540" s="3" t="s">
        <v>17026</v>
      </c>
      <c r="BB4540" s="3" t="s">
        <v>643</v>
      </c>
      <c r="BD4540" s="3" t="s">
        <v>30</v>
      </c>
      <c r="BG4540" s="3"/>
    </row>
    <row r="4541" spans="1:59" ht="15" x14ac:dyDescent="0.2">
      <c r="A4541" s="3" t="s">
        <v>17013</v>
      </c>
      <c r="B4541" s="3" t="s">
        <v>17010</v>
      </c>
      <c r="C4541" s="4">
        <v>42618.940509259257</v>
      </c>
      <c r="D4541" s="3" t="s">
        <v>7639</v>
      </c>
      <c r="E4541" s="3" t="s">
        <v>17024</v>
      </c>
      <c r="F4541" s="3" t="s">
        <v>17023</v>
      </c>
      <c r="G4541" s="3" t="s">
        <v>17022</v>
      </c>
      <c r="H4541" s="3" t="s">
        <v>8057</v>
      </c>
      <c r="J4541" s="3" t="s">
        <v>8023</v>
      </c>
      <c r="N4541" s="3" t="s">
        <v>17021</v>
      </c>
      <c r="S4541" s="3" t="s">
        <v>17020</v>
      </c>
      <c r="T4541" s="3" t="s">
        <v>17019</v>
      </c>
      <c r="W4541" s="3" t="s">
        <v>17018</v>
      </c>
      <c r="X4541" s="3" t="s">
        <v>17017</v>
      </c>
      <c r="AA4541" s="3" t="s">
        <v>17016</v>
      </c>
      <c r="AE4541" s="3" t="s">
        <v>7671</v>
      </c>
      <c r="AF4541" s="3" t="s">
        <v>8010</v>
      </c>
      <c r="AG4541" s="3" t="s">
        <v>8009</v>
      </c>
      <c r="AH4541" s="3" t="s">
        <v>17015</v>
      </c>
      <c r="AI4541" s="3" t="s">
        <v>8007</v>
      </c>
      <c r="AJ4541" s="3" t="s">
        <v>8814</v>
      </c>
      <c r="AK4541" s="3" t="s">
        <v>8006</v>
      </c>
      <c r="AQ4541" s="3" t="s">
        <v>17014</v>
      </c>
      <c r="AZ4541" s="3" t="s">
        <v>17012</v>
      </c>
      <c r="BA4541" s="3" t="s">
        <v>17011</v>
      </c>
      <c r="BB4541" s="3" t="s">
        <v>8809</v>
      </c>
      <c r="BD4541" s="3" t="s">
        <v>30</v>
      </c>
      <c r="BE4541" s="3">
        <v>8</v>
      </c>
      <c r="BG4541" s="3"/>
    </row>
    <row r="4542" spans="1:59" ht="15" x14ac:dyDescent="0.2">
      <c r="A4542" s="3" t="s">
        <v>17007</v>
      </c>
      <c r="B4542" s="3" t="s">
        <v>17004</v>
      </c>
      <c r="C4542" s="4">
        <v>42618.940509259257</v>
      </c>
      <c r="D4542" s="3" t="s">
        <v>7639</v>
      </c>
      <c r="E4542" s="3" t="s">
        <v>17009</v>
      </c>
      <c r="N4542" s="3" t="s">
        <v>15484</v>
      </c>
      <c r="U4542" s="3" t="s">
        <v>17008</v>
      </c>
      <c r="W4542" s="3" t="s">
        <v>15482</v>
      </c>
      <c r="AI4542" s="3" t="s">
        <v>29</v>
      </c>
      <c r="AJ4542" s="3" t="s">
        <v>7697</v>
      </c>
      <c r="AM4542" s="3" t="s">
        <v>62</v>
      </c>
      <c r="AZ4542" s="3" t="s">
        <v>16835</v>
      </c>
      <c r="BA4542" s="3" t="s">
        <v>17006</v>
      </c>
      <c r="BB4542" s="3" t="s">
        <v>17005</v>
      </c>
      <c r="BD4542" s="3" t="s">
        <v>30</v>
      </c>
      <c r="BG4542" s="3"/>
    </row>
    <row r="4543" spans="1:59" ht="15" x14ac:dyDescent="0.2">
      <c r="A4543" s="3" t="s">
        <v>6526</v>
      </c>
      <c r="B4543" s="3" t="s">
        <v>17002</v>
      </c>
      <c r="C4543" s="4">
        <v>42618.940509259257</v>
      </c>
      <c r="D4543" s="3" t="s">
        <v>7639</v>
      </c>
      <c r="E4543" s="3" t="s">
        <v>17003</v>
      </c>
      <c r="N4543" s="3" t="s">
        <v>315</v>
      </c>
      <c r="AI4543" s="3" t="s">
        <v>29</v>
      </c>
      <c r="AJ4543" s="3" t="s">
        <v>28</v>
      </c>
      <c r="AM4543" s="3" t="s">
        <v>62</v>
      </c>
      <c r="AZ4543" s="3" t="s">
        <v>871</v>
      </c>
      <c r="BA4543" s="3" t="s">
        <v>1493</v>
      </c>
      <c r="BB4543" s="3" t="s">
        <v>1494</v>
      </c>
      <c r="BD4543" s="3" t="s">
        <v>30</v>
      </c>
      <c r="BG4543" s="3"/>
    </row>
    <row r="4544" spans="1:59" ht="15" x14ac:dyDescent="0.2">
      <c r="A4544" s="3" t="s">
        <v>17001</v>
      </c>
      <c r="B4544" s="3" t="s">
        <v>16999</v>
      </c>
      <c r="C4544" s="4">
        <v>42618.940509259257</v>
      </c>
      <c r="D4544" s="3" t="s">
        <v>7639</v>
      </c>
      <c r="E4544" s="3" t="s">
        <v>17001</v>
      </c>
      <c r="L4544" s="3" t="s">
        <v>14410</v>
      </c>
      <c r="AZ4544" s="3" t="s">
        <v>17000</v>
      </c>
      <c r="BA4544" s="3" t="s">
        <v>16651</v>
      </c>
      <c r="BD4544" s="3" t="s">
        <v>7641</v>
      </c>
      <c r="BG4544" s="3"/>
    </row>
    <row r="4545" spans="1:59" ht="15" x14ac:dyDescent="0.2">
      <c r="A4545" s="3" t="s">
        <v>16997</v>
      </c>
      <c r="B4545" s="3" t="s">
        <v>16994</v>
      </c>
      <c r="C4545" s="4">
        <v>42618.940497685187</v>
      </c>
      <c r="D4545" s="3" t="s">
        <v>7639</v>
      </c>
      <c r="E4545" s="3" t="s">
        <v>16997</v>
      </c>
      <c r="L4545" s="3" t="s">
        <v>16998</v>
      </c>
      <c r="AZ4545" s="3" t="s">
        <v>16996</v>
      </c>
      <c r="BA4545" s="3" t="s">
        <v>16995</v>
      </c>
      <c r="BD4545" s="3" t="s">
        <v>7641</v>
      </c>
      <c r="BG4545" s="3"/>
    </row>
    <row r="4546" spans="1:59" ht="15" x14ac:dyDescent="0.2">
      <c r="A4546" s="3" t="s">
        <v>16993</v>
      </c>
      <c r="B4546" s="3" t="s">
        <v>16991</v>
      </c>
      <c r="C4546" s="4">
        <v>42618.940497685187</v>
      </c>
      <c r="D4546" s="3" t="s">
        <v>7639</v>
      </c>
      <c r="E4546" s="3" t="s">
        <v>16993</v>
      </c>
      <c r="L4546" s="3" t="s">
        <v>13473</v>
      </c>
      <c r="AZ4546" s="3" t="s">
        <v>4386</v>
      </c>
      <c r="BA4546" s="3" t="s">
        <v>16992</v>
      </c>
      <c r="BD4546" s="3" t="s">
        <v>7641</v>
      </c>
      <c r="BG4546" s="3"/>
    </row>
    <row r="4547" spans="1:59" ht="15" x14ac:dyDescent="0.2">
      <c r="A4547" s="3" t="s">
        <v>16987</v>
      </c>
      <c r="B4547" s="3" t="s">
        <v>16985</v>
      </c>
      <c r="C4547" s="4">
        <v>42618.940497685187</v>
      </c>
      <c r="D4547" s="3" t="s">
        <v>7639</v>
      </c>
      <c r="E4547" s="3" t="s">
        <v>16990</v>
      </c>
      <c r="M4547" s="3" t="s">
        <v>12576</v>
      </c>
      <c r="N4547" s="3" t="s">
        <v>12572</v>
      </c>
      <c r="O4547" s="3" t="s">
        <v>25</v>
      </c>
      <c r="U4547" s="3" t="s">
        <v>16989</v>
      </c>
      <c r="W4547" s="3" t="s">
        <v>16988</v>
      </c>
      <c r="AI4547" s="3" t="s">
        <v>29</v>
      </c>
      <c r="AJ4547" s="3" t="s">
        <v>7697</v>
      </c>
      <c r="AM4547" s="3" t="s">
        <v>24</v>
      </c>
      <c r="AZ4547" s="3" t="s">
        <v>16986</v>
      </c>
      <c r="BA4547" s="3" t="s">
        <v>12366</v>
      </c>
      <c r="BB4547" s="3" t="s">
        <v>13251</v>
      </c>
      <c r="BD4547" s="3" t="s">
        <v>30</v>
      </c>
      <c r="BG4547" s="3"/>
    </row>
    <row r="4548" spans="1:59" ht="15" x14ac:dyDescent="0.2">
      <c r="A4548" s="3" t="s">
        <v>16982</v>
      </c>
      <c r="B4548" s="3" t="s">
        <v>16981</v>
      </c>
      <c r="C4548" s="4">
        <v>42618.940497685187</v>
      </c>
      <c r="D4548" s="3" t="s">
        <v>7639</v>
      </c>
      <c r="E4548" s="3" t="s">
        <v>16984</v>
      </c>
      <c r="N4548" s="3" t="s">
        <v>15484</v>
      </c>
      <c r="U4548" s="3" t="s">
        <v>16983</v>
      </c>
      <c r="W4548" s="3" t="s">
        <v>15482</v>
      </c>
      <c r="AI4548" s="3" t="s">
        <v>29</v>
      </c>
      <c r="AJ4548" s="3" t="s">
        <v>7697</v>
      </c>
      <c r="AM4548" s="3" t="s">
        <v>62</v>
      </c>
      <c r="AZ4548" s="3" t="s">
        <v>2875</v>
      </c>
      <c r="BA4548" s="3" t="s">
        <v>4585</v>
      </c>
      <c r="BB4548" s="3" t="s">
        <v>15480</v>
      </c>
      <c r="BD4548" s="3" t="s">
        <v>30</v>
      </c>
      <c r="BG4548" s="3"/>
    </row>
    <row r="4549" spans="1:59" ht="15" x14ac:dyDescent="0.2">
      <c r="A4549" s="3" t="s">
        <v>16979</v>
      </c>
      <c r="B4549" s="3" t="s">
        <v>16977</v>
      </c>
      <c r="C4549" s="4">
        <v>42618.940497685187</v>
      </c>
      <c r="D4549" s="3" t="s">
        <v>7639</v>
      </c>
      <c r="E4549" s="3" t="s">
        <v>16979</v>
      </c>
      <c r="L4549" s="3" t="s">
        <v>16980</v>
      </c>
      <c r="AZ4549" s="3" t="s">
        <v>16978</v>
      </c>
      <c r="BA4549" s="3" t="s">
        <v>5145</v>
      </c>
      <c r="BD4549" s="3" t="s">
        <v>7641</v>
      </c>
      <c r="BG4549" s="3"/>
    </row>
    <row r="4550" spans="1:59" ht="15" x14ac:dyDescent="0.2">
      <c r="A4550" s="3" t="s">
        <v>16975</v>
      </c>
      <c r="B4550" s="3" t="s">
        <v>16972</v>
      </c>
      <c r="C4550" s="4">
        <v>42618.940497685187</v>
      </c>
      <c r="D4550" s="3" t="s">
        <v>7639</v>
      </c>
      <c r="E4550" s="3" t="s">
        <v>16975</v>
      </c>
      <c r="L4550" s="3" t="s">
        <v>16976</v>
      </c>
      <c r="AZ4550" s="3" t="s">
        <v>16974</v>
      </c>
      <c r="BA4550" s="3" t="s">
        <v>16973</v>
      </c>
      <c r="BD4550" s="3" t="s">
        <v>7641</v>
      </c>
      <c r="BG4550" s="3"/>
    </row>
    <row r="4551" spans="1:59" ht="15" x14ac:dyDescent="0.2">
      <c r="A4551" s="3" t="s">
        <v>16971</v>
      </c>
      <c r="B4551" s="3" t="s">
        <v>16969</v>
      </c>
      <c r="C4551" s="4">
        <v>42618.940497685187</v>
      </c>
      <c r="D4551" s="3" t="s">
        <v>7639</v>
      </c>
      <c r="E4551" s="3" t="s">
        <v>16971</v>
      </c>
      <c r="L4551" s="3" t="s">
        <v>14410</v>
      </c>
      <c r="AZ4551" s="3" t="s">
        <v>16970</v>
      </c>
      <c r="BA4551" s="3" t="s">
        <v>14393</v>
      </c>
      <c r="BD4551" s="3" t="s">
        <v>7641</v>
      </c>
      <c r="BG4551" s="3"/>
    </row>
    <row r="4552" spans="1:59" ht="15" x14ac:dyDescent="0.2">
      <c r="A4552" s="3" t="s">
        <v>16957</v>
      </c>
      <c r="B4552" s="3" t="s">
        <v>16954</v>
      </c>
      <c r="C4552" s="4">
        <v>42618.940497685187</v>
      </c>
      <c r="D4552" s="3" t="s">
        <v>7639</v>
      </c>
      <c r="E4552" s="3" t="s">
        <v>16968</v>
      </c>
      <c r="F4552" s="3" t="s">
        <v>16967</v>
      </c>
      <c r="G4552" s="3" t="s">
        <v>16966</v>
      </c>
      <c r="H4552" s="3" t="s">
        <v>8057</v>
      </c>
      <c r="J4552" s="3" t="s">
        <v>8023</v>
      </c>
      <c r="N4552" s="3" t="s">
        <v>16965</v>
      </c>
      <c r="T4552" s="3" t="s">
        <v>16964</v>
      </c>
      <c r="W4552" s="3" t="s">
        <v>16963</v>
      </c>
      <c r="X4552" s="3" t="s">
        <v>16962</v>
      </c>
      <c r="AA4552" s="3" t="s">
        <v>16961</v>
      </c>
      <c r="AE4552" s="3" t="s">
        <v>7678</v>
      </c>
      <c r="AF4552" s="3" t="s">
        <v>9823</v>
      </c>
      <c r="AH4552" s="3" t="s">
        <v>16960</v>
      </c>
      <c r="AI4552" s="3" t="s">
        <v>8007</v>
      </c>
      <c r="AJ4552" s="3" t="s">
        <v>8814</v>
      </c>
      <c r="AK4552" s="3" t="s">
        <v>8006</v>
      </c>
      <c r="AP4552" s="3" t="s">
        <v>16959</v>
      </c>
      <c r="AQ4552" s="3" t="s">
        <v>16958</v>
      </c>
      <c r="AZ4552" s="3" t="s">
        <v>16956</v>
      </c>
      <c r="BA4552" s="3" t="s">
        <v>16955</v>
      </c>
      <c r="BB4552" s="3" t="s">
        <v>8809</v>
      </c>
      <c r="BD4552" s="3" t="s">
        <v>30</v>
      </c>
      <c r="BE4552" s="3">
        <v>7</v>
      </c>
      <c r="BG4552" s="3"/>
    </row>
    <row r="4553" spans="1:59" ht="15" x14ac:dyDescent="0.2">
      <c r="A4553" s="3" t="s">
        <v>16951</v>
      </c>
      <c r="B4553" s="3" t="s">
        <v>16948</v>
      </c>
      <c r="C4553" s="4">
        <v>42618.940497685187</v>
      </c>
      <c r="D4553" s="3" t="s">
        <v>7639</v>
      </c>
      <c r="E4553" s="3" t="s">
        <v>16953</v>
      </c>
      <c r="N4553" s="3" t="s">
        <v>15484</v>
      </c>
      <c r="U4553" s="3" t="s">
        <v>16952</v>
      </c>
      <c r="W4553" s="3" t="s">
        <v>15482</v>
      </c>
      <c r="AI4553" s="3" t="s">
        <v>29</v>
      </c>
      <c r="AJ4553" s="3" t="s">
        <v>7697</v>
      </c>
      <c r="AM4553" s="3" t="s">
        <v>62</v>
      </c>
      <c r="AZ4553" s="3" t="s">
        <v>15356</v>
      </c>
      <c r="BA4553" s="3" t="s">
        <v>16950</v>
      </c>
      <c r="BB4553" s="3" t="s">
        <v>16949</v>
      </c>
      <c r="BD4553" s="3" t="s">
        <v>30</v>
      </c>
      <c r="BG4553" s="3"/>
    </row>
    <row r="4554" spans="1:59" ht="15" x14ac:dyDescent="0.2">
      <c r="A4554" s="3" t="s">
        <v>16946</v>
      </c>
      <c r="B4554" s="3" t="s">
        <v>16943</v>
      </c>
      <c r="C4554" s="4">
        <v>42618.940497685187</v>
      </c>
      <c r="D4554" s="3" t="s">
        <v>7639</v>
      </c>
      <c r="E4554" s="3" t="s">
        <v>16946</v>
      </c>
      <c r="L4554" s="3" t="s">
        <v>16947</v>
      </c>
      <c r="AZ4554" s="3" t="s">
        <v>16945</v>
      </c>
      <c r="BA4554" s="3" t="s">
        <v>16944</v>
      </c>
      <c r="BD4554" s="3" t="s">
        <v>7641</v>
      </c>
      <c r="BG4554" s="3"/>
    </row>
    <row r="4555" spans="1:59" ht="15" x14ac:dyDescent="0.2">
      <c r="A4555" s="3" t="s">
        <v>16942</v>
      </c>
      <c r="B4555" s="3" t="s">
        <v>16939</v>
      </c>
      <c r="C4555" s="4">
        <v>42618.940497685187</v>
      </c>
      <c r="D4555" s="3" t="s">
        <v>7639</v>
      </c>
      <c r="E4555" s="3" t="s">
        <v>16942</v>
      </c>
      <c r="L4555" s="3" t="s">
        <v>14410</v>
      </c>
      <c r="AZ4555" s="3" t="s">
        <v>16941</v>
      </c>
      <c r="BA4555" s="3" t="s">
        <v>16940</v>
      </c>
      <c r="BD4555" s="3" t="s">
        <v>7641</v>
      </c>
      <c r="BG4555" s="3"/>
    </row>
    <row r="4556" spans="1:59" ht="15" x14ac:dyDescent="0.2">
      <c r="A4556" s="3" t="s">
        <v>6818</v>
      </c>
      <c r="B4556" s="3" t="s">
        <v>16937</v>
      </c>
      <c r="C4556" s="4">
        <v>42618.940497685187</v>
      </c>
      <c r="D4556" s="3" t="s">
        <v>7639</v>
      </c>
      <c r="E4556" s="3" t="s">
        <v>16938</v>
      </c>
      <c r="M4556" s="3" t="s">
        <v>10865</v>
      </c>
      <c r="N4556" s="3" t="s">
        <v>10861</v>
      </c>
      <c r="O4556" s="3" t="s">
        <v>25</v>
      </c>
      <c r="AI4556" s="3" t="s">
        <v>29</v>
      </c>
      <c r="AJ4556" s="3" t="s">
        <v>28</v>
      </c>
      <c r="AM4556" s="3" t="s">
        <v>24</v>
      </c>
      <c r="AZ4556" s="3" t="s">
        <v>2885</v>
      </c>
      <c r="BA4556" s="3" t="s">
        <v>2886</v>
      </c>
      <c r="BB4556" s="3" t="s">
        <v>2887</v>
      </c>
      <c r="BD4556" s="3" t="s">
        <v>30</v>
      </c>
      <c r="BG4556" s="3"/>
    </row>
    <row r="4557" spans="1:59" ht="15" x14ac:dyDescent="0.2">
      <c r="A4557" s="3" t="s">
        <v>664</v>
      </c>
      <c r="B4557" s="3" t="s">
        <v>16917</v>
      </c>
      <c r="C4557" s="4">
        <v>42618.940486111111</v>
      </c>
      <c r="D4557" s="3" t="s">
        <v>7639</v>
      </c>
      <c r="E4557" s="3" t="s">
        <v>15490</v>
      </c>
      <c r="F4557" s="3" t="s">
        <v>16936</v>
      </c>
      <c r="G4557" s="3" t="s">
        <v>16935</v>
      </c>
      <c r="H4557" s="3" t="s">
        <v>8057</v>
      </c>
      <c r="I4557" s="3" t="s">
        <v>9242</v>
      </c>
      <c r="J4557" s="3" t="s">
        <v>9631</v>
      </c>
      <c r="L4557" s="3" t="s">
        <v>16934</v>
      </c>
      <c r="N4557" s="3" t="s">
        <v>15489</v>
      </c>
      <c r="P4557" s="3" t="s">
        <v>16933</v>
      </c>
      <c r="Q4557" s="3" t="s">
        <v>8019</v>
      </c>
      <c r="R4557" s="3" t="s">
        <v>8400</v>
      </c>
      <c r="S4557" s="3" t="s">
        <v>16932</v>
      </c>
      <c r="T4557" s="3" t="s">
        <v>16931</v>
      </c>
      <c r="U4557" s="3" t="s">
        <v>16930</v>
      </c>
      <c r="W4557" s="3" t="s">
        <v>16929</v>
      </c>
      <c r="X4557" s="3" t="s">
        <v>16928</v>
      </c>
      <c r="Y4557" s="3" t="s">
        <v>16927</v>
      </c>
      <c r="Z4557" s="3" t="s">
        <v>16926</v>
      </c>
      <c r="AA4557" s="3" t="s">
        <v>16925</v>
      </c>
      <c r="AB4557" s="3" t="s">
        <v>16924</v>
      </c>
      <c r="AC4557" s="3" t="s">
        <v>16923</v>
      </c>
      <c r="AD4557" s="3" t="s">
        <v>16922</v>
      </c>
      <c r="AE4557" s="3" t="s">
        <v>7671</v>
      </c>
      <c r="AF4557" s="3" t="s">
        <v>8010</v>
      </c>
      <c r="AG4557" s="3" t="s">
        <v>8009</v>
      </c>
      <c r="AH4557" s="3" t="s">
        <v>16921</v>
      </c>
      <c r="AI4557" s="3" t="s">
        <v>8007</v>
      </c>
      <c r="AJ4557" s="3" t="s">
        <v>28</v>
      </c>
      <c r="AK4557" s="3" t="s">
        <v>8006</v>
      </c>
      <c r="AP4557" s="3" t="s">
        <v>16920</v>
      </c>
      <c r="AQ4557" s="3" t="s">
        <v>16919</v>
      </c>
      <c r="AZ4557" s="3" t="s">
        <v>625</v>
      </c>
      <c r="BA4557" s="3" t="s">
        <v>15062</v>
      </c>
      <c r="BB4557" s="3" t="s">
        <v>9096</v>
      </c>
      <c r="BD4557" s="3" t="s">
        <v>30</v>
      </c>
      <c r="BE4557" s="3">
        <v>10</v>
      </c>
      <c r="BF4557" s="3" t="s">
        <v>16918</v>
      </c>
      <c r="BG4557" s="3"/>
    </row>
    <row r="4558" spans="1:59" ht="15" x14ac:dyDescent="0.2">
      <c r="A4558" s="3" t="s">
        <v>7353</v>
      </c>
      <c r="B4558" s="3" t="s">
        <v>16914</v>
      </c>
      <c r="C4558" s="4">
        <v>42618.940486111111</v>
      </c>
      <c r="D4558" s="3" t="s">
        <v>7639</v>
      </c>
      <c r="E4558" s="3" t="s">
        <v>16916</v>
      </c>
      <c r="L4558" s="3" t="s">
        <v>16915</v>
      </c>
      <c r="N4558" s="3" t="s">
        <v>177</v>
      </c>
      <c r="O4558" s="3" t="s">
        <v>25</v>
      </c>
      <c r="AI4558" s="3" t="s">
        <v>29</v>
      </c>
      <c r="AJ4558" s="3" t="s">
        <v>28</v>
      </c>
      <c r="AM4558" s="3" t="s">
        <v>62</v>
      </c>
      <c r="AZ4558" s="3" t="s">
        <v>5188</v>
      </c>
      <c r="BA4558" s="3" t="s">
        <v>5189</v>
      </c>
      <c r="BB4558" s="3" t="s">
        <v>1855</v>
      </c>
      <c r="BD4558" s="3" t="s">
        <v>30</v>
      </c>
      <c r="BG4558" s="3"/>
    </row>
    <row r="4559" spans="1:59" ht="15" x14ac:dyDescent="0.2">
      <c r="A4559" s="3" t="s">
        <v>16912</v>
      </c>
      <c r="B4559" s="3" t="s">
        <v>16909</v>
      </c>
      <c r="C4559" s="4">
        <v>42618.940486111111</v>
      </c>
      <c r="D4559" s="3" t="s">
        <v>7639</v>
      </c>
      <c r="E4559" s="3" t="s">
        <v>16912</v>
      </c>
      <c r="L4559" s="3" t="s">
        <v>16913</v>
      </c>
      <c r="AZ4559" s="3" t="s">
        <v>16911</v>
      </c>
      <c r="BA4559" s="3" t="s">
        <v>16910</v>
      </c>
      <c r="BD4559" s="3" t="s">
        <v>7641</v>
      </c>
      <c r="BG4559" s="3"/>
    </row>
    <row r="4560" spans="1:59" ht="15" x14ac:dyDescent="0.2">
      <c r="A4560" s="3" t="s">
        <v>16892</v>
      </c>
      <c r="B4560" s="3" t="s">
        <v>16889</v>
      </c>
      <c r="C4560" s="4">
        <v>42618.940486111111</v>
      </c>
      <c r="D4560" s="3" t="s">
        <v>7639</v>
      </c>
      <c r="E4560" s="3" t="s">
        <v>16173</v>
      </c>
      <c r="F4560" s="3" t="s">
        <v>16908</v>
      </c>
      <c r="G4560" s="3" t="s">
        <v>16907</v>
      </c>
      <c r="H4560" s="3" t="s">
        <v>8024</v>
      </c>
      <c r="J4560" s="3" t="s">
        <v>8099</v>
      </c>
      <c r="L4560" s="3" t="s">
        <v>16906</v>
      </c>
      <c r="N4560" s="3" t="s">
        <v>16172</v>
      </c>
      <c r="P4560" s="3" t="s">
        <v>16905</v>
      </c>
      <c r="Q4560" s="3" t="s">
        <v>8019</v>
      </c>
      <c r="R4560" s="3" t="s">
        <v>8301</v>
      </c>
      <c r="S4560" s="3" t="s">
        <v>16904</v>
      </c>
      <c r="T4560" s="3" t="s">
        <v>16903</v>
      </c>
      <c r="U4560" s="3" t="s">
        <v>16902</v>
      </c>
      <c r="W4560" s="3" t="s">
        <v>16901</v>
      </c>
      <c r="X4560" s="3" t="s">
        <v>16900</v>
      </c>
      <c r="Z4560" s="3" t="s">
        <v>16899</v>
      </c>
      <c r="AA4560" s="3" t="s">
        <v>16898</v>
      </c>
      <c r="AB4560" s="3" t="s">
        <v>16897</v>
      </c>
      <c r="AC4560" s="3" t="s">
        <v>16896</v>
      </c>
      <c r="AE4560" s="3" t="s">
        <v>7671</v>
      </c>
      <c r="AF4560" s="3" t="s">
        <v>9823</v>
      </c>
      <c r="AG4560" s="3" t="s">
        <v>8009</v>
      </c>
      <c r="AH4560" s="3" t="s">
        <v>16895</v>
      </c>
      <c r="AI4560" s="3" t="s">
        <v>8007</v>
      </c>
      <c r="AJ4560" s="3" t="s">
        <v>7632</v>
      </c>
      <c r="AK4560" s="3" t="s">
        <v>8006</v>
      </c>
      <c r="AO4560" s="3" t="s">
        <v>16894</v>
      </c>
      <c r="AQ4560" s="3" t="s">
        <v>16893</v>
      </c>
      <c r="AR4560" s="3" t="s">
        <v>8342</v>
      </c>
      <c r="AS4560" s="3" t="s">
        <v>8344</v>
      </c>
      <c r="AT4560" s="3" t="s">
        <v>8344</v>
      </c>
      <c r="AU4560" s="3" t="s">
        <v>8344</v>
      </c>
      <c r="AV4560" s="3" t="s">
        <v>8484</v>
      </c>
      <c r="AW4560" s="3" t="s">
        <v>8486</v>
      </c>
      <c r="AX4560" s="3" t="s">
        <v>8342</v>
      </c>
      <c r="AY4560" s="3" t="s">
        <v>8485</v>
      </c>
      <c r="AZ4560" s="3" t="s">
        <v>16891</v>
      </c>
      <c r="BA4560" s="3" t="s">
        <v>16890</v>
      </c>
      <c r="BB4560" s="3" t="s">
        <v>8001</v>
      </c>
      <c r="BD4560" s="3" t="s">
        <v>30</v>
      </c>
      <c r="BE4560" s="3">
        <v>14</v>
      </c>
      <c r="BG4560" s="3"/>
    </row>
    <row r="4561" spans="1:59" ht="15" x14ac:dyDescent="0.2">
      <c r="A4561" s="3" t="s">
        <v>16887</v>
      </c>
      <c r="B4561" s="3" t="s">
        <v>16885</v>
      </c>
      <c r="C4561" s="4">
        <v>42618.940486111111</v>
      </c>
      <c r="D4561" s="3" t="s">
        <v>7639</v>
      </c>
      <c r="E4561" s="3" t="s">
        <v>16887</v>
      </c>
      <c r="L4561" s="3" t="s">
        <v>16888</v>
      </c>
      <c r="AZ4561" s="3" t="s">
        <v>838</v>
      </c>
      <c r="BA4561" s="3" t="s">
        <v>16886</v>
      </c>
      <c r="BD4561" s="3" t="s">
        <v>7641</v>
      </c>
      <c r="BG4561" s="3"/>
    </row>
    <row r="4562" spans="1:59" ht="15" x14ac:dyDescent="0.2">
      <c r="A4562" s="3" t="s">
        <v>7125</v>
      </c>
      <c r="B4562" s="3" t="s">
        <v>16883</v>
      </c>
      <c r="C4562" s="4">
        <v>42618.940486111111</v>
      </c>
      <c r="D4562" s="3" t="s">
        <v>7639</v>
      </c>
      <c r="E4562" s="3" t="s">
        <v>16884</v>
      </c>
      <c r="M4562" s="3" t="s">
        <v>10865</v>
      </c>
      <c r="N4562" s="3" t="s">
        <v>10861</v>
      </c>
      <c r="O4562" s="3" t="s">
        <v>185</v>
      </c>
      <c r="AI4562" s="3" t="s">
        <v>29</v>
      </c>
      <c r="AJ4562" s="3" t="s">
        <v>28</v>
      </c>
      <c r="AM4562" s="3" t="s">
        <v>24</v>
      </c>
      <c r="AZ4562" s="3" t="s">
        <v>4219</v>
      </c>
      <c r="BA4562" s="3" t="s">
        <v>4220</v>
      </c>
      <c r="BB4562" s="3" t="s">
        <v>1630</v>
      </c>
      <c r="BD4562" s="3" t="s">
        <v>30</v>
      </c>
      <c r="BG4562" s="3"/>
    </row>
    <row r="4563" spans="1:59" ht="15" x14ac:dyDescent="0.2">
      <c r="A4563" s="3" t="s">
        <v>16882</v>
      </c>
      <c r="B4563" s="3" t="s">
        <v>16880</v>
      </c>
      <c r="C4563" s="4">
        <v>42618.940486111111</v>
      </c>
      <c r="D4563" s="3" t="s">
        <v>7639</v>
      </c>
      <c r="E4563" s="3" t="s">
        <v>16882</v>
      </c>
      <c r="L4563" s="3" t="s">
        <v>14410</v>
      </c>
      <c r="AZ4563" s="3" t="s">
        <v>3780</v>
      </c>
      <c r="BA4563" s="3" t="s">
        <v>16881</v>
      </c>
      <c r="BD4563" s="3" t="s">
        <v>7641</v>
      </c>
      <c r="BG4563" s="3"/>
    </row>
    <row r="4564" spans="1:59" ht="15" x14ac:dyDescent="0.2">
      <c r="A4564" s="3" t="s">
        <v>16877</v>
      </c>
      <c r="B4564" s="3" t="s">
        <v>16875</v>
      </c>
      <c r="C4564" s="4">
        <v>42618.940486111111</v>
      </c>
      <c r="D4564" s="3" t="s">
        <v>7639</v>
      </c>
      <c r="E4564" s="3" t="s">
        <v>16879</v>
      </c>
      <c r="N4564" s="3" t="s">
        <v>15484</v>
      </c>
      <c r="U4564" s="3" t="s">
        <v>16878</v>
      </c>
      <c r="W4564" s="3" t="s">
        <v>15482</v>
      </c>
      <c r="AI4564" s="3" t="s">
        <v>29</v>
      </c>
      <c r="AJ4564" s="3" t="s">
        <v>7697</v>
      </c>
      <c r="AM4564" s="3" t="s">
        <v>62</v>
      </c>
      <c r="AZ4564" s="3" t="s">
        <v>16876</v>
      </c>
      <c r="BA4564" s="3" t="s">
        <v>4433</v>
      </c>
      <c r="BB4564" s="3" t="s">
        <v>15480</v>
      </c>
      <c r="BD4564" s="3" t="s">
        <v>30</v>
      </c>
      <c r="BG4564" s="3"/>
    </row>
    <row r="4565" spans="1:59" ht="15" x14ac:dyDescent="0.2">
      <c r="A4565" s="3" t="s">
        <v>16871</v>
      </c>
      <c r="B4565" s="3" t="s">
        <v>16867</v>
      </c>
      <c r="C4565" s="4">
        <v>42618.940486111111</v>
      </c>
      <c r="D4565" s="3" t="s">
        <v>7639</v>
      </c>
      <c r="E4565" s="3" t="s">
        <v>16874</v>
      </c>
      <c r="L4565" s="3" t="s">
        <v>14014</v>
      </c>
      <c r="N4565" s="3" t="s">
        <v>15687</v>
      </c>
      <c r="U4565" s="3" t="s">
        <v>16873</v>
      </c>
      <c r="W4565" s="3" t="s">
        <v>16872</v>
      </c>
      <c r="AI4565" s="3" t="s">
        <v>29</v>
      </c>
      <c r="AJ4565" s="3" t="s">
        <v>7697</v>
      </c>
      <c r="AM4565" s="3" t="s">
        <v>62</v>
      </c>
      <c r="AZ4565" s="3" t="s">
        <v>16870</v>
      </c>
      <c r="BA4565" s="3" t="s">
        <v>16869</v>
      </c>
      <c r="BB4565" s="3" t="s">
        <v>16868</v>
      </c>
      <c r="BD4565" s="3" t="s">
        <v>30</v>
      </c>
      <c r="BG4565" s="3"/>
    </row>
    <row r="4566" spans="1:59" ht="15" x14ac:dyDescent="0.2">
      <c r="A4566" s="3" t="s">
        <v>6896</v>
      </c>
      <c r="B4566" s="3" t="s">
        <v>16865</v>
      </c>
      <c r="C4566" s="4">
        <v>42618.940486111111</v>
      </c>
      <c r="D4566" s="3" t="s">
        <v>7639</v>
      </c>
      <c r="E4566" s="3" t="s">
        <v>16866</v>
      </c>
      <c r="M4566" s="3" t="s">
        <v>15454</v>
      </c>
      <c r="N4566" s="3" t="s">
        <v>15453</v>
      </c>
      <c r="O4566" s="3" t="s">
        <v>25</v>
      </c>
      <c r="AI4566" s="3" t="s">
        <v>29</v>
      </c>
      <c r="AJ4566" s="3" t="s">
        <v>28</v>
      </c>
      <c r="AM4566" s="3" t="s">
        <v>24</v>
      </c>
      <c r="AZ4566" s="3" t="s">
        <v>3230</v>
      </c>
      <c r="BA4566" s="3" t="s">
        <v>3206</v>
      </c>
      <c r="BB4566" s="3" t="s">
        <v>275</v>
      </c>
      <c r="BD4566" s="3" t="s">
        <v>30</v>
      </c>
      <c r="BG4566" s="3"/>
    </row>
    <row r="4567" spans="1:59" ht="15" x14ac:dyDescent="0.2">
      <c r="A4567" s="3" t="s">
        <v>16861</v>
      </c>
      <c r="B4567" s="3" t="s">
        <v>16858</v>
      </c>
      <c r="C4567" s="4">
        <v>42618.940474537027</v>
      </c>
      <c r="D4567" s="3" t="s">
        <v>7639</v>
      </c>
      <c r="E4567" s="3" t="s">
        <v>16864</v>
      </c>
      <c r="N4567" s="3" t="s">
        <v>16863</v>
      </c>
      <c r="U4567" s="3" t="s">
        <v>16862</v>
      </c>
      <c r="W4567" s="3" t="s">
        <v>15685</v>
      </c>
      <c r="AI4567" s="3" t="s">
        <v>29</v>
      </c>
      <c r="AJ4567" s="3" t="s">
        <v>7697</v>
      </c>
      <c r="AM4567" s="3" t="s">
        <v>62</v>
      </c>
      <c r="AZ4567" s="3" t="s">
        <v>16860</v>
      </c>
      <c r="BA4567" s="3" t="s">
        <v>16859</v>
      </c>
      <c r="BB4567" s="3" t="s">
        <v>7889</v>
      </c>
      <c r="BD4567" s="3" t="s">
        <v>30</v>
      </c>
      <c r="BG4567" s="3"/>
    </row>
    <row r="4568" spans="1:59" ht="15" x14ac:dyDescent="0.2">
      <c r="A4568" s="3" t="s">
        <v>16855</v>
      </c>
      <c r="B4568" s="3" t="s">
        <v>16853</v>
      </c>
      <c r="C4568" s="4">
        <v>42618.940474537027</v>
      </c>
      <c r="D4568" s="3" t="s">
        <v>7639</v>
      </c>
      <c r="E4568" s="3" t="s">
        <v>16857</v>
      </c>
      <c r="N4568" s="3" t="s">
        <v>15578</v>
      </c>
      <c r="U4568" s="3" t="s">
        <v>16856</v>
      </c>
      <c r="W4568" s="3" t="s">
        <v>12937</v>
      </c>
      <c r="AI4568" s="3" t="s">
        <v>29</v>
      </c>
      <c r="AJ4568" s="3" t="s">
        <v>7697</v>
      </c>
      <c r="AM4568" s="3" t="s">
        <v>62</v>
      </c>
      <c r="AZ4568" s="3" t="s">
        <v>13651</v>
      </c>
      <c r="BA4568" s="3" t="s">
        <v>16854</v>
      </c>
      <c r="BB4568" s="3" t="s">
        <v>244</v>
      </c>
      <c r="BD4568" s="3" t="s">
        <v>30</v>
      </c>
      <c r="BG4568" s="3"/>
    </row>
    <row r="4569" spans="1:59" ht="15" x14ac:dyDescent="0.2">
      <c r="A4569" s="3" t="s">
        <v>16851</v>
      </c>
      <c r="B4569" s="3" t="s">
        <v>16848</v>
      </c>
      <c r="C4569" s="4">
        <v>42618.940474537027</v>
      </c>
      <c r="D4569" s="3" t="s">
        <v>7639</v>
      </c>
      <c r="E4569" s="3" t="s">
        <v>16851</v>
      </c>
      <c r="L4569" s="3" t="s">
        <v>16852</v>
      </c>
      <c r="AZ4569" s="3" t="s">
        <v>16850</v>
      </c>
      <c r="BA4569" s="3" t="s">
        <v>16849</v>
      </c>
      <c r="BD4569" s="3" t="s">
        <v>7641</v>
      </c>
      <c r="BG4569" s="3"/>
    </row>
    <row r="4570" spans="1:59" ht="15" x14ac:dyDescent="0.2">
      <c r="A4570" s="3" t="s">
        <v>16846</v>
      </c>
      <c r="B4570" s="3" t="s">
        <v>16843</v>
      </c>
      <c r="C4570" s="4">
        <v>42618.940474537027</v>
      </c>
      <c r="D4570" s="3" t="s">
        <v>7639</v>
      </c>
      <c r="E4570" s="3" t="s">
        <v>16846</v>
      </c>
      <c r="L4570" s="3" t="s">
        <v>16847</v>
      </c>
      <c r="AZ4570" s="3" t="s">
        <v>16845</v>
      </c>
      <c r="BA4570" s="3" t="s">
        <v>16844</v>
      </c>
      <c r="BD4570" s="3" t="s">
        <v>7641</v>
      </c>
      <c r="BG4570" s="3"/>
    </row>
    <row r="4571" spans="1:59" ht="15" x14ac:dyDescent="0.2">
      <c r="A4571" s="3" t="s">
        <v>16842</v>
      </c>
      <c r="B4571" s="3" t="s">
        <v>16839</v>
      </c>
      <c r="C4571" s="4">
        <v>42618.940474537027</v>
      </c>
      <c r="D4571" s="3" t="s">
        <v>7639</v>
      </c>
      <c r="E4571" s="3" t="s">
        <v>16842</v>
      </c>
      <c r="L4571" s="3" t="s">
        <v>14410</v>
      </c>
      <c r="AZ4571" s="3" t="s">
        <v>16841</v>
      </c>
      <c r="BA4571" s="3" t="s">
        <v>16840</v>
      </c>
      <c r="BD4571" s="3" t="s">
        <v>7641</v>
      </c>
      <c r="BG4571" s="3"/>
    </row>
    <row r="4572" spans="1:59" ht="15" x14ac:dyDescent="0.2">
      <c r="A4572" s="3" t="s">
        <v>16837</v>
      </c>
      <c r="B4572" s="3" t="s">
        <v>16834</v>
      </c>
      <c r="C4572" s="4">
        <v>42618.940474537027</v>
      </c>
      <c r="D4572" s="3" t="s">
        <v>7639</v>
      </c>
      <c r="E4572" s="3" t="s">
        <v>16837</v>
      </c>
      <c r="L4572" s="3" t="s">
        <v>16838</v>
      </c>
      <c r="AZ4572" s="3" t="s">
        <v>16836</v>
      </c>
      <c r="BA4572" s="3" t="s">
        <v>16835</v>
      </c>
      <c r="BD4572" s="3" t="s">
        <v>7641</v>
      </c>
      <c r="BG4572" s="3"/>
    </row>
    <row r="4573" spans="1:59" ht="15" x14ac:dyDescent="0.2">
      <c r="A4573" s="3" t="s">
        <v>16832</v>
      </c>
      <c r="B4573" s="3" t="s">
        <v>16830</v>
      </c>
      <c r="C4573" s="4">
        <v>42618.940474537027</v>
      </c>
      <c r="D4573" s="3" t="s">
        <v>7639</v>
      </c>
      <c r="E4573" s="3" t="s">
        <v>16832</v>
      </c>
      <c r="L4573" s="3" t="s">
        <v>16833</v>
      </c>
      <c r="AZ4573" s="3" t="s">
        <v>16831</v>
      </c>
      <c r="BA4573" s="3" t="s">
        <v>6153</v>
      </c>
      <c r="BD4573" s="3" t="s">
        <v>7641</v>
      </c>
      <c r="BG4573" s="3"/>
    </row>
    <row r="4574" spans="1:59" ht="15" x14ac:dyDescent="0.2">
      <c r="A4574" s="3" t="s">
        <v>16829</v>
      </c>
      <c r="B4574" s="3" t="s">
        <v>16827</v>
      </c>
      <c r="C4574" s="4">
        <v>42618.940474537027</v>
      </c>
      <c r="D4574" s="3" t="s">
        <v>7639</v>
      </c>
      <c r="E4574" s="3" t="s">
        <v>16829</v>
      </c>
      <c r="L4574" s="3" t="s">
        <v>14410</v>
      </c>
      <c r="AZ4574" s="3" t="s">
        <v>3840</v>
      </c>
      <c r="BA4574" s="3" t="s">
        <v>16828</v>
      </c>
      <c r="BD4574" s="3" t="s">
        <v>7641</v>
      </c>
      <c r="BG4574" s="3"/>
    </row>
    <row r="4575" spans="1:59" ht="15" x14ac:dyDescent="0.2">
      <c r="A4575" s="3" t="s">
        <v>7551</v>
      </c>
      <c r="B4575" s="3" t="s">
        <v>16825</v>
      </c>
      <c r="C4575" s="4">
        <v>42618.940474537027</v>
      </c>
      <c r="D4575" s="3" t="s">
        <v>7639</v>
      </c>
      <c r="E4575" s="3" t="s">
        <v>16826</v>
      </c>
      <c r="M4575" s="3" t="s">
        <v>15454</v>
      </c>
      <c r="N4575" s="3" t="s">
        <v>15453</v>
      </c>
      <c r="O4575" s="3" t="s">
        <v>25</v>
      </c>
      <c r="AI4575" s="3" t="s">
        <v>29</v>
      </c>
      <c r="AJ4575" s="3" t="s">
        <v>28</v>
      </c>
      <c r="AM4575" s="3" t="s">
        <v>24</v>
      </c>
      <c r="AZ4575" s="3" t="s">
        <v>6011</v>
      </c>
      <c r="BA4575" s="3" t="s">
        <v>6012</v>
      </c>
      <c r="BB4575" s="3" t="s">
        <v>1017</v>
      </c>
      <c r="BD4575" s="3" t="s">
        <v>30</v>
      </c>
      <c r="BG4575" s="3"/>
    </row>
    <row r="4576" spans="1:59" ht="15" x14ac:dyDescent="0.2">
      <c r="A4576" s="3" t="s">
        <v>7250</v>
      </c>
      <c r="B4576" s="3" t="s">
        <v>16822</v>
      </c>
      <c r="C4576" s="4">
        <v>42618.940474537027</v>
      </c>
      <c r="D4576" s="3" t="s">
        <v>7639</v>
      </c>
      <c r="E4576" s="3" t="s">
        <v>16824</v>
      </c>
      <c r="L4576" s="3" t="s">
        <v>16823</v>
      </c>
      <c r="N4576" s="3" t="s">
        <v>530</v>
      </c>
      <c r="W4576" s="3" t="s">
        <v>12937</v>
      </c>
      <c r="AI4576" s="3" t="s">
        <v>29</v>
      </c>
      <c r="AJ4576" s="3" t="s">
        <v>28</v>
      </c>
      <c r="AM4576" s="3" t="s">
        <v>62</v>
      </c>
      <c r="AZ4576" s="3" t="s">
        <v>1983</v>
      </c>
      <c r="BA4576" s="3" t="s">
        <v>4759</v>
      </c>
      <c r="BB4576" s="3" t="s">
        <v>351</v>
      </c>
      <c r="BD4576" s="3" t="s">
        <v>30</v>
      </c>
      <c r="BG4576" s="3"/>
    </row>
    <row r="4577" spans="1:59" ht="15" x14ac:dyDescent="0.2">
      <c r="A4577" s="3" t="s">
        <v>16818</v>
      </c>
      <c r="B4577" s="3" t="s">
        <v>16814</v>
      </c>
      <c r="C4577" s="4">
        <v>42618.940474537027</v>
      </c>
      <c r="D4577" s="3" t="s">
        <v>7639</v>
      </c>
      <c r="E4577" s="3" t="s">
        <v>16821</v>
      </c>
      <c r="N4577" s="3" t="s">
        <v>16820</v>
      </c>
      <c r="U4577" s="3" t="s">
        <v>16819</v>
      </c>
      <c r="W4577" s="3" t="s">
        <v>16085</v>
      </c>
      <c r="AI4577" s="3" t="s">
        <v>29</v>
      </c>
      <c r="AJ4577" s="3" t="s">
        <v>7697</v>
      </c>
      <c r="AM4577" s="3" t="s">
        <v>62</v>
      </c>
      <c r="AZ4577" s="3" t="s">
        <v>16817</v>
      </c>
      <c r="BA4577" s="3" t="s">
        <v>16816</v>
      </c>
      <c r="BB4577" s="3" t="s">
        <v>16815</v>
      </c>
      <c r="BD4577" s="3" t="s">
        <v>30</v>
      </c>
      <c r="BG4577" s="3"/>
    </row>
    <row r="4578" spans="1:59" ht="15" x14ac:dyDescent="0.2">
      <c r="A4578" s="3" t="s">
        <v>16809</v>
      </c>
      <c r="B4578" s="3" t="s">
        <v>16807</v>
      </c>
      <c r="C4578" s="4">
        <v>42618.940474537027</v>
      </c>
      <c r="D4578" s="3" t="s">
        <v>7639</v>
      </c>
      <c r="E4578" s="3" t="s">
        <v>16809</v>
      </c>
      <c r="F4578" s="3" t="s">
        <v>16813</v>
      </c>
      <c r="H4578" s="3" t="s">
        <v>8443</v>
      </c>
      <c r="L4578" s="3" t="s">
        <v>16812</v>
      </c>
      <c r="AE4578" s="3" t="s">
        <v>7671</v>
      </c>
      <c r="AF4578" s="3" t="s">
        <v>16811</v>
      </c>
      <c r="AG4578" s="3" t="s">
        <v>8009</v>
      </c>
      <c r="AH4578" s="3" t="s">
        <v>16810</v>
      </c>
      <c r="AZ4578" s="3" t="s">
        <v>11575</v>
      </c>
      <c r="BA4578" s="3" t="s">
        <v>16808</v>
      </c>
      <c r="BD4578" s="3" t="s">
        <v>7641</v>
      </c>
      <c r="BG4578" s="3"/>
    </row>
    <row r="4579" spans="1:59" ht="15" x14ac:dyDescent="0.2">
      <c r="A4579" s="3" t="s">
        <v>16804</v>
      </c>
      <c r="B4579" s="3" t="s">
        <v>16800</v>
      </c>
      <c r="C4579" s="4">
        <v>42618.940462962957</v>
      </c>
      <c r="D4579" s="3" t="s">
        <v>7639</v>
      </c>
      <c r="E4579" s="3" t="s">
        <v>16806</v>
      </c>
      <c r="N4579" s="3" t="s">
        <v>16805</v>
      </c>
      <c r="AE4579" s="3" t="s">
        <v>7678</v>
      </c>
      <c r="AI4579" s="3" t="s">
        <v>29</v>
      </c>
      <c r="AJ4579" s="3" t="s">
        <v>8326</v>
      </c>
      <c r="AZ4579" s="3" t="s">
        <v>16803</v>
      </c>
      <c r="BA4579" s="3" t="s">
        <v>16802</v>
      </c>
      <c r="BB4579" s="3" t="s">
        <v>16801</v>
      </c>
      <c r="BD4579" s="3" t="s">
        <v>30</v>
      </c>
      <c r="BG4579" s="3"/>
    </row>
    <row r="4580" spans="1:59" ht="15" x14ac:dyDescent="0.2">
      <c r="A4580" s="3" t="s">
        <v>6343</v>
      </c>
      <c r="B4580" s="3" t="s">
        <v>16798</v>
      </c>
      <c r="C4580" s="4">
        <v>42618.940462962957</v>
      </c>
      <c r="D4580" s="3" t="s">
        <v>7639</v>
      </c>
      <c r="E4580" s="3" t="s">
        <v>6343</v>
      </c>
      <c r="L4580" s="3" t="s">
        <v>16799</v>
      </c>
      <c r="AZ4580" s="3" t="s">
        <v>389</v>
      </c>
      <c r="BA4580" s="3" t="s">
        <v>390</v>
      </c>
      <c r="BD4580" s="3" t="s">
        <v>7641</v>
      </c>
      <c r="BG4580" s="3"/>
    </row>
    <row r="4581" spans="1:59" ht="15" x14ac:dyDescent="0.2">
      <c r="A4581" s="3" t="s">
        <v>6357</v>
      </c>
      <c r="B4581" s="3" t="s">
        <v>16794</v>
      </c>
      <c r="C4581" s="4">
        <v>42618.940462962957</v>
      </c>
      <c r="D4581" s="3" t="s">
        <v>7639</v>
      </c>
      <c r="E4581" s="3" t="s">
        <v>16797</v>
      </c>
      <c r="N4581" s="3" t="s">
        <v>287</v>
      </c>
      <c r="U4581" s="3" t="s">
        <v>16796</v>
      </c>
      <c r="W4581" s="3" t="s">
        <v>16795</v>
      </c>
      <c r="AH4581" s="3" t="s">
        <v>15254</v>
      </c>
      <c r="AI4581" s="3" t="s">
        <v>29</v>
      </c>
      <c r="AJ4581" s="3" t="s">
        <v>28</v>
      </c>
      <c r="AM4581" s="3" t="s">
        <v>62</v>
      </c>
      <c r="AZ4581" s="3" t="s">
        <v>500</v>
      </c>
      <c r="BA4581" s="3" t="s">
        <v>501</v>
      </c>
      <c r="BB4581" s="3" t="s">
        <v>502</v>
      </c>
      <c r="BD4581" s="3" t="s">
        <v>30</v>
      </c>
      <c r="BG4581" s="3"/>
    </row>
    <row r="4582" spans="1:59" ht="15" x14ac:dyDescent="0.2">
      <c r="A4582" s="3" t="s">
        <v>6829</v>
      </c>
      <c r="B4582" s="3" t="s">
        <v>16792</v>
      </c>
      <c r="C4582" s="4">
        <v>42618.940462962957</v>
      </c>
      <c r="D4582" s="3" t="s">
        <v>7639</v>
      </c>
      <c r="E4582" s="3" t="s">
        <v>16793</v>
      </c>
      <c r="M4582" s="3" t="s">
        <v>15454</v>
      </c>
      <c r="N4582" s="3" t="s">
        <v>15453</v>
      </c>
      <c r="O4582" s="3" t="s">
        <v>25</v>
      </c>
      <c r="AI4582" s="3" t="s">
        <v>29</v>
      </c>
      <c r="AJ4582" s="3" t="s">
        <v>28</v>
      </c>
      <c r="AM4582" s="3" t="s">
        <v>24</v>
      </c>
      <c r="AZ4582" s="3" t="s">
        <v>2936</v>
      </c>
      <c r="BA4582" s="3" t="s">
        <v>2937</v>
      </c>
      <c r="BB4582" s="3" t="s">
        <v>1684</v>
      </c>
      <c r="BD4582" s="3" t="s">
        <v>30</v>
      </c>
      <c r="BG4582" s="3"/>
    </row>
    <row r="4583" spans="1:59" ht="15" x14ac:dyDescent="0.2">
      <c r="A4583" s="3" t="s">
        <v>16790</v>
      </c>
      <c r="B4583" s="3" t="s">
        <v>16787</v>
      </c>
      <c r="C4583" s="4">
        <v>42618.940462962957</v>
      </c>
      <c r="D4583" s="3" t="s">
        <v>7639</v>
      </c>
      <c r="E4583" s="3" t="s">
        <v>16790</v>
      </c>
      <c r="L4583" s="3" t="s">
        <v>16791</v>
      </c>
      <c r="AZ4583" s="3" t="s">
        <v>16789</v>
      </c>
      <c r="BA4583" s="3" t="s">
        <v>16788</v>
      </c>
      <c r="BD4583" s="3" t="s">
        <v>7641</v>
      </c>
      <c r="BG4583" s="3"/>
    </row>
    <row r="4584" spans="1:59" ht="15" x14ac:dyDescent="0.2">
      <c r="A4584" s="3" t="s">
        <v>7433</v>
      </c>
      <c r="B4584" s="3" t="s">
        <v>16785</v>
      </c>
      <c r="C4584" s="4">
        <v>42618.940462962957</v>
      </c>
      <c r="D4584" s="3" t="s">
        <v>7639</v>
      </c>
      <c r="E4584" s="3" t="s">
        <v>16786</v>
      </c>
      <c r="N4584" s="3" t="s">
        <v>101</v>
      </c>
      <c r="AI4584" s="3" t="s">
        <v>29</v>
      </c>
      <c r="AJ4584" s="3" t="s">
        <v>28</v>
      </c>
      <c r="AM4584" s="3" t="s">
        <v>62</v>
      </c>
      <c r="AZ4584" s="3" t="s">
        <v>5524</v>
      </c>
      <c r="BA4584" s="3" t="s">
        <v>5525</v>
      </c>
      <c r="BB4584" s="3" t="s">
        <v>5526</v>
      </c>
      <c r="BD4584" s="3" t="s">
        <v>30</v>
      </c>
      <c r="BG4584" s="3"/>
    </row>
    <row r="4585" spans="1:59" ht="15" x14ac:dyDescent="0.2">
      <c r="A4585" s="3" t="s">
        <v>16782</v>
      </c>
      <c r="B4585" s="3" t="s">
        <v>16780</v>
      </c>
      <c r="C4585" s="4">
        <v>42618.940462962957</v>
      </c>
      <c r="D4585" s="3" t="s">
        <v>7639</v>
      </c>
      <c r="E4585" s="3" t="s">
        <v>16784</v>
      </c>
      <c r="N4585" s="3" t="s">
        <v>15578</v>
      </c>
      <c r="U4585" s="3" t="s">
        <v>16783</v>
      </c>
      <c r="W4585" s="3" t="s">
        <v>12937</v>
      </c>
      <c r="AI4585" s="3" t="s">
        <v>29</v>
      </c>
      <c r="AJ4585" s="3" t="s">
        <v>7697</v>
      </c>
      <c r="AM4585" s="3" t="s">
        <v>62</v>
      </c>
      <c r="AZ4585" s="3" t="s">
        <v>14069</v>
      </c>
      <c r="BA4585" s="3" t="s">
        <v>16781</v>
      </c>
      <c r="BB4585" s="3" t="s">
        <v>14697</v>
      </c>
      <c r="BD4585" s="3" t="s">
        <v>30</v>
      </c>
      <c r="BG4585" s="3"/>
    </row>
    <row r="4586" spans="1:59" ht="15" x14ac:dyDescent="0.2">
      <c r="A4586" s="3" t="s">
        <v>16779</v>
      </c>
      <c r="B4586" s="3" t="s">
        <v>16777</v>
      </c>
      <c r="C4586" s="4">
        <v>42618.940462962957</v>
      </c>
      <c r="D4586" s="3" t="s">
        <v>7639</v>
      </c>
      <c r="E4586" s="3" t="s">
        <v>16779</v>
      </c>
      <c r="L4586" s="3" t="s">
        <v>14410</v>
      </c>
      <c r="AZ4586" s="3" t="s">
        <v>16778</v>
      </c>
      <c r="BA4586" s="3" t="s">
        <v>8525</v>
      </c>
      <c r="BD4586" s="3" t="s">
        <v>7641</v>
      </c>
      <c r="BG4586" s="3"/>
    </row>
    <row r="4587" spans="1:59" ht="15" x14ac:dyDescent="0.2">
      <c r="A4587" s="3" t="s">
        <v>16775</v>
      </c>
      <c r="B4587" s="3" t="s">
        <v>16773</v>
      </c>
      <c r="C4587" s="4">
        <v>42618.940462962957</v>
      </c>
      <c r="D4587" s="3" t="s">
        <v>7639</v>
      </c>
      <c r="E4587" s="3" t="s">
        <v>16775</v>
      </c>
      <c r="L4587" s="3" t="s">
        <v>16776</v>
      </c>
      <c r="AZ4587" s="3" t="s">
        <v>4244</v>
      </c>
      <c r="BA4587" s="3" t="s">
        <v>16774</v>
      </c>
      <c r="BD4587" s="3" t="s">
        <v>7641</v>
      </c>
      <c r="BG4587" s="3"/>
    </row>
    <row r="4588" spans="1:59" ht="15" x14ac:dyDescent="0.2">
      <c r="A4588" s="3" t="s">
        <v>16770</v>
      </c>
      <c r="B4588" s="3" t="s">
        <v>16767</v>
      </c>
      <c r="C4588" s="4">
        <v>42618.940462962957</v>
      </c>
      <c r="D4588" s="3" t="s">
        <v>7639</v>
      </c>
      <c r="E4588" s="3" t="s">
        <v>16772</v>
      </c>
      <c r="N4588" s="3" t="s">
        <v>16086</v>
      </c>
      <c r="U4588" s="3" t="s">
        <v>16771</v>
      </c>
      <c r="W4588" s="3" t="s">
        <v>16085</v>
      </c>
      <c r="AI4588" s="3" t="s">
        <v>29</v>
      </c>
      <c r="AJ4588" s="3" t="s">
        <v>7697</v>
      </c>
      <c r="AM4588" s="3" t="s">
        <v>62</v>
      </c>
      <c r="AZ4588" s="3" t="s">
        <v>16769</v>
      </c>
      <c r="BA4588" s="3" t="s">
        <v>16768</v>
      </c>
      <c r="BB4588" s="3" t="s">
        <v>16128</v>
      </c>
      <c r="BD4588" s="3" t="s">
        <v>30</v>
      </c>
      <c r="BG4588" s="3"/>
    </row>
    <row r="4589" spans="1:59" ht="15" x14ac:dyDescent="0.2">
      <c r="A4589" s="3" t="s">
        <v>16765</v>
      </c>
      <c r="B4589" s="3" t="s">
        <v>16762</v>
      </c>
      <c r="C4589" s="4">
        <v>42618.940462962957</v>
      </c>
      <c r="D4589" s="3" t="s">
        <v>7639</v>
      </c>
      <c r="E4589" s="3" t="s">
        <v>16765</v>
      </c>
      <c r="L4589" s="3" t="s">
        <v>16766</v>
      </c>
      <c r="AZ4589" s="3" t="s">
        <v>16764</v>
      </c>
      <c r="BA4589" s="3" t="s">
        <v>16763</v>
      </c>
      <c r="BD4589" s="3" t="s">
        <v>7641</v>
      </c>
      <c r="BG4589" s="3"/>
    </row>
    <row r="4590" spans="1:59" ht="15" x14ac:dyDescent="0.2">
      <c r="A4590" s="3" t="s">
        <v>16761</v>
      </c>
      <c r="B4590" s="3" t="s">
        <v>16759</v>
      </c>
      <c r="C4590" s="4">
        <v>42618.940462962957</v>
      </c>
      <c r="D4590" s="3" t="s">
        <v>7639</v>
      </c>
      <c r="E4590" s="3" t="s">
        <v>16761</v>
      </c>
      <c r="L4590" s="3" t="s">
        <v>14410</v>
      </c>
      <c r="AZ4590" s="3" t="s">
        <v>16760</v>
      </c>
      <c r="BA4590" s="3" t="s">
        <v>303</v>
      </c>
      <c r="BD4590" s="3" t="s">
        <v>7641</v>
      </c>
      <c r="BG4590" s="3"/>
    </row>
    <row r="4591" spans="1:59" ht="15" x14ac:dyDescent="0.2">
      <c r="A4591" s="3" t="s">
        <v>7083</v>
      </c>
      <c r="B4591" s="3" t="s">
        <v>16753</v>
      </c>
      <c r="C4591" s="4">
        <v>42618.940462962957</v>
      </c>
      <c r="D4591" s="3" t="s">
        <v>7639</v>
      </c>
      <c r="E4591" s="3" t="s">
        <v>16758</v>
      </c>
      <c r="N4591" s="3" t="s">
        <v>177</v>
      </c>
      <c r="U4591" s="3" t="s">
        <v>16757</v>
      </c>
      <c r="W4591" s="3" t="s">
        <v>16756</v>
      </c>
      <c r="AC4591" s="3" t="s">
        <v>16755</v>
      </c>
      <c r="AH4591" s="3" t="s">
        <v>16754</v>
      </c>
      <c r="AI4591" s="3" t="s">
        <v>29</v>
      </c>
      <c r="AJ4591" s="3" t="s">
        <v>28</v>
      </c>
      <c r="AM4591" s="3" t="s">
        <v>62</v>
      </c>
      <c r="AZ4591" s="3" t="s">
        <v>4038</v>
      </c>
      <c r="BA4591" s="3" t="s">
        <v>4039</v>
      </c>
      <c r="BB4591" s="3" t="s">
        <v>4040</v>
      </c>
      <c r="BD4591" s="3" t="s">
        <v>30</v>
      </c>
      <c r="BG4591" s="3"/>
    </row>
    <row r="4592" spans="1:59" ht="15" x14ac:dyDescent="0.2">
      <c r="A4592" s="3" t="s">
        <v>16750</v>
      </c>
      <c r="B4592" s="3" t="s">
        <v>16747</v>
      </c>
      <c r="C4592" s="4">
        <v>42618.940462962957</v>
      </c>
      <c r="D4592" s="3" t="s">
        <v>7639</v>
      </c>
      <c r="E4592" s="3" t="s">
        <v>16752</v>
      </c>
      <c r="N4592" s="3" t="s">
        <v>15578</v>
      </c>
      <c r="U4592" s="3" t="s">
        <v>16751</v>
      </c>
      <c r="W4592" s="3" t="s">
        <v>12937</v>
      </c>
      <c r="AI4592" s="3" t="s">
        <v>29</v>
      </c>
      <c r="AJ4592" s="3" t="s">
        <v>7697</v>
      </c>
      <c r="AM4592" s="3" t="s">
        <v>62</v>
      </c>
      <c r="AZ4592" s="3" t="s">
        <v>15510</v>
      </c>
      <c r="BA4592" s="3" t="s">
        <v>16749</v>
      </c>
      <c r="BB4592" s="3" t="s">
        <v>16748</v>
      </c>
      <c r="BD4592" s="3" t="s">
        <v>30</v>
      </c>
      <c r="BG4592" s="3"/>
    </row>
    <row r="4593" spans="1:59" ht="15" x14ac:dyDescent="0.2">
      <c r="A4593" s="3" t="s">
        <v>16745</v>
      </c>
      <c r="B4593" s="3" t="s">
        <v>16744</v>
      </c>
      <c r="C4593" s="4">
        <v>42618.940451388888</v>
      </c>
      <c r="D4593" s="3" t="s">
        <v>7639</v>
      </c>
      <c r="E4593" s="3" t="s">
        <v>16745</v>
      </c>
      <c r="L4593" s="3" t="s">
        <v>16746</v>
      </c>
      <c r="M4593" s="3" t="s">
        <v>10344</v>
      </c>
      <c r="N4593" s="3" t="s">
        <v>10343</v>
      </c>
      <c r="AI4593" s="3" t="s">
        <v>29</v>
      </c>
      <c r="AJ4593" s="3" t="s">
        <v>7632</v>
      </c>
      <c r="AM4593" s="3" t="s">
        <v>24</v>
      </c>
      <c r="AZ4593" s="3" t="s">
        <v>4201</v>
      </c>
      <c r="BA4593" s="3" t="s">
        <v>5875</v>
      </c>
      <c r="BD4593" s="3" t="s">
        <v>30</v>
      </c>
      <c r="BG4593" s="3"/>
    </row>
    <row r="4594" spans="1:59" ht="15" x14ac:dyDescent="0.2">
      <c r="A4594" s="3" t="s">
        <v>16740</v>
      </c>
      <c r="B4594" s="3" t="s">
        <v>16738</v>
      </c>
      <c r="C4594" s="4">
        <v>42618.940451388888</v>
      </c>
      <c r="D4594" s="3" t="s">
        <v>7639</v>
      </c>
      <c r="E4594" s="3" t="s">
        <v>16743</v>
      </c>
      <c r="M4594" s="3" t="s">
        <v>11855</v>
      </c>
      <c r="N4594" s="3" t="s">
        <v>11851</v>
      </c>
      <c r="O4594" s="3" t="s">
        <v>25</v>
      </c>
      <c r="U4594" s="3" t="s">
        <v>16742</v>
      </c>
      <c r="W4594" s="3" t="s">
        <v>16741</v>
      </c>
      <c r="AI4594" s="3" t="s">
        <v>29</v>
      </c>
      <c r="AJ4594" s="3" t="s">
        <v>7697</v>
      </c>
      <c r="AM4594" s="3" t="s">
        <v>24</v>
      </c>
      <c r="AZ4594" s="3" t="s">
        <v>1400</v>
      </c>
      <c r="BA4594" s="3" t="s">
        <v>16739</v>
      </c>
      <c r="BB4594" s="3" t="s">
        <v>8034</v>
      </c>
      <c r="BD4594" s="3" t="s">
        <v>30</v>
      </c>
      <c r="BG4594" s="3"/>
    </row>
    <row r="4595" spans="1:59" ht="15" x14ac:dyDescent="0.2">
      <c r="A4595" s="3" t="s">
        <v>16735</v>
      </c>
      <c r="B4595" s="3" t="s">
        <v>16732</v>
      </c>
      <c r="C4595" s="4">
        <v>42618.940451388888</v>
      </c>
      <c r="D4595" s="3" t="s">
        <v>7639</v>
      </c>
      <c r="E4595" s="3" t="s">
        <v>16737</v>
      </c>
      <c r="N4595" s="3" t="s">
        <v>16086</v>
      </c>
      <c r="U4595" s="3" t="s">
        <v>16736</v>
      </c>
      <c r="W4595" s="3" t="s">
        <v>16085</v>
      </c>
      <c r="AI4595" s="3" t="s">
        <v>29</v>
      </c>
      <c r="AJ4595" s="3" t="s">
        <v>7697</v>
      </c>
      <c r="AM4595" s="3" t="s">
        <v>62</v>
      </c>
      <c r="AZ4595" s="3" t="s">
        <v>16734</v>
      </c>
      <c r="BA4595" s="3" t="s">
        <v>16733</v>
      </c>
      <c r="BB4595" s="3" t="s">
        <v>8034</v>
      </c>
      <c r="BD4595" s="3" t="s">
        <v>30</v>
      </c>
      <c r="BG4595" s="3"/>
    </row>
    <row r="4596" spans="1:59" ht="15" x14ac:dyDescent="0.2">
      <c r="A4596" s="3" t="s">
        <v>7096</v>
      </c>
      <c r="B4596" s="3" t="s">
        <v>16731</v>
      </c>
      <c r="C4596" s="4">
        <v>42618.940451388888</v>
      </c>
      <c r="D4596" s="3" t="s">
        <v>7639</v>
      </c>
      <c r="E4596" s="3" t="s">
        <v>7096</v>
      </c>
      <c r="L4596" s="3" t="s">
        <v>16027</v>
      </c>
      <c r="AZ4596" s="3" t="s">
        <v>4098</v>
      </c>
      <c r="BA4596" s="3" t="s">
        <v>4099</v>
      </c>
      <c r="BD4596" s="3" t="s">
        <v>7641</v>
      </c>
      <c r="BG4596" s="3"/>
    </row>
    <row r="4597" spans="1:59" ht="15" x14ac:dyDescent="0.2">
      <c r="A4597" s="3" t="s">
        <v>16729</v>
      </c>
      <c r="B4597" s="3" t="s">
        <v>16726</v>
      </c>
      <c r="C4597" s="4">
        <v>42618.940451388888</v>
      </c>
      <c r="D4597" s="3" t="s">
        <v>7639</v>
      </c>
      <c r="E4597" s="3" t="s">
        <v>16729</v>
      </c>
      <c r="L4597" s="3" t="s">
        <v>16730</v>
      </c>
      <c r="AZ4597" s="3" t="s">
        <v>16728</v>
      </c>
      <c r="BA4597" s="3" t="s">
        <v>16727</v>
      </c>
      <c r="BD4597" s="3" t="s">
        <v>7641</v>
      </c>
      <c r="BG4597" s="3"/>
    </row>
    <row r="4598" spans="1:59" ht="15" x14ac:dyDescent="0.2">
      <c r="A4598" s="3" t="s">
        <v>16724</v>
      </c>
      <c r="B4598" s="3" t="s">
        <v>16721</v>
      </c>
      <c r="C4598" s="4">
        <v>42618.940451388888</v>
      </c>
      <c r="D4598" s="3" t="s">
        <v>7639</v>
      </c>
      <c r="E4598" s="3" t="s">
        <v>16724</v>
      </c>
      <c r="L4598" s="3" t="s">
        <v>16725</v>
      </c>
      <c r="AZ4598" s="3" t="s">
        <v>16723</v>
      </c>
      <c r="BA4598" s="3" t="s">
        <v>16722</v>
      </c>
      <c r="BD4598" s="3" t="s">
        <v>7641</v>
      </c>
      <c r="BG4598" s="3"/>
    </row>
    <row r="4599" spans="1:59" ht="15" x14ac:dyDescent="0.2">
      <c r="A4599" s="3" t="s">
        <v>7328</v>
      </c>
      <c r="B4599" s="3" t="s">
        <v>16718</v>
      </c>
      <c r="C4599" s="4">
        <v>42618.940451388888</v>
      </c>
      <c r="D4599" s="3" t="s">
        <v>7639</v>
      </c>
      <c r="E4599" s="3" t="s">
        <v>16720</v>
      </c>
      <c r="M4599" s="3" t="s">
        <v>39054</v>
      </c>
      <c r="N4599" s="3" t="s">
        <v>287</v>
      </c>
      <c r="U4599" s="3" t="s">
        <v>16719</v>
      </c>
      <c r="AI4599" s="3" t="s">
        <v>29</v>
      </c>
      <c r="AJ4599" s="3" t="s">
        <v>28</v>
      </c>
      <c r="AM4599" s="3" t="s">
        <v>62</v>
      </c>
      <c r="AN4599" s="3" t="s">
        <v>7629</v>
      </c>
      <c r="AZ4599" s="3" t="s">
        <v>5077</v>
      </c>
      <c r="BA4599" s="3" t="s">
        <v>5078</v>
      </c>
      <c r="BB4599" s="3" t="s">
        <v>643</v>
      </c>
      <c r="BD4599" s="3" t="s">
        <v>30</v>
      </c>
      <c r="BG4599" s="3"/>
    </row>
    <row r="4600" spans="1:59" ht="15" x14ac:dyDescent="0.2">
      <c r="A4600" s="3" t="s">
        <v>16715</v>
      </c>
      <c r="B4600" s="3" t="s">
        <v>16712</v>
      </c>
      <c r="C4600" s="4">
        <v>42618.940451388888</v>
      </c>
      <c r="D4600" s="3" t="s">
        <v>7639</v>
      </c>
      <c r="E4600" s="3" t="s">
        <v>16717</v>
      </c>
      <c r="N4600" s="3" t="s">
        <v>16086</v>
      </c>
      <c r="U4600" s="3" t="s">
        <v>16716</v>
      </c>
      <c r="W4600" s="3" t="s">
        <v>16668</v>
      </c>
      <c r="AI4600" s="3" t="s">
        <v>29</v>
      </c>
      <c r="AJ4600" s="3" t="s">
        <v>7697</v>
      </c>
      <c r="AM4600" s="3" t="s">
        <v>62</v>
      </c>
      <c r="AZ4600" s="3" t="s">
        <v>16714</v>
      </c>
      <c r="BA4600" s="3" t="s">
        <v>4220</v>
      </c>
      <c r="BB4600" s="3" t="s">
        <v>16713</v>
      </c>
      <c r="BD4600" s="3" t="s">
        <v>30</v>
      </c>
      <c r="BG4600" s="3"/>
    </row>
    <row r="4601" spans="1:59" ht="15" x14ac:dyDescent="0.2">
      <c r="A4601" s="3" t="s">
        <v>16696</v>
      </c>
      <c r="B4601" s="3" t="s">
        <v>16693</v>
      </c>
      <c r="C4601" s="4">
        <v>42618.940451388888</v>
      </c>
      <c r="D4601" s="3" t="s">
        <v>7639</v>
      </c>
      <c r="E4601" s="3" t="s">
        <v>14888</v>
      </c>
      <c r="F4601" s="3" t="s">
        <v>16711</v>
      </c>
      <c r="G4601" s="3" t="s">
        <v>16710</v>
      </c>
      <c r="H4601" s="3" t="s">
        <v>8057</v>
      </c>
      <c r="I4601" s="3" t="s">
        <v>9242</v>
      </c>
      <c r="J4601" s="3" t="s">
        <v>12303</v>
      </c>
      <c r="L4601" s="3" t="s">
        <v>16709</v>
      </c>
      <c r="N4601" s="3" t="s">
        <v>14887</v>
      </c>
      <c r="P4601" s="3" t="s">
        <v>16708</v>
      </c>
      <c r="Q4601" s="3" t="s">
        <v>8019</v>
      </c>
      <c r="R4601" s="3" t="s">
        <v>9408</v>
      </c>
      <c r="S4601" s="3" t="s">
        <v>16707</v>
      </c>
      <c r="T4601" s="3" t="s">
        <v>16706</v>
      </c>
      <c r="U4601" s="3" t="s">
        <v>16705</v>
      </c>
      <c r="W4601" s="3" t="s">
        <v>16704</v>
      </c>
      <c r="X4601" s="3" t="s">
        <v>16703</v>
      </c>
      <c r="AB4601" s="3" t="s">
        <v>16702</v>
      </c>
      <c r="AC4601" s="3" t="s">
        <v>16701</v>
      </c>
      <c r="AE4601" s="3" t="s">
        <v>7678</v>
      </c>
      <c r="AF4601" s="3" t="s">
        <v>7756</v>
      </c>
      <c r="AG4601" s="3" t="s">
        <v>16700</v>
      </c>
      <c r="AH4601" s="3" t="s">
        <v>16699</v>
      </c>
      <c r="AI4601" s="3" t="s">
        <v>8007</v>
      </c>
      <c r="AJ4601" s="3" t="s">
        <v>7697</v>
      </c>
      <c r="AK4601" s="3" t="s">
        <v>8006</v>
      </c>
      <c r="AO4601" s="3" t="s">
        <v>16698</v>
      </c>
      <c r="AQ4601" s="3" t="s">
        <v>16697</v>
      </c>
      <c r="AZ4601" s="3" t="s">
        <v>8340</v>
      </c>
      <c r="BA4601" s="3" t="s">
        <v>16695</v>
      </c>
      <c r="BB4601" s="3" t="s">
        <v>9611</v>
      </c>
      <c r="BD4601" s="3" t="s">
        <v>30</v>
      </c>
      <c r="BE4601" s="3">
        <v>66</v>
      </c>
      <c r="BF4601" s="3" t="s">
        <v>16694</v>
      </c>
      <c r="BG4601" s="3"/>
    </row>
    <row r="4602" spans="1:59" ht="15" x14ac:dyDescent="0.2">
      <c r="A4602" s="3" t="s">
        <v>6331</v>
      </c>
      <c r="B4602" s="3" t="s">
        <v>16692</v>
      </c>
      <c r="C4602" s="4">
        <v>42618.940451388888</v>
      </c>
      <c r="D4602" s="3" t="s">
        <v>7639</v>
      </c>
      <c r="E4602" s="3" t="s">
        <v>6331</v>
      </c>
      <c r="L4602" s="3" t="s">
        <v>16027</v>
      </c>
      <c r="AZ4602" s="3" t="s">
        <v>308</v>
      </c>
      <c r="BA4602" s="3" t="s">
        <v>309</v>
      </c>
      <c r="BD4602" s="3" t="s">
        <v>7641</v>
      </c>
      <c r="BG4602" s="3"/>
    </row>
    <row r="4603" spans="1:59" ht="15" x14ac:dyDescent="0.2">
      <c r="A4603" s="3" t="s">
        <v>16688</v>
      </c>
      <c r="B4603" s="3" t="s">
        <v>16685</v>
      </c>
      <c r="C4603" s="4">
        <v>42618.940451388888</v>
      </c>
      <c r="D4603" s="3" t="s">
        <v>7639</v>
      </c>
      <c r="E4603" s="3" t="s">
        <v>16691</v>
      </c>
      <c r="M4603" s="3" t="s">
        <v>10797</v>
      </c>
      <c r="N4603" s="3" t="s">
        <v>10793</v>
      </c>
      <c r="O4603" s="3" t="s">
        <v>185</v>
      </c>
      <c r="U4603" s="3" t="s">
        <v>16690</v>
      </c>
      <c r="W4603" s="3" t="s">
        <v>16689</v>
      </c>
      <c r="AI4603" s="3" t="s">
        <v>29</v>
      </c>
      <c r="AJ4603" s="3" t="s">
        <v>7697</v>
      </c>
      <c r="AM4603" s="3" t="s">
        <v>24</v>
      </c>
      <c r="AZ4603" s="3" t="s">
        <v>16687</v>
      </c>
      <c r="BA4603" s="3" t="s">
        <v>16686</v>
      </c>
      <c r="BB4603" s="3" t="s">
        <v>8693</v>
      </c>
      <c r="BD4603" s="3" t="s">
        <v>30</v>
      </c>
      <c r="BG4603" s="3"/>
    </row>
    <row r="4604" spans="1:59" ht="15" x14ac:dyDescent="0.2">
      <c r="A4604" s="3" t="s">
        <v>16683</v>
      </c>
      <c r="B4604" s="3" t="s">
        <v>16682</v>
      </c>
      <c r="C4604" s="4">
        <v>42618.940451388888</v>
      </c>
      <c r="D4604" s="3" t="s">
        <v>7639</v>
      </c>
      <c r="E4604" s="3" t="s">
        <v>16683</v>
      </c>
      <c r="L4604" s="3" t="s">
        <v>16684</v>
      </c>
      <c r="AZ4604" s="3" t="s">
        <v>4596</v>
      </c>
      <c r="BA4604" s="3" t="s">
        <v>10657</v>
      </c>
      <c r="BD4604" s="3" t="s">
        <v>7641</v>
      </c>
      <c r="BG4604" s="3"/>
    </row>
    <row r="4605" spans="1:59" ht="15" x14ac:dyDescent="0.2">
      <c r="A4605" s="3" t="s">
        <v>16678</v>
      </c>
      <c r="B4605" s="3" t="s">
        <v>16676</v>
      </c>
      <c r="C4605" s="4">
        <v>42618.940439814818</v>
      </c>
      <c r="D4605" s="3" t="s">
        <v>7639</v>
      </c>
      <c r="E4605" s="3" t="s">
        <v>16681</v>
      </c>
      <c r="M4605" s="3" t="s">
        <v>16069</v>
      </c>
      <c r="N4605" s="3" t="s">
        <v>16064</v>
      </c>
      <c r="O4605" s="3" t="s">
        <v>25</v>
      </c>
      <c r="U4605" s="3" t="s">
        <v>16680</v>
      </c>
      <c r="W4605" s="3" t="s">
        <v>16679</v>
      </c>
      <c r="AI4605" s="3" t="s">
        <v>29</v>
      </c>
      <c r="AJ4605" s="3" t="s">
        <v>7697</v>
      </c>
      <c r="AM4605" s="3" t="s">
        <v>24</v>
      </c>
      <c r="AZ4605" s="3" t="s">
        <v>16677</v>
      </c>
      <c r="BA4605" s="3" t="s">
        <v>6153</v>
      </c>
      <c r="BB4605" s="3" t="s">
        <v>8668</v>
      </c>
      <c r="BD4605" s="3" t="s">
        <v>30</v>
      </c>
      <c r="BG4605" s="3"/>
    </row>
    <row r="4606" spans="1:59" ht="15" x14ac:dyDescent="0.2">
      <c r="A4606" s="3" t="s">
        <v>16673</v>
      </c>
      <c r="B4606" s="3" t="s">
        <v>16671</v>
      </c>
      <c r="C4606" s="4">
        <v>42618.940439814818</v>
      </c>
      <c r="D4606" s="3" t="s">
        <v>7639</v>
      </c>
      <c r="E4606" s="3" t="s">
        <v>16675</v>
      </c>
      <c r="K4606" s="3" t="s">
        <v>13220</v>
      </c>
      <c r="M4606" s="3" t="s">
        <v>8363</v>
      </c>
      <c r="N4606" s="3" t="s">
        <v>8359</v>
      </c>
      <c r="U4606" s="3" t="s">
        <v>16674</v>
      </c>
      <c r="W4606" s="3" t="s">
        <v>14396</v>
      </c>
      <c r="X4606" s="3" t="s">
        <v>8353</v>
      </c>
      <c r="AI4606" s="3" t="s">
        <v>29</v>
      </c>
      <c r="AJ4606" s="3" t="s">
        <v>7632</v>
      </c>
      <c r="AM4606" s="3" t="s">
        <v>24</v>
      </c>
      <c r="AN4606" s="3" t="s">
        <v>184</v>
      </c>
      <c r="AZ4606" s="3" t="s">
        <v>16672</v>
      </c>
      <c r="BA4606" s="3" t="s">
        <v>3964</v>
      </c>
      <c r="BB4606" s="3" t="s">
        <v>184</v>
      </c>
      <c r="BD4606" s="3" t="s">
        <v>30</v>
      </c>
      <c r="BG4606" s="3"/>
    </row>
    <row r="4607" spans="1:59" ht="15" x14ac:dyDescent="0.2">
      <c r="A4607" s="3" t="s">
        <v>16667</v>
      </c>
      <c r="B4607" s="3" t="s">
        <v>16664</v>
      </c>
      <c r="C4607" s="4">
        <v>42618.940439814818</v>
      </c>
      <c r="D4607" s="3" t="s">
        <v>7639</v>
      </c>
      <c r="E4607" s="3" t="s">
        <v>16670</v>
      </c>
      <c r="N4607" s="3" t="s">
        <v>16086</v>
      </c>
      <c r="U4607" s="3" t="s">
        <v>16669</v>
      </c>
      <c r="W4607" s="3" t="s">
        <v>16668</v>
      </c>
      <c r="AI4607" s="3" t="s">
        <v>29</v>
      </c>
      <c r="AJ4607" s="3" t="s">
        <v>7697</v>
      </c>
      <c r="AM4607" s="3" t="s">
        <v>62</v>
      </c>
      <c r="AZ4607" s="3" t="s">
        <v>16666</v>
      </c>
      <c r="BA4607" s="3" t="s">
        <v>16665</v>
      </c>
      <c r="BB4607" s="3" t="s">
        <v>7889</v>
      </c>
      <c r="BD4607" s="3" t="s">
        <v>30</v>
      </c>
      <c r="BG4607" s="3"/>
    </row>
    <row r="4608" spans="1:59" ht="15" x14ac:dyDescent="0.2">
      <c r="A4608" s="3" t="s">
        <v>16661</v>
      </c>
      <c r="B4608" s="3" t="s">
        <v>16658</v>
      </c>
      <c r="C4608" s="4">
        <v>42618.940439814818</v>
      </c>
      <c r="D4608" s="3" t="s">
        <v>7639</v>
      </c>
      <c r="E4608" s="3" t="s">
        <v>16663</v>
      </c>
      <c r="M4608" s="3" t="s">
        <v>10992</v>
      </c>
      <c r="N4608" s="3" t="s">
        <v>10988</v>
      </c>
      <c r="O4608" s="3" t="s">
        <v>25</v>
      </c>
      <c r="U4608" s="3" t="s">
        <v>16662</v>
      </c>
      <c r="W4608" s="3" t="s">
        <v>16628</v>
      </c>
      <c r="AI4608" s="3" t="s">
        <v>29</v>
      </c>
      <c r="AJ4608" s="3" t="s">
        <v>7697</v>
      </c>
      <c r="AM4608" s="3" t="s">
        <v>24</v>
      </c>
      <c r="AZ4608" s="3" t="s">
        <v>16660</v>
      </c>
      <c r="BA4608" s="3" t="s">
        <v>16659</v>
      </c>
      <c r="BB4608" s="3" t="s">
        <v>1531</v>
      </c>
      <c r="BD4608" s="3" t="s">
        <v>30</v>
      </c>
      <c r="BG4608" s="3"/>
    </row>
    <row r="4609" spans="1:59" ht="15" x14ac:dyDescent="0.2">
      <c r="A4609" s="3" t="s">
        <v>16656</v>
      </c>
      <c r="B4609" s="3" t="s">
        <v>16654</v>
      </c>
      <c r="C4609" s="4">
        <v>42618.940439814818</v>
      </c>
      <c r="D4609" s="3" t="s">
        <v>7639</v>
      </c>
      <c r="E4609" s="3" t="s">
        <v>16656</v>
      </c>
      <c r="L4609" s="3" t="s">
        <v>16657</v>
      </c>
      <c r="AZ4609" s="3" t="s">
        <v>16655</v>
      </c>
      <c r="BA4609" s="3" t="s">
        <v>976</v>
      </c>
      <c r="BD4609" s="3" t="s">
        <v>7641</v>
      </c>
      <c r="BG4609" s="3"/>
    </row>
    <row r="4610" spans="1:59" ht="15" x14ac:dyDescent="0.2">
      <c r="A4610" s="3" t="s">
        <v>16652</v>
      </c>
      <c r="B4610" s="3" t="s">
        <v>16650</v>
      </c>
      <c r="C4610" s="4">
        <v>42618.940439814818</v>
      </c>
      <c r="D4610" s="3" t="s">
        <v>7639</v>
      </c>
      <c r="E4610" s="3" t="s">
        <v>16652</v>
      </c>
      <c r="L4610" s="3" t="s">
        <v>16653</v>
      </c>
      <c r="AZ4610" s="3" t="s">
        <v>8952</v>
      </c>
      <c r="BA4610" s="3" t="s">
        <v>16651</v>
      </c>
      <c r="BD4610" s="3" t="s">
        <v>7641</v>
      </c>
      <c r="BG4610" s="3"/>
    </row>
    <row r="4611" spans="1:59" ht="15" x14ac:dyDescent="0.2">
      <c r="A4611" s="3" t="s">
        <v>6828</v>
      </c>
      <c r="B4611" s="3" t="s">
        <v>16648</v>
      </c>
      <c r="C4611" s="4">
        <v>42618.940439814818</v>
      </c>
      <c r="D4611" s="3" t="s">
        <v>7639</v>
      </c>
      <c r="E4611" s="3" t="s">
        <v>16649</v>
      </c>
      <c r="N4611" s="3" t="s">
        <v>101</v>
      </c>
      <c r="AI4611" s="3" t="s">
        <v>29</v>
      </c>
      <c r="AJ4611" s="3" t="s">
        <v>28</v>
      </c>
      <c r="AM4611" s="3" t="s">
        <v>62</v>
      </c>
      <c r="AZ4611" s="3" t="s">
        <v>2930</v>
      </c>
      <c r="BA4611" s="3" t="s">
        <v>2931</v>
      </c>
      <c r="BB4611" s="3" t="s">
        <v>2932</v>
      </c>
      <c r="BD4611" s="3" t="s">
        <v>30</v>
      </c>
      <c r="BG4611" s="3"/>
    </row>
    <row r="4612" spans="1:59" ht="15" x14ac:dyDescent="0.2">
      <c r="A4612" s="3" t="s">
        <v>16646</v>
      </c>
      <c r="B4612" s="3" t="s">
        <v>16643</v>
      </c>
      <c r="C4612" s="4">
        <v>42618.940439814818</v>
      </c>
      <c r="D4612" s="3" t="s">
        <v>7639</v>
      </c>
      <c r="E4612" s="3" t="s">
        <v>16646</v>
      </c>
      <c r="L4612" s="3" t="s">
        <v>16647</v>
      </c>
      <c r="AZ4612" s="3" t="s">
        <v>16645</v>
      </c>
      <c r="BA4612" s="3" t="s">
        <v>16644</v>
      </c>
      <c r="BD4612" s="3" t="s">
        <v>7641</v>
      </c>
      <c r="BG4612" s="3"/>
    </row>
    <row r="4613" spans="1:59" ht="15" x14ac:dyDescent="0.2">
      <c r="A4613" s="3" t="s">
        <v>16639</v>
      </c>
      <c r="B4613" s="3" t="s">
        <v>16636</v>
      </c>
      <c r="C4613" s="4">
        <v>42618.940439814818</v>
      </c>
      <c r="D4613" s="3" t="s">
        <v>7639</v>
      </c>
      <c r="E4613" s="3" t="s">
        <v>16642</v>
      </c>
      <c r="M4613" s="3" t="s">
        <v>16522</v>
      </c>
      <c r="N4613" s="3" t="s">
        <v>16521</v>
      </c>
      <c r="O4613" s="3" t="s">
        <v>25</v>
      </c>
      <c r="U4613" s="3" t="s">
        <v>16641</v>
      </c>
      <c r="W4613" s="3" t="s">
        <v>16640</v>
      </c>
      <c r="AI4613" s="3" t="s">
        <v>29</v>
      </c>
      <c r="AJ4613" s="3" t="s">
        <v>7697</v>
      </c>
      <c r="AM4613" s="3" t="s">
        <v>24</v>
      </c>
      <c r="AZ4613" s="3" t="s">
        <v>16638</v>
      </c>
      <c r="BA4613" s="3" t="s">
        <v>16637</v>
      </c>
      <c r="BB4613" s="3" t="s">
        <v>14270</v>
      </c>
      <c r="BD4613" s="3" t="s">
        <v>30</v>
      </c>
      <c r="BG4613" s="3"/>
    </row>
    <row r="4614" spans="1:59" ht="15" x14ac:dyDescent="0.2">
      <c r="A4614" s="3" t="s">
        <v>16633</v>
      </c>
      <c r="B4614" s="3" t="s">
        <v>16631</v>
      </c>
      <c r="C4614" s="4">
        <v>42618.940439814818</v>
      </c>
      <c r="D4614" s="3" t="s">
        <v>7639</v>
      </c>
      <c r="E4614" s="3" t="s">
        <v>16635</v>
      </c>
      <c r="M4614" s="3" t="s">
        <v>15957</v>
      </c>
      <c r="N4614" s="3" t="s">
        <v>15956</v>
      </c>
      <c r="U4614" s="3" t="s">
        <v>16634</v>
      </c>
      <c r="W4614" s="3" t="s">
        <v>15955</v>
      </c>
      <c r="AC4614" s="3" t="s">
        <v>7775</v>
      </c>
      <c r="AI4614" s="3" t="s">
        <v>29</v>
      </c>
      <c r="AJ4614" s="3" t="s">
        <v>7632</v>
      </c>
      <c r="AM4614" s="3" t="s">
        <v>24</v>
      </c>
      <c r="AN4614" s="3" t="s">
        <v>184</v>
      </c>
      <c r="AZ4614" s="3" t="s">
        <v>8922</v>
      </c>
      <c r="BA4614" s="3" t="s">
        <v>16632</v>
      </c>
      <c r="BB4614" s="3" t="s">
        <v>184</v>
      </c>
      <c r="BD4614" s="3" t="s">
        <v>30</v>
      </c>
      <c r="BG4614" s="3"/>
    </row>
    <row r="4615" spans="1:59" ht="15" x14ac:dyDescent="0.2">
      <c r="A4615" s="3" t="s">
        <v>16627</v>
      </c>
      <c r="B4615" s="3" t="s">
        <v>16623</v>
      </c>
      <c r="C4615" s="4">
        <v>42618.940439814818</v>
      </c>
      <c r="D4615" s="3" t="s">
        <v>7639</v>
      </c>
      <c r="E4615" s="3" t="s">
        <v>16630</v>
      </c>
      <c r="M4615" s="3" t="s">
        <v>10992</v>
      </c>
      <c r="N4615" s="3" t="s">
        <v>10988</v>
      </c>
      <c r="O4615" s="3" t="s">
        <v>25</v>
      </c>
      <c r="U4615" s="3" t="s">
        <v>16629</v>
      </c>
      <c r="W4615" s="3" t="s">
        <v>16628</v>
      </c>
      <c r="AI4615" s="3" t="s">
        <v>29</v>
      </c>
      <c r="AJ4615" s="3" t="s">
        <v>7697</v>
      </c>
      <c r="AM4615" s="3" t="s">
        <v>24</v>
      </c>
      <c r="AZ4615" s="3" t="s">
        <v>16626</v>
      </c>
      <c r="BA4615" s="3" t="s">
        <v>16625</v>
      </c>
      <c r="BB4615" s="3" t="s">
        <v>16624</v>
      </c>
      <c r="BD4615" s="3" t="s">
        <v>30</v>
      </c>
      <c r="BG4615" s="3"/>
    </row>
    <row r="4616" spans="1:59" ht="15" x14ac:dyDescent="0.2">
      <c r="A4616" s="3" t="s">
        <v>16617</v>
      </c>
      <c r="B4616" s="3" t="s">
        <v>16613</v>
      </c>
      <c r="C4616" s="4">
        <v>42618.940439814818</v>
      </c>
      <c r="D4616" s="3" t="s">
        <v>7639</v>
      </c>
      <c r="E4616" s="3" t="s">
        <v>16622</v>
      </c>
      <c r="L4616" s="3" t="s">
        <v>16621</v>
      </c>
      <c r="M4616" s="3" t="s">
        <v>16620</v>
      </c>
      <c r="N4616" s="3" t="s">
        <v>16619</v>
      </c>
      <c r="O4616" s="3" t="s">
        <v>185</v>
      </c>
      <c r="U4616" s="3" t="s">
        <v>16618</v>
      </c>
      <c r="AI4616" s="3" t="s">
        <v>29</v>
      </c>
      <c r="AJ4616" s="3" t="s">
        <v>7697</v>
      </c>
      <c r="AM4616" s="3" t="s">
        <v>24</v>
      </c>
      <c r="AZ4616" s="3" t="s">
        <v>16616</v>
      </c>
      <c r="BA4616" s="3" t="s">
        <v>16615</v>
      </c>
      <c r="BB4616" s="3" t="s">
        <v>16614</v>
      </c>
      <c r="BD4616" s="3" t="s">
        <v>30</v>
      </c>
      <c r="BG4616" s="3"/>
    </row>
    <row r="4617" spans="1:59" ht="15" x14ac:dyDescent="0.2">
      <c r="A4617" s="3" t="s">
        <v>16609</v>
      </c>
      <c r="B4617" s="3" t="s">
        <v>16606</v>
      </c>
      <c r="C4617" s="4">
        <v>42618.940439814818</v>
      </c>
      <c r="D4617" s="3" t="s">
        <v>7639</v>
      </c>
      <c r="E4617" s="3" t="s">
        <v>16612</v>
      </c>
      <c r="M4617" s="3" t="s">
        <v>16069</v>
      </c>
      <c r="N4617" s="3" t="s">
        <v>16064</v>
      </c>
      <c r="O4617" s="3" t="s">
        <v>185</v>
      </c>
      <c r="U4617" s="3" t="s">
        <v>16611</v>
      </c>
      <c r="W4617" s="3" t="s">
        <v>16610</v>
      </c>
      <c r="AI4617" s="3" t="s">
        <v>29</v>
      </c>
      <c r="AJ4617" s="3" t="s">
        <v>7697</v>
      </c>
      <c r="AM4617" s="3" t="s">
        <v>24</v>
      </c>
      <c r="AZ4617" s="3" t="s">
        <v>16608</v>
      </c>
      <c r="BA4617" s="3" t="s">
        <v>16607</v>
      </c>
      <c r="BB4617" s="3" t="s">
        <v>643</v>
      </c>
      <c r="BD4617" s="3" t="s">
        <v>30</v>
      </c>
      <c r="BG4617" s="3"/>
    </row>
    <row r="4618" spans="1:59" ht="15" x14ac:dyDescent="0.2">
      <c r="A4618" s="3" t="s">
        <v>6430</v>
      </c>
      <c r="B4618" s="3" t="s">
        <v>16605</v>
      </c>
      <c r="C4618" s="4">
        <v>42618.940428240741</v>
      </c>
      <c r="D4618" s="3" t="s">
        <v>7639</v>
      </c>
      <c r="E4618" s="3" t="s">
        <v>6430</v>
      </c>
      <c r="L4618" s="3" t="s">
        <v>16027</v>
      </c>
      <c r="AZ4618" s="3" t="s">
        <v>963</v>
      </c>
      <c r="BA4618" s="3" t="s">
        <v>964</v>
      </c>
      <c r="BD4618" s="3" t="s">
        <v>7641</v>
      </c>
      <c r="BG4618" s="3"/>
    </row>
    <row r="4619" spans="1:59" ht="15" x14ac:dyDescent="0.2">
      <c r="A4619" s="3" t="s">
        <v>125</v>
      </c>
      <c r="B4619" s="3" t="s">
        <v>16584</v>
      </c>
      <c r="C4619" s="4">
        <v>42618.940428240741</v>
      </c>
      <c r="D4619" s="3" t="s">
        <v>7639</v>
      </c>
      <c r="E4619" s="3" t="s">
        <v>39057</v>
      </c>
      <c r="F4619" s="3" t="s">
        <v>16604</v>
      </c>
      <c r="G4619" s="3" t="s">
        <v>16603</v>
      </c>
      <c r="H4619" s="3" t="s">
        <v>8443</v>
      </c>
      <c r="I4619" s="3" t="s">
        <v>10319</v>
      </c>
      <c r="J4619" s="3" t="s">
        <v>11177</v>
      </c>
      <c r="L4619" s="3" t="s">
        <v>16602</v>
      </c>
      <c r="N4619" s="3" t="s">
        <v>16601</v>
      </c>
      <c r="P4619" s="3" t="s">
        <v>16600</v>
      </c>
      <c r="Q4619" s="3" t="s">
        <v>10986</v>
      </c>
      <c r="S4619" s="3" t="s">
        <v>16599</v>
      </c>
      <c r="T4619" s="3" t="s">
        <v>16598</v>
      </c>
      <c r="U4619" s="3" t="s">
        <v>16597</v>
      </c>
      <c r="W4619" s="3" t="s">
        <v>16596</v>
      </c>
      <c r="X4619" s="3" t="s">
        <v>16595</v>
      </c>
      <c r="Z4619" s="3" t="s">
        <v>16594</v>
      </c>
      <c r="AA4619" s="3" t="s">
        <v>16593</v>
      </c>
      <c r="AB4619" s="3" t="s">
        <v>16592</v>
      </c>
      <c r="AC4619" s="3" t="s">
        <v>16591</v>
      </c>
      <c r="AE4619" s="3" t="s">
        <v>7671</v>
      </c>
      <c r="AF4619" s="3" t="s">
        <v>7756</v>
      </c>
      <c r="AG4619" s="3" t="s">
        <v>8009</v>
      </c>
      <c r="AH4619" s="3" t="s">
        <v>16590</v>
      </c>
      <c r="AI4619" s="3" t="s">
        <v>8007</v>
      </c>
      <c r="AJ4619" s="3" t="s">
        <v>28</v>
      </c>
      <c r="AK4619" s="3" t="s">
        <v>8006</v>
      </c>
      <c r="AL4619" s="3" t="s">
        <v>30</v>
      </c>
      <c r="AO4619" s="3" t="s">
        <v>16589</v>
      </c>
      <c r="AQ4619" s="3" t="s">
        <v>16588</v>
      </c>
      <c r="AZ4619" s="3" t="s">
        <v>12683</v>
      </c>
      <c r="BA4619" s="3" t="s">
        <v>16587</v>
      </c>
      <c r="BB4619" s="3" t="s">
        <v>9096</v>
      </c>
      <c r="BC4619" s="3" t="s">
        <v>16586</v>
      </c>
      <c r="BD4619" s="3" t="s">
        <v>30</v>
      </c>
      <c r="BE4619" s="3">
        <v>47</v>
      </c>
      <c r="BF4619" s="3" t="s">
        <v>16585</v>
      </c>
      <c r="BG4619" s="3"/>
    </row>
    <row r="4620" spans="1:59" ht="15" x14ac:dyDescent="0.2">
      <c r="A4620" s="3" t="s">
        <v>16582</v>
      </c>
      <c r="B4620" s="3" t="s">
        <v>16580</v>
      </c>
      <c r="C4620" s="4">
        <v>42618.940428240741</v>
      </c>
      <c r="D4620" s="3" t="s">
        <v>7639</v>
      </c>
      <c r="E4620" s="3" t="s">
        <v>16582</v>
      </c>
      <c r="L4620" s="3" t="s">
        <v>16583</v>
      </c>
      <c r="AZ4620" s="3" t="s">
        <v>11771</v>
      </c>
      <c r="BA4620" s="3" t="s">
        <v>16581</v>
      </c>
      <c r="BD4620" s="3" t="s">
        <v>7641</v>
      </c>
      <c r="BG4620" s="3"/>
    </row>
    <row r="4621" spans="1:59" ht="15" x14ac:dyDescent="0.2">
      <c r="A4621" s="3" t="s">
        <v>16577</v>
      </c>
      <c r="B4621" s="3" t="s">
        <v>16575</v>
      </c>
      <c r="C4621" s="4">
        <v>42618.940428240741</v>
      </c>
      <c r="D4621" s="3" t="s">
        <v>7639</v>
      </c>
      <c r="E4621" s="3" t="s">
        <v>16577</v>
      </c>
      <c r="L4621" s="3" t="s">
        <v>16579</v>
      </c>
      <c r="W4621" s="3" t="s">
        <v>16578</v>
      </c>
      <c r="AZ4621" s="3" t="s">
        <v>16576</v>
      </c>
      <c r="BA4621" s="3" t="s">
        <v>2316</v>
      </c>
      <c r="BD4621" s="3" t="s">
        <v>7641</v>
      </c>
      <c r="BG4621" s="3"/>
    </row>
    <row r="4622" spans="1:59" ht="15" x14ac:dyDescent="0.2">
      <c r="A4622" s="3" t="s">
        <v>16573</v>
      </c>
      <c r="B4622" s="3" t="s">
        <v>16570</v>
      </c>
      <c r="C4622" s="4">
        <v>42618.940428240741</v>
      </c>
      <c r="D4622" s="3" t="s">
        <v>7639</v>
      </c>
      <c r="E4622" s="3" t="s">
        <v>16573</v>
      </c>
      <c r="L4622" s="3" t="s">
        <v>16574</v>
      </c>
      <c r="AZ4622" s="3" t="s">
        <v>16572</v>
      </c>
      <c r="BA4622" s="3" t="s">
        <v>16571</v>
      </c>
      <c r="BD4622" s="3" t="s">
        <v>7641</v>
      </c>
      <c r="BG4622" s="3"/>
    </row>
    <row r="4623" spans="1:59" ht="15" x14ac:dyDescent="0.2">
      <c r="A4623" s="3" t="s">
        <v>16568</v>
      </c>
      <c r="B4623" s="3" t="s">
        <v>16565</v>
      </c>
      <c r="C4623" s="4">
        <v>42618.940428240741</v>
      </c>
      <c r="D4623" s="3" t="s">
        <v>7639</v>
      </c>
      <c r="E4623" s="3" t="s">
        <v>16568</v>
      </c>
      <c r="L4623" s="3" t="s">
        <v>16569</v>
      </c>
      <c r="AZ4623" s="3" t="s">
        <v>16567</v>
      </c>
      <c r="BA4623" s="3" t="s">
        <v>16566</v>
      </c>
      <c r="BD4623" s="3" t="s">
        <v>7641</v>
      </c>
      <c r="BG4623" s="3"/>
    </row>
    <row r="4624" spans="1:59" ht="15" x14ac:dyDescent="0.2">
      <c r="A4624" s="3" t="s">
        <v>16563</v>
      </c>
      <c r="B4624" s="3" t="s">
        <v>16560</v>
      </c>
      <c r="C4624" s="4">
        <v>42618.940428240741</v>
      </c>
      <c r="D4624" s="3" t="s">
        <v>7639</v>
      </c>
      <c r="E4624" s="3" t="s">
        <v>16563</v>
      </c>
      <c r="L4624" s="3" t="s">
        <v>16564</v>
      </c>
      <c r="AZ4624" s="3" t="s">
        <v>16562</v>
      </c>
      <c r="BA4624" s="3" t="s">
        <v>16561</v>
      </c>
      <c r="BD4624" s="3" t="s">
        <v>7641</v>
      </c>
      <c r="BG4624" s="3"/>
    </row>
    <row r="4625" spans="1:59" ht="15" x14ac:dyDescent="0.2">
      <c r="A4625" s="3" t="s">
        <v>6475</v>
      </c>
      <c r="B4625" s="3" t="s">
        <v>16557</v>
      </c>
      <c r="C4625" s="4">
        <v>42618.940428240741</v>
      </c>
      <c r="D4625" s="3" t="s">
        <v>7639</v>
      </c>
      <c r="E4625" s="3" t="s">
        <v>16559</v>
      </c>
      <c r="L4625" s="3" t="s">
        <v>16558</v>
      </c>
      <c r="M4625" s="3" t="s">
        <v>39033</v>
      </c>
      <c r="N4625" s="3" t="s">
        <v>8946</v>
      </c>
      <c r="O4625" s="3" t="s">
        <v>185</v>
      </c>
      <c r="W4625" s="3" t="s">
        <v>15685</v>
      </c>
      <c r="AI4625" s="3" t="s">
        <v>29</v>
      </c>
      <c r="AJ4625" s="3" t="s">
        <v>28</v>
      </c>
      <c r="AM4625" s="3" t="s">
        <v>24</v>
      </c>
      <c r="AZ4625" s="3" t="s">
        <v>1229</v>
      </c>
      <c r="BA4625" s="3" t="s">
        <v>1230</v>
      </c>
      <c r="BB4625" s="3" t="s">
        <v>1231</v>
      </c>
      <c r="BD4625" s="3" t="s">
        <v>30</v>
      </c>
      <c r="BG4625" s="3"/>
    </row>
    <row r="4626" spans="1:59" ht="15" x14ac:dyDescent="0.2">
      <c r="A4626" s="3" t="s">
        <v>6953</v>
      </c>
      <c r="B4626" s="3" t="s">
        <v>16556</v>
      </c>
      <c r="C4626" s="4">
        <v>42618.940428240741</v>
      </c>
      <c r="D4626" s="3" t="s">
        <v>7639</v>
      </c>
      <c r="E4626" s="3" t="s">
        <v>6953</v>
      </c>
      <c r="L4626" s="3" t="s">
        <v>16027</v>
      </c>
      <c r="AZ4626" s="3" t="s">
        <v>3263</v>
      </c>
      <c r="BA4626" s="3" t="s">
        <v>3483</v>
      </c>
      <c r="BD4626" s="3" t="s">
        <v>7641</v>
      </c>
      <c r="BG4626" s="3"/>
    </row>
    <row r="4627" spans="1:59" ht="15" x14ac:dyDescent="0.2">
      <c r="A4627" s="3" t="s">
        <v>16553</v>
      </c>
      <c r="B4627" s="3" t="s">
        <v>16550</v>
      </c>
      <c r="C4627" s="4">
        <v>42618.940428240741</v>
      </c>
      <c r="D4627" s="3" t="s">
        <v>7639</v>
      </c>
      <c r="E4627" s="3" t="s">
        <v>16555</v>
      </c>
      <c r="M4627" s="3" t="s">
        <v>16522</v>
      </c>
      <c r="N4627" s="3" t="s">
        <v>16521</v>
      </c>
      <c r="O4627" s="3" t="s">
        <v>25</v>
      </c>
      <c r="U4627" s="3" t="s">
        <v>16554</v>
      </c>
      <c r="W4627" s="3" t="s">
        <v>16519</v>
      </c>
      <c r="AI4627" s="3" t="s">
        <v>29</v>
      </c>
      <c r="AJ4627" s="3" t="s">
        <v>7697</v>
      </c>
      <c r="AM4627" s="3" t="s">
        <v>24</v>
      </c>
      <c r="AN4627" s="3" t="s">
        <v>7629</v>
      </c>
      <c r="AZ4627" s="3" t="s">
        <v>16552</v>
      </c>
      <c r="BA4627" s="3" t="s">
        <v>16551</v>
      </c>
      <c r="BB4627" s="3" t="s">
        <v>643</v>
      </c>
      <c r="BD4627" s="3" t="s">
        <v>30</v>
      </c>
      <c r="BG4627" s="3"/>
    </row>
    <row r="4628" spans="1:59" ht="15" x14ac:dyDescent="0.2">
      <c r="A4628" s="3" t="s">
        <v>16548</v>
      </c>
      <c r="B4628" s="3" t="s">
        <v>16546</v>
      </c>
      <c r="C4628" s="4">
        <v>42618.940428240741</v>
      </c>
      <c r="D4628" s="3" t="s">
        <v>7639</v>
      </c>
      <c r="E4628" s="3" t="s">
        <v>16548</v>
      </c>
      <c r="L4628" s="3" t="s">
        <v>16549</v>
      </c>
      <c r="AZ4628" s="3" t="s">
        <v>16490</v>
      </c>
      <c r="BA4628" s="3" t="s">
        <v>16547</v>
      </c>
      <c r="BD4628" s="3" t="s">
        <v>7641</v>
      </c>
      <c r="BG4628" s="3"/>
    </row>
    <row r="4629" spans="1:59" ht="15" x14ac:dyDescent="0.2">
      <c r="A4629" s="3" t="s">
        <v>6646</v>
      </c>
      <c r="B4629" s="3" t="s">
        <v>16544</v>
      </c>
      <c r="C4629" s="4">
        <v>42618.940428240741</v>
      </c>
      <c r="D4629" s="3" t="s">
        <v>7639</v>
      </c>
      <c r="E4629" s="3" t="s">
        <v>16545</v>
      </c>
      <c r="N4629" s="3" t="s">
        <v>315</v>
      </c>
      <c r="AI4629" s="3" t="s">
        <v>29</v>
      </c>
      <c r="AJ4629" s="3" t="s">
        <v>28</v>
      </c>
      <c r="AM4629" s="3" t="s">
        <v>62</v>
      </c>
      <c r="AZ4629" s="3" t="s">
        <v>2081</v>
      </c>
      <c r="BA4629" s="3" t="s">
        <v>2082</v>
      </c>
      <c r="BB4629" s="3" t="s">
        <v>1898</v>
      </c>
      <c r="BD4629" s="3" t="s">
        <v>30</v>
      </c>
      <c r="BG4629" s="3"/>
    </row>
    <row r="4630" spans="1:59" ht="15" x14ac:dyDescent="0.2">
      <c r="A4630" s="3" t="s">
        <v>16543</v>
      </c>
      <c r="B4630" s="3" t="s">
        <v>16541</v>
      </c>
      <c r="C4630" s="4">
        <v>42618.940416666657</v>
      </c>
      <c r="D4630" s="3" t="s">
        <v>7639</v>
      </c>
      <c r="E4630" s="3" t="s">
        <v>16543</v>
      </c>
      <c r="K4630" s="3" t="s">
        <v>13220</v>
      </c>
      <c r="L4630" s="3" t="s">
        <v>10681</v>
      </c>
      <c r="AZ4630" s="3" t="s">
        <v>16542</v>
      </c>
      <c r="BA4630" s="3" t="s">
        <v>2753</v>
      </c>
      <c r="BD4630" s="3" t="s">
        <v>7641</v>
      </c>
      <c r="BG4630" s="3"/>
    </row>
    <row r="4631" spans="1:59" ht="15" x14ac:dyDescent="0.2">
      <c r="A4631" s="3" t="s">
        <v>16540</v>
      </c>
      <c r="B4631" s="3" t="s">
        <v>16538</v>
      </c>
      <c r="C4631" s="4">
        <v>42618.940416666657</v>
      </c>
      <c r="D4631" s="3" t="s">
        <v>7639</v>
      </c>
      <c r="E4631" s="3" t="s">
        <v>16540</v>
      </c>
      <c r="L4631" s="3" t="s">
        <v>14976</v>
      </c>
      <c r="AZ4631" s="3" t="s">
        <v>16539</v>
      </c>
      <c r="BA4631" s="3" t="s">
        <v>5545</v>
      </c>
      <c r="BD4631" s="3" t="s">
        <v>7641</v>
      </c>
      <c r="BG4631" s="3"/>
    </row>
    <row r="4632" spans="1:59" ht="15" x14ac:dyDescent="0.2">
      <c r="A4632" s="3" t="s">
        <v>16535</v>
      </c>
      <c r="B4632" s="3" t="s">
        <v>16532</v>
      </c>
      <c r="C4632" s="4">
        <v>42618.940416666657</v>
      </c>
      <c r="D4632" s="3" t="s">
        <v>7639</v>
      </c>
      <c r="E4632" s="3" t="s">
        <v>16537</v>
      </c>
      <c r="M4632" s="3" t="s">
        <v>15532</v>
      </c>
      <c r="N4632" s="3" t="s">
        <v>15528</v>
      </c>
      <c r="O4632" s="3" t="s">
        <v>25</v>
      </c>
      <c r="U4632" s="3" t="s">
        <v>16536</v>
      </c>
      <c r="W4632" s="3" t="s">
        <v>16497</v>
      </c>
      <c r="AI4632" s="3" t="s">
        <v>29</v>
      </c>
      <c r="AJ4632" s="3" t="s">
        <v>7697</v>
      </c>
      <c r="AM4632" s="3" t="s">
        <v>24</v>
      </c>
      <c r="AZ4632" s="3" t="s">
        <v>16534</v>
      </c>
      <c r="BA4632" s="3" t="s">
        <v>16533</v>
      </c>
      <c r="BB4632" s="3" t="s">
        <v>40</v>
      </c>
      <c r="BD4632" s="3" t="s">
        <v>30</v>
      </c>
      <c r="BG4632" s="3"/>
    </row>
    <row r="4633" spans="1:59" ht="15" x14ac:dyDescent="0.2">
      <c r="A4633" s="3" t="s">
        <v>16530</v>
      </c>
      <c r="B4633" s="3" t="s">
        <v>16528</v>
      </c>
      <c r="C4633" s="4">
        <v>42618.940416666657</v>
      </c>
      <c r="D4633" s="3" t="s">
        <v>7639</v>
      </c>
      <c r="E4633" s="3" t="s">
        <v>16530</v>
      </c>
      <c r="L4633" s="3" t="s">
        <v>16531</v>
      </c>
      <c r="AZ4633" s="3" t="s">
        <v>8334</v>
      </c>
      <c r="BA4633" s="3" t="s">
        <v>16529</v>
      </c>
      <c r="BD4633" s="3" t="s">
        <v>7641</v>
      </c>
      <c r="BG4633" s="3"/>
    </row>
    <row r="4634" spans="1:59" ht="15" x14ac:dyDescent="0.2">
      <c r="A4634" s="3" t="s">
        <v>16526</v>
      </c>
      <c r="B4634" s="3" t="s">
        <v>16524</v>
      </c>
      <c r="C4634" s="4">
        <v>42618.940416666657</v>
      </c>
      <c r="D4634" s="3" t="s">
        <v>7639</v>
      </c>
      <c r="E4634" s="3" t="s">
        <v>16526</v>
      </c>
      <c r="L4634" s="3" t="s">
        <v>16527</v>
      </c>
      <c r="AZ4634" s="3" t="s">
        <v>8521</v>
      </c>
      <c r="BA4634" s="3" t="s">
        <v>16525</v>
      </c>
      <c r="BD4634" s="3" t="s">
        <v>7641</v>
      </c>
      <c r="BG4634" s="3"/>
    </row>
    <row r="4635" spans="1:59" ht="15" x14ac:dyDescent="0.2">
      <c r="A4635" s="3" t="s">
        <v>16518</v>
      </c>
      <c r="B4635" s="3" t="s">
        <v>16516</v>
      </c>
      <c r="C4635" s="4">
        <v>42618.940416666657</v>
      </c>
      <c r="D4635" s="3" t="s">
        <v>7639</v>
      </c>
      <c r="E4635" s="3" t="s">
        <v>16523</v>
      </c>
      <c r="M4635" s="3" t="s">
        <v>16522</v>
      </c>
      <c r="N4635" s="3" t="s">
        <v>16521</v>
      </c>
      <c r="O4635" s="3" t="s">
        <v>25</v>
      </c>
      <c r="U4635" s="3" t="s">
        <v>16520</v>
      </c>
      <c r="W4635" s="3" t="s">
        <v>16519</v>
      </c>
      <c r="AI4635" s="3" t="s">
        <v>29</v>
      </c>
      <c r="AJ4635" s="3" t="s">
        <v>7697</v>
      </c>
      <c r="AM4635" s="3" t="s">
        <v>24</v>
      </c>
      <c r="AZ4635" s="3" t="s">
        <v>1158</v>
      </c>
      <c r="BA4635" s="3" t="s">
        <v>16517</v>
      </c>
      <c r="BB4635" s="3" t="s">
        <v>10030</v>
      </c>
      <c r="BD4635" s="3" t="s">
        <v>30</v>
      </c>
      <c r="BG4635" s="3"/>
    </row>
    <row r="4636" spans="1:59" ht="15" x14ac:dyDescent="0.2">
      <c r="A4636" s="3" t="s">
        <v>16514</v>
      </c>
      <c r="B4636" s="3" t="s">
        <v>16511</v>
      </c>
      <c r="C4636" s="4">
        <v>42618.940416666657</v>
      </c>
      <c r="D4636" s="3" t="s">
        <v>7639</v>
      </c>
      <c r="E4636" s="3" t="s">
        <v>16514</v>
      </c>
      <c r="L4636" s="3" t="s">
        <v>16515</v>
      </c>
      <c r="AZ4636" s="3" t="s">
        <v>16513</v>
      </c>
      <c r="BA4636" s="3" t="s">
        <v>16512</v>
      </c>
      <c r="BD4636" s="3" t="s">
        <v>7641</v>
      </c>
      <c r="BG4636" s="3"/>
    </row>
    <row r="4637" spans="1:59" ht="15" x14ac:dyDescent="0.2">
      <c r="A4637" s="3" t="s">
        <v>16509</v>
      </c>
      <c r="B4637" s="3" t="s">
        <v>16506</v>
      </c>
      <c r="C4637" s="4">
        <v>42618.940416666657</v>
      </c>
      <c r="D4637" s="3" t="s">
        <v>7639</v>
      </c>
      <c r="E4637" s="3" t="s">
        <v>16509</v>
      </c>
      <c r="L4637" s="3" t="s">
        <v>16510</v>
      </c>
      <c r="AZ4637" s="3" t="s">
        <v>16508</v>
      </c>
      <c r="BA4637" s="3" t="s">
        <v>16507</v>
      </c>
      <c r="BD4637" s="3" t="s">
        <v>7641</v>
      </c>
      <c r="BG4637" s="3"/>
    </row>
    <row r="4638" spans="1:59" ht="15" x14ac:dyDescent="0.2">
      <c r="A4638" s="3" t="s">
        <v>16502</v>
      </c>
      <c r="B4638" s="3" t="s">
        <v>16500</v>
      </c>
      <c r="C4638" s="4">
        <v>42618.940416666657</v>
      </c>
      <c r="D4638" s="3" t="s">
        <v>7639</v>
      </c>
      <c r="E4638" s="3" t="s">
        <v>16505</v>
      </c>
      <c r="K4638" s="3" t="s">
        <v>13220</v>
      </c>
      <c r="M4638" s="3" t="s">
        <v>8143</v>
      </c>
      <c r="N4638" s="3" t="s">
        <v>8139</v>
      </c>
      <c r="U4638" s="3" t="s">
        <v>16504</v>
      </c>
      <c r="W4638" s="3" t="s">
        <v>16503</v>
      </c>
      <c r="AC4638" s="3" t="s">
        <v>7775</v>
      </c>
      <c r="AI4638" s="3" t="s">
        <v>29</v>
      </c>
      <c r="AJ4638" s="3" t="s">
        <v>7632</v>
      </c>
      <c r="AM4638" s="3" t="s">
        <v>24</v>
      </c>
      <c r="AN4638" s="3" t="s">
        <v>184</v>
      </c>
      <c r="AZ4638" s="3" t="s">
        <v>16501</v>
      </c>
      <c r="BA4638" s="3" t="s">
        <v>9908</v>
      </c>
      <c r="BB4638" s="3" t="s">
        <v>184</v>
      </c>
      <c r="BD4638" s="3" t="s">
        <v>30</v>
      </c>
      <c r="BG4638" s="3"/>
    </row>
    <row r="4639" spans="1:59" ht="15" x14ac:dyDescent="0.2">
      <c r="A4639" s="3" t="s">
        <v>16496</v>
      </c>
      <c r="B4639" s="3" t="s">
        <v>16494</v>
      </c>
      <c r="C4639" s="4">
        <v>42618.940416666657</v>
      </c>
      <c r="D4639" s="3" t="s">
        <v>7639</v>
      </c>
      <c r="E4639" s="3" t="s">
        <v>16499</v>
      </c>
      <c r="M4639" s="3" t="s">
        <v>15532</v>
      </c>
      <c r="N4639" s="3" t="s">
        <v>15528</v>
      </c>
      <c r="O4639" s="3" t="s">
        <v>25</v>
      </c>
      <c r="U4639" s="3" t="s">
        <v>16498</v>
      </c>
      <c r="W4639" s="3" t="s">
        <v>16497</v>
      </c>
      <c r="AI4639" s="3" t="s">
        <v>29</v>
      </c>
      <c r="AJ4639" s="3" t="s">
        <v>7697</v>
      </c>
      <c r="AM4639" s="3" t="s">
        <v>24</v>
      </c>
      <c r="AZ4639" s="3" t="s">
        <v>16495</v>
      </c>
      <c r="BA4639" s="3" t="s">
        <v>1022</v>
      </c>
      <c r="BB4639" s="3" t="s">
        <v>244</v>
      </c>
      <c r="BD4639" s="3" t="s">
        <v>30</v>
      </c>
      <c r="BG4639" s="3"/>
    </row>
    <row r="4640" spans="1:59" ht="15" x14ac:dyDescent="0.2">
      <c r="A4640" s="3" t="s">
        <v>16491</v>
      </c>
      <c r="B4640" s="3" t="s">
        <v>16488</v>
      </c>
      <c r="C4640" s="4">
        <v>42618.940416666657</v>
      </c>
      <c r="D4640" s="3" t="s">
        <v>7639</v>
      </c>
      <c r="E4640" s="3" t="s">
        <v>16491</v>
      </c>
      <c r="F4640" s="3" t="s">
        <v>16493</v>
      </c>
      <c r="L4640" s="3" t="s">
        <v>16492</v>
      </c>
      <c r="AZ4640" s="3" t="s">
        <v>16490</v>
      </c>
      <c r="BA4640" s="3" t="s">
        <v>16489</v>
      </c>
      <c r="BD4640" s="3" t="s">
        <v>7641</v>
      </c>
      <c r="BG4640" s="3"/>
    </row>
    <row r="4641" spans="1:59" ht="15" x14ac:dyDescent="0.2">
      <c r="A4641" s="3" t="s">
        <v>16486</v>
      </c>
      <c r="B4641" s="3" t="s">
        <v>16485</v>
      </c>
      <c r="C4641" s="4">
        <v>42618.940416666657</v>
      </c>
      <c r="D4641" s="3" t="s">
        <v>7639</v>
      </c>
      <c r="E4641" s="3" t="s">
        <v>16487</v>
      </c>
      <c r="N4641" s="3" t="s">
        <v>13824</v>
      </c>
      <c r="W4641" s="3" t="s">
        <v>8436</v>
      </c>
      <c r="AC4641" s="3" t="s">
        <v>7775</v>
      </c>
      <c r="AI4641" s="3" t="s">
        <v>29</v>
      </c>
      <c r="AJ4641" s="3" t="s">
        <v>7632</v>
      </c>
      <c r="AM4641" s="3" t="s">
        <v>62</v>
      </c>
      <c r="AZ4641" s="3" t="s">
        <v>14824</v>
      </c>
      <c r="BA4641" s="3" t="s">
        <v>15225</v>
      </c>
      <c r="BB4641" s="3" t="s">
        <v>410</v>
      </c>
      <c r="BD4641" s="3" t="s">
        <v>30</v>
      </c>
      <c r="BG4641" s="3"/>
    </row>
    <row r="4642" spans="1:59" ht="15" x14ac:dyDescent="0.2">
      <c r="A4642" s="3" t="s">
        <v>16466</v>
      </c>
      <c r="B4642" s="3" t="s">
        <v>16463</v>
      </c>
      <c r="C4642" s="4">
        <v>42618.940405092602</v>
      </c>
      <c r="D4642" s="3" t="s">
        <v>7639</v>
      </c>
      <c r="E4642" s="3" t="s">
        <v>16484</v>
      </c>
      <c r="F4642" s="3" t="s">
        <v>16483</v>
      </c>
      <c r="G4642" s="3" t="s">
        <v>16482</v>
      </c>
      <c r="H4642" s="3" t="s">
        <v>8057</v>
      </c>
      <c r="I4642" s="3" t="s">
        <v>9242</v>
      </c>
      <c r="J4642" s="3" t="s">
        <v>9113</v>
      </c>
      <c r="L4642" s="3" t="s">
        <v>16481</v>
      </c>
      <c r="N4642" s="3" t="s">
        <v>16480</v>
      </c>
      <c r="P4642" s="3" t="s">
        <v>16479</v>
      </c>
      <c r="Q4642" s="3" t="s">
        <v>9237</v>
      </c>
      <c r="S4642" s="3" t="s">
        <v>16478</v>
      </c>
      <c r="T4642" s="3" t="s">
        <v>16477</v>
      </c>
      <c r="U4642" s="3" t="s">
        <v>16476</v>
      </c>
      <c r="W4642" s="3" t="s">
        <v>16475</v>
      </c>
      <c r="X4642" s="3" t="s">
        <v>16474</v>
      </c>
      <c r="Z4642" s="3" t="s">
        <v>16473</v>
      </c>
      <c r="AA4642" s="3" t="s">
        <v>16472</v>
      </c>
      <c r="AB4642" s="3" t="s">
        <v>16471</v>
      </c>
      <c r="AC4642" s="3" t="s">
        <v>16470</v>
      </c>
      <c r="AE4642" s="3" t="s">
        <v>7671</v>
      </c>
      <c r="AF4642" s="3" t="s">
        <v>7756</v>
      </c>
      <c r="AG4642" s="3" t="s">
        <v>8009</v>
      </c>
      <c r="AH4642" s="3" t="s">
        <v>16469</v>
      </c>
      <c r="AI4642" s="3" t="s">
        <v>8007</v>
      </c>
      <c r="AJ4642" s="3" t="s">
        <v>7697</v>
      </c>
      <c r="AK4642" s="3" t="s">
        <v>8006</v>
      </c>
      <c r="AO4642" s="3" t="s">
        <v>16468</v>
      </c>
      <c r="AQ4642" s="3" t="s">
        <v>16467</v>
      </c>
      <c r="AZ4642" s="3" t="s">
        <v>14911</v>
      </c>
      <c r="BA4642" s="3" t="s">
        <v>16465</v>
      </c>
      <c r="BB4642" s="3" t="s">
        <v>9611</v>
      </c>
      <c r="BD4642" s="3" t="s">
        <v>30</v>
      </c>
      <c r="BE4642" s="3">
        <v>13</v>
      </c>
      <c r="BF4642" s="3" t="s">
        <v>16464</v>
      </c>
      <c r="BG4642" s="3"/>
    </row>
    <row r="4643" spans="1:59" ht="15" x14ac:dyDescent="0.2">
      <c r="A4643" s="3" t="s">
        <v>7056</v>
      </c>
      <c r="B4643" s="3" t="s">
        <v>16461</v>
      </c>
      <c r="C4643" s="4">
        <v>42618.940405092602</v>
      </c>
      <c r="D4643" s="3" t="s">
        <v>7639</v>
      </c>
      <c r="E4643" s="3" t="s">
        <v>7056</v>
      </c>
      <c r="L4643" s="3" t="s">
        <v>16462</v>
      </c>
      <c r="AE4643" s="3" t="s">
        <v>7678</v>
      </c>
      <c r="AF4643" s="3" t="s">
        <v>7756</v>
      </c>
      <c r="AG4643" s="3" t="s">
        <v>8009</v>
      </c>
      <c r="AZ4643" s="3" t="s">
        <v>3926</v>
      </c>
      <c r="BA4643" s="3" t="s">
        <v>3927</v>
      </c>
      <c r="BD4643" s="3" t="s">
        <v>7641</v>
      </c>
      <c r="BG4643" s="3"/>
    </row>
    <row r="4644" spans="1:59" ht="15" x14ac:dyDescent="0.2">
      <c r="A4644" s="3" t="s">
        <v>6799</v>
      </c>
      <c r="B4644" s="3" t="s">
        <v>16459</v>
      </c>
      <c r="C4644" s="4">
        <v>42618.940405092602</v>
      </c>
      <c r="D4644" s="3" t="s">
        <v>7639</v>
      </c>
      <c r="E4644" s="3" t="s">
        <v>16460</v>
      </c>
      <c r="M4644" s="3" t="s">
        <v>13363</v>
      </c>
      <c r="N4644" s="3" t="s">
        <v>13362</v>
      </c>
      <c r="O4644" s="3" t="s">
        <v>25</v>
      </c>
      <c r="AI4644" s="3" t="s">
        <v>29</v>
      </c>
      <c r="AJ4644" s="3" t="s">
        <v>28</v>
      </c>
      <c r="AM4644" s="3" t="s">
        <v>24</v>
      </c>
      <c r="AZ4644" s="3" t="s">
        <v>2800</v>
      </c>
      <c r="BA4644" s="3" t="s">
        <v>2801</v>
      </c>
      <c r="BB4644" s="3" t="s">
        <v>134</v>
      </c>
      <c r="BD4644" s="3" t="s">
        <v>30</v>
      </c>
      <c r="BG4644" s="3"/>
    </row>
    <row r="4645" spans="1:59" ht="15" x14ac:dyDescent="0.2">
      <c r="A4645" s="3" t="s">
        <v>7001</v>
      </c>
      <c r="B4645" s="3" t="s">
        <v>16457</v>
      </c>
      <c r="C4645" s="4">
        <v>42618.940405092602</v>
      </c>
      <c r="D4645" s="3" t="s">
        <v>7639</v>
      </c>
      <c r="E4645" s="3" t="s">
        <v>16458</v>
      </c>
      <c r="N4645" s="3" t="s">
        <v>315</v>
      </c>
      <c r="AI4645" s="3" t="s">
        <v>29</v>
      </c>
      <c r="AJ4645" s="3" t="s">
        <v>28</v>
      </c>
      <c r="AM4645" s="3" t="s">
        <v>62</v>
      </c>
      <c r="AZ4645" s="3" t="s">
        <v>3694</v>
      </c>
      <c r="BA4645" s="3" t="s">
        <v>3695</v>
      </c>
      <c r="BB4645" s="3" t="s">
        <v>184</v>
      </c>
      <c r="BD4645" s="3" t="s">
        <v>30</v>
      </c>
      <c r="BG4645" s="3"/>
    </row>
    <row r="4646" spans="1:59" ht="15" x14ac:dyDescent="0.2">
      <c r="A4646" s="3" t="s">
        <v>16455</v>
      </c>
      <c r="B4646" s="3" t="s">
        <v>16454</v>
      </c>
      <c r="C4646" s="4">
        <v>42618.940405092602</v>
      </c>
      <c r="D4646" s="3" t="s">
        <v>7639</v>
      </c>
      <c r="E4646" s="3" t="s">
        <v>16456</v>
      </c>
      <c r="M4646" s="3" t="s">
        <v>12766</v>
      </c>
      <c r="N4646" s="3" t="s">
        <v>12765</v>
      </c>
      <c r="W4646" s="3" t="s">
        <v>12764</v>
      </c>
      <c r="AC4646" s="3" t="s">
        <v>7775</v>
      </c>
      <c r="AI4646" s="3" t="s">
        <v>29</v>
      </c>
      <c r="AJ4646" s="3" t="s">
        <v>7632</v>
      </c>
      <c r="AM4646" s="3" t="s">
        <v>24</v>
      </c>
      <c r="AZ4646" s="3" t="s">
        <v>1058</v>
      </c>
      <c r="BA4646" s="3" t="s">
        <v>16071</v>
      </c>
      <c r="BB4646" s="3" t="s">
        <v>7771</v>
      </c>
      <c r="BD4646" s="3" t="s">
        <v>30</v>
      </c>
      <c r="BG4646" s="3"/>
    </row>
    <row r="4647" spans="1:59" ht="15" x14ac:dyDescent="0.2">
      <c r="A4647" s="3" t="s">
        <v>16450</v>
      </c>
      <c r="B4647" s="3" t="s">
        <v>16447</v>
      </c>
      <c r="C4647" s="4">
        <v>42618.940405092602</v>
      </c>
      <c r="D4647" s="3" t="s">
        <v>7639</v>
      </c>
      <c r="E4647" s="3" t="s">
        <v>16453</v>
      </c>
      <c r="M4647" s="3" t="s">
        <v>14387</v>
      </c>
      <c r="N4647" s="3" t="s">
        <v>14386</v>
      </c>
      <c r="O4647" s="3" t="s">
        <v>185</v>
      </c>
      <c r="U4647" s="3" t="s">
        <v>16452</v>
      </c>
      <c r="W4647" s="3" t="s">
        <v>16451</v>
      </c>
      <c r="AI4647" s="3" t="s">
        <v>29</v>
      </c>
      <c r="AJ4647" s="3" t="s">
        <v>7697</v>
      </c>
      <c r="AM4647" s="3" t="s">
        <v>24</v>
      </c>
      <c r="AZ4647" s="3" t="s">
        <v>393</v>
      </c>
      <c r="BA4647" s="3" t="s">
        <v>16449</v>
      </c>
      <c r="BB4647" s="3" t="s">
        <v>16448</v>
      </c>
      <c r="BD4647" s="3" t="s">
        <v>30</v>
      </c>
      <c r="BG4647" s="3"/>
    </row>
    <row r="4648" spans="1:59" ht="15" x14ac:dyDescent="0.2">
      <c r="A4648" s="3" t="s">
        <v>16445</v>
      </c>
      <c r="B4648" s="3" t="s">
        <v>16443</v>
      </c>
      <c r="C4648" s="4">
        <v>42618.940405092602</v>
      </c>
      <c r="D4648" s="3" t="s">
        <v>7639</v>
      </c>
      <c r="E4648" s="3" t="s">
        <v>16445</v>
      </c>
      <c r="L4648" s="3" t="s">
        <v>16446</v>
      </c>
      <c r="AZ4648" s="3" t="s">
        <v>2944</v>
      </c>
      <c r="BA4648" s="3" t="s">
        <v>16444</v>
      </c>
      <c r="BD4648" s="3" t="s">
        <v>7641</v>
      </c>
      <c r="BG4648" s="3"/>
    </row>
    <row r="4649" spans="1:59" ht="15" x14ac:dyDescent="0.2">
      <c r="A4649" s="3" t="s">
        <v>16440</v>
      </c>
      <c r="B4649" s="3" t="s">
        <v>16437</v>
      </c>
      <c r="C4649" s="4">
        <v>42618.940405092602</v>
      </c>
      <c r="D4649" s="3" t="s">
        <v>7639</v>
      </c>
      <c r="E4649" s="3" t="s">
        <v>16442</v>
      </c>
      <c r="N4649" s="3" t="s">
        <v>9701</v>
      </c>
      <c r="W4649" s="3" t="s">
        <v>16441</v>
      </c>
      <c r="AC4649" s="3" t="s">
        <v>9557</v>
      </c>
      <c r="AI4649" s="3" t="s">
        <v>29</v>
      </c>
      <c r="AJ4649" s="3" t="s">
        <v>7632</v>
      </c>
      <c r="AM4649" s="3" t="s">
        <v>62</v>
      </c>
      <c r="AZ4649" s="3" t="s">
        <v>16439</v>
      </c>
      <c r="BA4649" s="3" t="s">
        <v>16438</v>
      </c>
      <c r="BB4649" s="3" t="s">
        <v>557</v>
      </c>
      <c r="BD4649" s="3" t="s">
        <v>30</v>
      </c>
      <c r="BG4649" s="3"/>
    </row>
    <row r="4650" spans="1:59" ht="15" x14ac:dyDescent="0.2">
      <c r="A4650" s="3" t="s">
        <v>16435</v>
      </c>
      <c r="B4650" s="3" t="s">
        <v>16434</v>
      </c>
      <c r="C4650" s="4">
        <v>42618.940405092602</v>
      </c>
      <c r="D4650" s="3" t="s">
        <v>7639</v>
      </c>
      <c r="E4650" s="3" t="s">
        <v>16435</v>
      </c>
      <c r="L4650" s="3" t="s">
        <v>16436</v>
      </c>
      <c r="AZ4650" s="3" t="s">
        <v>4062</v>
      </c>
      <c r="BA4650" s="3" t="s">
        <v>5905</v>
      </c>
      <c r="BD4650" s="3" t="s">
        <v>7641</v>
      </c>
      <c r="BG4650" s="3"/>
    </row>
    <row r="4651" spans="1:59" ht="15" x14ac:dyDescent="0.2">
      <c r="A4651" s="3" t="s">
        <v>7186</v>
      </c>
      <c r="B4651" s="3" t="s">
        <v>16432</v>
      </c>
      <c r="C4651" s="4">
        <v>42618.940405092602</v>
      </c>
      <c r="D4651" s="3" t="s">
        <v>7639</v>
      </c>
      <c r="E4651" s="3" t="s">
        <v>16433</v>
      </c>
      <c r="N4651" s="3" t="s">
        <v>177</v>
      </c>
      <c r="AI4651" s="3" t="s">
        <v>29</v>
      </c>
      <c r="AJ4651" s="3" t="s">
        <v>28</v>
      </c>
      <c r="AM4651" s="3" t="s">
        <v>62</v>
      </c>
      <c r="AZ4651" s="3" t="s">
        <v>4486</v>
      </c>
      <c r="BA4651" s="3" t="s">
        <v>4487</v>
      </c>
      <c r="BB4651" s="3" t="s">
        <v>40</v>
      </c>
      <c r="BD4651" s="3" t="s">
        <v>30</v>
      </c>
      <c r="BG4651" s="3"/>
    </row>
    <row r="4652" spans="1:59" ht="15" x14ac:dyDescent="0.2">
      <c r="A4652" s="3" t="s">
        <v>16428</v>
      </c>
      <c r="B4652" s="3" t="s">
        <v>16425</v>
      </c>
      <c r="C4652" s="4">
        <v>42618.940405092602</v>
      </c>
      <c r="D4652" s="3" t="s">
        <v>7639</v>
      </c>
      <c r="E4652" s="3" t="s">
        <v>16431</v>
      </c>
      <c r="N4652" s="3" t="s">
        <v>15578</v>
      </c>
      <c r="U4652" s="3" t="s">
        <v>16430</v>
      </c>
      <c r="W4652" s="3" t="s">
        <v>16429</v>
      </c>
      <c r="AI4652" s="3" t="s">
        <v>29</v>
      </c>
      <c r="AJ4652" s="3" t="s">
        <v>7697</v>
      </c>
      <c r="AM4652" s="3" t="s">
        <v>62</v>
      </c>
      <c r="AZ4652" s="3" t="s">
        <v>16427</v>
      </c>
      <c r="BA4652" s="3" t="s">
        <v>16426</v>
      </c>
      <c r="BB4652" s="3" t="s">
        <v>7993</v>
      </c>
      <c r="BD4652" s="3" t="s">
        <v>30</v>
      </c>
      <c r="BG4652" s="3"/>
    </row>
    <row r="4653" spans="1:59" ht="15" x14ac:dyDescent="0.2">
      <c r="A4653" s="3" t="s">
        <v>16423</v>
      </c>
      <c r="B4653" s="3" t="s">
        <v>16421</v>
      </c>
      <c r="C4653" s="4">
        <v>42618.940393518518</v>
      </c>
      <c r="D4653" s="3" t="s">
        <v>7639</v>
      </c>
      <c r="E4653" s="3" t="s">
        <v>16423</v>
      </c>
      <c r="L4653" s="3" t="s">
        <v>16424</v>
      </c>
      <c r="AZ4653" s="3" t="s">
        <v>4482</v>
      </c>
      <c r="BA4653" s="3" t="s">
        <v>16422</v>
      </c>
      <c r="BD4653" s="3" t="s">
        <v>7641</v>
      </c>
      <c r="BG4653" s="3"/>
    </row>
    <row r="4654" spans="1:59" ht="15" x14ac:dyDescent="0.2">
      <c r="A4654" s="3" t="s">
        <v>7253</v>
      </c>
      <c r="B4654" s="3" t="s">
        <v>16418</v>
      </c>
      <c r="C4654" s="4">
        <v>42618.940393518518</v>
      </c>
      <c r="D4654" s="3" t="s">
        <v>7639</v>
      </c>
      <c r="E4654" s="3" t="s">
        <v>16420</v>
      </c>
      <c r="M4654" s="3" t="s">
        <v>39035</v>
      </c>
      <c r="N4654" s="3" t="s">
        <v>9111</v>
      </c>
      <c r="O4654" s="3" t="s">
        <v>185</v>
      </c>
      <c r="U4654" s="3" t="s">
        <v>16419</v>
      </c>
      <c r="AI4654" s="3" t="s">
        <v>29</v>
      </c>
      <c r="AJ4654" s="3" t="s">
        <v>28</v>
      </c>
      <c r="AM4654" s="3" t="s">
        <v>24</v>
      </c>
      <c r="AZ4654" s="3" t="s">
        <v>4102</v>
      </c>
      <c r="BA4654" s="3" t="s">
        <v>4772</v>
      </c>
      <c r="BB4654" s="3" t="s">
        <v>176</v>
      </c>
      <c r="BD4654" s="3" t="s">
        <v>30</v>
      </c>
      <c r="BG4654" s="3"/>
    </row>
    <row r="4655" spans="1:59" ht="15" x14ac:dyDescent="0.2">
      <c r="A4655" s="3" t="s">
        <v>6813</v>
      </c>
      <c r="B4655" s="3" t="s">
        <v>16416</v>
      </c>
      <c r="C4655" s="4">
        <v>42618.940393518518</v>
      </c>
      <c r="D4655" s="3" t="s">
        <v>7639</v>
      </c>
      <c r="E4655" s="3" t="s">
        <v>16417</v>
      </c>
      <c r="M4655" s="3" t="s">
        <v>13363</v>
      </c>
      <c r="N4655" s="3" t="s">
        <v>13362</v>
      </c>
      <c r="O4655" s="3" t="s">
        <v>185</v>
      </c>
      <c r="AI4655" s="3" t="s">
        <v>29</v>
      </c>
      <c r="AJ4655" s="3" t="s">
        <v>28</v>
      </c>
      <c r="AM4655" s="3" t="s">
        <v>24</v>
      </c>
      <c r="AZ4655" s="3" t="s">
        <v>2864</v>
      </c>
      <c r="BA4655" s="3" t="s">
        <v>2861</v>
      </c>
      <c r="BB4655" s="3" t="s">
        <v>429</v>
      </c>
      <c r="BD4655" s="3" t="s">
        <v>30</v>
      </c>
      <c r="BG4655" s="3"/>
    </row>
    <row r="4656" spans="1:59" ht="15" x14ac:dyDescent="0.2">
      <c r="A4656" s="3" t="s">
        <v>16414</v>
      </c>
      <c r="B4656" s="3" t="s">
        <v>16412</v>
      </c>
      <c r="C4656" s="4">
        <v>42618.940393518518</v>
      </c>
      <c r="D4656" s="3" t="s">
        <v>7639</v>
      </c>
      <c r="E4656" s="3" t="s">
        <v>16414</v>
      </c>
      <c r="L4656" s="3" t="s">
        <v>16415</v>
      </c>
      <c r="AZ4656" s="3" t="s">
        <v>1481</v>
      </c>
      <c r="BA4656" s="3" t="s">
        <v>16413</v>
      </c>
      <c r="BD4656" s="3" t="s">
        <v>7641</v>
      </c>
      <c r="BG4656" s="3"/>
    </row>
    <row r="4657" spans="1:59" ht="15" x14ac:dyDescent="0.2">
      <c r="A4657" s="3" t="s">
        <v>16409</v>
      </c>
      <c r="B4657" s="3" t="s">
        <v>16406</v>
      </c>
      <c r="C4657" s="4">
        <v>42618.940393518518</v>
      </c>
      <c r="D4657" s="3" t="s">
        <v>7639</v>
      </c>
      <c r="E4657" s="3" t="s">
        <v>16411</v>
      </c>
      <c r="N4657" s="3" t="s">
        <v>9875</v>
      </c>
      <c r="W4657" s="3" t="s">
        <v>16410</v>
      </c>
      <c r="AC4657" s="3" t="s">
        <v>9557</v>
      </c>
      <c r="AI4657" s="3" t="s">
        <v>29</v>
      </c>
      <c r="AJ4657" s="3" t="s">
        <v>7632</v>
      </c>
      <c r="AM4657" s="3" t="s">
        <v>62</v>
      </c>
      <c r="AZ4657" s="3" t="s">
        <v>16408</v>
      </c>
      <c r="BA4657" s="3" t="s">
        <v>16407</v>
      </c>
      <c r="BB4657" s="3" t="s">
        <v>2984</v>
      </c>
      <c r="BD4657" s="3" t="s">
        <v>30</v>
      </c>
      <c r="BG4657" s="3"/>
    </row>
    <row r="4658" spans="1:59" ht="15" x14ac:dyDescent="0.2">
      <c r="A4658" s="3" t="s">
        <v>16404</v>
      </c>
      <c r="B4658" s="3" t="s">
        <v>16401</v>
      </c>
      <c r="C4658" s="4">
        <v>42618.940393518518</v>
      </c>
      <c r="D4658" s="3" t="s">
        <v>7639</v>
      </c>
      <c r="E4658" s="3" t="s">
        <v>16404</v>
      </c>
      <c r="L4658" s="3" t="s">
        <v>16405</v>
      </c>
      <c r="AZ4658" s="3" t="s">
        <v>16403</v>
      </c>
      <c r="BA4658" s="3" t="s">
        <v>16402</v>
      </c>
      <c r="BD4658" s="3" t="s">
        <v>7641</v>
      </c>
      <c r="BG4658" s="3"/>
    </row>
    <row r="4659" spans="1:59" ht="15" x14ac:dyDescent="0.2">
      <c r="A4659" s="3" t="s">
        <v>16399</v>
      </c>
      <c r="B4659" s="3" t="s">
        <v>16398</v>
      </c>
      <c r="C4659" s="4">
        <v>42618.940393518518</v>
      </c>
      <c r="D4659" s="3" t="s">
        <v>7639</v>
      </c>
      <c r="E4659" s="3" t="s">
        <v>16399</v>
      </c>
      <c r="L4659" s="3" t="s">
        <v>16400</v>
      </c>
      <c r="AZ4659" s="3" t="s">
        <v>10601</v>
      </c>
      <c r="BA4659" s="3" t="s">
        <v>11488</v>
      </c>
      <c r="BD4659" s="3" t="s">
        <v>7641</v>
      </c>
      <c r="BG4659" s="3"/>
    </row>
    <row r="4660" spans="1:59" ht="15" x14ac:dyDescent="0.2">
      <c r="A4660" s="3" t="s">
        <v>16396</v>
      </c>
      <c r="B4660" s="3" t="s">
        <v>16393</v>
      </c>
      <c r="C4660" s="4">
        <v>42618.940393518518</v>
      </c>
      <c r="D4660" s="3" t="s">
        <v>7639</v>
      </c>
      <c r="E4660" s="3" t="s">
        <v>16396</v>
      </c>
      <c r="L4660" s="3" t="s">
        <v>16397</v>
      </c>
      <c r="AH4660" s="3" t="s">
        <v>13385</v>
      </c>
      <c r="AZ4660" s="3" t="s">
        <v>16395</v>
      </c>
      <c r="BA4660" s="3" t="s">
        <v>16394</v>
      </c>
      <c r="BD4660" s="3" t="s">
        <v>7641</v>
      </c>
      <c r="BG4660" s="3"/>
    </row>
    <row r="4661" spans="1:59" ht="15" x14ac:dyDescent="0.2">
      <c r="A4661" s="3" t="s">
        <v>16391</v>
      </c>
      <c r="B4661" s="3" t="s">
        <v>16388</v>
      </c>
      <c r="C4661" s="4">
        <v>42618.940393518518</v>
      </c>
      <c r="D4661" s="3" t="s">
        <v>7639</v>
      </c>
      <c r="E4661" s="3" t="s">
        <v>16391</v>
      </c>
      <c r="L4661" s="3" t="s">
        <v>16392</v>
      </c>
      <c r="AZ4661" s="3" t="s">
        <v>16390</v>
      </c>
      <c r="BA4661" s="3" t="s">
        <v>16389</v>
      </c>
      <c r="BD4661" s="3" t="s">
        <v>7641</v>
      </c>
      <c r="BG4661" s="3"/>
    </row>
    <row r="4662" spans="1:59" ht="15" x14ac:dyDescent="0.2">
      <c r="A4662" s="3" t="s">
        <v>16386</v>
      </c>
      <c r="B4662" s="3" t="s">
        <v>16384</v>
      </c>
      <c r="C4662" s="4">
        <v>42618.940393518518</v>
      </c>
      <c r="D4662" s="3" t="s">
        <v>7639</v>
      </c>
      <c r="E4662" s="3" t="s">
        <v>16386</v>
      </c>
      <c r="L4662" s="3" t="s">
        <v>16387</v>
      </c>
      <c r="AZ4662" s="3" t="s">
        <v>5408</v>
      </c>
      <c r="BA4662" s="3" t="s">
        <v>16385</v>
      </c>
      <c r="BD4662" s="3" t="s">
        <v>7641</v>
      </c>
      <c r="BG4662" s="3"/>
    </row>
    <row r="4663" spans="1:59" ht="15" x14ac:dyDescent="0.2">
      <c r="A4663" s="3" t="s">
        <v>16380</v>
      </c>
      <c r="B4663" s="3" t="s">
        <v>16378</v>
      </c>
      <c r="C4663" s="4">
        <v>42618.940393518518</v>
      </c>
      <c r="D4663" s="3" t="s">
        <v>7639</v>
      </c>
      <c r="E4663" s="3" t="s">
        <v>16383</v>
      </c>
      <c r="N4663" s="3" t="s">
        <v>15578</v>
      </c>
      <c r="U4663" s="3" t="s">
        <v>16382</v>
      </c>
      <c r="W4663" s="3" t="s">
        <v>16381</v>
      </c>
      <c r="AI4663" s="3" t="s">
        <v>29</v>
      </c>
      <c r="AJ4663" s="3" t="s">
        <v>7697</v>
      </c>
      <c r="AM4663" s="3" t="s">
        <v>62</v>
      </c>
      <c r="AZ4663" s="3" t="s">
        <v>1202</v>
      </c>
      <c r="BA4663" s="3" t="s">
        <v>16379</v>
      </c>
      <c r="BB4663" s="3" t="s">
        <v>7993</v>
      </c>
      <c r="BD4663" s="3" t="s">
        <v>30</v>
      </c>
      <c r="BG4663" s="3"/>
    </row>
    <row r="4664" spans="1:59" ht="15" x14ac:dyDescent="0.2">
      <c r="A4664" s="3" t="s">
        <v>16372</v>
      </c>
      <c r="B4664" s="3" t="s">
        <v>16369</v>
      </c>
      <c r="C4664" s="4">
        <v>42618.940393518518</v>
      </c>
      <c r="D4664" s="3" t="s">
        <v>7639</v>
      </c>
      <c r="E4664" s="3" t="s">
        <v>16377</v>
      </c>
      <c r="M4664" s="3" t="s">
        <v>16376</v>
      </c>
      <c r="N4664" s="3" t="s">
        <v>16375</v>
      </c>
      <c r="O4664" s="3" t="s">
        <v>25</v>
      </c>
      <c r="U4664" s="3" t="s">
        <v>16374</v>
      </c>
      <c r="W4664" s="3" t="s">
        <v>16373</v>
      </c>
      <c r="AI4664" s="3" t="s">
        <v>29</v>
      </c>
      <c r="AJ4664" s="3" t="s">
        <v>7697</v>
      </c>
      <c r="AM4664" s="3" t="s">
        <v>24</v>
      </c>
      <c r="AZ4664" s="3" t="s">
        <v>2141</v>
      </c>
      <c r="BA4664" s="3" t="s">
        <v>16371</v>
      </c>
      <c r="BB4664" s="3" t="s">
        <v>16370</v>
      </c>
      <c r="BD4664" s="3" t="s">
        <v>30</v>
      </c>
      <c r="BG4664" s="3"/>
    </row>
    <row r="4665" spans="1:59" ht="15" x14ac:dyDescent="0.2">
      <c r="A4665" s="3" t="s">
        <v>16367</v>
      </c>
      <c r="B4665" s="3" t="s">
        <v>16364</v>
      </c>
      <c r="C4665" s="4">
        <v>42618.940393518518</v>
      </c>
      <c r="D4665" s="3" t="s">
        <v>7639</v>
      </c>
      <c r="E4665" s="3" t="s">
        <v>16367</v>
      </c>
      <c r="L4665" s="3" t="s">
        <v>16368</v>
      </c>
      <c r="AZ4665" s="3" t="s">
        <v>16366</v>
      </c>
      <c r="BA4665" s="3" t="s">
        <v>16365</v>
      </c>
      <c r="BD4665" s="3" t="s">
        <v>7641</v>
      </c>
      <c r="BG4665" s="3"/>
    </row>
    <row r="4666" spans="1:59" ht="15" x14ac:dyDescent="0.2">
      <c r="A4666" s="3" t="s">
        <v>16362</v>
      </c>
      <c r="B4666" s="3" t="s">
        <v>16360</v>
      </c>
      <c r="C4666" s="4">
        <v>42618.940393518518</v>
      </c>
      <c r="D4666" s="3" t="s">
        <v>7639</v>
      </c>
      <c r="E4666" s="3" t="s">
        <v>16362</v>
      </c>
      <c r="L4666" s="3" t="s">
        <v>16363</v>
      </c>
      <c r="AZ4666" s="3" t="s">
        <v>16361</v>
      </c>
      <c r="BA4666" s="3" t="s">
        <v>12549</v>
      </c>
      <c r="BD4666" s="3" t="s">
        <v>7641</v>
      </c>
      <c r="BG4666" s="3"/>
    </row>
    <row r="4667" spans="1:59" ht="15" x14ac:dyDescent="0.2">
      <c r="A4667" s="3" t="s">
        <v>16358</v>
      </c>
      <c r="B4667" s="3" t="s">
        <v>16356</v>
      </c>
      <c r="C4667" s="4">
        <v>42618.940381944441</v>
      </c>
      <c r="D4667" s="3" t="s">
        <v>7639</v>
      </c>
      <c r="E4667" s="3" t="s">
        <v>16358</v>
      </c>
      <c r="L4667" s="3" t="s">
        <v>16359</v>
      </c>
      <c r="AZ4667" s="3" t="s">
        <v>9331</v>
      </c>
      <c r="BA4667" s="3" t="s">
        <v>16357</v>
      </c>
      <c r="BD4667" s="3" t="s">
        <v>7641</v>
      </c>
      <c r="BG4667" s="3"/>
    </row>
    <row r="4668" spans="1:59" ht="15" x14ac:dyDescent="0.2">
      <c r="A4668" s="3" t="s">
        <v>16354</v>
      </c>
      <c r="B4668" s="3" t="s">
        <v>16352</v>
      </c>
      <c r="C4668" s="4">
        <v>42618.940381944441</v>
      </c>
      <c r="D4668" s="3" t="s">
        <v>7639</v>
      </c>
      <c r="E4668" s="3" t="s">
        <v>16354</v>
      </c>
      <c r="L4668" s="3" t="s">
        <v>16355</v>
      </c>
      <c r="AZ4668" s="3" t="s">
        <v>16353</v>
      </c>
      <c r="BA4668" s="3" t="s">
        <v>3813</v>
      </c>
      <c r="BD4668" s="3" t="s">
        <v>7641</v>
      </c>
      <c r="BG4668" s="3"/>
    </row>
    <row r="4669" spans="1:59" ht="15" x14ac:dyDescent="0.2">
      <c r="A4669" s="3" t="s">
        <v>16348</v>
      </c>
      <c r="B4669" s="3" t="s">
        <v>16345</v>
      </c>
      <c r="C4669" s="4">
        <v>42618.940381944441</v>
      </c>
      <c r="D4669" s="3" t="s">
        <v>7639</v>
      </c>
      <c r="E4669" s="3" t="s">
        <v>16351</v>
      </c>
      <c r="M4669" s="3" t="s">
        <v>12663</v>
      </c>
      <c r="N4669" s="3" t="s">
        <v>12658</v>
      </c>
      <c r="O4669" s="3" t="s">
        <v>185</v>
      </c>
      <c r="U4669" s="3" t="s">
        <v>16350</v>
      </c>
      <c r="W4669" s="3" t="s">
        <v>16349</v>
      </c>
      <c r="AI4669" s="3" t="s">
        <v>29</v>
      </c>
      <c r="AJ4669" s="3" t="s">
        <v>7697</v>
      </c>
      <c r="AM4669" s="3" t="s">
        <v>24</v>
      </c>
      <c r="AN4669" s="3" t="s">
        <v>7629</v>
      </c>
      <c r="AZ4669" s="3" t="s">
        <v>16347</v>
      </c>
      <c r="BA4669" s="3" t="s">
        <v>16346</v>
      </c>
      <c r="BB4669" s="3" t="s">
        <v>643</v>
      </c>
      <c r="BD4669" s="3" t="s">
        <v>30</v>
      </c>
      <c r="BG4669" s="3"/>
    </row>
    <row r="4670" spans="1:59" ht="15" x14ac:dyDescent="0.2">
      <c r="A4670" s="3" t="s">
        <v>16341</v>
      </c>
      <c r="B4670" s="3" t="s">
        <v>16338</v>
      </c>
      <c r="C4670" s="4">
        <v>42618.940381944441</v>
      </c>
      <c r="D4670" s="3" t="s">
        <v>7639</v>
      </c>
      <c r="E4670" s="3" t="s">
        <v>16344</v>
      </c>
      <c r="N4670" s="3" t="s">
        <v>15578</v>
      </c>
      <c r="U4670" s="3" t="s">
        <v>16343</v>
      </c>
      <c r="W4670" s="3" t="s">
        <v>16342</v>
      </c>
      <c r="AI4670" s="3" t="s">
        <v>29</v>
      </c>
      <c r="AJ4670" s="3" t="s">
        <v>7697</v>
      </c>
      <c r="AM4670" s="3" t="s">
        <v>62</v>
      </c>
      <c r="AZ4670" s="3" t="s">
        <v>848</v>
      </c>
      <c r="BA4670" s="3" t="s">
        <v>16340</v>
      </c>
      <c r="BB4670" s="3" t="s">
        <v>16339</v>
      </c>
      <c r="BD4670" s="3" t="s">
        <v>30</v>
      </c>
      <c r="BG4670" s="3"/>
    </row>
    <row r="4671" spans="1:59" ht="15" x14ac:dyDescent="0.2">
      <c r="A4671" s="3" t="s">
        <v>16336</v>
      </c>
      <c r="B4671" s="3" t="s">
        <v>16334</v>
      </c>
      <c r="C4671" s="4">
        <v>42618.940381944441</v>
      </c>
      <c r="D4671" s="3" t="s">
        <v>7639</v>
      </c>
      <c r="E4671" s="3" t="s">
        <v>16336</v>
      </c>
      <c r="L4671" s="3" t="s">
        <v>16337</v>
      </c>
      <c r="AZ4671" s="3" t="s">
        <v>1229</v>
      </c>
      <c r="BA4671" s="3" t="s">
        <v>16335</v>
      </c>
      <c r="BD4671" s="3" t="s">
        <v>7641</v>
      </c>
      <c r="BG4671" s="3"/>
    </row>
    <row r="4672" spans="1:59" ht="15" x14ac:dyDescent="0.2">
      <c r="A4672" s="3" t="s">
        <v>16330</v>
      </c>
      <c r="B4672" s="3" t="s">
        <v>16327</v>
      </c>
      <c r="C4672" s="4">
        <v>42618.940381944441</v>
      </c>
      <c r="D4672" s="3" t="s">
        <v>7639</v>
      </c>
      <c r="E4672" s="3" t="s">
        <v>16333</v>
      </c>
      <c r="M4672" s="3" t="s">
        <v>12395</v>
      </c>
      <c r="N4672" s="3" t="s">
        <v>12391</v>
      </c>
      <c r="O4672" s="3" t="s">
        <v>25</v>
      </c>
      <c r="U4672" s="3" t="s">
        <v>16332</v>
      </c>
      <c r="W4672" s="3" t="s">
        <v>16331</v>
      </c>
      <c r="AI4672" s="3" t="s">
        <v>29</v>
      </c>
      <c r="AJ4672" s="3" t="s">
        <v>7697</v>
      </c>
      <c r="AM4672" s="3" t="s">
        <v>24</v>
      </c>
      <c r="AZ4672" s="3" t="s">
        <v>16329</v>
      </c>
      <c r="BA4672" s="3" t="s">
        <v>16328</v>
      </c>
      <c r="BB4672" s="3" t="s">
        <v>1531</v>
      </c>
      <c r="BD4672" s="3" t="s">
        <v>30</v>
      </c>
      <c r="BG4672" s="3"/>
    </row>
    <row r="4673" spans="1:59" ht="15" x14ac:dyDescent="0.2">
      <c r="A4673" s="3" t="s">
        <v>16325</v>
      </c>
      <c r="B4673" s="3" t="s">
        <v>16322</v>
      </c>
      <c r="C4673" s="4">
        <v>42618.940381944441</v>
      </c>
      <c r="D4673" s="3" t="s">
        <v>7639</v>
      </c>
      <c r="E4673" s="3" t="s">
        <v>16325</v>
      </c>
      <c r="L4673" s="3" t="s">
        <v>16326</v>
      </c>
      <c r="AZ4673" s="3" t="s">
        <v>16324</v>
      </c>
      <c r="BA4673" s="3" t="s">
        <v>16323</v>
      </c>
      <c r="BD4673" s="3" t="s">
        <v>7641</v>
      </c>
      <c r="BG4673" s="3"/>
    </row>
    <row r="4674" spans="1:59" ht="15" x14ac:dyDescent="0.2">
      <c r="A4674" s="3" t="s">
        <v>6483</v>
      </c>
      <c r="B4674" s="3" t="s">
        <v>16317</v>
      </c>
      <c r="C4674" s="4">
        <v>42618.940381944441</v>
      </c>
      <c r="D4674" s="3" t="s">
        <v>7639</v>
      </c>
      <c r="E4674" s="3" t="s">
        <v>16321</v>
      </c>
      <c r="N4674" s="3" t="s">
        <v>177</v>
      </c>
      <c r="U4674" s="3" t="s">
        <v>16320</v>
      </c>
      <c r="W4674" s="3" t="s">
        <v>16319</v>
      </c>
      <c r="AH4674" s="3" t="s">
        <v>16318</v>
      </c>
      <c r="AI4674" s="3" t="s">
        <v>29</v>
      </c>
      <c r="AJ4674" s="3" t="s">
        <v>28</v>
      </c>
      <c r="AM4674" s="3" t="s">
        <v>62</v>
      </c>
      <c r="AZ4674" s="3" t="s">
        <v>1273</v>
      </c>
      <c r="BA4674" s="3" t="s">
        <v>1274</v>
      </c>
      <c r="BB4674" s="3" t="s">
        <v>1275</v>
      </c>
      <c r="BD4674" s="3" t="s">
        <v>30</v>
      </c>
      <c r="BG4674" s="3"/>
    </row>
    <row r="4675" spans="1:59" ht="15" x14ac:dyDescent="0.2">
      <c r="A4675" s="3" t="s">
        <v>16313</v>
      </c>
      <c r="B4675" s="3" t="s">
        <v>16311</v>
      </c>
      <c r="C4675" s="4">
        <v>42618.940381944441</v>
      </c>
      <c r="D4675" s="3" t="s">
        <v>7639</v>
      </c>
      <c r="E4675" s="3" t="s">
        <v>16316</v>
      </c>
      <c r="M4675" s="3" t="s">
        <v>12395</v>
      </c>
      <c r="N4675" s="3" t="s">
        <v>12391</v>
      </c>
      <c r="O4675" s="3" t="s">
        <v>185</v>
      </c>
      <c r="U4675" s="3" t="s">
        <v>16315</v>
      </c>
      <c r="W4675" s="3" t="s">
        <v>16314</v>
      </c>
      <c r="AI4675" s="3" t="s">
        <v>29</v>
      </c>
      <c r="AJ4675" s="3" t="s">
        <v>7697</v>
      </c>
      <c r="AM4675" s="3" t="s">
        <v>24</v>
      </c>
      <c r="AZ4675" s="3" t="s">
        <v>4102</v>
      </c>
      <c r="BA4675" s="3" t="s">
        <v>16312</v>
      </c>
      <c r="BB4675" s="3" t="s">
        <v>7889</v>
      </c>
      <c r="BD4675" s="3" t="s">
        <v>30</v>
      </c>
      <c r="BG4675" s="3"/>
    </row>
    <row r="4676" spans="1:59" ht="15" x14ac:dyDescent="0.2">
      <c r="A4676" s="3" t="s">
        <v>16309</v>
      </c>
      <c r="B4676" s="3" t="s">
        <v>16308</v>
      </c>
      <c r="C4676" s="4">
        <v>42618.940381944441</v>
      </c>
      <c r="D4676" s="3" t="s">
        <v>7639</v>
      </c>
      <c r="E4676" s="3" t="s">
        <v>16309</v>
      </c>
      <c r="L4676" s="3" t="s">
        <v>16310</v>
      </c>
      <c r="AZ4676" s="3" t="s">
        <v>8273</v>
      </c>
      <c r="BA4676" s="3" t="s">
        <v>13535</v>
      </c>
      <c r="BD4676" s="3" t="s">
        <v>7641</v>
      </c>
      <c r="BG4676" s="3"/>
    </row>
    <row r="4677" spans="1:59" ht="15" x14ac:dyDescent="0.2">
      <c r="A4677" s="3" t="s">
        <v>16304</v>
      </c>
      <c r="B4677" s="3" t="s">
        <v>16302</v>
      </c>
      <c r="C4677" s="4">
        <v>42618.940370370372</v>
      </c>
      <c r="D4677" s="3" t="s">
        <v>7639</v>
      </c>
      <c r="E4677" s="3" t="s">
        <v>16307</v>
      </c>
      <c r="N4677" s="3" t="s">
        <v>15578</v>
      </c>
      <c r="U4677" s="3" t="s">
        <v>16306</v>
      </c>
      <c r="W4677" s="3" t="s">
        <v>16305</v>
      </c>
      <c r="AI4677" s="3" t="s">
        <v>29</v>
      </c>
      <c r="AJ4677" s="3" t="s">
        <v>7697</v>
      </c>
      <c r="AM4677" s="3" t="s">
        <v>62</v>
      </c>
      <c r="AZ4677" s="3" t="s">
        <v>16303</v>
      </c>
      <c r="BA4677" s="3" t="s">
        <v>2589</v>
      </c>
      <c r="BB4677" s="3" t="s">
        <v>16253</v>
      </c>
      <c r="BD4677" s="3" t="s">
        <v>30</v>
      </c>
      <c r="BG4677" s="3"/>
    </row>
    <row r="4678" spans="1:59" ht="15" x14ac:dyDescent="0.2">
      <c r="A4678" s="3" t="s">
        <v>644</v>
      </c>
      <c r="B4678" s="3" t="s">
        <v>16284</v>
      </c>
      <c r="C4678" s="4">
        <v>42618.940370370372</v>
      </c>
      <c r="D4678" s="3" t="s">
        <v>7639</v>
      </c>
      <c r="E4678" s="3" t="s">
        <v>16301</v>
      </c>
      <c r="F4678" s="3" t="s">
        <v>16300</v>
      </c>
      <c r="G4678" s="3" t="s">
        <v>16299</v>
      </c>
      <c r="H4678" s="3" t="s">
        <v>8057</v>
      </c>
      <c r="I4678" s="3" t="s">
        <v>9242</v>
      </c>
      <c r="J4678" s="3" t="s">
        <v>11094</v>
      </c>
      <c r="L4678" s="3" t="s">
        <v>16298</v>
      </c>
      <c r="N4678" s="3" t="s">
        <v>16297</v>
      </c>
      <c r="P4678" s="3" t="s">
        <v>16296</v>
      </c>
      <c r="Q4678" s="3" t="s">
        <v>8019</v>
      </c>
      <c r="R4678" s="3" t="s">
        <v>8018</v>
      </c>
      <c r="S4678" s="3" t="s">
        <v>16295</v>
      </c>
      <c r="T4678" s="3" t="s">
        <v>16294</v>
      </c>
      <c r="U4678" s="3" t="s">
        <v>16293</v>
      </c>
      <c r="W4678" s="3" t="s">
        <v>16292</v>
      </c>
      <c r="X4678" s="3" t="s">
        <v>16291</v>
      </c>
      <c r="Z4678" s="3" t="s">
        <v>16290</v>
      </c>
      <c r="AA4678" s="3" t="s">
        <v>16289</v>
      </c>
      <c r="AB4678" s="3" t="s">
        <v>16288</v>
      </c>
      <c r="AC4678" s="3" t="s">
        <v>16287</v>
      </c>
      <c r="AE4678" s="3" t="s">
        <v>7671</v>
      </c>
      <c r="AF4678" s="3" t="s">
        <v>7756</v>
      </c>
      <c r="AG4678" s="3" t="s">
        <v>8009</v>
      </c>
      <c r="AH4678" s="3" t="s">
        <v>16286</v>
      </c>
      <c r="AI4678" s="3" t="s">
        <v>8007</v>
      </c>
      <c r="AJ4678" s="3" t="s">
        <v>28</v>
      </c>
      <c r="AK4678" s="3" t="s">
        <v>11088</v>
      </c>
      <c r="AZ4678" s="3" t="s">
        <v>2924</v>
      </c>
      <c r="BA4678" s="3" t="s">
        <v>16285</v>
      </c>
      <c r="BB4678" s="3" t="s">
        <v>9096</v>
      </c>
      <c r="BD4678" s="3" t="s">
        <v>30</v>
      </c>
      <c r="BE4678" s="3">
        <v>26</v>
      </c>
      <c r="BG4678" s="3"/>
    </row>
    <row r="4679" spans="1:59" ht="15" x14ac:dyDescent="0.2">
      <c r="A4679" s="3" t="s">
        <v>16280</v>
      </c>
      <c r="B4679" s="3" t="s">
        <v>16277</v>
      </c>
      <c r="C4679" s="4">
        <v>42618.940370370372</v>
      </c>
      <c r="D4679" s="3" t="s">
        <v>7639</v>
      </c>
      <c r="E4679" s="3" t="s">
        <v>16283</v>
      </c>
      <c r="M4679" s="3" t="s">
        <v>11547</v>
      </c>
      <c r="N4679" s="3" t="s">
        <v>11543</v>
      </c>
      <c r="O4679" s="3" t="s">
        <v>25</v>
      </c>
      <c r="U4679" s="3" t="s">
        <v>16282</v>
      </c>
      <c r="W4679" s="3" t="s">
        <v>16281</v>
      </c>
      <c r="AI4679" s="3" t="s">
        <v>29</v>
      </c>
      <c r="AJ4679" s="3" t="s">
        <v>7697</v>
      </c>
      <c r="AM4679" s="3" t="s">
        <v>24</v>
      </c>
      <c r="AZ4679" s="3" t="s">
        <v>16279</v>
      </c>
      <c r="BA4679" s="3" t="s">
        <v>16278</v>
      </c>
      <c r="BB4679" s="3" t="s">
        <v>643</v>
      </c>
      <c r="BD4679" s="3" t="s">
        <v>30</v>
      </c>
      <c r="BG4679" s="3"/>
    </row>
    <row r="4680" spans="1:59" ht="15" x14ac:dyDescent="0.2">
      <c r="A4680" s="3" t="s">
        <v>16275</v>
      </c>
      <c r="B4680" s="3" t="s">
        <v>16272</v>
      </c>
      <c r="C4680" s="4">
        <v>42618.940370370372</v>
      </c>
      <c r="D4680" s="3" t="s">
        <v>7639</v>
      </c>
      <c r="E4680" s="3" t="s">
        <v>16275</v>
      </c>
      <c r="L4680" s="3" t="s">
        <v>16276</v>
      </c>
      <c r="AZ4680" s="3" t="s">
        <v>16274</v>
      </c>
      <c r="BA4680" s="3" t="s">
        <v>16273</v>
      </c>
      <c r="BD4680" s="3" t="s">
        <v>7641</v>
      </c>
      <c r="BG4680" s="3"/>
    </row>
    <row r="4681" spans="1:59" ht="15" x14ac:dyDescent="0.2">
      <c r="A4681" s="3" t="s">
        <v>16269</v>
      </c>
      <c r="B4681" s="3" t="s">
        <v>16267</v>
      </c>
      <c r="C4681" s="4">
        <v>42618.940370370372</v>
      </c>
      <c r="D4681" s="3" t="s">
        <v>7639</v>
      </c>
      <c r="E4681" s="3" t="s">
        <v>16269</v>
      </c>
      <c r="F4681" s="3" t="s">
        <v>16271</v>
      </c>
      <c r="L4681" s="3" t="s">
        <v>16270</v>
      </c>
      <c r="AE4681" s="3" t="s">
        <v>7671</v>
      </c>
      <c r="AF4681" s="3" t="s">
        <v>7756</v>
      </c>
      <c r="AZ4681" s="3" t="s">
        <v>303</v>
      </c>
      <c r="BA4681" s="3" t="s">
        <v>16268</v>
      </c>
      <c r="BD4681" s="3" t="s">
        <v>7641</v>
      </c>
      <c r="BG4681" s="3"/>
    </row>
    <row r="4682" spans="1:59" ht="15" x14ac:dyDescent="0.2">
      <c r="A4682" s="3" t="s">
        <v>7231</v>
      </c>
      <c r="B4682" s="3" t="s">
        <v>16263</v>
      </c>
      <c r="C4682" s="4">
        <v>42618.940370370372</v>
      </c>
      <c r="D4682" s="3" t="s">
        <v>7639</v>
      </c>
      <c r="E4682" s="3" t="s">
        <v>16266</v>
      </c>
      <c r="N4682" s="3" t="s">
        <v>177</v>
      </c>
      <c r="U4682" s="3" t="s">
        <v>16265</v>
      </c>
      <c r="W4682" s="3" t="s">
        <v>16264</v>
      </c>
      <c r="AH4682" s="3" t="s">
        <v>15254</v>
      </c>
      <c r="AI4682" s="3" t="s">
        <v>29</v>
      </c>
      <c r="AJ4682" s="3" t="s">
        <v>28</v>
      </c>
      <c r="AM4682" s="3" t="s">
        <v>62</v>
      </c>
      <c r="AZ4682" s="3" t="s">
        <v>4680</v>
      </c>
      <c r="BA4682" s="3" t="s">
        <v>4681</v>
      </c>
      <c r="BB4682" s="3" t="s">
        <v>1952</v>
      </c>
      <c r="BD4682" s="3" t="s">
        <v>30</v>
      </c>
      <c r="BG4682" s="3"/>
    </row>
    <row r="4683" spans="1:59" ht="15" x14ac:dyDescent="0.2">
      <c r="A4683" s="3" t="s">
        <v>16261</v>
      </c>
      <c r="B4683" s="3" t="s">
        <v>16259</v>
      </c>
      <c r="C4683" s="4">
        <v>42618.940370370372</v>
      </c>
      <c r="D4683" s="3" t="s">
        <v>7639</v>
      </c>
      <c r="E4683" s="3" t="s">
        <v>16261</v>
      </c>
      <c r="L4683" s="3" t="s">
        <v>16262</v>
      </c>
      <c r="AZ4683" s="3" t="s">
        <v>16260</v>
      </c>
      <c r="BA4683" s="3" t="s">
        <v>1416</v>
      </c>
      <c r="BD4683" s="3" t="s">
        <v>7641</v>
      </c>
      <c r="BG4683" s="3"/>
    </row>
    <row r="4684" spans="1:59" ht="15" x14ac:dyDescent="0.2">
      <c r="A4684" s="3" t="s">
        <v>16256</v>
      </c>
      <c r="B4684" s="3" t="s">
        <v>16252</v>
      </c>
      <c r="C4684" s="4">
        <v>42618.940370370372</v>
      </c>
      <c r="D4684" s="3" t="s">
        <v>7639</v>
      </c>
      <c r="E4684" s="3" t="s">
        <v>16258</v>
      </c>
      <c r="N4684" s="3" t="s">
        <v>15578</v>
      </c>
      <c r="U4684" s="3" t="s">
        <v>16257</v>
      </c>
      <c r="W4684" s="3" t="s">
        <v>12937</v>
      </c>
      <c r="AI4684" s="3" t="s">
        <v>29</v>
      </c>
      <c r="AJ4684" s="3" t="s">
        <v>7697</v>
      </c>
      <c r="AM4684" s="3" t="s">
        <v>62</v>
      </c>
      <c r="AZ4684" s="3" t="s">
        <v>16255</v>
      </c>
      <c r="BA4684" s="3" t="s">
        <v>16254</v>
      </c>
      <c r="BB4684" s="3" t="s">
        <v>16253</v>
      </c>
      <c r="BD4684" s="3" t="s">
        <v>30</v>
      </c>
      <c r="BG4684" s="3"/>
    </row>
    <row r="4685" spans="1:59" ht="15" x14ac:dyDescent="0.2">
      <c r="A4685" s="3" t="s">
        <v>16249</v>
      </c>
      <c r="B4685" s="3" t="s">
        <v>16246</v>
      </c>
      <c r="C4685" s="4">
        <v>42618.940370370372</v>
      </c>
      <c r="D4685" s="3" t="s">
        <v>7639</v>
      </c>
      <c r="E4685" s="3" t="s">
        <v>16251</v>
      </c>
      <c r="M4685" s="3" t="s">
        <v>15628</v>
      </c>
      <c r="N4685" s="3" t="s">
        <v>15627</v>
      </c>
      <c r="O4685" s="3" t="s">
        <v>25</v>
      </c>
      <c r="U4685" s="3" t="s">
        <v>16250</v>
      </c>
      <c r="W4685" s="3" t="s">
        <v>15625</v>
      </c>
      <c r="AI4685" s="3" t="s">
        <v>29</v>
      </c>
      <c r="AJ4685" s="3" t="s">
        <v>7697</v>
      </c>
      <c r="AM4685" s="3" t="s">
        <v>24</v>
      </c>
      <c r="AZ4685" s="3" t="s">
        <v>933</v>
      </c>
      <c r="BA4685" s="3" t="s">
        <v>16248</v>
      </c>
      <c r="BB4685" s="3" t="s">
        <v>16247</v>
      </c>
      <c r="BD4685" s="3" t="s">
        <v>30</v>
      </c>
      <c r="BG4685" s="3"/>
    </row>
    <row r="4686" spans="1:59" ht="15" x14ac:dyDescent="0.2">
      <c r="A4686" s="3" t="s">
        <v>7482</v>
      </c>
      <c r="B4686" s="3" t="s">
        <v>16245</v>
      </c>
      <c r="C4686" s="4">
        <v>42618.940370370372</v>
      </c>
      <c r="D4686" s="3" t="s">
        <v>7639</v>
      </c>
      <c r="E4686" s="3" t="s">
        <v>7482</v>
      </c>
      <c r="L4686" s="3" t="s">
        <v>16027</v>
      </c>
      <c r="AZ4686" s="3" t="s">
        <v>519</v>
      </c>
      <c r="BA4686" s="3" t="s">
        <v>5727</v>
      </c>
      <c r="BD4686" s="3" t="s">
        <v>7641</v>
      </c>
      <c r="BG4686" s="3"/>
    </row>
    <row r="4687" spans="1:59" ht="15" x14ac:dyDescent="0.2">
      <c r="A4687" s="3" t="s">
        <v>16243</v>
      </c>
      <c r="B4687" s="3" t="s">
        <v>16241</v>
      </c>
      <c r="C4687" s="4">
        <v>42618.940370370372</v>
      </c>
      <c r="D4687" s="3" t="s">
        <v>7639</v>
      </c>
      <c r="E4687" s="3" t="s">
        <v>16243</v>
      </c>
      <c r="L4687" s="3" t="s">
        <v>16244</v>
      </c>
      <c r="AZ4687" s="3" t="s">
        <v>8319</v>
      </c>
      <c r="BA4687" s="3" t="s">
        <v>16242</v>
      </c>
      <c r="BD4687" s="3" t="s">
        <v>7641</v>
      </c>
      <c r="BG4687" s="3"/>
    </row>
    <row r="4688" spans="1:59" ht="15" x14ac:dyDescent="0.2">
      <c r="A4688" s="3" t="s">
        <v>16236</v>
      </c>
      <c r="B4688" s="3" t="s">
        <v>16235</v>
      </c>
      <c r="C4688" s="4">
        <v>42618.940358796302</v>
      </c>
      <c r="D4688" s="3" t="s">
        <v>7639</v>
      </c>
      <c r="E4688" s="3" t="s">
        <v>16240</v>
      </c>
      <c r="L4688" s="3" t="s">
        <v>16239</v>
      </c>
      <c r="N4688" s="3" t="s">
        <v>16086</v>
      </c>
      <c r="O4688" s="3" t="s">
        <v>8540</v>
      </c>
      <c r="U4688" s="3" t="s">
        <v>16238</v>
      </c>
      <c r="W4688" s="3" t="s">
        <v>16237</v>
      </c>
      <c r="AI4688" s="3" t="s">
        <v>29</v>
      </c>
      <c r="AJ4688" s="3" t="s">
        <v>7697</v>
      </c>
      <c r="AM4688" s="3" t="s">
        <v>62</v>
      </c>
      <c r="AZ4688" s="3" t="s">
        <v>15461</v>
      </c>
      <c r="BA4688" s="3" t="s">
        <v>8280</v>
      </c>
      <c r="BB4688" s="3" t="s">
        <v>16128</v>
      </c>
      <c r="BD4688" s="3" t="s">
        <v>30</v>
      </c>
      <c r="BG4688" s="3"/>
    </row>
    <row r="4689" spans="1:59" ht="15" x14ac:dyDescent="0.2">
      <c r="A4689" s="3" t="s">
        <v>16233</v>
      </c>
      <c r="B4689" s="3" t="s">
        <v>16231</v>
      </c>
      <c r="C4689" s="4">
        <v>42618.940358796302</v>
      </c>
      <c r="D4689" s="3" t="s">
        <v>7639</v>
      </c>
      <c r="E4689" s="3" t="s">
        <v>16233</v>
      </c>
      <c r="L4689" s="3" t="s">
        <v>16234</v>
      </c>
      <c r="AZ4689" s="3" t="s">
        <v>14383</v>
      </c>
      <c r="BA4689" s="3" t="s">
        <v>16232</v>
      </c>
      <c r="BD4689" s="3" t="s">
        <v>7641</v>
      </c>
      <c r="BG4689" s="3"/>
    </row>
    <row r="4690" spans="1:59" ht="15" x14ac:dyDescent="0.2">
      <c r="A4690" s="3" t="s">
        <v>16228</v>
      </c>
      <c r="B4690" s="3" t="s">
        <v>16226</v>
      </c>
      <c r="C4690" s="4">
        <v>42618.940358796302</v>
      </c>
      <c r="D4690" s="3" t="s">
        <v>7639</v>
      </c>
      <c r="E4690" s="3" t="s">
        <v>16230</v>
      </c>
      <c r="N4690" s="3" t="s">
        <v>15484</v>
      </c>
      <c r="U4690" s="3" t="s">
        <v>16229</v>
      </c>
      <c r="W4690" s="3" t="s">
        <v>15482</v>
      </c>
      <c r="AI4690" s="3" t="s">
        <v>29</v>
      </c>
      <c r="AJ4690" s="3" t="s">
        <v>7697</v>
      </c>
      <c r="AM4690" s="3" t="s">
        <v>62</v>
      </c>
      <c r="AZ4690" s="3" t="s">
        <v>2521</v>
      </c>
      <c r="BA4690" s="3" t="s">
        <v>16227</v>
      </c>
      <c r="BB4690" s="3" t="s">
        <v>15480</v>
      </c>
      <c r="BD4690" s="3" t="s">
        <v>30</v>
      </c>
      <c r="BG4690" s="3"/>
    </row>
    <row r="4691" spans="1:59" ht="15" x14ac:dyDescent="0.2">
      <c r="A4691" s="3" t="s">
        <v>16224</v>
      </c>
      <c r="B4691" s="3" t="s">
        <v>16222</v>
      </c>
      <c r="C4691" s="4">
        <v>42618.940358796302</v>
      </c>
      <c r="D4691" s="3" t="s">
        <v>7639</v>
      </c>
      <c r="E4691" s="3" t="s">
        <v>16224</v>
      </c>
      <c r="L4691" s="3" t="s">
        <v>16225</v>
      </c>
      <c r="AZ4691" s="3" t="s">
        <v>16223</v>
      </c>
      <c r="BA4691" s="3" t="s">
        <v>2327</v>
      </c>
      <c r="BD4691" s="3" t="s">
        <v>7641</v>
      </c>
      <c r="BG4691" s="3"/>
    </row>
    <row r="4692" spans="1:59" ht="15" x14ac:dyDescent="0.2">
      <c r="A4692" s="3" t="s">
        <v>16220</v>
      </c>
      <c r="B4692" s="3" t="s">
        <v>16217</v>
      </c>
      <c r="C4692" s="4">
        <v>42618.940358796302</v>
      </c>
      <c r="D4692" s="3" t="s">
        <v>7639</v>
      </c>
      <c r="E4692" s="3" t="s">
        <v>16220</v>
      </c>
      <c r="L4692" s="3" t="s">
        <v>16221</v>
      </c>
      <c r="AZ4692" s="3" t="s">
        <v>16219</v>
      </c>
      <c r="BA4692" s="3" t="s">
        <v>16218</v>
      </c>
      <c r="BD4692" s="3" t="s">
        <v>7641</v>
      </c>
      <c r="BG4692" s="3"/>
    </row>
    <row r="4693" spans="1:59" ht="15" x14ac:dyDescent="0.2">
      <c r="A4693" s="3" t="s">
        <v>16216</v>
      </c>
      <c r="B4693" s="3" t="s">
        <v>16215</v>
      </c>
      <c r="C4693" s="4">
        <v>42618.940358796302</v>
      </c>
      <c r="D4693" s="3" t="s">
        <v>7639</v>
      </c>
      <c r="E4693" s="3" t="s">
        <v>16216</v>
      </c>
      <c r="L4693" s="3" t="s">
        <v>16027</v>
      </c>
      <c r="AZ4693" s="3" t="s">
        <v>1987</v>
      </c>
      <c r="BA4693" s="3" t="s">
        <v>4412</v>
      </c>
      <c r="BD4693" s="3" t="s">
        <v>7641</v>
      </c>
      <c r="BG4693" s="3"/>
    </row>
    <row r="4694" spans="1:59" ht="15" x14ac:dyDescent="0.2">
      <c r="A4694" s="3" t="s">
        <v>16213</v>
      </c>
      <c r="B4694" s="3" t="s">
        <v>16212</v>
      </c>
      <c r="C4694" s="4">
        <v>42618.940358796302</v>
      </c>
      <c r="D4694" s="3" t="s">
        <v>7639</v>
      </c>
      <c r="E4694" s="3" t="s">
        <v>16213</v>
      </c>
      <c r="L4694" s="3" t="s">
        <v>16214</v>
      </c>
      <c r="AZ4694" s="3" t="s">
        <v>10324</v>
      </c>
      <c r="BA4694" s="3" t="s">
        <v>12173</v>
      </c>
      <c r="BD4694" s="3" t="s">
        <v>7641</v>
      </c>
      <c r="BG4694" s="3"/>
    </row>
    <row r="4695" spans="1:59" ht="15" x14ac:dyDescent="0.2">
      <c r="A4695" s="3" t="s">
        <v>16210</v>
      </c>
      <c r="B4695" s="3" t="s">
        <v>16207</v>
      </c>
      <c r="C4695" s="4">
        <v>42618.940358796302</v>
      </c>
      <c r="D4695" s="3" t="s">
        <v>7639</v>
      </c>
      <c r="E4695" s="3" t="s">
        <v>16210</v>
      </c>
      <c r="L4695" s="3" t="s">
        <v>16211</v>
      </c>
      <c r="AZ4695" s="3" t="s">
        <v>16209</v>
      </c>
      <c r="BA4695" s="3" t="s">
        <v>16208</v>
      </c>
      <c r="BD4695" s="3" t="s">
        <v>7641</v>
      </c>
      <c r="BG4695" s="3"/>
    </row>
    <row r="4696" spans="1:59" ht="15" x14ac:dyDescent="0.2">
      <c r="A4696" s="3" t="s">
        <v>16205</v>
      </c>
      <c r="B4696" s="3" t="s">
        <v>16203</v>
      </c>
      <c r="C4696" s="4">
        <v>42618.940358796302</v>
      </c>
      <c r="D4696" s="3" t="s">
        <v>7639</v>
      </c>
      <c r="E4696" s="3" t="s">
        <v>16205</v>
      </c>
      <c r="L4696" s="3" t="s">
        <v>16206</v>
      </c>
      <c r="AZ4696" s="3" t="s">
        <v>8285</v>
      </c>
      <c r="BA4696" s="3" t="s">
        <v>16204</v>
      </c>
      <c r="BD4696" s="3" t="s">
        <v>7641</v>
      </c>
      <c r="BG4696" s="3"/>
    </row>
    <row r="4697" spans="1:59" ht="15" x14ac:dyDescent="0.2">
      <c r="A4697" s="3" t="s">
        <v>16200</v>
      </c>
      <c r="B4697" s="3" t="s">
        <v>16198</v>
      </c>
      <c r="C4697" s="4">
        <v>42618.940358796302</v>
      </c>
      <c r="D4697" s="3" t="s">
        <v>7639</v>
      </c>
      <c r="E4697" s="3" t="s">
        <v>16202</v>
      </c>
      <c r="M4697" s="3" t="s">
        <v>11042</v>
      </c>
      <c r="N4697" s="3" t="s">
        <v>11037</v>
      </c>
      <c r="O4697" s="3" t="s">
        <v>185</v>
      </c>
      <c r="U4697" s="3" t="s">
        <v>16201</v>
      </c>
      <c r="W4697" s="3" t="s">
        <v>15227</v>
      </c>
      <c r="AI4697" s="3" t="s">
        <v>29</v>
      </c>
      <c r="AJ4697" s="3" t="s">
        <v>7697</v>
      </c>
      <c r="AM4697" s="3" t="s">
        <v>24</v>
      </c>
      <c r="AZ4697" s="3" t="s">
        <v>2288</v>
      </c>
      <c r="BA4697" s="3" t="s">
        <v>16199</v>
      </c>
      <c r="BB4697" s="3" t="s">
        <v>13798</v>
      </c>
      <c r="BD4697" s="3" t="s">
        <v>30</v>
      </c>
      <c r="BG4697" s="3"/>
    </row>
    <row r="4698" spans="1:59" ht="15" x14ac:dyDescent="0.2">
      <c r="A4698" s="3" t="s">
        <v>16195</v>
      </c>
      <c r="B4698" s="3" t="s">
        <v>16193</v>
      </c>
      <c r="C4698" s="4">
        <v>42618.940358796302</v>
      </c>
      <c r="D4698" s="3" t="s">
        <v>7639</v>
      </c>
      <c r="E4698" s="3" t="s">
        <v>16197</v>
      </c>
      <c r="N4698" s="3" t="s">
        <v>15484</v>
      </c>
      <c r="U4698" s="3" t="s">
        <v>16196</v>
      </c>
      <c r="W4698" s="3" t="s">
        <v>15482</v>
      </c>
      <c r="AI4698" s="3" t="s">
        <v>29</v>
      </c>
      <c r="AJ4698" s="3" t="s">
        <v>7697</v>
      </c>
      <c r="AM4698" s="3" t="s">
        <v>62</v>
      </c>
      <c r="AZ4698" s="3" t="s">
        <v>16194</v>
      </c>
      <c r="BA4698" s="3" t="s">
        <v>3695</v>
      </c>
      <c r="BB4698" s="3" t="s">
        <v>15480</v>
      </c>
      <c r="BD4698" s="3" t="s">
        <v>30</v>
      </c>
      <c r="BG4698" s="3"/>
    </row>
    <row r="4699" spans="1:59" ht="15" x14ac:dyDescent="0.2">
      <c r="A4699" s="3" t="s">
        <v>7131</v>
      </c>
      <c r="B4699" s="3" t="s">
        <v>16191</v>
      </c>
      <c r="C4699" s="4">
        <v>42618.940358796302</v>
      </c>
      <c r="D4699" s="3" t="s">
        <v>7639</v>
      </c>
      <c r="E4699" s="3" t="s">
        <v>16192</v>
      </c>
      <c r="N4699" s="3" t="s">
        <v>1615</v>
      </c>
      <c r="AI4699" s="3" t="s">
        <v>29</v>
      </c>
      <c r="AJ4699" s="3" t="s">
        <v>28</v>
      </c>
      <c r="AM4699" s="3" t="s">
        <v>62</v>
      </c>
      <c r="AZ4699" s="3" t="s">
        <v>4249</v>
      </c>
      <c r="BA4699" s="3" t="s">
        <v>4250</v>
      </c>
      <c r="BB4699" s="3" t="s">
        <v>4251</v>
      </c>
      <c r="BD4699" s="3" t="s">
        <v>30</v>
      </c>
      <c r="BG4699" s="3"/>
    </row>
    <row r="4700" spans="1:59" ht="15" x14ac:dyDescent="0.2">
      <c r="A4700" s="3" t="s">
        <v>6617</v>
      </c>
      <c r="B4700" s="3" t="s">
        <v>16185</v>
      </c>
      <c r="C4700" s="4">
        <v>42618.940358796302</v>
      </c>
      <c r="D4700" s="3" t="s">
        <v>7639</v>
      </c>
      <c r="E4700" s="3" t="s">
        <v>16190</v>
      </c>
      <c r="N4700" s="3" t="s">
        <v>177</v>
      </c>
      <c r="U4700" s="3" t="s">
        <v>16189</v>
      </c>
      <c r="V4700" s="3" t="s">
        <v>16188</v>
      </c>
      <c r="W4700" s="3" t="s">
        <v>12937</v>
      </c>
      <c r="X4700" s="3" t="s">
        <v>16187</v>
      </c>
      <c r="AH4700" s="3" t="s">
        <v>16186</v>
      </c>
      <c r="AI4700" s="3" t="s">
        <v>29</v>
      </c>
      <c r="AJ4700" s="3" t="s">
        <v>28</v>
      </c>
      <c r="AM4700" s="3" t="s">
        <v>62</v>
      </c>
      <c r="AZ4700" s="3" t="s">
        <v>1950</v>
      </c>
      <c r="BA4700" s="3" t="s">
        <v>1951</v>
      </c>
      <c r="BB4700" s="3" t="s">
        <v>351</v>
      </c>
      <c r="BD4700" s="3" t="s">
        <v>30</v>
      </c>
      <c r="BG4700" s="3"/>
    </row>
    <row r="4701" spans="1:59" ht="15" x14ac:dyDescent="0.2">
      <c r="A4701" s="3" t="s">
        <v>16182</v>
      </c>
      <c r="B4701" s="3" t="s">
        <v>16179</v>
      </c>
      <c r="C4701" s="4">
        <v>42618.940358796302</v>
      </c>
      <c r="D4701" s="3" t="s">
        <v>7639</v>
      </c>
      <c r="E4701" s="3" t="s">
        <v>16184</v>
      </c>
      <c r="N4701" s="3" t="s">
        <v>16086</v>
      </c>
      <c r="U4701" s="3" t="s">
        <v>16183</v>
      </c>
      <c r="W4701" s="3" t="s">
        <v>16085</v>
      </c>
      <c r="AI4701" s="3" t="s">
        <v>29</v>
      </c>
      <c r="AJ4701" s="3" t="s">
        <v>7697</v>
      </c>
      <c r="AM4701" s="3" t="s">
        <v>62</v>
      </c>
      <c r="AZ4701" s="3" t="s">
        <v>4341</v>
      </c>
      <c r="BA4701" s="3" t="s">
        <v>16181</v>
      </c>
      <c r="BB4701" s="3" t="s">
        <v>16180</v>
      </c>
      <c r="BD4701" s="3" t="s">
        <v>30</v>
      </c>
      <c r="BG4701" s="3"/>
    </row>
    <row r="4702" spans="1:59" ht="15" x14ac:dyDescent="0.2">
      <c r="A4702" s="3" t="s">
        <v>16177</v>
      </c>
      <c r="B4702" s="3" t="s">
        <v>16175</v>
      </c>
      <c r="C4702" s="4">
        <v>42618.940347222233</v>
      </c>
      <c r="D4702" s="3" t="s">
        <v>7639</v>
      </c>
      <c r="E4702" s="3" t="s">
        <v>16177</v>
      </c>
      <c r="L4702" s="3" t="s">
        <v>16178</v>
      </c>
      <c r="AZ4702" s="3" t="s">
        <v>9735</v>
      </c>
      <c r="BA4702" s="3" t="s">
        <v>16176</v>
      </c>
      <c r="BD4702" s="3" t="s">
        <v>7641</v>
      </c>
      <c r="BG4702" s="3"/>
    </row>
    <row r="4703" spans="1:59" ht="15" x14ac:dyDescent="0.2">
      <c r="A4703" s="3" t="s">
        <v>16170</v>
      </c>
      <c r="B4703" s="3" t="s">
        <v>16168</v>
      </c>
      <c r="C4703" s="4">
        <v>42618.940347222233</v>
      </c>
      <c r="D4703" s="3" t="s">
        <v>7639</v>
      </c>
      <c r="E4703" s="3" t="s">
        <v>16174</v>
      </c>
      <c r="M4703" s="3" t="s">
        <v>16173</v>
      </c>
      <c r="N4703" s="3" t="s">
        <v>16172</v>
      </c>
      <c r="W4703" s="3" t="s">
        <v>16171</v>
      </c>
      <c r="AC4703" s="3" t="s">
        <v>7775</v>
      </c>
      <c r="AI4703" s="3" t="s">
        <v>29</v>
      </c>
      <c r="AJ4703" s="3" t="s">
        <v>7632</v>
      </c>
      <c r="AM4703" s="3" t="s">
        <v>24</v>
      </c>
      <c r="AZ4703" s="3" t="s">
        <v>4847</v>
      </c>
      <c r="BA4703" s="3" t="s">
        <v>16169</v>
      </c>
      <c r="BB4703" s="3" t="s">
        <v>7771</v>
      </c>
      <c r="BD4703" s="3" t="s">
        <v>30</v>
      </c>
      <c r="BG4703" s="3"/>
    </row>
    <row r="4704" spans="1:59" ht="15" x14ac:dyDescent="0.2">
      <c r="A4704" s="3" t="s">
        <v>16167</v>
      </c>
      <c r="B4704" s="3" t="s">
        <v>16164</v>
      </c>
      <c r="C4704" s="4">
        <v>42618.940347222233</v>
      </c>
      <c r="D4704" s="3" t="s">
        <v>7639</v>
      </c>
      <c r="E4704" s="3" t="s">
        <v>16167</v>
      </c>
      <c r="L4704" s="3" t="s">
        <v>15552</v>
      </c>
      <c r="AZ4704" s="3" t="s">
        <v>16166</v>
      </c>
      <c r="BA4704" s="3" t="s">
        <v>16165</v>
      </c>
      <c r="BD4704" s="3" t="s">
        <v>7641</v>
      </c>
      <c r="BG4704" s="3"/>
    </row>
    <row r="4705" spans="1:59" ht="15" x14ac:dyDescent="0.2">
      <c r="A4705" s="3" t="s">
        <v>16145</v>
      </c>
      <c r="B4705" s="3" t="s">
        <v>16142</v>
      </c>
      <c r="C4705" s="4">
        <v>42618.940347222233</v>
      </c>
      <c r="D4705" s="3" t="s">
        <v>7639</v>
      </c>
      <c r="E4705" s="3" t="s">
        <v>16163</v>
      </c>
      <c r="F4705" s="3" t="s">
        <v>16162</v>
      </c>
      <c r="G4705" s="3" t="s">
        <v>16161</v>
      </c>
      <c r="H4705" s="3" t="s">
        <v>8057</v>
      </c>
      <c r="I4705" s="3" t="s">
        <v>9242</v>
      </c>
      <c r="J4705" s="3" t="s">
        <v>16160</v>
      </c>
      <c r="L4705" s="3" t="s">
        <v>16159</v>
      </c>
      <c r="N4705" s="3" t="s">
        <v>16158</v>
      </c>
      <c r="P4705" s="3" t="s">
        <v>16157</v>
      </c>
      <c r="Q4705" s="3" t="s">
        <v>8019</v>
      </c>
      <c r="R4705" s="3" t="s">
        <v>9408</v>
      </c>
      <c r="S4705" s="3" t="s">
        <v>16156</v>
      </c>
      <c r="T4705" s="3" t="s">
        <v>16155</v>
      </c>
      <c r="U4705" s="3" t="s">
        <v>16154</v>
      </c>
      <c r="W4705" s="3" t="s">
        <v>16153</v>
      </c>
      <c r="X4705" s="3" t="s">
        <v>16152</v>
      </c>
      <c r="Z4705" s="3" t="s">
        <v>16151</v>
      </c>
      <c r="AA4705" s="3" t="s">
        <v>16150</v>
      </c>
      <c r="AB4705" s="3" t="s">
        <v>16149</v>
      </c>
      <c r="AC4705" s="3" t="s">
        <v>16148</v>
      </c>
      <c r="AE4705" s="3" t="s">
        <v>7671</v>
      </c>
      <c r="AF4705" s="3" t="s">
        <v>7756</v>
      </c>
      <c r="AG4705" s="3" t="s">
        <v>8009</v>
      </c>
      <c r="AH4705" s="3" t="s">
        <v>16147</v>
      </c>
      <c r="AI4705" s="3" t="s">
        <v>8007</v>
      </c>
      <c r="AJ4705" s="3" t="s">
        <v>7697</v>
      </c>
      <c r="AK4705" s="3" t="s">
        <v>8006</v>
      </c>
      <c r="AO4705" s="3" t="s">
        <v>11841</v>
      </c>
      <c r="AQ4705" s="3" t="s">
        <v>16146</v>
      </c>
      <c r="AZ4705" s="3" t="s">
        <v>10132</v>
      </c>
      <c r="BA4705" s="3" t="s">
        <v>16144</v>
      </c>
      <c r="BB4705" s="3" t="s">
        <v>9611</v>
      </c>
      <c r="BD4705" s="3" t="s">
        <v>30</v>
      </c>
      <c r="BE4705" s="3">
        <v>75</v>
      </c>
      <c r="BF4705" s="3" t="s">
        <v>16143</v>
      </c>
      <c r="BG4705" s="3"/>
    </row>
    <row r="4706" spans="1:59" ht="15" x14ac:dyDescent="0.2">
      <c r="A4706" s="3" t="s">
        <v>16139</v>
      </c>
      <c r="B4706" s="3" t="s">
        <v>16137</v>
      </c>
      <c r="C4706" s="4">
        <v>42618.940347222233</v>
      </c>
      <c r="D4706" s="3" t="s">
        <v>7639</v>
      </c>
      <c r="E4706" s="3" t="s">
        <v>16139</v>
      </c>
      <c r="F4706" s="3" t="s">
        <v>16141</v>
      </c>
      <c r="L4706" s="3" t="s">
        <v>16140</v>
      </c>
      <c r="AE4706" s="3" t="s">
        <v>7671</v>
      </c>
      <c r="AF4706" s="3" t="s">
        <v>8010</v>
      </c>
      <c r="AG4706" s="3" t="s">
        <v>10620</v>
      </c>
      <c r="AZ4706" s="3" t="s">
        <v>16138</v>
      </c>
      <c r="BA4706" s="3" t="s">
        <v>1058</v>
      </c>
      <c r="BD4706" s="3" t="s">
        <v>7641</v>
      </c>
      <c r="BG4706" s="3"/>
    </row>
    <row r="4707" spans="1:59" ht="15" x14ac:dyDescent="0.2">
      <c r="A4707" s="3" t="s">
        <v>7422</v>
      </c>
      <c r="B4707" s="3" t="s">
        <v>16135</v>
      </c>
      <c r="C4707" s="4">
        <v>42618.940347222233</v>
      </c>
      <c r="D4707" s="3" t="s">
        <v>7639</v>
      </c>
      <c r="E4707" s="3" t="s">
        <v>16136</v>
      </c>
      <c r="N4707" s="3" t="s">
        <v>1615</v>
      </c>
      <c r="AI4707" s="3" t="s">
        <v>29</v>
      </c>
      <c r="AJ4707" s="3" t="s">
        <v>28</v>
      </c>
      <c r="AM4707" s="3" t="s">
        <v>62</v>
      </c>
      <c r="AZ4707" s="3" t="s">
        <v>5478</v>
      </c>
      <c r="BA4707" s="3" t="s">
        <v>5479</v>
      </c>
      <c r="BB4707" s="3" t="s">
        <v>672</v>
      </c>
      <c r="BD4707" s="3" t="s">
        <v>30</v>
      </c>
      <c r="BG4707" s="3"/>
    </row>
    <row r="4708" spans="1:59" ht="15" x14ac:dyDescent="0.2">
      <c r="A4708" s="3" t="s">
        <v>16131</v>
      </c>
      <c r="B4708" s="3" t="s">
        <v>16127</v>
      </c>
      <c r="C4708" s="4">
        <v>42618.940347222233</v>
      </c>
      <c r="D4708" s="3" t="s">
        <v>7639</v>
      </c>
      <c r="E4708" s="3" t="s">
        <v>16134</v>
      </c>
      <c r="N4708" s="3" t="s">
        <v>15578</v>
      </c>
      <c r="U4708" s="3" t="s">
        <v>16133</v>
      </c>
      <c r="W4708" s="3" t="s">
        <v>16132</v>
      </c>
      <c r="AI4708" s="3" t="s">
        <v>29</v>
      </c>
      <c r="AJ4708" s="3" t="s">
        <v>7697</v>
      </c>
      <c r="AM4708" s="3" t="s">
        <v>62</v>
      </c>
      <c r="AZ4708" s="3" t="s">
        <v>16130</v>
      </c>
      <c r="BA4708" s="3" t="s">
        <v>16129</v>
      </c>
      <c r="BB4708" s="3" t="s">
        <v>16128</v>
      </c>
      <c r="BD4708" s="3" t="s">
        <v>30</v>
      </c>
      <c r="BG4708" s="3"/>
    </row>
    <row r="4709" spans="1:59" ht="15" x14ac:dyDescent="0.2">
      <c r="A4709" s="3" t="s">
        <v>16125</v>
      </c>
      <c r="B4709" s="3" t="s">
        <v>16124</v>
      </c>
      <c r="C4709" s="4">
        <v>42618.940347222233</v>
      </c>
      <c r="D4709" s="3" t="s">
        <v>7639</v>
      </c>
      <c r="E4709" s="3" t="s">
        <v>16125</v>
      </c>
      <c r="L4709" s="3" t="s">
        <v>16126</v>
      </c>
      <c r="AZ4709" s="3" t="s">
        <v>9716</v>
      </c>
      <c r="BA4709" s="3" t="s">
        <v>4776</v>
      </c>
      <c r="BD4709" s="3" t="s">
        <v>7641</v>
      </c>
      <c r="BG4709" s="3"/>
    </row>
    <row r="4710" spans="1:59" ht="15" x14ac:dyDescent="0.2">
      <c r="A4710" s="3" t="s">
        <v>7349</v>
      </c>
      <c r="B4710" s="3" t="s">
        <v>16123</v>
      </c>
      <c r="C4710" s="4">
        <v>42618.940347222233</v>
      </c>
      <c r="D4710" s="3" t="s">
        <v>7639</v>
      </c>
      <c r="E4710" s="3" t="s">
        <v>7349</v>
      </c>
      <c r="L4710" s="3" t="s">
        <v>16027</v>
      </c>
      <c r="AZ4710" s="3" t="s">
        <v>5170</v>
      </c>
      <c r="BA4710" s="3" t="s">
        <v>5171</v>
      </c>
      <c r="BD4710" s="3" t="s">
        <v>7641</v>
      </c>
      <c r="BG4710" s="3"/>
    </row>
    <row r="4711" spans="1:59" ht="15" x14ac:dyDescent="0.2">
      <c r="A4711" s="3" t="s">
        <v>16120</v>
      </c>
      <c r="B4711" s="3" t="s">
        <v>16117</v>
      </c>
      <c r="C4711" s="4">
        <v>42618.940347222233</v>
      </c>
      <c r="D4711" s="3" t="s">
        <v>7639</v>
      </c>
      <c r="E4711" s="3" t="s">
        <v>16122</v>
      </c>
      <c r="N4711" s="3" t="s">
        <v>15484</v>
      </c>
      <c r="U4711" s="3" t="s">
        <v>16121</v>
      </c>
      <c r="AI4711" s="3" t="s">
        <v>29</v>
      </c>
      <c r="AJ4711" s="3" t="s">
        <v>7697</v>
      </c>
      <c r="AM4711" s="3" t="s">
        <v>62</v>
      </c>
      <c r="AZ4711" s="3" t="s">
        <v>16119</v>
      </c>
      <c r="BA4711" s="3" t="s">
        <v>16118</v>
      </c>
      <c r="BB4711" s="3" t="s">
        <v>15480</v>
      </c>
      <c r="BD4711" s="3" t="s">
        <v>30</v>
      </c>
      <c r="BG4711" s="3"/>
    </row>
    <row r="4712" spans="1:59" ht="15" x14ac:dyDescent="0.2">
      <c r="A4712" s="3" t="s">
        <v>16114</v>
      </c>
      <c r="B4712" s="3" t="s">
        <v>16111</v>
      </c>
      <c r="C4712" s="4">
        <v>42618.940335648149</v>
      </c>
      <c r="D4712" s="3" t="s">
        <v>7639</v>
      </c>
      <c r="E4712" s="3" t="s">
        <v>16116</v>
      </c>
      <c r="N4712" s="3" t="s">
        <v>16086</v>
      </c>
      <c r="U4712" s="3" t="s">
        <v>16115</v>
      </c>
      <c r="W4712" s="3" t="s">
        <v>16085</v>
      </c>
      <c r="AI4712" s="3" t="s">
        <v>29</v>
      </c>
      <c r="AJ4712" s="3" t="s">
        <v>7697</v>
      </c>
      <c r="AM4712" s="3" t="s">
        <v>62</v>
      </c>
      <c r="AZ4712" s="3" t="s">
        <v>838</v>
      </c>
      <c r="BA4712" s="3" t="s">
        <v>16113</v>
      </c>
      <c r="BB4712" s="3" t="s">
        <v>16112</v>
      </c>
      <c r="BD4712" s="3" t="s">
        <v>30</v>
      </c>
      <c r="BG4712" s="3"/>
    </row>
    <row r="4713" spans="1:59" ht="15" x14ac:dyDescent="0.2">
      <c r="A4713" s="3" t="s">
        <v>16110</v>
      </c>
      <c r="B4713" s="3" t="s">
        <v>16107</v>
      </c>
      <c r="C4713" s="4">
        <v>42618.940335648149</v>
      </c>
      <c r="D4713" s="3" t="s">
        <v>7639</v>
      </c>
      <c r="E4713" s="3" t="s">
        <v>16110</v>
      </c>
      <c r="L4713" s="3" t="s">
        <v>16095</v>
      </c>
      <c r="AZ4713" s="3" t="s">
        <v>16109</v>
      </c>
      <c r="BA4713" s="3" t="s">
        <v>16108</v>
      </c>
      <c r="BD4713" s="3" t="s">
        <v>7641</v>
      </c>
      <c r="BG4713" s="3"/>
    </row>
    <row r="4714" spans="1:59" ht="15" x14ac:dyDescent="0.2">
      <c r="A4714" s="3" t="s">
        <v>16105</v>
      </c>
      <c r="B4714" s="3" t="s">
        <v>16102</v>
      </c>
      <c r="C4714" s="4">
        <v>42618.940335648149</v>
      </c>
      <c r="D4714" s="3" t="s">
        <v>7639</v>
      </c>
      <c r="E4714" s="3" t="s">
        <v>16106</v>
      </c>
      <c r="N4714" s="3" t="s">
        <v>1615</v>
      </c>
      <c r="AI4714" s="3" t="s">
        <v>29</v>
      </c>
      <c r="AJ4714" s="3" t="s">
        <v>28</v>
      </c>
      <c r="AM4714" s="3" t="s">
        <v>62</v>
      </c>
      <c r="AZ4714" s="3" t="s">
        <v>16104</v>
      </c>
      <c r="BA4714" s="3" t="s">
        <v>2068</v>
      </c>
      <c r="BB4714" s="3" t="s">
        <v>16103</v>
      </c>
      <c r="BD4714" s="3" t="s">
        <v>30</v>
      </c>
      <c r="BG4714" s="3"/>
    </row>
    <row r="4715" spans="1:59" ht="15" x14ac:dyDescent="0.2">
      <c r="A4715" s="3" t="s">
        <v>16099</v>
      </c>
      <c r="B4715" s="3" t="s">
        <v>16096</v>
      </c>
      <c r="C4715" s="4">
        <v>42618.940335648149</v>
      </c>
      <c r="D4715" s="3" t="s">
        <v>7639</v>
      </c>
      <c r="E4715" s="3" t="s">
        <v>16101</v>
      </c>
      <c r="N4715" s="3" t="s">
        <v>13984</v>
      </c>
      <c r="U4715" s="3" t="s">
        <v>16100</v>
      </c>
      <c r="W4715" s="3" t="s">
        <v>15482</v>
      </c>
      <c r="AI4715" s="3" t="s">
        <v>29</v>
      </c>
      <c r="AJ4715" s="3" t="s">
        <v>7697</v>
      </c>
      <c r="AM4715" s="3" t="s">
        <v>62</v>
      </c>
      <c r="AZ4715" s="3" t="s">
        <v>16098</v>
      </c>
      <c r="BA4715" s="3" t="s">
        <v>2857</v>
      </c>
      <c r="BB4715" s="3" t="s">
        <v>16097</v>
      </c>
      <c r="BD4715" s="3" t="s">
        <v>30</v>
      </c>
      <c r="BG4715" s="3"/>
    </row>
    <row r="4716" spans="1:59" ht="15" x14ac:dyDescent="0.2">
      <c r="A4716" s="3" t="s">
        <v>16094</v>
      </c>
      <c r="B4716" s="3" t="s">
        <v>16093</v>
      </c>
      <c r="C4716" s="4">
        <v>42618.940335648149</v>
      </c>
      <c r="D4716" s="3" t="s">
        <v>7639</v>
      </c>
      <c r="E4716" s="3" t="s">
        <v>16094</v>
      </c>
      <c r="L4716" s="3" t="s">
        <v>16095</v>
      </c>
      <c r="AZ4716" s="3" t="s">
        <v>3957</v>
      </c>
      <c r="BA4716" s="3" t="s">
        <v>4267</v>
      </c>
      <c r="BD4716" s="3" t="s">
        <v>7641</v>
      </c>
      <c r="BG4716" s="3"/>
    </row>
    <row r="4717" spans="1:59" ht="15" x14ac:dyDescent="0.2">
      <c r="A4717" s="3" t="s">
        <v>16091</v>
      </c>
      <c r="B4717" s="3" t="s">
        <v>16088</v>
      </c>
      <c r="C4717" s="4">
        <v>42618.940335648149</v>
      </c>
      <c r="D4717" s="3" t="s">
        <v>7639</v>
      </c>
      <c r="E4717" s="3" t="s">
        <v>16091</v>
      </c>
      <c r="L4717" s="3" t="s">
        <v>16092</v>
      </c>
      <c r="AZ4717" s="3" t="s">
        <v>16090</v>
      </c>
      <c r="BA4717" s="3" t="s">
        <v>16089</v>
      </c>
      <c r="BD4717" s="3" t="s">
        <v>7641</v>
      </c>
      <c r="BG4717" s="3"/>
    </row>
    <row r="4718" spans="1:59" ht="15" x14ac:dyDescent="0.2">
      <c r="A4718" s="3" t="s">
        <v>16084</v>
      </c>
      <c r="B4718" s="3" t="s">
        <v>16082</v>
      </c>
      <c r="C4718" s="4">
        <v>42618.940335648149</v>
      </c>
      <c r="D4718" s="3" t="s">
        <v>7639</v>
      </c>
      <c r="E4718" s="3" t="s">
        <v>16087</v>
      </c>
      <c r="N4718" s="3" t="s">
        <v>16086</v>
      </c>
      <c r="U4718" s="3" t="s">
        <v>14670</v>
      </c>
      <c r="W4718" s="3" t="s">
        <v>16085</v>
      </c>
      <c r="AI4718" s="3" t="s">
        <v>29</v>
      </c>
      <c r="AJ4718" s="3" t="s">
        <v>7697</v>
      </c>
      <c r="AM4718" s="3" t="s">
        <v>62</v>
      </c>
      <c r="AZ4718" s="3" t="s">
        <v>2373</v>
      </c>
      <c r="BA4718" s="3" t="s">
        <v>14666</v>
      </c>
      <c r="BB4718" s="3" t="s">
        <v>16083</v>
      </c>
      <c r="BD4718" s="3" t="s">
        <v>30</v>
      </c>
      <c r="BG4718" s="3"/>
    </row>
    <row r="4719" spans="1:59" ht="15" x14ac:dyDescent="0.2">
      <c r="A4719" s="3" t="s">
        <v>6498</v>
      </c>
      <c r="B4719" s="3" t="s">
        <v>16078</v>
      </c>
      <c r="C4719" s="4">
        <v>42618.940335648149</v>
      </c>
      <c r="D4719" s="3" t="s">
        <v>7639</v>
      </c>
      <c r="E4719" s="3" t="s">
        <v>16081</v>
      </c>
      <c r="M4719" s="3" t="s">
        <v>39056</v>
      </c>
      <c r="N4719" s="3" t="s">
        <v>16080</v>
      </c>
      <c r="O4719" s="3" t="s">
        <v>185</v>
      </c>
      <c r="U4719" s="3" t="s">
        <v>16079</v>
      </c>
      <c r="W4719" s="3" t="s">
        <v>12937</v>
      </c>
      <c r="AI4719" s="3" t="s">
        <v>29</v>
      </c>
      <c r="AJ4719" s="3" t="s">
        <v>28</v>
      </c>
      <c r="AM4719" s="3" t="s">
        <v>24</v>
      </c>
      <c r="AZ4719" s="3" t="s">
        <v>1347</v>
      </c>
      <c r="BA4719" s="3" t="s">
        <v>1348</v>
      </c>
      <c r="BB4719" s="3" t="s">
        <v>176</v>
      </c>
      <c r="BD4719" s="3" t="s">
        <v>30</v>
      </c>
      <c r="BG4719" s="3"/>
    </row>
    <row r="4720" spans="1:59" ht="15" x14ac:dyDescent="0.2">
      <c r="A4720" s="3" t="s">
        <v>7315</v>
      </c>
      <c r="B4720" s="3" t="s">
        <v>16076</v>
      </c>
      <c r="C4720" s="4">
        <v>42618.940335648149</v>
      </c>
      <c r="D4720" s="3" t="s">
        <v>7639</v>
      </c>
      <c r="E4720" s="3" t="s">
        <v>16077</v>
      </c>
      <c r="N4720" s="3" t="s">
        <v>101</v>
      </c>
      <c r="AI4720" s="3" t="s">
        <v>29</v>
      </c>
      <c r="AJ4720" s="3" t="s">
        <v>28</v>
      </c>
      <c r="AM4720" s="3" t="s">
        <v>62</v>
      </c>
      <c r="AZ4720" s="3" t="s">
        <v>5025</v>
      </c>
      <c r="BA4720" s="3" t="s">
        <v>5026</v>
      </c>
      <c r="BB4720" s="3" t="s">
        <v>2932</v>
      </c>
      <c r="BD4720" s="3" t="s">
        <v>30</v>
      </c>
      <c r="BG4720" s="3"/>
    </row>
    <row r="4721" spans="1:59" ht="15" x14ac:dyDescent="0.2">
      <c r="A4721" s="3" t="s">
        <v>7379</v>
      </c>
      <c r="B4721" s="3" t="s">
        <v>16074</v>
      </c>
      <c r="C4721" s="4">
        <v>42618.940335648149</v>
      </c>
      <c r="D4721" s="3" t="s">
        <v>7639</v>
      </c>
      <c r="E4721" s="3" t="s">
        <v>16075</v>
      </c>
      <c r="N4721" s="3" t="s">
        <v>1615</v>
      </c>
      <c r="AI4721" s="3" t="s">
        <v>29</v>
      </c>
      <c r="AJ4721" s="3" t="s">
        <v>28</v>
      </c>
      <c r="AM4721" s="3" t="s">
        <v>62</v>
      </c>
      <c r="AZ4721" s="3" t="s">
        <v>5297</v>
      </c>
      <c r="BA4721" s="3" t="s">
        <v>5298</v>
      </c>
      <c r="BB4721" s="3" t="s">
        <v>40</v>
      </c>
      <c r="BD4721" s="3" t="s">
        <v>30</v>
      </c>
      <c r="BG4721" s="3"/>
    </row>
    <row r="4722" spans="1:59" ht="15" x14ac:dyDescent="0.2">
      <c r="A4722" s="3" t="s">
        <v>16072</v>
      </c>
      <c r="B4722" s="3" t="s">
        <v>16070</v>
      </c>
      <c r="C4722" s="4">
        <v>42618.940335648149</v>
      </c>
      <c r="D4722" s="3" t="s">
        <v>7639</v>
      </c>
      <c r="E4722" s="3" t="s">
        <v>16072</v>
      </c>
      <c r="L4722" s="3" t="s">
        <v>16073</v>
      </c>
      <c r="AZ4722" s="3" t="s">
        <v>8124</v>
      </c>
      <c r="BA4722" s="3" t="s">
        <v>16071</v>
      </c>
      <c r="BD4722" s="3" t="s">
        <v>7641</v>
      </c>
      <c r="BG4722" s="3"/>
    </row>
    <row r="4723" spans="1:59" ht="15" x14ac:dyDescent="0.2">
      <c r="A4723" s="3" t="s">
        <v>16054</v>
      </c>
      <c r="B4723" s="3" t="s">
        <v>16049</v>
      </c>
      <c r="C4723" s="4">
        <v>42618.940335648149</v>
      </c>
      <c r="D4723" s="3" t="s">
        <v>7639</v>
      </c>
      <c r="E4723" s="3" t="s">
        <v>16069</v>
      </c>
      <c r="F4723" s="3" t="s">
        <v>16068</v>
      </c>
      <c r="G4723" s="3" t="s">
        <v>16067</v>
      </c>
      <c r="H4723" s="3" t="s">
        <v>8057</v>
      </c>
      <c r="I4723" s="3" t="s">
        <v>9242</v>
      </c>
      <c r="J4723" s="3" t="s">
        <v>16066</v>
      </c>
      <c r="L4723" s="3" t="s">
        <v>16065</v>
      </c>
      <c r="N4723" s="3" t="s">
        <v>16064</v>
      </c>
      <c r="P4723" s="3" t="s">
        <v>16063</v>
      </c>
      <c r="Q4723" s="3" t="s">
        <v>9237</v>
      </c>
      <c r="T4723" s="3" t="s">
        <v>16062</v>
      </c>
      <c r="U4723" s="3" t="s">
        <v>16061</v>
      </c>
      <c r="W4723" s="3" t="s">
        <v>16060</v>
      </c>
      <c r="X4723" s="3" t="s">
        <v>16059</v>
      </c>
      <c r="AB4723" s="3" t="s">
        <v>16058</v>
      </c>
      <c r="AC4723" s="3" t="s">
        <v>16057</v>
      </c>
      <c r="AE4723" s="3" t="s">
        <v>7678</v>
      </c>
      <c r="AF4723" s="3" t="s">
        <v>8010</v>
      </c>
      <c r="AG4723" s="3" t="s">
        <v>8009</v>
      </c>
      <c r="AH4723" s="3" t="s">
        <v>16056</v>
      </c>
      <c r="AI4723" s="3" t="s">
        <v>8007</v>
      </c>
      <c r="AJ4723" s="3" t="s">
        <v>7697</v>
      </c>
      <c r="AK4723" s="3" t="s">
        <v>8006</v>
      </c>
      <c r="AL4723" s="3" t="s">
        <v>30</v>
      </c>
      <c r="AQ4723" s="3" t="s">
        <v>16055</v>
      </c>
      <c r="AZ4723" s="3" t="s">
        <v>16053</v>
      </c>
      <c r="BA4723" s="3" t="s">
        <v>16052</v>
      </c>
      <c r="BB4723" s="3" t="s">
        <v>9611</v>
      </c>
      <c r="BC4723" s="3" t="s">
        <v>16051</v>
      </c>
      <c r="BD4723" s="3" t="s">
        <v>30</v>
      </c>
      <c r="BE4723" s="3">
        <v>18</v>
      </c>
      <c r="BF4723" s="3" t="s">
        <v>16050</v>
      </c>
      <c r="BG4723" s="3"/>
    </row>
    <row r="4724" spans="1:59" ht="15" x14ac:dyDescent="0.2">
      <c r="A4724" s="3" t="s">
        <v>16046</v>
      </c>
      <c r="B4724" s="3" t="s">
        <v>16043</v>
      </c>
      <c r="C4724" s="4">
        <v>42618.940335648149</v>
      </c>
      <c r="D4724" s="3" t="s">
        <v>7639</v>
      </c>
      <c r="E4724" s="3" t="s">
        <v>16048</v>
      </c>
      <c r="N4724" s="3" t="s">
        <v>15484</v>
      </c>
      <c r="U4724" s="3" t="s">
        <v>16047</v>
      </c>
      <c r="W4724" s="3" t="s">
        <v>15482</v>
      </c>
      <c r="AI4724" s="3" t="s">
        <v>29</v>
      </c>
      <c r="AJ4724" s="3" t="s">
        <v>7697</v>
      </c>
      <c r="AM4724" s="3" t="s">
        <v>62</v>
      </c>
      <c r="AZ4724" s="3" t="s">
        <v>16045</v>
      </c>
      <c r="BA4724" s="3" t="s">
        <v>16044</v>
      </c>
      <c r="BB4724" s="3" t="s">
        <v>15331</v>
      </c>
      <c r="BD4724" s="3" t="s">
        <v>30</v>
      </c>
      <c r="BG4724" s="3"/>
    </row>
    <row r="4725" spans="1:59" ht="15" x14ac:dyDescent="0.2">
      <c r="A4725" s="3" t="s">
        <v>16039</v>
      </c>
      <c r="B4725" s="3" t="s">
        <v>16037</v>
      </c>
      <c r="C4725" s="4">
        <v>42618.940324074072</v>
      </c>
      <c r="D4725" s="3" t="s">
        <v>7639</v>
      </c>
      <c r="E4725" s="3" t="s">
        <v>16039</v>
      </c>
      <c r="F4725" s="3" t="s">
        <v>16042</v>
      </c>
      <c r="K4725" s="3" t="s">
        <v>16041</v>
      </c>
      <c r="L4725" s="3" t="s">
        <v>16040</v>
      </c>
      <c r="AZ4725" s="3" t="s">
        <v>4302</v>
      </c>
      <c r="BA4725" s="3" t="s">
        <v>16038</v>
      </c>
      <c r="BD4725" s="3" t="s">
        <v>7641</v>
      </c>
      <c r="BG4725" s="3"/>
    </row>
    <row r="4726" spans="1:59" ht="15" x14ac:dyDescent="0.2">
      <c r="A4726" s="3" t="s">
        <v>16032</v>
      </c>
      <c r="B4726" s="3" t="s">
        <v>16028</v>
      </c>
      <c r="C4726" s="4">
        <v>42618.940324074072</v>
      </c>
      <c r="D4726" s="3" t="s">
        <v>7639</v>
      </c>
      <c r="E4726" s="3" t="s">
        <v>16036</v>
      </c>
      <c r="N4726" s="3" t="s">
        <v>16035</v>
      </c>
      <c r="U4726" s="3" t="s">
        <v>16034</v>
      </c>
      <c r="W4726" s="3" t="s">
        <v>16033</v>
      </c>
      <c r="AI4726" s="3" t="s">
        <v>29</v>
      </c>
      <c r="AJ4726" s="3" t="s">
        <v>7697</v>
      </c>
      <c r="AM4726" s="3" t="s">
        <v>62</v>
      </c>
      <c r="AZ4726" s="3" t="s">
        <v>16031</v>
      </c>
      <c r="BA4726" s="3" t="s">
        <v>16030</v>
      </c>
      <c r="BB4726" s="3" t="s">
        <v>16029</v>
      </c>
      <c r="BD4726" s="3" t="s">
        <v>30</v>
      </c>
      <c r="BG4726" s="3"/>
    </row>
    <row r="4727" spans="1:59" ht="15" x14ac:dyDescent="0.2">
      <c r="A4727" s="3" t="s">
        <v>6305</v>
      </c>
      <c r="B4727" s="3" t="s">
        <v>16026</v>
      </c>
      <c r="C4727" s="4">
        <v>42618.940324074072</v>
      </c>
      <c r="D4727" s="3" t="s">
        <v>7639</v>
      </c>
      <c r="E4727" s="3" t="s">
        <v>6305</v>
      </c>
      <c r="L4727" s="3" t="s">
        <v>16027</v>
      </c>
      <c r="AZ4727" s="3" t="s">
        <v>98</v>
      </c>
      <c r="BA4727" s="3" t="s">
        <v>99</v>
      </c>
      <c r="BD4727" s="3" t="s">
        <v>7641</v>
      </c>
      <c r="BG4727" s="3"/>
    </row>
    <row r="4728" spans="1:59" ht="15" x14ac:dyDescent="0.2">
      <c r="A4728" s="3" t="s">
        <v>16022</v>
      </c>
      <c r="B4728" s="3" t="s">
        <v>16018</v>
      </c>
      <c r="C4728" s="4">
        <v>42618.940324074072</v>
      </c>
      <c r="D4728" s="3" t="s">
        <v>7639</v>
      </c>
      <c r="E4728" s="3" t="s">
        <v>16025</v>
      </c>
      <c r="N4728" s="3" t="s">
        <v>15578</v>
      </c>
      <c r="U4728" s="3" t="s">
        <v>16024</v>
      </c>
      <c r="W4728" s="3" t="s">
        <v>16023</v>
      </c>
      <c r="AI4728" s="3" t="s">
        <v>29</v>
      </c>
      <c r="AJ4728" s="3" t="s">
        <v>7697</v>
      </c>
      <c r="AM4728" s="3" t="s">
        <v>62</v>
      </c>
      <c r="AZ4728" s="3" t="s">
        <v>16021</v>
      </c>
      <c r="BA4728" s="3" t="s">
        <v>16020</v>
      </c>
      <c r="BB4728" s="3" t="s">
        <v>16019</v>
      </c>
      <c r="BD4728" s="3" t="s">
        <v>30</v>
      </c>
      <c r="BG4728" s="3"/>
    </row>
    <row r="4729" spans="1:59" ht="15" x14ac:dyDescent="0.2">
      <c r="A4729" s="3" t="s">
        <v>16013</v>
      </c>
      <c r="B4729" s="3" t="s">
        <v>16011</v>
      </c>
      <c r="C4729" s="4">
        <v>42618.940324074072</v>
      </c>
      <c r="D4729" s="3" t="s">
        <v>7639</v>
      </c>
      <c r="E4729" s="3" t="s">
        <v>16017</v>
      </c>
      <c r="M4729" s="3" t="s">
        <v>16016</v>
      </c>
      <c r="N4729" s="3" t="s">
        <v>16015</v>
      </c>
      <c r="W4729" s="3" t="s">
        <v>16014</v>
      </c>
      <c r="AC4729" s="3" t="s">
        <v>7775</v>
      </c>
      <c r="AI4729" s="3" t="s">
        <v>29</v>
      </c>
      <c r="AJ4729" s="3" t="s">
        <v>7632</v>
      </c>
      <c r="AM4729" s="3" t="s">
        <v>24</v>
      </c>
      <c r="AZ4729" s="3" t="s">
        <v>16012</v>
      </c>
      <c r="BA4729" s="3" t="s">
        <v>1011</v>
      </c>
      <c r="BB4729" s="3" t="s">
        <v>7771</v>
      </c>
      <c r="BD4729" s="3" t="s">
        <v>30</v>
      </c>
      <c r="BG4729" s="3"/>
    </row>
    <row r="4730" spans="1:59" ht="15" x14ac:dyDescent="0.2">
      <c r="A4730" s="3" t="s">
        <v>16009</v>
      </c>
      <c r="B4730" s="3" t="s">
        <v>16007</v>
      </c>
      <c r="C4730" s="4">
        <v>42618.940324074072</v>
      </c>
      <c r="D4730" s="3" t="s">
        <v>7639</v>
      </c>
      <c r="E4730" s="3" t="s">
        <v>16009</v>
      </c>
      <c r="L4730" s="3" t="s">
        <v>16010</v>
      </c>
      <c r="AZ4730" s="3" t="s">
        <v>8124</v>
      </c>
      <c r="BA4730" s="3" t="s">
        <v>16008</v>
      </c>
      <c r="BD4730" s="3" t="s">
        <v>7641</v>
      </c>
      <c r="BG4730" s="3"/>
    </row>
    <row r="4731" spans="1:59" ht="15" x14ac:dyDescent="0.2">
      <c r="A4731" s="3" t="s">
        <v>7398</v>
      </c>
      <c r="B4731" s="3" t="s">
        <v>16005</v>
      </c>
      <c r="C4731" s="4">
        <v>42618.940324074072</v>
      </c>
      <c r="D4731" s="3" t="s">
        <v>7639</v>
      </c>
      <c r="E4731" s="3" t="s">
        <v>16006</v>
      </c>
      <c r="M4731" s="3" t="s">
        <v>11180</v>
      </c>
      <c r="N4731" s="3" t="s">
        <v>11175</v>
      </c>
      <c r="O4731" s="3" t="s">
        <v>25</v>
      </c>
      <c r="AI4731" s="3" t="s">
        <v>29</v>
      </c>
      <c r="AJ4731" s="3" t="s">
        <v>28</v>
      </c>
      <c r="AM4731" s="3" t="s">
        <v>24</v>
      </c>
      <c r="AZ4731" s="3" t="s">
        <v>838</v>
      </c>
      <c r="BA4731" s="3" t="s">
        <v>5375</v>
      </c>
      <c r="BB4731" s="3" t="s">
        <v>672</v>
      </c>
      <c r="BD4731" s="3" t="s">
        <v>30</v>
      </c>
      <c r="BG4731" s="3"/>
    </row>
    <row r="4732" spans="1:59" ht="15" x14ac:dyDescent="0.2">
      <c r="A4732" s="3" t="s">
        <v>16002</v>
      </c>
      <c r="B4732" s="3" t="s">
        <v>16000</v>
      </c>
      <c r="C4732" s="4">
        <v>42618.940324074072</v>
      </c>
      <c r="D4732" s="3" t="s">
        <v>7639</v>
      </c>
      <c r="E4732" s="3" t="s">
        <v>16004</v>
      </c>
      <c r="N4732" s="3" t="s">
        <v>15484</v>
      </c>
      <c r="U4732" s="3" t="s">
        <v>16003</v>
      </c>
      <c r="W4732" s="3" t="s">
        <v>15482</v>
      </c>
      <c r="AI4732" s="3" t="s">
        <v>29</v>
      </c>
      <c r="AJ4732" s="3" t="s">
        <v>7697</v>
      </c>
      <c r="AM4732" s="3" t="s">
        <v>62</v>
      </c>
      <c r="AZ4732" s="3" t="s">
        <v>1560</v>
      </c>
      <c r="BA4732" s="3" t="s">
        <v>16001</v>
      </c>
      <c r="BB4732" s="3" t="s">
        <v>15480</v>
      </c>
      <c r="BD4732" s="3" t="s">
        <v>30</v>
      </c>
      <c r="BG4732" s="3"/>
    </row>
    <row r="4733" spans="1:59" ht="15" x14ac:dyDescent="0.2">
      <c r="A4733" s="3" t="s">
        <v>15996</v>
      </c>
      <c r="B4733" s="3" t="s">
        <v>15993</v>
      </c>
      <c r="C4733" s="4">
        <v>42618.940324074072</v>
      </c>
      <c r="D4733" s="3" t="s">
        <v>7639</v>
      </c>
      <c r="E4733" s="3" t="s">
        <v>15999</v>
      </c>
      <c r="N4733" s="3" t="s">
        <v>14947</v>
      </c>
      <c r="U4733" s="3" t="s">
        <v>15998</v>
      </c>
      <c r="W4733" s="3" t="s">
        <v>15997</v>
      </c>
      <c r="AI4733" s="3" t="s">
        <v>29</v>
      </c>
      <c r="AJ4733" s="3" t="s">
        <v>7697</v>
      </c>
      <c r="AM4733" s="3" t="s">
        <v>62</v>
      </c>
      <c r="AZ4733" s="3" t="s">
        <v>15995</v>
      </c>
      <c r="BA4733" s="3" t="s">
        <v>15994</v>
      </c>
      <c r="BB4733" s="3" t="s">
        <v>8034</v>
      </c>
      <c r="BD4733" s="3" t="s">
        <v>30</v>
      </c>
      <c r="BG4733" s="3"/>
    </row>
    <row r="4734" spans="1:59" ht="15" x14ac:dyDescent="0.2">
      <c r="A4734" s="3" t="s">
        <v>15991</v>
      </c>
      <c r="B4734" s="3" t="s">
        <v>15988</v>
      </c>
      <c r="C4734" s="4">
        <v>42618.940324074072</v>
      </c>
      <c r="D4734" s="3" t="s">
        <v>7639</v>
      </c>
      <c r="E4734" s="3" t="s">
        <v>15992</v>
      </c>
      <c r="M4734" s="3" t="s">
        <v>8329</v>
      </c>
      <c r="N4734" s="3" t="s">
        <v>8328</v>
      </c>
      <c r="AI4734" s="3" t="s">
        <v>29</v>
      </c>
      <c r="AJ4734" s="3" t="s">
        <v>8326</v>
      </c>
      <c r="AZ4734" s="3" t="s">
        <v>15990</v>
      </c>
      <c r="BA4734" s="3" t="s">
        <v>15989</v>
      </c>
      <c r="BB4734" s="3" t="s">
        <v>7629</v>
      </c>
      <c r="BD4734" s="3" t="s">
        <v>30</v>
      </c>
      <c r="BG4734" s="3"/>
    </row>
    <row r="4735" spans="1:59" ht="15" x14ac:dyDescent="0.2">
      <c r="A4735" s="3" t="s">
        <v>15985</v>
      </c>
      <c r="B4735" s="3" t="s">
        <v>15982</v>
      </c>
      <c r="C4735" s="4">
        <v>42618.940324074072</v>
      </c>
      <c r="D4735" s="3" t="s">
        <v>7639</v>
      </c>
      <c r="E4735" s="3" t="s">
        <v>15987</v>
      </c>
      <c r="N4735" s="3" t="s">
        <v>15336</v>
      </c>
      <c r="U4735" s="3" t="s">
        <v>15986</v>
      </c>
      <c r="W4735" s="3" t="s">
        <v>15334</v>
      </c>
      <c r="AI4735" s="3" t="s">
        <v>29</v>
      </c>
      <c r="AJ4735" s="3" t="s">
        <v>7697</v>
      </c>
      <c r="AM4735" s="3" t="s">
        <v>62</v>
      </c>
      <c r="AZ4735" s="3" t="s">
        <v>15984</v>
      </c>
      <c r="BA4735" s="3" t="s">
        <v>15983</v>
      </c>
      <c r="BB4735" s="3" t="s">
        <v>15460</v>
      </c>
      <c r="BD4735" s="3" t="s">
        <v>30</v>
      </c>
      <c r="BG4735" s="3"/>
    </row>
    <row r="4736" spans="1:59" ht="15" x14ac:dyDescent="0.2">
      <c r="A4736" s="3" t="s">
        <v>15980</v>
      </c>
      <c r="B4736" s="3" t="s">
        <v>15978</v>
      </c>
      <c r="C4736" s="4">
        <v>42618.940324074072</v>
      </c>
      <c r="D4736" s="3" t="s">
        <v>7639</v>
      </c>
      <c r="E4736" s="3" t="s">
        <v>15981</v>
      </c>
      <c r="M4736" s="3" t="s">
        <v>15957</v>
      </c>
      <c r="N4736" s="3" t="s">
        <v>15956</v>
      </c>
      <c r="W4736" s="3" t="s">
        <v>15955</v>
      </c>
      <c r="AC4736" s="3" t="s">
        <v>7775</v>
      </c>
      <c r="AI4736" s="3" t="s">
        <v>29</v>
      </c>
      <c r="AJ4736" s="3" t="s">
        <v>7632</v>
      </c>
      <c r="AM4736" s="3" t="s">
        <v>24</v>
      </c>
      <c r="AZ4736" s="3" t="s">
        <v>15979</v>
      </c>
      <c r="BA4736" s="3" t="s">
        <v>4308</v>
      </c>
      <c r="BB4736" s="3" t="s">
        <v>7771</v>
      </c>
      <c r="BD4736" s="3" t="s">
        <v>30</v>
      </c>
      <c r="BG4736" s="3"/>
    </row>
    <row r="4737" spans="1:59" ht="15" x14ac:dyDescent="0.2">
      <c r="A4737" s="3" t="s">
        <v>15975</v>
      </c>
      <c r="B4737" s="3" t="s">
        <v>15972</v>
      </c>
      <c r="C4737" s="4">
        <v>42618.940312500003</v>
      </c>
      <c r="D4737" s="3" t="s">
        <v>7639</v>
      </c>
      <c r="E4737" s="3" t="s">
        <v>15977</v>
      </c>
      <c r="M4737" s="3" t="s">
        <v>11129</v>
      </c>
      <c r="N4737" s="3" t="s">
        <v>11124</v>
      </c>
      <c r="O4737" s="3" t="s">
        <v>25</v>
      </c>
      <c r="U4737" s="3" t="s">
        <v>15976</v>
      </c>
      <c r="W4737" s="3" t="s">
        <v>15885</v>
      </c>
      <c r="AI4737" s="3" t="s">
        <v>29</v>
      </c>
      <c r="AJ4737" s="3" t="s">
        <v>7697</v>
      </c>
      <c r="AM4737" s="3" t="s">
        <v>24</v>
      </c>
      <c r="AZ4737" s="3" t="s">
        <v>15974</v>
      </c>
      <c r="BA4737" s="3" t="s">
        <v>15973</v>
      </c>
      <c r="BB4737" s="3" t="s">
        <v>40</v>
      </c>
      <c r="BD4737" s="3" t="s">
        <v>30</v>
      </c>
      <c r="BG4737" s="3"/>
    </row>
    <row r="4738" spans="1:59" ht="15" x14ac:dyDescent="0.2">
      <c r="A4738" s="3" t="s">
        <v>15968</v>
      </c>
      <c r="B4738" s="3" t="s">
        <v>15966</v>
      </c>
      <c r="C4738" s="4">
        <v>42618.940312500003</v>
      </c>
      <c r="D4738" s="3" t="s">
        <v>7639</v>
      </c>
      <c r="E4738" s="3" t="s">
        <v>15971</v>
      </c>
      <c r="N4738" s="3" t="s">
        <v>13026</v>
      </c>
      <c r="U4738" s="3" t="s">
        <v>15970</v>
      </c>
      <c r="W4738" s="3" t="s">
        <v>15969</v>
      </c>
      <c r="AI4738" s="3" t="s">
        <v>29</v>
      </c>
      <c r="AJ4738" s="3" t="s">
        <v>7697</v>
      </c>
      <c r="AM4738" s="3" t="s">
        <v>62</v>
      </c>
      <c r="AZ4738" s="3" t="s">
        <v>15967</v>
      </c>
      <c r="BA4738" s="3" t="s">
        <v>4099</v>
      </c>
      <c r="BB4738" s="3" t="s">
        <v>13544</v>
      </c>
      <c r="BD4738" s="3" t="s">
        <v>30</v>
      </c>
      <c r="BG4738" s="3"/>
    </row>
    <row r="4739" spans="1:59" ht="15" x14ac:dyDescent="0.2">
      <c r="A4739" s="3" t="s">
        <v>7134</v>
      </c>
      <c r="B4739" s="3" t="s">
        <v>15964</v>
      </c>
      <c r="C4739" s="4">
        <v>42618.940312500003</v>
      </c>
      <c r="D4739" s="3" t="s">
        <v>7639</v>
      </c>
      <c r="E4739" s="3" t="s">
        <v>15965</v>
      </c>
      <c r="N4739" s="3" t="s">
        <v>1615</v>
      </c>
      <c r="AI4739" s="3" t="s">
        <v>29</v>
      </c>
      <c r="AJ4739" s="3" t="s">
        <v>28</v>
      </c>
      <c r="AM4739" s="3" t="s">
        <v>62</v>
      </c>
      <c r="AZ4739" s="3" t="s">
        <v>4262</v>
      </c>
      <c r="BA4739" s="3" t="s">
        <v>4263</v>
      </c>
      <c r="BB4739" s="3" t="s">
        <v>2039</v>
      </c>
      <c r="BD4739" s="3" t="s">
        <v>30</v>
      </c>
      <c r="BG4739" s="3"/>
    </row>
    <row r="4740" spans="1:59" ht="15" x14ac:dyDescent="0.2">
      <c r="A4740" s="3" t="s">
        <v>15961</v>
      </c>
      <c r="B4740" s="3" t="s">
        <v>15959</v>
      </c>
      <c r="C4740" s="4">
        <v>42618.940312500003</v>
      </c>
      <c r="D4740" s="3" t="s">
        <v>7639</v>
      </c>
      <c r="E4740" s="3" t="s">
        <v>15963</v>
      </c>
      <c r="M4740" s="3" t="s">
        <v>12827</v>
      </c>
      <c r="N4740" s="3" t="s">
        <v>12823</v>
      </c>
      <c r="O4740" s="3" t="s">
        <v>25</v>
      </c>
      <c r="U4740" s="3" t="s">
        <v>15962</v>
      </c>
      <c r="W4740" s="3" t="s">
        <v>15904</v>
      </c>
      <c r="AI4740" s="3" t="s">
        <v>29</v>
      </c>
      <c r="AJ4740" s="3" t="s">
        <v>7697</v>
      </c>
      <c r="AM4740" s="3" t="s">
        <v>24</v>
      </c>
      <c r="AZ4740" s="3" t="s">
        <v>15960</v>
      </c>
      <c r="BA4740" s="3" t="s">
        <v>3964</v>
      </c>
      <c r="BB4740" s="3" t="s">
        <v>7889</v>
      </c>
      <c r="BD4740" s="3" t="s">
        <v>30</v>
      </c>
      <c r="BG4740" s="3"/>
    </row>
    <row r="4741" spans="1:59" ht="15" x14ac:dyDescent="0.2">
      <c r="A4741" s="3" t="s">
        <v>15954</v>
      </c>
      <c r="B4741" s="3" t="s">
        <v>15952</v>
      </c>
      <c r="C4741" s="4">
        <v>42618.940312500003</v>
      </c>
      <c r="D4741" s="3" t="s">
        <v>7639</v>
      </c>
      <c r="E4741" s="3" t="s">
        <v>15958</v>
      </c>
      <c r="M4741" s="3" t="s">
        <v>15957</v>
      </c>
      <c r="N4741" s="3" t="s">
        <v>15956</v>
      </c>
      <c r="W4741" s="3" t="s">
        <v>15955</v>
      </c>
      <c r="AC4741" s="3" t="s">
        <v>7775</v>
      </c>
      <c r="AI4741" s="3" t="s">
        <v>29</v>
      </c>
      <c r="AJ4741" s="3" t="s">
        <v>7632</v>
      </c>
      <c r="AM4741" s="3" t="s">
        <v>24</v>
      </c>
      <c r="AZ4741" s="3" t="s">
        <v>15953</v>
      </c>
      <c r="BA4741" s="3" t="s">
        <v>8776</v>
      </c>
      <c r="BB4741" s="3" t="s">
        <v>7771</v>
      </c>
      <c r="BD4741" s="3" t="s">
        <v>30</v>
      </c>
      <c r="BG4741" s="3"/>
    </row>
    <row r="4742" spans="1:59" ht="15" x14ac:dyDescent="0.2">
      <c r="A4742" s="3" t="s">
        <v>276</v>
      </c>
      <c r="B4742" s="3" t="s">
        <v>15932</v>
      </c>
      <c r="C4742" s="4">
        <v>42618.940312500003</v>
      </c>
      <c r="D4742" s="3" t="s">
        <v>7639</v>
      </c>
      <c r="E4742" s="3" t="s">
        <v>39055</v>
      </c>
      <c r="F4742" s="3" t="s">
        <v>15951</v>
      </c>
      <c r="G4742" s="3" t="s">
        <v>15950</v>
      </c>
      <c r="H4742" s="3" t="s">
        <v>8443</v>
      </c>
      <c r="I4742" s="3" t="s">
        <v>10319</v>
      </c>
      <c r="J4742" s="3" t="s">
        <v>11177</v>
      </c>
      <c r="L4742" s="3" t="s">
        <v>15949</v>
      </c>
      <c r="N4742" s="3" t="s">
        <v>15948</v>
      </c>
      <c r="P4742" s="3" t="s">
        <v>15947</v>
      </c>
      <c r="Q4742" s="3" t="s">
        <v>8019</v>
      </c>
      <c r="R4742" s="3" t="s">
        <v>8357</v>
      </c>
      <c r="S4742" s="3" t="s">
        <v>15946</v>
      </c>
      <c r="T4742" s="3" t="s">
        <v>15945</v>
      </c>
      <c r="U4742" s="3" t="s">
        <v>15944</v>
      </c>
      <c r="W4742" s="3" t="s">
        <v>15943</v>
      </c>
      <c r="X4742" s="3" t="s">
        <v>15942</v>
      </c>
      <c r="Z4742" s="3" t="s">
        <v>15941</v>
      </c>
      <c r="AA4742" s="3" t="s">
        <v>15940</v>
      </c>
      <c r="AB4742" s="3" t="s">
        <v>15939</v>
      </c>
      <c r="AC4742" s="3" t="s">
        <v>15938</v>
      </c>
      <c r="AE4742" s="3" t="s">
        <v>7671</v>
      </c>
      <c r="AF4742" s="3" t="s">
        <v>7756</v>
      </c>
      <c r="AG4742" s="3" t="s">
        <v>8009</v>
      </c>
      <c r="AH4742" s="3" t="s">
        <v>15937</v>
      </c>
      <c r="AI4742" s="3" t="s">
        <v>8007</v>
      </c>
      <c r="AJ4742" s="3" t="s">
        <v>28</v>
      </c>
      <c r="AK4742" s="3" t="s">
        <v>8006</v>
      </c>
      <c r="AL4742" s="3" t="s">
        <v>30</v>
      </c>
      <c r="AP4742" s="3" t="s">
        <v>10870</v>
      </c>
      <c r="AQ4742" s="3" t="s">
        <v>15936</v>
      </c>
      <c r="AZ4742" s="3" t="s">
        <v>22524</v>
      </c>
      <c r="BA4742" s="3" t="s">
        <v>15935</v>
      </c>
      <c r="BB4742" s="3" t="s">
        <v>9096</v>
      </c>
      <c r="BC4742" s="3" t="s">
        <v>15934</v>
      </c>
      <c r="BD4742" s="3" t="s">
        <v>30</v>
      </c>
      <c r="BE4742" s="3">
        <v>24</v>
      </c>
      <c r="BF4742" s="3" t="s">
        <v>15933</v>
      </c>
      <c r="BG4742" s="3"/>
    </row>
    <row r="4743" spans="1:59" ht="15" x14ac:dyDescent="0.2">
      <c r="A4743" s="3" t="s">
        <v>15929</v>
      </c>
      <c r="B4743" s="3" t="s">
        <v>15927</v>
      </c>
      <c r="C4743" s="4">
        <v>42618.940312500003</v>
      </c>
      <c r="D4743" s="3" t="s">
        <v>7639</v>
      </c>
      <c r="E4743" s="3" t="s">
        <v>15931</v>
      </c>
      <c r="M4743" s="3" t="s">
        <v>11129</v>
      </c>
      <c r="N4743" s="3" t="s">
        <v>11124</v>
      </c>
      <c r="O4743" s="3" t="s">
        <v>25</v>
      </c>
      <c r="U4743" s="3" t="s">
        <v>15930</v>
      </c>
      <c r="W4743" s="3" t="s">
        <v>15885</v>
      </c>
      <c r="AI4743" s="3" t="s">
        <v>29</v>
      </c>
      <c r="AJ4743" s="3" t="s">
        <v>7697</v>
      </c>
      <c r="AM4743" s="3" t="s">
        <v>24</v>
      </c>
      <c r="AZ4743" s="3" t="s">
        <v>15928</v>
      </c>
      <c r="BA4743" s="3" t="s">
        <v>3409</v>
      </c>
      <c r="BB4743" s="3" t="s">
        <v>40</v>
      </c>
      <c r="BD4743" s="3" t="s">
        <v>30</v>
      </c>
      <c r="BG4743" s="3"/>
    </row>
    <row r="4744" spans="1:59" ht="15" x14ac:dyDescent="0.2">
      <c r="A4744" s="3" t="s">
        <v>15923</v>
      </c>
      <c r="B4744" s="3" t="s">
        <v>15920</v>
      </c>
      <c r="C4744" s="4">
        <v>42618.940312500003</v>
      </c>
      <c r="D4744" s="3" t="s">
        <v>7639</v>
      </c>
      <c r="E4744" s="3" t="s">
        <v>15926</v>
      </c>
      <c r="N4744" s="3" t="s">
        <v>15336</v>
      </c>
      <c r="U4744" s="3" t="s">
        <v>15925</v>
      </c>
      <c r="W4744" s="3" t="s">
        <v>15924</v>
      </c>
      <c r="AI4744" s="3" t="s">
        <v>29</v>
      </c>
      <c r="AJ4744" s="3" t="s">
        <v>7697</v>
      </c>
      <c r="AM4744" s="3" t="s">
        <v>62</v>
      </c>
      <c r="AZ4744" s="3" t="s">
        <v>1924</v>
      </c>
      <c r="BA4744" s="3" t="s">
        <v>15922</v>
      </c>
      <c r="BB4744" s="3" t="s">
        <v>15921</v>
      </c>
      <c r="BD4744" s="3" t="s">
        <v>30</v>
      </c>
      <c r="BG4744" s="3"/>
    </row>
    <row r="4745" spans="1:59" ht="15" x14ac:dyDescent="0.2">
      <c r="A4745" s="3" t="s">
        <v>15914</v>
      </c>
      <c r="B4745" s="3" t="s">
        <v>15911</v>
      </c>
      <c r="C4745" s="4">
        <v>42618.940312500003</v>
      </c>
      <c r="D4745" s="3" t="s">
        <v>7639</v>
      </c>
      <c r="E4745" s="3" t="s">
        <v>15919</v>
      </c>
      <c r="F4745" s="3" t="s">
        <v>15918</v>
      </c>
      <c r="N4745" s="3" t="s">
        <v>15917</v>
      </c>
      <c r="W4745" s="3" t="s">
        <v>15916</v>
      </c>
      <c r="AB4745" s="3" t="s">
        <v>15915</v>
      </c>
      <c r="AE4745" s="3" t="s">
        <v>7678</v>
      </c>
      <c r="AF4745" s="3" t="s">
        <v>9823</v>
      </c>
      <c r="AI4745" s="3" t="s">
        <v>29</v>
      </c>
      <c r="AJ4745" s="3" t="s">
        <v>8326</v>
      </c>
      <c r="AZ4745" s="3" t="s">
        <v>10933</v>
      </c>
      <c r="BA4745" s="3" t="s">
        <v>15913</v>
      </c>
      <c r="BB4745" s="3" t="s">
        <v>15912</v>
      </c>
      <c r="BD4745" s="3" t="s">
        <v>30</v>
      </c>
      <c r="BG4745" s="3"/>
    </row>
    <row r="4746" spans="1:59" ht="15" x14ac:dyDescent="0.2">
      <c r="A4746" s="3" t="s">
        <v>15909</v>
      </c>
      <c r="B4746" s="3" t="s">
        <v>15907</v>
      </c>
      <c r="C4746" s="4">
        <v>42618.940312500003</v>
      </c>
      <c r="D4746" s="3" t="s">
        <v>7639</v>
      </c>
      <c r="E4746" s="3" t="s">
        <v>15909</v>
      </c>
      <c r="L4746" s="3" t="s">
        <v>15910</v>
      </c>
      <c r="AZ4746" s="3" t="s">
        <v>15908</v>
      </c>
      <c r="BA4746" s="3" t="s">
        <v>2593</v>
      </c>
      <c r="BD4746" s="3" t="s">
        <v>7641</v>
      </c>
      <c r="BG4746" s="3"/>
    </row>
    <row r="4747" spans="1:59" ht="15" x14ac:dyDescent="0.2">
      <c r="A4747" s="3" t="s">
        <v>15903</v>
      </c>
      <c r="B4747" s="3" t="s">
        <v>15900</v>
      </c>
      <c r="C4747" s="4">
        <v>42618.940312500003</v>
      </c>
      <c r="D4747" s="3" t="s">
        <v>7639</v>
      </c>
      <c r="E4747" s="3" t="s">
        <v>15906</v>
      </c>
      <c r="M4747" s="3" t="s">
        <v>12827</v>
      </c>
      <c r="N4747" s="3" t="s">
        <v>12823</v>
      </c>
      <c r="O4747" s="3" t="s">
        <v>25</v>
      </c>
      <c r="U4747" s="3" t="s">
        <v>15905</v>
      </c>
      <c r="W4747" s="3" t="s">
        <v>15904</v>
      </c>
      <c r="AI4747" s="3" t="s">
        <v>29</v>
      </c>
      <c r="AJ4747" s="3" t="s">
        <v>7697</v>
      </c>
      <c r="AM4747" s="3" t="s">
        <v>24</v>
      </c>
      <c r="AZ4747" s="3" t="s">
        <v>15902</v>
      </c>
      <c r="BA4747" s="3" t="s">
        <v>15901</v>
      </c>
      <c r="BB4747" s="3" t="s">
        <v>244</v>
      </c>
      <c r="BD4747" s="3" t="s">
        <v>30</v>
      </c>
      <c r="BG4747" s="3"/>
    </row>
    <row r="4748" spans="1:59" ht="15" x14ac:dyDescent="0.2">
      <c r="A4748" s="3" t="s">
        <v>15895</v>
      </c>
      <c r="B4748" s="3" t="s">
        <v>15892</v>
      </c>
      <c r="C4748" s="4">
        <v>42618.940312500003</v>
      </c>
      <c r="D4748" s="3" t="s">
        <v>7639</v>
      </c>
      <c r="E4748" s="3" t="s">
        <v>15899</v>
      </c>
      <c r="N4748" s="3" t="s">
        <v>15898</v>
      </c>
      <c r="U4748" s="3" t="s">
        <v>15897</v>
      </c>
      <c r="W4748" s="3" t="s">
        <v>15896</v>
      </c>
      <c r="AI4748" s="3" t="s">
        <v>29</v>
      </c>
      <c r="AJ4748" s="3" t="s">
        <v>7697</v>
      </c>
      <c r="AM4748" s="3" t="s">
        <v>62</v>
      </c>
      <c r="AZ4748" s="3" t="s">
        <v>1354</v>
      </c>
      <c r="BA4748" s="3" t="s">
        <v>15894</v>
      </c>
      <c r="BB4748" s="3" t="s">
        <v>15893</v>
      </c>
      <c r="BD4748" s="3" t="s">
        <v>30</v>
      </c>
      <c r="BG4748" s="3"/>
    </row>
    <row r="4749" spans="1:59" ht="15" x14ac:dyDescent="0.2">
      <c r="A4749" s="3" t="s">
        <v>15890</v>
      </c>
      <c r="B4749" s="3" t="s">
        <v>15888</v>
      </c>
      <c r="C4749" s="4">
        <v>42618.940300925933</v>
      </c>
      <c r="D4749" s="3" t="s">
        <v>7639</v>
      </c>
      <c r="E4749" s="3" t="s">
        <v>15890</v>
      </c>
      <c r="L4749" s="3" t="s">
        <v>15891</v>
      </c>
      <c r="AZ4749" s="3" t="s">
        <v>15889</v>
      </c>
      <c r="BA4749" s="3" t="s">
        <v>2339</v>
      </c>
      <c r="BD4749" s="3" t="s">
        <v>7641</v>
      </c>
      <c r="BG4749" s="3"/>
    </row>
    <row r="4750" spans="1:59" ht="15" x14ac:dyDescent="0.2">
      <c r="A4750" s="3" t="s">
        <v>15884</v>
      </c>
      <c r="B4750" s="3" t="s">
        <v>15881</v>
      </c>
      <c r="C4750" s="4">
        <v>42618.940300925933</v>
      </c>
      <c r="D4750" s="3" t="s">
        <v>7639</v>
      </c>
      <c r="E4750" s="3" t="s">
        <v>15887</v>
      </c>
      <c r="M4750" s="3" t="s">
        <v>11129</v>
      </c>
      <c r="N4750" s="3" t="s">
        <v>11124</v>
      </c>
      <c r="O4750" s="3" t="s">
        <v>25</v>
      </c>
      <c r="U4750" s="3" t="s">
        <v>15886</v>
      </c>
      <c r="W4750" s="3" t="s">
        <v>15885</v>
      </c>
      <c r="AI4750" s="3" t="s">
        <v>29</v>
      </c>
      <c r="AJ4750" s="3" t="s">
        <v>7697</v>
      </c>
      <c r="AM4750" s="3" t="s">
        <v>24</v>
      </c>
      <c r="AZ4750" s="3" t="s">
        <v>15883</v>
      </c>
      <c r="BA4750" s="3" t="s">
        <v>15882</v>
      </c>
      <c r="BB4750" s="3" t="s">
        <v>40</v>
      </c>
      <c r="BD4750" s="3" t="s">
        <v>30</v>
      </c>
      <c r="BG4750" s="3"/>
    </row>
    <row r="4751" spans="1:59" ht="15" x14ac:dyDescent="0.2">
      <c r="A4751" s="3" t="s">
        <v>15879</v>
      </c>
      <c r="B4751" s="3" t="s">
        <v>15877</v>
      </c>
      <c r="C4751" s="4">
        <v>42618.940300925933</v>
      </c>
      <c r="D4751" s="3" t="s">
        <v>7639</v>
      </c>
      <c r="E4751" s="3" t="s">
        <v>15879</v>
      </c>
      <c r="L4751" s="3" t="s">
        <v>15880</v>
      </c>
      <c r="AZ4751" s="3" t="s">
        <v>2995</v>
      </c>
      <c r="BA4751" s="3" t="s">
        <v>15878</v>
      </c>
      <c r="BD4751" s="3" t="s">
        <v>7641</v>
      </c>
      <c r="BG4751" s="3"/>
    </row>
    <row r="4752" spans="1:59" ht="15" x14ac:dyDescent="0.2">
      <c r="A4752" s="3" t="s">
        <v>15876</v>
      </c>
      <c r="B4752" s="3" t="s">
        <v>15873</v>
      </c>
      <c r="C4752" s="4">
        <v>42618.940300925933</v>
      </c>
      <c r="D4752" s="3" t="s">
        <v>7639</v>
      </c>
      <c r="E4752" s="3" t="s">
        <v>15876</v>
      </c>
      <c r="L4752" s="3" t="s">
        <v>15753</v>
      </c>
      <c r="AZ4752" s="3" t="s">
        <v>15875</v>
      </c>
      <c r="BA4752" s="3" t="s">
        <v>15874</v>
      </c>
      <c r="BD4752" s="3" t="s">
        <v>7641</v>
      </c>
      <c r="BG4752" s="3"/>
    </row>
    <row r="4753" spans="1:59" ht="15" x14ac:dyDescent="0.2">
      <c r="A4753" s="3" t="s">
        <v>15870</v>
      </c>
      <c r="B4753" s="3" t="s">
        <v>15867</v>
      </c>
      <c r="C4753" s="4">
        <v>42618.940300925933</v>
      </c>
      <c r="D4753" s="3" t="s">
        <v>7639</v>
      </c>
      <c r="E4753" s="3" t="s">
        <v>15872</v>
      </c>
      <c r="N4753" s="3" t="s">
        <v>9654</v>
      </c>
      <c r="W4753" s="3" t="s">
        <v>15871</v>
      </c>
      <c r="AB4753" s="3" t="s">
        <v>9652</v>
      </c>
      <c r="AC4753" s="3" t="s">
        <v>9557</v>
      </c>
      <c r="AI4753" s="3" t="s">
        <v>29</v>
      </c>
      <c r="AJ4753" s="3" t="s">
        <v>7632</v>
      </c>
      <c r="AM4753" s="3" t="s">
        <v>62</v>
      </c>
      <c r="AZ4753" s="3" t="s">
        <v>15869</v>
      </c>
      <c r="BA4753" s="3" t="s">
        <v>15868</v>
      </c>
      <c r="BB4753" s="3" t="s">
        <v>410</v>
      </c>
      <c r="BD4753" s="3" t="s">
        <v>30</v>
      </c>
      <c r="BG4753" s="3"/>
    </row>
    <row r="4754" spans="1:59" ht="15" x14ac:dyDescent="0.2">
      <c r="A4754" s="3" t="s">
        <v>15865</v>
      </c>
      <c r="B4754" s="3" t="s">
        <v>15862</v>
      </c>
      <c r="C4754" s="4">
        <v>42618.940300925933</v>
      </c>
      <c r="D4754" s="3" t="s">
        <v>7639</v>
      </c>
      <c r="E4754" s="3" t="s">
        <v>15865</v>
      </c>
      <c r="L4754" s="3" t="s">
        <v>15866</v>
      </c>
      <c r="AZ4754" s="3" t="s">
        <v>15864</v>
      </c>
      <c r="BA4754" s="3" t="s">
        <v>15863</v>
      </c>
      <c r="BD4754" s="3" t="s">
        <v>7641</v>
      </c>
      <c r="BG4754" s="3"/>
    </row>
    <row r="4755" spans="1:59" ht="15" x14ac:dyDescent="0.2">
      <c r="A4755" s="3" t="s">
        <v>15859</v>
      </c>
      <c r="B4755" s="3" t="s">
        <v>15855</v>
      </c>
      <c r="C4755" s="4">
        <v>42618.940300925933</v>
      </c>
      <c r="D4755" s="3" t="s">
        <v>7639</v>
      </c>
      <c r="E4755" s="3" t="s">
        <v>15861</v>
      </c>
      <c r="M4755" s="3" t="s">
        <v>11788</v>
      </c>
      <c r="N4755" s="3" t="s">
        <v>11784</v>
      </c>
      <c r="O4755" s="3" t="s">
        <v>25</v>
      </c>
      <c r="U4755" s="3" t="s">
        <v>15860</v>
      </c>
      <c r="W4755" s="3" t="s">
        <v>15809</v>
      </c>
      <c r="AI4755" s="3" t="s">
        <v>29</v>
      </c>
      <c r="AJ4755" s="3" t="s">
        <v>7697</v>
      </c>
      <c r="AM4755" s="3" t="s">
        <v>24</v>
      </c>
      <c r="AZ4755" s="3" t="s">
        <v>15858</v>
      </c>
      <c r="BA4755" s="3" t="s">
        <v>15857</v>
      </c>
      <c r="BB4755" s="3" t="s">
        <v>15856</v>
      </c>
      <c r="BD4755" s="3" t="s">
        <v>30</v>
      </c>
      <c r="BG4755" s="3"/>
    </row>
    <row r="4756" spans="1:59" ht="15" x14ac:dyDescent="0.2">
      <c r="A4756" s="3" t="s">
        <v>15851</v>
      </c>
      <c r="B4756" s="3" t="s">
        <v>15848</v>
      </c>
      <c r="C4756" s="4">
        <v>42618.940300925933</v>
      </c>
      <c r="D4756" s="3" t="s">
        <v>7639</v>
      </c>
      <c r="E4756" s="3" t="s">
        <v>15854</v>
      </c>
      <c r="N4756" s="3" t="s">
        <v>13026</v>
      </c>
      <c r="U4756" s="3" t="s">
        <v>15853</v>
      </c>
      <c r="W4756" s="3" t="s">
        <v>15852</v>
      </c>
      <c r="AI4756" s="3" t="s">
        <v>29</v>
      </c>
      <c r="AJ4756" s="3" t="s">
        <v>7697</v>
      </c>
      <c r="AM4756" s="3" t="s">
        <v>62</v>
      </c>
      <c r="AZ4756" s="3" t="s">
        <v>15850</v>
      </c>
      <c r="BA4756" s="3" t="s">
        <v>457</v>
      </c>
      <c r="BB4756" s="3" t="s">
        <v>15849</v>
      </c>
      <c r="BD4756" s="3" t="s">
        <v>30</v>
      </c>
      <c r="BG4756" s="3"/>
    </row>
    <row r="4757" spans="1:59" ht="15" x14ac:dyDescent="0.2">
      <c r="A4757" s="3" t="s">
        <v>15846</v>
      </c>
      <c r="B4757" s="3" t="s">
        <v>15843</v>
      </c>
      <c r="C4757" s="4">
        <v>42618.940300925933</v>
      </c>
      <c r="D4757" s="3" t="s">
        <v>7639</v>
      </c>
      <c r="E4757" s="3" t="s">
        <v>15846</v>
      </c>
      <c r="L4757" s="3" t="s">
        <v>15847</v>
      </c>
      <c r="AZ4757" s="3" t="s">
        <v>15845</v>
      </c>
      <c r="BA4757" s="3" t="s">
        <v>15844</v>
      </c>
      <c r="BD4757" s="3" t="s">
        <v>7641</v>
      </c>
      <c r="BG4757" s="3"/>
    </row>
    <row r="4758" spans="1:59" ht="15" x14ac:dyDescent="0.2">
      <c r="A4758" s="3" t="s">
        <v>15841</v>
      </c>
      <c r="B4758" s="3" t="s">
        <v>15839</v>
      </c>
      <c r="C4758" s="4">
        <v>42618.940300925933</v>
      </c>
      <c r="D4758" s="3" t="s">
        <v>7639</v>
      </c>
      <c r="E4758" s="3" t="s">
        <v>15842</v>
      </c>
      <c r="N4758" s="3" t="s">
        <v>9710</v>
      </c>
      <c r="AC4758" s="3" t="s">
        <v>9557</v>
      </c>
      <c r="AI4758" s="3" t="s">
        <v>29</v>
      </c>
      <c r="AJ4758" s="3" t="s">
        <v>7632</v>
      </c>
      <c r="AM4758" s="3" t="s">
        <v>62</v>
      </c>
      <c r="AZ4758" s="3" t="s">
        <v>15840</v>
      </c>
      <c r="BA4758" s="3" t="s">
        <v>4763</v>
      </c>
      <c r="BB4758" s="3" t="s">
        <v>9554</v>
      </c>
      <c r="BD4758" s="3" t="s">
        <v>30</v>
      </c>
      <c r="BG4758" s="3"/>
    </row>
    <row r="4759" spans="1:59" ht="15" x14ac:dyDescent="0.2">
      <c r="A4759" s="3" t="s">
        <v>6448</v>
      </c>
      <c r="B4759" s="3" t="s">
        <v>15837</v>
      </c>
      <c r="C4759" s="4">
        <v>42618.940300925933</v>
      </c>
      <c r="D4759" s="3" t="s">
        <v>7639</v>
      </c>
      <c r="E4759" s="3" t="s">
        <v>15838</v>
      </c>
      <c r="M4759" s="3" t="s">
        <v>13363</v>
      </c>
      <c r="N4759" s="3" t="s">
        <v>13362</v>
      </c>
      <c r="O4759" s="3" t="s">
        <v>185</v>
      </c>
      <c r="AI4759" s="3" t="s">
        <v>29</v>
      </c>
      <c r="AJ4759" s="3" t="s">
        <v>28</v>
      </c>
      <c r="AM4759" s="3" t="s">
        <v>24</v>
      </c>
      <c r="AN4759" s="3" t="s">
        <v>184</v>
      </c>
      <c r="AZ4759" s="3" t="s">
        <v>1062</v>
      </c>
      <c r="BA4759" s="3" t="s">
        <v>1063</v>
      </c>
      <c r="BB4759" s="3" t="s">
        <v>184</v>
      </c>
      <c r="BD4759" s="3" t="s">
        <v>30</v>
      </c>
      <c r="BG4759" s="3"/>
    </row>
    <row r="4760" spans="1:59" ht="15" x14ac:dyDescent="0.2">
      <c r="A4760" s="3" t="s">
        <v>15834</v>
      </c>
      <c r="B4760" s="3" t="s">
        <v>15832</v>
      </c>
      <c r="C4760" s="4">
        <v>42618.940300925933</v>
      </c>
      <c r="D4760" s="3" t="s">
        <v>7639</v>
      </c>
      <c r="E4760" s="3" t="s">
        <v>15836</v>
      </c>
      <c r="M4760" s="3" t="s">
        <v>12162</v>
      </c>
      <c r="N4760" s="3" t="s">
        <v>12158</v>
      </c>
      <c r="O4760" s="3" t="s">
        <v>25</v>
      </c>
      <c r="U4760" s="3" t="s">
        <v>15835</v>
      </c>
      <c r="W4760" s="3" t="s">
        <v>15783</v>
      </c>
      <c r="AI4760" s="3" t="s">
        <v>29</v>
      </c>
      <c r="AJ4760" s="3" t="s">
        <v>7697</v>
      </c>
      <c r="AM4760" s="3" t="s">
        <v>24</v>
      </c>
      <c r="AZ4760" s="3" t="s">
        <v>1058</v>
      </c>
      <c r="BA4760" s="3" t="s">
        <v>15833</v>
      </c>
      <c r="BB4760" s="3" t="s">
        <v>1531</v>
      </c>
      <c r="BD4760" s="3" t="s">
        <v>30</v>
      </c>
      <c r="BG4760" s="3"/>
    </row>
    <row r="4761" spans="1:59" ht="15" x14ac:dyDescent="0.2">
      <c r="A4761" s="3" t="s">
        <v>15829</v>
      </c>
      <c r="B4761" s="3" t="s">
        <v>15826</v>
      </c>
      <c r="C4761" s="4">
        <v>42618.940300925933</v>
      </c>
      <c r="D4761" s="3" t="s">
        <v>7639</v>
      </c>
      <c r="E4761" s="3" t="s">
        <v>15831</v>
      </c>
      <c r="N4761" s="3" t="s">
        <v>9654</v>
      </c>
      <c r="W4761" s="3" t="s">
        <v>15830</v>
      </c>
      <c r="AB4761" s="3" t="s">
        <v>9652</v>
      </c>
      <c r="AC4761" s="3" t="s">
        <v>9557</v>
      </c>
      <c r="AI4761" s="3" t="s">
        <v>29</v>
      </c>
      <c r="AJ4761" s="3" t="s">
        <v>7632</v>
      </c>
      <c r="AM4761" s="3" t="s">
        <v>62</v>
      </c>
      <c r="AZ4761" s="3" t="s">
        <v>15828</v>
      </c>
      <c r="BA4761" s="3" t="s">
        <v>15827</v>
      </c>
      <c r="BB4761" s="3" t="s">
        <v>12116</v>
      </c>
      <c r="BD4761" s="3" t="s">
        <v>30</v>
      </c>
      <c r="BG4761" s="3"/>
    </row>
    <row r="4762" spans="1:59" ht="15" x14ac:dyDescent="0.2">
      <c r="A4762" s="3" t="s">
        <v>15824</v>
      </c>
      <c r="B4762" s="3" t="s">
        <v>15821</v>
      </c>
      <c r="C4762" s="4">
        <v>42618.940289351849</v>
      </c>
      <c r="D4762" s="3" t="s">
        <v>7639</v>
      </c>
      <c r="E4762" s="3" t="s">
        <v>15824</v>
      </c>
      <c r="L4762" s="3" t="s">
        <v>15825</v>
      </c>
      <c r="AZ4762" s="3" t="s">
        <v>15823</v>
      </c>
      <c r="BA4762" s="3" t="s">
        <v>15822</v>
      </c>
      <c r="BD4762" s="3" t="s">
        <v>7641</v>
      </c>
      <c r="BG4762" s="3"/>
    </row>
    <row r="4763" spans="1:59" ht="15" x14ac:dyDescent="0.2">
      <c r="A4763" s="3" t="s">
        <v>15819</v>
      </c>
      <c r="B4763" s="3" t="s">
        <v>15817</v>
      </c>
      <c r="C4763" s="4">
        <v>42618.940289351849</v>
      </c>
      <c r="D4763" s="3" t="s">
        <v>7639</v>
      </c>
      <c r="E4763" s="3" t="s">
        <v>15819</v>
      </c>
      <c r="L4763" s="3" t="s">
        <v>15820</v>
      </c>
      <c r="AZ4763" s="3" t="s">
        <v>15818</v>
      </c>
      <c r="BA4763" s="3" t="s">
        <v>1530</v>
      </c>
      <c r="BD4763" s="3" t="s">
        <v>7641</v>
      </c>
      <c r="BG4763" s="3"/>
    </row>
    <row r="4764" spans="1:59" ht="15" x14ac:dyDescent="0.2">
      <c r="A4764" s="3" t="s">
        <v>15814</v>
      </c>
      <c r="B4764" s="3" t="s">
        <v>15811</v>
      </c>
      <c r="C4764" s="4">
        <v>42618.940289351849</v>
      </c>
      <c r="D4764" s="3" t="s">
        <v>7639</v>
      </c>
      <c r="E4764" s="3" t="s">
        <v>15816</v>
      </c>
      <c r="N4764" s="3" t="s">
        <v>9710</v>
      </c>
      <c r="W4764" s="3" t="s">
        <v>15815</v>
      </c>
      <c r="AC4764" s="3" t="s">
        <v>9557</v>
      </c>
      <c r="AI4764" s="3" t="s">
        <v>29</v>
      </c>
      <c r="AJ4764" s="3" t="s">
        <v>7632</v>
      </c>
      <c r="AM4764" s="3" t="s">
        <v>62</v>
      </c>
      <c r="AZ4764" s="3" t="s">
        <v>15813</v>
      </c>
      <c r="BA4764" s="3" t="s">
        <v>7642</v>
      </c>
      <c r="BB4764" s="3" t="s">
        <v>15812</v>
      </c>
      <c r="BD4764" s="3" t="s">
        <v>30</v>
      </c>
      <c r="BG4764" s="3"/>
    </row>
    <row r="4765" spans="1:59" ht="15" x14ac:dyDescent="0.2">
      <c r="A4765" s="3" t="s">
        <v>15808</v>
      </c>
      <c r="B4765" s="3" t="s">
        <v>15806</v>
      </c>
      <c r="C4765" s="4">
        <v>42618.940289351849</v>
      </c>
      <c r="D4765" s="3" t="s">
        <v>7639</v>
      </c>
      <c r="E4765" s="3" t="s">
        <v>15810</v>
      </c>
      <c r="M4765" s="3" t="s">
        <v>11788</v>
      </c>
      <c r="N4765" s="3" t="s">
        <v>11784</v>
      </c>
      <c r="O4765" s="3" t="s">
        <v>25</v>
      </c>
      <c r="U4765" s="3" t="s">
        <v>14763</v>
      </c>
      <c r="W4765" s="3" t="s">
        <v>15809</v>
      </c>
      <c r="AI4765" s="3" t="s">
        <v>29</v>
      </c>
      <c r="AJ4765" s="3" t="s">
        <v>7697</v>
      </c>
      <c r="AM4765" s="3" t="s">
        <v>24</v>
      </c>
      <c r="AZ4765" s="3" t="s">
        <v>15807</v>
      </c>
      <c r="BA4765" s="3" t="s">
        <v>1011</v>
      </c>
      <c r="BB4765" s="3" t="s">
        <v>8668</v>
      </c>
      <c r="BD4765" s="3" t="s">
        <v>30</v>
      </c>
      <c r="BG4765" s="3"/>
    </row>
    <row r="4766" spans="1:59" ht="15" x14ac:dyDescent="0.2">
      <c r="A4766" s="3" t="s">
        <v>7000</v>
      </c>
      <c r="B4766" s="3" t="s">
        <v>15800</v>
      </c>
      <c r="C4766" s="4">
        <v>42618.940289351849</v>
      </c>
      <c r="D4766" s="3" t="s">
        <v>7639</v>
      </c>
      <c r="E4766" s="3" t="s">
        <v>15805</v>
      </c>
      <c r="N4766" s="3" t="s">
        <v>177</v>
      </c>
      <c r="U4766" s="3" t="s">
        <v>15804</v>
      </c>
      <c r="W4766" s="3" t="s">
        <v>15803</v>
      </c>
      <c r="X4766" s="3" t="s">
        <v>15802</v>
      </c>
      <c r="AH4766" s="3" t="s">
        <v>15801</v>
      </c>
      <c r="AI4766" s="3" t="s">
        <v>29</v>
      </c>
      <c r="AJ4766" s="3" t="s">
        <v>28</v>
      </c>
      <c r="AM4766" s="3" t="s">
        <v>62</v>
      </c>
      <c r="AZ4766" s="3" t="s">
        <v>3688</v>
      </c>
      <c r="BA4766" s="3" t="s">
        <v>3689</v>
      </c>
      <c r="BB4766" s="3" t="s">
        <v>2059</v>
      </c>
      <c r="BD4766" s="3" t="s">
        <v>30</v>
      </c>
      <c r="BG4766" s="3"/>
    </row>
    <row r="4767" spans="1:59" ht="15" x14ac:dyDescent="0.2">
      <c r="A4767" s="3" t="s">
        <v>15799</v>
      </c>
      <c r="B4767" s="3" t="s">
        <v>15796</v>
      </c>
      <c r="C4767" s="4">
        <v>42618.940289351849</v>
      </c>
      <c r="D4767" s="3" t="s">
        <v>7639</v>
      </c>
      <c r="E4767" s="3" t="s">
        <v>15799</v>
      </c>
      <c r="L4767" s="3" t="s">
        <v>12712</v>
      </c>
      <c r="AZ4767" s="3" t="s">
        <v>15798</v>
      </c>
      <c r="BA4767" s="3" t="s">
        <v>15797</v>
      </c>
      <c r="BD4767" s="3" t="s">
        <v>7641</v>
      </c>
      <c r="BG4767" s="3"/>
    </row>
    <row r="4768" spans="1:59" ht="15" x14ac:dyDescent="0.2">
      <c r="A4768" s="3" t="s">
        <v>7530</v>
      </c>
      <c r="B4768" s="3" t="s">
        <v>15793</v>
      </c>
      <c r="C4768" s="4">
        <v>42618.940289351849</v>
      </c>
      <c r="D4768" s="3" t="s">
        <v>7639</v>
      </c>
      <c r="E4768" s="3" t="s">
        <v>15795</v>
      </c>
      <c r="M4768" s="3" t="s">
        <v>13363</v>
      </c>
      <c r="N4768" s="3" t="s">
        <v>13362</v>
      </c>
      <c r="O4768" s="3" t="s">
        <v>25</v>
      </c>
      <c r="U4768" s="3" t="s">
        <v>15794</v>
      </c>
      <c r="AI4768" s="3" t="s">
        <v>29</v>
      </c>
      <c r="AJ4768" s="3" t="s">
        <v>28</v>
      </c>
      <c r="AM4768" s="3" t="s">
        <v>24</v>
      </c>
      <c r="AN4768" s="3" t="s">
        <v>7629</v>
      </c>
      <c r="AZ4768" s="3" t="s">
        <v>5927</v>
      </c>
      <c r="BA4768" s="3" t="s">
        <v>5928</v>
      </c>
      <c r="BB4768" s="3" t="s">
        <v>643</v>
      </c>
      <c r="BD4768" s="3" t="s">
        <v>30</v>
      </c>
      <c r="BG4768" s="3"/>
    </row>
    <row r="4769" spans="1:59" ht="15" x14ac:dyDescent="0.2">
      <c r="A4769" s="3" t="s">
        <v>15790</v>
      </c>
      <c r="B4769" s="3" t="s">
        <v>15788</v>
      </c>
      <c r="C4769" s="4">
        <v>42618.940289351849</v>
      </c>
      <c r="D4769" s="3" t="s">
        <v>7639</v>
      </c>
      <c r="E4769" s="3" t="s">
        <v>15792</v>
      </c>
      <c r="N4769" s="3" t="s">
        <v>15722</v>
      </c>
      <c r="U4769" s="3" t="s">
        <v>15791</v>
      </c>
      <c r="W4769" s="3" t="s">
        <v>12983</v>
      </c>
      <c r="AI4769" s="3" t="s">
        <v>29</v>
      </c>
      <c r="AJ4769" s="3" t="s">
        <v>7697</v>
      </c>
      <c r="AM4769" s="3" t="s">
        <v>62</v>
      </c>
      <c r="AN4769" s="3" t="s">
        <v>7629</v>
      </c>
      <c r="AZ4769" s="3" t="s">
        <v>9160</v>
      </c>
      <c r="BA4769" s="3" t="s">
        <v>15789</v>
      </c>
      <c r="BB4769" s="3" t="s">
        <v>643</v>
      </c>
      <c r="BD4769" s="3" t="s">
        <v>30</v>
      </c>
      <c r="BG4769" s="3"/>
    </row>
    <row r="4770" spans="1:59" ht="15" x14ac:dyDescent="0.2">
      <c r="A4770" s="3" t="s">
        <v>15782</v>
      </c>
      <c r="B4770" s="3" t="s">
        <v>15780</v>
      </c>
      <c r="C4770" s="4">
        <v>42618.940289351849</v>
      </c>
      <c r="D4770" s="3" t="s">
        <v>7639</v>
      </c>
      <c r="E4770" s="3" t="s">
        <v>15787</v>
      </c>
      <c r="M4770" s="3" t="s">
        <v>15786</v>
      </c>
      <c r="N4770" s="3" t="s">
        <v>15785</v>
      </c>
      <c r="O4770" s="3" t="s">
        <v>25</v>
      </c>
      <c r="U4770" s="3" t="s">
        <v>15784</v>
      </c>
      <c r="W4770" s="3" t="s">
        <v>15783</v>
      </c>
      <c r="AI4770" s="3" t="s">
        <v>29</v>
      </c>
      <c r="AJ4770" s="3" t="s">
        <v>7697</v>
      </c>
      <c r="AM4770" s="3" t="s">
        <v>24</v>
      </c>
      <c r="AZ4770" s="3" t="s">
        <v>10933</v>
      </c>
      <c r="BA4770" s="3" t="s">
        <v>15781</v>
      </c>
      <c r="BB4770" s="3" t="s">
        <v>1531</v>
      </c>
      <c r="BD4770" s="3" t="s">
        <v>30</v>
      </c>
      <c r="BG4770" s="3"/>
    </row>
    <row r="4771" spans="1:59" ht="15" x14ac:dyDescent="0.2">
      <c r="A4771" s="3" t="s">
        <v>15764</v>
      </c>
      <c r="B4771" s="3" t="s">
        <v>15760</v>
      </c>
      <c r="C4771" s="4">
        <v>42618.940289351849</v>
      </c>
      <c r="D4771" s="3" t="s">
        <v>7639</v>
      </c>
      <c r="E4771" s="3" t="s">
        <v>13973</v>
      </c>
      <c r="F4771" s="3" t="s">
        <v>15779</v>
      </c>
      <c r="G4771" s="3" t="s">
        <v>15778</v>
      </c>
      <c r="H4771" s="3" t="s">
        <v>8057</v>
      </c>
      <c r="I4771" s="3" t="s">
        <v>9242</v>
      </c>
      <c r="J4771" s="3" t="s">
        <v>11742</v>
      </c>
      <c r="L4771" s="3" t="s">
        <v>15777</v>
      </c>
      <c r="N4771" s="3" t="s">
        <v>13972</v>
      </c>
      <c r="P4771" s="3" t="s">
        <v>15776</v>
      </c>
      <c r="Q4771" s="3" t="s">
        <v>8019</v>
      </c>
      <c r="R4771" s="3" t="s">
        <v>8301</v>
      </c>
      <c r="S4771" s="3" t="s">
        <v>15775</v>
      </c>
      <c r="T4771" s="3" t="s">
        <v>15774</v>
      </c>
      <c r="U4771" s="3" t="s">
        <v>15773</v>
      </c>
      <c r="W4771" s="3" t="s">
        <v>15772</v>
      </c>
      <c r="X4771" s="3" t="s">
        <v>15771</v>
      </c>
      <c r="Z4771" s="3" t="s">
        <v>15770</v>
      </c>
      <c r="AA4771" s="3" t="s">
        <v>15769</v>
      </c>
      <c r="AB4771" s="3" t="s">
        <v>15768</v>
      </c>
      <c r="AC4771" s="3" t="s">
        <v>15767</v>
      </c>
      <c r="AE4771" s="3" t="s">
        <v>7671</v>
      </c>
      <c r="AF4771" s="3" t="s">
        <v>8010</v>
      </c>
      <c r="AG4771" s="3" t="s">
        <v>8009</v>
      </c>
      <c r="AH4771" s="3" t="s">
        <v>15766</v>
      </c>
      <c r="AI4771" s="3" t="s">
        <v>8007</v>
      </c>
      <c r="AJ4771" s="3" t="s">
        <v>7697</v>
      </c>
      <c r="AK4771" s="3" t="s">
        <v>8006</v>
      </c>
      <c r="AL4771" s="3" t="s">
        <v>30</v>
      </c>
      <c r="AO4771" s="3" t="s">
        <v>12379</v>
      </c>
      <c r="AQ4771" s="3" t="s">
        <v>15765</v>
      </c>
      <c r="AZ4771" s="3" t="s">
        <v>4244</v>
      </c>
      <c r="BA4771" s="3" t="s">
        <v>15763</v>
      </c>
      <c r="BB4771" s="3" t="s">
        <v>9611</v>
      </c>
      <c r="BC4771" s="3" t="s">
        <v>15762</v>
      </c>
      <c r="BD4771" s="3" t="s">
        <v>30</v>
      </c>
      <c r="BE4771" s="3">
        <v>83</v>
      </c>
      <c r="BF4771" s="3" t="s">
        <v>15761</v>
      </c>
      <c r="BG4771" s="3"/>
    </row>
    <row r="4772" spans="1:59" ht="15" x14ac:dyDescent="0.2">
      <c r="A4772" s="3" t="s">
        <v>15757</v>
      </c>
      <c r="B4772" s="3" t="s">
        <v>15754</v>
      </c>
      <c r="C4772" s="4">
        <v>42618.940289351849</v>
      </c>
      <c r="D4772" s="3" t="s">
        <v>7639</v>
      </c>
      <c r="E4772" s="3" t="s">
        <v>15759</v>
      </c>
      <c r="N4772" s="3" t="s">
        <v>9591</v>
      </c>
      <c r="W4772" s="3" t="s">
        <v>15758</v>
      </c>
      <c r="AC4772" s="3" t="s">
        <v>9557</v>
      </c>
      <c r="AI4772" s="3" t="s">
        <v>29</v>
      </c>
      <c r="AJ4772" s="3" t="s">
        <v>7632</v>
      </c>
      <c r="AM4772" s="3" t="s">
        <v>62</v>
      </c>
      <c r="AZ4772" s="3" t="s">
        <v>15756</v>
      </c>
      <c r="BA4772" s="3" t="s">
        <v>15755</v>
      </c>
      <c r="BB4772" s="3" t="s">
        <v>2984</v>
      </c>
      <c r="BD4772" s="3" t="s">
        <v>30</v>
      </c>
      <c r="BG4772" s="3"/>
    </row>
    <row r="4773" spans="1:59" ht="15" x14ac:dyDescent="0.2">
      <c r="A4773" s="3" t="s">
        <v>15752</v>
      </c>
      <c r="B4773" s="3" t="s">
        <v>15750</v>
      </c>
      <c r="C4773" s="4">
        <v>42618.940289351849</v>
      </c>
      <c r="D4773" s="3" t="s">
        <v>7639</v>
      </c>
      <c r="E4773" s="3" t="s">
        <v>15752</v>
      </c>
      <c r="L4773" s="3" t="s">
        <v>15753</v>
      </c>
      <c r="AZ4773" s="3" t="s">
        <v>1956</v>
      </c>
      <c r="BA4773" s="3" t="s">
        <v>15751</v>
      </c>
      <c r="BD4773" s="3" t="s">
        <v>7641</v>
      </c>
      <c r="BG4773" s="3"/>
    </row>
    <row r="4774" spans="1:59" ht="15" x14ac:dyDescent="0.2">
      <c r="A4774" s="3" t="s">
        <v>15748</v>
      </c>
      <c r="B4774" s="3" t="s">
        <v>15745</v>
      </c>
      <c r="C4774" s="4">
        <v>42618.94027777778</v>
      </c>
      <c r="D4774" s="3" t="s">
        <v>7639</v>
      </c>
      <c r="E4774" s="3" t="s">
        <v>15748</v>
      </c>
      <c r="L4774" s="3" t="s">
        <v>15749</v>
      </c>
      <c r="AZ4774" s="3" t="s">
        <v>15747</v>
      </c>
      <c r="BA4774" s="3" t="s">
        <v>15746</v>
      </c>
      <c r="BD4774" s="3" t="s">
        <v>7641</v>
      </c>
      <c r="BG4774" s="3"/>
    </row>
    <row r="4775" spans="1:59" ht="15" x14ac:dyDescent="0.2">
      <c r="A4775" s="3" t="s">
        <v>15743</v>
      </c>
      <c r="B4775" s="3" t="s">
        <v>15741</v>
      </c>
      <c r="C4775" s="4">
        <v>42618.94027777778</v>
      </c>
      <c r="D4775" s="3" t="s">
        <v>7639</v>
      </c>
      <c r="E4775" s="3" t="s">
        <v>15743</v>
      </c>
      <c r="L4775" s="3" t="s">
        <v>15744</v>
      </c>
      <c r="AZ4775" s="3" t="s">
        <v>303</v>
      </c>
      <c r="BA4775" s="3" t="s">
        <v>15742</v>
      </c>
      <c r="BD4775" s="3" t="s">
        <v>7641</v>
      </c>
      <c r="BG4775" s="3"/>
    </row>
    <row r="4776" spans="1:59" ht="15" x14ac:dyDescent="0.2">
      <c r="A4776" s="3" t="s">
        <v>15740</v>
      </c>
      <c r="B4776" s="3" t="s">
        <v>15738</v>
      </c>
      <c r="C4776" s="4">
        <v>42618.94027777778</v>
      </c>
      <c r="D4776" s="3" t="s">
        <v>7639</v>
      </c>
      <c r="E4776" s="3" t="s">
        <v>15740</v>
      </c>
      <c r="L4776" s="3" t="s">
        <v>14410</v>
      </c>
      <c r="AZ4776" s="3" t="s">
        <v>15739</v>
      </c>
      <c r="BA4776" s="3" t="s">
        <v>274</v>
      </c>
      <c r="BD4776" s="3" t="s">
        <v>7641</v>
      </c>
      <c r="BG4776" s="3"/>
    </row>
    <row r="4777" spans="1:59" ht="15" x14ac:dyDescent="0.2">
      <c r="A4777" s="3" t="s">
        <v>15736</v>
      </c>
      <c r="B4777" s="3" t="s">
        <v>15733</v>
      </c>
      <c r="C4777" s="4">
        <v>42618.94027777778</v>
      </c>
      <c r="D4777" s="3" t="s">
        <v>7639</v>
      </c>
      <c r="E4777" s="3" t="s">
        <v>15736</v>
      </c>
      <c r="L4777" s="3" t="s">
        <v>15737</v>
      </c>
      <c r="AZ4777" s="3" t="s">
        <v>15735</v>
      </c>
      <c r="BA4777" s="3" t="s">
        <v>15734</v>
      </c>
      <c r="BD4777" s="3" t="s">
        <v>7641</v>
      </c>
      <c r="BG4777" s="3"/>
    </row>
    <row r="4778" spans="1:59" ht="15" x14ac:dyDescent="0.2">
      <c r="A4778" s="3" t="s">
        <v>15730</v>
      </c>
      <c r="B4778" s="3" t="s">
        <v>15728</v>
      </c>
      <c r="C4778" s="4">
        <v>42618.94027777778</v>
      </c>
      <c r="D4778" s="3" t="s">
        <v>7639</v>
      </c>
      <c r="E4778" s="3" t="s">
        <v>15732</v>
      </c>
      <c r="N4778" s="3" t="s">
        <v>15722</v>
      </c>
      <c r="U4778" s="3" t="s">
        <v>15731</v>
      </c>
      <c r="W4778" s="3" t="s">
        <v>12983</v>
      </c>
      <c r="AI4778" s="3" t="s">
        <v>29</v>
      </c>
      <c r="AJ4778" s="3" t="s">
        <v>7697</v>
      </c>
      <c r="AM4778" s="3" t="s">
        <v>62</v>
      </c>
      <c r="AZ4778" s="3" t="s">
        <v>2790</v>
      </c>
      <c r="BA4778" s="3" t="s">
        <v>3491</v>
      </c>
      <c r="BB4778" s="3" t="s">
        <v>15729</v>
      </c>
      <c r="BD4778" s="3" t="s">
        <v>30</v>
      </c>
      <c r="BG4778" s="3"/>
    </row>
    <row r="4779" spans="1:59" ht="15" x14ac:dyDescent="0.2">
      <c r="A4779" s="3" t="s">
        <v>15725</v>
      </c>
      <c r="B4779" s="3" t="s">
        <v>15724</v>
      </c>
      <c r="C4779" s="4">
        <v>42618.94027777778</v>
      </c>
      <c r="D4779" s="3" t="s">
        <v>7639</v>
      </c>
      <c r="E4779" s="3" t="s">
        <v>15727</v>
      </c>
      <c r="N4779" s="3" t="s">
        <v>9591</v>
      </c>
      <c r="W4779" s="3" t="s">
        <v>15726</v>
      </c>
      <c r="AB4779" s="3" t="s">
        <v>9589</v>
      </c>
      <c r="AC4779" s="3" t="s">
        <v>9557</v>
      </c>
      <c r="AI4779" s="3" t="s">
        <v>29</v>
      </c>
      <c r="AJ4779" s="3" t="s">
        <v>7632</v>
      </c>
      <c r="AM4779" s="3" t="s">
        <v>62</v>
      </c>
      <c r="AZ4779" s="3" t="s">
        <v>4302</v>
      </c>
      <c r="BA4779" s="3" t="s">
        <v>4433</v>
      </c>
      <c r="BB4779" s="3" t="s">
        <v>12054</v>
      </c>
      <c r="BD4779" s="3" t="s">
        <v>30</v>
      </c>
      <c r="BG4779" s="3"/>
    </row>
    <row r="4780" spans="1:59" ht="15" x14ac:dyDescent="0.2">
      <c r="A4780" s="3" t="s">
        <v>15720</v>
      </c>
      <c r="B4780" s="3" t="s">
        <v>15717</v>
      </c>
      <c r="C4780" s="4">
        <v>42618.94027777778</v>
      </c>
      <c r="D4780" s="3" t="s">
        <v>7639</v>
      </c>
      <c r="E4780" s="3" t="s">
        <v>15723</v>
      </c>
      <c r="N4780" s="3" t="s">
        <v>15722</v>
      </c>
      <c r="U4780" s="3" t="s">
        <v>15721</v>
      </c>
      <c r="W4780" s="3" t="s">
        <v>12983</v>
      </c>
      <c r="AI4780" s="3" t="s">
        <v>29</v>
      </c>
      <c r="AJ4780" s="3" t="s">
        <v>7697</v>
      </c>
      <c r="AM4780" s="3" t="s">
        <v>62</v>
      </c>
      <c r="AZ4780" s="3" t="s">
        <v>3663</v>
      </c>
      <c r="BA4780" s="3" t="s">
        <v>15719</v>
      </c>
      <c r="BB4780" s="3" t="s">
        <v>15718</v>
      </c>
      <c r="BD4780" s="3" t="s">
        <v>30</v>
      </c>
      <c r="BG4780" s="3"/>
    </row>
    <row r="4781" spans="1:59" ht="15" x14ac:dyDescent="0.2">
      <c r="A4781" s="3" t="s">
        <v>6978</v>
      </c>
      <c r="B4781" s="3" t="s">
        <v>15714</v>
      </c>
      <c r="C4781" s="4">
        <v>42618.94027777778</v>
      </c>
      <c r="D4781" s="3" t="s">
        <v>7639</v>
      </c>
      <c r="E4781" s="3" t="s">
        <v>15716</v>
      </c>
      <c r="M4781" s="3" t="s">
        <v>39054</v>
      </c>
      <c r="N4781" s="3" t="s">
        <v>15715</v>
      </c>
      <c r="O4781" s="3" t="s">
        <v>25</v>
      </c>
      <c r="AI4781" s="3" t="s">
        <v>29</v>
      </c>
      <c r="AJ4781" s="3" t="s">
        <v>28</v>
      </c>
      <c r="AM4781" s="3" t="s">
        <v>24</v>
      </c>
      <c r="AZ4781" s="3" t="s">
        <v>3595</v>
      </c>
      <c r="BA4781" s="3" t="s">
        <v>3592</v>
      </c>
      <c r="BB4781" s="3" t="s">
        <v>23</v>
      </c>
      <c r="BD4781" s="3" t="s">
        <v>30</v>
      </c>
      <c r="BG4781" s="3"/>
    </row>
    <row r="4782" spans="1:59" ht="15" x14ac:dyDescent="0.2">
      <c r="A4782" s="3" t="s">
        <v>15711</v>
      </c>
      <c r="B4782" s="3" t="s">
        <v>15710</v>
      </c>
      <c r="C4782" s="4">
        <v>42618.94027777778</v>
      </c>
      <c r="D4782" s="3" t="s">
        <v>7639</v>
      </c>
      <c r="E4782" s="3" t="s">
        <v>15713</v>
      </c>
      <c r="N4782" s="3" t="s">
        <v>12454</v>
      </c>
      <c r="W4782" s="3" t="s">
        <v>15712</v>
      </c>
      <c r="AB4782" s="3" t="s">
        <v>9689</v>
      </c>
      <c r="AC4782" s="3" t="s">
        <v>9737</v>
      </c>
      <c r="AI4782" s="3" t="s">
        <v>29</v>
      </c>
      <c r="AJ4782" s="3" t="s">
        <v>7632</v>
      </c>
      <c r="AM4782" s="3" t="s">
        <v>62</v>
      </c>
      <c r="AZ4782" s="3" t="s">
        <v>598</v>
      </c>
      <c r="BA4782" s="3" t="s">
        <v>3964</v>
      </c>
      <c r="BB4782" s="3" t="s">
        <v>410</v>
      </c>
      <c r="BD4782" s="3" t="s">
        <v>30</v>
      </c>
      <c r="BG4782" s="3"/>
    </row>
    <row r="4783" spans="1:59" ht="15" x14ac:dyDescent="0.2">
      <c r="A4783" s="3" t="s">
        <v>15706</v>
      </c>
      <c r="B4783" s="3" t="s">
        <v>15703</v>
      </c>
      <c r="C4783" s="4">
        <v>42618.94027777778</v>
      </c>
      <c r="D4783" s="3" t="s">
        <v>7639</v>
      </c>
      <c r="E4783" s="3" t="s">
        <v>15709</v>
      </c>
      <c r="M4783" s="3" t="s">
        <v>15628</v>
      </c>
      <c r="N4783" s="3" t="s">
        <v>15627</v>
      </c>
      <c r="O4783" s="3" t="s">
        <v>185</v>
      </c>
      <c r="U4783" s="3" t="s">
        <v>15708</v>
      </c>
      <c r="W4783" s="3" t="s">
        <v>15707</v>
      </c>
      <c r="AI4783" s="3" t="s">
        <v>29</v>
      </c>
      <c r="AJ4783" s="3" t="s">
        <v>7697</v>
      </c>
      <c r="AM4783" s="3" t="s">
        <v>24</v>
      </c>
      <c r="AZ4783" s="3" t="s">
        <v>15705</v>
      </c>
      <c r="BA4783" s="3" t="s">
        <v>15704</v>
      </c>
      <c r="BB4783" s="3" t="s">
        <v>1284</v>
      </c>
      <c r="BD4783" s="3" t="s">
        <v>30</v>
      </c>
      <c r="BG4783" s="3"/>
    </row>
    <row r="4784" spans="1:59" ht="15" x14ac:dyDescent="0.2">
      <c r="A4784" s="3" t="s">
        <v>7217</v>
      </c>
      <c r="B4784" s="3" t="s">
        <v>15699</v>
      </c>
      <c r="C4784" s="4">
        <v>42618.94027777778</v>
      </c>
      <c r="D4784" s="3" t="s">
        <v>7639</v>
      </c>
      <c r="E4784" s="3" t="s">
        <v>15702</v>
      </c>
      <c r="N4784" s="3" t="s">
        <v>177</v>
      </c>
      <c r="U4784" s="3" t="s">
        <v>15701</v>
      </c>
      <c r="X4784" s="3" t="s">
        <v>15700</v>
      </c>
      <c r="AI4784" s="3" t="s">
        <v>29</v>
      </c>
      <c r="AJ4784" s="3" t="s">
        <v>28</v>
      </c>
      <c r="AM4784" s="3" t="s">
        <v>62</v>
      </c>
      <c r="AZ4784" s="3" t="s">
        <v>4623</v>
      </c>
      <c r="BA4784" s="3" t="s">
        <v>4624</v>
      </c>
      <c r="BB4784" s="3" t="s">
        <v>1697</v>
      </c>
      <c r="BD4784" s="3" t="s">
        <v>30</v>
      </c>
      <c r="BG4784" s="3"/>
    </row>
    <row r="4785" spans="1:59" ht="15" x14ac:dyDescent="0.2">
      <c r="A4785" s="3" t="s">
        <v>15697</v>
      </c>
      <c r="B4785" s="3" t="s">
        <v>15694</v>
      </c>
      <c r="C4785" s="4">
        <v>42618.94027777778</v>
      </c>
      <c r="D4785" s="3" t="s">
        <v>7639</v>
      </c>
      <c r="E4785" s="3" t="s">
        <v>15697</v>
      </c>
      <c r="L4785" s="3" t="s">
        <v>15698</v>
      </c>
      <c r="AZ4785" s="3" t="s">
        <v>15696</v>
      </c>
      <c r="BA4785" s="3" t="s">
        <v>15695</v>
      </c>
      <c r="BD4785" s="3" t="s">
        <v>7641</v>
      </c>
      <c r="BG4785" s="3"/>
    </row>
    <row r="4786" spans="1:59" ht="15" x14ac:dyDescent="0.2">
      <c r="A4786" s="3" t="s">
        <v>15692</v>
      </c>
      <c r="B4786" s="3" t="s">
        <v>15689</v>
      </c>
      <c r="C4786" s="4">
        <v>42618.94027777778</v>
      </c>
      <c r="D4786" s="3" t="s">
        <v>7639</v>
      </c>
      <c r="E4786" s="3" t="s">
        <v>15693</v>
      </c>
      <c r="N4786" s="3" t="s">
        <v>9591</v>
      </c>
      <c r="AC4786" s="3" t="s">
        <v>9557</v>
      </c>
      <c r="AI4786" s="3" t="s">
        <v>29</v>
      </c>
      <c r="AJ4786" s="3" t="s">
        <v>7632</v>
      </c>
      <c r="AM4786" s="3" t="s">
        <v>62</v>
      </c>
      <c r="AZ4786" s="3" t="s">
        <v>15691</v>
      </c>
      <c r="BA4786" s="3" t="s">
        <v>15690</v>
      </c>
      <c r="BB4786" s="3" t="s">
        <v>557</v>
      </c>
      <c r="BD4786" s="3" t="s">
        <v>30</v>
      </c>
      <c r="BG4786" s="3"/>
    </row>
    <row r="4787" spans="1:59" ht="15" x14ac:dyDescent="0.2">
      <c r="A4787" s="3" t="s">
        <v>15684</v>
      </c>
      <c r="B4787" s="3" t="s">
        <v>15681</v>
      </c>
      <c r="C4787" s="4">
        <v>42618.940266203703</v>
      </c>
      <c r="D4787" s="3" t="s">
        <v>7639</v>
      </c>
      <c r="E4787" s="3" t="s">
        <v>15688</v>
      </c>
      <c r="N4787" s="3" t="s">
        <v>15687</v>
      </c>
      <c r="U4787" s="3" t="s">
        <v>15686</v>
      </c>
      <c r="W4787" s="3" t="s">
        <v>15685</v>
      </c>
      <c r="AI4787" s="3" t="s">
        <v>29</v>
      </c>
      <c r="AJ4787" s="3" t="s">
        <v>7697</v>
      </c>
      <c r="AM4787" s="3" t="s">
        <v>62</v>
      </c>
      <c r="AZ4787" s="3" t="s">
        <v>15683</v>
      </c>
      <c r="BA4787" s="3" t="s">
        <v>274</v>
      </c>
      <c r="BB4787" s="3" t="s">
        <v>15682</v>
      </c>
      <c r="BD4787" s="3" t="s">
        <v>30</v>
      </c>
      <c r="BG4787" s="3"/>
    </row>
    <row r="4788" spans="1:59" ht="15" x14ac:dyDescent="0.2">
      <c r="A4788" s="3" t="s">
        <v>15679</v>
      </c>
      <c r="B4788" s="3" t="s">
        <v>15676</v>
      </c>
      <c r="C4788" s="4">
        <v>42618.940266203703</v>
      </c>
      <c r="D4788" s="3" t="s">
        <v>7639</v>
      </c>
      <c r="E4788" s="3" t="s">
        <v>15679</v>
      </c>
      <c r="L4788" s="3" t="s">
        <v>15680</v>
      </c>
      <c r="AZ4788" s="3" t="s">
        <v>15678</v>
      </c>
      <c r="BA4788" s="3" t="s">
        <v>15677</v>
      </c>
      <c r="BD4788" s="3" t="s">
        <v>7641</v>
      </c>
      <c r="BG4788" s="3"/>
    </row>
    <row r="4789" spans="1:59" ht="15" x14ac:dyDescent="0.2">
      <c r="A4789" s="3" t="s">
        <v>15674</v>
      </c>
      <c r="B4789" s="3" t="s">
        <v>15671</v>
      </c>
      <c r="C4789" s="4">
        <v>42618.940266203703</v>
      </c>
      <c r="D4789" s="3" t="s">
        <v>7639</v>
      </c>
      <c r="E4789" s="3" t="s">
        <v>15675</v>
      </c>
      <c r="N4789" s="3" t="s">
        <v>12030</v>
      </c>
      <c r="AC4789" s="3" t="s">
        <v>9557</v>
      </c>
      <c r="AI4789" s="3" t="s">
        <v>29</v>
      </c>
      <c r="AJ4789" s="3" t="s">
        <v>7632</v>
      </c>
      <c r="AM4789" s="3" t="s">
        <v>62</v>
      </c>
      <c r="AZ4789" s="3" t="s">
        <v>15673</v>
      </c>
      <c r="BA4789" s="3" t="s">
        <v>15672</v>
      </c>
      <c r="BB4789" s="3" t="s">
        <v>13284</v>
      </c>
      <c r="BD4789" s="3" t="s">
        <v>30</v>
      </c>
      <c r="BG4789" s="3"/>
    </row>
    <row r="4790" spans="1:59" ht="15" x14ac:dyDescent="0.2">
      <c r="A4790" s="3" t="s">
        <v>15669</v>
      </c>
      <c r="B4790" s="3" t="s">
        <v>15667</v>
      </c>
      <c r="C4790" s="4">
        <v>42618.940266203703</v>
      </c>
      <c r="D4790" s="3" t="s">
        <v>7639</v>
      </c>
      <c r="E4790" s="3" t="s">
        <v>15669</v>
      </c>
      <c r="L4790" s="3" t="s">
        <v>15670</v>
      </c>
      <c r="AZ4790" s="3" t="s">
        <v>15668</v>
      </c>
      <c r="BA4790" s="3" t="s">
        <v>15124</v>
      </c>
      <c r="BD4790" s="3" t="s">
        <v>7641</v>
      </c>
      <c r="BG4790" s="3"/>
    </row>
    <row r="4791" spans="1:59" ht="15" x14ac:dyDescent="0.2">
      <c r="A4791" s="3" t="s">
        <v>15666</v>
      </c>
      <c r="B4791" s="3" t="s">
        <v>15663</v>
      </c>
      <c r="C4791" s="4">
        <v>42618.940266203703</v>
      </c>
      <c r="D4791" s="3" t="s">
        <v>7639</v>
      </c>
      <c r="E4791" s="3" t="s">
        <v>15666</v>
      </c>
      <c r="L4791" s="3" t="s">
        <v>14410</v>
      </c>
      <c r="AZ4791" s="3" t="s">
        <v>15665</v>
      </c>
      <c r="BA4791" s="3" t="s">
        <v>15664</v>
      </c>
      <c r="BD4791" s="3" t="s">
        <v>7641</v>
      </c>
      <c r="BG4791" s="3"/>
    </row>
    <row r="4792" spans="1:59" ht="15" x14ac:dyDescent="0.2">
      <c r="A4792" s="3" t="s">
        <v>15661</v>
      </c>
      <c r="B4792" s="3" t="s">
        <v>15658</v>
      </c>
      <c r="C4792" s="4">
        <v>42618.940266203703</v>
      </c>
      <c r="D4792" s="3" t="s">
        <v>7639</v>
      </c>
      <c r="E4792" s="3" t="s">
        <v>15661</v>
      </c>
      <c r="L4792" s="3" t="s">
        <v>15662</v>
      </c>
      <c r="AZ4792" s="3" t="s">
        <v>15660</v>
      </c>
      <c r="BA4792" s="3" t="s">
        <v>15659</v>
      </c>
      <c r="BD4792" s="3" t="s">
        <v>7641</v>
      </c>
      <c r="BG4792" s="3"/>
    </row>
    <row r="4793" spans="1:59" ht="15" x14ac:dyDescent="0.2">
      <c r="A4793" s="3" t="s">
        <v>15655</v>
      </c>
      <c r="B4793" s="3" t="s">
        <v>15653</v>
      </c>
      <c r="C4793" s="4">
        <v>42618.940266203703</v>
      </c>
      <c r="D4793" s="3" t="s">
        <v>7639</v>
      </c>
      <c r="E4793" s="3" t="s">
        <v>15657</v>
      </c>
      <c r="N4793" s="3" t="s">
        <v>9875</v>
      </c>
      <c r="W4793" s="3" t="s">
        <v>15656</v>
      </c>
      <c r="AB4793" s="3" t="s">
        <v>9589</v>
      </c>
      <c r="AC4793" s="3" t="s">
        <v>9557</v>
      </c>
      <c r="AI4793" s="3" t="s">
        <v>29</v>
      </c>
      <c r="AJ4793" s="3" t="s">
        <v>7632</v>
      </c>
      <c r="AM4793" s="3" t="s">
        <v>62</v>
      </c>
      <c r="AZ4793" s="3" t="s">
        <v>4302</v>
      </c>
      <c r="BA4793" s="3" t="s">
        <v>15654</v>
      </c>
      <c r="BB4793" s="3" t="s">
        <v>12054</v>
      </c>
      <c r="BD4793" s="3" t="s">
        <v>30</v>
      </c>
      <c r="BG4793" s="3"/>
    </row>
    <row r="4794" spans="1:59" ht="15" x14ac:dyDescent="0.2">
      <c r="A4794" s="3" t="s">
        <v>15651</v>
      </c>
      <c r="B4794" s="3" t="s">
        <v>15649</v>
      </c>
      <c r="C4794" s="4">
        <v>42618.940266203703</v>
      </c>
      <c r="D4794" s="3" t="s">
        <v>7639</v>
      </c>
      <c r="E4794" s="3" t="s">
        <v>15651</v>
      </c>
      <c r="L4794" s="3" t="s">
        <v>15652</v>
      </c>
      <c r="AZ4794" s="3" t="s">
        <v>598</v>
      </c>
      <c r="BA4794" s="3" t="s">
        <v>15650</v>
      </c>
      <c r="BD4794" s="3" t="s">
        <v>7641</v>
      </c>
      <c r="BG4794" s="3"/>
    </row>
    <row r="4795" spans="1:59" ht="15" x14ac:dyDescent="0.2">
      <c r="A4795" s="3" t="s">
        <v>373</v>
      </c>
      <c r="B4795" s="3" t="s">
        <v>15630</v>
      </c>
      <c r="C4795" s="4">
        <v>42618.940266203703</v>
      </c>
      <c r="D4795" s="3" t="s">
        <v>7639</v>
      </c>
      <c r="E4795" s="3" t="s">
        <v>39028</v>
      </c>
      <c r="F4795" s="3" t="s">
        <v>15648</v>
      </c>
      <c r="G4795" s="3" t="s">
        <v>15647</v>
      </c>
      <c r="H4795" s="3" t="s">
        <v>8443</v>
      </c>
      <c r="I4795" s="3" t="s">
        <v>10319</v>
      </c>
      <c r="J4795" s="3" t="s">
        <v>12660</v>
      </c>
      <c r="L4795" s="3" t="s">
        <v>15646</v>
      </c>
      <c r="N4795" s="3" t="s">
        <v>8049</v>
      </c>
      <c r="P4795" s="3" t="s">
        <v>15645</v>
      </c>
      <c r="Q4795" s="3" t="s">
        <v>9237</v>
      </c>
      <c r="S4795" s="3" t="s">
        <v>15644</v>
      </c>
      <c r="T4795" s="3" t="s">
        <v>15643</v>
      </c>
      <c r="U4795" s="3" t="s">
        <v>15642</v>
      </c>
      <c r="W4795" s="3" t="s">
        <v>15641</v>
      </c>
      <c r="X4795" s="3" t="s">
        <v>15640</v>
      </c>
      <c r="Z4795" s="3" t="s">
        <v>15639</v>
      </c>
      <c r="AA4795" s="3" t="s">
        <v>15638</v>
      </c>
      <c r="AB4795" s="3" t="s">
        <v>15637</v>
      </c>
      <c r="AC4795" s="3" t="s">
        <v>15636</v>
      </c>
      <c r="AE4795" s="3" t="s">
        <v>7671</v>
      </c>
      <c r="AF4795" s="3" t="s">
        <v>7756</v>
      </c>
      <c r="AG4795" s="3" t="s">
        <v>8009</v>
      </c>
      <c r="AH4795" s="3" t="s">
        <v>15635</v>
      </c>
      <c r="AI4795" s="3" t="s">
        <v>8007</v>
      </c>
      <c r="AJ4795" s="3" t="s">
        <v>28</v>
      </c>
      <c r="AK4795" s="3" t="s">
        <v>8006</v>
      </c>
      <c r="AL4795" s="3" t="s">
        <v>30</v>
      </c>
      <c r="AO4795" s="3" t="s">
        <v>10870</v>
      </c>
      <c r="AP4795" s="3" t="s">
        <v>10870</v>
      </c>
      <c r="AQ4795" s="3" t="s">
        <v>15634</v>
      </c>
      <c r="AZ4795" s="3" t="s">
        <v>39053</v>
      </c>
      <c r="BA4795" s="3" t="s">
        <v>15632</v>
      </c>
      <c r="BB4795" s="3" t="s">
        <v>9096</v>
      </c>
      <c r="BC4795" s="3" t="s">
        <v>13339</v>
      </c>
      <c r="BD4795" s="3" t="s">
        <v>30</v>
      </c>
      <c r="BE4795" s="3">
        <v>5</v>
      </c>
      <c r="BF4795" s="3" t="s">
        <v>15631</v>
      </c>
      <c r="BG4795" s="3"/>
    </row>
    <row r="4796" spans="1:59" ht="15" x14ac:dyDescent="0.2">
      <c r="A4796" s="3" t="s">
        <v>15624</v>
      </c>
      <c r="B4796" s="3" t="s">
        <v>15621</v>
      </c>
      <c r="C4796" s="4">
        <v>42618.940266203703</v>
      </c>
      <c r="D4796" s="3" t="s">
        <v>7639</v>
      </c>
      <c r="E4796" s="3" t="s">
        <v>15629</v>
      </c>
      <c r="M4796" s="3" t="s">
        <v>15628</v>
      </c>
      <c r="N4796" s="3" t="s">
        <v>15627</v>
      </c>
      <c r="O4796" s="3" t="s">
        <v>25</v>
      </c>
      <c r="U4796" s="3" t="s">
        <v>15626</v>
      </c>
      <c r="W4796" s="3" t="s">
        <v>15625</v>
      </c>
      <c r="AI4796" s="3" t="s">
        <v>29</v>
      </c>
      <c r="AJ4796" s="3" t="s">
        <v>7697</v>
      </c>
      <c r="AM4796" s="3" t="s">
        <v>24</v>
      </c>
      <c r="AZ4796" s="3" t="s">
        <v>15130</v>
      </c>
      <c r="BA4796" s="3" t="s">
        <v>15623</v>
      </c>
      <c r="BB4796" s="3" t="s">
        <v>15622</v>
      </c>
      <c r="BD4796" s="3" t="s">
        <v>30</v>
      </c>
      <c r="BG4796" s="3"/>
    </row>
    <row r="4797" spans="1:59" ht="15" x14ac:dyDescent="0.2">
      <c r="A4797" s="3" t="s">
        <v>15619</v>
      </c>
      <c r="B4797" s="3" t="s">
        <v>15617</v>
      </c>
      <c r="C4797" s="4">
        <v>42618.940266203703</v>
      </c>
      <c r="D4797" s="3" t="s">
        <v>7639</v>
      </c>
      <c r="E4797" s="3" t="s">
        <v>15619</v>
      </c>
      <c r="L4797" s="3" t="s">
        <v>15620</v>
      </c>
      <c r="AZ4797" s="3" t="s">
        <v>11364</v>
      </c>
      <c r="BA4797" s="3" t="s">
        <v>15618</v>
      </c>
      <c r="BD4797" s="3" t="s">
        <v>7641</v>
      </c>
      <c r="BG4797" s="3"/>
    </row>
    <row r="4798" spans="1:59" ht="15" x14ac:dyDescent="0.2">
      <c r="A4798" s="3" t="s">
        <v>15616</v>
      </c>
      <c r="B4798" s="3" t="s">
        <v>15613</v>
      </c>
      <c r="C4798" s="4">
        <v>42618.940266203703</v>
      </c>
      <c r="D4798" s="3" t="s">
        <v>7639</v>
      </c>
      <c r="E4798" s="3" t="s">
        <v>15616</v>
      </c>
      <c r="L4798" s="3" t="s">
        <v>14410</v>
      </c>
      <c r="AZ4798" s="3" t="s">
        <v>15615</v>
      </c>
      <c r="BA4798" s="3" t="s">
        <v>15614</v>
      </c>
      <c r="BD4798" s="3" t="s">
        <v>7641</v>
      </c>
      <c r="BG4798" s="3"/>
    </row>
    <row r="4799" spans="1:59" ht="15" x14ac:dyDescent="0.2">
      <c r="A4799" s="3" t="s">
        <v>15610</v>
      </c>
      <c r="B4799" s="3" t="s">
        <v>15608</v>
      </c>
      <c r="C4799" s="4">
        <v>42618.940254629633</v>
      </c>
      <c r="D4799" s="3" t="s">
        <v>7639</v>
      </c>
      <c r="E4799" s="3" t="s">
        <v>15612</v>
      </c>
      <c r="N4799" s="3" t="s">
        <v>9701</v>
      </c>
      <c r="W4799" s="3" t="s">
        <v>15611</v>
      </c>
      <c r="AC4799" s="3" t="s">
        <v>9557</v>
      </c>
      <c r="AI4799" s="3" t="s">
        <v>29</v>
      </c>
      <c r="AJ4799" s="3" t="s">
        <v>7632</v>
      </c>
      <c r="AM4799" s="3" t="s">
        <v>62</v>
      </c>
      <c r="AZ4799" s="3" t="s">
        <v>14035</v>
      </c>
      <c r="BA4799" s="3" t="s">
        <v>15609</v>
      </c>
      <c r="BB4799" s="3" t="s">
        <v>2984</v>
      </c>
      <c r="BD4799" s="3" t="s">
        <v>30</v>
      </c>
      <c r="BG4799" s="3"/>
    </row>
    <row r="4800" spans="1:59" ht="15" x14ac:dyDescent="0.2">
      <c r="A4800" s="3" t="s">
        <v>15605</v>
      </c>
      <c r="B4800" s="3" t="s">
        <v>15602</v>
      </c>
      <c r="C4800" s="4">
        <v>42618.940254629633</v>
      </c>
      <c r="D4800" s="3" t="s">
        <v>7639</v>
      </c>
      <c r="E4800" s="3" t="s">
        <v>15607</v>
      </c>
      <c r="M4800" s="3" t="s">
        <v>11383</v>
      </c>
      <c r="N4800" s="3" t="s">
        <v>11379</v>
      </c>
      <c r="O4800" s="3" t="s">
        <v>185</v>
      </c>
      <c r="U4800" s="3" t="s">
        <v>15606</v>
      </c>
      <c r="W4800" s="3" t="s">
        <v>14762</v>
      </c>
      <c r="AI4800" s="3" t="s">
        <v>29</v>
      </c>
      <c r="AJ4800" s="3" t="s">
        <v>7697</v>
      </c>
      <c r="AM4800" s="3" t="s">
        <v>24</v>
      </c>
      <c r="AN4800" s="3" t="s">
        <v>7629</v>
      </c>
      <c r="AZ4800" s="3" t="s">
        <v>15604</v>
      </c>
      <c r="BA4800" s="3" t="s">
        <v>15603</v>
      </c>
      <c r="BB4800" s="3" t="s">
        <v>643</v>
      </c>
      <c r="BD4800" s="3" t="s">
        <v>30</v>
      </c>
      <c r="BG4800" s="3"/>
    </row>
    <row r="4801" spans="1:59" ht="15" x14ac:dyDescent="0.2">
      <c r="A4801" s="3" t="s">
        <v>6802</v>
      </c>
      <c r="B4801" s="3" t="s">
        <v>15599</v>
      </c>
      <c r="C4801" s="4">
        <v>42618.940254629633</v>
      </c>
      <c r="D4801" s="3" t="s">
        <v>7639</v>
      </c>
      <c r="E4801" s="3" t="s">
        <v>15601</v>
      </c>
      <c r="M4801" s="3" t="s">
        <v>15490</v>
      </c>
      <c r="N4801" s="3" t="s">
        <v>15489</v>
      </c>
      <c r="O4801" s="3" t="s">
        <v>25</v>
      </c>
      <c r="U4801" s="3" t="s">
        <v>15600</v>
      </c>
      <c r="AI4801" s="3" t="s">
        <v>29</v>
      </c>
      <c r="AJ4801" s="3" t="s">
        <v>28</v>
      </c>
      <c r="AM4801" s="3" t="s">
        <v>24</v>
      </c>
      <c r="AZ4801" s="3" t="s">
        <v>2814</v>
      </c>
      <c r="BA4801" s="3" t="s">
        <v>2815</v>
      </c>
      <c r="BB4801" s="3" t="s">
        <v>2816</v>
      </c>
      <c r="BD4801" s="3" t="s">
        <v>30</v>
      </c>
      <c r="BG4801" s="3"/>
    </row>
    <row r="4802" spans="1:59" ht="15" x14ac:dyDescent="0.2">
      <c r="A4802" s="3" t="s">
        <v>15596</v>
      </c>
      <c r="B4802" s="3" t="s">
        <v>15593</v>
      </c>
      <c r="C4802" s="4">
        <v>42618.940254629633</v>
      </c>
      <c r="D4802" s="3" t="s">
        <v>7639</v>
      </c>
      <c r="E4802" s="3" t="s">
        <v>15598</v>
      </c>
      <c r="M4802" s="3" t="s">
        <v>14888</v>
      </c>
      <c r="N4802" s="3" t="s">
        <v>14887</v>
      </c>
      <c r="O4802" s="3" t="s">
        <v>25</v>
      </c>
      <c r="U4802" s="3" t="s">
        <v>15597</v>
      </c>
      <c r="W4802" s="3" t="s">
        <v>14885</v>
      </c>
      <c r="AI4802" s="3" t="s">
        <v>29</v>
      </c>
      <c r="AJ4802" s="3" t="s">
        <v>7697</v>
      </c>
      <c r="AM4802" s="3" t="s">
        <v>24</v>
      </c>
      <c r="AN4802" s="3" t="s">
        <v>7629</v>
      </c>
      <c r="AZ4802" s="3" t="s">
        <v>15595</v>
      </c>
      <c r="BA4802" s="3" t="s">
        <v>15594</v>
      </c>
      <c r="BB4802" s="3" t="s">
        <v>643</v>
      </c>
      <c r="BD4802" s="3" t="s">
        <v>30</v>
      </c>
      <c r="BG4802" s="3"/>
    </row>
    <row r="4803" spans="1:59" ht="15" x14ac:dyDescent="0.2">
      <c r="A4803" s="3" t="s">
        <v>15590</v>
      </c>
      <c r="B4803" s="3" t="s">
        <v>15588</v>
      </c>
      <c r="C4803" s="4">
        <v>42618.940254629633</v>
      </c>
      <c r="D4803" s="3" t="s">
        <v>7639</v>
      </c>
      <c r="E4803" s="3" t="s">
        <v>15592</v>
      </c>
      <c r="N4803" s="3" t="s">
        <v>13122</v>
      </c>
      <c r="W4803" s="3" t="s">
        <v>15591</v>
      </c>
      <c r="AB4803" s="3" t="s">
        <v>9689</v>
      </c>
      <c r="AC4803" s="3" t="s">
        <v>9737</v>
      </c>
      <c r="AI4803" s="3" t="s">
        <v>29</v>
      </c>
      <c r="AJ4803" s="3" t="s">
        <v>7632</v>
      </c>
      <c r="AM4803" s="3" t="s">
        <v>62</v>
      </c>
      <c r="AZ4803" s="3" t="s">
        <v>4302</v>
      </c>
      <c r="BA4803" s="3" t="s">
        <v>15589</v>
      </c>
      <c r="BB4803" s="3" t="s">
        <v>4236</v>
      </c>
      <c r="BD4803" s="3" t="s">
        <v>30</v>
      </c>
      <c r="BG4803" s="3"/>
    </row>
    <row r="4804" spans="1:59" ht="15" x14ac:dyDescent="0.2">
      <c r="A4804" s="3" t="s">
        <v>15584</v>
      </c>
      <c r="B4804" s="3" t="s">
        <v>15581</v>
      </c>
      <c r="C4804" s="4">
        <v>42618.940254629633</v>
      </c>
      <c r="D4804" s="3" t="s">
        <v>7639</v>
      </c>
      <c r="E4804" s="3" t="s">
        <v>15587</v>
      </c>
      <c r="N4804" s="3" t="s">
        <v>15513</v>
      </c>
      <c r="U4804" s="3" t="s">
        <v>15586</v>
      </c>
      <c r="W4804" s="3" t="s">
        <v>15585</v>
      </c>
      <c r="AI4804" s="3" t="s">
        <v>29</v>
      </c>
      <c r="AJ4804" s="3" t="s">
        <v>7697</v>
      </c>
      <c r="AM4804" s="3" t="s">
        <v>62</v>
      </c>
      <c r="AZ4804" s="3" t="s">
        <v>15583</v>
      </c>
      <c r="BA4804" s="3" t="s">
        <v>5650</v>
      </c>
      <c r="BB4804" s="3" t="s">
        <v>15582</v>
      </c>
      <c r="BD4804" s="3" t="s">
        <v>30</v>
      </c>
      <c r="BG4804" s="3"/>
    </row>
    <row r="4805" spans="1:59" ht="15" x14ac:dyDescent="0.2">
      <c r="A4805" s="3" t="s">
        <v>15576</v>
      </c>
      <c r="B4805" s="3" t="s">
        <v>15573</v>
      </c>
      <c r="C4805" s="4">
        <v>42618.940254629633</v>
      </c>
      <c r="D4805" s="3" t="s">
        <v>7639</v>
      </c>
      <c r="E4805" s="3" t="s">
        <v>15580</v>
      </c>
      <c r="L4805" s="3" t="s">
        <v>15579</v>
      </c>
      <c r="N4805" s="3" t="s">
        <v>15578</v>
      </c>
      <c r="U4805" s="3" t="s">
        <v>15577</v>
      </c>
      <c r="AI4805" s="3" t="s">
        <v>29</v>
      </c>
      <c r="AJ4805" s="3" t="s">
        <v>7697</v>
      </c>
      <c r="AM4805" s="3" t="s">
        <v>62</v>
      </c>
      <c r="AZ4805" s="3" t="s">
        <v>15575</v>
      </c>
      <c r="BA4805" s="3" t="s">
        <v>15574</v>
      </c>
      <c r="BB4805" s="3" t="s">
        <v>7897</v>
      </c>
      <c r="BD4805" s="3" t="s">
        <v>30</v>
      </c>
      <c r="BG4805" s="3"/>
    </row>
    <row r="4806" spans="1:59" ht="15" x14ac:dyDescent="0.2">
      <c r="A4806" s="3" t="s">
        <v>6915</v>
      </c>
      <c r="B4806" s="3" t="s">
        <v>15571</v>
      </c>
      <c r="C4806" s="4">
        <v>42618.940254629633</v>
      </c>
      <c r="D4806" s="3" t="s">
        <v>7639</v>
      </c>
      <c r="E4806" s="3" t="s">
        <v>15572</v>
      </c>
      <c r="N4806" s="3" t="s">
        <v>101</v>
      </c>
      <c r="AI4806" s="3" t="s">
        <v>29</v>
      </c>
      <c r="AJ4806" s="3" t="s">
        <v>28</v>
      </c>
      <c r="AM4806" s="3" t="s">
        <v>62</v>
      </c>
      <c r="AZ4806" s="3" t="s">
        <v>3311</v>
      </c>
      <c r="BA4806" s="3" t="s">
        <v>3312</v>
      </c>
      <c r="BB4806" s="3" t="s">
        <v>100</v>
      </c>
      <c r="BD4806" s="3" t="s">
        <v>30</v>
      </c>
      <c r="BG4806" s="3"/>
    </row>
    <row r="4807" spans="1:59" ht="15" x14ac:dyDescent="0.2">
      <c r="A4807" s="3" t="s">
        <v>15570</v>
      </c>
      <c r="B4807" s="3" t="s">
        <v>15568</v>
      </c>
      <c r="C4807" s="4">
        <v>42618.940254629633</v>
      </c>
      <c r="D4807" s="3" t="s">
        <v>7639</v>
      </c>
      <c r="E4807" s="3" t="s">
        <v>15570</v>
      </c>
      <c r="L4807" s="3" t="s">
        <v>14410</v>
      </c>
      <c r="AZ4807" s="3" t="s">
        <v>641</v>
      </c>
      <c r="BA4807" s="3" t="s">
        <v>15569</v>
      </c>
      <c r="BD4807" s="3" t="s">
        <v>7641</v>
      </c>
      <c r="BG4807" s="3"/>
    </row>
    <row r="4808" spans="1:59" ht="15" x14ac:dyDescent="0.2">
      <c r="A4808" s="3" t="s">
        <v>15565</v>
      </c>
      <c r="B4808" s="3" t="s">
        <v>15563</v>
      </c>
      <c r="C4808" s="4">
        <v>42618.940254629633</v>
      </c>
      <c r="D4808" s="3" t="s">
        <v>7639</v>
      </c>
      <c r="E4808" s="3" t="s">
        <v>15567</v>
      </c>
      <c r="N4808" s="3" t="s">
        <v>15513</v>
      </c>
      <c r="U4808" s="3" t="s">
        <v>15566</v>
      </c>
      <c r="W4808" s="3" t="s">
        <v>12983</v>
      </c>
      <c r="AI4808" s="3" t="s">
        <v>29</v>
      </c>
      <c r="AJ4808" s="3" t="s">
        <v>7697</v>
      </c>
      <c r="AM4808" s="3" t="s">
        <v>62</v>
      </c>
      <c r="AZ4808" s="3" t="s">
        <v>14510</v>
      </c>
      <c r="BA4808" s="3" t="s">
        <v>15564</v>
      </c>
      <c r="BB4808" s="3" t="s">
        <v>244</v>
      </c>
      <c r="BD4808" s="3" t="s">
        <v>30</v>
      </c>
      <c r="BG4808" s="3"/>
    </row>
    <row r="4809" spans="1:59" ht="15" x14ac:dyDescent="0.2">
      <c r="A4809" s="3" t="s">
        <v>15560</v>
      </c>
      <c r="B4809" s="3" t="s">
        <v>15558</v>
      </c>
      <c r="C4809" s="4">
        <v>42618.940254629633</v>
      </c>
      <c r="D4809" s="3" t="s">
        <v>7639</v>
      </c>
      <c r="E4809" s="3" t="s">
        <v>15562</v>
      </c>
      <c r="N4809" s="3" t="s">
        <v>12312</v>
      </c>
      <c r="W4809" s="3" t="s">
        <v>15561</v>
      </c>
      <c r="AB4809" s="3" t="s">
        <v>9589</v>
      </c>
      <c r="AC4809" s="3" t="s">
        <v>9557</v>
      </c>
      <c r="AI4809" s="3" t="s">
        <v>29</v>
      </c>
      <c r="AJ4809" s="3" t="s">
        <v>7632</v>
      </c>
      <c r="AM4809" s="3" t="s">
        <v>62</v>
      </c>
      <c r="AZ4809" s="3" t="s">
        <v>15559</v>
      </c>
      <c r="BA4809" s="3" t="s">
        <v>3238</v>
      </c>
      <c r="BB4809" s="3" t="s">
        <v>9838</v>
      </c>
      <c r="BD4809" s="3" t="s">
        <v>30</v>
      </c>
      <c r="BG4809" s="3"/>
    </row>
    <row r="4810" spans="1:59" ht="15" x14ac:dyDescent="0.2">
      <c r="A4810" s="3" t="s">
        <v>15555</v>
      </c>
      <c r="B4810" s="3" t="s">
        <v>15553</v>
      </c>
      <c r="C4810" s="4">
        <v>42618.940254629633</v>
      </c>
      <c r="D4810" s="3" t="s">
        <v>7639</v>
      </c>
      <c r="E4810" s="3" t="s">
        <v>15557</v>
      </c>
      <c r="M4810" s="3" t="s">
        <v>14888</v>
      </c>
      <c r="N4810" s="3" t="s">
        <v>14887</v>
      </c>
      <c r="O4810" s="3" t="s">
        <v>185</v>
      </c>
      <c r="U4810" s="3" t="s">
        <v>15556</v>
      </c>
      <c r="W4810" s="3" t="s">
        <v>14913</v>
      </c>
      <c r="AI4810" s="3" t="s">
        <v>29</v>
      </c>
      <c r="AJ4810" s="3" t="s">
        <v>7697</v>
      </c>
      <c r="AM4810" s="3" t="s">
        <v>24</v>
      </c>
      <c r="AZ4810" s="3" t="s">
        <v>12912</v>
      </c>
      <c r="BA4810" s="3" t="s">
        <v>15554</v>
      </c>
      <c r="BB4810" s="3" t="s">
        <v>8693</v>
      </c>
      <c r="BD4810" s="3" t="s">
        <v>30</v>
      </c>
      <c r="BG4810" s="3"/>
    </row>
    <row r="4811" spans="1:59" ht="15" x14ac:dyDescent="0.2">
      <c r="A4811" s="3" t="s">
        <v>15551</v>
      </c>
      <c r="B4811" s="3" t="s">
        <v>15548</v>
      </c>
      <c r="C4811" s="4">
        <v>42618.940254629633</v>
      </c>
      <c r="D4811" s="3" t="s">
        <v>7639</v>
      </c>
      <c r="E4811" s="3" t="s">
        <v>15551</v>
      </c>
      <c r="L4811" s="3" t="s">
        <v>15552</v>
      </c>
      <c r="AZ4811" s="3" t="s">
        <v>15550</v>
      </c>
      <c r="BA4811" s="3" t="s">
        <v>15549</v>
      </c>
      <c r="BD4811" s="3" t="s">
        <v>7641</v>
      </c>
      <c r="BG4811" s="3"/>
    </row>
    <row r="4812" spans="1:59" ht="15" x14ac:dyDescent="0.2">
      <c r="A4812" s="3" t="s">
        <v>6736</v>
      </c>
      <c r="B4812" s="3" t="s">
        <v>15546</v>
      </c>
      <c r="C4812" s="4">
        <v>42618.940243055556</v>
      </c>
      <c r="D4812" s="3" t="s">
        <v>7639</v>
      </c>
      <c r="E4812" s="3" t="s">
        <v>15547</v>
      </c>
      <c r="M4812" s="3" t="s">
        <v>15490</v>
      </c>
      <c r="N4812" s="3" t="s">
        <v>15489</v>
      </c>
      <c r="O4812" s="3" t="s">
        <v>25</v>
      </c>
      <c r="AI4812" s="3" t="s">
        <v>29</v>
      </c>
      <c r="AJ4812" s="3" t="s">
        <v>28</v>
      </c>
      <c r="AM4812" s="3" t="s">
        <v>24</v>
      </c>
      <c r="AZ4812" s="3" t="s">
        <v>2288</v>
      </c>
      <c r="BA4812" s="3" t="s">
        <v>2495</v>
      </c>
      <c r="BB4812" s="3" t="s">
        <v>1531</v>
      </c>
      <c r="BD4812" s="3" t="s">
        <v>30</v>
      </c>
      <c r="BG4812" s="3"/>
    </row>
    <row r="4813" spans="1:59" ht="15" x14ac:dyDescent="0.2">
      <c r="A4813" s="3" t="s">
        <v>15545</v>
      </c>
      <c r="B4813" s="3" t="s">
        <v>15542</v>
      </c>
      <c r="C4813" s="4">
        <v>42618.940243055556</v>
      </c>
      <c r="D4813" s="3" t="s">
        <v>7639</v>
      </c>
      <c r="E4813" s="3" t="s">
        <v>15545</v>
      </c>
      <c r="L4813" s="3" t="s">
        <v>14410</v>
      </c>
      <c r="AZ4813" s="3" t="s">
        <v>15544</v>
      </c>
      <c r="BA4813" s="3" t="s">
        <v>15543</v>
      </c>
      <c r="BD4813" s="3" t="s">
        <v>7641</v>
      </c>
      <c r="BG4813" s="3"/>
    </row>
    <row r="4814" spans="1:59" ht="15" x14ac:dyDescent="0.2">
      <c r="A4814" s="3" t="s">
        <v>15539</v>
      </c>
      <c r="B4814" s="3" t="s">
        <v>15537</v>
      </c>
      <c r="C4814" s="4">
        <v>42618.940243055556</v>
      </c>
      <c r="D4814" s="3" t="s">
        <v>7639</v>
      </c>
      <c r="E4814" s="3" t="s">
        <v>15541</v>
      </c>
      <c r="N4814" s="3" t="s">
        <v>15484</v>
      </c>
      <c r="U4814" s="3" t="s">
        <v>15540</v>
      </c>
      <c r="W4814" s="3" t="s">
        <v>15482</v>
      </c>
      <c r="AI4814" s="3" t="s">
        <v>29</v>
      </c>
      <c r="AJ4814" s="3" t="s">
        <v>7697</v>
      </c>
      <c r="AM4814" s="3" t="s">
        <v>62</v>
      </c>
      <c r="AZ4814" s="3" t="s">
        <v>4552</v>
      </c>
      <c r="BA4814" s="3" t="s">
        <v>15538</v>
      </c>
      <c r="BB4814" s="3" t="s">
        <v>13499</v>
      </c>
      <c r="BD4814" s="3" t="s">
        <v>30</v>
      </c>
      <c r="BG4814" s="3"/>
    </row>
    <row r="4815" spans="1:59" ht="15" x14ac:dyDescent="0.2">
      <c r="A4815" s="3" t="s">
        <v>15535</v>
      </c>
      <c r="B4815" s="3" t="s">
        <v>15533</v>
      </c>
      <c r="C4815" s="4">
        <v>42618.940243055556</v>
      </c>
      <c r="D4815" s="3" t="s">
        <v>7639</v>
      </c>
      <c r="E4815" s="3" t="s">
        <v>15535</v>
      </c>
      <c r="L4815" s="3" t="s">
        <v>15536</v>
      </c>
      <c r="AZ4815" s="3" t="s">
        <v>15534</v>
      </c>
      <c r="BA4815" s="3" t="s">
        <v>5537</v>
      </c>
      <c r="BD4815" s="3" t="s">
        <v>7641</v>
      </c>
      <c r="BG4815" s="3"/>
    </row>
    <row r="4816" spans="1:59" ht="15" x14ac:dyDescent="0.2">
      <c r="A4816" s="3" t="s">
        <v>15518</v>
      </c>
      <c r="B4816" s="3" t="s">
        <v>15515</v>
      </c>
      <c r="C4816" s="4">
        <v>42618.940243055556</v>
      </c>
      <c r="D4816" s="3" t="s">
        <v>7639</v>
      </c>
      <c r="E4816" s="3" t="s">
        <v>15532</v>
      </c>
      <c r="F4816" s="3" t="s">
        <v>15531</v>
      </c>
      <c r="G4816" s="3" t="s">
        <v>15530</v>
      </c>
      <c r="H4816" s="3" t="s">
        <v>8443</v>
      </c>
      <c r="I4816" s="3" t="s">
        <v>10319</v>
      </c>
      <c r="J4816" s="3" t="s">
        <v>11742</v>
      </c>
      <c r="L4816" s="3" t="s">
        <v>15529</v>
      </c>
      <c r="N4816" s="3" t="s">
        <v>15528</v>
      </c>
      <c r="P4816" s="3" t="s">
        <v>15527</v>
      </c>
      <c r="Q4816" s="3" t="s">
        <v>10315</v>
      </c>
      <c r="S4816" s="3" t="s">
        <v>15526</v>
      </c>
      <c r="T4816" s="3" t="s">
        <v>15525</v>
      </c>
      <c r="U4816" s="3" t="s">
        <v>15524</v>
      </c>
      <c r="W4816" s="3" t="s">
        <v>15523</v>
      </c>
      <c r="X4816" s="3" t="s">
        <v>15522</v>
      </c>
      <c r="AB4816" s="3" t="s">
        <v>15521</v>
      </c>
      <c r="AC4816" s="3" t="s">
        <v>15520</v>
      </c>
      <c r="AE4816" s="3" t="s">
        <v>7671</v>
      </c>
      <c r="AF4816" s="3" t="s">
        <v>7756</v>
      </c>
      <c r="AG4816" s="3" t="s">
        <v>8009</v>
      </c>
      <c r="AH4816" s="3" t="s">
        <v>15519</v>
      </c>
      <c r="AI4816" s="3" t="s">
        <v>8007</v>
      </c>
      <c r="AJ4816" s="3" t="s">
        <v>7697</v>
      </c>
      <c r="AK4816" s="3" t="s">
        <v>8006</v>
      </c>
      <c r="AQ4816" s="3" t="s">
        <v>12379</v>
      </c>
      <c r="AZ4816" s="3" t="s">
        <v>2373</v>
      </c>
      <c r="BA4816" s="3" t="s">
        <v>15517</v>
      </c>
      <c r="BB4816" s="3" t="s">
        <v>9611</v>
      </c>
      <c r="BD4816" s="3" t="s">
        <v>30</v>
      </c>
      <c r="BE4816" s="3">
        <v>131</v>
      </c>
      <c r="BF4816" s="3" t="s">
        <v>15516</v>
      </c>
      <c r="BG4816" s="3"/>
    </row>
    <row r="4817" spans="1:59" ht="15" x14ac:dyDescent="0.2">
      <c r="A4817" s="3" t="s">
        <v>15511</v>
      </c>
      <c r="B4817" s="3" t="s">
        <v>15508</v>
      </c>
      <c r="C4817" s="4">
        <v>42618.940243055556</v>
      </c>
      <c r="D4817" s="3" t="s">
        <v>7639</v>
      </c>
      <c r="E4817" s="3" t="s">
        <v>15514</v>
      </c>
      <c r="N4817" s="3" t="s">
        <v>15513</v>
      </c>
      <c r="U4817" s="3" t="s">
        <v>15512</v>
      </c>
      <c r="W4817" s="3" t="s">
        <v>12983</v>
      </c>
      <c r="AI4817" s="3" t="s">
        <v>29</v>
      </c>
      <c r="AJ4817" s="3" t="s">
        <v>7697</v>
      </c>
      <c r="AM4817" s="3" t="s">
        <v>62</v>
      </c>
      <c r="AZ4817" s="3" t="s">
        <v>15510</v>
      </c>
      <c r="BA4817" s="3" t="s">
        <v>15509</v>
      </c>
      <c r="BB4817" s="3" t="s">
        <v>8034</v>
      </c>
      <c r="BD4817" s="3" t="s">
        <v>30</v>
      </c>
      <c r="BG4817" s="3"/>
    </row>
    <row r="4818" spans="1:59" ht="15" x14ac:dyDescent="0.2">
      <c r="A4818" s="3" t="s">
        <v>6921</v>
      </c>
      <c r="B4818" s="3" t="s">
        <v>15506</v>
      </c>
      <c r="C4818" s="4">
        <v>42618.940243055556</v>
      </c>
      <c r="D4818" s="3" t="s">
        <v>7639</v>
      </c>
      <c r="E4818" s="3" t="s">
        <v>15507</v>
      </c>
      <c r="N4818" s="3" t="s">
        <v>324</v>
      </c>
      <c r="AI4818" s="3" t="s">
        <v>29</v>
      </c>
      <c r="AJ4818" s="3" t="s">
        <v>28</v>
      </c>
      <c r="AM4818" s="3" t="s">
        <v>62</v>
      </c>
      <c r="AZ4818" s="3" t="s">
        <v>3338</v>
      </c>
      <c r="BA4818" s="3" t="s">
        <v>3335</v>
      </c>
      <c r="BB4818" s="3" t="s">
        <v>2069</v>
      </c>
      <c r="BD4818" s="3" t="s">
        <v>30</v>
      </c>
      <c r="BG4818" s="3"/>
    </row>
    <row r="4819" spans="1:59" ht="15" x14ac:dyDescent="0.2">
      <c r="A4819" s="3" t="s">
        <v>15504</v>
      </c>
      <c r="B4819" s="3" t="s">
        <v>15501</v>
      </c>
      <c r="C4819" s="4">
        <v>42618.940243055556</v>
      </c>
      <c r="D4819" s="3" t="s">
        <v>7639</v>
      </c>
      <c r="E4819" s="3" t="s">
        <v>15504</v>
      </c>
      <c r="L4819" s="3" t="s">
        <v>15505</v>
      </c>
      <c r="AZ4819" s="3" t="s">
        <v>15503</v>
      </c>
      <c r="BA4819" s="3" t="s">
        <v>15502</v>
      </c>
      <c r="BD4819" s="3" t="s">
        <v>7641</v>
      </c>
      <c r="BG4819" s="3"/>
    </row>
    <row r="4820" spans="1:59" ht="15" x14ac:dyDescent="0.2">
      <c r="A4820" s="3" t="s">
        <v>15499</v>
      </c>
      <c r="B4820" s="3" t="s">
        <v>15498</v>
      </c>
      <c r="C4820" s="4">
        <v>42618.940243055556</v>
      </c>
      <c r="D4820" s="3" t="s">
        <v>7639</v>
      </c>
      <c r="E4820" s="3" t="s">
        <v>15500</v>
      </c>
      <c r="N4820" s="3" t="s">
        <v>9560</v>
      </c>
      <c r="W4820" s="3" t="s">
        <v>11945</v>
      </c>
      <c r="AB4820" s="3" t="s">
        <v>9558</v>
      </c>
      <c r="AC4820" s="3" t="s">
        <v>9557</v>
      </c>
      <c r="AI4820" s="3" t="s">
        <v>29</v>
      </c>
      <c r="AJ4820" s="3" t="s">
        <v>7632</v>
      </c>
      <c r="AM4820" s="3" t="s">
        <v>62</v>
      </c>
      <c r="AZ4820" s="3" t="s">
        <v>13246</v>
      </c>
      <c r="BA4820" s="3" t="s">
        <v>4220</v>
      </c>
      <c r="BB4820" s="3" t="s">
        <v>9988</v>
      </c>
      <c r="BD4820" s="3" t="s">
        <v>30</v>
      </c>
      <c r="BG4820" s="3"/>
    </row>
    <row r="4821" spans="1:59" ht="15" x14ac:dyDescent="0.2">
      <c r="A4821" s="3" t="s">
        <v>15495</v>
      </c>
      <c r="B4821" s="3" t="s">
        <v>15492</v>
      </c>
      <c r="C4821" s="4">
        <v>42618.940243055556</v>
      </c>
      <c r="D4821" s="3" t="s">
        <v>7639</v>
      </c>
      <c r="E4821" s="3" t="s">
        <v>15497</v>
      </c>
      <c r="N4821" s="3" t="s">
        <v>15336</v>
      </c>
      <c r="U4821" s="3" t="s">
        <v>15496</v>
      </c>
      <c r="W4821" s="3" t="s">
        <v>15334</v>
      </c>
      <c r="AI4821" s="3" t="s">
        <v>29</v>
      </c>
      <c r="AJ4821" s="3" t="s">
        <v>7697</v>
      </c>
      <c r="AM4821" s="3" t="s">
        <v>62</v>
      </c>
      <c r="AZ4821" s="3" t="s">
        <v>15494</v>
      </c>
      <c r="BA4821" s="3" t="s">
        <v>15493</v>
      </c>
      <c r="BB4821" s="3" t="s">
        <v>244</v>
      </c>
      <c r="BD4821" s="3" t="s">
        <v>30</v>
      </c>
      <c r="BG4821" s="3"/>
    </row>
    <row r="4822" spans="1:59" ht="15" x14ac:dyDescent="0.2">
      <c r="A4822" s="3" t="s">
        <v>6858</v>
      </c>
      <c r="B4822" s="3" t="s">
        <v>15488</v>
      </c>
      <c r="C4822" s="4">
        <v>42618.94023148148</v>
      </c>
      <c r="D4822" s="3" t="s">
        <v>7639</v>
      </c>
      <c r="E4822" s="3" t="s">
        <v>15491</v>
      </c>
      <c r="M4822" s="3" t="s">
        <v>15490</v>
      </c>
      <c r="N4822" s="3" t="s">
        <v>15489</v>
      </c>
      <c r="O4822" s="3" t="s">
        <v>25</v>
      </c>
      <c r="AI4822" s="3" t="s">
        <v>29</v>
      </c>
      <c r="AJ4822" s="3" t="s">
        <v>28</v>
      </c>
      <c r="AM4822" s="3" t="s">
        <v>24</v>
      </c>
      <c r="AZ4822" s="3" t="s">
        <v>3062</v>
      </c>
      <c r="BA4822" s="3" t="s">
        <v>3063</v>
      </c>
      <c r="BB4822" s="3" t="s">
        <v>3064</v>
      </c>
      <c r="BD4822" s="3" t="s">
        <v>30</v>
      </c>
      <c r="BG4822" s="3"/>
    </row>
    <row r="4823" spans="1:59" ht="15" x14ac:dyDescent="0.2">
      <c r="A4823" s="3" t="s">
        <v>6618</v>
      </c>
      <c r="B4823" s="3" t="s">
        <v>15486</v>
      </c>
      <c r="C4823" s="4">
        <v>42618.94023148148</v>
      </c>
      <c r="D4823" s="3" t="s">
        <v>7639</v>
      </c>
      <c r="E4823" s="3" t="s">
        <v>15487</v>
      </c>
      <c r="M4823" s="3" t="s">
        <v>39042</v>
      </c>
      <c r="N4823" s="3" t="s">
        <v>10521</v>
      </c>
      <c r="O4823" s="3" t="s">
        <v>185</v>
      </c>
      <c r="AI4823" s="3" t="s">
        <v>29</v>
      </c>
      <c r="AJ4823" s="3" t="s">
        <v>28</v>
      </c>
      <c r="AM4823" s="3" t="s">
        <v>24</v>
      </c>
      <c r="AZ4823" s="3" t="s">
        <v>1956</v>
      </c>
      <c r="BA4823" s="3" t="s">
        <v>1957</v>
      </c>
      <c r="BB4823" s="3" t="s">
        <v>1958</v>
      </c>
      <c r="BD4823" s="3" t="s">
        <v>30</v>
      </c>
      <c r="BG4823" s="3"/>
    </row>
    <row r="4824" spans="1:59" ht="15" x14ac:dyDescent="0.2">
      <c r="A4824" s="3" t="s">
        <v>15481</v>
      </c>
      <c r="B4824" s="3" t="s">
        <v>15479</v>
      </c>
      <c r="C4824" s="4">
        <v>42618.94023148148</v>
      </c>
      <c r="D4824" s="3" t="s">
        <v>7639</v>
      </c>
      <c r="E4824" s="3" t="s">
        <v>15485</v>
      </c>
      <c r="N4824" s="3" t="s">
        <v>15484</v>
      </c>
      <c r="U4824" s="3" t="s">
        <v>15483</v>
      </c>
      <c r="W4824" s="3" t="s">
        <v>15482</v>
      </c>
      <c r="AI4824" s="3" t="s">
        <v>29</v>
      </c>
      <c r="AJ4824" s="3" t="s">
        <v>7697</v>
      </c>
      <c r="AM4824" s="3" t="s">
        <v>62</v>
      </c>
      <c r="AZ4824" s="3" t="s">
        <v>6255</v>
      </c>
      <c r="BA4824" s="3" t="s">
        <v>529</v>
      </c>
      <c r="BB4824" s="3" t="s">
        <v>15480</v>
      </c>
      <c r="BD4824" s="3" t="s">
        <v>30</v>
      </c>
      <c r="BG4824" s="3"/>
    </row>
    <row r="4825" spans="1:59" ht="15" x14ac:dyDescent="0.2">
      <c r="A4825" s="3" t="s">
        <v>6982</v>
      </c>
      <c r="B4825" s="3" t="s">
        <v>15477</v>
      </c>
      <c r="C4825" s="4">
        <v>42618.94023148148</v>
      </c>
      <c r="D4825" s="3" t="s">
        <v>7639</v>
      </c>
      <c r="E4825" s="3" t="s">
        <v>15478</v>
      </c>
      <c r="N4825" s="3" t="s">
        <v>324</v>
      </c>
      <c r="AI4825" s="3" t="s">
        <v>29</v>
      </c>
      <c r="AJ4825" s="3" t="s">
        <v>28</v>
      </c>
      <c r="AM4825" s="3" t="s">
        <v>62</v>
      </c>
      <c r="AZ4825" s="3" t="s">
        <v>3610</v>
      </c>
      <c r="BA4825" s="3" t="s">
        <v>3611</v>
      </c>
      <c r="BB4825" s="3" t="s">
        <v>3612</v>
      </c>
      <c r="BD4825" s="3" t="s">
        <v>30</v>
      </c>
      <c r="BG4825" s="3"/>
    </row>
    <row r="4826" spans="1:59" ht="15" x14ac:dyDescent="0.2">
      <c r="A4826" s="3" t="s">
        <v>15474</v>
      </c>
      <c r="B4826" s="3" t="s">
        <v>15470</v>
      </c>
      <c r="C4826" s="4">
        <v>42618.94023148148</v>
      </c>
      <c r="D4826" s="3" t="s">
        <v>7639</v>
      </c>
      <c r="E4826" s="3" t="s">
        <v>15476</v>
      </c>
      <c r="N4826" s="3" t="s">
        <v>15336</v>
      </c>
      <c r="U4826" s="3" t="s">
        <v>15475</v>
      </c>
      <c r="W4826" s="3" t="s">
        <v>15334</v>
      </c>
      <c r="AI4826" s="3" t="s">
        <v>29</v>
      </c>
      <c r="AJ4826" s="3" t="s">
        <v>7697</v>
      </c>
      <c r="AM4826" s="3" t="s">
        <v>62</v>
      </c>
      <c r="AZ4826" s="3" t="s">
        <v>15473</v>
      </c>
      <c r="BA4826" s="3" t="s">
        <v>15472</v>
      </c>
      <c r="BB4826" s="3" t="s">
        <v>15471</v>
      </c>
      <c r="BD4826" s="3" t="s">
        <v>30</v>
      </c>
      <c r="BG4826" s="3"/>
    </row>
    <row r="4827" spans="1:59" ht="15" x14ac:dyDescent="0.2">
      <c r="A4827" s="3" t="s">
        <v>15468</v>
      </c>
      <c r="B4827" s="3" t="s">
        <v>15465</v>
      </c>
      <c r="C4827" s="4">
        <v>42618.94023148148</v>
      </c>
      <c r="D4827" s="3" t="s">
        <v>7639</v>
      </c>
      <c r="E4827" s="3" t="s">
        <v>15468</v>
      </c>
      <c r="L4827" s="3" t="s">
        <v>15469</v>
      </c>
      <c r="AZ4827" s="3" t="s">
        <v>15467</v>
      </c>
      <c r="BA4827" s="3" t="s">
        <v>15466</v>
      </c>
      <c r="BD4827" s="3" t="s">
        <v>7641</v>
      </c>
      <c r="BG4827" s="3"/>
    </row>
    <row r="4828" spans="1:59" ht="15" x14ac:dyDescent="0.2">
      <c r="A4828" s="3" t="s">
        <v>15462</v>
      </c>
      <c r="B4828" s="3" t="s">
        <v>15459</v>
      </c>
      <c r="C4828" s="4">
        <v>42618.94023148148</v>
      </c>
      <c r="D4828" s="3" t="s">
        <v>7639</v>
      </c>
      <c r="E4828" s="3" t="s">
        <v>15464</v>
      </c>
      <c r="N4828" s="3" t="s">
        <v>15336</v>
      </c>
      <c r="U4828" s="3" t="s">
        <v>15463</v>
      </c>
      <c r="W4828" s="3" t="s">
        <v>15334</v>
      </c>
      <c r="AI4828" s="3" t="s">
        <v>29</v>
      </c>
      <c r="AJ4828" s="3" t="s">
        <v>7697</v>
      </c>
      <c r="AM4828" s="3" t="s">
        <v>62</v>
      </c>
      <c r="AZ4828" s="3" t="s">
        <v>15461</v>
      </c>
      <c r="BA4828" s="3" t="s">
        <v>507</v>
      </c>
      <c r="BB4828" s="3" t="s">
        <v>15460</v>
      </c>
      <c r="BD4828" s="3" t="s">
        <v>30</v>
      </c>
      <c r="BG4828" s="3"/>
    </row>
    <row r="4829" spans="1:59" ht="15" x14ac:dyDescent="0.2">
      <c r="A4829" s="3" t="s">
        <v>7323</v>
      </c>
      <c r="B4829" s="3" t="s">
        <v>15456</v>
      </c>
      <c r="C4829" s="4">
        <v>42618.94023148148</v>
      </c>
      <c r="D4829" s="3" t="s">
        <v>7639</v>
      </c>
      <c r="E4829" s="3" t="s">
        <v>15458</v>
      </c>
      <c r="M4829" s="3" t="s">
        <v>39042</v>
      </c>
      <c r="N4829" s="3" t="s">
        <v>10521</v>
      </c>
      <c r="O4829" s="3" t="s">
        <v>25</v>
      </c>
      <c r="U4829" s="3" t="s">
        <v>15457</v>
      </c>
      <c r="AI4829" s="3" t="s">
        <v>29</v>
      </c>
      <c r="AJ4829" s="3" t="s">
        <v>28</v>
      </c>
      <c r="AM4829" s="3" t="s">
        <v>24</v>
      </c>
      <c r="AN4829" s="3" t="s">
        <v>1720</v>
      </c>
      <c r="AZ4829" s="3" t="s">
        <v>5057</v>
      </c>
      <c r="BA4829" s="3" t="s">
        <v>5058</v>
      </c>
      <c r="BB4829" s="3" t="s">
        <v>51</v>
      </c>
      <c r="BD4829" s="3" t="s">
        <v>30</v>
      </c>
      <c r="BG4829" s="3"/>
    </row>
    <row r="4830" spans="1:59" ht="15" x14ac:dyDescent="0.2">
      <c r="A4830" s="3" t="s">
        <v>6707</v>
      </c>
      <c r="B4830" s="3" t="s">
        <v>15452</v>
      </c>
      <c r="C4830" s="4">
        <v>42618.94023148148</v>
      </c>
      <c r="D4830" s="3" t="s">
        <v>7639</v>
      </c>
      <c r="E4830" s="3" t="s">
        <v>15455</v>
      </c>
      <c r="M4830" s="3" t="s">
        <v>15454</v>
      </c>
      <c r="N4830" s="3" t="s">
        <v>15453</v>
      </c>
      <c r="O4830" s="3" t="s">
        <v>25</v>
      </c>
      <c r="AI4830" s="3" t="s">
        <v>29</v>
      </c>
      <c r="AJ4830" s="3" t="s">
        <v>28</v>
      </c>
      <c r="AM4830" s="3" t="s">
        <v>24</v>
      </c>
      <c r="AZ4830" s="3" t="s">
        <v>2352</v>
      </c>
      <c r="BA4830" s="3" t="s">
        <v>2353</v>
      </c>
      <c r="BB4830" s="3" t="s">
        <v>2354</v>
      </c>
      <c r="BD4830" s="3" t="s">
        <v>30</v>
      </c>
      <c r="BG4830" s="3"/>
    </row>
    <row r="4831" spans="1:59" ht="15" x14ac:dyDescent="0.2">
      <c r="A4831" s="3" t="s">
        <v>15450</v>
      </c>
      <c r="B4831" s="3" t="s">
        <v>15447</v>
      </c>
      <c r="C4831" s="4">
        <v>42618.94023148148</v>
      </c>
      <c r="D4831" s="3" t="s">
        <v>7639</v>
      </c>
      <c r="E4831" s="3" t="s">
        <v>15450</v>
      </c>
      <c r="L4831" s="3" t="s">
        <v>15451</v>
      </c>
      <c r="AZ4831" s="3" t="s">
        <v>15449</v>
      </c>
      <c r="BA4831" s="3" t="s">
        <v>15448</v>
      </c>
      <c r="BD4831" s="3" t="s">
        <v>7641</v>
      </c>
      <c r="BG4831" s="3"/>
    </row>
    <row r="4832" spans="1:59" ht="15" x14ac:dyDescent="0.2">
      <c r="A4832" s="3" t="s">
        <v>15444</v>
      </c>
      <c r="B4832" s="3" t="s">
        <v>15441</v>
      </c>
      <c r="C4832" s="4">
        <v>42618.94023148148</v>
      </c>
      <c r="D4832" s="3" t="s">
        <v>7639</v>
      </c>
      <c r="E4832" s="3" t="s">
        <v>15446</v>
      </c>
      <c r="N4832" s="3" t="s">
        <v>9654</v>
      </c>
      <c r="W4832" s="3" t="s">
        <v>15445</v>
      </c>
      <c r="AB4832" s="3" t="s">
        <v>9652</v>
      </c>
      <c r="AC4832" s="3" t="s">
        <v>9557</v>
      </c>
      <c r="AI4832" s="3" t="s">
        <v>29</v>
      </c>
      <c r="AJ4832" s="3" t="s">
        <v>7632</v>
      </c>
      <c r="AM4832" s="3" t="s">
        <v>62</v>
      </c>
      <c r="AZ4832" s="3" t="s">
        <v>13530</v>
      </c>
      <c r="BA4832" s="3" t="s">
        <v>15443</v>
      </c>
      <c r="BB4832" s="3" t="s">
        <v>15442</v>
      </c>
      <c r="BD4832" s="3" t="s">
        <v>30</v>
      </c>
      <c r="BG4832" s="3"/>
    </row>
    <row r="4833" spans="1:59" ht="15" x14ac:dyDescent="0.2">
      <c r="A4833" s="3" t="s">
        <v>6559</v>
      </c>
      <c r="B4833" s="3" t="s">
        <v>15439</v>
      </c>
      <c r="C4833" s="4">
        <v>42618.94023148148</v>
      </c>
      <c r="D4833" s="3" t="s">
        <v>7639</v>
      </c>
      <c r="E4833" s="3" t="s">
        <v>15440</v>
      </c>
      <c r="N4833" s="3" t="s">
        <v>324</v>
      </c>
      <c r="AI4833" s="3" t="s">
        <v>29</v>
      </c>
      <c r="AJ4833" s="3" t="s">
        <v>28</v>
      </c>
      <c r="AM4833" s="3" t="s">
        <v>62</v>
      </c>
      <c r="AZ4833" s="3" t="s">
        <v>1186</v>
      </c>
      <c r="BA4833" s="3" t="s">
        <v>1665</v>
      </c>
      <c r="BB4833" s="3" t="s">
        <v>1666</v>
      </c>
      <c r="BD4833" s="3" t="s">
        <v>30</v>
      </c>
      <c r="BG4833" s="3"/>
    </row>
    <row r="4834" spans="1:59" ht="15" x14ac:dyDescent="0.2">
      <c r="A4834" s="3" t="s">
        <v>15436</v>
      </c>
      <c r="B4834" s="3" t="s">
        <v>15432</v>
      </c>
      <c r="C4834" s="4">
        <v>42618.94023148148</v>
      </c>
      <c r="D4834" s="3" t="s">
        <v>7639</v>
      </c>
      <c r="E4834" s="3" t="s">
        <v>15438</v>
      </c>
      <c r="N4834" s="3" t="s">
        <v>15336</v>
      </c>
      <c r="U4834" s="3" t="s">
        <v>15437</v>
      </c>
      <c r="W4834" s="3" t="s">
        <v>15334</v>
      </c>
      <c r="AI4834" s="3" t="s">
        <v>29</v>
      </c>
      <c r="AJ4834" s="3" t="s">
        <v>7697</v>
      </c>
      <c r="AM4834" s="3" t="s">
        <v>62</v>
      </c>
      <c r="AZ4834" s="3" t="s">
        <v>15435</v>
      </c>
      <c r="BA4834" s="3" t="s">
        <v>15434</v>
      </c>
      <c r="BB4834" s="3" t="s">
        <v>15433</v>
      </c>
      <c r="BD4834" s="3" t="s">
        <v>30</v>
      </c>
      <c r="BG4834" s="3"/>
    </row>
    <row r="4835" spans="1:59" ht="15" x14ac:dyDescent="0.2">
      <c r="A4835" s="3" t="s">
        <v>6908</v>
      </c>
      <c r="B4835" s="3" t="s">
        <v>15430</v>
      </c>
      <c r="C4835" s="4">
        <v>42618.94023148148</v>
      </c>
      <c r="D4835" s="3" t="s">
        <v>7639</v>
      </c>
      <c r="E4835" s="3" t="s">
        <v>15431</v>
      </c>
      <c r="N4835" s="3" t="s">
        <v>803</v>
      </c>
      <c r="AI4835" s="3" t="s">
        <v>29</v>
      </c>
      <c r="AJ4835" s="3" t="s">
        <v>28</v>
      </c>
      <c r="AM4835" s="3" t="s">
        <v>62</v>
      </c>
      <c r="AZ4835" s="3" t="s">
        <v>2790</v>
      </c>
      <c r="BA4835" s="3" t="s">
        <v>3276</v>
      </c>
      <c r="BB4835" s="3" t="s">
        <v>697</v>
      </c>
      <c r="BD4835" s="3" t="s">
        <v>30</v>
      </c>
      <c r="BG4835" s="3"/>
    </row>
    <row r="4836" spans="1:59" ht="15" x14ac:dyDescent="0.2">
      <c r="A4836" s="3" t="s">
        <v>15426</v>
      </c>
      <c r="B4836" s="3" t="s">
        <v>15422</v>
      </c>
      <c r="C4836" s="4">
        <v>42618.94021990741</v>
      </c>
      <c r="D4836" s="3" t="s">
        <v>7639</v>
      </c>
      <c r="E4836" s="3" t="s">
        <v>15429</v>
      </c>
      <c r="N4836" s="3" t="s">
        <v>14550</v>
      </c>
      <c r="U4836" s="3" t="s">
        <v>15428</v>
      </c>
      <c r="W4836" s="3" t="s">
        <v>15427</v>
      </c>
      <c r="AI4836" s="3" t="s">
        <v>29</v>
      </c>
      <c r="AJ4836" s="3" t="s">
        <v>7697</v>
      </c>
      <c r="AM4836" s="3" t="s">
        <v>62</v>
      </c>
      <c r="AZ4836" s="3" t="s">
        <v>15425</v>
      </c>
      <c r="BA4836" s="3" t="s">
        <v>15424</v>
      </c>
      <c r="BB4836" s="3" t="s">
        <v>15423</v>
      </c>
      <c r="BD4836" s="3" t="s">
        <v>30</v>
      </c>
      <c r="BG4836" s="3"/>
    </row>
    <row r="4837" spans="1:59" ht="15" x14ac:dyDescent="0.2">
      <c r="A4837" s="3" t="s">
        <v>15420</v>
      </c>
      <c r="B4837" s="3" t="s">
        <v>15418</v>
      </c>
      <c r="C4837" s="4">
        <v>42618.94021990741</v>
      </c>
      <c r="D4837" s="3" t="s">
        <v>7639</v>
      </c>
      <c r="E4837" s="3" t="s">
        <v>15420</v>
      </c>
      <c r="L4837" s="3" t="s">
        <v>15421</v>
      </c>
      <c r="AZ4837" s="3" t="s">
        <v>15419</v>
      </c>
      <c r="BA4837" s="3" t="s">
        <v>1296</v>
      </c>
      <c r="BD4837" s="3" t="s">
        <v>7641</v>
      </c>
      <c r="BG4837" s="3"/>
    </row>
    <row r="4838" spans="1:59" ht="15" x14ac:dyDescent="0.2">
      <c r="A4838" s="3" t="s">
        <v>7440</v>
      </c>
      <c r="B4838" s="3" t="s">
        <v>15416</v>
      </c>
      <c r="C4838" s="4">
        <v>42618.94021990741</v>
      </c>
      <c r="D4838" s="3" t="s">
        <v>7639</v>
      </c>
      <c r="E4838" s="3" t="s">
        <v>15417</v>
      </c>
      <c r="M4838" s="3" t="s">
        <v>39047</v>
      </c>
      <c r="N4838" s="3" t="s">
        <v>11226</v>
      </c>
      <c r="O4838" s="3" t="s">
        <v>25</v>
      </c>
      <c r="AI4838" s="3" t="s">
        <v>29</v>
      </c>
      <c r="AJ4838" s="3" t="s">
        <v>28</v>
      </c>
      <c r="AM4838" s="3" t="s">
        <v>24</v>
      </c>
      <c r="AZ4838" s="3" t="s">
        <v>1405</v>
      </c>
      <c r="BA4838" s="3" t="s">
        <v>5545</v>
      </c>
      <c r="BB4838" s="3" t="s">
        <v>1154</v>
      </c>
      <c r="BD4838" s="3" t="s">
        <v>30</v>
      </c>
      <c r="BG4838" s="3"/>
    </row>
    <row r="4839" spans="1:59" ht="15" x14ac:dyDescent="0.2">
      <c r="A4839" s="3" t="s">
        <v>15414</v>
      </c>
      <c r="B4839" s="3" t="s">
        <v>15411</v>
      </c>
      <c r="C4839" s="4">
        <v>42618.94021990741</v>
      </c>
      <c r="D4839" s="3" t="s">
        <v>7639</v>
      </c>
      <c r="E4839" s="3" t="s">
        <v>15414</v>
      </c>
      <c r="L4839" s="3" t="s">
        <v>15415</v>
      </c>
      <c r="AZ4839" s="3" t="s">
        <v>15413</v>
      </c>
      <c r="BA4839" s="3" t="s">
        <v>15412</v>
      </c>
      <c r="BD4839" s="3" t="s">
        <v>7641</v>
      </c>
      <c r="BG4839" s="3"/>
    </row>
    <row r="4840" spans="1:59" ht="15" x14ac:dyDescent="0.2">
      <c r="A4840" s="3" t="s">
        <v>15408</v>
      </c>
      <c r="B4840" s="3" t="s">
        <v>15405</v>
      </c>
      <c r="C4840" s="4">
        <v>42618.94021990741</v>
      </c>
      <c r="D4840" s="3" t="s">
        <v>7639</v>
      </c>
      <c r="E4840" s="3" t="s">
        <v>15410</v>
      </c>
      <c r="N4840" s="3" t="s">
        <v>9560</v>
      </c>
      <c r="W4840" s="3" t="s">
        <v>15409</v>
      </c>
      <c r="AB4840" s="3" t="s">
        <v>9558</v>
      </c>
      <c r="AC4840" s="3" t="s">
        <v>9557</v>
      </c>
      <c r="AI4840" s="3" t="s">
        <v>29</v>
      </c>
      <c r="AJ4840" s="3" t="s">
        <v>7632</v>
      </c>
      <c r="AM4840" s="3" t="s">
        <v>62</v>
      </c>
      <c r="AZ4840" s="3" t="s">
        <v>15407</v>
      </c>
      <c r="BA4840" s="3" t="s">
        <v>15406</v>
      </c>
      <c r="BB4840" s="3" t="s">
        <v>4349</v>
      </c>
      <c r="BD4840" s="3" t="s">
        <v>30</v>
      </c>
      <c r="BG4840" s="3"/>
    </row>
    <row r="4841" spans="1:59" ht="15" x14ac:dyDescent="0.2">
      <c r="A4841" s="3" t="s">
        <v>15389</v>
      </c>
      <c r="B4841" s="3" t="s">
        <v>15386</v>
      </c>
      <c r="C4841" s="4">
        <v>42618.94021990741</v>
      </c>
      <c r="D4841" s="3" t="s">
        <v>7639</v>
      </c>
      <c r="E4841" s="3" t="s">
        <v>15404</v>
      </c>
      <c r="F4841" s="3" t="s">
        <v>15403</v>
      </c>
      <c r="G4841" s="3" t="s">
        <v>15402</v>
      </c>
      <c r="H4841" s="3" t="s">
        <v>8443</v>
      </c>
      <c r="I4841" s="3" t="s">
        <v>10319</v>
      </c>
      <c r="J4841" s="3" t="s">
        <v>9522</v>
      </c>
      <c r="L4841" s="3" t="s">
        <v>15401</v>
      </c>
      <c r="N4841" s="3" t="s">
        <v>15400</v>
      </c>
      <c r="P4841" s="3" t="s">
        <v>15399</v>
      </c>
      <c r="Q4841" s="3" t="s">
        <v>10315</v>
      </c>
      <c r="S4841" s="3" t="s">
        <v>15398</v>
      </c>
      <c r="T4841" s="3" t="s">
        <v>15397</v>
      </c>
      <c r="U4841" s="3" t="s">
        <v>15396</v>
      </c>
      <c r="W4841" s="3" t="s">
        <v>15395</v>
      </c>
      <c r="X4841" s="3" t="s">
        <v>15394</v>
      </c>
      <c r="AB4841" s="3" t="s">
        <v>15393</v>
      </c>
      <c r="AC4841" s="3" t="s">
        <v>15392</v>
      </c>
      <c r="AE4841" s="3" t="s">
        <v>7671</v>
      </c>
      <c r="AF4841" s="3" t="s">
        <v>7756</v>
      </c>
      <c r="AG4841" s="3" t="s">
        <v>8009</v>
      </c>
      <c r="AH4841" s="3" t="s">
        <v>15391</v>
      </c>
      <c r="AI4841" s="3" t="s">
        <v>8007</v>
      </c>
      <c r="AJ4841" s="3" t="s">
        <v>7697</v>
      </c>
      <c r="AK4841" s="3" t="s">
        <v>8006</v>
      </c>
      <c r="AP4841" s="3" t="s">
        <v>11886</v>
      </c>
      <c r="AQ4841" s="3" t="s">
        <v>15390</v>
      </c>
      <c r="AZ4841" s="3" t="s">
        <v>8172</v>
      </c>
      <c r="BA4841" s="3" t="s">
        <v>15388</v>
      </c>
      <c r="BB4841" s="3" t="s">
        <v>9611</v>
      </c>
      <c r="BD4841" s="3" t="s">
        <v>30</v>
      </c>
      <c r="BE4841" s="3">
        <v>135</v>
      </c>
      <c r="BF4841" s="3" t="s">
        <v>15387</v>
      </c>
      <c r="BG4841" s="3"/>
    </row>
    <row r="4842" spans="1:59" ht="15" x14ac:dyDescent="0.2">
      <c r="A4842" s="3" t="s">
        <v>15384</v>
      </c>
      <c r="B4842" s="3" t="s">
        <v>15381</v>
      </c>
      <c r="C4842" s="4">
        <v>42618.94021990741</v>
      </c>
      <c r="D4842" s="3" t="s">
        <v>7639</v>
      </c>
      <c r="E4842" s="3" t="s">
        <v>15384</v>
      </c>
      <c r="L4842" s="3" t="s">
        <v>15385</v>
      </c>
      <c r="AZ4842" s="3" t="s">
        <v>15383</v>
      </c>
      <c r="BA4842" s="3" t="s">
        <v>15382</v>
      </c>
      <c r="BD4842" s="3" t="s">
        <v>7641</v>
      </c>
      <c r="BG4842" s="3"/>
    </row>
    <row r="4843" spans="1:59" ht="15" x14ac:dyDescent="0.2">
      <c r="A4843" s="3" t="s">
        <v>15378</v>
      </c>
      <c r="B4843" s="3" t="s">
        <v>15375</v>
      </c>
      <c r="C4843" s="4">
        <v>42618.94021990741</v>
      </c>
      <c r="D4843" s="3" t="s">
        <v>7639</v>
      </c>
      <c r="E4843" s="3" t="s">
        <v>15380</v>
      </c>
      <c r="N4843" s="3" t="s">
        <v>15336</v>
      </c>
      <c r="U4843" s="3" t="s">
        <v>15379</v>
      </c>
      <c r="W4843" s="3" t="s">
        <v>15334</v>
      </c>
      <c r="AI4843" s="3" t="s">
        <v>29</v>
      </c>
      <c r="AJ4843" s="3" t="s">
        <v>7697</v>
      </c>
      <c r="AM4843" s="3" t="s">
        <v>62</v>
      </c>
      <c r="AZ4843" s="3" t="s">
        <v>1317</v>
      </c>
      <c r="BA4843" s="3" t="s">
        <v>15377</v>
      </c>
      <c r="BB4843" s="3" t="s">
        <v>15376</v>
      </c>
      <c r="BD4843" s="3" t="s">
        <v>30</v>
      </c>
      <c r="BG4843" s="3"/>
    </row>
    <row r="4844" spans="1:59" ht="15" x14ac:dyDescent="0.2">
      <c r="A4844" s="3" t="s">
        <v>6404</v>
      </c>
      <c r="B4844" s="3" t="s">
        <v>15373</v>
      </c>
      <c r="C4844" s="4">
        <v>42618.940208333333</v>
      </c>
      <c r="D4844" s="3" t="s">
        <v>7639</v>
      </c>
      <c r="E4844" s="3" t="s">
        <v>15374</v>
      </c>
      <c r="N4844" s="3" t="s">
        <v>803</v>
      </c>
      <c r="AI4844" s="3" t="s">
        <v>29</v>
      </c>
      <c r="AJ4844" s="3" t="s">
        <v>28</v>
      </c>
      <c r="AM4844" s="3" t="s">
        <v>62</v>
      </c>
      <c r="AZ4844" s="3" t="s">
        <v>800</v>
      </c>
      <c r="BA4844" s="3" t="s">
        <v>801</v>
      </c>
      <c r="BB4844" s="3" t="s">
        <v>802</v>
      </c>
      <c r="BD4844" s="3" t="s">
        <v>30</v>
      </c>
      <c r="BG4844" s="3"/>
    </row>
    <row r="4845" spans="1:59" ht="15" x14ac:dyDescent="0.2">
      <c r="A4845" s="3" t="s">
        <v>15371</v>
      </c>
      <c r="B4845" s="3" t="s">
        <v>15368</v>
      </c>
      <c r="C4845" s="4">
        <v>42618.940208333333</v>
      </c>
      <c r="D4845" s="3" t="s">
        <v>7639</v>
      </c>
      <c r="E4845" s="3" t="s">
        <v>15371</v>
      </c>
      <c r="L4845" s="3" t="s">
        <v>15372</v>
      </c>
      <c r="AZ4845" s="3" t="s">
        <v>15370</v>
      </c>
      <c r="BA4845" s="3" t="s">
        <v>15369</v>
      </c>
      <c r="BD4845" s="3" t="s">
        <v>7641</v>
      </c>
      <c r="BG4845" s="3"/>
    </row>
    <row r="4846" spans="1:59" ht="15" x14ac:dyDescent="0.2">
      <c r="A4846" s="3" t="s">
        <v>15366</v>
      </c>
      <c r="B4846" s="3" t="s">
        <v>15364</v>
      </c>
      <c r="C4846" s="4">
        <v>42618.940208333333</v>
      </c>
      <c r="D4846" s="3" t="s">
        <v>7639</v>
      </c>
      <c r="E4846" s="3" t="s">
        <v>15366</v>
      </c>
      <c r="L4846" s="3" t="s">
        <v>15367</v>
      </c>
      <c r="AZ4846" s="3" t="s">
        <v>2790</v>
      </c>
      <c r="BA4846" s="3" t="s">
        <v>15365</v>
      </c>
      <c r="BD4846" s="3" t="s">
        <v>7641</v>
      </c>
      <c r="BG4846" s="3"/>
    </row>
    <row r="4847" spans="1:59" ht="15" x14ac:dyDescent="0.2">
      <c r="A4847" s="3" t="s">
        <v>15361</v>
      </c>
      <c r="B4847" s="3" t="s">
        <v>15359</v>
      </c>
      <c r="C4847" s="4">
        <v>42618.940208333333</v>
      </c>
      <c r="D4847" s="3" t="s">
        <v>7639</v>
      </c>
      <c r="E4847" s="3" t="s">
        <v>15363</v>
      </c>
      <c r="N4847" s="3" t="s">
        <v>9701</v>
      </c>
      <c r="W4847" s="3" t="s">
        <v>15362</v>
      </c>
      <c r="AB4847" s="3" t="s">
        <v>9589</v>
      </c>
      <c r="AC4847" s="3" t="s">
        <v>9557</v>
      </c>
      <c r="AI4847" s="3" t="s">
        <v>29</v>
      </c>
      <c r="AJ4847" s="3" t="s">
        <v>7632</v>
      </c>
      <c r="AM4847" s="3" t="s">
        <v>62</v>
      </c>
      <c r="AZ4847" s="3" t="s">
        <v>10605</v>
      </c>
      <c r="BA4847" s="3" t="s">
        <v>15360</v>
      </c>
      <c r="BB4847" s="3" t="s">
        <v>12054</v>
      </c>
      <c r="BD4847" s="3" t="s">
        <v>30</v>
      </c>
      <c r="BG4847" s="3"/>
    </row>
    <row r="4848" spans="1:59" ht="15" x14ac:dyDescent="0.2">
      <c r="A4848" s="3" t="s">
        <v>15357</v>
      </c>
      <c r="B4848" s="3" t="s">
        <v>15354</v>
      </c>
      <c r="C4848" s="4">
        <v>42618.940208333333</v>
      </c>
      <c r="D4848" s="3" t="s">
        <v>7639</v>
      </c>
      <c r="E4848" s="3" t="s">
        <v>15357</v>
      </c>
      <c r="L4848" s="3" t="s">
        <v>15358</v>
      </c>
      <c r="AZ4848" s="3" t="s">
        <v>15356</v>
      </c>
      <c r="BA4848" s="3" t="s">
        <v>15355</v>
      </c>
      <c r="BD4848" s="3" t="s">
        <v>7641</v>
      </c>
      <c r="BG4848" s="3"/>
    </row>
    <row r="4849" spans="1:59" ht="15" x14ac:dyDescent="0.2">
      <c r="A4849" s="3" t="s">
        <v>6826</v>
      </c>
      <c r="B4849" s="3" t="s">
        <v>15352</v>
      </c>
      <c r="C4849" s="4">
        <v>42618.940208333333</v>
      </c>
      <c r="D4849" s="3" t="s">
        <v>7639</v>
      </c>
      <c r="E4849" s="3" t="s">
        <v>15353</v>
      </c>
      <c r="M4849" s="3" t="s">
        <v>39047</v>
      </c>
      <c r="N4849" s="3" t="s">
        <v>11226</v>
      </c>
      <c r="O4849" s="3" t="s">
        <v>185</v>
      </c>
      <c r="AI4849" s="3" t="s">
        <v>29</v>
      </c>
      <c r="AJ4849" s="3" t="s">
        <v>28</v>
      </c>
      <c r="AM4849" s="3" t="s">
        <v>24</v>
      </c>
      <c r="AZ4849" s="3" t="s">
        <v>2921</v>
      </c>
      <c r="BA4849" s="3" t="s">
        <v>2918</v>
      </c>
      <c r="BB4849" s="3" t="s">
        <v>1284</v>
      </c>
      <c r="BD4849" s="3" t="s">
        <v>30</v>
      </c>
      <c r="BG4849" s="3"/>
    </row>
    <row r="4850" spans="1:59" ht="15" x14ac:dyDescent="0.2">
      <c r="A4850" s="3" t="s">
        <v>15350</v>
      </c>
      <c r="B4850" s="3" t="s">
        <v>15348</v>
      </c>
      <c r="C4850" s="4">
        <v>42618.940208333333</v>
      </c>
      <c r="D4850" s="3" t="s">
        <v>7639</v>
      </c>
      <c r="E4850" s="3" t="s">
        <v>15350</v>
      </c>
      <c r="L4850" s="3" t="s">
        <v>15351</v>
      </c>
      <c r="AZ4850" s="3" t="s">
        <v>9742</v>
      </c>
      <c r="BA4850" s="3" t="s">
        <v>15349</v>
      </c>
      <c r="BD4850" s="3" t="s">
        <v>7641</v>
      </c>
      <c r="BG4850" s="3"/>
    </row>
    <row r="4851" spans="1:59" ht="15" x14ac:dyDescent="0.2">
      <c r="A4851" s="3" t="s">
        <v>15347</v>
      </c>
      <c r="B4851" s="3" t="s">
        <v>15344</v>
      </c>
      <c r="C4851" s="4">
        <v>42618.940208333333</v>
      </c>
      <c r="D4851" s="3" t="s">
        <v>7639</v>
      </c>
      <c r="E4851" s="3" t="s">
        <v>15347</v>
      </c>
      <c r="L4851" s="3" t="s">
        <v>14410</v>
      </c>
      <c r="AZ4851" s="3" t="s">
        <v>15346</v>
      </c>
      <c r="BA4851" s="3" t="s">
        <v>15345</v>
      </c>
      <c r="BD4851" s="3" t="s">
        <v>7641</v>
      </c>
      <c r="BG4851" s="3"/>
    </row>
    <row r="4852" spans="1:59" ht="15" x14ac:dyDescent="0.2">
      <c r="A4852" s="3" t="s">
        <v>15341</v>
      </c>
      <c r="B4852" s="3" t="s">
        <v>15338</v>
      </c>
      <c r="C4852" s="4">
        <v>42618.940208333333</v>
      </c>
      <c r="D4852" s="3" t="s">
        <v>7639</v>
      </c>
      <c r="E4852" s="3" t="s">
        <v>15343</v>
      </c>
      <c r="N4852" s="3" t="s">
        <v>14550</v>
      </c>
      <c r="U4852" s="3" t="s">
        <v>15342</v>
      </c>
      <c r="W4852" s="3" t="s">
        <v>14582</v>
      </c>
      <c r="AI4852" s="3" t="s">
        <v>29</v>
      </c>
      <c r="AJ4852" s="3" t="s">
        <v>7697</v>
      </c>
      <c r="AM4852" s="3" t="s">
        <v>62</v>
      </c>
      <c r="AZ4852" s="3" t="s">
        <v>15340</v>
      </c>
      <c r="BA4852" s="3" t="s">
        <v>11923</v>
      </c>
      <c r="BB4852" s="3" t="s">
        <v>15339</v>
      </c>
      <c r="BD4852" s="3" t="s">
        <v>30</v>
      </c>
      <c r="BG4852" s="3"/>
    </row>
    <row r="4853" spans="1:59" ht="15" x14ac:dyDescent="0.2">
      <c r="A4853" s="3" t="s">
        <v>15333</v>
      </c>
      <c r="B4853" s="3" t="s">
        <v>15330</v>
      </c>
      <c r="C4853" s="4">
        <v>42618.940208333333</v>
      </c>
      <c r="D4853" s="3" t="s">
        <v>7639</v>
      </c>
      <c r="E4853" s="3" t="s">
        <v>15337</v>
      </c>
      <c r="N4853" s="3" t="s">
        <v>15336</v>
      </c>
      <c r="U4853" s="3" t="s">
        <v>15335</v>
      </c>
      <c r="W4853" s="3" t="s">
        <v>15334</v>
      </c>
      <c r="AI4853" s="3" t="s">
        <v>29</v>
      </c>
      <c r="AJ4853" s="3" t="s">
        <v>7697</v>
      </c>
      <c r="AM4853" s="3" t="s">
        <v>62</v>
      </c>
      <c r="AZ4853" s="3" t="s">
        <v>3760</v>
      </c>
      <c r="BA4853" s="3" t="s">
        <v>15332</v>
      </c>
      <c r="BB4853" s="3" t="s">
        <v>15331</v>
      </c>
      <c r="BD4853" s="3" t="s">
        <v>30</v>
      </c>
      <c r="BG4853" s="3"/>
    </row>
    <row r="4854" spans="1:59" ht="15" x14ac:dyDescent="0.2">
      <c r="A4854" s="3" t="s">
        <v>6897</v>
      </c>
      <c r="B4854" s="3" t="s">
        <v>15328</v>
      </c>
      <c r="C4854" s="4">
        <v>42618.940208333333</v>
      </c>
      <c r="D4854" s="3" t="s">
        <v>7639</v>
      </c>
      <c r="E4854" s="3" t="s">
        <v>15329</v>
      </c>
      <c r="M4854" s="3" t="s">
        <v>10513</v>
      </c>
      <c r="N4854" s="3" t="s">
        <v>10512</v>
      </c>
      <c r="O4854" s="3" t="s">
        <v>25</v>
      </c>
      <c r="AI4854" s="3" t="s">
        <v>29</v>
      </c>
      <c r="AJ4854" s="3" t="s">
        <v>28</v>
      </c>
      <c r="AM4854" s="3" t="s">
        <v>24</v>
      </c>
      <c r="AZ4854" s="3" t="s">
        <v>3233</v>
      </c>
      <c r="BA4854" s="3" t="s">
        <v>3234</v>
      </c>
      <c r="BB4854" s="3" t="s">
        <v>40</v>
      </c>
      <c r="BD4854" s="3" t="s">
        <v>30</v>
      </c>
      <c r="BG4854" s="3"/>
    </row>
    <row r="4855" spans="1:59" ht="15" x14ac:dyDescent="0.2">
      <c r="A4855" s="3" t="s">
        <v>15325</v>
      </c>
      <c r="B4855" s="3" t="s">
        <v>15322</v>
      </c>
      <c r="C4855" s="4">
        <v>42618.940208333333</v>
      </c>
      <c r="D4855" s="3" t="s">
        <v>7639</v>
      </c>
      <c r="E4855" s="3" t="s">
        <v>15327</v>
      </c>
      <c r="N4855" s="3" t="s">
        <v>9739</v>
      </c>
      <c r="W4855" s="3" t="s">
        <v>15326</v>
      </c>
      <c r="AB4855" s="3" t="s">
        <v>9689</v>
      </c>
      <c r="AC4855" s="3" t="s">
        <v>9737</v>
      </c>
      <c r="AI4855" s="3" t="s">
        <v>29</v>
      </c>
      <c r="AJ4855" s="3" t="s">
        <v>7632</v>
      </c>
      <c r="AM4855" s="3" t="s">
        <v>62</v>
      </c>
      <c r="AZ4855" s="3" t="s">
        <v>15324</v>
      </c>
      <c r="BA4855" s="3" t="s">
        <v>15323</v>
      </c>
      <c r="BB4855" s="3" t="s">
        <v>410</v>
      </c>
      <c r="BD4855" s="3" t="s">
        <v>30</v>
      </c>
      <c r="BG4855" s="3"/>
    </row>
    <row r="4856" spans="1:59" ht="15" x14ac:dyDescent="0.2">
      <c r="A4856" s="3" t="s">
        <v>15320</v>
      </c>
      <c r="B4856" s="3" t="s">
        <v>15317</v>
      </c>
      <c r="C4856" s="4">
        <v>42618.940208333333</v>
      </c>
      <c r="D4856" s="3" t="s">
        <v>7639</v>
      </c>
      <c r="E4856" s="3" t="s">
        <v>15320</v>
      </c>
      <c r="L4856" s="3" t="s">
        <v>15321</v>
      </c>
      <c r="AZ4856" s="3" t="s">
        <v>15319</v>
      </c>
      <c r="BA4856" s="3" t="s">
        <v>15318</v>
      </c>
      <c r="BD4856" s="3" t="s">
        <v>7641</v>
      </c>
      <c r="BG4856" s="3"/>
    </row>
    <row r="4857" spans="1:59" ht="15" x14ac:dyDescent="0.2">
      <c r="A4857" s="3" t="s">
        <v>15314</v>
      </c>
      <c r="B4857" s="3" t="s">
        <v>15312</v>
      </c>
      <c r="C4857" s="4">
        <v>42618.940196759257</v>
      </c>
      <c r="D4857" s="3" t="s">
        <v>7639</v>
      </c>
      <c r="E4857" s="3" t="s">
        <v>15316</v>
      </c>
      <c r="M4857" s="3" t="s">
        <v>11042</v>
      </c>
      <c r="N4857" s="3" t="s">
        <v>11037</v>
      </c>
      <c r="O4857" s="3" t="s">
        <v>25</v>
      </c>
      <c r="U4857" s="3" t="s">
        <v>15315</v>
      </c>
      <c r="W4857" s="3" t="s">
        <v>15197</v>
      </c>
      <c r="AI4857" s="3" t="s">
        <v>29</v>
      </c>
      <c r="AJ4857" s="3" t="s">
        <v>7697</v>
      </c>
      <c r="AM4857" s="3" t="s">
        <v>24</v>
      </c>
      <c r="AZ4857" s="3" t="s">
        <v>15313</v>
      </c>
      <c r="BA4857" s="3" t="s">
        <v>3335</v>
      </c>
      <c r="BB4857" s="3" t="s">
        <v>12980</v>
      </c>
      <c r="BD4857" s="3" t="s">
        <v>30</v>
      </c>
      <c r="BG4857" s="3"/>
    </row>
    <row r="4858" spans="1:59" ht="15" x14ac:dyDescent="0.2">
      <c r="A4858" s="3" t="s">
        <v>15310</v>
      </c>
      <c r="B4858" s="3" t="s">
        <v>15307</v>
      </c>
      <c r="C4858" s="4">
        <v>42618.940196759257</v>
      </c>
      <c r="D4858" s="3" t="s">
        <v>7639</v>
      </c>
      <c r="E4858" s="3" t="s">
        <v>15310</v>
      </c>
      <c r="L4858" s="3" t="s">
        <v>15311</v>
      </c>
      <c r="AZ4858" s="3" t="s">
        <v>15309</v>
      </c>
      <c r="BA4858" s="3" t="s">
        <v>15308</v>
      </c>
      <c r="BD4858" s="3" t="s">
        <v>7641</v>
      </c>
      <c r="BG4858" s="3"/>
    </row>
    <row r="4859" spans="1:59" ht="15" x14ac:dyDescent="0.2">
      <c r="A4859" s="3" t="s">
        <v>15305</v>
      </c>
      <c r="B4859" s="3" t="s">
        <v>15302</v>
      </c>
      <c r="C4859" s="4">
        <v>42618.940196759257</v>
      </c>
      <c r="D4859" s="3" t="s">
        <v>7639</v>
      </c>
      <c r="E4859" s="3" t="s">
        <v>15305</v>
      </c>
      <c r="L4859" s="3" t="s">
        <v>15306</v>
      </c>
      <c r="AZ4859" s="3" t="s">
        <v>15304</v>
      </c>
      <c r="BA4859" s="3" t="s">
        <v>15303</v>
      </c>
      <c r="BD4859" s="3" t="s">
        <v>7641</v>
      </c>
      <c r="BG4859" s="3"/>
    </row>
    <row r="4860" spans="1:59" ht="15" x14ac:dyDescent="0.2">
      <c r="A4860" s="3" t="s">
        <v>15301</v>
      </c>
      <c r="B4860" s="3" t="s">
        <v>15299</v>
      </c>
      <c r="C4860" s="4">
        <v>42618.940196759257</v>
      </c>
      <c r="D4860" s="3" t="s">
        <v>7639</v>
      </c>
      <c r="E4860" s="3" t="s">
        <v>15301</v>
      </c>
      <c r="L4860" s="3" t="s">
        <v>14410</v>
      </c>
      <c r="AZ4860" s="3" t="s">
        <v>3187</v>
      </c>
      <c r="BA4860" s="3" t="s">
        <v>15300</v>
      </c>
      <c r="BD4860" s="3" t="s">
        <v>7641</v>
      </c>
      <c r="BG4860" s="3"/>
    </row>
    <row r="4861" spans="1:59" ht="15" x14ac:dyDescent="0.2">
      <c r="A4861" s="3" t="s">
        <v>6623</v>
      </c>
      <c r="B4861" s="3" t="s">
        <v>15297</v>
      </c>
      <c r="C4861" s="4">
        <v>42618.940196759257</v>
      </c>
      <c r="D4861" s="3" t="s">
        <v>7639</v>
      </c>
      <c r="E4861" s="3" t="s">
        <v>15298</v>
      </c>
      <c r="N4861" s="3" t="s">
        <v>803</v>
      </c>
      <c r="AI4861" s="3" t="s">
        <v>29</v>
      </c>
      <c r="AJ4861" s="3" t="s">
        <v>28</v>
      </c>
      <c r="AM4861" s="3" t="s">
        <v>62</v>
      </c>
      <c r="AZ4861" s="3" t="s">
        <v>1979</v>
      </c>
      <c r="BA4861" s="3" t="s">
        <v>1980</v>
      </c>
      <c r="BB4861" s="3" t="s">
        <v>1243</v>
      </c>
      <c r="BD4861" s="3" t="s">
        <v>30</v>
      </c>
      <c r="BG4861" s="3"/>
    </row>
    <row r="4862" spans="1:59" ht="15" x14ac:dyDescent="0.2">
      <c r="A4862" s="3" t="s">
        <v>15294</v>
      </c>
      <c r="B4862" s="3" t="s">
        <v>15291</v>
      </c>
      <c r="C4862" s="4">
        <v>42618.940196759257</v>
      </c>
      <c r="D4862" s="3" t="s">
        <v>7639</v>
      </c>
      <c r="E4862" s="3" t="s">
        <v>15296</v>
      </c>
      <c r="N4862" s="3" t="s">
        <v>14947</v>
      </c>
      <c r="U4862" s="3" t="s">
        <v>15295</v>
      </c>
      <c r="W4862" s="3" t="s">
        <v>14945</v>
      </c>
      <c r="AI4862" s="3" t="s">
        <v>29</v>
      </c>
      <c r="AJ4862" s="3" t="s">
        <v>7697</v>
      </c>
      <c r="AM4862" s="3" t="s">
        <v>62</v>
      </c>
      <c r="AZ4862" s="3" t="s">
        <v>15293</v>
      </c>
      <c r="BA4862" s="3" t="s">
        <v>15292</v>
      </c>
      <c r="BB4862" s="3" t="s">
        <v>15066</v>
      </c>
      <c r="BD4862" s="3" t="s">
        <v>30</v>
      </c>
      <c r="BG4862" s="3"/>
    </row>
    <row r="4863" spans="1:59" ht="15" x14ac:dyDescent="0.2">
      <c r="A4863" s="3" t="s">
        <v>7147</v>
      </c>
      <c r="B4863" s="3" t="s">
        <v>15288</v>
      </c>
      <c r="C4863" s="4">
        <v>42618.940196759257</v>
      </c>
      <c r="D4863" s="3" t="s">
        <v>7639</v>
      </c>
      <c r="E4863" s="3" t="s">
        <v>15290</v>
      </c>
      <c r="M4863" s="3" t="s">
        <v>10513</v>
      </c>
      <c r="N4863" s="3" t="s">
        <v>10512</v>
      </c>
      <c r="O4863" s="3" t="s">
        <v>25</v>
      </c>
      <c r="U4863" s="3" t="s">
        <v>15289</v>
      </c>
      <c r="AI4863" s="3" t="s">
        <v>29</v>
      </c>
      <c r="AJ4863" s="3" t="s">
        <v>28</v>
      </c>
      <c r="AM4863" s="3" t="s">
        <v>24</v>
      </c>
      <c r="AZ4863" s="3" t="s">
        <v>4315</v>
      </c>
      <c r="BA4863" s="3" t="s">
        <v>4312</v>
      </c>
      <c r="BB4863" s="3" t="s">
        <v>134</v>
      </c>
      <c r="BD4863" s="3" t="s">
        <v>30</v>
      </c>
      <c r="BG4863" s="3"/>
    </row>
    <row r="4864" spans="1:59" ht="15" x14ac:dyDescent="0.2">
      <c r="A4864" s="3" t="s">
        <v>15285</v>
      </c>
      <c r="B4864" s="3" t="s">
        <v>15283</v>
      </c>
      <c r="C4864" s="4">
        <v>42618.940196759257</v>
      </c>
      <c r="D4864" s="3" t="s">
        <v>7639</v>
      </c>
      <c r="E4864" s="3" t="s">
        <v>15287</v>
      </c>
      <c r="N4864" s="3" t="s">
        <v>9739</v>
      </c>
      <c r="W4864" s="3" t="s">
        <v>15286</v>
      </c>
      <c r="AB4864" s="3" t="s">
        <v>9689</v>
      </c>
      <c r="AC4864" s="3" t="s">
        <v>9737</v>
      </c>
      <c r="AI4864" s="3" t="s">
        <v>29</v>
      </c>
      <c r="AJ4864" s="3" t="s">
        <v>7632</v>
      </c>
      <c r="AM4864" s="3" t="s">
        <v>62</v>
      </c>
      <c r="AZ4864" s="3" t="s">
        <v>15284</v>
      </c>
      <c r="BA4864" s="3" t="s">
        <v>4574</v>
      </c>
      <c r="BB4864" s="3" t="s">
        <v>12682</v>
      </c>
      <c r="BD4864" s="3" t="s">
        <v>30</v>
      </c>
      <c r="BG4864" s="3"/>
    </row>
    <row r="4865" spans="1:59" ht="15" x14ac:dyDescent="0.2">
      <c r="A4865" s="3" t="s">
        <v>15280</v>
      </c>
      <c r="B4865" s="3" t="s">
        <v>15278</v>
      </c>
      <c r="C4865" s="4">
        <v>42618.940196759257</v>
      </c>
      <c r="D4865" s="3" t="s">
        <v>7639</v>
      </c>
      <c r="E4865" s="3" t="s">
        <v>15282</v>
      </c>
      <c r="M4865" s="3" t="s">
        <v>11042</v>
      </c>
      <c r="N4865" s="3" t="s">
        <v>11037</v>
      </c>
      <c r="O4865" s="3" t="s">
        <v>185</v>
      </c>
      <c r="U4865" s="3" t="s">
        <v>15281</v>
      </c>
      <c r="W4865" s="3" t="s">
        <v>15227</v>
      </c>
      <c r="AI4865" s="3" t="s">
        <v>29</v>
      </c>
      <c r="AJ4865" s="3" t="s">
        <v>7697</v>
      </c>
      <c r="AM4865" s="3" t="s">
        <v>24</v>
      </c>
      <c r="AZ4865" s="3" t="s">
        <v>2473</v>
      </c>
      <c r="BA4865" s="3" t="s">
        <v>15279</v>
      </c>
      <c r="BB4865" s="3" t="s">
        <v>13798</v>
      </c>
      <c r="BD4865" s="3" t="s">
        <v>30</v>
      </c>
      <c r="BG4865" s="3"/>
    </row>
    <row r="4866" spans="1:59" ht="15" x14ac:dyDescent="0.2">
      <c r="A4866" s="3" t="s">
        <v>15262</v>
      </c>
      <c r="B4866" s="3" t="s">
        <v>15259</v>
      </c>
      <c r="C4866" s="4">
        <v>42618.940196759257</v>
      </c>
      <c r="D4866" s="3" t="s">
        <v>7639</v>
      </c>
      <c r="E4866" s="3" t="s">
        <v>15277</v>
      </c>
      <c r="F4866" s="3" t="s">
        <v>15276</v>
      </c>
      <c r="G4866" s="3" t="s">
        <v>15275</v>
      </c>
      <c r="H4866" s="3" t="s">
        <v>8057</v>
      </c>
      <c r="I4866" s="3" t="s">
        <v>9242</v>
      </c>
      <c r="J4866" s="3" t="s">
        <v>13692</v>
      </c>
      <c r="L4866" s="3" t="s">
        <v>15274</v>
      </c>
      <c r="N4866" s="3" t="s">
        <v>15273</v>
      </c>
      <c r="P4866" s="3" t="s">
        <v>15272</v>
      </c>
      <c r="Q4866" s="3" t="s">
        <v>8019</v>
      </c>
      <c r="R4866" s="3" t="s">
        <v>8400</v>
      </c>
      <c r="S4866" s="3" t="s">
        <v>15271</v>
      </c>
      <c r="T4866" s="3" t="s">
        <v>15270</v>
      </c>
      <c r="U4866" s="3" t="s">
        <v>15269</v>
      </c>
      <c r="W4866" s="3" t="s">
        <v>15268</v>
      </c>
      <c r="X4866" s="3" t="s">
        <v>15267</v>
      </c>
      <c r="AB4866" s="3" t="s">
        <v>15266</v>
      </c>
      <c r="AC4866" s="3" t="s">
        <v>15265</v>
      </c>
      <c r="AE4866" s="3" t="s">
        <v>7671</v>
      </c>
      <c r="AF4866" s="3" t="s">
        <v>7756</v>
      </c>
      <c r="AG4866" s="3" t="s">
        <v>8009</v>
      </c>
      <c r="AH4866" s="3" t="s">
        <v>15264</v>
      </c>
      <c r="AI4866" s="3" t="s">
        <v>8007</v>
      </c>
      <c r="AJ4866" s="3" t="s">
        <v>7697</v>
      </c>
      <c r="AK4866" s="3" t="s">
        <v>8006</v>
      </c>
      <c r="AO4866" s="3" t="s">
        <v>14801</v>
      </c>
      <c r="AQ4866" s="3" t="s">
        <v>15263</v>
      </c>
      <c r="AZ4866" s="3" t="s">
        <v>8285</v>
      </c>
      <c r="BA4866" s="3" t="s">
        <v>15261</v>
      </c>
      <c r="BB4866" s="3" t="s">
        <v>9611</v>
      </c>
      <c r="BD4866" s="3" t="s">
        <v>30</v>
      </c>
      <c r="BE4866" s="3">
        <v>28</v>
      </c>
      <c r="BF4866" s="3" t="s">
        <v>15260</v>
      </c>
      <c r="BG4866" s="3"/>
    </row>
    <row r="4867" spans="1:59" ht="15" x14ac:dyDescent="0.2">
      <c r="A4867" s="3" t="s">
        <v>6748</v>
      </c>
      <c r="B4867" s="3" t="s">
        <v>15253</v>
      </c>
      <c r="C4867" s="4">
        <v>42618.940196759257</v>
      </c>
      <c r="D4867" s="3" t="s">
        <v>7639</v>
      </c>
      <c r="E4867" s="3" t="s">
        <v>15258</v>
      </c>
      <c r="N4867" s="3" t="s">
        <v>287</v>
      </c>
      <c r="U4867" s="3" t="s">
        <v>15257</v>
      </c>
      <c r="W4867" s="3" t="s">
        <v>15256</v>
      </c>
      <c r="X4867" s="3" t="s">
        <v>15255</v>
      </c>
      <c r="AH4867" s="3" t="s">
        <v>15254</v>
      </c>
      <c r="AI4867" s="3" t="s">
        <v>29</v>
      </c>
      <c r="AJ4867" s="3" t="s">
        <v>28</v>
      </c>
      <c r="AM4867" s="3" t="s">
        <v>62</v>
      </c>
      <c r="AZ4867" s="3" t="s">
        <v>2550</v>
      </c>
      <c r="BA4867" s="3" t="s">
        <v>2551</v>
      </c>
      <c r="BB4867" s="3" t="s">
        <v>790</v>
      </c>
      <c r="BD4867" s="3" t="s">
        <v>30</v>
      </c>
      <c r="BG4867" s="3"/>
    </row>
    <row r="4868" spans="1:59" ht="15" x14ac:dyDescent="0.2">
      <c r="A4868" s="3" t="s">
        <v>6833</v>
      </c>
      <c r="B4868" s="3" t="s">
        <v>15251</v>
      </c>
      <c r="C4868" s="4">
        <v>42618.940185185187</v>
      </c>
      <c r="D4868" s="3" t="s">
        <v>7639</v>
      </c>
      <c r="E4868" s="3" t="s">
        <v>15252</v>
      </c>
      <c r="M4868" s="3" t="s">
        <v>12902</v>
      </c>
      <c r="N4868" s="3" t="s">
        <v>12901</v>
      </c>
      <c r="O4868" s="3" t="s">
        <v>25</v>
      </c>
      <c r="AI4868" s="3" t="s">
        <v>29</v>
      </c>
      <c r="AJ4868" s="3" t="s">
        <v>28</v>
      </c>
      <c r="AM4868" s="3" t="s">
        <v>24</v>
      </c>
      <c r="AZ4868" s="3" t="s">
        <v>2952</v>
      </c>
      <c r="BA4868" s="3" t="s">
        <v>2949</v>
      </c>
      <c r="BB4868" s="3" t="s">
        <v>1038</v>
      </c>
      <c r="BD4868" s="3" t="s">
        <v>30</v>
      </c>
      <c r="BG4868" s="3"/>
    </row>
    <row r="4869" spans="1:59" ht="15" x14ac:dyDescent="0.2">
      <c r="A4869" s="3" t="s">
        <v>15250</v>
      </c>
      <c r="B4869" s="3" t="s">
        <v>15248</v>
      </c>
      <c r="C4869" s="4">
        <v>42618.940185185187</v>
      </c>
      <c r="D4869" s="3" t="s">
        <v>7639</v>
      </c>
      <c r="E4869" s="3" t="s">
        <v>15250</v>
      </c>
      <c r="L4869" s="3" t="s">
        <v>14410</v>
      </c>
      <c r="AZ4869" s="3" t="s">
        <v>9613</v>
      </c>
      <c r="BA4869" s="3" t="s">
        <v>15249</v>
      </c>
      <c r="BD4869" s="3" t="s">
        <v>7641</v>
      </c>
      <c r="BG4869" s="3"/>
    </row>
    <row r="4870" spans="1:59" ht="15" x14ac:dyDescent="0.2">
      <c r="A4870" s="3" t="s">
        <v>15246</v>
      </c>
      <c r="B4870" s="3" t="s">
        <v>15242</v>
      </c>
      <c r="C4870" s="4">
        <v>42618.940185185187</v>
      </c>
      <c r="D4870" s="3" t="s">
        <v>7639</v>
      </c>
      <c r="E4870" s="3" t="s">
        <v>15247</v>
      </c>
      <c r="M4870" s="3" t="s">
        <v>8329</v>
      </c>
      <c r="N4870" s="3" t="s">
        <v>8328</v>
      </c>
      <c r="AI4870" s="3" t="s">
        <v>29</v>
      </c>
      <c r="AJ4870" s="3" t="s">
        <v>8326</v>
      </c>
      <c r="AZ4870" s="3" t="s">
        <v>15245</v>
      </c>
      <c r="BA4870" s="3" t="s">
        <v>15244</v>
      </c>
      <c r="BB4870" s="3" t="s">
        <v>15243</v>
      </c>
      <c r="BD4870" s="3" t="s">
        <v>30</v>
      </c>
      <c r="BG4870" s="3"/>
    </row>
    <row r="4871" spans="1:59" ht="15" x14ac:dyDescent="0.2">
      <c r="A4871" s="3" t="s">
        <v>15239</v>
      </c>
      <c r="B4871" s="3" t="s">
        <v>15237</v>
      </c>
      <c r="C4871" s="4">
        <v>42618.940185185187</v>
      </c>
      <c r="D4871" s="3" t="s">
        <v>7639</v>
      </c>
      <c r="E4871" s="3" t="s">
        <v>15241</v>
      </c>
      <c r="N4871" s="3" t="s">
        <v>14947</v>
      </c>
      <c r="U4871" s="3" t="s">
        <v>15240</v>
      </c>
      <c r="W4871" s="3" t="s">
        <v>14945</v>
      </c>
      <c r="AI4871" s="3" t="s">
        <v>29</v>
      </c>
      <c r="AJ4871" s="3" t="s">
        <v>7697</v>
      </c>
      <c r="AM4871" s="3" t="s">
        <v>62</v>
      </c>
      <c r="AZ4871" s="3" t="s">
        <v>15238</v>
      </c>
      <c r="BA4871" s="3" t="s">
        <v>3578</v>
      </c>
      <c r="BB4871" s="3" t="s">
        <v>12893</v>
      </c>
      <c r="BD4871" s="3" t="s">
        <v>30</v>
      </c>
      <c r="BG4871" s="3"/>
    </row>
    <row r="4872" spans="1:59" ht="15" x14ac:dyDescent="0.2">
      <c r="A4872" s="3" t="s">
        <v>15235</v>
      </c>
      <c r="B4872" s="3" t="s">
        <v>15233</v>
      </c>
      <c r="C4872" s="4">
        <v>42618.940185185187</v>
      </c>
      <c r="D4872" s="3" t="s">
        <v>7639</v>
      </c>
      <c r="E4872" s="3" t="s">
        <v>15235</v>
      </c>
      <c r="L4872" s="3" t="s">
        <v>15236</v>
      </c>
      <c r="AZ4872" s="3" t="s">
        <v>15234</v>
      </c>
      <c r="BA4872" s="3" t="s">
        <v>4312</v>
      </c>
      <c r="BD4872" s="3" t="s">
        <v>7641</v>
      </c>
      <c r="BG4872" s="3"/>
    </row>
    <row r="4873" spans="1:59" ht="15" x14ac:dyDescent="0.2">
      <c r="A4873" s="3" t="s">
        <v>15231</v>
      </c>
      <c r="B4873" s="3" t="s">
        <v>15230</v>
      </c>
      <c r="C4873" s="4">
        <v>42618.940185185187</v>
      </c>
      <c r="D4873" s="3" t="s">
        <v>7639</v>
      </c>
      <c r="E4873" s="3" t="s">
        <v>15231</v>
      </c>
      <c r="L4873" s="3" t="s">
        <v>15232</v>
      </c>
      <c r="AZ4873" s="3" t="s">
        <v>2141</v>
      </c>
      <c r="BA4873" s="3" t="s">
        <v>5689</v>
      </c>
      <c r="BD4873" s="3" t="s">
        <v>7641</v>
      </c>
      <c r="BG4873" s="3"/>
    </row>
    <row r="4874" spans="1:59" ht="15" x14ac:dyDescent="0.2">
      <c r="A4874" s="3" t="s">
        <v>15226</v>
      </c>
      <c r="B4874" s="3" t="s">
        <v>15224</v>
      </c>
      <c r="C4874" s="4">
        <v>42618.940185185187</v>
      </c>
      <c r="D4874" s="3" t="s">
        <v>7639</v>
      </c>
      <c r="E4874" s="3" t="s">
        <v>15229</v>
      </c>
      <c r="M4874" s="3" t="s">
        <v>11042</v>
      </c>
      <c r="N4874" s="3" t="s">
        <v>11037</v>
      </c>
      <c r="O4874" s="3" t="s">
        <v>185</v>
      </c>
      <c r="U4874" s="3" t="s">
        <v>15228</v>
      </c>
      <c r="W4874" s="3" t="s">
        <v>15227</v>
      </c>
      <c r="AI4874" s="3" t="s">
        <v>29</v>
      </c>
      <c r="AJ4874" s="3" t="s">
        <v>7697</v>
      </c>
      <c r="AM4874" s="3" t="s">
        <v>24</v>
      </c>
      <c r="AN4874" s="3" t="s">
        <v>184</v>
      </c>
      <c r="AZ4874" s="3" t="s">
        <v>11045</v>
      </c>
      <c r="BA4874" s="3" t="s">
        <v>15225</v>
      </c>
      <c r="BB4874" s="3" t="s">
        <v>13394</v>
      </c>
      <c r="BD4874" s="3" t="s">
        <v>30</v>
      </c>
      <c r="BG4874" s="3"/>
    </row>
    <row r="4875" spans="1:59" ht="15" x14ac:dyDescent="0.2">
      <c r="A4875" s="3" t="s">
        <v>15223</v>
      </c>
      <c r="B4875" s="3" t="s">
        <v>15220</v>
      </c>
      <c r="C4875" s="4">
        <v>42618.940185185187</v>
      </c>
      <c r="D4875" s="3" t="s">
        <v>7639</v>
      </c>
      <c r="E4875" s="3" t="s">
        <v>15223</v>
      </c>
      <c r="L4875" s="3" t="s">
        <v>14410</v>
      </c>
      <c r="AZ4875" s="3" t="s">
        <v>15222</v>
      </c>
      <c r="BA4875" s="3" t="s">
        <v>15221</v>
      </c>
      <c r="BD4875" s="3" t="s">
        <v>7641</v>
      </c>
      <c r="BG4875" s="3"/>
    </row>
    <row r="4876" spans="1:59" ht="15" x14ac:dyDescent="0.2">
      <c r="A4876" s="3" t="s">
        <v>15217</v>
      </c>
      <c r="B4876" s="3" t="s">
        <v>15214</v>
      </c>
      <c r="C4876" s="4">
        <v>42618.940185185187</v>
      </c>
      <c r="D4876" s="3" t="s">
        <v>7639</v>
      </c>
      <c r="E4876" s="3" t="s">
        <v>15219</v>
      </c>
      <c r="N4876" s="3" t="s">
        <v>9701</v>
      </c>
      <c r="W4876" s="3" t="s">
        <v>15218</v>
      </c>
      <c r="AB4876" s="3" t="s">
        <v>9589</v>
      </c>
      <c r="AC4876" s="3" t="s">
        <v>9557</v>
      </c>
      <c r="AI4876" s="3" t="s">
        <v>29</v>
      </c>
      <c r="AJ4876" s="3" t="s">
        <v>7632</v>
      </c>
      <c r="AM4876" s="3" t="s">
        <v>62</v>
      </c>
      <c r="AZ4876" s="3" t="s">
        <v>15216</v>
      </c>
      <c r="BA4876" s="3" t="s">
        <v>15215</v>
      </c>
      <c r="BB4876" s="3" t="s">
        <v>1898</v>
      </c>
      <c r="BD4876" s="3" t="s">
        <v>30</v>
      </c>
      <c r="BG4876" s="3"/>
    </row>
    <row r="4877" spans="1:59" ht="15" x14ac:dyDescent="0.2">
      <c r="A4877" s="3" t="s">
        <v>7369</v>
      </c>
      <c r="B4877" s="3" t="s">
        <v>15209</v>
      </c>
      <c r="C4877" s="4">
        <v>42618.940185185187</v>
      </c>
      <c r="D4877" s="3" t="s">
        <v>7639</v>
      </c>
      <c r="E4877" s="3" t="s">
        <v>15213</v>
      </c>
      <c r="N4877" s="3" t="s">
        <v>2430</v>
      </c>
      <c r="U4877" s="3" t="s">
        <v>15212</v>
      </c>
      <c r="W4877" s="3" t="s">
        <v>15211</v>
      </c>
      <c r="AH4877" s="3" t="s">
        <v>15210</v>
      </c>
      <c r="AI4877" s="3" t="s">
        <v>29</v>
      </c>
      <c r="AJ4877" s="3" t="s">
        <v>28</v>
      </c>
      <c r="AM4877" s="3" t="s">
        <v>62</v>
      </c>
      <c r="AZ4877" s="3" t="s">
        <v>5258</v>
      </c>
      <c r="BA4877" s="3" t="s">
        <v>5259</v>
      </c>
      <c r="BB4877" s="3" t="s">
        <v>1248</v>
      </c>
      <c r="BD4877" s="3" t="s">
        <v>30</v>
      </c>
      <c r="BG4877" s="3"/>
    </row>
    <row r="4878" spans="1:59" ht="15" x14ac:dyDescent="0.2">
      <c r="A4878" s="3" t="s">
        <v>15206</v>
      </c>
      <c r="B4878" s="3" t="s">
        <v>15202</v>
      </c>
      <c r="C4878" s="4">
        <v>42618.940185185187</v>
      </c>
      <c r="D4878" s="3" t="s">
        <v>7639</v>
      </c>
      <c r="E4878" s="3" t="s">
        <v>15208</v>
      </c>
      <c r="M4878" s="3" t="s">
        <v>8329</v>
      </c>
      <c r="N4878" s="3" t="s">
        <v>8328</v>
      </c>
      <c r="W4878" s="3" t="s">
        <v>15207</v>
      </c>
      <c r="AI4878" s="3" t="s">
        <v>29</v>
      </c>
      <c r="AJ4878" s="3" t="s">
        <v>8326</v>
      </c>
      <c r="AZ4878" s="3" t="s">
        <v>15205</v>
      </c>
      <c r="BA4878" s="3" t="s">
        <v>15204</v>
      </c>
      <c r="BB4878" s="3" t="s">
        <v>15203</v>
      </c>
      <c r="BD4878" s="3" t="s">
        <v>30</v>
      </c>
      <c r="BG4878" s="3"/>
    </row>
    <row r="4879" spans="1:59" ht="15" x14ac:dyDescent="0.2">
      <c r="A4879" s="3" t="s">
        <v>7607</v>
      </c>
      <c r="B4879" s="3" t="s">
        <v>15200</v>
      </c>
      <c r="C4879" s="4">
        <v>42618.940185185187</v>
      </c>
      <c r="D4879" s="3" t="s">
        <v>7639</v>
      </c>
      <c r="E4879" s="3" t="s">
        <v>15201</v>
      </c>
      <c r="M4879" s="3" t="s">
        <v>10450</v>
      </c>
      <c r="N4879" s="3" t="s">
        <v>10449</v>
      </c>
      <c r="O4879" s="3" t="s">
        <v>25</v>
      </c>
      <c r="AI4879" s="3" t="s">
        <v>29</v>
      </c>
      <c r="AJ4879" s="3" t="s">
        <v>28</v>
      </c>
      <c r="AM4879" s="3" t="s">
        <v>24</v>
      </c>
      <c r="AZ4879" s="3" t="s">
        <v>6237</v>
      </c>
      <c r="BA4879" s="3" t="s">
        <v>6238</v>
      </c>
      <c r="BB4879" s="3" t="s">
        <v>5469</v>
      </c>
      <c r="BD4879" s="3" t="s">
        <v>30</v>
      </c>
      <c r="BG4879" s="3"/>
    </row>
    <row r="4880" spans="1:59" ht="15" x14ac:dyDescent="0.2">
      <c r="A4880" s="3" t="s">
        <v>15196</v>
      </c>
      <c r="B4880" s="3" t="s">
        <v>15193</v>
      </c>
      <c r="C4880" s="4">
        <v>42618.940185185187</v>
      </c>
      <c r="D4880" s="3" t="s">
        <v>7639</v>
      </c>
      <c r="E4880" s="3" t="s">
        <v>15199</v>
      </c>
      <c r="M4880" s="3" t="s">
        <v>11042</v>
      </c>
      <c r="N4880" s="3" t="s">
        <v>11037</v>
      </c>
      <c r="O4880" s="3" t="s">
        <v>25</v>
      </c>
      <c r="U4880" s="3" t="s">
        <v>15198</v>
      </c>
      <c r="W4880" s="3" t="s">
        <v>15197</v>
      </c>
      <c r="AI4880" s="3" t="s">
        <v>29</v>
      </c>
      <c r="AJ4880" s="3" t="s">
        <v>7697</v>
      </c>
      <c r="AM4880" s="3" t="s">
        <v>24</v>
      </c>
      <c r="AZ4880" s="3" t="s">
        <v>15195</v>
      </c>
      <c r="BA4880" s="3" t="s">
        <v>15194</v>
      </c>
      <c r="BB4880" s="3" t="s">
        <v>13798</v>
      </c>
      <c r="BD4880" s="3" t="s">
        <v>30</v>
      </c>
      <c r="BG4880" s="3"/>
    </row>
    <row r="4881" spans="1:59" ht="15" x14ac:dyDescent="0.2">
      <c r="A4881" s="3" t="s">
        <v>15191</v>
      </c>
      <c r="B4881" s="3" t="s">
        <v>15188</v>
      </c>
      <c r="C4881" s="4">
        <v>42618.94017361111</v>
      </c>
      <c r="D4881" s="3" t="s">
        <v>7639</v>
      </c>
      <c r="E4881" s="3" t="s">
        <v>15191</v>
      </c>
      <c r="L4881" s="3" t="s">
        <v>15192</v>
      </c>
      <c r="AZ4881" s="3" t="s">
        <v>15190</v>
      </c>
      <c r="BA4881" s="3" t="s">
        <v>15189</v>
      </c>
      <c r="BD4881" s="3" t="s">
        <v>7641</v>
      </c>
      <c r="BG4881" s="3"/>
    </row>
    <row r="4882" spans="1:59" ht="15" x14ac:dyDescent="0.2">
      <c r="A4882" s="3" t="s">
        <v>15186</v>
      </c>
      <c r="B4882" s="3" t="s">
        <v>15183</v>
      </c>
      <c r="C4882" s="4">
        <v>42618.94017361111</v>
      </c>
      <c r="D4882" s="3" t="s">
        <v>7639</v>
      </c>
      <c r="E4882" s="3" t="s">
        <v>15186</v>
      </c>
      <c r="L4882" s="3" t="s">
        <v>15187</v>
      </c>
      <c r="AZ4882" s="3" t="s">
        <v>15185</v>
      </c>
      <c r="BA4882" s="3" t="s">
        <v>15184</v>
      </c>
      <c r="BD4882" s="3" t="s">
        <v>7641</v>
      </c>
      <c r="BG4882" s="3"/>
    </row>
    <row r="4883" spans="1:59" ht="15" x14ac:dyDescent="0.2">
      <c r="A4883" s="3" t="s">
        <v>6299</v>
      </c>
      <c r="B4883" s="3" t="s">
        <v>15181</v>
      </c>
      <c r="C4883" s="4">
        <v>42618.94017361111</v>
      </c>
      <c r="D4883" s="3" t="s">
        <v>7639</v>
      </c>
      <c r="E4883" s="3" t="s">
        <v>15182</v>
      </c>
      <c r="M4883" s="3" t="s">
        <v>10450</v>
      </c>
      <c r="N4883" s="3" t="s">
        <v>10449</v>
      </c>
      <c r="O4883" s="3" t="s">
        <v>25</v>
      </c>
      <c r="AI4883" s="3" t="s">
        <v>29</v>
      </c>
      <c r="AJ4883" s="3" t="s">
        <v>28</v>
      </c>
      <c r="AM4883" s="3" t="s">
        <v>24</v>
      </c>
      <c r="AZ4883" s="3" t="s">
        <v>38</v>
      </c>
      <c r="BA4883" s="3" t="s">
        <v>39</v>
      </c>
      <c r="BB4883" s="3" t="s">
        <v>40</v>
      </c>
      <c r="BD4883" s="3" t="s">
        <v>30</v>
      </c>
      <c r="BG4883" s="3"/>
    </row>
    <row r="4884" spans="1:59" ht="15" x14ac:dyDescent="0.2">
      <c r="A4884" s="3" t="s">
        <v>15178</v>
      </c>
      <c r="B4884" s="3" t="s">
        <v>15174</v>
      </c>
      <c r="C4884" s="4">
        <v>42618.94017361111</v>
      </c>
      <c r="D4884" s="3" t="s">
        <v>7639</v>
      </c>
      <c r="E4884" s="3" t="s">
        <v>15180</v>
      </c>
      <c r="M4884" s="3" t="s">
        <v>8329</v>
      </c>
      <c r="N4884" s="3" t="s">
        <v>8328</v>
      </c>
      <c r="W4884" s="3" t="s">
        <v>15179</v>
      </c>
      <c r="AI4884" s="3" t="s">
        <v>29</v>
      </c>
      <c r="AJ4884" s="3" t="s">
        <v>8326</v>
      </c>
      <c r="AZ4884" s="3" t="s">
        <v>15177</v>
      </c>
      <c r="BA4884" s="3" t="s">
        <v>15176</v>
      </c>
      <c r="BB4884" s="3" t="s">
        <v>15175</v>
      </c>
      <c r="BD4884" s="3" t="s">
        <v>30</v>
      </c>
      <c r="BG4884" s="3"/>
    </row>
    <row r="4885" spans="1:59" ht="15" x14ac:dyDescent="0.2">
      <c r="A4885" s="3" t="s">
        <v>15170</v>
      </c>
      <c r="B4885" s="3" t="s">
        <v>15167</v>
      </c>
      <c r="C4885" s="4">
        <v>42618.94017361111</v>
      </c>
      <c r="D4885" s="3" t="s">
        <v>7639</v>
      </c>
      <c r="E4885" s="3" t="s">
        <v>15173</v>
      </c>
      <c r="M4885" s="3" t="s">
        <v>10398</v>
      </c>
      <c r="N4885" s="3" t="s">
        <v>10394</v>
      </c>
      <c r="O4885" s="3" t="s">
        <v>25</v>
      </c>
      <c r="U4885" s="3" t="s">
        <v>15172</v>
      </c>
      <c r="W4885" s="3" t="s">
        <v>15171</v>
      </c>
      <c r="AI4885" s="3" t="s">
        <v>29</v>
      </c>
      <c r="AJ4885" s="3" t="s">
        <v>7697</v>
      </c>
      <c r="AM4885" s="3" t="s">
        <v>24</v>
      </c>
      <c r="AN4885" s="3" t="s">
        <v>7629</v>
      </c>
      <c r="AZ4885" s="3" t="s">
        <v>15169</v>
      </c>
      <c r="BA4885" s="3" t="s">
        <v>15168</v>
      </c>
      <c r="BB4885" s="3" t="s">
        <v>643</v>
      </c>
      <c r="BD4885" s="3" t="s">
        <v>30</v>
      </c>
      <c r="BG4885" s="3"/>
    </row>
    <row r="4886" spans="1:59" ht="15" x14ac:dyDescent="0.2">
      <c r="A4886" s="3" t="s">
        <v>15166</v>
      </c>
      <c r="B4886" s="3" t="s">
        <v>15163</v>
      </c>
      <c r="C4886" s="4">
        <v>42618.94017361111</v>
      </c>
      <c r="D4886" s="3" t="s">
        <v>7639</v>
      </c>
      <c r="E4886" s="3" t="s">
        <v>15166</v>
      </c>
      <c r="L4886" s="3" t="s">
        <v>14410</v>
      </c>
      <c r="AZ4886" s="3" t="s">
        <v>15165</v>
      </c>
      <c r="BA4886" s="3" t="s">
        <v>15164</v>
      </c>
      <c r="BD4886" s="3" t="s">
        <v>7641</v>
      </c>
      <c r="BG4886" s="3"/>
    </row>
    <row r="4887" spans="1:59" ht="15" x14ac:dyDescent="0.2">
      <c r="A4887" s="3" t="s">
        <v>15161</v>
      </c>
      <c r="B4887" s="3" t="s">
        <v>15159</v>
      </c>
      <c r="C4887" s="4">
        <v>42618.94017361111</v>
      </c>
      <c r="D4887" s="3" t="s">
        <v>7639</v>
      </c>
      <c r="E4887" s="3" t="s">
        <v>15161</v>
      </c>
      <c r="L4887" s="3" t="s">
        <v>15162</v>
      </c>
      <c r="AZ4887" s="3" t="s">
        <v>15160</v>
      </c>
      <c r="BA4887" s="3" t="s">
        <v>10272</v>
      </c>
      <c r="BD4887" s="3" t="s">
        <v>7641</v>
      </c>
      <c r="BG4887" s="3"/>
    </row>
    <row r="4888" spans="1:59" ht="15" x14ac:dyDescent="0.2">
      <c r="A4888" s="3" t="s">
        <v>7089</v>
      </c>
      <c r="B4888" s="3" t="s">
        <v>15156</v>
      </c>
      <c r="C4888" s="4">
        <v>42618.94017361111</v>
      </c>
      <c r="D4888" s="3" t="s">
        <v>7639</v>
      </c>
      <c r="E4888" s="3" t="s">
        <v>15158</v>
      </c>
      <c r="M4888" s="3" t="s">
        <v>12902</v>
      </c>
      <c r="N4888" s="3" t="s">
        <v>12901</v>
      </c>
      <c r="O4888" s="3" t="s">
        <v>185</v>
      </c>
      <c r="U4888" s="3" t="s">
        <v>15157</v>
      </c>
      <c r="AI4888" s="3" t="s">
        <v>29</v>
      </c>
      <c r="AJ4888" s="3" t="s">
        <v>28</v>
      </c>
      <c r="AM4888" s="3" t="s">
        <v>24</v>
      </c>
      <c r="AN4888" s="3" t="s">
        <v>1720</v>
      </c>
      <c r="AZ4888" s="3" t="s">
        <v>4066</v>
      </c>
      <c r="BA4888" s="3" t="s">
        <v>4063</v>
      </c>
      <c r="BB4888" s="3" t="s">
        <v>4067</v>
      </c>
      <c r="BD4888" s="3" t="s">
        <v>30</v>
      </c>
      <c r="BG4888" s="3"/>
    </row>
    <row r="4889" spans="1:59" ht="15" x14ac:dyDescent="0.2">
      <c r="A4889" s="3" t="s">
        <v>15154</v>
      </c>
      <c r="B4889" s="3" t="s">
        <v>15151</v>
      </c>
      <c r="C4889" s="4">
        <v>42618.94017361111</v>
      </c>
      <c r="D4889" s="3" t="s">
        <v>7639</v>
      </c>
      <c r="E4889" s="3" t="s">
        <v>15154</v>
      </c>
      <c r="L4889" s="3" t="s">
        <v>15155</v>
      </c>
      <c r="AZ4889" s="3" t="s">
        <v>15153</v>
      </c>
      <c r="BA4889" s="3" t="s">
        <v>15152</v>
      </c>
      <c r="BD4889" s="3" t="s">
        <v>7641</v>
      </c>
      <c r="BG4889" s="3"/>
    </row>
    <row r="4890" spans="1:59" ht="15" x14ac:dyDescent="0.2">
      <c r="A4890" s="3" t="s">
        <v>15137</v>
      </c>
      <c r="B4890" s="3" t="s">
        <v>15134</v>
      </c>
      <c r="C4890" s="4">
        <v>42618.94017361111</v>
      </c>
      <c r="D4890" s="3" t="s">
        <v>7639</v>
      </c>
      <c r="E4890" s="3" t="s">
        <v>13805</v>
      </c>
      <c r="F4890" s="3" t="s">
        <v>15150</v>
      </c>
      <c r="G4890" s="3" t="s">
        <v>15149</v>
      </c>
      <c r="H4890" s="3" t="s">
        <v>8057</v>
      </c>
      <c r="I4890" s="3" t="s">
        <v>9242</v>
      </c>
      <c r="J4890" s="3" t="s">
        <v>11126</v>
      </c>
      <c r="L4890" s="3" t="s">
        <v>15148</v>
      </c>
      <c r="N4890" s="3" t="s">
        <v>13804</v>
      </c>
      <c r="P4890" s="3" t="s">
        <v>15147</v>
      </c>
      <c r="Q4890" s="3" t="s">
        <v>10315</v>
      </c>
      <c r="T4890" s="3" t="s">
        <v>15146</v>
      </c>
      <c r="U4890" s="3" t="s">
        <v>15145</v>
      </c>
      <c r="W4890" s="3" t="s">
        <v>15144</v>
      </c>
      <c r="X4890" s="3" t="s">
        <v>15143</v>
      </c>
      <c r="AB4890" s="3" t="s">
        <v>15142</v>
      </c>
      <c r="AC4890" s="3" t="s">
        <v>15141</v>
      </c>
      <c r="AE4890" s="3" t="s">
        <v>7671</v>
      </c>
      <c r="AF4890" s="3" t="s">
        <v>8010</v>
      </c>
      <c r="AG4890" s="3" t="s">
        <v>8009</v>
      </c>
      <c r="AH4890" s="3" t="s">
        <v>15140</v>
      </c>
      <c r="AI4890" s="3" t="s">
        <v>8007</v>
      </c>
      <c r="AJ4890" s="3" t="s">
        <v>7697</v>
      </c>
      <c r="AK4890" s="3" t="s">
        <v>8006</v>
      </c>
      <c r="AO4890" s="3" t="s">
        <v>15139</v>
      </c>
      <c r="AQ4890" s="3" t="s">
        <v>15138</v>
      </c>
      <c r="AZ4890" s="3" t="s">
        <v>1058</v>
      </c>
      <c r="BA4890" s="3" t="s">
        <v>15136</v>
      </c>
      <c r="BB4890" s="3" t="s">
        <v>9611</v>
      </c>
      <c r="BD4890" s="3" t="s">
        <v>30</v>
      </c>
      <c r="BE4890" s="3">
        <v>137</v>
      </c>
      <c r="BF4890" s="3" t="s">
        <v>15135</v>
      </c>
      <c r="BG4890" s="3"/>
    </row>
    <row r="4891" spans="1:59" ht="15" x14ac:dyDescent="0.2">
      <c r="A4891" s="3" t="s">
        <v>15131</v>
      </c>
      <c r="B4891" s="3" t="s">
        <v>15128</v>
      </c>
      <c r="C4891" s="4">
        <v>42618.94017361111</v>
      </c>
      <c r="D4891" s="3" t="s">
        <v>7639</v>
      </c>
      <c r="E4891" s="3" t="s">
        <v>15133</v>
      </c>
      <c r="N4891" s="3" t="s">
        <v>14947</v>
      </c>
      <c r="U4891" s="3" t="s">
        <v>15132</v>
      </c>
      <c r="W4891" s="3" t="s">
        <v>14945</v>
      </c>
      <c r="AI4891" s="3" t="s">
        <v>29</v>
      </c>
      <c r="AJ4891" s="3" t="s">
        <v>7697</v>
      </c>
      <c r="AM4891" s="3" t="s">
        <v>62</v>
      </c>
      <c r="AZ4891" s="3" t="s">
        <v>15130</v>
      </c>
      <c r="BA4891" s="3" t="s">
        <v>15129</v>
      </c>
      <c r="BB4891" s="3" t="s">
        <v>15066</v>
      </c>
      <c r="BD4891" s="3" t="s">
        <v>30</v>
      </c>
      <c r="BG4891" s="3"/>
    </row>
    <row r="4892" spans="1:59" ht="15" x14ac:dyDescent="0.2">
      <c r="A4892" s="3" t="s">
        <v>15126</v>
      </c>
      <c r="B4892" s="3" t="s">
        <v>15123</v>
      </c>
      <c r="C4892" s="4">
        <v>42618.940162037034</v>
      </c>
      <c r="D4892" s="3" t="s">
        <v>7639</v>
      </c>
      <c r="E4892" s="3" t="s">
        <v>15126</v>
      </c>
      <c r="L4892" s="3" t="s">
        <v>15127</v>
      </c>
      <c r="AZ4892" s="3" t="s">
        <v>15125</v>
      </c>
      <c r="BA4892" s="3" t="s">
        <v>15124</v>
      </c>
      <c r="BD4892" s="3" t="s">
        <v>7641</v>
      </c>
      <c r="BG4892" s="3"/>
    </row>
    <row r="4893" spans="1:59" ht="15" x14ac:dyDescent="0.2">
      <c r="A4893" s="3" t="s">
        <v>15120</v>
      </c>
      <c r="B4893" s="3" t="s">
        <v>15119</v>
      </c>
      <c r="C4893" s="4">
        <v>42618.940162037034</v>
      </c>
      <c r="D4893" s="3" t="s">
        <v>7639</v>
      </c>
      <c r="E4893" s="3" t="s">
        <v>15122</v>
      </c>
      <c r="N4893" s="3" t="s">
        <v>9654</v>
      </c>
      <c r="W4893" s="3" t="s">
        <v>15121</v>
      </c>
      <c r="AB4893" s="3" t="s">
        <v>9589</v>
      </c>
      <c r="AC4893" s="3" t="s">
        <v>9557</v>
      </c>
      <c r="AI4893" s="3" t="s">
        <v>29</v>
      </c>
      <c r="AJ4893" s="3" t="s">
        <v>7632</v>
      </c>
      <c r="AM4893" s="3" t="s">
        <v>62</v>
      </c>
      <c r="AZ4893" s="3" t="s">
        <v>8427</v>
      </c>
      <c r="BA4893" s="3" t="s">
        <v>1980</v>
      </c>
      <c r="BB4893" s="3" t="s">
        <v>410</v>
      </c>
      <c r="BD4893" s="3" t="s">
        <v>30</v>
      </c>
      <c r="BG4893" s="3"/>
    </row>
    <row r="4894" spans="1:59" ht="15" x14ac:dyDescent="0.2">
      <c r="A4894" s="3" t="s">
        <v>15115</v>
      </c>
      <c r="B4894" s="3" t="s">
        <v>15113</v>
      </c>
      <c r="C4894" s="4">
        <v>42618.940162037034</v>
      </c>
      <c r="D4894" s="3" t="s">
        <v>7639</v>
      </c>
      <c r="E4894" s="3" t="s">
        <v>15118</v>
      </c>
      <c r="M4894" s="3" t="s">
        <v>12162</v>
      </c>
      <c r="N4894" s="3" t="s">
        <v>12158</v>
      </c>
      <c r="O4894" s="3" t="s">
        <v>185</v>
      </c>
      <c r="U4894" s="3" t="s">
        <v>15117</v>
      </c>
      <c r="W4894" s="3" t="s">
        <v>15116</v>
      </c>
      <c r="AI4894" s="3" t="s">
        <v>29</v>
      </c>
      <c r="AJ4894" s="3" t="s">
        <v>7697</v>
      </c>
      <c r="AM4894" s="3" t="s">
        <v>24</v>
      </c>
      <c r="AN4894" s="3" t="s">
        <v>7629</v>
      </c>
      <c r="AZ4894" s="3" t="s">
        <v>1920</v>
      </c>
      <c r="BA4894" s="3" t="s">
        <v>15114</v>
      </c>
      <c r="BB4894" s="3" t="s">
        <v>643</v>
      </c>
      <c r="BD4894" s="3" t="s">
        <v>30</v>
      </c>
      <c r="BG4894" s="3"/>
    </row>
    <row r="4895" spans="1:59" ht="15" x14ac:dyDescent="0.2">
      <c r="A4895" s="3" t="s">
        <v>6630</v>
      </c>
      <c r="B4895" s="3" t="s">
        <v>15111</v>
      </c>
      <c r="C4895" s="4">
        <v>42618.940162037034</v>
      </c>
      <c r="D4895" s="3" t="s">
        <v>7639</v>
      </c>
      <c r="E4895" s="3" t="s">
        <v>15112</v>
      </c>
      <c r="N4895" s="3" t="s">
        <v>580</v>
      </c>
      <c r="AI4895" s="3" t="s">
        <v>29</v>
      </c>
      <c r="AJ4895" s="3" t="s">
        <v>28</v>
      </c>
      <c r="AM4895" s="3" t="s">
        <v>62</v>
      </c>
      <c r="AZ4895" s="3" t="s">
        <v>2008</v>
      </c>
      <c r="BA4895" s="3" t="s">
        <v>2009</v>
      </c>
      <c r="BB4895" s="3" t="s">
        <v>2010</v>
      </c>
      <c r="BD4895" s="3" t="s">
        <v>30</v>
      </c>
      <c r="BG4895" s="3"/>
    </row>
    <row r="4896" spans="1:59" ht="15" x14ac:dyDescent="0.2">
      <c r="A4896" s="3" t="s">
        <v>15109</v>
      </c>
      <c r="B4896" s="3" t="s">
        <v>15107</v>
      </c>
      <c r="C4896" s="4">
        <v>42618.940162037034</v>
      </c>
      <c r="D4896" s="3" t="s">
        <v>7639</v>
      </c>
      <c r="E4896" s="3" t="s">
        <v>15109</v>
      </c>
      <c r="L4896" s="3" t="s">
        <v>15110</v>
      </c>
      <c r="AZ4896" s="3" t="s">
        <v>15108</v>
      </c>
      <c r="BA4896" s="3" t="s">
        <v>2370</v>
      </c>
      <c r="BD4896" s="3" t="s">
        <v>7641</v>
      </c>
      <c r="BG4896" s="3"/>
    </row>
    <row r="4897" spans="1:59" ht="15" x14ac:dyDescent="0.2">
      <c r="A4897" s="3" t="s">
        <v>15105</v>
      </c>
      <c r="B4897" s="3" t="s">
        <v>15102</v>
      </c>
      <c r="C4897" s="4">
        <v>42618.940162037034</v>
      </c>
      <c r="D4897" s="3" t="s">
        <v>7639</v>
      </c>
      <c r="E4897" s="3" t="s">
        <v>15105</v>
      </c>
      <c r="L4897" s="3" t="s">
        <v>15106</v>
      </c>
      <c r="AZ4897" s="3" t="s">
        <v>15104</v>
      </c>
      <c r="BA4897" s="3" t="s">
        <v>15103</v>
      </c>
      <c r="BD4897" s="3" t="s">
        <v>7641</v>
      </c>
      <c r="BG4897" s="3"/>
    </row>
    <row r="4898" spans="1:59" ht="15" x14ac:dyDescent="0.2">
      <c r="A4898" s="3" t="s">
        <v>15099</v>
      </c>
      <c r="B4898" s="3" t="s">
        <v>15095</v>
      </c>
      <c r="C4898" s="4">
        <v>42618.940162037034</v>
      </c>
      <c r="D4898" s="3" t="s">
        <v>7639</v>
      </c>
      <c r="E4898" s="3" t="s">
        <v>15101</v>
      </c>
      <c r="N4898" s="3" t="s">
        <v>14947</v>
      </c>
      <c r="U4898" s="3" t="s">
        <v>15100</v>
      </c>
      <c r="W4898" s="3" t="s">
        <v>14945</v>
      </c>
      <c r="AI4898" s="3" t="s">
        <v>29</v>
      </c>
      <c r="AJ4898" s="3" t="s">
        <v>7697</v>
      </c>
      <c r="AM4898" s="3" t="s">
        <v>62</v>
      </c>
      <c r="AZ4898" s="3" t="s">
        <v>15098</v>
      </c>
      <c r="BA4898" s="3" t="s">
        <v>15097</v>
      </c>
      <c r="BB4898" s="3" t="s">
        <v>15096</v>
      </c>
      <c r="BD4898" s="3" t="s">
        <v>30</v>
      </c>
      <c r="BG4898" s="3"/>
    </row>
    <row r="4899" spans="1:59" ht="15" x14ac:dyDescent="0.2">
      <c r="A4899" s="3" t="s">
        <v>15094</v>
      </c>
      <c r="B4899" s="3" t="s">
        <v>15092</v>
      </c>
      <c r="C4899" s="4">
        <v>42618.940162037034</v>
      </c>
      <c r="D4899" s="3" t="s">
        <v>7639</v>
      </c>
      <c r="E4899" s="3" t="s">
        <v>15094</v>
      </c>
      <c r="L4899" s="3" t="s">
        <v>14410</v>
      </c>
      <c r="AZ4899" s="3" t="s">
        <v>15093</v>
      </c>
      <c r="BA4899" s="3" t="s">
        <v>9867</v>
      </c>
      <c r="BD4899" s="3" t="s">
        <v>7641</v>
      </c>
      <c r="BG4899" s="3"/>
    </row>
    <row r="4900" spans="1:59" ht="15" x14ac:dyDescent="0.2">
      <c r="A4900" s="3" t="s">
        <v>7519</v>
      </c>
      <c r="B4900" s="3" t="s">
        <v>15090</v>
      </c>
      <c r="C4900" s="4">
        <v>42618.940162037034</v>
      </c>
      <c r="D4900" s="3" t="s">
        <v>7639</v>
      </c>
      <c r="E4900" s="3" t="s">
        <v>15091</v>
      </c>
      <c r="M4900" s="3" t="s">
        <v>10450</v>
      </c>
      <c r="N4900" s="3" t="s">
        <v>10449</v>
      </c>
      <c r="O4900" s="3" t="s">
        <v>25</v>
      </c>
      <c r="AI4900" s="3" t="s">
        <v>29</v>
      </c>
      <c r="AJ4900" s="3" t="s">
        <v>28</v>
      </c>
      <c r="AM4900" s="3" t="s">
        <v>24</v>
      </c>
      <c r="AZ4900" s="3" t="s">
        <v>5882</v>
      </c>
      <c r="BA4900" s="3" t="s">
        <v>5883</v>
      </c>
      <c r="BB4900" s="3" t="s">
        <v>134</v>
      </c>
      <c r="BD4900" s="3" t="s">
        <v>30</v>
      </c>
      <c r="BG4900" s="3"/>
    </row>
    <row r="4901" spans="1:59" ht="15" x14ac:dyDescent="0.2">
      <c r="A4901" s="3" t="s">
        <v>15087</v>
      </c>
      <c r="B4901" s="3" t="s">
        <v>15085</v>
      </c>
      <c r="C4901" s="4">
        <v>42618.940162037034</v>
      </c>
      <c r="D4901" s="3" t="s">
        <v>7639</v>
      </c>
      <c r="E4901" s="3" t="s">
        <v>15089</v>
      </c>
      <c r="N4901" s="3" t="s">
        <v>9607</v>
      </c>
      <c r="W4901" s="3" t="s">
        <v>15088</v>
      </c>
      <c r="AB4901" s="3" t="s">
        <v>9605</v>
      </c>
      <c r="AC4901" s="3" t="s">
        <v>9557</v>
      </c>
      <c r="AI4901" s="3" t="s">
        <v>29</v>
      </c>
      <c r="AJ4901" s="3" t="s">
        <v>7632</v>
      </c>
      <c r="AM4901" s="3" t="s">
        <v>62</v>
      </c>
      <c r="AZ4901" s="3" t="s">
        <v>15037</v>
      </c>
      <c r="BA4901" s="3" t="s">
        <v>15086</v>
      </c>
      <c r="BB4901" s="3" t="s">
        <v>9602</v>
      </c>
      <c r="BD4901" s="3" t="s">
        <v>30</v>
      </c>
      <c r="BG4901" s="3"/>
    </row>
    <row r="4902" spans="1:59" ht="15" x14ac:dyDescent="0.2">
      <c r="A4902" s="3" t="s">
        <v>15083</v>
      </c>
      <c r="B4902" s="3" t="s">
        <v>15080</v>
      </c>
      <c r="C4902" s="4">
        <v>42618.940162037034</v>
      </c>
      <c r="D4902" s="3" t="s">
        <v>7639</v>
      </c>
      <c r="E4902" s="3" t="s">
        <v>15083</v>
      </c>
      <c r="L4902" s="3" t="s">
        <v>15084</v>
      </c>
      <c r="AZ4902" s="3" t="s">
        <v>15082</v>
      </c>
      <c r="BA4902" s="3" t="s">
        <v>15081</v>
      </c>
      <c r="BD4902" s="3" t="s">
        <v>7641</v>
      </c>
      <c r="BG4902" s="3"/>
    </row>
    <row r="4903" spans="1:59" ht="15" x14ac:dyDescent="0.2">
      <c r="A4903" s="3" t="s">
        <v>15079</v>
      </c>
      <c r="B4903" s="3" t="s">
        <v>15077</v>
      </c>
      <c r="C4903" s="4">
        <v>42618.940162037034</v>
      </c>
      <c r="D4903" s="3" t="s">
        <v>7639</v>
      </c>
      <c r="E4903" s="3" t="s">
        <v>15079</v>
      </c>
      <c r="L4903" s="3" t="s">
        <v>15026</v>
      </c>
      <c r="AZ4903" s="3" t="s">
        <v>14674</v>
      </c>
      <c r="BA4903" s="3" t="s">
        <v>15078</v>
      </c>
      <c r="BD4903" s="3" t="s">
        <v>7641</v>
      </c>
      <c r="BG4903" s="3"/>
    </row>
    <row r="4904" spans="1:59" ht="15" x14ac:dyDescent="0.2">
      <c r="A4904" s="3" t="s">
        <v>15075</v>
      </c>
      <c r="B4904" s="3" t="s">
        <v>15072</v>
      </c>
      <c r="C4904" s="4">
        <v>42618.940162037034</v>
      </c>
      <c r="D4904" s="3" t="s">
        <v>7639</v>
      </c>
      <c r="E4904" s="3" t="s">
        <v>15075</v>
      </c>
      <c r="L4904" s="3" t="s">
        <v>15076</v>
      </c>
      <c r="AZ4904" s="3" t="s">
        <v>15074</v>
      </c>
      <c r="BA4904" s="3" t="s">
        <v>15073</v>
      </c>
      <c r="BD4904" s="3" t="s">
        <v>7641</v>
      </c>
      <c r="BG4904" s="3"/>
    </row>
    <row r="4905" spans="1:59" ht="15" x14ac:dyDescent="0.2">
      <c r="A4905" s="3" t="s">
        <v>15069</v>
      </c>
      <c r="B4905" s="3" t="s">
        <v>15065</v>
      </c>
      <c r="C4905" s="4">
        <v>42618.940150462957</v>
      </c>
      <c r="D4905" s="3" t="s">
        <v>7639</v>
      </c>
      <c r="E4905" s="3" t="s">
        <v>15071</v>
      </c>
      <c r="N4905" s="3" t="s">
        <v>14947</v>
      </c>
      <c r="U4905" s="3" t="s">
        <v>15070</v>
      </c>
      <c r="W4905" s="3" t="s">
        <v>14945</v>
      </c>
      <c r="AI4905" s="3" t="s">
        <v>29</v>
      </c>
      <c r="AJ4905" s="3" t="s">
        <v>7697</v>
      </c>
      <c r="AM4905" s="3" t="s">
        <v>62</v>
      </c>
      <c r="AZ4905" s="3" t="s">
        <v>15068</v>
      </c>
      <c r="BA4905" s="3" t="s">
        <v>15067</v>
      </c>
      <c r="BB4905" s="3" t="s">
        <v>15066</v>
      </c>
      <c r="BD4905" s="3" t="s">
        <v>30</v>
      </c>
      <c r="BG4905" s="3"/>
    </row>
    <row r="4906" spans="1:59" ht="15" x14ac:dyDescent="0.2">
      <c r="A4906" s="3" t="s">
        <v>15063</v>
      </c>
      <c r="B4906" s="3" t="s">
        <v>15061</v>
      </c>
      <c r="C4906" s="4">
        <v>42618.940150462957</v>
      </c>
      <c r="D4906" s="3" t="s">
        <v>7639</v>
      </c>
      <c r="E4906" s="3" t="s">
        <v>15064</v>
      </c>
      <c r="M4906" s="3" t="s">
        <v>14503</v>
      </c>
      <c r="N4906" s="3" t="s">
        <v>14502</v>
      </c>
      <c r="W4906" s="3" t="s">
        <v>14501</v>
      </c>
      <c r="AC4906" s="3" t="s">
        <v>7775</v>
      </c>
      <c r="AI4906" s="3" t="s">
        <v>29</v>
      </c>
      <c r="AJ4906" s="3" t="s">
        <v>7632</v>
      </c>
      <c r="AM4906" s="3" t="s">
        <v>24</v>
      </c>
      <c r="AZ4906" s="3" t="s">
        <v>12233</v>
      </c>
      <c r="BA4906" s="3" t="s">
        <v>15062</v>
      </c>
      <c r="BB4906" s="3" t="s">
        <v>7771</v>
      </c>
      <c r="BD4906" s="3" t="s">
        <v>30</v>
      </c>
      <c r="BG4906" s="3"/>
    </row>
    <row r="4907" spans="1:59" ht="15" x14ac:dyDescent="0.2">
      <c r="A4907" s="3" t="s">
        <v>15059</v>
      </c>
      <c r="B4907" s="3" t="s">
        <v>15056</v>
      </c>
      <c r="C4907" s="4">
        <v>42618.940150462957</v>
      </c>
      <c r="D4907" s="3" t="s">
        <v>7639</v>
      </c>
      <c r="E4907" s="3" t="s">
        <v>15059</v>
      </c>
      <c r="L4907" s="3" t="s">
        <v>15060</v>
      </c>
      <c r="AZ4907" s="3" t="s">
        <v>15058</v>
      </c>
      <c r="BA4907" s="3" t="s">
        <v>15057</v>
      </c>
      <c r="BD4907" s="3" t="s">
        <v>7641</v>
      </c>
      <c r="BG4907" s="3"/>
    </row>
    <row r="4908" spans="1:59" ht="15" x14ac:dyDescent="0.2">
      <c r="A4908" s="3" t="s">
        <v>6849</v>
      </c>
      <c r="B4908" s="3" t="s">
        <v>15054</v>
      </c>
      <c r="C4908" s="4">
        <v>42618.940150462957</v>
      </c>
      <c r="D4908" s="3" t="s">
        <v>7639</v>
      </c>
      <c r="E4908" s="3" t="s">
        <v>15055</v>
      </c>
      <c r="M4908" s="3" t="s">
        <v>39041</v>
      </c>
      <c r="N4908" s="3" t="s">
        <v>10412</v>
      </c>
      <c r="O4908" s="3" t="s">
        <v>25</v>
      </c>
      <c r="AI4908" s="3" t="s">
        <v>29</v>
      </c>
      <c r="AJ4908" s="3" t="s">
        <v>28</v>
      </c>
      <c r="AM4908" s="3" t="s">
        <v>24</v>
      </c>
      <c r="AZ4908" s="3" t="s">
        <v>3023</v>
      </c>
      <c r="BA4908" s="3" t="s">
        <v>3024</v>
      </c>
      <c r="BB4908" s="3" t="s">
        <v>790</v>
      </c>
      <c r="BD4908" s="3" t="s">
        <v>30</v>
      </c>
      <c r="BG4908" s="3"/>
    </row>
    <row r="4909" spans="1:59" ht="15" x14ac:dyDescent="0.2">
      <c r="A4909" s="3" t="s">
        <v>15038</v>
      </c>
      <c r="B4909" s="3" t="s">
        <v>15034</v>
      </c>
      <c r="C4909" s="4">
        <v>42618.940150462957</v>
      </c>
      <c r="D4909" s="3" t="s">
        <v>7639</v>
      </c>
      <c r="E4909" s="3" t="s">
        <v>15053</v>
      </c>
      <c r="F4909" s="3" t="s">
        <v>15052</v>
      </c>
      <c r="G4909" s="3" t="s">
        <v>15051</v>
      </c>
      <c r="H4909" s="3" t="s">
        <v>8443</v>
      </c>
      <c r="I4909" s="3" t="s">
        <v>10319</v>
      </c>
      <c r="J4909" s="3" t="s">
        <v>11177</v>
      </c>
      <c r="L4909" s="3" t="s">
        <v>15050</v>
      </c>
      <c r="N4909" s="3" t="s">
        <v>15049</v>
      </c>
      <c r="P4909" s="3" t="s">
        <v>15048</v>
      </c>
      <c r="Q4909" s="3" t="s">
        <v>10315</v>
      </c>
      <c r="S4909" s="3" t="s">
        <v>15047</v>
      </c>
      <c r="T4909" s="3" t="s">
        <v>15046</v>
      </c>
      <c r="U4909" s="3" t="s">
        <v>15045</v>
      </c>
      <c r="W4909" s="3" t="s">
        <v>15044</v>
      </c>
      <c r="X4909" s="3" t="s">
        <v>15043</v>
      </c>
      <c r="AB4909" s="3" t="s">
        <v>15042</v>
      </c>
      <c r="AC4909" s="3" t="s">
        <v>15041</v>
      </c>
      <c r="AE4909" s="3" t="s">
        <v>7671</v>
      </c>
      <c r="AF4909" s="3" t="s">
        <v>7756</v>
      </c>
      <c r="AG4909" s="3" t="s">
        <v>8009</v>
      </c>
      <c r="AH4909" s="3" t="s">
        <v>15040</v>
      </c>
      <c r="AI4909" s="3" t="s">
        <v>8007</v>
      </c>
      <c r="AJ4909" s="3" t="s">
        <v>7697</v>
      </c>
      <c r="AK4909" s="3" t="s">
        <v>8006</v>
      </c>
      <c r="AL4909" s="3" t="s">
        <v>30</v>
      </c>
      <c r="AP4909" s="3" t="s">
        <v>12243</v>
      </c>
      <c r="AQ4909" s="3" t="s">
        <v>15039</v>
      </c>
      <c r="AZ4909" s="3" t="s">
        <v>15037</v>
      </c>
      <c r="BA4909" s="3" t="s">
        <v>15036</v>
      </c>
      <c r="BB4909" s="3" t="s">
        <v>9611</v>
      </c>
      <c r="BC4909" s="3" t="s">
        <v>12517</v>
      </c>
      <c r="BD4909" s="3" t="s">
        <v>30</v>
      </c>
      <c r="BE4909" s="3">
        <v>139</v>
      </c>
      <c r="BF4909" s="3" t="s">
        <v>15035</v>
      </c>
      <c r="BG4909" s="3"/>
    </row>
    <row r="4910" spans="1:59" ht="15" x14ac:dyDescent="0.2">
      <c r="A4910" s="3" t="s">
        <v>15031</v>
      </c>
      <c r="B4910" s="3" t="s">
        <v>15027</v>
      </c>
      <c r="C4910" s="4">
        <v>42618.940150462957</v>
      </c>
      <c r="D4910" s="3" t="s">
        <v>7639</v>
      </c>
      <c r="E4910" s="3" t="s">
        <v>15033</v>
      </c>
      <c r="N4910" s="3" t="s">
        <v>12030</v>
      </c>
      <c r="W4910" s="3" t="s">
        <v>15032</v>
      </c>
      <c r="AB4910" s="3" t="s">
        <v>12028</v>
      </c>
      <c r="AC4910" s="3" t="s">
        <v>9557</v>
      </c>
      <c r="AI4910" s="3" t="s">
        <v>29</v>
      </c>
      <c r="AJ4910" s="3" t="s">
        <v>7632</v>
      </c>
      <c r="AM4910" s="3" t="s">
        <v>62</v>
      </c>
      <c r="AZ4910" s="3" t="s">
        <v>15030</v>
      </c>
      <c r="BA4910" s="3" t="s">
        <v>15029</v>
      </c>
      <c r="BB4910" s="3" t="s">
        <v>15028</v>
      </c>
      <c r="BD4910" s="3" t="s">
        <v>30</v>
      </c>
      <c r="BG4910" s="3"/>
    </row>
    <row r="4911" spans="1:59" ht="15" x14ac:dyDescent="0.2">
      <c r="A4911" s="3" t="s">
        <v>15025</v>
      </c>
      <c r="B4911" s="3" t="s">
        <v>15023</v>
      </c>
      <c r="C4911" s="4">
        <v>42618.940150462957</v>
      </c>
      <c r="D4911" s="3" t="s">
        <v>7639</v>
      </c>
      <c r="E4911" s="3" t="s">
        <v>15025</v>
      </c>
      <c r="L4911" s="3" t="s">
        <v>15026</v>
      </c>
      <c r="AZ4911" s="3" t="s">
        <v>9854</v>
      </c>
      <c r="BA4911" s="3" t="s">
        <v>15024</v>
      </c>
      <c r="BD4911" s="3" t="s">
        <v>7641</v>
      </c>
      <c r="BG4911" s="3"/>
    </row>
    <row r="4912" spans="1:59" ht="15" x14ac:dyDescent="0.2">
      <c r="A4912" s="3" t="s">
        <v>15019</v>
      </c>
      <c r="B4912" s="3" t="s">
        <v>15016</v>
      </c>
      <c r="C4912" s="4">
        <v>42618.940150462957</v>
      </c>
      <c r="D4912" s="3" t="s">
        <v>7639</v>
      </c>
      <c r="E4912" s="3" t="s">
        <v>15022</v>
      </c>
      <c r="N4912" s="3" t="s">
        <v>14947</v>
      </c>
      <c r="U4912" s="3" t="s">
        <v>15021</v>
      </c>
      <c r="W4912" s="3" t="s">
        <v>15020</v>
      </c>
      <c r="AI4912" s="3" t="s">
        <v>29</v>
      </c>
      <c r="AJ4912" s="3" t="s">
        <v>7697</v>
      </c>
      <c r="AM4912" s="3" t="s">
        <v>62</v>
      </c>
      <c r="AZ4912" s="3" t="s">
        <v>4952</v>
      </c>
      <c r="BA4912" s="3" t="s">
        <v>15018</v>
      </c>
      <c r="BB4912" s="3" t="s">
        <v>15017</v>
      </c>
      <c r="BD4912" s="3" t="s">
        <v>30</v>
      </c>
      <c r="BG4912" s="3"/>
    </row>
    <row r="4913" spans="1:59" ht="15" x14ac:dyDescent="0.2">
      <c r="A4913" s="3" t="s">
        <v>15015</v>
      </c>
      <c r="B4913" s="3" t="s">
        <v>15013</v>
      </c>
      <c r="C4913" s="4">
        <v>42618.940150462957</v>
      </c>
      <c r="D4913" s="3" t="s">
        <v>7639</v>
      </c>
      <c r="E4913" s="3" t="s">
        <v>15015</v>
      </c>
      <c r="L4913" s="3" t="s">
        <v>14855</v>
      </c>
      <c r="AZ4913" s="3" t="s">
        <v>15014</v>
      </c>
      <c r="BA4913" s="3" t="s">
        <v>1879</v>
      </c>
      <c r="BD4913" s="3" t="s">
        <v>7641</v>
      </c>
      <c r="BG4913" s="3"/>
    </row>
    <row r="4914" spans="1:59" ht="15" x14ac:dyDescent="0.2">
      <c r="A4914" s="3" t="s">
        <v>15010</v>
      </c>
      <c r="B4914" s="3" t="s">
        <v>15007</v>
      </c>
      <c r="C4914" s="4">
        <v>42618.940150462957</v>
      </c>
      <c r="D4914" s="3" t="s">
        <v>7639</v>
      </c>
      <c r="E4914" s="3" t="s">
        <v>15012</v>
      </c>
      <c r="M4914" s="3" t="s">
        <v>14503</v>
      </c>
      <c r="N4914" s="3" t="s">
        <v>14502</v>
      </c>
      <c r="U4914" s="3" t="s">
        <v>15011</v>
      </c>
      <c r="W4914" s="3" t="s">
        <v>14501</v>
      </c>
      <c r="AC4914" s="3" t="s">
        <v>7775</v>
      </c>
      <c r="AI4914" s="3" t="s">
        <v>29</v>
      </c>
      <c r="AJ4914" s="3" t="s">
        <v>7632</v>
      </c>
      <c r="AM4914" s="3" t="s">
        <v>24</v>
      </c>
      <c r="AN4914" s="3" t="s">
        <v>184</v>
      </c>
      <c r="AZ4914" s="3" t="s">
        <v>15009</v>
      </c>
      <c r="BA4914" s="3" t="s">
        <v>15008</v>
      </c>
      <c r="BB4914" s="3" t="s">
        <v>184</v>
      </c>
      <c r="BD4914" s="3" t="s">
        <v>30</v>
      </c>
      <c r="BG4914" s="3"/>
    </row>
    <row r="4915" spans="1:59" ht="15" x14ac:dyDescent="0.2">
      <c r="A4915" s="3" t="s">
        <v>15004</v>
      </c>
      <c r="B4915" s="3" t="s">
        <v>15001</v>
      </c>
      <c r="C4915" s="4">
        <v>42618.940150462957</v>
      </c>
      <c r="D4915" s="3" t="s">
        <v>7639</v>
      </c>
      <c r="E4915" s="3" t="s">
        <v>15006</v>
      </c>
      <c r="M4915" s="3" t="s">
        <v>13805</v>
      </c>
      <c r="N4915" s="3" t="s">
        <v>13804</v>
      </c>
      <c r="O4915" s="3" t="s">
        <v>25</v>
      </c>
      <c r="U4915" s="3" t="s">
        <v>15005</v>
      </c>
      <c r="W4915" s="3" t="s">
        <v>13802</v>
      </c>
      <c r="AI4915" s="3" t="s">
        <v>29</v>
      </c>
      <c r="AJ4915" s="3" t="s">
        <v>7697</v>
      </c>
      <c r="AM4915" s="3" t="s">
        <v>24</v>
      </c>
      <c r="AZ4915" s="3" t="s">
        <v>15003</v>
      </c>
      <c r="BA4915" s="3" t="s">
        <v>15002</v>
      </c>
      <c r="BB4915" s="3" t="s">
        <v>13798</v>
      </c>
      <c r="BD4915" s="3" t="s">
        <v>30</v>
      </c>
      <c r="BG4915" s="3"/>
    </row>
    <row r="4916" spans="1:59" ht="15" x14ac:dyDescent="0.2">
      <c r="A4916" s="3" t="s">
        <v>14999</v>
      </c>
      <c r="B4916" s="3" t="s">
        <v>14997</v>
      </c>
      <c r="C4916" s="4">
        <v>42618.940138888887</v>
      </c>
      <c r="D4916" s="3" t="s">
        <v>7639</v>
      </c>
      <c r="E4916" s="3" t="s">
        <v>15000</v>
      </c>
      <c r="M4916" s="3" t="s">
        <v>14503</v>
      </c>
      <c r="N4916" s="3" t="s">
        <v>14502</v>
      </c>
      <c r="W4916" s="3" t="s">
        <v>14501</v>
      </c>
      <c r="AC4916" s="3" t="s">
        <v>7775</v>
      </c>
      <c r="AI4916" s="3" t="s">
        <v>29</v>
      </c>
      <c r="AJ4916" s="3" t="s">
        <v>7632</v>
      </c>
      <c r="AM4916" s="3" t="s">
        <v>24</v>
      </c>
      <c r="AZ4916" s="3" t="s">
        <v>14998</v>
      </c>
      <c r="BA4916" s="3" t="s">
        <v>4522</v>
      </c>
      <c r="BB4916" s="3" t="s">
        <v>7771</v>
      </c>
      <c r="BD4916" s="3" t="s">
        <v>30</v>
      </c>
      <c r="BG4916" s="3"/>
    </row>
    <row r="4917" spans="1:59" ht="15" x14ac:dyDescent="0.2">
      <c r="A4917" s="3" t="s">
        <v>14995</v>
      </c>
      <c r="B4917" s="3" t="s">
        <v>14993</v>
      </c>
      <c r="C4917" s="4">
        <v>42618.940138888887</v>
      </c>
      <c r="D4917" s="3" t="s">
        <v>7639</v>
      </c>
      <c r="E4917" s="3" t="s">
        <v>14995</v>
      </c>
      <c r="L4917" s="3" t="s">
        <v>14996</v>
      </c>
      <c r="AZ4917" s="3" t="s">
        <v>10439</v>
      </c>
      <c r="BA4917" s="3" t="s">
        <v>14994</v>
      </c>
      <c r="BD4917" s="3" t="s">
        <v>7641</v>
      </c>
      <c r="BG4917" s="3"/>
    </row>
    <row r="4918" spans="1:59" ht="15" x14ac:dyDescent="0.2">
      <c r="A4918" s="3" t="s">
        <v>14990</v>
      </c>
      <c r="B4918" s="3" t="s">
        <v>14987</v>
      </c>
      <c r="C4918" s="4">
        <v>42618.940138888887</v>
      </c>
      <c r="D4918" s="3" t="s">
        <v>7639</v>
      </c>
      <c r="E4918" s="3" t="s">
        <v>14992</v>
      </c>
      <c r="N4918" s="3" t="s">
        <v>13122</v>
      </c>
      <c r="W4918" s="3" t="s">
        <v>14991</v>
      </c>
      <c r="AB4918" s="3" t="s">
        <v>9689</v>
      </c>
      <c r="AC4918" s="3" t="s">
        <v>9737</v>
      </c>
      <c r="AI4918" s="3" t="s">
        <v>29</v>
      </c>
      <c r="AJ4918" s="3" t="s">
        <v>7632</v>
      </c>
      <c r="AM4918" s="3" t="s">
        <v>62</v>
      </c>
      <c r="AZ4918" s="3" t="s">
        <v>14989</v>
      </c>
      <c r="BA4918" s="3" t="s">
        <v>14988</v>
      </c>
      <c r="BB4918" s="3" t="s">
        <v>4236</v>
      </c>
      <c r="BD4918" s="3" t="s">
        <v>30</v>
      </c>
      <c r="BG4918" s="3"/>
    </row>
    <row r="4919" spans="1:59" ht="15" x14ac:dyDescent="0.2">
      <c r="A4919" s="3" t="s">
        <v>14985</v>
      </c>
      <c r="B4919" s="3" t="s">
        <v>14983</v>
      </c>
      <c r="C4919" s="4">
        <v>42618.940138888887</v>
      </c>
      <c r="D4919" s="3" t="s">
        <v>7639</v>
      </c>
      <c r="E4919" s="3" t="s">
        <v>14985</v>
      </c>
      <c r="L4919" s="3" t="s">
        <v>14986</v>
      </c>
      <c r="AZ4919" s="3" t="s">
        <v>1924</v>
      </c>
      <c r="BA4919" s="3" t="s">
        <v>14984</v>
      </c>
      <c r="BD4919" s="3" t="s">
        <v>7641</v>
      </c>
      <c r="BG4919" s="3"/>
    </row>
    <row r="4920" spans="1:59" ht="15" x14ac:dyDescent="0.2">
      <c r="A4920" s="3" t="s">
        <v>14980</v>
      </c>
      <c r="B4920" s="3" t="s">
        <v>14979</v>
      </c>
      <c r="C4920" s="4">
        <v>42618.940138888887</v>
      </c>
      <c r="D4920" s="3" t="s">
        <v>7639</v>
      </c>
      <c r="E4920" s="3" t="s">
        <v>14982</v>
      </c>
      <c r="N4920" s="3" t="s">
        <v>14947</v>
      </c>
      <c r="U4920" s="3" t="s">
        <v>14981</v>
      </c>
      <c r="W4920" s="3" t="s">
        <v>14945</v>
      </c>
      <c r="AI4920" s="3" t="s">
        <v>29</v>
      </c>
      <c r="AJ4920" s="3" t="s">
        <v>7697</v>
      </c>
      <c r="AM4920" s="3" t="s">
        <v>62</v>
      </c>
      <c r="AZ4920" s="3" t="s">
        <v>2129</v>
      </c>
      <c r="BA4920" s="3" t="s">
        <v>1665</v>
      </c>
      <c r="BB4920" s="3" t="s">
        <v>3479</v>
      </c>
      <c r="BD4920" s="3" t="s">
        <v>30</v>
      </c>
      <c r="BG4920" s="3"/>
    </row>
    <row r="4921" spans="1:59" ht="15" x14ac:dyDescent="0.2">
      <c r="A4921" s="3" t="s">
        <v>6926</v>
      </c>
      <c r="B4921" s="3" t="s">
        <v>14977</v>
      </c>
      <c r="C4921" s="4">
        <v>42618.940138888887</v>
      </c>
      <c r="D4921" s="3" t="s">
        <v>7639</v>
      </c>
      <c r="E4921" s="3" t="s">
        <v>14978</v>
      </c>
      <c r="N4921" s="3" t="s">
        <v>580</v>
      </c>
      <c r="AI4921" s="3" t="s">
        <v>29</v>
      </c>
      <c r="AJ4921" s="3" t="s">
        <v>28</v>
      </c>
      <c r="AM4921" s="3" t="s">
        <v>62</v>
      </c>
      <c r="AZ4921" s="3" t="s">
        <v>3358</v>
      </c>
      <c r="BA4921" s="3" t="s">
        <v>3359</v>
      </c>
      <c r="BB4921" s="3" t="s">
        <v>3360</v>
      </c>
      <c r="BD4921" s="3" t="s">
        <v>30</v>
      </c>
      <c r="BG4921" s="3"/>
    </row>
    <row r="4922" spans="1:59" ht="15" x14ac:dyDescent="0.2">
      <c r="A4922" s="3" t="s">
        <v>14975</v>
      </c>
      <c r="B4922" s="3" t="s">
        <v>14973</v>
      </c>
      <c r="C4922" s="4">
        <v>42618.940138888887</v>
      </c>
      <c r="D4922" s="3" t="s">
        <v>7639</v>
      </c>
      <c r="E4922" s="3" t="s">
        <v>14975</v>
      </c>
      <c r="L4922" s="3" t="s">
        <v>14976</v>
      </c>
      <c r="AZ4922" s="3" t="s">
        <v>14974</v>
      </c>
      <c r="BA4922" s="3" t="s">
        <v>3263</v>
      </c>
      <c r="BD4922" s="3" t="s">
        <v>7641</v>
      </c>
      <c r="BG4922" s="3"/>
    </row>
    <row r="4923" spans="1:59" ht="15" x14ac:dyDescent="0.2">
      <c r="A4923" s="3" t="s">
        <v>14971</v>
      </c>
      <c r="B4923" s="3" t="s">
        <v>14968</v>
      </c>
      <c r="C4923" s="4">
        <v>42618.940138888887</v>
      </c>
      <c r="D4923" s="3" t="s">
        <v>7639</v>
      </c>
      <c r="E4923" s="3" t="s">
        <v>14971</v>
      </c>
      <c r="L4923" s="3" t="s">
        <v>14972</v>
      </c>
      <c r="AZ4923" s="3" t="s">
        <v>14970</v>
      </c>
      <c r="BA4923" s="3" t="s">
        <v>14969</v>
      </c>
      <c r="BD4923" s="3" t="s">
        <v>7641</v>
      </c>
      <c r="BG4923" s="3"/>
    </row>
    <row r="4924" spans="1:59" ht="15" x14ac:dyDescent="0.2">
      <c r="A4924" s="3" t="s">
        <v>14965</v>
      </c>
      <c r="B4924" s="3" t="s">
        <v>14962</v>
      </c>
      <c r="C4924" s="4">
        <v>42618.940138888887</v>
      </c>
      <c r="D4924" s="3" t="s">
        <v>7639</v>
      </c>
      <c r="E4924" s="3" t="s">
        <v>14967</v>
      </c>
      <c r="N4924" s="3" t="s">
        <v>9654</v>
      </c>
      <c r="W4924" s="3" t="s">
        <v>14966</v>
      </c>
      <c r="AB4924" s="3" t="s">
        <v>9652</v>
      </c>
      <c r="AC4924" s="3" t="s">
        <v>9557</v>
      </c>
      <c r="AI4924" s="3" t="s">
        <v>29</v>
      </c>
      <c r="AJ4924" s="3" t="s">
        <v>7632</v>
      </c>
      <c r="AM4924" s="3" t="s">
        <v>62</v>
      </c>
      <c r="AZ4924" s="3" t="s">
        <v>14964</v>
      </c>
      <c r="BA4924" s="3" t="s">
        <v>14963</v>
      </c>
      <c r="BB4924" s="3" t="s">
        <v>9554</v>
      </c>
      <c r="BD4924" s="3" t="s">
        <v>30</v>
      </c>
      <c r="BG4924" s="3"/>
    </row>
    <row r="4925" spans="1:59" ht="15" x14ac:dyDescent="0.2">
      <c r="A4925" s="3" t="s">
        <v>14960</v>
      </c>
      <c r="B4925" s="3" t="s">
        <v>14958</v>
      </c>
      <c r="C4925" s="4">
        <v>42618.940138888887</v>
      </c>
      <c r="D4925" s="3" t="s">
        <v>7639</v>
      </c>
      <c r="E4925" s="3" t="s">
        <v>14961</v>
      </c>
      <c r="M4925" s="3" t="s">
        <v>8363</v>
      </c>
      <c r="N4925" s="3" t="s">
        <v>8359</v>
      </c>
      <c r="W4925" s="3" t="s">
        <v>14396</v>
      </c>
      <c r="AC4925" s="3" t="s">
        <v>7775</v>
      </c>
      <c r="AI4925" s="3" t="s">
        <v>29</v>
      </c>
      <c r="AJ4925" s="3" t="s">
        <v>7632</v>
      </c>
      <c r="AM4925" s="3" t="s">
        <v>24</v>
      </c>
      <c r="AZ4925" s="3" t="s">
        <v>934</v>
      </c>
      <c r="BA4925" s="3" t="s">
        <v>14959</v>
      </c>
      <c r="BB4925" s="3" t="s">
        <v>7771</v>
      </c>
      <c r="BD4925" s="3" t="s">
        <v>30</v>
      </c>
      <c r="BG4925" s="3"/>
    </row>
    <row r="4926" spans="1:59" ht="15" x14ac:dyDescent="0.2">
      <c r="A4926" s="3" t="s">
        <v>14956</v>
      </c>
      <c r="B4926" s="3" t="s">
        <v>14954</v>
      </c>
      <c r="C4926" s="4">
        <v>42618.940138888887</v>
      </c>
      <c r="D4926" s="3" t="s">
        <v>7639</v>
      </c>
      <c r="E4926" s="3" t="s">
        <v>14956</v>
      </c>
      <c r="L4926" s="3" t="s">
        <v>14957</v>
      </c>
      <c r="AZ4926" s="3" t="s">
        <v>14955</v>
      </c>
      <c r="BA4926" s="3" t="s">
        <v>5145</v>
      </c>
      <c r="BD4926" s="3" t="s">
        <v>7641</v>
      </c>
      <c r="BG4926" s="3"/>
    </row>
    <row r="4927" spans="1:59" ht="15" x14ac:dyDescent="0.2">
      <c r="A4927" s="3" t="s">
        <v>14952</v>
      </c>
      <c r="B4927" s="3" t="s">
        <v>14949</v>
      </c>
      <c r="C4927" s="4">
        <v>42618.940138888887</v>
      </c>
      <c r="D4927" s="3" t="s">
        <v>7639</v>
      </c>
      <c r="E4927" s="3" t="s">
        <v>14952</v>
      </c>
      <c r="L4927" s="3" t="s">
        <v>14953</v>
      </c>
      <c r="AZ4927" s="3" t="s">
        <v>14951</v>
      </c>
      <c r="BA4927" s="3" t="s">
        <v>14950</v>
      </c>
      <c r="BD4927" s="3" t="s">
        <v>7641</v>
      </c>
      <c r="BG4927" s="3"/>
    </row>
    <row r="4928" spans="1:59" ht="15" x14ac:dyDescent="0.2">
      <c r="A4928" s="3" t="s">
        <v>14944</v>
      </c>
      <c r="B4928" s="3" t="s">
        <v>14940</v>
      </c>
      <c r="C4928" s="4">
        <v>42618.940138888887</v>
      </c>
      <c r="D4928" s="3" t="s">
        <v>7639</v>
      </c>
      <c r="E4928" s="3" t="s">
        <v>14948</v>
      </c>
      <c r="N4928" s="3" t="s">
        <v>14947</v>
      </c>
      <c r="U4928" s="3" t="s">
        <v>14946</v>
      </c>
      <c r="W4928" s="3" t="s">
        <v>14945</v>
      </c>
      <c r="AI4928" s="3" t="s">
        <v>29</v>
      </c>
      <c r="AJ4928" s="3" t="s">
        <v>7697</v>
      </c>
      <c r="AM4928" s="3" t="s">
        <v>62</v>
      </c>
      <c r="AZ4928" s="3" t="s">
        <v>14943</v>
      </c>
      <c r="BA4928" s="3" t="s">
        <v>14942</v>
      </c>
      <c r="BB4928" s="3" t="s">
        <v>14941</v>
      </c>
      <c r="BD4928" s="3" t="s">
        <v>30</v>
      </c>
      <c r="BG4928" s="3"/>
    </row>
    <row r="4929" spans="1:59" ht="15" x14ac:dyDescent="0.2">
      <c r="A4929" s="3" t="s">
        <v>6701</v>
      </c>
      <c r="B4929" s="3" t="s">
        <v>14938</v>
      </c>
      <c r="C4929" s="4">
        <v>42618.940127314818</v>
      </c>
      <c r="D4929" s="3" t="s">
        <v>7639</v>
      </c>
      <c r="E4929" s="3" t="s">
        <v>14939</v>
      </c>
      <c r="N4929" s="3" t="s">
        <v>580</v>
      </c>
      <c r="AI4929" s="3" t="s">
        <v>29</v>
      </c>
      <c r="AJ4929" s="3" t="s">
        <v>28</v>
      </c>
      <c r="AM4929" s="3" t="s">
        <v>62</v>
      </c>
      <c r="AZ4929" s="3" t="s">
        <v>1021</v>
      </c>
      <c r="BA4929" s="3" t="s">
        <v>2321</v>
      </c>
      <c r="BB4929" s="3" t="s">
        <v>2322</v>
      </c>
      <c r="BD4929" s="3" t="s">
        <v>30</v>
      </c>
      <c r="BG4929" s="3"/>
    </row>
    <row r="4930" spans="1:59" ht="15" x14ac:dyDescent="0.2">
      <c r="A4930" s="3" t="s">
        <v>6993</v>
      </c>
      <c r="B4930" s="3" t="s">
        <v>14936</v>
      </c>
      <c r="C4930" s="4">
        <v>42618.940127314818</v>
      </c>
      <c r="D4930" s="3" t="s">
        <v>7639</v>
      </c>
      <c r="E4930" s="3" t="s">
        <v>14937</v>
      </c>
      <c r="N4930" s="3" t="s">
        <v>324</v>
      </c>
      <c r="AI4930" s="3" t="s">
        <v>29</v>
      </c>
      <c r="AJ4930" s="3" t="s">
        <v>28</v>
      </c>
      <c r="AM4930" s="3" t="s">
        <v>62</v>
      </c>
      <c r="AZ4930" s="3" t="s">
        <v>3657</v>
      </c>
      <c r="BA4930" s="3" t="s">
        <v>3658</v>
      </c>
      <c r="BB4930" s="3" t="s">
        <v>3659</v>
      </c>
      <c r="BD4930" s="3" t="s">
        <v>30</v>
      </c>
      <c r="BG4930" s="3"/>
    </row>
    <row r="4931" spans="1:59" ht="15" x14ac:dyDescent="0.2">
      <c r="A4931" s="3" t="s">
        <v>6871</v>
      </c>
      <c r="B4931" s="3" t="s">
        <v>14934</v>
      </c>
      <c r="C4931" s="4">
        <v>42618.940127314818</v>
      </c>
      <c r="D4931" s="3" t="s">
        <v>7639</v>
      </c>
      <c r="E4931" s="3" t="s">
        <v>14935</v>
      </c>
      <c r="N4931" s="3" t="s">
        <v>803</v>
      </c>
      <c r="AI4931" s="3" t="s">
        <v>29</v>
      </c>
      <c r="AJ4931" s="3" t="s">
        <v>28</v>
      </c>
      <c r="AM4931" s="3" t="s">
        <v>62</v>
      </c>
      <c r="AZ4931" s="3" t="s">
        <v>3128</v>
      </c>
      <c r="BA4931" s="3" t="s">
        <v>3129</v>
      </c>
      <c r="BB4931" s="3" t="s">
        <v>3130</v>
      </c>
      <c r="BD4931" s="3" t="s">
        <v>30</v>
      </c>
      <c r="BG4931" s="3"/>
    </row>
    <row r="4932" spans="1:59" ht="15" x14ac:dyDescent="0.2">
      <c r="A4932" s="3" t="s">
        <v>6664</v>
      </c>
      <c r="B4932" s="3" t="s">
        <v>14932</v>
      </c>
      <c r="C4932" s="4">
        <v>42618.940127314818</v>
      </c>
      <c r="D4932" s="3" t="s">
        <v>7639</v>
      </c>
      <c r="E4932" s="3" t="s">
        <v>14933</v>
      </c>
      <c r="M4932" s="3" t="s">
        <v>39041</v>
      </c>
      <c r="N4932" s="3" t="s">
        <v>10412</v>
      </c>
      <c r="O4932" s="3" t="s">
        <v>25</v>
      </c>
      <c r="AI4932" s="3" t="s">
        <v>29</v>
      </c>
      <c r="AJ4932" s="3" t="s">
        <v>28</v>
      </c>
      <c r="AM4932" s="3" t="s">
        <v>24</v>
      </c>
      <c r="AZ4932" s="3" t="s">
        <v>2160</v>
      </c>
      <c r="BA4932" s="3" t="s">
        <v>2161</v>
      </c>
      <c r="BB4932" s="3" t="s">
        <v>40</v>
      </c>
      <c r="BD4932" s="3" t="s">
        <v>30</v>
      </c>
      <c r="BG4932" s="3"/>
    </row>
    <row r="4933" spans="1:59" ht="15" x14ac:dyDescent="0.2">
      <c r="A4933" s="3" t="s">
        <v>14930</v>
      </c>
      <c r="B4933" s="3" t="s">
        <v>14927</v>
      </c>
      <c r="C4933" s="4">
        <v>42618.940127314818</v>
      </c>
      <c r="D4933" s="3" t="s">
        <v>7639</v>
      </c>
      <c r="E4933" s="3" t="s">
        <v>14931</v>
      </c>
      <c r="M4933" s="3" t="s">
        <v>8363</v>
      </c>
      <c r="N4933" s="3" t="s">
        <v>8359</v>
      </c>
      <c r="W4933" s="3" t="s">
        <v>14396</v>
      </c>
      <c r="AC4933" s="3" t="s">
        <v>7775</v>
      </c>
      <c r="AI4933" s="3" t="s">
        <v>29</v>
      </c>
      <c r="AJ4933" s="3" t="s">
        <v>7632</v>
      </c>
      <c r="AM4933" s="3" t="s">
        <v>24</v>
      </c>
      <c r="AZ4933" s="3" t="s">
        <v>14929</v>
      </c>
      <c r="BA4933" s="3" t="s">
        <v>14928</v>
      </c>
      <c r="BB4933" s="3" t="s">
        <v>7771</v>
      </c>
      <c r="BD4933" s="3" t="s">
        <v>30</v>
      </c>
      <c r="BG4933" s="3"/>
    </row>
    <row r="4934" spans="1:59" ht="15" x14ac:dyDescent="0.2">
      <c r="A4934" s="3" t="s">
        <v>14923</v>
      </c>
      <c r="B4934" s="3" t="s">
        <v>14922</v>
      </c>
      <c r="C4934" s="4">
        <v>42618.940127314818</v>
      </c>
      <c r="D4934" s="3" t="s">
        <v>7639</v>
      </c>
      <c r="E4934" s="3" t="s">
        <v>14926</v>
      </c>
      <c r="N4934" s="3" t="s">
        <v>14694</v>
      </c>
      <c r="U4934" s="3" t="s">
        <v>14925</v>
      </c>
      <c r="W4934" s="3" t="s">
        <v>14924</v>
      </c>
      <c r="AI4934" s="3" t="s">
        <v>29</v>
      </c>
      <c r="AJ4934" s="3" t="s">
        <v>7697</v>
      </c>
      <c r="AM4934" s="3" t="s">
        <v>62</v>
      </c>
      <c r="AZ4934" s="3" t="s">
        <v>6108</v>
      </c>
      <c r="BA4934" s="3" t="s">
        <v>6077</v>
      </c>
      <c r="BB4934" s="3" t="s">
        <v>14689</v>
      </c>
      <c r="BD4934" s="3" t="s">
        <v>30</v>
      </c>
      <c r="BG4934" s="3"/>
    </row>
    <row r="4935" spans="1:59" ht="15" x14ac:dyDescent="0.2">
      <c r="A4935" s="3" t="s">
        <v>14919</v>
      </c>
      <c r="B4935" s="3" t="s">
        <v>14916</v>
      </c>
      <c r="C4935" s="4">
        <v>42618.940127314818</v>
      </c>
      <c r="D4935" s="3" t="s">
        <v>7639</v>
      </c>
      <c r="E4935" s="3" t="s">
        <v>14921</v>
      </c>
      <c r="N4935" s="3" t="s">
        <v>9676</v>
      </c>
      <c r="W4935" s="3" t="s">
        <v>14920</v>
      </c>
      <c r="AB4935" s="3" t="s">
        <v>9605</v>
      </c>
      <c r="AC4935" s="3" t="s">
        <v>9557</v>
      </c>
      <c r="AI4935" s="3" t="s">
        <v>29</v>
      </c>
      <c r="AJ4935" s="3" t="s">
        <v>7632</v>
      </c>
      <c r="AM4935" s="3" t="s">
        <v>62</v>
      </c>
      <c r="AZ4935" s="3" t="s">
        <v>14918</v>
      </c>
      <c r="BA4935" s="3" t="s">
        <v>14917</v>
      </c>
      <c r="BB4935" s="3" t="s">
        <v>557</v>
      </c>
      <c r="BD4935" s="3" t="s">
        <v>30</v>
      </c>
      <c r="BG4935" s="3"/>
    </row>
    <row r="4936" spans="1:59" ht="15" x14ac:dyDescent="0.2">
      <c r="A4936" s="3" t="s">
        <v>14912</v>
      </c>
      <c r="B4936" s="3" t="s">
        <v>14909</v>
      </c>
      <c r="C4936" s="4">
        <v>42618.940127314818</v>
      </c>
      <c r="D4936" s="3" t="s">
        <v>7639</v>
      </c>
      <c r="E4936" s="3" t="s">
        <v>14915</v>
      </c>
      <c r="M4936" s="3" t="s">
        <v>14888</v>
      </c>
      <c r="N4936" s="3" t="s">
        <v>14887</v>
      </c>
      <c r="O4936" s="3" t="s">
        <v>185</v>
      </c>
      <c r="U4936" s="3" t="s">
        <v>14914</v>
      </c>
      <c r="W4936" s="3" t="s">
        <v>14913</v>
      </c>
      <c r="AI4936" s="3" t="s">
        <v>29</v>
      </c>
      <c r="AJ4936" s="3" t="s">
        <v>7697</v>
      </c>
      <c r="AM4936" s="3" t="s">
        <v>24</v>
      </c>
      <c r="AZ4936" s="3" t="s">
        <v>14911</v>
      </c>
      <c r="BA4936" s="3" t="s">
        <v>14910</v>
      </c>
      <c r="BB4936" s="3" t="s">
        <v>13394</v>
      </c>
      <c r="BD4936" s="3" t="s">
        <v>30</v>
      </c>
      <c r="BG4936" s="3"/>
    </row>
    <row r="4937" spans="1:59" ht="15" x14ac:dyDescent="0.2">
      <c r="A4937" s="3" t="s">
        <v>14893</v>
      </c>
      <c r="B4937" s="3" t="s">
        <v>14890</v>
      </c>
      <c r="C4937" s="4">
        <v>42618.940127314818</v>
      </c>
      <c r="D4937" s="3" t="s">
        <v>7639</v>
      </c>
      <c r="E4937" s="3" t="s">
        <v>14908</v>
      </c>
      <c r="F4937" s="3" t="s">
        <v>14907</v>
      </c>
      <c r="G4937" s="3" t="s">
        <v>14906</v>
      </c>
      <c r="H4937" s="3" t="s">
        <v>8057</v>
      </c>
      <c r="I4937" s="3" t="s">
        <v>9242</v>
      </c>
      <c r="J4937" s="3" t="s">
        <v>10904</v>
      </c>
      <c r="L4937" s="3" t="s">
        <v>14905</v>
      </c>
      <c r="N4937" s="3" t="s">
        <v>14904</v>
      </c>
      <c r="P4937" s="3" t="s">
        <v>14903</v>
      </c>
      <c r="Q4937" s="3" t="s">
        <v>9627</v>
      </c>
      <c r="S4937" s="3" t="s">
        <v>14902</v>
      </c>
      <c r="T4937" s="3" t="s">
        <v>14901</v>
      </c>
      <c r="U4937" s="3" t="s">
        <v>14900</v>
      </c>
      <c r="W4937" s="3" t="s">
        <v>14899</v>
      </c>
      <c r="X4937" s="3" t="s">
        <v>14898</v>
      </c>
      <c r="AB4937" s="3" t="s">
        <v>14897</v>
      </c>
      <c r="AC4937" s="3" t="s">
        <v>14896</v>
      </c>
      <c r="AE4937" s="3" t="s">
        <v>7678</v>
      </c>
      <c r="AF4937" s="3" t="s">
        <v>7756</v>
      </c>
      <c r="AG4937" s="3" t="s">
        <v>8009</v>
      </c>
      <c r="AH4937" s="3" t="s">
        <v>14895</v>
      </c>
      <c r="AI4937" s="3" t="s">
        <v>8007</v>
      </c>
      <c r="AJ4937" s="3" t="s">
        <v>7697</v>
      </c>
      <c r="AK4937" s="3" t="s">
        <v>8006</v>
      </c>
      <c r="AO4937" s="3" t="s">
        <v>11390</v>
      </c>
      <c r="AQ4937" s="3" t="s">
        <v>14894</v>
      </c>
      <c r="AZ4937" s="3" t="s">
        <v>4467</v>
      </c>
      <c r="BA4937" s="3" t="s">
        <v>14892</v>
      </c>
      <c r="BB4937" s="3" t="s">
        <v>9611</v>
      </c>
      <c r="BD4937" s="3" t="s">
        <v>30</v>
      </c>
      <c r="BE4937" s="3">
        <v>95</v>
      </c>
      <c r="BF4937" s="3" t="s">
        <v>14891</v>
      </c>
      <c r="BG4937" s="3"/>
    </row>
    <row r="4938" spans="1:59" ht="15" x14ac:dyDescent="0.2">
      <c r="A4938" s="3" t="s">
        <v>14884</v>
      </c>
      <c r="B4938" s="3" t="s">
        <v>14882</v>
      </c>
      <c r="C4938" s="4">
        <v>42618.940127314818</v>
      </c>
      <c r="D4938" s="3" t="s">
        <v>7639</v>
      </c>
      <c r="E4938" s="3" t="s">
        <v>14889</v>
      </c>
      <c r="M4938" s="3" t="s">
        <v>14888</v>
      </c>
      <c r="N4938" s="3" t="s">
        <v>14887</v>
      </c>
      <c r="O4938" s="3" t="s">
        <v>25</v>
      </c>
      <c r="U4938" s="3" t="s">
        <v>14886</v>
      </c>
      <c r="W4938" s="3" t="s">
        <v>14885</v>
      </c>
      <c r="AI4938" s="3" t="s">
        <v>29</v>
      </c>
      <c r="AJ4938" s="3" t="s">
        <v>7697</v>
      </c>
      <c r="AM4938" s="3" t="s">
        <v>24</v>
      </c>
      <c r="AZ4938" s="3" t="s">
        <v>14883</v>
      </c>
      <c r="BA4938" s="3" t="s">
        <v>274</v>
      </c>
      <c r="BB4938" s="3" t="s">
        <v>40</v>
      </c>
      <c r="BD4938" s="3" t="s">
        <v>30</v>
      </c>
      <c r="BG4938" s="3"/>
    </row>
    <row r="4939" spans="1:59" ht="15" x14ac:dyDescent="0.2">
      <c r="A4939" s="3" t="s">
        <v>6934</v>
      </c>
      <c r="B4939" s="3" t="s">
        <v>14880</v>
      </c>
      <c r="C4939" s="4">
        <v>42618.940127314818</v>
      </c>
      <c r="D4939" s="3" t="s">
        <v>7639</v>
      </c>
      <c r="E4939" s="3" t="s">
        <v>14881</v>
      </c>
      <c r="N4939" s="3" t="s">
        <v>324</v>
      </c>
      <c r="AI4939" s="3" t="s">
        <v>29</v>
      </c>
      <c r="AJ4939" s="3" t="s">
        <v>28</v>
      </c>
      <c r="AM4939" s="3" t="s">
        <v>62</v>
      </c>
      <c r="AZ4939" s="3" t="s">
        <v>3394</v>
      </c>
      <c r="BA4939" s="3" t="s">
        <v>3395</v>
      </c>
      <c r="BB4939" s="3" t="s">
        <v>1067</v>
      </c>
      <c r="BD4939" s="3" t="s">
        <v>30</v>
      </c>
      <c r="BG4939" s="3"/>
    </row>
    <row r="4940" spans="1:59" ht="15" x14ac:dyDescent="0.2">
      <c r="A4940" s="3" t="s">
        <v>14878</v>
      </c>
      <c r="B4940" s="3" t="s">
        <v>14877</v>
      </c>
      <c r="C4940" s="4">
        <v>42618.940115740741</v>
      </c>
      <c r="D4940" s="3" t="s">
        <v>7639</v>
      </c>
      <c r="E4940" s="3" t="s">
        <v>14878</v>
      </c>
      <c r="L4940" s="3" t="s">
        <v>14879</v>
      </c>
      <c r="AZ4940" s="3" t="s">
        <v>4658</v>
      </c>
      <c r="BA4940" s="3" t="s">
        <v>285</v>
      </c>
      <c r="BD4940" s="3" t="s">
        <v>7641</v>
      </c>
      <c r="BG4940" s="3"/>
    </row>
    <row r="4941" spans="1:59" ht="15" x14ac:dyDescent="0.2">
      <c r="A4941" s="3" t="s">
        <v>14874</v>
      </c>
      <c r="B4941" s="3" t="s">
        <v>14871</v>
      </c>
      <c r="C4941" s="4">
        <v>42618.940115740741</v>
      </c>
      <c r="D4941" s="3" t="s">
        <v>7639</v>
      </c>
      <c r="E4941" s="3" t="s">
        <v>14876</v>
      </c>
      <c r="N4941" s="3" t="s">
        <v>9607</v>
      </c>
      <c r="W4941" s="3" t="s">
        <v>14875</v>
      </c>
      <c r="AB4941" s="3" t="s">
        <v>9605</v>
      </c>
      <c r="AC4941" s="3" t="s">
        <v>9557</v>
      </c>
      <c r="AI4941" s="3" t="s">
        <v>29</v>
      </c>
      <c r="AJ4941" s="3" t="s">
        <v>7632</v>
      </c>
      <c r="AM4941" s="3" t="s">
        <v>62</v>
      </c>
      <c r="AZ4941" s="3" t="s">
        <v>14873</v>
      </c>
      <c r="BA4941" s="3" t="s">
        <v>14872</v>
      </c>
      <c r="BB4941" s="3" t="s">
        <v>9602</v>
      </c>
      <c r="BD4941" s="3" t="s">
        <v>30</v>
      </c>
      <c r="BG4941" s="3"/>
    </row>
    <row r="4942" spans="1:59" ht="15" x14ac:dyDescent="0.2">
      <c r="A4942" s="3" t="s">
        <v>14869</v>
      </c>
      <c r="B4942" s="3" t="s">
        <v>14868</v>
      </c>
      <c r="C4942" s="4">
        <v>42618.940115740741</v>
      </c>
      <c r="D4942" s="3" t="s">
        <v>7639</v>
      </c>
      <c r="E4942" s="3" t="s">
        <v>14870</v>
      </c>
      <c r="M4942" s="3" t="s">
        <v>8363</v>
      </c>
      <c r="N4942" s="3" t="s">
        <v>8359</v>
      </c>
      <c r="W4942" s="3" t="s">
        <v>14396</v>
      </c>
      <c r="AC4942" s="3" t="s">
        <v>7775</v>
      </c>
      <c r="AI4942" s="3" t="s">
        <v>29</v>
      </c>
      <c r="AJ4942" s="3" t="s">
        <v>7632</v>
      </c>
      <c r="AM4942" s="3" t="s">
        <v>24</v>
      </c>
      <c r="AZ4942" s="3" t="s">
        <v>1058</v>
      </c>
      <c r="BA4942" s="3" t="s">
        <v>2981</v>
      </c>
      <c r="BB4942" s="3" t="s">
        <v>7771</v>
      </c>
      <c r="BD4942" s="3" t="s">
        <v>30</v>
      </c>
      <c r="BG4942" s="3"/>
    </row>
    <row r="4943" spans="1:59" ht="15" x14ac:dyDescent="0.2">
      <c r="A4943" s="3" t="s">
        <v>14864</v>
      </c>
      <c r="B4943" s="3" t="s">
        <v>14861</v>
      </c>
      <c r="C4943" s="4">
        <v>42618.940115740741</v>
      </c>
      <c r="D4943" s="3" t="s">
        <v>7639</v>
      </c>
      <c r="E4943" s="3" t="s">
        <v>14867</v>
      </c>
      <c r="N4943" s="3" t="s">
        <v>14694</v>
      </c>
      <c r="U4943" s="3" t="s">
        <v>14866</v>
      </c>
      <c r="W4943" s="3" t="s">
        <v>14865</v>
      </c>
      <c r="AI4943" s="3" t="s">
        <v>29</v>
      </c>
      <c r="AJ4943" s="3" t="s">
        <v>7697</v>
      </c>
      <c r="AM4943" s="3" t="s">
        <v>62</v>
      </c>
      <c r="AZ4943" s="3" t="s">
        <v>14863</v>
      </c>
      <c r="BA4943" s="3" t="s">
        <v>14862</v>
      </c>
      <c r="BB4943" s="3" t="s">
        <v>14833</v>
      </c>
      <c r="BD4943" s="3" t="s">
        <v>30</v>
      </c>
      <c r="BG4943" s="3"/>
    </row>
    <row r="4944" spans="1:59" ht="15" x14ac:dyDescent="0.2">
      <c r="A4944" s="3" t="s">
        <v>14859</v>
      </c>
      <c r="B4944" s="3" t="s">
        <v>14856</v>
      </c>
      <c r="C4944" s="4">
        <v>42618.940115740741</v>
      </c>
      <c r="D4944" s="3" t="s">
        <v>7639</v>
      </c>
      <c r="E4944" s="3" t="s">
        <v>14859</v>
      </c>
      <c r="L4944" s="3" t="s">
        <v>14860</v>
      </c>
      <c r="AZ4944" s="3" t="s">
        <v>14858</v>
      </c>
      <c r="BA4944" s="3" t="s">
        <v>14857</v>
      </c>
      <c r="BD4944" s="3" t="s">
        <v>7641</v>
      </c>
      <c r="BG4944" s="3"/>
    </row>
    <row r="4945" spans="1:59" ht="15" x14ac:dyDescent="0.2">
      <c r="A4945" s="3" t="s">
        <v>14854</v>
      </c>
      <c r="B4945" s="3" t="s">
        <v>14852</v>
      </c>
      <c r="C4945" s="4">
        <v>42618.940115740741</v>
      </c>
      <c r="D4945" s="3" t="s">
        <v>7639</v>
      </c>
      <c r="E4945" s="3" t="s">
        <v>14854</v>
      </c>
      <c r="L4945" s="3" t="s">
        <v>14855</v>
      </c>
      <c r="AZ4945" s="3" t="s">
        <v>14853</v>
      </c>
      <c r="BA4945" s="3" t="s">
        <v>2415</v>
      </c>
      <c r="BD4945" s="3" t="s">
        <v>7641</v>
      </c>
      <c r="BG4945" s="3"/>
    </row>
    <row r="4946" spans="1:59" ht="15" x14ac:dyDescent="0.2">
      <c r="A4946" s="3" t="s">
        <v>6488</v>
      </c>
      <c r="B4946" s="3" t="s">
        <v>14850</v>
      </c>
      <c r="C4946" s="4">
        <v>42618.940115740741</v>
      </c>
      <c r="D4946" s="3" t="s">
        <v>7639</v>
      </c>
      <c r="E4946" s="3" t="s">
        <v>14851</v>
      </c>
      <c r="N4946" s="3" t="s">
        <v>324</v>
      </c>
      <c r="AI4946" s="3" t="s">
        <v>29</v>
      </c>
      <c r="AJ4946" s="3" t="s">
        <v>28</v>
      </c>
      <c r="AM4946" s="3" t="s">
        <v>62</v>
      </c>
      <c r="AZ4946" s="3" t="s">
        <v>1295</v>
      </c>
      <c r="BA4946" s="3" t="s">
        <v>1296</v>
      </c>
      <c r="BB4946" s="3" t="s">
        <v>1297</v>
      </c>
      <c r="BD4946" s="3" t="s">
        <v>30</v>
      </c>
      <c r="BG4946" s="3"/>
    </row>
    <row r="4947" spans="1:59" ht="15" x14ac:dyDescent="0.2">
      <c r="A4947" s="3" t="s">
        <v>14847</v>
      </c>
      <c r="B4947" s="3" t="s">
        <v>14844</v>
      </c>
      <c r="C4947" s="4">
        <v>42618.940115740741</v>
      </c>
      <c r="D4947" s="3" t="s">
        <v>7639</v>
      </c>
      <c r="E4947" s="3" t="s">
        <v>14849</v>
      </c>
      <c r="N4947" s="3" t="s">
        <v>9591</v>
      </c>
      <c r="W4947" s="3" t="s">
        <v>14848</v>
      </c>
      <c r="AB4947" s="3" t="s">
        <v>9589</v>
      </c>
      <c r="AC4947" s="3" t="s">
        <v>9557</v>
      </c>
      <c r="AI4947" s="3" t="s">
        <v>29</v>
      </c>
      <c r="AJ4947" s="3" t="s">
        <v>7632</v>
      </c>
      <c r="AM4947" s="3" t="s">
        <v>62</v>
      </c>
      <c r="AZ4947" s="3" t="s">
        <v>14846</v>
      </c>
      <c r="BA4947" s="3" t="s">
        <v>14845</v>
      </c>
      <c r="BB4947" s="3" t="s">
        <v>557</v>
      </c>
      <c r="BD4947" s="3" t="s">
        <v>30</v>
      </c>
      <c r="BG4947" s="3"/>
    </row>
    <row r="4948" spans="1:59" ht="15" x14ac:dyDescent="0.2">
      <c r="A4948" s="3" t="s">
        <v>14842</v>
      </c>
      <c r="B4948" s="3" t="s">
        <v>14840</v>
      </c>
      <c r="C4948" s="4">
        <v>42618.940115740741</v>
      </c>
      <c r="D4948" s="3" t="s">
        <v>7639</v>
      </c>
      <c r="E4948" s="3" t="s">
        <v>14842</v>
      </c>
      <c r="L4948" s="3" t="s">
        <v>14843</v>
      </c>
      <c r="AZ4948" s="3" t="s">
        <v>14841</v>
      </c>
      <c r="BA4948" s="3" t="s">
        <v>696</v>
      </c>
      <c r="BD4948" s="3" t="s">
        <v>7641</v>
      </c>
      <c r="BG4948" s="3"/>
    </row>
    <row r="4949" spans="1:59" ht="15" x14ac:dyDescent="0.2">
      <c r="A4949" s="3" t="s">
        <v>14836</v>
      </c>
      <c r="B4949" s="3" t="s">
        <v>14832</v>
      </c>
      <c r="C4949" s="4">
        <v>42618.940115740741</v>
      </c>
      <c r="D4949" s="3" t="s">
        <v>7639</v>
      </c>
      <c r="E4949" s="3" t="s">
        <v>14839</v>
      </c>
      <c r="N4949" s="3" t="s">
        <v>14694</v>
      </c>
      <c r="U4949" s="3" t="s">
        <v>14838</v>
      </c>
      <c r="W4949" s="3" t="s">
        <v>14837</v>
      </c>
      <c r="AI4949" s="3" t="s">
        <v>29</v>
      </c>
      <c r="AJ4949" s="3" t="s">
        <v>7697</v>
      </c>
      <c r="AM4949" s="3" t="s">
        <v>62</v>
      </c>
      <c r="AZ4949" s="3" t="s">
        <v>14835</v>
      </c>
      <c r="BA4949" s="3" t="s">
        <v>14834</v>
      </c>
      <c r="BB4949" s="3" t="s">
        <v>14833</v>
      </c>
      <c r="BD4949" s="3" t="s">
        <v>30</v>
      </c>
      <c r="BG4949" s="3"/>
    </row>
    <row r="4950" spans="1:59" ht="15" x14ac:dyDescent="0.2">
      <c r="A4950" s="3" t="s">
        <v>14830</v>
      </c>
      <c r="B4950" s="3" t="s">
        <v>14827</v>
      </c>
      <c r="C4950" s="4">
        <v>42618.940115740741</v>
      </c>
      <c r="D4950" s="3" t="s">
        <v>7639</v>
      </c>
      <c r="E4950" s="3" t="s">
        <v>14830</v>
      </c>
      <c r="L4950" s="3" t="s">
        <v>14831</v>
      </c>
      <c r="AZ4950" s="3" t="s">
        <v>14829</v>
      </c>
      <c r="BA4950" s="3" t="s">
        <v>14828</v>
      </c>
      <c r="BD4950" s="3" t="s">
        <v>7641</v>
      </c>
      <c r="BG4950" s="3"/>
    </row>
    <row r="4951" spans="1:59" ht="15" x14ac:dyDescent="0.2">
      <c r="A4951" s="3" t="s">
        <v>14825</v>
      </c>
      <c r="B4951" s="3" t="s">
        <v>14822</v>
      </c>
      <c r="C4951" s="4">
        <v>42618.940115740741</v>
      </c>
      <c r="D4951" s="3" t="s">
        <v>7639</v>
      </c>
      <c r="E4951" s="3" t="s">
        <v>14825</v>
      </c>
      <c r="L4951" s="3" t="s">
        <v>14826</v>
      </c>
      <c r="AZ4951" s="3" t="s">
        <v>14824</v>
      </c>
      <c r="BA4951" s="3" t="s">
        <v>14823</v>
      </c>
      <c r="BD4951" s="3" t="s">
        <v>7641</v>
      </c>
      <c r="BG4951" s="3"/>
    </row>
    <row r="4952" spans="1:59" ht="15" x14ac:dyDescent="0.2">
      <c r="A4952" s="3" t="s">
        <v>6535</v>
      </c>
      <c r="B4952" s="3" t="s">
        <v>14820</v>
      </c>
      <c r="C4952" s="4">
        <v>42618.940115740741</v>
      </c>
      <c r="D4952" s="3" t="s">
        <v>7639</v>
      </c>
      <c r="E4952" s="3" t="s">
        <v>14821</v>
      </c>
      <c r="N4952" s="3" t="s">
        <v>1443</v>
      </c>
      <c r="AI4952" s="3" t="s">
        <v>29</v>
      </c>
      <c r="AJ4952" s="3" t="s">
        <v>28</v>
      </c>
      <c r="AM4952" s="3" t="s">
        <v>62</v>
      </c>
      <c r="AZ4952" s="3" t="s">
        <v>1542</v>
      </c>
      <c r="BA4952" s="3" t="s">
        <v>1543</v>
      </c>
      <c r="BB4952" s="3" t="s">
        <v>1442</v>
      </c>
      <c r="BD4952" s="3" t="s">
        <v>30</v>
      </c>
      <c r="BG4952" s="3"/>
    </row>
    <row r="4953" spans="1:59" ht="15" x14ac:dyDescent="0.2">
      <c r="A4953" s="3" t="s">
        <v>14818</v>
      </c>
      <c r="B4953" s="3" t="s">
        <v>14816</v>
      </c>
      <c r="C4953" s="4">
        <v>42618.940104166657</v>
      </c>
      <c r="D4953" s="3" t="s">
        <v>7639</v>
      </c>
      <c r="E4953" s="3" t="s">
        <v>14818</v>
      </c>
      <c r="L4953" s="3" t="s">
        <v>14819</v>
      </c>
      <c r="AZ4953" s="3" t="s">
        <v>14817</v>
      </c>
      <c r="BA4953" s="3" t="s">
        <v>5793</v>
      </c>
      <c r="BD4953" s="3" t="s">
        <v>7641</v>
      </c>
      <c r="BG4953" s="3"/>
    </row>
    <row r="4954" spans="1:59" ht="15" x14ac:dyDescent="0.2">
      <c r="A4954" s="3" t="s">
        <v>7439</v>
      </c>
      <c r="B4954" s="3" t="s">
        <v>14814</v>
      </c>
      <c r="C4954" s="4">
        <v>42618.940104166657</v>
      </c>
      <c r="D4954" s="3" t="s">
        <v>7639</v>
      </c>
      <c r="E4954" s="3" t="s">
        <v>14815</v>
      </c>
      <c r="N4954" s="3" t="s">
        <v>324</v>
      </c>
      <c r="AI4954" s="3" t="s">
        <v>29</v>
      </c>
      <c r="AJ4954" s="3" t="s">
        <v>28</v>
      </c>
      <c r="AM4954" s="3" t="s">
        <v>62</v>
      </c>
      <c r="AZ4954" s="3" t="s">
        <v>5550</v>
      </c>
      <c r="BA4954" s="3" t="s">
        <v>5545</v>
      </c>
      <c r="BB4954" s="3" t="s">
        <v>5551</v>
      </c>
      <c r="BD4954" s="3" t="s">
        <v>30</v>
      </c>
      <c r="BG4954" s="3"/>
    </row>
    <row r="4955" spans="1:59" ht="15" x14ac:dyDescent="0.2">
      <c r="A4955" s="3" t="s">
        <v>14799</v>
      </c>
      <c r="B4955" s="3" t="s">
        <v>14796</v>
      </c>
      <c r="C4955" s="4">
        <v>42618.940104166657</v>
      </c>
      <c r="D4955" s="3" t="s">
        <v>7639</v>
      </c>
      <c r="E4955" s="3" t="s">
        <v>7726</v>
      </c>
      <c r="F4955" s="3" t="s">
        <v>14813</v>
      </c>
      <c r="G4955" s="3" t="s">
        <v>14812</v>
      </c>
      <c r="H4955" s="3" t="s">
        <v>8443</v>
      </c>
      <c r="I4955" s="3" t="s">
        <v>10319</v>
      </c>
      <c r="J4955" s="3" t="s">
        <v>9522</v>
      </c>
      <c r="L4955" s="3" t="s">
        <v>14811</v>
      </c>
      <c r="N4955" s="3" t="s">
        <v>7725</v>
      </c>
      <c r="P4955" s="3" t="s">
        <v>14810</v>
      </c>
      <c r="Q4955" s="3" t="s">
        <v>11675</v>
      </c>
      <c r="S4955" s="3" t="s">
        <v>14809</v>
      </c>
      <c r="T4955" s="3" t="s">
        <v>14808</v>
      </c>
      <c r="U4955" s="3" t="s">
        <v>14807</v>
      </c>
      <c r="W4955" s="3" t="s">
        <v>14806</v>
      </c>
      <c r="X4955" s="3" t="s">
        <v>14805</v>
      </c>
      <c r="AB4955" s="3" t="s">
        <v>14804</v>
      </c>
      <c r="AC4955" s="3" t="s">
        <v>14803</v>
      </c>
      <c r="AE4955" s="3" t="s">
        <v>7671</v>
      </c>
      <c r="AF4955" s="3" t="s">
        <v>7756</v>
      </c>
      <c r="AG4955" s="3" t="s">
        <v>8009</v>
      </c>
      <c r="AH4955" s="3" t="s">
        <v>14802</v>
      </c>
      <c r="AI4955" s="3" t="s">
        <v>8007</v>
      </c>
      <c r="AJ4955" s="3" t="s">
        <v>7697</v>
      </c>
      <c r="AK4955" s="3" t="s">
        <v>8006</v>
      </c>
      <c r="AP4955" s="3" t="s">
        <v>14801</v>
      </c>
      <c r="AQ4955" s="3" t="s">
        <v>14800</v>
      </c>
      <c r="AZ4955" s="3" t="s">
        <v>5269</v>
      </c>
      <c r="BA4955" s="3" t="s">
        <v>14798</v>
      </c>
      <c r="BB4955" s="3" t="s">
        <v>9611</v>
      </c>
      <c r="BD4955" s="3" t="s">
        <v>30</v>
      </c>
      <c r="BE4955" s="3">
        <v>150</v>
      </c>
      <c r="BF4955" s="3" t="s">
        <v>14797</v>
      </c>
      <c r="BG4955" s="3"/>
    </row>
    <row r="4956" spans="1:59" ht="15" x14ac:dyDescent="0.2">
      <c r="A4956" s="3" t="s">
        <v>14792</v>
      </c>
      <c r="B4956" s="3" t="s">
        <v>14790</v>
      </c>
      <c r="C4956" s="4">
        <v>42618.940104166657</v>
      </c>
      <c r="D4956" s="3" t="s">
        <v>7639</v>
      </c>
      <c r="E4956" s="3" t="s">
        <v>14795</v>
      </c>
      <c r="N4956" s="3" t="s">
        <v>14694</v>
      </c>
      <c r="U4956" s="3" t="s">
        <v>14794</v>
      </c>
      <c r="W4956" s="3" t="s">
        <v>14793</v>
      </c>
      <c r="AI4956" s="3" t="s">
        <v>29</v>
      </c>
      <c r="AJ4956" s="3" t="s">
        <v>7697</v>
      </c>
      <c r="AM4956" s="3" t="s">
        <v>62</v>
      </c>
      <c r="AZ4956" s="3" t="s">
        <v>3549</v>
      </c>
      <c r="BA4956" s="3" t="s">
        <v>14791</v>
      </c>
      <c r="BB4956" s="3" t="s">
        <v>14689</v>
      </c>
      <c r="BD4956" s="3" t="s">
        <v>30</v>
      </c>
      <c r="BG4956" s="3"/>
    </row>
    <row r="4957" spans="1:59" ht="15" x14ac:dyDescent="0.2">
      <c r="A4957" s="3" t="s">
        <v>6477</v>
      </c>
      <c r="B4957" s="3" t="s">
        <v>14788</v>
      </c>
      <c r="C4957" s="4">
        <v>42618.940104166657</v>
      </c>
      <c r="D4957" s="3" t="s">
        <v>7639</v>
      </c>
      <c r="E4957" s="3" t="s">
        <v>14789</v>
      </c>
      <c r="N4957" s="3" t="s">
        <v>803</v>
      </c>
      <c r="AI4957" s="3" t="s">
        <v>29</v>
      </c>
      <c r="AJ4957" s="3" t="s">
        <v>28</v>
      </c>
      <c r="AM4957" s="3" t="s">
        <v>62</v>
      </c>
      <c r="AZ4957" s="3" t="s">
        <v>1241</v>
      </c>
      <c r="BA4957" s="3" t="s">
        <v>1242</v>
      </c>
      <c r="BB4957" s="3" t="s">
        <v>1243</v>
      </c>
      <c r="BD4957" s="3" t="s">
        <v>30</v>
      </c>
      <c r="BG4957" s="3"/>
    </row>
    <row r="4958" spans="1:59" ht="15" x14ac:dyDescent="0.2">
      <c r="A4958" s="3" t="s">
        <v>6719</v>
      </c>
      <c r="B4958" s="3" t="s">
        <v>14786</v>
      </c>
      <c r="C4958" s="4">
        <v>42618.940104166657</v>
      </c>
      <c r="D4958" s="3" t="s">
        <v>7639</v>
      </c>
      <c r="E4958" s="3" t="s">
        <v>14787</v>
      </c>
      <c r="N4958" s="3" t="s">
        <v>1443</v>
      </c>
      <c r="AI4958" s="3" t="s">
        <v>29</v>
      </c>
      <c r="AJ4958" s="3" t="s">
        <v>28</v>
      </c>
      <c r="AM4958" s="3" t="s">
        <v>62</v>
      </c>
      <c r="AZ4958" s="3" t="s">
        <v>2403</v>
      </c>
      <c r="BA4958" s="3" t="s">
        <v>2404</v>
      </c>
      <c r="BB4958" s="3" t="s">
        <v>2405</v>
      </c>
      <c r="BD4958" s="3" t="s">
        <v>30</v>
      </c>
      <c r="BG4958" s="3"/>
    </row>
    <row r="4959" spans="1:59" ht="15" x14ac:dyDescent="0.2">
      <c r="A4959" s="3" t="s">
        <v>14783</v>
      </c>
      <c r="B4959" s="3" t="s">
        <v>14780</v>
      </c>
      <c r="C4959" s="4">
        <v>42618.940104166657</v>
      </c>
      <c r="D4959" s="3" t="s">
        <v>7639</v>
      </c>
      <c r="E4959" s="3" t="s">
        <v>14785</v>
      </c>
      <c r="N4959" s="3" t="s">
        <v>9560</v>
      </c>
      <c r="W4959" s="3" t="s">
        <v>14784</v>
      </c>
      <c r="AB4959" s="3" t="s">
        <v>9558</v>
      </c>
      <c r="AC4959" s="3" t="s">
        <v>9557</v>
      </c>
      <c r="AI4959" s="3" t="s">
        <v>29</v>
      </c>
      <c r="AJ4959" s="3" t="s">
        <v>7632</v>
      </c>
      <c r="AM4959" s="3" t="s">
        <v>62</v>
      </c>
      <c r="AZ4959" s="3" t="s">
        <v>14782</v>
      </c>
      <c r="BA4959" s="3" t="s">
        <v>14781</v>
      </c>
      <c r="BB4959" s="3" t="s">
        <v>410</v>
      </c>
      <c r="BD4959" s="3" t="s">
        <v>30</v>
      </c>
      <c r="BG4959" s="3"/>
    </row>
    <row r="4960" spans="1:59" ht="15" x14ac:dyDescent="0.2">
      <c r="A4960" s="3" t="s">
        <v>14778</v>
      </c>
      <c r="B4960" s="3" t="s">
        <v>14776</v>
      </c>
      <c r="C4960" s="4">
        <v>42618.940104166657</v>
      </c>
      <c r="D4960" s="3" t="s">
        <v>7639</v>
      </c>
      <c r="E4960" s="3" t="s">
        <v>14778</v>
      </c>
      <c r="L4960" s="3" t="s">
        <v>14779</v>
      </c>
      <c r="AZ4960" s="3" t="s">
        <v>14777</v>
      </c>
      <c r="BA4960" s="3" t="s">
        <v>3964</v>
      </c>
      <c r="BD4960" s="3" t="s">
        <v>7641</v>
      </c>
      <c r="BG4960" s="3"/>
    </row>
    <row r="4961" spans="1:59" ht="15" x14ac:dyDescent="0.2">
      <c r="A4961" s="3" t="s">
        <v>14774</v>
      </c>
      <c r="B4961" s="3" t="s">
        <v>14772</v>
      </c>
      <c r="C4961" s="4">
        <v>42618.940104166657</v>
      </c>
      <c r="D4961" s="3" t="s">
        <v>7639</v>
      </c>
      <c r="E4961" s="3" t="s">
        <v>14774</v>
      </c>
      <c r="L4961" s="3" t="s">
        <v>14775</v>
      </c>
      <c r="AZ4961" s="3" t="s">
        <v>641</v>
      </c>
      <c r="BA4961" s="3" t="s">
        <v>14773</v>
      </c>
      <c r="BD4961" s="3" t="s">
        <v>7641</v>
      </c>
      <c r="BG4961" s="3"/>
    </row>
    <row r="4962" spans="1:59" ht="15" x14ac:dyDescent="0.2">
      <c r="A4962" s="3" t="s">
        <v>6402</v>
      </c>
      <c r="B4962" s="3" t="s">
        <v>14769</v>
      </c>
      <c r="C4962" s="4">
        <v>42618.940104166657</v>
      </c>
      <c r="D4962" s="3" t="s">
        <v>7639</v>
      </c>
      <c r="E4962" s="3" t="s">
        <v>14771</v>
      </c>
      <c r="M4962" s="3" t="s">
        <v>39047</v>
      </c>
      <c r="N4962" s="3" t="s">
        <v>11226</v>
      </c>
      <c r="O4962" s="3" t="s">
        <v>25</v>
      </c>
      <c r="U4962" s="3" t="s">
        <v>14770</v>
      </c>
      <c r="AI4962" s="3" t="s">
        <v>29</v>
      </c>
      <c r="AJ4962" s="3" t="s">
        <v>28</v>
      </c>
      <c r="AM4962" s="3" t="s">
        <v>24</v>
      </c>
      <c r="AZ4962" s="3" t="s">
        <v>788</v>
      </c>
      <c r="BA4962" s="3" t="s">
        <v>789</v>
      </c>
      <c r="BB4962" s="3" t="s">
        <v>790</v>
      </c>
      <c r="BD4962" s="3" t="s">
        <v>30</v>
      </c>
      <c r="BG4962" s="3"/>
    </row>
    <row r="4963" spans="1:59" ht="15" x14ac:dyDescent="0.2">
      <c r="A4963" s="3" t="s">
        <v>7388</v>
      </c>
      <c r="B4963" s="3" t="s">
        <v>14767</v>
      </c>
      <c r="C4963" s="4">
        <v>42618.940104166657</v>
      </c>
      <c r="D4963" s="3" t="s">
        <v>7639</v>
      </c>
      <c r="E4963" s="3" t="s">
        <v>14768</v>
      </c>
      <c r="N4963" s="3" t="s">
        <v>324</v>
      </c>
      <c r="AI4963" s="3" t="s">
        <v>29</v>
      </c>
      <c r="AJ4963" s="3" t="s">
        <v>28</v>
      </c>
      <c r="AM4963" s="3" t="s">
        <v>62</v>
      </c>
      <c r="AZ4963" s="3" t="s">
        <v>5331</v>
      </c>
      <c r="BA4963" s="3" t="s">
        <v>5332</v>
      </c>
      <c r="BB4963" s="3" t="s">
        <v>5333</v>
      </c>
      <c r="BD4963" s="3" t="s">
        <v>30</v>
      </c>
      <c r="BG4963" s="3"/>
    </row>
    <row r="4964" spans="1:59" ht="15" x14ac:dyDescent="0.2">
      <c r="A4964" s="3" t="s">
        <v>6647</v>
      </c>
      <c r="B4964" s="3" t="s">
        <v>14765</v>
      </c>
      <c r="C4964" s="4">
        <v>42618.940104166657</v>
      </c>
      <c r="D4964" s="3" t="s">
        <v>7639</v>
      </c>
      <c r="E4964" s="3" t="s">
        <v>14766</v>
      </c>
      <c r="N4964" s="3" t="s">
        <v>803</v>
      </c>
      <c r="AI4964" s="3" t="s">
        <v>29</v>
      </c>
      <c r="AJ4964" s="3" t="s">
        <v>28</v>
      </c>
      <c r="AM4964" s="3" t="s">
        <v>62</v>
      </c>
      <c r="AZ4964" s="3" t="s">
        <v>2085</v>
      </c>
      <c r="BA4964" s="3" t="s">
        <v>2086</v>
      </c>
      <c r="BB4964" s="3" t="s">
        <v>802</v>
      </c>
      <c r="BD4964" s="3" t="s">
        <v>30</v>
      </c>
      <c r="BG4964" s="3"/>
    </row>
    <row r="4965" spans="1:59" ht="15" x14ac:dyDescent="0.2">
      <c r="A4965" s="3" t="s">
        <v>14761</v>
      </c>
      <c r="B4965" s="3" t="s">
        <v>14759</v>
      </c>
      <c r="C4965" s="4">
        <v>42618.940092592587</v>
      </c>
      <c r="D4965" s="3" t="s">
        <v>7639</v>
      </c>
      <c r="E4965" s="3" t="s">
        <v>14764</v>
      </c>
      <c r="M4965" s="3" t="s">
        <v>11383</v>
      </c>
      <c r="N4965" s="3" t="s">
        <v>11379</v>
      </c>
      <c r="O4965" s="3" t="s">
        <v>185</v>
      </c>
      <c r="U4965" s="3" t="s">
        <v>14763</v>
      </c>
      <c r="W4965" s="3" t="s">
        <v>14762</v>
      </c>
      <c r="AI4965" s="3" t="s">
        <v>29</v>
      </c>
      <c r="AJ4965" s="3" t="s">
        <v>7697</v>
      </c>
      <c r="AM4965" s="3" t="s">
        <v>24</v>
      </c>
      <c r="AZ4965" s="3" t="s">
        <v>14760</v>
      </c>
      <c r="BA4965" s="3" t="s">
        <v>1011</v>
      </c>
      <c r="BB4965" s="3" t="s">
        <v>12980</v>
      </c>
      <c r="BD4965" s="3" t="s">
        <v>30</v>
      </c>
      <c r="BG4965" s="3"/>
    </row>
    <row r="4966" spans="1:59" ht="15" x14ac:dyDescent="0.2">
      <c r="A4966" s="3" t="s">
        <v>14755</v>
      </c>
      <c r="B4966" s="3" t="s">
        <v>14752</v>
      </c>
      <c r="C4966" s="4">
        <v>42618.940092592587</v>
      </c>
      <c r="D4966" s="3" t="s">
        <v>7639</v>
      </c>
      <c r="E4966" s="3" t="s">
        <v>14758</v>
      </c>
      <c r="N4966" s="3" t="s">
        <v>14694</v>
      </c>
      <c r="U4966" s="3" t="s">
        <v>14757</v>
      </c>
      <c r="W4966" s="3" t="s">
        <v>14756</v>
      </c>
      <c r="AI4966" s="3" t="s">
        <v>29</v>
      </c>
      <c r="AJ4966" s="3" t="s">
        <v>7697</v>
      </c>
      <c r="AM4966" s="3" t="s">
        <v>62</v>
      </c>
      <c r="AZ4966" s="3" t="s">
        <v>723</v>
      </c>
      <c r="BA4966" s="3" t="s">
        <v>14754</v>
      </c>
      <c r="BB4966" s="3" t="s">
        <v>14753</v>
      </c>
      <c r="BD4966" s="3" t="s">
        <v>30</v>
      </c>
      <c r="BG4966" s="3"/>
    </row>
    <row r="4967" spans="1:59" ht="15" x14ac:dyDescent="0.2">
      <c r="A4967" s="3" t="s">
        <v>14750</v>
      </c>
      <c r="B4967" s="3" t="s">
        <v>14748</v>
      </c>
      <c r="C4967" s="4">
        <v>42618.940092592587</v>
      </c>
      <c r="D4967" s="3" t="s">
        <v>7639</v>
      </c>
      <c r="E4967" s="3" t="s">
        <v>14750</v>
      </c>
      <c r="L4967" s="3" t="s">
        <v>14751</v>
      </c>
      <c r="AZ4967" s="3" t="s">
        <v>14749</v>
      </c>
      <c r="BA4967" s="3" t="s">
        <v>1011</v>
      </c>
      <c r="BD4967" s="3" t="s">
        <v>7641</v>
      </c>
      <c r="BG4967" s="3"/>
    </row>
    <row r="4968" spans="1:59" ht="15" x14ac:dyDescent="0.2">
      <c r="A4968" s="3" t="s">
        <v>6462</v>
      </c>
      <c r="B4968" s="3" t="s">
        <v>14746</v>
      </c>
      <c r="C4968" s="4">
        <v>42618.940092592587</v>
      </c>
      <c r="D4968" s="3" t="s">
        <v>7639</v>
      </c>
      <c r="E4968" s="3" t="s">
        <v>14747</v>
      </c>
      <c r="M4968" s="3" t="s">
        <v>39047</v>
      </c>
      <c r="N4968" s="3" t="s">
        <v>11226</v>
      </c>
      <c r="O4968" s="3" t="s">
        <v>25</v>
      </c>
      <c r="AI4968" s="3" t="s">
        <v>29</v>
      </c>
      <c r="AJ4968" s="3" t="s">
        <v>28</v>
      </c>
      <c r="AM4968" s="3" t="s">
        <v>24</v>
      </c>
      <c r="AZ4968" s="3" t="s">
        <v>1152</v>
      </c>
      <c r="BA4968" s="3" t="s">
        <v>1153</v>
      </c>
      <c r="BB4968" s="3" t="s">
        <v>1154</v>
      </c>
      <c r="BD4968" s="3" t="s">
        <v>30</v>
      </c>
      <c r="BG4968" s="3"/>
    </row>
    <row r="4969" spans="1:59" ht="15" x14ac:dyDescent="0.2">
      <c r="A4969" s="3" t="s">
        <v>14744</v>
      </c>
      <c r="B4969" s="3" t="s">
        <v>14741</v>
      </c>
      <c r="C4969" s="4">
        <v>42618.940092592587</v>
      </c>
      <c r="D4969" s="3" t="s">
        <v>7639</v>
      </c>
      <c r="E4969" s="3" t="s">
        <v>14744</v>
      </c>
      <c r="L4969" s="3" t="s">
        <v>14745</v>
      </c>
      <c r="AZ4969" s="3" t="s">
        <v>14743</v>
      </c>
      <c r="BA4969" s="3" t="s">
        <v>14742</v>
      </c>
      <c r="BD4969" s="3" t="s">
        <v>7641</v>
      </c>
      <c r="BG4969" s="3"/>
    </row>
    <row r="4970" spans="1:59" ht="15" x14ac:dyDescent="0.2">
      <c r="A4970" s="3" t="s">
        <v>7588</v>
      </c>
      <c r="B4970" s="3" t="s">
        <v>14739</v>
      </c>
      <c r="C4970" s="4">
        <v>42618.940092592587</v>
      </c>
      <c r="D4970" s="3" t="s">
        <v>7639</v>
      </c>
      <c r="E4970" s="3" t="s">
        <v>14740</v>
      </c>
      <c r="M4970" s="3" t="s">
        <v>10267</v>
      </c>
      <c r="N4970" s="3" t="s">
        <v>10266</v>
      </c>
      <c r="O4970" s="3" t="s">
        <v>25</v>
      </c>
      <c r="AI4970" s="3" t="s">
        <v>29</v>
      </c>
      <c r="AJ4970" s="3" t="s">
        <v>28</v>
      </c>
      <c r="AM4970" s="3" t="s">
        <v>24</v>
      </c>
      <c r="AZ4970" s="3" t="s">
        <v>1994</v>
      </c>
      <c r="BA4970" s="3" t="s">
        <v>6153</v>
      </c>
      <c r="BB4970" s="3" t="s">
        <v>1017</v>
      </c>
      <c r="BD4970" s="3" t="s">
        <v>30</v>
      </c>
      <c r="BG4970" s="3"/>
    </row>
    <row r="4971" spans="1:59" ht="15" x14ac:dyDescent="0.2">
      <c r="A4971" s="3" t="s">
        <v>6806</v>
      </c>
      <c r="B4971" s="3" t="s">
        <v>14737</v>
      </c>
      <c r="C4971" s="4">
        <v>42618.940092592587</v>
      </c>
      <c r="D4971" s="3" t="s">
        <v>7639</v>
      </c>
      <c r="E4971" s="3" t="s">
        <v>14738</v>
      </c>
      <c r="N4971" s="3" t="s">
        <v>803</v>
      </c>
      <c r="AI4971" s="3" t="s">
        <v>29</v>
      </c>
      <c r="AJ4971" s="3" t="s">
        <v>28</v>
      </c>
      <c r="AM4971" s="3" t="s">
        <v>62</v>
      </c>
      <c r="AZ4971" s="3" t="s">
        <v>2834</v>
      </c>
      <c r="BA4971" s="3" t="s">
        <v>2829</v>
      </c>
      <c r="BB4971" s="3" t="s">
        <v>2835</v>
      </c>
      <c r="BD4971" s="3" t="s">
        <v>30</v>
      </c>
      <c r="BG4971" s="3"/>
    </row>
    <row r="4972" spans="1:59" ht="15" x14ac:dyDescent="0.2">
      <c r="A4972" s="3" t="s">
        <v>14735</v>
      </c>
      <c r="B4972" s="3" t="s">
        <v>14733</v>
      </c>
      <c r="C4972" s="4">
        <v>42618.940092592587</v>
      </c>
      <c r="D4972" s="3" t="s">
        <v>7639</v>
      </c>
      <c r="E4972" s="3" t="s">
        <v>14735</v>
      </c>
      <c r="L4972" s="3" t="s">
        <v>14736</v>
      </c>
      <c r="AZ4972" s="3" t="s">
        <v>14734</v>
      </c>
      <c r="BA4972" s="3" t="s">
        <v>9612</v>
      </c>
      <c r="BD4972" s="3" t="s">
        <v>7641</v>
      </c>
      <c r="BG4972" s="3"/>
    </row>
    <row r="4973" spans="1:59" ht="15" x14ac:dyDescent="0.2">
      <c r="A4973" s="3" t="s">
        <v>14730</v>
      </c>
      <c r="B4973" s="3" t="s">
        <v>14727</v>
      </c>
      <c r="C4973" s="4">
        <v>42618.940092592587</v>
      </c>
      <c r="D4973" s="3" t="s">
        <v>7639</v>
      </c>
      <c r="E4973" s="3" t="s">
        <v>14732</v>
      </c>
      <c r="M4973" s="3" t="s">
        <v>11446</v>
      </c>
      <c r="N4973" s="3" t="s">
        <v>11442</v>
      </c>
      <c r="O4973" s="3" t="s">
        <v>25</v>
      </c>
      <c r="U4973" s="3" t="s">
        <v>14731</v>
      </c>
      <c r="W4973" s="3" t="s">
        <v>14669</v>
      </c>
      <c r="AI4973" s="3" t="s">
        <v>29</v>
      </c>
      <c r="AJ4973" s="3" t="s">
        <v>7697</v>
      </c>
      <c r="AM4973" s="3" t="s">
        <v>24</v>
      </c>
      <c r="AN4973" s="3" t="s">
        <v>7629</v>
      </c>
      <c r="AZ4973" s="3" t="s">
        <v>14729</v>
      </c>
      <c r="BA4973" s="3" t="s">
        <v>14728</v>
      </c>
      <c r="BB4973" s="3" t="s">
        <v>643</v>
      </c>
      <c r="BD4973" s="3" t="s">
        <v>30</v>
      </c>
      <c r="BG4973" s="3"/>
    </row>
    <row r="4974" spans="1:59" ht="15" x14ac:dyDescent="0.2">
      <c r="A4974" s="3" t="s">
        <v>14708</v>
      </c>
      <c r="B4974" s="3" t="s">
        <v>14704</v>
      </c>
      <c r="C4974" s="4">
        <v>42618.940092592587</v>
      </c>
      <c r="D4974" s="3" t="s">
        <v>7639</v>
      </c>
      <c r="E4974" s="3" t="s">
        <v>14726</v>
      </c>
      <c r="F4974" s="3" t="s">
        <v>14725</v>
      </c>
      <c r="G4974" s="3" t="s">
        <v>14724</v>
      </c>
      <c r="H4974" s="3" t="s">
        <v>8057</v>
      </c>
      <c r="I4974" s="3" t="s">
        <v>9242</v>
      </c>
      <c r="J4974" s="3" t="s">
        <v>10318</v>
      </c>
      <c r="L4974" s="3" t="s">
        <v>14723</v>
      </c>
      <c r="N4974" s="3" t="s">
        <v>14722</v>
      </c>
      <c r="P4974" s="3" t="s">
        <v>14721</v>
      </c>
      <c r="Q4974" s="3" t="s">
        <v>10859</v>
      </c>
      <c r="S4974" s="3" t="s">
        <v>14720</v>
      </c>
      <c r="T4974" s="3" t="s">
        <v>14719</v>
      </c>
      <c r="U4974" s="3" t="s">
        <v>14718</v>
      </c>
      <c r="W4974" s="3" t="s">
        <v>14717</v>
      </c>
      <c r="X4974" s="3" t="s">
        <v>14716</v>
      </c>
      <c r="Z4974" s="3" t="s">
        <v>14715</v>
      </c>
      <c r="AA4974" s="3" t="s">
        <v>14714</v>
      </c>
      <c r="AB4974" s="3" t="s">
        <v>14713</v>
      </c>
      <c r="AC4974" s="3" t="s">
        <v>14712</v>
      </c>
      <c r="AE4974" s="3" t="s">
        <v>7678</v>
      </c>
      <c r="AF4974" s="3" t="s">
        <v>7756</v>
      </c>
      <c r="AG4974" s="3" t="s">
        <v>8009</v>
      </c>
      <c r="AH4974" s="3" t="s">
        <v>14711</v>
      </c>
      <c r="AI4974" s="3" t="s">
        <v>8007</v>
      </c>
      <c r="AJ4974" s="3" t="s">
        <v>7697</v>
      </c>
      <c r="AK4974" s="3" t="s">
        <v>8006</v>
      </c>
      <c r="AO4974" s="3" t="s">
        <v>14710</v>
      </c>
      <c r="AQ4974" s="3" t="s">
        <v>14709</v>
      </c>
      <c r="AZ4974" s="3" t="s">
        <v>14707</v>
      </c>
      <c r="BA4974" s="3" t="s">
        <v>14706</v>
      </c>
      <c r="BB4974" s="3" t="s">
        <v>9611</v>
      </c>
      <c r="BD4974" s="3" t="s">
        <v>30</v>
      </c>
      <c r="BE4974" s="3">
        <v>113</v>
      </c>
      <c r="BF4974" s="3" t="s">
        <v>14705</v>
      </c>
      <c r="BG4974" s="3"/>
    </row>
    <row r="4975" spans="1:59" ht="15" x14ac:dyDescent="0.2">
      <c r="A4975" s="3" t="s">
        <v>14700</v>
      </c>
      <c r="B4975" s="3" t="s">
        <v>14696</v>
      </c>
      <c r="C4975" s="4">
        <v>42618.940092592587</v>
      </c>
      <c r="D4975" s="3" t="s">
        <v>7639</v>
      </c>
      <c r="E4975" s="3" t="s">
        <v>14703</v>
      </c>
      <c r="M4975" s="3" t="s">
        <v>11745</v>
      </c>
      <c r="N4975" s="3" t="s">
        <v>11740</v>
      </c>
      <c r="O4975" s="3" t="s">
        <v>185</v>
      </c>
      <c r="U4975" s="3" t="s">
        <v>14702</v>
      </c>
      <c r="W4975" s="3" t="s">
        <v>14701</v>
      </c>
      <c r="AI4975" s="3" t="s">
        <v>29</v>
      </c>
      <c r="AJ4975" s="3" t="s">
        <v>7697</v>
      </c>
      <c r="AM4975" s="3" t="s">
        <v>24</v>
      </c>
      <c r="AZ4975" s="3" t="s">
        <v>14699</v>
      </c>
      <c r="BA4975" s="3" t="s">
        <v>14698</v>
      </c>
      <c r="BB4975" s="3" t="s">
        <v>14697</v>
      </c>
      <c r="BD4975" s="3" t="s">
        <v>30</v>
      </c>
      <c r="BG4975" s="3"/>
    </row>
    <row r="4976" spans="1:59" ht="15" x14ac:dyDescent="0.2">
      <c r="A4976" s="3" t="s">
        <v>14691</v>
      </c>
      <c r="B4976" s="3" t="s">
        <v>14688</v>
      </c>
      <c r="C4976" s="4">
        <v>42618.940081018518</v>
      </c>
      <c r="D4976" s="3" t="s">
        <v>7639</v>
      </c>
      <c r="E4976" s="3" t="s">
        <v>14695</v>
      </c>
      <c r="N4976" s="3" t="s">
        <v>14694</v>
      </c>
      <c r="U4976" s="3" t="s">
        <v>14693</v>
      </c>
      <c r="W4976" s="3" t="s">
        <v>14692</v>
      </c>
      <c r="AI4976" s="3" t="s">
        <v>29</v>
      </c>
      <c r="AJ4976" s="3" t="s">
        <v>7697</v>
      </c>
      <c r="AM4976" s="3" t="s">
        <v>62</v>
      </c>
      <c r="AZ4976" s="3" t="s">
        <v>14690</v>
      </c>
      <c r="BA4976" s="3" t="s">
        <v>1599</v>
      </c>
      <c r="BB4976" s="3" t="s">
        <v>14689</v>
      </c>
      <c r="BD4976" s="3" t="s">
        <v>30</v>
      </c>
      <c r="BG4976" s="3"/>
    </row>
    <row r="4977" spans="1:59" ht="15" x14ac:dyDescent="0.2">
      <c r="A4977" s="3" t="s">
        <v>7417</v>
      </c>
      <c r="B4977" s="3" t="s">
        <v>14686</v>
      </c>
      <c r="C4977" s="4">
        <v>42618.940081018518</v>
      </c>
      <c r="D4977" s="3" t="s">
        <v>7639</v>
      </c>
      <c r="E4977" s="3" t="s">
        <v>14687</v>
      </c>
      <c r="M4977" s="3" t="s">
        <v>10267</v>
      </c>
      <c r="N4977" s="3" t="s">
        <v>10266</v>
      </c>
      <c r="O4977" s="3" t="s">
        <v>25</v>
      </c>
      <c r="AI4977" s="3" t="s">
        <v>29</v>
      </c>
      <c r="AJ4977" s="3" t="s">
        <v>28</v>
      </c>
      <c r="AM4977" s="3" t="s">
        <v>24</v>
      </c>
      <c r="AZ4977" s="3" t="s">
        <v>5454</v>
      </c>
      <c r="BA4977" s="3" t="s">
        <v>5451</v>
      </c>
      <c r="BB4977" s="3" t="s">
        <v>5455</v>
      </c>
      <c r="BD4977" s="3" t="s">
        <v>30</v>
      </c>
      <c r="BG4977" s="3"/>
    </row>
    <row r="4978" spans="1:59" ht="15" x14ac:dyDescent="0.2">
      <c r="A4978" s="3" t="s">
        <v>14684</v>
      </c>
      <c r="B4978" s="3" t="s">
        <v>14681</v>
      </c>
      <c r="C4978" s="4">
        <v>42618.940081018518</v>
      </c>
      <c r="D4978" s="3" t="s">
        <v>7639</v>
      </c>
      <c r="E4978" s="3" t="s">
        <v>14684</v>
      </c>
      <c r="L4978" s="3" t="s">
        <v>14685</v>
      </c>
      <c r="AZ4978" s="3" t="s">
        <v>14683</v>
      </c>
      <c r="BA4978" s="3" t="s">
        <v>14682</v>
      </c>
      <c r="BD4978" s="3" t="s">
        <v>7641</v>
      </c>
      <c r="BG4978" s="3"/>
    </row>
    <row r="4979" spans="1:59" ht="15" x14ac:dyDescent="0.2">
      <c r="A4979" s="3" t="s">
        <v>7210</v>
      </c>
      <c r="B4979" s="3" t="s">
        <v>14679</v>
      </c>
      <c r="C4979" s="4">
        <v>42618.940081018518</v>
      </c>
      <c r="D4979" s="3" t="s">
        <v>7639</v>
      </c>
      <c r="E4979" s="3" t="s">
        <v>14680</v>
      </c>
      <c r="M4979" s="3" t="s">
        <v>39047</v>
      </c>
      <c r="N4979" s="3" t="s">
        <v>11226</v>
      </c>
      <c r="O4979" s="3" t="s">
        <v>185</v>
      </c>
      <c r="AI4979" s="3" t="s">
        <v>29</v>
      </c>
      <c r="AJ4979" s="3" t="s">
        <v>28</v>
      </c>
      <c r="AM4979" s="3" t="s">
        <v>24</v>
      </c>
      <c r="AZ4979" s="3" t="s">
        <v>4590</v>
      </c>
      <c r="BA4979" s="3" t="s">
        <v>4591</v>
      </c>
      <c r="BB4979" s="3" t="s">
        <v>4592</v>
      </c>
      <c r="BD4979" s="3" t="s">
        <v>30</v>
      </c>
      <c r="BG4979" s="3"/>
    </row>
    <row r="4980" spans="1:59" ht="15" x14ac:dyDescent="0.2">
      <c r="A4980" s="3" t="s">
        <v>14678</v>
      </c>
      <c r="B4980" s="3" t="s">
        <v>14676</v>
      </c>
      <c r="C4980" s="4">
        <v>42618.940081018518</v>
      </c>
      <c r="D4980" s="3" t="s">
        <v>7639</v>
      </c>
      <c r="E4980" s="3" t="s">
        <v>14678</v>
      </c>
      <c r="L4980" s="3" t="s">
        <v>14410</v>
      </c>
      <c r="AZ4980" s="3" t="s">
        <v>14677</v>
      </c>
      <c r="BA4980" s="3" t="s">
        <v>9867</v>
      </c>
      <c r="BD4980" s="3" t="s">
        <v>7641</v>
      </c>
      <c r="BG4980" s="3"/>
    </row>
    <row r="4981" spans="1:59" ht="15" x14ac:dyDescent="0.2">
      <c r="A4981" s="3" t="s">
        <v>14675</v>
      </c>
      <c r="B4981" s="3" t="s">
        <v>14672</v>
      </c>
      <c r="C4981" s="4">
        <v>42618.940081018518</v>
      </c>
      <c r="D4981" s="3" t="s">
        <v>7639</v>
      </c>
      <c r="E4981" s="3" t="s">
        <v>14675</v>
      </c>
      <c r="L4981" s="3" t="s">
        <v>14410</v>
      </c>
      <c r="AZ4981" s="3" t="s">
        <v>14674</v>
      </c>
      <c r="BA4981" s="3" t="s">
        <v>14673</v>
      </c>
      <c r="BD4981" s="3" t="s">
        <v>7641</v>
      </c>
      <c r="BG4981" s="3"/>
    </row>
    <row r="4982" spans="1:59" ht="15" x14ac:dyDescent="0.2">
      <c r="A4982" s="3" t="s">
        <v>14668</v>
      </c>
      <c r="B4982" s="3" t="s">
        <v>14665</v>
      </c>
      <c r="C4982" s="4">
        <v>42618.940081018518</v>
      </c>
      <c r="D4982" s="3" t="s">
        <v>7639</v>
      </c>
      <c r="E4982" s="3" t="s">
        <v>14671</v>
      </c>
      <c r="M4982" s="3" t="s">
        <v>11446</v>
      </c>
      <c r="N4982" s="3" t="s">
        <v>11442</v>
      </c>
      <c r="O4982" s="3" t="s">
        <v>25</v>
      </c>
      <c r="U4982" s="3" t="s">
        <v>14670</v>
      </c>
      <c r="W4982" s="3" t="s">
        <v>14669</v>
      </c>
      <c r="AI4982" s="3" t="s">
        <v>29</v>
      </c>
      <c r="AJ4982" s="3" t="s">
        <v>7697</v>
      </c>
      <c r="AM4982" s="3" t="s">
        <v>24</v>
      </c>
      <c r="AZ4982" s="3" t="s">
        <v>14667</v>
      </c>
      <c r="BA4982" s="3" t="s">
        <v>14666</v>
      </c>
      <c r="BB4982" s="3" t="s">
        <v>14399</v>
      </c>
      <c r="BD4982" s="3" t="s">
        <v>30</v>
      </c>
      <c r="BG4982" s="3"/>
    </row>
    <row r="4983" spans="1:59" ht="15" x14ac:dyDescent="0.2">
      <c r="A4983" s="3" t="s">
        <v>14663</v>
      </c>
      <c r="B4983" s="3" t="s">
        <v>14661</v>
      </c>
      <c r="C4983" s="4">
        <v>42618.940081018518</v>
      </c>
      <c r="D4983" s="3" t="s">
        <v>7639</v>
      </c>
      <c r="E4983" s="3" t="s">
        <v>14663</v>
      </c>
      <c r="L4983" s="3" t="s">
        <v>14664</v>
      </c>
      <c r="AZ4983" s="3" t="s">
        <v>14662</v>
      </c>
      <c r="BA4983" s="3" t="s">
        <v>10600</v>
      </c>
      <c r="BD4983" s="3" t="s">
        <v>7641</v>
      </c>
      <c r="BG4983" s="3"/>
    </row>
    <row r="4984" spans="1:59" ht="15" x14ac:dyDescent="0.2">
      <c r="A4984" s="3" t="s">
        <v>14659</v>
      </c>
      <c r="B4984" s="3" t="s">
        <v>14656</v>
      </c>
      <c r="C4984" s="4">
        <v>42618.940081018518</v>
      </c>
      <c r="D4984" s="3" t="s">
        <v>7639</v>
      </c>
      <c r="E4984" s="3" t="s">
        <v>14659</v>
      </c>
      <c r="L4984" s="3" t="s">
        <v>14660</v>
      </c>
      <c r="AZ4984" s="3" t="s">
        <v>14658</v>
      </c>
      <c r="BA4984" s="3" t="s">
        <v>14657</v>
      </c>
      <c r="BD4984" s="3" t="s">
        <v>7641</v>
      </c>
      <c r="BG4984" s="3"/>
    </row>
    <row r="4985" spans="1:59" ht="15" x14ac:dyDescent="0.2">
      <c r="A4985" s="3" t="s">
        <v>14653</v>
      </c>
      <c r="B4985" s="3" t="s">
        <v>14650</v>
      </c>
      <c r="C4985" s="4">
        <v>42618.940081018518</v>
      </c>
      <c r="D4985" s="3" t="s">
        <v>7639</v>
      </c>
      <c r="E4985" s="3" t="s">
        <v>14655</v>
      </c>
      <c r="N4985" s="3" t="s">
        <v>12454</v>
      </c>
      <c r="W4985" s="3" t="s">
        <v>14654</v>
      </c>
      <c r="AB4985" s="3" t="s">
        <v>9689</v>
      </c>
      <c r="AC4985" s="3" t="s">
        <v>9737</v>
      </c>
      <c r="AI4985" s="3" t="s">
        <v>29</v>
      </c>
      <c r="AJ4985" s="3" t="s">
        <v>7632</v>
      </c>
      <c r="AM4985" s="3" t="s">
        <v>62</v>
      </c>
      <c r="AZ4985" s="3" t="s">
        <v>14652</v>
      </c>
      <c r="BA4985" s="3" t="s">
        <v>14651</v>
      </c>
      <c r="BB4985" s="3" t="s">
        <v>410</v>
      </c>
      <c r="BD4985" s="3" t="s">
        <v>30</v>
      </c>
      <c r="BG4985" s="3"/>
    </row>
    <row r="4986" spans="1:59" ht="15" x14ac:dyDescent="0.2">
      <c r="A4986" s="3" t="s">
        <v>14648</v>
      </c>
      <c r="B4986" s="3" t="s">
        <v>14646</v>
      </c>
      <c r="C4986" s="4">
        <v>42618.940081018518</v>
      </c>
      <c r="D4986" s="3" t="s">
        <v>7639</v>
      </c>
      <c r="E4986" s="3" t="s">
        <v>14648</v>
      </c>
      <c r="L4986" s="3" t="s">
        <v>14649</v>
      </c>
      <c r="AZ4986" s="3" t="s">
        <v>10477</v>
      </c>
      <c r="BA4986" s="3" t="s">
        <v>14647</v>
      </c>
      <c r="BD4986" s="3" t="s">
        <v>7641</v>
      </c>
      <c r="BG4986" s="3"/>
    </row>
    <row r="4987" spans="1:59" ht="15" x14ac:dyDescent="0.2">
      <c r="A4987" s="3" t="s">
        <v>14642</v>
      </c>
      <c r="B4987" s="3" t="s">
        <v>14640</v>
      </c>
      <c r="C4987" s="4">
        <v>42618.940081018518</v>
      </c>
      <c r="D4987" s="3" t="s">
        <v>7639</v>
      </c>
      <c r="E4987" s="3" t="s">
        <v>14645</v>
      </c>
      <c r="N4987" s="3" t="s">
        <v>14360</v>
      </c>
      <c r="U4987" s="3" t="s">
        <v>14644</v>
      </c>
      <c r="W4987" s="3" t="s">
        <v>14643</v>
      </c>
      <c r="AI4987" s="3" t="s">
        <v>29</v>
      </c>
      <c r="AJ4987" s="3" t="s">
        <v>7697</v>
      </c>
      <c r="AM4987" s="3" t="s">
        <v>62</v>
      </c>
      <c r="AZ4987" s="3" t="s">
        <v>1241</v>
      </c>
      <c r="BA4987" s="3" t="s">
        <v>14641</v>
      </c>
      <c r="BB4987" s="3" t="s">
        <v>14491</v>
      </c>
      <c r="BD4987" s="3" t="s">
        <v>30</v>
      </c>
      <c r="BG4987" s="3"/>
    </row>
    <row r="4988" spans="1:59" ht="15" x14ac:dyDescent="0.2">
      <c r="A4988" s="3" t="s">
        <v>14638</v>
      </c>
      <c r="B4988" s="3" t="s">
        <v>14635</v>
      </c>
      <c r="C4988" s="4">
        <v>42618.940081018518</v>
      </c>
      <c r="D4988" s="3" t="s">
        <v>7639</v>
      </c>
      <c r="E4988" s="3" t="s">
        <v>14638</v>
      </c>
      <c r="L4988" s="3" t="s">
        <v>14639</v>
      </c>
      <c r="AZ4988" s="3" t="s">
        <v>14637</v>
      </c>
      <c r="BA4988" s="3" t="s">
        <v>14636</v>
      </c>
      <c r="BD4988" s="3" t="s">
        <v>7641</v>
      </c>
      <c r="BG4988" s="3"/>
    </row>
    <row r="4989" spans="1:59" ht="15" x14ac:dyDescent="0.2">
      <c r="A4989" s="3" t="s">
        <v>14632</v>
      </c>
      <c r="B4989" s="3" t="s">
        <v>14629</v>
      </c>
      <c r="C4989" s="4">
        <v>42618.940069444441</v>
      </c>
      <c r="D4989" s="3" t="s">
        <v>7639</v>
      </c>
      <c r="E4989" s="3" t="s">
        <v>14634</v>
      </c>
      <c r="N4989" s="3" t="s">
        <v>14550</v>
      </c>
      <c r="U4989" s="3" t="s">
        <v>14633</v>
      </c>
      <c r="W4989" s="3" t="s">
        <v>14582</v>
      </c>
      <c r="AI4989" s="3" t="s">
        <v>29</v>
      </c>
      <c r="AJ4989" s="3" t="s">
        <v>7697</v>
      </c>
      <c r="AM4989" s="3" t="s">
        <v>62</v>
      </c>
      <c r="AZ4989" s="3" t="s">
        <v>14631</v>
      </c>
      <c r="BA4989" s="3" t="s">
        <v>14229</v>
      </c>
      <c r="BB4989" s="3" t="s">
        <v>14630</v>
      </c>
      <c r="BD4989" s="3" t="s">
        <v>30</v>
      </c>
      <c r="BG4989" s="3"/>
    </row>
    <row r="4990" spans="1:59" ht="15" x14ac:dyDescent="0.2">
      <c r="A4990" s="3" t="s">
        <v>14627</v>
      </c>
      <c r="B4990" s="3" t="s">
        <v>14625</v>
      </c>
      <c r="C4990" s="4">
        <v>42618.940069444441</v>
      </c>
      <c r="D4990" s="3" t="s">
        <v>7639</v>
      </c>
      <c r="E4990" s="3" t="s">
        <v>14627</v>
      </c>
      <c r="L4990" s="3" t="s">
        <v>14628</v>
      </c>
      <c r="AZ4990" s="3" t="s">
        <v>14626</v>
      </c>
      <c r="BA4990" s="3" t="s">
        <v>1879</v>
      </c>
      <c r="BD4990" s="3" t="s">
        <v>7641</v>
      </c>
      <c r="BG4990" s="3"/>
    </row>
    <row r="4991" spans="1:59" ht="15" x14ac:dyDescent="0.2">
      <c r="A4991" s="3" t="s">
        <v>14622</v>
      </c>
      <c r="B4991" s="3" t="s">
        <v>14619</v>
      </c>
      <c r="C4991" s="4">
        <v>42618.940069444441</v>
      </c>
      <c r="D4991" s="3" t="s">
        <v>7639</v>
      </c>
      <c r="E4991" s="3" t="s">
        <v>14624</v>
      </c>
      <c r="N4991" s="3" t="s">
        <v>14080</v>
      </c>
      <c r="U4991" s="3" t="s">
        <v>14623</v>
      </c>
      <c r="W4991" s="3" t="s">
        <v>14078</v>
      </c>
      <c r="AI4991" s="3" t="s">
        <v>29</v>
      </c>
      <c r="AJ4991" s="3" t="s">
        <v>7697</v>
      </c>
      <c r="AM4991" s="3" t="s">
        <v>62</v>
      </c>
      <c r="AZ4991" s="3" t="s">
        <v>2008</v>
      </c>
      <c r="BA4991" s="3" t="s">
        <v>14621</v>
      </c>
      <c r="BB4991" s="3" t="s">
        <v>14620</v>
      </c>
      <c r="BD4991" s="3" t="s">
        <v>30</v>
      </c>
      <c r="BG4991" s="3"/>
    </row>
    <row r="4992" spans="1:59" ht="15" x14ac:dyDescent="0.2">
      <c r="A4992" s="3" t="s">
        <v>14617</v>
      </c>
      <c r="B4992" s="3" t="s">
        <v>14614</v>
      </c>
      <c r="C4992" s="4">
        <v>42618.940069444441</v>
      </c>
      <c r="D4992" s="3" t="s">
        <v>7639</v>
      </c>
      <c r="E4992" s="3" t="s">
        <v>14617</v>
      </c>
      <c r="L4992" s="3" t="s">
        <v>14618</v>
      </c>
      <c r="AZ4992" s="3" t="s">
        <v>14616</v>
      </c>
      <c r="BA4992" s="3" t="s">
        <v>14615</v>
      </c>
      <c r="BD4992" s="3" t="s">
        <v>7641</v>
      </c>
      <c r="BG4992" s="3"/>
    </row>
    <row r="4993" spans="1:59" ht="15" x14ac:dyDescent="0.2">
      <c r="A4993" s="3" t="s">
        <v>14611</v>
      </c>
      <c r="B4993" s="3" t="s">
        <v>14609</v>
      </c>
      <c r="C4993" s="4">
        <v>42618.940069444441</v>
      </c>
      <c r="D4993" s="3" t="s">
        <v>7639</v>
      </c>
      <c r="E4993" s="3" t="s">
        <v>14613</v>
      </c>
      <c r="N4993" s="3" t="s">
        <v>9676</v>
      </c>
      <c r="W4993" s="3" t="s">
        <v>14612</v>
      </c>
      <c r="AB4993" s="3" t="s">
        <v>9605</v>
      </c>
      <c r="AC4993" s="3" t="s">
        <v>9557</v>
      </c>
      <c r="AI4993" s="3" t="s">
        <v>29</v>
      </c>
      <c r="AJ4993" s="3" t="s">
        <v>7632</v>
      </c>
      <c r="AM4993" s="3" t="s">
        <v>62</v>
      </c>
      <c r="AZ4993" s="3" t="s">
        <v>14610</v>
      </c>
      <c r="BA4993" s="3" t="s">
        <v>10685</v>
      </c>
      <c r="BB4993" s="3" t="s">
        <v>557</v>
      </c>
      <c r="BD4993" s="3" t="s">
        <v>30</v>
      </c>
      <c r="BG4993" s="3"/>
    </row>
    <row r="4994" spans="1:59" ht="15" x14ac:dyDescent="0.2">
      <c r="A4994" s="3" t="s">
        <v>14590</v>
      </c>
      <c r="B4994" s="3" t="s">
        <v>14587</v>
      </c>
      <c r="C4994" s="4">
        <v>42618.940069444441</v>
      </c>
      <c r="D4994" s="3" t="s">
        <v>7639</v>
      </c>
      <c r="E4994" s="3" t="s">
        <v>14608</v>
      </c>
      <c r="F4994" s="3" t="s">
        <v>14607</v>
      </c>
      <c r="G4994" s="3" t="s">
        <v>14606</v>
      </c>
      <c r="H4994" s="3" t="s">
        <v>8057</v>
      </c>
      <c r="I4994" s="3" t="s">
        <v>9242</v>
      </c>
      <c r="J4994" s="3" t="s">
        <v>10318</v>
      </c>
      <c r="L4994" s="3" t="s">
        <v>14605</v>
      </c>
      <c r="N4994" s="3" t="s">
        <v>14604</v>
      </c>
      <c r="P4994" s="3" t="s">
        <v>14603</v>
      </c>
      <c r="Q4994" s="3" t="s">
        <v>9237</v>
      </c>
      <c r="S4994" s="3" t="s">
        <v>14602</v>
      </c>
      <c r="T4994" s="3" t="s">
        <v>14601</v>
      </c>
      <c r="U4994" s="3" t="s">
        <v>14600</v>
      </c>
      <c r="W4994" s="3" t="s">
        <v>14599</v>
      </c>
      <c r="X4994" s="3" t="s">
        <v>14598</v>
      </c>
      <c r="Z4994" s="3" t="s">
        <v>14597</v>
      </c>
      <c r="AA4994" s="3" t="s">
        <v>14596</v>
      </c>
      <c r="AB4994" s="3" t="s">
        <v>14595</v>
      </c>
      <c r="AC4994" s="3" t="s">
        <v>14594</v>
      </c>
      <c r="AE4994" s="3" t="s">
        <v>7678</v>
      </c>
      <c r="AF4994" s="3" t="s">
        <v>8010</v>
      </c>
      <c r="AG4994" s="3" t="s">
        <v>8009</v>
      </c>
      <c r="AH4994" s="3" t="s">
        <v>14593</v>
      </c>
      <c r="AI4994" s="3" t="s">
        <v>8007</v>
      </c>
      <c r="AJ4994" s="3" t="s">
        <v>7697</v>
      </c>
      <c r="AK4994" s="3" t="s">
        <v>8006</v>
      </c>
      <c r="AO4994" s="3" t="s">
        <v>14592</v>
      </c>
      <c r="AQ4994" s="3" t="s">
        <v>14591</v>
      </c>
      <c r="AZ4994" s="3" t="s">
        <v>5498</v>
      </c>
      <c r="BA4994" s="3" t="s">
        <v>14589</v>
      </c>
      <c r="BB4994" s="3" t="s">
        <v>9611</v>
      </c>
      <c r="BD4994" s="3" t="s">
        <v>30</v>
      </c>
      <c r="BE4994" s="3">
        <v>11</v>
      </c>
      <c r="BF4994" s="3" t="s">
        <v>14588</v>
      </c>
      <c r="BG4994" s="3"/>
    </row>
    <row r="4995" spans="1:59" ht="15" x14ac:dyDescent="0.2">
      <c r="A4995" s="3" t="s">
        <v>14586</v>
      </c>
      <c r="B4995" s="3" t="s">
        <v>14585</v>
      </c>
      <c r="C4995" s="4">
        <v>42618.940069444441</v>
      </c>
      <c r="D4995" s="3" t="s">
        <v>7639</v>
      </c>
      <c r="E4995" s="3" t="s">
        <v>14586</v>
      </c>
      <c r="L4995" s="3" t="s">
        <v>14410</v>
      </c>
      <c r="AZ4995" s="3" t="s">
        <v>12793</v>
      </c>
      <c r="BA4995" s="3" t="s">
        <v>4667</v>
      </c>
      <c r="BD4995" s="3" t="s">
        <v>7641</v>
      </c>
      <c r="BG4995" s="3"/>
    </row>
    <row r="4996" spans="1:59" ht="15" x14ac:dyDescent="0.2">
      <c r="A4996" s="3" t="s">
        <v>14581</v>
      </c>
      <c r="B4996" s="3" t="s">
        <v>14580</v>
      </c>
      <c r="C4996" s="4">
        <v>42618.940069444441</v>
      </c>
      <c r="D4996" s="3" t="s">
        <v>7639</v>
      </c>
      <c r="E4996" s="3" t="s">
        <v>14584</v>
      </c>
      <c r="N4996" s="3" t="s">
        <v>14550</v>
      </c>
      <c r="U4996" s="3" t="s">
        <v>14583</v>
      </c>
      <c r="W4996" s="3" t="s">
        <v>14582</v>
      </c>
      <c r="AI4996" s="3" t="s">
        <v>29</v>
      </c>
      <c r="AJ4996" s="3" t="s">
        <v>7697</v>
      </c>
      <c r="AM4996" s="3" t="s">
        <v>62</v>
      </c>
      <c r="AZ4996" s="3" t="s">
        <v>1481</v>
      </c>
      <c r="BA4996" s="3" t="s">
        <v>2593</v>
      </c>
      <c r="BB4996" s="3" t="s">
        <v>13033</v>
      </c>
      <c r="BD4996" s="3" t="s">
        <v>30</v>
      </c>
      <c r="BG4996" s="3"/>
    </row>
    <row r="4997" spans="1:59" ht="15" x14ac:dyDescent="0.2">
      <c r="A4997" s="3" t="s">
        <v>6986</v>
      </c>
      <c r="B4997" s="3" t="s">
        <v>14577</v>
      </c>
      <c r="C4997" s="4">
        <v>42618.940069444441</v>
      </c>
      <c r="D4997" s="3" t="s">
        <v>7639</v>
      </c>
      <c r="E4997" s="3" t="s">
        <v>14579</v>
      </c>
      <c r="M4997" s="3" t="s">
        <v>39040</v>
      </c>
      <c r="N4997" s="3" t="s">
        <v>10056</v>
      </c>
      <c r="O4997" s="3" t="s">
        <v>25</v>
      </c>
      <c r="U4997" s="3" t="s">
        <v>14578</v>
      </c>
      <c r="AI4997" s="3" t="s">
        <v>29</v>
      </c>
      <c r="AJ4997" s="3" t="s">
        <v>28</v>
      </c>
      <c r="AM4997" s="3" t="s">
        <v>24</v>
      </c>
      <c r="AN4997" s="3" t="s">
        <v>1720</v>
      </c>
      <c r="AZ4997" s="3" t="s">
        <v>3628</v>
      </c>
      <c r="BA4997" s="3" t="s">
        <v>3629</v>
      </c>
      <c r="BB4997" s="3" t="s">
        <v>419</v>
      </c>
      <c r="BD4997" s="3" t="s">
        <v>30</v>
      </c>
      <c r="BG4997" s="3"/>
    </row>
    <row r="4998" spans="1:59" ht="15" x14ac:dyDescent="0.2">
      <c r="A4998" s="3" t="s">
        <v>7386</v>
      </c>
      <c r="B4998" s="3" t="s">
        <v>14575</v>
      </c>
      <c r="C4998" s="4">
        <v>42618.940069444441</v>
      </c>
      <c r="D4998" s="3" t="s">
        <v>7639</v>
      </c>
      <c r="E4998" s="3" t="s">
        <v>14576</v>
      </c>
      <c r="M4998" s="3" t="s">
        <v>12902</v>
      </c>
      <c r="N4998" s="3" t="s">
        <v>12901</v>
      </c>
      <c r="O4998" s="3" t="s">
        <v>25</v>
      </c>
      <c r="AI4998" s="3" t="s">
        <v>29</v>
      </c>
      <c r="AJ4998" s="3" t="s">
        <v>28</v>
      </c>
      <c r="AM4998" s="3" t="s">
        <v>24</v>
      </c>
      <c r="AZ4998" s="3" t="s">
        <v>5323</v>
      </c>
      <c r="BA4998" s="3" t="s">
        <v>5324</v>
      </c>
      <c r="BB4998" s="3" t="s">
        <v>4116</v>
      </c>
      <c r="BD4998" s="3" t="s">
        <v>30</v>
      </c>
      <c r="BG4998" s="3"/>
    </row>
    <row r="4999" spans="1:59" ht="15" x14ac:dyDescent="0.2">
      <c r="A4999" s="3" t="s">
        <v>14571</v>
      </c>
      <c r="B4999" s="3" t="s">
        <v>14567</v>
      </c>
      <c r="C4999" s="4">
        <v>42618.940069444441</v>
      </c>
      <c r="D4999" s="3" t="s">
        <v>7639</v>
      </c>
      <c r="E4999" s="3" t="s">
        <v>14574</v>
      </c>
      <c r="N4999" s="3" t="s">
        <v>14360</v>
      </c>
      <c r="U4999" s="3" t="s">
        <v>14573</v>
      </c>
      <c r="W4999" s="3" t="s">
        <v>14572</v>
      </c>
      <c r="AI4999" s="3" t="s">
        <v>29</v>
      </c>
      <c r="AJ4999" s="3" t="s">
        <v>7697</v>
      </c>
      <c r="AM4999" s="3" t="s">
        <v>62</v>
      </c>
      <c r="AZ4999" s="3" t="s">
        <v>14570</v>
      </c>
      <c r="BA4999" s="3" t="s">
        <v>14569</v>
      </c>
      <c r="BB4999" s="3" t="s">
        <v>14568</v>
      </c>
      <c r="BD4999" s="3" t="s">
        <v>30</v>
      </c>
      <c r="BG4999" s="3"/>
    </row>
    <row r="5000" spans="1:59" ht="15" x14ac:dyDescent="0.2">
      <c r="A5000" s="3" t="s">
        <v>6676</v>
      </c>
      <c r="B5000" s="3" t="s">
        <v>14565</v>
      </c>
      <c r="C5000" s="4">
        <v>42618.940057870372</v>
      </c>
      <c r="D5000" s="3" t="s">
        <v>7639</v>
      </c>
      <c r="E5000" s="3" t="s">
        <v>14566</v>
      </c>
      <c r="N5000" s="3" t="s">
        <v>1899</v>
      </c>
      <c r="O5000" s="3" t="s">
        <v>8540</v>
      </c>
      <c r="AI5000" s="3" t="s">
        <v>29</v>
      </c>
      <c r="AJ5000" s="3" t="s">
        <v>28</v>
      </c>
      <c r="AM5000" s="3" t="s">
        <v>62</v>
      </c>
      <c r="AZ5000" s="3" t="s">
        <v>2217</v>
      </c>
      <c r="BA5000" s="3" t="s">
        <v>2218</v>
      </c>
      <c r="BB5000" s="3" t="s">
        <v>2219</v>
      </c>
      <c r="BD5000" s="3" t="s">
        <v>30</v>
      </c>
      <c r="BG5000" s="3"/>
    </row>
    <row r="5001" spans="1:59" ht="15" x14ac:dyDescent="0.2">
      <c r="A5001" s="3" t="s">
        <v>14561</v>
      </c>
      <c r="B5001" s="3" t="s">
        <v>14557</v>
      </c>
      <c r="C5001" s="4">
        <v>42618.940057870372</v>
      </c>
      <c r="D5001" s="3" t="s">
        <v>7639</v>
      </c>
      <c r="E5001" s="3" t="s">
        <v>14564</v>
      </c>
      <c r="N5001" s="3" t="s">
        <v>14524</v>
      </c>
      <c r="U5001" s="3" t="s">
        <v>14563</v>
      </c>
      <c r="W5001" s="3" t="s">
        <v>14562</v>
      </c>
      <c r="AI5001" s="3" t="s">
        <v>29</v>
      </c>
      <c r="AJ5001" s="3" t="s">
        <v>7697</v>
      </c>
      <c r="AM5001" s="3" t="s">
        <v>62</v>
      </c>
      <c r="AZ5001" s="3" t="s">
        <v>14560</v>
      </c>
      <c r="BA5001" s="3" t="s">
        <v>14559</v>
      </c>
      <c r="BB5001" s="3" t="s">
        <v>14558</v>
      </c>
      <c r="BD5001" s="3" t="s">
        <v>30</v>
      </c>
      <c r="BG5001" s="3"/>
    </row>
    <row r="5002" spans="1:59" ht="15" x14ac:dyDescent="0.2">
      <c r="A5002" s="3" t="s">
        <v>14554</v>
      </c>
      <c r="B5002" s="3" t="s">
        <v>14552</v>
      </c>
      <c r="C5002" s="4">
        <v>42618.940057870372</v>
      </c>
      <c r="D5002" s="3" t="s">
        <v>7639</v>
      </c>
      <c r="E5002" s="3" t="s">
        <v>14556</v>
      </c>
      <c r="N5002" s="3" t="s">
        <v>13122</v>
      </c>
      <c r="W5002" s="3" t="s">
        <v>14555</v>
      </c>
      <c r="AB5002" s="3" t="s">
        <v>9689</v>
      </c>
      <c r="AC5002" s="3" t="s">
        <v>9737</v>
      </c>
      <c r="AI5002" s="3" t="s">
        <v>29</v>
      </c>
      <c r="AJ5002" s="3" t="s">
        <v>7632</v>
      </c>
      <c r="AM5002" s="3" t="s">
        <v>62</v>
      </c>
      <c r="AZ5002" s="3" t="s">
        <v>10281</v>
      </c>
      <c r="BA5002" s="3" t="s">
        <v>7737</v>
      </c>
      <c r="BB5002" s="3" t="s">
        <v>14553</v>
      </c>
      <c r="BD5002" s="3" t="s">
        <v>30</v>
      </c>
      <c r="BG5002" s="3"/>
    </row>
    <row r="5003" spans="1:59" ht="15" x14ac:dyDescent="0.2">
      <c r="A5003" s="3" t="s">
        <v>14547</v>
      </c>
      <c r="B5003" s="3" t="s">
        <v>14545</v>
      </c>
      <c r="C5003" s="4">
        <v>42618.940057870372</v>
      </c>
      <c r="D5003" s="3" t="s">
        <v>7639</v>
      </c>
      <c r="E5003" s="3" t="s">
        <v>14551</v>
      </c>
      <c r="N5003" s="3" t="s">
        <v>14550</v>
      </c>
      <c r="U5003" s="3" t="s">
        <v>14549</v>
      </c>
      <c r="W5003" s="3" t="s">
        <v>14548</v>
      </c>
      <c r="AI5003" s="3" t="s">
        <v>29</v>
      </c>
      <c r="AJ5003" s="3" t="s">
        <v>7697</v>
      </c>
      <c r="AM5003" s="3" t="s">
        <v>62</v>
      </c>
      <c r="AZ5003" s="3" t="s">
        <v>878</v>
      </c>
      <c r="BA5003" s="3" t="s">
        <v>529</v>
      </c>
      <c r="BB5003" s="3" t="s">
        <v>14546</v>
      </c>
      <c r="BD5003" s="3" t="s">
        <v>30</v>
      </c>
      <c r="BG5003" s="3"/>
    </row>
    <row r="5004" spans="1:59" ht="15" x14ac:dyDescent="0.2">
      <c r="A5004" s="3" t="s">
        <v>14543</v>
      </c>
      <c r="B5004" s="3" t="s">
        <v>14540</v>
      </c>
      <c r="C5004" s="4">
        <v>42618.940057870372</v>
      </c>
      <c r="D5004" s="3" t="s">
        <v>7639</v>
      </c>
      <c r="E5004" s="3" t="s">
        <v>14543</v>
      </c>
      <c r="L5004" s="3" t="s">
        <v>14544</v>
      </c>
      <c r="AZ5004" s="3" t="s">
        <v>14542</v>
      </c>
      <c r="BA5004" s="3" t="s">
        <v>14541</v>
      </c>
      <c r="BD5004" s="3" t="s">
        <v>7641</v>
      </c>
      <c r="BG5004" s="3"/>
    </row>
    <row r="5005" spans="1:59" ht="15" x14ac:dyDescent="0.2">
      <c r="A5005" s="3" t="s">
        <v>7035</v>
      </c>
      <c r="B5005" s="3" t="s">
        <v>14537</v>
      </c>
      <c r="C5005" s="4">
        <v>42618.940057870372</v>
      </c>
      <c r="D5005" s="3" t="s">
        <v>7639</v>
      </c>
      <c r="E5005" s="3" t="s">
        <v>14539</v>
      </c>
      <c r="M5005" s="3" t="s">
        <v>12902</v>
      </c>
      <c r="N5005" s="3" t="s">
        <v>12901</v>
      </c>
      <c r="O5005" s="3" t="s">
        <v>185</v>
      </c>
      <c r="U5005" s="3" t="s">
        <v>14538</v>
      </c>
      <c r="AI5005" s="3" t="s">
        <v>29</v>
      </c>
      <c r="AJ5005" s="3" t="s">
        <v>28</v>
      </c>
      <c r="AM5005" s="3" t="s">
        <v>24</v>
      </c>
      <c r="AN5005" s="3" t="s">
        <v>7629</v>
      </c>
      <c r="AZ5005" s="3" t="s">
        <v>3840</v>
      </c>
      <c r="BA5005" s="3" t="s">
        <v>3841</v>
      </c>
      <c r="BB5005" s="3" t="s">
        <v>3842</v>
      </c>
      <c r="BD5005" s="3" t="s">
        <v>30</v>
      </c>
      <c r="BG5005" s="3"/>
    </row>
    <row r="5006" spans="1:59" ht="15" x14ac:dyDescent="0.2">
      <c r="A5006" s="3" t="s">
        <v>14535</v>
      </c>
      <c r="B5006" s="3" t="s">
        <v>14532</v>
      </c>
      <c r="C5006" s="4">
        <v>42618.940057870372</v>
      </c>
      <c r="D5006" s="3" t="s">
        <v>7639</v>
      </c>
      <c r="E5006" s="3" t="s">
        <v>14535</v>
      </c>
      <c r="L5006" s="3" t="s">
        <v>14536</v>
      </c>
      <c r="AZ5006" s="3" t="s">
        <v>14534</v>
      </c>
      <c r="BA5006" s="3" t="s">
        <v>14533</v>
      </c>
      <c r="BD5006" s="3" t="s">
        <v>7641</v>
      </c>
      <c r="BG5006" s="3"/>
    </row>
    <row r="5007" spans="1:59" ht="15" x14ac:dyDescent="0.2">
      <c r="A5007" s="3" t="s">
        <v>14529</v>
      </c>
      <c r="B5007" s="3" t="s">
        <v>14526</v>
      </c>
      <c r="C5007" s="4">
        <v>42618.940057870372</v>
      </c>
      <c r="D5007" s="3" t="s">
        <v>7639</v>
      </c>
      <c r="E5007" s="3" t="s">
        <v>14531</v>
      </c>
      <c r="N5007" s="3" t="s">
        <v>14360</v>
      </c>
      <c r="U5007" s="3" t="s">
        <v>14530</v>
      </c>
      <c r="W5007" s="3" t="s">
        <v>14358</v>
      </c>
      <c r="AI5007" s="3" t="s">
        <v>29</v>
      </c>
      <c r="AJ5007" s="3" t="s">
        <v>7697</v>
      </c>
      <c r="AM5007" s="3" t="s">
        <v>62</v>
      </c>
      <c r="AZ5007" s="3" t="s">
        <v>260</v>
      </c>
      <c r="BA5007" s="3" t="s">
        <v>14528</v>
      </c>
      <c r="BB5007" s="3" t="s">
        <v>14527</v>
      </c>
      <c r="BD5007" s="3" t="s">
        <v>30</v>
      </c>
      <c r="BG5007" s="3"/>
    </row>
    <row r="5008" spans="1:59" ht="15" x14ac:dyDescent="0.2">
      <c r="A5008" s="3" t="s">
        <v>14521</v>
      </c>
      <c r="B5008" s="3" t="s">
        <v>14517</v>
      </c>
      <c r="C5008" s="4">
        <v>42618.940057870372</v>
      </c>
      <c r="D5008" s="3" t="s">
        <v>7639</v>
      </c>
      <c r="E5008" s="3" t="s">
        <v>14525</v>
      </c>
      <c r="N5008" s="3" t="s">
        <v>14524</v>
      </c>
      <c r="U5008" s="3" t="s">
        <v>14523</v>
      </c>
      <c r="W5008" s="3" t="s">
        <v>14522</v>
      </c>
      <c r="AI5008" s="3" t="s">
        <v>29</v>
      </c>
      <c r="AJ5008" s="3" t="s">
        <v>7697</v>
      </c>
      <c r="AM5008" s="3" t="s">
        <v>62</v>
      </c>
      <c r="AZ5008" s="3" t="s">
        <v>14520</v>
      </c>
      <c r="BA5008" s="3" t="s">
        <v>14519</v>
      </c>
      <c r="BB5008" s="3" t="s">
        <v>14518</v>
      </c>
      <c r="BD5008" s="3" t="s">
        <v>30</v>
      </c>
      <c r="BG5008" s="3"/>
    </row>
    <row r="5009" spans="1:59" ht="15" x14ac:dyDescent="0.2">
      <c r="A5009" s="3" t="s">
        <v>14514</v>
      </c>
      <c r="B5009" s="3" t="s">
        <v>14513</v>
      </c>
      <c r="C5009" s="4">
        <v>42618.940057870372</v>
      </c>
      <c r="D5009" s="3" t="s">
        <v>7639</v>
      </c>
      <c r="E5009" s="3" t="s">
        <v>14516</v>
      </c>
      <c r="N5009" s="3" t="s">
        <v>9739</v>
      </c>
      <c r="W5009" s="3" t="s">
        <v>14515</v>
      </c>
      <c r="AB5009" s="3" t="s">
        <v>9589</v>
      </c>
      <c r="AC5009" s="3" t="s">
        <v>9737</v>
      </c>
      <c r="AI5009" s="3" t="s">
        <v>29</v>
      </c>
      <c r="AJ5009" s="3" t="s">
        <v>7632</v>
      </c>
      <c r="AM5009" s="3" t="s">
        <v>62</v>
      </c>
      <c r="AZ5009" s="3" t="s">
        <v>933</v>
      </c>
      <c r="BA5009" s="3" t="s">
        <v>4504</v>
      </c>
      <c r="BB5009" s="3" t="s">
        <v>11981</v>
      </c>
      <c r="BD5009" s="3" t="s">
        <v>30</v>
      </c>
      <c r="BG5009" s="3"/>
    </row>
    <row r="5010" spans="1:59" ht="15" x14ac:dyDescent="0.2">
      <c r="A5010" s="3" t="s">
        <v>14511</v>
      </c>
      <c r="B5010" s="3" t="s">
        <v>14507</v>
      </c>
      <c r="C5010" s="4">
        <v>42618.940057870372</v>
      </c>
      <c r="D5010" s="3" t="s">
        <v>7639</v>
      </c>
      <c r="E5010" s="3" t="s">
        <v>14512</v>
      </c>
      <c r="N5010" s="3" t="s">
        <v>245</v>
      </c>
      <c r="O5010" s="3" t="s">
        <v>8540</v>
      </c>
      <c r="AI5010" s="3" t="s">
        <v>29</v>
      </c>
      <c r="AJ5010" s="3" t="s">
        <v>28</v>
      </c>
      <c r="AM5010" s="3" t="s">
        <v>62</v>
      </c>
      <c r="AZ5010" s="3" t="s">
        <v>14510</v>
      </c>
      <c r="BA5010" s="3" t="s">
        <v>14509</v>
      </c>
      <c r="BB5010" s="3" t="s">
        <v>14508</v>
      </c>
      <c r="BD5010" s="3" t="s">
        <v>30</v>
      </c>
      <c r="BG5010" s="3"/>
    </row>
    <row r="5011" spans="1:59" ht="15" x14ac:dyDescent="0.2">
      <c r="A5011" s="3" t="s">
        <v>7271</v>
      </c>
      <c r="B5011" s="3" t="s">
        <v>14505</v>
      </c>
      <c r="C5011" s="4">
        <v>42618.940046296288</v>
      </c>
      <c r="D5011" s="3" t="s">
        <v>7639</v>
      </c>
      <c r="E5011" s="3" t="s">
        <v>14506</v>
      </c>
      <c r="M5011" s="3" t="s">
        <v>39039</v>
      </c>
      <c r="N5011" s="3" t="s">
        <v>9913</v>
      </c>
      <c r="O5011" s="3" t="s">
        <v>25</v>
      </c>
      <c r="AI5011" s="3" t="s">
        <v>29</v>
      </c>
      <c r="AJ5011" s="3" t="s">
        <v>28</v>
      </c>
      <c r="AM5011" s="3" t="s">
        <v>24</v>
      </c>
      <c r="AZ5011" s="3" t="s">
        <v>4847</v>
      </c>
      <c r="BA5011" s="3" t="s">
        <v>4848</v>
      </c>
      <c r="BB5011" s="3" t="s">
        <v>51</v>
      </c>
      <c r="BD5011" s="3" t="s">
        <v>30</v>
      </c>
      <c r="BG5011" s="3"/>
    </row>
    <row r="5012" spans="1:59" ht="15" x14ac:dyDescent="0.2">
      <c r="A5012" s="3" t="s">
        <v>14500</v>
      </c>
      <c r="B5012" s="3" t="s">
        <v>14498</v>
      </c>
      <c r="C5012" s="4">
        <v>42618.940046296288</v>
      </c>
      <c r="D5012" s="3" t="s">
        <v>7639</v>
      </c>
      <c r="E5012" s="3" t="s">
        <v>14504</v>
      </c>
      <c r="M5012" s="3" t="s">
        <v>14503</v>
      </c>
      <c r="N5012" s="3" t="s">
        <v>14502</v>
      </c>
      <c r="W5012" s="3" t="s">
        <v>14501</v>
      </c>
      <c r="AC5012" s="3" t="s">
        <v>7775</v>
      </c>
      <c r="AI5012" s="3" t="s">
        <v>29</v>
      </c>
      <c r="AJ5012" s="3" t="s">
        <v>7632</v>
      </c>
      <c r="AM5012" s="3" t="s">
        <v>24</v>
      </c>
      <c r="AZ5012" s="3" t="s">
        <v>14499</v>
      </c>
      <c r="BA5012" s="3" t="s">
        <v>1011</v>
      </c>
      <c r="BB5012" s="3" t="s">
        <v>7771</v>
      </c>
      <c r="BD5012" s="3" t="s">
        <v>30</v>
      </c>
      <c r="BG5012" s="3"/>
    </row>
    <row r="5013" spans="1:59" ht="15" x14ac:dyDescent="0.2">
      <c r="A5013" s="3" t="s">
        <v>14494</v>
      </c>
      <c r="B5013" s="3" t="s">
        <v>14490</v>
      </c>
      <c r="C5013" s="4">
        <v>42618.940046296288</v>
      </c>
      <c r="D5013" s="3" t="s">
        <v>7639</v>
      </c>
      <c r="E5013" s="3" t="s">
        <v>14497</v>
      </c>
      <c r="N5013" s="3" t="s">
        <v>14360</v>
      </c>
      <c r="U5013" s="3" t="s">
        <v>14496</v>
      </c>
      <c r="W5013" s="3" t="s">
        <v>14495</v>
      </c>
      <c r="AI5013" s="3" t="s">
        <v>29</v>
      </c>
      <c r="AJ5013" s="3" t="s">
        <v>7697</v>
      </c>
      <c r="AM5013" s="3" t="s">
        <v>62</v>
      </c>
      <c r="AZ5013" s="3" t="s">
        <v>14493</v>
      </c>
      <c r="BA5013" s="3" t="s">
        <v>14492</v>
      </c>
      <c r="BB5013" s="3" t="s">
        <v>14491</v>
      </c>
      <c r="BD5013" s="3" t="s">
        <v>30</v>
      </c>
      <c r="BG5013" s="3"/>
    </row>
    <row r="5014" spans="1:59" ht="15" x14ac:dyDescent="0.2">
      <c r="A5014" s="3" t="s">
        <v>14488</v>
      </c>
      <c r="B5014" s="3" t="s">
        <v>14485</v>
      </c>
      <c r="C5014" s="4">
        <v>42618.940046296288</v>
      </c>
      <c r="D5014" s="3" t="s">
        <v>7639</v>
      </c>
      <c r="E5014" s="3" t="s">
        <v>14488</v>
      </c>
      <c r="L5014" s="3" t="s">
        <v>14489</v>
      </c>
      <c r="AZ5014" s="3" t="s">
        <v>14487</v>
      </c>
      <c r="BA5014" s="3" t="s">
        <v>14486</v>
      </c>
      <c r="BD5014" s="3" t="s">
        <v>7641</v>
      </c>
      <c r="BG5014" s="3"/>
    </row>
    <row r="5015" spans="1:59" ht="15" x14ac:dyDescent="0.2">
      <c r="A5015" s="3" t="s">
        <v>14483</v>
      </c>
      <c r="B5015" s="3" t="s">
        <v>14481</v>
      </c>
      <c r="C5015" s="4">
        <v>42618.940046296288</v>
      </c>
      <c r="D5015" s="3" t="s">
        <v>7639</v>
      </c>
      <c r="E5015" s="3" t="s">
        <v>14483</v>
      </c>
      <c r="L5015" s="3" t="s">
        <v>14484</v>
      </c>
      <c r="AZ5015" s="3" t="s">
        <v>14482</v>
      </c>
      <c r="BA5015" s="3" t="s">
        <v>5967</v>
      </c>
      <c r="BD5015" s="3" t="s">
        <v>7641</v>
      </c>
      <c r="BG5015" s="3"/>
    </row>
    <row r="5016" spans="1:59" ht="15" x14ac:dyDescent="0.2">
      <c r="A5016" s="3" t="s">
        <v>14478</v>
      </c>
      <c r="B5016" s="3" t="s">
        <v>14476</v>
      </c>
      <c r="C5016" s="4">
        <v>42618.940046296288</v>
      </c>
      <c r="D5016" s="3" t="s">
        <v>7639</v>
      </c>
      <c r="E5016" s="3" t="s">
        <v>14480</v>
      </c>
      <c r="N5016" s="3" t="s">
        <v>9875</v>
      </c>
      <c r="W5016" s="3" t="s">
        <v>14479</v>
      </c>
      <c r="AB5016" s="3" t="s">
        <v>9589</v>
      </c>
      <c r="AC5016" s="3" t="s">
        <v>9557</v>
      </c>
      <c r="AI5016" s="3" t="s">
        <v>29</v>
      </c>
      <c r="AJ5016" s="3" t="s">
        <v>7632</v>
      </c>
      <c r="AM5016" s="3" t="s">
        <v>62</v>
      </c>
      <c r="AZ5016" s="3" t="s">
        <v>5846</v>
      </c>
      <c r="BA5016" s="3" t="s">
        <v>14477</v>
      </c>
      <c r="BB5016" s="3" t="s">
        <v>9838</v>
      </c>
      <c r="BD5016" s="3" t="s">
        <v>30</v>
      </c>
      <c r="BG5016" s="3"/>
    </row>
    <row r="5017" spans="1:59" ht="15" x14ac:dyDescent="0.2">
      <c r="A5017" s="3" t="s">
        <v>14475</v>
      </c>
      <c r="B5017" s="3" t="s">
        <v>14473</v>
      </c>
      <c r="C5017" s="4">
        <v>42618.940046296288</v>
      </c>
      <c r="D5017" s="3" t="s">
        <v>7639</v>
      </c>
      <c r="E5017" s="3" t="s">
        <v>14475</v>
      </c>
      <c r="L5017" s="3" t="s">
        <v>14410</v>
      </c>
      <c r="AZ5017" s="3" t="s">
        <v>14474</v>
      </c>
      <c r="BA5017" s="3" t="s">
        <v>4562</v>
      </c>
      <c r="BD5017" s="3" t="s">
        <v>7641</v>
      </c>
      <c r="BG5017" s="3"/>
    </row>
    <row r="5018" spans="1:59" ht="15" x14ac:dyDescent="0.2">
      <c r="A5018" s="3" t="s">
        <v>14471</v>
      </c>
      <c r="B5018" s="3" t="s">
        <v>14468</v>
      </c>
      <c r="C5018" s="4">
        <v>42618.940046296288</v>
      </c>
      <c r="D5018" s="3" t="s">
        <v>7639</v>
      </c>
      <c r="E5018" s="3" t="s">
        <v>14471</v>
      </c>
      <c r="L5018" s="3" t="s">
        <v>14472</v>
      </c>
      <c r="AZ5018" s="3" t="s">
        <v>14470</v>
      </c>
      <c r="BA5018" s="3" t="s">
        <v>14469</v>
      </c>
      <c r="BD5018" s="3" t="s">
        <v>7641</v>
      </c>
      <c r="BG5018" s="3"/>
    </row>
    <row r="5019" spans="1:59" ht="15" x14ac:dyDescent="0.2">
      <c r="A5019" s="3" t="s">
        <v>14450</v>
      </c>
      <c r="B5019" s="3" t="s">
        <v>14447</v>
      </c>
      <c r="C5019" s="4">
        <v>42618.940046296288</v>
      </c>
      <c r="D5019" s="3" t="s">
        <v>7639</v>
      </c>
      <c r="E5019" s="3" t="s">
        <v>14467</v>
      </c>
      <c r="F5019" s="3" t="s">
        <v>14466</v>
      </c>
      <c r="G5019" s="3" t="s">
        <v>14465</v>
      </c>
      <c r="H5019" s="3" t="s">
        <v>8057</v>
      </c>
      <c r="I5019" s="3" t="s">
        <v>9242</v>
      </c>
      <c r="J5019" s="3" t="s">
        <v>10318</v>
      </c>
      <c r="L5019" s="3" t="s">
        <v>14464</v>
      </c>
      <c r="N5019" s="3" t="s">
        <v>14463</v>
      </c>
      <c r="P5019" s="3" t="s">
        <v>14462</v>
      </c>
      <c r="Q5019" s="3" t="s">
        <v>8019</v>
      </c>
      <c r="R5019" s="3" t="s">
        <v>9408</v>
      </c>
      <c r="S5019" s="3" t="s">
        <v>14461</v>
      </c>
      <c r="T5019" s="3" t="s">
        <v>14460</v>
      </c>
      <c r="U5019" s="3" t="s">
        <v>14459</v>
      </c>
      <c r="W5019" s="3" t="s">
        <v>14458</v>
      </c>
      <c r="X5019" s="3" t="s">
        <v>14457</v>
      </c>
      <c r="Z5019" s="3" t="s">
        <v>14456</v>
      </c>
      <c r="AB5019" s="3" t="s">
        <v>14455</v>
      </c>
      <c r="AC5019" s="3" t="s">
        <v>14454</v>
      </c>
      <c r="AE5019" s="3" t="s">
        <v>7678</v>
      </c>
      <c r="AF5019" s="3" t="s">
        <v>7756</v>
      </c>
      <c r="AG5019" s="3" t="s">
        <v>8009</v>
      </c>
      <c r="AH5019" s="3" t="s">
        <v>14453</v>
      </c>
      <c r="AI5019" s="3" t="s">
        <v>8007</v>
      </c>
      <c r="AJ5019" s="3" t="s">
        <v>7697</v>
      </c>
      <c r="AK5019" s="3" t="s">
        <v>8006</v>
      </c>
      <c r="AO5019" s="3" t="s">
        <v>14452</v>
      </c>
      <c r="AQ5019" s="3" t="s">
        <v>14451</v>
      </c>
      <c r="AZ5019" s="3" t="s">
        <v>14234</v>
      </c>
      <c r="BA5019" s="3" t="s">
        <v>14449</v>
      </c>
      <c r="BB5019" s="3" t="s">
        <v>9611</v>
      </c>
      <c r="BD5019" s="3" t="s">
        <v>30</v>
      </c>
      <c r="BE5019" s="3">
        <v>76</v>
      </c>
      <c r="BF5019" s="3" t="s">
        <v>14448</v>
      </c>
      <c r="BG5019" s="3"/>
    </row>
    <row r="5020" spans="1:59" ht="15" x14ac:dyDescent="0.2">
      <c r="A5020" s="3" t="s">
        <v>7139</v>
      </c>
      <c r="B5020" s="3" t="s">
        <v>14444</v>
      </c>
      <c r="C5020" s="4">
        <v>42618.940046296288</v>
      </c>
      <c r="D5020" s="3" t="s">
        <v>7639</v>
      </c>
      <c r="E5020" s="3" t="s">
        <v>14446</v>
      </c>
      <c r="M5020" s="3" t="s">
        <v>39039</v>
      </c>
      <c r="N5020" s="3" t="s">
        <v>9913</v>
      </c>
      <c r="O5020" s="3" t="s">
        <v>185</v>
      </c>
      <c r="U5020" s="3" t="s">
        <v>14445</v>
      </c>
      <c r="AI5020" s="3" t="s">
        <v>29</v>
      </c>
      <c r="AJ5020" s="3" t="s">
        <v>28</v>
      </c>
      <c r="AM5020" s="3" t="s">
        <v>24</v>
      </c>
      <c r="AN5020" s="3" t="s">
        <v>7629</v>
      </c>
      <c r="AZ5020" s="3" t="s">
        <v>871</v>
      </c>
      <c r="BA5020" s="3" t="s">
        <v>4283</v>
      </c>
      <c r="BB5020" s="3" t="s">
        <v>643</v>
      </c>
      <c r="BD5020" s="3" t="s">
        <v>30</v>
      </c>
      <c r="BG5020" s="3"/>
    </row>
    <row r="5021" spans="1:59" ht="15" x14ac:dyDescent="0.2">
      <c r="A5021" s="3" t="s">
        <v>14440</v>
      </c>
      <c r="B5021" s="3" t="s">
        <v>14437</v>
      </c>
      <c r="C5021" s="4">
        <v>42618.940046296288</v>
      </c>
      <c r="D5021" s="3" t="s">
        <v>7639</v>
      </c>
      <c r="E5021" s="3" t="s">
        <v>14443</v>
      </c>
      <c r="M5021" s="3" t="s">
        <v>8193</v>
      </c>
      <c r="N5021" s="3" t="s">
        <v>8189</v>
      </c>
      <c r="U5021" s="3" t="s">
        <v>14442</v>
      </c>
      <c r="W5021" s="3" t="s">
        <v>14441</v>
      </c>
      <c r="AC5021" s="3" t="s">
        <v>7775</v>
      </c>
      <c r="AI5021" s="3" t="s">
        <v>29</v>
      </c>
      <c r="AJ5021" s="3" t="s">
        <v>7632</v>
      </c>
      <c r="AM5021" s="3" t="s">
        <v>24</v>
      </c>
      <c r="AN5021" s="3" t="s">
        <v>184</v>
      </c>
      <c r="AZ5021" s="3" t="s">
        <v>14439</v>
      </c>
      <c r="BA5021" s="3" t="s">
        <v>14438</v>
      </c>
      <c r="BB5021" s="3" t="s">
        <v>184</v>
      </c>
      <c r="BD5021" s="3" t="s">
        <v>30</v>
      </c>
      <c r="BG5021" s="3"/>
    </row>
    <row r="5022" spans="1:59" ht="15" x14ac:dyDescent="0.2">
      <c r="A5022" s="3" t="s">
        <v>14433</v>
      </c>
      <c r="B5022" s="3" t="s">
        <v>14429</v>
      </c>
      <c r="C5022" s="4">
        <v>42618.940034722233</v>
      </c>
      <c r="D5022" s="3" t="s">
        <v>7639</v>
      </c>
      <c r="E5022" s="3" t="s">
        <v>14436</v>
      </c>
      <c r="N5022" s="3" t="s">
        <v>14360</v>
      </c>
      <c r="U5022" s="3" t="s">
        <v>14435</v>
      </c>
      <c r="W5022" s="3" t="s">
        <v>14434</v>
      </c>
      <c r="AI5022" s="3" t="s">
        <v>29</v>
      </c>
      <c r="AJ5022" s="3" t="s">
        <v>7697</v>
      </c>
      <c r="AM5022" s="3" t="s">
        <v>62</v>
      </c>
      <c r="AZ5022" s="3" t="s">
        <v>14432</v>
      </c>
      <c r="BA5022" s="3" t="s">
        <v>14431</v>
      </c>
      <c r="BB5022" s="3" t="s">
        <v>14430</v>
      </c>
      <c r="BD5022" s="3" t="s">
        <v>30</v>
      </c>
      <c r="BG5022" s="3"/>
    </row>
    <row r="5023" spans="1:59" ht="15" x14ac:dyDescent="0.2">
      <c r="A5023" s="3" t="s">
        <v>14426</v>
      </c>
      <c r="B5023" s="3" t="s">
        <v>14424</v>
      </c>
      <c r="C5023" s="4">
        <v>42618.940034722233</v>
      </c>
      <c r="D5023" s="3" t="s">
        <v>7639</v>
      </c>
      <c r="E5023" s="3" t="s">
        <v>14428</v>
      </c>
      <c r="N5023" s="3" t="s">
        <v>9654</v>
      </c>
      <c r="W5023" s="3" t="s">
        <v>14427</v>
      </c>
      <c r="AB5023" s="3" t="s">
        <v>9652</v>
      </c>
      <c r="AC5023" s="3" t="s">
        <v>9557</v>
      </c>
      <c r="AI5023" s="3" t="s">
        <v>29</v>
      </c>
      <c r="AJ5023" s="3" t="s">
        <v>7632</v>
      </c>
      <c r="AM5023" s="3" t="s">
        <v>62</v>
      </c>
      <c r="AZ5023" s="3" t="s">
        <v>14425</v>
      </c>
      <c r="BA5023" s="3" t="s">
        <v>6114</v>
      </c>
      <c r="BB5023" s="3" t="s">
        <v>410</v>
      </c>
      <c r="BD5023" s="3" t="s">
        <v>30</v>
      </c>
      <c r="BG5023" s="3"/>
    </row>
    <row r="5024" spans="1:59" ht="15" x14ac:dyDescent="0.2">
      <c r="A5024" s="3" t="s">
        <v>14422</v>
      </c>
      <c r="B5024" s="3" t="s">
        <v>14419</v>
      </c>
      <c r="C5024" s="4">
        <v>42618.940034722233</v>
      </c>
      <c r="D5024" s="3" t="s">
        <v>7639</v>
      </c>
      <c r="E5024" s="3" t="s">
        <v>14422</v>
      </c>
      <c r="L5024" s="3" t="s">
        <v>14423</v>
      </c>
      <c r="AZ5024" s="3" t="s">
        <v>14421</v>
      </c>
      <c r="BA5024" s="3" t="s">
        <v>14420</v>
      </c>
      <c r="BD5024" s="3" t="s">
        <v>7641</v>
      </c>
      <c r="BG5024" s="3"/>
    </row>
    <row r="5025" spans="1:59" ht="15" x14ac:dyDescent="0.2">
      <c r="A5025" s="3" t="s">
        <v>14414</v>
      </c>
      <c r="B5025" s="3" t="s">
        <v>14411</v>
      </c>
      <c r="C5025" s="4">
        <v>42618.940034722233</v>
      </c>
      <c r="D5025" s="3" t="s">
        <v>7639</v>
      </c>
      <c r="E5025" s="3" t="s">
        <v>14418</v>
      </c>
      <c r="N5025" s="3" t="s">
        <v>14417</v>
      </c>
      <c r="U5025" s="3" t="s">
        <v>14416</v>
      </c>
      <c r="W5025" s="3" t="s">
        <v>14415</v>
      </c>
      <c r="AI5025" s="3" t="s">
        <v>29</v>
      </c>
      <c r="AJ5025" s="3" t="s">
        <v>7697</v>
      </c>
      <c r="AM5025" s="3" t="s">
        <v>62</v>
      </c>
      <c r="AZ5025" s="3" t="s">
        <v>1594</v>
      </c>
      <c r="BA5025" s="3" t="s">
        <v>14413</v>
      </c>
      <c r="BB5025" s="3" t="s">
        <v>14412</v>
      </c>
      <c r="BD5025" s="3" t="s">
        <v>30</v>
      </c>
      <c r="BG5025" s="3"/>
    </row>
    <row r="5026" spans="1:59" ht="15" x14ac:dyDescent="0.2">
      <c r="A5026" s="3" t="s">
        <v>14409</v>
      </c>
      <c r="B5026" s="3" t="s">
        <v>14407</v>
      </c>
      <c r="C5026" s="4">
        <v>42618.940034722233</v>
      </c>
      <c r="D5026" s="3" t="s">
        <v>7639</v>
      </c>
      <c r="E5026" s="3" t="s">
        <v>14409</v>
      </c>
      <c r="L5026" s="3" t="s">
        <v>14410</v>
      </c>
      <c r="AZ5026" s="3" t="s">
        <v>14408</v>
      </c>
      <c r="BA5026" s="3" t="s">
        <v>4541</v>
      </c>
      <c r="BD5026" s="3" t="s">
        <v>7641</v>
      </c>
      <c r="BG5026" s="3"/>
    </row>
    <row r="5027" spans="1:59" ht="15" x14ac:dyDescent="0.2">
      <c r="A5027" s="3" t="s">
        <v>14402</v>
      </c>
      <c r="B5027" s="3" t="s">
        <v>14398</v>
      </c>
      <c r="C5027" s="4">
        <v>42618.940034722233</v>
      </c>
      <c r="D5027" s="3" t="s">
        <v>7639</v>
      </c>
      <c r="E5027" s="3" t="s">
        <v>14406</v>
      </c>
      <c r="N5027" s="3" t="s">
        <v>14405</v>
      </c>
      <c r="U5027" s="3" t="s">
        <v>14404</v>
      </c>
      <c r="W5027" s="3" t="s">
        <v>14403</v>
      </c>
      <c r="AI5027" s="3" t="s">
        <v>29</v>
      </c>
      <c r="AJ5027" s="3" t="s">
        <v>7697</v>
      </c>
      <c r="AM5027" s="3" t="s">
        <v>62</v>
      </c>
      <c r="AZ5027" s="3" t="s">
        <v>14401</v>
      </c>
      <c r="BA5027" s="3" t="s">
        <v>14400</v>
      </c>
      <c r="BB5027" s="3" t="s">
        <v>14399</v>
      </c>
      <c r="BD5027" s="3" t="s">
        <v>30</v>
      </c>
      <c r="BG5027" s="3"/>
    </row>
    <row r="5028" spans="1:59" ht="15" x14ac:dyDescent="0.2">
      <c r="A5028" s="3" t="s">
        <v>14395</v>
      </c>
      <c r="B5028" s="3" t="s">
        <v>14392</v>
      </c>
      <c r="C5028" s="4">
        <v>42618.940034722233</v>
      </c>
      <c r="D5028" s="3" t="s">
        <v>7639</v>
      </c>
      <c r="E5028" s="3" t="s">
        <v>14397</v>
      </c>
      <c r="M5028" s="3" t="s">
        <v>8363</v>
      </c>
      <c r="N5028" s="3" t="s">
        <v>8359</v>
      </c>
      <c r="W5028" s="3" t="s">
        <v>14396</v>
      </c>
      <c r="AC5028" s="3" t="s">
        <v>7775</v>
      </c>
      <c r="AI5028" s="3" t="s">
        <v>29</v>
      </c>
      <c r="AJ5028" s="3" t="s">
        <v>7632</v>
      </c>
      <c r="AM5028" s="3" t="s">
        <v>24</v>
      </c>
      <c r="AZ5028" s="3" t="s">
        <v>14394</v>
      </c>
      <c r="BA5028" s="3" t="s">
        <v>14393</v>
      </c>
      <c r="BB5028" s="3" t="s">
        <v>7771</v>
      </c>
      <c r="BD5028" s="3" t="s">
        <v>30</v>
      </c>
      <c r="BG5028" s="3"/>
    </row>
    <row r="5029" spans="1:59" ht="15" x14ac:dyDescent="0.2">
      <c r="A5029" s="3" t="s">
        <v>7194</v>
      </c>
      <c r="B5029" s="3" t="s">
        <v>14390</v>
      </c>
      <c r="C5029" s="4">
        <v>42618.940034722233</v>
      </c>
      <c r="D5029" s="3" t="s">
        <v>7639</v>
      </c>
      <c r="E5029" s="3" t="s">
        <v>14391</v>
      </c>
      <c r="M5029" s="3" t="s">
        <v>39038</v>
      </c>
      <c r="N5029" s="3" t="s">
        <v>9767</v>
      </c>
      <c r="O5029" s="3" t="s">
        <v>25</v>
      </c>
      <c r="AI5029" s="3" t="s">
        <v>29</v>
      </c>
      <c r="AJ5029" s="3" t="s">
        <v>28</v>
      </c>
      <c r="AM5029" s="3" t="s">
        <v>24</v>
      </c>
      <c r="AZ5029" s="3" t="s">
        <v>2921</v>
      </c>
      <c r="BA5029" s="3" t="s">
        <v>4522</v>
      </c>
      <c r="BB5029" s="3" t="s">
        <v>4523</v>
      </c>
      <c r="BD5029" s="3" t="s">
        <v>30</v>
      </c>
      <c r="BG5029" s="3"/>
    </row>
    <row r="5030" spans="1:59" ht="15" x14ac:dyDescent="0.2">
      <c r="A5030" s="3" t="s">
        <v>14384</v>
      </c>
      <c r="B5030" s="3" t="s">
        <v>14381</v>
      </c>
      <c r="C5030" s="4">
        <v>42618.940034722233</v>
      </c>
      <c r="D5030" s="3" t="s">
        <v>7639</v>
      </c>
      <c r="E5030" s="3" t="s">
        <v>14389</v>
      </c>
      <c r="L5030" s="3" t="s">
        <v>14388</v>
      </c>
      <c r="M5030" s="3" t="s">
        <v>14387</v>
      </c>
      <c r="N5030" s="3" t="s">
        <v>14386</v>
      </c>
      <c r="O5030" s="3" t="s">
        <v>25</v>
      </c>
      <c r="U5030" s="3" t="s">
        <v>14385</v>
      </c>
      <c r="AI5030" s="3" t="s">
        <v>29</v>
      </c>
      <c r="AJ5030" s="3" t="s">
        <v>7697</v>
      </c>
      <c r="AM5030" s="3" t="s">
        <v>24</v>
      </c>
      <c r="AZ5030" s="3" t="s">
        <v>14383</v>
      </c>
      <c r="BA5030" s="3" t="s">
        <v>14382</v>
      </c>
      <c r="BB5030" s="3" t="s">
        <v>8693</v>
      </c>
      <c r="BD5030" s="3" t="s">
        <v>30</v>
      </c>
      <c r="BG5030" s="3"/>
    </row>
    <row r="5031" spans="1:59" ht="15" x14ac:dyDescent="0.2">
      <c r="A5031" s="3" t="s">
        <v>14378</v>
      </c>
      <c r="B5031" s="3" t="s">
        <v>14375</v>
      </c>
      <c r="C5031" s="4">
        <v>42618.940034722233</v>
      </c>
      <c r="D5031" s="3" t="s">
        <v>7639</v>
      </c>
      <c r="E5031" s="3" t="s">
        <v>14380</v>
      </c>
      <c r="N5031" s="3" t="s">
        <v>9701</v>
      </c>
      <c r="W5031" s="3" t="s">
        <v>14379</v>
      </c>
      <c r="AC5031" s="3" t="s">
        <v>9557</v>
      </c>
      <c r="AI5031" s="3" t="s">
        <v>29</v>
      </c>
      <c r="AJ5031" s="3" t="s">
        <v>7632</v>
      </c>
      <c r="AM5031" s="3" t="s">
        <v>62</v>
      </c>
      <c r="AZ5031" s="3" t="s">
        <v>14377</v>
      </c>
      <c r="BA5031" s="3" t="s">
        <v>14376</v>
      </c>
      <c r="BB5031" s="3" t="s">
        <v>557</v>
      </c>
      <c r="BD5031" s="3" t="s">
        <v>30</v>
      </c>
      <c r="BG5031" s="3"/>
    </row>
    <row r="5032" spans="1:59" ht="15" x14ac:dyDescent="0.2">
      <c r="A5032" s="3" t="s">
        <v>14372</v>
      </c>
      <c r="B5032" s="3" t="s">
        <v>14370</v>
      </c>
      <c r="C5032" s="4">
        <v>42618.940034722233</v>
      </c>
      <c r="D5032" s="3" t="s">
        <v>7639</v>
      </c>
      <c r="E5032" s="3" t="s">
        <v>14374</v>
      </c>
      <c r="N5032" s="3" t="s">
        <v>13039</v>
      </c>
      <c r="U5032" s="3" t="s">
        <v>14373</v>
      </c>
      <c r="W5032" s="3" t="s">
        <v>13037</v>
      </c>
      <c r="AI5032" s="3" t="s">
        <v>29</v>
      </c>
      <c r="AJ5032" s="3" t="s">
        <v>7697</v>
      </c>
      <c r="AM5032" s="3" t="s">
        <v>62</v>
      </c>
      <c r="AZ5032" s="3" t="s">
        <v>273</v>
      </c>
      <c r="BA5032" s="3" t="s">
        <v>14371</v>
      </c>
      <c r="BB5032" s="3" t="s">
        <v>13672</v>
      </c>
      <c r="BD5032" s="3" t="s">
        <v>30</v>
      </c>
      <c r="BG5032" s="3"/>
    </row>
    <row r="5033" spans="1:59" ht="15" x14ac:dyDescent="0.2">
      <c r="A5033" s="3" t="s">
        <v>14366</v>
      </c>
      <c r="B5033" s="3" t="s">
        <v>14362</v>
      </c>
      <c r="C5033" s="4">
        <v>42618.940034722233</v>
      </c>
      <c r="D5033" s="3" t="s">
        <v>7639</v>
      </c>
      <c r="E5033" s="3" t="s">
        <v>14369</v>
      </c>
      <c r="L5033" s="3" t="s">
        <v>14368</v>
      </c>
      <c r="N5033" s="3" t="s">
        <v>14013</v>
      </c>
      <c r="U5033" s="3" t="s">
        <v>14367</v>
      </c>
      <c r="W5033" s="3" t="s">
        <v>14011</v>
      </c>
      <c r="AI5033" s="3" t="s">
        <v>29</v>
      </c>
      <c r="AJ5033" s="3" t="s">
        <v>7697</v>
      </c>
      <c r="AM5033" s="3" t="s">
        <v>62</v>
      </c>
      <c r="AZ5033" s="3" t="s">
        <v>14365</v>
      </c>
      <c r="BA5033" s="3" t="s">
        <v>14364</v>
      </c>
      <c r="BB5033" s="3" t="s">
        <v>14363</v>
      </c>
      <c r="BD5033" s="3" t="s">
        <v>30</v>
      </c>
      <c r="BG5033" s="3"/>
    </row>
    <row r="5034" spans="1:59" ht="15" x14ac:dyDescent="0.2">
      <c r="A5034" s="3" t="s">
        <v>14357</v>
      </c>
      <c r="B5034" s="3" t="s">
        <v>14354</v>
      </c>
      <c r="C5034" s="4">
        <v>42618.940034722233</v>
      </c>
      <c r="D5034" s="3" t="s">
        <v>7639</v>
      </c>
      <c r="E5034" s="3" t="s">
        <v>14361</v>
      </c>
      <c r="N5034" s="3" t="s">
        <v>14360</v>
      </c>
      <c r="U5034" s="3" t="s">
        <v>14359</v>
      </c>
      <c r="W5034" s="3" t="s">
        <v>14358</v>
      </c>
      <c r="AI5034" s="3" t="s">
        <v>29</v>
      </c>
      <c r="AJ5034" s="3" t="s">
        <v>7697</v>
      </c>
      <c r="AM5034" s="3" t="s">
        <v>62</v>
      </c>
      <c r="AZ5034" s="3" t="s">
        <v>14356</v>
      </c>
      <c r="BA5034" s="3" t="s">
        <v>1431</v>
      </c>
      <c r="BB5034" s="3" t="s">
        <v>14355</v>
      </c>
      <c r="BD5034" s="3" t="s">
        <v>30</v>
      </c>
      <c r="BG5034" s="3"/>
    </row>
    <row r="5035" spans="1:59" ht="15" x14ac:dyDescent="0.2">
      <c r="A5035" s="3" t="s">
        <v>14351</v>
      </c>
      <c r="B5035" s="3" t="s">
        <v>14349</v>
      </c>
      <c r="C5035" s="4">
        <v>42618.940034722233</v>
      </c>
      <c r="D5035" s="3" t="s">
        <v>7639</v>
      </c>
      <c r="E5035" s="3" t="s">
        <v>14353</v>
      </c>
      <c r="N5035" s="3" t="s">
        <v>9875</v>
      </c>
      <c r="W5035" s="3" t="s">
        <v>14352</v>
      </c>
      <c r="AB5035" s="3" t="s">
        <v>9589</v>
      </c>
      <c r="AC5035" s="3" t="s">
        <v>9557</v>
      </c>
      <c r="AI5035" s="3" t="s">
        <v>29</v>
      </c>
      <c r="AJ5035" s="3" t="s">
        <v>7632</v>
      </c>
      <c r="AM5035" s="3" t="s">
        <v>62</v>
      </c>
      <c r="AZ5035" s="3" t="s">
        <v>10132</v>
      </c>
      <c r="BA5035" s="3" t="s">
        <v>14350</v>
      </c>
      <c r="BB5035" s="3" t="s">
        <v>9554</v>
      </c>
      <c r="BD5035" s="3" t="s">
        <v>30</v>
      </c>
      <c r="BG5035" s="3"/>
    </row>
    <row r="5036" spans="1:59" ht="15" x14ac:dyDescent="0.2">
      <c r="A5036" s="3" t="s">
        <v>14347</v>
      </c>
      <c r="B5036" s="3" t="s">
        <v>14345</v>
      </c>
      <c r="C5036" s="4">
        <v>42618.940023148149</v>
      </c>
      <c r="D5036" s="3" t="s">
        <v>7639</v>
      </c>
      <c r="E5036" s="3" t="s">
        <v>14347</v>
      </c>
      <c r="L5036" s="3" t="s">
        <v>14348</v>
      </c>
      <c r="AZ5036" s="3" t="s">
        <v>3447</v>
      </c>
      <c r="BA5036" s="3" t="s">
        <v>14346</v>
      </c>
      <c r="BD5036" s="3" t="s">
        <v>7641</v>
      </c>
      <c r="BG5036" s="3"/>
    </row>
    <row r="5037" spans="1:59" ht="15" x14ac:dyDescent="0.2">
      <c r="A5037" s="3" t="s">
        <v>14341</v>
      </c>
      <c r="B5037" s="3" t="s">
        <v>14339</v>
      </c>
      <c r="C5037" s="4">
        <v>42618.940023148149</v>
      </c>
      <c r="D5037" s="3" t="s">
        <v>7639</v>
      </c>
      <c r="E5037" s="3" t="s">
        <v>14344</v>
      </c>
      <c r="M5037" s="3" t="s">
        <v>12306</v>
      </c>
      <c r="N5037" s="3" t="s">
        <v>12301</v>
      </c>
      <c r="O5037" s="3" t="s">
        <v>185</v>
      </c>
      <c r="U5037" s="3" t="s">
        <v>14343</v>
      </c>
      <c r="W5037" s="3" t="s">
        <v>14342</v>
      </c>
      <c r="AI5037" s="3" t="s">
        <v>29</v>
      </c>
      <c r="AJ5037" s="3" t="s">
        <v>7697</v>
      </c>
      <c r="AM5037" s="3" t="s">
        <v>24</v>
      </c>
      <c r="AZ5037" s="3" t="s">
        <v>5342</v>
      </c>
      <c r="BA5037" s="3" t="s">
        <v>14340</v>
      </c>
      <c r="BB5037" s="3" t="s">
        <v>13798</v>
      </c>
      <c r="BD5037" s="3" t="s">
        <v>30</v>
      </c>
      <c r="BG5037" s="3"/>
    </row>
    <row r="5038" spans="1:59" ht="15" x14ac:dyDescent="0.2">
      <c r="A5038" s="3" t="s">
        <v>14337</v>
      </c>
      <c r="B5038" s="3" t="s">
        <v>14335</v>
      </c>
      <c r="C5038" s="4">
        <v>42618.940023148149</v>
      </c>
      <c r="D5038" s="3" t="s">
        <v>7639</v>
      </c>
      <c r="E5038" s="3" t="s">
        <v>14337</v>
      </c>
      <c r="L5038" s="3" t="s">
        <v>14338</v>
      </c>
      <c r="AZ5038" s="3" t="s">
        <v>8334</v>
      </c>
      <c r="BA5038" s="3" t="s">
        <v>14336</v>
      </c>
      <c r="BD5038" s="3" t="s">
        <v>7641</v>
      </c>
      <c r="BG5038" s="3"/>
    </row>
    <row r="5039" spans="1:59" ht="15" x14ac:dyDescent="0.2">
      <c r="A5039" s="3" t="s">
        <v>14333</v>
      </c>
      <c r="B5039" s="3" t="s">
        <v>14331</v>
      </c>
      <c r="C5039" s="4">
        <v>42618.940023148149</v>
      </c>
      <c r="D5039" s="3" t="s">
        <v>7639</v>
      </c>
      <c r="E5039" s="3" t="s">
        <v>14333</v>
      </c>
      <c r="L5039" s="3" t="s">
        <v>14334</v>
      </c>
      <c r="AZ5039" s="3" t="s">
        <v>963</v>
      </c>
      <c r="BA5039" s="3" t="s">
        <v>14332</v>
      </c>
      <c r="BD5039" s="3" t="s">
        <v>7641</v>
      </c>
      <c r="BG5039" s="3"/>
    </row>
    <row r="5040" spans="1:59" ht="15" x14ac:dyDescent="0.2">
      <c r="A5040" s="3" t="s">
        <v>14329</v>
      </c>
      <c r="B5040" s="3" t="s">
        <v>14326</v>
      </c>
      <c r="C5040" s="4">
        <v>42618.940023148149</v>
      </c>
      <c r="D5040" s="3" t="s">
        <v>7639</v>
      </c>
      <c r="E5040" s="3" t="s">
        <v>14329</v>
      </c>
      <c r="L5040" s="3" t="s">
        <v>14330</v>
      </c>
      <c r="AZ5040" s="3" t="s">
        <v>14328</v>
      </c>
      <c r="BA5040" s="3" t="s">
        <v>14327</v>
      </c>
      <c r="BD5040" s="3" t="s">
        <v>7641</v>
      </c>
      <c r="BG5040" s="3"/>
    </row>
    <row r="5041" spans="1:59" ht="15" x14ac:dyDescent="0.2">
      <c r="A5041" s="3" t="s">
        <v>14322</v>
      </c>
      <c r="B5041" s="3" t="s">
        <v>14319</v>
      </c>
      <c r="C5041" s="4">
        <v>42618.940023148149</v>
      </c>
      <c r="D5041" s="3" t="s">
        <v>7639</v>
      </c>
      <c r="E5041" s="3" t="s">
        <v>14325</v>
      </c>
      <c r="M5041" s="3" t="s">
        <v>12162</v>
      </c>
      <c r="N5041" s="3" t="s">
        <v>12158</v>
      </c>
      <c r="O5041" s="3" t="s">
        <v>25</v>
      </c>
      <c r="U5041" s="3" t="s">
        <v>14324</v>
      </c>
      <c r="W5041" s="3" t="s">
        <v>14323</v>
      </c>
      <c r="AI5041" s="3" t="s">
        <v>29</v>
      </c>
      <c r="AJ5041" s="3" t="s">
        <v>7697</v>
      </c>
      <c r="AM5041" s="3" t="s">
        <v>24</v>
      </c>
      <c r="AZ5041" s="3" t="s">
        <v>14321</v>
      </c>
      <c r="BA5041" s="3" t="s">
        <v>12173</v>
      </c>
      <c r="BB5041" s="3" t="s">
        <v>14320</v>
      </c>
      <c r="BD5041" s="3" t="s">
        <v>30</v>
      </c>
      <c r="BG5041" s="3"/>
    </row>
    <row r="5042" spans="1:59" ht="15" x14ac:dyDescent="0.2">
      <c r="A5042" s="3" t="s">
        <v>14317</v>
      </c>
      <c r="B5042" s="3" t="s">
        <v>14315</v>
      </c>
      <c r="C5042" s="4">
        <v>42618.940023148149</v>
      </c>
      <c r="D5042" s="3" t="s">
        <v>7639</v>
      </c>
      <c r="E5042" s="3" t="s">
        <v>14317</v>
      </c>
      <c r="L5042" s="3" t="s">
        <v>14318</v>
      </c>
      <c r="AZ5042" s="3" t="s">
        <v>5170</v>
      </c>
      <c r="BA5042" s="3" t="s">
        <v>14316</v>
      </c>
      <c r="BD5042" s="3" t="s">
        <v>7641</v>
      </c>
      <c r="BG5042" s="3"/>
    </row>
    <row r="5043" spans="1:59" ht="15" x14ac:dyDescent="0.2">
      <c r="A5043" s="3" t="s">
        <v>14312</v>
      </c>
      <c r="B5043" s="3" t="s">
        <v>14310</v>
      </c>
      <c r="C5043" s="4">
        <v>42618.940023148149</v>
      </c>
      <c r="D5043" s="3" t="s">
        <v>7639</v>
      </c>
      <c r="E5043" s="3" t="s">
        <v>14314</v>
      </c>
      <c r="N5043" s="3" t="s">
        <v>12030</v>
      </c>
      <c r="W5043" s="3" t="s">
        <v>14313</v>
      </c>
      <c r="AB5043" s="3" t="s">
        <v>12028</v>
      </c>
      <c r="AC5043" s="3" t="s">
        <v>9557</v>
      </c>
      <c r="AI5043" s="3" t="s">
        <v>29</v>
      </c>
      <c r="AJ5043" s="3" t="s">
        <v>7632</v>
      </c>
      <c r="AM5043" s="3" t="s">
        <v>62</v>
      </c>
      <c r="AZ5043" s="3" t="s">
        <v>10132</v>
      </c>
      <c r="BA5043" s="3" t="s">
        <v>14311</v>
      </c>
      <c r="BB5043" s="3" t="s">
        <v>12409</v>
      </c>
      <c r="BD5043" s="3" t="s">
        <v>30</v>
      </c>
      <c r="BG5043" s="3"/>
    </row>
    <row r="5044" spans="1:59" ht="15" x14ac:dyDescent="0.2">
      <c r="A5044" s="3" t="s">
        <v>14308</v>
      </c>
      <c r="B5044" s="3" t="s">
        <v>14305</v>
      </c>
      <c r="C5044" s="4">
        <v>42618.940023148149</v>
      </c>
      <c r="D5044" s="3" t="s">
        <v>7639</v>
      </c>
      <c r="E5044" s="3" t="s">
        <v>14308</v>
      </c>
      <c r="L5044" s="3" t="s">
        <v>14309</v>
      </c>
      <c r="AZ5044" s="3" t="s">
        <v>14307</v>
      </c>
      <c r="BA5044" s="3" t="s">
        <v>14306</v>
      </c>
      <c r="BD5044" s="3" t="s">
        <v>7641</v>
      </c>
      <c r="BG5044" s="3"/>
    </row>
    <row r="5045" spans="1:59" ht="15" x14ac:dyDescent="0.2">
      <c r="A5045" s="3" t="s">
        <v>14301</v>
      </c>
      <c r="B5045" s="3" t="s">
        <v>14298</v>
      </c>
      <c r="C5045" s="4">
        <v>42618.940023148149</v>
      </c>
      <c r="D5045" s="3" t="s">
        <v>7639</v>
      </c>
      <c r="E5045" s="3" t="s">
        <v>14304</v>
      </c>
      <c r="M5045" s="3" t="s">
        <v>12306</v>
      </c>
      <c r="N5045" s="3" t="s">
        <v>12301</v>
      </c>
      <c r="O5045" s="3" t="s">
        <v>25</v>
      </c>
      <c r="U5045" s="3" t="s">
        <v>14303</v>
      </c>
      <c r="W5045" s="3" t="s">
        <v>14302</v>
      </c>
      <c r="AI5045" s="3" t="s">
        <v>29</v>
      </c>
      <c r="AJ5045" s="3" t="s">
        <v>7697</v>
      </c>
      <c r="AM5045" s="3" t="s">
        <v>24</v>
      </c>
      <c r="AZ5045" s="3" t="s">
        <v>14300</v>
      </c>
      <c r="BA5045" s="3" t="s">
        <v>14299</v>
      </c>
      <c r="BB5045" s="3" t="s">
        <v>13798</v>
      </c>
      <c r="BD5045" s="3" t="s">
        <v>30</v>
      </c>
      <c r="BG5045" s="3"/>
    </row>
    <row r="5046" spans="1:59" ht="15" x14ac:dyDescent="0.2">
      <c r="A5046" s="3" t="s">
        <v>14295</v>
      </c>
      <c r="B5046" s="3" t="s">
        <v>14292</v>
      </c>
      <c r="C5046" s="4">
        <v>42618.940023148149</v>
      </c>
      <c r="D5046" s="3" t="s">
        <v>7639</v>
      </c>
      <c r="E5046" s="3" t="s">
        <v>14297</v>
      </c>
      <c r="N5046" s="3" t="s">
        <v>9607</v>
      </c>
      <c r="W5046" s="3" t="s">
        <v>14296</v>
      </c>
      <c r="AB5046" s="3" t="s">
        <v>9605</v>
      </c>
      <c r="AC5046" s="3" t="s">
        <v>9557</v>
      </c>
      <c r="AI5046" s="3" t="s">
        <v>29</v>
      </c>
      <c r="AJ5046" s="3" t="s">
        <v>7632</v>
      </c>
      <c r="AM5046" s="3" t="s">
        <v>62</v>
      </c>
      <c r="AZ5046" s="3" t="s">
        <v>14294</v>
      </c>
      <c r="BA5046" s="3" t="s">
        <v>14293</v>
      </c>
      <c r="BB5046" s="3" t="s">
        <v>13428</v>
      </c>
      <c r="BD5046" s="3" t="s">
        <v>30</v>
      </c>
      <c r="BG5046" s="3"/>
    </row>
    <row r="5047" spans="1:59" ht="15" x14ac:dyDescent="0.2">
      <c r="A5047" s="3" t="s">
        <v>14289</v>
      </c>
      <c r="B5047" s="3" t="s">
        <v>14286</v>
      </c>
      <c r="C5047" s="4">
        <v>42618.940023148149</v>
      </c>
      <c r="D5047" s="3" t="s">
        <v>7639</v>
      </c>
      <c r="E5047" s="3" t="s">
        <v>14291</v>
      </c>
      <c r="N5047" s="3" t="s">
        <v>9676</v>
      </c>
      <c r="W5047" s="3" t="s">
        <v>14290</v>
      </c>
      <c r="AC5047" s="3" t="s">
        <v>9557</v>
      </c>
      <c r="AI5047" s="3" t="s">
        <v>29</v>
      </c>
      <c r="AJ5047" s="3" t="s">
        <v>7632</v>
      </c>
      <c r="AM5047" s="3" t="s">
        <v>62</v>
      </c>
      <c r="AZ5047" s="3" t="s">
        <v>14288</v>
      </c>
      <c r="BA5047" s="3" t="s">
        <v>14287</v>
      </c>
      <c r="BB5047" s="3" t="s">
        <v>557</v>
      </c>
      <c r="BD5047" s="3" t="s">
        <v>30</v>
      </c>
      <c r="BG5047" s="3"/>
    </row>
    <row r="5048" spans="1:59" ht="15" x14ac:dyDescent="0.2">
      <c r="A5048" s="3" t="s">
        <v>7229</v>
      </c>
      <c r="B5048" s="3" t="s">
        <v>14284</v>
      </c>
      <c r="C5048" s="4">
        <v>42618.940023148149</v>
      </c>
      <c r="D5048" s="3" t="s">
        <v>7639</v>
      </c>
      <c r="E5048" s="3" t="s">
        <v>14285</v>
      </c>
      <c r="N5048" s="3" t="s">
        <v>1443</v>
      </c>
      <c r="AI5048" s="3" t="s">
        <v>29</v>
      </c>
      <c r="AJ5048" s="3" t="s">
        <v>28</v>
      </c>
      <c r="AM5048" s="3" t="s">
        <v>62</v>
      </c>
      <c r="AZ5048" s="3" t="s">
        <v>38</v>
      </c>
      <c r="BA5048" s="3" t="s">
        <v>4674</v>
      </c>
      <c r="BB5048" s="3" t="s">
        <v>1442</v>
      </c>
      <c r="BD5048" s="3" t="s">
        <v>30</v>
      </c>
      <c r="BG5048" s="3"/>
    </row>
    <row r="5049" spans="1:59" ht="15" x14ac:dyDescent="0.2">
      <c r="A5049" s="3" t="s">
        <v>6336</v>
      </c>
      <c r="B5049" s="3" t="s">
        <v>14282</v>
      </c>
      <c r="C5049" s="4">
        <v>42618.940011574072</v>
      </c>
      <c r="D5049" s="3" t="s">
        <v>7639</v>
      </c>
      <c r="E5049" s="3" t="s">
        <v>14283</v>
      </c>
      <c r="M5049" s="3" t="s">
        <v>39038</v>
      </c>
      <c r="N5049" s="3" t="s">
        <v>9767</v>
      </c>
      <c r="O5049" s="3" t="s">
        <v>25</v>
      </c>
      <c r="AI5049" s="3" t="s">
        <v>29</v>
      </c>
      <c r="AJ5049" s="3" t="s">
        <v>28</v>
      </c>
      <c r="AM5049" s="3" t="s">
        <v>24</v>
      </c>
      <c r="AZ5049" s="3" t="s">
        <v>339</v>
      </c>
      <c r="BA5049" s="3" t="s">
        <v>340</v>
      </c>
      <c r="BB5049" s="3" t="s">
        <v>1697</v>
      </c>
      <c r="BD5049" s="3" t="s">
        <v>30</v>
      </c>
      <c r="BG5049" s="3"/>
    </row>
    <row r="5050" spans="1:59" ht="15" x14ac:dyDescent="0.2">
      <c r="A5050" s="3" t="s">
        <v>14280</v>
      </c>
      <c r="B5050" s="3" t="s">
        <v>14277</v>
      </c>
      <c r="C5050" s="4">
        <v>42618.940011574072</v>
      </c>
      <c r="D5050" s="3" t="s">
        <v>7639</v>
      </c>
      <c r="E5050" s="3" t="s">
        <v>14280</v>
      </c>
      <c r="L5050" s="3" t="s">
        <v>14281</v>
      </c>
      <c r="AZ5050" s="3" t="s">
        <v>14279</v>
      </c>
      <c r="BA5050" s="3" t="s">
        <v>14278</v>
      </c>
      <c r="BD5050" s="3" t="s">
        <v>7641</v>
      </c>
      <c r="BG5050" s="3"/>
    </row>
    <row r="5051" spans="1:59" ht="15" x14ac:dyDescent="0.2">
      <c r="A5051" s="3" t="s">
        <v>14273</v>
      </c>
      <c r="B5051" s="3" t="s">
        <v>14269</v>
      </c>
      <c r="C5051" s="4">
        <v>42618.940011574072</v>
      </c>
      <c r="D5051" s="3" t="s">
        <v>7639</v>
      </c>
      <c r="E5051" s="3" t="s">
        <v>14276</v>
      </c>
      <c r="M5051" s="3" t="s">
        <v>12162</v>
      </c>
      <c r="N5051" s="3" t="s">
        <v>12158</v>
      </c>
      <c r="O5051" s="3" t="s">
        <v>25</v>
      </c>
      <c r="U5051" s="3" t="s">
        <v>14275</v>
      </c>
      <c r="W5051" s="3" t="s">
        <v>14274</v>
      </c>
      <c r="AI5051" s="3" t="s">
        <v>29</v>
      </c>
      <c r="AJ5051" s="3" t="s">
        <v>7697</v>
      </c>
      <c r="AM5051" s="3" t="s">
        <v>24</v>
      </c>
      <c r="AZ5051" s="3" t="s">
        <v>14272</v>
      </c>
      <c r="BA5051" s="3" t="s">
        <v>14271</v>
      </c>
      <c r="BB5051" s="3" t="s">
        <v>14270</v>
      </c>
      <c r="BD5051" s="3" t="s">
        <v>30</v>
      </c>
      <c r="BG5051" s="3"/>
    </row>
    <row r="5052" spans="1:59" ht="15" x14ac:dyDescent="0.2">
      <c r="A5052" s="3" t="s">
        <v>14267</v>
      </c>
      <c r="B5052" s="3" t="s">
        <v>14264</v>
      </c>
      <c r="C5052" s="4">
        <v>42618.940011574072</v>
      </c>
      <c r="D5052" s="3" t="s">
        <v>7639</v>
      </c>
      <c r="E5052" s="3" t="s">
        <v>14267</v>
      </c>
      <c r="L5052" s="3" t="s">
        <v>14268</v>
      </c>
      <c r="AZ5052" s="3" t="s">
        <v>14266</v>
      </c>
      <c r="BA5052" s="3" t="s">
        <v>14265</v>
      </c>
      <c r="BD5052" s="3" t="s">
        <v>7641</v>
      </c>
      <c r="BG5052" s="3"/>
    </row>
    <row r="5053" spans="1:59" ht="15" x14ac:dyDescent="0.2">
      <c r="A5053" s="3" t="s">
        <v>14261</v>
      </c>
      <c r="B5053" s="3" t="s">
        <v>14259</v>
      </c>
      <c r="C5053" s="4">
        <v>42618.940011574072</v>
      </c>
      <c r="D5053" s="3" t="s">
        <v>7639</v>
      </c>
      <c r="E5053" s="3" t="s">
        <v>14263</v>
      </c>
      <c r="M5053" s="3" t="s">
        <v>11702</v>
      </c>
      <c r="N5053" s="3" t="s">
        <v>11697</v>
      </c>
      <c r="O5053" s="3" t="s">
        <v>25</v>
      </c>
      <c r="U5053" s="3" t="s">
        <v>14262</v>
      </c>
      <c r="W5053" s="3" t="s">
        <v>13369</v>
      </c>
      <c r="AI5053" s="3" t="s">
        <v>29</v>
      </c>
      <c r="AJ5053" s="3" t="s">
        <v>7697</v>
      </c>
      <c r="AM5053" s="3" t="s">
        <v>24</v>
      </c>
      <c r="AZ5053" s="3" t="s">
        <v>1594</v>
      </c>
      <c r="BA5053" s="3" t="s">
        <v>14260</v>
      </c>
      <c r="BB5053" s="3" t="s">
        <v>7889</v>
      </c>
      <c r="BD5053" s="3" t="s">
        <v>30</v>
      </c>
      <c r="BG5053" s="3"/>
    </row>
    <row r="5054" spans="1:59" ht="15" x14ac:dyDescent="0.2">
      <c r="A5054" s="3" t="s">
        <v>39024</v>
      </c>
      <c r="B5054" s="3" t="s">
        <v>14238</v>
      </c>
      <c r="C5054" s="4">
        <v>42618.940011574072</v>
      </c>
      <c r="D5054" s="3" t="s">
        <v>7639</v>
      </c>
      <c r="E5054" s="3" t="s">
        <v>39040</v>
      </c>
      <c r="F5054" s="3" t="s">
        <v>14258</v>
      </c>
      <c r="G5054" s="3" t="s">
        <v>14257</v>
      </c>
      <c r="H5054" s="3" t="s">
        <v>8443</v>
      </c>
      <c r="I5054" s="3" t="s">
        <v>10319</v>
      </c>
      <c r="J5054" s="3" t="s">
        <v>9522</v>
      </c>
      <c r="L5054" s="3" t="s">
        <v>14256</v>
      </c>
      <c r="N5054" s="3" t="s">
        <v>10056</v>
      </c>
      <c r="P5054" s="3" t="s">
        <v>14255</v>
      </c>
      <c r="Q5054" s="3" t="s">
        <v>11763</v>
      </c>
      <c r="S5054" s="3" t="s">
        <v>14254</v>
      </c>
      <c r="T5054" s="3" t="s">
        <v>14253</v>
      </c>
      <c r="U5054" s="3" t="s">
        <v>14252</v>
      </c>
      <c r="W5054" s="3" t="s">
        <v>14251</v>
      </c>
      <c r="X5054" s="3" t="s">
        <v>14250</v>
      </c>
      <c r="Y5054" s="3" t="s">
        <v>14249</v>
      </c>
      <c r="Z5054" s="3" t="s">
        <v>14248</v>
      </c>
      <c r="AA5054" s="3" t="s">
        <v>14247</v>
      </c>
      <c r="AB5054" s="3" t="s">
        <v>14246</v>
      </c>
      <c r="AC5054" s="3" t="s">
        <v>14245</v>
      </c>
      <c r="AD5054" s="3" t="s">
        <v>14244</v>
      </c>
      <c r="AE5054" s="3" t="s">
        <v>7671</v>
      </c>
      <c r="AF5054" s="3" t="s">
        <v>7756</v>
      </c>
      <c r="AG5054" s="3" t="s">
        <v>8009</v>
      </c>
      <c r="AH5054" s="3" t="s">
        <v>14243</v>
      </c>
      <c r="AI5054" s="3" t="s">
        <v>8007</v>
      </c>
      <c r="AJ5054" s="3" t="s">
        <v>28</v>
      </c>
      <c r="AK5054" s="3" t="s">
        <v>8006</v>
      </c>
      <c r="AO5054" s="3" t="s">
        <v>14242</v>
      </c>
      <c r="AQ5054" s="3" t="s">
        <v>14241</v>
      </c>
      <c r="AZ5054" s="3" t="s">
        <v>39052</v>
      </c>
      <c r="BA5054" s="3" t="s">
        <v>14240</v>
      </c>
      <c r="BB5054" s="3" t="s">
        <v>9096</v>
      </c>
      <c r="BD5054" s="3" t="s">
        <v>30</v>
      </c>
      <c r="BE5054" s="3">
        <v>58</v>
      </c>
      <c r="BF5054" s="3" t="s">
        <v>14239</v>
      </c>
      <c r="BG5054" s="3"/>
    </row>
    <row r="5055" spans="1:59" ht="15" x14ac:dyDescent="0.2">
      <c r="A5055" s="3" t="s">
        <v>14235</v>
      </c>
      <c r="B5055" s="3" t="s">
        <v>14232</v>
      </c>
      <c r="C5055" s="4">
        <v>42618.940011574072</v>
      </c>
      <c r="D5055" s="3" t="s">
        <v>7639</v>
      </c>
      <c r="E5055" s="3" t="s">
        <v>14237</v>
      </c>
      <c r="N5055" s="3" t="s">
        <v>9607</v>
      </c>
      <c r="W5055" s="3" t="s">
        <v>14236</v>
      </c>
      <c r="AB5055" s="3" t="s">
        <v>9605</v>
      </c>
      <c r="AC5055" s="3" t="s">
        <v>9557</v>
      </c>
      <c r="AI5055" s="3" t="s">
        <v>29</v>
      </c>
      <c r="AJ5055" s="3" t="s">
        <v>7632</v>
      </c>
      <c r="AM5055" s="3" t="s">
        <v>62</v>
      </c>
      <c r="AZ5055" s="3" t="s">
        <v>14234</v>
      </c>
      <c r="BA5055" s="3" t="s">
        <v>14233</v>
      </c>
      <c r="BB5055" s="3" t="s">
        <v>557</v>
      </c>
      <c r="BD5055" s="3" t="s">
        <v>30</v>
      </c>
      <c r="BG5055" s="3"/>
    </row>
    <row r="5056" spans="1:59" ht="15" x14ac:dyDescent="0.2">
      <c r="A5056" s="3" t="s">
        <v>14230</v>
      </c>
      <c r="B5056" s="3" t="s">
        <v>14227</v>
      </c>
      <c r="C5056" s="4">
        <v>42618.940011574072</v>
      </c>
      <c r="D5056" s="3" t="s">
        <v>7639</v>
      </c>
      <c r="E5056" s="3" t="s">
        <v>14231</v>
      </c>
      <c r="N5056" s="3" t="s">
        <v>9676</v>
      </c>
      <c r="AC5056" s="3" t="s">
        <v>9557</v>
      </c>
      <c r="AI5056" s="3" t="s">
        <v>29</v>
      </c>
      <c r="AJ5056" s="3" t="s">
        <v>7632</v>
      </c>
      <c r="AM5056" s="3" t="s">
        <v>62</v>
      </c>
      <c r="AZ5056" s="3" t="s">
        <v>6142</v>
      </c>
      <c r="BA5056" s="3" t="s">
        <v>14229</v>
      </c>
      <c r="BB5056" s="3" t="s">
        <v>14228</v>
      </c>
      <c r="BD5056" s="3" t="s">
        <v>30</v>
      </c>
      <c r="BG5056" s="3"/>
    </row>
    <row r="5057" spans="1:59" ht="15" x14ac:dyDescent="0.2">
      <c r="A5057" s="3" t="s">
        <v>6657</v>
      </c>
      <c r="B5057" s="3" t="s">
        <v>14225</v>
      </c>
      <c r="C5057" s="4">
        <v>42618.940011574072</v>
      </c>
      <c r="D5057" s="3" t="s">
        <v>7639</v>
      </c>
      <c r="E5057" s="3" t="s">
        <v>14226</v>
      </c>
      <c r="M5057" s="3" t="s">
        <v>39038</v>
      </c>
      <c r="N5057" s="3" t="s">
        <v>9767</v>
      </c>
      <c r="O5057" s="3" t="s">
        <v>185</v>
      </c>
      <c r="AI5057" s="3" t="s">
        <v>29</v>
      </c>
      <c r="AJ5057" s="3" t="s">
        <v>28</v>
      </c>
      <c r="AM5057" s="3" t="s">
        <v>24</v>
      </c>
      <c r="AZ5057" s="3" t="s">
        <v>2133</v>
      </c>
      <c r="BA5057" s="3" t="s">
        <v>2134</v>
      </c>
      <c r="BB5057" s="3" t="s">
        <v>134</v>
      </c>
      <c r="BD5057" s="3" t="s">
        <v>30</v>
      </c>
      <c r="BG5057" s="3"/>
    </row>
    <row r="5058" spans="1:59" ht="15" x14ac:dyDescent="0.2">
      <c r="A5058" s="3" t="s">
        <v>14219</v>
      </c>
      <c r="B5058" s="3" t="s">
        <v>14215</v>
      </c>
      <c r="C5058" s="4">
        <v>42618.940011574072</v>
      </c>
      <c r="D5058" s="3" t="s">
        <v>7639</v>
      </c>
      <c r="E5058" s="3" t="s">
        <v>14224</v>
      </c>
      <c r="M5058" s="3" t="s">
        <v>14223</v>
      </c>
      <c r="N5058" s="3" t="s">
        <v>14222</v>
      </c>
      <c r="O5058" s="3" t="s">
        <v>25</v>
      </c>
      <c r="U5058" s="3" t="s">
        <v>14221</v>
      </c>
      <c r="W5058" s="3" t="s">
        <v>14220</v>
      </c>
      <c r="AI5058" s="3" t="s">
        <v>29</v>
      </c>
      <c r="AJ5058" s="3" t="s">
        <v>7697</v>
      </c>
      <c r="AM5058" s="3" t="s">
        <v>24</v>
      </c>
      <c r="AZ5058" s="3" t="s">
        <v>14218</v>
      </c>
      <c r="BA5058" s="3" t="s">
        <v>14217</v>
      </c>
      <c r="BB5058" s="3" t="s">
        <v>14216</v>
      </c>
      <c r="BD5058" s="3" t="s">
        <v>30</v>
      </c>
      <c r="BG5058" s="3"/>
    </row>
    <row r="5059" spans="1:59" ht="15" x14ac:dyDescent="0.2">
      <c r="A5059" s="3" t="s">
        <v>14211</v>
      </c>
      <c r="B5059" s="3" t="s">
        <v>14208</v>
      </c>
      <c r="C5059" s="4">
        <v>42618.940011574072</v>
      </c>
      <c r="D5059" s="3" t="s">
        <v>7639</v>
      </c>
      <c r="E5059" s="3" t="s">
        <v>14214</v>
      </c>
      <c r="M5059" s="3" t="s">
        <v>13243</v>
      </c>
      <c r="N5059" s="3" t="s">
        <v>13238</v>
      </c>
      <c r="O5059" s="3" t="s">
        <v>185</v>
      </c>
      <c r="U5059" s="3" t="s">
        <v>14213</v>
      </c>
      <c r="W5059" s="3" t="s">
        <v>14212</v>
      </c>
      <c r="AI5059" s="3" t="s">
        <v>29</v>
      </c>
      <c r="AJ5059" s="3" t="s">
        <v>7697</v>
      </c>
      <c r="AM5059" s="3" t="s">
        <v>24</v>
      </c>
      <c r="AZ5059" s="3" t="s">
        <v>14210</v>
      </c>
      <c r="BA5059" s="3" t="s">
        <v>14209</v>
      </c>
      <c r="BB5059" s="3" t="s">
        <v>13394</v>
      </c>
      <c r="BD5059" s="3" t="s">
        <v>30</v>
      </c>
      <c r="BG5059" s="3"/>
    </row>
    <row r="5060" spans="1:59" ht="15" x14ac:dyDescent="0.2">
      <c r="A5060" s="3" t="s">
        <v>14205</v>
      </c>
      <c r="B5060" s="3" t="s">
        <v>14201</v>
      </c>
      <c r="C5060" s="4">
        <v>42618.94</v>
      </c>
      <c r="D5060" s="3" t="s">
        <v>7639</v>
      </c>
      <c r="E5060" s="3" t="s">
        <v>14207</v>
      </c>
      <c r="N5060" s="3" t="s">
        <v>12880</v>
      </c>
      <c r="U5060" s="3" t="s">
        <v>14206</v>
      </c>
      <c r="W5060" s="3" t="s">
        <v>13024</v>
      </c>
      <c r="AI5060" s="3" t="s">
        <v>29</v>
      </c>
      <c r="AJ5060" s="3" t="s">
        <v>7697</v>
      </c>
      <c r="AM5060" s="3" t="s">
        <v>62</v>
      </c>
      <c r="AZ5060" s="3" t="s">
        <v>14204</v>
      </c>
      <c r="BA5060" s="3" t="s">
        <v>14203</v>
      </c>
      <c r="BB5060" s="3" t="s">
        <v>14202</v>
      </c>
      <c r="BD5060" s="3" t="s">
        <v>30</v>
      </c>
      <c r="BG5060" s="3"/>
    </row>
    <row r="5061" spans="1:59" ht="15" x14ac:dyDescent="0.2">
      <c r="A5061" s="3" t="s">
        <v>14198</v>
      </c>
      <c r="B5061" s="3" t="s">
        <v>14195</v>
      </c>
      <c r="C5061" s="4">
        <v>42618.94</v>
      </c>
      <c r="D5061" s="3" t="s">
        <v>7639</v>
      </c>
      <c r="E5061" s="3" t="s">
        <v>14200</v>
      </c>
      <c r="M5061" s="3" t="s">
        <v>8329</v>
      </c>
      <c r="N5061" s="3" t="s">
        <v>8328</v>
      </c>
      <c r="W5061" s="3" t="s">
        <v>14199</v>
      </c>
      <c r="AI5061" s="3" t="s">
        <v>29</v>
      </c>
      <c r="AJ5061" s="3" t="s">
        <v>8326</v>
      </c>
      <c r="AZ5061" s="3" t="s">
        <v>9370</v>
      </c>
      <c r="BA5061" s="3" t="s">
        <v>14197</v>
      </c>
      <c r="BB5061" s="3" t="s">
        <v>14196</v>
      </c>
      <c r="BD5061" s="3" t="s">
        <v>30</v>
      </c>
      <c r="BG5061" s="3"/>
    </row>
    <row r="5062" spans="1:59" ht="15" x14ac:dyDescent="0.2">
      <c r="A5062" s="3" t="s">
        <v>14192</v>
      </c>
      <c r="B5062" s="3" t="s">
        <v>14190</v>
      </c>
      <c r="C5062" s="4">
        <v>42618.94</v>
      </c>
      <c r="D5062" s="3" t="s">
        <v>7639</v>
      </c>
      <c r="E5062" s="3" t="s">
        <v>14192</v>
      </c>
      <c r="L5062" s="3" t="s">
        <v>14194</v>
      </c>
      <c r="AH5062" s="3" t="s">
        <v>14193</v>
      </c>
      <c r="AZ5062" s="3" t="s">
        <v>14191</v>
      </c>
      <c r="BA5062" s="3" t="s">
        <v>380</v>
      </c>
      <c r="BD5062" s="3" t="s">
        <v>7641</v>
      </c>
      <c r="BG5062" s="3"/>
    </row>
    <row r="5063" spans="1:59" ht="15" x14ac:dyDescent="0.2">
      <c r="A5063" s="3" t="s">
        <v>14187</v>
      </c>
      <c r="B5063" s="3" t="s">
        <v>14185</v>
      </c>
      <c r="C5063" s="4">
        <v>42618.94</v>
      </c>
      <c r="D5063" s="3" t="s">
        <v>7639</v>
      </c>
      <c r="E5063" s="3" t="s">
        <v>14189</v>
      </c>
      <c r="N5063" s="3" t="s">
        <v>9676</v>
      </c>
      <c r="W5063" s="3" t="s">
        <v>14188</v>
      </c>
      <c r="AC5063" s="3" t="s">
        <v>9557</v>
      </c>
      <c r="AI5063" s="3" t="s">
        <v>29</v>
      </c>
      <c r="AJ5063" s="3" t="s">
        <v>7632</v>
      </c>
      <c r="AM5063" s="3" t="s">
        <v>62</v>
      </c>
      <c r="AZ5063" s="3" t="s">
        <v>14186</v>
      </c>
      <c r="BA5063" s="3" t="s">
        <v>3069</v>
      </c>
      <c r="BB5063" s="3" t="s">
        <v>557</v>
      </c>
      <c r="BD5063" s="3" t="s">
        <v>30</v>
      </c>
      <c r="BG5063" s="3"/>
    </row>
    <row r="5064" spans="1:59" ht="15" x14ac:dyDescent="0.2">
      <c r="A5064" s="3" t="s">
        <v>6552</v>
      </c>
      <c r="B5064" s="3" t="s">
        <v>14183</v>
      </c>
      <c r="C5064" s="4">
        <v>42618.94</v>
      </c>
      <c r="D5064" s="3" t="s">
        <v>7639</v>
      </c>
      <c r="E5064" s="3" t="s">
        <v>14184</v>
      </c>
      <c r="M5064" s="3" t="s">
        <v>39037</v>
      </c>
      <c r="N5064" s="3" t="s">
        <v>9668</v>
      </c>
      <c r="O5064" s="3" t="s">
        <v>185</v>
      </c>
      <c r="AI5064" s="3" t="s">
        <v>29</v>
      </c>
      <c r="AJ5064" s="3" t="s">
        <v>28</v>
      </c>
      <c r="AM5064" s="3" t="s">
        <v>24</v>
      </c>
      <c r="AZ5064" s="3" t="s">
        <v>1628</v>
      </c>
      <c r="BA5064" s="3" t="s">
        <v>1629</v>
      </c>
      <c r="BB5064" s="3" t="s">
        <v>790</v>
      </c>
      <c r="BD5064" s="3" t="s">
        <v>30</v>
      </c>
      <c r="BG5064" s="3"/>
    </row>
    <row r="5065" spans="1:59" ht="15" x14ac:dyDescent="0.2">
      <c r="A5065" s="3" t="s">
        <v>7024</v>
      </c>
      <c r="B5065" s="3" t="s">
        <v>14181</v>
      </c>
      <c r="C5065" s="4">
        <v>42618.94</v>
      </c>
      <c r="D5065" s="3" t="s">
        <v>7639</v>
      </c>
      <c r="E5065" s="3" t="s">
        <v>14182</v>
      </c>
      <c r="M5065" s="3" t="s">
        <v>12902</v>
      </c>
      <c r="N5065" s="3" t="s">
        <v>12901</v>
      </c>
      <c r="O5065" s="3" t="s">
        <v>25</v>
      </c>
      <c r="AI5065" s="3" t="s">
        <v>29</v>
      </c>
      <c r="AJ5065" s="3" t="s">
        <v>28</v>
      </c>
      <c r="AM5065" s="3" t="s">
        <v>24</v>
      </c>
      <c r="AZ5065" s="3" t="s">
        <v>2201</v>
      </c>
      <c r="BA5065" s="3" t="s">
        <v>3794</v>
      </c>
      <c r="BB5065" s="3" t="s">
        <v>484</v>
      </c>
      <c r="BD5065" s="3" t="s">
        <v>30</v>
      </c>
      <c r="BG5065" s="3"/>
    </row>
    <row r="5066" spans="1:59" ht="15" x14ac:dyDescent="0.2">
      <c r="A5066" s="3" t="s">
        <v>14179</v>
      </c>
      <c r="B5066" s="3" t="s">
        <v>14176</v>
      </c>
      <c r="C5066" s="4">
        <v>42618.94</v>
      </c>
      <c r="D5066" s="3" t="s">
        <v>7639</v>
      </c>
      <c r="E5066" s="3" t="s">
        <v>14179</v>
      </c>
      <c r="L5066" s="3" t="s">
        <v>14180</v>
      </c>
      <c r="AZ5066" s="3" t="s">
        <v>14178</v>
      </c>
      <c r="BA5066" s="3" t="s">
        <v>14177</v>
      </c>
      <c r="BD5066" s="3" t="s">
        <v>7641</v>
      </c>
      <c r="BG5066" s="3"/>
    </row>
    <row r="5067" spans="1:59" ht="15" x14ac:dyDescent="0.2">
      <c r="A5067" s="3" t="s">
        <v>14173</v>
      </c>
      <c r="B5067" s="3" t="s">
        <v>14170</v>
      </c>
      <c r="C5067" s="4">
        <v>42618.94</v>
      </c>
      <c r="D5067" s="3" t="s">
        <v>7639</v>
      </c>
      <c r="E5067" s="3" t="s">
        <v>14175</v>
      </c>
      <c r="N5067" s="3" t="s">
        <v>14059</v>
      </c>
      <c r="U5067" s="3" t="s">
        <v>14174</v>
      </c>
      <c r="W5067" s="3" t="s">
        <v>13024</v>
      </c>
      <c r="AI5067" s="3" t="s">
        <v>29</v>
      </c>
      <c r="AJ5067" s="3" t="s">
        <v>7697</v>
      </c>
      <c r="AM5067" s="3" t="s">
        <v>62</v>
      </c>
      <c r="AZ5067" s="3" t="s">
        <v>14172</v>
      </c>
      <c r="BA5067" s="3" t="s">
        <v>3335</v>
      </c>
      <c r="BB5067" s="3" t="s">
        <v>14171</v>
      </c>
      <c r="BD5067" s="3" t="s">
        <v>30</v>
      </c>
      <c r="BG5067" s="3"/>
    </row>
    <row r="5068" spans="1:59" ht="15" x14ac:dyDescent="0.2">
      <c r="A5068" s="3" t="s">
        <v>14167</v>
      </c>
      <c r="B5068" s="3" t="s">
        <v>14164</v>
      </c>
      <c r="C5068" s="4">
        <v>42618.94</v>
      </c>
      <c r="D5068" s="3" t="s">
        <v>7639</v>
      </c>
      <c r="E5068" s="3" t="s">
        <v>14169</v>
      </c>
      <c r="N5068" s="3" t="s">
        <v>9607</v>
      </c>
      <c r="W5068" s="3" t="s">
        <v>14168</v>
      </c>
      <c r="AB5068" s="3" t="s">
        <v>9605</v>
      </c>
      <c r="AC5068" s="3" t="s">
        <v>9557</v>
      </c>
      <c r="AI5068" s="3" t="s">
        <v>29</v>
      </c>
      <c r="AJ5068" s="3" t="s">
        <v>7632</v>
      </c>
      <c r="AM5068" s="3" t="s">
        <v>62</v>
      </c>
      <c r="AZ5068" s="3" t="s">
        <v>14166</v>
      </c>
      <c r="BA5068" s="3" t="s">
        <v>14165</v>
      </c>
      <c r="BB5068" s="3" t="s">
        <v>13428</v>
      </c>
      <c r="BD5068" s="3" t="s">
        <v>30</v>
      </c>
      <c r="BG5068" s="3"/>
    </row>
    <row r="5069" spans="1:59" ht="15" x14ac:dyDescent="0.2">
      <c r="A5069" s="3" t="s">
        <v>6451</v>
      </c>
      <c r="B5069" s="3" t="s">
        <v>14161</v>
      </c>
      <c r="C5069" s="4">
        <v>42618.94</v>
      </c>
      <c r="D5069" s="3" t="s">
        <v>7639</v>
      </c>
      <c r="E5069" s="3" t="s">
        <v>14163</v>
      </c>
      <c r="N5069" s="3" t="s">
        <v>1080</v>
      </c>
      <c r="W5069" s="3" t="s">
        <v>14162</v>
      </c>
      <c r="AH5069" s="3" t="s">
        <v>14112</v>
      </c>
      <c r="AI5069" s="3" t="s">
        <v>29</v>
      </c>
      <c r="AJ5069" s="3" t="s">
        <v>28</v>
      </c>
      <c r="AM5069" s="3" t="s">
        <v>62</v>
      </c>
      <c r="AZ5069" s="3" t="s">
        <v>1077</v>
      </c>
      <c r="BA5069" s="3" t="s">
        <v>1078</v>
      </c>
      <c r="BB5069" s="3" t="s">
        <v>1079</v>
      </c>
      <c r="BD5069" s="3" t="s">
        <v>30</v>
      </c>
      <c r="BG5069" s="3"/>
    </row>
    <row r="5070" spans="1:59" ht="15" x14ac:dyDescent="0.2">
      <c r="A5070" s="3" t="s">
        <v>14158</v>
      </c>
      <c r="B5070" s="3" t="s">
        <v>14155</v>
      </c>
      <c r="C5070" s="4">
        <v>42618.94</v>
      </c>
      <c r="D5070" s="3" t="s">
        <v>7639</v>
      </c>
      <c r="E5070" s="3" t="s">
        <v>14160</v>
      </c>
      <c r="M5070" s="3" t="s">
        <v>8329</v>
      </c>
      <c r="N5070" s="3" t="s">
        <v>8328</v>
      </c>
      <c r="W5070" s="3" t="s">
        <v>14159</v>
      </c>
      <c r="AI5070" s="3" t="s">
        <v>29</v>
      </c>
      <c r="AJ5070" s="3" t="s">
        <v>8326</v>
      </c>
      <c r="AZ5070" s="3" t="s">
        <v>1956</v>
      </c>
      <c r="BA5070" s="3" t="s">
        <v>14157</v>
      </c>
      <c r="BB5070" s="3" t="s">
        <v>14156</v>
      </c>
      <c r="BD5070" s="3" t="s">
        <v>30</v>
      </c>
      <c r="BG5070" s="3"/>
    </row>
    <row r="5071" spans="1:59" ht="15" x14ac:dyDescent="0.2">
      <c r="A5071" s="3" t="s">
        <v>14153</v>
      </c>
      <c r="B5071" s="3" t="s">
        <v>14150</v>
      </c>
      <c r="C5071" s="4">
        <v>42618.94</v>
      </c>
      <c r="D5071" s="3" t="s">
        <v>7639</v>
      </c>
      <c r="E5071" s="3" t="s">
        <v>14153</v>
      </c>
      <c r="L5071" s="3" t="s">
        <v>14154</v>
      </c>
      <c r="AZ5071" s="3" t="s">
        <v>14152</v>
      </c>
      <c r="BA5071" s="3" t="s">
        <v>14151</v>
      </c>
      <c r="BD5071" s="3" t="s">
        <v>7641</v>
      </c>
      <c r="BG5071" s="3"/>
    </row>
    <row r="5072" spans="1:59" ht="15" x14ac:dyDescent="0.2">
      <c r="A5072" s="3" t="s">
        <v>14148</v>
      </c>
      <c r="B5072" s="3" t="s">
        <v>14145</v>
      </c>
      <c r="C5072" s="4">
        <v>42618.94</v>
      </c>
      <c r="D5072" s="3" t="s">
        <v>7639</v>
      </c>
      <c r="E5072" s="3" t="s">
        <v>14148</v>
      </c>
      <c r="L5072" s="3" t="s">
        <v>14149</v>
      </c>
      <c r="AZ5072" s="3" t="s">
        <v>14147</v>
      </c>
      <c r="BA5072" s="3" t="s">
        <v>14146</v>
      </c>
      <c r="BD5072" s="3" t="s">
        <v>7641</v>
      </c>
      <c r="BG5072" s="3"/>
    </row>
    <row r="5073" spans="1:59" ht="15" x14ac:dyDescent="0.2">
      <c r="A5073" s="3" t="s">
        <v>7573</v>
      </c>
      <c r="B5073" s="3" t="s">
        <v>14143</v>
      </c>
      <c r="C5073" s="4">
        <v>42618.94</v>
      </c>
      <c r="D5073" s="3" t="s">
        <v>7639</v>
      </c>
      <c r="E5073" s="3" t="s">
        <v>14144</v>
      </c>
      <c r="M5073" s="3" t="s">
        <v>14027</v>
      </c>
      <c r="N5073" s="3" t="s">
        <v>14026</v>
      </c>
      <c r="O5073" s="3" t="s">
        <v>25</v>
      </c>
      <c r="AI5073" s="3" t="s">
        <v>29</v>
      </c>
      <c r="AJ5073" s="3" t="s">
        <v>28</v>
      </c>
      <c r="AM5073" s="3" t="s">
        <v>24</v>
      </c>
      <c r="AZ5073" s="3" t="s">
        <v>6097</v>
      </c>
      <c r="BA5073" s="3" t="s">
        <v>6098</v>
      </c>
      <c r="BB5073" s="3" t="s">
        <v>23</v>
      </c>
      <c r="BD5073" s="3" t="s">
        <v>30</v>
      </c>
      <c r="BG5073" s="3"/>
    </row>
    <row r="5074" spans="1:59" ht="15" x14ac:dyDescent="0.2">
      <c r="A5074" s="3" t="s">
        <v>14142</v>
      </c>
      <c r="B5074" s="3" t="s">
        <v>14139</v>
      </c>
      <c r="C5074" s="4">
        <v>42618.939988425933</v>
      </c>
      <c r="D5074" s="3" t="s">
        <v>7639</v>
      </c>
      <c r="E5074" s="3" t="s">
        <v>14142</v>
      </c>
      <c r="L5074" s="3" t="s">
        <v>12226</v>
      </c>
      <c r="AZ5074" s="3" t="s">
        <v>14141</v>
      </c>
      <c r="BA5074" s="3" t="s">
        <v>14140</v>
      </c>
      <c r="BD5074" s="3" t="s">
        <v>7641</v>
      </c>
      <c r="BG5074" s="3"/>
    </row>
    <row r="5075" spans="1:59" ht="15" x14ac:dyDescent="0.2">
      <c r="A5075" s="3" t="s">
        <v>14137</v>
      </c>
      <c r="B5075" s="3" t="s">
        <v>14134</v>
      </c>
      <c r="C5075" s="4">
        <v>42618.939988425933</v>
      </c>
      <c r="D5075" s="3" t="s">
        <v>7639</v>
      </c>
      <c r="E5075" s="3" t="s">
        <v>14137</v>
      </c>
      <c r="L5075" s="3" t="s">
        <v>14138</v>
      </c>
      <c r="AZ5075" s="3" t="s">
        <v>14136</v>
      </c>
      <c r="BA5075" s="3" t="s">
        <v>14135</v>
      </c>
      <c r="BD5075" s="3" t="s">
        <v>7641</v>
      </c>
      <c r="BG5075" s="3"/>
    </row>
    <row r="5076" spans="1:59" ht="15" x14ac:dyDescent="0.2">
      <c r="A5076" s="3" t="s">
        <v>14128</v>
      </c>
      <c r="B5076" s="3" t="s">
        <v>14126</v>
      </c>
      <c r="C5076" s="4">
        <v>42618.939988425933</v>
      </c>
      <c r="D5076" s="3" t="s">
        <v>7639</v>
      </c>
      <c r="E5076" s="3" t="s">
        <v>14128</v>
      </c>
      <c r="F5076" s="3" t="s">
        <v>14133</v>
      </c>
      <c r="H5076" s="3" t="s">
        <v>14132</v>
      </c>
      <c r="J5076" s="3" t="s">
        <v>10318</v>
      </c>
      <c r="L5076" s="3" t="s">
        <v>14131</v>
      </c>
      <c r="S5076" s="3" t="s">
        <v>14130</v>
      </c>
      <c r="AE5076" s="3" t="s">
        <v>7678</v>
      </c>
      <c r="AF5076" s="3" t="s">
        <v>7756</v>
      </c>
      <c r="AG5076" s="3" t="s">
        <v>8009</v>
      </c>
      <c r="AH5076" s="3" t="s">
        <v>14129</v>
      </c>
      <c r="AZ5076" s="3" t="s">
        <v>4190</v>
      </c>
      <c r="BA5076" s="3" t="s">
        <v>14127</v>
      </c>
      <c r="BD5076" s="3" t="s">
        <v>7641</v>
      </c>
      <c r="BG5076" s="3"/>
    </row>
    <row r="5077" spans="1:59" ht="15" x14ac:dyDescent="0.2">
      <c r="A5077" s="3" t="s">
        <v>14123</v>
      </c>
      <c r="B5077" s="3" t="s">
        <v>14120</v>
      </c>
      <c r="C5077" s="4">
        <v>42618.939988425933</v>
      </c>
      <c r="D5077" s="3" t="s">
        <v>7639</v>
      </c>
      <c r="E5077" s="3" t="s">
        <v>14125</v>
      </c>
      <c r="N5077" s="3" t="s">
        <v>14059</v>
      </c>
      <c r="U5077" s="3" t="s">
        <v>14124</v>
      </c>
      <c r="W5077" s="3" t="s">
        <v>13024</v>
      </c>
      <c r="AI5077" s="3" t="s">
        <v>29</v>
      </c>
      <c r="AJ5077" s="3" t="s">
        <v>7697</v>
      </c>
      <c r="AM5077" s="3" t="s">
        <v>62</v>
      </c>
      <c r="AZ5077" s="3" t="s">
        <v>14122</v>
      </c>
      <c r="BA5077" s="3" t="s">
        <v>14121</v>
      </c>
      <c r="BB5077" s="3" t="s">
        <v>8034</v>
      </c>
      <c r="BD5077" s="3" t="s">
        <v>30</v>
      </c>
      <c r="BG5077" s="3"/>
    </row>
    <row r="5078" spans="1:59" ht="15" x14ac:dyDescent="0.2">
      <c r="A5078" s="3" t="s">
        <v>14117</v>
      </c>
      <c r="B5078" s="3" t="s">
        <v>14115</v>
      </c>
      <c r="C5078" s="4">
        <v>42618.939988425933</v>
      </c>
      <c r="D5078" s="3" t="s">
        <v>7639</v>
      </c>
      <c r="E5078" s="3" t="s">
        <v>14119</v>
      </c>
      <c r="M5078" s="3" t="s">
        <v>8329</v>
      </c>
      <c r="N5078" s="3" t="s">
        <v>8328</v>
      </c>
      <c r="W5078" s="3" t="s">
        <v>14118</v>
      </c>
      <c r="AI5078" s="3" t="s">
        <v>29</v>
      </c>
      <c r="AJ5078" s="3" t="s">
        <v>8326</v>
      </c>
      <c r="AZ5078" s="3" t="s">
        <v>4062</v>
      </c>
      <c r="BA5078" s="3" t="s">
        <v>5479</v>
      </c>
      <c r="BB5078" s="3" t="s">
        <v>14116</v>
      </c>
      <c r="BD5078" s="3" t="s">
        <v>30</v>
      </c>
      <c r="BG5078" s="3"/>
    </row>
    <row r="5079" spans="1:59" ht="15" x14ac:dyDescent="0.2">
      <c r="A5079" s="3" t="s">
        <v>6773</v>
      </c>
      <c r="B5079" s="3" t="s">
        <v>14111</v>
      </c>
      <c r="C5079" s="4">
        <v>42618.939988425933</v>
      </c>
      <c r="D5079" s="3" t="s">
        <v>7639</v>
      </c>
      <c r="E5079" s="3" t="s">
        <v>14114</v>
      </c>
      <c r="N5079" s="3" t="s">
        <v>1080</v>
      </c>
      <c r="W5079" s="3" t="s">
        <v>14113</v>
      </c>
      <c r="AH5079" s="3" t="s">
        <v>14112</v>
      </c>
      <c r="AI5079" s="3" t="s">
        <v>29</v>
      </c>
      <c r="AJ5079" s="3" t="s">
        <v>28</v>
      </c>
      <c r="AM5079" s="3" t="s">
        <v>62</v>
      </c>
      <c r="AZ5079" s="3" t="s">
        <v>2168</v>
      </c>
      <c r="BA5079" s="3" t="s">
        <v>2673</v>
      </c>
      <c r="BB5079" s="3" t="s">
        <v>2674</v>
      </c>
      <c r="BD5079" s="3" t="s">
        <v>30</v>
      </c>
      <c r="BG5079" s="3"/>
    </row>
    <row r="5080" spans="1:59" ht="15" x14ac:dyDescent="0.2">
      <c r="A5080" s="3" t="s">
        <v>7256</v>
      </c>
      <c r="B5080" s="3" t="s">
        <v>14109</v>
      </c>
      <c r="C5080" s="4">
        <v>42618.939988425933</v>
      </c>
      <c r="D5080" s="3" t="s">
        <v>7639</v>
      </c>
      <c r="E5080" s="3" t="s">
        <v>14110</v>
      </c>
      <c r="M5080" s="3" t="s">
        <v>14027</v>
      </c>
      <c r="N5080" s="3" t="s">
        <v>14026</v>
      </c>
      <c r="O5080" s="3" t="s">
        <v>185</v>
      </c>
      <c r="AI5080" s="3" t="s">
        <v>29</v>
      </c>
      <c r="AJ5080" s="3" t="s">
        <v>28</v>
      </c>
      <c r="AM5080" s="3" t="s">
        <v>24</v>
      </c>
      <c r="AZ5080" s="3" t="s">
        <v>4781</v>
      </c>
      <c r="BA5080" s="3" t="s">
        <v>4782</v>
      </c>
      <c r="BB5080" s="3" t="s">
        <v>1208</v>
      </c>
      <c r="BD5080" s="3" t="s">
        <v>30</v>
      </c>
      <c r="BG5080" s="3"/>
    </row>
    <row r="5081" spans="1:59" ht="15" x14ac:dyDescent="0.2">
      <c r="A5081" s="3" t="s">
        <v>14106</v>
      </c>
      <c r="B5081" s="3" t="s">
        <v>14103</v>
      </c>
      <c r="C5081" s="4">
        <v>42618.939988425933</v>
      </c>
      <c r="D5081" s="3" t="s">
        <v>7639</v>
      </c>
      <c r="E5081" s="3" t="s">
        <v>14108</v>
      </c>
      <c r="N5081" s="3" t="s">
        <v>9739</v>
      </c>
      <c r="W5081" s="3" t="s">
        <v>14107</v>
      </c>
      <c r="AB5081" s="3" t="s">
        <v>9689</v>
      </c>
      <c r="AC5081" s="3" t="s">
        <v>9737</v>
      </c>
      <c r="AI5081" s="3" t="s">
        <v>29</v>
      </c>
      <c r="AJ5081" s="3" t="s">
        <v>7632</v>
      </c>
      <c r="AM5081" s="3" t="s">
        <v>62</v>
      </c>
      <c r="AZ5081" s="3" t="s">
        <v>14105</v>
      </c>
      <c r="BA5081" s="3" t="s">
        <v>14104</v>
      </c>
      <c r="BB5081" s="3" t="s">
        <v>7629</v>
      </c>
      <c r="BD5081" s="3" t="s">
        <v>30</v>
      </c>
      <c r="BG5081" s="3"/>
    </row>
    <row r="5082" spans="1:59" ht="15" x14ac:dyDescent="0.2">
      <c r="A5082" s="3" t="s">
        <v>6810</v>
      </c>
      <c r="B5082" s="3" t="s">
        <v>14101</v>
      </c>
      <c r="C5082" s="4">
        <v>42618.939988425933</v>
      </c>
      <c r="D5082" s="3" t="s">
        <v>7639</v>
      </c>
      <c r="E5082" s="3" t="s">
        <v>14102</v>
      </c>
      <c r="N5082" s="3" t="s">
        <v>324</v>
      </c>
      <c r="AI5082" s="3" t="s">
        <v>29</v>
      </c>
      <c r="AJ5082" s="3" t="s">
        <v>28</v>
      </c>
      <c r="AM5082" s="3" t="s">
        <v>62</v>
      </c>
      <c r="AZ5082" s="3" t="s">
        <v>2850</v>
      </c>
      <c r="BA5082" s="3" t="s">
        <v>2851</v>
      </c>
      <c r="BB5082" s="3" t="s">
        <v>2852</v>
      </c>
      <c r="BD5082" s="3" t="s">
        <v>30</v>
      </c>
      <c r="BG5082" s="3"/>
    </row>
    <row r="5083" spans="1:59" ht="15" x14ac:dyDescent="0.2">
      <c r="A5083" s="3" t="s">
        <v>14097</v>
      </c>
      <c r="B5083" s="3" t="s">
        <v>14094</v>
      </c>
      <c r="C5083" s="4">
        <v>42618.939988425933</v>
      </c>
      <c r="D5083" s="3" t="s">
        <v>7639</v>
      </c>
      <c r="E5083" s="3" t="s">
        <v>14100</v>
      </c>
      <c r="N5083" s="3" t="s">
        <v>14059</v>
      </c>
      <c r="U5083" s="3" t="s">
        <v>14099</v>
      </c>
      <c r="W5083" s="3" t="s">
        <v>14098</v>
      </c>
      <c r="AI5083" s="3" t="s">
        <v>29</v>
      </c>
      <c r="AJ5083" s="3" t="s">
        <v>7697</v>
      </c>
      <c r="AM5083" s="3" t="s">
        <v>62</v>
      </c>
      <c r="AZ5083" s="3" t="s">
        <v>14096</v>
      </c>
      <c r="BA5083" s="3" t="s">
        <v>14095</v>
      </c>
      <c r="BB5083" s="3" t="s">
        <v>14074</v>
      </c>
      <c r="BD5083" s="3" t="s">
        <v>30</v>
      </c>
      <c r="BG5083" s="3"/>
    </row>
    <row r="5084" spans="1:59" ht="15" x14ac:dyDescent="0.2">
      <c r="A5084" s="3" t="s">
        <v>14092</v>
      </c>
      <c r="B5084" s="3" t="s">
        <v>14090</v>
      </c>
      <c r="C5084" s="4">
        <v>42618.939988425933</v>
      </c>
      <c r="D5084" s="3" t="s">
        <v>7639</v>
      </c>
      <c r="E5084" s="3" t="s">
        <v>14092</v>
      </c>
      <c r="L5084" s="3" t="s">
        <v>14093</v>
      </c>
      <c r="AZ5084" s="3" t="s">
        <v>950</v>
      </c>
      <c r="BA5084" s="3" t="s">
        <v>14091</v>
      </c>
      <c r="BD5084" s="3" t="s">
        <v>7641</v>
      </c>
      <c r="BG5084" s="3"/>
    </row>
    <row r="5085" spans="1:59" ht="15" x14ac:dyDescent="0.2">
      <c r="A5085" s="3" t="s">
        <v>6677</v>
      </c>
      <c r="B5085" s="3" t="s">
        <v>14088</v>
      </c>
      <c r="C5085" s="4">
        <v>42618.939988425933</v>
      </c>
      <c r="D5085" s="3" t="s">
        <v>7639</v>
      </c>
      <c r="E5085" s="3" t="s">
        <v>14089</v>
      </c>
      <c r="M5085" s="3" t="s">
        <v>39050</v>
      </c>
      <c r="N5085" s="3" t="s">
        <v>11268</v>
      </c>
      <c r="O5085" s="3" t="s">
        <v>25</v>
      </c>
      <c r="AI5085" s="3" t="s">
        <v>29</v>
      </c>
      <c r="AJ5085" s="3" t="s">
        <v>28</v>
      </c>
      <c r="AM5085" s="3" t="s">
        <v>24</v>
      </c>
      <c r="AZ5085" s="3" t="s">
        <v>2223</v>
      </c>
      <c r="BA5085" s="3" t="s">
        <v>2218</v>
      </c>
      <c r="BB5085" s="3" t="s">
        <v>484</v>
      </c>
      <c r="BD5085" s="3" t="s">
        <v>30</v>
      </c>
      <c r="BG5085" s="3"/>
    </row>
    <row r="5086" spans="1:59" ht="15" x14ac:dyDescent="0.2">
      <c r="A5086" s="3" t="s">
        <v>7006</v>
      </c>
      <c r="B5086" s="3" t="s">
        <v>14086</v>
      </c>
      <c r="C5086" s="4">
        <v>42618.939976851849</v>
      </c>
      <c r="D5086" s="3" t="s">
        <v>7639</v>
      </c>
      <c r="E5086" s="3" t="s">
        <v>14087</v>
      </c>
      <c r="N5086" s="3" t="s">
        <v>803</v>
      </c>
      <c r="AI5086" s="3" t="s">
        <v>29</v>
      </c>
      <c r="AJ5086" s="3" t="s">
        <v>28</v>
      </c>
      <c r="AM5086" s="3" t="s">
        <v>62</v>
      </c>
      <c r="AZ5086" s="3" t="s">
        <v>3715</v>
      </c>
      <c r="BA5086" s="3" t="s">
        <v>3716</v>
      </c>
      <c r="BB5086" s="3" t="s">
        <v>1898</v>
      </c>
      <c r="BD5086" s="3" t="s">
        <v>30</v>
      </c>
      <c r="BG5086" s="3"/>
    </row>
    <row r="5087" spans="1:59" ht="15" x14ac:dyDescent="0.2">
      <c r="A5087" s="3" t="s">
        <v>6424</v>
      </c>
      <c r="B5087" s="3" t="s">
        <v>14084</v>
      </c>
      <c r="C5087" s="4">
        <v>42618.939976851849</v>
      </c>
      <c r="D5087" s="3" t="s">
        <v>7639</v>
      </c>
      <c r="E5087" s="3" t="s">
        <v>14085</v>
      </c>
      <c r="M5087" s="3" t="s">
        <v>14027</v>
      </c>
      <c r="N5087" s="3" t="s">
        <v>14026</v>
      </c>
      <c r="O5087" s="3" t="s">
        <v>25</v>
      </c>
      <c r="AI5087" s="3" t="s">
        <v>29</v>
      </c>
      <c r="AJ5087" s="3" t="s">
        <v>28</v>
      </c>
      <c r="AM5087" s="3" t="s">
        <v>24</v>
      </c>
      <c r="AZ5087" s="3" t="s">
        <v>925</v>
      </c>
      <c r="BA5087" s="3" t="s">
        <v>926</v>
      </c>
      <c r="BB5087" s="3" t="s">
        <v>40</v>
      </c>
      <c r="BD5087" s="3" t="s">
        <v>30</v>
      </c>
      <c r="BG5087" s="3"/>
    </row>
    <row r="5088" spans="1:59" ht="15" x14ac:dyDescent="0.2">
      <c r="A5088" s="3" t="s">
        <v>7559</v>
      </c>
      <c r="B5088" s="3" t="s">
        <v>14082</v>
      </c>
      <c r="C5088" s="4">
        <v>42618.939976851849</v>
      </c>
      <c r="D5088" s="3" t="s">
        <v>7639</v>
      </c>
      <c r="E5088" s="3" t="s">
        <v>14083</v>
      </c>
      <c r="M5088" s="3" t="s">
        <v>8589</v>
      </c>
      <c r="N5088" s="3" t="s">
        <v>8588</v>
      </c>
      <c r="O5088" s="3" t="s">
        <v>25</v>
      </c>
      <c r="AI5088" s="3" t="s">
        <v>29</v>
      </c>
      <c r="AJ5088" s="3" t="s">
        <v>28</v>
      </c>
      <c r="AM5088" s="3" t="s">
        <v>24</v>
      </c>
      <c r="AZ5088" s="3" t="s">
        <v>6044</v>
      </c>
      <c r="BA5088" s="3" t="s">
        <v>6045</v>
      </c>
      <c r="BB5088" s="3" t="s">
        <v>23</v>
      </c>
      <c r="BD5088" s="3" t="s">
        <v>30</v>
      </c>
      <c r="BG5088" s="3"/>
    </row>
    <row r="5089" spans="1:59" ht="15" x14ac:dyDescent="0.2">
      <c r="A5089" s="3" t="s">
        <v>14077</v>
      </c>
      <c r="B5089" s="3" t="s">
        <v>14073</v>
      </c>
      <c r="C5089" s="4">
        <v>42618.939976851849</v>
      </c>
      <c r="D5089" s="3" t="s">
        <v>7639</v>
      </c>
      <c r="E5089" s="3" t="s">
        <v>14081</v>
      </c>
      <c r="N5089" s="3" t="s">
        <v>14080</v>
      </c>
      <c r="U5089" s="3" t="s">
        <v>14079</v>
      </c>
      <c r="W5089" s="3" t="s">
        <v>14078</v>
      </c>
      <c r="AI5089" s="3" t="s">
        <v>29</v>
      </c>
      <c r="AJ5089" s="3" t="s">
        <v>7697</v>
      </c>
      <c r="AM5089" s="3" t="s">
        <v>62</v>
      </c>
      <c r="AZ5089" s="3" t="s">
        <v>14076</v>
      </c>
      <c r="BA5089" s="3" t="s">
        <v>14075</v>
      </c>
      <c r="BB5089" s="3" t="s">
        <v>14074</v>
      </c>
      <c r="BD5089" s="3" t="s">
        <v>30</v>
      </c>
      <c r="BG5089" s="3"/>
    </row>
    <row r="5090" spans="1:59" ht="15" x14ac:dyDescent="0.2">
      <c r="A5090" s="3" t="s">
        <v>14070</v>
      </c>
      <c r="B5090" s="3" t="s">
        <v>14068</v>
      </c>
      <c r="C5090" s="4">
        <v>42618.939976851849</v>
      </c>
      <c r="D5090" s="3" t="s">
        <v>7639</v>
      </c>
      <c r="E5090" s="3" t="s">
        <v>14072</v>
      </c>
      <c r="M5090" s="3" t="s">
        <v>13973</v>
      </c>
      <c r="N5090" s="3" t="s">
        <v>13972</v>
      </c>
      <c r="O5090" s="3" t="s">
        <v>25</v>
      </c>
      <c r="U5090" s="3" t="s">
        <v>14071</v>
      </c>
      <c r="W5090" s="3" t="s">
        <v>13970</v>
      </c>
      <c r="AI5090" s="3" t="s">
        <v>29</v>
      </c>
      <c r="AJ5090" s="3" t="s">
        <v>7697</v>
      </c>
      <c r="AM5090" s="3" t="s">
        <v>24</v>
      </c>
      <c r="AZ5090" s="3" t="s">
        <v>14069</v>
      </c>
      <c r="BA5090" s="3" t="s">
        <v>5689</v>
      </c>
      <c r="BB5090" s="3" t="s">
        <v>7889</v>
      </c>
      <c r="BD5090" s="3" t="s">
        <v>30</v>
      </c>
      <c r="BG5090" s="3"/>
    </row>
    <row r="5091" spans="1:59" ht="15" x14ac:dyDescent="0.2">
      <c r="A5091" s="3" t="s">
        <v>6911</v>
      </c>
      <c r="B5091" s="3" t="s">
        <v>14066</v>
      </c>
      <c r="C5091" s="4">
        <v>42618.939976851849</v>
      </c>
      <c r="D5091" s="3" t="s">
        <v>7639</v>
      </c>
      <c r="E5091" s="3" t="s">
        <v>14067</v>
      </c>
      <c r="N5091" s="3" t="s">
        <v>324</v>
      </c>
      <c r="AI5091" s="3" t="s">
        <v>29</v>
      </c>
      <c r="AJ5091" s="3" t="s">
        <v>28</v>
      </c>
      <c r="AM5091" s="3" t="s">
        <v>62</v>
      </c>
      <c r="AZ5091" s="3" t="s">
        <v>3290</v>
      </c>
      <c r="BA5091" s="3" t="s">
        <v>3291</v>
      </c>
      <c r="BB5091" s="3" t="s">
        <v>3292</v>
      </c>
      <c r="BD5091" s="3" t="s">
        <v>30</v>
      </c>
      <c r="BG5091" s="3"/>
    </row>
    <row r="5092" spans="1:59" ht="15" x14ac:dyDescent="0.2">
      <c r="A5092" s="3" t="s">
        <v>14064</v>
      </c>
      <c r="B5092" s="3" t="s">
        <v>14061</v>
      </c>
      <c r="C5092" s="4">
        <v>42618.939976851849</v>
      </c>
      <c r="D5092" s="3" t="s">
        <v>7639</v>
      </c>
      <c r="E5092" s="3" t="s">
        <v>14065</v>
      </c>
      <c r="N5092" s="3" t="s">
        <v>12599</v>
      </c>
      <c r="W5092" s="3" t="s">
        <v>12598</v>
      </c>
      <c r="AB5092" s="3" t="s">
        <v>9689</v>
      </c>
      <c r="AC5092" s="3" t="s">
        <v>9737</v>
      </c>
      <c r="AI5092" s="3" t="s">
        <v>29</v>
      </c>
      <c r="AJ5092" s="3" t="s">
        <v>7632</v>
      </c>
      <c r="AM5092" s="3" t="s">
        <v>62</v>
      </c>
      <c r="AZ5092" s="3" t="s">
        <v>14063</v>
      </c>
      <c r="BA5092" s="3" t="s">
        <v>4763</v>
      </c>
      <c r="BB5092" s="3" t="s">
        <v>14062</v>
      </c>
      <c r="BD5092" s="3" t="s">
        <v>30</v>
      </c>
      <c r="BG5092" s="3"/>
    </row>
    <row r="5093" spans="1:59" ht="15" x14ac:dyDescent="0.2">
      <c r="A5093" s="3" t="s">
        <v>14056</v>
      </c>
      <c r="B5093" s="3" t="s">
        <v>14053</v>
      </c>
      <c r="C5093" s="4">
        <v>42618.939976851849</v>
      </c>
      <c r="D5093" s="3" t="s">
        <v>7639</v>
      </c>
      <c r="E5093" s="3" t="s">
        <v>14060</v>
      </c>
      <c r="N5093" s="3" t="s">
        <v>14059</v>
      </c>
      <c r="U5093" s="3" t="s">
        <v>14058</v>
      </c>
      <c r="W5093" s="3" t="s">
        <v>14057</v>
      </c>
      <c r="AI5093" s="3" t="s">
        <v>29</v>
      </c>
      <c r="AJ5093" s="3" t="s">
        <v>7697</v>
      </c>
      <c r="AM5093" s="3" t="s">
        <v>62</v>
      </c>
      <c r="AZ5093" s="3" t="s">
        <v>14055</v>
      </c>
      <c r="BA5093" s="3" t="s">
        <v>14054</v>
      </c>
      <c r="BB5093" s="3" t="s">
        <v>7832</v>
      </c>
      <c r="BD5093" s="3" t="s">
        <v>30</v>
      </c>
      <c r="BG5093" s="3"/>
    </row>
    <row r="5094" spans="1:59" ht="15" x14ac:dyDescent="0.2">
      <c r="A5094" s="3" t="s">
        <v>167</v>
      </c>
      <c r="B5094" s="3" t="s">
        <v>14031</v>
      </c>
      <c r="C5094" s="4">
        <v>42618.939976851849</v>
      </c>
      <c r="D5094" s="3" t="s">
        <v>7639</v>
      </c>
      <c r="E5094" s="3" t="s">
        <v>39033</v>
      </c>
      <c r="F5094" s="3" t="s">
        <v>14052</v>
      </c>
      <c r="G5094" s="3" t="s">
        <v>14051</v>
      </c>
      <c r="H5094" s="3" t="s">
        <v>8443</v>
      </c>
      <c r="I5094" s="3" t="s">
        <v>10319</v>
      </c>
      <c r="J5094" s="3" t="s">
        <v>11063</v>
      </c>
      <c r="L5094" s="3" t="s">
        <v>14050</v>
      </c>
      <c r="N5094" s="3" t="s">
        <v>8946</v>
      </c>
      <c r="P5094" s="3" t="s">
        <v>14049</v>
      </c>
      <c r="Q5094" s="3" t="s">
        <v>11675</v>
      </c>
      <c r="S5094" s="3" t="s">
        <v>14048</v>
      </c>
      <c r="T5094" s="3" t="s">
        <v>14047</v>
      </c>
      <c r="U5094" s="3" t="s">
        <v>14046</v>
      </c>
      <c r="W5094" s="3" t="s">
        <v>14045</v>
      </c>
      <c r="X5094" s="3" t="s">
        <v>14044</v>
      </c>
      <c r="Y5094" s="3" t="s">
        <v>14043</v>
      </c>
      <c r="Z5094" s="3" t="s">
        <v>14042</v>
      </c>
      <c r="AA5094" s="3" t="s">
        <v>14041</v>
      </c>
      <c r="AB5094" s="3" t="s">
        <v>14040</v>
      </c>
      <c r="AC5094" s="3" t="s">
        <v>14039</v>
      </c>
      <c r="AE5094" s="3" t="s">
        <v>7671</v>
      </c>
      <c r="AF5094" s="3" t="s">
        <v>7756</v>
      </c>
      <c r="AG5094" s="3" t="s">
        <v>8009</v>
      </c>
      <c r="AH5094" s="3" t="s">
        <v>14038</v>
      </c>
      <c r="AI5094" s="3" t="s">
        <v>8007</v>
      </c>
      <c r="AJ5094" s="3" t="s">
        <v>28</v>
      </c>
      <c r="AK5094" s="3" t="s">
        <v>8006</v>
      </c>
      <c r="AL5094" s="3" t="s">
        <v>30</v>
      </c>
      <c r="AO5094" s="3" t="s">
        <v>14037</v>
      </c>
      <c r="AP5094" s="3" t="s">
        <v>10870</v>
      </c>
      <c r="AQ5094" s="3" t="s">
        <v>14036</v>
      </c>
      <c r="AZ5094" s="3" t="s">
        <v>39051</v>
      </c>
      <c r="BA5094" s="3" t="s">
        <v>14034</v>
      </c>
      <c r="BB5094" s="3" t="s">
        <v>9096</v>
      </c>
      <c r="BC5094" s="3" t="s">
        <v>14033</v>
      </c>
      <c r="BD5094" s="3" t="s">
        <v>30</v>
      </c>
      <c r="BE5094" s="3">
        <v>61</v>
      </c>
      <c r="BF5094" s="3" t="s">
        <v>14032</v>
      </c>
      <c r="BG5094" s="3"/>
    </row>
    <row r="5095" spans="1:59" ht="15" x14ac:dyDescent="0.2">
      <c r="A5095" s="3" t="s">
        <v>6943</v>
      </c>
      <c r="B5095" s="3" t="s">
        <v>14029</v>
      </c>
      <c r="C5095" s="4">
        <v>42618.939976851849</v>
      </c>
      <c r="D5095" s="3" t="s">
        <v>7639</v>
      </c>
      <c r="E5095" s="3" t="s">
        <v>14030</v>
      </c>
      <c r="N5095" s="3" t="s">
        <v>803</v>
      </c>
      <c r="AI5095" s="3" t="s">
        <v>29</v>
      </c>
      <c r="AJ5095" s="3" t="s">
        <v>28</v>
      </c>
      <c r="AM5095" s="3" t="s">
        <v>62</v>
      </c>
      <c r="AZ5095" s="3" t="s">
        <v>3439</v>
      </c>
      <c r="BA5095" s="3" t="s">
        <v>3440</v>
      </c>
      <c r="BB5095" s="3" t="s">
        <v>51</v>
      </c>
      <c r="BD5095" s="3" t="s">
        <v>30</v>
      </c>
      <c r="BG5095" s="3"/>
    </row>
    <row r="5096" spans="1:59" ht="15" x14ac:dyDescent="0.2">
      <c r="A5096" s="3" t="s">
        <v>6733</v>
      </c>
      <c r="B5096" s="3" t="s">
        <v>14025</v>
      </c>
      <c r="C5096" s="4">
        <v>42618.939976851849</v>
      </c>
      <c r="D5096" s="3" t="s">
        <v>7639</v>
      </c>
      <c r="E5096" s="3" t="s">
        <v>14028</v>
      </c>
      <c r="M5096" s="3" t="s">
        <v>14027</v>
      </c>
      <c r="N5096" s="3" t="s">
        <v>14026</v>
      </c>
      <c r="O5096" s="3" t="s">
        <v>25</v>
      </c>
      <c r="AI5096" s="3" t="s">
        <v>29</v>
      </c>
      <c r="AJ5096" s="3" t="s">
        <v>28</v>
      </c>
      <c r="AM5096" s="3" t="s">
        <v>24</v>
      </c>
      <c r="AZ5096" s="3" t="s">
        <v>2480</v>
      </c>
      <c r="BA5096" s="3" t="s">
        <v>2481</v>
      </c>
      <c r="BB5096" s="3" t="s">
        <v>2482</v>
      </c>
      <c r="BD5096" s="3" t="s">
        <v>30</v>
      </c>
      <c r="BG5096" s="3"/>
    </row>
    <row r="5097" spans="1:59" ht="15" x14ac:dyDescent="0.2">
      <c r="A5097" s="3" t="s">
        <v>7189</v>
      </c>
      <c r="B5097" s="3" t="s">
        <v>14022</v>
      </c>
      <c r="C5097" s="4">
        <v>42618.939965277779</v>
      </c>
      <c r="D5097" s="3" t="s">
        <v>7639</v>
      </c>
      <c r="E5097" s="3" t="s">
        <v>14024</v>
      </c>
      <c r="M5097" s="3" t="s">
        <v>8589</v>
      </c>
      <c r="N5097" s="3" t="s">
        <v>8588</v>
      </c>
      <c r="O5097" s="3" t="s">
        <v>25</v>
      </c>
      <c r="U5097" s="3" t="s">
        <v>14023</v>
      </c>
      <c r="AI5097" s="3" t="s">
        <v>29</v>
      </c>
      <c r="AJ5097" s="3" t="s">
        <v>28</v>
      </c>
      <c r="AM5097" s="3" t="s">
        <v>24</v>
      </c>
      <c r="AN5097" s="3" t="s">
        <v>1720</v>
      </c>
      <c r="AZ5097" s="3" t="s">
        <v>4499</v>
      </c>
      <c r="BA5097" s="3" t="s">
        <v>4500</v>
      </c>
      <c r="BB5097" s="3" t="s">
        <v>643</v>
      </c>
      <c r="BD5097" s="3" t="s">
        <v>30</v>
      </c>
      <c r="BG5097" s="3"/>
    </row>
    <row r="5098" spans="1:59" ht="15" x14ac:dyDescent="0.2">
      <c r="A5098" s="3" t="s">
        <v>14020</v>
      </c>
      <c r="B5098" s="3" t="s">
        <v>14018</v>
      </c>
      <c r="C5098" s="4">
        <v>42618.939965277779</v>
      </c>
      <c r="D5098" s="3" t="s">
        <v>7639</v>
      </c>
      <c r="E5098" s="3" t="s">
        <v>14020</v>
      </c>
      <c r="L5098" s="3" t="s">
        <v>14021</v>
      </c>
      <c r="AZ5098" s="3" t="s">
        <v>13136</v>
      </c>
      <c r="BA5098" s="3" t="s">
        <v>14019</v>
      </c>
      <c r="BD5098" s="3" t="s">
        <v>7641</v>
      </c>
      <c r="BG5098" s="3"/>
    </row>
    <row r="5099" spans="1:59" ht="15" x14ac:dyDescent="0.2">
      <c r="A5099" s="3" t="s">
        <v>6333</v>
      </c>
      <c r="B5099" s="3" t="s">
        <v>14016</v>
      </c>
      <c r="C5099" s="4">
        <v>42618.939965277779</v>
      </c>
      <c r="D5099" s="3" t="s">
        <v>7639</v>
      </c>
      <c r="E5099" s="3" t="s">
        <v>14017</v>
      </c>
      <c r="N5099" s="3" t="s">
        <v>324</v>
      </c>
      <c r="AI5099" s="3" t="s">
        <v>29</v>
      </c>
      <c r="AJ5099" s="3" t="s">
        <v>28</v>
      </c>
      <c r="AM5099" s="3" t="s">
        <v>62</v>
      </c>
      <c r="AZ5099" s="3" t="s">
        <v>321</v>
      </c>
      <c r="BA5099" s="3" t="s">
        <v>322</v>
      </c>
      <c r="BB5099" s="3" t="s">
        <v>323</v>
      </c>
      <c r="BD5099" s="3" t="s">
        <v>30</v>
      </c>
      <c r="BG5099" s="3"/>
    </row>
    <row r="5100" spans="1:59" ht="15" x14ac:dyDescent="0.2">
      <c r="A5100" s="3" t="s">
        <v>14010</v>
      </c>
      <c r="B5100" s="3" t="s">
        <v>14006</v>
      </c>
      <c r="C5100" s="4">
        <v>42618.939965277779</v>
      </c>
      <c r="D5100" s="3" t="s">
        <v>7639</v>
      </c>
      <c r="E5100" s="3" t="s">
        <v>14015</v>
      </c>
      <c r="L5100" s="3" t="s">
        <v>14014</v>
      </c>
      <c r="N5100" s="3" t="s">
        <v>14013</v>
      </c>
      <c r="U5100" s="3" t="s">
        <v>14012</v>
      </c>
      <c r="W5100" s="3" t="s">
        <v>14011</v>
      </c>
      <c r="AI5100" s="3" t="s">
        <v>29</v>
      </c>
      <c r="AJ5100" s="3" t="s">
        <v>7697</v>
      </c>
      <c r="AM5100" s="3" t="s">
        <v>62</v>
      </c>
      <c r="AZ5100" s="3" t="s">
        <v>14009</v>
      </c>
      <c r="BA5100" s="3" t="s">
        <v>14008</v>
      </c>
      <c r="BB5100" s="3" t="s">
        <v>14007</v>
      </c>
      <c r="BD5100" s="3" t="s">
        <v>30</v>
      </c>
      <c r="BG5100" s="3"/>
    </row>
    <row r="5101" spans="1:59" ht="15" x14ac:dyDescent="0.2">
      <c r="A5101" s="3" t="s">
        <v>14004</v>
      </c>
      <c r="B5101" s="3" t="s">
        <v>14003</v>
      </c>
      <c r="C5101" s="4">
        <v>42618.939965277779</v>
      </c>
      <c r="D5101" s="3" t="s">
        <v>7639</v>
      </c>
      <c r="E5101" s="3" t="s">
        <v>14004</v>
      </c>
      <c r="L5101" s="3" t="s">
        <v>14005</v>
      </c>
      <c r="AZ5101" s="3" t="s">
        <v>10121</v>
      </c>
      <c r="BA5101" s="3" t="s">
        <v>2857</v>
      </c>
      <c r="BD5101" s="3" t="s">
        <v>7641</v>
      </c>
      <c r="BG5101" s="3"/>
    </row>
    <row r="5102" spans="1:59" ht="15" x14ac:dyDescent="0.2">
      <c r="A5102" s="3" t="s">
        <v>14000</v>
      </c>
      <c r="B5102" s="3" t="s">
        <v>13997</v>
      </c>
      <c r="C5102" s="4">
        <v>42618.939965277779</v>
      </c>
      <c r="D5102" s="3" t="s">
        <v>7639</v>
      </c>
      <c r="E5102" s="3" t="s">
        <v>14002</v>
      </c>
      <c r="N5102" s="3" t="s">
        <v>13026</v>
      </c>
      <c r="U5102" s="3" t="s">
        <v>14001</v>
      </c>
      <c r="W5102" s="3" t="s">
        <v>13024</v>
      </c>
      <c r="AI5102" s="3" t="s">
        <v>29</v>
      </c>
      <c r="AJ5102" s="3" t="s">
        <v>7697</v>
      </c>
      <c r="AM5102" s="3" t="s">
        <v>62</v>
      </c>
      <c r="AZ5102" s="3" t="s">
        <v>12793</v>
      </c>
      <c r="BA5102" s="3" t="s">
        <v>13999</v>
      </c>
      <c r="BB5102" s="3" t="s">
        <v>13998</v>
      </c>
      <c r="BD5102" s="3" t="s">
        <v>30</v>
      </c>
      <c r="BG5102" s="3"/>
    </row>
    <row r="5103" spans="1:59" ht="15" x14ac:dyDescent="0.2">
      <c r="A5103" s="3" t="s">
        <v>6572</v>
      </c>
      <c r="B5103" s="3" t="s">
        <v>13995</v>
      </c>
      <c r="C5103" s="4">
        <v>42618.939965277779</v>
      </c>
      <c r="D5103" s="3" t="s">
        <v>7639</v>
      </c>
      <c r="E5103" s="3" t="s">
        <v>13996</v>
      </c>
      <c r="N5103" s="3" t="s">
        <v>324</v>
      </c>
      <c r="AI5103" s="3" t="s">
        <v>29</v>
      </c>
      <c r="AJ5103" s="3" t="s">
        <v>28</v>
      </c>
      <c r="AM5103" s="3" t="s">
        <v>62</v>
      </c>
      <c r="AZ5103" s="3" t="s">
        <v>1724</v>
      </c>
      <c r="BA5103" s="3" t="s">
        <v>1725</v>
      </c>
      <c r="BB5103" s="3" t="s">
        <v>1726</v>
      </c>
      <c r="BD5103" s="3" t="s">
        <v>30</v>
      </c>
      <c r="BG5103" s="3"/>
    </row>
    <row r="5104" spans="1:59" ht="15" x14ac:dyDescent="0.2">
      <c r="A5104" s="3" t="s">
        <v>7453</v>
      </c>
      <c r="B5104" s="3" t="s">
        <v>13993</v>
      </c>
      <c r="C5104" s="4">
        <v>42618.939965277779</v>
      </c>
      <c r="D5104" s="3" t="s">
        <v>7639</v>
      </c>
      <c r="E5104" s="3" t="s">
        <v>13994</v>
      </c>
      <c r="N5104" s="3" t="s">
        <v>803</v>
      </c>
      <c r="AI5104" s="3" t="s">
        <v>29</v>
      </c>
      <c r="AJ5104" s="3" t="s">
        <v>28</v>
      </c>
      <c r="AM5104" s="3" t="s">
        <v>62</v>
      </c>
      <c r="AZ5104" s="3" t="s">
        <v>5170</v>
      </c>
      <c r="BA5104" s="3" t="s">
        <v>5611</v>
      </c>
      <c r="BB5104" s="3" t="s">
        <v>697</v>
      </c>
      <c r="BD5104" s="3" t="s">
        <v>30</v>
      </c>
      <c r="BG5104" s="3"/>
    </row>
    <row r="5105" spans="1:59" ht="15" x14ac:dyDescent="0.2">
      <c r="A5105" s="3" t="s">
        <v>6309</v>
      </c>
      <c r="B5105" s="3" t="s">
        <v>13991</v>
      </c>
      <c r="C5105" s="4">
        <v>42618.939965277779</v>
      </c>
      <c r="D5105" s="3" t="s">
        <v>7639</v>
      </c>
      <c r="E5105" s="3" t="s">
        <v>13992</v>
      </c>
      <c r="M5105" s="3" t="s">
        <v>13957</v>
      </c>
      <c r="N5105" s="3" t="s">
        <v>13956</v>
      </c>
      <c r="O5105" s="3" t="s">
        <v>25</v>
      </c>
      <c r="AI5105" s="3" t="s">
        <v>29</v>
      </c>
      <c r="AJ5105" s="3" t="s">
        <v>28</v>
      </c>
      <c r="AM5105" s="3" t="s">
        <v>24</v>
      </c>
      <c r="AZ5105" s="3" t="s">
        <v>132</v>
      </c>
      <c r="BA5105" s="3" t="s">
        <v>133</v>
      </c>
      <c r="BB5105" s="3" t="s">
        <v>134</v>
      </c>
      <c r="BD5105" s="3" t="s">
        <v>30</v>
      </c>
      <c r="BG5105" s="3"/>
    </row>
    <row r="5106" spans="1:59" ht="15" x14ac:dyDescent="0.2">
      <c r="A5106" s="3" t="s">
        <v>13988</v>
      </c>
      <c r="B5106" s="3" t="s">
        <v>13986</v>
      </c>
      <c r="C5106" s="4">
        <v>42618.939965277779</v>
      </c>
      <c r="D5106" s="3" t="s">
        <v>7639</v>
      </c>
      <c r="E5106" s="3" t="s">
        <v>13990</v>
      </c>
      <c r="N5106" s="3" t="s">
        <v>9875</v>
      </c>
      <c r="W5106" s="3" t="s">
        <v>13989</v>
      </c>
      <c r="AB5106" s="3" t="s">
        <v>9589</v>
      </c>
      <c r="AC5106" s="3" t="s">
        <v>9557</v>
      </c>
      <c r="AI5106" s="3" t="s">
        <v>29</v>
      </c>
      <c r="AJ5106" s="3" t="s">
        <v>7632</v>
      </c>
      <c r="AM5106" s="3" t="s">
        <v>62</v>
      </c>
      <c r="AZ5106" s="3" t="s">
        <v>10121</v>
      </c>
      <c r="BA5106" s="3" t="s">
        <v>13987</v>
      </c>
      <c r="BB5106" s="3" t="s">
        <v>1898</v>
      </c>
      <c r="BD5106" s="3" t="s">
        <v>30</v>
      </c>
      <c r="BG5106" s="3"/>
    </row>
    <row r="5107" spans="1:59" ht="15" x14ac:dyDescent="0.2">
      <c r="A5107" s="3" t="s">
        <v>13981</v>
      </c>
      <c r="B5107" s="3" t="s">
        <v>13978</v>
      </c>
      <c r="C5107" s="4">
        <v>42618.939965277779</v>
      </c>
      <c r="D5107" s="3" t="s">
        <v>7639</v>
      </c>
      <c r="E5107" s="3" t="s">
        <v>13985</v>
      </c>
      <c r="N5107" s="3" t="s">
        <v>13984</v>
      </c>
      <c r="U5107" s="3" t="s">
        <v>13983</v>
      </c>
      <c r="W5107" s="3" t="s">
        <v>13982</v>
      </c>
      <c r="AI5107" s="3" t="s">
        <v>29</v>
      </c>
      <c r="AJ5107" s="3" t="s">
        <v>7697</v>
      </c>
      <c r="AM5107" s="3" t="s">
        <v>62</v>
      </c>
      <c r="AZ5107" s="3" t="s">
        <v>321</v>
      </c>
      <c r="BA5107" s="3" t="s">
        <v>13980</v>
      </c>
      <c r="BB5107" s="3" t="s">
        <v>13979</v>
      </c>
      <c r="BD5107" s="3" t="s">
        <v>30</v>
      </c>
      <c r="BG5107" s="3"/>
    </row>
    <row r="5108" spans="1:59" ht="15" x14ac:dyDescent="0.2">
      <c r="A5108" s="3" t="s">
        <v>13977</v>
      </c>
      <c r="B5108" s="3" t="s">
        <v>13975</v>
      </c>
      <c r="C5108" s="4">
        <v>42618.939965277779</v>
      </c>
      <c r="D5108" s="3" t="s">
        <v>7639</v>
      </c>
      <c r="E5108" s="3" t="s">
        <v>13977</v>
      </c>
      <c r="L5108" s="3" t="s">
        <v>13104</v>
      </c>
      <c r="AZ5108" s="3" t="s">
        <v>2871</v>
      </c>
      <c r="BA5108" s="3" t="s">
        <v>13976</v>
      </c>
      <c r="BD5108" s="3" t="s">
        <v>7641</v>
      </c>
      <c r="BG5108" s="3"/>
    </row>
    <row r="5109" spans="1:59" ht="15" x14ac:dyDescent="0.2">
      <c r="A5109" s="3" t="s">
        <v>13969</v>
      </c>
      <c r="B5109" s="3" t="s">
        <v>13966</v>
      </c>
      <c r="C5109" s="4">
        <v>42618.939965277779</v>
      </c>
      <c r="D5109" s="3" t="s">
        <v>7639</v>
      </c>
      <c r="E5109" s="3" t="s">
        <v>13974</v>
      </c>
      <c r="M5109" s="3" t="s">
        <v>13973</v>
      </c>
      <c r="N5109" s="3" t="s">
        <v>13972</v>
      </c>
      <c r="O5109" s="3" t="s">
        <v>25</v>
      </c>
      <c r="U5109" s="3" t="s">
        <v>13971</v>
      </c>
      <c r="W5109" s="3" t="s">
        <v>13970</v>
      </c>
      <c r="AI5109" s="3" t="s">
        <v>29</v>
      </c>
      <c r="AJ5109" s="3" t="s">
        <v>7697</v>
      </c>
      <c r="AM5109" s="3" t="s">
        <v>24</v>
      </c>
      <c r="AZ5109" s="3" t="s">
        <v>13968</v>
      </c>
      <c r="BA5109" s="3" t="s">
        <v>13967</v>
      </c>
      <c r="BB5109" s="3" t="s">
        <v>1531</v>
      </c>
      <c r="BD5109" s="3" t="s">
        <v>30</v>
      </c>
      <c r="BG5109" s="3"/>
    </row>
    <row r="5110" spans="1:59" ht="15" x14ac:dyDescent="0.2">
      <c r="A5110" s="3" t="s">
        <v>13964</v>
      </c>
      <c r="B5110" s="3" t="s">
        <v>13961</v>
      </c>
      <c r="C5110" s="4">
        <v>42618.939965277779</v>
      </c>
      <c r="D5110" s="3" t="s">
        <v>7639</v>
      </c>
      <c r="E5110" s="3" t="s">
        <v>13964</v>
      </c>
      <c r="L5110" s="3" t="s">
        <v>13965</v>
      </c>
      <c r="AZ5110" s="3" t="s">
        <v>13963</v>
      </c>
      <c r="BA5110" s="3" t="s">
        <v>13962</v>
      </c>
      <c r="BD5110" s="3" t="s">
        <v>7641</v>
      </c>
      <c r="BG5110" s="3"/>
    </row>
    <row r="5111" spans="1:59" ht="15" x14ac:dyDescent="0.2">
      <c r="A5111" s="3" t="s">
        <v>7286</v>
      </c>
      <c r="B5111" s="3" t="s">
        <v>13959</v>
      </c>
      <c r="C5111" s="4">
        <v>42618.939953703702</v>
      </c>
      <c r="D5111" s="3" t="s">
        <v>7639</v>
      </c>
      <c r="E5111" s="3" t="s">
        <v>13960</v>
      </c>
      <c r="N5111" s="3" t="s">
        <v>803</v>
      </c>
      <c r="AI5111" s="3" t="s">
        <v>29</v>
      </c>
      <c r="AJ5111" s="3" t="s">
        <v>28</v>
      </c>
      <c r="AM5111" s="3" t="s">
        <v>62</v>
      </c>
      <c r="AZ5111" s="3" t="s">
        <v>4907</v>
      </c>
      <c r="BA5111" s="3" t="s">
        <v>4908</v>
      </c>
      <c r="BB5111" s="3" t="s">
        <v>802</v>
      </c>
      <c r="BD5111" s="3" t="s">
        <v>30</v>
      </c>
      <c r="BG5111" s="3"/>
    </row>
    <row r="5112" spans="1:59" ht="15" x14ac:dyDescent="0.2">
      <c r="A5112" s="3" t="s">
        <v>6886</v>
      </c>
      <c r="B5112" s="3" t="s">
        <v>13955</v>
      </c>
      <c r="C5112" s="4">
        <v>42618.939953703702</v>
      </c>
      <c r="D5112" s="3" t="s">
        <v>7639</v>
      </c>
      <c r="E5112" s="3" t="s">
        <v>13958</v>
      </c>
      <c r="M5112" s="3" t="s">
        <v>13957</v>
      </c>
      <c r="N5112" s="3" t="s">
        <v>13956</v>
      </c>
      <c r="O5112" s="3" t="s">
        <v>185</v>
      </c>
      <c r="AI5112" s="3" t="s">
        <v>29</v>
      </c>
      <c r="AJ5112" s="3" t="s">
        <v>28</v>
      </c>
      <c r="AM5112" s="3" t="s">
        <v>24</v>
      </c>
      <c r="AZ5112" s="3" t="s">
        <v>2217</v>
      </c>
      <c r="BA5112" s="3" t="s">
        <v>3191</v>
      </c>
      <c r="BB5112" s="3" t="s">
        <v>1483</v>
      </c>
      <c r="BD5112" s="3" t="s">
        <v>30</v>
      </c>
      <c r="BG5112" s="3"/>
    </row>
    <row r="5113" spans="1:59" ht="15" x14ac:dyDescent="0.2">
      <c r="A5113" s="3" t="s">
        <v>13952</v>
      </c>
      <c r="B5113" s="3" t="s">
        <v>13949</v>
      </c>
      <c r="C5113" s="4">
        <v>42618.939953703702</v>
      </c>
      <c r="D5113" s="3" t="s">
        <v>7639</v>
      </c>
      <c r="E5113" s="3" t="s">
        <v>13954</v>
      </c>
      <c r="N5113" s="3" t="s">
        <v>9560</v>
      </c>
      <c r="W5113" s="3" t="s">
        <v>13953</v>
      </c>
      <c r="AB5113" s="3" t="s">
        <v>9558</v>
      </c>
      <c r="AC5113" s="3" t="s">
        <v>9557</v>
      </c>
      <c r="AI5113" s="3" t="s">
        <v>29</v>
      </c>
      <c r="AJ5113" s="3" t="s">
        <v>7632</v>
      </c>
      <c r="AM5113" s="3" t="s">
        <v>62</v>
      </c>
      <c r="AZ5113" s="3" t="s">
        <v>13951</v>
      </c>
      <c r="BA5113" s="3" t="s">
        <v>13950</v>
      </c>
      <c r="BB5113" s="3" t="s">
        <v>410</v>
      </c>
      <c r="BD5113" s="3" t="s">
        <v>30</v>
      </c>
      <c r="BG5113" s="3"/>
    </row>
    <row r="5114" spans="1:59" ht="15" x14ac:dyDescent="0.2">
      <c r="A5114" s="3" t="s">
        <v>13947</v>
      </c>
      <c r="B5114" s="3" t="s">
        <v>13945</v>
      </c>
      <c r="C5114" s="4">
        <v>42618.939953703702</v>
      </c>
      <c r="D5114" s="3" t="s">
        <v>7639</v>
      </c>
      <c r="E5114" s="3" t="s">
        <v>13947</v>
      </c>
      <c r="L5114" s="3" t="s">
        <v>13948</v>
      </c>
      <c r="AZ5114" s="3" t="s">
        <v>13946</v>
      </c>
      <c r="BA5114" s="3" t="s">
        <v>4996</v>
      </c>
      <c r="BD5114" s="3" t="s">
        <v>7641</v>
      </c>
      <c r="BG5114" s="3"/>
    </row>
    <row r="5115" spans="1:59" ht="15" x14ac:dyDescent="0.2">
      <c r="A5115" s="3" t="s">
        <v>13928</v>
      </c>
      <c r="B5115" s="3" t="s">
        <v>13924</v>
      </c>
      <c r="C5115" s="4">
        <v>42618.939953703702</v>
      </c>
      <c r="D5115" s="3" t="s">
        <v>7639</v>
      </c>
      <c r="E5115" s="3" t="s">
        <v>13944</v>
      </c>
      <c r="F5115" s="3" t="s">
        <v>13943</v>
      </c>
      <c r="G5115" s="3" t="s">
        <v>13942</v>
      </c>
      <c r="H5115" s="3" t="s">
        <v>8057</v>
      </c>
      <c r="I5115" s="3" t="s">
        <v>9242</v>
      </c>
      <c r="J5115" s="3" t="s">
        <v>10318</v>
      </c>
      <c r="L5115" s="3" t="s">
        <v>13941</v>
      </c>
      <c r="N5115" s="3" t="s">
        <v>13940</v>
      </c>
      <c r="P5115" s="3" t="s">
        <v>13939</v>
      </c>
      <c r="Q5115" s="3" t="s">
        <v>8019</v>
      </c>
      <c r="R5115" s="3" t="s">
        <v>8018</v>
      </c>
      <c r="S5115" s="3" t="s">
        <v>13938</v>
      </c>
      <c r="T5115" s="3" t="s">
        <v>13937</v>
      </c>
      <c r="U5115" s="3" t="s">
        <v>13936</v>
      </c>
      <c r="W5115" s="3" t="s">
        <v>13935</v>
      </c>
      <c r="X5115" s="3" t="s">
        <v>13934</v>
      </c>
      <c r="AB5115" s="3" t="s">
        <v>13933</v>
      </c>
      <c r="AC5115" s="3" t="s">
        <v>13932</v>
      </c>
      <c r="AE5115" s="3" t="s">
        <v>7678</v>
      </c>
      <c r="AF5115" s="3" t="s">
        <v>8010</v>
      </c>
      <c r="AG5115" s="3" t="s">
        <v>8009</v>
      </c>
      <c r="AH5115" s="3" t="s">
        <v>13931</v>
      </c>
      <c r="AI5115" s="3" t="s">
        <v>8007</v>
      </c>
      <c r="AJ5115" s="3" t="s">
        <v>7697</v>
      </c>
      <c r="AK5115" s="3" t="s">
        <v>8006</v>
      </c>
      <c r="AO5115" s="3" t="s">
        <v>13930</v>
      </c>
      <c r="AQ5115" s="3" t="s">
        <v>13929</v>
      </c>
      <c r="AZ5115" s="3" t="s">
        <v>13927</v>
      </c>
      <c r="BA5115" s="3" t="s">
        <v>13926</v>
      </c>
      <c r="BB5115" s="3" t="s">
        <v>9611</v>
      </c>
      <c r="BD5115" s="3" t="s">
        <v>30</v>
      </c>
      <c r="BE5115" s="3">
        <v>42</v>
      </c>
      <c r="BF5115" s="3" t="s">
        <v>13925</v>
      </c>
      <c r="BG5115" s="3"/>
    </row>
    <row r="5116" spans="1:59" ht="15" x14ac:dyDescent="0.2">
      <c r="A5116" s="3" t="s">
        <v>13922</v>
      </c>
      <c r="B5116" s="3" t="s">
        <v>13919</v>
      </c>
      <c r="C5116" s="4">
        <v>42618.939953703702</v>
      </c>
      <c r="D5116" s="3" t="s">
        <v>7639</v>
      </c>
      <c r="E5116" s="3" t="s">
        <v>13922</v>
      </c>
      <c r="L5116" s="3" t="s">
        <v>13923</v>
      </c>
      <c r="AZ5116" s="3" t="s">
        <v>13921</v>
      </c>
      <c r="BA5116" s="3" t="s">
        <v>13920</v>
      </c>
      <c r="BD5116" s="3" t="s">
        <v>7641</v>
      </c>
      <c r="BG5116" s="3"/>
    </row>
    <row r="5117" spans="1:59" ht="15" x14ac:dyDescent="0.2">
      <c r="A5117" s="3" t="s">
        <v>13916</v>
      </c>
      <c r="B5117" s="3" t="s">
        <v>13913</v>
      </c>
      <c r="C5117" s="4">
        <v>42618.939953703702</v>
      </c>
      <c r="D5117" s="3" t="s">
        <v>7639</v>
      </c>
      <c r="E5117" s="3" t="s">
        <v>13918</v>
      </c>
      <c r="N5117" s="3" t="s">
        <v>13026</v>
      </c>
      <c r="U5117" s="3" t="s">
        <v>13917</v>
      </c>
      <c r="W5117" s="3" t="s">
        <v>13024</v>
      </c>
      <c r="AI5117" s="3" t="s">
        <v>29</v>
      </c>
      <c r="AJ5117" s="3" t="s">
        <v>7697</v>
      </c>
      <c r="AM5117" s="3" t="s">
        <v>62</v>
      </c>
      <c r="AZ5117" s="3" t="s">
        <v>13915</v>
      </c>
      <c r="BA5117" s="3" t="s">
        <v>13914</v>
      </c>
      <c r="BB5117" s="3" t="s">
        <v>13716</v>
      </c>
      <c r="BD5117" s="3" t="s">
        <v>30</v>
      </c>
      <c r="BG5117" s="3"/>
    </row>
    <row r="5118" spans="1:59" ht="15" x14ac:dyDescent="0.2">
      <c r="A5118" s="3" t="s">
        <v>6530</v>
      </c>
      <c r="B5118" s="3" t="s">
        <v>13911</v>
      </c>
      <c r="C5118" s="4">
        <v>42618.939953703702</v>
      </c>
      <c r="D5118" s="3" t="s">
        <v>7639</v>
      </c>
      <c r="E5118" s="3" t="s">
        <v>13912</v>
      </c>
      <c r="N5118" s="3" t="s">
        <v>1080</v>
      </c>
      <c r="AI5118" s="3" t="s">
        <v>29</v>
      </c>
      <c r="AJ5118" s="3" t="s">
        <v>28</v>
      </c>
      <c r="AM5118" s="3" t="s">
        <v>62</v>
      </c>
      <c r="AZ5118" s="3" t="s">
        <v>1519</v>
      </c>
      <c r="BA5118" s="3" t="s">
        <v>1520</v>
      </c>
      <c r="BB5118" s="3" t="s">
        <v>1521</v>
      </c>
      <c r="BD5118" s="3" t="s">
        <v>30</v>
      </c>
      <c r="BG5118" s="3"/>
    </row>
    <row r="5119" spans="1:59" ht="15" x14ac:dyDescent="0.2">
      <c r="A5119" s="3" t="s">
        <v>13909</v>
      </c>
      <c r="B5119" s="3" t="s">
        <v>13907</v>
      </c>
      <c r="C5119" s="4">
        <v>42618.939953703702</v>
      </c>
      <c r="D5119" s="3" t="s">
        <v>7639</v>
      </c>
      <c r="E5119" s="3" t="s">
        <v>13909</v>
      </c>
      <c r="L5119" s="3" t="s">
        <v>13910</v>
      </c>
      <c r="AZ5119" s="3" t="s">
        <v>6276</v>
      </c>
      <c r="BA5119" s="3" t="s">
        <v>13908</v>
      </c>
      <c r="BD5119" s="3" t="s">
        <v>7641</v>
      </c>
      <c r="BG5119" s="3"/>
    </row>
    <row r="5120" spans="1:59" ht="15" x14ac:dyDescent="0.2">
      <c r="A5120" s="3" t="s">
        <v>7423</v>
      </c>
      <c r="B5120" s="3" t="s">
        <v>13905</v>
      </c>
      <c r="C5120" s="4">
        <v>42618.939953703702</v>
      </c>
      <c r="D5120" s="3" t="s">
        <v>7639</v>
      </c>
      <c r="E5120" s="3" t="s">
        <v>13906</v>
      </c>
      <c r="N5120" s="3" t="s">
        <v>803</v>
      </c>
      <c r="AI5120" s="3" t="s">
        <v>29</v>
      </c>
      <c r="AJ5120" s="3" t="s">
        <v>28</v>
      </c>
      <c r="AM5120" s="3" t="s">
        <v>62</v>
      </c>
      <c r="AZ5120" s="3" t="s">
        <v>5482</v>
      </c>
      <c r="BA5120" s="3" t="s">
        <v>5483</v>
      </c>
      <c r="BB5120" s="3" t="s">
        <v>802</v>
      </c>
      <c r="BD5120" s="3" t="s">
        <v>30</v>
      </c>
      <c r="BG5120" s="3"/>
    </row>
    <row r="5121" spans="1:59" ht="15" x14ac:dyDescent="0.2">
      <c r="A5121" s="3" t="s">
        <v>13902</v>
      </c>
      <c r="B5121" s="3" t="s">
        <v>13900</v>
      </c>
      <c r="C5121" s="4">
        <v>42618.939953703702</v>
      </c>
      <c r="D5121" s="3" t="s">
        <v>7639</v>
      </c>
      <c r="E5121" s="3" t="s">
        <v>13904</v>
      </c>
      <c r="N5121" s="3" t="s">
        <v>12030</v>
      </c>
      <c r="W5121" s="3" t="s">
        <v>13903</v>
      </c>
      <c r="AB5121" s="3" t="s">
        <v>12028</v>
      </c>
      <c r="AC5121" s="3" t="s">
        <v>9557</v>
      </c>
      <c r="AI5121" s="3" t="s">
        <v>29</v>
      </c>
      <c r="AJ5121" s="3" t="s">
        <v>7632</v>
      </c>
      <c r="AM5121" s="3" t="s">
        <v>62</v>
      </c>
      <c r="AZ5121" s="3" t="s">
        <v>13901</v>
      </c>
      <c r="BA5121" s="3" t="s">
        <v>2503</v>
      </c>
      <c r="BB5121" s="3" t="s">
        <v>12409</v>
      </c>
      <c r="BD5121" s="3" t="s">
        <v>30</v>
      </c>
      <c r="BG5121" s="3"/>
    </row>
    <row r="5122" spans="1:59" ht="15" x14ac:dyDescent="0.2">
      <c r="A5122" s="3" t="s">
        <v>13898</v>
      </c>
      <c r="B5122" s="3" t="s">
        <v>13895</v>
      </c>
      <c r="C5122" s="4">
        <v>42618.939942129633</v>
      </c>
      <c r="D5122" s="3" t="s">
        <v>7639</v>
      </c>
      <c r="E5122" s="3" t="s">
        <v>13898</v>
      </c>
      <c r="L5122" s="3" t="s">
        <v>13899</v>
      </c>
      <c r="AZ5122" s="3" t="s">
        <v>13897</v>
      </c>
      <c r="BA5122" s="3" t="s">
        <v>13896</v>
      </c>
      <c r="BD5122" s="3" t="s">
        <v>7641</v>
      </c>
      <c r="BG5122" s="3"/>
    </row>
    <row r="5123" spans="1:59" ht="15" x14ac:dyDescent="0.2">
      <c r="A5123" s="3" t="s">
        <v>13890</v>
      </c>
      <c r="B5123" s="3" t="s">
        <v>13887</v>
      </c>
      <c r="C5123" s="4">
        <v>42618.939942129633</v>
      </c>
      <c r="D5123" s="3" t="s">
        <v>7639</v>
      </c>
      <c r="E5123" s="3" t="s">
        <v>13894</v>
      </c>
      <c r="M5123" s="3" t="s">
        <v>13893</v>
      </c>
      <c r="N5123" s="3" t="s">
        <v>13892</v>
      </c>
      <c r="O5123" s="3" t="s">
        <v>185</v>
      </c>
      <c r="U5123" s="3" t="s">
        <v>13891</v>
      </c>
      <c r="W5123" s="3" t="s">
        <v>13024</v>
      </c>
      <c r="AI5123" s="3" t="s">
        <v>29</v>
      </c>
      <c r="AJ5123" s="3" t="s">
        <v>7697</v>
      </c>
      <c r="AM5123" s="3" t="s">
        <v>24</v>
      </c>
      <c r="AZ5123" s="3" t="s">
        <v>13889</v>
      </c>
      <c r="BA5123" s="3" t="s">
        <v>13888</v>
      </c>
      <c r="BB5123" s="3" t="s">
        <v>643</v>
      </c>
      <c r="BD5123" s="3" t="s">
        <v>30</v>
      </c>
      <c r="BG5123" s="3"/>
    </row>
    <row r="5124" spans="1:59" ht="15" x14ac:dyDescent="0.2">
      <c r="A5124" s="3" t="s">
        <v>7609</v>
      </c>
      <c r="B5124" s="3" t="s">
        <v>13885</v>
      </c>
      <c r="C5124" s="4">
        <v>42618.939942129633</v>
      </c>
      <c r="D5124" s="3" t="s">
        <v>7639</v>
      </c>
      <c r="E5124" s="3" t="s">
        <v>13886</v>
      </c>
      <c r="N5124" s="3" t="s">
        <v>2180</v>
      </c>
      <c r="AI5124" s="3" t="s">
        <v>29</v>
      </c>
      <c r="AJ5124" s="3" t="s">
        <v>28</v>
      </c>
      <c r="AM5124" s="3" t="s">
        <v>62</v>
      </c>
      <c r="AZ5124" s="3" t="s">
        <v>6245</v>
      </c>
      <c r="BA5124" s="3" t="s">
        <v>6246</v>
      </c>
      <c r="BB5124" s="3" t="s">
        <v>6247</v>
      </c>
      <c r="BD5124" s="3" t="s">
        <v>30</v>
      </c>
      <c r="BG5124" s="3"/>
    </row>
    <row r="5125" spans="1:59" ht="15" x14ac:dyDescent="0.2">
      <c r="A5125" s="3" t="s">
        <v>13883</v>
      </c>
      <c r="B5125" s="3" t="s">
        <v>13882</v>
      </c>
      <c r="C5125" s="4">
        <v>42618.939942129633</v>
      </c>
      <c r="D5125" s="3" t="s">
        <v>7639</v>
      </c>
      <c r="E5125" s="3" t="s">
        <v>13883</v>
      </c>
      <c r="L5125" s="3" t="s">
        <v>13884</v>
      </c>
      <c r="AZ5125" s="3" t="s">
        <v>13136</v>
      </c>
      <c r="BA5125" s="3" t="s">
        <v>3102</v>
      </c>
      <c r="BD5125" s="3" t="s">
        <v>7641</v>
      </c>
      <c r="BG5125" s="3"/>
    </row>
    <row r="5126" spans="1:59" ht="15" x14ac:dyDescent="0.2">
      <c r="A5126" s="3" t="s">
        <v>7511</v>
      </c>
      <c r="B5126" s="3" t="s">
        <v>13880</v>
      </c>
      <c r="C5126" s="4">
        <v>42618.939942129633</v>
      </c>
      <c r="D5126" s="3" t="s">
        <v>7639</v>
      </c>
      <c r="E5126" s="3" t="s">
        <v>13881</v>
      </c>
      <c r="N5126" s="3" t="s">
        <v>1189</v>
      </c>
      <c r="AI5126" s="3" t="s">
        <v>29</v>
      </c>
      <c r="AJ5126" s="3" t="s">
        <v>28</v>
      </c>
      <c r="AM5126" s="3" t="s">
        <v>62</v>
      </c>
      <c r="AZ5126" s="3" t="s">
        <v>5846</v>
      </c>
      <c r="BA5126" s="3" t="s">
        <v>5847</v>
      </c>
      <c r="BB5126" s="3" t="s">
        <v>5848</v>
      </c>
      <c r="BD5126" s="3" t="s">
        <v>30</v>
      </c>
      <c r="BG5126" s="3"/>
    </row>
    <row r="5127" spans="1:59" ht="15" x14ac:dyDescent="0.2">
      <c r="A5127" s="3" t="s">
        <v>13878</v>
      </c>
      <c r="B5127" s="3" t="s">
        <v>13875</v>
      </c>
      <c r="C5127" s="4">
        <v>42618.939942129633</v>
      </c>
      <c r="D5127" s="3" t="s">
        <v>7639</v>
      </c>
      <c r="E5127" s="3" t="s">
        <v>13878</v>
      </c>
      <c r="L5127" s="3" t="s">
        <v>13879</v>
      </c>
      <c r="AZ5127" s="3" t="s">
        <v>13877</v>
      </c>
      <c r="BA5127" s="3" t="s">
        <v>13876</v>
      </c>
      <c r="BD5127" s="3" t="s">
        <v>7641</v>
      </c>
      <c r="BG5127" s="3"/>
    </row>
    <row r="5128" spans="1:59" ht="15" x14ac:dyDescent="0.2">
      <c r="A5128" s="3" t="s">
        <v>7480</v>
      </c>
      <c r="B5128" s="3" t="s">
        <v>13873</v>
      </c>
      <c r="C5128" s="4">
        <v>42618.939942129633</v>
      </c>
      <c r="D5128" s="3" t="s">
        <v>7639</v>
      </c>
      <c r="E5128" s="3" t="s">
        <v>13874</v>
      </c>
      <c r="N5128" s="3" t="s">
        <v>803</v>
      </c>
      <c r="AI5128" s="3" t="s">
        <v>29</v>
      </c>
      <c r="AJ5128" s="3" t="s">
        <v>28</v>
      </c>
      <c r="AM5128" s="3" t="s">
        <v>62</v>
      </c>
      <c r="AZ5128" s="3" t="s">
        <v>69</v>
      </c>
      <c r="BA5128" s="3" t="s">
        <v>5719</v>
      </c>
      <c r="BB5128" s="3" t="s">
        <v>5720</v>
      </c>
      <c r="BD5128" s="3" t="s">
        <v>30</v>
      </c>
      <c r="BG5128" s="3"/>
    </row>
    <row r="5129" spans="1:59" ht="15" x14ac:dyDescent="0.2">
      <c r="A5129" s="3" t="s">
        <v>13871</v>
      </c>
      <c r="B5129" s="3" t="s">
        <v>13869</v>
      </c>
      <c r="C5129" s="4">
        <v>42618.939942129633</v>
      </c>
      <c r="D5129" s="3" t="s">
        <v>7639</v>
      </c>
      <c r="E5129" s="3" t="s">
        <v>13871</v>
      </c>
      <c r="L5129" s="3" t="s">
        <v>13872</v>
      </c>
      <c r="AZ5129" s="3" t="s">
        <v>13870</v>
      </c>
      <c r="BA5129" s="3" t="s">
        <v>5819</v>
      </c>
      <c r="BD5129" s="3" t="s">
        <v>7641</v>
      </c>
      <c r="BG5129" s="3"/>
    </row>
    <row r="5130" spans="1:59" ht="15" x14ac:dyDescent="0.2">
      <c r="A5130" s="3" t="s">
        <v>13864</v>
      </c>
      <c r="B5130" s="3" t="s">
        <v>13861</v>
      </c>
      <c r="C5130" s="4">
        <v>42618.939942129633</v>
      </c>
      <c r="D5130" s="3" t="s">
        <v>7639</v>
      </c>
      <c r="E5130" s="3" t="s">
        <v>13868</v>
      </c>
      <c r="N5130" s="3" t="s">
        <v>13867</v>
      </c>
      <c r="U5130" s="3" t="s">
        <v>13866</v>
      </c>
      <c r="W5130" s="3" t="s">
        <v>13865</v>
      </c>
      <c r="AI5130" s="3" t="s">
        <v>29</v>
      </c>
      <c r="AJ5130" s="3" t="s">
        <v>7697</v>
      </c>
      <c r="AM5130" s="3" t="s">
        <v>62</v>
      </c>
      <c r="AZ5130" s="3" t="s">
        <v>3091</v>
      </c>
      <c r="BA5130" s="3" t="s">
        <v>13863</v>
      </c>
      <c r="BB5130" s="3" t="s">
        <v>13862</v>
      </c>
      <c r="BD5130" s="3" t="s">
        <v>30</v>
      </c>
      <c r="BG5130" s="3"/>
    </row>
    <row r="5131" spans="1:59" ht="15" x14ac:dyDescent="0.2">
      <c r="A5131" s="3" t="s">
        <v>13858</v>
      </c>
      <c r="B5131" s="3" t="s">
        <v>13856</v>
      </c>
      <c r="C5131" s="4">
        <v>42618.939942129633</v>
      </c>
      <c r="D5131" s="3" t="s">
        <v>7639</v>
      </c>
      <c r="E5131" s="3" t="s">
        <v>13860</v>
      </c>
      <c r="N5131" s="3" t="s">
        <v>9739</v>
      </c>
      <c r="W5131" s="3" t="s">
        <v>13859</v>
      </c>
      <c r="AB5131" s="3" t="s">
        <v>9689</v>
      </c>
      <c r="AC5131" s="3" t="s">
        <v>9737</v>
      </c>
      <c r="AI5131" s="3" t="s">
        <v>29</v>
      </c>
      <c r="AJ5131" s="3" t="s">
        <v>7632</v>
      </c>
      <c r="AM5131" s="3" t="s">
        <v>62</v>
      </c>
      <c r="AZ5131" s="3" t="s">
        <v>13857</v>
      </c>
      <c r="BA5131" s="3" t="s">
        <v>2949</v>
      </c>
      <c r="BB5131" s="3" t="s">
        <v>410</v>
      </c>
      <c r="BD5131" s="3" t="s">
        <v>30</v>
      </c>
      <c r="BG5131" s="3"/>
    </row>
    <row r="5132" spans="1:59" ht="15" x14ac:dyDescent="0.2">
      <c r="A5132" s="3" t="s">
        <v>7364</v>
      </c>
      <c r="B5132" s="3" t="s">
        <v>13854</v>
      </c>
      <c r="C5132" s="4">
        <v>42618.939942129633</v>
      </c>
      <c r="D5132" s="3" t="s">
        <v>7639</v>
      </c>
      <c r="E5132" s="3" t="s">
        <v>13855</v>
      </c>
      <c r="N5132" s="3" t="s">
        <v>1189</v>
      </c>
      <c r="AI5132" s="3" t="s">
        <v>29</v>
      </c>
      <c r="AJ5132" s="3" t="s">
        <v>28</v>
      </c>
      <c r="AM5132" s="3" t="s">
        <v>62</v>
      </c>
      <c r="AZ5132" s="3" t="s">
        <v>5238</v>
      </c>
      <c r="BA5132" s="3" t="s">
        <v>5239</v>
      </c>
      <c r="BB5132" s="3" t="s">
        <v>5049</v>
      </c>
      <c r="BD5132" s="3" t="s">
        <v>30</v>
      </c>
      <c r="BG5132" s="3"/>
    </row>
    <row r="5133" spans="1:59" ht="15" x14ac:dyDescent="0.2">
      <c r="A5133" s="3" t="s">
        <v>13853</v>
      </c>
      <c r="B5133" s="3" t="s">
        <v>13850</v>
      </c>
      <c r="C5133" s="4">
        <v>42618.939942129633</v>
      </c>
      <c r="D5133" s="3" t="s">
        <v>7639</v>
      </c>
      <c r="E5133" s="3" t="s">
        <v>13853</v>
      </c>
      <c r="L5133" s="3" t="s">
        <v>13779</v>
      </c>
      <c r="AZ5133" s="3" t="s">
        <v>13852</v>
      </c>
      <c r="BA5133" s="3" t="s">
        <v>13851</v>
      </c>
      <c r="BD5133" s="3" t="s">
        <v>7641</v>
      </c>
      <c r="BG5133" s="3"/>
    </row>
    <row r="5134" spans="1:59" ht="15" x14ac:dyDescent="0.2">
      <c r="A5134" s="3" t="s">
        <v>13848</v>
      </c>
      <c r="B5134" s="3" t="s">
        <v>13846</v>
      </c>
      <c r="C5134" s="4">
        <v>42618.939942129633</v>
      </c>
      <c r="D5134" s="3" t="s">
        <v>7639</v>
      </c>
      <c r="E5134" s="3" t="s">
        <v>13848</v>
      </c>
      <c r="L5134" s="3" t="s">
        <v>13849</v>
      </c>
      <c r="AZ5134" s="3" t="s">
        <v>13847</v>
      </c>
      <c r="BA5134" s="3" t="s">
        <v>3654</v>
      </c>
      <c r="BD5134" s="3" t="s">
        <v>7641</v>
      </c>
      <c r="BG5134" s="3"/>
    </row>
    <row r="5135" spans="1:59" ht="15" x14ac:dyDescent="0.2">
      <c r="A5135" s="3" t="s">
        <v>13844</v>
      </c>
      <c r="B5135" s="3" t="s">
        <v>13841</v>
      </c>
      <c r="C5135" s="4">
        <v>42618.939930555563</v>
      </c>
      <c r="D5135" s="3" t="s">
        <v>7639</v>
      </c>
      <c r="E5135" s="3" t="s">
        <v>13844</v>
      </c>
      <c r="L5135" s="3" t="s">
        <v>13845</v>
      </c>
      <c r="AZ5135" s="3" t="s">
        <v>13843</v>
      </c>
      <c r="BA5135" s="3" t="s">
        <v>13842</v>
      </c>
      <c r="BD5135" s="3" t="s">
        <v>7641</v>
      </c>
      <c r="BG5135" s="3"/>
    </row>
    <row r="5136" spans="1:59" ht="15" x14ac:dyDescent="0.2">
      <c r="A5136" s="3" t="s">
        <v>13839</v>
      </c>
      <c r="B5136" s="3" t="s">
        <v>13836</v>
      </c>
      <c r="C5136" s="4">
        <v>42618.939930555563</v>
      </c>
      <c r="D5136" s="3" t="s">
        <v>7639</v>
      </c>
      <c r="E5136" s="3" t="s">
        <v>13839</v>
      </c>
      <c r="L5136" s="3" t="s">
        <v>13840</v>
      </c>
      <c r="AZ5136" s="3" t="s">
        <v>13838</v>
      </c>
      <c r="BA5136" s="3" t="s">
        <v>13837</v>
      </c>
      <c r="BD5136" s="3" t="s">
        <v>7641</v>
      </c>
      <c r="BG5136" s="3"/>
    </row>
    <row r="5137" spans="1:59" ht="15" x14ac:dyDescent="0.2">
      <c r="A5137" s="3" t="s">
        <v>13833</v>
      </c>
      <c r="B5137" s="3" t="s">
        <v>13832</v>
      </c>
      <c r="C5137" s="4">
        <v>42618.939930555563</v>
      </c>
      <c r="D5137" s="3" t="s">
        <v>7639</v>
      </c>
      <c r="E5137" s="3" t="s">
        <v>13833</v>
      </c>
      <c r="F5137" s="3" t="s">
        <v>13835</v>
      </c>
      <c r="H5137" s="3" t="s">
        <v>8057</v>
      </c>
      <c r="J5137" s="3" t="s">
        <v>11039</v>
      </c>
      <c r="L5137" s="3" t="s">
        <v>8489</v>
      </c>
      <c r="AE5137" s="3" t="s">
        <v>7678</v>
      </c>
      <c r="AF5137" s="3" t="s">
        <v>8010</v>
      </c>
      <c r="AG5137" s="3" t="s">
        <v>8009</v>
      </c>
      <c r="AH5137" s="3" t="s">
        <v>13834</v>
      </c>
      <c r="AZ5137" s="3" t="s">
        <v>4062</v>
      </c>
      <c r="BA5137" s="3" t="s">
        <v>1372</v>
      </c>
      <c r="BD5137" s="3" t="s">
        <v>7641</v>
      </c>
      <c r="BG5137" s="3"/>
    </row>
    <row r="5138" spans="1:59" ht="15" x14ac:dyDescent="0.2">
      <c r="A5138" s="3" t="s">
        <v>6467</v>
      </c>
      <c r="B5138" s="3" t="s">
        <v>13830</v>
      </c>
      <c r="C5138" s="4">
        <v>42618.939930555563</v>
      </c>
      <c r="D5138" s="3" t="s">
        <v>7639</v>
      </c>
      <c r="E5138" s="3" t="s">
        <v>13831</v>
      </c>
      <c r="N5138" s="3" t="s">
        <v>1189</v>
      </c>
      <c r="AI5138" s="3" t="s">
        <v>29</v>
      </c>
      <c r="AJ5138" s="3" t="s">
        <v>28</v>
      </c>
      <c r="AM5138" s="3" t="s">
        <v>62</v>
      </c>
      <c r="AZ5138" s="3" t="s">
        <v>1186</v>
      </c>
      <c r="BA5138" s="3" t="s">
        <v>1187</v>
      </c>
      <c r="BB5138" s="3" t="s">
        <v>1188</v>
      </c>
      <c r="BD5138" s="3" t="s">
        <v>30</v>
      </c>
      <c r="BG5138" s="3"/>
    </row>
    <row r="5139" spans="1:59" ht="15" x14ac:dyDescent="0.2">
      <c r="A5139" s="3" t="s">
        <v>7448</v>
      </c>
      <c r="B5139" s="3" t="s">
        <v>13828</v>
      </c>
      <c r="C5139" s="4">
        <v>42618.939930555563</v>
      </c>
      <c r="D5139" s="3" t="s">
        <v>7639</v>
      </c>
      <c r="E5139" s="3" t="s">
        <v>13829</v>
      </c>
      <c r="M5139" s="3" t="s">
        <v>39050</v>
      </c>
      <c r="N5139" s="3" t="s">
        <v>11268</v>
      </c>
      <c r="O5139" s="3" t="s">
        <v>25</v>
      </c>
      <c r="AI5139" s="3" t="s">
        <v>29</v>
      </c>
      <c r="AJ5139" s="3" t="s">
        <v>28</v>
      </c>
      <c r="AM5139" s="3" t="s">
        <v>24</v>
      </c>
      <c r="AZ5139" s="3" t="s">
        <v>5591</v>
      </c>
      <c r="BA5139" s="3" t="s">
        <v>5592</v>
      </c>
      <c r="BB5139" s="3" t="s">
        <v>40</v>
      </c>
      <c r="BD5139" s="3" t="s">
        <v>30</v>
      </c>
      <c r="BG5139" s="3"/>
    </row>
    <row r="5140" spans="1:59" ht="15" x14ac:dyDescent="0.2">
      <c r="A5140" s="3" t="s">
        <v>7540</v>
      </c>
      <c r="B5140" s="3" t="s">
        <v>13826</v>
      </c>
      <c r="C5140" s="4">
        <v>42618.939930555563</v>
      </c>
      <c r="D5140" s="3" t="s">
        <v>7639</v>
      </c>
      <c r="E5140" s="3" t="s">
        <v>7540</v>
      </c>
      <c r="L5140" s="3" t="s">
        <v>13827</v>
      </c>
      <c r="AZ5140" s="3" t="s">
        <v>5966</v>
      </c>
      <c r="BA5140" s="3" t="s">
        <v>5967</v>
      </c>
      <c r="BD5140" s="3" t="s">
        <v>7641</v>
      </c>
      <c r="BG5140" s="3"/>
    </row>
    <row r="5141" spans="1:59" ht="15" x14ac:dyDescent="0.2">
      <c r="A5141" s="3" t="s">
        <v>13823</v>
      </c>
      <c r="B5141" s="3" t="s">
        <v>13822</v>
      </c>
      <c r="C5141" s="4">
        <v>42618.939930555563</v>
      </c>
      <c r="D5141" s="3" t="s">
        <v>7639</v>
      </c>
      <c r="E5141" s="3" t="s">
        <v>13825</v>
      </c>
      <c r="N5141" s="3" t="s">
        <v>13824</v>
      </c>
      <c r="W5141" s="3" t="s">
        <v>8435</v>
      </c>
      <c r="AB5141" s="3" t="s">
        <v>9689</v>
      </c>
      <c r="AC5141" s="3" t="s">
        <v>9737</v>
      </c>
      <c r="AI5141" s="3" t="s">
        <v>29</v>
      </c>
      <c r="AJ5141" s="3" t="s">
        <v>7632</v>
      </c>
      <c r="AM5141" s="3" t="s">
        <v>62</v>
      </c>
      <c r="AZ5141" s="3" t="s">
        <v>7851</v>
      </c>
      <c r="BA5141" s="3" t="s">
        <v>5633</v>
      </c>
      <c r="BB5141" s="3" t="s">
        <v>3479</v>
      </c>
      <c r="BD5141" s="3" t="s">
        <v>30</v>
      </c>
      <c r="BG5141" s="3"/>
    </row>
    <row r="5142" spans="1:59" ht="15" x14ac:dyDescent="0.2">
      <c r="A5142" s="3" t="s">
        <v>13819</v>
      </c>
      <c r="B5142" s="3" t="s">
        <v>13817</v>
      </c>
      <c r="C5142" s="4">
        <v>42618.939930555563</v>
      </c>
      <c r="D5142" s="3" t="s">
        <v>7639</v>
      </c>
      <c r="E5142" s="3" t="s">
        <v>13821</v>
      </c>
      <c r="N5142" s="3" t="s">
        <v>13026</v>
      </c>
      <c r="U5142" s="3" t="s">
        <v>13820</v>
      </c>
      <c r="W5142" s="3" t="s">
        <v>13024</v>
      </c>
      <c r="AI5142" s="3" t="s">
        <v>29</v>
      </c>
      <c r="AJ5142" s="3" t="s">
        <v>7697</v>
      </c>
      <c r="AM5142" s="3" t="s">
        <v>62</v>
      </c>
      <c r="AZ5142" s="3" t="s">
        <v>13818</v>
      </c>
      <c r="BA5142" s="3" t="s">
        <v>5819</v>
      </c>
      <c r="BB5142" s="3" t="s">
        <v>7694</v>
      </c>
      <c r="BD5142" s="3" t="s">
        <v>30</v>
      </c>
      <c r="BG5142" s="3"/>
    </row>
    <row r="5143" spans="1:59" ht="15" x14ac:dyDescent="0.2">
      <c r="A5143" s="3" t="s">
        <v>13814</v>
      </c>
      <c r="B5143" s="3" t="s">
        <v>13812</v>
      </c>
      <c r="C5143" s="4">
        <v>42618.939930555563</v>
      </c>
      <c r="D5143" s="3" t="s">
        <v>7639</v>
      </c>
      <c r="E5143" s="3" t="s">
        <v>13816</v>
      </c>
      <c r="N5143" s="3" t="s">
        <v>13659</v>
      </c>
      <c r="U5143" s="3" t="s">
        <v>13815</v>
      </c>
      <c r="W5143" s="3" t="s">
        <v>13657</v>
      </c>
      <c r="AI5143" s="3" t="s">
        <v>29</v>
      </c>
      <c r="AJ5143" s="3" t="s">
        <v>7697</v>
      </c>
      <c r="AM5143" s="3" t="s">
        <v>62</v>
      </c>
      <c r="AZ5143" s="3" t="s">
        <v>5818</v>
      </c>
      <c r="BA5143" s="3" t="s">
        <v>13813</v>
      </c>
      <c r="BB5143" s="3" t="s">
        <v>10177</v>
      </c>
      <c r="BD5143" s="3" t="s">
        <v>30</v>
      </c>
      <c r="BG5143" s="3"/>
    </row>
    <row r="5144" spans="1:59" ht="15" x14ac:dyDescent="0.2">
      <c r="A5144" s="3" t="s">
        <v>13810</v>
      </c>
      <c r="B5144" s="3" t="s">
        <v>13807</v>
      </c>
      <c r="C5144" s="4">
        <v>42618.939930555563</v>
      </c>
      <c r="D5144" s="3" t="s">
        <v>7639</v>
      </c>
      <c r="E5144" s="3" t="s">
        <v>13810</v>
      </c>
      <c r="L5144" s="3" t="s">
        <v>13811</v>
      </c>
      <c r="AZ5144" s="3" t="s">
        <v>13809</v>
      </c>
      <c r="BA5144" s="3" t="s">
        <v>13808</v>
      </c>
      <c r="BD5144" s="3" t="s">
        <v>7641</v>
      </c>
      <c r="BG5144" s="3"/>
    </row>
    <row r="5145" spans="1:59" ht="15" x14ac:dyDescent="0.2">
      <c r="A5145" s="3" t="s">
        <v>13801</v>
      </c>
      <c r="B5145" s="3" t="s">
        <v>13797</v>
      </c>
      <c r="C5145" s="4">
        <v>42618.939930555563</v>
      </c>
      <c r="D5145" s="3" t="s">
        <v>7639</v>
      </c>
      <c r="E5145" s="3" t="s">
        <v>13806</v>
      </c>
      <c r="M5145" s="3" t="s">
        <v>13805</v>
      </c>
      <c r="N5145" s="3" t="s">
        <v>13804</v>
      </c>
      <c r="O5145" s="3" t="s">
        <v>25</v>
      </c>
      <c r="U5145" s="3" t="s">
        <v>13803</v>
      </c>
      <c r="W5145" s="3" t="s">
        <v>13802</v>
      </c>
      <c r="AI5145" s="3" t="s">
        <v>29</v>
      </c>
      <c r="AJ5145" s="3" t="s">
        <v>7697</v>
      </c>
      <c r="AM5145" s="3" t="s">
        <v>24</v>
      </c>
      <c r="AZ5145" s="3" t="s">
        <v>13800</v>
      </c>
      <c r="BA5145" s="3" t="s">
        <v>13799</v>
      </c>
      <c r="BB5145" s="3" t="s">
        <v>13798</v>
      </c>
      <c r="BD5145" s="3" t="s">
        <v>30</v>
      </c>
      <c r="BG5145" s="3"/>
    </row>
    <row r="5146" spans="1:59" ht="15" x14ac:dyDescent="0.2">
      <c r="A5146" s="3" t="s">
        <v>13795</v>
      </c>
      <c r="B5146" s="3" t="s">
        <v>13793</v>
      </c>
      <c r="C5146" s="4">
        <v>42618.939918981479</v>
      </c>
      <c r="D5146" s="3" t="s">
        <v>7639</v>
      </c>
      <c r="E5146" s="3" t="s">
        <v>13795</v>
      </c>
      <c r="H5146" s="3" t="s">
        <v>8057</v>
      </c>
      <c r="L5146" s="3" t="s">
        <v>8489</v>
      </c>
      <c r="AE5146" s="3" t="s">
        <v>7671</v>
      </c>
      <c r="AF5146" s="3" t="s">
        <v>7756</v>
      </c>
      <c r="AG5146" s="3" t="s">
        <v>8009</v>
      </c>
      <c r="AH5146" s="3" t="s">
        <v>13796</v>
      </c>
      <c r="AZ5146" s="3" t="s">
        <v>6142</v>
      </c>
      <c r="BA5146" s="3" t="s">
        <v>13794</v>
      </c>
      <c r="BD5146" s="3" t="s">
        <v>7641</v>
      </c>
      <c r="BG5146" s="3"/>
    </row>
    <row r="5147" spans="1:59" ht="15" x14ac:dyDescent="0.2">
      <c r="A5147" s="3" t="s">
        <v>6658</v>
      </c>
      <c r="B5147" s="3" t="s">
        <v>13790</v>
      </c>
      <c r="C5147" s="4">
        <v>42618.939918981479</v>
      </c>
      <c r="D5147" s="3" t="s">
        <v>7639</v>
      </c>
      <c r="E5147" s="3" t="s">
        <v>13792</v>
      </c>
      <c r="M5147" s="3" t="s">
        <v>39050</v>
      </c>
      <c r="N5147" s="3" t="s">
        <v>11268</v>
      </c>
      <c r="O5147" s="3" t="s">
        <v>185</v>
      </c>
      <c r="U5147" s="3" t="s">
        <v>13791</v>
      </c>
      <c r="AI5147" s="3" t="s">
        <v>29</v>
      </c>
      <c r="AJ5147" s="3" t="s">
        <v>28</v>
      </c>
      <c r="AM5147" s="3" t="s">
        <v>24</v>
      </c>
      <c r="AN5147" s="3" t="s">
        <v>184</v>
      </c>
      <c r="AZ5147" s="3" t="s">
        <v>2137</v>
      </c>
      <c r="BA5147" s="3" t="s">
        <v>2138</v>
      </c>
      <c r="BB5147" s="3" t="s">
        <v>184</v>
      </c>
      <c r="BD5147" s="3" t="s">
        <v>30</v>
      </c>
      <c r="BG5147" s="3"/>
    </row>
    <row r="5148" spans="1:59" ht="15" x14ac:dyDescent="0.2">
      <c r="A5148" s="3" t="s">
        <v>7469</v>
      </c>
      <c r="B5148" s="3" t="s">
        <v>13787</v>
      </c>
      <c r="C5148" s="4">
        <v>42618.939918981479</v>
      </c>
      <c r="D5148" s="3" t="s">
        <v>7639</v>
      </c>
      <c r="E5148" s="3" t="s">
        <v>13789</v>
      </c>
      <c r="L5148" s="3" t="s">
        <v>13788</v>
      </c>
      <c r="N5148" s="3" t="s">
        <v>830</v>
      </c>
      <c r="W5148" s="3" t="s">
        <v>13024</v>
      </c>
      <c r="AI5148" s="3" t="s">
        <v>29</v>
      </c>
      <c r="AJ5148" s="3" t="s">
        <v>28</v>
      </c>
      <c r="AM5148" s="3" t="s">
        <v>62</v>
      </c>
      <c r="AZ5148" s="3" t="s">
        <v>5301</v>
      </c>
      <c r="BA5148" s="3" t="s">
        <v>5674</v>
      </c>
      <c r="BB5148" s="3" t="s">
        <v>5675</v>
      </c>
      <c r="BD5148" s="3" t="s">
        <v>30</v>
      </c>
      <c r="BG5148" s="3"/>
    </row>
    <row r="5149" spans="1:59" ht="15" x14ac:dyDescent="0.2">
      <c r="A5149" s="3" t="s">
        <v>7321</v>
      </c>
      <c r="B5149" s="3" t="s">
        <v>13785</v>
      </c>
      <c r="C5149" s="4">
        <v>42618.939918981479</v>
      </c>
      <c r="D5149" s="3" t="s">
        <v>7639</v>
      </c>
      <c r="E5149" s="3" t="s">
        <v>13786</v>
      </c>
      <c r="N5149" s="3" t="s">
        <v>1189</v>
      </c>
      <c r="AI5149" s="3" t="s">
        <v>29</v>
      </c>
      <c r="AJ5149" s="3" t="s">
        <v>28</v>
      </c>
      <c r="AM5149" s="3" t="s">
        <v>62</v>
      </c>
      <c r="AZ5149" s="3" t="s">
        <v>5047</v>
      </c>
      <c r="BA5149" s="3" t="s">
        <v>5048</v>
      </c>
      <c r="BB5149" s="3" t="s">
        <v>5049</v>
      </c>
      <c r="BD5149" s="3" t="s">
        <v>30</v>
      </c>
      <c r="BG5149" s="3"/>
    </row>
    <row r="5150" spans="1:59" ht="15" x14ac:dyDescent="0.2">
      <c r="A5150" s="3" t="s">
        <v>13782</v>
      </c>
      <c r="B5150" s="3" t="s">
        <v>13780</v>
      </c>
      <c r="C5150" s="4">
        <v>42618.939918981479</v>
      </c>
      <c r="D5150" s="3" t="s">
        <v>7639</v>
      </c>
      <c r="E5150" s="3" t="s">
        <v>13784</v>
      </c>
      <c r="N5150" s="3" t="s">
        <v>9710</v>
      </c>
      <c r="W5150" s="3" t="s">
        <v>13783</v>
      </c>
      <c r="AB5150" s="3" t="s">
        <v>9558</v>
      </c>
      <c r="AC5150" s="3" t="s">
        <v>9557</v>
      </c>
      <c r="AI5150" s="3" t="s">
        <v>29</v>
      </c>
      <c r="AJ5150" s="3" t="s">
        <v>7632</v>
      </c>
      <c r="AM5150" s="3" t="s">
        <v>62</v>
      </c>
      <c r="AZ5150" s="3" t="s">
        <v>13471</v>
      </c>
      <c r="BA5150" s="3" t="s">
        <v>13781</v>
      </c>
      <c r="BB5150" s="3" t="s">
        <v>9947</v>
      </c>
      <c r="BD5150" s="3" t="s">
        <v>30</v>
      </c>
      <c r="BG5150" s="3"/>
    </row>
    <row r="5151" spans="1:59" ht="15" x14ac:dyDescent="0.2">
      <c r="A5151" s="3" t="s">
        <v>13778</v>
      </c>
      <c r="B5151" s="3" t="s">
        <v>13775</v>
      </c>
      <c r="C5151" s="4">
        <v>42618.939918981479</v>
      </c>
      <c r="D5151" s="3" t="s">
        <v>7639</v>
      </c>
      <c r="E5151" s="3" t="s">
        <v>13778</v>
      </c>
      <c r="L5151" s="3" t="s">
        <v>13779</v>
      </c>
      <c r="AZ5151" s="3" t="s">
        <v>13777</v>
      </c>
      <c r="BA5151" s="3" t="s">
        <v>13776</v>
      </c>
      <c r="BD5151" s="3" t="s">
        <v>7641</v>
      </c>
      <c r="BG5151" s="3"/>
    </row>
    <row r="5152" spans="1:59" ht="15" x14ac:dyDescent="0.2">
      <c r="A5152" s="3" t="s">
        <v>13772</v>
      </c>
      <c r="B5152" s="3" t="s">
        <v>13769</v>
      </c>
      <c r="C5152" s="4">
        <v>42618.939918981479</v>
      </c>
      <c r="D5152" s="3" t="s">
        <v>7639</v>
      </c>
      <c r="E5152" s="3" t="s">
        <v>13774</v>
      </c>
      <c r="N5152" s="3" t="s">
        <v>13659</v>
      </c>
      <c r="U5152" s="3" t="s">
        <v>13773</v>
      </c>
      <c r="W5152" s="3" t="s">
        <v>13657</v>
      </c>
      <c r="AI5152" s="3" t="s">
        <v>29</v>
      </c>
      <c r="AJ5152" s="3" t="s">
        <v>7697</v>
      </c>
      <c r="AM5152" s="3" t="s">
        <v>62</v>
      </c>
      <c r="AZ5152" s="3" t="s">
        <v>1107</v>
      </c>
      <c r="BA5152" s="3" t="s">
        <v>13771</v>
      </c>
      <c r="BB5152" s="3" t="s">
        <v>13770</v>
      </c>
      <c r="BD5152" s="3" t="s">
        <v>30</v>
      </c>
      <c r="BG5152" s="3"/>
    </row>
    <row r="5153" spans="1:59" ht="15" x14ac:dyDescent="0.2">
      <c r="A5153" s="3" t="s">
        <v>13765</v>
      </c>
      <c r="B5153" s="3" t="s">
        <v>13762</v>
      </c>
      <c r="C5153" s="4">
        <v>42618.939918981479</v>
      </c>
      <c r="D5153" s="3" t="s">
        <v>7639</v>
      </c>
      <c r="E5153" s="3" t="s">
        <v>13768</v>
      </c>
      <c r="M5153" s="3" t="s">
        <v>11338</v>
      </c>
      <c r="N5153" s="3" t="s">
        <v>11334</v>
      </c>
      <c r="O5153" s="3" t="s">
        <v>25</v>
      </c>
      <c r="U5153" s="3" t="s">
        <v>13767</v>
      </c>
      <c r="W5153" s="3" t="s">
        <v>13766</v>
      </c>
      <c r="AI5153" s="3" t="s">
        <v>29</v>
      </c>
      <c r="AJ5153" s="3" t="s">
        <v>7697</v>
      </c>
      <c r="AM5153" s="3" t="s">
        <v>24</v>
      </c>
      <c r="AZ5153" s="3" t="s">
        <v>13764</v>
      </c>
      <c r="BA5153" s="3" t="s">
        <v>13763</v>
      </c>
      <c r="BB5153" s="3" t="s">
        <v>1531</v>
      </c>
      <c r="BD5153" s="3" t="s">
        <v>30</v>
      </c>
      <c r="BG5153" s="3"/>
    </row>
    <row r="5154" spans="1:59" ht="15" x14ac:dyDescent="0.2">
      <c r="A5154" s="3" t="s">
        <v>13758</v>
      </c>
      <c r="B5154" s="3" t="s">
        <v>13755</v>
      </c>
      <c r="C5154" s="4">
        <v>42618.939918981479</v>
      </c>
      <c r="D5154" s="3" t="s">
        <v>7639</v>
      </c>
      <c r="E5154" s="3" t="s">
        <v>13761</v>
      </c>
      <c r="M5154" s="3" t="s">
        <v>11425</v>
      </c>
      <c r="N5154" s="3" t="s">
        <v>11421</v>
      </c>
      <c r="O5154" s="3" t="s">
        <v>25</v>
      </c>
      <c r="U5154" s="3" t="s">
        <v>13760</v>
      </c>
      <c r="W5154" s="3" t="s">
        <v>13759</v>
      </c>
      <c r="AI5154" s="3" t="s">
        <v>29</v>
      </c>
      <c r="AJ5154" s="3" t="s">
        <v>7697</v>
      </c>
      <c r="AM5154" s="3" t="s">
        <v>24</v>
      </c>
      <c r="AZ5154" s="3" t="s">
        <v>871</v>
      </c>
      <c r="BA5154" s="3" t="s">
        <v>13757</v>
      </c>
      <c r="BB5154" s="3" t="s">
        <v>13756</v>
      </c>
      <c r="BD5154" s="3" t="s">
        <v>30</v>
      </c>
      <c r="BG5154" s="3"/>
    </row>
    <row r="5155" spans="1:59" ht="15" x14ac:dyDescent="0.2">
      <c r="A5155" s="3" t="s">
        <v>7563</v>
      </c>
      <c r="B5155" s="3" t="s">
        <v>13753</v>
      </c>
      <c r="C5155" s="4">
        <v>42618.939918981479</v>
      </c>
      <c r="D5155" s="3" t="s">
        <v>7639</v>
      </c>
      <c r="E5155" s="3" t="s">
        <v>13754</v>
      </c>
      <c r="N5155" s="3" t="s">
        <v>1189</v>
      </c>
      <c r="AI5155" s="3" t="s">
        <v>29</v>
      </c>
      <c r="AJ5155" s="3" t="s">
        <v>28</v>
      </c>
      <c r="AM5155" s="3" t="s">
        <v>62</v>
      </c>
      <c r="AZ5155" s="3" t="s">
        <v>5530</v>
      </c>
      <c r="BA5155" s="3" t="s">
        <v>6062</v>
      </c>
      <c r="BB5155" s="3" t="s">
        <v>1661</v>
      </c>
      <c r="BD5155" s="3" t="s">
        <v>30</v>
      </c>
      <c r="BG5155" s="3"/>
    </row>
    <row r="5156" spans="1:59" ht="15" x14ac:dyDescent="0.2">
      <c r="A5156" s="3" t="s">
        <v>6793</v>
      </c>
      <c r="B5156" s="3" t="s">
        <v>13751</v>
      </c>
      <c r="C5156" s="4">
        <v>42618.939918981479</v>
      </c>
      <c r="D5156" s="3" t="s">
        <v>7639</v>
      </c>
      <c r="E5156" s="3" t="s">
        <v>13752</v>
      </c>
      <c r="M5156" s="3" t="s">
        <v>39050</v>
      </c>
      <c r="N5156" s="3" t="s">
        <v>11268</v>
      </c>
      <c r="O5156" s="3" t="s">
        <v>25</v>
      </c>
      <c r="AI5156" s="3" t="s">
        <v>29</v>
      </c>
      <c r="AJ5156" s="3" t="s">
        <v>28</v>
      </c>
      <c r="AM5156" s="3" t="s">
        <v>24</v>
      </c>
      <c r="AZ5156" s="3" t="s">
        <v>2770</v>
      </c>
      <c r="BA5156" s="3" t="s">
        <v>2771</v>
      </c>
      <c r="BB5156" s="3" t="s">
        <v>2772</v>
      </c>
      <c r="BD5156" s="3" t="s">
        <v>30</v>
      </c>
      <c r="BG5156" s="3"/>
    </row>
    <row r="5157" spans="1:59" ht="15" x14ac:dyDescent="0.2">
      <c r="A5157" s="3" t="s">
        <v>7543</v>
      </c>
      <c r="B5157" s="3" t="s">
        <v>13749</v>
      </c>
      <c r="C5157" s="4">
        <v>42618.93990740741</v>
      </c>
      <c r="D5157" s="3" t="s">
        <v>7639</v>
      </c>
      <c r="E5157" s="3" t="s">
        <v>7543</v>
      </c>
      <c r="L5157" s="3" t="s">
        <v>13750</v>
      </c>
      <c r="AZ5157" s="3" t="s">
        <v>5978</v>
      </c>
      <c r="BA5157" s="3" t="s">
        <v>5975</v>
      </c>
      <c r="BD5157" s="3" t="s">
        <v>7641</v>
      </c>
      <c r="BG5157" s="3"/>
    </row>
    <row r="5158" spans="1:59" ht="15" x14ac:dyDescent="0.2">
      <c r="A5158" s="3" t="s">
        <v>13748</v>
      </c>
      <c r="B5158" s="3" t="s">
        <v>13745</v>
      </c>
      <c r="C5158" s="4">
        <v>42618.93990740741</v>
      </c>
      <c r="D5158" s="3" t="s">
        <v>7639</v>
      </c>
      <c r="E5158" s="3" t="s">
        <v>13748</v>
      </c>
      <c r="L5158" s="3" t="s">
        <v>12176</v>
      </c>
      <c r="AZ5158" s="3" t="s">
        <v>13747</v>
      </c>
      <c r="BA5158" s="3" t="s">
        <v>13746</v>
      </c>
      <c r="BD5158" s="3" t="s">
        <v>7641</v>
      </c>
      <c r="BG5158" s="3"/>
    </row>
    <row r="5159" spans="1:59" ht="15" x14ac:dyDescent="0.2">
      <c r="A5159" s="3" t="s">
        <v>7410</v>
      </c>
      <c r="B5159" s="3" t="s">
        <v>13741</v>
      </c>
      <c r="C5159" s="4">
        <v>42618.93990740741</v>
      </c>
      <c r="D5159" s="3" t="s">
        <v>7639</v>
      </c>
      <c r="E5159" s="3" t="s">
        <v>13744</v>
      </c>
      <c r="L5159" s="3" t="s">
        <v>13743</v>
      </c>
      <c r="N5159" s="3" t="s">
        <v>830</v>
      </c>
      <c r="W5159" s="3" t="s">
        <v>13742</v>
      </c>
      <c r="AI5159" s="3" t="s">
        <v>29</v>
      </c>
      <c r="AJ5159" s="3" t="s">
        <v>28</v>
      </c>
      <c r="AM5159" s="3" t="s">
        <v>62</v>
      </c>
      <c r="AZ5159" s="3" t="s">
        <v>5170</v>
      </c>
      <c r="BA5159" s="3" t="s">
        <v>5426</v>
      </c>
      <c r="BB5159" s="3" t="s">
        <v>5365</v>
      </c>
      <c r="BD5159" s="3" t="s">
        <v>30</v>
      </c>
      <c r="BG5159" s="3"/>
    </row>
    <row r="5160" spans="1:59" ht="15" x14ac:dyDescent="0.2">
      <c r="A5160" s="3" t="s">
        <v>13737</v>
      </c>
      <c r="B5160" s="3" t="s">
        <v>13734</v>
      </c>
      <c r="C5160" s="4">
        <v>42618.93990740741</v>
      </c>
      <c r="D5160" s="3" t="s">
        <v>7639</v>
      </c>
      <c r="E5160" s="3" t="s">
        <v>13740</v>
      </c>
      <c r="M5160" s="3" t="s">
        <v>11338</v>
      </c>
      <c r="N5160" s="3" t="s">
        <v>11334</v>
      </c>
      <c r="O5160" s="3" t="s">
        <v>185</v>
      </c>
      <c r="U5160" s="3" t="s">
        <v>13739</v>
      </c>
      <c r="W5160" s="3" t="s">
        <v>13738</v>
      </c>
      <c r="AI5160" s="3" t="s">
        <v>29</v>
      </c>
      <c r="AJ5160" s="3" t="s">
        <v>7697</v>
      </c>
      <c r="AM5160" s="3" t="s">
        <v>24</v>
      </c>
      <c r="AZ5160" s="3" t="s">
        <v>13736</v>
      </c>
      <c r="BA5160" s="3" t="s">
        <v>13735</v>
      </c>
      <c r="BB5160" s="3" t="s">
        <v>13394</v>
      </c>
      <c r="BD5160" s="3" t="s">
        <v>30</v>
      </c>
      <c r="BG5160" s="3"/>
    </row>
    <row r="5161" spans="1:59" ht="15" x14ac:dyDescent="0.2">
      <c r="A5161" s="3" t="s">
        <v>13731</v>
      </c>
      <c r="B5161" s="3" t="s">
        <v>13727</v>
      </c>
      <c r="C5161" s="4">
        <v>42618.93990740741</v>
      </c>
      <c r="D5161" s="3" t="s">
        <v>7639</v>
      </c>
      <c r="E5161" s="3" t="s">
        <v>13733</v>
      </c>
      <c r="N5161" s="3" t="s">
        <v>13659</v>
      </c>
      <c r="U5161" s="3" t="s">
        <v>13732</v>
      </c>
      <c r="W5161" s="3" t="s">
        <v>13657</v>
      </c>
      <c r="AI5161" s="3" t="s">
        <v>29</v>
      </c>
      <c r="AJ5161" s="3" t="s">
        <v>7697</v>
      </c>
      <c r="AM5161" s="3" t="s">
        <v>62</v>
      </c>
      <c r="AZ5161" s="3" t="s">
        <v>13730</v>
      </c>
      <c r="BA5161" s="3" t="s">
        <v>13729</v>
      </c>
      <c r="BB5161" s="3" t="s">
        <v>13728</v>
      </c>
      <c r="BD5161" s="3" t="s">
        <v>30</v>
      </c>
      <c r="BG5161" s="3"/>
    </row>
    <row r="5162" spans="1:59" ht="15" x14ac:dyDescent="0.2">
      <c r="A5162" s="3" t="s">
        <v>7183</v>
      </c>
      <c r="B5162" s="3" t="s">
        <v>13725</v>
      </c>
      <c r="C5162" s="4">
        <v>42618.93990740741</v>
      </c>
      <c r="D5162" s="3" t="s">
        <v>7639</v>
      </c>
      <c r="E5162" s="3" t="s">
        <v>13726</v>
      </c>
      <c r="N5162" s="3" t="s">
        <v>2180</v>
      </c>
      <c r="AI5162" s="3" t="s">
        <v>29</v>
      </c>
      <c r="AJ5162" s="3" t="s">
        <v>28</v>
      </c>
      <c r="AM5162" s="3" t="s">
        <v>62</v>
      </c>
      <c r="AZ5162" s="3" t="s">
        <v>4471</v>
      </c>
      <c r="BA5162" s="3" t="s">
        <v>4472</v>
      </c>
      <c r="BB5162" s="3" t="s">
        <v>4473</v>
      </c>
      <c r="BD5162" s="3" t="s">
        <v>30</v>
      </c>
      <c r="BG5162" s="3"/>
    </row>
    <row r="5163" spans="1:59" ht="15" x14ac:dyDescent="0.2">
      <c r="A5163" s="3" t="s">
        <v>6508</v>
      </c>
      <c r="B5163" s="3" t="s">
        <v>13722</v>
      </c>
      <c r="C5163" s="4">
        <v>42618.93990740741</v>
      </c>
      <c r="D5163" s="3" t="s">
        <v>7639</v>
      </c>
      <c r="E5163" s="3" t="s">
        <v>13724</v>
      </c>
      <c r="M5163" s="3" t="s">
        <v>39050</v>
      </c>
      <c r="N5163" s="3" t="s">
        <v>11268</v>
      </c>
      <c r="O5163" s="3" t="s">
        <v>185</v>
      </c>
      <c r="U5163" s="3" t="s">
        <v>13723</v>
      </c>
      <c r="AI5163" s="3" t="s">
        <v>29</v>
      </c>
      <c r="AJ5163" s="3" t="s">
        <v>28</v>
      </c>
      <c r="AM5163" s="3" t="s">
        <v>24</v>
      </c>
      <c r="AZ5163" s="3" t="s">
        <v>1396</v>
      </c>
      <c r="BA5163" s="3" t="s">
        <v>1397</v>
      </c>
      <c r="BB5163" s="3" t="s">
        <v>176</v>
      </c>
      <c r="BD5163" s="3" t="s">
        <v>30</v>
      </c>
      <c r="BG5163" s="3"/>
    </row>
    <row r="5164" spans="1:59" ht="15" x14ac:dyDescent="0.2">
      <c r="A5164" s="3" t="s">
        <v>13718</v>
      </c>
      <c r="B5164" s="3" t="s">
        <v>13715</v>
      </c>
      <c r="C5164" s="4">
        <v>42618.93990740741</v>
      </c>
      <c r="D5164" s="3" t="s">
        <v>7639</v>
      </c>
      <c r="E5164" s="3" t="s">
        <v>13721</v>
      </c>
      <c r="N5164" s="3" t="s">
        <v>13026</v>
      </c>
      <c r="U5164" s="3" t="s">
        <v>13720</v>
      </c>
      <c r="W5164" s="3" t="s">
        <v>13719</v>
      </c>
      <c r="AI5164" s="3" t="s">
        <v>29</v>
      </c>
      <c r="AJ5164" s="3" t="s">
        <v>7697</v>
      </c>
      <c r="AM5164" s="3" t="s">
        <v>62</v>
      </c>
      <c r="AZ5164" s="3" t="s">
        <v>921</v>
      </c>
      <c r="BA5164" s="3" t="s">
        <v>13717</v>
      </c>
      <c r="BB5164" s="3" t="s">
        <v>13716</v>
      </c>
      <c r="BD5164" s="3" t="s">
        <v>30</v>
      </c>
      <c r="BG5164" s="3"/>
    </row>
    <row r="5165" spans="1:59" ht="15" x14ac:dyDescent="0.2">
      <c r="A5165" s="3" t="s">
        <v>13713</v>
      </c>
      <c r="B5165" s="3" t="s">
        <v>13710</v>
      </c>
      <c r="C5165" s="4">
        <v>42618.93990740741</v>
      </c>
      <c r="D5165" s="3" t="s">
        <v>7639</v>
      </c>
      <c r="E5165" s="3" t="s">
        <v>13713</v>
      </c>
      <c r="L5165" s="3" t="s">
        <v>13714</v>
      </c>
      <c r="AZ5165" s="3" t="s">
        <v>13712</v>
      </c>
      <c r="BA5165" s="3" t="s">
        <v>13711</v>
      </c>
      <c r="BD5165" s="3" t="s">
        <v>7641</v>
      </c>
      <c r="BG5165" s="3"/>
    </row>
    <row r="5166" spans="1:59" ht="15" x14ac:dyDescent="0.2">
      <c r="A5166" s="3" t="s">
        <v>13707</v>
      </c>
      <c r="B5166" s="3" t="s">
        <v>13704</v>
      </c>
      <c r="C5166" s="4">
        <v>42618.93990740741</v>
      </c>
      <c r="D5166" s="3" t="s">
        <v>7639</v>
      </c>
      <c r="E5166" s="3" t="s">
        <v>13709</v>
      </c>
      <c r="N5166" s="3" t="s">
        <v>13039</v>
      </c>
      <c r="U5166" s="3" t="s">
        <v>13708</v>
      </c>
      <c r="W5166" s="3" t="s">
        <v>13037</v>
      </c>
      <c r="AI5166" s="3" t="s">
        <v>29</v>
      </c>
      <c r="AJ5166" s="3" t="s">
        <v>7697</v>
      </c>
      <c r="AM5166" s="3" t="s">
        <v>62</v>
      </c>
      <c r="AZ5166" s="3" t="s">
        <v>13706</v>
      </c>
      <c r="BA5166" s="3" t="s">
        <v>13705</v>
      </c>
      <c r="BB5166" s="3" t="s">
        <v>13033</v>
      </c>
      <c r="BD5166" s="3" t="s">
        <v>30</v>
      </c>
      <c r="BG5166" s="3"/>
    </row>
    <row r="5167" spans="1:59" ht="15" x14ac:dyDescent="0.2">
      <c r="A5167" s="3" t="s">
        <v>13702</v>
      </c>
      <c r="B5167" s="3" t="s">
        <v>13700</v>
      </c>
      <c r="C5167" s="4">
        <v>42618.93990740741</v>
      </c>
      <c r="D5167" s="3" t="s">
        <v>7639</v>
      </c>
      <c r="E5167" s="3" t="s">
        <v>13702</v>
      </c>
      <c r="L5167" s="3" t="s">
        <v>13703</v>
      </c>
      <c r="AZ5167" s="3" t="s">
        <v>13701</v>
      </c>
      <c r="BA5167" s="3" t="s">
        <v>11232</v>
      </c>
      <c r="BD5167" s="3" t="s">
        <v>7641</v>
      </c>
      <c r="BG5167" s="3"/>
    </row>
    <row r="5168" spans="1:59" ht="15" x14ac:dyDescent="0.2">
      <c r="A5168" s="3" t="s">
        <v>13697</v>
      </c>
      <c r="B5168" s="3" t="s">
        <v>13694</v>
      </c>
      <c r="C5168" s="4">
        <v>42618.93990740741</v>
      </c>
      <c r="D5168" s="3" t="s">
        <v>7639</v>
      </c>
      <c r="E5168" s="3" t="s">
        <v>13699</v>
      </c>
      <c r="N5168" s="3" t="s">
        <v>13659</v>
      </c>
      <c r="U5168" s="3" t="s">
        <v>13698</v>
      </c>
      <c r="W5168" s="3" t="s">
        <v>13657</v>
      </c>
      <c r="AI5168" s="3" t="s">
        <v>29</v>
      </c>
      <c r="AJ5168" s="3" t="s">
        <v>7697</v>
      </c>
      <c r="AM5168" s="3" t="s">
        <v>62</v>
      </c>
      <c r="AZ5168" s="3" t="s">
        <v>13696</v>
      </c>
      <c r="BA5168" s="3" t="s">
        <v>13695</v>
      </c>
      <c r="BB5168" s="3" t="s">
        <v>10177</v>
      </c>
      <c r="BD5168" s="3" t="s">
        <v>30</v>
      </c>
      <c r="BG5168" s="3"/>
    </row>
    <row r="5169" spans="1:59" ht="15" x14ac:dyDescent="0.2">
      <c r="A5169" s="3" t="s">
        <v>13690</v>
      </c>
      <c r="B5169" s="3" t="s">
        <v>13687</v>
      </c>
      <c r="C5169" s="4">
        <v>42618.93990740741</v>
      </c>
      <c r="D5169" s="3" t="s">
        <v>7639</v>
      </c>
      <c r="E5169" s="3" t="s">
        <v>13690</v>
      </c>
      <c r="F5169" s="3" t="s">
        <v>13693</v>
      </c>
      <c r="H5169" s="3" t="s">
        <v>8057</v>
      </c>
      <c r="J5169" s="3" t="s">
        <v>13692</v>
      </c>
      <c r="L5169" s="3" t="s">
        <v>8489</v>
      </c>
      <c r="AE5169" s="3" t="s">
        <v>7671</v>
      </c>
      <c r="AF5169" s="3" t="s">
        <v>8010</v>
      </c>
      <c r="AG5169" s="3" t="s">
        <v>8009</v>
      </c>
      <c r="AH5169" s="3" t="s">
        <v>13691</v>
      </c>
      <c r="AZ5169" s="3" t="s">
        <v>13689</v>
      </c>
      <c r="BA5169" s="3" t="s">
        <v>13688</v>
      </c>
      <c r="BD5169" s="3" t="s">
        <v>7641</v>
      </c>
      <c r="BG5169" s="3"/>
    </row>
    <row r="5170" spans="1:59" ht="15" x14ac:dyDescent="0.2">
      <c r="A5170" s="3" t="s">
        <v>13684</v>
      </c>
      <c r="B5170" s="3" t="s">
        <v>13682</v>
      </c>
      <c r="C5170" s="4">
        <v>42618.939895833333</v>
      </c>
      <c r="D5170" s="3" t="s">
        <v>7639</v>
      </c>
      <c r="E5170" s="3" t="s">
        <v>13684</v>
      </c>
      <c r="L5170" s="3" t="s">
        <v>13686</v>
      </c>
      <c r="W5170" s="3" t="s">
        <v>13685</v>
      </c>
      <c r="AZ5170" s="3" t="s">
        <v>3263</v>
      </c>
      <c r="BA5170" s="3" t="s">
        <v>13683</v>
      </c>
      <c r="BD5170" s="3" t="s">
        <v>7641</v>
      </c>
      <c r="BG5170" s="3"/>
    </row>
    <row r="5171" spans="1:59" ht="15" x14ac:dyDescent="0.2">
      <c r="A5171" s="3" t="s">
        <v>6668</v>
      </c>
      <c r="B5171" s="3" t="s">
        <v>13680</v>
      </c>
      <c r="C5171" s="4">
        <v>42618.939895833333</v>
      </c>
      <c r="D5171" s="3" t="s">
        <v>7639</v>
      </c>
      <c r="E5171" s="3" t="s">
        <v>13681</v>
      </c>
      <c r="N5171" s="3" t="s">
        <v>2180</v>
      </c>
      <c r="AI5171" s="3" t="s">
        <v>29</v>
      </c>
      <c r="AJ5171" s="3" t="s">
        <v>28</v>
      </c>
      <c r="AM5171" s="3" t="s">
        <v>62</v>
      </c>
      <c r="AZ5171" s="3" t="s">
        <v>2177</v>
      </c>
      <c r="BA5171" s="3" t="s">
        <v>2178</v>
      </c>
      <c r="BB5171" s="3" t="s">
        <v>2179</v>
      </c>
      <c r="BD5171" s="3" t="s">
        <v>30</v>
      </c>
      <c r="BG5171" s="3"/>
    </row>
    <row r="5172" spans="1:59" ht="15" x14ac:dyDescent="0.2">
      <c r="A5172" s="3" t="s">
        <v>13678</v>
      </c>
      <c r="B5172" s="3" t="s">
        <v>13676</v>
      </c>
      <c r="C5172" s="4">
        <v>42618.939895833333</v>
      </c>
      <c r="D5172" s="3" t="s">
        <v>7639</v>
      </c>
      <c r="E5172" s="3" t="s">
        <v>13678</v>
      </c>
      <c r="L5172" s="3" t="s">
        <v>13679</v>
      </c>
      <c r="AZ5172" s="3" t="s">
        <v>13677</v>
      </c>
      <c r="BA5172" s="3" t="s">
        <v>885</v>
      </c>
      <c r="BD5172" s="3" t="s">
        <v>7641</v>
      </c>
      <c r="BG5172" s="3"/>
    </row>
    <row r="5173" spans="1:59" ht="15" x14ac:dyDescent="0.2">
      <c r="A5173" s="3" t="s">
        <v>13673</v>
      </c>
      <c r="B5173" s="3" t="s">
        <v>13671</v>
      </c>
      <c r="C5173" s="4">
        <v>42618.939895833333</v>
      </c>
      <c r="D5173" s="3" t="s">
        <v>7639</v>
      </c>
      <c r="E5173" s="3" t="s">
        <v>13675</v>
      </c>
      <c r="N5173" s="3" t="s">
        <v>13039</v>
      </c>
      <c r="U5173" s="3" t="s">
        <v>13674</v>
      </c>
      <c r="W5173" s="3" t="s">
        <v>13037</v>
      </c>
      <c r="AI5173" s="3" t="s">
        <v>29</v>
      </c>
      <c r="AJ5173" s="3" t="s">
        <v>7697</v>
      </c>
      <c r="AM5173" s="3" t="s">
        <v>62</v>
      </c>
      <c r="AZ5173" s="3" t="s">
        <v>4923</v>
      </c>
      <c r="BA5173" s="3" t="s">
        <v>9066</v>
      </c>
      <c r="BB5173" s="3" t="s">
        <v>13672</v>
      </c>
      <c r="BD5173" s="3" t="s">
        <v>30</v>
      </c>
      <c r="BG5173" s="3"/>
    </row>
    <row r="5174" spans="1:59" ht="15" x14ac:dyDescent="0.2">
      <c r="A5174" s="3" t="s">
        <v>13668</v>
      </c>
      <c r="B5174" s="3" t="s">
        <v>13666</v>
      </c>
      <c r="C5174" s="4">
        <v>42618.939895833333</v>
      </c>
      <c r="D5174" s="3" t="s">
        <v>7639</v>
      </c>
      <c r="E5174" s="3" t="s">
        <v>13670</v>
      </c>
      <c r="N5174" s="3" t="s">
        <v>13026</v>
      </c>
      <c r="U5174" s="3" t="s">
        <v>13669</v>
      </c>
      <c r="W5174" s="3" t="s">
        <v>13445</v>
      </c>
      <c r="AI5174" s="3" t="s">
        <v>29</v>
      </c>
      <c r="AJ5174" s="3" t="s">
        <v>7697</v>
      </c>
      <c r="AM5174" s="3" t="s">
        <v>62</v>
      </c>
      <c r="AZ5174" s="3" t="s">
        <v>1288</v>
      </c>
      <c r="BA5174" s="3" t="s">
        <v>13667</v>
      </c>
      <c r="BB5174" s="3" t="s">
        <v>802</v>
      </c>
      <c r="BD5174" s="3" t="s">
        <v>30</v>
      </c>
      <c r="BG5174" s="3"/>
    </row>
    <row r="5175" spans="1:59" ht="15" x14ac:dyDescent="0.2">
      <c r="A5175" s="3" t="s">
        <v>13663</v>
      </c>
      <c r="B5175" s="3" t="s">
        <v>13661</v>
      </c>
      <c r="C5175" s="4">
        <v>42618.939895833333</v>
      </c>
      <c r="D5175" s="3" t="s">
        <v>7639</v>
      </c>
      <c r="E5175" s="3" t="s">
        <v>13665</v>
      </c>
      <c r="N5175" s="3" t="s">
        <v>9607</v>
      </c>
      <c r="W5175" s="3" t="s">
        <v>13664</v>
      </c>
      <c r="AB5175" s="3" t="s">
        <v>9605</v>
      </c>
      <c r="AC5175" s="3" t="s">
        <v>9557</v>
      </c>
      <c r="AI5175" s="3" t="s">
        <v>29</v>
      </c>
      <c r="AJ5175" s="3" t="s">
        <v>7632</v>
      </c>
      <c r="AM5175" s="3" t="s">
        <v>62</v>
      </c>
      <c r="AZ5175" s="3" t="s">
        <v>1924</v>
      </c>
      <c r="BA5175" s="3" t="s">
        <v>13662</v>
      </c>
      <c r="BB5175" s="3" t="s">
        <v>12010</v>
      </c>
      <c r="BD5175" s="3" t="s">
        <v>30</v>
      </c>
      <c r="BG5175" s="3"/>
    </row>
    <row r="5176" spans="1:59" ht="15" x14ac:dyDescent="0.2">
      <c r="A5176" s="3" t="s">
        <v>13656</v>
      </c>
      <c r="B5176" s="3" t="s">
        <v>13654</v>
      </c>
      <c r="C5176" s="4">
        <v>42618.939895833333</v>
      </c>
      <c r="D5176" s="3" t="s">
        <v>7639</v>
      </c>
      <c r="E5176" s="3" t="s">
        <v>13660</v>
      </c>
      <c r="N5176" s="3" t="s">
        <v>13659</v>
      </c>
      <c r="U5176" s="3" t="s">
        <v>13658</v>
      </c>
      <c r="W5176" s="3" t="s">
        <v>13657</v>
      </c>
      <c r="AI5176" s="3" t="s">
        <v>29</v>
      </c>
      <c r="AJ5176" s="3" t="s">
        <v>7697</v>
      </c>
      <c r="AM5176" s="3" t="s">
        <v>62</v>
      </c>
      <c r="AZ5176" s="3" t="s">
        <v>13655</v>
      </c>
      <c r="BA5176" s="3" t="s">
        <v>2005</v>
      </c>
      <c r="BB5176" s="3" t="s">
        <v>10159</v>
      </c>
      <c r="BD5176" s="3" t="s">
        <v>30</v>
      </c>
      <c r="BG5176" s="3"/>
    </row>
    <row r="5177" spans="1:59" ht="15" x14ac:dyDescent="0.2">
      <c r="A5177" s="3" t="s">
        <v>13652</v>
      </c>
      <c r="B5177" s="3" t="s">
        <v>13649</v>
      </c>
      <c r="C5177" s="4">
        <v>42618.939895833333</v>
      </c>
      <c r="D5177" s="3" t="s">
        <v>7639</v>
      </c>
      <c r="E5177" s="3" t="s">
        <v>13652</v>
      </c>
      <c r="L5177" s="3" t="s">
        <v>13653</v>
      </c>
      <c r="AZ5177" s="3" t="s">
        <v>13651</v>
      </c>
      <c r="BA5177" s="3" t="s">
        <v>13650</v>
      </c>
      <c r="BD5177" s="3" t="s">
        <v>7641</v>
      </c>
      <c r="BG5177" s="3"/>
    </row>
    <row r="5178" spans="1:59" ht="15" x14ac:dyDescent="0.2">
      <c r="A5178" s="3" t="s">
        <v>6981</v>
      </c>
      <c r="B5178" s="3" t="s">
        <v>13647</v>
      </c>
      <c r="C5178" s="4">
        <v>42618.939895833333</v>
      </c>
      <c r="D5178" s="3" t="s">
        <v>7639</v>
      </c>
      <c r="E5178" s="3" t="s">
        <v>13648</v>
      </c>
      <c r="N5178" s="3" t="s">
        <v>515</v>
      </c>
      <c r="AI5178" s="3" t="s">
        <v>29</v>
      </c>
      <c r="AJ5178" s="3" t="s">
        <v>28</v>
      </c>
      <c r="AM5178" s="3" t="s">
        <v>62</v>
      </c>
      <c r="AZ5178" s="3" t="s">
        <v>2790</v>
      </c>
      <c r="BA5178" s="3" t="s">
        <v>3605</v>
      </c>
      <c r="BB5178" s="3" t="s">
        <v>3606</v>
      </c>
      <c r="BD5178" s="3" t="s">
        <v>30</v>
      </c>
      <c r="BG5178" s="3"/>
    </row>
    <row r="5179" spans="1:59" ht="15" x14ac:dyDescent="0.2">
      <c r="A5179" s="3" t="s">
        <v>13646</v>
      </c>
      <c r="B5179" s="3" t="s">
        <v>13644</v>
      </c>
      <c r="C5179" s="4">
        <v>42618.939895833333</v>
      </c>
      <c r="D5179" s="3" t="s">
        <v>7639</v>
      </c>
      <c r="E5179" s="3" t="s">
        <v>13646</v>
      </c>
      <c r="L5179" s="3" t="s">
        <v>13578</v>
      </c>
      <c r="AZ5179" s="3" t="s">
        <v>10695</v>
      </c>
      <c r="BA5179" s="3" t="s">
        <v>13645</v>
      </c>
      <c r="BD5179" s="3" t="s">
        <v>7641</v>
      </c>
      <c r="BG5179" s="3"/>
    </row>
    <row r="5180" spans="1:59" ht="15" x14ac:dyDescent="0.2">
      <c r="A5180" s="3" t="s">
        <v>13641</v>
      </c>
      <c r="B5180" s="3" t="s">
        <v>13639</v>
      </c>
      <c r="C5180" s="4">
        <v>42618.939895833333</v>
      </c>
      <c r="D5180" s="3" t="s">
        <v>7639</v>
      </c>
      <c r="E5180" s="3" t="s">
        <v>13643</v>
      </c>
      <c r="N5180" s="3" t="s">
        <v>13573</v>
      </c>
      <c r="U5180" s="3" t="s">
        <v>13642</v>
      </c>
      <c r="W5180" s="3" t="s">
        <v>13571</v>
      </c>
      <c r="AI5180" s="3" t="s">
        <v>29</v>
      </c>
      <c r="AJ5180" s="3" t="s">
        <v>7697</v>
      </c>
      <c r="AM5180" s="3" t="s">
        <v>62</v>
      </c>
      <c r="AZ5180" s="3" t="s">
        <v>2129</v>
      </c>
      <c r="BA5180" s="3" t="s">
        <v>13640</v>
      </c>
      <c r="BB5180" s="3" t="s">
        <v>12980</v>
      </c>
      <c r="BD5180" s="3" t="s">
        <v>30</v>
      </c>
      <c r="BG5180" s="3"/>
    </row>
    <row r="5181" spans="1:59" ht="15" x14ac:dyDescent="0.2">
      <c r="A5181" s="3" t="s">
        <v>13636</v>
      </c>
      <c r="B5181" s="3" t="s">
        <v>13633</v>
      </c>
      <c r="C5181" s="4">
        <v>42618.939884259264</v>
      </c>
      <c r="D5181" s="3" t="s">
        <v>7639</v>
      </c>
      <c r="E5181" s="3" t="s">
        <v>13638</v>
      </c>
      <c r="N5181" s="3" t="s">
        <v>13039</v>
      </c>
      <c r="U5181" s="3" t="s">
        <v>13637</v>
      </c>
      <c r="W5181" s="3" t="s">
        <v>13127</v>
      </c>
      <c r="AI5181" s="3" t="s">
        <v>29</v>
      </c>
      <c r="AJ5181" s="3" t="s">
        <v>7697</v>
      </c>
      <c r="AM5181" s="3" t="s">
        <v>62</v>
      </c>
      <c r="AZ5181" s="3" t="s">
        <v>8172</v>
      </c>
      <c r="BA5181" s="3" t="s">
        <v>13635</v>
      </c>
      <c r="BB5181" s="3" t="s">
        <v>13634</v>
      </c>
      <c r="BD5181" s="3" t="s">
        <v>30</v>
      </c>
      <c r="BG5181" s="3"/>
    </row>
    <row r="5182" spans="1:59" ht="15" x14ac:dyDescent="0.2">
      <c r="A5182" s="3" t="s">
        <v>13629</v>
      </c>
      <c r="B5182" s="3" t="s">
        <v>13626</v>
      </c>
      <c r="C5182" s="4">
        <v>42618.939884259264</v>
      </c>
      <c r="D5182" s="3" t="s">
        <v>7639</v>
      </c>
      <c r="E5182" s="3" t="s">
        <v>13632</v>
      </c>
      <c r="N5182" s="3" t="s">
        <v>13026</v>
      </c>
      <c r="U5182" s="3" t="s">
        <v>13631</v>
      </c>
      <c r="W5182" s="3" t="s">
        <v>13630</v>
      </c>
      <c r="AI5182" s="3" t="s">
        <v>29</v>
      </c>
      <c r="AJ5182" s="3" t="s">
        <v>7697</v>
      </c>
      <c r="AM5182" s="3" t="s">
        <v>62</v>
      </c>
      <c r="AZ5182" s="3" t="s">
        <v>13628</v>
      </c>
      <c r="BA5182" s="3" t="s">
        <v>13627</v>
      </c>
      <c r="BB5182" s="3" t="s">
        <v>13544</v>
      </c>
      <c r="BD5182" s="3" t="s">
        <v>30</v>
      </c>
      <c r="BG5182" s="3"/>
    </row>
    <row r="5183" spans="1:59" ht="15" x14ac:dyDescent="0.2">
      <c r="A5183" s="3" t="s">
        <v>13623</v>
      </c>
      <c r="B5183" s="3" t="s">
        <v>13621</v>
      </c>
      <c r="C5183" s="4">
        <v>42618.939884259264</v>
      </c>
      <c r="D5183" s="3" t="s">
        <v>7639</v>
      </c>
      <c r="E5183" s="3" t="s">
        <v>13625</v>
      </c>
      <c r="N5183" s="3" t="s">
        <v>9607</v>
      </c>
      <c r="W5183" s="3" t="s">
        <v>13624</v>
      </c>
      <c r="AB5183" s="3" t="s">
        <v>9605</v>
      </c>
      <c r="AC5183" s="3" t="s">
        <v>9557</v>
      </c>
      <c r="AI5183" s="3" t="s">
        <v>29</v>
      </c>
      <c r="AJ5183" s="3" t="s">
        <v>7632</v>
      </c>
      <c r="AM5183" s="3" t="s">
        <v>62</v>
      </c>
      <c r="AZ5183" s="3" t="s">
        <v>1924</v>
      </c>
      <c r="BA5183" s="3" t="s">
        <v>13622</v>
      </c>
      <c r="BB5183" s="3" t="s">
        <v>13428</v>
      </c>
      <c r="BD5183" s="3" t="s">
        <v>30</v>
      </c>
      <c r="BG5183" s="3"/>
    </row>
    <row r="5184" spans="1:59" ht="15" x14ac:dyDescent="0.2">
      <c r="A5184" s="3" t="s">
        <v>6831</v>
      </c>
      <c r="B5184" s="3" t="s">
        <v>13619</v>
      </c>
      <c r="C5184" s="4">
        <v>42618.939884259264</v>
      </c>
      <c r="D5184" s="3" t="s">
        <v>7639</v>
      </c>
      <c r="E5184" s="3" t="s">
        <v>13620</v>
      </c>
      <c r="M5184" s="3" t="s">
        <v>39036</v>
      </c>
      <c r="N5184" s="3" t="s">
        <v>9280</v>
      </c>
      <c r="O5184" s="3" t="s">
        <v>25</v>
      </c>
      <c r="AI5184" s="3" t="s">
        <v>29</v>
      </c>
      <c r="AJ5184" s="3" t="s">
        <v>28</v>
      </c>
      <c r="AM5184" s="3" t="s">
        <v>24</v>
      </c>
      <c r="AZ5184" s="3" t="s">
        <v>2944</v>
      </c>
      <c r="BA5184" s="3" t="s">
        <v>2945</v>
      </c>
      <c r="BB5184" s="3" t="s">
        <v>381</v>
      </c>
      <c r="BD5184" s="3" t="s">
        <v>30</v>
      </c>
      <c r="BG5184" s="3"/>
    </row>
    <row r="5185" spans="1:59" ht="15" x14ac:dyDescent="0.2">
      <c r="A5185" s="3" t="s">
        <v>6359</v>
      </c>
      <c r="B5185" s="3" t="s">
        <v>13617</v>
      </c>
      <c r="C5185" s="4">
        <v>42618.939884259264</v>
      </c>
      <c r="D5185" s="3" t="s">
        <v>7639</v>
      </c>
      <c r="E5185" s="3" t="s">
        <v>13618</v>
      </c>
      <c r="N5185" s="3" t="s">
        <v>515</v>
      </c>
      <c r="AI5185" s="3" t="s">
        <v>29</v>
      </c>
      <c r="AJ5185" s="3" t="s">
        <v>28</v>
      </c>
      <c r="AM5185" s="3" t="s">
        <v>62</v>
      </c>
      <c r="AZ5185" s="3" t="s">
        <v>513</v>
      </c>
      <c r="BA5185" s="3" t="s">
        <v>507</v>
      </c>
      <c r="BB5185" s="3" t="s">
        <v>514</v>
      </c>
      <c r="BD5185" s="3" t="s">
        <v>30</v>
      </c>
      <c r="BG5185" s="3"/>
    </row>
    <row r="5186" spans="1:59" ht="15" x14ac:dyDescent="0.2">
      <c r="A5186" s="3" t="s">
        <v>13616</v>
      </c>
      <c r="B5186" s="3" t="s">
        <v>13613</v>
      </c>
      <c r="C5186" s="4">
        <v>42618.939884259264</v>
      </c>
      <c r="D5186" s="3" t="s">
        <v>7639</v>
      </c>
      <c r="E5186" s="3" t="s">
        <v>13616</v>
      </c>
      <c r="L5186" s="3" t="s">
        <v>13578</v>
      </c>
      <c r="AZ5186" s="3" t="s">
        <v>13615</v>
      </c>
      <c r="BA5186" s="3" t="s">
        <v>13614</v>
      </c>
      <c r="BD5186" s="3" t="s">
        <v>7641</v>
      </c>
      <c r="BG5186" s="3"/>
    </row>
    <row r="5187" spans="1:59" ht="15" x14ac:dyDescent="0.2">
      <c r="A5187" s="3" t="s">
        <v>13611</v>
      </c>
      <c r="B5187" s="3" t="s">
        <v>13608</v>
      </c>
      <c r="C5187" s="4">
        <v>42618.939884259264</v>
      </c>
      <c r="D5187" s="3" t="s">
        <v>7639</v>
      </c>
      <c r="E5187" s="3" t="s">
        <v>13611</v>
      </c>
      <c r="L5187" s="3" t="s">
        <v>13612</v>
      </c>
      <c r="AZ5187" s="3" t="s">
        <v>13610</v>
      </c>
      <c r="BA5187" s="3" t="s">
        <v>13609</v>
      </c>
      <c r="BD5187" s="3" t="s">
        <v>7641</v>
      </c>
      <c r="BG5187" s="3"/>
    </row>
    <row r="5188" spans="1:59" ht="15" x14ac:dyDescent="0.2">
      <c r="A5188" s="3" t="s">
        <v>13605</v>
      </c>
      <c r="B5188" s="3" t="s">
        <v>13602</v>
      </c>
      <c r="C5188" s="4">
        <v>42618.939884259264</v>
      </c>
      <c r="D5188" s="3" t="s">
        <v>7639</v>
      </c>
      <c r="E5188" s="3" t="s">
        <v>13607</v>
      </c>
      <c r="N5188" s="3" t="s">
        <v>13039</v>
      </c>
      <c r="U5188" s="3" t="s">
        <v>13606</v>
      </c>
      <c r="W5188" s="3" t="s">
        <v>13037</v>
      </c>
      <c r="AI5188" s="3" t="s">
        <v>29</v>
      </c>
      <c r="AJ5188" s="3" t="s">
        <v>7697</v>
      </c>
      <c r="AM5188" s="3" t="s">
        <v>62</v>
      </c>
      <c r="AZ5188" s="3" t="s">
        <v>13604</v>
      </c>
      <c r="BA5188" s="3" t="s">
        <v>13603</v>
      </c>
      <c r="BB5188" s="3" t="s">
        <v>13033</v>
      </c>
      <c r="BD5188" s="3" t="s">
        <v>30</v>
      </c>
      <c r="BG5188" s="3"/>
    </row>
    <row r="5189" spans="1:59" ht="15" x14ac:dyDescent="0.2">
      <c r="A5189" s="3" t="s">
        <v>13599</v>
      </c>
      <c r="B5189" s="3" t="s">
        <v>13597</v>
      </c>
      <c r="C5189" s="4">
        <v>42618.939884259264</v>
      </c>
      <c r="D5189" s="3" t="s">
        <v>7639</v>
      </c>
      <c r="E5189" s="3" t="s">
        <v>13601</v>
      </c>
      <c r="N5189" s="3" t="s">
        <v>12030</v>
      </c>
      <c r="W5189" s="3" t="s">
        <v>13600</v>
      </c>
      <c r="AB5189" s="3" t="s">
        <v>12028</v>
      </c>
      <c r="AC5189" s="3" t="s">
        <v>9557</v>
      </c>
      <c r="AI5189" s="3" t="s">
        <v>29</v>
      </c>
      <c r="AJ5189" s="3" t="s">
        <v>7632</v>
      </c>
      <c r="AM5189" s="3" t="s">
        <v>62</v>
      </c>
      <c r="AZ5189" s="3" t="s">
        <v>1924</v>
      </c>
      <c r="BA5189" s="3" t="s">
        <v>13598</v>
      </c>
      <c r="BB5189" s="3" t="s">
        <v>13284</v>
      </c>
      <c r="BD5189" s="3" t="s">
        <v>30</v>
      </c>
      <c r="BG5189" s="3"/>
    </row>
    <row r="5190" spans="1:59" ht="15" x14ac:dyDescent="0.2">
      <c r="A5190" s="3" t="s">
        <v>13595</v>
      </c>
      <c r="B5190" s="3" t="s">
        <v>13592</v>
      </c>
      <c r="C5190" s="4">
        <v>42618.939884259264</v>
      </c>
      <c r="D5190" s="3" t="s">
        <v>7639</v>
      </c>
      <c r="E5190" s="3" t="s">
        <v>13595</v>
      </c>
      <c r="L5190" s="3" t="s">
        <v>13596</v>
      </c>
      <c r="AZ5190" s="3" t="s">
        <v>13594</v>
      </c>
      <c r="BA5190" s="3" t="s">
        <v>13593</v>
      </c>
      <c r="BD5190" s="3" t="s">
        <v>7641</v>
      </c>
      <c r="BG5190" s="3"/>
    </row>
    <row r="5191" spans="1:59" ht="15" x14ac:dyDescent="0.2">
      <c r="A5191" s="3" t="s">
        <v>13589</v>
      </c>
      <c r="B5191" s="3" t="s">
        <v>13586</v>
      </c>
      <c r="C5191" s="4">
        <v>42618.939884259264</v>
      </c>
      <c r="D5191" s="3" t="s">
        <v>7639</v>
      </c>
      <c r="E5191" s="3" t="s">
        <v>13589</v>
      </c>
      <c r="F5191" s="3" t="s">
        <v>13591</v>
      </c>
      <c r="H5191" s="3" t="s">
        <v>8057</v>
      </c>
      <c r="J5191" s="3" t="s">
        <v>11177</v>
      </c>
      <c r="L5191" s="3" t="s">
        <v>8489</v>
      </c>
      <c r="AE5191" s="3" t="s">
        <v>7671</v>
      </c>
      <c r="AF5191" s="3" t="s">
        <v>7756</v>
      </c>
      <c r="AG5191" s="3" t="s">
        <v>8009</v>
      </c>
      <c r="AH5191" s="3" t="s">
        <v>13590</v>
      </c>
      <c r="AZ5191" s="3" t="s">
        <v>13588</v>
      </c>
      <c r="BA5191" s="3" t="s">
        <v>13587</v>
      </c>
      <c r="BD5191" s="3" t="s">
        <v>7641</v>
      </c>
      <c r="BG5191" s="3"/>
    </row>
    <row r="5192" spans="1:59" ht="15" x14ac:dyDescent="0.2">
      <c r="A5192" s="3" t="s">
        <v>13585</v>
      </c>
      <c r="B5192" s="3" t="s">
        <v>13583</v>
      </c>
      <c r="C5192" s="4">
        <v>42618.939884259264</v>
      </c>
      <c r="D5192" s="3" t="s">
        <v>7639</v>
      </c>
      <c r="E5192" s="3" t="s">
        <v>13585</v>
      </c>
      <c r="L5192" s="3" t="s">
        <v>13078</v>
      </c>
      <c r="AZ5192" s="3" t="s">
        <v>13584</v>
      </c>
      <c r="BA5192" s="3" t="s">
        <v>4433</v>
      </c>
      <c r="BD5192" s="3" t="s">
        <v>7641</v>
      </c>
      <c r="BG5192" s="3"/>
    </row>
    <row r="5193" spans="1:59" ht="15" x14ac:dyDescent="0.2">
      <c r="A5193" s="3" t="s">
        <v>7111</v>
      </c>
      <c r="B5193" s="3" t="s">
        <v>13581</v>
      </c>
      <c r="C5193" s="4">
        <v>42618.939872685187</v>
      </c>
      <c r="D5193" s="3" t="s">
        <v>7639</v>
      </c>
      <c r="E5193" s="3" t="s">
        <v>13582</v>
      </c>
      <c r="N5193" s="3" t="s">
        <v>515</v>
      </c>
      <c r="AI5193" s="3" t="s">
        <v>29</v>
      </c>
      <c r="AJ5193" s="3" t="s">
        <v>28</v>
      </c>
      <c r="AM5193" s="3" t="s">
        <v>62</v>
      </c>
      <c r="AZ5193" s="3" t="s">
        <v>4164</v>
      </c>
      <c r="BA5193" s="3" t="s">
        <v>4165</v>
      </c>
      <c r="BB5193" s="3" t="s">
        <v>514</v>
      </c>
      <c r="BD5193" s="3" t="s">
        <v>30</v>
      </c>
      <c r="BG5193" s="3"/>
    </row>
    <row r="5194" spans="1:59" ht="15" x14ac:dyDescent="0.2">
      <c r="A5194" s="3" t="s">
        <v>7181</v>
      </c>
      <c r="B5194" s="3" t="s">
        <v>13579</v>
      </c>
      <c r="C5194" s="4">
        <v>42618.939872685187</v>
      </c>
      <c r="D5194" s="3" t="s">
        <v>7639</v>
      </c>
      <c r="E5194" s="3" t="s">
        <v>13580</v>
      </c>
      <c r="N5194" s="3" t="s">
        <v>803</v>
      </c>
      <c r="AI5194" s="3" t="s">
        <v>29</v>
      </c>
      <c r="AJ5194" s="3" t="s">
        <v>28</v>
      </c>
      <c r="AM5194" s="3" t="s">
        <v>62</v>
      </c>
      <c r="AZ5194" s="3" t="s">
        <v>4463</v>
      </c>
      <c r="BA5194" s="3" t="s">
        <v>4464</v>
      </c>
      <c r="BB5194" s="3" t="s">
        <v>1483</v>
      </c>
      <c r="BD5194" s="3" t="s">
        <v>30</v>
      </c>
      <c r="BG5194" s="3"/>
    </row>
    <row r="5195" spans="1:59" ht="15" x14ac:dyDescent="0.2">
      <c r="A5195" s="3" t="s">
        <v>13577</v>
      </c>
      <c r="B5195" s="3" t="s">
        <v>13575</v>
      </c>
      <c r="C5195" s="4">
        <v>42618.939872685187</v>
      </c>
      <c r="D5195" s="3" t="s">
        <v>7639</v>
      </c>
      <c r="E5195" s="3" t="s">
        <v>13577</v>
      </c>
      <c r="L5195" s="3" t="s">
        <v>13578</v>
      </c>
      <c r="AZ5195" s="3" t="s">
        <v>13576</v>
      </c>
      <c r="BA5195" s="3" t="s">
        <v>1011</v>
      </c>
      <c r="BD5195" s="3" t="s">
        <v>7641</v>
      </c>
      <c r="BG5195" s="3"/>
    </row>
    <row r="5196" spans="1:59" ht="15" x14ac:dyDescent="0.2">
      <c r="A5196" s="3" t="s">
        <v>13570</v>
      </c>
      <c r="B5196" s="3" t="s">
        <v>13566</v>
      </c>
      <c r="C5196" s="4">
        <v>42618.939872685187</v>
      </c>
      <c r="D5196" s="3" t="s">
        <v>7639</v>
      </c>
      <c r="E5196" s="3" t="s">
        <v>13574</v>
      </c>
      <c r="N5196" s="3" t="s">
        <v>13573</v>
      </c>
      <c r="U5196" s="3" t="s">
        <v>13572</v>
      </c>
      <c r="W5196" s="3" t="s">
        <v>13571</v>
      </c>
      <c r="AI5196" s="3" t="s">
        <v>29</v>
      </c>
      <c r="AJ5196" s="3" t="s">
        <v>7697</v>
      </c>
      <c r="AM5196" s="3" t="s">
        <v>62</v>
      </c>
      <c r="AZ5196" s="3" t="s">
        <v>13569</v>
      </c>
      <c r="BA5196" s="3" t="s">
        <v>13568</v>
      </c>
      <c r="BB5196" s="3" t="s">
        <v>13567</v>
      </c>
      <c r="BD5196" s="3" t="s">
        <v>30</v>
      </c>
      <c r="BG5196" s="3"/>
    </row>
    <row r="5197" spans="1:59" ht="15" x14ac:dyDescent="0.2">
      <c r="A5197" s="3" t="s">
        <v>13563</v>
      </c>
      <c r="B5197" s="3" t="s">
        <v>13561</v>
      </c>
      <c r="C5197" s="4">
        <v>42618.939872685187</v>
      </c>
      <c r="D5197" s="3" t="s">
        <v>7639</v>
      </c>
      <c r="E5197" s="3" t="s">
        <v>13565</v>
      </c>
      <c r="N5197" s="3" t="s">
        <v>9591</v>
      </c>
      <c r="W5197" s="3" t="s">
        <v>13564</v>
      </c>
      <c r="AB5197" s="3" t="s">
        <v>9589</v>
      </c>
      <c r="AC5197" s="3" t="s">
        <v>9557</v>
      </c>
      <c r="AI5197" s="3" t="s">
        <v>29</v>
      </c>
      <c r="AJ5197" s="3" t="s">
        <v>7632</v>
      </c>
      <c r="AM5197" s="3" t="s">
        <v>62</v>
      </c>
      <c r="AZ5197" s="3" t="s">
        <v>10069</v>
      </c>
      <c r="BA5197" s="3" t="s">
        <v>13562</v>
      </c>
      <c r="BB5197" s="3" t="s">
        <v>12054</v>
      </c>
      <c r="BD5197" s="3" t="s">
        <v>30</v>
      </c>
      <c r="BG5197" s="3"/>
    </row>
    <row r="5198" spans="1:59" ht="15" x14ac:dyDescent="0.2">
      <c r="A5198" s="3" t="s">
        <v>13559</v>
      </c>
      <c r="B5198" s="3" t="s">
        <v>13557</v>
      </c>
      <c r="C5198" s="4">
        <v>42618.939872685187</v>
      </c>
      <c r="D5198" s="3" t="s">
        <v>7639</v>
      </c>
      <c r="E5198" s="3" t="s">
        <v>13559</v>
      </c>
      <c r="L5198" s="3" t="s">
        <v>13560</v>
      </c>
      <c r="AZ5198" s="3" t="s">
        <v>13558</v>
      </c>
      <c r="BA5198" s="3" t="s">
        <v>6070</v>
      </c>
      <c r="BD5198" s="3" t="s">
        <v>7641</v>
      </c>
      <c r="BG5198" s="3"/>
    </row>
    <row r="5199" spans="1:59" ht="15" x14ac:dyDescent="0.2">
      <c r="A5199" s="3" t="s">
        <v>13555</v>
      </c>
      <c r="B5199" s="3" t="s">
        <v>13552</v>
      </c>
      <c r="C5199" s="4">
        <v>42618.939872685187</v>
      </c>
      <c r="D5199" s="3" t="s">
        <v>7639</v>
      </c>
      <c r="E5199" s="3" t="s">
        <v>13556</v>
      </c>
      <c r="N5199" s="3" t="s">
        <v>4003</v>
      </c>
      <c r="AI5199" s="3" t="s">
        <v>29</v>
      </c>
      <c r="AJ5199" s="3" t="s">
        <v>28</v>
      </c>
      <c r="AM5199" s="3" t="s">
        <v>62</v>
      </c>
      <c r="AN5199" s="3" t="s">
        <v>184</v>
      </c>
      <c r="AZ5199" s="3" t="s">
        <v>13554</v>
      </c>
      <c r="BA5199" s="3" t="s">
        <v>13553</v>
      </c>
      <c r="BB5199" s="3" t="s">
        <v>184</v>
      </c>
      <c r="BD5199" s="3" t="s">
        <v>30</v>
      </c>
      <c r="BG5199" s="3"/>
    </row>
    <row r="5200" spans="1:59" ht="15" x14ac:dyDescent="0.2">
      <c r="A5200" s="3" t="s">
        <v>7048</v>
      </c>
      <c r="B5200" s="3" t="s">
        <v>13550</v>
      </c>
      <c r="C5200" s="4">
        <v>42618.939872685187</v>
      </c>
      <c r="D5200" s="3" t="s">
        <v>7639</v>
      </c>
      <c r="E5200" s="3" t="s">
        <v>13551</v>
      </c>
      <c r="N5200" s="3" t="s">
        <v>515</v>
      </c>
      <c r="AI5200" s="3" t="s">
        <v>29</v>
      </c>
      <c r="AJ5200" s="3" t="s">
        <v>28</v>
      </c>
      <c r="AM5200" s="3" t="s">
        <v>62</v>
      </c>
      <c r="AZ5200" s="3" t="s">
        <v>1760</v>
      </c>
      <c r="BA5200" s="3" t="s">
        <v>3895</v>
      </c>
      <c r="BB5200" s="3" t="s">
        <v>3896</v>
      </c>
      <c r="BD5200" s="3" t="s">
        <v>30</v>
      </c>
      <c r="BG5200" s="3"/>
    </row>
    <row r="5201" spans="1:59" ht="15" x14ac:dyDescent="0.2">
      <c r="A5201" s="3" t="s">
        <v>13547</v>
      </c>
      <c r="B5201" s="3" t="s">
        <v>13543</v>
      </c>
      <c r="C5201" s="4">
        <v>42618.939872685187</v>
      </c>
      <c r="D5201" s="3" t="s">
        <v>7639</v>
      </c>
      <c r="E5201" s="3" t="s">
        <v>13549</v>
      </c>
      <c r="N5201" s="3" t="s">
        <v>13026</v>
      </c>
      <c r="U5201" s="3" t="s">
        <v>13548</v>
      </c>
      <c r="W5201" s="3" t="s">
        <v>13024</v>
      </c>
      <c r="AI5201" s="3" t="s">
        <v>29</v>
      </c>
      <c r="AJ5201" s="3" t="s">
        <v>7697</v>
      </c>
      <c r="AM5201" s="3" t="s">
        <v>62</v>
      </c>
      <c r="AZ5201" s="3" t="s">
        <v>13546</v>
      </c>
      <c r="BA5201" s="3" t="s">
        <v>13545</v>
      </c>
      <c r="BB5201" s="3" t="s">
        <v>13544</v>
      </c>
      <c r="BD5201" s="3" t="s">
        <v>30</v>
      </c>
      <c r="BG5201" s="3"/>
    </row>
    <row r="5202" spans="1:59" ht="15" x14ac:dyDescent="0.2">
      <c r="A5202" s="3" t="s">
        <v>13541</v>
      </c>
      <c r="B5202" s="3" t="s">
        <v>13538</v>
      </c>
      <c r="C5202" s="4">
        <v>42618.939872685187</v>
      </c>
      <c r="D5202" s="3" t="s">
        <v>7639</v>
      </c>
      <c r="E5202" s="3" t="s">
        <v>13541</v>
      </c>
      <c r="L5202" s="3" t="s">
        <v>13542</v>
      </c>
      <c r="AZ5202" s="3" t="s">
        <v>13540</v>
      </c>
      <c r="BA5202" s="3" t="s">
        <v>13539</v>
      </c>
      <c r="BD5202" s="3" t="s">
        <v>7641</v>
      </c>
      <c r="BG5202" s="3"/>
    </row>
    <row r="5203" spans="1:59" ht="15" x14ac:dyDescent="0.2">
      <c r="A5203" s="3" t="s">
        <v>13536</v>
      </c>
      <c r="B5203" s="3" t="s">
        <v>13534</v>
      </c>
      <c r="C5203" s="4">
        <v>42618.939872685187</v>
      </c>
      <c r="D5203" s="3" t="s">
        <v>7639</v>
      </c>
      <c r="E5203" s="3" t="s">
        <v>13536</v>
      </c>
      <c r="L5203" s="3" t="s">
        <v>13537</v>
      </c>
      <c r="AZ5203" s="3" t="s">
        <v>942</v>
      </c>
      <c r="BA5203" s="3" t="s">
        <v>13535</v>
      </c>
      <c r="BD5203" s="3" t="s">
        <v>7641</v>
      </c>
      <c r="BG5203" s="3"/>
    </row>
    <row r="5204" spans="1:59" ht="15" x14ac:dyDescent="0.2">
      <c r="A5204" s="3" t="s">
        <v>13531</v>
      </c>
      <c r="B5204" s="3" t="s">
        <v>13528</v>
      </c>
      <c r="C5204" s="4">
        <v>42618.939872685187</v>
      </c>
      <c r="D5204" s="3" t="s">
        <v>7639</v>
      </c>
      <c r="E5204" s="3" t="s">
        <v>13533</v>
      </c>
      <c r="N5204" s="3" t="s">
        <v>13039</v>
      </c>
      <c r="U5204" s="3" t="s">
        <v>13532</v>
      </c>
      <c r="W5204" s="3" t="s">
        <v>13037</v>
      </c>
      <c r="AI5204" s="3" t="s">
        <v>29</v>
      </c>
      <c r="AJ5204" s="3" t="s">
        <v>7697</v>
      </c>
      <c r="AM5204" s="3" t="s">
        <v>62</v>
      </c>
      <c r="AZ5204" s="3" t="s">
        <v>13530</v>
      </c>
      <c r="BA5204" s="3" t="s">
        <v>13529</v>
      </c>
      <c r="BB5204" s="3" t="s">
        <v>13033</v>
      </c>
      <c r="BD5204" s="3" t="s">
        <v>30</v>
      </c>
      <c r="BG5204" s="3"/>
    </row>
    <row r="5205" spans="1:59" ht="15" x14ac:dyDescent="0.2">
      <c r="A5205" s="3" t="s">
        <v>13527</v>
      </c>
      <c r="B5205" s="3" t="s">
        <v>13524</v>
      </c>
      <c r="C5205" s="4">
        <v>42618.939872685187</v>
      </c>
      <c r="D5205" s="3" t="s">
        <v>7639</v>
      </c>
      <c r="E5205" s="3" t="s">
        <v>13527</v>
      </c>
      <c r="L5205" s="3" t="s">
        <v>9963</v>
      </c>
      <c r="AZ5205" s="3" t="s">
        <v>13526</v>
      </c>
      <c r="BA5205" s="3" t="s">
        <v>13525</v>
      </c>
      <c r="BD5205" s="3" t="s">
        <v>7641</v>
      </c>
      <c r="BG5205" s="3"/>
    </row>
    <row r="5206" spans="1:59" ht="15" x14ac:dyDescent="0.2">
      <c r="A5206" s="3" t="s">
        <v>13522</v>
      </c>
      <c r="B5206" s="3" t="s">
        <v>13520</v>
      </c>
      <c r="C5206" s="4">
        <v>42618.93986111111</v>
      </c>
      <c r="D5206" s="3" t="s">
        <v>7639</v>
      </c>
      <c r="E5206" s="3" t="s">
        <v>13522</v>
      </c>
      <c r="L5206" s="3" t="s">
        <v>13523</v>
      </c>
      <c r="AZ5206" s="3" t="s">
        <v>8560</v>
      </c>
      <c r="BA5206" s="3" t="s">
        <v>13521</v>
      </c>
      <c r="BD5206" s="3" t="s">
        <v>7641</v>
      </c>
      <c r="BG5206" s="3"/>
    </row>
    <row r="5207" spans="1:59" ht="15" x14ac:dyDescent="0.2">
      <c r="A5207" s="3" t="s">
        <v>13518</v>
      </c>
      <c r="B5207" s="3" t="s">
        <v>13516</v>
      </c>
      <c r="C5207" s="4">
        <v>42618.93986111111</v>
      </c>
      <c r="D5207" s="3" t="s">
        <v>7639</v>
      </c>
      <c r="E5207" s="3" t="s">
        <v>13518</v>
      </c>
      <c r="L5207" s="3" t="s">
        <v>13519</v>
      </c>
      <c r="AZ5207" s="3" t="s">
        <v>10069</v>
      </c>
      <c r="BA5207" s="3" t="s">
        <v>13517</v>
      </c>
      <c r="BD5207" s="3" t="s">
        <v>7641</v>
      </c>
      <c r="BG5207" s="3"/>
    </row>
    <row r="5208" spans="1:59" ht="15" x14ac:dyDescent="0.2">
      <c r="A5208" s="3" t="s">
        <v>13515</v>
      </c>
      <c r="B5208" s="3" t="s">
        <v>13512</v>
      </c>
      <c r="C5208" s="4">
        <v>42618.93986111111</v>
      </c>
      <c r="D5208" s="3" t="s">
        <v>7639</v>
      </c>
      <c r="E5208" s="3" t="s">
        <v>13515</v>
      </c>
      <c r="L5208" s="3" t="s">
        <v>9321</v>
      </c>
      <c r="AZ5208" s="3" t="s">
        <v>13514</v>
      </c>
      <c r="BA5208" s="3" t="s">
        <v>13513</v>
      </c>
      <c r="BD5208" s="3" t="s">
        <v>7641</v>
      </c>
      <c r="BG5208" s="3"/>
    </row>
    <row r="5209" spans="1:59" ht="15" x14ac:dyDescent="0.2">
      <c r="A5209" s="3" t="s">
        <v>13509</v>
      </c>
      <c r="B5209" s="3" t="s">
        <v>13506</v>
      </c>
      <c r="C5209" s="4">
        <v>42618.93986111111</v>
      </c>
      <c r="D5209" s="3" t="s">
        <v>7639</v>
      </c>
      <c r="E5209" s="3" t="s">
        <v>13511</v>
      </c>
      <c r="N5209" s="3" t="s">
        <v>13026</v>
      </c>
      <c r="U5209" s="3" t="s">
        <v>13510</v>
      </c>
      <c r="W5209" s="3" t="s">
        <v>13024</v>
      </c>
      <c r="AI5209" s="3" t="s">
        <v>29</v>
      </c>
      <c r="AJ5209" s="3" t="s">
        <v>7697</v>
      </c>
      <c r="AM5209" s="3" t="s">
        <v>62</v>
      </c>
      <c r="AZ5209" s="3" t="s">
        <v>1168</v>
      </c>
      <c r="BA5209" s="3" t="s">
        <v>13508</v>
      </c>
      <c r="BB5209" s="3" t="s">
        <v>13507</v>
      </c>
      <c r="BD5209" s="3" t="s">
        <v>30</v>
      </c>
      <c r="BG5209" s="3"/>
    </row>
    <row r="5210" spans="1:59" ht="15" x14ac:dyDescent="0.2">
      <c r="A5210" s="3" t="s">
        <v>7087</v>
      </c>
      <c r="B5210" s="3" t="s">
        <v>13504</v>
      </c>
      <c r="C5210" s="4">
        <v>42618.93986111111</v>
      </c>
      <c r="D5210" s="3" t="s">
        <v>7639</v>
      </c>
      <c r="E5210" s="3" t="s">
        <v>13505</v>
      </c>
      <c r="N5210" s="3" t="s">
        <v>4003</v>
      </c>
      <c r="AI5210" s="3" t="s">
        <v>29</v>
      </c>
      <c r="AJ5210" s="3" t="s">
        <v>28</v>
      </c>
      <c r="AM5210" s="3" t="s">
        <v>62</v>
      </c>
      <c r="AZ5210" s="3" t="s">
        <v>4056</v>
      </c>
      <c r="BA5210" s="3" t="s">
        <v>4057</v>
      </c>
      <c r="BB5210" s="3" t="s">
        <v>4058</v>
      </c>
      <c r="BD5210" s="3" t="s">
        <v>30</v>
      </c>
      <c r="BG5210" s="3"/>
    </row>
    <row r="5211" spans="1:59" ht="15" x14ac:dyDescent="0.2">
      <c r="A5211" s="3" t="s">
        <v>13501</v>
      </c>
      <c r="B5211" s="3" t="s">
        <v>13498</v>
      </c>
      <c r="C5211" s="4">
        <v>42618.93986111111</v>
      </c>
      <c r="D5211" s="3" t="s">
        <v>7639</v>
      </c>
      <c r="E5211" s="3" t="s">
        <v>13503</v>
      </c>
      <c r="N5211" s="3" t="s">
        <v>13039</v>
      </c>
      <c r="U5211" s="3" t="s">
        <v>13502</v>
      </c>
      <c r="W5211" s="3" t="s">
        <v>13037</v>
      </c>
      <c r="AI5211" s="3" t="s">
        <v>29</v>
      </c>
      <c r="AJ5211" s="3" t="s">
        <v>7697</v>
      </c>
      <c r="AM5211" s="3" t="s">
        <v>62</v>
      </c>
      <c r="AZ5211" s="3" t="s">
        <v>598</v>
      </c>
      <c r="BA5211" s="3" t="s">
        <v>13500</v>
      </c>
      <c r="BB5211" s="3" t="s">
        <v>13499</v>
      </c>
      <c r="BD5211" s="3" t="s">
        <v>30</v>
      </c>
      <c r="BG5211" s="3"/>
    </row>
    <row r="5212" spans="1:59" ht="15" x14ac:dyDescent="0.2">
      <c r="A5212" s="3" t="s">
        <v>13482</v>
      </c>
      <c r="B5212" s="3" t="s">
        <v>13479</v>
      </c>
      <c r="C5212" s="4">
        <v>42618.93986111111</v>
      </c>
      <c r="D5212" s="3" t="s">
        <v>7639</v>
      </c>
      <c r="E5212" s="3" t="s">
        <v>13497</v>
      </c>
      <c r="F5212" s="3" t="s">
        <v>13496</v>
      </c>
      <c r="G5212" s="3" t="s">
        <v>13495</v>
      </c>
      <c r="H5212" s="3" t="s">
        <v>8057</v>
      </c>
      <c r="I5212" s="3" t="s">
        <v>9242</v>
      </c>
      <c r="J5212" s="3" t="s">
        <v>11742</v>
      </c>
      <c r="L5212" s="3" t="s">
        <v>13494</v>
      </c>
      <c r="N5212" s="3" t="s">
        <v>13493</v>
      </c>
      <c r="P5212" s="3" t="s">
        <v>13492</v>
      </c>
      <c r="Q5212" s="3" t="s">
        <v>8019</v>
      </c>
      <c r="R5212" s="3" t="s">
        <v>8018</v>
      </c>
      <c r="S5212" s="3" t="s">
        <v>13491</v>
      </c>
      <c r="T5212" s="3" t="s">
        <v>13490</v>
      </c>
      <c r="U5212" s="3" t="s">
        <v>13489</v>
      </c>
      <c r="W5212" s="3" t="s">
        <v>13488</v>
      </c>
      <c r="X5212" s="3" t="s">
        <v>13487</v>
      </c>
      <c r="AB5212" s="3" t="s">
        <v>13486</v>
      </c>
      <c r="AC5212" s="3" t="s">
        <v>13485</v>
      </c>
      <c r="AE5212" s="3" t="s">
        <v>7671</v>
      </c>
      <c r="AF5212" s="3" t="s">
        <v>7756</v>
      </c>
      <c r="AG5212" s="3" t="s">
        <v>8009</v>
      </c>
      <c r="AH5212" s="3" t="s">
        <v>13484</v>
      </c>
      <c r="AI5212" s="3" t="s">
        <v>8007</v>
      </c>
      <c r="AJ5212" s="3" t="s">
        <v>7697</v>
      </c>
      <c r="AK5212" s="3" t="s">
        <v>8006</v>
      </c>
      <c r="AQ5212" s="3" t="s">
        <v>13483</v>
      </c>
      <c r="AZ5212" s="3" t="s">
        <v>8427</v>
      </c>
      <c r="BA5212" s="3" t="s">
        <v>13481</v>
      </c>
      <c r="BB5212" s="3" t="s">
        <v>9611</v>
      </c>
      <c r="BD5212" s="3" t="s">
        <v>30</v>
      </c>
      <c r="BE5212" s="3">
        <v>45</v>
      </c>
      <c r="BF5212" s="3" t="s">
        <v>13480</v>
      </c>
      <c r="BG5212" s="3"/>
    </row>
    <row r="5213" spans="1:59" ht="15" x14ac:dyDescent="0.2">
      <c r="A5213" s="3" t="s">
        <v>13476</v>
      </c>
      <c r="B5213" s="3" t="s">
        <v>13474</v>
      </c>
      <c r="C5213" s="4">
        <v>42618.93986111111</v>
      </c>
      <c r="D5213" s="3" t="s">
        <v>7639</v>
      </c>
      <c r="E5213" s="3" t="s">
        <v>13478</v>
      </c>
      <c r="N5213" s="3" t="s">
        <v>9607</v>
      </c>
      <c r="W5213" s="3" t="s">
        <v>13477</v>
      </c>
      <c r="AC5213" s="3" t="s">
        <v>9557</v>
      </c>
      <c r="AI5213" s="3" t="s">
        <v>29</v>
      </c>
      <c r="AJ5213" s="3" t="s">
        <v>7632</v>
      </c>
      <c r="AM5213" s="3" t="s">
        <v>62</v>
      </c>
      <c r="AZ5213" s="3" t="s">
        <v>13475</v>
      </c>
      <c r="BA5213" s="3" t="s">
        <v>10178</v>
      </c>
      <c r="BB5213" s="3" t="s">
        <v>12665</v>
      </c>
      <c r="BD5213" s="3" t="s">
        <v>30</v>
      </c>
      <c r="BG5213" s="3"/>
    </row>
    <row r="5214" spans="1:59" ht="15" x14ac:dyDescent="0.2">
      <c r="A5214" s="3" t="s">
        <v>13472</v>
      </c>
      <c r="B5214" s="3" t="s">
        <v>13469</v>
      </c>
      <c r="C5214" s="4">
        <v>42618.93986111111</v>
      </c>
      <c r="D5214" s="3" t="s">
        <v>7639</v>
      </c>
      <c r="E5214" s="3" t="s">
        <v>13472</v>
      </c>
      <c r="L5214" s="3" t="s">
        <v>13473</v>
      </c>
      <c r="AZ5214" s="3" t="s">
        <v>13471</v>
      </c>
      <c r="BA5214" s="3" t="s">
        <v>13470</v>
      </c>
      <c r="BD5214" s="3" t="s">
        <v>7641</v>
      </c>
      <c r="BG5214" s="3"/>
    </row>
    <row r="5215" spans="1:59" ht="15" x14ac:dyDescent="0.2">
      <c r="A5215" s="3" t="s">
        <v>13466</v>
      </c>
      <c r="B5215" s="3" t="s">
        <v>13464</v>
      </c>
      <c r="C5215" s="4">
        <v>42618.93986111111</v>
      </c>
      <c r="D5215" s="3" t="s">
        <v>7639</v>
      </c>
      <c r="E5215" s="3" t="s">
        <v>13468</v>
      </c>
      <c r="N5215" s="3" t="s">
        <v>13026</v>
      </c>
      <c r="U5215" s="3" t="s">
        <v>13467</v>
      </c>
      <c r="W5215" s="3" t="s">
        <v>13024</v>
      </c>
      <c r="AI5215" s="3" t="s">
        <v>29</v>
      </c>
      <c r="AJ5215" s="3" t="s">
        <v>7697</v>
      </c>
      <c r="AM5215" s="3" t="s">
        <v>62</v>
      </c>
      <c r="AZ5215" s="3" t="s">
        <v>2129</v>
      </c>
      <c r="BA5215" s="3" t="s">
        <v>4220</v>
      </c>
      <c r="BB5215" s="3" t="s">
        <v>13465</v>
      </c>
      <c r="BD5215" s="3" t="s">
        <v>30</v>
      </c>
      <c r="BG5215" s="3"/>
    </row>
    <row r="5216" spans="1:59" ht="15" x14ac:dyDescent="0.2">
      <c r="A5216" s="3" t="s">
        <v>7185</v>
      </c>
      <c r="B5216" s="3" t="s">
        <v>13461</v>
      </c>
      <c r="C5216" s="4">
        <v>42618.93986111111</v>
      </c>
      <c r="D5216" s="3" t="s">
        <v>7639</v>
      </c>
      <c r="E5216" s="3" t="s">
        <v>13463</v>
      </c>
      <c r="M5216" s="3" t="s">
        <v>9173</v>
      </c>
      <c r="N5216" s="3" t="s">
        <v>9172</v>
      </c>
      <c r="O5216" s="3" t="s">
        <v>185</v>
      </c>
      <c r="U5216" s="3" t="s">
        <v>13462</v>
      </c>
      <c r="AI5216" s="3" t="s">
        <v>29</v>
      </c>
      <c r="AJ5216" s="3" t="s">
        <v>28</v>
      </c>
      <c r="AM5216" s="3" t="s">
        <v>24</v>
      </c>
      <c r="AN5216" s="3" t="s">
        <v>7629</v>
      </c>
      <c r="AZ5216" s="3" t="s">
        <v>4482</v>
      </c>
      <c r="BA5216" s="3" t="s">
        <v>4483</v>
      </c>
      <c r="BB5216" s="3" t="s">
        <v>643</v>
      </c>
      <c r="BD5216" s="3" t="s">
        <v>30</v>
      </c>
      <c r="BG5216" s="3"/>
    </row>
    <row r="5217" spans="1:59" ht="15" x14ac:dyDescent="0.2">
      <c r="A5217" s="3" t="s">
        <v>7361</v>
      </c>
      <c r="B5217" s="3" t="s">
        <v>13459</v>
      </c>
      <c r="C5217" s="4">
        <v>42618.939849537041</v>
      </c>
      <c r="D5217" s="3" t="s">
        <v>7639</v>
      </c>
      <c r="E5217" s="3" t="s">
        <v>13460</v>
      </c>
      <c r="N5217" s="3" t="s">
        <v>4003</v>
      </c>
      <c r="AI5217" s="3" t="s">
        <v>29</v>
      </c>
      <c r="AJ5217" s="3" t="s">
        <v>28</v>
      </c>
      <c r="AM5217" s="3" t="s">
        <v>62</v>
      </c>
      <c r="AZ5217" s="3" t="s">
        <v>2619</v>
      </c>
      <c r="BA5217" s="3" t="s">
        <v>5225</v>
      </c>
      <c r="BB5217" s="3" t="s">
        <v>5226</v>
      </c>
      <c r="BD5217" s="3" t="s">
        <v>30</v>
      </c>
      <c r="BG5217" s="3"/>
    </row>
    <row r="5218" spans="1:59" ht="15" x14ac:dyDescent="0.2">
      <c r="A5218" s="3" t="s">
        <v>7005</v>
      </c>
      <c r="B5218" s="3" t="s">
        <v>13457</v>
      </c>
      <c r="C5218" s="4">
        <v>42618.939849537041</v>
      </c>
      <c r="D5218" s="3" t="s">
        <v>7639</v>
      </c>
      <c r="E5218" s="3" t="s">
        <v>13458</v>
      </c>
      <c r="N5218" s="3" t="s">
        <v>1189</v>
      </c>
      <c r="AI5218" s="3" t="s">
        <v>29</v>
      </c>
      <c r="AJ5218" s="3" t="s">
        <v>28</v>
      </c>
      <c r="AM5218" s="3" t="s">
        <v>62</v>
      </c>
      <c r="AZ5218" s="3" t="s">
        <v>3711</v>
      </c>
      <c r="BA5218" s="3" t="s">
        <v>3712</v>
      </c>
      <c r="BB5218" s="3" t="s">
        <v>1661</v>
      </c>
      <c r="BD5218" s="3" t="s">
        <v>30</v>
      </c>
      <c r="BG5218" s="3"/>
    </row>
    <row r="5219" spans="1:59" ht="15" x14ac:dyDescent="0.2">
      <c r="A5219" s="3" t="s">
        <v>13454</v>
      </c>
      <c r="B5219" s="3" t="s">
        <v>13451</v>
      </c>
      <c r="C5219" s="4">
        <v>42618.939849537041</v>
      </c>
      <c r="D5219" s="3" t="s">
        <v>7639</v>
      </c>
      <c r="E5219" s="3" t="s">
        <v>13456</v>
      </c>
      <c r="N5219" s="3" t="s">
        <v>9654</v>
      </c>
      <c r="W5219" s="3" t="s">
        <v>13455</v>
      </c>
      <c r="AB5219" s="3" t="s">
        <v>9652</v>
      </c>
      <c r="AC5219" s="3" t="s">
        <v>9557</v>
      </c>
      <c r="AI5219" s="3" t="s">
        <v>29</v>
      </c>
      <c r="AJ5219" s="3" t="s">
        <v>7632</v>
      </c>
      <c r="AM5219" s="3" t="s">
        <v>62</v>
      </c>
      <c r="AZ5219" s="3" t="s">
        <v>13453</v>
      </c>
      <c r="BA5219" s="3" t="s">
        <v>13452</v>
      </c>
      <c r="BB5219" s="3" t="s">
        <v>410</v>
      </c>
      <c r="BD5219" s="3" t="s">
        <v>30</v>
      </c>
      <c r="BG5219" s="3"/>
    </row>
    <row r="5220" spans="1:59" ht="15" x14ac:dyDescent="0.2">
      <c r="A5220" s="3" t="s">
        <v>6429</v>
      </c>
      <c r="B5220" s="3" t="s">
        <v>13448</v>
      </c>
      <c r="C5220" s="4">
        <v>42618.939849537041</v>
      </c>
      <c r="D5220" s="3" t="s">
        <v>7639</v>
      </c>
      <c r="E5220" s="3" t="s">
        <v>13450</v>
      </c>
      <c r="M5220" s="3" t="s">
        <v>10865</v>
      </c>
      <c r="N5220" s="3" t="s">
        <v>10861</v>
      </c>
      <c r="O5220" s="3" t="s">
        <v>185</v>
      </c>
      <c r="U5220" s="3" t="s">
        <v>13449</v>
      </c>
      <c r="AI5220" s="3" t="s">
        <v>29</v>
      </c>
      <c r="AJ5220" s="3" t="s">
        <v>28</v>
      </c>
      <c r="AM5220" s="3" t="s">
        <v>24</v>
      </c>
      <c r="AN5220" s="3" t="s">
        <v>7629</v>
      </c>
      <c r="AZ5220" s="3" t="s">
        <v>956</v>
      </c>
      <c r="BA5220" s="3" t="s">
        <v>957</v>
      </c>
      <c r="BB5220" s="3" t="s">
        <v>643</v>
      </c>
      <c r="BD5220" s="3" t="s">
        <v>30</v>
      </c>
      <c r="BG5220" s="3"/>
    </row>
    <row r="5221" spans="1:59" ht="15" x14ac:dyDescent="0.2">
      <c r="A5221" s="3" t="s">
        <v>13444</v>
      </c>
      <c r="B5221" s="3" t="s">
        <v>13440</v>
      </c>
      <c r="C5221" s="4">
        <v>42618.939849537041</v>
      </c>
      <c r="D5221" s="3" t="s">
        <v>7639</v>
      </c>
      <c r="E5221" s="3" t="s">
        <v>13447</v>
      </c>
      <c r="N5221" s="3" t="s">
        <v>13026</v>
      </c>
      <c r="U5221" s="3" t="s">
        <v>13446</v>
      </c>
      <c r="W5221" s="3" t="s">
        <v>13445</v>
      </c>
      <c r="AI5221" s="3" t="s">
        <v>29</v>
      </c>
      <c r="AJ5221" s="3" t="s">
        <v>7697</v>
      </c>
      <c r="AM5221" s="3" t="s">
        <v>62</v>
      </c>
      <c r="AZ5221" s="3" t="s">
        <v>13443</v>
      </c>
      <c r="BA5221" s="3" t="s">
        <v>13442</v>
      </c>
      <c r="BB5221" s="3" t="s">
        <v>13441</v>
      </c>
      <c r="BD5221" s="3" t="s">
        <v>30</v>
      </c>
      <c r="BG5221" s="3"/>
    </row>
    <row r="5222" spans="1:59" ht="15" x14ac:dyDescent="0.2">
      <c r="A5222" s="3" t="s">
        <v>13437</v>
      </c>
      <c r="B5222" s="3" t="s">
        <v>13435</v>
      </c>
      <c r="C5222" s="4">
        <v>42618.939849537041</v>
      </c>
      <c r="D5222" s="3" t="s">
        <v>7639</v>
      </c>
      <c r="E5222" s="3" t="s">
        <v>13439</v>
      </c>
      <c r="M5222" s="3" t="s">
        <v>9173</v>
      </c>
      <c r="N5222" s="3" t="s">
        <v>9172</v>
      </c>
      <c r="O5222" s="3" t="s">
        <v>185</v>
      </c>
      <c r="U5222" s="3" t="s">
        <v>13438</v>
      </c>
      <c r="AI5222" s="3" t="s">
        <v>29</v>
      </c>
      <c r="AJ5222" s="3" t="s">
        <v>28</v>
      </c>
      <c r="AM5222" s="3" t="s">
        <v>24</v>
      </c>
      <c r="AN5222" s="3" t="s">
        <v>1720</v>
      </c>
      <c r="AZ5222" s="3" t="s">
        <v>2288</v>
      </c>
      <c r="BA5222" s="3" t="s">
        <v>13436</v>
      </c>
      <c r="BB5222" s="3" t="s">
        <v>1456</v>
      </c>
      <c r="BD5222" s="3" t="s">
        <v>30</v>
      </c>
      <c r="BG5222" s="3"/>
    </row>
    <row r="5223" spans="1:59" ht="15" x14ac:dyDescent="0.2">
      <c r="A5223" s="3" t="s">
        <v>7429</v>
      </c>
      <c r="B5223" s="3" t="s">
        <v>13433</v>
      </c>
      <c r="C5223" s="4">
        <v>42618.939849537041</v>
      </c>
      <c r="D5223" s="3" t="s">
        <v>7639</v>
      </c>
      <c r="E5223" s="3" t="s">
        <v>13434</v>
      </c>
      <c r="N5223" s="3" t="s">
        <v>4003</v>
      </c>
      <c r="AI5223" s="3" t="s">
        <v>29</v>
      </c>
      <c r="AJ5223" s="3" t="s">
        <v>28</v>
      </c>
      <c r="AM5223" s="3" t="s">
        <v>62</v>
      </c>
      <c r="AZ5223" s="3" t="s">
        <v>1983</v>
      </c>
      <c r="BA5223" s="3" t="s">
        <v>5506</v>
      </c>
      <c r="BB5223" s="3" t="s">
        <v>5507</v>
      </c>
      <c r="BD5223" s="3" t="s">
        <v>30</v>
      </c>
      <c r="BG5223" s="3"/>
    </row>
    <row r="5224" spans="1:59" ht="15" x14ac:dyDescent="0.2">
      <c r="A5224" s="3" t="s">
        <v>13430</v>
      </c>
      <c r="B5224" s="3" t="s">
        <v>13427</v>
      </c>
      <c r="C5224" s="4">
        <v>42618.939849537041</v>
      </c>
      <c r="D5224" s="3" t="s">
        <v>7639</v>
      </c>
      <c r="E5224" s="3" t="s">
        <v>13432</v>
      </c>
      <c r="N5224" s="3" t="s">
        <v>9607</v>
      </c>
      <c r="W5224" s="3" t="s">
        <v>13431</v>
      </c>
      <c r="AB5224" s="3" t="s">
        <v>9605</v>
      </c>
      <c r="AC5224" s="3" t="s">
        <v>9557</v>
      </c>
      <c r="AI5224" s="3" t="s">
        <v>29</v>
      </c>
      <c r="AJ5224" s="3" t="s">
        <v>7632</v>
      </c>
      <c r="AM5224" s="3" t="s">
        <v>62</v>
      </c>
      <c r="AZ5224" s="3" t="s">
        <v>9944</v>
      </c>
      <c r="BA5224" s="3" t="s">
        <v>13429</v>
      </c>
      <c r="BB5224" s="3" t="s">
        <v>13428</v>
      </c>
      <c r="BD5224" s="3" t="s">
        <v>30</v>
      </c>
      <c r="BG5224" s="3"/>
    </row>
    <row r="5225" spans="1:59" ht="15" x14ac:dyDescent="0.2">
      <c r="A5225" s="3" t="s">
        <v>13425</v>
      </c>
      <c r="B5225" s="3" t="s">
        <v>13423</v>
      </c>
      <c r="C5225" s="4">
        <v>42618.939849537041</v>
      </c>
      <c r="D5225" s="3" t="s">
        <v>7639</v>
      </c>
      <c r="E5225" s="3" t="s">
        <v>13425</v>
      </c>
      <c r="L5225" s="3" t="s">
        <v>13426</v>
      </c>
      <c r="AZ5225" s="3" t="s">
        <v>13424</v>
      </c>
      <c r="BA5225" s="3" t="s">
        <v>855</v>
      </c>
      <c r="BD5225" s="3" t="s">
        <v>7641</v>
      </c>
      <c r="BG5225" s="3"/>
    </row>
    <row r="5226" spans="1:59" ht="15" x14ac:dyDescent="0.2">
      <c r="A5226" s="3" t="s">
        <v>13417</v>
      </c>
      <c r="B5226" s="3" t="s">
        <v>13414</v>
      </c>
      <c r="C5226" s="4">
        <v>42618.939849537041</v>
      </c>
      <c r="D5226" s="3" t="s">
        <v>7639</v>
      </c>
      <c r="E5226" s="3" t="s">
        <v>13422</v>
      </c>
      <c r="L5226" s="3" t="s">
        <v>13421</v>
      </c>
      <c r="M5226" s="3" t="s">
        <v>13420</v>
      </c>
      <c r="N5226" s="3" t="s">
        <v>13419</v>
      </c>
      <c r="O5226" s="3" t="s">
        <v>25</v>
      </c>
      <c r="U5226" s="3" t="s">
        <v>13418</v>
      </c>
      <c r="AI5226" s="3" t="s">
        <v>29</v>
      </c>
      <c r="AJ5226" s="3" t="s">
        <v>7697</v>
      </c>
      <c r="AM5226" s="3" t="s">
        <v>24</v>
      </c>
      <c r="AZ5226" s="3" t="s">
        <v>13416</v>
      </c>
      <c r="BA5226" s="3" t="s">
        <v>13415</v>
      </c>
      <c r="BB5226" s="3" t="s">
        <v>643</v>
      </c>
      <c r="BD5226" s="3" t="s">
        <v>30</v>
      </c>
      <c r="BG5226" s="3"/>
    </row>
    <row r="5227" spans="1:59" ht="15" x14ac:dyDescent="0.2">
      <c r="A5227" s="3" t="s">
        <v>13411</v>
      </c>
      <c r="B5227" s="3" t="s">
        <v>13409</v>
      </c>
      <c r="C5227" s="4">
        <v>42618.939849537041</v>
      </c>
      <c r="D5227" s="3" t="s">
        <v>7639</v>
      </c>
      <c r="E5227" s="3" t="s">
        <v>13413</v>
      </c>
      <c r="N5227" s="3" t="s">
        <v>13026</v>
      </c>
      <c r="U5227" s="3" t="s">
        <v>13412</v>
      </c>
      <c r="W5227" s="3" t="s">
        <v>13024</v>
      </c>
      <c r="AI5227" s="3" t="s">
        <v>29</v>
      </c>
      <c r="AJ5227" s="3" t="s">
        <v>7697</v>
      </c>
      <c r="AM5227" s="3" t="s">
        <v>62</v>
      </c>
      <c r="AZ5227" s="3" t="s">
        <v>4937</v>
      </c>
      <c r="BA5227" s="3" t="s">
        <v>13410</v>
      </c>
      <c r="BB5227" s="3" t="s">
        <v>13379</v>
      </c>
      <c r="BD5227" s="3" t="s">
        <v>30</v>
      </c>
      <c r="BG5227" s="3"/>
    </row>
    <row r="5228" spans="1:59" ht="15" x14ac:dyDescent="0.2">
      <c r="A5228" s="3" t="s">
        <v>6592</v>
      </c>
      <c r="B5228" s="3" t="s">
        <v>13407</v>
      </c>
      <c r="C5228" s="4">
        <v>42618.939849537041</v>
      </c>
      <c r="D5228" s="3" t="s">
        <v>7639</v>
      </c>
      <c r="E5228" s="3" t="s">
        <v>13408</v>
      </c>
      <c r="M5228" s="3" t="s">
        <v>9173</v>
      </c>
      <c r="N5228" s="3" t="s">
        <v>9172</v>
      </c>
      <c r="O5228" s="3" t="s">
        <v>25</v>
      </c>
      <c r="AI5228" s="3" t="s">
        <v>29</v>
      </c>
      <c r="AJ5228" s="3" t="s">
        <v>28</v>
      </c>
      <c r="AM5228" s="3" t="s">
        <v>24</v>
      </c>
      <c r="AZ5228" s="3" t="s">
        <v>1823</v>
      </c>
      <c r="BA5228" s="3" t="s">
        <v>1824</v>
      </c>
      <c r="BB5228" s="3" t="s">
        <v>1313</v>
      </c>
      <c r="BD5228" s="3" t="s">
        <v>30</v>
      </c>
      <c r="BG5228" s="3"/>
    </row>
    <row r="5229" spans="1:59" ht="15" x14ac:dyDescent="0.2">
      <c r="A5229" s="3" t="s">
        <v>13403</v>
      </c>
      <c r="B5229" s="3" t="s">
        <v>13400</v>
      </c>
      <c r="C5229" s="4">
        <v>42618.939837962957</v>
      </c>
      <c r="D5229" s="3" t="s">
        <v>7639</v>
      </c>
      <c r="E5229" s="3" t="s">
        <v>13406</v>
      </c>
      <c r="N5229" s="3" t="s">
        <v>9875</v>
      </c>
      <c r="W5229" s="3" t="s">
        <v>13405</v>
      </c>
      <c r="AB5229" s="3" t="s">
        <v>13404</v>
      </c>
      <c r="AC5229" s="3" t="s">
        <v>9557</v>
      </c>
      <c r="AI5229" s="3" t="s">
        <v>29</v>
      </c>
      <c r="AJ5229" s="3" t="s">
        <v>7632</v>
      </c>
      <c r="AM5229" s="3" t="s">
        <v>62</v>
      </c>
      <c r="AZ5229" s="3" t="s">
        <v>13402</v>
      </c>
      <c r="BA5229" s="3" t="s">
        <v>13401</v>
      </c>
      <c r="BB5229" s="3" t="s">
        <v>557</v>
      </c>
      <c r="BD5229" s="3" t="s">
        <v>30</v>
      </c>
      <c r="BG5229" s="3"/>
    </row>
    <row r="5230" spans="1:59" ht="15" x14ac:dyDescent="0.2">
      <c r="A5230" s="3" t="s">
        <v>13396</v>
      </c>
      <c r="B5230" s="3" t="s">
        <v>13393</v>
      </c>
      <c r="C5230" s="4">
        <v>42618.939837962957</v>
      </c>
      <c r="D5230" s="3" t="s">
        <v>7639</v>
      </c>
      <c r="E5230" s="3" t="s">
        <v>13399</v>
      </c>
      <c r="M5230" s="3" t="s">
        <v>11702</v>
      </c>
      <c r="N5230" s="3" t="s">
        <v>11697</v>
      </c>
      <c r="O5230" s="3" t="s">
        <v>185</v>
      </c>
      <c r="U5230" s="3" t="s">
        <v>13398</v>
      </c>
      <c r="W5230" s="3" t="s">
        <v>13397</v>
      </c>
      <c r="AI5230" s="3" t="s">
        <v>29</v>
      </c>
      <c r="AJ5230" s="3" t="s">
        <v>7697</v>
      </c>
      <c r="AM5230" s="3" t="s">
        <v>24</v>
      </c>
      <c r="AN5230" s="3" t="s">
        <v>184</v>
      </c>
      <c r="AZ5230" s="3" t="s">
        <v>10505</v>
      </c>
      <c r="BA5230" s="3" t="s">
        <v>13395</v>
      </c>
      <c r="BB5230" s="3" t="s">
        <v>13394</v>
      </c>
      <c r="BD5230" s="3" t="s">
        <v>30</v>
      </c>
      <c r="BG5230" s="3"/>
    </row>
    <row r="5231" spans="1:59" ht="15" x14ac:dyDescent="0.2">
      <c r="A5231" s="3" t="s">
        <v>13391</v>
      </c>
      <c r="B5231" s="3" t="s">
        <v>13389</v>
      </c>
      <c r="C5231" s="4">
        <v>42618.939837962957</v>
      </c>
      <c r="D5231" s="3" t="s">
        <v>7639</v>
      </c>
      <c r="E5231" s="3" t="s">
        <v>13391</v>
      </c>
      <c r="L5231" s="3" t="s">
        <v>13392</v>
      </c>
      <c r="AZ5231" s="3" t="s">
        <v>13390</v>
      </c>
      <c r="BA5231" s="3" t="s">
        <v>1839</v>
      </c>
      <c r="BD5231" s="3" t="s">
        <v>7641</v>
      </c>
      <c r="BG5231" s="3"/>
    </row>
    <row r="5232" spans="1:59" ht="15" x14ac:dyDescent="0.2">
      <c r="A5232" s="3" t="s">
        <v>7539</v>
      </c>
      <c r="B5232" s="3" t="s">
        <v>13384</v>
      </c>
      <c r="C5232" s="4">
        <v>42618.939837962957</v>
      </c>
      <c r="D5232" s="3" t="s">
        <v>7639</v>
      </c>
      <c r="E5232" s="3" t="s">
        <v>13388</v>
      </c>
      <c r="N5232" s="3" t="s">
        <v>177</v>
      </c>
      <c r="U5232" s="3" t="s">
        <v>13387</v>
      </c>
      <c r="W5232" s="3" t="s">
        <v>13386</v>
      </c>
      <c r="AH5232" s="3" t="s">
        <v>13385</v>
      </c>
      <c r="AI5232" s="3" t="s">
        <v>29</v>
      </c>
      <c r="AJ5232" s="3" t="s">
        <v>28</v>
      </c>
      <c r="AM5232" s="3" t="s">
        <v>62</v>
      </c>
      <c r="AZ5232" s="3" t="s">
        <v>1301</v>
      </c>
      <c r="BA5232" s="3" t="s">
        <v>5963</v>
      </c>
      <c r="BB5232" s="3" t="s">
        <v>51</v>
      </c>
      <c r="BD5232" s="3" t="s">
        <v>30</v>
      </c>
      <c r="BG5232" s="3"/>
    </row>
    <row r="5233" spans="1:59" ht="15" x14ac:dyDescent="0.2">
      <c r="A5233" s="3" t="s">
        <v>13381</v>
      </c>
      <c r="B5233" s="3" t="s">
        <v>13378</v>
      </c>
      <c r="C5233" s="4">
        <v>42618.939837962957</v>
      </c>
      <c r="D5233" s="3" t="s">
        <v>7639</v>
      </c>
      <c r="E5233" s="3" t="s">
        <v>13383</v>
      </c>
      <c r="N5233" s="3" t="s">
        <v>13026</v>
      </c>
      <c r="U5233" s="3" t="s">
        <v>13382</v>
      </c>
      <c r="W5233" s="3" t="s">
        <v>13024</v>
      </c>
      <c r="AI5233" s="3" t="s">
        <v>29</v>
      </c>
      <c r="AJ5233" s="3" t="s">
        <v>7697</v>
      </c>
      <c r="AM5233" s="3" t="s">
        <v>62</v>
      </c>
      <c r="AZ5233" s="3" t="s">
        <v>1301</v>
      </c>
      <c r="BA5233" s="3" t="s">
        <v>13380</v>
      </c>
      <c r="BB5233" s="3" t="s">
        <v>13379</v>
      </c>
      <c r="BD5233" s="3" t="s">
        <v>30</v>
      </c>
      <c r="BG5233" s="3"/>
    </row>
    <row r="5234" spans="1:59" ht="15" x14ac:dyDescent="0.2">
      <c r="A5234" s="3" t="s">
        <v>13377</v>
      </c>
      <c r="B5234" s="3" t="s">
        <v>13374</v>
      </c>
      <c r="C5234" s="4">
        <v>42618.939837962957</v>
      </c>
      <c r="D5234" s="3" t="s">
        <v>7639</v>
      </c>
      <c r="E5234" s="3" t="s">
        <v>13377</v>
      </c>
      <c r="L5234" s="3" t="s">
        <v>12803</v>
      </c>
      <c r="AZ5234" s="3" t="s">
        <v>13376</v>
      </c>
      <c r="BA5234" s="3" t="s">
        <v>13375</v>
      </c>
      <c r="BD5234" s="3" t="s">
        <v>7641</v>
      </c>
      <c r="BG5234" s="3"/>
    </row>
    <row r="5235" spans="1:59" ht="15" x14ac:dyDescent="0.2">
      <c r="A5235" s="3" t="s">
        <v>7357</v>
      </c>
      <c r="B5235" s="3" t="s">
        <v>13372</v>
      </c>
      <c r="C5235" s="4">
        <v>42618.939837962957</v>
      </c>
      <c r="D5235" s="3" t="s">
        <v>7639</v>
      </c>
      <c r="E5235" s="3" t="s">
        <v>13373</v>
      </c>
      <c r="N5235" s="3" t="s">
        <v>1189</v>
      </c>
      <c r="AI5235" s="3" t="s">
        <v>29</v>
      </c>
      <c r="AJ5235" s="3" t="s">
        <v>28</v>
      </c>
      <c r="AM5235" s="3" t="s">
        <v>62</v>
      </c>
      <c r="AZ5235" s="3" t="s">
        <v>5203</v>
      </c>
      <c r="BA5235" s="3" t="s">
        <v>5204</v>
      </c>
      <c r="BB5235" s="3" t="s">
        <v>5205</v>
      </c>
      <c r="BD5235" s="3" t="s">
        <v>30</v>
      </c>
      <c r="BG5235" s="3"/>
    </row>
    <row r="5236" spans="1:59" ht="15" x14ac:dyDescent="0.2">
      <c r="A5236" s="3" t="s">
        <v>13368</v>
      </c>
      <c r="B5236" s="3" t="s">
        <v>13365</v>
      </c>
      <c r="C5236" s="4">
        <v>42618.939837962957</v>
      </c>
      <c r="D5236" s="3" t="s">
        <v>7639</v>
      </c>
      <c r="E5236" s="3" t="s">
        <v>13371</v>
      </c>
      <c r="M5236" s="3" t="s">
        <v>11702</v>
      </c>
      <c r="N5236" s="3" t="s">
        <v>11697</v>
      </c>
      <c r="O5236" s="3" t="s">
        <v>25</v>
      </c>
      <c r="U5236" s="3" t="s">
        <v>13370</v>
      </c>
      <c r="W5236" s="3" t="s">
        <v>13369</v>
      </c>
      <c r="AI5236" s="3" t="s">
        <v>29</v>
      </c>
      <c r="AJ5236" s="3" t="s">
        <v>7697</v>
      </c>
      <c r="AM5236" s="3" t="s">
        <v>24</v>
      </c>
      <c r="AN5236" s="3" t="s">
        <v>7629</v>
      </c>
      <c r="AZ5236" s="3" t="s">
        <v>13367</v>
      </c>
      <c r="BA5236" s="3" t="s">
        <v>13366</v>
      </c>
      <c r="BB5236" s="3" t="s">
        <v>643</v>
      </c>
      <c r="BD5236" s="3" t="s">
        <v>30</v>
      </c>
      <c r="BG5236" s="3"/>
    </row>
    <row r="5237" spans="1:59" ht="15" x14ac:dyDescent="0.2">
      <c r="A5237" s="3" t="s">
        <v>6683</v>
      </c>
      <c r="B5237" s="3" t="s">
        <v>13360</v>
      </c>
      <c r="C5237" s="4">
        <v>42618.939837962957</v>
      </c>
      <c r="D5237" s="3" t="s">
        <v>7639</v>
      </c>
      <c r="E5237" s="3" t="s">
        <v>13364</v>
      </c>
      <c r="M5237" s="3" t="s">
        <v>13363</v>
      </c>
      <c r="N5237" s="3" t="s">
        <v>13362</v>
      </c>
      <c r="O5237" s="3" t="s">
        <v>25</v>
      </c>
      <c r="U5237" s="3" t="s">
        <v>13361</v>
      </c>
      <c r="AI5237" s="3" t="s">
        <v>29</v>
      </c>
      <c r="AJ5237" s="3" t="s">
        <v>28</v>
      </c>
      <c r="AM5237" s="3" t="s">
        <v>24</v>
      </c>
      <c r="AZ5237" s="3" t="s">
        <v>2247</v>
      </c>
      <c r="BA5237" s="3" t="s">
        <v>2248</v>
      </c>
      <c r="BB5237" s="3" t="s">
        <v>790</v>
      </c>
      <c r="BD5237" s="3" t="s">
        <v>30</v>
      </c>
      <c r="BG5237" s="3"/>
    </row>
    <row r="5238" spans="1:59" ht="15" x14ac:dyDescent="0.2">
      <c r="A5238" s="3" t="s">
        <v>6340</v>
      </c>
      <c r="B5238" s="3" t="s">
        <v>13357</v>
      </c>
      <c r="C5238" s="4">
        <v>42618.939837962957</v>
      </c>
      <c r="D5238" s="3" t="s">
        <v>7639</v>
      </c>
      <c r="E5238" s="3" t="s">
        <v>13359</v>
      </c>
      <c r="M5238" s="3" t="s">
        <v>11105</v>
      </c>
      <c r="N5238" s="3" t="s">
        <v>11104</v>
      </c>
      <c r="O5238" s="3" t="s">
        <v>185</v>
      </c>
      <c r="U5238" s="3" t="s">
        <v>13358</v>
      </c>
      <c r="AI5238" s="3" t="s">
        <v>29</v>
      </c>
      <c r="AJ5238" s="3" t="s">
        <v>28</v>
      </c>
      <c r="AM5238" s="3" t="s">
        <v>24</v>
      </c>
      <c r="AZ5238" s="3" t="s">
        <v>362</v>
      </c>
      <c r="BA5238" s="3" t="s">
        <v>363</v>
      </c>
      <c r="BB5238" s="3" t="s">
        <v>364</v>
      </c>
      <c r="BD5238" s="3" t="s">
        <v>30</v>
      </c>
      <c r="BG5238" s="3"/>
    </row>
    <row r="5239" spans="1:59" ht="15" x14ac:dyDescent="0.2">
      <c r="A5239" s="3" t="s">
        <v>13341</v>
      </c>
      <c r="B5239" s="3" t="s">
        <v>13337</v>
      </c>
      <c r="C5239" s="4">
        <v>42618.939837962957</v>
      </c>
      <c r="D5239" s="3" t="s">
        <v>7639</v>
      </c>
      <c r="E5239" s="3" t="s">
        <v>13356</v>
      </c>
      <c r="F5239" s="3" t="s">
        <v>13355</v>
      </c>
      <c r="G5239" s="3" t="s">
        <v>13354</v>
      </c>
      <c r="H5239" s="3" t="s">
        <v>8057</v>
      </c>
      <c r="I5239" s="3" t="s">
        <v>9242</v>
      </c>
      <c r="J5239" s="3" t="s">
        <v>11492</v>
      </c>
      <c r="L5239" s="3" t="s">
        <v>13353</v>
      </c>
      <c r="N5239" s="3" t="s">
        <v>13352</v>
      </c>
      <c r="P5239" s="3" t="s">
        <v>13351</v>
      </c>
      <c r="Q5239" s="3" t="s">
        <v>8019</v>
      </c>
      <c r="R5239" s="3" t="s">
        <v>8018</v>
      </c>
      <c r="S5239" s="3" t="s">
        <v>13350</v>
      </c>
      <c r="T5239" s="3" t="s">
        <v>13349</v>
      </c>
      <c r="U5239" s="3" t="s">
        <v>13348</v>
      </c>
      <c r="W5239" s="3" t="s">
        <v>13347</v>
      </c>
      <c r="X5239" s="3" t="s">
        <v>13346</v>
      </c>
      <c r="AB5239" s="3" t="s">
        <v>13345</v>
      </c>
      <c r="AC5239" s="3" t="s">
        <v>13344</v>
      </c>
      <c r="AE5239" s="3" t="s">
        <v>7671</v>
      </c>
      <c r="AF5239" s="3" t="s">
        <v>7756</v>
      </c>
      <c r="AG5239" s="3" t="s">
        <v>8009</v>
      </c>
      <c r="AH5239" s="3" t="s">
        <v>13343</v>
      </c>
      <c r="AI5239" s="3" t="s">
        <v>8007</v>
      </c>
      <c r="AJ5239" s="3" t="s">
        <v>7697</v>
      </c>
      <c r="AK5239" s="3" t="s">
        <v>8006</v>
      </c>
      <c r="AL5239" s="3" t="s">
        <v>30</v>
      </c>
      <c r="AQ5239" s="3" t="s">
        <v>13342</v>
      </c>
      <c r="AZ5239" s="3" t="s">
        <v>4302</v>
      </c>
      <c r="BA5239" s="3" t="s">
        <v>13340</v>
      </c>
      <c r="BB5239" s="3" t="s">
        <v>9611</v>
      </c>
      <c r="BC5239" s="3" t="s">
        <v>13339</v>
      </c>
      <c r="BD5239" s="3" t="s">
        <v>30</v>
      </c>
      <c r="BE5239" s="3">
        <v>47</v>
      </c>
      <c r="BF5239" s="3" t="s">
        <v>13338</v>
      </c>
      <c r="BG5239" s="3"/>
    </row>
    <row r="5240" spans="1:59" ht="15" x14ac:dyDescent="0.2">
      <c r="A5240" s="3" t="s">
        <v>13335</v>
      </c>
      <c r="B5240" s="3" t="s">
        <v>13333</v>
      </c>
      <c r="C5240" s="4">
        <v>42618.939826388887</v>
      </c>
      <c r="D5240" s="3" t="s">
        <v>7639</v>
      </c>
      <c r="E5240" s="3" t="s">
        <v>13335</v>
      </c>
      <c r="K5240" s="3" t="s">
        <v>13220</v>
      </c>
      <c r="L5240" s="3" t="s">
        <v>13336</v>
      </c>
      <c r="AZ5240" s="3" t="s">
        <v>1058</v>
      </c>
      <c r="BA5240" s="3" t="s">
        <v>13334</v>
      </c>
      <c r="BD5240" s="3" t="s">
        <v>7641</v>
      </c>
      <c r="BG5240" s="3"/>
    </row>
    <row r="5241" spans="1:59" ht="15" x14ac:dyDescent="0.2">
      <c r="A5241" s="3" t="s">
        <v>6835</v>
      </c>
      <c r="B5241" s="3" t="s">
        <v>13331</v>
      </c>
      <c r="C5241" s="4">
        <v>42618.939826388887</v>
      </c>
      <c r="D5241" s="3" t="s">
        <v>7639</v>
      </c>
      <c r="E5241" s="3" t="s">
        <v>13332</v>
      </c>
      <c r="N5241" s="3" t="s">
        <v>1189</v>
      </c>
      <c r="AI5241" s="3" t="s">
        <v>29</v>
      </c>
      <c r="AJ5241" s="3" t="s">
        <v>28</v>
      </c>
      <c r="AM5241" s="3" t="s">
        <v>62</v>
      </c>
      <c r="AZ5241" s="3" t="s">
        <v>2961</v>
      </c>
      <c r="BA5241" s="3" t="s">
        <v>2962</v>
      </c>
      <c r="BB5241" s="3" t="s">
        <v>1661</v>
      </c>
      <c r="BD5241" s="3" t="s">
        <v>30</v>
      </c>
      <c r="BG5241" s="3"/>
    </row>
    <row r="5242" spans="1:59" ht="15" x14ac:dyDescent="0.2">
      <c r="A5242" s="3" t="s">
        <v>13329</v>
      </c>
      <c r="B5242" s="3" t="s">
        <v>13327</v>
      </c>
      <c r="C5242" s="4">
        <v>42618.939826388887</v>
      </c>
      <c r="D5242" s="3" t="s">
        <v>7639</v>
      </c>
      <c r="E5242" s="3" t="s">
        <v>13329</v>
      </c>
      <c r="L5242" s="3" t="s">
        <v>13330</v>
      </c>
      <c r="AZ5242" s="3" t="s">
        <v>13328</v>
      </c>
      <c r="BA5242" s="3" t="s">
        <v>7685</v>
      </c>
      <c r="BD5242" s="3" t="s">
        <v>7641</v>
      </c>
      <c r="BG5242" s="3"/>
    </row>
    <row r="5243" spans="1:59" ht="15" x14ac:dyDescent="0.2">
      <c r="A5243" s="3" t="s">
        <v>6988</v>
      </c>
      <c r="B5243" s="3" t="s">
        <v>13325</v>
      </c>
      <c r="C5243" s="4">
        <v>42618.939826388887</v>
      </c>
      <c r="D5243" s="3" t="s">
        <v>7639</v>
      </c>
      <c r="E5243" s="3" t="s">
        <v>13326</v>
      </c>
      <c r="M5243" s="3" t="s">
        <v>9059</v>
      </c>
      <c r="N5243" s="3" t="s">
        <v>9058</v>
      </c>
      <c r="O5243" s="3" t="s">
        <v>25</v>
      </c>
      <c r="AI5243" s="3" t="s">
        <v>29</v>
      </c>
      <c r="AJ5243" s="3" t="s">
        <v>28</v>
      </c>
      <c r="AM5243" s="3" t="s">
        <v>24</v>
      </c>
      <c r="AZ5243" s="3" t="s">
        <v>3637</v>
      </c>
      <c r="BA5243" s="3" t="s">
        <v>3638</v>
      </c>
      <c r="BB5243" s="3" t="s">
        <v>2069</v>
      </c>
      <c r="BD5243" s="3" t="s">
        <v>30</v>
      </c>
      <c r="BG5243" s="3"/>
    </row>
    <row r="5244" spans="1:59" ht="15" x14ac:dyDescent="0.2">
      <c r="A5244" s="3" t="s">
        <v>13323</v>
      </c>
      <c r="B5244" s="3" t="s">
        <v>13320</v>
      </c>
      <c r="C5244" s="4">
        <v>42618.939826388887</v>
      </c>
      <c r="D5244" s="3" t="s">
        <v>7639</v>
      </c>
      <c r="E5244" s="3" t="s">
        <v>13323</v>
      </c>
      <c r="L5244" s="3" t="s">
        <v>13324</v>
      </c>
      <c r="AZ5244" s="3" t="s">
        <v>13322</v>
      </c>
      <c r="BA5244" s="3" t="s">
        <v>13321</v>
      </c>
      <c r="BD5244" s="3" t="s">
        <v>7641</v>
      </c>
      <c r="BG5244" s="3"/>
    </row>
    <row r="5245" spans="1:59" ht="15" x14ac:dyDescent="0.2">
      <c r="A5245" s="3" t="s">
        <v>13319</v>
      </c>
      <c r="B5245" s="3" t="s">
        <v>13316</v>
      </c>
      <c r="C5245" s="4">
        <v>42618.939826388887</v>
      </c>
      <c r="D5245" s="3" t="s">
        <v>7639</v>
      </c>
      <c r="E5245" s="3" t="s">
        <v>13319</v>
      </c>
      <c r="L5245" s="3" t="s">
        <v>13147</v>
      </c>
      <c r="AZ5245" s="3" t="s">
        <v>13318</v>
      </c>
      <c r="BA5245" s="3" t="s">
        <v>13317</v>
      </c>
      <c r="BD5245" s="3" t="s">
        <v>7641</v>
      </c>
      <c r="BG5245" s="3"/>
    </row>
    <row r="5246" spans="1:59" ht="15" x14ac:dyDescent="0.2">
      <c r="A5246" s="3" t="s">
        <v>13314</v>
      </c>
      <c r="B5246" s="3" t="s">
        <v>13311</v>
      </c>
      <c r="C5246" s="4">
        <v>42618.939826388887</v>
      </c>
      <c r="D5246" s="3" t="s">
        <v>7639</v>
      </c>
      <c r="E5246" s="3" t="s">
        <v>13314</v>
      </c>
      <c r="K5246" s="3" t="s">
        <v>13220</v>
      </c>
      <c r="L5246" s="3" t="s">
        <v>13315</v>
      </c>
      <c r="AZ5246" s="3" t="s">
        <v>13313</v>
      </c>
      <c r="BA5246" s="3" t="s">
        <v>13312</v>
      </c>
      <c r="BD5246" s="3" t="s">
        <v>7641</v>
      </c>
      <c r="BG5246" s="3"/>
    </row>
    <row r="5247" spans="1:59" ht="15" x14ac:dyDescent="0.2">
      <c r="A5247" s="3" t="s">
        <v>13305</v>
      </c>
      <c r="B5247" s="3" t="s">
        <v>13302</v>
      </c>
      <c r="C5247" s="4">
        <v>42618.939826388887</v>
      </c>
      <c r="D5247" s="3" t="s">
        <v>7639</v>
      </c>
      <c r="E5247" s="3" t="s">
        <v>13310</v>
      </c>
      <c r="M5247" s="3" t="s">
        <v>13309</v>
      </c>
      <c r="N5247" s="3" t="s">
        <v>13308</v>
      </c>
      <c r="O5247" s="3" t="s">
        <v>25</v>
      </c>
      <c r="U5247" s="3" t="s">
        <v>13307</v>
      </c>
      <c r="W5247" s="3" t="s">
        <v>13306</v>
      </c>
      <c r="AI5247" s="3" t="s">
        <v>29</v>
      </c>
      <c r="AJ5247" s="3" t="s">
        <v>7697</v>
      </c>
      <c r="AM5247" s="3" t="s">
        <v>24</v>
      </c>
      <c r="AZ5247" s="3" t="s">
        <v>13304</v>
      </c>
      <c r="BA5247" s="3" t="s">
        <v>6169</v>
      </c>
      <c r="BB5247" s="3" t="s">
        <v>13303</v>
      </c>
      <c r="BD5247" s="3" t="s">
        <v>30</v>
      </c>
      <c r="BG5247" s="3"/>
    </row>
    <row r="5248" spans="1:59" ht="15" x14ac:dyDescent="0.2">
      <c r="A5248" s="3" t="s">
        <v>6656</v>
      </c>
      <c r="B5248" s="3" t="s">
        <v>13300</v>
      </c>
      <c r="C5248" s="4">
        <v>42618.939826388887</v>
      </c>
      <c r="D5248" s="3" t="s">
        <v>7639</v>
      </c>
      <c r="E5248" s="3" t="s">
        <v>13301</v>
      </c>
      <c r="M5248" s="3" t="s">
        <v>9059</v>
      </c>
      <c r="N5248" s="3" t="s">
        <v>9058</v>
      </c>
      <c r="O5248" s="3" t="s">
        <v>25</v>
      </c>
      <c r="AI5248" s="3" t="s">
        <v>29</v>
      </c>
      <c r="AJ5248" s="3" t="s">
        <v>28</v>
      </c>
      <c r="AM5248" s="3" t="s">
        <v>24</v>
      </c>
      <c r="AZ5248" s="3" t="s">
        <v>2129</v>
      </c>
      <c r="BA5248" s="3" t="s">
        <v>2130</v>
      </c>
      <c r="BB5248" s="3" t="s">
        <v>1489</v>
      </c>
      <c r="BD5248" s="3" t="s">
        <v>30</v>
      </c>
      <c r="BG5248" s="3"/>
    </row>
    <row r="5249" spans="1:59" ht="15" x14ac:dyDescent="0.2">
      <c r="A5249" s="3" t="s">
        <v>6474</v>
      </c>
      <c r="B5249" s="3" t="s">
        <v>13298</v>
      </c>
      <c r="C5249" s="4">
        <v>42618.939826388887</v>
      </c>
      <c r="D5249" s="3" t="s">
        <v>7639</v>
      </c>
      <c r="E5249" s="3" t="s">
        <v>13299</v>
      </c>
      <c r="N5249" s="3" t="s">
        <v>714</v>
      </c>
      <c r="AI5249" s="3" t="s">
        <v>29</v>
      </c>
      <c r="AJ5249" s="3" t="s">
        <v>28</v>
      </c>
      <c r="AM5249" s="3" t="s">
        <v>62</v>
      </c>
      <c r="AZ5249" s="3" t="s">
        <v>1223</v>
      </c>
      <c r="BA5249" s="3" t="s">
        <v>1224</v>
      </c>
      <c r="BB5249" s="3" t="s">
        <v>1225</v>
      </c>
      <c r="BD5249" s="3" t="s">
        <v>30</v>
      </c>
      <c r="BG5249" s="3"/>
    </row>
    <row r="5250" spans="1:59" ht="15" x14ac:dyDescent="0.2">
      <c r="A5250" s="3" t="s">
        <v>13292</v>
      </c>
      <c r="B5250" s="3" t="s">
        <v>13289</v>
      </c>
      <c r="C5250" s="4">
        <v>42618.939826388887</v>
      </c>
      <c r="D5250" s="3" t="s">
        <v>7639</v>
      </c>
      <c r="E5250" s="3" t="s">
        <v>13297</v>
      </c>
      <c r="M5250" s="3" t="s">
        <v>13296</v>
      </c>
      <c r="N5250" s="3" t="s">
        <v>13295</v>
      </c>
      <c r="O5250" s="3" t="s">
        <v>185</v>
      </c>
      <c r="U5250" s="3" t="s">
        <v>13294</v>
      </c>
      <c r="W5250" s="3" t="s">
        <v>13293</v>
      </c>
      <c r="AI5250" s="3" t="s">
        <v>29</v>
      </c>
      <c r="AJ5250" s="3" t="s">
        <v>7697</v>
      </c>
      <c r="AM5250" s="3" t="s">
        <v>24</v>
      </c>
      <c r="AN5250" s="3" t="s">
        <v>7629</v>
      </c>
      <c r="AZ5250" s="3" t="s">
        <v>13291</v>
      </c>
      <c r="BA5250" s="3" t="s">
        <v>13290</v>
      </c>
      <c r="BB5250" s="3" t="s">
        <v>643</v>
      </c>
      <c r="BD5250" s="3" t="s">
        <v>30</v>
      </c>
      <c r="BG5250" s="3"/>
    </row>
    <row r="5251" spans="1:59" ht="15" x14ac:dyDescent="0.2">
      <c r="A5251" s="3" t="s">
        <v>13286</v>
      </c>
      <c r="B5251" s="3" t="s">
        <v>13283</v>
      </c>
      <c r="C5251" s="4">
        <v>42618.939826388887</v>
      </c>
      <c r="D5251" s="3" t="s">
        <v>7639</v>
      </c>
      <c r="E5251" s="3" t="s">
        <v>13288</v>
      </c>
      <c r="N5251" s="3" t="s">
        <v>9560</v>
      </c>
      <c r="W5251" s="3" t="s">
        <v>13287</v>
      </c>
      <c r="AB5251" s="3" t="s">
        <v>9558</v>
      </c>
      <c r="AC5251" s="3" t="s">
        <v>9557</v>
      </c>
      <c r="AI5251" s="3" t="s">
        <v>29</v>
      </c>
      <c r="AJ5251" s="3" t="s">
        <v>7632</v>
      </c>
      <c r="AM5251" s="3" t="s">
        <v>62</v>
      </c>
      <c r="AZ5251" s="3" t="s">
        <v>8263</v>
      </c>
      <c r="BA5251" s="3" t="s">
        <v>13285</v>
      </c>
      <c r="BB5251" s="3" t="s">
        <v>13284</v>
      </c>
      <c r="BD5251" s="3" t="s">
        <v>30</v>
      </c>
      <c r="BG5251" s="3"/>
    </row>
    <row r="5252" spans="1:59" ht="15" x14ac:dyDescent="0.2">
      <c r="A5252" s="3" t="s">
        <v>13281</v>
      </c>
      <c r="B5252" s="3" t="s">
        <v>13279</v>
      </c>
      <c r="C5252" s="4">
        <v>42618.939814814818</v>
      </c>
      <c r="D5252" s="3" t="s">
        <v>7639</v>
      </c>
      <c r="E5252" s="3" t="s">
        <v>13281</v>
      </c>
      <c r="K5252" s="3" t="s">
        <v>13220</v>
      </c>
      <c r="L5252" s="3" t="s">
        <v>13282</v>
      </c>
      <c r="AZ5252" s="3" t="s">
        <v>8334</v>
      </c>
      <c r="BA5252" s="3" t="s">
        <v>13280</v>
      </c>
      <c r="BD5252" s="3" t="s">
        <v>7641</v>
      </c>
      <c r="BG5252" s="3"/>
    </row>
    <row r="5253" spans="1:59" ht="15" x14ac:dyDescent="0.2">
      <c r="A5253" s="3" t="s">
        <v>13277</v>
      </c>
      <c r="B5253" s="3" t="s">
        <v>13276</v>
      </c>
      <c r="C5253" s="4">
        <v>42618.939814814818</v>
      </c>
      <c r="D5253" s="3" t="s">
        <v>7639</v>
      </c>
      <c r="E5253" s="3" t="s">
        <v>13277</v>
      </c>
      <c r="L5253" s="3" t="s">
        <v>13278</v>
      </c>
      <c r="AZ5253" s="3" t="s">
        <v>164</v>
      </c>
      <c r="BA5253" s="3" t="s">
        <v>5239</v>
      </c>
      <c r="BD5253" s="3" t="s">
        <v>7641</v>
      </c>
      <c r="BG5253" s="3"/>
    </row>
    <row r="5254" spans="1:59" ht="15" x14ac:dyDescent="0.2">
      <c r="A5254" s="3" t="s">
        <v>13274</v>
      </c>
      <c r="B5254" s="3" t="s">
        <v>13271</v>
      </c>
      <c r="C5254" s="4">
        <v>42618.939814814818</v>
      </c>
      <c r="D5254" s="3" t="s">
        <v>7639</v>
      </c>
      <c r="E5254" s="3" t="s">
        <v>13274</v>
      </c>
      <c r="L5254" s="3" t="s">
        <v>13275</v>
      </c>
      <c r="AZ5254" s="3" t="s">
        <v>13273</v>
      </c>
      <c r="BA5254" s="3" t="s">
        <v>13272</v>
      </c>
      <c r="BD5254" s="3" t="s">
        <v>7641</v>
      </c>
      <c r="BG5254" s="3"/>
    </row>
    <row r="5255" spans="1:59" ht="15" x14ac:dyDescent="0.2">
      <c r="A5255" s="3" t="s">
        <v>6461</v>
      </c>
      <c r="B5255" s="3" t="s">
        <v>13269</v>
      </c>
      <c r="C5255" s="4">
        <v>42618.939814814818</v>
      </c>
      <c r="D5255" s="3" t="s">
        <v>7639</v>
      </c>
      <c r="E5255" s="3" t="s">
        <v>13270</v>
      </c>
      <c r="M5255" s="3" t="s">
        <v>9059</v>
      </c>
      <c r="N5255" s="3" t="s">
        <v>9058</v>
      </c>
      <c r="O5255" s="3" t="s">
        <v>25</v>
      </c>
      <c r="AI5255" s="3" t="s">
        <v>29</v>
      </c>
      <c r="AJ5255" s="3" t="s">
        <v>28</v>
      </c>
      <c r="AM5255" s="3" t="s">
        <v>24</v>
      </c>
      <c r="AZ5255" s="3" t="s">
        <v>1148</v>
      </c>
      <c r="BA5255" s="3" t="s">
        <v>1149</v>
      </c>
      <c r="BB5255" s="3" t="s">
        <v>381</v>
      </c>
      <c r="BD5255" s="3" t="s">
        <v>30</v>
      </c>
      <c r="BG5255" s="3"/>
    </row>
    <row r="5256" spans="1:59" ht="15" x14ac:dyDescent="0.2">
      <c r="A5256" s="3" t="s">
        <v>13266</v>
      </c>
      <c r="B5256" s="3" t="s">
        <v>13263</v>
      </c>
      <c r="C5256" s="4">
        <v>42618.939814814818</v>
      </c>
      <c r="D5256" s="3" t="s">
        <v>7639</v>
      </c>
      <c r="E5256" s="3" t="s">
        <v>13266</v>
      </c>
      <c r="K5256" s="3" t="s">
        <v>13268</v>
      </c>
      <c r="L5256" s="3" t="s">
        <v>13267</v>
      </c>
      <c r="AZ5256" s="3" t="s">
        <v>13265</v>
      </c>
      <c r="BA5256" s="3" t="s">
        <v>13264</v>
      </c>
      <c r="BD5256" s="3" t="s">
        <v>7641</v>
      </c>
      <c r="BG5256" s="3"/>
    </row>
    <row r="5257" spans="1:59" ht="15" x14ac:dyDescent="0.2">
      <c r="A5257" s="3" t="s">
        <v>6382</v>
      </c>
      <c r="B5257" s="3" t="s">
        <v>13260</v>
      </c>
      <c r="C5257" s="4">
        <v>42618.939814814818</v>
      </c>
      <c r="D5257" s="3" t="s">
        <v>7639</v>
      </c>
      <c r="E5257" s="3" t="s">
        <v>13262</v>
      </c>
      <c r="N5257" s="3" t="s">
        <v>9701</v>
      </c>
      <c r="W5257" s="3" t="s">
        <v>13261</v>
      </c>
      <c r="AB5257" s="3" t="s">
        <v>9589</v>
      </c>
      <c r="AC5257" s="3" t="s">
        <v>9557</v>
      </c>
      <c r="AI5257" s="3" t="s">
        <v>29</v>
      </c>
      <c r="AJ5257" s="3" t="s">
        <v>7632</v>
      </c>
      <c r="AM5257" s="3" t="s">
        <v>62</v>
      </c>
      <c r="AZ5257" s="3" t="s">
        <v>671</v>
      </c>
      <c r="BA5257" s="3" t="s">
        <v>662</v>
      </c>
      <c r="BB5257" s="3" t="s">
        <v>557</v>
      </c>
      <c r="BD5257" s="3" t="s">
        <v>30</v>
      </c>
      <c r="BG5257" s="3"/>
    </row>
    <row r="5258" spans="1:59" ht="15" x14ac:dyDescent="0.2">
      <c r="A5258" s="3" t="s">
        <v>13258</v>
      </c>
      <c r="B5258" s="3" t="s">
        <v>13256</v>
      </c>
      <c r="C5258" s="4">
        <v>42618.939814814818</v>
      </c>
      <c r="D5258" s="3" t="s">
        <v>7639</v>
      </c>
      <c r="E5258" s="3" t="s">
        <v>13258</v>
      </c>
      <c r="L5258" s="3" t="s">
        <v>13259</v>
      </c>
      <c r="AZ5258" s="3" t="s">
        <v>13257</v>
      </c>
      <c r="BA5258" s="3" t="s">
        <v>8793</v>
      </c>
      <c r="BD5258" s="3" t="s">
        <v>7641</v>
      </c>
      <c r="BG5258" s="3"/>
    </row>
    <row r="5259" spans="1:59" ht="15" x14ac:dyDescent="0.2">
      <c r="A5259" s="3" t="s">
        <v>13252</v>
      </c>
      <c r="B5259" s="3" t="s">
        <v>13250</v>
      </c>
      <c r="C5259" s="4">
        <v>42618.939814814818</v>
      </c>
      <c r="D5259" s="3" t="s">
        <v>7639</v>
      </c>
      <c r="E5259" s="3" t="s">
        <v>13255</v>
      </c>
      <c r="M5259" s="3" t="s">
        <v>11874</v>
      </c>
      <c r="N5259" s="3" t="s">
        <v>11870</v>
      </c>
      <c r="O5259" s="3" t="s">
        <v>25</v>
      </c>
      <c r="U5259" s="3" t="s">
        <v>13254</v>
      </c>
      <c r="W5259" s="3" t="s">
        <v>13253</v>
      </c>
      <c r="AI5259" s="3" t="s">
        <v>29</v>
      </c>
      <c r="AJ5259" s="3" t="s">
        <v>7697</v>
      </c>
      <c r="AM5259" s="3" t="s">
        <v>24</v>
      </c>
      <c r="AZ5259" s="3" t="s">
        <v>8893</v>
      </c>
      <c r="BA5259" s="3" t="s">
        <v>1607</v>
      </c>
      <c r="BB5259" s="3" t="s">
        <v>13251</v>
      </c>
      <c r="BD5259" s="3" t="s">
        <v>30</v>
      </c>
      <c r="BG5259" s="3"/>
    </row>
    <row r="5260" spans="1:59" ht="15" x14ac:dyDescent="0.2">
      <c r="A5260" s="3" t="s">
        <v>13247</v>
      </c>
      <c r="B5260" s="3" t="s">
        <v>13244</v>
      </c>
      <c r="C5260" s="4">
        <v>42618.939814814818</v>
      </c>
      <c r="D5260" s="3" t="s">
        <v>7639</v>
      </c>
      <c r="E5260" s="3" t="s">
        <v>13249</v>
      </c>
      <c r="M5260" s="3" t="s">
        <v>8329</v>
      </c>
      <c r="N5260" s="3" t="s">
        <v>8328</v>
      </c>
      <c r="W5260" s="3" t="s">
        <v>13248</v>
      </c>
      <c r="AI5260" s="3" t="s">
        <v>29</v>
      </c>
      <c r="AJ5260" s="3" t="s">
        <v>8326</v>
      </c>
      <c r="AZ5260" s="3" t="s">
        <v>13246</v>
      </c>
      <c r="BA5260" s="3" t="s">
        <v>10705</v>
      </c>
      <c r="BB5260" s="3" t="s">
        <v>13245</v>
      </c>
      <c r="BD5260" s="3" t="s">
        <v>30</v>
      </c>
      <c r="BG5260" s="3"/>
    </row>
    <row r="5261" spans="1:59" ht="15" x14ac:dyDescent="0.2">
      <c r="A5261" s="3" t="s">
        <v>13227</v>
      </c>
      <c r="B5261" s="3" t="s">
        <v>13225</v>
      </c>
      <c r="C5261" s="4">
        <v>42618.939814814818</v>
      </c>
      <c r="D5261" s="3" t="s">
        <v>7639</v>
      </c>
      <c r="E5261" s="3" t="s">
        <v>13243</v>
      </c>
      <c r="F5261" s="3" t="s">
        <v>13242</v>
      </c>
      <c r="G5261" s="3" t="s">
        <v>13241</v>
      </c>
      <c r="H5261" s="3" t="s">
        <v>8057</v>
      </c>
      <c r="I5261" s="3" t="s">
        <v>9242</v>
      </c>
      <c r="J5261" s="3" t="s">
        <v>13240</v>
      </c>
      <c r="L5261" s="3" t="s">
        <v>13239</v>
      </c>
      <c r="N5261" s="3" t="s">
        <v>13238</v>
      </c>
      <c r="P5261" s="3" t="s">
        <v>13237</v>
      </c>
      <c r="Q5261" s="3" t="s">
        <v>9627</v>
      </c>
      <c r="S5261" s="3" t="s">
        <v>13236</v>
      </c>
      <c r="T5261" s="3" t="s">
        <v>13235</v>
      </c>
      <c r="U5261" s="3" t="s">
        <v>13234</v>
      </c>
      <c r="W5261" s="3" t="s">
        <v>13233</v>
      </c>
      <c r="X5261" s="3" t="s">
        <v>13232</v>
      </c>
      <c r="AB5261" s="3" t="s">
        <v>13231</v>
      </c>
      <c r="AC5261" s="3" t="s">
        <v>13230</v>
      </c>
      <c r="AE5261" s="3" t="s">
        <v>7671</v>
      </c>
      <c r="AF5261" s="3" t="s">
        <v>7756</v>
      </c>
      <c r="AG5261" s="3" t="s">
        <v>8009</v>
      </c>
      <c r="AH5261" s="3" t="s">
        <v>13229</v>
      </c>
      <c r="AI5261" s="3" t="s">
        <v>8007</v>
      </c>
      <c r="AJ5261" s="3" t="s">
        <v>7697</v>
      </c>
      <c r="AK5261" s="3" t="s">
        <v>8006</v>
      </c>
      <c r="AO5261" s="3" t="s">
        <v>10977</v>
      </c>
      <c r="AQ5261" s="3" t="s">
        <v>13228</v>
      </c>
      <c r="AZ5261" s="3" t="s">
        <v>9331</v>
      </c>
      <c r="BA5261" s="3" t="s">
        <v>8473</v>
      </c>
      <c r="BB5261" s="3" t="s">
        <v>9611</v>
      </c>
      <c r="BD5261" s="3" t="s">
        <v>30</v>
      </c>
      <c r="BE5261" s="3">
        <v>103</v>
      </c>
      <c r="BF5261" s="3" t="s">
        <v>13226</v>
      </c>
      <c r="BG5261" s="3"/>
    </row>
    <row r="5262" spans="1:59" ht="15" x14ac:dyDescent="0.2">
      <c r="A5262" s="3" t="s">
        <v>7584</v>
      </c>
      <c r="B5262" s="3" t="s">
        <v>13223</v>
      </c>
      <c r="C5262" s="4">
        <v>42618.939803240741</v>
      </c>
      <c r="D5262" s="3" t="s">
        <v>7639</v>
      </c>
      <c r="E5262" s="3" t="s">
        <v>13224</v>
      </c>
      <c r="M5262" s="3" t="s">
        <v>9059</v>
      </c>
      <c r="N5262" s="3" t="s">
        <v>9058</v>
      </c>
      <c r="O5262" s="3" t="s">
        <v>25</v>
      </c>
      <c r="AI5262" s="3" t="s">
        <v>29</v>
      </c>
      <c r="AJ5262" s="3" t="s">
        <v>28</v>
      </c>
      <c r="AM5262" s="3" t="s">
        <v>24</v>
      </c>
      <c r="AZ5262" s="3" t="s">
        <v>6142</v>
      </c>
      <c r="BA5262" s="3" t="s">
        <v>6143</v>
      </c>
      <c r="BB5262" s="3" t="s">
        <v>148</v>
      </c>
      <c r="BD5262" s="3" t="s">
        <v>30</v>
      </c>
      <c r="BG5262" s="3"/>
    </row>
    <row r="5263" spans="1:59" ht="15" x14ac:dyDescent="0.2">
      <c r="A5263" s="3" t="s">
        <v>13217</v>
      </c>
      <c r="B5263" s="3" t="s">
        <v>13216</v>
      </c>
      <c r="C5263" s="4">
        <v>42618.939803240741</v>
      </c>
      <c r="D5263" s="3" t="s">
        <v>7639</v>
      </c>
      <c r="E5263" s="3" t="s">
        <v>13222</v>
      </c>
      <c r="F5263" s="3" t="s">
        <v>13221</v>
      </c>
      <c r="K5263" s="3" t="s">
        <v>13220</v>
      </c>
      <c r="M5263" s="3" t="s">
        <v>8307</v>
      </c>
      <c r="N5263" s="3" t="s">
        <v>8303</v>
      </c>
      <c r="U5263" s="3" t="s">
        <v>13219</v>
      </c>
      <c r="W5263" s="3" t="s">
        <v>13218</v>
      </c>
      <c r="AC5263" s="3" t="s">
        <v>7775</v>
      </c>
      <c r="AI5263" s="3" t="s">
        <v>29</v>
      </c>
      <c r="AJ5263" s="3" t="s">
        <v>7632</v>
      </c>
      <c r="AM5263" s="3" t="s">
        <v>24</v>
      </c>
      <c r="AN5263" s="3" t="s">
        <v>7629</v>
      </c>
      <c r="AZ5263" s="3" t="s">
        <v>8334</v>
      </c>
      <c r="BA5263" s="3" t="s">
        <v>3206</v>
      </c>
      <c r="BB5263" s="3" t="s">
        <v>7629</v>
      </c>
      <c r="BD5263" s="3" t="s">
        <v>30</v>
      </c>
      <c r="BG5263" s="3"/>
    </row>
    <row r="5264" spans="1:59" ht="15" x14ac:dyDescent="0.2">
      <c r="A5264" s="3" t="s">
        <v>13213</v>
      </c>
      <c r="B5264" s="3" t="s">
        <v>13211</v>
      </c>
      <c r="C5264" s="4">
        <v>42618.939803240741</v>
      </c>
      <c r="D5264" s="3" t="s">
        <v>7639</v>
      </c>
      <c r="E5264" s="3" t="s">
        <v>13215</v>
      </c>
      <c r="N5264" s="3" t="s">
        <v>9739</v>
      </c>
      <c r="W5264" s="3" t="s">
        <v>13214</v>
      </c>
      <c r="AB5264" s="3" t="s">
        <v>9689</v>
      </c>
      <c r="AC5264" s="3" t="s">
        <v>9737</v>
      </c>
      <c r="AI5264" s="3" t="s">
        <v>29</v>
      </c>
      <c r="AJ5264" s="3" t="s">
        <v>7632</v>
      </c>
      <c r="AM5264" s="3" t="s">
        <v>62</v>
      </c>
      <c r="AZ5264" s="3" t="s">
        <v>4017</v>
      </c>
      <c r="BA5264" s="3" t="s">
        <v>13212</v>
      </c>
      <c r="BB5264" s="3" t="s">
        <v>410</v>
      </c>
      <c r="BD5264" s="3" t="s">
        <v>30</v>
      </c>
      <c r="BG5264" s="3"/>
    </row>
    <row r="5265" spans="1:59" ht="15" x14ac:dyDescent="0.2">
      <c r="A5265" s="3" t="s">
        <v>13209</v>
      </c>
      <c r="B5265" s="3" t="s">
        <v>13208</v>
      </c>
      <c r="C5265" s="4">
        <v>42618.939803240741</v>
      </c>
      <c r="D5265" s="3" t="s">
        <v>7639</v>
      </c>
      <c r="E5265" s="3" t="s">
        <v>13209</v>
      </c>
      <c r="L5265" s="3" t="s">
        <v>13210</v>
      </c>
      <c r="AZ5265" s="3" t="s">
        <v>12762</v>
      </c>
      <c r="BA5265" s="3" t="s">
        <v>6062</v>
      </c>
      <c r="BD5265" s="3" t="s">
        <v>7641</v>
      </c>
      <c r="BG5265" s="3"/>
    </row>
    <row r="5266" spans="1:59" ht="15" x14ac:dyDescent="0.2">
      <c r="A5266" s="3" t="s">
        <v>7490</v>
      </c>
      <c r="B5266" s="3" t="s">
        <v>13203</v>
      </c>
      <c r="C5266" s="4">
        <v>42618.939803240741</v>
      </c>
      <c r="D5266" s="3" t="s">
        <v>7639</v>
      </c>
      <c r="E5266" s="3" t="s">
        <v>13207</v>
      </c>
      <c r="M5266" s="3" t="s">
        <v>13206</v>
      </c>
      <c r="N5266" s="3" t="s">
        <v>13205</v>
      </c>
      <c r="O5266" s="3" t="s">
        <v>25</v>
      </c>
      <c r="W5266" s="3" t="s">
        <v>13204</v>
      </c>
      <c r="AI5266" s="3" t="s">
        <v>29</v>
      </c>
      <c r="AJ5266" s="3" t="s">
        <v>28</v>
      </c>
      <c r="AM5266" s="3" t="s">
        <v>24</v>
      </c>
      <c r="AZ5266" s="3" t="s">
        <v>5760</v>
      </c>
      <c r="BA5266" s="3" t="s">
        <v>5761</v>
      </c>
      <c r="BB5266" s="3" t="s">
        <v>134</v>
      </c>
      <c r="BD5266" s="3" t="s">
        <v>30</v>
      </c>
      <c r="BG5266" s="3"/>
    </row>
    <row r="5267" spans="1:59" ht="15" x14ac:dyDescent="0.2">
      <c r="A5267" s="3" t="s">
        <v>13200</v>
      </c>
      <c r="B5267" s="3" t="s">
        <v>13196</v>
      </c>
      <c r="C5267" s="4">
        <v>42618.939803240741</v>
      </c>
      <c r="D5267" s="3" t="s">
        <v>7639</v>
      </c>
      <c r="E5267" s="3" t="s">
        <v>13202</v>
      </c>
      <c r="M5267" s="3" t="s">
        <v>8329</v>
      </c>
      <c r="N5267" s="3" t="s">
        <v>8328</v>
      </c>
      <c r="W5267" s="3" t="s">
        <v>13201</v>
      </c>
      <c r="AI5267" s="3" t="s">
        <v>29</v>
      </c>
      <c r="AJ5267" s="3" t="s">
        <v>8326</v>
      </c>
      <c r="AZ5267" s="3" t="s">
        <v>13199</v>
      </c>
      <c r="BA5267" s="3" t="s">
        <v>13198</v>
      </c>
      <c r="BB5267" s="3" t="s">
        <v>13197</v>
      </c>
      <c r="BD5267" s="3" t="s">
        <v>30</v>
      </c>
      <c r="BG5267" s="3"/>
    </row>
    <row r="5268" spans="1:59" ht="15" x14ac:dyDescent="0.2">
      <c r="A5268" s="3" t="s">
        <v>7392</v>
      </c>
      <c r="B5268" s="3" t="s">
        <v>13194</v>
      </c>
      <c r="C5268" s="4">
        <v>42618.939803240741</v>
      </c>
      <c r="D5268" s="3" t="s">
        <v>7639</v>
      </c>
      <c r="E5268" s="3" t="s">
        <v>13195</v>
      </c>
      <c r="M5268" s="3" t="s">
        <v>9059</v>
      </c>
      <c r="N5268" s="3" t="s">
        <v>9058</v>
      </c>
      <c r="O5268" s="3" t="s">
        <v>185</v>
      </c>
      <c r="AI5268" s="3" t="s">
        <v>29</v>
      </c>
      <c r="AJ5268" s="3" t="s">
        <v>28</v>
      </c>
      <c r="AM5268" s="3" t="s">
        <v>24</v>
      </c>
      <c r="AZ5268" s="3" t="s">
        <v>5349</v>
      </c>
      <c r="BA5268" s="3" t="s">
        <v>5350</v>
      </c>
      <c r="BB5268" s="3" t="s">
        <v>184</v>
      </c>
      <c r="BD5268" s="3" t="s">
        <v>30</v>
      </c>
      <c r="BG5268" s="3"/>
    </row>
    <row r="5269" spans="1:59" ht="15" x14ac:dyDescent="0.2">
      <c r="A5269" s="3" t="s">
        <v>13192</v>
      </c>
      <c r="B5269" s="3" t="s">
        <v>13191</v>
      </c>
      <c r="C5269" s="4">
        <v>42618.939803240741</v>
      </c>
      <c r="D5269" s="3" t="s">
        <v>7639</v>
      </c>
      <c r="E5269" s="3" t="s">
        <v>13192</v>
      </c>
      <c r="L5269" s="3" t="s">
        <v>13193</v>
      </c>
      <c r="AE5269" s="3" t="s">
        <v>7678</v>
      </c>
      <c r="AZ5269" s="3" t="s">
        <v>8314</v>
      </c>
      <c r="BA5269" s="3" t="s">
        <v>4732</v>
      </c>
      <c r="BD5269" s="3" t="s">
        <v>7641</v>
      </c>
      <c r="BG5269" s="3"/>
    </row>
    <row r="5270" spans="1:59" ht="15" x14ac:dyDescent="0.2">
      <c r="A5270" s="3" t="s">
        <v>13188</v>
      </c>
      <c r="B5270" s="3" t="s">
        <v>13184</v>
      </c>
      <c r="C5270" s="4">
        <v>42618.939803240741</v>
      </c>
      <c r="D5270" s="3" t="s">
        <v>7639</v>
      </c>
      <c r="E5270" s="3" t="s">
        <v>13190</v>
      </c>
      <c r="N5270" s="3" t="s">
        <v>12454</v>
      </c>
      <c r="W5270" s="3" t="s">
        <v>13189</v>
      </c>
      <c r="AB5270" s="3" t="s">
        <v>9689</v>
      </c>
      <c r="AC5270" s="3" t="s">
        <v>9737</v>
      </c>
      <c r="AI5270" s="3" t="s">
        <v>29</v>
      </c>
      <c r="AJ5270" s="3" t="s">
        <v>7632</v>
      </c>
      <c r="AM5270" s="3" t="s">
        <v>62</v>
      </c>
      <c r="AZ5270" s="3" t="s">
        <v>13187</v>
      </c>
      <c r="BA5270" s="3" t="s">
        <v>13186</v>
      </c>
      <c r="BB5270" s="3" t="s">
        <v>13185</v>
      </c>
      <c r="BD5270" s="3" t="s">
        <v>30</v>
      </c>
      <c r="BG5270" s="3"/>
    </row>
    <row r="5271" spans="1:59" ht="15" x14ac:dyDescent="0.2">
      <c r="A5271" s="3" t="s">
        <v>13182</v>
      </c>
      <c r="B5271" s="3" t="s">
        <v>13180</v>
      </c>
      <c r="C5271" s="4">
        <v>42618.939791666657</v>
      </c>
      <c r="D5271" s="3" t="s">
        <v>7639</v>
      </c>
      <c r="E5271" s="3" t="s">
        <v>13182</v>
      </c>
      <c r="L5271" s="3" t="s">
        <v>13183</v>
      </c>
      <c r="AZ5271" s="3" t="s">
        <v>13181</v>
      </c>
      <c r="BA5271" s="3" t="s">
        <v>5819</v>
      </c>
      <c r="BD5271" s="3" t="s">
        <v>7641</v>
      </c>
      <c r="BG5271" s="3"/>
    </row>
    <row r="5272" spans="1:59" ht="15" x14ac:dyDescent="0.2">
      <c r="A5272" s="3" t="s">
        <v>13179</v>
      </c>
      <c r="B5272" s="3" t="s">
        <v>13178</v>
      </c>
      <c r="C5272" s="4">
        <v>42618.939791666657</v>
      </c>
      <c r="D5272" s="3" t="s">
        <v>7639</v>
      </c>
      <c r="E5272" s="3" t="s">
        <v>13179</v>
      </c>
      <c r="L5272" s="3" t="s">
        <v>13083</v>
      </c>
      <c r="AZ5272" s="3" t="s">
        <v>339</v>
      </c>
      <c r="BA5272" s="3" t="s">
        <v>3430</v>
      </c>
      <c r="BD5272" s="3" t="s">
        <v>7641</v>
      </c>
      <c r="BG5272" s="3"/>
    </row>
    <row r="5273" spans="1:59" ht="15" x14ac:dyDescent="0.2">
      <c r="A5273" s="3" t="s">
        <v>7334</v>
      </c>
      <c r="B5273" s="3" t="s">
        <v>13176</v>
      </c>
      <c r="C5273" s="4">
        <v>42618.939791666657</v>
      </c>
      <c r="D5273" s="3" t="s">
        <v>7639</v>
      </c>
      <c r="E5273" s="3" t="s">
        <v>13177</v>
      </c>
      <c r="M5273" s="3" t="s">
        <v>9059</v>
      </c>
      <c r="N5273" s="3" t="s">
        <v>9058</v>
      </c>
      <c r="O5273" s="3" t="s">
        <v>25</v>
      </c>
      <c r="AI5273" s="3" t="s">
        <v>29</v>
      </c>
      <c r="AJ5273" s="3" t="s">
        <v>28</v>
      </c>
      <c r="AM5273" s="3" t="s">
        <v>24</v>
      </c>
      <c r="AZ5273" s="3" t="s">
        <v>5105</v>
      </c>
      <c r="BA5273" s="3" t="s">
        <v>5106</v>
      </c>
      <c r="BB5273" s="3" t="s">
        <v>5107</v>
      </c>
      <c r="BD5273" s="3" t="s">
        <v>30</v>
      </c>
      <c r="BG5273" s="3"/>
    </row>
    <row r="5274" spans="1:59" ht="15" x14ac:dyDescent="0.2">
      <c r="A5274" s="3" t="s">
        <v>13159</v>
      </c>
      <c r="B5274" s="3" t="s">
        <v>13156</v>
      </c>
      <c r="C5274" s="4">
        <v>42618.939791666657</v>
      </c>
      <c r="D5274" s="3" t="s">
        <v>7639</v>
      </c>
      <c r="E5274" s="3" t="s">
        <v>13175</v>
      </c>
      <c r="F5274" s="3" t="s">
        <v>13174</v>
      </c>
      <c r="G5274" s="3" t="s">
        <v>13173</v>
      </c>
      <c r="H5274" s="3" t="s">
        <v>8057</v>
      </c>
      <c r="I5274" s="3" t="s">
        <v>9242</v>
      </c>
      <c r="J5274" s="3" t="s">
        <v>10904</v>
      </c>
      <c r="L5274" s="3" t="s">
        <v>13172</v>
      </c>
      <c r="N5274" s="3" t="s">
        <v>13171</v>
      </c>
      <c r="P5274" s="3" t="s">
        <v>13170</v>
      </c>
      <c r="Q5274" s="3" t="s">
        <v>9237</v>
      </c>
      <c r="S5274" s="3" t="s">
        <v>13169</v>
      </c>
      <c r="T5274" s="3" t="s">
        <v>13168</v>
      </c>
      <c r="U5274" s="3" t="s">
        <v>13167</v>
      </c>
      <c r="W5274" s="3" t="s">
        <v>13166</v>
      </c>
      <c r="X5274" s="3" t="s">
        <v>13165</v>
      </c>
      <c r="AB5274" s="3" t="s">
        <v>13164</v>
      </c>
      <c r="AC5274" s="3" t="s">
        <v>13163</v>
      </c>
      <c r="AE5274" s="3" t="s">
        <v>7671</v>
      </c>
      <c r="AF5274" s="3" t="s">
        <v>7756</v>
      </c>
      <c r="AG5274" s="3" t="s">
        <v>8009</v>
      </c>
      <c r="AH5274" s="3" t="s">
        <v>13162</v>
      </c>
      <c r="AI5274" s="3" t="s">
        <v>8007</v>
      </c>
      <c r="AJ5274" s="3" t="s">
        <v>7697</v>
      </c>
      <c r="AK5274" s="3" t="s">
        <v>8006</v>
      </c>
      <c r="AO5274" s="3" t="s">
        <v>13161</v>
      </c>
      <c r="AQ5274" s="3" t="s">
        <v>13160</v>
      </c>
      <c r="AZ5274" s="3" t="s">
        <v>9517</v>
      </c>
      <c r="BA5274" s="3" t="s">
        <v>13158</v>
      </c>
      <c r="BB5274" s="3" t="s">
        <v>9611</v>
      </c>
      <c r="BD5274" s="3" t="s">
        <v>30</v>
      </c>
      <c r="BE5274" s="3">
        <v>4</v>
      </c>
      <c r="BF5274" s="3" t="s">
        <v>13157</v>
      </c>
      <c r="BG5274" s="3"/>
    </row>
    <row r="5275" spans="1:59" ht="15" x14ac:dyDescent="0.2">
      <c r="A5275" s="3" t="s">
        <v>13153</v>
      </c>
      <c r="B5275" s="3" t="s">
        <v>13152</v>
      </c>
      <c r="C5275" s="4">
        <v>42618.939791666657</v>
      </c>
      <c r="D5275" s="3" t="s">
        <v>7639</v>
      </c>
      <c r="E5275" s="3" t="s">
        <v>13155</v>
      </c>
      <c r="N5275" s="3" t="s">
        <v>13026</v>
      </c>
      <c r="U5275" s="3" t="s">
        <v>13154</v>
      </c>
      <c r="W5275" s="3" t="s">
        <v>13024</v>
      </c>
      <c r="AI5275" s="3" t="s">
        <v>29</v>
      </c>
      <c r="AJ5275" s="3" t="s">
        <v>7697</v>
      </c>
      <c r="AM5275" s="3" t="s">
        <v>62</v>
      </c>
      <c r="AZ5275" s="3" t="s">
        <v>4106</v>
      </c>
      <c r="BA5275" s="3" t="s">
        <v>7818</v>
      </c>
      <c r="BB5275" s="3" t="s">
        <v>10159</v>
      </c>
      <c r="BD5275" s="3" t="s">
        <v>30</v>
      </c>
      <c r="BG5275" s="3"/>
    </row>
    <row r="5276" spans="1:59" ht="15" x14ac:dyDescent="0.2">
      <c r="A5276" s="3" t="s">
        <v>13150</v>
      </c>
      <c r="B5276" s="3" t="s">
        <v>13148</v>
      </c>
      <c r="C5276" s="4">
        <v>42618.939791666657</v>
      </c>
      <c r="D5276" s="3" t="s">
        <v>7639</v>
      </c>
      <c r="E5276" s="3" t="s">
        <v>13150</v>
      </c>
      <c r="L5276" s="3" t="s">
        <v>13151</v>
      </c>
      <c r="AZ5276" s="3" t="s">
        <v>13149</v>
      </c>
      <c r="BA5276" s="3" t="s">
        <v>5975</v>
      </c>
      <c r="BD5276" s="3" t="s">
        <v>7641</v>
      </c>
      <c r="BG5276" s="3"/>
    </row>
    <row r="5277" spans="1:59" ht="15" x14ac:dyDescent="0.2">
      <c r="A5277" s="3" t="s">
        <v>13146</v>
      </c>
      <c r="B5277" s="3" t="s">
        <v>13144</v>
      </c>
      <c r="C5277" s="4">
        <v>42618.939791666657</v>
      </c>
      <c r="D5277" s="3" t="s">
        <v>7639</v>
      </c>
      <c r="E5277" s="3" t="s">
        <v>13146</v>
      </c>
      <c r="L5277" s="3" t="s">
        <v>13147</v>
      </c>
      <c r="AZ5277" s="3" t="s">
        <v>5159</v>
      </c>
      <c r="BA5277" s="3" t="s">
        <v>13145</v>
      </c>
      <c r="BD5277" s="3" t="s">
        <v>7641</v>
      </c>
      <c r="BG5277" s="3"/>
    </row>
    <row r="5278" spans="1:59" ht="15" x14ac:dyDescent="0.2">
      <c r="A5278" s="3" t="s">
        <v>13142</v>
      </c>
      <c r="B5278" s="3" t="s">
        <v>13139</v>
      </c>
      <c r="C5278" s="4">
        <v>42618.939791666657</v>
      </c>
      <c r="D5278" s="3" t="s">
        <v>7639</v>
      </c>
      <c r="E5278" s="3" t="s">
        <v>13142</v>
      </c>
      <c r="L5278" s="3" t="s">
        <v>13143</v>
      </c>
      <c r="AZ5278" s="3" t="s">
        <v>13141</v>
      </c>
      <c r="BA5278" s="3" t="s">
        <v>13140</v>
      </c>
      <c r="BD5278" s="3" t="s">
        <v>7641</v>
      </c>
      <c r="BG5278" s="3"/>
    </row>
    <row r="5279" spans="1:59" ht="15" x14ac:dyDescent="0.2">
      <c r="A5279" s="3" t="s">
        <v>13137</v>
      </c>
      <c r="B5279" s="3" t="s">
        <v>13134</v>
      </c>
      <c r="C5279" s="4">
        <v>42618.939791666657</v>
      </c>
      <c r="D5279" s="3" t="s">
        <v>7639</v>
      </c>
      <c r="E5279" s="3" t="s">
        <v>13137</v>
      </c>
      <c r="L5279" s="3" t="s">
        <v>13138</v>
      </c>
      <c r="AZ5279" s="3" t="s">
        <v>13136</v>
      </c>
      <c r="BA5279" s="3" t="s">
        <v>13135</v>
      </c>
      <c r="BD5279" s="3" t="s">
        <v>7641</v>
      </c>
      <c r="BG5279" s="3"/>
    </row>
    <row r="5280" spans="1:59" ht="15" x14ac:dyDescent="0.2">
      <c r="A5280" s="3" t="s">
        <v>6695</v>
      </c>
      <c r="B5280" s="3" t="s">
        <v>13130</v>
      </c>
      <c r="C5280" s="4">
        <v>42618.939791666657</v>
      </c>
      <c r="D5280" s="3" t="s">
        <v>7639</v>
      </c>
      <c r="E5280" s="3" t="s">
        <v>13133</v>
      </c>
      <c r="L5280" s="3" t="s">
        <v>13132</v>
      </c>
      <c r="N5280" s="3" t="s">
        <v>830</v>
      </c>
      <c r="W5280" s="3" t="s">
        <v>13024</v>
      </c>
      <c r="AI5280" s="3" t="s">
        <v>29</v>
      </c>
      <c r="AJ5280" s="3" t="s">
        <v>28</v>
      </c>
      <c r="AM5280" s="3" t="s">
        <v>62</v>
      </c>
      <c r="AZ5280" s="3" t="s">
        <v>1519</v>
      </c>
      <c r="BA5280" s="3" t="s">
        <v>2297</v>
      </c>
      <c r="BB5280" s="3" t="s">
        <v>13131</v>
      </c>
      <c r="BD5280" s="3" t="s">
        <v>30</v>
      </c>
      <c r="BG5280" s="3"/>
    </row>
    <row r="5281" spans="1:59" ht="15" x14ac:dyDescent="0.2">
      <c r="A5281" s="3" t="s">
        <v>13126</v>
      </c>
      <c r="B5281" s="3" t="s">
        <v>13124</v>
      </c>
      <c r="C5281" s="4">
        <v>42618.939780092587</v>
      </c>
      <c r="D5281" s="3" t="s">
        <v>7639</v>
      </c>
      <c r="E5281" s="3" t="s">
        <v>13129</v>
      </c>
      <c r="N5281" s="3" t="s">
        <v>13039</v>
      </c>
      <c r="U5281" s="3" t="s">
        <v>13128</v>
      </c>
      <c r="W5281" s="3" t="s">
        <v>13127</v>
      </c>
      <c r="AI5281" s="3" t="s">
        <v>29</v>
      </c>
      <c r="AJ5281" s="3" t="s">
        <v>7697</v>
      </c>
      <c r="AM5281" s="3" t="s">
        <v>62</v>
      </c>
      <c r="AZ5281" s="3" t="s">
        <v>13125</v>
      </c>
      <c r="BA5281" s="3" t="s">
        <v>8600</v>
      </c>
      <c r="BB5281" s="3" t="s">
        <v>13091</v>
      </c>
      <c r="BD5281" s="3" t="s">
        <v>30</v>
      </c>
      <c r="BG5281" s="3"/>
    </row>
    <row r="5282" spans="1:59" ht="15" x14ac:dyDescent="0.2">
      <c r="A5282" s="3" t="s">
        <v>13120</v>
      </c>
      <c r="B5282" s="3" t="s">
        <v>13118</v>
      </c>
      <c r="C5282" s="4">
        <v>42618.939780092587</v>
      </c>
      <c r="D5282" s="3" t="s">
        <v>7639</v>
      </c>
      <c r="E5282" s="3" t="s">
        <v>13123</v>
      </c>
      <c r="N5282" s="3" t="s">
        <v>13122</v>
      </c>
      <c r="W5282" s="3" t="s">
        <v>13121</v>
      </c>
      <c r="AB5282" s="3" t="s">
        <v>9689</v>
      </c>
      <c r="AC5282" s="3" t="s">
        <v>9737</v>
      </c>
      <c r="AI5282" s="3" t="s">
        <v>29</v>
      </c>
      <c r="AJ5282" s="3" t="s">
        <v>7632</v>
      </c>
      <c r="AM5282" s="3" t="s">
        <v>62</v>
      </c>
      <c r="AZ5282" s="3" t="s">
        <v>1405</v>
      </c>
      <c r="BA5282" s="3" t="s">
        <v>13119</v>
      </c>
      <c r="BB5282" s="3" t="s">
        <v>9554</v>
      </c>
      <c r="BD5282" s="3" t="s">
        <v>30</v>
      </c>
      <c r="BG5282" s="3"/>
    </row>
    <row r="5283" spans="1:59" ht="15" x14ac:dyDescent="0.2">
      <c r="A5283" s="3" t="s">
        <v>6444</v>
      </c>
      <c r="B5283" s="3" t="s">
        <v>13116</v>
      </c>
      <c r="C5283" s="4">
        <v>42618.939780092587</v>
      </c>
      <c r="D5283" s="3" t="s">
        <v>7639</v>
      </c>
      <c r="E5283" s="3" t="s">
        <v>13117</v>
      </c>
      <c r="M5283" s="3" t="s">
        <v>8903</v>
      </c>
      <c r="N5283" s="3" t="s">
        <v>8902</v>
      </c>
      <c r="O5283" s="3" t="s">
        <v>25</v>
      </c>
      <c r="AI5283" s="3" t="s">
        <v>29</v>
      </c>
      <c r="AJ5283" s="3" t="s">
        <v>28</v>
      </c>
      <c r="AM5283" s="3" t="s">
        <v>24</v>
      </c>
      <c r="AZ5283" s="3" t="s">
        <v>1042</v>
      </c>
      <c r="BA5283" s="3" t="s">
        <v>1043</v>
      </c>
      <c r="BB5283" s="3" t="s">
        <v>643</v>
      </c>
      <c r="BD5283" s="3" t="s">
        <v>30</v>
      </c>
      <c r="BG5283" s="3"/>
    </row>
    <row r="5284" spans="1:59" ht="15" x14ac:dyDescent="0.2">
      <c r="A5284" s="3" t="s">
        <v>13114</v>
      </c>
      <c r="B5284" s="3" t="s">
        <v>13112</v>
      </c>
      <c r="C5284" s="4">
        <v>42618.939780092587</v>
      </c>
      <c r="D5284" s="3" t="s">
        <v>7639</v>
      </c>
      <c r="E5284" s="3" t="s">
        <v>13114</v>
      </c>
      <c r="L5284" s="3" t="s">
        <v>13115</v>
      </c>
      <c r="AZ5284" s="3" t="s">
        <v>13113</v>
      </c>
      <c r="BA5284" s="3" t="s">
        <v>5545</v>
      </c>
      <c r="BD5284" s="3" t="s">
        <v>7641</v>
      </c>
      <c r="BG5284" s="3"/>
    </row>
    <row r="5285" spans="1:59" ht="15" x14ac:dyDescent="0.2">
      <c r="A5285" s="3" t="s">
        <v>6500</v>
      </c>
      <c r="B5285" s="3" t="s">
        <v>13109</v>
      </c>
      <c r="C5285" s="4">
        <v>42618.939780092587</v>
      </c>
      <c r="D5285" s="3" t="s">
        <v>7639</v>
      </c>
      <c r="E5285" s="3" t="s">
        <v>13111</v>
      </c>
      <c r="M5285" s="3" t="s">
        <v>8903</v>
      </c>
      <c r="N5285" s="3" t="s">
        <v>8902</v>
      </c>
      <c r="O5285" s="3" t="s">
        <v>25</v>
      </c>
      <c r="AI5285" s="3" t="s">
        <v>29</v>
      </c>
      <c r="AJ5285" s="3" t="s">
        <v>28</v>
      </c>
      <c r="AM5285" s="3" t="s">
        <v>24</v>
      </c>
      <c r="AZ5285" s="3" t="s">
        <v>1358</v>
      </c>
      <c r="BA5285" s="3" t="s">
        <v>1359</v>
      </c>
      <c r="BB5285" s="3" t="s">
        <v>13110</v>
      </c>
      <c r="BD5285" s="3" t="s">
        <v>30</v>
      </c>
      <c r="BG5285" s="3"/>
    </row>
    <row r="5286" spans="1:59" ht="15" x14ac:dyDescent="0.2">
      <c r="A5286" s="3" t="s">
        <v>13108</v>
      </c>
      <c r="B5286" s="3" t="s">
        <v>13105</v>
      </c>
      <c r="C5286" s="4">
        <v>42618.939780092587</v>
      </c>
      <c r="D5286" s="3" t="s">
        <v>7639</v>
      </c>
      <c r="E5286" s="3" t="s">
        <v>13108</v>
      </c>
      <c r="L5286" s="3" t="s">
        <v>9718</v>
      </c>
      <c r="AZ5286" s="3" t="s">
        <v>13107</v>
      </c>
      <c r="BA5286" s="3" t="s">
        <v>13106</v>
      </c>
      <c r="BD5286" s="3" t="s">
        <v>7641</v>
      </c>
      <c r="BG5286" s="3"/>
    </row>
    <row r="5287" spans="1:59" ht="15" x14ac:dyDescent="0.2">
      <c r="A5287" s="3" t="s">
        <v>13103</v>
      </c>
      <c r="B5287" s="3" t="s">
        <v>13100</v>
      </c>
      <c r="C5287" s="4">
        <v>42618.939780092587</v>
      </c>
      <c r="D5287" s="3" t="s">
        <v>7639</v>
      </c>
      <c r="E5287" s="3" t="s">
        <v>13103</v>
      </c>
      <c r="L5287" s="3" t="s">
        <v>13104</v>
      </c>
      <c r="AZ5287" s="3" t="s">
        <v>13102</v>
      </c>
      <c r="BA5287" s="3" t="s">
        <v>13101</v>
      </c>
      <c r="BD5287" s="3" t="s">
        <v>7641</v>
      </c>
      <c r="BG5287" s="3"/>
    </row>
    <row r="5288" spans="1:59" ht="15" x14ac:dyDescent="0.2">
      <c r="A5288" s="3" t="s">
        <v>13098</v>
      </c>
      <c r="B5288" s="3" t="s">
        <v>13095</v>
      </c>
      <c r="C5288" s="4">
        <v>42618.939780092587</v>
      </c>
      <c r="D5288" s="3" t="s">
        <v>7639</v>
      </c>
      <c r="E5288" s="3" t="s">
        <v>13098</v>
      </c>
      <c r="L5288" s="3" t="s">
        <v>13099</v>
      </c>
      <c r="AZ5288" s="3" t="s">
        <v>13097</v>
      </c>
      <c r="BA5288" s="3" t="s">
        <v>13096</v>
      </c>
      <c r="BD5288" s="3" t="s">
        <v>7641</v>
      </c>
      <c r="BG5288" s="3"/>
    </row>
    <row r="5289" spans="1:59" ht="15" x14ac:dyDescent="0.2">
      <c r="A5289" s="3" t="s">
        <v>13092</v>
      </c>
      <c r="B5289" s="3" t="s">
        <v>13090</v>
      </c>
      <c r="C5289" s="4">
        <v>42618.939780092587</v>
      </c>
      <c r="D5289" s="3" t="s">
        <v>7639</v>
      </c>
      <c r="E5289" s="3" t="s">
        <v>13094</v>
      </c>
      <c r="N5289" s="3" t="s">
        <v>13039</v>
      </c>
      <c r="U5289" s="3" t="s">
        <v>13093</v>
      </c>
      <c r="W5289" s="3" t="s">
        <v>13037</v>
      </c>
      <c r="AI5289" s="3" t="s">
        <v>29</v>
      </c>
      <c r="AJ5289" s="3" t="s">
        <v>7697</v>
      </c>
      <c r="AM5289" s="3" t="s">
        <v>62</v>
      </c>
      <c r="AZ5289" s="3" t="s">
        <v>2631</v>
      </c>
      <c r="BA5289" s="3" t="s">
        <v>8885</v>
      </c>
      <c r="BB5289" s="3" t="s">
        <v>13091</v>
      </c>
      <c r="BD5289" s="3" t="s">
        <v>30</v>
      </c>
      <c r="BG5289" s="3"/>
    </row>
    <row r="5290" spans="1:59" ht="15" x14ac:dyDescent="0.2">
      <c r="A5290" s="3" t="s">
        <v>13087</v>
      </c>
      <c r="B5290" s="3" t="s">
        <v>13084</v>
      </c>
      <c r="C5290" s="4">
        <v>42618.939780092587</v>
      </c>
      <c r="D5290" s="3" t="s">
        <v>7639</v>
      </c>
      <c r="E5290" s="3" t="s">
        <v>13089</v>
      </c>
      <c r="N5290" s="3" t="s">
        <v>9654</v>
      </c>
      <c r="W5290" s="3" t="s">
        <v>13088</v>
      </c>
      <c r="AB5290" s="3" t="s">
        <v>9652</v>
      </c>
      <c r="AC5290" s="3" t="s">
        <v>9557</v>
      </c>
      <c r="AI5290" s="3" t="s">
        <v>29</v>
      </c>
      <c r="AJ5290" s="3" t="s">
        <v>7632</v>
      </c>
      <c r="AM5290" s="3" t="s">
        <v>62</v>
      </c>
      <c r="AZ5290" s="3" t="s">
        <v>13086</v>
      </c>
      <c r="BA5290" s="3" t="s">
        <v>13085</v>
      </c>
      <c r="BB5290" s="3" t="s">
        <v>410</v>
      </c>
      <c r="BD5290" s="3" t="s">
        <v>30</v>
      </c>
      <c r="BG5290" s="3"/>
    </row>
    <row r="5291" spans="1:59" ht="15" x14ac:dyDescent="0.2">
      <c r="A5291" s="3" t="s">
        <v>13082</v>
      </c>
      <c r="B5291" s="3" t="s">
        <v>13079</v>
      </c>
      <c r="C5291" s="4">
        <v>42618.939780092587</v>
      </c>
      <c r="D5291" s="3" t="s">
        <v>7639</v>
      </c>
      <c r="E5291" s="3" t="s">
        <v>13082</v>
      </c>
      <c r="L5291" s="3" t="s">
        <v>13083</v>
      </c>
      <c r="AZ5291" s="3" t="s">
        <v>13081</v>
      </c>
      <c r="BA5291" s="3" t="s">
        <v>13080</v>
      </c>
      <c r="BD5291" s="3" t="s">
        <v>7641</v>
      </c>
      <c r="BG5291" s="3"/>
    </row>
    <row r="5292" spans="1:59" ht="15" x14ac:dyDescent="0.2">
      <c r="A5292" s="3" t="s">
        <v>13077</v>
      </c>
      <c r="B5292" s="3" t="s">
        <v>13074</v>
      </c>
      <c r="C5292" s="4">
        <v>42618.939780092587</v>
      </c>
      <c r="D5292" s="3" t="s">
        <v>7639</v>
      </c>
      <c r="E5292" s="3" t="s">
        <v>13077</v>
      </c>
      <c r="L5292" s="3" t="s">
        <v>13078</v>
      </c>
      <c r="AZ5292" s="3" t="s">
        <v>13076</v>
      </c>
      <c r="BA5292" s="3" t="s">
        <v>13075</v>
      </c>
      <c r="BD5292" s="3" t="s">
        <v>7641</v>
      </c>
      <c r="BG5292" s="3"/>
    </row>
    <row r="5293" spans="1:59" ht="15" x14ac:dyDescent="0.2">
      <c r="A5293" s="3" t="s">
        <v>13071</v>
      </c>
      <c r="B5293" s="3" t="s">
        <v>13069</v>
      </c>
      <c r="C5293" s="4">
        <v>42618.939780092587</v>
      </c>
      <c r="D5293" s="3" t="s">
        <v>7639</v>
      </c>
      <c r="E5293" s="3" t="s">
        <v>13073</v>
      </c>
      <c r="L5293" s="3" t="s">
        <v>13072</v>
      </c>
      <c r="M5293" s="3" t="s">
        <v>39030</v>
      </c>
      <c r="N5293" s="3" t="s">
        <v>8655</v>
      </c>
      <c r="O5293" s="3" t="s">
        <v>25</v>
      </c>
      <c r="AI5293" s="3" t="s">
        <v>29</v>
      </c>
      <c r="AJ5293" s="3" t="s">
        <v>28</v>
      </c>
      <c r="AM5293" s="3" t="s">
        <v>24</v>
      </c>
      <c r="AZ5293" s="3" t="s">
        <v>1594</v>
      </c>
      <c r="BA5293" s="3" t="s">
        <v>13070</v>
      </c>
      <c r="BB5293" s="3" t="s">
        <v>672</v>
      </c>
      <c r="BD5293" s="3" t="s">
        <v>30</v>
      </c>
      <c r="BG5293" s="3"/>
    </row>
    <row r="5294" spans="1:59" ht="15" x14ac:dyDescent="0.2">
      <c r="A5294" s="3" t="s">
        <v>13068</v>
      </c>
      <c r="B5294" s="3" t="s">
        <v>13066</v>
      </c>
      <c r="C5294" s="4">
        <v>42618.939768518518</v>
      </c>
      <c r="D5294" s="3" t="s">
        <v>7639</v>
      </c>
      <c r="E5294" s="3" t="s">
        <v>13068</v>
      </c>
      <c r="L5294" s="3" t="s">
        <v>12990</v>
      </c>
      <c r="AZ5294" s="3" t="s">
        <v>13067</v>
      </c>
      <c r="BA5294" s="3" t="s">
        <v>5106</v>
      </c>
      <c r="BD5294" s="3" t="s">
        <v>7641</v>
      </c>
      <c r="BG5294" s="3"/>
    </row>
    <row r="5295" spans="1:59" ht="15" x14ac:dyDescent="0.2">
      <c r="A5295" s="3" t="s">
        <v>13050</v>
      </c>
      <c r="B5295" s="3" t="s">
        <v>13047</v>
      </c>
      <c r="C5295" s="4">
        <v>42618.939768518518</v>
      </c>
      <c r="D5295" s="3" t="s">
        <v>7639</v>
      </c>
      <c r="E5295" s="3" t="s">
        <v>13065</v>
      </c>
      <c r="F5295" s="3" t="s">
        <v>13064</v>
      </c>
      <c r="G5295" s="3" t="s">
        <v>13063</v>
      </c>
      <c r="H5295" s="3" t="s">
        <v>8057</v>
      </c>
      <c r="I5295" s="3" t="s">
        <v>9242</v>
      </c>
      <c r="J5295" s="3" t="s">
        <v>10631</v>
      </c>
      <c r="L5295" s="3" t="s">
        <v>13062</v>
      </c>
      <c r="N5295" s="3" t="s">
        <v>13061</v>
      </c>
      <c r="P5295" s="3" t="s">
        <v>13060</v>
      </c>
      <c r="Q5295" s="3" t="s">
        <v>8019</v>
      </c>
      <c r="R5295" s="3" t="s">
        <v>8357</v>
      </c>
      <c r="S5295" s="3" t="s">
        <v>13059</v>
      </c>
      <c r="T5295" s="3" t="s">
        <v>13058</v>
      </c>
      <c r="U5295" s="3" t="s">
        <v>13057</v>
      </c>
      <c r="W5295" s="3" t="s">
        <v>13056</v>
      </c>
      <c r="X5295" s="3" t="s">
        <v>13055</v>
      </c>
      <c r="AB5295" s="3" t="s">
        <v>13054</v>
      </c>
      <c r="AC5295" s="3" t="s">
        <v>13053</v>
      </c>
      <c r="AE5295" s="3" t="s">
        <v>7671</v>
      </c>
      <c r="AF5295" s="3" t="s">
        <v>7756</v>
      </c>
      <c r="AG5295" s="3" t="s">
        <v>8009</v>
      </c>
      <c r="AH5295" s="3" t="s">
        <v>13052</v>
      </c>
      <c r="AI5295" s="3" t="s">
        <v>8007</v>
      </c>
      <c r="AJ5295" s="3" t="s">
        <v>7697</v>
      </c>
      <c r="AK5295" s="3" t="s">
        <v>8006</v>
      </c>
      <c r="AO5295" s="3" t="s">
        <v>11752</v>
      </c>
      <c r="AQ5295" s="3" t="s">
        <v>13051</v>
      </c>
      <c r="AZ5295" s="3" t="s">
        <v>8263</v>
      </c>
      <c r="BA5295" s="3" t="s">
        <v>13049</v>
      </c>
      <c r="BB5295" s="3" t="s">
        <v>9611</v>
      </c>
      <c r="BD5295" s="3" t="s">
        <v>30</v>
      </c>
      <c r="BE5295" s="3">
        <v>63</v>
      </c>
      <c r="BF5295" s="3" t="s">
        <v>13048</v>
      </c>
      <c r="BG5295" s="3"/>
    </row>
    <row r="5296" spans="1:59" ht="15" x14ac:dyDescent="0.2">
      <c r="A5296" s="3" t="s">
        <v>13044</v>
      </c>
      <c r="B5296" s="3" t="s">
        <v>13041</v>
      </c>
      <c r="C5296" s="4">
        <v>42618.939768518518</v>
      </c>
      <c r="D5296" s="3" t="s">
        <v>7639</v>
      </c>
      <c r="E5296" s="3" t="s">
        <v>13046</v>
      </c>
      <c r="N5296" s="3" t="s">
        <v>9560</v>
      </c>
      <c r="W5296" s="3" t="s">
        <v>13045</v>
      </c>
      <c r="AB5296" s="3" t="s">
        <v>9558</v>
      </c>
      <c r="AC5296" s="3" t="s">
        <v>9557</v>
      </c>
      <c r="AI5296" s="3" t="s">
        <v>29</v>
      </c>
      <c r="AJ5296" s="3" t="s">
        <v>7632</v>
      </c>
      <c r="AM5296" s="3" t="s">
        <v>62</v>
      </c>
      <c r="AZ5296" s="3" t="s">
        <v>13043</v>
      </c>
      <c r="BA5296" s="3" t="s">
        <v>13042</v>
      </c>
      <c r="BB5296" s="3" t="s">
        <v>12116</v>
      </c>
      <c r="BD5296" s="3" t="s">
        <v>30</v>
      </c>
      <c r="BG5296" s="3"/>
    </row>
    <row r="5297" spans="1:59" ht="15" x14ac:dyDescent="0.2">
      <c r="A5297" s="3" t="s">
        <v>13036</v>
      </c>
      <c r="B5297" s="3" t="s">
        <v>13032</v>
      </c>
      <c r="C5297" s="4">
        <v>42618.939768518518</v>
      </c>
      <c r="D5297" s="3" t="s">
        <v>7639</v>
      </c>
      <c r="E5297" s="3" t="s">
        <v>13040</v>
      </c>
      <c r="N5297" s="3" t="s">
        <v>13039</v>
      </c>
      <c r="U5297" s="3" t="s">
        <v>13038</v>
      </c>
      <c r="W5297" s="3" t="s">
        <v>13037</v>
      </c>
      <c r="AI5297" s="3" t="s">
        <v>29</v>
      </c>
      <c r="AJ5297" s="3" t="s">
        <v>7697</v>
      </c>
      <c r="AM5297" s="3" t="s">
        <v>62</v>
      </c>
      <c r="AZ5297" s="3" t="s">
        <v>13035</v>
      </c>
      <c r="BA5297" s="3" t="s">
        <v>13034</v>
      </c>
      <c r="BB5297" s="3" t="s">
        <v>13033</v>
      </c>
      <c r="BD5297" s="3" t="s">
        <v>30</v>
      </c>
      <c r="BG5297" s="3"/>
    </row>
    <row r="5298" spans="1:59" ht="15" x14ac:dyDescent="0.2">
      <c r="A5298" s="3" t="s">
        <v>13031</v>
      </c>
      <c r="B5298" s="3" t="s">
        <v>13028</v>
      </c>
      <c r="C5298" s="4">
        <v>42618.939768518518</v>
      </c>
      <c r="D5298" s="3" t="s">
        <v>7639</v>
      </c>
      <c r="E5298" s="3" t="s">
        <v>13031</v>
      </c>
      <c r="L5298" s="3" t="s">
        <v>8756</v>
      </c>
      <c r="AZ5298" s="3" t="s">
        <v>13030</v>
      </c>
      <c r="BA5298" s="3" t="s">
        <v>13029</v>
      </c>
      <c r="BD5298" s="3" t="s">
        <v>7641</v>
      </c>
      <c r="BG5298" s="3"/>
    </row>
    <row r="5299" spans="1:59" ht="15" x14ac:dyDescent="0.2">
      <c r="A5299" s="3" t="s">
        <v>13023</v>
      </c>
      <c r="B5299" s="3" t="s">
        <v>13020</v>
      </c>
      <c r="C5299" s="4">
        <v>42618.939768518518</v>
      </c>
      <c r="D5299" s="3" t="s">
        <v>7639</v>
      </c>
      <c r="E5299" s="3" t="s">
        <v>13027</v>
      </c>
      <c r="N5299" s="3" t="s">
        <v>13026</v>
      </c>
      <c r="U5299" s="3" t="s">
        <v>13025</v>
      </c>
      <c r="W5299" s="3" t="s">
        <v>13024</v>
      </c>
      <c r="AI5299" s="3" t="s">
        <v>29</v>
      </c>
      <c r="AJ5299" s="3" t="s">
        <v>7697</v>
      </c>
      <c r="AM5299" s="3" t="s">
        <v>62</v>
      </c>
      <c r="AZ5299" s="3" t="s">
        <v>1168</v>
      </c>
      <c r="BA5299" s="3" t="s">
        <v>13022</v>
      </c>
      <c r="BB5299" s="3" t="s">
        <v>13021</v>
      </c>
      <c r="BD5299" s="3" t="s">
        <v>30</v>
      </c>
      <c r="BG5299" s="3"/>
    </row>
    <row r="5300" spans="1:59" ht="15" x14ac:dyDescent="0.2">
      <c r="A5300" s="3" t="s">
        <v>13018</v>
      </c>
      <c r="B5300" s="3" t="s">
        <v>13015</v>
      </c>
      <c r="C5300" s="4">
        <v>42618.939768518518</v>
      </c>
      <c r="D5300" s="3" t="s">
        <v>7639</v>
      </c>
      <c r="E5300" s="3" t="s">
        <v>13018</v>
      </c>
      <c r="L5300" s="3" t="s">
        <v>13019</v>
      </c>
      <c r="AZ5300" s="3" t="s">
        <v>13017</v>
      </c>
      <c r="BA5300" s="3" t="s">
        <v>13016</v>
      </c>
      <c r="BD5300" s="3" t="s">
        <v>7641</v>
      </c>
      <c r="BG5300" s="3"/>
    </row>
    <row r="5301" spans="1:59" ht="15" x14ac:dyDescent="0.2">
      <c r="A5301" s="3" t="s">
        <v>13012</v>
      </c>
      <c r="B5301" s="3" t="s">
        <v>13011</v>
      </c>
      <c r="C5301" s="4">
        <v>42618.939768518518</v>
      </c>
      <c r="D5301" s="3" t="s">
        <v>7639</v>
      </c>
      <c r="E5301" s="3" t="s">
        <v>13014</v>
      </c>
      <c r="N5301" s="3" t="s">
        <v>9607</v>
      </c>
      <c r="W5301" s="3" t="s">
        <v>13013</v>
      </c>
      <c r="AB5301" s="3" t="s">
        <v>9605</v>
      </c>
      <c r="AC5301" s="3" t="s">
        <v>9557</v>
      </c>
      <c r="AI5301" s="3" t="s">
        <v>29</v>
      </c>
      <c r="AJ5301" s="3" t="s">
        <v>7632</v>
      </c>
      <c r="AM5301" s="3" t="s">
        <v>62</v>
      </c>
      <c r="AZ5301" s="3" t="s">
        <v>2403</v>
      </c>
      <c r="BA5301" s="3" t="s">
        <v>8592</v>
      </c>
      <c r="BB5301" s="3" t="s">
        <v>4349</v>
      </c>
      <c r="BD5301" s="3" t="s">
        <v>30</v>
      </c>
      <c r="BG5301" s="3"/>
    </row>
    <row r="5302" spans="1:59" ht="15" x14ac:dyDescent="0.2">
      <c r="A5302" s="3" t="s">
        <v>7178</v>
      </c>
      <c r="B5302" s="3" t="s">
        <v>13009</v>
      </c>
      <c r="C5302" s="4">
        <v>42618.939768518518</v>
      </c>
      <c r="D5302" s="3" t="s">
        <v>7639</v>
      </c>
      <c r="E5302" s="3" t="s">
        <v>13010</v>
      </c>
      <c r="N5302" s="3" t="s">
        <v>714</v>
      </c>
      <c r="AI5302" s="3" t="s">
        <v>29</v>
      </c>
      <c r="AJ5302" s="3" t="s">
        <v>28</v>
      </c>
      <c r="AM5302" s="3" t="s">
        <v>62</v>
      </c>
      <c r="AZ5302" s="3" t="s">
        <v>4446</v>
      </c>
      <c r="BA5302" s="3" t="s">
        <v>4447</v>
      </c>
      <c r="BB5302" s="3" t="s">
        <v>713</v>
      </c>
      <c r="BD5302" s="3" t="s">
        <v>30</v>
      </c>
      <c r="BG5302" s="3"/>
    </row>
    <row r="5303" spans="1:59" ht="15" x14ac:dyDescent="0.2">
      <c r="A5303" s="3" t="s">
        <v>13007</v>
      </c>
      <c r="B5303" s="3" t="s">
        <v>13004</v>
      </c>
      <c r="C5303" s="4">
        <v>42618.939768518518</v>
      </c>
      <c r="D5303" s="3" t="s">
        <v>7639</v>
      </c>
      <c r="E5303" s="3" t="s">
        <v>13007</v>
      </c>
      <c r="L5303" s="3" t="s">
        <v>13008</v>
      </c>
      <c r="AZ5303" s="3" t="s">
        <v>13006</v>
      </c>
      <c r="BA5303" s="3" t="s">
        <v>13005</v>
      </c>
      <c r="BD5303" s="3" t="s">
        <v>7641</v>
      </c>
      <c r="BG5303" s="3"/>
    </row>
    <row r="5304" spans="1:59" ht="15" x14ac:dyDescent="0.2">
      <c r="A5304" s="3" t="s">
        <v>13002</v>
      </c>
      <c r="B5304" s="3" t="s">
        <v>13000</v>
      </c>
      <c r="C5304" s="4">
        <v>42618.939756944441</v>
      </c>
      <c r="D5304" s="3" t="s">
        <v>7639</v>
      </c>
      <c r="E5304" s="3" t="s">
        <v>13002</v>
      </c>
      <c r="L5304" s="3" t="s">
        <v>13003</v>
      </c>
      <c r="AZ5304" s="3" t="s">
        <v>1670</v>
      </c>
      <c r="BA5304" s="3" t="s">
        <v>13001</v>
      </c>
      <c r="BD5304" s="3" t="s">
        <v>7641</v>
      </c>
      <c r="BG5304" s="3"/>
    </row>
    <row r="5305" spans="1:59" ht="15" x14ac:dyDescent="0.2">
      <c r="A5305" s="3" t="s">
        <v>7560</v>
      </c>
      <c r="B5305" s="3" t="s">
        <v>12998</v>
      </c>
      <c r="C5305" s="4">
        <v>42618.939756944441</v>
      </c>
      <c r="D5305" s="3" t="s">
        <v>7639</v>
      </c>
      <c r="E5305" s="3" t="s">
        <v>12999</v>
      </c>
      <c r="M5305" s="3" t="s">
        <v>39030</v>
      </c>
      <c r="N5305" s="3" t="s">
        <v>8655</v>
      </c>
      <c r="O5305" s="3" t="s">
        <v>25</v>
      </c>
      <c r="AI5305" s="3" t="s">
        <v>29</v>
      </c>
      <c r="AJ5305" s="3" t="s">
        <v>28</v>
      </c>
      <c r="AM5305" s="3" t="s">
        <v>24</v>
      </c>
      <c r="AZ5305" s="3" t="s">
        <v>211</v>
      </c>
      <c r="BA5305" s="3" t="s">
        <v>6048</v>
      </c>
      <c r="BB5305" s="3" t="s">
        <v>381</v>
      </c>
      <c r="BD5305" s="3" t="s">
        <v>30</v>
      </c>
      <c r="BG5305" s="3"/>
    </row>
    <row r="5306" spans="1:59" ht="15" x14ac:dyDescent="0.2">
      <c r="A5306" s="3" t="s">
        <v>12995</v>
      </c>
      <c r="B5306" s="3" t="s">
        <v>12993</v>
      </c>
      <c r="C5306" s="4">
        <v>42618.939756944441</v>
      </c>
      <c r="D5306" s="3" t="s">
        <v>7639</v>
      </c>
      <c r="E5306" s="3" t="s">
        <v>12997</v>
      </c>
      <c r="N5306" s="3" t="s">
        <v>9607</v>
      </c>
      <c r="W5306" s="3" t="s">
        <v>12996</v>
      </c>
      <c r="AB5306" s="3" t="s">
        <v>9605</v>
      </c>
      <c r="AC5306" s="3" t="s">
        <v>9557</v>
      </c>
      <c r="AI5306" s="3" t="s">
        <v>29</v>
      </c>
      <c r="AJ5306" s="3" t="s">
        <v>7632</v>
      </c>
      <c r="AM5306" s="3" t="s">
        <v>62</v>
      </c>
      <c r="AZ5306" s="3" t="s">
        <v>5313</v>
      </c>
      <c r="BA5306" s="3" t="s">
        <v>12994</v>
      </c>
      <c r="BB5306" s="3" t="s">
        <v>12665</v>
      </c>
      <c r="BD5306" s="3" t="s">
        <v>30</v>
      </c>
      <c r="BG5306" s="3"/>
    </row>
    <row r="5307" spans="1:59" ht="15" x14ac:dyDescent="0.2">
      <c r="A5307" s="3" t="s">
        <v>6770</v>
      </c>
      <c r="B5307" s="3" t="s">
        <v>12991</v>
      </c>
      <c r="C5307" s="4">
        <v>42618.939756944441</v>
      </c>
      <c r="D5307" s="3" t="s">
        <v>7639</v>
      </c>
      <c r="E5307" s="3" t="s">
        <v>12992</v>
      </c>
      <c r="N5307" s="3" t="s">
        <v>714</v>
      </c>
      <c r="AI5307" s="3" t="s">
        <v>29</v>
      </c>
      <c r="AJ5307" s="3" t="s">
        <v>28</v>
      </c>
      <c r="AM5307" s="3" t="s">
        <v>62</v>
      </c>
      <c r="AZ5307" s="3" t="s">
        <v>2655</v>
      </c>
      <c r="BA5307" s="3" t="s">
        <v>2656</v>
      </c>
      <c r="BB5307" s="3" t="s">
        <v>2657</v>
      </c>
      <c r="BD5307" s="3" t="s">
        <v>30</v>
      </c>
      <c r="BG5307" s="3"/>
    </row>
    <row r="5308" spans="1:59" ht="15" x14ac:dyDescent="0.2">
      <c r="A5308" s="3" t="s">
        <v>12989</v>
      </c>
      <c r="B5308" s="3" t="s">
        <v>12987</v>
      </c>
      <c r="C5308" s="4">
        <v>42618.939756944441</v>
      </c>
      <c r="D5308" s="3" t="s">
        <v>7639</v>
      </c>
      <c r="E5308" s="3" t="s">
        <v>12989</v>
      </c>
      <c r="L5308" s="3" t="s">
        <v>12990</v>
      </c>
      <c r="AZ5308" s="3" t="s">
        <v>3462</v>
      </c>
      <c r="BA5308" s="3" t="s">
        <v>12988</v>
      </c>
      <c r="BD5308" s="3" t="s">
        <v>7641</v>
      </c>
      <c r="BG5308" s="3"/>
    </row>
    <row r="5309" spans="1:59" ht="15" x14ac:dyDescent="0.2">
      <c r="A5309" s="3" t="s">
        <v>12982</v>
      </c>
      <c r="B5309" s="3" t="s">
        <v>12979</v>
      </c>
      <c r="C5309" s="4">
        <v>42618.939756944441</v>
      </c>
      <c r="D5309" s="3" t="s">
        <v>7639</v>
      </c>
      <c r="E5309" s="3" t="s">
        <v>12986</v>
      </c>
      <c r="N5309" s="3" t="s">
        <v>12985</v>
      </c>
      <c r="U5309" s="3" t="s">
        <v>12984</v>
      </c>
      <c r="W5309" s="3" t="s">
        <v>12983</v>
      </c>
      <c r="AI5309" s="3" t="s">
        <v>29</v>
      </c>
      <c r="AJ5309" s="3" t="s">
        <v>7697</v>
      </c>
      <c r="AM5309" s="3" t="s">
        <v>62</v>
      </c>
      <c r="AZ5309" s="3" t="s">
        <v>2129</v>
      </c>
      <c r="BA5309" s="3" t="s">
        <v>12981</v>
      </c>
      <c r="BB5309" s="3" t="s">
        <v>12980</v>
      </c>
      <c r="BD5309" s="3" t="s">
        <v>30</v>
      </c>
      <c r="BG5309" s="3"/>
    </row>
    <row r="5310" spans="1:59" ht="15" x14ac:dyDescent="0.2">
      <c r="A5310" s="3" t="s">
        <v>12977</v>
      </c>
      <c r="B5310" s="3" t="s">
        <v>12974</v>
      </c>
      <c r="C5310" s="4">
        <v>42618.939756944441</v>
      </c>
      <c r="D5310" s="3" t="s">
        <v>7639</v>
      </c>
      <c r="E5310" s="3" t="s">
        <v>12977</v>
      </c>
      <c r="L5310" s="3" t="s">
        <v>12978</v>
      </c>
      <c r="AZ5310" s="3" t="s">
        <v>12976</v>
      </c>
      <c r="BA5310" s="3" t="s">
        <v>12975</v>
      </c>
      <c r="BD5310" s="3" t="s">
        <v>7641</v>
      </c>
      <c r="BG5310" s="3"/>
    </row>
    <row r="5311" spans="1:59" ht="15" x14ac:dyDescent="0.2">
      <c r="A5311" s="3" t="s">
        <v>12971</v>
      </c>
      <c r="B5311" s="3" t="s">
        <v>12968</v>
      </c>
      <c r="C5311" s="4">
        <v>42618.939756944441</v>
      </c>
      <c r="D5311" s="3" t="s">
        <v>7639</v>
      </c>
      <c r="E5311" s="3" t="s">
        <v>12973</v>
      </c>
      <c r="N5311" s="3" t="s">
        <v>9710</v>
      </c>
      <c r="W5311" s="3" t="s">
        <v>12972</v>
      </c>
      <c r="AB5311" s="3" t="s">
        <v>9558</v>
      </c>
      <c r="AC5311" s="3" t="s">
        <v>9557</v>
      </c>
      <c r="AI5311" s="3" t="s">
        <v>29</v>
      </c>
      <c r="AJ5311" s="3" t="s">
        <v>7632</v>
      </c>
      <c r="AM5311" s="3" t="s">
        <v>62</v>
      </c>
      <c r="AZ5311" s="3" t="s">
        <v>12970</v>
      </c>
      <c r="BA5311" s="3" t="s">
        <v>12969</v>
      </c>
      <c r="BB5311" s="3" t="s">
        <v>9554</v>
      </c>
      <c r="BD5311" s="3" t="s">
        <v>30</v>
      </c>
      <c r="BG5311" s="3"/>
    </row>
    <row r="5312" spans="1:59" ht="15" x14ac:dyDescent="0.2">
      <c r="A5312" s="3" t="s">
        <v>7496</v>
      </c>
      <c r="B5312" s="3" t="s">
        <v>12966</v>
      </c>
      <c r="C5312" s="4">
        <v>42618.939756944441</v>
      </c>
      <c r="D5312" s="3" t="s">
        <v>7639</v>
      </c>
      <c r="E5312" s="3" t="s">
        <v>12967</v>
      </c>
      <c r="N5312" s="3" t="s">
        <v>714</v>
      </c>
      <c r="AI5312" s="3" t="s">
        <v>29</v>
      </c>
      <c r="AJ5312" s="3" t="s">
        <v>28</v>
      </c>
      <c r="AM5312" s="3" t="s">
        <v>62</v>
      </c>
      <c r="AZ5312" s="3" t="s">
        <v>5786</v>
      </c>
      <c r="BA5312" s="3" t="s">
        <v>5787</v>
      </c>
      <c r="BB5312" s="3" t="s">
        <v>5788</v>
      </c>
      <c r="BD5312" s="3" t="s">
        <v>30</v>
      </c>
      <c r="BG5312" s="3"/>
    </row>
    <row r="5313" spans="1:59" ht="15" x14ac:dyDescent="0.2">
      <c r="A5313" s="3" t="s">
        <v>12964</v>
      </c>
      <c r="B5313" s="3" t="s">
        <v>12962</v>
      </c>
      <c r="C5313" s="4">
        <v>42618.939756944441</v>
      </c>
      <c r="D5313" s="3" t="s">
        <v>7639</v>
      </c>
      <c r="E5313" s="3" t="s">
        <v>12964</v>
      </c>
      <c r="L5313" s="3" t="s">
        <v>12965</v>
      </c>
      <c r="AZ5313" s="3" t="s">
        <v>12963</v>
      </c>
      <c r="BA5313" s="3" t="s">
        <v>3794</v>
      </c>
      <c r="BD5313" s="3" t="s">
        <v>7641</v>
      </c>
      <c r="BG5313" s="3"/>
    </row>
    <row r="5314" spans="1:59" ht="15" x14ac:dyDescent="0.2">
      <c r="A5314" s="3" t="s">
        <v>12960</v>
      </c>
      <c r="B5314" s="3" t="s">
        <v>12957</v>
      </c>
      <c r="C5314" s="4">
        <v>42618.939756944441</v>
      </c>
      <c r="D5314" s="3" t="s">
        <v>7639</v>
      </c>
      <c r="E5314" s="3" t="s">
        <v>12960</v>
      </c>
      <c r="L5314" s="3" t="s">
        <v>12961</v>
      </c>
      <c r="AZ5314" s="3" t="s">
        <v>12959</v>
      </c>
      <c r="BA5314" s="3" t="s">
        <v>12958</v>
      </c>
      <c r="BD5314" s="3" t="s">
        <v>7641</v>
      </c>
      <c r="BG5314" s="3"/>
    </row>
    <row r="5315" spans="1:59" ht="15" x14ac:dyDescent="0.2">
      <c r="A5315" s="3" t="s">
        <v>12952</v>
      </c>
      <c r="B5315" s="3" t="s">
        <v>12950</v>
      </c>
      <c r="C5315" s="4">
        <v>42618.939756944441</v>
      </c>
      <c r="D5315" s="3" t="s">
        <v>7639</v>
      </c>
      <c r="E5315" s="3" t="s">
        <v>12952</v>
      </c>
      <c r="F5315" s="3" t="s">
        <v>12956</v>
      </c>
      <c r="H5315" s="3" t="s">
        <v>8443</v>
      </c>
      <c r="J5315" s="3" t="s">
        <v>11177</v>
      </c>
      <c r="L5315" s="3" t="s">
        <v>12955</v>
      </c>
      <c r="S5315" s="3" t="s">
        <v>12954</v>
      </c>
      <c r="AE5315" s="3" t="s">
        <v>7678</v>
      </c>
      <c r="AF5315" s="3" t="s">
        <v>7756</v>
      </c>
      <c r="AG5315" s="3" t="s">
        <v>8009</v>
      </c>
      <c r="AH5315" s="3" t="s">
        <v>12953</v>
      </c>
      <c r="AZ5315" s="3" t="s">
        <v>106</v>
      </c>
      <c r="BA5315" s="3" t="s">
        <v>12951</v>
      </c>
      <c r="BD5315" s="3" t="s">
        <v>7641</v>
      </c>
      <c r="BG5315" s="3"/>
    </row>
    <row r="5316" spans="1:59" ht="15" x14ac:dyDescent="0.2">
      <c r="A5316" s="3" t="s">
        <v>7302</v>
      </c>
      <c r="B5316" s="3" t="s">
        <v>12948</v>
      </c>
      <c r="C5316" s="4">
        <v>42618.939745370371</v>
      </c>
      <c r="D5316" s="3" t="s">
        <v>7639</v>
      </c>
      <c r="E5316" s="3" t="s">
        <v>12949</v>
      </c>
      <c r="M5316" s="3" t="s">
        <v>39030</v>
      </c>
      <c r="N5316" s="3" t="s">
        <v>8655</v>
      </c>
      <c r="O5316" s="3" t="s">
        <v>25</v>
      </c>
      <c r="AI5316" s="3" t="s">
        <v>29</v>
      </c>
      <c r="AJ5316" s="3" t="s">
        <v>28</v>
      </c>
      <c r="AM5316" s="3" t="s">
        <v>24</v>
      </c>
      <c r="AZ5316" s="3" t="s">
        <v>3760</v>
      </c>
      <c r="BA5316" s="3" t="s">
        <v>4972</v>
      </c>
      <c r="BB5316" s="3" t="s">
        <v>4973</v>
      </c>
      <c r="BD5316" s="3" t="s">
        <v>30</v>
      </c>
      <c r="BG5316" s="3"/>
    </row>
    <row r="5317" spans="1:59" ht="15" x14ac:dyDescent="0.2">
      <c r="A5317" s="3" t="s">
        <v>12945</v>
      </c>
      <c r="B5317" s="3" t="s">
        <v>12943</v>
      </c>
      <c r="C5317" s="4">
        <v>42618.939745370371</v>
      </c>
      <c r="D5317" s="3" t="s">
        <v>7639</v>
      </c>
      <c r="E5317" s="3" t="s">
        <v>12947</v>
      </c>
      <c r="N5317" s="3" t="s">
        <v>12312</v>
      </c>
      <c r="W5317" s="3" t="s">
        <v>12946</v>
      </c>
      <c r="AB5317" s="3" t="s">
        <v>9589</v>
      </c>
      <c r="AC5317" s="3" t="s">
        <v>9557</v>
      </c>
      <c r="AI5317" s="3" t="s">
        <v>29</v>
      </c>
      <c r="AJ5317" s="3" t="s">
        <v>7632</v>
      </c>
      <c r="AM5317" s="3" t="s">
        <v>62</v>
      </c>
      <c r="AZ5317" s="3" t="s">
        <v>9496</v>
      </c>
      <c r="BA5317" s="3" t="s">
        <v>12944</v>
      </c>
      <c r="BB5317" s="3" t="s">
        <v>9554</v>
      </c>
      <c r="BD5317" s="3" t="s">
        <v>30</v>
      </c>
      <c r="BG5317" s="3"/>
    </row>
    <row r="5318" spans="1:59" ht="15" x14ac:dyDescent="0.2">
      <c r="A5318" s="3" t="s">
        <v>7060</v>
      </c>
      <c r="B5318" s="3" t="s">
        <v>12941</v>
      </c>
      <c r="C5318" s="4">
        <v>42618.939745370371</v>
      </c>
      <c r="D5318" s="3" t="s">
        <v>7639</v>
      </c>
      <c r="E5318" s="3" t="s">
        <v>12942</v>
      </c>
      <c r="M5318" s="3" t="s">
        <v>12902</v>
      </c>
      <c r="N5318" s="3" t="s">
        <v>12901</v>
      </c>
      <c r="O5318" s="3" t="s">
        <v>25</v>
      </c>
      <c r="AI5318" s="3" t="s">
        <v>29</v>
      </c>
      <c r="AJ5318" s="3" t="s">
        <v>28</v>
      </c>
      <c r="AM5318" s="3" t="s">
        <v>24</v>
      </c>
      <c r="AZ5318" s="3" t="s">
        <v>219</v>
      </c>
      <c r="BA5318" s="3" t="s">
        <v>3945</v>
      </c>
      <c r="BB5318" s="3" t="s">
        <v>3946</v>
      </c>
      <c r="BD5318" s="3" t="s">
        <v>30</v>
      </c>
      <c r="BG5318" s="3"/>
    </row>
    <row r="5319" spans="1:59" ht="15" x14ac:dyDescent="0.2">
      <c r="A5319" s="3" t="s">
        <v>12936</v>
      </c>
      <c r="B5319" s="3" t="s">
        <v>12934</v>
      </c>
      <c r="C5319" s="4">
        <v>42618.939745370371</v>
      </c>
      <c r="D5319" s="3" t="s">
        <v>7639</v>
      </c>
      <c r="E5319" s="3" t="s">
        <v>12940</v>
      </c>
      <c r="N5319" s="3" t="s">
        <v>12939</v>
      </c>
      <c r="U5319" s="3" t="s">
        <v>12938</v>
      </c>
      <c r="W5319" s="3" t="s">
        <v>12937</v>
      </c>
      <c r="AI5319" s="3" t="s">
        <v>29</v>
      </c>
      <c r="AJ5319" s="3" t="s">
        <v>7697</v>
      </c>
      <c r="AM5319" s="3" t="s">
        <v>62</v>
      </c>
      <c r="AZ5319" s="3" t="s">
        <v>4380</v>
      </c>
      <c r="BA5319" s="3" t="s">
        <v>9012</v>
      </c>
      <c r="BB5319" s="3" t="s">
        <v>12935</v>
      </c>
      <c r="BD5319" s="3" t="s">
        <v>30</v>
      </c>
      <c r="BG5319" s="3"/>
    </row>
    <row r="5320" spans="1:59" ht="15" x14ac:dyDescent="0.2">
      <c r="A5320" s="3" t="s">
        <v>6493</v>
      </c>
      <c r="B5320" s="3" t="s">
        <v>12931</v>
      </c>
      <c r="C5320" s="4">
        <v>42618.939745370371</v>
      </c>
      <c r="D5320" s="3" t="s">
        <v>7639</v>
      </c>
      <c r="E5320" s="3" t="s">
        <v>12933</v>
      </c>
      <c r="M5320" s="3" t="s">
        <v>39032</v>
      </c>
      <c r="N5320" s="3" t="s">
        <v>8715</v>
      </c>
      <c r="O5320" s="3" t="s">
        <v>185</v>
      </c>
      <c r="U5320" s="3" t="s">
        <v>12932</v>
      </c>
      <c r="AI5320" s="3" t="s">
        <v>29</v>
      </c>
      <c r="AJ5320" s="3" t="s">
        <v>28</v>
      </c>
      <c r="AM5320" s="3" t="s">
        <v>24</v>
      </c>
      <c r="AN5320" s="3" t="s">
        <v>7629</v>
      </c>
      <c r="AZ5320" s="3" t="s">
        <v>1323</v>
      </c>
      <c r="BA5320" s="3" t="s">
        <v>1324</v>
      </c>
      <c r="BB5320" s="3" t="s">
        <v>643</v>
      </c>
      <c r="BD5320" s="3" t="s">
        <v>30</v>
      </c>
      <c r="BG5320" s="3"/>
    </row>
    <row r="5321" spans="1:59" ht="15" x14ac:dyDescent="0.2">
      <c r="A5321" s="3" t="s">
        <v>7027</v>
      </c>
      <c r="B5321" s="3" t="s">
        <v>12929</v>
      </c>
      <c r="C5321" s="4">
        <v>42618.939745370371</v>
      </c>
      <c r="D5321" s="3" t="s">
        <v>7639</v>
      </c>
      <c r="E5321" s="3" t="s">
        <v>12930</v>
      </c>
      <c r="M5321" s="3" t="s">
        <v>12902</v>
      </c>
      <c r="N5321" s="3" t="s">
        <v>12901</v>
      </c>
      <c r="O5321" s="3" t="s">
        <v>25</v>
      </c>
      <c r="AI5321" s="3" t="s">
        <v>29</v>
      </c>
      <c r="AJ5321" s="3" t="s">
        <v>28</v>
      </c>
      <c r="AM5321" s="3" t="s">
        <v>24</v>
      </c>
      <c r="AZ5321" s="3" t="s">
        <v>3341</v>
      </c>
      <c r="BA5321" s="3" t="s">
        <v>3807</v>
      </c>
      <c r="BB5321" s="3" t="s">
        <v>3808</v>
      </c>
      <c r="BD5321" s="3" t="s">
        <v>30</v>
      </c>
      <c r="BG5321" s="3"/>
    </row>
    <row r="5322" spans="1:59" ht="15" x14ac:dyDescent="0.2">
      <c r="A5322" s="3" t="s">
        <v>12926</v>
      </c>
      <c r="B5322" s="3" t="s">
        <v>12925</v>
      </c>
      <c r="C5322" s="4">
        <v>42618.939745370371</v>
      </c>
      <c r="D5322" s="3" t="s">
        <v>7639</v>
      </c>
      <c r="E5322" s="3" t="s">
        <v>12928</v>
      </c>
      <c r="N5322" s="3" t="s">
        <v>9710</v>
      </c>
      <c r="W5322" s="3" t="s">
        <v>12927</v>
      </c>
      <c r="AB5322" s="3" t="s">
        <v>9558</v>
      </c>
      <c r="AC5322" s="3" t="s">
        <v>9557</v>
      </c>
      <c r="AI5322" s="3" t="s">
        <v>29</v>
      </c>
      <c r="AJ5322" s="3" t="s">
        <v>7632</v>
      </c>
      <c r="AM5322" s="3" t="s">
        <v>62</v>
      </c>
      <c r="AZ5322" s="3" t="s">
        <v>8036</v>
      </c>
      <c r="BA5322" s="3" t="s">
        <v>2721</v>
      </c>
      <c r="BB5322" s="3" t="s">
        <v>4349</v>
      </c>
      <c r="BD5322" s="3" t="s">
        <v>30</v>
      </c>
      <c r="BG5322" s="3"/>
    </row>
    <row r="5323" spans="1:59" ht="15" x14ac:dyDescent="0.2">
      <c r="A5323" s="3" t="s">
        <v>12920</v>
      </c>
      <c r="B5323" s="3" t="s">
        <v>12917</v>
      </c>
      <c r="C5323" s="4">
        <v>42618.939745370371</v>
      </c>
      <c r="D5323" s="3" t="s">
        <v>7639</v>
      </c>
      <c r="E5323" s="3" t="s">
        <v>12924</v>
      </c>
      <c r="N5323" s="3" t="s">
        <v>12923</v>
      </c>
      <c r="U5323" s="3" t="s">
        <v>12922</v>
      </c>
      <c r="W5323" s="3" t="s">
        <v>12921</v>
      </c>
      <c r="AI5323" s="3" t="s">
        <v>29</v>
      </c>
      <c r="AJ5323" s="3" t="s">
        <v>7697</v>
      </c>
      <c r="AM5323" s="3" t="s">
        <v>62</v>
      </c>
      <c r="AZ5323" s="3" t="s">
        <v>12919</v>
      </c>
      <c r="BA5323" s="3" t="s">
        <v>7890</v>
      </c>
      <c r="BB5323" s="3" t="s">
        <v>12918</v>
      </c>
      <c r="BD5323" s="3" t="s">
        <v>30</v>
      </c>
      <c r="BG5323" s="3"/>
    </row>
    <row r="5324" spans="1:59" ht="15" x14ac:dyDescent="0.2">
      <c r="A5324" s="3" t="s">
        <v>12913</v>
      </c>
      <c r="B5324" s="3" t="s">
        <v>12910</v>
      </c>
      <c r="C5324" s="4">
        <v>42618.939745370371</v>
      </c>
      <c r="D5324" s="3" t="s">
        <v>7639</v>
      </c>
      <c r="E5324" s="3" t="s">
        <v>12916</v>
      </c>
      <c r="N5324" s="3" t="s">
        <v>12915</v>
      </c>
      <c r="U5324" s="3" t="s">
        <v>12914</v>
      </c>
      <c r="W5324" s="3" t="s">
        <v>12897</v>
      </c>
      <c r="AI5324" s="3" t="s">
        <v>29</v>
      </c>
      <c r="AJ5324" s="3" t="s">
        <v>7697</v>
      </c>
      <c r="AM5324" s="3" t="s">
        <v>62</v>
      </c>
      <c r="AZ5324" s="3" t="s">
        <v>12912</v>
      </c>
      <c r="BA5324" s="3" t="s">
        <v>7756</v>
      </c>
      <c r="BB5324" s="3" t="s">
        <v>12911</v>
      </c>
      <c r="BD5324" s="3" t="s">
        <v>30</v>
      </c>
      <c r="BG5324" s="3"/>
    </row>
    <row r="5325" spans="1:59" ht="15" x14ac:dyDescent="0.2">
      <c r="A5325" s="3" t="s">
        <v>12907</v>
      </c>
      <c r="B5325" s="3" t="s">
        <v>12904</v>
      </c>
      <c r="C5325" s="4">
        <v>42618.939745370371</v>
      </c>
      <c r="D5325" s="3" t="s">
        <v>7639</v>
      </c>
      <c r="E5325" s="3" t="s">
        <v>12909</v>
      </c>
      <c r="N5325" s="3" t="s">
        <v>9560</v>
      </c>
      <c r="W5325" s="3" t="s">
        <v>12908</v>
      </c>
      <c r="AB5325" s="3" t="s">
        <v>9558</v>
      </c>
      <c r="AC5325" s="3" t="s">
        <v>9557</v>
      </c>
      <c r="AI5325" s="3" t="s">
        <v>29</v>
      </c>
      <c r="AJ5325" s="3" t="s">
        <v>7632</v>
      </c>
      <c r="AM5325" s="3" t="s">
        <v>62</v>
      </c>
      <c r="AZ5325" s="3" t="s">
        <v>12906</v>
      </c>
      <c r="BA5325" s="3" t="s">
        <v>12905</v>
      </c>
      <c r="BB5325" s="3" t="s">
        <v>9988</v>
      </c>
      <c r="BD5325" s="3" t="s">
        <v>30</v>
      </c>
      <c r="BG5325" s="3"/>
    </row>
    <row r="5326" spans="1:59" ht="15" x14ac:dyDescent="0.2">
      <c r="A5326" s="3" t="s">
        <v>6367</v>
      </c>
      <c r="B5326" s="3" t="s">
        <v>12900</v>
      </c>
      <c r="C5326" s="4">
        <v>42618.939733796287</v>
      </c>
      <c r="D5326" s="3" t="s">
        <v>7639</v>
      </c>
      <c r="E5326" s="3" t="s">
        <v>12903</v>
      </c>
      <c r="M5326" s="3" t="s">
        <v>12902</v>
      </c>
      <c r="N5326" s="3" t="s">
        <v>12901</v>
      </c>
      <c r="O5326" s="3" t="s">
        <v>25</v>
      </c>
      <c r="AI5326" s="3" t="s">
        <v>29</v>
      </c>
      <c r="AJ5326" s="3" t="s">
        <v>28</v>
      </c>
      <c r="AM5326" s="3" t="s">
        <v>24</v>
      </c>
      <c r="AZ5326" s="3" t="s">
        <v>567</v>
      </c>
      <c r="BA5326" s="3" t="s">
        <v>568</v>
      </c>
      <c r="BB5326" s="3" t="s">
        <v>569</v>
      </c>
      <c r="BD5326" s="3" t="s">
        <v>30</v>
      </c>
      <c r="BG5326" s="3"/>
    </row>
    <row r="5327" spans="1:59" ht="15" x14ac:dyDescent="0.2">
      <c r="A5327" s="3" t="s">
        <v>12896</v>
      </c>
      <c r="B5327" s="3" t="s">
        <v>12892</v>
      </c>
      <c r="C5327" s="4">
        <v>42618.939733796287</v>
      </c>
      <c r="D5327" s="3" t="s">
        <v>7639</v>
      </c>
      <c r="E5327" s="3" t="s">
        <v>12899</v>
      </c>
      <c r="N5327" s="3" t="s">
        <v>12880</v>
      </c>
      <c r="U5327" s="3" t="s">
        <v>12898</v>
      </c>
      <c r="W5327" s="3" t="s">
        <v>12897</v>
      </c>
      <c r="AI5327" s="3" t="s">
        <v>29</v>
      </c>
      <c r="AJ5327" s="3" t="s">
        <v>7697</v>
      </c>
      <c r="AM5327" s="3" t="s">
        <v>62</v>
      </c>
      <c r="AZ5327" s="3" t="s">
        <v>12895</v>
      </c>
      <c r="BA5327" s="3" t="s">
        <v>12894</v>
      </c>
      <c r="BB5327" s="3" t="s">
        <v>12893</v>
      </c>
      <c r="BD5327" s="3" t="s">
        <v>30</v>
      </c>
      <c r="BG5327" s="3"/>
    </row>
    <row r="5328" spans="1:59" ht="15" x14ac:dyDescent="0.2">
      <c r="A5328" s="3" t="s">
        <v>12890</v>
      </c>
      <c r="B5328" s="3" t="s">
        <v>12888</v>
      </c>
      <c r="C5328" s="4">
        <v>42618.939733796287</v>
      </c>
      <c r="D5328" s="3" t="s">
        <v>7639</v>
      </c>
      <c r="E5328" s="3" t="s">
        <v>12890</v>
      </c>
      <c r="L5328" s="3" t="s">
        <v>12891</v>
      </c>
      <c r="AZ5328" s="3" t="s">
        <v>12889</v>
      </c>
      <c r="BA5328" s="3" t="s">
        <v>2327</v>
      </c>
      <c r="BD5328" s="3" t="s">
        <v>7641</v>
      </c>
      <c r="BG5328" s="3"/>
    </row>
    <row r="5329" spans="1:59" ht="15" x14ac:dyDescent="0.2">
      <c r="A5329" s="3" t="s">
        <v>6419</v>
      </c>
      <c r="B5329" s="3" t="s">
        <v>12886</v>
      </c>
      <c r="C5329" s="4">
        <v>42618.939733796287</v>
      </c>
      <c r="D5329" s="3" t="s">
        <v>7639</v>
      </c>
      <c r="E5329" s="3" t="s">
        <v>12887</v>
      </c>
      <c r="M5329" s="3" t="s">
        <v>39050</v>
      </c>
      <c r="N5329" s="3" t="s">
        <v>11268</v>
      </c>
      <c r="O5329" s="3" t="s">
        <v>25</v>
      </c>
      <c r="AI5329" s="3" t="s">
        <v>29</v>
      </c>
      <c r="AJ5329" s="3" t="s">
        <v>28</v>
      </c>
      <c r="AM5329" s="3" t="s">
        <v>24</v>
      </c>
      <c r="AZ5329" s="3" t="s">
        <v>893</v>
      </c>
      <c r="BA5329" s="3" t="s">
        <v>885</v>
      </c>
      <c r="BB5329" s="3" t="s">
        <v>894</v>
      </c>
      <c r="BD5329" s="3" t="s">
        <v>30</v>
      </c>
      <c r="BG5329" s="3"/>
    </row>
    <row r="5330" spans="1:59" ht="15" x14ac:dyDescent="0.2">
      <c r="A5330" s="3" t="s">
        <v>12884</v>
      </c>
      <c r="B5330" s="3" t="s">
        <v>12882</v>
      </c>
      <c r="C5330" s="4">
        <v>42618.939733796287</v>
      </c>
      <c r="D5330" s="3" t="s">
        <v>7639</v>
      </c>
      <c r="E5330" s="3" t="s">
        <v>12884</v>
      </c>
      <c r="L5330" s="3" t="s">
        <v>12885</v>
      </c>
      <c r="AZ5330" s="3" t="s">
        <v>1186</v>
      </c>
      <c r="BA5330" s="3" t="s">
        <v>12883</v>
      </c>
      <c r="BD5330" s="3" t="s">
        <v>7641</v>
      </c>
      <c r="BG5330" s="3"/>
    </row>
    <row r="5331" spans="1:59" ht="15" x14ac:dyDescent="0.2">
      <c r="A5331" s="3" t="s">
        <v>12877</v>
      </c>
      <c r="B5331" s="3" t="s">
        <v>12873</v>
      </c>
      <c r="C5331" s="4">
        <v>42618.939733796287</v>
      </c>
      <c r="D5331" s="3" t="s">
        <v>7639</v>
      </c>
      <c r="E5331" s="3" t="s">
        <v>12881</v>
      </c>
      <c r="N5331" s="3" t="s">
        <v>12880</v>
      </c>
      <c r="U5331" s="3" t="s">
        <v>12879</v>
      </c>
      <c r="W5331" s="3" t="s">
        <v>12878</v>
      </c>
      <c r="AI5331" s="3" t="s">
        <v>29</v>
      </c>
      <c r="AJ5331" s="3" t="s">
        <v>7697</v>
      </c>
      <c r="AM5331" s="3" t="s">
        <v>62</v>
      </c>
      <c r="AZ5331" s="3" t="s">
        <v>12876</v>
      </c>
      <c r="BA5331" s="3" t="s">
        <v>12875</v>
      </c>
      <c r="BB5331" s="3" t="s">
        <v>12874</v>
      </c>
      <c r="BD5331" s="3" t="s">
        <v>30</v>
      </c>
      <c r="BG5331" s="3"/>
    </row>
    <row r="5332" spans="1:59" ht="15" x14ac:dyDescent="0.2">
      <c r="A5332" s="3" t="s">
        <v>12870</v>
      </c>
      <c r="B5332" s="3" t="s">
        <v>12868</v>
      </c>
      <c r="C5332" s="4">
        <v>42618.939733796287</v>
      </c>
      <c r="D5332" s="3" t="s">
        <v>7639</v>
      </c>
      <c r="E5332" s="3" t="s">
        <v>12872</v>
      </c>
      <c r="N5332" s="3" t="s">
        <v>9654</v>
      </c>
      <c r="W5332" s="3" t="s">
        <v>12871</v>
      </c>
      <c r="AB5332" s="3" t="s">
        <v>9652</v>
      </c>
      <c r="AC5332" s="3" t="s">
        <v>9557</v>
      </c>
      <c r="AI5332" s="3" t="s">
        <v>29</v>
      </c>
      <c r="AJ5332" s="3" t="s">
        <v>7632</v>
      </c>
      <c r="AM5332" s="3" t="s">
        <v>62</v>
      </c>
      <c r="AZ5332" s="3" t="s">
        <v>12869</v>
      </c>
      <c r="BA5332" s="3" t="s">
        <v>5545</v>
      </c>
      <c r="BB5332" s="3" t="s">
        <v>410</v>
      </c>
      <c r="BD5332" s="3" t="s">
        <v>30</v>
      </c>
      <c r="BG5332" s="3"/>
    </row>
    <row r="5333" spans="1:59" ht="15" x14ac:dyDescent="0.2">
      <c r="A5333" s="3" t="s">
        <v>6486</v>
      </c>
      <c r="B5333" s="3" t="s">
        <v>12864</v>
      </c>
      <c r="C5333" s="4">
        <v>42618.939733796287</v>
      </c>
      <c r="D5333" s="3" t="s">
        <v>7639</v>
      </c>
      <c r="E5333" s="3" t="s">
        <v>12867</v>
      </c>
      <c r="M5333" s="3" t="s">
        <v>39050</v>
      </c>
      <c r="N5333" s="3" t="s">
        <v>11268</v>
      </c>
      <c r="O5333" s="3" t="s">
        <v>25</v>
      </c>
      <c r="U5333" s="3" t="s">
        <v>12866</v>
      </c>
      <c r="V5333" s="3" t="s">
        <v>12865</v>
      </c>
      <c r="AI5333" s="3" t="s">
        <v>29</v>
      </c>
      <c r="AJ5333" s="3" t="s">
        <v>28</v>
      </c>
      <c r="AM5333" s="3" t="s">
        <v>24</v>
      </c>
      <c r="AN5333" s="3" t="s">
        <v>7629</v>
      </c>
      <c r="AZ5333" s="3" t="s">
        <v>1288</v>
      </c>
      <c r="BA5333" s="3" t="s">
        <v>1289</v>
      </c>
      <c r="BB5333" s="3" t="s">
        <v>643</v>
      </c>
      <c r="BD5333" s="3" t="s">
        <v>30</v>
      </c>
      <c r="BG5333" s="3"/>
    </row>
    <row r="5334" spans="1:59" ht="15" x14ac:dyDescent="0.2">
      <c r="A5334" s="3" t="s">
        <v>12862</v>
      </c>
      <c r="B5334" s="3" t="s">
        <v>12860</v>
      </c>
      <c r="C5334" s="4">
        <v>42618.939733796287</v>
      </c>
      <c r="D5334" s="3" t="s">
        <v>7639</v>
      </c>
      <c r="E5334" s="3" t="s">
        <v>12862</v>
      </c>
      <c r="L5334" s="3" t="s">
        <v>12863</v>
      </c>
      <c r="AZ5334" s="3" t="s">
        <v>12861</v>
      </c>
      <c r="BA5334" s="3" t="s">
        <v>10272</v>
      </c>
      <c r="BD5334" s="3" t="s">
        <v>7641</v>
      </c>
      <c r="BG5334" s="3"/>
    </row>
    <row r="5335" spans="1:59" ht="15" x14ac:dyDescent="0.2">
      <c r="A5335" s="3" t="s">
        <v>12858</v>
      </c>
      <c r="B5335" s="3" t="s">
        <v>12855</v>
      </c>
      <c r="C5335" s="4">
        <v>42618.939733796287</v>
      </c>
      <c r="D5335" s="3" t="s">
        <v>7639</v>
      </c>
      <c r="E5335" s="3" t="s">
        <v>12858</v>
      </c>
      <c r="L5335" s="3" t="s">
        <v>12859</v>
      </c>
      <c r="AZ5335" s="3" t="s">
        <v>12857</v>
      </c>
      <c r="BA5335" s="3" t="s">
        <v>12856</v>
      </c>
      <c r="BD5335" s="3" t="s">
        <v>7641</v>
      </c>
      <c r="BG5335" s="3"/>
    </row>
    <row r="5336" spans="1:59" ht="15" x14ac:dyDescent="0.2">
      <c r="A5336" s="3" t="s">
        <v>12852</v>
      </c>
      <c r="B5336" s="3" t="s">
        <v>12849</v>
      </c>
      <c r="C5336" s="4">
        <v>42618.939733796287</v>
      </c>
      <c r="D5336" s="3" t="s">
        <v>7639</v>
      </c>
      <c r="E5336" s="3" t="s">
        <v>12854</v>
      </c>
      <c r="M5336" s="3" t="s">
        <v>8699</v>
      </c>
      <c r="N5336" s="3" t="s">
        <v>8698</v>
      </c>
      <c r="O5336" s="3" t="s">
        <v>25</v>
      </c>
      <c r="U5336" s="3" t="s">
        <v>12853</v>
      </c>
      <c r="AI5336" s="3" t="s">
        <v>29</v>
      </c>
      <c r="AJ5336" s="3" t="s">
        <v>7697</v>
      </c>
      <c r="AM5336" s="3" t="s">
        <v>24</v>
      </c>
      <c r="AZ5336" s="3" t="s">
        <v>12851</v>
      </c>
      <c r="BA5336" s="3" t="s">
        <v>12850</v>
      </c>
      <c r="BB5336" s="3" t="s">
        <v>8693</v>
      </c>
      <c r="BD5336" s="3" t="s">
        <v>30</v>
      </c>
      <c r="BG5336" s="3"/>
    </row>
    <row r="5337" spans="1:59" ht="15" x14ac:dyDescent="0.2">
      <c r="A5337" s="3" t="s">
        <v>12847</v>
      </c>
      <c r="B5337" s="3" t="s">
        <v>12846</v>
      </c>
      <c r="C5337" s="4">
        <v>42618.939733796287</v>
      </c>
      <c r="D5337" s="3" t="s">
        <v>7639</v>
      </c>
      <c r="E5337" s="3" t="s">
        <v>12847</v>
      </c>
      <c r="L5337" s="3" t="s">
        <v>12848</v>
      </c>
      <c r="AZ5337" s="3" t="s">
        <v>9421</v>
      </c>
      <c r="BA5337" s="3" t="s">
        <v>5545</v>
      </c>
      <c r="BD5337" s="3" t="s">
        <v>7641</v>
      </c>
      <c r="BG5337" s="3"/>
    </row>
    <row r="5338" spans="1:59" ht="15" x14ac:dyDescent="0.2">
      <c r="A5338" s="3" t="s">
        <v>12844</v>
      </c>
      <c r="B5338" s="3" t="s">
        <v>12841</v>
      </c>
      <c r="C5338" s="4">
        <v>42618.939733796287</v>
      </c>
      <c r="D5338" s="3" t="s">
        <v>7639</v>
      </c>
      <c r="E5338" s="3" t="s">
        <v>12844</v>
      </c>
      <c r="L5338" s="3" t="s">
        <v>12845</v>
      </c>
      <c r="AZ5338" s="3" t="s">
        <v>12843</v>
      </c>
      <c r="BA5338" s="3" t="s">
        <v>12842</v>
      </c>
      <c r="BD5338" s="3" t="s">
        <v>7641</v>
      </c>
      <c r="BG5338" s="3"/>
    </row>
    <row r="5339" spans="1:59" ht="15" x14ac:dyDescent="0.2">
      <c r="A5339" s="3" t="s">
        <v>12839</v>
      </c>
      <c r="B5339" s="3" t="s">
        <v>12838</v>
      </c>
      <c r="C5339" s="4">
        <v>42618.939722222232</v>
      </c>
      <c r="D5339" s="3" t="s">
        <v>7639</v>
      </c>
      <c r="E5339" s="3" t="s">
        <v>12840</v>
      </c>
      <c r="M5339" s="3" t="s">
        <v>7682</v>
      </c>
      <c r="N5339" s="3" t="s">
        <v>7681</v>
      </c>
      <c r="W5339" s="3" t="s">
        <v>7679</v>
      </c>
      <c r="AC5339" s="3" t="s">
        <v>7775</v>
      </c>
      <c r="AI5339" s="3" t="s">
        <v>29</v>
      </c>
      <c r="AJ5339" s="3" t="s">
        <v>7632</v>
      </c>
      <c r="AM5339" s="3" t="s">
        <v>24</v>
      </c>
      <c r="AZ5339" s="3" t="s">
        <v>12641</v>
      </c>
      <c r="BA5339" s="3" t="s">
        <v>3980</v>
      </c>
      <c r="BB5339" s="3" t="s">
        <v>7771</v>
      </c>
      <c r="BD5339" s="3" t="s">
        <v>30</v>
      </c>
      <c r="BG5339" s="3"/>
    </row>
    <row r="5340" spans="1:59" ht="15" x14ac:dyDescent="0.2">
      <c r="A5340" s="3" t="s">
        <v>12835</v>
      </c>
      <c r="B5340" s="3" t="s">
        <v>12832</v>
      </c>
      <c r="C5340" s="4">
        <v>42618.939722222232</v>
      </c>
      <c r="D5340" s="3" t="s">
        <v>7639</v>
      </c>
      <c r="E5340" s="3" t="s">
        <v>12837</v>
      </c>
      <c r="N5340" s="3" t="s">
        <v>9560</v>
      </c>
      <c r="W5340" s="3" t="s">
        <v>12836</v>
      </c>
      <c r="AB5340" s="3" t="s">
        <v>9558</v>
      </c>
      <c r="AC5340" s="3" t="s">
        <v>9557</v>
      </c>
      <c r="AI5340" s="3" t="s">
        <v>29</v>
      </c>
      <c r="AJ5340" s="3" t="s">
        <v>7632</v>
      </c>
      <c r="AM5340" s="3" t="s">
        <v>62</v>
      </c>
      <c r="AZ5340" s="3" t="s">
        <v>12834</v>
      </c>
      <c r="BA5340" s="3" t="s">
        <v>12833</v>
      </c>
      <c r="BB5340" s="3" t="s">
        <v>410</v>
      </c>
      <c r="BD5340" s="3" t="s">
        <v>30</v>
      </c>
      <c r="BG5340" s="3"/>
    </row>
    <row r="5341" spans="1:59" ht="15" x14ac:dyDescent="0.2">
      <c r="A5341" s="3" t="s">
        <v>6360</v>
      </c>
      <c r="B5341" s="3" t="s">
        <v>12828</v>
      </c>
      <c r="C5341" s="4">
        <v>42618.939722222232</v>
      </c>
      <c r="D5341" s="3" t="s">
        <v>7639</v>
      </c>
      <c r="E5341" s="3" t="s">
        <v>12831</v>
      </c>
      <c r="M5341" s="3" t="s">
        <v>12830</v>
      </c>
      <c r="N5341" s="3" t="s">
        <v>12829</v>
      </c>
      <c r="O5341" s="3" t="s">
        <v>185</v>
      </c>
      <c r="AI5341" s="3" t="s">
        <v>29</v>
      </c>
      <c r="AJ5341" s="3" t="s">
        <v>28</v>
      </c>
      <c r="AM5341" s="3" t="s">
        <v>24</v>
      </c>
      <c r="AN5341" s="3" t="s">
        <v>184</v>
      </c>
      <c r="AZ5341" s="3" t="s">
        <v>519</v>
      </c>
      <c r="BA5341" s="3" t="s">
        <v>520</v>
      </c>
      <c r="BB5341" s="3" t="s">
        <v>1483</v>
      </c>
      <c r="BD5341" s="3" t="s">
        <v>30</v>
      </c>
      <c r="BG5341" s="3"/>
    </row>
    <row r="5342" spans="1:59" ht="15" x14ac:dyDescent="0.2">
      <c r="A5342" s="3" t="s">
        <v>12810</v>
      </c>
      <c r="B5342" s="3" t="s">
        <v>12808</v>
      </c>
      <c r="C5342" s="4">
        <v>42618.939722222232</v>
      </c>
      <c r="D5342" s="3" t="s">
        <v>7639</v>
      </c>
      <c r="E5342" s="3" t="s">
        <v>12827</v>
      </c>
      <c r="F5342" s="3" t="s">
        <v>12826</v>
      </c>
      <c r="G5342" s="3" t="s">
        <v>12825</v>
      </c>
      <c r="H5342" s="3" t="s">
        <v>8443</v>
      </c>
      <c r="I5342" s="3" t="s">
        <v>10319</v>
      </c>
      <c r="J5342" s="3" t="s">
        <v>9522</v>
      </c>
      <c r="L5342" s="3" t="s">
        <v>12824</v>
      </c>
      <c r="N5342" s="3" t="s">
        <v>12823</v>
      </c>
      <c r="P5342" s="3" t="s">
        <v>12822</v>
      </c>
      <c r="Q5342" s="3" t="s">
        <v>10392</v>
      </c>
      <c r="S5342" s="3" t="s">
        <v>12821</v>
      </c>
      <c r="T5342" s="3" t="s">
        <v>12820</v>
      </c>
      <c r="U5342" s="3" t="s">
        <v>12819</v>
      </c>
      <c r="W5342" s="3" t="s">
        <v>12818</v>
      </c>
      <c r="X5342" s="3" t="s">
        <v>12817</v>
      </c>
      <c r="AB5342" s="3" t="s">
        <v>12816</v>
      </c>
      <c r="AC5342" s="3" t="s">
        <v>12815</v>
      </c>
      <c r="AD5342" s="3" t="s">
        <v>12814</v>
      </c>
      <c r="AE5342" s="3" t="s">
        <v>7671</v>
      </c>
      <c r="AF5342" s="3" t="s">
        <v>7756</v>
      </c>
      <c r="AG5342" s="3" t="s">
        <v>8009</v>
      </c>
      <c r="AH5342" s="3" t="s">
        <v>12813</v>
      </c>
      <c r="AI5342" s="3" t="s">
        <v>8007</v>
      </c>
      <c r="AJ5342" s="3" t="s">
        <v>7697</v>
      </c>
      <c r="AK5342" s="3" t="s">
        <v>8006</v>
      </c>
      <c r="AO5342" s="3" t="s">
        <v>12812</v>
      </c>
      <c r="AQ5342" s="3" t="s">
        <v>12811</v>
      </c>
      <c r="AZ5342" s="3" t="s">
        <v>10995</v>
      </c>
      <c r="BA5342" s="3" t="s">
        <v>1092</v>
      </c>
      <c r="BB5342" s="3" t="s">
        <v>9611</v>
      </c>
      <c r="BD5342" s="3" t="s">
        <v>30</v>
      </c>
      <c r="BE5342" s="3">
        <v>118</v>
      </c>
      <c r="BF5342" s="3" t="s">
        <v>12809</v>
      </c>
      <c r="BG5342" s="3"/>
    </row>
    <row r="5343" spans="1:59" ht="15" x14ac:dyDescent="0.2">
      <c r="A5343" s="3" t="s">
        <v>12806</v>
      </c>
      <c r="B5343" s="3" t="s">
        <v>12804</v>
      </c>
      <c r="C5343" s="4">
        <v>42618.939722222232</v>
      </c>
      <c r="D5343" s="3" t="s">
        <v>7639</v>
      </c>
      <c r="E5343" s="3" t="s">
        <v>12806</v>
      </c>
      <c r="L5343" s="3" t="s">
        <v>12807</v>
      </c>
      <c r="AZ5343" s="3" t="s">
        <v>1058</v>
      </c>
      <c r="BA5343" s="3" t="s">
        <v>12805</v>
      </c>
      <c r="BD5343" s="3" t="s">
        <v>7641</v>
      </c>
      <c r="BG5343" s="3"/>
    </row>
    <row r="5344" spans="1:59" ht="15" x14ac:dyDescent="0.2">
      <c r="A5344" s="3" t="s">
        <v>12802</v>
      </c>
      <c r="B5344" s="3" t="s">
        <v>12799</v>
      </c>
      <c r="C5344" s="4">
        <v>42618.939722222232</v>
      </c>
      <c r="D5344" s="3" t="s">
        <v>7639</v>
      </c>
      <c r="E5344" s="3" t="s">
        <v>12802</v>
      </c>
      <c r="L5344" s="3" t="s">
        <v>12803</v>
      </c>
      <c r="AZ5344" s="3" t="s">
        <v>12801</v>
      </c>
      <c r="BA5344" s="3" t="s">
        <v>12800</v>
      </c>
      <c r="BD5344" s="3" t="s">
        <v>7641</v>
      </c>
      <c r="BG5344" s="3"/>
    </row>
    <row r="5345" spans="1:59" ht="15" x14ac:dyDescent="0.2">
      <c r="A5345" s="3" t="s">
        <v>6306</v>
      </c>
      <c r="B5345" s="3" t="s">
        <v>12797</v>
      </c>
      <c r="C5345" s="4">
        <v>42618.939722222232</v>
      </c>
      <c r="D5345" s="3" t="s">
        <v>7639</v>
      </c>
      <c r="E5345" s="3" t="s">
        <v>12798</v>
      </c>
      <c r="M5345" s="3" t="s">
        <v>10044</v>
      </c>
      <c r="N5345" s="3" t="s">
        <v>10043</v>
      </c>
      <c r="O5345" s="3" t="s">
        <v>25</v>
      </c>
      <c r="AI5345" s="3" t="s">
        <v>29</v>
      </c>
      <c r="AJ5345" s="3" t="s">
        <v>28</v>
      </c>
      <c r="AM5345" s="3" t="s">
        <v>24</v>
      </c>
      <c r="AZ5345" s="3" t="s">
        <v>106</v>
      </c>
      <c r="BA5345" s="3" t="s">
        <v>99</v>
      </c>
      <c r="BB5345" s="3" t="s">
        <v>107</v>
      </c>
      <c r="BD5345" s="3" t="s">
        <v>30</v>
      </c>
      <c r="BG5345" s="3"/>
    </row>
    <row r="5346" spans="1:59" ht="15" x14ac:dyDescent="0.2">
      <c r="A5346" s="3" t="s">
        <v>12794</v>
      </c>
      <c r="B5346" s="3" t="s">
        <v>12791</v>
      </c>
      <c r="C5346" s="4">
        <v>42618.939722222232</v>
      </c>
      <c r="D5346" s="3" t="s">
        <v>7639</v>
      </c>
      <c r="E5346" s="3" t="s">
        <v>12796</v>
      </c>
      <c r="M5346" s="3" t="s">
        <v>12785</v>
      </c>
      <c r="N5346" s="3" t="s">
        <v>12784</v>
      </c>
      <c r="U5346" s="3" t="s">
        <v>12795</v>
      </c>
      <c r="W5346" s="3" t="s">
        <v>12783</v>
      </c>
      <c r="AC5346" s="3" t="s">
        <v>7775</v>
      </c>
      <c r="AI5346" s="3" t="s">
        <v>29</v>
      </c>
      <c r="AJ5346" s="3" t="s">
        <v>7632</v>
      </c>
      <c r="AM5346" s="3" t="s">
        <v>24</v>
      </c>
      <c r="AN5346" s="3" t="s">
        <v>184</v>
      </c>
      <c r="AZ5346" s="3" t="s">
        <v>12793</v>
      </c>
      <c r="BA5346" s="3" t="s">
        <v>12792</v>
      </c>
      <c r="BB5346" s="3" t="s">
        <v>184</v>
      </c>
      <c r="BD5346" s="3" t="s">
        <v>30</v>
      </c>
      <c r="BG5346" s="3"/>
    </row>
    <row r="5347" spans="1:59" ht="15" x14ac:dyDescent="0.2">
      <c r="A5347" s="3" t="s">
        <v>12790</v>
      </c>
      <c r="B5347" s="3" t="s">
        <v>12787</v>
      </c>
      <c r="C5347" s="4">
        <v>42618.939722222232</v>
      </c>
      <c r="D5347" s="3" t="s">
        <v>7639</v>
      </c>
      <c r="E5347" s="3" t="s">
        <v>12790</v>
      </c>
      <c r="L5347" s="3" t="s">
        <v>12691</v>
      </c>
      <c r="AZ5347" s="3" t="s">
        <v>12789</v>
      </c>
      <c r="BA5347" s="3" t="s">
        <v>12788</v>
      </c>
      <c r="BD5347" s="3" t="s">
        <v>7641</v>
      </c>
      <c r="BG5347" s="3"/>
    </row>
    <row r="5348" spans="1:59" ht="15" x14ac:dyDescent="0.2">
      <c r="A5348" s="3" t="s">
        <v>12782</v>
      </c>
      <c r="B5348" s="3" t="s">
        <v>12779</v>
      </c>
      <c r="C5348" s="4">
        <v>42618.939710648148</v>
      </c>
      <c r="D5348" s="3" t="s">
        <v>7639</v>
      </c>
      <c r="E5348" s="3" t="s">
        <v>12786</v>
      </c>
      <c r="M5348" s="3" t="s">
        <v>12785</v>
      </c>
      <c r="N5348" s="3" t="s">
        <v>12784</v>
      </c>
      <c r="W5348" s="3" t="s">
        <v>12783</v>
      </c>
      <c r="AC5348" s="3" t="s">
        <v>7775</v>
      </c>
      <c r="AI5348" s="3" t="s">
        <v>29</v>
      </c>
      <c r="AJ5348" s="3" t="s">
        <v>7632</v>
      </c>
      <c r="AM5348" s="3" t="s">
        <v>24</v>
      </c>
      <c r="AZ5348" s="3" t="s">
        <v>12781</v>
      </c>
      <c r="BA5348" s="3" t="s">
        <v>12780</v>
      </c>
      <c r="BB5348" s="3" t="s">
        <v>7771</v>
      </c>
      <c r="BD5348" s="3" t="s">
        <v>30</v>
      </c>
      <c r="BG5348" s="3"/>
    </row>
    <row r="5349" spans="1:59" ht="15" x14ac:dyDescent="0.2">
      <c r="A5349" s="3" t="s">
        <v>12776</v>
      </c>
      <c r="B5349" s="3" t="s">
        <v>12774</v>
      </c>
      <c r="C5349" s="4">
        <v>42618.939710648148</v>
      </c>
      <c r="D5349" s="3" t="s">
        <v>7639</v>
      </c>
      <c r="E5349" s="3" t="s">
        <v>12778</v>
      </c>
      <c r="L5349" s="3" t="s">
        <v>12777</v>
      </c>
      <c r="M5349" s="3" t="s">
        <v>9059</v>
      </c>
      <c r="N5349" s="3" t="s">
        <v>9058</v>
      </c>
      <c r="O5349" s="3" t="s">
        <v>25</v>
      </c>
      <c r="AI5349" s="3" t="s">
        <v>29</v>
      </c>
      <c r="AJ5349" s="3" t="s">
        <v>28</v>
      </c>
      <c r="AM5349" s="3" t="s">
        <v>24</v>
      </c>
      <c r="AZ5349" s="3" t="s">
        <v>781</v>
      </c>
      <c r="BA5349" s="3" t="s">
        <v>12775</v>
      </c>
      <c r="BB5349" s="3" t="s">
        <v>148</v>
      </c>
      <c r="BD5349" s="3" t="s">
        <v>30</v>
      </c>
      <c r="BG5349" s="3"/>
    </row>
    <row r="5350" spans="1:59" ht="15" x14ac:dyDescent="0.2">
      <c r="A5350" s="3" t="s">
        <v>12771</v>
      </c>
      <c r="B5350" s="3" t="s">
        <v>12768</v>
      </c>
      <c r="C5350" s="4">
        <v>42618.939710648148</v>
      </c>
      <c r="D5350" s="3" t="s">
        <v>7639</v>
      </c>
      <c r="E5350" s="3" t="s">
        <v>12773</v>
      </c>
      <c r="N5350" s="3" t="s">
        <v>9591</v>
      </c>
      <c r="W5350" s="3" t="s">
        <v>12772</v>
      </c>
      <c r="AB5350" s="3" t="s">
        <v>9589</v>
      </c>
      <c r="AC5350" s="3" t="s">
        <v>9557</v>
      </c>
      <c r="AI5350" s="3" t="s">
        <v>29</v>
      </c>
      <c r="AJ5350" s="3" t="s">
        <v>7632</v>
      </c>
      <c r="AM5350" s="3" t="s">
        <v>62</v>
      </c>
      <c r="AZ5350" s="3" t="s">
        <v>12770</v>
      </c>
      <c r="BA5350" s="3" t="s">
        <v>12769</v>
      </c>
      <c r="BB5350" s="3" t="s">
        <v>557</v>
      </c>
      <c r="BD5350" s="3" t="s">
        <v>30</v>
      </c>
      <c r="BG5350" s="3"/>
    </row>
    <row r="5351" spans="1:59" ht="15" x14ac:dyDescent="0.2">
      <c r="A5351" s="3" t="s">
        <v>12763</v>
      </c>
      <c r="B5351" s="3" t="s">
        <v>12761</v>
      </c>
      <c r="C5351" s="4">
        <v>42618.939710648148</v>
      </c>
      <c r="D5351" s="3" t="s">
        <v>7639</v>
      </c>
      <c r="E5351" s="3" t="s">
        <v>12767</v>
      </c>
      <c r="M5351" s="3" t="s">
        <v>12766</v>
      </c>
      <c r="N5351" s="3" t="s">
        <v>12765</v>
      </c>
      <c r="W5351" s="3" t="s">
        <v>12764</v>
      </c>
      <c r="AC5351" s="3" t="s">
        <v>7775</v>
      </c>
      <c r="AI5351" s="3" t="s">
        <v>29</v>
      </c>
      <c r="AJ5351" s="3" t="s">
        <v>7632</v>
      </c>
      <c r="AM5351" s="3" t="s">
        <v>24</v>
      </c>
      <c r="AZ5351" s="3" t="s">
        <v>12762</v>
      </c>
      <c r="BA5351" s="3" t="s">
        <v>2693</v>
      </c>
      <c r="BB5351" s="3" t="s">
        <v>7771</v>
      </c>
      <c r="BD5351" s="3" t="s">
        <v>30</v>
      </c>
      <c r="BG5351" s="3"/>
    </row>
    <row r="5352" spans="1:59" ht="15" x14ac:dyDescent="0.2">
      <c r="A5352" s="3" t="s">
        <v>12759</v>
      </c>
      <c r="B5352" s="3" t="s">
        <v>12756</v>
      </c>
      <c r="C5352" s="4">
        <v>42618.939710648148</v>
      </c>
      <c r="D5352" s="3" t="s">
        <v>7639</v>
      </c>
      <c r="E5352" s="3" t="s">
        <v>12759</v>
      </c>
      <c r="L5352" s="3" t="s">
        <v>12760</v>
      </c>
      <c r="AZ5352" s="3" t="s">
        <v>12758</v>
      </c>
      <c r="BA5352" s="3" t="s">
        <v>12757</v>
      </c>
      <c r="BD5352" s="3" t="s">
        <v>7641</v>
      </c>
      <c r="BG5352" s="3"/>
    </row>
    <row r="5353" spans="1:59" ht="15" x14ac:dyDescent="0.2">
      <c r="A5353" s="3" t="s">
        <v>12753</v>
      </c>
      <c r="B5353" s="3" t="s">
        <v>12751</v>
      </c>
      <c r="C5353" s="4">
        <v>42618.939710648148</v>
      </c>
      <c r="D5353" s="3" t="s">
        <v>7639</v>
      </c>
      <c r="E5353" s="3" t="s">
        <v>12755</v>
      </c>
      <c r="N5353" s="3" t="s">
        <v>9560</v>
      </c>
      <c r="W5353" s="3" t="s">
        <v>12754</v>
      </c>
      <c r="AB5353" s="3" t="s">
        <v>9558</v>
      </c>
      <c r="AC5353" s="3" t="s">
        <v>9557</v>
      </c>
      <c r="AI5353" s="3" t="s">
        <v>29</v>
      </c>
      <c r="AJ5353" s="3" t="s">
        <v>7632</v>
      </c>
      <c r="AM5353" s="3" t="s">
        <v>62</v>
      </c>
      <c r="AZ5353" s="3" t="s">
        <v>12752</v>
      </c>
      <c r="BA5353" s="3" t="s">
        <v>8705</v>
      </c>
      <c r="BB5353" s="3" t="s">
        <v>410</v>
      </c>
      <c r="BD5353" s="3" t="s">
        <v>30</v>
      </c>
      <c r="BG5353" s="3"/>
    </row>
    <row r="5354" spans="1:59" ht="15" x14ac:dyDescent="0.2">
      <c r="A5354" s="3" t="s">
        <v>12745</v>
      </c>
      <c r="B5354" s="3" t="s">
        <v>12742</v>
      </c>
      <c r="C5354" s="4">
        <v>42618.939710648148</v>
      </c>
      <c r="D5354" s="3" t="s">
        <v>7639</v>
      </c>
      <c r="E5354" s="3" t="s">
        <v>12750</v>
      </c>
      <c r="M5354" s="3" t="s">
        <v>12749</v>
      </c>
      <c r="N5354" s="3" t="s">
        <v>12748</v>
      </c>
      <c r="O5354" s="3" t="s">
        <v>25</v>
      </c>
      <c r="U5354" s="3" t="s">
        <v>12747</v>
      </c>
      <c r="W5354" s="3" t="s">
        <v>12746</v>
      </c>
      <c r="AI5354" s="3" t="s">
        <v>29</v>
      </c>
      <c r="AJ5354" s="3" t="s">
        <v>7697</v>
      </c>
      <c r="AM5354" s="3" t="s">
        <v>24</v>
      </c>
      <c r="AZ5354" s="3" t="s">
        <v>12744</v>
      </c>
      <c r="BA5354" s="3" t="s">
        <v>12743</v>
      </c>
      <c r="BB5354" s="3" t="s">
        <v>643</v>
      </c>
      <c r="BD5354" s="3" t="s">
        <v>30</v>
      </c>
      <c r="BG5354" s="3"/>
    </row>
    <row r="5355" spans="1:59" ht="15" x14ac:dyDescent="0.2">
      <c r="A5355" s="3" t="s">
        <v>12739</v>
      </c>
      <c r="B5355" s="3" t="s">
        <v>12737</v>
      </c>
      <c r="C5355" s="4">
        <v>42618.939710648148</v>
      </c>
      <c r="D5355" s="3" t="s">
        <v>7639</v>
      </c>
      <c r="E5355" s="3" t="s">
        <v>12741</v>
      </c>
      <c r="N5355" s="3" t="s">
        <v>9607</v>
      </c>
      <c r="W5355" s="3" t="s">
        <v>12740</v>
      </c>
      <c r="AB5355" s="3" t="s">
        <v>9605</v>
      </c>
      <c r="AC5355" s="3" t="s">
        <v>9557</v>
      </c>
      <c r="AI5355" s="3" t="s">
        <v>29</v>
      </c>
      <c r="AJ5355" s="3" t="s">
        <v>7632</v>
      </c>
      <c r="AM5355" s="3" t="s">
        <v>62</v>
      </c>
      <c r="AZ5355" s="3" t="s">
        <v>12738</v>
      </c>
      <c r="BA5355" s="3" t="s">
        <v>8811</v>
      </c>
      <c r="BB5355" s="3" t="s">
        <v>12665</v>
      </c>
      <c r="BD5355" s="3" t="s">
        <v>30</v>
      </c>
      <c r="BG5355" s="3"/>
    </row>
    <row r="5356" spans="1:59" ht="15" x14ac:dyDescent="0.2">
      <c r="A5356" s="3" t="s">
        <v>12733</v>
      </c>
      <c r="B5356" s="3" t="s">
        <v>12731</v>
      </c>
      <c r="C5356" s="4">
        <v>42618.939710648148</v>
      </c>
      <c r="D5356" s="3" t="s">
        <v>7639</v>
      </c>
      <c r="E5356" s="3" t="s">
        <v>12736</v>
      </c>
      <c r="L5356" s="3" t="s">
        <v>12735</v>
      </c>
      <c r="N5356" s="3" t="s">
        <v>9739</v>
      </c>
      <c r="W5356" s="3" t="s">
        <v>12734</v>
      </c>
      <c r="AB5356" s="3" t="s">
        <v>9589</v>
      </c>
      <c r="AC5356" s="3" t="s">
        <v>9557</v>
      </c>
      <c r="AI5356" s="3" t="s">
        <v>29</v>
      </c>
      <c r="AJ5356" s="3" t="s">
        <v>7632</v>
      </c>
      <c r="AM5356" s="3" t="s">
        <v>62</v>
      </c>
      <c r="AZ5356" s="3" t="s">
        <v>12732</v>
      </c>
      <c r="BA5356" s="3" t="s">
        <v>5793</v>
      </c>
      <c r="BB5356" s="3" t="s">
        <v>557</v>
      </c>
      <c r="BD5356" s="3" t="s">
        <v>30</v>
      </c>
      <c r="BG5356" s="3"/>
    </row>
    <row r="5357" spans="1:59" ht="15" x14ac:dyDescent="0.2">
      <c r="A5357" s="3" t="s">
        <v>12727</v>
      </c>
      <c r="B5357" s="3" t="s">
        <v>12724</v>
      </c>
      <c r="C5357" s="4">
        <v>42618.939710648148</v>
      </c>
      <c r="D5357" s="3" t="s">
        <v>7639</v>
      </c>
      <c r="E5357" s="3" t="s">
        <v>12727</v>
      </c>
      <c r="F5357" s="3" t="s">
        <v>12730</v>
      </c>
      <c r="H5357" s="3" t="s">
        <v>8057</v>
      </c>
      <c r="L5357" s="3" t="s">
        <v>12729</v>
      </c>
      <c r="AE5357" s="3" t="s">
        <v>7671</v>
      </c>
      <c r="AF5357" s="3" t="s">
        <v>9823</v>
      </c>
      <c r="AG5357" s="3" t="s">
        <v>8009</v>
      </c>
      <c r="AH5357" s="3" t="s">
        <v>12728</v>
      </c>
      <c r="AZ5357" s="3" t="s">
        <v>12726</v>
      </c>
      <c r="BA5357" s="3" t="s">
        <v>12725</v>
      </c>
      <c r="BD5357" s="3" t="s">
        <v>7641</v>
      </c>
      <c r="BG5357" s="3"/>
    </row>
    <row r="5358" spans="1:59" ht="15" x14ac:dyDescent="0.2">
      <c r="A5358" s="3" t="s">
        <v>12721</v>
      </c>
      <c r="B5358" s="3" t="s">
        <v>12719</v>
      </c>
      <c r="C5358" s="4">
        <v>42618.939710648148</v>
      </c>
      <c r="D5358" s="3" t="s">
        <v>7639</v>
      </c>
      <c r="E5358" s="3" t="s">
        <v>12723</v>
      </c>
      <c r="N5358" s="3" t="s">
        <v>9560</v>
      </c>
      <c r="W5358" s="3" t="s">
        <v>12722</v>
      </c>
      <c r="AB5358" s="3" t="s">
        <v>9558</v>
      </c>
      <c r="AC5358" s="3" t="s">
        <v>9557</v>
      </c>
      <c r="AI5358" s="3" t="s">
        <v>29</v>
      </c>
      <c r="AJ5358" s="3" t="s">
        <v>7632</v>
      </c>
      <c r="AM5358" s="3" t="s">
        <v>62</v>
      </c>
      <c r="AZ5358" s="3" t="s">
        <v>12720</v>
      </c>
      <c r="BA5358" s="3" t="s">
        <v>9330</v>
      </c>
      <c r="BB5358" s="3" t="s">
        <v>9988</v>
      </c>
      <c r="BD5358" s="3" t="s">
        <v>30</v>
      </c>
      <c r="BG5358" s="3"/>
    </row>
    <row r="5359" spans="1:59" ht="15" x14ac:dyDescent="0.2">
      <c r="A5359" s="3" t="s">
        <v>12716</v>
      </c>
      <c r="B5359" s="3" t="s">
        <v>12713</v>
      </c>
      <c r="C5359" s="4">
        <v>42618.939699074072</v>
      </c>
      <c r="D5359" s="3" t="s">
        <v>7639</v>
      </c>
      <c r="E5359" s="3" t="s">
        <v>12718</v>
      </c>
      <c r="N5359" s="3" t="s">
        <v>9560</v>
      </c>
      <c r="W5359" s="3" t="s">
        <v>12717</v>
      </c>
      <c r="AB5359" s="3" t="s">
        <v>9558</v>
      </c>
      <c r="AC5359" s="3" t="s">
        <v>9557</v>
      </c>
      <c r="AI5359" s="3" t="s">
        <v>29</v>
      </c>
      <c r="AJ5359" s="3" t="s">
        <v>7632</v>
      </c>
      <c r="AM5359" s="3" t="s">
        <v>62</v>
      </c>
      <c r="AZ5359" s="3" t="s">
        <v>12715</v>
      </c>
      <c r="BA5359" s="3" t="s">
        <v>12714</v>
      </c>
      <c r="BB5359" s="3" t="s">
        <v>410</v>
      </c>
      <c r="BD5359" s="3" t="s">
        <v>30</v>
      </c>
      <c r="BG5359" s="3"/>
    </row>
    <row r="5360" spans="1:59" ht="15" x14ac:dyDescent="0.2">
      <c r="A5360" s="3" t="s">
        <v>12711</v>
      </c>
      <c r="B5360" s="3" t="s">
        <v>12708</v>
      </c>
      <c r="C5360" s="4">
        <v>42618.939699074072</v>
      </c>
      <c r="D5360" s="3" t="s">
        <v>7639</v>
      </c>
      <c r="E5360" s="3" t="s">
        <v>12711</v>
      </c>
      <c r="L5360" s="3" t="s">
        <v>12712</v>
      </c>
      <c r="AZ5360" s="3" t="s">
        <v>12710</v>
      </c>
      <c r="BA5360" s="3" t="s">
        <v>12709</v>
      </c>
      <c r="BD5360" s="3" t="s">
        <v>7641</v>
      </c>
      <c r="BG5360" s="3"/>
    </row>
    <row r="5361" spans="1:59" ht="15" x14ac:dyDescent="0.2">
      <c r="A5361" s="3" t="s">
        <v>12705</v>
      </c>
      <c r="B5361" s="3" t="s">
        <v>12703</v>
      </c>
      <c r="C5361" s="4">
        <v>42618.939699074072</v>
      </c>
      <c r="D5361" s="3" t="s">
        <v>7639</v>
      </c>
      <c r="E5361" s="3" t="s">
        <v>12707</v>
      </c>
      <c r="N5361" s="3" t="s">
        <v>12215</v>
      </c>
      <c r="W5361" s="3" t="s">
        <v>12706</v>
      </c>
      <c r="AB5361" s="3" t="s">
        <v>9589</v>
      </c>
      <c r="AC5361" s="3" t="s">
        <v>9737</v>
      </c>
      <c r="AI5361" s="3" t="s">
        <v>29</v>
      </c>
      <c r="AJ5361" s="3" t="s">
        <v>7632</v>
      </c>
      <c r="AM5361" s="3" t="s">
        <v>62</v>
      </c>
      <c r="AZ5361" s="3" t="s">
        <v>1206</v>
      </c>
      <c r="BA5361" s="3" t="s">
        <v>12704</v>
      </c>
      <c r="BB5361" s="3" t="s">
        <v>4349</v>
      </c>
      <c r="BD5361" s="3" t="s">
        <v>30</v>
      </c>
      <c r="BG5361" s="3"/>
    </row>
    <row r="5362" spans="1:59" ht="15" x14ac:dyDescent="0.2">
      <c r="A5362" s="3" t="s">
        <v>12700</v>
      </c>
      <c r="B5362" s="3" t="s">
        <v>12697</v>
      </c>
      <c r="C5362" s="4">
        <v>42618.939699074072</v>
      </c>
      <c r="D5362" s="3" t="s">
        <v>7639</v>
      </c>
      <c r="E5362" s="3" t="s">
        <v>12702</v>
      </c>
      <c r="N5362" s="3" t="s">
        <v>12215</v>
      </c>
      <c r="W5362" s="3" t="s">
        <v>12701</v>
      </c>
      <c r="AB5362" s="3" t="s">
        <v>12213</v>
      </c>
      <c r="AC5362" s="3" t="s">
        <v>9737</v>
      </c>
      <c r="AI5362" s="3" t="s">
        <v>29</v>
      </c>
      <c r="AJ5362" s="3" t="s">
        <v>7632</v>
      </c>
      <c r="AM5362" s="3" t="s">
        <v>62</v>
      </c>
      <c r="AZ5362" s="3" t="s">
        <v>12699</v>
      </c>
      <c r="BA5362" s="3" t="s">
        <v>12698</v>
      </c>
      <c r="BB5362" s="3" t="s">
        <v>12116</v>
      </c>
      <c r="BD5362" s="3" t="s">
        <v>30</v>
      </c>
      <c r="BG5362" s="3"/>
    </row>
    <row r="5363" spans="1:59" ht="15" x14ac:dyDescent="0.2">
      <c r="A5363" s="3" t="s">
        <v>12694</v>
      </c>
      <c r="B5363" s="3" t="s">
        <v>12692</v>
      </c>
      <c r="C5363" s="4">
        <v>42618.939699074072</v>
      </c>
      <c r="D5363" s="3" t="s">
        <v>7639</v>
      </c>
      <c r="E5363" s="3" t="s">
        <v>12696</v>
      </c>
      <c r="N5363" s="3" t="s">
        <v>12215</v>
      </c>
      <c r="W5363" s="3" t="s">
        <v>12695</v>
      </c>
      <c r="AB5363" s="3" t="s">
        <v>9652</v>
      </c>
      <c r="AC5363" s="3" t="s">
        <v>9737</v>
      </c>
      <c r="AI5363" s="3" t="s">
        <v>29</v>
      </c>
      <c r="AJ5363" s="3" t="s">
        <v>7632</v>
      </c>
      <c r="AM5363" s="3" t="s">
        <v>62</v>
      </c>
      <c r="AZ5363" s="3" t="s">
        <v>9140</v>
      </c>
      <c r="BA5363" s="3" t="s">
        <v>12693</v>
      </c>
      <c r="BB5363" s="3" t="s">
        <v>4349</v>
      </c>
      <c r="BD5363" s="3" t="s">
        <v>30</v>
      </c>
      <c r="BG5363" s="3"/>
    </row>
    <row r="5364" spans="1:59" ht="15" x14ac:dyDescent="0.2">
      <c r="A5364" s="3" t="s">
        <v>12690</v>
      </c>
      <c r="B5364" s="3" t="s">
        <v>12687</v>
      </c>
      <c r="C5364" s="4">
        <v>42618.939699074072</v>
      </c>
      <c r="D5364" s="3" t="s">
        <v>7639</v>
      </c>
      <c r="E5364" s="3" t="s">
        <v>12690</v>
      </c>
      <c r="L5364" s="3" t="s">
        <v>12691</v>
      </c>
      <c r="AZ5364" s="3" t="s">
        <v>12689</v>
      </c>
      <c r="BA5364" s="3" t="s">
        <v>12688</v>
      </c>
      <c r="BD5364" s="3" t="s">
        <v>7641</v>
      </c>
      <c r="BG5364" s="3"/>
    </row>
    <row r="5365" spans="1:59" ht="15" x14ac:dyDescent="0.2">
      <c r="A5365" s="3" t="s">
        <v>12684</v>
      </c>
      <c r="B5365" s="3" t="s">
        <v>12681</v>
      </c>
      <c r="C5365" s="4">
        <v>42618.939699074072</v>
      </c>
      <c r="D5365" s="3" t="s">
        <v>7639</v>
      </c>
      <c r="E5365" s="3" t="s">
        <v>12686</v>
      </c>
      <c r="N5365" s="3" t="s">
        <v>9739</v>
      </c>
      <c r="W5365" s="3" t="s">
        <v>12685</v>
      </c>
      <c r="AB5365" s="3" t="s">
        <v>9689</v>
      </c>
      <c r="AC5365" s="3" t="s">
        <v>9737</v>
      </c>
      <c r="AI5365" s="3" t="s">
        <v>29</v>
      </c>
      <c r="AJ5365" s="3" t="s">
        <v>7632</v>
      </c>
      <c r="AM5365" s="3" t="s">
        <v>62</v>
      </c>
      <c r="AZ5365" s="3" t="s">
        <v>12683</v>
      </c>
      <c r="BA5365" s="3" t="s">
        <v>5772</v>
      </c>
      <c r="BB5365" s="3" t="s">
        <v>12682</v>
      </c>
      <c r="BD5365" s="3" t="s">
        <v>30</v>
      </c>
      <c r="BG5365" s="3"/>
    </row>
    <row r="5366" spans="1:59" ht="15" x14ac:dyDescent="0.2">
      <c r="A5366" s="3" t="s">
        <v>12678</v>
      </c>
      <c r="B5366" s="3" t="s">
        <v>12676</v>
      </c>
      <c r="C5366" s="4">
        <v>42618.939699074072</v>
      </c>
      <c r="D5366" s="3" t="s">
        <v>7639</v>
      </c>
      <c r="E5366" s="3" t="s">
        <v>12680</v>
      </c>
      <c r="N5366" s="3" t="s">
        <v>12030</v>
      </c>
      <c r="W5366" s="3" t="s">
        <v>12679</v>
      </c>
      <c r="AB5366" s="3" t="s">
        <v>12028</v>
      </c>
      <c r="AC5366" s="3" t="s">
        <v>9557</v>
      </c>
      <c r="AI5366" s="3" t="s">
        <v>29</v>
      </c>
      <c r="AJ5366" s="3" t="s">
        <v>7632</v>
      </c>
      <c r="AM5366" s="3" t="s">
        <v>62</v>
      </c>
      <c r="AZ5366" s="3" t="s">
        <v>3263</v>
      </c>
      <c r="BA5366" s="3" t="s">
        <v>12677</v>
      </c>
      <c r="BB5366" s="3" t="s">
        <v>12409</v>
      </c>
      <c r="BD5366" s="3" t="s">
        <v>30</v>
      </c>
      <c r="BG5366" s="3"/>
    </row>
    <row r="5367" spans="1:59" ht="15" x14ac:dyDescent="0.2">
      <c r="A5367" s="3" t="s">
        <v>12673</v>
      </c>
      <c r="B5367" s="3" t="s">
        <v>12670</v>
      </c>
      <c r="C5367" s="4">
        <v>42618.939699074072</v>
      </c>
      <c r="D5367" s="3" t="s">
        <v>7639</v>
      </c>
      <c r="E5367" s="3" t="s">
        <v>12675</v>
      </c>
      <c r="N5367" s="3" t="s">
        <v>9591</v>
      </c>
      <c r="W5367" s="3" t="s">
        <v>12674</v>
      </c>
      <c r="AB5367" s="3" t="s">
        <v>9589</v>
      </c>
      <c r="AC5367" s="3" t="s">
        <v>9557</v>
      </c>
      <c r="AI5367" s="3" t="s">
        <v>29</v>
      </c>
      <c r="AJ5367" s="3" t="s">
        <v>7632</v>
      </c>
      <c r="AM5367" s="3" t="s">
        <v>62</v>
      </c>
      <c r="AZ5367" s="3" t="s">
        <v>12672</v>
      </c>
      <c r="BA5367" s="3" t="s">
        <v>12671</v>
      </c>
      <c r="BB5367" s="3" t="s">
        <v>2984</v>
      </c>
      <c r="BD5367" s="3" t="s">
        <v>30</v>
      </c>
      <c r="BG5367" s="3"/>
    </row>
    <row r="5368" spans="1:59" ht="15" x14ac:dyDescent="0.2">
      <c r="A5368" s="3" t="s">
        <v>12667</v>
      </c>
      <c r="B5368" s="3" t="s">
        <v>12664</v>
      </c>
      <c r="C5368" s="4">
        <v>42618.939699074072</v>
      </c>
      <c r="D5368" s="3" t="s">
        <v>7639</v>
      </c>
      <c r="E5368" s="3" t="s">
        <v>12669</v>
      </c>
      <c r="N5368" s="3" t="s">
        <v>9607</v>
      </c>
      <c r="W5368" s="3" t="s">
        <v>12668</v>
      </c>
      <c r="AB5368" s="3" t="s">
        <v>9605</v>
      </c>
      <c r="AC5368" s="3" t="s">
        <v>9557</v>
      </c>
      <c r="AI5368" s="3" t="s">
        <v>29</v>
      </c>
      <c r="AJ5368" s="3" t="s">
        <v>7632</v>
      </c>
      <c r="AM5368" s="3" t="s">
        <v>62</v>
      </c>
      <c r="AZ5368" s="3" t="s">
        <v>12641</v>
      </c>
      <c r="BA5368" s="3" t="s">
        <v>12666</v>
      </c>
      <c r="BB5368" s="3" t="s">
        <v>12665</v>
      </c>
      <c r="BD5368" s="3" t="s">
        <v>30</v>
      </c>
      <c r="BG5368" s="3"/>
    </row>
    <row r="5369" spans="1:59" ht="15" x14ac:dyDescent="0.2">
      <c r="A5369" s="3" t="s">
        <v>12647</v>
      </c>
      <c r="B5369" s="3" t="s">
        <v>12645</v>
      </c>
      <c r="C5369" s="4">
        <v>42618.939699074072</v>
      </c>
      <c r="D5369" s="3" t="s">
        <v>7639</v>
      </c>
      <c r="E5369" s="3" t="s">
        <v>12663</v>
      </c>
      <c r="F5369" s="3" t="s">
        <v>12662</v>
      </c>
      <c r="G5369" s="3" t="s">
        <v>12661</v>
      </c>
      <c r="H5369" s="3" t="s">
        <v>8443</v>
      </c>
      <c r="I5369" s="3" t="s">
        <v>10319</v>
      </c>
      <c r="J5369" s="3" t="s">
        <v>12660</v>
      </c>
      <c r="L5369" s="3" t="s">
        <v>12659</v>
      </c>
      <c r="N5369" s="3" t="s">
        <v>12658</v>
      </c>
      <c r="P5369" s="3" t="s">
        <v>12657</v>
      </c>
      <c r="Q5369" s="3" t="s">
        <v>11763</v>
      </c>
      <c r="T5369" s="3" t="s">
        <v>12656</v>
      </c>
      <c r="U5369" s="3" t="s">
        <v>12655</v>
      </c>
      <c r="W5369" s="3" t="s">
        <v>12654</v>
      </c>
      <c r="X5369" s="3" t="s">
        <v>12653</v>
      </c>
      <c r="AB5369" s="3" t="s">
        <v>12652</v>
      </c>
      <c r="AC5369" s="3" t="s">
        <v>12651</v>
      </c>
      <c r="AE5369" s="3" t="s">
        <v>7671</v>
      </c>
      <c r="AF5369" s="3" t="s">
        <v>7756</v>
      </c>
      <c r="AG5369" s="3" t="s">
        <v>8009</v>
      </c>
      <c r="AH5369" s="3" t="s">
        <v>12650</v>
      </c>
      <c r="AI5369" s="3" t="s">
        <v>8007</v>
      </c>
      <c r="AJ5369" s="3" t="s">
        <v>7697</v>
      </c>
      <c r="AK5369" s="3" t="s">
        <v>8006</v>
      </c>
      <c r="AL5369" s="3" t="s">
        <v>30</v>
      </c>
      <c r="AQ5369" s="3" t="s">
        <v>12649</v>
      </c>
      <c r="AZ5369" s="3" t="s">
        <v>1401</v>
      </c>
      <c r="BA5369" s="3" t="s">
        <v>12648</v>
      </c>
      <c r="BB5369" s="3" t="s">
        <v>9611</v>
      </c>
      <c r="BC5369" s="3" t="s">
        <v>12647</v>
      </c>
      <c r="BD5369" s="3" t="s">
        <v>30</v>
      </c>
      <c r="BE5369" s="3">
        <v>122</v>
      </c>
      <c r="BF5369" s="3" t="s">
        <v>12646</v>
      </c>
      <c r="BG5369" s="3"/>
    </row>
    <row r="5370" spans="1:59" ht="15" x14ac:dyDescent="0.2">
      <c r="A5370" s="3" t="s">
        <v>12642</v>
      </c>
      <c r="B5370" s="3" t="s">
        <v>12639</v>
      </c>
      <c r="C5370" s="4">
        <v>42618.939687500002</v>
      </c>
      <c r="D5370" s="3" t="s">
        <v>7639</v>
      </c>
      <c r="E5370" s="3" t="s">
        <v>12644</v>
      </c>
      <c r="N5370" s="3" t="s">
        <v>9701</v>
      </c>
      <c r="W5370" s="3" t="s">
        <v>12643</v>
      </c>
      <c r="AB5370" s="3" t="s">
        <v>9589</v>
      </c>
      <c r="AC5370" s="3" t="s">
        <v>9557</v>
      </c>
      <c r="AI5370" s="3" t="s">
        <v>29</v>
      </c>
      <c r="AJ5370" s="3" t="s">
        <v>7632</v>
      </c>
      <c r="AM5370" s="3" t="s">
        <v>62</v>
      </c>
      <c r="AZ5370" s="3" t="s">
        <v>12641</v>
      </c>
      <c r="BA5370" s="3" t="s">
        <v>12640</v>
      </c>
      <c r="BB5370" s="3" t="s">
        <v>12054</v>
      </c>
      <c r="BD5370" s="3" t="s">
        <v>30</v>
      </c>
      <c r="BG5370" s="3"/>
    </row>
    <row r="5371" spans="1:59" ht="15" x14ac:dyDescent="0.2">
      <c r="A5371" s="3" t="s">
        <v>12636</v>
      </c>
      <c r="B5371" s="3" t="s">
        <v>12633</v>
      </c>
      <c r="C5371" s="4">
        <v>42618.939687500002</v>
      </c>
      <c r="D5371" s="3" t="s">
        <v>7639</v>
      </c>
      <c r="E5371" s="3" t="s">
        <v>12638</v>
      </c>
      <c r="N5371" s="3" t="s">
        <v>12454</v>
      </c>
      <c r="W5371" s="3" t="s">
        <v>12637</v>
      </c>
      <c r="AB5371" s="3" t="s">
        <v>9689</v>
      </c>
      <c r="AC5371" s="3" t="s">
        <v>9737</v>
      </c>
      <c r="AI5371" s="3" t="s">
        <v>29</v>
      </c>
      <c r="AJ5371" s="3" t="s">
        <v>7632</v>
      </c>
      <c r="AM5371" s="3" t="s">
        <v>62</v>
      </c>
      <c r="AZ5371" s="3" t="s">
        <v>12635</v>
      </c>
      <c r="BA5371" s="3" t="s">
        <v>12634</v>
      </c>
      <c r="BB5371" s="3" t="s">
        <v>3479</v>
      </c>
      <c r="BD5371" s="3" t="s">
        <v>30</v>
      </c>
      <c r="BG5371" s="3"/>
    </row>
    <row r="5372" spans="1:59" ht="15" x14ac:dyDescent="0.2">
      <c r="A5372" s="3" t="s">
        <v>12630</v>
      </c>
      <c r="B5372" s="3" t="s">
        <v>12628</v>
      </c>
      <c r="C5372" s="4">
        <v>42618.939687500002</v>
      </c>
      <c r="D5372" s="3" t="s">
        <v>7639</v>
      </c>
      <c r="E5372" s="3" t="s">
        <v>12632</v>
      </c>
      <c r="N5372" s="3" t="s">
        <v>9560</v>
      </c>
      <c r="W5372" s="3" t="s">
        <v>12631</v>
      </c>
      <c r="AB5372" s="3" t="s">
        <v>9558</v>
      </c>
      <c r="AC5372" s="3" t="s">
        <v>9557</v>
      </c>
      <c r="AI5372" s="3" t="s">
        <v>29</v>
      </c>
      <c r="AJ5372" s="3" t="s">
        <v>7632</v>
      </c>
      <c r="AM5372" s="3" t="s">
        <v>62</v>
      </c>
      <c r="AZ5372" s="3" t="s">
        <v>8966</v>
      </c>
      <c r="BA5372" s="3" t="s">
        <v>12629</v>
      </c>
      <c r="BB5372" s="3" t="s">
        <v>9988</v>
      </c>
      <c r="BD5372" s="3" t="s">
        <v>30</v>
      </c>
      <c r="BG5372" s="3"/>
    </row>
    <row r="5373" spans="1:59" ht="15" x14ac:dyDescent="0.2">
      <c r="A5373" s="3" t="s">
        <v>12625</v>
      </c>
      <c r="B5373" s="3" t="s">
        <v>12624</v>
      </c>
      <c r="C5373" s="4">
        <v>42618.939687500002</v>
      </c>
      <c r="D5373" s="3" t="s">
        <v>7639</v>
      </c>
      <c r="E5373" s="3" t="s">
        <v>12627</v>
      </c>
      <c r="N5373" s="3" t="s">
        <v>9607</v>
      </c>
      <c r="W5373" s="3" t="s">
        <v>12626</v>
      </c>
      <c r="AB5373" s="3" t="s">
        <v>9605</v>
      </c>
      <c r="AC5373" s="3" t="s">
        <v>9557</v>
      </c>
      <c r="AI5373" s="3" t="s">
        <v>29</v>
      </c>
      <c r="AJ5373" s="3" t="s">
        <v>7632</v>
      </c>
      <c r="AM5373" s="3" t="s">
        <v>62</v>
      </c>
      <c r="AZ5373" s="3" t="s">
        <v>8966</v>
      </c>
      <c r="BA5373" s="3" t="s">
        <v>5231</v>
      </c>
      <c r="BB5373" s="3" t="s">
        <v>12010</v>
      </c>
      <c r="BD5373" s="3" t="s">
        <v>30</v>
      </c>
      <c r="BG5373" s="3"/>
    </row>
    <row r="5374" spans="1:59" ht="15" x14ac:dyDescent="0.2">
      <c r="A5374" s="3" t="s">
        <v>12621</v>
      </c>
      <c r="B5374" s="3" t="s">
        <v>12619</v>
      </c>
      <c r="C5374" s="4">
        <v>42618.939687500002</v>
      </c>
      <c r="D5374" s="3" t="s">
        <v>7639</v>
      </c>
      <c r="E5374" s="3" t="s">
        <v>12623</v>
      </c>
      <c r="N5374" s="3" t="s">
        <v>9560</v>
      </c>
      <c r="W5374" s="3" t="s">
        <v>12622</v>
      </c>
      <c r="AB5374" s="3" t="s">
        <v>9558</v>
      </c>
      <c r="AC5374" s="3" t="s">
        <v>9557</v>
      </c>
      <c r="AI5374" s="3" t="s">
        <v>29</v>
      </c>
      <c r="AJ5374" s="3" t="s">
        <v>7632</v>
      </c>
      <c r="AM5374" s="3" t="s">
        <v>62</v>
      </c>
      <c r="AZ5374" s="3" t="s">
        <v>8966</v>
      </c>
      <c r="BA5374" s="3" t="s">
        <v>12620</v>
      </c>
      <c r="BB5374" s="3" t="s">
        <v>9554</v>
      </c>
      <c r="BD5374" s="3" t="s">
        <v>30</v>
      </c>
      <c r="BG5374" s="3"/>
    </row>
    <row r="5375" spans="1:59" ht="15" x14ac:dyDescent="0.2">
      <c r="A5375" s="3" t="s">
        <v>12604</v>
      </c>
      <c r="B5375" s="3" t="s">
        <v>12601</v>
      </c>
      <c r="C5375" s="4">
        <v>42618.939687500002</v>
      </c>
      <c r="D5375" s="3" t="s">
        <v>7639</v>
      </c>
      <c r="E5375" s="3" t="s">
        <v>12618</v>
      </c>
      <c r="F5375" s="3" t="s">
        <v>12617</v>
      </c>
      <c r="G5375" s="3" t="s">
        <v>12616</v>
      </c>
      <c r="H5375" s="3" t="s">
        <v>8057</v>
      </c>
      <c r="I5375" s="3" t="s">
        <v>9242</v>
      </c>
      <c r="J5375" s="3" t="s">
        <v>11742</v>
      </c>
      <c r="L5375" s="3" t="s">
        <v>12615</v>
      </c>
      <c r="N5375" s="3" t="s">
        <v>12614</v>
      </c>
      <c r="P5375" s="3" t="s">
        <v>12613</v>
      </c>
      <c r="Q5375" s="3" t="s">
        <v>8019</v>
      </c>
      <c r="R5375" s="3" t="s">
        <v>8301</v>
      </c>
      <c r="T5375" s="3" t="s">
        <v>12612</v>
      </c>
      <c r="U5375" s="3" t="s">
        <v>12611</v>
      </c>
      <c r="W5375" s="3" t="s">
        <v>12610</v>
      </c>
      <c r="X5375" s="3" t="s">
        <v>12609</v>
      </c>
      <c r="AB5375" s="3" t="s">
        <v>12608</v>
      </c>
      <c r="AC5375" s="3" t="s">
        <v>12607</v>
      </c>
      <c r="AE5375" s="3" t="s">
        <v>7671</v>
      </c>
      <c r="AF5375" s="3" t="s">
        <v>9823</v>
      </c>
      <c r="AG5375" s="3" t="s">
        <v>8009</v>
      </c>
      <c r="AH5375" s="3" t="s">
        <v>12606</v>
      </c>
      <c r="AI5375" s="3" t="s">
        <v>8007</v>
      </c>
      <c r="AJ5375" s="3" t="s">
        <v>7697</v>
      </c>
      <c r="AK5375" s="3" t="s">
        <v>8006</v>
      </c>
      <c r="AL5375" s="3" t="s">
        <v>30</v>
      </c>
      <c r="AQ5375" s="3" t="s">
        <v>12605</v>
      </c>
      <c r="AZ5375" s="3" t="s">
        <v>12603</v>
      </c>
      <c r="BA5375" s="3" t="s">
        <v>5106</v>
      </c>
      <c r="BB5375" s="3" t="s">
        <v>9611</v>
      </c>
      <c r="BC5375" s="3" t="s">
        <v>11573</v>
      </c>
      <c r="BD5375" s="3" t="s">
        <v>30</v>
      </c>
      <c r="BE5375" s="3">
        <v>78</v>
      </c>
      <c r="BF5375" s="3" t="s">
        <v>12602</v>
      </c>
      <c r="BG5375" s="3"/>
    </row>
    <row r="5376" spans="1:59" ht="15" x14ac:dyDescent="0.2">
      <c r="A5376" s="3" t="s">
        <v>12597</v>
      </c>
      <c r="B5376" s="3" t="s">
        <v>12594</v>
      </c>
      <c r="C5376" s="4">
        <v>42618.939687500002</v>
      </c>
      <c r="D5376" s="3" t="s">
        <v>7639</v>
      </c>
      <c r="E5376" s="3" t="s">
        <v>12600</v>
      </c>
      <c r="N5376" s="3" t="s">
        <v>12599</v>
      </c>
      <c r="W5376" s="3" t="s">
        <v>12598</v>
      </c>
      <c r="AB5376" s="3" t="s">
        <v>9689</v>
      </c>
      <c r="AC5376" s="3" t="s">
        <v>9737</v>
      </c>
      <c r="AI5376" s="3" t="s">
        <v>29</v>
      </c>
      <c r="AJ5376" s="3" t="s">
        <v>7632</v>
      </c>
      <c r="AM5376" s="3" t="s">
        <v>62</v>
      </c>
      <c r="AZ5376" s="3" t="s">
        <v>8966</v>
      </c>
      <c r="BA5376" s="3" t="s">
        <v>12596</v>
      </c>
      <c r="BB5376" s="3" t="s">
        <v>12595</v>
      </c>
      <c r="BD5376" s="3" t="s">
        <v>30</v>
      </c>
      <c r="BG5376" s="3"/>
    </row>
    <row r="5377" spans="1:59" ht="15" x14ac:dyDescent="0.2">
      <c r="A5377" s="3" t="s">
        <v>12591</v>
      </c>
      <c r="B5377" s="3" t="s">
        <v>12588</v>
      </c>
      <c r="C5377" s="4">
        <v>42618.939687500002</v>
      </c>
      <c r="D5377" s="3" t="s">
        <v>7639</v>
      </c>
      <c r="E5377" s="3" t="s">
        <v>12593</v>
      </c>
      <c r="N5377" s="3" t="s">
        <v>9701</v>
      </c>
      <c r="W5377" s="3" t="s">
        <v>12592</v>
      </c>
      <c r="AB5377" s="3" t="s">
        <v>9589</v>
      </c>
      <c r="AC5377" s="3" t="s">
        <v>9557</v>
      </c>
      <c r="AI5377" s="3" t="s">
        <v>29</v>
      </c>
      <c r="AJ5377" s="3" t="s">
        <v>7632</v>
      </c>
      <c r="AM5377" s="3" t="s">
        <v>62</v>
      </c>
      <c r="AZ5377" s="3" t="s">
        <v>12590</v>
      </c>
      <c r="BA5377" s="3" t="s">
        <v>12589</v>
      </c>
      <c r="BB5377" s="3" t="s">
        <v>9554</v>
      </c>
      <c r="BD5377" s="3" t="s">
        <v>30</v>
      </c>
      <c r="BG5377" s="3"/>
    </row>
    <row r="5378" spans="1:59" ht="15" x14ac:dyDescent="0.2">
      <c r="A5378" s="3" t="s">
        <v>12585</v>
      </c>
      <c r="B5378" s="3" t="s">
        <v>12582</v>
      </c>
      <c r="C5378" s="4">
        <v>42618.939687500002</v>
      </c>
      <c r="D5378" s="3" t="s">
        <v>7639</v>
      </c>
      <c r="E5378" s="3" t="s">
        <v>12587</v>
      </c>
      <c r="N5378" s="3" t="s">
        <v>9701</v>
      </c>
      <c r="W5378" s="3" t="s">
        <v>12586</v>
      </c>
      <c r="AB5378" s="3" t="s">
        <v>9589</v>
      </c>
      <c r="AC5378" s="3" t="s">
        <v>9557</v>
      </c>
      <c r="AI5378" s="3" t="s">
        <v>29</v>
      </c>
      <c r="AJ5378" s="3" t="s">
        <v>7632</v>
      </c>
      <c r="AM5378" s="3" t="s">
        <v>62</v>
      </c>
      <c r="AZ5378" s="3" t="s">
        <v>12584</v>
      </c>
      <c r="BA5378" s="3" t="s">
        <v>12583</v>
      </c>
      <c r="BB5378" s="3" t="s">
        <v>12054</v>
      </c>
      <c r="BD5378" s="3" t="s">
        <v>30</v>
      </c>
      <c r="BG5378" s="3"/>
    </row>
    <row r="5379" spans="1:59" ht="15" x14ac:dyDescent="0.2">
      <c r="A5379" s="3" t="s">
        <v>12579</v>
      </c>
      <c r="B5379" s="3" t="s">
        <v>12577</v>
      </c>
      <c r="C5379" s="4">
        <v>42618.939687500002</v>
      </c>
      <c r="D5379" s="3" t="s">
        <v>7639</v>
      </c>
      <c r="E5379" s="3" t="s">
        <v>12581</v>
      </c>
      <c r="N5379" s="3" t="s">
        <v>9654</v>
      </c>
      <c r="W5379" s="3" t="s">
        <v>12580</v>
      </c>
      <c r="AB5379" s="3" t="s">
        <v>9689</v>
      </c>
      <c r="AC5379" s="3" t="s">
        <v>9737</v>
      </c>
      <c r="AI5379" s="3" t="s">
        <v>29</v>
      </c>
      <c r="AJ5379" s="3" t="s">
        <v>7632</v>
      </c>
      <c r="AM5379" s="3" t="s">
        <v>62</v>
      </c>
      <c r="AZ5379" s="3" t="s">
        <v>5614</v>
      </c>
      <c r="BA5379" s="3" t="s">
        <v>12578</v>
      </c>
      <c r="BB5379" s="3" t="s">
        <v>410</v>
      </c>
      <c r="BD5379" s="3" t="s">
        <v>30</v>
      </c>
      <c r="BG5379" s="3"/>
    </row>
    <row r="5380" spans="1:59" ht="15" x14ac:dyDescent="0.2">
      <c r="A5380" s="3" t="s">
        <v>12559</v>
      </c>
      <c r="B5380" s="3" t="s">
        <v>12556</v>
      </c>
      <c r="C5380" s="4">
        <v>42618.939675925933</v>
      </c>
      <c r="D5380" s="3" t="s">
        <v>7639</v>
      </c>
      <c r="E5380" s="3" t="s">
        <v>12576</v>
      </c>
      <c r="F5380" s="3" t="s">
        <v>12575</v>
      </c>
      <c r="G5380" s="3" t="s">
        <v>12574</v>
      </c>
      <c r="H5380" s="3" t="s">
        <v>8057</v>
      </c>
      <c r="I5380" s="3" t="s">
        <v>9242</v>
      </c>
      <c r="J5380" s="3" t="s">
        <v>10947</v>
      </c>
      <c r="L5380" s="3" t="s">
        <v>12573</v>
      </c>
      <c r="N5380" s="3" t="s">
        <v>12572</v>
      </c>
      <c r="P5380" s="3" t="s">
        <v>12571</v>
      </c>
      <c r="Q5380" s="3" t="s">
        <v>8019</v>
      </c>
      <c r="R5380" s="3" t="s">
        <v>8301</v>
      </c>
      <c r="S5380" s="3" t="s">
        <v>12570</v>
      </c>
      <c r="T5380" s="3" t="s">
        <v>12569</v>
      </c>
      <c r="U5380" s="3" t="s">
        <v>12568</v>
      </c>
      <c r="W5380" s="3" t="s">
        <v>12567</v>
      </c>
      <c r="X5380" s="3" t="s">
        <v>12566</v>
      </c>
      <c r="Z5380" s="3" t="s">
        <v>12565</v>
      </c>
      <c r="AA5380" s="3" t="s">
        <v>12564</v>
      </c>
      <c r="AB5380" s="3" t="s">
        <v>12563</v>
      </c>
      <c r="AC5380" s="3" t="s">
        <v>12562</v>
      </c>
      <c r="AE5380" s="3" t="s">
        <v>7671</v>
      </c>
      <c r="AF5380" s="3" t="s">
        <v>7756</v>
      </c>
      <c r="AG5380" s="3" t="s">
        <v>8009</v>
      </c>
      <c r="AH5380" s="3" t="s">
        <v>12561</v>
      </c>
      <c r="AI5380" s="3" t="s">
        <v>8007</v>
      </c>
      <c r="AJ5380" s="3" t="s">
        <v>7697</v>
      </c>
      <c r="AK5380" s="3" t="s">
        <v>8006</v>
      </c>
      <c r="AO5380" s="3" t="s">
        <v>10762</v>
      </c>
      <c r="AQ5380" s="3" t="s">
        <v>12560</v>
      </c>
      <c r="AZ5380" s="3" t="s">
        <v>8922</v>
      </c>
      <c r="BA5380" s="3" t="s">
        <v>12558</v>
      </c>
      <c r="BB5380" s="3" t="s">
        <v>9611</v>
      </c>
      <c r="BD5380" s="3" t="s">
        <v>30</v>
      </c>
      <c r="BE5380" s="3">
        <v>81</v>
      </c>
      <c r="BF5380" s="3" t="s">
        <v>12557</v>
      </c>
      <c r="BG5380" s="3"/>
    </row>
    <row r="5381" spans="1:59" ht="15" x14ac:dyDescent="0.2">
      <c r="A5381" s="3" t="s">
        <v>12555</v>
      </c>
      <c r="B5381" s="3" t="s">
        <v>12553</v>
      </c>
      <c r="C5381" s="4">
        <v>42618.939675925933</v>
      </c>
      <c r="D5381" s="3" t="s">
        <v>7639</v>
      </c>
      <c r="E5381" s="3" t="s">
        <v>12555</v>
      </c>
      <c r="L5381" s="3" t="s">
        <v>12180</v>
      </c>
      <c r="AZ5381" s="3" t="s">
        <v>5614</v>
      </c>
      <c r="BA5381" s="3" t="s">
        <v>12554</v>
      </c>
      <c r="BD5381" s="3" t="s">
        <v>7641</v>
      </c>
      <c r="BG5381" s="3"/>
    </row>
    <row r="5382" spans="1:59" ht="15" x14ac:dyDescent="0.2">
      <c r="A5382" s="3" t="s">
        <v>12550</v>
      </c>
      <c r="B5382" s="3" t="s">
        <v>12548</v>
      </c>
      <c r="C5382" s="4">
        <v>42618.939675925933</v>
      </c>
      <c r="D5382" s="3" t="s">
        <v>7639</v>
      </c>
      <c r="E5382" s="3" t="s">
        <v>12552</v>
      </c>
      <c r="N5382" s="3" t="s">
        <v>9591</v>
      </c>
      <c r="W5382" s="3" t="s">
        <v>12551</v>
      </c>
      <c r="AB5382" s="3" t="s">
        <v>9589</v>
      </c>
      <c r="AC5382" s="3" t="s">
        <v>9557</v>
      </c>
      <c r="AI5382" s="3" t="s">
        <v>29</v>
      </c>
      <c r="AJ5382" s="3" t="s">
        <v>7632</v>
      </c>
      <c r="AM5382" s="3" t="s">
        <v>62</v>
      </c>
      <c r="AZ5382" s="3" t="s">
        <v>1956</v>
      </c>
      <c r="BA5382" s="3" t="s">
        <v>12549</v>
      </c>
      <c r="BB5382" s="3" t="s">
        <v>9838</v>
      </c>
      <c r="BD5382" s="3" t="s">
        <v>30</v>
      </c>
      <c r="BG5382" s="3"/>
    </row>
    <row r="5383" spans="1:59" ht="15" x14ac:dyDescent="0.2">
      <c r="A5383" s="3" t="s">
        <v>12545</v>
      </c>
      <c r="B5383" s="3" t="s">
        <v>12543</v>
      </c>
      <c r="C5383" s="4">
        <v>42618.939675925933</v>
      </c>
      <c r="D5383" s="3" t="s">
        <v>7639</v>
      </c>
      <c r="E5383" s="3" t="s">
        <v>12547</v>
      </c>
      <c r="N5383" s="3" t="s">
        <v>9710</v>
      </c>
      <c r="W5383" s="3" t="s">
        <v>12546</v>
      </c>
      <c r="AB5383" s="3" t="s">
        <v>9589</v>
      </c>
      <c r="AC5383" s="3" t="s">
        <v>9557</v>
      </c>
      <c r="AI5383" s="3" t="s">
        <v>29</v>
      </c>
      <c r="AJ5383" s="3" t="s">
        <v>7632</v>
      </c>
      <c r="AM5383" s="3" t="s">
        <v>62</v>
      </c>
      <c r="AZ5383" s="3" t="s">
        <v>8922</v>
      </c>
      <c r="BA5383" s="3" t="s">
        <v>12544</v>
      </c>
      <c r="BB5383" s="3" t="s">
        <v>557</v>
      </c>
      <c r="BD5383" s="3" t="s">
        <v>30</v>
      </c>
      <c r="BG5383" s="3"/>
    </row>
    <row r="5384" spans="1:59" ht="15" x14ac:dyDescent="0.2">
      <c r="A5384" s="3" t="s">
        <v>12540</v>
      </c>
      <c r="B5384" s="3" t="s">
        <v>12539</v>
      </c>
      <c r="C5384" s="4">
        <v>42618.939675925933</v>
      </c>
      <c r="D5384" s="3" t="s">
        <v>7639</v>
      </c>
      <c r="E5384" s="3" t="s">
        <v>12542</v>
      </c>
      <c r="N5384" s="3" t="s">
        <v>9591</v>
      </c>
      <c r="W5384" s="3" t="s">
        <v>12541</v>
      </c>
      <c r="AB5384" s="3" t="s">
        <v>9589</v>
      </c>
      <c r="AC5384" s="3" t="s">
        <v>9557</v>
      </c>
      <c r="AI5384" s="3" t="s">
        <v>29</v>
      </c>
      <c r="AJ5384" s="3" t="s">
        <v>7632</v>
      </c>
      <c r="AM5384" s="3" t="s">
        <v>62</v>
      </c>
      <c r="AZ5384" s="3" t="s">
        <v>8922</v>
      </c>
      <c r="BA5384" s="3" t="s">
        <v>465</v>
      </c>
      <c r="BB5384" s="3" t="s">
        <v>1898</v>
      </c>
      <c r="BD5384" s="3" t="s">
        <v>30</v>
      </c>
      <c r="BG5384" s="3"/>
    </row>
    <row r="5385" spans="1:59" ht="15" x14ac:dyDescent="0.2">
      <c r="A5385" s="3" t="s">
        <v>12536</v>
      </c>
      <c r="B5385" s="3" t="s">
        <v>12533</v>
      </c>
      <c r="C5385" s="4">
        <v>42618.939675925933</v>
      </c>
      <c r="D5385" s="3" t="s">
        <v>7639</v>
      </c>
      <c r="E5385" s="3" t="s">
        <v>12538</v>
      </c>
      <c r="N5385" s="3" t="s">
        <v>9560</v>
      </c>
      <c r="W5385" s="3" t="s">
        <v>12537</v>
      </c>
      <c r="AB5385" s="3" t="s">
        <v>9558</v>
      </c>
      <c r="AC5385" s="3" t="s">
        <v>9557</v>
      </c>
      <c r="AI5385" s="3" t="s">
        <v>29</v>
      </c>
      <c r="AJ5385" s="3" t="s">
        <v>7632</v>
      </c>
      <c r="AM5385" s="3" t="s">
        <v>62</v>
      </c>
      <c r="AZ5385" s="3" t="s">
        <v>12535</v>
      </c>
      <c r="BA5385" s="3" t="s">
        <v>12534</v>
      </c>
      <c r="BB5385" s="3" t="s">
        <v>410</v>
      </c>
      <c r="BD5385" s="3" t="s">
        <v>30</v>
      </c>
      <c r="BG5385" s="3"/>
    </row>
    <row r="5386" spans="1:59" ht="15" x14ac:dyDescent="0.2">
      <c r="A5386" s="3" t="s">
        <v>12519</v>
      </c>
      <c r="B5386" s="3" t="s">
        <v>12515</v>
      </c>
      <c r="C5386" s="4">
        <v>42618.939675925933</v>
      </c>
      <c r="D5386" s="3" t="s">
        <v>7639</v>
      </c>
      <c r="E5386" s="3" t="s">
        <v>8575</v>
      </c>
      <c r="F5386" s="3" t="s">
        <v>12532</v>
      </c>
      <c r="G5386" s="3" t="s">
        <v>12531</v>
      </c>
      <c r="H5386" s="3" t="s">
        <v>8443</v>
      </c>
      <c r="I5386" s="3" t="s">
        <v>10319</v>
      </c>
      <c r="J5386" s="3" t="s">
        <v>11198</v>
      </c>
      <c r="L5386" s="3" t="s">
        <v>12530</v>
      </c>
      <c r="N5386" s="3" t="s">
        <v>8574</v>
      </c>
      <c r="P5386" s="3" t="s">
        <v>12529</v>
      </c>
      <c r="Q5386" s="3" t="s">
        <v>9109</v>
      </c>
      <c r="S5386" s="3" t="s">
        <v>12528</v>
      </c>
      <c r="T5386" s="3" t="s">
        <v>12527</v>
      </c>
      <c r="U5386" s="3" t="s">
        <v>12526</v>
      </c>
      <c r="W5386" s="3" t="s">
        <v>12525</v>
      </c>
      <c r="X5386" s="3" t="s">
        <v>12524</v>
      </c>
      <c r="AB5386" s="3" t="s">
        <v>12523</v>
      </c>
      <c r="AC5386" s="3" t="s">
        <v>12522</v>
      </c>
      <c r="AE5386" s="3" t="s">
        <v>7671</v>
      </c>
      <c r="AF5386" s="3" t="s">
        <v>7756</v>
      </c>
      <c r="AG5386" s="3" t="s">
        <v>8009</v>
      </c>
      <c r="AH5386" s="3" t="s">
        <v>12521</v>
      </c>
      <c r="AI5386" s="3" t="s">
        <v>8007</v>
      </c>
      <c r="AJ5386" s="3" t="s">
        <v>7697</v>
      </c>
      <c r="AK5386" s="3" t="s">
        <v>8006</v>
      </c>
      <c r="AL5386" s="3" t="s">
        <v>30</v>
      </c>
      <c r="AQ5386" s="3" t="s">
        <v>12520</v>
      </c>
      <c r="AZ5386" s="3" t="s">
        <v>12315</v>
      </c>
      <c r="BA5386" s="3" t="s">
        <v>12518</v>
      </c>
      <c r="BB5386" s="3" t="s">
        <v>9611</v>
      </c>
      <c r="BC5386" s="3" t="s">
        <v>12517</v>
      </c>
      <c r="BD5386" s="3" t="s">
        <v>30</v>
      </c>
      <c r="BE5386" s="3">
        <v>126</v>
      </c>
      <c r="BF5386" s="3" t="s">
        <v>12516</v>
      </c>
      <c r="BG5386" s="3"/>
    </row>
    <row r="5387" spans="1:59" ht="15" x14ac:dyDescent="0.2">
      <c r="A5387" s="3" t="s">
        <v>12512</v>
      </c>
      <c r="B5387" s="3" t="s">
        <v>12509</v>
      </c>
      <c r="C5387" s="4">
        <v>42618.939675925933</v>
      </c>
      <c r="D5387" s="3" t="s">
        <v>7639</v>
      </c>
      <c r="E5387" s="3" t="s">
        <v>12514</v>
      </c>
      <c r="N5387" s="3" t="s">
        <v>12215</v>
      </c>
      <c r="W5387" s="3" t="s">
        <v>12513</v>
      </c>
      <c r="AB5387" s="3" t="s">
        <v>9689</v>
      </c>
      <c r="AC5387" s="3" t="s">
        <v>9737</v>
      </c>
      <c r="AI5387" s="3" t="s">
        <v>29</v>
      </c>
      <c r="AJ5387" s="3" t="s">
        <v>7632</v>
      </c>
      <c r="AM5387" s="3" t="s">
        <v>62</v>
      </c>
      <c r="AZ5387" s="3" t="s">
        <v>12511</v>
      </c>
      <c r="BA5387" s="3" t="s">
        <v>12510</v>
      </c>
      <c r="BB5387" s="3" t="s">
        <v>1898</v>
      </c>
      <c r="BD5387" s="3" t="s">
        <v>30</v>
      </c>
      <c r="BG5387" s="3"/>
    </row>
    <row r="5388" spans="1:59" ht="15" x14ac:dyDescent="0.2">
      <c r="A5388" s="3" t="s">
        <v>12506</v>
      </c>
      <c r="B5388" s="3" t="s">
        <v>12503</v>
      </c>
      <c r="C5388" s="4">
        <v>42618.939675925933</v>
      </c>
      <c r="D5388" s="3" t="s">
        <v>7639</v>
      </c>
      <c r="E5388" s="3" t="s">
        <v>12508</v>
      </c>
      <c r="N5388" s="3" t="s">
        <v>9676</v>
      </c>
      <c r="W5388" s="3" t="s">
        <v>12507</v>
      </c>
      <c r="AB5388" s="3" t="s">
        <v>9605</v>
      </c>
      <c r="AC5388" s="3" t="s">
        <v>9557</v>
      </c>
      <c r="AI5388" s="3" t="s">
        <v>29</v>
      </c>
      <c r="AJ5388" s="3" t="s">
        <v>7632</v>
      </c>
      <c r="AM5388" s="3" t="s">
        <v>62</v>
      </c>
      <c r="AZ5388" s="3" t="s">
        <v>8893</v>
      </c>
      <c r="BA5388" s="3" t="s">
        <v>12505</v>
      </c>
      <c r="BB5388" s="3" t="s">
        <v>12504</v>
      </c>
      <c r="BD5388" s="3" t="s">
        <v>30</v>
      </c>
      <c r="BG5388" s="3"/>
    </row>
    <row r="5389" spans="1:59" ht="15" x14ac:dyDescent="0.2">
      <c r="A5389" s="3" t="s">
        <v>12500</v>
      </c>
      <c r="B5389" s="3" t="s">
        <v>12498</v>
      </c>
      <c r="C5389" s="4">
        <v>42618.939664351848</v>
      </c>
      <c r="D5389" s="3" t="s">
        <v>7639</v>
      </c>
      <c r="E5389" s="3" t="s">
        <v>12502</v>
      </c>
      <c r="N5389" s="3" t="s">
        <v>9701</v>
      </c>
      <c r="W5389" s="3" t="s">
        <v>12501</v>
      </c>
      <c r="AB5389" s="3" t="s">
        <v>9589</v>
      </c>
      <c r="AC5389" s="3" t="s">
        <v>9557</v>
      </c>
      <c r="AI5389" s="3" t="s">
        <v>29</v>
      </c>
      <c r="AJ5389" s="3" t="s">
        <v>7632</v>
      </c>
      <c r="AM5389" s="3" t="s">
        <v>62</v>
      </c>
      <c r="AZ5389" s="3" t="s">
        <v>106</v>
      </c>
      <c r="BA5389" s="3" t="s">
        <v>12499</v>
      </c>
      <c r="BB5389" s="3" t="s">
        <v>12054</v>
      </c>
      <c r="BD5389" s="3" t="s">
        <v>30</v>
      </c>
      <c r="BG5389" s="3"/>
    </row>
    <row r="5390" spans="1:59" ht="15" x14ac:dyDescent="0.2">
      <c r="A5390" s="3" t="s">
        <v>12495</v>
      </c>
      <c r="B5390" s="3" t="s">
        <v>12492</v>
      </c>
      <c r="C5390" s="4">
        <v>42618.939664351848</v>
      </c>
      <c r="D5390" s="3" t="s">
        <v>7639</v>
      </c>
      <c r="E5390" s="3" t="s">
        <v>12497</v>
      </c>
      <c r="N5390" s="3" t="s">
        <v>9560</v>
      </c>
      <c r="W5390" s="3" t="s">
        <v>12496</v>
      </c>
      <c r="AB5390" s="3" t="s">
        <v>9558</v>
      </c>
      <c r="AC5390" s="3" t="s">
        <v>9557</v>
      </c>
      <c r="AI5390" s="3" t="s">
        <v>29</v>
      </c>
      <c r="AJ5390" s="3" t="s">
        <v>7632</v>
      </c>
      <c r="AM5390" s="3" t="s">
        <v>62</v>
      </c>
      <c r="AZ5390" s="3" t="s">
        <v>12494</v>
      </c>
      <c r="BA5390" s="3" t="s">
        <v>12493</v>
      </c>
      <c r="BB5390" s="3" t="s">
        <v>410</v>
      </c>
      <c r="BD5390" s="3" t="s">
        <v>30</v>
      </c>
      <c r="BG5390" s="3"/>
    </row>
    <row r="5391" spans="1:59" ht="15" x14ac:dyDescent="0.2">
      <c r="A5391" s="3" t="s">
        <v>12476</v>
      </c>
      <c r="B5391" s="3" t="s">
        <v>12474</v>
      </c>
      <c r="C5391" s="4">
        <v>42618.939664351848</v>
      </c>
      <c r="D5391" s="3" t="s">
        <v>7639</v>
      </c>
      <c r="E5391" s="3" t="s">
        <v>12491</v>
      </c>
      <c r="F5391" s="3" t="s">
        <v>12490</v>
      </c>
      <c r="G5391" s="3" t="s">
        <v>12489</v>
      </c>
      <c r="H5391" s="3" t="s">
        <v>8443</v>
      </c>
      <c r="I5391" s="3" t="s">
        <v>10319</v>
      </c>
      <c r="J5391" s="3" t="s">
        <v>9522</v>
      </c>
      <c r="L5391" s="3" t="s">
        <v>12488</v>
      </c>
      <c r="N5391" s="3" t="s">
        <v>12487</v>
      </c>
      <c r="P5391" s="3" t="s">
        <v>12486</v>
      </c>
      <c r="Q5391" s="3" t="s">
        <v>9237</v>
      </c>
      <c r="S5391" s="3" t="s">
        <v>12485</v>
      </c>
      <c r="T5391" s="3" t="s">
        <v>12484</v>
      </c>
      <c r="U5391" s="3" t="s">
        <v>12483</v>
      </c>
      <c r="W5391" s="3" t="s">
        <v>12483</v>
      </c>
      <c r="X5391" s="3" t="s">
        <v>12482</v>
      </c>
      <c r="AB5391" s="3" t="s">
        <v>12481</v>
      </c>
      <c r="AC5391" s="3" t="s">
        <v>12480</v>
      </c>
      <c r="AE5391" s="3" t="s">
        <v>7671</v>
      </c>
      <c r="AF5391" s="3" t="s">
        <v>7756</v>
      </c>
      <c r="AG5391" s="3" t="s">
        <v>8009</v>
      </c>
      <c r="AH5391" s="3" t="s">
        <v>12479</v>
      </c>
      <c r="AI5391" s="3" t="s">
        <v>8007</v>
      </c>
      <c r="AJ5391" s="3" t="s">
        <v>7697</v>
      </c>
      <c r="AK5391" s="3" t="s">
        <v>8006</v>
      </c>
      <c r="AP5391" s="3" t="s">
        <v>12478</v>
      </c>
      <c r="AQ5391" s="3" t="s">
        <v>12477</v>
      </c>
      <c r="AZ5391" s="3" t="s">
        <v>2924</v>
      </c>
      <c r="BA5391" s="3" t="s">
        <v>1639</v>
      </c>
      <c r="BB5391" s="3" t="s">
        <v>9611</v>
      </c>
      <c r="BD5391" s="3" t="s">
        <v>30</v>
      </c>
      <c r="BE5391" s="3">
        <v>21</v>
      </c>
      <c r="BF5391" s="3" t="s">
        <v>12475</v>
      </c>
      <c r="BG5391" s="3"/>
    </row>
    <row r="5392" spans="1:59" ht="15" x14ac:dyDescent="0.2">
      <c r="A5392" s="3" t="s">
        <v>12470</v>
      </c>
      <c r="B5392" s="3" t="s">
        <v>12468</v>
      </c>
      <c r="C5392" s="4">
        <v>42618.939664351848</v>
      </c>
      <c r="D5392" s="3" t="s">
        <v>7639</v>
      </c>
      <c r="E5392" s="3" t="s">
        <v>12473</v>
      </c>
      <c r="N5392" s="3" t="s">
        <v>12472</v>
      </c>
      <c r="W5392" s="3" t="s">
        <v>12471</v>
      </c>
      <c r="AB5392" s="3" t="s">
        <v>9589</v>
      </c>
      <c r="AC5392" s="3" t="s">
        <v>9557</v>
      </c>
      <c r="AI5392" s="3" t="s">
        <v>29</v>
      </c>
      <c r="AJ5392" s="3" t="s">
        <v>7632</v>
      </c>
      <c r="AM5392" s="3" t="s">
        <v>62</v>
      </c>
      <c r="AZ5392" s="3" t="s">
        <v>1914</v>
      </c>
      <c r="BA5392" s="3" t="s">
        <v>12469</v>
      </c>
      <c r="BB5392" s="3" t="s">
        <v>2984</v>
      </c>
      <c r="BD5392" s="3" t="s">
        <v>30</v>
      </c>
      <c r="BG5392" s="3"/>
    </row>
    <row r="5393" spans="1:59" ht="15" x14ac:dyDescent="0.2">
      <c r="A5393" s="3" t="s">
        <v>12465</v>
      </c>
      <c r="B5393" s="3" t="s">
        <v>12464</v>
      </c>
      <c r="C5393" s="4">
        <v>42618.939664351848</v>
      </c>
      <c r="D5393" s="3" t="s">
        <v>7639</v>
      </c>
      <c r="E5393" s="3" t="s">
        <v>12467</v>
      </c>
      <c r="N5393" s="3" t="s">
        <v>9607</v>
      </c>
      <c r="W5393" s="3" t="s">
        <v>12466</v>
      </c>
      <c r="AB5393" s="3" t="s">
        <v>9605</v>
      </c>
      <c r="AC5393" s="3" t="s">
        <v>9557</v>
      </c>
      <c r="AI5393" s="3" t="s">
        <v>29</v>
      </c>
      <c r="AJ5393" s="3" t="s">
        <v>7632</v>
      </c>
      <c r="AM5393" s="3" t="s">
        <v>62</v>
      </c>
      <c r="AZ5393" s="3" t="s">
        <v>625</v>
      </c>
      <c r="BA5393" s="3" t="s">
        <v>5054</v>
      </c>
      <c r="BB5393" s="3" t="s">
        <v>9602</v>
      </c>
      <c r="BD5393" s="3" t="s">
        <v>30</v>
      </c>
      <c r="BG5393" s="3"/>
    </row>
    <row r="5394" spans="1:59" ht="15" x14ac:dyDescent="0.2">
      <c r="A5394" s="3" t="s">
        <v>12461</v>
      </c>
      <c r="B5394" s="3" t="s">
        <v>12460</v>
      </c>
      <c r="C5394" s="4">
        <v>42618.939664351848</v>
      </c>
      <c r="D5394" s="3" t="s">
        <v>7639</v>
      </c>
      <c r="E5394" s="3" t="s">
        <v>12463</v>
      </c>
      <c r="N5394" s="3" t="s">
        <v>9710</v>
      </c>
      <c r="W5394" s="3" t="s">
        <v>12462</v>
      </c>
      <c r="AB5394" s="3" t="s">
        <v>9558</v>
      </c>
      <c r="AC5394" s="3" t="s">
        <v>9557</v>
      </c>
      <c r="AI5394" s="3" t="s">
        <v>29</v>
      </c>
      <c r="AJ5394" s="3" t="s">
        <v>7632</v>
      </c>
      <c r="AM5394" s="3" t="s">
        <v>62</v>
      </c>
      <c r="AZ5394" s="3" t="s">
        <v>625</v>
      </c>
      <c r="BA5394" s="3" t="s">
        <v>10649</v>
      </c>
      <c r="BB5394" s="3" t="s">
        <v>9947</v>
      </c>
      <c r="BD5394" s="3" t="s">
        <v>30</v>
      </c>
      <c r="BG5394" s="3"/>
    </row>
    <row r="5395" spans="1:59" ht="15" x14ac:dyDescent="0.2">
      <c r="A5395" s="3" t="s">
        <v>12457</v>
      </c>
      <c r="B5395" s="3" t="s">
        <v>12456</v>
      </c>
      <c r="C5395" s="4">
        <v>42618.939664351848</v>
      </c>
      <c r="D5395" s="3" t="s">
        <v>7639</v>
      </c>
      <c r="E5395" s="3" t="s">
        <v>12459</v>
      </c>
      <c r="N5395" s="3" t="s">
        <v>9560</v>
      </c>
      <c r="W5395" s="3" t="s">
        <v>12458</v>
      </c>
      <c r="AB5395" s="3" t="s">
        <v>9558</v>
      </c>
      <c r="AC5395" s="3" t="s">
        <v>9557</v>
      </c>
      <c r="AI5395" s="3" t="s">
        <v>29</v>
      </c>
      <c r="AJ5395" s="3" t="s">
        <v>7632</v>
      </c>
      <c r="AM5395" s="3" t="s">
        <v>62</v>
      </c>
      <c r="AZ5395" s="3" t="s">
        <v>4958</v>
      </c>
      <c r="BA5395" s="3" t="s">
        <v>1055</v>
      </c>
      <c r="BB5395" s="3" t="s">
        <v>11948</v>
      </c>
      <c r="BD5395" s="3" t="s">
        <v>30</v>
      </c>
      <c r="BG5395" s="3"/>
    </row>
    <row r="5396" spans="1:59" ht="15" x14ac:dyDescent="0.2">
      <c r="A5396" s="3" t="s">
        <v>12452</v>
      </c>
      <c r="B5396" s="3" t="s">
        <v>12449</v>
      </c>
      <c r="C5396" s="4">
        <v>42618.939664351848</v>
      </c>
      <c r="D5396" s="3" t="s">
        <v>7639</v>
      </c>
      <c r="E5396" s="3" t="s">
        <v>12455</v>
      </c>
      <c r="N5396" s="3" t="s">
        <v>12454</v>
      </c>
      <c r="W5396" s="3" t="s">
        <v>12453</v>
      </c>
      <c r="AB5396" s="3" t="s">
        <v>9689</v>
      </c>
      <c r="AC5396" s="3" t="s">
        <v>9737</v>
      </c>
      <c r="AI5396" s="3" t="s">
        <v>29</v>
      </c>
      <c r="AJ5396" s="3" t="s">
        <v>7632</v>
      </c>
      <c r="AM5396" s="3" t="s">
        <v>62</v>
      </c>
      <c r="AZ5396" s="3" t="s">
        <v>12451</v>
      </c>
      <c r="BA5396" s="3" t="s">
        <v>12450</v>
      </c>
      <c r="BB5396" s="3" t="s">
        <v>410</v>
      </c>
      <c r="BD5396" s="3" t="s">
        <v>30</v>
      </c>
      <c r="BG5396" s="3"/>
    </row>
    <row r="5397" spans="1:59" ht="15" x14ac:dyDescent="0.2">
      <c r="A5397" s="3" t="s">
        <v>12430</v>
      </c>
      <c r="B5397" s="3" t="s">
        <v>12427</v>
      </c>
      <c r="C5397" s="4">
        <v>42618.939664351848</v>
      </c>
      <c r="D5397" s="3" t="s">
        <v>7639</v>
      </c>
      <c r="E5397" s="3" t="s">
        <v>12448</v>
      </c>
      <c r="F5397" s="3" t="s">
        <v>12447</v>
      </c>
      <c r="G5397" s="3" t="s">
        <v>12446</v>
      </c>
      <c r="H5397" s="3" t="s">
        <v>8057</v>
      </c>
      <c r="I5397" s="3" t="s">
        <v>9242</v>
      </c>
      <c r="J5397" s="3" t="s">
        <v>9522</v>
      </c>
      <c r="L5397" s="3" t="s">
        <v>12445</v>
      </c>
      <c r="N5397" s="3" t="s">
        <v>12444</v>
      </c>
      <c r="P5397" s="3" t="s">
        <v>12443</v>
      </c>
      <c r="Q5397" s="3" t="s">
        <v>8019</v>
      </c>
      <c r="R5397" s="3" t="s">
        <v>8400</v>
      </c>
      <c r="S5397" s="3" t="s">
        <v>12442</v>
      </c>
      <c r="T5397" s="3" t="s">
        <v>12441</v>
      </c>
      <c r="U5397" s="3" t="s">
        <v>12440</v>
      </c>
      <c r="W5397" s="3" t="s">
        <v>12439</v>
      </c>
      <c r="X5397" s="3" t="s">
        <v>12438</v>
      </c>
      <c r="Z5397" s="3" t="s">
        <v>12437</v>
      </c>
      <c r="AA5397" s="3" t="s">
        <v>12436</v>
      </c>
      <c r="AB5397" s="3" t="s">
        <v>12435</v>
      </c>
      <c r="AC5397" s="3" t="s">
        <v>12434</v>
      </c>
      <c r="AE5397" s="3" t="s">
        <v>7671</v>
      </c>
      <c r="AF5397" s="3" t="s">
        <v>7756</v>
      </c>
      <c r="AG5397" s="3" t="s">
        <v>8009</v>
      </c>
      <c r="AH5397" s="3" t="s">
        <v>12433</v>
      </c>
      <c r="AI5397" s="3" t="s">
        <v>8007</v>
      </c>
      <c r="AJ5397" s="3" t="s">
        <v>7697</v>
      </c>
      <c r="AK5397" s="3" t="s">
        <v>8006</v>
      </c>
      <c r="AO5397" s="3" t="s">
        <v>12432</v>
      </c>
      <c r="AQ5397" s="3" t="s">
        <v>12431</v>
      </c>
      <c r="AZ5397" s="3" t="s">
        <v>6142</v>
      </c>
      <c r="BA5397" s="3" t="s">
        <v>12429</v>
      </c>
      <c r="BB5397" s="3" t="s">
        <v>9611</v>
      </c>
      <c r="BD5397" s="3" t="s">
        <v>30</v>
      </c>
      <c r="BE5397" s="3">
        <v>26</v>
      </c>
      <c r="BF5397" s="3" t="s">
        <v>12428</v>
      </c>
      <c r="BG5397" s="3"/>
    </row>
    <row r="5398" spans="1:59" ht="15" x14ac:dyDescent="0.2">
      <c r="A5398" s="3" t="s">
        <v>12423</v>
      </c>
      <c r="B5398" s="3" t="s">
        <v>12420</v>
      </c>
      <c r="C5398" s="4">
        <v>42618.939652777779</v>
      </c>
      <c r="D5398" s="3" t="s">
        <v>7639</v>
      </c>
      <c r="E5398" s="3" t="s">
        <v>12426</v>
      </c>
      <c r="N5398" s="3" t="s">
        <v>9654</v>
      </c>
      <c r="W5398" s="3" t="s">
        <v>12425</v>
      </c>
      <c r="AB5398" s="3" t="s">
        <v>9652</v>
      </c>
      <c r="AC5398" s="3" t="s">
        <v>9557</v>
      </c>
      <c r="AE5398" s="3" t="s">
        <v>7671</v>
      </c>
      <c r="AF5398" s="3" t="s">
        <v>9823</v>
      </c>
      <c r="AG5398" s="3" t="s">
        <v>12424</v>
      </c>
      <c r="AI5398" s="3" t="s">
        <v>29</v>
      </c>
      <c r="AJ5398" s="3" t="s">
        <v>7632</v>
      </c>
      <c r="AM5398" s="3" t="s">
        <v>62</v>
      </c>
      <c r="AZ5398" s="3" t="s">
        <v>12422</v>
      </c>
      <c r="BA5398" s="3" t="s">
        <v>12421</v>
      </c>
      <c r="BB5398" s="3" t="s">
        <v>1898</v>
      </c>
      <c r="BD5398" s="3" t="s">
        <v>30</v>
      </c>
      <c r="BG5398" s="3"/>
    </row>
    <row r="5399" spans="1:59" ht="15" x14ac:dyDescent="0.2">
      <c r="A5399" s="3" t="s">
        <v>12417</v>
      </c>
      <c r="B5399" s="3" t="s">
        <v>12415</v>
      </c>
      <c r="C5399" s="4">
        <v>42618.939652777779</v>
      </c>
      <c r="D5399" s="3" t="s">
        <v>7639</v>
      </c>
      <c r="E5399" s="3" t="s">
        <v>12419</v>
      </c>
      <c r="N5399" s="3" t="s">
        <v>9875</v>
      </c>
      <c r="W5399" s="3" t="s">
        <v>12418</v>
      </c>
      <c r="AB5399" s="3" t="s">
        <v>9589</v>
      </c>
      <c r="AC5399" s="3" t="s">
        <v>9557</v>
      </c>
      <c r="AI5399" s="3" t="s">
        <v>29</v>
      </c>
      <c r="AJ5399" s="3" t="s">
        <v>7632</v>
      </c>
      <c r="AM5399" s="3" t="s">
        <v>62</v>
      </c>
      <c r="AZ5399" s="3" t="s">
        <v>12416</v>
      </c>
      <c r="BA5399" s="3" t="s">
        <v>3980</v>
      </c>
      <c r="BB5399" s="3" t="s">
        <v>2984</v>
      </c>
      <c r="BD5399" s="3" t="s">
        <v>30</v>
      </c>
      <c r="BG5399" s="3"/>
    </row>
    <row r="5400" spans="1:59" ht="15" x14ac:dyDescent="0.2">
      <c r="A5400" s="3" t="s">
        <v>12412</v>
      </c>
      <c r="B5400" s="3" t="s">
        <v>12408</v>
      </c>
      <c r="C5400" s="4">
        <v>42618.939652777779</v>
      </c>
      <c r="D5400" s="3" t="s">
        <v>7639</v>
      </c>
      <c r="E5400" s="3" t="s">
        <v>12414</v>
      </c>
      <c r="N5400" s="3" t="s">
        <v>12030</v>
      </c>
      <c r="W5400" s="3" t="s">
        <v>12413</v>
      </c>
      <c r="AB5400" s="3" t="s">
        <v>12028</v>
      </c>
      <c r="AC5400" s="3" t="s">
        <v>9557</v>
      </c>
      <c r="AI5400" s="3" t="s">
        <v>29</v>
      </c>
      <c r="AJ5400" s="3" t="s">
        <v>7632</v>
      </c>
      <c r="AM5400" s="3" t="s">
        <v>62</v>
      </c>
      <c r="AZ5400" s="3" t="s">
        <v>12411</v>
      </c>
      <c r="BA5400" s="3" t="s">
        <v>12410</v>
      </c>
      <c r="BB5400" s="3" t="s">
        <v>12409</v>
      </c>
      <c r="BD5400" s="3" t="s">
        <v>30</v>
      </c>
      <c r="BG5400" s="3"/>
    </row>
    <row r="5401" spans="1:59" ht="15" x14ac:dyDescent="0.2">
      <c r="A5401" s="3" t="s">
        <v>12405</v>
      </c>
      <c r="B5401" s="3" t="s">
        <v>12402</v>
      </c>
      <c r="C5401" s="4">
        <v>42618.939652777779</v>
      </c>
      <c r="D5401" s="3" t="s">
        <v>7639</v>
      </c>
      <c r="E5401" s="3" t="s">
        <v>12407</v>
      </c>
      <c r="N5401" s="3" t="s">
        <v>9560</v>
      </c>
      <c r="W5401" s="3" t="s">
        <v>12406</v>
      </c>
      <c r="AB5401" s="3" t="s">
        <v>9558</v>
      </c>
      <c r="AC5401" s="3" t="s">
        <v>9557</v>
      </c>
      <c r="AI5401" s="3" t="s">
        <v>29</v>
      </c>
      <c r="AJ5401" s="3" t="s">
        <v>7632</v>
      </c>
      <c r="AM5401" s="3" t="s">
        <v>62</v>
      </c>
      <c r="AZ5401" s="3" t="s">
        <v>12404</v>
      </c>
      <c r="BA5401" s="3" t="s">
        <v>12403</v>
      </c>
      <c r="BB5401" s="3" t="s">
        <v>12365</v>
      </c>
      <c r="BD5401" s="3" t="s">
        <v>30</v>
      </c>
      <c r="BG5401" s="3"/>
    </row>
    <row r="5402" spans="1:59" ht="15" x14ac:dyDescent="0.2">
      <c r="A5402" s="3" t="s">
        <v>12399</v>
      </c>
      <c r="B5402" s="3" t="s">
        <v>12396</v>
      </c>
      <c r="C5402" s="4">
        <v>42618.939652777779</v>
      </c>
      <c r="D5402" s="3" t="s">
        <v>7639</v>
      </c>
      <c r="E5402" s="3" t="s">
        <v>12401</v>
      </c>
      <c r="N5402" s="3" t="s">
        <v>9560</v>
      </c>
      <c r="W5402" s="3" t="s">
        <v>12400</v>
      </c>
      <c r="AB5402" s="3" t="s">
        <v>9558</v>
      </c>
      <c r="AC5402" s="3" t="s">
        <v>9557</v>
      </c>
      <c r="AI5402" s="3" t="s">
        <v>29</v>
      </c>
      <c r="AJ5402" s="3" t="s">
        <v>7632</v>
      </c>
      <c r="AM5402" s="3" t="s">
        <v>62</v>
      </c>
      <c r="AZ5402" s="3" t="s">
        <v>12398</v>
      </c>
      <c r="BA5402" s="3" t="s">
        <v>12397</v>
      </c>
      <c r="BB5402" s="3" t="s">
        <v>4349</v>
      </c>
      <c r="BD5402" s="3" t="s">
        <v>30</v>
      </c>
      <c r="BG5402" s="3"/>
    </row>
    <row r="5403" spans="1:59" ht="15" x14ac:dyDescent="0.2">
      <c r="A5403" s="3" t="s">
        <v>12378</v>
      </c>
      <c r="B5403" s="3" t="s">
        <v>12374</v>
      </c>
      <c r="C5403" s="4">
        <v>42618.939652777779</v>
      </c>
      <c r="D5403" s="3" t="s">
        <v>7639</v>
      </c>
      <c r="E5403" s="3" t="s">
        <v>12395</v>
      </c>
      <c r="F5403" s="3" t="s">
        <v>12394</v>
      </c>
      <c r="G5403" s="3" t="s">
        <v>12393</v>
      </c>
      <c r="H5403" s="3" t="s">
        <v>8057</v>
      </c>
      <c r="I5403" s="3" t="s">
        <v>9242</v>
      </c>
      <c r="J5403" s="3" t="s">
        <v>12303</v>
      </c>
      <c r="L5403" s="3" t="s">
        <v>12392</v>
      </c>
      <c r="N5403" s="3" t="s">
        <v>12391</v>
      </c>
      <c r="P5403" s="3" t="s">
        <v>12390</v>
      </c>
      <c r="Q5403" s="3" t="s">
        <v>10315</v>
      </c>
      <c r="S5403" s="3" t="s">
        <v>12389</v>
      </c>
      <c r="T5403" s="3" t="s">
        <v>12388</v>
      </c>
      <c r="U5403" s="3" t="s">
        <v>12387</v>
      </c>
      <c r="W5403" s="3" t="s">
        <v>12386</v>
      </c>
      <c r="X5403" s="3" t="s">
        <v>12385</v>
      </c>
      <c r="Z5403" s="3" t="s">
        <v>12384</v>
      </c>
      <c r="AA5403" s="3" t="s">
        <v>12383</v>
      </c>
      <c r="AB5403" s="3" t="s">
        <v>12382</v>
      </c>
      <c r="AC5403" s="3" t="s">
        <v>12381</v>
      </c>
      <c r="AE5403" s="3" t="s">
        <v>7671</v>
      </c>
      <c r="AF5403" s="3" t="s">
        <v>7756</v>
      </c>
      <c r="AG5403" s="3" t="s">
        <v>8009</v>
      </c>
      <c r="AH5403" s="3" t="s">
        <v>12380</v>
      </c>
      <c r="AI5403" s="3" t="s">
        <v>8007</v>
      </c>
      <c r="AJ5403" s="3" t="s">
        <v>7697</v>
      </c>
      <c r="AK5403" s="3" t="s">
        <v>8006</v>
      </c>
      <c r="AL5403" s="3" t="s">
        <v>30</v>
      </c>
      <c r="AQ5403" s="3" t="s">
        <v>12379</v>
      </c>
      <c r="AZ5403" s="3" t="s">
        <v>3263</v>
      </c>
      <c r="BA5403" s="3" t="s">
        <v>12377</v>
      </c>
      <c r="BB5403" s="3" t="s">
        <v>9611</v>
      </c>
      <c r="BC5403" s="3" t="s">
        <v>12376</v>
      </c>
      <c r="BD5403" s="3" t="s">
        <v>30</v>
      </c>
      <c r="BE5403" s="3">
        <v>136</v>
      </c>
      <c r="BF5403" s="3" t="s">
        <v>12375</v>
      </c>
      <c r="BG5403" s="3"/>
    </row>
    <row r="5404" spans="1:59" ht="15" x14ac:dyDescent="0.2">
      <c r="A5404" s="3" t="s">
        <v>12373</v>
      </c>
      <c r="B5404" s="3" t="s">
        <v>12370</v>
      </c>
      <c r="C5404" s="4">
        <v>42618.939652777779</v>
      </c>
      <c r="D5404" s="3" t="s">
        <v>7639</v>
      </c>
      <c r="E5404" s="3" t="s">
        <v>12373</v>
      </c>
      <c r="L5404" s="3" t="s">
        <v>12226</v>
      </c>
      <c r="AZ5404" s="3" t="s">
        <v>12372</v>
      </c>
      <c r="BA5404" s="3" t="s">
        <v>12371</v>
      </c>
      <c r="BD5404" s="3" t="s">
        <v>7641</v>
      </c>
      <c r="BG5404" s="3"/>
    </row>
    <row r="5405" spans="1:59" ht="15" x14ac:dyDescent="0.2">
      <c r="A5405" s="3" t="s">
        <v>12367</v>
      </c>
      <c r="B5405" s="3" t="s">
        <v>12364</v>
      </c>
      <c r="C5405" s="4">
        <v>42618.939652777779</v>
      </c>
      <c r="D5405" s="3" t="s">
        <v>7639</v>
      </c>
      <c r="E5405" s="3" t="s">
        <v>12369</v>
      </c>
      <c r="N5405" s="3" t="s">
        <v>9560</v>
      </c>
      <c r="W5405" s="3" t="s">
        <v>12368</v>
      </c>
      <c r="AB5405" s="3" t="s">
        <v>9558</v>
      </c>
      <c r="AC5405" s="3" t="s">
        <v>9557</v>
      </c>
      <c r="AI5405" s="3" t="s">
        <v>29</v>
      </c>
      <c r="AJ5405" s="3" t="s">
        <v>7632</v>
      </c>
      <c r="AM5405" s="3" t="s">
        <v>62</v>
      </c>
      <c r="AZ5405" s="3" t="s">
        <v>8705</v>
      </c>
      <c r="BA5405" s="3" t="s">
        <v>12366</v>
      </c>
      <c r="BB5405" s="3" t="s">
        <v>12365</v>
      </c>
      <c r="BD5405" s="3" t="s">
        <v>30</v>
      </c>
      <c r="BG5405" s="3"/>
    </row>
    <row r="5406" spans="1:59" ht="15" x14ac:dyDescent="0.2">
      <c r="A5406" s="3" t="s">
        <v>12361</v>
      </c>
      <c r="B5406" s="3" t="s">
        <v>12358</v>
      </c>
      <c r="C5406" s="4">
        <v>42618.939641203702</v>
      </c>
      <c r="D5406" s="3" t="s">
        <v>7639</v>
      </c>
      <c r="E5406" s="3" t="s">
        <v>12363</v>
      </c>
      <c r="N5406" s="3" t="s">
        <v>9591</v>
      </c>
      <c r="W5406" s="3" t="s">
        <v>12362</v>
      </c>
      <c r="AB5406" s="3" t="s">
        <v>9589</v>
      </c>
      <c r="AC5406" s="3" t="s">
        <v>9557</v>
      </c>
      <c r="AI5406" s="3" t="s">
        <v>29</v>
      </c>
      <c r="AJ5406" s="3" t="s">
        <v>7632</v>
      </c>
      <c r="AM5406" s="3" t="s">
        <v>62</v>
      </c>
      <c r="AZ5406" s="3" t="s">
        <v>12360</v>
      </c>
      <c r="BA5406" s="3" t="s">
        <v>12359</v>
      </c>
      <c r="BB5406" s="3" t="s">
        <v>12054</v>
      </c>
      <c r="BD5406" s="3" t="s">
        <v>30</v>
      </c>
      <c r="BG5406" s="3"/>
    </row>
    <row r="5407" spans="1:59" ht="15" x14ac:dyDescent="0.2">
      <c r="A5407" s="3" t="s">
        <v>12355</v>
      </c>
      <c r="B5407" s="3" t="s">
        <v>12353</v>
      </c>
      <c r="C5407" s="4">
        <v>42618.939641203702</v>
      </c>
      <c r="D5407" s="3" t="s">
        <v>7639</v>
      </c>
      <c r="E5407" s="3" t="s">
        <v>12357</v>
      </c>
      <c r="N5407" s="3" t="s">
        <v>12030</v>
      </c>
      <c r="W5407" s="3" t="s">
        <v>12356</v>
      </c>
      <c r="AB5407" s="3" t="s">
        <v>12028</v>
      </c>
      <c r="AC5407" s="3" t="s">
        <v>9557</v>
      </c>
      <c r="AI5407" s="3" t="s">
        <v>29</v>
      </c>
      <c r="AJ5407" s="3" t="s">
        <v>7632</v>
      </c>
      <c r="AM5407" s="3" t="s">
        <v>62</v>
      </c>
      <c r="AZ5407" s="3" t="s">
        <v>3957</v>
      </c>
      <c r="BA5407" s="3" t="s">
        <v>12354</v>
      </c>
      <c r="BB5407" s="3" t="s">
        <v>1898</v>
      </c>
      <c r="BD5407" s="3" t="s">
        <v>30</v>
      </c>
      <c r="BG5407" s="3"/>
    </row>
    <row r="5408" spans="1:59" ht="15" x14ac:dyDescent="0.2">
      <c r="A5408" s="3" t="s">
        <v>12336</v>
      </c>
      <c r="B5408" s="3" t="s">
        <v>12332</v>
      </c>
      <c r="C5408" s="4">
        <v>42618.939641203702</v>
      </c>
      <c r="D5408" s="3" t="s">
        <v>7639</v>
      </c>
      <c r="E5408" s="3" t="s">
        <v>12352</v>
      </c>
      <c r="F5408" s="3" t="s">
        <v>12351</v>
      </c>
      <c r="G5408" s="3" t="s">
        <v>12350</v>
      </c>
      <c r="H5408" s="3" t="s">
        <v>8057</v>
      </c>
      <c r="I5408" s="3" t="s">
        <v>9242</v>
      </c>
      <c r="J5408" s="3" t="s">
        <v>9522</v>
      </c>
      <c r="L5408" s="3" t="s">
        <v>12349</v>
      </c>
      <c r="N5408" s="3" t="s">
        <v>12348</v>
      </c>
      <c r="P5408" s="3" t="s">
        <v>12347</v>
      </c>
      <c r="Q5408" s="3" t="s">
        <v>10315</v>
      </c>
      <c r="S5408" s="3" t="s">
        <v>12346</v>
      </c>
      <c r="T5408" s="3" t="s">
        <v>12345</v>
      </c>
      <c r="U5408" s="3" t="s">
        <v>12344</v>
      </c>
      <c r="W5408" s="3" t="s">
        <v>12343</v>
      </c>
      <c r="X5408" s="3" t="s">
        <v>12342</v>
      </c>
      <c r="AB5408" s="3" t="s">
        <v>12341</v>
      </c>
      <c r="AC5408" s="3" t="s">
        <v>12340</v>
      </c>
      <c r="AE5408" s="3" t="s">
        <v>7671</v>
      </c>
      <c r="AF5408" s="3" t="s">
        <v>7756</v>
      </c>
      <c r="AG5408" s="3" t="s">
        <v>10620</v>
      </c>
      <c r="AH5408" s="3" t="s">
        <v>12339</v>
      </c>
      <c r="AI5408" s="3" t="s">
        <v>8007</v>
      </c>
      <c r="AJ5408" s="3" t="s">
        <v>7697</v>
      </c>
      <c r="AK5408" s="3" t="s">
        <v>8006</v>
      </c>
      <c r="AO5408" s="3" t="s">
        <v>12338</v>
      </c>
      <c r="AQ5408" s="3" t="s">
        <v>12337</v>
      </c>
      <c r="AZ5408" s="3" t="s">
        <v>12335</v>
      </c>
      <c r="BA5408" s="3" t="s">
        <v>12334</v>
      </c>
      <c r="BB5408" s="3" t="s">
        <v>9611</v>
      </c>
      <c r="BD5408" s="3" t="s">
        <v>30</v>
      </c>
      <c r="BE5408" s="3">
        <v>138</v>
      </c>
      <c r="BF5408" s="3" t="s">
        <v>12333</v>
      </c>
      <c r="BG5408" s="3"/>
    </row>
    <row r="5409" spans="1:59" ht="15" x14ac:dyDescent="0.2">
      <c r="A5409" s="3" t="s">
        <v>12330</v>
      </c>
      <c r="B5409" s="3" t="s">
        <v>12328</v>
      </c>
      <c r="C5409" s="4">
        <v>42618.939641203702</v>
      </c>
      <c r="D5409" s="3" t="s">
        <v>7639</v>
      </c>
      <c r="E5409" s="3" t="s">
        <v>12330</v>
      </c>
      <c r="L5409" s="3" t="s">
        <v>12331</v>
      </c>
      <c r="AZ5409" s="3" t="s">
        <v>12324</v>
      </c>
      <c r="BA5409" s="3" t="s">
        <v>12329</v>
      </c>
      <c r="BD5409" s="3" t="s">
        <v>7641</v>
      </c>
      <c r="BG5409" s="3"/>
    </row>
    <row r="5410" spans="1:59" ht="15" x14ac:dyDescent="0.2">
      <c r="A5410" s="3" t="s">
        <v>12325</v>
      </c>
      <c r="B5410" s="3" t="s">
        <v>12322</v>
      </c>
      <c r="C5410" s="4">
        <v>42618.939641203702</v>
      </c>
      <c r="D5410" s="3" t="s">
        <v>7639</v>
      </c>
      <c r="E5410" s="3" t="s">
        <v>12327</v>
      </c>
      <c r="N5410" s="3" t="s">
        <v>9560</v>
      </c>
      <c r="W5410" s="3" t="s">
        <v>12326</v>
      </c>
      <c r="AB5410" s="3" t="s">
        <v>9558</v>
      </c>
      <c r="AC5410" s="3" t="s">
        <v>9557</v>
      </c>
      <c r="AI5410" s="3" t="s">
        <v>29</v>
      </c>
      <c r="AJ5410" s="3" t="s">
        <v>7632</v>
      </c>
      <c r="AM5410" s="3" t="s">
        <v>62</v>
      </c>
      <c r="AZ5410" s="3" t="s">
        <v>12324</v>
      </c>
      <c r="BA5410" s="3" t="s">
        <v>12323</v>
      </c>
      <c r="BB5410" s="3" t="s">
        <v>9554</v>
      </c>
      <c r="BD5410" s="3" t="s">
        <v>30</v>
      </c>
      <c r="BG5410" s="3"/>
    </row>
    <row r="5411" spans="1:59" ht="15" x14ac:dyDescent="0.2">
      <c r="A5411" s="3" t="s">
        <v>12319</v>
      </c>
      <c r="B5411" s="3" t="s">
        <v>12318</v>
      </c>
      <c r="C5411" s="4">
        <v>42618.939641203702</v>
      </c>
      <c r="D5411" s="3" t="s">
        <v>7639</v>
      </c>
      <c r="E5411" s="3" t="s">
        <v>12321</v>
      </c>
      <c r="N5411" s="3" t="s">
        <v>11991</v>
      </c>
      <c r="W5411" s="3" t="s">
        <v>12320</v>
      </c>
      <c r="AB5411" s="3" t="s">
        <v>9558</v>
      </c>
      <c r="AC5411" s="3" t="s">
        <v>9557</v>
      </c>
      <c r="AI5411" s="3" t="s">
        <v>29</v>
      </c>
      <c r="AJ5411" s="3" t="s">
        <v>7632</v>
      </c>
      <c r="AM5411" s="3" t="s">
        <v>62</v>
      </c>
      <c r="AZ5411" s="3" t="s">
        <v>2495</v>
      </c>
      <c r="BA5411" s="3" t="s">
        <v>7772</v>
      </c>
      <c r="BB5411" s="3" t="s">
        <v>1898</v>
      </c>
      <c r="BD5411" s="3" t="s">
        <v>30</v>
      </c>
      <c r="BG5411" s="3"/>
    </row>
    <row r="5412" spans="1:59" ht="15" x14ac:dyDescent="0.2">
      <c r="A5412" s="3" t="s">
        <v>12316</v>
      </c>
      <c r="B5412" s="3" t="s">
        <v>12314</v>
      </c>
      <c r="C5412" s="4">
        <v>42618.939641203702</v>
      </c>
      <c r="D5412" s="3" t="s">
        <v>7639</v>
      </c>
      <c r="E5412" s="3" t="s">
        <v>12316</v>
      </c>
      <c r="L5412" s="3" t="s">
        <v>12317</v>
      </c>
      <c r="AZ5412" s="3" t="s">
        <v>12315</v>
      </c>
      <c r="BA5412" s="3" t="s">
        <v>8669</v>
      </c>
      <c r="BD5412" s="3" t="s">
        <v>7641</v>
      </c>
      <c r="BG5412" s="3"/>
    </row>
    <row r="5413" spans="1:59" ht="15" x14ac:dyDescent="0.2">
      <c r="A5413" s="3" t="s">
        <v>12310</v>
      </c>
      <c r="B5413" s="3" t="s">
        <v>12307</v>
      </c>
      <c r="C5413" s="4">
        <v>42618.939641203702</v>
      </c>
      <c r="D5413" s="3" t="s">
        <v>7639</v>
      </c>
      <c r="E5413" s="3" t="s">
        <v>12313</v>
      </c>
      <c r="N5413" s="3" t="s">
        <v>12312</v>
      </c>
      <c r="W5413" s="3" t="s">
        <v>12311</v>
      </c>
      <c r="AB5413" s="3" t="s">
        <v>9589</v>
      </c>
      <c r="AC5413" s="3" t="s">
        <v>9557</v>
      </c>
      <c r="AI5413" s="3" t="s">
        <v>29</v>
      </c>
      <c r="AJ5413" s="3" t="s">
        <v>7632</v>
      </c>
      <c r="AM5413" s="3" t="s">
        <v>62</v>
      </c>
      <c r="AZ5413" s="3" t="s">
        <v>12309</v>
      </c>
      <c r="BA5413" s="3" t="s">
        <v>12308</v>
      </c>
      <c r="BB5413" s="3" t="s">
        <v>2984</v>
      </c>
      <c r="BD5413" s="3" t="s">
        <v>30</v>
      </c>
      <c r="BG5413" s="3"/>
    </row>
    <row r="5414" spans="1:59" ht="15" x14ac:dyDescent="0.2">
      <c r="A5414" s="3" t="s">
        <v>12291</v>
      </c>
      <c r="B5414" s="3" t="s">
        <v>12287</v>
      </c>
      <c r="C5414" s="4">
        <v>42618.939641203702</v>
      </c>
      <c r="D5414" s="3" t="s">
        <v>7639</v>
      </c>
      <c r="E5414" s="3" t="s">
        <v>12306</v>
      </c>
      <c r="F5414" s="3" t="s">
        <v>12305</v>
      </c>
      <c r="G5414" s="3" t="s">
        <v>12304</v>
      </c>
      <c r="H5414" s="3" t="s">
        <v>8057</v>
      </c>
      <c r="I5414" s="3" t="s">
        <v>9242</v>
      </c>
      <c r="J5414" s="3" t="s">
        <v>12303</v>
      </c>
      <c r="L5414" s="3" t="s">
        <v>12302</v>
      </c>
      <c r="N5414" s="3" t="s">
        <v>12301</v>
      </c>
      <c r="P5414" s="3" t="s">
        <v>12300</v>
      </c>
      <c r="Q5414" s="3" t="s">
        <v>8019</v>
      </c>
      <c r="R5414" s="3" t="s">
        <v>8400</v>
      </c>
      <c r="T5414" s="3" t="s">
        <v>12299</v>
      </c>
      <c r="U5414" s="3" t="s">
        <v>12298</v>
      </c>
      <c r="W5414" s="3" t="s">
        <v>12297</v>
      </c>
      <c r="X5414" s="3" t="s">
        <v>12296</v>
      </c>
      <c r="AB5414" s="3" t="s">
        <v>12295</v>
      </c>
      <c r="AC5414" s="3" t="s">
        <v>12294</v>
      </c>
      <c r="AE5414" s="3" t="s">
        <v>7678</v>
      </c>
      <c r="AF5414" s="3" t="s">
        <v>8010</v>
      </c>
      <c r="AG5414" s="3" t="s">
        <v>8009</v>
      </c>
      <c r="AH5414" s="3" t="s">
        <v>12293</v>
      </c>
      <c r="AI5414" s="3" t="s">
        <v>8007</v>
      </c>
      <c r="AJ5414" s="3" t="s">
        <v>7697</v>
      </c>
      <c r="AK5414" s="3" t="s">
        <v>8006</v>
      </c>
      <c r="AL5414" s="3" t="s">
        <v>30</v>
      </c>
      <c r="AQ5414" s="3" t="s">
        <v>12292</v>
      </c>
      <c r="AZ5414" s="3" t="s">
        <v>12290</v>
      </c>
      <c r="BA5414" s="3" t="s">
        <v>1520</v>
      </c>
      <c r="BB5414" s="3" t="s">
        <v>9611</v>
      </c>
      <c r="BC5414" s="3" t="s">
        <v>12289</v>
      </c>
      <c r="BD5414" s="3" t="s">
        <v>30</v>
      </c>
      <c r="BE5414" s="3">
        <v>32</v>
      </c>
      <c r="BF5414" s="3" t="s">
        <v>12288</v>
      </c>
      <c r="BG5414" s="3"/>
    </row>
    <row r="5415" spans="1:59" ht="15" x14ac:dyDescent="0.2">
      <c r="A5415" s="3" t="s">
        <v>12284</v>
      </c>
      <c r="B5415" s="3" t="s">
        <v>12281</v>
      </c>
      <c r="C5415" s="4">
        <v>42618.939629629633</v>
      </c>
      <c r="D5415" s="3" t="s">
        <v>7639</v>
      </c>
      <c r="E5415" s="3" t="s">
        <v>12286</v>
      </c>
      <c r="N5415" s="3" t="s">
        <v>9560</v>
      </c>
      <c r="W5415" s="3" t="s">
        <v>12285</v>
      </c>
      <c r="AB5415" s="3" t="s">
        <v>9558</v>
      </c>
      <c r="AC5415" s="3" t="s">
        <v>9557</v>
      </c>
      <c r="AI5415" s="3" t="s">
        <v>29</v>
      </c>
      <c r="AJ5415" s="3" t="s">
        <v>7632</v>
      </c>
      <c r="AM5415" s="3" t="s">
        <v>62</v>
      </c>
      <c r="AZ5415" s="3" t="s">
        <v>12283</v>
      </c>
      <c r="BA5415" s="3" t="s">
        <v>12282</v>
      </c>
      <c r="BB5415" s="3" t="s">
        <v>11948</v>
      </c>
      <c r="BD5415" s="3" t="s">
        <v>30</v>
      </c>
      <c r="BG5415" s="3"/>
    </row>
    <row r="5416" spans="1:59" ht="15" x14ac:dyDescent="0.2">
      <c r="A5416" s="3" t="s">
        <v>12278</v>
      </c>
      <c r="B5416" s="3" t="s">
        <v>12275</v>
      </c>
      <c r="C5416" s="4">
        <v>42618.939629629633</v>
      </c>
      <c r="D5416" s="3" t="s">
        <v>7639</v>
      </c>
      <c r="E5416" s="3" t="s">
        <v>12280</v>
      </c>
      <c r="N5416" s="3" t="s">
        <v>9676</v>
      </c>
      <c r="W5416" s="3" t="s">
        <v>12279</v>
      </c>
      <c r="AB5416" s="3" t="s">
        <v>9605</v>
      </c>
      <c r="AC5416" s="3" t="s">
        <v>9557</v>
      </c>
      <c r="AI5416" s="3" t="s">
        <v>29</v>
      </c>
      <c r="AJ5416" s="3" t="s">
        <v>7632</v>
      </c>
      <c r="AM5416" s="3" t="s">
        <v>62</v>
      </c>
      <c r="AZ5416" s="3" t="s">
        <v>12277</v>
      </c>
      <c r="BA5416" s="3" t="s">
        <v>12276</v>
      </c>
      <c r="BB5416" s="3" t="s">
        <v>903</v>
      </c>
      <c r="BD5416" s="3" t="s">
        <v>30</v>
      </c>
      <c r="BG5416" s="3"/>
    </row>
    <row r="5417" spans="1:59" ht="15" x14ac:dyDescent="0.2">
      <c r="A5417" s="3" t="s">
        <v>12272</v>
      </c>
      <c r="B5417" s="3" t="s">
        <v>12269</v>
      </c>
      <c r="C5417" s="4">
        <v>42618.939629629633</v>
      </c>
      <c r="D5417" s="3" t="s">
        <v>7639</v>
      </c>
      <c r="E5417" s="3" t="s">
        <v>12274</v>
      </c>
      <c r="N5417" s="3" t="s">
        <v>9739</v>
      </c>
      <c r="W5417" s="3" t="s">
        <v>12273</v>
      </c>
      <c r="AB5417" s="3" t="s">
        <v>9652</v>
      </c>
      <c r="AC5417" s="3" t="s">
        <v>9557</v>
      </c>
      <c r="AI5417" s="3" t="s">
        <v>29</v>
      </c>
      <c r="AJ5417" s="3" t="s">
        <v>7632</v>
      </c>
      <c r="AM5417" s="3" t="s">
        <v>62</v>
      </c>
      <c r="AZ5417" s="3" t="s">
        <v>12271</v>
      </c>
      <c r="BA5417" s="3" t="s">
        <v>12270</v>
      </c>
      <c r="BB5417" s="3" t="s">
        <v>410</v>
      </c>
      <c r="BD5417" s="3" t="s">
        <v>30</v>
      </c>
      <c r="BG5417" s="3"/>
    </row>
    <row r="5418" spans="1:59" ht="15" x14ac:dyDescent="0.2">
      <c r="A5418" s="3" t="s">
        <v>12266</v>
      </c>
      <c r="B5418" s="3" t="s">
        <v>12263</v>
      </c>
      <c r="C5418" s="4">
        <v>42618.939629629633</v>
      </c>
      <c r="D5418" s="3" t="s">
        <v>7639</v>
      </c>
      <c r="E5418" s="3" t="s">
        <v>12268</v>
      </c>
      <c r="N5418" s="3" t="s">
        <v>9560</v>
      </c>
      <c r="W5418" s="3" t="s">
        <v>12267</v>
      </c>
      <c r="AB5418" s="3" t="s">
        <v>9558</v>
      </c>
      <c r="AC5418" s="3" t="s">
        <v>9557</v>
      </c>
      <c r="AI5418" s="3" t="s">
        <v>29</v>
      </c>
      <c r="AJ5418" s="3" t="s">
        <v>7632</v>
      </c>
      <c r="AM5418" s="3" t="s">
        <v>62</v>
      </c>
      <c r="AZ5418" s="3" t="s">
        <v>12265</v>
      </c>
      <c r="BA5418" s="3" t="s">
        <v>12264</v>
      </c>
      <c r="BB5418" s="3" t="s">
        <v>410</v>
      </c>
      <c r="BD5418" s="3" t="s">
        <v>30</v>
      </c>
      <c r="BG5418" s="3"/>
    </row>
    <row r="5419" spans="1:59" ht="15" x14ac:dyDescent="0.2">
      <c r="A5419" s="3" t="s">
        <v>12262</v>
      </c>
      <c r="B5419" s="3" t="s">
        <v>12259</v>
      </c>
      <c r="C5419" s="4">
        <v>42618.939629629633</v>
      </c>
      <c r="D5419" s="3" t="s">
        <v>7639</v>
      </c>
      <c r="E5419" s="3" t="s">
        <v>12262</v>
      </c>
      <c r="L5419" s="3" t="s">
        <v>12176</v>
      </c>
      <c r="AZ5419" s="3" t="s">
        <v>12261</v>
      </c>
      <c r="BA5419" s="3" t="s">
        <v>12260</v>
      </c>
      <c r="BD5419" s="3" t="s">
        <v>7641</v>
      </c>
      <c r="BG5419" s="3"/>
    </row>
    <row r="5420" spans="1:59" ht="15" x14ac:dyDescent="0.2">
      <c r="A5420" s="3" t="s">
        <v>12241</v>
      </c>
      <c r="B5420" s="3" t="s">
        <v>12238</v>
      </c>
      <c r="C5420" s="4">
        <v>42618.939629629633</v>
      </c>
      <c r="D5420" s="3" t="s">
        <v>7639</v>
      </c>
      <c r="E5420" s="3" t="s">
        <v>12258</v>
      </c>
      <c r="F5420" s="3" t="s">
        <v>12257</v>
      </c>
      <c r="G5420" s="3" t="s">
        <v>12256</v>
      </c>
      <c r="H5420" s="3" t="s">
        <v>8057</v>
      </c>
      <c r="I5420" s="3" t="s">
        <v>9242</v>
      </c>
      <c r="J5420" s="3" t="s">
        <v>11063</v>
      </c>
      <c r="L5420" s="3" t="s">
        <v>12255</v>
      </c>
      <c r="N5420" s="3" t="s">
        <v>12254</v>
      </c>
      <c r="P5420" s="3" t="s">
        <v>12253</v>
      </c>
      <c r="Q5420" s="3" t="s">
        <v>8019</v>
      </c>
      <c r="R5420" s="3" t="s">
        <v>8400</v>
      </c>
      <c r="S5420" s="3" t="s">
        <v>12252</v>
      </c>
      <c r="T5420" s="3" t="s">
        <v>12251</v>
      </c>
      <c r="U5420" s="3" t="s">
        <v>12250</v>
      </c>
      <c r="W5420" s="3" t="s">
        <v>12249</v>
      </c>
      <c r="X5420" s="3" t="s">
        <v>12248</v>
      </c>
      <c r="Z5420" s="3" t="s">
        <v>12247</v>
      </c>
      <c r="AB5420" s="3" t="s">
        <v>12246</v>
      </c>
      <c r="AC5420" s="3" t="s">
        <v>12245</v>
      </c>
      <c r="AE5420" s="3" t="s">
        <v>7671</v>
      </c>
      <c r="AF5420" s="3" t="s">
        <v>7756</v>
      </c>
      <c r="AG5420" s="3" t="s">
        <v>8009</v>
      </c>
      <c r="AH5420" s="3" t="s">
        <v>12244</v>
      </c>
      <c r="AI5420" s="3" t="s">
        <v>8007</v>
      </c>
      <c r="AJ5420" s="3" t="s">
        <v>7697</v>
      </c>
      <c r="AK5420" s="3" t="s">
        <v>8006</v>
      </c>
      <c r="AO5420" s="3" t="s">
        <v>12243</v>
      </c>
      <c r="AQ5420" s="3" t="s">
        <v>12242</v>
      </c>
      <c r="AZ5420" s="3" t="s">
        <v>8263</v>
      </c>
      <c r="BA5420" s="3" t="s">
        <v>12240</v>
      </c>
      <c r="BB5420" s="3" t="s">
        <v>9611</v>
      </c>
      <c r="BD5420" s="3" t="s">
        <v>30</v>
      </c>
      <c r="BE5420" s="3">
        <v>34</v>
      </c>
      <c r="BF5420" s="3" t="s">
        <v>12239</v>
      </c>
      <c r="BG5420" s="3"/>
    </row>
    <row r="5421" spans="1:59" ht="15" x14ac:dyDescent="0.2">
      <c r="A5421" s="3" t="s">
        <v>12235</v>
      </c>
      <c r="B5421" s="3" t="s">
        <v>12232</v>
      </c>
      <c r="C5421" s="4">
        <v>42618.939629629633</v>
      </c>
      <c r="D5421" s="3" t="s">
        <v>7639</v>
      </c>
      <c r="E5421" s="3" t="s">
        <v>12237</v>
      </c>
      <c r="N5421" s="3" t="s">
        <v>9591</v>
      </c>
      <c r="W5421" s="3" t="s">
        <v>12236</v>
      </c>
      <c r="AB5421" s="3" t="s">
        <v>9589</v>
      </c>
      <c r="AC5421" s="3" t="s">
        <v>9557</v>
      </c>
      <c r="AI5421" s="3" t="s">
        <v>29</v>
      </c>
      <c r="AJ5421" s="3" t="s">
        <v>7632</v>
      </c>
      <c r="AM5421" s="3" t="s">
        <v>62</v>
      </c>
      <c r="AZ5421" s="3" t="s">
        <v>12234</v>
      </c>
      <c r="BA5421" s="3" t="s">
        <v>12233</v>
      </c>
      <c r="BB5421" s="3" t="s">
        <v>557</v>
      </c>
      <c r="BD5421" s="3" t="s">
        <v>30</v>
      </c>
      <c r="BG5421" s="3"/>
    </row>
    <row r="5422" spans="1:59" ht="15" x14ac:dyDescent="0.2">
      <c r="A5422" s="3" t="s">
        <v>12230</v>
      </c>
      <c r="B5422" s="3" t="s">
        <v>12227</v>
      </c>
      <c r="C5422" s="4">
        <v>42618.939629629633</v>
      </c>
      <c r="D5422" s="3" t="s">
        <v>7639</v>
      </c>
      <c r="E5422" s="3" t="s">
        <v>12230</v>
      </c>
      <c r="L5422" s="3" t="s">
        <v>12231</v>
      </c>
      <c r="AZ5422" s="3" t="s">
        <v>12229</v>
      </c>
      <c r="BA5422" s="3" t="s">
        <v>12228</v>
      </c>
      <c r="BD5422" s="3" t="s">
        <v>7641</v>
      </c>
      <c r="BG5422" s="3"/>
    </row>
    <row r="5423" spans="1:59" ht="15" x14ac:dyDescent="0.2">
      <c r="A5423" s="3" t="s">
        <v>12225</v>
      </c>
      <c r="B5423" s="3" t="s">
        <v>12223</v>
      </c>
      <c r="C5423" s="4">
        <v>42618.939629629633</v>
      </c>
      <c r="D5423" s="3" t="s">
        <v>7639</v>
      </c>
      <c r="E5423" s="3" t="s">
        <v>12225</v>
      </c>
      <c r="L5423" s="3" t="s">
        <v>12226</v>
      </c>
      <c r="AZ5423" s="3" t="s">
        <v>12224</v>
      </c>
      <c r="BA5423" s="3" t="s">
        <v>5441</v>
      </c>
      <c r="BD5423" s="3" t="s">
        <v>7641</v>
      </c>
      <c r="BG5423" s="3"/>
    </row>
    <row r="5424" spans="1:59" ht="15" x14ac:dyDescent="0.2">
      <c r="A5424" s="3" t="s">
        <v>12220</v>
      </c>
      <c r="B5424" s="3" t="s">
        <v>12217</v>
      </c>
      <c r="C5424" s="4">
        <v>42618.939629629633</v>
      </c>
      <c r="D5424" s="3" t="s">
        <v>7639</v>
      </c>
      <c r="E5424" s="3" t="s">
        <v>12222</v>
      </c>
      <c r="N5424" s="3" t="s">
        <v>9654</v>
      </c>
      <c r="W5424" s="3" t="s">
        <v>12221</v>
      </c>
      <c r="AB5424" s="3" t="s">
        <v>9652</v>
      </c>
      <c r="AC5424" s="3" t="s">
        <v>9557</v>
      </c>
      <c r="AI5424" s="3" t="s">
        <v>29</v>
      </c>
      <c r="AJ5424" s="3" t="s">
        <v>7632</v>
      </c>
      <c r="AM5424" s="3" t="s">
        <v>62</v>
      </c>
      <c r="AZ5424" s="3" t="s">
        <v>12219</v>
      </c>
      <c r="BA5424" s="3" t="s">
        <v>12218</v>
      </c>
      <c r="BB5424" s="3" t="s">
        <v>410</v>
      </c>
      <c r="BD5424" s="3" t="s">
        <v>30</v>
      </c>
      <c r="BG5424" s="3"/>
    </row>
    <row r="5425" spans="1:59" ht="15" x14ac:dyDescent="0.2">
      <c r="A5425" s="3" t="s">
        <v>12212</v>
      </c>
      <c r="B5425" s="3" t="s">
        <v>12210</v>
      </c>
      <c r="C5425" s="4">
        <v>42618.939618055563</v>
      </c>
      <c r="D5425" s="3" t="s">
        <v>7639</v>
      </c>
      <c r="E5425" s="3" t="s">
        <v>12216</v>
      </c>
      <c r="N5425" s="3" t="s">
        <v>12215</v>
      </c>
      <c r="W5425" s="3" t="s">
        <v>12214</v>
      </c>
      <c r="AB5425" s="3" t="s">
        <v>12213</v>
      </c>
      <c r="AC5425" s="3" t="s">
        <v>9737</v>
      </c>
      <c r="AI5425" s="3" t="s">
        <v>29</v>
      </c>
      <c r="AJ5425" s="3" t="s">
        <v>7632</v>
      </c>
      <c r="AM5425" s="3" t="s">
        <v>62</v>
      </c>
      <c r="AZ5425" s="3" t="s">
        <v>12211</v>
      </c>
      <c r="BA5425" s="3" t="s">
        <v>2593</v>
      </c>
      <c r="BB5425" s="3" t="s">
        <v>3479</v>
      </c>
      <c r="BD5425" s="3" t="s">
        <v>30</v>
      </c>
      <c r="BG5425" s="3"/>
    </row>
    <row r="5426" spans="1:59" ht="15" x14ac:dyDescent="0.2">
      <c r="A5426" s="3" t="s">
        <v>12208</v>
      </c>
      <c r="B5426" s="3" t="s">
        <v>12206</v>
      </c>
      <c r="C5426" s="4">
        <v>42618.939618055563</v>
      </c>
      <c r="D5426" s="3" t="s">
        <v>7639</v>
      </c>
      <c r="E5426" s="3" t="s">
        <v>12208</v>
      </c>
      <c r="L5426" s="3" t="s">
        <v>12209</v>
      </c>
      <c r="AZ5426" s="3" t="s">
        <v>1327</v>
      </c>
      <c r="BA5426" s="3" t="s">
        <v>12207</v>
      </c>
      <c r="BD5426" s="3" t="s">
        <v>7641</v>
      </c>
      <c r="BG5426" s="3"/>
    </row>
    <row r="5427" spans="1:59" ht="15" x14ac:dyDescent="0.2">
      <c r="A5427" s="3" t="s">
        <v>12204</v>
      </c>
      <c r="B5427" s="3" t="s">
        <v>12202</v>
      </c>
      <c r="C5427" s="4">
        <v>42618.939618055563</v>
      </c>
      <c r="D5427" s="3" t="s">
        <v>7639</v>
      </c>
      <c r="E5427" s="3" t="s">
        <v>12204</v>
      </c>
      <c r="L5427" s="3" t="s">
        <v>12205</v>
      </c>
      <c r="AZ5427" s="3" t="s">
        <v>1327</v>
      </c>
      <c r="BA5427" s="3" t="s">
        <v>12203</v>
      </c>
      <c r="BD5427" s="3" t="s">
        <v>7641</v>
      </c>
      <c r="BG5427" s="3"/>
    </row>
    <row r="5428" spans="1:59" ht="15" x14ac:dyDescent="0.2">
      <c r="A5428" s="3" t="s">
        <v>12197</v>
      </c>
      <c r="B5428" s="3" t="s">
        <v>12194</v>
      </c>
      <c r="C5428" s="4">
        <v>42618.939618055563</v>
      </c>
      <c r="D5428" s="3" t="s">
        <v>7639</v>
      </c>
      <c r="E5428" s="3" t="s">
        <v>12197</v>
      </c>
      <c r="F5428" s="3" t="s">
        <v>12201</v>
      </c>
      <c r="H5428" s="3" t="s">
        <v>8443</v>
      </c>
      <c r="J5428" s="3" t="s">
        <v>11063</v>
      </c>
      <c r="L5428" s="3" t="s">
        <v>12200</v>
      </c>
      <c r="S5428" s="3" t="s">
        <v>12199</v>
      </c>
      <c r="AE5428" s="3" t="s">
        <v>7678</v>
      </c>
      <c r="AF5428" s="3" t="s">
        <v>7756</v>
      </c>
      <c r="AG5428" s="3" t="s">
        <v>8009</v>
      </c>
      <c r="AH5428" s="3" t="s">
        <v>12198</v>
      </c>
      <c r="AZ5428" s="3" t="s">
        <v>12196</v>
      </c>
      <c r="BA5428" s="3" t="s">
        <v>12195</v>
      </c>
      <c r="BD5428" s="3" t="s">
        <v>7641</v>
      </c>
      <c r="BG5428" s="3"/>
    </row>
    <row r="5429" spans="1:59" ht="15" x14ac:dyDescent="0.2">
      <c r="A5429" s="3" t="s">
        <v>12190</v>
      </c>
      <c r="B5429" s="3" t="s">
        <v>12188</v>
      </c>
      <c r="C5429" s="4">
        <v>42618.939618055563</v>
      </c>
      <c r="D5429" s="3" t="s">
        <v>7639</v>
      </c>
      <c r="E5429" s="3" t="s">
        <v>12193</v>
      </c>
      <c r="L5429" s="3" t="s">
        <v>12192</v>
      </c>
      <c r="N5429" s="3" t="s">
        <v>9607</v>
      </c>
      <c r="W5429" s="3" t="s">
        <v>12191</v>
      </c>
      <c r="AB5429" s="3" t="s">
        <v>9589</v>
      </c>
      <c r="AC5429" s="3" t="s">
        <v>9557</v>
      </c>
      <c r="AI5429" s="3" t="s">
        <v>29</v>
      </c>
      <c r="AJ5429" s="3" t="s">
        <v>7632</v>
      </c>
      <c r="AM5429" s="3" t="s">
        <v>62</v>
      </c>
      <c r="AZ5429" s="3" t="s">
        <v>12189</v>
      </c>
      <c r="BA5429" s="3" t="s">
        <v>734</v>
      </c>
      <c r="BB5429" s="3" t="s">
        <v>557</v>
      </c>
      <c r="BD5429" s="3" t="s">
        <v>30</v>
      </c>
      <c r="BG5429" s="3"/>
    </row>
    <row r="5430" spans="1:59" ht="15" x14ac:dyDescent="0.2">
      <c r="A5430" s="3" t="s">
        <v>12185</v>
      </c>
      <c r="B5430" s="3" t="s">
        <v>12181</v>
      </c>
      <c r="C5430" s="4">
        <v>42618.939618055563</v>
      </c>
      <c r="D5430" s="3" t="s">
        <v>7639</v>
      </c>
      <c r="E5430" s="3" t="s">
        <v>12187</v>
      </c>
      <c r="N5430" s="3" t="s">
        <v>9607</v>
      </c>
      <c r="W5430" s="3" t="s">
        <v>12186</v>
      </c>
      <c r="AB5430" s="3" t="s">
        <v>9605</v>
      </c>
      <c r="AC5430" s="3" t="s">
        <v>9557</v>
      </c>
      <c r="AI5430" s="3" t="s">
        <v>29</v>
      </c>
      <c r="AJ5430" s="3" t="s">
        <v>7632</v>
      </c>
      <c r="AM5430" s="3" t="s">
        <v>62</v>
      </c>
      <c r="AZ5430" s="3" t="s">
        <v>12184</v>
      </c>
      <c r="BA5430" s="3" t="s">
        <v>12183</v>
      </c>
      <c r="BB5430" s="3" t="s">
        <v>12182</v>
      </c>
      <c r="BD5430" s="3" t="s">
        <v>30</v>
      </c>
      <c r="BG5430" s="3"/>
    </row>
    <row r="5431" spans="1:59" ht="15" x14ac:dyDescent="0.2">
      <c r="A5431" s="3" t="s">
        <v>12179</v>
      </c>
      <c r="B5431" s="3" t="s">
        <v>12177</v>
      </c>
      <c r="C5431" s="4">
        <v>42618.939618055563</v>
      </c>
      <c r="D5431" s="3" t="s">
        <v>7639</v>
      </c>
      <c r="E5431" s="3" t="s">
        <v>12179</v>
      </c>
      <c r="L5431" s="3" t="s">
        <v>12180</v>
      </c>
      <c r="AZ5431" s="3" t="s">
        <v>8560</v>
      </c>
      <c r="BA5431" s="3" t="s">
        <v>12178</v>
      </c>
      <c r="BD5431" s="3" t="s">
        <v>7641</v>
      </c>
      <c r="BG5431" s="3"/>
    </row>
    <row r="5432" spans="1:59" ht="15" x14ac:dyDescent="0.2">
      <c r="A5432" s="3" t="s">
        <v>12175</v>
      </c>
      <c r="B5432" s="3" t="s">
        <v>12172</v>
      </c>
      <c r="C5432" s="4">
        <v>42618.939618055563</v>
      </c>
      <c r="D5432" s="3" t="s">
        <v>7639</v>
      </c>
      <c r="E5432" s="3" t="s">
        <v>12175</v>
      </c>
      <c r="L5432" s="3" t="s">
        <v>12176</v>
      </c>
      <c r="AZ5432" s="3" t="s">
        <v>12174</v>
      </c>
      <c r="BA5432" s="3" t="s">
        <v>12173</v>
      </c>
      <c r="BD5432" s="3" t="s">
        <v>7641</v>
      </c>
      <c r="BG5432" s="3"/>
    </row>
    <row r="5433" spans="1:59" ht="15" x14ac:dyDescent="0.2">
      <c r="A5433" s="3" t="s">
        <v>12169</v>
      </c>
      <c r="B5433" s="3" t="s">
        <v>12167</v>
      </c>
      <c r="C5433" s="4">
        <v>42618.939618055563</v>
      </c>
      <c r="D5433" s="3" t="s">
        <v>7639</v>
      </c>
      <c r="E5433" s="3" t="s">
        <v>12171</v>
      </c>
      <c r="N5433" s="3" t="s">
        <v>9607</v>
      </c>
      <c r="W5433" s="3" t="s">
        <v>12170</v>
      </c>
      <c r="AB5433" s="3" t="s">
        <v>9605</v>
      </c>
      <c r="AC5433" s="3" t="s">
        <v>9557</v>
      </c>
      <c r="AI5433" s="3" t="s">
        <v>29</v>
      </c>
      <c r="AJ5433" s="3" t="s">
        <v>7632</v>
      </c>
      <c r="AM5433" s="3" t="s">
        <v>62</v>
      </c>
      <c r="AZ5433" s="3" t="s">
        <v>12168</v>
      </c>
      <c r="BA5433" s="3" t="s">
        <v>6227</v>
      </c>
      <c r="BB5433" s="3" t="s">
        <v>12010</v>
      </c>
      <c r="BD5433" s="3" t="s">
        <v>30</v>
      </c>
      <c r="BG5433" s="3"/>
    </row>
    <row r="5434" spans="1:59" ht="15" x14ac:dyDescent="0.2">
      <c r="A5434" s="3" t="s">
        <v>12165</v>
      </c>
      <c r="B5434" s="3" t="s">
        <v>12163</v>
      </c>
      <c r="C5434" s="4">
        <v>42618.939618055563</v>
      </c>
      <c r="D5434" s="3" t="s">
        <v>7639</v>
      </c>
      <c r="E5434" s="3" t="s">
        <v>12165</v>
      </c>
      <c r="L5434" s="3" t="s">
        <v>12166</v>
      </c>
      <c r="AZ5434" s="3" t="s">
        <v>6142</v>
      </c>
      <c r="BA5434" s="3" t="s">
        <v>12164</v>
      </c>
      <c r="BD5434" s="3" t="s">
        <v>7641</v>
      </c>
      <c r="BG5434" s="3"/>
    </row>
    <row r="5435" spans="1:59" ht="15" x14ac:dyDescent="0.2">
      <c r="A5435" s="3" t="s">
        <v>12145</v>
      </c>
      <c r="B5435" s="3" t="s">
        <v>12142</v>
      </c>
      <c r="C5435" s="4">
        <v>42618.939618055563</v>
      </c>
      <c r="D5435" s="3" t="s">
        <v>7639</v>
      </c>
      <c r="E5435" s="3" t="s">
        <v>12162</v>
      </c>
      <c r="F5435" s="3" t="s">
        <v>12161</v>
      </c>
      <c r="G5435" s="3" t="s">
        <v>12160</v>
      </c>
      <c r="H5435" s="3" t="s">
        <v>8057</v>
      </c>
      <c r="I5435" s="3" t="s">
        <v>9242</v>
      </c>
      <c r="J5435" s="3" t="s">
        <v>11156</v>
      </c>
      <c r="L5435" s="3" t="s">
        <v>12159</v>
      </c>
      <c r="N5435" s="3" t="s">
        <v>12158</v>
      </c>
      <c r="P5435" s="3" t="s">
        <v>12157</v>
      </c>
      <c r="Q5435" s="3" t="s">
        <v>8019</v>
      </c>
      <c r="R5435" s="3" t="s">
        <v>8400</v>
      </c>
      <c r="S5435" s="3" t="s">
        <v>12156</v>
      </c>
      <c r="T5435" s="3" t="s">
        <v>12155</v>
      </c>
      <c r="U5435" s="3" t="s">
        <v>12154</v>
      </c>
      <c r="W5435" s="3" t="s">
        <v>12153</v>
      </c>
      <c r="X5435" s="3" t="s">
        <v>12152</v>
      </c>
      <c r="Z5435" s="3" t="s">
        <v>12151</v>
      </c>
      <c r="AB5435" s="3" t="s">
        <v>12150</v>
      </c>
      <c r="AC5435" s="3" t="s">
        <v>12149</v>
      </c>
      <c r="AE5435" s="3" t="s">
        <v>7678</v>
      </c>
      <c r="AF5435" s="3" t="s">
        <v>7756</v>
      </c>
      <c r="AG5435" s="3" t="s">
        <v>8009</v>
      </c>
      <c r="AH5435" s="3" t="s">
        <v>12148</v>
      </c>
      <c r="AI5435" s="3" t="s">
        <v>8007</v>
      </c>
      <c r="AJ5435" s="3" t="s">
        <v>7697</v>
      </c>
      <c r="AK5435" s="3" t="s">
        <v>8006</v>
      </c>
      <c r="AO5435" s="3" t="s">
        <v>12147</v>
      </c>
      <c r="AQ5435" s="3" t="s">
        <v>12146</v>
      </c>
      <c r="AZ5435" s="3" t="s">
        <v>12144</v>
      </c>
      <c r="BA5435" s="3" t="s">
        <v>4529</v>
      </c>
      <c r="BB5435" s="3" t="s">
        <v>9611</v>
      </c>
      <c r="BD5435" s="3" t="s">
        <v>30</v>
      </c>
      <c r="BE5435" s="3">
        <v>37</v>
      </c>
      <c r="BF5435" s="3" t="s">
        <v>12143</v>
      </c>
      <c r="BG5435" s="3"/>
    </row>
    <row r="5436" spans="1:59" ht="15" x14ac:dyDescent="0.2">
      <c r="A5436" s="3" t="s">
        <v>12139</v>
      </c>
      <c r="B5436" s="3" t="s">
        <v>12137</v>
      </c>
      <c r="C5436" s="4">
        <v>42618.939606481479</v>
      </c>
      <c r="D5436" s="3" t="s">
        <v>7639</v>
      </c>
      <c r="E5436" s="3" t="s">
        <v>12141</v>
      </c>
      <c r="N5436" s="3" t="s">
        <v>9560</v>
      </c>
      <c r="W5436" s="3" t="s">
        <v>12140</v>
      </c>
      <c r="AB5436" s="3" t="s">
        <v>9558</v>
      </c>
      <c r="AC5436" s="3" t="s">
        <v>9557</v>
      </c>
      <c r="AI5436" s="3" t="s">
        <v>29</v>
      </c>
      <c r="AJ5436" s="3" t="s">
        <v>7632</v>
      </c>
      <c r="AM5436" s="3" t="s">
        <v>62</v>
      </c>
      <c r="AZ5436" s="3" t="s">
        <v>6142</v>
      </c>
      <c r="BA5436" s="3" t="s">
        <v>12138</v>
      </c>
      <c r="BB5436" s="3" t="s">
        <v>410</v>
      </c>
      <c r="BD5436" s="3" t="s">
        <v>30</v>
      </c>
      <c r="BG5436" s="3"/>
    </row>
    <row r="5437" spans="1:59" ht="15" x14ac:dyDescent="0.2">
      <c r="A5437" s="3" t="s">
        <v>12134</v>
      </c>
      <c r="B5437" s="3" t="s">
        <v>12132</v>
      </c>
      <c r="C5437" s="4">
        <v>42618.939606481479</v>
      </c>
      <c r="D5437" s="3" t="s">
        <v>7639</v>
      </c>
      <c r="E5437" s="3" t="s">
        <v>12136</v>
      </c>
      <c r="N5437" s="3" t="s">
        <v>9591</v>
      </c>
      <c r="W5437" s="3" t="s">
        <v>12135</v>
      </c>
      <c r="AB5437" s="3" t="s">
        <v>9589</v>
      </c>
      <c r="AC5437" s="3" t="s">
        <v>9557</v>
      </c>
      <c r="AI5437" s="3" t="s">
        <v>29</v>
      </c>
      <c r="AJ5437" s="3" t="s">
        <v>7632</v>
      </c>
      <c r="AM5437" s="3" t="s">
        <v>62</v>
      </c>
      <c r="AZ5437" s="3" t="s">
        <v>6142</v>
      </c>
      <c r="BA5437" s="3" t="s">
        <v>12133</v>
      </c>
      <c r="BB5437" s="3" t="s">
        <v>1898</v>
      </c>
      <c r="BD5437" s="3" t="s">
        <v>30</v>
      </c>
      <c r="BG5437" s="3"/>
    </row>
    <row r="5438" spans="1:59" ht="15" x14ac:dyDescent="0.2">
      <c r="A5438" s="3" t="s">
        <v>12129</v>
      </c>
      <c r="B5438" s="3" t="s">
        <v>12126</v>
      </c>
      <c r="C5438" s="4">
        <v>42618.939606481479</v>
      </c>
      <c r="D5438" s="3" t="s">
        <v>7639</v>
      </c>
      <c r="E5438" s="3" t="s">
        <v>12131</v>
      </c>
      <c r="N5438" s="3" t="s">
        <v>9560</v>
      </c>
      <c r="W5438" s="3" t="s">
        <v>12130</v>
      </c>
      <c r="AB5438" s="3" t="s">
        <v>9558</v>
      </c>
      <c r="AC5438" s="3" t="s">
        <v>9557</v>
      </c>
      <c r="AI5438" s="3" t="s">
        <v>29</v>
      </c>
      <c r="AJ5438" s="3" t="s">
        <v>7632</v>
      </c>
      <c r="AM5438" s="3" t="s">
        <v>62</v>
      </c>
      <c r="AZ5438" s="3" t="s">
        <v>12128</v>
      </c>
      <c r="BA5438" s="3" t="s">
        <v>12127</v>
      </c>
      <c r="BB5438" s="3" t="s">
        <v>11948</v>
      </c>
      <c r="BD5438" s="3" t="s">
        <v>30</v>
      </c>
      <c r="BG5438" s="3"/>
    </row>
    <row r="5439" spans="1:59" ht="15" x14ac:dyDescent="0.2">
      <c r="A5439" s="3" t="s">
        <v>12123</v>
      </c>
      <c r="B5439" s="3" t="s">
        <v>12121</v>
      </c>
      <c r="C5439" s="4">
        <v>42618.939606481479</v>
      </c>
      <c r="D5439" s="3" t="s">
        <v>7639</v>
      </c>
      <c r="E5439" s="3" t="s">
        <v>12125</v>
      </c>
      <c r="N5439" s="3" t="s">
        <v>9710</v>
      </c>
      <c r="W5439" s="3" t="s">
        <v>12124</v>
      </c>
      <c r="AB5439" s="3" t="s">
        <v>9558</v>
      </c>
      <c r="AC5439" s="3" t="s">
        <v>9557</v>
      </c>
      <c r="AI5439" s="3" t="s">
        <v>29</v>
      </c>
      <c r="AJ5439" s="3" t="s">
        <v>7632</v>
      </c>
      <c r="AM5439" s="3" t="s">
        <v>62</v>
      </c>
      <c r="AZ5439" s="3" t="s">
        <v>12122</v>
      </c>
      <c r="BA5439" s="3" t="s">
        <v>1267</v>
      </c>
      <c r="BB5439" s="3" t="s">
        <v>557</v>
      </c>
      <c r="BD5439" s="3" t="s">
        <v>30</v>
      </c>
      <c r="BG5439" s="3"/>
    </row>
    <row r="5440" spans="1:59" ht="15" x14ac:dyDescent="0.2">
      <c r="A5440" s="3" t="s">
        <v>12118</v>
      </c>
      <c r="B5440" s="3" t="s">
        <v>12115</v>
      </c>
      <c r="C5440" s="4">
        <v>42618.939606481479</v>
      </c>
      <c r="D5440" s="3" t="s">
        <v>7639</v>
      </c>
      <c r="E5440" s="3" t="s">
        <v>12120</v>
      </c>
      <c r="N5440" s="3" t="s">
        <v>9560</v>
      </c>
      <c r="W5440" s="3" t="s">
        <v>12119</v>
      </c>
      <c r="AB5440" s="3" t="s">
        <v>9558</v>
      </c>
      <c r="AC5440" s="3" t="s">
        <v>9557</v>
      </c>
      <c r="AI5440" s="3" t="s">
        <v>29</v>
      </c>
      <c r="AJ5440" s="3" t="s">
        <v>7632</v>
      </c>
      <c r="AM5440" s="3" t="s">
        <v>62</v>
      </c>
      <c r="AZ5440" s="3" t="s">
        <v>5331</v>
      </c>
      <c r="BA5440" s="3" t="s">
        <v>12117</v>
      </c>
      <c r="BB5440" s="3" t="s">
        <v>12116</v>
      </c>
      <c r="BD5440" s="3" t="s">
        <v>30</v>
      </c>
      <c r="BG5440" s="3"/>
    </row>
    <row r="5441" spans="1:59" ht="15" x14ac:dyDescent="0.2">
      <c r="A5441" s="3" t="s">
        <v>12112</v>
      </c>
      <c r="B5441" s="3" t="s">
        <v>12109</v>
      </c>
      <c r="C5441" s="4">
        <v>42618.939606481479</v>
      </c>
      <c r="D5441" s="3" t="s">
        <v>7639</v>
      </c>
      <c r="E5441" s="3" t="s">
        <v>12114</v>
      </c>
      <c r="N5441" s="3" t="s">
        <v>9607</v>
      </c>
      <c r="W5441" s="3" t="s">
        <v>12113</v>
      </c>
      <c r="AB5441" s="3" t="s">
        <v>9605</v>
      </c>
      <c r="AC5441" s="3" t="s">
        <v>9557</v>
      </c>
      <c r="AI5441" s="3" t="s">
        <v>29</v>
      </c>
      <c r="AJ5441" s="3" t="s">
        <v>7632</v>
      </c>
      <c r="AM5441" s="3" t="s">
        <v>62</v>
      </c>
      <c r="AZ5441" s="3" t="s">
        <v>12111</v>
      </c>
      <c r="BA5441" s="3" t="s">
        <v>12110</v>
      </c>
      <c r="BB5441" s="3" t="s">
        <v>12010</v>
      </c>
      <c r="BD5441" s="3" t="s">
        <v>30</v>
      </c>
      <c r="BG5441" s="3"/>
    </row>
    <row r="5442" spans="1:59" ht="15" x14ac:dyDescent="0.2">
      <c r="A5442" s="3" t="s">
        <v>12100</v>
      </c>
      <c r="B5442" s="3" t="s">
        <v>12098</v>
      </c>
      <c r="C5442" s="4">
        <v>42618.939606481479</v>
      </c>
      <c r="D5442" s="3" t="s">
        <v>7639</v>
      </c>
      <c r="E5442" s="3" t="s">
        <v>12108</v>
      </c>
      <c r="F5442" s="3" t="s">
        <v>12107</v>
      </c>
      <c r="G5442" s="3" t="s">
        <v>12106</v>
      </c>
      <c r="H5442" s="3" t="s">
        <v>8057</v>
      </c>
      <c r="I5442" s="3" t="s">
        <v>9242</v>
      </c>
      <c r="J5442" s="3" t="s">
        <v>11094</v>
      </c>
      <c r="L5442" s="3" t="s">
        <v>12105</v>
      </c>
      <c r="N5442" s="3" t="s">
        <v>12104</v>
      </c>
      <c r="P5442" s="3" t="s">
        <v>12103</v>
      </c>
      <c r="Q5442" s="3" t="s">
        <v>8019</v>
      </c>
      <c r="R5442" s="3" t="s">
        <v>8400</v>
      </c>
      <c r="S5442" s="3" t="s">
        <v>12102</v>
      </c>
      <c r="AE5442" s="3" t="s">
        <v>7671</v>
      </c>
      <c r="AF5442" s="3" t="s">
        <v>9823</v>
      </c>
      <c r="AG5442" s="3" t="s">
        <v>8009</v>
      </c>
      <c r="AH5442" s="3" t="s">
        <v>12101</v>
      </c>
      <c r="AI5442" s="3" t="s">
        <v>8007</v>
      </c>
      <c r="AJ5442" s="3" t="s">
        <v>7632</v>
      </c>
      <c r="AK5442" s="3" t="s">
        <v>11088</v>
      </c>
      <c r="AZ5442" s="3" t="s">
        <v>12038</v>
      </c>
      <c r="BA5442" s="3" t="s">
        <v>12099</v>
      </c>
      <c r="BB5442" s="3" t="s">
        <v>8001</v>
      </c>
      <c r="BD5442" s="3" t="s">
        <v>30</v>
      </c>
      <c r="BE5442" s="3">
        <v>21</v>
      </c>
      <c r="BG5442" s="3"/>
    </row>
    <row r="5443" spans="1:59" ht="15" x14ac:dyDescent="0.2">
      <c r="A5443" s="3" t="s">
        <v>12096</v>
      </c>
      <c r="B5443" s="3" t="s">
        <v>12094</v>
      </c>
      <c r="C5443" s="4">
        <v>42618.939606481479</v>
      </c>
      <c r="D5443" s="3" t="s">
        <v>7639</v>
      </c>
      <c r="E5443" s="3" t="s">
        <v>12096</v>
      </c>
      <c r="L5443" s="3" t="s">
        <v>12097</v>
      </c>
      <c r="AZ5443" s="3" t="s">
        <v>12095</v>
      </c>
      <c r="BA5443" s="3" t="s">
        <v>3206</v>
      </c>
      <c r="BD5443" s="3" t="s">
        <v>7641</v>
      </c>
      <c r="BG5443" s="3"/>
    </row>
    <row r="5444" spans="1:59" ht="15" x14ac:dyDescent="0.2">
      <c r="A5444" s="3" t="s">
        <v>12091</v>
      </c>
      <c r="B5444" s="3" t="s">
        <v>12088</v>
      </c>
      <c r="C5444" s="4">
        <v>42618.939606481479</v>
      </c>
      <c r="D5444" s="3" t="s">
        <v>7639</v>
      </c>
      <c r="E5444" s="3" t="s">
        <v>12093</v>
      </c>
      <c r="N5444" s="3" t="s">
        <v>9875</v>
      </c>
      <c r="W5444" s="3" t="s">
        <v>12092</v>
      </c>
      <c r="AB5444" s="3" t="s">
        <v>9589</v>
      </c>
      <c r="AC5444" s="3" t="s">
        <v>9557</v>
      </c>
      <c r="AI5444" s="3" t="s">
        <v>29</v>
      </c>
      <c r="AJ5444" s="3" t="s">
        <v>7632</v>
      </c>
      <c r="AM5444" s="3" t="s">
        <v>62</v>
      </c>
      <c r="AZ5444" s="3" t="s">
        <v>12090</v>
      </c>
      <c r="BA5444" s="3" t="s">
        <v>12089</v>
      </c>
      <c r="BB5444" s="3" t="s">
        <v>557</v>
      </c>
      <c r="BD5444" s="3" t="s">
        <v>30</v>
      </c>
      <c r="BG5444" s="3"/>
    </row>
    <row r="5445" spans="1:59" ht="15" x14ac:dyDescent="0.2">
      <c r="A5445" s="3" t="s">
        <v>12085</v>
      </c>
      <c r="B5445" s="3" t="s">
        <v>12083</v>
      </c>
      <c r="C5445" s="4">
        <v>42618.93959490741</v>
      </c>
      <c r="D5445" s="3" t="s">
        <v>7639</v>
      </c>
      <c r="E5445" s="3" t="s">
        <v>12087</v>
      </c>
      <c r="N5445" s="3" t="s">
        <v>9701</v>
      </c>
      <c r="W5445" s="3" t="s">
        <v>12086</v>
      </c>
      <c r="AB5445" s="3" t="s">
        <v>9589</v>
      </c>
      <c r="AC5445" s="3" t="s">
        <v>9557</v>
      </c>
      <c r="AI5445" s="3" t="s">
        <v>29</v>
      </c>
      <c r="AJ5445" s="3" t="s">
        <v>7632</v>
      </c>
      <c r="AM5445" s="3" t="s">
        <v>62</v>
      </c>
      <c r="AZ5445" s="3" t="s">
        <v>1058</v>
      </c>
      <c r="BA5445" s="3" t="s">
        <v>12084</v>
      </c>
      <c r="BB5445" s="3" t="s">
        <v>557</v>
      </c>
      <c r="BD5445" s="3" t="s">
        <v>30</v>
      </c>
      <c r="BG5445" s="3"/>
    </row>
    <row r="5446" spans="1:59" ht="15" x14ac:dyDescent="0.2">
      <c r="A5446" s="3" t="s">
        <v>12080</v>
      </c>
      <c r="B5446" s="3" t="s">
        <v>12078</v>
      </c>
      <c r="C5446" s="4">
        <v>42618.93959490741</v>
      </c>
      <c r="D5446" s="3" t="s">
        <v>7639</v>
      </c>
      <c r="E5446" s="3" t="s">
        <v>12082</v>
      </c>
      <c r="N5446" s="3" t="s">
        <v>9654</v>
      </c>
      <c r="W5446" s="3" t="s">
        <v>12081</v>
      </c>
      <c r="AB5446" s="3" t="s">
        <v>9652</v>
      </c>
      <c r="AC5446" s="3" t="s">
        <v>9557</v>
      </c>
      <c r="AI5446" s="3" t="s">
        <v>29</v>
      </c>
      <c r="AJ5446" s="3" t="s">
        <v>7632</v>
      </c>
      <c r="AM5446" s="3" t="s">
        <v>62</v>
      </c>
      <c r="AZ5446" s="3" t="s">
        <v>1058</v>
      </c>
      <c r="BA5446" s="3" t="s">
        <v>12079</v>
      </c>
      <c r="BB5446" s="3" t="s">
        <v>410</v>
      </c>
      <c r="BD5446" s="3" t="s">
        <v>30</v>
      </c>
      <c r="BG5446" s="3"/>
    </row>
    <row r="5447" spans="1:59" ht="15" x14ac:dyDescent="0.2">
      <c r="A5447" s="3" t="s">
        <v>12075</v>
      </c>
      <c r="B5447" s="3" t="s">
        <v>12072</v>
      </c>
      <c r="C5447" s="4">
        <v>42618.93959490741</v>
      </c>
      <c r="D5447" s="3" t="s">
        <v>7639</v>
      </c>
      <c r="E5447" s="3" t="s">
        <v>12075</v>
      </c>
      <c r="F5447" s="3" t="s">
        <v>12077</v>
      </c>
      <c r="H5447" s="3" t="s">
        <v>8057</v>
      </c>
      <c r="L5447" s="3" t="s">
        <v>8489</v>
      </c>
      <c r="AE5447" s="3" t="s">
        <v>7671</v>
      </c>
      <c r="AF5447" s="3" t="s">
        <v>7756</v>
      </c>
      <c r="AG5447" s="3" t="s">
        <v>8009</v>
      </c>
      <c r="AH5447" s="3" t="s">
        <v>12076</v>
      </c>
      <c r="AZ5447" s="3" t="s">
        <v>12074</v>
      </c>
      <c r="BA5447" s="3" t="s">
        <v>12073</v>
      </c>
      <c r="BD5447" s="3" t="s">
        <v>7641</v>
      </c>
      <c r="BG5447" s="3"/>
    </row>
    <row r="5448" spans="1:59" ht="15" x14ac:dyDescent="0.2">
      <c r="A5448" s="3" t="s">
        <v>12070</v>
      </c>
      <c r="B5448" s="3" t="s">
        <v>12069</v>
      </c>
      <c r="C5448" s="4">
        <v>42618.93959490741</v>
      </c>
      <c r="D5448" s="3" t="s">
        <v>7639</v>
      </c>
      <c r="E5448" s="3" t="s">
        <v>12070</v>
      </c>
      <c r="L5448" s="3" t="s">
        <v>12071</v>
      </c>
      <c r="AZ5448" s="3" t="s">
        <v>6282</v>
      </c>
      <c r="BA5448" s="3" t="s">
        <v>5479</v>
      </c>
      <c r="BD5448" s="3" t="s">
        <v>7641</v>
      </c>
      <c r="BG5448" s="3"/>
    </row>
    <row r="5449" spans="1:59" ht="15" x14ac:dyDescent="0.2">
      <c r="A5449" s="3" t="s">
        <v>12066</v>
      </c>
      <c r="B5449" s="3" t="s">
        <v>12064</v>
      </c>
      <c r="C5449" s="4">
        <v>42618.93959490741</v>
      </c>
      <c r="D5449" s="3" t="s">
        <v>7639</v>
      </c>
      <c r="E5449" s="3" t="s">
        <v>12068</v>
      </c>
      <c r="N5449" s="3" t="s">
        <v>9654</v>
      </c>
      <c r="W5449" s="3" t="s">
        <v>12067</v>
      </c>
      <c r="AB5449" s="3" t="s">
        <v>9652</v>
      </c>
      <c r="AC5449" s="3" t="s">
        <v>9557</v>
      </c>
      <c r="AI5449" s="3" t="s">
        <v>29</v>
      </c>
      <c r="AJ5449" s="3" t="s">
        <v>7632</v>
      </c>
      <c r="AM5449" s="3" t="s">
        <v>62</v>
      </c>
      <c r="AZ5449" s="3" t="s">
        <v>6282</v>
      </c>
      <c r="BA5449" s="3" t="s">
        <v>12065</v>
      </c>
      <c r="BB5449" s="3" t="s">
        <v>1898</v>
      </c>
      <c r="BD5449" s="3" t="s">
        <v>30</v>
      </c>
      <c r="BG5449" s="3"/>
    </row>
    <row r="5450" spans="1:59" ht="15" x14ac:dyDescent="0.2">
      <c r="A5450" s="3" t="s">
        <v>12061</v>
      </c>
      <c r="B5450" s="3" t="s">
        <v>12059</v>
      </c>
      <c r="C5450" s="4">
        <v>42618.93959490741</v>
      </c>
      <c r="D5450" s="3" t="s">
        <v>7639</v>
      </c>
      <c r="E5450" s="3" t="s">
        <v>12063</v>
      </c>
      <c r="N5450" s="3" t="s">
        <v>9676</v>
      </c>
      <c r="W5450" s="3" t="s">
        <v>12062</v>
      </c>
      <c r="AB5450" s="3" t="s">
        <v>9605</v>
      </c>
      <c r="AC5450" s="3" t="s">
        <v>9557</v>
      </c>
      <c r="AI5450" s="3" t="s">
        <v>29</v>
      </c>
      <c r="AJ5450" s="3" t="s">
        <v>7632</v>
      </c>
      <c r="AM5450" s="3" t="s">
        <v>62</v>
      </c>
      <c r="AZ5450" s="3" t="s">
        <v>6282</v>
      </c>
      <c r="BA5450" s="3" t="s">
        <v>12060</v>
      </c>
      <c r="BB5450" s="3" t="s">
        <v>557</v>
      </c>
      <c r="BD5450" s="3" t="s">
        <v>30</v>
      </c>
      <c r="BG5450" s="3"/>
    </row>
    <row r="5451" spans="1:59" ht="15" x14ac:dyDescent="0.2">
      <c r="A5451" s="3" t="s">
        <v>12056</v>
      </c>
      <c r="B5451" s="3" t="s">
        <v>12053</v>
      </c>
      <c r="C5451" s="4">
        <v>42618.93959490741</v>
      </c>
      <c r="D5451" s="3" t="s">
        <v>7639</v>
      </c>
      <c r="E5451" s="3" t="s">
        <v>12058</v>
      </c>
      <c r="N5451" s="3" t="s">
        <v>9701</v>
      </c>
      <c r="W5451" s="3" t="s">
        <v>12057</v>
      </c>
      <c r="AB5451" s="3" t="s">
        <v>9589</v>
      </c>
      <c r="AC5451" s="3" t="s">
        <v>9557</v>
      </c>
      <c r="AI5451" s="3" t="s">
        <v>29</v>
      </c>
      <c r="AJ5451" s="3" t="s">
        <v>7632</v>
      </c>
      <c r="AM5451" s="3" t="s">
        <v>62</v>
      </c>
      <c r="AZ5451" s="3" t="s">
        <v>11663</v>
      </c>
      <c r="BA5451" s="3" t="s">
        <v>12055</v>
      </c>
      <c r="BB5451" s="3" t="s">
        <v>12054</v>
      </c>
      <c r="BD5451" s="3" t="s">
        <v>30</v>
      </c>
      <c r="BG5451" s="3"/>
    </row>
    <row r="5452" spans="1:59" ht="15" x14ac:dyDescent="0.2">
      <c r="A5452" s="3" t="s">
        <v>12050</v>
      </c>
      <c r="B5452" s="3" t="s">
        <v>12048</v>
      </c>
      <c r="C5452" s="4">
        <v>42618.93959490741</v>
      </c>
      <c r="D5452" s="3" t="s">
        <v>7639</v>
      </c>
      <c r="E5452" s="3" t="s">
        <v>12050</v>
      </c>
      <c r="F5452" s="3" t="s">
        <v>12052</v>
      </c>
      <c r="H5452" s="3" t="s">
        <v>8057</v>
      </c>
      <c r="L5452" s="3" t="s">
        <v>8489</v>
      </c>
      <c r="AE5452" s="3" t="s">
        <v>7671</v>
      </c>
      <c r="AF5452" s="3" t="s">
        <v>8010</v>
      </c>
      <c r="AG5452" s="3" t="s">
        <v>8009</v>
      </c>
      <c r="AH5452" s="3" t="s">
        <v>12051</v>
      </c>
      <c r="AZ5452" s="3" t="s">
        <v>4302</v>
      </c>
      <c r="BA5452" s="3" t="s">
        <v>12049</v>
      </c>
      <c r="BD5452" s="3" t="s">
        <v>7641</v>
      </c>
      <c r="BG5452" s="3"/>
    </row>
    <row r="5453" spans="1:59" ht="15" x14ac:dyDescent="0.2">
      <c r="A5453" s="3" t="s">
        <v>12046</v>
      </c>
      <c r="B5453" s="3" t="s">
        <v>12043</v>
      </c>
      <c r="C5453" s="4">
        <v>42618.93959490741</v>
      </c>
      <c r="D5453" s="3" t="s">
        <v>7639</v>
      </c>
      <c r="E5453" s="3" t="s">
        <v>12046</v>
      </c>
      <c r="L5453" s="3" t="s">
        <v>12047</v>
      </c>
      <c r="AZ5453" s="3" t="s">
        <v>12045</v>
      </c>
      <c r="BA5453" s="3" t="s">
        <v>12044</v>
      </c>
      <c r="BD5453" s="3" t="s">
        <v>7641</v>
      </c>
      <c r="BG5453" s="3"/>
    </row>
    <row r="5454" spans="1:59" ht="15" x14ac:dyDescent="0.2">
      <c r="A5454" s="3" t="s">
        <v>12040</v>
      </c>
      <c r="B5454" s="3" t="s">
        <v>12037</v>
      </c>
      <c r="C5454" s="4">
        <v>42618.939583333333</v>
      </c>
      <c r="D5454" s="3" t="s">
        <v>7639</v>
      </c>
      <c r="E5454" s="3" t="s">
        <v>12042</v>
      </c>
      <c r="N5454" s="3" t="s">
        <v>9607</v>
      </c>
      <c r="W5454" s="3" t="s">
        <v>12041</v>
      </c>
      <c r="AB5454" s="3" t="s">
        <v>9605</v>
      </c>
      <c r="AC5454" s="3" t="s">
        <v>9557</v>
      </c>
      <c r="AI5454" s="3" t="s">
        <v>29</v>
      </c>
      <c r="AJ5454" s="3" t="s">
        <v>7632</v>
      </c>
      <c r="AM5454" s="3" t="s">
        <v>62</v>
      </c>
      <c r="AZ5454" s="3" t="s">
        <v>12039</v>
      </c>
      <c r="BA5454" s="3" t="s">
        <v>12038</v>
      </c>
      <c r="BB5454" s="3" t="s">
        <v>12010</v>
      </c>
      <c r="BD5454" s="3" t="s">
        <v>30</v>
      </c>
      <c r="BG5454" s="3"/>
    </row>
    <row r="5455" spans="1:59" ht="15" x14ac:dyDescent="0.2">
      <c r="A5455" s="3" t="s">
        <v>12035</v>
      </c>
      <c r="B5455" s="3" t="s">
        <v>12032</v>
      </c>
      <c r="C5455" s="4">
        <v>42618.939583333333</v>
      </c>
      <c r="D5455" s="3" t="s">
        <v>7639</v>
      </c>
      <c r="E5455" s="3" t="s">
        <v>12035</v>
      </c>
      <c r="L5455" s="3" t="s">
        <v>12036</v>
      </c>
      <c r="AZ5455" s="3" t="s">
        <v>12034</v>
      </c>
      <c r="BA5455" s="3" t="s">
        <v>12033</v>
      </c>
      <c r="BD5455" s="3" t="s">
        <v>7641</v>
      </c>
      <c r="BG5455" s="3"/>
    </row>
    <row r="5456" spans="1:59" ht="15" x14ac:dyDescent="0.2">
      <c r="A5456" s="3" t="s">
        <v>12027</v>
      </c>
      <c r="B5456" s="3" t="s">
        <v>12025</v>
      </c>
      <c r="C5456" s="4">
        <v>42618.939583333333</v>
      </c>
      <c r="D5456" s="3" t="s">
        <v>7639</v>
      </c>
      <c r="E5456" s="3" t="s">
        <v>12031</v>
      </c>
      <c r="N5456" s="3" t="s">
        <v>12030</v>
      </c>
      <c r="W5456" s="3" t="s">
        <v>12029</v>
      </c>
      <c r="AB5456" s="3" t="s">
        <v>12028</v>
      </c>
      <c r="AC5456" s="3" t="s">
        <v>9557</v>
      </c>
      <c r="AI5456" s="3" t="s">
        <v>29</v>
      </c>
      <c r="AJ5456" s="3" t="s">
        <v>7632</v>
      </c>
      <c r="AM5456" s="3" t="s">
        <v>62</v>
      </c>
      <c r="AZ5456" s="3" t="s">
        <v>871</v>
      </c>
      <c r="BA5456" s="3" t="s">
        <v>12026</v>
      </c>
      <c r="BB5456" s="3" t="s">
        <v>3479</v>
      </c>
      <c r="BD5456" s="3" t="s">
        <v>30</v>
      </c>
      <c r="BG5456" s="3"/>
    </row>
    <row r="5457" spans="1:59" ht="15" x14ac:dyDescent="0.2">
      <c r="A5457" s="3" t="s">
        <v>12022</v>
      </c>
      <c r="B5457" s="3" t="s">
        <v>12020</v>
      </c>
      <c r="C5457" s="4">
        <v>42618.939583333333</v>
      </c>
      <c r="D5457" s="3" t="s">
        <v>7639</v>
      </c>
      <c r="E5457" s="3" t="s">
        <v>12024</v>
      </c>
      <c r="N5457" s="3" t="s">
        <v>9654</v>
      </c>
      <c r="W5457" s="3" t="s">
        <v>12023</v>
      </c>
      <c r="AB5457" s="3" t="s">
        <v>9652</v>
      </c>
      <c r="AC5457" s="3" t="s">
        <v>9557</v>
      </c>
      <c r="AI5457" s="3" t="s">
        <v>29</v>
      </c>
      <c r="AJ5457" s="3" t="s">
        <v>7632</v>
      </c>
      <c r="AM5457" s="3" t="s">
        <v>62</v>
      </c>
      <c r="AZ5457" s="3" t="s">
        <v>8268</v>
      </c>
      <c r="BA5457" s="3" t="s">
        <v>12021</v>
      </c>
      <c r="BB5457" s="3" t="s">
        <v>3479</v>
      </c>
      <c r="BD5457" s="3" t="s">
        <v>30</v>
      </c>
      <c r="BG5457" s="3"/>
    </row>
    <row r="5458" spans="1:59" ht="15" x14ac:dyDescent="0.2">
      <c r="A5458" s="3" t="s">
        <v>12017</v>
      </c>
      <c r="B5458" s="3" t="s">
        <v>12015</v>
      </c>
      <c r="C5458" s="4">
        <v>42618.939583333333</v>
      </c>
      <c r="D5458" s="3" t="s">
        <v>7639</v>
      </c>
      <c r="E5458" s="3" t="s">
        <v>12019</v>
      </c>
      <c r="N5458" s="3" t="s">
        <v>9701</v>
      </c>
      <c r="W5458" s="3" t="s">
        <v>12018</v>
      </c>
      <c r="AB5458" s="3" t="s">
        <v>9589</v>
      </c>
      <c r="AC5458" s="3" t="s">
        <v>9557</v>
      </c>
      <c r="AI5458" s="3" t="s">
        <v>29</v>
      </c>
      <c r="AJ5458" s="3" t="s">
        <v>7632</v>
      </c>
      <c r="AM5458" s="3" t="s">
        <v>62</v>
      </c>
      <c r="AZ5458" s="3" t="s">
        <v>12016</v>
      </c>
      <c r="BA5458" s="3" t="s">
        <v>5106</v>
      </c>
      <c r="BB5458" s="3" t="s">
        <v>2984</v>
      </c>
      <c r="BD5458" s="3" t="s">
        <v>30</v>
      </c>
      <c r="BG5458" s="3"/>
    </row>
    <row r="5459" spans="1:59" ht="15" x14ac:dyDescent="0.2">
      <c r="A5459" s="3" t="s">
        <v>12012</v>
      </c>
      <c r="B5459" s="3" t="s">
        <v>12009</v>
      </c>
      <c r="C5459" s="4">
        <v>42618.939583333333</v>
      </c>
      <c r="D5459" s="3" t="s">
        <v>7639</v>
      </c>
      <c r="E5459" s="3" t="s">
        <v>12014</v>
      </c>
      <c r="N5459" s="3" t="s">
        <v>9607</v>
      </c>
      <c r="W5459" s="3" t="s">
        <v>12013</v>
      </c>
      <c r="AB5459" s="3" t="s">
        <v>9605</v>
      </c>
      <c r="AC5459" s="3" t="s">
        <v>9557</v>
      </c>
      <c r="AI5459" s="3" t="s">
        <v>29</v>
      </c>
      <c r="AJ5459" s="3" t="s">
        <v>7632</v>
      </c>
      <c r="AM5459" s="3" t="s">
        <v>62</v>
      </c>
      <c r="AZ5459" s="3" t="s">
        <v>9798</v>
      </c>
      <c r="BA5459" s="3" t="s">
        <v>12011</v>
      </c>
      <c r="BB5459" s="3" t="s">
        <v>12010</v>
      </c>
      <c r="BD5459" s="3" t="s">
        <v>30</v>
      </c>
      <c r="BG5459" s="3"/>
    </row>
    <row r="5460" spans="1:59" ht="15" x14ac:dyDescent="0.2">
      <c r="A5460" s="3" t="s">
        <v>12007</v>
      </c>
      <c r="B5460" s="3" t="s">
        <v>12004</v>
      </c>
      <c r="C5460" s="4">
        <v>42618.939583333333</v>
      </c>
      <c r="D5460" s="3" t="s">
        <v>7639</v>
      </c>
      <c r="E5460" s="3" t="s">
        <v>12007</v>
      </c>
      <c r="F5460" s="3" t="s">
        <v>12008</v>
      </c>
      <c r="H5460" s="3" t="s">
        <v>8443</v>
      </c>
      <c r="L5460" s="3" t="s">
        <v>8489</v>
      </c>
      <c r="AE5460" s="3" t="s">
        <v>7678</v>
      </c>
      <c r="AZ5460" s="3" t="s">
        <v>12006</v>
      </c>
      <c r="BA5460" s="3" t="s">
        <v>12005</v>
      </c>
      <c r="BD5460" s="3" t="s">
        <v>7641</v>
      </c>
      <c r="BG5460" s="3"/>
    </row>
    <row r="5461" spans="1:59" ht="15" x14ac:dyDescent="0.2">
      <c r="A5461" s="3" t="s">
        <v>12001</v>
      </c>
      <c r="B5461" s="3" t="s">
        <v>11999</v>
      </c>
      <c r="C5461" s="4">
        <v>42618.939583333333</v>
      </c>
      <c r="D5461" s="3" t="s">
        <v>7639</v>
      </c>
      <c r="E5461" s="3" t="s">
        <v>12003</v>
      </c>
      <c r="N5461" s="3" t="s">
        <v>9560</v>
      </c>
      <c r="W5461" s="3" t="s">
        <v>12002</v>
      </c>
      <c r="AB5461" s="3" t="s">
        <v>9558</v>
      </c>
      <c r="AC5461" s="3" t="s">
        <v>9557</v>
      </c>
      <c r="AI5461" s="3" t="s">
        <v>29</v>
      </c>
      <c r="AJ5461" s="3" t="s">
        <v>7632</v>
      </c>
      <c r="AM5461" s="3" t="s">
        <v>62</v>
      </c>
      <c r="AZ5461" s="3" t="s">
        <v>12000</v>
      </c>
      <c r="BA5461" s="3" t="s">
        <v>4522</v>
      </c>
      <c r="BB5461" s="3" t="s">
        <v>410</v>
      </c>
      <c r="BD5461" s="3" t="s">
        <v>30</v>
      </c>
      <c r="BG5461" s="3"/>
    </row>
    <row r="5462" spans="1:59" ht="15" x14ac:dyDescent="0.2">
      <c r="A5462" s="3" t="s">
        <v>11996</v>
      </c>
      <c r="B5462" s="3" t="s">
        <v>11993</v>
      </c>
      <c r="C5462" s="4">
        <v>42618.939583333333</v>
      </c>
      <c r="D5462" s="3" t="s">
        <v>7639</v>
      </c>
      <c r="E5462" s="3" t="s">
        <v>11998</v>
      </c>
      <c r="N5462" s="3" t="s">
        <v>9560</v>
      </c>
      <c r="W5462" s="3" t="s">
        <v>11997</v>
      </c>
      <c r="AB5462" s="3" t="s">
        <v>9558</v>
      </c>
      <c r="AC5462" s="3" t="s">
        <v>9557</v>
      </c>
      <c r="AI5462" s="3" t="s">
        <v>29</v>
      </c>
      <c r="AJ5462" s="3" t="s">
        <v>7632</v>
      </c>
      <c r="AM5462" s="3" t="s">
        <v>62</v>
      </c>
      <c r="AZ5462" s="3" t="s">
        <v>11995</v>
      </c>
      <c r="BA5462" s="3" t="s">
        <v>11994</v>
      </c>
      <c r="BB5462" s="3" t="s">
        <v>410</v>
      </c>
      <c r="BD5462" s="3" t="s">
        <v>30</v>
      </c>
      <c r="BG5462" s="3"/>
    </row>
    <row r="5463" spans="1:59" ht="15" x14ac:dyDescent="0.2">
      <c r="A5463" s="3" t="s">
        <v>11989</v>
      </c>
      <c r="B5463" s="3" t="s">
        <v>11986</v>
      </c>
      <c r="C5463" s="4">
        <v>42618.939583333333</v>
      </c>
      <c r="D5463" s="3" t="s">
        <v>7639</v>
      </c>
      <c r="E5463" s="3" t="s">
        <v>11992</v>
      </c>
      <c r="N5463" s="3" t="s">
        <v>11991</v>
      </c>
      <c r="W5463" s="3" t="s">
        <v>11990</v>
      </c>
      <c r="AB5463" s="3" t="s">
        <v>9558</v>
      </c>
      <c r="AC5463" s="3" t="s">
        <v>9557</v>
      </c>
      <c r="AI5463" s="3" t="s">
        <v>29</v>
      </c>
      <c r="AJ5463" s="3" t="s">
        <v>7632</v>
      </c>
      <c r="AM5463" s="3" t="s">
        <v>62</v>
      </c>
      <c r="AZ5463" s="3" t="s">
        <v>11988</v>
      </c>
      <c r="BA5463" s="3" t="s">
        <v>11987</v>
      </c>
      <c r="BB5463" s="3" t="s">
        <v>2984</v>
      </c>
      <c r="BD5463" s="3" t="s">
        <v>30</v>
      </c>
      <c r="BG5463" s="3"/>
    </row>
    <row r="5464" spans="1:59" ht="15" x14ac:dyDescent="0.2">
      <c r="A5464" s="3" t="s">
        <v>11983</v>
      </c>
      <c r="B5464" s="3" t="s">
        <v>11980</v>
      </c>
      <c r="C5464" s="4">
        <v>42618.939583333333</v>
      </c>
      <c r="D5464" s="3" t="s">
        <v>7639</v>
      </c>
      <c r="E5464" s="3" t="s">
        <v>11985</v>
      </c>
      <c r="N5464" s="3" t="s">
        <v>9676</v>
      </c>
      <c r="W5464" s="3" t="s">
        <v>11984</v>
      </c>
      <c r="AB5464" s="3" t="s">
        <v>9605</v>
      </c>
      <c r="AC5464" s="3" t="s">
        <v>9557</v>
      </c>
      <c r="AI5464" s="3" t="s">
        <v>29</v>
      </c>
      <c r="AJ5464" s="3" t="s">
        <v>7632</v>
      </c>
      <c r="AM5464" s="3" t="s">
        <v>62</v>
      </c>
      <c r="AZ5464" s="3" t="s">
        <v>11982</v>
      </c>
      <c r="BA5464" s="3" t="s">
        <v>1709</v>
      </c>
      <c r="BB5464" s="3" t="s">
        <v>11981</v>
      </c>
      <c r="BD5464" s="3" t="s">
        <v>30</v>
      </c>
      <c r="BG5464" s="3"/>
    </row>
    <row r="5465" spans="1:59" ht="15" x14ac:dyDescent="0.2">
      <c r="A5465" s="3" t="s">
        <v>11977</v>
      </c>
      <c r="B5465" s="3" t="s">
        <v>11974</v>
      </c>
      <c r="C5465" s="4">
        <v>42618.939571759263</v>
      </c>
      <c r="D5465" s="3" t="s">
        <v>7639</v>
      </c>
      <c r="E5465" s="3" t="s">
        <v>11979</v>
      </c>
      <c r="N5465" s="3" t="s">
        <v>9654</v>
      </c>
      <c r="W5465" s="3" t="s">
        <v>11978</v>
      </c>
      <c r="AB5465" s="3" t="s">
        <v>9652</v>
      </c>
      <c r="AC5465" s="3" t="s">
        <v>9557</v>
      </c>
      <c r="AI5465" s="3" t="s">
        <v>29</v>
      </c>
      <c r="AJ5465" s="3" t="s">
        <v>7632</v>
      </c>
      <c r="AM5465" s="3" t="s">
        <v>62</v>
      </c>
      <c r="AZ5465" s="3" t="s">
        <v>11976</v>
      </c>
      <c r="BA5465" s="3" t="s">
        <v>11975</v>
      </c>
      <c r="BB5465" s="3" t="s">
        <v>410</v>
      </c>
      <c r="BD5465" s="3" t="s">
        <v>30</v>
      </c>
      <c r="BG5465" s="3"/>
    </row>
    <row r="5466" spans="1:59" ht="15" x14ac:dyDescent="0.2">
      <c r="A5466" s="3" t="s">
        <v>11957</v>
      </c>
      <c r="B5466" s="3" t="s">
        <v>11953</v>
      </c>
      <c r="C5466" s="4">
        <v>42618.939571759263</v>
      </c>
      <c r="D5466" s="3" t="s">
        <v>7639</v>
      </c>
      <c r="E5466" s="3" t="s">
        <v>11973</v>
      </c>
      <c r="F5466" s="3" t="s">
        <v>11972</v>
      </c>
      <c r="G5466" s="3" t="s">
        <v>11971</v>
      </c>
      <c r="H5466" s="3" t="s">
        <v>8057</v>
      </c>
      <c r="I5466" s="3" t="s">
        <v>9242</v>
      </c>
      <c r="J5466" s="3" t="s">
        <v>10947</v>
      </c>
      <c r="L5466" s="3" t="s">
        <v>11970</v>
      </c>
      <c r="N5466" s="3" t="s">
        <v>11969</v>
      </c>
      <c r="P5466" s="3" t="s">
        <v>11968</v>
      </c>
      <c r="Q5466" s="3" t="s">
        <v>8019</v>
      </c>
      <c r="R5466" s="3" t="s">
        <v>8018</v>
      </c>
      <c r="S5466" s="3" t="s">
        <v>11967</v>
      </c>
      <c r="T5466" s="3" t="s">
        <v>11966</v>
      </c>
      <c r="U5466" s="3" t="s">
        <v>11965</v>
      </c>
      <c r="W5466" s="3" t="s">
        <v>11964</v>
      </c>
      <c r="X5466" s="3" t="s">
        <v>11963</v>
      </c>
      <c r="AB5466" s="3" t="s">
        <v>11962</v>
      </c>
      <c r="AC5466" s="3" t="s">
        <v>11961</v>
      </c>
      <c r="AE5466" s="3" t="s">
        <v>7671</v>
      </c>
      <c r="AF5466" s="3" t="s">
        <v>9823</v>
      </c>
      <c r="AG5466" s="3" t="s">
        <v>8009</v>
      </c>
      <c r="AH5466" s="3" t="s">
        <v>11960</v>
      </c>
      <c r="AI5466" s="3" t="s">
        <v>8007</v>
      </c>
      <c r="AJ5466" s="3" t="s">
        <v>7697</v>
      </c>
      <c r="AK5466" s="3" t="s">
        <v>8006</v>
      </c>
      <c r="AL5466" s="3" t="s">
        <v>30</v>
      </c>
      <c r="AO5466" s="3" t="s">
        <v>11959</v>
      </c>
      <c r="AQ5466" s="3" t="s">
        <v>11958</v>
      </c>
      <c r="AZ5466" s="3" t="s">
        <v>11956</v>
      </c>
      <c r="BA5466" s="3" t="s">
        <v>4632</v>
      </c>
      <c r="BB5466" s="3" t="s">
        <v>9611</v>
      </c>
      <c r="BC5466" s="3" t="s">
        <v>11955</v>
      </c>
      <c r="BD5466" s="3" t="s">
        <v>30</v>
      </c>
      <c r="BE5466" s="3">
        <v>51</v>
      </c>
      <c r="BF5466" s="3" t="s">
        <v>11954</v>
      </c>
      <c r="BG5466" s="3"/>
    </row>
    <row r="5467" spans="1:59" ht="15" x14ac:dyDescent="0.2">
      <c r="A5467" s="3" t="s">
        <v>11950</v>
      </c>
      <c r="B5467" s="3" t="s">
        <v>11947</v>
      </c>
      <c r="C5467" s="4">
        <v>42618.939571759263</v>
      </c>
      <c r="D5467" s="3" t="s">
        <v>7639</v>
      </c>
      <c r="E5467" s="3" t="s">
        <v>11952</v>
      </c>
      <c r="N5467" s="3" t="s">
        <v>9560</v>
      </c>
      <c r="W5467" s="3" t="s">
        <v>11951</v>
      </c>
      <c r="AB5467" s="3" t="s">
        <v>9558</v>
      </c>
      <c r="AC5467" s="3" t="s">
        <v>9557</v>
      </c>
      <c r="AI5467" s="3" t="s">
        <v>29</v>
      </c>
      <c r="AJ5467" s="3" t="s">
        <v>7632</v>
      </c>
      <c r="AM5467" s="3" t="s">
        <v>62</v>
      </c>
      <c r="AZ5467" s="3" t="s">
        <v>11949</v>
      </c>
      <c r="BA5467" s="3" t="s">
        <v>4338</v>
      </c>
      <c r="BB5467" s="3" t="s">
        <v>11948</v>
      </c>
      <c r="BD5467" s="3" t="s">
        <v>30</v>
      </c>
      <c r="BG5467" s="3"/>
    </row>
    <row r="5468" spans="1:59" ht="15" x14ac:dyDescent="0.2">
      <c r="A5468" s="3" t="s">
        <v>11944</v>
      </c>
      <c r="B5468" s="3" t="s">
        <v>11941</v>
      </c>
      <c r="C5468" s="4">
        <v>42618.939571759263</v>
      </c>
      <c r="D5468" s="3" t="s">
        <v>7639</v>
      </c>
      <c r="E5468" s="3" t="s">
        <v>11946</v>
      </c>
      <c r="N5468" s="3" t="s">
        <v>9560</v>
      </c>
      <c r="W5468" s="3" t="s">
        <v>11945</v>
      </c>
      <c r="AB5468" s="3" t="s">
        <v>9558</v>
      </c>
      <c r="AC5468" s="3" t="s">
        <v>9557</v>
      </c>
      <c r="AI5468" s="3" t="s">
        <v>29</v>
      </c>
      <c r="AJ5468" s="3" t="s">
        <v>7632</v>
      </c>
      <c r="AM5468" s="3" t="s">
        <v>62</v>
      </c>
      <c r="AZ5468" s="3" t="s">
        <v>11943</v>
      </c>
      <c r="BA5468" s="3" t="s">
        <v>11942</v>
      </c>
      <c r="BB5468" s="3" t="s">
        <v>410</v>
      </c>
      <c r="BD5468" s="3" t="s">
        <v>30</v>
      </c>
      <c r="BG5468" s="3"/>
    </row>
    <row r="5469" spans="1:59" ht="15" x14ac:dyDescent="0.2">
      <c r="A5469" s="3" t="s">
        <v>11925</v>
      </c>
      <c r="B5469" s="3" t="s">
        <v>11920</v>
      </c>
      <c r="C5469" s="4">
        <v>42618.939571759263</v>
      </c>
      <c r="D5469" s="3" t="s">
        <v>7639</v>
      </c>
      <c r="E5469" s="3" t="s">
        <v>11940</v>
      </c>
      <c r="F5469" s="3" t="s">
        <v>11939</v>
      </c>
      <c r="G5469" s="3" t="s">
        <v>11938</v>
      </c>
      <c r="H5469" s="3" t="s">
        <v>8057</v>
      </c>
      <c r="I5469" s="3" t="s">
        <v>9242</v>
      </c>
      <c r="J5469" s="3" t="s">
        <v>10904</v>
      </c>
      <c r="L5469" s="3" t="s">
        <v>11937</v>
      </c>
      <c r="N5469" s="3" t="s">
        <v>11936</v>
      </c>
      <c r="P5469" s="3" t="s">
        <v>11935</v>
      </c>
      <c r="Q5469" s="3" t="s">
        <v>8019</v>
      </c>
      <c r="R5469" s="3" t="s">
        <v>8018</v>
      </c>
      <c r="S5469" s="3" t="s">
        <v>11934</v>
      </c>
      <c r="T5469" s="3" t="s">
        <v>11933</v>
      </c>
      <c r="U5469" s="3" t="s">
        <v>11932</v>
      </c>
      <c r="W5469" s="3" t="s">
        <v>11931</v>
      </c>
      <c r="X5469" s="3" t="s">
        <v>11930</v>
      </c>
      <c r="AB5469" s="3" t="s">
        <v>11929</v>
      </c>
      <c r="AC5469" s="3" t="s">
        <v>11928</v>
      </c>
      <c r="AE5469" s="3" t="s">
        <v>7671</v>
      </c>
      <c r="AF5469" s="3" t="s">
        <v>8010</v>
      </c>
      <c r="AG5469" s="3" t="s">
        <v>8009</v>
      </c>
      <c r="AH5469" s="3" t="s">
        <v>11927</v>
      </c>
      <c r="AI5469" s="3" t="s">
        <v>8007</v>
      </c>
      <c r="AJ5469" s="3" t="s">
        <v>7697</v>
      </c>
      <c r="AK5469" s="3" t="s">
        <v>8006</v>
      </c>
      <c r="AL5469" s="3" t="s">
        <v>30</v>
      </c>
      <c r="AQ5469" s="3" t="s">
        <v>11926</v>
      </c>
      <c r="AZ5469" s="3" t="s">
        <v>11924</v>
      </c>
      <c r="BA5469" s="3" t="s">
        <v>11923</v>
      </c>
      <c r="BB5469" s="3" t="s">
        <v>9611</v>
      </c>
      <c r="BC5469" s="3" t="s">
        <v>11922</v>
      </c>
      <c r="BD5469" s="3" t="s">
        <v>30</v>
      </c>
      <c r="BE5469" s="3">
        <v>58</v>
      </c>
      <c r="BF5469" s="3" t="s">
        <v>11921</v>
      </c>
      <c r="BG5469" s="3"/>
    </row>
    <row r="5470" spans="1:59" ht="15" x14ac:dyDescent="0.2">
      <c r="A5470" s="3" t="s">
        <v>11904</v>
      </c>
      <c r="B5470" s="3" t="s">
        <v>11901</v>
      </c>
      <c r="C5470" s="4">
        <v>42618.939571759263</v>
      </c>
      <c r="D5470" s="3" t="s">
        <v>7639</v>
      </c>
      <c r="E5470" s="3" t="s">
        <v>11919</v>
      </c>
      <c r="F5470" s="3" t="s">
        <v>11918</v>
      </c>
      <c r="G5470" s="3" t="s">
        <v>11917</v>
      </c>
      <c r="H5470" s="3" t="s">
        <v>8057</v>
      </c>
      <c r="I5470" s="3" t="s">
        <v>9242</v>
      </c>
      <c r="J5470" s="3" t="s">
        <v>10631</v>
      </c>
      <c r="L5470" s="3" t="s">
        <v>11916</v>
      </c>
      <c r="N5470" s="3" t="s">
        <v>11915</v>
      </c>
      <c r="P5470" s="3" t="s">
        <v>11914</v>
      </c>
      <c r="Q5470" s="3" t="s">
        <v>9237</v>
      </c>
      <c r="S5470" s="3" t="s">
        <v>11913</v>
      </c>
      <c r="T5470" s="3" t="s">
        <v>11912</v>
      </c>
      <c r="U5470" s="3" t="s">
        <v>11911</v>
      </c>
      <c r="W5470" s="3" t="s">
        <v>11910</v>
      </c>
      <c r="X5470" s="3" t="s">
        <v>11909</v>
      </c>
      <c r="AB5470" s="3" t="s">
        <v>11908</v>
      </c>
      <c r="AC5470" s="3" t="s">
        <v>11907</v>
      </c>
      <c r="AE5470" s="3" t="s">
        <v>7671</v>
      </c>
      <c r="AF5470" s="3" t="s">
        <v>9823</v>
      </c>
      <c r="AG5470" s="3" t="s">
        <v>8009</v>
      </c>
      <c r="AH5470" s="3" t="s">
        <v>11906</v>
      </c>
      <c r="AI5470" s="3" t="s">
        <v>8007</v>
      </c>
      <c r="AJ5470" s="3" t="s">
        <v>7697</v>
      </c>
      <c r="AK5470" s="3" t="s">
        <v>8006</v>
      </c>
      <c r="AL5470" s="3" t="s">
        <v>30</v>
      </c>
      <c r="AQ5470" s="3" t="s">
        <v>11905</v>
      </c>
      <c r="AZ5470" s="3" t="s">
        <v>11364</v>
      </c>
      <c r="BA5470" s="3" t="s">
        <v>4946</v>
      </c>
      <c r="BB5470" s="3" t="s">
        <v>9611</v>
      </c>
      <c r="BC5470" s="3" t="s">
        <v>11903</v>
      </c>
      <c r="BD5470" s="3" t="s">
        <v>30</v>
      </c>
      <c r="BE5470" s="3">
        <v>6</v>
      </c>
      <c r="BF5470" s="3" t="s">
        <v>11902</v>
      </c>
      <c r="BG5470" s="3"/>
    </row>
    <row r="5471" spans="1:59" ht="15" x14ac:dyDescent="0.2">
      <c r="A5471" s="3" t="s">
        <v>11884</v>
      </c>
      <c r="B5471" s="3" t="s">
        <v>11882</v>
      </c>
      <c r="C5471" s="4">
        <v>42618.939571759263</v>
      </c>
      <c r="D5471" s="3" t="s">
        <v>7639</v>
      </c>
      <c r="E5471" s="3" t="s">
        <v>11900</v>
      </c>
      <c r="F5471" s="3" t="s">
        <v>11899</v>
      </c>
      <c r="G5471" s="3" t="s">
        <v>11898</v>
      </c>
      <c r="H5471" s="3" t="s">
        <v>8057</v>
      </c>
      <c r="I5471" s="3" t="s">
        <v>9242</v>
      </c>
      <c r="J5471" s="3" t="s">
        <v>11177</v>
      </c>
      <c r="L5471" s="3" t="s">
        <v>11897</v>
      </c>
      <c r="N5471" s="3" t="s">
        <v>11896</v>
      </c>
      <c r="P5471" s="3" t="s">
        <v>11895</v>
      </c>
      <c r="Q5471" s="3" t="s">
        <v>8019</v>
      </c>
      <c r="R5471" s="3" t="s">
        <v>9408</v>
      </c>
      <c r="S5471" s="3" t="s">
        <v>11894</v>
      </c>
      <c r="T5471" s="3" t="s">
        <v>11893</v>
      </c>
      <c r="U5471" s="3" t="s">
        <v>11892</v>
      </c>
      <c r="W5471" s="3" t="s">
        <v>11891</v>
      </c>
      <c r="X5471" s="3" t="s">
        <v>11890</v>
      </c>
      <c r="AB5471" s="3" t="s">
        <v>11889</v>
      </c>
      <c r="AC5471" s="3" t="s">
        <v>11888</v>
      </c>
      <c r="AE5471" s="3" t="s">
        <v>7678</v>
      </c>
      <c r="AF5471" s="3" t="s">
        <v>7756</v>
      </c>
      <c r="AG5471" s="3" t="s">
        <v>8009</v>
      </c>
      <c r="AH5471" s="3" t="s">
        <v>11887</v>
      </c>
      <c r="AI5471" s="3" t="s">
        <v>8007</v>
      </c>
      <c r="AJ5471" s="3" t="s">
        <v>7697</v>
      </c>
      <c r="AK5471" s="3" t="s">
        <v>8006</v>
      </c>
      <c r="AO5471" s="3" t="s">
        <v>11886</v>
      </c>
      <c r="AQ5471" s="3" t="s">
        <v>11885</v>
      </c>
      <c r="AZ5471" s="3" t="s">
        <v>9421</v>
      </c>
      <c r="BA5471" s="3" t="s">
        <v>9394</v>
      </c>
      <c r="BB5471" s="3" t="s">
        <v>9611</v>
      </c>
      <c r="BD5471" s="3" t="s">
        <v>30</v>
      </c>
      <c r="BE5471" s="3">
        <v>67</v>
      </c>
      <c r="BF5471" s="3" t="s">
        <v>11883</v>
      </c>
      <c r="BG5471" s="3"/>
    </row>
    <row r="5472" spans="1:59" ht="15" x14ac:dyDescent="0.2">
      <c r="A5472" s="3" t="s">
        <v>11877</v>
      </c>
      <c r="B5472" s="3" t="s">
        <v>11875</v>
      </c>
      <c r="C5472" s="4">
        <v>42618.939560185187</v>
      </c>
      <c r="D5472" s="3" t="s">
        <v>7639</v>
      </c>
      <c r="E5472" s="3" t="s">
        <v>11877</v>
      </c>
      <c r="F5472" s="3" t="s">
        <v>11881</v>
      </c>
      <c r="H5472" s="3" t="s">
        <v>8443</v>
      </c>
      <c r="L5472" s="3" t="s">
        <v>11880</v>
      </c>
      <c r="S5472" s="3" t="s">
        <v>11879</v>
      </c>
      <c r="AE5472" s="3" t="s">
        <v>7671</v>
      </c>
      <c r="AF5472" s="3" t="s">
        <v>7756</v>
      </c>
      <c r="AG5472" s="3" t="s">
        <v>8009</v>
      </c>
      <c r="AH5472" s="3" t="s">
        <v>11878</v>
      </c>
      <c r="AZ5472" s="3" t="s">
        <v>3263</v>
      </c>
      <c r="BA5472" s="3" t="s">
        <v>11876</v>
      </c>
      <c r="BD5472" s="3" t="s">
        <v>7641</v>
      </c>
      <c r="BG5472" s="3"/>
    </row>
    <row r="5473" spans="1:59" ht="15" x14ac:dyDescent="0.2">
      <c r="A5473" s="3" t="s">
        <v>11858</v>
      </c>
      <c r="B5473" s="3" t="s">
        <v>11856</v>
      </c>
      <c r="C5473" s="4">
        <v>42618.939560185187</v>
      </c>
      <c r="D5473" s="3" t="s">
        <v>7639</v>
      </c>
      <c r="E5473" s="3" t="s">
        <v>11874</v>
      </c>
      <c r="F5473" s="3" t="s">
        <v>11873</v>
      </c>
      <c r="G5473" s="3" t="s">
        <v>11872</v>
      </c>
      <c r="H5473" s="3" t="s">
        <v>8057</v>
      </c>
      <c r="I5473" s="3" t="s">
        <v>9242</v>
      </c>
      <c r="J5473" s="3" t="s">
        <v>9522</v>
      </c>
      <c r="L5473" s="3" t="s">
        <v>11871</v>
      </c>
      <c r="N5473" s="3" t="s">
        <v>11870</v>
      </c>
      <c r="P5473" s="3" t="s">
        <v>11869</v>
      </c>
      <c r="Q5473" s="3" t="s">
        <v>8019</v>
      </c>
      <c r="R5473" s="3" t="s">
        <v>9408</v>
      </c>
      <c r="S5473" s="3" t="s">
        <v>11868</v>
      </c>
      <c r="T5473" s="3" t="s">
        <v>11867</v>
      </c>
      <c r="U5473" s="3" t="s">
        <v>11866</v>
      </c>
      <c r="W5473" s="3" t="s">
        <v>11865</v>
      </c>
      <c r="X5473" s="3" t="s">
        <v>11864</v>
      </c>
      <c r="AB5473" s="3" t="s">
        <v>11863</v>
      </c>
      <c r="AC5473" s="3" t="s">
        <v>11862</v>
      </c>
      <c r="AE5473" s="3" t="s">
        <v>7671</v>
      </c>
      <c r="AF5473" s="3" t="s">
        <v>9823</v>
      </c>
      <c r="AG5473" s="3" t="s">
        <v>8009</v>
      </c>
      <c r="AH5473" s="3" t="s">
        <v>11861</v>
      </c>
      <c r="AI5473" s="3" t="s">
        <v>8007</v>
      </c>
      <c r="AJ5473" s="3" t="s">
        <v>7697</v>
      </c>
      <c r="AK5473" s="3" t="s">
        <v>8006</v>
      </c>
      <c r="AO5473" s="3" t="s">
        <v>11860</v>
      </c>
      <c r="AQ5473" s="3" t="s">
        <v>11859</v>
      </c>
      <c r="AZ5473" s="3" t="s">
        <v>5846</v>
      </c>
      <c r="BA5473" s="3" t="s">
        <v>5145</v>
      </c>
      <c r="BB5473" s="3" t="s">
        <v>9611</v>
      </c>
      <c r="BD5473" s="3" t="s">
        <v>30</v>
      </c>
      <c r="BE5473" s="3">
        <v>68</v>
      </c>
      <c r="BF5473" s="3" t="s">
        <v>11857</v>
      </c>
      <c r="BG5473" s="3"/>
    </row>
    <row r="5474" spans="1:59" ht="15" x14ac:dyDescent="0.2">
      <c r="A5474" s="3" t="s">
        <v>11839</v>
      </c>
      <c r="B5474" s="3" t="s">
        <v>11835</v>
      </c>
      <c r="C5474" s="4">
        <v>42618.939560185187</v>
      </c>
      <c r="D5474" s="3" t="s">
        <v>7639</v>
      </c>
      <c r="E5474" s="3" t="s">
        <v>11855</v>
      </c>
      <c r="F5474" s="3" t="s">
        <v>11854</v>
      </c>
      <c r="G5474" s="3" t="s">
        <v>11853</v>
      </c>
      <c r="H5474" s="3" t="s">
        <v>8443</v>
      </c>
      <c r="I5474" s="3" t="s">
        <v>10319</v>
      </c>
      <c r="J5474" s="3" t="s">
        <v>10631</v>
      </c>
      <c r="L5474" s="3" t="s">
        <v>11852</v>
      </c>
      <c r="N5474" s="3" t="s">
        <v>11851</v>
      </c>
      <c r="P5474" s="3" t="s">
        <v>11850</v>
      </c>
      <c r="Q5474" s="3" t="s">
        <v>9237</v>
      </c>
      <c r="S5474" s="3" t="s">
        <v>11849</v>
      </c>
      <c r="T5474" s="3" t="s">
        <v>11848</v>
      </c>
      <c r="U5474" s="3" t="s">
        <v>11847</v>
      </c>
      <c r="W5474" s="3" t="s">
        <v>11846</v>
      </c>
      <c r="X5474" s="3" t="s">
        <v>11845</v>
      </c>
      <c r="AB5474" s="3" t="s">
        <v>11844</v>
      </c>
      <c r="AC5474" s="3" t="s">
        <v>11843</v>
      </c>
      <c r="AE5474" s="3" t="s">
        <v>7671</v>
      </c>
      <c r="AF5474" s="3" t="s">
        <v>7756</v>
      </c>
      <c r="AG5474" s="3" t="s">
        <v>8009</v>
      </c>
      <c r="AH5474" s="3" t="s">
        <v>11842</v>
      </c>
      <c r="AI5474" s="3" t="s">
        <v>8007</v>
      </c>
      <c r="AJ5474" s="3" t="s">
        <v>7697</v>
      </c>
      <c r="AK5474" s="3" t="s">
        <v>8006</v>
      </c>
      <c r="AL5474" s="3" t="s">
        <v>30</v>
      </c>
      <c r="AP5474" s="3" t="s">
        <v>11841</v>
      </c>
      <c r="AQ5474" s="3" t="s">
        <v>11840</v>
      </c>
      <c r="AZ5474" s="3" t="s">
        <v>8285</v>
      </c>
      <c r="BA5474" s="3" t="s">
        <v>11838</v>
      </c>
      <c r="BB5474" s="3" t="s">
        <v>9611</v>
      </c>
      <c r="BC5474" s="3" t="s">
        <v>11837</v>
      </c>
      <c r="BD5474" s="3" t="s">
        <v>30</v>
      </c>
      <c r="BE5474" s="3">
        <v>12</v>
      </c>
      <c r="BF5474" s="3" t="s">
        <v>11836</v>
      </c>
      <c r="BG5474" s="3"/>
    </row>
    <row r="5475" spans="1:59" ht="15" x14ac:dyDescent="0.2">
      <c r="A5475" s="3" t="s">
        <v>11830</v>
      </c>
      <c r="B5475" s="3" t="s">
        <v>11828</v>
      </c>
      <c r="C5475" s="4">
        <v>42618.939560185187</v>
      </c>
      <c r="D5475" s="3" t="s">
        <v>7639</v>
      </c>
      <c r="E5475" s="3" t="s">
        <v>11830</v>
      </c>
      <c r="F5475" s="3" t="s">
        <v>11834</v>
      </c>
      <c r="H5475" s="3" t="s">
        <v>8057</v>
      </c>
      <c r="J5475" s="3" t="s">
        <v>8490</v>
      </c>
      <c r="L5475" s="3" t="s">
        <v>11833</v>
      </c>
      <c r="S5475" s="3" t="s">
        <v>11832</v>
      </c>
      <c r="AE5475" s="3" t="s">
        <v>7678</v>
      </c>
      <c r="AF5475" s="3" t="s">
        <v>7756</v>
      </c>
      <c r="AG5475" s="3" t="s">
        <v>8009</v>
      </c>
      <c r="AH5475" s="3" t="s">
        <v>11831</v>
      </c>
      <c r="AZ5475" s="3" t="s">
        <v>7859</v>
      </c>
      <c r="BA5475" s="3" t="s">
        <v>11829</v>
      </c>
      <c r="BD5475" s="3" t="s">
        <v>7641</v>
      </c>
      <c r="BG5475" s="3"/>
    </row>
    <row r="5476" spans="1:59" ht="15" x14ac:dyDescent="0.2">
      <c r="A5476" s="3" t="s">
        <v>11815</v>
      </c>
      <c r="B5476" s="3" t="s">
        <v>11812</v>
      </c>
      <c r="C5476" s="4">
        <v>42618.93954861111</v>
      </c>
      <c r="D5476" s="3" t="s">
        <v>7639</v>
      </c>
      <c r="E5476" s="3" t="s">
        <v>10405</v>
      </c>
      <c r="F5476" s="3" t="s">
        <v>11827</v>
      </c>
      <c r="G5476" s="3" t="s">
        <v>11826</v>
      </c>
      <c r="H5476" s="3" t="s">
        <v>8443</v>
      </c>
      <c r="I5476" s="3" t="s">
        <v>10319</v>
      </c>
      <c r="J5476" s="3" t="s">
        <v>9522</v>
      </c>
      <c r="L5476" s="3" t="s">
        <v>11825</v>
      </c>
      <c r="N5476" s="3" t="s">
        <v>10404</v>
      </c>
      <c r="P5476" s="3" t="s">
        <v>11824</v>
      </c>
      <c r="Q5476" s="3" t="s">
        <v>11763</v>
      </c>
      <c r="T5476" s="3" t="s">
        <v>11823</v>
      </c>
      <c r="U5476" s="3" t="s">
        <v>11822</v>
      </c>
      <c r="W5476" s="3" t="s">
        <v>11821</v>
      </c>
      <c r="X5476" s="3" t="s">
        <v>11820</v>
      </c>
      <c r="AB5476" s="3" t="s">
        <v>11819</v>
      </c>
      <c r="AC5476" s="3" t="s">
        <v>11818</v>
      </c>
      <c r="AE5476" s="3" t="s">
        <v>7671</v>
      </c>
      <c r="AF5476" s="3" t="s">
        <v>7756</v>
      </c>
      <c r="AG5476" s="3" t="s">
        <v>8009</v>
      </c>
      <c r="AH5476" s="3" t="s">
        <v>11817</v>
      </c>
      <c r="AI5476" s="3" t="s">
        <v>8007</v>
      </c>
      <c r="AJ5476" s="3" t="s">
        <v>7697</v>
      </c>
      <c r="AK5476" s="3" t="s">
        <v>8006</v>
      </c>
      <c r="AP5476" s="3" t="s">
        <v>11472</v>
      </c>
      <c r="AQ5476" s="3" t="s">
        <v>11816</v>
      </c>
      <c r="AZ5476" s="3" t="s">
        <v>8273</v>
      </c>
      <c r="BA5476" s="3" t="s">
        <v>11814</v>
      </c>
      <c r="BB5476" s="3" t="s">
        <v>9611</v>
      </c>
      <c r="BD5476" s="3" t="s">
        <v>30</v>
      </c>
      <c r="BE5476" s="3">
        <v>124</v>
      </c>
      <c r="BF5476" s="3" t="s">
        <v>11813</v>
      </c>
      <c r="BG5476" s="3"/>
    </row>
    <row r="5477" spans="1:59" ht="15" x14ac:dyDescent="0.2">
      <c r="A5477" s="3" t="s">
        <v>11810</v>
      </c>
      <c r="B5477" s="3" t="s">
        <v>11809</v>
      </c>
      <c r="C5477" s="4">
        <v>42618.93954861111</v>
      </c>
      <c r="D5477" s="3" t="s">
        <v>7639</v>
      </c>
      <c r="E5477" s="3" t="s">
        <v>11811</v>
      </c>
      <c r="M5477" s="3" t="s">
        <v>10277</v>
      </c>
      <c r="N5477" s="3" t="s">
        <v>10276</v>
      </c>
      <c r="W5477" s="3" t="s">
        <v>10275</v>
      </c>
      <c r="AC5477" s="3" t="s">
        <v>7775</v>
      </c>
      <c r="AI5477" s="3" t="s">
        <v>29</v>
      </c>
      <c r="AJ5477" s="3" t="s">
        <v>7632</v>
      </c>
      <c r="AM5477" s="3" t="s">
        <v>24</v>
      </c>
      <c r="AZ5477" s="3" t="s">
        <v>9479</v>
      </c>
      <c r="BA5477" s="3" t="s">
        <v>625</v>
      </c>
      <c r="BB5477" s="3" t="s">
        <v>7771</v>
      </c>
      <c r="BD5477" s="3" t="s">
        <v>30</v>
      </c>
      <c r="BG5477" s="3"/>
    </row>
    <row r="5478" spans="1:59" ht="15" x14ac:dyDescent="0.2">
      <c r="A5478" s="3" t="s">
        <v>11792</v>
      </c>
      <c r="B5478" s="3" t="s">
        <v>11789</v>
      </c>
      <c r="C5478" s="4">
        <v>42618.93954861111</v>
      </c>
      <c r="D5478" s="3" t="s">
        <v>7639</v>
      </c>
      <c r="E5478" s="3" t="s">
        <v>11808</v>
      </c>
      <c r="F5478" s="3" t="s">
        <v>11807</v>
      </c>
      <c r="G5478" s="3" t="s">
        <v>11806</v>
      </c>
      <c r="H5478" s="3" t="s">
        <v>8443</v>
      </c>
      <c r="I5478" s="3" t="s">
        <v>10319</v>
      </c>
      <c r="J5478" s="3" t="s">
        <v>9522</v>
      </c>
      <c r="L5478" s="3" t="s">
        <v>11805</v>
      </c>
      <c r="N5478" s="3" t="s">
        <v>11804</v>
      </c>
      <c r="P5478" s="3" t="s">
        <v>11803</v>
      </c>
      <c r="Q5478" s="3" t="s">
        <v>9237</v>
      </c>
      <c r="S5478" s="3" t="s">
        <v>11802</v>
      </c>
      <c r="T5478" s="3" t="s">
        <v>11801</v>
      </c>
      <c r="U5478" s="3" t="s">
        <v>11800</v>
      </c>
      <c r="W5478" s="3" t="s">
        <v>11799</v>
      </c>
      <c r="X5478" s="3" t="s">
        <v>11798</v>
      </c>
      <c r="Z5478" s="3" t="s">
        <v>11797</v>
      </c>
      <c r="AB5478" s="3" t="s">
        <v>11796</v>
      </c>
      <c r="AC5478" s="3" t="s">
        <v>11795</v>
      </c>
      <c r="AE5478" s="3" t="s">
        <v>7671</v>
      </c>
      <c r="AF5478" s="3" t="s">
        <v>7756</v>
      </c>
      <c r="AG5478" s="3" t="s">
        <v>8009</v>
      </c>
      <c r="AH5478" s="3" t="s">
        <v>11794</v>
      </c>
      <c r="AI5478" s="3" t="s">
        <v>8007</v>
      </c>
      <c r="AJ5478" s="3" t="s">
        <v>7697</v>
      </c>
      <c r="AK5478" s="3" t="s">
        <v>8006</v>
      </c>
      <c r="AQ5478" s="3" t="s">
        <v>11793</v>
      </c>
      <c r="AZ5478" s="3" t="s">
        <v>6142</v>
      </c>
      <c r="BA5478" s="3" t="s">
        <v>11791</v>
      </c>
      <c r="BB5478" s="3" t="s">
        <v>9611</v>
      </c>
      <c r="BD5478" s="3" t="s">
        <v>30</v>
      </c>
      <c r="BE5478" s="3">
        <v>19</v>
      </c>
      <c r="BF5478" s="3" t="s">
        <v>11790</v>
      </c>
      <c r="BG5478" s="3"/>
    </row>
    <row r="5479" spans="1:59" ht="15" x14ac:dyDescent="0.2">
      <c r="A5479" s="3" t="s">
        <v>11772</v>
      </c>
      <c r="B5479" s="3" t="s">
        <v>11768</v>
      </c>
      <c r="C5479" s="4">
        <v>42618.93954861111</v>
      </c>
      <c r="D5479" s="3" t="s">
        <v>7639</v>
      </c>
      <c r="E5479" s="3" t="s">
        <v>11788</v>
      </c>
      <c r="F5479" s="3" t="s">
        <v>11787</v>
      </c>
      <c r="G5479" s="3" t="s">
        <v>11786</v>
      </c>
      <c r="H5479" s="3" t="s">
        <v>8443</v>
      </c>
      <c r="I5479" s="3" t="s">
        <v>10319</v>
      </c>
      <c r="J5479" s="3" t="s">
        <v>10904</v>
      </c>
      <c r="L5479" s="3" t="s">
        <v>11785</v>
      </c>
      <c r="N5479" s="3" t="s">
        <v>11784</v>
      </c>
      <c r="P5479" s="3" t="s">
        <v>11783</v>
      </c>
      <c r="Q5479" s="3" t="s">
        <v>9109</v>
      </c>
      <c r="S5479" s="3" t="s">
        <v>11782</v>
      </c>
      <c r="T5479" s="3" t="s">
        <v>11781</v>
      </c>
      <c r="U5479" s="3" t="s">
        <v>11780</v>
      </c>
      <c r="W5479" s="3" t="s">
        <v>11779</v>
      </c>
      <c r="X5479" s="3" t="s">
        <v>11778</v>
      </c>
      <c r="AB5479" s="3" t="s">
        <v>11777</v>
      </c>
      <c r="AC5479" s="3" t="s">
        <v>11776</v>
      </c>
      <c r="AE5479" s="3" t="s">
        <v>7671</v>
      </c>
      <c r="AF5479" s="3" t="s">
        <v>7756</v>
      </c>
      <c r="AG5479" s="3" t="s">
        <v>8009</v>
      </c>
      <c r="AH5479" s="3" t="s">
        <v>11775</v>
      </c>
      <c r="AI5479" s="3" t="s">
        <v>8007</v>
      </c>
      <c r="AJ5479" s="3" t="s">
        <v>7697</v>
      </c>
      <c r="AK5479" s="3" t="s">
        <v>8006</v>
      </c>
      <c r="AP5479" s="3" t="s">
        <v>11774</v>
      </c>
      <c r="AQ5479" s="3" t="s">
        <v>11773</v>
      </c>
      <c r="AZ5479" s="3" t="s">
        <v>11771</v>
      </c>
      <c r="BA5479" s="3" t="s">
        <v>11770</v>
      </c>
      <c r="BB5479" s="3" t="s">
        <v>9611</v>
      </c>
      <c r="BD5479" s="3" t="s">
        <v>30</v>
      </c>
      <c r="BE5479" s="3">
        <v>130</v>
      </c>
      <c r="BF5479" s="3" t="s">
        <v>11769</v>
      </c>
      <c r="BG5479" s="3"/>
    </row>
    <row r="5480" spans="1:59" ht="15" x14ac:dyDescent="0.2">
      <c r="A5480" s="3" t="s">
        <v>11750</v>
      </c>
      <c r="B5480" s="3" t="s">
        <v>11746</v>
      </c>
      <c r="C5480" s="4">
        <v>42618.93954861111</v>
      </c>
      <c r="D5480" s="3" t="s">
        <v>7639</v>
      </c>
      <c r="E5480" s="3" t="s">
        <v>10106</v>
      </c>
      <c r="F5480" s="3" t="s">
        <v>11767</v>
      </c>
      <c r="G5480" s="3" t="s">
        <v>11766</v>
      </c>
      <c r="H5480" s="3" t="s">
        <v>8443</v>
      </c>
      <c r="I5480" s="3" t="s">
        <v>10319</v>
      </c>
      <c r="J5480" s="3" t="s">
        <v>9522</v>
      </c>
      <c r="L5480" s="3" t="s">
        <v>11765</v>
      </c>
      <c r="N5480" s="3" t="s">
        <v>10105</v>
      </c>
      <c r="P5480" s="3" t="s">
        <v>11764</v>
      </c>
      <c r="Q5480" s="3" t="s">
        <v>11763</v>
      </c>
      <c r="S5480" s="3" t="s">
        <v>11762</v>
      </c>
      <c r="T5480" s="3" t="s">
        <v>11761</v>
      </c>
      <c r="U5480" s="3" t="s">
        <v>11760</v>
      </c>
      <c r="W5480" s="3" t="s">
        <v>11759</v>
      </c>
      <c r="X5480" s="3" t="s">
        <v>11758</v>
      </c>
      <c r="Z5480" s="3" t="s">
        <v>11757</v>
      </c>
      <c r="AA5480" s="3" t="s">
        <v>11756</v>
      </c>
      <c r="AB5480" s="3" t="s">
        <v>11755</v>
      </c>
      <c r="AC5480" s="3" t="s">
        <v>11754</v>
      </c>
      <c r="AE5480" s="3" t="s">
        <v>7671</v>
      </c>
      <c r="AF5480" s="3" t="s">
        <v>7756</v>
      </c>
      <c r="AG5480" s="3" t="s">
        <v>8009</v>
      </c>
      <c r="AH5480" s="3" t="s">
        <v>11753</v>
      </c>
      <c r="AI5480" s="3" t="s">
        <v>8007</v>
      </c>
      <c r="AJ5480" s="3" t="s">
        <v>7697</v>
      </c>
      <c r="AK5480" s="3" t="s">
        <v>8006</v>
      </c>
      <c r="AP5480" s="3" t="s">
        <v>11752</v>
      </c>
      <c r="AQ5480" s="3" t="s">
        <v>11751</v>
      </c>
      <c r="AZ5480" s="3" t="s">
        <v>11749</v>
      </c>
      <c r="BA5480" s="3" t="s">
        <v>11748</v>
      </c>
      <c r="BB5480" s="3" t="s">
        <v>9611</v>
      </c>
      <c r="BD5480" s="3" t="s">
        <v>30</v>
      </c>
      <c r="BE5480" s="3">
        <v>132</v>
      </c>
      <c r="BF5480" s="3" t="s">
        <v>11747</v>
      </c>
      <c r="BG5480" s="3"/>
    </row>
    <row r="5481" spans="1:59" ht="15" x14ac:dyDescent="0.2">
      <c r="A5481" s="3" t="s">
        <v>11728</v>
      </c>
      <c r="B5481" s="3" t="s">
        <v>11725</v>
      </c>
      <c r="C5481" s="4">
        <v>42618.93953703704</v>
      </c>
      <c r="D5481" s="3" t="s">
        <v>7639</v>
      </c>
      <c r="E5481" s="3" t="s">
        <v>11745</v>
      </c>
      <c r="F5481" s="3" t="s">
        <v>11744</v>
      </c>
      <c r="G5481" s="3" t="s">
        <v>11743</v>
      </c>
      <c r="H5481" s="3" t="s">
        <v>8057</v>
      </c>
      <c r="I5481" s="3" t="s">
        <v>9242</v>
      </c>
      <c r="J5481" s="3" t="s">
        <v>11742</v>
      </c>
      <c r="L5481" s="3" t="s">
        <v>11741</v>
      </c>
      <c r="N5481" s="3" t="s">
        <v>11740</v>
      </c>
      <c r="P5481" s="3" t="s">
        <v>11739</v>
      </c>
      <c r="Q5481" s="3" t="s">
        <v>9627</v>
      </c>
      <c r="S5481" s="3" t="s">
        <v>11738</v>
      </c>
      <c r="T5481" s="3" t="s">
        <v>11737</v>
      </c>
      <c r="U5481" s="3" t="s">
        <v>11736</v>
      </c>
      <c r="W5481" s="3" t="s">
        <v>11735</v>
      </c>
      <c r="X5481" s="3" t="s">
        <v>11734</v>
      </c>
      <c r="AB5481" s="3" t="s">
        <v>11733</v>
      </c>
      <c r="AC5481" s="3" t="s">
        <v>11732</v>
      </c>
      <c r="AE5481" s="3" t="s">
        <v>7678</v>
      </c>
      <c r="AF5481" s="3" t="s">
        <v>7756</v>
      </c>
      <c r="AG5481" s="3" t="s">
        <v>8009</v>
      </c>
      <c r="AH5481" s="3" t="s">
        <v>11731</v>
      </c>
      <c r="AI5481" s="3" t="s">
        <v>8007</v>
      </c>
      <c r="AJ5481" s="3" t="s">
        <v>7697</v>
      </c>
      <c r="AK5481" s="3" t="s">
        <v>8006</v>
      </c>
      <c r="AO5481" s="3" t="s">
        <v>11730</v>
      </c>
      <c r="AQ5481" s="3" t="s">
        <v>11729</v>
      </c>
      <c r="AZ5481" s="3" t="s">
        <v>9716</v>
      </c>
      <c r="BA5481" s="3" t="s">
        <v>11727</v>
      </c>
      <c r="BB5481" s="3" t="s">
        <v>9611</v>
      </c>
      <c r="BD5481" s="3" t="s">
        <v>30</v>
      </c>
      <c r="BE5481" s="3">
        <v>88</v>
      </c>
      <c r="BF5481" s="3" t="s">
        <v>11726</v>
      </c>
      <c r="BG5481" s="3"/>
    </row>
    <row r="5482" spans="1:59" ht="15" x14ac:dyDescent="0.2">
      <c r="A5482" s="3" t="s">
        <v>11707</v>
      </c>
      <c r="B5482" s="3" t="s">
        <v>11703</v>
      </c>
      <c r="C5482" s="4">
        <v>42618.93953703704</v>
      </c>
      <c r="D5482" s="3" t="s">
        <v>7639</v>
      </c>
      <c r="E5482" s="3" t="s">
        <v>11724</v>
      </c>
      <c r="F5482" s="3" t="s">
        <v>11723</v>
      </c>
      <c r="G5482" s="3" t="s">
        <v>11722</v>
      </c>
      <c r="H5482" s="3" t="s">
        <v>8057</v>
      </c>
      <c r="I5482" s="3" t="s">
        <v>9242</v>
      </c>
      <c r="J5482" s="3" t="s">
        <v>10904</v>
      </c>
      <c r="L5482" s="3" t="s">
        <v>11721</v>
      </c>
      <c r="N5482" s="3" t="s">
        <v>11720</v>
      </c>
      <c r="P5482" s="3" t="s">
        <v>11719</v>
      </c>
      <c r="Q5482" s="3" t="s">
        <v>9627</v>
      </c>
      <c r="S5482" s="3" t="s">
        <v>11718</v>
      </c>
      <c r="T5482" s="3" t="s">
        <v>11717</v>
      </c>
      <c r="U5482" s="3" t="s">
        <v>11716</v>
      </c>
      <c r="W5482" s="3" t="s">
        <v>11715</v>
      </c>
      <c r="X5482" s="3" t="s">
        <v>11714</v>
      </c>
      <c r="Z5482" s="3" t="s">
        <v>11713</v>
      </c>
      <c r="AA5482" s="3" t="s">
        <v>11712</v>
      </c>
      <c r="AB5482" s="3" t="s">
        <v>11711</v>
      </c>
      <c r="AC5482" s="3" t="s">
        <v>11710</v>
      </c>
      <c r="AE5482" s="3" t="s">
        <v>7671</v>
      </c>
      <c r="AF5482" s="3" t="s">
        <v>8010</v>
      </c>
      <c r="AG5482" s="3" t="s">
        <v>8009</v>
      </c>
      <c r="AH5482" s="3" t="s">
        <v>11709</v>
      </c>
      <c r="AI5482" s="3" t="s">
        <v>8007</v>
      </c>
      <c r="AJ5482" s="3" t="s">
        <v>7697</v>
      </c>
      <c r="AK5482" s="3" t="s">
        <v>8006</v>
      </c>
      <c r="AO5482" s="3" t="s">
        <v>10803</v>
      </c>
      <c r="AQ5482" s="3" t="s">
        <v>11708</v>
      </c>
      <c r="AZ5482" s="3" t="s">
        <v>11706</v>
      </c>
      <c r="BA5482" s="3" t="s">
        <v>11705</v>
      </c>
      <c r="BB5482" s="3" t="s">
        <v>9611</v>
      </c>
      <c r="BD5482" s="3" t="s">
        <v>30</v>
      </c>
      <c r="BE5482" s="3">
        <v>89</v>
      </c>
      <c r="BF5482" s="3" t="s">
        <v>11704</v>
      </c>
      <c r="BG5482" s="3"/>
    </row>
    <row r="5483" spans="1:59" ht="15" x14ac:dyDescent="0.2">
      <c r="A5483" s="3" t="s">
        <v>11685</v>
      </c>
      <c r="B5483" s="3" t="s">
        <v>11682</v>
      </c>
      <c r="C5483" s="4">
        <v>42618.93953703704</v>
      </c>
      <c r="D5483" s="3" t="s">
        <v>7639</v>
      </c>
      <c r="E5483" s="3" t="s">
        <v>11702</v>
      </c>
      <c r="F5483" s="3" t="s">
        <v>11701</v>
      </c>
      <c r="G5483" s="3" t="s">
        <v>11700</v>
      </c>
      <c r="H5483" s="3" t="s">
        <v>8057</v>
      </c>
      <c r="I5483" s="3" t="s">
        <v>9242</v>
      </c>
      <c r="J5483" s="3" t="s">
        <v>11699</v>
      </c>
      <c r="L5483" s="3" t="s">
        <v>11698</v>
      </c>
      <c r="N5483" s="3" t="s">
        <v>11697</v>
      </c>
      <c r="P5483" s="3" t="s">
        <v>11696</v>
      </c>
      <c r="Q5483" s="3" t="s">
        <v>11675</v>
      </c>
      <c r="S5483" s="3" t="s">
        <v>11695</v>
      </c>
      <c r="T5483" s="3" t="s">
        <v>11694</v>
      </c>
      <c r="U5483" s="3" t="s">
        <v>11693</v>
      </c>
      <c r="W5483" s="3" t="s">
        <v>11692</v>
      </c>
      <c r="X5483" s="3" t="s">
        <v>11691</v>
      </c>
      <c r="AB5483" s="3" t="s">
        <v>11690</v>
      </c>
      <c r="AC5483" s="3" t="s">
        <v>11689</v>
      </c>
      <c r="AE5483" s="3" t="s">
        <v>7671</v>
      </c>
      <c r="AF5483" s="3" t="s">
        <v>7756</v>
      </c>
      <c r="AG5483" s="3" t="s">
        <v>8009</v>
      </c>
      <c r="AH5483" s="3" t="s">
        <v>11688</v>
      </c>
      <c r="AI5483" s="3" t="s">
        <v>8007</v>
      </c>
      <c r="AJ5483" s="3" t="s">
        <v>7697</v>
      </c>
      <c r="AK5483" s="3" t="s">
        <v>8006</v>
      </c>
      <c r="AO5483" s="3" t="s">
        <v>11687</v>
      </c>
      <c r="AQ5483" s="3" t="s">
        <v>11686</v>
      </c>
      <c r="AZ5483" s="3" t="s">
        <v>10281</v>
      </c>
      <c r="BA5483" s="3" t="s">
        <v>11684</v>
      </c>
      <c r="BB5483" s="3" t="s">
        <v>9611</v>
      </c>
      <c r="BD5483" s="3" t="s">
        <v>30</v>
      </c>
      <c r="BE5483" s="3">
        <v>140</v>
      </c>
      <c r="BF5483" s="3" t="s">
        <v>11683</v>
      </c>
      <c r="BG5483" s="3"/>
    </row>
    <row r="5484" spans="1:59" ht="15" x14ac:dyDescent="0.2">
      <c r="A5484" s="3" t="s">
        <v>11664</v>
      </c>
      <c r="B5484" s="3" t="s">
        <v>11660</v>
      </c>
      <c r="C5484" s="4">
        <v>42618.93953703704</v>
      </c>
      <c r="D5484" s="3" t="s">
        <v>7639</v>
      </c>
      <c r="E5484" s="3" t="s">
        <v>11681</v>
      </c>
      <c r="F5484" s="3" t="s">
        <v>11680</v>
      </c>
      <c r="G5484" s="3" t="s">
        <v>11679</v>
      </c>
      <c r="H5484" s="3" t="s">
        <v>8057</v>
      </c>
      <c r="I5484" s="3" t="s">
        <v>9242</v>
      </c>
      <c r="J5484" s="3" t="s">
        <v>10631</v>
      </c>
      <c r="L5484" s="3" t="s">
        <v>11678</v>
      </c>
      <c r="N5484" s="3" t="s">
        <v>11677</v>
      </c>
      <c r="P5484" s="3" t="s">
        <v>11676</v>
      </c>
      <c r="Q5484" s="3" t="s">
        <v>11675</v>
      </c>
      <c r="S5484" s="3" t="s">
        <v>11674</v>
      </c>
      <c r="T5484" s="3" t="s">
        <v>11673</v>
      </c>
      <c r="U5484" s="3" t="s">
        <v>11672</v>
      </c>
      <c r="W5484" s="3" t="s">
        <v>11671</v>
      </c>
      <c r="X5484" s="3" t="s">
        <v>11670</v>
      </c>
      <c r="AB5484" s="3" t="s">
        <v>11669</v>
      </c>
      <c r="AC5484" s="3" t="s">
        <v>11668</v>
      </c>
      <c r="AE5484" s="3" t="s">
        <v>7678</v>
      </c>
      <c r="AF5484" s="3" t="s">
        <v>8010</v>
      </c>
      <c r="AG5484" s="3" t="s">
        <v>8009</v>
      </c>
      <c r="AH5484" s="3" t="s">
        <v>11667</v>
      </c>
      <c r="AI5484" s="3" t="s">
        <v>8007</v>
      </c>
      <c r="AJ5484" s="3" t="s">
        <v>7697</v>
      </c>
      <c r="AK5484" s="3" t="s">
        <v>8006</v>
      </c>
      <c r="AO5484" s="3" t="s">
        <v>11666</v>
      </c>
      <c r="AQ5484" s="3" t="s">
        <v>11665</v>
      </c>
      <c r="AZ5484" s="3" t="s">
        <v>11663</v>
      </c>
      <c r="BA5484" s="3" t="s">
        <v>11662</v>
      </c>
      <c r="BB5484" s="3" t="s">
        <v>9611</v>
      </c>
      <c r="BD5484" s="3" t="s">
        <v>30</v>
      </c>
      <c r="BE5484" s="3">
        <v>141</v>
      </c>
      <c r="BF5484" s="3" t="s">
        <v>11661</v>
      </c>
      <c r="BG5484" s="3"/>
    </row>
    <row r="5485" spans="1:59" ht="15" x14ac:dyDescent="0.2">
      <c r="A5485" s="3" t="s">
        <v>11657</v>
      </c>
      <c r="B5485" s="3" t="s">
        <v>11654</v>
      </c>
      <c r="C5485" s="4">
        <v>42618.939525462964</v>
      </c>
      <c r="D5485" s="3" t="s">
        <v>7639</v>
      </c>
      <c r="E5485" s="3" t="s">
        <v>11657</v>
      </c>
      <c r="F5485" s="3" t="s">
        <v>11659</v>
      </c>
      <c r="H5485" s="3" t="s">
        <v>8057</v>
      </c>
      <c r="L5485" s="3" t="s">
        <v>8489</v>
      </c>
      <c r="AE5485" s="3" t="s">
        <v>7678</v>
      </c>
      <c r="AF5485" s="3" t="s">
        <v>9823</v>
      </c>
      <c r="AG5485" s="3" t="s">
        <v>8009</v>
      </c>
      <c r="AH5485" s="3" t="s">
        <v>11658</v>
      </c>
      <c r="AZ5485" s="3" t="s">
        <v>11656</v>
      </c>
      <c r="BA5485" s="3" t="s">
        <v>11655</v>
      </c>
      <c r="BD5485" s="3" t="s">
        <v>7641</v>
      </c>
      <c r="BG5485" s="3"/>
    </row>
    <row r="5486" spans="1:59" ht="15" x14ac:dyDescent="0.2">
      <c r="A5486" s="3" t="s">
        <v>11635</v>
      </c>
      <c r="B5486" s="3" t="s">
        <v>11631</v>
      </c>
      <c r="C5486" s="4">
        <v>42618.939525462964</v>
      </c>
      <c r="D5486" s="3" t="s">
        <v>7639</v>
      </c>
      <c r="E5486" s="3" t="s">
        <v>11653</v>
      </c>
      <c r="F5486" s="3" t="s">
        <v>11652</v>
      </c>
      <c r="G5486" s="3" t="s">
        <v>11651</v>
      </c>
      <c r="H5486" s="3" t="s">
        <v>8057</v>
      </c>
      <c r="I5486" s="3" t="s">
        <v>9242</v>
      </c>
      <c r="J5486" s="3" t="s">
        <v>8023</v>
      </c>
      <c r="L5486" s="3" t="s">
        <v>11650</v>
      </c>
      <c r="N5486" s="3" t="s">
        <v>11649</v>
      </c>
      <c r="P5486" s="3" t="s">
        <v>11648</v>
      </c>
      <c r="Q5486" s="3" t="s">
        <v>8019</v>
      </c>
      <c r="R5486" s="3" t="s">
        <v>8018</v>
      </c>
      <c r="S5486" s="3" t="s">
        <v>11647</v>
      </c>
      <c r="T5486" s="3" t="s">
        <v>11646</v>
      </c>
      <c r="U5486" s="3" t="s">
        <v>11645</v>
      </c>
      <c r="W5486" s="3" t="s">
        <v>11644</v>
      </c>
      <c r="X5486" s="3" t="s">
        <v>11643</v>
      </c>
      <c r="Z5486" s="3" t="s">
        <v>11642</v>
      </c>
      <c r="AA5486" s="3" t="s">
        <v>11641</v>
      </c>
      <c r="AB5486" s="3" t="s">
        <v>11640</v>
      </c>
      <c r="AC5486" s="3" t="s">
        <v>11639</v>
      </c>
      <c r="AE5486" s="3" t="s">
        <v>7678</v>
      </c>
      <c r="AF5486" s="3" t="s">
        <v>9823</v>
      </c>
      <c r="AG5486" s="3" t="s">
        <v>8009</v>
      </c>
      <c r="AH5486" s="3" t="s">
        <v>11638</v>
      </c>
      <c r="AI5486" s="3" t="s">
        <v>8007</v>
      </c>
      <c r="AJ5486" s="3" t="s">
        <v>7697</v>
      </c>
      <c r="AK5486" s="3" t="s">
        <v>8006</v>
      </c>
      <c r="AO5486" s="3" t="s">
        <v>11637</v>
      </c>
      <c r="AQ5486" s="3" t="s">
        <v>11636</v>
      </c>
      <c r="AZ5486" s="3" t="s">
        <v>11634</v>
      </c>
      <c r="BA5486" s="3" t="s">
        <v>11633</v>
      </c>
      <c r="BB5486" s="3" t="s">
        <v>9611</v>
      </c>
      <c r="BD5486" s="3" t="s">
        <v>30</v>
      </c>
      <c r="BE5486" s="3">
        <v>53</v>
      </c>
      <c r="BF5486" s="3" t="s">
        <v>11632</v>
      </c>
      <c r="BG5486" s="3"/>
    </row>
    <row r="5487" spans="1:59" ht="15" x14ac:dyDescent="0.2">
      <c r="A5487" s="3" t="s">
        <v>11615</v>
      </c>
      <c r="B5487" s="3" t="s">
        <v>11612</v>
      </c>
      <c r="C5487" s="4">
        <v>42618.939525462964</v>
      </c>
      <c r="D5487" s="3" t="s">
        <v>7639</v>
      </c>
      <c r="E5487" s="3" t="s">
        <v>11630</v>
      </c>
      <c r="F5487" s="3" t="s">
        <v>11629</v>
      </c>
      <c r="G5487" s="3" t="s">
        <v>11628</v>
      </c>
      <c r="H5487" s="3" t="s">
        <v>8057</v>
      </c>
      <c r="I5487" s="3" t="s">
        <v>9242</v>
      </c>
      <c r="J5487" s="3" t="s">
        <v>9631</v>
      </c>
      <c r="L5487" s="3" t="s">
        <v>11627</v>
      </c>
      <c r="N5487" s="3" t="s">
        <v>11626</v>
      </c>
      <c r="P5487" s="3" t="s">
        <v>11625</v>
      </c>
      <c r="Q5487" s="3" t="s">
        <v>10859</v>
      </c>
      <c r="S5487" s="3" t="s">
        <v>11624</v>
      </c>
      <c r="T5487" s="3" t="s">
        <v>11623</v>
      </c>
      <c r="U5487" s="3" t="s">
        <v>11622</v>
      </c>
      <c r="W5487" s="3" t="s">
        <v>11621</v>
      </c>
      <c r="X5487" s="3" t="s">
        <v>11621</v>
      </c>
      <c r="AB5487" s="3" t="s">
        <v>11620</v>
      </c>
      <c r="AC5487" s="3" t="s">
        <v>11619</v>
      </c>
      <c r="AE5487" s="3" t="s">
        <v>7671</v>
      </c>
      <c r="AF5487" s="3" t="s">
        <v>7756</v>
      </c>
      <c r="AG5487" s="3" t="s">
        <v>8009</v>
      </c>
      <c r="AH5487" s="3" t="s">
        <v>11618</v>
      </c>
      <c r="AI5487" s="3" t="s">
        <v>8007</v>
      </c>
      <c r="AJ5487" s="3" t="s">
        <v>7697</v>
      </c>
      <c r="AK5487" s="3" t="s">
        <v>8006</v>
      </c>
      <c r="AO5487" s="3" t="s">
        <v>11617</v>
      </c>
      <c r="AQ5487" s="3" t="s">
        <v>11616</v>
      </c>
      <c r="AZ5487" s="3" t="s">
        <v>8966</v>
      </c>
      <c r="BA5487" s="3" t="s">
        <v>11614</v>
      </c>
      <c r="BB5487" s="3" t="s">
        <v>9611</v>
      </c>
      <c r="BD5487" s="3" t="s">
        <v>30</v>
      </c>
      <c r="BE5487" s="3">
        <v>108</v>
      </c>
      <c r="BF5487" s="3" t="s">
        <v>11613</v>
      </c>
      <c r="BG5487" s="3"/>
    </row>
    <row r="5488" spans="1:59" ht="15" x14ac:dyDescent="0.2">
      <c r="A5488" s="3" t="s">
        <v>11596</v>
      </c>
      <c r="B5488" s="3" t="s">
        <v>11593</v>
      </c>
      <c r="C5488" s="4">
        <v>42618.939525462964</v>
      </c>
      <c r="D5488" s="3" t="s">
        <v>7639</v>
      </c>
      <c r="E5488" s="3" t="s">
        <v>8209</v>
      </c>
      <c r="F5488" s="3" t="s">
        <v>11611</v>
      </c>
      <c r="G5488" s="3" t="s">
        <v>11610</v>
      </c>
      <c r="H5488" s="3" t="s">
        <v>8443</v>
      </c>
      <c r="I5488" s="3" t="s">
        <v>10319</v>
      </c>
      <c r="J5488" s="3" t="s">
        <v>9631</v>
      </c>
      <c r="L5488" s="3" t="s">
        <v>11609</v>
      </c>
      <c r="N5488" s="3" t="s">
        <v>8208</v>
      </c>
      <c r="P5488" s="3" t="s">
        <v>11608</v>
      </c>
      <c r="Q5488" s="3" t="s">
        <v>10986</v>
      </c>
      <c r="S5488" s="3" t="s">
        <v>11607</v>
      </c>
      <c r="T5488" s="3" t="s">
        <v>11606</v>
      </c>
      <c r="U5488" s="3" t="s">
        <v>11605</v>
      </c>
      <c r="W5488" s="3" t="s">
        <v>11604</v>
      </c>
      <c r="X5488" s="3" t="s">
        <v>11603</v>
      </c>
      <c r="Y5488" s="3" t="s">
        <v>11602</v>
      </c>
      <c r="AB5488" s="3" t="s">
        <v>11601</v>
      </c>
      <c r="AC5488" s="3" t="s">
        <v>11600</v>
      </c>
      <c r="AD5488" s="3" t="s">
        <v>11599</v>
      </c>
      <c r="AE5488" s="3" t="s">
        <v>7671</v>
      </c>
      <c r="AF5488" s="3" t="s">
        <v>7756</v>
      </c>
      <c r="AG5488" s="3" t="s">
        <v>8009</v>
      </c>
      <c r="AH5488" s="3" t="s">
        <v>11598</v>
      </c>
      <c r="AI5488" s="3" t="s">
        <v>8007</v>
      </c>
      <c r="AJ5488" s="3" t="s">
        <v>7697</v>
      </c>
      <c r="AK5488" s="3" t="s">
        <v>8006</v>
      </c>
      <c r="AQ5488" s="3" t="s">
        <v>11597</v>
      </c>
      <c r="AZ5488" s="3" t="s">
        <v>8319</v>
      </c>
      <c r="BA5488" s="3" t="s">
        <v>11595</v>
      </c>
      <c r="BB5488" s="3" t="s">
        <v>9611</v>
      </c>
      <c r="BD5488" s="3" t="s">
        <v>30</v>
      </c>
      <c r="BE5488" s="3">
        <v>114</v>
      </c>
      <c r="BF5488" s="3" t="s">
        <v>11594</v>
      </c>
      <c r="BG5488" s="3"/>
    </row>
    <row r="5489" spans="1:59" ht="15" x14ac:dyDescent="0.2">
      <c r="A5489" s="3" t="s">
        <v>11576</v>
      </c>
      <c r="B5489" s="3" t="s">
        <v>11571</v>
      </c>
      <c r="C5489" s="4">
        <v>42618.939525462964</v>
      </c>
      <c r="D5489" s="3" t="s">
        <v>7639</v>
      </c>
      <c r="E5489" s="3" t="s">
        <v>11592</v>
      </c>
      <c r="F5489" s="3" t="s">
        <v>11591</v>
      </c>
      <c r="G5489" s="3" t="s">
        <v>11590</v>
      </c>
      <c r="H5489" s="3" t="s">
        <v>8057</v>
      </c>
      <c r="I5489" s="3" t="s">
        <v>9242</v>
      </c>
      <c r="J5489" s="3" t="s">
        <v>11177</v>
      </c>
      <c r="L5489" s="3" t="s">
        <v>11589</v>
      </c>
      <c r="N5489" s="3" t="s">
        <v>11588</v>
      </c>
      <c r="P5489" s="3" t="s">
        <v>11587</v>
      </c>
      <c r="Q5489" s="3" t="s">
        <v>9109</v>
      </c>
      <c r="S5489" s="3" t="s">
        <v>11586</v>
      </c>
      <c r="T5489" s="3" t="s">
        <v>11585</v>
      </c>
      <c r="U5489" s="3" t="s">
        <v>11584</v>
      </c>
      <c r="W5489" s="3" t="s">
        <v>11583</v>
      </c>
      <c r="X5489" s="3" t="s">
        <v>11582</v>
      </c>
      <c r="AB5489" s="3" t="s">
        <v>11581</v>
      </c>
      <c r="AC5489" s="3" t="s">
        <v>11580</v>
      </c>
      <c r="AE5489" s="3" t="s">
        <v>7671</v>
      </c>
      <c r="AF5489" s="3" t="s">
        <v>7756</v>
      </c>
      <c r="AG5489" s="3" t="s">
        <v>8009</v>
      </c>
      <c r="AH5489" s="3" t="s">
        <v>11579</v>
      </c>
      <c r="AI5489" s="3" t="s">
        <v>8007</v>
      </c>
      <c r="AJ5489" s="3" t="s">
        <v>7697</v>
      </c>
      <c r="AK5489" s="3" t="s">
        <v>8006</v>
      </c>
      <c r="AL5489" s="3" t="s">
        <v>30</v>
      </c>
      <c r="AO5489" s="3" t="s">
        <v>11578</v>
      </c>
      <c r="AQ5489" s="3" t="s">
        <v>11577</v>
      </c>
      <c r="AZ5489" s="3" t="s">
        <v>11575</v>
      </c>
      <c r="BA5489" s="3" t="s">
        <v>11574</v>
      </c>
      <c r="BB5489" s="3" t="s">
        <v>9611</v>
      </c>
      <c r="BC5489" s="3" t="s">
        <v>11573</v>
      </c>
      <c r="BD5489" s="3" t="s">
        <v>30</v>
      </c>
      <c r="BE5489" s="3">
        <v>127</v>
      </c>
      <c r="BF5489" s="3" t="s">
        <v>11572</v>
      </c>
      <c r="BG5489" s="3"/>
    </row>
    <row r="5490" spans="1:59" ht="15" x14ac:dyDescent="0.2">
      <c r="A5490" s="3" t="s">
        <v>11552</v>
      </c>
      <c r="B5490" s="3" t="s">
        <v>11548</v>
      </c>
      <c r="C5490" s="4">
        <v>42618.939513888887</v>
      </c>
      <c r="D5490" s="3" t="s">
        <v>7639</v>
      </c>
      <c r="E5490" s="3" t="s">
        <v>11570</v>
      </c>
      <c r="F5490" s="3" t="s">
        <v>11569</v>
      </c>
      <c r="G5490" s="3" t="s">
        <v>11568</v>
      </c>
      <c r="H5490" s="3" t="s">
        <v>8057</v>
      </c>
      <c r="I5490" s="3" t="s">
        <v>9242</v>
      </c>
      <c r="J5490" s="3" t="s">
        <v>9631</v>
      </c>
      <c r="L5490" s="3" t="s">
        <v>11567</v>
      </c>
      <c r="N5490" s="3" t="s">
        <v>11566</v>
      </c>
      <c r="P5490" s="3" t="s">
        <v>11565</v>
      </c>
      <c r="Q5490" s="3" t="s">
        <v>9237</v>
      </c>
      <c r="S5490" s="3" t="s">
        <v>11564</v>
      </c>
      <c r="T5490" s="3" t="s">
        <v>11563</v>
      </c>
      <c r="U5490" s="3" t="s">
        <v>11562</v>
      </c>
      <c r="W5490" s="3" t="s">
        <v>11561</v>
      </c>
      <c r="X5490" s="3" t="s">
        <v>11560</v>
      </c>
      <c r="Z5490" s="3" t="s">
        <v>11559</v>
      </c>
      <c r="AA5490" s="3" t="s">
        <v>11558</v>
      </c>
      <c r="AB5490" s="3" t="s">
        <v>11557</v>
      </c>
      <c r="AC5490" s="3" t="s">
        <v>11556</v>
      </c>
      <c r="AE5490" s="3" t="s">
        <v>7678</v>
      </c>
      <c r="AF5490" s="3" t="s">
        <v>9823</v>
      </c>
      <c r="AG5490" s="3" t="s">
        <v>8009</v>
      </c>
      <c r="AH5490" s="3" t="s">
        <v>11555</v>
      </c>
      <c r="AI5490" s="3" t="s">
        <v>8007</v>
      </c>
      <c r="AJ5490" s="3" t="s">
        <v>7697</v>
      </c>
      <c r="AK5490" s="3" t="s">
        <v>8006</v>
      </c>
      <c r="AO5490" s="3" t="s">
        <v>11554</v>
      </c>
      <c r="AQ5490" s="3" t="s">
        <v>11553</v>
      </c>
      <c r="AZ5490" s="3" t="s">
        <v>11551</v>
      </c>
      <c r="BA5490" s="3" t="s">
        <v>11550</v>
      </c>
      <c r="BB5490" s="3" t="s">
        <v>9611</v>
      </c>
      <c r="BD5490" s="3" t="s">
        <v>30</v>
      </c>
      <c r="BE5490" s="3">
        <v>22</v>
      </c>
      <c r="BF5490" s="3" t="s">
        <v>11549</v>
      </c>
      <c r="BG5490" s="3"/>
    </row>
    <row r="5491" spans="1:59" ht="15" x14ac:dyDescent="0.2">
      <c r="A5491" s="3" t="s">
        <v>11531</v>
      </c>
      <c r="B5491" s="3" t="s">
        <v>11527</v>
      </c>
      <c r="C5491" s="4">
        <v>42618.939513888887</v>
      </c>
      <c r="D5491" s="3" t="s">
        <v>7639</v>
      </c>
      <c r="E5491" s="3" t="s">
        <v>11547</v>
      </c>
      <c r="F5491" s="3" t="s">
        <v>11546</v>
      </c>
      <c r="G5491" s="3" t="s">
        <v>11545</v>
      </c>
      <c r="H5491" s="3" t="s">
        <v>8057</v>
      </c>
      <c r="I5491" s="3" t="s">
        <v>9242</v>
      </c>
      <c r="J5491" s="3" t="s">
        <v>9631</v>
      </c>
      <c r="L5491" s="3" t="s">
        <v>11544</v>
      </c>
      <c r="N5491" s="3" t="s">
        <v>11543</v>
      </c>
      <c r="P5491" s="3" t="s">
        <v>11542</v>
      </c>
      <c r="Q5491" s="3" t="s">
        <v>8019</v>
      </c>
      <c r="R5491" s="3" t="s">
        <v>8400</v>
      </c>
      <c r="S5491" s="3" t="s">
        <v>11541</v>
      </c>
      <c r="T5491" s="3" t="s">
        <v>11540</v>
      </c>
      <c r="U5491" s="3" t="s">
        <v>11539</v>
      </c>
      <c r="W5491" s="3" t="s">
        <v>11538</v>
      </c>
      <c r="X5491" s="3" t="s">
        <v>11537</v>
      </c>
      <c r="AB5491" s="3" t="s">
        <v>11536</v>
      </c>
      <c r="AC5491" s="3" t="s">
        <v>11535</v>
      </c>
      <c r="AE5491" s="3" t="s">
        <v>7678</v>
      </c>
      <c r="AF5491" s="3" t="s">
        <v>7756</v>
      </c>
      <c r="AG5491" s="3" t="s">
        <v>8009</v>
      </c>
      <c r="AH5491" s="3" t="s">
        <v>11534</v>
      </c>
      <c r="AI5491" s="3" t="s">
        <v>8007</v>
      </c>
      <c r="AJ5491" s="3" t="s">
        <v>7697</v>
      </c>
      <c r="AK5491" s="3" t="s">
        <v>8006</v>
      </c>
      <c r="AO5491" s="3" t="s">
        <v>11533</v>
      </c>
      <c r="AQ5491" s="3" t="s">
        <v>11532</v>
      </c>
      <c r="AZ5491" s="3" t="s">
        <v>11530</v>
      </c>
      <c r="BA5491" s="3" t="s">
        <v>11529</v>
      </c>
      <c r="BB5491" s="3" t="s">
        <v>9611</v>
      </c>
      <c r="BD5491" s="3" t="s">
        <v>30</v>
      </c>
      <c r="BE5491" s="3">
        <v>25</v>
      </c>
      <c r="BF5491" s="3" t="s">
        <v>11528</v>
      </c>
      <c r="BG5491" s="3"/>
    </row>
    <row r="5492" spans="1:59" ht="15" x14ac:dyDescent="0.2">
      <c r="A5492" s="3" t="s">
        <v>11509</v>
      </c>
      <c r="B5492" s="3" t="s">
        <v>11505</v>
      </c>
      <c r="C5492" s="4">
        <v>42618.939513888887</v>
      </c>
      <c r="D5492" s="3" t="s">
        <v>7639</v>
      </c>
      <c r="E5492" s="3" t="s">
        <v>11526</v>
      </c>
      <c r="F5492" s="3" t="s">
        <v>11525</v>
      </c>
      <c r="G5492" s="3" t="s">
        <v>11524</v>
      </c>
      <c r="H5492" s="3" t="s">
        <v>8057</v>
      </c>
      <c r="I5492" s="3" t="s">
        <v>9242</v>
      </c>
      <c r="J5492" s="3" t="s">
        <v>9631</v>
      </c>
      <c r="N5492" s="3" t="s">
        <v>11523</v>
      </c>
      <c r="P5492" s="3" t="s">
        <v>11522</v>
      </c>
      <c r="Q5492" s="3" t="s">
        <v>8019</v>
      </c>
      <c r="R5492" s="3" t="s">
        <v>8301</v>
      </c>
      <c r="S5492" s="3" t="s">
        <v>11521</v>
      </c>
      <c r="T5492" s="3" t="s">
        <v>11520</v>
      </c>
      <c r="U5492" s="3" t="s">
        <v>11519</v>
      </c>
      <c r="W5492" s="3" t="s">
        <v>11518</v>
      </c>
      <c r="X5492" s="3" t="s">
        <v>11517</v>
      </c>
      <c r="Z5492" s="3" t="s">
        <v>11516</v>
      </c>
      <c r="AA5492" s="3" t="s">
        <v>11515</v>
      </c>
      <c r="AB5492" s="3" t="s">
        <v>11514</v>
      </c>
      <c r="AC5492" s="3" t="s">
        <v>11513</v>
      </c>
      <c r="AE5492" s="3" t="s">
        <v>7671</v>
      </c>
      <c r="AF5492" s="3" t="s">
        <v>9823</v>
      </c>
      <c r="AG5492" s="3" t="s">
        <v>8009</v>
      </c>
      <c r="AH5492" s="3" t="s">
        <v>11512</v>
      </c>
      <c r="AI5492" s="3" t="s">
        <v>8007</v>
      </c>
      <c r="AJ5492" s="3" t="s">
        <v>7697</v>
      </c>
      <c r="AK5492" s="3" t="s">
        <v>8006</v>
      </c>
      <c r="AO5492" s="3" t="s">
        <v>11511</v>
      </c>
      <c r="AQ5492" s="3" t="s">
        <v>11510</v>
      </c>
      <c r="AZ5492" s="3" t="s">
        <v>11508</v>
      </c>
      <c r="BA5492" s="3" t="s">
        <v>11507</v>
      </c>
      <c r="BB5492" s="3" t="s">
        <v>9611</v>
      </c>
      <c r="BD5492" s="3" t="s">
        <v>30</v>
      </c>
      <c r="BE5492" s="3">
        <v>87</v>
      </c>
      <c r="BF5492" s="3" t="s">
        <v>11506</v>
      </c>
      <c r="BG5492" s="3"/>
    </row>
    <row r="5493" spans="1:59" ht="15" x14ac:dyDescent="0.2">
      <c r="A5493" s="3" t="s">
        <v>11502</v>
      </c>
      <c r="B5493" s="3" t="s">
        <v>11500</v>
      </c>
      <c r="C5493" s="4">
        <v>42618.939513888887</v>
      </c>
      <c r="D5493" s="3" t="s">
        <v>7639</v>
      </c>
      <c r="E5493" s="3" t="s">
        <v>11502</v>
      </c>
      <c r="H5493" s="3" t="s">
        <v>8024</v>
      </c>
      <c r="L5493" s="3" t="s">
        <v>11491</v>
      </c>
      <c r="S5493" s="3" t="s">
        <v>11504</v>
      </c>
      <c r="AE5493" s="3" t="s">
        <v>7671</v>
      </c>
      <c r="AF5493" s="3" t="s">
        <v>8010</v>
      </c>
      <c r="AG5493" s="3" t="s">
        <v>8009</v>
      </c>
      <c r="AH5493" s="3" t="s">
        <v>11503</v>
      </c>
      <c r="AZ5493" s="3" t="s">
        <v>11501</v>
      </c>
      <c r="BA5493" s="3" t="s">
        <v>5545</v>
      </c>
      <c r="BD5493" s="3" t="s">
        <v>7641</v>
      </c>
      <c r="BG5493" s="3"/>
    </row>
    <row r="5494" spans="1:59" ht="15" x14ac:dyDescent="0.2">
      <c r="A5494" s="3" t="s">
        <v>11497</v>
      </c>
      <c r="B5494" s="3" t="s">
        <v>11494</v>
      </c>
      <c r="C5494" s="4">
        <v>42618.939502314817</v>
      </c>
      <c r="D5494" s="3" t="s">
        <v>7639</v>
      </c>
      <c r="E5494" s="3" t="s">
        <v>11497</v>
      </c>
      <c r="F5494" s="3" t="s">
        <v>11499</v>
      </c>
      <c r="H5494" s="3" t="s">
        <v>8443</v>
      </c>
      <c r="J5494" s="3" t="s">
        <v>11156</v>
      </c>
      <c r="L5494" s="3" t="s">
        <v>11491</v>
      </c>
      <c r="AE5494" s="3" t="s">
        <v>7671</v>
      </c>
      <c r="AF5494" s="3" t="s">
        <v>7756</v>
      </c>
      <c r="AG5494" s="3" t="s">
        <v>8009</v>
      </c>
      <c r="AH5494" s="3" t="s">
        <v>11498</v>
      </c>
      <c r="AZ5494" s="3" t="s">
        <v>11496</v>
      </c>
      <c r="BA5494" s="3" t="s">
        <v>11495</v>
      </c>
      <c r="BD5494" s="3" t="s">
        <v>7641</v>
      </c>
      <c r="BG5494" s="3"/>
    </row>
    <row r="5495" spans="1:59" ht="15" x14ac:dyDescent="0.2">
      <c r="A5495" s="3" t="s">
        <v>11489</v>
      </c>
      <c r="B5495" s="3" t="s">
        <v>11487</v>
      </c>
      <c r="C5495" s="4">
        <v>42618.939502314817</v>
      </c>
      <c r="D5495" s="3" t="s">
        <v>7639</v>
      </c>
      <c r="E5495" s="3" t="s">
        <v>11489</v>
      </c>
      <c r="F5495" s="3" t="s">
        <v>11493</v>
      </c>
      <c r="H5495" s="3" t="s">
        <v>8057</v>
      </c>
      <c r="J5495" s="3" t="s">
        <v>11492</v>
      </c>
      <c r="L5495" s="3" t="s">
        <v>11491</v>
      </c>
      <c r="AE5495" s="3" t="s">
        <v>7671</v>
      </c>
      <c r="AF5495" s="3" t="s">
        <v>8010</v>
      </c>
      <c r="AG5495" s="3" t="s">
        <v>8009</v>
      </c>
      <c r="AH5495" s="3" t="s">
        <v>11490</v>
      </c>
      <c r="AZ5495" s="3" t="s">
        <v>9436</v>
      </c>
      <c r="BA5495" s="3" t="s">
        <v>11488</v>
      </c>
      <c r="BD5495" s="3" t="s">
        <v>7641</v>
      </c>
      <c r="BG5495" s="3"/>
    </row>
    <row r="5496" spans="1:59" ht="15" x14ac:dyDescent="0.2">
      <c r="A5496" s="3" t="s">
        <v>11470</v>
      </c>
      <c r="B5496" s="3" t="s">
        <v>11467</v>
      </c>
      <c r="C5496" s="4">
        <v>42618.939502314817</v>
      </c>
      <c r="D5496" s="3" t="s">
        <v>7639</v>
      </c>
      <c r="E5496" s="3" t="s">
        <v>11486</v>
      </c>
      <c r="F5496" s="3" t="s">
        <v>11485</v>
      </c>
      <c r="G5496" s="3" t="s">
        <v>11484</v>
      </c>
      <c r="H5496" s="3" t="s">
        <v>8057</v>
      </c>
      <c r="I5496" s="3" t="s">
        <v>9242</v>
      </c>
      <c r="J5496" s="3" t="s">
        <v>11177</v>
      </c>
      <c r="L5496" s="3" t="s">
        <v>11483</v>
      </c>
      <c r="N5496" s="3" t="s">
        <v>11482</v>
      </c>
      <c r="P5496" s="3" t="s">
        <v>11481</v>
      </c>
      <c r="Q5496" s="3" t="s">
        <v>9627</v>
      </c>
      <c r="S5496" s="3" t="s">
        <v>11480</v>
      </c>
      <c r="T5496" s="3" t="s">
        <v>11479</v>
      </c>
      <c r="U5496" s="3" t="s">
        <v>11478</v>
      </c>
      <c r="W5496" s="3" t="s">
        <v>11477</v>
      </c>
      <c r="X5496" s="3" t="s">
        <v>11476</v>
      </c>
      <c r="AB5496" s="3" t="s">
        <v>11475</v>
      </c>
      <c r="AC5496" s="3" t="s">
        <v>11474</v>
      </c>
      <c r="AE5496" s="3" t="s">
        <v>7678</v>
      </c>
      <c r="AF5496" s="3" t="s">
        <v>7756</v>
      </c>
      <c r="AG5496" s="3" t="s">
        <v>8009</v>
      </c>
      <c r="AH5496" s="3" t="s">
        <v>11473</v>
      </c>
      <c r="AI5496" s="3" t="s">
        <v>8007</v>
      </c>
      <c r="AJ5496" s="3" t="s">
        <v>7697</v>
      </c>
      <c r="AK5496" s="3" t="s">
        <v>8006</v>
      </c>
      <c r="AO5496" s="3" t="s">
        <v>11472</v>
      </c>
      <c r="AQ5496" s="3" t="s">
        <v>11471</v>
      </c>
      <c r="AZ5496" s="3" t="s">
        <v>8560</v>
      </c>
      <c r="BA5496" s="3" t="s">
        <v>11469</v>
      </c>
      <c r="BB5496" s="3" t="s">
        <v>9611</v>
      </c>
      <c r="BD5496" s="3" t="s">
        <v>30</v>
      </c>
      <c r="BE5496" s="3">
        <v>97</v>
      </c>
      <c r="BF5496" s="3" t="s">
        <v>11468</v>
      </c>
      <c r="BG5496" s="3"/>
    </row>
    <row r="5497" spans="1:59" ht="15" x14ac:dyDescent="0.2">
      <c r="A5497" s="3" t="s">
        <v>11451</v>
      </c>
      <c r="B5497" s="3" t="s">
        <v>11447</v>
      </c>
      <c r="C5497" s="4">
        <v>42618.939502314817</v>
      </c>
      <c r="D5497" s="3" t="s">
        <v>7639</v>
      </c>
      <c r="E5497" s="3" t="s">
        <v>10036</v>
      </c>
      <c r="F5497" s="3" t="s">
        <v>11466</v>
      </c>
      <c r="G5497" s="3" t="s">
        <v>11465</v>
      </c>
      <c r="H5497" s="3" t="s">
        <v>8443</v>
      </c>
      <c r="I5497" s="3" t="s">
        <v>10319</v>
      </c>
      <c r="J5497" s="3" t="s">
        <v>10318</v>
      </c>
      <c r="L5497" s="3" t="s">
        <v>11464</v>
      </c>
      <c r="N5497" s="3" t="s">
        <v>10035</v>
      </c>
      <c r="P5497" s="3" t="s">
        <v>11463</v>
      </c>
      <c r="Q5497" s="3" t="s">
        <v>9627</v>
      </c>
      <c r="S5497" s="3" t="s">
        <v>11462</v>
      </c>
      <c r="T5497" s="3" t="s">
        <v>11461</v>
      </c>
      <c r="U5497" s="3" t="s">
        <v>11460</v>
      </c>
      <c r="W5497" s="3" t="s">
        <v>11459</v>
      </c>
      <c r="X5497" s="3" t="s">
        <v>11458</v>
      </c>
      <c r="Z5497" s="3" t="s">
        <v>11457</v>
      </c>
      <c r="AA5497" s="3" t="s">
        <v>11456</v>
      </c>
      <c r="AB5497" s="3" t="s">
        <v>11455</v>
      </c>
      <c r="AC5497" s="3" t="s">
        <v>11454</v>
      </c>
      <c r="AE5497" s="3" t="s">
        <v>7671</v>
      </c>
      <c r="AF5497" s="3" t="s">
        <v>7756</v>
      </c>
      <c r="AG5497" s="3" t="s">
        <v>8009</v>
      </c>
      <c r="AH5497" s="3" t="s">
        <v>11453</v>
      </c>
      <c r="AI5497" s="3" t="s">
        <v>8007</v>
      </c>
      <c r="AJ5497" s="3" t="s">
        <v>7697</v>
      </c>
      <c r="AK5497" s="3" t="s">
        <v>8006</v>
      </c>
      <c r="AQ5497" s="3" t="s">
        <v>11452</v>
      </c>
      <c r="AZ5497" s="3" t="s">
        <v>11450</v>
      </c>
      <c r="BA5497" s="3" t="s">
        <v>11449</v>
      </c>
      <c r="BB5497" s="3" t="s">
        <v>9611</v>
      </c>
      <c r="BD5497" s="3" t="s">
        <v>30</v>
      </c>
      <c r="BE5497" s="3">
        <v>98</v>
      </c>
      <c r="BF5497" s="3" t="s">
        <v>11448</v>
      </c>
      <c r="BG5497" s="3"/>
    </row>
    <row r="5498" spans="1:59" ht="15" x14ac:dyDescent="0.2">
      <c r="A5498" s="3" t="s">
        <v>11429</v>
      </c>
      <c r="B5498" s="3" t="s">
        <v>11426</v>
      </c>
      <c r="C5498" s="4">
        <v>42618.939502314817</v>
      </c>
      <c r="D5498" s="3" t="s">
        <v>7639</v>
      </c>
      <c r="E5498" s="3" t="s">
        <v>11446</v>
      </c>
      <c r="F5498" s="3" t="s">
        <v>11445</v>
      </c>
      <c r="G5498" s="3" t="s">
        <v>11444</v>
      </c>
      <c r="H5498" s="3" t="s">
        <v>8057</v>
      </c>
      <c r="I5498" s="3" t="s">
        <v>9242</v>
      </c>
      <c r="J5498" s="3" t="s">
        <v>9631</v>
      </c>
      <c r="L5498" s="3" t="s">
        <v>11443</v>
      </c>
      <c r="N5498" s="3" t="s">
        <v>11442</v>
      </c>
      <c r="P5498" s="3" t="s">
        <v>11441</v>
      </c>
      <c r="Q5498" s="3" t="s">
        <v>9627</v>
      </c>
      <c r="S5498" s="3" t="s">
        <v>11440</v>
      </c>
      <c r="T5498" s="3" t="s">
        <v>11439</v>
      </c>
      <c r="U5498" s="3" t="s">
        <v>11438</v>
      </c>
      <c r="W5498" s="3" t="s">
        <v>11437</v>
      </c>
      <c r="X5498" s="3" t="s">
        <v>11436</v>
      </c>
      <c r="Z5498" s="3" t="s">
        <v>11435</v>
      </c>
      <c r="AB5498" s="3" t="s">
        <v>11434</v>
      </c>
      <c r="AC5498" s="3" t="s">
        <v>11433</v>
      </c>
      <c r="AE5498" s="3" t="s">
        <v>7671</v>
      </c>
      <c r="AF5498" s="3" t="s">
        <v>7756</v>
      </c>
      <c r="AG5498" s="3" t="s">
        <v>8009</v>
      </c>
      <c r="AH5498" s="3" t="s">
        <v>11432</v>
      </c>
      <c r="AI5498" s="3" t="s">
        <v>8007</v>
      </c>
      <c r="AJ5498" s="3" t="s">
        <v>7697</v>
      </c>
      <c r="AK5498" s="3" t="s">
        <v>8006</v>
      </c>
      <c r="AO5498" s="3" t="s">
        <v>11431</v>
      </c>
      <c r="AQ5498" s="3" t="s">
        <v>11430</v>
      </c>
      <c r="AZ5498" s="3" t="s">
        <v>625</v>
      </c>
      <c r="BA5498" s="3" t="s">
        <v>11428</v>
      </c>
      <c r="BB5498" s="3" t="s">
        <v>9611</v>
      </c>
      <c r="BD5498" s="3" t="s">
        <v>30</v>
      </c>
      <c r="BE5498" s="3">
        <v>99</v>
      </c>
      <c r="BF5498" s="3" t="s">
        <v>11427</v>
      </c>
      <c r="BG5498" s="3"/>
    </row>
    <row r="5499" spans="1:59" ht="15" x14ac:dyDescent="0.2">
      <c r="A5499" s="3" t="s">
        <v>11407</v>
      </c>
      <c r="B5499" s="3" t="s">
        <v>11404</v>
      </c>
      <c r="C5499" s="4">
        <v>42618.93949074074</v>
      </c>
      <c r="D5499" s="3" t="s">
        <v>7639</v>
      </c>
      <c r="E5499" s="3" t="s">
        <v>11425</v>
      </c>
      <c r="F5499" s="3" t="s">
        <v>11424</v>
      </c>
      <c r="G5499" s="3" t="s">
        <v>11423</v>
      </c>
      <c r="H5499" s="3" t="s">
        <v>8057</v>
      </c>
      <c r="I5499" s="3" t="s">
        <v>9242</v>
      </c>
      <c r="J5499" s="3" t="s">
        <v>9631</v>
      </c>
      <c r="L5499" s="3" t="s">
        <v>11422</v>
      </c>
      <c r="N5499" s="3" t="s">
        <v>11421</v>
      </c>
      <c r="P5499" s="3" t="s">
        <v>11420</v>
      </c>
      <c r="Q5499" s="3" t="s">
        <v>9627</v>
      </c>
      <c r="S5499" s="3" t="s">
        <v>11419</v>
      </c>
      <c r="T5499" s="3" t="s">
        <v>11418</v>
      </c>
      <c r="U5499" s="3" t="s">
        <v>11417</v>
      </c>
      <c r="W5499" s="3" t="s">
        <v>11416</v>
      </c>
      <c r="X5499" s="3" t="s">
        <v>11415</v>
      </c>
      <c r="Z5499" s="3" t="s">
        <v>11414</v>
      </c>
      <c r="AA5499" s="3" t="s">
        <v>11413</v>
      </c>
      <c r="AB5499" s="3" t="s">
        <v>11412</v>
      </c>
      <c r="AC5499" s="3" t="s">
        <v>11411</v>
      </c>
      <c r="AE5499" s="3" t="s">
        <v>7671</v>
      </c>
      <c r="AF5499" s="3" t="s">
        <v>7756</v>
      </c>
      <c r="AG5499" s="3" t="s">
        <v>8009</v>
      </c>
      <c r="AH5499" s="3" t="s">
        <v>11410</v>
      </c>
      <c r="AI5499" s="3" t="s">
        <v>8007</v>
      </c>
      <c r="AJ5499" s="3" t="s">
        <v>7697</v>
      </c>
      <c r="AK5499" s="3" t="s">
        <v>8006</v>
      </c>
      <c r="AO5499" s="3" t="s">
        <v>11409</v>
      </c>
      <c r="AQ5499" s="3" t="s">
        <v>11408</v>
      </c>
      <c r="AZ5499" s="3" t="s">
        <v>2327</v>
      </c>
      <c r="BA5499" s="3" t="s">
        <v>11406</v>
      </c>
      <c r="BB5499" s="3" t="s">
        <v>9611</v>
      </c>
      <c r="BD5499" s="3" t="s">
        <v>30</v>
      </c>
      <c r="BE5499" s="3">
        <v>104</v>
      </c>
      <c r="BF5499" s="3" t="s">
        <v>11405</v>
      </c>
      <c r="BG5499" s="3"/>
    </row>
    <row r="5500" spans="1:59" ht="15" x14ac:dyDescent="0.2">
      <c r="A5500" s="3" t="s">
        <v>11388</v>
      </c>
      <c r="B5500" s="3" t="s">
        <v>11384</v>
      </c>
      <c r="C5500" s="4">
        <v>42618.93949074074</v>
      </c>
      <c r="D5500" s="3" t="s">
        <v>7639</v>
      </c>
      <c r="E5500" s="3" t="s">
        <v>8046</v>
      </c>
      <c r="F5500" s="3" t="s">
        <v>11403</v>
      </c>
      <c r="G5500" s="3" t="s">
        <v>11402</v>
      </c>
      <c r="H5500" s="3" t="s">
        <v>8443</v>
      </c>
      <c r="I5500" s="3" t="s">
        <v>10319</v>
      </c>
      <c r="J5500" s="3" t="s">
        <v>9631</v>
      </c>
      <c r="L5500" s="3" t="s">
        <v>11401</v>
      </c>
      <c r="N5500" s="3" t="s">
        <v>8045</v>
      </c>
      <c r="P5500" s="3" t="s">
        <v>11400</v>
      </c>
      <c r="Q5500" s="3" t="s">
        <v>9627</v>
      </c>
      <c r="S5500" s="3" t="s">
        <v>11399</v>
      </c>
      <c r="T5500" s="3" t="s">
        <v>11398</v>
      </c>
      <c r="U5500" s="3" t="s">
        <v>11397</v>
      </c>
      <c r="W5500" s="3" t="s">
        <v>11396</v>
      </c>
      <c r="X5500" s="3" t="s">
        <v>11395</v>
      </c>
      <c r="Z5500" s="3" t="s">
        <v>11394</v>
      </c>
      <c r="AB5500" s="3" t="s">
        <v>11393</v>
      </c>
      <c r="AC5500" s="3" t="s">
        <v>11392</v>
      </c>
      <c r="AE5500" s="3" t="s">
        <v>7671</v>
      </c>
      <c r="AF5500" s="3" t="s">
        <v>7756</v>
      </c>
      <c r="AG5500" s="3" t="s">
        <v>8009</v>
      </c>
      <c r="AH5500" s="3" t="s">
        <v>11391</v>
      </c>
      <c r="AI5500" s="3" t="s">
        <v>8007</v>
      </c>
      <c r="AJ5500" s="3" t="s">
        <v>7697</v>
      </c>
      <c r="AK5500" s="3" t="s">
        <v>8006</v>
      </c>
      <c r="AP5500" s="3" t="s">
        <v>11390</v>
      </c>
      <c r="AQ5500" s="3" t="s">
        <v>11389</v>
      </c>
      <c r="AZ5500" s="3" t="s">
        <v>11387</v>
      </c>
      <c r="BA5500" s="3" t="s">
        <v>11386</v>
      </c>
      <c r="BB5500" s="3" t="s">
        <v>9611</v>
      </c>
      <c r="BD5500" s="3" t="s">
        <v>30</v>
      </c>
      <c r="BE5500" s="3">
        <v>105</v>
      </c>
      <c r="BF5500" s="3" t="s">
        <v>11385</v>
      </c>
      <c r="BG5500" s="3"/>
    </row>
    <row r="5501" spans="1:59" ht="15" x14ac:dyDescent="0.2">
      <c r="A5501" s="3" t="s">
        <v>11365</v>
      </c>
      <c r="B5501" s="3" t="s">
        <v>11361</v>
      </c>
      <c r="C5501" s="4">
        <v>42618.93949074074</v>
      </c>
      <c r="D5501" s="3" t="s">
        <v>7639</v>
      </c>
      <c r="E5501" s="3" t="s">
        <v>11383</v>
      </c>
      <c r="F5501" s="3" t="s">
        <v>11382</v>
      </c>
      <c r="G5501" s="3" t="s">
        <v>11381</v>
      </c>
      <c r="H5501" s="3" t="s">
        <v>8057</v>
      </c>
      <c r="I5501" s="3" t="s">
        <v>9242</v>
      </c>
      <c r="J5501" s="3" t="s">
        <v>9631</v>
      </c>
      <c r="L5501" s="3" t="s">
        <v>11380</v>
      </c>
      <c r="N5501" s="3" t="s">
        <v>11379</v>
      </c>
      <c r="P5501" s="3" t="s">
        <v>11378</v>
      </c>
      <c r="Q5501" s="3" t="s">
        <v>10859</v>
      </c>
      <c r="S5501" s="3" t="s">
        <v>11377</v>
      </c>
      <c r="T5501" s="3" t="s">
        <v>11376</v>
      </c>
      <c r="U5501" s="3" t="s">
        <v>11375</v>
      </c>
      <c r="W5501" s="3" t="s">
        <v>11374</v>
      </c>
      <c r="X5501" s="3" t="s">
        <v>11373</v>
      </c>
      <c r="Z5501" s="3" t="s">
        <v>11372</v>
      </c>
      <c r="AA5501" s="3" t="s">
        <v>11371</v>
      </c>
      <c r="AB5501" s="3" t="s">
        <v>11370</v>
      </c>
      <c r="AC5501" s="3" t="s">
        <v>11369</v>
      </c>
      <c r="AE5501" s="3" t="s">
        <v>7671</v>
      </c>
      <c r="AF5501" s="3" t="s">
        <v>7756</v>
      </c>
      <c r="AG5501" s="3" t="s">
        <v>8009</v>
      </c>
      <c r="AH5501" s="3" t="s">
        <v>11368</v>
      </c>
      <c r="AI5501" s="3" t="s">
        <v>8007</v>
      </c>
      <c r="AJ5501" s="3" t="s">
        <v>7697</v>
      </c>
      <c r="AK5501" s="3" t="s">
        <v>8006</v>
      </c>
      <c r="AO5501" s="3" t="s">
        <v>11367</v>
      </c>
      <c r="AQ5501" s="3" t="s">
        <v>11366</v>
      </c>
      <c r="AZ5501" s="3" t="s">
        <v>11364</v>
      </c>
      <c r="BA5501" s="3" t="s">
        <v>11363</v>
      </c>
      <c r="BB5501" s="3" t="s">
        <v>9611</v>
      </c>
      <c r="BD5501" s="3" t="s">
        <v>30</v>
      </c>
      <c r="BE5501" s="3">
        <v>110</v>
      </c>
      <c r="BF5501" s="3" t="s">
        <v>11362</v>
      </c>
      <c r="BG5501" s="3"/>
    </row>
    <row r="5502" spans="1:59" ht="15" x14ac:dyDescent="0.2">
      <c r="A5502" s="3" t="s">
        <v>11343</v>
      </c>
      <c r="B5502" s="3" t="s">
        <v>11339</v>
      </c>
      <c r="C5502" s="4">
        <v>42618.939479166656</v>
      </c>
      <c r="D5502" s="3" t="s">
        <v>7639</v>
      </c>
      <c r="E5502" s="3" t="s">
        <v>11360</v>
      </c>
      <c r="F5502" s="3" t="s">
        <v>11359</v>
      </c>
      <c r="G5502" s="3" t="s">
        <v>11358</v>
      </c>
      <c r="H5502" s="3" t="s">
        <v>8057</v>
      </c>
      <c r="I5502" s="3" t="s">
        <v>9242</v>
      </c>
      <c r="J5502" s="3" t="s">
        <v>9631</v>
      </c>
      <c r="L5502" s="3" t="s">
        <v>11357</v>
      </c>
      <c r="N5502" s="3" t="s">
        <v>11356</v>
      </c>
      <c r="P5502" s="3" t="s">
        <v>11355</v>
      </c>
      <c r="Q5502" s="3" t="s">
        <v>10859</v>
      </c>
      <c r="S5502" s="3" t="s">
        <v>11354</v>
      </c>
      <c r="T5502" s="3" t="s">
        <v>11353</v>
      </c>
      <c r="U5502" s="3" t="s">
        <v>11352</v>
      </c>
      <c r="W5502" s="3" t="s">
        <v>11351</v>
      </c>
      <c r="X5502" s="3" t="s">
        <v>11350</v>
      </c>
      <c r="Y5502" s="3" t="s">
        <v>11349</v>
      </c>
      <c r="AB5502" s="3" t="s">
        <v>11348</v>
      </c>
      <c r="AC5502" s="3" t="s">
        <v>11347</v>
      </c>
      <c r="AD5502" s="3" t="s">
        <v>11346</v>
      </c>
      <c r="AE5502" s="3" t="s">
        <v>7671</v>
      </c>
      <c r="AF5502" s="3" t="s">
        <v>7756</v>
      </c>
      <c r="AG5502" s="3" t="s">
        <v>8009</v>
      </c>
      <c r="AH5502" s="3" t="s">
        <v>11345</v>
      </c>
      <c r="AI5502" s="3" t="s">
        <v>8007</v>
      </c>
      <c r="AJ5502" s="3" t="s">
        <v>7697</v>
      </c>
      <c r="AK5502" s="3" t="s">
        <v>8006</v>
      </c>
      <c r="AQ5502" s="3" t="s">
        <v>11344</v>
      </c>
      <c r="AZ5502" s="3" t="s">
        <v>11342</v>
      </c>
      <c r="BA5502" s="3" t="s">
        <v>11341</v>
      </c>
      <c r="BB5502" s="3" t="s">
        <v>9611</v>
      </c>
      <c r="BD5502" s="3" t="s">
        <v>30</v>
      </c>
      <c r="BE5502" s="3">
        <v>111</v>
      </c>
      <c r="BF5502" s="3" t="s">
        <v>11340</v>
      </c>
      <c r="BG5502" s="3"/>
    </row>
    <row r="5503" spans="1:59" ht="15" x14ac:dyDescent="0.2">
      <c r="A5503" s="3" t="s">
        <v>11319</v>
      </c>
      <c r="B5503" s="3" t="s">
        <v>11315</v>
      </c>
      <c r="C5503" s="4">
        <v>42618.939479166656</v>
      </c>
      <c r="D5503" s="3" t="s">
        <v>7639</v>
      </c>
      <c r="E5503" s="3" t="s">
        <v>11338</v>
      </c>
      <c r="F5503" s="3" t="s">
        <v>11337</v>
      </c>
      <c r="G5503" s="3" t="s">
        <v>11336</v>
      </c>
      <c r="H5503" s="3" t="s">
        <v>8057</v>
      </c>
      <c r="I5503" s="3" t="s">
        <v>9242</v>
      </c>
      <c r="J5503" s="3" t="s">
        <v>11063</v>
      </c>
      <c r="L5503" s="3" t="s">
        <v>11335</v>
      </c>
      <c r="N5503" s="3" t="s">
        <v>11334</v>
      </c>
      <c r="P5503" s="3" t="s">
        <v>11333</v>
      </c>
      <c r="Q5503" s="3" t="s">
        <v>10986</v>
      </c>
      <c r="S5503" s="3" t="s">
        <v>11332</v>
      </c>
      <c r="T5503" s="3" t="s">
        <v>11331</v>
      </c>
      <c r="U5503" s="3" t="s">
        <v>11330</v>
      </c>
      <c r="W5503" s="3" t="s">
        <v>11329</v>
      </c>
      <c r="X5503" s="3" t="s">
        <v>11328</v>
      </c>
      <c r="Y5503" s="3" t="s">
        <v>11327</v>
      </c>
      <c r="Z5503" s="3" t="s">
        <v>11327</v>
      </c>
      <c r="AA5503" s="3" t="s">
        <v>11326</v>
      </c>
      <c r="AB5503" s="3" t="s">
        <v>11325</v>
      </c>
      <c r="AC5503" s="3" t="s">
        <v>11324</v>
      </c>
      <c r="AD5503" s="3" t="s">
        <v>11323</v>
      </c>
      <c r="AE5503" s="3" t="s">
        <v>7678</v>
      </c>
      <c r="AF5503" s="3" t="s">
        <v>7756</v>
      </c>
      <c r="AG5503" s="3" t="s">
        <v>8009</v>
      </c>
      <c r="AH5503" s="3" t="s">
        <v>11322</v>
      </c>
      <c r="AI5503" s="3" t="s">
        <v>8007</v>
      </c>
      <c r="AJ5503" s="3" t="s">
        <v>7697</v>
      </c>
      <c r="AK5503" s="3" t="s">
        <v>8006</v>
      </c>
      <c r="AO5503" s="3" t="s">
        <v>11321</v>
      </c>
      <c r="AQ5503" s="3" t="s">
        <v>11320</v>
      </c>
      <c r="AZ5503" s="3" t="s">
        <v>11318</v>
      </c>
      <c r="BA5503" s="3" t="s">
        <v>11317</v>
      </c>
      <c r="BB5503" s="3" t="s">
        <v>9611</v>
      </c>
      <c r="BD5503" s="3" t="s">
        <v>30</v>
      </c>
      <c r="BE5503" s="3">
        <v>116</v>
      </c>
      <c r="BF5503" s="3" t="s">
        <v>11316</v>
      </c>
      <c r="BG5503" s="3"/>
    </row>
    <row r="5504" spans="1:59" ht="15" x14ac:dyDescent="0.2">
      <c r="A5504" s="3" t="s">
        <v>467</v>
      </c>
      <c r="B5504" s="3" t="s">
        <v>11293</v>
      </c>
      <c r="C5504" s="4">
        <v>42618.939479166656</v>
      </c>
      <c r="D5504" s="3" t="s">
        <v>7639</v>
      </c>
      <c r="E5504" s="3" t="s">
        <v>39030</v>
      </c>
      <c r="F5504" s="3" t="s">
        <v>11314</v>
      </c>
      <c r="G5504" s="3" t="s">
        <v>11313</v>
      </c>
      <c r="H5504" s="3" t="s">
        <v>8443</v>
      </c>
      <c r="I5504" s="3" t="s">
        <v>10319</v>
      </c>
      <c r="J5504" s="3" t="s">
        <v>9522</v>
      </c>
      <c r="L5504" s="3" t="s">
        <v>11312</v>
      </c>
      <c r="N5504" s="3" t="s">
        <v>8655</v>
      </c>
      <c r="P5504" s="3" t="s">
        <v>11311</v>
      </c>
      <c r="Q5504" s="3" t="s">
        <v>10986</v>
      </c>
      <c r="S5504" s="3" t="s">
        <v>11310</v>
      </c>
      <c r="T5504" s="3" t="s">
        <v>11309</v>
      </c>
      <c r="U5504" s="3" t="s">
        <v>11308</v>
      </c>
      <c r="W5504" s="3" t="s">
        <v>11307</v>
      </c>
      <c r="X5504" s="3" t="s">
        <v>11306</v>
      </c>
      <c r="Y5504" s="3" t="s">
        <v>11305</v>
      </c>
      <c r="Z5504" s="3" t="s">
        <v>11304</v>
      </c>
      <c r="AA5504" s="3" t="s">
        <v>11303</v>
      </c>
      <c r="AB5504" s="3" t="s">
        <v>11302</v>
      </c>
      <c r="AC5504" s="3" t="s">
        <v>11301</v>
      </c>
      <c r="AD5504" s="3" t="s">
        <v>11300</v>
      </c>
      <c r="AE5504" s="3" t="s">
        <v>7678</v>
      </c>
      <c r="AF5504" s="3" t="s">
        <v>7756</v>
      </c>
      <c r="AG5504" s="3" t="s">
        <v>8009</v>
      </c>
      <c r="AH5504" s="3" t="s">
        <v>11299</v>
      </c>
      <c r="AI5504" s="3" t="s">
        <v>8007</v>
      </c>
      <c r="AJ5504" s="3" t="s">
        <v>28</v>
      </c>
      <c r="AK5504" s="3" t="s">
        <v>8006</v>
      </c>
      <c r="AL5504" s="3" t="s">
        <v>30</v>
      </c>
      <c r="AO5504" s="3" t="s">
        <v>11298</v>
      </c>
      <c r="AQ5504" s="3" t="s">
        <v>11297</v>
      </c>
      <c r="AZ5504" s="3" t="s">
        <v>10477</v>
      </c>
      <c r="BA5504" s="3" t="s">
        <v>11296</v>
      </c>
      <c r="BB5504" s="3" t="s">
        <v>9096</v>
      </c>
      <c r="BC5504" s="3" t="s">
        <v>11295</v>
      </c>
      <c r="BD5504" s="3" t="s">
        <v>30</v>
      </c>
      <c r="BE5504" s="3">
        <v>48</v>
      </c>
      <c r="BF5504" s="3" t="s">
        <v>11294</v>
      </c>
      <c r="BG5504" s="3"/>
    </row>
    <row r="5505" spans="1:59" ht="15" x14ac:dyDescent="0.2">
      <c r="A5505" s="3" t="s">
        <v>11275</v>
      </c>
      <c r="B5505" s="3" t="s">
        <v>11272</v>
      </c>
      <c r="C5505" s="4">
        <v>42618.939479166656</v>
      </c>
      <c r="D5505" s="3" t="s">
        <v>7639</v>
      </c>
      <c r="E5505" s="3" t="s">
        <v>11292</v>
      </c>
      <c r="F5505" s="3" t="s">
        <v>11291</v>
      </c>
      <c r="G5505" s="3" t="s">
        <v>11290</v>
      </c>
      <c r="H5505" s="3" t="s">
        <v>8057</v>
      </c>
      <c r="I5505" s="3" t="s">
        <v>9242</v>
      </c>
      <c r="J5505" s="3" t="s">
        <v>9522</v>
      </c>
      <c r="L5505" s="3" t="s">
        <v>11289</v>
      </c>
      <c r="N5505" s="3" t="s">
        <v>11288</v>
      </c>
      <c r="P5505" s="3" t="s">
        <v>11287</v>
      </c>
      <c r="Q5505" s="3" t="s">
        <v>8019</v>
      </c>
      <c r="R5505" s="3" t="s">
        <v>8301</v>
      </c>
      <c r="S5505" s="3" t="s">
        <v>11286</v>
      </c>
      <c r="T5505" s="3" t="s">
        <v>11285</v>
      </c>
      <c r="U5505" s="3" t="s">
        <v>11284</v>
      </c>
      <c r="W5505" s="3" t="s">
        <v>11283</v>
      </c>
      <c r="X5505" s="3" t="s">
        <v>11282</v>
      </c>
      <c r="Z5505" s="3" t="s">
        <v>11281</v>
      </c>
      <c r="AA5505" s="3" t="s">
        <v>11280</v>
      </c>
      <c r="AB5505" s="3" t="s">
        <v>11279</v>
      </c>
      <c r="AC5505" s="3" t="s">
        <v>11278</v>
      </c>
      <c r="AE5505" s="3" t="s">
        <v>7671</v>
      </c>
      <c r="AF5505" s="3" t="s">
        <v>9823</v>
      </c>
      <c r="AG5505" s="3" t="s">
        <v>8009</v>
      </c>
      <c r="AH5505" s="3" t="s">
        <v>11277</v>
      </c>
      <c r="AI5505" s="3" t="s">
        <v>8007</v>
      </c>
      <c r="AJ5505" s="3" t="s">
        <v>28</v>
      </c>
      <c r="AK5505" s="3" t="s">
        <v>8006</v>
      </c>
      <c r="AQ5505" s="3" t="s">
        <v>11276</v>
      </c>
      <c r="AZ5505" s="3" t="s">
        <v>11274</v>
      </c>
      <c r="BA5505" s="3" t="s">
        <v>5106</v>
      </c>
      <c r="BB5505" s="3" t="s">
        <v>9096</v>
      </c>
      <c r="BD5505" s="3" t="s">
        <v>30</v>
      </c>
      <c r="BE5505" s="3">
        <v>33</v>
      </c>
      <c r="BF5505" s="3" t="s">
        <v>11273</v>
      </c>
      <c r="BG5505" s="3"/>
    </row>
    <row r="5506" spans="1:59" ht="15" x14ac:dyDescent="0.2">
      <c r="A5506" s="3" t="s">
        <v>895</v>
      </c>
      <c r="B5506" s="3" t="s">
        <v>11251</v>
      </c>
      <c r="C5506" s="4">
        <v>42618.939479166656</v>
      </c>
      <c r="D5506" s="3" t="s">
        <v>7639</v>
      </c>
      <c r="E5506" s="3" t="s">
        <v>39050</v>
      </c>
      <c r="F5506" s="3" t="s">
        <v>11271</v>
      </c>
      <c r="G5506" s="3" t="s">
        <v>11270</v>
      </c>
      <c r="H5506" s="3" t="s">
        <v>8057</v>
      </c>
      <c r="I5506" s="3" t="s">
        <v>9114</v>
      </c>
      <c r="J5506" s="3" t="s">
        <v>9113</v>
      </c>
      <c r="L5506" s="3" t="s">
        <v>11269</v>
      </c>
      <c r="N5506" s="3" t="s">
        <v>11268</v>
      </c>
      <c r="P5506" s="3" t="s">
        <v>11267</v>
      </c>
      <c r="Q5506" s="3" t="s">
        <v>8019</v>
      </c>
      <c r="R5506" s="3" t="s">
        <v>10834</v>
      </c>
      <c r="S5506" s="3" t="s">
        <v>11266</v>
      </c>
      <c r="T5506" s="3" t="s">
        <v>11265</v>
      </c>
      <c r="U5506" s="3" t="s">
        <v>11264</v>
      </c>
      <c r="W5506" s="3" t="s">
        <v>11263</v>
      </c>
      <c r="X5506" s="3" t="s">
        <v>11262</v>
      </c>
      <c r="Y5506" s="3" t="s">
        <v>11261</v>
      </c>
      <c r="Z5506" s="3" t="s">
        <v>11260</v>
      </c>
      <c r="AA5506" s="3" t="s">
        <v>11259</v>
      </c>
      <c r="AB5506" s="3" t="s">
        <v>11258</v>
      </c>
      <c r="AC5506" s="3" t="s">
        <v>11257</v>
      </c>
      <c r="AD5506" s="3" t="s">
        <v>11256</v>
      </c>
      <c r="AE5506" s="3" t="s">
        <v>7678</v>
      </c>
      <c r="AF5506" s="3" t="s">
        <v>7756</v>
      </c>
      <c r="AG5506" s="3" t="s">
        <v>8009</v>
      </c>
      <c r="AH5506" s="3" t="s">
        <v>11255</v>
      </c>
      <c r="AI5506" s="3" t="s">
        <v>8007</v>
      </c>
      <c r="AJ5506" s="3" t="s">
        <v>28</v>
      </c>
      <c r="AK5506" s="3" t="s">
        <v>8006</v>
      </c>
      <c r="AL5506" s="3" t="s">
        <v>30</v>
      </c>
      <c r="AQ5506" s="3" t="s">
        <v>11254</v>
      </c>
      <c r="AZ5506" s="3" t="s">
        <v>39049</v>
      </c>
      <c r="BA5506" s="3" t="s">
        <v>5306</v>
      </c>
      <c r="BB5506" s="3" t="s">
        <v>9096</v>
      </c>
      <c r="BC5506" s="3" t="s">
        <v>11253</v>
      </c>
      <c r="BD5506" s="3" t="s">
        <v>30</v>
      </c>
      <c r="BE5506" s="3">
        <v>23</v>
      </c>
      <c r="BF5506" s="3" t="s">
        <v>11252</v>
      </c>
      <c r="BG5506" s="3"/>
    </row>
    <row r="5507" spans="1:59" ht="15" x14ac:dyDescent="0.2">
      <c r="A5507" s="3" t="s">
        <v>229</v>
      </c>
      <c r="B5507" s="3" t="s">
        <v>11230</v>
      </c>
      <c r="C5507" s="4">
        <v>42618.939467592587</v>
      </c>
      <c r="D5507" s="3" t="s">
        <v>7639</v>
      </c>
      <c r="E5507" s="3" t="s">
        <v>39048</v>
      </c>
      <c r="F5507" s="3" t="s">
        <v>11250</v>
      </c>
      <c r="G5507" s="3" t="s">
        <v>11249</v>
      </c>
      <c r="H5507" s="3" t="s">
        <v>8057</v>
      </c>
      <c r="I5507" s="3" t="s">
        <v>9242</v>
      </c>
      <c r="J5507" s="3" t="s">
        <v>9113</v>
      </c>
      <c r="L5507" s="3" t="s">
        <v>11248</v>
      </c>
      <c r="N5507" s="3" t="s">
        <v>11247</v>
      </c>
      <c r="P5507" s="3" t="s">
        <v>11246</v>
      </c>
      <c r="Q5507" s="3" t="s">
        <v>8019</v>
      </c>
      <c r="R5507" s="3" t="s">
        <v>11245</v>
      </c>
      <c r="S5507" s="3" t="s">
        <v>11244</v>
      </c>
      <c r="T5507" s="3" t="s">
        <v>11243</v>
      </c>
      <c r="U5507" s="3" t="s">
        <v>11242</v>
      </c>
      <c r="W5507" s="3" t="s">
        <v>11241</v>
      </c>
      <c r="X5507" s="3" t="s">
        <v>11240</v>
      </c>
      <c r="Z5507" s="3" t="s">
        <v>11239</v>
      </c>
      <c r="AA5507" s="3" t="s">
        <v>11238</v>
      </c>
      <c r="AB5507" s="3" t="s">
        <v>11237</v>
      </c>
      <c r="AC5507" s="3" t="s">
        <v>11236</v>
      </c>
      <c r="AE5507" s="3" t="s">
        <v>7671</v>
      </c>
      <c r="AF5507" s="3" t="s">
        <v>9823</v>
      </c>
      <c r="AG5507" s="3" t="s">
        <v>8009</v>
      </c>
      <c r="AH5507" s="3" t="s">
        <v>11235</v>
      </c>
      <c r="AI5507" s="3" t="s">
        <v>8007</v>
      </c>
      <c r="AJ5507" s="3" t="s">
        <v>28</v>
      </c>
      <c r="AK5507" s="3" t="s">
        <v>8006</v>
      </c>
      <c r="AP5507" s="3" t="s">
        <v>11234</v>
      </c>
      <c r="AQ5507" s="3" t="s">
        <v>11233</v>
      </c>
      <c r="AZ5507" s="3" t="s">
        <v>13777</v>
      </c>
      <c r="BA5507" s="3" t="s">
        <v>11232</v>
      </c>
      <c r="BB5507" s="3" t="s">
        <v>9096</v>
      </c>
      <c r="BD5507" s="3" t="s">
        <v>30</v>
      </c>
      <c r="BE5507" s="3">
        <v>29</v>
      </c>
      <c r="BF5507" s="3" t="s">
        <v>11231</v>
      </c>
      <c r="BG5507" s="3"/>
    </row>
    <row r="5508" spans="1:59" ht="15" x14ac:dyDescent="0.2">
      <c r="A5508" s="3" t="s">
        <v>458</v>
      </c>
      <c r="B5508" s="3" t="s">
        <v>11208</v>
      </c>
      <c r="C5508" s="4">
        <v>42618.939467592587</v>
      </c>
      <c r="D5508" s="3" t="s">
        <v>7639</v>
      </c>
      <c r="E5508" s="3" t="s">
        <v>39047</v>
      </c>
      <c r="F5508" s="3" t="s">
        <v>11229</v>
      </c>
      <c r="G5508" s="3" t="s">
        <v>11228</v>
      </c>
      <c r="H5508" s="3" t="s">
        <v>8443</v>
      </c>
      <c r="I5508" s="3" t="s">
        <v>10319</v>
      </c>
      <c r="J5508" s="3" t="s">
        <v>11039</v>
      </c>
      <c r="L5508" s="3" t="s">
        <v>11227</v>
      </c>
      <c r="N5508" s="3" t="s">
        <v>11226</v>
      </c>
      <c r="P5508" s="3" t="s">
        <v>11225</v>
      </c>
      <c r="Q5508" s="3" t="s">
        <v>9109</v>
      </c>
      <c r="S5508" s="3" t="s">
        <v>11224</v>
      </c>
      <c r="T5508" s="3" t="s">
        <v>11223</v>
      </c>
      <c r="U5508" s="3" t="s">
        <v>11222</v>
      </c>
      <c r="W5508" s="3" t="s">
        <v>11221</v>
      </c>
      <c r="X5508" s="3" t="s">
        <v>11220</v>
      </c>
      <c r="Y5508" s="3" t="s">
        <v>11219</v>
      </c>
      <c r="AB5508" s="3" t="s">
        <v>11218</v>
      </c>
      <c r="AC5508" s="3" t="s">
        <v>11217</v>
      </c>
      <c r="AD5508" s="3" t="s">
        <v>11216</v>
      </c>
      <c r="AE5508" s="3" t="s">
        <v>7671</v>
      </c>
      <c r="AF5508" s="3" t="s">
        <v>7756</v>
      </c>
      <c r="AG5508" s="3" t="s">
        <v>8009</v>
      </c>
      <c r="AH5508" s="3" t="s">
        <v>11215</v>
      </c>
      <c r="AI5508" s="3" t="s">
        <v>8007</v>
      </c>
      <c r="AJ5508" s="3" t="s">
        <v>28</v>
      </c>
      <c r="AK5508" s="3" t="s">
        <v>8006</v>
      </c>
      <c r="AL5508" s="3" t="s">
        <v>30</v>
      </c>
      <c r="AO5508" s="3" t="s">
        <v>11214</v>
      </c>
      <c r="AP5508" s="3" t="s">
        <v>10870</v>
      </c>
      <c r="AQ5508" s="3" t="s">
        <v>11213</v>
      </c>
      <c r="AZ5508" s="3" t="s">
        <v>39046</v>
      </c>
      <c r="BA5508" s="3" t="s">
        <v>11211</v>
      </c>
      <c r="BB5508" s="3" t="s">
        <v>9096</v>
      </c>
      <c r="BC5508" s="3" t="s">
        <v>11210</v>
      </c>
      <c r="BD5508" s="3" t="s">
        <v>30</v>
      </c>
      <c r="BE5508" s="3">
        <v>51</v>
      </c>
      <c r="BF5508" s="3" t="s">
        <v>11209</v>
      </c>
      <c r="BG5508" s="3"/>
    </row>
    <row r="5509" spans="1:59" ht="15" x14ac:dyDescent="0.2">
      <c r="A5509" s="3" t="s">
        <v>11203</v>
      </c>
      <c r="B5509" s="3" t="s">
        <v>11201</v>
      </c>
      <c r="C5509" s="4">
        <v>42618.939467592587</v>
      </c>
      <c r="D5509" s="3" t="s">
        <v>7639</v>
      </c>
      <c r="E5509" s="3" t="s">
        <v>11203</v>
      </c>
      <c r="F5509" s="3" t="s">
        <v>11207</v>
      </c>
      <c r="H5509" s="3" t="s">
        <v>8057</v>
      </c>
      <c r="I5509" s="3" t="s">
        <v>9242</v>
      </c>
      <c r="J5509" s="3" t="s">
        <v>11063</v>
      </c>
      <c r="L5509" s="3" t="s">
        <v>11206</v>
      </c>
      <c r="S5509" s="3" t="s">
        <v>11205</v>
      </c>
      <c r="AE5509" s="3" t="s">
        <v>7671</v>
      </c>
      <c r="AF5509" s="3" t="s">
        <v>7756</v>
      </c>
      <c r="AG5509" s="3" t="s">
        <v>8009</v>
      </c>
      <c r="AH5509" s="3" t="s">
        <v>11204</v>
      </c>
      <c r="AJ5509" s="3" t="s">
        <v>28</v>
      </c>
      <c r="AZ5509" s="3" t="s">
        <v>4666</v>
      </c>
      <c r="BA5509" s="3" t="s">
        <v>11202</v>
      </c>
      <c r="BD5509" s="3" t="s">
        <v>7641</v>
      </c>
      <c r="BG5509" s="3"/>
    </row>
    <row r="5510" spans="1:59" ht="15" x14ac:dyDescent="0.2">
      <c r="A5510" s="3" t="s">
        <v>41</v>
      </c>
      <c r="B5510" s="3" t="s">
        <v>11181</v>
      </c>
      <c r="C5510" s="4">
        <v>42618.939467592587</v>
      </c>
      <c r="D5510" s="3" t="s">
        <v>7639</v>
      </c>
      <c r="E5510" s="3" t="s">
        <v>10450</v>
      </c>
      <c r="F5510" s="3" t="s">
        <v>11200</v>
      </c>
      <c r="G5510" s="3" t="s">
        <v>11199</v>
      </c>
      <c r="H5510" s="3" t="s">
        <v>8057</v>
      </c>
      <c r="I5510" s="3" t="s">
        <v>9242</v>
      </c>
      <c r="J5510" s="3" t="s">
        <v>11198</v>
      </c>
      <c r="L5510" s="3" t="s">
        <v>11197</v>
      </c>
      <c r="N5510" s="3" t="s">
        <v>10449</v>
      </c>
      <c r="P5510" s="3" t="s">
        <v>11196</v>
      </c>
      <c r="Q5510" s="3" t="s">
        <v>8019</v>
      </c>
      <c r="R5510" s="3" t="s">
        <v>8400</v>
      </c>
      <c r="S5510" s="3" t="s">
        <v>11195</v>
      </c>
      <c r="T5510" s="3" t="s">
        <v>11194</v>
      </c>
      <c r="U5510" s="3" t="s">
        <v>11193</v>
      </c>
      <c r="W5510" s="3" t="s">
        <v>11192</v>
      </c>
      <c r="X5510" s="3" t="s">
        <v>11191</v>
      </c>
      <c r="Z5510" s="3" t="s">
        <v>11190</v>
      </c>
      <c r="AA5510" s="3" t="s">
        <v>11189</v>
      </c>
      <c r="AB5510" s="3" t="s">
        <v>11188</v>
      </c>
      <c r="AC5510" s="3" t="s">
        <v>11187</v>
      </c>
      <c r="AE5510" s="3" t="s">
        <v>7678</v>
      </c>
      <c r="AF5510" s="3" t="s">
        <v>7756</v>
      </c>
      <c r="AG5510" s="3" t="s">
        <v>8009</v>
      </c>
      <c r="AH5510" s="3" t="s">
        <v>11186</v>
      </c>
      <c r="AI5510" s="3" t="s">
        <v>8007</v>
      </c>
      <c r="AJ5510" s="3" t="s">
        <v>28</v>
      </c>
      <c r="AK5510" s="3" t="s">
        <v>8006</v>
      </c>
      <c r="AQ5510" s="3" t="s">
        <v>11185</v>
      </c>
      <c r="AZ5510" s="3" t="s">
        <v>11184</v>
      </c>
      <c r="BA5510" s="3" t="s">
        <v>11183</v>
      </c>
      <c r="BB5510" s="3" t="s">
        <v>9096</v>
      </c>
      <c r="BD5510" s="3" t="s">
        <v>30</v>
      </c>
      <c r="BE5510" s="3">
        <v>16</v>
      </c>
      <c r="BF5510" s="3" t="s">
        <v>11182</v>
      </c>
      <c r="BG5510" s="3"/>
    </row>
    <row r="5511" spans="1:59" ht="15" x14ac:dyDescent="0.2">
      <c r="A5511" s="3" t="s">
        <v>11162</v>
      </c>
      <c r="B5511" s="3" t="s">
        <v>11158</v>
      </c>
      <c r="C5511" s="4">
        <v>42618.939456018517</v>
      </c>
      <c r="D5511" s="3" t="s">
        <v>7639</v>
      </c>
      <c r="E5511" s="3" t="s">
        <v>11180</v>
      </c>
      <c r="F5511" s="3" t="s">
        <v>11179</v>
      </c>
      <c r="G5511" s="3" t="s">
        <v>11178</v>
      </c>
      <c r="H5511" s="3" t="s">
        <v>8057</v>
      </c>
      <c r="I5511" s="3" t="s">
        <v>9242</v>
      </c>
      <c r="J5511" s="3" t="s">
        <v>11177</v>
      </c>
      <c r="L5511" s="3" t="s">
        <v>11176</v>
      </c>
      <c r="N5511" s="3" t="s">
        <v>11175</v>
      </c>
      <c r="P5511" s="3" t="s">
        <v>11174</v>
      </c>
      <c r="Q5511" s="3" t="s">
        <v>9627</v>
      </c>
      <c r="S5511" s="3" t="s">
        <v>11173</v>
      </c>
      <c r="T5511" s="3" t="s">
        <v>11172</v>
      </c>
      <c r="U5511" s="3" t="s">
        <v>11171</v>
      </c>
      <c r="W5511" s="3" t="s">
        <v>11170</v>
      </c>
      <c r="X5511" s="3" t="s">
        <v>11169</v>
      </c>
      <c r="Z5511" s="3" t="s">
        <v>11168</v>
      </c>
      <c r="AA5511" s="3" t="s">
        <v>11167</v>
      </c>
      <c r="AB5511" s="3" t="s">
        <v>11166</v>
      </c>
      <c r="AC5511" s="3" t="s">
        <v>11165</v>
      </c>
      <c r="AE5511" s="3" t="s">
        <v>7678</v>
      </c>
      <c r="AF5511" s="3" t="s">
        <v>8010</v>
      </c>
      <c r="AG5511" s="3" t="s">
        <v>8009</v>
      </c>
      <c r="AH5511" s="3" t="s">
        <v>11164</v>
      </c>
      <c r="AI5511" s="3" t="s">
        <v>8007</v>
      </c>
      <c r="AJ5511" s="3" t="s">
        <v>28</v>
      </c>
      <c r="AK5511" s="3" t="s">
        <v>8006</v>
      </c>
      <c r="AL5511" s="3" t="s">
        <v>30</v>
      </c>
      <c r="AQ5511" s="3" t="s">
        <v>11163</v>
      </c>
      <c r="AZ5511" s="3" t="s">
        <v>9770</v>
      </c>
      <c r="BA5511" s="3" t="s">
        <v>11161</v>
      </c>
      <c r="BB5511" s="3" t="s">
        <v>9096</v>
      </c>
      <c r="BC5511" s="3" t="s">
        <v>11160</v>
      </c>
      <c r="BD5511" s="3" t="s">
        <v>30</v>
      </c>
      <c r="BE5511" s="3">
        <v>35</v>
      </c>
      <c r="BF5511" s="3" t="s">
        <v>11159</v>
      </c>
      <c r="BG5511" s="3"/>
    </row>
    <row r="5512" spans="1:59" ht="15" x14ac:dyDescent="0.2">
      <c r="A5512" s="3" t="s">
        <v>11152</v>
      </c>
      <c r="B5512" s="3" t="s">
        <v>11151</v>
      </c>
      <c r="C5512" s="4">
        <v>42618.939456018517</v>
      </c>
      <c r="D5512" s="3" t="s">
        <v>7639</v>
      </c>
      <c r="E5512" s="3" t="s">
        <v>11152</v>
      </c>
      <c r="F5512" s="3" t="s">
        <v>11157</v>
      </c>
      <c r="H5512" s="3" t="s">
        <v>8057</v>
      </c>
      <c r="J5512" s="3" t="s">
        <v>11156</v>
      </c>
      <c r="L5512" s="3" t="s">
        <v>11155</v>
      </c>
      <c r="S5512" s="3" t="s">
        <v>11154</v>
      </c>
      <c r="AE5512" s="3" t="s">
        <v>7671</v>
      </c>
      <c r="AF5512" s="3" t="s">
        <v>7756</v>
      </c>
      <c r="AG5512" s="3" t="s">
        <v>8009</v>
      </c>
      <c r="AH5512" s="3" t="s">
        <v>11153</v>
      </c>
      <c r="AZ5512" s="3" t="s">
        <v>625</v>
      </c>
      <c r="BA5512" s="3" t="s">
        <v>976</v>
      </c>
      <c r="BD5512" s="3" t="s">
        <v>7641</v>
      </c>
      <c r="BG5512" s="3"/>
    </row>
    <row r="5513" spans="1:59" ht="15" x14ac:dyDescent="0.2">
      <c r="A5513" s="3" t="s">
        <v>11132</v>
      </c>
      <c r="B5513" s="3" t="s">
        <v>11130</v>
      </c>
      <c r="C5513" s="4">
        <v>42618.939456018517</v>
      </c>
      <c r="D5513" s="3" t="s">
        <v>7639</v>
      </c>
      <c r="E5513" s="3" t="s">
        <v>11150</v>
      </c>
      <c r="F5513" s="3" t="s">
        <v>11149</v>
      </c>
      <c r="G5513" s="3" t="s">
        <v>11148</v>
      </c>
      <c r="H5513" s="3" t="s">
        <v>8057</v>
      </c>
      <c r="I5513" s="3" t="s">
        <v>9242</v>
      </c>
      <c r="J5513" s="3" t="s">
        <v>10318</v>
      </c>
      <c r="L5513" s="3" t="s">
        <v>11147</v>
      </c>
      <c r="N5513" s="3" t="s">
        <v>11146</v>
      </c>
      <c r="P5513" s="3" t="s">
        <v>11145</v>
      </c>
      <c r="Q5513" s="3" t="s">
        <v>8019</v>
      </c>
      <c r="R5513" s="3" t="s">
        <v>8018</v>
      </c>
      <c r="S5513" s="3" t="s">
        <v>11144</v>
      </c>
      <c r="T5513" s="3" t="s">
        <v>11143</v>
      </c>
      <c r="U5513" s="3" t="s">
        <v>11142</v>
      </c>
      <c r="W5513" s="3" t="s">
        <v>11141</v>
      </c>
      <c r="X5513" s="3" t="s">
        <v>11140</v>
      </c>
      <c r="Y5513" s="3" t="s">
        <v>11139</v>
      </c>
      <c r="AA5513" s="3" t="s">
        <v>11138</v>
      </c>
      <c r="AB5513" s="3" t="s">
        <v>11137</v>
      </c>
      <c r="AC5513" s="3" t="s">
        <v>11136</v>
      </c>
      <c r="AD5513" s="3" t="s">
        <v>11135</v>
      </c>
      <c r="AE5513" s="3" t="s">
        <v>7678</v>
      </c>
      <c r="AF5513" s="3" t="s">
        <v>8010</v>
      </c>
      <c r="AG5513" s="3" t="s">
        <v>8009</v>
      </c>
      <c r="AH5513" s="3" t="s">
        <v>11134</v>
      </c>
      <c r="AI5513" s="3" t="s">
        <v>8007</v>
      </c>
      <c r="AJ5513" s="3" t="s">
        <v>7697</v>
      </c>
      <c r="AK5513" s="3" t="s">
        <v>8006</v>
      </c>
      <c r="AQ5513" s="3" t="s">
        <v>11133</v>
      </c>
      <c r="AZ5513" s="3" t="s">
        <v>10009</v>
      </c>
      <c r="BA5513" s="3" t="s">
        <v>2857</v>
      </c>
      <c r="BB5513" s="3" t="s">
        <v>9611</v>
      </c>
      <c r="BD5513" s="3" t="s">
        <v>30</v>
      </c>
      <c r="BE5513" s="3">
        <v>46</v>
      </c>
      <c r="BF5513" s="3" t="s">
        <v>11131</v>
      </c>
      <c r="BG5513" s="3"/>
    </row>
    <row r="5514" spans="1:59" ht="15" x14ac:dyDescent="0.2">
      <c r="A5514" s="3" t="s">
        <v>11112</v>
      </c>
      <c r="B5514" s="3" t="s">
        <v>11107</v>
      </c>
      <c r="C5514" s="4">
        <v>42618.939456018517</v>
      </c>
      <c r="D5514" s="3" t="s">
        <v>7639</v>
      </c>
      <c r="E5514" s="3" t="s">
        <v>11129</v>
      </c>
      <c r="F5514" s="3" t="s">
        <v>11128</v>
      </c>
      <c r="G5514" s="3" t="s">
        <v>11127</v>
      </c>
      <c r="H5514" s="3" t="s">
        <v>8057</v>
      </c>
      <c r="I5514" s="3" t="s">
        <v>9242</v>
      </c>
      <c r="J5514" s="3" t="s">
        <v>11126</v>
      </c>
      <c r="L5514" s="3" t="s">
        <v>11125</v>
      </c>
      <c r="N5514" s="3" t="s">
        <v>11124</v>
      </c>
      <c r="P5514" s="3" t="s">
        <v>11123</v>
      </c>
      <c r="Q5514" s="3" t="s">
        <v>8019</v>
      </c>
      <c r="R5514" s="3" t="s">
        <v>8018</v>
      </c>
      <c r="S5514" s="3" t="s">
        <v>11122</v>
      </c>
      <c r="T5514" s="3" t="s">
        <v>11121</v>
      </c>
      <c r="U5514" s="3" t="s">
        <v>11120</v>
      </c>
      <c r="W5514" s="3" t="s">
        <v>11119</v>
      </c>
      <c r="X5514" s="3" t="s">
        <v>11118</v>
      </c>
      <c r="Z5514" s="3" t="s">
        <v>11117</v>
      </c>
      <c r="AA5514" s="3" t="s">
        <v>11116</v>
      </c>
      <c r="AB5514" s="3" t="s">
        <v>11115</v>
      </c>
      <c r="AC5514" s="3" t="s">
        <v>11114</v>
      </c>
      <c r="AE5514" s="3" t="s">
        <v>7671</v>
      </c>
      <c r="AF5514" s="3" t="s">
        <v>7756</v>
      </c>
      <c r="AG5514" s="3" t="s">
        <v>8009</v>
      </c>
      <c r="AH5514" s="3" t="s">
        <v>11113</v>
      </c>
      <c r="AI5514" s="3" t="s">
        <v>8007</v>
      </c>
      <c r="AJ5514" s="3" t="s">
        <v>7697</v>
      </c>
      <c r="AK5514" s="3" t="s">
        <v>8006</v>
      </c>
      <c r="AL5514" s="3" t="s">
        <v>30</v>
      </c>
      <c r="AZ5514" s="3" t="s">
        <v>11111</v>
      </c>
      <c r="BA5514" s="3" t="s">
        <v>11110</v>
      </c>
      <c r="BB5514" s="3" t="s">
        <v>9611</v>
      </c>
      <c r="BC5514" s="3" t="s">
        <v>11109</v>
      </c>
      <c r="BD5514" s="3" t="s">
        <v>30</v>
      </c>
      <c r="BE5514" s="3">
        <v>48</v>
      </c>
      <c r="BF5514" s="3" t="s">
        <v>11108</v>
      </c>
      <c r="BG5514" s="3"/>
    </row>
    <row r="5515" spans="1:59" ht="15" x14ac:dyDescent="0.2">
      <c r="A5515" s="3" t="s">
        <v>7436</v>
      </c>
      <c r="B5515" s="3" t="s">
        <v>11103</v>
      </c>
      <c r="C5515" s="4">
        <v>42618.939444444448</v>
      </c>
      <c r="D5515" s="3" t="s">
        <v>7639</v>
      </c>
      <c r="E5515" s="3" t="s">
        <v>11106</v>
      </c>
      <c r="M5515" s="3" t="s">
        <v>11105</v>
      </c>
      <c r="N5515" s="3" t="s">
        <v>11104</v>
      </c>
      <c r="O5515" s="3" t="s">
        <v>185</v>
      </c>
      <c r="AI5515" s="3" t="s">
        <v>29</v>
      </c>
      <c r="AJ5515" s="3" t="s">
        <v>28</v>
      </c>
      <c r="AM5515" s="3" t="s">
        <v>24</v>
      </c>
      <c r="AZ5515" s="3" t="s">
        <v>519</v>
      </c>
      <c r="BA5515" s="3" t="s">
        <v>5537</v>
      </c>
      <c r="BB5515" s="3" t="s">
        <v>903</v>
      </c>
      <c r="BD5515" s="3" t="s">
        <v>30</v>
      </c>
      <c r="BG5515" s="3"/>
    </row>
    <row r="5516" spans="1:59" ht="15" x14ac:dyDescent="0.2">
      <c r="A5516" s="3" t="s">
        <v>11101</v>
      </c>
      <c r="B5516" s="3" t="s">
        <v>11098</v>
      </c>
      <c r="C5516" s="4">
        <v>42618.939444444448</v>
      </c>
      <c r="D5516" s="3" t="s">
        <v>7639</v>
      </c>
      <c r="E5516" s="3" t="s">
        <v>11101</v>
      </c>
      <c r="L5516" s="3" t="s">
        <v>11102</v>
      </c>
      <c r="AZ5516" s="3" t="s">
        <v>11100</v>
      </c>
      <c r="BA5516" s="3" t="s">
        <v>11099</v>
      </c>
      <c r="BD5516" s="3" t="s">
        <v>7641</v>
      </c>
      <c r="BG5516" s="3"/>
    </row>
    <row r="5517" spans="1:59" ht="15" x14ac:dyDescent="0.2">
      <c r="A5517" s="3" t="s">
        <v>11087</v>
      </c>
      <c r="B5517" s="3" t="s">
        <v>11085</v>
      </c>
      <c r="C5517" s="4">
        <v>42618.939444444448</v>
      </c>
      <c r="D5517" s="3" t="s">
        <v>7639</v>
      </c>
      <c r="E5517" s="3" t="s">
        <v>11097</v>
      </c>
      <c r="F5517" s="3" t="s">
        <v>11096</v>
      </c>
      <c r="G5517" s="3" t="s">
        <v>11095</v>
      </c>
      <c r="H5517" s="3" t="s">
        <v>8057</v>
      </c>
      <c r="I5517" s="3" t="s">
        <v>9242</v>
      </c>
      <c r="J5517" s="3" t="s">
        <v>11094</v>
      </c>
      <c r="L5517" s="3" t="s">
        <v>11093</v>
      </c>
      <c r="N5517" s="3" t="s">
        <v>11092</v>
      </c>
      <c r="P5517" s="3" t="s">
        <v>11091</v>
      </c>
      <c r="Q5517" s="3" t="s">
        <v>8019</v>
      </c>
      <c r="R5517" s="3" t="s">
        <v>8301</v>
      </c>
      <c r="S5517" s="3" t="s">
        <v>11090</v>
      </c>
      <c r="AE5517" s="3" t="s">
        <v>7671</v>
      </c>
      <c r="AF5517" s="3" t="s">
        <v>7756</v>
      </c>
      <c r="AG5517" s="3" t="s">
        <v>8009</v>
      </c>
      <c r="AH5517" s="3" t="s">
        <v>11089</v>
      </c>
      <c r="AI5517" s="3" t="s">
        <v>8007</v>
      </c>
      <c r="AJ5517" s="3" t="s">
        <v>7632</v>
      </c>
      <c r="AK5517" s="3" t="s">
        <v>11088</v>
      </c>
      <c r="AZ5517" s="3" t="s">
        <v>8172</v>
      </c>
      <c r="BA5517" s="3" t="s">
        <v>11086</v>
      </c>
      <c r="BB5517" s="3" t="s">
        <v>8001</v>
      </c>
      <c r="BD5517" s="3" t="s">
        <v>30</v>
      </c>
      <c r="BE5517" s="3">
        <v>13</v>
      </c>
      <c r="BG5517" s="3"/>
    </row>
    <row r="5518" spans="1:59" ht="15" x14ac:dyDescent="0.2">
      <c r="A5518" s="3" t="s">
        <v>11069</v>
      </c>
      <c r="B5518" s="3" t="s">
        <v>11066</v>
      </c>
      <c r="C5518" s="4">
        <v>42618.939444444448</v>
      </c>
      <c r="D5518" s="3" t="s">
        <v>7639</v>
      </c>
      <c r="E5518" s="3" t="s">
        <v>11084</v>
      </c>
      <c r="F5518" s="3" t="s">
        <v>11083</v>
      </c>
      <c r="G5518" s="3" t="s">
        <v>11082</v>
      </c>
      <c r="H5518" s="3" t="s">
        <v>8057</v>
      </c>
      <c r="I5518" s="3" t="s">
        <v>9242</v>
      </c>
      <c r="J5518" s="3" t="s">
        <v>9631</v>
      </c>
      <c r="L5518" s="3" t="s">
        <v>11081</v>
      </c>
      <c r="N5518" s="3" t="s">
        <v>11080</v>
      </c>
      <c r="P5518" s="3" t="s">
        <v>11079</v>
      </c>
      <c r="Q5518" s="3" t="s">
        <v>8019</v>
      </c>
      <c r="R5518" s="3" t="s">
        <v>8400</v>
      </c>
      <c r="S5518" s="3" t="s">
        <v>11078</v>
      </c>
      <c r="T5518" s="3" t="s">
        <v>11077</v>
      </c>
      <c r="U5518" s="3" t="s">
        <v>11076</v>
      </c>
      <c r="W5518" s="3" t="s">
        <v>11075</v>
      </c>
      <c r="X5518" s="3" t="s">
        <v>11074</v>
      </c>
      <c r="AB5518" s="3" t="s">
        <v>11073</v>
      </c>
      <c r="AC5518" s="3" t="s">
        <v>11072</v>
      </c>
      <c r="AE5518" s="3" t="s">
        <v>7671</v>
      </c>
      <c r="AF5518" s="3" t="s">
        <v>7677</v>
      </c>
      <c r="AG5518" s="3" t="s">
        <v>8009</v>
      </c>
      <c r="AH5518" s="3" t="s">
        <v>11071</v>
      </c>
      <c r="AI5518" s="3" t="s">
        <v>8007</v>
      </c>
      <c r="AJ5518" s="3" t="s">
        <v>7697</v>
      </c>
      <c r="AK5518" s="3" t="s">
        <v>8006</v>
      </c>
      <c r="AQ5518" s="3" t="s">
        <v>11070</v>
      </c>
      <c r="AZ5518" s="3" t="s">
        <v>10324</v>
      </c>
      <c r="BA5518" s="3" t="s">
        <v>11068</v>
      </c>
      <c r="BB5518" s="3" t="s">
        <v>9611</v>
      </c>
      <c r="BD5518" s="3" t="s">
        <v>30</v>
      </c>
      <c r="BE5518" s="3">
        <v>40</v>
      </c>
      <c r="BF5518" s="3" t="s">
        <v>11067</v>
      </c>
      <c r="BG5518" s="3"/>
    </row>
    <row r="5519" spans="1:59" ht="15" x14ac:dyDescent="0.2">
      <c r="A5519" s="3" t="s">
        <v>42748</v>
      </c>
      <c r="B5519" s="3" t="s">
        <v>11043</v>
      </c>
      <c r="C5519" s="4">
        <v>42618.939444444448</v>
      </c>
      <c r="D5519" s="3" t="s">
        <v>7639</v>
      </c>
      <c r="E5519" s="3" t="s">
        <v>39045</v>
      </c>
      <c r="F5519" s="3" t="s">
        <v>11065</v>
      </c>
      <c r="G5519" s="3" t="s">
        <v>11064</v>
      </c>
      <c r="H5519" s="3" t="s">
        <v>8057</v>
      </c>
      <c r="I5519" s="3" t="s">
        <v>9242</v>
      </c>
      <c r="J5519" s="3" t="s">
        <v>11063</v>
      </c>
      <c r="L5519" s="3" t="s">
        <v>11062</v>
      </c>
      <c r="N5519" s="3" t="s">
        <v>11061</v>
      </c>
      <c r="P5519" s="3" t="s">
        <v>11060</v>
      </c>
      <c r="Q5519" s="3" t="s">
        <v>8019</v>
      </c>
      <c r="R5519" s="3" t="s">
        <v>8400</v>
      </c>
      <c r="S5519" s="3" t="s">
        <v>11059</v>
      </c>
      <c r="T5519" s="3" t="s">
        <v>11058</v>
      </c>
      <c r="U5519" s="3" t="s">
        <v>11057</v>
      </c>
      <c r="W5519" s="3" t="s">
        <v>11056</v>
      </c>
      <c r="X5519" s="3" t="s">
        <v>11055</v>
      </c>
      <c r="Y5519" s="3" t="s">
        <v>11054</v>
      </c>
      <c r="Z5519" s="3" t="s">
        <v>11053</v>
      </c>
      <c r="AA5519" s="3" t="s">
        <v>11052</v>
      </c>
      <c r="AB5519" s="3" t="s">
        <v>11051</v>
      </c>
      <c r="AC5519" s="3" t="s">
        <v>11050</v>
      </c>
      <c r="AD5519" s="3" t="s">
        <v>11049</v>
      </c>
      <c r="AE5519" s="3" t="s">
        <v>7671</v>
      </c>
      <c r="AF5519" s="3" t="s">
        <v>9823</v>
      </c>
      <c r="AG5519" s="3" t="s">
        <v>8009</v>
      </c>
      <c r="AH5519" s="3" t="s">
        <v>11048</v>
      </c>
      <c r="AI5519" s="3" t="s">
        <v>8007</v>
      </c>
      <c r="AJ5519" s="3" t="s">
        <v>28</v>
      </c>
      <c r="AK5519" s="3" t="s">
        <v>8006</v>
      </c>
      <c r="AP5519" s="3" t="s">
        <v>11047</v>
      </c>
      <c r="AQ5519" s="3" t="s">
        <v>11046</v>
      </c>
      <c r="AZ5519" s="3" t="s">
        <v>9953</v>
      </c>
      <c r="BA5519" s="3" t="s">
        <v>39044</v>
      </c>
      <c r="BB5519" s="3" t="s">
        <v>9096</v>
      </c>
      <c r="BD5519" s="3" t="s">
        <v>30</v>
      </c>
      <c r="BE5519" s="3">
        <v>15</v>
      </c>
      <c r="BF5519" s="3" t="s">
        <v>11044</v>
      </c>
      <c r="BG5519" s="3"/>
    </row>
    <row r="5520" spans="1:59" ht="15" x14ac:dyDescent="0.2">
      <c r="A5520" s="3" t="s">
        <v>11025</v>
      </c>
      <c r="B5520" s="3" t="s">
        <v>11022</v>
      </c>
      <c r="C5520" s="4">
        <v>42618.939444444448</v>
      </c>
      <c r="D5520" s="3" t="s">
        <v>7639</v>
      </c>
      <c r="E5520" s="3" t="s">
        <v>11042</v>
      </c>
      <c r="F5520" s="3" t="s">
        <v>11041</v>
      </c>
      <c r="G5520" s="3" t="s">
        <v>11040</v>
      </c>
      <c r="H5520" s="3" t="s">
        <v>8057</v>
      </c>
      <c r="I5520" s="3" t="s">
        <v>9242</v>
      </c>
      <c r="J5520" s="3" t="s">
        <v>11039</v>
      </c>
      <c r="L5520" s="3" t="s">
        <v>11038</v>
      </c>
      <c r="N5520" s="3" t="s">
        <v>11037</v>
      </c>
      <c r="P5520" s="3" t="s">
        <v>11036</v>
      </c>
      <c r="Q5520" s="3" t="s">
        <v>8019</v>
      </c>
      <c r="R5520" s="3" t="s">
        <v>8018</v>
      </c>
      <c r="S5520" s="3" t="s">
        <v>11035</v>
      </c>
      <c r="T5520" s="3" t="s">
        <v>11034</v>
      </c>
      <c r="U5520" s="3" t="s">
        <v>11033</v>
      </c>
      <c r="W5520" s="3" t="s">
        <v>11032</v>
      </c>
      <c r="X5520" s="3" t="s">
        <v>11031</v>
      </c>
      <c r="Z5520" s="3" t="s">
        <v>11030</v>
      </c>
      <c r="AB5520" s="3" t="s">
        <v>11029</v>
      </c>
      <c r="AC5520" s="3" t="s">
        <v>11028</v>
      </c>
      <c r="AE5520" s="3" t="s">
        <v>7671</v>
      </c>
      <c r="AF5520" s="3" t="s">
        <v>7756</v>
      </c>
      <c r="AG5520" s="3" t="s">
        <v>8009</v>
      </c>
      <c r="AH5520" s="3" t="s">
        <v>11027</v>
      </c>
      <c r="AI5520" s="3" t="s">
        <v>8007</v>
      </c>
      <c r="AJ5520" s="3" t="s">
        <v>7697</v>
      </c>
      <c r="AK5520" s="3" t="s">
        <v>8006</v>
      </c>
      <c r="AO5520" s="3" t="s">
        <v>10822</v>
      </c>
      <c r="AQ5520" s="3" t="s">
        <v>11026</v>
      </c>
      <c r="AZ5520" s="3" t="s">
        <v>7851</v>
      </c>
      <c r="BA5520" s="3" t="s">
        <v>11024</v>
      </c>
      <c r="BB5520" s="3" t="s">
        <v>9611</v>
      </c>
      <c r="BD5520" s="3" t="s">
        <v>30</v>
      </c>
      <c r="BE5520" s="3">
        <v>49</v>
      </c>
      <c r="BF5520" s="3" t="s">
        <v>11023</v>
      </c>
      <c r="BG5520" s="3"/>
    </row>
    <row r="5521" spans="1:59" ht="15" x14ac:dyDescent="0.2">
      <c r="A5521" s="3" t="s">
        <v>11005</v>
      </c>
      <c r="B5521" s="3" t="s">
        <v>11001</v>
      </c>
      <c r="C5521" s="4">
        <v>42618.939432870371</v>
      </c>
      <c r="D5521" s="3" t="s">
        <v>7639</v>
      </c>
      <c r="E5521" s="3" t="s">
        <v>11021</v>
      </c>
      <c r="F5521" s="3" t="s">
        <v>11020</v>
      </c>
      <c r="G5521" s="3" t="s">
        <v>11019</v>
      </c>
      <c r="H5521" s="3" t="s">
        <v>8443</v>
      </c>
      <c r="I5521" s="3" t="s">
        <v>10319</v>
      </c>
      <c r="J5521" s="3" t="s">
        <v>8023</v>
      </c>
      <c r="L5521" s="3" t="s">
        <v>11018</v>
      </c>
      <c r="N5521" s="3" t="s">
        <v>11017</v>
      </c>
      <c r="P5521" s="3" t="s">
        <v>11016</v>
      </c>
      <c r="Q5521" s="3" t="s">
        <v>9237</v>
      </c>
      <c r="S5521" s="3" t="s">
        <v>11015</v>
      </c>
      <c r="T5521" s="3" t="s">
        <v>11014</v>
      </c>
      <c r="U5521" s="3" t="s">
        <v>11013</v>
      </c>
      <c r="W5521" s="3" t="s">
        <v>11012</v>
      </c>
      <c r="X5521" s="3" t="s">
        <v>11011</v>
      </c>
      <c r="AB5521" s="3" t="s">
        <v>11010</v>
      </c>
      <c r="AC5521" s="3" t="s">
        <v>11009</v>
      </c>
      <c r="AE5521" s="3" t="s">
        <v>7671</v>
      </c>
      <c r="AF5521" s="3" t="s">
        <v>7756</v>
      </c>
      <c r="AG5521" s="3" t="s">
        <v>8009</v>
      </c>
      <c r="AH5521" s="3" t="s">
        <v>11008</v>
      </c>
      <c r="AI5521" s="3" t="s">
        <v>8007</v>
      </c>
      <c r="AJ5521" s="3" t="s">
        <v>7697</v>
      </c>
      <c r="AK5521" s="3" t="s">
        <v>8006</v>
      </c>
      <c r="AP5521" s="3" t="s">
        <v>11007</v>
      </c>
      <c r="AQ5521" s="3" t="s">
        <v>11006</v>
      </c>
      <c r="AZ5521" s="3" t="s">
        <v>11004</v>
      </c>
      <c r="BA5521" s="3" t="s">
        <v>11003</v>
      </c>
      <c r="BB5521" s="3" t="s">
        <v>9611</v>
      </c>
      <c r="BD5521" s="3" t="s">
        <v>30</v>
      </c>
      <c r="BE5521" s="3">
        <v>2</v>
      </c>
      <c r="BF5521" s="3" t="s">
        <v>11002</v>
      </c>
      <c r="BG5521" s="3"/>
    </row>
    <row r="5522" spans="1:59" ht="15" x14ac:dyDescent="0.2">
      <c r="A5522" s="3" t="s">
        <v>10996</v>
      </c>
      <c r="B5522" s="3" t="s">
        <v>10993</v>
      </c>
      <c r="C5522" s="4">
        <v>42618.939432870371</v>
      </c>
      <c r="D5522" s="3" t="s">
        <v>7639</v>
      </c>
      <c r="E5522" s="3" t="s">
        <v>10996</v>
      </c>
      <c r="F5522" s="3" t="s">
        <v>11000</v>
      </c>
      <c r="H5522" s="3" t="s">
        <v>8057</v>
      </c>
      <c r="J5522" s="3" t="s">
        <v>10318</v>
      </c>
      <c r="L5522" s="3" t="s">
        <v>10999</v>
      </c>
      <c r="S5522" s="3" t="s">
        <v>10998</v>
      </c>
      <c r="AE5522" s="3" t="s">
        <v>7671</v>
      </c>
      <c r="AF5522" s="3" t="s">
        <v>7756</v>
      </c>
      <c r="AG5522" s="3" t="s">
        <v>8009</v>
      </c>
      <c r="AH5522" s="3" t="s">
        <v>10997</v>
      </c>
      <c r="AZ5522" s="3" t="s">
        <v>10995</v>
      </c>
      <c r="BA5522" s="3" t="s">
        <v>10994</v>
      </c>
      <c r="BD5522" s="3" t="s">
        <v>7641</v>
      </c>
      <c r="BG5522" s="3"/>
    </row>
    <row r="5523" spans="1:59" ht="15" x14ac:dyDescent="0.2">
      <c r="A5523" s="3" t="s">
        <v>10975</v>
      </c>
      <c r="B5523" s="3" t="s">
        <v>10971</v>
      </c>
      <c r="C5523" s="4">
        <v>42618.939432870371</v>
      </c>
      <c r="D5523" s="3" t="s">
        <v>7639</v>
      </c>
      <c r="E5523" s="3" t="s">
        <v>10992</v>
      </c>
      <c r="F5523" s="3" t="s">
        <v>10991</v>
      </c>
      <c r="G5523" s="3" t="s">
        <v>10990</v>
      </c>
      <c r="H5523" s="3" t="s">
        <v>8443</v>
      </c>
      <c r="I5523" s="3" t="s">
        <v>10319</v>
      </c>
      <c r="J5523" s="3" t="s">
        <v>10631</v>
      </c>
      <c r="L5523" s="3" t="s">
        <v>10989</v>
      </c>
      <c r="N5523" s="3" t="s">
        <v>10988</v>
      </c>
      <c r="P5523" s="3" t="s">
        <v>10987</v>
      </c>
      <c r="Q5523" s="3" t="s">
        <v>10986</v>
      </c>
      <c r="S5523" s="3" t="s">
        <v>10985</v>
      </c>
      <c r="T5523" s="3" t="s">
        <v>10984</v>
      </c>
      <c r="U5523" s="3" t="s">
        <v>10983</v>
      </c>
      <c r="W5523" s="3" t="s">
        <v>10982</v>
      </c>
      <c r="X5523" s="3" t="s">
        <v>10981</v>
      </c>
      <c r="AB5523" s="3" t="s">
        <v>10980</v>
      </c>
      <c r="AC5523" s="3" t="s">
        <v>10979</v>
      </c>
      <c r="AE5523" s="3" t="s">
        <v>7671</v>
      </c>
      <c r="AF5523" s="3" t="s">
        <v>7756</v>
      </c>
      <c r="AG5523" s="3" t="s">
        <v>8009</v>
      </c>
      <c r="AH5523" s="3" t="s">
        <v>10978</v>
      </c>
      <c r="AI5523" s="3" t="s">
        <v>8007</v>
      </c>
      <c r="AJ5523" s="3" t="s">
        <v>7697</v>
      </c>
      <c r="AK5523" s="3" t="s">
        <v>8006</v>
      </c>
      <c r="AL5523" s="3" t="s">
        <v>30</v>
      </c>
      <c r="AP5523" s="3" t="s">
        <v>10977</v>
      </c>
      <c r="AQ5523" s="3" t="s">
        <v>10976</v>
      </c>
      <c r="AZ5523" s="3" t="s">
        <v>4302</v>
      </c>
      <c r="BA5523" s="3" t="s">
        <v>10974</v>
      </c>
      <c r="BB5523" s="3" t="s">
        <v>9611</v>
      </c>
      <c r="BC5523" s="3" t="s">
        <v>10973</v>
      </c>
      <c r="BD5523" s="3" t="s">
        <v>30</v>
      </c>
      <c r="BE5523" s="3">
        <v>120</v>
      </c>
      <c r="BF5523" s="3" t="s">
        <v>10972</v>
      </c>
      <c r="BG5523" s="3"/>
    </row>
    <row r="5524" spans="1:59" ht="15" x14ac:dyDescent="0.2">
      <c r="A5524" s="3" t="s">
        <v>10955</v>
      </c>
      <c r="B5524" s="3" t="s">
        <v>10951</v>
      </c>
      <c r="C5524" s="4">
        <v>42618.939432870371</v>
      </c>
      <c r="D5524" s="3" t="s">
        <v>7639</v>
      </c>
      <c r="E5524" s="3" t="s">
        <v>10970</v>
      </c>
      <c r="F5524" s="3" t="s">
        <v>10969</v>
      </c>
      <c r="G5524" s="3" t="s">
        <v>10968</v>
      </c>
      <c r="H5524" s="3" t="s">
        <v>8057</v>
      </c>
      <c r="I5524" s="3" t="s">
        <v>9242</v>
      </c>
      <c r="J5524" s="3" t="s">
        <v>10631</v>
      </c>
      <c r="L5524" s="3" t="s">
        <v>10967</v>
      </c>
      <c r="N5524" s="3" t="s">
        <v>10966</v>
      </c>
      <c r="P5524" s="3" t="s">
        <v>10965</v>
      </c>
      <c r="Q5524" s="3" t="s">
        <v>9109</v>
      </c>
      <c r="S5524" s="3" t="s">
        <v>10964</v>
      </c>
      <c r="T5524" s="3" t="s">
        <v>10963</v>
      </c>
      <c r="U5524" s="3" t="s">
        <v>10962</v>
      </c>
      <c r="W5524" s="3" t="s">
        <v>10961</v>
      </c>
      <c r="X5524" s="3" t="s">
        <v>10960</v>
      </c>
      <c r="AB5524" s="3" t="s">
        <v>10959</v>
      </c>
      <c r="AC5524" s="3" t="s">
        <v>10958</v>
      </c>
      <c r="AE5524" s="3" t="s">
        <v>7678</v>
      </c>
      <c r="AF5524" s="3" t="s">
        <v>7756</v>
      </c>
      <c r="AG5524" s="3" t="s">
        <v>8009</v>
      </c>
      <c r="AH5524" s="3" t="s">
        <v>10957</v>
      </c>
      <c r="AI5524" s="3" t="s">
        <v>8007</v>
      </c>
      <c r="AJ5524" s="3" t="s">
        <v>7697</v>
      </c>
      <c r="AK5524" s="3" t="s">
        <v>8006</v>
      </c>
      <c r="AL5524" s="3" t="s">
        <v>30</v>
      </c>
      <c r="AQ5524" s="3" t="s">
        <v>10956</v>
      </c>
      <c r="AZ5524" s="3" t="s">
        <v>4062</v>
      </c>
      <c r="BA5524" s="3" t="s">
        <v>10954</v>
      </c>
      <c r="BB5524" s="3" t="s">
        <v>9611</v>
      </c>
      <c r="BC5524" s="3" t="s">
        <v>10953</v>
      </c>
      <c r="BD5524" s="3" t="s">
        <v>30</v>
      </c>
      <c r="BE5524" s="3">
        <v>125</v>
      </c>
      <c r="BF5524" s="3" t="s">
        <v>10952</v>
      </c>
      <c r="BG5524" s="3"/>
    </row>
    <row r="5525" spans="1:59" ht="15" x14ac:dyDescent="0.2">
      <c r="A5525" s="3" t="s">
        <v>10934</v>
      </c>
      <c r="B5525" s="3" t="s">
        <v>10929</v>
      </c>
      <c r="C5525" s="4">
        <v>42618.939421296287</v>
      </c>
      <c r="D5525" s="3" t="s">
        <v>7639</v>
      </c>
      <c r="E5525" s="3" t="s">
        <v>10950</v>
      </c>
      <c r="F5525" s="3" t="s">
        <v>10949</v>
      </c>
      <c r="G5525" s="3" t="s">
        <v>10948</v>
      </c>
      <c r="H5525" s="3" t="s">
        <v>8057</v>
      </c>
      <c r="I5525" s="3" t="s">
        <v>9242</v>
      </c>
      <c r="J5525" s="3" t="s">
        <v>10947</v>
      </c>
      <c r="L5525" s="3" t="s">
        <v>10946</v>
      </c>
      <c r="N5525" s="3" t="s">
        <v>10945</v>
      </c>
      <c r="P5525" s="3" t="s">
        <v>10944</v>
      </c>
      <c r="Q5525" s="3" t="s">
        <v>8019</v>
      </c>
      <c r="R5525" s="3" t="s">
        <v>8301</v>
      </c>
      <c r="S5525" s="3" t="s">
        <v>10943</v>
      </c>
      <c r="T5525" s="3" t="s">
        <v>10942</v>
      </c>
      <c r="U5525" s="3" t="s">
        <v>10941</v>
      </c>
      <c r="W5525" s="3" t="s">
        <v>10940</v>
      </c>
      <c r="X5525" s="3" t="s">
        <v>10939</v>
      </c>
      <c r="AB5525" s="3" t="s">
        <v>10938</v>
      </c>
      <c r="AC5525" s="3" t="s">
        <v>10937</v>
      </c>
      <c r="AE5525" s="3" t="s">
        <v>7678</v>
      </c>
      <c r="AF5525" s="3" t="s">
        <v>9823</v>
      </c>
      <c r="AG5525" s="3" t="s">
        <v>8009</v>
      </c>
      <c r="AH5525" s="3" t="s">
        <v>10936</v>
      </c>
      <c r="AI5525" s="3" t="s">
        <v>8007</v>
      </c>
      <c r="AJ5525" s="3" t="s">
        <v>7697</v>
      </c>
      <c r="AK5525" s="3" t="s">
        <v>8006</v>
      </c>
      <c r="AL5525" s="3" t="s">
        <v>30</v>
      </c>
      <c r="AQ5525" s="3" t="s">
        <v>10935</v>
      </c>
      <c r="AZ5525" s="3" t="s">
        <v>10933</v>
      </c>
      <c r="BA5525" s="3" t="s">
        <v>10932</v>
      </c>
      <c r="BB5525" s="3" t="s">
        <v>9611</v>
      </c>
      <c r="BC5525" s="3" t="s">
        <v>10931</v>
      </c>
      <c r="BD5525" s="3" t="s">
        <v>30</v>
      </c>
      <c r="BE5525" s="3">
        <v>84</v>
      </c>
      <c r="BF5525" s="3" t="s">
        <v>10930</v>
      </c>
      <c r="BG5525" s="3"/>
    </row>
    <row r="5526" spans="1:59" ht="15" x14ac:dyDescent="0.2">
      <c r="A5526" s="3" t="s">
        <v>10911</v>
      </c>
      <c r="B5526" s="3" t="s">
        <v>10908</v>
      </c>
      <c r="C5526" s="4">
        <v>42618.939421296287</v>
      </c>
      <c r="D5526" s="3" t="s">
        <v>7639</v>
      </c>
      <c r="E5526" s="3" t="s">
        <v>10928</v>
      </c>
      <c r="F5526" s="3" t="s">
        <v>10927</v>
      </c>
      <c r="G5526" s="3" t="s">
        <v>10926</v>
      </c>
      <c r="H5526" s="3" t="s">
        <v>8057</v>
      </c>
      <c r="I5526" s="3" t="s">
        <v>9242</v>
      </c>
      <c r="J5526" s="3" t="s">
        <v>9522</v>
      </c>
      <c r="L5526" s="3" t="s">
        <v>10925</v>
      </c>
      <c r="N5526" s="3" t="s">
        <v>10924</v>
      </c>
      <c r="P5526" s="3" t="s">
        <v>10923</v>
      </c>
      <c r="Q5526" s="3" t="s">
        <v>9627</v>
      </c>
      <c r="S5526" s="3" t="s">
        <v>10922</v>
      </c>
      <c r="T5526" s="3" t="s">
        <v>10921</v>
      </c>
      <c r="U5526" s="3" t="s">
        <v>10920</v>
      </c>
      <c r="W5526" s="3" t="s">
        <v>10919</v>
      </c>
      <c r="X5526" s="3" t="s">
        <v>10918</v>
      </c>
      <c r="Z5526" s="3" t="s">
        <v>10917</v>
      </c>
      <c r="AB5526" s="3" t="s">
        <v>10916</v>
      </c>
      <c r="AC5526" s="3" t="s">
        <v>10915</v>
      </c>
      <c r="AE5526" s="3" t="s">
        <v>7671</v>
      </c>
      <c r="AF5526" s="3" t="s">
        <v>7756</v>
      </c>
      <c r="AG5526" s="3" t="s">
        <v>8009</v>
      </c>
      <c r="AH5526" s="3" t="s">
        <v>10914</v>
      </c>
      <c r="AI5526" s="3" t="s">
        <v>8007</v>
      </c>
      <c r="AJ5526" s="3" t="s">
        <v>7697</v>
      </c>
      <c r="AK5526" s="3" t="s">
        <v>8006</v>
      </c>
      <c r="AO5526" s="3" t="s">
        <v>10913</v>
      </c>
      <c r="AQ5526" s="3" t="s">
        <v>10912</v>
      </c>
      <c r="AZ5526" s="3" t="s">
        <v>5819</v>
      </c>
      <c r="BA5526" s="3" t="s">
        <v>10910</v>
      </c>
      <c r="BB5526" s="3" t="s">
        <v>9611</v>
      </c>
      <c r="BD5526" s="3" t="s">
        <v>30</v>
      </c>
      <c r="BE5526" s="3">
        <v>92</v>
      </c>
      <c r="BF5526" s="3" t="s">
        <v>10909</v>
      </c>
      <c r="BG5526" s="3"/>
    </row>
    <row r="5527" spans="1:59" ht="15" x14ac:dyDescent="0.2">
      <c r="A5527" s="3" t="s">
        <v>10889</v>
      </c>
      <c r="B5527" s="3" t="s">
        <v>10884</v>
      </c>
      <c r="C5527" s="4">
        <v>42618.939421296287</v>
      </c>
      <c r="D5527" s="3" t="s">
        <v>7639</v>
      </c>
      <c r="E5527" s="3" t="s">
        <v>10907</v>
      </c>
      <c r="F5527" s="3" t="s">
        <v>10906</v>
      </c>
      <c r="G5527" s="3" t="s">
        <v>10905</v>
      </c>
      <c r="H5527" s="3" t="s">
        <v>8057</v>
      </c>
      <c r="I5527" s="3" t="s">
        <v>9242</v>
      </c>
      <c r="J5527" s="3" t="s">
        <v>10904</v>
      </c>
      <c r="L5527" s="3" t="s">
        <v>10903</v>
      </c>
      <c r="N5527" s="3" t="s">
        <v>10902</v>
      </c>
      <c r="P5527" s="3" t="s">
        <v>10901</v>
      </c>
      <c r="Q5527" s="3" t="s">
        <v>8019</v>
      </c>
      <c r="R5527" s="3" t="s">
        <v>8400</v>
      </c>
      <c r="S5527" s="3" t="s">
        <v>10900</v>
      </c>
      <c r="T5527" s="3" t="s">
        <v>10899</v>
      </c>
      <c r="U5527" s="3" t="s">
        <v>10898</v>
      </c>
      <c r="W5527" s="3" t="s">
        <v>10897</v>
      </c>
      <c r="X5527" s="3" t="s">
        <v>10896</v>
      </c>
      <c r="Z5527" s="3" t="s">
        <v>10895</v>
      </c>
      <c r="AA5527" s="3" t="s">
        <v>10894</v>
      </c>
      <c r="AB5527" s="3" t="s">
        <v>10893</v>
      </c>
      <c r="AC5527" s="3" t="s">
        <v>10892</v>
      </c>
      <c r="AE5527" s="3" t="s">
        <v>7671</v>
      </c>
      <c r="AF5527" s="3" t="s">
        <v>8010</v>
      </c>
      <c r="AG5527" s="3" t="s">
        <v>8009</v>
      </c>
      <c r="AH5527" s="3" t="s">
        <v>10891</v>
      </c>
      <c r="AI5527" s="3" t="s">
        <v>8007</v>
      </c>
      <c r="AJ5527" s="3" t="s">
        <v>7697</v>
      </c>
      <c r="AK5527" s="3" t="s">
        <v>8006</v>
      </c>
      <c r="AL5527" s="3" t="s">
        <v>30</v>
      </c>
      <c r="AQ5527" s="3" t="s">
        <v>10890</v>
      </c>
      <c r="AZ5527" s="3" t="s">
        <v>10888</v>
      </c>
      <c r="BA5527" s="3" t="s">
        <v>10887</v>
      </c>
      <c r="BB5527" s="3" t="s">
        <v>9611</v>
      </c>
      <c r="BC5527" s="3" t="s">
        <v>10886</v>
      </c>
      <c r="BD5527" s="3" t="s">
        <v>30</v>
      </c>
      <c r="BE5527" s="3">
        <v>35</v>
      </c>
      <c r="BF5527" s="3" t="s">
        <v>10885</v>
      </c>
      <c r="BG5527" s="3"/>
    </row>
    <row r="5528" spans="1:59" ht="15" x14ac:dyDescent="0.2">
      <c r="A5528" s="3" t="s">
        <v>909</v>
      </c>
      <c r="B5528" s="3" t="s">
        <v>10866</v>
      </c>
      <c r="C5528" s="4">
        <v>42618.939421296287</v>
      </c>
      <c r="D5528" s="3" t="s">
        <v>7639</v>
      </c>
      <c r="E5528" s="3" t="s">
        <v>39039</v>
      </c>
      <c r="F5528" s="3" t="s">
        <v>10883</v>
      </c>
      <c r="G5528" s="3" t="s">
        <v>10882</v>
      </c>
      <c r="H5528" s="3" t="s">
        <v>8443</v>
      </c>
      <c r="I5528" s="3" t="s">
        <v>10319</v>
      </c>
      <c r="J5528" s="3" t="s">
        <v>10318</v>
      </c>
      <c r="L5528" s="3" t="s">
        <v>10881</v>
      </c>
      <c r="N5528" s="3" t="s">
        <v>9913</v>
      </c>
      <c r="P5528" s="3" t="s">
        <v>10880</v>
      </c>
      <c r="Q5528" s="3" t="s">
        <v>9237</v>
      </c>
      <c r="S5528" s="3" t="s">
        <v>10879</v>
      </c>
      <c r="T5528" s="3" t="s">
        <v>10878</v>
      </c>
      <c r="U5528" s="3" t="s">
        <v>10877</v>
      </c>
      <c r="W5528" s="3" t="s">
        <v>10876</v>
      </c>
      <c r="X5528" s="3" t="s">
        <v>10875</v>
      </c>
      <c r="AB5528" s="3" t="s">
        <v>10874</v>
      </c>
      <c r="AC5528" s="3" t="s">
        <v>10873</v>
      </c>
      <c r="AE5528" s="3" t="s">
        <v>7671</v>
      </c>
      <c r="AF5528" s="3" t="s">
        <v>7756</v>
      </c>
      <c r="AG5528" s="3" t="s">
        <v>8009</v>
      </c>
      <c r="AH5528" s="3" t="s">
        <v>10872</v>
      </c>
      <c r="AI5528" s="3" t="s">
        <v>8007</v>
      </c>
      <c r="AJ5528" s="3" t="s">
        <v>28</v>
      </c>
      <c r="AK5528" s="3" t="s">
        <v>8006</v>
      </c>
      <c r="AO5528" s="3" t="s">
        <v>10871</v>
      </c>
      <c r="AP5528" s="3" t="s">
        <v>10870</v>
      </c>
      <c r="AQ5528" s="3" t="s">
        <v>10869</v>
      </c>
      <c r="AZ5528" s="3" t="s">
        <v>5819</v>
      </c>
      <c r="BA5528" s="3" t="s">
        <v>10868</v>
      </c>
      <c r="BB5528" s="3" t="s">
        <v>9096</v>
      </c>
      <c r="BD5528" s="3" t="s">
        <v>30</v>
      </c>
      <c r="BE5528" s="3">
        <v>3</v>
      </c>
      <c r="BF5528" s="3" t="s">
        <v>10867</v>
      </c>
      <c r="BG5528" s="3"/>
    </row>
    <row r="5529" spans="1:59" ht="15" x14ac:dyDescent="0.2">
      <c r="A5529" s="3" t="s">
        <v>958</v>
      </c>
      <c r="B5529" s="3" t="s">
        <v>10841</v>
      </c>
      <c r="C5529" s="4">
        <v>42618.939409722218</v>
      </c>
      <c r="D5529" s="3" t="s">
        <v>7639</v>
      </c>
      <c r="E5529" s="3" t="s">
        <v>10865</v>
      </c>
      <c r="F5529" s="3" t="s">
        <v>10864</v>
      </c>
      <c r="G5529" s="3" t="s">
        <v>10863</v>
      </c>
      <c r="H5529" s="3" t="s">
        <v>8443</v>
      </c>
      <c r="I5529" s="3" t="s">
        <v>10319</v>
      </c>
      <c r="J5529" s="3" t="s">
        <v>10318</v>
      </c>
      <c r="L5529" s="3" t="s">
        <v>10862</v>
      </c>
      <c r="N5529" s="3" t="s">
        <v>10861</v>
      </c>
      <c r="P5529" s="3" t="s">
        <v>10860</v>
      </c>
      <c r="Q5529" s="3" t="s">
        <v>10859</v>
      </c>
      <c r="S5529" s="3" t="s">
        <v>10858</v>
      </c>
      <c r="T5529" s="3" t="s">
        <v>10857</v>
      </c>
      <c r="U5529" s="3" t="s">
        <v>10856</v>
      </c>
      <c r="W5529" s="3" t="s">
        <v>10855</v>
      </c>
      <c r="X5529" s="3" t="s">
        <v>10854</v>
      </c>
      <c r="Y5529" s="3" t="s">
        <v>10853</v>
      </c>
      <c r="Z5529" s="3" t="s">
        <v>10852</v>
      </c>
      <c r="AA5529" s="3" t="s">
        <v>10851</v>
      </c>
      <c r="AB5529" s="3" t="s">
        <v>10850</v>
      </c>
      <c r="AC5529" s="3" t="s">
        <v>10849</v>
      </c>
      <c r="AD5529" s="3" t="s">
        <v>10848</v>
      </c>
      <c r="AE5529" s="3" t="s">
        <v>7671</v>
      </c>
      <c r="AF5529" s="3" t="s">
        <v>7756</v>
      </c>
      <c r="AG5529" s="3" t="s">
        <v>8009</v>
      </c>
      <c r="AH5529" s="3" t="s">
        <v>10847</v>
      </c>
      <c r="AI5529" s="3" t="s">
        <v>8007</v>
      </c>
      <c r="AJ5529" s="3" t="s">
        <v>28</v>
      </c>
      <c r="AK5529" s="3" t="s">
        <v>8006</v>
      </c>
      <c r="AO5529" s="3" t="s">
        <v>10846</v>
      </c>
      <c r="AQ5529" s="3" t="s">
        <v>10845</v>
      </c>
      <c r="AZ5529" s="3" t="s">
        <v>10844</v>
      </c>
      <c r="BA5529" s="3" t="s">
        <v>10843</v>
      </c>
      <c r="BB5529" s="3" t="s">
        <v>9096</v>
      </c>
      <c r="BD5529" s="3" t="s">
        <v>30</v>
      </c>
      <c r="BE5529" s="3">
        <v>46</v>
      </c>
      <c r="BF5529" s="3" t="s">
        <v>10842</v>
      </c>
      <c r="BG5529" s="3"/>
    </row>
    <row r="5530" spans="1:59" ht="15" x14ac:dyDescent="0.2">
      <c r="A5530" s="3" t="s">
        <v>10820</v>
      </c>
      <c r="B5530" s="3" t="s">
        <v>10816</v>
      </c>
      <c r="C5530" s="4">
        <v>42618.939409722218</v>
      </c>
      <c r="D5530" s="3" t="s">
        <v>7639</v>
      </c>
      <c r="E5530" s="3" t="s">
        <v>10840</v>
      </c>
      <c r="F5530" s="3" t="s">
        <v>10839</v>
      </c>
      <c r="G5530" s="3" t="s">
        <v>10838</v>
      </c>
      <c r="H5530" s="3" t="s">
        <v>8443</v>
      </c>
      <c r="I5530" s="3" t="s">
        <v>10319</v>
      </c>
      <c r="J5530" s="3" t="s">
        <v>9522</v>
      </c>
      <c r="L5530" s="3" t="s">
        <v>10837</v>
      </c>
      <c r="N5530" s="3" t="s">
        <v>10836</v>
      </c>
      <c r="P5530" s="3" t="s">
        <v>10835</v>
      </c>
      <c r="Q5530" s="3" t="s">
        <v>8019</v>
      </c>
      <c r="R5530" s="3" t="s">
        <v>10834</v>
      </c>
      <c r="S5530" s="3" t="s">
        <v>10833</v>
      </c>
      <c r="T5530" s="3" t="s">
        <v>10832</v>
      </c>
      <c r="U5530" s="3" t="s">
        <v>10831</v>
      </c>
      <c r="W5530" s="3" t="s">
        <v>10830</v>
      </c>
      <c r="X5530" s="3" t="s">
        <v>10829</v>
      </c>
      <c r="Z5530" s="3" t="s">
        <v>10828</v>
      </c>
      <c r="AA5530" s="3" t="s">
        <v>10827</v>
      </c>
      <c r="AB5530" s="3" t="s">
        <v>10826</v>
      </c>
      <c r="AC5530" s="3" t="s">
        <v>10825</v>
      </c>
      <c r="AD5530" s="3" t="s">
        <v>10824</v>
      </c>
      <c r="AE5530" s="3" t="s">
        <v>7678</v>
      </c>
      <c r="AF5530" s="3" t="s">
        <v>9823</v>
      </c>
      <c r="AG5530" s="3" t="s">
        <v>8009</v>
      </c>
      <c r="AH5530" s="3" t="s">
        <v>10823</v>
      </c>
      <c r="AI5530" s="3" t="s">
        <v>8007</v>
      </c>
      <c r="AJ5530" s="3" t="s">
        <v>7697</v>
      </c>
      <c r="AK5530" s="3" t="s">
        <v>8006</v>
      </c>
      <c r="AP5530" s="3" t="s">
        <v>10822</v>
      </c>
      <c r="AQ5530" s="3" t="s">
        <v>10821</v>
      </c>
      <c r="AZ5530" s="3" t="s">
        <v>10819</v>
      </c>
      <c r="BA5530" s="3" t="s">
        <v>10818</v>
      </c>
      <c r="BB5530" s="3" t="s">
        <v>9611</v>
      </c>
      <c r="BD5530" s="3" t="s">
        <v>30</v>
      </c>
      <c r="BE5530" s="3">
        <v>64</v>
      </c>
      <c r="BF5530" s="3" t="s">
        <v>10817</v>
      </c>
      <c r="BG5530" s="3"/>
    </row>
    <row r="5531" spans="1:59" ht="15" x14ac:dyDescent="0.2">
      <c r="A5531" s="3" t="s">
        <v>10801</v>
      </c>
      <c r="B5531" s="3" t="s">
        <v>10798</v>
      </c>
      <c r="C5531" s="4">
        <v>42618.939409722218</v>
      </c>
      <c r="D5531" s="3" t="s">
        <v>7639</v>
      </c>
      <c r="E5531" s="3" t="s">
        <v>7959</v>
      </c>
      <c r="F5531" s="3" t="s">
        <v>10815</v>
      </c>
      <c r="G5531" s="3" t="s">
        <v>10814</v>
      </c>
      <c r="H5531" s="3" t="s">
        <v>8443</v>
      </c>
      <c r="I5531" s="3" t="s">
        <v>10319</v>
      </c>
      <c r="J5531" s="3" t="s">
        <v>9631</v>
      </c>
      <c r="N5531" s="3" t="s">
        <v>7958</v>
      </c>
      <c r="P5531" s="3" t="s">
        <v>10813</v>
      </c>
      <c r="Q5531" s="3" t="s">
        <v>9237</v>
      </c>
      <c r="S5531" s="3" t="s">
        <v>10812</v>
      </c>
      <c r="T5531" s="3" t="s">
        <v>10811</v>
      </c>
      <c r="U5531" s="3" t="s">
        <v>10810</v>
      </c>
      <c r="W5531" s="3" t="s">
        <v>10809</v>
      </c>
      <c r="X5531" s="3" t="s">
        <v>10808</v>
      </c>
      <c r="Z5531" s="3" t="s">
        <v>10807</v>
      </c>
      <c r="AB5531" s="3" t="s">
        <v>10806</v>
      </c>
      <c r="AC5531" s="3" t="s">
        <v>10805</v>
      </c>
      <c r="AE5531" s="3" t="s">
        <v>7671</v>
      </c>
      <c r="AF5531" s="3" t="s">
        <v>7756</v>
      </c>
      <c r="AG5531" s="3" t="s">
        <v>8009</v>
      </c>
      <c r="AH5531" s="3" t="s">
        <v>10804</v>
      </c>
      <c r="AI5531" s="3" t="s">
        <v>8007</v>
      </c>
      <c r="AJ5531" s="3" t="s">
        <v>7697</v>
      </c>
      <c r="AK5531" s="3" t="s">
        <v>8006</v>
      </c>
      <c r="AP5531" s="3" t="s">
        <v>10803</v>
      </c>
      <c r="AQ5531" s="3" t="s">
        <v>10802</v>
      </c>
      <c r="AZ5531" s="3" t="s">
        <v>8285</v>
      </c>
      <c r="BA5531" s="3" t="s">
        <v>10800</v>
      </c>
      <c r="BB5531" s="3" t="s">
        <v>9611</v>
      </c>
      <c r="BD5531" s="3" t="s">
        <v>30</v>
      </c>
      <c r="BE5531" s="3">
        <v>7</v>
      </c>
      <c r="BF5531" s="3" t="s">
        <v>10799</v>
      </c>
      <c r="BG5531" s="3"/>
    </row>
    <row r="5532" spans="1:59" ht="15" x14ac:dyDescent="0.2">
      <c r="A5532" s="3" t="s">
        <v>10779</v>
      </c>
      <c r="B5532" s="3" t="s">
        <v>10777</v>
      </c>
      <c r="C5532" s="4">
        <v>42618.939409722218</v>
      </c>
      <c r="D5532" s="3" t="s">
        <v>7639</v>
      </c>
      <c r="E5532" s="3" t="s">
        <v>10797</v>
      </c>
      <c r="F5532" s="3" t="s">
        <v>10796</v>
      </c>
      <c r="G5532" s="3" t="s">
        <v>10795</v>
      </c>
      <c r="H5532" s="3" t="s">
        <v>8443</v>
      </c>
      <c r="I5532" s="3" t="s">
        <v>10319</v>
      </c>
      <c r="J5532" s="3" t="s">
        <v>10631</v>
      </c>
      <c r="L5532" s="3" t="s">
        <v>10794</v>
      </c>
      <c r="N5532" s="3" t="s">
        <v>10793</v>
      </c>
      <c r="P5532" s="3" t="s">
        <v>10792</v>
      </c>
      <c r="Q5532" s="3" t="s">
        <v>9237</v>
      </c>
      <c r="S5532" s="3" t="s">
        <v>10791</v>
      </c>
      <c r="T5532" s="3" t="s">
        <v>10790</v>
      </c>
      <c r="U5532" s="3" t="s">
        <v>10789</v>
      </c>
      <c r="W5532" s="3" t="s">
        <v>10788</v>
      </c>
      <c r="X5532" s="3" t="s">
        <v>10787</v>
      </c>
      <c r="Z5532" s="3" t="s">
        <v>10786</v>
      </c>
      <c r="AA5532" s="3" t="s">
        <v>10785</v>
      </c>
      <c r="AB5532" s="3" t="s">
        <v>10784</v>
      </c>
      <c r="AC5532" s="3" t="s">
        <v>10783</v>
      </c>
      <c r="AE5532" s="3" t="s">
        <v>7671</v>
      </c>
      <c r="AF5532" s="3" t="s">
        <v>7756</v>
      </c>
      <c r="AG5532" s="3" t="s">
        <v>8009</v>
      </c>
      <c r="AH5532" s="3" t="s">
        <v>10782</v>
      </c>
      <c r="AI5532" s="3" t="s">
        <v>8007</v>
      </c>
      <c r="AJ5532" s="3" t="s">
        <v>7697</v>
      </c>
      <c r="AK5532" s="3" t="s">
        <v>8006</v>
      </c>
      <c r="AP5532" s="3" t="s">
        <v>10781</v>
      </c>
      <c r="AQ5532" s="3" t="s">
        <v>10780</v>
      </c>
      <c r="AZ5532" s="3" t="s">
        <v>8263</v>
      </c>
      <c r="BA5532" s="3" t="s">
        <v>2242</v>
      </c>
      <c r="BB5532" s="3" t="s">
        <v>9611</v>
      </c>
      <c r="BD5532" s="3" t="s">
        <v>30</v>
      </c>
      <c r="BE5532" s="3">
        <v>8</v>
      </c>
      <c r="BF5532" s="3" t="s">
        <v>10778</v>
      </c>
      <c r="BG5532" s="3"/>
    </row>
    <row r="5533" spans="1:59" ht="15" x14ac:dyDescent="0.2">
      <c r="A5533" s="3" t="s">
        <v>10760</v>
      </c>
      <c r="B5533" s="3" t="s">
        <v>10756</v>
      </c>
      <c r="C5533" s="4">
        <v>42618.939409722218</v>
      </c>
      <c r="D5533" s="3" t="s">
        <v>7639</v>
      </c>
      <c r="E5533" s="3" t="s">
        <v>10776</v>
      </c>
      <c r="F5533" s="3" t="s">
        <v>10775</v>
      </c>
      <c r="G5533" s="3" t="s">
        <v>10774</v>
      </c>
      <c r="H5533" s="3" t="s">
        <v>8443</v>
      </c>
      <c r="I5533" s="3" t="s">
        <v>10319</v>
      </c>
      <c r="J5533" s="3" t="s">
        <v>9522</v>
      </c>
      <c r="L5533" s="3" t="s">
        <v>10773</v>
      </c>
      <c r="N5533" s="3" t="s">
        <v>10772</v>
      </c>
      <c r="P5533" s="3" t="s">
        <v>10771</v>
      </c>
      <c r="Q5533" s="3" t="s">
        <v>9237</v>
      </c>
      <c r="S5533" s="3" t="s">
        <v>10770</v>
      </c>
      <c r="T5533" s="3" t="s">
        <v>10769</v>
      </c>
      <c r="U5533" s="3" t="s">
        <v>10768</v>
      </c>
      <c r="W5533" s="3" t="s">
        <v>10767</v>
      </c>
      <c r="X5533" s="3" t="s">
        <v>10766</v>
      </c>
      <c r="AB5533" s="3" t="s">
        <v>10765</v>
      </c>
      <c r="AC5533" s="3" t="s">
        <v>10764</v>
      </c>
      <c r="AE5533" s="3" t="s">
        <v>7671</v>
      </c>
      <c r="AF5533" s="3" t="s">
        <v>7756</v>
      </c>
      <c r="AG5533" s="3" t="s">
        <v>8009</v>
      </c>
      <c r="AH5533" s="3" t="s">
        <v>10763</v>
      </c>
      <c r="AI5533" s="3" t="s">
        <v>8007</v>
      </c>
      <c r="AJ5533" s="3" t="s">
        <v>7697</v>
      </c>
      <c r="AK5533" s="3" t="s">
        <v>8006</v>
      </c>
      <c r="AL5533" s="3" t="s">
        <v>30</v>
      </c>
      <c r="AP5533" s="3" t="s">
        <v>10762</v>
      </c>
      <c r="AQ5533" s="3" t="s">
        <v>10761</v>
      </c>
      <c r="AZ5533" s="3" t="s">
        <v>8263</v>
      </c>
      <c r="BA5533" s="3" t="s">
        <v>10759</v>
      </c>
      <c r="BB5533" s="3" t="s">
        <v>9611</v>
      </c>
      <c r="BC5533" s="3" t="s">
        <v>10758</v>
      </c>
      <c r="BD5533" s="3" t="s">
        <v>30</v>
      </c>
      <c r="BE5533" s="3">
        <v>15</v>
      </c>
      <c r="BF5533" s="3" t="s">
        <v>10757</v>
      </c>
      <c r="BG5533" s="3"/>
    </row>
    <row r="5534" spans="1:59" ht="15" x14ac:dyDescent="0.2">
      <c r="A5534" s="3" t="s">
        <v>10751</v>
      </c>
      <c r="B5534" s="3" t="s">
        <v>10749</v>
      </c>
      <c r="C5534" s="4">
        <v>42618.939398148148</v>
      </c>
      <c r="D5534" s="3" t="s">
        <v>7639</v>
      </c>
      <c r="E5534" s="3" t="s">
        <v>10751</v>
      </c>
      <c r="F5534" s="3" t="s">
        <v>10755</v>
      </c>
      <c r="H5534" s="3" t="s">
        <v>8057</v>
      </c>
      <c r="J5534" s="3" t="s">
        <v>10754</v>
      </c>
      <c r="L5534" s="3" t="s">
        <v>10753</v>
      </c>
      <c r="AE5534" s="3" t="s">
        <v>7678</v>
      </c>
      <c r="AF5534" s="3" t="s">
        <v>7756</v>
      </c>
      <c r="AG5534" s="3" t="s">
        <v>8009</v>
      </c>
      <c r="AH5534" s="3" t="s">
        <v>10752</v>
      </c>
      <c r="AZ5534" s="3" t="s">
        <v>9496</v>
      </c>
      <c r="BA5534" s="3" t="s">
        <v>10750</v>
      </c>
      <c r="BD5534" s="3" t="s">
        <v>7641</v>
      </c>
      <c r="BG5534" s="3"/>
    </row>
    <row r="5535" spans="1:59" ht="15" x14ac:dyDescent="0.2">
      <c r="A5535" s="3" t="s">
        <v>10731</v>
      </c>
      <c r="B5535" s="3" t="s">
        <v>10727</v>
      </c>
      <c r="C5535" s="4">
        <v>42618.939398148148</v>
      </c>
      <c r="D5535" s="3" t="s">
        <v>7639</v>
      </c>
      <c r="E5535" s="3" t="s">
        <v>10748</v>
      </c>
      <c r="F5535" s="3" t="s">
        <v>10747</v>
      </c>
      <c r="G5535" s="3" t="s">
        <v>10746</v>
      </c>
      <c r="H5535" s="3" t="s">
        <v>8057</v>
      </c>
      <c r="I5535" s="3" t="s">
        <v>9242</v>
      </c>
      <c r="J5535" s="3" t="s">
        <v>10318</v>
      </c>
      <c r="L5535" s="3" t="s">
        <v>10745</v>
      </c>
      <c r="N5535" s="3" t="s">
        <v>10744</v>
      </c>
      <c r="P5535" s="3" t="s">
        <v>10743</v>
      </c>
      <c r="Q5535" s="3" t="s">
        <v>8019</v>
      </c>
      <c r="R5535" s="3" t="s">
        <v>8018</v>
      </c>
      <c r="S5535" s="3" t="s">
        <v>10742</v>
      </c>
      <c r="T5535" s="3" t="s">
        <v>10741</v>
      </c>
      <c r="U5535" s="3" t="s">
        <v>10740</v>
      </c>
      <c r="W5535" s="3" t="s">
        <v>10739</v>
      </c>
      <c r="X5535" s="3" t="s">
        <v>10738</v>
      </c>
      <c r="Z5535" s="3" t="s">
        <v>10737</v>
      </c>
      <c r="AB5535" s="3" t="s">
        <v>10736</v>
      </c>
      <c r="AC5535" s="3" t="s">
        <v>10735</v>
      </c>
      <c r="AE5535" s="3" t="s">
        <v>7671</v>
      </c>
      <c r="AF5535" s="3" t="s">
        <v>9823</v>
      </c>
      <c r="AG5535" s="3" t="s">
        <v>8009</v>
      </c>
      <c r="AH5535" s="3" t="s">
        <v>10734</v>
      </c>
      <c r="AI5535" s="3" t="s">
        <v>8007</v>
      </c>
      <c r="AJ5535" s="3" t="s">
        <v>7697</v>
      </c>
      <c r="AK5535" s="3" t="s">
        <v>8006</v>
      </c>
      <c r="AO5535" s="3" t="s">
        <v>10733</v>
      </c>
      <c r="AQ5535" s="3" t="s">
        <v>10732</v>
      </c>
      <c r="AZ5535" s="3" t="s">
        <v>10730</v>
      </c>
      <c r="BA5535" s="3" t="s">
        <v>10729</v>
      </c>
      <c r="BB5535" s="3" t="s">
        <v>9611</v>
      </c>
      <c r="BD5535" s="3" t="s">
        <v>30</v>
      </c>
      <c r="BE5535" s="3">
        <v>54</v>
      </c>
      <c r="BF5535" s="3" t="s">
        <v>10728</v>
      </c>
      <c r="BG5535" s="3"/>
    </row>
    <row r="5536" spans="1:59" ht="15" x14ac:dyDescent="0.2">
      <c r="A5536" s="3" t="s">
        <v>10723</v>
      </c>
      <c r="B5536" s="3" t="s">
        <v>10721</v>
      </c>
      <c r="C5536" s="4">
        <v>42618.939398148148</v>
      </c>
      <c r="D5536" s="3" t="s">
        <v>7639</v>
      </c>
      <c r="E5536" s="3" t="s">
        <v>10723</v>
      </c>
      <c r="F5536" s="3" t="s">
        <v>10726</v>
      </c>
      <c r="H5536" s="3" t="s">
        <v>8057</v>
      </c>
      <c r="J5536" s="3" t="s">
        <v>10631</v>
      </c>
      <c r="L5536" s="3" t="s">
        <v>10725</v>
      </c>
      <c r="AE5536" s="3" t="s">
        <v>7678</v>
      </c>
      <c r="AF5536" s="3" t="s">
        <v>8010</v>
      </c>
      <c r="AG5536" s="3" t="s">
        <v>8009</v>
      </c>
      <c r="AH5536" s="3" t="s">
        <v>10724</v>
      </c>
      <c r="AZ5536" s="3" t="s">
        <v>10722</v>
      </c>
      <c r="BA5536" s="3" t="s">
        <v>5127</v>
      </c>
      <c r="BD5536" s="3" t="s">
        <v>7641</v>
      </c>
      <c r="BG5536" s="3"/>
    </row>
    <row r="5537" spans="1:59" ht="15" x14ac:dyDescent="0.2">
      <c r="A5537" s="3" t="s">
        <v>6749</v>
      </c>
      <c r="B5537" s="3" t="s">
        <v>10718</v>
      </c>
      <c r="C5537" s="4">
        <v>42618.939398148148</v>
      </c>
      <c r="D5537" s="3" t="s">
        <v>7639</v>
      </c>
      <c r="E5537" s="3" t="s">
        <v>10720</v>
      </c>
      <c r="L5537" s="3" t="s">
        <v>10719</v>
      </c>
      <c r="N5537" s="3" t="s">
        <v>63</v>
      </c>
      <c r="W5537" s="3" t="s">
        <v>7997</v>
      </c>
      <c r="AI5537" s="3" t="s">
        <v>29</v>
      </c>
      <c r="AJ5537" s="3" t="s">
        <v>28</v>
      </c>
      <c r="AM5537" s="3" t="s">
        <v>62</v>
      </c>
      <c r="AZ5537" s="3" t="s">
        <v>2554</v>
      </c>
      <c r="BA5537" s="3" t="s">
        <v>2555</v>
      </c>
      <c r="BB5537" s="3" t="s">
        <v>5113</v>
      </c>
      <c r="BD5537" s="3" t="s">
        <v>30</v>
      </c>
      <c r="BG5537" s="3"/>
    </row>
    <row r="5538" spans="1:59" ht="15" x14ac:dyDescent="0.2">
      <c r="A5538" s="3" t="s">
        <v>10717</v>
      </c>
      <c r="B5538" s="3" t="s">
        <v>10715</v>
      </c>
      <c r="C5538" s="4">
        <v>42618.939398148148</v>
      </c>
      <c r="D5538" s="3" t="s">
        <v>7639</v>
      </c>
      <c r="E5538" s="3" t="s">
        <v>10717</v>
      </c>
      <c r="L5538" s="3" t="s">
        <v>7692</v>
      </c>
      <c r="AZ5538" s="3" t="s">
        <v>4255</v>
      </c>
      <c r="BA5538" s="3" t="s">
        <v>10716</v>
      </c>
      <c r="BD5538" s="3" t="s">
        <v>7641</v>
      </c>
      <c r="BG5538" s="3"/>
    </row>
    <row r="5539" spans="1:59" ht="15" x14ac:dyDescent="0.2">
      <c r="A5539" s="3" t="s">
        <v>10713</v>
      </c>
      <c r="B5539" s="3" t="s">
        <v>10711</v>
      </c>
      <c r="C5539" s="4">
        <v>42618.939398148148</v>
      </c>
      <c r="D5539" s="3" t="s">
        <v>7639</v>
      </c>
      <c r="E5539" s="3" t="s">
        <v>10713</v>
      </c>
      <c r="L5539" s="3" t="s">
        <v>10714</v>
      </c>
      <c r="AZ5539" s="3" t="s">
        <v>10712</v>
      </c>
      <c r="BA5539" s="3" t="s">
        <v>2281</v>
      </c>
      <c r="BD5539" s="3" t="s">
        <v>7641</v>
      </c>
      <c r="BG5539" s="3"/>
    </row>
    <row r="5540" spans="1:59" ht="15" x14ac:dyDescent="0.2">
      <c r="A5540" s="3" t="s">
        <v>7425</v>
      </c>
      <c r="B5540" s="3" t="s">
        <v>10709</v>
      </c>
      <c r="C5540" s="4">
        <v>42618.939386574071</v>
      </c>
      <c r="D5540" s="3" t="s">
        <v>7639</v>
      </c>
      <c r="E5540" s="3" t="s">
        <v>10710</v>
      </c>
      <c r="N5540" s="3" t="s">
        <v>609</v>
      </c>
      <c r="AI5540" s="3" t="s">
        <v>29</v>
      </c>
      <c r="AJ5540" s="3" t="s">
        <v>28</v>
      </c>
      <c r="AM5540" s="3" t="s">
        <v>62</v>
      </c>
      <c r="AZ5540" s="3" t="s">
        <v>1128</v>
      </c>
      <c r="BA5540" s="3" t="s">
        <v>5490</v>
      </c>
      <c r="BB5540" s="3" t="s">
        <v>1752</v>
      </c>
      <c r="BD5540" s="3" t="s">
        <v>30</v>
      </c>
      <c r="BG5540" s="3"/>
    </row>
    <row r="5541" spans="1:59" ht="15" x14ac:dyDescent="0.2">
      <c r="A5541" s="3" t="s">
        <v>10707</v>
      </c>
      <c r="B5541" s="3" t="s">
        <v>10704</v>
      </c>
      <c r="C5541" s="4">
        <v>42618.939386574071</v>
      </c>
      <c r="D5541" s="3" t="s">
        <v>7639</v>
      </c>
      <c r="E5541" s="3" t="s">
        <v>10707</v>
      </c>
      <c r="L5541" s="3" t="s">
        <v>10708</v>
      </c>
      <c r="AZ5541" s="3" t="s">
        <v>10706</v>
      </c>
      <c r="BA5541" s="3" t="s">
        <v>10705</v>
      </c>
      <c r="BD5541" s="3" t="s">
        <v>7641</v>
      </c>
      <c r="BG5541" s="3"/>
    </row>
    <row r="5542" spans="1:59" ht="15" x14ac:dyDescent="0.2">
      <c r="A5542" s="3" t="s">
        <v>7012</v>
      </c>
      <c r="B5542" s="3" t="s">
        <v>10702</v>
      </c>
      <c r="C5542" s="4">
        <v>42618.939386574071</v>
      </c>
      <c r="D5542" s="3" t="s">
        <v>7639</v>
      </c>
      <c r="E5542" s="3" t="s">
        <v>10703</v>
      </c>
      <c r="N5542" s="3" t="s">
        <v>609</v>
      </c>
      <c r="AI5542" s="3" t="s">
        <v>29</v>
      </c>
      <c r="AJ5542" s="3" t="s">
        <v>28</v>
      </c>
      <c r="AM5542" s="3" t="s">
        <v>62</v>
      </c>
      <c r="AZ5542" s="3" t="s">
        <v>3747</v>
      </c>
      <c r="BA5542" s="3" t="s">
        <v>3748</v>
      </c>
      <c r="BB5542" s="3" t="s">
        <v>2379</v>
      </c>
      <c r="BD5542" s="3" t="s">
        <v>30</v>
      </c>
      <c r="BG5542" s="3"/>
    </row>
    <row r="5543" spans="1:59" ht="15" x14ac:dyDescent="0.2">
      <c r="A5543" s="3" t="s">
        <v>7277</v>
      </c>
      <c r="B5543" s="3" t="s">
        <v>10700</v>
      </c>
      <c r="C5543" s="4">
        <v>42618.939386574071</v>
      </c>
      <c r="D5543" s="3" t="s">
        <v>7639</v>
      </c>
      <c r="E5543" s="3" t="s">
        <v>10701</v>
      </c>
      <c r="M5543" s="3" t="s">
        <v>39043</v>
      </c>
      <c r="N5543" s="3" t="s">
        <v>10549</v>
      </c>
      <c r="O5543" s="3" t="s">
        <v>25</v>
      </c>
      <c r="AI5543" s="3" t="s">
        <v>29</v>
      </c>
      <c r="AJ5543" s="3" t="s">
        <v>28</v>
      </c>
      <c r="AM5543" s="3" t="s">
        <v>24</v>
      </c>
      <c r="AZ5543" s="3" t="s">
        <v>4870</v>
      </c>
      <c r="BA5543" s="3" t="s">
        <v>4871</v>
      </c>
      <c r="BB5543" s="3" t="s">
        <v>40</v>
      </c>
      <c r="BD5543" s="3" t="s">
        <v>30</v>
      </c>
      <c r="BG5543" s="3"/>
    </row>
    <row r="5544" spans="1:59" ht="15" x14ac:dyDescent="0.2">
      <c r="A5544" s="3" t="s">
        <v>7479</v>
      </c>
      <c r="B5544" s="3" t="s">
        <v>10698</v>
      </c>
      <c r="C5544" s="4">
        <v>42618.939386574071</v>
      </c>
      <c r="D5544" s="3" t="s">
        <v>7639</v>
      </c>
      <c r="E5544" s="3" t="s">
        <v>10699</v>
      </c>
      <c r="N5544" s="3" t="s">
        <v>609</v>
      </c>
      <c r="AI5544" s="3" t="s">
        <v>29</v>
      </c>
      <c r="AJ5544" s="3" t="s">
        <v>28</v>
      </c>
      <c r="AM5544" s="3" t="s">
        <v>62</v>
      </c>
      <c r="AZ5544" s="3" t="s">
        <v>4968</v>
      </c>
      <c r="BA5544" s="3" t="s">
        <v>5714</v>
      </c>
      <c r="BB5544" s="3" t="s">
        <v>5715</v>
      </c>
      <c r="BD5544" s="3" t="s">
        <v>30</v>
      </c>
      <c r="BG5544" s="3"/>
    </row>
    <row r="5545" spans="1:59" ht="15" x14ac:dyDescent="0.2">
      <c r="A5545" s="3" t="s">
        <v>10696</v>
      </c>
      <c r="B5545" s="3" t="s">
        <v>10693</v>
      </c>
      <c r="C5545" s="4">
        <v>42618.939386574071</v>
      </c>
      <c r="D5545" s="3" t="s">
        <v>7639</v>
      </c>
      <c r="E5545" s="3" t="s">
        <v>10696</v>
      </c>
      <c r="L5545" s="3" t="s">
        <v>10697</v>
      </c>
      <c r="AZ5545" s="3" t="s">
        <v>10695</v>
      </c>
      <c r="BA5545" s="3" t="s">
        <v>10694</v>
      </c>
      <c r="BD5545" s="3" t="s">
        <v>7641</v>
      </c>
      <c r="BG5545" s="3"/>
    </row>
    <row r="5546" spans="1:59" ht="15" x14ac:dyDescent="0.2">
      <c r="A5546" s="3" t="s">
        <v>6917</v>
      </c>
      <c r="B5546" s="3" t="s">
        <v>10691</v>
      </c>
      <c r="C5546" s="4">
        <v>42618.939386574071</v>
      </c>
      <c r="D5546" s="3" t="s">
        <v>7639</v>
      </c>
      <c r="E5546" s="3" t="s">
        <v>10692</v>
      </c>
      <c r="N5546" s="3" t="s">
        <v>1024</v>
      </c>
      <c r="AI5546" s="3" t="s">
        <v>29</v>
      </c>
      <c r="AJ5546" s="3" t="s">
        <v>28</v>
      </c>
      <c r="AM5546" s="3" t="s">
        <v>62</v>
      </c>
      <c r="AZ5546" s="3" t="s">
        <v>3318</v>
      </c>
      <c r="BA5546" s="3" t="s">
        <v>3319</v>
      </c>
      <c r="BB5546" s="3" t="s">
        <v>1023</v>
      </c>
      <c r="BD5546" s="3" t="s">
        <v>30</v>
      </c>
      <c r="BG5546" s="3"/>
    </row>
    <row r="5547" spans="1:59" ht="15" x14ac:dyDescent="0.2">
      <c r="A5547" s="3" t="s">
        <v>10686</v>
      </c>
      <c r="B5547" s="3" t="s">
        <v>10684</v>
      </c>
      <c r="C5547" s="4">
        <v>42618.939386574071</v>
      </c>
      <c r="D5547" s="3" t="s">
        <v>7639</v>
      </c>
      <c r="E5547" s="3" t="s">
        <v>10690</v>
      </c>
      <c r="M5547" s="3" t="s">
        <v>10689</v>
      </c>
      <c r="N5547" s="3" t="s">
        <v>10688</v>
      </c>
      <c r="W5547" s="3" t="s">
        <v>10687</v>
      </c>
      <c r="AC5547" s="3" t="s">
        <v>7775</v>
      </c>
      <c r="AI5547" s="3" t="s">
        <v>29</v>
      </c>
      <c r="AJ5547" s="3" t="s">
        <v>7632</v>
      </c>
      <c r="AM5547" s="3" t="s">
        <v>24</v>
      </c>
      <c r="AZ5547" s="3" t="s">
        <v>3263</v>
      </c>
      <c r="BA5547" s="3" t="s">
        <v>10685</v>
      </c>
      <c r="BB5547" s="3" t="s">
        <v>7771</v>
      </c>
      <c r="BD5547" s="3" t="s">
        <v>30</v>
      </c>
      <c r="BG5547" s="3"/>
    </row>
    <row r="5548" spans="1:59" ht="15" x14ac:dyDescent="0.2">
      <c r="A5548" s="3" t="s">
        <v>6612</v>
      </c>
      <c r="B5548" s="3" t="s">
        <v>10682</v>
      </c>
      <c r="C5548" s="4">
        <v>42618.939386574071</v>
      </c>
      <c r="D5548" s="3" t="s">
        <v>7639</v>
      </c>
      <c r="E5548" s="3" t="s">
        <v>10683</v>
      </c>
      <c r="N5548" s="3" t="s">
        <v>1024</v>
      </c>
      <c r="AI5548" s="3" t="s">
        <v>29</v>
      </c>
      <c r="AJ5548" s="3" t="s">
        <v>28</v>
      </c>
      <c r="AM5548" s="3" t="s">
        <v>62</v>
      </c>
      <c r="AZ5548" s="3" t="s">
        <v>1924</v>
      </c>
      <c r="BA5548" s="3" t="s">
        <v>1925</v>
      </c>
      <c r="BB5548" s="3" t="s">
        <v>1926</v>
      </c>
      <c r="BD5548" s="3" t="s">
        <v>30</v>
      </c>
      <c r="BG5548" s="3"/>
    </row>
    <row r="5549" spans="1:59" ht="15" x14ac:dyDescent="0.2">
      <c r="A5549" s="3" t="s">
        <v>10680</v>
      </c>
      <c r="B5549" s="3" t="s">
        <v>10677</v>
      </c>
      <c r="C5549" s="4">
        <v>42618.939386574071</v>
      </c>
      <c r="D5549" s="3" t="s">
        <v>7639</v>
      </c>
      <c r="E5549" s="3" t="s">
        <v>10680</v>
      </c>
      <c r="L5549" s="3" t="s">
        <v>10681</v>
      </c>
      <c r="AZ5549" s="3" t="s">
        <v>10679</v>
      </c>
      <c r="BA5549" s="3" t="s">
        <v>10678</v>
      </c>
      <c r="BD5549" s="3" t="s">
        <v>7641</v>
      </c>
      <c r="BG5549" s="3"/>
    </row>
    <row r="5550" spans="1:59" ht="15" x14ac:dyDescent="0.2">
      <c r="A5550" s="3" t="s">
        <v>10673</v>
      </c>
      <c r="B5550" s="3" t="s">
        <v>10671</v>
      </c>
      <c r="C5550" s="4">
        <v>42618.939386574071</v>
      </c>
      <c r="D5550" s="3" t="s">
        <v>7639</v>
      </c>
      <c r="E5550" s="3" t="s">
        <v>10673</v>
      </c>
      <c r="F5550" s="3" t="s">
        <v>10676</v>
      </c>
      <c r="H5550" s="3" t="s">
        <v>8024</v>
      </c>
      <c r="L5550" s="3" t="s">
        <v>10675</v>
      </c>
      <c r="AE5550" s="3" t="s">
        <v>7678</v>
      </c>
      <c r="AF5550" s="3" t="s">
        <v>8010</v>
      </c>
      <c r="AG5550" s="3" t="s">
        <v>8009</v>
      </c>
      <c r="AH5550" s="3" t="s">
        <v>10674</v>
      </c>
      <c r="AZ5550" s="3" t="s">
        <v>8366</v>
      </c>
      <c r="BA5550" s="3" t="s">
        <v>10672</v>
      </c>
      <c r="BD5550" s="3" t="s">
        <v>7641</v>
      </c>
      <c r="BG5550" s="3"/>
    </row>
    <row r="5551" spans="1:59" ht="15" x14ac:dyDescent="0.2">
      <c r="A5551" s="3" t="s">
        <v>10668</v>
      </c>
      <c r="B5551" s="3" t="s">
        <v>10665</v>
      </c>
      <c r="C5551" s="4">
        <v>42618.939375000002</v>
      </c>
      <c r="D5551" s="3" t="s">
        <v>7639</v>
      </c>
      <c r="E5551" s="3" t="s">
        <v>10670</v>
      </c>
      <c r="M5551" s="3" t="s">
        <v>7726</v>
      </c>
      <c r="N5551" s="3" t="s">
        <v>7725</v>
      </c>
      <c r="O5551" s="3" t="s">
        <v>25</v>
      </c>
      <c r="U5551" s="3" t="s">
        <v>10669</v>
      </c>
      <c r="W5551" s="3" t="s">
        <v>7723</v>
      </c>
      <c r="AI5551" s="3" t="s">
        <v>29</v>
      </c>
      <c r="AJ5551" s="3" t="s">
        <v>7697</v>
      </c>
      <c r="AM5551" s="3" t="s">
        <v>24</v>
      </c>
      <c r="AZ5551" s="3" t="s">
        <v>10667</v>
      </c>
      <c r="BA5551" s="3" t="s">
        <v>10666</v>
      </c>
      <c r="BB5551" s="3" t="s">
        <v>7889</v>
      </c>
      <c r="BD5551" s="3" t="s">
        <v>30</v>
      </c>
      <c r="BG5551" s="3"/>
    </row>
    <row r="5552" spans="1:59" ht="15" x14ac:dyDescent="0.2">
      <c r="A5552" s="3" t="s">
        <v>7292</v>
      </c>
      <c r="B5552" s="3" t="s">
        <v>10663</v>
      </c>
      <c r="C5552" s="4">
        <v>42618.939375000002</v>
      </c>
      <c r="D5552" s="3" t="s">
        <v>7639</v>
      </c>
      <c r="E5552" s="3" t="s">
        <v>10664</v>
      </c>
      <c r="N5552" s="3" t="s">
        <v>1024</v>
      </c>
      <c r="AI5552" s="3" t="s">
        <v>29</v>
      </c>
      <c r="AJ5552" s="3" t="s">
        <v>28</v>
      </c>
      <c r="AM5552" s="3" t="s">
        <v>62</v>
      </c>
      <c r="AZ5552" s="3" t="s">
        <v>4933</v>
      </c>
      <c r="BA5552" s="3" t="s">
        <v>4934</v>
      </c>
      <c r="BB5552" s="3" t="s">
        <v>1023</v>
      </c>
      <c r="BD5552" s="3" t="s">
        <v>30</v>
      </c>
      <c r="BG5552" s="3"/>
    </row>
    <row r="5553" spans="1:59" ht="15" x14ac:dyDescent="0.2">
      <c r="A5553" s="3" t="s">
        <v>7200</v>
      </c>
      <c r="B5553" s="3" t="s">
        <v>10661</v>
      </c>
      <c r="C5553" s="4">
        <v>42618.939375000002</v>
      </c>
      <c r="D5553" s="3" t="s">
        <v>7639</v>
      </c>
      <c r="E5553" s="3" t="s">
        <v>10662</v>
      </c>
      <c r="N5553" s="3" t="s">
        <v>1024</v>
      </c>
      <c r="AI5553" s="3" t="s">
        <v>29</v>
      </c>
      <c r="AJ5553" s="3" t="s">
        <v>28</v>
      </c>
      <c r="AM5553" s="3" t="s">
        <v>62</v>
      </c>
      <c r="AZ5553" s="3" t="s">
        <v>1305</v>
      </c>
      <c r="BA5553" s="3" t="s">
        <v>4541</v>
      </c>
      <c r="BB5553" s="3" t="s">
        <v>4548</v>
      </c>
      <c r="BD5553" s="3" t="s">
        <v>30</v>
      </c>
      <c r="BG5553" s="3"/>
    </row>
    <row r="5554" spans="1:59" ht="15" x14ac:dyDescent="0.2">
      <c r="A5554" s="3" t="s">
        <v>10659</v>
      </c>
      <c r="B5554" s="3" t="s">
        <v>10656</v>
      </c>
      <c r="C5554" s="4">
        <v>42618.939375000002</v>
      </c>
      <c r="D5554" s="3" t="s">
        <v>7639</v>
      </c>
      <c r="E5554" s="3" t="s">
        <v>10659</v>
      </c>
      <c r="L5554" s="3" t="s">
        <v>10660</v>
      </c>
      <c r="AZ5554" s="3" t="s">
        <v>10658</v>
      </c>
      <c r="BA5554" s="3" t="s">
        <v>10657</v>
      </c>
      <c r="BD5554" s="3" t="s">
        <v>7641</v>
      </c>
      <c r="BG5554" s="3"/>
    </row>
    <row r="5555" spans="1:59" ht="15" x14ac:dyDescent="0.2">
      <c r="A5555" s="3" t="s">
        <v>7403</v>
      </c>
      <c r="B5555" s="3" t="s">
        <v>10653</v>
      </c>
      <c r="C5555" s="4">
        <v>42618.939375000002</v>
      </c>
      <c r="D5555" s="3" t="s">
        <v>7639</v>
      </c>
      <c r="E5555" s="3" t="s">
        <v>10655</v>
      </c>
      <c r="L5555" s="3" t="s">
        <v>10654</v>
      </c>
      <c r="N5555" s="3" t="s">
        <v>1579</v>
      </c>
      <c r="AI5555" s="3" t="s">
        <v>29</v>
      </c>
      <c r="AJ5555" s="3" t="s">
        <v>28</v>
      </c>
      <c r="AM5555" s="3" t="s">
        <v>62</v>
      </c>
      <c r="AZ5555" s="3" t="s">
        <v>4648</v>
      </c>
      <c r="BA5555" s="3" t="s">
        <v>5395</v>
      </c>
      <c r="BB5555" s="3" t="s">
        <v>1811</v>
      </c>
      <c r="BD5555" s="3" t="s">
        <v>30</v>
      </c>
      <c r="BG5555" s="3"/>
    </row>
    <row r="5556" spans="1:59" ht="15" x14ac:dyDescent="0.2">
      <c r="A5556" s="3" t="s">
        <v>10651</v>
      </c>
      <c r="B5556" s="3" t="s">
        <v>10648</v>
      </c>
      <c r="C5556" s="4">
        <v>42618.939375000002</v>
      </c>
      <c r="D5556" s="3" t="s">
        <v>7639</v>
      </c>
      <c r="E5556" s="3" t="s">
        <v>10651</v>
      </c>
      <c r="L5556" s="3" t="s">
        <v>10652</v>
      </c>
      <c r="AZ5556" s="3" t="s">
        <v>10650</v>
      </c>
      <c r="BA5556" s="3" t="s">
        <v>10649</v>
      </c>
      <c r="BD5556" s="3" t="s">
        <v>7641</v>
      </c>
      <c r="BG5556" s="3"/>
    </row>
    <row r="5557" spans="1:59" ht="15" x14ac:dyDescent="0.2">
      <c r="A5557" s="3" t="s">
        <v>10646</v>
      </c>
      <c r="B5557" s="3" t="s">
        <v>10644</v>
      </c>
      <c r="C5557" s="4">
        <v>42618.939375000002</v>
      </c>
      <c r="D5557" s="3" t="s">
        <v>7639</v>
      </c>
      <c r="E5557" s="3" t="s">
        <v>10646</v>
      </c>
      <c r="L5557" s="3" t="s">
        <v>10647</v>
      </c>
      <c r="AZ5557" s="3" t="s">
        <v>10645</v>
      </c>
      <c r="BA5557" s="3" t="s">
        <v>3794</v>
      </c>
      <c r="BD5557" s="3" t="s">
        <v>7641</v>
      </c>
      <c r="BG5557" s="3"/>
    </row>
    <row r="5558" spans="1:59" ht="15" x14ac:dyDescent="0.2">
      <c r="A5558" s="3" t="s">
        <v>10642</v>
      </c>
      <c r="B5558" s="3" t="s">
        <v>10641</v>
      </c>
      <c r="C5558" s="4">
        <v>42618.939375000002</v>
      </c>
      <c r="D5558" s="3" t="s">
        <v>7639</v>
      </c>
      <c r="E5558" s="3" t="s">
        <v>10642</v>
      </c>
      <c r="L5558" s="3" t="s">
        <v>10643</v>
      </c>
      <c r="AZ5558" s="3" t="s">
        <v>417</v>
      </c>
      <c r="BA5558" s="3" t="s">
        <v>7756</v>
      </c>
      <c r="BD5558" s="3" t="s">
        <v>7641</v>
      </c>
      <c r="BG5558" s="3"/>
    </row>
    <row r="5559" spans="1:59" ht="15" x14ac:dyDescent="0.2">
      <c r="A5559" s="3" t="s">
        <v>10639</v>
      </c>
      <c r="B5559" s="3" t="s">
        <v>10637</v>
      </c>
      <c r="C5559" s="4">
        <v>42618.939375000002</v>
      </c>
      <c r="D5559" s="3" t="s">
        <v>7639</v>
      </c>
      <c r="E5559" s="3" t="s">
        <v>10639</v>
      </c>
      <c r="L5559" s="3" t="s">
        <v>10640</v>
      </c>
      <c r="AZ5559" s="3" t="s">
        <v>9491</v>
      </c>
      <c r="BA5559" s="3" t="s">
        <v>10638</v>
      </c>
      <c r="BD5559" s="3" t="s">
        <v>7641</v>
      </c>
      <c r="BG5559" s="3"/>
    </row>
    <row r="5560" spans="1:59" ht="15" x14ac:dyDescent="0.2">
      <c r="A5560" s="3" t="s">
        <v>6440</v>
      </c>
      <c r="B5560" s="3" t="s">
        <v>10635</v>
      </c>
      <c r="C5560" s="4">
        <v>42618.939375000002</v>
      </c>
      <c r="D5560" s="3" t="s">
        <v>7639</v>
      </c>
      <c r="E5560" s="3" t="s">
        <v>10636</v>
      </c>
      <c r="N5560" s="3" t="s">
        <v>1024</v>
      </c>
      <c r="AI5560" s="3" t="s">
        <v>29</v>
      </c>
      <c r="AJ5560" s="3" t="s">
        <v>28</v>
      </c>
      <c r="AM5560" s="3" t="s">
        <v>62</v>
      </c>
      <c r="AZ5560" s="3" t="s">
        <v>1021</v>
      </c>
      <c r="BA5560" s="3" t="s">
        <v>1022</v>
      </c>
      <c r="BB5560" s="3" t="s">
        <v>1023</v>
      </c>
      <c r="BD5560" s="3" t="s">
        <v>30</v>
      </c>
      <c r="BG5560" s="3"/>
    </row>
    <row r="5561" spans="1:59" ht="15" x14ac:dyDescent="0.2">
      <c r="A5561" s="3" t="s">
        <v>10616</v>
      </c>
      <c r="B5561" s="3" t="s">
        <v>10613</v>
      </c>
      <c r="C5561" s="4">
        <v>42618.939363425918</v>
      </c>
      <c r="D5561" s="3" t="s">
        <v>7639</v>
      </c>
      <c r="E5561" s="3" t="s">
        <v>10634</v>
      </c>
      <c r="F5561" s="3" t="s">
        <v>10633</v>
      </c>
      <c r="G5561" s="3" t="s">
        <v>10632</v>
      </c>
      <c r="H5561" s="3" t="s">
        <v>8057</v>
      </c>
      <c r="I5561" s="3" t="s">
        <v>9242</v>
      </c>
      <c r="J5561" s="3" t="s">
        <v>10631</v>
      </c>
      <c r="L5561" s="3" t="s">
        <v>10630</v>
      </c>
      <c r="N5561" s="3" t="s">
        <v>10629</v>
      </c>
      <c r="P5561" s="3" t="s">
        <v>10628</v>
      </c>
      <c r="Q5561" s="3" t="s">
        <v>8019</v>
      </c>
      <c r="R5561" s="3" t="s">
        <v>9408</v>
      </c>
      <c r="S5561" s="3" t="s">
        <v>10627</v>
      </c>
      <c r="T5561" s="3" t="s">
        <v>10626</v>
      </c>
      <c r="U5561" s="3" t="s">
        <v>10625</v>
      </c>
      <c r="W5561" s="3" t="s">
        <v>10624</v>
      </c>
      <c r="X5561" s="3" t="s">
        <v>10623</v>
      </c>
      <c r="AB5561" s="3" t="s">
        <v>10622</v>
      </c>
      <c r="AC5561" s="3" t="s">
        <v>10621</v>
      </c>
      <c r="AE5561" s="3" t="s">
        <v>7671</v>
      </c>
      <c r="AF5561" s="3" t="s">
        <v>7756</v>
      </c>
      <c r="AG5561" s="3" t="s">
        <v>10620</v>
      </c>
      <c r="AH5561" s="3" t="s">
        <v>10619</v>
      </c>
      <c r="AI5561" s="3" t="s">
        <v>8007</v>
      </c>
      <c r="AJ5561" s="3" t="s">
        <v>7697</v>
      </c>
      <c r="AK5561" s="3" t="s">
        <v>8006</v>
      </c>
      <c r="AO5561" s="3" t="s">
        <v>10618</v>
      </c>
      <c r="AQ5561" s="3" t="s">
        <v>10617</v>
      </c>
      <c r="AZ5561" s="3" t="s">
        <v>8334</v>
      </c>
      <c r="BA5561" s="3" t="s">
        <v>10615</v>
      </c>
      <c r="BB5561" s="3" t="s">
        <v>9611</v>
      </c>
      <c r="BD5561" s="3" t="s">
        <v>30</v>
      </c>
      <c r="BE5561" s="3">
        <v>69</v>
      </c>
      <c r="BF5561" s="3" t="s">
        <v>10614</v>
      </c>
      <c r="BG5561" s="3"/>
    </row>
    <row r="5562" spans="1:59" ht="15" x14ac:dyDescent="0.2">
      <c r="A5562" s="3" t="s">
        <v>10611</v>
      </c>
      <c r="B5562" s="3" t="s">
        <v>10608</v>
      </c>
      <c r="C5562" s="4">
        <v>42618.939363425918</v>
      </c>
      <c r="D5562" s="3" t="s">
        <v>7639</v>
      </c>
      <c r="E5562" s="3" t="s">
        <v>10611</v>
      </c>
      <c r="L5562" s="3" t="s">
        <v>10612</v>
      </c>
      <c r="AZ5562" s="3" t="s">
        <v>10610</v>
      </c>
      <c r="BA5562" s="3" t="s">
        <v>10609</v>
      </c>
      <c r="BD5562" s="3" t="s">
        <v>7641</v>
      </c>
      <c r="BG5562" s="3"/>
    </row>
    <row r="5563" spans="1:59" ht="15" x14ac:dyDescent="0.2">
      <c r="A5563" s="3" t="s">
        <v>10606</v>
      </c>
      <c r="B5563" s="3" t="s">
        <v>10604</v>
      </c>
      <c r="C5563" s="4">
        <v>42618.939363425918</v>
      </c>
      <c r="D5563" s="3" t="s">
        <v>7639</v>
      </c>
      <c r="E5563" s="3" t="s">
        <v>10606</v>
      </c>
      <c r="L5563" s="3" t="s">
        <v>10607</v>
      </c>
      <c r="AZ5563" s="3" t="s">
        <v>10605</v>
      </c>
      <c r="BA5563" s="3" t="s">
        <v>6153</v>
      </c>
      <c r="BD5563" s="3" t="s">
        <v>7641</v>
      </c>
      <c r="BG5563" s="3"/>
    </row>
    <row r="5564" spans="1:59" ht="15" x14ac:dyDescent="0.2">
      <c r="A5564" s="3" t="s">
        <v>10602</v>
      </c>
      <c r="B5564" s="3" t="s">
        <v>10599</v>
      </c>
      <c r="C5564" s="4">
        <v>42618.939363425918</v>
      </c>
      <c r="D5564" s="3" t="s">
        <v>7639</v>
      </c>
      <c r="E5564" s="3" t="s">
        <v>10602</v>
      </c>
      <c r="L5564" s="3" t="s">
        <v>10603</v>
      </c>
      <c r="AZ5564" s="3" t="s">
        <v>10601</v>
      </c>
      <c r="BA5564" s="3" t="s">
        <v>10600</v>
      </c>
      <c r="BD5564" s="3" t="s">
        <v>7641</v>
      </c>
      <c r="BG5564" s="3"/>
    </row>
    <row r="5565" spans="1:59" ht="15" x14ac:dyDescent="0.2">
      <c r="A5565" s="3" t="s">
        <v>7612</v>
      </c>
      <c r="B5565" s="3" t="s">
        <v>10596</v>
      </c>
      <c r="C5565" s="4">
        <v>42618.939363425918</v>
      </c>
      <c r="D5565" s="3" t="s">
        <v>7639</v>
      </c>
      <c r="E5565" s="3" t="s">
        <v>10598</v>
      </c>
      <c r="M5565" s="3" t="s">
        <v>39043</v>
      </c>
      <c r="N5565" s="3" t="s">
        <v>10549</v>
      </c>
      <c r="O5565" s="3" t="s">
        <v>25</v>
      </c>
      <c r="U5565" s="3" t="s">
        <v>10597</v>
      </c>
      <c r="AI5565" s="3" t="s">
        <v>29</v>
      </c>
      <c r="AJ5565" s="3" t="s">
        <v>28</v>
      </c>
      <c r="AM5565" s="3" t="s">
        <v>24</v>
      </c>
      <c r="AN5565" s="3" t="s">
        <v>1720</v>
      </c>
      <c r="AZ5565" s="3" t="s">
        <v>6259</v>
      </c>
      <c r="BA5565" s="3" t="s">
        <v>6260</v>
      </c>
      <c r="BB5565" s="3" t="s">
        <v>1313</v>
      </c>
      <c r="BD5565" s="3" t="s">
        <v>30</v>
      </c>
      <c r="BG5565" s="3"/>
    </row>
    <row r="5566" spans="1:59" ht="15" x14ac:dyDescent="0.2">
      <c r="A5566" s="3" t="s">
        <v>6409</v>
      </c>
      <c r="B5566" s="3" t="s">
        <v>10594</v>
      </c>
      <c r="C5566" s="4">
        <v>42618.939363425918</v>
      </c>
      <c r="D5566" s="3" t="s">
        <v>7639</v>
      </c>
      <c r="E5566" s="3" t="s">
        <v>10595</v>
      </c>
      <c r="M5566" s="3" t="s">
        <v>39025</v>
      </c>
      <c r="N5566" s="3" t="s">
        <v>7710</v>
      </c>
      <c r="O5566" s="3" t="s">
        <v>25</v>
      </c>
      <c r="AI5566" s="3" t="s">
        <v>29</v>
      </c>
      <c r="AJ5566" s="3" t="s">
        <v>28</v>
      </c>
      <c r="AM5566" s="3" t="s">
        <v>24</v>
      </c>
      <c r="AZ5566" s="3" t="s">
        <v>834</v>
      </c>
      <c r="BA5566" s="3" t="s">
        <v>835</v>
      </c>
      <c r="BB5566" s="3" t="s">
        <v>80</v>
      </c>
      <c r="BD5566" s="3" t="s">
        <v>30</v>
      </c>
      <c r="BG5566" s="3"/>
    </row>
    <row r="5567" spans="1:59" ht="15" x14ac:dyDescent="0.2">
      <c r="A5567" s="3" t="s">
        <v>10592</v>
      </c>
      <c r="B5567" s="3" t="s">
        <v>10590</v>
      </c>
      <c r="C5567" s="4">
        <v>42618.939363425918</v>
      </c>
      <c r="D5567" s="3" t="s">
        <v>7639</v>
      </c>
      <c r="E5567" s="3" t="s">
        <v>10592</v>
      </c>
      <c r="L5567" s="3" t="s">
        <v>10593</v>
      </c>
      <c r="AZ5567" s="3" t="s">
        <v>10591</v>
      </c>
      <c r="BA5567" s="3" t="s">
        <v>6218</v>
      </c>
      <c r="BD5567" s="3" t="s">
        <v>7641</v>
      </c>
      <c r="BG5567" s="3"/>
    </row>
    <row r="5568" spans="1:59" ht="15" x14ac:dyDescent="0.2">
      <c r="A5568" s="3" t="s">
        <v>6774</v>
      </c>
      <c r="B5568" s="3" t="s">
        <v>10588</v>
      </c>
      <c r="C5568" s="4">
        <v>42618.939363425918</v>
      </c>
      <c r="D5568" s="3" t="s">
        <v>7639</v>
      </c>
      <c r="E5568" s="3" t="s">
        <v>10589</v>
      </c>
      <c r="N5568" s="3" t="s">
        <v>1024</v>
      </c>
      <c r="AI5568" s="3" t="s">
        <v>29</v>
      </c>
      <c r="AJ5568" s="3" t="s">
        <v>28</v>
      </c>
      <c r="AM5568" s="3" t="s">
        <v>62</v>
      </c>
      <c r="AZ5568" s="3" t="s">
        <v>1158</v>
      </c>
      <c r="BA5568" s="3" t="s">
        <v>2678</v>
      </c>
      <c r="BB5568" s="3" t="s">
        <v>2679</v>
      </c>
      <c r="BD5568" s="3" t="s">
        <v>30</v>
      </c>
      <c r="BG5568" s="3"/>
    </row>
    <row r="5569" spans="1:59" ht="15" x14ac:dyDescent="0.2">
      <c r="A5569" s="3" t="s">
        <v>6974</v>
      </c>
      <c r="B5569" s="3" t="s">
        <v>10586</v>
      </c>
      <c r="C5569" s="4">
        <v>42618.939363425918</v>
      </c>
      <c r="D5569" s="3" t="s">
        <v>7639</v>
      </c>
      <c r="E5569" s="3" t="s">
        <v>10587</v>
      </c>
      <c r="M5569" s="3" t="s">
        <v>39025</v>
      </c>
      <c r="N5569" s="3" t="s">
        <v>7710</v>
      </c>
      <c r="O5569" s="3" t="s">
        <v>185</v>
      </c>
      <c r="AI5569" s="3" t="s">
        <v>29</v>
      </c>
      <c r="AJ5569" s="3" t="s">
        <v>28</v>
      </c>
      <c r="AM5569" s="3" t="s">
        <v>24</v>
      </c>
      <c r="AZ5569" s="3" t="s">
        <v>848</v>
      </c>
      <c r="BA5569" s="3" t="s">
        <v>3581</v>
      </c>
      <c r="BB5569" s="3" t="s">
        <v>419</v>
      </c>
      <c r="BD5569" s="3" t="s">
        <v>30</v>
      </c>
      <c r="BG5569" s="3"/>
    </row>
    <row r="5570" spans="1:59" ht="15" x14ac:dyDescent="0.2">
      <c r="A5570" s="3" t="s">
        <v>10584</v>
      </c>
      <c r="B5570" s="3" t="s">
        <v>10582</v>
      </c>
      <c r="C5570" s="4">
        <v>42618.939363425918</v>
      </c>
      <c r="D5570" s="3" t="s">
        <v>7639</v>
      </c>
      <c r="E5570" s="3" t="s">
        <v>10584</v>
      </c>
      <c r="L5570" s="3" t="s">
        <v>10585</v>
      </c>
      <c r="AZ5570" s="3" t="s">
        <v>9225</v>
      </c>
      <c r="BA5570" s="3" t="s">
        <v>10583</v>
      </c>
      <c r="BD5570" s="3" t="s">
        <v>7641</v>
      </c>
      <c r="BG5570" s="3"/>
    </row>
    <row r="5571" spans="1:59" ht="15" x14ac:dyDescent="0.2">
      <c r="A5571" s="3" t="s">
        <v>10580</v>
      </c>
      <c r="B5571" s="3" t="s">
        <v>10578</v>
      </c>
      <c r="C5571" s="4">
        <v>42618.939363425918</v>
      </c>
      <c r="D5571" s="3" t="s">
        <v>7639</v>
      </c>
      <c r="E5571" s="3" t="s">
        <v>10580</v>
      </c>
      <c r="L5571" s="3" t="s">
        <v>10581</v>
      </c>
      <c r="AZ5571" s="3" t="s">
        <v>2063</v>
      </c>
      <c r="BA5571" s="3" t="s">
        <v>10579</v>
      </c>
      <c r="BD5571" s="3" t="s">
        <v>7641</v>
      </c>
      <c r="BG5571" s="3"/>
    </row>
    <row r="5572" spans="1:59" ht="15" x14ac:dyDescent="0.2">
      <c r="A5572" s="3" t="s">
        <v>6963</v>
      </c>
      <c r="B5572" s="3" t="s">
        <v>10576</v>
      </c>
      <c r="C5572" s="4">
        <v>42618.939363425918</v>
      </c>
      <c r="D5572" s="3" t="s">
        <v>7639</v>
      </c>
      <c r="E5572" s="3" t="s">
        <v>10577</v>
      </c>
      <c r="M5572" s="3" t="s">
        <v>39043</v>
      </c>
      <c r="N5572" s="3" t="s">
        <v>10549</v>
      </c>
      <c r="O5572" s="3" t="s">
        <v>185</v>
      </c>
      <c r="AI5572" s="3" t="s">
        <v>29</v>
      </c>
      <c r="AJ5572" s="3" t="s">
        <v>28</v>
      </c>
      <c r="AM5572" s="3" t="s">
        <v>24</v>
      </c>
      <c r="AZ5572" s="3" t="s">
        <v>3532</v>
      </c>
      <c r="BA5572" s="3" t="s">
        <v>3533</v>
      </c>
      <c r="BB5572" s="3" t="s">
        <v>1208</v>
      </c>
      <c r="BD5572" s="3" t="s">
        <v>30</v>
      </c>
      <c r="BG5572" s="3"/>
    </row>
    <row r="5573" spans="1:59" ht="15" x14ac:dyDescent="0.2">
      <c r="A5573" s="3" t="s">
        <v>6642</v>
      </c>
      <c r="B5573" s="3" t="s">
        <v>10574</v>
      </c>
      <c r="C5573" s="4">
        <v>42618.939351851863</v>
      </c>
      <c r="D5573" s="3" t="s">
        <v>7639</v>
      </c>
      <c r="E5573" s="3" t="s">
        <v>10575</v>
      </c>
      <c r="M5573" s="3" t="s">
        <v>39025</v>
      </c>
      <c r="N5573" s="3" t="s">
        <v>7710</v>
      </c>
      <c r="O5573" s="3" t="s">
        <v>185</v>
      </c>
      <c r="AI5573" s="3" t="s">
        <v>29</v>
      </c>
      <c r="AJ5573" s="3" t="s">
        <v>28</v>
      </c>
      <c r="AM5573" s="3" t="s">
        <v>24</v>
      </c>
      <c r="AZ5573" s="3" t="s">
        <v>2063</v>
      </c>
      <c r="BA5573" s="3" t="s">
        <v>2064</v>
      </c>
      <c r="BB5573" s="3" t="s">
        <v>51</v>
      </c>
      <c r="BD5573" s="3" t="s">
        <v>30</v>
      </c>
      <c r="BG5573" s="3"/>
    </row>
    <row r="5574" spans="1:59" ht="15" x14ac:dyDescent="0.2">
      <c r="A5574" s="3" t="s">
        <v>10573</v>
      </c>
      <c r="B5574" s="3" t="s">
        <v>10571</v>
      </c>
      <c r="C5574" s="4">
        <v>42618.939351851863</v>
      </c>
      <c r="D5574" s="3" t="s">
        <v>7639</v>
      </c>
      <c r="E5574" s="3" t="s">
        <v>10573</v>
      </c>
      <c r="L5574" s="3" t="s">
        <v>9469</v>
      </c>
      <c r="AZ5574" s="3" t="s">
        <v>10572</v>
      </c>
      <c r="BA5574" s="3" t="s">
        <v>5793</v>
      </c>
      <c r="BD5574" s="3" t="s">
        <v>7641</v>
      </c>
      <c r="BG5574" s="3"/>
    </row>
    <row r="5575" spans="1:59" ht="15" x14ac:dyDescent="0.2">
      <c r="A5575" s="3" t="s">
        <v>10569</v>
      </c>
      <c r="B5575" s="3" t="s">
        <v>10566</v>
      </c>
      <c r="C5575" s="4">
        <v>42618.939351851863</v>
      </c>
      <c r="D5575" s="3" t="s">
        <v>7639</v>
      </c>
      <c r="E5575" s="3" t="s">
        <v>10569</v>
      </c>
      <c r="L5575" s="3" t="s">
        <v>10570</v>
      </c>
      <c r="AZ5575" s="3" t="s">
        <v>10568</v>
      </c>
      <c r="BA5575" s="3" t="s">
        <v>10567</v>
      </c>
      <c r="BD5575" s="3" t="s">
        <v>7641</v>
      </c>
      <c r="BG5575" s="3"/>
    </row>
    <row r="5576" spans="1:59" ht="15" x14ac:dyDescent="0.2">
      <c r="A5576" s="3" t="s">
        <v>7396</v>
      </c>
      <c r="B5576" s="3" t="s">
        <v>10564</v>
      </c>
      <c r="C5576" s="4">
        <v>42618.939351851863</v>
      </c>
      <c r="D5576" s="3" t="s">
        <v>7639</v>
      </c>
      <c r="E5576" s="3" t="s">
        <v>10565</v>
      </c>
      <c r="M5576" s="3" t="s">
        <v>39042</v>
      </c>
      <c r="N5576" s="3" t="s">
        <v>10521</v>
      </c>
      <c r="O5576" s="3" t="s">
        <v>185</v>
      </c>
      <c r="AI5576" s="3" t="s">
        <v>29</v>
      </c>
      <c r="AJ5576" s="3" t="s">
        <v>28</v>
      </c>
      <c r="AM5576" s="3" t="s">
        <v>24</v>
      </c>
      <c r="AZ5576" s="3" t="s">
        <v>4558</v>
      </c>
      <c r="BA5576" s="3" t="s">
        <v>5369</v>
      </c>
      <c r="BB5576" s="3" t="s">
        <v>1952</v>
      </c>
      <c r="BD5576" s="3" t="s">
        <v>30</v>
      </c>
      <c r="BG5576" s="3"/>
    </row>
    <row r="5577" spans="1:59" ht="15" x14ac:dyDescent="0.2">
      <c r="A5577" s="3" t="s">
        <v>10562</v>
      </c>
      <c r="B5577" s="3" t="s">
        <v>10560</v>
      </c>
      <c r="C5577" s="4">
        <v>42618.939351851863</v>
      </c>
      <c r="D5577" s="3" t="s">
        <v>7639</v>
      </c>
      <c r="E5577" s="3" t="s">
        <v>10562</v>
      </c>
      <c r="L5577" s="3" t="s">
        <v>10563</v>
      </c>
      <c r="AZ5577" s="3" t="s">
        <v>5819</v>
      </c>
      <c r="BA5577" s="3" t="s">
        <v>10561</v>
      </c>
      <c r="BD5577" s="3" t="s">
        <v>7641</v>
      </c>
      <c r="BG5577" s="3"/>
    </row>
    <row r="5578" spans="1:59" ht="15" x14ac:dyDescent="0.2">
      <c r="A5578" s="3" t="s">
        <v>10559</v>
      </c>
      <c r="B5578" s="3" t="s">
        <v>10556</v>
      </c>
      <c r="C5578" s="4">
        <v>42618.939351851863</v>
      </c>
      <c r="D5578" s="3" t="s">
        <v>7639</v>
      </c>
      <c r="E5578" s="3" t="s">
        <v>10559</v>
      </c>
      <c r="L5578" s="3" t="s">
        <v>7692</v>
      </c>
      <c r="AZ5578" s="3" t="s">
        <v>10558</v>
      </c>
      <c r="BA5578" s="3" t="s">
        <v>10557</v>
      </c>
      <c r="BD5578" s="3" t="s">
        <v>7641</v>
      </c>
      <c r="BG5578" s="3"/>
    </row>
    <row r="5579" spans="1:59" ht="15" x14ac:dyDescent="0.2">
      <c r="A5579" s="3" t="s">
        <v>10554</v>
      </c>
      <c r="B5579" s="3" t="s">
        <v>10551</v>
      </c>
      <c r="C5579" s="4">
        <v>42618.939351851863</v>
      </c>
      <c r="D5579" s="3" t="s">
        <v>7639</v>
      </c>
      <c r="E5579" s="3" t="s">
        <v>10554</v>
      </c>
      <c r="L5579" s="3" t="s">
        <v>10555</v>
      </c>
      <c r="AZ5579" s="3" t="s">
        <v>10553</v>
      </c>
      <c r="BA5579" s="3" t="s">
        <v>10552</v>
      </c>
      <c r="BD5579" s="3" t="s">
        <v>7641</v>
      </c>
      <c r="BG5579" s="3"/>
    </row>
    <row r="5580" spans="1:59" ht="15" x14ac:dyDescent="0.2">
      <c r="A5580" s="3" t="s">
        <v>7468</v>
      </c>
      <c r="B5580" s="3" t="s">
        <v>10548</v>
      </c>
      <c r="C5580" s="4">
        <v>42618.939351851863</v>
      </c>
      <c r="D5580" s="3" t="s">
        <v>7639</v>
      </c>
      <c r="E5580" s="3" t="s">
        <v>10550</v>
      </c>
      <c r="M5580" s="3" t="s">
        <v>39043</v>
      </c>
      <c r="N5580" s="3" t="s">
        <v>10549</v>
      </c>
      <c r="O5580" s="3" t="s">
        <v>25</v>
      </c>
      <c r="AI5580" s="3" t="s">
        <v>29</v>
      </c>
      <c r="AJ5580" s="3" t="s">
        <v>28</v>
      </c>
      <c r="AM5580" s="3" t="s">
        <v>24</v>
      </c>
      <c r="AZ5580" s="3" t="s">
        <v>5670</v>
      </c>
      <c r="BA5580" s="3" t="s">
        <v>5671</v>
      </c>
      <c r="BB5580" s="3" t="s">
        <v>908</v>
      </c>
      <c r="BD5580" s="3" t="s">
        <v>30</v>
      </c>
      <c r="BG5580" s="3"/>
    </row>
    <row r="5581" spans="1:59" ht="15" x14ac:dyDescent="0.2">
      <c r="A5581" s="3" t="s">
        <v>10546</v>
      </c>
      <c r="B5581" s="3" t="s">
        <v>10544</v>
      </c>
      <c r="C5581" s="4">
        <v>42618.939351851863</v>
      </c>
      <c r="D5581" s="3" t="s">
        <v>7639</v>
      </c>
      <c r="E5581" s="3" t="s">
        <v>10546</v>
      </c>
      <c r="L5581" s="3" t="s">
        <v>10547</v>
      </c>
      <c r="AZ5581" s="3" t="s">
        <v>10545</v>
      </c>
      <c r="BA5581" s="3" t="s">
        <v>976</v>
      </c>
      <c r="BD5581" s="3" t="s">
        <v>7641</v>
      </c>
      <c r="BG5581" s="3"/>
    </row>
    <row r="5582" spans="1:59" ht="15" x14ac:dyDescent="0.2">
      <c r="A5582" s="3" t="s">
        <v>7092</v>
      </c>
      <c r="B5582" s="3" t="s">
        <v>10542</v>
      </c>
      <c r="C5582" s="4">
        <v>42618.939351851863</v>
      </c>
      <c r="D5582" s="3" t="s">
        <v>7639</v>
      </c>
      <c r="E5582" s="3" t="s">
        <v>10543</v>
      </c>
      <c r="M5582" s="3" t="s">
        <v>39042</v>
      </c>
      <c r="N5582" s="3" t="s">
        <v>10521</v>
      </c>
      <c r="O5582" s="3" t="s">
        <v>25</v>
      </c>
      <c r="AI5582" s="3" t="s">
        <v>29</v>
      </c>
      <c r="AJ5582" s="3" t="s">
        <v>28</v>
      </c>
      <c r="AM5582" s="3" t="s">
        <v>24</v>
      </c>
      <c r="AZ5582" s="3" t="s">
        <v>4080</v>
      </c>
      <c r="BA5582" s="3" t="s">
        <v>4081</v>
      </c>
      <c r="BB5582" s="3" t="s">
        <v>381</v>
      </c>
      <c r="BD5582" s="3" t="s">
        <v>30</v>
      </c>
      <c r="BG5582" s="3"/>
    </row>
    <row r="5583" spans="1:59" ht="15" x14ac:dyDescent="0.2">
      <c r="A5583" s="3" t="s">
        <v>10541</v>
      </c>
      <c r="B5583" s="3" t="s">
        <v>10540</v>
      </c>
      <c r="C5583" s="4">
        <v>42618.939351851863</v>
      </c>
      <c r="D5583" s="3" t="s">
        <v>7639</v>
      </c>
      <c r="E5583" s="3" t="s">
        <v>10541</v>
      </c>
      <c r="L5583" s="3" t="s">
        <v>7692</v>
      </c>
      <c r="AZ5583" s="3" t="s">
        <v>2786</v>
      </c>
      <c r="BA5583" s="3" t="s">
        <v>815</v>
      </c>
      <c r="BD5583" s="3" t="s">
        <v>7641</v>
      </c>
      <c r="BG5583" s="3"/>
    </row>
    <row r="5584" spans="1:59" ht="15" x14ac:dyDescent="0.2">
      <c r="A5584" s="3" t="s">
        <v>10538</v>
      </c>
      <c r="B5584" s="3" t="s">
        <v>10535</v>
      </c>
      <c r="C5584" s="4">
        <v>42618.939351851863</v>
      </c>
      <c r="D5584" s="3" t="s">
        <v>7639</v>
      </c>
      <c r="E5584" s="3" t="s">
        <v>10538</v>
      </c>
      <c r="L5584" s="3" t="s">
        <v>10539</v>
      </c>
      <c r="AZ5584" s="3" t="s">
        <v>10537</v>
      </c>
      <c r="BA5584" s="3" t="s">
        <v>10536</v>
      </c>
      <c r="BD5584" s="3" t="s">
        <v>7641</v>
      </c>
      <c r="BG5584" s="3"/>
    </row>
    <row r="5585" spans="1:59" ht="15" x14ac:dyDescent="0.2">
      <c r="A5585" s="3" t="s">
        <v>6363</v>
      </c>
      <c r="B5585" s="3" t="s">
        <v>10533</v>
      </c>
      <c r="C5585" s="4">
        <v>42618.939351851863</v>
      </c>
      <c r="D5585" s="3" t="s">
        <v>7639</v>
      </c>
      <c r="E5585" s="3" t="s">
        <v>10534</v>
      </c>
      <c r="M5585" s="3" t="s">
        <v>39032</v>
      </c>
      <c r="N5585" s="3" t="s">
        <v>8715</v>
      </c>
      <c r="O5585" s="3" t="s">
        <v>185</v>
      </c>
      <c r="W5585" s="3" t="s">
        <v>7698</v>
      </c>
      <c r="AI5585" s="3" t="s">
        <v>29</v>
      </c>
      <c r="AJ5585" s="3" t="s">
        <v>28</v>
      </c>
      <c r="AM5585" s="3" t="s">
        <v>24</v>
      </c>
      <c r="AZ5585" s="3" t="s">
        <v>544</v>
      </c>
      <c r="BA5585" s="3" t="s">
        <v>545</v>
      </c>
      <c r="BB5585" s="3" t="s">
        <v>410</v>
      </c>
      <c r="BD5585" s="3" t="s">
        <v>30</v>
      </c>
      <c r="BG5585" s="3"/>
    </row>
    <row r="5586" spans="1:59" ht="15" x14ac:dyDescent="0.2">
      <c r="A5586" s="3" t="s">
        <v>6482</v>
      </c>
      <c r="B5586" s="3" t="s">
        <v>10531</v>
      </c>
      <c r="C5586" s="4">
        <v>42618.939340277779</v>
      </c>
      <c r="D5586" s="3" t="s">
        <v>7639</v>
      </c>
      <c r="E5586" s="3" t="s">
        <v>10532</v>
      </c>
      <c r="M5586" s="3" t="s">
        <v>39042</v>
      </c>
      <c r="N5586" s="3" t="s">
        <v>10521</v>
      </c>
      <c r="O5586" s="3" t="s">
        <v>185</v>
      </c>
      <c r="AI5586" s="3" t="s">
        <v>29</v>
      </c>
      <c r="AJ5586" s="3" t="s">
        <v>28</v>
      </c>
      <c r="AM5586" s="3" t="s">
        <v>24</v>
      </c>
      <c r="AZ5586" s="3" t="s">
        <v>1266</v>
      </c>
      <c r="BA5586" s="3" t="s">
        <v>1267</v>
      </c>
      <c r="BB5586" s="3" t="s">
        <v>51</v>
      </c>
      <c r="BD5586" s="3" t="s">
        <v>30</v>
      </c>
      <c r="BG5586" s="3"/>
    </row>
    <row r="5587" spans="1:59" ht="15" x14ac:dyDescent="0.2">
      <c r="A5587" s="3" t="s">
        <v>10529</v>
      </c>
      <c r="B5587" s="3" t="s">
        <v>10526</v>
      </c>
      <c r="C5587" s="4">
        <v>42618.939340277779</v>
      </c>
      <c r="D5587" s="3" t="s">
        <v>7639</v>
      </c>
      <c r="E5587" s="3" t="s">
        <v>10529</v>
      </c>
      <c r="L5587" s="3" t="s">
        <v>10530</v>
      </c>
      <c r="AZ5587" s="3" t="s">
        <v>10528</v>
      </c>
      <c r="BA5587" s="3" t="s">
        <v>10527</v>
      </c>
      <c r="BD5587" s="3" t="s">
        <v>7641</v>
      </c>
      <c r="BG5587" s="3"/>
    </row>
    <row r="5588" spans="1:59" ht="15" x14ac:dyDescent="0.2">
      <c r="A5588" s="3" t="s">
        <v>10525</v>
      </c>
      <c r="B5588" s="3" t="s">
        <v>10523</v>
      </c>
      <c r="C5588" s="4">
        <v>42618.939340277779</v>
      </c>
      <c r="D5588" s="3" t="s">
        <v>7639</v>
      </c>
      <c r="E5588" s="3" t="s">
        <v>10525</v>
      </c>
      <c r="L5588" s="3" t="s">
        <v>7692</v>
      </c>
      <c r="AZ5588" s="3" t="s">
        <v>1730</v>
      </c>
      <c r="BA5588" s="3" t="s">
        <v>10524</v>
      </c>
      <c r="BD5588" s="3" t="s">
        <v>7641</v>
      </c>
      <c r="BG5588" s="3"/>
    </row>
    <row r="5589" spans="1:59" ht="15" x14ac:dyDescent="0.2">
      <c r="A5589" s="3" t="s">
        <v>7043</v>
      </c>
      <c r="B5589" s="3" t="s">
        <v>10520</v>
      </c>
      <c r="C5589" s="4">
        <v>42618.939340277779</v>
      </c>
      <c r="D5589" s="3" t="s">
        <v>7639</v>
      </c>
      <c r="E5589" s="3" t="s">
        <v>10522</v>
      </c>
      <c r="M5589" s="3" t="s">
        <v>39042</v>
      </c>
      <c r="N5589" s="3" t="s">
        <v>10521</v>
      </c>
      <c r="O5589" s="3" t="s">
        <v>25</v>
      </c>
      <c r="AI5589" s="3" t="s">
        <v>29</v>
      </c>
      <c r="AJ5589" s="3" t="s">
        <v>28</v>
      </c>
      <c r="AM5589" s="3" t="s">
        <v>24</v>
      </c>
      <c r="AZ5589" s="3" t="s">
        <v>2373</v>
      </c>
      <c r="BA5589" s="3" t="s">
        <v>3878</v>
      </c>
      <c r="BB5589" s="3" t="s">
        <v>80</v>
      </c>
      <c r="BD5589" s="3" t="s">
        <v>30</v>
      </c>
      <c r="BG5589" s="3"/>
    </row>
    <row r="5590" spans="1:59" ht="15" x14ac:dyDescent="0.2">
      <c r="A5590" s="3" t="s">
        <v>10518</v>
      </c>
      <c r="B5590" s="3" t="s">
        <v>10515</v>
      </c>
      <c r="C5590" s="4">
        <v>42618.939340277779</v>
      </c>
      <c r="D5590" s="3" t="s">
        <v>7639</v>
      </c>
      <c r="E5590" s="3" t="s">
        <v>10518</v>
      </c>
      <c r="L5590" s="3" t="s">
        <v>10519</v>
      </c>
      <c r="AZ5590" s="3" t="s">
        <v>10517</v>
      </c>
      <c r="BA5590" s="3" t="s">
        <v>10516</v>
      </c>
      <c r="BD5590" s="3" t="s">
        <v>7641</v>
      </c>
      <c r="BG5590" s="3"/>
    </row>
    <row r="5591" spans="1:59" ht="15" x14ac:dyDescent="0.2">
      <c r="A5591" s="3" t="s">
        <v>6999</v>
      </c>
      <c r="B5591" s="3" t="s">
        <v>10510</v>
      </c>
      <c r="C5591" s="4">
        <v>42618.939340277779</v>
      </c>
      <c r="D5591" s="3" t="s">
        <v>7639</v>
      </c>
      <c r="E5591" s="3" t="s">
        <v>10514</v>
      </c>
      <c r="M5591" s="3" t="s">
        <v>10513</v>
      </c>
      <c r="N5591" s="3" t="s">
        <v>10512</v>
      </c>
      <c r="O5591" s="3" t="s">
        <v>25</v>
      </c>
      <c r="U5591" s="3" t="s">
        <v>10511</v>
      </c>
      <c r="AI5591" s="3" t="s">
        <v>29</v>
      </c>
      <c r="AJ5591" s="3" t="s">
        <v>28</v>
      </c>
      <c r="AM5591" s="3" t="s">
        <v>24</v>
      </c>
      <c r="AN5591" s="3" t="s">
        <v>7629</v>
      </c>
      <c r="AZ5591" s="3" t="s">
        <v>3684</v>
      </c>
      <c r="BA5591" s="3" t="s">
        <v>3685</v>
      </c>
      <c r="BB5591" s="3" t="s">
        <v>643</v>
      </c>
      <c r="BD5591" s="3" t="s">
        <v>30</v>
      </c>
      <c r="BG5591" s="3"/>
    </row>
    <row r="5592" spans="1:59" ht="15" x14ac:dyDescent="0.2">
      <c r="A5592" s="3" t="s">
        <v>10506</v>
      </c>
      <c r="B5592" s="3" t="s">
        <v>10504</v>
      </c>
      <c r="C5592" s="4">
        <v>42618.939340277779</v>
      </c>
      <c r="D5592" s="3" t="s">
        <v>7639</v>
      </c>
      <c r="E5592" s="3" t="s">
        <v>10509</v>
      </c>
      <c r="N5592" s="3" t="s">
        <v>10508</v>
      </c>
      <c r="U5592" s="3" t="s">
        <v>10507</v>
      </c>
      <c r="W5592" s="3" t="s">
        <v>7698</v>
      </c>
      <c r="AI5592" s="3" t="s">
        <v>29</v>
      </c>
      <c r="AJ5592" s="3" t="s">
        <v>7697</v>
      </c>
      <c r="AM5592" s="3" t="s">
        <v>62</v>
      </c>
      <c r="AZ5592" s="3" t="s">
        <v>10505</v>
      </c>
      <c r="BA5592" s="3" t="s">
        <v>99</v>
      </c>
      <c r="BB5592" s="3" t="s">
        <v>7889</v>
      </c>
      <c r="BD5592" s="3" t="s">
        <v>30</v>
      </c>
      <c r="BG5592" s="3"/>
    </row>
    <row r="5593" spans="1:59" ht="15" x14ac:dyDescent="0.2">
      <c r="A5593" s="3" t="s">
        <v>10502</v>
      </c>
      <c r="B5593" s="3" t="s">
        <v>10500</v>
      </c>
      <c r="C5593" s="4">
        <v>42618.939340277779</v>
      </c>
      <c r="D5593" s="3" t="s">
        <v>7639</v>
      </c>
      <c r="E5593" s="3" t="s">
        <v>10502</v>
      </c>
      <c r="L5593" s="3" t="s">
        <v>10503</v>
      </c>
      <c r="AZ5593" s="3" t="s">
        <v>10501</v>
      </c>
      <c r="BA5593" s="3" t="s">
        <v>465</v>
      </c>
      <c r="BD5593" s="3" t="s">
        <v>7641</v>
      </c>
      <c r="BG5593" s="3"/>
    </row>
    <row r="5594" spans="1:59" ht="15" x14ac:dyDescent="0.2">
      <c r="A5594" s="3" t="s">
        <v>10498</v>
      </c>
      <c r="B5594" s="3" t="s">
        <v>10495</v>
      </c>
      <c r="C5594" s="4">
        <v>42618.939340277779</v>
      </c>
      <c r="D5594" s="3" t="s">
        <v>7639</v>
      </c>
      <c r="E5594" s="3" t="s">
        <v>10498</v>
      </c>
      <c r="L5594" s="3" t="s">
        <v>10499</v>
      </c>
      <c r="AZ5594" s="3" t="s">
        <v>10497</v>
      </c>
      <c r="BA5594" s="3" t="s">
        <v>10496</v>
      </c>
      <c r="BD5594" s="3" t="s">
        <v>7641</v>
      </c>
      <c r="BG5594" s="3"/>
    </row>
    <row r="5595" spans="1:59" ht="15" x14ac:dyDescent="0.2">
      <c r="A5595" s="3" t="s">
        <v>10492</v>
      </c>
      <c r="B5595" s="3" t="s">
        <v>10489</v>
      </c>
      <c r="C5595" s="4">
        <v>42618.939340277779</v>
      </c>
      <c r="D5595" s="3" t="s">
        <v>7639</v>
      </c>
      <c r="E5595" s="3" t="s">
        <v>10494</v>
      </c>
      <c r="N5595" s="3" t="s">
        <v>10165</v>
      </c>
      <c r="U5595" s="3" t="s">
        <v>10493</v>
      </c>
      <c r="W5595" s="3" t="s">
        <v>10163</v>
      </c>
      <c r="AI5595" s="3" t="s">
        <v>29</v>
      </c>
      <c r="AJ5595" s="3" t="s">
        <v>7697</v>
      </c>
      <c r="AM5595" s="3" t="s">
        <v>62</v>
      </c>
      <c r="AZ5595" s="3" t="s">
        <v>10491</v>
      </c>
      <c r="BA5595" s="3" t="s">
        <v>10490</v>
      </c>
      <c r="BB5595" s="3" t="s">
        <v>314</v>
      </c>
      <c r="BD5595" s="3" t="s">
        <v>30</v>
      </c>
      <c r="BG5595" s="3"/>
    </row>
    <row r="5596" spans="1:59" ht="15" x14ac:dyDescent="0.2">
      <c r="A5596" s="3" t="s">
        <v>10487</v>
      </c>
      <c r="B5596" s="3" t="s">
        <v>10484</v>
      </c>
      <c r="C5596" s="4">
        <v>42618.939340277779</v>
      </c>
      <c r="D5596" s="3" t="s">
        <v>7639</v>
      </c>
      <c r="E5596" s="3" t="s">
        <v>10487</v>
      </c>
      <c r="L5596" s="3" t="s">
        <v>10488</v>
      </c>
      <c r="AZ5596" s="3" t="s">
        <v>10486</v>
      </c>
      <c r="BA5596" s="3" t="s">
        <v>10485</v>
      </c>
      <c r="BD5596" s="3" t="s">
        <v>7641</v>
      </c>
      <c r="BG5596" s="3"/>
    </row>
    <row r="5597" spans="1:59" ht="15" x14ac:dyDescent="0.2">
      <c r="A5597" s="3" t="s">
        <v>10482</v>
      </c>
      <c r="B5597" s="3" t="s">
        <v>10480</v>
      </c>
      <c r="C5597" s="4">
        <v>42618.939340277779</v>
      </c>
      <c r="D5597" s="3" t="s">
        <v>7639</v>
      </c>
      <c r="E5597" s="3" t="s">
        <v>10482</v>
      </c>
      <c r="L5597" s="3" t="s">
        <v>10483</v>
      </c>
      <c r="AZ5597" s="3" t="s">
        <v>3684</v>
      </c>
      <c r="BA5597" s="3" t="s">
        <v>10481</v>
      </c>
      <c r="BD5597" s="3" t="s">
        <v>7641</v>
      </c>
      <c r="BG5597" s="3"/>
    </row>
    <row r="5598" spans="1:59" ht="15" x14ac:dyDescent="0.2">
      <c r="A5598" s="3" t="s">
        <v>10478</v>
      </c>
      <c r="B5598" s="3" t="s">
        <v>10475</v>
      </c>
      <c r="C5598" s="4">
        <v>42618.939340277779</v>
      </c>
      <c r="D5598" s="3" t="s">
        <v>7639</v>
      </c>
      <c r="E5598" s="3" t="s">
        <v>10478</v>
      </c>
      <c r="L5598" s="3" t="s">
        <v>10479</v>
      </c>
      <c r="AZ5598" s="3" t="s">
        <v>10477</v>
      </c>
      <c r="BA5598" s="3" t="s">
        <v>10476</v>
      </c>
      <c r="BD5598" s="3" t="s">
        <v>7641</v>
      </c>
      <c r="BG5598" s="3"/>
    </row>
    <row r="5599" spans="1:59" ht="15" x14ac:dyDescent="0.2">
      <c r="A5599" s="3" t="s">
        <v>10473</v>
      </c>
      <c r="B5599" s="3" t="s">
        <v>10470</v>
      </c>
      <c r="C5599" s="4">
        <v>42618.939328703702</v>
      </c>
      <c r="D5599" s="3" t="s">
        <v>7639</v>
      </c>
      <c r="E5599" s="3" t="s">
        <v>10473</v>
      </c>
      <c r="L5599" s="3" t="s">
        <v>10474</v>
      </c>
      <c r="AZ5599" s="3" t="s">
        <v>10472</v>
      </c>
      <c r="BA5599" s="3" t="s">
        <v>10471</v>
      </c>
      <c r="BD5599" s="3" t="s">
        <v>7641</v>
      </c>
      <c r="BG5599" s="3"/>
    </row>
    <row r="5600" spans="1:59" ht="15" x14ac:dyDescent="0.2">
      <c r="A5600" s="3" t="s">
        <v>10468</v>
      </c>
      <c r="B5600" s="3" t="s">
        <v>10466</v>
      </c>
      <c r="C5600" s="4">
        <v>42618.939328703702</v>
      </c>
      <c r="D5600" s="3" t="s">
        <v>7639</v>
      </c>
      <c r="E5600" s="3" t="s">
        <v>10468</v>
      </c>
      <c r="L5600" s="3" t="s">
        <v>10469</v>
      </c>
      <c r="AZ5600" s="3" t="s">
        <v>4605</v>
      </c>
      <c r="BA5600" s="3" t="s">
        <v>10467</v>
      </c>
      <c r="BD5600" s="3" t="s">
        <v>7641</v>
      </c>
      <c r="BG5600" s="3"/>
    </row>
    <row r="5601" spans="1:59" ht="15" x14ac:dyDescent="0.2">
      <c r="A5601" s="3" t="s">
        <v>6334</v>
      </c>
      <c r="B5601" s="3" t="s">
        <v>10464</v>
      </c>
      <c r="C5601" s="4">
        <v>42618.939328703702</v>
      </c>
      <c r="D5601" s="3" t="s">
        <v>7639</v>
      </c>
      <c r="E5601" s="3" t="s">
        <v>10465</v>
      </c>
      <c r="M5601" s="3" t="s">
        <v>10044</v>
      </c>
      <c r="N5601" s="3" t="s">
        <v>10043</v>
      </c>
      <c r="O5601" s="3" t="s">
        <v>25</v>
      </c>
      <c r="AI5601" s="3" t="s">
        <v>29</v>
      </c>
      <c r="AJ5601" s="3" t="s">
        <v>28</v>
      </c>
      <c r="AM5601" s="3" t="s">
        <v>24</v>
      </c>
      <c r="AZ5601" s="3" t="s">
        <v>329</v>
      </c>
      <c r="BA5601" s="3" t="s">
        <v>330</v>
      </c>
      <c r="BB5601" s="3" t="s">
        <v>331</v>
      </c>
      <c r="BD5601" s="3" t="s">
        <v>30</v>
      </c>
      <c r="BG5601" s="3"/>
    </row>
    <row r="5602" spans="1:59" ht="15" x14ac:dyDescent="0.2">
      <c r="A5602" s="3" t="s">
        <v>10462</v>
      </c>
      <c r="B5602" s="3" t="s">
        <v>10460</v>
      </c>
      <c r="C5602" s="4">
        <v>42618.939328703702</v>
      </c>
      <c r="D5602" s="3" t="s">
        <v>7639</v>
      </c>
      <c r="E5602" s="3" t="s">
        <v>10462</v>
      </c>
      <c r="L5602" s="3" t="s">
        <v>10463</v>
      </c>
      <c r="AZ5602" s="3" t="s">
        <v>10461</v>
      </c>
      <c r="BA5602" s="3" t="s">
        <v>3335</v>
      </c>
      <c r="BD5602" s="3" t="s">
        <v>7641</v>
      </c>
      <c r="BG5602" s="3"/>
    </row>
    <row r="5603" spans="1:59" ht="15" x14ac:dyDescent="0.2">
      <c r="A5603" s="3" t="s">
        <v>6663</v>
      </c>
      <c r="B5603" s="3" t="s">
        <v>10457</v>
      </c>
      <c r="C5603" s="4">
        <v>42618.939328703702</v>
      </c>
      <c r="D5603" s="3" t="s">
        <v>7639</v>
      </c>
      <c r="E5603" s="3" t="s">
        <v>10459</v>
      </c>
      <c r="M5603" s="3" t="s">
        <v>10450</v>
      </c>
      <c r="N5603" s="3" t="s">
        <v>10449</v>
      </c>
      <c r="O5603" s="3" t="s">
        <v>25</v>
      </c>
      <c r="U5603" s="3" t="s">
        <v>10458</v>
      </c>
      <c r="AI5603" s="3" t="s">
        <v>29</v>
      </c>
      <c r="AJ5603" s="3" t="s">
        <v>28</v>
      </c>
      <c r="AM5603" s="3" t="s">
        <v>24</v>
      </c>
      <c r="AN5603" s="3" t="s">
        <v>7629</v>
      </c>
      <c r="AZ5603" s="3" t="s">
        <v>1420</v>
      </c>
      <c r="BA5603" s="3" t="s">
        <v>2157</v>
      </c>
      <c r="BB5603" s="3" t="s">
        <v>643</v>
      </c>
      <c r="BD5603" s="3" t="s">
        <v>30</v>
      </c>
      <c r="BG5603" s="3"/>
    </row>
    <row r="5604" spans="1:59" ht="15" x14ac:dyDescent="0.2">
      <c r="A5604" s="3" t="s">
        <v>6691</v>
      </c>
      <c r="B5604" s="3" t="s">
        <v>10455</v>
      </c>
      <c r="C5604" s="4">
        <v>42618.939328703702</v>
      </c>
      <c r="D5604" s="3" t="s">
        <v>7639</v>
      </c>
      <c r="E5604" s="3" t="s">
        <v>10456</v>
      </c>
      <c r="M5604" s="3" t="s">
        <v>10044</v>
      </c>
      <c r="N5604" s="3" t="s">
        <v>10043</v>
      </c>
      <c r="O5604" s="3" t="s">
        <v>25</v>
      </c>
      <c r="AI5604" s="3" t="s">
        <v>29</v>
      </c>
      <c r="AJ5604" s="3" t="s">
        <v>28</v>
      </c>
      <c r="AM5604" s="3" t="s">
        <v>24</v>
      </c>
      <c r="AZ5604" s="3" t="s">
        <v>2280</v>
      </c>
      <c r="BA5604" s="3" t="s">
        <v>2281</v>
      </c>
      <c r="BB5604" s="3" t="s">
        <v>107</v>
      </c>
      <c r="BD5604" s="3" t="s">
        <v>30</v>
      </c>
      <c r="BG5604" s="3"/>
    </row>
    <row r="5605" spans="1:59" ht="15" x14ac:dyDescent="0.2">
      <c r="A5605" s="3" t="s">
        <v>10453</v>
      </c>
      <c r="B5605" s="3" t="s">
        <v>10452</v>
      </c>
      <c r="C5605" s="4">
        <v>42618.939328703702</v>
      </c>
      <c r="D5605" s="3" t="s">
        <v>7639</v>
      </c>
      <c r="E5605" s="3" t="s">
        <v>10453</v>
      </c>
      <c r="L5605" s="3" t="s">
        <v>10454</v>
      </c>
      <c r="AZ5605" s="3" t="s">
        <v>8427</v>
      </c>
      <c r="BA5605" s="3" t="s">
        <v>5545</v>
      </c>
      <c r="BD5605" s="3" t="s">
        <v>7641</v>
      </c>
      <c r="BG5605" s="3"/>
    </row>
    <row r="5606" spans="1:59" ht="15" x14ac:dyDescent="0.2">
      <c r="A5606" s="3" t="s">
        <v>6634</v>
      </c>
      <c r="B5606" s="3" t="s">
        <v>10448</v>
      </c>
      <c r="C5606" s="4">
        <v>42618.939328703702</v>
      </c>
      <c r="D5606" s="3" t="s">
        <v>7639</v>
      </c>
      <c r="E5606" s="3" t="s">
        <v>10451</v>
      </c>
      <c r="M5606" s="3" t="s">
        <v>10450</v>
      </c>
      <c r="N5606" s="3" t="s">
        <v>10449</v>
      </c>
      <c r="O5606" s="3" t="s">
        <v>185</v>
      </c>
      <c r="AI5606" s="3" t="s">
        <v>29</v>
      </c>
      <c r="AJ5606" s="3" t="s">
        <v>28</v>
      </c>
      <c r="AM5606" s="3" t="s">
        <v>24</v>
      </c>
      <c r="AZ5606" s="3" t="s">
        <v>2028</v>
      </c>
      <c r="BA5606" s="3" t="s">
        <v>2029</v>
      </c>
      <c r="BB5606" s="3" t="s">
        <v>51</v>
      </c>
      <c r="BD5606" s="3" t="s">
        <v>30</v>
      </c>
      <c r="BG5606" s="3"/>
    </row>
    <row r="5607" spans="1:59" ht="15" x14ac:dyDescent="0.2">
      <c r="A5607" s="3" t="s">
        <v>7014</v>
      </c>
      <c r="B5607" s="3" t="s">
        <v>10446</v>
      </c>
      <c r="C5607" s="4">
        <v>42618.939328703702</v>
      </c>
      <c r="D5607" s="3" t="s">
        <v>7639</v>
      </c>
      <c r="E5607" s="3" t="s">
        <v>10447</v>
      </c>
      <c r="M5607" s="3" t="s">
        <v>10044</v>
      </c>
      <c r="N5607" s="3" t="s">
        <v>10043</v>
      </c>
      <c r="O5607" s="3" t="s">
        <v>25</v>
      </c>
      <c r="AI5607" s="3" t="s">
        <v>29</v>
      </c>
      <c r="AJ5607" s="3" t="s">
        <v>28</v>
      </c>
      <c r="AM5607" s="3" t="s">
        <v>24</v>
      </c>
      <c r="AZ5607" s="3" t="s">
        <v>3754</v>
      </c>
      <c r="BA5607" s="3" t="s">
        <v>3748</v>
      </c>
      <c r="BB5607" s="3" t="s">
        <v>3498</v>
      </c>
      <c r="BD5607" s="3" t="s">
        <v>30</v>
      </c>
      <c r="BG5607" s="3"/>
    </row>
    <row r="5608" spans="1:59" ht="15" x14ac:dyDescent="0.2">
      <c r="A5608" s="3" t="s">
        <v>10444</v>
      </c>
      <c r="B5608" s="3" t="s">
        <v>10442</v>
      </c>
      <c r="C5608" s="4">
        <v>42618.939328703702</v>
      </c>
      <c r="D5608" s="3" t="s">
        <v>7639</v>
      </c>
      <c r="E5608" s="3" t="s">
        <v>10444</v>
      </c>
      <c r="L5608" s="3" t="s">
        <v>10445</v>
      </c>
      <c r="AZ5608" s="3" t="s">
        <v>5155</v>
      </c>
      <c r="BA5608" s="3" t="s">
        <v>10443</v>
      </c>
      <c r="BD5608" s="3" t="s">
        <v>7641</v>
      </c>
      <c r="BG5608" s="3"/>
    </row>
    <row r="5609" spans="1:59" ht="15" x14ac:dyDescent="0.2">
      <c r="A5609" s="3" t="s">
        <v>10440</v>
      </c>
      <c r="B5609" s="3" t="s">
        <v>10437</v>
      </c>
      <c r="C5609" s="4">
        <v>42618.939328703702</v>
      </c>
      <c r="D5609" s="3" t="s">
        <v>7639</v>
      </c>
      <c r="E5609" s="3" t="s">
        <v>10440</v>
      </c>
      <c r="L5609" s="3" t="s">
        <v>10441</v>
      </c>
      <c r="AZ5609" s="3" t="s">
        <v>10439</v>
      </c>
      <c r="BA5609" s="3" t="s">
        <v>10438</v>
      </c>
      <c r="BD5609" s="3" t="s">
        <v>7641</v>
      </c>
      <c r="BG5609" s="3"/>
    </row>
    <row r="5610" spans="1:59" ht="15" x14ac:dyDescent="0.2">
      <c r="A5610" s="3" t="s">
        <v>10435</v>
      </c>
      <c r="B5610" s="3" t="s">
        <v>10433</v>
      </c>
      <c r="C5610" s="4">
        <v>42618.939328703702</v>
      </c>
      <c r="D5610" s="3" t="s">
        <v>7639</v>
      </c>
      <c r="E5610" s="3" t="s">
        <v>10435</v>
      </c>
      <c r="L5610" s="3" t="s">
        <v>10436</v>
      </c>
      <c r="AZ5610" s="3" t="s">
        <v>8521</v>
      </c>
      <c r="BA5610" s="3" t="s">
        <v>10434</v>
      </c>
      <c r="BD5610" s="3" t="s">
        <v>7641</v>
      </c>
      <c r="BG5610" s="3"/>
    </row>
    <row r="5611" spans="1:59" ht="15" x14ac:dyDescent="0.2">
      <c r="A5611" s="3" t="s">
        <v>10431</v>
      </c>
      <c r="B5611" s="3" t="s">
        <v>10428</v>
      </c>
      <c r="C5611" s="4">
        <v>42618.939328703702</v>
      </c>
      <c r="D5611" s="3" t="s">
        <v>7639</v>
      </c>
      <c r="E5611" s="3" t="s">
        <v>10431</v>
      </c>
      <c r="L5611" s="3" t="s">
        <v>10432</v>
      </c>
      <c r="AZ5611" s="3" t="s">
        <v>10430</v>
      </c>
      <c r="BA5611" s="3" t="s">
        <v>10429</v>
      </c>
      <c r="BD5611" s="3" t="s">
        <v>7641</v>
      </c>
      <c r="BG5611" s="3"/>
    </row>
    <row r="5612" spans="1:59" ht="15" x14ac:dyDescent="0.2">
      <c r="A5612" s="3" t="s">
        <v>10426</v>
      </c>
      <c r="B5612" s="3" t="s">
        <v>10423</v>
      </c>
      <c r="C5612" s="4">
        <v>42618.939317129632</v>
      </c>
      <c r="D5612" s="3" t="s">
        <v>7639</v>
      </c>
      <c r="E5612" s="3" t="s">
        <v>10426</v>
      </c>
      <c r="L5612" s="3" t="s">
        <v>10427</v>
      </c>
      <c r="AZ5612" s="3" t="s">
        <v>10425</v>
      </c>
      <c r="BA5612" s="3" t="s">
        <v>10424</v>
      </c>
      <c r="BD5612" s="3" t="s">
        <v>7641</v>
      </c>
      <c r="BG5612" s="3"/>
    </row>
    <row r="5613" spans="1:59" ht="15" x14ac:dyDescent="0.2">
      <c r="A5613" s="3" t="s">
        <v>10421</v>
      </c>
      <c r="B5613" s="3" t="s">
        <v>10418</v>
      </c>
      <c r="C5613" s="4">
        <v>42618.939317129632</v>
      </c>
      <c r="D5613" s="3" t="s">
        <v>7639</v>
      </c>
      <c r="E5613" s="3" t="s">
        <v>10421</v>
      </c>
      <c r="L5613" s="3" t="s">
        <v>10422</v>
      </c>
      <c r="AZ5613" s="3" t="s">
        <v>10420</v>
      </c>
      <c r="BA5613" s="3" t="s">
        <v>10419</v>
      </c>
      <c r="BD5613" s="3" t="s">
        <v>7641</v>
      </c>
      <c r="BG5613" s="3"/>
    </row>
    <row r="5614" spans="1:59" ht="15" x14ac:dyDescent="0.2">
      <c r="A5614" s="3" t="s">
        <v>10416</v>
      </c>
      <c r="B5614" s="3" t="s">
        <v>10414</v>
      </c>
      <c r="C5614" s="4">
        <v>42618.939317129632</v>
      </c>
      <c r="D5614" s="3" t="s">
        <v>7639</v>
      </c>
      <c r="E5614" s="3" t="s">
        <v>10416</v>
      </c>
      <c r="L5614" s="3" t="s">
        <v>10417</v>
      </c>
      <c r="AZ5614" s="3" t="s">
        <v>3010</v>
      </c>
      <c r="BA5614" s="3" t="s">
        <v>10415</v>
      </c>
      <c r="BD5614" s="3" t="s">
        <v>7641</v>
      </c>
      <c r="BG5614" s="3"/>
    </row>
    <row r="5615" spans="1:59" ht="15" x14ac:dyDescent="0.2">
      <c r="A5615" s="3" t="s">
        <v>6566</v>
      </c>
      <c r="B5615" s="3" t="s">
        <v>10411</v>
      </c>
      <c r="C5615" s="4">
        <v>42618.939317129632</v>
      </c>
      <c r="D5615" s="3" t="s">
        <v>7639</v>
      </c>
      <c r="E5615" s="3" t="s">
        <v>10413</v>
      </c>
      <c r="M5615" s="3" t="s">
        <v>39041</v>
      </c>
      <c r="N5615" s="3" t="s">
        <v>10412</v>
      </c>
      <c r="O5615" s="3" t="s">
        <v>25</v>
      </c>
      <c r="AI5615" s="3" t="s">
        <v>29</v>
      </c>
      <c r="AJ5615" s="3" t="s">
        <v>28</v>
      </c>
      <c r="AM5615" s="3" t="s">
        <v>24</v>
      </c>
      <c r="AZ5615" s="3" t="s">
        <v>1288</v>
      </c>
      <c r="BA5615" s="3" t="s">
        <v>1696</v>
      </c>
      <c r="BB5615" s="3" t="s">
        <v>1697</v>
      </c>
      <c r="BD5615" s="3" t="s">
        <v>30</v>
      </c>
      <c r="BG5615" s="3"/>
    </row>
    <row r="5616" spans="1:59" ht="15" x14ac:dyDescent="0.2">
      <c r="A5616" s="3" t="s">
        <v>10409</v>
      </c>
      <c r="B5616" s="3" t="s">
        <v>10407</v>
      </c>
      <c r="C5616" s="4">
        <v>42618.939317129632</v>
      </c>
      <c r="D5616" s="3" t="s">
        <v>7639</v>
      </c>
      <c r="E5616" s="3" t="s">
        <v>10409</v>
      </c>
      <c r="L5616" s="3" t="s">
        <v>10410</v>
      </c>
      <c r="AZ5616" s="3" t="s">
        <v>10408</v>
      </c>
      <c r="BA5616" s="3" t="s">
        <v>5827</v>
      </c>
      <c r="BD5616" s="3" t="s">
        <v>7641</v>
      </c>
      <c r="BG5616" s="3"/>
    </row>
    <row r="5617" spans="1:59" ht="15" x14ac:dyDescent="0.2">
      <c r="A5617" s="3" t="s">
        <v>10401</v>
      </c>
      <c r="B5617" s="3" t="s">
        <v>10399</v>
      </c>
      <c r="C5617" s="4">
        <v>42618.939317129632</v>
      </c>
      <c r="D5617" s="3" t="s">
        <v>7639</v>
      </c>
      <c r="E5617" s="3" t="s">
        <v>10406</v>
      </c>
      <c r="M5617" s="3" t="s">
        <v>10405</v>
      </c>
      <c r="N5617" s="3" t="s">
        <v>10404</v>
      </c>
      <c r="O5617" s="3" t="s">
        <v>25</v>
      </c>
      <c r="U5617" s="3" t="s">
        <v>10403</v>
      </c>
      <c r="W5617" s="3" t="s">
        <v>10402</v>
      </c>
      <c r="AI5617" s="3" t="s">
        <v>29</v>
      </c>
      <c r="AJ5617" s="3" t="s">
        <v>7697</v>
      </c>
      <c r="AM5617" s="3" t="s">
        <v>24</v>
      </c>
      <c r="AN5617" s="3" t="s">
        <v>7629</v>
      </c>
      <c r="AZ5617" s="3" t="s">
        <v>1560</v>
      </c>
      <c r="BA5617" s="3" t="s">
        <v>10400</v>
      </c>
      <c r="BB5617" s="3" t="s">
        <v>643</v>
      </c>
      <c r="BD5617" s="3" t="s">
        <v>30</v>
      </c>
      <c r="BG5617" s="3"/>
    </row>
    <row r="5618" spans="1:59" ht="15" x14ac:dyDescent="0.2">
      <c r="A5618" s="3" t="s">
        <v>10379</v>
      </c>
      <c r="B5618" s="3" t="s">
        <v>10376</v>
      </c>
      <c r="C5618" s="4">
        <v>42618.939317129632</v>
      </c>
      <c r="D5618" s="3" t="s">
        <v>7639</v>
      </c>
      <c r="E5618" s="3" t="s">
        <v>10398</v>
      </c>
      <c r="F5618" s="3" t="s">
        <v>10397</v>
      </c>
      <c r="G5618" s="3" t="s">
        <v>10396</v>
      </c>
      <c r="H5618" s="3" t="s">
        <v>8057</v>
      </c>
      <c r="I5618" s="3" t="s">
        <v>9242</v>
      </c>
      <c r="J5618" s="3" t="s">
        <v>10053</v>
      </c>
      <c r="L5618" s="3" t="s">
        <v>10395</v>
      </c>
      <c r="N5618" s="3" t="s">
        <v>10394</v>
      </c>
      <c r="P5618" s="3" t="s">
        <v>10393</v>
      </c>
      <c r="Q5618" s="3" t="s">
        <v>10392</v>
      </c>
      <c r="S5618" s="3" t="s">
        <v>10391</v>
      </c>
      <c r="T5618" s="3" t="s">
        <v>10390</v>
      </c>
      <c r="U5618" s="3" t="s">
        <v>10389</v>
      </c>
      <c r="W5618" s="3" t="s">
        <v>10388</v>
      </c>
      <c r="X5618" s="3" t="s">
        <v>10387</v>
      </c>
      <c r="Z5618" s="3" t="s">
        <v>10386</v>
      </c>
      <c r="AA5618" s="3" t="s">
        <v>10385</v>
      </c>
      <c r="AB5618" s="3" t="s">
        <v>10384</v>
      </c>
      <c r="AC5618" s="3" t="s">
        <v>10383</v>
      </c>
      <c r="AE5618" s="3" t="s">
        <v>7671</v>
      </c>
      <c r="AF5618" s="3" t="s">
        <v>7756</v>
      </c>
      <c r="AG5618" s="3" t="s">
        <v>8009</v>
      </c>
      <c r="AH5618" s="3" t="s">
        <v>10382</v>
      </c>
      <c r="AI5618" s="3" t="s">
        <v>8007</v>
      </c>
      <c r="AJ5618" s="3" t="s">
        <v>7697</v>
      </c>
      <c r="AK5618" s="3" t="s">
        <v>8006</v>
      </c>
      <c r="AO5618" s="3" t="s">
        <v>10381</v>
      </c>
      <c r="AQ5618" s="3" t="s">
        <v>10380</v>
      </c>
      <c r="AZ5618" s="3" t="s">
        <v>303</v>
      </c>
      <c r="BA5618" s="3" t="s">
        <v>10378</v>
      </c>
      <c r="BB5618" s="3" t="s">
        <v>9611</v>
      </c>
      <c r="BD5618" s="3" t="s">
        <v>30</v>
      </c>
      <c r="BE5618" s="3">
        <v>119</v>
      </c>
      <c r="BF5618" s="3" t="s">
        <v>10377</v>
      </c>
      <c r="BG5618" s="3"/>
    </row>
    <row r="5619" spans="1:59" ht="15" x14ac:dyDescent="0.2">
      <c r="A5619" s="3" t="s">
        <v>10374</v>
      </c>
      <c r="B5619" s="3" t="s">
        <v>10373</v>
      </c>
      <c r="C5619" s="4">
        <v>42618.939317129632</v>
      </c>
      <c r="D5619" s="3" t="s">
        <v>7639</v>
      </c>
      <c r="E5619" s="3" t="s">
        <v>10374</v>
      </c>
      <c r="L5619" s="3" t="s">
        <v>10375</v>
      </c>
      <c r="AZ5619" s="3" t="s">
        <v>1386</v>
      </c>
      <c r="BA5619" s="3" t="s">
        <v>4848</v>
      </c>
      <c r="BD5619" s="3" t="s">
        <v>7641</v>
      </c>
      <c r="BG5619" s="3"/>
    </row>
    <row r="5620" spans="1:59" ht="15" x14ac:dyDescent="0.2">
      <c r="A5620" s="3" t="s">
        <v>10371</v>
      </c>
      <c r="B5620" s="3" t="s">
        <v>10368</v>
      </c>
      <c r="C5620" s="4">
        <v>42618.939317129632</v>
      </c>
      <c r="D5620" s="3" t="s">
        <v>7639</v>
      </c>
      <c r="E5620" s="3" t="s">
        <v>10371</v>
      </c>
      <c r="L5620" s="3" t="s">
        <v>10372</v>
      </c>
      <c r="AZ5620" s="3" t="s">
        <v>10370</v>
      </c>
      <c r="BA5620" s="3" t="s">
        <v>10369</v>
      </c>
      <c r="BD5620" s="3" t="s">
        <v>7641</v>
      </c>
      <c r="BG5620" s="3"/>
    </row>
    <row r="5621" spans="1:59" ht="15" x14ac:dyDescent="0.2">
      <c r="A5621" s="3" t="s">
        <v>10367</v>
      </c>
      <c r="B5621" s="3" t="s">
        <v>10364</v>
      </c>
      <c r="C5621" s="4">
        <v>42618.939305555563</v>
      </c>
      <c r="D5621" s="3" t="s">
        <v>7639</v>
      </c>
      <c r="E5621" s="3" t="s">
        <v>10367</v>
      </c>
      <c r="L5621" s="3" t="s">
        <v>10128</v>
      </c>
      <c r="AZ5621" s="3" t="s">
        <v>10366</v>
      </c>
      <c r="BA5621" s="3" t="s">
        <v>10365</v>
      </c>
      <c r="BD5621" s="3" t="s">
        <v>7641</v>
      </c>
      <c r="BG5621" s="3"/>
    </row>
    <row r="5622" spans="1:59" ht="15" x14ac:dyDescent="0.2">
      <c r="A5622" s="3" t="s">
        <v>10362</v>
      </c>
      <c r="B5622" s="3" t="s">
        <v>10359</v>
      </c>
      <c r="C5622" s="4">
        <v>42618.939305555563</v>
      </c>
      <c r="D5622" s="3" t="s">
        <v>7639</v>
      </c>
      <c r="E5622" s="3" t="s">
        <v>10362</v>
      </c>
      <c r="L5622" s="3" t="s">
        <v>10363</v>
      </c>
      <c r="AZ5622" s="3" t="s">
        <v>10361</v>
      </c>
      <c r="BA5622" s="3" t="s">
        <v>10360</v>
      </c>
      <c r="BD5622" s="3" t="s">
        <v>7641</v>
      </c>
      <c r="BG5622" s="3"/>
    </row>
    <row r="5623" spans="1:59" ht="15" x14ac:dyDescent="0.2">
      <c r="A5623" s="3" t="s">
        <v>10357</v>
      </c>
      <c r="B5623" s="3" t="s">
        <v>10355</v>
      </c>
      <c r="C5623" s="4">
        <v>42618.939305555563</v>
      </c>
      <c r="D5623" s="3" t="s">
        <v>7639</v>
      </c>
      <c r="E5623" s="3" t="s">
        <v>10358</v>
      </c>
      <c r="M5623" s="3" t="s">
        <v>10344</v>
      </c>
      <c r="N5623" s="3" t="s">
        <v>10343</v>
      </c>
      <c r="W5623" s="3" t="s">
        <v>10342</v>
      </c>
      <c r="AC5623" s="3" t="s">
        <v>7775</v>
      </c>
      <c r="AI5623" s="3" t="s">
        <v>29</v>
      </c>
      <c r="AJ5623" s="3" t="s">
        <v>7632</v>
      </c>
      <c r="AM5623" s="3" t="s">
        <v>24</v>
      </c>
      <c r="AZ5623" s="3" t="s">
        <v>10356</v>
      </c>
      <c r="BA5623" s="3" t="s">
        <v>3259</v>
      </c>
      <c r="BB5623" s="3" t="s">
        <v>7771</v>
      </c>
      <c r="BD5623" s="3" t="s">
        <v>30</v>
      </c>
      <c r="BG5623" s="3"/>
    </row>
    <row r="5624" spans="1:59" ht="15" x14ac:dyDescent="0.2">
      <c r="A5624" s="3" t="s">
        <v>10353</v>
      </c>
      <c r="B5624" s="3" t="s">
        <v>10350</v>
      </c>
      <c r="C5624" s="4">
        <v>42618.939305555563</v>
      </c>
      <c r="D5624" s="3" t="s">
        <v>7639</v>
      </c>
      <c r="E5624" s="3" t="s">
        <v>10353</v>
      </c>
      <c r="L5624" s="3" t="s">
        <v>10354</v>
      </c>
      <c r="AZ5624" s="3" t="s">
        <v>10352</v>
      </c>
      <c r="BA5624" s="3" t="s">
        <v>10351</v>
      </c>
      <c r="BD5624" s="3" t="s">
        <v>7641</v>
      </c>
      <c r="BG5624" s="3"/>
    </row>
    <row r="5625" spans="1:59" ht="15" x14ac:dyDescent="0.2">
      <c r="A5625" s="3" t="s">
        <v>10348</v>
      </c>
      <c r="B5625" s="3" t="s">
        <v>10346</v>
      </c>
      <c r="C5625" s="4">
        <v>42618.939305555563</v>
      </c>
      <c r="D5625" s="3" t="s">
        <v>7639</v>
      </c>
      <c r="E5625" s="3" t="s">
        <v>10348</v>
      </c>
      <c r="L5625" s="3" t="s">
        <v>10349</v>
      </c>
      <c r="AZ5625" s="3" t="s">
        <v>10347</v>
      </c>
      <c r="BA5625" s="3" t="s">
        <v>2339</v>
      </c>
      <c r="BD5625" s="3" t="s">
        <v>7641</v>
      </c>
      <c r="BG5625" s="3"/>
    </row>
    <row r="5626" spans="1:59" ht="15" x14ac:dyDescent="0.2">
      <c r="A5626" s="3" t="s">
        <v>10341</v>
      </c>
      <c r="B5626" s="3" t="s">
        <v>10338</v>
      </c>
      <c r="C5626" s="4">
        <v>42618.939305555563</v>
      </c>
      <c r="D5626" s="3" t="s">
        <v>7639</v>
      </c>
      <c r="E5626" s="3" t="s">
        <v>10345</v>
      </c>
      <c r="M5626" s="3" t="s">
        <v>10344</v>
      </c>
      <c r="N5626" s="3" t="s">
        <v>10343</v>
      </c>
      <c r="W5626" s="3" t="s">
        <v>10342</v>
      </c>
      <c r="AC5626" s="3" t="s">
        <v>7775</v>
      </c>
      <c r="AI5626" s="3" t="s">
        <v>29</v>
      </c>
      <c r="AJ5626" s="3" t="s">
        <v>7632</v>
      </c>
      <c r="AM5626" s="3" t="s">
        <v>24</v>
      </c>
      <c r="AZ5626" s="3" t="s">
        <v>10340</v>
      </c>
      <c r="BA5626" s="3" t="s">
        <v>10339</v>
      </c>
      <c r="BB5626" s="3" t="s">
        <v>7771</v>
      </c>
      <c r="BD5626" s="3" t="s">
        <v>30</v>
      </c>
      <c r="BG5626" s="3"/>
    </row>
    <row r="5627" spans="1:59" ht="15" x14ac:dyDescent="0.2">
      <c r="A5627" s="3" t="s">
        <v>10337</v>
      </c>
      <c r="B5627" s="3" t="s">
        <v>10334</v>
      </c>
      <c r="C5627" s="4">
        <v>42618.939305555563</v>
      </c>
      <c r="D5627" s="3" t="s">
        <v>7639</v>
      </c>
      <c r="E5627" s="3" t="s">
        <v>10337</v>
      </c>
      <c r="L5627" s="3" t="s">
        <v>9170</v>
      </c>
      <c r="AZ5627" s="3" t="s">
        <v>10336</v>
      </c>
      <c r="BA5627" s="3" t="s">
        <v>10335</v>
      </c>
      <c r="BD5627" s="3" t="s">
        <v>7641</v>
      </c>
      <c r="BG5627" s="3"/>
    </row>
    <row r="5628" spans="1:59" ht="15" x14ac:dyDescent="0.2">
      <c r="A5628" s="3" t="s">
        <v>10329</v>
      </c>
      <c r="B5628" s="3" t="s">
        <v>10328</v>
      </c>
      <c r="C5628" s="4">
        <v>42618.939305555563</v>
      </c>
      <c r="D5628" s="3" t="s">
        <v>7639</v>
      </c>
      <c r="E5628" s="3" t="s">
        <v>10333</v>
      </c>
      <c r="M5628" s="3" t="s">
        <v>10332</v>
      </c>
      <c r="N5628" s="3" t="s">
        <v>10331</v>
      </c>
      <c r="W5628" s="3" t="s">
        <v>10330</v>
      </c>
      <c r="AC5628" s="3" t="s">
        <v>7775</v>
      </c>
      <c r="AI5628" s="3" t="s">
        <v>29</v>
      </c>
      <c r="AJ5628" s="3" t="s">
        <v>7632</v>
      </c>
      <c r="AM5628" s="3" t="s">
        <v>24</v>
      </c>
      <c r="AZ5628" s="3" t="s">
        <v>10003</v>
      </c>
      <c r="BA5628" s="3" t="s">
        <v>5608</v>
      </c>
      <c r="BB5628" s="3" t="s">
        <v>7771</v>
      </c>
      <c r="BD5628" s="3" t="s">
        <v>30</v>
      </c>
      <c r="BG5628" s="3"/>
    </row>
    <row r="5629" spans="1:59" ht="15" x14ac:dyDescent="0.2">
      <c r="A5629" s="3" t="s">
        <v>6564</v>
      </c>
      <c r="B5629" s="3" t="s">
        <v>10326</v>
      </c>
      <c r="C5629" s="4">
        <v>42618.939305555563</v>
      </c>
      <c r="D5629" s="3" t="s">
        <v>7639</v>
      </c>
      <c r="E5629" s="3" t="s">
        <v>10327</v>
      </c>
      <c r="M5629" s="3" t="s">
        <v>10267</v>
      </c>
      <c r="N5629" s="3" t="s">
        <v>10266</v>
      </c>
      <c r="O5629" s="3" t="s">
        <v>25</v>
      </c>
      <c r="AI5629" s="3" t="s">
        <v>29</v>
      </c>
      <c r="AJ5629" s="3" t="s">
        <v>28</v>
      </c>
      <c r="AM5629" s="3" t="s">
        <v>24</v>
      </c>
      <c r="AZ5629" s="3" t="s">
        <v>192</v>
      </c>
      <c r="BA5629" s="3" t="s">
        <v>1688</v>
      </c>
      <c r="BB5629" s="3" t="s">
        <v>1483</v>
      </c>
      <c r="BD5629" s="3" t="s">
        <v>30</v>
      </c>
      <c r="BG5629" s="3"/>
    </row>
    <row r="5630" spans="1:59" ht="15" x14ac:dyDescent="0.2">
      <c r="A5630" s="3" t="s">
        <v>10325</v>
      </c>
      <c r="B5630" s="3" t="s">
        <v>10322</v>
      </c>
      <c r="C5630" s="4">
        <v>42618.939305555563</v>
      </c>
      <c r="D5630" s="3" t="s">
        <v>7639</v>
      </c>
      <c r="E5630" s="3" t="s">
        <v>10325</v>
      </c>
      <c r="L5630" s="3" t="s">
        <v>9251</v>
      </c>
      <c r="AZ5630" s="3" t="s">
        <v>10324</v>
      </c>
      <c r="BA5630" s="3" t="s">
        <v>10323</v>
      </c>
      <c r="BD5630" s="3" t="s">
        <v>7641</v>
      </c>
      <c r="BG5630" s="3"/>
    </row>
    <row r="5631" spans="1:59" ht="15" x14ac:dyDescent="0.2">
      <c r="A5631" s="3" t="s">
        <v>10303</v>
      </c>
      <c r="B5631" s="3" t="s">
        <v>10301</v>
      </c>
      <c r="C5631" s="4">
        <v>42618.939305555563</v>
      </c>
      <c r="D5631" s="3" t="s">
        <v>7639</v>
      </c>
      <c r="E5631" s="3" t="s">
        <v>9462</v>
      </c>
      <c r="F5631" s="3" t="s">
        <v>10321</v>
      </c>
      <c r="G5631" s="3" t="s">
        <v>10320</v>
      </c>
      <c r="H5631" s="3" t="s">
        <v>8443</v>
      </c>
      <c r="I5631" s="3" t="s">
        <v>10319</v>
      </c>
      <c r="J5631" s="3" t="s">
        <v>10318</v>
      </c>
      <c r="L5631" s="3" t="s">
        <v>10317</v>
      </c>
      <c r="N5631" s="3" t="s">
        <v>9461</v>
      </c>
      <c r="P5631" s="3" t="s">
        <v>10316</v>
      </c>
      <c r="Q5631" s="3" t="s">
        <v>10315</v>
      </c>
      <c r="S5631" s="3" t="s">
        <v>10314</v>
      </c>
      <c r="T5631" s="3" t="s">
        <v>10313</v>
      </c>
      <c r="U5631" s="3" t="s">
        <v>10312</v>
      </c>
      <c r="W5631" s="3" t="s">
        <v>10311</v>
      </c>
      <c r="X5631" s="3" t="s">
        <v>10310</v>
      </c>
      <c r="Z5631" s="3" t="s">
        <v>10309</v>
      </c>
      <c r="AA5631" s="3" t="s">
        <v>10308</v>
      </c>
      <c r="AB5631" s="3" t="s">
        <v>10307</v>
      </c>
      <c r="AC5631" s="3" t="s">
        <v>10306</v>
      </c>
      <c r="AE5631" s="3" t="s">
        <v>7671</v>
      </c>
      <c r="AF5631" s="3" t="s">
        <v>7756</v>
      </c>
      <c r="AG5631" s="3" t="s">
        <v>8009</v>
      </c>
      <c r="AH5631" s="3" t="s">
        <v>10305</v>
      </c>
      <c r="AI5631" s="3" t="s">
        <v>8007</v>
      </c>
      <c r="AJ5631" s="3" t="s">
        <v>7697</v>
      </c>
      <c r="AK5631" s="3" t="s">
        <v>8006</v>
      </c>
      <c r="AQ5631" s="3" t="s">
        <v>10304</v>
      </c>
      <c r="AZ5631" s="3" t="s">
        <v>7851</v>
      </c>
      <c r="BA5631" s="3" t="s">
        <v>9390</v>
      </c>
      <c r="BB5631" s="3" t="s">
        <v>9611</v>
      </c>
      <c r="BD5631" s="3" t="s">
        <v>30</v>
      </c>
      <c r="BE5631" s="3">
        <v>134</v>
      </c>
      <c r="BF5631" s="3" t="s">
        <v>10302</v>
      </c>
      <c r="BG5631" s="3"/>
    </row>
    <row r="5632" spans="1:59" ht="15" x14ac:dyDescent="0.2">
      <c r="A5632" s="3" t="s">
        <v>10299</v>
      </c>
      <c r="B5632" s="3" t="s">
        <v>10296</v>
      </c>
      <c r="C5632" s="4">
        <v>42618.939293981479</v>
      </c>
      <c r="D5632" s="3" t="s">
        <v>7639</v>
      </c>
      <c r="E5632" s="3" t="s">
        <v>10299</v>
      </c>
      <c r="L5632" s="3" t="s">
        <v>10300</v>
      </c>
      <c r="AZ5632" s="3" t="s">
        <v>10298</v>
      </c>
      <c r="BA5632" s="3" t="s">
        <v>10297</v>
      </c>
      <c r="BD5632" s="3" t="s">
        <v>7641</v>
      </c>
      <c r="BG5632" s="3"/>
    </row>
    <row r="5633" spans="1:59" ht="15" x14ac:dyDescent="0.2">
      <c r="A5633" s="3" t="s">
        <v>10294</v>
      </c>
      <c r="B5633" s="3" t="s">
        <v>10291</v>
      </c>
      <c r="C5633" s="4">
        <v>42618.939293981479</v>
      </c>
      <c r="D5633" s="3" t="s">
        <v>7639</v>
      </c>
      <c r="E5633" s="3" t="s">
        <v>10294</v>
      </c>
      <c r="L5633" s="3" t="s">
        <v>10295</v>
      </c>
      <c r="AZ5633" s="3" t="s">
        <v>10293</v>
      </c>
      <c r="BA5633" s="3" t="s">
        <v>10292</v>
      </c>
      <c r="BD5633" s="3" t="s">
        <v>7641</v>
      </c>
      <c r="BG5633" s="3"/>
    </row>
    <row r="5634" spans="1:59" ht="15" x14ac:dyDescent="0.2">
      <c r="A5634" s="3" t="s">
        <v>7546</v>
      </c>
      <c r="B5634" s="3" t="s">
        <v>10289</v>
      </c>
      <c r="C5634" s="4">
        <v>42618.939293981479</v>
      </c>
      <c r="D5634" s="3" t="s">
        <v>7639</v>
      </c>
      <c r="E5634" s="3" t="s">
        <v>10290</v>
      </c>
      <c r="M5634" s="3" t="s">
        <v>10044</v>
      </c>
      <c r="N5634" s="3" t="s">
        <v>10043</v>
      </c>
      <c r="O5634" s="3" t="s">
        <v>25</v>
      </c>
      <c r="AI5634" s="3" t="s">
        <v>29</v>
      </c>
      <c r="AJ5634" s="3" t="s">
        <v>28</v>
      </c>
      <c r="AM5634" s="3" t="s">
        <v>24</v>
      </c>
      <c r="AZ5634" s="3" t="s">
        <v>561</v>
      </c>
      <c r="BA5634" s="3" t="s">
        <v>5991</v>
      </c>
      <c r="BB5634" s="3" t="s">
        <v>429</v>
      </c>
      <c r="BD5634" s="3" t="s">
        <v>30</v>
      </c>
      <c r="BG5634" s="3"/>
    </row>
    <row r="5635" spans="1:59" ht="15" x14ac:dyDescent="0.2">
      <c r="A5635" s="3" t="s">
        <v>10287</v>
      </c>
      <c r="B5635" s="3" t="s">
        <v>10284</v>
      </c>
      <c r="C5635" s="4">
        <v>42618.939293981479</v>
      </c>
      <c r="D5635" s="3" t="s">
        <v>7639</v>
      </c>
      <c r="E5635" s="3" t="s">
        <v>10287</v>
      </c>
      <c r="L5635" s="3" t="s">
        <v>10288</v>
      </c>
      <c r="AZ5635" s="3" t="s">
        <v>10286</v>
      </c>
      <c r="BA5635" s="3" t="s">
        <v>10285</v>
      </c>
      <c r="BD5635" s="3" t="s">
        <v>7641</v>
      </c>
      <c r="BG5635" s="3"/>
    </row>
    <row r="5636" spans="1:59" ht="15" x14ac:dyDescent="0.2">
      <c r="A5636" s="3" t="s">
        <v>10282</v>
      </c>
      <c r="B5636" s="3" t="s">
        <v>10279</v>
      </c>
      <c r="C5636" s="4">
        <v>42618.939293981479</v>
      </c>
      <c r="D5636" s="3" t="s">
        <v>7639</v>
      </c>
      <c r="E5636" s="3" t="s">
        <v>10282</v>
      </c>
      <c r="L5636" s="3" t="s">
        <v>10283</v>
      </c>
      <c r="AZ5636" s="3" t="s">
        <v>10281</v>
      </c>
      <c r="BA5636" s="3" t="s">
        <v>10280</v>
      </c>
      <c r="BD5636" s="3" t="s">
        <v>7641</v>
      </c>
      <c r="BG5636" s="3"/>
    </row>
    <row r="5637" spans="1:59" ht="15" x14ac:dyDescent="0.2">
      <c r="A5637" s="3" t="s">
        <v>10274</v>
      </c>
      <c r="B5637" s="3" t="s">
        <v>10271</v>
      </c>
      <c r="C5637" s="4">
        <v>42618.939293981479</v>
      </c>
      <c r="D5637" s="3" t="s">
        <v>7639</v>
      </c>
      <c r="E5637" s="3" t="s">
        <v>10278</v>
      </c>
      <c r="M5637" s="3" t="s">
        <v>10277</v>
      </c>
      <c r="N5637" s="3" t="s">
        <v>10276</v>
      </c>
      <c r="W5637" s="3" t="s">
        <v>10275</v>
      </c>
      <c r="AC5637" s="3" t="s">
        <v>7775</v>
      </c>
      <c r="AI5637" s="3" t="s">
        <v>29</v>
      </c>
      <c r="AJ5637" s="3" t="s">
        <v>7632</v>
      </c>
      <c r="AM5637" s="3" t="s">
        <v>24</v>
      </c>
      <c r="AZ5637" s="3" t="s">
        <v>10273</v>
      </c>
      <c r="BA5637" s="3" t="s">
        <v>10272</v>
      </c>
      <c r="BB5637" s="3" t="s">
        <v>7771</v>
      </c>
      <c r="BD5637" s="3" t="s">
        <v>30</v>
      </c>
      <c r="BG5637" s="3"/>
    </row>
    <row r="5638" spans="1:59" ht="15" x14ac:dyDescent="0.2">
      <c r="A5638" s="3" t="s">
        <v>7556</v>
      </c>
      <c r="B5638" s="3" t="s">
        <v>10269</v>
      </c>
      <c r="C5638" s="4">
        <v>42618.939293981479</v>
      </c>
      <c r="D5638" s="3" t="s">
        <v>7639</v>
      </c>
      <c r="E5638" s="3" t="s">
        <v>10270</v>
      </c>
      <c r="M5638" s="3" t="s">
        <v>10044</v>
      </c>
      <c r="N5638" s="3" t="s">
        <v>10043</v>
      </c>
      <c r="O5638" s="3" t="s">
        <v>25</v>
      </c>
      <c r="AI5638" s="3" t="s">
        <v>29</v>
      </c>
      <c r="AJ5638" s="3" t="s">
        <v>28</v>
      </c>
      <c r="AM5638" s="3" t="s">
        <v>24</v>
      </c>
      <c r="AZ5638" s="3" t="s">
        <v>6032</v>
      </c>
      <c r="BA5638" s="3" t="s">
        <v>6033</v>
      </c>
      <c r="BB5638" s="3" t="s">
        <v>3498</v>
      </c>
      <c r="BD5638" s="3" t="s">
        <v>30</v>
      </c>
      <c r="BG5638" s="3"/>
    </row>
    <row r="5639" spans="1:59" ht="15" x14ac:dyDescent="0.2">
      <c r="A5639" s="3" t="s">
        <v>6992</v>
      </c>
      <c r="B5639" s="3" t="s">
        <v>10264</v>
      </c>
      <c r="C5639" s="4">
        <v>42618.939293981479</v>
      </c>
      <c r="D5639" s="3" t="s">
        <v>7639</v>
      </c>
      <c r="E5639" s="3" t="s">
        <v>10268</v>
      </c>
      <c r="M5639" s="3" t="s">
        <v>10267</v>
      </c>
      <c r="N5639" s="3" t="s">
        <v>10266</v>
      </c>
      <c r="O5639" s="3" t="s">
        <v>25</v>
      </c>
      <c r="U5639" s="3" t="s">
        <v>10265</v>
      </c>
      <c r="AI5639" s="3" t="s">
        <v>29</v>
      </c>
      <c r="AJ5639" s="3" t="s">
        <v>28</v>
      </c>
      <c r="AM5639" s="3" t="s">
        <v>24</v>
      </c>
      <c r="AN5639" s="3" t="s">
        <v>7629</v>
      </c>
      <c r="AZ5639" s="3" t="s">
        <v>3653</v>
      </c>
      <c r="BA5639" s="3" t="s">
        <v>3654</v>
      </c>
      <c r="BB5639" s="3" t="s">
        <v>1339</v>
      </c>
      <c r="BD5639" s="3" t="s">
        <v>30</v>
      </c>
      <c r="BG5639" s="3"/>
    </row>
    <row r="5640" spans="1:59" ht="15" x14ac:dyDescent="0.2">
      <c r="A5640" s="3" t="s">
        <v>10262</v>
      </c>
      <c r="B5640" s="3" t="s">
        <v>10261</v>
      </c>
      <c r="C5640" s="4">
        <v>42618.939293981479</v>
      </c>
      <c r="D5640" s="3" t="s">
        <v>7639</v>
      </c>
      <c r="E5640" s="3" t="s">
        <v>10262</v>
      </c>
      <c r="L5640" s="3" t="s">
        <v>10263</v>
      </c>
      <c r="AZ5640" s="3" t="s">
        <v>5846</v>
      </c>
      <c r="BA5640" s="3" t="s">
        <v>6070</v>
      </c>
      <c r="BD5640" s="3" t="s">
        <v>7641</v>
      </c>
      <c r="BG5640" s="3"/>
    </row>
    <row r="5641" spans="1:59" ht="15" x14ac:dyDescent="0.2">
      <c r="A5641" s="3" t="s">
        <v>10259</v>
      </c>
      <c r="B5641" s="3" t="s">
        <v>10256</v>
      </c>
      <c r="C5641" s="4">
        <v>42618.939293981479</v>
      </c>
      <c r="D5641" s="3" t="s">
        <v>7639</v>
      </c>
      <c r="E5641" s="3" t="s">
        <v>10259</v>
      </c>
      <c r="L5641" s="3" t="s">
        <v>10260</v>
      </c>
      <c r="AZ5641" s="3" t="s">
        <v>10258</v>
      </c>
      <c r="BA5641" s="3" t="s">
        <v>10257</v>
      </c>
      <c r="BD5641" s="3" t="s">
        <v>7641</v>
      </c>
      <c r="BG5641" s="3"/>
    </row>
    <row r="5642" spans="1:59" ht="15" x14ac:dyDescent="0.2">
      <c r="A5642" s="3" t="s">
        <v>10254</v>
      </c>
      <c r="B5642" s="3" t="s">
        <v>10251</v>
      </c>
      <c r="C5642" s="4">
        <v>42618.939293981479</v>
      </c>
      <c r="D5642" s="3" t="s">
        <v>7639</v>
      </c>
      <c r="E5642" s="3" t="s">
        <v>10254</v>
      </c>
      <c r="L5642" s="3" t="s">
        <v>10255</v>
      </c>
      <c r="AZ5642" s="3" t="s">
        <v>10253</v>
      </c>
      <c r="BA5642" s="3" t="s">
        <v>10252</v>
      </c>
      <c r="BD5642" s="3" t="s">
        <v>7641</v>
      </c>
      <c r="BG5642" s="3"/>
    </row>
    <row r="5643" spans="1:59" ht="15" x14ac:dyDescent="0.2">
      <c r="A5643" s="3" t="s">
        <v>10250</v>
      </c>
      <c r="B5643" s="3" t="s">
        <v>10247</v>
      </c>
      <c r="C5643" s="4">
        <v>42618.939293981479</v>
      </c>
      <c r="D5643" s="3" t="s">
        <v>7639</v>
      </c>
      <c r="E5643" s="3" t="s">
        <v>10250</v>
      </c>
      <c r="L5643" s="3" t="s">
        <v>8162</v>
      </c>
      <c r="AZ5643" s="3" t="s">
        <v>10249</v>
      </c>
      <c r="BA5643" s="3" t="s">
        <v>10248</v>
      </c>
      <c r="BD5643" s="3" t="s">
        <v>7641</v>
      </c>
      <c r="BG5643" s="3"/>
    </row>
    <row r="5644" spans="1:59" ht="15" x14ac:dyDescent="0.2">
      <c r="A5644" s="3" t="s">
        <v>10244</v>
      </c>
      <c r="B5644" s="3" t="s">
        <v>10242</v>
      </c>
      <c r="C5644" s="4">
        <v>42618.939293981479</v>
      </c>
      <c r="D5644" s="3" t="s">
        <v>7639</v>
      </c>
      <c r="E5644" s="3" t="s">
        <v>10246</v>
      </c>
      <c r="N5644" s="3" t="s">
        <v>10165</v>
      </c>
      <c r="U5644" s="3" t="s">
        <v>10245</v>
      </c>
      <c r="W5644" s="3" t="s">
        <v>10163</v>
      </c>
      <c r="AI5644" s="3" t="s">
        <v>29</v>
      </c>
      <c r="AJ5644" s="3" t="s">
        <v>7697</v>
      </c>
      <c r="AM5644" s="3" t="s">
        <v>62</v>
      </c>
      <c r="AZ5644" s="3" t="s">
        <v>3451</v>
      </c>
      <c r="BA5644" s="3" t="s">
        <v>5895</v>
      </c>
      <c r="BB5644" s="3" t="s">
        <v>10243</v>
      </c>
      <c r="BD5644" s="3" t="s">
        <v>30</v>
      </c>
      <c r="BG5644" s="3"/>
    </row>
    <row r="5645" spans="1:59" ht="15" x14ac:dyDescent="0.2">
      <c r="A5645" s="3" t="s">
        <v>7504</v>
      </c>
      <c r="B5645" s="3" t="s">
        <v>10240</v>
      </c>
      <c r="C5645" s="4">
        <v>42618.939282407409</v>
      </c>
      <c r="D5645" s="3" t="s">
        <v>7639</v>
      </c>
      <c r="E5645" s="3" t="s">
        <v>10241</v>
      </c>
      <c r="M5645" s="3" t="s">
        <v>39030</v>
      </c>
      <c r="N5645" s="3" t="s">
        <v>8655</v>
      </c>
      <c r="O5645" s="3" t="s">
        <v>25</v>
      </c>
      <c r="AI5645" s="3" t="s">
        <v>29</v>
      </c>
      <c r="AJ5645" s="3" t="s">
        <v>28</v>
      </c>
      <c r="AM5645" s="3" t="s">
        <v>24</v>
      </c>
      <c r="AN5645" s="3" t="s">
        <v>7629</v>
      </c>
      <c r="AZ5645" s="3" t="s">
        <v>5818</v>
      </c>
      <c r="BA5645" s="3" t="s">
        <v>5819</v>
      </c>
      <c r="BB5645" s="3" t="s">
        <v>5820</v>
      </c>
      <c r="BD5645" s="3" t="s">
        <v>30</v>
      </c>
      <c r="BG5645" s="3"/>
    </row>
    <row r="5646" spans="1:59" ht="15" x14ac:dyDescent="0.2">
      <c r="A5646" s="3" t="s">
        <v>10239</v>
      </c>
      <c r="B5646" s="3" t="s">
        <v>10237</v>
      </c>
      <c r="C5646" s="4">
        <v>42618.939282407409</v>
      </c>
      <c r="D5646" s="3" t="s">
        <v>7639</v>
      </c>
      <c r="E5646" s="3" t="s">
        <v>10239</v>
      </c>
      <c r="L5646" s="3" t="s">
        <v>8162</v>
      </c>
      <c r="AZ5646" s="3" t="s">
        <v>1288</v>
      </c>
      <c r="BA5646" s="3" t="s">
        <v>10238</v>
      </c>
      <c r="BD5646" s="3" t="s">
        <v>7641</v>
      </c>
      <c r="BG5646" s="3"/>
    </row>
    <row r="5647" spans="1:59" ht="15" x14ac:dyDescent="0.2">
      <c r="A5647" s="3" t="s">
        <v>10235</v>
      </c>
      <c r="B5647" s="3" t="s">
        <v>10233</v>
      </c>
      <c r="C5647" s="4">
        <v>42618.939282407409</v>
      </c>
      <c r="D5647" s="3" t="s">
        <v>7639</v>
      </c>
      <c r="E5647" s="3" t="s">
        <v>10235</v>
      </c>
      <c r="L5647" s="3" t="s">
        <v>10236</v>
      </c>
      <c r="AZ5647" s="3" t="s">
        <v>5846</v>
      </c>
      <c r="BA5647" s="3" t="s">
        <v>10234</v>
      </c>
      <c r="BD5647" s="3" t="s">
        <v>7641</v>
      </c>
      <c r="BG5647" s="3"/>
    </row>
    <row r="5648" spans="1:59" ht="15" x14ac:dyDescent="0.2">
      <c r="A5648" s="3" t="s">
        <v>10231</v>
      </c>
      <c r="B5648" s="3" t="s">
        <v>10228</v>
      </c>
      <c r="C5648" s="4">
        <v>42618.939282407409</v>
      </c>
      <c r="D5648" s="3" t="s">
        <v>7639</v>
      </c>
      <c r="E5648" s="3" t="s">
        <v>10231</v>
      </c>
      <c r="L5648" s="3" t="s">
        <v>10232</v>
      </c>
      <c r="AZ5648" s="3" t="s">
        <v>10230</v>
      </c>
      <c r="BA5648" s="3" t="s">
        <v>10229</v>
      </c>
      <c r="BD5648" s="3" t="s">
        <v>7641</v>
      </c>
      <c r="BG5648" s="3"/>
    </row>
    <row r="5649" spans="1:59" ht="15" x14ac:dyDescent="0.2">
      <c r="A5649" s="3" t="s">
        <v>10227</v>
      </c>
      <c r="B5649" s="3" t="s">
        <v>10224</v>
      </c>
      <c r="C5649" s="4">
        <v>42618.939282407409</v>
      </c>
      <c r="D5649" s="3" t="s">
        <v>7639</v>
      </c>
      <c r="E5649" s="3" t="s">
        <v>10227</v>
      </c>
      <c r="L5649" s="3" t="s">
        <v>10171</v>
      </c>
      <c r="AZ5649" s="3" t="s">
        <v>10226</v>
      </c>
      <c r="BA5649" s="3" t="s">
        <v>10225</v>
      </c>
      <c r="BD5649" s="3" t="s">
        <v>7641</v>
      </c>
      <c r="BG5649" s="3"/>
    </row>
    <row r="5650" spans="1:59" ht="15" x14ac:dyDescent="0.2">
      <c r="A5650" s="3" t="s">
        <v>10220</v>
      </c>
      <c r="B5650" s="3" t="s">
        <v>10217</v>
      </c>
      <c r="C5650" s="4">
        <v>42618.939282407409</v>
      </c>
      <c r="D5650" s="3" t="s">
        <v>7639</v>
      </c>
      <c r="E5650" s="3" t="s">
        <v>10223</v>
      </c>
      <c r="N5650" s="3" t="s">
        <v>7894</v>
      </c>
      <c r="U5650" s="3" t="s">
        <v>10222</v>
      </c>
      <c r="W5650" s="3" t="s">
        <v>10221</v>
      </c>
      <c r="AI5650" s="3" t="s">
        <v>29</v>
      </c>
      <c r="AJ5650" s="3" t="s">
        <v>7697</v>
      </c>
      <c r="AM5650" s="3" t="s">
        <v>62</v>
      </c>
      <c r="AZ5650" s="3" t="s">
        <v>10219</v>
      </c>
      <c r="BA5650" s="3" t="s">
        <v>10218</v>
      </c>
      <c r="BB5650" s="3" t="s">
        <v>7905</v>
      </c>
      <c r="BD5650" s="3" t="s">
        <v>30</v>
      </c>
      <c r="BG5650" s="3"/>
    </row>
    <row r="5651" spans="1:59" ht="15" x14ac:dyDescent="0.2">
      <c r="A5651" s="3" t="s">
        <v>10215</v>
      </c>
      <c r="B5651" s="3" t="s">
        <v>10213</v>
      </c>
      <c r="C5651" s="4">
        <v>42618.939282407409</v>
      </c>
      <c r="D5651" s="3" t="s">
        <v>7639</v>
      </c>
      <c r="E5651" s="3" t="s">
        <v>10215</v>
      </c>
      <c r="L5651" s="3" t="s">
        <v>10216</v>
      </c>
      <c r="AZ5651" s="3" t="s">
        <v>5846</v>
      </c>
      <c r="BA5651" s="3" t="s">
        <v>10214</v>
      </c>
      <c r="BD5651" s="3" t="s">
        <v>7641</v>
      </c>
      <c r="BG5651" s="3"/>
    </row>
    <row r="5652" spans="1:59" ht="15" x14ac:dyDescent="0.2">
      <c r="A5652" s="3" t="s">
        <v>10212</v>
      </c>
      <c r="B5652" s="3" t="s">
        <v>10209</v>
      </c>
      <c r="C5652" s="4">
        <v>42618.939282407409</v>
      </c>
      <c r="D5652" s="3" t="s">
        <v>7639</v>
      </c>
      <c r="E5652" s="3" t="s">
        <v>10212</v>
      </c>
      <c r="L5652" s="3" t="s">
        <v>10171</v>
      </c>
      <c r="AZ5652" s="3" t="s">
        <v>10211</v>
      </c>
      <c r="BA5652" s="3" t="s">
        <v>10210</v>
      </c>
      <c r="BD5652" s="3" t="s">
        <v>7641</v>
      </c>
      <c r="BG5652" s="3"/>
    </row>
    <row r="5653" spans="1:59" ht="15" x14ac:dyDescent="0.2">
      <c r="A5653" s="3" t="s">
        <v>10206</v>
      </c>
      <c r="B5653" s="3" t="s">
        <v>10203</v>
      </c>
      <c r="C5653" s="4">
        <v>42618.939282407409</v>
      </c>
      <c r="D5653" s="3" t="s">
        <v>7639</v>
      </c>
      <c r="E5653" s="3" t="s">
        <v>10208</v>
      </c>
      <c r="N5653" s="3" t="s">
        <v>10165</v>
      </c>
      <c r="U5653" s="3" t="s">
        <v>10207</v>
      </c>
      <c r="W5653" s="3" t="s">
        <v>10163</v>
      </c>
      <c r="AI5653" s="3" t="s">
        <v>29</v>
      </c>
      <c r="AJ5653" s="3" t="s">
        <v>7697</v>
      </c>
      <c r="AM5653" s="3" t="s">
        <v>62</v>
      </c>
      <c r="AZ5653" s="3" t="s">
        <v>4420</v>
      </c>
      <c r="BA5653" s="3" t="s">
        <v>10205</v>
      </c>
      <c r="BB5653" s="3" t="s">
        <v>10204</v>
      </c>
      <c r="BD5653" s="3" t="s">
        <v>30</v>
      </c>
      <c r="BG5653" s="3"/>
    </row>
    <row r="5654" spans="1:59" ht="15" x14ac:dyDescent="0.2">
      <c r="A5654" s="3" t="s">
        <v>10201</v>
      </c>
      <c r="B5654" s="3" t="s">
        <v>10198</v>
      </c>
      <c r="C5654" s="4">
        <v>42618.939282407409</v>
      </c>
      <c r="D5654" s="3" t="s">
        <v>7639</v>
      </c>
      <c r="E5654" s="3" t="s">
        <v>10201</v>
      </c>
      <c r="L5654" s="3" t="s">
        <v>10202</v>
      </c>
      <c r="AZ5654" s="3" t="s">
        <v>10200</v>
      </c>
      <c r="BA5654" s="3" t="s">
        <v>10199</v>
      </c>
      <c r="BD5654" s="3" t="s">
        <v>7641</v>
      </c>
      <c r="BG5654" s="3"/>
    </row>
    <row r="5655" spans="1:59" ht="15" x14ac:dyDescent="0.2">
      <c r="A5655" s="3" t="s">
        <v>10195</v>
      </c>
      <c r="B5655" s="3" t="s">
        <v>10192</v>
      </c>
      <c r="C5655" s="4">
        <v>42618.939282407409</v>
      </c>
      <c r="D5655" s="3" t="s">
        <v>7639</v>
      </c>
      <c r="E5655" s="3" t="s">
        <v>10197</v>
      </c>
      <c r="N5655" s="3" t="s">
        <v>7894</v>
      </c>
      <c r="U5655" s="3" t="s">
        <v>10196</v>
      </c>
      <c r="W5655" s="3" t="s">
        <v>7997</v>
      </c>
      <c r="AI5655" s="3" t="s">
        <v>29</v>
      </c>
      <c r="AJ5655" s="3" t="s">
        <v>7697</v>
      </c>
      <c r="AM5655" s="3" t="s">
        <v>62</v>
      </c>
      <c r="AZ5655" s="3" t="s">
        <v>10194</v>
      </c>
      <c r="BA5655" s="3" t="s">
        <v>10193</v>
      </c>
      <c r="BB5655" s="3" t="s">
        <v>7905</v>
      </c>
      <c r="BD5655" s="3" t="s">
        <v>30</v>
      </c>
      <c r="BG5655" s="3"/>
    </row>
    <row r="5656" spans="1:59" ht="15" x14ac:dyDescent="0.2">
      <c r="A5656" s="3" t="s">
        <v>10190</v>
      </c>
      <c r="B5656" s="3" t="s">
        <v>10187</v>
      </c>
      <c r="C5656" s="4">
        <v>42618.939282407409</v>
      </c>
      <c r="D5656" s="3" t="s">
        <v>7639</v>
      </c>
      <c r="E5656" s="3" t="s">
        <v>10190</v>
      </c>
      <c r="L5656" s="3" t="s">
        <v>10191</v>
      </c>
      <c r="AZ5656" s="3" t="s">
        <v>10189</v>
      </c>
      <c r="BA5656" s="3" t="s">
        <v>10188</v>
      </c>
      <c r="BD5656" s="3" t="s">
        <v>7641</v>
      </c>
      <c r="BG5656" s="3"/>
    </row>
    <row r="5657" spans="1:59" ht="15" x14ac:dyDescent="0.2">
      <c r="A5657" s="3" t="s">
        <v>10185</v>
      </c>
      <c r="B5657" s="3" t="s">
        <v>10183</v>
      </c>
      <c r="C5657" s="4">
        <v>42618.939282407409</v>
      </c>
      <c r="D5657" s="3" t="s">
        <v>7639</v>
      </c>
      <c r="E5657" s="3" t="s">
        <v>10185</v>
      </c>
      <c r="L5657" s="3" t="s">
        <v>10186</v>
      </c>
      <c r="AZ5657" s="3" t="s">
        <v>10184</v>
      </c>
      <c r="BA5657" s="3" t="s">
        <v>2616</v>
      </c>
      <c r="BD5657" s="3" t="s">
        <v>7641</v>
      </c>
      <c r="BG5657" s="3"/>
    </row>
    <row r="5658" spans="1:59" ht="15" x14ac:dyDescent="0.2">
      <c r="A5658" s="3" t="s">
        <v>10180</v>
      </c>
      <c r="B5658" s="3" t="s">
        <v>10176</v>
      </c>
      <c r="C5658" s="4">
        <v>42618.939270833333</v>
      </c>
      <c r="D5658" s="3" t="s">
        <v>7639</v>
      </c>
      <c r="E5658" s="3" t="s">
        <v>10182</v>
      </c>
      <c r="N5658" s="3" t="s">
        <v>10165</v>
      </c>
      <c r="U5658" s="3" t="s">
        <v>10181</v>
      </c>
      <c r="W5658" s="3" t="s">
        <v>10163</v>
      </c>
      <c r="AI5658" s="3" t="s">
        <v>29</v>
      </c>
      <c r="AJ5658" s="3" t="s">
        <v>7697</v>
      </c>
      <c r="AM5658" s="3" t="s">
        <v>62</v>
      </c>
      <c r="AZ5658" s="3" t="s">
        <v>10179</v>
      </c>
      <c r="BA5658" s="3" t="s">
        <v>10178</v>
      </c>
      <c r="BB5658" s="3" t="s">
        <v>10177</v>
      </c>
      <c r="BD5658" s="3" t="s">
        <v>30</v>
      </c>
      <c r="BG5658" s="3"/>
    </row>
    <row r="5659" spans="1:59" ht="15" x14ac:dyDescent="0.2">
      <c r="A5659" s="3" t="s">
        <v>10175</v>
      </c>
      <c r="B5659" s="3" t="s">
        <v>10172</v>
      </c>
      <c r="C5659" s="4">
        <v>42618.939270833333</v>
      </c>
      <c r="D5659" s="3" t="s">
        <v>7639</v>
      </c>
      <c r="E5659" s="3" t="s">
        <v>10175</v>
      </c>
      <c r="L5659" s="3" t="s">
        <v>8162</v>
      </c>
      <c r="AZ5659" s="3" t="s">
        <v>10174</v>
      </c>
      <c r="BA5659" s="3" t="s">
        <v>10173</v>
      </c>
      <c r="BD5659" s="3" t="s">
        <v>7641</v>
      </c>
      <c r="BG5659" s="3"/>
    </row>
    <row r="5660" spans="1:59" ht="15" x14ac:dyDescent="0.2">
      <c r="A5660" s="3" t="s">
        <v>10170</v>
      </c>
      <c r="B5660" s="3" t="s">
        <v>10167</v>
      </c>
      <c r="C5660" s="4">
        <v>42618.939270833333</v>
      </c>
      <c r="D5660" s="3" t="s">
        <v>7639</v>
      </c>
      <c r="E5660" s="3" t="s">
        <v>10170</v>
      </c>
      <c r="L5660" s="3" t="s">
        <v>10171</v>
      </c>
      <c r="AZ5660" s="3" t="s">
        <v>10169</v>
      </c>
      <c r="BA5660" s="3" t="s">
        <v>10168</v>
      </c>
      <c r="BD5660" s="3" t="s">
        <v>7641</v>
      </c>
      <c r="BG5660" s="3"/>
    </row>
    <row r="5661" spans="1:59" ht="15" x14ac:dyDescent="0.2">
      <c r="A5661" s="3" t="s">
        <v>10162</v>
      </c>
      <c r="B5661" s="3" t="s">
        <v>10158</v>
      </c>
      <c r="C5661" s="4">
        <v>42618.939270833333</v>
      </c>
      <c r="D5661" s="3" t="s">
        <v>7639</v>
      </c>
      <c r="E5661" s="3" t="s">
        <v>10166</v>
      </c>
      <c r="N5661" s="3" t="s">
        <v>10165</v>
      </c>
      <c r="U5661" s="3" t="s">
        <v>10164</v>
      </c>
      <c r="W5661" s="3" t="s">
        <v>10163</v>
      </c>
      <c r="AI5661" s="3" t="s">
        <v>29</v>
      </c>
      <c r="AJ5661" s="3" t="s">
        <v>7697</v>
      </c>
      <c r="AM5661" s="3" t="s">
        <v>62</v>
      </c>
      <c r="AZ5661" s="3" t="s">
        <v>10161</v>
      </c>
      <c r="BA5661" s="3" t="s">
        <v>10160</v>
      </c>
      <c r="BB5661" s="3" t="s">
        <v>10159</v>
      </c>
      <c r="BD5661" s="3" t="s">
        <v>30</v>
      </c>
      <c r="BG5661" s="3"/>
    </row>
    <row r="5662" spans="1:59" ht="15" x14ac:dyDescent="0.2">
      <c r="A5662" s="3" t="s">
        <v>10156</v>
      </c>
      <c r="B5662" s="3" t="s">
        <v>10153</v>
      </c>
      <c r="C5662" s="4">
        <v>42618.939270833333</v>
      </c>
      <c r="D5662" s="3" t="s">
        <v>7639</v>
      </c>
      <c r="E5662" s="3" t="s">
        <v>10156</v>
      </c>
      <c r="L5662" s="3" t="s">
        <v>10157</v>
      </c>
      <c r="AZ5662" s="3" t="s">
        <v>10155</v>
      </c>
      <c r="BA5662" s="3" t="s">
        <v>10154</v>
      </c>
      <c r="BD5662" s="3" t="s">
        <v>7641</v>
      </c>
      <c r="BG5662" s="3"/>
    </row>
    <row r="5663" spans="1:59" ht="15" x14ac:dyDescent="0.2">
      <c r="A5663" s="3" t="s">
        <v>10149</v>
      </c>
      <c r="B5663" s="3" t="s">
        <v>10146</v>
      </c>
      <c r="C5663" s="4">
        <v>42618.939270833333</v>
      </c>
      <c r="D5663" s="3" t="s">
        <v>7639</v>
      </c>
      <c r="E5663" s="3" t="s">
        <v>10152</v>
      </c>
      <c r="N5663" s="3" t="s">
        <v>7894</v>
      </c>
      <c r="U5663" s="3" t="s">
        <v>10151</v>
      </c>
      <c r="W5663" s="3" t="s">
        <v>10150</v>
      </c>
      <c r="AI5663" s="3" t="s">
        <v>29</v>
      </c>
      <c r="AJ5663" s="3" t="s">
        <v>7697</v>
      </c>
      <c r="AM5663" s="3" t="s">
        <v>62</v>
      </c>
      <c r="AZ5663" s="3" t="s">
        <v>10148</v>
      </c>
      <c r="BA5663" s="3" t="s">
        <v>1970</v>
      </c>
      <c r="BB5663" s="3" t="s">
        <v>10147</v>
      </c>
      <c r="BD5663" s="3" t="s">
        <v>30</v>
      </c>
      <c r="BG5663" s="3"/>
    </row>
    <row r="5664" spans="1:59" ht="15" x14ac:dyDescent="0.2">
      <c r="A5664" s="3" t="s">
        <v>10144</v>
      </c>
      <c r="B5664" s="3" t="s">
        <v>10141</v>
      </c>
      <c r="C5664" s="4">
        <v>42618.939270833333</v>
      </c>
      <c r="D5664" s="3" t="s">
        <v>7639</v>
      </c>
      <c r="E5664" s="3" t="s">
        <v>10144</v>
      </c>
      <c r="L5664" s="3" t="s">
        <v>10145</v>
      </c>
      <c r="AZ5664" s="3" t="s">
        <v>10143</v>
      </c>
      <c r="BA5664" s="3" t="s">
        <v>10142</v>
      </c>
      <c r="BD5664" s="3" t="s">
        <v>7641</v>
      </c>
      <c r="BG5664" s="3"/>
    </row>
    <row r="5665" spans="1:59" ht="15" x14ac:dyDescent="0.2">
      <c r="A5665" s="3" t="s">
        <v>10139</v>
      </c>
      <c r="B5665" s="3" t="s">
        <v>10136</v>
      </c>
      <c r="C5665" s="4">
        <v>42618.939270833333</v>
      </c>
      <c r="D5665" s="3" t="s">
        <v>7639</v>
      </c>
      <c r="E5665" s="3" t="s">
        <v>10139</v>
      </c>
      <c r="L5665" s="3" t="s">
        <v>10140</v>
      </c>
      <c r="AZ5665" s="3" t="s">
        <v>10138</v>
      </c>
      <c r="BA5665" s="3" t="s">
        <v>10137</v>
      </c>
      <c r="BD5665" s="3" t="s">
        <v>7641</v>
      </c>
      <c r="BG5665" s="3"/>
    </row>
    <row r="5666" spans="1:59" ht="15" x14ac:dyDescent="0.2">
      <c r="A5666" s="3" t="s">
        <v>10133</v>
      </c>
      <c r="B5666" s="3" t="s">
        <v>10129</v>
      </c>
      <c r="C5666" s="4">
        <v>42618.939270833333</v>
      </c>
      <c r="D5666" s="3" t="s">
        <v>7639</v>
      </c>
      <c r="E5666" s="3" t="s">
        <v>10135</v>
      </c>
      <c r="L5666" s="3" t="s">
        <v>10134</v>
      </c>
      <c r="N5666" s="3" t="s">
        <v>7657</v>
      </c>
      <c r="AI5666" s="3" t="s">
        <v>29</v>
      </c>
      <c r="AJ5666" s="3" t="s">
        <v>7656</v>
      </c>
      <c r="AZ5666" s="3" t="s">
        <v>10132</v>
      </c>
      <c r="BA5666" s="3" t="s">
        <v>10131</v>
      </c>
      <c r="BB5666" s="3" t="s">
        <v>10130</v>
      </c>
      <c r="BD5666" s="3" t="s">
        <v>30</v>
      </c>
      <c r="BG5666" s="3"/>
    </row>
    <row r="5667" spans="1:59" ht="15" x14ac:dyDescent="0.2">
      <c r="A5667" s="3" t="s">
        <v>10127</v>
      </c>
      <c r="B5667" s="3" t="s">
        <v>10124</v>
      </c>
      <c r="C5667" s="4">
        <v>42618.939270833333</v>
      </c>
      <c r="D5667" s="3" t="s">
        <v>7639</v>
      </c>
      <c r="E5667" s="3" t="s">
        <v>10127</v>
      </c>
      <c r="L5667" s="3" t="s">
        <v>10128</v>
      </c>
      <c r="AZ5667" s="3" t="s">
        <v>10126</v>
      </c>
      <c r="BA5667" s="3" t="s">
        <v>10125</v>
      </c>
      <c r="BD5667" s="3" t="s">
        <v>7641</v>
      </c>
      <c r="BG5667" s="3"/>
    </row>
    <row r="5668" spans="1:59" ht="15" x14ac:dyDescent="0.2">
      <c r="A5668" s="3" t="s">
        <v>10122</v>
      </c>
      <c r="B5668" s="3" t="s">
        <v>10119</v>
      </c>
      <c r="C5668" s="4">
        <v>42618.939270833333</v>
      </c>
      <c r="D5668" s="3" t="s">
        <v>7639</v>
      </c>
      <c r="E5668" s="3" t="s">
        <v>10122</v>
      </c>
      <c r="L5668" s="3" t="s">
        <v>10123</v>
      </c>
      <c r="AZ5668" s="3" t="s">
        <v>10121</v>
      </c>
      <c r="BA5668" s="3" t="s">
        <v>10120</v>
      </c>
      <c r="BD5668" s="3" t="s">
        <v>7641</v>
      </c>
      <c r="BG5668" s="3"/>
    </row>
    <row r="5669" spans="1:59" ht="15" x14ac:dyDescent="0.2">
      <c r="A5669" s="3" t="s">
        <v>7432</v>
      </c>
      <c r="B5669" s="3" t="s">
        <v>10117</v>
      </c>
      <c r="C5669" s="4">
        <v>42618.939270833333</v>
      </c>
      <c r="D5669" s="3" t="s">
        <v>7639</v>
      </c>
      <c r="E5669" s="3" t="s">
        <v>10118</v>
      </c>
      <c r="M5669" s="3" t="s">
        <v>39040</v>
      </c>
      <c r="N5669" s="3" t="s">
        <v>10056</v>
      </c>
      <c r="O5669" s="3" t="s">
        <v>25</v>
      </c>
      <c r="AI5669" s="3" t="s">
        <v>29</v>
      </c>
      <c r="AJ5669" s="3" t="s">
        <v>28</v>
      </c>
      <c r="AM5669" s="3" t="s">
        <v>24</v>
      </c>
      <c r="AZ5669" s="3" t="s">
        <v>1219</v>
      </c>
      <c r="BA5669" s="3" t="s">
        <v>5521</v>
      </c>
      <c r="BB5669" s="3" t="s">
        <v>952</v>
      </c>
      <c r="BD5669" s="3" t="s">
        <v>30</v>
      </c>
      <c r="BG5669" s="3"/>
    </row>
    <row r="5670" spans="1:59" ht="15" x14ac:dyDescent="0.2">
      <c r="A5670" s="3" t="s">
        <v>10115</v>
      </c>
      <c r="B5670" s="3" t="s">
        <v>10112</v>
      </c>
      <c r="C5670" s="4">
        <v>42618.939270833333</v>
      </c>
      <c r="D5670" s="3" t="s">
        <v>7639</v>
      </c>
      <c r="E5670" s="3" t="s">
        <v>10115</v>
      </c>
      <c r="L5670" s="3" t="s">
        <v>10116</v>
      </c>
      <c r="AZ5670" s="3" t="s">
        <v>10114</v>
      </c>
      <c r="BA5670" s="3" t="s">
        <v>10113</v>
      </c>
      <c r="BD5670" s="3" t="s">
        <v>7641</v>
      </c>
      <c r="BG5670" s="3"/>
    </row>
    <row r="5671" spans="1:59" ht="15" x14ac:dyDescent="0.2">
      <c r="A5671" s="3" t="s">
        <v>10110</v>
      </c>
      <c r="B5671" s="3" t="s">
        <v>10108</v>
      </c>
      <c r="C5671" s="4">
        <v>42618.939259259263</v>
      </c>
      <c r="D5671" s="3" t="s">
        <v>7639</v>
      </c>
      <c r="E5671" s="3" t="s">
        <v>10110</v>
      </c>
      <c r="L5671" s="3" t="s">
        <v>10111</v>
      </c>
      <c r="AZ5671" s="3" t="s">
        <v>10109</v>
      </c>
      <c r="BA5671" s="3" t="s">
        <v>2068</v>
      </c>
      <c r="BD5671" s="3" t="s">
        <v>7641</v>
      </c>
      <c r="BG5671" s="3"/>
    </row>
    <row r="5672" spans="1:59" ht="15" x14ac:dyDescent="0.2">
      <c r="A5672" s="3" t="s">
        <v>10102</v>
      </c>
      <c r="B5672" s="3" t="s">
        <v>10100</v>
      </c>
      <c r="C5672" s="4">
        <v>42618.939259259263</v>
      </c>
      <c r="D5672" s="3" t="s">
        <v>7639</v>
      </c>
      <c r="E5672" s="3" t="s">
        <v>10107</v>
      </c>
      <c r="M5672" s="3" t="s">
        <v>10106</v>
      </c>
      <c r="N5672" s="3" t="s">
        <v>10105</v>
      </c>
      <c r="O5672" s="3" t="s">
        <v>25</v>
      </c>
      <c r="U5672" s="3" t="s">
        <v>10104</v>
      </c>
      <c r="W5672" s="3" t="s">
        <v>10103</v>
      </c>
      <c r="AI5672" s="3" t="s">
        <v>29</v>
      </c>
      <c r="AJ5672" s="3" t="s">
        <v>7697</v>
      </c>
      <c r="AM5672" s="3" t="s">
        <v>24</v>
      </c>
      <c r="AZ5672" s="3" t="s">
        <v>3867</v>
      </c>
      <c r="BA5672" s="3" t="s">
        <v>10101</v>
      </c>
      <c r="BB5672" s="3" t="s">
        <v>8693</v>
      </c>
      <c r="BD5672" s="3" t="s">
        <v>30</v>
      </c>
      <c r="BG5672" s="3"/>
    </row>
    <row r="5673" spans="1:59" ht="15" x14ac:dyDescent="0.2">
      <c r="A5673" s="3" t="s">
        <v>10098</v>
      </c>
      <c r="B5673" s="3" t="s">
        <v>10096</v>
      </c>
      <c r="C5673" s="4">
        <v>42618.939259259263</v>
      </c>
      <c r="D5673" s="3" t="s">
        <v>7639</v>
      </c>
      <c r="E5673" s="3" t="s">
        <v>10098</v>
      </c>
      <c r="L5673" s="3" t="s">
        <v>10099</v>
      </c>
      <c r="AZ5673" s="3" t="s">
        <v>10097</v>
      </c>
      <c r="BA5673" s="3" t="s">
        <v>2327</v>
      </c>
      <c r="BD5673" s="3" t="s">
        <v>7641</v>
      </c>
      <c r="BG5673" s="3"/>
    </row>
    <row r="5674" spans="1:59" ht="15" x14ac:dyDescent="0.2">
      <c r="A5674" s="3" t="s">
        <v>10094</v>
      </c>
      <c r="B5674" s="3" t="s">
        <v>10091</v>
      </c>
      <c r="C5674" s="4">
        <v>42618.939259259263</v>
      </c>
      <c r="D5674" s="3" t="s">
        <v>7639</v>
      </c>
      <c r="E5674" s="3" t="s">
        <v>10094</v>
      </c>
      <c r="L5674" s="3" t="s">
        <v>10095</v>
      </c>
      <c r="AZ5674" s="3" t="s">
        <v>10093</v>
      </c>
      <c r="BA5674" s="3" t="s">
        <v>10092</v>
      </c>
      <c r="BD5674" s="3" t="s">
        <v>7641</v>
      </c>
      <c r="BG5674" s="3"/>
    </row>
    <row r="5675" spans="1:59" ht="15" x14ac:dyDescent="0.2">
      <c r="A5675" s="3" t="s">
        <v>10089</v>
      </c>
      <c r="B5675" s="3" t="s">
        <v>10086</v>
      </c>
      <c r="C5675" s="4">
        <v>42618.939259259263</v>
      </c>
      <c r="D5675" s="3" t="s">
        <v>7639</v>
      </c>
      <c r="E5675" s="3" t="s">
        <v>10089</v>
      </c>
      <c r="L5675" s="3" t="s">
        <v>10090</v>
      </c>
      <c r="AZ5675" s="3" t="s">
        <v>10088</v>
      </c>
      <c r="BA5675" s="3" t="s">
        <v>10087</v>
      </c>
      <c r="BD5675" s="3" t="s">
        <v>7641</v>
      </c>
      <c r="BG5675" s="3"/>
    </row>
    <row r="5676" spans="1:59" ht="15" x14ac:dyDescent="0.2">
      <c r="A5676" s="3" t="s">
        <v>7571</v>
      </c>
      <c r="B5676" s="3" t="s">
        <v>10084</v>
      </c>
      <c r="C5676" s="4">
        <v>42618.939259259263</v>
      </c>
      <c r="D5676" s="3" t="s">
        <v>7639</v>
      </c>
      <c r="E5676" s="3" t="s">
        <v>10085</v>
      </c>
      <c r="M5676" s="3" t="s">
        <v>39040</v>
      </c>
      <c r="N5676" s="3" t="s">
        <v>10056</v>
      </c>
      <c r="O5676" s="3" t="s">
        <v>185</v>
      </c>
      <c r="AI5676" s="3" t="s">
        <v>29</v>
      </c>
      <c r="AJ5676" s="3" t="s">
        <v>28</v>
      </c>
      <c r="AM5676" s="3" t="s">
        <v>24</v>
      </c>
      <c r="AZ5676" s="3" t="s">
        <v>6089</v>
      </c>
      <c r="BA5676" s="3" t="s">
        <v>6090</v>
      </c>
      <c r="BB5676" s="3" t="s">
        <v>1483</v>
      </c>
      <c r="BD5676" s="3" t="s">
        <v>30</v>
      </c>
      <c r="BG5676" s="3"/>
    </row>
    <row r="5677" spans="1:59" ht="15" x14ac:dyDescent="0.2">
      <c r="A5677" s="3" t="s">
        <v>10082</v>
      </c>
      <c r="B5677" s="3" t="s">
        <v>10079</v>
      </c>
      <c r="C5677" s="4">
        <v>42618.939259259263</v>
      </c>
      <c r="D5677" s="3" t="s">
        <v>7639</v>
      </c>
      <c r="E5677" s="3" t="s">
        <v>10082</v>
      </c>
      <c r="L5677" s="3" t="s">
        <v>10083</v>
      </c>
      <c r="AZ5677" s="3" t="s">
        <v>10081</v>
      </c>
      <c r="BA5677" s="3" t="s">
        <v>10080</v>
      </c>
      <c r="BD5677" s="3" t="s">
        <v>7641</v>
      </c>
      <c r="BG5677" s="3"/>
    </row>
    <row r="5678" spans="1:59" ht="15" x14ac:dyDescent="0.2">
      <c r="A5678" s="3" t="s">
        <v>10077</v>
      </c>
      <c r="B5678" s="3" t="s">
        <v>10074</v>
      </c>
      <c r="C5678" s="4">
        <v>42618.939259259263</v>
      </c>
      <c r="D5678" s="3" t="s">
        <v>7639</v>
      </c>
      <c r="E5678" s="3" t="s">
        <v>10077</v>
      </c>
      <c r="L5678" s="3" t="s">
        <v>10078</v>
      </c>
      <c r="AZ5678" s="3" t="s">
        <v>10076</v>
      </c>
      <c r="BA5678" s="3" t="s">
        <v>10075</v>
      </c>
      <c r="BD5678" s="3" t="s">
        <v>7641</v>
      </c>
      <c r="BG5678" s="3"/>
    </row>
    <row r="5679" spans="1:59" ht="15" x14ac:dyDescent="0.2">
      <c r="A5679" s="3" t="s">
        <v>7112</v>
      </c>
      <c r="B5679" s="3" t="s">
        <v>10072</v>
      </c>
      <c r="C5679" s="4">
        <v>42618.939259259263</v>
      </c>
      <c r="D5679" s="3" t="s">
        <v>7639</v>
      </c>
      <c r="E5679" s="3" t="s">
        <v>10073</v>
      </c>
      <c r="M5679" s="3" t="s">
        <v>39040</v>
      </c>
      <c r="N5679" s="3" t="s">
        <v>10056</v>
      </c>
      <c r="O5679" s="3" t="s">
        <v>185</v>
      </c>
      <c r="AI5679" s="3" t="s">
        <v>29</v>
      </c>
      <c r="AJ5679" s="3" t="s">
        <v>28</v>
      </c>
      <c r="AM5679" s="3" t="s">
        <v>24</v>
      </c>
      <c r="AZ5679" s="3" t="s">
        <v>1317</v>
      </c>
      <c r="BA5679" s="3" t="s">
        <v>4168</v>
      </c>
      <c r="BB5679" s="3" t="s">
        <v>790</v>
      </c>
      <c r="BD5679" s="3" t="s">
        <v>30</v>
      </c>
      <c r="BG5679" s="3"/>
    </row>
    <row r="5680" spans="1:59" ht="15" x14ac:dyDescent="0.2">
      <c r="A5680" s="3" t="s">
        <v>10070</v>
      </c>
      <c r="B5680" s="3" t="s">
        <v>10067</v>
      </c>
      <c r="C5680" s="4">
        <v>42618.939259259263</v>
      </c>
      <c r="D5680" s="3" t="s">
        <v>7639</v>
      </c>
      <c r="E5680" s="3" t="s">
        <v>10070</v>
      </c>
      <c r="L5680" s="3" t="s">
        <v>10071</v>
      </c>
      <c r="AZ5680" s="3" t="s">
        <v>10069</v>
      </c>
      <c r="BA5680" s="3" t="s">
        <v>10068</v>
      </c>
      <c r="BD5680" s="3" t="s">
        <v>7641</v>
      </c>
      <c r="BG5680" s="3"/>
    </row>
    <row r="5681" spans="1:59" ht="15" x14ac:dyDescent="0.2">
      <c r="A5681" s="3" t="s">
        <v>10065</v>
      </c>
      <c r="B5681" s="3" t="s">
        <v>10062</v>
      </c>
      <c r="C5681" s="4">
        <v>42618.939259259263</v>
      </c>
      <c r="D5681" s="3" t="s">
        <v>7639</v>
      </c>
      <c r="E5681" s="3" t="s">
        <v>10065</v>
      </c>
      <c r="L5681" s="3" t="s">
        <v>10066</v>
      </c>
      <c r="AZ5681" s="3" t="s">
        <v>10064</v>
      </c>
      <c r="BA5681" s="3" t="s">
        <v>10063</v>
      </c>
      <c r="BD5681" s="3" t="s">
        <v>7641</v>
      </c>
      <c r="BG5681" s="3"/>
    </row>
    <row r="5682" spans="1:59" ht="15" x14ac:dyDescent="0.2">
      <c r="A5682" s="3" t="s">
        <v>10060</v>
      </c>
      <c r="B5682" s="3" t="s">
        <v>10058</v>
      </c>
      <c r="C5682" s="4">
        <v>42618.939259259263</v>
      </c>
      <c r="D5682" s="3" t="s">
        <v>7639</v>
      </c>
      <c r="E5682" s="3" t="s">
        <v>10060</v>
      </c>
      <c r="L5682" s="3" t="s">
        <v>10061</v>
      </c>
      <c r="AZ5682" s="3" t="s">
        <v>4034</v>
      </c>
      <c r="BA5682" s="3" t="s">
        <v>10059</v>
      </c>
      <c r="BD5682" s="3" t="s">
        <v>7641</v>
      </c>
      <c r="BG5682" s="3"/>
    </row>
    <row r="5683" spans="1:59" ht="15" x14ac:dyDescent="0.2">
      <c r="A5683" s="3" t="s">
        <v>6315</v>
      </c>
      <c r="B5683" s="3" t="s">
        <v>10055</v>
      </c>
      <c r="C5683" s="4">
        <v>42618.939259259263</v>
      </c>
      <c r="D5683" s="3" t="s">
        <v>7639</v>
      </c>
      <c r="E5683" s="3" t="s">
        <v>10057</v>
      </c>
      <c r="M5683" s="3" t="s">
        <v>39040</v>
      </c>
      <c r="N5683" s="3" t="s">
        <v>10056</v>
      </c>
      <c r="O5683" s="3" t="s">
        <v>185</v>
      </c>
      <c r="AI5683" s="3" t="s">
        <v>29</v>
      </c>
      <c r="AJ5683" s="3" t="s">
        <v>28</v>
      </c>
      <c r="AM5683" s="3" t="s">
        <v>24</v>
      </c>
      <c r="AZ5683" s="3" t="s">
        <v>182</v>
      </c>
      <c r="BA5683" s="3" t="s">
        <v>183</v>
      </c>
      <c r="BB5683" s="3" t="s">
        <v>184</v>
      </c>
      <c r="BD5683" s="3" t="s">
        <v>30</v>
      </c>
      <c r="BG5683" s="3"/>
    </row>
    <row r="5684" spans="1:59" ht="15" x14ac:dyDescent="0.2">
      <c r="A5684" s="3" t="s">
        <v>10049</v>
      </c>
      <c r="B5684" s="3" t="s">
        <v>10046</v>
      </c>
      <c r="C5684" s="4">
        <v>42618.939247685194</v>
      </c>
      <c r="D5684" s="3" t="s">
        <v>7639</v>
      </c>
      <c r="E5684" s="3" t="s">
        <v>10049</v>
      </c>
      <c r="F5684" s="3" t="s">
        <v>10054</v>
      </c>
      <c r="H5684" s="3" t="s">
        <v>8057</v>
      </c>
      <c r="J5684" s="3" t="s">
        <v>10053</v>
      </c>
      <c r="L5684" s="3" t="s">
        <v>10052</v>
      </c>
      <c r="S5684" s="3" t="s">
        <v>10051</v>
      </c>
      <c r="AE5684" s="3" t="s">
        <v>7671</v>
      </c>
      <c r="AF5684" s="3" t="s">
        <v>7756</v>
      </c>
      <c r="AG5684" s="3" t="s">
        <v>8009</v>
      </c>
      <c r="AH5684" s="3" t="s">
        <v>10050</v>
      </c>
      <c r="AZ5684" s="3" t="s">
        <v>10048</v>
      </c>
      <c r="BA5684" s="3" t="s">
        <v>10047</v>
      </c>
      <c r="BD5684" s="3" t="s">
        <v>7641</v>
      </c>
      <c r="BG5684" s="3"/>
    </row>
    <row r="5685" spans="1:59" ht="15" x14ac:dyDescent="0.2">
      <c r="A5685" s="3" t="s">
        <v>6400</v>
      </c>
      <c r="B5685" s="3" t="s">
        <v>10042</v>
      </c>
      <c r="C5685" s="4">
        <v>42618.939247685194</v>
      </c>
      <c r="D5685" s="3" t="s">
        <v>7639</v>
      </c>
      <c r="E5685" s="3" t="s">
        <v>10045</v>
      </c>
      <c r="M5685" s="3" t="s">
        <v>10044</v>
      </c>
      <c r="N5685" s="3" t="s">
        <v>10043</v>
      </c>
      <c r="O5685" s="3" t="s">
        <v>185</v>
      </c>
      <c r="AI5685" s="3" t="s">
        <v>29</v>
      </c>
      <c r="AJ5685" s="3" t="s">
        <v>28</v>
      </c>
      <c r="AM5685" s="3" t="s">
        <v>24</v>
      </c>
      <c r="AZ5685" s="3" t="s">
        <v>781</v>
      </c>
      <c r="BA5685" s="3" t="s">
        <v>782</v>
      </c>
      <c r="BB5685" s="3" t="s">
        <v>176</v>
      </c>
      <c r="BD5685" s="3" t="s">
        <v>30</v>
      </c>
      <c r="BG5685" s="3"/>
    </row>
    <row r="5686" spans="1:59" ht="15" x14ac:dyDescent="0.2">
      <c r="A5686" s="3" t="s">
        <v>10040</v>
      </c>
      <c r="B5686" s="3" t="s">
        <v>10038</v>
      </c>
      <c r="C5686" s="4">
        <v>42618.939247685194</v>
      </c>
      <c r="D5686" s="3" t="s">
        <v>7639</v>
      </c>
      <c r="E5686" s="3" t="s">
        <v>10040</v>
      </c>
      <c r="L5686" s="3" t="s">
        <v>10041</v>
      </c>
      <c r="AZ5686" s="3" t="s">
        <v>6029</v>
      </c>
      <c r="BA5686" s="3" t="s">
        <v>10039</v>
      </c>
      <c r="BD5686" s="3" t="s">
        <v>7641</v>
      </c>
      <c r="BG5686" s="3"/>
    </row>
    <row r="5687" spans="1:59" ht="15" x14ac:dyDescent="0.2">
      <c r="A5687" s="3" t="s">
        <v>10032</v>
      </c>
      <c r="B5687" s="3" t="s">
        <v>10029</v>
      </c>
      <c r="C5687" s="4">
        <v>42618.939247685194</v>
      </c>
      <c r="D5687" s="3" t="s">
        <v>7639</v>
      </c>
      <c r="E5687" s="3" t="s">
        <v>10037</v>
      </c>
      <c r="M5687" s="3" t="s">
        <v>10036</v>
      </c>
      <c r="N5687" s="3" t="s">
        <v>10035</v>
      </c>
      <c r="O5687" s="3" t="s">
        <v>25</v>
      </c>
      <c r="U5687" s="3" t="s">
        <v>10034</v>
      </c>
      <c r="W5687" s="3" t="s">
        <v>10033</v>
      </c>
      <c r="AI5687" s="3" t="s">
        <v>29</v>
      </c>
      <c r="AJ5687" s="3" t="s">
        <v>7697</v>
      </c>
      <c r="AM5687" s="3" t="s">
        <v>24</v>
      </c>
      <c r="AZ5687" s="3" t="s">
        <v>3780</v>
      </c>
      <c r="BA5687" s="3" t="s">
        <v>10031</v>
      </c>
      <c r="BB5687" s="3" t="s">
        <v>10030</v>
      </c>
      <c r="BD5687" s="3" t="s">
        <v>30</v>
      </c>
      <c r="BG5687" s="3"/>
    </row>
    <row r="5688" spans="1:59" ht="15" x14ac:dyDescent="0.2">
      <c r="A5688" s="3" t="s">
        <v>10027</v>
      </c>
      <c r="B5688" s="3" t="s">
        <v>10024</v>
      </c>
      <c r="C5688" s="4">
        <v>42618.939247685194</v>
      </c>
      <c r="D5688" s="3" t="s">
        <v>7639</v>
      </c>
      <c r="E5688" s="3" t="s">
        <v>10027</v>
      </c>
      <c r="L5688" s="3" t="s">
        <v>10028</v>
      </c>
      <c r="AZ5688" s="3" t="s">
        <v>10026</v>
      </c>
      <c r="BA5688" s="3" t="s">
        <v>10025</v>
      </c>
      <c r="BD5688" s="3" t="s">
        <v>7641</v>
      </c>
      <c r="BG5688" s="3"/>
    </row>
    <row r="5689" spans="1:59" ht="15" x14ac:dyDescent="0.2">
      <c r="A5689" s="3" t="s">
        <v>10021</v>
      </c>
      <c r="B5689" s="3" t="s">
        <v>10019</v>
      </c>
      <c r="C5689" s="4">
        <v>42618.939247685194</v>
      </c>
      <c r="D5689" s="3" t="s">
        <v>7639</v>
      </c>
      <c r="E5689" s="3" t="s">
        <v>10023</v>
      </c>
      <c r="N5689" s="3" t="s">
        <v>9654</v>
      </c>
      <c r="W5689" s="3" t="s">
        <v>10022</v>
      </c>
      <c r="AB5689" s="3" t="s">
        <v>9652</v>
      </c>
      <c r="AC5689" s="3" t="s">
        <v>9557</v>
      </c>
      <c r="AI5689" s="3" t="s">
        <v>29</v>
      </c>
      <c r="AJ5689" s="3" t="s">
        <v>7632</v>
      </c>
      <c r="AM5689" s="3" t="s">
        <v>62</v>
      </c>
      <c r="AZ5689" s="3" t="s">
        <v>10003</v>
      </c>
      <c r="BA5689" s="3" t="s">
        <v>10020</v>
      </c>
      <c r="BB5689" s="3" t="s">
        <v>410</v>
      </c>
      <c r="BD5689" s="3" t="s">
        <v>30</v>
      </c>
      <c r="BG5689" s="3"/>
    </row>
    <row r="5690" spans="1:59" ht="15" x14ac:dyDescent="0.2">
      <c r="A5690" s="3" t="s">
        <v>7192</v>
      </c>
      <c r="B5690" s="3" t="s">
        <v>10017</v>
      </c>
      <c r="C5690" s="4">
        <v>42618.939247685194</v>
      </c>
      <c r="D5690" s="3" t="s">
        <v>7639</v>
      </c>
      <c r="E5690" s="3" t="s">
        <v>10018</v>
      </c>
      <c r="M5690" s="3" t="s">
        <v>39039</v>
      </c>
      <c r="N5690" s="3" t="s">
        <v>9913</v>
      </c>
      <c r="O5690" s="3" t="s">
        <v>25</v>
      </c>
      <c r="AI5690" s="3" t="s">
        <v>29</v>
      </c>
      <c r="AJ5690" s="3" t="s">
        <v>28</v>
      </c>
      <c r="AM5690" s="3" t="s">
        <v>24</v>
      </c>
      <c r="AZ5690" s="3" t="s">
        <v>4513</v>
      </c>
      <c r="BA5690" s="3" t="s">
        <v>4514</v>
      </c>
      <c r="BB5690" s="3" t="s">
        <v>4515</v>
      </c>
      <c r="BD5690" s="3" t="s">
        <v>30</v>
      </c>
      <c r="BG5690" s="3"/>
    </row>
    <row r="5691" spans="1:59" ht="15" x14ac:dyDescent="0.2">
      <c r="A5691" s="3" t="s">
        <v>10015</v>
      </c>
      <c r="B5691" s="3" t="s">
        <v>10012</v>
      </c>
      <c r="C5691" s="4">
        <v>42618.939247685194</v>
      </c>
      <c r="D5691" s="3" t="s">
        <v>7639</v>
      </c>
      <c r="E5691" s="3" t="s">
        <v>10015</v>
      </c>
      <c r="L5691" s="3" t="s">
        <v>10016</v>
      </c>
      <c r="AZ5691" s="3" t="s">
        <v>10014</v>
      </c>
      <c r="BA5691" s="3" t="s">
        <v>10013</v>
      </c>
      <c r="BD5691" s="3" t="s">
        <v>7641</v>
      </c>
      <c r="BG5691" s="3"/>
    </row>
    <row r="5692" spans="1:59" ht="15" x14ac:dyDescent="0.2">
      <c r="A5692" s="3" t="s">
        <v>10010</v>
      </c>
      <c r="B5692" s="3" t="s">
        <v>10007</v>
      </c>
      <c r="C5692" s="4">
        <v>42618.939247685194</v>
      </c>
      <c r="D5692" s="3" t="s">
        <v>7639</v>
      </c>
      <c r="E5692" s="3" t="s">
        <v>10010</v>
      </c>
      <c r="L5692" s="3" t="s">
        <v>10011</v>
      </c>
      <c r="AZ5692" s="3" t="s">
        <v>10009</v>
      </c>
      <c r="BA5692" s="3" t="s">
        <v>10008</v>
      </c>
      <c r="BD5692" s="3" t="s">
        <v>7641</v>
      </c>
      <c r="BG5692" s="3"/>
    </row>
    <row r="5693" spans="1:59" ht="15" x14ac:dyDescent="0.2">
      <c r="A5693" s="3" t="s">
        <v>10004</v>
      </c>
      <c r="B5693" s="3" t="s">
        <v>10001</v>
      </c>
      <c r="C5693" s="4">
        <v>42618.939247685194</v>
      </c>
      <c r="D5693" s="3" t="s">
        <v>7639</v>
      </c>
      <c r="E5693" s="3" t="s">
        <v>10006</v>
      </c>
      <c r="N5693" s="3" t="s">
        <v>9875</v>
      </c>
      <c r="W5693" s="3" t="s">
        <v>10005</v>
      </c>
      <c r="AB5693" s="3" t="s">
        <v>9589</v>
      </c>
      <c r="AC5693" s="3" t="s">
        <v>9557</v>
      </c>
      <c r="AI5693" s="3" t="s">
        <v>29</v>
      </c>
      <c r="AJ5693" s="3" t="s">
        <v>7632</v>
      </c>
      <c r="AM5693" s="3" t="s">
        <v>62</v>
      </c>
      <c r="AZ5693" s="3" t="s">
        <v>10003</v>
      </c>
      <c r="BA5693" s="3" t="s">
        <v>10002</v>
      </c>
      <c r="BB5693" s="3" t="s">
        <v>557</v>
      </c>
      <c r="BD5693" s="3" t="s">
        <v>30</v>
      </c>
      <c r="BG5693" s="3"/>
    </row>
    <row r="5694" spans="1:59" ht="15" x14ac:dyDescent="0.2">
      <c r="A5694" s="3" t="s">
        <v>6421</v>
      </c>
      <c r="B5694" s="3" t="s">
        <v>9999</v>
      </c>
      <c r="C5694" s="4">
        <v>42618.939247685194</v>
      </c>
      <c r="D5694" s="3" t="s">
        <v>7639</v>
      </c>
      <c r="E5694" s="3" t="s">
        <v>10000</v>
      </c>
      <c r="M5694" s="3" t="s">
        <v>39039</v>
      </c>
      <c r="N5694" s="3" t="s">
        <v>9913</v>
      </c>
      <c r="O5694" s="3" t="s">
        <v>25</v>
      </c>
      <c r="AI5694" s="3" t="s">
        <v>29</v>
      </c>
      <c r="AJ5694" s="3" t="s">
        <v>28</v>
      </c>
      <c r="AM5694" s="3" t="s">
        <v>24</v>
      </c>
      <c r="AZ5694" s="3" t="s">
        <v>907</v>
      </c>
      <c r="BA5694" s="3" t="s">
        <v>902</v>
      </c>
      <c r="BB5694" s="3" t="s">
        <v>908</v>
      </c>
      <c r="BD5694" s="3" t="s">
        <v>30</v>
      </c>
      <c r="BG5694" s="3"/>
    </row>
    <row r="5695" spans="1:59" ht="15" x14ac:dyDescent="0.2">
      <c r="A5695" s="3" t="s">
        <v>6841</v>
      </c>
      <c r="B5695" s="3" t="s">
        <v>9997</v>
      </c>
      <c r="C5695" s="4">
        <v>42618.939236111109</v>
      </c>
      <c r="D5695" s="3" t="s">
        <v>7639</v>
      </c>
      <c r="E5695" s="3" t="s">
        <v>9998</v>
      </c>
      <c r="M5695" s="3" t="s">
        <v>39033</v>
      </c>
      <c r="N5695" s="3" t="s">
        <v>8946</v>
      </c>
      <c r="O5695" s="3" t="s">
        <v>25</v>
      </c>
      <c r="AI5695" s="3" t="s">
        <v>29</v>
      </c>
      <c r="AJ5695" s="3" t="s">
        <v>28</v>
      </c>
      <c r="AM5695" s="3" t="s">
        <v>24</v>
      </c>
      <c r="AZ5695" s="3" t="s">
        <v>260</v>
      </c>
      <c r="BA5695" s="3" t="s">
        <v>2990</v>
      </c>
      <c r="BB5695" s="3" t="s">
        <v>2991</v>
      </c>
      <c r="BD5695" s="3" t="s">
        <v>30</v>
      </c>
      <c r="BG5695" s="3"/>
    </row>
    <row r="5696" spans="1:59" ht="15" x14ac:dyDescent="0.2">
      <c r="A5696" s="3" t="s">
        <v>9995</v>
      </c>
      <c r="B5696" s="3" t="s">
        <v>9992</v>
      </c>
      <c r="C5696" s="4">
        <v>42618.939236111109</v>
      </c>
      <c r="D5696" s="3" t="s">
        <v>7639</v>
      </c>
      <c r="E5696" s="3" t="s">
        <v>9995</v>
      </c>
      <c r="L5696" s="3" t="s">
        <v>9996</v>
      </c>
      <c r="AZ5696" s="3" t="s">
        <v>9994</v>
      </c>
      <c r="BA5696" s="3" t="s">
        <v>9993</v>
      </c>
      <c r="BD5696" s="3" t="s">
        <v>7641</v>
      </c>
      <c r="BG5696" s="3"/>
    </row>
    <row r="5697" spans="1:59" ht="15" x14ac:dyDescent="0.2">
      <c r="A5697" s="3" t="s">
        <v>9989</v>
      </c>
      <c r="B5697" s="3" t="s">
        <v>9987</v>
      </c>
      <c r="C5697" s="4">
        <v>42618.939236111109</v>
      </c>
      <c r="D5697" s="3" t="s">
        <v>7639</v>
      </c>
      <c r="E5697" s="3" t="s">
        <v>9991</v>
      </c>
      <c r="N5697" s="3" t="s">
        <v>9560</v>
      </c>
      <c r="W5697" s="3" t="s">
        <v>9990</v>
      </c>
      <c r="AB5697" s="3" t="s">
        <v>9558</v>
      </c>
      <c r="AC5697" s="3" t="s">
        <v>9557</v>
      </c>
      <c r="AI5697" s="3" t="s">
        <v>29</v>
      </c>
      <c r="AJ5697" s="3" t="s">
        <v>7632</v>
      </c>
      <c r="AM5697" s="3" t="s">
        <v>62</v>
      </c>
      <c r="AZ5697" s="3" t="s">
        <v>4244</v>
      </c>
      <c r="BA5697" s="3" t="s">
        <v>1660</v>
      </c>
      <c r="BB5697" s="3" t="s">
        <v>9988</v>
      </c>
      <c r="BD5697" s="3" t="s">
        <v>30</v>
      </c>
      <c r="BG5697" s="3"/>
    </row>
    <row r="5698" spans="1:59" ht="15" x14ac:dyDescent="0.2">
      <c r="A5698" s="3" t="s">
        <v>7544</v>
      </c>
      <c r="B5698" s="3" t="s">
        <v>9985</v>
      </c>
      <c r="C5698" s="4">
        <v>42618.939236111109</v>
      </c>
      <c r="D5698" s="3" t="s">
        <v>7639</v>
      </c>
      <c r="E5698" s="3" t="s">
        <v>9986</v>
      </c>
      <c r="M5698" s="3" t="s">
        <v>39039</v>
      </c>
      <c r="N5698" s="3" t="s">
        <v>9913</v>
      </c>
      <c r="O5698" s="3" t="s">
        <v>25</v>
      </c>
      <c r="AI5698" s="3" t="s">
        <v>29</v>
      </c>
      <c r="AJ5698" s="3" t="s">
        <v>28</v>
      </c>
      <c r="AM5698" s="3" t="s">
        <v>24</v>
      </c>
      <c r="AZ5698" s="3" t="s">
        <v>5981</v>
      </c>
      <c r="BA5698" s="3" t="s">
        <v>5982</v>
      </c>
      <c r="BB5698" s="3" t="s">
        <v>651</v>
      </c>
      <c r="BD5698" s="3" t="s">
        <v>30</v>
      </c>
      <c r="BG5698" s="3"/>
    </row>
    <row r="5699" spans="1:59" ht="15" x14ac:dyDescent="0.2">
      <c r="A5699" s="3" t="s">
        <v>9982</v>
      </c>
      <c r="B5699" s="3" t="s">
        <v>9979</v>
      </c>
      <c r="C5699" s="4">
        <v>42618.939236111109</v>
      </c>
      <c r="D5699" s="3" t="s">
        <v>7639</v>
      </c>
      <c r="E5699" s="3" t="s">
        <v>9984</v>
      </c>
      <c r="N5699" s="3" t="s">
        <v>7894</v>
      </c>
      <c r="U5699" s="3" t="s">
        <v>9983</v>
      </c>
      <c r="W5699" s="3" t="s">
        <v>7909</v>
      </c>
      <c r="AI5699" s="3" t="s">
        <v>29</v>
      </c>
      <c r="AJ5699" s="3" t="s">
        <v>7697</v>
      </c>
      <c r="AM5699" s="3" t="s">
        <v>62</v>
      </c>
      <c r="AZ5699" s="3" t="s">
        <v>9981</v>
      </c>
      <c r="BA5699" s="3" t="s">
        <v>9980</v>
      </c>
      <c r="BB5699" s="3" t="s">
        <v>7905</v>
      </c>
      <c r="BD5699" s="3" t="s">
        <v>30</v>
      </c>
      <c r="BG5699" s="3"/>
    </row>
    <row r="5700" spans="1:59" ht="15" x14ac:dyDescent="0.2">
      <c r="A5700" s="3" t="s">
        <v>9976</v>
      </c>
      <c r="B5700" s="3" t="s">
        <v>9973</v>
      </c>
      <c r="C5700" s="4">
        <v>42618.939236111109</v>
      </c>
      <c r="D5700" s="3" t="s">
        <v>7639</v>
      </c>
      <c r="E5700" s="3" t="s">
        <v>9978</v>
      </c>
      <c r="N5700" s="3" t="s">
        <v>9560</v>
      </c>
      <c r="W5700" s="3" t="s">
        <v>9977</v>
      </c>
      <c r="AB5700" s="3" t="s">
        <v>9558</v>
      </c>
      <c r="AC5700" s="3" t="s">
        <v>9557</v>
      </c>
      <c r="AI5700" s="3" t="s">
        <v>29</v>
      </c>
      <c r="AJ5700" s="3" t="s">
        <v>7632</v>
      </c>
      <c r="AM5700" s="3" t="s">
        <v>62</v>
      </c>
      <c r="AZ5700" s="3" t="s">
        <v>9975</v>
      </c>
      <c r="BA5700" s="3" t="s">
        <v>9974</v>
      </c>
      <c r="BB5700" s="3" t="s">
        <v>1898</v>
      </c>
      <c r="BD5700" s="3" t="s">
        <v>30</v>
      </c>
      <c r="BG5700" s="3"/>
    </row>
    <row r="5701" spans="1:59" ht="15" x14ac:dyDescent="0.2">
      <c r="A5701" s="3" t="s">
        <v>9972</v>
      </c>
      <c r="B5701" s="3" t="s">
        <v>9969</v>
      </c>
      <c r="C5701" s="4">
        <v>42618.939236111109</v>
      </c>
      <c r="D5701" s="3" t="s">
        <v>7639</v>
      </c>
      <c r="E5701" s="3" t="s">
        <v>9972</v>
      </c>
      <c r="L5701" s="3" t="s">
        <v>9170</v>
      </c>
      <c r="AZ5701" s="3" t="s">
        <v>9971</v>
      </c>
      <c r="BA5701" s="3" t="s">
        <v>9970</v>
      </c>
      <c r="BD5701" s="3" t="s">
        <v>7641</v>
      </c>
      <c r="BG5701" s="3"/>
    </row>
    <row r="5702" spans="1:59" ht="15" x14ac:dyDescent="0.2">
      <c r="A5702" s="3" t="s">
        <v>9966</v>
      </c>
      <c r="B5702" s="3" t="s">
        <v>9964</v>
      </c>
      <c r="C5702" s="4">
        <v>42618.939236111109</v>
      </c>
      <c r="D5702" s="3" t="s">
        <v>7639</v>
      </c>
      <c r="E5702" s="3" t="s">
        <v>9968</v>
      </c>
      <c r="L5702" s="3" t="s">
        <v>9967</v>
      </c>
      <c r="M5702" s="3" t="s">
        <v>39039</v>
      </c>
      <c r="N5702" s="3" t="s">
        <v>9913</v>
      </c>
      <c r="O5702" s="3" t="s">
        <v>25</v>
      </c>
      <c r="AI5702" s="3" t="s">
        <v>29</v>
      </c>
      <c r="AJ5702" s="3" t="s">
        <v>28</v>
      </c>
      <c r="AM5702" s="3" t="s">
        <v>24</v>
      </c>
      <c r="AZ5702" s="3" t="s">
        <v>4164</v>
      </c>
      <c r="BA5702" s="3" t="s">
        <v>4412</v>
      </c>
      <c r="BB5702" s="3" t="s">
        <v>9965</v>
      </c>
      <c r="BD5702" s="3" t="s">
        <v>30</v>
      </c>
      <c r="BG5702" s="3"/>
    </row>
    <row r="5703" spans="1:59" ht="15" x14ac:dyDescent="0.2">
      <c r="A5703" s="3" t="s">
        <v>9962</v>
      </c>
      <c r="B5703" s="3" t="s">
        <v>9960</v>
      </c>
      <c r="C5703" s="4">
        <v>42618.939236111109</v>
      </c>
      <c r="D5703" s="3" t="s">
        <v>7639</v>
      </c>
      <c r="E5703" s="3" t="s">
        <v>9962</v>
      </c>
      <c r="L5703" s="3" t="s">
        <v>9963</v>
      </c>
      <c r="AZ5703" s="3" t="s">
        <v>9961</v>
      </c>
      <c r="BA5703" s="3" t="s">
        <v>4367</v>
      </c>
      <c r="BD5703" s="3" t="s">
        <v>7641</v>
      </c>
      <c r="BG5703" s="3"/>
    </row>
    <row r="5704" spans="1:59" ht="15" x14ac:dyDescent="0.2">
      <c r="A5704" s="3" t="s">
        <v>9958</v>
      </c>
      <c r="B5704" s="3" t="s">
        <v>9956</v>
      </c>
      <c r="C5704" s="4">
        <v>42618.939236111109</v>
      </c>
      <c r="D5704" s="3" t="s">
        <v>7639</v>
      </c>
      <c r="E5704" s="3" t="s">
        <v>9958</v>
      </c>
      <c r="L5704" s="3" t="s">
        <v>9959</v>
      </c>
      <c r="AZ5704" s="3" t="s">
        <v>4487</v>
      </c>
      <c r="BA5704" s="3" t="s">
        <v>9957</v>
      </c>
      <c r="BD5704" s="3" t="s">
        <v>7641</v>
      </c>
      <c r="BG5704" s="3"/>
    </row>
    <row r="5705" spans="1:59" ht="15" x14ac:dyDescent="0.2">
      <c r="A5705" s="3" t="s">
        <v>9954</v>
      </c>
      <c r="B5705" s="3" t="s">
        <v>9951</v>
      </c>
      <c r="C5705" s="4">
        <v>42618.93922453704</v>
      </c>
      <c r="D5705" s="3" t="s">
        <v>7639</v>
      </c>
      <c r="E5705" s="3" t="s">
        <v>9954</v>
      </c>
      <c r="L5705" s="3" t="s">
        <v>9955</v>
      </c>
      <c r="AZ5705" s="3" t="s">
        <v>9953</v>
      </c>
      <c r="BA5705" s="3" t="s">
        <v>9952</v>
      </c>
      <c r="BD5705" s="3" t="s">
        <v>7641</v>
      </c>
      <c r="BG5705" s="3"/>
    </row>
    <row r="5706" spans="1:59" ht="15" x14ac:dyDescent="0.2">
      <c r="A5706" s="3" t="s">
        <v>9948</v>
      </c>
      <c r="B5706" s="3" t="s">
        <v>9946</v>
      </c>
      <c r="C5706" s="4">
        <v>42618.93922453704</v>
      </c>
      <c r="D5706" s="3" t="s">
        <v>7639</v>
      </c>
      <c r="E5706" s="3" t="s">
        <v>9950</v>
      </c>
      <c r="N5706" s="3" t="s">
        <v>9710</v>
      </c>
      <c r="W5706" s="3" t="s">
        <v>9949</v>
      </c>
      <c r="AB5706" s="3" t="s">
        <v>9558</v>
      </c>
      <c r="AC5706" s="3" t="s">
        <v>9557</v>
      </c>
      <c r="AI5706" s="3" t="s">
        <v>29</v>
      </c>
      <c r="AJ5706" s="3" t="s">
        <v>7632</v>
      </c>
      <c r="AM5706" s="3" t="s">
        <v>62</v>
      </c>
      <c r="AZ5706" s="3" t="s">
        <v>2924</v>
      </c>
      <c r="BA5706" s="3" t="s">
        <v>1924</v>
      </c>
      <c r="BB5706" s="3" t="s">
        <v>9947</v>
      </c>
      <c r="BD5706" s="3" t="s">
        <v>30</v>
      </c>
      <c r="BG5706" s="3"/>
    </row>
    <row r="5707" spans="1:59" ht="15" x14ac:dyDescent="0.2">
      <c r="A5707" s="3" t="s">
        <v>9945</v>
      </c>
      <c r="B5707" s="3" t="s">
        <v>9942</v>
      </c>
      <c r="C5707" s="4">
        <v>42618.93922453704</v>
      </c>
      <c r="D5707" s="3" t="s">
        <v>7639</v>
      </c>
      <c r="E5707" s="3" t="s">
        <v>9945</v>
      </c>
      <c r="L5707" s="3" t="s">
        <v>9170</v>
      </c>
      <c r="AZ5707" s="3" t="s">
        <v>9944</v>
      </c>
      <c r="BA5707" s="3" t="s">
        <v>9943</v>
      </c>
      <c r="BD5707" s="3" t="s">
        <v>7641</v>
      </c>
      <c r="BG5707" s="3"/>
    </row>
    <row r="5708" spans="1:59" ht="15" x14ac:dyDescent="0.2">
      <c r="A5708" s="3" t="s">
        <v>7434</v>
      </c>
      <c r="B5708" s="3" t="s">
        <v>9939</v>
      </c>
      <c r="C5708" s="4">
        <v>42618.93922453704</v>
      </c>
      <c r="D5708" s="3" t="s">
        <v>7639</v>
      </c>
      <c r="E5708" s="3" t="s">
        <v>9941</v>
      </c>
      <c r="M5708" s="3" t="s">
        <v>39039</v>
      </c>
      <c r="N5708" s="3" t="s">
        <v>9913</v>
      </c>
      <c r="O5708" s="3" t="s">
        <v>185</v>
      </c>
      <c r="U5708" s="3" t="s">
        <v>9940</v>
      </c>
      <c r="AI5708" s="3" t="s">
        <v>29</v>
      </c>
      <c r="AJ5708" s="3" t="s">
        <v>28</v>
      </c>
      <c r="AM5708" s="3" t="s">
        <v>24</v>
      </c>
      <c r="AN5708" s="3" t="s">
        <v>184</v>
      </c>
      <c r="AZ5708" s="3" t="s">
        <v>5530</v>
      </c>
      <c r="BA5708" s="3" t="s">
        <v>5531</v>
      </c>
      <c r="BB5708" s="3" t="s">
        <v>557</v>
      </c>
      <c r="BD5708" s="3" t="s">
        <v>30</v>
      </c>
      <c r="BG5708" s="3"/>
    </row>
    <row r="5709" spans="1:59" ht="15" x14ac:dyDescent="0.2">
      <c r="A5709" s="3" t="s">
        <v>9937</v>
      </c>
      <c r="B5709" s="3" t="s">
        <v>9934</v>
      </c>
      <c r="C5709" s="4">
        <v>42618.93922453704</v>
      </c>
      <c r="D5709" s="3" t="s">
        <v>7639</v>
      </c>
      <c r="E5709" s="3" t="s">
        <v>9937</v>
      </c>
      <c r="L5709" s="3" t="s">
        <v>9938</v>
      </c>
      <c r="AZ5709" s="3" t="s">
        <v>9936</v>
      </c>
      <c r="BA5709" s="3" t="s">
        <v>9935</v>
      </c>
      <c r="BD5709" s="3" t="s">
        <v>7641</v>
      </c>
      <c r="BG5709" s="3"/>
    </row>
    <row r="5710" spans="1:59" ht="15" x14ac:dyDescent="0.2">
      <c r="A5710" s="3" t="s">
        <v>9931</v>
      </c>
      <c r="B5710" s="3" t="s">
        <v>9929</v>
      </c>
      <c r="C5710" s="4">
        <v>42618.93922453704</v>
      </c>
      <c r="D5710" s="3" t="s">
        <v>7639</v>
      </c>
      <c r="E5710" s="3" t="s">
        <v>9933</v>
      </c>
      <c r="N5710" s="3" t="s">
        <v>9654</v>
      </c>
      <c r="W5710" s="3" t="s">
        <v>9932</v>
      </c>
      <c r="AB5710" s="3" t="s">
        <v>9652</v>
      </c>
      <c r="AC5710" s="3" t="s">
        <v>9557</v>
      </c>
      <c r="AI5710" s="3" t="s">
        <v>29</v>
      </c>
      <c r="AJ5710" s="3" t="s">
        <v>7632</v>
      </c>
      <c r="AM5710" s="3" t="s">
        <v>62</v>
      </c>
      <c r="AZ5710" s="3" t="s">
        <v>2924</v>
      </c>
      <c r="BA5710" s="3" t="s">
        <v>9930</v>
      </c>
      <c r="BB5710" s="3" t="s">
        <v>9554</v>
      </c>
      <c r="BD5710" s="3" t="s">
        <v>30</v>
      </c>
      <c r="BG5710" s="3"/>
    </row>
    <row r="5711" spans="1:59" ht="15" x14ac:dyDescent="0.2">
      <c r="A5711" s="3" t="s">
        <v>9927</v>
      </c>
      <c r="B5711" s="3" t="s">
        <v>9925</v>
      </c>
      <c r="C5711" s="4">
        <v>42618.93922453704</v>
      </c>
      <c r="D5711" s="3" t="s">
        <v>7639</v>
      </c>
      <c r="E5711" s="3" t="s">
        <v>9927</v>
      </c>
      <c r="L5711" s="3" t="s">
        <v>9928</v>
      </c>
      <c r="AZ5711" s="3" t="s">
        <v>9926</v>
      </c>
      <c r="BA5711" s="3" t="s">
        <v>8940</v>
      </c>
      <c r="BD5711" s="3" t="s">
        <v>7641</v>
      </c>
      <c r="BG5711" s="3"/>
    </row>
    <row r="5712" spans="1:59" ht="15" x14ac:dyDescent="0.2">
      <c r="A5712" s="3" t="s">
        <v>9923</v>
      </c>
      <c r="B5712" s="3" t="s">
        <v>9920</v>
      </c>
      <c r="C5712" s="4">
        <v>42618.93922453704</v>
      </c>
      <c r="D5712" s="3" t="s">
        <v>7639</v>
      </c>
      <c r="E5712" s="3" t="s">
        <v>9923</v>
      </c>
      <c r="L5712" s="3" t="s">
        <v>9924</v>
      </c>
      <c r="AZ5712" s="3" t="s">
        <v>9922</v>
      </c>
      <c r="BA5712" s="3" t="s">
        <v>9921</v>
      </c>
      <c r="BD5712" s="3" t="s">
        <v>7641</v>
      </c>
      <c r="BG5712" s="3"/>
    </row>
    <row r="5713" spans="1:59" ht="15" x14ac:dyDescent="0.2">
      <c r="A5713" s="3" t="s">
        <v>9917</v>
      </c>
      <c r="B5713" s="3" t="s">
        <v>9915</v>
      </c>
      <c r="C5713" s="4">
        <v>42618.93922453704</v>
      </c>
      <c r="D5713" s="3" t="s">
        <v>7639</v>
      </c>
      <c r="E5713" s="3" t="s">
        <v>9919</v>
      </c>
      <c r="N5713" s="3" t="s">
        <v>9875</v>
      </c>
      <c r="W5713" s="3" t="s">
        <v>9918</v>
      </c>
      <c r="AB5713" s="3" t="s">
        <v>9589</v>
      </c>
      <c r="AC5713" s="3" t="s">
        <v>9557</v>
      </c>
      <c r="AI5713" s="3" t="s">
        <v>29</v>
      </c>
      <c r="AJ5713" s="3" t="s">
        <v>7632</v>
      </c>
      <c r="AM5713" s="3" t="s">
        <v>62</v>
      </c>
      <c r="AZ5713" s="3" t="s">
        <v>2924</v>
      </c>
      <c r="BA5713" s="3" t="s">
        <v>9916</v>
      </c>
      <c r="BB5713" s="3" t="s">
        <v>557</v>
      </c>
      <c r="BD5713" s="3" t="s">
        <v>30</v>
      </c>
      <c r="BG5713" s="3"/>
    </row>
    <row r="5714" spans="1:59" ht="15" x14ac:dyDescent="0.2">
      <c r="A5714" s="3" t="s">
        <v>6848</v>
      </c>
      <c r="B5714" s="3" t="s">
        <v>9912</v>
      </c>
      <c r="C5714" s="4">
        <v>42618.93922453704</v>
      </c>
      <c r="D5714" s="3" t="s">
        <v>7639</v>
      </c>
      <c r="E5714" s="3" t="s">
        <v>9914</v>
      </c>
      <c r="M5714" s="3" t="s">
        <v>39039</v>
      </c>
      <c r="N5714" s="3" t="s">
        <v>9913</v>
      </c>
      <c r="O5714" s="3" t="s">
        <v>25</v>
      </c>
      <c r="AI5714" s="3" t="s">
        <v>29</v>
      </c>
      <c r="AJ5714" s="3" t="s">
        <v>28</v>
      </c>
      <c r="AM5714" s="3" t="s">
        <v>24</v>
      </c>
      <c r="AZ5714" s="3" t="s">
        <v>3019</v>
      </c>
      <c r="BA5714" s="3" t="s">
        <v>3020</v>
      </c>
      <c r="BB5714" s="3" t="s">
        <v>1313</v>
      </c>
      <c r="BD5714" s="3" t="s">
        <v>30</v>
      </c>
      <c r="BG5714" s="3"/>
    </row>
    <row r="5715" spans="1:59" ht="15" x14ac:dyDescent="0.2">
      <c r="A5715" s="3" t="s">
        <v>9910</v>
      </c>
      <c r="B5715" s="3" t="s">
        <v>9907</v>
      </c>
      <c r="C5715" s="4">
        <v>42618.93922453704</v>
      </c>
      <c r="D5715" s="3" t="s">
        <v>7639</v>
      </c>
      <c r="E5715" s="3" t="s">
        <v>9910</v>
      </c>
      <c r="L5715" s="3" t="s">
        <v>9911</v>
      </c>
      <c r="AZ5715" s="3" t="s">
        <v>9909</v>
      </c>
      <c r="BA5715" s="3" t="s">
        <v>9908</v>
      </c>
      <c r="BD5715" s="3" t="s">
        <v>7641</v>
      </c>
      <c r="BG5715" s="3"/>
    </row>
    <row r="5716" spans="1:59" ht="15" x14ac:dyDescent="0.2">
      <c r="A5716" s="3" t="s">
        <v>9905</v>
      </c>
      <c r="B5716" s="3" t="s">
        <v>9903</v>
      </c>
      <c r="C5716" s="4">
        <v>42618.93922453704</v>
      </c>
      <c r="D5716" s="3" t="s">
        <v>7639</v>
      </c>
      <c r="E5716" s="3" t="s">
        <v>9905</v>
      </c>
      <c r="L5716" s="3" t="s">
        <v>9906</v>
      </c>
      <c r="AZ5716" s="3" t="s">
        <v>9904</v>
      </c>
      <c r="BA5716" s="3" t="s">
        <v>322</v>
      </c>
      <c r="BD5716" s="3" t="s">
        <v>7641</v>
      </c>
      <c r="BG5716" s="3"/>
    </row>
    <row r="5717" spans="1:59" ht="15" x14ac:dyDescent="0.2">
      <c r="A5717" s="3" t="s">
        <v>9900</v>
      </c>
      <c r="B5717" s="3" t="s">
        <v>9897</v>
      </c>
      <c r="C5717" s="4">
        <v>42618.93922453704</v>
      </c>
      <c r="D5717" s="3" t="s">
        <v>7639</v>
      </c>
      <c r="E5717" s="3" t="s">
        <v>9902</v>
      </c>
      <c r="N5717" s="3" t="s">
        <v>9654</v>
      </c>
      <c r="W5717" s="3" t="s">
        <v>9901</v>
      </c>
      <c r="AB5717" s="3" t="s">
        <v>9652</v>
      </c>
      <c r="AC5717" s="3" t="s">
        <v>9557</v>
      </c>
      <c r="AI5717" s="3" t="s">
        <v>29</v>
      </c>
      <c r="AJ5717" s="3" t="s">
        <v>7632</v>
      </c>
      <c r="AM5717" s="3" t="s">
        <v>62</v>
      </c>
      <c r="AZ5717" s="3" t="s">
        <v>9899</v>
      </c>
      <c r="BA5717" s="3" t="s">
        <v>9898</v>
      </c>
      <c r="BB5717" s="3" t="s">
        <v>3479</v>
      </c>
      <c r="BD5717" s="3" t="s">
        <v>30</v>
      </c>
      <c r="BG5717" s="3"/>
    </row>
    <row r="5718" spans="1:59" ht="15" x14ac:dyDescent="0.2">
      <c r="A5718" s="3" t="s">
        <v>9895</v>
      </c>
      <c r="B5718" s="3" t="s">
        <v>9892</v>
      </c>
      <c r="C5718" s="4">
        <v>42618.939212962963</v>
      </c>
      <c r="D5718" s="3" t="s">
        <v>7639</v>
      </c>
      <c r="E5718" s="3" t="s">
        <v>9895</v>
      </c>
      <c r="L5718" s="3" t="s">
        <v>9896</v>
      </c>
      <c r="AZ5718" s="3" t="s">
        <v>9894</v>
      </c>
      <c r="BA5718" s="3" t="s">
        <v>9893</v>
      </c>
      <c r="BD5718" s="3" t="s">
        <v>7641</v>
      </c>
      <c r="BG5718" s="3"/>
    </row>
    <row r="5719" spans="1:59" ht="15" x14ac:dyDescent="0.2">
      <c r="A5719" s="3" t="s">
        <v>9891</v>
      </c>
      <c r="B5719" s="3" t="s">
        <v>9888</v>
      </c>
      <c r="C5719" s="4">
        <v>42618.939212962963</v>
      </c>
      <c r="D5719" s="3" t="s">
        <v>7639</v>
      </c>
      <c r="E5719" s="3" t="s">
        <v>9891</v>
      </c>
      <c r="L5719" s="3" t="s">
        <v>9170</v>
      </c>
      <c r="AZ5719" s="3" t="s">
        <v>9890</v>
      </c>
      <c r="BA5719" s="3" t="s">
        <v>9889</v>
      </c>
      <c r="BD5719" s="3" t="s">
        <v>7641</v>
      </c>
      <c r="BG5719" s="3"/>
    </row>
    <row r="5720" spans="1:59" ht="15" x14ac:dyDescent="0.2">
      <c r="A5720" s="3" t="s">
        <v>9882</v>
      </c>
      <c r="B5720" s="3" t="s">
        <v>9881</v>
      </c>
      <c r="C5720" s="4">
        <v>42618.939212962963</v>
      </c>
      <c r="D5720" s="3" t="s">
        <v>7639</v>
      </c>
      <c r="E5720" s="3" t="s">
        <v>9887</v>
      </c>
      <c r="K5720" s="3" t="s">
        <v>9886</v>
      </c>
      <c r="N5720" s="3" t="s">
        <v>9591</v>
      </c>
      <c r="U5720" s="3" t="s">
        <v>9885</v>
      </c>
      <c r="W5720" s="3" t="s">
        <v>9884</v>
      </c>
      <c r="Y5720" s="3" t="s">
        <v>9883</v>
      </c>
      <c r="AB5720" s="3" t="s">
        <v>9589</v>
      </c>
      <c r="AC5720" s="3" t="s">
        <v>9557</v>
      </c>
      <c r="AI5720" s="3" t="s">
        <v>29</v>
      </c>
      <c r="AJ5720" s="3" t="s">
        <v>7632</v>
      </c>
      <c r="AM5720" s="3" t="s">
        <v>62</v>
      </c>
      <c r="AZ5720" s="3" t="s">
        <v>922</v>
      </c>
      <c r="BA5720" s="3" t="s">
        <v>4996</v>
      </c>
      <c r="BB5720" s="3" t="s">
        <v>557</v>
      </c>
      <c r="BD5720" s="3" t="s">
        <v>30</v>
      </c>
      <c r="BG5720" s="3"/>
    </row>
    <row r="5721" spans="1:59" ht="15" x14ac:dyDescent="0.2">
      <c r="A5721" s="3" t="s">
        <v>9879</v>
      </c>
      <c r="B5721" s="3" t="s">
        <v>9877</v>
      </c>
      <c r="C5721" s="4">
        <v>42618.939212962963</v>
      </c>
      <c r="D5721" s="3" t="s">
        <v>7639</v>
      </c>
      <c r="E5721" s="3" t="s">
        <v>9880</v>
      </c>
      <c r="M5721" s="3" t="s">
        <v>39038</v>
      </c>
      <c r="N5721" s="3" t="s">
        <v>9767</v>
      </c>
      <c r="O5721" s="3" t="s">
        <v>185</v>
      </c>
      <c r="AI5721" s="3" t="s">
        <v>29</v>
      </c>
      <c r="AJ5721" s="3" t="s">
        <v>28</v>
      </c>
      <c r="AM5721" s="3" t="s">
        <v>24</v>
      </c>
      <c r="AZ5721" s="3" t="s">
        <v>2804</v>
      </c>
      <c r="BA5721" s="3" t="s">
        <v>9878</v>
      </c>
      <c r="BB5721" s="3" t="s">
        <v>2706</v>
      </c>
      <c r="BD5721" s="3" t="s">
        <v>30</v>
      </c>
      <c r="BG5721" s="3"/>
    </row>
    <row r="5722" spans="1:59" ht="15" x14ac:dyDescent="0.2">
      <c r="A5722" s="3" t="s">
        <v>9873</v>
      </c>
      <c r="B5722" s="3" t="s">
        <v>9870</v>
      </c>
      <c r="C5722" s="4">
        <v>42618.939212962963</v>
      </c>
      <c r="D5722" s="3" t="s">
        <v>7639</v>
      </c>
      <c r="E5722" s="3" t="s">
        <v>9876</v>
      </c>
      <c r="N5722" s="3" t="s">
        <v>9875</v>
      </c>
      <c r="W5722" s="3" t="s">
        <v>9874</v>
      </c>
      <c r="AB5722" s="3" t="s">
        <v>9589</v>
      </c>
      <c r="AC5722" s="3" t="s">
        <v>9557</v>
      </c>
      <c r="AI5722" s="3" t="s">
        <v>29</v>
      </c>
      <c r="AJ5722" s="3" t="s">
        <v>7632</v>
      </c>
      <c r="AM5722" s="3" t="s">
        <v>62</v>
      </c>
      <c r="AZ5722" s="3" t="s">
        <v>9872</v>
      </c>
      <c r="BA5722" s="3" t="s">
        <v>9871</v>
      </c>
      <c r="BB5722" s="3" t="s">
        <v>557</v>
      </c>
      <c r="BD5722" s="3" t="s">
        <v>30</v>
      </c>
      <c r="BG5722" s="3"/>
    </row>
    <row r="5723" spans="1:59" ht="15" x14ac:dyDescent="0.2">
      <c r="A5723" s="3" t="s">
        <v>9868</v>
      </c>
      <c r="B5723" s="3" t="s">
        <v>9866</v>
      </c>
      <c r="C5723" s="4">
        <v>42618.939212962963</v>
      </c>
      <c r="D5723" s="3" t="s">
        <v>7639</v>
      </c>
      <c r="E5723" s="3" t="s">
        <v>9868</v>
      </c>
      <c r="L5723" s="3" t="s">
        <v>9869</v>
      </c>
      <c r="AZ5723" s="3" t="s">
        <v>4363</v>
      </c>
      <c r="BA5723" s="3" t="s">
        <v>9867</v>
      </c>
      <c r="BD5723" s="3" t="s">
        <v>7641</v>
      </c>
      <c r="BG5723" s="3"/>
    </row>
    <row r="5724" spans="1:59" ht="15" x14ac:dyDescent="0.2">
      <c r="A5724" s="3" t="s">
        <v>9863</v>
      </c>
      <c r="B5724" s="3" t="s">
        <v>9861</v>
      </c>
      <c r="C5724" s="4">
        <v>42618.939212962963</v>
      </c>
      <c r="D5724" s="3" t="s">
        <v>7639</v>
      </c>
      <c r="E5724" s="3" t="s">
        <v>9865</v>
      </c>
      <c r="N5724" s="3" t="s">
        <v>9560</v>
      </c>
      <c r="W5724" s="3" t="s">
        <v>9864</v>
      </c>
      <c r="AB5724" s="3" t="s">
        <v>9558</v>
      </c>
      <c r="AC5724" s="3" t="s">
        <v>9557</v>
      </c>
      <c r="AI5724" s="3" t="s">
        <v>29</v>
      </c>
      <c r="AJ5724" s="3" t="s">
        <v>7632</v>
      </c>
      <c r="AM5724" s="3" t="s">
        <v>62</v>
      </c>
      <c r="AZ5724" s="3" t="s">
        <v>4062</v>
      </c>
      <c r="BA5724" s="3" t="s">
        <v>9862</v>
      </c>
      <c r="BB5724" s="3" t="s">
        <v>410</v>
      </c>
      <c r="BD5724" s="3" t="s">
        <v>30</v>
      </c>
      <c r="BG5724" s="3"/>
    </row>
    <row r="5725" spans="1:59" ht="15" x14ac:dyDescent="0.2">
      <c r="A5725" s="3" t="s">
        <v>6602</v>
      </c>
      <c r="B5725" s="3" t="s">
        <v>9857</v>
      </c>
      <c r="C5725" s="4">
        <v>42618.939212962963</v>
      </c>
      <c r="D5725" s="3" t="s">
        <v>7639</v>
      </c>
      <c r="E5725" s="3" t="s">
        <v>9860</v>
      </c>
      <c r="K5725" s="3" t="s">
        <v>9859</v>
      </c>
      <c r="M5725" s="3" t="s">
        <v>39038</v>
      </c>
      <c r="N5725" s="3" t="s">
        <v>9767</v>
      </c>
      <c r="O5725" s="3" t="s">
        <v>185</v>
      </c>
      <c r="U5725" s="3" t="s">
        <v>9858</v>
      </c>
      <c r="AI5725" s="3" t="s">
        <v>29</v>
      </c>
      <c r="AJ5725" s="3" t="s">
        <v>28</v>
      </c>
      <c r="AM5725" s="3" t="s">
        <v>24</v>
      </c>
      <c r="AN5725" s="3" t="s">
        <v>1720</v>
      </c>
      <c r="AZ5725" s="3" t="s">
        <v>1874</v>
      </c>
      <c r="BA5725" s="3" t="s">
        <v>1875</v>
      </c>
      <c r="BB5725" s="3" t="s">
        <v>90</v>
      </c>
      <c r="BD5725" s="3" t="s">
        <v>30</v>
      </c>
      <c r="BG5725" s="3"/>
    </row>
    <row r="5726" spans="1:59" ht="15" x14ac:dyDescent="0.2">
      <c r="A5726" s="3" t="s">
        <v>9855</v>
      </c>
      <c r="B5726" s="3" t="s">
        <v>9852</v>
      </c>
      <c r="C5726" s="4">
        <v>42618.939212962963</v>
      </c>
      <c r="D5726" s="3" t="s">
        <v>7639</v>
      </c>
      <c r="E5726" s="3" t="s">
        <v>9855</v>
      </c>
      <c r="L5726" s="3" t="s">
        <v>9856</v>
      </c>
      <c r="AZ5726" s="3" t="s">
        <v>9854</v>
      </c>
      <c r="BA5726" s="3" t="s">
        <v>9853</v>
      </c>
      <c r="BD5726" s="3" t="s">
        <v>7641</v>
      </c>
      <c r="BG5726" s="3"/>
    </row>
    <row r="5727" spans="1:59" ht="15" x14ac:dyDescent="0.2">
      <c r="A5727" s="3" t="s">
        <v>9850</v>
      </c>
      <c r="B5727" s="3" t="s">
        <v>9847</v>
      </c>
      <c r="C5727" s="4">
        <v>42618.939212962963</v>
      </c>
      <c r="D5727" s="3" t="s">
        <v>7639</v>
      </c>
      <c r="E5727" s="3" t="s">
        <v>9850</v>
      </c>
      <c r="L5727" s="3" t="s">
        <v>9851</v>
      </c>
      <c r="AZ5727" s="3" t="s">
        <v>9849</v>
      </c>
      <c r="BA5727" s="3" t="s">
        <v>9848</v>
      </c>
      <c r="BD5727" s="3" t="s">
        <v>7641</v>
      </c>
      <c r="BG5727" s="3"/>
    </row>
    <row r="5728" spans="1:59" ht="15" x14ac:dyDescent="0.2">
      <c r="A5728" s="3" t="s">
        <v>7435</v>
      </c>
      <c r="B5728" s="3" t="s">
        <v>9844</v>
      </c>
      <c r="C5728" s="4">
        <v>42618.939212962963</v>
      </c>
      <c r="D5728" s="3" t="s">
        <v>7639</v>
      </c>
      <c r="E5728" s="3" t="s">
        <v>9846</v>
      </c>
      <c r="M5728" s="3" t="s">
        <v>39038</v>
      </c>
      <c r="N5728" s="3" t="s">
        <v>9767</v>
      </c>
      <c r="O5728" s="3" t="s">
        <v>25</v>
      </c>
      <c r="U5728" s="3" t="s">
        <v>9845</v>
      </c>
      <c r="AI5728" s="3" t="s">
        <v>29</v>
      </c>
      <c r="AJ5728" s="3" t="s">
        <v>28</v>
      </c>
      <c r="AM5728" s="3" t="s">
        <v>24</v>
      </c>
      <c r="AN5728" s="3" t="s">
        <v>7629</v>
      </c>
      <c r="AZ5728" s="3" t="s">
        <v>1168</v>
      </c>
      <c r="BA5728" s="3" t="s">
        <v>5534</v>
      </c>
      <c r="BB5728" s="3" t="s">
        <v>643</v>
      </c>
      <c r="BD5728" s="3" t="s">
        <v>30</v>
      </c>
      <c r="BG5728" s="3"/>
    </row>
    <row r="5729" spans="1:59" ht="15" x14ac:dyDescent="0.2">
      <c r="A5729" s="3" t="s">
        <v>9841</v>
      </c>
      <c r="B5729" s="3" t="s">
        <v>9837</v>
      </c>
      <c r="C5729" s="4">
        <v>42618.939212962963</v>
      </c>
      <c r="D5729" s="3" t="s">
        <v>7639</v>
      </c>
      <c r="E5729" s="3" t="s">
        <v>9843</v>
      </c>
      <c r="N5729" s="3" t="s">
        <v>9701</v>
      </c>
      <c r="W5729" s="3" t="s">
        <v>9842</v>
      </c>
      <c r="AB5729" s="3" t="s">
        <v>9589</v>
      </c>
      <c r="AC5729" s="3" t="s">
        <v>9557</v>
      </c>
      <c r="AI5729" s="3" t="s">
        <v>29</v>
      </c>
      <c r="AJ5729" s="3" t="s">
        <v>7632</v>
      </c>
      <c r="AM5729" s="3" t="s">
        <v>62</v>
      </c>
      <c r="AZ5729" s="3" t="s">
        <v>9840</v>
      </c>
      <c r="BA5729" s="3" t="s">
        <v>9839</v>
      </c>
      <c r="BB5729" s="3" t="s">
        <v>9838</v>
      </c>
      <c r="BD5729" s="3" t="s">
        <v>30</v>
      </c>
      <c r="BG5729" s="3"/>
    </row>
    <row r="5730" spans="1:59" ht="15" x14ac:dyDescent="0.2">
      <c r="A5730" s="3" t="s">
        <v>9819</v>
      </c>
      <c r="B5730" s="3" t="s">
        <v>9815</v>
      </c>
      <c r="C5730" s="4">
        <v>42618.939201388886</v>
      </c>
      <c r="D5730" s="3" t="s">
        <v>7639</v>
      </c>
      <c r="E5730" s="3" t="s">
        <v>9836</v>
      </c>
      <c r="F5730" s="3" t="s">
        <v>9835</v>
      </c>
      <c r="G5730" s="3" t="s">
        <v>9834</v>
      </c>
      <c r="H5730" s="3" t="s">
        <v>8057</v>
      </c>
      <c r="I5730" s="3" t="s">
        <v>9242</v>
      </c>
      <c r="J5730" s="3" t="s">
        <v>8023</v>
      </c>
      <c r="L5730" s="3" t="s">
        <v>9833</v>
      </c>
      <c r="N5730" s="3" t="s">
        <v>9832</v>
      </c>
      <c r="P5730" s="3" t="s">
        <v>9831</v>
      </c>
      <c r="Q5730" s="3" t="s">
        <v>8019</v>
      </c>
      <c r="R5730" s="3" t="s">
        <v>8301</v>
      </c>
      <c r="S5730" s="3" t="s">
        <v>9830</v>
      </c>
      <c r="T5730" s="3" t="s">
        <v>9829</v>
      </c>
      <c r="U5730" s="3" t="s">
        <v>9828</v>
      </c>
      <c r="W5730" s="3" t="s">
        <v>9827</v>
      </c>
      <c r="X5730" s="3" t="s">
        <v>9826</v>
      </c>
      <c r="AB5730" s="3" t="s">
        <v>9825</v>
      </c>
      <c r="AC5730" s="3" t="s">
        <v>9824</v>
      </c>
      <c r="AE5730" s="3" t="s">
        <v>7671</v>
      </c>
      <c r="AF5730" s="3" t="s">
        <v>9823</v>
      </c>
      <c r="AG5730" s="3" t="s">
        <v>8009</v>
      </c>
      <c r="AH5730" s="3" t="s">
        <v>9822</v>
      </c>
      <c r="AI5730" s="3" t="s">
        <v>8007</v>
      </c>
      <c r="AJ5730" s="3" t="s">
        <v>7697</v>
      </c>
      <c r="AK5730" s="3" t="s">
        <v>8006</v>
      </c>
      <c r="AO5730" s="3" t="s">
        <v>9821</v>
      </c>
      <c r="AQ5730" s="3" t="s">
        <v>9820</v>
      </c>
      <c r="AZ5730" s="3" t="s">
        <v>9818</v>
      </c>
      <c r="BA5730" s="3" t="s">
        <v>9817</v>
      </c>
      <c r="BB5730" s="3" t="s">
        <v>9611</v>
      </c>
      <c r="BD5730" s="3" t="s">
        <v>30</v>
      </c>
      <c r="BE5730" s="3">
        <v>86</v>
      </c>
      <c r="BF5730" s="3" t="s">
        <v>9816</v>
      </c>
      <c r="BG5730" s="3"/>
    </row>
    <row r="5731" spans="1:59" ht="15" x14ac:dyDescent="0.2">
      <c r="A5731" s="3" t="s">
        <v>9813</v>
      </c>
      <c r="B5731" s="3" t="s">
        <v>9812</v>
      </c>
      <c r="C5731" s="4">
        <v>42618.939201388886</v>
      </c>
      <c r="D5731" s="3" t="s">
        <v>7639</v>
      </c>
      <c r="E5731" s="3" t="s">
        <v>9813</v>
      </c>
      <c r="L5731" s="3" t="s">
        <v>9814</v>
      </c>
      <c r="AZ5731" s="3" t="s">
        <v>2129</v>
      </c>
      <c r="BA5731" s="3" t="s">
        <v>9046</v>
      </c>
      <c r="BD5731" s="3" t="s">
        <v>7641</v>
      </c>
      <c r="BG5731" s="3"/>
    </row>
    <row r="5732" spans="1:59" ht="15" x14ac:dyDescent="0.2">
      <c r="A5732" s="3" t="s">
        <v>7218</v>
      </c>
      <c r="B5732" s="3" t="s">
        <v>9810</v>
      </c>
      <c r="C5732" s="4">
        <v>42618.939201388886</v>
      </c>
      <c r="D5732" s="3" t="s">
        <v>7639</v>
      </c>
      <c r="E5732" s="3" t="s">
        <v>9811</v>
      </c>
      <c r="M5732" s="3" t="s">
        <v>39038</v>
      </c>
      <c r="N5732" s="3" t="s">
        <v>9767</v>
      </c>
      <c r="O5732" s="3" t="s">
        <v>25</v>
      </c>
      <c r="AI5732" s="3" t="s">
        <v>29</v>
      </c>
      <c r="AJ5732" s="3" t="s">
        <v>28</v>
      </c>
      <c r="AM5732" s="3" t="s">
        <v>24</v>
      </c>
      <c r="AZ5732" s="3" t="s">
        <v>4627</v>
      </c>
      <c r="BA5732" s="3" t="s">
        <v>4628</v>
      </c>
      <c r="BB5732" s="3" t="s">
        <v>2482</v>
      </c>
      <c r="BD5732" s="3" t="s">
        <v>30</v>
      </c>
      <c r="BG5732" s="3"/>
    </row>
    <row r="5733" spans="1:59" ht="15" x14ac:dyDescent="0.2">
      <c r="A5733" s="3" t="s">
        <v>9807</v>
      </c>
      <c r="B5733" s="3" t="s">
        <v>9806</v>
      </c>
      <c r="C5733" s="4">
        <v>42618.939201388886</v>
      </c>
      <c r="D5733" s="3" t="s">
        <v>7639</v>
      </c>
      <c r="E5733" s="3" t="s">
        <v>9809</v>
      </c>
      <c r="N5733" s="3" t="s">
        <v>9654</v>
      </c>
      <c r="W5733" s="3" t="s">
        <v>9808</v>
      </c>
      <c r="AB5733" s="3" t="s">
        <v>9652</v>
      </c>
      <c r="AC5733" s="3" t="s">
        <v>9557</v>
      </c>
      <c r="AI5733" s="3" t="s">
        <v>29</v>
      </c>
      <c r="AJ5733" s="3" t="s">
        <v>7632</v>
      </c>
      <c r="AM5733" s="3" t="s">
        <v>62</v>
      </c>
      <c r="AZ5733" s="3" t="s">
        <v>9799</v>
      </c>
      <c r="BA5733" s="3" t="s">
        <v>5145</v>
      </c>
      <c r="BB5733" s="3" t="s">
        <v>410</v>
      </c>
      <c r="BD5733" s="3" t="s">
        <v>30</v>
      </c>
      <c r="BG5733" s="3"/>
    </row>
    <row r="5734" spans="1:59" ht="15" x14ac:dyDescent="0.2">
      <c r="A5734" s="3" t="s">
        <v>9804</v>
      </c>
      <c r="B5734" s="3" t="s">
        <v>9802</v>
      </c>
      <c r="C5734" s="4">
        <v>42618.939201388886</v>
      </c>
      <c r="D5734" s="3" t="s">
        <v>7639</v>
      </c>
      <c r="E5734" s="3" t="s">
        <v>9804</v>
      </c>
      <c r="L5734" s="3" t="s">
        <v>9805</v>
      </c>
      <c r="AZ5734" s="3" t="s">
        <v>2129</v>
      </c>
      <c r="BA5734" s="3" t="s">
        <v>9803</v>
      </c>
      <c r="BD5734" s="3" t="s">
        <v>7641</v>
      </c>
      <c r="BG5734" s="3"/>
    </row>
    <row r="5735" spans="1:59" ht="15" x14ac:dyDescent="0.2">
      <c r="A5735" s="3" t="s">
        <v>9800</v>
      </c>
      <c r="B5735" s="3" t="s">
        <v>9797</v>
      </c>
      <c r="C5735" s="4">
        <v>42618.939201388886</v>
      </c>
      <c r="D5735" s="3" t="s">
        <v>7639</v>
      </c>
      <c r="E5735" s="3" t="s">
        <v>9800</v>
      </c>
      <c r="L5735" s="3" t="s">
        <v>9801</v>
      </c>
      <c r="AZ5735" s="3" t="s">
        <v>9799</v>
      </c>
      <c r="BA5735" s="3" t="s">
        <v>9798</v>
      </c>
      <c r="BD5735" s="3" t="s">
        <v>7641</v>
      </c>
      <c r="BG5735" s="3"/>
    </row>
    <row r="5736" spans="1:59" ht="15" x14ac:dyDescent="0.2">
      <c r="A5736" s="3" t="s">
        <v>7462</v>
      </c>
      <c r="B5736" s="3" t="s">
        <v>9795</v>
      </c>
      <c r="C5736" s="4">
        <v>42618.939201388886</v>
      </c>
      <c r="D5736" s="3" t="s">
        <v>7639</v>
      </c>
      <c r="E5736" s="3" t="s">
        <v>9796</v>
      </c>
      <c r="M5736" s="3" t="s">
        <v>39038</v>
      </c>
      <c r="N5736" s="3" t="s">
        <v>9767</v>
      </c>
      <c r="O5736" s="3" t="s">
        <v>25</v>
      </c>
      <c r="AI5736" s="3" t="s">
        <v>29</v>
      </c>
      <c r="AJ5736" s="3" t="s">
        <v>28</v>
      </c>
      <c r="AM5736" s="3" t="s">
        <v>24</v>
      </c>
      <c r="AZ5736" s="3" t="s">
        <v>5645</v>
      </c>
      <c r="BA5736" s="3" t="s">
        <v>5646</v>
      </c>
      <c r="BB5736" s="3" t="s">
        <v>23</v>
      </c>
      <c r="BD5736" s="3" t="s">
        <v>30</v>
      </c>
      <c r="BG5736" s="3"/>
    </row>
    <row r="5737" spans="1:59" ht="15" x14ac:dyDescent="0.2">
      <c r="A5737" s="3" t="s">
        <v>7107</v>
      </c>
      <c r="B5737" s="3" t="s">
        <v>9793</v>
      </c>
      <c r="C5737" s="4">
        <v>42618.939201388886</v>
      </c>
      <c r="D5737" s="3" t="s">
        <v>7639</v>
      </c>
      <c r="E5737" s="3" t="s">
        <v>9794</v>
      </c>
      <c r="M5737" s="3" t="s">
        <v>39033</v>
      </c>
      <c r="N5737" s="3" t="s">
        <v>8946</v>
      </c>
      <c r="O5737" s="3" t="s">
        <v>25</v>
      </c>
      <c r="AI5737" s="3" t="s">
        <v>29</v>
      </c>
      <c r="AJ5737" s="3" t="s">
        <v>28</v>
      </c>
      <c r="AM5737" s="3" t="s">
        <v>24</v>
      </c>
      <c r="AZ5737" s="3" t="s">
        <v>4147</v>
      </c>
      <c r="BA5737" s="3" t="s">
        <v>4148</v>
      </c>
      <c r="BB5737" s="3" t="s">
        <v>4149</v>
      </c>
      <c r="BD5737" s="3" t="s">
        <v>30</v>
      </c>
      <c r="BG5737" s="3"/>
    </row>
    <row r="5738" spans="1:59" ht="15" x14ac:dyDescent="0.2">
      <c r="A5738" s="3" t="s">
        <v>9791</v>
      </c>
      <c r="B5738" s="3" t="s">
        <v>9789</v>
      </c>
      <c r="C5738" s="4">
        <v>42618.939201388886</v>
      </c>
      <c r="D5738" s="3" t="s">
        <v>7639</v>
      </c>
      <c r="E5738" s="3" t="s">
        <v>9791</v>
      </c>
      <c r="L5738" s="3" t="s">
        <v>9792</v>
      </c>
      <c r="AZ5738" s="3" t="s">
        <v>9790</v>
      </c>
      <c r="BA5738" s="3" t="s">
        <v>4220</v>
      </c>
      <c r="BD5738" s="3" t="s">
        <v>7641</v>
      </c>
      <c r="BG5738" s="3"/>
    </row>
    <row r="5739" spans="1:59" ht="15" x14ac:dyDescent="0.2">
      <c r="A5739" s="3" t="s">
        <v>9786</v>
      </c>
      <c r="B5739" s="3" t="s">
        <v>9784</v>
      </c>
      <c r="C5739" s="4">
        <v>42618.939201388886</v>
      </c>
      <c r="D5739" s="3" t="s">
        <v>7639</v>
      </c>
      <c r="E5739" s="3" t="s">
        <v>9788</v>
      </c>
      <c r="N5739" s="3" t="s">
        <v>9560</v>
      </c>
      <c r="W5739" s="3" t="s">
        <v>9787</v>
      </c>
      <c r="AB5739" s="3" t="s">
        <v>9558</v>
      </c>
      <c r="AC5739" s="3" t="s">
        <v>9557</v>
      </c>
      <c r="AI5739" s="3" t="s">
        <v>29</v>
      </c>
      <c r="AJ5739" s="3" t="s">
        <v>7632</v>
      </c>
      <c r="AM5739" s="3" t="s">
        <v>62</v>
      </c>
      <c r="AZ5739" s="3" t="s">
        <v>8285</v>
      </c>
      <c r="BA5739" s="3" t="s">
        <v>9785</v>
      </c>
      <c r="BB5739" s="3" t="s">
        <v>410</v>
      </c>
      <c r="BD5739" s="3" t="s">
        <v>30</v>
      </c>
      <c r="BG5739" s="3"/>
    </row>
    <row r="5740" spans="1:59" ht="15" x14ac:dyDescent="0.2">
      <c r="A5740" s="3" t="s">
        <v>9782</v>
      </c>
      <c r="B5740" s="3" t="s">
        <v>9780</v>
      </c>
      <c r="C5740" s="4">
        <v>42618.939201388886</v>
      </c>
      <c r="D5740" s="3" t="s">
        <v>7639</v>
      </c>
      <c r="E5740" s="3" t="s">
        <v>9782</v>
      </c>
      <c r="L5740" s="3" t="s">
        <v>9783</v>
      </c>
      <c r="AZ5740" s="3" t="s">
        <v>2930</v>
      </c>
      <c r="BA5740" s="3" t="s">
        <v>9781</v>
      </c>
      <c r="BD5740" s="3" t="s">
        <v>7641</v>
      </c>
      <c r="BG5740" s="3"/>
    </row>
    <row r="5741" spans="1:59" ht="15" x14ac:dyDescent="0.2">
      <c r="A5741" s="3" t="s">
        <v>9778</v>
      </c>
      <c r="B5741" s="3" t="s">
        <v>9775</v>
      </c>
      <c r="C5741" s="4">
        <v>42618.939201388886</v>
      </c>
      <c r="D5741" s="3" t="s">
        <v>7639</v>
      </c>
      <c r="E5741" s="3" t="s">
        <v>9778</v>
      </c>
      <c r="L5741" s="3" t="s">
        <v>9779</v>
      </c>
      <c r="AZ5741" s="3" t="s">
        <v>9777</v>
      </c>
      <c r="BA5741" s="3" t="s">
        <v>9776</v>
      </c>
      <c r="BD5741" s="3" t="s">
        <v>7641</v>
      </c>
      <c r="BG5741" s="3"/>
    </row>
    <row r="5742" spans="1:59" ht="15" x14ac:dyDescent="0.2">
      <c r="A5742" s="3" t="s">
        <v>9771</v>
      </c>
      <c r="B5742" s="3" t="s">
        <v>9769</v>
      </c>
      <c r="C5742" s="4">
        <v>42618.939189814817</v>
      </c>
      <c r="D5742" s="3" t="s">
        <v>7639</v>
      </c>
      <c r="E5742" s="3" t="s">
        <v>9774</v>
      </c>
      <c r="K5742" s="3" t="s">
        <v>9773</v>
      </c>
      <c r="N5742" s="3" t="s">
        <v>9701</v>
      </c>
      <c r="W5742" s="3" t="s">
        <v>9772</v>
      </c>
      <c r="AB5742" s="3" t="s">
        <v>9589</v>
      </c>
      <c r="AC5742" s="3" t="s">
        <v>9557</v>
      </c>
      <c r="AI5742" s="3" t="s">
        <v>29</v>
      </c>
      <c r="AJ5742" s="3" t="s">
        <v>7632</v>
      </c>
      <c r="AM5742" s="3" t="s">
        <v>62</v>
      </c>
      <c r="AZ5742" s="3" t="s">
        <v>9770</v>
      </c>
      <c r="BA5742" s="3" t="s">
        <v>5986</v>
      </c>
      <c r="BB5742" s="3" t="s">
        <v>557</v>
      </c>
      <c r="BD5742" s="3" t="s">
        <v>30</v>
      </c>
      <c r="BG5742" s="3"/>
    </row>
    <row r="5743" spans="1:59" ht="15" x14ac:dyDescent="0.2">
      <c r="A5743" s="3" t="s">
        <v>7227</v>
      </c>
      <c r="B5743" s="3" t="s">
        <v>9766</v>
      </c>
      <c r="C5743" s="4">
        <v>42618.939189814817</v>
      </c>
      <c r="D5743" s="3" t="s">
        <v>7639</v>
      </c>
      <c r="E5743" s="3" t="s">
        <v>9768</v>
      </c>
      <c r="M5743" s="3" t="s">
        <v>39038</v>
      </c>
      <c r="N5743" s="3" t="s">
        <v>9767</v>
      </c>
      <c r="O5743" s="3" t="s">
        <v>25</v>
      </c>
      <c r="AI5743" s="3" t="s">
        <v>29</v>
      </c>
      <c r="AJ5743" s="3" t="s">
        <v>28</v>
      </c>
      <c r="AM5743" s="3" t="s">
        <v>24</v>
      </c>
      <c r="AZ5743" s="3" t="s">
        <v>4666</v>
      </c>
      <c r="BA5743" s="3" t="s">
        <v>4667</v>
      </c>
      <c r="BB5743" s="3" t="s">
        <v>176</v>
      </c>
      <c r="BD5743" s="3" t="s">
        <v>30</v>
      </c>
      <c r="BG5743" s="3"/>
    </row>
    <row r="5744" spans="1:59" ht="15" x14ac:dyDescent="0.2">
      <c r="A5744" s="3" t="s">
        <v>9764</v>
      </c>
      <c r="B5744" s="3" t="s">
        <v>9762</v>
      </c>
      <c r="C5744" s="4">
        <v>42618.939189814817</v>
      </c>
      <c r="D5744" s="3" t="s">
        <v>7639</v>
      </c>
      <c r="E5744" s="3" t="s">
        <v>9764</v>
      </c>
      <c r="L5744" s="3" t="s">
        <v>9765</v>
      </c>
      <c r="AZ5744" s="3" t="s">
        <v>8263</v>
      </c>
      <c r="BA5744" s="3" t="s">
        <v>9763</v>
      </c>
      <c r="BD5744" s="3" t="s">
        <v>7641</v>
      </c>
      <c r="BG5744" s="3"/>
    </row>
    <row r="5745" spans="1:59" ht="15" x14ac:dyDescent="0.2">
      <c r="A5745" s="3" t="s">
        <v>6772</v>
      </c>
      <c r="B5745" s="3" t="s">
        <v>9760</v>
      </c>
      <c r="C5745" s="4">
        <v>42618.939189814817</v>
      </c>
      <c r="D5745" s="3" t="s">
        <v>7639</v>
      </c>
      <c r="E5745" s="3" t="s">
        <v>9761</v>
      </c>
      <c r="M5745" s="3" t="s">
        <v>39033</v>
      </c>
      <c r="N5745" s="3" t="s">
        <v>8946</v>
      </c>
      <c r="O5745" s="3" t="s">
        <v>25</v>
      </c>
      <c r="AI5745" s="3" t="s">
        <v>29</v>
      </c>
      <c r="AJ5745" s="3" t="s">
        <v>28</v>
      </c>
      <c r="AM5745" s="3" t="s">
        <v>24</v>
      </c>
      <c r="AZ5745" s="3" t="s">
        <v>2667</v>
      </c>
      <c r="BA5745" s="3" t="s">
        <v>2668</v>
      </c>
      <c r="BB5745" s="3" t="s">
        <v>2669</v>
      </c>
      <c r="BD5745" s="3" t="s">
        <v>30</v>
      </c>
      <c r="BG5745" s="3"/>
    </row>
    <row r="5746" spans="1:59" ht="15" x14ac:dyDescent="0.2">
      <c r="A5746" s="3" t="s">
        <v>9757</v>
      </c>
      <c r="B5746" s="3" t="s">
        <v>9755</v>
      </c>
      <c r="C5746" s="4">
        <v>42618.939189814817</v>
      </c>
      <c r="D5746" s="3" t="s">
        <v>7639</v>
      </c>
      <c r="E5746" s="3" t="s">
        <v>9759</v>
      </c>
      <c r="N5746" s="3" t="s">
        <v>9560</v>
      </c>
      <c r="W5746" s="3" t="s">
        <v>9758</v>
      </c>
      <c r="AB5746" s="3" t="s">
        <v>9558</v>
      </c>
      <c r="AC5746" s="3" t="s">
        <v>9557</v>
      </c>
      <c r="AI5746" s="3" t="s">
        <v>29</v>
      </c>
      <c r="AJ5746" s="3" t="s">
        <v>7632</v>
      </c>
      <c r="AM5746" s="3" t="s">
        <v>62</v>
      </c>
      <c r="AZ5746" s="3" t="s">
        <v>9756</v>
      </c>
      <c r="BA5746" s="3" t="s">
        <v>1387</v>
      </c>
      <c r="BB5746" s="3" t="s">
        <v>4349</v>
      </c>
      <c r="BD5746" s="3" t="s">
        <v>30</v>
      </c>
      <c r="BG5746" s="3"/>
    </row>
    <row r="5747" spans="1:59" ht="15" x14ac:dyDescent="0.2">
      <c r="A5747" s="3" t="s">
        <v>6380</v>
      </c>
      <c r="B5747" s="3" t="s">
        <v>9752</v>
      </c>
      <c r="C5747" s="4">
        <v>42618.939189814817</v>
      </c>
      <c r="D5747" s="3" t="s">
        <v>7639</v>
      </c>
      <c r="E5747" s="3" t="s">
        <v>9754</v>
      </c>
      <c r="M5747" s="3" t="s">
        <v>9173</v>
      </c>
      <c r="N5747" s="3" t="s">
        <v>9172</v>
      </c>
      <c r="O5747" s="3" t="s">
        <v>185</v>
      </c>
      <c r="U5747" s="3" t="s">
        <v>9753</v>
      </c>
      <c r="AI5747" s="3" t="s">
        <v>29</v>
      </c>
      <c r="AJ5747" s="3" t="s">
        <v>28</v>
      </c>
      <c r="AM5747" s="3" t="s">
        <v>24</v>
      </c>
      <c r="AZ5747" s="3" t="s">
        <v>656</v>
      </c>
      <c r="BA5747" s="3" t="s">
        <v>642</v>
      </c>
      <c r="BB5747" s="3" t="s">
        <v>657</v>
      </c>
      <c r="BD5747" s="3" t="s">
        <v>30</v>
      </c>
      <c r="BG5747" s="3"/>
    </row>
    <row r="5748" spans="1:59" ht="15" x14ac:dyDescent="0.2">
      <c r="A5748" s="3" t="s">
        <v>9750</v>
      </c>
      <c r="B5748" s="3" t="s">
        <v>9747</v>
      </c>
      <c r="C5748" s="4">
        <v>42618.939189814817</v>
      </c>
      <c r="D5748" s="3" t="s">
        <v>7639</v>
      </c>
      <c r="E5748" s="3" t="s">
        <v>9750</v>
      </c>
      <c r="L5748" s="3" t="s">
        <v>9751</v>
      </c>
      <c r="AZ5748" s="3" t="s">
        <v>9749</v>
      </c>
      <c r="BA5748" s="3" t="s">
        <v>9748</v>
      </c>
      <c r="BD5748" s="3" t="s">
        <v>7641</v>
      </c>
      <c r="BG5748" s="3"/>
    </row>
    <row r="5749" spans="1:59" ht="15" x14ac:dyDescent="0.2">
      <c r="A5749" s="3" t="s">
        <v>7219</v>
      </c>
      <c r="B5749" s="3" t="s">
        <v>9745</v>
      </c>
      <c r="C5749" s="4">
        <v>42618.939189814817</v>
      </c>
      <c r="D5749" s="3" t="s">
        <v>7639</v>
      </c>
      <c r="E5749" s="3" t="s">
        <v>9746</v>
      </c>
      <c r="M5749" s="3" t="s">
        <v>39033</v>
      </c>
      <c r="N5749" s="3" t="s">
        <v>8946</v>
      </c>
      <c r="O5749" s="3" t="s">
        <v>25</v>
      </c>
      <c r="AI5749" s="3" t="s">
        <v>29</v>
      </c>
      <c r="AJ5749" s="3" t="s">
        <v>28</v>
      </c>
      <c r="AM5749" s="3" t="s">
        <v>24</v>
      </c>
      <c r="AZ5749" s="3" t="s">
        <v>4631</v>
      </c>
      <c r="BA5749" s="3" t="s">
        <v>4632</v>
      </c>
      <c r="BB5749" s="3" t="s">
        <v>4633</v>
      </c>
      <c r="BD5749" s="3" t="s">
        <v>30</v>
      </c>
      <c r="BG5749" s="3"/>
    </row>
    <row r="5750" spans="1:59" ht="15" x14ac:dyDescent="0.2">
      <c r="A5750" s="3" t="s">
        <v>9743</v>
      </c>
      <c r="B5750" s="3" t="s">
        <v>9741</v>
      </c>
      <c r="C5750" s="4">
        <v>42618.939189814817</v>
      </c>
      <c r="D5750" s="3" t="s">
        <v>7639</v>
      </c>
      <c r="E5750" s="3" t="s">
        <v>9743</v>
      </c>
      <c r="L5750" s="3" t="s">
        <v>9744</v>
      </c>
      <c r="AZ5750" s="3" t="s">
        <v>9742</v>
      </c>
      <c r="BA5750" s="3" t="s">
        <v>4095</v>
      </c>
      <c r="BD5750" s="3" t="s">
        <v>7641</v>
      </c>
      <c r="BG5750" s="3"/>
    </row>
    <row r="5751" spans="1:59" ht="15" x14ac:dyDescent="0.2">
      <c r="A5751" s="3" t="s">
        <v>9736</v>
      </c>
      <c r="B5751" s="3" t="s">
        <v>9734</v>
      </c>
      <c r="C5751" s="4">
        <v>42618.939189814817</v>
      </c>
      <c r="D5751" s="3" t="s">
        <v>7639</v>
      </c>
      <c r="E5751" s="3" t="s">
        <v>9740</v>
      </c>
      <c r="N5751" s="3" t="s">
        <v>9739</v>
      </c>
      <c r="W5751" s="3" t="s">
        <v>9738</v>
      </c>
      <c r="AB5751" s="3" t="s">
        <v>9689</v>
      </c>
      <c r="AC5751" s="3" t="s">
        <v>9737</v>
      </c>
      <c r="AI5751" s="3" t="s">
        <v>29</v>
      </c>
      <c r="AJ5751" s="3" t="s">
        <v>7632</v>
      </c>
      <c r="AM5751" s="3" t="s">
        <v>62</v>
      </c>
      <c r="AZ5751" s="3" t="s">
        <v>9735</v>
      </c>
      <c r="BA5751" s="3" t="s">
        <v>2396</v>
      </c>
      <c r="BB5751" s="3" t="s">
        <v>410</v>
      </c>
      <c r="BD5751" s="3" t="s">
        <v>30</v>
      </c>
      <c r="BG5751" s="3"/>
    </row>
    <row r="5752" spans="1:59" ht="15" x14ac:dyDescent="0.2">
      <c r="A5752" s="3" t="s">
        <v>9732</v>
      </c>
      <c r="B5752" s="3" t="s">
        <v>9729</v>
      </c>
      <c r="C5752" s="4">
        <v>42618.939189814817</v>
      </c>
      <c r="D5752" s="3" t="s">
        <v>7639</v>
      </c>
      <c r="E5752" s="3" t="s">
        <v>9732</v>
      </c>
      <c r="L5752" s="3" t="s">
        <v>9733</v>
      </c>
      <c r="AZ5752" s="3" t="s">
        <v>9731</v>
      </c>
      <c r="BA5752" s="3" t="s">
        <v>9730</v>
      </c>
      <c r="BD5752" s="3" t="s">
        <v>7641</v>
      </c>
      <c r="BG5752" s="3"/>
    </row>
    <row r="5753" spans="1:59" ht="15" x14ac:dyDescent="0.2">
      <c r="A5753" s="3" t="s">
        <v>7159</v>
      </c>
      <c r="B5753" s="3" t="s">
        <v>9727</v>
      </c>
      <c r="C5753" s="4">
        <v>42618.939189814817</v>
      </c>
      <c r="D5753" s="3" t="s">
        <v>7639</v>
      </c>
      <c r="E5753" s="3" t="s">
        <v>9728</v>
      </c>
      <c r="M5753" s="3" t="s">
        <v>39033</v>
      </c>
      <c r="N5753" s="3" t="s">
        <v>8946</v>
      </c>
      <c r="O5753" s="3" t="s">
        <v>185</v>
      </c>
      <c r="AI5753" s="3" t="s">
        <v>29</v>
      </c>
      <c r="AJ5753" s="3" t="s">
        <v>28</v>
      </c>
      <c r="AM5753" s="3" t="s">
        <v>24</v>
      </c>
      <c r="AZ5753" s="3" t="s">
        <v>4366</v>
      </c>
      <c r="BA5753" s="3" t="s">
        <v>4367</v>
      </c>
      <c r="BB5753" s="3" t="s">
        <v>4368</v>
      </c>
      <c r="BD5753" s="3" t="s">
        <v>30</v>
      </c>
      <c r="BG5753" s="3"/>
    </row>
    <row r="5754" spans="1:59" ht="15" x14ac:dyDescent="0.2">
      <c r="A5754" s="3" t="s">
        <v>9725</v>
      </c>
      <c r="B5754" s="3" t="s">
        <v>9723</v>
      </c>
      <c r="C5754" s="4">
        <v>42618.939189814817</v>
      </c>
      <c r="D5754" s="3" t="s">
        <v>7639</v>
      </c>
      <c r="E5754" s="3" t="s">
        <v>9725</v>
      </c>
      <c r="L5754" s="3" t="s">
        <v>9726</v>
      </c>
      <c r="AZ5754" s="3" t="s">
        <v>9724</v>
      </c>
      <c r="BA5754" s="3" t="s">
        <v>1011</v>
      </c>
      <c r="BD5754" s="3" t="s">
        <v>7641</v>
      </c>
      <c r="BG5754" s="3"/>
    </row>
    <row r="5755" spans="1:59" ht="15" x14ac:dyDescent="0.2">
      <c r="A5755" s="3" t="s">
        <v>9721</v>
      </c>
      <c r="B5755" s="3" t="s">
        <v>9719</v>
      </c>
      <c r="C5755" s="4">
        <v>42618.939189814817</v>
      </c>
      <c r="D5755" s="3" t="s">
        <v>7639</v>
      </c>
      <c r="E5755" s="3" t="s">
        <v>9721</v>
      </c>
      <c r="L5755" s="3" t="s">
        <v>9722</v>
      </c>
      <c r="AZ5755" s="3" t="s">
        <v>1323</v>
      </c>
      <c r="BA5755" s="3" t="s">
        <v>9720</v>
      </c>
      <c r="BD5755" s="3" t="s">
        <v>7641</v>
      </c>
      <c r="BG5755" s="3"/>
    </row>
    <row r="5756" spans="1:59" ht="15" x14ac:dyDescent="0.2">
      <c r="A5756" s="3" t="s">
        <v>9717</v>
      </c>
      <c r="B5756" s="3" t="s">
        <v>9714</v>
      </c>
      <c r="C5756" s="4">
        <v>42618.93917824074</v>
      </c>
      <c r="D5756" s="3" t="s">
        <v>7639</v>
      </c>
      <c r="E5756" s="3" t="s">
        <v>9717</v>
      </c>
      <c r="L5756" s="3" t="s">
        <v>9718</v>
      </c>
      <c r="AZ5756" s="3" t="s">
        <v>9716</v>
      </c>
      <c r="BA5756" s="3" t="s">
        <v>9715</v>
      </c>
      <c r="BD5756" s="3" t="s">
        <v>7641</v>
      </c>
      <c r="BG5756" s="3"/>
    </row>
    <row r="5757" spans="1:59" ht="15" x14ac:dyDescent="0.2">
      <c r="A5757" s="3" t="s">
        <v>6905</v>
      </c>
      <c r="B5757" s="3" t="s">
        <v>9712</v>
      </c>
      <c r="C5757" s="4">
        <v>42618.93917824074</v>
      </c>
      <c r="D5757" s="3" t="s">
        <v>7639</v>
      </c>
      <c r="E5757" s="3" t="s">
        <v>9713</v>
      </c>
      <c r="M5757" s="3" t="s">
        <v>39037</v>
      </c>
      <c r="N5757" s="3" t="s">
        <v>9668</v>
      </c>
      <c r="O5757" s="3" t="s">
        <v>25</v>
      </c>
      <c r="AI5757" s="3" t="s">
        <v>29</v>
      </c>
      <c r="AJ5757" s="3" t="s">
        <v>28</v>
      </c>
      <c r="AM5757" s="3" t="s">
        <v>24</v>
      </c>
      <c r="AZ5757" s="3" t="s">
        <v>3262</v>
      </c>
      <c r="BA5757" s="3" t="s">
        <v>3263</v>
      </c>
      <c r="BB5757" s="3" t="s">
        <v>3264</v>
      </c>
      <c r="BD5757" s="3" t="s">
        <v>30</v>
      </c>
      <c r="BG5757" s="3"/>
    </row>
    <row r="5758" spans="1:59" ht="15" x14ac:dyDescent="0.2">
      <c r="A5758" s="3" t="s">
        <v>9708</v>
      </c>
      <c r="B5758" s="3" t="s">
        <v>9705</v>
      </c>
      <c r="C5758" s="4">
        <v>42618.93917824074</v>
      </c>
      <c r="D5758" s="3" t="s">
        <v>7639</v>
      </c>
      <c r="E5758" s="3" t="s">
        <v>9711</v>
      </c>
      <c r="N5758" s="3" t="s">
        <v>9710</v>
      </c>
      <c r="W5758" s="3" t="s">
        <v>9709</v>
      </c>
      <c r="AB5758" s="3" t="s">
        <v>9558</v>
      </c>
      <c r="AC5758" s="3" t="s">
        <v>9557</v>
      </c>
      <c r="AI5758" s="3" t="s">
        <v>29</v>
      </c>
      <c r="AJ5758" s="3" t="s">
        <v>7632</v>
      </c>
      <c r="AM5758" s="3" t="s">
        <v>62</v>
      </c>
      <c r="AZ5758" s="3" t="s">
        <v>9707</v>
      </c>
      <c r="BA5758" s="3" t="s">
        <v>9706</v>
      </c>
      <c r="BB5758" s="3" t="s">
        <v>1898</v>
      </c>
      <c r="BD5758" s="3" t="s">
        <v>30</v>
      </c>
      <c r="BG5758" s="3"/>
    </row>
    <row r="5759" spans="1:59" ht="15" x14ac:dyDescent="0.2">
      <c r="A5759" s="3" t="s">
        <v>6403</v>
      </c>
      <c r="B5759" s="3" t="s">
        <v>9703</v>
      </c>
      <c r="C5759" s="4">
        <v>42618.93917824074</v>
      </c>
      <c r="D5759" s="3" t="s">
        <v>7639</v>
      </c>
      <c r="E5759" s="3" t="s">
        <v>9704</v>
      </c>
      <c r="M5759" s="3" t="s">
        <v>39037</v>
      </c>
      <c r="N5759" s="3" t="s">
        <v>9668</v>
      </c>
      <c r="O5759" s="3" t="s">
        <v>25</v>
      </c>
      <c r="AI5759" s="3" t="s">
        <v>29</v>
      </c>
      <c r="AJ5759" s="3" t="s">
        <v>28</v>
      </c>
      <c r="AM5759" s="3" t="s">
        <v>24</v>
      </c>
      <c r="AZ5759" s="3" t="s">
        <v>794</v>
      </c>
      <c r="BA5759" s="3" t="s">
        <v>795</v>
      </c>
      <c r="BB5759" s="3" t="s">
        <v>796</v>
      </c>
      <c r="BD5759" s="3" t="s">
        <v>30</v>
      </c>
      <c r="BG5759" s="3"/>
    </row>
    <row r="5760" spans="1:59" ht="15" x14ac:dyDescent="0.2">
      <c r="A5760" s="3" t="s">
        <v>9699</v>
      </c>
      <c r="B5760" s="3" t="s">
        <v>9696</v>
      </c>
      <c r="C5760" s="4">
        <v>42618.93917824074</v>
      </c>
      <c r="D5760" s="3" t="s">
        <v>7639</v>
      </c>
      <c r="E5760" s="3" t="s">
        <v>9702</v>
      </c>
      <c r="N5760" s="3" t="s">
        <v>9701</v>
      </c>
      <c r="W5760" s="3" t="s">
        <v>9700</v>
      </c>
      <c r="AB5760" s="3" t="s">
        <v>9589</v>
      </c>
      <c r="AC5760" s="3" t="s">
        <v>9557</v>
      </c>
      <c r="AI5760" s="3" t="s">
        <v>29</v>
      </c>
      <c r="AJ5760" s="3" t="s">
        <v>7632</v>
      </c>
      <c r="AM5760" s="3" t="s">
        <v>62</v>
      </c>
      <c r="AZ5760" s="3" t="s">
        <v>9698</v>
      </c>
      <c r="BA5760" s="3" t="s">
        <v>9697</v>
      </c>
      <c r="BB5760" s="3" t="s">
        <v>557</v>
      </c>
      <c r="BD5760" s="3" t="s">
        <v>30</v>
      </c>
      <c r="BG5760" s="3"/>
    </row>
    <row r="5761" spans="1:59" ht="15" x14ac:dyDescent="0.2">
      <c r="A5761" s="3" t="s">
        <v>9695</v>
      </c>
      <c r="B5761" s="3" t="s">
        <v>9694</v>
      </c>
      <c r="C5761" s="4">
        <v>42618.93917824074</v>
      </c>
      <c r="D5761" s="3" t="s">
        <v>7639</v>
      </c>
      <c r="E5761" s="3" t="s">
        <v>9695</v>
      </c>
      <c r="L5761" s="3" t="s">
        <v>9170</v>
      </c>
      <c r="AZ5761" s="3" t="s">
        <v>1323</v>
      </c>
      <c r="BA5761" s="3" t="s">
        <v>1431</v>
      </c>
      <c r="BD5761" s="3" t="s">
        <v>7641</v>
      </c>
      <c r="BG5761" s="3"/>
    </row>
    <row r="5762" spans="1:59" ht="15" x14ac:dyDescent="0.2">
      <c r="A5762" s="3" t="s">
        <v>6329</v>
      </c>
      <c r="B5762" s="3" t="s">
        <v>9692</v>
      </c>
      <c r="C5762" s="4">
        <v>42618.93917824074</v>
      </c>
      <c r="D5762" s="3" t="s">
        <v>7639</v>
      </c>
      <c r="E5762" s="3" t="s">
        <v>9693</v>
      </c>
      <c r="M5762" s="3" t="s">
        <v>39037</v>
      </c>
      <c r="N5762" s="3" t="s">
        <v>9668</v>
      </c>
      <c r="O5762" s="3" t="s">
        <v>25</v>
      </c>
      <c r="AI5762" s="3" t="s">
        <v>29</v>
      </c>
      <c r="AJ5762" s="3" t="s">
        <v>28</v>
      </c>
      <c r="AM5762" s="3" t="s">
        <v>24</v>
      </c>
      <c r="AZ5762" s="3" t="s">
        <v>292</v>
      </c>
      <c r="BA5762" s="3" t="s">
        <v>293</v>
      </c>
      <c r="BB5762" s="3" t="s">
        <v>294</v>
      </c>
      <c r="BD5762" s="3" t="s">
        <v>30</v>
      </c>
      <c r="BG5762" s="3"/>
    </row>
    <row r="5763" spans="1:59" ht="15" x14ac:dyDescent="0.2">
      <c r="A5763" s="3" t="s">
        <v>9688</v>
      </c>
      <c r="B5763" s="3" t="s">
        <v>9686</v>
      </c>
      <c r="C5763" s="4">
        <v>42618.93917824074</v>
      </c>
      <c r="D5763" s="3" t="s">
        <v>7639</v>
      </c>
      <c r="E5763" s="3" t="s">
        <v>9691</v>
      </c>
      <c r="N5763" s="3" t="s">
        <v>9654</v>
      </c>
      <c r="W5763" s="3" t="s">
        <v>9690</v>
      </c>
      <c r="AB5763" s="3" t="s">
        <v>9689</v>
      </c>
      <c r="AC5763" s="3" t="s">
        <v>9557</v>
      </c>
      <c r="AI5763" s="3" t="s">
        <v>29</v>
      </c>
      <c r="AJ5763" s="3" t="s">
        <v>7632</v>
      </c>
      <c r="AM5763" s="3" t="s">
        <v>62</v>
      </c>
      <c r="AZ5763" s="3" t="s">
        <v>9687</v>
      </c>
      <c r="BA5763" s="3" t="s">
        <v>99</v>
      </c>
      <c r="BB5763" s="3" t="s">
        <v>3479</v>
      </c>
      <c r="BD5763" s="3" t="s">
        <v>30</v>
      </c>
      <c r="BG5763" s="3"/>
    </row>
    <row r="5764" spans="1:59" ht="15" x14ac:dyDescent="0.2">
      <c r="A5764" s="3" t="s">
        <v>9684</v>
      </c>
      <c r="B5764" s="3" t="s">
        <v>9681</v>
      </c>
      <c r="C5764" s="4">
        <v>42618.93917824074</v>
      </c>
      <c r="D5764" s="3" t="s">
        <v>7639</v>
      </c>
      <c r="E5764" s="3" t="s">
        <v>9684</v>
      </c>
      <c r="L5764" s="3" t="s">
        <v>9685</v>
      </c>
      <c r="AZ5764" s="3" t="s">
        <v>9683</v>
      </c>
      <c r="BA5764" s="3" t="s">
        <v>9682</v>
      </c>
      <c r="BD5764" s="3" t="s">
        <v>7641</v>
      </c>
      <c r="BG5764" s="3"/>
    </row>
    <row r="5765" spans="1:59" ht="15" x14ac:dyDescent="0.2">
      <c r="A5765" s="3" t="s">
        <v>9680</v>
      </c>
      <c r="B5765" s="3" t="s">
        <v>9678</v>
      </c>
      <c r="C5765" s="4">
        <v>42618.93917824074</v>
      </c>
      <c r="D5765" s="3" t="s">
        <v>7639</v>
      </c>
      <c r="E5765" s="3" t="s">
        <v>9680</v>
      </c>
      <c r="L5765" s="3" t="s">
        <v>9128</v>
      </c>
      <c r="AZ5765" s="3" t="s">
        <v>4017</v>
      </c>
      <c r="BA5765" s="3" t="s">
        <v>9679</v>
      </c>
      <c r="BD5765" s="3" t="s">
        <v>7641</v>
      </c>
      <c r="BG5765" s="3"/>
    </row>
    <row r="5766" spans="1:59" ht="15" x14ac:dyDescent="0.2">
      <c r="A5766" s="3" t="s">
        <v>9674</v>
      </c>
      <c r="B5766" s="3" t="s">
        <v>9670</v>
      </c>
      <c r="C5766" s="4">
        <v>42618.93917824074</v>
      </c>
      <c r="D5766" s="3" t="s">
        <v>7639</v>
      </c>
      <c r="E5766" s="3" t="s">
        <v>9677</v>
      </c>
      <c r="N5766" s="3" t="s">
        <v>9676</v>
      </c>
      <c r="W5766" s="3" t="s">
        <v>9675</v>
      </c>
      <c r="AB5766" s="3" t="s">
        <v>9605</v>
      </c>
      <c r="AC5766" s="3" t="s">
        <v>9557</v>
      </c>
      <c r="AI5766" s="3" t="s">
        <v>29</v>
      </c>
      <c r="AJ5766" s="3" t="s">
        <v>7632</v>
      </c>
      <c r="AM5766" s="3" t="s">
        <v>62</v>
      </c>
      <c r="AZ5766" s="3" t="s">
        <v>9673</v>
      </c>
      <c r="BA5766" s="3" t="s">
        <v>9672</v>
      </c>
      <c r="BB5766" s="3" t="s">
        <v>9671</v>
      </c>
      <c r="BD5766" s="3" t="s">
        <v>30</v>
      </c>
      <c r="BG5766" s="3"/>
    </row>
    <row r="5767" spans="1:59" ht="15" x14ac:dyDescent="0.2">
      <c r="A5767" s="3" t="s">
        <v>6496</v>
      </c>
      <c r="B5767" s="3" t="s">
        <v>9666</v>
      </c>
      <c r="C5767" s="4">
        <v>42618.93917824074</v>
      </c>
      <c r="D5767" s="3" t="s">
        <v>7639</v>
      </c>
      <c r="E5767" s="3" t="s">
        <v>9669</v>
      </c>
      <c r="M5767" s="3" t="s">
        <v>39037</v>
      </c>
      <c r="N5767" s="3" t="s">
        <v>9668</v>
      </c>
      <c r="O5767" s="3" t="s">
        <v>185</v>
      </c>
      <c r="U5767" s="3" t="s">
        <v>9667</v>
      </c>
      <c r="AI5767" s="3" t="s">
        <v>29</v>
      </c>
      <c r="AJ5767" s="3" t="s">
        <v>28</v>
      </c>
      <c r="AM5767" s="3" t="s">
        <v>24</v>
      </c>
      <c r="AN5767" s="3" t="s">
        <v>7629</v>
      </c>
      <c r="AZ5767" s="3" t="s">
        <v>1337</v>
      </c>
      <c r="BA5767" s="3" t="s">
        <v>1338</v>
      </c>
      <c r="BB5767" s="3" t="s">
        <v>643</v>
      </c>
      <c r="BD5767" s="3" t="s">
        <v>30</v>
      </c>
      <c r="BG5767" s="3"/>
    </row>
    <row r="5768" spans="1:59" ht="15" x14ac:dyDescent="0.2">
      <c r="A5768" s="3" t="s">
        <v>9664</v>
      </c>
      <c r="B5768" s="3" t="s">
        <v>9661</v>
      </c>
      <c r="C5768" s="4">
        <v>42618.93917824074</v>
      </c>
      <c r="D5768" s="3" t="s">
        <v>7639</v>
      </c>
      <c r="E5768" s="3" t="s">
        <v>9664</v>
      </c>
      <c r="L5768" s="3" t="s">
        <v>9665</v>
      </c>
      <c r="AZ5768" s="3" t="s">
        <v>9663</v>
      </c>
      <c r="BA5768" s="3" t="s">
        <v>9662</v>
      </c>
      <c r="BD5768" s="3" t="s">
        <v>7641</v>
      </c>
      <c r="BG5768" s="3"/>
    </row>
    <row r="5769" spans="1:59" ht="15" x14ac:dyDescent="0.2">
      <c r="A5769" s="3" t="s">
        <v>9659</v>
      </c>
      <c r="B5769" s="3" t="s">
        <v>9656</v>
      </c>
      <c r="C5769" s="4">
        <v>42618.939166666663</v>
      </c>
      <c r="D5769" s="3" t="s">
        <v>7639</v>
      </c>
      <c r="E5769" s="3" t="s">
        <v>9659</v>
      </c>
      <c r="L5769" s="3" t="s">
        <v>9660</v>
      </c>
      <c r="AZ5769" s="3" t="s">
        <v>9658</v>
      </c>
      <c r="BA5769" s="3" t="s">
        <v>9657</v>
      </c>
      <c r="BD5769" s="3" t="s">
        <v>7641</v>
      </c>
      <c r="BG5769" s="3"/>
    </row>
    <row r="5770" spans="1:59" ht="15" x14ac:dyDescent="0.2">
      <c r="A5770" s="3" t="s">
        <v>9651</v>
      </c>
      <c r="B5770" s="3" t="s">
        <v>9650</v>
      </c>
      <c r="C5770" s="4">
        <v>42618.939166666663</v>
      </c>
      <c r="D5770" s="3" t="s">
        <v>7639</v>
      </c>
      <c r="E5770" s="3" t="s">
        <v>9655</v>
      </c>
      <c r="N5770" s="3" t="s">
        <v>9654</v>
      </c>
      <c r="W5770" s="3" t="s">
        <v>9653</v>
      </c>
      <c r="AB5770" s="3" t="s">
        <v>9652</v>
      </c>
      <c r="AC5770" s="3" t="s">
        <v>9557</v>
      </c>
      <c r="AI5770" s="3" t="s">
        <v>29</v>
      </c>
      <c r="AJ5770" s="3" t="s">
        <v>7632</v>
      </c>
      <c r="AM5770" s="3" t="s">
        <v>62</v>
      </c>
      <c r="AZ5770" s="3" t="s">
        <v>243</v>
      </c>
      <c r="BA5770" s="3" t="s">
        <v>6227</v>
      </c>
      <c r="BB5770" s="3" t="s">
        <v>410</v>
      </c>
      <c r="BD5770" s="3" t="s">
        <v>30</v>
      </c>
      <c r="BG5770" s="3"/>
    </row>
    <row r="5771" spans="1:59" ht="15" x14ac:dyDescent="0.2">
      <c r="A5771" s="3" t="s">
        <v>9648</v>
      </c>
      <c r="B5771" s="3" t="s">
        <v>9645</v>
      </c>
      <c r="C5771" s="4">
        <v>42618.939166666663</v>
      </c>
      <c r="D5771" s="3" t="s">
        <v>7639</v>
      </c>
      <c r="E5771" s="3" t="s">
        <v>9648</v>
      </c>
      <c r="L5771" s="3" t="s">
        <v>9649</v>
      </c>
      <c r="AZ5771" s="3" t="s">
        <v>9647</v>
      </c>
      <c r="BA5771" s="3" t="s">
        <v>9646</v>
      </c>
      <c r="BD5771" s="3" t="s">
        <v>7641</v>
      </c>
      <c r="BG5771" s="3"/>
    </row>
    <row r="5772" spans="1:59" ht="15" x14ac:dyDescent="0.2">
      <c r="A5772" s="3" t="s">
        <v>7600</v>
      </c>
      <c r="B5772" s="3" t="s">
        <v>9643</v>
      </c>
      <c r="C5772" s="4">
        <v>42618.939166666663</v>
      </c>
      <c r="D5772" s="3" t="s">
        <v>7639</v>
      </c>
      <c r="E5772" s="3" t="s">
        <v>9644</v>
      </c>
      <c r="M5772" s="3" t="s">
        <v>8589</v>
      </c>
      <c r="N5772" s="3" t="s">
        <v>8588</v>
      </c>
      <c r="O5772" s="3" t="s">
        <v>25</v>
      </c>
      <c r="AI5772" s="3" t="s">
        <v>29</v>
      </c>
      <c r="AJ5772" s="3" t="s">
        <v>28</v>
      </c>
      <c r="AM5772" s="3" t="s">
        <v>24</v>
      </c>
      <c r="AZ5772" s="3" t="s">
        <v>6205</v>
      </c>
      <c r="BA5772" s="3" t="s">
        <v>6206</v>
      </c>
      <c r="BB5772" s="3" t="s">
        <v>5469</v>
      </c>
      <c r="BD5772" s="3" t="s">
        <v>30</v>
      </c>
      <c r="BG5772" s="3"/>
    </row>
    <row r="5773" spans="1:59" ht="15" x14ac:dyDescent="0.2">
      <c r="A5773" s="3" t="s">
        <v>9641</v>
      </c>
      <c r="B5773" s="3" t="s">
        <v>9639</v>
      </c>
      <c r="C5773" s="4">
        <v>42618.939166666663</v>
      </c>
      <c r="D5773" s="3" t="s">
        <v>7639</v>
      </c>
      <c r="E5773" s="3" t="s">
        <v>9641</v>
      </c>
      <c r="L5773" s="3" t="s">
        <v>9642</v>
      </c>
      <c r="AZ5773" s="3" t="s">
        <v>243</v>
      </c>
      <c r="BA5773" s="3" t="s">
        <v>9640</v>
      </c>
      <c r="BD5773" s="3" t="s">
        <v>7641</v>
      </c>
      <c r="BG5773" s="3"/>
    </row>
    <row r="5774" spans="1:59" ht="15" x14ac:dyDescent="0.2">
      <c r="A5774" s="3" t="s">
        <v>9637</v>
      </c>
      <c r="B5774" s="3" t="s">
        <v>9635</v>
      </c>
      <c r="C5774" s="4">
        <v>42618.939166666663</v>
      </c>
      <c r="D5774" s="3" t="s">
        <v>7639</v>
      </c>
      <c r="E5774" s="3" t="s">
        <v>9637</v>
      </c>
      <c r="L5774" s="3" t="s">
        <v>9638</v>
      </c>
      <c r="AZ5774" s="3" t="s">
        <v>5159</v>
      </c>
      <c r="BA5774" s="3" t="s">
        <v>9636</v>
      </c>
      <c r="BD5774" s="3" t="s">
        <v>7641</v>
      </c>
      <c r="BG5774" s="3"/>
    </row>
    <row r="5775" spans="1:59" ht="15" x14ac:dyDescent="0.2">
      <c r="A5775" s="3" t="s">
        <v>9614</v>
      </c>
      <c r="B5775" s="3" t="s">
        <v>9609</v>
      </c>
      <c r="C5775" s="4">
        <v>42618.939166666663</v>
      </c>
      <c r="D5775" s="3" t="s">
        <v>7639</v>
      </c>
      <c r="E5775" s="3" t="s">
        <v>9634</v>
      </c>
      <c r="F5775" s="3" t="s">
        <v>9633</v>
      </c>
      <c r="G5775" s="3" t="s">
        <v>9632</v>
      </c>
      <c r="H5775" s="3" t="s">
        <v>8057</v>
      </c>
      <c r="I5775" s="3" t="s">
        <v>9242</v>
      </c>
      <c r="J5775" s="3" t="s">
        <v>9631</v>
      </c>
      <c r="L5775" s="3" t="s">
        <v>9630</v>
      </c>
      <c r="N5775" s="3" t="s">
        <v>9629</v>
      </c>
      <c r="P5775" s="3" t="s">
        <v>9628</v>
      </c>
      <c r="Q5775" s="3" t="s">
        <v>9627</v>
      </c>
      <c r="S5775" s="3" t="s">
        <v>9626</v>
      </c>
      <c r="T5775" s="3" t="s">
        <v>9625</v>
      </c>
      <c r="U5775" s="3" t="s">
        <v>9624</v>
      </c>
      <c r="W5775" s="3" t="s">
        <v>9623</v>
      </c>
      <c r="X5775" s="3" t="s">
        <v>9622</v>
      </c>
      <c r="Z5775" s="3" t="s">
        <v>9621</v>
      </c>
      <c r="AA5775" s="3" t="s">
        <v>9620</v>
      </c>
      <c r="AB5775" s="3" t="s">
        <v>9619</v>
      </c>
      <c r="AC5775" s="3" t="s">
        <v>9618</v>
      </c>
      <c r="AE5775" s="3" t="s">
        <v>7678</v>
      </c>
      <c r="AF5775" s="3" t="s">
        <v>7756</v>
      </c>
      <c r="AG5775" s="3" t="s">
        <v>8009</v>
      </c>
      <c r="AH5775" s="3" t="s">
        <v>9617</v>
      </c>
      <c r="AI5775" s="3" t="s">
        <v>8007</v>
      </c>
      <c r="AJ5775" s="3" t="s">
        <v>7697</v>
      </c>
      <c r="AK5775" s="3" t="s">
        <v>8006</v>
      </c>
      <c r="AO5775" s="3" t="s">
        <v>9616</v>
      </c>
      <c r="AQ5775" s="3" t="s">
        <v>9615</v>
      </c>
      <c r="AZ5775" s="3" t="s">
        <v>9613</v>
      </c>
      <c r="BA5775" s="3" t="s">
        <v>9612</v>
      </c>
      <c r="BB5775" s="3" t="s">
        <v>9611</v>
      </c>
      <c r="BD5775" s="3" t="s">
        <v>30</v>
      </c>
      <c r="BE5775" s="3">
        <v>90</v>
      </c>
      <c r="BF5775" s="3" t="s">
        <v>9610</v>
      </c>
      <c r="BG5775" s="3"/>
    </row>
    <row r="5776" spans="1:59" ht="15" x14ac:dyDescent="0.2">
      <c r="A5776" s="3" t="s">
        <v>9604</v>
      </c>
      <c r="B5776" s="3" t="s">
        <v>9601</v>
      </c>
      <c r="C5776" s="4">
        <v>42618.939166666663</v>
      </c>
      <c r="D5776" s="3" t="s">
        <v>7639</v>
      </c>
      <c r="E5776" s="3" t="s">
        <v>9608</v>
      </c>
      <c r="N5776" s="3" t="s">
        <v>9607</v>
      </c>
      <c r="W5776" s="3" t="s">
        <v>9606</v>
      </c>
      <c r="AB5776" s="3" t="s">
        <v>9605</v>
      </c>
      <c r="AC5776" s="3" t="s">
        <v>9557</v>
      </c>
      <c r="AI5776" s="3" t="s">
        <v>29</v>
      </c>
      <c r="AJ5776" s="3" t="s">
        <v>7632</v>
      </c>
      <c r="AM5776" s="3" t="s">
        <v>62</v>
      </c>
      <c r="AZ5776" s="3" t="s">
        <v>9603</v>
      </c>
      <c r="BA5776" s="3" t="s">
        <v>235</v>
      </c>
      <c r="BB5776" s="3" t="s">
        <v>9602</v>
      </c>
      <c r="BD5776" s="3" t="s">
        <v>30</v>
      </c>
      <c r="BG5776" s="3"/>
    </row>
    <row r="5777" spans="1:59" ht="15" x14ac:dyDescent="0.2">
      <c r="A5777" s="3" t="s">
        <v>9599</v>
      </c>
      <c r="B5777" s="3" t="s">
        <v>9597</v>
      </c>
      <c r="C5777" s="4">
        <v>42618.939166666663</v>
      </c>
      <c r="D5777" s="3" t="s">
        <v>7639</v>
      </c>
      <c r="E5777" s="3" t="s">
        <v>9599</v>
      </c>
      <c r="L5777" s="3" t="s">
        <v>9600</v>
      </c>
      <c r="AZ5777" s="3" t="s">
        <v>3263</v>
      </c>
      <c r="BA5777" s="3" t="s">
        <v>9598</v>
      </c>
      <c r="BD5777" s="3" t="s">
        <v>7641</v>
      </c>
      <c r="BG5777" s="3"/>
    </row>
    <row r="5778" spans="1:59" ht="15" x14ac:dyDescent="0.2">
      <c r="A5778" s="3" t="s">
        <v>9595</v>
      </c>
      <c r="B5778" s="3" t="s">
        <v>9593</v>
      </c>
      <c r="C5778" s="4">
        <v>42618.939166666663</v>
      </c>
      <c r="D5778" s="3" t="s">
        <v>7639</v>
      </c>
      <c r="E5778" s="3" t="s">
        <v>9595</v>
      </c>
      <c r="L5778" s="3" t="s">
        <v>9596</v>
      </c>
      <c r="AZ5778" s="3" t="s">
        <v>5159</v>
      </c>
      <c r="BA5778" s="3" t="s">
        <v>9594</v>
      </c>
      <c r="BD5778" s="3" t="s">
        <v>7641</v>
      </c>
      <c r="BG5778" s="3"/>
    </row>
    <row r="5779" spans="1:59" ht="15" x14ac:dyDescent="0.2">
      <c r="A5779" s="3" t="s">
        <v>9588</v>
      </c>
      <c r="B5779" s="3" t="s">
        <v>9585</v>
      </c>
      <c r="C5779" s="4">
        <v>42618.939166666663</v>
      </c>
      <c r="D5779" s="3" t="s">
        <v>7639</v>
      </c>
      <c r="E5779" s="3" t="s">
        <v>9592</v>
      </c>
      <c r="N5779" s="3" t="s">
        <v>9591</v>
      </c>
      <c r="W5779" s="3" t="s">
        <v>9590</v>
      </c>
      <c r="AB5779" s="3" t="s">
        <v>9589</v>
      </c>
      <c r="AC5779" s="3" t="s">
        <v>9557</v>
      </c>
      <c r="AI5779" s="3" t="s">
        <v>29</v>
      </c>
      <c r="AJ5779" s="3" t="s">
        <v>7632</v>
      </c>
      <c r="AM5779" s="3" t="s">
        <v>62</v>
      </c>
      <c r="AZ5779" s="3" t="s">
        <v>9587</v>
      </c>
      <c r="BA5779" s="3" t="s">
        <v>9586</v>
      </c>
      <c r="BB5779" s="3" t="s">
        <v>557</v>
      </c>
      <c r="BD5779" s="3" t="s">
        <v>30</v>
      </c>
      <c r="BG5779" s="3"/>
    </row>
    <row r="5780" spans="1:59" ht="15" x14ac:dyDescent="0.2">
      <c r="A5780" s="3" t="s">
        <v>9583</v>
      </c>
      <c r="B5780" s="3" t="s">
        <v>9581</v>
      </c>
      <c r="C5780" s="4">
        <v>42618.939155092587</v>
      </c>
      <c r="D5780" s="3" t="s">
        <v>7639</v>
      </c>
      <c r="E5780" s="3" t="s">
        <v>9583</v>
      </c>
      <c r="L5780" s="3" t="s">
        <v>9584</v>
      </c>
      <c r="AZ5780" s="3" t="s">
        <v>9582</v>
      </c>
      <c r="BA5780" s="3" t="s">
        <v>552</v>
      </c>
      <c r="BD5780" s="3" t="s">
        <v>7641</v>
      </c>
      <c r="BG5780" s="3"/>
    </row>
    <row r="5781" spans="1:59" ht="15" x14ac:dyDescent="0.2">
      <c r="A5781" s="3" t="s">
        <v>6979</v>
      </c>
      <c r="B5781" s="3" t="s">
        <v>9579</v>
      </c>
      <c r="C5781" s="4">
        <v>42618.939155092587</v>
      </c>
      <c r="D5781" s="3" t="s">
        <v>7639</v>
      </c>
      <c r="E5781" s="3" t="s">
        <v>9580</v>
      </c>
      <c r="M5781" s="3" t="s">
        <v>8589</v>
      </c>
      <c r="N5781" s="3" t="s">
        <v>8588</v>
      </c>
      <c r="O5781" s="3" t="s">
        <v>25</v>
      </c>
      <c r="AI5781" s="3" t="s">
        <v>29</v>
      </c>
      <c r="AJ5781" s="3" t="s">
        <v>28</v>
      </c>
      <c r="AM5781" s="3" t="s">
        <v>24</v>
      </c>
      <c r="AZ5781" s="3" t="s">
        <v>3598</v>
      </c>
      <c r="BA5781" s="3" t="s">
        <v>3599</v>
      </c>
      <c r="BB5781" s="3" t="s">
        <v>3117</v>
      </c>
      <c r="BD5781" s="3" t="s">
        <v>30</v>
      </c>
      <c r="BG5781" s="3"/>
    </row>
    <row r="5782" spans="1:59" ht="15" x14ac:dyDescent="0.2">
      <c r="A5782" s="3" t="s">
        <v>9577</v>
      </c>
      <c r="B5782" s="3" t="s">
        <v>9575</v>
      </c>
      <c r="C5782" s="4">
        <v>42618.939155092587</v>
      </c>
      <c r="D5782" s="3" t="s">
        <v>7639</v>
      </c>
      <c r="E5782" s="3" t="s">
        <v>9577</v>
      </c>
      <c r="L5782" s="3" t="s">
        <v>9578</v>
      </c>
      <c r="AZ5782" s="3" t="s">
        <v>9576</v>
      </c>
      <c r="BA5782" s="3" t="s">
        <v>1011</v>
      </c>
      <c r="BD5782" s="3" t="s">
        <v>7641</v>
      </c>
      <c r="BG5782" s="3"/>
    </row>
    <row r="5783" spans="1:59" ht="15" x14ac:dyDescent="0.2">
      <c r="A5783" s="3" t="s">
        <v>9573</v>
      </c>
      <c r="B5783" s="3" t="s">
        <v>9571</v>
      </c>
      <c r="C5783" s="4">
        <v>42618.939155092587</v>
      </c>
      <c r="D5783" s="3" t="s">
        <v>7639</v>
      </c>
      <c r="E5783" s="3" t="s">
        <v>9573</v>
      </c>
      <c r="L5783" s="3" t="s">
        <v>9574</v>
      </c>
      <c r="AZ5783" s="3" t="s">
        <v>2085</v>
      </c>
      <c r="BA5783" s="3" t="s">
        <v>9572</v>
      </c>
      <c r="BD5783" s="3" t="s">
        <v>7641</v>
      </c>
      <c r="BG5783" s="3"/>
    </row>
    <row r="5784" spans="1:59" ht="15" x14ac:dyDescent="0.2">
      <c r="A5784" s="3" t="s">
        <v>9569</v>
      </c>
      <c r="B5784" s="3" t="s">
        <v>9566</v>
      </c>
      <c r="C5784" s="4">
        <v>42618.939155092587</v>
      </c>
      <c r="D5784" s="3" t="s">
        <v>7639</v>
      </c>
      <c r="E5784" s="3" t="s">
        <v>9569</v>
      </c>
      <c r="L5784" s="3" t="s">
        <v>9570</v>
      </c>
      <c r="AZ5784" s="3" t="s">
        <v>9568</v>
      </c>
      <c r="BA5784" s="3" t="s">
        <v>9567</v>
      </c>
      <c r="BD5784" s="3" t="s">
        <v>7641</v>
      </c>
      <c r="BG5784" s="3"/>
    </row>
    <row r="5785" spans="1:59" ht="15" x14ac:dyDescent="0.2">
      <c r="A5785" s="3" t="s">
        <v>9564</v>
      </c>
      <c r="B5785" s="3" t="s">
        <v>9562</v>
      </c>
      <c r="C5785" s="4">
        <v>42618.939155092587</v>
      </c>
      <c r="D5785" s="3" t="s">
        <v>7639</v>
      </c>
      <c r="E5785" s="3" t="s">
        <v>9564</v>
      </c>
      <c r="L5785" s="3" t="s">
        <v>9565</v>
      </c>
      <c r="AZ5785" s="3" t="s">
        <v>8172</v>
      </c>
      <c r="BA5785" s="3" t="s">
        <v>9563</v>
      </c>
      <c r="BD5785" s="3" t="s">
        <v>7641</v>
      </c>
      <c r="BG5785" s="3"/>
    </row>
    <row r="5786" spans="1:59" ht="15" x14ac:dyDescent="0.2">
      <c r="A5786" s="3" t="s">
        <v>9556</v>
      </c>
      <c r="B5786" s="3" t="s">
        <v>9553</v>
      </c>
      <c r="C5786" s="4">
        <v>42618.939155092587</v>
      </c>
      <c r="D5786" s="3" t="s">
        <v>7639</v>
      </c>
      <c r="E5786" s="3" t="s">
        <v>9561</v>
      </c>
      <c r="N5786" s="3" t="s">
        <v>9560</v>
      </c>
      <c r="W5786" s="3" t="s">
        <v>9559</v>
      </c>
      <c r="AB5786" s="3" t="s">
        <v>9558</v>
      </c>
      <c r="AC5786" s="3" t="s">
        <v>9557</v>
      </c>
      <c r="AI5786" s="3" t="s">
        <v>29</v>
      </c>
      <c r="AJ5786" s="3" t="s">
        <v>7632</v>
      </c>
      <c r="AM5786" s="3" t="s">
        <v>62</v>
      </c>
      <c r="AZ5786" s="3" t="s">
        <v>9555</v>
      </c>
      <c r="BA5786" s="3" t="s">
        <v>3315</v>
      </c>
      <c r="BB5786" s="3" t="s">
        <v>9554</v>
      </c>
      <c r="BD5786" s="3" t="s">
        <v>30</v>
      </c>
      <c r="BG5786" s="3"/>
    </row>
    <row r="5787" spans="1:59" ht="15" x14ac:dyDescent="0.2">
      <c r="A5787" s="3" t="s">
        <v>7230</v>
      </c>
      <c r="B5787" s="3" t="s">
        <v>9550</v>
      </c>
      <c r="C5787" s="4">
        <v>42618.939155092587</v>
      </c>
      <c r="D5787" s="3" t="s">
        <v>7639</v>
      </c>
      <c r="E5787" s="3" t="s">
        <v>9552</v>
      </c>
      <c r="L5787" s="3" t="s">
        <v>9551</v>
      </c>
      <c r="N5787" s="3" t="s">
        <v>768</v>
      </c>
      <c r="O5787" s="3" t="s">
        <v>8540</v>
      </c>
      <c r="AI5787" s="3" t="s">
        <v>29</v>
      </c>
      <c r="AJ5787" s="3" t="s">
        <v>28</v>
      </c>
      <c r="AM5787" s="3" t="s">
        <v>62</v>
      </c>
      <c r="AZ5787" s="3" t="s">
        <v>4106</v>
      </c>
      <c r="BA5787" s="3" t="s">
        <v>4677</v>
      </c>
      <c r="BB5787" s="3" t="s">
        <v>903</v>
      </c>
      <c r="BD5787" s="3" t="s">
        <v>30</v>
      </c>
      <c r="BG5787" s="3"/>
    </row>
    <row r="5788" spans="1:59" ht="15" x14ac:dyDescent="0.2">
      <c r="A5788" s="3" t="s">
        <v>9548</v>
      </c>
      <c r="B5788" s="3" t="s">
        <v>9545</v>
      </c>
      <c r="C5788" s="4">
        <v>42618.939155092587</v>
      </c>
      <c r="D5788" s="3" t="s">
        <v>7639</v>
      </c>
      <c r="E5788" s="3" t="s">
        <v>9548</v>
      </c>
      <c r="L5788" s="3" t="s">
        <v>9549</v>
      </c>
      <c r="AZ5788" s="3" t="s">
        <v>9547</v>
      </c>
      <c r="BA5788" s="3" t="s">
        <v>9546</v>
      </c>
      <c r="BD5788" s="3" t="s">
        <v>7641</v>
      </c>
      <c r="BG5788" s="3"/>
    </row>
    <row r="5789" spans="1:59" ht="15" x14ac:dyDescent="0.2">
      <c r="A5789" s="3" t="s">
        <v>9543</v>
      </c>
      <c r="B5789" s="3" t="s">
        <v>9540</v>
      </c>
      <c r="C5789" s="4">
        <v>42618.939155092587</v>
      </c>
      <c r="D5789" s="3" t="s">
        <v>7639</v>
      </c>
      <c r="E5789" s="3" t="s">
        <v>9543</v>
      </c>
      <c r="L5789" s="3" t="s">
        <v>9544</v>
      </c>
      <c r="AZ5789" s="3" t="s">
        <v>9542</v>
      </c>
      <c r="BA5789" s="3" t="s">
        <v>9541</v>
      </c>
      <c r="BD5789" s="3" t="s">
        <v>7641</v>
      </c>
      <c r="BG5789" s="3"/>
    </row>
    <row r="5790" spans="1:59" ht="15" x14ac:dyDescent="0.2">
      <c r="A5790" s="3" t="s">
        <v>9538</v>
      </c>
      <c r="B5790" s="3" t="s">
        <v>9534</v>
      </c>
      <c r="C5790" s="4">
        <v>42618.939155092587</v>
      </c>
      <c r="D5790" s="3" t="s">
        <v>7639</v>
      </c>
      <c r="E5790" s="3" t="s">
        <v>9539</v>
      </c>
      <c r="M5790" s="3" t="s">
        <v>8589</v>
      </c>
      <c r="N5790" s="3" t="s">
        <v>8588</v>
      </c>
      <c r="O5790" s="3" t="s">
        <v>185</v>
      </c>
      <c r="AI5790" s="3" t="s">
        <v>29</v>
      </c>
      <c r="AJ5790" s="3" t="s">
        <v>28</v>
      </c>
      <c r="AM5790" s="3" t="s">
        <v>24</v>
      </c>
      <c r="AZ5790" s="3" t="s">
        <v>9537</v>
      </c>
      <c r="BA5790" s="3" t="s">
        <v>9536</v>
      </c>
      <c r="BB5790" s="3" t="s">
        <v>9535</v>
      </c>
      <c r="BD5790" s="3" t="s">
        <v>30</v>
      </c>
      <c r="BG5790" s="3"/>
    </row>
    <row r="5791" spans="1:59" ht="15" x14ac:dyDescent="0.2">
      <c r="A5791" s="3" t="s">
        <v>9532</v>
      </c>
      <c r="B5791" s="3" t="s">
        <v>9529</v>
      </c>
      <c r="C5791" s="4">
        <v>42618.939155092587</v>
      </c>
      <c r="D5791" s="3" t="s">
        <v>7639</v>
      </c>
      <c r="E5791" s="3" t="s">
        <v>9532</v>
      </c>
      <c r="L5791" s="3" t="s">
        <v>9533</v>
      </c>
      <c r="AZ5791" s="3" t="s">
        <v>9531</v>
      </c>
      <c r="BA5791" s="3" t="s">
        <v>9530</v>
      </c>
      <c r="BD5791" s="3" t="s">
        <v>7641</v>
      </c>
      <c r="BG5791" s="3"/>
    </row>
    <row r="5792" spans="1:59" ht="15" x14ac:dyDescent="0.2">
      <c r="A5792" s="3" t="s">
        <v>7384</v>
      </c>
      <c r="B5792" s="3" t="s">
        <v>9527</v>
      </c>
      <c r="C5792" s="4">
        <v>42618.939155092587</v>
      </c>
      <c r="D5792" s="3" t="s">
        <v>7639</v>
      </c>
      <c r="E5792" s="3" t="s">
        <v>9528</v>
      </c>
      <c r="N5792" s="3" t="s">
        <v>2967</v>
      </c>
      <c r="AI5792" s="3" t="s">
        <v>29</v>
      </c>
      <c r="AJ5792" s="3" t="s">
        <v>28</v>
      </c>
      <c r="AM5792" s="3" t="s">
        <v>62</v>
      </c>
      <c r="AZ5792" s="3" t="s">
        <v>1021</v>
      </c>
      <c r="BA5792" s="3" t="s">
        <v>5317</v>
      </c>
      <c r="BB5792" s="3" t="s">
        <v>2966</v>
      </c>
      <c r="BD5792" s="3" t="s">
        <v>30</v>
      </c>
      <c r="BG5792" s="3"/>
    </row>
    <row r="5793" spans="1:59" ht="15" x14ac:dyDescent="0.2">
      <c r="A5793" s="3" t="s">
        <v>7313</v>
      </c>
      <c r="B5793" s="3" t="s">
        <v>9524</v>
      </c>
      <c r="C5793" s="4">
        <v>42618.939143518517</v>
      </c>
      <c r="D5793" s="3" t="s">
        <v>7639</v>
      </c>
      <c r="E5793" s="3" t="s">
        <v>9526</v>
      </c>
      <c r="L5793" s="3" t="s">
        <v>9525</v>
      </c>
      <c r="N5793" s="3" t="s">
        <v>315</v>
      </c>
      <c r="O5793" s="3" t="s">
        <v>8540</v>
      </c>
      <c r="AI5793" s="3" t="s">
        <v>29</v>
      </c>
      <c r="AJ5793" s="3" t="s">
        <v>28</v>
      </c>
      <c r="AM5793" s="3" t="s">
        <v>62</v>
      </c>
      <c r="AZ5793" s="3" t="s">
        <v>5018</v>
      </c>
      <c r="BA5793" s="3" t="s">
        <v>5019</v>
      </c>
      <c r="BB5793" s="3" t="s">
        <v>2039</v>
      </c>
      <c r="BD5793" s="3" t="s">
        <v>30</v>
      </c>
      <c r="BG5793" s="3"/>
    </row>
    <row r="5794" spans="1:59" ht="15" x14ac:dyDescent="0.2">
      <c r="A5794" s="3" t="s">
        <v>9518</v>
      </c>
      <c r="B5794" s="3" t="s">
        <v>9516</v>
      </c>
      <c r="C5794" s="4">
        <v>42618.939143518517</v>
      </c>
      <c r="D5794" s="3" t="s">
        <v>7639</v>
      </c>
      <c r="E5794" s="3" t="s">
        <v>9518</v>
      </c>
      <c r="F5794" s="3" t="s">
        <v>9523</v>
      </c>
      <c r="H5794" s="3" t="s">
        <v>8443</v>
      </c>
      <c r="J5794" s="3" t="s">
        <v>9522</v>
      </c>
      <c r="L5794" s="3" t="s">
        <v>9521</v>
      </c>
      <c r="S5794" s="3" t="s">
        <v>9520</v>
      </c>
      <c r="AE5794" s="3" t="s">
        <v>7671</v>
      </c>
      <c r="AF5794" s="3" t="s">
        <v>7756</v>
      </c>
      <c r="AG5794" s="3" t="s">
        <v>8009</v>
      </c>
      <c r="AH5794" s="3" t="s">
        <v>9519</v>
      </c>
      <c r="AZ5794" s="3" t="s">
        <v>9517</v>
      </c>
      <c r="BA5794" s="3" t="s">
        <v>3315</v>
      </c>
      <c r="BD5794" s="3" t="s">
        <v>7641</v>
      </c>
      <c r="BG5794" s="3"/>
    </row>
    <row r="5795" spans="1:59" ht="15" x14ac:dyDescent="0.2">
      <c r="A5795" s="3" t="s">
        <v>9514</v>
      </c>
      <c r="B5795" s="3" t="s">
        <v>9512</v>
      </c>
      <c r="C5795" s="4">
        <v>42618.939143518517</v>
      </c>
      <c r="D5795" s="3" t="s">
        <v>7639</v>
      </c>
      <c r="E5795" s="3" t="s">
        <v>9514</v>
      </c>
      <c r="L5795" s="3" t="s">
        <v>9515</v>
      </c>
      <c r="AZ5795" s="3" t="s">
        <v>4294</v>
      </c>
      <c r="BA5795" s="3" t="s">
        <v>9513</v>
      </c>
      <c r="BD5795" s="3" t="s">
        <v>7641</v>
      </c>
      <c r="BG5795" s="3"/>
    </row>
    <row r="5796" spans="1:59" ht="15" x14ac:dyDescent="0.2">
      <c r="A5796" s="3" t="s">
        <v>6836</v>
      </c>
      <c r="B5796" s="3" t="s">
        <v>9510</v>
      </c>
      <c r="C5796" s="4">
        <v>42618.939143518517</v>
      </c>
      <c r="D5796" s="3" t="s">
        <v>7639</v>
      </c>
      <c r="E5796" s="3" t="s">
        <v>9511</v>
      </c>
      <c r="N5796" s="3" t="s">
        <v>2967</v>
      </c>
      <c r="AI5796" s="3" t="s">
        <v>29</v>
      </c>
      <c r="AJ5796" s="3" t="s">
        <v>28</v>
      </c>
      <c r="AM5796" s="3" t="s">
        <v>62</v>
      </c>
      <c r="AZ5796" s="3" t="s">
        <v>1301</v>
      </c>
      <c r="BA5796" s="3" t="s">
        <v>2965</v>
      </c>
      <c r="BB5796" s="3" t="s">
        <v>2966</v>
      </c>
      <c r="BD5796" s="3" t="s">
        <v>30</v>
      </c>
      <c r="BG5796" s="3"/>
    </row>
    <row r="5797" spans="1:59" ht="15" x14ac:dyDescent="0.2">
      <c r="A5797" s="3" t="s">
        <v>9508</v>
      </c>
      <c r="B5797" s="3" t="s">
        <v>9505</v>
      </c>
      <c r="C5797" s="4">
        <v>42618.939143518517</v>
      </c>
      <c r="D5797" s="3" t="s">
        <v>7639</v>
      </c>
      <c r="E5797" s="3" t="s">
        <v>9508</v>
      </c>
      <c r="L5797" s="3" t="s">
        <v>9509</v>
      </c>
      <c r="AZ5797" s="3" t="s">
        <v>9507</v>
      </c>
      <c r="BA5797" s="3" t="s">
        <v>9506</v>
      </c>
      <c r="BD5797" s="3" t="s">
        <v>7641</v>
      </c>
      <c r="BG5797" s="3"/>
    </row>
    <row r="5798" spans="1:59" ht="15" x14ac:dyDescent="0.2">
      <c r="A5798" s="3" t="s">
        <v>7339</v>
      </c>
      <c r="B5798" s="3" t="s">
        <v>9503</v>
      </c>
      <c r="C5798" s="4">
        <v>42618.939143518517</v>
      </c>
      <c r="D5798" s="3" t="s">
        <v>7639</v>
      </c>
      <c r="E5798" s="3" t="s">
        <v>9504</v>
      </c>
      <c r="N5798" s="3" t="s">
        <v>977</v>
      </c>
      <c r="AI5798" s="3" t="s">
        <v>29</v>
      </c>
      <c r="AJ5798" s="3" t="s">
        <v>28</v>
      </c>
      <c r="AM5798" s="3" t="s">
        <v>62</v>
      </c>
      <c r="AZ5798" s="3" t="s">
        <v>4017</v>
      </c>
      <c r="BA5798" s="3" t="s">
        <v>5130</v>
      </c>
      <c r="BB5798" s="3" t="s">
        <v>5131</v>
      </c>
      <c r="BD5798" s="3" t="s">
        <v>30</v>
      </c>
      <c r="BG5798" s="3"/>
    </row>
    <row r="5799" spans="1:59" ht="15" x14ac:dyDescent="0.2">
      <c r="A5799" s="3" t="s">
        <v>9501</v>
      </c>
      <c r="B5799" s="3" t="s">
        <v>9499</v>
      </c>
      <c r="C5799" s="4">
        <v>42618.939143518517</v>
      </c>
      <c r="D5799" s="3" t="s">
        <v>7639</v>
      </c>
      <c r="E5799" s="3" t="s">
        <v>9501</v>
      </c>
      <c r="L5799" s="3" t="s">
        <v>9502</v>
      </c>
      <c r="AZ5799" s="3" t="s">
        <v>9500</v>
      </c>
      <c r="BA5799" s="3" t="s">
        <v>5302</v>
      </c>
      <c r="BD5799" s="3" t="s">
        <v>7641</v>
      </c>
      <c r="BG5799" s="3"/>
    </row>
    <row r="5800" spans="1:59" ht="15" x14ac:dyDescent="0.2">
      <c r="A5800" s="3" t="s">
        <v>9497</v>
      </c>
      <c r="B5800" s="3" t="s">
        <v>9494</v>
      </c>
      <c r="C5800" s="4">
        <v>42618.939143518517</v>
      </c>
      <c r="D5800" s="3" t="s">
        <v>7639</v>
      </c>
      <c r="E5800" s="3" t="s">
        <v>9497</v>
      </c>
      <c r="L5800" s="3" t="s">
        <v>9498</v>
      </c>
      <c r="AZ5800" s="3" t="s">
        <v>9496</v>
      </c>
      <c r="BA5800" s="3" t="s">
        <v>9495</v>
      </c>
      <c r="BD5800" s="3" t="s">
        <v>7641</v>
      </c>
      <c r="BG5800" s="3"/>
    </row>
    <row r="5801" spans="1:59" ht="15" x14ac:dyDescent="0.2">
      <c r="A5801" s="3" t="s">
        <v>9492</v>
      </c>
      <c r="B5801" s="3" t="s">
        <v>9489</v>
      </c>
      <c r="C5801" s="4">
        <v>42618.939143518517</v>
      </c>
      <c r="D5801" s="3" t="s">
        <v>7639</v>
      </c>
      <c r="E5801" s="3" t="s">
        <v>9492</v>
      </c>
      <c r="L5801" s="3" t="s">
        <v>9493</v>
      </c>
      <c r="AZ5801" s="3" t="s">
        <v>9491</v>
      </c>
      <c r="BA5801" s="3" t="s">
        <v>9490</v>
      </c>
      <c r="BD5801" s="3" t="s">
        <v>7641</v>
      </c>
      <c r="BG5801" s="3"/>
    </row>
    <row r="5802" spans="1:59" ht="15" x14ac:dyDescent="0.2">
      <c r="A5802" s="3" t="s">
        <v>6432</v>
      </c>
      <c r="B5802" s="3" t="s">
        <v>9487</v>
      </c>
      <c r="C5802" s="4">
        <v>42618.939143518517</v>
      </c>
      <c r="D5802" s="3" t="s">
        <v>7639</v>
      </c>
      <c r="E5802" s="3" t="s">
        <v>9488</v>
      </c>
      <c r="N5802" s="3" t="s">
        <v>977</v>
      </c>
      <c r="AI5802" s="3" t="s">
        <v>29</v>
      </c>
      <c r="AJ5802" s="3" t="s">
        <v>28</v>
      </c>
      <c r="AM5802" s="3" t="s">
        <v>62</v>
      </c>
      <c r="AZ5802" s="3" t="s">
        <v>975</v>
      </c>
      <c r="BA5802" s="3" t="s">
        <v>976</v>
      </c>
      <c r="BB5802" s="3" t="s">
        <v>107</v>
      </c>
      <c r="BD5802" s="3" t="s">
        <v>30</v>
      </c>
      <c r="BG5802" s="3"/>
    </row>
    <row r="5803" spans="1:59" ht="15" x14ac:dyDescent="0.2">
      <c r="A5803" s="3" t="s">
        <v>9485</v>
      </c>
      <c r="B5803" s="3" t="s">
        <v>9482</v>
      </c>
      <c r="C5803" s="4">
        <v>42618.939131944448</v>
      </c>
      <c r="D5803" s="3" t="s">
        <v>7639</v>
      </c>
      <c r="E5803" s="3" t="s">
        <v>9485</v>
      </c>
      <c r="L5803" s="3" t="s">
        <v>9486</v>
      </c>
      <c r="AZ5803" s="3" t="s">
        <v>9484</v>
      </c>
      <c r="BA5803" s="3" t="s">
        <v>9483</v>
      </c>
      <c r="BD5803" s="3" t="s">
        <v>7641</v>
      </c>
      <c r="BG5803" s="3"/>
    </row>
    <row r="5804" spans="1:59" ht="15" x14ac:dyDescent="0.2">
      <c r="A5804" s="3" t="s">
        <v>9480</v>
      </c>
      <c r="B5804" s="3" t="s">
        <v>9477</v>
      </c>
      <c r="C5804" s="4">
        <v>42618.939131944448</v>
      </c>
      <c r="D5804" s="3" t="s">
        <v>7639</v>
      </c>
      <c r="E5804" s="3" t="s">
        <v>9480</v>
      </c>
      <c r="L5804" s="3" t="s">
        <v>9481</v>
      </c>
      <c r="AZ5804" s="3" t="s">
        <v>9479</v>
      </c>
      <c r="BA5804" s="3" t="s">
        <v>9478</v>
      </c>
      <c r="BD5804" s="3" t="s">
        <v>7641</v>
      </c>
      <c r="BG5804" s="3"/>
    </row>
    <row r="5805" spans="1:59" ht="15" x14ac:dyDescent="0.2">
      <c r="A5805" s="3" t="s">
        <v>9475</v>
      </c>
      <c r="B5805" s="3" t="s">
        <v>9472</v>
      </c>
      <c r="C5805" s="4">
        <v>42618.939131944448</v>
      </c>
      <c r="D5805" s="3" t="s">
        <v>7639</v>
      </c>
      <c r="E5805" s="3" t="s">
        <v>9475</v>
      </c>
      <c r="L5805" s="3" t="s">
        <v>9476</v>
      </c>
      <c r="AZ5805" s="3" t="s">
        <v>9474</v>
      </c>
      <c r="BA5805" s="3" t="s">
        <v>9473</v>
      </c>
      <c r="BD5805" s="3" t="s">
        <v>7641</v>
      </c>
      <c r="BG5805" s="3"/>
    </row>
    <row r="5806" spans="1:59" ht="15" x14ac:dyDescent="0.2">
      <c r="A5806" s="3" t="s">
        <v>7156</v>
      </c>
      <c r="B5806" s="3" t="s">
        <v>9470</v>
      </c>
      <c r="C5806" s="4">
        <v>42618.939131944448</v>
      </c>
      <c r="D5806" s="3" t="s">
        <v>7639</v>
      </c>
      <c r="E5806" s="3" t="s">
        <v>9471</v>
      </c>
      <c r="N5806" s="3" t="s">
        <v>977</v>
      </c>
      <c r="AI5806" s="3" t="s">
        <v>29</v>
      </c>
      <c r="AJ5806" s="3" t="s">
        <v>28</v>
      </c>
      <c r="AM5806" s="3" t="s">
        <v>62</v>
      </c>
      <c r="AZ5806" s="3" t="s">
        <v>1036</v>
      </c>
      <c r="BA5806" s="3" t="s">
        <v>4348</v>
      </c>
      <c r="BB5806" s="3" t="s">
        <v>4353</v>
      </c>
      <c r="BD5806" s="3" t="s">
        <v>30</v>
      </c>
      <c r="BG5806" s="3"/>
    </row>
    <row r="5807" spans="1:59" ht="15" x14ac:dyDescent="0.2">
      <c r="A5807" s="3" t="s">
        <v>9468</v>
      </c>
      <c r="B5807" s="3" t="s">
        <v>9466</v>
      </c>
      <c r="C5807" s="4">
        <v>42618.939131944448</v>
      </c>
      <c r="D5807" s="3" t="s">
        <v>7639</v>
      </c>
      <c r="E5807" s="3" t="s">
        <v>9468</v>
      </c>
      <c r="L5807" s="3" t="s">
        <v>9469</v>
      </c>
      <c r="AZ5807" s="3" t="s">
        <v>9467</v>
      </c>
      <c r="BA5807" s="3" t="s">
        <v>3051</v>
      </c>
      <c r="BD5807" s="3" t="s">
        <v>7641</v>
      </c>
      <c r="BG5807" s="3"/>
    </row>
    <row r="5808" spans="1:59" ht="15" x14ac:dyDescent="0.2">
      <c r="A5808" s="3" t="s">
        <v>6790</v>
      </c>
      <c r="B5808" s="3" t="s">
        <v>9464</v>
      </c>
      <c r="C5808" s="4">
        <v>42618.939131944448</v>
      </c>
      <c r="D5808" s="3" t="s">
        <v>7639</v>
      </c>
      <c r="E5808" s="3" t="s">
        <v>6790</v>
      </c>
      <c r="L5808" s="3" t="s">
        <v>9465</v>
      </c>
      <c r="AZ5808" s="3" t="s">
        <v>2752</v>
      </c>
      <c r="BA5808" s="3" t="s">
        <v>2753</v>
      </c>
      <c r="BD5808" s="3" t="s">
        <v>7641</v>
      </c>
      <c r="BG5808" s="3"/>
    </row>
    <row r="5809" spans="1:59" ht="15" x14ac:dyDescent="0.2">
      <c r="A5809" s="3" t="s">
        <v>9458</v>
      </c>
      <c r="B5809" s="3" t="s">
        <v>9456</v>
      </c>
      <c r="C5809" s="4">
        <v>42618.939131944448</v>
      </c>
      <c r="D5809" s="3" t="s">
        <v>7639</v>
      </c>
      <c r="E5809" s="3" t="s">
        <v>9463</v>
      </c>
      <c r="M5809" s="3" t="s">
        <v>9462</v>
      </c>
      <c r="N5809" s="3" t="s">
        <v>9461</v>
      </c>
      <c r="O5809" s="3" t="s">
        <v>25</v>
      </c>
      <c r="U5809" s="3" t="s">
        <v>9460</v>
      </c>
      <c r="W5809" s="3" t="s">
        <v>9459</v>
      </c>
      <c r="AI5809" s="3" t="s">
        <v>29</v>
      </c>
      <c r="AJ5809" s="3" t="s">
        <v>7697</v>
      </c>
      <c r="AM5809" s="3" t="s">
        <v>24</v>
      </c>
      <c r="AN5809" s="3" t="s">
        <v>7629</v>
      </c>
      <c r="AZ5809" s="3" t="s">
        <v>9457</v>
      </c>
      <c r="BA5809" s="3" t="s">
        <v>465</v>
      </c>
      <c r="BB5809" s="3" t="s">
        <v>643</v>
      </c>
      <c r="BD5809" s="3" t="s">
        <v>30</v>
      </c>
      <c r="BG5809" s="3"/>
    </row>
    <row r="5810" spans="1:59" ht="15" x14ac:dyDescent="0.2">
      <c r="A5810" s="3" t="s">
        <v>9454</v>
      </c>
      <c r="B5810" s="3" t="s">
        <v>9451</v>
      </c>
      <c r="C5810" s="4">
        <v>42618.939131944448</v>
      </c>
      <c r="D5810" s="3" t="s">
        <v>7639</v>
      </c>
      <c r="E5810" s="3" t="s">
        <v>9454</v>
      </c>
      <c r="L5810" s="3" t="s">
        <v>9455</v>
      </c>
      <c r="AZ5810" s="3" t="s">
        <v>9453</v>
      </c>
      <c r="BA5810" s="3" t="s">
        <v>9452</v>
      </c>
      <c r="BD5810" s="3" t="s">
        <v>7641</v>
      </c>
      <c r="BG5810" s="3"/>
    </row>
    <row r="5811" spans="1:59" ht="15" x14ac:dyDescent="0.2">
      <c r="A5811" s="3" t="s">
        <v>9449</v>
      </c>
      <c r="B5811" s="3" t="s">
        <v>9446</v>
      </c>
      <c r="C5811" s="4">
        <v>42618.939131944448</v>
      </c>
      <c r="D5811" s="3" t="s">
        <v>7639</v>
      </c>
      <c r="E5811" s="3" t="s">
        <v>9449</v>
      </c>
      <c r="L5811" s="3" t="s">
        <v>9450</v>
      </c>
      <c r="AZ5811" s="3" t="s">
        <v>9448</v>
      </c>
      <c r="BA5811" s="3" t="s">
        <v>9447</v>
      </c>
      <c r="BD5811" s="3" t="s">
        <v>7641</v>
      </c>
      <c r="BG5811" s="3"/>
    </row>
    <row r="5812" spans="1:59" ht="15" x14ac:dyDescent="0.2">
      <c r="A5812" s="3" t="s">
        <v>7068</v>
      </c>
      <c r="B5812" s="3" t="s">
        <v>9444</v>
      </c>
      <c r="C5812" s="4">
        <v>42618.939131944448</v>
      </c>
      <c r="D5812" s="3" t="s">
        <v>7639</v>
      </c>
      <c r="E5812" s="3" t="s">
        <v>7068</v>
      </c>
      <c r="L5812" s="3" t="s">
        <v>9445</v>
      </c>
      <c r="AZ5812" s="3" t="s">
        <v>3979</v>
      </c>
      <c r="BA5812" s="3" t="s">
        <v>3980</v>
      </c>
      <c r="BD5812" s="3" t="s">
        <v>7641</v>
      </c>
      <c r="BG5812" s="3"/>
    </row>
    <row r="5813" spans="1:59" ht="15" x14ac:dyDescent="0.2">
      <c r="A5813" s="3" t="s">
        <v>9442</v>
      </c>
      <c r="B5813" s="3" t="s">
        <v>9439</v>
      </c>
      <c r="C5813" s="4">
        <v>42618.939131944448</v>
      </c>
      <c r="D5813" s="3" t="s">
        <v>7639</v>
      </c>
      <c r="E5813" s="3" t="s">
        <v>9442</v>
      </c>
      <c r="L5813" s="3" t="s">
        <v>9443</v>
      </c>
      <c r="AZ5813" s="3" t="s">
        <v>9441</v>
      </c>
      <c r="BA5813" s="3" t="s">
        <v>9440</v>
      </c>
      <c r="BD5813" s="3" t="s">
        <v>7641</v>
      </c>
      <c r="BG5813" s="3"/>
    </row>
    <row r="5814" spans="1:59" ht="15" x14ac:dyDescent="0.2">
      <c r="A5814" s="3" t="s">
        <v>9437</v>
      </c>
      <c r="B5814" s="3" t="s">
        <v>9434</v>
      </c>
      <c r="C5814" s="4">
        <v>42618.939131944448</v>
      </c>
      <c r="D5814" s="3" t="s">
        <v>7639</v>
      </c>
      <c r="E5814" s="3" t="s">
        <v>9437</v>
      </c>
      <c r="L5814" s="3" t="s">
        <v>9438</v>
      </c>
      <c r="AZ5814" s="3" t="s">
        <v>9436</v>
      </c>
      <c r="BA5814" s="3" t="s">
        <v>9435</v>
      </c>
      <c r="BD5814" s="3" t="s">
        <v>7641</v>
      </c>
      <c r="BG5814" s="3"/>
    </row>
    <row r="5815" spans="1:59" ht="15" x14ac:dyDescent="0.2">
      <c r="A5815" s="3" t="s">
        <v>6881</v>
      </c>
      <c r="B5815" s="3" t="s">
        <v>9432</v>
      </c>
      <c r="C5815" s="4">
        <v>42618.939131944448</v>
      </c>
      <c r="D5815" s="3" t="s">
        <v>7639</v>
      </c>
      <c r="E5815" s="3" t="s">
        <v>6881</v>
      </c>
      <c r="L5815" s="3" t="s">
        <v>9433</v>
      </c>
      <c r="AZ5815" s="3" t="s">
        <v>3167</v>
      </c>
      <c r="BA5815" s="3" t="s">
        <v>3168</v>
      </c>
      <c r="BD5815" s="3" t="s">
        <v>7641</v>
      </c>
      <c r="BG5815" s="3"/>
    </row>
    <row r="5816" spans="1:59" ht="15" x14ac:dyDescent="0.2">
      <c r="A5816" s="3" t="s">
        <v>7443</v>
      </c>
      <c r="B5816" s="3" t="s">
        <v>9430</v>
      </c>
      <c r="C5816" s="4">
        <v>42618.939131944448</v>
      </c>
      <c r="D5816" s="3" t="s">
        <v>7639</v>
      </c>
      <c r="E5816" s="3" t="s">
        <v>9431</v>
      </c>
      <c r="N5816" s="3" t="s">
        <v>977</v>
      </c>
      <c r="AI5816" s="3" t="s">
        <v>29</v>
      </c>
      <c r="AJ5816" s="3" t="s">
        <v>28</v>
      </c>
      <c r="AM5816" s="3" t="s">
        <v>62</v>
      </c>
      <c r="AZ5816" s="3" t="s">
        <v>5567</v>
      </c>
      <c r="BA5816" s="3" t="s">
        <v>5568</v>
      </c>
      <c r="BB5816" s="3" t="s">
        <v>5569</v>
      </c>
      <c r="BD5816" s="3" t="s">
        <v>30</v>
      </c>
      <c r="BG5816" s="3"/>
    </row>
    <row r="5817" spans="1:59" ht="15" x14ac:dyDescent="0.2">
      <c r="A5817" s="3" t="s">
        <v>9428</v>
      </c>
      <c r="B5817" s="3" t="s">
        <v>9426</v>
      </c>
      <c r="C5817" s="4">
        <v>42618.939120370371</v>
      </c>
      <c r="D5817" s="3" t="s">
        <v>7639</v>
      </c>
      <c r="E5817" s="3" t="s">
        <v>9428</v>
      </c>
      <c r="L5817" s="3" t="s">
        <v>9429</v>
      </c>
      <c r="AZ5817" s="3" t="s">
        <v>9421</v>
      </c>
      <c r="BA5817" s="3" t="s">
        <v>9427</v>
      </c>
      <c r="BD5817" s="3" t="s">
        <v>7641</v>
      </c>
      <c r="BG5817" s="3"/>
    </row>
    <row r="5818" spans="1:59" ht="15" x14ac:dyDescent="0.2">
      <c r="A5818" s="3" t="s">
        <v>6973</v>
      </c>
      <c r="B5818" s="3" t="s">
        <v>9424</v>
      </c>
      <c r="C5818" s="4">
        <v>42618.939120370371</v>
      </c>
      <c r="D5818" s="3" t="s">
        <v>7639</v>
      </c>
      <c r="E5818" s="3" t="s">
        <v>6973</v>
      </c>
      <c r="L5818" s="3" t="s">
        <v>9425</v>
      </c>
      <c r="AZ5818" s="3" t="s">
        <v>3577</v>
      </c>
      <c r="BA5818" s="3" t="s">
        <v>3578</v>
      </c>
      <c r="BD5818" s="3" t="s">
        <v>7641</v>
      </c>
      <c r="BG5818" s="3"/>
    </row>
    <row r="5819" spans="1:59" ht="15" x14ac:dyDescent="0.2">
      <c r="A5819" s="3" t="s">
        <v>9422</v>
      </c>
      <c r="B5819" s="3" t="s">
        <v>9419</v>
      </c>
      <c r="C5819" s="4">
        <v>42618.939120370371</v>
      </c>
      <c r="D5819" s="3" t="s">
        <v>7639</v>
      </c>
      <c r="E5819" s="3" t="s">
        <v>9422</v>
      </c>
      <c r="L5819" s="3" t="s">
        <v>9423</v>
      </c>
      <c r="AZ5819" s="3" t="s">
        <v>9421</v>
      </c>
      <c r="BA5819" s="3" t="s">
        <v>9420</v>
      </c>
      <c r="BD5819" s="3" t="s">
        <v>7641</v>
      </c>
      <c r="BG5819" s="3"/>
    </row>
    <row r="5820" spans="1:59" ht="15" x14ac:dyDescent="0.2">
      <c r="A5820" s="3" t="s">
        <v>7460</v>
      </c>
      <c r="B5820" s="3" t="s">
        <v>9417</v>
      </c>
      <c r="C5820" s="4">
        <v>42618.939120370371</v>
      </c>
      <c r="D5820" s="3" t="s">
        <v>7639</v>
      </c>
      <c r="E5820" s="3" t="s">
        <v>9418</v>
      </c>
      <c r="N5820" s="3" t="s">
        <v>977</v>
      </c>
      <c r="AI5820" s="3" t="s">
        <v>29</v>
      </c>
      <c r="AJ5820" s="3" t="s">
        <v>28</v>
      </c>
      <c r="AM5820" s="3" t="s">
        <v>62</v>
      </c>
      <c r="AZ5820" s="3" t="s">
        <v>3477</v>
      </c>
      <c r="BA5820" s="3" t="s">
        <v>5636</v>
      </c>
      <c r="BB5820" s="3" t="s">
        <v>5637</v>
      </c>
      <c r="BD5820" s="3" t="s">
        <v>30</v>
      </c>
      <c r="BG5820" s="3"/>
    </row>
    <row r="5821" spans="1:59" ht="15" x14ac:dyDescent="0.2">
      <c r="A5821" s="3" t="s">
        <v>6795</v>
      </c>
      <c r="B5821" s="3" t="s">
        <v>9415</v>
      </c>
      <c r="C5821" s="4">
        <v>42618.939120370371</v>
      </c>
      <c r="D5821" s="3" t="s">
        <v>7639</v>
      </c>
      <c r="E5821" s="3" t="s">
        <v>6795</v>
      </c>
      <c r="L5821" s="3" t="s">
        <v>9416</v>
      </c>
      <c r="AZ5821" s="3" t="s">
        <v>2780</v>
      </c>
      <c r="BA5821" s="3" t="s">
        <v>2781</v>
      </c>
      <c r="BD5821" s="3" t="s">
        <v>7641</v>
      </c>
      <c r="BG5821" s="3"/>
    </row>
    <row r="5822" spans="1:59" ht="15" x14ac:dyDescent="0.2">
      <c r="A5822" s="3" t="s">
        <v>9395</v>
      </c>
      <c r="B5822" s="3" t="s">
        <v>9393</v>
      </c>
      <c r="C5822" s="4">
        <v>42618.939120370371</v>
      </c>
      <c r="D5822" s="3" t="s">
        <v>7639</v>
      </c>
      <c r="E5822" s="3" t="s">
        <v>9414</v>
      </c>
      <c r="F5822" s="3" t="s">
        <v>9413</v>
      </c>
      <c r="G5822" s="3" t="s">
        <v>9412</v>
      </c>
      <c r="H5822" s="3" t="s">
        <v>8057</v>
      </c>
      <c r="J5822" s="3" t="s">
        <v>8023</v>
      </c>
      <c r="L5822" s="3" t="s">
        <v>9411</v>
      </c>
      <c r="N5822" s="3" t="s">
        <v>9410</v>
      </c>
      <c r="P5822" s="3" t="s">
        <v>9409</v>
      </c>
      <c r="Q5822" s="3" t="s">
        <v>8019</v>
      </c>
      <c r="R5822" s="3" t="s">
        <v>9408</v>
      </c>
      <c r="S5822" s="3" t="s">
        <v>9407</v>
      </c>
      <c r="T5822" s="3" t="s">
        <v>9406</v>
      </c>
      <c r="U5822" s="3" t="s">
        <v>9405</v>
      </c>
      <c r="V5822" s="3" t="s">
        <v>9404</v>
      </c>
      <c r="W5822" s="3" t="s">
        <v>9403</v>
      </c>
      <c r="X5822" s="3" t="s">
        <v>9402</v>
      </c>
      <c r="Z5822" s="3" t="s">
        <v>9401</v>
      </c>
      <c r="AB5822" s="3" t="s">
        <v>9400</v>
      </c>
      <c r="AC5822" s="3" t="s">
        <v>9399</v>
      </c>
      <c r="AE5822" s="3" t="s">
        <v>7678</v>
      </c>
      <c r="AF5822" s="3" t="s">
        <v>7756</v>
      </c>
      <c r="AG5822" s="3" t="s">
        <v>8009</v>
      </c>
      <c r="AH5822" s="3" t="s">
        <v>9398</v>
      </c>
      <c r="AI5822" s="3" t="s">
        <v>8007</v>
      </c>
      <c r="AJ5822" s="3" t="s">
        <v>7632</v>
      </c>
      <c r="AK5822" s="3" t="s">
        <v>8006</v>
      </c>
      <c r="AO5822" s="3" t="s">
        <v>9397</v>
      </c>
      <c r="AQ5822" s="3" t="s">
        <v>9396</v>
      </c>
      <c r="AZ5822" s="3" t="s">
        <v>3167</v>
      </c>
      <c r="BA5822" s="3" t="s">
        <v>9394</v>
      </c>
      <c r="BB5822" s="3" t="s">
        <v>8001</v>
      </c>
      <c r="BD5822" s="3" t="s">
        <v>30</v>
      </c>
      <c r="BE5822" s="3">
        <v>6</v>
      </c>
      <c r="BG5822" s="3"/>
    </row>
    <row r="5823" spans="1:59" ht="15" x14ac:dyDescent="0.2">
      <c r="A5823" s="3" t="s">
        <v>9391</v>
      </c>
      <c r="B5823" s="3" t="s">
        <v>9388</v>
      </c>
      <c r="C5823" s="4">
        <v>42618.939120370371</v>
      </c>
      <c r="D5823" s="3" t="s">
        <v>7639</v>
      </c>
      <c r="E5823" s="3" t="s">
        <v>9391</v>
      </c>
      <c r="L5823" s="3" t="s">
        <v>9392</v>
      </c>
      <c r="AZ5823" s="3" t="s">
        <v>9390</v>
      </c>
      <c r="BA5823" s="3" t="s">
        <v>9389</v>
      </c>
      <c r="BD5823" s="3" t="s">
        <v>7641</v>
      </c>
      <c r="BG5823" s="3"/>
    </row>
    <row r="5824" spans="1:59" ht="15" x14ac:dyDescent="0.2">
      <c r="A5824" s="3" t="s">
        <v>6399</v>
      </c>
      <c r="B5824" s="3" t="s">
        <v>9386</v>
      </c>
      <c r="C5824" s="4">
        <v>42618.939120370371</v>
      </c>
      <c r="D5824" s="3" t="s">
        <v>7639</v>
      </c>
      <c r="E5824" s="3" t="s">
        <v>9387</v>
      </c>
      <c r="N5824" s="3" t="s">
        <v>776</v>
      </c>
      <c r="AI5824" s="3" t="s">
        <v>29</v>
      </c>
      <c r="AJ5824" s="3" t="s">
        <v>28</v>
      </c>
      <c r="AM5824" s="3" t="s">
        <v>62</v>
      </c>
      <c r="AZ5824" s="3" t="s">
        <v>773</v>
      </c>
      <c r="BA5824" s="3" t="s">
        <v>774</v>
      </c>
      <c r="BB5824" s="3" t="s">
        <v>775</v>
      </c>
      <c r="BD5824" s="3" t="s">
        <v>30</v>
      </c>
      <c r="BG5824" s="3"/>
    </row>
    <row r="5825" spans="1:59" ht="15" x14ac:dyDescent="0.2">
      <c r="A5825" s="3" t="s">
        <v>6730</v>
      </c>
      <c r="B5825" s="3" t="s">
        <v>9384</v>
      </c>
      <c r="C5825" s="4">
        <v>42618.939120370371</v>
      </c>
      <c r="D5825" s="3" t="s">
        <v>7639</v>
      </c>
      <c r="E5825" s="3" t="s">
        <v>6730</v>
      </c>
      <c r="L5825" s="3" t="s">
        <v>9385</v>
      </c>
      <c r="AZ5825" s="3" t="s">
        <v>2469</v>
      </c>
      <c r="BA5825" s="3" t="s">
        <v>2470</v>
      </c>
      <c r="BD5825" s="3" t="s">
        <v>7641</v>
      </c>
      <c r="BG5825" s="3"/>
    </row>
    <row r="5826" spans="1:59" ht="15" x14ac:dyDescent="0.2">
      <c r="A5826" s="3" t="s">
        <v>9382</v>
      </c>
      <c r="B5826" s="3" t="s">
        <v>9380</v>
      </c>
      <c r="C5826" s="4">
        <v>42618.939120370371</v>
      </c>
      <c r="D5826" s="3" t="s">
        <v>7639</v>
      </c>
      <c r="E5826" s="3" t="s">
        <v>9382</v>
      </c>
      <c r="L5826" s="3" t="s">
        <v>9383</v>
      </c>
      <c r="AZ5826" s="3" t="s">
        <v>3653</v>
      </c>
      <c r="BA5826" s="3" t="s">
        <v>9381</v>
      </c>
      <c r="BD5826" s="3" t="s">
        <v>7641</v>
      </c>
      <c r="BG5826" s="3"/>
    </row>
    <row r="5827" spans="1:59" ht="15" x14ac:dyDescent="0.2">
      <c r="A5827" s="3" t="s">
        <v>9378</v>
      </c>
      <c r="B5827" s="3" t="s">
        <v>9375</v>
      </c>
      <c r="C5827" s="4">
        <v>42618.939108796287</v>
      </c>
      <c r="D5827" s="3" t="s">
        <v>7639</v>
      </c>
      <c r="E5827" s="3" t="s">
        <v>9378</v>
      </c>
      <c r="L5827" s="3" t="s">
        <v>9379</v>
      </c>
      <c r="AZ5827" s="3" t="s">
        <v>9377</v>
      </c>
      <c r="BA5827" s="3" t="s">
        <v>9376</v>
      </c>
      <c r="BD5827" s="3" t="s">
        <v>7641</v>
      </c>
      <c r="BG5827" s="3"/>
    </row>
    <row r="5828" spans="1:59" ht="15" x14ac:dyDescent="0.2">
      <c r="A5828" s="3" t="s">
        <v>6846</v>
      </c>
      <c r="B5828" s="3" t="s">
        <v>9373</v>
      </c>
      <c r="C5828" s="4">
        <v>42618.939108796287</v>
      </c>
      <c r="D5828" s="3" t="s">
        <v>7639</v>
      </c>
      <c r="E5828" s="3" t="s">
        <v>9374</v>
      </c>
      <c r="M5828" s="3" t="s">
        <v>39036</v>
      </c>
      <c r="N5828" s="3" t="s">
        <v>9280</v>
      </c>
      <c r="O5828" s="3" t="s">
        <v>25</v>
      </c>
      <c r="AI5828" s="3" t="s">
        <v>29</v>
      </c>
      <c r="AJ5828" s="3" t="s">
        <v>28</v>
      </c>
      <c r="AM5828" s="3" t="s">
        <v>24</v>
      </c>
      <c r="AZ5828" s="3" t="s">
        <v>3010</v>
      </c>
      <c r="BA5828" s="3" t="s">
        <v>3011</v>
      </c>
      <c r="BB5828" s="3" t="s">
        <v>952</v>
      </c>
      <c r="BD5828" s="3" t="s">
        <v>30</v>
      </c>
      <c r="BG5828" s="3"/>
    </row>
    <row r="5829" spans="1:59" ht="15" x14ac:dyDescent="0.2">
      <c r="A5829" s="3" t="s">
        <v>9371</v>
      </c>
      <c r="B5829" s="3" t="s">
        <v>9368</v>
      </c>
      <c r="C5829" s="4">
        <v>42618.939108796287</v>
      </c>
      <c r="D5829" s="3" t="s">
        <v>7639</v>
      </c>
      <c r="E5829" s="3" t="s">
        <v>9371</v>
      </c>
      <c r="L5829" s="3" t="s">
        <v>9372</v>
      </c>
      <c r="AZ5829" s="3" t="s">
        <v>9370</v>
      </c>
      <c r="BA5829" s="3" t="s">
        <v>9369</v>
      </c>
      <c r="BD5829" s="3" t="s">
        <v>7641</v>
      </c>
      <c r="BG5829" s="3"/>
    </row>
    <row r="5830" spans="1:59" ht="15" x14ac:dyDescent="0.2">
      <c r="A5830" s="3" t="s">
        <v>9365</v>
      </c>
      <c r="B5830" s="3" t="s">
        <v>9364</v>
      </c>
      <c r="C5830" s="4">
        <v>42618.939108796287</v>
      </c>
      <c r="D5830" s="3" t="s">
        <v>7639</v>
      </c>
      <c r="E5830" s="3" t="s">
        <v>9367</v>
      </c>
      <c r="N5830" s="3" t="s">
        <v>7894</v>
      </c>
      <c r="U5830" s="3" t="s">
        <v>9366</v>
      </c>
      <c r="W5830" s="3" t="s">
        <v>8535</v>
      </c>
      <c r="AI5830" s="3" t="s">
        <v>29</v>
      </c>
      <c r="AJ5830" s="3" t="s">
        <v>7697</v>
      </c>
      <c r="AM5830" s="3" t="s">
        <v>62</v>
      </c>
      <c r="AZ5830" s="3" t="s">
        <v>2004</v>
      </c>
      <c r="BA5830" s="3" t="s">
        <v>1635</v>
      </c>
      <c r="BB5830" s="3" t="s">
        <v>7905</v>
      </c>
      <c r="BD5830" s="3" t="s">
        <v>30</v>
      </c>
      <c r="BG5830" s="3"/>
    </row>
    <row r="5831" spans="1:59" ht="15" x14ac:dyDescent="0.2">
      <c r="A5831" s="3" t="s">
        <v>9362</v>
      </c>
      <c r="B5831" s="3" t="s">
        <v>9360</v>
      </c>
      <c r="C5831" s="4">
        <v>42618.939108796287</v>
      </c>
      <c r="D5831" s="3" t="s">
        <v>7639</v>
      </c>
      <c r="E5831" s="3" t="s">
        <v>9362</v>
      </c>
      <c r="L5831" s="3" t="s">
        <v>9363</v>
      </c>
      <c r="AZ5831" s="3" t="s">
        <v>1859</v>
      </c>
      <c r="BA5831" s="3" t="s">
        <v>9361</v>
      </c>
      <c r="BD5831" s="3" t="s">
        <v>7641</v>
      </c>
      <c r="BG5831" s="3"/>
    </row>
    <row r="5832" spans="1:59" ht="15" x14ac:dyDescent="0.2">
      <c r="A5832" s="3" t="s">
        <v>6721</v>
      </c>
      <c r="B5832" s="3" t="s">
        <v>9358</v>
      </c>
      <c r="C5832" s="4">
        <v>42618.939108796287</v>
      </c>
      <c r="D5832" s="3" t="s">
        <v>7639</v>
      </c>
      <c r="E5832" s="3" t="s">
        <v>9359</v>
      </c>
      <c r="N5832" s="3" t="s">
        <v>776</v>
      </c>
      <c r="AI5832" s="3" t="s">
        <v>29</v>
      </c>
      <c r="AJ5832" s="3" t="s">
        <v>28</v>
      </c>
      <c r="AM5832" s="3" t="s">
        <v>62</v>
      </c>
      <c r="AZ5832" s="3" t="s">
        <v>2414</v>
      </c>
      <c r="BA5832" s="3" t="s">
        <v>2415</v>
      </c>
      <c r="BB5832" s="3" t="s">
        <v>2416</v>
      </c>
      <c r="BD5832" s="3" t="s">
        <v>30</v>
      </c>
      <c r="BG5832" s="3"/>
    </row>
    <row r="5833" spans="1:59" ht="15" x14ac:dyDescent="0.2">
      <c r="A5833" s="3" t="s">
        <v>9356</v>
      </c>
      <c r="B5833" s="3" t="s">
        <v>9354</v>
      </c>
      <c r="C5833" s="4">
        <v>42618.939108796287</v>
      </c>
      <c r="D5833" s="3" t="s">
        <v>7639</v>
      </c>
      <c r="E5833" s="3" t="s">
        <v>9356</v>
      </c>
      <c r="L5833" s="3" t="s">
        <v>9357</v>
      </c>
      <c r="AZ5833" s="3" t="s">
        <v>9355</v>
      </c>
      <c r="BA5833" s="3" t="s">
        <v>5545</v>
      </c>
      <c r="BD5833" s="3" t="s">
        <v>7641</v>
      </c>
      <c r="BG5833" s="3"/>
    </row>
    <row r="5834" spans="1:59" ht="15" x14ac:dyDescent="0.2">
      <c r="A5834" s="3" t="s">
        <v>9353</v>
      </c>
      <c r="B5834" s="3" t="s">
        <v>9350</v>
      </c>
      <c r="C5834" s="4">
        <v>42618.939108796287</v>
      </c>
      <c r="D5834" s="3" t="s">
        <v>7639</v>
      </c>
      <c r="E5834" s="3" t="s">
        <v>9353</v>
      </c>
      <c r="L5834" s="3" t="s">
        <v>8162</v>
      </c>
      <c r="AZ5834" s="3" t="s">
        <v>9352</v>
      </c>
      <c r="BA5834" s="3" t="s">
        <v>9351</v>
      </c>
      <c r="BD5834" s="3" t="s">
        <v>7641</v>
      </c>
      <c r="BG5834" s="3"/>
    </row>
    <row r="5835" spans="1:59" ht="15" x14ac:dyDescent="0.2">
      <c r="A5835" s="3" t="s">
        <v>6767</v>
      </c>
      <c r="B5835" s="3" t="s">
        <v>9348</v>
      </c>
      <c r="C5835" s="4">
        <v>42618.939108796287</v>
      </c>
      <c r="D5835" s="3" t="s">
        <v>7639</v>
      </c>
      <c r="E5835" s="3" t="s">
        <v>9349</v>
      </c>
      <c r="N5835" s="3" t="s">
        <v>1443</v>
      </c>
      <c r="AI5835" s="3" t="s">
        <v>29</v>
      </c>
      <c r="AJ5835" s="3" t="s">
        <v>28</v>
      </c>
      <c r="AM5835" s="3" t="s">
        <v>62</v>
      </c>
      <c r="AZ5835" s="3" t="s">
        <v>2638</v>
      </c>
      <c r="BA5835" s="3" t="s">
        <v>2639</v>
      </c>
      <c r="BB5835" s="3" t="s">
        <v>2640</v>
      </c>
      <c r="BD5835" s="3" t="s">
        <v>30</v>
      </c>
      <c r="BG5835" s="3"/>
    </row>
    <row r="5836" spans="1:59" ht="15" x14ac:dyDescent="0.2">
      <c r="A5836" s="3" t="s">
        <v>9346</v>
      </c>
      <c r="B5836" s="3" t="s">
        <v>9343</v>
      </c>
      <c r="C5836" s="4">
        <v>42618.939108796287</v>
      </c>
      <c r="D5836" s="3" t="s">
        <v>7639</v>
      </c>
      <c r="E5836" s="3" t="s">
        <v>9346</v>
      </c>
      <c r="L5836" s="3" t="s">
        <v>9347</v>
      </c>
      <c r="AZ5836" s="3" t="s">
        <v>9345</v>
      </c>
      <c r="BA5836" s="3" t="s">
        <v>9344</v>
      </c>
      <c r="BD5836" s="3" t="s">
        <v>7641</v>
      </c>
      <c r="BG5836" s="3"/>
    </row>
    <row r="5837" spans="1:59" ht="15" x14ac:dyDescent="0.2">
      <c r="A5837" s="3" t="s">
        <v>9340</v>
      </c>
      <c r="B5837" s="3" t="s">
        <v>9338</v>
      </c>
      <c r="C5837" s="4">
        <v>42618.939108796287</v>
      </c>
      <c r="D5837" s="3" t="s">
        <v>7639</v>
      </c>
      <c r="E5837" s="3" t="s">
        <v>9342</v>
      </c>
      <c r="N5837" s="3" t="s">
        <v>7894</v>
      </c>
      <c r="U5837" s="3" t="s">
        <v>9341</v>
      </c>
      <c r="W5837" s="3" t="s">
        <v>8152</v>
      </c>
      <c r="AI5837" s="3" t="s">
        <v>29</v>
      </c>
      <c r="AJ5837" s="3" t="s">
        <v>7697</v>
      </c>
      <c r="AM5837" s="3" t="s">
        <v>62</v>
      </c>
      <c r="AZ5837" s="3" t="s">
        <v>9339</v>
      </c>
      <c r="BA5837" s="3" t="s">
        <v>1465</v>
      </c>
      <c r="BB5837" s="3" t="s">
        <v>7993</v>
      </c>
      <c r="BD5837" s="3" t="s">
        <v>30</v>
      </c>
      <c r="BG5837" s="3"/>
    </row>
    <row r="5838" spans="1:59" ht="15" x14ac:dyDescent="0.2">
      <c r="A5838" s="3" t="s">
        <v>6418</v>
      </c>
      <c r="B5838" s="3" t="s">
        <v>9336</v>
      </c>
      <c r="C5838" s="4">
        <v>42618.939108796287</v>
      </c>
      <c r="D5838" s="3" t="s">
        <v>7639</v>
      </c>
      <c r="E5838" s="3" t="s">
        <v>9337</v>
      </c>
      <c r="M5838" s="3" t="s">
        <v>39036</v>
      </c>
      <c r="N5838" s="3" t="s">
        <v>9280</v>
      </c>
      <c r="O5838" s="3" t="s">
        <v>185</v>
      </c>
      <c r="AI5838" s="3" t="s">
        <v>29</v>
      </c>
      <c r="AJ5838" s="3" t="s">
        <v>28</v>
      </c>
      <c r="AM5838" s="3" t="s">
        <v>24</v>
      </c>
      <c r="AZ5838" s="3" t="s">
        <v>884</v>
      </c>
      <c r="BA5838" s="3" t="s">
        <v>885</v>
      </c>
      <c r="BB5838" s="3" t="s">
        <v>886</v>
      </c>
      <c r="BD5838" s="3" t="s">
        <v>30</v>
      </c>
      <c r="BG5838" s="3"/>
    </row>
    <row r="5839" spans="1:59" ht="15" x14ac:dyDescent="0.2">
      <c r="A5839" s="3" t="s">
        <v>7477</v>
      </c>
      <c r="B5839" s="3" t="s">
        <v>9334</v>
      </c>
      <c r="C5839" s="4">
        <v>42618.939108796287</v>
      </c>
      <c r="D5839" s="3" t="s">
        <v>7639</v>
      </c>
      <c r="E5839" s="3" t="s">
        <v>9335</v>
      </c>
      <c r="N5839" s="3" t="s">
        <v>776</v>
      </c>
      <c r="AI5839" s="3" t="s">
        <v>29</v>
      </c>
      <c r="AJ5839" s="3" t="s">
        <v>28</v>
      </c>
      <c r="AM5839" s="3" t="s">
        <v>62</v>
      </c>
      <c r="AZ5839" s="3" t="s">
        <v>5703</v>
      </c>
      <c r="BA5839" s="3" t="s">
        <v>5704</v>
      </c>
      <c r="BB5839" s="3" t="s">
        <v>5705</v>
      </c>
      <c r="BD5839" s="3" t="s">
        <v>30</v>
      </c>
      <c r="BG5839" s="3"/>
    </row>
    <row r="5840" spans="1:59" ht="15" x14ac:dyDescent="0.2">
      <c r="A5840" s="3" t="s">
        <v>9332</v>
      </c>
      <c r="B5840" s="3" t="s">
        <v>9329</v>
      </c>
      <c r="C5840" s="4">
        <v>42618.939108796287</v>
      </c>
      <c r="D5840" s="3" t="s">
        <v>7639</v>
      </c>
      <c r="E5840" s="3" t="s">
        <v>9332</v>
      </c>
      <c r="L5840" s="3" t="s">
        <v>9333</v>
      </c>
      <c r="AZ5840" s="3" t="s">
        <v>9331</v>
      </c>
      <c r="BA5840" s="3" t="s">
        <v>9330</v>
      </c>
      <c r="BD5840" s="3" t="s">
        <v>7641</v>
      </c>
      <c r="BG5840" s="3"/>
    </row>
    <row r="5841" spans="1:59" ht="15" x14ac:dyDescent="0.2">
      <c r="A5841" s="3" t="s">
        <v>9326</v>
      </c>
      <c r="B5841" s="3" t="s">
        <v>9322</v>
      </c>
      <c r="C5841" s="4">
        <v>42618.939097222217</v>
      </c>
      <c r="D5841" s="3" t="s">
        <v>7639</v>
      </c>
      <c r="E5841" s="3" t="s">
        <v>9328</v>
      </c>
      <c r="N5841" s="3" t="s">
        <v>7894</v>
      </c>
      <c r="U5841" s="3" t="s">
        <v>9327</v>
      </c>
      <c r="W5841" s="3" t="s">
        <v>7985</v>
      </c>
      <c r="AI5841" s="3" t="s">
        <v>29</v>
      </c>
      <c r="AJ5841" s="3" t="s">
        <v>7697</v>
      </c>
      <c r="AM5841" s="3" t="s">
        <v>62</v>
      </c>
      <c r="AZ5841" s="3" t="s">
        <v>9325</v>
      </c>
      <c r="BA5841" s="3" t="s">
        <v>9324</v>
      </c>
      <c r="BB5841" s="3" t="s">
        <v>9323</v>
      </c>
      <c r="BD5841" s="3" t="s">
        <v>30</v>
      </c>
      <c r="BG5841" s="3"/>
    </row>
    <row r="5842" spans="1:59" ht="15" x14ac:dyDescent="0.2">
      <c r="A5842" s="3" t="s">
        <v>9320</v>
      </c>
      <c r="B5842" s="3" t="s">
        <v>9317</v>
      </c>
      <c r="C5842" s="4">
        <v>42618.939097222217</v>
      </c>
      <c r="D5842" s="3" t="s">
        <v>7639</v>
      </c>
      <c r="E5842" s="3" t="s">
        <v>9320</v>
      </c>
      <c r="L5842" s="3" t="s">
        <v>9321</v>
      </c>
      <c r="AZ5842" s="3" t="s">
        <v>9319</v>
      </c>
      <c r="BA5842" s="3" t="s">
        <v>9318</v>
      </c>
      <c r="BD5842" s="3" t="s">
        <v>7641</v>
      </c>
      <c r="BG5842" s="3"/>
    </row>
    <row r="5843" spans="1:59" ht="15" x14ac:dyDescent="0.2">
      <c r="A5843" s="3" t="s">
        <v>6480</v>
      </c>
      <c r="B5843" s="3" t="s">
        <v>9315</v>
      </c>
      <c r="C5843" s="4">
        <v>42618.939097222217</v>
      </c>
      <c r="D5843" s="3" t="s">
        <v>7639</v>
      </c>
      <c r="E5843" s="3" t="s">
        <v>9316</v>
      </c>
      <c r="N5843" s="3" t="s">
        <v>776</v>
      </c>
      <c r="AI5843" s="3" t="s">
        <v>29</v>
      </c>
      <c r="AJ5843" s="3" t="s">
        <v>28</v>
      </c>
      <c r="AM5843" s="3" t="s">
        <v>62</v>
      </c>
      <c r="AZ5843" s="3" t="s">
        <v>1256</v>
      </c>
      <c r="BA5843" s="3" t="s">
        <v>1257</v>
      </c>
      <c r="BB5843" s="3" t="s">
        <v>1258</v>
      </c>
      <c r="BD5843" s="3" t="s">
        <v>30</v>
      </c>
      <c r="BG5843" s="3"/>
    </row>
    <row r="5844" spans="1:59" ht="15" x14ac:dyDescent="0.2">
      <c r="A5844" s="3" t="s">
        <v>9314</v>
      </c>
      <c r="B5844" s="3" t="s">
        <v>9311</v>
      </c>
      <c r="C5844" s="4">
        <v>42618.939097222217</v>
      </c>
      <c r="D5844" s="3" t="s">
        <v>7639</v>
      </c>
      <c r="E5844" s="3" t="s">
        <v>9314</v>
      </c>
      <c r="L5844" s="3" t="s">
        <v>9170</v>
      </c>
      <c r="AZ5844" s="3" t="s">
        <v>9313</v>
      </c>
      <c r="BA5844" s="3" t="s">
        <v>9312</v>
      </c>
      <c r="BD5844" s="3" t="s">
        <v>7641</v>
      </c>
      <c r="BG5844" s="3"/>
    </row>
    <row r="5845" spans="1:59" ht="15" x14ac:dyDescent="0.2">
      <c r="A5845" s="3" t="s">
        <v>6547</v>
      </c>
      <c r="B5845" s="3" t="s">
        <v>9309</v>
      </c>
      <c r="C5845" s="4">
        <v>42618.939097222217</v>
      </c>
      <c r="D5845" s="3" t="s">
        <v>7639</v>
      </c>
      <c r="E5845" s="3" t="s">
        <v>9310</v>
      </c>
      <c r="M5845" s="3" t="s">
        <v>39036</v>
      </c>
      <c r="N5845" s="3" t="s">
        <v>9280</v>
      </c>
      <c r="O5845" s="3" t="s">
        <v>185</v>
      </c>
      <c r="AI5845" s="3" t="s">
        <v>29</v>
      </c>
      <c r="AJ5845" s="3" t="s">
        <v>28</v>
      </c>
      <c r="AM5845" s="3" t="s">
        <v>24</v>
      </c>
      <c r="AZ5845" s="3" t="s">
        <v>1602</v>
      </c>
      <c r="BA5845" s="3" t="s">
        <v>1603</v>
      </c>
      <c r="BB5845" s="3" t="s">
        <v>643</v>
      </c>
      <c r="BD5845" s="3" t="s">
        <v>30</v>
      </c>
      <c r="BG5845" s="3"/>
    </row>
    <row r="5846" spans="1:59" ht="15" x14ac:dyDescent="0.2">
      <c r="A5846" s="3" t="s">
        <v>7613</v>
      </c>
      <c r="B5846" s="3" t="s">
        <v>9307</v>
      </c>
      <c r="C5846" s="4">
        <v>42618.939097222217</v>
      </c>
      <c r="D5846" s="3" t="s">
        <v>7639</v>
      </c>
      <c r="E5846" s="3" t="s">
        <v>9308</v>
      </c>
      <c r="N5846" s="3" t="s">
        <v>776</v>
      </c>
      <c r="AI5846" s="3" t="s">
        <v>29</v>
      </c>
      <c r="AJ5846" s="3" t="s">
        <v>28</v>
      </c>
      <c r="AM5846" s="3" t="s">
        <v>62</v>
      </c>
      <c r="AZ5846" s="3" t="s">
        <v>2427</v>
      </c>
      <c r="BA5846" s="3" t="s">
        <v>6263</v>
      </c>
      <c r="BB5846" s="3" t="s">
        <v>6264</v>
      </c>
      <c r="BD5846" s="3" t="s">
        <v>30</v>
      </c>
      <c r="BG5846" s="3"/>
    </row>
    <row r="5847" spans="1:59" ht="15" x14ac:dyDescent="0.2">
      <c r="A5847" s="3" t="s">
        <v>9305</v>
      </c>
      <c r="B5847" s="3" t="s">
        <v>9303</v>
      </c>
      <c r="C5847" s="4">
        <v>42618.939097222217</v>
      </c>
      <c r="D5847" s="3" t="s">
        <v>7639</v>
      </c>
      <c r="E5847" s="3" t="s">
        <v>9305</v>
      </c>
      <c r="L5847" s="3" t="s">
        <v>9306</v>
      </c>
      <c r="AZ5847" s="3" t="s">
        <v>3335</v>
      </c>
      <c r="BA5847" s="3" t="s">
        <v>9304</v>
      </c>
      <c r="BD5847" s="3" t="s">
        <v>7641</v>
      </c>
      <c r="BG5847" s="3"/>
    </row>
    <row r="5848" spans="1:59" ht="15" x14ac:dyDescent="0.2">
      <c r="A5848" s="3" t="s">
        <v>6648</v>
      </c>
      <c r="B5848" s="3" t="s">
        <v>9301</v>
      </c>
      <c r="C5848" s="4">
        <v>42618.939097222217</v>
      </c>
      <c r="D5848" s="3" t="s">
        <v>7639</v>
      </c>
      <c r="E5848" s="3" t="s">
        <v>9302</v>
      </c>
      <c r="M5848" s="3" t="s">
        <v>39036</v>
      </c>
      <c r="N5848" s="3" t="s">
        <v>9280</v>
      </c>
      <c r="O5848" s="3" t="s">
        <v>185</v>
      </c>
      <c r="AI5848" s="3" t="s">
        <v>29</v>
      </c>
      <c r="AJ5848" s="3" t="s">
        <v>28</v>
      </c>
      <c r="AM5848" s="3" t="s">
        <v>24</v>
      </c>
      <c r="AZ5848" s="3" t="s">
        <v>1511</v>
      </c>
      <c r="BA5848" s="3" t="s">
        <v>2089</v>
      </c>
      <c r="BB5848" s="3" t="s">
        <v>2090</v>
      </c>
      <c r="BD5848" s="3" t="s">
        <v>30</v>
      </c>
      <c r="BG5848" s="3"/>
    </row>
    <row r="5849" spans="1:59" ht="15" x14ac:dyDescent="0.2">
      <c r="A5849" s="3" t="s">
        <v>6417</v>
      </c>
      <c r="B5849" s="3" t="s">
        <v>9299</v>
      </c>
      <c r="C5849" s="4">
        <v>42618.939097222217</v>
      </c>
      <c r="D5849" s="3" t="s">
        <v>7639</v>
      </c>
      <c r="E5849" s="3" t="s">
        <v>9300</v>
      </c>
      <c r="N5849" s="3" t="s">
        <v>776</v>
      </c>
      <c r="AI5849" s="3" t="s">
        <v>29</v>
      </c>
      <c r="AJ5849" s="3" t="s">
        <v>28</v>
      </c>
      <c r="AM5849" s="3" t="s">
        <v>62</v>
      </c>
      <c r="AZ5849" s="3" t="s">
        <v>878</v>
      </c>
      <c r="BA5849" s="3" t="s">
        <v>879</v>
      </c>
      <c r="BB5849" s="3" t="s">
        <v>880</v>
      </c>
      <c r="BD5849" s="3" t="s">
        <v>30</v>
      </c>
      <c r="BG5849" s="3"/>
    </row>
    <row r="5850" spans="1:59" ht="15" x14ac:dyDescent="0.2">
      <c r="A5850" s="3" t="s">
        <v>9297</v>
      </c>
      <c r="B5850" s="3" t="s">
        <v>9294</v>
      </c>
      <c r="C5850" s="4">
        <v>42618.939097222217</v>
      </c>
      <c r="D5850" s="3" t="s">
        <v>7639</v>
      </c>
      <c r="E5850" s="3" t="s">
        <v>9297</v>
      </c>
      <c r="L5850" s="3" t="s">
        <v>9298</v>
      </c>
      <c r="AZ5850" s="3" t="s">
        <v>9296</v>
      </c>
      <c r="BA5850" s="3" t="s">
        <v>9295</v>
      </c>
      <c r="BD5850" s="3" t="s">
        <v>7641</v>
      </c>
      <c r="BG5850" s="3"/>
    </row>
    <row r="5851" spans="1:59" ht="15" x14ac:dyDescent="0.2">
      <c r="A5851" s="3" t="s">
        <v>9292</v>
      </c>
      <c r="B5851" s="3" t="s">
        <v>9289</v>
      </c>
      <c r="C5851" s="4">
        <v>42618.939097222217</v>
      </c>
      <c r="D5851" s="3" t="s">
        <v>7639</v>
      </c>
      <c r="E5851" s="3" t="s">
        <v>9292</v>
      </c>
      <c r="L5851" s="3" t="s">
        <v>9293</v>
      </c>
      <c r="AZ5851" s="3" t="s">
        <v>9291</v>
      </c>
      <c r="BA5851" s="3" t="s">
        <v>9290</v>
      </c>
      <c r="BD5851" s="3" t="s">
        <v>7641</v>
      </c>
      <c r="BG5851" s="3"/>
    </row>
    <row r="5852" spans="1:59" ht="15" x14ac:dyDescent="0.2">
      <c r="A5852" s="3" t="s">
        <v>6827</v>
      </c>
      <c r="B5852" s="3" t="s">
        <v>9287</v>
      </c>
      <c r="C5852" s="4">
        <v>42618.939097222217</v>
      </c>
      <c r="D5852" s="3" t="s">
        <v>7639</v>
      </c>
      <c r="E5852" s="3" t="s">
        <v>9288</v>
      </c>
      <c r="N5852" s="3" t="s">
        <v>776</v>
      </c>
      <c r="AI5852" s="3" t="s">
        <v>29</v>
      </c>
      <c r="AJ5852" s="3" t="s">
        <v>28</v>
      </c>
      <c r="AM5852" s="3" t="s">
        <v>62</v>
      </c>
      <c r="AZ5852" s="3" t="s">
        <v>2924</v>
      </c>
      <c r="BA5852" s="3" t="s">
        <v>2925</v>
      </c>
      <c r="BB5852" s="3" t="s">
        <v>2926</v>
      </c>
      <c r="BD5852" s="3" t="s">
        <v>30</v>
      </c>
      <c r="BG5852" s="3"/>
    </row>
    <row r="5853" spans="1:59" ht="15" x14ac:dyDescent="0.2">
      <c r="A5853" s="3" t="s">
        <v>9285</v>
      </c>
      <c r="B5853" s="3" t="s">
        <v>9282</v>
      </c>
      <c r="C5853" s="4">
        <v>42618.939097222217</v>
      </c>
      <c r="D5853" s="3" t="s">
        <v>7639</v>
      </c>
      <c r="E5853" s="3" t="s">
        <v>9285</v>
      </c>
      <c r="L5853" s="3" t="s">
        <v>9286</v>
      </c>
      <c r="AZ5853" s="3" t="s">
        <v>9284</v>
      </c>
      <c r="BA5853" s="3" t="s">
        <v>9283</v>
      </c>
      <c r="BD5853" s="3" t="s">
        <v>7641</v>
      </c>
      <c r="BG5853" s="3"/>
    </row>
    <row r="5854" spans="1:59" ht="15" x14ac:dyDescent="0.2">
      <c r="A5854" s="3" t="s">
        <v>9278</v>
      </c>
      <c r="B5854" s="3" t="s">
        <v>9275</v>
      </c>
      <c r="C5854" s="4">
        <v>42618.939097222217</v>
      </c>
      <c r="D5854" s="3" t="s">
        <v>7639</v>
      </c>
      <c r="E5854" s="3" t="s">
        <v>9281</v>
      </c>
      <c r="M5854" s="3" t="s">
        <v>39036</v>
      </c>
      <c r="N5854" s="3" t="s">
        <v>9280</v>
      </c>
      <c r="O5854" s="3" t="s">
        <v>25</v>
      </c>
      <c r="U5854" s="3" t="s">
        <v>9279</v>
      </c>
      <c r="AI5854" s="3" t="s">
        <v>29</v>
      </c>
      <c r="AJ5854" s="3" t="s">
        <v>28</v>
      </c>
      <c r="AM5854" s="3" t="s">
        <v>24</v>
      </c>
      <c r="AZ5854" s="3" t="s">
        <v>9277</v>
      </c>
      <c r="BA5854" s="3" t="s">
        <v>9276</v>
      </c>
      <c r="BB5854" s="3" t="s">
        <v>790</v>
      </c>
      <c r="BD5854" s="3" t="s">
        <v>30</v>
      </c>
      <c r="BG5854" s="3"/>
    </row>
    <row r="5855" spans="1:59" ht="15" x14ac:dyDescent="0.2">
      <c r="A5855" s="3" t="s">
        <v>7259</v>
      </c>
      <c r="B5855" s="3" t="s">
        <v>9273</v>
      </c>
      <c r="C5855" s="4">
        <v>42618.939085648148</v>
      </c>
      <c r="D5855" s="3" t="s">
        <v>7639</v>
      </c>
      <c r="E5855" s="3" t="s">
        <v>9274</v>
      </c>
      <c r="N5855" s="3" t="s">
        <v>776</v>
      </c>
      <c r="AI5855" s="3" t="s">
        <v>29</v>
      </c>
      <c r="AJ5855" s="3" t="s">
        <v>28</v>
      </c>
      <c r="AM5855" s="3" t="s">
        <v>62</v>
      </c>
      <c r="AZ5855" s="3" t="s">
        <v>4793</v>
      </c>
      <c r="BA5855" s="3" t="s">
        <v>4790</v>
      </c>
      <c r="BB5855" s="3" t="s">
        <v>1087</v>
      </c>
      <c r="BD5855" s="3" t="s">
        <v>30</v>
      </c>
      <c r="BG5855" s="3"/>
    </row>
    <row r="5856" spans="1:59" ht="15" x14ac:dyDescent="0.2">
      <c r="A5856" s="3" t="s">
        <v>9271</v>
      </c>
      <c r="B5856" s="3" t="s">
        <v>9268</v>
      </c>
      <c r="C5856" s="4">
        <v>42618.939085648148</v>
      </c>
      <c r="D5856" s="3" t="s">
        <v>7639</v>
      </c>
      <c r="E5856" s="3" t="s">
        <v>9271</v>
      </c>
      <c r="L5856" s="3" t="s">
        <v>9272</v>
      </c>
      <c r="AZ5856" s="3" t="s">
        <v>9270</v>
      </c>
      <c r="BA5856" s="3" t="s">
        <v>9269</v>
      </c>
      <c r="BD5856" s="3" t="s">
        <v>7641</v>
      </c>
      <c r="BG5856" s="3"/>
    </row>
    <row r="5857" spans="1:59" ht="15" x14ac:dyDescent="0.2">
      <c r="A5857" s="3" t="s">
        <v>7179</v>
      </c>
      <c r="B5857" s="3" t="s">
        <v>9266</v>
      </c>
      <c r="C5857" s="4">
        <v>42618.939085648148</v>
      </c>
      <c r="D5857" s="3" t="s">
        <v>7639</v>
      </c>
      <c r="E5857" s="3" t="s">
        <v>9267</v>
      </c>
      <c r="M5857" s="3" t="s">
        <v>9173</v>
      </c>
      <c r="N5857" s="3" t="s">
        <v>9172</v>
      </c>
      <c r="O5857" s="3" t="s">
        <v>25</v>
      </c>
      <c r="AI5857" s="3" t="s">
        <v>29</v>
      </c>
      <c r="AJ5857" s="3" t="s">
        <v>28</v>
      </c>
      <c r="AM5857" s="3" t="s">
        <v>24</v>
      </c>
      <c r="AZ5857" s="3" t="s">
        <v>4450</v>
      </c>
      <c r="BA5857" s="3" t="s">
        <v>4451</v>
      </c>
      <c r="BB5857" s="3" t="s">
        <v>4452</v>
      </c>
      <c r="BD5857" s="3" t="s">
        <v>30</v>
      </c>
      <c r="BG5857" s="3"/>
    </row>
    <row r="5858" spans="1:59" ht="15" x14ac:dyDescent="0.2">
      <c r="A5858" s="3" t="s">
        <v>9264</v>
      </c>
      <c r="B5858" s="3" t="s">
        <v>9261</v>
      </c>
      <c r="C5858" s="4">
        <v>42618.939085648148</v>
      </c>
      <c r="D5858" s="3" t="s">
        <v>7639</v>
      </c>
      <c r="E5858" s="3" t="s">
        <v>9264</v>
      </c>
      <c r="L5858" s="3" t="s">
        <v>9265</v>
      </c>
      <c r="AZ5858" s="3" t="s">
        <v>9263</v>
      </c>
      <c r="BA5858" s="3" t="s">
        <v>9262</v>
      </c>
      <c r="BD5858" s="3" t="s">
        <v>7641</v>
      </c>
      <c r="BG5858" s="3"/>
    </row>
    <row r="5859" spans="1:59" ht="15" x14ac:dyDescent="0.2">
      <c r="A5859" s="3" t="s">
        <v>7051</v>
      </c>
      <c r="B5859" s="3" t="s">
        <v>9259</v>
      </c>
      <c r="C5859" s="4">
        <v>42618.939085648148</v>
      </c>
      <c r="D5859" s="3" t="s">
        <v>7639</v>
      </c>
      <c r="E5859" s="3" t="s">
        <v>9260</v>
      </c>
      <c r="M5859" s="3" t="s">
        <v>9173</v>
      </c>
      <c r="N5859" s="3" t="s">
        <v>9172</v>
      </c>
      <c r="O5859" s="3" t="s">
        <v>185</v>
      </c>
      <c r="AI5859" s="3" t="s">
        <v>29</v>
      </c>
      <c r="AJ5859" s="3" t="s">
        <v>28</v>
      </c>
      <c r="AM5859" s="3" t="s">
        <v>24</v>
      </c>
      <c r="AN5859" s="3" t="s">
        <v>184</v>
      </c>
      <c r="AZ5859" s="3" t="s">
        <v>3907</v>
      </c>
      <c r="BA5859" s="3" t="s">
        <v>3908</v>
      </c>
      <c r="BB5859" s="3" t="s">
        <v>2090</v>
      </c>
      <c r="BD5859" s="3" t="s">
        <v>30</v>
      </c>
      <c r="BG5859" s="3"/>
    </row>
    <row r="5860" spans="1:59" ht="15" x14ac:dyDescent="0.2">
      <c r="A5860" s="3" t="s">
        <v>9257</v>
      </c>
      <c r="B5860" s="3" t="s">
        <v>9254</v>
      </c>
      <c r="C5860" s="4">
        <v>42618.939085648148</v>
      </c>
      <c r="D5860" s="3" t="s">
        <v>7639</v>
      </c>
      <c r="E5860" s="3" t="s">
        <v>9257</v>
      </c>
      <c r="L5860" s="3" t="s">
        <v>9258</v>
      </c>
      <c r="AZ5860" s="3" t="s">
        <v>9256</v>
      </c>
      <c r="BA5860" s="3" t="s">
        <v>9255</v>
      </c>
      <c r="BD5860" s="3" t="s">
        <v>7641</v>
      </c>
      <c r="BG5860" s="3"/>
    </row>
    <row r="5861" spans="1:59" ht="15" x14ac:dyDescent="0.2">
      <c r="A5861" s="3" t="s">
        <v>6452</v>
      </c>
      <c r="B5861" s="3" t="s">
        <v>9252</v>
      </c>
      <c r="C5861" s="4">
        <v>42618.939085648148</v>
      </c>
      <c r="D5861" s="3" t="s">
        <v>7639</v>
      </c>
      <c r="E5861" s="3" t="s">
        <v>9253</v>
      </c>
      <c r="N5861" s="3" t="s">
        <v>776</v>
      </c>
      <c r="AI5861" s="3" t="s">
        <v>29</v>
      </c>
      <c r="AJ5861" s="3" t="s">
        <v>28</v>
      </c>
      <c r="AM5861" s="3" t="s">
        <v>62</v>
      </c>
      <c r="AZ5861" s="3" t="s">
        <v>1085</v>
      </c>
      <c r="BA5861" s="3" t="s">
        <v>1086</v>
      </c>
      <c r="BB5861" s="3" t="s">
        <v>1087</v>
      </c>
      <c r="BD5861" s="3" t="s">
        <v>30</v>
      </c>
      <c r="BG5861" s="3"/>
    </row>
    <row r="5862" spans="1:59" ht="15" x14ac:dyDescent="0.2">
      <c r="A5862" s="3" t="s">
        <v>9250</v>
      </c>
      <c r="B5862" s="3" t="s">
        <v>9248</v>
      </c>
      <c r="C5862" s="4">
        <v>42618.939085648148</v>
      </c>
      <c r="D5862" s="3" t="s">
        <v>7639</v>
      </c>
      <c r="E5862" s="3" t="s">
        <v>9250</v>
      </c>
      <c r="L5862" s="3" t="s">
        <v>9251</v>
      </c>
      <c r="AZ5862" s="3" t="s">
        <v>4847</v>
      </c>
      <c r="BA5862" s="3" t="s">
        <v>9249</v>
      </c>
      <c r="BD5862" s="3" t="s">
        <v>7641</v>
      </c>
      <c r="BG5862" s="3"/>
    </row>
    <row r="5863" spans="1:59" ht="15" x14ac:dyDescent="0.2">
      <c r="A5863" s="3" t="s">
        <v>7040</v>
      </c>
      <c r="B5863" s="3" t="s">
        <v>9246</v>
      </c>
      <c r="C5863" s="4">
        <v>42618.939085648148</v>
      </c>
      <c r="D5863" s="3" t="s">
        <v>7639</v>
      </c>
      <c r="E5863" s="3" t="s">
        <v>9247</v>
      </c>
      <c r="N5863" s="3" t="s">
        <v>1002</v>
      </c>
      <c r="AI5863" s="3" t="s">
        <v>29</v>
      </c>
      <c r="AJ5863" s="3" t="s">
        <v>28</v>
      </c>
      <c r="AM5863" s="3" t="s">
        <v>62</v>
      </c>
      <c r="AZ5863" s="3" t="s">
        <v>3867</v>
      </c>
      <c r="BA5863" s="3" t="s">
        <v>3862</v>
      </c>
      <c r="BB5863" s="3" t="s">
        <v>1834</v>
      </c>
      <c r="BD5863" s="3" t="s">
        <v>30</v>
      </c>
      <c r="BG5863" s="3"/>
    </row>
    <row r="5864" spans="1:59" ht="15" x14ac:dyDescent="0.2">
      <c r="A5864" s="3" t="s">
        <v>1608</v>
      </c>
      <c r="B5864" s="3" t="s">
        <v>9222</v>
      </c>
      <c r="C5864" s="4">
        <v>42618.939085648148</v>
      </c>
      <c r="D5864" s="3" t="s">
        <v>7639</v>
      </c>
      <c r="E5864" s="3" t="s">
        <v>9245</v>
      </c>
      <c r="F5864" s="3" t="s">
        <v>9244</v>
      </c>
      <c r="G5864" s="3" t="s">
        <v>9243</v>
      </c>
      <c r="H5864" s="3" t="s">
        <v>8057</v>
      </c>
      <c r="I5864" s="3" t="s">
        <v>9242</v>
      </c>
      <c r="J5864" s="3" t="s">
        <v>9241</v>
      </c>
      <c r="L5864" s="3" t="s">
        <v>9240</v>
      </c>
      <c r="N5864" s="3" t="s">
        <v>9239</v>
      </c>
      <c r="P5864" s="3" t="s">
        <v>9238</v>
      </c>
      <c r="Q5864" s="3" t="s">
        <v>9237</v>
      </c>
      <c r="S5864" s="3" t="s">
        <v>9236</v>
      </c>
      <c r="T5864" s="3" t="s">
        <v>9235</v>
      </c>
      <c r="U5864" s="3" t="s">
        <v>9234</v>
      </c>
      <c r="W5864" s="3" t="s">
        <v>9233</v>
      </c>
      <c r="X5864" s="3" t="s">
        <v>9232</v>
      </c>
      <c r="Z5864" s="3" t="s">
        <v>9231</v>
      </c>
      <c r="AA5864" s="3" t="s">
        <v>9230</v>
      </c>
      <c r="AB5864" s="3" t="s">
        <v>9229</v>
      </c>
      <c r="AC5864" s="3" t="s">
        <v>9228</v>
      </c>
      <c r="AE5864" s="3" t="s">
        <v>7671</v>
      </c>
      <c r="AF5864" s="3" t="s">
        <v>7756</v>
      </c>
      <c r="AG5864" s="3" t="s">
        <v>8009</v>
      </c>
      <c r="AH5864" s="3" t="s">
        <v>9227</v>
      </c>
      <c r="AI5864" s="3" t="s">
        <v>8007</v>
      </c>
      <c r="AJ5864" s="3" t="s">
        <v>28</v>
      </c>
      <c r="AK5864" s="3" t="s">
        <v>8006</v>
      </c>
      <c r="AQ5864" s="3" t="s">
        <v>9226</v>
      </c>
      <c r="AZ5864" s="3" t="s">
        <v>9225</v>
      </c>
      <c r="BA5864" s="3" t="s">
        <v>9224</v>
      </c>
      <c r="BB5864" s="3" t="s">
        <v>9096</v>
      </c>
      <c r="BD5864" s="3" t="s">
        <v>30</v>
      </c>
      <c r="BE5864" s="3">
        <v>9</v>
      </c>
      <c r="BF5864" s="3" t="s">
        <v>9223</v>
      </c>
      <c r="BG5864" s="3"/>
    </row>
    <row r="5865" spans="1:59" ht="15" x14ac:dyDescent="0.2">
      <c r="A5865" s="3" t="s">
        <v>6940</v>
      </c>
      <c r="B5865" s="3" t="s">
        <v>9220</v>
      </c>
      <c r="C5865" s="4">
        <v>42618.939085648148</v>
      </c>
      <c r="D5865" s="3" t="s">
        <v>7639</v>
      </c>
      <c r="E5865" s="3" t="s">
        <v>9221</v>
      </c>
      <c r="M5865" s="3" t="s">
        <v>9173</v>
      </c>
      <c r="N5865" s="3" t="s">
        <v>9172</v>
      </c>
      <c r="O5865" s="3" t="s">
        <v>25</v>
      </c>
      <c r="AI5865" s="3" t="s">
        <v>29</v>
      </c>
      <c r="AJ5865" s="3" t="s">
        <v>28</v>
      </c>
      <c r="AM5865" s="3" t="s">
        <v>24</v>
      </c>
      <c r="AZ5865" s="3" t="s">
        <v>1448</v>
      </c>
      <c r="BA5865" s="3" t="s">
        <v>3424</v>
      </c>
      <c r="BB5865" s="3" t="s">
        <v>3425</v>
      </c>
      <c r="BD5865" s="3" t="s">
        <v>30</v>
      </c>
      <c r="BG5865" s="3"/>
    </row>
    <row r="5866" spans="1:59" ht="15" x14ac:dyDescent="0.2">
      <c r="A5866" s="3" t="s">
        <v>6902</v>
      </c>
      <c r="B5866" s="3" t="s">
        <v>9218</v>
      </c>
      <c r="C5866" s="4">
        <v>42618.939074074071</v>
      </c>
      <c r="D5866" s="3" t="s">
        <v>7639</v>
      </c>
      <c r="E5866" s="3" t="s">
        <v>9219</v>
      </c>
      <c r="N5866" s="3" t="s">
        <v>1002</v>
      </c>
      <c r="AI5866" s="3" t="s">
        <v>29</v>
      </c>
      <c r="AJ5866" s="3" t="s">
        <v>28</v>
      </c>
      <c r="AM5866" s="3" t="s">
        <v>62</v>
      </c>
      <c r="AZ5866" s="3" t="s">
        <v>3252</v>
      </c>
      <c r="BA5866" s="3" t="s">
        <v>3238</v>
      </c>
      <c r="BB5866" s="3" t="s">
        <v>466</v>
      </c>
      <c r="BD5866" s="3" t="s">
        <v>30</v>
      </c>
      <c r="BG5866" s="3"/>
    </row>
    <row r="5867" spans="1:59" ht="15" x14ac:dyDescent="0.2">
      <c r="A5867" s="3" t="s">
        <v>9216</v>
      </c>
      <c r="B5867" s="3" t="s">
        <v>9214</v>
      </c>
      <c r="C5867" s="4">
        <v>42618.939074074071</v>
      </c>
      <c r="D5867" s="3" t="s">
        <v>7639</v>
      </c>
      <c r="E5867" s="3" t="s">
        <v>9216</v>
      </c>
      <c r="L5867" s="3" t="s">
        <v>9217</v>
      </c>
      <c r="AZ5867" s="3" t="s">
        <v>4847</v>
      </c>
      <c r="BA5867" s="3" t="s">
        <v>9215</v>
      </c>
      <c r="BD5867" s="3" t="s">
        <v>7641</v>
      </c>
      <c r="BG5867" s="3"/>
    </row>
    <row r="5868" spans="1:59" ht="15" x14ac:dyDescent="0.2">
      <c r="A5868" s="3" t="s">
        <v>9212</v>
      </c>
      <c r="B5868" s="3" t="s">
        <v>9208</v>
      </c>
      <c r="C5868" s="4">
        <v>42618.939074074071</v>
      </c>
      <c r="D5868" s="3" t="s">
        <v>7639</v>
      </c>
      <c r="E5868" s="3" t="s">
        <v>9213</v>
      </c>
      <c r="M5868" s="3" t="s">
        <v>9173</v>
      </c>
      <c r="N5868" s="3" t="s">
        <v>9172</v>
      </c>
      <c r="O5868" s="3" t="s">
        <v>25</v>
      </c>
      <c r="AI5868" s="3" t="s">
        <v>29</v>
      </c>
      <c r="AJ5868" s="3" t="s">
        <v>28</v>
      </c>
      <c r="AM5868" s="3" t="s">
        <v>24</v>
      </c>
      <c r="AZ5868" s="3" t="s">
        <v>9211</v>
      </c>
      <c r="BA5868" s="3" t="s">
        <v>9210</v>
      </c>
      <c r="BB5868" s="3" t="s">
        <v>9209</v>
      </c>
      <c r="BD5868" s="3" t="s">
        <v>30</v>
      </c>
      <c r="BG5868" s="3"/>
    </row>
    <row r="5869" spans="1:59" ht="15" x14ac:dyDescent="0.2">
      <c r="A5869" s="3" t="s">
        <v>6436</v>
      </c>
      <c r="B5869" s="3" t="s">
        <v>9206</v>
      </c>
      <c r="C5869" s="4">
        <v>42618.939074074071</v>
      </c>
      <c r="D5869" s="3" t="s">
        <v>7639</v>
      </c>
      <c r="E5869" s="3" t="s">
        <v>9207</v>
      </c>
      <c r="N5869" s="3" t="s">
        <v>1002</v>
      </c>
      <c r="AI5869" s="3" t="s">
        <v>29</v>
      </c>
      <c r="AJ5869" s="3" t="s">
        <v>28</v>
      </c>
      <c r="AM5869" s="3" t="s">
        <v>62</v>
      </c>
      <c r="AZ5869" s="3" t="s">
        <v>1000</v>
      </c>
      <c r="BA5869" s="3" t="s">
        <v>1001</v>
      </c>
      <c r="BB5869" s="3" t="s">
        <v>466</v>
      </c>
      <c r="BD5869" s="3" t="s">
        <v>30</v>
      </c>
      <c r="BG5869" s="3"/>
    </row>
    <row r="5870" spans="1:59" ht="15" x14ac:dyDescent="0.2">
      <c r="A5870" s="3" t="s">
        <v>9204</v>
      </c>
      <c r="B5870" s="3" t="s">
        <v>9202</v>
      </c>
      <c r="C5870" s="4">
        <v>42618.939074074071</v>
      </c>
      <c r="D5870" s="3" t="s">
        <v>7639</v>
      </c>
      <c r="E5870" s="3" t="s">
        <v>9204</v>
      </c>
      <c r="L5870" s="3" t="s">
        <v>9205</v>
      </c>
      <c r="AZ5870" s="3" t="s">
        <v>4847</v>
      </c>
      <c r="BA5870" s="3" t="s">
        <v>9203</v>
      </c>
      <c r="BD5870" s="3" t="s">
        <v>7641</v>
      </c>
      <c r="BG5870" s="3"/>
    </row>
    <row r="5871" spans="1:59" ht="15" x14ac:dyDescent="0.2">
      <c r="A5871" s="3" t="s">
        <v>9199</v>
      </c>
      <c r="B5871" s="3" t="s">
        <v>9195</v>
      </c>
      <c r="C5871" s="4">
        <v>42618.939074074071</v>
      </c>
      <c r="D5871" s="3" t="s">
        <v>7639</v>
      </c>
      <c r="E5871" s="3" t="s">
        <v>9201</v>
      </c>
      <c r="L5871" s="3" t="s">
        <v>9200</v>
      </c>
      <c r="N5871" s="3" t="s">
        <v>159</v>
      </c>
      <c r="O5871" s="3" t="s">
        <v>8540</v>
      </c>
      <c r="AI5871" s="3" t="s">
        <v>29</v>
      </c>
      <c r="AJ5871" s="3" t="s">
        <v>28</v>
      </c>
      <c r="AM5871" s="3" t="s">
        <v>62</v>
      </c>
      <c r="AZ5871" s="3" t="s">
        <v>9198</v>
      </c>
      <c r="BA5871" s="3" t="s">
        <v>9197</v>
      </c>
      <c r="BB5871" s="3" t="s">
        <v>9196</v>
      </c>
      <c r="BD5871" s="3" t="s">
        <v>30</v>
      </c>
      <c r="BG5871" s="3"/>
    </row>
    <row r="5872" spans="1:59" ht="15" x14ac:dyDescent="0.2">
      <c r="A5872" s="3" t="s">
        <v>6594</v>
      </c>
      <c r="B5872" s="3" t="s">
        <v>9193</v>
      </c>
      <c r="C5872" s="4">
        <v>42618.939074074071</v>
      </c>
      <c r="D5872" s="3" t="s">
        <v>7639</v>
      </c>
      <c r="E5872" s="3" t="s">
        <v>9194</v>
      </c>
      <c r="N5872" s="3" t="s">
        <v>1002</v>
      </c>
      <c r="AI5872" s="3" t="s">
        <v>29</v>
      </c>
      <c r="AJ5872" s="3" t="s">
        <v>28</v>
      </c>
      <c r="AM5872" s="3" t="s">
        <v>62</v>
      </c>
      <c r="AZ5872" s="3" t="s">
        <v>1832</v>
      </c>
      <c r="BA5872" s="3" t="s">
        <v>1833</v>
      </c>
      <c r="BB5872" s="3" t="s">
        <v>1834</v>
      </c>
      <c r="BD5872" s="3" t="s">
        <v>30</v>
      </c>
      <c r="BG5872" s="3"/>
    </row>
    <row r="5873" spans="1:59" ht="15" x14ac:dyDescent="0.2">
      <c r="A5873" s="3" t="s">
        <v>9191</v>
      </c>
      <c r="B5873" s="3" t="s">
        <v>9189</v>
      </c>
      <c r="C5873" s="4">
        <v>42618.939074074071</v>
      </c>
      <c r="D5873" s="3" t="s">
        <v>7639</v>
      </c>
      <c r="E5873" s="3" t="s">
        <v>9191</v>
      </c>
      <c r="L5873" s="3" t="s">
        <v>9192</v>
      </c>
      <c r="AZ5873" s="3" t="s">
        <v>4847</v>
      </c>
      <c r="BA5873" s="3" t="s">
        <v>9190</v>
      </c>
      <c r="BD5873" s="3" t="s">
        <v>7641</v>
      </c>
      <c r="BG5873" s="3"/>
    </row>
    <row r="5874" spans="1:59" ht="15" x14ac:dyDescent="0.2">
      <c r="A5874" s="3" t="s">
        <v>6495</v>
      </c>
      <c r="B5874" s="3" t="s">
        <v>9187</v>
      </c>
      <c r="C5874" s="4">
        <v>42618.939074074071</v>
      </c>
      <c r="D5874" s="3" t="s">
        <v>7639</v>
      </c>
      <c r="E5874" s="3" t="s">
        <v>9188</v>
      </c>
      <c r="M5874" s="3" t="s">
        <v>9173</v>
      </c>
      <c r="N5874" s="3" t="s">
        <v>9172</v>
      </c>
      <c r="O5874" s="3" t="s">
        <v>25</v>
      </c>
      <c r="AI5874" s="3" t="s">
        <v>29</v>
      </c>
      <c r="AJ5874" s="3" t="s">
        <v>28</v>
      </c>
      <c r="AM5874" s="3" t="s">
        <v>24</v>
      </c>
      <c r="AZ5874" s="3" t="s">
        <v>1331</v>
      </c>
      <c r="BA5874" s="3" t="s">
        <v>1332</v>
      </c>
      <c r="BB5874" s="3" t="s">
        <v>1333</v>
      </c>
      <c r="BD5874" s="3" t="s">
        <v>30</v>
      </c>
      <c r="BG5874" s="3"/>
    </row>
    <row r="5875" spans="1:59" ht="15" x14ac:dyDescent="0.2">
      <c r="A5875" s="3" t="s">
        <v>6889</v>
      </c>
      <c r="B5875" s="3" t="s">
        <v>9185</v>
      </c>
      <c r="C5875" s="4">
        <v>42618.939074074071</v>
      </c>
      <c r="D5875" s="3" t="s">
        <v>7639</v>
      </c>
      <c r="E5875" s="3" t="s">
        <v>9186</v>
      </c>
      <c r="N5875" s="3" t="s">
        <v>1002</v>
      </c>
      <c r="AI5875" s="3" t="s">
        <v>29</v>
      </c>
      <c r="AJ5875" s="3" t="s">
        <v>28</v>
      </c>
      <c r="AM5875" s="3" t="s">
        <v>62</v>
      </c>
      <c r="AZ5875" s="3" t="s">
        <v>3201</v>
      </c>
      <c r="BA5875" s="3" t="s">
        <v>3202</v>
      </c>
      <c r="BB5875" s="3" t="s">
        <v>1834</v>
      </c>
      <c r="BD5875" s="3" t="s">
        <v>30</v>
      </c>
      <c r="BG5875" s="3"/>
    </row>
    <row r="5876" spans="1:59" ht="15" x14ac:dyDescent="0.2">
      <c r="A5876" s="3" t="s">
        <v>9183</v>
      </c>
      <c r="B5876" s="3" t="s">
        <v>9180</v>
      </c>
      <c r="C5876" s="4">
        <v>42618.939074074071</v>
      </c>
      <c r="D5876" s="3" t="s">
        <v>7639</v>
      </c>
      <c r="E5876" s="3" t="s">
        <v>9183</v>
      </c>
      <c r="L5876" s="3" t="s">
        <v>9184</v>
      </c>
      <c r="AZ5876" s="3" t="s">
        <v>9182</v>
      </c>
      <c r="BA5876" s="3" t="s">
        <v>9181</v>
      </c>
      <c r="BD5876" s="3" t="s">
        <v>7641</v>
      </c>
      <c r="BG5876" s="3"/>
    </row>
    <row r="5877" spans="1:59" ht="15" x14ac:dyDescent="0.2">
      <c r="A5877" s="3" t="s">
        <v>9178</v>
      </c>
      <c r="B5877" s="3" t="s">
        <v>9177</v>
      </c>
      <c r="C5877" s="4">
        <v>42618.939074074071</v>
      </c>
      <c r="D5877" s="3" t="s">
        <v>7639</v>
      </c>
      <c r="E5877" s="3" t="s">
        <v>9178</v>
      </c>
      <c r="L5877" s="3" t="s">
        <v>9179</v>
      </c>
      <c r="AZ5877" s="3" t="s">
        <v>838</v>
      </c>
      <c r="BA5877" s="3" t="s">
        <v>1431</v>
      </c>
      <c r="BD5877" s="3" t="s">
        <v>7641</v>
      </c>
      <c r="BG5877" s="3"/>
    </row>
    <row r="5878" spans="1:59" ht="15" x14ac:dyDescent="0.2">
      <c r="A5878" s="3" t="s">
        <v>6778</v>
      </c>
      <c r="B5878" s="3" t="s">
        <v>9175</v>
      </c>
      <c r="C5878" s="4">
        <v>42618.939074074071</v>
      </c>
      <c r="D5878" s="3" t="s">
        <v>7639</v>
      </c>
      <c r="E5878" s="3" t="s">
        <v>9176</v>
      </c>
      <c r="N5878" s="3" t="s">
        <v>1002</v>
      </c>
      <c r="AI5878" s="3" t="s">
        <v>29</v>
      </c>
      <c r="AJ5878" s="3" t="s">
        <v>28</v>
      </c>
      <c r="AM5878" s="3" t="s">
        <v>62</v>
      </c>
      <c r="AZ5878" s="3" t="s">
        <v>2698</v>
      </c>
      <c r="BA5878" s="3" t="s">
        <v>2699</v>
      </c>
      <c r="BB5878" s="3" t="s">
        <v>2700</v>
      </c>
      <c r="BD5878" s="3" t="s">
        <v>30</v>
      </c>
      <c r="BG5878" s="3"/>
    </row>
    <row r="5879" spans="1:59" ht="15" x14ac:dyDescent="0.2">
      <c r="A5879" s="3" t="s">
        <v>6362</v>
      </c>
      <c r="B5879" s="3" t="s">
        <v>9171</v>
      </c>
      <c r="C5879" s="4">
        <v>42618.939074074071</v>
      </c>
      <c r="D5879" s="3" t="s">
        <v>7639</v>
      </c>
      <c r="E5879" s="3" t="s">
        <v>9174</v>
      </c>
      <c r="M5879" s="3" t="s">
        <v>9173</v>
      </c>
      <c r="N5879" s="3" t="s">
        <v>9172</v>
      </c>
      <c r="O5879" s="3" t="s">
        <v>25</v>
      </c>
      <c r="AI5879" s="3" t="s">
        <v>29</v>
      </c>
      <c r="AJ5879" s="3" t="s">
        <v>28</v>
      </c>
      <c r="AM5879" s="3" t="s">
        <v>24</v>
      </c>
      <c r="AZ5879" s="3" t="s">
        <v>534</v>
      </c>
      <c r="BA5879" s="3" t="s">
        <v>535</v>
      </c>
      <c r="BB5879" s="3" t="s">
        <v>536</v>
      </c>
      <c r="BD5879" s="3" t="s">
        <v>30</v>
      </c>
      <c r="BG5879" s="3"/>
    </row>
    <row r="5880" spans="1:59" ht="15" x14ac:dyDescent="0.2">
      <c r="A5880" s="3" t="s">
        <v>9169</v>
      </c>
      <c r="B5880" s="3" t="s">
        <v>9167</v>
      </c>
      <c r="C5880" s="4">
        <v>42618.939062500001</v>
      </c>
      <c r="D5880" s="3" t="s">
        <v>7639</v>
      </c>
      <c r="E5880" s="3" t="s">
        <v>9169</v>
      </c>
      <c r="L5880" s="3" t="s">
        <v>9170</v>
      </c>
      <c r="AZ5880" s="3" t="s">
        <v>1206</v>
      </c>
      <c r="BA5880" s="3" t="s">
        <v>9168</v>
      </c>
      <c r="BD5880" s="3" t="s">
        <v>7641</v>
      </c>
      <c r="BG5880" s="3"/>
    </row>
    <row r="5881" spans="1:59" ht="15" x14ac:dyDescent="0.2">
      <c r="A5881" s="3" t="s">
        <v>6735</v>
      </c>
      <c r="B5881" s="3" t="s">
        <v>9165</v>
      </c>
      <c r="C5881" s="4">
        <v>42618.939062500001</v>
      </c>
      <c r="D5881" s="3" t="s">
        <v>7639</v>
      </c>
      <c r="E5881" s="3" t="s">
        <v>9166</v>
      </c>
      <c r="N5881" s="3" t="s">
        <v>1002</v>
      </c>
      <c r="AI5881" s="3" t="s">
        <v>29</v>
      </c>
      <c r="AJ5881" s="3" t="s">
        <v>28</v>
      </c>
      <c r="AM5881" s="3" t="s">
        <v>62</v>
      </c>
      <c r="AZ5881" s="3" t="s">
        <v>2491</v>
      </c>
      <c r="BA5881" s="3" t="s">
        <v>2492</v>
      </c>
      <c r="BB5881" s="3" t="s">
        <v>466</v>
      </c>
      <c r="BD5881" s="3" t="s">
        <v>30</v>
      </c>
      <c r="BG5881" s="3"/>
    </row>
    <row r="5882" spans="1:59" ht="15" x14ac:dyDescent="0.2">
      <c r="A5882" s="3" t="s">
        <v>6524</v>
      </c>
      <c r="B5882" s="3" t="s">
        <v>9163</v>
      </c>
      <c r="C5882" s="4">
        <v>42618.939062500001</v>
      </c>
      <c r="D5882" s="3" t="s">
        <v>7639</v>
      </c>
      <c r="E5882" s="3" t="s">
        <v>9164</v>
      </c>
      <c r="M5882" s="3" t="s">
        <v>9059</v>
      </c>
      <c r="N5882" s="3" t="s">
        <v>9058</v>
      </c>
      <c r="O5882" s="3" t="s">
        <v>185</v>
      </c>
      <c r="AI5882" s="3" t="s">
        <v>29</v>
      </c>
      <c r="AJ5882" s="3" t="s">
        <v>28</v>
      </c>
      <c r="AM5882" s="3" t="s">
        <v>24</v>
      </c>
      <c r="AZ5882" s="3" t="s">
        <v>1481</v>
      </c>
      <c r="BA5882" s="3" t="s">
        <v>1482</v>
      </c>
      <c r="BB5882" s="3" t="s">
        <v>1483</v>
      </c>
      <c r="BD5882" s="3" t="s">
        <v>30</v>
      </c>
      <c r="BG5882" s="3"/>
    </row>
    <row r="5883" spans="1:59" ht="15" x14ac:dyDescent="0.2">
      <c r="A5883" s="3" t="s">
        <v>9161</v>
      </c>
      <c r="B5883" s="3" t="s">
        <v>9159</v>
      </c>
      <c r="C5883" s="4">
        <v>42618.939062500001</v>
      </c>
      <c r="D5883" s="3" t="s">
        <v>7639</v>
      </c>
      <c r="E5883" s="3" t="s">
        <v>9161</v>
      </c>
      <c r="L5883" s="3" t="s">
        <v>9162</v>
      </c>
      <c r="AZ5883" s="3" t="s">
        <v>9160</v>
      </c>
      <c r="BA5883" s="3" t="s">
        <v>340</v>
      </c>
      <c r="BD5883" s="3" t="s">
        <v>7641</v>
      </c>
      <c r="BG5883" s="3"/>
    </row>
    <row r="5884" spans="1:59" ht="15" x14ac:dyDescent="0.2">
      <c r="A5884" s="3" t="s">
        <v>6882</v>
      </c>
      <c r="B5884" s="3" t="s">
        <v>9157</v>
      </c>
      <c r="C5884" s="4">
        <v>42618.939062500001</v>
      </c>
      <c r="D5884" s="3" t="s">
        <v>7639</v>
      </c>
      <c r="E5884" s="3" t="s">
        <v>9158</v>
      </c>
      <c r="N5884" s="3" t="s">
        <v>245</v>
      </c>
      <c r="AI5884" s="3" t="s">
        <v>29</v>
      </c>
      <c r="AJ5884" s="3" t="s">
        <v>28</v>
      </c>
      <c r="AM5884" s="3" t="s">
        <v>62</v>
      </c>
      <c r="AZ5884" s="3" t="s">
        <v>3171</v>
      </c>
      <c r="BA5884" s="3" t="s">
        <v>3172</v>
      </c>
      <c r="BB5884" s="3" t="s">
        <v>3173</v>
      </c>
      <c r="BD5884" s="3" t="s">
        <v>30</v>
      </c>
      <c r="BG5884" s="3"/>
    </row>
    <row r="5885" spans="1:59" ht="15" x14ac:dyDescent="0.2">
      <c r="A5885" s="3" t="s">
        <v>9155</v>
      </c>
      <c r="B5885" s="3" t="s">
        <v>9152</v>
      </c>
      <c r="C5885" s="4">
        <v>42618.939062500001</v>
      </c>
      <c r="D5885" s="3" t="s">
        <v>7639</v>
      </c>
      <c r="E5885" s="3" t="s">
        <v>9155</v>
      </c>
      <c r="L5885" s="3" t="s">
        <v>9156</v>
      </c>
      <c r="AZ5885" s="3" t="s">
        <v>9154</v>
      </c>
      <c r="BA5885" s="3" t="s">
        <v>9153</v>
      </c>
      <c r="BD5885" s="3" t="s">
        <v>7641</v>
      </c>
      <c r="BG5885" s="3"/>
    </row>
    <row r="5886" spans="1:59" ht="15" x14ac:dyDescent="0.2">
      <c r="A5886" s="3" t="s">
        <v>9150</v>
      </c>
      <c r="B5886" s="3" t="s">
        <v>9147</v>
      </c>
      <c r="C5886" s="4">
        <v>42618.939062500001</v>
      </c>
      <c r="D5886" s="3" t="s">
        <v>7639</v>
      </c>
      <c r="E5886" s="3" t="s">
        <v>9150</v>
      </c>
      <c r="L5886" s="3" t="s">
        <v>9151</v>
      </c>
      <c r="AZ5886" s="3" t="s">
        <v>9149</v>
      </c>
      <c r="BA5886" s="3" t="s">
        <v>9148</v>
      </c>
      <c r="BD5886" s="3" t="s">
        <v>7641</v>
      </c>
      <c r="BG5886" s="3"/>
    </row>
    <row r="5887" spans="1:59" ht="15" x14ac:dyDescent="0.2">
      <c r="A5887" s="3" t="s">
        <v>6557</v>
      </c>
      <c r="B5887" s="3" t="s">
        <v>9145</v>
      </c>
      <c r="C5887" s="4">
        <v>42618.939062500001</v>
      </c>
      <c r="D5887" s="3" t="s">
        <v>7639</v>
      </c>
      <c r="E5887" s="3" t="s">
        <v>9146</v>
      </c>
      <c r="N5887" s="3" t="s">
        <v>245</v>
      </c>
      <c r="AI5887" s="3" t="s">
        <v>29</v>
      </c>
      <c r="AJ5887" s="3" t="s">
        <v>28</v>
      </c>
      <c r="AM5887" s="3" t="s">
        <v>62</v>
      </c>
      <c r="AZ5887" s="3" t="s">
        <v>1653</v>
      </c>
      <c r="BA5887" s="3" t="s">
        <v>1654</v>
      </c>
      <c r="BB5887" s="3" t="s">
        <v>1655</v>
      </c>
      <c r="BD5887" s="3" t="s">
        <v>30</v>
      </c>
      <c r="BG5887" s="3"/>
    </row>
    <row r="5888" spans="1:59" ht="15" x14ac:dyDescent="0.2">
      <c r="A5888" s="3" t="s">
        <v>7564</v>
      </c>
      <c r="B5888" s="3" t="s">
        <v>9143</v>
      </c>
      <c r="C5888" s="4">
        <v>42618.939062500001</v>
      </c>
      <c r="D5888" s="3" t="s">
        <v>7639</v>
      </c>
      <c r="E5888" s="3" t="s">
        <v>9144</v>
      </c>
      <c r="M5888" s="3" t="s">
        <v>9059</v>
      </c>
      <c r="N5888" s="3" t="s">
        <v>9058</v>
      </c>
      <c r="O5888" s="3" t="s">
        <v>25</v>
      </c>
      <c r="AI5888" s="3" t="s">
        <v>29</v>
      </c>
      <c r="AJ5888" s="3" t="s">
        <v>28</v>
      </c>
      <c r="AM5888" s="3" t="s">
        <v>24</v>
      </c>
      <c r="AZ5888" s="3" t="s">
        <v>1594</v>
      </c>
      <c r="BA5888" s="3" t="s">
        <v>6062</v>
      </c>
      <c r="BB5888" s="3" t="s">
        <v>1489</v>
      </c>
      <c r="BD5888" s="3" t="s">
        <v>30</v>
      </c>
      <c r="BG5888" s="3"/>
    </row>
    <row r="5889" spans="1:59" ht="15" x14ac:dyDescent="0.2">
      <c r="A5889" s="3" t="s">
        <v>9141</v>
      </c>
      <c r="B5889" s="3" t="s">
        <v>9138</v>
      </c>
      <c r="C5889" s="4">
        <v>42618.939062500001</v>
      </c>
      <c r="D5889" s="3" t="s">
        <v>7639</v>
      </c>
      <c r="E5889" s="3" t="s">
        <v>9141</v>
      </c>
      <c r="L5889" s="3" t="s">
        <v>9142</v>
      </c>
      <c r="AZ5889" s="3" t="s">
        <v>9140</v>
      </c>
      <c r="BA5889" s="3" t="s">
        <v>9139</v>
      </c>
      <c r="BD5889" s="3" t="s">
        <v>7641</v>
      </c>
      <c r="BG5889" s="3"/>
    </row>
    <row r="5890" spans="1:59" ht="15" x14ac:dyDescent="0.2">
      <c r="A5890" s="3" t="s">
        <v>7015</v>
      </c>
      <c r="B5890" s="3" t="s">
        <v>9136</v>
      </c>
      <c r="C5890" s="4">
        <v>42618.939062500001</v>
      </c>
      <c r="D5890" s="3" t="s">
        <v>7639</v>
      </c>
      <c r="E5890" s="3" t="s">
        <v>9137</v>
      </c>
      <c r="N5890" s="3" t="s">
        <v>245</v>
      </c>
      <c r="AI5890" s="3" t="s">
        <v>29</v>
      </c>
      <c r="AJ5890" s="3" t="s">
        <v>28</v>
      </c>
      <c r="AM5890" s="3" t="s">
        <v>62</v>
      </c>
      <c r="AZ5890" s="3" t="s">
        <v>3757</v>
      </c>
      <c r="BA5890" s="3" t="s">
        <v>3748</v>
      </c>
      <c r="BB5890" s="3" t="s">
        <v>816</v>
      </c>
      <c r="BD5890" s="3" t="s">
        <v>30</v>
      </c>
      <c r="BG5890" s="3"/>
    </row>
    <row r="5891" spans="1:59" ht="15" x14ac:dyDescent="0.2">
      <c r="A5891" s="3" t="s">
        <v>9134</v>
      </c>
      <c r="B5891" s="3" t="s">
        <v>9132</v>
      </c>
      <c r="C5891" s="4">
        <v>42618.939062500001</v>
      </c>
      <c r="D5891" s="3" t="s">
        <v>7639</v>
      </c>
      <c r="E5891" s="3" t="s">
        <v>9134</v>
      </c>
      <c r="L5891" s="3" t="s">
        <v>9135</v>
      </c>
      <c r="AZ5891" s="3" t="s">
        <v>9133</v>
      </c>
      <c r="BA5891" s="3" t="s">
        <v>4996</v>
      </c>
      <c r="BD5891" s="3" t="s">
        <v>7641</v>
      </c>
      <c r="BG5891" s="3"/>
    </row>
    <row r="5892" spans="1:59" ht="15" x14ac:dyDescent="0.2">
      <c r="A5892" s="3" t="s">
        <v>6628</v>
      </c>
      <c r="B5892" s="3" t="s">
        <v>9130</v>
      </c>
      <c r="C5892" s="4">
        <v>42618.939062500001</v>
      </c>
      <c r="D5892" s="3" t="s">
        <v>7639</v>
      </c>
      <c r="E5892" s="3" t="s">
        <v>9131</v>
      </c>
      <c r="N5892" s="3" t="s">
        <v>245</v>
      </c>
      <c r="AI5892" s="3" t="s">
        <v>29</v>
      </c>
      <c r="AJ5892" s="3" t="s">
        <v>28</v>
      </c>
      <c r="AM5892" s="3" t="s">
        <v>62</v>
      </c>
      <c r="AZ5892" s="3" t="s">
        <v>2000</v>
      </c>
      <c r="BA5892" s="3" t="s">
        <v>2001</v>
      </c>
      <c r="BB5892" s="3" t="s">
        <v>816</v>
      </c>
      <c r="BD5892" s="3" t="s">
        <v>30</v>
      </c>
      <c r="BG5892" s="3"/>
    </row>
    <row r="5893" spans="1:59" ht="15" x14ac:dyDescent="0.2">
      <c r="A5893" s="3" t="s">
        <v>9127</v>
      </c>
      <c r="B5893" s="3" t="s">
        <v>9124</v>
      </c>
      <c r="C5893" s="4">
        <v>42618.939062500001</v>
      </c>
      <c r="D5893" s="3" t="s">
        <v>7639</v>
      </c>
      <c r="E5893" s="3" t="s">
        <v>9129</v>
      </c>
      <c r="L5893" s="3" t="s">
        <v>9128</v>
      </c>
      <c r="N5893" s="3" t="s">
        <v>7657</v>
      </c>
      <c r="AI5893" s="3" t="s">
        <v>29</v>
      </c>
      <c r="AJ5893" s="3" t="s">
        <v>7656</v>
      </c>
      <c r="AZ5893" s="3" t="s">
        <v>3263</v>
      </c>
      <c r="BA5893" s="3" t="s">
        <v>9126</v>
      </c>
      <c r="BB5893" s="3" t="s">
        <v>9125</v>
      </c>
      <c r="BD5893" s="3" t="s">
        <v>30</v>
      </c>
      <c r="BG5893" s="3"/>
    </row>
    <row r="5894" spans="1:59" ht="15" x14ac:dyDescent="0.2">
      <c r="A5894" s="3" t="s">
        <v>9122</v>
      </c>
      <c r="B5894" s="3" t="s">
        <v>9119</v>
      </c>
      <c r="C5894" s="4">
        <v>42618.939050925917</v>
      </c>
      <c r="D5894" s="3" t="s">
        <v>7639</v>
      </c>
      <c r="E5894" s="3" t="s">
        <v>9122</v>
      </c>
      <c r="L5894" s="3" t="s">
        <v>9123</v>
      </c>
      <c r="AZ5894" s="3" t="s">
        <v>9121</v>
      </c>
      <c r="BA5894" s="3" t="s">
        <v>9120</v>
      </c>
      <c r="BD5894" s="3" t="s">
        <v>7641</v>
      </c>
      <c r="BG5894" s="3"/>
    </row>
    <row r="5895" spans="1:59" ht="15" x14ac:dyDescent="0.2">
      <c r="A5895" s="3" t="s">
        <v>7418</v>
      </c>
      <c r="B5895" s="3" t="s">
        <v>9117</v>
      </c>
      <c r="C5895" s="4">
        <v>42618.939050925917</v>
      </c>
      <c r="D5895" s="3" t="s">
        <v>7639</v>
      </c>
      <c r="E5895" s="3" t="s">
        <v>9118</v>
      </c>
      <c r="N5895" s="3" t="s">
        <v>1024</v>
      </c>
      <c r="AI5895" s="3" t="s">
        <v>29</v>
      </c>
      <c r="AJ5895" s="3" t="s">
        <v>28</v>
      </c>
      <c r="AM5895" s="3" t="s">
        <v>62</v>
      </c>
      <c r="AZ5895" s="3" t="s">
        <v>5459</v>
      </c>
      <c r="BA5895" s="3" t="s">
        <v>5451</v>
      </c>
      <c r="BB5895" s="3" t="s">
        <v>3173</v>
      </c>
      <c r="BD5895" s="3" t="s">
        <v>30</v>
      </c>
      <c r="BG5895" s="3"/>
    </row>
    <row r="5896" spans="1:59" ht="15" x14ac:dyDescent="0.2">
      <c r="A5896" s="3" t="s">
        <v>1093</v>
      </c>
      <c r="B5896" s="3" t="s">
        <v>9093</v>
      </c>
      <c r="C5896" s="4">
        <v>42618.939050925917</v>
      </c>
      <c r="D5896" s="3" t="s">
        <v>7639</v>
      </c>
      <c r="E5896" s="3" t="s">
        <v>39035</v>
      </c>
      <c r="F5896" s="3" t="s">
        <v>9116</v>
      </c>
      <c r="G5896" s="3" t="s">
        <v>9115</v>
      </c>
      <c r="H5896" s="3" t="s">
        <v>8057</v>
      </c>
      <c r="I5896" s="3" t="s">
        <v>9114</v>
      </c>
      <c r="J5896" s="3" t="s">
        <v>9113</v>
      </c>
      <c r="L5896" s="3" t="s">
        <v>9112</v>
      </c>
      <c r="N5896" s="3" t="s">
        <v>9111</v>
      </c>
      <c r="P5896" s="3" t="s">
        <v>9110</v>
      </c>
      <c r="Q5896" s="3" t="s">
        <v>9109</v>
      </c>
      <c r="S5896" s="3" t="s">
        <v>9108</v>
      </c>
      <c r="T5896" s="3" t="s">
        <v>9107</v>
      </c>
      <c r="U5896" s="3" t="s">
        <v>9106</v>
      </c>
      <c r="W5896" s="3" t="s">
        <v>9105</v>
      </c>
      <c r="X5896" s="3" t="s">
        <v>9104</v>
      </c>
      <c r="Z5896" s="3" t="s">
        <v>9103</v>
      </c>
      <c r="AA5896" s="3" t="s">
        <v>9102</v>
      </c>
      <c r="AB5896" s="3" t="s">
        <v>9101</v>
      </c>
      <c r="AC5896" s="3" t="s">
        <v>9100</v>
      </c>
      <c r="AE5896" s="3" t="s">
        <v>7671</v>
      </c>
      <c r="AF5896" s="3" t="s">
        <v>7756</v>
      </c>
      <c r="AG5896" s="3" t="s">
        <v>8009</v>
      </c>
      <c r="AH5896" s="3" t="s">
        <v>9099</v>
      </c>
      <c r="AI5896" s="3" t="s">
        <v>8007</v>
      </c>
      <c r="AJ5896" s="3" t="s">
        <v>28</v>
      </c>
      <c r="AK5896" s="3" t="s">
        <v>8006</v>
      </c>
      <c r="AL5896" s="3" t="s">
        <v>30</v>
      </c>
      <c r="AQ5896" s="3" t="s">
        <v>9098</v>
      </c>
      <c r="AZ5896" s="3" t="s">
        <v>39034</v>
      </c>
      <c r="BA5896" s="3" t="s">
        <v>9097</v>
      </c>
      <c r="BB5896" s="3" t="s">
        <v>9096</v>
      </c>
      <c r="BC5896" s="3" t="s">
        <v>9095</v>
      </c>
      <c r="BD5896" s="3" t="s">
        <v>30</v>
      </c>
      <c r="BE5896" s="3">
        <v>53</v>
      </c>
      <c r="BF5896" s="3" t="s">
        <v>9094</v>
      </c>
      <c r="BG5896" s="3"/>
    </row>
    <row r="5897" spans="1:59" ht="15" x14ac:dyDescent="0.2">
      <c r="A5897" s="3" t="s">
        <v>9090</v>
      </c>
      <c r="B5897" s="3" t="s">
        <v>9087</v>
      </c>
      <c r="C5897" s="4">
        <v>42618.939050925917</v>
      </c>
      <c r="D5897" s="3" t="s">
        <v>7639</v>
      </c>
      <c r="E5897" s="3" t="s">
        <v>9092</v>
      </c>
      <c r="L5897" s="3" t="s">
        <v>9091</v>
      </c>
      <c r="AI5897" s="3" t="s">
        <v>29</v>
      </c>
      <c r="AJ5897" s="3" t="s">
        <v>7656</v>
      </c>
      <c r="AZ5897" s="3" t="s">
        <v>3263</v>
      </c>
      <c r="BA5897" s="3" t="s">
        <v>9089</v>
      </c>
      <c r="BB5897" s="3" t="s">
        <v>9088</v>
      </c>
      <c r="BD5897" s="3" t="s">
        <v>7641</v>
      </c>
      <c r="BG5897" s="3"/>
    </row>
    <row r="5898" spans="1:59" ht="15" x14ac:dyDescent="0.2">
      <c r="A5898" s="3" t="s">
        <v>6385</v>
      </c>
      <c r="B5898" s="3" t="s">
        <v>9085</v>
      </c>
      <c r="C5898" s="4">
        <v>42618.939050925917</v>
      </c>
      <c r="D5898" s="3" t="s">
        <v>7639</v>
      </c>
      <c r="E5898" s="3" t="s">
        <v>9086</v>
      </c>
      <c r="M5898" s="3" t="s">
        <v>9059</v>
      </c>
      <c r="N5898" s="3" t="s">
        <v>9058</v>
      </c>
      <c r="O5898" s="3" t="s">
        <v>25</v>
      </c>
      <c r="AI5898" s="3" t="s">
        <v>29</v>
      </c>
      <c r="AJ5898" s="3" t="s">
        <v>28</v>
      </c>
      <c r="AM5898" s="3" t="s">
        <v>24</v>
      </c>
      <c r="AZ5898" s="3" t="s">
        <v>687</v>
      </c>
      <c r="BA5898" s="3" t="s">
        <v>688</v>
      </c>
      <c r="BB5898" s="3" t="s">
        <v>148</v>
      </c>
      <c r="BD5898" s="3" t="s">
        <v>30</v>
      </c>
      <c r="BG5898" s="3"/>
    </row>
    <row r="5899" spans="1:59" ht="15" x14ac:dyDescent="0.2">
      <c r="A5899" s="3" t="s">
        <v>6406</v>
      </c>
      <c r="B5899" s="3" t="s">
        <v>9083</v>
      </c>
      <c r="C5899" s="4">
        <v>42618.939050925917</v>
      </c>
      <c r="D5899" s="3" t="s">
        <v>7639</v>
      </c>
      <c r="E5899" s="3" t="s">
        <v>9084</v>
      </c>
      <c r="N5899" s="3" t="s">
        <v>245</v>
      </c>
      <c r="AI5899" s="3" t="s">
        <v>29</v>
      </c>
      <c r="AJ5899" s="3" t="s">
        <v>28</v>
      </c>
      <c r="AM5899" s="3" t="s">
        <v>62</v>
      </c>
      <c r="AZ5899" s="3" t="s">
        <v>814</v>
      </c>
      <c r="BA5899" s="3" t="s">
        <v>815</v>
      </c>
      <c r="BB5899" s="3" t="s">
        <v>816</v>
      </c>
      <c r="BD5899" s="3" t="s">
        <v>30</v>
      </c>
      <c r="BG5899" s="3"/>
    </row>
    <row r="5900" spans="1:59" ht="15" x14ac:dyDescent="0.2">
      <c r="A5900" s="3" t="s">
        <v>9081</v>
      </c>
      <c r="B5900" s="3" t="s">
        <v>9078</v>
      </c>
      <c r="C5900" s="4">
        <v>42618.939050925917</v>
      </c>
      <c r="D5900" s="3" t="s">
        <v>7639</v>
      </c>
      <c r="E5900" s="3" t="s">
        <v>9081</v>
      </c>
      <c r="L5900" s="3" t="s">
        <v>9082</v>
      </c>
      <c r="AZ5900" s="3" t="s">
        <v>9080</v>
      </c>
      <c r="BA5900" s="3" t="s">
        <v>9079</v>
      </c>
      <c r="BD5900" s="3" t="s">
        <v>7641</v>
      </c>
      <c r="BG5900" s="3"/>
    </row>
    <row r="5901" spans="1:59" ht="15" x14ac:dyDescent="0.2">
      <c r="A5901" s="3" t="s">
        <v>7492</v>
      </c>
      <c r="B5901" s="3" t="s">
        <v>9075</v>
      </c>
      <c r="C5901" s="4">
        <v>42618.939050925917</v>
      </c>
      <c r="D5901" s="3" t="s">
        <v>7639</v>
      </c>
      <c r="E5901" s="3" t="s">
        <v>9077</v>
      </c>
      <c r="M5901" s="3" t="s">
        <v>9059</v>
      </c>
      <c r="N5901" s="3" t="s">
        <v>9058</v>
      </c>
      <c r="O5901" s="3" t="s">
        <v>25</v>
      </c>
      <c r="U5901" s="3" t="s">
        <v>9076</v>
      </c>
      <c r="AI5901" s="3" t="s">
        <v>29</v>
      </c>
      <c r="AJ5901" s="3" t="s">
        <v>28</v>
      </c>
      <c r="AM5901" s="3" t="s">
        <v>24</v>
      </c>
      <c r="AN5901" s="3" t="s">
        <v>7629</v>
      </c>
      <c r="AZ5901" s="3" t="s">
        <v>1194</v>
      </c>
      <c r="BA5901" s="3" t="s">
        <v>5768</v>
      </c>
      <c r="BB5901" s="3" t="s">
        <v>643</v>
      </c>
      <c r="BD5901" s="3" t="s">
        <v>30</v>
      </c>
      <c r="BG5901" s="3"/>
    </row>
    <row r="5902" spans="1:59" ht="15" x14ac:dyDescent="0.2">
      <c r="A5902" s="3" t="s">
        <v>9073</v>
      </c>
      <c r="B5902" s="3" t="s">
        <v>9071</v>
      </c>
      <c r="C5902" s="4">
        <v>42618.939050925917</v>
      </c>
      <c r="D5902" s="3" t="s">
        <v>7639</v>
      </c>
      <c r="E5902" s="3" t="s">
        <v>9073</v>
      </c>
      <c r="L5902" s="3" t="s">
        <v>9074</v>
      </c>
      <c r="AZ5902" s="3" t="s">
        <v>3263</v>
      </c>
      <c r="BA5902" s="3" t="s">
        <v>9072</v>
      </c>
      <c r="BD5902" s="3" t="s">
        <v>7641</v>
      </c>
      <c r="BG5902" s="3"/>
    </row>
    <row r="5903" spans="1:59" ht="15" x14ac:dyDescent="0.2">
      <c r="A5903" s="3" t="s">
        <v>7309</v>
      </c>
      <c r="B5903" s="3" t="s">
        <v>9069</v>
      </c>
      <c r="C5903" s="4">
        <v>42618.939050925917</v>
      </c>
      <c r="D5903" s="3" t="s">
        <v>7639</v>
      </c>
      <c r="E5903" s="3" t="s">
        <v>9070</v>
      </c>
      <c r="N5903" s="3" t="s">
        <v>245</v>
      </c>
      <c r="AI5903" s="3" t="s">
        <v>29</v>
      </c>
      <c r="AJ5903" s="3" t="s">
        <v>28</v>
      </c>
      <c r="AM5903" s="3" t="s">
        <v>62</v>
      </c>
      <c r="AZ5903" s="3" t="s">
        <v>3341</v>
      </c>
      <c r="BA5903" s="3" t="s">
        <v>4996</v>
      </c>
      <c r="BB5903" s="3" t="s">
        <v>5002</v>
      </c>
      <c r="BD5903" s="3" t="s">
        <v>30</v>
      </c>
      <c r="BG5903" s="3"/>
    </row>
    <row r="5904" spans="1:59" ht="15" x14ac:dyDescent="0.2">
      <c r="A5904" s="3" t="s">
        <v>9067</v>
      </c>
      <c r="B5904" s="3" t="s">
        <v>9064</v>
      </c>
      <c r="C5904" s="4">
        <v>42618.939050925917</v>
      </c>
      <c r="D5904" s="3" t="s">
        <v>7639</v>
      </c>
      <c r="E5904" s="3" t="s">
        <v>9067</v>
      </c>
      <c r="L5904" s="3" t="s">
        <v>9068</v>
      </c>
      <c r="AZ5904" s="3" t="s">
        <v>9066</v>
      </c>
      <c r="BA5904" s="3" t="s">
        <v>9065</v>
      </c>
      <c r="BD5904" s="3" t="s">
        <v>7641</v>
      </c>
      <c r="BG5904" s="3"/>
    </row>
    <row r="5905" spans="1:59" ht="15" x14ac:dyDescent="0.2">
      <c r="A5905" s="3" t="s">
        <v>9062</v>
      </c>
      <c r="B5905" s="3" t="s">
        <v>9061</v>
      </c>
      <c r="C5905" s="4">
        <v>42618.939039351862</v>
      </c>
      <c r="D5905" s="3" t="s">
        <v>7639</v>
      </c>
      <c r="E5905" s="3" t="s">
        <v>9062</v>
      </c>
      <c r="L5905" s="3" t="s">
        <v>9063</v>
      </c>
      <c r="AZ5905" s="3" t="s">
        <v>3263</v>
      </c>
      <c r="BA5905" s="3" t="s">
        <v>1493</v>
      </c>
      <c r="BD5905" s="3" t="s">
        <v>7641</v>
      </c>
      <c r="BG5905" s="3"/>
    </row>
    <row r="5906" spans="1:59" ht="15" x14ac:dyDescent="0.2">
      <c r="A5906" s="3" t="s">
        <v>7235</v>
      </c>
      <c r="B5906" s="3" t="s">
        <v>9056</v>
      </c>
      <c r="C5906" s="4">
        <v>42618.939039351862</v>
      </c>
      <c r="D5906" s="3" t="s">
        <v>7639</v>
      </c>
      <c r="E5906" s="3" t="s">
        <v>9060</v>
      </c>
      <c r="M5906" s="3" t="s">
        <v>9059</v>
      </c>
      <c r="N5906" s="3" t="s">
        <v>9058</v>
      </c>
      <c r="O5906" s="3" t="s">
        <v>25</v>
      </c>
      <c r="U5906" s="3" t="s">
        <v>9057</v>
      </c>
      <c r="AI5906" s="3" t="s">
        <v>29</v>
      </c>
      <c r="AJ5906" s="3" t="s">
        <v>28</v>
      </c>
      <c r="AM5906" s="3" t="s">
        <v>24</v>
      </c>
      <c r="AN5906" s="3" t="s">
        <v>1720</v>
      </c>
      <c r="AZ5906" s="3" t="s">
        <v>4696</v>
      </c>
      <c r="BA5906" s="3" t="s">
        <v>4697</v>
      </c>
      <c r="BB5906" s="3" t="s">
        <v>148</v>
      </c>
      <c r="BD5906" s="3" t="s">
        <v>30</v>
      </c>
      <c r="BG5906" s="3"/>
    </row>
    <row r="5907" spans="1:59" ht="15" x14ac:dyDescent="0.2">
      <c r="A5907" s="3" t="s">
        <v>7457</v>
      </c>
      <c r="B5907" s="3" t="s">
        <v>9054</v>
      </c>
      <c r="C5907" s="4">
        <v>42618.939039351862</v>
      </c>
      <c r="D5907" s="3" t="s">
        <v>7639</v>
      </c>
      <c r="E5907" s="3" t="s">
        <v>9055</v>
      </c>
      <c r="N5907" s="3" t="s">
        <v>245</v>
      </c>
      <c r="AI5907" s="3" t="s">
        <v>29</v>
      </c>
      <c r="AJ5907" s="3" t="s">
        <v>28</v>
      </c>
      <c r="AM5907" s="3" t="s">
        <v>62</v>
      </c>
      <c r="AZ5907" s="3" t="s">
        <v>5625</v>
      </c>
      <c r="BA5907" s="3" t="s">
        <v>5626</v>
      </c>
      <c r="BB5907" s="3" t="s">
        <v>816</v>
      </c>
      <c r="BD5907" s="3" t="s">
        <v>30</v>
      </c>
      <c r="BG5907" s="3"/>
    </row>
    <row r="5908" spans="1:59" ht="15" x14ac:dyDescent="0.2">
      <c r="A5908" s="3" t="s">
        <v>9052</v>
      </c>
      <c r="B5908" s="3" t="s">
        <v>9050</v>
      </c>
      <c r="C5908" s="4">
        <v>42618.939039351862</v>
      </c>
      <c r="D5908" s="3" t="s">
        <v>7639</v>
      </c>
      <c r="E5908" s="3" t="s">
        <v>9052</v>
      </c>
      <c r="L5908" s="3" t="s">
        <v>9053</v>
      </c>
      <c r="AZ5908" s="3" t="s">
        <v>4017</v>
      </c>
      <c r="BA5908" s="3" t="s">
        <v>9051</v>
      </c>
      <c r="BD5908" s="3" t="s">
        <v>7641</v>
      </c>
      <c r="BG5908" s="3"/>
    </row>
    <row r="5909" spans="1:59" ht="15" x14ac:dyDescent="0.2">
      <c r="A5909" s="3" t="s">
        <v>9048</v>
      </c>
      <c r="B5909" s="3" t="s">
        <v>9045</v>
      </c>
      <c r="C5909" s="4">
        <v>42618.939039351862</v>
      </c>
      <c r="D5909" s="3" t="s">
        <v>7639</v>
      </c>
      <c r="E5909" s="3" t="s">
        <v>9048</v>
      </c>
      <c r="L5909" s="3" t="s">
        <v>9049</v>
      </c>
      <c r="AZ5909" s="3" t="s">
        <v>9047</v>
      </c>
      <c r="BA5909" s="3" t="s">
        <v>9046</v>
      </c>
      <c r="BD5909" s="3" t="s">
        <v>7641</v>
      </c>
      <c r="BG5909" s="3"/>
    </row>
    <row r="5910" spans="1:59" ht="15" x14ac:dyDescent="0.2">
      <c r="A5910" s="3" t="s">
        <v>9043</v>
      </c>
      <c r="B5910" s="3" t="s">
        <v>9041</v>
      </c>
      <c r="C5910" s="4">
        <v>42618.939039351862</v>
      </c>
      <c r="D5910" s="3" t="s">
        <v>7639</v>
      </c>
      <c r="E5910" s="3" t="s">
        <v>9043</v>
      </c>
      <c r="L5910" s="3" t="s">
        <v>9044</v>
      </c>
      <c r="AZ5910" s="3" t="s">
        <v>3263</v>
      </c>
      <c r="BA5910" s="3" t="s">
        <v>9042</v>
      </c>
      <c r="BD5910" s="3" t="s">
        <v>7641</v>
      </c>
      <c r="BG5910" s="3"/>
    </row>
    <row r="5911" spans="1:59" ht="15" x14ac:dyDescent="0.2">
      <c r="A5911" s="3" t="s">
        <v>7521</v>
      </c>
      <c r="B5911" s="3" t="s">
        <v>9039</v>
      </c>
      <c r="C5911" s="4">
        <v>42618.939039351862</v>
      </c>
      <c r="D5911" s="3" t="s">
        <v>7639</v>
      </c>
      <c r="E5911" s="3" t="s">
        <v>9040</v>
      </c>
      <c r="N5911" s="3" t="s">
        <v>1899</v>
      </c>
      <c r="AI5911" s="3" t="s">
        <v>29</v>
      </c>
      <c r="AJ5911" s="3" t="s">
        <v>28</v>
      </c>
      <c r="AM5911" s="3" t="s">
        <v>62</v>
      </c>
      <c r="AZ5911" s="3" t="s">
        <v>5890</v>
      </c>
      <c r="BA5911" s="3" t="s">
        <v>5891</v>
      </c>
      <c r="BB5911" s="3" t="s">
        <v>107</v>
      </c>
      <c r="BD5911" s="3" t="s">
        <v>30</v>
      </c>
      <c r="BG5911" s="3"/>
    </row>
    <row r="5912" spans="1:59" ht="15" x14ac:dyDescent="0.2">
      <c r="A5912" s="3" t="s">
        <v>9037</v>
      </c>
      <c r="B5912" s="3" t="s">
        <v>9035</v>
      </c>
      <c r="C5912" s="4">
        <v>42618.939039351862</v>
      </c>
      <c r="D5912" s="3" t="s">
        <v>7639</v>
      </c>
      <c r="E5912" s="3" t="s">
        <v>9037</v>
      </c>
      <c r="L5912" s="3" t="s">
        <v>9038</v>
      </c>
      <c r="AZ5912" s="3" t="s">
        <v>8772</v>
      </c>
      <c r="BA5912" s="3" t="s">
        <v>9036</v>
      </c>
      <c r="BD5912" s="3" t="s">
        <v>7641</v>
      </c>
      <c r="BG5912" s="3"/>
    </row>
    <row r="5913" spans="1:59" ht="15" x14ac:dyDescent="0.2">
      <c r="A5913" s="3" t="s">
        <v>9033</v>
      </c>
      <c r="B5913" s="3" t="s">
        <v>9030</v>
      </c>
      <c r="C5913" s="4">
        <v>42618.939039351862</v>
      </c>
      <c r="D5913" s="3" t="s">
        <v>7639</v>
      </c>
      <c r="E5913" s="3" t="s">
        <v>9033</v>
      </c>
      <c r="L5913" s="3" t="s">
        <v>9034</v>
      </c>
      <c r="AZ5913" s="3" t="s">
        <v>9032</v>
      </c>
      <c r="BA5913" s="3" t="s">
        <v>9031</v>
      </c>
      <c r="BD5913" s="3" t="s">
        <v>7641</v>
      </c>
      <c r="BG5913" s="3"/>
    </row>
    <row r="5914" spans="1:59" ht="15" x14ac:dyDescent="0.2">
      <c r="A5914" s="3" t="s">
        <v>9028</v>
      </c>
      <c r="B5914" s="3" t="s">
        <v>9026</v>
      </c>
      <c r="C5914" s="4">
        <v>42618.939039351862</v>
      </c>
      <c r="D5914" s="3" t="s">
        <v>7639</v>
      </c>
      <c r="E5914" s="3" t="s">
        <v>9028</v>
      </c>
      <c r="L5914" s="3" t="s">
        <v>9029</v>
      </c>
      <c r="AZ5914" s="3" t="s">
        <v>242</v>
      </c>
      <c r="BA5914" s="3" t="s">
        <v>9027</v>
      </c>
      <c r="BD5914" s="3" t="s">
        <v>7641</v>
      </c>
      <c r="BG5914" s="3"/>
    </row>
    <row r="5915" spans="1:59" ht="15" x14ac:dyDescent="0.2">
      <c r="A5915" s="3" t="s">
        <v>9014</v>
      </c>
      <c r="B5915" s="3" t="s">
        <v>9011</v>
      </c>
      <c r="C5915" s="4">
        <v>42618.939039351862</v>
      </c>
      <c r="D5915" s="3" t="s">
        <v>7639</v>
      </c>
      <c r="E5915" s="3" t="s">
        <v>9025</v>
      </c>
      <c r="F5915" s="3" t="s">
        <v>9024</v>
      </c>
      <c r="G5915" s="3" t="s">
        <v>9023</v>
      </c>
      <c r="H5915" s="3" t="s">
        <v>8057</v>
      </c>
      <c r="J5915" s="3" t="s">
        <v>8023</v>
      </c>
      <c r="N5915" s="3" t="s">
        <v>9022</v>
      </c>
      <c r="S5915" s="3" t="s">
        <v>9021</v>
      </c>
      <c r="T5915" s="3" t="s">
        <v>9020</v>
      </c>
      <c r="W5915" s="3" t="s">
        <v>9019</v>
      </c>
      <c r="X5915" s="3" t="s">
        <v>9018</v>
      </c>
      <c r="AA5915" s="3" t="s">
        <v>9017</v>
      </c>
      <c r="AH5915" s="3" t="s">
        <v>9016</v>
      </c>
      <c r="AI5915" s="3" t="s">
        <v>8007</v>
      </c>
      <c r="AJ5915" s="3" t="s">
        <v>8814</v>
      </c>
      <c r="AK5915" s="3" t="s">
        <v>8006</v>
      </c>
      <c r="AQ5915" s="3" t="s">
        <v>9015</v>
      </c>
      <c r="AZ5915" s="3" t="s">
        <v>9013</v>
      </c>
      <c r="BA5915" s="3" t="s">
        <v>9012</v>
      </c>
      <c r="BB5915" s="3" t="s">
        <v>8809</v>
      </c>
      <c r="BD5915" s="3" t="s">
        <v>30</v>
      </c>
      <c r="BE5915" s="3">
        <v>16</v>
      </c>
      <c r="BG5915" s="3"/>
    </row>
    <row r="5916" spans="1:59" ht="15" x14ac:dyDescent="0.2">
      <c r="A5916" s="3" t="s">
        <v>9009</v>
      </c>
      <c r="B5916" s="3" t="s">
        <v>9007</v>
      </c>
      <c r="C5916" s="4">
        <v>42618.939039351862</v>
      </c>
      <c r="D5916" s="3" t="s">
        <v>7639</v>
      </c>
      <c r="E5916" s="3" t="s">
        <v>9009</v>
      </c>
      <c r="L5916" s="3" t="s">
        <v>9010</v>
      </c>
      <c r="AZ5916" s="3" t="s">
        <v>8966</v>
      </c>
      <c r="BA5916" s="3" t="s">
        <v>9008</v>
      </c>
      <c r="BD5916" s="3" t="s">
        <v>7641</v>
      </c>
      <c r="BG5916" s="3"/>
    </row>
    <row r="5917" spans="1:59" ht="15" x14ac:dyDescent="0.2">
      <c r="A5917" s="3" t="s">
        <v>7065</v>
      </c>
      <c r="B5917" s="3" t="s">
        <v>9004</v>
      </c>
      <c r="C5917" s="4">
        <v>42618.939027777778</v>
      </c>
      <c r="D5917" s="3" t="s">
        <v>7639</v>
      </c>
      <c r="E5917" s="3" t="s">
        <v>9006</v>
      </c>
      <c r="M5917" s="3" t="s">
        <v>8903</v>
      </c>
      <c r="N5917" s="3" t="s">
        <v>8902</v>
      </c>
      <c r="O5917" s="3" t="s">
        <v>25</v>
      </c>
      <c r="AI5917" s="3" t="s">
        <v>29</v>
      </c>
      <c r="AJ5917" s="3" t="s">
        <v>28</v>
      </c>
      <c r="AM5917" s="3" t="s">
        <v>24</v>
      </c>
      <c r="AZ5917" s="3" t="s">
        <v>3967</v>
      </c>
      <c r="BA5917" s="3" t="s">
        <v>3964</v>
      </c>
      <c r="BB5917" s="3" t="s">
        <v>9005</v>
      </c>
      <c r="BD5917" s="3" t="s">
        <v>30</v>
      </c>
      <c r="BG5917" s="3"/>
    </row>
    <row r="5918" spans="1:59" ht="15" x14ac:dyDescent="0.2">
      <c r="A5918" s="3" t="s">
        <v>6386</v>
      </c>
      <c r="B5918" s="3" t="s">
        <v>9002</v>
      </c>
      <c r="C5918" s="4">
        <v>42618.939027777778</v>
      </c>
      <c r="D5918" s="3" t="s">
        <v>7639</v>
      </c>
      <c r="E5918" s="3" t="s">
        <v>9003</v>
      </c>
      <c r="N5918" s="3" t="s">
        <v>698</v>
      </c>
      <c r="AI5918" s="3" t="s">
        <v>29</v>
      </c>
      <c r="AJ5918" s="3" t="s">
        <v>28</v>
      </c>
      <c r="AM5918" s="3" t="s">
        <v>62</v>
      </c>
      <c r="AZ5918" s="3" t="s">
        <v>695</v>
      </c>
      <c r="BA5918" s="3" t="s">
        <v>696</v>
      </c>
      <c r="BB5918" s="3" t="s">
        <v>697</v>
      </c>
      <c r="BD5918" s="3" t="s">
        <v>30</v>
      </c>
      <c r="BG5918" s="3"/>
    </row>
    <row r="5919" spans="1:59" ht="15" x14ac:dyDescent="0.2">
      <c r="A5919" s="3" t="s">
        <v>9000</v>
      </c>
      <c r="B5919" s="3" t="s">
        <v>8998</v>
      </c>
      <c r="C5919" s="4">
        <v>42618.939027777778</v>
      </c>
      <c r="D5919" s="3" t="s">
        <v>7639</v>
      </c>
      <c r="E5919" s="3" t="s">
        <v>9000</v>
      </c>
      <c r="L5919" s="3" t="s">
        <v>9001</v>
      </c>
      <c r="AZ5919" s="3" t="s">
        <v>8966</v>
      </c>
      <c r="BA5919" s="3" t="s">
        <v>8999</v>
      </c>
      <c r="BD5919" s="3" t="s">
        <v>7641</v>
      </c>
      <c r="BG5919" s="3"/>
    </row>
    <row r="5920" spans="1:59" ht="15" x14ac:dyDescent="0.2">
      <c r="A5920" s="3" t="s">
        <v>7329</v>
      </c>
      <c r="B5920" s="3" t="s">
        <v>8996</v>
      </c>
      <c r="C5920" s="4">
        <v>42618.939027777778</v>
      </c>
      <c r="D5920" s="3" t="s">
        <v>7639</v>
      </c>
      <c r="E5920" s="3" t="s">
        <v>8997</v>
      </c>
      <c r="M5920" s="3" t="s">
        <v>8903</v>
      </c>
      <c r="N5920" s="3" t="s">
        <v>8902</v>
      </c>
      <c r="O5920" s="3" t="s">
        <v>25</v>
      </c>
      <c r="AI5920" s="3" t="s">
        <v>29</v>
      </c>
      <c r="AJ5920" s="3" t="s">
        <v>28</v>
      </c>
      <c r="AM5920" s="3" t="s">
        <v>24</v>
      </c>
      <c r="AZ5920" s="3" t="s">
        <v>5081</v>
      </c>
      <c r="BA5920" s="3" t="s">
        <v>5082</v>
      </c>
      <c r="BB5920" s="3" t="s">
        <v>1697</v>
      </c>
      <c r="BD5920" s="3" t="s">
        <v>30</v>
      </c>
      <c r="BG5920" s="3"/>
    </row>
    <row r="5921" spans="1:59" ht="15" x14ac:dyDescent="0.2">
      <c r="A5921" s="3" t="s">
        <v>7198</v>
      </c>
      <c r="B5921" s="3" t="s">
        <v>8994</v>
      </c>
      <c r="C5921" s="4">
        <v>42618.939027777778</v>
      </c>
      <c r="D5921" s="3" t="s">
        <v>7639</v>
      </c>
      <c r="E5921" s="3" t="s">
        <v>8995</v>
      </c>
      <c r="N5921" s="3" t="s">
        <v>698</v>
      </c>
      <c r="AI5921" s="3" t="s">
        <v>29</v>
      </c>
      <c r="AJ5921" s="3" t="s">
        <v>28</v>
      </c>
      <c r="AM5921" s="3" t="s">
        <v>62</v>
      </c>
      <c r="AZ5921" s="3" t="s">
        <v>2117</v>
      </c>
      <c r="BA5921" s="3" t="s">
        <v>4541</v>
      </c>
      <c r="BB5921" s="3" t="s">
        <v>4542</v>
      </c>
      <c r="BD5921" s="3" t="s">
        <v>30</v>
      </c>
      <c r="BG5921" s="3"/>
    </row>
    <row r="5922" spans="1:59" ht="15" x14ac:dyDescent="0.2">
      <c r="A5922" s="3" t="s">
        <v>8992</v>
      </c>
      <c r="B5922" s="3" t="s">
        <v>8990</v>
      </c>
      <c r="C5922" s="4">
        <v>42618.939027777778</v>
      </c>
      <c r="D5922" s="3" t="s">
        <v>7639</v>
      </c>
      <c r="E5922" s="3" t="s">
        <v>8992</v>
      </c>
      <c r="L5922" s="3" t="s">
        <v>8993</v>
      </c>
      <c r="AZ5922" s="3" t="s">
        <v>8966</v>
      </c>
      <c r="BA5922" s="3" t="s">
        <v>8991</v>
      </c>
      <c r="BD5922" s="3" t="s">
        <v>7641</v>
      </c>
      <c r="BG5922" s="3"/>
    </row>
    <row r="5923" spans="1:59" ht="15" x14ac:dyDescent="0.2">
      <c r="A5923" s="3" t="s">
        <v>8988</v>
      </c>
      <c r="B5923" s="3" t="s">
        <v>8985</v>
      </c>
      <c r="C5923" s="4">
        <v>42618.939027777778</v>
      </c>
      <c r="D5923" s="3" t="s">
        <v>7639</v>
      </c>
      <c r="E5923" s="3" t="s">
        <v>8988</v>
      </c>
      <c r="L5923" s="3" t="s">
        <v>8989</v>
      </c>
      <c r="AZ5923" s="3" t="s">
        <v>8987</v>
      </c>
      <c r="BA5923" s="3" t="s">
        <v>8986</v>
      </c>
      <c r="BD5923" s="3" t="s">
        <v>7641</v>
      </c>
      <c r="BG5923" s="3"/>
    </row>
    <row r="5924" spans="1:59" ht="15" x14ac:dyDescent="0.2">
      <c r="A5924" s="3" t="s">
        <v>6494</v>
      </c>
      <c r="B5924" s="3" t="s">
        <v>8983</v>
      </c>
      <c r="C5924" s="4">
        <v>42618.939027777778</v>
      </c>
      <c r="D5924" s="3" t="s">
        <v>7639</v>
      </c>
      <c r="E5924" s="3" t="s">
        <v>8984</v>
      </c>
      <c r="N5924" s="3" t="s">
        <v>698</v>
      </c>
      <c r="AI5924" s="3" t="s">
        <v>29</v>
      </c>
      <c r="AJ5924" s="3" t="s">
        <v>28</v>
      </c>
      <c r="AM5924" s="3" t="s">
        <v>62</v>
      </c>
      <c r="AZ5924" s="3" t="s">
        <v>1327</v>
      </c>
      <c r="BA5924" s="3" t="s">
        <v>1328</v>
      </c>
      <c r="BB5924" s="3" t="s">
        <v>697</v>
      </c>
      <c r="BD5924" s="3" t="s">
        <v>30</v>
      </c>
      <c r="BG5924" s="3"/>
    </row>
    <row r="5925" spans="1:59" ht="15" x14ac:dyDescent="0.2">
      <c r="A5925" s="3" t="s">
        <v>8971</v>
      </c>
      <c r="B5925" s="3" t="s">
        <v>8969</v>
      </c>
      <c r="C5925" s="4">
        <v>42618.939027777778</v>
      </c>
      <c r="D5925" s="3" t="s">
        <v>7639</v>
      </c>
      <c r="E5925" s="3" t="s">
        <v>8982</v>
      </c>
      <c r="F5925" s="3" t="s">
        <v>8981</v>
      </c>
      <c r="G5925" s="3" t="s">
        <v>8980</v>
      </c>
      <c r="H5925" s="3" t="s">
        <v>8057</v>
      </c>
      <c r="J5925" s="3" t="s">
        <v>8023</v>
      </c>
      <c r="N5925" s="3" t="s">
        <v>8979</v>
      </c>
      <c r="S5925" s="3" t="s">
        <v>8978</v>
      </c>
      <c r="T5925" s="3" t="s">
        <v>8977</v>
      </c>
      <c r="W5925" s="3" t="s">
        <v>8976</v>
      </c>
      <c r="X5925" s="3" t="s">
        <v>8975</v>
      </c>
      <c r="AA5925" s="3" t="s">
        <v>8974</v>
      </c>
      <c r="AH5925" s="3" t="s">
        <v>8973</v>
      </c>
      <c r="AI5925" s="3" t="s">
        <v>8007</v>
      </c>
      <c r="AJ5925" s="3" t="s">
        <v>8814</v>
      </c>
      <c r="AK5925" s="3" t="s">
        <v>8006</v>
      </c>
      <c r="AQ5925" s="3" t="s">
        <v>8972</v>
      </c>
      <c r="AZ5925" s="3" t="s">
        <v>3263</v>
      </c>
      <c r="BA5925" s="3" t="s">
        <v>8970</v>
      </c>
      <c r="BB5925" s="3" t="s">
        <v>8809</v>
      </c>
      <c r="BD5925" s="3" t="s">
        <v>30</v>
      </c>
      <c r="BE5925" s="3">
        <v>14</v>
      </c>
      <c r="BG5925" s="3"/>
    </row>
    <row r="5926" spans="1:59" ht="15" x14ac:dyDescent="0.2">
      <c r="A5926" s="3" t="s">
        <v>8967</v>
      </c>
      <c r="B5926" s="3" t="s">
        <v>8965</v>
      </c>
      <c r="C5926" s="4">
        <v>42618.939027777778</v>
      </c>
      <c r="D5926" s="3" t="s">
        <v>7639</v>
      </c>
      <c r="E5926" s="3" t="s">
        <v>8967</v>
      </c>
      <c r="L5926" s="3" t="s">
        <v>8968</v>
      </c>
      <c r="AZ5926" s="3" t="s">
        <v>8966</v>
      </c>
      <c r="BA5926" s="3" t="s">
        <v>3335</v>
      </c>
      <c r="BD5926" s="3" t="s">
        <v>7641</v>
      </c>
      <c r="BG5926" s="3"/>
    </row>
    <row r="5927" spans="1:59" ht="15" x14ac:dyDescent="0.2">
      <c r="A5927" s="3" t="s">
        <v>7157</v>
      </c>
      <c r="B5927" s="3" t="s">
        <v>8963</v>
      </c>
      <c r="C5927" s="4">
        <v>42618.939027777778</v>
      </c>
      <c r="D5927" s="3" t="s">
        <v>7639</v>
      </c>
      <c r="E5927" s="3" t="s">
        <v>8964</v>
      </c>
      <c r="N5927" s="3" t="s">
        <v>698</v>
      </c>
      <c r="AI5927" s="3" t="s">
        <v>29</v>
      </c>
      <c r="AJ5927" s="3" t="s">
        <v>28</v>
      </c>
      <c r="AM5927" s="3" t="s">
        <v>62</v>
      </c>
      <c r="AZ5927" s="3" t="s">
        <v>2758</v>
      </c>
      <c r="BA5927" s="3" t="s">
        <v>4357</v>
      </c>
      <c r="BB5927" s="3" t="s">
        <v>4358</v>
      </c>
      <c r="BD5927" s="3" t="s">
        <v>30</v>
      </c>
      <c r="BG5927" s="3"/>
    </row>
    <row r="5928" spans="1:59" ht="15" x14ac:dyDescent="0.2">
      <c r="A5928" s="3" t="s">
        <v>8961</v>
      </c>
      <c r="B5928" s="3" t="s">
        <v>8958</v>
      </c>
      <c r="C5928" s="4">
        <v>42618.939016203702</v>
      </c>
      <c r="D5928" s="3" t="s">
        <v>7639</v>
      </c>
      <c r="E5928" s="3" t="s">
        <v>8961</v>
      </c>
      <c r="L5928" s="3" t="s">
        <v>8962</v>
      </c>
      <c r="AZ5928" s="3" t="s">
        <v>8960</v>
      </c>
      <c r="BA5928" s="3" t="s">
        <v>8959</v>
      </c>
      <c r="BD5928" s="3" t="s">
        <v>7641</v>
      </c>
      <c r="BG5928" s="3"/>
    </row>
    <row r="5929" spans="1:59" ht="15" x14ac:dyDescent="0.2">
      <c r="A5929" s="3" t="s">
        <v>7298</v>
      </c>
      <c r="B5929" s="3" t="s">
        <v>8955</v>
      </c>
      <c r="C5929" s="4">
        <v>42618.939016203702</v>
      </c>
      <c r="D5929" s="3" t="s">
        <v>7639</v>
      </c>
      <c r="E5929" s="3" t="s">
        <v>8957</v>
      </c>
      <c r="M5929" s="3" t="s">
        <v>8903</v>
      </c>
      <c r="N5929" s="3" t="s">
        <v>8902</v>
      </c>
      <c r="O5929" s="3" t="s">
        <v>25</v>
      </c>
      <c r="U5929" s="3" t="s">
        <v>8956</v>
      </c>
      <c r="AI5929" s="3" t="s">
        <v>29</v>
      </c>
      <c r="AJ5929" s="3" t="s">
        <v>28</v>
      </c>
      <c r="AM5929" s="3" t="s">
        <v>24</v>
      </c>
      <c r="AZ5929" s="3" t="s">
        <v>4958</v>
      </c>
      <c r="BA5929" s="3" t="s">
        <v>4959</v>
      </c>
      <c r="BB5929" s="3" t="s">
        <v>1630</v>
      </c>
      <c r="BD5929" s="3" t="s">
        <v>30</v>
      </c>
      <c r="BG5929" s="3"/>
    </row>
    <row r="5930" spans="1:59" ht="15" x14ac:dyDescent="0.2">
      <c r="A5930" s="3" t="s">
        <v>8953</v>
      </c>
      <c r="B5930" s="3" t="s">
        <v>8950</v>
      </c>
      <c r="C5930" s="4">
        <v>42618.939016203702</v>
      </c>
      <c r="D5930" s="3" t="s">
        <v>7639</v>
      </c>
      <c r="E5930" s="3" t="s">
        <v>8953</v>
      </c>
      <c r="L5930" s="3" t="s">
        <v>8954</v>
      </c>
      <c r="AZ5930" s="3" t="s">
        <v>8952</v>
      </c>
      <c r="BA5930" s="3" t="s">
        <v>8951</v>
      </c>
      <c r="BD5930" s="3" t="s">
        <v>7641</v>
      </c>
      <c r="BG5930" s="3"/>
    </row>
    <row r="5931" spans="1:59" ht="15" x14ac:dyDescent="0.2">
      <c r="A5931" s="3" t="s">
        <v>7426</v>
      </c>
      <c r="B5931" s="3" t="s">
        <v>8948</v>
      </c>
      <c r="C5931" s="4">
        <v>42618.939016203702</v>
      </c>
      <c r="D5931" s="3" t="s">
        <v>7639</v>
      </c>
      <c r="E5931" s="3" t="s">
        <v>8949</v>
      </c>
      <c r="N5931" s="3" t="s">
        <v>609</v>
      </c>
      <c r="AI5931" s="3" t="s">
        <v>29</v>
      </c>
      <c r="AJ5931" s="3" t="s">
        <v>28</v>
      </c>
      <c r="AM5931" s="3" t="s">
        <v>62</v>
      </c>
      <c r="AZ5931" s="3" t="s">
        <v>598</v>
      </c>
      <c r="BA5931" s="3" t="s">
        <v>5493</v>
      </c>
      <c r="BB5931" s="3" t="s">
        <v>5494</v>
      </c>
      <c r="BD5931" s="3" t="s">
        <v>30</v>
      </c>
      <c r="BG5931" s="3"/>
    </row>
    <row r="5932" spans="1:59" ht="15" x14ac:dyDescent="0.2">
      <c r="A5932" s="3" t="s">
        <v>7036</v>
      </c>
      <c r="B5932" s="3" t="s">
        <v>8945</v>
      </c>
      <c r="C5932" s="4">
        <v>42618.939016203702</v>
      </c>
      <c r="D5932" s="3" t="s">
        <v>7639</v>
      </c>
      <c r="E5932" s="3" t="s">
        <v>8947</v>
      </c>
      <c r="M5932" s="3" t="s">
        <v>39033</v>
      </c>
      <c r="N5932" s="3" t="s">
        <v>8946</v>
      </c>
      <c r="O5932" s="3" t="s">
        <v>25</v>
      </c>
      <c r="AI5932" s="3" t="s">
        <v>29</v>
      </c>
      <c r="AJ5932" s="3" t="s">
        <v>28</v>
      </c>
      <c r="AM5932" s="3" t="s">
        <v>24</v>
      </c>
      <c r="AZ5932" s="3" t="s">
        <v>1736</v>
      </c>
      <c r="BA5932" s="3" t="s">
        <v>3846</v>
      </c>
      <c r="BB5932" s="3" t="s">
        <v>3847</v>
      </c>
      <c r="BD5932" s="3" t="s">
        <v>30</v>
      </c>
      <c r="BG5932" s="3"/>
    </row>
    <row r="5933" spans="1:59" ht="15" x14ac:dyDescent="0.2">
      <c r="A5933" s="3" t="s">
        <v>7487</v>
      </c>
      <c r="B5933" s="3" t="s">
        <v>8943</v>
      </c>
      <c r="C5933" s="4">
        <v>42618.939016203702</v>
      </c>
      <c r="D5933" s="3" t="s">
        <v>7639</v>
      </c>
      <c r="E5933" s="3" t="s">
        <v>8944</v>
      </c>
      <c r="M5933" s="3" t="s">
        <v>8903</v>
      </c>
      <c r="N5933" s="3" t="s">
        <v>8902</v>
      </c>
      <c r="O5933" s="3" t="s">
        <v>25</v>
      </c>
      <c r="AI5933" s="3" t="s">
        <v>29</v>
      </c>
      <c r="AJ5933" s="3" t="s">
        <v>28</v>
      </c>
      <c r="AM5933" s="3" t="s">
        <v>24</v>
      </c>
      <c r="AZ5933" s="3" t="s">
        <v>5747</v>
      </c>
      <c r="BA5933" s="3" t="s">
        <v>5748</v>
      </c>
      <c r="BB5933" s="3" t="s">
        <v>5749</v>
      </c>
      <c r="BD5933" s="3" t="s">
        <v>30</v>
      </c>
      <c r="BG5933" s="3"/>
    </row>
    <row r="5934" spans="1:59" ht="15" x14ac:dyDescent="0.2">
      <c r="A5934" s="3" t="s">
        <v>8941</v>
      </c>
      <c r="B5934" s="3" t="s">
        <v>8939</v>
      </c>
      <c r="C5934" s="4">
        <v>42618.939016203702</v>
      </c>
      <c r="D5934" s="3" t="s">
        <v>7639</v>
      </c>
      <c r="E5934" s="3" t="s">
        <v>8941</v>
      </c>
      <c r="L5934" s="3" t="s">
        <v>8942</v>
      </c>
      <c r="AZ5934" s="3" t="s">
        <v>1956</v>
      </c>
      <c r="BA5934" s="3" t="s">
        <v>8940</v>
      </c>
      <c r="BD5934" s="3" t="s">
        <v>7641</v>
      </c>
      <c r="BG5934" s="3"/>
    </row>
    <row r="5935" spans="1:59" ht="15" x14ac:dyDescent="0.2">
      <c r="A5935" s="3" t="s">
        <v>8937</v>
      </c>
      <c r="B5935" s="3" t="s">
        <v>8934</v>
      </c>
      <c r="C5935" s="4">
        <v>42618.939016203702</v>
      </c>
      <c r="D5935" s="3" t="s">
        <v>7639</v>
      </c>
      <c r="E5935" s="3" t="s">
        <v>8937</v>
      </c>
      <c r="L5935" s="3" t="s">
        <v>8938</v>
      </c>
      <c r="AZ5935" s="3" t="s">
        <v>8936</v>
      </c>
      <c r="BA5935" s="3" t="s">
        <v>8935</v>
      </c>
      <c r="BD5935" s="3" t="s">
        <v>7641</v>
      </c>
      <c r="BG5935" s="3"/>
    </row>
    <row r="5936" spans="1:59" ht="15" x14ac:dyDescent="0.2">
      <c r="A5936" s="3" t="s">
        <v>8932</v>
      </c>
      <c r="B5936" s="3" t="s">
        <v>8929</v>
      </c>
      <c r="C5936" s="4">
        <v>42618.939016203702</v>
      </c>
      <c r="D5936" s="3" t="s">
        <v>7639</v>
      </c>
      <c r="E5936" s="3" t="s">
        <v>8932</v>
      </c>
      <c r="L5936" s="3" t="s">
        <v>8933</v>
      </c>
      <c r="AZ5936" s="3" t="s">
        <v>8931</v>
      </c>
      <c r="BA5936" s="3" t="s">
        <v>8930</v>
      </c>
      <c r="BD5936" s="3" t="s">
        <v>7641</v>
      </c>
      <c r="BG5936" s="3"/>
    </row>
    <row r="5937" spans="1:59" ht="15" x14ac:dyDescent="0.2">
      <c r="A5937" s="3" t="s">
        <v>6857</v>
      </c>
      <c r="B5937" s="3" t="s">
        <v>8926</v>
      </c>
      <c r="C5937" s="4">
        <v>42618.939016203702</v>
      </c>
      <c r="D5937" s="3" t="s">
        <v>7639</v>
      </c>
      <c r="E5937" s="3" t="s">
        <v>8928</v>
      </c>
      <c r="M5937" s="3" t="s">
        <v>8903</v>
      </c>
      <c r="N5937" s="3" t="s">
        <v>8902</v>
      </c>
      <c r="O5937" s="3" t="s">
        <v>25</v>
      </c>
      <c r="AI5937" s="3" t="s">
        <v>29</v>
      </c>
      <c r="AJ5937" s="3" t="s">
        <v>28</v>
      </c>
      <c r="AM5937" s="3" t="s">
        <v>24</v>
      </c>
      <c r="AZ5937" s="3" t="s">
        <v>3058</v>
      </c>
      <c r="BA5937" s="3" t="s">
        <v>3059</v>
      </c>
      <c r="BB5937" s="3" t="s">
        <v>8927</v>
      </c>
      <c r="BD5937" s="3" t="s">
        <v>30</v>
      </c>
      <c r="BG5937" s="3"/>
    </row>
    <row r="5938" spans="1:59" ht="15" x14ac:dyDescent="0.2">
      <c r="A5938" s="3" t="s">
        <v>8923</v>
      </c>
      <c r="B5938" s="3" t="s">
        <v>8919</v>
      </c>
      <c r="C5938" s="4">
        <v>42618.939016203702</v>
      </c>
      <c r="D5938" s="3" t="s">
        <v>7639</v>
      </c>
      <c r="E5938" s="3" t="s">
        <v>8925</v>
      </c>
      <c r="L5938" s="3" t="s">
        <v>8924</v>
      </c>
      <c r="N5938" s="3" t="s">
        <v>7657</v>
      </c>
      <c r="AI5938" s="3" t="s">
        <v>29</v>
      </c>
      <c r="AJ5938" s="3" t="s">
        <v>7656</v>
      </c>
      <c r="AZ5938" s="3" t="s">
        <v>8922</v>
      </c>
      <c r="BA5938" s="3" t="s">
        <v>8921</v>
      </c>
      <c r="BB5938" s="3" t="s">
        <v>8920</v>
      </c>
      <c r="BD5938" s="3" t="s">
        <v>30</v>
      </c>
      <c r="BG5938" s="3"/>
    </row>
    <row r="5939" spans="1:59" ht="15" x14ac:dyDescent="0.2">
      <c r="A5939" s="3" t="s">
        <v>7399</v>
      </c>
      <c r="B5939" s="3" t="s">
        <v>8917</v>
      </c>
      <c r="C5939" s="4">
        <v>42618.939016203702</v>
      </c>
      <c r="D5939" s="3" t="s">
        <v>7639</v>
      </c>
      <c r="E5939" s="3" t="s">
        <v>8918</v>
      </c>
      <c r="N5939" s="3" t="s">
        <v>609</v>
      </c>
      <c r="AI5939" s="3" t="s">
        <v>29</v>
      </c>
      <c r="AJ5939" s="3" t="s">
        <v>28</v>
      </c>
      <c r="AM5939" s="3" t="s">
        <v>62</v>
      </c>
      <c r="AZ5939" s="3" t="s">
        <v>5378</v>
      </c>
      <c r="BA5939" s="3" t="s">
        <v>5379</v>
      </c>
      <c r="BB5939" s="3" t="s">
        <v>5380</v>
      </c>
      <c r="BD5939" s="3" t="s">
        <v>30</v>
      </c>
      <c r="BG5939" s="3"/>
    </row>
    <row r="5940" spans="1:59" ht="15" x14ac:dyDescent="0.2">
      <c r="A5940" s="3" t="s">
        <v>7336</v>
      </c>
      <c r="B5940" s="3" t="s">
        <v>8914</v>
      </c>
      <c r="C5940" s="4">
        <v>42618.939016203702</v>
      </c>
      <c r="D5940" s="3" t="s">
        <v>7639</v>
      </c>
      <c r="E5940" s="3" t="s">
        <v>8916</v>
      </c>
      <c r="M5940" s="3" t="s">
        <v>8903</v>
      </c>
      <c r="N5940" s="3" t="s">
        <v>8902</v>
      </c>
      <c r="O5940" s="3" t="s">
        <v>185</v>
      </c>
      <c r="U5940" s="3" t="s">
        <v>8915</v>
      </c>
      <c r="AI5940" s="3" t="s">
        <v>29</v>
      </c>
      <c r="AJ5940" s="3" t="s">
        <v>28</v>
      </c>
      <c r="AM5940" s="3" t="s">
        <v>24</v>
      </c>
      <c r="AN5940" s="3" t="s">
        <v>1720</v>
      </c>
      <c r="AZ5940" s="3" t="s">
        <v>5117</v>
      </c>
      <c r="BA5940" s="3" t="s">
        <v>5112</v>
      </c>
      <c r="BB5940" s="3" t="s">
        <v>1456</v>
      </c>
      <c r="BD5940" s="3" t="s">
        <v>30</v>
      </c>
      <c r="BG5940" s="3"/>
    </row>
    <row r="5941" spans="1:59" ht="15" x14ac:dyDescent="0.2">
      <c r="A5941" s="3" t="s">
        <v>7481</v>
      </c>
      <c r="B5941" s="3" t="s">
        <v>8912</v>
      </c>
      <c r="C5941" s="4">
        <v>42618.939004629632</v>
      </c>
      <c r="D5941" s="3" t="s">
        <v>7639</v>
      </c>
      <c r="E5941" s="3" t="s">
        <v>8913</v>
      </c>
      <c r="M5941" s="3" t="s">
        <v>8229</v>
      </c>
      <c r="N5941" s="3" t="s">
        <v>8228</v>
      </c>
      <c r="O5941" s="3" t="s">
        <v>25</v>
      </c>
      <c r="AI5941" s="3" t="s">
        <v>29</v>
      </c>
      <c r="AJ5941" s="3" t="s">
        <v>28</v>
      </c>
      <c r="AM5941" s="3" t="s">
        <v>24</v>
      </c>
      <c r="AZ5941" s="3" t="s">
        <v>5163</v>
      </c>
      <c r="BA5941" s="3" t="s">
        <v>5724</v>
      </c>
      <c r="BB5941" s="3" t="s">
        <v>3087</v>
      </c>
      <c r="BD5941" s="3" t="s">
        <v>30</v>
      </c>
      <c r="BG5941" s="3"/>
    </row>
    <row r="5942" spans="1:59" ht="15" x14ac:dyDescent="0.2">
      <c r="A5942" s="3" t="s">
        <v>8910</v>
      </c>
      <c r="B5942" s="3" t="s">
        <v>8907</v>
      </c>
      <c r="C5942" s="4">
        <v>42618.939004629632</v>
      </c>
      <c r="D5942" s="3" t="s">
        <v>7639</v>
      </c>
      <c r="E5942" s="3" t="s">
        <v>8910</v>
      </c>
      <c r="L5942" s="3" t="s">
        <v>8911</v>
      </c>
      <c r="AZ5942" s="3" t="s">
        <v>8909</v>
      </c>
      <c r="BA5942" s="3" t="s">
        <v>8908</v>
      </c>
      <c r="BD5942" s="3" t="s">
        <v>7641</v>
      </c>
      <c r="BG5942" s="3"/>
    </row>
    <row r="5943" spans="1:59" ht="15" x14ac:dyDescent="0.2">
      <c r="A5943" s="3" t="s">
        <v>7415</v>
      </c>
      <c r="B5943" s="3" t="s">
        <v>8905</v>
      </c>
      <c r="C5943" s="4">
        <v>42618.939004629632</v>
      </c>
      <c r="D5943" s="3" t="s">
        <v>7639</v>
      </c>
      <c r="E5943" s="3" t="s">
        <v>8906</v>
      </c>
      <c r="N5943" s="3" t="s">
        <v>609</v>
      </c>
      <c r="AI5943" s="3" t="s">
        <v>29</v>
      </c>
      <c r="AJ5943" s="3" t="s">
        <v>28</v>
      </c>
      <c r="AM5943" s="3" t="s">
        <v>62</v>
      </c>
      <c r="AZ5943" s="3" t="s">
        <v>5444</v>
      </c>
      <c r="BA5943" s="3" t="s">
        <v>5445</v>
      </c>
      <c r="BB5943" s="3" t="s">
        <v>5446</v>
      </c>
      <c r="BD5943" s="3" t="s">
        <v>30</v>
      </c>
      <c r="BG5943" s="3"/>
    </row>
    <row r="5944" spans="1:59" ht="15" x14ac:dyDescent="0.2">
      <c r="A5944" s="3" t="s">
        <v>8900</v>
      </c>
      <c r="B5944" s="3" t="s">
        <v>8898</v>
      </c>
      <c r="C5944" s="4">
        <v>42618.939004629632</v>
      </c>
      <c r="D5944" s="3" t="s">
        <v>7639</v>
      </c>
      <c r="E5944" s="3" t="s">
        <v>8904</v>
      </c>
      <c r="M5944" s="3" t="s">
        <v>8903</v>
      </c>
      <c r="N5944" s="3" t="s">
        <v>8902</v>
      </c>
      <c r="O5944" s="3" t="s">
        <v>185</v>
      </c>
      <c r="U5944" s="3" t="s">
        <v>8901</v>
      </c>
      <c r="AI5944" s="3" t="s">
        <v>29</v>
      </c>
      <c r="AJ5944" s="3" t="s">
        <v>28</v>
      </c>
      <c r="AM5944" s="3" t="s">
        <v>24</v>
      </c>
      <c r="AN5944" s="3" t="s">
        <v>7629</v>
      </c>
      <c r="AZ5944" s="3" t="s">
        <v>1158</v>
      </c>
      <c r="BA5944" s="3" t="s">
        <v>8899</v>
      </c>
      <c r="BB5944" s="3" t="s">
        <v>643</v>
      </c>
      <c r="BD5944" s="3" t="s">
        <v>30</v>
      </c>
      <c r="BG5944" s="3"/>
    </row>
    <row r="5945" spans="1:59" ht="15" x14ac:dyDescent="0.2">
      <c r="A5945" s="3" t="s">
        <v>6820</v>
      </c>
      <c r="B5945" s="3" t="s">
        <v>8896</v>
      </c>
      <c r="C5945" s="4">
        <v>42618.939004629632</v>
      </c>
      <c r="D5945" s="3" t="s">
        <v>7639</v>
      </c>
      <c r="E5945" s="3" t="s">
        <v>8897</v>
      </c>
      <c r="N5945" s="3" t="s">
        <v>609</v>
      </c>
      <c r="AI5945" s="3" t="s">
        <v>29</v>
      </c>
      <c r="AJ5945" s="3" t="s">
        <v>28</v>
      </c>
      <c r="AM5945" s="3" t="s">
        <v>62</v>
      </c>
      <c r="AZ5945" s="3" t="s">
        <v>2895</v>
      </c>
      <c r="BA5945" s="3" t="s">
        <v>2896</v>
      </c>
      <c r="BB5945" s="3" t="s">
        <v>2646</v>
      </c>
      <c r="BD5945" s="3" t="s">
        <v>30</v>
      </c>
      <c r="BG5945" s="3"/>
    </row>
    <row r="5946" spans="1:59" ht="15" x14ac:dyDescent="0.2">
      <c r="A5946" s="3" t="s">
        <v>8894</v>
      </c>
      <c r="B5946" s="3" t="s">
        <v>8891</v>
      </c>
      <c r="C5946" s="4">
        <v>42618.939004629632</v>
      </c>
      <c r="D5946" s="3" t="s">
        <v>7639</v>
      </c>
      <c r="E5946" s="3" t="s">
        <v>8894</v>
      </c>
      <c r="L5946" s="3" t="s">
        <v>8895</v>
      </c>
      <c r="AZ5946" s="3" t="s">
        <v>8893</v>
      </c>
      <c r="BA5946" s="3" t="s">
        <v>8892</v>
      </c>
      <c r="BD5946" s="3" t="s">
        <v>7641</v>
      </c>
      <c r="BG5946" s="3"/>
    </row>
    <row r="5947" spans="1:59" ht="15" x14ac:dyDescent="0.2">
      <c r="A5947" s="3" t="s">
        <v>6860</v>
      </c>
      <c r="B5947" s="3" t="s">
        <v>8889</v>
      </c>
      <c r="C5947" s="4">
        <v>42618.939004629632</v>
      </c>
      <c r="D5947" s="3" t="s">
        <v>7639</v>
      </c>
      <c r="E5947" s="3" t="s">
        <v>8890</v>
      </c>
      <c r="N5947" s="3" t="s">
        <v>609</v>
      </c>
      <c r="AI5947" s="3" t="s">
        <v>29</v>
      </c>
      <c r="AJ5947" s="3" t="s">
        <v>28</v>
      </c>
      <c r="AM5947" s="3" t="s">
        <v>62</v>
      </c>
      <c r="AZ5947" s="3" t="s">
        <v>3074</v>
      </c>
      <c r="BA5947" s="3" t="s">
        <v>3075</v>
      </c>
      <c r="BB5947" s="3" t="s">
        <v>2679</v>
      </c>
      <c r="BD5947" s="3" t="s">
        <v>30</v>
      </c>
      <c r="BG5947" s="3"/>
    </row>
    <row r="5948" spans="1:59" ht="15" x14ac:dyDescent="0.2">
      <c r="A5948" s="3" t="s">
        <v>8887</v>
      </c>
      <c r="B5948" s="3" t="s">
        <v>8884</v>
      </c>
      <c r="C5948" s="4">
        <v>42618.939004629632</v>
      </c>
      <c r="D5948" s="3" t="s">
        <v>7639</v>
      </c>
      <c r="E5948" s="3" t="s">
        <v>8887</v>
      </c>
      <c r="L5948" s="3" t="s">
        <v>8888</v>
      </c>
      <c r="AZ5948" s="3" t="s">
        <v>8886</v>
      </c>
      <c r="BA5948" s="3" t="s">
        <v>8885</v>
      </c>
      <c r="BD5948" s="3" t="s">
        <v>7641</v>
      </c>
      <c r="BG5948" s="3"/>
    </row>
    <row r="5949" spans="1:59" ht="15" x14ac:dyDescent="0.2">
      <c r="A5949" s="3" t="s">
        <v>8882</v>
      </c>
      <c r="B5949" s="3" t="s">
        <v>8880</v>
      </c>
      <c r="C5949" s="4">
        <v>42618.939004629632</v>
      </c>
      <c r="D5949" s="3" t="s">
        <v>7639</v>
      </c>
      <c r="E5949" s="3" t="s">
        <v>8882</v>
      </c>
      <c r="L5949" s="3" t="s">
        <v>8883</v>
      </c>
      <c r="AZ5949" s="3" t="s">
        <v>3394</v>
      </c>
      <c r="BA5949" s="3" t="s">
        <v>8881</v>
      </c>
      <c r="BD5949" s="3" t="s">
        <v>7641</v>
      </c>
      <c r="BG5949" s="3"/>
    </row>
    <row r="5950" spans="1:59" ht="15" x14ac:dyDescent="0.2">
      <c r="A5950" s="3" t="s">
        <v>6539</v>
      </c>
      <c r="B5950" s="3" t="s">
        <v>8878</v>
      </c>
      <c r="C5950" s="4">
        <v>42618.939004629632</v>
      </c>
      <c r="D5950" s="3" t="s">
        <v>7639</v>
      </c>
      <c r="E5950" s="3" t="s">
        <v>8879</v>
      </c>
      <c r="N5950" s="3" t="s">
        <v>609</v>
      </c>
      <c r="AI5950" s="3" t="s">
        <v>29</v>
      </c>
      <c r="AJ5950" s="3" t="s">
        <v>28</v>
      </c>
      <c r="AM5950" s="3" t="s">
        <v>62</v>
      </c>
      <c r="AZ5950" s="3" t="s">
        <v>1560</v>
      </c>
      <c r="BA5950" s="3" t="s">
        <v>1561</v>
      </c>
      <c r="BB5950" s="3" t="s">
        <v>1562</v>
      </c>
      <c r="BD5950" s="3" t="s">
        <v>30</v>
      </c>
      <c r="BG5950" s="3"/>
    </row>
    <row r="5951" spans="1:59" ht="15" x14ac:dyDescent="0.2">
      <c r="A5951" s="3" t="s">
        <v>6962</v>
      </c>
      <c r="B5951" s="3" t="s">
        <v>8874</v>
      </c>
      <c r="C5951" s="4">
        <v>42618.939004629632</v>
      </c>
      <c r="D5951" s="3" t="s">
        <v>7639</v>
      </c>
      <c r="E5951" s="3" t="s">
        <v>8877</v>
      </c>
      <c r="L5951" s="3" t="s">
        <v>8876</v>
      </c>
      <c r="N5951" s="3" t="s">
        <v>159</v>
      </c>
      <c r="O5951" s="3" t="s">
        <v>8540</v>
      </c>
      <c r="U5951" s="3" t="s">
        <v>8875</v>
      </c>
      <c r="AI5951" s="3" t="s">
        <v>29</v>
      </c>
      <c r="AJ5951" s="3" t="s">
        <v>28</v>
      </c>
      <c r="AM5951" s="3" t="s">
        <v>62</v>
      </c>
      <c r="AN5951" s="3" t="s">
        <v>7629</v>
      </c>
      <c r="AZ5951" s="3" t="s">
        <v>3526</v>
      </c>
      <c r="BA5951" s="3" t="s">
        <v>3527</v>
      </c>
      <c r="BB5951" s="3" t="s">
        <v>3528</v>
      </c>
      <c r="BD5951" s="3" t="s">
        <v>30</v>
      </c>
      <c r="BG5951" s="3"/>
    </row>
    <row r="5952" spans="1:59" ht="15" x14ac:dyDescent="0.2">
      <c r="A5952" s="3" t="s">
        <v>8872</v>
      </c>
      <c r="B5952" s="3" t="s">
        <v>8869</v>
      </c>
      <c r="C5952" s="4">
        <v>42618.938993055563</v>
      </c>
      <c r="D5952" s="3" t="s">
        <v>7639</v>
      </c>
      <c r="E5952" s="3" t="s">
        <v>8872</v>
      </c>
      <c r="L5952" s="3" t="s">
        <v>8873</v>
      </c>
      <c r="AZ5952" s="3" t="s">
        <v>8871</v>
      </c>
      <c r="BA5952" s="3" t="s">
        <v>8870</v>
      </c>
      <c r="BD5952" s="3" t="s">
        <v>7641</v>
      </c>
      <c r="BG5952" s="3"/>
    </row>
    <row r="5953" spans="1:59" ht="15" x14ac:dyDescent="0.2">
      <c r="A5953" s="3" t="s">
        <v>6901</v>
      </c>
      <c r="B5953" s="3" t="s">
        <v>8867</v>
      </c>
      <c r="C5953" s="4">
        <v>42618.938993055563</v>
      </c>
      <c r="D5953" s="3" t="s">
        <v>7639</v>
      </c>
      <c r="E5953" s="3" t="s">
        <v>8868</v>
      </c>
      <c r="N5953" s="3" t="s">
        <v>609</v>
      </c>
      <c r="AI5953" s="3" t="s">
        <v>29</v>
      </c>
      <c r="AJ5953" s="3" t="s">
        <v>28</v>
      </c>
      <c r="AM5953" s="3" t="s">
        <v>62</v>
      </c>
      <c r="AZ5953" s="3" t="s">
        <v>3249</v>
      </c>
      <c r="BA5953" s="3" t="s">
        <v>3238</v>
      </c>
      <c r="BB5953" s="3" t="s">
        <v>2646</v>
      </c>
      <c r="BD5953" s="3" t="s">
        <v>30</v>
      </c>
      <c r="BG5953" s="3"/>
    </row>
    <row r="5954" spans="1:59" ht="15" x14ac:dyDescent="0.2">
      <c r="A5954" s="3" t="s">
        <v>7209</v>
      </c>
      <c r="B5954" s="3" t="s">
        <v>8865</v>
      </c>
      <c r="C5954" s="4">
        <v>42618.938993055563</v>
      </c>
      <c r="D5954" s="3" t="s">
        <v>7639</v>
      </c>
      <c r="E5954" s="3" t="s">
        <v>8866</v>
      </c>
      <c r="M5954" s="3" t="s">
        <v>39030</v>
      </c>
      <c r="N5954" s="3" t="s">
        <v>8655</v>
      </c>
      <c r="O5954" s="3" t="s">
        <v>185</v>
      </c>
      <c r="AI5954" s="3" t="s">
        <v>29</v>
      </c>
      <c r="AJ5954" s="3" t="s">
        <v>28</v>
      </c>
      <c r="AM5954" s="3" t="s">
        <v>24</v>
      </c>
      <c r="AZ5954" s="3" t="s">
        <v>4584</v>
      </c>
      <c r="BA5954" s="3" t="s">
        <v>4585</v>
      </c>
      <c r="BB5954" s="3" t="s">
        <v>4586</v>
      </c>
      <c r="BD5954" s="3" t="s">
        <v>30</v>
      </c>
      <c r="BG5954" s="3"/>
    </row>
    <row r="5955" spans="1:59" ht="15" x14ac:dyDescent="0.2">
      <c r="A5955" s="3" t="s">
        <v>8853</v>
      </c>
      <c r="B5955" s="3" t="s">
        <v>8851</v>
      </c>
      <c r="C5955" s="4">
        <v>42618.938993055563</v>
      </c>
      <c r="D5955" s="3" t="s">
        <v>7639</v>
      </c>
      <c r="E5955" s="3" t="s">
        <v>8864</v>
      </c>
      <c r="F5955" s="3" t="s">
        <v>8863</v>
      </c>
      <c r="G5955" s="3" t="s">
        <v>8862</v>
      </c>
      <c r="H5955" s="3" t="s">
        <v>8057</v>
      </c>
      <c r="J5955" s="3" t="s">
        <v>8023</v>
      </c>
      <c r="N5955" s="3" t="s">
        <v>8861</v>
      </c>
      <c r="S5955" s="3" t="s">
        <v>8860</v>
      </c>
      <c r="T5955" s="3" t="s">
        <v>8859</v>
      </c>
      <c r="W5955" s="3" t="s">
        <v>8858</v>
      </c>
      <c r="X5955" s="3" t="s">
        <v>8857</v>
      </c>
      <c r="AA5955" s="3" t="s">
        <v>8856</v>
      </c>
      <c r="AE5955" s="3" t="s">
        <v>7678</v>
      </c>
      <c r="AF5955" s="3" t="s">
        <v>8010</v>
      </c>
      <c r="AH5955" s="3" t="s">
        <v>8855</v>
      </c>
      <c r="AI5955" s="3" t="s">
        <v>8007</v>
      </c>
      <c r="AJ5955" s="3" t="s">
        <v>8814</v>
      </c>
      <c r="AK5955" s="3" t="s">
        <v>8006</v>
      </c>
      <c r="AQ5955" s="3" t="s">
        <v>8854</v>
      </c>
      <c r="AZ5955" s="3" t="s">
        <v>8852</v>
      </c>
      <c r="BA5955" s="3" t="s">
        <v>1387</v>
      </c>
      <c r="BB5955" s="3" t="s">
        <v>8809</v>
      </c>
      <c r="BD5955" s="3" t="s">
        <v>30</v>
      </c>
      <c r="BE5955" s="3">
        <v>9</v>
      </c>
      <c r="BG5955" s="3"/>
    </row>
    <row r="5956" spans="1:59" ht="15" x14ac:dyDescent="0.2">
      <c r="A5956" s="3" t="s">
        <v>6569</v>
      </c>
      <c r="B5956" s="3" t="s">
        <v>8849</v>
      </c>
      <c r="C5956" s="4">
        <v>42618.938993055563</v>
      </c>
      <c r="D5956" s="3" t="s">
        <v>7639</v>
      </c>
      <c r="E5956" s="3" t="s">
        <v>8850</v>
      </c>
      <c r="N5956" s="3" t="s">
        <v>609</v>
      </c>
      <c r="AI5956" s="3" t="s">
        <v>29</v>
      </c>
      <c r="AJ5956" s="3" t="s">
        <v>28</v>
      </c>
      <c r="AM5956" s="3" t="s">
        <v>62</v>
      </c>
      <c r="AZ5956" s="3" t="s">
        <v>1712</v>
      </c>
      <c r="BA5956" s="3" t="s">
        <v>1709</v>
      </c>
      <c r="BB5956" s="3" t="s">
        <v>748</v>
      </c>
      <c r="BD5956" s="3" t="s">
        <v>30</v>
      </c>
      <c r="BG5956" s="3"/>
    </row>
    <row r="5957" spans="1:59" ht="15" x14ac:dyDescent="0.2">
      <c r="A5957" s="3" t="s">
        <v>8847</v>
      </c>
      <c r="B5957" s="3" t="s">
        <v>8844</v>
      </c>
      <c r="C5957" s="4">
        <v>42618.938993055563</v>
      </c>
      <c r="D5957" s="3" t="s">
        <v>7639</v>
      </c>
      <c r="E5957" s="3" t="s">
        <v>8847</v>
      </c>
      <c r="L5957" s="3" t="s">
        <v>8848</v>
      </c>
      <c r="AZ5957" s="3" t="s">
        <v>8846</v>
      </c>
      <c r="BA5957" s="3" t="s">
        <v>8845</v>
      </c>
      <c r="BD5957" s="3" t="s">
        <v>7641</v>
      </c>
      <c r="BG5957" s="3"/>
    </row>
    <row r="5958" spans="1:59" ht="15" x14ac:dyDescent="0.2">
      <c r="A5958" s="3" t="s">
        <v>6520</v>
      </c>
      <c r="B5958" s="3" t="s">
        <v>8842</v>
      </c>
      <c r="C5958" s="4">
        <v>42618.938993055563</v>
      </c>
      <c r="D5958" s="3" t="s">
        <v>7639</v>
      </c>
      <c r="E5958" s="3" t="s">
        <v>8843</v>
      </c>
      <c r="M5958" s="3" t="s">
        <v>39030</v>
      </c>
      <c r="N5958" s="3" t="s">
        <v>8655</v>
      </c>
      <c r="O5958" s="3" t="s">
        <v>25</v>
      </c>
      <c r="AI5958" s="3" t="s">
        <v>29</v>
      </c>
      <c r="AJ5958" s="3" t="s">
        <v>28</v>
      </c>
      <c r="AM5958" s="3" t="s">
        <v>24</v>
      </c>
      <c r="AZ5958" s="3" t="s">
        <v>1460</v>
      </c>
      <c r="BA5958" s="3" t="s">
        <v>1461</v>
      </c>
      <c r="BB5958" s="3" t="s">
        <v>643</v>
      </c>
      <c r="BD5958" s="3" t="s">
        <v>30</v>
      </c>
      <c r="BG5958" s="3"/>
    </row>
    <row r="5959" spans="1:59" ht="15" x14ac:dyDescent="0.2">
      <c r="A5959" s="3" t="s">
        <v>7201</v>
      </c>
      <c r="B5959" s="3" t="s">
        <v>8840</v>
      </c>
      <c r="C5959" s="4">
        <v>42618.938993055563</v>
      </c>
      <c r="D5959" s="3" t="s">
        <v>7639</v>
      </c>
      <c r="E5959" s="3" t="s">
        <v>8841</v>
      </c>
      <c r="N5959" s="3" t="s">
        <v>609</v>
      </c>
      <c r="AI5959" s="3" t="s">
        <v>29</v>
      </c>
      <c r="AJ5959" s="3" t="s">
        <v>28</v>
      </c>
      <c r="AM5959" s="3" t="s">
        <v>62</v>
      </c>
      <c r="AZ5959" s="3" t="s">
        <v>4552</v>
      </c>
      <c r="BA5959" s="3" t="s">
        <v>4541</v>
      </c>
      <c r="BB5959" s="3" t="s">
        <v>2379</v>
      </c>
      <c r="BD5959" s="3" t="s">
        <v>30</v>
      </c>
      <c r="BG5959" s="3"/>
    </row>
    <row r="5960" spans="1:59" ht="15" x14ac:dyDescent="0.2">
      <c r="A5960" s="3" t="s">
        <v>8838</v>
      </c>
      <c r="B5960" s="3" t="s">
        <v>8836</v>
      </c>
      <c r="C5960" s="4">
        <v>42618.938993055563</v>
      </c>
      <c r="D5960" s="3" t="s">
        <v>7639</v>
      </c>
      <c r="E5960" s="3" t="s">
        <v>8838</v>
      </c>
      <c r="L5960" s="3" t="s">
        <v>8839</v>
      </c>
      <c r="AZ5960" s="3" t="s">
        <v>625</v>
      </c>
      <c r="BA5960" s="3" t="s">
        <v>8837</v>
      </c>
      <c r="BD5960" s="3" t="s">
        <v>7641</v>
      </c>
      <c r="BG5960" s="3"/>
    </row>
    <row r="5961" spans="1:59" ht="15" x14ac:dyDescent="0.2">
      <c r="A5961" s="3" t="s">
        <v>7360</v>
      </c>
      <c r="B5961" s="3" t="s">
        <v>8834</v>
      </c>
      <c r="C5961" s="4">
        <v>42618.938993055563</v>
      </c>
      <c r="D5961" s="3" t="s">
        <v>7639</v>
      </c>
      <c r="E5961" s="3" t="s">
        <v>8835</v>
      </c>
      <c r="M5961" s="3" t="s">
        <v>39030</v>
      </c>
      <c r="N5961" s="3" t="s">
        <v>8655</v>
      </c>
      <c r="O5961" s="3" t="s">
        <v>25</v>
      </c>
      <c r="AI5961" s="3" t="s">
        <v>29</v>
      </c>
      <c r="AJ5961" s="3" t="s">
        <v>28</v>
      </c>
      <c r="AM5961" s="3" t="s">
        <v>24</v>
      </c>
      <c r="AZ5961" s="3" t="s">
        <v>5219</v>
      </c>
      <c r="BA5961" s="3" t="s">
        <v>5220</v>
      </c>
      <c r="BB5961" s="3" t="s">
        <v>5221</v>
      </c>
      <c r="BD5961" s="3" t="s">
        <v>30</v>
      </c>
      <c r="BG5961" s="3"/>
    </row>
    <row r="5962" spans="1:59" ht="15" x14ac:dyDescent="0.2">
      <c r="A5962" s="3" t="s">
        <v>7211</v>
      </c>
      <c r="B5962" s="3" t="s">
        <v>8832</v>
      </c>
      <c r="C5962" s="4">
        <v>42618.938993055563</v>
      </c>
      <c r="D5962" s="3" t="s">
        <v>7639</v>
      </c>
      <c r="E5962" s="3" t="s">
        <v>8833</v>
      </c>
      <c r="N5962" s="3" t="s">
        <v>609</v>
      </c>
      <c r="AI5962" s="3" t="s">
        <v>29</v>
      </c>
      <c r="AJ5962" s="3" t="s">
        <v>28</v>
      </c>
      <c r="AM5962" s="3" t="s">
        <v>62</v>
      </c>
      <c r="AZ5962" s="3" t="s">
        <v>4596</v>
      </c>
      <c r="BA5962" s="3" t="s">
        <v>4591</v>
      </c>
      <c r="BB5962" s="3" t="s">
        <v>4597</v>
      </c>
      <c r="BD5962" s="3" t="s">
        <v>30</v>
      </c>
      <c r="BG5962" s="3"/>
    </row>
    <row r="5963" spans="1:59" ht="15" x14ac:dyDescent="0.2">
      <c r="A5963" s="3" t="s">
        <v>8830</v>
      </c>
      <c r="B5963" s="3" t="s">
        <v>8828</v>
      </c>
      <c r="C5963" s="4">
        <v>42618.938993055563</v>
      </c>
      <c r="D5963" s="3" t="s">
        <v>7639</v>
      </c>
      <c r="E5963" s="3" t="s">
        <v>8830</v>
      </c>
      <c r="L5963" s="3" t="s">
        <v>8831</v>
      </c>
      <c r="AZ5963" s="3" t="s">
        <v>625</v>
      </c>
      <c r="BA5963" s="3" t="s">
        <v>8829</v>
      </c>
      <c r="BD5963" s="3" t="s">
        <v>7641</v>
      </c>
      <c r="BG5963" s="3"/>
    </row>
    <row r="5964" spans="1:59" ht="15" x14ac:dyDescent="0.2">
      <c r="A5964" s="3" t="s">
        <v>7104</v>
      </c>
      <c r="B5964" s="3" t="s">
        <v>8825</v>
      </c>
      <c r="C5964" s="4">
        <v>42618.938981481479</v>
      </c>
      <c r="D5964" s="3" t="s">
        <v>7639</v>
      </c>
      <c r="E5964" s="3" t="s">
        <v>8827</v>
      </c>
      <c r="M5964" s="3" t="s">
        <v>39030</v>
      </c>
      <c r="N5964" s="3" t="s">
        <v>8655</v>
      </c>
      <c r="O5964" s="3" t="s">
        <v>25</v>
      </c>
      <c r="U5964" s="3" t="s">
        <v>8826</v>
      </c>
      <c r="AI5964" s="3" t="s">
        <v>29</v>
      </c>
      <c r="AJ5964" s="3" t="s">
        <v>28</v>
      </c>
      <c r="AM5964" s="3" t="s">
        <v>24</v>
      </c>
      <c r="AN5964" s="3" t="s">
        <v>1720</v>
      </c>
      <c r="AZ5964" s="3" t="s">
        <v>1594</v>
      </c>
      <c r="BA5964" s="3" t="s">
        <v>4131</v>
      </c>
      <c r="BB5964" s="3" t="s">
        <v>4132</v>
      </c>
      <c r="BD5964" s="3" t="s">
        <v>30</v>
      </c>
      <c r="BG5964" s="3"/>
    </row>
    <row r="5965" spans="1:59" ht="15" x14ac:dyDescent="0.2">
      <c r="A5965" s="3" t="s">
        <v>8812</v>
      </c>
      <c r="B5965" s="3" t="s">
        <v>8808</v>
      </c>
      <c r="C5965" s="4">
        <v>42618.938981481479</v>
      </c>
      <c r="D5965" s="3" t="s">
        <v>7639</v>
      </c>
      <c r="E5965" s="3" t="s">
        <v>8824</v>
      </c>
      <c r="F5965" s="3" t="s">
        <v>8823</v>
      </c>
      <c r="G5965" s="3" t="s">
        <v>8822</v>
      </c>
      <c r="H5965" s="3" t="s">
        <v>8057</v>
      </c>
      <c r="J5965" s="3" t="s">
        <v>8023</v>
      </c>
      <c r="N5965" s="3" t="s">
        <v>8821</v>
      </c>
      <c r="S5965" s="3" t="s">
        <v>8820</v>
      </c>
      <c r="T5965" s="3" t="s">
        <v>8819</v>
      </c>
      <c r="W5965" s="3" t="s">
        <v>8818</v>
      </c>
      <c r="X5965" s="3" t="s">
        <v>8817</v>
      </c>
      <c r="AA5965" s="3" t="s">
        <v>8816</v>
      </c>
      <c r="AE5965" s="3" t="s">
        <v>7678</v>
      </c>
      <c r="AF5965" s="3" t="s">
        <v>7677</v>
      </c>
      <c r="AG5965" s="3" t="s">
        <v>8009</v>
      </c>
      <c r="AH5965" s="3" t="s">
        <v>8815</v>
      </c>
      <c r="AI5965" s="3" t="s">
        <v>8007</v>
      </c>
      <c r="AJ5965" s="3" t="s">
        <v>8814</v>
      </c>
      <c r="AK5965" s="3" t="s">
        <v>8006</v>
      </c>
      <c r="AQ5965" s="3" t="s">
        <v>8813</v>
      </c>
      <c r="AZ5965" s="3" t="s">
        <v>8811</v>
      </c>
      <c r="BA5965" s="3" t="s">
        <v>8810</v>
      </c>
      <c r="BB5965" s="3" t="s">
        <v>8809</v>
      </c>
      <c r="BD5965" s="3" t="s">
        <v>30</v>
      </c>
      <c r="BE5965" s="3">
        <v>6</v>
      </c>
      <c r="BG5965" s="3"/>
    </row>
    <row r="5966" spans="1:59" ht="15" x14ac:dyDescent="0.2">
      <c r="A5966" s="3" t="s">
        <v>8806</v>
      </c>
      <c r="B5966" s="3" t="s">
        <v>8803</v>
      </c>
      <c r="C5966" s="4">
        <v>42618.938981481479</v>
      </c>
      <c r="D5966" s="3" t="s">
        <v>7639</v>
      </c>
      <c r="E5966" s="3" t="s">
        <v>8806</v>
      </c>
      <c r="L5966" s="3" t="s">
        <v>8807</v>
      </c>
      <c r="AZ5966" s="3" t="s">
        <v>8805</v>
      </c>
      <c r="BA5966" s="3" t="s">
        <v>8804</v>
      </c>
      <c r="BD5966" s="3" t="s">
        <v>7641</v>
      </c>
      <c r="BG5966" s="3"/>
    </row>
    <row r="5967" spans="1:59" ht="15" x14ac:dyDescent="0.2">
      <c r="A5967" s="3" t="s">
        <v>6608</v>
      </c>
      <c r="B5967" s="3" t="s">
        <v>8801</v>
      </c>
      <c r="C5967" s="4">
        <v>42618.938981481479</v>
      </c>
      <c r="D5967" s="3" t="s">
        <v>7639</v>
      </c>
      <c r="E5967" s="3" t="s">
        <v>8802</v>
      </c>
      <c r="N5967" s="3" t="s">
        <v>609</v>
      </c>
      <c r="AI5967" s="3" t="s">
        <v>29</v>
      </c>
      <c r="AJ5967" s="3" t="s">
        <v>28</v>
      </c>
      <c r="AM5967" s="3" t="s">
        <v>62</v>
      </c>
      <c r="AZ5967" s="3" t="s">
        <v>1904</v>
      </c>
      <c r="BA5967" s="3" t="s">
        <v>1905</v>
      </c>
      <c r="BB5967" s="3" t="s">
        <v>1906</v>
      </c>
      <c r="BD5967" s="3" t="s">
        <v>30</v>
      </c>
      <c r="BG5967" s="3"/>
    </row>
    <row r="5968" spans="1:59" ht="15" x14ac:dyDescent="0.2">
      <c r="A5968" s="3" t="s">
        <v>8799</v>
      </c>
      <c r="B5968" s="3" t="s">
        <v>8796</v>
      </c>
      <c r="C5968" s="4">
        <v>42618.938981481479</v>
      </c>
      <c r="D5968" s="3" t="s">
        <v>7639</v>
      </c>
      <c r="E5968" s="3" t="s">
        <v>8799</v>
      </c>
      <c r="L5968" s="3" t="s">
        <v>8800</v>
      </c>
      <c r="AZ5968" s="3" t="s">
        <v>8798</v>
      </c>
      <c r="BA5968" s="3" t="s">
        <v>8797</v>
      </c>
      <c r="BD5968" s="3" t="s">
        <v>7641</v>
      </c>
      <c r="BG5968" s="3"/>
    </row>
    <row r="5969" spans="1:59" ht="15" x14ac:dyDescent="0.2">
      <c r="A5969" s="3" t="s">
        <v>8794</v>
      </c>
      <c r="B5969" s="3" t="s">
        <v>8792</v>
      </c>
      <c r="C5969" s="4">
        <v>42618.938981481479</v>
      </c>
      <c r="D5969" s="3" t="s">
        <v>7639</v>
      </c>
      <c r="E5969" s="3" t="s">
        <v>8794</v>
      </c>
      <c r="L5969" s="3" t="s">
        <v>8795</v>
      </c>
      <c r="AZ5969" s="3" t="s">
        <v>5170</v>
      </c>
      <c r="BA5969" s="3" t="s">
        <v>8793</v>
      </c>
      <c r="BD5969" s="3" t="s">
        <v>7641</v>
      </c>
      <c r="BG5969" s="3"/>
    </row>
    <row r="5970" spans="1:59" ht="15" x14ac:dyDescent="0.2">
      <c r="A5970" s="3" t="s">
        <v>7385</v>
      </c>
      <c r="B5970" s="3" t="s">
        <v>8790</v>
      </c>
      <c r="C5970" s="4">
        <v>42618.938981481479</v>
      </c>
      <c r="D5970" s="3" t="s">
        <v>7639</v>
      </c>
      <c r="E5970" s="3" t="s">
        <v>8791</v>
      </c>
      <c r="M5970" s="3" t="s">
        <v>39030</v>
      </c>
      <c r="N5970" s="3" t="s">
        <v>8655</v>
      </c>
      <c r="O5970" s="3" t="s">
        <v>25</v>
      </c>
      <c r="AI5970" s="3" t="s">
        <v>29</v>
      </c>
      <c r="AJ5970" s="3" t="s">
        <v>28</v>
      </c>
      <c r="AM5970" s="3" t="s">
        <v>24</v>
      </c>
      <c r="AZ5970" s="3" t="s">
        <v>2129</v>
      </c>
      <c r="BA5970" s="3" t="s">
        <v>5320</v>
      </c>
      <c r="BB5970" s="3" t="s">
        <v>134</v>
      </c>
      <c r="BD5970" s="3" t="s">
        <v>30</v>
      </c>
      <c r="BG5970" s="3"/>
    </row>
    <row r="5971" spans="1:59" ht="15" x14ac:dyDescent="0.2">
      <c r="A5971" s="3" t="s">
        <v>8788</v>
      </c>
      <c r="B5971" s="3" t="s">
        <v>8786</v>
      </c>
      <c r="C5971" s="4">
        <v>42618.938981481479</v>
      </c>
      <c r="D5971" s="3" t="s">
        <v>7639</v>
      </c>
      <c r="E5971" s="3" t="s">
        <v>8788</v>
      </c>
      <c r="L5971" s="3" t="s">
        <v>8789</v>
      </c>
      <c r="AZ5971" s="3" t="s">
        <v>303</v>
      </c>
      <c r="BA5971" s="3" t="s">
        <v>8787</v>
      </c>
      <c r="BD5971" s="3" t="s">
        <v>7641</v>
      </c>
      <c r="BG5971" s="3"/>
    </row>
    <row r="5972" spans="1:59" ht="15" x14ac:dyDescent="0.2">
      <c r="A5972" s="3" t="s">
        <v>8784</v>
      </c>
      <c r="B5972" s="3" t="s">
        <v>8782</v>
      </c>
      <c r="C5972" s="4">
        <v>42618.938981481479</v>
      </c>
      <c r="D5972" s="3" t="s">
        <v>7639</v>
      </c>
      <c r="E5972" s="3" t="s">
        <v>8784</v>
      </c>
      <c r="L5972" s="3" t="s">
        <v>8785</v>
      </c>
      <c r="AZ5972" s="3" t="s">
        <v>3760</v>
      </c>
      <c r="BA5972" s="3" t="s">
        <v>8783</v>
      </c>
      <c r="BD5972" s="3" t="s">
        <v>7641</v>
      </c>
      <c r="BG5972" s="3"/>
    </row>
    <row r="5973" spans="1:59" ht="15" x14ac:dyDescent="0.2">
      <c r="A5973" s="3" t="s">
        <v>6577</v>
      </c>
      <c r="B5973" s="3" t="s">
        <v>8780</v>
      </c>
      <c r="C5973" s="4">
        <v>42618.938981481479</v>
      </c>
      <c r="D5973" s="3" t="s">
        <v>7639</v>
      </c>
      <c r="E5973" s="3" t="s">
        <v>8781</v>
      </c>
      <c r="N5973" s="3" t="s">
        <v>609</v>
      </c>
      <c r="AI5973" s="3" t="s">
        <v>29</v>
      </c>
      <c r="AJ5973" s="3" t="s">
        <v>28</v>
      </c>
      <c r="AM5973" s="3" t="s">
        <v>62</v>
      </c>
      <c r="AZ5973" s="3" t="s">
        <v>842</v>
      </c>
      <c r="BA5973" s="3" t="s">
        <v>1751</v>
      </c>
      <c r="BB5973" s="3" t="s">
        <v>1752</v>
      </c>
      <c r="BD5973" s="3" t="s">
        <v>30</v>
      </c>
      <c r="BG5973" s="3"/>
    </row>
    <row r="5974" spans="1:59" ht="15" x14ac:dyDescent="0.2">
      <c r="A5974" s="3" t="s">
        <v>8778</v>
      </c>
      <c r="B5974" s="3" t="s">
        <v>8775</v>
      </c>
      <c r="C5974" s="4">
        <v>42618.938981481479</v>
      </c>
      <c r="D5974" s="3" t="s">
        <v>7639</v>
      </c>
      <c r="E5974" s="3" t="s">
        <v>8778</v>
      </c>
      <c r="L5974" s="3" t="s">
        <v>8779</v>
      </c>
      <c r="AZ5974" s="3" t="s">
        <v>8777</v>
      </c>
      <c r="BA5974" s="3" t="s">
        <v>8776</v>
      </c>
      <c r="BD5974" s="3" t="s">
        <v>7641</v>
      </c>
      <c r="BG5974" s="3"/>
    </row>
    <row r="5975" spans="1:59" ht="15" x14ac:dyDescent="0.2">
      <c r="A5975" s="3" t="s">
        <v>8773</v>
      </c>
      <c r="B5975" s="3" t="s">
        <v>8770</v>
      </c>
      <c r="C5975" s="4">
        <v>42618.938981481479</v>
      </c>
      <c r="D5975" s="3" t="s">
        <v>7639</v>
      </c>
      <c r="E5975" s="3" t="s">
        <v>8773</v>
      </c>
      <c r="L5975" s="3" t="s">
        <v>8774</v>
      </c>
      <c r="AZ5975" s="3" t="s">
        <v>8772</v>
      </c>
      <c r="BA5975" s="3" t="s">
        <v>8771</v>
      </c>
      <c r="BD5975" s="3" t="s">
        <v>7641</v>
      </c>
      <c r="BG5975" s="3"/>
    </row>
    <row r="5976" spans="1:59" ht="15" x14ac:dyDescent="0.2">
      <c r="A5976" s="3" t="s">
        <v>7008</v>
      </c>
      <c r="B5976" s="3" t="s">
        <v>8768</v>
      </c>
      <c r="C5976" s="4">
        <v>42618.938981481479</v>
      </c>
      <c r="D5976" s="3" t="s">
        <v>7639</v>
      </c>
      <c r="E5976" s="3" t="s">
        <v>8769</v>
      </c>
      <c r="N5976" s="3" t="s">
        <v>609</v>
      </c>
      <c r="AI5976" s="3" t="s">
        <v>29</v>
      </c>
      <c r="AJ5976" s="3" t="s">
        <v>28</v>
      </c>
      <c r="AM5976" s="3" t="s">
        <v>62</v>
      </c>
      <c r="AZ5976" s="3" t="s">
        <v>3723</v>
      </c>
      <c r="BA5976" s="3" t="s">
        <v>3724</v>
      </c>
      <c r="BB5976" s="3" t="s">
        <v>3725</v>
      </c>
      <c r="BD5976" s="3" t="s">
        <v>30</v>
      </c>
      <c r="BG5976" s="3"/>
    </row>
    <row r="5977" spans="1:59" ht="15" x14ac:dyDescent="0.2">
      <c r="A5977" s="3" t="s">
        <v>8766</v>
      </c>
      <c r="B5977" s="3" t="s">
        <v>8764</v>
      </c>
      <c r="C5977" s="4">
        <v>42618.938969907409</v>
      </c>
      <c r="D5977" s="3" t="s">
        <v>7639</v>
      </c>
      <c r="E5977" s="3" t="s">
        <v>8766</v>
      </c>
      <c r="L5977" s="3" t="s">
        <v>8767</v>
      </c>
      <c r="AZ5977" s="3" t="s">
        <v>625</v>
      </c>
      <c r="BA5977" s="3" t="s">
        <v>8765</v>
      </c>
      <c r="BD5977" s="3" t="s">
        <v>7641</v>
      </c>
      <c r="BG5977" s="3"/>
    </row>
    <row r="5978" spans="1:59" ht="15" x14ac:dyDescent="0.2">
      <c r="A5978" s="3" t="s">
        <v>6673</v>
      </c>
      <c r="B5978" s="3" t="s">
        <v>8762</v>
      </c>
      <c r="C5978" s="4">
        <v>42618.938969907409</v>
      </c>
      <c r="D5978" s="3" t="s">
        <v>7639</v>
      </c>
      <c r="E5978" s="3" t="s">
        <v>8763</v>
      </c>
      <c r="M5978" s="3" t="s">
        <v>39030</v>
      </c>
      <c r="N5978" s="3" t="s">
        <v>8655</v>
      </c>
      <c r="O5978" s="3" t="s">
        <v>25</v>
      </c>
      <c r="AI5978" s="3" t="s">
        <v>29</v>
      </c>
      <c r="AJ5978" s="3" t="s">
        <v>28</v>
      </c>
      <c r="AM5978" s="3" t="s">
        <v>24</v>
      </c>
      <c r="AZ5978" s="3" t="s">
        <v>2201</v>
      </c>
      <c r="BA5978" s="3" t="s">
        <v>2202</v>
      </c>
      <c r="BB5978" s="3" t="s">
        <v>2203</v>
      </c>
      <c r="BD5978" s="3" t="s">
        <v>30</v>
      </c>
      <c r="BG5978" s="3"/>
    </row>
    <row r="5979" spans="1:59" ht="15" x14ac:dyDescent="0.2">
      <c r="A5979" s="3" t="s">
        <v>8760</v>
      </c>
      <c r="B5979" s="3" t="s">
        <v>8757</v>
      </c>
      <c r="C5979" s="4">
        <v>42618.938969907409</v>
      </c>
      <c r="D5979" s="3" t="s">
        <v>7639</v>
      </c>
      <c r="E5979" s="3" t="s">
        <v>8760</v>
      </c>
      <c r="L5979" s="3" t="s">
        <v>8761</v>
      </c>
      <c r="AZ5979" s="3" t="s">
        <v>8759</v>
      </c>
      <c r="BA5979" s="3" t="s">
        <v>8758</v>
      </c>
      <c r="BD5979" s="3" t="s">
        <v>7641</v>
      </c>
      <c r="BG5979" s="3"/>
    </row>
    <row r="5980" spans="1:59" ht="15" x14ac:dyDescent="0.2">
      <c r="A5980" s="3" t="s">
        <v>8755</v>
      </c>
      <c r="B5980" s="3" t="s">
        <v>8753</v>
      </c>
      <c r="C5980" s="4">
        <v>42618.938969907409</v>
      </c>
      <c r="D5980" s="3" t="s">
        <v>7639</v>
      </c>
      <c r="E5980" s="3" t="s">
        <v>8755</v>
      </c>
      <c r="L5980" s="3" t="s">
        <v>8756</v>
      </c>
      <c r="AZ5980" s="3" t="s">
        <v>8754</v>
      </c>
      <c r="BA5980" s="3" t="s">
        <v>1086</v>
      </c>
      <c r="BD5980" s="3" t="s">
        <v>7641</v>
      </c>
      <c r="BG5980" s="3"/>
    </row>
    <row r="5981" spans="1:59" ht="15" x14ac:dyDescent="0.2">
      <c r="A5981" s="3" t="s">
        <v>7244</v>
      </c>
      <c r="B5981" s="3" t="s">
        <v>8751</v>
      </c>
      <c r="C5981" s="4">
        <v>42618.938969907409</v>
      </c>
      <c r="D5981" s="3" t="s">
        <v>7639</v>
      </c>
      <c r="E5981" s="3" t="s">
        <v>8752</v>
      </c>
      <c r="N5981" s="3" t="s">
        <v>609</v>
      </c>
      <c r="AI5981" s="3" t="s">
        <v>29</v>
      </c>
      <c r="AJ5981" s="3" t="s">
        <v>28</v>
      </c>
      <c r="AM5981" s="3" t="s">
        <v>62</v>
      </c>
      <c r="AZ5981" s="3" t="s">
        <v>671</v>
      </c>
      <c r="BA5981" s="3" t="s">
        <v>4732</v>
      </c>
      <c r="BB5981" s="3" t="s">
        <v>748</v>
      </c>
      <c r="BD5981" s="3" t="s">
        <v>30</v>
      </c>
      <c r="BG5981" s="3"/>
    </row>
    <row r="5982" spans="1:59" ht="15" x14ac:dyDescent="0.2">
      <c r="A5982" s="3" t="s">
        <v>6364</v>
      </c>
      <c r="B5982" s="3" t="s">
        <v>8749</v>
      </c>
      <c r="C5982" s="4">
        <v>42618.938969907409</v>
      </c>
      <c r="D5982" s="3" t="s">
        <v>7639</v>
      </c>
      <c r="E5982" s="3" t="s">
        <v>8750</v>
      </c>
      <c r="M5982" s="3" t="s">
        <v>39032</v>
      </c>
      <c r="N5982" s="3" t="s">
        <v>8715</v>
      </c>
      <c r="O5982" s="3" t="s">
        <v>185</v>
      </c>
      <c r="AI5982" s="3" t="s">
        <v>29</v>
      </c>
      <c r="AJ5982" s="3" t="s">
        <v>28</v>
      </c>
      <c r="AM5982" s="3" t="s">
        <v>24</v>
      </c>
      <c r="AZ5982" s="3" t="s">
        <v>551</v>
      </c>
      <c r="BA5982" s="3" t="s">
        <v>552</v>
      </c>
      <c r="BB5982" s="3" t="s">
        <v>40</v>
      </c>
      <c r="BD5982" s="3" t="s">
        <v>30</v>
      </c>
      <c r="BG5982" s="3"/>
    </row>
    <row r="5983" spans="1:59" ht="15" x14ac:dyDescent="0.2">
      <c r="A5983" s="3" t="s">
        <v>8747</v>
      </c>
      <c r="B5983" s="3" t="s">
        <v>8744</v>
      </c>
      <c r="C5983" s="4">
        <v>42618.938969907409</v>
      </c>
      <c r="D5983" s="3" t="s">
        <v>7639</v>
      </c>
      <c r="E5983" s="3" t="s">
        <v>8747</v>
      </c>
      <c r="L5983" s="3" t="s">
        <v>8748</v>
      </c>
      <c r="AZ5983" s="3" t="s">
        <v>8746</v>
      </c>
      <c r="BA5983" s="3" t="s">
        <v>8745</v>
      </c>
      <c r="BD5983" s="3" t="s">
        <v>7641</v>
      </c>
      <c r="BG5983" s="3"/>
    </row>
    <row r="5984" spans="1:59" ht="15" x14ac:dyDescent="0.2">
      <c r="A5984" s="3" t="s">
        <v>7137</v>
      </c>
      <c r="B5984" s="3" t="s">
        <v>8742</v>
      </c>
      <c r="C5984" s="4">
        <v>42618.938969907409</v>
      </c>
      <c r="D5984" s="3" t="s">
        <v>7639</v>
      </c>
      <c r="E5984" s="3" t="s">
        <v>8743</v>
      </c>
      <c r="N5984" s="3" t="s">
        <v>609</v>
      </c>
      <c r="AI5984" s="3" t="s">
        <v>29</v>
      </c>
      <c r="AJ5984" s="3" t="s">
        <v>28</v>
      </c>
      <c r="AM5984" s="3" t="s">
        <v>62</v>
      </c>
      <c r="AZ5984" s="3" t="s">
        <v>3187</v>
      </c>
      <c r="BA5984" s="3" t="s">
        <v>4274</v>
      </c>
      <c r="BB5984" s="3" t="s">
        <v>4275</v>
      </c>
      <c r="BD5984" s="3" t="s">
        <v>30</v>
      </c>
      <c r="BG5984" s="3"/>
    </row>
    <row r="5985" spans="1:59" ht="15" x14ac:dyDescent="0.2">
      <c r="A5985" s="3" t="s">
        <v>8740</v>
      </c>
      <c r="B5985" s="3" t="s">
        <v>8737</v>
      </c>
      <c r="C5985" s="4">
        <v>42618.938969907409</v>
      </c>
      <c r="D5985" s="3" t="s">
        <v>7639</v>
      </c>
      <c r="E5985" s="3" t="s">
        <v>8740</v>
      </c>
      <c r="L5985" s="3" t="s">
        <v>8741</v>
      </c>
      <c r="AZ5985" s="3" t="s">
        <v>8739</v>
      </c>
      <c r="BA5985" s="3" t="s">
        <v>8738</v>
      </c>
      <c r="BD5985" s="3" t="s">
        <v>7641</v>
      </c>
      <c r="BG5985" s="3"/>
    </row>
    <row r="5986" spans="1:59" ht="15" x14ac:dyDescent="0.2">
      <c r="A5986" s="3" t="s">
        <v>7208</v>
      </c>
      <c r="B5986" s="3" t="s">
        <v>8735</v>
      </c>
      <c r="C5986" s="4">
        <v>42618.938969907409</v>
      </c>
      <c r="D5986" s="3" t="s">
        <v>7639</v>
      </c>
      <c r="E5986" s="3" t="s">
        <v>8736</v>
      </c>
      <c r="N5986" s="3" t="s">
        <v>609</v>
      </c>
      <c r="AI5986" s="3" t="s">
        <v>29</v>
      </c>
      <c r="AJ5986" s="3" t="s">
        <v>28</v>
      </c>
      <c r="AM5986" s="3" t="s">
        <v>62</v>
      </c>
      <c r="AZ5986" s="3" t="s">
        <v>544</v>
      </c>
      <c r="BA5986" s="3" t="s">
        <v>4579</v>
      </c>
      <c r="BB5986" s="3" t="s">
        <v>4580</v>
      </c>
      <c r="BD5986" s="3" t="s">
        <v>30</v>
      </c>
      <c r="BG5986" s="3"/>
    </row>
    <row r="5987" spans="1:59" ht="15" x14ac:dyDescent="0.2">
      <c r="A5987" s="3" t="s">
        <v>7393</v>
      </c>
      <c r="B5987" s="3" t="s">
        <v>8733</v>
      </c>
      <c r="C5987" s="4">
        <v>42618.938969907409</v>
      </c>
      <c r="D5987" s="3" t="s">
        <v>7639</v>
      </c>
      <c r="E5987" s="3" t="s">
        <v>8734</v>
      </c>
      <c r="M5987" s="3" t="s">
        <v>39032</v>
      </c>
      <c r="N5987" s="3" t="s">
        <v>8715</v>
      </c>
      <c r="O5987" s="3" t="s">
        <v>185</v>
      </c>
      <c r="AI5987" s="3" t="s">
        <v>29</v>
      </c>
      <c r="AJ5987" s="3" t="s">
        <v>28</v>
      </c>
      <c r="AM5987" s="3" t="s">
        <v>24</v>
      </c>
      <c r="AZ5987" s="3" t="s">
        <v>5353</v>
      </c>
      <c r="BA5987" s="3" t="s">
        <v>5350</v>
      </c>
      <c r="BB5987" s="3" t="s">
        <v>5354</v>
      </c>
      <c r="BD5987" s="3" t="s">
        <v>30</v>
      </c>
      <c r="BG5987" s="3"/>
    </row>
    <row r="5988" spans="1:59" ht="15" x14ac:dyDescent="0.2">
      <c r="A5988" s="3" t="s">
        <v>6742</v>
      </c>
      <c r="B5988" s="3" t="s">
        <v>8731</v>
      </c>
      <c r="C5988" s="4">
        <v>42618.938969907409</v>
      </c>
      <c r="D5988" s="3" t="s">
        <v>7639</v>
      </c>
      <c r="E5988" s="3" t="s">
        <v>8732</v>
      </c>
      <c r="N5988" s="3" t="s">
        <v>609</v>
      </c>
      <c r="AI5988" s="3" t="s">
        <v>29</v>
      </c>
      <c r="AJ5988" s="3" t="s">
        <v>28</v>
      </c>
      <c r="AM5988" s="3" t="s">
        <v>62</v>
      </c>
      <c r="AZ5988" s="3" t="s">
        <v>2521</v>
      </c>
      <c r="BA5988" s="3" t="s">
        <v>2522</v>
      </c>
      <c r="BB5988" s="3" t="s">
        <v>748</v>
      </c>
      <c r="BD5988" s="3" t="s">
        <v>30</v>
      </c>
      <c r="BG5988" s="3"/>
    </row>
    <row r="5989" spans="1:59" ht="15" x14ac:dyDescent="0.2">
      <c r="A5989" s="3" t="s">
        <v>8729</v>
      </c>
      <c r="B5989" s="3" t="s">
        <v>8726</v>
      </c>
      <c r="C5989" s="4">
        <v>42618.938969907409</v>
      </c>
      <c r="D5989" s="3" t="s">
        <v>7639</v>
      </c>
      <c r="E5989" s="3" t="s">
        <v>8729</v>
      </c>
      <c r="L5989" s="3" t="s">
        <v>8730</v>
      </c>
      <c r="AZ5989" s="3" t="s">
        <v>8728</v>
      </c>
      <c r="BA5989" s="3" t="s">
        <v>8727</v>
      </c>
      <c r="BD5989" s="3" t="s">
        <v>7641</v>
      </c>
      <c r="BG5989" s="3"/>
    </row>
    <row r="5990" spans="1:59" ht="15" x14ac:dyDescent="0.2">
      <c r="A5990" s="3" t="s">
        <v>7300</v>
      </c>
      <c r="B5990" s="3" t="s">
        <v>8724</v>
      </c>
      <c r="C5990" s="4">
        <v>42618.938969907409</v>
      </c>
      <c r="D5990" s="3" t="s">
        <v>7639</v>
      </c>
      <c r="E5990" s="3" t="s">
        <v>8725</v>
      </c>
      <c r="M5990" s="3" t="s">
        <v>39032</v>
      </c>
      <c r="N5990" s="3" t="s">
        <v>8715</v>
      </c>
      <c r="O5990" s="3" t="s">
        <v>185</v>
      </c>
      <c r="AI5990" s="3" t="s">
        <v>29</v>
      </c>
      <c r="AJ5990" s="3" t="s">
        <v>28</v>
      </c>
      <c r="AM5990" s="3" t="s">
        <v>24</v>
      </c>
      <c r="AZ5990" s="3" t="s">
        <v>4964</v>
      </c>
      <c r="BA5990" s="3" t="s">
        <v>4965</v>
      </c>
      <c r="BB5990" s="3" t="s">
        <v>1017</v>
      </c>
      <c r="BD5990" s="3" t="s">
        <v>30</v>
      </c>
      <c r="BG5990" s="3"/>
    </row>
    <row r="5991" spans="1:59" ht="15" x14ac:dyDescent="0.2">
      <c r="A5991" s="3" t="s">
        <v>7488</v>
      </c>
      <c r="B5991" s="3" t="s">
        <v>8722</v>
      </c>
      <c r="C5991" s="4">
        <v>42618.938958333332</v>
      </c>
      <c r="D5991" s="3" t="s">
        <v>7639</v>
      </c>
      <c r="E5991" s="3" t="s">
        <v>8723</v>
      </c>
      <c r="N5991" s="3" t="s">
        <v>609</v>
      </c>
      <c r="AI5991" s="3" t="s">
        <v>29</v>
      </c>
      <c r="AJ5991" s="3" t="s">
        <v>28</v>
      </c>
      <c r="AM5991" s="3" t="s">
        <v>62</v>
      </c>
      <c r="AZ5991" s="3" t="s">
        <v>5753</v>
      </c>
      <c r="BA5991" s="3" t="s">
        <v>5754</v>
      </c>
      <c r="BB5991" s="3" t="s">
        <v>107</v>
      </c>
      <c r="BD5991" s="3" t="s">
        <v>30</v>
      </c>
      <c r="BG5991" s="3"/>
    </row>
    <row r="5992" spans="1:59" ht="15" x14ac:dyDescent="0.2">
      <c r="A5992" s="3" t="s">
        <v>8720</v>
      </c>
      <c r="B5992" s="3" t="s">
        <v>8717</v>
      </c>
      <c r="C5992" s="4">
        <v>42618.938958333332</v>
      </c>
      <c r="D5992" s="3" t="s">
        <v>7639</v>
      </c>
      <c r="E5992" s="3" t="s">
        <v>8720</v>
      </c>
      <c r="L5992" s="3" t="s">
        <v>8721</v>
      </c>
      <c r="AZ5992" s="3" t="s">
        <v>8719</v>
      </c>
      <c r="BA5992" s="3" t="s">
        <v>8718</v>
      </c>
      <c r="BD5992" s="3" t="s">
        <v>7641</v>
      </c>
      <c r="BG5992" s="3"/>
    </row>
    <row r="5993" spans="1:59" ht="15" x14ac:dyDescent="0.2">
      <c r="A5993" s="3" t="s">
        <v>7547</v>
      </c>
      <c r="B5993" s="3" t="s">
        <v>8714</v>
      </c>
      <c r="C5993" s="4">
        <v>42618.938958333332</v>
      </c>
      <c r="D5993" s="3" t="s">
        <v>7639</v>
      </c>
      <c r="E5993" s="3" t="s">
        <v>8716</v>
      </c>
      <c r="M5993" s="3" t="s">
        <v>39032</v>
      </c>
      <c r="N5993" s="3" t="s">
        <v>8715</v>
      </c>
      <c r="O5993" s="3" t="s">
        <v>185</v>
      </c>
      <c r="AI5993" s="3" t="s">
        <v>29</v>
      </c>
      <c r="AJ5993" s="3" t="s">
        <v>28</v>
      </c>
      <c r="AM5993" s="3" t="s">
        <v>24</v>
      </c>
      <c r="AZ5993" s="3" t="s">
        <v>1423</v>
      </c>
      <c r="BA5993" s="3" t="s">
        <v>5994</v>
      </c>
      <c r="BB5993" s="3" t="s">
        <v>40</v>
      </c>
      <c r="BD5993" s="3" t="s">
        <v>30</v>
      </c>
      <c r="BG5993" s="3"/>
    </row>
    <row r="5994" spans="1:59" ht="15" x14ac:dyDescent="0.2">
      <c r="A5994" s="3" t="s">
        <v>8710</v>
      </c>
      <c r="B5994" s="3" t="s">
        <v>8708</v>
      </c>
      <c r="C5994" s="4">
        <v>42618.938958333332</v>
      </c>
      <c r="D5994" s="3" t="s">
        <v>7639</v>
      </c>
      <c r="E5994" s="3" t="s">
        <v>8710</v>
      </c>
      <c r="F5994" s="3" t="s">
        <v>8713</v>
      </c>
      <c r="H5994" s="3" t="s">
        <v>8024</v>
      </c>
      <c r="L5994" s="3" t="s">
        <v>8712</v>
      </c>
      <c r="AE5994" s="3" t="s">
        <v>7671</v>
      </c>
      <c r="AF5994" s="3" t="s">
        <v>7756</v>
      </c>
      <c r="AG5994" s="3" t="s">
        <v>8009</v>
      </c>
      <c r="AH5994" s="3" t="s">
        <v>8711</v>
      </c>
      <c r="AZ5994" s="3" t="s">
        <v>6029</v>
      </c>
      <c r="BA5994" s="3" t="s">
        <v>8709</v>
      </c>
      <c r="BD5994" s="3" t="s">
        <v>7641</v>
      </c>
      <c r="BG5994" s="3"/>
    </row>
    <row r="5995" spans="1:59" ht="15" x14ac:dyDescent="0.2">
      <c r="A5995" s="3" t="s">
        <v>8706</v>
      </c>
      <c r="B5995" s="3" t="s">
        <v>8703</v>
      </c>
      <c r="C5995" s="4">
        <v>42618.938958333332</v>
      </c>
      <c r="D5995" s="3" t="s">
        <v>7639</v>
      </c>
      <c r="E5995" s="3" t="s">
        <v>8706</v>
      </c>
      <c r="L5995" s="3" t="s">
        <v>8707</v>
      </c>
      <c r="AZ5995" s="3" t="s">
        <v>8705</v>
      </c>
      <c r="BA5995" s="3" t="s">
        <v>8704</v>
      </c>
      <c r="BD5995" s="3" t="s">
        <v>7641</v>
      </c>
      <c r="BG5995" s="3"/>
    </row>
    <row r="5996" spans="1:59" ht="15" x14ac:dyDescent="0.2">
      <c r="A5996" s="3" t="s">
        <v>6713</v>
      </c>
      <c r="B5996" s="3" t="s">
        <v>8701</v>
      </c>
      <c r="C5996" s="4">
        <v>42618.938958333332</v>
      </c>
      <c r="D5996" s="3" t="s">
        <v>7639</v>
      </c>
      <c r="E5996" s="3" t="s">
        <v>8702</v>
      </c>
      <c r="N5996" s="3" t="s">
        <v>609</v>
      </c>
      <c r="AI5996" s="3" t="s">
        <v>29</v>
      </c>
      <c r="AJ5996" s="3" t="s">
        <v>28</v>
      </c>
      <c r="AM5996" s="3" t="s">
        <v>62</v>
      </c>
      <c r="AZ5996" s="3" t="s">
        <v>2377</v>
      </c>
      <c r="BA5996" s="3" t="s">
        <v>2378</v>
      </c>
      <c r="BB5996" s="3" t="s">
        <v>2379</v>
      </c>
      <c r="BD5996" s="3" t="s">
        <v>30</v>
      </c>
      <c r="BG5996" s="3"/>
    </row>
    <row r="5997" spans="1:59" ht="15" x14ac:dyDescent="0.2">
      <c r="A5997" s="3" t="s">
        <v>8696</v>
      </c>
      <c r="B5997" s="3" t="s">
        <v>8692</v>
      </c>
      <c r="C5997" s="4">
        <v>42618.938958333332</v>
      </c>
      <c r="D5997" s="3" t="s">
        <v>7639</v>
      </c>
      <c r="E5997" s="3" t="s">
        <v>8700</v>
      </c>
      <c r="M5997" s="3" t="s">
        <v>8699</v>
      </c>
      <c r="N5997" s="3" t="s">
        <v>8698</v>
      </c>
      <c r="O5997" s="3" t="s">
        <v>25</v>
      </c>
      <c r="U5997" s="3" t="s">
        <v>8697</v>
      </c>
      <c r="AI5997" s="3" t="s">
        <v>29</v>
      </c>
      <c r="AJ5997" s="3" t="s">
        <v>7697</v>
      </c>
      <c r="AM5997" s="3" t="s">
        <v>24</v>
      </c>
      <c r="AZ5997" s="3" t="s">
        <v>8695</v>
      </c>
      <c r="BA5997" s="3" t="s">
        <v>8694</v>
      </c>
      <c r="BB5997" s="3" t="s">
        <v>8693</v>
      </c>
      <c r="BD5997" s="3" t="s">
        <v>30</v>
      </c>
      <c r="BG5997" s="3"/>
    </row>
    <row r="5998" spans="1:59" ht="15" x14ac:dyDescent="0.2">
      <c r="A5998" s="3" t="s">
        <v>8690</v>
      </c>
      <c r="B5998" s="3" t="s">
        <v>8688</v>
      </c>
      <c r="C5998" s="4">
        <v>42618.938958333332</v>
      </c>
      <c r="D5998" s="3" t="s">
        <v>7639</v>
      </c>
      <c r="E5998" s="3" t="s">
        <v>8690</v>
      </c>
      <c r="L5998" s="3" t="s">
        <v>8691</v>
      </c>
      <c r="AZ5998" s="3" t="s">
        <v>3167</v>
      </c>
      <c r="BA5998" s="3" t="s">
        <v>8689</v>
      </c>
      <c r="BD5998" s="3" t="s">
        <v>7641</v>
      </c>
      <c r="BG5998" s="3"/>
    </row>
    <row r="5999" spans="1:59" ht="15" x14ac:dyDescent="0.2">
      <c r="A5999" s="3" t="s">
        <v>6518</v>
      </c>
      <c r="B5999" s="3" t="s">
        <v>8686</v>
      </c>
      <c r="C5999" s="4">
        <v>42618.938958333332</v>
      </c>
      <c r="D5999" s="3" t="s">
        <v>7639</v>
      </c>
      <c r="E5999" s="3" t="s">
        <v>8687</v>
      </c>
      <c r="N5999" s="3" t="s">
        <v>609</v>
      </c>
      <c r="AI5999" s="3" t="s">
        <v>29</v>
      </c>
      <c r="AJ5999" s="3" t="s">
        <v>28</v>
      </c>
      <c r="AM5999" s="3" t="s">
        <v>62</v>
      </c>
      <c r="AZ5999" s="3" t="s">
        <v>1448</v>
      </c>
      <c r="BA5999" s="3" t="s">
        <v>1449</v>
      </c>
      <c r="BB5999" s="3" t="s">
        <v>1450</v>
      </c>
      <c r="BD5999" s="3" t="s">
        <v>30</v>
      </c>
      <c r="BG5999" s="3"/>
    </row>
    <row r="6000" spans="1:59" ht="15" x14ac:dyDescent="0.2">
      <c r="A6000" s="3" t="s">
        <v>7597</v>
      </c>
      <c r="B6000" s="3" t="s">
        <v>8683</v>
      </c>
      <c r="C6000" s="4">
        <v>42618.938946759263</v>
      </c>
      <c r="D6000" s="3" t="s">
        <v>7639</v>
      </c>
      <c r="E6000" s="3" t="s">
        <v>8685</v>
      </c>
      <c r="M6000" s="3" t="s">
        <v>39031</v>
      </c>
      <c r="N6000" s="3" t="s">
        <v>8684</v>
      </c>
      <c r="O6000" s="3" t="s">
        <v>25</v>
      </c>
      <c r="AI6000" s="3" t="s">
        <v>29</v>
      </c>
      <c r="AJ6000" s="3" t="s">
        <v>28</v>
      </c>
      <c r="AM6000" s="3" t="s">
        <v>24</v>
      </c>
      <c r="AZ6000" s="3" t="s">
        <v>6191</v>
      </c>
      <c r="BA6000" s="3" t="s">
        <v>6192</v>
      </c>
      <c r="BB6000" s="3" t="s">
        <v>107</v>
      </c>
      <c r="BD6000" s="3" t="s">
        <v>30</v>
      </c>
      <c r="BG6000" s="3"/>
    </row>
    <row r="6001" spans="1:59" ht="15" x14ac:dyDescent="0.2">
      <c r="A6001" s="3" t="s">
        <v>8681</v>
      </c>
      <c r="B6001" s="3" t="s">
        <v>8678</v>
      </c>
      <c r="C6001" s="4">
        <v>42618.938946759263</v>
      </c>
      <c r="D6001" s="3" t="s">
        <v>7639</v>
      </c>
      <c r="E6001" s="3" t="s">
        <v>8681</v>
      </c>
      <c r="L6001" s="3" t="s">
        <v>8682</v>
      </c>
      <c r="AZ6001" s="3" t="s">
        <v>8680</v>
      </c>
      <c r="BA6001" s="3" t="s">
        <v>8679</v>
      </c>
      <c r="BD6001" s="3" t="s">
        <v>7641</v>
      </c>
      <c r="BG6001" s="3"/>
    </row>
    <row r="6002" spans="1:59" ht="15" x14ac:dyDescent="0.2">
      <c r="A6002" s="3" t="s">
        <v>6438</v>
      </c>
      <c r="B6002" s="3" t="s">
        <v>8676</v>
      </c>
      <c r="C6002" s="4">
        <v>42618.938946759263</v>
      </c>
      <c r="D6002" s="3" t="s">
        <v>7639</v>
      </c>
      <c r="E6002" s="3" t="s">
        <v>8677</v>
      </c>
      <c r="N6002" s="3" t="s">
        <v>609</v>
      </c>
      <c r="AI6002" s="3" t="s">
        <v>29</v>
      </c>
      <c r="AJ6002" s="3" t="s">
        <v>28</v>
      </c>
      <c r="AM6002" s="3" t="s">
        <v>62</v>
      </c>
      <c r="AZ6002" s="3" t="s">
        <v>1010</v>
      </c>
      <c r="BA6002" s="3" t="s">
        <v>1011</v>
      </c>
      <c r="BB6002" s="3" t="s">
        <v>1012</v>
      </c>
      <c r="BD6002" s="3" t="s">
        <v>30</v>
      </c>
      <c r="BG6002" s="3"/>
    </row>
    <row r="6003" spans="1:59" ht="15" x14ac:dyDescent="0.2">
      <c r="A6003" s="3" t="s">
        <v>8671</v>
      </c>
      <c r="B6003" s="3" t="s">
        <v>8667</v>
      </c>
      <c r="C6003" s="4">
        <v>42618.938946759263</v>
      </c>
      <c r="D6003" s="3" t="s">
        <v>7639</v>
      </c>
      <c r="E6003" s="3" t="s">
        <v>8675</v>
      </c>
      <c r="M6003" s="3" t="s">
        <v>8674</v>
      </c>
      <c r="N6003" s="3" t="s">
        <v>8673</v>
      </c>
      <c r="O6003" s="3" t="s">
        <v>25</v>
      </c>
      <c r="U6003" s="3" t="s">
        <v>8672</v>
      </c>
      <c r="AI6003" s="3" t="s">
        <v>29</v>
      </c>
      <c r="AJ6003" s="3" t="s">
        <v>7697</v>
      </c>
      <c r="AM6003" s="3" t="s">
        <v>24</v>
      </c>
      <c r="AZ6003" s="3" t="s">
        <v>8670</v>
      </c>
      <c r="BA6003" s="3" t="s">
        <v>8669</v>
      </c>
      <c r="BB6003" s="3" t="s">
        <v>8668</v>
      </c>
      <c r="BD6003" s="3" t="s">
        <v>30</v>
      </c>
      <c r="BG6003" s="3"/>
    </row>
    <row r="6004" spans="1:59" ht="15" x14ac:dyDescent="0.2">
      <c r="A6004" s="3" t="s">
        <v>8665</v>
      </c>
      <c r="B6004" s="3" t="s">
        <v>8662</v>
      </c>
      <c r="C6004" s="4">
        <v>42618.938946759263</v>
      </c>
      <c r="D6004" s="3" t="s">
        <v>7639</v>
      </c>
      <c r="E6004" s="3" t="s">
        <v>8665</v>
      </c>
      <c r="L6004" s="3" t="s">
        <v>8666</v>
      </c>
      <c r="AZ6004" s="3" t="s">
        <v>8664</v>
      </c>
      <c r="BA6004" s="3" t="s">
        <v>8663</v>
      </c>
      <c r="BD6004" s="3" t="s">
        <v>7641</v>
      </c>
      <c r="BG6004" s="3"/>
    </row>
    <row r="6005" spans="1:59" ht="15" x14ac:dyDescent="0.2">
      <c r="A6005" s="3" t="s">
        <v>7561</v>
      </c>
      <c r="B6005" s="3" t="s">
        <v>8660</v>
      </c>
      <c r="C6005" s="4">
        <v>42618.938946759263</v>
      </c>
      <c r="D6005" s="3" t="s">
        <v>7639</v>
      </c>
      <c r="E6005" s="3" t="s">
        <v>8661</v>
      </c>
      <c r="N6005" s="3" t="s">
        <v>609</v>
      </c>
      <c r="AI6005" s="3" t="s">
        <v>29</v>
      </c>
      <c r="AJ6005" s="3" t="s">
        <v>28</v>
      </c>
      <c r="AM6005" s="3" t="s">
        <v>62</v>
      </c>
      <c r="AZ6005" s="3" t="s">
        <v>6051</v>
      </c>
      <c r="BA6005" s="3" t="s">
        <v>6052</v>
      </c>
      <c r="BB6005" s="3" t="s">
        <v>6053</v>
      </c>
      <c r="BD6005" s="3" t="s">
        <v>30</v>
      </c>
      <c r="BG6005" s="3"/>
    </row>
    <row r="6006" spans="1:59" ht="15" x14ac:dyDescent="0.2">
      <c r="A6006" s="3" t="s">
        <v>7459</v>
      </c>
      <c r="B6006" s="3" t="s">
        <v>8658</v>
      </c>
      <c r="C6006" s="4">
        <v>42618.938946759263</v>
      </c>
      <c r="D6006" s="3" t="s">
        <v>7639</v>
      </c>
      <c r="E6006" s="3" t="s">
        <v>8659</v>
      </c>
      <c r="N6006" s="3" t="s">
        <v>609</v>
      </c>
      <c r="AI6006" s="3" t="s">
        <v>29</v>
      </c>
      <c r="AJ6006" s="3" t="s">
        <v>28</v>
      </c>
      <c r="AM6006" s="3" t="s">
        <v>62</v>
      </c>
      <c r="AZ6006" s="3" t="s">
        <v>5632</v>
      </c>
      <c r="BA6006" s="3" t="s">
        <v>5633</v>
      </c>
      <c r="BB6006" s="3" t="s">
        <v>1752</v>
      </c>
      <c r="BD6006" s="3" t="s">
        <v>30</v>
      </c>
      <c r="BG6006" s="3"/>
    </row>
    <row r="6007" spans="1:59" ht="15" x14ac:dyDescent="0.2">
      <c r="A6007" s="3" t="s">
        <v>6812</v>
      </c>
      <c r="B6007" s="3" t="s">
        <v>8654</v>
      </c>
      <c r="C6007" s="4">
        <v>42618.938946759263</v>
      </c>
      <c r="D6007" s="3" t="s">
        <v>7639</v>
      </c>
      <c r="E6007" s="3" t="s">
        <v>8657</v>
      </c>
      <c r="L6007" s="3" t="s">
        <v>8656</v>
      </c>
      <c r="M6007" s="3" t="s">
        <v>39030</v>
      </c>
      <c r="N6007" s="3" t="s">
        <v>8655</v>
      </c>
      <c r="O6007" s="3" t="s">
        <v>185</v>
      </c>
      <c r="AI6007" s="3" t="s">
        <v>29</v>
      </c>
      <c r="AJ6007" s="3" t="s">
        <v>28</v>
      </c>
      <c r="AM6007" s="3" t="s">
        <v>24</v>
      </c>
      <c r="AZ6007" s="3" t="s">
        <v>2860</v>
      </c>
      <c r="BA6007" s="3" t="s">
        <v>2861</v>
      </c>
      <c r="BB6007" s="3" t="s">
        <v>184</v>
      </c>
      <c r="BD6007" s="3" t="s">
        <v>30</v>
      </c>
      <c r="BG6007" s="3"/>
    </row>
    <row r="6008" spans="1:59" ht="15" x14ac:dyDescent="0.2">
      <c r="A6008" s="3" t="s">
        <v>8652</v>
      </c>
      <c r="B6008" s="3" t="s">
        <v>8651</v>
      </c>
      <c r="C6008" s="4">
        <v>42618.938946759263</v>
      </c>
      <c r="D6008" s="3" t="s">
        <v>7639</v>
      </c>
      <c r="E6008" s="3" t="s">
        <v>8652</v>
      </c>
      <c r="L6008" s="3" t="s">
        <v>8653</v>
      </c>
      <c r="AZ6008" s="3" t="s">
        <v>3957</v>
      </c>
      <c r="BA6008" s="3" t="s">
        <v>243</v>
      </c>
      <c r="BD6008" s="3" t="s">
        <v>7641</v>
      </c>
      <c r="BG6008" s="3"/>
    </row>
    <row r="6009" spans="1:59" ht="15" x14ac:dyDescent="0.2">
      <c r="A6009" s="3" t="s">
        <v>8649</v>
      </c>
      <c r="B6009" s="3" t="s">
        <v>8646</v>
      </c>
      <c r="C6009" s="4">
        <v>42618.938946759263</v>
      </c>
      <c r="D6009" s="3" t="s">
        <v>7639</v>
      </c>
      <c r="E6009" s="3" t="s">
        <v>8649</v>
      </c>
      <c r="L6009" s="3" t="s">
        <v>8650</v>
      </c>
      <c r="AZ6009" s="3" t="s">
        <v>8648</v>
      </c>
      <c r="BA6009" s="3" t="s">
        <v>8647</v>
      </c>
      <c r="BD6009" s="3" t="s">
        <v>7641</v>
      </c>
      <c r="BG6009" s="3"/>
    </row>
    <row r="6010" spans="1:59" ht="15" x14ac:dyDescent="0.2">
      <c r="A6010" s="3" t="s">
        <v>8644</v>
      </c>
      <c r="B6010" s="3" t="s">
        <v>8642</v>
      </c>
      <c r="C6010" s="4">
        <v>42618.938946759263</v>
      </c>
      <c r="D6010" s="3" t="s">
        <v>7639</v>
      </c>
      <c r="E6010" s="3" t="s">
        <v>8644</v>
      </c>
      <c r="L6010" s="3" t="s">
        <v>8645</v>
      </c>
      <c r="AZ6010" s="3" t="s">
        <v>8643</v>
      </c>
      <c r="BA6010" s="3" t="s">
        <v>3206</v>
      </c>
      <c r="BD6010" s="3" t="s">
        <v>7641</v>
      </c>
      <c r="BG6010" s="3"/>
    </row>
    <row r="6011" spans="1:59" ht="15" x14ac:dyDescent="0.2">
      <c r="A6011" s="3" t="s">
        <v>7299</v>
      </c>
      <c r="B6011" s="3" t="s">
        <v>8640</v>
      </c>
      <c r="C6011" s="4">
        <v>42618.938946759263</v>
      </c>
      <c r="D6011" s="3" t="s">
        <v>7639</v>
      </c>
      <c r="E6011" s="3" t="s">
        <v>8641</v>
      </c>
      <c r="N6011" s="3" t="s">
        <v>609</v>
      </c>
      <c r="AI6011" s="3" t="s">
        <v>29</v>
      </c>
      <c r="AJ6011" s="3" t="s">
        <v>28</v>
      </c>
      <c r="AM6011" s="3" t="s">
        <v>62</v>
      </c>
      <c r="AZ6011" s="3" t="s">
        <v>4961</v>
      </c>
      <c r="BA6011" s="3" t="s">
        <v>7627</v>
      </c>
      <c r="BB6011" s="3" t="s">
        <v>4275</v>
      </c>
      <c r="BD6011" s="3" t="s">
        <v>30</v>
      </c>
      <c r="BG6011" s="3"/>
    </row>
    <row r="6012" spans="1:59" ht="15" x14ac:dyDescent="0.2">
      <c r="A6012" s="3" t="s">
        <v>8638</v>
      </c>
      <c r="B6012" s="3" t="s">
        <v>8636</v>
      </c>
      <c r="C6012" s="4">
        <v>42618.938946759263</v>
      </c>
      <c r="D6012" s="3" t="s">
        <v>7639</v>
      </c>
      <c r="E6012" s="3" t="s">
        <v>8638</v>
      </c>
      <c r="L6012" s="3" t="s">
        <v>8639</v>
      </c>
      <c r="AZ6012" s="3" t="s">
        <v>8637</v>
      </c>
      <c r="BA6012" s="3" t="s">
        <v>5700</v>
      </c>
      <c r="BD6012" s="3" t="s">
        <v>7641</v>
      </c>
      <c r="BG6012" s="3"/>
    </row>
    <row r="6013" spans="1:59" ht="15" x14ac:dyDescent="0.2">
      <c r="A6013" s="3" t="s">
        <v>7330</v>
      </c>
      <c r="B6013" s="3" t="s">
        <v>8634</v>
      </c>
      <c r="C6013" s="4">
        <v>42618.938946759263</v>
      </c>
      <c r="D6013" s="3" t="s">
        <v>7639</v>
      </c>
      <c r="E6013" s="3" t="s">
        <v>8635</v>
      </c>
      <c r="N6013" s="3" t="s">
        <v>609</v>
      </c>
      <c r="AI6013" s="3" t="s">
        <v>29</v>
      </c>
      <c r="AJ6013" s="3" t="s">
        <v>28</v>
      </c>
      <c r="AM6013" s="3" t="s">
        <v>62</v>
      </c>
      <c r="AZ6013" s="3" t="s">
        <v>5086</v>
      </c>
      <c r="BA6013" s="3" t="s">
        <v>5087</v>
      </c>
      <c r="BB6013" s="3" t="s">
        <v>5088</v>
      </c>
      <c r="BD6013" s="3" t="s">
        <v>30</v>
      </c>
      <c r="BG6013" s="3"/>
    </row>
    <row r="6014" spans="1:59" ht="15" x14ac:dyDescent="0.2">
      <c r="A6014" s="3" t="s">
        <v>8632</v>
      </c>
      <c r="B6014" s="3" t="s">
        <v>8630</v>
      </c>
      <c r="C6014" s="4">
        <v>42618.938935185193</v>
      </c>
      <c r="D6014" s="3" t="s">
        <v>7639</v>
      </c>
      <c r="E6014" s="3" t="s">
        <v>8632</v>
      </c>
      <c r="L6014" s="3" t="s">
        <v>8633</v>
      </c>
      <c r="AZ6014" s="3" t="s">
        <v>2495</v>
      </c>
      <c r="BA6014" s="3" t="s">
        <v>8631</v>
      </c>
      <c r="BD6014" s="3" t="s">
        <v>7641</v>
      </c>
      <c r="BG6014" s="3"/>
    </row>
    <row r="6015" spans="1:59" ht="15" x14ac:dyDescent="0.2">
      <c r="A6015" s="3" t="s">
        <v>8610</v>
      </c>
      <c r="B6015" s="3" t="s">
        <v>8607</v>
      </c>
      <c r="C6015" s="4">
        <v>42618.938935185193</v>
      </c>
      <c r="D6015" s="3" t="s">
        <v>7639</v>
      </c>
      <c r="E6015" s="3" t="s">
        <v>8629</v>
      </c>
      <c r="F6015" s="3" t="s">
        <v>8628</v>
      </c>
      <c r="G6015" s="3" t="s">
        <v>8627</v>
      </c>
      <c r="H6015" s="3" t="s">
        <v>8024</v>
      </c>
      <c r="J6015" s="3" t="s">
        <v>8099</v>
      </c>
      <c r="L6015" s="3" t="s">
        <v>8626</v>
      </c>
      <c r="N6015" s="3" t="s">
        <v>8625</v>
      </c>
      <c r="P6015" s="3" t="s">
        <v>8624</v>
      </c>
      <c r="Q6015" s="3" t="s">
        <v>8019</v>
      </c>
      <c r="R6015" s="3" t="s">
        <v>8018</v>
      </c>
      <c r="S6015" s="3" t="s">
        <v>8623</v>
      </c>
      <c r="T6015" s="3" t="s">
        <v>8622</v>
      </c>
      <c r="U6015" s="3" t="s">
        <v>8621</v>
      </c>
      <c r="W6015" s="3" t="s">
        <v>8620</v>
      </c>
      <c r="X6015" s="3" t="s">
        <v>8619</v>
      </c>
      <c r="Z6015" s="3" t="s">
        <v>8618</v>
      </c>
      <c r="AA6015" s="3" t="s">
        <v>8617</v>
      </c>
      <c r="AB6015" s="3" t="s">
        <v>8616</v>
      </c>
      <c r="AC6015" s="3" t="s">
        <v>8615</v>
      </c>
      <c r="AD6015" s="3" t="s">
        <v>8614</v>
      </c>
      <c r="AE6015" s="3" t="s">
        <v>7671</v>
      </c>
      <c r="AF6015" s="3" t="s">
        <v>7756</v>
      </c>
      <c r="AG6015" s="3" t="s">
        <v>8009</v>
      </c>
      <c r="AH6015" s="3" t="s">
        <v>8613</v>
      </c>
      <c r="AI6015" s="3" t="s">
        <v>8007</v>
      </c>
      <c r="AJ6015" s="3" t="s">
        <v>7632</v>
      </c>
      <c r="AK6015" s="3" t="s">
        <v>8006</v>
      </c>
      <c r="AO6015" s="3" t="s">
        <v>8612</v>
      </c>
      <c r="AQ6015" s="3" t="s">
        <v>8611</v>
      </c>
      <c r="AR6015" s="3" t="s">
        <v>8081</v>
      </c>
      <c r="AS6015" s="3" t="s">
        <v>8083</v>
      </c>
      <c r="AT6015" s="3" t="s">
        <v>8081</v>
      </c>
      <c r="AU6015" s="3" t="s">
        <v>8081</v>
      </c>
      <c r="AV6015" s="3" t="s">
        <v>8081</v>
      </c>
      <c r="AW6015" s="3" t="s">
        <v>8344</v>
      </c>
      <c r="AX6015" s="3" t="s">
        <v>8081</v>
      </c>
      <c r="AY6015" s="3" t="s">
        <v>8083</v>
      </c>
      <c r="AZ6015" s="3" t="s">
        <v>8609</v>
      </c>
      <c r="BA6015" s="3" t="s">
        <v>8608</v>
      </c>
      <c r="BB6015" s="3" t="s">
        <v>8001</v>
      </c>
      <c r="BD6015" s="3" t="s">
        <v>30</v>
      </c>
      <c r="BE6015" s="3">
        <v>39</v>
      </c>
      <c r="BG6015" s="3"/>
    </row>
    <row r="6016" spans="1:59" ht="15" x14ac:dyDescent="0.2">
      <c r="A6016" s="3" t="s">
        <v>8605</v>
      </c>
      <c r="B6016" s="3" t="s">
        <v>8603</v>
      </c>
      <c r="C6016" s="4">
        <v>42618.938935185193</v>
      </c>
      <c r="D6016" s="3" t="s">
        <v>7639</v>
      </c>
      <c r="E6016" s="3" t="s">
        <v>8605</v>
      </c>
      <c r="L6016" s="3" t="s">
        <v>8606</v>
      </c>
      <c r="AZ6016" s="3" t="s">
        <v>8604</v>
      </c>
      <c r="BA6016" s="3" t="s">
        <v>1078</v>
      </c>
      <c r="BD6016" s="3" t="s">
        <v>7641</v>
      </c>
      <c r="BG6016" s="3"/>
    </row>
    <row r="6017" spans="1:59" ht="15" x14ac:dyDescent="0.2">
      <c r="A6017" s="3" t="s">
        <v>8601</v>
      </c>
      <c r="B6017" s="3" t="s">
        <v>8598</v>
      </c>
      <c r="C6017" s="4">
        <v>42618.938935185193</v>
      </c>
      <c r="D6017" s="3" t="s">
        <v>7639</v>
      </c>
      <c r="E6017" s="3" t="s">
        <v>8601</v>
      </c>
      <c r="L6017" s="3" t="s">
        <v>8602</v>
      </c>
      <c r="AZ6017" s="3" t="s">
        <v>8600</v>
      </c>
      <c r="BA6017" s="3" t="s">
        <v>8599</v>
      </c>
      <c r="BD6017" s="3" t="s">
        <v>7641</v>
      </c>
      <c r="BG6017" s="3"/>
    </row>
    <row r="6018" spans="1:59" ht="15" x14ac:dyDescent="0.2">
      <c r="A6018" s="3" t="s">
        <v>6922</v>
      </c>
      <c r="B6018" s="3" t="s">
        <v>8596</v>
      </c>
      <c r="C6018" s="4">
        <v>42618.938935185193</v>
      </c>
      <c r="D6018" s="3" t="s">
        <v>7639</v>
      </c>
      <c r="E6018" s="3" t="s">
        <v>8597</v>
      </c>
      <c r="N6018" s="3" t="s">
        <v>609</v>
      </c>
      <c r="AI6018" s="3" t="s">
        <v>29</v>
      </c>
      <c r="AJ6018" s="3" t="s">
        <v>28</v>
      </c>
      <c r="AM6018" s="3" t="s">
        <v>62</v>
      </c>
      <c r="AZ6018" s="3" t="s">
        <v>3341</v>
      </c>
      <c r="BA6018" s="3" t="s">
        <v>3342</v>
      </c>
      <c r="BB6018" s="3" t="s">
        <v>3343</v>
      </c>
      <c r="BD6018" s="3" t="s">
        <v>30</v>
      </c>
      <c r="BG6018" s="3"/>
    </row>
    <row r="6019" spans="1:59" ht="15" x14ac:dyDescent="0.2">
      <c r="A6019" s="3" t="s">
        <v>8594</v>
      </c>
      <c r="B6019" s="3" t="s">
        <v>8591</v>
      </c>
      <c r="C6019" s="4">
        <v>42618.938935185193</v>
      </c>
      <c r="D6019" s="3" t="s">
        <v>7639</v>
      </c>
      <c r="E6019" s="3" t="s">
        <v>8594</v>
      </c>
      <c r="L6019" s="3" t="s">
        <v>8595</v>
      </c>
      <c r="AZ6019" s="3" t="s">
        <v>8593</v>
      </c>
      <c r="BA6019" s="3" t="s">
        <v>8592</v>
      </c>
      <c r="BD6019" s="3" t="s">
        <v>7641</v>
      </c>
      <c r="BG6019" s="3"/>
    </row>
    <row r="6020" spans="1:59" ht="15" x14ac:dyDescent="0.2">
      <c r="A6020" s="3" t="s">
        <v>7280</v>
      </c>
      <c r="B6020" s="3" t="s">
        <v>8587</v>
      </c>
      <c r="C6020" s="4">
        <v>42618.938935185193</v>
      </c>
      <c r="D6020" s="3" t="s">
        <v>7639</v>
      </c>
      <c r="E6020" s="3" t="s">
        <v>8590</v>
      </c>
      <c r="M6020" s="3" t="s">
        <v>8589</v>
      </c>
      <c r="N6020" s="3" t="s">
        <v>8588</v>
      </c>
      <c r="O6020" s="3" t="s">
        <v>185</v>
      </c>
      <c r="AI6020" s="3" t="s">
        <v>29</v>
      </c>
      <c r="AJ6020" s="3" t="s">
        <v>28</v>
      </c>
      <c r="AM6020" s="3" t="s">
        <v>24</v>
      </c>
      <c r="AZ6020" s="3" t="s">
        <v>4882</v>
      </c>
      <c r="BA6020" s="3" t="s">
        <v>4883</v>
      </c>
      <c r="BB6020" s="3" t="s">
        <v>4884</v>
      </c>
      <c r="BD6020" s="3" t="s">
        <v>30</v>
      </c>
      <c r="BG6020" s="3"/>
    </row>
    <row r="6021" spans="1:59" ht="15" x14ac:dyDescent="0.2">
      <c r="A6021" s="3" t="s">
        <v>8585</v>
      </c>
      <c r="B6021" s="3" t="s">
        <v>8582</v>
      </c>
      <c r="C6021" s="4">
        <v>42618.938935185193</v>
      </c>
      <c r="D6021" s="3" t="s">
        <v>7639</v>
      </c>
      <c r="E6021" s="3" t="s">
        <v>8585</v>
      </c>
      <c r="L6021" s="3" t="s">
        <v>8586</v>
      </c>
      <c r="AZ6021" s="3" t="s">
        <v>8584</v>
      </c>
      <c r="BA6021" s="3" t="s">
        <v>8583</v>
      </c>
      <c r="BD6021" s="3" t="s">
        <v>7641</v>
      </c>
      <c r="BG6021" s="3"/>
    </row>
    <row r="6022" spans="1:59" ht="15" x14ac:dyDescent="0.2">
      <c r="A6022" s="3" t="s">
        <v>6455</v>
      </c>
      <c r="B6022" s="3" t="s">
        <v>8580</v>
      </c>
      <c r="C6022" s="4">
        <v>42618.938935185193</v>
      </c>
      <c r="D6022" s="3" t="s">
        <v>7639</v>
      </c>
      <c r="E6022" s="3" t="s">
        <v>8581</v>
      </c>
      <c r="N6022" s="3" t="s">
        <v>609</v>
      </c>
      <c r="AI6022" s="3" t="s">
        <v>29</v>
      </c>
      <c r="AJ6022" s="3" t="s">
        <v>28</v>
      </c>
      <c r="AM6022" s="3" t="s">
        <v>62</v>
      </c>
      <c r="AZ6022" s="3" t="s">
        <v>1107</v>
      </c>
      <c r="BA6022" s="3" t="s">
        <v>1108</v>
      </c>
      <c r="BB6022" s="3" t="s">
        <v>1109</v>
      </c>
      <c r="BD6022" s="3" t="s">
        <v>30</v>
      </c>
      <c r="BG6022" s="3"/>
    </row>
    <row r="6023" spans="1:59" ht="15" x14ac:dyDescent="0.2">
      <c r="A6023" s="3" t="s">
        <v>6649</v>
      </c>
      <c r="B6023" s="3" t="s">
        <v>8578</v>
      </c>
      <c r="C6023" s="4">
        <v>42618.938935185193</v>
      </c>
      <c r="D6023" s="3" t="s">
        <v>7639</v>
      </c>
      <c r="E6023" s="3" t="s">
        <v>8579</v>
      </c>
      <c r="M6023" s="3" t="s">
        <v>8229</v>
      </c>
      <c r="N6023" s="3" t="s">
        <v>8228</v>
      </c>
      <c r="O6023" s="3" t="s">
        <v>25</v>
      </c>
      <c r="AI6023" s="3" t="s">
        <v>29</v>
      </c>
      <c r="AJ6023" s="3" t="s">
        <v>28</v>
      </c>
      <c r="AM6023" s="3" t="s">
        <v>24</v>
      </c>
      <c r="AZ6023" s="3" t="s">
        <v>2094</v>
      </c>
      <c r="BA6023" s="3" t="s">
        <v>2095</v>
      </c>
      <c r="BB6023" s="3" t="s">
        <v>40</v>
      </c>
      <c r="BD6023" s="3" t="s">
        <v>30</v>
      </c>
      <c r="BG6023" s="3"/>
    </row>
    <row r="6024" spans="1:59" ht="15" x14ac:dyDescent="0.2">
      <c r="A6024" s="3" t="s">
        <v>8572</v>
      </c>
      <c r="B6024" s="3" t="s">
        <v>8570</v>
      </c>
      <c r="C6024" s="4">
        <v>42618.938935185193</v>
      </c>
      <c r="D6024" s="3" t="s">
        <v>7639</v>
      </c>
      <c r="E6024" s="3" t="s">
        <v>8577</v>
      </c>
      <c r="L6024" s="3" t="s">
        <v>8576</v>
      </c>
      <c r="M6024" s="3" t="s">
        <v>8575</v>
      </c>
      <c r="N6024" s="3" t="s">
        <v>8574</v>
      </c>
      <c r="O6024" s="3" t="s">
        <v>25</v>
      </c>
      <c r="U6024" s="3" t="s">
        <v>8573</v>
      </c>
      <c r="AI6024" s="3" t="s">
        <v>29</v>
      </c>
      <c r="AJ6024" s="3" t="s">
        <v>7697</v>
      </c>
      <c r="AM6024" s="3" t="s">
        <v>24</v>
      </c>
      <c r="AZ6024" s="3" t="s">
        <v>8571</v>
      </c>
      <c r="BA6024" s="3" t="s">
        <v>1143</v>
      </c>
      <c r="BB6024" s="3" t="s">
        <v>7719</v>
      </c>
      <c r="BD6024" s="3" t="s">
        <v>30</v>
      </c>
      <c r="BG6024" s="3"/>
    </row>
    <row r="6025" spans="1:59" ht="15" x14ac:dyDescent="0.2">
      <c r="A6025" s="3" t="s">
        <v>8568</v>
      </c>
      <c r="B6025" s="3" t="s">
        <v>8567</v>
      </c>
      <c r="C6025" s="4">
        <v>42618.938923611109</v>
      </c>
      <c r="D6025" s="3" t="s">
        <v>7639</v>
      </c>
      <c r="E6025" s="3" t="s">
        <v>8568</v>
      </c>
      <c r="L6025" s="3" t="s">
        <v>8569</v>
      </c>
      <c r="AZ6025" s="3" t="s">
        <v>8560</v>
      </c>
      <c r="BA6025" s="3" t="s">
        <v>2118</v>
      </c>
      <c r="BD6025" s="3" t="s">
        <v>7641</v>
      </c>
      <c r="BG6025" s="3"/>
    </row>
    <row r="6026" spans="1:59" ht="15" x14ac:dyDescent="0.2">
      <c r="A6026" s="3" t="s">
        <v>7233</v>
      </c>
      <c r="B6026" s="3" t="s">
        <v>8565</v>
      </c>
      <c r="C6026" s="4">
        <v>42618.938923611109</v>
      </c>
      <c r="D6026" s="3" t="s">
        <v>7639</v>
      </c>
      <c r="E6026" s="3" t="s">
        <v>8566</v>
      </c>
      <c r="M6026" s="3" t="s">
        <v>8229</v>
      </c>
      <c r="N6026" s="3" t="s">
        <v>8228</v>
      </c>
      <c r="O6026" s="3" t="s">
        <v>185</v>
      </c>
      <c r="AI6026" s="3" t="s">
        <v>29</v>
      </c>
      <c r="AJ6026" s="3" t="s">
        <v>28</v>
      </c>
      <c r="AM6026" s="3" t="s">
        <v>24</v>
      </c>
      <c r="AZ6026" s="3" t="s">
        <v>4689</v>
      </c>
      <c r="BA6026" s="3" t="s">
        <v>4690</v>
      </c>
      <c r="BB6026" s="3" t="s">
        <v>790</v>
      </c>
      <c r="BD6026" s="3" t="s">
        <v>30</v>
      </c>
      <c r="BG6026" s="3"/>
    </row>
    <row r="6027" spans="1:59" ht="15" x14ac:dyDescent="0.2">
      <c r="A6027" s="3" t="s">
        <v>7063</v>
      </c>
      <c r="B6027" s="3" t="s">
        <v>8563</v>
      </c>
      <c r="C6027" s="4">
        <v>42618.938923611109</v>
      </c>
      <c r="D6027" s="3" t="s">
        <v>7639</v>
      </c>
      <c r="E6027" s="3" t="s">
        <v>8564</v>
      </c>
      <c r="N6027" s="3" t="s">
        <v>609</v>
      </c>
      <c r="AI6027" s="3" t="s">
        <v>29</v>
      </c>
      <c r="AJ6027" s="3" t="s">
        <v>28</v>
      </c>
      <c r="AM6027" s="3" t="s">
        <v>62</v>
      </c>
      <c r="AZ6027" s="3" t="s">
        <v>3957</v>
      </c>
      <c r="BA6027" s="3" t="s">
        <v>3958</v>
      </c>
      <c r="BB6027" s="3" t="s">
        <v>3959</v>
      </c>
      <c r="BD6027" s="3" t="s">
        <v>30</v>
      </c>
      <c r="BG6027" s="3"/>
    </row>
    <row r="6028" spans="1:59" ht="15" x14ac:dyDescent="0.2">
      <c r="A6028" s="3" t="s">
        <v>8561</v>
      </c>
      <c r="B6028" s="3" t="s">
        <v>8559</v>
      </c>
      <c r="C6028" s="4">
        <v>42618.938923611109</v>
      </c>
      <c r="D6028" s="3" t="s">
        <v>7639</v>
      </c>
      <c r="E6028" s="3" t="s">
        <v>8561</v>
      </c>
      <c r="L6028" s="3" t="s">
        <v>8562</v>
      </c>
      <c r="AZ6028" s="3" t="s">
        <v>8560</v>
      </c>
      <c r="BA6028" s="3" t="s">
        <v>274</v>
      </c>
      <c r="BD6028" s="3" t="s">
        <v>7641</v>
      </c>
      <c r="BG6028" s="3"/>
    </row>
    <row r="6029" spans="1:59" ht="15" x14ac:dyDescent="0.2">
      <c r="A6029" s="3" t="s">
        <v>8557</v>
      </c>
      <c r="B6029" s="3" t="s">
        <v>8554</v>
      </c>
      <c r="C6029" s="4">
        <v>42618.938923611109</v>
      </c>
      <c r="D6029" s="3" t="s">
        <v>7639</v>
      </c>
      <c r="E6029" s="3" t="s">
        <v>8557</v>
      </c>
      <c r="L6029" s="3" t="s">
        <v>8558</v>
      </c>
      <c r="AZ6029" s="3" t="s">
        <v>8556</v>
      </c>
      <c r="BA6029" s="3" t="s">
        <v>8555</v>
      </c>
      <c r="BD6029" s="3" t="s">
        <v>7641</v>
      </c>
      <c r="BG6029" s="3"/>
    </row>
    <row r="6030" spans="1:59" ht="15" x14ac:dyDescent="0.2">
      <c r="A6030" s="3" t="s">
        <v>8553</v>
      </c>
      <c r="B6030" s="3" t="s">
        <v>8550</v>
      </c>
      <c r="C6030" s="4">
        <v>42618.938923611109</v>
      </c>
      <c r="D6030" s="3" t="s">
        <v>7639</v>
      </c>
      <c r="E6030" s="3" t="s">
        <v>8553</v>
      </c>
      <c r="L6030" s="3" t="s">
        <v>8148</v>
      </c>
      <c r="AZ6030" s="3" t="s">
        <v>8552</v>
      </c>
      <c r="BA6030" s="3" t="s">
        <v>8551</v>
      </c>
      <c r="BD6030" s="3" t="s">
        <v>7641</v>
      </c>
      <c r="BG6030" s="3"/>
    </row>
    <row r="6031" spans="1:59" ht="15" x14ac:dyDescent="0.2">
      <c r="A6031" s="3" t="s">
        <v>6939</v>
      </c>
      <c r="B6031" s="3" t="s">
        <v>8548</v>
      </c>
      <c r="C6031" s="4">
        <v>42618.938923611109</v>
      </c>
      <c r="D6031" s="3" t="s">
        <v>7639</v>
      </c>
      <c r="E6031" s="3" t="s">
        <v>8549</v>
      </c>
      <c r="N6031" s="3" t="s">
        <v>609</v>
      </c>
      <c r="AI6031" s="3" t="s">
        <v>29</v>
      </c>
      <c r="AJ6031" s="3" t="s">
        <v>28</v>
      </c>
      <c r="AM6031" s="3" t="s">
        <v>62</v>
      </c>
      <c r="AZ6031" s="3" t="s">
        <v>3418</v>
      </c>
      <c r="BA6031" s="3" t="s">
        <v>3419</v>
      </c>
      <c r="BB6031" s="3" t="s">
        <v>3420</v>
      </c>
      <c r="BD6031" s="3" t="s">
        <v>30</v>
      </c>
      <c r="BG6031" s="3"/>
    </row>
    <row r="6032" spans="1:59" ht="15" x14ac:dyDescent="0.2">
      <c r="A6032" s="3" t="s">
        <v>8546</v>
      </c>
      <c r="B6032" s="3" t="s">
        <v>8543</v>
      </c>
      <c r="C6032" s="4">
        <v>42618.938923611109</v>
      </c>
      <c r="D6032" s="3" t="s">
        <v>7639</v>
      </c>
      <c r="E6032" s="3" t="s">
        <v>8546</v>
      </c>
      <c r="L6032" s="3" t="s">
        <v>8547</v>
      </c>
      <c r="AZ6032" s="3" t="s">
        <v>8545</v>
      </c>
      <c r="BA6032" s="3" t="s">
        <v>8544</v>
      </c>
      <c r="BD6032" s="3" t="s">
        <v>7641</v>
      </c>
      <c r="BG6032" s="3"/>
    </row>
    <row r="6033" spans="1:59" ht="15" x14ac:dyDescent="0.2">
      <c r="A6033" s="3" t="s">
        <v>6680</v>
      </c>
      <c r="B6033" s="3" t="s">
        <v>8538</v>
      </c>
      <c r="C6033" s="4">
        <v>42618.938923611109</v>
      </c>
      <c r="D6033" s="3" t="s">
        <v>7639</v>
      </c>
      <c r="E6033" s="3" t="s">
        <v>8542</v>
      </c>
      <c r="L6033" s="3" t="s">
        <v>8541</v>
      </c>
      <c r="N6033" s="3" t="s">
        <v>159</v>
      </c>
      <c r="O6033" s="3" t="s">
        <v>8540</v>
      </c>
      <c r="AI6033" s="3" t="s">
        <v>29</v>
      </c>
      <c r="AJ6033" s="3" t="s">
        <v>28</v>
      </c>
      <c r="AM6033" s="3" t="s">
        <v>62</v>
      </c>
      <c r="AZ6033" s="3" t="s">
        <v>2234</v>
      </c>
      <c r="BA6033" s="3" t="s">
        <v>2235</v>
      </c>
      <c r="BB6033" s="3" t="s">
        <v>8539</v>
      </c>
      <c r="BD6033" s="3" t="s">
        <v>30</v>
      </c>
      <c r="BG6033" s="3"/>
    </row>
    <row r="6034" spans="1:59" ht="15" x14ac:dyDescent="0.2">
      <c r="A6034" s="3" t="s">
        <v>8534</v>
      </c>
      <c r="B6034" s="3" t="s">
        <v>8531</v>
      </c>
      <c r="C6034" s="4">
        <v>42618.938923611109</v>
      </c>
      <c r="D6034" s="3" t="s">
        <v>7639</v>
      </c>
      <c r="E6034" s="3" t="s">
        <v>8537</v>
      </c>
      <c r="N6034" s="3" t="s">
        <v>7894</v>
      </c>
      <c r="U6034" s="3" t="s">
        <v>8536</v>
      </c>
      <c r="W6034" s="3" t="s">
        <v>8535</v>
      </c>
      <c r="AI6034" s="3" t="s">
        <v>29</v>
      </c>
      <c r="AJ6034" s="3" t="s">
        <v>7697</v>
      </c>
      <c r="AM6034" s="3" t="s">
        <v>62</v>
      </c>
      <c r="AZ6034" s="3" t="s">
        <v>8533</v>
      </c>
      <c r="BA6034" s="3" t="s">
        <v>8532</v>
      </c>
      <c r="BB6034" s="3" t="s">
        <v>7993</v>
      </c>
      <c r="BD6034" s="3" t="s">
        <v>30</v>
      </c>
      <c r="BG6034" s="3"/>
    </row>
    <row r="6035" spans="1:59" ht="15" x14ac:dyDescent="0.2">
      <c r="A6035" s="3" t="s">
        <v>7044</v>
      </c>
      <c r="B6035" s="3" t="s">
        <v>8529</v>
      </c>
      <c r="C6035" s="4">
        <v>42618.938923611109</v>
      </c>
      <c r="D6035" s="3" t="s">
        <v>7639</v>
      </c>
      <c r="E6035" s="3" t="s">
        <v>8530</v>
      </c>
      <c r="N6035" s="3" t="s">
        <v>609</v>
      </c>
      <c r="AI6035" s="3" t="s">
        <v>29</v>
      </c>
      <c r="AJ6035" s="3" t="s">
        <v>28</v>
      </c>
      <c r="AM6035" s="3" t="s">
        <v>62</v>
      </c>
      <c r="AZ6035" s="3" t="s">
        <v>2495</v>
      </c>
      <c r="BA6035" s="3" t="s">
        <v>7623</v>
      </c>
      <c r="BB6035" s="3" t="s">
        <v>2266</v>
      </c>
      <c r="BD6035" s="3" t="s">
        <v>30</v>
      </c>
      <c r="BG6035" s="3"/>
    </row>
    <row r="6036" spans="1:59" ht="15" x14ac:dyDescent="0.2">
      <c r="A6036" s="3" t="s">
        <v>8527</v>
      </c>
      <c r="B6036" s="3" t="s">
        <v>8524</v>
      </c>
      <c r="C6036" s="4">
        <v>42618.93891203704</v>
      </c>
      <c r="D6036" s="3" t="s">
        <v>7639</v>
      </c>
      <c r="E6036" s="3" t="s">
        <v>8527</v>
      </c>
      <c r="L6036" s="3" t="s">
        <v>8528</v>
      </c>
      <c r="AZ6036" s="3" t="s">
        <v>8526</v>
      </c>
      <c r="BA6036" s="3" t="s">
        <v>8525</v>
      </c>
      <c r="BD6036" s="3" t="s">
        <v>7641</v>
      </c>
      <c r="BG6036" s="3"/>
    </row>
    <row r="6037" spans="1:59" ht="15" x14ac:dyDescent="0.2">
      <c r="A6037" s="3" t="s">
        <v>8522</v>
      </c>
      <c r="B6037" s="3" t="s">
        <v>8520</v>
      </c>
      <c r="C6037" s="4">
        <v>42618.93891203704</v>
      </c>
      <c r="D6037" s="3" t="s">
        <v>7639</v>
      </c>
      <c r="E6037" s="3" t="s">
        <v>8522</v>
      </c>
      <c r="L6037" s="3" t="s">
        <v>8523</v>
      </c>
      <c r="AZ6037" s="3" t="s">
        <v>8521</v>
      </c>
      <c r="BA6037" s="3" t="s">
        <v>8195</v>
      </c>
      <c r="BD6037" s="3" t="s">
        <v>7641</v>
      </c>
      <c r="BG6037" s="3"/>
    </row>
    <row r="6038" spans="1:59" ht="15" x14ac:dyDescent="0.2">
      <c r="A6038" s="3" t="s">
        <v>8517</v>
      </c>
      <c r="B6038" s="3" t="s">
        <v>8515</v>
      </c>
      <c r="C6038" s="4">
        <v>42618.93891203704</v>
      </c>
      <c r="D6038" s="3" t="s">
        <v>7639</v>
      </c>
      <c r="E6038" s="3" t="s">
        <v>8519</v>
      </c>
      <c r="N6038" s="3" t="s">
        <v>7894</v>
      </c>
      <c r="U6038" s="3" t="s">
        <v>8518</v>
      </c>
      <c r="W6038" s="3" t="s">
        <v>7978</v>
      </c>
      <c r="AI6038" s="3" t="s">
        <v>29</v>
      </c>
      <c r="AJ6038" s="3" t="s">
        <v>7697</v>
      </c>
      <c r="AM6038" s="3" t="s">
        <v>62</v>
      </c>
      <c r="AZ6038" s="3" t="s">
        <v>8516</v>
      </c>
      <c r="BA6038" s="3" t="s">
        <v>1092</v>
      </c>
      <c r="BB6038" s="3" t="s">
        <v>7993</v>
      </c>
      <c r="BD6038" s="3" t="s">
        <v>30</v>
      </c>
      <c r="BG6038" s="3"/>
    </row>
    <row r="6039" spans="1:59" ht="15" x14ac:dyDescent="0.2">
      <c r="A6039" s="3" t="s">
        <v>8513</v>
      </c>
      <c r="B6039" s="3" t="s">
        <v>8511</v>
      </c>
      <c r="C6039" s="4">
        <v>42618.93891203704</v>
      </c>
      <c r="D6039" s="3" t="s">
        <v>7639</v>
      </c>
      <c r="E6039" s="3" t="s">
        <v>8513</v>
      </c>
      <c r="L6039" s="3" t="s">
        <v>8514</v>
      </c>
      <c r="AZ6039" s="3" t="s">
        <v>8512</v>
      </c>
      <c r="BA6039" s="3" t="s">
        <v>4263</v>
      </c>
      <c r="BD6039" s="3" t="s">
        <v>7641</v>
      </c>
      <c r="BG6039" s="3"/>
    </row>
    <row r="6040" spans="1:59" ht="15" x14ac:dyDescent="0.2">
      <c r="A6040" s="3" t="s">
        <v>7404</v>
      </c>
      <c r="B6040" s="3" t="s">
        <v>8509</v>
      </c>
      <c r="C6040" s="4">
        <v>42618.93891203704</v>
      </c>
      <c r="D6040" s="3" t="s">
        <v>7639</v>
      </c>
      <c r="E6040" s="3" t="s">
        <v>8510</v>
      </c>
      <c r="N6040" s="3" t="s">
        <v>609</v>
      </c>
      <c r="AI6040" s="3" t="s">
        <v>29</v>
      </c>
      <c r="AJ6040" s="3" t="s">
        <v>28</v>
      </c>
      <c r="AM6040" s="3" t="s">
        <v>62</v>
      </c>
      <c r="AZ6040" s="3" t="s">
        <v>5398</v>
      </c>
      <c r="BA6040" s="3" t="s">
        <v>5399</v>
      </c>
      <c r="BB6040" s="3" t="s">
        <v>5400</v>
      </c>
      <c r="BD6040" s="3" t="s">
        <v>30</v>
      </c>
      <c r="BG6040" s="3"/>
    </row>
    <row r="6041" spans="1:59" ht="15" x14ac:dyDescent="0.2">
      <c r="A6041" s="3" t="s">
        <v>8507</v>
      </c>
      <c r="B6041" s="3" t="s">
        <v>8504</v>
      </c>
      <c r="C6041" s="4">
        <v>42618.93891203704</v>
      </c>
      <c r="D6041" s="3" t="s">
        <v>7639</v>
      </c>
      <c r="E6041" s="3" t="s">
        <v>8507</v>
      </c>
      <c r="L6041" s="3" t="s">
        <v>8508</v>
      </c>
      <c r="AZ6041" s="3" t="s">
        <v>8506</v>
      </c>
      <c r="BA6041" s="3" t="s">
        <v>8505</v>
      </c>
      <c r="BD6041" s="3" t="s">
        <v>7641</v>
      </c>
      <c r="BG6041" s="3"/>
    </row>
    <row r="6042" spans="1:59" ht="15" x14ac:dyDescent="0.2">
      <c r="A6042" s="3" t="s">
        <v>6372</v>
      </c>
      <c r="B6042" s="3" t="s">
        <v>8502</v>
      </c>
      <c r="C6042" s="4">
        <v>42618.93891203704</v>
      </c>
      <c r="D6042" s="3" t="s">
        <v>7639</v>
      </c>
      <c r="E6042" s="3" t="s">
        <v>8503</v>
      </c>
      <c r="N6042" s="3" t="s">
        <v>609</v>
      </c>
      <c r="AI6042" s="3" t="s">
        <v>29</v>
      </c>
      <c r="AJ6042" s="3" t="s">
        <v>28</v>
      </c>
      <c r="AM6042" s="3" t="s">
        <v>62</v>
      </c>
      <c r="AZ6042" s="3" t="s">
        <v>606</v>
      </c>
      <c r="BA6042" s="3" t="s">
        <v>607</v>
      </c>
      <c r="BB6042" s="3" t="s">
        <v>608</v>
      </c>
      <c r="BD6042" s="3" t="s">
        <v>30</v>
      </c>
      <c r="BG6042" s="3"/>
    </row>
    <row r="6043" spans="1:59" ht="15" x14ac:dyDescent="0.2">
      <c r="A6043" s="3" t="s">
        <v>8501</v>
      </c>
      <c r="B6043" s="3" t="s">
        <v>8499</v>
      </c>
      <c r="C6043" s="4">
        <v>42618.93891203704</v>
      </c>
      <c r="D6043" s="3" t="s">
        <v>7639</v>
      </c>
      <c r="E6043" s="3" t="s">
        <v>8501</v>
      </c>
      <c r="L6043" s="3" t="s">
        <v>8148</v>
      </c>
      <c r="AZ6043" s="3" t="s">
        <v>8500</v>
      </c>
      <c r="BA6043" s="3" t="s">
        <v>1063</v>
      </c>
      <c r="BD6043" s="3" t="s">
        <v>7641</v>
      </c>
      <c r="BG6043" s="3"/>
    </row>
    <row r="6044" spans="1:59" ht="15" x14ac:dyDescent="0.2">
      <c r="A6044" s="3" t="s">
        <v>8497</v>
      </c>
      <c r="B6044" s="3" t="s">
        <v>8494</v>
      </c>
      <c r="C6044" s="4">
        <v>42618.93891203704</v>
      </c>
      <c r="D6044" s="3" t="s">
        <v>7639</v>
      </c>
      <c r="E6044" s="3" t="s">
        <v>8497</v>
      </c>
      <c r="L6044" s="3" t="s">
        <v>8498</v>
      </c>
      <c r="AZ6044" s="3" t="s">
        <v>8496</v>
      </c>
      <c r="BA6044" s="3" t="s">
        <v>8495</v>
      </c>
      <c r="BD6044" s="3" t="s">
        <v>7641</v>
      </c>
      <c r="BG6044" s="3"/>
    </row>
    <row r="6045" spans="1:59" ht="15" x14ac:dyDescent="0.2">
      <c r="A6045" s="3" t="s">
        <v>6938</v>
      </c>
      <c r="B6045" s="3" t="s">
        <v>8492</v>
      </c>
      <c r="C6045" s="4">
        <v>42618.93891203704</v>
      </c>
      <c r="D6045" s="3" t="s">
        <v>7639</v>
      </c>
      <c r="E6045" s="3" t="s">
        <v>8493</v>
      </c>
      <c r="N6045" s="3" t="s">
        <v>609</v>
      </c>
      <c r="AI6045" s="3" t="s">
        <v>29</v>
      </c>
      <c r="AJ6045" s="3" t="s">
        <v>28</v>
      </c>
      <c r="AM6045" s="3" t="s">
        <v>62</v>
      </c>
      <c r="AZ6045" s="3" t="s">
        <v>3412</v>
      </c>
      <c r="BA6045" s="3" t="s">
        <v>3413</v>
      </c>
      <c r="BB6045" s="3" t="s">
        <v>3414</v>
      </c>
      <c r="BD6045" s="3" t="s">
        <v>30</v>
      </c>
      <c r="BG6045" s="3"/>
    </row>
    <row r="6046" spans="1:59" ht="15" x14ac:dyDescent="0.2">
      <c r="A6046" s="3" t="s">
        <v>8482</v>
      </c>
      <c r="B6046" s="3" t="s">
        <v>8480</v>
      </c>
      <c r="C6046" s="4">
        <v>42618.93891203704</v>
      </c>
      <c r="D6046" s="3" t="s">
        <v>7639</v>
      </c>
      <c r="E6046" s="3" t="s">
        <v>8482</v>
      </c>
      <c r="F6046" s="3" t="s">
        <v>8491</v>
      </c>
      <c r="H6046" s="3" t="s">
        <v>8443</v>
      </c>
      <c r="J6046" s="3" t="s">
        <v>8490</v>
      </c>
      <c r="L6046" s="3" t="s">
        <v>8489</v>
      </c>
      <c r="AE6046" s="3" t="s">
        <v>7671</v>
      </c>
      <c r="AH6046" s="3" t="s">
        <v>8488</v>
      </c>
      <c r="AR6046" s="3" t="s">
        <v>8485</v>
      </c>
      <c r="AS6046" s="3" t="s">
        <v>8486</v>
      </c>
      <c r="AT6046" s="3" t="s">
        <v>8485</v>
      </c>
      <c r="AU6046" s="3" t="s">
        <v>8487</v>
      </c>
      <c r="AV6046" s="3" t="s">
        <v>8486</v>
      </c>
      <c r="AW6046" s="3" t="s">
        <v>8485</v>
      </c>
      <c r="AX6046" s="3" t="s">
        <v>8484</v>
      </c>
      <c r="AY6046" s="3" t="s">
        <v>8483</v>
      </c>
      <c r="AZ6046" s="3" t="s">
        <v>6029</v>
      </c>
      <c r="BA6046" s="3" t="s">
        <v>8481</v>
      </c>
      <c r="BD6046" s="3" t="s">
        <v>7641</v>
      </c>
      <c r="BG6046" s="3"/>
    </row>
    <row r="6047" spans="1:59" ht="15" x14ac:dyDescent="0.2">
      <c r="A6047" s="3" t="s">
        <v>8479</v>
      </c>
      <c r="B6047" s="3" t="s">
        <v>8476</v>
      </c>
      <c r="C6047" s="4">
        <v>42618.93891203704</v>
      </c>
      <c r="D6047" s="3" t="s">
        <v>7639</v>
      </c>
      <c r="E6047" s="3" t="s">
        <v>8479</v>
      </c>
      <c r="L6047" s="3" t="s">
        <v>8162</v>
      </c>
      <c r="AZ6047" s="3" t="s">
        <v>8478</v>
      </c>
      <c r="BA6047" s="3" t="s">
        <v>8477</v>
      </c>
      <c r="BD6047" s="3" t="s">
        <v>7641</v>
      </c>
      <c r="BG6047" s="3"/>
    </row>
    <row r="6048" spans="1:59" ht="15" x14ac:dyDescent="0.2">
      <c r="A6048" s="3" t="s">
        <v>8474</v>
      </c>
      <c r="B6048" s="3" t="s">
        <v>8472</v>
      </c>
      <c r="C6048" s="4">
        <v>42618.938900462963</v>
      </c>
      <c r="D6048" s="3" t="s">
        <v>7639</v>
      </c>
      <c r="E6048" s="3" t="s">
        <v>8474</v>
      </c>
      <c r="L6048" s="3" t="s">
        <v>8475</v>
      </c>
      <c r="AZ6048" s="3" t="s">
        <v>6142</v>
      </c>
      <c r="BA6048" s="3" t="s">
        <v>8473</v>
      </c>
      <c r="BD6048" s="3" t="s">
        <v>7641</v>
      </c>
      <c r="BG6048" s="3"/>
    </row>
    <row r="6049" spans="1:59" ht="15" x14ac:dyDescent="0.2">
      <c r="A6049" s="3" t="s">
        <v>6815</v>
      </c>
      <c r="B6049" s="3" t="s">
        <v>8470</v>
      </c>
      <c r="C6049" s="4">
        <v>42618.938900462963</v>
      </c>
      <c r="D6049" s="3" t="s">
        <v>7639</v>
      </c>
      <c r="E6049" s="3" t="s">
        <v>8471</v>
      </c>
      <c r="N6049" s="3" t="s">
        <v>609</v>
      </c>
      <c r="AI6049" s="3" t="s">
        <v>29</v>
      </c>
      <c r="AJ6049" s="3" t="s">
        <v>28</v>
      </c>
      <c r="AM6049" s="3" t="s">
        <v>62</v>
      </c>
      <c r="AZ6049" s="3" t="s">
        <v>2871</v>
      </c>
      <c r="BA6049" s="3" t="s">
        <v>2872</v>
      </c>
      <c r="BB6049" s="3" t="s">
        <v>2379</v>
      </c>
      <c r="BD6049" s="3" t="s">
        <v>30</v>
      </c>
      <c r="BG6049" s="3"/>
    </row>
    <row r="6050" spans="1:59" ht="15" x14ac:dyDescent="0.2">
      <c r="A6050" s="3" t="s">
        <v>8469</v>
      </c>
      <c r="B6050" s="3" t="s">
        <v>8466</v>
      </c>
      <c r="C6050" s="4">
        <v>42618.938900462963</v>
      </c>
      <c r="D6050" s="3" t="s">
        <v>7639</v>
      </c>
      <c r="E6050" s="3" t="s">
        <v>8469</v>
      </c>
      <c r="L6050" s="3" t="s">
        <v>8148</v>
      </c>
      <c r="AZ6050" s="3" t="s">
        <v>8468</v>
      </c>
      <c r="BA6050" s="3" t="s">
        <v>8467</v>
      </c>
      <c r="BD6050" s="3" t="s">
        <v>7641</v>
      </c>
      <c r="BG6050" s="3"/>
    </row>
    <row r="6051" spans="1:59" ht="15" x14ac:dyDescent="0.2">
      <c r="A6051" s="3" t="s">
        <v>8464</v>
      </c>
      <c r="B6051" s="3" t="s">
        <v>8461</v>
      </c>
      <c r="C6051" s="4">
        <v>42618.938900462963</v>
      </c>
      <c r="D6051" s="3" t="s">
        <v>7639</v>
      </c>
      <c r="E6051" s="3" t="s">
        <v>8464</v>
      </c>
      <c r="L6051" s="3" t="s">
        <v>8465</v>
      </c>
      <c r="AZ6051" s="3" t="s">
        <v>8463</v>
      </c>
      <c r="BA6051" s="3" t="s">
        <v>8462</v>
      </c>
      <c r="BD6051" s="3" t="s">
        <v>7641</v>
      </c>
      <c r="BG6051" s="3"/>
    </row>
    <row r="6052" spans="1:59" ht="15" x14ac:dyDescent="0.2">
      <c r="A6052" s="3" t="s">
        <v>7184</v>
      </c>
      <c r="B6052" s="3" t="s">
        <v>8459</v>
      </c>
      <c r="C6052" s="4">
        <v>42618.938900462963</v>
      </c>
      <c r="D6052" s="3" t="s">
        <v>7639</v>
      </c>
      <c r="E6052" s="3" t="s">
        <v>8460</v>
      </c>
      <c r="N6052" s="3" t="s">
        <v>609</v>
      </c>
      <c r="AI6052" s="3" t="s">
        <v>29</v>
      </c>
      <c r="AJ6052" s="3" t="s">
        <v>28</v>
      </c>
      <c r="AM6052" s="3" t="s">
        <v>62</v>
      </c>
      <c r="AZ6052" s="3" t="s">
        <v>1566</v>
      </c>
      <c r="BA6052" s="3" t="s">
        <v>4477</v>
      </c>
      <c r="BB6052" s="3" t="s">
        <v>4478</v>
      </c>
      <c r="BD6052" s="3" t="s">
        <v>30</v>
      </c>
      <c r="BG6052" s="3"/>
    </row>
    <row r="6053" spans="1:59" ht="15" x14ac:dyDescent="0.2">
      <c r="A6053" s="3" t="s">
        <v>8457</v>
      </c>
      <c r="B6053" s="3" t="s">
        <v>8455</v>
      </c>
      <c r="C6053" s="4">
        <v>42618.938900462963</v>
      </c>
      <c r="D6053" s="3" t="s">
        <v>7639</v>
      </c>
      <c r="E6053" s="3" t="s">
        <v>8457</v>
      </c>
      <c r="L6053" s="3" t="s">
        <v>8458</v>
      </c>
      <c r="AZ6053" s="3" t="s">
        <v>379</v>
      </c>
      <c r="BA6053" s="3" t="s">
        <v>8456</v>
      </c>
      <c r="BD6053" s="3" t="s">
        <v>7641</v>
      </c>
      <c r="BG6053" s="3"/>
    </row>
    <row r="6054" spans="1:59" ht="15" x14ac:dyDescent="0.2">
      <c r="A6054" s="3" t="s">
        <v>6847</v>
      </c>
      <c r="B6054" s="3" t="s">
        <v>8453</v>
      </c>
      <c r="C6054" s="4">
        <v>42618.938900462963</v>
      </c>
      <c r="D6054" s="3" t="s">
        <v>7639</v>
      </c>
      <c r="E6054" s="3" t="s">
        <v>8454</v>
      </c>
      <c r="N6054" s="3" t="s">
        <v>609</v>
      </c>
      <c r="AI6054" s="3" t="s">
        <v>29</v>
      </c>
      <c r="AJ6054" s="3" t="s">
        <v>28</v>
      </c>
      <c r="AM6054" s="3" t="s">
        <v>62</v>
      </c>
      <c r="AZ6054" s="3" t="s">
        <v>2758</v>
      </c>
      <c r="BA6054" s="3" t="s">
        <v>3014</v>
      </c>
      <c r="BB6054" s="3" t="s">
        <v>3015</v>
      </c>
      <c r="BD6054" s="3" t="s">
        <v>30</v>
      </c>
      <c r="BG6054" s="3"/>
    </row>
    <row r="6055" spans="1:59" ht="15" x14ac:dyDescent="0.2">
      <c r="A6055" s="3" t="s">
        <v>8451</v>
      </c>
      <c r="B6055" s="3" t="s">
        <v>8449</v>
      </c>
      <c r="C6055" s="4">
        <v>42618.938900462963</v>
      </c>
      <c r="D6055" s="3" t="s">
        <v>7639</v>
      </c>
      <c r="E6055" s="3" t="s">
        <v>8451</v>
      </c>
      <c r="L6055" s="3" t="s">
        <v>8452</v>
      </c>
      <c r="AZ6055" s="3" t="s">
        <v>379</v>
      </c>
      <c r="BA6055" s="3" t="s">
        <v>8450</v>
      </c>
      <c r="BD6055" s="3" t="s">
        <v>7641</v>
      </c>
      <c r="BG6055" s="3"/>
    </row>
    <row r="6056" spans="1:59" ht="15" x14ac:dyDescent="0.2">
      <c r="A6056" s="3" t="s">
        <v>6687</v>
      </c>
      <c r="B6056" s="3" t="s">
        <v>8447</v>
      </c>
      <c r="C6056" s="4">
        <v>42618.938900462963</v>
      </c>
      <c r="D6056" s="3" t="s">
        <v>7639</v>
      </c>
      <c r="E6056" s="3" t="s">
        <v>8448</v>
      </c>
      <c r="N6056" s="3" t="s">
        <v>609</v>
      </c>
      <c r="AI6056" s="3" t="s">
        <v>29</v>
      </c>
      <c r="AJ6056" s="3" t="s">
        <v>28</v>
      </c>
      <c r="AM6056" s="3" t="s">
        <v>62</v>
      </c>
      <c r="AZ6056" s="3" t="s">
        <v>1301</v>
      </c>
      <c r="BA6056" s="3" t="s">
        <v>2265</v>
      </c>
      <c r="BB6056" s="3" t="s">
        <v>2266</v>
      </c>
      <c r="BD6056" s="3" t="s">
        <v>30</v>
      </c>
      <c r="BG6056" s="3"/>
    </row>
    <row r="6057" spans="1:59" ht="15" x14ac:dyDescent="0.2">
      <c r="A6057" s="3" t="s">
        <v>8428</v>
      </c>
      <c r="B6057" s="3" t="s">
        <v>8424</v>
      </c>
      <c r="C6057" s="4">
        <v>42618.938900462963</v>
      </c>
      <c r="D6057" s="3" t="s">
        <v>7639</v>
      </c>
      <c r="E6057" s="3" t="s">
        <v>8446</v>
      </c>
      <c r="F6057" s="3" t="s">
        <v>8445</v>
      </c>
      <c r="G6057" s="3" t="s">
        <v>8444</v>
      </c>
      <c r="H6057" s="3" t="s">
        <v>8443</v>
      </c>
      <c r="J6057" s="3" t="s">
        <v>8023</v>
      </c>
      <c r="L6057" s="3" t="s">
        <v>8442</v>
      </c>
      <c r="N6057" s="3" t="s">
        <v>8441</v>
      </c>
      <c r="P6057" s="3" t="s">
        <v>8440</v>
      </c>
      <c r="Q6057" s="3" t="s">
        <v>8019</v>
      </c>
      <c r="R6057" s="3" t="s">
        <v>8357</v>
      </c>
      <c r="S6057" s="3" t="s">
        <v>8439</v>
      </c>
      <c r="T6057" s="3" t="s">
        <v>8438</v>
      </c>
      <c r="U6057" s="3" t="s">
        <v>8437</v>
      </c>
      <c r="W6057" s="3" t="s">
        <v>8436</v>
      </c>
      <c r="X6057" s="3" t="s">
        <v>8435</v>
      </c>
      <c r="Z6057" s="3" t="s">
        <v>8434</v>
      </c>
      <c r="AA6057" s="3" t="s">
        <v>8433</v>
      </c>
      <c r="AB6057" s="3" t="s">
        <v>8432</v>
      </c>
      <c r="AC6057" s="3" t="s">
        <v>8431</v>
      </c>
      <c r="AE6057" s="3" t="s">
        <v>7671</v>
      </c>
      <c r="AF6057" s="3" t="s">
        <v>7756</v>
      </c>
      <c r="AG6057" s="3" t="s">
        <v>8009</v>
      </c>
      <c r="AH6057" s="3" t="s">
        <v>8430</v>
      </c>
      <c r="AI6057" s="3" t="s">
        <v>8007</v>
      </c>
      <c r="AJ6057" s="3" t="s">
        <v>7632</v>
      </c>
      <c r="AK6057" s="3" t="s">
        <v>8006</v>
      </c>
      <c r="AL6057" s="3" t="s">
        <v>30</v>
      </c>
      <c r="AQ6057" s="3" t="s">
        <v>8429</v>
      </c>
      <c r="AZ6057" s="3" t="s">
        <v>8427</v>
      </c>
      <c r="BA6057" s="3" t="s">
        <v>8426</v>
      </c>
      <c r="BB6057" s="3" t="s">
        <v>8001</v>
      </c>
      <c r="BC6057" s="3" t="s">
        <v>8425</v>
      </c>
      <c r="BD6057" s="3" t="s">
        <v>30</v>
      </c>
      <c r="BE6057" s="3">
        <v>50</v>
      </c>
      <c r="BG6057" s="3"/>
    </row>
    <row r="6058" spans="1:59" ht="15" x14ac:dyDescent="0.2">
      <c r="A6058" s="3" t="s">
        <v>8422</v>
      </c>
      <c r="B6058" s="3" t="s">
        <v>8419</v>
      </c>
      <c r="C6058" s="4">
        <v>42618.938888888893</v>
      </c>
      <c r="D6058" s="3" t="s">
        <v>7639</v>
      </c>
      <c r="E6058" s="3" t="s">
        <v>8422</v>
      </c>
      <c r="L6058" s="3" t="s">
        <v>8423</v>
      </c>
      <c r="AZ6058" s="3" t="s">
        <v>8421</v>
      </c>
      <c r="BA6058" s="3" t="s">
        <v>8420</v>
      </c>
      <c r="BD6058" s="3" t="s">
        <v>7641</v>
      </c>
      <c r="BG6058" s="3"/>
    </row>
    <row r="6059" spans="1:59" ht="15" x14ac:dyDescent="0.2">
      <c r="A6059" s="3" t="s">
        <v>8417</v>
      </c>
      <c r="B6059" s="3" t="s">
        <v>8415</v>
      </c>
      <c r="C6059" s="4">
        <v>42618.938888888893</v>
      </c>
      <c r="D6059" s="3" t="s">
        <v>7639</v>
      </c>
      <c r="E6059" s="3" t="s">
        <v>8417</v>
      </c>
      <c r="L6059" s="3" t="s">
        <v>8418</v>
      </c>
      <c r="AZ6059" s="3" t="s">
        <v>1058</v>
      </c>
      <c r="BA6059" s="3" t="s">
        <v>8416</v>
      </c>
      <c r="BD6059" s="3" t="s">
        <v>7641</v>
      </c>
      <c r="BG6059" s="3"/>
    </row>
    <row r="6060" spans="1:59" ht="15" x14ac:dyDescent="0.2">
      <c r="A6060" s="3" t="s">
        <v>7506</v>
      </c>
      <c r="B6060" s="3" t="s">
        <v>8413</v>
      </c>
      <c r="C6060" s="4">
        <v>42618.938888888893</v>
      </c>
      <c r="D6060" s="3" t="s">
        <v>7639</v>
      </c>
      <c r="E6060" s="3" t="s">
        <v>8414</v>
      </c>
      <c r="N6060" s="3" t="s">
        <v>609</v>
      </c>
      <c r="AI6060" s="3" t="s">
        <v>29</v>
      </c>
      <c r="AJ6060" s="3" t="s">
        <v>28</v>
      </c>
      <c r="AM6060" s="3" t="s">
        <v>62</v>
      </c>
      <c r="AZ6060" s="3" t="s">
        <v>5826</v>
      </c>
      <c r="BA6060" s="3" t="s">
        <v>5827</v>
      </c>
      <c r="BB6060" s="3" t="s">
        <v>3015</v>
      </c>
      <c r="BD6060" s="3" t="s">
        <v>30</v>
      </c>
      <c r="BG6060" s="3"/>
    </row>
    <row r="6061" spans="1:59" ht="15" x14ac:dyDescent="0.2">
      <c r="A6061" s="3" t="s">
        <v>8411</v>
      </c>
      <c r="B6061" s="3" t="s">
        <v>8409</v>
      </c>
      <c r="C6061" s="4">
        <v>42618.938888888893</v>
      </c>
      <c r="D6061" s="3" t="s">
        <v>7639</v>
      </c>
      <c r="E6061" s="3" t="s">
        <v>8411</v>
      </c>
      <c r="L6061" s="3" t="s">
        <v>8412</v>
      </c>
      <c r="AZ6061" s="3" t="s">
        <v>1071</v>
      </c>
      <c r="BA6061" s="3" t="s">
        <v>8410</v>
      </c>
      <c r="BD6061" s="3" t="s">
        <v>7641</v>
      </c>
      <c r="BG6061" s="3"/>
    </row>
    <row r="6062" spans="1:59" ht="15" x14ac:dyDescent="0.2">
      <c r="A6062" s="3" t="s">
        <v>8388</v>
      </c>
      <c r="B6062" s="3" t="s">
        <v>8386</v>
      </c>
      <c r="C6062" s="4">
        <v>42618.938888888893</v>
      </c>
      <c r="D6062" s="3" t="s">
        <v>7639</v>
      </c>
      <c r="E6062" s="3" t="s">
        <v>8408</v>
      </c>
      <c r="F6062" s="3" t="s">
        <v>8407</v>
      </c>
      <c r="G6062" s="3" t="s">
        <v>8406</v>
      </c>
      <c r="H6062" s="3" t="s">
        <v>8057</v>
      </c>
      <c r="J6062" s="3" t="s">
        <v>8405</v>
      </c>
      <c r="K6062" s="3" t="s">
        <v>8404</v>
      </c>
      <c r="L6062" s="3" t="s">
        <v>8403</v>
      </c>
      <c r="N6062" s="3" t="s">
        <v>8402</v>
      </c>
      <c r="P6062" s="3" t="s">
        <v>8401</v>
      </c>
      <c r="Q6062" s="3" t="s">
        <v>8019</v>
      </c>
      <c r="R6062" s="3" t="s">
        <v>8400</v>
      </c>
      <c r="S6062" s="3" t="s">
        <v>8399</v>
      </c>
      <c r="T6062" s="3" t="s">
        <v>8398</v>
      </c>
      <c r="U6062" s="3" t="s">
        <v>8397</v>
      </c>
      <c r="V6062" s="3" t="s">
        <v>8396</v>
      </c>
      <c r="W6062" s="3" t="s">
        <v>8395</v>
      </c>
      <c r="X6062" s="3" t="s">
        <v>8394</v>
      </c>
      <c r="Z6062" s="3" t="s">
        <v>8294</v>
      </c>
      <c r="AA6062" s="3" t="s">
        <v>8393</v>
      </c>
      <c r="AB6062" s="3" t="s">
        <v>8392</v>
      </c>
      <c r="AC6062" s="3" t="s">
        <v>8391</v>
      </c>
      <c r="AE6062" s="3" t="s">
        <v>7671</v>
      </c>
      <c r="AF6062" s="3" t="s">
        <v>7756</v>
      </c>
      <c r="AG6062" s="3" t="s">
        <v>8009</v>
      </c>
      <c r="AH6062" s="3" t="s">
        <v>8390</v>
      </c>
      <c r="AI6062" s="3" t="s">
        <v>8007</v>
      </c>
      <c r="AJ6062" s="3" t="s">
        <v>7632</v>
      </c>
      <c r="AK6062" s="3" t="s">
        <v>8006</v>
      </c>
      <c r="AQ6062" s="3" t="s">
        <v>8389</v>
      </c>
      <c r="AZ6062" s="3" t="s">
        <v>552</v>
      </c>
      <c r="BA6062" s="3" t="s">
        <v>8387</v>
      </c>
      <c r="BB6062" s="3" t="s">
        <v>8001</v>
      </c>
      <c r="BD6062" s="3" t="s">
        <v>30</v>
      </c>
      <c r="BE6062" s="3">
        <v>23</v>
      </c>
      <c r="BG6062" s="3"/>
    </row>
    <row r="6063" spans="1:59" ht="15" x14ac:dyDescent="0.2">
      <c r="A6063" s="3" t="s">
        <v>8384</v>
      </c>
      <c r="B6063" s="3" t="s">
        <v>8381</v>
      </c>
      <c r="C6063" s="4">
        <v>42618.938888888893</v>
      </c>
      <c r="D6063" s="3" t="s">
        <v>7639</v>
      </c>
      <c r="E6063" s="3" t="s">
        <v>8384</v>
      </c>
      <c r="L6063" s="3" t="s">
        <v>8385</v>
      </c>
      <c r="AZ6063" s="3" t="s">
        <v>8383</v>
      </c>
      <c r="BA6063" s="3" t="s">
        <v>8382</v>
      </c>
      <c r="BD6063" s="3" t="s">
        <v>7641</v>
      </c>
      <c r="BG6063" s="3"/>
    </row>
    <row r="6064" spans="1:59" ht="15" x14ac:dyDescent="0.2">
      <c r="A6064" s="3" t="s">
        <v>8379</v>
      </c>
      <c r="B6064" s="3" t="s">
        <v>8377</v>
      </c>
      <c r="C6064" s="4">
        <v>42618.938888888893</v>
      </c>
      <c r="D6064" s="3" t="s">
        <v>7639</v>
      </c>
      <c r="E6064" s="3" t="s">
        <v>8379</v>
      </c>
      <c r="L6064" s="3" t="s">
        <v>8380</v>
      </c>
      <c r="AZ6064" s="3" t="s">
        <v>3735</v>
      </c>
      <c r="BA6064" s="3" t="s">
        <v>8378</v>
      </c>
      <c r="BD6064" s="3" t="s">
        <v>7641</v>
      </c>
      <c r="BG6064" s="3"/>
    </row>
    <row r="6065" spans="1:59" ht="15" x14ac:dyDescent="0.2">
      <c r="A6065" s="3" t="s">
        <v>7367</v>
      </c>
      <c r="B6065" s="3" t="s">
        <v>8375</v>
      </c>
      <c r="C6065" s="4">
        <v>42618.938888888893</v>
      </c>
      <c r="D6065" s="3" t="s">
        <v>7639</v>
      </c>
      <c r="E6065" s="3" t="s">
        <v>8376</v>
      </c>
      <c r="N6065" s="3" t="s">
        <v>609</v>
      </c>
      <c r="AI6065" s="3" t="s">
        <v>29</v>
      </c>
      <c r="AJ6065" s="3" t="s">
        <v>28</v>
      </c>
      <c r="AM6065" s="3" t="s">
        <v>62</v>
      </c>
      <c r="AZ6065" s="3" t="s">
        <v>5249</v>
      </c>
      <c r="BA6065" s="3" t="s">
        <v>5250</v>
      </c>
      <c r="BB6065" s="3" t="s">
        <v>2646</v>
      </c>
      <c r="BD6065" s="3" t="s">
        <v>30</v>
      </c>
      <c r="BG6065" s="3"/>
    </row>
    <row r="6066" spans="1:59" ht="15" x14ac:dyDescent="0.2">
      <c r="A6066" s="3" t="s">
        <v>8373</v>
      </c>
      <c r="B6066" s="3" t="s">
        <v>8371</v>
      </c>
      <c r="C6066" s="4">
        <v>42618.938888888893</v>
      </c>
      <c r="D6066" s="3" t="s">
        <v>7639</v>
      </c>
      <c r="E6066" s="3" t="s">
        <v>8373</v>
      </c>
      <c r="L6066" s="3" t="s">
        <v>8374</v>
      </c>
      <c r="AZ6066" s="3" t="s">
        <v>8366</v>
      </c>
      <c r="BA6066" s="3" t="s">
        <v>8372</v>
      </c>
      <c r="BD6066" s="3" t="s">
        <v>7641</v>
      </c>
      <c r="BG6066" s="3"/>
    </row>
    <row r="6067" spans="1:59" ht="15" x14ac:dyDescent="0.2">
      <c r="A6067" s="3" t="s">
        <v>6768</v>
      </c>
      <c r="B6067" s="3" t="s">
        <v>8369</v>
      </c>
      <c r="C6067" s="4">
        <v>42618.938888888893</v>
      </c>
      <c r="D6067" s="3" t="s">
        <v>7639</v>
      </c>
      <c r="E6067" s="3" t="s">
        <v>8370</v>
      </c>
      <c r="N6067" s="3" t="s">
        <v>609</v>
      </c>
      <c r="AI6067" s="3" t="s">
        <v>29</v>
      </c>
      <c r="AJ6067" s="3" t="s">
        <v>28</v>
      </c>
      <c r="AM6067" s="3" t="s">
        <v>62</v>
      </c>
      <c r="AZ6067" s="3" t="s">
        <v>2644</v>
      </c>
      <c r="BA6067" s="3" t="s">
        <v>2645</v>
      </c>
      <c r="BB6067" s="3" t="s">
        <v>2646</v>
      </c>
      <c r="BD6067" s="3" t="s">
        <v>30</v>
      </c>
      <c r="BG6067" s="3"/>
    </row>
    <row r="6068" spans="1:59" ht="15" x14ac:dyDescent="0.2">
      <c r="A6068" s="3" t="s">
        <v>8367</v>
      </c>
      <c r="B6068" s="3" t="s">
        <v>8364</v>
      </c>
      <c r="C6068" s="4">
        <v>42618.938877314817</v>
      </c>
      <c r="D6068" s="3" t="s">
        <v>7639</v>
      </c>
      <c r="E6068" s="3" t="s">
        <v>8367</v>
      </c>
      <c r="L6068" s="3" t="s">
        <v>8368</v>
      </c>
      <c r="AZ6068" s="3" t="s">
        <v>8366</v>
      </c>
      <c r="BA6068" s="3" t="s">
        <v>8365</v>
      </c>
      <c r="BD6068" s="3" t="s">
        <v>7641</v>
      </c>
      <c r="BG6068" s="3"/>
    </row>
    <row r="6069" spans="1:59" ht="15" x14ac:dyDescent="0.2">
      <c r="A6069" s="3" t="s">
        <v>8341</v>
      </c>
      <c r="B6069" s="3" t="s">
        <v>8339</v>
      </c>
      <c r="C6069" s="4">
        <v>42618.938877314817</v>
      </c>
      <c r="D6069" s="3" t="s">
        <v>7639</v>
      </c>
      <c r="E6069" s="3" t="s">
        <v>8363</v>
      </c>
      <c r="F6069" s="3" t="s">
        <v>8362</v>
      </c>
      <c r="G6069" s="3" t="s">
        <v>8361</v>
      </c>
      <c r="H6069" s="3" t="s">
        <v>8024</v>
      </c>
      <c r="J6069" s="3" t="s">
        <v>8099</v>
      </c>
      <c r="L6069" s="3" t="s">
        <v>8360</v>
      </c>
      <c r="N6069" s="3" t="s">
        <v>8359</v>
      </c>
      <c r="P6069" s="3" t="s">
        <v>8358</v>
      </c>
      <c r="Q6069" s="3" t="s">
        <v>8019</v>
      </c>
      <c r="R6069" s="3" t="s">
        <v>8357</v>
      </c>
      <c r="S6069" s="3" t="s">
        <v>8356</v>
      </c>
      <c r="T6069" s="3" t="s">
        <v>8355</v>
      </c>
      <c r="U6069" s="3" t="s">
        <v>8354</v>
      </c>
      <c r="W6069" s="3" t="s">
        <v>8353</v>
      </c>
      <c r="X6069" s="3" t="s">
        <v>8352</v>
      </c>
      <c r="Z6069" s="3" t="s">
        <v>8351</v>
      </c>
      <c r="AA6069" s="3" t="s">
        <v>8350</v>
      </c>
      <c r="AB6069" s="3" t="s">
        <v>8349</v>
      </c>
      <c r="AC6069" s="3" t="s">
        <v>8348</v>
      </c>
      <c r="AE6069" s="3" t="s">
        <v>7678</v>
      </c>
      <c r="AF6069" s="3" t="s">
        <v>8010</v>
      </c>
      <c r="AG6069" s="3" t="s">
        <v>8009</v>
      </c>
      <c r="AH6069" s="3" t="s">
        <v>8347</v>
      </c>
      <c r="AI6069" s="3" t="s">
        <v>8007</v>
      </c>
      <c r="AJ6069" s="3" t="s">
        <v>7632</v>
      </c>
      <c r="AK6069" s="3" t="s">
        <v>8006</v>
      </c>
      <c r="AO6069" s="3" t="s">
        <v>8346</v>
      </c>
      <c r="AQ6069" s="3" t="s">
        <v>8345</v>
      </c>
      <c r="AR6069" s="3" t="s">
        <v>8082</v>
      </c>
      <c r="AS6069" s="3" t="s">
        <v>8344</v>
      </c>
      <c r="AT6069" s="3" t="s">
        <v>8081</v>
      </c>
      <c r="AU6069" s="3" t="s">
        <v>8081</v>
      </c>
      <c r="AV6069" s="3" t="s">
        <v>8081</v>
      </c>
      <c r="AW6069" s="3" t="s">
        <v>8343</v>
      </c>
      <c r="AX6069" s="3" t="s">
        <v>8343</v>
      </c>
      <c r="AY6069" s="3" t="s">
        <v>8342</v>
      </c>
      <c r="AZ6069" s="3" t="s">
        <v>8340</v>
      </c>
      <c r="BA6069" s="3" t="s">
        <v>7916</v>
      </c>
      <c r="BB6069" s="3" t="s">
        <v>8001</v>
      </c>
      <c r="BD6069" s="3" t="s">
        <v>30</v>
      </c>
      <c r="BE6069" s="3">
        <v>49</v>
      </c>
      <c r="BG6069" s="3"/>
    </row>
    <row r="6070" spans="1:59" ht="15" x14ac:dyDescent="0.2">
      <c r="A6070" s="3" t="s">
        <v>6395</v>
      </c>
      <c r="B6070" s="3" t="s">
        <v>8337</v>
      </c>
      <c r="C6070" s="4">
        <v>42618.938877314817</v>
      </c>
      <c r="D6070" s="3" t="s">
        <v>7639</v>
      </c>
      <c r="E6070" s="3" t="s">
        <v>8338</v>
      </c>
      <c r="N6070" s="3" t="s">
        <v>609</v>
      </c>
      <c r="AI6070" s="3" t="s">
        <v>29</v>
      </c>
      <c r="AJ6070" s="3" t="s">
        <v>28</v>
      </c>
      <c r="AM6070" s="3" t="s">
        <v>62</v>
      </c>
      <c r="AZ6070" s="3" t="s">
        <v>746</v>
      </c>
      <c r="BA6070" s="3" t="s">
        <v>747</v>
      </c>
      <c r="BB6070" s="3" t="s">
        <v>748</v>
      </c>
      <c r="BD6070" s="3" t="s">
        <v>30</v>
      </c>
      <c r="BG6070" s="3"/>
    </row>
    <row r="6071" spans="1:59" ht="15" x14ac:dyDescent="0.2">
      <c r="A6071" s="3" t="s">
        <v>8335</v>
      </c>
      <c r="B6071" s="3" t="s">
        <v>8332</v>
      </c>
      <c r="C6071" s="4">
        <v>42618.938877314817</v>
      </c>
      <c r="D6071" s="3" t="s">
        <v>7639</v>
      </c>
      <c r="E6071" s="3" t="s">
        <v>8335</v>
      </c>
      <c r="L6071" s="3" t="s">
        <v>8336</v>
      </c>
      <c r="AZ6071" s="3" t="s">
        <v>8334</v>
      </c>
      <c r="BA6071" s="3" t="s">
        <v>8333</v>
      </c>
      <c r="BD6071" s="3" t="s">
        <v>7641</v>
      </c>
      <c r="BG6071" s="3"/>
    </row>
    <row r="6072" spans="1:59" ht="15" x14ac:dyDescent="0.2">
      <c r="A6072" s="3" t="s">
        <v>8325</v>
      </c>
      <c r="B6072" s="3" t="s">
        <v>8322</v>
      </c>
      <c r="C6072" s="4">
        <v>42618.938877314817</v>
      </c>
      <c r="D6072" s="3" t="s">
        <v>7639</v>
      </c>
      <c r="E6072" s="3" t="s">
        <v>8331</v>
      </c>
      <c r="L6072" s="3" t="s">
        <v>8330</v>
      </c>
      <c r="M6072" s="3" t="s">
        <v>8329</v>
      </c>
      <c r="N6072" s="3" t="s">
        <v>8328</v>
      </c>
      <c r="S6072" s="3" t="s">
        <v>8327</v>
      </c>
      <c r="AI6072" s="3" t="s">
        <v>29</v>
      </c>
      <c r="AJ6072" s="3" t="s">
        <v>8326</v>
      </c>
      <c r="AZ6072" s="3" t="s">
        <v>8324</v>
      </c>
      <c r="BA6072" s="3" t="s">
        <v>8323</v>
      </c>
      <c r="BB6072" s="3" t="s">
        <v>1248</v>
      </c>
      <c r="BD6072" s="3" t="s">
        <v>30</v>
      </c>
      <c r="BG6072" s="3"/>
    </row>
    <row r="6073" spans="1:59" ht="15" x14ac:dyDescent="0.2">
      <c r="A6073" s="3" t="s">
        <v>8320</v>
      </c>
      <c r="B6073" s="3" t="s">
        <v>8317</v>
      </c>
      <c r="C6073" s="4">
        <v>42618.938877314817</v>
      </c>
      <c r="D6073" s="3" t="s">
        <v>7639</v>
      </c>
      <c r="E6073" s="3" t="s">
        <v>8320</v>
      </c>
      <c r="L6073" s="3" t="s">
        <v>8321</v>
      </c>
      <c r="AZ6073" s="3" t="s">
        <v>8319</v>
      </c>
      <c r="BA6073" s="3" t="s">
        <v>8318</v>
      </c>
      <c r="BD6073" s="3" t="s">
        <v>7641</v>
      </c>
      <c r="BG6073" s="3"/>
    </row>
    <row r="6074" spans="1:59" ht="15" x14ac:dyDescent="0.2">
      <c r="A6074" s="3" t="s">
        <v>8315</v>
      </c>
      <c r="B6074" s="3" t="s">
        <v>8313</v>
      </c>
      <c r="C6074" s="4">
        <v>42618.938877314817</v>
      </c>
      <c r="D6074" s="3" t="s">
        <v>7639</v>
      </c>
      <c r="E6074" s="3" t="s">
        <v>8315</v>
      </c>
      <c r="L6074" s="3" t="s">
        <v>8316</v>
      </c>
      <c r="AZ6074" s="3" t="s">
        <v>8314</v>
      </c>
      <c r="BA6074" s="3" t="s">
        <v>1063</v>
      </c>
      <c r="BD6074" s="3" t="s">
        <v>7641</v>
      </c>
      <c r="BG6074" s="3"/>
    </row>
    <row r="6075" spans="1:59" ht="15" x14ac:dyDescent="0.2">
      <c r="A6075" s="3" t="s">
        <v>8311</v>
      </c>
      <c r="B6075" s="3" t="s">
        <v>8308</v>
      </c>
      <c r="C6075" s="4">
        <v>42618.938877314817</v>
      </c>
      <c r="D6075" s="3" t="s">
        <v>7639</v>
      </c>
      <c r="E6075" s="3" t="s">
        <v>8311</v>
      </c>
      <c r="L6075" s="3" t="s">
        <v>8312</v>
      </c>
      <c r="AZ6075" s="3" t="s">
        <v>8310</v>
      </c>
      <c r="BA6075" s="3" t="s">
        <v>8309</v>
      </c>
      <c r="BD6075" s="3" t="s">
        <v>7641</v>
      </c>
      <c r="BG6075" s="3"/>
    </row>
    <row r="6076" spans="1:59" ht="15" x14ac:dyDescent="0.2">
      <c r="A6076" s="3" t="s">
        <v>8286</v>
      </c>
      <c r="B6076" s="3" t="s">
        <v>8284</v>
      </c>
      <c r="C6076" s="4">
        <v>42618.93886574074</v>
      </c>
      <c r="D6076" s="3" t="s">
        <v>7639</v>
      </c>
      <c r="E6076" s="3" t="s">
        <v>8307</v>
      </c>
      <c r="F6076" s="3" t="s">
        <v>8306</v>
      </c>
      <c r="G6076" s="3" t="s">
        <v>8305</v>
      </c>
      <c r="H6076" s="3" t="s">
        <v>8024</v>
      </c>
      <c r="J6076" s="3" t="s">
        <v>8023</v>
      </c>
      <c r="L6076" s="3" t="s">
        <v>8304</v>
      </c>
      <c r="N6076" s="3" t="s">
        <v>8303</v>
      </c>
      <c r="P6076" s="3" t="s">
        <v>8302</v>
      </c>
      <c r="Q6076" s="3" t="s">
        <v>8019</v>
      </c>
      <c r="R6076" s="3" t="s">
        <v>8301</v>
      </c>
      <c r="S6076" s="3" t="s">
        <v>8300</v>
      </c>
      <c r="T6076" s="3" t="s">
        <v>8299</v>
      </c>
      <c r="U6076" s="3" t="s">
        <v>8298</v>
      </c>
      <c r="W6076" s="3" t="s">
        <v>8297</v>
      </c>
      <c r="X6076" s="3" t="s">
        <v>8296</v>
      </c>
      <c r="Y6076" s="3" t="s">
        <v>8295</v>
      </c>
      <c r="Z6076" s="3" t="s">
        <v>8294</v>
      </c>
      <c r="AA6076" s="3" t="s">
        <v>8293</v>
      </c>
      <c r="AB6076" s="3" t="s">
        <v>8292</v>
      </c>
      <c r="AC6076" s="3" t="s">
        <v>8291</v>
      </c>
      <c r="AD6076" s="3" t="s">
        <v>8290</v>
      </c>
      <c r="AE6076" s="3" t="s">
        <v>7671</v>
      </c>
      <c r="AF6076" s="3" t="s">
        <v>7756</v>
      </c>
      <c r="AG6076" s="3" t="s">
        <v>8009</v>
      </c>
      <c r="AH6076" s="3" t="s">
        <v>8289</v>
      </c>
      <c r="AI6076" s="3" t="s">
        <v>8007</v>
      </c>
      <c r="AJ6076" s="3" t="s">
        <v>7632</v>
      </c>
      <c r="AK6076" s="3" t="s">
        <v>8006</v>
      </c>
      <c r="AO6076" s="3" t="s">
        <v>8288</v>
      </c>
      <c r="AQ6076" s="3" t="s">
        <v>8287</v>
      </c>
      <c r="AZ6076" s="3" t="s">
        <v>8285</v>
      </c>
      <c r="BA6076" s="3" t="s">
        <v>1416</v>
      </c>
      <c r="BB6076" s="3" t="s">
        <v>8001</v>
      </c>
      <c r="BD6076" s="3" t="s">
        <v>30</v>
      </c>
      <c r="BE6076" s="3">
        <v>11</v>
      </c>
      <c r="BG6076" s="3"/>
    </row>
    <row r="6077" spans="1:59" ht="15" x14ac:dyDescent="0.2">
      <c r="A6077" s="3" t="s">
        <v>8282</v>
      </c>
      <c r="B6077" s="3" t="s">
        <v>8279</v>
      </c>
      <c r="C6077" s="4">
        <v>42618.93886574074</v>
      </c>
      <c r="D6077" s="3" t="s">
        <v>7639</v>
      </c>
      <c r="E6077" s="3" t="s">
        <v>8282</v>
      </c>
      <c r="L6077" s="3" t="s">
        <v>8283</v>
      </c>
      <c r="AZ6077" s="3" t="s">
        <v>8281</v>
      </c>
      <c r="BA6077" s="3" t="s">
        <v>8280</v>
      </c>
      <c r="BD6077" s="3" t="s">
        <v>7641</v>
      </c>
      <c r="BG6077" s="3"/>
    </row>
    <row r="6078" spans="1:59" ht="15" x14ac:dyDescent="0.2">
      <c r="A6078" s="3" t="s">
        <v>8278</v>
      </c>
      <c r="B6078" s="3" t="s">
        <v>8276</v>
      </c>
      <c r="C6078" s="4">
        <v>42618.93886574074</v>
      </c>
      <c r="D6078" s="3" t="s">
        <v>7639</v>
      </c>
      <c r="E6078" s="3" t="s">
        <v>8278</v>
      </c>
      <c r="L6078" s="3" t="s">
        <v>8265</v>
      </c>
      <c r="AZ6078" s="3" t="s">
        <v>235</v>
      </c>
      <c r="BA6078" s="3" t="s">
        <v>8277</v>
      </c>
      <c r="BD6078" s="3" t="s">
        <v>7641</v>
      </c>
      <c r="BG6078" s="3"/>
    </row>
    <row r="6079" spans="1:59" ht="15" x14ac:dyDescent="0.2">
      <c r="A6079" s="3" t="s">
        <v>8274</v>
      </c>
      <c r="B6079" s="3" t="s">
        <v>8271</v>
      </c>
      <c r="C6079" s="4">
        <v>42618.93886574074</v>
      </c>
      <c r="D6079" s="3" t="s">
        <v>7639</v>
      </c>
      <c r="E6079" s="3" t="s">
        <v>8274</v>
      </c>
      <c r="L6079" s="3" t="s">
        <v>8275</v>
      </c>
      <c r="AZ6079" s="3" t="s">
        <v>8273</v>
      </c>
      <c r="BA6079" s="3" t="s">
        <v>8272</v>
      </c>
      <c r="BD6079" s="3" t="s">
        <v>7641</v>
      </c>
      <c r="BG6079" s="3"/>
    </row>
    <row r="6080" spans="1:59" ht="15" x14ac:dyDescent="0.2">
      <c r="A6080" s="3" t="s">
        <v>8269</v>
      </c>
      <c r="B6080" s="3" t="s">
        <v>8266</v>
      </c>
      <c r="C6080" s="4">
        <v>42618.93886574074</v>
      </c>
      <c r="D6080" s="3" t="s">
        <v>7639</v>
      </c>
      <c r="E6080" s="3" t="s">
        <v>8269</v>
      </c>
      <c r="L6080" s="3" t="s">
        <v>8270</v>
      </c>
      <c r="AZ6080" s="3" t="s">
        <v>8268</v>
      </c>
      <c r="BA6080" s="3" t="s">
        <v>8267</v>
      </c>
      <c r="BD6080" s="3" t="s">
        <v>7641</v>
      </c>
      <c r="BG6080" s="3"/>
    </row>
    <row r="6081" spans="1:59" ht="15" x14ac:dyDescent="0.2">
      <c r="A6081" s="3" t="s">
        <v>8264</v>
      </c>
      <c r="B6081" s="3" t="s">
        <v>8261</v>
      </c>
      <c r="C6081" s="4">
        <v>42618.93886574074</v>
      </c>
      <c r="D6081" s="3" t="s">
        <v>7639</v>
      </c>
      <c r="E6081" s="3" t="s">
        <v>8264</v>
      </c>
      <c r="L6081" s="3" t="s">
        <v>8265</v>
      </c>
      <c r="AZ6081" s="3" t="s">
        <v>8263</v>
      </c>
      <c r="BA6081" s="3" t="s">
        <v>8262</v>
      </c>
      <c r="BD6081" s="3" t="s">
        <v>7641</v>
      </c>
      <c r="BG6081" s="3"/>
    </row>
    <row r="6082" spans="1:59" ht="15" x14ac:dyDescent="0.2">
      <c r="A6082" s="3" t="s">
        <v>8243</v>
      </c>
      <c r="B6082" s="3" t="s">
        <v>8240</v>
      </c>
      <c r="C6082" s="4">
        <v>42618.93886574074</v>
      </c>
      <c r="D6082" s="3" t="s">
        <v>7639</v>
      </c>
      <c r="E6082" s="3" t="s">
        <v>8260</v>
      </c>
      <c r="F6082" s="3" t="s">
        <v>8259</v>
      </c>
      <c r="G6082" s="3" t="s">
        <v>8258</v>
      </c>
      <c r="H6082" s="3" t="s">
        <v>8057</v>
      </c>
      <c r="J6082" s="3" t="s">
        <v>8023</v>
      </c>
      <c r="L6082" s="3" t="s">
        <v>8257</v>
      </c>
      <c r="N6082" s="3" t="s">
        <v>8256</v>
      </c>
      <c r="P6082" s="3" t="s">
        <v>8255</v>
      </c>
      <c r="Q6082" s="3" t="s">
        <v>8019</v>
      </c>
      <c r="R6082" s="3" t="s">
        <v>8018</v>
      </c>
      <c r="S6082" s="3" t="s">
        <v>8254</v>
      </c>
      <c r="T6082" s="3" t="s">
        <v>8253</v>
      </c>
      <c r="U6082" s="3" t="s">
        <v>8252</v>
      </c>
      <c r="W6082" s="3" t="s">
        <v>8251</v>
      </c>
      <c r="X6082" s="3" t="s">
        <v>8250</v>
      </c>
      <c r="Z6082" s="3" t="s">
        <v>8249</v>
      </c>
      <c r="AA6082" s="3" t="s">
        <v>8248</v>
      </c>
      <c r="AB6082" s="3" t="s">
        <v>8247</v>
      </c>
      <c r="AC6082" s="3" t="s">
        <v>8246</v>
      </c>
      <c r="AE6082" s="3" t="s">
        <v>7671</v>
      </c>
      <c r="AF6082" s="3" t="s">
        <v>7756</v>
      </c>
      <c r="AG6082" s="3" t="s">
        <v>8009</v>
      </c>
      <c r="AH6082" s="3" t="s">
        <v>8245</v>
      </c>
      <c r="AI6082" s="3" t="s">
        <v>8007</v>
      </c>
      <c r="AJ6082" s="3" t="s">
        <v>7632</v>
      </c>
      <c r="AK6082" s="3" t="s">
        <v>8006</v>
      </c>
      <c r="AQ6082" s="3" t="s">
        <v>8244</v>
      </c>
      <c r="AZ6082" s="3" t="s">
        <v>8242</v>
      </c>
      <c r="BA6082" s="3" t="s">
        <v>8241</v>
      </c>
      <c r="BB6082" s="3" t="s">
        <v>8001</v>
      </c>
      <c r="BD6082" s="3" t="s">
        <v>30</v>
      </c>
      <c r="BE6082" s="3">
        <v>48</v>
      </c>
      <c r="BG6082" s="3"/>
    </row>
    <row r="6083" spans="1:59" ht="15" x14ac:dyDescent="0.2">
      <c r="A6083" s="3" t="s">
        <v>8238</v>
      </c>
      <c r="B6083" s="3" t="s">
        <v>8236</v>
      </c>
      <c r="C6083" s="4">
        <v>42618.938854166663</v>
      </c>
      <c r="D6083" s="3" t="s">
        <v>7639</v>
      </c>
      <c r="E6083" s="3" t="s">
        <v>8238</v>
      </c>
      <c r="L6083" s="3" t="s">
        <v>8239</v>
      </c>
      <c r="AZ6083" s="3" t="s">
        <v>8237</v>
      </c>
      <c r="BA6083" s="3" t="s">
        <v>4763</v>
      </c>
      <c r="BD6083" s="3" t="s">
        <v>7641</v>
      </c>
      <c r="BG6083" s="3"/>
    </row>
    <row r="6084" spans="1:59" ht="15" x14ac:dyDescent="0.2">
      <c r="A6084" s="3" t="s">
        <v>8234</v>
      </c>
      <c r="B6084" s="3" t="s">
        <v>8231</v>
      </c>
      <c r="C6084" s="4">
        <v>42618.938854166663</v>
      </c>
      <c r="D6084" s="3" t="s">
        <v>7639</v>
      </c>
      <c r="E6084" s="3" t="s">
        <v>8234</v>
      </c>
      <c r="L6084" s="3" t="s">
        <v>8235</v>
      </c>
      <c r="AZ6084" s="3" t="s">
        <v>8233</v>
      </c>
      <c r="BA6084" s="3" t="s">
        <v>8232</v>
      </c>
      <c r="BD6084" s="3" t="s">
        <v>7641</v>
      </c>
      <c r="BG6084" s="3"/>
    </row>
    <row r="6085" spans="1:59" ht="15" x14ac:dyDescent="0.2">
      <c r="A6085" s="3" t="s">
        <v>6758</v>
      </c>
      <c r="B6085" s="3" t="s">
        <v>8227</v>
      </c>
      <c r="C6085" s="4">
        <v>42618.938854166663</v>
      </c>
      <c r="D6085" s="3" t="s">
        <v>7639</v>
      </c>
      <c r="E6085" s="3" t="s">
        <v>8230</v>
      </c>
      <c r="M6085" s="3" t="s">
        <v>8229</v>
      </c>
      <c r="N6085" s="3" t="s">
        <v>8228</v>
      </c>
      <c r="O6085" s="3" t="s">
        <v>25</v>
      </c>
      <c r="AI6085" s="3" t="s">
        <v>29</v>
      </c>
      <c r="AJ6085" s="3" t="s">
        <v>28</v>
      </c>
      <c r="AM6085" s="3" t="s">
        <v>24</v>
      </c>
      <c r="AN6085" s="3" t="s">
        <v>184</v>
      </c>
      <c r="AZ6085" s="3" t="s">
        <v>2592</v>
      </c>
      <c r="BA6085" s="3" t="s">
        <v>2593</v>
      </c>
      <c r="BB6085" s="3" t="s">
        <v>184</v>
      </c>
      <c r="BD6085" s="3" t="s">
        <v>30</v>
      </c>
      <c r="BG6085" s="3"/>
    </row>
    <row r="6086" spans="1:59" ht="15" x14ac:dyDescent="0.2">
      <c r="A6086" s="3" t="s">
        <v>8225</v>
      </c>
      <c r="B6086" s="3" t="s">
        <v>8222</v>
      </c>
      <c r="C6086" s="4">
        <v>42618.938854166663</v>
      </c>
      <c r="D6086" s="3" t="s">
        <v>7639</v>
      </c>
      <c r="E6086" s="3" t="s">
        <v>8225</v>
      </c>
      <c r="L6086" s="3" t="s">
        <v>8226</v>
      </c>
      <c r="AZ6086" s="3" t="s">
        <v>8224</v>
      </c>
      <c r="BA6086" s="3" t="s">
        <v>8223</v>
      </c>
      <c r="BD6086" s="3" t="s">
        <v>7641</v>
      </c>
      <c r="BG6086" s="3"/>
    </row>
    <row r="6087" spans="1:59" ht="15" x14ac:dyDescent="0.2">
      <c r="A6087" s="3" t="s">
        <v>6598</v>
      </c>
      <c r="B6087" s="3" t="s">
        <v>8220</v>
      </c>
      <c r="C6087" s="4">
        <v>42618.938854166663</v>
      </c>
      <c r="D6087" s="3" t="s">
        <v>7639</v>
      </c>
      <c r="E6087" s="3" t="s">
        <v>8221</v>
      </c>
      <c r="M6087" s="3" t="s">
        <v>39029</v>
      </c>
      <c r="N6087" s="3" t="s">
        <v>8065</v>
      </c>
      <c r="O6087" s="3" t="s">
        <v>25</v>
      </c>
      <c r="AI6087" s="3" t="s">
        <v>29</v>
      </c>
      <c r="AJ6087" s="3" t="s">
        <v>28</v>
      </c>
      <c r="AM6087" s="3" t="s">
        <v>24</v>
      </c>
      <c r="AZ6087" s="3" t="s">
        <v>1853</v>
      </c>
      <c r="BA6087" s="3" t="s">
        <v>1854</v>
      </c>
      <c r="BB6087" s="3" t="s">
        <v>1855</v>
      </c>
      <c r="BD6087" s="3" t="s">
        <v>30</v>
      </c>
      <c r="BG6087" s="3"/>
    </row>
    <row r="6088" spans="1:59" ht="15" x14ac:dyDescent="0.2">
      <c r="A6088" s="3" t="s">
        <v>6428</v>
      </c>
      <c r="B6088" s="3" t="s">
        <v>8218</v>
      </c>
      <c r="C6088" s="4">
        <v>42618.938854166663</v>
      </c>
      <c r="D6088" s="3" t="s">
        <v>7639</v>
      </c>
      <c r="E6088" s="3" t="s">
        <v>8219</v>
      </c>
      <c r="M6088" s="3" t="s">
        <v>39029</v>
      </c>
      <c r="N6088" s="3" t="s">
        <v>8065</v>
      </c>
      <c r="O6088" s="3" t="s">
        <v>25</v>
      </c>
      <c r="AI6088" s="3" t="s">
        <v>29</v>
      </c>
      <c r="AJ6088" s="3" t="s">
        <v>28</v>
      </c>
      <c r="AM6088" s="3" t="s">
        <v>24</v>
      </c>
      <c r="AZ6088" s="3" t="s">
        <v>950</v>
      </c>
      <c r="BA6088" s="3" t="s">
        <v>951</v>
      </c>
      <c r="BB6088" s="3" t="s">
        <v>952</v>
      </c>
      <c r="BD6088" s="3" t="s">
        <v>30</v>
      </c>
      <c r="BG6088" s="3"/>
    </row>
    <row r="6089" spans="1:59" ht="15" x14ac:dyDescent="0.2">
      <c r="A6089" s="3" t="s">
        <v>7038</v>
      </c>
      <c r="B6089" s="3" t="s">
        <v>8216</v>
      </c>
      <c r="C6089" s="4">
        <v>42618.938854166663</v>
      </c>
      <c r="D6089" s="3" t="s">
        <v>7639</v>
      </c>
      <c r="E6089" s="3" t="s">
        <v>8217</v>
      </c>
      <c r="M6089" s="3" t="s">
        <v>39029</v>
      </c>
      <c r="N6089" s="3" t="s">
        <v>8065</v>
      </c>
      <c r="O6089" s="3" t="s">
        <v>25</v>
      </c>
      <c r="AI6089" s="3" t="s">
        <v>29</v>
      </c>
      <c r="AJ6089" s="3" t="s">
        <v>28</v>
      </c>
      <c r="AM6089" s="3" t="s">
        <v>24</v>
      </c>
      <c r="AZ6089" s="3" t="s">
        <v>3857</v>
      </c>
      <c r="BA6089" s="3" t="s">
        <v>3858</v>
      </c>
      <c r="BB6089" s="3" t="s">
        <v>952</v>
      </c>
      <c r="BD6089" s="3" t="s">
        <v>30</v>
      </c>
      <c r="BG6089" s="3"/>
    </row>
    <row r="6090" spans="1:59" ht="15" x14ac:dyDescent="0.2">
      <c r="A6090" s="3" t="s">
        <v>8214</v>
      </c>
      <c r="B6090" s="3" t="s">
        <v>8211</v>
      </c>
      <c r="C6090" s="4">
        <v>42618.938854166663</v>
      </c>
      <c r="D6090" s="3" t="s">
        <v>7639</v>
      </c>
      <c r="E6090" s="3" t="s">
        <v>8214</v>
      </c>
      <c r="L6090" s="3" t="s">
        <v>8215</v>
      </c>
      <c r="AZ6090" s="3" t="s">
        <v>8213</v>
      </c>
      <c r="BA6090" s="3" t="s">
        <v>8212</v>
      </c>
      <c r="BD6090" s="3" t="s">
        <v>7641</v>
      </c>
      <c r="BG6090" s="3"/>
    </row>
    <row r="6091" spans="1:59" ht="15" x14ac:dyDescent="0.2">
      <c r="A6091" s="3" t="s">
        <v>8205</v>
      </c>
      <c r="B6091" s="3" t="s">
        <v>8203</v>
      </c>
      <c r="C6091" s="4">
        <v>42618.938854166663</v>
      </c>
      <c r="D6091" s="3" t="s">
        <v>7639</v>
      </c>
      <c r="E6091" s="3" t="s">
        <v>8210</v>
      </c>
      <c r="M6091" s="3" t="s">
        <v>8209</v>
      </c>
      <c r="N6091" s="3" t="s">
        <v>8208</v>
      </c>
      <c r="O6091" s="3" t="s">
        <v>25</v>
      </c>
      <c r="U6091" s="3" t="s">
        <v>8207</v>
      </c>
      <c r="W6091" s="3" t="s">
        <v>8206</v>
      </c>
      <c r="AI6091" s="3" t="s">
        <v>29</v>
      </c>
      <c r="AJ6091" s="3" t="s">
        <v>7697</v>
      </c>
      <c r="AM6091" s="3" t="s">
        <v>24</v>
      </c>
      <c r="AN6091" s="3" t="s">
        <v>7629</v>
      </c>
      <c r="AZ6091" s="3" t="s">
        <v>393</v>
      </c>
      <c r="BA6091" s="3" t="s">
        <v>8204</v>
      </c>
      <c r="BB6091" s="3" t="s">
        <v>643</v>
      </c>
      <c r="BD6091" s="3" t="s">
        <v>30</v>
      </c>
      <c r="BG6091" s="3"/>
    </row>
    <row r="6092" spans="1:59" ht="15" x14ac:dyDescent="0.2">
      <c r="A6092" s="3" t="s">
        <v>8201</v>
      </c>
      <c r="B6092" s="3" t="s">
        <v>8199</v>
      </c>
      <c r="C6092" s="4">
        <v>42618.938854166663</v>
      </c>
      <c r="D6092" s="3" t="s">
        <v>7639</v>
      </c>
      <c r="E6092" s="3" t="s">
        <v>8201</v>
      </c>
      <c r="L6092" s="3" t="s">
        <v>8202</v>
      </c>
      <c r="AZ6092" s="3" t="s">
        <v>2704</v>
      </c>
      <c r="BA6092" s="3" t="s">
        <v>8200</v>
      </c>
      <c r="BD6092" s="3" t="s">
        <v>7641</v>
      </c>
      <c r="BG6092" s="3"/>
    </row>
    <row r="6093" spans="1:59" ht="15" x14ac:dyDescent="0.2">
      <c r="A6093" s="3" t="s">
        <v>8197</v>
      </c>
      <c r="B6093" s="3" t="s">
        <v>8194</v>
      </c>
      <c r="C6093" s="4">
        <v>42618.938854166663</v>
      </c>
      <c r="D6093" s="3" t="s">
        <v>7639</v>
      </c>
      <c r="E6093" s="3" t="s">
        <v>8197</v>
      </c>
      <c r="L6093" s="3" t="s">
        <v>8198</v>
      </c>
      <c r="AZ6093" s="3" t="s">
        <v>8196</v>
      </c>
      <c r="BA6093" s="3" t="s">
        <v>8195</v>
      </c>
      <c r="BD6093" s="3" t="s">
        <v>7641</v>
      </c>
      <c r="BG6093" s="3"/>
    </row>
    <row r="6094" spans="1:59" ht="15" x14ac:dyDescent="0.2">
      <c r="A6094" s="3" t="s">
        <v>8173</v>
      </c>
      <c r="B6094" s="3" t="s">
        <v>8170</v>
      </c>
      <c r="C6094" s="4">
        <v>42618.938854166663</v>
      </c>
      <c r="D6094" s="3" t="s">
        <v>7639</v>
      </c>
      <c r="E6094" s="3" t="s">
        <v>8193</v>
      </c>
      <c r="F6094" s="3" t="s">
        <v>8192</v>
      </c>
      <c r="G6094" s="3" t="s">
        <v>8191</v>
      </c>
      <c r="H6094" s="3" t="s">
        <v>8057</v>
      </c>
      <c r="J6094" s="3" t="s">
        <v>8023</v>
      </c>
      <c r="L6094" s="3" t="s">
        <v>8190</v>
      </c>
      <c r="N6094" s="3" t="s">
        <v>8189</v>
      </c>
      <c r="P6094" s="3" t="s">
        <v>8188</v>
      </c>
      <c r="Q6094" s="3" t="s">
        <v>8019</v>
      </c>
      <c r="R6094" s="3" t="s">
        <v>8018</v>
      </c>
      <c r="S6094" s="3" t="s">
        <v>8187</v>
      </c>
      <c r="T6094" s="3" t="s">
        <v>8186</v>
      </c>
      <c r="U6094" s="3" t="s">
        <v>8185</v>
      </c>
      <c r="W6094" s="3" t="s">
        <v>8184</v>
      </c>
      <c r="X6094" s="3" t="s">
        <v>8183</v>
      </c>
      <c r="Y6094" s="3" t="s">
        <v>8182</v>
      </c>
      <c r="Z6094" s="3" t="s">
        <v>8181</v>
      </c>
      <c r="AA6094" s="3" t="s">
        <v>8180</v>
      </c>
      <c r="AB6094" s="3" t="s">
        <v>8179</v>
      </c>
      <c r="AC6094" s="3" t="s">
        <v>8178</v>
      </c>
      <c r="AD6094" s="3" t="s">
        <v>8177</v>
      </c>
      <c r="AE6094" s="3" t="s">
        <v>7671</v>
      </c>
      <c r="AF6094" s="3" t="s">
        <v>7756</v>
      </c>
      <c r="AG6094" s="3" t="s">
        <v>8009</v>
      </c>
      <c r="AH6094" s="3" t="s">
        <v>8176</v>
      </c>
      <c r="AI6094" s="3" t="s">
        <v>8007</v>
      </c>
      <c r="AJ6094" s="3" t="s">
        <v>7632</v>
      </c>
      <c r="AK6094" s="3" t="s">
        <v>8006</v>
      </c>
      <c r="AO6094" s="3" t="s">
        <v>8175</v>
      </c>
      <c r="AQ6094" s="3" t="s">
        <v>8174</v>
      </c>
      <c r="AZ6094" s="3" t="s">
        <v>8172</v>
      </c>
      <c r="BA6094" s="3" t="s">
        <v>8171</v>
      </c>
      <c r="BB6094" s="3" t="s">
        <v>8001</v>
      </c>
      <c r="BD6094" s="3" t="s">
        <v>30</v>
      </c>
      <c r="BE6094" s="3">
        <v>47</v>
      </c>
      <c r="BG6094" s="3"/>
    </row>
    <row r="6095" spans="1:59" ht="15" x14ac:dyDescent="0.2">
      <c r="A6095" s="3" t="s">
        <v>8166</v>
      </c>
      <c r="B6095" s="3" t="s">
        <v>8163</v>
      </c>
      <c r="C6095" s="4">
        <v>42618.938842592594</v>
      </c>
      <c r="D6095" s="3" t="s">
        <v>7639</v>
      </c>
      <c r="E6095" s="3" t="s">
        <v>8169</v>
      </c>
      <c r="N6095" s="3" t="s">
        <v>7894</v>
      </c>
      <c r="U6095" s="3" t="s">
        <v>8168</v>
      </c>
      <c r="W6095" s="3" t="s">
        <v>8167</v>
      </c>
      <c r="AI6095" s="3" t="s">
        <v>29</v>
      </c>
      <c r="AJ6095" s="3" t="s">
        <v>7697</v>
      </c>
      <c r="AM6095" s="3" t="s">
        <v>62</v>
      </c>
      <c r="AZ6095" s="3" t="s">
        <v>8165</v>
      </c>
      <c r="BA6095" s="3" t="s">
        <v>8164</v>
      </c>
      <c r="BB6095" s="3" t="s">
        <v>7905</v>
      </c>
      <c r="BD6095" s="3" t="s">
        <v>30</v>
      </c>
      <c r="BG6095" s="3"/>
    </row>
    <row r="6096" spans="1:59" ht="15" x14ac:dyDescent="0.2">
      <c r="A6096" s="3" t="s">
        <v>8161</v>
      </c>
      <c r="B6096" s="3" t="s">
        <v>8159</v>
      </c>
      <c r="C6096" s="4">
        <v>42618.938842592594</v>
      </c>
      <c r="D6096" s="3" t="s">
        <v>7639</v>
      </c>
      <c r="E6096" s="3" t="s">
        <v>8161</v>
      </c>
      <c r="L6096" s="3" t="s">
        <v>8162</v>
      </c>
      <c r="AZ6096" s="3" t="s">
        <v>4420</v>
      </c>
      <c r="BA6096" s="3" t="s">
        <v>8160</v>
      </c>
      <c r="BD6096" s="3" t="s">
        <v>7641</v>
      </c>
      <c r="BG6096" s="3"/>
    </row>
    <row r="6097" spans="1:59" ht="15" x14ac:dyDescent="0.2">
      <c r="A6097" s="3" t="s">
        <v>8157</v>
      </c>
      <c r="B6097" s="3" t="s">
        <v>8155</v>
      </c>
      <c r="C6097" s="4">
        <v>42618.938842592594</v>
      </c>
      <c r="D6097" s="3" t="s">
        <v>7639</v>
      </c>
      <c r="E6097" s="3" t="s">
        <v>8157</v>
      </c>
      <c r="L6097" s="3" t="s">
        <v>8158</v>
      </c>
      <c r="AZ6097" s="3" t="s">
        <v>1032</v>
      </c>
      <c r="BA6097" s="3" t="s">
        <v>8156</v>
      </c>
      <c r="BD6097" s="3" t="s">
        <v>7641</v>
      </c>
      <c r="BG6097" s="3"/>
    </row>
    <row r="6098" spans="1:59" ht="15" x14ac:dyDescent="0.2">
      <c r="A6098" s="3" t="s">
        <v>8151</v>
      </c>
      <c r="B6098" s="3" t="s">
        <v>8149</v>
      </c>
      <c r="C6098" s="4">
        <v>42618.938842592594</v>
      </c>
      <c r="D6098" s="3" t="s">
        <v>7639</v>
      </c>
      <c r="E6098" s="3" t="s">
        <v>8154</v>
      </c>
      <c r="N6098" s="3" t="s">
        <v>7894</v>
      </c>
      <c r="U6098" s="3" t="s">
        <v>8153</v>
      </c>
      <c r="W6098" s="3" t="s">
        <v>8152</v>
      </c>
      <c r="AI6098" s="3" t="s">
        <v>29</v>
      </c>
      <c r="AJ6098" s="3" t="s">
        <v>7697</v>
      </c>
      <c r="AM6098" s="3" t="s">
        <v>62</v>
      </c>
      <c r="AZ6098" s="3" t="s">
        <v>3341</v>
      </c>
      <c r="BA6098" s="3" t="s">
        <v>753</v>
      </c>
      <c r="BB6098" s="3" t="s">
        <v>8150</v>
      </c>
      <c r="BD6098" s="3" t="s">
        <v>30</v>
      </c>
      <c r="BG6098" s="3"/>
    </row>
    <row r="6099" spans="1:59" ht="15" x14ac:dyDescent="0.2">
      <c r="A6099" s="3" t="s">
        <v>8147</v>
      </c>
      <c r="B6099" s="3" t="s">
        <v>8144</v>
      </c>
      <c r="C6099" s="4">
        <v>42618.938842592594</v>
      </c>
      <c r="D6099" s="3" t="s">
        <v>7639</v>
      </c>
      <c r="E6099" s="3" t="s">
        <v>8147</v>
      </c>
      <c r="L6099" s="3" t="s">
        <v>8148</v>
      </c>
      <c r="AZ6099" s="3" t="s">
        <v>8146</v>
      </c>
      <c r="BA6099" s="3" t="s">
        <v>8145</v>
      </c>
      <c r="BD6099" s="3" t="s">
        <v>7641</v>
      </c>
      <c r="BG6099" s="3"/>
    </row>
    <row r="6100" spans="1:59" ht="15" x14ac:dyDescent="0.2">
      <c r="A6100" s="3" t="s">
        <v>8125</v>
      </c>
      <c r="B6100" s="3" t="s">
        <v>8122</v>
      </c>
      <c r="C6100" s="4">
        <v>42618.938842592594</v>
      </c>
      <c r="D6100" s="3" t="s">
        <v>7639</v>
      </c>
      <c r="E6100" s="3" t="s">
        <v>8143</v>
      </c>
      <c r="F6100" s="3" t="s">
        <v>8142</v>
      </c>
      <c r="G6100" s="3" t="s">
        <v>8141</v>
      </c>
      <c r="H6100" s="3" t="s">
        <v>8024</v>
      </c>
      <c r="J6100" s="3" t="s">
        <v>8023</v>
      </c>
      <c r="L6100" s="3" t="s">
        <v>8140</v>
      </c>
      <c r="N6100" s="3" t="s">
        <v>8139</v>
      </c>
      <c r="P6100" s="3" t="s">
        <v>8138</v>
      </c>
      <c r="Q6100" s="3" t="s">
        <v>8019</v>
      </c>
      <c r="R6100" s="3" t="s">
        <v>8018</v>
      </c>
      <c r="S6100" s="3" t="s">
        <v>8137</v>
      </c>
      <c r="T6100" s="3" t="s">
        <v>8136</v>
      </c>
      <c r="U6100" s="3" t="s">
        <v>8135</v>
      </c>
      <c r="W6100" s="3" t="s">
        <v>8134</v>
      </c>
      <c r="X6100" s="3" t="s">
        <v>8133</v>
      </c>
      <c r="Z6100" s="3" t="s">
        <v>8132</v>
      </c>
      <c r="AA6100" s="3" t="s">
        <v>8131</v>
      </c>
      <c r="AB6100" s="3" t="s">
        <v>8130</v>
      </c>
      <c r="AC6100" s="3" t="s">
        <v>8129</v>
      </c>
      <c r="AE6100" s="3" t="s">
        <v>7671</v>
      </c>
      <c r="AF6100" s="3" t="s">
        <v>7756</v>
      </c>
      <c r="AG6100" s="3" t="s">
        <v>8009</v>
      </c>
      <c r="AH6100" s="3" t="s">
        <v>8128</v>
      </c>
      <c r="AI6100" s="3" t="s">
        <v>8007</v>
      </c>
      <c r="AJ6100" s="3" t="s">
        <v>7632</v>
      </c>
      <c r="AK6100" s="3" t="s">
        <v>8006</v>
      </c>
      <c r="AO6100" s="3" t="s">
        <v>8127</v>
      </c>
      <c r="AQ6100" s="3" t="s">
        <v>8126</v>
      </c>
      <c r="AZ6100" s="3" t="s">
        <v>8124</v>
      </c>
      <c r="BA6100" s="3" t="s">
        <v>8123</v>
      </c>
      <c r="BB6100" s="3" t="s">
        <v>8001</v>
      </c>
      <c r="BD6100" s="3" t="s">
        <v>30</v>
      </c>
      <c r="BE6100" s="3">
        <v>46</v>
      </c>
      <c r="BG6100" s="3"/>
    </row>
    <row r="6101" spans="1:59" ht="15" x14ac:dyDescent="0.2">
      <c r="A6101" s="3" t="s">
        <v>8119</v>
      </c>
      <c r="B6101" s="3" t="s">
        <v>8117</v>
      </c>
      <c r="C6101" s="4">
        <v>42618.938842592594</v>
      </c>
      <c r="D6101" s="3" t="s">
        <v>7639</v>
      </c>
      <c r="E6101" s="3" t="s">
        <v>8121</v>
      </c>
      <c r="N6101" s="3" t="s">
        <v>7894</v>
      </c>
      <c r="U6101" s="3" t="s">
        <v>8120</v>
      </c>
      <c r="W6101" s="3" t="s">
        <v>7909</v>
      </c>
      <c r="AI6101" s="3" t="s">
        <v>29</v>
      </c>
      <c r="AJ6101" s="3" t="s">
        <v>7697</v>
      </c>
      <c r="AM6101" s="3" t="s">
        <v>62</v>
      </c>
      <c r="AZ6101" s="3" t="s">
        <v>7983</v>
      </c>
      <c r="BA6101" s="3" t="s">
        <v>8118</v>
      </c>
      <c r="BB6101" s="3" t="s">
        <v>7905</v>
      </c>
      <c r="BD6101" s="3" t="s">
        <v>30</v>
      </c>
      <c r="BG6101" s="3"/>
    </row>
    <row r="6102" spans="1:59" ht="15" x14ac:dyDescent="0.2">
      <c r="A6102" s="3" t="s">
        <v>6439</v>
      </c>
      <c r="B6102" s="3" t="s">
        <v>8115</v>
      </c>
      <c r="C6102" s="4">
        <v>42618.938842592594</v>
      </c>
      <c r="D6102" s="3" t="s">
        <v>7639</v>
      </c>
      <c r="E6102" s="3" t="s">
        <v>8116</v>
      </c>
      <c r="M6102" s="3" t="s">
        <v>39029</v>
      </c>
      <c r="N6102" s="3" t="s">
        <v>8065</v>
      </c>
      <c r="O6102" s="3" t="s">
        <v>185</v>
      </c>
      <c r="AI6102" s="3" t="s">
        <v>29</v>
      </c>
      <c r="AJ6102" s="3" t="s">
        <v>28</v>
      </c>
      <c r="AM6102" s="3" t="s">
        <v>24</v>
      </c>
      <c r="AZ6102" s="3" t="s">
        <v>1016</v>
      </c>
      <c r="BA6102" s="3" t="s">
        <v>1011</v>
      </c>
      <c r="BB6102" s="3" t="s">
        <v>1017</v>
      </c>
      <c r="BD6102" s="3" t="s">
        <v>30</v>
      </c>
      <c r="BG6102" s="3"/>
    </row>
    <row r="6103" spans="1:59" ht="15" x14ac:dyDescent="0.2">
      <c r="A6103" s="3" t="s">
        <v>7290</v>
      </c>
      <c r="B6103" s="3" t="s">
        <v>8113</v>
      </c>
      <c r="C6103" s="4">
        <v>42618.938842592594</v>
      </c>
      <c r="D6103" s="3" t="s">
        <v>7639</v>
      </c>
      <c r="E6103" s="3" t="s">
        <v>8114</v>
      </c>
      <c r="M6103" s="3" t="s">
        <v>39029</v>
      </c>
      <c r="N6103" s="3" t="s">
        <v>8065</v>
      </c>
      <c r="O6103" s="3" t="s">
        <v>25</v>
      </c>
      <c r="AI6103" s="3" t="s">
        <v>29</v>
      </c>
      <c r="AJ6103" s="3" t="s">
        <v>28</v>
      </c>
      <c r="AM6103" s="3" t="s">
        <v>24</v>
      </c>
      <c r="AZ6103" s="3" t="s">
        <v>4923</v>
      </c>
      <c r="BA6103" s="3" t="s">
        <v>4924</v>
      </c>
      <c r="BB6103" s="3" t="s">
        <v>4925</v>
      </c>
      <c r="BD6103" s="3" t="s">
        <v>30</v>
      </c>
      <c r="BG6103" s="3"/>
    </row>
    <row r="6104" spans="1:59" ht="15" x14ac:dyDescent="0.2">
      <c r="A6104" s="3" t="s">
        <v>6955</v>
      </c>
      <c r="B6104" s="3" t="s">
        <v>8111</v>
      </c>
      <c r="C6104" s="4">
        <v>42618.938831018517</v>
      </c>
      <c r="D6104" s="3" t="s">
        <v>7639</v>
      </c>
      <c r="E6104" s="3" t="s">
        <v>8112</v>
      </c>
      <c r="M6104" s="3" t="s">
        <v>39029</v>
      </c>
      <c r="N6104" s="3" t="s">
        <v>8065</v>
      </c>
      <c r="O6104" s="3" t="s">
        <v>25</v>
      </c>
      <c r="AI6104" s="3" t="s">
        <v>29</v>
      </c>
      <c r="AJ6104" s="3" t="s">
        <v>28</v>
      </c>
      <c r="AM6104" s="3" t="s">
        <v>24</v>
      </c>
      <c r="AZ6104" s="3" t="s">
        <v>3490</v>
      </c>
      <c r="BA6104" s="3" t="s">
        <v>3491</v>
      </c>
      <c r="BB6104" s="3" t="s">
        <v>3492</v>
      </c>
      <c r="BD6104" s="3" t="s">
        <v>30</v>
      </c>
      <c r="BG6104" s="3"/>
    </row>
    <row r="6105" spans="1:59" ht="15" x14ac:dyDescent="0.2">
      <c r="A6105" s="3" t="s">
        <v>8106</v>
      </c>
      <c r="B6105" s="3" t="s">
        <v>8103</v>
      </c>
      <c r="C6105" s="4">
        <v>42618.938831018517</v>
      </c>
      <c r="D6105" s="3" t="s">
        <v>7639</v>
      </c>
      <c r="E6105" s="3" t="s">
        <v>8110</v>
      </c>
      <c r="M6105" s="3" t="s">
        <v>8109</v>
      </c>
      <c r="N6105" s="3" t="s">
        <v>8108</v>
      </c>
      <c r="W6105" s="3" t="s">
        <v>8107</v>
      </c>
      <c r="AC6105" s="3" t="s">
        <v>7775</v>
      </c>
      <c r="AI6105" s="3" t="s">
        <v>29</v>
      </c>
      <c r="AJ6105" s="3" t="s">
        <v>7632</v>
      </c>
      <c r="AM6105" s="3" t="s">
        <v>24</v>
      </c>
      <c r="AZ6105" s="3" t="s">
        <v>8105</v>
      </c>
      <c r="BA6105" s="3" t="s">
        <v>8104</v>
      </c>
      <c r="BB6105" s="3" t="s">
        <v>7771</v>
      </c>
      <c r="BD6105" s="3" t="s">
        <v>30</v>
      </c>
      <c r="BG6105" s="3"/>
    </row>
    <row r="6106" spans="1:59" ht="15" x14ac:dyDescent="0.2">
      <c r="A6106" s="3" t="s">
        <v>8080</v>
      </c>
      <c r="B6106" s="3" t="s">
        <v>8078</v>
      </c>
      <c r="C6106" s="4">
        <v>42618.938831018517</v>
      </c>
      <c r="D6106" s="3" t="s">
        <v>7639</v>
      </c>
      <c r="E6106" s="3" t="s">
        <v>8102</v>
      </c>
      <c r="F6106" s="3" t="s">
        <v>8101</v>
      </c>
      <c r="G6106" s="3" t="s">
        <v>8100</v>
      </c>
      <c r="H6106" s="3" t="s">
        <v>8024</v>
      </c>
      <c r="J6106" s="3" t="s">
        <v>8099</v>
      </c>
      <c r="L6106" s="3" t="s">
        <v>8098</v>
      </c>
      <c r="N6106" s="3" t="s">
        <v>8097</v>
      </c>
      <c r="P6106" s="3" t="s">
        <v>8096</v>
      </c>
      <c r="Q6106" s="3" t="s">
        <v>8019</v>
      </c>
      <c r="R6106" s="3" t="s">
        <v>8018</v>
      </c>
      <c r="S6106" s="3" t="s">
        <v>8095</v>
      </c>
      <c r="T6106" s="3" t="s">
        <v>8094</v>
      </c>
      <c r="U6106" s="3" t="s">
        <v>8093</v>
      </c>
      <c r="W6106" s="3" t="s">
        <v>8092</v>
      </c>
      <c r="X6106" s="3" t="s">
        <v>8091</v>
      </c>
      <c r="Z6106" s="3" t="s">
        <v>8090</v>
      </c>
      <c r="AA6106" s="3" t="s">
        <v>8089</v>
      </c>
      <c r="AB6106" s="3" t="s">
        <v>8088</v>
      </c>
      <c r="AC6106" s="3" t="s">
        <v>8087</v>
      </c>
      <c r="AE6106" s="3" t="s">
        <v>7671</v>
      </c>
      <c r="AF6106" s="3" t="s">
        <v>8010</v>
      </c>
      <c r="AG6106" s="3" t="s">
        <v>8009</v>
      </c>
      <c r="AH6106" s="3" t="s">
        <v>8086</v>
      </c>
      <c r="AI6106" s="3" t="s">
        <v>8007</v>
      </c>
      <c r="AJ6106" s="3" t="s">
        <v>7632</v>
      </c>
      <c r="AK6106" s="3" t="s">
        <v>8006</v>
      </c>
      <c r="AO6106" s="3" t="s">
        <v>8085</v>
      </c>
      <c r="AQ6106" s="3" t="s">
        <v>8084</v>
      </c>
      <c r="AR6106" s="3" t="s">
        <v>8081</v>
      </c>
      <c r="AS6106" s="3" t="s">
        <v>8083</v>
      </c>
      <c r="AT6106" s="3" t="s">
        <v>8083</v>
      </c>
      <c r="AU6106" s="3" t="s">
        <v>8083</v>
      </c>
      <c r="AV6106" s="3" t="s">
        <v>8081</v>
      </c>
      <c r="AW6106" s="3" t="s">
        <v>8082</v>
      </c>
      <c r="AX6106" s="3" t="s">
        <v>8081</v>
      </c>
      <c r="AY6106" s="3" t="s">
        <v>8081</v>
      </c>
      <c r="AZ6106" s="3" t="s">
        <v>8079</v>
      </c>
      <c r="BA6106" s="3" t="s">
        <v>6153</v>
      </c>
      <c r="BB6106" s="3" t="s">
        <v>8001</v>
      </c>
      <c r="BD6106" s="3" t="s">
        <v>30</v>
      </c>
      <c r="BE6106" s="3">
        <v>45</v>
      </c>
      <c r="BG6106" s="3"/>
    </row>
    <row r="6107" spans="1:59" ht="15" x14ac:dyDescent="0.2">
      <c r="A6107" s="3" t="s">
        <v>8076</v>
      </c>
      <c r="B6107" s="3" t="s">
        <v>8074</v>
      </c>
      <c r="C6107" s="4">
        <v>42618.938831018517</v>
      </c>
      <c r="D6107" s="3" t="s">
        <v>7639</v>
      </c>
      <c r="E6107" s="3" t="s">
        <v>8077</v>
      </c>
      <c r="M6107" s="3" t="s">
        <v>7925</v>
      </c>
      <c r="N6107" s="3" t="s">
        <v>7924</v>
      </c>
      <c r="W6107" s="3" t="s">
        <v>7923</v>
      </c>
      <c r="AC6107" s="3" t="s">
        <v>7775</v>
      </c>
      <c r="AI6107" s="3" t="s">
        <v>29</v>
      </c>
      <c r="AJ6107" s="3" t="s">
        <v>7632</v>
      </c>
      <c r="AM6107" s="3" t="s">
        <v>24</v>
      </c>
      <c r="AZ6107" s="3" t="s">
        <v>662</v>
      </c>
      <c r="BA6107" s="3" t="s">
        <v>8075</v>
      </c>
      <c r="BB6107" s="3" t="s">
        <v>7771</v>
      </c>
      <c r="BD6107" s="3" t="s">
        <v>30</v>
      </c>
      <c r="BG6107" s="3"/>
    </row>
    <row r="6108" spans="1:59" ht="15" x14ac:dyDescent="0.2">
      <c r="A6108" s="3" t="s">
        <v>8072</v>
      </c>
      <c r="B6108" s="3" t="s">
        <v>8069</v>
      </c>
      <c r="C6108" s="4">
        <v>42618.938831018517</v>
      </c>
      <c r="D6108" s="3" t="s">
        <v>7639</v>
      </c>
      <c r="E6108" s="3" t="s">
        <v>8072</v>
      </c>
      <c r="L6108" s="3" t="s">
        <v>8073</v>
      </c>
      <c r="AZ6108" s="3" t="s">
        <v>8071</v>
      </c>
      <c r="BA6108" s="3" t="s">
        <v>8070</v>
      </c>
      <c r="BD6108" s="3" t="s">
        <v>7641</v>
      </c>
      <c r="BG6108" s="3"/>
    </row>
    <row r="6109" spans="1:59" ht="15" x14ac:dyDescent="0.2">
      <c r="A6109" s="3" t="s">
        <v>6726</v>
      </c>
      <c r="B6109" s="3" t="s">
        <v>8067</v>
      </c>
      <c r="C6109" s="4">
        <v>42618.938831018517</v>
      </c>
      <c r="D6109" s="3" t="s">
        <v>7639</v>
      </c>
      <c r="E6109" s="3" t="s">
        <v>8068</v>
      </c>
      <c r="M6109" s="3" t="s">
        <v>39029</v>
      </c>
      <c r="N6109" s="3" t="s">
        <v>8065</v>
      </c>
      <c r="O6109" s="3" t="s">
        <v>25</v>
      </c>
      <c r="AI6109" s="3" t="s">
        <v>29</v>
      </c>
      <c r="AJ6109" s="3" t="s">
        <v>28</v>
      </c>
      <c r="AM6109" s="3" t="s">
        <v>24</v>
      </c>
      <c r="AZ6109" s="3" t="s">
        <v>2447</v>
      </c>
      <c r="BA6109" s="3" t="s">
        <v>2448</v>
      </c>
      <c r="BB6109" s="3" t="s">
        <v>952</v>
      </c>
      <c r="BD6109" s="3" t="s">
        <v>30</v>
      </c>
      <c r="BG6109" s="3"/>
    </row>
    <row r="6110" spans="1:59" ht="15" x14ac:dyDescent="0.2">
      <c r="A6110" s="3" t="s">
        <v>7363</v>
      </c>
      <c r="B6110" s="3" t="s">
        <v>8063</v>
      </c>
      <c r="C6110" s="4">
        <v>42618.938831018517</v>
      </c>
      <c r="D6110" s="3" t="s">
        <v>7639</v>
      </c>
      <c r="E6110" s="3" t="s">
        <v>8066</v>
      </c>
      <c r="M6110" s="3" t="s">
        <v>39029</v>
      </c>
      <c r="N6110" s="3" t="s">
        <v>8065</v>
      </c>
      <c r="O6110" s="3" t="s">
        <v>25</v>
      </c>
      <c r="U6110" s="3" t="s">
        <v>8064</v>
      </c>
      <c r="AI6110" s="3" t="s">
        <v>29</v>
      </c>
      <c r="AJ6110" s="3" t="s">
        <v>28</v>
      </c>
      <c r="AM6110" s="3" t="s">
        <v>24</v>
      </c>
      <c r="AN6110" s="3" t="s">
        <v>1720</v>
      </c>
      <c r="AZ6110" s="3" t="s">
        <v>5234</v>
      </c>
      <c r="BA6110" s="3" t="s">
        <v>5235</v>
      </c>
      <c r="BB6110" s="3" t="s">
        <v>51</v>
      </c>
      <c r="BD6110" s="3" t="s">
        <v>30</v>
      </c>
      <c r="BG6110" s="3"/>
    </row>
    <row r="6111" spans="1:59" ht="15" x14ac:dyDescent="0.2">
      <c r="A6111" s="3" t="s">
        <v>8062</v>
      </c>
      <c r="B6111" s="3" t="s">
        <v>8059</v>
      </c>
      <c r="C6111" s="4">
        <v>42618.938831018517</v>
      </c>
      <c r="D6111" s="3" t="s">
        <v>7639</v>
      </c>
      <c r="E6111" s="3" t="s">
        <v>8062</v>
      </c>
      <c r="L6111" s="3" t="s">
        <v>7973</v>
      </c>
      <c r="AZ6111" s="3" t="s">
        <v>8061</v>
      </c>
      <c r="BA6111" s="3" t="s">
        <v>8060</v>
      </c>
      <c r="BD6111" s="3" t="s">
        <v>7641</v>
      </c>
      <c r="BG6111" s="3"/>
    </row>
    <row r="6112" spans="1:59" ht="15" x14ac:dyDescent="0.2">
      <c r="A6112" s="3" t="s">
        <v>8054</v>
      </c>
      <c r="B6112" s="3" t="s">
        <v>8052</v>
      </c>
      <c r="C6112" s="4">
        <v>42618.938819444447</v>
      </c>
      <c r="D6112" s="3" t="s">
        <v>7639</v>
      </c>
      <c r="E6112" s="3" t="s">
        <v>8054</v>
      </c>
      <c r="F6112" s="3" t="s">
        <v>8058</v>
      </c>
      <c r="H6112" s="3" t="s">
        <v>8057</v>
      </c>
      <c r="L6112" s="3" t="s">
        <v>8056</v>
      </c>
      <c r="AE6112" s="3" t="s">
        <v>7671</v>
      </c>
      <c r="AF6112" s="3" t="s">
        <v>7756</v>
      </c>
      <c r="AG6112" s="3" t="s">
        <v>8009</v>
      </c>
      <c r="AH6112" s="3" t="s">
        <v>8055</v>
      </c>
      <c r="AZ6112" s="3" t="s">
        <v>1058</v>
      </c>
      <c r="BA6112" s="3" t="s">
        <v>8053</v>
      </c>
      <c r="BD6112" s="3" t="s">
        <v>7641</v>
      </c>
      <c r="BG6112" s="3"/>
    </row>
    <row r="6113" spans="1:59" ht="15" x14ac:dyDescent="0.2">
      <c r="A6113" s="3" t="s">
        <v>6341</v>
      </c>
      <c r="B6113" s="3" t="s">
        <v>8048</v>
      </c>
      <c r="C6113" s="4">
        <v>42618.938819444447</v>
      </c>
      <c r="D6113" s="3" t="s">
        <v>7639</v>
      </c>
      <c r="E6113" s="3" t="s">
        <v>8051</v>
      </c>
      <c r="L6113" s="3" t="s">
        <v>8050</v>
      </c>
      <c r="M6113" s="3" t="s">
        <v>39028</v>
      </c>
      <c r="N6113" s="3" t="s">
        <v>8049</v>
      </c>
      <c r="O6113" s="3" t="s">
        <v>25</v>
      </c>
      <c r="AI6113" s="3" t="s">
        <v>29</v>
      </c>
      <c r="AJ6113" s="3" t="s">
        <v>28</v>
      </c>
      <c r="AM6113" s="3" t="s">
        <v>24</v>
      </c>
      <c r="AZ6113" s="3" t="s">
        <v>371</v>
      </c>
      <c r="BA6113" s="3" t="s">
        <v>372</v>
      </c>
      <c r="BB6113" s="3" t="s">
        <v>176</v>
      </c>
      <c r="BD6113" s="3" t="s">
        <v>30</v>
      </c>
      <c r="BG6113" s="3"/>
    </row>
    <row r="6114" spans="1:59" ht="15" x14ac:dyDescent="0.2">
      <c r="A6114" s="3" t="s">
        <v>8042</v>
      </c>
      <c r="B6114" s="3" t="s">
        <v>8040</v>
      </c>
      <c r="C6114" s="4">
        <v>42618.938819444447</v>
      </c>
      <c r="D6114" s="3" t="s">
        <v>7639</v>
      </c>
      <c r="E6114" s="3" t="s">
        <v>8047</v>
      </c>
      <c r="M6114" s="3" t="s">
        <v>8046</v>
      </c>
      <c r="N6114" s="3" t="s">
        <v>8045</v>
      </c>
      <c r="O6114" s="3" t="s">
        <v>25</v>
      </c>
      <c r="U6114" s="3" t="s">
        <v>8044</v>
      </c>
      <c r="W6114" s="3" t="s">
        <v>8043</v>
      </c>
      <c r="AI6114" s="3" t="s">
        <v>29</v>
      </c>
      <c r="AJ6114" s="3" t="s">
        <v>7697</v>
      </c>
      <c r="AM6114" s="3" t="s">
        <v>24</v>
      </c>
      <c r="AN6114" s="3" t="s">
        <v>7629</v>
      </c>
      <c r="AZ6114" s="3" t="s">
        <v>1487</v>
      </c>
      <c r="BA6114" s="3" t="s">
        <v>8041</v>
      </c>
      <c r="BB6114" s="3" t="s">
        <v>643</v>
      </c>
      <c r="BD6114" s="3" t="s">
        <v>30</v>
      </c>
      <c r="BG6114" s="3"/>
    </row>
    <row r="6115" spans="1:59" ht="15" x14ac:dyDescent="0.2">
      <c r="A6115" s="3" t="s">
        <v>8037</v>
      </c>
      <c r="B6115" s="3" t="s">
        <v>8033</v>
      </c>
      <c r="C6115" s="4">
        <v>42618.938819444447</v>
      </c>
      <c r="D6115" s="3" t="s">
        <v>7639</v>
      </c>
      <c r="E6115" s="3" t="s">
        <v>8039</v>
      </c>
      <c r="N6115" s="3" t="s">
        <v>7894</v>
      </c>
      <c r="U6115" s="3" t="s">
        <v>8038</v>
      </c>
      <c r="W6115" s="3" t="s">
        <v>7985</v>
      </c>
      <c r="AI6115" s="3" t="s">
        <v>29</v>
      </c>
      <c r="AJ6115" s="3" t="s">
        <v>7697</v>
      </c>
      <c r="AM6115" s="3" t="s">
        <v>62</v>
      </c>
      <c r="AZ6115" s="3" t="s">
        <v>8036</v>
      </c>
      <c r="BA6115" s="3" t="s">
        <v>8035</v>
      </c>
      <c r="BB6115" s="3" t="s">
        <v>8034</v>
      </c>
      <c r="BD6115" s="3" t="s">
        <v>30</v>
      </c>
      <c r="BG6115" s="3"/>
    </row>
    <row r="6116" spans="1:59" ht="15" x14ac:dyDescent="0.2">
      <c r="A6116" s="3" t="s">
        <v>8030</v>
      </c>
      <c r="B6116" s="3" t="s">
        <v>8028</v>
      </c>
      <c r="C6116" s="4">
        <v>42618.938819444447</v>
      </c>
      <c r="D6116" s="3" t="s">
        <v>7639</v>
      </c>
      <c r="E6116" s="3" t="s">
        <v>8032</v>
      </c>
      <c r="N6116" s="3" t="s">
        <v>7894</v>
      </c>
      <c r="U6116" s="3" t="s">
        <v>8031</v>
      </c>
      <c r="W6116" s="3" t="s">
        <v>7997</v>
      </c>
      <c r="AI6116" s="3" t="s">
        <v>29</v>
      </c>
      <c r="AJ6116" s="3" t="s">
        <v>7697</v>
      </c>
      <c r="AM6116" s="3" t="s">
        <v>62</v>
      </c>
      <c r="AZ6116" s="3" t="s">
        <v>5342</v>
      </c>
      <c r="BA6116" s="3" t="s">
        <v>8029</v>
      </c>
      <c r="BB6116" s="3" t="s">
        <v>7905</v>
      </c>
      <c r="BD6116" s="3" t="s">
        <v>30</v>
      </c>
      <c r="BG6116" s="3"/>
    </row>
    <row r="6117" spans="1:59" ht="15" x14ac:dyDescent="0.2">
      <c r="A6117" s="3" t="s">
        <v>8003</v>
      </c>
      <c r="B6117" s="3" t="s">
        <v>8000</v>
      </c>
      <c r="C6117" s="4">
        <v>42618.938819444447</v>
      </c>
      <c r="D6117" s="3" t="s">
        <v>7639</v>
      </c>
      <c r="E6117" s="3" t="s">
        <v>8027</v>
      </c>
      <c r="F6117" s="3" t="s">
        <v>8026</v>
      </c>
      <c r="G6117" s="3" t="s">
        <v>8025</v>
      </c>
      <c r="H6117" s="3" t="s">
        <v>8024</v>
      </c>
      <c r="J6117" s="3" t="s">
        <v>8023</v>
      </c>
      <c r="L6117" s="3" t="s">
        <v>8022</v>
      </c>
      <c r="N6117" s="3" t="s">
        <v>8021</v>
      </c>
      <c r="P6117" s="3" t="s">
        <v>8020</v>
      </c>
      <c r="Q6117" s="3" t="s">
        <v>8019</v>
      </c>
      <c r="R6117" s="3" t="s">
        <v>8018</v>
      </c>
      <c r="T6117" s="3" t="s">
        <v>8017</v>
      </c>
      <c r="W6117" s="3" t="s">
        <v>8016</v>
      </c>
      <c r="X6117" s="3" t="s">
        <v>8015</v>
      </c>
      <c r="Z6117" s="3" t="s">
        <v>8014</v>
      </c>
      <c r="AA6117" s="3" t="s">
        <v>8013</v>
      </c>
      <c r="AB6117" s="3" t="s">
        <v>8012</v>
      </c>
      <c r="AC6117" s="3" t="s">
        <v>8011</v>
      </c>
      <c r="AE6117" s="3" t="s">
        <v>7678</v>
      </c>
      <c r="AF6117" s="3" t="s">
        <v>8010</v>
      </c>
      <c r="AG6117" s="3" t="s">
        <v>8009</v>
      </c>
      <c r="AH6117" s="3" t="s">
        <v>8008</v>
      </c>
      <c r="AI6117" s="3" t="s">
        <v>8007</v>
      </c>
      <c r="AJ6117" s="3" t="s">
        <v>7632</v>
      </c>
      <c r="AK6117" s="3" t="s">
        <v>8006</v>
      </c>
      <c r="AN6117" s="3" t="s">
        <v>7629</v>
      </c>
      <c r="AO6117" s="3" t="s">
        <v>8005</v>
      </c>
      <c r="AQ6117" s="3" t="s">
        <v>8004</v>
      </c>
      <c r="AZ6117" s="3" t="s">
        <v>8002</v>
      </c>
      <c r="BA6117" s="3" t="s">
        <v>545</v>
      </c>
      <c r="BB6117" s="3" t="s">
        <v>8001</v>
      </c>
      <c r="BD6117" s="3" t="s">
        <v>30</v>
      </c>
      <c r="BE6117" s="3">
        <v>42</v>
      </c>
      <c r="BG6117" s="3"/>
    </row>
    <row r="6118" spans="1:59" ht="15" x14ac:dyDescent="0.2">
      <c r="A6118" s="3" t="s">
        <v>7996</v>
      </c>
      <c r="B6118" s="3" t="s">
        <v>7992</v>
      </c>
      <c r="C6118" s="4">
        <v>42618.938819444447</v>
      </c>
      <c r="D6118" s="3" t="s">
        <v>7639</v>
      </c>
      <c r="E6118" s="3" t="s">
        <v>7999</v>
      </c>
      <c r="N6118" s="3" t="s">
        <v>7894</v>
      </c>
      <c r="U6118" s="3" t="s">
        <v>7998</v>
      </c>
      <c r="W6118" s="3" t="s">
        <v>7997</v>
      </c>
      <c r="AI6118" s="3" t="s">
        <v>29</v>
      </c>
      <c r="AJ6118" s="3" t="s">
        <v>7697</v>
      </c>
      <c r="AM6118" s="3" t="s">
        <v>62</v>
      </c>
      <c r="AZ6118" s="3" t="s">
        <v>7995</v>
      </c>
      <c r="BA6118" s="3" t="s">
        <v>7994</v>
      </c>
      <c r="BB6118" s="3" t="s">
        <v>7993</v>
      </c>
      <c r="BD6118" s="3" t="s">
        <v>30</v>
      </c>
      <c r="BG6118" s="3"/>
    </row>
    <row r="6119" spans="1:59" ht="15" x14ac:dyDescent="0.2">
      <c r="A6119" s="3" t="s">
        <v>7989</v>
      </c>
      <c r="B6119" s="3" t="s">
        <v>7988</v>
      </c>
      <c r="C6119" s="4">
        <v>42618.938819444447</v>
      </c>
      <c r="D6119" s="3" t="s">
        <v>7639</v>
      </c>
      <c r="E6119" s="3" t="s">
        <v>7991</v>
      </c>
      <c r="N6119" s="3" t="s">
        <v>7894</v>
      </c>
      <c r="U6119" s="3" t="s">
        <v>7990</v>
      </c>
      <c r="W6119" s="3" t="s">
        <v>7978</v>
      </c>
      <c r="AI6119" s="3" t="s">
        <v>29</v>
      </c>
      <c r="AJ6119" s="3" t="s">
        <v>7697</v>
      </c>
      <c r="AM6119" s="3" t="s">
        <v>62</v>
      </c>
      <c r="AZ6119" s="3" t="s">
        <v>4815</v>
      </c>
      <c r="BA6119" s="3" t="s">
        <v>457</v>
      </c>
      <c r="BB6119" s="3" t="s">
        <v>7897</v>
      </c>
      <c r="BD6119" s="3" t="s">
        <v>30</v>
      </c>
      <c r="BG6119" s="3"/>
    </row>
    <row r="6120" spans="1:59" ht="15" x14ac:dyDescent="0.2">
      <c r="A6120" s="3" t="s">
        <v>7984</v>
      </c>
      <c r="B6120" s="3" t="s">
        <v>7981</v>
      </c>
      <c r="C6120" s="4">
        <v>42618.938807870371</v>
      </c>
      <c r="D6120" s="3" t="s">
        <v>7639</v>
      </c>
      <c r="E6120" s="3" t="s">
        <v>7987</v>
      </c>
      <c r="N6120" s="3" t="s">
        <v>7894</v>
      </c>
      <c r="U6120" s="3" t="s">
        <v>7986</v>
      </c>
      <c r="W6120" s="3" t="s">
        <v>7985</v>
      </c>
      <c r="AI6120" s="3" t="s">
        <v>29</v>
      </c>
      <c r="AJ6120" s="3" t="s">
        <v>7697</v>
      </c>
      <c r="AM6120" s="3" t="s">
        <v>62</v>
      </c>
      <c r="AZ6120" s="3" t="s">
        <v>7983</v>
      </c>
      <c r="BA6120" s="3" t="s">
        <v>7982</v>
      </c>
      <c r="BB6120" s="3" t="s">
        <v>7889</v>
      </c>
      <c r="BD6120" s="3" t="s">
        <v>30</v>
      </c>
      <c r="BG6120" s="3"/>
    </row>
    <row r="6121" spans="1:59" ht="15" x14ac:dyDescent="0.2">
      <c r="A6121" s="3" t="s">
        <v>7977</v>
      </c>
      <c r="B6121" s="3" t="s">
        <v>7974</v>
      </c>
      <c r="C6121" s="4">
        <v>42618.938807870371</v>
      </c>
      <c r="D6121" s="3" t="s">
        <v>7639</v>
      </c>
      <c r="E6121" s="3" t="s">
        <v>7980</v>
      </c>
      <c r="N6121" s="3" t="s">
        <v>7894</v>
      </c>
      <c r="U6121" s="3" t="s">
        <v>7979</v>
      </c>
      <c r="W6121" s="3" t="s">
        <v>7978</v>
      </c>
      <c r="AI6121" s="3" t="s">
        <v>29</v>
      </c>
      <c r="AJ6121" s="3" t="s">
        <v>7697</v>
      </c>
      <c r="AM6121" s="3" t="s">
        <v>62</v>
      </c>
      <c r="AZ6121" s="3" t="s">
        <v>544</v>
      </c>
      <c r="BA6121" s="3" t="s">
        <v>7976</v>
      </c>
      <c r="BB6121" s="3" t="s">
        <v>7975</v>
      </c>
      <c r="BD6121" s="3" t="s">
        <v>30</v>
      </c>
      <c r="BG6121" s="3"/>
    </row>
    <row r="6122" spans="1:59" ht="15" x14ac:dyDescent="0.2">
      <c r="A6122" s="3" t="s">
        <v>7972</v>
      </c>
      <c r="B6122" s="3" t="s">
        <v>7969</v>
      </c>
      <c r="C6122" s="4">
        <v>42618.938807870371</v>
      </c>
      <c r="D6122" s="3" t="s">
        <v>7639</v>
      </c>
      <c r="E6122" s="3" t="s">
        <v>7972</v>
      </c>
      <c r="L6122" s="3" t="s">
        <v>7973</v>
      </c>
      <c r="AZ6122" s="3" t="s">
        <v>7971</v>
      </c>
      <c r="BA6122" s="3" t="s">
        <v>7970</v>
      </c>
      <c r="BD6122" s="3" t="s">
        <v>7641</v>
      </c>
      <c r="BG6122" s="3"/>
    </row>
    <row r="6123" spans="1:59" ht="15" x14ac:dyDescent="0.2">
      <c r="A6123" s="3" t="s">
        <v>6776</v>
      </c>
      <c r="B6123" s="3" t="s">
        <v>7966</v>
      </c>
      <c r="C6123" s="4">
        <v>42618.938807870371</v>
      </c>
      <c r="D6123" s="3" t="s">
        <v>7639</v>
      </c>
      <c r="E6123" s="3" t="s">
        <v>7968</v>
      </c>
      <c r="M6123" s="3" t="s">
        <v>39027</v>
      </c>
      <c r="N6123" s="3" t="s">
        <v>7967</v>
      </c>
      <c r="O6123" s="3" t="s">
        <v>25</v>
      </c>
      <c r="AI6123" s="3" t="s">
        <v>29</v>
      </c>
      <c r="AJ6123" s="3" t="s">
        <v>28</v>
      </c>
      <c r="AM6123" s="3" t="s">
        <v>24</v>
      </c>
      <c r="AZ6123" s="3" t="s">
        <v>1420</v>
      </c>
      <c r="BA6123" s="3" t="s">
        <v>2687</v>
      </c>
      <c r="BB6123" s="3" t="s">
        <v>2688</v>
      </c>
      <c r="BD6123" s="3" t="s">
        <v>30</v>
      </c>
      <c r="BG6123" s="3"/>
    </row>
    <row r="6124" spans="1:59" ht="15" x14ac:dyDescent="0.2">
      <c r="A6124" s="3" t="s">
        <v>7964</v>
      </c>
      <c r="B6124" s="3" t="s">
        <v>7961</v>
      </c>
      <c r="C6124" s="4">
        <v>42618.938807870371</v>
      </c>
      <c r="D6124" s="3" t="s">
        <v>7639</v>
      </c>
      <c r="E6124" s="3" t="s">
        <v>7964</v>
      </c>
      <c r="L6124" s="3" t="s">
        <v>7965</v>
      </c>
      <c r="AZ6124" s="3" t="s">
        <v>7963</v>
      </c>
      <c r="BA6124" s="3" t="s">
        <v>7962</v>
      </c>
      <c r="BD6124" s="3" t="s">
        <v>7641</v>
      </c>
      <c r="BG6124" s="3"/>
    </row>
    <row r="6125" spans="1:59" ht="15" x14ac:dyDescent="0.2">
      <c r="A6125" s="3" t="s">
        <v>7955</v>
      </c>
      <c r="B6125" s="3" t="s">
        <v>7952</v>
      </c>
      <c r="C6125" s="4">
        <v>42618.938807870371</v>
      </c>
      <c r="D6125" s="3" t="s">
        <v>7639</v>
      </c>
      <c r="E6125" s="3" t="s">
        <v>7960</v>
      </c>
      <c r="M6125" s="3" t="s">
        <v>7959</v>
      </c>
      <c r="N6125" s="3" t="s">
        <v>7958</v>
      </c>
      <c r="O6125" s="3" t="s">
        <v>25</v>
      </c>
      <c r="U6125" s="3" t="s">
        <v>7957</v>
      </c>
      <c r="W6125" s="3" t="s">
        <v>7956</v>
      </c>
      <c r="AI6125" s="3" t="s">
        <v>29</v>
      </c>
      <c r="AJ6125" s="3" t="s">
        <v>7697</v>
      </c>
      <c r="AM6125" s="3" t="s">
        <v>24</v>
      </c>
      <c r="AZ6125" s="3" t="s">
        <v>7954</v>
      </c>
      <c r="BA6125" s="3" t="s">
        <v>7953</v>
      </c>
      <c r="BB6125" s="3" t="s">
        <v>643</v>
      </c>
      <c r="BD6125" s="3" t="s">
        <v>30</v>
      </c>
      <c r="BG6125" s="3"/>
    </row>
    <row r="6126" spans="1:59" ht="15" x14ac:dyDescent="0.2">
      <c r="A6126" s="3" t="s">
        <v>7950</v>
      </c>
      <c r="B6126" s="3" t="s">
        <v>7948</v>
      </c>
      <c r="C6126" s="4">
        <v>42618.938807870371</v>
      </c>
      <c r="D6126" s="3" t="s">
        <v>7639</v>
      </c>
      <c r="E6126" s="3" t="s">
        <v>7950</v>
      </c>
      <c r="L6126" s="3" t="s">
        <v>7951</v>
      </c>
      <c r="AZ6126" s="3" t="s">
        <v>2995</v>
      </c>
      <c r="BA6126" s="3" t="s">
        <v>7949</v>
      </c>
      <c r="BD6126" s="3" t="s">
        <v>7641</v>
      </c>
      <c r="BG6126" s="3"/>
    </row>
    <row r="6127" spans="1:59" ht="15" x14ac:dyDescent="0.2">
      <c r="A6127" s="3" t="s">
        <v>7942</v>
      </c>
      <c r="B6127" s="3" t="s">
        <v>7940</v>
      </c>
      <c r="C6127" s="4">
        <v>42618.938807870371</v>
      </c>
      <c r="D6127" s="3" t="s">
        <v>7639</v>
      </c>
      <c r="E6127" s="3" t="s">
        <v>7947</v>
      </c>
      <c r="M6127" s="3" t="s">
        <v>7946</v>
      </c>
      <c r="N6127" s="3" t="s">
        <v>7945</v>
      </c>
      <c r="O6127" s="3" t="s">
        <v>25</v>
      </c>
      <c r="U6127" s="3" t="s">
        <v>7944</v>
      </c>
      <c r="W6127" s="3" t="s">
        <v>7943</v>
      </c>
      <c r="AI6127" s="3" t="s">
        <v>29</v>
      </c>
      <c r="AJ6127" s="3" t="s">
        <v>7697</v>
      </c>
      <c r="AM6127" s="3" t="s">
        <v>24</v>
      </c>
      <c r="AZ6127" s="3" t="s">
        <v>2619</v>
      </c>
      <c r="BA6127" s="3" t="s">
        <v>7941</v>
      </c>
      <c r="BB6127" s="3" t="s">
        <v>643</v>
      </c>
      <c r="BD6127" s="3" t="s">
        <v>30</v>
      </c>
      <c r="BG6127" s="3"/>
    </row>
    <row r="6128" spans="1:59" ht="15" x14ac:dyDescent="0.2">
      <c r="A6128" s="3" t="s">
        <v>7938</v>
      </c>
      <c r="B6128" s="3" t="s">
        <v>7935</v>
      </c>
      <c r="C6128" s="4">
        <v>42618.938807870371</v>
      </c>
      <c r="D6128" s="3" t="s">
        <v>7639</v>
      </c>
      <c r="E6128" s="3" t="s">
        <v>7938</v>
      </c>
      <c r="L6128" s="3" t="s">
        <v>7939</v>
      </c>
      <c r="AZ6128" s="3" t="s">
        <v>7937</v>
      </c>
      <c r="BA6128" s="3" t="s">
        <v>7936</v>
      </c>
      <c r="BD6128" s="3" t="s">
        <v>7641</v>
      </c>
      <c r="BG6128" s="3"/>
    </row>
    <row r="6129" spans="1:59" ht="15" x14ac:dyDescent="0.2">
      <c r="A6129" s="3" t="s">
        <v>7933</v>
      </c>
      <c r="B6129" s="3" t="s">
        <v>7930</v>
      </c>
      <c r="C6129" s="4">
        <v>42618.938807870371</v>
      </c>
      <c r="D6129" s="3" t="s">
        <v>7639</v>
      </c>
      <c r="E6129" s="3" t="s">
        <v>7933</v>
      </c>
      <c r="L6129" s="3" t="s">
        <v>7934</v>
      </c>
      <c r="AZ6129" s="3" t="s">
        <v>7932</v>
      </c>
      <c r="BA6129" s="3" t="s">
        <v>7931</v>
      </c>
      <c r="BD6129" s="3" t="s">
        <v>7641</v>
      </c>
      <c r="BG6129" s="3"/>
    </row>
    <row r="6130" spans="1:59" ht="15" x14ac:dyDescent="0.2">
      <c r="A6130" s="3" t="s">
        <v>7928</v>
      </c>
      <c r="B6130" s="3" t="s">
        <v>7927</v>
      </c>
      <c r="C6130" s="4">
        <v>42618.938807870371</v>
      </c>
      <c r="D6130" s="3" t="s">
        <v>7639</v>
      </c>
      <c r="E6130" s="3" t="s">
        <v>7928</v>
      </c>
      <c r="L6130" s="3" t="s">
        <v>7929</v>
      </c>
      <c r="AZ6130" s="3" t="s">
        <v>5175</v>
      </c>
      <c r="BA6130" s="3" t="s">
        <v>2639</v>
      </c>
      <c r="BD6130" s="3" t="s">
        <v>7641</v>
      </c>
      <c r="BG6130" s="3"/>
    </row>
    <row r="6131" spans="1:59" ht="15" x14ac:dyDescent="0.2">
      <c r="A6131" s="3" t="s">
        <v>7922</v>
      </c>
      <c r="B6131" s="3" t="s">
        <v>7919</v>
      </c>
      <c r="C6131" s="4">
        <v>42618.938807870371</v>
      </c>
      <c r="D6131" s="3" t="s">
        <v>7639</v>
      </c>
      <c r="E6131" s="3" t="s">
        <v>7926</v>
      </c>
      <c r="M6131" s="3" t="s">
        <v>7925</v>
      </c>
      <c r="N6131" s="3" t="s">
        <v>7924</v>
      </c>
      <c r="W6131" s="3" t="s">
        <v>7923</v>
      </c>
      <c r="AC6131" s="3" t="s">
        <v>7775</v>
      </c>
      <c r="AI6131" s="3" t="s">
        <v>29</v>
      </c>
      <c r="AJ6131" s="3" t="s">
        <v>7632</v>
      </c>
      <c r="AM6131" s="3" t="s">
        <v>24</v>
      </c>
      <c r="AZ6131" s="3" t="s">
        <v>7921</v>
      </c>
      <c r="BA6131" s="3" t="s">
        <v>7920</v>
      </c>
      <c r="BB6131" s="3" t="s">
        <v>7771</v>
      </c>
      <c r="BD6131" s="3" t="s">
        <v>30</v>
      </c>
      <c r="BG6131" s="3"/>
    </row>
    <row r="6132" spans="1:59" ht="15" x14ac:dyDescent="0.2">
      <c r="A6132" s="3" t="s">
        <v>7918</v>
      </c>
      <c r="B6132" s="3" t="s">
        <v>7915</v>
      </c>
      <c r="C6132" s="4">
        <v>42618.938796296286</v>
      </c>
      <c r="D6132" s="3" t="s">
        <v>7639</v>
      </c>
      <c r="E6132" s="3" t="s">
        <v>7918</v>
      </c>
      <c r="L6132" s="3" t="s">
        <v>7788</v>
      </c>
      <c r="AZ6132" s="3" t="s">
        <v>7917</v>
      </c>
      <c r="BA6132" s="3" t="s">
        <v>7916</v>
      </c>
      <c r="BD6132" s="3" t="s">
        <v>7641</v>
      </c>
      <c r="BG6132" s="3"/>
    </row>
    <row r="6133" spans="1:59" ht="15" x14ac:dyDescent="0.2">
      <c r="A6133" s="3" t="s">
        <v>7914</v>
      </c>
      <c r="B6133" s="3" t="s">
        <v>7912</v>
      </c>
      <c r="C6133" s="4">
        <v>42618.938796296286</v>
      </c>
      <c r="D6133" s="3" t="s">
        <v>7639</v>
      </c>
      <c r="E6133" s="3" t="s">
        <v>7914</v>
      </c>
      <c r="L6133" s="3" t="s">
        <v>7788</v>
      </c>
      <c r="AZ6133" s="3" t="s">
        <v>7913</v>
      </c>
      <c r="BA6133" s="3" t="s">
        <v>4710</v>
      </c>
      <c r="BD6133" s="3" t="s">
        <v>7641</v>
      </c>
      <c r="BG6133" s="3"/>
    </row>
    <row r="6134" spans="1:59" ht="15" x14ac:dyDescent="0.2">
      <c r="A6134" s="3" t="s">
        <v>7908</v>
      </c>
      <c r="B6134" s="3" t="s">
        <v>7904</v>
      </c>
      <c r="C6134" s="4">
        <v>42618.938796296286</v>
      </c>
      <c r="D6134" s="3" t="s">
        <v>7639</v>
      </c>
      <c r="E6134" s="3" t="s">
        <v>7911</v>
      </c>
      <c r="N6134" s="3" t="s">
        <v>7894</v>
      </c>
      <c r="U6134" s="3" t="s">
        <v>7910</v>
      </c>
      <c r="W6134" s="3" t="s">
        <v>7909</v>
      </c>
      <c r="AI6134" s="3" t="s">
        <v>29</v>
      </c>
      <c r="AJ6134" s="3" t="s">
        <v>7697</v>
      </c>
      <c r="AM6134" s="3" t="s">
        <v>62</v>
      </c>
      <c r="AZ6134" s="3" t="s">
        <v>7907</v>
      </c>
      <c r="BA6134" s="3" t="s">
        <v>7906</v>
      </c>
      <c r="BB6134" s="3" t="s">
        <v>7905</v>
      </c>
      <c r="BD6134" s="3" t="s">
        <v>30</v>
      </c>
      <c r="BG6134" s="3"/>
    </row>
    <row r="6135" spans="1:59" ht="15" x14ac:dyDescent="0.2">
      <c r="A6135" s="3" t="s">
        <v>7900</v>
      </c>
      <c r="B6135" s="3" t="s">
        <v>7896</v>
      </c>
      <c r="C6135" s="4">
        <v>42618.938796296286</v>
      </c>
      <c r="D6135" s="3" t="s">
        <v>7639</v>
      </c>
      <c r="E6135" s="3" t="s">
        <v>7903</v>
      </c>
      <c r="N6135" s="3" t="s">
        <v>7894</v>
      </c>
      <c r="U6135" s="3" t="s">
        <v>7902</v>
      </c>
      <c r="W6135" s="3" t="s">
        <v>7901</v>
      </c>
      <c r="AI6135" s="3" t="s">
        <v>29</v>
      </c>
      <c r="AJ6135" s="3" t="s">
        <v>7697</v>
      </c>
      <c r="AM6135" s="3" t="s">
        <v>62</v>
      </c>
      <c r="AZ6135" s="3" t="s">
        <v>7899</v>
      </c>
      <c r="BA6135" s="3" t="s">
        <v>7898</v>
      </c>
      <c r="BB6135" s="3" t="s">
        <v>7897</v>
      </c>
      <c r="BD6135" s="3" t="s">
        <v>30</v>
      </c>
      <c r="BG6135" s="3"/>
    </row>
    <row r="6136" spans="1:59" ht="15" x14ac:dyDescent="0.2">
      <c r="A6136" s="3" t="s">
        <v>7891</v>
      </c>
      <c r="B6136" s="3" t="s">
        <v>7888</v>
      </c>
      <c r="C6136" s="4">
        <v>42618.938796296286</v>
      </c>
      <c r="D6136" s="3" t="s">
        <v>7639</v>
      </c>
      <c r="E6136" s="3" t="s">
        <v>7895</v>
      </c>
      <c r="N6136" s="3" t="s">
        <v>7894</v>
      </c>
      <c r="U6136" s="3" t="s">
        <v>7893</v>
      </c>
      <c r="W6136" s="3" t="s">
        <v>7892</v>
      </c>
      <c r="AI6136" s="3" t="s">
        <v>29</v>
      </c>
      <c r="AJ6136" s="3" t="s">
        <v>7697</v>
      </c>
      <c r="AM6136" s="3" t="s">
        <v>62</v>
      </c>
      <c r="AZ6136" s="3" t="s">
        <v>2473</v>
      </c>
      <c r="BA6136" s="3" t="s">
        <v>7890</v>
      </c>
      <c r="BB6136" s="3" t="s">
        <v>7889</v>
      </c>
      <c r="BD6136" s="3" t="s">
        <v>30</v>
      </c>
      <c r="BG6136" s="3"/>
    </row>
    <row r="6137" spans="1:59" ht="15" x14ac:dyDescent="0.2">
      <c r="A6137" s="3" t="s">
        <v>7886</v>
      </c>
      <c r="B6137" s="3" t="s">
        <v>7883</v>
      </c>
      <c r="C6137" s="4">
        <v>42618.938796296286</v>
      </c>
      <c r="D6137" s="3" t="s">
        <v>7639</v>
      </c>
      <c r="E6137" s="3" t="s">
        <v>7886</v>
      </c>
      <c r="L6137" s="3" t="s">
        <v>7887</v>
      </c>
      <c r="AZ6137" s="3" t="s">
        <v>7885</v>
      </c>
      <c r="BA6137" s="3" t="s">
        <v>7884</v>
      </c>
      <c r="BD6137" s="3" t="s">
        <v>7641</v>
      </c>
      <c r="BG6137" s="3"/>
    </row>
    <row r="6138" spans="1:59" ht="15" x14ac:dyDescent="0.2">
      <c r="A6138" s="3" t="s">
        <v>7881</v>
      </c>
      <c r="B6138" s="3" t="s">
        <v>7878</v>
      </c>
      <c r="C6138" s="4">
        <v>42618.938796296286</v>
      </c>
      <c r="D6138" s="3" t="s">
        <v>7639</v>
      </c>
      <c r="E6138" s="3" t="s">
        <v>7881</v>
      </c>
      <c r="L6138" s="3" t="s">
        <v>7882</v>
      </c>
      <c r="AZ6138" s="3" t="s">
        <v>7880</v>
      </c>
      <c r="BA6138" s="3" t="s">
        <v>7879</v>
      </c>
      <c r="BD6138" s="3" t="s">
        <v>7641</v>
      </c>
      <c r="BG6138" s="3"/>
    </row>
    <row r="6139" spans="1:59" ht="15" x14ac:dyDescent="0.2">
      <c r="A6139" s="3" t="s">
        <v>7876</v>
      </c>
      <c r="B6139" s="3" t="s">
        <v>7874</v>
      </c>
      <c r="C6139" s="4">
        <v>42618.938796296286</v>
      </c>
      <c r="D6139" s="3" t="s">
        <v>7639</v>
      </c>
      <c r="E6139" s="3" t="s">
        <v>7876</v>
      </c>
      <c r="L6139" s="3" t="s">
        <v>7877</v>
      </c>
      <c r="AZ6139" s="3" t="s">
        <v>7875</v>
      </c>
      <c r="BA6139" s="3" t="s">
        <v>5239</v>
      </c>
      <c r="BD6139" s="3" t="s">
        <v>7641</v>
      </c>
      <c r="BG6139" s="3"/>
    </row>
    <row r="6140" spans="1:59" ht="15" x14ac:dyDescent="0.2">
      <c r="A6140" s="3" t="s">
        <v>6878</v>
      </c>
      <c r="B6140" s="3" t="s">
        <v>7872</v>
      </c>
      <c r="C6140" s="4">
        <v>42618.938796296286</v>
      </c>
      <c r="D6140" s="3" t="s">
        <v>7639</v>
      </c>
      <c r="E6140" s="3" t="s">
        <v>7873</v>
      </c>
      <c r="M6140" s="3" t="s">
        <v>7795</v>
      </c>
      <c r="N6140" s="3" t="s">
        <v>7794</v>
      </c>
      <c r="O6140" s="3" t="s">
        <v>25</v>
      </c>
      <c r="AI6140" s="3" t="s">
        <v>29</v>
      </c>
      <c r="AJ6140" s="3" t="s">
        <v>28</v>
      </c>
      <c r="AM6140" s="3" t="s">
        <v>24</v>
      </c>
      <c r="AZ6140" s="3" t="s">
        <v>3158</v>
      </c>
      <c r="BA6140" s="3" t="s">
        <v>3159</v>
      </c>
      <c r="BB6140" s="3" t="s">
        <v>51</v>
      </c>
      <c r="BD6140" s="3" t="s">
        <v>30</v>
      </c>
      <c r="BG6140" s="3"/>
    </row>
    <row r="6141" spans="1:59" ht="15" x14ac:dyDescent="0.2">
      <c r="A6141" s="3" t="s">
        <v>7115</v>
      </c>
      <c r="B6141" s="3" t="s">
        <v>7870</v>
      </c>
      <c r="C6141" s="4">
        <v>42618.938796296286</v>
      </c>
      <c r="D6141" s="3" t="s">
        <v>7639</v>
      </c>
      <c r="E6141" s="3" t="s">
        <v>7871</v>
      </c>
      <c r="M6141" s="3" t="s">
        <v>7795</v>
      </c>
      <c r="N6141" s="3" t="s">
        <v>7794</v>
      </c>
      <c r="O6141" s="3" t="s">
        <v>25</v>
      </c>
      <c r="AI6141" s="3" t="s">
        <v>29</v>
      </c>
      <c r="AJ6141" s="3" t="s">
        <v>28</v>
      </c>
      <c r="AM6141" s="3" t="s">
        <v>24</v>
      </c>
      <c r="AZ6141" s="3" t="s">
        <v>4179</v>
      </c>
      <c r="BA6141" s="3" t="s">
        <v>4180</v>
      </c>
      <c r="BB6141" s="3" t="s">
        <v>1855</v>
      </c>
      <c r="BD6141" s="3" t="s">
        <v>30</v>
      </c>
      <c r="BG6141" s="3"/>
    </row>
    <row r="6142" spans="1:59" ht="15" x14ac:dyDescent="0.2">
      <c r="A6142" s="3" t="s">
        <v>7507</v>
      </c>
      <c r="B6142" s="3" t="s">
        <v>7868</v>
      </c>
      <c r="C6142" s="4">
        <v>42618.938796296286</v>
      </c>
      <c r="D6142" s="3" t="s">
        <v>7639</v>
      </c>
      <c r="E6142" s="3" t="s">
        <v>7869</v>
      </c>
      <c r="M6142" s="3" t="s">
        <v>7795</v>
      </c>
      <c r="N6142" s="3" t="s">
        <v>7794</v>
      </c>
      <c r="O6142" s="3" t="s">
        <v>25</v>
      </c>
      <c r="AI6142" s="3" t="s">
        <v>29</v>
      </c>
      <c r="AJ6142" s="3" t="s">
        <v>28</v>
      </c>
      <c r="AM6142" s="3" t="s">
        <v>24</v>
      </c>
      <c r="AZ6142" s="3" t="s">
        <v>5830</v>
      </c>
      <c r="BA6142" s="3" t="s">
        <v>5827</v>
      </c>
      <c r="BB6142" s="3" t="s">
        <v>40</v>
      </c>
      <c r="BD6142" s="3" t="s">
        <v>30</v>
      </c>
      <c r="BG6142" s="3"/>
    </row>
    <row r="6143" spans="1:59" ht="15" x14ac:dyDescent="0.2">
      <c r="A6143" s="3" t="s">
        <v>7865</v>
      </c>
      <c r="B6143" s="3" t="s">
        <v>7863</v>
      </c>
      <c r="C6143" s="4">
        <v>42618.938796296286</v>
      </c>
      <c r="D6143" s="3" t="s">
        <v>7639</v>
      </c>
      <c r="E6143" s="3" t="s">
        <v>7867</v>
      </c>
      <c r="M6143" s="3" t="s">
        <v>7855</v>
      </c>
      <c r="N6143" s="3" t="s">
        <v>7854</v>
      </c>
      <c r="O6143" s="3" t="s">
        <v>25</v>
      </c>
      <c r="U6143" s="3" t="s">
        <v>7866</v>
      </c>
      <c r="W6143" s="3" t="s">
        <v>7853</v>
      </c>
      <c r="AI6143" s="3" t="s">
        <v>29</v>
      </c>
      <c r="AJ6143" s="3" t="s">
        <v>7632</v>
      </c>
      <c r="AM6143" s="3" t="s">
        <v>24</v>
      </c>
      <c r="AN6143" s="3" t="s">
        <v>7629</v>
      </c>
      <c r="AZ6143" s="3" t="s">
        <v>2327</v>
      </c>
      <c r="BA6143" s="3" t="s">
        <v>7864</v>
      </c>
      <c r="BB6143" s="3" t="s">
        <v>7629</v>
      </c>
      <c r="BD6143" s="3" t="s">
        <v>30</v>
      </c>
      <c r="BG6143" s="3"/>
    </row>
    <row r="6144" spans="1:59" ht="15" x14ac:dyDescent="0.2">
      <c r="A6144" s="3" t="s">
        <v>7860</v>
      </c>
      <c r="B6144" s="3" t="s">
        <v>7857</v>
      </c>
      <c r="C6144" s="4">
        <v>42618.938796296286</v>
      </c>
      <c r="D6144" s="3" t="s">
        <v>7639</v>
      </c>
      <c r="E6144" s="3" t="s">
        <v>7862</v>
      </c>
      <c r="M6144" s="3" t="s">
        <v>7855</v>
      </c>
      <c r="N6144" s="3" t="s">
        <v>7854</v>
      </c>
      <c r="O6144" s="3" t="s">
        <v>25</v>
      </c>
      <c r="U6144" s="3" t="s">
        <v>7861</v>
      </c>
      <c r="W6144" s="3" t="s">
        <v>7853</v>
      </c>
      <c r="AI6144" s="3" t="s">
        <v>29</v>
      </c>
      <c r="AJ6144" s="3" t="s">
        <v>7632</v>
      </c>
      <c r="AM6144" s="3" t="s">
        <v>24</v>
      </c>
      <c r="AN6144" s="3" t="s">
        <v>1720</v>
      </c>
      <c r="AZ6144" s="3" t="s">
        <v>7859</v>
      </c>
      <c r="BA6144" s="3" t="s">
        <v>7858</v>
      </c>
      <c r="BB6144" s="3" t="s">
        <v>1720</v>
      </c>
      <c r="BD6144" s="3" t="s">
        <v>30</v>
      </c>
      <c r="BG6144" s="3"/>
    </row>
    <row r="6145" spans="1:59" ht="15" x14ac:dyDescent="0.2">
      <c r="A6145" s="3" t="s">
        <v>7852</v>
      </c>
      <c r="B6145" s="3" t="s">
        <v>7849</v>
      </c>
      <c r="C6145" s="4">
        <v>42618.938784722217</v>
      </c>
      <c r="D6145" s="3" t="s">
        <v>7639</v>
      </c>
      <c r="E6145" s="3" t="s">
        <v>7856</v>
      </c>
      <c r="M6145" s="3" t="s">
        <v>7855</v>
      </c>
      <c r="N6145" s="3" t="s">
        <v>7854</v>
      </c>
      <c r="O6145" s="3" t="s">
        <v>25</v>
      </c>
      <c r="W6145" s="3" t="s">
        <v>7853</v>
      </c>
      <c r="AI6145" s="3" t="s">
        <v>29</v>
      </c>
      <c r="AJ6145" s="3" t="s">
        <v>7632</v>
      </c>
      <c r="AM6145" s="3" t="s">
        <v>24</v>
      </c>
      <c r="AZ6145" s="3" t="s">
        <v>7851</v>
      </c>
      <c r="BA6145" s="3" t="s">
        <v>7850</v>
      </c>
      <c r="BB6145" s="3" t="s">
        <v>7771</v>
      </c>
      <c r="BD6145" s="3" t="s">
        <v>30</v>
      </c>
      <c r="BG6145" s="3"/>
    </row>
    <row r="6146" spans="1:59" ht="15" x14ac:dyDescent="0.2">
      <c r="A6146" s="3" t="s">
        <v>7847</v>
      </c>
      <c r="B6146" s="3" t="s">
        <v>7844</v>
      </c>
      <c r="C6146" s="4">
        <v>42618.938784722217</v>
      </c>
      <c r="D6146" s="3" t="s">
        <v>7639</v>
      </c>
      <c r="E6146" s="3" t="s">
        <v>7847</v>
      </c>
      <c r="L6146" s="3" t="s">
        <v>7848</v>
      </c>
      <c r="AZ6146" s="3" t="s">
        <v>7846</v>
      </c>
      <c r="BA6146" s="3" t="s">
        <v>7845</v>
      </c>
      <c r="BD6146" s="3" t="s">
        <v>7641</v>
      </c>
      <c r="BG6146" s="3"/>
    </row>
    <row r="6147" spans="1:59" ht="15" x14ac:dyDescent="0.2">
      <c r="A6147" s="3" t="s">
        <v>7842</v>
      </c>
      <c r="B6147" s="3" t="s">
        <v>7839</v>
      </c>
      <c r="C6147" s="4">
        <v>42618.938784722217</v>
      </c>
      <c r="D6147" s="3" t="s">
        <v>7639</v>
      </c>
      <c r="E6147" s="3" t="s">
        <v>7842</v>
      </c>
      <c r="L6147" s="3" t="s">
        <v>7843</v>
      </c>
      <c r="AZ6147" s="3" t="s">
        <v>7841</v>
      </c>
      <c r="BA6147" s="3" t="s">
        <v>7840</v>
      </c>
      <c r="BD6147" s="3" t="s">
        <v>7641</v>
      </c>
      <c r="BG6147" s="3"/>
    </row>
    <row r="6148" spans="1:59" ht="15" x14ac:dyDescent="0.2">
      <c r="A6148" s="3" t="s">
        <v>7835</v>
      </c>
      <c r="B6148" s="3" t="s">
        <v>7831</v>
      </c>
      <c r="C6148" s="4">
        <v>42618.938784722217</v>
      </c>
      <c r="D6148" s="3" t="s">
        <v>7639</v>
      </c>
      <c r="E6148" s="3" t="s">
        <v>7838</v>
      </c>
      <c r="N6148" s="3" t="s">
        <v>7809</v>
      </c>
      <c r="U6148" s="3" t="s">
        <v>7837</v>
      </c>
      <c r="W6148" s="3" t="s">
        <v>7836</v>
      </c>
      <c r="AI6148" s="3" t="s">
        <v>29</v>
      </c>
      <c r="AJ6148" s="3" t="s">
        <v>7697</v>
      </c>
      <c r="AM6148" s="3" t="s">
        <v>62</v>
      </c>
      <c r="AZ6148" s="3" t="s">
        <v>7834</v>
      </c>
      <c r="BA6148" s="3" t="s">
        <v>7833</v>
      </c>
      <c r="BB6148" s="3" t="s">
        <v>7832</v>
      </c>
      <c r="BD6148" s="3" t="s">
        <v>30</v>
      </c>
      <c r="BG6148" s="3"/>
    </row>
    <row r="6149" spans="1:59" ht="15" x14ac:dyDescent="0.2">
      <c r="A6149" s="3" t="s">
        <v>7827</v>
      </c>
      <c r="B6149" s="3" t="s">
        <v>7824</v>
      </c>
      <c r="C6149" s="4">
        <v>42618.938784722217</v>
      </c>
      <c r="D6149" s="3" t="s">
        <v>7639</v>
      </c>
      <c r="E6149" s="3" t="s">
        <v>7830</v>
      </c>
      <c r="N6149" s="3" t="s">
        <v>7809</v>
      </c>
      <c r="U6149" s="3" t="s">
        <v>7829</v>
      </c>
      <c r="W6149" s="3" t="s">
        <v>7828</v>
      </c>
      <c r="AI6149" s="3" t="s">
        <v>29</v>
      </c>
      <c r="AJ6149" s="3" t="s">
        <v>7697</v>
      </c>
      <c r="AM6149" s="3" t="s">
        <v>62</v>
      </c>
      <c r="AZ6149" s="3" t="s">
        <v>7826</v>
      </c>
      <c r="BA6149" s="3" t="s">
        <v>3238</v>
      </c>
      <c r="BB6149" s="3" t="s">
        <v>7825</v>
      </c>
      <c r="BD6149" s="3" t="s">
        <v>30</v>
      </c>
      <c r="BG6149" s="3"/>
    </row>
    <row r="6150" spans="1:59" ht="15" x14ac:dyDescent="0.2">
      <c r="A6150" s="3" t="s">
        <v>7820</v>
      </c>
      <c r="B6150" s="3" t="s">
        <v>7816</v>
      </c>
      <c r="C6150" s="4">
        <v>42618.938784722217</v>
      </c>
      <c r="D6150" s="3" t="s">
        <v>7639</v>
      </c>
      <c r="E6150" s="3" t="s">
        <v>7823</v>
      </c>
      <c r="N6150" s="3" t="s">
        <v>7809</v>
      </c>
      <c r="U6150" s="3" t="s">
        <v>7822</v>
      </c>
      <c r="W6150" s="3" t="s">
        <v>7821</v>
      </c>
      <c r="AI6150" s="3" t="s">
        <v>29</v>
      </c>
      <c r="AJ6150" s="3" t="s">
        <v>7697</v>
      </c>
      <c r="AM6150" s="3" t="s">
        <v>62</v>
      </c>
      <c r="AZ6150" s="3" t="s">
        <v>7819</v>
      </c>
      <c r="BA6150" s="3" t="s">
        <v>7818</v>
      </c>
      <c r="BB6150" s="3" t="s">
        <v>7817</v>
      </c>
      <c r="BD6150" s="3" t="s">
        <v>30</v>
      </c>
      <c r="BG6150" s="3"/>
    </row>
    <row r="6151" spans="1:59" ht="15" x14ac:dyDescent="0.2">
      <c r="A6151" s="3" t="s">
        <v>7813</v>
      </c>
      <c r="B6151" s="3" t="s">
        <v>7811</v>
      </c>
      <c r="C6151" s="4">
        <v>42618.938784722217</v>
      </c>
      <c r="D6151" s="3" t="s">
        <v>7639</v>
      </c>
      <c r="E6151" s="3" t="s">
        <v>7815</v>
      </c>
      <c r="N6151" s="3" t="s">
        <v>7809</v>
      </c>
      <c r="U6151" s="3" t="s">
        <v>7814</v>
      </c>
      <c r="W6151" s="3" t="s">
        <v>7807</v>
      </c>
      <c r="AI6151" s="3" t="s">
        <v>29</v>
      </c>
      <c r="AJ6151" s="3" t="s">
        <v>7697</v>
      </c>
      <c r="AM6151" s="3" t="s">
        <v>62</v>
      </c>
      <c r="AZ6151" s="3" t="s">
        <v>1186</v>
      </c>
      <c r="BA6151" s="3" t="s">
        <v>7812</v>
      </c>
      <c r="BB6151" s="3" t="s">
        <v>2219</v>
      </c>
      <c r="BD6151" s="3" t="s">
        <v>30</v>
      </c>
      <c r="BG6151" s="3"/>
    </row>
    <row r="6152" spans="1:59" ht="15" x14ac:dyDescent="0.2">
      <c r="A6152" s="3" t="s">
        <v>7806</v>
      </c>
      <c r="B6152" s="3" t="s">
        <v>7802</v>
      </c>
      <c r="C6152" s="4">
        <v>42618.938784722217</v>
      </c>
      <c r="D6152" s="3" t="s">
        <v>7639</v>
      </c>
      <c r="E6152" s="3" t="s">
        <v>7810</v>
      </c>
      <c r="N6152" s="3" t="s">
        <v>7809</v>
      </c>
      <c r="U6152" s="3" t="s">
        <v>7808</v>
      </c>
      <c r="W6152" s="3" t="s">
        <v>7807</v>
      </c>
      <c r="AI6152" s="3" t="s">
        <v>29</v>
      </c>
      <c r="AJ6152" s="3" t="s">
        <v>7697</v>
      </c>
      <c r="AM6152" s="3" t="s">
        <v>62</v>
      </c>
      <c r="AZ6152" s="3" t="s">
        <v>7805</v>
      </c>
      <c r="BA6152" s="3" t="s">
        <v>7804</v>
      </c>
      <c r="BB6152" s="3" t="s">
        <v>7803</v>
      </c>
      <c r="BD6152" s="3" t="s">
        <v>30</v>
      </c>
      <c r="BG6152" s="3"/>
    </row>
    <row r="6153" spans="1:59" ht="15" x14ac:dyDescent="0.2">
      <c r="A6153" s="3" t="s">
        <v>7799</v>
      </c>
      <c r="B6153" s="3" t="s">
        <v>7797</v>
      </c>
      <c r="C6153" s="4">
        <v>42618.938784722217</v>
      </c>
      <c r="D6153" s="3" t="s">
        <v>7639</v>
      </c>
      <c r="E6153" s="3" t="s">
        <v>7801</v>
      </c>
      <c r="N6153" s="3" t="s">
        <v>7700</v>
      </c>
      <c r="U6153" s="3" t="s">
        <v>7800</v>
      </c>
      <c r="W6153" s="3" t="s">
        <v>7698</v>
      </c>
      <c r="AI6153" s="3" t="s">
        <v>29</v>
      </c>
      <c r="AJ6153" s="3" t="s">
        <v>7697</v>
      </c>
      <c r="AM6153" s="3" t="s">
        <v>62</v>
      </c>
      <c r="AZ6153" s="3" t="s">
        <v>7798</v>
      </c>
      <c r="BA6153" s="3" t="s">
        <v>6153</v>
      </c>
      <c r="BB6153" s="3" t="s">
        <v>7694</v>
      </c>
      <c r="BD6153" s="3" t="s">
        <v>30</v>
      </c>
      <c r="BG6153" s="3"/>
    </row>
    <row r="6154" spans="1:59" ht="15" x14ac:dyDescent="0.2">
      <c r="A6154" s="3" t="s">
        <v>6298</v>
      </c>
      <c r="B6154" s="3" t="s">
        <v>7793</v>
      </c>
      <c r="C6154" s="4">
        <v>42618.938784722217</v>
      </c>
      <c r="D6154" s="3" t="s">
        <v>7639</v>
      </c>
      <c r="E6154" s="3" t="s">
        <v>7796</v>
      </c>
      <c r="M6154" s="3" t="s">
        <v>7795</v>
      </c>
      <c r="N6154" s="3" t="s">
        <v>7794</v>
      </c>
      <c r="O6154" s="3" t="s">
        <v>25</v>
      </c>
      <c r="AI6154" s="3" t="s">
        <v>29</v>
      </c>
      <c r="AJ6154" s="3" t="s">
        <v>28</v>
      </c>
      <c r="AM6154" s="3" t="s">
        <v>24</v>
      </c>
      <c r="AZ6154" s="3" t="s">
        <v>21</v>
      </c>
      <c r="BA6154" s="3" t="s">
        <v>22</v>
      </c>
      <c r="BB6154" s="3" t="s">
        <v>23</v>
      </c>
      <c r="BD6154" s="3" t="s">
        <v>30</v>
      </c>
      <c r="BG6154" s="3"/>
    </row>
    <row r="6155" spans="1:59" ht="15" x14ac:dyDescent="0.2">
      <c r="A6155" s="3" t="s">
        <v>7078</v>
      </c>
      <c r="B6155" s="3" t="s">
        <v>7791</v>
      </c>
      <c r="C6155" s="4">
        <v>42618.938784722217</v>
      </c>
      <c r="D6155" s="3" t="s">
        <v>7639</v>
      </c>
      <c r="E6155" s="3" t="s">
        <v>7078</v>
      </c>
      <c r="L6155" s="3" t="s">
        <v>7792</v>
      </c>
      <c r="AZ6155" s="3" t="s">
        <v>4020</v>
      </c>
      <c r="BA6155" s="3" t="s">
        <v>4021</v>
      </c>
      <c r="BD6155" s="3" t="s">
        <v>7641</v>
      </c>
      <c r="BG6155" s="3"/>
    </row>
    <row r="6156" spans="1:59" ht="15" x14ac:dyDescent="0.2">
      <c r="A6156" s="3" t="s">
        <v>7522</v>
      </c>
      <c r="B6156" s="3" t="s">
        <v>7789</v>
      </c>
      <c r="C6156" s="4">
        <v>42618.938784722217</v>
      </c>
      <c r="D6156" s="3" t="s">
        <v>7639</v>
      </c>
      <c r="E6156" s="3" t="s">
        <v>7790</v>
      </c>
      <c r="M6156" s="3" t="s">
        <v>39026</v>
      </c>
      <c r="N6156" s="3" t="s">
        <v>7760</v>
      </c>
      <c r="O6156" s="3" t="s">
        <v>185</v>
      </c>
      <c r="AI6156" s="3" t="s">
        <v>29</v>
      </c>
      <c r="AJ6156" s="3" t="s">
        <v>28</v>
      </c>
      <c r="AM6156" s="3" t="s">
        <v>24</v>
      </c>
      <c r="AZ6156" s="3" t="s">
        <v>5894</v>
      </c>
      <c r="BA6156" s="3" t="s">
        <v>5895</v>
      </c>
      <c r="BB6156" s="3" t="s">
        <v>51</v>
      </c>
      <c r="BD6156" s="3" t="s">
        <v>30</v>
      </c>
      <c r="BG6156" s="3"/>
    </row>
    <row r="6157" spans="1:59" ht="15" x14ac:dyDescent="0.2">
      <c r="A6157" s="3" t="s">
        <v>7787</v>
      </c>
      <c r="B6157" s="3" t="s">
        <v>7784</v>
      </c>
      <c r="C6157" s="4">
        <v>42618.938784722217</v>
      </c>
      <c r="D6157" s="3" t="s">
        <v>7639</v>
      </c>
      <c r="E6157" s="3" t="s">
        <v>7787</v>
      </c>
      <c r="L6157" s="3" t="s">
        <v>7788</v>
      </c>
      <c r="AZ6157" s="3" t="s">
        <v>7786</v>
      </c>
      <c r="BA6157" s="3" t="s">
        <v>7785</v>
      </c>
      <c r="BD6157" s="3" t="s">
        <v>7641</v>
      </c>
      <c r="BG6157" s="3"/>
    </row>
    <row r="6158" spans="1:59" ht="15" x14ac:dyDescent="0.2">
      <c r="A6158" s="3" t="s">
        <v>7782</v>
      </c>
      <c r="B6158" s="3" t="s">
        <v>7780</v>
      </c>
      <c r="C6158" s="4">
        <v>42618.938773148147</v>
      </c>
      <c r="D6158" s="3" t="s">
        <v>7639</v>
      </c>
      <c r="E6158" s="3" t="s">
        <v>7782</v>
      </c>
      <c r="L6158" s="3" t="s">
        <v>7783</v>
      </c>
      <c r="AZ6158" s="3" t="s">
        <v>7781</v>
      </c>
      <c r="BA6158" s="3" t="s">
        <v>5145</v>
      </c>
      <c r="BD6158" s="3" t="s">
        <v>7641</v>
      </c>
      <c r="BG6158" s="3"/>
    </row>
    <row r="6159" spans="1:59" ht="15" x14ac:dyDescent="0.2">
      <c r="A6159" s="3" t="s">
        <v>7774</v>
      </c>
      <c r="B6159" s="3" t="s">
        <v>7770</v>
      </c>
      <c r="C6159" s="4">
        <v>42618.938773148147</v>
      </c>
      <c r="D6159" s="3" t="s">
        <v>7639</v>
      </c>
      <c r="E6159" s="3" t="s">
        <v>7779</v>
      </c>
      <c r="M6159" s="3" t="s">
        <v>7778</v>
      </c>
      <c r="N6159" s="3" t="s">
        <v>7777</v>
      </c>
      <c r="W6159" s="3" t="s">
        <v>7776</v>
      </c>
      <c r="AC6159" s="3" t="s">
        <v>7775</v>
      </c>
      <c r="AI6159" s="3" t="s">
        <v>29</v>
      </c>
      <c r="AJ6159" s="3" t="s">
        <v>7632</v>
      </c>
      <c r="AM6159" s="3" t="s">
        <v>24</v>
      </c>
      <c r="AZ6159" s="3" t="s">
        <v>7773</v>
      </c>
      <c r="BA6159" s="3" t="s">
        <v>7772</v>
      </c>
      <c r="BB6159" s="3" t="s">
        <v>7771</v>
      </c>
      <c r="BD6159" s="3" t="s">
        <v>30</v>
      </c>
      <c r="BG6159" s="3"/>
    </row>
    <row r="6160" spans="1:59" ht="15" x14ac:dyDescent="0.2">
      <c r="A6160" s="3" t="s">
        <v>7768</v>
      </c>
      <c r="B6160" s="3" t="s">
        <v>7765</v>
      </c>
      <c r="C6160" s="4">
        <v>42618.938773148147</v>
      </c>
      <c r="D6160" s="3" t="s">
        <v>7639</v>
      </c>
      <c r="E6160" s="3" t="s">
        <v>7768</v>
      </c>
      <c r="L6160" s="3" t="s">
        <v>7769</v>
      </c>
      <c r="AZ6160" s="3" t="s">
        <v>7767</v>
      </c>
      <c r="BA6160" s="3" t="s">
        <v>7766</v>
      </c>
      <c r="BD6160" s="3" t="s">
        <v>7641</v>
      </c>
      <c r="BG6160" s="3"/>
    </row>
    <row r="6161" spans="1:59" ht="15" x14ac:dyDescent="0.2">
      <c r="A6161" s="3" t="s">
        <v>6900</v>
      </c>
      <c r="B6161" s="3" t="s">
        <v>7762</v>
      </c>
      <c r="C6161" s="4">
        <v>42618.938773148147</v>
      </c>
      <c r="D6161" s="3" t="s">
        <v>7639</v>
      </c>
      <c r="E6161" s="3" t="s">
        <v>7764</v>
      </c>
      <c r="M6161" s="3" t="s">
        <v>39026</v>
      </c>
      <c r="N6161" s="3" t="s">
        <v>7760</v>
      </c>
      <c r="O6161" s="3" t="s">
        <v>25</v>
      </c>
      <c r="U6161" s="3" t="s">
        <v>7763</v>
      </c>
      <c r="AI6161" s="3" t="s">
        <v>29</v>
      </c>
      <c r="AJ6161" s="3" t="s">
        <v>28</v>
      </c>
      <c r="AM6161" s="3" t="s">
        <v>24</v>
      </c>
      <c r="AN6161" s="3" t="s">
        <v>1720</v>
      </c>
      <c r="AZ6161" s="3" t="s">
        <v>3246</v>
      </c>
      <c r="BA6161" s="3" t="s">
        <v>3238</v>
      </c>
      <c r="BB6161" s="3" t="s">
        <v>1313</v>
      </c>
      <c r="BD6161" s="3" t="s">
        <v>30</v>
      </c>
      <c r="BG6161" s="3"/>
    </row>
    <row r="6162" spans="1:59" ht="15" x14ac:dyDescent="0.2">
      <c r="A6162" s="3" t="s">
        <v>6457</v>
      </c>
      <c r="B6162" s="3" t="s">
        <v>7759</v>
      </c>
      <c r="C6162" s="4">
        <v>42618.938773148147</v>
      </c>
      <c r="D6162" s="3" t="s">
        <v>7639</v>
      </c>
      <c r="E6162" s="3" t="s">
        <v>7761</v>
      </c>
      <c r="M6162" s="3" t="s">
        <v>39026</v>
      </c>
      <c r="N6162" s="3" t="s">
        <v>7760</v>
      </c>
      <c r="O6162" s="3" t="s">
        <v>25</v>
      </c>
      <c r="AI6162" s="3" t="s">
        <v>29</v>
      </c>
      <c r="AJ6162" s="3" t="s">
        <v>28</v>
      </c>
      <c r="AM6162" s="3" t="s">
        <v>24</v>
      </c>
      <c r="AZ6162" s="3" t="s">
        <v>1119</v>
      </c>
      <c r="BA6162" s="3" t="s">
        <v>1120</v>
      </c>
      <c r="BB6162" s="3" t="s">
        <v>1121</v>
      </c>
      <c r="BD6162" s="3" t="s">
        <v>30</v>
      </c>
      <c r="BG6162" s="3"/>
    </row>
    <row r="6163" spans="1:59" ht="15" x14ac:dyDescent="0.2">
      <c r="A6163" s="3" t="s">
        <v>7758</v>
      </c>
      <c r="B6163" s="3" t="s">
        <v>7755</v>
      </c>
      <c r="C6163" s="4">
        <v>42618.938773148147</v>
      </c>
      <c r="D6163" s="3" t="s">
        <v>7639</v>
      </c>
      <c r="E6163" s="3" t="s">
        <v>7758</v>
      </c>
      <c r="L6163" s="3" t="s">
        <v>7692</v>
      </c>
      <c r="AZ6163" s="3" t="s">
        <v>7757</v>
      </c>
      <c r="BA6163" s="3" t="s">
        <v>7756</v>
      </c>
      <c r="BD6163" s="3" t="s">
        <v>7641</v>
      </c>
      <c r="BG6163" s="3"/>
    </row>
    <row r="6164" spans="1:59" ht="15" x14ac:dyDescent="0.2">
      <c r="A6164" s="3" t="s">
        <v>7752</v>
      </c>
      <c r="B6164" s="3" t="s">
        <v>7750</v>
      </c>
      <c r="C6164" s="4">
        <v>42618.938773148147</v>
      </c>
      <c r="D6164" s="3" t="s">
        <v>7639</v>
      </c>
      <c r="E6164" s="3" t="s">
        <v>7754</v>
      </c>
      <c r="N6164" s="3" t="s">
        <v>7700</v>
      </c>
      <c r="U6164" s="3" t="s">
        <v>7753</v>
      </c>
      <c r="W6164" s="3" t="s">
        <v>7698</v>
      </c>
      <c r="AI6164" s="3" t="s">
        <v>29</v>
      </c>
      <c r="AJ6164" s="3" t="s">
        <v>7697</v>
      </c>
      <c r="AM6164" s="3" t="s">
        <v>62</v>
      </c>
      <c r="AZ6164" s="3" t="s">
        <v>7751</v>
      </c>
      <c r="BA6164" s="3" t="s">
        <v>5875</v>
      </c>
      <c r="BB6164" s="3" t="s">
        <v>7736</v>
      </c>
      <c r="BD6164" s="3" t="s">
        <v>30</v>
      </c>
      <c r="BG6164" s="3"/>
    </row>
    <row r="6165" spans="1:59" ht="15" x14ac:dyDescent="0.2">
      <c r="A6165" s="3" t="s">
        <v>7748</v>
      </c>
      <c r="B6165" s="3" t="s">
        <v>7746</v>
      </c>
      <c r="C6165" s="4">
        <v>42618.938773148147</v>
      </c>
      <c r="D6165" s="3" t="s">
        <v>7639</v>
      </c>
      <c r="E6165" s="3" t="s">
        <v>7748</v>
      </c>
      <c r="L6165" s="3" t="s">
        <v>7749</v>
      </c>
      <c r="AZ6165" s="3" t="s">
        <v>4160</v>
      </c>
      <c r="BA6165" s="3" t="s">
        <v>7747</v>
      </c>
      <c r="BD6165" s="3" t="s">
        <v>7641</v>
      </c>
      <c r="BG6165" s="3"/>
    </row>
    <row r="6166" spans="1:59" ht="15" x14ac:dyDescent="0.2">
      <c r="A6166" s="3" t="s">
        <v>7744</v>
      </c>
      <c r="B6166" s="3" t="s">
        <v>7742</v>
      </c>
      <c r="C6166" s="4">
        <v>42618.938773148147</v>
      </c>
      <c r="D6166" s="3" t="s">
        <v>7639</v>
      </c>
      <c r="E6166" s="3" t="s">
        <v>7744</v>
      </c>
      <c r="L6166" s="3" t="s">
        <v>7745</v>
      </c>
      <c r="AZ6166" s="3" t="s">
        <v>544</v>
      </c>
      <c r="BA6166" s="3" t="s">
        <v>7743</v>
      </c>
      <c r="BD6166" s="3" t="s">
        <v>7641</v>
      </c>
      <c r="BG6166" s="3"/>
    </row>
    <row r="6167" spans="1:59" ht="15" x14ac:dyDescent="0.2">
      <c r="A6167" s="3" t="s">
        <v>7739</v>
      </c>
      <c r="B6167" s="3" t="s">
        <v>7735</v>
      </c>
      <c r="C6167" s="4">
        <v>42618.938773148147</v>
      </c>
      <c r="D6167" s="3" t="s">
        <v>7639</v>
      </c>
      <c r="E6167" s="3" t="s">
        <v>7741</v>
      </c>
      <c r="N6167" s="3" t="s">
        <v>7700</v>
      </c>
      <c r="U6167" s="3" t="s">
        <v>7740</v>
      </c>
      <c r="W6167" s="3" t="s">
        <v>7698</v>
      </c>
      <c r="AI6167" s="3" t="s">
        <v>29</v>
      </c>
      <c r="AJ6167" s="3" t="s">
        <v>7697</v>
      </c>
      <c r="AM6167" s="3" t="s">
        <v>62</v>
      </c>
      <c r="AZ6167" s="3" t="s">
        <v>7738</v>
      </c>
      <c r="BA6167" s="3" t="s">
        <v>7737</v>
      </c>
      <c r="BB6167" s="3" t="s">
        <v>7736</v>
      </c>
      <c r="BD6167" s="3" t="s">
        <v>30</v>
      </c>
      <c r="BG6167" s="3"/>
    </row>
    <row r="6168" spans="1:59" ht="15" x14ac:dyDescent="0.2">
      <c r="A6168" s="3" t="s">
        <v>7733</v>
      </c>
      <c r="B6168" s="3" t="s">
        <v>7732</v>
      </c>
      <c r="C6168" s="4">
        <v>42618.938773148147</v>
      </c>
      <c r="D6168" s="3" t="s">
        <v>7639</v>
      </c>
      <c r="E6168" s="3" t="s">
        <v>7733</v>
      </c>
      <c r="L6168" s="3" t="s">
        <v>7734</v>
      </c>
      <c r="AZ6168" s="3" t="s">
        <v>544</v>
      </c>
      <c r="BA6168" s="3" t="s">
        <v>951</v>
      </c>
      <c r="BD6168" s="3" t="s">
        <v>7641</v>
      </c>
      <c r="BG6168" s="3"/>
    </row>
    <row r="6169" spans="1:59" ht="15" x14ac:dyDescent="0.2">
      <c r="A6169" s="3" t="s">
        <v>7730</v>
      </c>
      <c r="B6169" s="3" t="s">
        <v>7728</v>
      </c>
      <c r="C6169" s="4">
        <v>42618.938773148147</v>
      </c>
      <c r="D6169" s="3" t="s">
        <v>7639</v>
      </c>
      <c r="E6169" s="3" t="s">
        <v>7730</v>
      </c>
      <c r="L6169" s="3" t="s">
        <v>7731</v>
      </c>
      <c r="AZ6169" s="3" t="s">
        <v>6022</v>
      </c>
      <c r="BA6169" s="3" t="s">
        <v>7729</v>
      </c>
      <c r="BD6169" s="3" t="s">
        <v>7641</v>
      </c>
      <c r="BG6169" s="3"/>
    </row>
    <row r="6170" spans="1:59" ht="15" x14ac:dyDescent="0.2">
      <c r="A6170" s="3" t="s">
        <v>7722</v>
      </c>
      <c r="B6170" s="3" t="s">
        <v>7718</v>
      </c>
      <c r="C6170" s="4">
        <v>42618.938773148147</v>
      </c>
      <c r="D6170" s="3" t="s">
        <v>7639</v>
      </c>
      <c r="E6170" s="3" t="s">
        <v>7727</v>
      </c>
      <c r="M6170" s="3" t="s">
        <v>7726</v>
      </c>
      <c r="N6170" s="3" t="s">
        <v>7725</v>
      </c>
      <c r="O6170" s="3" t="s">
        <v>25</v>
      </c>
      <c r="U6170" s="3" t="s">
        <v>7724</v>
      </c>
      <c r="W6170" s="3" t="s">
        <v>7723</v>
      </c>
      <c r="AI6170" s="3" t="s">
        <v>29</v>
      </c>
      <c r="AJ6170" s="3" t="s">
        <v>7697</v>
      </c>
      <c r="AM6170" s="3" t="s">
        <v>24</v>
      </c>
      <c r="AZ6170" s="3" t="s">
        <v>7721</v>
      </c>
      <c r="BA6170" s="3" t="s">
        <v>7720</v>
      </c>
      <c r="BB6170" s="3" t="s">
        <v>7719</v>
      </c>
      <c r="BD6170" s="3" t="s">
        <v>30</v>
      </c>
      <c r="BG6170" s="3"/>
    </row>
    <row r="6171" spans="1:59" ht="15" x14ac:dyDescent="0.2">
      <c r="A6171" s="3" t="s">
        <v>7716</v>
      </c>
      <c r="B6171" s="3" t="s">
        <v>7714</v>
      </c>
      <c r="C6171" s="4">
        <v>42618.938761574071</v>
      </c>
      <c r="D6171" s="3" t="s">
        <v>7639</v>
      </c>
      <c r="E6171" s="3" t="s">
        <v>7716</v>
      </c>
      <c r="L6171" s="3" t="s">
        <v>7717</v>
      </c>
      <c r="AZ6171" s="3" t="s">
        <v>7715</v>
      </c>
      <c r="BA6171" s="3" t="s">
        <v>3086</v>
      </c>
      <c r="BD6171" s="3" t="s">
        <v>7641</v>
      </c>
      <c r="BG6171" s="3"/>
    </row>
    <row r="6172" spans="1:59" ht="15" x14ac:dyDescent="0.2">
      <c r="A6172" s="3" t="s">
        <v>6671</v>
      </c>
      <c r="B6172" s="3" t="s">
        <v>7712</v>
      </c>
      <c r="C6172" s="4">
        <v>42618.938761574071</v>
      </c>
      <c r="D6172" s="3" t="s">
        <v>7639</v>
      </c>
      <c r="E6172" s="3" t="s">
        <v>7713</v>
      </c>
      <c r="M6172" s="3" t="s">
        <v>39025</v>
      </c>
      <c r="N6172" s="3" t="s">
        <v>7710</v>
      </c>
      <c r="O6172" s="3" t="s">
        <v>185</v>
      </c>
      <c r="AI6172" s="3" t="s">
        <v>29</v>
      </c>
      <c r="AJ6172" s="3" t="s">
        <v>28</v>
      </c>
      <c r="AM6172" s="3" t="s">
        <v>24</v>
      </c>
      <c r="AZ6172" s="3" t="s">
        <v>2192</v>
      </c>
      <c r="BA6172" s="3" t="s">
        <v>2189</v>
      </c>
      <c r="BB6172" s="3" t="s">
        <v>903</v>
      </c>
      <c r="BD6172" s="3" t="s">
        <v>30</v>
      </c>
      <c r="BG6172" s="3"/>
    </row>
    <row r="6173" spans="1:59" ht="15" x14ac:dyDescent="0.2">
      <c r="A6173" s="3" t="s">
        <v>6873</v>
      </c>
      <c r="B6173" s="3" t="s">
        <v>7708</v>
      </c>
      <c r="C6173" s="4">
        <v>42618.938761574071</v>
      </c>
      <c r="D6173" s="3" t="s">
        <v>7639</v>
      </c>
      <c r="E6173" s="3" t="s">
        <v>7711</v>
      </c>
      <c r="M6173" s="3" t="s">
        <v>39025</v>
      </c>
      <c r="N6173" s="3" t="s">
        <v>7710</v>
      </c>
      <c r="O6173" s="3" t="s">
        <v>25</v>
      </c>
      <c r="U6173" s="3" t="s">
        <v>7709</v>
      </c>
      <c r="AI6173" s="3" t="s">
        <v>29</v>
      </c>
      <c r="AJ6173" s="3" t="s">
        <v>28</v>
      </c>
      <c r="AM6173" s="3" t="s">
        <v>24</v>
      </c>
      <c r="AN6173" s="3" t="s">
        <v>7629</v>
      </c>
      <c r="AZ6173" s="3" t="s">
        <v>3138</v>
      </c>
      <c r="BA6173" s="3" t="s">
        <v>3139</v>
      </c>
      <c r="BB6173" s="3" t="s">
        <v>643</v>
      </c>
      <c r="BD6173" s="3" t="s">
        <v>30</v>
      </c>
      <c r="BG6173" s="3"/>
    </row>
    <row r="6174" spans="1:59" ht="15" x14ac:dyDescent="0.2">
      <c r="A6174" s="3" t="s">
        <v>7705</v>
      </c>
      <c r="B6174" s="3" t="s">
        <v>7702</v>
      </c>
      <c r="C6174" s="4">
        <v>42618.938761574071</v>
      </c>
      <c r="D6174" s="3" t="s">
        <v>7639</v>
      </c>
      <c r="E6174" s="3" t="s">
        <v>7707</v>
      </c>
      <c r="N6174" s="3" t="s">
        <v>7700</v>
      </c>
      <c r="U6174" s="3" t="s">
        <v>7706</v>
      </c>
      <c r="W6174" s="3" t="s">
        <v>7698</v>
      </c>
      <c r="AI6174" s="3" t="s">
        <v>29</v>
      </c>
      <c r="AJ6174" s="3" t="s">
        <v>7697</v>
      </c>
      <c r="AM6174" s="3" t="s">
        <v>62</v>
      </c>
      <c r="AZ6174" s="3" t="s">
        <v>7704</v>
      </c>
      <c r="BA6174" s="3" t="s">
        <v>7703</v>
      </c>
      <c r="BB6174" s="3" t="s">
        <v>7694</v>
      </c>
      <c r="BD6174" s="3" t="s">
        <v>30</v>
      </c>
      <c r="BG6174" s="3"/>
    </row>
    <row r="6175" spans="1:59" ht="15" x14ac:dyDescent="0.2">
      <c r="A6175" s="3" t="s">
        <v>7696</v>
      </c>
      <c r="B6175" s="3" t="s">
        <v>7693</v>
      </c>
      <c r="C6175" s="4">
        <v>42618.938761574071</v>
      </c>
      <c r="D6175" s="3" t="s">
        <v>7639</v>
      </c>
      <c r="E6175" s="3" t="s">
        <v>7701</v>
      </c>
      <c r="N6175" s="3" t="s">
        <v>7700</v>
      </c>
      <c r="U6175" s="3" t="s">
        <v>7699</v>
      </c>
      <c r="W6175" s="3" t="s">
        <v>7698</v>
      </c>
      <c r="AI6175" s="3" t="s">
        <v>29</v>
      </c>
      <c r="AJ6175" s="3" t="s">
        <v>7697</v>
      </c>
      <c r="AM6175" s="3" t="s">
        <v>62</v>
      </c>
      <c r="AZ6175" s="3" t="s">
        <v>7695</v>
      </c>
      <c r="BA6175" s="3" t="s">
        <v>2593</v>
      </c>
      <c r="BB6175" s="3" t="s">
        <v>7694</v>
      </c>
      <c r="BD6175" s="3" t="s">
        <v>30</v>
      </c>
      <c r="BG6175" s="3"/>
    </row>
    <row r="6176" spans="1:59" ht="15" x14ac:dyDescent="0.2">
      <c r="A6176" s="3" t="s">
        <v>7691</v>
      </c>
      <c r="B6176" s="3" t="s">
        <v>7689</v>
      </c>
      <c r="C6176" s="4">
        <v>42618.938761574071</v>
      </c>
      <c r="D6176" s="3" t="s">
        <v>7639</v>
      </c>
      <c r="E6176" s="3" t="s">
        <v>7691</v>
      </c>
      <c r="L6176" s="3" t="s">
        <v>7692</v>
      </c>
      <c r="AZ6176" s="3" t="s">
        <v>7690</v>
      </c>
      <c r="BA6176" s="3" t="s">
        <v>2545</v>
      </c>
      <c r="BD6176" s="3" t="s">
        <v>7641</v>
      </c>
      <c r="BG6176" s="3"/>
    </row>
    <row r="6177" spans="1:59" ht="15" x14ac:dyDescent="0.2">
      <c r="A6177" s="3" t="s">
        <v>7687</v>
      </c>
      <c r="B6177" s="3" t="s">
        <v>7684</v>
      </c>
      <c r="C6177" s="4">
        <v>42618.938761574071</v>
      </c>
      <c r="D6177" s="3" t="s">
        <v>7639</v>
      </c>
      <c r="E6177" s="3" t="s">
        <v>7687</v>
      </c>
      <c r="L6177" s="3" t="s">
        <v>7688</v>
      </c>
      <c r="AZ6177" s="3" t="s">
        <v>7686</v>
      </c>
      <c r="BA6177" s="3" t="s">
        <v>7685</v>
      </c>
      <c r="BD6177" s="3" t="s">
        <v>7641</v>
      </c>
      <c r="BG6177" s="3"/>
    </row>
    <row r="6178" spans="1:59" ht="15" x14ac:dyDescent="0.2">
      <c r="A6178" s="3" t="s">
        <v>7676</v>
      </c>
      <c r="B6178" s="3" t="s">
        <v>7674</v>
      </c>
      <c r="C6178" s="4">
        <v>42618.938761574071</v>
      </c>
      <c r="D6178" s="3" t="s">
        <v>7639</v>
      </c>
      <c r="E6178" s="3" t="s">
        <v>7683</v>
      </c>
      <c r="M6178" s="3" t="s">
        <v>7682</v>
      </c>
      <c r="N6178" s="3" t="s">
        <v>7681</v>
      </c>
      <c r="U6178" s="3" t="s">
        <v>7680</v>
      </c>
      <c r="W6178" s="3" t="s">
        <v>7679</v>
      </c>
      <c r="AE6178" s="3" t="s">
        <v>7678</v>
      </c>
      <c r="AF6178" s="3" t="s">
        <v>7677</v>
      </c>
      <c r="AI6178" s="3" t="s">
        <v>29</v>
      </c>
      <c r="AJ6178" s="3" t="s">
        <v>7632</v>
      </c>
      <c r="AM6178" s="3" t="s">
        <v>24</v>
      </c>
      <c r="AN6178" s="3" t="s">
        <v>7629</v>
      </c>
      <c r="AZ6178" s="3" t="s">
        <v>5699</v>
      </c>
      <c r="BA6178" s="3" t="s">
        <v>7675</v>
      </c>
      <c r="BB6178" s="3" t="s">
        <v>7629</v>
      </c>
      <c r="BD6178" s="3" t="s">
        <v>30</v>
      </c>
      <c r="BG6178" s="3"/>
    </row>
    <row r="6179" spans="1:59" ht="15" x14ac:dyDescent="0.2">
      <c r="A6179" s="3" t="s">
        <v>7670</v>
      </c>
      <c r="B6179" s="3" t="s">
        <v>7667</v>
      </c>
      <c r="C6179" s="4">
        <v>42618.938761574071</v>
      </c>
      <c r="D6179" s="3" t="s">
        <v>7639</v>
      </c>
      <c r="E6179" s="3" t="s">
        <v>7673</v>
      </c>
      <c r="M6179" s="3" t="s">
        <v>7658</v>
      </c>
      <c r="N6179" s="3" t="s">
        <v>7672</v>
      </c>
      <c r="AE6179" s="3" t="s">
        <v>7671</v>
      </c>
      <c r="AI6179" s="3" t="s">
        <v>29</v>
      </c>
      <c r="AJ6179" s="3" t="s">
        <v>7656</v>
      </c>
      <c r="AZ6179" s="3" t="s">
        <v>4996</v>
      </c>
      <c r="BA6179" s="3" t="s">
        <v>7669</v>
      </c>
      <c r="BB6179" s="3" t="s">
        <v>7668</v>
      </c>
      <c r="BD6179" s="3" t="s">
        <v>30</v>
      </c>
      <c r="BG6179" s="3"/>
    </row>
    <row r="6180" spans="1:59" ht="15" x14ac:dyDescent="0.2">
      <c r="A6180" s="3" t="s">
        <v>7664</v>
      </c>
      <c r="B6180" s="3" t="s">
        <v>7660</v>
      </c>
      <c r="C6180" s="4">
        <v>42618.938761574071</v>
      </c>
      <c r="D6180" s="3" t="s">
        <v>7639</v>
      </c>
      <c r="E6180" s="3" t="s">
        <v>7666</v>
      </c>
      <c r="M6180" s="3" t="s">
        <v>7665</v>
      </c>
      <c r="N6180" s="3" t="s">
        <v>7657</v>
      </c>
      <c r="AI6180" s="3" t="s">
        <v>29</v>
      </c>
      <c r="AJ6180" s="3" t="s">
        <v>7656</v>
      </c>
      <c r="AZ6180" s="3" t="s">
        <v>7663</v>
      </c>
      <c r="BA6180" s="3" t="s">
        <v>7662</v>
      </c>
      <c r="BB6180" s="3" t="s">
        <v>7661</v>
      </c>
      <c r="BD6180" s="3" t="s">
        <v>30</v>
      </c>
      <c r="BG6180" s="3"/>
    </row>
    <row r="6181" spans="1:59" ht="15" x14ac:dyDescent="0.2">
      <c r="A6181" s="3" t="s">
        <v>7655</v>
      </c>
      <c r="B6181" s="3" t="s">
        <v>7652</v>
      </c>
      <c r="C6181" s="4">
        <v>42618.938761574071</v>
      </c>
      <c r="D6181" s="3" t="s">
        <v>7639</v>
      </c>
      <c r="E6181" s="3" t="s">
        <v>7659</v>
      </c>
      <c r="M6181" s="3" t="s">
        <v>7658</v>
      </c>
      <c r="N6181" s="3" t="s">
        <v>7657</v>
      </c>
      <c r="AI6181" s="3" t="s">
        <v>29</v>
      </c>
      <c r="AJ6181" s="3" t="s">
        <v>7656</v>
      </c>
      <c r="AZ6181" s="3" t="s">
        <v>3263</v>
      </c>
      <c r="BA6181" s="3" t="s">
        <v>7654</v>
      </c>
      <c r="BB6181" s="3" t="s">
        <v>7653</v>
      </c>
      <c r="BD6181" s="3" t="s">
        <v>30</v>
      </c>
      <c r="BG6181" s="3"/>
    </row>
    <row r="6182" spans="1:59" ht="15" x14ac:dyDescent="0.2">
      <c r="A6182" s="3" t="s">
        <v>7650</v>
      </c>
      <c r="B6182" s="3" t="s">
        <v>7647</v>
      </c>
      <c r="C6182" s="4">
        <v>42618.938761574071</v>
      </c>
      <c r="D6182" s="3" t="s">
        <v>7639</v>
      </c>
      <c r="E6182" s="3" t="s">
        <v>7650</v>
      </c>
      <c r="L6182" s="3" t="s">
        <v>7651</v>
      </c>
      <c r="AZ6182" s="3" t="s">
        <v>7649</v>
      </c>
      <c r="BA6182" s="3" t="s">
        <v>7648</v>
      </c>
      <c r="BD6182" s="3" t="s">
        <v>7641</v>
      </c>
      <c r="BG6182" s="3"/>
    </row>
    <row r="6183" spans="1:59" ht="15" x14ac:dyDescent="0.2">
      <c r="A6183" s="3" t="s">
        <v>7644</v>
      </c>
      <c r="B6183" s="3" t="s">
        <v>7640</v>
      </c>
      <c r="C6183" s="4">
        <v>42618.938761574071</v>
      </c>
      <c r="D6183" s="3" t="s">
        <v>7639</v>
      </c>
      <c r="E6183" s="3" t="s">
        <v>7644</v>
      </c>
      <c r="F6183" s="3" t="s">
        <v>7646</v>
      </c>
      <c r="L6183" s="3" t="s">
        <v>7645</v>
      </c>
      <c r="AZ6183" s="3" t="s">
        <v>7643</v>
      </c>
      <c r="BA6183" s="3" t="s">
        <v>7642</v>
      </c>
      <c r="BD6183" s="3" t="s">
        <v>7641</v>
      </c>
      <c r="BG6183" s="3"/>
    </row>
    <row r="6184" spans="1:59" ht="15" x14ac:dyDescent="0.2">
      <c r="A6184" s="3" t="s">
        <v>7631</v>
      </c>
      <c r="B6184" s="3" t="s">
        <v>7628</v>
      </c>
      <c r="C6184" s="4">
        <v>42618.938750000001</v>
      </c>
      <c r="D6184" s="3" t="s">
        <v>7639</v>
      </c>
      <c r="E6184" s="3" t="s">
        <v>7638</v>
      </c>
      <c r="M6184" s="3" t="s">
        <v>7637</v>
      </c>
      <c r="N6184" s="3" t="s">
        <v>7636</v>
      </c>
      <c r="U6184" s="3" t="s">
        <v>7635</v>
      </c>
      <c r="W6184" s="3" t="s">
        <v>7634</v>
      </c>
      <c r="AH6184" s="3" t="s">
        <v>7633</v>
      </c>
      <c r="AI6184" s="3" t="s">
        <v>29</v>
      </c>
      <c r="AJ6184" s="3" t="s">
        <v>7632</v>
      </c>
      <c r="AM6184" s="3" t="s">
        <v>24</v>
      </c>
      <c r="AN6184" s="3" t="s">
        <v>7629</v>
      </c>
      <c r="AZ6184" s="3" t="s">
        <v>5239</v>
      </c>
      <c r="BA6184" s="3" t="s">
        <v>7630</v>
      </c>
      <c r="BB6184" s="3" t="s">
        <v>7629</v>
      </c>
      <c r="BD6184" s="3" t="s">
        <v>30</v>
      </c>
      <c r="BG6184" s="3"/>
    </row>
  </sheetData>
  <pageMargins left="0.7" right="0.7" top="0.75" bottom="0.75" header="0.3" footer="0.3"/>
  <pageSetup orientation="portrait" horizontalDpi="0"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15"/>
  <sheetViews>
    <sheetView workbookViewId="0">
      <selection activeCell="A2" sqref="A2:AF1215"/>
    </sheetView>
  </sheetViews>
  <sheetFormatPr baseColWidth="10" defaultRowHeight="16" x14ac:dyDescent="0.2"/>
  <cols>
    <col min="1" max="1" width="90.1640625" style="3" bestFit="1" customWidth="1"/>
    <col min="2" max="3" width="12" style="3" customWidth="1"/>
    <col min="5" max="5" width="16.33203125" style="3" customWidth="1"/>
    <col min="6" max="6" width="18.83203125" style="3" customWidth="1"/>
    <col min="7" max="7" width="21" style="3" customWidth="1"/>
    <col min="8" max="8" width="18.83203125" style="3" customWidth="1"/>
    <col min="9" max="9" width="12.33203125" style="3" customWidth="1"/>
    <col min="10" max="10" width="10.83203125" style="3"/>
    <col min="11" max="11" width="13.33203125" style="3" customWidth="1"/>
    <col min="12" max="13" width="10.83203125" style="3"/>
    <col min="14" max="14" width="21.83203125" style="3" customWidth="1"/>
    <col min="15" max="15" width="32.1640625" style="3" customWidth="1"/>
    <col min="16" max="16" width="15.83203125" style="3" customWidth="1"/>
    <col min="17" max="17" width="19.6640625" style="3" customWidth="1"/>
    <col min="18" max="18" width="29.83203125" style="3" customWidth="1"/>
    <col min="19" max="19" width="23.1640625" style="3" customWidth="1"/>
    <col min="20" max="20" width="33.5" style="3" customWidth="1"/>
    <col min="21" max="21" width="17.1640625" style="3" customWidth="1"/>
    <col min="22" max="22" width="26.33203125" style="3" customWidth="1"/>
    <col min="23" max="23" width="27.83203125" style="3" customWidth="1"/>
    <col min="24" max="24" width="29.6640625" style="3" customWidth="1"/>
    <col min="25" max="26" width="10.83203125" style="3"/>
    <col min="27" max="27" width="12.5" style="3" customWidth="1"/>
    <col min="28" max="28" width="22.6640625" style="3" customWidth="1"/>
    <col min="29" max="29" width="13.33203125" style="3" customWidth="1"/>
    <col min="30" max="30" width="15" style="3" customWidth="1"/>
    <col min="31" max="31" width="14" style="3" customWidth="1"/>
    <col min="32" max="16384" width="10.83203125" style="3"/>
  </cols>
  <sheetData>
    <row r="1" spans="1:32" ht="15" x14ac:dyDescent="0.2">
      <c r="A1" s="3" t="s">
        <v>42681</v>
      </c>
      <c r="B1" s="3" t="s">
        <v>39018</v>
      </c>
      <c r="C1" s="3" t="s">
        <v>39017</v>
      </c>
      <c r="D1" s="3" t="s">
        <v>42680</v>
      </c>
      <c r="E1" s="3" t="s">
        <v>42679</v>
      </c>
      <c r="F1" s="3" t="s">
        <v>42678</v>
      </c>
      <c r="G1" s="3" t="s">
        <v>42677</v>
      </c>
      <c r="H1" s="3" t="s">
        <v>42676</v>
      </c>
      <c r="I1" s="3" t="s">
        <v>39002</v>
      </c>
      <c r="J1" s="3" t="s">
        <v>39003</v>
      </c>
      <c r="K1" s="3" t="s">
        <v>39001</v>
      </c>
      <c r="L1" s="3" t="s">
        <v>39000</v>
      </c>
      <c r="M1" s="3" t="s">
        <v>38999</v>
      </c>
      <c r="N1" s="3" t="s">
        <v>38998</v>
      </c>
      <c r="O1" s="3" t="s">
        <v>38997</v>
      </c>
      <c r="P1" s="3" t="s">
        <v>38996</v>
      </c>
      <c r="Q1" s="3" t="s">
        <v>42675</v>
      </c>
      <c r="R1" s="3" t="s">
        <v>38994</v>
      </c>
      <c r="S1" s="3" t="s">
        <v>38993</v>
      </c>
      <c r="T1" s="3" t="s">
        <v>38992</v>
      </c>
      <c r="U1" s="3" t="s">
        <v>42674</v>
      </c>
      <c r="V1" s="3" t="s">
        <v>42673</v>
      </c>
      <c r="W1" s="3" t="s">
        <v>42672</v>
      </c>
      <c r="X1" s="3" t="s">
        <v>42671</v>
      </c>
      <c r="Y1" s="3" t="s">
        <v>42670</v>
      </c>
      <c r="Z1" s="3" t="s">
        <v>42669</v>
      </c>
      <c r="AA1" s="3" t="s">
        <v>42668</v>
      </c>
      <c r="AB1" s="3" t="s">
        <v>42667</v>
      </c>
      <c r="AC1" s="3" t="s">
        <v>38971</v>
      </c>
      <c r="AD1" s="3" t="s">
        <v>38970</v>
      </c>
      <c r="AE1" s="3" t="s">
        <v>42666</v>
      </c>
      <c r="AF1" s="3" t="s">
        <v>38969</v>
      </c>
    </row>
    <row r="2" spans="1:32" ht="15" x14ac:dyDescent="0.2">
      <c r="A2" s="3" t="s">
        <v>25080</v>
      </c>
      <c r="B2" s="4">
        <v>43105.71297453704</v>
      </c>
      <c r="C2" s="3" t="s">
        <v>31816</v>
      </c>
      <c r="D2" s="3"/>
      <c r="X2" s="3" t="s">
        <v>25083</v>
      </c>
      <c r="Z2" s="3" t="s">
        <v>5</v>
      </c>
      <c r="AA2" s="3" t="s">
        <v>7697</v>
      </c>
      <c r="AB2" s="3" t="s">
        <v>42665</v>
      </c>
      <c r="AD2" s="3" t="s">
        <v>42664</v>
      </c>
    </row>
    <row r="3" spans="1:32" ht="15" x14ac:dyDescent="0.2">
      <c r="A3" s="3" t="s">
        <v>27528</v>
      </c>
      <c r="B3" s="4">
        <v>43105.64880787037</v>
      </c>
      <c r="C3" s="3" t="s">
        <v>31816</v>
      </c>
      <c r="D3" s="3"/>
      <c r="X3" s="3" t="s">
        <v>27533</v>
      </c>
      <c r="Z3" s="3" t="s">
        <v>5</v>
      </c>
      <c r="AA3" s="3" t="s">
        <v>27526</v>
      </c>
      <c r="AB3" s="3" t="s">
        <v>42663</v>
      </c>
      <c r="AD3" s="3" t="s">
        <v>42662</v>
      </c>
    </row>
    <row r="4" spans="1:32" ht="15" x14ac:dyDescent="0.2">
      <c r="A4" s="3" t="s">
        <v>38736</v>
      </c>
      <c r="B4" s="4">
        <v>43054.436527777783</v>
      </c>
      <c r="C4" s="3" t="s">
        <v>31816</v>
      </c>
      <c r="D4" s="3"/>
      <c r="Y4" s="3" t="s">
        <v>38740</v>
      </c>
      <c r="Z4" s="3" t="s">
        <v>5</v>
      </c>
      <c r="AA4" s="3" t="s">
        <v>7632</v>
      </c>
      <c r="AB4" s="3" t="s">
        <v>42661</v>
      </c>
      <c r="AD4" s="3" t="s">
        <v>42660</v>
      </c>
    </row>
    <row r="5" spans="1:32" ht="15" x14ac:dyDescent="0.2">
      <c r="A5" s="3" t="s">
        <v>18968</v>
      </c>
      <c r="B5" s="4">
        <v>43053.732708333337</v>
      </c>
      <c r="C5" s="3" t="s">
        <v>31816</v>
      </c>
      <c r="D5" s="3"/>
      <c r="X5" s="3" t="s">
        <v>18972</v>
      </c>
      <c r="Z5" s="3" t="s">
        <v>5</v>
      </c>
      <c r="AA5" s="3" t="s">
        <v>7632</v>
      </c>
      <c r="AB5" s="3" t="s">
        <v>42659</v>
      </c>
      <c r="AD5" s="3" t="s">
        <v>42658</v>
      </c>
    </row>
    <row r="6" spans="1:32" ht="15" x14ac:dyDescent="0.2">
      <c r="A6" s="3" t="s">
        <v>21207</v>
      </c>
      <c r="B6" s="4">
        <v>43053.731932870367</v>
      </c>
      <c r="C6" s="3" t="s">
        <v>31816</v>
      </c>
      <c r="D6" s="3"/>
      <c r="X6" s="3" t="s">
        <v>21211</v>
      </c>
      <c r="Z6" s="3" t="s">
        <v>5</v>
      </c>
      <c r="AA6" s="3" t="s">
        <v>7632</v>
      </c>
      <c r="AB6" s="3" t="s">
        <v>42657</v>
      </c>
      <c r="AD6" s="3" t="s">
        <v>42656</v>
      </c>
    </row>
    <row r="7" spans="1:32" ht="15" x14ac:dyDescent="0.2">
      <c r="A7" s="3" t="s">
        <v>38960</v>
      </c>
      <c r="B7" s="4">
        <v>43053.728715277779</v>
      </c>
      <c r="C7" s="3" t="s">
        <v>31816</v>
      </c>
      <c r="D7" s="3"/>
      <c r="X7" s="3" t="s">
        <v>38964</v>
      </c>
      <c r="Z7" s="3" t="s">
        <v>5</v>
      </c>
      <c r="AA7" s="3" t="s">
        <v>7632</v>
      </c>
      <c r="AB7" s="3" t="s">
        <v>42655</v>
      </c>
      <c r="AD7" s="3" t="s">
        <v>42654</v>
      </c>
    </row>
    <row r="8" spans="1:32" ht="15" x14ac:dyDescent="0.2">
      <c r="A8" s="3" t="s">
        <v>38938</v>
      </c>
      <c r="B8" s="4">
        <v>43053.722615740742</v>
      </c>
      <c r="C8" s="3" t="s">
        <v>31816</v>
      </c>
      <c r="D8" s="3"/>
      <c r="X8" s="3" t="s">
        <v>38942</v>
      </c>
      <c r="Z8" s="3" t="s">
        <v>5</v>
      </c>
      <c r="AA8" s="3" t="s">
        <v>7632</v>
      </c>
      <c r="AB8" s="3" t="s">
        <v>42653</v>
      </c>
      <c r="AD8" s="3" t="s">
        <v>42652</v>
      </c>
    </row>
    <row r="9" spans="1:32" ht="15" x14ac:dyDescent="0.2">
      <c r="A9" s="3" t="s">
        <v>11092</v>
      </c>
      <c r="B9" s="4">
        <v>43053.720694444448</v>
      </c>
      <c r="C9" s="3" t="s">
        <v>31816</v>
      </c>
      <c r="D9" s="3"/>
      <c r="X9" s="3" t="s">
        <v>11097</v>
      </c>
      <c r="Z9" s="3" t="s">
        <v>5</v>
      </c>
      <c r="AA9" s="3" t="s">
        <v>7632</v>
      </c>
      <c r="AB9" s="3" t="s">
        <v>42651</v>
      </c>
      <c r="AD9" s="3" t="s">
        <v>42650</v>
      </c>
    </row>
    <row r="10" spans="1:32" ht="15" x14ac:dyDescent="0.2">
      <c r="A10" s="3" t="s">
        <v>24605</v>
      </c>
      <c r="B10" s="4">
        <v>43053.720659722218</v>
      </c>
      <c r="C10" s="3" t="s">
        <v>31816</v>
      </c>
      <c r="D10" s="3"/>
      <c r="X10" s="3" t="s">
        <v>24609</v>
      </c>
      <c r="Z10" s="3" t="s">
        <v>5</v>
      </c>
      <c r="AA10" s="3" t="s">
        <v>7632</v>
      </c>
      <c r="AB10" s="3" t="s">
        <v>42649</v>
      </c>
      <c r="AD10" s="3" t="s">
        <v>42648</v>
      </c>
    </row>
    <row r="11" spans="1:32" ht="15" x14ac:dyDescent="0.2">
      <c r="A11" s="3" t="s">
        <v>38949</v>
      </c>
      <c r="B11" s="4">
        <v>43053.720601851863</v>
      </c>
      <c r="C11" s="3" t="s">
        <v>31816</v>
      </c>
      <c r="D11" s="3"/>
      <c r="X11" s="3" t="s">
        <v>38954</v>
      </c>
      <c r="Z11" s="3" t="s">
        <v>5</v>
      </c>
      <c r="AA11" s="3" t="s">
        <v>7632</v>
      </c>
      <c r="AB11" s="3" t="s">
        <v>42647</v>
      </c>
      <c r="AD11" s="3" t="s">
        <v>42646</v>
      </c>
    </row>
    <row r="12" spans="1:32" ht="15" x14ac:dyDescent="0.2">
      <c r="A12" s="3" t="s">
        <v>28194</v>
      </c>
      <c r="B12" s="4">
        <v>42950.475162037037</v>
      </c>
      <c r="C12" s="3" t="s">
        <v>31816</v>
      </c>
      <c r="D12" s="3"/>
      <c r="X12" s="3" t="s">
        <v>28196</v>
      </c>
      <c r="Y12" s="3" t="s">
        <v>42645</v>
      </c>
      <c r="Z12" s="3" t="s">
        <v>5</v>
      </c>
      <c r="AA12" s="3" t="s">
        <v>25173</v>
      </c>
      <c r="AB12" s="3" t="s">
        <v>42644</v>
      </c>
      <c r="AD12" s="3" t="s">
        <v>42643</v>
      </c>
    </row>
    <row r="13" spans="1:32" ht="15" x14ac:dyDescent="0.2">
      <c r="A13" s="3" t="s">
        <v>25180</v>
      </c>
      <c r="B13" s="4">
        <v>42950.475162037037</v>
      </c>
      <c r="C13" s="3" t="s">
        <v>31816</v>
      </c>
      <c r="D13" s="3"/>
      <c r="X13" s="3" t="s">
        <v>25182</v>
      </c>
      <c r="Y13" s="3" t="s">
        <v>42642</v>
      </c>
      <c r="Z13" s="3" t="s">
        <v>5</v>
      </c>
      <c r="AA13" s="3" t="s">
        <v>25173</v>
      </c>
      <c r="AB13" s="3" t="s">
        <v>42641</v>
      </c>
      <c r="AD13" s="3" t="s">
        <v>42640</v>
      </c>
    </row>
    <row r="14" spans="1:32" ht="15" x14ac:dyDescent="0.2">
      <c r="A14" s="3" t="s">
        <v>8861</v>
      </c>
      <c r="B14" s="4">
        <v>42950.475162037037</v>
      </c>
      <c r="C14" s="3" t="s">
        <v>31816</v>
      </c>
      <c r="D14" s="3"/>
      <c r="X14" s="3" t="s">
        <v>8864</v>
      </c>
      <c r="Y14" s="3" t="s">
        <v>42639</v>
      </c>
      <c r="Z14" s="3" t="s">
        <v>5</v>
      </c>
      <c r="AA14" s="3" t="s">
        <v>8814</v>
      </c>
      <c r="AB14" s="3" t="s">
        <v>42638</v>
      </c>
      <c r="AD14" s="3" t="s">
        <v>42637</v>
      </c>
    </row>
    <row r="15" spans="1:32" ht="15" x14ac:dyDescent="0.2">
      <c r="A15" s="3" t="s">
        <v>18402</v>
      </c>
      <c r="B15" s="4">
        <v>42950.475162037037</v>
      </c>
      <c r="C15" s="3" t="s">
        <v>31816</v>
      </c>
      <c r="D15" s="3"/>
      <c r="X15" s="3" t="s">
        <v>18405</v>
      </c>
      <c r="Y15" s="3" t="s">
        <v>42636</v>
      </c>
      <c r="Z15" s="3" t="s">
        <v>5</v>
      </c>
      <c r="AA15" s="3" t="s">
        <v>8814</v>
      </c>
      <c r="AB15" s="3" t="s">
        <v>42635</v>
      </c>
      <c r="AD15" s="3" t="s">
        <v>42634</v>
      </c>
    </row>
    <row r="16" spans="1:32" ht="15" x14ac:dyDescent="0.2">
      <c r="A16" s="3" t="s">
        <v>35866</v>
      </c>
      <c r="B16" s="4">
        <v>42950.475162037037</v>
      </c>
      <c r="C16" s="3" t="s">
        <v>31816</v>
      </c>
      <c r="D16" s="3"/>
      <c r="X16" s="3" t="s">
        <v>35869</v>
      </c>
      <c r="Y16" s="3" t="s">
        <v>42633</v>
      </c>
      <c r="Z16" s="3" t="s">
        <v>5</v>
      </c>
      <c r="AA16" s="3" t="s">
        <v>8814</v>
      </c>
      <c r="AB16" s="3" t="s">
        <v>42632</v>
      </c>
      <c r="AD16" s="3" t="s">
        <v>42631</v>
      </c>
    </row>
    <row r="17" spans="1:30" ht="15" x14ac:dyDescent="0.2">
      <c r="A17" s="3" t="s">
        <v>18005</v>
      </c>
      <c r="B17" s="4">
        <v>42950.475162037037</v>
      </c>
      <c r="C17" s="3" t="s">
        <v>31816</v>
      </c>
      <c r="D17" s="3"/>
      <c r="X17" s="3" t="s">
        <v>18008</v>
      </c>
      <c r="Y17" s="3" t="s">
        <v>42630</v>
      </c>
      <c r="Z17" s="3" t="s">
        <v>5</v>
      </c>
      <c r="AA17" s="3" t="s">
        <v>8814</v>
      </c>
      <c r="AB17" s="3" t="s">
        <v>42629</v>
      </c>
      <c r="AD17" s="3" t="s">
        <v>42628</v>
      </c>
    </row>
    <row r="18" spans="1:30" ht="15" x14ac:dyDescent="0.2">
      <c r="A18" s="3" t="s">
        <v>28377</v>
      </c>
      <c r="B18" s="4">
        <v>42950.475162037037</v>
      </c>
      <c r="C18" s="3" t="s">
        <v>31816</v>
      </c>
      <c r="D18" s="3"/>
      <c r="X18" s="3" t="s">
        <v>28380</v>
      </c>
      <c r="Y18" s="3" t="s">
        <v>42627</v>
      </c>
      <c r="Z18" s="3" t="s">
        <v>5</v>
      </c>
      <c r="AA18" s="3" t="s">
        <v>8814</v>
      </c>
      <c r="AB18" s="3" t="s">
        <v>42626</v>
      </c>
      <c r="AD18" s="3" t="s">
        <v>42625</v>
      </c>
    </row>
    <row r="19" spans="1:30" ht="15" x14ac:dyDescent="0.2">
      <c r="A19" s="3" t="s">
        <v>18112</v>
      </c>
      <c r="B19" s="4">
        <v>42950.475162037037</v>
      </c>
      <c r="C19" s="3" t="s">
        <v>31816</v>
      </c>
      <c r="D19" s="3"/>
      <c r="X19" s="3" t="s">
        <v>18115</v>
      </c>
      <c r="Y19" s="3" t="s">
        <v>42624</v>
      </c>
      <c r="Z19" s="3" t="s">
        <v>5</v>
      </c>
      <c r="AA19" s="3" t="s">
        <v>8814</v>
      </c>
      <c r="AB19" s="3" t="s">
        <v>42623</v>
      </c>
      <c r="AD19" s="3" t="s">
        <v>42622</v>
      </c>
    </row>
    <row r="20" spans="1:30" ht="15" x14ac:dyDescent="0.2">
      <c r="A20" s="3" t="s">
        <v>16965</v>
      </c>
      <c r="B20" s="4">
        <v>42950.475162037037</v>
      </c>
      <c r="C20" s="3" t="s">
        <v>31816</v>
      </c>
      <c r="D20" s="3"/>
      <c r="X20" s="3" t="s">
        <v>16968</v>
      </c>
      <c r="Y20" s="3" t="s">
        <v>42621</v>
      </c>
      <c r="Z20" s="3" t="s">
        <v>5</v>
      </c>
      <c r="AA20" s="3" t="s">
        <v>8814</v>
      </c>
      <c r="AB20" s="3" t="s">
        <v>42620</v>
      </c>
      <c r="AD20" s="3" t="s">
        <v>42619</v>
      </c>
    </row>
    <row r="21" spans="1:30" ht="15" x14ac:dyDescent="0.2">
      <c r="A21" s="3" t="s">
        <v>24554</v>
      </c>
      <c r="B21" s="4">
        <v>42950.47515046296</v>
      </c>
      <c r="C21" s="3" t="s">
        <v>31816</v>
      </c>
      <c r="D21" s="3"/>
      <c r="X21" s="3" t="s">
        <v>24557</v>
      </c>
      <c r="Y21" s="3" t="s">
        <v>42618</v>
      </c>
      <c r="Z21" s="3" t="s">
        <v>5</v>
      </c>
      <c r="AA21" s="3" t="s">
        <v>8814</v>
      </c>
      <c r="AB21" s="3" t="s">
        <v>42617</v>
      </c>
      <c r="AD21" s="3" t="s">
        <v>42616</v>
      </c>
    </row>
    <row r="22" spans="1:30" ht="15" x14ac:dyDescent="0.2">
      <c r="A22" s="3" t="s">
        <v>26772</v>
      </c>
      <c r="B22" s="4">
        <v>42950.47515046296</v>
      </c>
      <c r="C22" s="3" t="s">
        <v>31816</v>
      </c>
      <c r="D22" s="3"/>
      <c r="X22" s="3" t="s">
        <v>26775</v>
      </c>
      <c r="Y22" s="3" t="s">
        <v>42615</v>
      </c>
      <c r="Z22" s="3" t="s">
        <v>5</v>
      </c>
      <c r="AA22" s="3" t="s">
        <v>8814</v>
      </c>
      <c r="AB22" s="3" t="s">
        <v>42614</v>
      </c>
      <c r="AD22" s="3" t="s">
        <v>42613</v>
      </c>
    </row>
    <row r="23" spans="1:30" ht="15" x14ac:dyDescent="0.2">
      <c r="A23" s="3" t="s">
        <v>17787</v>
      </c>
      <c r="B23" s="4">
        <v>42950.47515046296</v>
      </c>
      <c r="C23" s="3" t="s">
        <v>31816</v>
      </c>
      <c r="D23" s="3"/>
      <c r="X23" s="3" t="s">
        <v>17791</v>
      </c>
      <c r="Y23" s="3" t="s">
        <v>42612</v>
      </c>
      <c r="Z23" s="3" t="s">
        <v>5</v>
      </c>
      <c r="AA23" s="3" t="s">
        <v>8814</v>
      </c>
      <c r="AB23" s="3" t="s">
        <v>42611</v>
      </c>
      <c r="AD23" s="3" t="s">
        <v>42610</v>
      </c>
    </row>
    <row r="24" spans="1:30" ht="15" x14ac:dyDescent="0.2">
      <c r="A24" s="3" t="s">
        <v>28512</v>
      </c>
      <c r="B24" s="4">
        <v>42950.47515046296</v>
      </c>
      <c r="C24" s="3" t="s">
        <v>31816</v>
      </c>
      <c r="D24" s="3"/>
      <c r="X24" s="3" t="s">
        <v>28515</v>
      </c>
      <c r="Y24" s="3" t="s">
        <v>42609</v>
      </c>
      <c r="Z24" s="3" t="s">
        <v>5</v>
      </c>
      <c r="AA24" s="3" t="s">
        <v>8814</v>
      </c>
      <c r="AB24" s="3" t="s">
        <v>42608</v>
      </c>
      <c r="AD24" s="3" t="s">
        <v>42607</v>
      </c>
    </row>
    <row r="25" spans="1:30" ht="15" x14ac:dyDescent="0.2">
      <c r="A25" s="3" t="s">
        <v>8979</v>
      </c>
      <c r="B25" s="4">
        <v>42950.47515046296</v>
      </c>
      <c r="C25" s="3" t="s">
        <v>31816</v>
      </c>
      <c r="D25" s="3"/>
      <c r="X25" s="3" t="s">
        <v>8982</v>
      </c>
      <c r="Y25" s="3" t="s">
        <v>42606</v>
      </c>
      <c r="Z25" s="3" t="s">
        <v>5</v>
      </c>
      <c r="AA25" s="3" t="s">
        <v>8814</v>
      </c>
      <c r="AB25" s="3" t="s">
        <v>42605</v>
      </c>
      <c r="AD25" s="3" t="s">
        <v>42604</v>
      </c>
    </row>
    <row r="26" spans="1:30" ht="15" x14ac:dyDescent="0.2">
      <c r="A26" s="3" t="s">
        <v>24458</v>
      </c>
      <c r="B26" s="4">
        <v>42950.47515046296</v>
      </c>
      <c r="C26" s="3" t="s">
        <v>31816</v>
      </c>
      <c r="D26" s="3"/>
      <c r="X26" s="3" t="s">
        <v>24461</v>
      </c>
      <c r="Y26" s="3" t="s">
        <v>42603</v>
      </c>
      <c r="Z26" s="3" t="s">
        <v>5</v>
      </c>
      <c r="AA26" s="3" t="s">
        <v>8814</v>
      </c>
      <c r="AB26" s="3" t="s">
        <v>42602</v>
      </c>
      <c r="AD26" s="3" t="s">
        <v>42601</v>
      </c>
    </row>
    <row r="27" spans="1:30" ht="15" x14ac:dyDescent="0.2">
      <c r="A27" s="3" t="s">
        <v>26709</v>
      </c>
      <c r="B27" s="4">
        <v>42950.47515046296</v>
      </c>
      <c r="C27" s="3" t="s">
        <v>31816</v>
      </c>
      <c r="D27" s="3"/>
      <c r="X27" s="3" t="s">
        <v>26712</v>
      </c>
      <c r="Y27" s="3" t="s">
        <v>42600</v>
      </c>
      <c r="Z27" s="3" t="s">
        <v>5</v>
      </c>
      <c r="AA27" s="3" t="s">
        <v>8814</v>
      </c>
      <c r="AB27" s="3" t="s">
        <v>42599</v>
      </c>
      <c r="AD27" s="3" t="s">
        <v>42598</v>
      </c>
    </row>
    <row r="28" spans="1:30" ht="15" x14ac:dyDescent="0.2">
      <c r="A28" s="3" t="s">
        <v>35882</v>
      </c>
      <c r="B28" s="4">
        <v>42950.47515046296</v>
      </c>
      <c r="C28" s="3" t="s">
        <v>31816</v>
      </c>
      <c r="D28" s="3"/>
      <c r="X28" s="3" t="s">
        <v>35885</v>
      </c>
      <c r="Y28" s="3" t="s">
        <v>42597</v>
      </c>
      <c r="Z28" s="3" t="s">
        <v>5</v>
      </c>
      <c r="AA28" s="3" t="s">
        <v>8814</v>
      </c>
      <c r="AB28" s="3" t="s">
        <v>42596</v>
      </c>
      <c r="AD28" s="3" t="s">
        <v>42595</v>
      </c>
    </row>
    <row r="29" spans="1:30" ht="15" x14ac:dyDescent="0.2">
      <c r="A29" s="3" t="s">
        <v>17121</v>
      </c>
      <c r="B29" s="4">
        <v>42950.47515046296</v>
      </c>
      <c r="C29" s="3" t="s">
        <v>31816</v>
      </c>
      <c r="D29" s="3"/>
      <c r="X29" s="3" t="s">
        <v>17124</v>
      </c>
      <c r="Y29" s="3" t="s">
        <v>42594</v>
      </c>
      <c r="Z29" s="3" t="s">
        <v>5</v>
      </c>
      <c r="AA29" s="3" t="s">
        <v>8814</v>
      </c>
      <c r="AB29" s="3" t="s">
        <v>42593</v>
      </c>
      <c r="AD29" s="3" t="s">
        <v>42592</v>
      </c>
    </row>
    <row r="30" spans="1:30" ht="15" x14ac:dyDescent="0.2">
      <c r="A30" s="3" t="s">
        <v>17021</v>
      </c>
      <c r="B30" s="4">
        <v>42950.47515046296</v>
      </c>
      <c r="C30" s="3" t="s">
        <v>31816</v>
      </c>
      <c r="D30" s="3"/>
      <c r="X30" s="3" t="s">
        <v>17024</v>
      </c>
      <c r="Y30" s="3" t="s">
        <v>42591</v>
      </c>
      <c r="Z30" s="3" t="s">
        <v>5</v>
      </c>
      <c r="AA30" s="3" t="s">
        <v>8814</v>
      </c>
      <c r="AB30" s="3" t="s">
        <v>42590</v>
      </c>
      <c r="AD30" s="3" t="s">
        <v>42589</v>
      </c>
    </row>
    <row r="31" spans="1:30" ht="15" x14ac:dyDescent="0.2">
      <c r="A31" s="3" t="s">
        <v>24970</v>
      </c>
      <c r="B31" s="4">
        <v>42950.47515046296</v>
      </c>
      <c r="C31" s="3" t="s">
        <v>31816</v>
      </c>
      <c r="D31" s="3"/>
      <c r="X31" s="3" t="s">
        <v>24973</v>
      </c>
      <c r="Y31" s="3" t="s">
        <v>42588</v>
      </c>
      <c r="Z31" s="3" t="s">
        <v>5</v>
      </c>
      <c r="AA31" s="3" t="s">
        <v>8814</v>
      </c>
      <c r="AB31" s="3" t="s">
        <v>42587</v>
      </c>
      <c r="AD31" s="3" t="s">
        <v>42586</v>
      </c>
    </row>
    <row r="32" spans="1:30" ht="15" x14ac:dyDescent="0.2">
      <c r="A32" s="3" t="s">
        <v>8821</v>
      </c>
      <c r="B32" s="4">
        <v>42950.47515046296</v>
      </c>
      <c r="C32" s="3" t="s">
        <v>31816</v>
      </c>
      <c r="D32" s="3"/>
      <c r="X32" s="3" t="s">
        <v>8824</v>
      </c>
      <c r="Y32" s="3" t="s">
        <v>42585</v>
      </c>
      <c r="Z32" s="3" t="s">
        <v>5</v>
      </c>
      <c r="AA32" s="3" t="s">
        <v>8814</v>
      </c>
      <c r="AB32" s="3" t="s">
        <v>42584</v>
      </c>
      <c r="AD32" s="3" t="s">
        <v>42583</v>
      </c>
    </row>
    <row r="33" spans="1:30" ht="15" x14ac:dyDescent="0.2">
      <c r="A33" s="3" t="s">
        <v>18258</v>
      </c>
      <c r="B33" s="4">
        <v>42950.47515046296</v>
      </c>
      <c r="C33" s="3" t="s">
        <v>31816</v>
      </c>
      <c r="D33" s="3"/>
      <c r="X33" s="3" t="s">
        <v>18261</v>
      </c>
      <c r="Y33" s="3" t="s">
        <v>42582</v>
      </c>
      <c r="Z33" s="3" t="s">
        <v>5</v>
      </c>
      <c r="AA33" s="3" t="s">
        <v>8814</v>
      </c>
      <c r="AB33" s="3" t="s">
        <v>42581</v>
      </c>
      <c r="AD33" s="3" t="s">
        <v>42580</v>
      </c>
    </row>
    <row r="34" spans="1:30" ht="15" x14ac:dyDescent="0.2">
      <c r="A34" s="3" t="s">
        <v>9022</v>
      </c>
      <c r="B34" s="4">
        <v>42950.47515046296</v>
      </c>
      <c r="C34" s="3" t="s">
        <v>31816</v>
      </c>
      <c r="D34" s="3"/>
      <c r="X34" s="3" t="s">
        <v>9025</v>
      </c>
      <c r="Y34" s="3" t="s">
        <v>42579</v>
      </c>
      <c r="Z34" s="3" t="s">
        <v>5</v>
      </c>
      <c r="AA34" s="3" t="s">
        <v>8814</v>
      </c>
      <c r="AB34" s="3" t="s">
        <v>42578</v>
      </c>
      <c r="AD34" s="3" t="s">
        <v>42577</v>
      </c>
    </row>
    <row r="35" spans="1:30" ht="15" x14ac:dyDescent="0.2">
      <c r="A35" s="3" t="s">
        <v>21226</v>
      </c>
      <c r="B35" s="4">
        <v>42950.475138888891</v>
      </c>
      <c r="C35" s="3" t="s">
        <v>31816</v>
      </c>
      <c r="D35" s="3"/>
      <c r="X35" s="3" t="s">
        <v>21230</v>
      </c>
      <c r="Y35" s="3" t="s">
        <v>42576</v>
      </c>
      <c r="Z35" s="3" t="s">
        <v>5</v>
      </c>
      <c r="AA35" s="3" t="s">
        <v>8814</v>
      </c>
      <c r="AB35" s="3" t="s">
        <v>42575</v>
      </c>
      <c r="AD35" s="3" t="s">
        <v>42574</v>
      </c>
    </row>
    <row r="36" spans="1:30" ht="15" x14ac:dyDescent="0.2">
      <c r="A36" s="3" t="s">
        <v>30914</v>
      </c>
      <c r="B36" s="4">
        <v>42950.475138888891</v>
      </c>
      <c r="C36" s="3" t="s">
        <v>31816</v>
      </c>
      <c r="D36" s="3"/>
      <c r="X36" s="3" t="s">
        <v>30918</v>
      </c>
      <c r="Y36" s="3" t="s">
        <v>42573</v>
      </c>
      <c r="Z36" s="3" t="s">
        <v>5</v>
      </c>
      <c r="AA36" s="3" t="s">
        <v>8814</v>
      </c>
      <c r="AB36" s="3" t="s">
        <v>42572</v>
      </c>
      <c r="AD36" s="3" t="s">
        <v>42571</v>
      </c>
    </row>
    <row r="37" spans="1:30" ht="15" x14ac:dyDescent="0.2">
      <c r="A37" s="3" t="s">
        <v>26932</v>
      </c>
      <c r="B37" s="4">
        <v>42950.475138888891</v>
      </c>
      <c r="C37" s="3" t="s">
        <v>31816</v>
      </c>
      <c r="D37" s="3"/>
      <c r="X37" s="3" t="s">
        <v>26935</v>
      </c>
      <c r="Y37" s="3" t="s">
        <v>42570</v>
      </c>
      <c r="Z37" s="3" t="s">
        <v>5</v>
      </c>
      <c r="AA37" s="3" t="s">
        <v>8814</v>
      </c>
      <c r="AB37" s="3" t="s">
        <v>42569</v>
      </c>
      <c r="AD37" s="3" t="s">
        <v>42568</v>
      </c>
    </row>
    <row r="38" spans="1:30" ht="15" x14ac:dyDescent="0.2">
      <c r="A38" s="3" t="s">
        <v>24307</v>
      </c>
      <c r="B38" s="4">
        <v>42950.475138888891</v>
      </c>
      <c r="C38" s="3" t="s">
        <v>31816</v>
      </c>
      <c r="D38" s="3"/>
      <c r="X38" s="3" t="s">
        <v>24310</v>
      </c>
      <c r="Y38" s="3" t="s">
        <v>42567</v>
      </c>
      <c r="Z38" s="3" t="s">
        <v>5</v>
      </c>
      <c r="AA38" s="3" t="s">
        <v>8814</v>
      </c>
      <c r="AB38" s="3" t="s">
        <v>42566</v>
      </c>
      <c r="AD38" s="3" t="s">
        <v>42565</v>
      </c>
    </row>
    <row r="39" spans="1:30" ht="15" x14ac:dyDescent="0.2">
      <c r="A39" s="3" t="s">
        <v>26866</v>
      </c>
      <c r="B39" s="4">
        <v>42950.475138888891</v>
      </c>
      <c r="C39" s="3" t="s">
        <v>31816</v>
      </c>
      <c r="D39" s="3"/>
      <c r="X39" s="3" t="s">
        <v>26869</v>
      </c>
      <c r="Y39" s="3" t="s">
        <v>42564</v>
      </c>
      <c r="Z39" s="3" t="s">
        <v>5</v>
      </c>
      <c r="AA39" s="3" t="s">
        <v>8814</v>
      </c>
      <c r="AB39" s="3" t="s">
        <v>42563</v>
      </c>
      <c r="AD39" s="3" t="s">
        <v>42562</v>
      </c>
    </row>
    <row r="40" spans="1:30" ht="15" x14ac:dyDescent="0.2">
      <c r="A40" s="3" t="s">
        <v>20828</v>
      </c>
      <c r="B40" s="4">
        <v>42950.475138888891</v>
      </c>
      <c r="C40" s="3" t="s">
        <v>31816</v>
      </c>
      <c r="D40" s="3"/>
      <c r="X40" s="3" t="s">
        <v>20829</v>
      </c>
      <c r="Y40" s="3" t="s">
        <v>42561</v>
      </c>
      <c r="Z40" s="3" t="s">
        <v>5</v>
      </c>
      <c r="AA40" s="3" t="s">
        <v>8814</v>
      </c>
      <c r="AB40" s="3" t="s">
        <v>42560</v>
      </c>
      <c r="AD40" s="3" t="s">
        <v>42559</v>
      </c>
    </row>
    <row r="41" spans="1:30" ht="15" x14ac:dyDescent="0.2">
      <c r="A41" s="3" t="s">
        <v>42558</v>
      </c>
      <c r="B41" s="4">
        <v>42919.017685185187</v>
      </c>
      <c r="C41" s="3" t="s">
        <v>31816</v>
      </c>
      <c r="D41" s="3" t="s">
        <v>39850</v>
      </c>
      <c r="W41" s="3" t="s">
        <v>28515</v>
      </c>
      <c r="Z41" s="3" t="s">
        <v>39148</v>
      </c>
      <c r="AA41" s="3" t="s">
        <v>8814</v>
      </c>
      <c r="AB41" s="3" t="s">
        <v>41797</v>
      </c>
      <c r="AD41" s="3" t="s">
        <v>42557</v>
      </c>
    </row>
    <row r="42" spans="1:30" ht="15" x14ac:dyDescent="0.2">
      <c r="A42" s="3" t="s">
        <v>42556</v>
      </c>
      <c r="B42" s="4">
        <v>42919.011979166673</v>
      </c>
      <c r="C42" s="3" t="s">
        <v>31816</v>
      </c>
      <c r="D42" s="3" t="s">
        <v>39850</v>
      </c>
      <c r="W42" s="3" t="s">
        <v>24310</v>
      </c>
      <c r="Z42" s="3" t="s">
        <v>39148</v>
      </c>
      <c r="AA42" s="3" t="s">
        <v>25173</v>
      </c>
      <c r="AB42" s="3" t="s">
        <v>42555</v>
      </c>
      <c r="AD42" s="3" t="s">
        <v>42554</v>
      </c>
    </row>
    <row r="43" spans="1:30" ht="15" x14ac:dyDescent="0.2">
      <c r="A43" s="3" t="s">
        <v>42553</v>
      </c>
      <c r="B43" s="4">
        <v>42919.011979166673</v>
      </c>
      <c r="C43" s="3" t="s">
        <v>31816</v>
      </c>
      <c r="D43" s="3" t="s">
        <v>39850</v>
      </c>
      <c r="W43" s="3" t="s">
        <v>25182</v>
      </c>
      <c r="Z43" s="3" t="s">
        <v>39148</v>
      </c>
      <c r="AA43" s="3" t="s">
        <v>25173</v>
      </c>
      <c r="AB43" s="3" t="s">
        <v>42552</v>
      </c>
      <c r="AD43" s="3" t="s">
        <v>42551</v>
      </c>
    </row>
    <row r="44" spans="1:30" ht="15" x14ac:dyDescent="0.2">
      <c r="A44" s="3" t="s">
        <v>42550</v>
      </c>
      <c r="B44" s="4">
        <v>42919.011979166673</v>
      </c>
      <c r="C44" s="3" t="s">
        <v>31816</v>
      </c>
      <c r="D44" s="3" t="s">
        <v>39850</v>
      </c>
      <c r="Z44" s="3" t="s">
        <v>39148</v>
      </c>
      <c r="AA44" s="3" t="s">
        <v>25173</v>
      </c>
      <c r="AB44" s="3" t="s">
        <v>42549</v>
      </c>
      <c r="AD44" s="3" t="s">
        <v>42548</v>
      </c>
    </row>
    <row r="45" spans="1:30" ht="15" x14ac:dyDescent="0.2">
      <c r="A45" s="3" t="s">
        <v>42547</v>
      </c>
      <c r="B45" s="4">
        <v>42919.011979166673</v>
      </c>
      <c r="C45" s="3" t="s">
        <v>31816</v>
      </c>
      <c r="D45" s="3" t="s">
        <v>39850</v>
      </c>
      <c r="Z45" s="3" t="s">
        <v>39148</v>
      </c>
      <c r="AA45" s="3" t="s">
        <v>25173</v>
      </c>
      <c r="AB45" s="3" t="s">
        <v>42546</v>
      </c>
      <c r="AD45" s="3" t="s">
        <v>42545</v>
      </c>
    </row>
    <row r="46" spans="1:30" ht="15" x14ac:dyDescent="0.2">
      <c r="A46" s="3" t="s">
        <v>42544</v>
      </c>
      <c r="B46" s="4">
        <v>42919.011979166673</v>
      </c>
      <c r="C46" s="3" t="s">
        <v>31816</v>
      </c>
      <c r="D46" s="3" t="s">
        <v>39850</v>
      </c>
      <c r="Z46" s="3" t="s">
        <v>39148</v>
      </c>
      <c r="AA46" s="3" t="s">
        <v>25173</v>
      </c>
      <c r="AB46" s="3" t="s">
        <v>42543</v>
      </c>
      <c r="AD46" s="3" t="s">
        <v>42542</v>
      </c>
    </row>
    <row r="47" spans="1:30" ht="15" x14ac:dyDescent="0.2">
      <c r="A47" s="3" t="s">
        <v>8972</v>
      </c>
      <c r="B47" s="4">
        <v>42919.011967592603</v>
      </c>
      <c r="C47" s="3" t="s">
        <v>31816</v>
      </c>
      <c r="D47" s="3" t="s">
        <v>39850</v>
      </c>
      <c r="W47" s="3" t="s">
        <v>42541</v>
      </c>
      <c r="Z47" s="3" t="s">
        <v>39148</v>
      </c>
      <c r="AA47" s="3" t="s">
        <v>8814</v>
      </c>
      <c r="AB47" s="3" t="s">
        <v>41140</v>
      </c>
      <c r="AD47" s="3" t="s">
        <v>42540</v>
      </c>
    </row>
    <row r="48" spans="1:30" ht="15" x14ac:dyDescent="0.2">
      <c r="A48" s="3" t="s">
        <v>42539</v>
      </c>
      <c r="B48" s="4">
        <v>42919.011967592603</v>
      </c>
      <c r="C48" s="3" t="s">
        <v>31816</v>
      </c>
      <c r="D48" s="3" t="s">
        <v>39850</v>
      </c>
      <c r="W48" s="3" t="s">
        <v>42538</v>
      </c>
      <c r="Z48" s="3" t="s">
        <v>39148</v>
      </c>
      <c r="AA48" s="3" t="s">
        <v>8814</v>
      </c>
      <c r="AB48" s="3" t="s">
        <v>42537</v>
      </c>
      <c r="AD48" s="3" t="s">
        <v>42536</v>
      </c>
    </row>
    <row r="49" spans="1:30" ht="15" x14ac:dyDescent="0.2">
      <c r="A49" s="3" t="s">
        <v>16959</v>
      </c>
      <c r="B49" s="4">
        <v>42919.011967592603</v>
      </c>
      <c r="C49" s="3" t="s">
        <v>31816</v>
      </c>
      <c r="D49" s="3" t="s">
        <v>39850</v>
      </c>
      <c r="V49" s="3" t="s">
        <v>16968</v>
      </c>
      <c r="W49" s="3" t="s">
        <v>42535</v>
      </c>
      <c r="Z49" s="3" t="s">
        <v>39148</v>
      </c>
      <c r="AA49" s="3" t="s">
        <v>8814</v>
      </c>
      <c r="AB49" s="3" t="s">
        <v>39846</v>
      </c>
      <c r="AD49" s="3" t="s">
        <v>42534</v>
      </c>
    </row>
    <row r="50" spans="1:30" ht="15" x14ac:dyDescent="0.2">
      <c r="A50" s="3" t="s">
        <v>42533</v>
      </c>
      <c r="B50" s="4">
        <v>42919.011967592603</v>
      </c>
      <c r="C50" s="3" t="s">
        <v>31816</v>
      </c>
      <c r="D50" s="3" t="s">
        <v>39850</v>
      </c>
      <c r="W50" s="3" t="s">
        <v>18115</v>
      </c>
      <c r="Z50" s="3" t="s">
        <v>39148</v>
      </c>
      <c r="AA50" s="3" t="s">
        <v>8814</v>
      </c>
      <c r="AB50" s="3" t="s">
        <v>42532</v>
      </c>
      <c r="AD50" s="3" t="s">
        <v>42531</v>
      </c>
    </row>
    <row r="51" spans="1:30" ht="15" x14ac:dyDescent="0.2">
      <c r="A51" s="3" t="s">
        <v>26765</v>
      </c>
      <c r="B51" s="4">
        <v>42919.011967592603</v>
      </c>
      <c r="C51" s="3" t="s">
        <v>31816</v>
      </c>
      <c r="D51" s="3" t="s">
        <v>39850</v>
      </c>
      <c r="V51" s="3" t="s">
        <v>26775</v>
      </c>
      <c r="W51" s="3" t="s">
        <v>26775</v>
      </c>
      <c r="Z51" s="3" t="s">
        <v>39148</v>
      </c>
      <c r="AA51" s="3" t="s">
        <v>8814</v>
      </c>
      <c r="AB51" s="3" t="s">
        <v>39887</v>
      </c>
      <c r="AD51" s="3" t="s">
        <v>42530</v>
      </c>
    </row>
    <row r="52" spans="1:30" ht="15" x14ac:dyDescent="0.2">
      <c r="A52" s="3" t="s">
        <v>42529</v>
      </c>
      <c r="B52" s="4">
        <v>42919.011967592603</v>
      </c>
      <c r="C52" s="3" t="s">
        <v>31816</v>
      </c>
      <c r="D52" s="3" t="s">
        <v>39850</v>
      </c>
      <c r="W52" s="3" t="s">
        <v>24310</v>
      </c>
      <c r="Z52" s="3" t="s">
        <v>39148</v>
      </c>
      <c r="AA52" s="3" t="s">
        <v>8814</v>
      </c>
      <c r="AB52" s="3" t="s">
        <v>42528</v>
      </c>
      <c r="AD52" s="3" t="s">
        <v>42527</v>
      </c>
    </row>
    <row r="53" spans="1:30" ht="15" x14ac:dyDescent="0.2">
      <c r="A53" s="3" t="s">
        <v>42526</v>
      </c>
      <c r="B53" s="4">
        <v>42919.011967592603</v>
      </c>
      <c r="C53" s="3" t="s">
        <v>31816</v>
      </c>
      <c r="D53" s="3" t="s">
        <v>39850</v>
      </c>
      <c r="Z53" s="3" t="s">
        <v>39148</v>
      </c>
      <c r="AA53" s="3" t="s">
        <v>8814</v>
      </c>
      <c r="AB53" s="3" t="s">
        <v>42525</v>
      </c>
      <c r="AD53" s="3" t="s">
        <v>42524</v>
      </c>
    </row>
    <row r="54" spans="1:30" ht="15" x14ac:dyDescent="0.2">
      <c r="A54" s="3" t="s">
        <v>42523</v>
      </c>
      <c r="B54" s="4">
        <v>42919.011967592603</v>
      </c>
      <c r="C54" s="3" t="s">
        <v>31816</v>
      </c>
      <c r="D54" s="3" t="s">
        <v>39850</v>
      </c>
      <c r="W54" s="3" t="s">
        <v>42522</v>
      </c>
      <c r="Z54" s="3" t="s">
        <v>39148</v>
      </c>
      <c r="AA54" s="3" t="s">
        <v>8814</v>
      </c>
      <c r="AB54" s="3" t="s">
        <v>39853</v>
      </c>
      <c r="AD54" s="3" t="s">
        <v>42521</v>
      </c>
    </row>
    <row r="55" spans="1:30" ht="15" x14ac:dyDescent="0.2">
      <c r="A55" s="3" t="s">
        <v>42520</v>
      </c>
      <c r="B55" s="4">
        <v>42919.011967592603</v>
      </c>
      <c r="C55" s="3" t="s">
        <v>31816</v>
      </c>
      <c r="D55" s="3" t="s">
        <v>39850</v>
      </c>
      <c r="W55" s="3" t="s">
        <v>28380</v>
      </c>
      <c r="Z55" s="3" t="s">
        <v>39148</v>
      </c>
      <c r="AA55" s="3" t="s">
        <v>8814</v>
      </c>
      <c r="AB55" s="3" t="s">
        <v>42468</v>
      </c>
      <c r="AD55" s="3" t="s">
        <v>42519</v>
      </c>
    </row>
    <row r="56" spans="1:30" ht="15" x14ac:dyDescent="0.2">
      <c r="A56" s="3" t="s">
        <v>42518</v>
      </c>
      <c r="B56" s="4">
        <v>42919.011967592603</v>
      </c>
      <c r="C56" s="3" t="s">
        <v>31816</v>
      </c>
      <c r="D56" s="3" t="s">
        <v>39850</v>
      </c>
      <c r="Z56" s="3" t="s">
        <v>39148</v>
      </c>
      <c r="AA56" s="3" t="s">
        <v>8814</v>
      </c>
      <c r="AB56" s="3" t="s">
        <v>42517</v>
      </c>
      <c r="AD56" s="3" t="s">
        <v>42516</v>
      </c>
    </row>
    <row r="57" spans="1:30" ht="15" x14ac:dyDescent="0.2">
      <c r="A57" s="3" t="s">
        <v>42515</v>
      </c>
      <c r="B57" s="4">
        <v>42919.011967592603</v>
      </c>
      <c r="C57" s="3" t="s">
        <v>31816</v>
      </c>
      <c r="D57" s="3" t="s">
        <v>39850</v>
      </c>
      <c r="W57" s="3" t="s">
        <v>42514</v>
      </c>
      <c r="Z57" s="3" t="s">
        <v>39148</v>
      </c>
      <c r="AA57" s="3" t="s">
        <v>8814</v>
      </c>
      <c r="AB57" s="3" t="s">
        <v>42513</v>
      </c>
      <c r="AD57" s="3" t="s">
        <v>42512</v>
      </c>
    </row>
    <row r="58" spans="1:30" ht="15" x14ac:dyDescent="0.2">
      <c r="A58" s="3" t="s">
        <v>42511</v>
      </c>
      <c r="B58" s="4">
        <v>42919.011967592603</v>
      </c>
      <c r="C58" s="3" t="s">
        <v>31816</v>
      </c>
      <c r="D58" s="3" t="s">
        <v>39850</v>
      </c>
      <c r="W58" s="3" t="s">
        <v>42510</v>
      </c>
      <c r="Z58" s="3" t="s">
        <v>39148</v>
      </c>
      <c r="AA58" s="3" t="s">
        <v>8814</v>
      </c>
      <c r="AB58" s="3" t="s">
        <v>42509</v>
      </c>
      <c r="AD58" s="3" t="s">
        <v>42508</v>
      </c>
    </row>
    <row r="59" spans="1:30" ht="15" x14ac:dyDescent="0.2">
      <c r="A59" s="3" t="s">
        <v>30905</v>
      </c>
      <c r="B59" s="4">
        <v>42919.011967592603</v>
      </c>
      <c r="C59" s="3" t="s">
        <v>31816</v>
      </c>
      <c r="D59" s="3" t="s">
        <v>39850</v>
      </c>
      <c r="W59" s="3" t="s">
        <v>42507</v>
      </c>
      <c r="Z59" s="3" t="s">
        <v>39148</v>
      </c>
      <c r="AA59" s="3" t="s">
        <v>8814</v>
      </c>
      <c r="AB59" s="3" t="s">
        <v>42506</v>
      </c>
      <c r="AD59" s="3" t="s">
        <v>42505</v>
      </c>
    </row>
    <row r="60" spans="1:30" ht="15" x14ac:dyDescent="0.2">
      <c r="A60" s="3" t="s">
        <v>42504</v>
      </c>
      <c r="B60" s="4">
        <v>42919.011967592603</v>
      </c>
      <c r="C60" s="3" t="s">
        <v>31816</v>
      </c>
      <c r="D60" s="3" t="s">
        <v>39850</v>
      </c>
      <c r="Z60" s="3" t="s">
        <v>39148</v>
      </c>
      <c r="AA60" s="3" t="s">
        <v>8814</v>
      </c>
      <c r="AB60" s="3" t="s">
        <v>42503</v>
      </c>
      <c r="AD60" s="3" t="s">
        <v>42502</v>
      </c>
    </row>
    <row r="61" spans="1:30" ht="15" x14ac:dyDescent="0.2">
      <c r="A61" s="3" t="s">
        <v>42501</v>
      </c>
      <c r="B61" s="4">
        <v>42919.011967592603</v>
      </c>
      <c r="C61" s="3" t="s">
        <v>31816</v>
      </c>
      <c r="D61" s="3" t="s">
        <v>39850</v>
      </c>
      <c r="W61" s="3" t="s">
        <v>8864</v>
      </c>
      <c r="Z61" s="3" t="s">
        <v>39148</v>
      </c>
      <c r="AA61" s="3" t="s">
        <v>8814</v>
      </c>
      <c r="AB61" s="3" t="s">
        <v>40776</v>
      </c>
      <c r="AD61" s="3" t="s">
        <v>42500</v>
      </c>
    </row>
    <row r="62" spans="1:30" ht="15" x14ac:dyDescent="0.2">
      <c r="A62" s="3" t="s">
        <v>26925</v>
      </c>
      <c r="B62" s="4">
        <v>42919.011967592603</v>
      </c>
      <c r="C62" s="3" t="s">
        <v>31816</v>
      </c>
      <c r="D62" s="3" t="s">
        <v>39850</v>
      </c>
      <c r="W62" s="3" t="s">
        <v>42499</v>
      </c>
      <c r="Z62" s="3" t="s">
        <v>39148</v>
      </c>
      <c r="AA62" s="3" t="s">
        <v>8814</v>
      </c>
      <c r="AB62" s="3" t="s">
        <v>42498</v>
      </c>
      <c r="AD62" s="3" t="s">
        <v>42497</v>
      </c>
    </row>
    <row r="63" spans="1:30" ht="15" x14ac:dyDescent="0.2">
      <c r="A63" s="3" t="s">
        <v>42496</v>
      </c>
      <c r="B63" s="4">
        <v>42919.011967592603</v>
      </c>
      <c r="C63" s="3" t="s">
        <v>31816</v>
      </c>
      <c r="D63" s="3" t="s">
        <v>39850</v>
      </c>
      <c r="W63" s="3" t="s">
        <v>42495</v>
      </c>
      <c r="Z63" s="3" t="s">
        <v>39148</v>
      </c>
      <c r="AA63" s="3" t="s">
        <v>8814</v>
      </c>
      <c r="AB63" s="3" t="s">
        <v>42494</v>
      </c>
      <c r="AD63" s="3" t="s">
        <v>42493</v>
      </c>
    </row>
    <row r="64" spans="1:30" ht="15" x14ac:dyDescent="0.2">
      <c r="A64" s="3" t="s">
        <v>42492</v>
      </c>
      <c r="B64" s="4">
        <v>42919.011956018519</v>
      </c>
      <c r="C64" s="3" t="s">
        <v>31816</v>
      </c>
      <c r="D64" s="3" t="s">
        <v>39850</v>
      </c>
      <c r="W64" s="3" t="s">
        <v>42491</v>
      </c>
      <c r="Z64" s="3" t="s">
        <v>39148</v>
      </c>
      <c r="AA64" s="3" t="s">
        <v>8814</v>
      </c>
      <c r="AB64" s="3" t="s">
        <v>41808</v>
      </c>
      <c r="AD64" s="3" t="s">
        <v>42490</v>
      </c>
    </row>
    <row r="65" spans="1:30" ht="15" x14ac:dyDescent="0.2">
      <c r="A65" s="3" t="s">
        <v>42489</v>
      </c>
      <c r="B65" s="4">
        <v>42919.011956018519</v>
      </c>
      <c r="C65" s="3" t="s">
        <v>31816</v>
      </c>
      <c r="D65" s="3" t="s">
        <v>39850</v>
      </c>
      <c r="W65" s="3" t="s">
        <v>18261</v>
      </c>
      <c r="Z65" s="3" t="s">
        <v>39148</v>
      </c>
      <c r="AA65" s="3" t="s">
        <v>8814</v>
      </c>
      <c r="AB65" s="3" t="s">
        <v>42434</v>
      </c>
      <c r="AD65" s="3" t="s">
        <v>42488</v>
      </c>
    </row>
    <row r="66" spans="1:30" ht="15" x14ac:dyDescent="0.2">
      <c r="A66" s="3" t="s">
        <v>8813</v>
      </c>
      <c r="B66" s="4">
        <v>42919.011956018519</v>
      </c>
      <c r="C66" s="3" t="s">
        <v>31816</v>
      </c>
      <c r="D66" s="3" t="s">
        <v>39850</v>
      </c>
      <c r="V66" s="3" t="s">
        <v>24557</v>
      </c>
      <c r="W66" s="3" t="s">
        <v>42487</v>
      </c>
      <c r="Z66" s="3" t="s">
        <v>39148</v>
      </c>
      <c r="AA66" s="3" t="s">
        <v>8814</v>
      </c>
      <c r="AB66" s="3" t="s">
        <v>42431</v>
      </c>
      <c r="AD66" s="3" t="s">
        <v>42486</v>
      </c>
    </row>
    <row r="67" spans="1:30" ht="15" x14ac:dyDescent="0.2">
      <c r="A67" s="3" t="s">
        <v>42485</v>
      </c>
      <c r="B67" s="4">
        <v>42919.011956018519</v>
      </c>
      <c r="C67" s="3" t="s">
        <v>31816</v>
      </c>
      <c r="D67" s="3" t="s">
        <v>39850</v>
      </c>
      <c r="W67" s="3" t="s">
        <v>42484</v>
      </c>
      <c r="Z67" s="3" t="s">
        <v>39148</v>
      </c>
      <c r="AA67" s="3" t="s">
        <v>8814</v>
      </c>
      <c r="AB67" s="3" t="s">
        <v>39938</v>
      </c>
      <c r="AD67" s="3" t="s">
        <v>42483</v>
      </c>
    </row>
    <row r="68" spans="1:30" ht="15" x14ac:dyDescent="0.2">
      <c r="A68" s="3" t="s">
        <v>42482</v>
      </c>
      <c r="B68" s="4">
        <v>42919.011956018519</v>
      </c>
      <c r="C68" s="3" t="s">
        <v>31816</v>
      </c>
      <c r="D68" s="3" t="s">
        <v>39850</v>
      </c>
      <c r="Z68" s="3" t="s">
        <v>39148</v>
      </c>
      <c r="AA68" s="3" t="s">
        <v>25173</v>
      </c>
      <c r="AB68" s="3" t="s">
        <v>41797</v>
      </c>
      <c r="AD68" s="3" t="s">
        <v>42481</v>
      </c>
    </row>
    <row r="69" spans="1:30" ht="15" x14ac:dyDescent="0.2">
      <c r="A69" s="3" t="s">
        <v>42480</v>
      </c>
      <c r="B69" s="4">
        <v>42919.011956018519</v>
      </c>
      <c r="C69" s="3" t="s">
        <v>31816</v>
      </c>
      <c r="D69" s="3" t="s">
        <v>39850</v>
      </c>
      <c r="Z69" s="3" t="s">
        <v>39665</v>
      </c>
      <c r="AA69" s="3" t="s">
        <v>25173</v>
      </c>
      <c r="AB69" s="3" t="s">
        <v>42479</v>
      </c>
      <c r="AD69" s="3" t="s">
        <v>42478</v>
      </c>
    </row>
    <row r="70" spans="1:30" ht="15" x14ac:dyDescent="0.2">
      <c r="A70" s="3" t="s">
        <v>42477</v>
      </c>
      <c r="B70" s="4">
        <v>42919.011956018519</v>
      </c>
      <c r="C70" s="3" t="s">
        <v>31816</v>
      </c>
      <c r="D70" s="3" t="s">
        <v>39850</v>
      </c>
      <c r="Z70" s="3" t="s">
        <v>39148</v>
      </c>
      <c r="AA70" s="3" t="s">
        <v>25173</v>
      </c>
      <c r="AB70" s="3" t="s">
        <v>42476</v>
      </c>
      <c r="AD70" s="3" t="s">
        <v>42475</v>
      </c>
    </row>
    <row r="71" spans="1:30" ht="15" x14ac:dyDescent="0.2">
      <c r="A71" s="3" t="s">
        <v>42474</v>
      </c>
      <c r="B71" s="4">
        <v>42919.011956018519</v>
      </c>
      <c r="C71" s="3" t="s">
        <v>31816</v>
      </c>
      <c r="D71" s="3" t="s">
        <v>39850</v>
      </c>
      <c r="W71" s="3" t="s">
        <v>25182</v>
      </c>
      <c r="Z71" s="3" t="s">
        <v>39148</v>
      </c>
      <c r="AA71" s="3" t="s">
        <v>25173</v>
      </c>
      <c r="AB71" s="3" t="s">
        <v>42473</v>
      </c>
      <c r="AD71" s="3" t="s">
        <v>42472</v>
      </c>
    </row>
    <row r="72" spans="1:30" ht="15" x14ac:dyDescent="0.2">
      <c r="A72" s="3" t="s">
        <v>42471</v>
      </c>
      <c r="B72" s="4">
        <v>42919.011956018519</v>
      </c>
      <c r="C72" s="3" t="s">
        <v>31816</v>
      </c>
      <c r="D72" s="3" t="s">
        <v>39850</v>
      </c>
      <c r="Z72" s="3" t="s">
        <v>39148</v>
      </c>
      <c r="AA72" s="3" t="s">
        <v>25173</v>
      </c>
      <c r="AB72" s="3" t="s">
        <v>39853</v>
      </c>
      <c r="AD72" s="3" t="s">
        <v>42470</v>
      </c>
    </row>
    <row r="73" spans="1:30" ht="15" x14ac:dyDescent="0.2">
      <c r="A73" s="3" t="s">
        <v>42469</v>
      </c>
      <c r="B73" s="4">
        <v>42919.011956018519</v>
      </c>
      <c r="C73" s="3" t="s">
        <v>31816</v>
      </c>
      <c r="D73" s="3" t="s">
        <v>39850</v>
      </c>
      <c r="Z73" s="3" t="s">
        <v>39148</v>
      </c>
      <c r="AA73" s="3" t="s">
        <v>25173</v>
      </c>
      <c r="AB73" s="3" t="s">
        <v>42468</v>
      </c>
      <c r="AD73" s="3" t="s">
        <v>42467</v>
      </c>
    </row>
    <row r="74" spans="1:30" ht="15" x14ac:dyDescent="0.2">
      <c r="A74" s="3" t="s">
        <v>42466</v>
      </c>
      <c r="B74" s="4">
        <v>42919.011956018519</v>
      </c>
      <c r="C74" s="3" t="s">
        <v>31816</v>
      </c>
      <c r="D74" s="3" t="s">
        <v>39850</v>
      </c>
      <c r="Z74" s="3" t="s">
        <v>39148</v>
      </c>
      <c r="AA74" s="3" t="s">
        <v>25173</v>
      </c>
      <c r="AB74" s="3" t="s">
        <v>42465</v>
      </c>
      <c r="AD74" s="3" t="s">
        <v>42464</v>
      </c>
    </row>
    <row r="75" spans="1:30" ht="15" x14ac:dyDescent="0.2">
      <c r="A75" s="3" t="s">
        <v>42463</v>
      </c>
      <c r="B75" s="4">
        <v>42919.011956018519</v>
      </c>
      <c r="C75" s="3" t="s">
        <v>31816</v>
      </c>
      <c r="D75" s="3" t="s">
        <v>39850</v>
      </c>
      <c r="Z75" s="3" t="s">
        <v>39148</v>
      </c>
      <c r="AA75" s="3" t="s">
        <v>25173</v>
      </c>
      <c r="AB75" s="3" t="s">
        <v>42462</v>
      </c>
      <c r="AD75" s="3" t="s">
        <v>42461</v>
      </c>
    </row>
    <row r="76" spans="1:30" ht="15" x14ac:dyDescent="0.2">
      <c r="A76" s="3" t="s">
        <v>42460</v>
      </c>
      <c r="B76" s="4">
        <v>42919.011956018519</v>
      </c>
      <c r="C76" s="3" t="s">
        <v>31816</v>
      </c>
      <c r="D76" s="3" t="s">
        <v>39850</v>
      </c>
      <c r="Z76" s="3" t="s">
        <v>39148</v>
      </c>
      <c r="AA76" s="3" t="s">
        <v>25173</v>
      </c>
      <c r="AB76" s="3" t="s">
        <v>42459</v>
      </c>
      <c r="AD76" s="3" t="s">
        <v>42458</v>
      </c>
    </row>
    <row r="77" spans="1:30" ht="15" x14ac:dyDescent="0.2">
      <c r="A77" s="3" t="s">
        <v>42457</v>
      </c>
      <c r="B77" s="4">
        <v>42919.011956018519</v>
      </c>
      <c r="C77" s="3" t="s">
        <v>31816</v>
      </c>
      <c r="D77" s="3" t="s">
        <v>39850</v>
      </c>
      <c r="Z77" s="3" t="s">
        <v>39148</v>
      </c>
      <c r="AA77" s="3" t="s">
        <v>25173</v>
      </c>
      <c r="AB77" s="3" t="s">
        <v>42456</v>
      </c>
      <c r="AD77" s="3" t="s">
        <v>42455</v>
      </c>
    </row>
    <row r="78" spans="1:30" ht="15" x14ac:dyDescent="0.2">
      <c r="A78" s="3" t="s">
        <v>42454</v>
      </c>
      <c r="B78" s="4">
        <v>42919.011956018519</v>
      </c>
      <c r="C78" s="3" t="s">
        <v>31816</v>
      </c>
      <c r="D78" s="3" t="s">
        <v>39850</v>
      </c>
      <c r="Z78" s="3" t="s">
        <v>39148</v>
      </c>
      <c r="AA78" s="3" t="s">
        <v>25173</v>
      </c>
      <c r="AB78" s="3" t="s">
        <v>39164</v>
      </c>
      <c r="AD78" s="3" t="s">
        <v>42453</v>
      </c>
    </row>
    <row r="79" spans="1:30" ht="15" x14ac:dyDescent="0.2">
      <c r="A79" s="3" t="s">
        <v>42452</v>
      </c>
      <c r="B79" s="4">
        <v>42919.011956018519</v>
      </c>
      <c r="C79" s="3" t="s">
        <v>31816</v>
      </c>
      <c r="D79" s="3" t="s">
        <v>39850</v>
      </c>
      <c r="Z79" s="3" t="s">
        <v>39148</v>
      </c>
      <c r="AA79" s="3" t="s">
        <v>25173</v>
      </c>
      <c r="AB79" s="3" t="s">
        <v>40776</v>
      </c>
      <c r="AD79" s="3" t="s">
        <v>42451</v>
      </c>
    </row>
    <row r="80" spans="1:30" ht="15" x14ac:dyDescent="0.2">
      <c r="A80" s="3" t="s">
        <v>42450</v>
      </c>
      <c r="B80" s="4">
        <v>42919.011944444443</v>
      </c>
      <c r="C80" s="3" t="s">
        <v>31816</v>
      </c>
      <c r="D80" s="3" t="s">
        <v>39850</v>
      </c>
      <c r="Z80" s="3" t="s">
        <v>39148</v>
      </c>
      <c r="AA80" s="3" t="s">
        <v>25173</v>
      </c>
      <c r="AB80" s="3" t="s">
        <v>42449</v>
      </c>
      <c r="AD80" s="3" t="s">
        <v>42448</v>
      </c>
    </row>
    <row r="81" spans="1:30" ht="15" x14ac:dyDescent="0.2">
      <c r="A81" s="3" t="s">
        <v>42447</v>
      </c>
      <c r="B81" s="4">
        <v>42919.011944444443</v>
      </c>
      <c r="C81" s="3" t="s">
        <v>31816</v>
      </c>
      <c r="D81" s="3" t="s">
        <v>39850</v>
      </c>
      <c r="W81" s="3" t="s">
        <v>9025</v>
      </c>
      <c r="Z81" s="3" t="s">
        <v>39148</v>
      </c>
      <c r="AA81" s="3" t="s">
        <v>25173</v>
      </c>
      <c r="AB81" s="3" t="s">
        <v>42446</v>
      </c>
      <c r="AD81" s="3" t="s">
        <v>42445</v>
      </c>
    </row>
    <row r="82" spans="1:30" ht="15" x14ac:dyDescent="0.2">
      <c r="A82" s="3" t="s">
        <v>42444</v>
      </c>
      <c r="B82" s="4">
        <v>42919.011944444443</v>
      </c>
      <c r="C82" s="3" t="s">
        <v>31816</v>
      </c>
      <c r="D82" s="3" t="s">
        <v>39850</v>
      </c>
      <c r="Z82" s="3" t="s">
        <v>39148</v>
      </c>
      <c r="AA82" s="3" t="s">
        <v>25173</v>
      </c>
      <c r="AB82" s="3" t="s">
        <v>42443</v>
      </c>
      <c r="AD82" s="3" t="s">
        <v>42442</v>
      </c>
    </row>
    <row r="83" spans="1:30" ht="15" x14ac:dyDescent="0.2">
      <c r="A83" s="3" t="s">
        <v>42441</v>
      </c>
      <c r="B83" s="4">
        <v>42919.011944444443</v>
      </c>
      <c r="C83" s="3" t="s">
        <v>31816</v>
      </c>
      <c r="D83" s="3" t="s">
        <v>39850</v>
      </c>
      <c r="Z83" s="3" t="s">
        <v>39148</v>
      </c>
      <c r="AA83" s="3" t="s">
        <v>25173</v>
      </c>
      <c r="AB83" s="3" t="s">
        <v>41808</v>
      </c>
      <c r="AD83" s="3" t="s">
        <v>42440</v>
      </c>
    </row>
    <row r="84" spans="1:30" ht="15" x14ac:dyDescent="0.2">
      <c r="A84" s="3" t="s">
        <v>42439</v>
      </c>
      <c r="B84" s="4">
        <v>42919.011944444443</v>
      </c>
      <c r="C84" s="3" t="s">
        <v>31816</v>
      </c>
      <c r="D84" s="3" t="s">
        <v>39850</v>
      </c>
      <c r="Z84" s="3" t="s">
        <v>39148</v>
      </c>
      <c r="AA84" s="3" t="s">
        <v>25173</v>
      </c>
      <c r="AB84" s="3" t="s">
        <v>42438</v>
      </c>
      <c r="AD84" s="3" t="s">
        <v>42437</v>
      </c>
    </row>
    <row r="85" spans="1:30" ht="15" x14ac:dyDescent="0.2">
      <c r="A85" s="3" t="s">
        <v>42436</v>
      </c>
      <c r="B85" s="4">
        <v>42919.011944444443</v>
      </c>
      <c r="C85" s="3" t="s">
        <v>31816</v>
      </c>
      <c r="D85" s="3" t="s">
        <v>39850</v>
      </c>
      <c r="W85" s="3" t="s">
        <v>42435</v>
      </c>
      <c r="Z85" s="3" t="s">
        <v>39148</v>
      </c>
      <c r="AA85" s="3" t="s">
        <v>25173</v>
      </c>
      <c r="AB85" s="3" t="s">
        <v>42434</v>
      </c>
      <c r="AD85" s="3" t="s">
        <v>42433</v>
      </c>
    </row>
    <row r="86" spans="1:30" ht="15" x14ac:dyDescent="0.2">
      <c r="A86" s="3" t="s">
        <v>42432</v>
      </c>
      <c r="B86" s="4">
        <v>42919.011944444443</v>
      </c>
      <c r="C86" s="3" t="s">
        <v>31816</v>
      </c>
      <c r="D86" s="3" t="s">
        <v>39850</v>
      </c>
      <c r="Z86" s="3" t="s">
        <v>39148</v>
      </c>
      <c r="AA86" s="3" t="s">
        <v>25173</v>
      </c>
      <c r="AB86" s="3" t="s">
        <v>42431</v>
      </c>
      <c r="AD86" s="3" t="s">
        <v>42430</v>
      </c>
    </row>
    <row r="87" spans="1:30" ht="15" x14ac:dyDescent="0.2">
      <c r="A87" s="3" t="s">
        <v>42429</v>
      </c>
      <c r="B87" s="4">
        <v>42919.011944444443</v>
      </c>
      <c r="C87" s="3" t="s">
        <v>31816</v>
      </c>
      <c r="D87" s="3" t="s">
        <v>39850</v>
      </c>
      <c r="W87" s="3" t="s">
        <v>28196</v>
      </c>
      <c r="Z87" s="3" t="s">
        <v>39148</v>
      </c>
      <c r="AA87" s="3" t="s">
        <v>25173</v>
      </c>
      <c r="AB87" s="3" t="s">
        <v>42428</v>
      </c>
      <c r="AD87" s="3" t="s">
        <v>42427</v>
      </c>
    </row>
    <row r="88" spans="1:30" ht="15" x14ac:dyDescent="0.2">
      <c r="A88" s="3" t="s">
        <v>42426</v>
      </c>
      <c r="B88" s="4">
        <v>42919.011944444443</v>
      </c>
      <c r="C88" s="3" t="s">
        <v>31816</v>
      </c>
      <c r="D88" s="3" t="s">
        <v>39850</v>
      </c>
      <c r="Z88" s="3" t="s">
        <v>39148</v>
      </c>
      <c r="AA88" s="3" t="s">
        <v>25173</v>
      </c>
      <c r="AB88" s="3" t="s">
        <v>39464</v>
      </c>
      <c r="AD88" s="3" t="s">
        <v>42425</v>
      </c>
    </row>
    <row r="89" spans="1:30" ht="15" x14ac:dyDescent="0.2">
      <c r="A89" s="3" t="s">
        <v>36731</v>
      </c>
      <c r="B89" s="4">
        <v>42893.593958333331</v>
      </c>
      <c r="C89" s="3" t="s">
        <v>31816</v>
      </c>
      <c r="D89" s="3"/>
      <c r="X89" s="3" t="s">
        <v>36735</v>
      </c>
      <c r="Y89" s="3" t="s">
        <v>38508</v>
      </c>
      <c r="Z89" s="3" t="s">
        <v>5</v>
      </c>
      <c r="AA89" s="3" t="s">
        <v>7697</v>
      </c>
      <c r="AB89" s="3" t="s">
        <v>42424</v>
      </c>
      <c r="AD89" s="3" t="s">
        <v>42423</v>
      </c>
    </row>
    <row r="90" spans="1:30" ht="15" x14ac:dyDescent="0.2">
      <c r="A90" s="3" t="s">
        <v>21264</v>
      </c>
      <c r="B90" s="4">
        <v>42893.592268518521</v>
      </c>
      <c r="C90" s="3" t="s">
        <v>31816</v>
      </c>
      <c r="D90" s="3"/>
      <c r="X90" s="3" t="s">
        <v>39064</v>
      </c>
      <c r="Y90" s="3" t="s">
        <v>42422</v>
      </c>
      <c r="Z90" s="3" t="s">
        <v>5</v>
      </c>
      <c r="AA90" s="3" t="s">
        <v>28</v>
      </c>
      <c r="AB90" s="3" t="s">
        <v>42421</v>
      </c>
      <c r="AD90" s="3" t="s">
        <v>42420</v>
      </c>
    </row>
    <row r="91" spans="1:30" ht="15" x14ac:dyDescent="0.2">
      <c r="A91" s="3" t="s">
        <v>18616</v>
      </c>
      <c r="B91" s="4">
        <v>42892.732372685183</v>
      </c>
      <c r="C91" s="3" t="s">
        <v>31816</v>
      </c>
      <c r="D91" s="3"/>
      <c r="Y91" s="3" t="s">
        <v>42419</v>
      </c>
      <c r="Z91" s="3" t="s">
        <v>39224</v>
      </c>
      <c r="AA91" s="3" t="s">
        <v>7697</v>
      </c>
      <c r="AB91" s="3" t="s">
        <v>42418</v>
      </c>
      <c r="AD91" s="3" t="s">
        <v>42417</v>
      </c>
    </row>
    <row r="92" spans="1:30" ht="15" x14ac:dyDescent="0.2">
      <c r="A92" s="3" t="s">
        <v>26266</v>
      </c>
      <c r="B92" s="4">
        <v>42892.724803240737</v>
      </c>
      <c r="C92" s="3" t="s">
        <v>31816</v>
      </c>
      <c r="D92" s="3"/>
      <c r="Y92" s="3" t="s">
        <v>26267</v>
      </c>
      <c r="Z92" s="3" t="s">
        <v>39224</v>
      </c>
      <c r="AA92" s="3" t="s">
        <v>7697</v>
      </c>
      <c r="AB92" s="3" t="s">
        <v>42416</v>
      </c>
      <c r="AD92" s="3" t="s">
        <v>42415</v>
      </c>
    </row>
    <row r="93" spans="1:30" ht="15" x14ac:dyDescent="0.2">
      <c r="A93" s="3" t="s">
        <v>42414</v>
      </c>
      <c r="B93" s="4">
        <v>42891.793958333343</v>
      </c>
      <c r="C93" s="3" t="s">
        <v>7639</v>
      </c>
      <c r="D93" s="3"/>
      <c r="E93" s="3" t="s">
        <v>39398</v>
      </c>
      <c r="F93" s="3" t="s">
        <v>39095</v>
      </c>
      <c r="R93" s="3" t="s">
        <v>42413</v>
      </c>
      <c r="Z93" s="3" t="s">
        <v>39093</v>
      </c>
      <c r="AA93" s="3" t="s">
        <v>7656</v>
      </c>
      <c r="AB93" s="3" t="s">
        <v>42412</v>
      </c>
      <c r="AD93" s="3" t="s">
        <v>42411</v>
      </c>
    </row>
    <row r="94" spans="1:30" ht="15" x14ac:dyDescent="0.2">
      <c r="A94" s="3" t="s">
        <v>42410</v>
      </c>
      <c r="B94" s="4">
        <v>42879.6169212963</v>
      </c>
      <c r="C94" s="3" t="s">
        <v>31816</v>
      </c>
      <c r="D94" s="3" t="s">
        <v>40246</v>
      </c>
      <c r="W94" s="3" t="s">
        <v>8229</v>
      </c>
      <c r="Z94" s="3" t="s">
        <v>39148</v>
      </c>
      <c r="AA94" s="3" t="s">
        <v>28</v>
      </c>
      <c r="AB94" s="3" t="s">
        <v>42409</v>
      </c>
      <c r="AC94" s="3" t="s">
        <v>42408</v>
      </c>
      <c r="AD94" s="3" t="s">
        <v>42407</v>
      </c>
    </row>
    <row r="95" spans="1:30" ht="15" x14ac:dyDescent="0.2">
      <c r="A95" s="3" t="s">
        <v>42406</v>
      </c>
      <c r="B95" s="4">
        <v>42879.615740740737</v>
      </c>
      <c r="C95" s="3" t="s">
        <v>7639</v>
      </c>
      <c r="D95" s="3" t="s">
        <v>40246</v>
      </c>
      <c r="U95" s="3" t="s">
        <v>39039</v>
      </c>
      <c r="W95" s="3" t="s">
        <v>42405</v>
      </c>
      <c r="Z95" s="3" t="s">
        <v>39148</v>
      </c>
      <c r="AA95" s="3" t="s">
        <v>28</v>
      </c>
      <c r="AB95" s="3" t="s">
        <v>42404</v>
      </c>
      <c r="AC95" s="3" t="s">
        <v>42403</v>
      </c>
      <c r="AD95" s="3" t="s">
        <v>42402</v>
      </c>
    </row>
    <row r="96" spans="1:30" ht="15" x14ac:dyDescent="0.2">
      <c r="A96" s="3" t="s">
        <v>36155</v>
      </c>
      <c r="B96" s="4">
        <v>42859.684953703712</v>
      </c>
      <c r="C96" s="3" t="s">
        <v>31816</v>
      </c>
      <c r="D96" s="3"/>
      <c r="X96" s="3" t="s">
        <v>36157</v>
      </c>
      <c r="Z96" s="3" t="s">
        <v>5</v>
      </c>
      <c r="AA96" s="3" t="s">
        <v>36052</v>
      </c>
      <c r="AB96" s="3" t="s">
        <v>42401</v>
      </c>
      <c r="AD96" s="3" t="s">
        <v>42400</v>
      </c>
    </row>
    <row r="97" spans="1:30" ht="15" x14ac:dyDescent="0.2">
      <c r="A97" s="3" t="s">
        <v>36150</v>
      </c>
      <c r="B97" s="4">
        <v>42859.684953703712</v>
      </c>
      <c r="C97" s="3" t="s">
        <v>31816</v>
      </c>
      <c r="D97" s="3"/>
      <c r="X97" s="3" t="s">
        <v>36152</v>
      </c>
      <c r="Z97" s="3" t="s">
        <v>5</v>
      </c>
      <c r="AA97" s="3" t="s">
        <v>36052</v>
      </c>
      <c r="AB97" s="3" t="s">
        <v>42399</v>
      </c>
      <c r="AD97" s="3" t="s">
        <v>42398</v>
      </c>
    </row>
    <row r="98" spans="1:30" ht="15" x14ac:dyDescent="0.2">
      <c r="A98" s="3" t="s">
        <v>36143</v>
      </c>
      <c r="B98" s="4">
        <v>42859.684953703712</v>
      </c>
      <c r="C98" s="3" t="s">
        <v>31816</v>
      </c>
      <c r="D98" s="3"/>
      <c r="X98" s="3" t="s">
        <v>36145</v>
      </c>
      <c r="Z98" s="3" t="s">
        <v>5</v>
      </c>
      <c r="AA98" s="3" t="s">
        <v>36052</v>
      </c>
      <c r="AB98" s="3" t="s">
        <v>42397</v>
      </c>
      <c r="AD98" s="3" t="s">
        <v>42396</v>
      </c>
    </row>
    <row r="99" spans="1:30" ht="15" x14ac:dyDescent="0.2">
      <c r="A99" s="3" t="s">
        <v>36138</v>
      </c>
      <c r="B99" s="4">
        <v>42859.684953703712</v>
      </c>
      <c r="C99" s="3" t="s">
        <v>31816</v>
      </c>
      <c r="D99" s="3"/>
      <c r="X99" s="3" t="s">
        <v>36140</v>
      </c>
      <c r="Z99" s="3" t="s">
        <v>5</v>
      </c>
      <c r="AA99" s="3" t="s">
        <v>36052</v>
      </c>
      <c r="AB99" s="3" t="s">
        <v>42395</v>
      </c>
      <c r="AD99" s="3" t="s">
        <v>42394</v>
      </c>
    </row>
    <row r="100" spans="1:30" ht="15" x14ac:dyDescent="0.2">
      <c r="A100" s="3" t="s">
        <v>36132</v>
      </c>
      <c r="B100" s="4">
        <v>42859.684953703712</v>
      </c>
      <c r="C100" s="3" t="s">
        <v>31816</v>
      </c>
      <c r="D100" s="3"/>
      <c r="X100" s="3" t="s">
        <v>36134</v>
      </c>
      <c r="Y100" s="3" t="s">
        <v>36294</v>
      </c>
      <c r="Z100" s="3" t="s">
        <v>5</v>
      </c>
      <c r="AA100" s="3" t="s">
        <v>36052</v>
      </c>
      <c r="AB100" s="3" t="s">
        <v>42393</v>
      </c>
      <c r="AD100" s="3" t="s">
        <v>42392</v>
      </c>
    </row>
    <row r="101" spans="1:30" ht="15" x14ac:dyDescent="0.2">
      <c r="A101" s="3" t="s">
        <v>36126</v>
      </c>
      <c r="B101" s="4">
        <v>42859.684942129628</v>
      </c>
      <c r="C101" s="3" t="s">
        <v>31816</v>
      </c>
      <c r="D101" s="3"/>
      <c r="X101" s="3" t="s">
        <v>36128</v>
      </c>
      <c r="Z101" s="3" t="s">
        <v>5</v>
      </c>
      <c r="AA101" s="3" t="s">
        <v>36052</v>
      </c>
      <c r="AB101" s="3" t="s">
        <v>42391</v>
      </c>
      <c r="AD101" s="3" t="s">
        <v>42390</v>
      </c>
    </row>
    <row r="102" spans="1:30" ht="15" x14ac:dyDescent="0.2">
      <c r="A102" s="3" t="s">
        <v>36121</v>
      </c>
      <c r="B102" s="4">
        <v>42859.684942129628</v>
      </c>
      <c r="C102" s="3" t="s">
        <v>31816</v>
      </c>
      <c r="D102" s="3"/>
      <c r="X102" s="3" t="s">
        <v>36123</v>
      </c>
      <c r="Z102" s="3" t="s">
        <v>5</v>
      </c>
      <c r="AA102" s="3" t="s">
        <v>36052</v>
      </c>
      <c r="AB102" s="3" t="s">
        <v>42389</v>
      </c>
      <c r="AD102" s="3" t="s">
        <v>42388</v>
      </c>
    </row>
    <row r="103" spans="1:30" ht="15" x14ac:dyDescent="0.2">
      <c r="A103" s="3" t="s">
        <v>36115</v>
      </c>
      <c r="B103" s="4">
        <v>42859.684942129628</v>
      </c>
      <c r="C103" s="3" t="s">
        <v>31816</v>
      </c>
      <c r="D103" s="3"/>
      <c r="X103" s="3" t="s">
        <v>36117</v>
      </c>
      <c r="Z103" s="3" t="s">
        <v>5</v>
      </c>
      <c r="AA103" s="3" t="s">
        <v>36052</v>
      </c>
      <c r="AB103" s="3" t="s">
        <v>42387</v>
      </c>
      <c r="AD103" s="3" t="s">
        <v>42386</v>
      </c>
    </row>
    <row r="104" spans="1:30" ht="15" x14ac:dyDescent="0.2">
      <c r="A104" s="3" t="s">
        <v>36109</v>
      </c>
      <c r="B104" s="4">
        <v>42859.684942129628</v>
      </c>
      <c r="C104" s="3" t="s">
        <v>31816</v>
      </c>
      <c r="D104" s="3"/>
      <c r="X104" s="3" t="s">
        <v>36111</v>
      </c>
      <c r="Z104" s="3" t="s">
        <v>5</v>
      </c>
      <c r="AA104" s="3" t="s">
        <v>36052</v>
      </c>
      <c r="AB104" s="3" t="s">
        <v>42385</v>
      </c>
      <c r="AD104" s="3" t="s">
        <v>42384</v>
      </c>
    </row>
    <row r="105" spans="1:30" ht="15" x14ac:dyDescent="0.2">
      <c r="A105" s="3" t="s">
        <v>36104</v>
      </c>
      <c r="B105" s="4">
        <v>42859.684942129628</v>
      </c>
      <c r="C105" s="3" t="s">
        <v>31816</v>
      </c>
      <c r="D105" s="3"/>
      <c r="X105" s="3" t="s">
        <v>36106</v>
      </c>
      <c r="Z105" s="3" t="s">
        <v>5</v>
      </c>
      <c r="AA105" s="3" t="s">
        <v>36052</v>
      </c>
      <c r="AB105" s="3" t="s">
        <v>42383</v>
      </c>
      <c r="AD105" s="3" t="s">
        <v>42382</v>
      </c>
    </row>
    <row r="106" spans="1:30" ht="15" x14ac:dyDescent="0.2">
      <c r="A106" s="3" t="s">
        <v>36098</v>
      </c>
      <c r="B106" s="4">
        <v>42859.684942129628</v>
      </c>
      <c r="C106" s="3" t="s">
        <v>31816</v>
      </c>
      <c r="D106" s="3"/>
      <c r="X106" s="3" t="s">
        <v>36100</v>
      </c>
      <c r="Z106" s="3" t="s">
        <v>5</v>
      </c>
      <c r="AA106" s="3" t="s">
        <v>36052</v>
      </c>
      <c r="AB106" s="3" t="s">
        <v>42381</v>
      </c>
      <c r="AD106" s="3" t="s">
        <v>42380</v>
      </c>
    </row>
    <row r="107" spans="1:30" ht="15" x14ac:dyDescent="0.2">
      <c r="A107" s="3" t="s">
        <v>36092</v>
      </c>
      <c r="B107" s="4">
        <v>42859.684942129628</v>
      </c>
      <c r="C107" s="3" t="s">
        <v>31816</v>
      </c>
      <c r="D107" s="3"/>
      <c r="X107" s="3" t="s">
        <v>36094</v>
      </c>
      <c r="Z107" s="3" t="s">
        <v>5</v>
      </c>
      <c r="AA107" s="3" t="s">
        <v>36052</v>
      </c>
      <c r="AB107" s="3" t="s">
        <v>42379</v>
      </c>
      <c r="AD107" s="3" t="s">
        <v>42378</v>
      </c>
    </row>
    <row r="108" spans="1:30" ht="15" x14ac:dyDescent="0.2">
      <c r="A108" s="3" t="s">
        <v>36085</v>
      </c>
      <c r="B108" s="4">
        <v>42859.684942129628</v>
      </c>
      <c r="C108" s="3" t="s">
        <v>31816</v>
      </c>
      <c r="D108" s="3"/>
      <c r="X108" s="3" t="s">
        <v>36088</v>
      </c>
      <c r="Z108" s="3" t="s">
        <v>5</v>
      </c>
      <c r="AA108" s="3" t="s">
        <v>36052</v>
      </c>
      <c r="AB108" s="3" t="s">
        <v>42377</v>
      </c>
      <c r="AD108" s="3" t="s">
        <v>42376</v>
      </c>
    </row>
    <row r="109" spans="1:30" ht="15" x14ac:dyDescent="0.2">
      <c r="A109" s="3" t="s">
        <v>36078</v>
      </c>
      <c r="B109" s="4">
        <v>42859.684942129628</v>
      </c>
      <c r="C109" s="3" t="s">
        <v>31816</v>
      </c>
      <c r="D109" s="3"/>
      <c r="X109" s="3" t="s">
        <v>36080</v>
      </c>
      <c r="Z109" s="3" t="s">
        <v>5</v>
      </c>
      <c r="AA109" s="3" t="s">
        <v>36052</v>
      </c>
      <c r="AB109" s="3" t="s">
        <v>42375</v>
      </c>
      <c r="AD109" s="3" t="s">
        <v>42374</v>
      </c>
    </row>
    <row r="110" spans="1:30" ht="15" x14ac:dyDescent="0.2">
      <c r="A110" s="3" t="s">
        <v>36073</v>
      </c>
      <c r="B110" s="4">
        <v>42859.684942129628</v>
      </c>
      <c r="C110" s="3" t="s">
        <v>31816</v>
      </c>
      <c r="D110" s="3"/>
      <c r="X110" s="3" t="s">
        <v>36075</v>
      </c>
      <c r="Z110" s="3" t="s">
        <v>5</v>
      </c>
      <c r="AA110" s="3" t="s">
        <v>36052</v>
      </c>
      <c r="AB110" s="3" t="s">
        <v>42373</v>
      </c>
      <c r="AD110" s="3" t="s">
        <v>42372</v>
      </c>
    </row>
    <row r="111" spans="1:30" ht="15" x14ac:dyDescent="0.2">
      <c r="A111" s="3" t="s">
        <v>36067</v>
      </c>
      <c r="B111" s="4">
        <v>42859.684942129628</v>
      </c>
      <c r="C111" s="3" t="s">
        <v>31816</v>
      </c>
      <c r="D111" s="3"/>
      <c r="X111" s="3" t="s">
        <v>36069</v>
      </c>
      <c r="Z111" s="3" t="s">
        <v>5</v>
      </c>
      <c r="AA111" s="3" t="s">
        <v>36052</v>
      </c>
      <c r="AB111" s="3" t="s">
        <v>42371</v>
      </c>
      <c r="AD111" s="3" t="s">
        <v>42370</v>
      </c>
    </row>
    <row r="112" spans="1:30" ht="15" x14ac:dyDescent="0.2">
      <c r="A112" s="3" t="s">
        <v>36060</v>
      </c>
      <c r="B112" s="4">
        <v>42859.684942129628</v>
      </c>
      <c r="C112" s="3" t="s">
        <v>31816</v>
      </c>
      <c r="D112" s="3"/>
      <c r="X112" s="3" t="s">
        <v>36062</v>
      </c>
      <c r="Y112" s="3" t="s">
        <v>42369</v>
      </c>
      <c r="Z112" s="3" t="s">
        <v>5</v>
      </c>
      <c r="AA112" s="3" t="s">
        <v>36052</v>
      </c>
      <c r="AB112" s="3" t="s">
        <v>42368</v>
      </c>
      <c r="AD112" s="3" t="s">
        <v>42367</v>
      </c>
    </row>
    <row r="113" spans="1:30" ht="15" x14ac:dyDescent="0.2">
      <c r="A113" s="3" t="s">
        <v>36053</v>
      </c>
      <c r="B113" s="4">
        <v>42859.684942129628</v>
      </c>
      <c r="C113" s="3" t="s">
        <v>31816</v>
      </c>
      <c r="D113" s="3"/>
      <c r="X113" s="3" t="s">
        <v>36055</v>
      </c>
      <c r="Y113" s="3" t="s">
        <v>36308</v>
      </c>
      <c r="Z113" s="3" t="s">
        <v>5</v>
      </c>
      <c r="AA113" s="3" t="s">
        <v>36052</v>
      </c>
      <c r="AB113" s="3" t="s">
        <v>42366</v>
      </c>
      <c r="AD113" s="3" t="s">
        <v>42365</v>
      </c>
    </row>
    <row r="114" spans="1:30" ht="15" x14ac:dyDescent="0.2">
      <c r="A114" s="3" t="s">
        <v>36021</v>
      </c>
      <c r="B114" s="4">
        <v>42859.684942129628</v>
      </c>
      <c r="C114" s="3" t="s">
        <v>31816</v>
      </c>
      <c r="D114" s="3"/>
      <c r="X114" s="3" t="s">
        <v>36023</v>
      </c>
      <c r="Z114" s="3" t="s">
        <v>5</v>
      </c>
      <c r="AA114" s="3" t="s">
        <v>27526</v>
      </c>
      <c r="AB114" s="3" t="s">
        <v>42364</v>
      </c>
      <c r="AD114" s="3" t="s">
        <v>42363</v>
      </c>
    </row>
    <row r="115" spans="1:30" ht="15" x14ac:dyDescent="0.2">
      <c r="A115" s="3" t="s">
        <v>36015</v>
      </c>
      <c r="B115" s="4">
        <v>42859.684942129628</v>
      </c>
      <c r="C115" s="3" t="s">
        <v>31816</v>
      </c>
      <c r="D115" s="3"/>
      <c r="X115" s="3" t="s">
        <v>36017</v>
      </c>
      <c r="Z115" s="3" t="s">
        <v>5</v>
      </c>
      <c r="AA115" s="3" t="s">
        <v>27526</v>
      </c>
      <c r="AB115" s="3" t="s">
        <v>42362</v>
      </c>
      <c r="AD115" s="3" t="s">
        <v>42361</v>
      </c>
    </row>
    <row r="116" spans="1:30" ht="15" x14ac:dyDescent="0.2">
      <c r="A116" s="3" t="s">
        <v>36009</v>
      </c>
      <c r="B116" s="4">
        <v>42859.684942129628</v>
      </c>
      <c r="C116" s="3" t="s">
        <v>31816</v>
      </c>
      <c r="D116" s="3"/>
      <c r="X116" s="3" t="s">
        <v>36011</v>
      </c>
      <c r="Z116" s="3" t="s">
        <v>5</v>
      </c>
      <c r="AA116" s="3" t="s">
        <v>27526</v>
      </c>
      <c r="AB116" s="3" t="s">
        <v>42360</v>
      </c>
      <c r="AD116" s="3" t="s">
        <v>42359</v>
      </c>
    </row>
    <row r="117" spans="1:30" ht="15" x14ac:dyDescent="0.2">
      <c r="A117" s="3" t="s">
        <v>36004</v>
      </c>
      <c r="B117" s="4">
        <v>42859.684942129628</v>
      </c>
      <c r="C117" s="3" t="s">
        <v>31816</v>
      </c>
      <c r="D117" s="3"/>
      <c r="X117" s="3" t="s">
        <v>36006</v>
      </c>
      <c r="Z117" s="3" t="s">
        <v>5</v>
      </c>
      <c r="AA117" s="3" t="s">
        <v>27526</v>
      </c>
      <c r="AB117" s="3" t="s">
        <v>42358</v>
      </c>
      <c r="AD117" s="3" t="s">
        <v>42357</v>
      </c>
    </row>
    <row r="118" spans="1:30" ht="15" x14ac:dyDescent="0.2">
      <c r="A118" s="3" t="s">
        <v>35998</v>
      </c>
      <c r="B118" s="4">
        <v>42859.684942129628</v>
      </c>
      <c r="C118" s="3" t="s">
        <v>31816</v>
      </c>
      <c r="D118" s="3"/>
      <c r="X118" s="3" t="s">
        <v>36000</v>
      </c>
      <c r="Z118" s="3" t="s">
        <v>5</v>
      </c>
      <c r="AA118" s="3" t="s">
        <v>27526</v>
      </c>
      <c r="AB118" s="3" t="s">
        <v>42356</v>
      </c>
      <c r="AD118" s="3" t="s">
        <v>42355</v>
      </c>
    </row>
    <row r="119" spans="1:30" ht="15" x14ac:dyDescent="0.2">
      <c r="A119" s="3" t="s">
        <v>35992</v>
      </c>
      <c r="B119" s="4">
        <v>42859.684942129628</v>
      </c>
      <c r="C119" s="3" t="s">
        <v>31816</v>
      </c>
      <c r="D119" s="3"/>
      <c r="X119" s="3" t="s">
        <v>35994</v>
      </c>
      <c r="Z119" s="3" t="s">
        <v>5</v>
      </c>
      <c r="AA119" s="3" t="s">
        <v>27526</v>
      </c>
      <c r="AB119" s="3" t="s">
        <v>42354</v>
      </c>
      <c r="AD119" s="3" t="s">
        <v>42353</v>
      </c>
    </row>
    <row r="120" spans="1:30" ht="15" x14ac:dyDescent="0.2">
      <c r="A120" s="3" t="s">
        <v>35987</v>
      </c>
      <c r="B120" s="4">
        <v>42859.684942129628</v>
      </c>
      <c r="C120" s="3" t="s">
        <v>31816</v>
      </c>
      <c r="D120" s="3"/>
      <c r="X120" s="3" t="s">
        <v>35989</v>
      </c>
      <c r="Z120" s="3" t="s">
        <v>5</v>
      </c>
      <c r="AA120" s="3" t="s">
        <v>27526</v>
      </c>
      <c r="AB120" s="3" t="s">
        <v>42352</v>
      </c>
      <c r="AD120" s="3" t="s">
        <v>42351</v>
      </c>
    </row>
    <row r="121" spans="1:30" ht="15" x14ac:dyDescent="0.2">
      <c r="A121" s="3" t="s">
        <v>35982</v>
      </c>
      <c r="B121" s="4">
        <v>42859.684930555559</v>
      </c>
      <c r="C121" s="3" t="s">
        <v>31816</v>
      </c>
      <c r="D121" s="3"/>
      <c r="X121" s="3" t="s">
        <v>35984</v>
      </c>
      <c r="Z121" s="3" t="s">
        <v>5</v>
      </c>
      <c r="AA121" s="3" t="s">
        <v>27526</v>
      </c>
      <c r="AB121" s="3" t="s">
        <v>42350</v>
      </c>
      <c r="AD121" s="3" t="s">
        <v>42349</v>
      </c>
    </row>
    <row r="122" spans="1:30" ht="15" x14ac:dyDescent="0.2">
      <c r="A122" s="3" t="s">
        <v>35975</v>
      </c>
      <c r="B122" s="4">
        <v>42859.684930555559</v>
      </c>
      <c r="C122" s="3" t="s">
        <v>31816</v>
      </c>
      <c r="D122" s="3"/>
      <c r="X122" s="3" t="s">
        <v>35977</v>
      </c>
      <c r="Z122" s="3" t="s">
        <v>5</v>
      </c>
      <c r="AA122" s="3" t="s">
        <v>27526</v>
      </c>
      <c r="AB122" s="3" t="s">
        <v>42348</v>
      </c>
      <c r="AD122" s="3" t="s">
        <v>42347</v>
      </c>
    </row>
    <row r="123" spans="1:30" ht="15" x14ac:dyDescent="0.2">
      <c r="A123" s="3" t="s">
        <v>35969</v>
      </c>
      <c r="B123" s="4">
        <v>42859.684930555559</v>
      </c>
      <c r="C123" s="3" t="s">
        <v>31816</v>
      </c>
      <c r="D123" s="3"/>
      <c r="X123" s="3" t="s">
        <v>35971</v>
      </c>
      <c r="Z123" s="3" t="s">
        <v>5</v>
      </c>
      <c r="AA123" s="3" t="s">
        <v>27526</v>
      </c>
      <c r="AB123" s="3" t="s">
        <v>42346</v>
      </c>
      <c r="AD123" s="3" t="s">
        <v>42345</v>
      </c>
    </row>
    <row r="124" spans="1:30" ht="15" x14ac:dyDescent="0.2">
      <c r="A124" s="3" t="s">
        <v>35963</v>
      </c>
      <c r="B124" s="4">
        <v>42859.684930555559</v>
      </c>
      <c r="C124" s="3" t="s">
        <v>31816</v>
      </c>
      <c r="D124" s="3"/>
      <c r="X124" s="3" t="s">
        <v>35965</v>
      </c>
      <c r="Z124" s="3" t="s">
        <v>5</v>
      </c>
      <c r="AA124" s="3" t="s">
        <v>27526</v>
      </c>
      <c r="AB124" s="3" t="s">
        <v>42344</v>
      </c>
      <c r="AD124" s="3" t="s">
        <v>42343</v>
      </c>
    </row>
    <row r="125" spans="1:30" ht="15" x14ac:dyDescent="0.2">
      <c r="A125" s="3" t="s">
        <v>35957</v>
      </c>
      <c r="B125" s="4">
        <v>42859.684930555559</v>
      </c>
      <c r="C125" s="3" t="s">
        <v>31816</v>
      </c>
      <c r="D125" s="3"/>
      <c r="X125" s="3" t="s">
        <v>35959</v>
      </c>
      <c r="Z125" s="3" t="s">
        <v>5</v>
      </c>
      <c r="AA125" s="3" t="s">
        <v>27526</v>
      </c>
      <c r="AB125" s="3" t="s">
        <v>42342</v>
      </c>
      <c r="AD125" s="3" t="s">
        <v>42341</v>
      </c>
    </row>
    <row r="126" spans="1:30" ht="15" x14ac:dyDescent="0.2">
      <c r="A126" s="3" t="s">
        <v>35950</v>
      </c>
      <c r="B126" s="4">
        <v>42859.684930555559</v>
      </c>
      <c r="C126" s="3" t="s">
        <v>31816</v>
      </c>
      <c r="D126" s="3"/>
      <c r="X126" s="3" t="s">
        <v>35952</v>
      </c>
      <c r="Z126" s="3" t="s">
        <v>5</v>
      </c>
      <c r="AA126" s="3" t="s">
        <v>27526</v>
      </c>
      <c r="AB126" s="3" t="s">
        <v>42340</v>
      </c>
      <c r="AD126" s="3" t="s">
        <v>42339</v>
      </c>
    </row>
    <row r="127" spans="1:30" ht="15" x14ac:dyDescent="0.2">
      <c r="A127" s="3" t="s">
        <v>35945</v>
      </c>
      <c r="B127" s="4">
        <v>42859.684930555559</v>
      </c>
      <c r="C127" s="3" t="s">
        <v>31816</v>
      </c>
      <c r="D127" s="3"/>
      <c r="X127" s="3" t="s">
        <v>35947</v>
      </c>
      <c r="Z127" s="3" t="s">
        <v>5</v>
      </c>
      <c r="AA127" s="3" t="s">
        <v>27526</v>
      </c>
      <c r="AB127" s="3" t="s">
        <v>42338</v>
      </c>
      <c r="AD127" s="3" t="s">
        <v>42337</v>
      </c>
    </row>
    <row r="128" spans="1:30" ht="15" x14ac:dyDescent="0.2">
      <c r="A128" s="3" t="s">
        <v>35939</v>
      </c>
      <c r="B128" s="4">
        <v>42859.684930555559</v>
      </c>
      <c r="C128" s="3" t="s">
        <v>31816</v>
      </c>
      <c r="D128" s="3"/>
      <c r="X128" s="3" t="s">
        <v>35941</v>
      </c>
      <c r="Z128" s="3" t="s">
        <v>5</v>
      </c>
      <c r="AA128" s="3" t="s">
        <v>27526</v>
      </c>
      <c r="AB128" s="3" t="s">
        <v>42336</v>
      </c>
      <c r="AD128" s="3" t="s">
        <v>42335</v>
      </c>
    </row>
    <row r="129" spans="1:30" ht="15" x14ac:dyDescent="0.2">
      <c r="A129" s="3" t="s">
        <v>35932</v>
      </c>
      <c r="B129" s="4">
        <v>42859.684930555559</v>
      </c>
      <c r="C129" s="3" t="s">
        <v>31816</v>
      </c>
      <c r="D129" s="3"/>
      <c r="X129" s="3" t="s">
        <v>35934</v>
      </c>
      <c r="Z129" s="3" t="s">
        <v>5</v>
      </c>
      <c r="AA129" s="3" t="s">
        <v>27526</v>
      </c>
      <c r="AB129" s="3" t="s">
        <v>42334</v>
      </c>
      <c r="AD129" s="3" t="s">
        <v>42333</v>
      </c>
    </row>
    <row r="130" spans="1:30" ht="15" x14ac:dyDescent="0.2">
      <c r="A130" s="3" t="s">
        <v>36233</v>
      </c>
      <c r="B130" s="4">
        <v>42859.684930555559</v>
      </c>
      <c r="C130" s="3" t="s">
        <v>31816</v>
      </c>
      <c r="D130" s="3"/>
      <c r="Y130" s="3" t="s">
        <v>42332</v>
      </c>
      <c r="Z130" s="3" t="s">
        <v>5</v>
      </c>
      <c r="AA130" s="3" t="s">
        <v>27526</v>
      </c>
      <c r="AB130" s="3" t="s">
        <v>42331</v>
      </c>
      <c r="AD130" s="3" t="s">
        <v>42330</v>
      </c>
    </row>
    <row r="131" spans="1:30" ht="15" x14ac:dyDescent="0.2">
      <c r="A131" s="3" t="s">
        <v>35922</v>
      </c>
      <c r="B131" s="4">
        <v>42859.684930555559</v>
      </c>
      <c r="C131" s="3" t="s">
        <v>31816</v>
      </c>
      <c r="D131" s="3"/>
      <c r="X131" s="3" t="s">
        <v>35924</v>
      </c>
      <c r="Z131" s="3" t="s">
        <v>5</v>
      </c>
      <c r="AA131" s="3" t="s">
        <v>27526</v>
      </c>
      <c r="AB131" s="3" t="s">
        <v>42329</v>
      </c>
      <c r="AD131" s="3" t="s">
        <v>42328</v>
      </c>
    </row>
    <row r="132" spans="1:30" ht="15" x14ac:dyDescent="0.2">
      <c r="A132" s="3" t="s">
        <v>35917</v>
      </c>
      <c r="B132" s="4">
        <v>42859.684930555559</v>
      </c>
      <c r="C132" s="3" t="s">
        <v>31816</v>
      </c>
      <c r="D132" s="3"/>
      <c r="X132" s="3" t="s">
        <v>35919</v>
      </c>
      <c r="Y132" s="3" t="s">
        <v>42327</v>
      </c>
      <c r="Z132" s="3" t="s">
        <v>5</v>
      </c>
      <c r="AA132" s="3" t="s">
        <v>27526</v>
      </c>
      <c r="AB132" s="3" t="s">
        <v>42326</v>
      </c>
      <c r="AD132" s="3" t="s">
        <v>42325</v>
      </c>
    </row>
    <row r="133" spans="1:30" ht="15" x14ac:dyDescent="0.2">
      <c r="A133" s="3" t="s">
        <v>24988</v>
      </c>
      <c r="B133" s="4">
        <v>42818.54965277778</v>
      </c>
      <c r="C133" s="3" t="s">
        <v>7639</v>
      </c>
      <c r="D133" s="3"/>
      <c r="X133" s="3" t="s">
        <v>24989</v>
      </c>
      <c r="Y133" s="3" t="s">
        <v>42324</v>
      </c>
      <c r="Z133" s="3" t="s">
        <v>5</v>
      </c>
      <c r="AA133" s="3" t="s">
        <v>7632</v>
      </c>
      <c r="AB133" s="3" t="s">
        <v>42323</v>
      </c>
      <c r="AD133" s="3" t="s">
        <v>42322</v>
      </c>
    </row>
    <row r="134" spans="1:30" ht="15" x14ac:dyDescent="0.2">
      <c r="A134" s="3" t="s">
        <v>42321</v>
      </c>
      <c r="B134" s="4">
        <v>42816.607002314813</v>
      </c>
      <c r="C134" s="3" t="s">
        <v>31059</v>
      </c>
      <c r="D134" s="3"/>
      <c r="Z134" s="3" t="s">
        <v>39224</v>
      </c>
      <c r="AA134" s="3" t="s">
        <v>28</v>
      </c>
      <c r="AB134" s="3" t="s">
        <v>42320</v>
      </c>
      <c r="AD134" s="3" t="s">
        <v>42319</v>
      </c>
    </row>
    <row r="135" spans="1:30" ht="15" x14ac:dyDescent="0.2">
      <c r="A135" s="3" t="s">
        <v>13867</v>
      </c>
      <c r="B135" s="4">
        <v>42816.604097222233</v>
      </c>
      <c r="C135" s="3" t="s">
        <v>31059</v>
      </c>
      <c r="D135" s="3"/>
      <c r="Y135" s="3" t="s">
        <v>42318</v>
      </c>
      <c r="Z135" s="3" t="s">
        <v>39224</v>
      </c>
      <c r="AA135" s="3" t="s">
        <v>7697</v>
      </c>
      <c r="AB135" s="3" t="s">
        <v>39190</v>
      </c>
      <c r="AD135" s="3" t="s">
        <v>42317</v>
      </c>
    </row>
    <row r="136" spans="1:30" ht="15" x14ac:dyDescent="0.2">
      <c r="A136" s="3" t="s">
        <v>42316</v>
      </c>
      <c r="B136" s="4">
        <v>42816.597800925927</v>
      </c>
      <c r="C136" s="3" t="s">
        <v>31059</v>
      </c>
      <c r="D136" s="3"/>
      <c r="Z136" s="3" t="s">
        <v>39224</v>
      </c>
      <c r="AA136" s="3" t="s">
        <v>7697</v>
      </c>
      <c r="AB136" s="3" t="s">
        <v>42315</v>
      </c>
      <c r="AD136" s="3" t="s">
        <v>42314</v>
      </c>
    </row>
    <row r="137" spans="1:30" ht="15" x14ac:dyDescent="0.2">
      <c r="A137" s="3" t="s">
        <v>35827</v>
      </c>
      <c r="B137" s="4">
        <v>42809.687268518523</v>
      </c>
      <c r="C137" s="3" t="s">
        <v>31059</v>
      </c>
      <c r="D137" s="3"/>
      <c r="Y137" s="3" t="s">
        <v>42313</v>
      </c>
      <c r="Z137" s="3" t="s">
        <v>39224</v>
      </c>
      <c r="AA137" s="3" t="s">
        <v>7697</v>
      </c>
      <c r="AB137" s="3" t="s">
        <v>42312</v>
      </c>
      <c r="AD137" s="3" t="s">
        <v>42311</v>
      </c>
    </row>
    <row r="138" spans="1:30" ht="15" x14ac:dyDescent="0.2">
      <c r="A138" s="3" t="s">
        <v>35819</v>
      </c>
      <c r="B138" s="4">
        <v>42809.686631944453</v>
      </c>
      <c r="C138" s="3" t="s">
        <v>31059</v>
      </c>
      <c r="D138" s="3"/>
      <c r="Y138" s="3" t="s">
        <v>42310</v>
      </c>
      <c r="Z138" s="3" t="s">
        <v>39224</v>
      </c>
      <c r="AA138" s="3" t="s">
        <v>7697</v>
      </c>
      <c r="AB138" s="3" t="s">
        <v>42309</v>
      </c>
      <c r="AD138" s="3" t="s">
        <v>42308</v>
      </c>
    </row>
    <row r="139" spans="1:30" ht="15" x14ac:dyDescent="0.2">
      <c r="A139" s="3" t="s">
        <v>7636</v>
      </c>
      <c r="B139" s="4">
        <v>42807.805324074077</v>
      </c>
      <c r="C139" s="3" t="s">
        <v>7639</v>
      </c>
      <c r="D139" s="3"/>
      <c r="X139" s="3" t="s">
        <v>7637</v>
      </c>
      <c r="Y139" s="3" t="s">
        <v>42307</v>
      </c>
      <c r="Z139" s="3" t="s">
        <v>5</v>
      </c>
      <c r="AA139" s="3" t="s">
        <v>7632</v>
      </c>
      <c r="AB139" s="3" t="s">
        <v>42306</v>
      </c>
      <c r="AD139" s="3" t="s">
        <v>42305</v>
      </c>
    </row>
    <row r="140" spans="1:30" ht="15" x14ac:dyDescent="0.2">
      <c r="A140" s="3" t="s">
        <v>7854</v>
      </c>
      <c r="B140" s="4">
        <v>42807.706585648149</v>
      </c>
      <c r="C140" s="3" t="s">
        <v>7639</v>
      </c>
      <c r="D140" s="3"/>
      <c r="X140" s="3" t="s">
        <v>7855</v>
      </c>
      <c r="Y140" s="3" t="s">
        <v>42304</v>
      </c>
      <c r="Z140" s="3" t="s">
        <v>5</v>
      </c>
      <c r="AA140" s="3" t="s">
        <v>7632</v>
      </c>
      <c r="AB140" s="3" t="s">
        <v>42303</v>
      </c>
      <c r="AD140" s="3" t="s">
        <v>42302</v>
      </c>
    </row>
    <row r="141" spans="1:30" ht="15" x14ac:dyDescent="0.2">
      <c r="A141" s="3" t="s">
        <v>8402</v>
      </c>
      <c r="B141" s="4">
        <v>42807.617997685193</v>
      </c>
      <c r="C141" s="3" t="s">
        <v>7639</v>
      </c>
      <c r="D141" s="3"/>
      <c r="X141" s="3" t="s">
        <v>8408</v>
      </c>
      <c r="Y141" s="3" t="s">
        <v>42301</v>
      </c>
      <c r="Z141" s="3" t="s">
        <v>5</v>
      </c>
      <c r="AA141" s="3" t="s">
        <v>7632</v>
      </c>
      <c r="AB141" s="3" t="s">
        <v>42300</v>
      </c>
      <c r="AD141" s="3" t="s">
        <v>42299</v>
      </c>
    </row>
    <row r="142" spans="1:30" ht="15" x14ac:dyDescent="0.2">
      <c r="A142" s="3" t="s">
        <v>42298</v>
      </c>
      <c r="B142" s="4">
        <v>42788.836655092593</v>
      </c>
      <c r="C142" s="3" t="s">
        <v>7639</v>
      </c>
      <c r="D142" s="3"/>
      <c r="Z142" s="3" t="s">
        <v>39224</v>
      </c>
      <c r="AA142" s="3" t="s">
        <v>28</v>
      </c>
      <c r="AB142" s="3" t="s">
        <v>42297</v>
      </c>
      <c r="AD142" s="3" t="s">
        <v>42296</v>
      </c>
    </row>
    <row r="143" spans="1:30" ht="15" x14ac:dyDescent="0.2">
      <c r="A143" s="3" t="s">
        <v>15785</v>
      </c>
      <c r="B143" s="4">
        <v>42775.143888888888</v>
      </c>
      <c r="C143" s="3" t="s">
        <v>7639</v>
      </c>
      <c r="D143" s="3"/>
      <c r="X143" s="3" t="s">
        <v>15786</v>
      </c>
      <c r="Y143" s="3" t="s">
        <v>42295</v>
      </c>
      <c r="Z143" s="3" t="s">
        <v>5</v>
      </c>
      <c r="AA143" s="3" t="s">
        <v>7697</v>
      </c>
      <c r="AB143" s="3" t="s">
        <v>42294</v>
      </c>
      <c r="AD143" s="3" t="s">
        <v>42293</v>
      </c>
    </row>
    <row r="144" spans="1:30" ht="15" x14ac:dyDescent="0.2">
      <c r="A144" s="3" t="s">
        <v>12158</v>
      </c>
      <c r="B144" s="4">
        <v>42775.143831018519</v>
      </c>
      <c r="C144" s="3" t="s">
        <v>7639</v>
      </c>
      <c r="D144" s="3"/>
      <c r="X144" s="3" t="s">
        <v>12162</v>
      </c>
      <c r="Y144" s="3" t="s">
        <v>42292</v>
      </c>
      <c r="Z144" s="3" t="s">
        <v>5</v>
      </c>
      <c r="AA144" s="3" t="s">
        <v>7697</v>
      </c>
      <c r="AB144" s="3" t="s">
        <v>42291</v>
      </c>
      <c r="AD144" s="3" t="s">
        <v>42290</v>
      </c>
    </row>
    <row r="145" spans="1:30" ht="15" x14ac:dyDescent="0.2">
      <c r="A145" s="3" t="s">
        <v>10902</v>
      </c>
      <c r="B145" s="4">
        <v>42775.143784722219</v>
      </c>
      <c r="C145" s="3" t="s">
        <v>7639</v>
      </c>
      <c r="D145" s="3"/>
      <c r="X145" s="3" t="s">
        <v>10907</v>
      </c>
      <c r="Y145" s="3" t="s">
        <v>42289</v>
      </c>
      <c r="Z145" s="3" t="s">
        <v>5</v>
      </c>
      <c r="AA145" s="3" t="s">
        <v>7697</v>
      </c>
      <c r="AB145" s="3" t="s">
        <v>42288</v>
      </c>
      <c r="AD145" s="3" t="s">
        <v>42287</v>
      </c>
    </row>
    <row r="146" spans="1:30" ht="15" x14ac:dyDescent="0.2">
      <c r="A146" s="3" t="s">
        <v>12254</v>
      </c>
      <c r="B146" s="4">
        <v>42775.143738425933</v>
      </c>
      <c r="C146" s="3" t="s">
        <v>7639</v>
      </c>
      <c r="D146" s="3"/>
      <c r="X146" s="3" t="s">
        <v>12258</v>
      </c>
      <c r="Y146" s="3" t="s">
        <v>42286</v>
      </c>
      <c r="Z146" s="3" t="s">
        <v>5</v>
      </c>
      <c r="AA146" s="3" t="s">
        <v>7697</v>
      </c>
      <c r="AB146" s="3" t="s">
        <v>42285</v>
      </c>
      <c r="AD146" s="3" t="s">
        <v>42284</v>
      </c>
    </row>
    <row r="147" spans="1:30" ht="15" x14ac:dyDescent="0.2">
      <c r="A147" s="3" t="s">
        <v>28217</v>
      </c>
      <c r="B147" s="4">
        <v>42775.143680555557</v>
      </c>
      <c r="C147" s="3" t="s">
        <v>7639</v>
      </c>
      <c r="D147" s="3"/>
      <c r="X147" s="3" t="s">
        <v>28218</v>
      </c>
      <c r="Y147" s="3" t="s">
        <v>42283</v>
      </c>
      <c r="Z147" s="3" t="s">
        <v>5</v>
      </c>
      <c r="AA147" s="3" t="s">
        <v>7697</v>
      </c>
      <c r="AB147" s="3" t="s">
        <v>42282</v>
      </c>
      <c r="AD147" s="3" t="s">
        <v>42281</v>
      </c>
    </row>
    <row r="148" spans="1:30" ht="15" x14ac:dyDescent="0.2">
      <c r="A148" s="3" t="s">
        <v>12301</v>
      </c>
      <c r="B148" s="4">
        <v>42775.143634259257</v>
      </c>
      <c r="C148" s="3" t="s">
        <v>7639</v>
      </c>
      <c r="D148" s="3"/>
      <c r="X148" s="3" t="s">
        <v>12306</v>
      </c>
      <c r="Y148" s="3" t="s">
        <v>42280</v>
      </c>
      <c r="Z148" s="3" t="s">
        <v>5</v>
      </c>
      <c r="AA148" s="3" t="s">
        <v>7697</v>
      </c>
      <c r="AB148" s="3" t="s">
        <v>42279</v>
      </c>
      <c r="AD148" s="3" t="s">
        <v>42278</v>
      </c>
    </row>
    <row r="149" spans="1:30" ht="15" x14ac:dyDescent="0.2">
      <c r="A149" s="3" t="s">
        <v>18487</v>
      </c>
      <c r="B149" s="4">
        <v>42775.143576388888</v>
      </c>
      <c r="C149" s="3" t="s">
        <v>7639</v>
      </c>
      <c r="D149" s="3"/>
      <c r="X149" s="3" t="s">
        <v>18488</v>
      </c>
      <c r="Y149" s="3" t="s">
        <v>42277</v>
      </c>
      <c r="Z149" s="3" t="s">
        <v>5</v>
      </c>
      <c r="AA149" s="3" t="s">
        <v>7697</v>
      </c>
      <c r="AB149" s="3" t="s">
        <v>42276</v>
      </c>
      <c r="AD149" s="3" t="s">
        <v>42275</v>
      </c>
    </row>
    <row r="150" spans="1:30" ht="15" x14ac:dyDescent="0.2">
      <c r="A150" s="3" t="s">
        <v>17191</v>
      </c>
      <c r="B150" s="4">
        <v>42775.143530092602</v>
      </c>
      <c r="C150" s="3" t="s">
        <v>7639</v>
      </c>
      <c r="D150" s="3"/>
      <c r="X150" s="3" t="s">
        <v>17192</v>
      </c>
      <c r="Y150" s="3" t="s">
        <v>42274</v>
      </c>
      <c r="Z150" s="3" t="s">
        <v>5</v>
      </c>
      <c r="AA150" s="3" t="s">
        <v>7697</v>
      </c>
      <c r="AB150" s="3" t="s">
        <v>42273</v>
      </c>
      <c r="AD150" s="3" t="s">
        <v>42272</v>
      </c>
    </row>
    <row r="151" spans="1:30" ht="15" x14ac:dyDescent="0.2">
      <c r="A151" s="3" t="s">
        <v>15273</v>
      </c>
      <c r="B151" s="4">
        <v>42775.143472222233</v>
      </c>
      <c r="C151" s="3" t="s">
        <v>7639</v>
      </c>
      <c r="D151" s="3"/>
      <c r="X151" s="3" t="s">
        <v>15277</v>
      </c>
      <c r="Y151" s="3" t="s">
        <v>42271</v>
      </c>
      <c r="Z151" s="3" t="s">
        <v>5</v>
      </c>
      <c r="AA151" s="3" t="s">
        <v>7697</v>
      </c>
      <c r="AB151" s="3" t="s">
        <v>42270</v>
      </c>
      <c r="AD151" s="3" t="s">
        <v>42269</v>
      </c>
    </row>
    <row r="152" spans="1:30" ht="15" x14ac:dyDescent="0.2">
      <c r="A152" s="3" t="s">
        <v>42268</v>
      </c>
      <c r="B152" s="4">
        <v>42775.143425925933</v>
      </c>
      <c r="C152" s="3" t="s">
        <v>7639</v>
      </c>
      <c r="D152" s="3"/>
      <c r="Z152" s="3" t="s">
        <v>5</v>
      </c>
      <c r="AA152" s="3" t="s">
        <v>7697</v>
      </c>
      <c r="AB152" s="3" t="s">
        <v>42267</v>
      </c>
      <c r="AD152" s="3" t="s">
        <v>42266</v>
      </c>
    </row>
    <row r="153" spans="1:30" ht="15" x14ac:dyDescent="0.2">
      <c r="A153" s="3" t="s">
        <v>12444</v>
      </c>
      <c r="B153" s="4">
        <v>42775.143379629633</v>
      </c>
      <c r="C153" s="3" t="s">
        <v>7639</v>
      </c>
      <c r="D153" s="3"/>
      <c r="X153" s="3" t="s">
        <v>12448</v>
      </c>
      <c r="Y153" s="3" t="s">
        <v>42265</v>
      </c>
      <c r="Z153" s="3" t="s">
        <v>5</v>
      </c>
      <c r="AA153" s="3" t="s">
        <v>7697</v>
      </c>
      <c r="AB153" s="3" t="s">
        <v>42264</v>
      </c>
      <c r="AD153" s="3" t="s">
        <v>42263</v>
      </c>
    </row>
    <row r="154" spans="1:30" ht="15" x14ac:dyDescent="0.2">
      <c r="A154" s="3" t="s">
        <v>11543</v>
      </c>
      <c r="B154" s="4">
        <v>42775.143321759257</v>
      </c>
      <c r="C154" s="3" t="s">
        <v>7639</v>
      </c>
      <c r="D154" s="3"/>
      <c r="X154" s="3" t="s">
        <v>11547</v>
      </c>
      <c r="Y154" s="3" t="s">
        <v>42262</v>
      </c>
      <c r="Z154" s="3" t="s">
        <v>5</v>
      </c>
      <c r="AA154" s="3" t="s">
        <v>7697</v>
      </c>
      <c r="AB154" s="3" t="s">
        <v>42261</v>
      </c>
      <c r="AD154" s="3" t="s">
        <v>42260</v>
      </c>
    </row>
    <row r="155" spans="1:30" ht="15" x14ac:dyDescent="0.2">
      <c r="A155" s="3" t="s">
        <v>16521</v>
      </c>
      <c r="B155" s="4">
        <v>42775.143275462957</v>
      </c>
      <c r="C155" s="3" t="s">
        <v>7639</v>
      </c>
      <c r="D155" s="3"/>
      <c r="X155" s="3" t="s">
        <v>16522</v>
      </c>
      <c r="Y155" s="3" t="s">
        <v>42259</v>
      </c>
      <c r="Z155" s="3" t="s">
        <v>5</v>
      </c>
      <c r="AA155" s="3" t="s">
        <v>7697</v>
      </c>
      <c r="AB155" s="3" t="s">
        <v>42258</v>
      </c>
      <c r="AD155" s="3" t="s">
        <v>42257</v>
      </c>
    </row>
    <row r="156" spans="1:30" ht="15" x14ac:dyDescent="0.2">
      <c r="A156" s="3" t="s">
        <v>27056</v>
      </c>
      <c r="B156" s="4">
        <v>42775.143217592587</v>
      </c>
      <c r="C156" s="3" t="s">
        <v>7639</v>
      </c>
      <c r="D156" s="3"/>
      <c r="X156" s="3" t="s">
        <v>27057</v>
      </c>
      <c r="Y156" s="3" t="s">
        <v>42256</v>
      </c>
      <c r="Z156" s="3" t="s">
        <v>5</v>
      </c>
      <c r="AA156" s="3" t="s">
        <v>7697</v>
      </c>
      <c r="AB156" s="3" t="s">
        <v>42255</v>
      </c>
      <c r="AD156" s="3" t="s">
        <v>42254</v>
      </c>
    </row>
    <row r="157" spans="1:30" ht="15" x14ac:dyDescent="0.2">
      <c r="A157" s="3" t="s">
        <v>11566</v>
      </c>
      <c r="B157" s="4">
        <v>42775.143171296288</v>
      </c>
      <c r="C157" s="3" t="s">
        <v>7639</v>
      </c>
      <c r="D157" s="3"/>
      <c r="X157" s="3" t="s">
        <v>11570</v>
      </c>
      <c r="Y157" s="3" t="s">
        <v>42253</v>
      </c>
      <c r="Z157" s="3" t="s">
        <v>5</v>
      </c>
      <c r="AA157" s="3" t="s">
        <v>7697</v>
      </c>
      <c r="AB157" s="3" t="s">
        <v>42252</v>
      </c>
      <c r="AD157" s="3" t="s">
        <v>42251</v>
      </c>
    </row>
    <row r="158" spans="1:30" ht="15" x14ac:dyDescent="0.2">
      <c r="A158" s="3" t="s">
        <v>42250</v>
      </c>
      <c r="B158" s="4">
        <v>42775.143125000002</v>
      </c>
      <c r="C158" s="3" t="s">
        <v>7639</v>
      </c>
      <c r="D158" s="3"/>
      <c r="Z158" s="3" t="s">
        <v>5</v>
      </c>
      <c r="AA158" s="3" t="s">
        <v>7697</v>
      </c>
      <c r="AB158" s="3" t="s">
        <v>42249</v>
      </c>
      <c r="AD158" s="3" t="s">
        <v>42248</v>
      </c>
    </row>
    <row r="159" spans="1:30" ht="15" x14ac:dyDescent="0.2">
      <c r="A159" s="3" t="s">
        <v>10772</v>
      </c>
      <c r="B159" s="4">
        <v>42775.143078703702</v>
      </c>
      <c r="C159" s="3" t="s">
        <v>7639</v>
      </c>
      <c r="D159" s="3"/>
      <c r="X159" s="3" t="s">
        <v>10776</v>
      </c>
      <c r="Y159" s="3" t="s">
        <v>42247</v>
      </c>
      <c r="Z159" s="3" t="s">
        <v>5</v>
      </c>
      <c r="AA159" s="3" t="s">
        <v>7697</v>
      </c>
      <c r="AB159" s="3" t="s">
        <v>42246</v>
      </c>
      <c r="AD159" s="3" t="s">
        <v>42245</v>
      </c>
    </row>
    <row r="160" spans="1:30" ht="15" x14ac:dyDescent="0.2">
      <c r="A160" s="3" t="s">
        <v>8698</v>
      </c>
      <c r="B160" s="4">
        <v>42775.143020833333</v>
      </c>
      <c r="C160" s="3" t="s">
        <v>7639</v>
      </c>
      <c r="D160" s="3"/>
      <c r="X160" s="3" t="s">
        <v>8699</v>
      </c>
      <c r="Y160" s="3" t="s">
        <v>42244</v>
      </c>
      <c r="Z160" s="3" t="s">
        <v>5</v>
      </c>
      <c r="AA160" s="3" t="s">
        <v>7697</v>
      </c>
      <c r="AB160" s="3" t="s">
        <v>42243</v>
      </c>
      <c r="AD160" s="3" t="s">
        <v>42242</v>
      </c>
    </row>
    <row r="161" spans="1:30" ht="15" x14ac:dyDescent="0.2">
      <c r="A161" s="3" t="s">
        <v>11851</v>
      </c>
      <c r="B161" s="4">
        <v>42775.142974537041</v>
      </c>
      <c r="C161" s="3" t="s">
        <v>7639</v>
      </c>
      <c r="D161" s="3"/>
      <c r="X161" s="3" t="s">
        <v>11855</v>
      </c>
      <c r="Y161" s="3" t="s">
        <v>42241</v>
      </c>
      <c r="Z161" s="3" t="s">
        <v>5</v>
      </c>
      <c r="AA161" s="3" t="s">
        <v>7697</v>
      </c>
      <c r="AB161" s="3" t="s">
        <v>42240</v>
      </c>
      <c r="AD161" s="3" t="s">
        <v>42239</v>
      </c>
    </row>
    <row r="162" spans="1:30" ht="15" x14ac:dyDescent="0.2">
      <c r="A162" s="3" t="s">
        <v>42238</v>
      </c>
      <c r="B162" s="4">
        <v>42775.142928240741</v>
      </c>
      <c r="C162" s="3" t="s">
        <v>7639</v>
      </c>
      <c r="D162" s="3"/>
      <c r="Z162" s="3" t="s">
        <v>5</v>
      </c>
      <c r="AA162" s="3" t="s">
        <v>7697</v>
      </c>
      <c r="AB162" s="3" t="s">
        <v>42237</v>
      </c>
      <c r="AD162" s="3" t="s">
        <v>42236</v>
      </c>
    </row>
    <row r="163" spans="1:30" ht="15" x14ac:dyDescent="0.2">
      <c r="A163" s="3" t="s">
        <v>9239</v>
      </c>
      <c r="B163" s="4">
        <v>42775.142881944441</v>
      </c>
      <c r="C163" s="3" t="s">
        <v>7639</v>
      </c>
      <c r="D163" s="3"/>
      <c r="X163" s="3" t="s">
        <v>9245</v>
      </c>
      <c r="Y163" s="3" t="s">
        <v>42235</v>
      </c>
      <c r="Z163" s="3" t="s">
        <v>5</v>
      </c>
      <c r="AA163" s="3" t="s">
        <v>28</v>
      </c>
      <c r="AB163" s="3" t="s">
        <v>42234</v>
      </c>
      <c r="AD163" s="3" t="s">
        <v>42233</v>
      </c>
    </row>
    <row r="164" spans="1:30" ht="15" x14ac:dyDescent="0.2">
      <c r="A164" s="3" t="s">
        <v>42232</v>
      </c>
      <c r="B164" s="4">
        <v>42775.142824074072</v>
      </c>
      <c r="C164" s="3" t="s">
        <v>7639</v>
      </c>
      <c r="D164" s="3"/>
      <c r="Y164" s="3" t="s">
        <v>17206</v>
      </c>
      <c r="Z164" s="3" t="s">
        <v>5</v>
      </c>
      <c r="AA164" s="3" t="s">
        <v>7697</v>
      </c>
      <c r="AB164" s="3" t="s">
        <v>42231</v>
      </c>
      <c r="AD164" s="3" t="s">
        <v>42230</v>
      </c>
    </row>
    <row r="165" spans="1:30" ht="15" x14ac:dyDescent="0.2">
      <c r="A165" s="3" t="s">
        <v>17344</v>
      </c>
      <c r="B165" s="4">
        <v>42775.142766203702</v>
      </c>
      <c r="C165" s="3" t="s">
        <v>7639</v>
      </c>
      <c r="D165" s="3"/>
      <c r="X165" s="3" t="s">
        <v>39058</v>
      </c>
      <c r="Y165" s="3" t="s">
        <v>42229</v>
      </c>
      <c r="Z165" s="3" t="s">
        <v>5</v>
      </c>
      <c r="AA165" s="3" t="s">
        <v>28</v>
      </c>
      <c r="AB165" s="3" t="s">
        <v>42228</v>
      </c>
      <c r="AD165" s="3" t="s">
        <v>42227</v>
      </c>
    </row>
    <row r="166" spans="1:30" ht="15" x14ac:dyDescent="0.2">
      <c r="A166" s="3" t="s">
        <v>10793</v>
      </c>
      <c r="B166" s="4">
        <v>42775.14271990741</v>
      </c>
      <c r="C166" s="3" t="s">
        <v>7639</v>
      </c>
      <c r="D166" s="3"/>
      <c r="X166" s="3" t="s">
        <v>10797</v>
      </c>
      <c r="Y166" s="3" t="s">
        <v>42226</v>
      </c>
      <c r="Z166" s="3" t="s">
        <v>5</v>
      </c>
      <c r="AA166" s="3" t="s">
        <v>7697</v>
      </c>
      <c r="AB166" s="3" t="s">
        <v>42225</v>
      </c>
      <c r="AD166" s="3" t="s">
        <v>42224</v>
      </c>
    </row>
    <row r="167" spans="1:30" ht="15" x14ac:dyDescent="0.2">
      <c r="A167" s="3" t="s">
        <v>7958</v>
      </c>
      <c r="B167" s="4">
        <v>42775.14266203704</v>
      </c>
      <c r="C167" s="3" t="s">
        <v>7639</v>
      </c>
      <c r="D167" s="3"/>
      <c r="X167" s="3" t="s">
        <v>7959</v>
      </c>
      <c r="Y167" s="3" t="s">
        <v>42223</v>
      </c>
      <c r="Z167" s="3" t="s">
        <v>5</v>
      </c>
      <c r="AA167" s="3" t="s">
        <v>7697</v>
      </c>
      <c r="AB167" s="3" t="s">
        <v>42222</v>
      </c>
      <c r="AD167" s="3" t="s">
        <v>42221</v>
      </c>
    </row>
    <row r="168" spans="1:30" ht="15" x14ac:dyDescent="0.2">
      <c r="A168" s="3" t="s">
        <v>11915</v>
      </c>
      <c r="B168" s="4">
        <v>42775.142604166656</v>
      </c>
      <c r="C168" s="3" t="s">
        <v>7639</v>
      </c>
      <c r="D168" s="3"/>
      <c r="X168" s="3" t="s">
        <v>11919</v>
      </c>
      <c r="Y168" s="3" t="s">
        <v>42220</v>
      </c>
      <c r="Z168" s="3" t="s">
        <v>5</v>
      </c>
      <c r="AA168" s="3" t="s">
        <v>7697</v>
      </c>
      <c r="AB168" s="3" t="s">
        <v>42219</v>
      </c>
      <c r="AD168" s="3" t="s">
        <v>42218</v>
      </c>
    </row>
    <row r="169" spans="1:30" ht="15" x14ac:dyDescent="0.2">
      <c r="A169" s="3" t="s">
        <v>42217</v>
      </c>
      <c r="B169" s="4">
        <v>42775.142557870371</v>
      </c>
      <c r="C169" s="3" t="s">
        <v>7639</v>
      </c>
      <c r="D169" s="3"/>
      <c r="Z169" s="3" t="s">
        <v>5</v>
      </c>
      <c r="AA169" s="3" t="s">
        <v>7697</v>
      </c>
      <c r="AB169" s="3" t="s">
        <v>42216</v>
      </c>
      <c r="AD169" s="3" t="s">
        <v>42215</v>
      </c>
    </row>
    <row r="170" spans="1:30" ht="15" x14ac:dyDescent="0.2">
      <c r="A170" s="3" t="s">
        <v>13171</v>
      </c>
      <c r="B170" s="4">
        <v>42775.142500000002</v>
      </c>
      <c r="C170" s="3" t="s">
        <v>7639</v>
      </c>
      <c r="D170" s="3"/>
      <c r="X170" s="3" t="s">
        <v>13175</v>
      </c>
      <c r="Y170" s="3" t="s">
        <v>42214</v>
      </c>
      <c r="Z170" s="3" t="s">
        <v>5</v>
      </c>
      <c r="AA170" s="3" t="s">
        <v>7697</v>
      </c>
      <c r="AB170" s="3" t="s">
        <v>42213</v>
      </c>
      <c r="AD170" s="3" t="s">
        <v>42212</v>
      </c>
    </row>
    <row r="171" spans="1:30" ht="15" x14ac:dyDescent="0.2">
      <c r="A171" s="3" t="s">
        <v>9913</v>
      </c>
      <c r="B171" s="4">
        <v>42775.142453703702</v>
      </c>
      <c r="C171" s="3" t="s">
        <v>7639</v>
      </c>
      <c r="D171" s="3"/>
      <c r="X171" s="3" t="s">
        <v>39039</v>
      </c>
      <c r="Y171" s="3" t="s">
        <v>42211</v>
      </c>
      <c r="Z171" s="3" t="s">
        <v>5</v>
      </c>
      <c r="AA171" s="3" t="s">
        <v>28</v>
      </c>
      <c r="AB171" s="3" t="s">
        <v>42210</v>
      </c>
      <c r="AD171" s="3" t="s">
        <v>42209</v>
      </c>
    </row>
    <row r="172" spans="1:30" ht="15" x14ac:dyDescent="0.2">
      <c r="A172" s="3" t="s">
        <v>19630</v>
      </c>
      <c r="B172" s="4">
        <v>42775.142407407409</v>
      </c>
      <c r="C172" s="3" t="s">
        <v>7639</v>
      </c>
      <c r="D172" s="3"/>
      <c r="X172" s="3" t="s">
        <v>19634</v>
      </c>
      <c r="Y172" s="3" t="s">
        <v>42208</v>
      </c>
      <c r="Z172" s="3" t="s">
        <v>5</v>
      </c>
      <c r="AA172" s="3" t="s">
        <v>7697</v>
      </c>
      <c r="AB172" s="3" t="s">
        <v>42207</v>
      </c>
      <c r="AD172" s="3" t="s">
        <v>42206</v>
      </c>
    </row>
    <row r="173" spans="1:30" ht="15" x14ac:dyDescent="0.2">
      <c r="A173" s="3" t="s">
        <v>20909</v>
      </c>
      <c r="B173" s="4">
        <v>42775.14234953704</v>
      </c>
      <c r="C173" s="3" t="s">
        <v>7639</v>
      </c>
      <c r="D173" s="3"/>
      <c r="X173" s="3" t="s">
        <v>20910</v>
      </c>
      <c r="Y173" s="3" t="s">
        <v>42205</v>
      </c>
      <c r="Z173" s="3" t="s">
        <v>5</v>
      </c>
      <c r="AA173" s="3" t="s">
        <v>7697</v>
      </c>
      <c r="AB173" s="3" t="s">
        <v>42204</v>
      </c>
      <c r="AD173" s="3" t="s">
        <v>42203</v>
      </c>
    </row>
    <row r="174" spans="1:30" ht="15" x14ac:dyDescent="0.2">
      <c r="A174" s="3" t="s">
        <v>11626</v>
      </c>
      <c r="B174" s="4">
        <v>42775.139363425929</v>
      </c>
      <c r="C174" s="3" t="s">
        <v>7639</v>
      </c>
      <c r="D174" s="3"/>
      <c r="X174" s="3" t="s">
        <v>11630</v>
      </c>
      <c r="Y174" s="3" t="s">
        <v>42202</v>
      </c>
      <c r="Z174" s="3" t="s">
        <v>5</v>
      </c>
      <c r="AA174" s="3" t="s">
        <v>7697</v>
      </c>
      <c r="AB174" s="3" t="s">
        <v>42201</v>
      </c>
      <c r="AD174" s="3" t="s">
        <v>42200</v>
      </c>
    </row>
    <row r="175" spans="1:30" ht="15" x14ac:dyDescent="0.2">
      <c r="A175" s="3" t="s">
        <v>42199</v>
      </c>
      <c r="B175" s="4">
        <v>42775.139305555553</v>
      </c>
      <c r="C175" s="3" t="s">
        <v>7639</v>
      </c>
      <c r="D175" s="3"/>
      <c r="Y175" s="3" t="s">
        <v>7730</v>
      </c>
      <c r="Z175" s="3" t="s">
        <v>5</v>
      </c>
      <c r="AA175" s="3" t="s">
        <v>7697</v>
      </c>
      <c r="AB175" s="3" t="s">
        <v>42198</v>
      </c>
      <c r="AD175" s="3" t="s">
        <v>42197</v>
      </c>
    </row>
    <row r="176" spans="1:30" ht="15" x14ac:dyDescent="0.2">
      <c r="A176" s="3" t="s">
        <v>18716</v>
      </c>
      <c r="B176" s="4">
        <v>42775.139247685183</v>
      </c>
      <c r="C176" s="3" t="s">
        <v>7639</v>
      </c>
      <c r="D176" s="3"/>
      <c r="X176" s="3" t="s">
        <v>18717</v>
      </c>
      <c r="Y176" s="3" t="s">
        <v>42196</v>
      </c>
      <c r="Z176" s="3" t="s">
        <v>5</v>
      </c>
      <c r="AA176" s="3" t="s">
        <v>7697</v>
      </c>
      <c r="AB176" s="3" t="s">
        <v>42195</v>
      </c>
      <c r="AD176" s="3" t="s">
        <v>42194</v>
      </c>
    </row>
    <row r="177" spans="1:30" ht="15" x14ac:dyDescent="0.2">
      <c r="A177" s="3" t="s">
        <v>8045</v>
      </c>
      <c r="B177" s="4">
        <v>42775.139201388891</v>
      </c>
      <c r="C177" s="3" t="s">
        <v>7639</v>
      </c>
      <c r="D177" s="3"/>
      <c r="X177" s="3" t="s">
        <v>8046</v>
      </c>
      <c r="Y177" s="3" t="s">
        <v>42193</v>
      </c>
      <c r="Z177" s="3" t="s">
        <v>5</v>
      </c>
      <c r="AA177" s="3" t="s">
        <v>7697</v>
      </c>
      <c r="AB177" s="3" t="s">
        <v>42192</v>
      </c>
      <c r="AD177" s="3" t="s">
        <v>42191</v>
      </c>
    </row>
    <row r="178" spans="1:30" ht="15" x14ac:dyDescent="0.2">
      <c r="A178" s="3" t="s">
        <v>11421</v>
      </c>
      <c r="B178" s="4">
        <v>42775.139143518521</v>
      </c>
      <c r="C178" s="3" t="s">
        <v>7639</v>
      </c>
      <c r="D178" s="3"/>
      <c r="X178" s="3" t="s">
        <v>11425</v>
      </c>
      <c r="Y178" s="3" t="s">
        <v>42190</v>
      </c>
      <c r="Z178" s="3" t="s">
        <v>5</v>
      </c>
      <c r="AA178" s="3" t="s">
        <v>7697</v>
      </c>
      <c r="AB178" s="3" t="s">
        <v>42189</v>
      </c>
      <c r="AD178" s="3" t="s">
        <v>42188</v>
      </c>
    </row>
    <row r="179" spans="1:30" ht="15" x14ac:dyDescent="0.2">
      <c r="A179" s="3" t="s">
        <v>13238</v>
      </c>
      <c r="B179" s="4">
        <v>42775.139085648138</v>
      </c>
      <c r="C179" s="3" t="s">
        <v>7639</v>
      </c>
      <c r="D179" s="3"/>
      <c r="X179" s="3" t="s">
        <v>13243</v>
      </c>
      <c r="Y179" s="3" t="s">
        <v>42187</v>
      </c>
      <c r="Z179" s="3" t="s">
        <v>5</v>
      </c>
      <c r="AA179" s="3" t="s">
        <v>7697</v>
      </c>
      <c r="AB179" s="3" t="s">
        <v>42186</v>
      </c>
      <c r="AD179" s="3" t="s">
        <v>42185</v>
      </c>
    </row>
    <row r="180" spans="1:30" ht="15" x14ac:dyDescent="0.2">
      <c r="A180" s="3" t="s">
        <v>11740</v>
      </c>
      <c r="B180" s="4">
        <v>42775.139039351852</v>
      </c>
      <c r="C180" s="3" t="s">
        <v>7639</v>
      </c>
      <c r="D180" s="3"/>
      <c r="X180" s="3" t="s">
        <v>11745</v>
      </c>
      <c r="Y180" s="3" t="s">
        <v>42184</v>
      </c>
      <c r="Z180" s="3" t="s">
        <v>5</v>
      </c>
      <c r="AA180" s="3" t="s">
        <v>7697</v>
      </c>
      <c r="AB180" s="3" t="s">
        <v>42183</v>
      </c>
      <c r="AD180" s="3" t="s">
        <v>42182</v>
      </c>
    </row>
    <row r="181" spans="1:30" ht="15" x14ac:dyDescent="0.2">
      <c r="A181" s="3" t="s">
        <v>11523</v>
      </c>
      <c r="B181" s="4">
        <v>42775.138981481483</v>
      </c>
      <c r="C181" s="3" t="s">
        <v>7639</v>
      </c>
      <c r="D181" s="3"/>
      <c r="X181" s="3" t="s">
        <v>11526</v>
      </c>
      <c r="Y181" s="3" t="s">
        <v>42181</v>
      </c>
      <c r="Z181" s="3" t="s">
        <v>5</v>
      </c>
      <c r="AA181" s="3" t="s">
        <v>7697</v>
      </c>
      <c r="AB181" s="3" t="s">
        <v>42180</v>
      </c>
      <c r="AD181" s="3" t="s">
        <v>42179</v>
      </c>
    </row>
    <row r="182" spans="1:30" ht="15" x14ac:dyDescent="0.2">
      <c r="A182" s="3" t="s">
        <v>9832</v>
      </c>
      <c r="B182" s="4">
        <v>42775.138923611114</v>
      </c>
      <c r="C182" s="3" t="s">
        <v>7639</v>
      </c>
      <c r="D182" s="3"/>
      <c r="X182" s="3" t="s">
        <v>9836</v>
      </c>
      <c r="Y182" s="3" t="s">
        <v>42178</v>
      </c>
      <c r="Z182" s="3" t="s">
        <v>5</v>
      </c>
      <c r="AA182" s="3" t="s">
        <v>7697</v>
      </c>
      <c r="AB182" s="3" t="s">
        <v>42177</v>
      </c>
      <c r="AD182" s="3" t="s">
        <v>42176</v>
      </c>
    </row>
    <row r="183" spans="1:30" ht="15" x14ac:dyDescent="0.2">
      <c r="A183" s="3" t="s">
        <v>16375</v>
      </c>
      <c r="B183" s="4">
        <v>42775.138877314806</v>
      </c>
      <c r="C183" s="3" t="s">
        <v>7639</v>
      </c>
      <c r="D183" s="3"/>
      <c r="X183" s="3" t="s">
        <v>16376</v>
      </c>
      <c r="Y183" s="3" t="s">
        <v>42175</v>
      </c>
      <c r="Z183" s="3" t="s">
        <v>5</v>
      </c>
      <c r="AA183" s="3" t="s">
        <v>7697</v>
      </c>
      <c r="AB183" s="3" t="s">
        <v>42174</v>
      </c>
      <c r="AD183" s="3" t="s">
        <v>42173</v>
      </c>
    </row>
    <row r="184" spans="1:30" ht="15" x14ac:dyDescent="0.2">
      <c r="A184" s="3" t="s">
        <v>10945</v>
      </c>
      <c r="B184" s="4">
        <v>42775.138819444437</v>
      </c>
      <c r="C184" s="3" t="s">
        <v>7639</v>
      </c>
      <c r="D184" s="3"/>
      <c r="X184" s="3" t="s">
        <v>10950</v>
      </c>
      <c r="Y184" s="3" t="s">
        <v>42172</v>
      </c>
      <c r="Z184" s="3" t="s">
        <v>5</v>
      </c>
      <c r="AA184" s="3" t="s">
        <v>7697</v>
      </c>
      <c r="AB184" s="3" t="s">
        <v>42171</v>
      </c>
      <c r="AD184" s="3" t="s">
        <v>42170</v>
      </c>
    </row>
    <row r="185" spans="1:30" ht="15" x14ac:dyDescent="0.2">
      <c r="A185" s="3" t="s">
        <v>13972</v>
      </c>
      <c r="B185" s="4">
        <v>42775.138773148137</v>
      </c>
      <c r="C185" s="3" t="s">
        <v>7639</v>
      </c>
      <c r="D185" s="3"/>
      <c r="X185" s="3" t="s">
        <v>13973</v>
      </c>
      <c r="Y185" s="3" t="s">
        <v>42169</v>
      </c>
      <c r="Z185" s="3" t="s">
        <v>5</v>
      </c>
      <c r="AA185" s="3" t="s">
        <v>7697</v>
      </c>
      <c r="AB185" s="3" t="s">
        <v>42168</v>
      </c>
      <c r="AD185" s="3" t="s">
        <v>42167</v>
      </c>
    </row>
    <row r="186" spans="1:30" ht="15" x14ac:dyDescent="0.2">
      <c r="A186" s="3" t="s">
        <v>18902</v>
      </c>
      <c r="B186" s="4">
        <v>42775.138726851852</v>
      </c>
      <c r="C186" s="3" t="s">
        <v>7639</v>
      </c>
      <c r="D186" s="3"/>
      <c r="X186" s="3" t="s">
        <v>18906</v>
      </c>
      <c r="Y186" s="3" t="s">
        <v>42166</v>
      </c>
      <c r="Z186" s="3" t="s">
        <v>5</v>
      </c>
      <c r="AA186" s="3" t="s">
        <v>7697</v>
      </c>
      <c r="AB186" s="3" t="s">
        <v>42165</v>
      </c>
      <c r="AD186" s="3" t="s">
        <v>42164</v>
      </c>
    </row>
    <row r="187" spans="1:30" ht="15" x14ac:dyDescent="0.2">
      <c r="A187" s="3" t="s">
        <v>12572</v>
      </c>
      <c r="B187" s="4">
        <v>42775.138668981483</v>
      </c>
      <c r="C187" s="3" t="s">
        <v>7639</v>
      </c>
      <c r="D187" s="3"/>
      <c r="X187" s="3" t="s">
        <v>12576</v>
      </c>
      <c r="Y187" s="3" t="s">
        <v>42163</v>
      </c>
      <c r="Z187" s="3" t="s">
        <v>5</v>
      </c>
      <c r="AA187" s="3" t="s">
        <v>7697</v>
      </c>
      <c r="AB187" s="3" t="s">
        <v>42162</v>
      </c>
      <c r="AD187" s="3" t="s">
        <v>42161</v>
      </c>
    </row>
    <row r="188" spans="1:30" ht="15" x14ac:dyDescent="0.2">
      <c r="A188" s="3" t="s">
        <v>19043</v>
      </c>
      <c r="B188" s="4">
        <v>42775.138622685183</v>
      </c>
      <c r="C188" s="3" t="s">
        <v>7639</v>
      </c>
      <c r="D188" s="3"/>
      <c r="X188" s="3" t="s">
        <v>19047</v>
      </c>
      <c r="Y188" s="3" t="s">
        <v>42160</v>
      </c>
      <c r="Z188" s="3" t="s">
        <v>5</v>
      </c>
      <c r="AA188" s="3" t="s">
        <v>7697</v>
      </c>
      <c r="AB188" s="3" t="s">
        <v>42159</v>
      </c>
      <c r="AD188" s="3" t="s">
        <v>42158</v>
      </c>
    </row>
    <row r="189" spans="1:30" ht="15" x14ac:dyDescent="0.2">
      <c r="A189" s="3" t="s">
        <v>13295</v>
      </c>
      <c r="B189" s="4">
        <v>42775.13857638889</v>
      </c>
      <c r="C189" s="3" t="s">
        <v>7639</v>
      </c>
      <c r="D189" s="3"/>
      <c r="X189" s="3" t="s">
        <v>13296</v>
      </c>
      <c r="Y189" s="3" t="s">
        <v>42157</v>
      </c>
      <c r="Z189" s="3" t="s">
        <v>5</v>
      </c>
      <c r="AA189" s="3" t="s">
        <v>7697</v>
      </c>
      <c r="AB189" s="3" t="s">
        <v>42156</v>
      </c>
      <c r="AD189" s="3" t="s">
        <v>42155</v>
      </c>
    </row>
    <row r="190" spans="1:30" ht="15" x14ac:dyDescent="0.2">
      <c r="A190" s="3" t="s">
        <v>14463</v>
      </c>
      <c r="B190" s="4">
        <v>42775.138518518521</v>
      </c>
      <c r="C190" s="3" t="s">
        <v>7639</v>
      </c>
      <c r="D190" s="3"/>
      <c r="X190" s="3" t="s">
        <v>14467</v>
      </c>
      <c r="Y190" s="3" t="s">
        <v>42154</v>
      </c>
      <c r="Z190" s="3" t="s">
        <v>5</v>
      </c>
      <c r="AA190" s="3" t="s">
        <v>7697</v>
      </c>
      <c r="AB190" s="3" t="s">
        <v>42153</v>
      </c>
      <c r="AD190" s="3" t="s">
        <v>42152</v>
      </c>
    </row>
    <row r="191" spans="1:30" ht="15" x14ac:dyDescent="0.2">
      <c r="A191" s="3" t="s">
        <v>16158</v>
      </c>
      <c r="B191" s="4">
        <v>42775.138472222221</v>
      </c>
      <c r="C191" s="3" t="s">
        <v>7639</v>
      </c>
      <c r="D191" s="3"/>
      <c r="X191" s="3" t="s">
        <v>16163</v>
      </c>
      <c r="Y191" s="3" t="s">
        <v>42151</v>
      </c>
      <c r="Z191" s="3" t="s">
        <v>5</v>
      </c>
      <c r="AA191" s="3" t="s">
        <v>7697</v>
      </c>
      <c r="AB191" s="3" t="s">
        <v>42150</v>
      </c>
      <c r="AD191" s="3" t="s">
        <v>42149</v>
      </c>
    </row>
    <row r="192" spans="1:30" ht="15" x14ac:dyDescent="0.2">
      <c r="A192" s="3" t="s">
        <v>16297</v>
      </c>
      <c r="B192" s="4">
        <v>42775.138414351852</v>
      </c>
      <c r="C192" s="3" t="s">
        <v>7639</v>
      </c>
      <c r="D192" s="3"/>
      <c r="X192" s="3" t="s">
        <v>16301</v>
      </c>
      <c r="Z192" s="3" t="s">
        <v>5</v>
      </c>
      <c r="AA192" s="3" t="s">
        <v>28</v>
      </c>
      <c r="AB192" s="3" t="s">
        <v>42148</v>
      </c>
      <c r="AD192" s="3" t="s">
        <v>42147</v>
      </c>
    </row>
    <row r="193" spans="1:30" ht="15" x14ac:dyDescent="0.2">
      <c r="A193" s="3" t="s">
        <v>22636</v>
      </c>
      <c r="B193" s="4">
        <v>42775.138368055559</v>
      </c>
      <c r="C193" s="3" t="s">
        <v>7639</v>
      </c>
      <c r="D193" s="3"/>
      <c r="X193" s="3" t="s">
        <v>22637</v>
      </c>
      <c r="Y193" s="3" t="s">
        <v>42146</v>
      </c>
      <c r="Z193" s="3" t="s">
        <v>5</v>
      </c>
      <c r="AA193" s="3" t="s">
        <v>7697</v>
      </c>
      <c r="AB193" s="3" t="s">
        <v>42145</v>
      </c>
      <c r="AD193" s="3" t="s">
        <v>42144</v>
      </c>
    </row>
    <row r="194" spans="1:30" ht="15" x14ac:dyDescent="0.2">
      <c r="A194" s="3" t="s">
        <v>42143</v>
      </c>
      <c r="B194" s="4">
        <v>42775.138310185182</v>
      </c>
      <c r="C194" s="3" t="s">
        <v>7639</v>
      </c>
      <c r="D194" s="3"/>
      <c r="Z194" s="3" t="s">
        <v>5</v>
      </c>
      <c r="AA194" s="3" t="s">
        <v>7697</v>
      </c>
      <c r="AB194" s="3" t="s">
        <v>42142</v>
      </c>
      <c r="AD194" s="3" t="s">
        <v>42141</v>
      </c>
    </row>
    <row r="195" spans="1:30" ht="15" x14ac:dyDescent="0.2">
      <c r="A195" s="3" t="s">
        <v>10629</v>
      </c>
      <c r="B195" s="4">
        <v>42775.13826388889</v>
      </c>
      <c r="C195" s="3" t="s">
        <v>7639</v>
      </c>
      <c r="D195" s="3"/>
      <c r="X195" s="3" t="s">
        <v>10634</v>
      </c>
      <c r="Y195" s="3" t="s">
        <v>42140</v>
      </c>
      <c r="Z195" s="3" t="s">
        <v>5</v>
      </c>
      <c r="AA195" s="3" t="s">
        <v>7697</v>
      </c>
      <c r="AB195" s="3" t="s">
        <v>42139</v>
      </c>
      <c r="AD195" s="3" t="s">
        <v>42138</v>
      </c>
    </row>
    <row r="196" spans="1:30" ht="15" x14ac:dyDescent="0.2">
      <c r="A196" s="3" t="s">
        <v>11870</v>
      </c>
      <c r="B196" s="4">
        <v>42775.138206018521</v>
      </c>
      <c r="C196" s="3" t="s">
        <v>7639</v>
      </c>
      <c r="D196" s="3"/>
      <c r="X196" s="3" t="s">
        <v>11874</v>
      </c>
      <c r="Y196" s="3" t="s">
        <v>42137</v>
      </c>
      <c r="Z196" s="3" t="s">
        <v>5</v>
      </c>
      <c r="AA196" s="3" t="s">
        <v>7697</v>
      </c>
      <c r="AB196" s="3" t="s">
        <v>42136</v>
      </c>
      <c r="AD196" s="3" t="s">
        <v>42135</v>
      </c>
    </row>
    <row r="197" spans="1:30" ht="15" x14ac:dyDescent="0.2">
      <c r="A197" s="3" t="s">
        <v>11896</v>
      </c>
      <c r="B197" s="4">
        <v>42775.138148148151</v>
      </c>
      <c r="C197" s="3" t="s">
        <v>7639</v>
      </c>
      <c r="D197" s="3"/>
      <c r="X197" s="3" t="s">
        <v>11900</v>
      </c>
      <c r="Y197" s="3" t="s">
        <v>42134</v>
      </c>
      <c r="Z197" s="3" t="s">
        <v>5</v>
      </c>
      <c r="AA197" s="3" t="s">
        <v>7697</v>
      </c>
      <c r="AB197" s="3" t="s">
        <v>42133</v>
      </c>
      <c r="AD197" s="3" t="s">
        <v>42132</v>
      </c>
    </row>
    <row r="198" spans="1:30" ht="15" x14ac:dyDescent="0.2">
      <c r="A198" s="3" t="s">
        <v>14887</v>
      </c>
      <c r="B198" s="4">
        <v>42775.138101851851</v>
      </c>
      <c r="C198" s="3" t="s">
        <v>7639</v>
      </c>
      <c r="D198" s="3"/>
      <c r="X198" s="3" t="s">
        <v>14888</v>
      </c>
      <c r="Y198" s="3" t="s">
        <v>42131</v>
      </c>
      <c r="Z198" s="3" t="s">
        <v>5</v>
      </c>
      <c r="AA198" s="3" t="s">
        <v>7697</v>
      </c>
      <c r="AB198" s="3" t="s">
        <v>42130</v>
      </c>
      <c r="AD198" s="3" t="s">
        <v>42129</v>
      </c>
    </row>
    <row r="199" spans="1:30" ht="15" x14ac:dyDescent="0.2">
      <c r="A199" s="3" t="s">
        <v>13061</v>
      </c>
      <c r="B199" s="4">
        <v>42775.138055555559</v>
      </c>
      <c r="C199" s="3" t="s">
        <v>7639</v>
      </c>
      <c r="D199" s="3"/>
      <c r="X199" s="3" t="s">
        <v>13065</v>
      </c>
      <c r="Y199" s="3" t="s">
        <v>42128</v>
      </c>
      <c r="Z199" s="3" t="s">
        <v>5</v>
      </c>
      <c r="AA199" s="3" t="s">
        <v>7697</v>
      </c>
      <c r="AB199" s="3" t="s">
        <v>42127</v>
      </c>
      <c r="AD199" s="3" t="s">
        <v>42126</v>
      </c>
    </row>
    <row r="200" spans="1:30" ht="15" x14ac:dyDescent="0.2">
      <c r="A200" s="3" t="s">
        <v>9280</v>
      </c>
      <c r="B200" s="4">
        <v>42775.137997685182</v>
      </c>
      <c r="C200" s="3" t="s">
        <v>7639</v>
      </c>
      <c r="D200" s="3"/>
      <c r="X200" s="3" t="s">
        <v>39036</v>
      </c>
      <c r="Y200" s="3" t="s">
        <v>42125</v>
      </c>
      <c r="Z200" s="3" t="s">
        <v>5</v>
      </c>
      <c r="AA200" s="3" t="s">
        <v>28</v>
      </c>
      <c r="AB200" s="3" t="s">
        <v>42124</v>
      </c>
      <c r="AD200" s="3" t="s">
        <v>42123</v>
      </c>
    </row>
    <row r="201" spans="1:30" ht="15" x14ac:dyDescent="0.2">
      <c r="A201" s="3" t="s">
        <v>22370</v>
      </c>
      <c r="B201" s="4">
        <v>42775.13795138889</v>
      </c>
      <c r="C201" s="3" t="s">
        <v>7639</v>
      </c>
      <c r="D201" s="3"/>
      <c r="X201" s="3" t="s">
        <v>22371</v>
      </c>
      <c r="Y201" s="3" t="s">
        <v>42122</v>
      </c>
      <c r="Z201" s="3" t="s">
        <v>5</v>
      </c>
      <c r="AA201" s="3" t="s">
        <v>7697</v>
      </c>
      <c r="AB201" s="3" t="s">
        <v>42121</v>
      </c>
      <c r="AD201" s="3" t="s">
        <v>42120</v>
      </c>
    </row>
    <row r="202" spans="1:30" ht="15" x14ac:dyDescent="0.2">
      <c r="A202" s="3" t="s">
        <v>20800</v>
      </c>
      <c r="B202" s="4">
        <v>42775.13790509259</v>
      </c>
      <c r="C202" s="3" t="s">
        <v>7639</v>
      </c>
      <c r="D202" s="3"/>
      <c r="X202" s="3" t="s">
        <v>20801</v>
      </c>
      <c r="Y202" s="3" t="s">
        <v>42119</v>
      </c>
      <c r="Z202" s="3" t="s">
        <v>5</v>
      </c>
      <c r="AA202" s="3" t="s">
        <v>7697</v>
      </c>
      <c r="AB202" s="3" t="s">
        <v>42118</v>
      </c>
      <c r="AD202" s="3" t="s">
        <v>42117</v>
      </c>
    </row>
    <row r="203" spans="1:30" ht="15" x14ac:dyDescent="0.2">
      <c r="A203" s="3" t="s">
        <v>31626</v>
      </c>
      <c r="B203" s="4">
        <v>42775.13784722222</v>
      </c>
      <c r="C203" s="3" t="s">
        <v>7639</v>
      </c>
      <c r="D203" s="3"/>
      <c r="X203" s="3" t="s">
        <v>31630</v>
      </c>
      <c r="Y203" s="3" t="s">
        <v>42116</v>
      </c>
      <c r="Z203" s="3" t="s">
        <v>5</v>
      </c>
      <c r="AA203" s="3" t="s">
        <v>7697</v>
      </c>
      <c r="AB203" s="3" t="s">
        <v>42115</v>
      </c>
      <c r="AD203" s="3" t="s">
        <v>42114</v>
      </c>
    </row>
    <row r="204" spans="1:30" ht="15" x14ac:dyDescent="0.2">
      <c r="A204" s="3" t="s">
        <v>20388</v>
      </c>
      <c r="B204" s="4">
        <v>42775.137789351851</v>
      </c>
      <c r="C204" s="3" t="s">
        <v>7639</v>
      </c>
      <c r="D204" s="3"/>
      <c r="X204" s="3" t="s">
        <v>20389</v>
      </c>
      <c r="Y204" s="3" t="s">
        <v>42113</v>
      </c>
      <c r="Z204" s="3" t="s">
        <v>5</v>
      </c>
      <c r="AA204" s="3" t="s">
        <v>7697</v>
      </c>
      <c r="AB204" s="3" t="s">
        <v>42112</v>
      </c>
      <c r="AD204" s="3" t="s">
        <v>42111</v>
      </c>
    </row>
    <row r="205" spans="1:30" ht="15" x14ac:dyDescent="0.2">
      <c r="A205" s="3" t="s">
        <v>11104</v>
      </c>
      <c r="B205" s="4">
        <v>42775.137743055559</v>
      </c>
      <c r="C205" s="3" t="s">
        <v>7639</v>
      </c>
      <c r="D205" s="3"/>
      <c r="X205" s="3" t="s">
        <v>11105</v>
      </c>
      <c r="Y205" s="3" t="s">
        <v>42110</v>
      </c>
      <c r="Z205" s="3" t="s">
        <v>5</v>
      </c>
      <c r="AA205" s="3" t="s">
        <v>28</v>
      </c>
      <c r="AB205" s="3" t="s">
        <v>42109</v>
      </c>
      <c r="AD205" s="3" t="s">
        <v>42108</v>
      </c>
    </row>
    <row r="206" spans="1:30" ht="15" x14ac:dyDescent="0.2">
      <c r="A206" s="3" t="s">
        <v>10744</v>
      </c>
      <c r="B206" s="4">
        <v>42775.137685185182</v>
      </c>
      <c r="C206" s="3" t="s">
        <v>7639</v>
      </c>
      <c r="D206" s="3"/>
      <c r="X206" s="3" t="s">
        <v>10748</v>
      </c>
      <c r="Y206" s="3" t="s">
        <v>42107</v>
      </c>
      <c r="Z206" s="3" t="s">
        <v>5</v>
      </c>
      <c r="AA206" s="3" t="s">
        <v>7697</v>
      </c>
      <c r="AB206" s="3" t="s">
        <v>42106</v>
      </c>
      <c r="AD206" s="3" t="s">
        <v>42105</v>
      </c>
    </row>
    <row r="207" spans="1:30" ht="15" x14ac:dyDescent="0.2">
      <c r="A207" s="3" t="s">
        <v>10266</v>
      </c>
      <c r="B207" s="4">
        <v>42775.137638888889</v>
      </c>
      <c r="C207" s="3" t="s">
        <v>7639</v>
      </c>
      <c r="D207" s="3"/>
      <c r="X207" s="3" t="s">
        <v>10267</v>
      </c>
      <c r="Y207" s="3" t="s">
        <v>42104</v>
      </c>
      <c r="Z207" s="3" t="s">
        <v>5</v>
      </c>
      <c r="AA207" s="3" t="s">
        <v>28</v>
      </c>
      <c r="AB207" s="3" t="s">
        <v>42103</v>
      </c>
      <c r="AD207" s="3" t="s">
        <v>42102</v>
      </c>
    </row>
    <row r="208" spans="1:30" ht="15" x14ac:dyDescent="0.2">
      <c r="A208" s="3" t="s">
        <v>21257</v>
      </c>
      <c r="B208" s="4">
        <v>42775.13753472222</v>
      </c>
      <c r="C208" s="3" t="s">
        <v>7639</v>
      </c>
      <c r="D208" s="3"/>
      <c r="X208" s="3" t="s">
        <v>21258</v>
      </c>
      <c r="Y208" s="3" t="s">
        <v>42101</v>
      </c>
      <c r="Z208" s="3" t="s">
        <v>5</v>
      </c>
      <c r="AA208" s="3" t="s">
        <v>7697</v>
      </c>
      <c r="AB208" s="3" t="s">
        <v>42100</v>
      </c>
      <c r="AD208" s="3" t="s">
        <v>42099</v>
      </c>
    </row>
    <row r="209" spans="1:30" ht="15" x14ac:dyDescent="0.2">
      <c r="A209" s="3" t="s">
        <v>11037</v>
      </c>
      <c r="B209" s="4">
        <v>42775.137488425928</v>
      </c>
      <c r="C209" s="3" t="s">
        <v>7639</v>
      </c>
      <c r="D209" s="3"/>
      <c r="X209" s="3" t="s">
        <v>11042</v>
      </c>
      <c r="Y209" s="3" t="s">
        <v>42098</v>
      </c>
      <c r="Z209" s="3" t="s">
        <v>5</v>
      </c>
      <c r="AA209" s="3" t="s">
        <v>7697</v>
      </c>
      <c r="AB209" s="3" t="s">
        <v>42097</v>
      </c>
      <c r="AD209" s="3" t="s">
        <v>42096</v>
      </c>
    </row>
    <row r="210" spans="1:30" ht="15" x14ac:dyDescent="0.2">
      <c r="A210" s="3" t="s">
        <v>18791</v>
      </c>
      <c r="B210" s="4">
        <v>42775.137430555558</v>
      </c>
      <c r="C210" s="3" t="s">
        <v>7639</v>
      </c>
      <c r="D210" s="3"/>
      <c r="X210" s="3" t="s">
        <v>18792</v>
      </c>
      <c r="Y210" s="3" t="s">
        <v>42095</v>
      </c>
      <c r="Z210" s="3" t="s">
        <v>5</v>
      </c>
      <c r="AA210" s="3" t="s">
        <v>28</v>
      </c>
      <c r="AB210" s="3" t="s">
        <v>42094</v>
      </c>
      <c r="AD210" s="3" t="s">
        <v>42093</v>
      </c>
    </row>
    <row r="211" spans="1:30" ht="15" x14ac:dyDescent="0.2">
      <c r="A211" s="3" t="s">
        <v>11146</v>
      </c>
      <c r="B211" s="4">
        <v>42775.137384259258</v>
      </c>
      <c r="C211" s="3" t="s">
        <v>7639</v>
      </c>
      <c r="D211" s="3"/>
      <c r="X211" s="3" t="s">
        <v>11150</v>
      </c>
      <c r="Y211" s="3" t="s">
        <v>42092</v>
      </c>
      <c r="Z211" s="3" t="s">
        <v>5</v>
      </c>
      <c r="AA211" s="3" t="s">
        <v>7697</v>
      </c>
      <c r="AB211" s="3" t="s">
        <v>42091</v>
      </c>
      <c r="AD211" s="3" t="s">
        <v>42090</v>
      </c>
    </row>
    <row r="212" spans="1:30" ht="15" x14ac:dyDescent="0.2">
      <c r="A212" s="3" t="s">
        <v>18449</v>
      </c>
      <c r="B212" s="4">
        <v>42775.137337962973</v>
      </c>
      <c r="C212" s="3" t="s">
        <v>7639</v>
      </c>
      <c r="D212" s="3"/>
      <c r="X212" s="3" t="s">
        <v>18453</v>
      </c>
      <c r="Y212" s="3" t="s">
        <v>42089</v>
      </c>
      <c r="Z212" s="3" t="s">
        <v>5</v>
      </c>
      <c r="AA212" s="3" t="s">
        <v>7697</v>
      </c>
      <c r="AB212" s="3" t="s">
        <v>42088</v>
      </c>
      <c r="AD212" s="3" t="s">
        <v>42087</v>
      </c>
    </row>
    <row r="213" spans="1:30" ht="15" x14ac:dyDescent="0.2">
      <c r="A213" s="3" t="s">
        <v>9668</v>
      </c>
      <c r="B213" s="4">
        <v>42775.137280092589</v>
      </c>
      <c r="C213" s="3" t="s">
        <v>7639</v>
      </c>
      <c r="D213" s="3"/>
      <c r="X213" s="3" t="s">
        <v>39037</v>
      </c>
      <c r="Y213" s="3" t="s">
        <v>42086</v>
      </c>
      <c r="Z213" s="3" t="s">
        <v>5</v>
      </c>
      <c r="AA213" s="3" t="s">
        <v>28</v>
      </c>
      <c r="AB213" s="3" t="s">
        <v>42085</v>
      </c>
      <c r="AD213" s="3" t="s">
        <v>42084</v>
      </c>
    </row>
    <row r="214" spans="1:30" ht="15" x14ac:dyDescent="0.2">
      <c r="A214" s="3" t="s">
        <v>26005</v>
      </c>
      <c r="B214" s="4">
        <v>42775.13722222222</v>
      </c>
      <c r="C214" s="3" t="s">
        <v>7639</v>
      </c>
      <c r="D214" s="3"/>
      <c r="X214" s="3" t="s">
        <v>26010</v>
      </c>
      <c r="Y214" s="3" t="s">
        <v>42083</v>
      </c>
      <c r="Z214" s="3" t="s">
        <v>5</v>
      </c>
      <c r="AA214" s="3" t="s">
        <v>7697</v>
      </c>
      <c r="AB214" s="3" t="s">
        <v>42082</v>
      </c>
      <c r="AD214" s="3" t="s">
        <v>42081</v>
      </c>
    </row>
    <row r="215" spans="1:30" ht="15" x14ac:dyDescent="0.2">
      <c r="A215" s="3" t="s">
        <v>9767</v>
      </c>
      <c r="B215" s="4">
        <v>42775.137164351851</v>
      </c>
      <c r="C215" s="3" t="s">
        <v>7639</v>
      </c>
      <c r="D215" s="3"/>
      <c r="X215" s="3" t="s">
        <v>39038</v>
      </c>
      <c r="Y215" s="3" t="s">
        <v>42080</v>
      </c>
      <c r="Z215" s="3" t="s">
        <v>5</v>
      </c>
      <c r="AA215" s="3" t="s">
        <v>28</v>
      </c>
      <c r="AB215" s="3" t="s">
        <v>42079</v>
      </c>
      <c r="AD215" s="3" t="s">
        <v>42078</v>
      </c>
    </row>
    <row r="216" spans="1:30" ht="15" x14ac:dyDescent="0.2">
      <c r="A216" s="3" t="s">
        <v>11080</v>
      </c>
      <c r="B216" s="4">
        <v>42775.137106481481</v>
      </c>
      <c r="C216" s="3" t="s">
        <v>7639</v>
      </c>
      <c r="D216" s="3"/>
      <c r="X216" s="3" t="s">
        <v>11084</v>
      </c>
      <c r="Y216" s="3" t="s">
        <v>42077</v>
      </c>
      <c r="Z216" s="3" t="s">
        <v>5</v>
      </c>
      <c r="AA216" s="3" t="s">
        <v>7697</v>
      </c>
      <c r="AB216" s="3" t="s">
        <v>42076</v>
      </c>
      <c r="AD216" s="3" t="s">
        <v>42075</v>
      </c>
    </row>
    <row r="217" spans="1:30" ht="15" x14ac:dyDescent="0.2">
      <c r="A217" s="3" t="s">
        <v>12104</v>
      </c>
      <c r="B217" s="4">
        <v>42775.137060185189</v>
      </c>
      <c r="C217" s="3" t="s">
        <v>7639</v>
      </c>
      <c r="D217" s="3"/>
      <c r="X217" s="3" t="s">
        <v>12108</v>
      </c>
      <c r="Y217" s="3" t="s">
        <v>42074</v>
      </c>
      <c r="Z217" s="3" t="s">
        <v>5</v>
      </c>
      <c r="AA217" s="3" t="s">
        <v>7632</v>
      </c>
      <c r="AB217" s="3" t="s">
        <v>42073</v>
      </c>
      <c r="AD217" s="3" t="s">
        <v>42072</v>
      </c>
    </row>
    <row r="218" spans="1:30" ht="15" x14ac:dyDescent="0.2">
      <c r="A218" s="3" t="s">
        <v>12487</v>
      </c>
      <c r="B218" s="4">
        <v>42775.137002314812</v>
      </c>
      <c r="C218" s="3" t="s">
        <v>7639</v>
      </c>
      <c r="D218" s="3"/>
      <c r="X218" s="3" t="s">
        <v>12491</v>
      </c>
      <c r="Y218" s="3" t="s">
        <v>42071</v>
      </c>
      <c r="Z218" s="3" t="s">
        <v>5</v>
      </c>
      <c r="AA218" s="3" t="s">
        <v>7697</v>
      </c>
      <c r="AB218" s="3" t="s">
        <v>42070</v>
      </c>
      <c r="AD218" s="3" t="s">
        <v>42069</v>
      </c>
    </row>
    <row r="219" spans="1:30" ht="15" x14ac:dyDescent="0.2">
      <c r="A219" s="3" t="s">
        <v>19581</v>
      </c>
      <c r="B219" s="4">
        <v>42775.136944444443</v>
      </c>
      <c r="C219" s="3" t="s">
        <v>7639</v>
      </c>
      <c r="D219" s="3"/>
      <c r="X219" s="3" t="s">
        <v>25266</v>
      </c>
      <c r="Y219" s="3" t="s">
        <v>42068</v>
      </c>
      <c r="Z219" s="3" t="s">
        <v>5</v>
      </c>
      <c r="AA219" s="3" t="s">
        <v>28</v>
      </c>
      <c r="AB219" s="3" t="s">
        <v>42067</v>
      </c>
      <c r="AD219" s="3" t="s">
        <v>42066</v>
      </c>
    </row>
    <row r="220" spans="1:30" ht="15" x14ac:dyDescent="0.2">
      <c r="A220" s="3" t="s">
        <v>11804</v>
      </c>
      <c r="B220" s="4">
        <v>42775.136886574073</v>
      </c>
      <c r="C220" s="3" t="s">
        <v>7639</v>
      </c>
      <c r="D220" s="3"/>
      <c r="X220" s="3" t="s">
        <v>11808</v>
      </c>
      <c r="Y220" s="3" t="s">
        <v>42065</v>
      </c>
      <c r="Z220" s="3" t="s">
        <v>5</v>
      </c>
      <c r="AA220" s="3" t="s">
        <v>7697</v>
      </c>
      <c r="AB220" s="3" t="s">
        <v>42064</v>
      </c>
      <c r="AD220" s="3" t="s">
        <v>42063</v>
      </c>
    </row>
    <row r="221" spans="1:30" ht="15" x14ac:dyDescent="0.2">
      <c r="A221" s="3" t="s">
        <v>8228</v>
      </c>
      <c r="B221" s="4">
        <v>42775.136840277781</v>
      </c>
      <c r="C221" s="3" t="s">
        <v>7639</v>
      </c>
      <c r="D221" s="3"/>
      <c r="X221" s="3" t="s">
        <v>8229</v>
      </c>
      <c r="Y221" s="3" t="s">
        <v>42062</v>
      </c>
      <c r="Z221" s="3" t="s">
        <v>5</v>
      </c>
      <c r="AA221" s="3" t="s">
        <v>28</v>
      </c>
      <c r="AB221" s="3" t="s">
        <v>42061</v>
      </c>
      <c r="AD221" s="3" t="s">
        <v>42060</v>
      </c>
    </row>
    <row r="222" spans="1:30" ht="15" x14ac:dyDescent="0.2">
      <c r="A222" s="3" t="s">
        <v>7725</v>
      </c>
      <c r="B222" s="4">
        <v>42775.135011574072</v>
      </c>
      <c r="C222" s="3" t="s">
        <v>7639</v>
      </c>
      <c r="D222" s="3"/>
      <c r="X222" s="3" t="s">
        <v>7726</v>
      </c>
      <c r="Y222" s="3" t="s">
        <v>42059</v>
      </c>
      <c r="Z222" s="3" t="s">
        <v>5</v>
      </c>
      <c r="AA222" s="3" t="s">
        <v>7697</v>
      </c>
      <c r="AB222" s="3" t="s">
        <v>42058</v>
      </c>
      <c r="AD222" s="3" t="s">
        <v>42057</v>
      </c>
    </row>
    <row r="223" spans="1:30" ht="15" x14ac:dyDescent="0.2">
      <c r="A223" s="3" t="s">
        <v>17623</v>
      </c>
      <c r="B223" s="4">
        <v>42775.134965277779</v>
      </c>
      <c r="C223" s="3" t="s">
        <v>7639</v>
      </c>
      <c r="D223" s="3"/>
      <c r="X223" s="3" t="s">
        <v>17624</v>
      </c>
      <c r="Y223" s="3" t="s">
        <v>42056</v>
      </c>
      <c r="Z223" s="3" t="s">
        <v>5</v>
      </c>
      <c r="AA223" s="3" t="s">
        <v>7697</v>
      </c>
      <c r="AB223" s="3" t="s">
        <v>42055</v>
      </c>
      <c r="AD223" s="3" t="s">
        <v>42054</v>
      </c>
    </row>
    <row r="224" spans="1:30" ht="15" x14ac:dyDescent="0.2">
      <c r="A224" s="3" t="s">
        <v>21994</v>
      </c>
      <c r="B224" s="4">
        <v>42775.13490740741</v>
      </c>
      <c r="C224" s="3" t="s">
        <v>7639</v>
      </c>
      <c r="D224" s="3"/>
      <c r="X224" s="3" t="s">
        <v>21995</v>
      </c>
      <c r="Y224" s="3" t="s">
        <v>42053</v>
      </c>
      <c r="Z224" s="3" t="s">
        <v>5</v>
      </c>
      <c r="AA224" s="3" t="s">
        <v>7697</v>
      </c>
      <c r="AB224" s="3" t="s">
        <v>42052</v>
      </c>
      <c r="AD224" s="3" t="s">
        <v>42051</v>
      </c>
    </row>
    <row r="225" spans="1:30" ht="15" x14ac:dyDescent="0.2">
      <c r="A225" s="3" t="s">
        <v>7945</v>
      </c>
      <c r="B225" s="4">
        <v>42775.134837962964</v>
      </c>
      <c r="C225" s="3" t="s">
        <v>7639</v>
      </c>
      <c r="D225" s="3"/>
      <c r="X225" s="3" t="s">
        <v>7946</v>
      </c>
      <c r="Y225" s="3" t="s">
        <v>42050</v>
      </c>
      <c r="Z225" s="3" t="s">
        <v>5</v>
      </c>
      <c r="AA225" s="3" t="s">
        <v>7697</v>
      </c>
      <c r="AB225" s="3" t="s">
        <v>42049</v>
      </c>
      <c r="AD225" s="3" t="s">
        <v>42048</v>
      </c>
    </row>
    <row r="226" spans="1:30" ht="15" x14ac:dyDescent="0.2">
      <c r="A226" s="3" t="s">
        <v>20505</v>
      </c>
      <c r="B226" s="4">
        <v>42775.134791666656</v>
      </c>
      <c r="C226" s="3" t="s">
        <v>7639</v>
      </c>
      <c r="D226" s="3"/>
      <c r="X226" s="3" t="s">
        <v>20509</v>
      </c>
      <c r="Y226" s="3" t="s">
        <v>42047</v>
      </c>
      <c r="Z226" s="3" t="s">
        <v>5</v>
      </c>
      <c r="AA226" s="3" t="s">
        <v>7697</v>
      </c>
      <c r="AB226" s="3" t="s">
        <v>42046</v>
      </c>
      <c r="AD226" s="3" t="s">
        <v>42045</v>
      </c>
    </row>
    <row r="227" spans="1:30" ht="15" x14ac:dyDescent="0.2">
      <c r="A227" s="3" t="s">
        <v>18709</v>
      </c>
      <c r="B227" s="4">
        <v>42775.134733796287</v>
      </c>
      <c r="C227" s="3" t="s">
        <v>7639</v>
      </c>
      <c r="D227" s="3"/>
      <c r="X227" s="3" t="s">
        <v>18710</v>
      </c>
      <c r="Y227" s="3" t="s">
        <v>42044</v>
      </c>
      <c r="Z227" s="3" t="s">
        <v>5</v>
      </c>
      <c r="AA227" s="3" t="s">
        <v>7697</v>
      </c>
      <c r="AB227" s="3" t="s">
        <v>42043</v>
      </c>
      <c r="AD227" s="3" t="s">
        <v>42042</v>
      </c>
    </row>
    <row r="228" spans="1:30" ht="15" x14ac:dyDescent="0.2">
      <c r="A228" s="3" t="s">
        <v>31712</v>
      </c>
      <c r="B228" s="4">
        <v>42775.134675925918</v>
      </c>
      <c r="C228" s="3" t="s">
        <v>7639</v>
      </c>
      <c r="D228" s="3"/>
      <c r="X228" s="3" t="s">
        <v>31716</v>
      </c>
      <c r="Y228" s="3" t="s">
        <v>42041</v>
      </c>
      <c r="Z228" s="3" t="s">
        <v>5</v>
      </c>
      <c r="AA228" s="3" t="s">
        <v>7697</v>
      </c>
      <c r="AB228" s="3" t="s">
        <v>42040</v>
      </c>
      <c r="AD228" s="3" t="s">
        <v>42039</v>
      </c>
    </row>
    <row r="229" spans="1:30" ht="15" x14ac:dyDescent="0.2">
      <c r="A229" s="3" t="s">
        <v>42038</v>
      </c>
      <c r="B229" s="4">
        <v>42775.134629629632</v>
      </c>
      <c r="C229" s="3" t="s">
        <v>7639</v>
      </c>
      <c r="D229" s="3"/>
      <c r="Z229" s="3" t="s">
        <v>5</v>
      </c>
      <c r="AA229" s="3" t="s">
        <v>7697</v>
      </c>
      <c r="AB229" s="3" t="s">
        <v>42037</v>
      </c>
      <c r="AD229" s="3" t="s">
        <v>42036</v>
      </c>
    </row>
    <row r="230" spans="1:30" ht="15" x14ac:dyDescent="0.2">
      <c r="A230" s="3" t="s">
        <v>11677</v>
      </c>
      <c r="B230" s="4">
        <v>42775.134571759263</v>
      </c>
      <c r="C230" s="3" t="s">
        <v>7639</v>
      </c>
      <c r="D230" s="3"/>
      <c r="X230" s="3" t="s">
        <v>11681</v>
      </c>
      <c r="Y230" s="3" t="s">
        <v>42035</v>
      </c>
      <c r="Z230" s="3" t="s">
        <v>5</v>
      </c>
      <c r="AA230" s="3" t="s">
        <v>7697</v>
      </c>
      <c r="AB230" s="3" t="s">
        <v>42034</v>
      </c>
      <c r="AD230" s="3" t="s">
        <v>42033</v>
      </c>
    </row>
    <row r="231" spans="1:30" ht="15" x14ac:dyDescent="0.2">
      <c r="A231" s="3" t="s">
        <v>11697</v>
      </c>
      <c r="B231" s="4">
        <v>42775.134513888886</v>
      </c>
      <c r="C231" s="3" t="s">
        <v>7639</v>
      </c>
      <c r="D231" s="3"/>
      <c r="X231" s="3" t="s">
        <v>11702</v>
      </c>
      <c r="Y231" s="3" t="s">
        <v>42032</v>
      </c>
      <c r="Z231" s="3" t="s">
        <v>5</v>
      </c>
      <c r="AA231" s="3" t="s">
        <v>7697</v>
      </c>
      <c r="AB231" s="3" t="s">
        <v>42031</v>
      </c>
      <c r="AD231" s="3" t="s">
        <v>42030</v>
      </c>
    </row>
    <row r="232" spans="1:30" ht="15" x14ac:dyDescent="0.2">
      <c r="A232" s="3" t="s">
        <v>15049</v>
      </c>
      <c r="B232" s="4">
        <v>42775.134467592587</v>
      </c>
      <c r="C232" s="3" t="s">
        <v>7639</v>
      </c>
      <c r="D232" s="3"/>
      <c r="X232" s="3" t="s">
        <v>15053</v>
      </c>
      <c r="Y232" s="3" t="s">
        <v>42029</v>
      </c>
      <c r="Z232" s="3" t="s">
        <v>5</v>
      </c>
      <c r="AA232" s="3" t="s">
        <v>7697</v>
      </c>
      <c r="AB232" s="3" t="s">
        <v>42028</v>
      </c>
      <c r="AD232" s="3" t="s">
        <v>42027</v>
      </c>
    </row>
    <row r="233" spans="1:30" ht="15" x14ac:dyDescent="0.2">
      <c r="A233" s="3" t="s">
        <v>12348</v>
      </c>
      <c r="B233" s="4">
        <v>42775.134398148148</v>
      </c>
      <c r="C233" s="3" t="s">
        <v>7639</v>
      </c>
      <c r="D233" s="3"/>
      <c r="X233" s="3" t="s">
        <v>12352</v>
      </c>
      <c r="Y233" s="3" t="s">
        <v>42026</v>
      </c>
      <c r="Z233" s="3" t="s">
        <v>5</v>
      </c>
      <c r="AA233" s="3" t="s">
        <v>7697</v>
      </c>
      <c r="AB233" s="3" t="s">
        <v>42025</v>
      </c>
      <c r="AD233" s="3" t="s">
        <v>42024</v>
      </c>
    </row>
    <row r="234" spans="1:30" ht="15" x14ac:dyDescent="0.2">
      <c r="A234" s="3" t="s">
        <v>13804</v>
      </c>
      <c r="B234" s="4">
        <v>42775.134340277778</v>
      </c>
      <c r="C234" s="3" t="s">
        <v>7639</v>
      </c>
      <c r="D234" s="3"/>
      <c r="X234" s="3" t="s">
        <v>13805</v>
      </c>
      <c r="Y234" s="3" t="s">
        <v>42023</v>
      </c>
      <c r="Z234" s="3" t="s">
        <v>5</v>
      </c>
      <c r="AA234" s="3" t="s">
        <v>7697</v>
      </c>
      <c r="AB234" s="3" t="s">
        <v>42022</v>
      </c>
      <c r="AD234" s="3" t="s">
        <v>42021</v>
      </c>
    </row>
    <row r="235" spans="1:30" ht="15" x14ac:dyDescent="0.2">
      <c r="A235" s="3" t="s">
        <v>12391</v>
      </c>
      <c r="B235" s="4">
        <v>42775.134293981479</v>
      </c>
      <c r="C235" s="3" t="s">
        <v>7639</v>
      </c>
      <c r="D235" s="3"/>
      <c r="X235" s="3" t="s">
        <v>12395</v>
      </c>
      <c r="Y235" s="3" t="s">
        <v>42020</v>
      </c>
      <c r="Z235" s="3" t="s">
        <v>5</v>
      </c>
      <c r="AA235" s="3" t="s">
        <v>7697</v>
      </c>
      <c r="AB235" s="3" t="s">
        <v>42019</v>
      </c>
      <c r="AD235" s="3" t="s">
        <v>42018</v>
      </c>
    </row>
    <row r="236" spans="1:30" ht="15" x14ac:dyDescent="0.2">
      <c r="A236" s="3" t="s">
        <v>9461</v>
      </c>
      <c r="B236" s="4">
        <v>42775.134236111109</v>
      </c>
      <c r="C236" s="3" t="s">
        <v>7639</v>
      </c>
      <c r="D236" s="3"/>
      <c r="X236" s="3" t="s">
        <v>9462</v>
      </c>
      <c r="Y236" s="3" t="s">
        <v>42017</v>
      </c>
      <c r="Z236" s="3" t="s">
        <v>5</v>
      </c>
      <c r="AA236" s="3" t="s">
        <v>7697</v>
      </c>
      <c r="AB236" s="3" t="s">
        <v>42016</v>
      </c>
      <c r="AD236" s="3" t="s">
        <v>42015</v>
      </c>
    </row>
    <row r="237" spans="1:30" ht="15" x14ac:dyDescent="0.2">
      <c r="A237" s="3" t="s">
        <v>26660</v>
      </c>
      <c r="B237" s="4">
        <v>42775.134189814817</v>
      </c>
      <c r="C237" s="3" t="s">
        <v>7639</v>
      </c>
      <c r="D237" s="3"/>
      <c r="X237" s="3" t="s">
        <v>26661</v>
      </c>
      <c r="Y237" s="3" t="s">
        <v>42014</v>
      </c>
      <c r="Z237" s="3" t="s">
        <v>5</v>
      </c>
      <c r="AA237" s="3" t="s">
        <v>7697</v>
      </c>
      <c r="AB237" s="3" t="s">
        <v>42013</v>
      </c>
      <c r="AD237" s="3" t="s">
        <v>42012</v>
      </c>
    </row>
    <row r="238" spans="1:30" ht="15" x14ac:dyDescent="0.2">
      <c r="A238" s="3" t="s">
        <v>10105</v>
      </c>
      <c r="B238" s="4">
        <v>42775.134131944447</v>
      </c>
      <c r="C238" s="3" t="s">
        <v>7639</v>
      </c>
      <c r="D238" s="3"/>
      <c r="X238" s="3" t="s">
        <v>10106</v>
      </c>
      <c r="Y238" s="3" t="s">
        <v>42011</v>
      </c>
      <c r="Z238" s="3" t="s">
        <v>5</v>
      </c>
      <c r="AA238" s="3" t="s">
        <v>7697</v>
      </c>
      <c r="AB238" s="3" t="s">
        <v>42010</v>
      </c>
      <c r="AD238" s="3" t="s">
        <v>42009</v>
      </c>
    </row>
    <row r="239" spans="1:30" ht="15" x14ac:dyDescent="0.2">
      <c r="A239" s="3" t="s">
        <v>11784</v>
      </c>
      <c r="B239" s="4">
        <v>42775.134085648147</v>
      </c>
      <c r="C239" s="3" t="s">
        <v>7639</v>
      </c>
      <c r="D239" s="3"/>
      <c r="X239" s="3" t="s">
        <v>11788</v>
      </c>
      <c r="Y239" s="3" t="s">
        <v>42008</v>
      </c>
      <c r="Z239" s="3" t="s">
        <v>5</v>
      </c>
      <c r="AA239" s="3" t="s">
        <v>7697</v>
      </c>
      <c r="AB239" s="3" t="s">
        <v>42007</v>
      </c>
      <c r="AD239" s="3" t="s">
        <v>42006</v>
      </c>
    </row>
    <row r="240" spans="1:30" ht="15" x14ac:dyDescent="0.2">
      <c r="A240" s="3" t="s">
        <v>19278</v>
      </c>
      <c r="B240" s="4">
        <v>42775.134039351848</v>
      </c>
      <c r="C240" s="3" t="s">
        <v>7639</v>
      </c>
      <c r="D240" s="3"/>
      <c r="X240" s="3" t="s">
        <v>19279</v>
      </c>
      <c r="Y240" s="3" t="s">
        <v>42005</v>
      </c>
      <c r="Z240" s="3" t="s">
        <v>5</v>
      </c>
      <c r="AA240" s="3" t="s">
        <v>7697</v>
      </c>
      <c r="AB240" s="3" t="s">
        <v>42004</v>
      </c>
      <c r="AD240" s="3" t="s">
        <v>42003</v>
      </c>
    </row>
    <row r="241" spans="1:30" ht="15" x14ac:dyDescent="0.2">
      <c r="A241" s="3" t="s">
        <v>16619</v>
      </c>
      <c r="B241" s="4">
        <v>42775.133993055562</v>
      </c>
      <c r="C241" s="3" t="s">
        <v>7639</v>
      </c>
      <c r="D241" s="3"/>
      <c r="X241" s="3" t="s">
        <v>16620</v>
      </c>
      <c r="Y241" s="3" t="s">
        <v>42002</v>
      </c>
      <c r="Z241" s="3" t="s">
        <v>5</v>
      </c>
      <c r="AA241" s="3" t="s">
        <v>7697</v>
      </c>
      <c r="AB241" s="3" t="s">
        <v>42001</v>
      </c>
      <c r="AD241" s="3" t="s">
        <v>42000</v>
      </c>
    </row>
    <row r="242" spans="1:30" ht="15" x14ac:dyDescent="0.2">
      <c r="A242" s="3" t="s">
        <v>11588</v>
      </c>
      <c r="B242" s="4">
        <v>42775.133935185193</v>
      </c>
      <c r="C242" s="3" t="s">
        <v>7639</v>
      </c>
      <c r="D242" s="3"/>
      <c r="X242" s="3" t="s">
        <v>11592</v>
      </c>
      <c r="Y242" s="3" t="s">
        <v>41999</v>
      </c>
      <c r="Z242" s="3" t="s">
        <v>5</v>
      </c>
      <c r="AA242" s="3" t="s">
        <v>7697</v>
      </c>
      <c r="AB242" s="3" t="s">
        <v>41998</v>
      </c>
      <c r="AD242" s="3" t="s">
        <v>41997</v>
      </c>
    </row>
    <row r="243" spans="1:30" ht="15" x14ac:dyDescent="0.2">
      <c r="A243" s="3" t="s">
        <v>8574</v>
      </c>
      <c r="B243" s="4">
        <v>42775.133888888893</v>
      </c>
      <c r="C243" s="3" t="s">
        <v>7639</v>
      </c>
      <c r="D243" s="3"/>
      <c r="X243" s="3" t="s">
        <v>8575</v>
      </c>
      <c r="Y243" s="3" t="s">
        <v>41996</v>
      </c>
      <c r="Z243" s="3" t="s">
        <v>5</v>
      </c>
      <c r="AA243" s="3" t="s">
        <v>7697</v>
      </c>
      <c r="AB243" s="3" t="s">
        <v>41995</v>
      </c>
      <c r="AD243" s="3" t="s">
        <v>41994</v>
      </c>
    </row>
    <row r="244" spans="1:30" ht="15" x14ac:dyDescent="0.2">
      <c r="A244" s="3" t="s">
        <v>10966</v>
      </c>
      <c r="B244" s="4">
        <v>42775.133831018517</v>
      </c>
      <c r="C244" s="3" t="s">
        <v>7639</v>
      </c>
      <c r="D244" s="3"/>
      <c r="X244" s="3" t="s">
        <v>10970</v>
      </c>
      <c r="Y244" s="3" t="s">
        <v>41993</v>
      </c>
      <c r="Z244" s="3" t="s">
        <v>5</v>
      </c>
      <c r="AA244" s="3" t="s">
        <v>7697</v>
      </c>
      <c r="AB244" s="3" t="s">
        <v>41992</v>
      </c>
      <c r="AD244" s="3" t="s">
        <v>41991</v>
      </c>
    </row>
    <row r="245" spans="1:30" ht="15" x14ac:dyDescent="0.2">
      <c r="A245" s="3" t="s">
        <v>10404</v>
      </c>
      <c r="B245" s="4">
        <v>42775.133784722217</v>
      </c>
      <c r="C245" s="3" t="s">
        <v>7639</v>
      </c>
      <c r="D245" s="3"/>
      <c r="X245" s="3" t="s">
        <v>10405</v>
      </c>
      <c r="Y245" s="3" t="s">
        <v>41990</v>
      </c>
      <c r="Z245" s="3" t="s">
        <v>5</v>
      </c>
      <c r="AA245" s="3" t="s">
        <v>7697</v>
      </c>
      <c r="AB245" s="3" t="s">
        <v>41989</v>
      </c>
      <c r="AD245" s="3" t="s">
        <v>41988</v>
      </c>
    </row>
    <row r="246" spans="1:30" ht="15" x14ac:dyDescent="0.2">
      <c r="A246" s="3" t="s">
        <v>26036</v>
      </c>
      <c r="B246" s="4">
        <v>42775.133726851847</v>
      </c>
      <c r="C246" s="3" t="s">
        <v>7639</v>
      </c>
      <c r="D246" s="3"/>
      <c r="X246" s="3" t="s">
        <v>26037</v>
      </c>
      <c r="Y246" s="3" t="s">
        <v>41987</v>
      </c>
      <c r="Z246" s="3" t="s">
        <v>5</v>
      </c>
      <c r="AA246" s="3" t="s">
        <v>7697</v>
      </c>
      <c r="AB246" s="3" t="s">
        <v>41986</v>
      </c>
      <c r="AD246" s="3" t="s">
        <v>41985</v>
      </c>
    </row>
    <row r="247" spans="1:30" ht="15" x14ac:dyDescent="0.2">
      <c r="A247" s="3" t="s">
        <v>12658</v>
      </c>
      <c r="B247" s="4">
        <v>42775.133680555547</v>
      </c>
      <c r="C247" s="3" t="s">
        <v>7639</v>
      </c>
      <c r="D247" s="3"/>
      <c r="X247" s="3" t="s">
        <v>12663</v>
      </c>
      <c r="Y247" s="3" t="s">
        <v>41984</v>
      </c>
      <c r="Z247" s="3" t="s">
        <v>5</v>
      </c>
      <c r="AA247" s="3" t="s">
        <v>7697</v>
      </c>
      <c r="AB247" s="3" t="s">
        <v>41983</v>
      </c>
      <c r="AD247" s="3" t="s">
        <v>41982</v>
      </c>
    </row>
    <row r="248" spans="1:30" ht="15" x14ac:dyDescent="0.2">
      <c r="A248" s="3" t="s">
        <v>15627</v>
      </c>
      <c r="B248" s="4">
        <v>42775.133622685193</v>
      </c>
      <c r="C248" s="3" t="s">
        <v>7639</v>
      </c>
      <c r="D248" s="3"/>
      <c r="X248" s="3" t="s">
        <v>15628</v>
      </c>
      <c r="Y248" s="3" t="s">
        <v>41981</v>
      </c>
      <c r="Z248" s="3" t="s">
        <v>5</v>
      </c>
      <c r="AA248" s="3" t="s">
        <v>7697</v>
      </c>
      <c r="AB248" s="3" t="s">
        <v>41980</v>
      </c>
      <c r="AD248" s="3" t="s">
        <v>41979</v>
      </c>
    </row>
    <row r="249" spans="1:30" ht="15" x14ac:dyDescent="0.2">
      <c r="A249" s="3" t="s">
        <v>10988</v>
      </c>
      <c r="B249" s="4">
        <v>42775.133564814823</v>
      </c>
      <c r="C249" s="3" t="s">
        <v>7639</v>
      </c>
      <c r="D249" s="3"/>
      <c r="X249" s="3" t="s">
        <v>10992</v>
      </c>
      <c r="Y249" s="3" t="s">
        <v>41978</v>
      </c>
      <c r="Z249" s="3" t="s">
        <v>5</v>
      </c>
      <c r="AA249" s="3" t="s">
        <v>7697</v>
      </c>
      <c r="AB249" s="3" t="s">
        <v>41977</v>
      </c>
      <c r="AD249" s="3" t="s">
        <v>41976</v>
      </c>
    </row>
    <row r="250" spans="1:30" ht="15" x14ac:dyDescent="0.2">
      <c r="A250" s="3" t="s">
        <v>10394</v>
      </c>
      <c r="B250" s="4">
        <v>42775.133518518523</v>
      </c>
      <c r="C250" s="3" t="s">
        <v>7639</v>
      </c>
      <c r="D250" s="3"/>
      <c r="X250" s="3" t="s">
        <v>10398</v>
      </c>
      <c r="Y250" s="3" t="s">
        <v>41975</v>
      </c>
      <c r="Z250" s="3" t="s">
        <v>5</v>
      </c>
      <c r="AA250" s="3" t="s">
        <v>7697</v>
      </c>
      <c r="AB250" s="3" t="s">
        <v>41974</v>
      </c>
      <c r="AD250" s="3" t="s">
        <v>41973</v>
      </c>
    </row>
    <row r="251" spans="1:30" ht="15" x14ac:dyDescent="0.2">
      <c r="A251" s="3" t="s">
        <v>12823</v>
      </c>
      <c r="B251" s="4">
        <v>42775.133472222216</v>
      </c>
      <c r="C251" s="3" t="s">
        <v>7639</v>
      </c>
      <c r="D251" s="3"/>
      <c r="X251" s="3" t="s">
        <v>12827</v>
      </c>
      <c r="Y251" s="3" t="s">
        <v>41972</v>
      </c>
      <c r="Z251" s="3" t="s">
        <v>5</v>
      </c>
      <c r="AA251" s="3" t="s">
        <v>7697</v>
      </c>
      <c r="AB251" s="3" t="s">
        <v>41971</v>
      </c>
      <c r="AD251" s="3" t="s">
        <v>41970</v>
      </c>
    </row>
    <row r="252" spans="1:30" ht="15" x14ac:dyDescent="0.2">
      <c r="A252" s="3" t="s">
        <v>22912</v>
      </c>
      <c r="B252" s="4">
        <v>42775.133414351847</v>
      </c>
      <c r="C252" s="3" t="s">
        <v>7639</v>
      </c>
      <c r="D252" s="3"/>
      <c r="X252" s="3" t="s">
        <v>22916</v>
      </c>
      <c r="Y252" s="3" t="s">
        <v>41969</v>
      </c>
      <c r="Z252" s="3" t="s">
        <v>5</v>
      </c>
      <c r="AA252" s="3" t="s">
        <v>7697</v>
      </c>
      <c r="AB252" s="3" t="s">
        <v>41968</v>
      </c>
      <c r="AD252" s="3" t="s">
        <v>41967</v>
      </c>
    </row>
    <row r="253" spans="1:30" ht="15" x14ac:dyDescent="0.2">
      <c r="A253" s="3" t="s">
        <v>11334</v>
      </c>
      <c r="B253" s="4">
        <v>42775.133356481478</v>
      </c>
      <c r="C253" s="3" t="s">
        <v>7639</v>
      </c>
      <c r="D253" s="3"/>
      <c r="X253" s="3" t="s">
        <v>11338</v>
      </c>
      <c r="Y253" s="3" t="s">
        <v>41966</v>
      </c>
      <c r="Z253" s="3" t="s">
        <v>5</v>
      </c>
      <c r="AA253" s="3" t="s">
        <v>7697</v>
      </c>
      <c r="AB253" s="3" t="s">
        <v>41965</v>
      </c>
      <c r="AD253" s="3" t="s">
        <v>41964</v>
      </c>
    </row>
    <row r="254" spans="1:30" ht="15" x14ac:dyDescent="0.2">
      <c r="A254" s="3" t="s">
        <v>8208</v>
      </c>
      <c r="B254" s="4">
        <v>42775.133298611108</v>
      </c>
      <c r="C254" s="3" t="s">
        <v>7639</v>
      </c>
      <c r="D254" s="3"/>
      <c r="X254" s="3" t="s">
        <v>8209</v>
      </c>
      <c r="Y254" s="3" t="s">
        <v>41963</v>
      </c>
      <c r="Z254" s="3" t="s">
        <v>5</v>
      </c>
      <c r="AA254" s="3" t="s">
        <v>7697</v>
      </c>
      <c r="AB254" s="3" t="s">
        <v>41962</v>
      </c>
      <c r="AD254" s="3" t="s">
        <v>41961</v>
      </c>
    </row>
    <row r="255" spans="1:30" ht="15" x14ac:dyDescent="0.2">
      <c r="A255" s="3" t="s">
        <v>14722</v>
      </c>
      <c r="B255" s="4">
        <v>42775.133240740739</v>
      </c>
      <c r="C255" s="3" t="s">
        <v>7639</v>
      </c>
      <c r="D255" s="3"/>
      <c r="X255" s="3" t="s">
        <v>14726</v>
      </c>
      <c r="Y255" s="3" t="s">
        <v>41960</v>
      </c>
      <c r="Z255" s="3" t="s">
        <v>5</v>
      </c>
      <c r="AA255" s="3" t="s">
        <v>7697</v>
      </c>
      <c r="AB255" s="3" t="s">
        <v>41959</v>
      </c>
      <c r="AD255" s="3" t="s">
        <v>41958</v>
      </c>
    </row>
    <row r="256" spans="1:30" ht="15" x14ac:dyDescent="0.2">
      <c r="A256" s="3" t="s">
        <v>11356</v>
      </c>
      <c r="B256" s="4">
        <v>42775.13318287037</v>
      </c>
      <c r="C256" s="3" t="s">
        <v>7639</v>
      </c>
      <c r="D256" s="3"/>
      <c r="X256" s="3" t="s">
        <v>11360</v>
      </c>
      <c r="Y256" s="3" t="s">
        <v>41957</v>
      </c>
      <c r="Z256" s="3" t="s">
        <v>5</v>
      </c>
      <c r="AA256" s="3" t="s">
        <v>7697</v>
      </c>
      <c r="AB256" s="3" t="s">
        <v>41956</v>
      </c>
      <c r="AD256" s="3" t="s">
        <v>41955</v>
      </c>
    </row>
    <row r="257" spans="1:30" ht="15" x14ac:dyDescent="0.2">
      <c r="A257" s="3" t="s">
        <v>11379</v>
      </c>
      <c r="B257" s="4">
        <v>42775.133125</v>
      </c>
      <c r="C257" s="3" t="s">
        <v>7639</v>
      </c>
      <c r="D257" s="3"/>
      <c r="X257" s="3" t="s">
        <v>11383</v>
      </c>
      <c r="Y257" s="3" t="s">
        <v>41954</v>
      </c>
      <c r="Z257" s="3" t="s">
        <v>5</v>
      </c>
      <c r="AA257" s="3" t="s">
        <v>7697</v>
      </c>
      <c r="AB257" s="3" t="s">
        <v>41953</v>
      </c>
      <c r="AD257" s="3" t="s">
        <v>41952</v>
      </c>
    </row>
    <row r="258" spans="1:30" ht="15" x14ac:dyDescent="0.2">
      <c r="A258" s="3" t="s">
        <v>20865</v>
      </c>
      <c r="B258" s="4">
        <v>42775.133055555547</v>
      </c>
      <c r="C258" s="3" t="s">
        <v>7639</v>
      </c>
      <c r="D258" s="3"/>
      <c r="X258" s="3" t="s">
        <v>20866</v>
      </c>
      <c r="Y258" s="3" t="s">
        <v>41951</v>
      </c>
      <c r="Z258" s="3" t="s">
        <v>5</v>
      </c>
      <c r="AA258" s="3" t="s">
        <v>7697</v>
      </c>
      <c r="AB258" s="3" t="s">
        <v>41950</v>
      </c>
      <c r="AD258" s="3" t="s">
        <v>41949</v>
      </c>
    </row>
    <row r="259" spans="1:30" ht="15" x14ac:dyDescent="0.2">
      <c r="A259" s="3" t="s">
        <v>41948</v>
      </c>
      <c r="B259" s="4">
        <v>42775.132986111108</v>
      </c>
      <c r="C259" s="3" t="s">
        <v>7639</v>
      </c>
      <c r="D259" s="3"/>
      <c r="Z259" s="3" t="s">
        <v>5</v>
      </c>
      <c r="AA259" s="3" t="s">
        <v>7697</v>
      </c>
      <c r="AB259" s="3" t="s">
        <v>41947</v>
      </c>
      <c r="AD259" s="3" t="s">
        <v>41946</v>
      </c>
    </row>
    <row r="260" spans="1:30" ht="15" x14ac:dyDescent="0.2">
      <c r="A260" s="3" t="s">
        <v>24362</v>
      </c>
      <c r="B260" s="4">
        <v>42775.132928240739</v>
      </c>
      <c r="C260" s="3" t="s">
        <v>7639</v>
      </c>
      <c r="D260" s="3"/>
      <c r="X260" s="3" t="s">
        <v>24363</v>
      </c>
      <c r="Y260" s="3" t="s">
        <v>41945</v>
      </c>
      <c r="Z260" s="3" t="s">
        <v>5</v>
      </c>
      <c r="AA260" s="3" t="s">
        <v>7697</v>
      </c>
      <c r="AB260" s="3" t="s">
        <v>41944</v>
      </c>
      <c r="AD260" s="3" t="s">
        <v>41943</v>
      </c>
    </row>
    <row r="261" spans="1:30" ht="15" x14ac:dyDescent="0.2">
      <c r="A261" s="3" t="s">
        <v>13308</v>
      </c>
      <c r="B261" s="4">
        <v>42775.132847222223</v>
      </c>
      <c r="C261" s="3" t="s">
        <v>7639</v>
      </c>
      <c r="D261" s="3"/>
      <c r="X261" s="3" t="s">
        <v>13309</v>
      </c>
      <c r="Y261" s="3" t="s">
        <v>41942</v>
      </c>
      <c r="Z261" s="3" t="s">
        <v>5</v>
      </c>
      <c r="AA261" s="3" t="s">
        <v>7697</v>
      </c>
      <c r="AB261" s="3" t="s">
        <v>41941</v>
      </c>
      <c r="AD261" s="3" t="s">
        <v>41940</v>
      </c>
    </row>
    <row r="262" spans="1:30" ht="15" x14ac:dyDescent="0.2">
      <c r="A262" s="3" t="s">
        <v>11442</v>
      </c>
      <c r="B262" s="4">
        <v>42775.132800925923</v>
      </c>
      <c r="C262" s="3" t="s">
        <v>7639</v>
      </c>
      <c r="D262" s="3"/>
      <c r="X262" s="3" t="s">
        <v>11446</v>
      </c>
      <c r="Y262" s="3" t="s">
        <v>41939</v>
      </c>
      <c r="Z262" s="3" t="s">
        <v>5</v>
      </c>
      <c r="AA262" s="3" t="s">
        <v>7697</v>
      </c>
      <c r="AB262" s="3" t="s">
        <v>41938</v>
      </c>
      <c r="AD262" s="3" t="s">
        <v>41937</v>
      </c>
    </row>
    <row r="263" spans="1:30" ht="15" x14ac:dyDescent="0.2">
      <c r="A263" s="3" t="s">
        <v>10035</v>
      </c>
      <c r="B263" s="4">
        <v>42775.132743055547</v>
      </c>
      <c r="C263" s="3" t="s">
        <v>7639</v>
      </c>
      <c r="D263" s="3"/>
      <c r="X263" s="3" t="s">
        <v>10036</v>
      </c>
      <c r="Y263" s="3" t="s">
        <v>41936</v>
      </c>
      <c r="Z263" s="3" t="s">
        <v>5</v>
      </c>
      <c r="AA263" s="3" t="s">
        <v>7697</v>
      </c>
      <c r="AB263" s="3" t="s">
        <v>41935</v>
      </c>
      <c r="AD263" s="3" t="s">
        <v>41934</v>
      </c>
    </row>
    <row r="264" spans="1:30" ht="15" x14ac:dyDescent="0.2">
      <c r="A264" s="3" t="s">
        <v>11482</v>
      </c>
      <c r="B264" s="4">
        <v>42775.132696759261</v>
      </c>
      <c r="C264" s="3" t="s">
        <v>7639</v>
      </c>
      <c r="D264" s="3"/>
      <c r="X264" s="3" t="s">
        <v>11486</v>
      </c>
      <c r="Y264" s="3" t="s">
        <v>41933</v>
      </c>
      <c r="Z264" s="3" t="s">
        <v>5</v>
      </c>
      <c r="AA264" s="3" t="s">
        <v>7697</v>
      </c>
      <c r="AB264" s="3" t="s">
        <v>41932</v>
      </c>
      <c r="AD264" s="3" t="s">
        <v>41931</v>
      </c>
    </row>
    <row r="265" spans="1:30" ht="15" x14ac:dyDescent="0.2">
      <c r="A265" s="3" t="s">
        <v>20321</v>
      </c>
      <c r="B265" s="4">
        <v>42775.132638888892</v>
      </c>
      <c r="C265" s="3" t="s">
        <v>7639</v>
      </c>
      <c r="D265" s="3"/>
      <c r="X265" s="3" t="s">
        <v>20322</v>
      </c>
      <c r="Y265" s="3" t="s">
        <v>41930</v>
      </c>
      <c r="Z265" s="3" t="s">
        <v>5</v>
      </c>
      <c r="AA265" s="3" t="s">
        <v>7697</v>
      </c>
      <c r="AB265" s="3" t="s">
        <v>41929</v>
      </c>
      <c r="AD265" s="3" t="s">
        <v>41928</v>
      </c>
    </row>
    <row r="266" spans="1:30" ht="15" x14ac:dyDescent="0.2">
      <c r="A266" s="3" t="s">
        <v>14904</v>
      </c>
      <c r="B266" s="4">
        <v>42775.132581018523</v>
      </c>
      <c r="C266" s="3" t="s">
        <v>7639</v>
      </c>
      <c r="D266" s="3"/>
      <c r="X266" s="3" t="s">
        <v>14908</v>
      </c>
      <c r="Y266" s="3" t="s">
        <v>41927</v>
      </c>
      <c r="Z266" s="3" t="s">
        <v>5</v>
      </c>
      <c r="AA266" s="3" t="s">
        <v>7697</v>
      </c>
      <c r="AB266" s="3" t="s">
        <v>41926</v>
      </c>
      <c r="AD266" s="3" t="s">
        <v>41925</v>
      </c>
    </row>
    <row r="267" spans="1:30" ht="15" x14ac:dyDescent="0.2">
      <c r="A267" s="3" t="s">
        <v>26503</v>
      </c>
      <c r="B267" s="4">
        <v>42775.132534722223</v>
      </c>
      <c r="C267" s="3" t="s">
        <v>7639</v>
      </c>
      <c r="D267" s="3"/>
      <c r="X267" s="3" t="s">
        <v>26504</v>
      </c>
      <c r="Y267" s="3" t="s">
        <v>41924</v>
      </c>
      <c r="Z267" s="3" t="s">
        <v>5</v>
      </c>
      <c r="AA267" s="3" t="s">
        <v>7697</v>
      </c>
      <c r="AB267" s="3" t="s">
        <v>41923</v>
      </c>
      <c r="AD267" s="3" t="s">
        <v>41922</v>
      </c>
    </row>
    <row r="268" spans="1:30" ht="15" x14ac:dyDescent="0.2">
      <c r="A268" s="3" t="s">
        <v>12748</v>
      </c>
      <c r="B268" s="4">
        <v>42775.132476851853</v>
      </c>
      <c r="C268" s="3" t="s">
        <v>7639</v>
      </c>
      <c r="D268" s="3"/>
      <c r="X268" s="3" t="s">
        <v>12749</v>
      </c>
      <c r="Y268" s="3" t="s">
        <v>41921</v>
      </c>
      <c r="Z268" s="3" t="s">
        <v>5</v>
      </c>
      <c r="AA268" s="3" t="s">
        <v>7697</v>
      </c>
      <c r="AB268" s="3" t="s">
        <v>41920</v>
      </c>
      <c r="AD268" s="3" t="s">
        <v>41919</v>
      </c>
    </row>
    <row r="269" spans="1:30" ht="15" x14ac:dyDescent="0.2">
      <c r="A269" s="3" t="s">
        <v>10924</v>
      </c>
      <c r="B269" s="4">
        <v>42775.132418981477</v>
      </c>
      <c r="C269" s="3" t="s">
        <v>7639</v>
      </c>
      <c r="D269" s="3"/>
      <c r="X269" s="3" t="s">
        <v>10928</v>
      </c>
      <c r="Y269" s="3" t="s">
        <v>41918</v>
      </c>
      <c r="Z269" s="3" t="s">
        <v>5</v>
      </c>
      <c r="AA269" s="3" t="s">
        <v>7697</v>
      </c>
      <c r="AB269" s="3" t="s">
        <v>41917</v>
      </c>
      <c r="AD269" s="3" t="s">
        <v>41916</v>
      </c>
    </row>
    <row r="270" spans="1:30" ht="15" x14ac:dyDescent="0.2">
      <c r="A270" s="3" t="s">
        <v>9629</v>
      </c>
      <c r="B270" s="4">
        <v>42775.132372685177</v>
      </c>
      <c r="C270" s="3" t="s">
        <v>7639</v>
      </c>
      <c r="D270" s="3"/>
      <c r="X270" s="3" t="s">
        <v>9634</v>
      </c>
      <c r="Y270" s="3" t="s">
        <v>41915</v>
      </c>
      <c r="Z270" s="3" t="s">
        <v>5</v>
      </c>
      <c r="AA270" s="3" t="s">
        <v>7697</v>
      </c>
      <c r="AB270" s="3" t="s">
        <v>41914</v>
      </c>
      <c r="AD270" s="3" t="s">
        <v>41913</v>
      </c>
    </row>
    <row r="271" spans="1:30" ht="15" x14ac:dyDescent="0.2">
      <c r="A271" s="3" t="s">
        <v>11720</v>
      </c>
      <c r="B271" s="4">
        <v>42775.132314814808</v>
      </c>
      <c r="C271" s="3" t="s">
        <v>7639</v>
      </c>
      <c r="D271" s="3"/>
      <c r="X271" s="3" t="s">
        <v>11724</v>
      </c>
      <c r="Y271" s="3" t="s">
        <v>37443</v>
      </c>
      <c r="Z271" s="3" t="s">
        <v>5</v>
      </c>
      <c r="AA271" s="3" t="s">
        <v>7697</v>
      </c>
      <c r="AB271" s="3" t="s">
        <v>41912</v>
      </c>
      <c r="AD271" s="3" t="s">
        <v>41911</v>
      </c>
    </row>
    <row r="272" spans="1:30" ht="15" x14ac:dyDescent="0.2">
      <c r="A272" s="3" t="s">
        <v>15528</v>
      </c>
      <c r="B272" s="4">
        <v>42775.131331018521</v>
      </c>
      <c r="C272" s="3" t="s">
        <v>7639</v>
      </c>
      <c r="D272" s="3"/>
      <c r="X272" s="3" t="s">
        <v>15532</v>
      </c>
      <c r="Y272" s="3" t="s">
        <v>41910</v>
      </c>
      <c r="Z272" s="3" t="s">
        <v>5</v>
      </c>
      <c r="AA272" s="3" t="s">
        <v>7697</v>
      </c>
      <c r="AB272" s="3" t="s">
        <v>41909</v>
      </c>
      <c r="AD272" s="3" t="s">
        <v>41908</v>
      </c>
    </row>
    <row r="273" spans="1:30" ht="15" x14ac:dyDescent="0.2">
      <c r="A273" s="3" t="s">
        <v>13892</v>
      </c>
      <c r="B273" s="4">
        <v>42775.102592592593</v>
      </c>
      <c r="C273" s="3" t="s">
        <v>7639</v>
      </c>
      <c r="D273" s="3"/>
      <c r="X273" s="3" t="s">
        <v>13893</v>
      </c>
      <c r="Y273" s="3" t="s">
        <v>41907</v>
      </c>
      <c r="Z273" s="3" t="s">
        <v>5</v>
      </c>
      <c r="AA273" s="3" t="s">
        <v>7697</v>
      </c>
      <c r="AB273" s="3" t="s">
        <v>41906</v>
      </c>
      <c r="AD273" s="3" t="s">
        <v>41905</v>
      </c>
    </row>
    <row r="274" spans="1:30" ht="15" x14ac:dyDescent="0.2">
      <c r="A274" s="3" t="s">
        <v>13956</v>
      </c>
      <c r="B274" s="4">
        <v>42775.100138888891</v>
      </c>
      <c r="C274" s="3" t="s">
        <v>7639</v>
      </c>
      <c r="D274" s="3"/>
      <c r="X274" s="3" t="s">
        <v>13957</v>
      </c>
      <c r="Y274" s="3" t="s">
        <v>41904</v>
      </c>
      <c r="Z274" s="3" t="s">
        <v>5</v>
      </c>
      <c r="AA274" s="3" t="s">
        <v>28</v>
      </c>
      <c r="AB274" s="3" t="s">
        <v>41903</v>
      </c>
      <c r="AD274" s="3" t="s">
        <v>41902</v>
      </c>
    </row>
    <row r="275" spans="1:30" ht="15" x14ac:dyDescent="0.2">
      <c r="A275" s="3" t="s">
        <v>26142</v>
      </c>
      <c r="B275" s="4">
        <v>42773.705231481479</v>
      </c>
      <c r="C275" s="3" t="s">
        <v>7639</v>
      </c>
      <c r="D275" s="3"/>
      <c r="U275" s="3" t="s">
        <v>17624</v>
      </c>
      <c r="W275" s="3" t="s">
        <v>17624</v>
      </c>
      <c r="Z275" s="3" t="s">
        <v>39148</v>
      </c>
      <c r="AA275" s="3" t="s">
        <v>7697</v>
      </c>
      <c r="AB275" s="3" t="s">
        <v>41901</v>
      </c>
      <c r="AC275" s="3" t="s">
        <v>41900</v>
      </c>
      <c r="AD275" s="3" t="s">
        <v>41899</v>
      </c>
    </row>
    <row r="276" spans="1:30" ht="15" x14ac:dyDescent="0.2">
      <c r="A276" s="3" t="s">
        <v>14386</v>
      </c>
      <c r="B276" s="4">
        <v>42770.987303240741</v>
      </c>
      <c r="C276" s="3" t="s">
        <v>7639</v>
      </c>
      <c r="D276" s="3"/>
      <c r="X276" s="3" t="s">
        <v>14387</v>
      </c>
      <c r="Y276" s="3" t="s">
        <v>37200</v>
      </c>
      <c r="Z276" s="3" t="s">
        <v>5</v>
      </c>
      <c r="AA276" s="3" t="s">
        <v>7697</v>
      </c>
      <c r="AB276" s="3" t="s">
        <v>41898</v>
      </c>
      <c r="AD276" s="3" t="s">
        <v>41897</v>
      </c>
    </row>
    <row r="277" spans="1:30" ht="15" x14ac:dyDescent="0.2">
      <c r="A277" s="3" t="s">
        <v>24782</v>
      </c>
      <c r="B277" s="4">
        <v>42770.987175925933</v>
      </c>
      <c r="C277" s="3" t="s">
        <v>7639</v>
      </c>
      <c r="D277" s="3"/>
      <c r="X277" s="3" t="s">
        <v>24783</v>
      </c>
      <c r="Y277" s="3" t="s">
        <v>33244</v>
      </c>
      <c r="Z277" s="3" t="s">
        <v>5</v>
      </c>
      <c r="AA277" s="3" t="s">
        <v>7697</v>
      </c>
      <c r="AB277" s="3" t="s">
        <v>41896</v>
      </c>
      <c r="AD277" s="3" t="s">
        <v>41895</v>
      </c>
    </row>
    <row r="278" spans="1:30" ht="15" x14ac:dyDescent="0.2">
      <c r="A278" s="3" t="s">
        <v>28948</v>
      </c>
      <c r="B278" s="4">
        <v>42770.987060185187</v>
      </c>
      <c r="C278" s="3" t="s">
        <v>7639</v>
      </c>
      <c r="D278" s="3"/>
      <c r="X278" s="3" t="s">
        <v>28949</v>
      </c>
      <c r="Y278" s="3" t="s">
        <v>41894</v>
      </c>
      <c r="Z278" s="3" t="s">
        <v>5</v>
      </c>
      <c r="AA278" s="3" t="s">
        <v>7697</v>
      </c>
      <c r="AB278" s="3" t="s">
        <v>41893</v>
      </c>
      <c r="AD278" s="3" t="s">
        <v>41892</v>
      </c>
    </row>
    <row r="279" spans="1:30" ht="15" x14ac:dyDescent="0.2">
      <c r="A279" s="3" t="s">
        <v>31575</v>
      </c>
      <c r="B279" s="4">
        <v>42770.986828703702</v>
      </c>
      <c r="C279" s="3" t="s">
        <v>7639</v>
      </c>
      <c r="D279" s="3"/>
      <c r="X279" s="3" t="s">
        <v>31579</v>
      </c>
      <c r="Y279" s="3" t="s">
        <v>41891</v>
      </c>
      <c r="Z279" s="3" t="s">
        <v>5</v>
      </c>
      <c r="AA279" s="3" t="s">
        <v>7697</v>
      </c>
      <c r="AB279" s="3" t="s">
        <v>41890</v>
      </c>
      <c r="AD279" s="3" t="s">
        <v>41889</v>
      </c>
    </row>
    <row r="280" spans="1:30" ht="15" x14ac:dyDescent="0.2">
      <c r="A280" s="3" t="s">
        <v>31539</v>
      </c>
      <c r="B280" s="4">
        <v>42770.985439814824</v>
      </c>
      <c r="C280" s="3" t="s">
        <v>7639</v>
      </c>
      <c r="D280" s="3"/>
      <c r="X280" s="3" t="s">
        <v>31543</v>
      </c>
      <c r="Y280" s="3" t="s">
        <v>41888</v>
      </c>
      <c r="Z280" s="3" t="s">
        <v>5</v>
      </c>
      <c r="AA280" s="3" t="s">
        <v>7697</v>
      </c>
      <c r="AB280" s="3" t="s">
        <v>41887</v>
      </c>
      <c r="AD280" s="3" t="s">
        <v>41886</v>
      </c>
    </row>
    <row r="281" spans="1:30" ht="15" x14ac:dyDescent="0.2">
      <c r="A281" s="3" t="s">
        <v>27323</v>
      </c>
      <c r="B281" s="4">
        <v>42770.95752314815</v>
      </c>
      <c r="C281" s="3" t="s">
        <v>7639</v>
      </c>
      <c r="D281" s="3"/>
      <c r="X281" s="3" t="s">
        <v>27327</v>
      </c>
      <c r="Y281" s="3" t="s">
        <v>41885</v>
      </c>
      <c r="Z281" s="3" t="s">
        <v>5</v>
      </c>
      <c r="AA281" s="3" t="s">
        <v>7697</v>
      </c>
      <c r="AB281" s="3" t="s">
        <v>41884</v>
      </c>
      <c r="AD281" s="3" t="s">
        <v>41883</v>
      </c>
    </row>
    <row r="282" spans="1:30" ht="15" x14ac:dyDescent="0.2">
      <c r="A282" s="3" t="s">
        <v>31454</v>
      </c>
      <c r="B282" s="4">
        <v>42689.048090277778</v>
      </c>
      <c r="C282" s="3" t="s">
        <v>31059</v>
      </c>
      <c r="D282" s="3"/>
      <c r="X282" s="3" t="s">
        <v>31458</v>
      </c>
      <c r="Y282" s="3" t="s">
        <v>41882</v>
      </c>
      <c r="Z282" s="3" t="s">
        <v>5</v>
      </c>
      <c r="AA282" s="3" t="s">
        <v>7697</v>
      </c>
      <c r="AB282" s="3" t="s">
        <v>41881</v>
      </c>
      <c r="AD282" s="3" t="s">
        <v>41880</v>
      </c>
    </row>
    <row r="283" spans="1:30" ht="15" x14ac:dyDescent="0.2">
      <c r="A283" s="3" t="s">
        <v>31419</v>
      </c>
      <c r="B283" s="4">
        <v>42689.048090277778</v>
      </c>
      <c r="C283" s="3" t="s">
        <v>31059</v>
      </c>
      <c r="D283" s="3"/>
      <c r="X283" s="3" t="s">
        <v>31423</v>
      </c>
      <c r="Y283" s="3" t="s">
        <v>41879</v>
      </c>
      <c r="Z283" s="3" t="s">
        <v>5</v>
      </c>
      <c r="AA283" s="3" t="s">
        <v>7697</v>
      </c>
      <c r="AB283" s="3" t="s">
        <v>41878</v>
      </c>
      <c r="AD283" s="3" t="s">
        <v>41877</v>
      </c>
    </row>
    <row r="284" spans="1:30" ht="15" x14ac:dyDescent="0.2">
      <c r="A284" s="3" t="s">
        <v>8673</v>
      </c>
      <c r="B284" s="4">
        <v>42689.048090277778</v>
      </c>
      <c r="C284" s="3" t="s">
        <v>31059</v>
      </c>
      <c r="D284" s="3"/>
      <c r="X284" s="3" t="s">
        <v>8674</v>
      </c>
      <c r="Y284" s="3" t="s">
        <v>41876</v>
      </c>
      <c r="Z284" s="3" t="s">
        <v>5</v>
      </c>
      <c r="AA284" s="3" t="s">
        <v>7697</v>
      </c>
      <c r="AB284" s="3" t="s">
        <v>41875</v>
      </c>
      <c r="AD284" s="3" t="s">
        <v>41874</v>
      </c>
    </row>
    <row r="285" spans="1:30" ht="15" x14ac:dyDescent="0.2">
      <c r="A285" s="3" t="s">
        <v>31398</v>
      </c>
      <c r="B285" s="4">
        <v>42689.048090277778</v>
      </c>
      <c r="C285" s="3" t="s">
        <v>31059</v>
      </c>
      <c r="D285" s="3"/>
      <c r="X285" s="3" t="s">
        <v>31402</v>
      </c>
      <c r="Y285" s="3" t="s">
        <v>41873</v>
      </c>
      <c r="Z285" s="3" t="s">
        <v>5</v>
      </c>
      <c r="AA285" s="3" t="s">
        <v>7697</v>
      </c>
      <c r="AB285" s="3" t="s">
        <v>41872</v>
      </c>
      <c r="AD285" s="3" t="s">
        <v>41871</v>
      </c>
    </row>
    <row r="286" spans="1:30" ht="15" x14ac:dyDescent="0.2">
      <c r="A286" s="3" t="s">
        <v>41870</v>
      </c>
      <c r="B286" s="4">
        <v>42689.048090277778</v>
      </c>
      <c r="C286" s="3" t="s">
        <v>31059</v>
      </c>
      <c r="D286" s="3"/>
      <c r="Z286" s="3" t="s">
        <v>5</v>
      </c>
      <c r="AA286" s="3" t="s">
        <v>7697</v>
      </c>
      <c r="AB286" s="3" t="s">
        <v>41869</v>
      </c>
      <c r="AD286" s="3" t="s">
        <v>41868</v>
      </c>
    </row>
    <row r="287" spans="1:30" ht="15" x14ac:dyDescent="0.2">
      <c r="A287" s="3" t="s">
        <v>7967</v>
      </c>
      <c r="B287" s="4">
        <v>42689.048078703701</v>
      </c>
      <c r="C287" s="3" t="s">
        <v>31059</v>
      </c>
      <c r="D287" s="3"/>
      <c r="X287" s="3" t="s">
        <v>39027</v>
      </c>
      <c r="Y287" s="3" t="s">
        <v>41867</v>
      </c>
      <c r="Z287" s="3" t="s">
        <v>5</v>
      </c>
      <c r="AA287" s="3" t="s">
        <v>28</v>
      </c>
      <c r="AB287" s="3" t="s">
        <v>41866</v>
      </c>
      <c r="AD287" s="3" t="s">
        <v>41865</v>
      </c>
    </row>
    <row r="288" spans="1:30" ht="15" x14ac:dyDescent="0.2">
      <c r="A288" s="3" t="s">
        <v>12829</v>
      </c>
      <c r="B288" s="4">
        <v>42689.048078703701</v>
      </c>
      <c r="C288" s="3" t="s">
        <v>31059</v>
      </c>
      <c r="D288" s="3"/>
      <c r="X288" s="3" t="s">
        <v>12830</v>
      </c>
      <c r="Y288" s="3" t="s">
        <v>41864</v>
      </c>
      <c r="Z288" s="3" t="s">
        <v>5</v>
      </c>
      <c r="AA288" s="3" t="s">
        <v>28</v>
      </c>
      <c r="AB288" s="3" t="s">
        <v>41863</v>
      </c>
      <c r="AD288" s="3" t="s">
        <v>41862</v>
      </c>
    </row>
    <row r="289" spans="1:30" ht="15" x14ac:dyDescent="0.2">
      <c r="A289" s="3" t="s">
        <v>22039</v>
      </c>
      <c r="B289" s="4">
        <v>42689.048078703701</v>
      </c>
      <c r="C289" s="3" t="s">
        <v>31059</v>
      </c>
      <c r="D289" s="3"/>
      <c r="X289" s="3" t="s">
        <v>22040</v>
      </c>
      <c r="Y289" s="3" t="s">
        <v>41861</v>
      </c>
      <c r="Z289" s="3" t="s">
        <v>5</v>
      </c>
      <c r="AA289" s="3" t="s">
        <v>28</v>
      </c>
      <c r="AB289" s="3" t="s">
        <v>41860</v>
      </c>
      <c r="AD289" s="3" t="s">
        <v>41859</v>
      </c>
    </row>
    <row r="290" spans="1:30" ht="15" x14ac:dyDescent="0.2">
      <c r="A290" s="3" t="s">
        <v>25702</v>
      </c>
      <c r="B290" s="4">
        <v>42689.04215277778</v>
      </c>
      <c r="C290" s="3" t="s">
        <v>31059</v>
      </c>
      <c r="D290" s="3"/>
      <c r="X290" s="3" t="s">
        <v>25703</v>
      </c>
      <c r="Y290" s="3" t="s">
        <v>41858</v>
      </c>
      <c r="Z290" s="3" t="s">
        <v>5</v>
      </c>
      <c r="AA290" s="3" t="s">
        <v>7697</v>
      </c>
      <c r="AB290" s="3" t="s">
        <v>41857</v>
      </c>
      <c r="AD290" s="3" t="s">
        <v>41856</v>
      </c>
    </row>
    <row r="291" spans="1:30" ht="15" x14ac:dyDescent="0.2">
      <c r="A291" s="3" t="s">
        <v>41855</v>
      </c>
      <c r="B291" s="4">
        <v>42684.717164351852</v>
      </c>
      <c r="C291" s="3" t="s">
        <v>31059</v>
      </c>
      <c r="D291" s="3"/>
      <c r="Z291" s="3" t="s">
        <v>39148</v>
      </c>
      <c r="AA291" s="3" t="s">
        <v>31090</v>
      </c>
      <c r="AB291" s="3" t="s">
        <v>36337</v>
      </c>
      <c r="AD291" s="3" t="s">
        <v>41854</v>
      </c>
    </row>
    <row r="292" spans="1:30" ht="15" x14ac:dyDescent="0.2">
      <c r="A292" s="3" t="s">
        <v>41853</v>
      </c>
      <c r="B292" s="4">
        <v>42684.717164351852</v>
      </c>
      <c r="C292" s="3" t="s">
        <v>31059</v>
      </c>
      <c r="D292" s="3"/>
      <c r="Z292" s="3" t="s">
        <v>39148</v>
      </c>
      <c r="AA292" s="3" t="s">
        <v>31090</v>
      </c>
      <c r="AB292" s="3" t="s">
        <v>41825</v>
      </c>
      <c r="AD292" s="3" t="s">
        <v>41852</v>
      </c>
    </row>
    <row r="293" spans="1:30" ht="15" x14ac:dyDescent="0.2">
      <c r="A293" s="3" t="s">
        <v>31151</v>
      </c>
      <c r="B293" s="4">
        <v>42684.717164351852</v>
      </c>
      <c r="C293" s="3" t="s">
        <v>31059</v>
      </c>
      <c r="D293" s="3"/>
      <c r="Z293" s="3" t="s">
        <v>39148</v>
      </c>
      <c r="AA293" s="3" t="s">
        <v>31090</v>
      </c>
      <c r="AB293" s="3" t="s">
        <v>41851</v>
      </c>
      <c r="AD293" s="3" t="s">
        <v>41850</v>
      </c>
    </row>
    <row r="294" spans="1:30" ht="15" x14ac:dyDescent="0.2">
      <c r="A294" s="3" t="s">
        <v>31163</v>
      </c>
      <c r="B294" s="4">
        <v>42684.717164351852</v>
      </c>
      <c r="C294" s="3" t="s">
        <v>31059</v>
      </c>
      <c r="D294" s="3"/>
      <c r="Z294" s="3" t="s">
        <v>39148</v>
      </c>
      <c r="AA294" s="3" t="s">
        <v>31090</v>
      </c>
      <c r="AB294" s="3" t="s">
        <v>41849</v>
      </c>
      <c r="AD294" s="3" t="s">
        <v>41848</v>
      </c>
    </row>
    <row r="295" spans="1:30" ht="15" x14ac:dyDescent="0.2">
      <c r="A295" s="3" t="s">
        <v>31240</v>
      </c>
      <c r="B295" s="4">
        <v>42684.717164351852</v>
      </c>
      <c r="C295" s="3" t="s">
        <v>31059</v>
      </c>
      <c r="D295" s="3"/>
      <c r="Z295" s="3" t="s">
        <v>39148</v>
      </c>
      <c r="AA295" s="3" t="s">
        <v>31090</v>
      </c>
      <c r="AB295" s="3" t="s">
        <v>41847</v>
      </c>
      <c r="AD295" s="3" t="s">
        <v>41846</v>
      </c>
    </row>
    <row r="296" spans="1:30" ht="15" x14ac:dyDescent="0.2">
      <c r="A296" s="3" t="s">
        <v>31214</v>
      </c>
      <c r="B296" s="4">
        <v>42684.717164351852</v>
      </c>
      <c r="C296" s="3" t="s">
        <v>31059</v>
      </c>
      <c r="D296" s="3"/>
      <c r="Z296" s="3" t="s">
        <v>39148</v>
      </c>
      <c r="AA296" s="3" t="s">
        <v>31090</v>
      </c>
      <c r="AB296" s="3" t="s">
        <v>41845</v>
      </c>
      <c r="AD296" s="3" t="s">
        <v>41844</v>
      </c>
    </row>
    <row r="297" spans="1:30" ht="15" x14ac:dyDescent="0.2">
      <c r="A297" s="3" t="s">
        <v>41843</v>
      </c>
      <c r="B297" s="4">
        <v>42684.717164351852</v>
      </c>
      <c r="C297" s="3" t="s">
        <v>31059</v>
      </c>
      <c r="D297" s="3"/>
      <c r="Z297" s="3" t="s">
        <v>39148</v>
      </c>
      <c r="AA297" s="3" t="s">
        <v>31090</v>
      </c>
      <c r="AB297" s="3" t="s">
        <v>39179</v>
      </c>
      <c r="AD297" s="3" t="s">
        <v>41842</v>
      </c>
    </row>
    <row r="298" spans="1:30" ht="15" x14ac:dyDescent="0.2">
      <c r="A298" s="3" t="s">
        <v>41841</v>
      </c>
      <c r="B298" s="4">
        <v>42684.717164351852</v>
      </c>
      <c r="C298" s="3" t="s">
        <v>31059</v>
      </c>
      <c r="D298" s="3"/>
      <c r="Z298" s="3" t="s">
        <v>39148</v>
      </c>
      <c r="AA298" s="3" t="s">
        <v>31090</v>
      </c>
      <c r="AB298" s="3" t="s">
        <v>41840</v>
      </c>
      <c r="AD298" s="3" t="s">
        <v>41839</v>
      </c>
    </row>
    <row r="299" spans="1:30" ht="15" x14ac:dyDescent="0.2">
      <c r="A299" s="3" t="s">
        <v>41838</v>
      </c>
      <c r="B299" s="4">
        <v>42684.717164351852</v>
      </c>
      <c r="C299" s="3" t="s">
        <v>31059</v>
      </c>
      <c r="D299" s="3"/>
      <c r="Z299" s="3" t="s">
        <v>39148</v>
      </c>
      <c r="AA299" s="3" t="s">
        <v>31051</v>
      </c>
      <c r="AB299" s="3" t="s">
        <v>41837</v>
      </c>
      <c r="AD299" s="3" t="s">
        <v>41836</v>
      </c>
    </row>
    <row r="300" spans="1:30" ht="15" x14ac:dyDescent="0.2">
      <c r="A300" s="3" t="s">
        <v>41835</v>
      </c>
      <c r="B300" s="4">
        <v>42684.717164351852</v>
      </c>
      <c r="C300" s="3" t="s">
        <v>31059</v>
      </c>
      <c r="D300" s="3"/>
      <c r="Z300" s="3" t="s">
        <v>39148</v>
      </c>
      <c r="AA300" s="3" t="s">
        <v>31051</v>
      </c>
      <c r="AB300" s="3" t="s">
        <v>36371</v>
      </c>
      <c r="AD300" s="3" t="s">
        <v>41834</v>
      </c>
    </row>
    <row r="301" spans="1:30" ht="15" x14ac:dyDescent="0.2">
      <c r="A301" s="3" t="s">
        <v>41833</v>
      </c>
      <c r="B301" s="4">
        <v>42684.717164351852</v>
      </c>
      <c r="C301" s="3" t="s">
        <v>31059</v>
      </c>
      <c r="D301" s="3"/>
      <c r="Z301" s="3" t="s">
        <v>39148</v>
      </c>
      <c r="AA301" s="3" t="s">
        <v>31051</v>
      </c>
      <c r="AB301" s="3" t="s">
        <v>39887</v>
      </c>
      <c r="AD301" s="3" t="s">
        <v>41832</v>
      </c>
    </row>
    <row r="302" spans="1:30" ht="15" x14ac:dyDescent="0.2">
      <c r="A302" s="3" t="s">
        <v>41831</v>
      </c>
      <c r="B302" s="4">
        <v>42684.717164351852</v>
      </c>
      <c r="C302" s="3" t="s">
        <v>31059</v>
      </c>
      <c r="D302" s="3"/>
      <c r="Z302" s="3" t="s">
        <v>39148</v>
      </c>
      <c r="AA302" s="3" t="s">
        <v>31051</v>
      </c>
      <c r="AB302" s="3" t="s">
        <v>41830</v>
      </c>
      <c r="AD302" s="3" t="s">
        <v>41829</v>
      </c>
    </row>
    <row r="303" spans="1:30" ht="15" x14ac:dyDescent="0.2">
      <c r="A303" s="3" t="s">
        <v>41828</v>
      </c>
      <c r="B303" s="4">
        <v>42684.717164351852</v>
      </c>
      <c r="C303" s="3" t="s">
        <v>31059</v>
      </c>
      <c r="D303" s="3"/>
      <c r="Z303" s="3" t="s">
        <v>39148</v>
      </c>
      <c r="AA303" s="3" t="s">
        <v>31051</v>
      </c>
      <c r="AB303" s="3" t="s">
        <v>41827</v>
      </c>
      <c r="AD303" s="3" t="s">
        <v>41826</v>
      </c>
    </row>
    <row r="304" spans="1:30" ht="15" x14ac:dyDescent="0.2">
      <c r="A304" s="3" t="s">
        <v>31109</v>
      </c>
      <c r="B304" s="4">
        <v>42684.717164351852</v>
      </c>
      <c r="C304" s="3" t="s">
        <v>31059</v>
      </c>
      <c r="D304" s="3"/>
      <c r="Z304" s="3" t="s">
        <v>39148</v>
      </c>
      <c r="AA304" s="3" t="s">
        <v>31051</v>
      </c>
      <c r="AB304" s="3" t="s">
        <v>41825</v>
      </c>
      <c r="AD304" s="3" t="s">
        <v>41824</v>
      </c>
    </row>
    <row r="305" spans="1:30" ht="15" x14ac:dyDescent="0.2">
      <c r="A305" s="3" t="s">
        <v>41823</v>
      </c>
      <c r="B305" s="4">
        <v>42684.717164351852</v>
      </c>
      <c r="C305" s="3" t="s">
        <v>31059</v>
      </c>
      <c r="D305" s="3"/>
      <c r="Z305" s="3" t="s">
        <v>39148</v>
      </c>
      <c r="AA305" s="3" t="s">
        <v>31051</v>
      </c>
      <c r="AB305" s="3" t="s">
        <v>41822</v>
      </c>
      <c r="AD305" s="3" t="s">
        <v>41821</v>
      </c>
    </row>
    <row r="306" spans="1:30" ht="15" x14ac:dyDescent="0.2">
      <c r="A306" s="3" t="s">
        <v>41820</v>
      </c>
      <c r="B306" s="4">
        <v>42684.717152777783</v>
      </c>
      <c r="C306" s="3" t="s">
        <v>31059</v>
      </c>
      <c r="D306" s="3"/>
      <c r="Z306" s="3" t="s">
        <v>39148</v>
      </c>
      <c r="AA306" s="3" t="s">
        <v>31051</v>
      </c>
      <c r="AB306" s="3" t="s">
        <v>39164</v>
      </c>
      <c r="AD306" s="3" t="s">
        <v>41819</v>
      </c>
    </row>
    <row r="307" spans="1:30" ht="15" x14ac:dyDescent="0.2">
      <c r="A307" s="3" t="s">
        <v>41818</v>
      </c>
      <c r="B307" s="4">
        <v>42684.717152777783</v>
      </c>
      <c r="C307" s="3" t="s">
        <v>31059</v>
      </c>
      <c r="D307" s="3"/>
      <c r="W307" s="3" t="s">
        <v>31269</v>
      </c>
      <c r="Z307" s="3" t="s">
        <v>39148</v>
      </c>
      <c r="AA307" s="3" t="s">
        <v>31051</v>
      </c>
      <c r="AB307" s="3" t="s">
        <v>36440</v>
      </c>
      <c r="AD307" s="3" t="s">
        <v>41817</v>
      </c>
    </row>
    <row r="308" spans="1:30" ht="15" x14ac:dyDescent="0.2">
      <c r="A308" s="3" t="s">
        <v>41816</v>
      </c>
      <c r="B308" s="4">
        <v>42684.717152777783</v>
      </c>
      <c r="C308" s="3" t="s">
        <v>31059</v>
      </c>
      <c r="D308" s="3"/>
      <c r="Z308" s="3" t="s">
        <v>39148</v>
      </c>
      <c r="AA308" s="3" t="s">
        <v>31051</v>
      </c>
      <c r="AB308" s="3" t="s">
        <v>39388</v>
      </c>
      <c r="AD308" s="3" t="s">
        <v>41815</v>
      </c>
    </row>
    <row r="309" spans="1:30" ht="15" x14ac:dyDescent="0.2">
      <c r="A309" s="3" t="s">
        <v>41814</v>
      </c>
      <c r="B309" s="4">
        <v>42684.717152777783</v>
      </c>
      <c r="C309" s="3" t="s">
        <v>31059</v>
      </c>
      <c r="D309" s="3"/>
      <c r="Z309" s="3" t="s">
        <v>39148</v>
      </c>
      <c r="AA309" s="3" t="s">
        <v>31051</v>
      </c>
      <c r="AB309" s="3" t="s">
        <v>41813</v>
      </c>
      <c r="AD309" s="3" t="s">
        <v>41812</v>
      </c>
    </row>
    <row r="310" spans="1:30" ht="15" x14ac:dyDescent="0.2">
      <c r="A310" s="3" t="s">
        <v>31273</v>
      </c>
      <c r="B310" s="4">
        <v>42684.717152777783</v>
      </c>
      <c r="C310" s="3" t="s">
        <v>31059</v>
      </c>
      <c r="D310" s="3"/>
      <c r="Z310" s="3" t="s">
        <v>39148</v>
      </c>
      <c r="AA310" s="3" t="s">
        <v>31051</v>
      </c>
      <c r="AB310" s="3" t="s">
        <v>41811</v>
      </c>
      <c r="AD310" s="3" t="s">
        <v>41810</v>
      </c>
    </row>
    <row r="311" spans="1:30" ht="15" x14ac:dyDescent="0.2">
      <c r="A311" s="3" t="s">
        <v>41809</v>
      </c>
      <c r="B311" s="4">
        <v>42684.717152777783</v>
      </c>
      <c r="C311" s="3" t="s">
        <v>31059</v>
      </c>
      <c r="D311" s="3"/>
      <c r="Z311" s="3" t="s">
        <v>39148</v>
      </c>
      <c r="AA311" s="3" t="s">
        <v>31051</v>
      </c>
      <c r="AB311" s="3" t="s">
        <v>41808</v>
      </c>
      <c r="AD311" s="3" t="s">
        <v>41807</v>
      </c>
    </row>
    <row r="312" spans="1:30" ht="15" x14ac:dyDescent="0.2">
      <c r="A312" s="3" t="s">
        <v>41806</v>
      </c>
      <c r="B312" s="4">
        <v>42618.944120370368</v>
      </c>
      <c r="C312" s="3" t="s">
        <v>7639</v>
      </c>
      <c r="D312" s="3"/>
      <c r="X312" s="3" t="s">
        <v>20322</v>
      </c>
      <c r="Z312" s="3" t="s">
        <v>5</v>
      </c>
      <c r="AA312" s="3" t="s">
        <v>7697</v>
      </c>
      <c r="AD312" s="3" t="s">
        <v>41805</v>
      </c>
    </row>
    <row r="313" spans="1:30" ht="15" x14ac:dyDescent="0.2">
      <c r="A313" s="3" t="s">
        <v>41804</v>
      </c>
      <c r="B313" s="4">
        <v>42618.944120370368</v>
      </c>
      <c r="C313" s="3" t="s">
        <v>7639</v>
      </c>
      <c r="D313" s="3"/>
      <c r="Z313" s="3" t="s">
        <v>5</v>
      </c>
      <c r="AA313" s="3" t="s">
        <v>7697</v>
      </c>
      <c r="AD313" s="3" t="s">
        <v>41803</v>
      </c>
    </row>
    <row r="314" spans="1:30" ht="15" x14ac:dyDescent="0.2">
      <c r="A314" s="3" t="s">
        <v>41802</v>
      </c>
      <c r="B314" s="4">
        <v>42618.944120370368</v>
      </c>
      <c r="C314" s="3" t="s">
        <v>7639</v>
      </c>
      <c r="D314" s="3"/>
      <c r="X314" s="3" t="s">
        <v>18488</v>
      </c>
      <c r="Z314" s="3" t="s">
        <v>5</v>
      </c>
      <c r="AA314" s="3" t="s">
        <v>7697</v>
      </c>
      <c r="AD314" s="3" t="s">
        <v>41801</v>
      </c>
    </row>
    <row r="315" spans="1:30" ht="15" x14ac:dyDescent="0.2">
      <c r="A315" s="3" t="s">
        <v>12243</v>
      </c>
      <c r="B315" s="4">
        <v>42618.944120370368</v>
      </c>
      <c r="C315" s="3" t="s">
        <v>7639</v>
      </c>
      <c r="D315" s="3" t="s">
        <v>39850</v>
      </c>
      <c r="H315" s="3" t="s">
        <v>41800</v>
      </c>
      <c r="I315" s="3" t="s">
        <v>41799</v>
      </c>
      <c r="U315" s="3" t="s">
        <v>12258</v>
      </c>
      <c r="V315" s="3" t="s">
        <v>15053</v>
      </c>
      <c r="W315" s="3" t="s">
        <v>41798</v>
      </c>
      <c r="Z315" s="3" t="s">
        <v>39148</v>
      </c>
      <c r="AA315" s="3" t="s">
        <v>7697</v>
      </c>
      <c r="AB315" s="3" t="s">
        <v>41797</v>
      </c>
      <c r="AC315" s="3" t="s">
        <v>41796</v>
      </c>
      <c r="AD315" s="3" t="s">
        <v>41795</v>
      </c>
    </row>
    <row r="316" spans="1:30" ht="15" x14ac:dyDescent="0.2">
      <c r="A316" s="3" t="s">
        <v>41794</v>
      </c>
      <c r="B316" s="4">
        <v>42618.944120370368</v>
      </c>
      <c r="C316" s="3" t="s">
        <v>7639</v>
      </c>
      <c r="D316" s="3"/>
      <c r="X316" s="3" t="s">
        <v>12258</v>
      </c>
      <c r="Z316" s="3" t="s">
        <v>5</v>
      </c>
      <c r="AA316" s="3" t="s">
        <v>7697</v>
      </c>
      <c r="AD316" s="3" t="s">
        <v>41793</v>
      </c>
    </row>
    <row r="317" spans="1:30" ht="15" x14ac:dyDescent="0.2">
      <c r="A317" s="3" t="s">
        <v>41792</v>
      </c>
      <c r="B317" s="4">
        <v>42618.944120370368</v>
      </c>
      <c r="C317" s="3" t="s">
        <v>7639</v>
      </c>
      <c r="D317" s="3"/>
      <c r="I317" s="3" t="s">
        <v>41791</v>
      </c>
      <c r="Z317" s="3" t="s">
        <v>39119</v>
      </c>
      <c r="AA317" s="3" t="s">
        <v>8326</v>
      </c>
      <c r="AD317" s="3" t="s">
        <v>41790</v>
      </c>
    </row>
    <row r="318" spans="1:30" ht="15" x14ac:dyDescent="0.2">
      <c r="A318" s="3" t="s">
        <v>41789</v>
      </c>
      <c r="B318" s="4">
        <v>42618.944120370368</v>
      </c>
      <c r="C318" s="3" t="s">
        <v>7639</v>
      </c>
      <c r="D318" s="3"/>
      <c r="X318" s="3" t="s">
        <v>16522</v>
      </c>
      <c r="Z318" s="3" t="s">
        <v>5</v>
      </c>
      <c r="AA318" s="3" t="s">
        <v>7697</v>
      </c>
      <c r="AD318" s="3" t="s">
        <v>41788</v>
      </c>
    </row>
    <row r="319" spans="1:30" ht="15" x14ac:dyDescent="0.2">
      <c r="A319" s="3" t="s">
        <v>41787</v>
      </c>
      <c r="B319" s="4">
        <v>42618.944120370368</v>
      </c>
      <c r="C319" s="3" t="s">
        <v>7639</v>
      </c>
      <c r="D319" s="3"/>
      <c r="X319" s="3" t="s">
        <v>11042</v>
      </c>
      <c r="Z319" s="3" t="s">
        <v>5</v>
      </c>
      <c r="AA319" s="3" t="s">
        <v>7697</v>
      </c>
      <c r="AD319" s="3" t="s">
        <v>41786</v>
      </c>
    </row>
    <row r="320" spans="1:30" ht="15" x14ac:dyDescent="0.2">
      <c r="A320" s="3" t="s">
        <v>41785</v>
      </c>
      <c r="B320" s="4">
        <v>42618.944120370368</v>
      </c>
      <c r="C320" s="3" t="s">
        <v>7639</v>
      </c>
      <c r="D320" s="3"/>
      <c r="X320" s="3" t="s">
        <v>11383</v>
      </c>
      <c r="Z320" s="3" t="s">
        <v>5</v>
      </c>
      <c r="AA320" s="3" t="s">
        <v>7697</v>
      </c>
      <c r="AD320" s="3" t="s">
        <v>41784</v>
      </c>
    </row>
    <row r="321" spans="1:30" ht="15" x14ac:dyDescent="0.2">
      <c r="A321" s="3" t="s">
        <v>41783</v>
      </c>
      <c r="B321" s="4">
        <v>42618.944120370368</v>
      </c>
      <c r="C321" s="3" t="s">
        <v>7639</v>
      </c>
      <c r="D321" s="3"/>
      <c r="Z321" s="3" t="s">
        <v>39224</v>
      </c>
      <c r="AA321" s="3" t="s">
        <v>7632</v>
      </c>
      <c r="AD321" s="3" t="s">
        <v>41782</v>
      </c>
    </row>
    <row r="322" spans="1:30" ht="15" x14ac:dyDescent="0.2">
      <c r="A322" s="3" t="s">
        <v>41781</v>
      </c>
      <c r="B322" s="4">
        <v>42618.944120370368</v>
      </c>
      <c r="C322" s="3" t="s">
        <v>7639</v>
      </c>
      <c r="D322" s="3"/>
      <c r="X322" s="3" t="s">
        <v>11446</v>
      </c>
      <c r="Z322" s="3" t="s">
        <v>5</v>
      </c>
      <c r="AA322" s="3" t="s">
        <v>7697</v>
      </c>
      <c r="AD322" s="3" t="s">
        <v>41780</v>
      </c>
    </row>
    <row r="323" spans="1:30" ht="15" x14ac:dyDescent="0.2">
      <c r="A323" s="3" t="s">
        <v>41779</v>
      </c>
      <c r="B323" s="4">
        <v>42618.944120370368</v>
      </c>
      <c r="C323" s="3" t="s">
        <v>7639</v>
      </c>
      <c r="D323" s="3"/>
      <c r="I323" s="3" t="s">
        <v>41778</v>
      </c>
      <c r="Z323" s="3" t="s">
        <v>39119</v>
      </c>
      <c r="AA323" s="3" t="s">
        <v>8326</v>
      </c>
      <c r="AD323" s="3" t="s">
        <v>41777</v>
      </c>
    </row>
    <row r="324" spans="1:30" ht="15" x14ac:dyDescent="0.2">
      <c r="A324" s="3" t="s">
        <v>41776</v>
      </c>
      <c r="B324" s="4">
        <v>42618.944120370368</v>
      </c>
      <c r="C324" s="3" t="s">
        <v>7639</v>
      </c>
      <c r="D324" s="3"/>
      <c r="X324" s="3" t="s">
        <v>11874</v>
      </c>
      <c r="Z324" s="3" t="s">
        <v>5</v>
      </c>
      <c r="AA324" s="3" t="s">
        <v>7697</v>
      </c>
      <c r="AD324" s="3" t="s">
        <v>41775</v>
      </c>
    </row>
    <row r="325" spans="1:30" ht="15" x14ac:dyDescent="0.2">
      <c r="A325" s="3" t="s">
        <v>41774</v>
      </c>
      <c r="B325" s="4">
        <v>42618.944120370368</v>
      </c>
      <c r="C325" s="3" t="s">
        <v>7639</v>
      </c>
      <c r="D325" s="3"/>
      <c r="Z325" s="3" t="s">
        <v>39119</v>
      </c>
      <c r="AA325" s="3" t="s">
        <v>7656</v>
      </c>
      <c r="AD325" s="3" t="s">
        <v>41773</v>
      </c>
    </row>
    <row r="326" spans="1:30" ht="15" x14ac:dyDescent="0.2">
      <c r="A326" s="3" t="s">
        <v>41772</v>
      </c>
      <c r="B326" s="4">
        <v>42618.944120370368</v>
      </c>
      <c r="C326" s="3" t="s">
        <v>7639</v>
      </c>
      <c r="D326" s="3"/>
      <c r="X326" s="3" t="s">
        <v>16163</v>
      </c>
      <c r="Z326" s="3" t="s">
        <v>5</v>
      </c>
      <c r="AA326" s="3" t="s">
        <v>7697</v>
      </c>
      <c r="AD326" s="3" t="s">
        <v>41771</v>
      </c>
    </row>
    <row r="327" spans="1:30" ht="15" x14ac:dyDescent="0.2">
      <c r="A327" s="3" t="s">
        <v>41770</v>
      </c>
      <c r="B327" s="4">
        <v>42618.944108796299</v>
      </c>
      <c r="C327" s="3" t="s">
        <v>7639</v>
      </c>
      <c r="D327" s="3"/>
      <c r="X327" s="3" t="s">
        <v>10398</v>
      </c>
      <c r="Z327" s="3" t="s">
        <v>5</v>
      </c>
      <c r="AA327" s="3" t="s">
        <v>7697</v>
      </c>
      <c r="AD327" s="3" t="s">
        <v>41769</v>
      </c>
    </row>
    <row r="328" spans="1:30" ht="15" x14ac:dyDescent="0.2">
      <c r="A328" s="3" t="s">
        <v>41768</v>
      </c>
      <c r="B328" s="4">
        <v>42618.944108796299</v>
      </c>
      <c r="C328" s="3" t="s">
        <v>7639</v>
      </c>
      <c r="D328" s="3"/>
      <c r="X328" s="3" t="s">
        <v>15277</v>
      </c>
      <c r="Z328" s="3" t="s">
        <v>5</v>
      </c>
      <c r="AA328" s="3" t="s">
        <v>7697</v>
      </c>
      <c r="AD328" s="3" t="s">
        <v>41767</v>
      </c>
    </row>
    <row r="329" spans="1:30" ht="15" x14ac:dyDescent="0.2">
      <c r="A329" s="3" t="s">
        <v>41766</v>
      </c>
      <c r="B329" s="4">
        <v>42618.944108796299</v>
      </c>
      <c r="C329" s="3" t="s">
        <v>7639</v>
      </c>
      <c r="D329" s="3"/>
      <c r="Z329" s="3" t="s">
        <v>39119</v>
      </c>
      <c r="AA329" s="3" t="s">
        <v>7656</v>
      </c>
      <c r="AD329" s="3" t="s">
        <v>41765</v>
      </c>
    </row>
    <row r="330" spans="1:30" ht="15" x14ac:dyDescent="0.2">
      <c r="A330" s="3" t="s">
        <v>11969</v>
      </c>
      <c r="B330" s="4">
        <v>42618.944108796299</v>
      </c>
      <c r="C330" s="3" t="s">
        <v>7639</v>
      </c>
      <c r="D330" s="3"/>
      <c r="X330" s="3" t="s">
        <v>11973</v>
      </c>
      <c r="Y330" s="3" t="s">
        <v>41764</v>
      </c>
      <c r="Z330" s="3" t="s">
        <v>5</v>
      </c>
      <c r="AA330" s="3" t="s">
        <v>7697</v>
      </c>
      <c r="AB330" s="3" t="s">
        <v>41763</v>
      </c>
      <c r="AD330" s="3" t="s">
        <v>41762</v>
      </c>
    </row>
    <row r="331" spans="1:30" ht="15" x14ac:dyDescent="0.2">
      <c r="A331" s="3" t="s">
        <v>41761</v>
      </c>
      <c r="B331" s="4">
        <v>42618.944108796299</v>
      </c>
      <c r="C331" s="3" t="s">
        <v>7639</v>
      </c>
      <c r="D331" s="3"/>
      <c r="Z331" s="3" t="s">
        <v>5</v>
      </c>
      <c r="AA331" s="3" t="s">
        <v>7697</v>
      </c>
      <c r="AD331" s="3" t="s">
        <v>41760</v>
      </c>
    </row>
    <row r="332" spans="1:30" ht="15" x14ac:dyDescent="0.2">
      <c r="A332" s="3" t="s">
        <v>41759</v>
      </c>
      <c r="B332" s="4">
        <v>42618.944108796299</v>
      </c>
      <c r="C332" s="3" t="s">
        <v>7639</v>
      </c>
      <c r="D332" s="3"/>
      <c r="I332" s="3" t="s">
        <v>41758</v>
      </c>
      <c r="Z332" s="3" t="s">
        <v>39119</v>
      </c>
      <c r="AA332" s="3" t="s">
        <v>8326</v>
      </c>
      <c r="AD332" s="3" t="s">
        <v>41757</v>
      </c>
    </row>
    <row r="333" spans="1:30" ht="15" x14ac:dyDescent="0.2">
      <c r="A333" s="3" t="s">
        <v>13362</v>
      </c>
      <c r="B333" s="4">
        <v>42618.944108796299</v>
      </c>
      <c r="C333" s="3" t="s">
        <v>7639</v>
      </c>
      <c r="D333" s="3"/>
      <c r="X333" s="3" t="s">
        <v>13363</v>
      </c>
      <c r="Y333" s="3" t="s">
        <v>41756</v>
      </c>
      <c r="Z333" s="3" t="s">
        <v>5</v>
      </c>
      <c r="AA333" s="3" t="s">
        <v>28</v>
      </c>
      <c r="AB333" s="3" t="s">
        <v>41755</v>
      </c>
      <c r="AD333" s="3" t="s">
        <v>41754</v>
      </c>
    </row>
    <row r="334" spans="1:30" ht="15" x14ac:dyDescent="0.2">
      <c r="A334" s="3" t="s">
        <v>31495</v>
      </c>
      <c r="B334" s="4">
        <v>42618.944108796299</v>
      </c>
      <c r="C334" s="3" t="s">
        <v>7639</v>
      </c>
      <c r="D334" s="3"/>
      <c r="I334" s="3" t="s">
        <v>41753</v>
      </c>
      <c r="U334" s="3" t="s">
        <v>11105</v>
      </c>
      <c r="W334" s="3" t="s">
        <v>41752</v>
      </c>
      <c r="Z334" s="3" t="s">
        <v>39148</v>
      </c>
      <c r="AA334" s="3" t="s">
        <v>28</v>
      </c>
      <c r="AB334" s="3" t="s">
        <v>41751</v>
      </c>
      <c r="AC334" s="3" t="s">
        <v>41750</v>
      </c>
      <c r="AD334" s="3" t="s">
        <v>41749</v>
      </c>
    </row>
    <row r="335" spans="1:30" ht="15" x14ac:dyDescent="0.2">
      <c r="A335" s="3" t="s">
        <v>12901</v>
      </c>
      <c r="B335" s="4">
        <v>42618.944108796299</v>
      </c>
      <c r="C335" s="3" t="s">
        <v>7639</v>
      </c>
      <c r="D335" s="3"/>
      <c r="X335" s="3" t="s">
        <v>12902</v>
      </c>
      <c r="Y335" s="3" t="s">
        <v>41748</v>
      </c>
      <c r="Z335" s="3" t="s">
        <v>5</v>
      </c>
      <c r="AA335" s="3" t="s">
        <v>28</v>
      </c>
      <c r="AB335" s="3" t="s">
        <v>41747</v>
      </c>
      <c r="AD335" s="3" t="s">
        <v>41746</v>
      </c>
    </row>
    <row r="336" spans="1:30" ht="15" x14ac:dyDescent="0.2">
      <c r="A336" s="3" t="s">
        <v>41745</v>
      </c>
      <c r="B336" s="4">
        <v>42618.944108796299</v>
      </c>
      <c r="C336" s="3" t="s">
        <v>7639</v>
      </c>
      <c r="D336" s="3"/>
      <c r="I336" s="3" t="s">
        <v>41744</v>
      </c>
      <c r="Z336" s="3" t="s">
        <v>39119</v>
      </c>
      <c r="AA336" s="3" t="s">
        <v>8326</v>
      </c>
      <c r="AD336" s="3" t="s">
        <v>41743</v>
      </c>
    </row>
    <row r="337" spans="1:30" ht="15" x14ac:dyDescent="0.2">
      <c r="A337" s="3" t="s">
        <v>11268</v>
      </c>
      <c r="B337" s="4">
        <v>42618.944108796299</v>
      </c>
      <c r="C337" s="3" t="s">
        <v>7639</v>
      </c>
      <c r="D337" s="3"/>
      <c r="X337" s="3" t="s">
        <v>39050</v>
      </c>
      <c r="Y337" s="3" t="s">
        <v>41742</v>
      </c>
      <c r="Z337" s="3" t="s">
        <v>5</v>
      </c>
      <c r="AA337" s="3" t="s">
        <v>28</v>
      </c>
      <c r="AB337" s="3" t="s">
        <v>41741</v>
      </c>
      <c r="AD337" s="3" t="s">
        <v>41740</v>
      </c>
    </row>
    <row r="338" spans="1:30" ht="15" x14ac:dyDescent="0.2">
      <c r="A338" s="3" t="s">
        <v>41739</v>
      </c>
      <c r="B338" s="4">
        <v>42618.944108796299</v>
      </c>
      <c r="C338" s="3" t="s">
        <v>7639</v>
      </c>
      <c r="D338" s="3"/>
      <c r="Z338" s="3" t="s">
        <v>5</v>
      </c>
      <c r="AA338" s="3" t="s">
        <v>28</v>
      </c>
      <c r="AD338" s="3" t="s">
        <v>41738</v>
      </c>
    </row>
    <row r="339" spans="1:30" ht="15" x14ac:dyDescent="0.2">
      <c r="A339" s="3" t="s">
        <v>41737</v>
      </c>
      <c r="B339" s="4">
        <v>42618.944108796299</v>
      </c>
      <c r="C339" s="3" t="s">
        <v>7639</v>
      </c>
      <c r="D339" s="3"/>
      <c r="I339" s="3" t="s">
        <v>41736</v>
      </c>
      <c r="Z339" s="3" t="s">
        <v>39119</v>
      </c>
      <c r="AA339" s="3" t="s">
        <v>8326</v>
      </c>
      <c r="AD339" s="3" t="s">
        <v>41735</v>
      </c>
    </row>
    <row r="340" spans="1:30" ht="15" x14ac:dyDescent="0.2">
      <c r="A340" s="3" t="s">
        <v>24595</v>
      </c>
      <c r="B340" s="4">
        <v>42618.944108796299</v>
      </c>
      <c r="C340" s="3" t="s">
        <v>7639</v>
      </c>
      <c r="D340" s="3"/>
      <c r="X340" s="3" t="s">
        <v>39071</v>
      </c>
      <c r="Y340" s="3" t="s">
        <v>41734</v>
      </c>
      <c r="Z340" s="3" t="s">
        <v>5</v>
      </c>
      <c r="AA340" s="3" t="s">
        <v>28</v>
      </c>
      <c r="AB340" s="3" t="s">
        <v>41733</v>
      </c>
      <c r="AD340" s="3" t="s">
        <v>41732</v>
      </c>
    </row>
    <row r="341" spans="1:30" ht="15" x14ac:dyDescent="0.2">
      <c r="A341" s="3" t="s">
        <v>9111</v>
      </c>
      <c r="B341" s="4">
        <v>42618.944108796299</v>
      </c>
      <c r="C341" s="3" t="s">
        <v>7639</v>
      </c>
      <c r="D341" s="3"/>
      <c r="X341" s="3" t="s">
        <v>39035</v>
      </c>
      <c r="Y341" s="3" t="s">
        <v>41731</v>
      </c>
      <c r="Z341" s="3" t="s">
        <v>5</v>
      </c>
      <c r="AA341" s="3" t="s">
        <v>28</v>
      </c>
      <c r="AB341" s="3" t="s">
        <v>41730</v>
      </c>
      <c r="AD341" s="3" t="s">
        <v>41729</v>
      </c>
    </row>
    <row r="342" spans="1:30" ht="15" x14ac:dyDescent="0.2">
      <c r="A342" s="3" t="s">
        <v>29013</v>
      </c>
      <c r="B342" s="4">
        <v>42618.944108796299</v>
      </c>
      <c r="C342" s="3" t="s">
        <v>7639</v>
      </c>
      <c r="D342" s="3"/>
      <c r="Y342" s="3" t="s">
        <v>29012</v>
      </c>
      <c r="Z342" s="3" t="s">
        <v>5</v>
      </c>
      <c r="AA342" s="3" t="s">
        <v>28</v>
      </c>
      <c r="AB342" s="3" t="s">
        <v>41728</v>
      </c>
      <c r="AD342" s="3" t="s">
        <v>41727</v>
      </c>
    </row>
    <row r="343" spans="1:30" ht="15" x14ac:dyDescent="0.2">
      <c r="A343" s="3" t="s">
        <v>41726</v>
      </c>
      <c r="B343" s="4">
        <v>42618.944097222222</v>
      </c>
      <c r="C343" s="3" t="s">
        <v>7639</v>
      </c>
      <c r="D343" s="3"/>
      <c r="I343" s="3" t="s">
        <v>41725</v>
      </c>
      <c r="Z343" s="3" t="s">
        <v>39119</v>
      </c>
      <c r="AA343" s="3" t="s">
        <v>8326</v>
      </c>
      <c r="AD343" s="3" t="s">
        <v>41724</v>
      </c>
    </row>
    <row r="344" spans="1:30" ht="15" x14ac:dyDescent="0.2">
      <c r="A344" s="3" t="s">
        <v>18480</v>
      </c>
      <c r="B344" s="4">
        <v>42618.944097222222</v>
      </c>
      <c r="C344" s="3" t="s">
        <v>7639</v>
      </c>
      <c r="D344" s="3"/>
      <c r="X344" s="3" t="s">
        <v>39059</v>
      </c>
      <c r="Y344" s="3" t="s">
        <v>41723</v>
      </c>
      <c r="Z344" s="3" t="s">
        <v>5</v>
      </c>
      <c r="AA344" s="3" t="s">
        <v>28</v>
      </c>
      <c r="AB344" s="3" t="s">
        <v>41722</v>
      </c>
      <c r="AD344" s="3" t="s">
        <v>41721</v>
      </c>
    </row>
    <row r="345" spans="1:30" ht="15" x14ac:dyDescent="0.2">
      <c r="A345" s="3" t="s">
        <v>8049</v>
      </c>
      <c r="B345" s="4">
        <v>42618.944097222222</v>
      </c>
      <c r="C345" s="3" t="s">
        <v>7639</v>
      </c>
      <c r="D345" s="3"/>
      <c r="X345" s="3" t="s">
        <v>39028</v>
      </c>
      <c r="Y345" s="3" t="s">
        <v>41720</v>
      </c>
      <c r="Z345" s="3" t="s">
        <v>5</v>
      </c>
      <c r="AA345" s="3" t="s">
        <v>28</v>
      </c>
      <c r="AB345" s="3" t="s">
        <v>41719</v>
      </c>
      <c r="AD345" s="3" t="s">
        <v>41718</v>
      </c>
    </row>
    <row r="346" spans="1:30" ht="15" x14ac:dyDescent="0.2">
      <c r="A346" s="3" t="s">
        <v>13205</v>
      </c>
      <c r="B346" s="4">
        <v>42618.944097222222</v>
      </c>
      <c r="C346" s="3" t="s">
        <v>7639</v>
      </c>
      <c r="D346" s="3"/>
      <c r="X346" s="3" t="s">
        <v>13206</v>
      </c>
      <c r="Y346" s="3" t="s">
        <v>41717</v>
      </c>
      <c r="Z346" s="3" t="s">
        <v>5</v>
      </c>
      <c r="AA346" s="3" t="s">
        <v>28</v>
      </c>
      <c r="AB346" s="3" t="s">
        <v>41716</v>
      </c>
      <c r="AD346" s="3" t="s">
        <v>41715</v>
      </c>
    </row>
    <row r="347" spans="1:30" ht="15" x14ac:dyDescent="0.2">
      <c r="A347" s="3" t="s">
        <v>41714</v>
      </c>
      <c r="B347" s="4">
        <v>42618.944097222222</v>
      </c>
      <c r="C347" s="3" t="s">
        <v>7639</v>
      </c>
      <c r="D347" s="3"/>
      <c r="Z347" s="3" t="s">
        <v>5</v>
      </c>
      <c r="AA347" s="3" t="s">
        <v>28</v>
      </c>
      <c r="AB347" s="3" t="s">
        <v>41713</v>
      </c>
      <c r="AD347" s="3" t="s">
        <v>41712</v>
      </c>
    </row>
    <row r="348" spans="1:30" ht="15" x14ac:dyDescent="0.2">
      <c r="A348" s="3" t="s">
        <v>21633</v>
      </c>
      <c r="B348" s="4">
        <v>42618.944097222222</v>
      </c>
      <c r="C348" s="3" t="s">
        <v>7639</v>
      </c>
      <c r="D348" s="3" t="s">
        <v>39850</v>
      </c>
      <c r="I348" s="3" t="s">
        <v>41711</v>
      </c>
      <c r="U348" s="3" t="s">
        <v>12902</v>
      </c>
      <c r="W348" s="3" t="s">
        <v>41710</v>
      </c>
      <c r="Z348" s="3" t="s">
        <v>39148</v>
      </c>
      <c r="AA348" s="3" t="s">
        <v>28</v>
      </c>
      <c r="AB348" s="3" t="s">
        <v>41709</v>
      </c>
      <c r="AC348" s="3" t="s">
        <v>41708</v>
      </c>
      <c r="AD348" s="3" t="s">
        <v>41707</v>
      </c>
    </row>
    <row r="349" spans="1:30" ht="15" x14ac:dyDescent="0.2">
      <c r="A349" s="3" t="s">
        <v>41706</v>
      </c>
      <c r="B349" s="4">
        <v>42618.944097222222</v>
      </c>
      <c r="C349" s="3" t="s">
        <v>7639</v>
      </c>
      <c r="D349" s="3"/>
      <c r="I349" s="3" t="s">
        <v>41705</v>
      </c>
      <c r="Z349" s="3" t="s">
        <v>39119</v>
      </c>
      <c r="AA349" s="3" t="s">
        <v>8326</v>
      </c>
      <c r="AD349" s="3" t="s">
        <v>41704</v>
      </c>
    </row>
    <row r="350" spans="1:30" ht="15" x14ac:dyDescent="0.2">
      <c r="A350" s="3" t="s">
        <v>17692</v>
      </c>
      <c r="B350" s="4">
        <v>42618.944097222222</v>
      </c>
      <c r="C350" s="3" t="s">
        <v>7639</v>
      </c>
      <c r="D350" s="3"/>
      <c r="X350" s="3" t="s">
        <v>17696</v>
      </c>
      <c r="Y350" s="3" t="s">
        <v>41703</v>
      </c>
      <c r="Z350" s="3" t="s">
        <v>5</v>
      </c>
      <c r="AA350" s="3" t="s">
        <v>28</v>
      </c>
      <c r="AB350" s="3" t="s">
        <v>41702</v>
      </c>
      <c r="AD350" s="3" t="s">
        <v>41701</v>
      </c>
    </row>
    <row r="351" spans="1:30" ht="15" x14ac:dyDescent="0.2">
      <c r="A351" s="3" t="s">
        <v>15948</v>
      </c>
      <c r="B351" s="4">
        <v>42618.944097222222</v>
      </c>
      <c r="C351" s="3" t="s">
        <v>7639</v>
      </c>
      <c r="D351" s="3"/>
      <c r="X351" s="3" t="s">
        <v>39055</v>
      </c>
      <c r="Y351" s="3" t="s">
        <v>41700</v>
      </c>
      <c r="Z351" s="3" t="s">
        <v>5</v>
      </c>
      <c r="AA351" s="3" t="s">
        <v>28</v>
      </c>
      <c r="AB351" s="3" t="s">
        <v>41699</v>
      </c>
      <c r="AD351" s="3" t="s">
        <v>41698</v>
      </c>
    </row>
    <row r="352" spans="1:30" ht="15" x14ac:dyDescent="0.2">
      <c r="A352" s="3" t="s">
        <v>11175</v>
      </c>
      <c r="B352" s="4">
        <v>42618.944097222222</v>
      </c>
      <c r="C352" s="3" t="s">
        <v>7639</v>
      </c>
      <c r="D352" s="3"/>
      <c r="X352" s="3" t="s">
        <v>11180</v>
      </c>
      <c r="Y352" s="3" t="s">
        <v>41697</v>
      </c>
      <c r="Z352" s="3" t="s">
        <v>5</v>
      </c>
      <c r="AA352" s="3" t="s">
        <v>28</v>
      </c>
      <c r="AB352" s="3" t="s">
        <v>41696</v>
      </c>
      <c r="AD352" s="3" t="s">
        <v>41695</v>
      </c>
    </row>
    <row r="353" spans="1:30" ht="15" x14ac:dyDescent="0.2">
      <c r="A353" s="3" t="s">
        <v>41694</v>
      </c>
      <c r="B353" s="4">
        <v>42618.944097222222</v>
      </c>
      <c r="C353" s="3" t="s">
        <v>7639</v>
      </c>
      <c r="D353" s="3"/>
      <c r="I353" s="3" t="s">
        <v>41693</v>
      </c>
      <c r="Z353" s="3" t="s">
        <v>39119</v>
      </c>
      <c r="AA353" s="3" t="s">
        <v>8326</v>
      </c>
      <c r="AD353" s="3" t="s">
        <v>41692</v>
      </c>
    </row>
    <row r="354" spans="1:30" ht="15" x14ac:dyDescent="0.2">
      <c r="A354" s="3" t="s">
        <v>41691</v>
      </c>
      <c r="B354" s="4">
        <v>42618.944097222222</v>
      </c>
      <c r="C354" s="3" t="s">
        <v>7639</v>
      </c>
      <c r="D354" s="3"/>
      <c r="I354" s="3" t="s">
        <v>41690</v>
      </c>
      <c r="Z354" s="3" t="s">
        <v>39119</v>
      </c>
      <c r="AA354" s="3" t="s">
        <v>8326</v>
      </c>
      <c r="AD354" s="3" t="s">
        <v>41689</v>
      </c>
    </row>
    <row r="355" spans="1:30" ht="15" x14ac:dyDescent="0.2">
      <c r="A355" s="3" t="s">
        <v>41688</v>
      </c>
      <c r="B355" s="4">
        <v>42618.944097222222</v>
      </c>
      <c r="C355" s="3" t="s">
        <v>7639</v>
      </c>
      <c r="D355" s="3"/>
      <c r="I355" s="3" t="s">
        <v>41687</v>
      </c>
      <c r="Z355" s="3" t="s">
        <v>39119</v>
      </c>
      <c r="AA355" s="3" t="s">
        <v>8326</v>
      </c>
      <c r="AD355" s="3" t="s">
        <v>41686</v>
      </c>
    </row>
    <row r="356" spans="1:30" ht="15" x14ac:dyDescent="0.2">
      <c r="A356" s="3" t="s">
        <v>41685</v>
      </c>
      <c r="B356" s="4">
        <v>42618.944097222222</v>
      </c>
      <c r="C356" s="3" t="s">
        <v>7639</v>
      </c>
      <c r="D356" s="3"/>
      <c r="I356" s="3" t="s">
        <v>41684</v>
      </c>
      <c r="Z356" s="3" t="s">
        <v>39119</v>
      </c>
      <c r="AA356" s="3" t="s">
        <v>8326</v>
      </c>
      <c r="AD356" s="3" t="s">
        <v>41683</v>
      </c>
    </row>
    <row r="357" spans="1:30" ht="15" x14ac:dyDescent="0.2">
      <c r="A357" s="3" t="s">
        <v>41682</v>
      </c>
      <c r="B357" s="4">
        <v>42618.944097222222</v>
      </c>
      <c r="C357" s="3" t="s">
        <v>7639</v>
      </c>
      <c r="D357" s="3"/>
      <c r="I357" s="3" t="s">
        <v>40508</v>
      </c>
      <c r="Z357" s="3" t="s">
        <v>39119</v>
      </c>
      <c r="AA357" s="3" t="s">
        <v>8326</v>
      </c>
      <c r="AD357" s="3" t="s">
        <v>41681</v>
      </c>
    </row>
    <row r="358" spans="1:30" ht="15" x14ac:dyDescent="0.2">
      <c r="A358" s="3" t="s">
        <v>31478</v>
      </c>
      <c r="B358" s="4">
        <v>42618.944097222222</v>
      </c>
      <c r="C358" s="3" t="s">
        <v>7639</v>
      </c>
      <c r="D358" s="3"/>
      <c r="I358" s="3" t="s">
        <v>41680</v>
      </c>
      <c r="U358" s="3" t="s">
        <v>39027</v>
      </c>
      <c r="W358" s="3" t="s">
        <v>41679</v>
      </c>
      <c r="Z358" s="3" t="s">
        <v>39148</v>
      </c>
      <c r="AA358" s="3" t="s">
        <v>28</v>
      </c>
      <c r="AB358" s="3" t="s">
        <v>41678</v>
      </c>
      <c r="AC358" s="3" t="s">
        <v>41677</v>
      </c>
      <c r="AD358" s="3" t="s">
        <v>41676</v>
      </c>
    </row>
    <row r="359" spans="1:30" ht="15" x14ac:dyDescent="0.2">
      <c r="A359" s="3" t="s">
        <v>41675</v>
      </c>
      <c r="B359" s="4">
        <v>42618.944085648152</v>
      </c>
      <c r="C359" s="3" t="s">
        <v>7639</v>
      </c>
      <c r="D359" s="3"/>
      <c r="I359" s="3" t="s">
        <v>41674</v>
      </c>
      <c r="Z359" s="3" t="s">
        <v>39119</v>
      </c>
      <c r="AA359" s="3" t="s">
        <v>8326</v>
      </c>
      <c r="AD359" s="3" t="s">
        <v>41673</v>
      </c>
    </row>
    <row r="360" spans="1:30" ht="15" x14ac:dyDescent="0.2">
      <c r="A360" s="3" t="s">
        <v>41672</v>
      </c>
      <c r="B360" s="4">
        <v>42618.944085648152</v>
      </c>
      <c r="C360" s="3" t="s">
        <v>7639</v>
      </c>
      <c r="D360" s="3"/>
      <c r="I360" s="3" t="s">
        <v>41671</v>
      </c>
      <c r="Z360" s="3" t="s">
        <v>39119</v>
      </c>
      <c r="AA360" s="3" t="s">
        <v>8326</v>
      </c>
      <c r="AD360" s="3" t="s">
        <v>41670</v>
      </c>
    </row>
    <row r="361" spans="1:30" ht="15" x14ac:dyDescent="0.2">
      <c r="A361" s="3" t="s">
        <v>41669</v>
      </c>
      <c r="B361" s="4">
        <v>42618.944085648152</v>
      </c>
      <c r="C361" s="3" t="s">
        <v>7639</v>
      </c>
      <c r="D361" s="3" t="s">
        <v>39866</v>
      </c>
      <c r="I361" s="3" t="s">
        <v>41668</v>
      </c>
      <c r="U361" s="3" t="s">
        <v>11570</v>
      </c>
      <c r="W361" s="3" t="s">
        <v>41667</v>
      </c>
      <c r="Z361" s="3" t="s">
        <v>39148</v>
      </c>
      <c r="AA361" s="3" t="s">
        <v>7697</v>
      </c>
      <c r="AB361" s="3" t="s">
        <v>41666</v>
      </c>
      <c r="AC361" s="3" t="s">
        <v>41665</v>
      </c>
      <c r="AD361" s="3" t="s">
        <v>41664</v>
      </c>
    </row>
    <row r="362" spans="1:30" ht="15" x14ac:dyDescent="0.2">
      <c r="A362" s="3" t="s">
        <v>41663</v>
      </c>
      <c r="B362" s="4">
        <v>42618.944085648152</v>
      </c>
      <c r="C362" s="3" t="s">
        <v>7639</v>
      </c>
      <c r="D362" s="3"/>
      <c r="I362" s="3" t="s">
        <v>41662</v>
      </c>
      <c r="Z362" s="3" t="s">
        <v>39119</v>
      </c>
      <c r="AA362" s="3" t="s">
        <v>8326</v>
      </c>
      <c r="AD362" s="3" t="s">
        <v>41661</v>
      </c>
    </row>
    <row r="363" spans="1:30" ht="15" x14ac:dyDescent="0.2">
      <c r="A363" s="3" t="s">
        <v>41660</v>
      </c>
      <c r="B363" s="4">
        <v>42618.944085648152</v>
      </c>
      <c r="C363" s="3" t="s">
        <v>7639</v>
      </c>
      <c r="D363" s="3"/>
      <c r="I363" s="3" t="s">
        <v>41659</v>
      </c>
      <c r="Z363" s="3" t="s">
        <v>39119</v>
      </c>
      <c r="AA363" s="3" t="s">
        <v>8326</v>
      </c>
      <c r="AD363" s="3" t="s">
        <v>41658</v>
      </c>
    </row>
    <row r="364" spans="1:30" ht="15" x14ac:dyDescent="0.2">
      <c r="A364" s="3" t="s">
        <v>35889</v>
      </c>
      <c r="B364" s="4">
        <v>42618.944085648152</v>
      </c>
      <c r="C364" s="3" t="s">
        <v>7639</v>
      </c>
      <c r="D364" s="3"/>
      <c r="I364" s="3" t="s">
        <v>41657</v>
      </c>
      <c r="Y364" s="3" t="s">
        <v>35887</v>
      </c>
      <c r="Z364" s="3" t="s">
        <v>39119</v>
      </c>
      <c r="AA364" s="3" t="s">
        <v>8326</v>
      </c>
      <c r="AD364" s="3" t="s">
        <v>41656</v>
      </c>
    </row>
    <row r="365" spans="1:30" ht="15" x14ac:dyDescent="0.2">
      <c r="A365" s="3" t="s">
        <v>41655</v>
      </c>
      <c r="B365" s="4">
        <v>42618.944085648152</v>
      </c>
      <c r="C365" s="3" t="s">
        <v>7639</v>
      </c>
      <c r="D365" s="3"/>
      <c r="I365" s="3" t="s">
        <v>41654</v>
      </c>
      <c r="Z365" s="3" t="s">
        <v>39119</v>
      </c>
      <c r="AA365" s="3" t="s">
        <v>8326</v>
      </c>
      <c r="AD365" s="3" t="s">
        <v>41653</v>
      </c>
    </row>
    <row r="366" spans="1:30" ht="15" x14ac:dyDescent="0.2">
      <c r="A366" s="3" t="s">
        <v>41652</v>
      </c>
      <c r="B366" s="4">
        <v>42618.944085648152</v>
      </c>
      <c r="C366" s="3" t="s">
        <v>7639</v>
      </c>
      <c r="D366" s="3"/>
      <c r="I366" s="3" t="s">
        <v>41651</v>
      </c>
      <c r="Z366" s="3" t="s">
        <v>39119</v>
      </c>
      <c r="AA366" s="3" t="s">
        <v>8326</v>
      </c>
      <c r="AD366" s="3" t="s">
        <v>41650</v>
      </c>
    </row>
    <row r="367" spans="1:30" ht="15" x14ac:dyDescent="0.2">
      <c r="A367" s="3" t="s">
        <v>41649</v>
      </c>
      <c r="B367" s="4">
        <v>42618.944085648152</v>
      </c>
      <c r="C367" s="3" t="s">
        <v>7639</v>
      </c>
      <c r="D367" s="3"/>
      <c r="I367" s="3" t="s">
        <v>41648</v>
      </c>
      <c r="Z367" s="3" t="s">
        <v>39119</v>
      </c>
      <c r="AA367" s="3" t="s">
        <v>8326</v>
      </c>
      <c r="AD367" s="3" t="s">
        <v>41647</v>
      </c>
    </row>
    <row r="368" spans="1:30" ht="15" x14ac:dyDescent="0.2">
      <c r="A368" s="3" t="s">
        <v>41646</v>
      </c>
      <c r="B368" s="4">
        <v>42618.944085648152</v>
      </c>
      <c r="C368" s="3" t="s">
        <v>7639</v>
      </c>
      <c r="D368" s="3"/>
      <c r="I368" s="3" t="s">
        <v>41645</v>
      </c>
      <c r="Z368" s="3" t="s">
        <v>39119</v>
      </c>
      <c r="AA368" s="3" t="s">
        <v>8326</v>
      </c>
      <c r="AD368" s="3" t="s">
        <v>41644</v>
      </c>
    </row>
    <row r="369" spans="1:30" ht="15" x14ac:dyDescent="0.2">
      <c r="A369" s="3" t="s">
        <v>41643</v>
      </c>
      <c r="B369" s="4">
        <v>42618.944085648152</v>
      </c>
      <c r="C369" s="3" t="s">
        <v>7639</v>
      </c>
      <c r="D369" s="3"/>
      <c r="I369" s="3" t="s">
        <v>41642</v>
      </c>
      <c r="Z369" s="3" t="s">
        <v>39119</v>
      </c>
      <c r="AA369" s="3" t="s">
        <v>8326</v>
      </c>
      <c r="AD369" s="3" t="s">
        <v>41641</v>
      </c>
    </row>
    <row r="370" spans="1:30" ht="15" x14ac:dyDescent="0.2">
      <c r="A370" s="3" t="s">
        <v>41640</v>
      </c>
      <c r="B370" s="4">
        <v>42618.944085648152</v>
      </c>
      <c r="C370" s="3" t="s">
        <v>7639</v>
      </c>
      <c r="D370" s="3"/>
      <c r="I370" s="3" t="s">
        <v>41639</v>
      </c>
      <c r="Z370" s="3" t="s">
        <v>39119</v>
      </c>
      <c r="AA370" s="3" t="s">
        <v>8326</v>
      </c>
      <c r="AD370" s="3" t="s">
        <v>41638</v>
      </c>
    </row>
    <row r="371" spans="1:30" ht="15" x14ac:dyDescent="0.2">
      <c r="A371" s="3" t="s">
        <v>41637</v>
      </c>
      <c r="B371" s="4">
        <v>42618.944085648152</v>
      </c>
      <c r="C371" s="3" t="s">
        <v>7639</v>
      </c>
      <c r="D371" s="3"/>
      <c r="X371" s="3" t="s">
        <v>12162</v>
      </c>
      <c r="Z371" s="3" t="s">
        <v>5</v>
      </c>
      <c r="AA371" s="3" t="s">
        <v>7697</v>
      </c>
      <c r="AD371" s="3" t="s">
        <v>41636</v>
      </c>
    </row>
    <row r="372" spans="1:30" ht="15" x14ac:dyDescent="0.2">
      <c r="A372" s="3" t="s">
        <v>41635</v>
      </c>
      <c r="B372" s="4">
        <v>42618.944085648152</v>
      </c>
      <c r="C372" s="3" t="s">
        <v>7639</v>
      </c>
      <c r="D372" s="3" t="s">
        <v>40246</v>
      </c>
      <c r="I372" s="3" t="s">
        <v>41634</v>
      </c>
      <c r="W372" s="3" t="s">
        <v>41633</v>
      </c>
      <c r="Z372" s="3" t="s">
        <v>39148</v>
      </c>
      <c r="AA372" s="3" t="s">
        <v>28</v>
      </c>
      <c r="AB372" s="3" t="s">
        <v>41632</v>
      </c>
      <c r="AC372" s="3" t="s">
        <v>41631</v>
      </c>
      <c r="AD372" s="3" t="s">
        <v>41630</v>
      </c>
    </row>
    <row r="373" spans="1:30" ht="15" x14ac:dyDescent="0.2">
      <c r="A373" s="3" t="s">
        <v>41629</v>
      </c>
      <c r="B373" s="4">
        <v>42618.944085648152</v>
      </c>
      <c r="C373" s="3" t="s">
        <v>7639</v>
      </c>
      <c r="D373" s="3"/>
      <c r="Y373" s="3" t="s">
        <v>41628</v>
      </c>
      <c r="Z373" s="3" t="s">
        <v>5</v>
      </c>
      <c r="AA373" s="3" t="s">
        <v>7697</v>
      </c>
      <c r="AD373" s="3" t="s">
        <v>41627</v>
      </c>
    </row>
    <row r="374" spans="1:30" ht="15" x14ac:dyDescent="0.2">
      <c r="A374" s="3" t="s">
        <v>41626</v>
      </c>
      <c r="B374" s="4">
        <v>42618.944074074083</v>
      </c>
      <c r="C374" s="3" t="s">
        <v>7639</v>
      </c>
      <c r="D374" s="3"/>
      <c r="I374" s="3" t="s">
        <v>41625</v>
      </c>
      <c r="Z374" s="3" t="s">
        <v>39119</v>
      </c>
      <c r="AA374" s="3" t="s">
        <v>8326</v>
      </c>
      <c r="AD374" s="3" t="s">
        <v>41624</v>
      </c>
    </row>
    <row r="375" spans="1:30" ht="15" x14ac:dyDescent="0.2">
      <c r="A375" s="3" t="s">
        <v>41623</v>
      </c>
      <c r="B375" s="4">
        <v>42618.944074074083</v>
      </c>
      <c r="C375" s="3" t="s">
        <v>7639</v>
      </c>
      <c r="D375" s="3"/>
      <c r="X375" s="3" t="s">
        <v>11338</v>
      </c>
      <c r="Z375" s="3" t="s">
        <v>5</v>
      </c>
      <c r="AA375" s="3" t="s">
        <v>7697</v>
      </c>
      <c r="AD375" s="3" t="s">
        <v>41622</v>
      </c>
    </row>
    <row r="376" spans="1:30" ht="15" x14ac:dyDescent="0.2">
      <c r="A376" s="3" t="s">
        <v>41621</v>
      </c>
      <c r="B376" s="4">
        <v>42618.944074074083</v>
      </c>
      <c r="C376" s="3" t="s">
        <v>7639</v>
      </c>
      <c r="D376" s="3"/>
      <c r="X376" s="3" t="s">
        <v>13309</v>
      </c>
      <c r="Z376" s="3" t="s">
        <v>5</v>
      </c>
      <c r="AA376" s="3" t="s">
        <v>7697</v>
      </c>
      <c r="AD376" s="3" t="s">
        <v>41620</v>
      </c>
    </row>
    <row r="377" spans="1:30" ht="15" x14ac:dyDescent="0.2">
      <c r="A377" s="3" t="s">
        <v>41619</v>
      </c>
      <c r="B377" s="4">
        <v>42618.944074074083</v>
      </c>
      <c r="C377" s="3" t="s">
        <v>7639</v>
      </c>
      <c r="D377" s="3"/>
      <c r="I377" s="3" t="s">
        <v>41618</v>
      </c>
      <c r="Z377" s="3" t="s">
        <v>39119</v>
      </c>
      <c r="AA377" s="3" t="s">
        <v>8326</v>
      </c>
      <c r="AD377" s="3" t="s">
        <v>41617</v>
      </c>
    </row>
    <row r="378" spans="1:30" ht="15" x14ac:dyDescent="0.2">
      <c r="A378" s="3" t="s">
        <v>41616</v>
      </c>
      <c r="B378" s="4">
        <v>42618.944074074083</v>
      </c>
      <c r="C378" s="3" t="s">
        <v>7639</v>
      </c>
      <c r="D378" s="3"/>
      <c r="I378" s="3" t="s">
        <v>41615</v>
      </c>
      <c r="Z378" s="3" t="s">
        <v>39119</v>
      </c>
      <c r="AA378" s="3" t="s">
        <v>8326</v>
      </c>
      <c r="AD378" s="3" t="s">
        <v>41614</v>
      </c>
    </row>
    <row r="379" spans="1:30" ht="15" x14ac:dyDescent="0.2">
      <c r="A379" s="3" t="s">
        <v>41613</v>
      </c>
      <c r="B379" s="4">
        <v>42618.944074074083</v>
      </c>
      <c r="C379" s="3" t="s">
        <v>7639</v>
      </c>
      <c r="D379" s="3"/>
      <c r="X379" s="3" t="s">
        <v>22637</v>
      </c>
      <c r="Z379" s="3" t="s">
        <v>5</v>
      </c>
      <c r="AA379" s="3" t="s">
        <v>7697</v>
      </c>
      <c r="AD379" s="3" t="s">
        <v>41612</v>
      </c>
    </row>
    <row r="380" spans="1:30" ht="15" x14ac:dyDescent="0.2">
      <c r="A380" s="3" t="s">
        <v>41611</v>
      </c>
      <c r="B380" s="4">
        <v>42618.944074074083</v>
      </c>
      <c r="C380" s="3" t="s">
        <v>7639</v>
      </c>
      <c r="D380" s="3"/>
      <c r="X380" s="3" t="s">
        <v>11919</v>
      </c>
      <c r="Z380" s="3" t="s">
        <v>5</v>
      </c>
      <c r="AA380" s="3" t="s">
        <v>7697</v>
      </c>
      <c r="AD380" s="3" t="s">
        <v>41610</v>
      </c>
    </row>
    <row r="381" spans="1:30" ht="15" x14ac:dyDescent="0.2">
      <c r="A381" s="3" t="s">
        <v>41609</v>
      </c>
      <c r="B381" s="4">
        <v>42618.944074074083</v>
      </c>
      <c r="C381" s="3" t="s">
        <v>7639</v>
      </c>
      <c r="D381" s="3"/>
      <c r="I381" s="3" t="s">
        <v>41608</v>
      </c>
      <c r="Z381" s="3" t="s">
        <v>39119</v>
      </c>
      <c r="AA381" s="3" t="s">
        <v>8326</v>
      </c>
      <c r="AD381" s="3" t="s">
        <v>41607</v>
      </c>
    </row>
    <row r="382" spans="1:30" ht="15" x14ac:dyDescent="0.2">
      <c r="A382" s="3" t="s">
        <v>12614</v>
      </c>
      <c r="B382" s="4">
        <v>42618.944074074083</v>
      </c>
      <c r="C382" s="3" t="s">
        <v>7639</v>
      </c>
      <c r="D382" s="3"/>
      <c r="X382" s="3" t="s">
        <v>12618</v>
      </c>
      <c r="Y382" s="3" t="s">
        <v>41606</v>
      </c>
      <c r="Z382" s="3" t="s">
        <v>5</v>
      </c>
      <c r="AA382" s="3" t="s">
        <v>7697</v>
      </c>
      <c r="AB382" s="3" t="s">
        <v>41605</v>
      </c>
      <c r="AD382" s="3" t="s">
        <v>41604</v>
      </c>
    </row>
    <row r="383" spans="1:30" ht="15" x14ac:dyDescent="0.2">
      <c r="A383" s="3" t="s">
        <v>41603</v>
      </c>
      <c r="B383" s="4">
        <v>42618.944074074083</v>
      </c>
      <c r="C383" s="3" t="s">
        <v>7639</v>
      </c>
      <c r="D383" s="3" t="s">
        <v>40246</v>
      </c>
      <c r="I383" s="3" t="s">
        <v>41602</v>
      </c>
      <c r="AA383" s="3" t="s">
        <v>28</v>
      </c>
      <c r="AB383" s="3" t="s">
        <v>41601</v>
      </c>
      <c r="AC383" s="3" t="s">
        <v>41600</v>
      </c>
      <c r="AD383" s="3" t="s">
        <v>41599</v>
      </c>
    </row>
    <row r="384" spans="1:30" ht="15" x14ac:dyDescent="0.2">
      <c r="A384" s="3" t="s">
        <v>41598</v>
      </c>
      <c r="B384" s="4">
        <v>42618.944074074083</v>
      </c>
      <c r="C384" s="3" t="s">
        <v>7639</v>
      </c>
      <c r="D384" s="3"/>
      <c r="X384" s="3" t="s">
        <v>12749</v>
      </c>
      <c r="Z384" s="3" t="s">
        <v>5</v>
      </c>
      <c r="AA384" s="3" t="s">
        <v>7697</v>
      </c>
      <c r="AD384" s="3" t="s">
        <v>41597</v>
      </c>
    </row>
    <row r="385" spans="1:30" ht="15" x14ac:dyDescent="0.2">
      <c r="A385" s="3" t="s">
        <v>41596</v>
      </c>
      <c r="B385" s="4">
        <v>42618.944074074083</v>
      </c>
      <c r="C385" s="3" t="s">
        <v>7639</v>
      </c>
      <c r="D385" s="3"/>
      <c r="I385" s="3" t="s">
        <v>41345</v>
      </c>
      <c r="Z385" s="3" t="s">
        <v>39119</v>
      </c>
      <c r="AA385" s="3" t="s">
        <v>8326</v>
      </c>
      <c r="AD385" s="3" t="s">
        <v>41595</v>
      </c>
    </row>
    <row r="386" spans="1:30" ht="15" x14ac:dyDescent="0.2">
      <c r="A386" s="3" t="s">
        <v>41594</v>
      </c>
      <c r="B386" s="4">
        <v>42618.944074074083</v>
      </c>
      <c r="C386" s="3" t="s">
        <v>7639</v>
      </c>
      <c r="D386" s="3"/>
      <c r="X386" s="3" t="s">
        <v>11900</v>
      </c>
      <c r="Z386" s="3" t="s">
        <v>5</v>
      </c>
      <c r="AA386" s="3" t="s">
        <v>7697</v>
      </c>
      <c r="AD386" s="3" t="s">
        <v>41593</v>
      </c>
    </row>
    <row r="387" spans="1:30" ht="15" x14ac:dyDescent="0.2">
      <c r="A387" s="3" t="s">
        <v>41592</v>
      </c>
      <c r="B387" s="4">
        <v>42618.944074074083</v>
      </c>
      <c r="C387" s="3" t="s">
        <v>7639</v>
      </c>
      <c r="D387" s="3"/>
      <c r="Z387" s="3" t="s">
        <v>39119</v>
      </c>
      <c r="AA387" s="3" t="s">
        <v>7656</v>
      </c>
      <c r="AD387" s="3" t="s">
        <v>41591</v>
      </c>
    </row>
    <row r="388" spans="1:30" ht="15" x14ac:dyDescent="0.2">
      <c r="A388" s="3" t="s">
        <v>41590</v>
      </c>
      <c r="B388" s="4">
        <v>42618.944074074083</v>
      </c>
      <c r="C388" s="3" t="s">
        <v>7639</v>
      </c>
      <c r="D388" s="3"/>
      <c r="X388" s="3" t="s">
        <v>11592</v>
      </c>
      <c r="Z388" s="3" t="s">
        <v>5</v>
      </c>
      <c r="AA388" s="3" t="s">
        <v>7697</v>
      </c>
      <c r="AD388" s="3" t="s">
        <v>41589</v>
      </c>
    </row>
    <row r="389" spans="1:30" ht="15" x14ac:dyDescent="0.2">
      <c r="A389" s="3" t="s">
        <v>41588</v>
      </c>
      <c r="B389" s="4">
        <v>42618.944074074083</v>
      </c>
      <c r="C389" s="3" t="s">
        <v>7639</v>
      </c>
      <c r="D389" s="3"/>
      <c r="Z389" s="3" t="s">
        <v>39119</v>
      </c>
      <c r="AA389" s="3" t="s">
        <v>7656</v>
      </c>
      <c r="AD389" s="3" t="s">
        <v>41587</v>
      </c>
    </row>
    <row r="390" spans="1:30" ht="15" x14ac:dyDescent="0.2">
      <c r="A390" s="3" t="s">
        <v>41586</v>
      </c>
      <c r="B390" s="4">
        <v>42618.944062499999</v>
      </c>
      <c r="C390" s="3" t="s">
        <v>7639</v>
      </c>
      <c r="D390" s="3"/>
      <c r="X390" s="3" t="s">
        <v>10928</v>
      </c>
      <c r="Z390" s="3" t="s">
        <v>5</v>
      </c>
      <c r="AA390" s="3" t="s">
        <v>7697</v>
      </c>
      <c r="AD390" s="3" t="s">
        <v>41585</v>
      </c>
    </row>
    <row r="391" spans="1:30" ht="15" x14ac:dyDescent="0.2">
      <c r="A391" s="3" t="s">
        <v>41584</v>
      </c>
      <c r="B391" s="4">
        <v>42618.944062499999</v>
      </c>
      <c r="C391" s="3" t="s">
        <v>7639</v>
      </c>
      <c r="D391" s="3"/>
      <c r="Z391" s="3" t="s">
        <v>39119</v>
      </c>
      <c r="AA391" s="3" t="s">
        <v>7656</v>
      </c>
      <c r="AD391" s="3" t="s">
        <v>41583</v>
      </c>
    </row>
    <row r="392" spans="1:30" ht="15" x14ac:dyDescent="0.2">
      <c r="A392" s="3" t="s">
        <v>11124</v>
      </c>
      <c r="B392" s="4">
        <v>42618.944062499999</v>
      </c>
      <c r="C392" s="3" t="s">
        <v>7639</v>
      </c>
      <c r="D392" s="3"/>
      <c r="X392" s="3" t="s">
        <v>11129</v>
      </c>
      <c r="Y392" s="3" t="s">
        <v>41582</v>
      </c>
      <c r="Z392" s="3" t="s">
        <v>5</v>
      </c>
      <c r="AA392" s="3" t="s">
        <v>7697</v>
      </c>
      <c r="AB392" s="3" t="s">
        <v>41581</v>
      </c>
      <c r="AD392" s="3" t="s">
        <v>41580</v>
      </c>
    </row>
    <row r="393" spans="1:30" ht="15" x14ac:dyDescent="0.2">
      <c r="A393" s="3" t="s">
        <v>41579</v>
      </c>
      <c r="B393" s="4">
        <v>42618.944062499999</v>
      </c>
      <c r="C393" s="3" t="s">
        <v>7639</v>
      </c>
      <c r="D393" s="3"/>
      <c r="Z393" s="3" t="s">
        <v>39119</v>
      </c>
      <c r="AA393" s="3" t="s">
        <v>7656</v>
      </c>
      <c r="AD393" s="3" t="s">
        <v>41578</v>
      </c>
    </row>
    <row r="394" spans="1:30" ht="15" x14ac:dyDescent="0.2">
      <c r="A394" s="3" t="s">
        <v>41577</v>
      </c>
      <c r="B394" s="4">
        <v>42618.944062499999</v>
      </c>
      <c r="C394" s="3" t="s">
        <v>7639</v>
      </c>
      <c r="D394" s="3"/>
      <c r="Z394" s="3" t="s">
        <v>39119</v>
      </c>
      <c r="AA394" s="3" t="s">
        <v>7656</v>
      </c>
      <c r="AD394" s="3" t="s">
        <v>41576</v>
      </c>
    </row>
    <row r="395" spans="1:30" ht="15" x14ac:dyDescent="0.2">
      <c r="A395" s="3" t="s">
        <v>41575</v>
      </c>
      <c r="B395" s="4">
        <v>42618.944062499999</v>
      </c>
      <c r="C395" s="3" t="s">
        <v>7639</v>
      </c>
      <c r="D395" s="3"/>
      <c r="Z395" s="3" t="s">
        <v>39119</v>
      </c>
      <c r="AA395" s="3" t="s">
        <v>7656</v>
      </c>
      <c r="AD395" s="3" t="s">
        <v>41574</v>
      </c>
    </row>
    <row r="396" spans="1:30" ht="15" x14ac:dyDescent="0.2">
      <c r="A396" s="3" t="s">
        <v>41573</v>
      </c>
      <c r="B396" s="4">
        <v>42618.944062499999</v>
      </c>
      <c r="C396" s="3" t="s">
        <v>7639</v>
      </c>
      <c r="D396" s="3"/>
      <c r="X396" s="3" t="s">
        <v>13805</v>
      </c>
      <c r="Z396" s="3" t="s">
        <v>5</v>
      </c>
      <c r="AA396" s="3" t="s">
        <v>7697</v>
      </c>
      <c r="AD396" s="3" t="s">
        <v>41572</v>
      </c>
    </row>
    <row r="397" spans="1:30" ht="15" x14ac:dyDescent="0.2">
      <c r="A397" s="3" t="s">
        <v>41571</v>
      </c>
      <c r="B397" s="4">
        <v>42618.944062499999</v>
      </c>
      <c r="C397" s="3" t="s">
        <v>7639</v>
      </c>
      <c r="D397" s="3"/>
      <c r="Z397" s="3" t="s">
        <v>39119</v>
      </c>
      <c r="AA397" s="3" t="s">
        <v>7656</v>
      </c>
      <c r="AD397" s="3" t="s">
        <v>41570</v>
      </c>
    </row>
    <row r="398" spans="1:30" ht="15" x14ac:dyDescent="0.2">
      <c r="A398" s="3" t="s">
        <v>2967</v>
      </c>
      <c r="B398" s="4">
        <v>42618.944062499999</v>
      </c>
      <c r="C398" s="3" t="s">
        <v>7639</v>
      </c>
      <c r="D398" s="3"/>
      <c r="Y398" s="3" t="s">
        <v>41569</v>
      </c>
      <c r="Z398" s="3" t="s">
        <v>39224</v>
      </c>
      <c r="AA398" s="3" t="s">
        <v>28</v>
      </c>
      <c r="AB398" s="3" t="s">
        <v>41568</v>
      </c>
      <c r="AD398" s="3" t="s">
        <v>41567</v>
      </c>
    </row>
    <row r="399" spans="1:30" ht="15" x14ac:dyDescent="0.2">
      <c r="A399" s="3" t="s">
        <v>41566</v>
      </c>
      <c r="B399" s="4">
        <v>42618.944062499999</v>
      </c>
      <c r="C399" s="3" t="s">
        <v>7639</v>
      </c>
      <c r="D399" s="3"/>
      <c r="Z399" s="3" t="s">
        <v>39119</v>
      </c>
      <c r="AA399" s="3" t="s">
        <v>7656</v>
      </c>
      <c r="AD399" s="3" t="s">
        <v>41565</v>
      </c>
    </row>
    <row r="400" spans="1:30" ht="15" x14ac:dyDescent="0.2">
      <c r="A400" s="3" t="s">
        <v>977</v>
      </c>
      <c r="B400" s="4">
        <v>42618.944062499999</v>
      </c>
      <c r="C400" s="3" t="s">
        <v>7639</v>
      </c>
      <c r="D400" s="3"/>
      <c r="Y400" s="3" t="s">
        <v>41564</v>
      </c>
      <c r="Z400" s="3" t="s">
        <v>39224</v>
      </c>
      <c r="AA400" s="3" t="s">
        <v>28</v>
      </c>
      <c r="AB400" s="3" t="s">
        <v>41563</v>
      </c>
      <c r="AD400" s="3" t="s">
        <v>41562</v>
      </c>
    </row>
    <row r="401" spans="1:30" ht="15" x14ac:dyDescent="0.2">
      <c r="A401" s="3" t="s">
        <v>41561</v>
      </c>
      <c r="B401" s="4">
        <v>42618.944062499999</v>
      </c>
      <c r="C401" s="3" t="s">
        <v>7639</v>
      </c>
      <c r="D401" s="3"/>
      <c r="Z401" s="3" t="s">
        <v>39119</v>
      </c>
      <c r="AA401" s="3" t="s">
        <v>7656</v>
      </c>
      <c r="AD401" s="3" t="s">
        <v>41560</v>
      </c>
    </row>
    <row r="402" spans="1:30" ht="15" x14ac:dyDescent="0.2">
      <c r="A402" s="3" t="s">
        <v>776</v>
      </c>
      <c r="B402" s="4">
        <v>42618.944062499999</v>
      </c>
      <c r="C402" s="3" t="s">
        <v>7639</v>
      </c>
      <c r="D402" s="3"/>
      <c r="Y402" s="3" t="s">
        <v>41559</v>
      </c>
      <c r="Z402" s="3" t="s">
        <v>39224</v>
      </c>
      <c r="AA402" s="3" t="s">
        <v>28</v>
      </c>
      <c r="AB402" s="3" t="s">
        <v>41558</v>
      </c>
      <c r="AD402" s="3" t="s">
        <v>41557</v>
      </c>
    </row>
    <row r="403" spans="1:30" ht="15" x14ac:dyDescent="0.2">
      <c r="A403" s="3" t="s">
        <v>41556</v>
      </c>
      <c r="B403" s="4">
        <v>42618.944062499999</v>
      </c>
      <c r="C403" s="3" t="s">
        <v>7639</v>
      </c>
      <c r="D403" s="3"/>
      <c r="Z403" s="3" t="s">
        <v>39119</v>
      </c>
      <c r="AA403" s="3" t="s">
        <v>7656</v>
      </c>
      <c r="AD403" s="3" t="s">
        <v>41555</v>
      </c>
    </row>
    <row r="404" spans="1:30" ht="15" x14ac:dyDescent="0.2">
      <c r="A404" s="3" t="s">
        <v>1002</v>
      </c>
      <c r="B404" s="4">
        <v>42618.944062499999</v>
      </c>
      <c r="C404" s="3" t="s">
        <v>7639</v>
      </c>
      <c r="D404" s="3"/>
      <c r="Y404" s="3" t="s">
        <v>41554</v>
      </c>
      <c r="Z404" s="3" t="s">
        <v>39224</v>
      </c>
      <c r="AA404" s="3" t="s">
        <v>28</v>
      </c>
      <c r="AB404" s="3" t="s">
        <v>41553</v>
      </c>
      <c r="AD404" s="3" t="s">
        <v>41552</v>
      </c>
    </row>
    <row r="405" spans="1:30" ht="15" x14ac:dyDescent="0.2">
      <c r="A405" s="3" t="s">
        <v>245</v>
      </c>
      <c r="B405" s="4">
        <v>42618.944062499999</v>
      </c>
      <c r="C405" s="3" t="s">
        <v>7639</v>
      </c>
      <c r="D405" s="3"/>
      <c r="Y405" s="3" t="s">
        <v>41551</v>
      </c>
      <c r="Z405" s="3" t="s">
        <v>39224</v>
      </c>
      <c r="AA405" s="3" t="s">
        <v>28</v>
      </c>
      <c r="AB405" s="3" t="s">
        <v>41550</v>
      </c>
      <c r="AD405" s="3" t="s">
        <v>41549</v>
      </c>
    </row>
    <row r="406" spans="1:30" ht="15" x14ac:dyDescent="0.2">
      <c r="A406" s="3" t="s">
        <v>698</v>
      </c>
      <c r="B406" s="4">
        <v>42618.944062499999</v>
      </c>
      <c r="C406" s="3" t="s">
        <v>7639</v>
      </c>
      <c r="D406" s="3"/>
      <c r="Y406" s="3" t="s">
        <v>41548</v>
      </c>
      <c r="Z406" s="3" t="s">
        <v>39224</v>
      </c>
      <c r="AA406" s="3" t="s">
        <v>28</v>
      </c>
      <c r="AB406" s="3" t="s">
        <v>41547</v>
      </c>
      <c r="AD406" s="3" t="s">
        <v>41546</v>
      </c>
    </row>
    <row r="407" spans="1:30" ht="15" x14ac:dyDescent="0.2">
      <c r="A407" s="3" t="s">
        <v>609</v>
      </c>
      <c r="B407" s="4">
        <v>42618.944062499999</v>
      </c>
      <c r="C407" s="3" t="s">
        <v>7639</v>
      </c>
      <c r="D407" s="3"/>
      <c r="Y407" s="3" t="s">
        <v>41545</v>
      </c>
      <c r="Z407" s="3" t="s">
        <v>39224</v>
      </c>
      <c r="AA407" s="3" t="s">
        <v>28</v>
      </c>
      <c r="AB407" s="3" t="s">
        <v>41544</v>
      </c>
      <c r="AD407" s="3" t="s">
        <v>41543</v>
      </c>
    </row>
    <row r="408" spans="1:30" ht="15" x14ac:dyDescent="0.2">
      <c r="A408" s="3" t="s">
        <v>41542</v>
      </c>
      <c r="B408" s="4">
        <v>42618.944050925929</v>
      </c>
      <c r="C408" s="3" t="s">
        <v>7639</v>
      </c>
      <c r="D408" s="3"/>
      <c r="I408" s="3" t="s">
        <v>41541</v>
      </c>
      <c r="U408" s="3" t="s">
        <v>39037</v>
      </c>
      <c r="W408" s="3" t="s">
        <v>41540</v>
      </c>
      <c r="Z408" s="3" t="s">
        <v>39148</v>
      </c>
      <c r="AA408" s="3" t="s">
        <v>28</v>
      </c>
      <c r="AB408" s="3" t="s">
        <v>41539</v>
      </c>
      <c r="AC408" s="3" t="s">
        <v>41538</v>
      </c>
      <c r="AD408" s="3" t="s">
        <v>41537</v>
      </c>
    </row>
    <row r="409" spans="1:30" ht="15" x14ac:dyDescent="0.2">
      <c r="A409" s="3" t="s">
        <v>1024</v>
      </c>
      <c r="B409" s="4">
        <v>42618.944050925929</v>
      </c>
      <c r="C409" s="3" t="s">
        <v>7639</v>
      </c>
      <c r="D409" s="3"/>
      <c r="Y409" s="3" t="s">
        <v>41536</v>
      </c>
      <c r="Z409" s="3" t="s">
        <v>39224</v>
      </c>
      <c r="AA409" s="3" t="s">
        <v>28</v>
      </c>
      <c r="AB409" s="3" t="s">
        <v>41535</v>
      </c>
      <c r="AD409" s="3" t="s">
        <v>41534</v>
      </c>
    </row>
    <row r="410" spans="1:30" ht="15" x14ac:dyDescent="0.2">
      <c r="A410" s="3" t="s">
        <v>10521</v>
      </c>
      <c r="B410" s="4">
        <v>42618.944050925929</v>
      </c>
      <c r="C410" s="3" t="s">
        <v>7639</v>
      </c>
      <c r="D410" s="3"/>
      <c r="X410" s="3" t="s">
        <v>39042</v>
      </c>
      <c r="Y410" s="3" t="s">
        <v>41533</v>
      </c>
      <c r="Z410" s="3" t="s">
        <v>5</v>
      </c>
      <c r="AA410" s="3" t="s">
        <v>28</v>
      </c>
      <c r="AB410" s="3" t="s">
        <v>41532</v>
      </c>
      <c r="AD410" s="3" t="s">
        <v>41531</v>
      </c>
    </row>
    <row r="411" spans="1:30" ht="15" x14ac:dyDescent="0.2">
      <c r="A411" s="3" t="s">
        <v>41523</v>
      </c>
      <c r="B411" s="4">
        <v>42618.944050925929</v>
      </c>
      <c r="C411" s="3" t="s">
        <v>7639</v>
      </c>
      <c r="D411" s="3"/>
      <c r="F411" s="3" t="s">
        <v>39095</v>
      </c>
      <c r="I411" s="3" t="s">
        <v>41530</v>
      </c>
      <c r="J411" s="3" t="s">
        <v>41529</v>
      </c>
      <c r="Z411" s="3" t="s">
        <v>39119</v>
      </c>
      <c r="AA411" s="3" t="s">
        <v>7656</v>
      </c>
      <c r="AD411" s="3" t="s">
        <v>41528</v>
      </c>
    </row>
    <row r="412" spans="1:30" ht="15" x14ac:dyDescent="0.2">
      <c r="A412" s="3" t="s">
        <v>10512</v>
      </c>
      <c r="B412" s="4">
        <v>42618.944050925929</v>
      </c>
      <c r="C412" s="3" t="s">
        <v>7639</v>
      </c>
      <c r="D412" s="3"/>
      <c r="X412" s="3" t="s">
        <v>10513</v>
      </c>
      <c r="Y412" s="3" t="s">
        <v>41527</v>
      </c>
      <c r="Z412" s="3" t="s">
        <v>5</v>
      </c>
      <c r="AA412" s="3" t="s">
        <v>28</v>
      </c>
      <c r="AB412" s="3" t="s">
        <v>41526</v>
      </c>
      <c r="AD412" s="3" t="s">
        <v>41525</v>
      </c>
    </row>
    <row r="413" spans="1:30" ht="15" x14ac:dyDescent="0.2">
      <c r="A413" s="3" t="s">
        <v>41524</v>
      </c>
      <c r="B413" s="4">
        <v>42618.944050925929</v>
      </c>
      <c r="C413" s="3" t="s">
        <v>7639</v>
      </c>
      <c r="D413" s="3"/>
      <c r="E413" s="3" t="s">
        <v>41523</v>
      </c>
      <c r="F413" s="3" t="s">
        <v>39095</v>
      </c>
      <c r="S413" s="3" t="s">
        <v>41522</v>
      </c>
      <c r="Z413" s="3" t="s">
        <v>39093</v>
      </c>
      <c r="AA413" s="3" t="s">
        <v>7656</v>
      </c>
      <c r="AD413" s="3" t="s">
        <v>41521</v>
      </c>
    </row>
    <row r="414" spans="1:30" ht="15" x14ac:dyDescent="0.2">
      <c r="A414" s="3" t="s">
        <v>10449</v>
      </c>
      <c r="B414" s="4">
        <v>42618.944050925929</v>
      </c>
      <c r="C414" s="3" t="s">
        <v>7639</v>
      </c>
      <c r="D414" s="3"/>
      <c r="X414" s="3" t="s">
        <v>10450</v>
      </c>
      <c r="Y414" s="3" t="s">
        <v>41520</v>
      </c>
      <c r="Z414" s="3" t="s">
        <v>5</v>
      </c>
      <c r="AA414" s="3" t="s">
        <v>28</v>
      </c>
      <c r="AB414" s="3" t="s">
        <v>41519</v>
      </c>
      <c r="AD414" s="3" t="s">
        <v>41518</v>
      </c>
    </row>
    <row r="415" spans="1:30" ht="15" x14ac:dyDescent="0.2">
      <c r="A415" s="3" t="s">
        <v>25447</v>
      </c>
      <c r="B415" s="4">
        <v>42618.944050925929</v>
      </c>
      <c r="C415" s="3" t="s">
        <v>7639</v>
      </c>
      <c r="D415" s="3"/>
      <c r="I415" s="3" t="s">
        <v>41517</v>
      </c>
      <c r="U415" s="3" t="s">
        <v>22328</v>
      </c>
      <c r="W415" s="3" t="s">
        <v>22328</v>
      </c>
      <c r="Z415" s="3" t="s">
        <v>39148</v>
      </c>
      <c r="AA415" s="3" t="s">
        <v>7697</v>
      </c>
      <c r="AB415" s="3" t="s">
        <v>41516</v>
      </c>
      <c r="AC415" s="3" t="s">
        <v>41515</v>
      </c>
      <c r="AD415" s="3" t="s">
        <v>41514</v>
      </c>
    </row>
    <row r="416" spans="1:30" ht="15" x14ac:dyDescent="0.2">
      <c r="A416" s="3" t="s">
        <v>16480</v>
      </c>
      <c r="B416" s="4">
        <v>42618.944050925929</v>
      </c>
      <c r="C416" s="3" t="s">
        <v>7639</v>
      </c>
      <c r="D416" s="3"/>
      <c r="X416" s="3" t="s">
        <v>16484</v>
      </c>
      <c r="Y416" s="3" t="s">
        <v>41513</v>
      </c>
      <c r="Z416" s="3" t="s">
        <v>5</v>
      </c>
      <c r="AA416" s="3" t="s">
        <v>7697</v>
      </c>
      <c r="AB416" s="3" t="s">
        <v>41512</v>
      </c>
      <c r="AD416" s="3" t="s">
        <v>41511</v>
      </c>
    </row>
    <row r="417" spans="1:30" ht="15" x14ac:dyDescent="0.2">
      <c r="A417" s="3" t="s">
        <v>10412</v>
      </c>
      <c r="B417" s="4">
        <v>42618.944050925929</v>
      </c>
      <c r="C417" s="3" t="s">
        <v>7639</v>
      </c>
      <c r="D417" s="3"/>
      <c r="X417" s="3" t="s">
        <v>39041</v>
      </c>
      <c r="Y417" s="3" t="s">
        <v>41510</v>
      </c>
      <c r="Z417" s="3" t="s">
        <v>5</v>
      </c>
      <c r="AA417" s="3" t="s">
        <v>28</v>
      </c>
      <c r="AB417" s="3" t="s">
        <v>41509</v>
      </c>
      <c r="AD417" s="3" t="s">
        <v>41508</v>
      </c>
    </row>
    <row r="418" spans="1:30" ht="15" x14ac:dyDescent="0.2">
      <c r="A418" s="3" t="s">
        <v>10733</v>
      </c>
      <c r="B418" s="4">
        <v>42618.944050925929</v>
      </c>
      <c r="C418" s="3" t="s">
        <v>7639</v>
      </c>
      <c r="D418" s="3"/>
      <c r="I418" s="3" t="s">
        <v>41507</v>
      </c>
      <c r="U418" s="3" t="s">
        <v>10748</v>
      </c>
      <c r="W418" s="3" t="s">
        <v>10748</v>
      </c>
      <c r="Z418" s="3" t="s">
        <v>39148</v>
      </c>
      <c r="AA418" s="3" t="s">
        <v>7697</v>
      </c>
      <c r="AB418" s="3" t="s">
        <v>41506</v>
      </c>
      <c r="AC418" s="3" t="s">
        <v>41505</v>
      </c>
      <c r="AD418" s="3" t="s">
        <v>41504</v>
      </c>
    </row>
    <row r="419" spans="1:30" ht="15" x14ac:dyDescent="0.2">
      <c r="A419" s="3" t="s">
        <v>13493</v>
      </c>
      <c r="B419" s="4">
        <v>42618.944050925929</v>
      </c>
      <c r="C419" s="3" t="s">
        <v>7639</v>
      </c>
      <c r="D419" s="3"/>
      <c r="X419" s="3" t="s">
        <v>13497</v>
      </c>
      <c r="Y419" s="3" t="s">
        <v>41503</v>
      </c>
      <c r="Z419" s="3" t="s">
        <v>5</v>
      </c>
      <c r="AA419" s="3" t="s">
        <v>7697</v>
      </c>
      <c r="AB419" s="3" t="s">
        <v>41502</v>
      </c>
      <c r="AD419" s="3" t="s">
        <v>41501</v>
      </c>
    </row>
    <row r="420" spans="1:30" ht="15" x14ac:dyDescent="0.2">
      <c r="A420" s="3" t="s">
        <v>41500</v>
      </c>
      <c r="B420" s="4">
        <v>42618.944050925929</v>
      </c>
      <c r="C420" s="3" t="s">
        <v>7639</v>
      </c>
      <c r="D420" s="3"/>
      <c r="Z420" s="3" t="s">
        <v>5</v>
      </c>
      <c r="AA420" s="3" t="s">
        <v>28</v>
      </c>
      <c r="AD420" s="3" t="s">
        <v>41499</v>
      </c>
    </row>
    <row r="421" spans="1:30" ht="15" x14ac:dyDescent="0.2">
      <c r="A421" s="3" t="s">
        <v>10056</v>
      </c>
      <c r="B421" s="4">
        <v>42618.944050925929</v>
      </c>
      <c r="C421" s="3" t="s">
        <v>7639</v>
      </c>
      <c r="D421" s="3"/>
      <c r="X421" s="3" t="s">
        <v>39040</v>
      </c>
      <c r="Y421" s="3" t="s">
        <v>41498</v>
      </c>
      <c r="Z421" s="3" t="s">
        <v>5</v>
      </c>
      <c r="AA421" s="3" t="s">
        <v>28</v>
      </c>
      <c r="AB421" s="3" t="s">
        <v>41497</v>
      </c>
      <c r="AD421" s="3" t="s">
        <v>41496</v>
      </c>
    </row>
    <row r="422" spans="1:30" ht="15" x14ac:dyDescent="0.2">
      <c r="A422" s="3" t="s">
        <v>41495</v>
      </c>
      <c r="B422" s="4">
        <v>42618.944050925929</v>
      </c>
      <c r="C422" s="3" t="s">
        <v>7639</v>
      </c>
      <c r="D422" s="3"/>
      <c r="Z422" s="3" t="s">
        <v>5</v>
      </c>
      <c r="AA422" s="3" t="s">
        <v>7697</v>
      </c>
      <c r="AD422" s="3" t="s">
        <v>41494</v>
      </c>
    </row>
    <row r="423" spans="1:30" ht="15" x14ac:dyDescent="0.2">
      <c r="A423" s="3" t="s">
        <v>41493</v>
      </c>
      <c r="B423" s="4">
        <v>42618.944039351853</v>
      </c>
      <c r="C423" s="3" t="s">
        <v>7639</v>
      </c>
      <c r="D423" s="3"/>
      <c r="Z423" s="3" t="s">
        <v>39119</v>
      </c>
      <c r="AA423" s="3" t="s">
        <v>7656</v>
      </c>
      <c r="AD423" s="3" t="s">
        <v>41492</v>
      </c>
    </row>
    <row r="424" spans="1:30" ht="15" x14ac:dyDescent="0.2">
      <c r="A424" s="3" t="s">
        <v>11617</v>
      </c>
      <c r="B424" s="4">
        <v>42618.944039351853</v>
      </c>
      <c r="C424" s="3" t="s">
        <v>7639</v>
      </c>
      <c r="D424" s="3"/>
      <c r="I424" s="3" t="s">
        <v>41491</v>
      </c>
      <c r="U424" s="3" t="s">
        <v>11630</v>
      </c>
      <c r="W424" s="3" t="s">
        <v>11630</v>
      </c>
      <c r="Z424" s="3" t="s">
        <v>39148</v>
      </c>
      <c r="AA424" s="3" t="s">
        <v>7697</v>
      </c>
      <c r="AB424" s="3" t="s">
        <v>41490</v>
      </c>
      <c r="AC424" s="3" t="s">
        <v>41489</v>
      </c>
      <c r="AD424" s="3" t="s">
        <v>41488</v>
      </c>
    </row>
    <row r="425" spans="1:30" ht="15" x14ac:dyDescent="0.2">
      <c r="A425" s="3" t="s">
        <v>41487</v>
      </c>
      <c r="B425" s="4">
        <v>42618.944039351853</v>
      </c>
      <c r="C425" s="3" t="s">
        <v>7639</v>
      </c>
      <c r="D425" s="3"/>
      <c r="X425" s="3" t="s">
        <v>11360</v>
      </c>
      <c r="Z425" s="3" t="s">
        <v>5</v>
      </c>
      <c r="AA425" s="3" t="s">
        <v>7697</v>
      </c>
      <c r="AD425" s="3" t="s">
        <v>41486</v>
      </c>
    </row>
    <row r="426" spans="1:30" ht="15" x14ac:dyDescent="0.2">
      <c r="A426" s="3" t="s">
        <v>41485</v>
      </c>
      <c r="B426" s="4">
        <v>42618.944039351853</v>
      </c>
      <c r="C426" s="3" t="s">
        <v>7639</v>
      </c>
      <c r="D426" s="3"/>
      <c r="Z426" s="3" t="s">
        <v>39119</v>
      </c>
      <c r="AA426" s="3" t="s">
        <v>7656</v>
      </c>
      <c r="AD426" s="3" t="s">
        <v>41484</v>
      </c>
    </row>
    <row r="427" spans="1:30" ht="15" x14ac:dyDescent="0.2">
      <c r="A427" s="3" t="s">
        <v>41483</v>
      </c>
      <c r="B427" s="4">
        <v>42618.944039351853</v>
      </c>
      <c r="C427" s="3" t="s">
        <v>7639</v>
      </c>
      <c r="D427" s="3"/>
      <c r="X427" s="3" t="s">
        <v>11570</v>
      </c>
      <c r="Z427" s="3" t="s">
        <v>5</v>
      </c>
      <c r="AA427" s="3" t="s">
        <v>7697</v>
      </c>
      <c r="AD427" s="3" t="s">
        <v>41482</v>
      </c>
    </row>
    <row r="428" spans="1:30" ht="15" x14ac:dyDescent="0.2">
      <c r="A428" s="3" t="s">
        <v>11431</v>
      </c>
      <c r="B428" s="4">
        <v>42618.944039351853</v>
      </c>
      <c r="C428" s="3" t="s">
        <v>7639</v>
      </c>
      <c r="D428" s="3" t="s">
        <v>39866</v>
      </c>
      <c r="I428" s="3" t="s">
        <v>41481</v>
      </c>
      <c r="U428" s="3" t="s">
        <v>11446</v>
      </c>
      <c r="W428" s="3" t="s">
        <v>41480</v>
      </c>
      <c r="Z428" s="3" t="s">
        <v>39148</v>
      </c>
      <c r="AA428" s="3" t="s">
        <v>7697</v>
      </c>
      <c r="AB428" s="3" t="s">
        <v>41479</v>
      </c>
      <c r="AC428" s="3" t="s">
        <v>41478</v>
      </c>
      <c r="AD428" s="3" t="s">
        <v>41477</v>
      </c>
    </row>
    <row r="429" spans="1:30" ht="15" x14ac:dyDescent="0.2">
      <c r="A429" s="3" t="s">
        <v>41476</v>
      </c>
      <c r="B429" s="4">
        <v>42618.944039351853</v>
      </c>
      <c r="C429" s="3" t="s">
        <v>7639</v>
      </c>
      <c r="D429" s="3"/>
      <c r="Z429" s="3" t="s">
        <v>39119</v>
      </c>
      <c r="AA429" s="3" t="s">
        <v>7656</v>
      </c>
      <c r="AD429" s="3" t="s">
        <v>41475</v>
      </c>
    </row>
    <row r="430" spans="1:30" ht="15" x14ac:dyDescent="0.2">
      <c r="A430" s="3" t="s">
        <v>41474</v>
      </c>
      <c r="B430" s="4">
        <v>42618.944039351853</v>
      </c>
      <c r="C430" s="3" t="s">
        <v>7639</v>
      </c>
      <c r="D430" s="3"/>
      <c r="X430" s="3" t="s">
        <v>17624</v>
      </c>
      <c r="Z430" s="3" t="s">
        <v>5</v>
      </c>
      <c r="AA430" s="3" t="s">
        <v>7697</v>
      </c>
      <c r="AD430" s="3" t="s">
        <v>41473</v>
      </c>
    </row>
    <row r="431" spans="1:30" ht="15" x14ac:dyDescent="0.2">
      <c r="A431" s="3" t="s">
        <v>41472</v>
      </c>
      <c r="B431" s="4">
        <v>42618.944039351853</v>
      </c>
      <c r="C431" s="3" t="s">
        <v>7639</v>
      </c>
      <c r="D431" s="3"/>
      <c r="Z431" s="3" t="s">
        <v>39119</v>
      </c>
      <c r="AA431" s="3" t="s">
        <v>7656</v>
      </c>
      <c r="AD431" s="3" t="s">
        <v>41471</v>
      </c>
    </row>
    <row r="432" spans="1:30" ht="15" x14ac:dyDescent="0.2">
      <c r="A432" s="3" t="s">
        <v>41470</v>
      </c>
      <c r="B432" s="4">
        <v>42618.944039351853</v>
      </c>
      <c r="C432" s="3" t="s">
        <v>7639</v>
      </c>
      <c r="D432" s="3"/>
      <c r="X432" s="3" t="s">
        <v>9836</v>
      </c>
      <c r="Z432" s="3" t="s">
        <v>5</v>
      </c>
      <c r="AA432" s="3" t="s">
        <v>7697</v>
      </c>
      <c r="AD432" s="3" t="s">
        <v>41469</v>
      </c>
    </row>
    <row r="433" spans="1:30" ht="15" x14ac:dyDescent="0.2">
      <c r="A433" s="3" t="s">
        <v>41468</v>
      </c>
      <c r="B433" s="4">
        <v>42618.944039351853</v>
      </c>
      <c r="C433" s="3" t="s">
        <v>7639</v>
      </c>
      <c r="D433" s="3"/>
      <c r="I433" s="3" t="s">
        <v>41467</v>
      </c>
      <c r="W433" s="3" t="s">
        <v>22637</v>
      </c>
      <c r="Z433" s="3" t="s">
        <v>39148</v>
      </c>
      <c r="AA433" s="3" t="s">
        <v>7697</v>
      </c>
      <c r="AB433" s="3" t="s">
        <v>41466</v>
      </c>
      <c r="AC433" s="3" t="s">
        <v>41465</v>
      </c>
      <c r="AD433" s="3" t="s">
        <v>41464</v>
      </c>
    </row>
    <row r="434" spans="1:30" ht="15" x14ac:dyDescent="0.2">
      <c r="A434" s="3" t="s">
        <v>41463</v>
      </c>
      <c r="B434" s="4">
        <v>42618.944039351853</v>
      </c>
      <c r="C434" s="3" t="s">
        <v>7639</v>
      </c>
      <c r="D434" s="3"/>
      <c r="Z434" s="3" t="s">
        <v>39119</v>
      </c>
      <c r="AA434" s="3" t="s">
        <v>7656</v>
      </c>
      <c r="AD434" s="3" t="s">
        <v>41462</v>
      </c>
    </row>
    <row r="435" spans="1:30" ht="15" x14ac:dyDescent="0.2">
      <c r="A435" s="3" t="s">
        <v>41461</v>
      </c>
      <c r="B435" s="4">
        <v>42618.944039351853</v>
      </c>
      <c r="C435" s="3" t="s">
        <v>7639</v>
      </c>
      <c r="D435" s="3"/>
      <c r="Z435" s="3" t="s">
        <v>5</v>
      </c>
      <c r="AA435" s="3" t="s">
        <v>7697</v>
      </c>
      <c r="AD435" s="3" t="s">
        <v>41460</v>
      </c>
    </row>
    <row r="436" spans="1:30" ht="15" x14ac:dyDescent="0.2">
      <c r="A436" s="3" t="s">
        <v>41459</v>
      </c>
      <c r="B436" s="4">
        <v>42618.944039351853</v>
      </c>
      <c r="C436" s="3" t="s">
        <v>7639</v>
      </c>
      <c r="D436" s="3"/>
      <c r="Z436" s="3" t="s">
        <v>39119</v>
      </c>
      <c r="AA436" s="3" t="s">
        <v>7656</v>
      </c>
      <c r="AD436" s="3" t="s">
        <v>41458</v>
      </c>
    </row>
    <row r="437" spans="1:30" ht="15" x14ac:dyDescent="0.2">
      <c r="A437" s="3" t="s">
        <v>41457</v>
      </c>
      <c r="B437" s="4">
        <v>42618.944039351853</v>
      </c>
      <c r="C437" s="3" t="s">
        <v>7639</v>
      </c>
      <c r="D437" s="3"/>
      <c r="I437" s="3" t="s">
        <v>41456</v>
      </c>
      <c r="U437" s="3" t="s">
        <v>18717</v>
      </c>
      <c r="W437" s="3" t="s">
        <v>18717</v>
      </c>
      <c r="Z437" s="3" t="s">
        <v>39148</v>
      </c>
      <c r="AA437" s="3" t="s">
        <v>7697</v>
      </c>
      <c r="AB437" s="3" t="s">
        <v>41455</v>
      </c>
      <c r="AC437" s="3" t="s">
        <v>41454</v>
      </c>
      <c r="AD437" s="3" t="s">
        <v>41453</v>
      </c>
    </row>
    <row r="438" spans="1:30" ht="15" x14ac:dyDescent="0.2">
      <c r="A438" s="3" t="s">
        <v>41452</v>
      </c>
      <c r="B438" s="4">
        <v>42618.944039351853</v>
      </c>
      <c r="C438" s="3" t="s">
        <v>7639</v>
      </c>
      <c r="D438" s="3"/>
      <c r="X438" s="3" t="s">
        <v>12576</v>
      </c>
      <c r="Z438" s="3" t="s">
        <v>5</v>
      </c>
      <c r="AA438" s="3" t="s">
        <v>7697</v>
      </c>
      <c r="AD438" s="3" t="s">
        <v>41451</v>
      </c>
    </row>
    <row r="439" spans="1:30" ht="15" x14ac:dyDescent="0.2">
      <c r="A439" s="3" t="s">
        <v>41450</v>
      </c>
      <c r="B439" s="4">
        <v>42618.944027777783</v>
      </c>
      <c r="C439" s="3" t="s">
        <v>7639</v>
      </c>
      <c r="D439" s="3"/>
      <c r="Z439" s="3" t="s">
        <v>39119</v>
      </c>
      <c r="AA439" s="3" t="s">
        <v>7656</v>
      </c>
      <c r="AD439" s="3" t="s">
        <v>41449</v>
      </c>
    </row>
    <row r="440" spans="1:30" ht="15" x14ac:dyDescent="0.2">
      <c r="A440" s="3" t="s">
        <v>41448</v>
      </c>
      <c r="B440" s="4">
        <v>42618.944027777783</v>
      </c>
      <c r="C440" s="3" t="s">
        <v>7639</v>
      </c>
      <c r="D440" s="3"/>
      <c r="Z440" s="3" t="s">
        <v>39119</v>
      </c>
      <c r="AA440" s="3" t="s">
        <v>7656</v>
      </c>
      <c r="AD440" s="3" t="s">
        <v>41447</v>
      </c>
    </row>
    <row r="441" spans="1:30" ht="15" x14ac:dyDescent="0.2">
      <c r="A441" s="3" t="s">
        <v>41446</v>
      </c>
      <c r="B441" s="4">
        <v>42618.944027777783</v>
      </c>
      <c r="C441" s="3" t="s">
        <v>7639</v>
      </c>
      <c r="D441" s="3"/>
      <c r="I441" s="3" t="s">
        <v>41445</v>
      </c>
      <c r="Z441" s="3" t="s">
        <v>39148</v>
      </c>
      <c r="AA441" s="3" t="s">
        <v>7697</v>
      </c>
      <c r="AB441" s="3" t="s">
        <v>41444</v>
      </c>
      <c r="AC441" s="3" t="s">
        <v>41443</v>
      </c>
      <c r="AD441" s="3" t="s">
        <v>41442</v>
      </c>
    </row>
    <row r="442" spans="1:30" ht="15" x14ac:dyDescent="0.2">
      <c r="A442" s="3" t="s">
        <v>41441</v>
      </c>
      <c r="B442" s="4">
        <v>42618.944027777783</v>
      </c>
      <c r="C442" s="3" t="s">
        <v>7639</v>
      </c>
      <c r="D442" s="3"/>
      <c r="Z442" s="3" t="s">
        <v>39119</v>
      </c>
      <c r="AA442" s="3" t="s">
        <v>7656</v>
      </c>
      <c r="AD442" s="3" t="s">
        <v>41440</v>
      </c>
    </row>
    <row r="443" spans="1:30" ht="15" x14ac:dyDescent="0.2">
      <c r="A443" s="3" t="s">
        <v>25607</v>
      </c>
      <c r="B443" s="4">
        <v>42618.944027777783</v>
      </c>
      <c r="C443" s="3" t="s">
        <v>7639</v>
      </c>
      <c r="D443" s="3"/>
      <c r="Y443" s="3" t="s">
        <v>41439</v>
      </c>
      <c r="Z443" s="3" t="s">
        <v>39224</v>
      </c>
      <c r="AA443" s="3" t="s">
        <v>7697</v>
      </c>
      <c r="AB443" s="3" t="s">
        <v>41438</v>
      </c>
      <c r="AD443" s="3" t="s">
        <v>41437</v>
      </c>
    </row>
    <row r="444" spans="1:30" ht="15" x14ac:dyDescent="0.2">
      <c r="A444" s="3" t="s">
        <v>41436</v>
      </c>
      <c r="B444" s="4">
        <v>42618.944027777783</v>
      </c>
      <c r="C444" s="3" t="s">
        <v>7639</v>
      </c>
      <c r="D444" s="3"/>
      <c r="Z444" s="3" t="s">
        <v>39119</v>
      </c>
      <c r="AA444" s="3" t="s">
        <v>7656</v>
      </c>
      <c r="AD444" s="3" t="s">
        <v>41435</v>
      </c>
    </row>
    <row r="445" spans="1:30" ht="15" x14ac:dyDescent="0.2">
      <c r="A445" s="3" t="s">
        <v>41434</v>
      </c>
      <c r="B445" s="4">
        <v>42618.944027777783</v>
      </c>
      <c r="C445" s="3" t="s">
        <v>7639</v>
      </c>
      <c r="D445" s="3"/>
      <c r="Z445" s="3" t="s">
        <v>39119</v>
      </c>
      <c r="AA445" s="3" t="s">
        <v>7656</v>
      </c>
      <c r="AD445" s="3" t="s">
        <v>41433</v>
      </c>
    </row>
    <row r="446" spans="1:30" ht="15" x14ac:dyDescent="0.2">
      <c r="A446" s="3" t="s">
        <v>15687</v>
      </c>
      <c r="B446" s="4">
        <v>42618.944027777783</v>
      </c>
      <c r="C446" s="3" t="s">
        <v>7639</v>
      </c>
      <c r="D446" s="3"/>
      <c r="Y446" s="3" t="s">
        <v>41432</v>
      </c>
      <c r="Z446" s="3" t="s">
        <v>39224</v>
      </c>
      <c r="AA446" s="3" t="s">
        <v>7697</v>
      </c>
      <c r="AB446" s="3" t="s">
        <v>41431</v>
      </c>
      <c r="AD446" s="3" t="s">
        <v>41430</v>
      </c>
    </row>
    <row r="447" spans="1:30" ht="15" x14ac:dyDescent="0.2">
      <c r="A447" s="3" t="s">
        <v>19148</v>
      </c>
      <c r="B447" s="4">
        <v>42618.944027777783</v>
      </c>
      <c r="C447" s="3" t="s">
        <v>7639</v>
      </c>
      <c r="D447" s="3"/>
      <c r="I447" s="3" t="s">
        <v>41429</v>
      </c>
      <c r="U447" s="3" t="s">
        <v>13296</v>
      </c>
      <c r="W447" s="3" t="s">
        <v>13296</v>
      </c>
      <c r="Z447" s="3" t="s">
        <v>39148</v>
      </c>
      <c r="AA447" s="3" t="s">
        <v>7697</v>
      </c>
      <c r="AB447" s="3" t="s">
        <v>41428</v>
      </c>
      <c r="AC447" s="3" t="s">
        <v>41427</v>
      </c>
      <c r="AD447" s="3" t="s">
        <v>41426</v>
      </c>
    </row>
    <row r="448" spans="1:30" ht="15" x14ac:dyDescent="0.2">
      <c r="A448" s="3" t="s">
        <v>41425</v>
      </c>
      <c r="B448" s="4">
        <v>42618.944027777783</v>
      </c>
      <c r="C448" s="3" t="s">
        <v>7639</v>
      </c>
      <c r="D448" s="3"/>
      <c r="Z448" s="3" t="s">
        <v>39119</v>
      </c>
      <c r="AA448" s="3" t="s">
        <v>7656</v>
      </c>
      <c r="AD448" s="3" t="s">
        <v>41424</v>
      </c>
    </row>
    <row r="449" spans="1:30" ht="15" x14ac:dyDescent="0.2">
      <c r="A449" s="3" t="s">
        <v>41423</v>
      </c>
      <c r="B449" s="4">
        <v>42618.944027777783</v>
      </c>
      <c r="C449" s="3" t="s">
        <v>7639</v>
      </c>
      <c r="D449" s="3"/>
      <c r="Z449" s="3" t="s">
        <v>39119</v>
      </c>
      <c r="AA449" s="3" t="s">
        <v>7656</v>
      </c>
      <c r="AD449" s="3" t="s">
        <v>41422</v>
      </c>
    </row>
    <row r="450" spans="1:30" ht="15" x14ac:dyDescent="0.2">
      <c r="A450" s="3" t="s">
        <v>41421</v>
      </c>
      <c r="B450" s="4">
        <v>42618.944027777783</v>
      </c>
      <c r="C450" s="3" t="s">
        <v>7639</v>
      </c>
      <c r="D450" s="3"/>
      <c r="Z450" s="3" t="s">
        <v>5</v>
      </c>
      <c r="AA450" s="3" t="s">
        <v>28</v>
      </c>
      <c r="AD450" s="3" t="s">
        <v>41420</v>
      </c>
    </row>
    <row r="451" spans="1:30" ht="15" x14ac:dyDescent="0.2">
      <c r="A451" s="3" t="s">
        <v>20985</v>
      </c>
      <c r="B451" s="4">
        <v>42618.944027777783</v>
      </c>
      <c r="C451" s="3" t="s">
        <v>7639</v>
      </c>
      <c r="D451" s="3"/>
      <c r="X451" s="3" t="s">
        <v>20986</v>
      </c>
      <c r="Y451" s="3" t="s">
        <v>41419</v>
      </c>
      <c r="Z451" s="3" t="s">
        <v>5</v>
      </c>
      <c r="AA451" s="3" t="s">
        <v>7697</v>
      </c>
      <c r="AB451" s="3" t="s">
        <v>41418</v>
      </c>
      <c r="AD451" s="3" t="s">
        <v>41417</v>
      </c>
    </row>
    <row r="452" spans="1:30" ht="15" x14ac:dyDescent="0.2">
      <c r="A452" s="3" t="s">
        <v>627</v>
      </c>
      <c r="B452" s="4">
        <v>42618.944027777783</v>
      </c>
      <c r="C452" s="3" t="s">
        <v>7639</v>
      </c>
      <c r="D452" s="3"/>
      <c r="Y452" s="3" t="s">
        <v>41416</v>
      </c>
      <c r="Z452" s="3" t="s">
        <v>39224</v>
      </c>
      <c r="AA452" s="3" t="s">
        <v>28</v>
      </c>
      <c r="AB452" s="3" t="s">
        <v>41415</v>
      </c>
      <c r="AD452" s="3" t="s">
        <v>41414</v>
      </c>
    </row>
    <row r="453" spans="1:30" ht="15" x14ac:dyDescent="0.2">
      <c r="A453" s="3" t="s">
        <v>11511</v>
      </c>
      <c r="B453" s="4">
        <v>42618.944027777783</v>
      </c>
      <c r="C453" s="3" t="s">
        <v>7639</v>
      </c>
      <c r="D453" s="3" t="s">
        <v>39866</v>
      </c>
      <c r="I453" s="3" t="s">
        <v>41413</v>
      </c>
      <c r="U453" s="3" t="s">
        <v>11526</v>
      </c>
      <c r="W453" s="3" t="s">
        <v>11526</v>
      </c>
      <c r="Z453" s="3" t="s">
        <v>39148</v>
      </c>
      <c r="AA453" s="3" t="s">
        <v>7697</v>
      </c>
      <c r="AB453" s="3" t="s">
        <v>41412</v>
      </c>
      <c r="AC453" s="3" t="s">
        <v>41411</v>
      </c>
      <c r="AD453" s="3" t="s">
        <v>41410</v>
      </c>
    </row>
    <row r="454" spans="1:30" ht="15" x14ac:dyDescent="0.2">
      <c r="A454" s="3" t="s">
        <v>3799</v>
      </c>
      <c r="B454" s="4">
        <v>42618.944016203714</v>
      </c>
      <c r="C454" s="3" t="s">
        <v>7639</v>
      </c>
      <c r="D454" s="3"/>
      <c r="Y454" s="3" t="s">
        <v>41409</v>
      </c>
      <c r="Z454" s="3" t="s">
        <v>39224</v>
      </c>
      <c r="AA454" s="3" t="s">
        <v>28</v>
      </c>
      <c r="AB454" s="3" t="s">
        <v>41408</v>
      </c>
      <c r="AD454" s="3" t="s">
        <v>41407</v>
      </c>
    </row>
    <row r="455" spans="1:30" ht="15" x14ac:dyDescent="0.2">
      <c r="A455" s="3" t="s">
        <v>1899</v>
      </c>
      <c r="B455" s="4">
        <v>42618.944016203714</v>
      </c>
      <c r="C455" s="3" t="s">
        <v>7639</v>
      </c>
      <c r="D455" s="3"/>
      <c r="Y455" s="3" t="s">
        <v>41406</v>
      </c>
      <c r="Z455" s="3" t="s">
        <v>39224</v>
      </c>
      <c r="AA455" s="3" t="s">
        <v>28</v>
      </c>
      <c r="AB455" s="3" t="s">
        <v>41405</v>
      </c>
      <c r="AD455" s="3" t="s">
        <v>41404</v>
      </c>
    </row>
    <row r="456" spans="1:30" ht="15" x14ac:dyDescent="0.2">
      <c r="A456" s="3" t="s">
        <v>14710</v>
      </c>
      <c r="B456" s="4">
        <v>42618.944016203714</v>
      </c>
      <c r="C456" s="3" t="s">
        <v>7639</v>
      </c>
      <c r="D456" s="3"/>
      <c r="I456" s="3" t="s">
        <v>41403</v>
      </c>
      <c r="U456" s="3" t="s">
        <v>14726</v>
      </c>
      <c r="W456" s="3" t="s">
        <v>14726</v>
      </c>
      <c r="Z456" s="3" t="s">
        <v>39148</v>
      </c>
      <c r="AA456" s="3" t="s">
        <v>7697</v>
      </c>
      <c r="AB456" s="3" t="s">
        <v>41402</v>
      </c>
      <c r="AC456" s="3" t="s">
        <v>41401</v>
      </c>
      <c r="AD456" s="3" t="s">
        <v>41400</v>
      </c>
    </row>
    <row r="457" spans="1:30" ht="15" x14ac:dyDescent="0.2">
      <c r="A457" s="3" t="s">
        <v>41399</v>
      </c>
      <c r="B457" s="4">
        <v>42618.944016203714</v>
      </c>
      <c r="C457" s="3" t="s">
        <v>7639</v>
      </c>
      <c r="D457" s="3"/>
      <c r="I457" s="3" t="s">
        <v>41398</v>
      </c>
      <c r="Z457" s="3" t="s">
        <v>39119</v>
      </c>
      <c r="AA457" s="3" t="s">
        <v>8326</v>
      </c>
      <c r="AD457" s="3" t="s">
        <v>41397</v>
      </c>
    </row>
    <row r="458" spans="1:30" ht="15" x14ac:dyDescent="0.2">
      <c r="A458" s="3" t="s">
        <v>101</v>
      </c>
      <c r="B458" s="4">
        <v>42618.944016203714</v>
      </c>
      <c r="C458" s="3" t="s">
        <v>7639</v>
      </c>
      <c r="D458" s="3"/>
      <c r="Y458" s="3" t="s">
        <v>41396</v>
      </c>
      <c r="Z458" s="3" t="s">
        <v>39224</v>
      </c>
      <c r="AA458" s="3" t="s">
        <v>28</v>
      </c>
      <c r="AB458" s="3" t="s">
        <v>41395</v>
      </c>
      <c r="AD458" s="3" t="s">
        <v>41394</v>
      </c>
    </row>
    <row r="459" spans="1:30" ht="15" x14ac:dyDescent="0.2">
      <c r="A459" s="3" t="s">
        <v>324</v>
      </c>
      <c r="B459" s="4">
        <v>42618.944016203714</v>
      </c>
      <c r="C459" s="3" t="s">
        <v>7639</v>
      </c>
      <c r="D459" s="3"/>
      <c r="Y459" s="3" t="s">
        <v>41393</v>
      </c>
      <c r="Z459" s="3" t="s">
        <v>39224</v>
      </c>
      <c r="AA459" s="3" t="s">
        <v>28</v>
      </c>
      <c r="AB459" s="3" t="s">
        <v>41392</v>
      </c>
      <c r="AD459" s="3" t="s">
        <v>41391</v>
      </c>
    </row>
    <row r="460" spans="1:30" ht="15" x14ac:dyDescent="0.2">
      <c r="A460" s="3" t="s">
        <v>41390</v>
      </c>
      <c r="B460" s="4">
        <v>42618.944016203714</v>
      </c>
      <c r="C460" s="3" t="s">
        <v>7639</v>
      </c>
      <c r="D460" s="3" t="s">
        <v>40246</v>
      </c>
      <c r="I460" s="3" t="s">
        <v>41389</v>
      </c>
      <c r="Z460" s="3" t="s">
        <v>39148</v>
      </c>
      <c r="AA460" s="3" t="s">
        <v>7697</v>
      </c>
      <c r="AB460" s="3" t="s">
        <v>41388</v>
      </c>
      <c r="AC460" s="3" t="s">
        <v>41387</v>
      </c>
      <c r="AD460" s="3" t="s">
        <v>41386</v>
      </c>
    </row>
    <row r="461" spans="1:30" ht="15" x14ac:dyDescent="0.2">
      <c r="A461" s="3" t="s">
        <v>2180</v>
      </c>
      <c r="B461" s="4">
        <v>42618.944016203714</v>
      </c>
      <c r="C461" s="3" t="s">
        <v>7639</v>
      </c>
      <c r="D461" s="3"/>
      <c r="Y461" s="3" t="s">
        <v>41385</v>
      </c>
      <c r="Z461" s="3" t="s">
        <v>39224</v>
      </c>
      <c r="AA461" s="3" t="s">
        <v>28</v>
      </c>
      <c r="AB461" s="3" t="s">
        <v>41384</v>
      </c>
      <c r="AD461" s="3" t="s">
        <v>41383</v>
      </c>
    </row>
    <row r="462" spans="1:30" ht="15" x14ac:dyDescent="0.2">
      <c r="A462" s="3" t="s">
        <v>515</v>
      </c>
      <c r="B462" s="4">
        <v>42618.944016203714</v>
      </c>
      <c r="C462" s="3" t="s">
        <v>7639</v>
      </c>
      <c r="D462" s="3"/>
      <c r="Y462" s="3" t="s">
        <v>41382</v>
      </c>
      <c r="Z462" s="3" t="s">
        <v>39224</v>
      </c>
      <c r="AA462" s="3" t="s">
        <v>28</v>
      </c>
      <c r="AB462" s="3" t="s">
        <v>41381</v>
      </c>
      <c r="AD462" s="3" t="s">
        <v>41380</v>
      </c>
    </row>
    <row r="463" spans="1:30" ht="15" x14ac:dyDescent="0.2">
      <c r="A463" s="3" t="s">
        <v>41379</v>
      </c>
      <c r="B463" s="4">
        <v>42618.944016203714</v>
      </c>
      <c r="C463" s="3" t="s">
        <v>7639</v>
      </c>
      <c r="D463" s="3" t="s">
        <v>40246</v>
      </c>
      <c r="I463" s="3" t="s">
        <v>41378</v>
      </c>
      <c r="U463" s="3" t="s">
        <v>9634</v>
      </c>
      <c r="W463" s="3" t="s">
        <v>41377</v>
      </c>
      <c r="Z463" s="3" t="s">
        <v>39148</v>
      </c>
      <c r="AA463" s="3" t="s">
        <v>7697</v>
      </c>
      <c r="AB463" s="3" t="s">
        <v>41376</v>
      </c>
      <c r="AC463" s="3" t="s">
        <v>41375</v>
      </c>
      <c r="AD463" s="3" t="s">
        <v>41374</v>
      </c>
    </row>
    <row r="464" spans="1:30" ht="15" x14ac:dyDescent="0.2">
      <c r="A464" s="3" t="s">
        <v>983</v>
      </c>
      <c r="B464" s="4">
        <v>42618.944016203714</v>
      </c>
      <c r="C464" s="3" t="s">
        <v>7639</v>
      </c>
      <c r="D464" s="3"/>
      <c r="Y464" s="3" t="s">
        <v>41373</v>
      </c>
      <c r="Z464" s="3" t="s">
        <v>39224</v>
      </c>
      <c r="AA464" s="3" t="s">
        <v>28</v>
      </c>
      <c r="AB464" s="3" t="s">
        <v>41372</v>
      </c>
      <c r="AD464" s="3" t="s">
        <v>41371</v>
      </c>
    </row>
    <row r="465" spans="1:30" ht="15" x14ac:dyDescent="0.2">
      <c r="A465" s="3" t="s">
        <v>862</v>
      </c>
      <c r="B465" s="4">
        <v>42618.944016203714</v>
      </c>
      <c r="C465" s="3" t="s">
        <v>7639</v>
      </c>
      <c r="D465" s="3"/>
      <c r="Y465" s="3" t="s">
        <v>30416</v>
      </c>
      <c r="Z465" s="3" t="s">
        <v>39224</v>
      </c>
      <c r="AA465" s="3" t="s">
        <v>28</v>
      </c>
      <c r="AB465" s="3" t="s">
        <v>41370</v>
      </c>
      <c r="AD465" s="3" t="s">
        <v>41369</v>
      </c>
    </row>
    <row r="466" spans="1:30" ht="15" x14ac:dyDescent="0.2">
      <c r="A466" s="3" t="s">
        <v>1579</v>
      </c>
      <c r="B466" s="4">
        <v>42618.944016203714</v>
      </c>
      <c r="C466" s="3" t="s">
        <v>7639</v>
      </c>
      <c r="D466" s="3"/>
      <c r="Y466" s="3" t="s">
        <v>41368</v>
      </c>
      <c r="Z466" s="3" t="s">
        <v>39224</v>
      </c>
      <c r="AA466" s="3" t="s">
        <v>28</v>
      </c>
      <c r="AB466" s="3" t="s">
        <v>41367</v>
      </c>
      <c r="AD466" s="3" t="s">
        <v>41366</v>
      </c>
    </row>
    <row r="467" spans="1:30" ht="15" x14ac:dyDescent="0.2">
      <c r="A467" s="3" t="s">
        <v>41365</v>
      </c>
      <c r="B467" s="4">
        <v>42618.944016203714</v>
      </c>
      <c r="C467" s="3" t="s">
        <v>7639</v>
      </c>
      <c r="D467" s="3" t="s">
        <v>40246</v>
      </c>
      <c r="I467" s="3" t="s">
        <v>41364</v>
      </c>
      <c r="Z467" s="3" t="s">
        <v>39148</v>
      </c>
      <c r="AA467" s="3" t="s">
        <v>7697</v>
      </c>
      <c r="AB467" s="3" t="s">
        <v>41363</v>
      </c>
      <c r="AC467" s="3" t="s">
        <v>41362</v>
      </c>
      <c r="AD467" s="3" t="s">
        <v>41361</v>
      </c>
    </row>
    <row r="468" spans="1:30" ht="15" x14ac:dyDescent="0.2">
      <c r="A468" s="3" t="s">
        <v>214</v>
      </c>
      <c r="B468" s="4">
        <v>42618.944016203714</v>
      </c>
      <c r="C468" s="3" t="s">
        <v>7639</v>
      </c>
      <c r="D468" s="3"/>
      <c r="Y468" s="3" t="s">
        <v>41360</v>
      </c>
      <c r="Z468" s="3" t="s">
        <v>39224</v>
      </c>
      <c r="AA468" s="3" t="s">
        <v>28</v>
      </c>
      <c r="AB468" s="3" t="s">
        <v>41359</v>
      </c>
      <c r="AD468" s="3" t="s">
        <v>41358</v>
      </c>
    </row>
    <row r="469" spans="1:30" ht="15" x14ac:dyDescent="0.2">
      <c r="A469" s="3" t="s">
        <v>1845</v>
      </c>
      <c r="B469" s="4">
        <v>42618.944016203714</v>
      </c>
      <c r="C469" s="3" t="s">
        <v>7639</v>
      </c>
      <c r="D469" s="3"/>
      <c r="Y469" s="3" t="s">
        <v>41357</v>
      </c>
      <c r="Z469" s="3" t="s">
        <v>39224</v>
      </c>
      <c r="AA469" s="3" t="s">
        <v>28</v>
      </c>
      <c r="AB469" s="3" t="s">
        <v>41356</v>
      </c>
      <c r="AD469" s="3" t="s">
        <v>41355</v>
      </c>
    </row>
    <row r="470" spans="1:30" ht="15" x14ac:dyDescent="0.2">
      <c r="A470" s="3" t="s">
        <v>970</v>
      </c>
      <c r="B470" s="4">
        <v>42618.944016203714</v>
      </c>
      <c r="C470" s="3" t="s">
        <v>7639</v>
      </c>
      <c r="D470" s="3"/>
      <c r="Y470" s="3" t="s">
        <v>41354</v>
      </c>
      <c r="Z470" s="3" t="s">
        <v>39224</v>
      </c>
      <c r="AA470" s="3" t="s">
        <v>28</v>
      </c>
      <c r="AB470" s="3" t="s">
        <v>41353</v>
      </c>
      <c r="AD470" s="3" t="s">
        <v>41352</v>
      </c>
    </row>
    <row r="471" spans="1:30" ht="15" x14ac:dyDescent="0.2">
      <c r="A471" s="3" t="s">
        <v>41351</v>
      </c>
      <c r="B471" s="4">
        <v>42618.944004629629</v>
      </c>
      <c r="C471" s="3" t="s">
        <v>7639</v>
      </c>
      <c r="D471" s="3" t="s">
        <v>40246</v>
      </c>
      <c r="I471" s="3" t="s">
        <v>41350</v>
      </c>
      <c r="U471" s="3" t="s">
        <v>11874</v>
      </c>
      <c r="W471" s="3" t="s">
        <v>11874</v>
      </c>
      <c r="Z471" s="3" t="s">
        <v>39148</v>
      </c>
      <c r="AA471" s="3" t="s">
        <v>7697</v>
      </c>
      <c r="AB471" s="3" t="s">
        <v>41349</v>
      </c>
      <c r="AC471" s="3" t="s">
        <v>41348</v>
      </c>
      <c r="AD471" s="3" t="s">
        <v>41347</v>
      </c>
    </row>
    <row r="472" spans="1:30" ht="15" x14ac:dyDescent="0.2">
      <c r="A472" s="3" t="s">
        <v>41346</v>
      </c>
      <c r="B472" s="4">
        <v>42618.944004629629</v>
      </c>
      <c r="C472" s="3" t="s">
        <v>7639</v>
      </c>
      <c r="D472" s="3"/>
      <c r="I472" s="3" t="s">
        <v>41345</v>
      </c>
      <c r="Z472" s="3" t="s">
        <v>39119</v>
      </c>
      <c r="AA472" s="3" t="s">
        <v>8326</v>
      </c>
      <c r="AD472" s="3" t="s">
        <v>41344</v>
      </c>
    </row>
    <row r="473" spans="1:30" ht="15" x14ac:dyDescent="0.2">
      <c r="A473" s="3" t="s">
        <v>11959</v>
      </c>
      <c r="B473" s="4">
        <v>42618.944004629629</v>
      </c>
      <c r="C473" s="3" t="s">
        <v>7639</v>
      </c>
      <c r="D473" s="3" t="s">
        <v>40246</v>
      </c>
      <c r="I473" s="3" t="s">
        <v>41343</v>
      </c>
      <c r="U473" s="3" t="s">
        <v>11973</v>
      </c>
      <c r="W473" s="3" t="s">
        <v>41342</v>
      </c>
      <c r="Z473" s="3" t="s">
        <v>39148</v>
      </c>
      <c r="AA473" s="3" t="s">
        <v>7697</v>
      </c>
      <c r="AB473" s="3" t="s">
        <v>41341</v>
      </c>
      <c r="AC473" s="3" t="s">
        <v>41340</v>
      </c>
      <c r="AD473" s="3" t="s">
        <v>41339</v>
      </c>
    </row>
    <row r="474" spans="1:30" ht="15" x14ac:dyDescent="0.2">
      <c r="A474" s="3" t="s">
        <v>41338</v>
      </c>
      <c r="B474" s="4">
        <v>42618.944004629629</v>
      </c>
      <c r="C474" s="3" t="s">
        <v>7639</v>
      </c>
      <c r="D474" s="3" t="s">
        <v>40246</v>
      </c>
      <c r="I474" s="3" t="s">
        <v>41337</v>
      </c>
      <c r="U474" s="3" t="s">
        <v>18717</v>
      </c>
      <c r="W474" s="3" t="s">
        <v>41336</v>
      </c>
      <c r="Z474" s="3" t="s">
        <v>39148</v>
      </c>
      <c r="AA474" s="3" t="s">
        <v>7697</v>
      </c>
      <c r="AB474" s="3" t="s">
        <v>41335</v>
      </c>
      <c r="AC474" s="3" t="s">
        <v>41334</v>
      </c>
      <c r="AD474" s="3" t="s">
        <v>41333</v>
      </c>
    </row>
    <row r="475" spans="1:30" ht="15" x14ac:dyDescent="0.2">
      <c r="A475" s="3" t="s">
        <v>41332</v>
      </c>
      <c r="B475" s="4">
        <v>42618.944004629629</v>
      </c>
      <c r="C475" s="3" t="s">
        <v>7639</v>
      </c>
      <c r="D475" s="3"/>
      <c r="I475" s="3" t="s">
        <v>41331</v>
      </c>
      <c r="Z475" s="3" t="s">
        <v>39119</v>
      </c>
      <c r="AA475" s="3" t="s">
        <v>8326</v>
      </c>
      <c r="AD475" s="3" t="s">
        <v>41330</v>
      </c>
    </row>
    <row r="476" spans="1:30" ht="15" x14ac:dyDescent="0.2">
      <c r="A476" s="3" t="s">
        <v>41329</v>
      </c>
      <c r="B476" s="4">
        <v>42618.944004629629</v>
      </c>
      <c r="C476" s="3" t="s">
        <v>7639</v>
      </c>
      <c r="D476" s="3"/>
      <c r="I476" s="3" t="s">
        <v>41328</v>
      </c>
      <c r="Z476" s="3" t="s">
        <v>39119</v>
      </c>
      <c r="AA476" s="3" t="s">
        <v>8326</v>
      </c>
      <c r="AD476" s="3" t="s">
        <v>41327</v>
      </c>
    </row>
    <row r="477" spans="1:30" ht="15" x14ac:dyDescent="0.2">
      <c r="A477" s="3" t="s">
        <v>10913</v>
      </c>
      <c r="B477" s="4">
        <v>42618.944004629629</v>
      </c>
      <c r="C477" s="3" t="s">
        <v>7639</v>
      </c>
      <c r="D477" s="3" t="s">
        <v>40852</v>
      </c>
      <c r="I477" s="3" t="s">
        <v>41326</v>
      </c>
      <c r="U477" s="3" t="s">
        <v>10928</v>
      </c>
      <c r="W477" s="3" t="s">
        <v>10928</v>
      </c>
      <c r="Z477" s="3" t="s">
        <v>39148</v>
      </c>
      <c r="AA477" s="3" t="s">
        <v>7697</v>
      </c>
      <c r="AB477" s="3" t="s">
        <v>41325</v>
      </c>
      <c r="AC477" s="3" t="s">
        <v>41324</v>
      </c>
      <c r="AD477" s="3" t="s">
        <v>41323</v>
      </c>
    </row>
    <row r="478" spans="1:30" ht="15" x14ac:dyDescent="0.2">
      <c r="A478" s="3" t="s">
        <v>18978</v>
      </c>
      <c r="B478" s="4">
        <v>42618.944004629629</v>
      </c>
      <c r="C478" s="3" t="s">
        <v>7639</v>
      </c>
      <c r="D478" s="3"/>
      <c r="I478" s="3" t="s">
        <v>41322</v>
      </c>
      <c r="Y478" s="3" t="s">
        <v>18975</v>
      </c>
      <c r="Z478" s="3" t="s">
        <v>39119</v>
      </c>
      <c r="AA478" s="3" t="s">
        <v>8326</v>
      </c>
      <c r="AD478" s="3" t="s">
        <v>41321</v>
      </c>
    </row>
    <row r="479" spans="1:30" ht="15" x14ac:dyDescent="0.2">
      <c r="A479" s="3" t="s">
        <v>41320</v>
      </c>
      <c r="B479" s="4">
        <v>42618.944004629629</v>
      </c>
      <c r="C479" s="3" t="s">
        <v>7639</v>
      </c>
      <c r="D479" s="3"/>
      <c r="I479" s="3" t="s">
        <v>41319</v>
      </c>
      <c r="Z479" s="3" t="s">
        <v>39119</v>
      </c>
      <c r="AA479" s="3" t="s">
        <v>8326</v>
      </c>
      <c r="AD479" s="3" t="s">
        <v>41318</v>
      </c>
    </row>
    <row r="480" spans="1:30" ht="15" x14ac:dyDescent="0.2">
      <c r="A480" s="3" t="s">
        <v>12338</v>
      </c>
      <c r="B480" s="4">
        <v>42618.944004629629</v>
      </c>
      <c r="C480" s="3" t="s">
        <v>7639</v>
      </c>
      <c r="D480" s="3" t="s">
        <v>40852</v>
      </c>
      <c r="I480" s="3" t="s">
        <v>41317</v>
      </c>
      <c r="U480" s="3" t="s">
        <v>12352</v>
      </c>
      <c r="W480" s="3" t="s">
        <v>12352</v>
      </c>
      <c r="Z480" s="3" t="s">
        <v>39148</v>
      </c>
      <c r="AA480" s="3" t="s">
        <v>7697</v>
      </c>
      <c r="AB480" s="3" t="s">
        <v>41316</v>
      </c>
      <c r="AC480" s="3" t="s">
        <v>41315</v>
      </c>
      <c r="AD480" s="3" t="s">
        <v>41314</v>
      </c>
    </row>
    <row r="481" spans="1:30" ht="15" x14ac:dyDescent="0.2">
      <c r="A481" s="3" t="s">
        <v>41313</v>
      </c>
      <c r="B481" s="4">
        <v>42618.944004629629</v>
      </c>
      <c r="C481" s="3" t="s">
        <v>7639</v>
      </c>
      <c r="D481" s="3"/>
      <c r="I481" s="3" t="s">
        <v>41312</v>
      </c>
      <c r="Z481" s="3" t="s">
        <v>39119</v>
      </c>
      <c r="AA481" s="3" t="s">
        <v>8326</v>
      </c>
      <c r="AD481" s="3" t="s">
        <v>41311</v>
      </c>
    </row>
    <row r="482" spans="1:30" ht="15" x14ac:dyDescent="0.2">
      <c r="A482" s="3" t="s">
        <v>41310</v>
      </c>
      <c r="B482" s="4">
        <v>42618.944004629629</v>
      </c>
      <c r="C482" s="3" t="s">
        <v>7639</v>
      </c>
      <c r="D482" s="3"/>
      <c r="I482" s="3" t="s">
        <v>41309</v>
      </c>
      <c r="Z482" s="3" t="s">
        <v>39119</v>
      </c>
      <c r="AA482" s="3" t="s">
        <v>8326</v>
      </c>
      <c r="AD482" s="3" t="s">
        <v>41308</v>
      </c>
    </row>
    <row r="483" spans="1:30" ht="15" x14ac:dyDescent="0.2">
      <c r="A483" s="3" t="s">
        <v>41307</v>
      </c>
      <c r="B483" s="4">
        <v>42618.944004629629</v>
      </c>
      <c r="C483" s="3" t="s">
        <v>7639</v>
      </c>
      <c r="D483" s="3" t="s">
        <v>40852</v>
      </c>
      <c r="I483" s="3" t="s">
        <v>41306</v>
      </c>
      <c r="Z483" s="3" t="s">
        <v>39148</v>
      </c>
      <c r="AA483" s="3" t="s">
        <v>7697</v>
      </c>
      <c r="AB483" s="3" t="s">
        <v>41305</v>
      </c>
      <c r="AC483" s="3" t="s">
        <v>41304</v>
      </c>
      <c r="AD483" s="3" t="s">
        <v>41303</v>
      </c>
    </row>
    <row r="484" spans="1:30" ht="15" x14ac:dyDescent="0.2">
      <c r="A484" s="3" t="s">
        <v>41302</v>
      </c>
      <c r="B484" s="4">
        <v>42618.943993055553</v>
      </c>
      <c r="C484" s="3" t="s">
        <v>7639</v>
      </c>
      <c r="D484" s="3"/>
      <c r="I484" s="3" t="s">
        <v>41301</v>
      </c>
      <c r="Z484" s="3" t="s">
        <v>39119</v>
      </c>
      <c r="AA484" s="3" t="s">
        <v>8326</v>
      </c>
      <c r="AD484" s="3" t="s">
        <v>41300</v>
      </c>
    </row>
    <row r="485" spans="1:30" ht="15" x14ac:dyDescent="0.2">
      <c r="A485" s="3" t="s">
        <v>27803</v>
      </c>
      <c r="B485" s="4">
        <v>42618.943993055553</v>
      </c>
      <c r="C485" s="3" t="s">
        <v>7639</v>
      </c>
      <c r="D485" s="3" t="s">
        <v>40852</v>
      </c>
      <c r="I485" s="3" t="s">
        <v>41299</v>
      </c>
      <c r="U485" s="3" t="s">
        <v>22637</v>
      </c>
      <c r="W485" s="3" t="s">
        <v>41298</v>
      </c>
      <c r="Z485" s="3" t="s">
        <v>39148</v>
      </c>
      <c r="AA485" s="3" t="s">
        <v>7697</v>
      </c>
      <c r="AB485" s="3" t="s">
        <v>41297</v>
      </c>
      <c r="AC485" s="3" t="s">
        <v>41296</v>
      </c>
      <c r="AD485" s="3" t="s">
        <v>41295</v>
      </c>
    </row>
    <row r="486" spans="1:30" ht="15" x14ac:dyDescent="0.2">
      <c r="A486" s="3" t="s">
        <v>41294</v>
      </c>
      <c r="B486" s="4">
        <v>42618.943993055553</v>
      </c>
      <c r="C486" s="3" t="s">
        <v>7639</v>
      </c>
      <c r="D486" s="3"/>
      <c r="I486" s="3" t="s">
        <v>41293</v>
      </c>
      <c r="Z486" s="3" t="s">
        <v>39119</v>
      </c>
      <c r="AA486" s="3" t="s">
        <v>8326</v>
      </c>
      <c r="AD486" s="3" t="s">
        <v>41292</v>
      </c>
    </row>
    <row r="487" spans="1:30" ht="15" x14ac:dyDescent="0.2">
      <c r="A487" s="3" t="s">
        <v>15139</v>
      </c>
      <c r="B487" s="4">
        <v>42618.943993055553</v>
      </c>
      <c r="C487" s="3" t="s">
        <v>7639</v>
      </c>
      <c r="D487" s="3" t="s">
        <v>39850</v>
      </c>
      <c r="H487" s="3" t="s">
        <v>41291</v>
      </c>
      <c r="I487" s="3" t="s">
        <v>41290</v>
      </c>
      <c r="U487" s="3" t="s">
        <v>8699</v>
      </c>
      <c r="V487" s="3" t="s">
        <v>8699</v>
      </c>
      <c r="W487" s="3" t="s">
        <v>41289</v>
      </c>
      <c r="Z487" s="3" t="s">
        <v>39148</v>
      </c>
      <c r="AA487" s="3" t="s">
        <v>7697</v>
      </c>
      <c r="AB487" s="3" t="s">
        <v>36371</v>
      </c>
      <c r="AC487" s="3" t="s">
        <v>41288</v>
      </c>
      <c r="AD487" s="3" t="s">
        <v>41287</v>
      </c>
    </row>
    <row r="488" spans="1:30" ht="15" x14ac:dyDescent="0.2">
      <c r="A488" s="3" t="s">
        <v>41286</v>
      </c>
      <c r="B488" s="4">
        <v>42618.943993055553</v>
      </c>
      <c r="C488" s="3" t="s">
        <v>7639</v>
      </c>
      <c r="D488" s="3"/>
      <c r="I488" s="3" t="s">
        <v>41285</v>
      </c>
      <c r="Z488" s="3" t="s">
        <v>39119</v>
      </c>
      <c r="AA488" s="3" t="s">
        <v>8326</v>
      </c>
      <c r="AD488" s="3" t="s">
        <v>41284</v>
      </c>
    </row>
    <row r="489" spans="1:30" ht="15" x14ac:dyDescent="0.2">
      <c r="A489" s="3" t="s">
        <v>41283</v>
      </c>
      <c r="B489" s="4">
        <v>42618.943993055553</v>
      </c>
      <c r="C489" s="3" t="s">
        <v>7639</v>
      </c>
      <c r="D489" s="3"/>
      <c r="I489" s="3" t="s">
        <v>41282</v>
      </c>
      <c r="Z489" s="3" t="s">
        <v>39119</v>
      </c>
      <c r="AA489" s="3" t="s">
        <v>8326</v>
      </c>
      <c r="AD489" s="3" t="s">
        <v>41281</v>
      </c>
    </row>
    <row r="490" spans="1:30" ht="15" x14ac:dyDescent="0.2">
      <c r="A490" s="3" t="s">
        <v>41280</v>
      </c>
      <c r="B490" s="4">
        <v>42618.943993055553</v>
      </c>
      <c r="C490" s="3" t="s">
        <v>7639</v>
      </c>
      <c r="D490" s="3"/>
      <c r="I490" s="3" t="s">
        <v>41279</v>
      </c>
      <c r="Z490" s="3" t="s">
        <v>39119</v>
      </c>
      <c r="AA490" s="3" t="s">
        <v>8326</v>
      </c>
      <c r="AD490" s="3" t="s">
        <v>41278</v>
      </c>
    </row>
    <row r="491" spans="1:30" ht="15" x14ac:dyDescent="0.2">
      <c r="A491" s="3" t="s">
        <v>41277</v>
      </c>
      <c r="B491" s="4">
        <v>42618.943993055553</v>
      </c>
      <c r="C491" s="3" t="s">
        <v>7639</v>
      </c>
      <c r="D491" s="3"/>
      <c r="I491" s="3" t="s">
        <v>41276</v>
      </c>
      <c r="Z491" s="3" t="s">
        <v>39119</v>
      </c>
      <c r="AA491" s="3" t="s">
        <v>8326</v>
      </c>
      <c r="AD491" s="3" t="s">
        <v>41275</v>
      </c>
    </row>
    <row r="492" spans="1:30" ht="15" x14ac:dyDescent="0.2">
      <c r="A492" s="3" t="s">
        <v>41274</v>
      </c>
      <c r="B492" s="4">
        <v>42618.943993055553</v>
      </c>
      <c r="C492" s="3" t="s">
        <v>7639</v>
      </c>
      <c r="D492" s="3"/>
      <c r="I492" s="3" t="s">
        <v>41273</v>
      </c>
      <c r="Z492" s="3" t="s">
        <v>39119</v>
      </c>
      <c r="AA492" s="3" t="s">
        <v>8326</v>
      </c>
      <c r="AD492" s="3" t="s">
        <v>41272</v>
      </c>
    </row>
    <row r="493" spans="1:30" ht="15" x14ac:dyDescent="0.2">
      <c r="A493" s="3" t="s">
        <v>41271</v>
      </c>
      <c r="B493" s="4">
        <v>42618.943993055553</v>
      </c>
      <c r="C493" s="3" t="s">
        <v>7639</v>
      </c>
      <c r="D493" s="3"/>
      <c r="I493" s="3" t="s">
        <v>41270</v>
      </c>
      <c r="Z493" s="3" t="s">
        <v>39119</v>
      </c>
      <c r="AA493" s="3" t="s">
        <v>8326</v>
      </c>
      <c r="AD493" s="3" t="s">
        <v>41269</v>
      </c>
    </row>
    <row r="494" spans="1:30" ht="15" x14ac:dyDescent="0.2">
      <c r="A494" s="3" t="s">
        <v>41268</v>
      </c>
      <c r="B494" s="4">
        <v>42618.943993055553</v>
      </c>
      <c r="C494" s="3" t="s">
        <v>7639</v>
      </c>
      <c r="D494" s="3"/>
      <c r="I494" s="3" t="s">
        <v>41267</v>
      </c>
      <c r="Z494" s="3" t="s">
        <v>39119</v>
      </c>
      <c r="AA494" s="3" t="s">
        <v>8326</v>
      </c>
      <c r="AD494" s="3" t="s">
        <v>41266</v>
      </c>
    </row>
    <row r="495" spans="1:30" ht="15" x14ac:dyDescent="0.2">
      <c r="A495" s="3" t="s">
        <v>41265</v>
      </c>
      <c r="B495" s="4">
        <v>42618.943993055553</v>
      </c>
      <c r="C495" s="3" t="s">
        <v>7639</v>
      </c>
      <c r="D495" s="3" t="s">
        <v>39850</v>
      </c>
      <c r="H495" s="3" t="s">
        <v>41264</v>
      </c>
      <c r="I495" s="3" t="s">
        <v>41263</v>
      </c>
      <c r="U495" s="3" t="s">
        <v>39039</v>
      </c>
      <c r="W495" s="3" t="s">
        <v>41262</v>
      </c>
      <c r="Z495" s="3" t="s">
        <v>39148</v>
      </c>
      <c r="AA495" s="3" t="s">
        <v>28</v>
      </c>
      <c r="AB495" s="3" t="s">
        <v>41261</v>
      </c>
      <c r="AC495" s="3" t="s">
        <v>41260</v>
      </c>
      <c r="AD495" s="3" t="s">
        <v>41259</v>
      </c>
    </row>
    <row r="496" spans="1:30" ht="15" x14ac:dyDescent="0.2">
      <c r="A496" s="3" t="s">
        <v>41258</v>
      </c>
      <c r="B496" s="4">
        <v>42618.943993055553</v>
      </c>
      <c r="C496" s="3" t="s">
        <v>7639</v>
      </c>
      <c r="D496" s="3"/>
      <c r="I496" s="3" t="s">
        <v>41257</v>
      </c>
      <c r="Z496" s="3" t="s">
        <v>39119</v>
      </c>
      <c r="AA496" s="3" t="s">
        <v>8326</v>
      </c>
      <c r="AD496" s="3" t="s">
        <v>41256</v>
      </c>
    </row>
    <row r="497" spans="1:30" ht="15" x14ac:dyDescent="0.2">
      <c r="A497" s="3" t="s">
        <v>41255</v>
      </c>
      <c r="B497" s="4">
        <v>42618.943993055553</v>
      </c>
      <c r="C497" s="3" t="s">
        <v>7639</v>
      </c>
      <c r="D497" s="3"/>
      <c r="I497" s="3" t="s">
        <v>41254</v>
      </c>
      <c r="Z497" s="3" t="s">
        <v>39119</v>
      </c>
      <c r="AA497" s="3" t="s">
        <v>8326</v>
      </c>
      <c r="AD497" s="3" t="s">
        <v>41253</v>
      </c>
    </row>
    <row r="498" spans="1:30" ht="15" x14ac:dyDescent="0.2">
      <c r="A498" s="3" t="s">
        <v>41252</v>
      </c>
      <c r="B498" s="4">
        <v>42618.943993055553</v>
      </c>
      <c r="C498" s="3" t="s">
        <v>7639</v>
      </c>
      <c r="D498" s="3"/>
      <c r="I498" s="3" t="s">
        <v>41251</v>
      </c>
      <c r="Z498" s="3" t="s">
        <v>39119</v>
      </c>
      <c r="AA498" s="3" t="s">
        <v>8326</v>
      </c>
      <c r="AD498" s="3" t="s">
        <v>41250</v>
      </c>
    </row>
    <row r="499" spans="1:30" ht="15" x14ac:dyDescent="0.2">
      <c r="A499" s="3" t="s">
        <v>23495</v>
      </c>
      <c r="B499" s="4">
        <v>42618.943981481483</v>
      </c>
      <c r="C499" s="3" t="s">
        <v>7639</v>
      </c>
      <c r="D499" s="3" t="s">
        <v>39850</v>
      </c>
      <c r="H499" s="3" t="s">
        <v>40042</v>
      </c>
      <c r="I499" s="3" t="s">
        <v>41249</v>
      </c>
      <c r="U499" s="3" t="s">
        <v>39031</v>
      </c>
      <c r="W499" s="3" t="s">
        <v>41248</v>
      </c>
      <c r="Z499" s="3" t="s">
        <v>39148</v>
      </c>
      <c r="AA499" s="3" t="s">
        <v>28</v>
      </c>
      <c r="AB499" s="3" t="s">
        <v>39887</v>
      </c>
      <c r="AC499" s="3" t="s">
        <v>41247</v>
      </c>
      <c r="AD499" s="3" t="s">
        <v>41246</v>
      </c>
    </row>
    <row r="500" spans="1:30" ht="15" x14ac:dyDescent="0.2">
      <c r="A500" s="3" t="s">
        <v>41245</v>
      </c>
      <c r="B500" s="4">
        <v>42618.943981481483</v>
      </c>
      <c r="C500" s="3" t="s">
        <v>7639</v>
      </c>
      <c r="D500" s="3"/>
      <c r="I500" s="3" t="s">
        <v>41244</v>
      </c>
      <c r="Z500" s="3" t="s">
        <v>39119</v>
      </c>
      <c r="AA500" s="3" t="s">
        <v>8326</v>
      </c>
      <c r="AD500" s="3" t="s">
        <v>41243</v>
      </c>
    </row>
    <row r="501" spans="1:30" ht="15" x14ac:dyDescent="0.2">
      <c r="A501" s="3" t="s">
        <v>41242</v>
      </c>
      <c r="B501" s="4">
        <v>42618.943981481483</v>
      </c>
      <c r="C501" s="3" t="s">
        <v>7639</v>
      </c>
      <c r="D501" s="3"/>
      <c r="I501" s="3" t="s">
        <v>41241</v>
      </c>
      <c r="Z501" s="3" t="s">
        <v>39119</v>
      </c>
      <c r="AA501" s="3" t="s">
        <v>8326</v>
      </c>
      <c r="AD501" s="3" t="s">
        <v>41240</v>
      </c>
    </row>
    <row r="502" spans="1:30" ht="15" x14ac:dyDescent="0.2">
      <c r="A502" s="3" t="s">
        <v>41239</v>
      </c>
      <c r="B502" s="4">
        <v>42618.943981481483</v>
      </c>
      <c r="C502" s="3" t="s">
        <v>7639</v>
      </c>
      <c r="D502" s="3"/>
      <c r="X502" s="3" t="s">
        <v>39039</v>
      </c>
      <c r="Z502" s="3" t="s">
        <v>5</v>
      </c>
      <c r="AA502" s="3" t="s">
        <v>28</v>
      </c>
      <c r="AD502" s="3" t="s">
        <v>41238</v>
      </c>
    </row>
    <row r="503" spans="1:30" ht="15" x14ac:dyDescent="0.2">
      <c r="A503" s="3" t="s">
        <v>41237</v>
      </c>
      <c r="B503" s="4">
        <v>42618.943981481483</v>
      </c>
      <c r="C503" s="3" t="s">
        <v>7639</v>
      </c>
      <c r="D503" s="3"/>
      <c r="X503" s="3" t="s">
        <v>39038</v>
      </c>
      <c r="Z503" s="3" t="s">
        <v>5</v>
      </c>
      <c r="AA503" s="3" t="s">
        <v>28</v>
      </c>
      <c r="AD503" s="3" t="s">
        <v>41236</v>
      </c>
    </row>
    <row r="504" spans="1:30" ht="15" x14ac:dyDescent="0.2">
      <c r="A504" s="3" t="s">
        <v>11047</v>
      </c>
      <c r="B504" s="4">
        <v>42618.943981481483</v>
      </c>
      <c r="C504" s="3" t="s">
        <v>7639</v>
      </c>
      <c r="D504" s="3" t="s">
        <v>39850</v>
      </c>
      <c r="H504" s="3" t="s">
        <v>41235</v>
      </c>
      <c r="I504" s="3" t="s">
        <v>41234</v>
      </c>
      <c r="U504" s="3" t="s">
        <v>39056</v>
      </c>
      <c r="V504" s="3" t="s">
        <v>39045</v>
      </c>
      <c r="W504" s="3" t="s">
        <v>41233</v>
      </c>
      <c r="Z504" s="3" t="s">
        <v>39148</v>
      </c>
      <c r="AA504" s="3" t="s">
        <v>28</v>
      </c>
      <c r="AB504" s="3" t="s">
        <v>41232</v>
      </c>
      <c r="AC504" s="3" t="s">
        <v>41231</v>
      </c>
      <c r="AD504" s="3" t="s">
        <v>41230</v>
      </c>
    </row>
    <row r="505" spans="1:30" ht="15" x14ac:dyDescent="0.2">
      <c r="A505" s="3" t="s">
        <v>41229</v>
      </c>
      <c r="B505" s="4">
        <v>42618.943981481483</v>
      </c>
      <c r="C505" s="3" t="s">
        <v>7639</v>
      </c>
      <c r="D505" s="3"/>
      <c r="X505" s="3" t="s">
        <v>39037</v>
      </c>
      <c r="Z505" s="3" t="s">
        <v>5</v>
      </c>
      <c r="AA505" s="3" t="s">
        <v>28</v>
      </c>
      <c r="AD505" s="3" t="s">
        <v>41228</v>
      </c>
    </row>
    <row r="506" spans="1:30" ht="15" x14ac:dyDescent="0.2">
      <c r="A506" s="3" t="s">
        <v>8588</v>
      </c>
      <c r="B506" s="4">
        <v>42618.943981481483</v>
      </c>
      <c r="C506" s="3" t="s">
        <v>7639</v>
      </c>
      <c r="D506" s="3"/>
      <c r="X506" s="3" t="s">
        <v>8589</v>
      </c>
      <c r="Y506" s="3" t="s">
        <v>41227</v>
      </c>
      <c r="Z506" s="3" t="s">
        <v>5</v>
      </c>
      <c r="AA506" s="3" t="s">
        <v>28</v>
      </c>
      <c r="AB506" s="3" t="s">
        <v>41226</v>
      </c>
      <c r="AD506" s="3" t="s">
        <v>41225</v>
      </c>
    </row>
    <row r="507" spans="1:30" ht="15" x14ac:dyDescent="0.2">
      <c r="A507" s="3" t="s">
        <v>41224</v>
      </c>
      <c r="B507" s="4">
        <v>42618.943981481483</v>
      </c>
      <c r="C507" s="3" t="s">
        <v>7639</v>
      </c>
      <c r="D507" s="3"/>
      <c r="Z507" s="3" t="s">
        <v>5</v>
      </c>
      <c r="AA507" s="3" t="s">
        <v>28</v>
      </c>
      <c r="AD507" s="3" t="s">
        <v>41223</v>
      </c>
    </row>
    <row r="508" spans="1:30" ht="15" x14ac:dyDescent="0.2">
      <c r="A508" s="3" t="s">
        <v>24175</v>
      </c>
      <c r="B508" s="4">
        <v>42618.943981481483</v>
      </c>
      <c r="C508" s="3" t="s">
        <v>7639</v>
      </c>
      <c r="D508" s="3"/>
      <c r="X508" s="3" t="s">
        <v>24179</v>
      </c>
      <c r="Y508" s="3" t="s">
        <v>41222</v>
      </c>
      <c r="Z508" s="3" t="s">
        <v>5</v>
      </c>
      <c r="AA508" s="3" t="s">
        <v>7632</v>
      </c>
      <c r="AB508" s="3" t="s">
        <v>41221</v>
      </c>
      <c r="AD508" s="3" t="s">
        <v>41220</v>
      </c>
    </row>
    <row r="509" spans="1:30" ht="15" x14ac:dyDescent="0.2">
      <c r="A509" s="3" t="s">
        <v>41219</v>
      </c>
      <c r="B509" s="4">
        <v>42618.943981481483</v>
      </c>
      <c r="C509" s="3" t="s">
        <v>7639</v>
      </c>
      <c r="D509" s="3"/>
      <c r="I509" s="3" t="s">
        <v>41218</v>
      </c>
      <c r="Z509" s="3" t="s">
        <v>39119</v>
      </c>
      <c r="AA509" s="3" t="s">
        <v>8326</v>
      </c>
      <c r="AD509" s="3" t="s">
        <v>41217</v>
      </c>
    </row>
    <row r="510" spans="1:30" ht="15" x14ac:dyDescent="0.2">
      <c r="A510" s="3" t="s">
        <v>41216</v>
      </c>
      <c r="B510" s="4">
        <v>42618.943981481483</v>
      </c>
      <c r="C510" s="3" t="s">
        <v>7639</v>
      </c>
      <c r="D510" s="3"/>
      <c r="X510" s="3" t="s">
        <v>39036</v>
      </c>
      <c r="Z510" s="3" t="s">
        <v>5</v>
      </c>
      <c r="AA510" s="3" t="s">
        <v>28</v>
      </c>
      <c r="AD510" s="3" t="s">
        <v>41215</v>
      </c>
    </row>
    <row r="511" spans="1:30" ht="15" x14ac:dyDescent="0.2">
      <c r="A511" s="3" t="s">
        <v>9172</v>
      </c>
      <c r="B511" s="4">
        <v>42618.943981481483</v>
      </c>
      <c r="C511" s="3" t="s">
        <v>7639</v>
      </c>
      <c r="D511" s="3"/>
      <c r="X511" s="3" t="s">
        <v>9173</v>
      </c>
      <c r="Y511" s="3" t="s">
        <v>41214</v>
      </c>
      <c r="Z511" s="3" t="s">
        <v>5</v>
      </c>
      <c r="AA511" s="3" t="s">
        <v>28</v>
      </c>
      <c r="AB511" s="3" t="s">
        <v>41213</v>
      </c>
      <c r="AD511" s="3" t="s">
        <v>41212</v>
      </c>
    </row>
    <row r="512" spans="1:30" ht="15" x14ac:dyDescent="0.2">
      <c r="A512" s="3" t="s">
        <v>9058</v>
      </c>
      <c r="B512" s="4">
        <v>42618.943981481483</v>
      </c>
      <c r="C512" s="3" t="s">
        <v>7639</v>
      </c>
      <c r="D512" s="3"/>
      <c r="X512" s="3" t="s">
        <v>9059</v>
      </c>
      <c r="Y512" s="3" t="s">
        <v>41211</v>
      </c>
      <c r="Z512" s="3" t="s">
        <v>5</v>
      </c>
      <c r="AA512" s="3" t="s">
        <v>28</v>
      </c>
      <c r="AB512" s="3" t="s">
        <v>41210</v>
      </c>
      <c r="AD512" s="3" t="s">
        <v>41209</v>
      </c>
    </row>
    <row r="513" spans="1:30" ht="15" x14ac:dyDescent="0.2">
      <c r="A513" s="3" t="s">
        <v>41208</v>
      </c>
      <c r="B513" s="4">
        <v>42618.943981481483</v>
      </c>
      <c r="C513" s="3" t="s">
        <v>7639</v>
      </c>
      <c r="D513" s="3"/>
      <c r="I513" s="3" t="s">
        <v>41207</v>
      </c>
      <c r="Z513" s="3" t="s">
        <v>39119</v>
      </c>
      <c r="AA513" s="3" t="s">
        <v>8326</v>
      </c>
      <c r="AD513" s="3" t="s">
        <v>41206</v>
      </c>
    </row>
    <row r="514" spans="1:30" ht="15" x14ac:dyDescent="0.2">
      <c r="A514" s="3" t="s">
        <v>8902</v>
      </c>
      <c r="B514" s="4">
        <v>42618.943981481483</v>
      </c>
      <c r="C514" s="3" t="s">
        <v>7639</v>
      </c>
      <c r="D514" s="3"/>
      <c r="X514" s="3" t="s">
        <v>8903</v>
      </c>
      <c r="Y514" s="3" t="s">
        <v>41205</v>
      </c>
      <c r="Z514" s="3" t="s">
        <v>5</v>
      </c>
      <c r="AA514" s="3" t="s">
        <v>28</v>
      </c>
      <c r="AB514" s="3" t="s">
        <v>41204</v>
      </c>
      <c r="AD514" s="3" t="s">
        <v>41203</v>
      </c>
    </row>
    <row r="515" spans="1:30" ht="15" x14ac:dyDescent="0.2">
      <c r="A515" s="3" t="s">
        <v>41202</v>
      </c>
      <c r="B515" s="4">
        <v>42618.943969907406</v>
      </c>
      <c r="C515" s="3" t="s">
        <v>7639</v>
      </c>
      <c r="D515" s="3"/>
      <c r="E515" s="3" t="s">
        <v>39114</v>
      </c>
      <c r="F515" s="3" t="s">
        <v>39095</v>
      </c>
      <c r="S515" s="3" t="s">
        <v>39113</v>
      </c>
      <c r="Z515" s="3" t="s">
        <v>39093</v>
      </c>
      <c r="AA515" s="3" t="s">
        <v>7656</v>
      </c>
      <c r="AD515" s="3" t="s">
        <v>41201</v>
      </c>
    </row>
    <row r="516" spans="1:30" ht="15" x14ac:dyDescent="0.2">
      <c r="A516" s="3" t="s">
        <v>24418</v>
      </c>
      <c r="B516" s="4">
        <v>42618.943969907406</v>
      </c>
      <c r="C516" s="3" t="s">
        <v>7639</v>
      </c>
      <c r="D516" s="3" t="s">
        <v>39850</v>
      </c>
      <c r="H516" s="3" t="s">
        <v>41200</v>
      </c>
      <c r="I516" s="3" t="s">
        <v>41199</v>
      </c>
      <c r="U516" s="3" t="s">
        <v>39065</v>
      </c>
      <c r="W516" s="3" t="s">
        <v>41198</v>
      </c>
      <c r="Z516" s="3" t="s">
        <v>39148</v>
      </c>
      <c r="AA516" s="3" t="s">
        <v>28</v>
      </c>
      <c r="AB516" s="3" t="s">
        <v>41197</v>
      </c>
      <c r="AC516" s="3" t="s">
        <v>41196</v>
      </c>
      <c r="AD516" s="3" t="s">
        <v>41195</v>
      </c>
    </row>
    <row r="517" spans="1:30" ht="15" x14ac:dyDescent="0.2">
      <c r="A517" s="3" t="s">
        <v>8655</v>
      </c>
      <c r="B517" s="4">
        <v>42618.943969907406</v>
      </c>
      <c r="C517" s="3" t="s">
        <v>7639</v>
      </c>
      <c r="D517" s="3"/>
      <c r="X517" s="3" t="s">
        <v>39030</v>
      </c>
      <c r="Y517" s="3" t="s">
        <v>41194</v>
      </c>
      <c r="Z517" s="3" t="s">
        <v>5</v>
      </c>
      <c r="AA517" s="3" t="s">
        <v>28</v>
      </c>
      <c r="AB517" s="3" t="s">
        <v>41193</v>
      </c>
      <c r="AD517" s="3" t="s">
        <v>41192</v>
      </c>
    </row>
    <row r="518" spans="1:30" ht="15" x14ac:dyDescent="0.2">
      <c r="A518" s="3" t="s">
        <v>41191</v>
      </c>
      <c r="B518" s="4">
        <v>42618.943969907406</v>
      </c>
      <c r="C518" s="3" t="s">
        <v>7639</v>
      </c>
      <c r="D518" s="3"/>
      <c r="E518" s="3" t="s">
        <v>39114</v>
      </c>
      <c r="F518" s="3" t="s">
        <v>39095</v>
      </c>
      <c r="S518" s="3" t="s">
        <v>41190</v>
      </c>
      <c r="Z518" s="3" t="s">
        <v>39093</v>
      </c>
      <c r="AA518" s="3" t="s">
        <v>7656</v>
      </c>
      <c r="AD518" s="3" t="s">
        <v>41189</v>
      </c>
    </row>
    <row r="519" spans="1:30" ht="15" x14ac:dyDescent="0.2">
      <c r="A519" s="3" t="s">
        <v>8715</v>
      </c>
      <c r="B519" s="4">
        <v>42618.943969907406</v>
      </c>
      <c r="C519" s="3" t="s">
        <v>7639</v>
      </c>
      <c r="D519" s="3"/>
      <c r="X519" s="3" t="s">
        <v>39032</v>
      </c>
      <c r="Y519" s="3" t="s">
        <v>41188</v>
      </c>
      <c r="Z519" s="3" t="s">
        <v>5</v>
      </c>
      <c r="AA519" s="3" t="s">
        <v>28</v>
      </c>
      <c r="AB519" s="3" t="s">
        <v>41187</v>
      </c>
      <c r="AD519" s="3" t="s">
        <v>41186</v>
      </c>
    </row>
    <row r="520" spans="1:30" ht="15" x14ac:dyDescent="0.2">
      <c r="A520" s="3" t="s">
        <v>41185</v>
      </c>
      <c r="B520" s="4">
        <v>42618.943969907406</v>
      </c>
      <c r="C520" s="3" t="s">
        <v>7639</v>
      </c>
      <c r="D520" s="3"/>
      <c r="I520" s="3" t="s">
        <v>41184</v>
      </c>
      <c r="Z520" s="3" t="s">
        <v>39119</v>
      </c>
      <c r="AA520" s="3" t="s">
        <v>8326</v>
      </c>
      <c r="AD520" s="3" t="s">
        <v>41183</v>
      </c>
    </row>
    <row r="521" spans="1:30" ht="15" x14ac:dyDescent="0.2">
      <c r="A521" s="3" t="s">
        <v>41182</v>
      </c>
      <c r="B521" s="4">
        <v>42618.943969907406</v>
      </c>
      <c r="C521" s="3" t="s">
        <v>7639</v>
      </c>
      <c r="D521" s="3"/>
      <c r="E521" s="3" t="s">
        <v>23532</v>
      </c>
      <c r="F521" s="3" t="s">
        <v>39095</v>
      </c>
      <c r="S521" s="3" t="s">
        <v>27691</v>
      </c>
      <c r="Z521" s="3" t="s">
        <v>39093</v>
      </c>
      <c r="AA521" s="3" t="s">
        <v>7656</v>
      </c>
      <c r="AD521" s="3" t="s">
        <v>41181</v>
      </c>
    </row>
    <row r="522" spans="1:30" ht="15" x14ac:dyDescent="0.2">
      <c r="A522" s="3" t="s">
        <v>41180</v>
      </c>
      <c r="B522" s="4">
        <v>42618.943969907406</v>
      </c>
      <c r="C522" s="3" t="s">
        <v>7639</v>
      </c>
      <c r="D522" s="3"/>
      <c r="Y522" s="3" t="s">
        <v>8657</v>
      </c>
      <c r="Z522" s="3" t="s">
        <v>5</v>
      </c>
      <c r="AA522" s="3" t="s">
        <v>28</v>
      </c>
      <c r="AD522" s="3" t="s">
        <v>41179</v>
      </c>
    </row>
    <row r="523" spans="1:30" ht="15" x14ac:dyDescent="0.2">
      <c r="A523" s="3" t="s">
        <v>803</v>
      </c>
      <c r="B523" s="4">
        <v>42618.943969907406</v>
      </c>
      <c r="C523" s="3" t="s">
        <v>7639</v>
      </c>
      <c r="D523" s="3"/>
      <c r="Y523" s="3" t="s">
        <v>41178</v>
      </c>
      <c r="Z523" s="3" t="s">
        <v>39224</v>
      </c>
      <c r="AA523" s="3" t="s">
        <v>28</v>
      </c>
      <c r="AB523" s="3" t="s">
        <v>41177</v>
      </c>
      <c r="AD523" s="3" t="s">
        <v>41176</v>
      </c>
    </row>
    <row r="524" spans="1:30" ht="15" x14ac:dyDescent="0.2">
      <c r="A524" s="3" t="s">
        <v>11841</v>
      </c>
      <c r="B524" s="4">
        <v>42618.943969907406</v>
      </c>
      <c r="C524" s="3" t="s">
        <v>7639</v>
      </c>
      <c r="D524" s="3" t="s">
        <v>39850</v>
      </c>
      <c r="I524" s="3" t="s">
        <v>41175</v>
      </c>
      <c r="U524" s="3" t="s">
        <v>16163</v>
      </c>
      <c r="V524" s="3" t="s">
        <v>11855</v>
      </c>
      <c r="W524" s="3" t="s">
        <v>41174</v>
      </c>
      <c r="Z524" s="3" t="s">
        <v>39148</v>
      </c>
      <c r="AA524" s="3" t="s">
        <v>7697</v>
      </c>
      <c r="AB524" s="3" t="s">
        <v>39537</v>
      </c>
      <c r="AC524" s="3" t="s">
        <v>41173</v>
      </c>
      <c r="AD524" s="3" t="s">
        <v>41172</v>
      </c>
    </row>
    <row r="525" spans="1:30" ht="15" x14ac:dyDescent="0.2">
      <c r="A525" s="3" t="s">
        <v>41171</v>
      </c>
      <c r="B525" s="4">
        <v>42618.943969907406</v>
      </c>
      <c r="C525" s="3" t="s">
        <v>7639</v>
      </c>
      <c r="D525" s="3"/>
      <c r="E525" s="3" t="s">
        <v>23532</v>
      </c>
      <c r="F525" s="3" t="s">
        <v>39095</v>
      </c>
      <c r="S525" s="3" t="s">
        <v>27691</v>
      </c>
      <c r="Z525" s="3" t="s">
        <v>39093</v>
      </c>
      <c r="AA525" s="3" t="s">
        <v>7656</v>
      </c>
      <c r="AD525" s="3" t="s">
        <v>41170</v>
      </c>
    </row>
    <row r="526" spans="1:30" ht="15" x14ac:dyDescent="0.2">
      <c r="A526" s="3" t="s">
        <v>3281</v>
      </c>
      <c r="B526" s="4">
        <v>42618.943969907406</v>
      </c>
      <c r="C526" s="3" t="s">
        <v>7639</v>
      </c>
      <c r="D526" s="3"/>
      <c r="Y526" s="3" t="s">
        <v>41169</v>
      </c>
      <c r="Z526" s="3" t="s">
        <v>39224</v>
      </c>
      <c r="AA526" s="3" t="s">
        <v>28</v>
      </c>
      <c r="AB526" s="3" t="s">
        <v>41168</v>
      </c>
      <c r="AD526" s="3" t="s">
        <v>41167</v>
      </c>
    </row>
    <row r="527" spans="1:30" ht="15" x14ac:dyDescent="0.2">
      <c r="A527" s="3" t="s">
        <v>41166</v>
      </c>
      <c r="B527" s="4">
        <v>42618.943969907406</v>
      </c>
      <c r="C527" s="3" t="s">
        <v>7639</v>
      </c>
      <c r="D527" s="3"/>
      <c r="Z527" s="3" t="s">
        <v>5</v>
      </c>
      <c r="AA527" s="3" t="s">
        <v>28</v>
      </c>
      <c r="AD527" s="3" t="s">
        <v>41165</v>
      </c>
    </row>
    <row r="528" spans="1:30" ht="15" x14ac:dyDescent="0.2">
      <c r="A528" s="3" t="s">
        <v>41164</v>
      </c>
      <c r="B528" s="4">
        <v>42618.943969907406</v>
      </c>
      <c r="C528" s="3" t="s">
        <v>7639</v>
      </c>
      <c r="D528" s="3"/>
      <c r="E528" s="3" t="s">
        <v>39098</v>
      </c>
      <c r="Z528" s="3" t="s">
        <v>39093</v>
      </c>
      <c r="AA528" s="3" t="s">
        <v>7656</v>
      </c>
      <c r="AD528" s="3" t="s">
        <v>41163</v>
      </c>
    </row>
    <row r="529" spans="1:30" ht="15" x14ac:dyDescent="0.2">
      <c r="A529" s="3" t="s">
        <v>2112</v>
      </c>
      <c r="B529" s="4">
        <v>42618.943969907406</v>
      </c>
      <c r="C529" s="3" t="s">
        <v>7639</v>
      </c>
      <c r="D529" s="3"/>
      <c r="Y529" s="3" t="s">
        <v>27585</v>
      </c>
      <c r="Z529" s="3" t="s">
        <v>39224</v>
      </c>
      <c r="AA529" s="3" t="s">
        <v>28</v>
      </c>
      <c r="AB529" s="3" t="s">
        <v>41162</v>
      </c>
      <c r="AD529" s="3" t="s">
        <v>41161</v>
      </c>
    </row>
    <row r="530" spans="1:30" ht="15" x14ac:dyDescent="0.2">
      <c r="A530" s="3" t="s">
        <v>11367</v>
      </c>
      <c r="B530" s="4">
        <v>42618.943969907406</v>
      </c>
      <c r="C530" s="3" t="s">
        <v>7639</v>
      </c>
      <c r="D530" s="3" t="s">
        <v>39866</v>
      </c>
      <c r="I530" s="3" t="s">
        <v>41160</v>
      </c>
      <c r="U530" s="3" t="s">
        <v>11383</v>
      </c>
      <c r="W530" s="3" t="s">
        <v>11383</v>
      </c>
      <c r="Z530" s="3" t="s">
        <v>39148</v>
      </c>
      <c r="AA530" s="3" t="s">
        <v>7697</v>
      </c>
      <c r="AB530" s="3" t="s">
        <v>41159</v>
      </c>
      <c r="AC530" s="3" t="s">
        <v>41158</v>
      </c>
      <c r="AD530" s="3" t="s">
        <v>41157</v>
      </c>
    </row>
    <row r="531" spans="1:30" ht="15" x14ac:dyDescent="0.2">
      <c r="A531" s="3" t="s">
        <v>41156</v>
      </c>
      <c r="B531" s="4">
        <v>42618.943958333337</v>
      </c>
      <c r="C531" s="3" t="s">
        <v>7639</v>
      </c>
      <c r="D531" s="3"/>
      <c r="X531" s="3" t="s">
        <v>11425</v>
      </c>
      <c r="Z531" s="3" t="s">
        <v>5</v>
      </c>
      <c r="AA531" s="3" t="s">
        <v>7697</v>
      </c>
      <c r="AD531" s="3" t="s">
        <v>41155</v>
      </c>
    </row>
    <row r="532" spans="1:30" ht="15" x14ac:dyDescent="0.2">
      <c r="A532" s="3" t="s">
        <v>41154</v>
      </c>
      <c r="B532" s="4">
        <v>42618.943958333337</v>
      </c>
      <c r="C532" s="3" t="s">
        <v>7639</v>
      </c>
      <c r="D532" s="3"/>
      <c r="E532" s="3" t="s">
        <v>7672</v>
      </c>
      <c r="F532" s="3" t="s">
        <v>39095</v>
      </c>
      <c r="S532" s="3" t="s">
        <v>27691</v>
      </c>
      <c r="Z532" s="3" t="s">
        <v>39093</v>
      </c>
      <c r="AA532" s="3" t="s">
        <v>7656</v>
      </c>
      <c r="AD532" s="3" t="s">
        <v>41153</v>
      </c>
    </row>
    <row r="533" spans="1:30" ht="15" x14ac:dyDescent="0.2">
      <c r="A533" s="3" t="s">
        <v>706</v>
      </c>
      <c r="B533" s="4">
        <v>42618.943958333337</v>
      </c>
      <c r="C533" s="3" t="s">
        <v>7639</v>
      </c>
      <c r="D533" s="3"/>
      <c r="Y533" s="3" t="s">
        <v>41152</v>
      </c>
      <c r="Z533" s="3" t="s">
        <v>39224</v>
      </c>
      <c r="AA533" s="3" t="s">
        <v>28</v>
      </c>
      <c r="AB533" s="3" t="s">
        <v>41151</v>
      </c>
      <c r="AD533" s="3" t="s">
        <v>41150</v>
      </c>
    </row>
    <row r="534" spans="1:30" ht="15" x14ac:dyDescent="0.2">
      <c r="A534" s="3" t="s">
        <v>41149</v>
      </c>
      <c r="B534" s="4">
        <v>42618.943958333337</v>
      </c>
      <c r="C534" s="3" t="s">
        <v>7639</v>
      </c>
      <c r="D534" s="3"/>
      <c r="Z534" s="3" t="s">
        <v>5</v>
      </c>
      <c r="AA534" s="3" t="s">
        <v>7697</v>
      </c>
      <c r="AD534" s="3" t="s">
        <v>41148</v>
      </c>
    </row>
    <row r="535" spans="1:30" ht="15" x14ac:dyDescent="0.2">
      <c r="A535" s="3" t="s">
        <v>41147</v>
      </c>
      <c r="B535" s="4">
        <v>42618.943958333337</v>
      </c>
      <c r="C535" s="3" t="s">
        <v>7639</v>
      </c>
      <c r="D535" s="3"/>
      <c r="X535" s="3" t="s">
        <v>11681</v>
      </c>
      <c r="Z535" s="3" t="s">
        <v>5</v>
      </c>
      <c r="AA535" s="3" t="s">
        <v>7697</v>
      </c>
      <c r="AD535" s="3" t="s">
        <v>41146</v>
      </c>
    </row>
    <row r="536" spans="1:30" ht="15" x14ac:dyDescent="0.2">
      <c r="A536" s="3" t="s">
        <v>601</v>
      </c>
      <c r="B536" s="4">
        <v>42618.943958333337</v>
      </c>
      <c r="C536" s="3" t="s">
        <v>7639</v>
      </c>
      <c r="D536" s="3"/>
      <c r="Y536" s="3" t="s">
        <v>41145</v>
      </c>
      <c r="Z536" s="3" t="s">
        <v>39224</v>
      </c>
      <c r="AA536" s="3" t="s">
        <v>28</v>
      </c>
      <c r="AB536" s="3" t="s">
        <v>41144</v>
      </c>
      <c r="AD536" s="3" t="s">
        <v>41143</v>
      </c>
    </row>
    <row r="537" spans="1:30" ht="15" x14ac:dyDescent="0.2">
      <c r="A537" s="3" t="s">
        <v>11774</v>
      </c>
      <c r="B537" s="4">
        <v>42618.943958333337</v>
      </c>
      <c r="C537" s="3" t="s">
        <v>7639</v>
      </c>
      <c r="D537" s="3" t="s">
        <v>39850</v>
      </c>
      <c r="I537" s="3" t="s">
        <v>41142</v>
      </c>
      <c r="U537" s="3" t="s">
        <v>26010</v>
      </c>
      <c r="V537" s="3" t="s">
        <v>11788</v>
      </c>
      <c r="W537" s="3" t="s">
        <v>41141</v>
      </c>
      <c r="Z537" s="3" t="s">
        <v>39148</v>
      </c>
      <c r="AA537" s="3" t="s">
        <v>7697</v>
      </c>
      <c r="AB537" s="3" t="s">
        <v>41140</v>
      </c>
      <c r="AC537" s="3" t="s">
        <v>41139</v>
      </c>
      <c r="AD537" s="3" t="s">
        <v>41138</v>
      </c>
    </row>
    <row r="538" spans="1:30" ht="15" x14ac:dyDescent="0.2">
      <c r="A538" s="3" t="s">
        <v>4458</v>
      </c>
      <c r="B538" s="4">
        <v>42618.943958333337</v>
      </c>
      <c r="C538" s="3" t="s">
        <v>7639</v>
      </c>
      <c r="D538" s="3"/>
      <c r="Y538" s="3" t="s">
        <v>26238</v>
      </c>
      <c r="Z538" s="3" t="s">
        <v>39224</v>
      </c>
      <c r="AA538" s="3" t="s">
        <v>28</v>
      </c>
      <c r="AB538" s="3" t="s">
        <v>41137</v>
      </c>
      <c r="AD538" s="3" t="s">
        <v>41136</v>
      </c>
    </row>
    <row r="539" spans="1:30" ht="15" x14ac:dyDescent="0.2">
      <c r="A539" s="3" t="s">
        <v>41135</v>
      </c>
      <c r="B539" s="4">
        <v>42618.943958333337</v>
      </c>
      <c r="C539" s="3" t="s">
        <v>7639</v>
      </c>
      <c r="D539" s="3"/>
      <c r="X539" s="3" t="s">
        <v>26010</v>
      </c>
      <c r="Z539" s="3" t="s">
        <v>5</v>
      </c>
      <c r="AA539" s="3" t="s">
        <v>7697</v>
      </c>
      <c r="AD539" s="3" t="s">
        <v>41134</v>
      </c>
    </row>
    <row r="540" spans="1:30" ht="15" x14ac:dyDescent="0.2">
      <c r="A540" s="3" t="s">
        <v>10618</v>
      </c>
      <c r="B540" s="4">
        <v>42618.943958333337</v>
      </c>
      <c r="C540" s="3" t="s">
        <v>7639</v>
      </c>
      <c r="D540" s="3" t="s">
        <v>39866</v>
      </c>
      <c r="I540" s="3" t="s">
        <v>41133</v>
      </c>
      <c r="U540" s="3" t="s">
        <v>10634</v>
      </c>
      <c r="W540" s="3" t="s">
        <v>41132</v>
      </c>
      <c r="Z540" s="3" t="s">
        <v>39148</v>
      </c>
      <c r="AA540" s="3" t="s">
        <v>7697</v>
      </c>
      <c r="AB540" s="3" t="s">
        <v>41131</v>
      </c>
      <c r="AC540" s="3" t="s">
        <v>41130</v>
      </c>
      <c r="AD540" s="3" t="s">
        <v>41129</v>
      </c>
    </row>
    <row r="541" spans="1:30" ht="15" x14ac:dyDescent="0.2">
      <c r="A541" s="3" t="s">
        <v>41128</v>
      </c>
      <c r="B541" s="4">
        <v>42618.943958333337</v>
      </c>
      <c r="C541" s="3" t="s">
        <v>7639</v>
      </c>
      <c r="D541" s="3"/>
      <c r="X541" s="3" t="s">
        <v>10634</v>
      </c>
      <c r="Z541" s="3" t="s">
        <v>5</v>
      </c>
      <c r="AA541" s="3" t="s">
        <v>7697</v>
      </c>
      <c r="AD541" s="3" t="s">
        <v>41127</v>
      </c>
    </row>
    <row r="542" spans="1:30" ht="15" x14ac:dyDescent="0.2">
      <c r="A542" s="3" t="s">
        <v>222</v>
      </c>
      <c r="B542" s="4">
        <v>42618.943958333337</v>
      </c>
      <c r="C542" s="3" t="s">
        <v>7639</v>
      </c>
      <c r="D542" s="3"/>
      <c r="Y542" s="3" t="s">
        <v>41126</v>
      </c>
      <c r="Z542" s="3" t="s">
        <v>39224</v>
      </c>
      <c r="AA542" s="3" t="s">
        <v>28</v>
      </c>
      <c r="AB542" s="3" t="s">
        <v>41125</v>
      </c>
      <c r="AD542" s="3" t="s">
        <v>41124</v>
      </c>
    </row>
    <row r="543" spans="1:30" ht="15" x14ac:dyDescent="0.2">
      <c r="A543" s="3" t="s">
        <v>41123</v>
      </c>
      <c r="B543" s="4">
        <v>42618.943958333337</v>
      </c>
      <c r="C543" s="3" t="s">
        <v>7639</v>
      </c>
      <c r="D543" s="3" t="s">
        <v>39850</v>
      </c>
      <c r="H543" s="3" t="s">
        <v>41122</v>
      </c>
      <c r="I543" s="3" t="s">
        <v>41121</v>
      </c>
      <c r="W543" s="3" t="s">
        <v>41120</v>
      </c>
      <c r="Z543" s="3" t="s">
        <v>39148</v>
      </c>
      <c r="AA543" s="3" t="s">
        <v>7697</v>
      </c>
      <c r="AB543" s="3" t="s">
        <v>41119</v>
      </c>
      <c r="AC543" s="3" t="s">
        <v>41118</v>
      </c>
      <c r="AD543" s="3" t="s">
        <v>41117</v>
      </c>
    </row>
    <row r="544" spans="1:30" ht="15" x14ac:dyDescent="0.2">
      <c r="A544" s="3" t="s">
        <v>41116</v>
      </c>
      <c r="B544" s="4">
        <v>42618.943958333337</v>
      </c>
      <c r="C544" s="3" t="s">
        <v>7639</v>
      </c>
      <c r="D544" s="3"/>
      <c r="X544" s="3" t="s">
        <v>26037</v>
      </c>
      <c r="Z544" s="3" t="s">
        <v>5</v>
      </c>
      <c r="AA544" s="3" t="s">
        <v>7697</v>
      </c>
      <c r="AD544" s="3" t="s">
        <v>41115</v>
      </c>
    </row>
    <row r="545" spans="1:30" ht="15" x14ac:dyDescent="0.2">
      <c r="A545" s="3" t="s">
        <v>768</v>
      </c>
      <c r="B545" s="4">
        <v>42618.943958333337</v>
      </c>
      <c r="C545" s="3" t="s">
        <v>7639</v>
      </c>
      <c r="D545" s="3"/>
      <c r="Y545" s="3" t="s">
        <v>41114</v>
      </c>
      <c r="Z545" s="3" t="s">
        <v>39224</v>
      </c>
      <c r="AA545" s="3" t="s">
        <v>28</v>
      </c>
      <c r="AB545" s="3" t="s">
        <v>41113</v>
      </c>
      <c r="AD545" s="3" t="s">
        <v>41112</v>
      </c>
    </row>
    <row r="546" spans="1:30" ht="15" x14ac:dyDescent="0.2">
      <c r="A546" s="3" t="s">
        <v>41111</v>
      </c>
      <c r="B546" s="4">
        <v>42618.943958333337</v>
      </c>
      <c r="C546" s="3" t="s">
        <v>7639</v>
      </c>
      <c r="D546" s="3"/>
      <c r="X546" s="3" t="s">
        <v>18717</v>
      </c>
      <c r="Z546" s="3" t="s">
        <v>5</v>
      </c>
      <c r="AA546" s="3" t="s">
        <v>7697</v>
      </c>
      <c r="AD546" s="3" t="s">
        <v>41110</v>
      </c>
    </row>
    <row r="547" spans="1:30" ht="15" x14ac:dyDescent="0.2">
      <c r="A547" s="3" t="s">
        <v>237</v>
      </c>
      <c r="B547" s="4">
        <v>42618.94394675926</v>
      </c>
      <c r="C547" s="3" t="s">
        <v>7639</v>
      </c>
      <c r="D547" s="3"/>
      <c r="Y547" s="3" t="s">
        <v>41109</v>
      </c>
      <c r="Z547" s="3" t="s">
        <v>39224</v>
      </c>
      <c r="AA547" s="3" t="s">
        <v>28</v>
      </c>
      <c r="AB547" s="3" t="s">
        <v>41108</v>
      </c>
      <c r="AD547" s="3" t="s">
        <v>41107</v>
      </c>
    </row>
    <row r="548" spans="1:30" ht="15" x14ac:dyDescent="0.2">
      <c r="A548" s="3" t="s">
        <v>41106</v>
      </c>
      <c r="B548" s="4">
        <v>42618.94394675926</v>
      </c>
      <c r="C548" s="3" t="s">
        <v>7639</v>
      </c>
      <c r="D548" s="3"/>
      <c r="X548" s="3" t="s">
        <v>9634</v>
      </c>
      <c r="Z548" s="3" t="s">
        <v>5</v>
      </c>
      <c r="AA548" s="3" t="s">
        <v>7697</v>
      </c>
      <c r="AD548" s="3" t="s">
        <v>41105</v>
      </c>
    </row>
    <row r="549" spans="1:30" ht="15" x14ac:dyDescent="0.2">
      <c r="A549" s="3" t="s">
        <v>41104</v>
      </c>
      <c r="B549" s="4">
        <v>42618.94394675926</v>
      </c>
      <c r="C549" s="3" t="s">
        <v>7639</v>
      </c>
      <c r="D549" s="3" t="s">
        <v>39850</v>
      </c>
      <c r="H549" s="3" t="s">
        <v>41103</v>
      </c>
      <c r="I549" s="3" t="s">
        <v>41102</v>
      </c>
      <c r="W549" s="3" t="s">
        <v>41101</v>
      </c>
      <c r="Z549" s="3" t="s">
        <v>39148</v>
      </c>
      <c r="AA549" s="3" t="s">
        <v>7697</v>
      </c>
      <c r="AB549" s="3" t="s">
        <v>41100</v>
      </c>
      <c r="AC549" s="3" t="s">
        <v>41099</v>
      </c>
      <c r="AD549" s="3" t="s">
        <v>41098</v>
      </c>
    </row>
    <row r="550" spans="1:30" ht="15" x14ac:dyDescent="0.2">
      <c r="A550" s="3" t="s">
        <v>1115</v>
      </c>
      <c r="B550" s="4">
        <v>42618.94394675926</v>
      </c>
      <c r="C550" s="3" t="s">
        <v>7639</v>
      </c>
      <c r="D550" s="3"/>
      <c r="Y550" s="3" t="s">
        <v>41097</v>
      </c>
      <c r="Z550" s="3" t="s">
        <v>39224</v>
      </c>
      <c r="AA550" s="3" t="s">
        <v>28</v>
      </c>
      <c r="AB550" s="3" t="s">
        <v>41096</v>
      </c>
      <c r="AD550" s="3" t="s">
        <v>41095</v>
      </c>
    </row>
    <row r="551" spans="1:30" ht="15" x14ac:dyDescent="0.2">
      <c r="A551" s="3" t="s">
        <v>23883</v>
      </c>
      <c r="B551" s="4">
        <v>42618.94394675926</v>
      </c>
      <c r="C551" s="3" t="s">
        <v>7639</v>
      </c>
      <c r="D551" s="3" t="s">
        <v>39866</v>
      </c>
      <c r="I551" s="3" t="s">
        <v>41094</v>
      </c>
      <c r="U551" s="3" t="s">
        <v>20801</v>
      </c>
      <c r="W551" s="3" t="s">
        <v>41093</v>
      </c>
      <c r="Z551" s="3" t="s">
        <v>39148</v>
      </c>
      <c r="AA551" s="3" t="s">
        <v>7697</v>
      </c>
      <c r="AB551" s="3" t="s">
        <v>41092</v>
      </c>
      <c r="AC551" s="3" t="s">
        <v>41091</v>
      </c>
      <c r="AD551" s="3" t="s">
        <v>41090</v>
      </c>
    </row>
    <row r="552" spans="1:30" ht="15" x14ac:dyDescent="0.2">
      <c r="A552" s="3" t="s">
        <v>13940</v>
      </c>
      <c r="B552" s="4">
        <v>42618.94394675926</v>
      </c>
      <c r="C552" s="3" t="s">
        <v>7639</v>
      </c>
      <c r="D552" s="3"/>
      <c r="X552" s="3" t="s">
        <v>13944</v>
      </c>
      <c r="Y552" s="3" t="s">
        <v>41089</v>
      </c>
      <c r="Z552" s="3" t="s">
        <v>5</v>
      </c>
      <c r="AA552" s="3" t="s">
        <v>7697</v>
      </c>
      <c r="AB552" s="3" t="s">
        <v>41088</v>
      </c>
      <c r="AD552" s="3" t="s">
        <v>41087</v>
      </c>
    </row>
    <row r="553" spans="1:30" ht="15" x14ac:dyDescent="0.2">
      <c r="A553" s="3" t="s">
        <v>2546</v>
      </c>
      <c r="B553" s="4">
        <v>42618.94394675926</v>
      </c>
      <c r="C553" s="3" t="s">
        <v>7639</v>
      </c>
      <c r="D553" s="3"/>
      <c r="Y553" s="3" t="s">
        <v>41086</v>
      </c>
      <c r="Z553" s="3" t="s">
        <v>39224</v>
      </c>
      <c r="AA553" s="3" t="s">
        <v>28</v>
      </c>
      <c r="AB553" s="3" t="s">
        <v>41085</v>
      </c>
      <c r="AD553" s="3" t="s">
        <v>41084</v>
      </c>
    </row>
    <row r="554" spans="1:30" ht="15" x14ac:dyDescent="0.2">
      <c r="A554" s="3" t="s">
        <v>41083</v>
      </c>
      <c r="B554" s="4">
        <v>42618.94394675926</v>
      </c>
      <c r="C554" s="3" t="s">
        <v>7639</v>
      </c>
      <c r="D554" s="3"/>
      <c r="X554" s="3" t="s">
        <v>10970</v>
      </c>
      <c r="Z554" s="3" t="s">
        <v>5</v>
      </c>
      <c r="AA554" s="3" t="s">
        <v>7697</v>
      </c>
      <c r="AD554" s="3" t="s">
        <v>41082</v>
      </c>
    </row>
    <row r="555" spans="1:30" ht="15" x14ac:dyDescent="0.2">
      <c r="A555" s="3" t="s">
        <v>11886</v>
      </c>
      <c r="B555" s="4">
        <v>42618.94394675926</v>
      </c>
      <c r="C555" s="3" t="s">
        <v>7639</v>
      </c>
      <c r="D555" s="3" t="s">
        <v>39850</v>
      </c>
      <c r="H555" s="3" t="s">
        <v>41081</v>
      </c>
      <c r="I555" s="3" t="s">
        <v>41080</v>
      </c>
      <c r="U555" s="3" t="s">
        <v>11900</v>
      </c>
      <c r="V555" s="3" t="s">
        <v>15404</v>
      </c>
      <c r="W555" s="3" t="s">
        <v>41079</v>
      </c>
      <c r="Z555" s="3" t="s">
        <v>39148</v>
      </c>
      <c r="AA555" s="3" t="s">
        <v>7697</v>
      </c>
      <c r="AB555" s="3" t="s">
        <v>40021</v>
      </c>
      <c r="AC555" s="3" t="s">
        <v>41078</v>
      </c>
      <c r="AD555" s="3" t="s">
        <v>41077</v>
      </c>
    </row>
    <row r="556" spans="1:30" ht="15" x14ac:dyDescent="0.2">
      <c r="A556" s="3" t="s">
        <v>495</v>
      </c>
      <c r="B556" s="4">
        <v>42618.94394675926</v>
      </c>
      <c r="C556" s="3" t="s">
        <v>7639</v>
      </c>
      <c r="D556" s="3"/>
      <c r="Y556" s="3" t="s">
        <v>41076</v>
      </c>
      <c r="Z556" s="3" t="s">
        <v>39224</v>
      </c>
      <c r="AA556" s="3" t="s">
        <v>28</v>
      </c>
      <c r="AB556" s="3" t="s">
        <v>41075</v>
      </c>
      <c r="AD556" s="3" t="s">
        <v>41074</v>
      </c>
    </row>
    <row r="557" spans="1:30" ht="15" x14ac:dyDescent="0.2">
      <c r="A557" s="3" t="s">
        <v>41073</v>
      </c>
      <c r="B557" s="4">
        <v>42618.94394675926</v>
      </c>
      <c r="C557" s="3" t="s">
        <v>7639</v>
      </c>
      <c r="D557" s="3"/>
      <c r="X557" s="3" t="s">
        <v>14726</v>
      </c>
      <c r="Z557" s="3" t="s">
        <v>5</v>
      </c>
      <c r="AA557" s="3" t="s">
        <v>7697</v>
      </c>
      <c r="AD557" s="3" t="s">
        <v>41072</v>
      </c>
    </row>
    <row r="558" spans="1:30" ht="15" x14ac:dyDescent="0.2">
      <c r="A558" s="3" t="s">
        <v>18438</v>
      </c>
      <c r="B558" s="4">
        <v>42618.94394675926</v>
      </c>
      <c r="C558" s="3" t="s">
        <v>7639</v>
      </c>
      <c r="D558" s="3" t="s">
        <v>39866</v>
      </c>
      <c r="I558" s="3" t="s">
        <v>41071</v>
      </c>
      <c r="U558" s="3" t="s">
        <v>18453</v>
      </c>
      <c r="W558" s="3" t="s">
        <v>18453</v>
      </c>
      <c r="Z558" s="3" t="s">
        <v>39148</v>
      </c>
      <c r="AA558" s="3" t="s">
        <v>7697</v>
      </c>
      <c r="AB558" s="3" t="s">
        <v>41070</v>
      </c>
      <c r="AC558" s="3" t="s">
        <v>41069</v>
      </c>
      <c r="AD558" s="3" t="s">
        <v>41068</v>
      </c>
    </row>
    <row r="559" spans="1:30" ht="15" x14ac:dyDescent="0.2">
      <c r="A559" s="3" t="s">
        <v>63</v>
      </c>
      <c r="B559" s="4">
        <v>42618.94394675926</v>
      </c>
      <c r="C559" s="3" t="s">
        <v>7639</v>
      </c>
      <c r="D559" s="3"/>
      <c r="Y559" s="3" t="s">
        <v>41067</v>
      </c>
      <c r="Z559" s="3" t="s">
        <v>39224</v>
      </c>
      <c r="AA559" s="3" t="s">
        <v>28</v>
      </c>
      <c r="AB559" s="3" t="s">
        <v>41066</v>
      </c>
      <c r="AD559" s="3" t="s">
        <v>41065</v>
      </c>
    </row>
    <row r="560" spans="1:30" ht="15" x14ac:dyDescent="0.2">
      <c r="A560" s="3" t="s">
        <v>41064</v>
      </c>
      <c r="B560" s="4">
        <v>42618.94394675926</v>
      </c>
      <c r="C560" s="3" t="s">
        <v>7639</v>
      </c>
      <c r="D560" s="3"/>
      <c r="X560" s="3" t="s">
        <v>11745</v>
      </c>
      <c r="Z560" s="3" t="s">
        <v>5</v>
      </c>
      <c r="AA560" s="3" t="s">
        <v>7697</v>
      </c>
      <c r="AD560" s="3" t="s">
        <v>41063</v>
      </c>
    </row>
    <row r="561" spans="1:30" ht="15" x14ac:dyDescent="0.2">
      <c r="A561" s="3" t="s">
        <v>41062</v>
      </c>
      <c r="B561" s="4">
        <v>42618.94394675926</v>
      </c>
      <c r="C561" s="3" t="s">
        <v>7639</v>
      </c>
      <c r="D561" s="3" t="s">
        <v>39866</v>
      </c>
      <c r="I561" s="3" t="s">
        <v>41061</v>
      </c>
      <c r="W561" s="3" t="s">
        <v>11360</v>
      </c>
      <c r="Z561" s="3" t="s">
        <v>39148</v>
      </c>
      <c r="AA561" s="3" t="s">
        <v>7697</v>
      </c>
      <c r="AB561" s="3" t="s">
        <v>41060</v>
      </c>
      <c r="AC561" s="3" t="s">
        <v>41059</v>
      </c>
      <c r="AD561" s="3" t="s">
        <v>41058</v>
      </c>
    </row>
    <row r="562" spans="1:30" ht="15" x14ac:dyDescent="0.2">
      <c r="A562" s="3" t="s">
        <v>41057</v>
      </c>
      <c r="B562" s="4">
        <v>42618.94394675926</v>
      </c>
      <c r="C562" s="3" t="s">
        <v>7639</v>
      </c>
      <c r="D562" s="3"/>
      <c r="Z562" s="3" t="s">
        <v>5</v>
      </c>
      <c r="AA562" s="3" t="s">
        <v>7697</v>
      </c>
      <c r="AD562" s="3" t="s">
        <v>41056</v>
      </c>
    </row>
    <row r="563" spans="1:30" ht="15" x14ac:dyDescent="0.2">
      <c r="A563" s="3" t="s">
        <v>315</v>
      </c>
      <c r="B563" s="4">
        <v>42618.943935185183</v>
      </c>
      <c r="C563" s="3" t="s">
        <v>7639</v>
      </c>
      <c r="D563" s="3"/>
      <c r="Y563" s="3" t="s">
        <v>41055</v>
      </c>
      <c r="Z563" s="3" t="s">
        <v>39224</v>
      </c>
      <c r="AA563" s="3" t="s">
        <v>28</v>
      </c>
      <c r="AB563" s="3" t="s">
        <v>41054</v>
      </c>
      <c r="AD563" s="3" t="s">
        <v>41053</v>
      </c>
    </row>
    <row r="564" spans="1:30" ht="15" x14ac:dyDescent="0.2">
      <c r="A564" s="3" t="s">
        <v>1615</v>
      </c>
      <c r="B564" s="4">
        <v>42618.943935185183</v>
      </c>
      <c r="C564" s="3" t="s">
        <v>7639</v>
      </c>
      <c r="D564" s="3"/>
      <c r="Y564" s="3" t="s">
        <v>41052</v>
      </c>
      <c r="Z564" s="3" t="s">
        <v>39224</v>
      </c>
      <c r="AA564" s="3" t="s">
        <v>28</v>
      </c>
      <c r="AB564" s="3" t="s">
        <v>41051</v>
      </c>
      <c r="AD564" s="3" t="s">
        <v>41050</v>
      </c>
    </row>
    <row r="565" spans="1:30" ht="15" x14ac:dyDescent="0.2">
      <c r="A565" s="3" t="s">
        <v>41049</v>
      </c>
      <c r="B565" s="4">
        <v>42618.943935185183</v>
      </c>
      <c r="C565" s="3" t="s">
        <v>7639</v>
      </c>
      <c r="D565" s="3" t="s">
        <v>39866</v>
      </c>
      <c r="I565" s="3" t="s">
        <v>41048</v>
      </c>
      <c r="Z565" s="3" t="s">
        <v>39148</v>
      </c>
      <c r="AA565" s="3" t="s">
        <v>7697</v>
      </c>
      <c r="AB565" s="3" t="s">
        <v>41047</v>
      </c>
      <c r="AC565" s="3" t="s">
        <v>41046</v>
      </c>
      <c r="AD565" s="3" t="s">
        <v>41045</v>
      </c>
    </row>
    <row r="566" spans="1:30" ht="15" x14ac:dyDescent="0.2">
      <c r="A566" s="3" t="s">
        <v>12812</v>
      </c>
      <c r="B566" s="4">
        <v>42618.943935185183</v>
      </c>
      <c r="C566" s="3" t="s">
        <v>7639</v>
      </c>
      <c r="D566" s="3" t="s">
        <v>39866</v>
      </c>
      <c r="I566" s="3" t="s">
        <v>41044</v>
      </c>
      <c r="U566" s="3" t="s">
        <v>12827</v>
      </c>
      <c r="W566" s="3" t="s">
        <v>12827</v>
      </c>
      <c r="Z566" s="3" t="s">
        <v>39148</v>
      </c>
      <c r="AA566" s="3" t="s">
        <v>7697</v>
      </c>
      <c r="AB566" s="3" t="s">
        <v>41043</v>
      </c>
      <c r="AC566" s="3" t="s">
        <v>41042</v>
      </c>
      <c r="AD566" s="3" t="s">
        <v>41041</v>
      </c>
    </row>
    <row r="567" spans="1:30" ht="15" x14ac:dyDescent="0.2">
      <c r="A567" s="3" t="s">
        <v>19511</v>
      </c>
      <c r="B567" s="4">
        <v>42618.943935185183</v>
      </c>
      <c r="C567" s="3" t="s">
        <v>7639</v>
      </c>
      <c r="D567" s="3"/>
      <c r="Y567" s="3" t="s">
        <v>41040</v>
      </c>
      <c r="Z567" s="3" t="s">
        <v>39224</v>
      </c>
      <c r="AA567" s="3" t="s">
        <v>7697</v>
      </c>
      <c r="AB567" s="3" t="s">
        <v>41039</v>
      </c>
      <c r="AD567" s="3" t="s">
        <v>41038</v>
      </c>
    </row>
    <row r="568" spans="1:30" ht="15" x14ac:dyDescent="0.2">
      <c r="A568" s="3" t="s">
        <v>23788</v>
      </c>
      <c r="B568" s="4">
        <v>42618.943935185183</v>
      </c>
      <c r="C568" s="3" t="s">
        <v>7639</v>
      </c>
      <c r="D568" s="3"/>
      <c r="Y568" s="3" t="s">
        <v>41037</v>
      </c>
      <c r="Z568" s="3" t="s">
        <v>39224</v>
      </c>
      <c r="AA568" s="3" t="s">
        <v>7697</v>
      </c>
      <c r="AB568" s="3" t="s">
        <v>41036</v>
      </c>
      <c r="AD568" s="3" t="s">
        <v>41035</v>
      </c>
    </row>
    <row r="569" spans="1:30" ht="15" x14ac:dyDescent="0.2">
      <c r="A569" s="3" t="s">
        <v>11637</v>
      </c>
      <c r="B569" s="4">
        <v>42618.943935185183</v>
      </c>
      <c r="C569" s="3" t="s">
        <v>7639</v>
      </c>
      <c r="D569" s="3" t="s">
        <v>39866</v>
      </c>
      <c r="I569" s="3" t="s">
        <v>41034</v>
      </c>
      <c r="U569" s="3" t="s">
        <v>11653</v>
      </c>
      <c r="W569" s="3" t="s">
        <v>41033</v>
      </c>
      <c r="Z569" s="3" t="s">
        <v>39148</v>
      </c>
      <c r="AA569" s="3" t="s">
        <v>7697</v>
      </c>
      <c r="AB569" s="3" t="s">
        <v>41032</v>
      </c>
      <c r="AC569" s="3" t="s">
        <v>41031</v>
      </c>
      <c r="AD569" s="3" t="s">
        <v>41030</v>
      </c>
    </row>
    <row r="570" spans="1:30" ht="15" x14ac:dyDescent="0.2">
      <c r="A570" s="3" t="s">
        <v>19314</v>
      </c>
      <c r="B570" s="4">
        <v>42618.943935185183</v>
      </c>
      <c r="C570" s="3" t="s">
        <v>7639</v>
      </c>
      <c r="D570" s="3"/>
      <c r="Y570" s="3" t="s">
        <v>41029</v>
      </c>
      <c r="Z570" s="3" t="s">
        <v>39224</v>
      </c>
      <c r="AA570" s="3" t="s">
        <v>7697</v>
      </c>
      <c r="AB570" s="3" t="s">
        <v>41028</v>
      </c>
      <c r="AD570" s="3" t="s">
        <v>41027</v>
      </c>
    </row>
    <row r="571" spans="1:30" ht="15" x14ac:dyDescent="0.2">
      <c r="A571" s="3" t="s">
        <v>18757</v>
      </c>
      <c r="B571" s="4">
        <v>42618.943935185183</v>
      </c>
      <c r="C571" s="3" t="s">
        <v>7639</v>
      </c>
      <c r="D571" s="3"/>
      <c r="Y571" s="3" t="s">
        <v>41026</v>
      </c>
      <c r="Z571" s="3" t="s">
        <v>39224</v>
      </c>
      <c r="AA571" s="3" t="s">
        <v>7697</v>
      </c>
      <c r="AB571" s="3" t="s">
        <v>41025</v>
      </c>
      <c r="AD571" s="3" t="s">
        <v>41024</v>
      </c>
    </row>
    <row r="572" spans="1:30" ht="15" x14ac:dyDescent="0.2">
      <c r="A572" s="3" t="s">
        <v>18542</v>
      </c>
      <c r="B572" s="4">
        <v>42618.943935185183</v>
      </c>
      <c r="C572" s="3" t="s">
        <v>7639</v>
      </c>
      <c r="D572" s="3"/>
      <c r="Y572" s="3" t="s">
        <v>41023</v>
      </c>
      <c r="Z572" s="3" t="s">
        <v>39224</v>
      </c>
      <c r="AA572" s="3" t="s">
        <v>7697</v>
      </c>
      <c r="AB572" s="3" t="s">
        <v>41022</v>
      </c>
      <c r="AD572" s="3" t="s">
        <v>41021</v>
      </c>
    </row>
    <row r="573" spans="1:30" ht="15" x14ac:dyDescent="0.2">
      <c r="A573" s="3" t="s">
        <v>11578</v>
      </c>
      <c r="B573" s="4">
        <v>42618.943935185183</v>
      </c>
      <c r="C573" s="3" t="s">
        <v>7639</v>
      </c>
      <c r="D573" s="3" t="s">
        <v>39866</v>
      </c>
      <c r="I573" s="3" t="s">
        <v>41020</v>
      </c>
      <c r="U573" s="3" t="s">
        <v>11592</v>
      </c>
      <c r="W573" s="3" t="s">
        <v>41019</v>
      </c>
      <c r="Z573" s="3" t="s">
        <v>39148</v>
      </c>
      <c r="AA573" s="3" t="s">
        <v>7697</v>
      </c>
      <c r="AB573" s="3" t="s">
        <v>41018</v>
      </c>
      <c r="AC573" s="3" t="s">
        <v>41017</v>
      </c>
      <c r="AD573" s="3" t="s">
        <v>41016</v>
      </c>
    </row>
    <row r="574" spans="1:30" ht="15" x14ac:dyDescent="0.2">
      <c r="A574" s="3" t="s">
        <v>18466</v>
      </c>
      <c r="B574" s="4">
        <v>42618.943935185183</v>
      </c>
      <c r="C574" s="3" t="s">
        <v>7639</v>
      </c>
      <c r="D574" s="3"/>
      <c r="Y574" s="3" t="s">
        <v>41015</v>
      </c>
      <c r="Z574" s="3" t="s">
        <v>39224</v>
      </c>
      <c r="AA574" s="3" t="s">
        <v>7697</v>
      </c>
      <c r="AB574" s="3" t="s">
        <v>41014</v>
      </c>
      <c r="AD574" s="3" t="s">
        <v>41013</v>
      </c>
    </row>
    <row r="575" spans="1:30" ht="15" x14ac:dyDescent="0.2">
      <c r="A575" s="3" t="s">
        <v>41012</v>
      </c>
      <c r="B575" s="4">
        <v>42618.943935185183</v>
      </c>
      <c r="C575" s="3" t="s">
        <v>7639</v>
      </c>
      <c r="D575" s="3"/>
      <c r="I575" s="3" t="s">
        <v>41011</v>
      </c>
      <c r="J575" s="3" t="s">
        <v>41010</v>
      </c>
      <c r="Z575" s="3" t="s">
        <v>6</v>
      </c>
      <c r="AA575" s="3" t="s">
        <v>28</v>
      </c>
      <c r="AD575" s="3" t="s">
        <v>41009</v>
      </c>
    </row>
    <row r="576" spans="1:30" ht="15" x14ac:dyDescent="0.2">
      <c r="A576" s="3" t="s">
        <v>12915</v>
      </c>
      <c r="B576" s="4">
        <v>42618.943935185183</v>
      </c>
      <c r="C576" s="3" t="s">
        <v>7639</v>
      </c>
      <c r="D576" s="3"/>
      <c r="Y576" s="3" t="s">
        <v>41008</v>
      </c>
      <c r="Z576" s="3" t="s">
        <v>39224</v>
      </c>
      <c r="AA576" s="3" t="s">
        <v>7697</v>
      </c>
      <c r="AB576" s="3" t="s">
        <v>41007</v>
      </c>
      <c r="AD576" s="3" t="s">
        <v>41006</v>
      </c>
    </row>
    <row r="577" spans="1:30" ht="15" x14ac:dyDescent="0.2">
      <c r="A577" s="3" t="s">
        <v>41005</v>
      </c>
      <c r="B577" s="4">
        <v>42618.943935185183</v>
      </c>
      <c r="C577" s="3" t="s">
        <v>7639</v>
      </c>
      <c r="D577" s="3"/>
      <c r="Z577" s="3" t="s">
        <v>39119</v>
      </c>
      <c r="AA577" s="3" t="s">
        <v>7656</v>
      </c>
      <c r="AD577" s="3" t="s">
        <v>41004</v>
      </c>
    </row>
    <row r="578" spans="1:30" ht="15" x14ac:dyDescent="0.2">
      <c r="A578" s="3" t="s">
        <v>30662</v>
      </c>
      <c r="B578" s="4">
        <v>42618.943935185183</v>
      </c>
      <c r="C578" s="3" t="s">
        <v>7639</v>
      </c>
      <c r="D578" s="3" t="s">
        <v>39866</v>
      </c>
      <c r="I578" s="3" t="s">
        <v>41003</v>
      </c>
      <c r="U578" s="3" t="s">
        <v>20866</v>
      </c>
      <c r="W578" s="3" t="s">
        <v>41002</v>
      </c>
      <c r="Z578" s="3" t="s">
        <v>39148</v>
      </c>
      <c r="AA578" s="3" t="s">
        <v>7697</v>
      </c>
      <c r="AB578" s="3" t="s">
        <v>41001</v>
      </c>
      <c r="AC578" s="3" t="s">
        <v>41000</v>
      </c>
      <c r="AD578" s="3" t="s">
        <v>40999</v>
      </c>
    </row>
    <row r="579" spans="1:30" ht="15" x14ac:dyDescent="0.2">
      <c r="A579" s="3" t="s">
        <v>18022</v>
      </c>
      <c r="B579" s="4">
        <v>42618.943923611107</v>
      </c>
      <c r="C579" s="3" t="s">
        <v>7639</v>
      </c>
      <c r="D579" s="3"/>
      <c r="Y579" s="3" t="s">
        <v>40998</v>
      </c>
      <c r="Z579" s="3" t="s">
        <v>39224</v>
      </c>
      <c r="AA579" s="3" t="s">
        <v>7697</v>
      </c>
      <c r="AB579" s="3" t="s">
        <v>40997</v>
      </c>
      <c r="AD579" s="3" t="s">
        <v>40996</v>
      </c>
    </row>
    <row r="580" spans="1:30" ht="15" x14ac:dyDescent="0.2">
      <c r="A580" s="3" t="s">
        <v>40995</v>
      </c>
      <c r="B580" s="4">
        <v>42618.943923611107</v>
      </c>
      <c r="C580" s="3" t="s">
        <v>7639</v>
      </c>
      <c r="D580" s="3"/>
      <c r="Z580" s="3" t="s">
        <v>39119</v>
      </c>
      <c r="AA580" s="3" t="s">
        <v>7656</v>
      </c>
      <c r="AD580" s="3" t="s">
        <v>40994</v>
      </c>
    </row>
    <row r="581" spans="1:30" ht="15" x14ac:dyDescent="0.2">
      <c r="A581" s="3" t="s">
        <v>17823</v>
      </c>
      <c r="B581" s="4">
        <v>42618.943923611107</v>
      </c>
      <c r="C581" s="3" t="s">
        <v>7639</v>
      </c>
      <c r="D581" s="3"/>
      <c r="Y581" s="3" t="s">
        <v>40993</v>
      </c>
      <c r="Z581" s="3" t="s">
        <v>39224</v>
      </c>
      <c r="AA581" s="3" t="s">
        <v>7697</v>
      </c>
      <c r="AB581" s="3" t="s">
        <v>40992</v>
      </c>
      <c r="AD581" s="3" t="s">
        <v>40991</v>
      </c>
    </row>
    <row r="582" spans="1:30" ht="15" x14ac:dyDescent="0.2">
      <c r="A582" s="3" t="s">
        <v>40990</v>
      </c>
      <c r="B582" s="4">
        <v>42618.943923611107</v>
      </c>
      <c r="C582" s="3" t="s">
        <v>7639</v>
      </c>
      <c r="D582" s="3"/>
      <c r="Z582" s="3" t="s">
        <v>39119</v>
      </c>
      <c r="AA582" s="3" t="s">
        <v>7656</v>
      </c>
      <c r="AD582" s="3" t="s">
        <v>40989</v>
      </c>
    </row>
    <row r="583" spans="1:30" ht="15" x14ac:dyDescent="0.2">
      <c r="A583" s="3" t="s">
        <v>17415</v>
      </c>
      <c r="B583" s="4">
        <v>42618.943923611107</v>
      </c>
      <c r="C583" s="3" t="s">
        <v>7639</v>
      </c>
      <c r="D583" s="3"/>
      <c r="Y583" s="3" t="s">
        <v>40988</v>
      </c>
      <c r="Z583" s="3" t="s">
        <v>39224</v>
      </c>
      <c r="AA583" s="3" t="s">
        <v>7697</v>
      </c>
      <c r="AB583" s="3" t="s">
        <v>40987</v>
      </c>
      <c r="AD583" s="3" t="s">
        <v>40986</v>
      </c>
    </row>
    <row r="584" spans="1:30" ht="15" x14ac:dyDescent="0.2">
      <c r="A584" s="3" t="s">
        <v>40985</v>
      </c>
      <c r="B584" s="4">
        <v>42618.943923611107</v>
      </c>
      <c r="C584" s="3" t="s">
        <v>7639</v>
      </c>
      <c r="D584" s="3" t="s">
        <v>39866</v>
      </c>
      <c r="I584" s="3" t="s">
        <v>40984</v>
      </c>
      <c r="Z584" s="3" t="s">
        <v>39148</v>
      </c>
      <c r="AA584" s="3" t="s">
        <v>7697</v>
      </c>
      <c r="AB584" s="3" t="s">
        <v>40983</v>
      </c>
      <c r="AC584" s="3" t="s">
        <v>40982</v>
      </c>
      <c r="AD584" s="3" t="s">
        <v>40981</v>
      </c>
    </row>
    <row r="585" spans="1:30" ht="15" x14ac:dyDescent="0.2">
      <c r="A585" s="3" t="s">
        <v>40980</v>
      </c>
      <c r="B585" s="4">
        <v>42618.943923611107</v>
      </c>
      <c r="C585" s="3" t="s">
        <v>7639</v>
      </c>
      <c r="D585" s="3"/>
      <c r="Z585" s="3" t="s">
        <v>39119</v>
      </c>
      <c r="AA585" s="3" t="s">
        <v>7656</v>
      </c>
      <c r="AD585" s="3" t="s">
        <v>40979</v>
      </c>
    </row>
    <row r="586" spans="1:30" ht="15" x14ac:dyDescent="0.2">
      <c r="A586" s="3" t="s">
        <v>15578</v>
      </c>
      <c r="B586" s="4">
        <v>42618.943923611107</v>
      </c>
      <c r="C586" s="3" t="s">
        <v>7639</v>
      </c>
      <c r="D586" s="3"/>
      <c r="Y586" s="3" t="s">
        <v>40978</v>
      </c>
      <c r="Z586" s="3" t="s">
        <v>39224</v>
      </c>
      <c r="AA586" s="3" t="s">
        <v>7697</v>
      </c>
      <c r="AB586" s="3" t="s">
        <v>40977</v>
      </c>
      <c r="AD586" s="3" t="s">
        <v>40976</v>
      </c>
    </row>
    <row r="587" spans="1:30" ht="15" x14ac:dyDescent="0.2">
      <c r="A587" s="3" t="s">
        <v>40975</v>
      </c>
      <c r="B587" s="4">
        <v>42618.943923611107</v>
      </c>
      <c r="C587" s="3" t="s">
        <v>7639</v>
      </c>
      <c r="D587" s="3"/>
      <c r="Z587" s="3" t="s">
        <v>39119</v>
      </c>
      <c r="AA587" s="3" t="s">
        <v>7656</v>
      </c>
      <c r="AD587" s="3" t="s">
        <v>40974</v>
      </c>
    </row>
    <row r="588" spans="1:30" ht="15" x14ac:dyDescent="0.2">
      <c r="A588" s="3" t="s">
        <v>31365</v>
      </c>
      <c r="B588" s="4">
        <v>42618.943923611107</v>
      </c>
      <c r="C588" s="3" t="s">
        <v>7639</v>
      </c>
      <c r="D588" s="3" t="s">
        <v>39850</v>
      </c>
      <c r="H588" s="3" t="s">
        <v>40973</v>
      </c>
      <c r="I588" s="3" t="s">
        <v>40972</v>
      </c>
      <c r="U588" s="3" t="s">
        <v>22040</v>
      </c>
      <c r="W588" s="3" t="s">
        <v>40971</v>
      </c>
      <c r="Z588" s="3" t="s">
        <v>39148</v>
      </c>
      <c r="AA588" s="3" t="s">
        <v>28</v>
      </c>
      <c r="AB588" s="3" t="s">
        <v>40226</v>
      </c>
      <c r="AC588" s="3" t="s">
        <v>40970</v>
      </c>
      <c r="AD588" s="3" t="s">
        <v>40969</v>
      </c>
    </row>
    <row r="589" spans="1:30" ht="15" x14ac:dyDescent="0.2">
      <c r="A589" s="3" t="s">
        <v>40968</v>
      </c>
      <c r="B589" s="4">
        <v>42618.943923611107</v>
      </c>
      <c r="C589" s="3" t="s">
        <v>7639</v>
      </c>
      <c r="D589" s="3"/>
      <c r="Z589" s="3" t="s">
        <v>39119</v>
      </c>
      <c r="AA589" s="3" t="s">
        <v>7656</v>
      </c>
      <c r="AD589" s="3" t="s">
        <v>40967</v>
      </c>
    </row>
    <row r="590" spans="1:30" ht="15" x14ac:dyDescent="0.2">
      <c r="A590" s="3" t="s">
        <v>15898</v>
      </c>
      <c r="B590" s="4">
        <v>42618.943923611107</v>
      </c>
      <c r="C590" s="3" t="s">
        <v>7639</v>
      </c>
      <c r="D590" s="3"/>
      <c r="Y590" s="3" t="s">
        <v>40966</v>
      </c>
      <c r="Z590" s="3" t="s">
        <v>39224</v>
      </c>
      <c r="AA590" s="3" t="s">
        <v>7697</v>
      </c>
      <c r="AB590" s="3" t="s">
        <v>40965</v>
      </c>
      <c r="AD590" s="3" t="s">
        <v>40964</v>
      </c>
    </row>
    <row r="591" spans="1:30" ht="15" x14ac:dyDescent="0.2">
      <c r="A591" s="3" t="s">
        <v>11533</v>
      </c>
      <c r="B591" s="4">
        <v>42618.943923611107</v>
      </c>
      <c r="C591" s="3" t="s">
        <v>7639</v>
      </c>
      <c r="D591" s="3" t="s">
        <v>39866</v>
      </c>
      <c r="I591" s="3" t="s">
        <v>40963</v>
      </c>
      <c r="U591" s="3" t="s">
        <v>11547</v>
      </c>
      <c r="W591" s="3" t="s">
        <v>40962</v>
      </c>
      <c r="Z591" s="3" t="s">
        <v>39148</v>
      </c>
      <c r="AA591" s="3" t="s">
        <v>7697</v>
      </c>
      <c r="AB591" s="3" t="s">
        <v>40961</v>
      </c>
      <c r="AC591" s="3" t="s">
        <v>40960</v>
      </c>
      <c r="AD591" s="3" t="s">
        <v>40959</v>
      </c>
    </row>
    <row r="592" spans="1:30" ht="15" x14ac:dyDescent="0.2">
      <c r="A592" s="3" t="s">
        <v>15722</v>
      </c>
      <c r="B592" s="4">
        <v>42618.943923611107</v>
      </c>
      <c r="C592" s="3" t="s">
        <v>7639</v>
      </c>
      <c r="D592" s="3"/>
      <c r="Y592" s="3" t="s">
        <v>40958</v>
      </c>
      <c r="Z592" s="3" t="s">
        <v>39224</v>
      </c>
      <c r="AA592" s="3" t="s">
        <v>7697</v>
      </c>
      <c r="AB592" s="3" t="s">
        <v>40957</v>
      </c>
      <c r="AD592" s="3" t="s">
        <v>40956</v>
      </c>
    </row>
    <row r="593" spans="1:30" ht="15" x14ac:dyDescent="0.2">
      <c r="A593" s="3" t="s">
        <v>40955</v>
      </c>
      <c r="B593" s="4">
        <v>42618.943923611107</v>
      </c>
      <c r="C593" s="3" t="s">
        <v>7639</v>
      </c>
      <c r="D593" s="3"/>
      <c r="Z593" s="3" t="s">
        <v>39119</v>
      </c>
      <c r="AA593" s="3" t="s">
        <v>7656</v>
      </c>
      <c r="AD593" s="3" t="s">
        <v>40954</v>
      </c>
    </row>
    <row r="594" spans="1:30" ht="15" x14ac:dyDescent="0.2">
      <c r="A594" s="3" t="s">
        <v>40953</v>
      </c>
      <c r="B594" s="4">
        <v>42618.943923611107</v>
      </c>
      <c r="C594" s="3" t="s">
        <v>7639</v>
      </c>
      <c r="D594" s="3" t="s">
        <v>40852</v>
      </c>
      <c r="I594" s="3" t="s">
        <v>40952</v>
      </c>
      <c r="Z594" s="3" t="s">
        <v>39148</v>
      </c>
      <c r="AA594" s="3" t="s">
        <v>7697</v>
      </c>
      <c r="AB594" s="3" t="s">
        <v>40951</v>
      </c>
      <c r="AC594" s="3" t="s">
        <v>40950</v>
      </c>
      <c r="AD594" s="3" t="s">
        <v>40949</v>
      </c>
    </row>
    <row r="595" spans="1:30" ht="15" x14ac:dyDescent="0.2">
      <c r="A595" s="3" t="s">
        <v>40948</v>
      </c>
      <c r="B595" s="4">
        <v>42618.943912037037</v>
      </c>
      <c r="C595" s="3" t="s">
        <v>7639</v>
      </c>
      <c r="D595" s="3" t="s">
        <v>40246</v>
      </c>
      <c r="I595" s="3" t="s">
        <v>40947</v>
      </c>
      <c r="Z595" s="3" t="s">
        <v>39148</v>
      </c>
      <c r="AA595" s="3" t="s">
        <v>7697</v>
      </c>
      <c r="AB595" s="3" t="s">
        <v>40946</v>
      </c>
      <c r="AC595" s="3" t="s">
        <v>40945</v>
      </c>
      <c r="AD595" s="3" t="s">
        <v>40944</v>
      </c>
    </row>
    <row r="596" spans="1:30" ht="15" x14ac:dyDescent="0.2">
      <c r="A596" s="3" t="s">
        <v>15513</v>
      </c>
      <c r="B596" s="4">
        <v>42618.943912037037</v>
      </c>
      <c r="C596" s="3" t="s">
        <v>7639</v>
      </c>
      <c r="D596" s="3"/>
      <c r="Y596" s="3" t="s">
        <v>40943</v>
      </c>
      <c r="Z596" s="3" t="s">
        <v>39224</v>
      </c>
      <c r="AA596" s="3" t="s">
        <v>7697</v>
      </c>
      <c r="AB596" s="3" t="s">
        <v>40942</v>
      </c>
      <c r="AD596" s="3" t="s">
        <v>40941</v>
      </c>
    </row>
    <row r="597" spans="1:30" ht="15" x14ac:dyDescent="0.2">
      <c r="A597" s="3" t="s">
        <v>40940</v>
      </c>
      <c r="B597" s="4">
        <v>42618.943912037037</v>
      </c>
      <c r="C597" s="3" t="s">
        <v>7639</v>
      </c>
      <c r="D597" s="3"/>
      <c r="Z597" s="3" t="s">
        <v>39119</v>
      </c>
      <c r="AA597" s="3" t="s">
        <v>7656</v>
      </c>
      <c r="AD597" s="3" t="s">
        <v>40939</v>
      </c>
    </row>
    <row r="598" spans="1:30" ht="15" x14ac:dyDescent="0.2">
      <c r="A598" s="3" t="s">
        <v>40938</v>
      </c>
      <c r="B598" s="4">
        <v>42618.943912037037</v>
      </c>
      <c r="C598" s="3" t="s">
        <v>7639</v>
      </c>
      <c r="D598" s="3"/>
      <c r="Z598" s="3" t="s">
        <v>39119</v>
      </c>
      <c r="AA598" s="3" t="s">
        <v>7656</v>
      </c>
      <c r="AD598" s="3" t="s">
        <v>40937</v>
      </c>
    </row>
    <row r="599" spans="1:30" ht="15" x14ac:dyDescent="0.2">
      <c r="A599" s="3" t="s">
        <v>40936</v>
      </c>
      <c r="B599" s="4">
        <v>42618.943912037037</v>
      </c>
      <c r="C599" s="3" t="s">
        <v>7639</v>
      </c>
      <c r="D599" s="3"/>
      <c r="Z599" s="3" t="s">
        <v>39119</v>
      </c>
      <c r="AA599" s="3" t="s">
        <v>7656</v>
      </c>
      <c r="AD599" s="3" t="s">
        <v>40935</v>
      </c>
    </row>
    <row r="600" spans="1:30" ht="15" x14ac:dyDescent="0.2">
      <c r="A600" s="3" t="s">
        <v>40934</v>
      </c>
      <c r="B600" s="4">
        <v>42618.943912037037</v>
      </c>
      <c r="C600" s="3" t="s">
        <v>7639</v>
      </c>
      <c r="D600" s="3"/>
      <c r="Z600" s="3" t="s">
        <v>39119</v>
      </c>
      <c r="AA600" s="3" t="s">
        <v>7656</v>
      </c>
      <c r="AD600" s="3" t="s">
        <v>40933</v>
      </c>
    </row>
    <row r="601" spans="1:30" ht="15" x14ac:dyDescent="0.2">
      <c r="A601" s="3" t="s">
        <v>40932</v>
      </c>
      <c r="B601" s="4">
        <v>42618.943912037037</v>
      </c>
      <c r="C601" s="3" t="s">
        <v>7639</v>
      </c>
      <c r="D601" s="3"/>
      <c r="E601" s="3" t="s">
        <v>35129</v>
      </c>
      <c r="F601" s="3" t="s">
        <v>39095</v>
      </c>
      <c r="S601" s="3" t="s">
        <v>39094</v>
      </c>
      <c r="Z601" s="3" t="s">
        <v>39093</v>
      </c>
      <c r="AA601" s="3" t="s">
        <v>7656</v>
      </c>
      <c r="AD601" s="3" t="s">
        <v>40931</v>
      </c>
    </row>
    <row r="602" spans="1:30" ht="15" x14ac:dyDescent="0.2">
      <c r="A602" s="3" t="s">
        <v>40930</v>
      </c>
      <c r="B602" s="4">
        <v>42618.943912037037</v>
      </c>
      <c r="C602" s="3" t="s">
        <v>7639</v>
      </c>
      <c r="D602" s="3"/>
      <c r="Z602" s="3" t="s">
        <v>39119</v>
      </c>
      <c r="AA602" s="3" t="s">
        <v>7656</v>
      </c>
      <c r="AD602" s="3" t="s">
        <v>40929</v>
      </c>
    </row>
    <row r="603" spans="1:30" ht="15" x14ac:dyDescent="0.2">
      <c r="A603" s="3" t="s">
        <v>40928</v>
      </c>
      <c r="B603" s="4">
        <v>42618.943912037037</v>
      </c>
      <c r="C603" s="3" t="s">
        <v>7639</v>
      </c>
      <c r="D603" s="3"/>
      <c r="E603" s="3" t="s">
        <v>39114</v>
      </c>
      <c r="F603" s="3" t="s">
        <v>39095</v>
      </c>
      <c r="S603" s="3" t="s">
        <v>39113</v>
      </c>
      <c r="Z603" s="3" t="s">
        <v>39093</v>
      </c>
      <c r="AA603" s="3" t="s">
        <v>7656</v>
      </c>
      <c r="AD603" s="3" t="s">
        <v>40927</v>
      </c>
    </row>
    <row r="604" spans="1:30" ht="15" x14ac:dyDescent="0.2">
      <c r="A604" s="3" t="s">
        <v>40926</v>
      </c>
      <c r="B604" s="4">
        <v>42618.943912037037</v>
      </c>
      <c r="C604" s="3" t="s">
        <v>7639</v>
      </c>
      <c r="D604" s="3"/>
      <c r="Z604" s="3" t="s">
        <v>39119</v>
      </c>
      <c r="AA604" s="3" t="s">
        <v>7656</v>
      </c>
      <c r="AD604" s="3" t="s">
        <v>40925</v>
      </c>
    </row>
    <row r="605" spans="1:30" ht="15" x14ac:dyDescent="0.2">
      <c r="A605" s="3" t="s">
        <v>40924</v>
      </c>
      <c r="B605" s="4">
        <v>42618.943912037037</v>
      </c>
      <c r="C605" s="3" t="s">
        <v>7639</v>
      </c>
      <c r="D605" s="3"/>
      <c r="Z605" s="3" t="s">
        <v>39119</v>
      </c>
      <c r="AA605" s="3" t="s">
        <v>7656</v>
      </c>
      <c r="AD605" s="3" t="s">
        <v>40923</v>
      </c>
    </row>
    <row r="606" spans="1:30" ht="15" x14ac:dyDescent="0.2">
      <c r="A606" s="3" t="s">
        <v>40922</v>
      </c>
      <c r="B606" s="4">
        <v>42618.943912037037</v>
      </c>
      <c r="C606" s="3" t="s">
        <v>7639</v>
      </c>
      <c r="D606" s="3"/>
      <c r="I606" s="3" t="s">
        <v>40921</v>
      </c>
      <c r="Z606" s="3" t="s">
        <v>39119</v>
      </c>
      <c r="AA606" s="3" t="s">
        <v>8326</v>
      </c>
      <c r="AD606" s="3" t="s">
        <v>40920</v>
      </c>
    </row>
    <row r="607" spans="1:30" ht="15" x14ac:dyDescent="0.2">
      <c r="A607" s="3" t="s">
        <v>28076</v>
      </c>
      <c r="B607" s="4">
        <v>42618.943912037037</v>
      </c>
      <c r="C607" s="3" t="s">
        <v>7639</v>
      </c>
      <c r="D607" s="3"/>
      <c r="X607" s="3" t="s">
        <v>28078</v>
      </c>
      <c r="Z607" s="3" t="s">
        <v>39119</v>
      </c>
      <c r="AA607" s="3" t="s">
        <v>7656</v>
      </c>
      <c r="AD607" s="3" t="s">
        <v>40919</v>
      </c>
    </row>
    <row r="608" spans="1:30" ht="15" x14ac:dyDescent="0.2">
      <c r="A608" s="3" t="s">
        <v>40918</v>
      </c>
      <c r="B608" s="4">
        <v>42618.943912037037</v>
      </c>
      <c r="C608" s="3" t="s">
        <v>7639</v>
      </c>
      <c r="D608" s="3"/>
      <c r="Z608" s="3" t="s">
        <v>39119</v>
      </c>
      <c r="AA608" s="3" t="s">
        <v>7656</v>
      </c>
      <c r="AD608" s="3" t="s">
        <v>40917</v>
      </c>
    </row>
    <row r="609" spans="1:30" ht="15" x14ac:dyDescent="0.2">
      <c r="A609" s="3" t="s">
        <v>40916</v>
      </c>
      <c r="B609" s="4">
        <v>42618.943912037037</v>
      </c>
      <c r="C609" s="3" t="s">
        <v>7639</v>
      </c>
      <c r="D609" s="3"/>
      <c r="Z609" s="3" t="s">
        <v>39119</v>
      </c>
      <c r="AA609" s="3" t="s">
        <v>7656</v>
      </c>
      <c r="AD609" s="3" t="s">
        <v>40915</v>
      </c>
    </row>
    <row r="610" spans="1:30" ht="15" x14ac:dyDescent="0.2">
      <c r="A610" s="3" t="s">
        <v>40914</v>
      </c>
      <c r="B610" s="4">
        <v>42618.94390046296</v>
      </c>
      <c r="C610" s="3" t="s">
        <v>7639</v>
      </c>
      <c r="D610" s="3"/>
      <c r="Z610" s="3" t="s">
        <v>39119</v>
      </c>
      <c r="AA610" s="3" t="s">
        <v>7656</v>
      </c>
      <c r="AD610" s="3" t="s">
        <v>40913</v>
      </c>
    </row>
    <row r="611" spans="1:30" ht="15" x14ac:dyDescent="0.2">
      <c r="A611" s="3" t="s">
        <v>40912</v>
      </c>
      <c r="B611" s="4">
        <v>42618.94390046296</v>
      </c>
      <c r="C611" s="3" t="s">
        <v>7639</v>
      </c>
      <c r="D611" s="3"/>
      <c r="Z611" s="3" t="s">
        <v>39119</v>
      </c>
      <c r="AA611" s="3" t="s">
        <v>7656</v>
      </c>
      <c r="AD611" s="3" t="s">
        <v>40911</v>
      </c>
    </row>
    <row r="612" spans="1:30" ht="15" x14ac:dyDescent="0.2">
      <c r="A612" s="3" t="s">
        <v>40910</v>
      </c>
      <c r="B612" s="4">
        <v>42618.94390046296</v>
      </c>
      <c r="C612" s="3" t="s">
        <v>7639</v>
      </c>
      <c r="D612" s="3"/>
      <c r="Z612" s="3" t="s">
        <v>39119</v>
      </c>
      <c r="AA612" s="3" t="s">
        <v>7656</v>
      </c>
      <c r="AD612" s="3" t="s">
        <v>40909</v>
      </c>
    </row>
    <row r="613" spans="1:30" ht="15" x14ac:dyDescent="0.2">
      <c r="A613" s="3" t="s">
        <v>40908</v>
      </c>
      <c r="B613" s="4">
        <v>42618.94390046296</v>
      </c>
      <c r="C613" s="3" t="s">
        <v>7639</v>
      </c>
      <c r="D613" s="3"/>
      <c r="I613" s="3" t="s">
        <v>40907</v>
      </c>
      <c r="Z613" s="3" t="s">
        <v>39119</v>
      </c>
      <c r="AA613" s="3" t="s">
        <v>8326</v>
      </c>
      <c r="AD613" s="3" t="s">
        <v>40906</v>
      </c>
    </row>
    <row r="614" spans="1:30" ht="15" x14ac:dyDescent="0.2">
      <c r="A614" s="3" t="s">
        <v>40905</v>
      </c>
      <c r="B614" s="4">
        <v>42618.94390046296</v>
      </c>
      <c r="C614" s="3" t="s">
        <v>7639</v>
      </c>
      <c r="D614" s="3"/>
      <c r="Z614" s="3" t="s">
        <v>39119</v>
      </c>
      <c r="AA614" s="3" t="s">
        <v>7656</v>
      </c>
      <c r="AD614" s="3" t="s">
        <v>40904</v>
      </c>
    </row>
    <row r="615" spans="1:30" ht="15" x14ac:dyDescent="0.2">
      <c r="A615" s="3" t="s">
        <v>40903</v>
      </c>
      <c r="B615" s="4">
        <v>42618.94390046296</v>
      </c>
      <c r="C615" s="3" t="s">
        <v>7639</v>
      </c>
      <c r="D615" s="3"/>
      <c r="Z615" s="3" t="s">
        <v>39119</v>
      </c>
      <c r="AA615" s="3" t="s">
        <v>7656</v>
      </c>
      <c r="AD615" s="3" t="s">
        <v>40902</v>
      </c>
    </row>
    <row r="616" spans="1:30" ht="15" x14ac:dyDescent="0.2">
      <c r="A616" s="3" t="s">
        <v>40901</v>
      </c>
      <c r="B616" s="4">
        <v>42618.94390046296</v>
      </c>
      <c r="C616" s="3" t="s">
        <v>7639</v>
      </c>
      <c r="D616" s="3" t="s">
        <v>40246</v>
      </c>
      <c r="I616" s="3" t="s">
        <v>40900</v>
      </c>
      <c r="U616" s="3" t="s">
        <v>9059</v>
      </c>
      <c r="W616" s="3" t="s">
        <v>40899</v>
      </c>
      <c r="Z616" s="3" t="s">
        <v>39148</v>
      </c>
      <c r="AA616" s="3" t="s">
        <v>28</v>
      </c>
      <c r="AB616" s="3" t="s">
        <v>40898</v>
      </c>
      <c r="AC616" s="3" t="s">
        <v>40897</v>
      </c>
      <c r="AD616" s="3" t="s">
        <v>40896</v>
      </c>
    </row>
    <row r="617" spans="1:30" ht="15" x14ac:dyDescent="0.2">
      <c r="A617" s="3" t="s">
        <v>40895</v>
      </c>
      <c r="B617" s="4">
        <v>42618.94390046296</v>
      </c>
      <c r="C617" s="3" t="s">
        <v>7639</v>
      </c>
      <c r="D617" s="3"/>
      <c r="I617" s="3" t="s">
        <v>40894</v>
      </c>
      <c r="Z617" s="3" t="s">
        <v>39119</v>
      </c>
      <c r="AA617" s="3" t="s">
        <v>8326</v>
      </c>
      <c r="AD617" s="3" t="s">
        <v>40893</v>
      </c>
    </row>
    <row r="618" spans="1:30" ht="15" x14ac:dyDescent="0.2">
      <c r="A618" s="3" t="s">
        <v>40892</v>
      </c>
      <c r="B618" s="4">
        <v>42618.94390046296</v>
      </c>
      <c r="C618" s="3" t="s">
        <v>7639</v>
      </c>
      <c r="D618" s="3"/>
      <c r="I618" s="3" t="s">
        <v>40891</v>
      </c>
      <c r="Z618" s="3" t="s">
        <v>39119</v>
      </c>
      <c r="AA618" s="3" t="s">
        <v>8326</v>
      </c>
      <c r="AD618" s="3" t="s">
        <v>40890</v>
      </c>
    </row>
    <row r="619" spans="1:30" ht="15" x14ac:dyDescent="0.2">
      <c r="A619" s="3" t="s">
        <v>40889</v>
      </c>
      <c r="B619" s="4">
        <v>42618.94390046296</v>
      </c>
      <c r="C619" s="3" t="s">
        <v>7639</v>
      </c>
      <c r="D619" s="3"/>
      <c r="I619" s="3" t="s">
        <v>40888</v>
      </c>
      <c r="Z619" s="3" t="s">
        <v>39119</v>
      </c>
      <c r="AA619" s="3" t="s">
        <v>8326</v>
      </c>
      <c r="AD619" s="3" t="s">
        <v>40887</v>
      </c>
    </row>
    <row r="620" spans="1:30" ht="15" x14ac:dyDescent="0.2">
      <c r="A620" s="3" t="s">
        <v>17048</v>
      </c>
      <c r="B620" s="4">
        <v>42618.94390046296</v>
      </c>
      <c r="C620" s="3" t="s">
        <v>7639</v>
      </c>
      <c r="D620" s="3" t="s">
        <v>39850</v>
      </c>
      <c r="H620" s="3" t="s">
        <v>40886</v>
      </c>
      <c r="I620" s="3" t="s">
        <v>40885</v>
      </c>
      <c r="U620" s="3" t="s">
        <v>39038</v>
      </c>
      <c r="V620" s="3" t="s">
        <v>13206</v>
      </c>
      <c r="W620" s="3" t="s">
        <v>40884</v>
      </c>
      <c r="Z620" s="3" t="s">
        <v>39148</v>
      </c>
      <c r="AA620" s="3" t="s">
        <v>28</v>
      </c>
      <c r="AB620" s="3" t="s">
        <v>40883</v>
      </c>
      <c r="AC620" s="3" t="s">
        <v>40882</v>
      </c>
      <c r="AD620" s="3" t="s">
        <v>40881</v>
      </c>
    </row>
    <row r="621" spans="1:30" ht="15" x14ac:dyDescent="0.2">
      <c r="A621" s="3" t="s">
        <v>40880</v>
      </c>
      <c r="B621" s="4">
        <v>42618.94390046296</v>
      </c>
      <c r="C621" s="3" t="s">
        <v>7639</v>
      </c>
      <c r="D621" s="3"/>
      <c r="I621" s="3" t="s">
        <v>40879</v>
      </c>
      <c r="Z621" s="3" t="s">
        <v>39119</v>
      </c>
      <c r="AA621" s="3" t="s">
        <v>8326</v>
      </c>
      <c r="AD621" s="3" t="s">
        <v>40878</v>
      </c>
    </row>
    <row r="622" spans="1:30" ht="15" x14ac:dyDescent="0.2">
      <c r="A622" s="3" t="s">
        <v>40877</v>
      </c>
      <c r="B622" s="4">
        <v>42618.94390046296</v>
      </c>
      <c r="C622" s="3" t="s">
        <v>7639</v>
      </c>
      <c r="D622" s="3"/>
      <c r="I622" s="3" t="s">
        <v>40876</v>
      </c>
      <c r="Z622" s="3" t="s">
        <v>39119</v>
      </c>
      <c r="AA622" s="3" t="s">
        <v>8326</v>
      </c>
      <c r="AD622" s="3" t="s">
        <v>40875</v>
      </c>
    </row>
    <row r="623" spans="1:30" ht="15" x14ac:dyDescent="0.2">
      <c r="A623" s="3" t="s">
        <v>40874</v>
      </c>
      <c r="B623" s="4">
        <v>42618.94390046296</v>
      </c>
      <c r="C623" s="3" t="s">
        <v>7639</v>
      </c>
      <c r="D623" s="3"/>
      <c r="I623" s="3" t="s">
        <v>40873</v>
      </c>
      <c r="Z623" s="3" t="s">
        <v>39119</v>
      </c>
      <c r="AA623" s="3" t="s">
        <v>8326</v>
      </c>
      <c r="AD623" s="3" t="s">
        <v>40872</v>
      </c>
    </row>
    <row r="624" spans="1:30" ht="15" x14ac:dyDescent="0.2">
      <c r="A624" s="3" t="s">
        <v>40871</v>
      </c>
      <c r="B624" s="4">
        <v>42618.94390046296</v>
      </c>
      <c r="C624" s="3" t="s">
        <v>7639</v>
      </c>
      <c r="D624" s="3"/>
      <c r="I624" s="3" t="s">
        <v>40870</v>
      </c>
      <c r="Z624" s="3" t="s">
        <v>39119</v>
      </c>
      <c r="AA624" s="3" t="s">
        <v>8326</v>
      </c>
      <c r="AD624" s="3" t="s">
        <v>40869</v>
      </c>
    </row>
    <row r="625" spans="1:30" ht="15" x14ac:dyDescent="0.2">
      <c r="A625" s="3" t="s">
        <v>40868</v>
      </c>
      <c r="B625" s="4">
        <v>42618.943888888891</v>
      </c>
      <c r="C625" s="3" t="s">
        <v>7639</v>
      </c>
      <c r="D625" s="3"/>
      <c r="I625" s="3" t="s">
        <v>40867</v>
      </c>
      <c r="Z625" s="3" t="s">
        <v>39119</v>
      </c>
      <c r="AA625" s="3" t="s">
        <v>8326</v>
      </c>
      <c r="AD625" s="3" t="s">
        <v>40866</v>
      </c>
    </row>
    <row r="626" spans="1:30" ht="15" x14ac:dyDescent="0.2">
      <c r="A626" s="3" t="s">
        <v>11214</v>
      </c>
      <c r="B626" s="4">
        <v>42618.943888888891</v>
      </c>
      <c r="C626" s="3" t="s">
        <v>7639</v>
      </c>
      <c r="D626" s="3" t="s">
        <v>39850</v>
      </c>
      <c r="H626" s="3" t="s">
        <v>40865</v>
      </c>
      <c r="I626" s="3" t="s">
        <v>40864</v>
      </c>
      <c r="U626" s="3" t="s">
        <v>39047</v>
      </c>
      <c r="W626" s="3" t="s">
        <v>40863</v>
      </c>
      <c r="Z626" s="3" t="s">
        <v>39148</v>
      </c>
      <c r="AA626" s="3" t="s">
        <v>28</v>
      </c>
      <c r="AB626" s="3" t="s">
        <v>40203</v>
      </c>
      <c r="AC626" s="3" t="s">
        <v>40862</v>
      </c>
      <c r="AD626" s="3" t="s">
        <v>40861</v>
      </c>
    </row>
    <row r="627" spans="1:30" ht="15" x14ac:dyDescent="0.2">
      <c r="A627" s="3" t="s">
        <v>40860</v>
      </c>
      <c r="B627" s="4">
        <v>42618.943888888891</v>
      </c>
      <c r="C627" s="3" t="s">
        <v>7639</v>
      </c>
      <c r="D627" s="3" t="s">
        <v>40246</v>
      </c>
      <c r="I627" s="3" t="s">
        <v>40859</v>
      </c>
      <c r="AA627" s="3" t="s">
        <v>28</v>
      </c>
      <c r="AB627" s="3" t="s">
        <v>40858</v>
      </c>
      <c r="AC627" s="3" t="s">
        <v>40857</v>
      </c>
      <c r="AD627" s="3" t="s">
        <v>40856</v>
      </c>
    </row>
    <row r="628" spans="1:30" ht="15" x14ac:dyDescent="0.2">
      <c r="A628" s="3" t="s">
        <v>40855</v>
      </c>
      <c r="B628" s="4">
        <v>42618.943888888891</v>
      </c>
      <c r="C628" s="3" t="s">
        <v>7639</v>
      </c>
      <c r="D628" s="3"/>
      <c r="I628" s="3" t="s">
        <v>40854</v>
      </c>
      <c r="Z628" s="3" t="s">
        <v>39119</v>
      </c>
      <c r="AA628" s="3" t="s">
        <v>8326</v>
      </c>
      <c r="AD628" s="3" t="s">
        <v>40853</v>
      </c>
    </row>
    <row r="629" spans="1:30" ht="15" x14ac:dyDescent="0.2">
      <c r="A629" s="3" t="s">
        <v>11409</v>
      </c>
      <c r="B629" s="4">
        <v>42618.943888888891</v>
      </c>
      <c r="C629" s="3" t="s">
        <v>7639</v>
      </c>
      <c r="D629" s="3" t="s">
        <v>40852</v>
      </c>
      <c r="I629" s="3" t="s">
        <v>40851</v>
      </c>
      <c r="U629" s="3" t="s">
        <v>11425</v>
      </c>
      <c r="W629" s="3" t="s">
        <v>40850</v>
      </c>
      <c r="Z629" s="3" t="s">
        <v>39148</v>
      </c>
      <c r="AA629" s="3" t="s">
        <v>7697</v>
      </c>
      <c r="AB629" s="3" t="s">
        <v>40849</v>
      </c>
      <c r="AC629" s="3" t="s">
        <v>40848</v>
      </c>
      <c r="AD629" s="3" t="s">
        <v>40847</v>
      </c>
    </row>
    <row r="630" spans="1:30" ht="15" x14ac:dyDescent="0.2">
      <c r="A630" s="3" t="s">
        <v>40846</v>
      </c>
      <c r="B630" s="4">
        <v>42618.943888888891</v>
      </c>
      <c r="C630" s="3" t="s">
        <v>7639</v>
      </c>
      <c r="D630" s="3"/>
      <c r="I630" s="3" t="s">
        <v>40845</v>
      </c>
      <c r="Z630" s="3" t="s">
        <v>39119</v>
      </c>
      <c r="AA630" s="3" t="s">
        <v>8326</v>
      </c>
      <c r="AD630" s="3" t="s">
        <v>40844</v>
      </c>
    </row>
    <row r="631" spans="1:30" ht="15" x14ac:dyDescent="0.2">
      <c r="A631" s="3" t="s">
        <v>40843</v>
      </c>
      <c r="B631" s="4">
        <v>42618.943888888891</v>
      </c>
      <c r="C631" s="3" t="s">
        <v>7639</v>
      </c>
      <c r="D631" s="3"/>
      <c r="I631" s="3" t="s">
        <v>40842</v>
      </c>
      <c r="Z631" s="3" t="s">
        <v>39119</v>
      </c>
      <c r="AA631" s="3" t="s">
        <v>8326</v>
      </c>
      <c r="AD631" s="3" t="s">
        <v>40841</v>
      </c>
    </row>
    <row r="632" spans="1:30" ht="15" x14ac:dyDescent="0.2">
      <c r="A632" s="3" t="s">
        <v>40840</v>
      </c>
      <c r="B632" s="4">
        <v>42618.943888888891</v>
      </c>
      <c r="C632" s="3" t="s">
        <v>7639</v>
      </c>
      <c r="D632" s="3"/>
      <c r="I632" s="3" t="s">
        <v>40839</v>
      </c>
      <c r="Z632" s="3" t="s">
        <v>39119</v>
      </c>
      <c r="AA632" s="3" t="s">
        <v>8326</v>
      </c>
      <c r="AD632" s="3" t="s">
        <v>40838</v>
      </c>
    </row>
    <row r="633" spans="1:30" ht="15" x14ac:dyDescent="0.2">
      <c r="A633" s="3" t="s">
        <v>40837</v>
      </c>
      <c r="B633" s="4">
        <v>42618.943888888891</v>
      </c>
      <c r="C633" s="3" t="s">
        <v>7639</v>
      </c>
      <c r="D633" s="3" t="s">
        <v>39872</v>
      </c>
      <c r="I633" s="3" t="s">
        <v>40836</v>
      </c>
      <c r="U633" s="3" t="s">
        <v>39057</v>
      </c>
      <c r="W633" s="3" t="s">
        <v>40835</v>
      </c>
      <c r="Z633" s="3" t="s">
        <v>39148</v>
      </c>
      <c r="AA633" s="3" t="s">
        <v>28</v>
      </c>
      <c r="AB633" s="3" t="s">
        <v>40834</v>
      </c>
      <c r="AC633" s="3" t="s">
        <v>40833</v>
      </c>
      <c r="AD633" s="3" t="s">
        <v>40832</v>
      </c>
    </row>
    <row r="634" spans="1:30" ht="15" x14ac:dyDescent="0.2">
      <c r="A634" s="3" t="s">
        <v>21796</v>
      </c>
      <c r="B634" s="4">
        <v>42618.943888888891</v>
      </c>
      <c r="C634" s="3" t="s">
        <v>7639</v>
      </c>
      <c r="D634" s="3" t="s">
        <v>39850</v>
      </c>
      <c r="H634" s="3" t="s">
        <v>40831</v>
      </c>
      <c r="I634" s="3" t="s">
        <v>40830</v>
      </c>
      <c r="U634" s="3" t="s">
        <v>39025</v>
      </c>
      <c r="W634" s="3" t="s">
        <v>40829</v>
      </c>
      <c r="Z634" s="3" t="s">
        <v>39148</v>
      </c>
      <c r="AA634" s="3" t="s">
        <v>28</v>
      </c>
      <c r="AB634" s="3" t="s">
        <v>39526</v>
      </c>
      <c r="AC634" s="3" t="s">
        <v>40828</v>
      </c>
      <c r="AD634" s="3" t="s">
        <v>40827</v>
      </c>
    </row>
    <row r="635" spans="1:30" ht="15" x14ac:dyDescent="0.2">
      <c r="A635" s="3" t="s">
        <v>40826</v>
      </c>
      <c r="B635" s="4">
        <v>42618.943888888891</v>
      </c>
      <c r="C635" s="3" t="s">
        <v>7639</v>
      </c>
      <c r="D635" s="3"/>
      <c r="I635" s="3" t="s">
        <v>40825</v>
      </c>
      <c r="Z635" s="3" t="s">
        <v>39119</v>
      </c>
      <c r="AA635" s="3" t="s">
        <v>8326</v>
      </c>
      <c r="AD635" s="3" t="s">
        <v>40824</v>
      </c>
    </row>
    <row r="636" spans="1:30" ht="15" x14ac:dyDescent="0.2">
      <c r="A636" s="3" t="s">
        <v>40823</v>
      </c>
      <c r="B636" s="4">
        <v>42618.943888888891</v>
      </c>
      <c r="C636" s="3" t="s">
        <v>7639</v>
      </c>
      <c r="D636" s="3"/>
      <c r="I636" s="3" t="s">
        <v>40822</v>
      </c>
      <c r="Z636" s="3" t="s">
        <v>39119</v>
      </c>
      <c r="AA636" s="3" t="s">
        <v>8326</v>
      </c>
      <c r="AD636" s="3" t="s">
        <v>40821</v>
      </c>
    </row>
    <row r="637" spans="1:30" ht="15" x14ac:dyDescent="0.2">
      <c r="A637" s="3" t="s">
        <v>40820</v>
      </c>
      <c r="B637" s="4">
        <v>42618.943888888891</v>
      </c>
      <c r="C637" s="3" t="s">
        <v>7639</v>
      </c>
      <c r="D637" s="3"/>
      <c r="I637" s="3" t="s">
        <v>40819</v>
      </c>
      <c r="X637" s="3" t="s">
        <v>25049</v>
      </c>
      <c r="Z637" s="3" t="s">
        <v>39119</v>
      </c>
      <c r="AA637" s="3" t="s">
        <v>8326</v>
      </c>
      <c r="AD637" s="3" t="s">
        <v>40818</v>
      </c>
    </row>
    <row r="638" spans="1:30" ht="15" x14ac:dyDescent="0.2">
      <c r="A638" s="3" t="s">
        <v>40817</v>
      </c>
      <c r="B638" s="4">
        <v>42618.943888888891</v>
      </c>
      <c r="C638" s="3" t="s">
        <v>7639</v>
      </c>
      <c r="D638" s="3"/>
      <c r="I638" s="3" t="s">
        <v>40816</v>
      </c>
      <c r="Z638" s="3" t="s">
        <v>39119</v>
      </c>
      <c r="AA638" s="3" t="s">
        <v>8326</v>
      </c>
      <c r="AD638" s="3" t="s">
        <v>40815</v>
      </c>
    </row>
    <row r="639" spans="1:30" ht="15" x14ac:dyDescent="0.2">
      <c r="A639" s="3" t="s">
        <v>40814</v>
      </c>
      <c r="B639" s="4">
        <v>42618.943888888891</v>
      </c>
      <c r="C639" s="3" t="s">
        <v>7639</v>
      </c>
      <c r="D639" s="3"/>
      <c r="I639" s="3" t="s">
        <v>40813</v>
      </c>
      <c r="Z639" s="3" t="s">
        <v>39119</v>
      </c>
      <c r="AA639" s="3" t="s">
        <v>8326</v>
      </c>
      <c r="AD639" s="3" t="s">
        <v>40812</v>
      </c>
    </row>
    <row r="640" spans="1:30" ht="15" x14ac:dyDescent="0.2">
      <c r="A640" s="3" t="s">
        <v>40811</v>
      </c>
      <c r="B640" s="4">
        <v>42618.943877314807</v>
      </c>
      <c r="C640" s="3" t="s">
        <v>7639</v>
      </c>
      <c r="D640" s="3"/>
      <c r="I640" s="3" t="s">
        <v>40810</v>
      </c>
      <c r="Z640" s="3" t="s">
        <v>39119</v>
      </c>
      <c r="AA640" s="3" t="s">
        <v>8326</v>
      </c>
      <c r="AD640" s="3" t="s">
        <v>40809</v>
      </c>
    </row>
    <row r="641" spans="1:30" ht="15" x14ac:dyDescent="0.2">
      <c r="A641" s="3" t="s">
        <v>22117</v>
      </c>
      <c r="B641" s="4">
        <v>42618.943877314807</v>
      </c>
      <c r="C641" s="3" t="s">
        <v>7639</v>
      </c>
      <c r="D641" s="3" t="s">
        <v>39850</v>
      </c>
      <c r="H641" s="3" t="s">
        <v>40042</v>
      </c>
      <c r="I641" s="3" t="s">
        <v>40808</v>
      </c>
      <c r="U641" s="3" t="s">
        <v>39059</v>
      </c>
      <c r="V641" s="3" t="s">
        <v>13363</v>
      </c>
      <c r="W641" s="3" t="s">
        <v>40807</v>
      </c>
      <c r="Z641" s="3" t="s">
        <v>39148</v>
      </c>
      <c r="AA641" s="3" t="s">
        <v>28</v>
      </c>
      <c r="AB641" s="3" t="s">
        <v>39164</v>
      </c>
      <c r="AC641" s="3" t="s">
        <v>40806</v>
      </c>
      <c r="AD641" s="3" t="s">
        <v>40805</v>
      </c>
    </row>
    <row r="642" spans="1:30" ht="15" x14ac:dyDescent="0.2">
      <c r="A642" s="3" t="s">
        <v>40804</v>
      </c>
      <c r="B642" s="4">
        <v>42618.943877314807</v>
      </c>
      <c r="C642" s="3" t="s">
        <v>7639</v>
      </c>
      <c r="D642" s="3"/>
      <c r="I642" s="3" t="s">
        <v>40803</v>
      </c>
      <c r="Z642" s="3" t="s">
        <v>39119</v>
      </c>
      <c r="AA642" s="3" t="s">
        <v>8326</v>
      </c>
      <c r="AD642" s="3" t="s">
        <v>40802</v>
      </c>
    </row>
    <row r="643" spans="1:30" ht="15" x14ac:dyDescent="0.2">
      <c r="A643" s="3" t="s">
        <v>10549</v>
      </c>
      <c r="B643" s="4">
        <v>42618.943877314807</v>
      </c>
      <c r="C643" s="3" t="s">
        <v>7639</v>
      </c>
      <c r="D643" s="3"/>
      <c r="X643" s="3" t="s">
        <v>39043</v>
      </c>
      <c r="Y643" s="3" t="s">
        <v>40801</v>
      </c>
      <c r="Z643" s="3" t="s">
        <v>5</v>
      </c>
      <c r="AA643" s="3" t="s">
        <v>28</v>
      </c>
      <c r="AB643" s="3" t="s">
        <v>40800</v>
      </c>
      <c r="AD643" s="3" t="s">
        <v>40799</v>
      </c>
    </row>
    <row r="644" spans="1:30" ht="15" x14ac:dyDescent="0.2">
      <c r="A644" s="3" t="s">
        <v>8946</v>
      </c>
      <c r="B644" s="4">
        <v>42618.943877314807</v>
      </c>
      <c r="C644" s="3" t="s">
        <v>7639</v>
      </c>
      <c r="D644" s="3"/>
      <c r="X644" s="3" t="s">
        <v>39033</v>
      </c>
      <c r="Y644" s="3" t="s">
        <v>40798</v>
      </c>
      <c r="Z644" s="3" t="s">
        <v>5</v>
      </c>
      <c r="AA644" s="3" t="s">
        <v>28</v>
      </c>
      <c r="AB644" s="3" t="s">
        <v>40797</v>
      </c>
      <c r="AD644" s="3" t="s">
        <v>40796</v>
      </c>
    </row>
    <row r="645" spans="1:30" ht="15" x14ac:dyDescent="0.2">
      <c r="A645" s="3" t="s">
        <v>8065</v>
      </c>
      <c r="B645" s="4">
        <v>42618.943877314807</v>
      </c>
      <c r="C645" s="3" t="s">
        <v>7639</v>
      </c>
      <c r="D645" s="3"/>
      <c r="X645" s="3" t="s">
        <v>39029</v>
      </c>
      <c r="Y645" s="3" t="s">
        <v>40795</v>
      </c>
      <c r="Z645" s="3" t="s">
        <v>5</v>
      </c>
      <c r="AA645" s="3" t="s">
        <v>28</v>
      </c>
      <c r="AB645" s="3" t="s">
        <v>40794</v>
      </c>
      <c r="AD645" s="3" t="s">
        <v>40793</v>
      </c>
    </row>
    <row r="646" spans="1:30" ht="15" x14ac:dyDescent="0.2">
      <c r="A646" s="3" t="s">
        <v>40792</v>
      </c>
      <c r="B646" s="4">
        <v>42618.943877314807</v>
      </c>
      <c r="C646" s="3" t="s">
        <v>7639</v>
      </c>
      <c r="D646" s="3"/>
      <c r="Z646" s="3" t="s">
        <v>5</v>
      </c>
      <c r="AA646" s="3" t="s">
        <v>28</v>
      </c>
      <c r="AD646" s="3" t="s">
        <v>40791</v>
      </c>
    </row>
    <row r="647" spans="1:30" ht="15" x14ac:dyDescent="0.2">
      <c r="A647" s="3" t="s">
        <v>7794</v>
      </c>
      <c r="B647" s="4">
        <v>42618.943877314807</v>
      </c>
      <c r="C647" s="3" t="s">
        <v>7639</v>
      </c>
      <c r="D647" s="3"/>
      <c r="X647" s="3" t="s">
        <v>7795</v>
      </c>
      <c r="Y647" s="3" t="s">
        <v>40790</v>
      </c>
      <c r="Z647" s="3" t="s">
        <v>5</v>
      </c>
      <c r="AA647" s="3" t="s">
        <v>28</v>
      </c>
      <c r="AB647" s="3" t="s">
        <v>40789</v>
      </c>
      <c r="AD647" s="3" t="s">
        <v>40788</v>
      </c>
    </row>
    <row r="648" spans="1:30" ht="15" x14ac:dyDescent="0.2">
      <c r="A648" s="3" t="s">
        <v>40787</v>
      </c>
      <c r="B648" s="4">
        <v>42618.943877314807</v>
      </c>
      <c r="C648" s="3" t="s">
        <v>7639</v>
      </c>
      <c r="D648" s="3"/>
      <c r="I648" s="3" t="s">
        <v>40786</v>
      </c>
      <c r="Z648" s="3" t="s">
        <v>39119</v>
      </c>
      <c r="AA648" s="3" t="s">
        <v>8326</v>
      </c>
      <c r="AD648" s="3" t="s">
        <v>40785</v>
      </c>
    </row>
    <row r="649" spans="1:30" ht="15" x14ac:dyDescent="0.2">
      <c r="A649" s="3" t="s">
        <v>7760</v>
      </c>
      <c r="B649" s="4">
        <v>42618.943877314807</v>
      </c>
      <c r="C649" s="3" t="s">
        <v>7639</v>
      </c>
      <c r="D649" s="3"/>
      <c r="X649" s="3" t="s">
        <v>39026</v>
      </c>
      <c r="Y649" s="3" t="s">
        <v>40784</v>
      </c>
      <c r="Z649" s="3" t="s">
        <v>5</v>
      </c>
      <c r="AA649" s="3" t="s">
        <v>28</v>
      </c>
      <c r="AB649" s="3" t="s">
        <v>40783</v>
      </c>
      <c r="AD649" s="3" t="s">
        <v>40782</v>
      </c>
    </row>
    <row r="650" spans="1:30" ht="15" x14ac:dyDescent="0.2">
      <c r="A650" s="3" t="s">
        <v>7710</v>
      </c>
      <c r="B650" s="4">
        <v>42618.943877314807</v>
      </c>
      <c r="C650" s="3" t="s">
        <v>7639</v>
      </c>
      <c r="D650" s="3"/>
      <c r="X650" s="3" t="s">
        <v>39025</v>
      </c>
      <c r="Y650" s="3" t="s">
        <v>40781</v>
      </c>
      <c r="Z650" s="3" t="s">
        <v>5</v>
      </c>
      <c r="AA650" s="3" t="s">
        <v>28</v>
      </c>
      <c r="AB650" s="3" t="s">
        <v>40780</v>
      </c>
      <c r="AD650" s="3" t="s">
        <v>40779</v>
      </c>
    </row>
    <row r="651" spans="1:30" ht="15" x14ac:dyDescent="0.2">
      <c r="A651" s="3" t="s">
        <v>23261</v>
      </c>
      <c r="B651" s="4">
        <v>42618.943877314807</v>
      </c>
      <c r="C651" s="3" t="s">
        <v>7639</v>
      </c>
      <c r="D651" s="3" t="s">
        <v>39850</v>
      </c>
      <c r="H651" s="3" t="s">
        <v>40042</v>
      </c>
      <c r="I651" s="3" t="s">
        <v>40778</v>
      </c>
      <c r="U651" s="3" t="s">
        <v>12830</v>
      </c>
      <c r="V651" s="3" t="s">
        <v>39043</v>
      </c>
      <c r="W651" s="3" t="s">
        <v>40777</v>
      </c>
      <c r="Z651" s="3" t="s">
        <v>39148</v>
      </c>
      <c r="AA651" s="3" t="s">
        <v>28</v>
      </c>
      <c r="AB651" s="3" t="s">
        <v>40776</v>
      </c>
      <c r="AC651" s="3" t="s">
        <v>40775</v>
      </c>
      <c r="AD651" s="3" t="s">
        <v>40774</v>
      </c>
    </row>
    <row r="652" spans="1:30" ht="15" x14ac:dyDescent="0.2">
      <c r="A652" s="3" t="s">
        <v>10043</v>
      </c>
      <c r="B652" s="4">
        <v>42618.943877314807</v>
      </c>
      <c r="C652" s="3" t="s">
        <v>7639</v>
      </c>
      <c r="D652" s="3"/>
      <c r="X652" s="3" t="s">
        <v>10044</v>
      </c>
      <c r="Y652" s="3" t="s">
        <v>40773</v>
      </c>
      <c r="Z652" s="3" t="s">
        <v>5</v>
      </c>
      <c r="AA652" s="3" t="s">
        <v>28</v>
      </c>
      <c r="AB652" s="3" t="s">
        <v>40772</v>
      </c>
      <c r="AD652" s="3" t="s">
        <v>40771</v>
      </c>
    </row>
    <row r="653" spans="1:30" ht="15" x14ac:dyDescent="0.2">
      <c r="A653" s="3" t="s">
        <v>40770</v>
      </c>
      <c r="B653" s="4">
        <v>42618.943877314807</v>
      </c>
      <c r="C653" s="3" t="s">
        <v>7639</v>
      </c>
      <c r="D653" s="3"/>
      <c r="I653" s="3" t="s">
        <v>40769</v>
      </c>
      <c r="Z653" s="3" t="s">
        <v>39119</v>
      </c>
      <c r="AA653" s="3" t="s">
        <v>8326</v>
      </c>
      <c r="AD653" s="3" t="s">
        <v>40768</v>
      </c>
    </row>
    <row r="654" spans="1:30" ht="15" x14ac:dyDescent="0.2">
      <c r="A654" s="3" t="s">
        <v>22097</v>
      </c>
      <c r="B654" s="4">
        <v>42618.943877314807</v>
      </c>
      <c r="C654" s="3" t="s">
        <v>7639</v>
      </c>
      <c r="D654" s="3"/>
      <c r="X654" s="3" t="s">
        <v>39065</v>
      </c>
      <c r="Y654" s="3" t="s">
        <v>40767</v>
      </c>
      <c r="Z654" s="3" t="s">
        <v>5</v>
      </c>
      <c r="AA654" s="3" t="s">
        <v>28</v>
      </c>
      <c r="AB654" s="3" t="s">
        <v>40766</v>
      </c>
      <c r="AD654" s="3" t="s">
        <v>40765</v>
      </c>
    </row>
    <row r="655" spans="1:30" ht="15" x14ac:dyDescent="0.2">
      <c r="A655" s="3" t="s">
        <v>10803</v>
      </c>
      <c r="B655" s="4">
        <v>42618.943865740737</v>
      </c>
      <c r="C655" s="3" t="s">
        <v>7639</v>
      </c>
      <c r="D655" s="3" t="s">
        <v>39850</v>
      </c>
      <c r="H655" s="3" t="s">
        <v>40764</v>
      </c>
      <c r="I655" s="3" t="s">
        <v>40763</v>
      </c>
      <c r="U655" s="3" t="s">
        <v>11724</v>
      </c>
      <c r="V655" s="3" t="s">
        <v>7959</v>
      </c>
      <c r="W655" s="3" t="s">
        <v>40762</v>
      </c>
      <c r="Z655" s="3" t="s">
        <v>39148</v>
      </c>
      <c r="AA655" s="3" t="s">
        <v>7697</v>
      </c>
      <c r="AB655" s="3" t="s">
        <v>40761</v>
      </c>
      <c r="AC655" s="3" t="s">
        <v>40760</v>
      </c>
      <c r="AD655" s="3" t="s">
        <v>40759</v>
      </c>
    </row>
    <row r="656" spans="1:30" ht="15" x14ac:dyDescent="0.2">
      <c r="A656" s="3" t="s">
        <v>11061</v>
      </c>
      <c r="B656" s="4">
        <v>42618.943865740737</v>
      </c>
      <c r="C656" s="3" t="s">
        <v>7639</v>
      </c>
      <c r="D656" s="3"/>
      <c r="X656" s="3" t="s">
        <v>39045</v>
      </c>
      <c r="Y656" s="3" t="s">
        <v>40758</v>
      </c>
      <c r="Z656" s="3" t="s">
        <v>5</v>
      </c>
      <c r="AA656" s="3" t="s">
        <v>28</v>
      </c>
      <c r="AB656" s="3" t="s">
        <v>40757</v>
      </c>
      <c r="AD656" s="3" t="s">
        <v>40756</v>
      </c>
    </row>
    <row r="657" spans="1:30" ht="15" x14ac:dyDescent="0.2">
      <c r="A657" s="3" t="s">
        <v>20380</v>
      </c>
      <c r="B657" s="4">
        <v>42618.943865740737</v>
      </c>
      <c r="C657" s="3" t="s">
        <v>7639</v>
      </c>
      <c r="D657" s="3"/>
      <c r="X657" s="3" t="s">
        <v>39063</v>
      </c>
      <c r="Y657" s="3" t="s">
        <v>40755</v>
      </c>
      <c r="Z657" s="3" t="s">
        <v>5</v>
      </c>
      <c r="AA657" s="3" t="s">
        <v>28</v>
      </c>
      <c r="AB657" s="3" t="s">
        <v>40754</v>
      </c>
      <c r="AD657" s="3" t="s">
        <v>40753</v>
      </c>
    </row>
    <row r="658" spans="1:30" ht="15" x14ac:dyDescent="0.2">
      <c r="A658" s="3" t="s">
        <v>16601</v>
      </c>
      <c r="B658" s="4">
        <v>42618.943865740737</v>
      </c>
      <c r="C658" s="3" t="s">
        <v>7639</v>
      </c>
      <c r="D658" s="3"/>
      <c r="X658" s="3" t="s">
        <v>39057</v>
      </c>
      <c r="Y658" s="3" t="s">
        <v>40752</v>
      </c>
      <c r="Z658" s="3" t="s">
        <v>5</v>
      </c>
      <c r="AA658" s="3" t="s">
        <v>28</v>
      </c>
      <c r="AB658" s="3" t="s">
        <v>40751</v>
      </c>
      <c r="AD658" s="3" t="s">
        <v>40750</v>
      </c>
    </row>
    <row r="659" spans="1:30" ht="15" x14ac:dyDescent="0.2">
      <c r="A659" s="3" t="s">
        <v>28415</v>
      </c>
      <c r="B659" s="4">
        <v>42618.943865740737</v>
      </c>
      <c r="C659" s="3" t="s">
        <v>7639</v>
      </c>
      <c r="D659" s="3" t="s">
        <v>39850</v>
      </c>
      <c r="H659" s="3" t="s">
        <v>40749</v>
      </c>
      <c r="I659" s="3" t="s">
        <v>40748</v>
      </c>
      <c r="U659" s="3" t="s">
        <v>22371</v>
      </c>
      <c r="W659" s="3" t="s">
        <v>40747</v>
      </c>
      <c r="Z659" s="3" t="s">
        <v>39148</v>
      </c>
      <c r="AA659" s="3" t="s">
        <v>7697</v>
      </c>
      <c r="AB659" s="3" t="s">
        <v>40746</v>
      </c>
      <c r="AC659" s="3" t="s">
        <v>40745</v>
      </c>
      <c r="AD659" s="3" t="s">
        <v>40744</v>
      </c>
    </row>
    <row r="660" spans="1:30" ht="15" x14ac:dyDescent="0.2">
      <c r="A660" s="3" t="s">
        <v>40743</v>
      </c>
      <c r="B660" s="4">
        <v>42618.943865740737</v>
      </c>
      <c r="C660" s="3" t="s">
        <v>7639</v>
      </c>
      <c r="D660" s="3"/>
      <c r="I660" s="3" t="s">
        <v>40742</v>
      </c>
      <c r="Z660" s="3" t="s">
        <v>39119</v>
      </c>
      <c r="AA660" s="3" t="s">
        <v>8326</v>
      </c>
      <c r="AD660" s="3" t="s">
        <v>40741</v>
      </c>
    </row>
    <row r="661" spans="1:30" ht="15" x14ac:dyDescent="0.2">
      <c r="A661" s="3" t="s">
        <v>20125</v>
      </c>
      <c r="B661" s="4">
        <v>42618.943865740737</v>
      </c>
      <c r="C661" s="3" t="s">
        <v>7639</v>
      </c>
      <c r="D661" s="3"/>
      <c r="X661" s="3" t="s">
        <v>20126</v>
      </c>
      <c r="Y661" s="3" t="s">
        <v>40740</v>
      </c>
      <c r="Z661" s="3" t="s">
        <v>5</v>
      </c>
      <c r="AA661" s="3" t="s">
        <v>28</v>
      </c>
      <c r="AB661" s="3" t="s">
        <v>40739</v>
      </c>
      <c r="AD661" s="3" t="s">
        <v>40738</v>
      </c>
    </row>
    <row r="662" spans="1:30" ht="15" x14ac:dyDescent="0.2">
      <c r="A662" s="3" t="s">
        <v>40737</v>
      </c>
      <c r="B662" s="4">
        <v>42618.943865740737</v>
      </c>
      <c r="C662" s="3" t="s">
        <v>7639</v>
      </c>
      <c r="D662" s="3"/>
      <c r="Z662" s="3" t="s">
        <v>39119</v>
      </c>
      <c r="AA662" s="3" t="s">
        <v>7656</v>
      </c>
      <c r="AD662" s="3" t="s">
        <v>40736</v>
      </c>
    </row>
    <row r="663" spans="1:30" ht="15" x14ac:dyDescent="0.2">
      <c r="A663" s="3" t="s">
        <v>40735</v>
      </c>
      <c r="B663" s="4">
        <v>42618.943865740737</v>
      </c>
      <c r="C663" s="3" t="s">
        <v>7639</v>
      </c>
      <c r="D663" s="3"/>
      <c r="Z663" s="3" t="s">
        <v>39119</v>
      </c>
      <c r="AA663" s="3" t="s">
        <v>7656</v>
      </c>
      <c r="AD663" s="3" t="s">
        <v>40734</v>
      </c>
    </row>
    <row r="664" spans="1:30" ht="15" x14ac:dyDescent="0.2">
      <c r="A664" s="3" t="s">
        <v>40733</v>
      </c>
      <c r="B664" s="4">
        <v>42618.943865740737</v>
      </c>
      <c r="C664" s="3" t="s">
        <v>7639</v>
      </c>
      <c r="D664" s="3" t="s">
        <v>39850</v>
      </c>
      <c r="H664" s="3" t="s">
        <v>40732</v>
      </c>
      <c r="I664" s="3" t="s">
        <v>40731</v>
      </c>
      <c r="W664" s="3" t="s">
        <v>40730</v>
      </c>
      <c r="Z664" s="3" t="s">
        <v>39148</v>
      </c>
      <c r="AA664" s="3" t="s">
        <v>7697</v>
      </c>
      <c r="AB664" s="3" t="s">
        <v>39438</v>
      </c>
      <c r="AC664" s="3" t="s">
        <v>40729</v>
      </c>
      <c r="AD664" s="3" t="s">
        <v>40728</v>
      </c>
    </row>
    <row r="665" spans="1:30" ht="15" x14ac:dyDescent="0.2">
      <c r="A665" s="3" t="s">
        <v>15917</v>
      </c>
      <c r="B665" s="4">
        <v>42618.943865740737</v>
      </c>
      <c r="C665" s="3" t="s">
        <v>7639</v>
      </c>
      <c r="D665" s="3"/>
      <c r="I665" s="3" t="s">
        <v>39351</v>
      </c>
      <c r="Y665" s="3" t="s">
        <v>15919</v>
      </c>
      <c r="Z665" s="3" t="s">
        <v>39119</v>
      </c>
      <c r="AA665" s="3" t="s">
        <v>8326</v>
      </c>
      <c r="AD665" s="3" t="s">
        <v>40727</v>
      </c>
    </row>
    <row r="666" spans="1:30" ht="15" x14ac:dyDescent="0.2">
      <c r="A666" s="3" t="s">
        <v>40726</v>
      </c>
      <c r="B666" s="4">
        <v>42618.943865740737</v>
      </c>
      <c r="C666" s="3" t="s">
        <v>7639</v>
      </c>
      <c r="D666" s="3"/>
      <c r="E666" s="3" t="s">
        <v>39252</v>
      </c>
      <c r="F666" s="3" t="s">
        <v>8019</v>
      </c>
      <c r="M666" s="3" t="s">
        <v>40725</v>
      </c>
      <c r="N666" s="3" t="s">
        <v>15771</v>
      </c>
      <c r="R666" s="3" t="s">
        <v>40713</v>
      </c>
      <c r="S666" s="3" t="s">
        <v>40079</v>
      </c>
      <c r="Z666" s="3" t="s">
        <v>39093</v>
      </c>
      <c r="AA666" s="3" t="s">
        <v>7656</v>
      </c>
      <c r="AD666" s="3" t="s">
        <v>40724</v>
      </c>
    </row>
    <row r="667" spans="1:30" ht="15" x14ac:dyDescent="0.2">
      <c r="A667" s="3" t="s">
        <v>40723</v>
      </c>
      <c r="B667" s="4">
        <v>42618.943865740737</v>
      </c>
      <c r="C667" s="3" t="s">
        <v>7639</v>
      </c>
      <c r="D667" s="3"/>
      <c r="E667" s="3" t="s">
        <v>7672</v>
      </c>
      <c r="F667" s="3" t="s">
        <v>40694</v>
      </c>
      <c r="R667" s="3" t="s">
        <v>27692</v>
      </c>
      <c r="S667" s="3" t="s">
        <v>27691</v>
      </c>
      <c r="Z667" s="3" t="s">
        <v>39093</v>
      </c>
      <c r="AA667" s="3" t="s">
        <v>7656</v>
      </c>
      <c r="AD667" s="3" t="s">
        <v>40722</v>
      </c>
    </row>
    <row r="668" spans="1:30" ht="15" x14ac:dyDescent="0.2">
      <c r="A668" s="3" t="s">
        <v>27351</v>
      </c>
      <c r="B668" s="4">
        <v>42618.943865740737</v>
      </c>
      <c r="C668" s="3" t="s">
        <v>7639</v>
      </c>
      <c r="D668" s="3" t="s">
        <v>39850</v>
      </c>
      <c r="H668" s="3" t="s">
        <v>40721</v>
      </c>
      <c r="I668" s="3" t="s">
        <v>40720</v>
      </c>
      <c r="W668" s="3" t="s">
        <v>40719</v>
      </c>
      <c r="Z668" s="3" t="s">
        <v>39148</v>
      </c>
      <c r="AA668" s="3" t="s">
        <v>7697</v>
      </c>
      <c r="AB668" s="3" t="s">
        <v>40718</v>
      </c>
      <c r="AC668" s="3" t="s">
        <v>40717</v>
      </c>
      <c r="AD668" s="3" t="s">
        <v>40716</v>
      </c>
    </row>
    <row r="669" spans="1:30" ht="15" x14ac:dyDescent="0.2">
      <c r="A669" s="3" t="s">
        <v>40715</v>
      </c>
      <c r="B669" s="4">
        <v>42618.943865740737</v>
      </c>
      <c r="C669" s="3" t="s">
        <v>7639</v>
      </c>
      <c r="D669" s="3"/>
      <c r="E669" s="3" t="s">
        <v>39252</v>
      </c>
      <c r="F669" s="3" t="s">
        <v>8019</v>
      </c>
      <c r="M669" s="3" t="s">
        <v>40714</v>
      </c>
      <c r="N669" s="3" t="s">
        <v>15522</v>
      </c>
      <c r="R669" s="3" t="s">
        <v>40713</v>
      </c>
      <c r="S669" s="3" t="s">
        <v>40079</v>
      </c>
      <c r="Z669" s="3" t="s">
        <v>39093</v>
      </c>
      <c r="AA669" s="3" t="s">
        <v>7656</v>
      </c>
      <c r="AD669" s="3" t="s">
        <v>40712</v>
      </c>
    </row>
    <row r="670" spans="1:30" ht="15" x14ac:dyDescent="0.2">
      <c r="A670" s="3" t="s">
        <v>7657</v>
      </c>
      <c r="B670" s="4">
        <v>42618.943854166668</v>
      </c>
      <c r="C670" s="3" t="s">
        <v>7639</v>
      </c>
      <c r="D670" s="3"/>
      <c r="E670" s="3" t="s">
        <v>7672</v>
      </c>
      <c r="F670" s="3" t="s">
        <v>8019</v>
      </c>
      <c r="R670" s="3" t="s">
        <v>27692</v>
      </c>
      <c r="S670" s="3" t="s">
        <v>27691</v>
      </c>
      <c r="X670" s="3" t="s">
        <v>40711</v>
      </c>
      <c r="Y670" s="3" t="s">
        <v>40710</v>
      </c>
      <c r="Z670" s="3" t="s">
        <v>39093</v>
      </c>
      <c r="AA670" s="3" t="s">
        <v>7656</v>
      </c>
      <c r="AB670" s="3" t="s">
        <v>40709</v>
      </c>
      <c r="AD670" s="3" t="s">
        <v>40708</v>
      </c>
    </row>
    <row r="671" spans="1:30" ht="15" x14ac:dyDescent="0.2">
      <c r="A671" s="3" t="s">
        <v>16805</v>
      </c>
      <c r="B671" s="4">
        <v>42618.943854166668</v>
      </c>
      <c r="C671" s="3" t="s">
        <v>7639</v>
      </c>
      <c r="D671" s="3"/>
      <c r="I671" s="3" t="s">
        <v>40707</v>
      </c>
      <c r="Y671" s="3" t="s">
        <v>16806</v>
      </c>
      <c r="Z671" s="3" t="s">
        <v>39119</v>
      </c>
      <c r="AA671" s="3" t="s">
        <v>8326</v>
      </c>
      <c r="AD671" s="3" t="s">
        <v>40706</v>
      </c>
    </row>
    <row r="672" spans="1:30" ht="15" x14ac:dyDescent="0.2">
      <c r="A672" s="3" t="s">
        <v>40705</v>
      </c>
      <c r="B672" s="4">
        <v>42618.943854166668</v>
      </c>
      <c r="C672" s="3" t="s">
        <v>7639</v>
      </c>
      <c r="D672" s="3"/>
      <c r="E672" s="3" t="s">
        <v>39098</v>
      </c>
      <c r="F672" s="3" t="s">
        <v>39095</v>
      </c>
      <c r="S672" s="3" t="s">
        <v>28179</v>
      </c>
      <c r="Z672" s="3" t="s">
        <v>39093</v>
      </c>
      <c r="AA672" s="3" t="s">
        <v>7656</v>
      </c>
      <c r="AD672" s="3" t="s">
        <v>40704</v>
      </c>
    </row>
    <row r="673" spans="1:30" ht="15" x14ac:dyDescent="0.2">
      <c r="A673" s="3" t="s">
        <v>4003</v>
      </c>
      <c r="B673" s="4">
        <v>42618.943854166668</v>
      </c>
      <c r="C673" s="3" t="s">
        <v>7639</v>
      </c>
      <c r="D673" s="3"/>
      <c r="Y673" s="3" t="s">
        <v>40703</v>
      </c>
      <c r="Z673" s="3" t="s">
        <v>39224</v>
      </c>
      <c r="AA673" s="3" t="s">
        <v>28</v>
      </c>
      <c r="AB673" s="3" t="s">
        <v>40702</v>
      </c>
      <c r="AD673" s="3" t="s">
        <v>40701</v>
      </c>
    </row>
    <row r="674" spans="1:30" ht="15" x14ac:dyDescent="0.2">
      <c r="A674" s="3" t="s">
        <v>40700</v>
      </c>
      <c r="B674" s="4">
        <v>42618.943854166668</v>
      </c>
      <c r="C674" s="3" t="s">
        <v>7639</v>
      </c>
      <c r="D674" s="3"/>
      <c r="E674" s="3" t="s">
        <v>39098</v>
      </c>
      <c r="S674" s="3" t="s">
        <v>28179</v>
      </c>
      <c r="Z674" s="3" t="s">
        <v>39093</v>
      </c>
      <c r="AA674" s="3" t="s">
        <v>7656</v>
      </c>
      <c r="AD674" s="3" t="s">
        <v>40699</v>
      </c>
    </row>
    <row r="675" spans="1:30" ht="15" x14ac:dyDescent="0.2">
      <c r="A675" s="3" t="s">
        <v>159</v>
      </c>
      <c r="B675" s="4">
        <v>42618.943854166668</v>
      </c>
      <c r="C675" s="3" t="s">
        <v>7639</v>
      </c>
      <c r="D675" s="3"/>
      <c r="Y675" s="3" t="s">
        <v>40698</v>
      </c>
      <c r="Z675" s="3" t="s">
        <v>39224</v>
      </c>
      <c r="AA675" s="3" t="s">
        <v>28</v>
      </c>
      <c r="AB675" s="3" t="s">
        <v>40697</v>
      </c>
      <c r="AD675" s="3" t="s">
        <v>40696</v>
      </c>
    </row>
    <row r="676" spans="1:30" ht="15" x14ac:dyDescent="0.2">
      <c r="A676" s="3" t="s">
        <v>40695</v>
      </c>
      <c r="B676" s="4">
        <v>42618.943854166668</v>
      </c>
      <c r="C676" s="3" t="s">
        <v>7639</v>
      </c>
      <c r="D676" s="3"/>
      <c r="E676" s="3" t="s">
        <v>35129</v>
      </c>
      <c r="F676" s="3" t="s">
        <v>40694</v>
      </c>
      <c r="S676" s="3" t="s">
        <v>39094</v>
      </c>
      <c r="Z676" s="3" t="s">
        <v>39093</v>
      </c>
      <c r="AA676" s="3" t="s">
        <v>7656</v>
      </c>
      <c r="AD676" s="3" t="s">
        <v>40693</v>
      </c>
    </row>
    <row r="677" spans="1:30" ht="15" x14ac:dyDescent="0.2">
      <c r="A677" s="3" t="s">
        <v>5865</v>
      </c>
      <c r="B677" s="4">
        <v>42618.943854166668</v>
      </c>
      <c r="C677" s="3" t="s">
        <v>7639</v>
      </c>
      <c r="D677" s="3"/>
      <c r="Y677" s="3" t="s">
        <v>28767</v>
      </c>
      <c r="Z677" s="3" t="s">
        <v>39224</v>
      </c>
      <c r="AA677" s="3" t="s">
        <v>28</v>
      </c>
      <c r="AB677" s="3" t="s">
        <v>40692</v>
      </c>
      <c r="AD677" s="3" t="s">
        <v>40691</v>
      </c>
    </row>
    <row r="678" spans="1:30" ht="15" x14ac:dyDescent="0.2">
      <c r="A678" s="3" t="s">
        <v>40690</v>
      </c>
      <c r="B678" s="4">
        <v>42618.943854166668</v>
      </c>
      <c r="C678" s="3" t="s">
        <v>7639</v>
      </c>
      <c r="D678" s="3"/>
      <c r="E678" s="3" t="s">
        <v>35129</v>
      </c>
      <c r="F678" s="3" t="s">
        <v>39095</v>
      </c>
      <c r="S678" s="3" t="s">
        <v>39094</v>
      </c>
      <c r="Z678" s="3" t="s">
        <v>39093</v>
      </c>
      <c r="AA678" s="3" t="s">
        <v>7656</v>
      </c>
      <c r="AD678" s="3" t="s">
        <v>40689</v>
      </c>
    </row>
    <row r="679" spans="1:30" ht="15" x14ac:dyDescent="0.2">
      <c r="A679" s="3" t="s">
        <v>1514</v>
      </c>
      <c r="B679" s="4">
        <v>42618.943854166668</v>
      </c>
      <c r="C679" s="3" t="s">
        <v>7639</v>
      </c>
      <c r="D679" s="3"/>
      <c r="Y679" s="3" t="s">
        <v>40688</v>
      </c>
      <c r="Z679" s="3" t="s">
        <v>39224</v>
      </c>
      <c r="AA679" s="3" t="s">
        <v>28</v>
      </c>
      <c r="AB679" s="3" t="s">
        <v>40687</v>
      </c>
      <c r="AD679" s="3" t="s">
        <v>40686</v>
      </c>
    </row>
    <row r="680" spans="1:30" ht="15" x14ac:dyDescent="0.2">
      <c r="A680" s="3" t="s">
        <v>40685</v>
      </c>
      <c r="B680" s="4">
        <v>42618.943854166668</v>
      </c>
      <c r="C680" s="3" t="s">
        <v>7639</v>
      </c>
      <c r="D680" s="3"/>
      <c r="E680" s="3" t="s">
        <v>35129</v>
      </c>
      <c r="F680" s="3" t="s">
        <v>39095</v>
      </c>
      <c r="S680" s="3" t="s">
        <v>39094</v>
      </c>
      <c r="Z680" s="3" t="s">
        <v>39093</v>
      </c>
      <c r="AA680" s="3" t="s">
        <v>7656</v>
      </c>
      <c r="AD680" s="3" t="s">
        <v>40684</v>
      </c>
    </row>
    <row r="681" spans="1:30" ht="15" x14ac:dyDescent="0.2">
      <c r="A681" s="3" t="s">
        <v>530</v>
      </c>
      <c r="B681" s="4">
        <v>42618.943854166668</v>
      </c>
      <c r="C681" s="3" t="s">
        <v>7639</v>
      </c>
      <c r="D681" s="3"/>
      <c r="Y681" s="3" t="s">
        <v>40683</v>
      </c>
      <c r="Z681" s="3" t="s">
        <v>39224</v>
      </c>
      <c r="AA681" s="3" t="s">
        <v>28</v>
      </c>
      <c r="AB681" s="3" t="s">
        <v>40682</v>
      </c>
      <c r="AD681" s="3" t="s">
        <v>40681</v>
      </c>
    </row>
    <row r="682" spans="1:30" ht="15" x14ac:dyDescent="0.2">
      <c r="A682" s="3" t="s">
        <v>40680</v>
      </c>
      <c r="B682" s="4">
        <v>42618.943854166668</v>
      </c>
      <c r="C682" s="3" t="s">
        <v>7639</v>
      </c>
      <c r="D682" s="3"/>
      <c r="E682" s="3" t="s">
        <v>7672</v>
      </c>
      <c r="F682" s="3" t="s">
        <v>8019</v>
      </c>
      <c r="S682" s="3" t="s">
        <v>27692</v>
      </c>
      <c r="Z682" s="3" t="s">
        <v>39093</v>
      </c>
      <c r="AA682" s="3" t="s">
        <v>7656</v>
      </c>
      <c r="AD682" s="3" t="s">
        <v>40679</v>
      </c>
    </row>
    <row r="683" spans="1:30" ht="15" x14ac:dyDescent="0.2">
      <c r="A683" s="3" t="s">
        <v>11649</v>
      </c>
      <c r="B683" s="4">
        <v>42618.943854166668</v>
      </c>
      <c r="C683" s="3" t="s">
        <v>7639</v>
      </c>
      <c r="D683" s="3"/>
      <c r="X683" s="3" t="s">
        <v>11653</v>
      </c>
      <c r="Y683" s="3" t="s">
        <v>40678</v>
      </c>
      <c r="Z683" s="3" t="s">
        <v>5</v>
      </c>
      <c r="AA683" s="3" t="s">
        <v>7697</v>
      </c>
      <c r="AB683" s="3" t="s">
        <v>40677</v>
      </c>
      <c r="AD683" s="3" t="s">
        <v>40676</v>
      </c>
    </row>
    <row r="684" spans="1:30" ht="15" x14ac:dyDescent="0.2">
      <c r="A684" s="3" t="s">
        <v>830</v>
      </c>
      <c r="B684" s="4">
        <v>42618.943854166668</v>
      </c>
      <c r="C684" s="3" t="s">
        <v>7639</v>
      </c>
      <c r="D684" s="3"/>
      <c r="Y684" s="3" t="s">
        <v>40675</v>
      </c>
      <c r="Z684" s="3" t="s">
        <v>39224</v>
      </c>
      <c r="AA684" s="3" t="s">
        <v>28</v>
      </c>
      <c r="AB684" s="3" t="s">
        <v>40674</v>
      </c>
      <c r="AD684" s="3" t="s">
        <v>40673</v>
      </c>
    </row>
    <row r="685" spans="1:30" ht="15" x14ac:dyDescent="0.2">
      <c r="A685" s="3" t="s">
        <v>40672</v>
      </c>
      <c r="B685" s="4">
        <v>42618.943854166668</v>
      </c>
      <c r="C685" s="3" t="s">
        <v>7639</v>
      </c>
      <c r="D685" s="3"/>
      <c r="X685" s="3" t="s">
        <v>19279</v>
      </c>
      <c r="Z685" s="3" t="s">
        <v>5</v>
      </c>
      <c r="AA685" s="3" t="s">
        <v>7697</v>
      </c>
      <c r="AD685" s="3" t="s">
        <v>40671</v>
      </c>
    </row>
    <row r="686" spans="1:30" ht="15" x14ac:dyDescent="0.2">
      <c r="A686" s="3" t="s">
        <v>141</v>
      </c>
      <c r="B686" s="4">
        <v>42618.943854166668</v>
      </c>
      <c r="C686" s="3" t="s">
        <v>7639</v>
      </c>
      <c r="D686" s="3"/>
      <c r="Y686" s="3" t="s">
        <v>40670</v>
      </c>
      <c r="Z686" s="3" t="s">
        <v>39224</v>
      </c>
      <c r="AA686" s="3" t="s">
        <v>28</v>
      </c>
      <c r="AB686" s="3" t="s">
        <v>40669</v>
      </c>
      <c r="AD686" s="3" t="s">
        <v>40668</v>
      </c>
    </row>
    <row r="687" spans="1:30" ht="15" x14ac:dyDescent="0.2">
      <c r="A687" s="3" t="s">
        <v>40667</v>
      </c>
      <c r="B687" s="4">
        <v>42618.943842592591</v>
      </c>
      <c r="C687" s="3" t="s">
        <v>7639</v>
      </c>
      <c r="D687" s="3"/>
      <c r="X687" s="3" t="s">
        <v>16301</v>
      </c>
      <c r="Z687" s="3" t="s">
        <v>5</v>
      </c>
      <c r="AA687" s="3" t="s">
        <v>7697</v>
      </c>
      <c r="AD687" s="3" t="s">
        <v>40666</v>
      </c>
    </row>
    <row r="688" spans="1:30" ht="15" x14ac:dyDescent="0.2">
      <c r="A688" s="3" t="s">
        <v>72</v>
      </c>
      <c r="B688" s="4">
        <v>42618.943842592591</v>
      </c>
      <c r="C688" s="3" t="s">
        <v>7639</v>
      </c>
      <c r="D688" s="3"/>
      <c r="Y688" s="3" t="s">
        <v>40665</v>
      </c>
      <c r="Z688" s="3" t="s">
        <v>39224</v>
      </c>
      <c r="AA688" s="3" t="s">
        <v>28</v>
      </c>
      <c r="AB688" s="3" t="s">
        <v>40664</v>
      </c>
      <c r="AD688" s="3" t="s">
        <v>40663</v>
      </c>
    </row>
    <row r="689" spans="1:30" ht="15" x14ac:dyDescent="0.2">
      <c r="A689" s="3" t="s">
        <v>40662</v>
      </c>
      <c r="B689" s="4">
        <v>42618.943842592591</v>
      </c>
      <c r="C689" s="3" t="s">
        <v>7639</v>
      </c>
      <c r="D689" s="3"/>
      <c r="X689" s="3" t="s">
        <v>12108</v>
      </c>
      <c r="Z689" s="3" t="s">
        <v>5</v>
      </c>
      <c r="AA689" s="3" t="s">
        <v>7697</v>
      </c>
      <c r="AD689" s="3" t="s">
        <v>40661</v>
      </c>
    </row>
    <row r="690" spans="1:30" ht="15" x14ac:dyDescent="0.2">
      <c r="A690" s="3" t="s">
        <v>477</v>
      </c>
      <c r="B690" s="4">
        <v>42618.943842592591</v>
      </c>
      <c r="C690" s="3" t="s">
        <v>7639</v>
      </c>
      <c r="D690" s="3"/>
      <c r="Y690" s="3" t="s">
        <v>40660</v>
      </c>
      <c r="Z690" s="3" t="s">
        <v>39224</v>
      </c>
      <c r="AA690" s="3" t="s">
        <v>28</v>
      </c>
      <c r="AB690" s="3" t="s">
        <v>40659</v>
      </c>
      <c r="AD690" s="3" t="s">
        <v>40658</v>
      </c>
    </row>
    <row r="691" spans="1:30" ht="15" x14ac:dyDescent="0.2">
      <c r="A691" s="3" t="s">
        <v>14242</v>
      </c>
      <c r="B691" s="4">
        <v>42618.943842592591</v>
      </c>
      <c r="C691" s="3" t="s">
        <v>7639</v>
      </c>
      <c r="D691" s="3" t="s">
        <v>39850</v>
      </c>
      <c r="H691" s="3" t="s">
        <v>40657</v>
      </c>
      <c r="I691" s="3" t="s">
        <v>40656</v>
      </c>
      <c r="U691" s="3" t="s">
        <v>39040</v>
      </c>
      <c r="W691" s="3" t="s">
        <v>40655</v>
      </c>
      <c r="Z691" s="3" t="s">
        <v>39148</v>
      </c>
      <c r="AA691" s="3" t="s">
        <v>28</v>
      </c>
      <c r="AB691" s="3" t="s">
        <v>40074</v>
      </c>
      <c r="AC691" s="3" t="s">
        <v>40654</v>
      </c>
      <c r="AD691" s="3" t="s">
        <v>40653</v>
      </c>
    </row>
    <row r="692" spans="1:30" ht="15" x14ac:dyDescent="0.2">
      <c r="A692" s="3" t="s">
        <v>40652</v>
      </c>
      <c r="B692" s="4">
        <v>42618.943842592591</v>
      </c>
      <c r="C692" s="3" t="s">
        <v>7639</v>
      </c>
      <c r="D692" s="3"/>
      <c r="X692" s="3" t="s">
        <v>11526</v>
      </c>
      <c r="Z692" s="3" t="s">
        <v>5</v>
      </c>
      <c r="AA692" s="3" t="s">
        <v>7697</v>
      </c>
      <c r="AD692" s="3" t="s">
        <v>40651</v>
      </c>
    </row>
    <row r="693" spans="1:30" ht="15" x14ac:dyDescent="0.2">
      <c r="A693" s="3" t="s">
        <v>1500</v>
      </c>
      <c r="B693" s="4">
        <v>42618.943842592591</v>
      </c>
      <c r="C693" s="3" t="s">
        <v>7639</v>
      </c>
      <c r="D693" s="3"/>
      <c r="Y693" s="3" t="s">
        <v>40650</v>
      </c>
      <c r="Z693" s="3" t="s">
        <v>39224</v>
      </c>
      <c r="AA693" s="3" t="s">
        <v>28</v>
      </c>
      <c r="AB693" s="3" t="s">
        <v>40649</v>
      </c>
      <c r="AD693" s="3" t="s">
        <v>40648</v>
      </c>
    </row>
    <row r="694" spans="1:30" ht="15" x14ac:dyDescent="0.2">
      <c r="A694" s="3" t="s">
        <v>40647</v>
      </c>
      <c r="B694" s="4">
        <v>42618.943842592591</v>
      </c>
      <c r="C694" s="3" t="s">
        <v>7639</v>
      </c>
      <c r="D694" s="3"/>
      <c r="X694" s="3" t="s">
        <v>14467</v>
      </c>
      <c r="Z694" s="3" t="s">
        <v>5</v>
      </c>
      <c r="AA694" s="3" t="s">
        <v>7697</v>
      </c>
      <c r="AD694" s="3" t="s">
        <v>40646</v>
      </c>
    </row>
    <row r="695" spans="1:30" ht="15" x14ac:dyDescent="0.2">
      <c r="A695" s="3" t="s">
        <v>945</v>
      </c>
      <c r="B695" s="4">
        <v>42618.943842592591</v>
      </c>
      <c r="C695" s="3" t="s">
        <v>7639</v>
      </c>
      <c r="D695" s="3"/>
      <c r="Y695" s="3" t="s">
        <v>40645</v>
      </c>
      <c r="Z695" s="3" t="s">
        <v>39224</v>
      </c>
      <c r="AA695" s="3" t="s">
        <v>28</v>
      </c>
      <c r="AB695" s="3" t="s">
        <v>40644</v>
      </c>
      <c r="AD695" s="3" t="s">
        <v>40643</v>
      </c>
    </row>
    <row r="696" spans="1:30" ht="15" x14ac:dyDescent="0.2">
      <c r="A696" s="3" t="s">
        <v>40642</v>
      </c>
      <c r="B696" s="4">
        <v>42618.943842592591</v>
      </c>
      <c r="C696" s="3" t="s">
        <v>7639</v>
      </c>
      <c r="D696" s="3"/>
      <c r="X696" s="3" t="s">
        <v>19047</v>
      </c>
      <c r="Z696" s="3" t="s">
        <v>5</v>
      </c>
      <c r="AA696" s="3" t="s">
        <v>7697</v>
      </c>
      <c r="AD696" s="3" t="s">
        <v>40641</v>
      </c>
    </row>
    <row r="697" spans="1:30" ht="15" x14ac:dyDescent="0.2">
      <c r="A697" s="3" t="s">
        <v>14452</v>
      </c>
      <c r="B697" s="4">
        <v>42618.943842592591</v>
      </c>
      <c r="C697" s="3" t="s">
        <v>7639</v>
      </c>
      <c r="D697" s="3"/>
      <c r="I697" s="3" t="s">
        <v>40640</v>
      </c>
      <c r="U697" s="3" t="s">
        <v>14467</v>
      </c>
      <c r="W697" s="3" t="s">
        <v>14467</v>
      </c>
      <c r="Z697" s="3" t="s">
        <v>39148</v>
      </c>
      <c r="AA697" s="3" t="s">
        <v>7697</v>
      </c>
      <c r="AB697" s="3" t="s">
        <v>40639</v>
      </c>
      <c r="AC697" s="3" t="s">
        <v>40638</v>
      </c>
      <c r="AD697" s="3" t="s">
        <v>40637</v>
      </c>
    </row>
    <row r="698" spans="1:30" ht="15" x14ac:dyDescent="0.2">
      <c r="A698" s="3" t="s">
        <v>2531</v>
      </c>
      <c r="B698" s="4">
        <v>42618.943842592591</v>
      </c>
      <c r="C698" s="3" t="s">
        <v>7639</v>
      </c>
      <c r="D698" s="3"/>
      <c r="Y698" s="3" t="s">
        <v>40636</v>
      </c>
      <c r="Z698" s="3" t="s">
        <v>39224</v>
      </c>
      <c r="AA698" s="3" t="s">
        <v>28</v>
      </c>
      <c r="AB698" s="3" t="s">
        <v>40635</v>
      </c>
      <c r="AD698" s="3" t="s">
        <v>40634</v>
      </c>
    </row>
    <row r="699" spans="1:30" ht="15" x14ac:dyDescent="0.2">
      <c r="A699" s="3" t="s">
        <v>40633</v>
      </c>
      <c r="B699" s="4">
        <v>42618.943842592591</v>
      </c>
      <c r="C699" s="3" t="s">
        <v>7639</v>
      </c>
      <c r="D699" s="3"/>
      <c r="X699" s="3" t="s">
        <v>15786</v>
      </c>
      <c r="Z699" s="3" t="s">
        <v>5</v>
      </c>
      <c r="AA699" s="3" t="s">
        <v>7697</v>
      </c>
      <c r="AD699" s="3" t="s">
        <v>40632</v>
      </c>
    </row>
    <row r="700" spans="1:30" ht="15" x14ac:dyDescent="0.2">
      <c r="A700" s="3" t="s">
        <v>2985</v>
      </c>
      <c r="B700" s="4">
        <v>42618.943842592591</v>
      </c>
      <c r="C700" s="3" t="s">
        <v>7639</v>
      </c>
      <c r="D700" s="3"/>
      <c r="Y700" s="3" t="s">
        <v>40631</v>
      </c>
      <c r="Z700" s="3" t="s">
        <v>39224</v>
      </c>
      <c r="AA700" s="3" t="s">
        <v>28</v>
      </c>
      <c r="AB700" s="3" t="s">
        <v>40630</v>
      </c>
      <c r="AD700" s="3" t="s">
        <v>40629</v>
      </c>
    </row>
    <row r="701" spans="1:30" ht="15" x14ac:dyDescent="0.2">
      <c r="A701" s="3" t="s">
        <v>40628</v>
      </c>
      <c r="B701" s="4">
        <v>42618.943842592591</v>
      </c>
      <c r="C701" s="3" t="s">
        <v>7639</v>
      </c>
      <c r="D701" s="3"/>
      <c r="Z701" s="3" t="s">
        <v>5</v>
      </c>
      <c r="AA701" s="3" t="s">
        <v>7697</v>
      </c>
      <c r="AD701" s="3" t="s">
        <v>40627</v>
      </c>
    </row>
    <row r="702" spans="1:30" ht="15" x14ac:dyDescent="0.2">
      <c r="A702" s="3" t="s">
        <v>287</v>
      </c>
      <c r="B702" s="4">
        <v>42618.943842592591</v>
      </c>
      <c r="C702" s="3" t="s">
        <v>7639</v>
      </c>
      <c r="D702" s="3"/>
      <c r="Y702" s="3" t="s">
        <v>40626</v>
      </c>
      <c r="Z702" s="3" t="s">
        <v>39224</v>
      </c>
      <c r="AA702" s="3" t="s">
        <v>28</v>
      </c>
      <c r="AB702" s="3" t="s">
        <v>40625</v>
      </c>
      <c r="AD702" s="3" t="s">
        <v>40624</v>
      </c>
    </row>
    <row r="703" spans="1:30" ht="15" x14ac:dyDescent="0.2">
      <c r="A703" s="3" t="s">
        <v>40623</v>
      </c>
      <c r="B703" s="4">
        <v>42618.943831018521</v>
      </c>
      <c r="C703" s="3" t="s">
        <v>7639</v>
      </c>
      <c r="D703" s="3"/>
      <c r="X703" s="3" t="s">
        <v>11702</v>
      </c>
      <c r="Z703" s="3" t="s">
        <v>5</v>
      </c>
      <c r="AA703" s="3" t="s">
        <v>7697</v>
      </c>
      <c r="AD703" s="3" t="s">
        <v>40622</v>
      </c>
    </row>
    <row r="704" spans="1:30" ht="15" x14ac:dyDescent="0.2">
      <c r="A704" s="3" t="s">
        <v>40621</v>
      </c>
      <c r="B704" s="4">
        <v>42618.943831018521</v>
      </c>
      <c r="C704" s="3" t="s">
        <v>7639</v>
      </c>
      <c r="D704" s="3"/>
      <c r="I704" s="3" t="s">
        <v>40620</v>
      </c>
      <c r="U704" s="3" t="s">
        <v>11874</v>
      </c>
      <c r="W704" s="3" t="s">
        <v>11874</v>
      </c>
      <c r="Z704" s="3" t="s">
        <v>39148</v>
      </c>
      <c r="AA704" s="3" t="s">
        <v>7697</v>
      </c>
      <c r="AB704" s="3" t="s">
        <v>39712</v>
      </c>
      <c r="AC704" s="3" t="s">
        <v>40619</v>
      </c>
      <c r="AD704" s="3" t="s">
        <v>40618</v>
      </c>
    </row>
    <row r="705" spans="1:30" ht="15" x14ac:dyDescent="0.2">
      <c r="A705" s="3" t="s">
        <v>14947</v>
      </c>
      <c r="B705" s="4">
        <v>42618.943831018521</v>
      </c>
      <c r="C705" s="3" t="s">
        <v>7639</v>
      </c>
      <c r="D705" s="3"/>
      <c r="Y705" s="3" t="s">
        <v>40617</v>
      </c>
      <c r="Z705" s="3" t="s">
        <v>39224</v>
      </c>
      <c r="AA705" s="3" t="s">
        <v>7697</v>
      </c>
      <c r="AB705" s="3" t="s">
        <v>40616</v>
      </c>
      <c r="AD705" s="3" t="s">
        <v>40615</v>
      </c>
    </row>
    <row r="706" spans="1:30" ht="15" x14ac:dyDescent="0.2">
      <c r="A706" s="3" t="s">
        <v>40614</v>
      </c>
      <c r="B706" s="4">
        <v>42618.943831018521</v>
      </c>
      <c r="C706" s="3" t="s">
        <v>7639</v>
      </c>
      <c r="D706" s="3"/>
      <c r="X706" s="3" t="s">
        <v>13296</v>
      </c>
      <c r="Z706" s="3" t="s">
        <v>5</v>
      </c>
      <c r="AA706" s="3" t="s">
        <v>7697</v>
      </c>
      <c r="AD706" s="3" t="s">
        <v>40613</v>
      </c>
    </row>
    <row r="707" spans="1:30" ht="15" x14ac:dyDescent="0.2">
      <c r="A707" s="3" t="s">
        <v>14694</v>
      </c>
      <c r="B707" s="4">
        <v>42618.943831018521</v>
      </c>
      <c r="C707" s="3" t="s">
        <v>7639</v>
      </c>
      <c r="D707" s="3"/>
      <c r="Y707" s="3" t="s">
        <v>40612</v>
      </c>
      <c r="Z707" s="3" t="s">
        <v>39224</v>
      </c>
      <c r="AA707" s="3" t="s">
        <v>7697</v>
      </c>
      <c r="AB707" s="3" t="s">
        <v>40611</v>
      </c>
      <c r="AD707" s="3" t="s">
        <v>40610</v>
      </c>
    </row>
    <row r="708" spans="1:30" ht="15" x14ac:dyDescent="0.2">
      <c r="A708" s="3" t="s">
        <v>40609</v>
      </c>
      <c r="B708" s="4">
        <v>42618.943831018521</v>
      </c>
      <c r="C708" s="3" t="s">
        <v>7639</v>
      </c>
      <c r="D708" s="3"/>
      <c r="X708" s="3" t="s">
        <v>11486</v>
      </c>
      <c r="Z708" s="3" t="s">
        <v>5</v>
      </c>
      <c r="AA708" s="3" t="s">
        <v>7697</v>
      </c>
      <c r="AD708" s="3" t="s">
        <v>40608</v>
      </c>
    </row>
    <row r="709" spans="1:30" ht="15" x14ac:dyDescent="0.2">
      <c r="A709" s="3" t="s">
        <v>14360</v>
      </c>
      <c r="B709" s="4">
        <v>42618.943831018521</v>
      </c>
      <c r="C709" s="3" t="s">
        <v>7639</v>
      </c>
      <c r="D709" s="3"/>
      <c r="Y709" s="3" t="s">
        <v>40607</v>
      </c>
      <c r="Z709" s="3" t="s">
        <v>39224</v>
      </c>
      <c r="AA709" s="3" t="s">
        <v>7697</v>
      </c>
      <c r="AB709" s="3" t="s">
        <v>40606</v>
      </c>
      <c r="AD709" s="3" t="s">
        <v>40605</v>
      </c>
    </row>
    <row r="710" spans="1:30" ht="15" x14ac:dyDescent="0.2">
      <c r="A710" s="3" t="s">
        <v>40604</v>
      </c>
      <c r="B710" s="4">
        <v>42618.943831018521</v>
      </c>
      <c r="C710" s="3" t="s">
        <v>7639</v>
      </c>
      <c r="D710" s="3"/>
      <c r="X710" s="3" t="s">
        <v>8589</v>
      </c>
      <c r="Z710" s="3" t="s">
        <v>5</v>
      </c>
      <c r="AA710" s="3" t="s">
        <v>7697</v>
      </c>
      <c r="AD710" s="3" t="s">
        <v>40603</v>
      </c>
    </row>
    <row r="711" spans="1:30" ht="15" x14ac:dyDescent="0.2">
      <c r="A711" s="3" t="s">
        <v>14059</v>
      </c>
      <c r="B711" s="4">
        <v>42618.943831018521</v>
      </c>
      <c r="C711" s="3" t="s">
        <v>7639</v>
      </c>
      <c r="D711" s="3"/>
      <c r="Y711" s="3" t="s">
        <v>40602</v>
      </c>
      <c r="Z711" s="3" t="s">
        <v>39224</v>
      </c>
      <c r="AA711" s="3" t="s">
        <v>7697</v>
      </c>
      <c r="AB711" s="3" t="s">
        <v>40601</v>
      </c>
      <c r="AD711" s="3" t="s">
        <v>40600</v>
      </c>
    </row>
    <row r="712" spans="1:30" ht="15" x14ac:dyDescent="0.2">
      <c r="A712" s="3" t="s">
        <v>13026</v>
      </c>
      <c r="B712" s="4">
        <v>42618.943831018521</v>
      </c>
      <c r="C712" s="3" t="s">
        <v>7639</v>
      </c>
      <c r="D712" s="3"/>
      <c r="Y712" s="3" t="s">
        <v>40599</v>
      </c>
      <c r="Z712" s="3" t="s">
        <v>39224</v>
      </c>
      <c r="AA712" s="3" t="s">
        <v>7697</v>
      </c>
      <c r="AB712" s="3" t="s">
        <v>40598</v>
      </c>
      <c r="AD712" s="3" t="s">
        <v>40597</v>
      </c>
    </row>
    <row r="713" spans="1:30" ht="15" x14ac:dyDescent="0.2">
      <c r="A713" s="3" t="s">
        <v>12985</v>
      </c>
      <c r="B713" s="4">
        <v>42618.943831018521</v>
      </c>
      <c r="C713" s="3" t="s">
        <v>7639</v>
      </c>
      <c r="D713" s="3"/>
      <c r="Y713" s="3" t="s">
        <v>12986</v>
      </c>
      <c r="Z713" s="3" t="s">
        <v>39224</v>
      </c>
      <c r="AA713" s="3" t="s">
        <v>7697</v>
      </c>
      <c r="AB713" s="3" t="s">
        <v>40596</v>
      </c>
      <c r="AD713" s="3" t="s">
        <v>40595</v>
      </c>
    </row>
    <row r="714" spans="1:30" ht="15" x14ac:dyDescent="0.2">
      <c r="A714" s="3" t="s">
        <v>18300</v>
      </c>
      <c r="B714" s="4">
        <v>42618.943831018521</v>
      </c>
      <c r="C714" s="3" t="s">
        <v>7639</v>
      </c>
      <c r="D714" s="3" t="s">
        <v>39850</v>
      </c>
      <c r="H714" s="3" t="s">
        <v>40594</v>
      </c>
      <c r="I714" s="3" t="s">
        <v>40593</v>
      </c>
      <c r="U714" s="3" t="s">
        <v>10267</v>
      </c>
      <c r="V714" s="3" t="s">
        <v>7795</v>
      </c>
      <c r="W714" s="3" t="s">
        <v>40592</v>
      </c>
      <c r="Z714" s="3" t="s">
        <v>39148</v>
      </c>
      <c r="AA714" s="3" t="s">
        <v>28</v>
      </c>
      <c r="AB714" s="3" t="s">
        <v>40591</v>
      </c>
      <c r="AC714" s="3" t="s">
        <v>40590</v>
      </c>
      <c r="AD714" s="3" t="s">
        <v>40589</v>
      </c>
    </row>
    <row r="715" spans="1:30" ht="15" x14ac:dyDescent="0.2">
      <c r="A715" s="3" t="s">
        <v>40588</v>
      </c>
      <c r="B715" s="4">
        <v>42618.943831018521</v>
      </c>
      <c r="C715" s="3" t="s">
        <v>7639</v>
      </c>
      <c r="D715" s="3"/>
      <c r="I715" s="3" t="s">
        <v>40587</v>
      </c>
      <c r="Z715" s="3" t="s">
        <v>39119</v>
      </c>
      <c r="AA715" s="3" t="s">
        <v>8326</v>
      </c>
      <c r="AD715" s="3" t="s">
        <v>40586</v>
      </c>
    </row>
    <row r="716" spans="1:30" ht="15" x14ac:dyDescent="0.2">
      <c r="A716" s="3" t="s">
        <v>12939</v>
      </c>
      <c r="B716" s="4">
        <v>42618.943831018521</v>
      </c>
      <c r="C716" s="3" t="s">
        <v>7639</v>
      </c>
      <c r="D716" s="3"/>
      <c r="Y716" s="3" t="s">
        <v>12940</v>
      </c>
      <c r="Z716" s="3" t="s">
        <v>39224</v>
      </c>
      <c r="AA716" s="3" t="s">
        <v>7697</v>
      </c>
      <c r="AB716" s="3" t="s">
        <v>40585</v>
      </c>
      <c r="AD716" s="3" t="s">
        <v>40584</v>
      </c>
    </row>
    <row r="717" spans="1:30" ht="15" x14ac:dyDescent="0.2">
      <c r="A717" s="3" t="s">
        <v>12880</v>
      </c>
      <c r="B717" s="4">
        <v>42618.943831018521</v>
      </c>
      <c r="C717" s="3" t="s">
        <v>7639</v>
      </c>
      <c r="D717" s="3"/>
      <c r="Y717" s="3" t="s">
        <v>40583</v>
      </c>
      <c r="Z717" s="3" t="s">
        <v>39224</v>
      </c>
      <c r="AA717" s="3" t="s">
        <v>7697</v>
      </c>
      <c r="AB717" s="3" t="s">
        <v>40582</v>
      </c>
      <c r="AD717" s="3" t="s">
        <v>40581</v>
      </c>
    </row>
    <row r="718" spans="1:30" ht="15" x14ac:dyDescent="0.2">
      <c r="A718" s="3" t="s">
        <v>30434</v>
      </c>
      <c r="B718" s="4">
        <v>42618.943831018521</v>
      </c>
      <c r="C718" s="3" t="s">
        <v>7639</v>
      </c>
      <c r="D718" s="3"/>
      <c r="Y718" s="3" t="s">
        <v>40580</v>
      </c>
      <c r="Z718" s="3" t="s">
        <v>39224</v>
      </c>
      <c r="AA718" s="3" t="s">
        <v>7697</v>
      </c>
      <c r="AB718" s="3" t="s">
        <v>40579</v>
      </c>
      <c r="AD718" s="3" t="s">
        <v>40578</v>
      </c>
    </row>
    <row r="719" spans="1:30" ht="15" x14ac:dyDescent="0.2">
      <c r="A719" s="3" t="s">
        <v>7894</v>
      </c>
      <c r="B719" s="4">
        <v>42618.943831018521</v>
      </c>
      <c r="C719" s="3" t="s">
        <v>7639</v>
      </c>
      <c r="D719" s="3"/>
      <c r="Y719" s="3" t="s">
        <v>40577</v>
      </c>
      <c r="Z719" s="3" t="s">
        <v>39224</v>
      </c>
      <c r="AA719" s="3" t="s">
        <v>7697</v>
      </c>
      <c r="AB719" s="3" t="s">
        <v>40576</v>
      </c>
      <c r="AD719" s="3" t="s">
        <v>40575</v>
      </c>
    </row>
    <row r="720" spans="1:30" ht="15" x14ac:dyDescent="0.2">
      <c r="A720" s="3" t="s">
        <v>7809</v>
      </c>
      <c r="B720" s="4">
        <v>42618.943819444437</v>
      </c>
      <c r="C720" s="3" t="s">
        <v>7639</v>
      </c>
      <c r="D720" s="3"/>
      <c r="Y720" s="3" t="s">
        <v>40574</v>
      </c>
      <c r="Z720" s="3" t="s">
        <v>39224</v>
      </c>
      <c r="AA720" s="3" t="s">
        <v>7697</v>
      </c>
      <c r="AB720" s="3" t="s">
        <v>40573</v>
      </c>
      <c r="AD720" s="3" t="s">
        <v>40572</v>
      </c>
    </row>
    <row r="721" spans="1:30" ht="15" x14ac:dyDescent="0.2">
      <c r="A721" s="3" t="s">
        <v>40571</v>
      </c>
      <c r="B721" s="4">
        <v>42618.943819444437</v>
      </c>
      <c r="C721" s="3" t="s">
        <v>7639</v>
      </c>
      <c r="D721" s="3"/>
      <c r="I721" s="3" t="s">
        <v>40570</v>
      </c>
      <c r="Z721" s="3" t="s">
        <v>39119</v>
      </c>
      <c r="AA721" s="3" t="s">
        <v>8326</v>
      </c>
      <c r="AD721" s="3" t="s">
        <v>40569</v>
      </c>
    </row>
    <row r="722" spans="1:30" ht="15" x14ac:dyDescent="0.2">
      <c r="A722" s="3" t="s">
        <v>10508</v>
      </c>
      <c r="B722" s="4">
        <v>42618.943819444437</v>
      </c>
      <c r="C722" s="3" t="s">
        <v>7639</v>
      </c>
      <c r="D722" s="3"/>
      <c r="Y722" s="3" t="s">
        <v>40568</v>
      </c>
      <c r="Z722" s="3" t="s">
        <v>39224</v>
      </c>
      <c r="AA722" s="3" t="s">
        <v>7697</v>
      </c>
      <c r="AB722" s="3" t="s">
        <v>40567</v>
      </c>
      <c r="AD722" s="3" t="s">
        <v>40566</v>
      </c>
    </row>
    <row r="723" spans="1:30" ht="15" x14ac:dyDescent="0.2">
      <c r="A723" s="3" t="s">
        <v>10165</v>
      </c>
      <c r="B723" s="4">
        <v>42618.943819444437</v>
      </c>
      <c r="C723" s="3" t="s">
        <v>7639</v>
      </c>
      <c r="D723" s="3"/>
      <c r="Y723" s="3" t="s">
        <v>40565</v>
      </c>
      <c r="Z723" s="3" t="s">
        <v>39224</v>
      </c>
      <c r="AA723" s="3" t="s">
        <v>7697</v>
      </c>
      <c r="AB723" s="3" t="s">
        <v>40564</v>
      </c>
      <c r="AD723" s="3" t="s">
        <v>40563</v>
      </c>
    </row>
    <row r="724" spans="1:30" ht="15" x14ac:dyDescent="0.2">
      <c r="A724" s="3" t="s">
        <v>40562</v>
      </c>
      <c r="B724" s="4">
        <v>42618.943819444437</v>
      </c>
      <c r="C724" s="3" t="s">
        <v>7639</v>
      </c>
      <c r="D724" s="3"/>
      <c r="I724" s="3" t="s">
        <v>40561</v>
      </c>
      <c r="Z724" s="3" t="s">
        <v>39119</v>
      </c>
      <c r="AA724" s="3" t="s">
        <v>8326</v>
      </c>
      <c r="AD724" s="3" t="s">
        <v>40560</v>
      </c>
    </row>
    <row r="725" spans="1:30" ht="15" x14ac:dyDescent="0.2">
      <c r="A725" s="3" t="s">
        <v>7700</v>
      </c>
      <c r="B725" s="4">
        <v>42618.943819444437</v>
      </c>
      <c r="C725" s="3" t="s">
        <v>7639</v>
      </c>
      <c r="D725" s="3"/>
      <c r="Y725" s="3" t="s">
        <v>40559</v>
      </c>
      <c r="Z725" s="3" t="s">
        <v>39224</v>
      </c>
      <c r="AA725" s="3" t="s">
        <v>7697</v>
      </c>
      <c r="AB725" s="3" t="s">
        <v>40558</v>
      </c>
      <c r="AD725" s="3" t="s">
        <v>40557</v>
      </c>
    </row>
    <row r="726" spans="1:30" ht="15" x14ac:dyDescent="0.2">
      <c r="A726" s="3" t="s">
        <v>40556</v>
      </c>
      <c r="B726" s="4">
        <v>42618.943819444437</v>
      </c>
      <c r="C726" s="3" t="s">
        <v>7639</v>
      </c>
      <c r="D726" s="3"/>
      <c r="Z726" s="3" t="s">
        <v>39119</v>
      </c>
      <c r="AA726" s="3" t="s">
        <v>7656</v>
      </c>
      <c r="AD726" s="3" t="s">
        <v>40555</v>
      </c>
    </row>
    <row r="727" spans="1:30" ht="15" x14ac:dyDescent="0.2">
      <c r="A727" s="3" t="s">
        <v>40554</v>
      </c>
      <c r="B727" s="4">
        <v>42618.943819444437</v>
      </c>
      <c r="C727" s="3" t="s">
        <v>7639</v>
      </c>
      <c r="D727" s="3"/>
      <c r="I727" s="3" t="s">
        <v>40553</v>
      </c>
      <c r="Z727" s="3" t="s">
        <v>39119</v>
      </c>
      <c r="AA727" s="3" t="s">
        <v>8326</v>
      </c>
      <c r="AD727" s="3" t="s">
        <v>40552</v>
      </c>
    </row>
    <row r="728" spans="1:30" ht="15" x14ac:dyDescent="0.2">
      <c r="A728" s="3" t="s">
        <v>40551</v>
      </c>
      <c r="B728" s="4">
        <v>42618.943819444437</v>
      </c>
      <c r="C728" s="3" t="s">
        <v>7639</v>
      </c>
      <c r="D728" s="3"/>
      <c r="Z728" s="3" t="s">
        <v>39119</v>
      </c>
      <c r="AA728" s="3" t="s">
        <v>7656</v>
      </c>
      <c r="AD728" s="3" t="s">
        <v>40550</v>
      </c>
    </row>
    <row r="729" spans="1:30" ht="15" x14ac:dyDescent="0.2">
      <c r="A729" s="3" t="s">
        <v>40549</v>
      </c>
      <c r="B729" s="4">
        <v>42618.943819444437</v>
      </c>
      <c r="C729" s="3" t="s">
        <v>7639</v>
      </c>
      <c r="D729" s="3"/>
      <c r="Z729" s="3" t="s">
        <v>39119</v>
      </c>
      <c r="AA729" s="3" t="s">
        <v>7656</v>
      </c>
      <c r="AD729" s="3" t="s">
        <v>40548</v>
      </c>
    </row>
    <row r="730" spans="1:30" ht="15" x14ac:dyDescent="0.2">
      <c r="A730" s="3" t="s">
        <v>10870</v>
      </c>
      <c r="B730" s="4">
        <v>42618.943819444437</v>
      </c>
      <c r="C730" s="3" t="s">
        <v>7639</v>
      </c>
      <c r="D730" s="3" t="s">
        <v>39850</v>
      </c>
      <c r="H730" s="3" t="s">
        <v>40547</v>
      </c>
      <c r="I730" s="3" t="s">
        <v>40546</v>
      </c>
      <c r="U730" s="3" t="s">
        <v>39028</v>
      </c>
      <c r="V730" s="3" t="s">
        <v>40545</v>
      </c>
      <c r="W730" s="3" t="s">
        <v>40544</v>
      </c>
      <c r="Z730" s="3" t="s">
        <v>39148</v>
      </c>
      <c r="AA730" s="3" t="s">
        <v>28</v>
      </c>
      <c r="AB730" s="3" t="s">
        <v>36440</v>
      </c>
      <c r="AC730" s="3" t="s">
        <v>40543</v>
      </c>
      <c r="AD730" s="3" t="s">
        <v>40542</v>
      </c>
    </row>
    <row r="731" spans="1:30" ht="15" x14ac:dyDescent="0.2">
      <c r="A731" s="3" t="s">
        <v>40541</v>
      </c>
      <c r="B731" s="4">
        <v>42618.943819444437</v>
      </c>
      <c r="C731" s="3" t="s">
        <v>7639</v>
      </c>
      <c r="D731" s="3"/>
      <c r="Z731" s="3" t="s">
        <v>39119</v>
      </c>
      <c r="AA731" s="3" t="s">
        <v>7656</v>
      </c>
      <c r="AD731" s="3" t="s">
        <v>40540</v>
      </c>
    </row>
    <row r="732" spans="1:30" ht="15" x14ac:dyDescent="0.2">
      <c r="A732" s="3" t="s">
        <v>40539</v>
      </c>
      <c r="B732" s="4">
        <v>42618.943819444437</v>
      </c>
      <c r="C732" s="3" t="s">
        <v>7639</v>
      </c>
      <c r="D732" s="3"/>
      <c r="Z732" s="3" t="s">
        <v>39119</v>
      </c>
      <c r="AA732" s="3" t="s">
        <v>8326</v>
      </c>
      <c r="AD732" s="3" t="s">
        <v>40538</v>
      </c>
    </row>
    <row r="733" spans="1:30" ht="15" x14ac:dyDescent="0.2">
      <c r="A733" s="3" t="s">
        <v>40537</v>
      </c>
      <c r="B733" s="4">
        <v>42618.943819444437</v>
      </c>
      <c r="C733" s="3" t="s">
        <v>7639</v>
      </c>
      <c r="D733" s="3"/>
      <c r="Z733" s="3" t="s">
        <v>39119</v>
      </c>
      <c r="AA733" s="3" t="s">
        <v>7656</v>
      </c>
      <c r="AD733" s="3" t="s">
        <v>40536</v>
      </c>
    </row>
    <row r="734" spans="1:30" ht="15" x14ac:dyDescent="0.2">
      <c r="A734" s="3" t="s">
        <v>40535</v>
      </c>
      <c r="B734" s="4">
        <v>42618.943819444437</v>
      </c>
      <c r="C734" s="3" t="s">
        <v>7639</v>
      </c>
      <c r="D734" s="3"/>
      <c r="Z734" s="3" t="s">
        <v>39119</v>
      </c>
      <c r="AA734" s="3" t="s">
        <v>7656</v>
      </c>
      <c r="AD734" s="3" t="s">
        <v>40534</v>
      </c>
    </row>
    <row r="735" spans="1:30" ht="15" x14ac:dyDescent="0.2">
      <c r="A735" s="3" t="s">
        <v>40533</v>
      </c>
      <c r="B735" s="4">
        <v>42618.943819444437</v>
      </c>
      <c r="C735" s="3" t="s">
        <v>7639</v>
      </c>
      <c r="D735" s="3"/>
      <c r="I735" s="3" t="s">
        <v>40532</v>
      </c>
      <c r="Z735" s="3" t="s">
        <v>39119</v>
      </c>
      <c r="AA735" s="3" t="s">
        <v>8326</v>
      </c>
      <c r="AD735" s="3" t="s">
        <v>40531</v>
      </c>
    </row>
    <row r="736" spans="1:30" ht="15" x14ac:dyDescent="0.2">
      <c r="A736" s="3" t="s">
        <v>40530</v>
      </c>
      <c r="B736" s="4">
        <v>42618.943819444437</v>
      </c>
      <c r="C736" s="3" t="s">
        <v>7639</v>
      </c>
      <c r="D736" s="3"/>
      <c r="Z736" s="3" t="s">
        <v>39119</v>
      </c>
      <c r="AA736" s="3" t="s">
        <v>7656</v>
      </c>
      <c r="AD736" s="3" t="s">
        <v>40529</v>
      </c>
    </row>
    <row r="737" spans="1:30" ht="15" x14ac:dyDescent="0.2">
      <c r="A737" s="3" t="s">
        <v>40528</v>
      </c>
      <c r="B737" s="4">
        <v>42618.943807870368</v>
      </c>
      <c r="C737" s="3" t="s">
        <v>7639</v>
      </c>
      <c r="D737" s="3"/>
      <c r="Z737" s="3" t="s">
        <v>39119</v>
      </c>
      <c r="AA737" s="3" t="s">
        <v>7656</v>
      </c>
      <c r="AD737" s="3" t="s">
        <v>40527</v>
      </c>
    </row>
    <row r="738" spans="1:30" ht="15" x14ac:dyDescent="0.2">
      <c r="A738" s="3" t="s">
        <v>40526</v>
      </c>
      <c r="B738" s="4">
        <v>42618.943807870368</v>
      </c>
      <c r="C738" s="3" t="s">
        <v>7639</v>
      </c>
      <c r="D738" s="3"/>
      <c r="Z738" s="3" t="s">
        <v>39119</v>
      </c>
      <c r="AA738" s="3" t="s">
        <v>7656</v>
      </c>
      <c r="AD738" s="3" t="s">
        <v>40525</v>
      </c>
    </row>
    <row r="739" spans="1:30" ht="15" x14ac:dyDescent="0.2">
      <c r="A739" s="3" t="s">
        <v>40524</v>
      </c>
      <c r="B739" s="4">
        <v>42618.943807870368</v>
      </c>
      <c r="C739" s="3" t="s">
        <v>7639</v>
      </c>
      <c r="D739" s="3"/>
      <c r="Z739" s="3" t="s">
        <v>39119</v>
      </c>
      <c r="AA739" s="3" t="s">
        <v>7656</v>
      </c>
      <c r="AD739" s="3" t="s">
        <v>40523</v>
      </c>
    </row>
    <row r="740" spans="1:30" ht="15" x14ac:dyDescent="0.2">
      <c r="A740" s="3" t="s">
        <v>40522</v>
      </c>
      <c r="B740" s="4">
        <v>42618.943807870368</v>
      </c>
      <c r="C740" s="3" t="s">
        <v>7639</v>
      </c>
      <c r="D740" s="3"/>
      <c r="I740" s="3" t="s">
        <v>40521</v>
      </c>
      <c r="Z740" s="3" t="s">
        <v>39119</v>
      </c>
      <c r="AA740" s="3" t="s">
        <v>8326</v>
      </c>
      <c r="AD740" s="3" t="s">
        <v>40520</v>
      </c>
    </row>
    <row r="741" spans="1:30" ht="15" x14ac:dyDescent="0.2">
      <c r="A741" s="3" t="s">
        <v>24492</v>
      </c>
      <c r="B741" s="4">
        <v>42618.943807870368</v>
      </c>
      <c r="C741" s="3" t="s">
        <v>7639</v>
      </c>
      <c r="D741" s="3"/>
      <c r="E741" s="3" t="s">
        <v>23532</v>
      </c>
      <c r="F741" s="3" t="s">
        <v>39095</v>
      </c>
      <c r="S741" s="3" t="s">
        <v>27691</v>
      </c>
      <c r="Y741" s="3" t="s">
        <v>24494</v>
      </c>
      <c r="Z741" s="3" t="s">
        <v>39093</v>
      </c>
      <c r="AA741" s="3" t="s">
        <v>7656</v>
      </c>
      <c r="AD741" s="3" t="s">
        <v>40519</v>
      </c>
    </row>
    <row r="742" spans="1:30" ht="15" x14ac:dyDescent="0.2">
      <c r="A742" s="3" t="s">
        <v>40518</v>
      </c>
      <c r="B742" s="4">
        <v>42618.943807870368</v>
      </c>
      <c r="C742" s="3" t="s">
        <v>7639</v>
      </c>
      <c r="D742" s="3"/>
      <c r="I742" s="3" t="s">
        <v>40517</v>
      </c>
      <c r="Z742" s="3" t="s">
        <v>39119</v>
      </c>
      <c r="AA742" s="3" t="s">
        <v>8326</v>
      </c>
      <c r="AD742" s="3" t="s">
        <v>40516</v>
      </c>
    </row>
    <row r="743" spans="1:30" ht="15" x14ac:dyDescent="0.2">
      <c r="A743" s="3" t="s">
        <v>40515</v>
      </c>
      <c r="B743" s="4">
        <v>42618.943807870368</v>
      </c>
      <c r="C743" s="3" t="s">
        <v>7639</v>
      </c>
      <c r="D743" s="3"/>
      <c r="I743" s="3" t="s">
        <v>40514</v>
      </c>
      <c r="Z743" s="3" t="s">
        <v>39119</v>
      </c>
      <c r="AA743" s="3" t="s">
        <v>8326</v>
      </c>
      <c r="AD743" s="3" t="s">
        <v>40513</v>
      </c>
    </row>
    <row r="744" spans="1:30" ht="15" x14ac:dyDescent="0.2">
      <c r="A744" s="3" t="s">
        <v>40512</v>
      </c>
      <c r="B744" s="4">
        <v>42618.943807870368</v>
      </c>
      <c r="C744" s="3" t="s">
        <v>7639</v>
      </c>
      <c r="D744" s="3"/>
      <c r="I744" s="3" t="s">
        <v>40511</v>
      </c>
      <c r="Z744" s="3" t="s">
        <v>39119</v>
      </c>
      <c r="AA744" s="3" t="s">
        <v>8326</v>
      </c>
      <c r="AD744" s="3" t="s">
        <v>40510</v>
      </c>
    </row>
    <row r="745" spans="1:30" ht="15" x14ac:dyDescent="0.2">
      <c r="A745" s="3" t="s">
        <v>40509</v>
      </c>
      <c r="B745" s="4">
        <v>42618.943807870368</v>
      </c>
      <c r="C745" s="3" t="s">
        <v>7639</v>
      </c>
      <c r="D745" s="3"/>
      <c r="I745" s="3" t="s">
        <v>40508</v>
      </c>
      <c r="Z745" s="3" t="s">
        <v>39119</v>
      </c>
      <c r="AA745" s="3" t="s">
        <v>8326</v>
      </c>
      <c r="AD745" s="3" t="s">
        <v>40507</v>
      </c>
    </row>
    <row r="746" spans="1:30" ht="15" x14ac:dyDescent="0.2">
      <c r="A746" s="3" t="s">
        <v>40506</v>
      </c>
      <c r="B746" s="4">
        <v>42618.943807870368</v>
      </c>
      <c r="C746" s="3" t="s">
        <v>7639</v>
      </c>
      <c r="D746" s="3"/>
      <c r="I746" s="3" t="s">
        <v>40505</v>
      </c>
      <c r="Z746" s="3" t="s">
        <v>39119</v>
      </c>
      <c r="AA746" s="3" t="s">
        <v>8326</v>
      </c>
      <c r="AD746" s="3" t="s">
        <v>40504</v>
      </c>
    </row>
    <row r="747" spans="1:30" ht="15" x14ac:dyDescent="0.2">
      <c r="A747" s="3" t="s">
        <v>11234</v>
      </c>
      <c r="B747" s="4">
        <v>42618.943807870368</v>
      </c>
      <c r="C747" s="3" t="s">
        <v>7639</v>
      </c>
      <c r="D747" s="3" t="s">
        <v>39850</v>
      </c>
      <c r="H747" s="3" t="s">
        <v>40503</v>
      </c>
      <c r="I747" s="3" t="s">
        <v>40502</v>
      </c>
      <c r="U747" s="3" t="s">
        <v>9173</v>
      </c>
      <c r="V747" s="3" t="s">
        <v>39048</v>
      </c>
      <c r="W747" s="3" t="s">
        <v>40501</v>
      </c>
      <c r="Z747" s="3" t="s">
        <v>39148</v>
      </c>
      <c r="AA747" s="3" t="s">
        <v>28</v>
      </c>
      <c r="AB747" s="3" t="s">
        <v>40500</v>
      </c>
      <c r="AC747" s="3" t="s">
        <v>40499</v>
      </c>
      <c r="AD747" s="3" t="s">
        <v>40498</v>
      </c>
    </row>
    <row r="748" spans="1:30" ht="15" x14ac:dyDescent="0.2">
      <c r="A748" s="3" t="s">
        <v>40497</v>
      </c>
      <c r="B748" s="4">
        <v>42618.943807870368</v>
      </c>
      <c r="C748" s="3" t="s">
        <v>7639</v>
      </c>
      <c r="D748" s="3"/>
      <c r="I748" s="3" t="s">
        <v>40496</v>
      </c>
      <c r="Z748" s="3" t="s">
        <v>39119</v>
      </c>
      <c r="AA748" s="3" t="s">
        <v>8326</v>
      </c>
      <c r="AD748" s="3" t="s">
        <v>40495</v>
      </c>
    </row>
    <row r="749" spans="1:30" ht="15" x14ac:dyDescent="0.2">
      <c r="A749" s="3" t="s">
        <v>40494</v>
      </c>
      <c r="B749" s="4">
        <v>42618.943807870368</v>
      </c>
      <c r="C749" s="3" t="s">
        <v>7639</v>
      </c>
      <c r="D749" s="3"/>
      <c r="I749" s="3" t="s">
        <v>40493</v>
      </c>
      <c r="Z749" s="3" t="s">
        <v>39119</v>
      </c>
      <c r="AA749" s="3" t="s">
        <v>8326</v>
      </c>
      <c r="AD749" s="3" t="s">
        <v>40492</v>
      </c>
    </row>
    <row r="750" spans="1:30" ht="15" x14ac:dyDescent="0.2">
      <c r="A750" s="3" t="s">
        <v>40491</v>
      </c>
      <c r="B750" s="4">
        <v>42618.943807870368</v>
      </c>
      <c r="C750" s="3" t="s">
        <v>7639</v>
      </c>
      <c r="D750" s="3"/>
      <c r="I750" s="3" t="s">
        <v>40490</v>
      </c>
      <c r="Z750" s="3" t="s">
        <v>39119</v>
      </c>
      <c r="AA750" s="3" t="s">
        <v>8326</v>
      </c>
      <c r="AD750" s="3" t="s">
        <v>40489</v>
      </c>
    </row>
    <row r="751" spans="1:30" ht="15" x14ac:dyDescent="0.2">
      <c r="A751" s="3" t="s">
        <v>40488</v>
      </c>
      <c r="B751" s="4">
        <v>42618.943807870368</v>
      </c>
      <c r="C751" s="3" t="s">
        <v>7639</v>
      </c>
      <c r="D751" s="3"/>
      <c r="I751" s="3" t="s">
        <v>40487</v>
      </c>
      <c r="Z751" s="3" t="s">
        <v>39119</v>
      </c>
      <c r="AA751" s="3" t="s">
        <v>8326</v>
      </c>
      <c r="AD751" s="3" t="s">
        <v>40486</v>
      </c>
    </row>
    <row r="752" spans="1:30" ht="15" x14ac:dyDescent="0.2">
      <c r="A752" s="3" t="s">
        <v>40485</v>
      </c>
      <c r="B752" s="4">
        <v>42618.943796296298</v>
      </c>
      <c r="C752" s="3" t="s">
        <v>7639</v>
      </c>
      <c r="D752" s="3"/>
      <c r="I752" s="3" t="s">
        <v>40484</v>
      </c>
      <c r="X752" s="3" t="s">
        <v>27761</v>
      </c>
      <c r="Z752" s="3" t="s">
        <v>39119</v>
      </c>
      <c r="AA752" s="3" t="s">
        <v>8326</v>
      </c>
      <c r="AD752" s="3" t="s">
        <v>40483</v>
      </c>
    </row>
    <row r="753" spans="1:30" ht="15" x14ac:dyDescent="0.2">
      <c r="A753" s="3" t="s">
        <v>23383</v>
      </c>
      <c r="B753" s="4">
        <v>42618.943796296298</v>
      </c>
      <c r="C753" s="3" t="s">
        <v>7639</v>
      </c>
      <c r="D753" s="3" t="s">
        <v>39850</v>
      </c>
      <c r="H753" s="3" t="s">
        <v>40482</v>
      </c>
      <c r="I753" s="3" t="s">
        <v>40481</v>
      </c>
      <c r="U753" s="3" t="s">
        <v>8903</v>
      </c>
      <c r="W753" s="3" t="s">
        <v>40480</v>
      </c>
      <c r="Z753" s="3" t="s">
        <v>39148</v>
      </c>
      <c r="AA753" s="3" t="s">
        <v>28</v>
      </c>
      <c r="AB753" s="3" t="s">
        <v>40479</v>
      </c>
      <c r="AC753" s="3" t="s">
        <v>40478</v>
      </c>
      <c r="AD753" s="3" t="s">
        <v>40477</v>
      </c>
    </row>
    <row r="754" spans="1:30" ht="15" x14ac:dyDescent="0.2">
      <c r="A754" s="3" t="s">
        <v>40476</v>
      </c>
      <c r="B754" s="4">
        <v>42618.943796296298</v>
      </c>
      <c r="C754" s="3" t="s">
        <v>7639</v>
      </c>
      <c r="D754" s="3"/>
      <c r="I754" s="3" t="s">
        <v>40475</v>
      </c>
      <c r="Z754" s="3" t="s">
        <v>39148</v>
      </c>
      <c r="AA754" s="3" t="s">
        <v>7697</v>
      </c>
      <c r="AB754" s="3" t="s">
        <v>40474</v>
      </c>
      <c r="AC754" s="3" t="s">
        <v>40473</v>
      </c>
      <c r="AD754" s="3" t="s">
        <v>40472</v>
      </c>
    </row>
    <row r="755" spans="1:30" ht="15" x14ac:dyDescent="0.2">
      <c r="A755" s="3" t="s">
        <v>40471</v>
      </c>
      <c r="B755" s="4">
        <v>42618.943796296298</v>
      </c>
      <c r="C755" s="3" t="s">
        <v>7639</v>
      </c>
      <c r="D755" s="3"/>
      <c r="I755" s="3" t="s">
        <v>40470</v>
      </c>
      <c r="Z755" s="3" t="s">
        <v>39148</v>
      </c>
      <c r="AA755" s="3" t="s">
        <v>7697</v>
      </c>
      <c r="AB755" s="3" t="s">
        <v>40469</v>
      </c>
      <c r="AC755" s="3" t="s">
        <v>40468</v>
      </c>
      <c r="AD755" s="3" t="s">
        <v>40467</v>
      </c>
    </row>
    <row r="756" spans="1:30" ht="15" x14ac:dyDescent="0.2">
      <c r="A756" s="3" t="s">
        <v>40466</v>
      </c>
      <c r="B756" s="4">
        <v>42618.943796296298</v>
      </c>
      <c r="C756" s="3" t="s">
        <v>7639</v>
      </c>
      <c r="D756" s="3"/>
      <c r="I756" s="3" t="s">
        <v>40465</v>
      </c>
      <c r="Z756" s="3" t="s">
        <v>39119</v>
      </c>
      <c r="AA756" s="3" t="s">
        <v>8326</v>
      </c>
      <c r="AD756" s="3" t="s">
        <v>40464</v>
      </c>
    </row>
    <row r="757" spans="1:30" ht="15" x14ac:dyDescent="0.2">
      <c r="A757" s="3" t="s">
        <v>9821</v>
      </c>
      <c r="B757" s="4">
        <v>42618.943796296298</v>
      </c>
      <c r="C757" s="3" t="s">
        <v>7639</v>
      </c>
      <c r="D757" s="3"/>
      <c r="I757" s="3" t="s">
        <v>40463</v>
      </c>
      <c r="U757" s="3" t="s">
        <v>9836</v>
      </c>
      <c r="W757" s="3" t="s">
        <v>9836</v>
      </c>
      <c r="Z757" s="3" t="s">
        <v>39148</v>
      </c>
      <c r="AA757" s="3" t="s">
        <v>7697</v>
      </c>
      <c r="AB757" s="3" t="s">
        <v>40462</v>
      </c>
      <c r="AC757" s="3" t="s">
        <v>40461</v>
      </c>
      <c r="AD757" s="3" t="s">
        <v>40460</v>
      </c>
    </row>
    <row r="758" spans="1:30" ht="15" x14ac:dyDescent="0.2">
      <c r="A758" s="3" t="s">
        <v>40459</v>
      </c>
      <c r="B758" s="4">
        <v>42618.943796296298</v>
      </c>
      <c r="C758" s="3" t="s">
        <v>7639</v>
      </c>
      <c r="D758" s="3"/>
      <c r="I758" s="3" t="s">
        <v>40458</v>
      </c>
      <c r="Z758" s="3" t="s">
        <v>39119</v>
      </c>
      <c r="AA758" s="3" t="s">
        <v>8326</v>
      </c>
      <c r="AD758" s="3" t="s">
        <v>40457</v>
      </c>
    </row>
    <row r="759" spans="1:30" ht="15" x14ac:dyDescent="0.2">
      <c r="A759" s="3" t="s">
        <v>14592</v>
      </c>
      <c r="B759" s="4">
        <v>42618.943796296298</v>
      </c>
      <c r="C759" s="3" t="s">
        <v>7639</v>
      </c>
      <c r="D759" s="3" t="s">
        <v>39866</v>
      </c>
      <c r="I759" s="3" t="s">
        <v>40456</v>
      </c>
      <c r="U759" s="3" t="s">
        <v>14608</v>
      </c>
      <c r="W759" s="3" t="s">
        <v>14608</v>
      </c>
      <c r="Z759" s="3" t="s">
        <v>39148</v>
      </c>
      <c r="AA759" s="3" t="s">
        <v>7697</v>
      </c>
      <c r="AB759" s="3" t="s">
        <v>40455</v>
      </c>
      <c r="AC759" s="3" t="s">
        <v>40454</v>
      </c>
      <c r="AD759" s="3" t="s">
        <v>40453</v>
      </c>
    </row>
    <row r="760" spans="1:30" ht="15" x14ac:dyDescent="0.2">
      <c r="A760" s="3" t="s">
        <v>40452</v>
      </c>
      <c r="B760" s="4">
        <v>42618.943796296298</v>
      </c>
      <c r="C760" s="3" t="s">
        <v>7639</v>
      </c>
      <c r="D760" s="3"/>
      <c r="I760" s="3" t="s">
        <v>40451</v>
      </c>
      <c r="Z760" s="3" t="s">
        <v>39119</v>
      </c>
      <c r="AA760" s="3" t="s">
        <v>8326</v>
      </c>
      <c r="AD760" s="3" t="s">
        <v>40450</v>
      </c>
    </row>
    <row r="761" spans="1:30" ht="15" x14ac:dyDescent="0.2">
      <c r="A761" s="3" t="s">
        <v>40449</v>
      </c>
      <c r="B761" s="4">
        <v>42618.943796296298</v>
      </c>
      <c r="C761" s="3" t="s">
        <v>7639</v>
      </c>
      <c r="D761" s="3"/>
      <c r="I761" s="3" t="s">
        <v>40448</v>
      </c>
      <c r="Z761" s="3" t="s">
        <v>39119</v>
      </c>
      <c r="AA761" s="3" t="s">
        <v>8326</v>
      </c>
      <c r="AD761" s="3" t="s">
        <v>40447</v>
      </c>
    </row>
    <row r="762" spans="1:30" ht="15" x14ac:dyDescent="0.2">
      <c r="A762" s="3" t="s">
        <v>40446</v>
      </c>
      <c r="B762" s="4">
        <v>42618.943796296298</v>
      </c>
      <c r="C762" s="3" t="s">
        <v>7639</v>
      </c>
      <c r="D762" s="3" t="s">
        <v>39850</v>
      </c>
      <c r="H762" s="3" t="s">
        <v>40445</v>
      </c>
      <c r="I762" s="3" t="s">
        <v>40444</v>
      </c>
      <c r="W762" s="3" t="s">
        <v>8229</v>
      </c>
      <c r="Z762" s="3" t="s">
        <v>39148</v>
      </c>
      <c r="AA762" s="3" t="s">
        <v>28</v>
      </c>
      <c r="AB762" s="3" t="s">
        <v>39962</v>
      </c>
      <c r="AC762" s="3" t="s">
        <v>40443</v>
      </c>
      <c r="AD762" s="3" t="s">
        <v>40442</v>
      </c>
    </row>
    <row r="763" spans="1:30" ht="15" x14ac:dyDescent="0.2">
      <c r="A763" s="3" t="s">
        <v>40441</v>
      </c>
      <c r="B763" s="4">
        <v>42618.943796296298</v>
      </c>
      <c r="C763" s="3" t="s">
        <v>7639</v>
      </c>
      <c r="D763" s="3"/>
      <c r="I763" s="3" t="s">
        <v>40438</v>
      </c>
      <c r="Z763" s="3" t="s">
        <v>39119</v>
      </c>
      <c r="AA763" s="3" t="s">
        <v>8326</v>
      </c>
      <c r="AD763" s="3" t="s">
        <v>40440</v>
      </c>
    </row>
    <row r="764" spans="1:30" ht="15" x14ac:dyDescent="0.2">
      <c r="A764" s="3" t="s">
        <v>40439</v>
      </c>
      <c r="B764" s="4">
        <v>42618.943796296298</v>
      </c>
      <c r="C764" s="3" t="s">
        <v>7639</v>
      </c>
      <c r="D764" s="3"/>
      <c r="I764" s="3" t="s">
        <v>40438</v>
      </c>
      <c r="Z764" s="3" t="s">
        <v>39119</v>
      </c>
      <c r="AA764" s="3" t="s">
        <v>8326</v>
      </c>
      <c r="AD764" s="3" t="s">
        <v>40437</v>
      </c>
    </row>
    <row r="765" spans="1:30" ht="15" x14ac:dyDescent="0.2">
      <c r="A765" s="3" t="s">
        <v>40436</v>
      </c>
      <c r="B765" s="4">
        <v>42618.943796296298</v>
      </c>
      <c r="C765" s="3" t="s">
        <v>7639</v>
      </c>
      <c r="D765" s="3"/>
      <c r="I765" s="3" t="s">
        <v>40435</v>
      </c>
      <c r="Z765" s="3" t="s">
        <v>39119</v>
      </c>
      <c r="AA765" s="3" t="s">
        <v>8326</v>
      </c>
      <c r="AD765" s="3" t="s">
        <v>40434</v>
      </c>
    </row>
    <row r="766" spans="1:30" ht="15" x14ac:dyDescent="0.2">
      <c r="A766" s="3" t="s">
        <v>177</v>
      </c>
      <c r="B766" s="4">
        <v>42618.943796296298</v>
      </c>
      <c r="C766" s="3" t="s">
        <v>7639</v>
      </c>
      <c r="D766" s="3"/>
      <c r="Y766" s="3" t="s">
        <v>40433</v>
      </c>
      <c r="Z766" s="3" t="s">
        <v>39224</v>
      </c>
      <c r="AA766" s="3" t="s">
        <v>28</v>
      </c>
      <c r="AB766" s="3" t="s">
        <v>40432</v>
      </c>
      <c r="AD766" s="3" t="s">
        <v>40431</v>
      </c>
    </row>
    <row r="767" spans="1:30" ht="15" x14ac:dyDescent="0.2">
      <c r="A767" s="3" t="s">
        <v>2430</v>
      </c>
      <c r="B767" s="4">
        <v>42618.943784722222</v>
      </c>
      <c r="C767" s="3" t="s">
        <v>7639</v>
      </c>
      <c r="D767" s="3"/>
      <c r="Y767" s="3" t="s">
        <v>40430</v>
      </c>
      <c r="Z767" s="3" t="s">
        <v>39224</v>
      </c>
      <c r="AA767" s="3" t="s">
        <v>28</v>
      </c>
      <c r="AB767" s="3" t="s">
        <v>40429</v>
      </c>
      <c r="AD767" s="3" t="s">
        <v>40428</v>
      </c>
    </row>
    <row r="768" spans="1:30" ht="15" x14ac:dyDescent="0.2">
      <c r="A768" s="3" t="s">
        <v>580</v>
      </c>
      <c r="B768" s="4">
        <v>42618.943784722222</v>
      </c>
      <c r="C768" s="3" t="s">
        <v>7639</v>
      </c>
      <c r="D768" s="3"/>
      <c r="Y768" s="3" t="s">
        <v>40427</v>
      </c>
      <c r="Z768" s="3" t="s">
        <v>39224</v>
      </c>
      <c r="AA768" s="3" t="s">
        <v>28</v>
      </c>
      <c r="AB768" s="3" t="s">
        <v>40426</v>
      </c>
      <c r="AD768" s="3" t="s">
        <v>40425</v>
      </c>
    </row>
    <row r="769" spans="1:30" ht="15" x14ac:dyDescent="0.2">
      <c r="A769" s="3" t="s">
        <v>1443</v>
      </c>
      <c r="B769" s="4">
        <v>42618.943784722222</v>
      </c>
      <c r="C769" s="3" t="s">
        <v>7639</v>
      </c>
      <c r="D769" s="3"/>
      <c r="Y769" s="3" t="s">
        <v>40424</v>
      </c>
      <c r="Z769" s="3" t="s">
        <v>39224</v>
      </c>
      <c r="AA769" s="3" t="s">
        <v>28</v>
      </c>
      <c r="AB769" s="3" t="s">
        <v>40423</v>
      </c>
      <c r="AD769" s="3" t="s">
        <v>40422</v>
      </c>
    </row>
    <row r="770" spans="1:30" ht="15" x14ac:dyDescent="0.2">
      <c r="A770" s="3" t="s">
        <v>40421</v>
      </c>
      <c r="B770" s="4">
        <v>42618.943784722222</v>
      </c>
      <c r="C770" s="3" t="s">
        <v>7639</v>
      </c>
      <c r="D770" s="3"/>
      <c r="I770" s="3" t="s">
        <v>40420</v>
      </c>
      <c r="Z770" s="3" t="s">
        <v>39119</v>
      </c>
      <c r="AA770" s="3" t="s">
        <v>8326</v>
      </c>
      <c r="AD770" s="3" t="s">
        <v>40419</v>
      </c>
    </row>
    <row r="771" spans="1:30" ht="15" x14ac:dyDescent="0.2">
      <c r="A771" s="3" t="s">
        <v>1080</v>
      </c>
      <c r="B771" s="4">
        <v>42618.943784722222</v>
      </c>
      <c r="C771" s="3" t="s">
        <v>7639</v>
      </c>
      <c r="D771" s="3"/>
      <c r="Y771" s="3" t="s">
        <v>40418</v>
      </c>
      <c r="Z771" s="3" t="s">
        <v>39224</v>
      </c>
      <c r="AA771" s="3" t="s">
        <v>28</v>
      </c>
      <c r="AB771" s="3" t="s">
        <v>40417</v>
      </c>
      <c r="AD771" s="3" t="s">
        <v>40416</v>
      </c>
    </row>
    <row r="772" spans="1:30" ht="15" x14ac:dyDescent="0.2">
      <c r="A772" s="3" t="s">
        <v>18595</v>
      </c>
      <c r="B772" s="4">
        <v>42618.943784722222</v>
      </c>
      <c r="C772" s="3" t="s">
        <v>7639</v>
      </c>
      <c r="D772" s="3" t="s">
        <v>39850</v>
      </c>
      <c r="H772" s="3" t="s">
        <v>40415</v>
      </c>
      <c r="I772" s="3" t="s">
        <v>40414</v>
      </c>
      <c r="U772" s="3" t="s">
        <v>39036</v>
      </c>
      <c r="W772" s="3" t="s">
        <v>40413</v>
      </c>
      <c r="Z772" s="3" t="s">
        <v>39148</v>
      </c>
      <c r="AA772" s="3" t="s">
        <v>28</v>
      </c>
      <c r="AB772" s="3" t="s">
        <v>40412</v>
      </c>
      <c r="AC772" s="3" t="s">
        <v>40411</v>
      </c>
      <c r="AD772" s="3" t="s">
        <v>40410</v>
      </c>
    </row>
    <row r="773" spans="1:30" ht="15" x14ac:dyDescent="0.2">
      <c r="A773" s="3" t="s">
        <v>1189</v>
      </c>
      <c r="B773" s="4">
        <v>42618.943784722222</v>
      </c>
      <c r="C773" s="3" t="s">
        <v>7639</v>
      </c>
      <c r="D773" s="3"/>
      <c r="Y773" s="3" t="s">
        <v>40409</v>
      </c>
      <c r="Z773" s="3" t="s">
        <v>39224</v>
      </c>
      <c r="AA773" s="3" t="s">
        <v>28</v>
      </c>
      <c r="AB773" s="3" t="s">
        <v>40408</v>
      </c>
      <c r="AD773" s="3" t="s">
        <v>40407</v>
      </c>
    </row>
    <row r="774" spans="1:30" ht="15" x14ac:dyDescent="0.2">
      <c r="A774" s="3" t="s">
        <v>714</v>
      </c>
      <c r="B774" s="4">
        <v>42618.943784722222</v>
      </c>
      <c r="C774" s="3" t="s">
        <v>7639</v>
      </c>
      <c r="D774" s="3"/>
      <c r="Y774" s="3" t="s">
        <v>40406</v>
      </c>
      <c r="Z774" s="3" t="s">
        <v>39224</v>
      </c>
      <c r="AA774" s="3" t="s">
        <v>28</v>
      </c>
      <c r="AB774" s="3" t="s">
        <v>40405</v>
      </c>
      <c r="AD774" s="3" t="s">
        <v>40404</v>
      </c>
    </row>
    <row r="775" spans="1:30" ht="15" x14ac:dyDescent="0.2">
      <c r="A775" s="3" t="s">
        <v>40403</v>
      </c>
      <c r="B775" s="4">
        <v>42618.943784722222</v>
      </c>
      <c r="C775" s="3" t="s">
        <v>7639</v>
      </c>
      <c r="D775" s="3"/>
      <c r="I775" s="3" t="s">
        <v>40402</v>
      </c>
      <c r="Z775" s="3" t="s">
        <v>39119</v>
      </c>
      <c r="AA775" s="3" t="s">
        <v>8326</v>
      </c>
      <c r="AD775" s="3" t="s">
        <v>40401</v>
      </c>
    </row>
    <row r="776" spans="1:30" ht="15" x14ac:dyDescent="0.2">
      <c r="A776" s="3" t="s">
        <v>40400</v>
      </c>
      <c r="B776" s="4">
        <v>42618.943784722222</v>
      </c>
      <c r="C776" s="3" t="s">
        <v>7639</v>
      </c>
      <c r="D776" s="3"/>
      <c r="X776" s="3" t="s">
        <v>11877</v>
      </c>
      <c r="Z776" s="3" t="s">
        <v>5</v>
      </c>
      <c r="AA776" s="3" t="s">
        <v>7697</v>
      </c>
      <c r="AD776" s="3" t="s">
        <v>40399</v>
      </c>
    </row>
    <row r="777" spans="1:30" ht="15" x14ac:dyDescent="0.2">
      <c r="A777" s="3" t="s">
        <v>25536</v>
      </c>
      <c r="B777" s="4">
        <v>42618.943784722222</v>
      </c>
      <c r="C777" s="3" t="s">
        <v>7639</v>
      </c>
      <c r="D777" s="3" t="s">
        <v>39850</v>
      </c>
      <c r="I777" s="3" t="s">
        <v>40398</v>
      </c>
      <c r="U777" s="3" t="s">
        <v>20389</v>
      </c>
      <c r="W777" s="3" t="s">
        <v>40397</v>
      </c>
      <c r="Z777" s="3" t="s">
        <v>39148</v>
      </c>
      <c r="AA777" s="3" t="s">
        <v>7697</v>
      </c>
      <c r="AB777" s="3" t="s">
        <v>40396</v>
      </c>
      <c r="AC777" s="3" t="s">
        <v>40395</v>
      </c>
      <c r="AD777" s="3" t="s">
        <v>40394</v>
      </c>
    </row>
    <row r="778" spans="1:30" ht="15" x14ac:dyDescent="0.2">
      <c r="A778" s="3" t="s">
        <v>40393</v>
      </c>
      <c r="B778" s="4">
        <v>42618.943784722222</v>
      </c>
      <c r="C778" s="3" t="s">
        <v>7639</v>
      </c>
      <c r="D778" s="3"/>
      <c r="X778" s="3" t="s">
        <v>11855</v>
      </c>
      <c r="Z778" s="3" t="s">
        <v>5</v>
      </c>
      <c r="AA778" s="3" t="s">
        <v>7697</v>
      </c>
      <c r="AD778" s="3" t="s">
        <v>40392</v>
      </c>
    </row>
    <row r="779" spans="1:30" ht="15" x14ac:dyDescent="0.2">
      <c r="A779" s="3" t="s">
        <v>40391</v>
      </c>
      <c r="B779" s="4">
        <v>42618.943784722222</v>
      </c>
      <c r="C779" s="3" t="s">
        <v>7639</v>
      </c>
      <c r="D779" s="3"/>
      <c r="X779" s="3" t="s">
        <v>10797</v>
      </c>
      <c r="Z779" s="3" t="s">
        <v>5</v>
      </c>
      <c r="AA779" s="3" t="s">
        <v>7697</v>
      </c>
      <c r="AD779" s="3" t="s">
        <v>40390</v>
      </c>
    </row>
    <row r="780" spans="1:30" ht="15" x14ac:dyDescent="0.2">
      <c r="A780" s="3" t="s">
        <v>40389</v>
      </c>
      <c r="B780" s="4">
        <v>42618.943784722222</v>
      </c>
      <c r="C780" s="3" t="s">
        <v>7639</v>
      </c>
      <c r="D780" s="3" t="s">
        <v>39866</v>
      </c>
      <c r="I780" s="3" t="s">
        <v>40388</v>
      </c>
      <c r="U780" s="3" t="s">
        <v>13309</v>
      </c>
      <c r="W780" s="3" t="s">
        <v>40387</v>
      </c>
      <c r="Z780" s="3" t="s">
        <v>39148</v>
      </c>
      <c r="AA780" s="3" t="s">
        <v>7697</v>
      </c>
      <c r="AB780" s="3" t="s">
        <v>40386</v>
      </c>
      <c r="AC780" s="3" t="s">
        <v>40385</v>
      </c>
      <c r="AD780" s="3" t="s">
        <v>40384</v>
      </c>
    </row>
    <row r="781" spans="1:30" ht="15" x14ac:dyDescent="0.2">
      <c r="A781" s="3" t="s">
        <v>40383</v>
      </c>
      <c r="B781" s="4">
        <v>42618.943784722222</v>
      </c>
      <c r="C781" s="3" t="s">
        <v>7639</v>
      </c>
      <c r="D781" s="3"/>
      <c r="X781" s="3" t="s">
        <v>10992</v>
      </c>
      <c r="Z781" s="3" t="s">
        <v>5</v>
      </c>
      <c r="AA781" s="3" t="s">
        <v>7697</v>
      </c>
      <c r="AD781" s="3" t="s">
        <v>40382</v>
      </c>
    </row>
    <row r="782" spans="1:30" ht="15" x14ac:dyDescent="0.2">
      <c r="A782" s="3" t="s">
        <v>40381</v>
      </c>
      <c r="B782" s="4">
        <v>42618.943784722222</v>
      </c>
      <c r="C782" s="3" t="s">
        <v>7639</v>
      </c>
      <c r="D782" s="3"/>
      <c r="X782" s="3" t="s">
        <v>8699</v>
      </c>
      <c r="Z782" s="3" t="s">
        <v>5</v>
      </c>
      <c r="AA782" s="3" t="s">
        <v>7697</v>
      </c>
      <c r="AD782" s="3" t="s">
        <v>40380</v>
      </c>
    </row>
    <row r="783" spans="1:30" ht="15" x14ac:dyDescent="0.2">
      <c r="A783" s="3" t="s">
        <v>40379</v>
      </c>
      <c r="B783" s="4">
        <v>42618.943773148138</v>
      </c>
      <c r="C783" s="3" t="s">
        <v>7639</v>
      </c>
      <c r="D783" s="3"/>
      <c r="X783" s="3" t="s">
        <v>15532</v>
      </c>
      <c r="Z783" s="3" t="s">
        <v>5</v>
      </c>
      <c r="AA783" s="3" t="s">
        <v>7697</v>
      </c>
      <c r="AD783" s="3" t="s">
        <v>40378</v>
      </c>
    </row>
    <row r="784" spans="1:30" ht="15" x14ac:dyDescent="0.2">
      <c r="A784" s="3" t="s">
        <v>40377</v>
      </c>
      <c r="B784" s="4">
        <v>42618.943773148138</v>
      </c>
      <c r="C784" s="3" t="s">
        <v>7639</v>
      </c>
      <c r="D784" s="3" t="s">
        <v>39866</v>
      </c>
      <c r="I784" s="3" t="s">
        <v>40376</v>
      </c>
      <c r="U784" s="3" t="s">
        <v>11338</v>
      </c>
      <c r="W784" s="3" t="s">
        <v>40375</v>
      </c>
      <c r="Z784" s="3" t="s">
        <v>39148</v>
      </c>
      <c r="AA784" s="3" t="s">
        <v>7697</v>
      </c>
      <c r="AB784" s="3" t="s">
        <v>40374</v>
      </c>
      <c r="AC784" s="3" t="s">
        <v>40373</v>
      </c>
      <c r="AD784" s="3" t="s">
        <v>40372</v>
      </c>
    </row>
    <row r="785" spans="1:30" ht="15" x14ac:dyDescent="0.2">
      <c r="A785" s="3" t="s">
        <v>40371</v>
      </c>
      <c r="B785" s="4">
        <v>42618.943773148138</v>
      </c>
      <c r="C785" s="3" t="s">
        <v>7639</v>
      </c>
      <c r="D785" s="3"/>
      <c r="X785" s="3" t="s">
        <v>8575</v>
      </c>
      <c r="Z785" s="3" t="s">
        <v>5</v>
      </c>
      <c r="AA785" s="3" t="s">
        <v>7697</v>
      </c>
      <c r="AD785" s="3" t="s">
        <v>40370</v>
      </c>
    </row>
    <row r="786" spans="1:30" ht="15" x14ac:dyDescent="0.2">
      <c r="A786" s="3" t="s">
        <v>25089</v>
      </c>
      <c r="B786" s="4">
        <v>42618.943773148138</v>
      </c>
      <c r="C786" s="3" t="s">
        <v>7639</v>
      </c>
      <c r="D786" s="3"/>
      <c r="Y786" s="3" t="s">
        <v>40369</v>
      </c>
      <c r="Z786" s="3" t="s">
        <v>39224</v>
      </c>
      <c r="AA786" s="3" t="s">
        <v>7697</v>
      </c>
      <c r="AB786" s="3" t="s">
        <v>40368</v>
      </c>
      <c r="AD786" s="3" t="s">
        <v>40367</v>
      </c>
    </row>
    <row r="787" spans="1:30" ht="15" x14ac:dyDescent="0.2">
      <c r="A787" s="3" t="s">
        <v>40366</v>
      </c>
      <c r="B787" s="4">
        <v>42618.943773148138</v>
      </c>
      <c r="C787" s="3" t="s">
        <v>7639</v>
      </c>
      <c r="D787" s="3"/>
      <c r="I787" s="3" t="s">
        <v>40365</v>
      </c>
      <c r="Z787" s="3" t="s">
        <v>39119</v>
      </c>
      <c r="AA787" s="3" t="s">
        <v>8326</v>
      </c>
      <c r="AD787" s="3" t="s">
        <v>40364</v>
      </c>
    </row>
    <row r="788" spans="1:30" ht="15" x14ac:dyDescent="0.2">
      <c r="A788" s="3" t="s">
        <v>24219</v>
      </c>
      <c r="B788" s="4">
        <v>42618.943773148138</v>
      </c>
      <c r="C788" s="3" t="s">
        <v>7639</v>
      </c>
      <c r="D788" s="3"/>
      <c r="Y788" s="3" t="s">
        <v>40363</v>
      </c>
      <c r="Z788" s="3" t="s">
        <v>39224</v>
      </c>
      <c r="AA788" s="3" t="s">
        <v>7697</v>
      </c>
      <c r="AB788" s="3" t="s">
        <v>40362</v>
      </c>
      <c r="AD788" s="3" t="s">
        <v>40361</v>
      </c>
    </row>
    <row r="789" spans="1:30" ht="15" x14ac:dyDescent="0.2">
      <c r="A789" s="3" t="s">
        <v>11247</v>
      </c>
      <c r="B789" s="4">
        <v>42618.943773148138</v>
      </c>
      <c r="C789" s="3" t="s">
        <v>7639</v>
      </c>
      <c r="D789" s="3"/>
      <c r="X789" s="3" t="s">
        <v>39048</v>
      </c>
      <c r="Y789" s="3" t="s">
        <v>40360</v>
      </c>
      <c r="Z789" s="3" t="s">
        <v>5</v>
      </c>
      <c r="AA789" s="3" t="s">
        <v>28</v>
      </c>
      <c r="AB789" s="3" t="s">
        <v>40359</v>
      </c>
      <c r="AD789" s="3" t="s">
        <v>40358</v>
      </c>
    </row>
    <row r="790" spans="1:30" ht="15" x14ac:dyDescent="0.2">
      <c r="A790" s="3" t="s">
        <v>10381</v>
      </c>
      <c r="B790" s="4">
        <v>42618.943773148138</v>
      </c>
      <c r="C790" s="3" t="s">
        <v>7639</v>
      </c>
      <c r="D790" s="3" t="s">
        <v>39866</v>
      </c>
      <c r="I790" s="3" t="s">
        <v>40357</v>
      </c>
      <c r="U790" s="3" t="s">
        <v>10398</v>
      </c>
      <c r="W790" s="3" t="s">
        <v>40356</v>
      </c>
      <c r="Z790" s="3" t="s">
        <v>39148</v>
      </c>
      <c r="AA790" s="3" t="s">
        <v>7697</v>
      </c>
      <c r="AB790" s="3" t="s">
        <v>40355</v>
      </c>
      <c r="AC790" s="3" t="s">
        <v>40354</v>
      </c>
      <c r="AD790" s="3" t="s">
        <v>40353</v>
      </c>
    </row>
    <row r="791" spans="1:30" ht="15" x14ac:dyDescent="0.2">
      <c r="A791" s="3" t="s">
        <v>11288</v>
      </c>
      <c r="B791" s="4">
        <v>42618.943773148138</v>
      </c>
      <c r="C791" s="3" t="s">
        <v>7639</v>
      </c>
      <c r="D791" s="3"/>
      <c r="X791" s="3" t="s">
        <v>11292</v>
      </c>
      <c r="Y791" s="3" t="s">
        <v>40352</v>
      </c>
      <c r="Z791" s="3" t="s">
        <v>5</v>
      </c>
      <c r="AA791" s="3" t="s">
        <v>28</v>
      </c>
      <c r="AB791" s="3" t="s">
        <v>40351</v>
      </c>
      <c r="AD791" s="3" t="s">
        <v>40350</v>
      </c>
    </row>
    <row r="792" spans="1:30" ht="15" x14ac:dyDescent="0.2">
      <c r="A792" s="3" t="s">
        <v>21823</v>
      </c>
      <c r="B792" s="4">
        <v>42618.943773148138</v>
      </c>
      <c r="C792" s="3" t="s">
        <v>7639</v>
      </c>
      <c r="D792" s="3"/>
      <c r="X792" s="3" t="s">
        <v>23739</v>
      </c>
      <c r="Y792" s="3" t="s">
        <v>40349</v>
      </c>
      <c r="Z792" s="3" t="s">
        <v>39224</v>
      </c>
      <c r="AA792" s="3" t="s">
        <v>7697</v>
      </c>
      <c r="AB792" s="3" t="s">
        <v>40348</v>
      </c>
      <c r="AD792" s="3" t="s">
        <v>40347</v>
      </c>
    </row>
    <row r="793" spans="1:30" ht="15" x14ac:dyDescent="0.2">
      <c r="A793" s="3" t="s">
        <v>19829</v>
      </c>
      <c r="B793" s="4">
        <v>42618.943773148138</v>
      </c>
      <c r="C793" s="3" t="s">
        <v>7639</v>
      </c>
      <c r="D793" s="3"/>
      <c r="Y793" s="3" t="s">
        <v>40346</v>
      </c>
      <c r="Z793" s="3" t="s">
        <v>39224</v>
      </c>
      <c r="AA793" s="3" t="s">
        <v>7697</v>
      </c>
      <c r="AB793" s="3" t="s">
        <v>2453</v>
      </c>
      <c r="AD793" s="3" t="s">
        <v>40345</v>
      </c>
    </row>
    <row r="794" spans="1:30" ht="15" x14ac:dyDescent="0.2">
      <c r="A794" s="3" t="s">
        <v>40344</v>
      </c>
      <c r="B794" s="4">
        <v>42618.943773148138</v>
      </c>
      <c r="C794" s="3" t="s">
        <v>7639</v>
      </c>
      <c r="D794" s="3"/>
      <c r="Z794" s="3" t="s">
        <v>5</v>
      </c>
      <c r="AA794" s="3" t="s">
        <v>28</v>
      </c>
      <c r="AD794" s="3" t="s">
        <v>40343</v>
      </c>
    </row>
    <row r="795" spans="1:30" ht="15" x14ac:dyDescent="0.2">
      <c r="A795" s="3" t="s">
        <v>16820</v>
      </c>
      <c r="B795" s="4">
        <v>42618.943773148138</v>
      </c>
      <c r="C795" s="3" t="s">
        <v>7639</v>
      </c>
      <c r="D795" s="3"/>
      <c r="Y795" s="3" t="s">
        <v>40342</v>
      </c>
      <c r="Z795" s="3" t="s">
        <v>39224</v>
      </c>
      <c r="AA795" s="3" t="s">
        <v>7697</v>
      </c>
      <c r="AB795" s="3" t="s">
        <v>40341</v>
      </c>
      <c r="AD795" s="3" t="s">
        <v>40340</v>
      </c>
    </row>
    <row r="796" spans="1:30" ht="15" x14ac:dyDescent="0.2">
      <c r="A796" s="3" t="s">
        <v>8684</v>
      </c>
      <c r="B796" s="4">
        <v>42618.943773148138</v>
      </c>
      <c r="C796" s="3" t="s">
        <v>7639</v>
      </c>
      <c r="D796" s="3"/>
      <c r="X796" s="3" t="s">
        <v>39031</v>
      </c>
      <c r="Y796" s="3" t="s">
        <v>40339</v>
      </c>
      <c r="Z796" s="3" t="s">
        <v>5</v>
      </c>
      <c r="AA796" s="3" t="s">
        <v>28</v>
      </c>
      <c r="AB796" s="3" t="s">
        <v>40338</v>
      </c>
      <c r="AD796" s="3" t="s">
        <v>40337</v>
      </c>
    </row>
    <row r="797" spans="1:30" ht="15" x14ac:dyDescent="0.2">
      <c r="A797" s="3" t="s">
        <v>25649</v>
      </c>
      <c r="B797" s="4">
        <v>42618.943773148138</v>
      </c>
      <c r="C797" s="3" t="s">
        <v>7639</v>
      </c>
      <c r="D797" s="3" t="s">
        <v>39866</v>
      </c>
      <c r="I797" s="3" t="s">
        <v>40336</v>
      </c>
      <c r="U797" s="3" t="s">
        <v>13420</v>
      </c>
      <c r="W797" s="3" t="s">
        <v>40335</v>
      </c>
      <c r="Z797" s="3" t="s">
        <v>39148</v>
      </c>
      <c r="AA797" s="3" t="s">
        <v>7697</v>
      </c>
      <c r="AB797" s="3" t="s">
        <v>40334</v>
      </c>
      <c r="AC797" s="3" t="s">
        <v>40333</v>
      </c>
      <c r="AD797" s="3" t="s">
        <v>40332</v>
      </c>
    </row>
    <row r="798" spans="1:30" ht="15" x14ac:dyDescent="0.2">
      <c r="A798" s="3" t="s">
        <v>14013</v>
      </c>
      <c r="B798" s="4">
        <v>42618.943773148138</v>
      </c>
      <c r="C798" s="3" t="s">
        <v>7639</v>
      </c>
      <c r="D798" s="3"/>
      <c r="Y798" s="3" t="s">
        <v>40331</v>
      </c>
      <c r="Z798" s="3" t="s">
        <v>39224</v>
      </c>
      <c r="AA798" s="3" t="s">
        <v>7697</v>
      </c>
      <c r="AB798" s="3" t="s">
        <v>40330</v>
      </c>
      <c r="AD798" s="3" t="s">
        <v>40329</v>
      </c>
    </row>
    <row r="799" spans="1:30" ht="15" x14ac:dyDescent="0.2">
      <c r="A799" s="3" t="s">
        <v>16080</v>
      </c>
      <c r="B799" s="4">
        <v>42618.943773148138</v>
      </c>
      <c r="C799" s="3" t="s">
        <v>7639</v>
      </c>
      <c r="D799" s="3"/>
      <c r="X799" s="3" t="s">
        <v>39056</v>
      </c>
      <c r="Y799" s="3" t="s">
        <v>40328</v>
      </c>
      <c r="Z799" s="3" t="s">
        <v>5</v>
      </c>
      <c r="AA799" s="3" t="s">
        <v>28</v>
      </c>
      <c r="AB799" s="3" t="s">
        <v>40327</v>
      </c>
      <c r="AD799" s="3" t="s">
        <v>40326</v>
      </c>
    </row>
    <row r="800" spans="1:30" ht="15" x14ac:dyDescent="0.2">
      <c r="A800" s="3" t="s">
        <v>16086</v>
      </c>
      <c r="B800" s="4">
        <v>42618.943761574083</v>
      </c>
      <c r="C800" s="3" t="s">
        <v>7639</v>
      </c>
      <c r="D800" s="3"/>
      <c r="Y800" s="3" t="s">
        <v>40325</v>
      </c>
      <c r="Z800" s="3" t="s">
        <v>39224</v>
      </c>
      <c r="AA800" s="3" t="s">
        <v>7697</v>
      </c>
      <c r="AB800" s="3" t="s">
        <v>40324</v>
      </c>
      <c r="AD800" s="3" t="s">
        <v>40323</v>
      </c>
    </row>
    <row r="801" spans="1:30" ht="15" x14ac:dyDescent="0.2">
      <c r="A801" s="3" t="s">
        <v>22785</v>
      </c>
      <c r="B801" s="4">
        <v>42618.943761574083</v>
      </c>
      <c r="C801" s="3" t="s">
        <v>7639</v>
      </c>
      <c r="D801" s="3"/>
      <c r="X801" s="3" t="s">
        <v>39067</v>
      </c>
      <c r="Y801" s="3" t="s">
        <v>40322</v>
      </c>
      <c r="Z801" s="3" t="s">
        <v>5</v>
      </c>
      <c r="AA801" s="3" t="s">
        <v>28</v>
      </c>
      <c r="AB801" s="3" t="s">
        <v>40321</v>
      </c>
      <c r="AD801" s="3" t="s">
        <v>40320</v>
      </c>
    </row>
    <row r="802" spans="1:30" ht="15" x14ac:dyDescent="0.2">
      <c r="A802" s="3" t="s">
        <v>15336</v>
      </c>
      <c r="B802" s="4">
        <v>42618.943761574083</v>
      </c>
      <c r="C802" s="3" t="s">
        <v>7639</v>
      </c>
      <c r="D802" s="3"/>
      <c r="Y802" s="3" t="s">
        <v>40319</v>
      </c>
      <c r="Z802" s="3" t="s">
        <v>39224</v>
      </c>
      <c r="AA802" s="3" t="s">
        <v>7697</v>
      </c>
      <c r="AB802" s="3" t="s">
        <v>40318</v>
      </c>
      <c r="AD802" s="3" t="s">
        <v>40317</v>
      </c>
    </row>
    <row r="803" spans="1:30" ht="15" x14ac:dyDescent="0.2">
      <c r="A803" s="3" t="s">
        <v>40316</v>
      </c>
      <c r="B803" s="4">
        <v>42618.943761574083</v>
      </c>
      <c r="C803" s="3" t="s">
        <v>7639</v>
      </c>
      <c r="D803" s="3"/>
      <c r="Z803" s="3" t="s">
        <v>5</v>
      </c>
      <c r="AA803" s="3" t="s">
        <v>28</v>
      </c>
      <c r="AD803" s="3" t="s">
        <v>40315</v>
      </c>
    </row>
    <row r="804" spans="1:30" ht="15" x14ac:dyDescent="0.2">
      <c r="A804" s="3" t="s">
        <v>12432</v>
      </c>
      <c r="B804" s="4">
        <v>42618.943761574083</v>
      </c>
      <c r="C804" s="3" t="s">
        <v>7639</v>
      </c>
      <c r="D804" s="3" t="s">
        <v>39866</v>
      </c>
      <c r="I804" s="3" t="s">
        <v>40314</v>
      </c>
      <c r="U804" s="3" t="s">
        <v>12448</v>
      </c>
      <c r="W804" s="3" t="s">
        <v>40313</v>
      </c>
      <c r="Z804" s="3" t="s">
        <v>39148</v>
      </c>
      <c r="AA804" s="3" t="s">
        <v>7697</v>
      </c>
      <c r="AB804" s="3" t="s">
        <v>40312</v>
      </c>
      <c r="AC804" s="3" t="s">
        <v>40311</v>
      </c>
      <c r="AD804" s="3" t="s">
        <v>40310</v>
      </c>
    </row>
    <row r="805" spans="1:30" ht="15" x14ac:dyDescent="0.2">
      <c r="A805" s="3" t="s">
        <v>32820</v>
      </c>
      <c r="B805" s="4">
        <v>42618.943761574083</v>
      </c>
      <c r="C805" s="3" t="s">
        <v>7639</v>
      </c>
      <c r="D805" s="3"/>
      <c r="Y805" s="3" t="s">
        <v>40309</v>
      </c>
      <c r="Z805" s="3" t="s">
        <v>39224</v>
      </c>
      <c r="AA805" s="3" t="s">
        <v>7697</v>
      </c>
      <c r="AB805" s="3" t="s">
        <v>40308</v>
      </c>
      <c r="AD805" s="3" t="s">
        <v>40307</v>
      </c>
    </row>
    <row r="806" spans="1:30" ht="15" x14ac:dyDescent="0.2">
      <c r="A806" s="3" t="s">
        <v>15453</v>
      </c>
      <c r="B806" s="4">
        <v>42618.943761574083</v>
      </c>
      <c r="C806" s="3" t="s">
        <v>7639</v>
      </c>
      <c r="D806" s="3"/>
      <c r="X806" s="3" t="s">
        <v>15454</v>
      </c>
      <c r="Y806" s="3" t="s">
        <v>40306</v>
      </c>
      <c r="Z806" s="3" t="s">
        <v>5</v>
      </c>
      <c r="AA806" s="3" t="s">
        <v>28</v>
      </c>
      <c r="AB806" s="3" t="s">
        <v>40305</v>
      </c>
      <c r="AD806" s="3" t="s">
        <v>40304</v>
      </c>
    </row>
    <row r="807" spans="1:30" ht="15" x14ac:dyDescent="0.2">
      <c r="A807" s="3" t="s">
        <v>14080</v>
      </c>
      <c r="B807" s="4">
        <v>42618.943761574083</v>
      </c>
      <c r="C807" s="3" t="s">
        <v>7639</v>
      </c>
      <c r="D807" s="3"/>
      <c r="Y807" s="3" t="s">
        <v>40303</v>
      </c>
      <c r="Z807" s="3" t="s">
        <v>39224</v>
      </c>
      <c r="AA807" s="3" t="s">
        <v>7697</v>
      </c>
      <c r="AB807" s="3" t="s">
        <v>40302</v>
      </c>
      <c r="AD807" s="3" t="s">
        <v>40301</v>
      </c>
    </row>
    <row r="808" spans="1:30" ht="15" x14ac:dyDescent="0.2">
      <c r="A808" s="3" t="s">
        <v>15715</v>
      </c>
      <c r="B808" s="4">
        <v>42618.943761574083</v>
      </c>
      <c r="C808" s="3" t="s">
        <v>7639</v>
      </c>
      <c r="D808" s="3"/>
      <c r="X808" s="3" t="s">
        <v>39054</v>
      </c>
      <c r="Y808" s="3" t="s">
        <v>40300</v>
      </c>
      <c r="Z808" s="3" t="s">
        <v>5</v>
      </c>
      <c r="AA808" s="3" t="s">
        <v>28</v>
      </c>
      <c r="AB808" s="3" t="s">
        <v>40299</v>
      </c>
      <c r="AD808" s="3" t="s">
        <v>40298</v>
      </c>
    </row>
    <row r="809" spans="1:30" ht="15" x14ac:dyDescent="0.2">
      <c r="A809" s="3" t="s">
        <v>13984</v>
      </c>
      <c r="B809" s="4">
        <v>42618.943761574083</v>
      </c>
      <c r="C809" s="3" t="s">
        <v>7639</v>
      </c>
      <c r="D809" s="3"/>
      <c r="Y809" s="3" t="s">
        <v>40297</v>
      </c>
      <c r="Z809" s="3" t="s">
        <v>39224</v>
      </c>
      <c r="AA809" s="3" t="s">
        <v>7697</v>
      </c>
      <c r="AB809" s="3" t="s">
        <v>40296</v>
      </c>
      <c r="AD809" s="3" t="s">
        <v>40295</v>
      </c>
    </row>
    <row r="810" spans="1:30" ht="15" x14ac:dyDescent="0.2">
      <c r="A810" s="3" t="s">
        <v>15489</v>
      </c>
      <c r="B810" s="4">
        <v>42618.943761574083</v>
      </c>
      <c r="C810" s="3" t="s">
        <v>7639</v>
      </c>
      <c r="D810" s="3"/>
      <c r="X810" s="3" t="s">
        <v>15490</v>
      </c>
      <c r="Y810" s="3" t="s">
        <v>40294</v>
      </c>
      <c r="Z810" s="3" t="s">
        <v>5</v>
      </c>
      <c r="AA810" s="3" t="s">
        <v>28</v>
      </c>
      <c r="AB810" s="3" t="s">
        <v>40293</v>
      </c>
      <c r="AD810" s="3" t="s">
        <v>40292</v>
      </c>
    </row>
    <row r="811" spans="1:30" ht="15" x14ac:dyDescent="0.2">
      <c r="A811" s="3" t="s">
        <v>13573</v>
      </c>
      <c r="B811" s="4">
        <v>42618.943761574083</v>
      </c>
      <c r="C811" s="3" t="s">
        <v>7639</v>
      </c>
      <c r="D811" s="3"/>
      <c r="Y811" s="3" t="s">
        <v>40291</v>
      </c>
      <c r="Z811" s="3" t="s">
        <v>39224</v>
      </c>
      <c r="AA811" s="3" t="s">
        <v>7697</v>
      </c>
      <c r="AB811" s="3" t="s">
        <v>40290</v>
      </c>
      <c r="AD811" s="3" t="s">
        <v>40289</v>
      </c>
    </row>
    <row r="812" spans="1:30" ht="15" x14ac:dyDescent="0.2">
      <c r="A812" s="3" t="s">
        <v>11226</v>
      </c>
      <c r="B812" s="4">
        <v>42618.943761574083</v>
      </c>
      <c r="C812" s="3" t="s">
        <v>7639</v>
      </c>
      <c r="D812" s="3"/>
      <c r="X812" s="3" t="s">
        <v>39047</v>
      </c>
      <c r="Y812" s="3" t="s">
        <v>40288</v>
      </c>
      <c r="Z812" s="3" t="s">
        <v>5</v>
      </c>
      <c r="AA812" s="3" t="s">
        <v>28</v>
      </c>
      <c r="AB812" s="3" t="s">
        <v>40287</v>
      </c>
      <c r="AD812" s="3" t="s">
        <v>40286</v>
      </c>
    </row>
    <row r="813" spans="1:30" ht="15" x14ac:dyDescent="0.2">
      <c r="A813" s="3" t="s">
        <v>16035</v>
      </c>
      <c r="B813" s="4">
        <v>42618.943761574083</v>
      </c>
      <c r="C813" s="3" t="s">
        <v>7639</v>
      </c>
      <c r="D813" s="3"/>
      <c r="Y813" s="3" t="s">
        <v>40285</v>
      </c>
      <c r="Z813" s="3" t="s">
        <v>39224</v>
      </c>
      <c r="AA813" s="3" t="s">
        <v>7697</v>
      </c>
      <c r="AB813" s="3" t="s">
        <v>40284</v>
      </c>
      <c r="AD813" s="3" t="s">
        <v>40283</v>
      </c>
    </row>
    <row r="814" spans="1:30" ht="15" x14ac:dyDescent="0.2">
      <c r="A814" s="3" t="s">
        <v>40282</v>
      </c>
      <c r="B814" s="4">
        <v>42618.943761574083</v>
      </c>
      <c r="C814" s="3" t="s">
        <v>7639</v>
      </c>
      <c r="D814" s="3"/>
      <c r="Y814" s="3" t="s">
        <v>40281</v>
      </c>
      <c r="Z814" s="3" t="s">
        <v>5</v>
      </c>
      <c r="AA814" s="3" t="s">
        <v>28</v>
      </c>
      <c r="AD814" s="3" t="s">
        <v>40280</v>
      </c>
    </row>
    <row r="815" spans="1:30" ht="15" x14ac:dyDescent="0.2">
      <c r="A815" s="3" t="s">
        <v>40279</v>
      </c>
      <c r="B815" s="4">
        <v>42618.943761574083</v>
      </c>
      <c r="C815" s="3" t="s">
        <v>7639</v>
      </c>
      <c r="D815" s="3" t="s">
        <v>39866</v>
      </c>
      <c r="I815" s="3" t="s">
        <v>40278</v>
      </c>
      <c r="U815" s="3" t="s">
        <v>9634</v>
      </c>
      <c r="W815" s="3" t="s">
        <v>40277</v>
      </c>
      <c r="Z815" s="3" t="s">
        <v>39148</v>
      </c>
      <c r="AA815" s="3" t="s">
        <v>7697</v>
      </c>
      <c r="AB815" s="3" t="s">
        <v>40276</v>
      </c>
      <c r="AC815" s="3" t="s">
        <v>40275</v>
      </c>
      <c r="AD815" s="3" t="s">
        <v>40274</v>
      </c>
    </row>
    <row r="816" spans="1:30" ht="15" x14ac:dyDescent="0.2">
      <c r="A816" s="3" t="s">
        <v>14026</v>
      </c>
      <c r="B816" s="4">
        <v>42618.943761574083</v>
      </c>
      <c r="C816" s="3" t="s">
        <v>7639</v>
      </c>
      <c r="D816" s="3"/>
      <c r="X816" s="3" t="s">
        <v>14027</v>
      </c>
      <c r="Y816" s="3" t="s">
        <v>40273</v>
      </c>
      <c r="Z816" s="3" t="s">
        <v>5</v>
      </c>
      <c r="AA816" s="3" t="s">
        <v>28</v>
      </c>
      <c r="AB816" s="3" t="s">
        <v>40272</v>
      </c>
      <c r="AD816" s="3" t="s">
        <v>40271</v>
      </c>
    </row>
    <row r="817" spans="1:30" ht="15" x14ac:dyDescent="0.2">
      <c r="A817" s="3" t="s">
        <v>22399</v>
      </c>
      <c r="B817" s="4">
        <v>42618.943749999999</v>
      </c>
      <c r="C817" s="3" t="s">
        <v>7639</v>
      </c>
      <c r="D817" s="3"/>
      <c r="Y817" s="3" t="s">
        <v>40270</v>
      </c>
      <c r="Z817" s="3" t="s">
        <v>39224</v>
      </c>
      <c r="AA817" s="3" t="s">
        <v>7697</v>
      </c>
      <c r="AB817" s="3" t="s">
        <v>40269</v>
      </c>
      <c r="AD817" s="3" t="s">
        <v>40268</v>
      </c>
    </row>
    <row r="818" spans="1:30" ht="15" x14ac:dyDescent="0.2">
      <c r="A818" s="3" t="s">
        <v>10861</v>
      </c>
      <c r="B818" s="4">
        <v>42618.943749999999</v>
      </c>
      <c r="C818" s="3" t="s">
        <v>7639</v>
      </c>
      <c r="D818" s="3"/>
      <c r="X818" s="3" t="s">
        <v>10865</v>
      </c>
      <c r="Y818" s="3" t="s">
        <v>40267</v>
      </c>
      <c r="Z818" s="3" t="s">
        <v>5</v>
      </c>
      <c r="AA818" s="3" t="s">
        <v>28</v>
      </c>
      <c r="AB818" s="3" t="s">
        <v>40266</v>
      </c>
      <c r="AD818" s="3" t="s">
        <v>40265</v>
      </c>
    </row>
    <row r="819" spans="1:30" ht="15" x14ac:dyDescent="0.2">
      <c r="A819" s="3" t="s">
        <v>40264</v>
      </c>
      <c r="B819" s="4">
        <v>42618.943749999999</v>
      </c>
      <c r="C819" s="3" t="s">
        <v>7639</v>
      </c>
      <c r="D819" s="3" t="s">
        <v>40246</v>
      </c>
      <c r="I819" s="3" t="s">
        <v>40263</v>
      </c>
      <c r="U819" s="3" t="s">
        <v>11570</v>
      </c>
      <c r="W819" s="3" t="s">
        <v>11570</v>
      </c>
      <c r="Z819" s="3" t="s">
        <v>39148</v>
      </c>
      <c r="AA819" s="3" t="s">
        <v>7697</v>
      </c>
      <c r="AB819" s="3" t="s">
        <v>40262</v>
      </c>
      <c r="AC819" s="3" t="s">
        <v>40261</v>
      </c>
      <c r="AD819" s="3" t="s">
        <v>40260</v>
      </c>
    </row>
    <row r="820" spans="1:30" ht="15" x14ac:dyDescent="0.2">
      <c r="A820" s="3" t="s">
        <v>40259</v>
      </c>
      <c r="B820" s="4">
        <v>42618.943749999999</v>
      </c>
      <c r="C820" s="3" t="s">
        <v>7639</v>
      </c>
      <c r="D820" s="3"/>
      <c r="X820" s="3" t="s">
        <v>22371</v>
      </c>
      <c r="Z820" s="3" t="s">
        <v>5</v>
      </c>
      <c r="AA820" s="3" t="s">
        <v>7697</v>
      </c>
      <c r="AD820" s="3" t="s">
        <v>40258</v>
      </c>
    </row>
    <row r="821" spans="1:30" ht="15" x14ac:dyDescent="0.2">
      <c r="A821" s="3" t="s">
        <v>40257</v>
      </c>
      <c r="B821" s="4">
        <v>42618.943749999999</v>
      </c>
      <c r="C821" s="3" t="s">
        <v>7639</v>
      </c>
      <c r="D821" s="3"/>
      <c r="Z821" s="3" t="s">
        <v>39119</v>
      </c>
      <c r="AA821" s="3" t="s">
        <v>7656</v>
      </c>
      <c r="AD821" s="3" t="s">
        <v>40256</v>
      </c>
    </row>
    <row r="822" spans="1:30" ht="15" x14ac:dyDescent="0.2">
      <c r="A822" s="3" t="s">
        <v>22327</v>
      </c>
      <c r="B822" s="4">
        <v>42618.943749999999</v>
      </c>
      <c r="C822" s="3" t="s">
        <v>7639</v>
      </c>
      <c r="D822" s="3"/>
      <c r="X822" s="3" t="s">
        <v>22328</v>
      </c>
      <c r="Y822" s="3" t="s">
        <v>40255</v>
      </c>
      <c r="Z822" s="3" t="s">
        <v>5</v>
      </c>
      <c r="AA822" s="3" t="s">
        <v>7697</v>
      </c>
      <c r="AB822" s="3" t="s">
        <v>40254</v>
      </c>
      <c r="AD822" s="3" t="s">
        <v>40253</v>
      </c>
    </row>
    <row r="823" spans="1:30" ht="15" x14ac:dyDescent="0.2">
      <c r="A823" s="3" t="s">
        <v>40252</v>
      </c>
      <c r="B823" s="4">
        <v>42618.943749999999</v>
      </c>
      <c r="C823" s="3" t="s">
        <v>7639</v>
      </c>
      <c r="D823" s="3"/>
      <c r="Z823" s="3" t="s">
        <v>39119</v>
      </c>
      <c r="AA823" s="3" t="s">
        <v>7656</v>
      </c>
      <c r="AD823" s="3" t="s">
        <v>40251</v>
      </c>
    </row>
    <row r="824" spans="1:30" ht="15" x14ac:dyDescent="0.2">
      <c r="A824" s="3" t="s">
        <v>13352</v>
      </c>
      <c r="B824" s="4">
        <v>42618.943749999999</v>
      </c>
      <c r="C824" s="3" t="s">
        <v>7639</v>
      </c>
      <c r="D824" s="3"/>
      <c r="X824" s="3" t="s">
        <v>13356</v>
      </c>
      <c r="Y824" s="3" t="s">
        <v>40250</v>
      </c>
      <c r="Z824" s="3" t="s">
        <v>5</v>
      </c>
      <c r="AA824" s="3" t="s">
        <v>7697</v>
      </c>
      <c r="AB824" s="3" t="s">
        <v>40249</v>
      </c>
      <c r="AD824" s="3" t="s">
        <v>40248</v>
      </c>
    </row>
    <row r="825" spans="1:30" ht="15" x14ac:dyDescent="0.2">
      <c r="A825" s="3" t="s">
        <v>40247</v>
      </c>
      <c r="B825" s="4">
        <v>42618.943749999999</v>
      </c>
      <c r="C825" s="3" t="s">
        <v>7639</v>
      </c>
      <c r="D825" s="3" t="s">
        <v>40246</v>
      </c>
      <c r="I825" s="3" t="s">
        <v>40245</v>
      </c>
      <c r="U825" s="3" t="s">
        <v>11338</v>
      </c>
      <c r="W825" s="3" t="s">
        <v>11338</v>
      </c>
      <c r="Z825" s="3" t="s">
        <v>39148</v>
      </c>
      <c r="AA825" s="3" t="s">
        <v>7697</v>
      </c>
      <c r="AB825" s="3" t="s">
        <v>40244</v>
      </c>
      <c r="AC825" s="3" t="s">
        <v>40243</v>
      </c>
      <c r="AD825" s="3" t="s">
        <v>40242</v>
      </c>
    </row>
    <row r="826" spans="1:30" ht="15" x14ac:dyDescent="0.2">
      <c r="A826" s="3" t="s">
        <v>40241</v>
      </c>
      <c r="B826" s="4">
        <v>42618.943749999999</v>
      </c>
      <c r="C826" s="3" t="s">
        <v>7639</v>
      </c>
      <c r="D826" s="3"/>
      <c r="Z826" s="3" t="s">
        <v>39119</v>
      </c>
      <c r="AA826" s="3" t="s">
        <v>7656</v>
      </c>
      <c r="AD826" s="3" t="s">
        <v>40240</v>
      </c>
    </row>
    <row r="827" spans="1:30" ht="15" x14ac:dyDescent="0.2">
      <c r="A827" s="3" t="s">
        <v>40239</v>
      </c>
      <c r="B827" s="4">
        <v>42618.943749999999</v>
      </c>
      <c r="C827" s="3" t="s">
        <v>7639</v>
      </c>
      <c r="D827" s="3"/>
      <c r="X827" s="3" t="s">
        <v>18906</v>
      </c>
      <c r="Z827" s="3" t="s">
        <v>5</v>
      </c>
      <c r="AA827" s="3" t="s">
        <v>7697</v>
      </c>
      <c r="AD827" s="3" t="s">
        <v>40238</v>
      </c>
    </row>
    <row r="828" spans="1:30" ht="15" x14ac:dyDescent="0.2">
      <c r="A828" s="3" t="s">
        <v>40237</v>
      </c>
      <c r="B828" s="4">
        <v>42618.943749999999</v>
      </c>
      <c r="C828" s="3" t="s">
        <v>7639</v>
      </c>
      <c r="D828" s="3"/>
      <c r="Z828" s="3" t="s">
        <v>39119</v>
      </c>
      <c r="AA828" s="3" t="s">
        <v>7656</v>
      </c>
      <c r="AD828" s="3" t="s">
        <v>40236</v>
      </c>
    </row>
    <row r="829" spans="1:30" ht="15" x14ac:dyDescent="0.2">
      <c r="A829" s="3" t="s">
        <v>40235</v>
      </c>
      <c r="B829" s="4">
        <v>42618.943749999999</v>
      </c>
      <c r="C829" s="3" t="s">
        <v>7639</v>
      </c>
      <c r="D829" s="3"/>
      <c r="X829" s="3" t="s">
        <v>25266</v>
      </c>
      <c r="Z829" s="3" t="s">
        <v>5</v>
      </c>
      <c r="AA829" s="3" t="s">
        <v>7697</v>
      </c>
      <c r="AD829" s="3" t="s">
        <v>40234</v>
      </c>
    </row>
    <row r="830" spans="1:30" ht="15" x14ac:dyDescent="0.2">
      <c r="A830" s="3" t="s">
        <v>40233</v>
      </c>
      <c r="B830" s="4">
        <v>42618.943749999999</v>
      </c>
      <c r="C830" s="3" t="s">
        <v>7639</v>
      </c>
      <c r="D830" s="3"/>
      <c r="X830" s="3" t="s">
        <v>21258</v>
      </c>
      <c r="Z830" s="3" t="s">
        <v>5</v>
      </c>
      <c r="AA830" s="3" t="s">
        <v>7697</v>
      </c>
      <c r="AD830" s="3" t="s">
        <v>40232</v>
      </c>
    </row>
    <row r="831" spans="1:30" ht="15" x14ac:dyDescent="0.2">
      <c r="A831" s="3" t="s">
        <v>40231</v>
      </c>
      <c r="B831" s="4">
        <v>42618.943749999999</v>
      </c>
      <c r="C831" s="3" t="s">
        <v>7639</v>
      </c>
      <c r="D831" s="3"/>
      <c r="X831" s="3" t="s">
        <v>12448</v>
      </c>
      <c r="Z831" s="3" t="s">
        <v>5</v>
      </c>
      <c r="AA831" s="3" t="s">
        <v>7697</v>
      </c>
      <c r="AD831" s="3" t="s">
        <v>40230</v>
      </c>
    </row>
    <row r="832" spans="1:30" ht="15" x14ac:dyDescent="0.2">
      <c r="A832" s="3" t="s">
        <v>26941</v>
      </c>
      <c r="B832" s="4">
        <v>42618.943749999999</v>
      </c>
      <c r="C832" s="3" t="s">
        <v>7639</v>
      </c>
      <c r="D832" s="3" t="s">
        <v>39850</v>
      </c>
      <c r="H832" s="3" t="s">
        <v>40229</v>
      </c>
      <c r="I832" s="3" t="s">
        <v>40228</v>
      </c>
      <c r="U832" s="3" t="s">
        <v>18488</v>
      </c>
      <c r="W832" s="3" t="s">
        <v>40227</v>
      </c>
      <c r="Z832" s="3" t="s">
        <v>39148</v>
      </c>
      <c r="AA832" s="3" t="s">
        <v>7697</v>
      </c>
      <c r="AB832" s="3" t="s">
        <v>40226</v>
      </c>
      <c r="AC832" s="3" t="s">
        <v>40225</v>
      </c>
      <c r="AD832" s="3" t="s">
        <v>40224</v>
      </c>
    </row>
    <row r="833" spans="1:30" ht="15" x14ac:dyDescent="0.2">
      <c r="A833" s="3" t="s">
        <v>23328</v>
      </c>
      <c r="B833" s="4">
        <v>42618.943738425929</v>
      </c>
      <c r="C833" s="3" t="s">
        <v>7639</v>
      </c>
      <c r="D833" s="3"/>
      <c r="Y833" s="3" t="s">
        <v>40223</v>
      </c>
      <c r="Z833" s="3" t="s">
        <v>5</v>
      </c>
      <c r="AA833" s="3" t="s">
        <v>7697</v>
      </c>
      <c r="AB833" s="3" t="s">
        <v>40222</v>
      </c>
      <c r="AD833" s="3" t="s">
        <v>40221</v>
      </c>
    </row>
    <row r="834" spans="1:30" ht="15" x14ac:dyDescent="0.2">
      <c r="A834" s="3" t="s">
        <v>40220</v>
      </c>
      <c r="B834" s="4">
        <v>42618.943738425929</v>
      </c>
      <c r="C834" s="3" t="s">
        <v>7639</v>
      </c>
      <c r="D834" s="3"/>
      <c r="Z834" s="3" t="s">
        <v>5</v>
      </c>
      <c r="AA834" s="3" t="s">
        <v>7697</v>
      </c>
      <c r="AD834" s="3" t="s">
        <v>40219</v>
      </c>
    </row>
    <row r="835" spans="1:30" ht="15" x14ac:dyDescent="0.2">
      <c r="A835" s="3" t="s">
        <v>40218</v>
      </c>
      <c r="B835" s="4">
        <v>42618.943738425929</v>
      </c>
      <c r="C835" s="3" t="s">
        <v>7639</v>
      </c>
      <c r="D835" s="3"/>
      <c r="X835" s="3" t="s">
        <v>20910</v>
      </c>
      <c r="Z835" s="3" t="s">
        <v>5</v>
      </c>
      <c r="AA835" s="3" t="s">
        <v>7697</v>
      </c>
      <c r="AD835" s="3" t="s">
        <v>40217</v>
      </c>
    </row>
    <row r="836" spans="1:30" ht="15" x14ac:dyDescent="0.2">
      <c r="A836" s="3" t="s">
        <v>11007</v>
      </c>
      <c r="B836" s="4">
        <v>42618.943738425929</v>
      </c>
      <c r="C836" s="3" t="s">
        <v>7639</v>
      </c>
      <c r="D836" s="3" t="s">
        <v>39850</v>
      </c>
      <c r="H836" s="3" t="s">
        <v>40216</v>
      </c>
      <c r="I836" s="3" t="s">
        <v>40215</v>
      </c>
      <c r="V836" s="3" t="s">
        <v>11021</v>
      </c>
      <c r="W836" s="3" t="s">
        <v>40214</v>
      </c>
      <c r="Z836" s="3" t="s">
        <v>39148</v>
      </c>
      <c r="AA836" s="3" t="s">
        <v>7697</v>
      </c>
      <c r="AB836" s="3" t="s">
        <v>40213</v>
      </c>
      <c r="AC836" s="3" t="s">
        <v>40212</v>
      </c>
      <c r="AD836" s="3" t="s">
        <v>40211</v>
      </c>
    </row>
    <row r="837" spans="1:30" ht="15" x14ac:dyDescent="0.2">
      <c r="A837" s="3" t="s">
        <v>40210</v>
      </c>
      <c r="B837" s="4">
        <v>42618.943738425929</v>
      </c>
      <c r="C837" s="3" t="s">
        <v>7639</v>
      </c>
      <c r="D837" s="3"/>
      <c r="X837" s="3" t="s">
        <v>20866</v>
      </c>
      <c r="Z837" s="3" t="s">
        <v>5</v>
      </c>
      <c r="AA837" s="3" t="s">
        <v>7697</v>
      </c>
      <c r="AD837" s="3" t="s">
        <v>40209</v>
      </c>
    </row>
    <row r="838" spans="1:30" ht="15" x14ac:dyDescent="0.2">
      <c r="A838" s="3" t="s">
        <v>40208</v>
      </c>
      <c r="B838" s="4">
        <v>42618.943738425929</v>
      </c>
      <c r="C838" s="3" t="s">
        <v>7639</v>
      </c>
      <c r="D838" s="3"/>
      <c r="X838" s="3" t="s">
        <v>20801</v>
      </c>
      <c r="Z838" s="3" t="s">
        <v>5</v>
      </c>
      <c r="AA838" s="3" t="s">
        <v>7697</v>
      </c>
      <c r="AD838" s="3" t="s">
        <v>40207</v>
      </c>
    </row>
    <row r="839" spans="1:30" ht="15" x14ac:dyDescent="0.2">
      <c r="A839" s="3" t="s">
        <v>10977</v>
      </c>
      <c r="B839" s="4">
        <v>42618.943738425929</v>
      </c>
      <c r="C839" s="3" t="s">
        <v>7639</v>
      </c>
      <c r="D839" s="3" t="s">
        <v>39850</v>
      </c>
      <c r="H839" s="3" t="s">
        <v>40206</v>
      </c>
      <c r="I839" s="3" t="s">
        <v>40205</v>
      </c>
      <c r="U839" s="3" t="s">
        <v>13243</v>
      </c>
      <c r="V839" s="3" t="s">
        <v>10992</v>
      </c>
      <c r="W839" s="3" t="s">
        <v>40204</v>
      </c>
      <c r="Z839" s="3" t="s">
        <v>39148</v>
      </c>
      <c r="AA839" s="3" t="s">
        <v>7697</v>
      </c>
      <c r="AB839" s="3" t="s">
        <v>40203</v>
      </c>
      <c r="AC839" s="3" t="s">
        <v>40202</v>
      </c>
      <c r="AD839" s="3" t="s">
        <v>40201</v>
      </c>
    </row>
    <row r="840" spans="1:30" ht="15" x14ac:dyDescent="0.2">
      <c r="A840" s="3" t="s">
        <v>40200</v>
      </c>
      <c r="B840" s="4">
        <v>42618.943738425929</v>
      </c>
      <c r="C840" s="3" t="s">
        <v>7639</v>
      </c>
      <c r="D840" s="3"/>
      <c r="Z840" s="3" t="s">
        <v>5</v>
      </c>
      <c r="AA840" s="3" t="s">
        <v>7697</v>
      </c>
      <c r="AD840" s="3" t="s">
        <v>40199</v>
      </c>
    </row>
    <row r="841" spans="1:30" ht="15" x14ac:dyDescent="0.2">
      <c r="A841" s="3" t="s">
        <v>8612</v>
      </c>
      <c r="B841" s="4">
        <v>42618.943738425929</v>
      </c>
      <c r="C841" s="3" t="s">
        <v>7639</v>
      </c>
      <c r="D841" s="3"/>
      <c r="G841" s="3" t="s">
        <v>40198</v>
      </c>
      <c r="U841" s="3" t="s">
        <v>8629</v>
      </c>
      <c r="W841" s="3" t="s">
        <v>40197</v>
      </c>
      <c r="Z841" s="3" t="s">
        <v>39148</v>
      </c>
      <c r="AA841" s="3" t="s">
        <v>7632</v>
      </c>
      <c r="AB841" s="3" t="s">
        <v>40196</v>
      </c>
      <c r="AD841" s="3" t="s">
        <v>40195</v>
      </c>
    </row>
    <row r="842" spans="1:30" ht="15" x14ac:dyDescent="0.2">
      <c r="A842" s="3" t="s">
        <v>40194</v>
      </c>
      <c r="B842" s="4">
        <v>42618.943738425929</v>
      </c>
      <c r="C842" s="3" t="s">
        <v>7639</v>
      </c>
      <c r="D842" s="3"/>
      <c r="G842" s="3" t="s">
        <v>40193</v>
      </c>
      <c r="U842" s="3" t="s">
        <v>20290</v>
      </c>
      <c r="W842" s="3" t="s">
        <v>40192</v>
      </c>
      <c r="Z842" s="3" t="s">
        <v>39148</v>
      </c>
      <c r="AA842" s="3" t="s">
        <v>7632</v>
      </c>
      <c r="AB842" s="3" t="s">
        <v>40191</v>
      </c>
      <c r="AD842" s="3" t="s">
        <v>40190</v>
      </c>
    </row>
    <row r="843" spans="1:30" ht="15" x14ac:dyDescent="0.2">
      <c r="A843" s="3" t="s">
        <v>40189</v>
      </c>
      <c r="B843" s="4">
        <v>42618.943738425929</v>
      </c>
      <c r="C843" s="3" t="s">
        <v>7639</v>
      </c>
      <c r="D843" s="3"/>
      <c r="I843" s="3" t="s">
        <v>40188</v>
      </c>
      <c r="Z843" s="3" t="s">
        <v>39119</v>
      </c>
      <c r="AA843" s="3" t="s">
        <v>8326</v>
      </c>
      <c r="AD843" s="3" t="s">
        <v>40187</v>
      </c>
    </row>
    <row r="844" spans="1:30" ht="15" x14ac:dyDescent="0.2">
      <c r="A844" s="3" t="s">
        <v>10781</v>
      </c>
      <c r="B844" s="4">
        <v>42618.943738425929</v>
      </c>
      <c r="C844" s="3" t="s">
        <v>7639</v>
      </c>
      <c r="D844" s="3" t="s">
        <v>39850</v>
      </c>
      <c r="H844" s="3" t="s">
        <v>40186</v>
      </c>
      <c r="I844" s="3" t="s">
        <v>40185</v>
      </c>
      <c r="U844" s="3" t="s">
        <v>10797</v>
      </c>
      <c r="V844" s="3" t="s">
        <v>10797</v>
      </c>
      <c r="W844" s="3" t="s">
        <v>40184</v>
      </c>
      <c r="Z844" s="3" t="s">
        <v>39148</v>
      </c>
      <c r="AA844" s="3" t="s">
        <v>7697</v>
      </c>
      <c r="AB844" s="3" t="s">
        <v>40183</v>
      </c>
      <c r="AC844" s="3" t="s">
        <v>40182</v>
      </c>
      <c r="AD844" s="3" t="s">
        <v>40181</v>
      </c>
    </row>
    <row r="845" spans="1:30" ht="15" x14ac:dyDescent="0.2">
      <c r="A845" s="3" t="s">
        <v>40180</v>
      </c>
      <c r="B845" s="4">
        <v>42618.943738425929</v>
      </c>
      <c r="C845" s="3" t="s">
        <v>7639</v>
      </c>
      <c r="D845" s="3"/>
      <c r="I845" s="3" t="s">
        <v>40172</v>
      </c>
      <c r="Z845" s="3" t="s">
        <v>39119</v>
      </c>
      <c r="AA845" s="3" t="s">
        <v>8326</v>
      </c>
      <c r="AD845" s="3" t="s">
        <v>40179</v>
      </c>
    </row>
    <row r="846" spans="1:30" ht="15" x14ac:dyDescent="0.2">
      <c r="A846" s="3" t="s">
        <v>16698</v>
      </c>
      <c r="B846" s="4">
        <v>42618.943738425929</v>
      </c>
      <c r="C846" s="3" t="s">
        <v>7639</v>
      </c>
      <c r="D846" s="3" t="s">
        <v>39850</v>
      </c>
      <c r="H846" s="3" t="s">
        <v>40178</v>
      </c>
      <c r="I846" s="3" t="s">
        <v>40177</v>
      </c>
      <c r="U846" s="3" t="s">
        <v>14888</v>
      </c>
      <c r="W846" s="3" t="s">
        <v>40176</v>
      </c>
      <c r="Z846" s="3" t="s">
        <v>39148</v>
      </c>
      <c r="AA846" s="3" t="s">
        <v>7697</v>
      </c>
      <c r="AB846" s="3" t="s">
        <v>39526</v>
      </c>
      <c r="AC846" s="3" t="s">
        <v>40175</v>
      </c>
      <c r="AD846" s="3" t="s">
        <v>40174</v>
      </c>
    </row>
    <row r="847" spans="1:30" ht="15" x14ac:dyDescent="0.2">
      <c r="A847" s="3" t="s">
        <v>40173</v>
      </c>
      <c r="B847" s="4">
        <v>42618.943738425929</v>
      </c>
      <c r="C847" s="3" t="s">
        <v>7639</v>
      </c>
      <c r="D847" s="3"/>
      <c r="I847" s="3" t="s">
        <v>40172</v>
      </c>
      <c r="Z847" s="3" t="s">
        <v>39119</v>
      </c>
      <c r="AA847" s="3" t="s">
        <v>8326</v>
      </c>
      <c r="AD847" s="3" t="s">
        <v>40171</v>
      </c>
    </row>
    <row r="848" spans="1:30" ht="15" x14ac:dyDescent="0.2">
      <c r="A848" s="3" t="s">
        <v>8328</v>
      </c>
      <c r="B848" s="4">
        <v>42618.943726851852</v>
      </c>
      <c r="C848" s="3" t="s">
        <v>7639</v>
      </c>
      <c r="D848" s="3"/>
      <c r="I848" s="3" t="s">
        <v>40170</v>
      </c>
      <c r="X848" s="3" t="s">
        <v>8329</v>
      </c>
      <c r="Y848" s="3" t="s">
        <v>40169</v>
      </c>
      <c r="Z848" s="3" t="s">
        <v>39119</v>
      </c>
      <c r="AA848" s="3" t="s">
        <v>8326</v>
      </c>
      <c r="AD848" s="3" t="s">
        <v>40168</v>
      </c>
    </row>
    <row r="849" spans="1:30" ht="15" x14ac:dyDescent="0.2">
      <c r="A849" s="3" t="s">
        <v>14037</v>
      </c>
      <c r="B849" s="4">
        <v>42618.943726851852</v>
      </c>
      <c r="C849" s="3" t="s">
        <v>7639</v>
      </c>
      <c r="D849" s="3" t="s">
        <v>39850</v>
      </c>
      <c r="H849" s="3" t="s">
        <v>40167</v>
      </c>
      <c r="I849" s="3" t="s">
        <v>40166</v>
      </c>
      <c r="U849" s="3" t="s">
        <v>39033</v>
      </c>
      <c r="W849" s="3" t="s">
        <v>40165</v>
      </c>
      <c r="Z849" s="3" t="s">
        <v>39148</v>
      </c>
      <c r="AA849" s="3" t="s">
        <v>28</v>
      </c>
      <c r="AB849" s="3" t="s">
        <v>39968</v>
      </c>
      <c r="AC849" s="3" t="s">
        <v>40164</v>
      </c>
      <c r="AD849" s="3" t="s">
        <v>40163</v>
      </c>
    </row>
    <row r="850" spans="1:30" ht="15" x14ac:dyDescent="0.2">
      <c r="A850" s="3" t="s">
        <v>40162</v>
      </c>
      <c r="B850" s="4">
        <v>42618.943726851852</v>
      </c>
      <c r="C850" s="3" t="s">
        <v>7639</v>
      </c>
      <c r="D850" s="3"/>
      <c r="I850" s="3" t="s">
        <v>40161</v>
      </c>
      <c r="Z850" s="3" t="s">
        <v>39119</v>
      </c>
      <c r="AA850" s="3" t="s">
        <v>8326</v>
      </c>
      <c r="AD850" s="3" t="s">
        <v>40160</v>
      </c>
    </row>
    <row r="851" spans="1:30" ht="15" x14ac:dyDescent="0.2">
      <c r="A851" s="3" t="s">
        <v>40159</v>
      </c>
      <c r="B851" s="4">
        <v>42618.943726851852</v>
      </c>
      <c r="C851" s="3" t="s">
        <v>7639</v>
      </c>
      <c r="D851" s="3"/>
      <c r="I851" s="3" t="s">
        <v>40158</v>
      </c>
      <c r="Z851" s="3" t="s">
        <v>39119</v>
      </c>
      <c r="AA851" s="3" t="s">
        <v>8326</v>
      </c>
      <c r="AD851" s="3" t="s">
        <v>40157</v>
      </c>
    </row>
    <row r="852" spans="1:30" ht="15" x14ac:dyDescent="0.2">
      <c r="A852" s="3" t="s">
        <v>24581</v>
      </c>
      <c r="B852" s="4">
        <v>42618.943726851852</v>
      </c>
      <c r="C852" s="3" t="s">
        <v>7639</v>
      </c>
      <c r="D852" s="3" t="s">
        <v>39850</v>
      </c>
      <c r="H852" s="3" t="s">
        <v>40156</v>
      </c>
      <c r="I852" s="3" t="s">
        <v>40155</v>
      </c>
      <c r="U852" s="3" t="s">
        <v>39071</v>
      </c>
      <c r="W852" s="3" t="s">
        <v>40154</v>
      </c>
      <c r="Z852" s="3" t="s">
        <v>39148</v>
      </c>
      <c r="AA852" s="3" t="s">
        <v>28</v>
      </c>
      <c r="AB852" s="3" t="s">
        <v>40153</v>
      </c>
      <c r="AC852" s="3" t="s">
        <v>40152</v>
      </c>
      <c r="AD852" s="3" t="s">
        <v>40151</v>
      </c>
    </row>
    <row r="853" spans="1:30" ht="15" x14ac:dyDescent="0.2">
      <c r="A853" s="3" t="s">
        <v>40150</v>
      </c>
      <c r="B853" s="4">
        <v>42618.943726851852</v>
      </c>
      <c r="C853" s="3" t="s">
        <v>7639</v>
      </c>
      <c r="D853" s="3"/>
      <c r="I853" s="3" t="s">
        <v>40149</v>
      </c>
      <c r="Z853" s="3" t="s">
        <v>39119</v>
      </c>
      <c r="AA853" s="3" t="s">
        <v>8326</v>
      </c>
      <c r="AD853" s="3" t="s">
        <v>40148</v>
      </c>
    </row>
    <row r="854" spans="1:30" ht="15" x14ac:dyDescent="0.2">
      <c r="A854" s="3" t="s">
        <v>16920</v>
      </c>
      <c r="B854" s="4">
        <v>42618.943726851852</v>
      </c>
      <c r="C854" s="3" t="s">
        <v>7639</v>
      </c>
      <c r="D854" s="3" t="s">
        <v>39850</v>
      </c>
      <c r="H854" s="3" t="s">
        <v>40042</v>
      </c>
      <c r="I854" s="3" t="s">
        <v>40147</v>
      </c>
      <c r="U854" s="3" t="s">
        <v>39029</v>
      </c>
      <c r="V854" s="3" t="s">
        <v>15490</v>
      </c>
      <c r="W854" s="3" t="s">
        <v>40146</v>
      </c>
      <c r="Z854" s="3" t="s">
        <v>39148</v>
      </c>
      <c r="AA854" s="3" t="s">
        <v>28</v>
      </c>
      <c r="AB854" s="3" t="s">
        <v>40145</v>
      </c>
      <c r="AC854" s="3" t="s">
        <v>40144</v>
      </c>
      <c r="AD854" s="3" t="s">
        <v>40143</v>
      </c>
    </row>
    <row r="855" spans="1:30" ht="15" x14ac:dyDescent="0.2">
      <c r="A855" s="3" t="s">
        <v>40142</v>
      </c>
      <c r="B855" s="4">
        <v>42618.943726851852</v>
      </c>
      <c r="C855" s="3" t="s">
        <v>7639</v>
      </c>
      <c r="D855" s="3"/>
      <c r="I855" s="3" t="s">
        <v>40141</v>
      </c>
      <c r="Z855" s="3" t="s">
        <v>39119</v>
      </c>
      <c r="AA855" s="3" t="s">
        <v>8326</v>
      </c>
      <c r="AD855" s="3" t="s">
        <v>40140</v>
      </c>
    </row>
    <row r="856" spans="1:30" ht="15" x14ac:dyDescent="0.2">
      <c r="A856" s="3" t="s">
        <v>40139</v>
      </c>
      <c r="B856" s="4">
        <v>42618.943726851852</v>
      </c>
      <c r="C856" s="3" t="s">
        <v>7639</v>
      </c>
      <c r="D856" s="3"/>
      <c r="I856" s="3" t="s">
        <v>40138</v>
      </c>
      <c r="Z856" s="3" t="s">
        <v>39119</v>
      </c>
      <c r="AA856" s="3" t="s">
        <v>8326</v>
      </c>
      <c r="AD856" s="3" t="s">
        <v>40137</v>
      </c>
    </row>
    <row r="857" spans="1:30" ht="15" x14ac:dyDescent="0.2">
      <c r="A857" s="3" t="s">
        <v>40136</v>
      </c>
      <c r="B857" s="4">
        <v>42618.943726851852</v>
      </c>
      <c r="C857" s="3" t="s">
        <v>7639</v>
      </c>
      <c r="D857" s="3"/>
      <c r="I857" s="3" t="s">
        <v>40135</v>
      </c>
      <c r="Z857" s="3" t="s">
        <v>39119</v>
      </c>
      <c r="AA857" s="3" t="s">
        <v>8326</v>
      </c>
      <c r="AD857" s="3" t="s">
        <v>40134</v>
      </c>
    </row>
    <row r="858" spans="1:30" ht="15" x14ac:dyDescent="0.2">
      <c r="A858" s="3" t="s">
        <v>40133</v>
      </c>
      <c r="B858" s="4">
        <v>42618.943726851852</v>
      </c>
      <c r="C858" s="3" t="s">
        <v>7639</v>
      </c>
      <c r="D858" s="3" t="s">
        <v>39850</v>
      </c>
      <c r="H858" s="3" t="s">
        <v>40132</v>
      </c>
      <c r="I858" s="3" t="s">
        <v>40131</v>
      </c>
      <c r="U858" s="3" t="s">
        <v>8589</v>
      </c>
      <c r="W858" s="3" t="s">
        <v>40130</v>
      </c>
      <c r="Z858" s="3" t="s">
        <v>39148</v>
      </c>
      <c r="AA858" s="3" t="s">
        <v>28</v>
      </c>
      <c r="AB858" s="3" t="s">
        <v>39956</v>
      </c>
      <c r="AC858" s="3" t="s">
        <v>40129</v>
      </c>
      <c r="AD858" s="3" t="s">
        <v>40128</v>
      </c>
    </row>
    <row r="859" spans="1:30" ht="15" x14ac:dyDescent="0.2">
      <c r="A859" s="3" t="s">
        <v>40127</v>
      </c>
      <c r="B859" s="4">
        <v>42618.943726851852</v>
      </c>
      <c r="C859" s="3" t="s">
        <v>7639</v>
      </c>
      <c r="D859" s="3"/>
      <c r="I859" s="3" t="s">
        <v>40126</v>
      </c>
      <c r="Z859" s="3" t="s">
        <v>39119</v>
      </c>
      <c r="AA859" s="3" t="s">
        <v>8326</v>
      </c>
      <c r="AD859" s="3" t="s">
        <v>40125</v>
      </c>
    </row>
    <row r="860" spans="1:30" ht="15" x14ac:dyDescent="0.2">
      <c r="A860" s="3" t="s">
        <v>40124</v>
      </c>
      <c r="B860" s="4">
        <v>42618.943726851852</v>
      </c>
      <c r="C860" s="3" t="s">
        <v>7639</v>
      </c>
      <c r="D860" s="3"/>
      <c r="I860" s="3" t="s">
        <v>40123</v>
      </c>
      <c r="Z860" s="3" t="s">
        <v>39119</v>
      </c>
      <c r="AA860" s="3" t="s">
        <v>8326</v>
      </c>
      <c r="AD860" s="3" t="s">
        <v>40122</v>
      </c>
    </row>
    <row r="861" spans="1:30" ht="15" x14ac:dyDescent="0.2">
      <c r="A861" s="3" t="s">
        <v>40121</v>
      </c>
      <c r="B861" s="4">
        <v>42618.943726851852</v>
      </c>
      <c r="C861" s="3" t="s">
        <v>7639</v>
      </c>
      <c r="D861" s="3"/>
      <c r="I861" s="3" t="s">
        <v>40120</v>
      </c>
      <c r="Z861" s="3" t="s">
        <v>39119</v>
      </c>
      <c r="AA861" s="3" t="s">
        <v>8326</v>
      </c>
      <c r="AD861" s="3" t="s">
        <v>40119</v>
      </c>
    </row>
    <row r="862" spans="1:30" ht="15" x14ac:dyDescent="0.2">
      <c r="A862" s="3" t="s">
        <v>40118</v>
      </c>
      <c r="B862" s="4">
        <v>42618.943726851852</v>
      </c>
      <c r="C862" s="3" t="s">
        <v>7639</v>
      </c>
      <c r="D862" s="3"/>
      <c r="Z862" s="3" t="s">
        <v>39119</v>
      </c>
      <c r="AA862" s="3" t="s">
        <v>7656</v>
      </c>
      <c r="AD862" s="3" t="s">
        <v>40117</v>
      </c>
    </row>
    <row r="863" spans="1:30" ht="15" x14ac:dyDescent="0.2">
      <c r="A863" s="3" t="s">
        <v>40116</v>
      </c>
      <c r="B863" s="4">
        <v>42618.943715277783</v>
      </c>
      <c r="C863" s="3" t="s">
        <v>7639</v>
      </c>
      <c r="D863" s="3"/>
      <c r="Z863" s="3" t="s">
        <v>39119</v>
      </c>
      <c r="AA863" s="3" t="s">
        <v>7656</v>
      </c>
      <c r="AD863" s="3" t="s">
        <v>40115</v>
      </c>
    </row>
    <row r="864" spans="1:30" ht="15" x14ac:dyDescent="0.2">
      <c r="A864" s="3" t="s">
        <v>40114</v>
      </c>
      <c r="B864" s="4">
        <v>42618.943715277783</v>
      </c>
      <c r="C864" s="3" t="s">
        <v>7639</v>
      </c>
      <c r="D864" s="3"/>
      <c r="Z864" s="3" t="s">
        <v>39119</v>
      </c>
      <c r="AA864" s="3" t="s">
        <v>7656</v>
      </c>
      <c r="AD864" s="3" t="s">
        <v>40113</v>
      </c>
    </row>
    <row r="865" spans="1:30" ht="15" x14ac:dyDescent="0.2">
      <c r="A865" s="3" t="s">
        <v>17680</v>
      </c>
      <c r="B865" s="4">
        <v>42618.943715277783</v>
      </c>
      <c r="C865" s="3" t="s">
        <v>7639</v>
      </c>
      <c r="D865" s="3" t="s">
        <v>39850</v>
      </c>
      <c r="H865" s="3" t="s">
        <v>40112</v>
      </c>
      <c r="I865" s="3" t="s">
        <v>40111</v>
      </c>
      <c r="U865" s="3" t="s">
        <v>17696</v>
      </c>
      <c r="W865" s="3" t="s">
        <v>40110</v>
      </c>
      <c r="Z865" s="3" t="s">
        <v>39148</v>
      </c>
      <c r="AA865" s="3" t="s">
        <v>28</v>
      </c>
      <c r="AB865" s="3" t="s">
        <v>39901</v>
      </c>
      <c r="AC865" s="3" t="s">
        <v>40109</v>
      </c>
      <c r="AD865" s="3" t="s">
        <v>40108</v>
      </c>
    </row>
    <row r="866" spans="1:30" ht="15" x14ac:dyDescent="0.2">
      <c r="A866" s="3" t="s">
        <v>40107</v>
      </c>
      <c r="B866" s="4">
        <v>42618.943715277783</v>
      </c>
      <c r="C866" s="3" t="s">
        <v>7639</v>
      </c>
      <c r="D866" s="3"/>
      <c r="Z866" s="3" t="s">
        <v>39119</v>
      </c>
      <c r="AA866" s="3" t="s">
        <v>7656</v>
      </c>
      <c r="AD866" s="3" t="s">
        <v>40106</v>
      </c>
    </row>
    <row r="867" spans="1:30" ht="15" x14ac:dyDescent="0.2">
      <c r="A867" s="3" t="s">
        <v>40105</v>
      </c>
      <c r="B867" s="4">
        <v>42618.943715277783</v>
      </c>
      <c r="C867" s="3" t="s">
        <v>7639</v>
      </c>
      <c r="D867" s="3"/>
      <c r="E867" s="3" t="s">
        <v>35129</v>
      </c>
      <c r="F867" s="3" t="s">
        <v>39095</v>
      </c>
      <c r="S867" s="3" t="s">
        <v>39094</v>
      </c>
      <c r="Z867" s="3" t="s">
        <v>39093</v>
      </c>
      <c r="AA867" s="3" t="s">
        <v>7656</v>
      </c>
      <c r="AD867" s="3" t="s">
        <v>40104</v>
      </c>
    </row>
    <row r="868" spans="1:30" ht="15" x14ac:dyDescent="0.2">
      <c r="A868" s="3" t="s">
        <v>40103</v>
      </c>
      <c r="B868" s="4">
        <v>42618.943715277783</v>
      </c>
      <c r="C868" s="3" t="s">
        <v>7639</v>
      </c>
      <c r="D868" s="3"/>
      <c r="E868" s="3" t="s">
        <v>35129</v>
      </c>
      <c r="F868" s="3" t="s">
        <v>39095</v>
      </c>
      <c r="S868" s="3" t="s">
        <v>39094</v>
      </c>
      <c r="Z868" s="3" t="s">
        <v>39093</v>
      </c>
      <c r="AA868" s="3" t="s">
        <v>7656</v>
      </c>
      <c r="AD868" s="3" t="s">
        <v>40102</v>
      </c>
    </row>
    <row r="869" spans="1:30" ht="15" x14ac:dyDescent="0.2">
      <c r="A869" s="3" t="s">
        <v>11666</v>
      </c>
      <c r="B869" s="4">
        <v>42618.943715277783</v>
      </c>
      <c r="C869" s="3" t="s">
        <v>7639</v>
      </c>
      <c r="D869" s="3" t="s">
        <v>39850</v>
      </c>
      <c r="H869" s="3" t="s">
        <v>40101</v>
      </c>
      <c r="I869" s="3" t="s">
        <v>40100</v>
      </c>
      <c r="U869" s="3" t="s">
        <v>11681</v>
      </c>
      <c r="W869" s="3" t="s">
        <v>40099</v>
      </c>
      <c r="Z869" s="3" t="s">
        <v>39148</v>
      </c>
      <c r="AA869" s="3" t="s">
        <v>7697</v>
      </c>
      <c r="AB869" s="3" t="s">
        <v>40098</v>
      </c>
      <c r="AC869" s="3" t="s">
        <v>40097</v>
      </c>
      <c r="AD869" s="3" t="s">
        <v>40096</v>
      </c>
    </row>
    <row r="870" spans="1:30" ht="15" x14ac:dyDescent="0.2">
      <c r="A870" s="3" t="s">
        <v>40095</v>
      </c>
      <c r="B870" s="4">
        <v>42618.943715277783</v>
      </c>
      <c r="C870" s="3" t="s">
        <v>7639</v>
      </c>
      <c r="D870" s="3"/>
      <c r="E870" s="3" t="s">
        <v>7672</v>
      </c>
      <c r="F870" s="3" t="s">
        <v>8019</v>
      </c>
      <c r="S870" s="3" t="s">
        <v>27691</v>
      </c>
      <c r="Z870" s="3" t="s">
        <v>39093</v>
      </c>
      <c r="AA870" s="3" t="s">
        <v>7656</v>
      </c>
      <c r="AD870" s="3" t="s">
        <v>40094</v>
      </c>
    </row>
    <row r="871" spans="1:30" ht="15" x14ac:dyDescent="0.2">
      <c r="A871" s="3" t="s">
        <v>40093</v>
      </c>
      <c r="B871" s="4">
        <v>42618.943715277783</v>
      </c>
      <c r="C871" s="3" t="s">
        <v>7639</v>
      </c>
      <c r="D871" s="3"/>
      <c r="E871" s="3" t="s">
        <v>7672</v>
      </c>
      <c r="F871" s="3" t="s">
        <v>8019</v>
      </c>
      <c r="S871" s="3" t="s">
        <v>27691</v>
      </c>
      <c r="Z871" s="3" t="s">
        <v>39093</v>
      </c>
      <c r="AA871" s="3" t="s">
        <v>7656</v>
      </c>
      <c r="AD871" s="3" t="s">
        <v>40092</v>
      </c>
    </row>
    <row r="872" spans="1:30" ht="15" x14ac:dyDescent="0.2">
      <c r="A872" s="3" t="s">
        <v>10822</v>
      </c>
      <c r="B872" s="4">
        <v>42618.943715277783</v>
      </c>
      <c r="C872" s="3" t="s">
        <v>7639</v>
      </c>
      <c r="D872" s="3" t="s">
        <v>39850</v>
      </c>
      <c r="H872" s="3" t="s">
        <v>40091</v>
      </c>
      <c r="I872" s="3" t="s">
        <v>40090</v>
      </c>
      <c r="U872" s="3" t="s">
        <v>11042</v>
      </c>
      <c r="V872" s="3" t="s">
        <v>10840</v>
      </c>
      <c r="W872" s="3" t="s">
        <v>40089</v>
      </c>
      <c r="Z872" s="3" t="s">
        <v>39148</v>
      </c>
      <c r="AA872" s="3" t="s">
        <v>7697</v>
      </c>
      <c r="AB872" s="3" t="s">
        <v>40088</v>
      </c>
      <c r="AC872" s="3" t="s">
        <v>40087</v>
      </c>
      <c r="AD872" s="3" t="s">
        <v>40086</v>
      </c>
    </row>
    <row r="873" spans="1:30" ht="15" x14ac:dyDescent="0.2">
      <c r="A873" s="3" t="s">
        <v>40085</v>
      </c>
      <c r="B873" s="4">
        <v>42618.943715277783</v>
      </c>
      <c r="C873" s="3" t="s">
        <v>7639</v>
      </c>
      <c r="D873" s="3"/>
      <c r="E873" s="3" t="s">
        <v>39098</v>
      </c>
      <c r="Z873" s="3" t="s">
        <v>39093</v>
      </c>
      <c r="AA873" s="3" t="s">
        <v>7656</v>
      </c>
      <c r="AD873" s="3" t="s">
        <v>40084</v>
      </c>
    </row>
    <row r="874" spans="1:30" ht="15" x14ac:dyDescent="0.2">
      <c r="A874" s="3" t="s">
        <v>40083</v>
      </c>
      <c r="B874" s="4">
        <v>42618.943715277783</v>
      </c>
      <c r="C874" s="3" t="s">
        <v>7639</v>
      </c>
      <c r="D874" s="3"/>
      <c r="E874" s="3" t="s">
        <v>7672</v>
      </c>
      <c r="F874" s="3" t="s">
        <v>39095</v>
      </c>
      <c r="S874" s="3" t="s">
        <v>27691</v>
      </c>
      <c r="Z874" s="3" t="s">
        <v>39093</v>
      </c>
      <c r="AA874" s="3" t="s">
        <v>7656</v>
      </c>
      <c r="AD874" s="3" t="s">
        <v>40082</v>
      </c>
    </row>
    <row r="875" spans="1:30" ht="15" x14ac:dyDescent="0.2">
      <c r="A875" s="3" t="s">
        <v>40081</v>
      </c>
      <c r="B875" s="4">
        <v>42618.943715277783</v>
      </c>
      <c r="C875" s="3" t="s">
        <v>7639</v>
      </c>
      <c r="D875" s="3"/>
      <c r="E875" s="3" t="s">
        <v>39252</v>
      </c>
      <c r="F875" s="3" t="s">
        <v>39095</v>
      </c>
      <c r="N875" s="3" t="s">
        <v>40080</v>
      </c>
      <c r="S875" s="3" t="s">
        <v>40079</v>
      </c>
      <c r="Z875" s="3" t="s">
        <v>39093</v>
      </c>
      <c r="AA875" s="3" t="s">
        <v>7656</v>
      </c>
      <c r="AD875" s="3" t="s">
        <v>40078</v>
      </c>
    </row>
    <row r="876" spans="1:30" ht="15" x14ac:dyDescent="0.2">
      <c r="A876" s="3" t="s">
        <v>13161</v>
      </c>
      <c r="B876" s="4">
        <v>42618.943715277783</v>
      </c>
      <c r="C876" s="3" t="s">
        <v>7639</v>
      </c>
      <c r="D876" s="3" t="s">
        <v>39850</v>
      </c>
      <c r="H876" s="3" t="s">
        <v>40077</v>
      </c>
      <c r="I876" s="3" t="s">
        <v>40076</v>
      </c>
      <c r="U876" s="3" t="s">
        <v>13175</v>
      </c>
      <c r="W876" s="3" t="s">
        <v>40075</v>
      </c>
      <c r="Z876" s="3" t="s">
        <v>39148</v>
      </c>
      <c r="AA876" s="3" t="s">
        <v>7697</v>
      </c>
      <c r="AB876" s="3" t="s">
        <v>40074</v>
      </c>
      <c r="AC876" s="3" t="s">
        <v>40073</v>
      </c>
      <c r="AD876" s="3" t="s">
        <v>40072</v>
      </c>
    </row>
    <row r="877" spans="1:30" ht="15" x14ac:dyDescent="0.2">
      <c r="A877" s="3" t="s">
        <v>40071</v>
      </c>
      <c r="B877" s="4">
        <v>42618.943715277783</v>
      </c>
      <c r="C877" s="3" t="s">
        <v>7639</v>
      </c>
      <c r="D877" s="3"/>
      <c r="E877" s="3" t="s">
        <v>23532</v>
      </c>
      <c r="F877" s="3" t="s">
        <v>39095</v>
      </c>
      <c r="S877" s="3" t="s">
        <v>40070</v>
      </c>
      <c r="Z877" s="3" t="s">
        <v>39093</v>
      </c>
      <c r="AA877" s="3" t="s">
        <v>7656</v>
      </c>
      <c r="AD877" s="3" t="s">
        <v>40069</v>
      </c>
    </row>
    <row r="878" spans="1:30" ht="15" x14ac:dyDescent="0.2">
      <c r="A878" s="3" t="s">
        <v>20697</v>
      </c>
      <c r="B878" s="4">
        <v>42618.943703703713</v>
      </c>
      <c r="C878" s="3" t="s">
        <v>7639</v>
      </c>
      <c r="D878" s="3"/>
      <c r="G878" s="3" t="s">
        <v>40068</v>
      </c>
      <c r="U878" s="3" t="s">
        <v>10689</v>
      </c>
      <c r="W878" s="3" t="s">
        <v>40067</v>
      </c>
      <c r="Z878" s="3" t="s">
        <v>39148</v>
      </c>
      <c r="AA878" s="3" t="s">
        <v>7632</v>
      </c>
      <c r="AB878" s="3" t="s">
        <v>40066</v>
      </c>
      <c r="AD878" s="3" t="s">
        <v>40065</v>
      </c>
    </row>
    <row r="879" spans="1:30" ht="15" x14ac:dyDescent="0.2">
      <c r="A879" s="3" t="s">
        <v>11752</v>
      </c>
      <c r="B879" s="4">
        <v>42618.943703703713</v>
      </c>
      <c r="C879" s="3" t="s">
        <v>7639</v>
      </c>
      <c r="D879" s="3" t="s">
        <v>39850</v>
      </c>
      <c r="H879" s="3" t="s">
        <v>40064</v>
      </c>
      <c r="I879" s="3" t="s">
        <v>40063</v>
      </c>
      <c r="U879" s="3" t="s">
        <v>13065</v>
      </c>
      <c r="V879" s="3" t="s">
        <v>10106</v>
      </c>
      <c r="W879" s="3" t="s">
        <v>40062</v>
      </c>
      <c r="Z879" s="3" t="s">
        <v>39148</v>
      </c>
      <c r="AA879" s="3" t="s">
        <v>7697</v>
      </c>
      <c r="AB879" s="3" t="s">
        <v>36468</v>
      </c>
      <c r="AC879" s="3" t="s">
        <v>40061</v>
      </c>
      <c r="AD879" s="3" t="s">
        <v>40060</v>
      </c>
    </row>
    <row r="880" spans="1:30" ht="15" x14ac:dyDescent="0.2">
      <c r="A880" s="3" t="s">
        <v>16468</v>
      </c>
      <c r="B880" s="4">
        <v>42618.943703703713</v>
      </c>
      <c r="C880" s="3" t="s">
        <v>7639</v>
      </c>
      <c r="D880" s="3" t="s">
        <v>39850</v>
      </c>
      <c r="H880" s="3" t="s">
        <v>40059</v>
      </c>
      <c r="I880" s="3" t="s">
        <v>40058</v>
      </c>
      <c r="U880" s="3" t="s">
        <v>16484</v>
      </c>
      <c r="W880" s="3" t="s">
        <v>40057</v>
      </c>
      <c r="Z880" s="3" t="s">
        <v>39148</v>
      </c>
      <c r="AA880" s="3" t="s">
        <v>7697</v>
      </c>
      <c r="AB880" s="3" t="s">
        <v>40056</v>
      </c>
      <c r="AC880" s="3" t="s">
        <v>40055</v>
      </c>
      <c r="AD880" s="3" t="s">
        <v>40054</v>
      </c>
    </row>
    <row r="881" spans="1:30" ht="15" x14ac:dyDescent="0.2">
      <c r="A881" s="3" t="s">
        <v>13930</v>
      </c>
      <c r="B881" s="4">
        <v>42618.943703703713</v>
      </c>
      <c r="C881" s="3" t="s">
        <v>7639</v>
      </c>
      <c r="D881" s="3" t="s">
        <v>39866</v>
      </c>
      <c r="I881" s="3" t="s">
        <v>40053</v>
      </c>
      <c r="U881" s="3" t="s">
        <v>13944</v>
      </c>
      <c r="W881" s="3" t="s">
        <v>40052</v>
      </c>
      <c r="Z881" s="3" t="s">
        <v>39148</v>
      </c>
      <c r="AA881" s="3" t="s">
        <v>7697</v>
      </c>
      <c r="AB881" s="3" t="s">
        <v>40051</v>
      </c>
      <c r="AC881" s="3" t="s">
        <v>40050</v>
      </c>
      <c r="AD881" s="3" t="s">
        <v>40049</v>
      </c>
    </row>
    <row r="882" spans="1:30" ht="15" x14ac:dyDescent="0.2">
      <c r="A882" s="3" t="s">
        <v>40048</v>
      </c>
      <c r="B882" s="4">
        <v>42618.943703703713</v>
      </c>
      <c r="C882" s="3" t="s">
        <v>7639</v>
      </c>
      <c r="D882" s="3" t="s">
        <v>39850</v>
      </c>
      <c r="H882" s="3" t="s">
        <v>40047</v>
      </c>
      <c r="I882" s="3" t="s">
        <v>40046</v>
      </c>
      <c r="U882" s="3" t="s">
        <v>39056</v>
      </c>
      <c r="W882" s="3" t="s">
        <v>40045</v>
      </c>
      <c r="Z882" s="3" t="s">
        <v>39148</v>
      </c>
      <c r="AA882" s="3" t="s">
        <v>28</v>
      </c>
      <c r="AB882" s="3" t="s">
        <v>39853</v>
      </c>
      <c r="AC882" s="3" t="s">
        <v>40044</v>
      </c>
      <c r="AD882" s="3" t="s">
        <v>40043</v>
      </c>
    </row>
    <row r="883" spans="1:30" ht="15" x14ac:dyDescent="0.2">
      <c r="A883" s="3" t="s">
        <v>22745</v>
      </c>
      <c r="B883" s="4">
        <v>42618.943703703713</v>
      </c>
      <c r="C883" s="3" t="s">
        <v>7639</v>
      </c>
      <c r="D883" s="3" t="s">
        <v>39850</v>
      </c>
      <c r="H883" s="3" t="s">
        <v>40042</v>
      </c>
      <c r="I883" s="3" t="s">
        <v>40041</v>
      </c>
      <c r="U883" s="3" t="s">
        <v>10044</v>
      </c>
      <c r="W883" s="3" t="s">
        <v>40040</v>
      </c>
      <c r="Z883" s="3" t="s">
        <v>39148</v>
      </c>
      <c r="AA883" s="3" t="s">
        <v>28</v>
      </c>
      <c r="AB883" s="3" t="s">
        <v>39537</v>
      </c>
      <c r="AC883" s="3" t="s">
        <v>40039</v>
      </c>
      <c r="AD883" s="3" t="s">
        <v>40038</v>
      </c>
    </row>
    <row r="884" spans="1:30" ht="15" x14ac:dyDescent="0.2">
      <c r="A884" s="3" t="s">
        <v>28240</v>
      </c>
      <c r="B884" s="4">
        <v>42618.943703703713</v>
      </c>
      <c r="C884" s="3" t="s">
        <v>7639</v>
      </c>
      <c r="D884" s="3" t="s">
        <v>39850</v>
      </c>
      <c r="H884" s="3" t="s">
        <v>40037</v>
      </c>
      <c r="I884" s="3" t="s">
        <v>40036</v>
      </c>
      <c r="U884" s="3" t="s">
        <v>18792</v>
      </c>
      <c r="W884" s="3" t="s">
        <v>40035</v>
      </c>
      <c r="Z884" s="3" t="s">
        <v>39148</v>
      </c>
      <c r="AA884" s="3" t="s">
        <v>28</v>
      </c>
      <c r="AB884" s="3" t="s">
        <v>39892</v>
      </c>
      <c r="AC884" s="3" t="s">
        <v>40034</v>
      </c>
      <c r="AD884" s="3" t="s">
        <v>40033</v>
      </c>
    </row>
    <row r="885" spans="1:30" ht="15" x14ac:dyDescent="0.2">
      <c r="A885" s="3" t="s">
        <v>40032</v>
      </c>
      <c r="B885" s="4">
        <v>42618.943703703713</v>
      </c>
      <c r="C885" s="3" t="s">
        <v>7639</v>
      </c>
      <c r="D885" s="3"/>
      <c r="X885" s="3" t="s">
        <v>11084</v>
      </c>
      <c r="Z885" s="3" t="s">
        <v>5</v>
      </c>
      <c r="AA885" s="3" t="s">
        <v>7697</v>
      </c>
      <c r="AD885" s="3" t="s">
        <v>40031</v>
      </c>
    </row>
    <row r="886" spans="1:30" ht="15" x14ac:dyDescent="0.2">
      <c r="A886" s="3" t="s">
        <v>40030</v>
      </c>
      <c r="B886" s="4">
        <v>42618.943703703713</v>
      </c>
      <c r="C886" s="3" t="s">
        <v>7639</v>
      </c>
      <c r="D886" s="3" t="s">
        <v>39850</v>
      </c>
      <c r="H886" s="3" t="s">
        <v>40029</v>
      </c>
      <c r="I886" s="3" t="s">
        <v>40028</v>
      </c>
      <c r="U886" s="3" t="s">
        <v>9059</v>
      </c>
      <c r="W886" s="3" t="s">
        <v>40027</v>
      </c>
      <c r="Z886" s="3" t="s">
        <v>39148</v>
      </c>
      <c r="AA886" s="3" t="s">
        <v>28</v>
      </c>
      <c r="AB886" s="3" t="s">
        <v>40026</v>
      </c>
      <c r="AC886" s="3" t="s">
        <v>40025</v>
      </c>
      <c r="AD886" s="3" t="s">
        <v>40024</v>
      </c>
    </row>
    <row r="887" spans="1:30" ht="15" x14ac:dyDescent="0.2">
      <c r="A887" s="3" t="s">
        <v>10846</v>
      </c>
      <c r="B887" s="4">
        <v>42618.943703703713</v>
      </c>
      <c r="C887" s="3" t="s">
        <v>7639</v>
      </c>
      <c r="D887" s="3" t="s">
        <v>39850</v>
      </c>
      <c r="I887" s="3" t="s">
        <v>40023</v>
      </c>
      <c r="U887" s="3" t="s">
        <v>10865</v>
      </c>
      <c r="W887" s="3" t="s">
        <v>40022</v>
      </c>
      <c r="Z887" s="3" t="s">
        <v>39148</v>
      </c>
      <c r="AA887" s="3" t="s">
        <v>28</v>
      </c>
      <c r="AB887" s="3" t="s">
        <v>40021</v>
      </c>
      <c r="AC887" s="3" t="s">
        <v>40020</v>
      </c>
      <c r="AD887" s="3" t="s">
        <v>40019</v>
      </c>
    </row>
    <row r="888" spans="1:30" ht="15" x14ac:dyDescent="0.2">
      <c r="A888" s="3" t="s">
        <v>40018</v>
      </c>
      <c r="B888" s="4">
        <v>42618.943703703713</v>
      </c>
      <c r="C888" s="3" t="s">
        <v>7639</v>
      </c>
      <c r="D888" s="3" t="s">
        <v>39872</v>
      </c>
      <c r="I888" s="3" t="s">
        <v>40017</v>
      </c>
      <c r="U888" s="3" t="s">
        <v>39029</v>
      </c>
      <c r="W888" s="3" t="s">
        <v>40016</v>
      </c>
      <c r="Z888" s="3" t="s">
        <v>39148</v>
      </c>
      <c r="AA888" s="3" t="s">
        <v>28</v>
      </c>
      <c r="AB888" s="3" t="s">
        <v>40015</v>
      </c>
      <c r="AC888" s="3" t="s">
        <v>40014</v>
      </c>
      <c r="AD888" s="3" t="s">
        <v>40013</v>
      </c>
    </row>
    <row r="889" spans="1:30" ht="15" x14ac:dyDescent="0.2">
      <c r="A889" s="3" t="s">
        <v>19453</v>
      </c>
      <c r="B889" s="4">
        <v>42618.943703703713</v>
      </c>
      <c r="C889" s="3" t="s">
        <v>7639</v>
      </c>
      <c r="D889" s="3" t="s">
        <v>39850</v>
      </c>
      <c r="H889" s="3" t="s">
        <v>40012</v>
      </c>
      <c r="I889" s="3" t="s">
        <v>40011</v>
      </c>
      <c r="U889" s="3" t="s">
        <v>15454</v>
      </c>
      <c r="W889" s="3" t="s">
        <v>40010</v>
      </c>
      <c r="Z889" s="3" t="s">
        <v>39148</v>
      </c>
      <c r="AA889" s="3" t="s">
        <v>28</v>
      </c>
      <c r="AB889" s="3" t="s">
        <v>507</v>
      </c>
      <c r="AC889" s="3" t="s">
        <v>40009</v>
      </c>
      <c r="AD889" s="3" t="s">
        <v>40008</v>
      </c>
    </row>
    <row r="890" spans="1:30" ht="15" x14ac:dyDescent="0.2">
      <c r="A890" s="3" t="s">
        <v>40007</v>
      </c>
      <c r="B890" s="4">
        <v>42618.943703703713</v>
      </c>
      <c r="C890" s="3" t="s">
        <v>7639</v>
      </c>
      <c r="D890" s="3" t="s">
        <v>39850</v>
      </c>
      <c r="H890" s="3" t="s">
        <v>40006</v>
      </c>
      <c r="I890" s="3" t="s">
        <v>40005</v>
      </c>
      <c r="U890" s="3" t="s">
        <v>39030</v>
      </c>
      <c r="W890" s="3" t="s">
        <v>40004</v>
      </c>
      <c r="Z890" s="3" t="s">
        <v>39148</v>
      </c>
      <c r="AA890" s="3" t="s">
        <v>28</v>
      </c>
      <c r="AB890" s="3" t="s">
        <v>39938</v>
      </c>
      <c r="AC890" s="3" t="s">
        <v>40003</v>
      </c>
      <c r="AD890" s="3" t="s">
        <v>40002</v>
      </c>
    </row>
    <row r="891" spans="1:30" ht="15" x14ac:dyDescent="0.2">
      <c r="A891" s="3" t="s">
        <v>40001</v>
      </c>
      <c r="B891" s="4">
        <v>42618.943692129629</v>
      </c>
      <c r="C891" s="3" t="s">
        <v>7639</v>
      </c>
      <c r="D891" s="3" t="s">
        <v>39850</v>
      </c>
      <c r="H891" s="3" t="s">
        <v>40000</v>
      </c>
      <c r="I891" s="3" t="s">
        <v>39999</v>
      </c>
      <c r="U891" s="3" t="s">
        <v>39037</v>
      </c>
      <c r="W891" s="3" t="s">
        <v>39998</v>
      </c>
      <c r="Z891" s="3" t="s">
        <v>39148</v>
      </c>
      <c r="AA891" s="3" t="s">
        <v>28</v>
      </c>
      <c r="AB891" s="3" t="s">
        <v>39464</v>
      </c>
      <c r="AC891" s="3" t="s">
        <v>39997</v>
      </c>
      <c r="AD891" s="3" t="s">
        <v>39996</v>
      </c>
    </row>
    <row r="892" spans="1:30" ht="15" x14ac:dyDescent="0.2">
      <c r="A892" s="3" t="s">
        <v>39995</v>
      </c>
      <c r="B892" s="4">
        <v>42618.943692129629</v>
      </c>
      <c r="C892" s="3" t="s">
        <v>7639</v>
      </c>
      <c r="D892" s="3" t="s">
        <v>39850</v>
      </c>
      <c r="H892" s="3" t="s">
        <v>39994</v>
      </c>
      <c r="I892" s="3" t="s">
        <v>39993</v>
      </c>
      <c r="U892" s="3" t="s">
        <v>39057</v>
      </c>
      <c r="W892" s="3" t="s">
        <v>39992</v>
      </c>
      <c r="Z892" s="3" t="s">
        <v>39148</v>
      </c>
      <c r="AA892" s="3" t="s">
        <v>28</v>
      </c>
      <c r="AB892" s="3" t="s">
        <v>39991</v>
      </c>
      <c r="AC892" s="3" t="s">
        <v>39990</v>
      </c>
      <c r="AD892" s="3" t="s">
        <v>39989</v>
      </c>
    </row>
    <row r="893" spans="1:30" ht="15" x14ac:dyDescent="0.2">
      <c r="A893" s="3" t="s">
        <v>19031</v>
      </c>
      <c r="B893" s="4">
        <v>42618.943692129629</v>
      </c>
      <c r="C893" s="3" t="s">
        <v>7639</v>
      </c>
      <c r="D893" s="3" t="s">
        <v>39866</v>
      </c>
      <c r="I893" s="3" t="s">
        <v>39988</v>
      </c>
      <c r="U893" s="3" t="s">
        <v>19047</v>
      </c>
      <c r="W893" s="3" t="s">
        <v>39987</v>
      </c>
      <c r="Z893" s="3" t="s">
        <v>39148</v>
      </c>
      <c r="AA893" s="3" t="s">
        <v>7697</v>
      </c>
      <c r="AB893" s="3" t="s">
        <v>39986</v>
      </c>
      <c r="AC893" s="3" t="s">
        <v>39985</v>
      </c>
      <c r="AD893" s="3" t="s">
        <v>39984</v>
      </c>
    </row>
    <row r="894" spans="1:30" ht="15" x14ac:dyDescent="0.2">
      <c r="A894" s="3" t="s">
        <v>11687</v>
      </c>
      <c r="B894" s="4">
        <v>42618.943692129629</v>
      </c>
      <c r="C894" s="3" t="s">
        <v>7639</v>
      </c>
      <c r="D894" s="3" t="s">
        <v>39850</v>
      </c>
      <c r="H894" s="3" t="s">
        <v>39983</v>
      </c>
      <c r="I894" s="3" t="s">
        <v>39982</v>
      </c>
      <c r="U894" s="3" t="s">
        <v>11702</v>
      </c>
      <c r="W894" s="3" t="s">
        <v>39981</v>
      </c>
      <c r="Z894" s="3" t="s">
        <v>39148</v>
      </c>
      <c r="AA894" s="3" t="s">
        <v>7697</v>
      </c>
      <c r="AB894" s="3" t="s">
        <v>39980</v>
      </c>
      <c r="AC894" s="3" t="s">
        <v>39979</v>
      </c>
      <c r="AD894" s="3" t="s">
        <v>39978</v>
      </c>
    </row>
    <row r="895" spans="1:30" ht="15" x14ac:dyDescent="0.2">
      <c r="A895" s="3" t="s">
        <v>21340</v>
      </c>
      <c r="B895" s="4">
        <v>42618.943692129629</v>
      </c>
      <c r="C895" s="3" t="s">
        <v>7639</v>
      </c>
      <c r="D895" s="3" t="s">
        <v>39850</v>
      </c>
      <c r="H895" s="3" t="s">
        <v>39977</v>
      </c>
      <c r="I895" s="3" t="s">
        <v>39976</v>
      </c>
      <c r="U895" s="3" t="s">
        <v>16522</v>
      </c>
      <c r="V895" s="3" t="s">
        <v>21995</v>
      </c>
      <c r="W895" s="3" t="s">
        <v>39975</v>
      </c>
      <c r="Z895" s="3" t="s">
        <v>39148</v>
      </c>
      <c r="AA895" s="3" t="s">
        <v>7697</v>
      </c>
      <c r="AB895" s="3" t="s">
        <v>39974</v>
      </c>
      <c r="AC895" s="3" t="s">
        <v>39973</v>
      </c>
      <c r="AD895" s="3" t="s">
        <v>39972</v>
      </c>
    </row>
    <row r="896" spans="1:30" ht="15" x14ac:dyDescent="0.2">
      <c r="A896" s="3" t="s">
        <v>11730</v>
      </c>
      <c r="B896" s="4">
        <v>42618.943692129629</v>
      </c>
      <c r="C896" s="3" t="s">
        <v>7639</v>
      </c>
      <c r="D896" s="3" t="s">
        <v>39850</v>
      </c>
      <c r="H896" s="3" t="s">
        <v>39971</v>
      </c>
      <c r="I896" s="3" t="s">
        <v>39970</v>
      </c>
      <c r="U896" s="3" t="s">
        <v>11745</v>
      </c>
      <c r="W896" s="3" t="s">
        <v>39969</v>
      </c>
      <c r="Z896" s="3" t="s">
        <v>39148</v>
      </c>
      <c r="AA896" s="3" t="s">
        <v>7697</v>
      </c>
      <c r="AB896" s="3" t="s">
        <v>39968</v>
      </c>
      <c r="AC896" s="3" t="s">
        <v>39967</v>
      </c>
      <c r="AD896" s="3" t="s">
        <v>39966</v>
      </c>
    </row>
    <row r="897" spans="1:30" ht="15" x14ac:dyDescent="0.2">
      <c r="A897" s="3" t="s">
        <v>30783</v>
      </c>
      <c r="B897" s="4">
        <v>42618.943692129629</v>
      </c>
      <c r="C897" s="3" t="s">
        <v>7639</v>
      </c>
      <c r="D897" s="3" t="s">
        <v>39850</v>
      </c>
      <c r="H897" s="3" t="s">
        <v>39965</v>
      </c>
      <c r="I897" s="3" t="s">
        <v>39964</v>
      </c>
      <c r="U897" s="3" t="s">
        <v>21258</v>
      </c>
      <c r="W897" s="3" t="s">
        <v>39963</v>
      </c>
      <c r="Z897" s="3" t="s">
        <v>39148</v>
      </c>
      <c r="AA897" s="3" t="s">
        <v>7697</v>
      </c>
      <c r="AB897" s="3" t="s">
        <v>39962</v>
      </c>
      <c r="AC897" s="3" t="s">
        <v>39961</v>
      </c>
      <c r="AD897" s="3" t="s">
        <v>39960</v>
      </c>
    </row>
    <row r="898" spans="1:30" ht="15" x14ac:dyDescent="0.2">
      <c r="A898" s="3" t="s">
        <v>18891</v>
      </c>
      <c r="B898" s="4">
        <v>42618.943692129629</v>
      </c>
      <c r="C898" s="3" t="s">
        <v>7639</v>
      </c>
      <c r="D898" s="3" t="s">
        <v>39850</v>
      </c>
      <c r="H898" s="3" t="s">
        <v>39959</v>
      </c>
      <c r="I898" s="3" t="s">
        <v>39958</v>
      </c>
      <c r="W898" s="3" t="s">
        <v>39957</v>
      </c>
      <c r="Z898" s="3" t="s">
        <v>39148</v>
      </c>
      <c r="AA898" s="3" t="s">
        <v>7697</v>
      </c>
      <c r="AB898" s="3" t="s">
        <v>39956</v>
      </c>
      <c r="AC898" s="3" t="s">
        <v>39955</v>
      </c>
      <c r="AD898" s="3" t="s">
        <v>39954</v>
      </c>
    </row>
    <row r="899" spans="1:30" ht="15" x14ac:dyDescent="0.2">
      <c r="A899" s="3" t="s">
        <v>39953</v>
      </c>
      <c r="B899" s="4">
        <v>42618.943692129629</v>
      </c>
      <c r="C899" s="3" t="s">
        <v>7639</v>
      </c>
      <c r="D899" s="3" t="s">
        <v>39850</v>
      </c>
      <c r="H899" s="3" t="s">
        <v>39952</v>
      </c>
      <c r="I899" s="3" t="s">
        <v>39951</v>
      </c>
      <c r="W899" s="3" t="s">
        <v>39950</v>
      </c>
      <c r="Z899" s="3" t="s">
        <v>39148</v>
      </c>
      <c r="AA899" s="3" t="s">
        <v>7697</v>
      </c>
      <c r="AB899" s="3" t="s">
        <v>507</v>
      </c>
      <c r="AC899" s="3" t="s">
        <v>39949</v>
      </c>
      <c r="AD899" s="3" t="s">
        <v>39948</v>
      </c>
    </row>
    <row r="900" spans="1:30" ht="15" x14ac:dyDescent="0.2">
      <c r="A900" s="3" t="s">
        <v>11390</v>
      </c>
      <c r="B900" s="4">
        <v>42618.943692129629</v>
      </c>
      <c r="C900" s="3" t="s">
        <v>7639</v>
      </c>
      <c r="D900" s="3" t="s">
        <v>39850</v>
      </c>
      <c r="H900" s="3" t="s">
        <v>39947</v>
      </c>
      <c r="I900" s="3" t="s">
        <v>39946</v>
      </c>
      <c r="U900" s="3" t="s">
        <v>14908</v>
      </c>
      <c r="V900" s="3" t="s">
        <v>8046</v>
      </c>
      <c r="W900" s="3" t="s">
        <v>39945</v>
      </c>
      <c r="Z900" s="3" t="s">
        <v>39148</v>
      </c>
      <c r="AA900" s="3" t="s">
        <v>7697</v>
      </c>
      <c r="AB900" s="3" t="s">
        <v>39944</v>
      </c>
      <c r="AC900" s="3" t="s">
        <v>39943</v>
      </c>
      <c r="AD900" s="3" t="s">
        <v>39942</v>
      </c>
    </row>
    <row r="901" spans="1:30" ht="15" x14ac:dyDescent="0.2">
      <c r="A901" s="3" t="s">
        <v>22900</v>
      </c>
      <c r="B901" s="4">
        <v>42618.943692129629</v>
      </c>
      <c r="C901" s="3" t="s">
        <v>7639</v>
      </c>
      <c r="D901" s="3" t="s">
        <v>39850</v>
      </c>
      <c r="H901" s="3" t="s">
        <v>39941</v>
      </c>
      <c r="I901" s="3" t="s">
        <v>39940</v>
      </c>
      <c r="U901" s="3" t="s">
        <v>15628</v>
      </c>
      <c r="V901" s="3" t="s">
        <v>22916</v>
      </c>
      <c r="W901" s="3" t="s">
        <v>39939</v>
      </c>
      <c r="Z901" s="3" t="s">
        <v>39148</v>
      </c>
      <c r="AA901" s="3" t="s">
        <v>7697</v>
      </c>
      <c r="AB901" s="3" t="s">
        <v>39938</v>
      </c>
      <c r="AC901" s="3" t="s">
        <v>39937</v>
      </c>
      <c r="AD901" s="3" t="s">
        <v>39936</v>
      </c>
    </row>
    <row r="902" spans="1:30" ht="15" x14ac:dyDescent="0.2">
      <c r="A902" s="3" t="s">
        <v>30360</v>
      </c>
      <c r="B902" s="4">
        <v>42618.943692129629</v>
      </c>
      <c r="C902" s="3" t="s">
        <v>7639</v>
      </c>
      <c r="D902" s="3" t="s">
        <v>39850</v>
      </c>
      <c r="H902" s="3" t="s">
        <v>39935</v>
      </c>
      <c r="I902" s="3" t="s">
        <v>39934</v>
      </c>
      <c r="U902" s="3" t="s">
        <v>26037</v>
      </c>
      <c r="W902" s="3" t="s">
        <v>39933</v>
      </c>
      <c r="Z902" s="3" t="s">
        <v>39148</v>
      </c>
      <c r="AA902" s="3" t="s">
        <v>7697</v>
      </c>
      <c r="AB902" s="3" t="s">
        <v>39464</v>
      </c>
      <c r="AC902" s="3" t="s">
        <v>39932</v>
      </c>
      <c r="AD902" s="3" t="s">
        <v>39931</v>
      </c>
    </row>
    <row r="903" spans="1:30" ht="15" x14ac:dyDescent="0.2">
      <c r="A903" s="3" t="s">
        <v>39930</v>
      </c>
      <c r="B903" s="4">
        <v>42618.943692129629</v>
      </c>
      <c r="C903" s="3" t="s">
        <v>7639</v>
      </c>
      <c r="D903" s="3" t="s">
        <v>39850</v>
      </c>
      <c r="I903" s="3" t="s">
        <v>39929</v>
      </c>
      <c r="U903" s="3" t="s">
        <v>8589</v>
      </c>
      <c r="W903" s="3" t="s">
        <v>39928</v>
      </c>
      <c r="Z903" s="3" t="s">
        <v>39148</v>
      </c>
      <c r="AA903" s="3" t="s">
        <v>28</v>
      </c>
      <c r="AB903" s="3" t="s">
        <v>39927</v>
      </c>
      <c r="AC903" s="3" t="s">
        <v>39926</v>
      </c>
      <c r="AD903" s="3" t="s">
        <v>39925</v>
      </c>
    </row>
    <row r="904" spans="1:30" ht="15" x14ac:dyDescent="0.2">
      <c r="A904" s="3" t="s">
        <v>20370</v>
      </c>
      <c r="B904" s="4">
        <v>42618.943692129629</v>
      </c>
      <c r="C904" s="3" t="s">
        <v>7639</v>
      </c>
      <c r="D904" s="3" t="s">
        <v>39850</v>
      </c>
      <c r="H904" s="3" t="s">
        <v>39924</v>
      </c>
      <c r="I904" s="3" t="s">
        <v>39923</v>
      </c>
      <c r="U904" s="3" t="s">
        <v>39063</v>
      </c>
      <c r="W904" s="3" t="s">
        <v>39922</v>
      </c>
      <c r="Z904" s="3" t="s">
        <v>39148</v>
      </c>
      <c r="AA904" s="3" t="s">
        <v>28</v>
      </c>
      <c r="AB904" s="3" t="s">
        <v>36371</v>
      </c>
      <c r="AC904" s="3" t="s">
        <v>39921</v>
      </c>
      <c r="AD904" s="3" t="s">
        <v>39920</v>
      </c>
    </row>
    <row r="905" spans="1:30" ht="15" x14ac:dyDescent="0.2">
      <c r="A905" s="3" t="s">
        <v>12478</v>
      </c>
      <c r="B905" s="4">
        <v>42618.943680555552</v>
      </c>
      <c r="C905" s="3" t="s">
        <v>7639</v>
      </c>
      <c r="D905" s="3" t="s">
        <v>39850</v>
      </c>
      <c r="H905" s="3" t="s">
        <v>39919</v>
      </c>
      <c r="I905" s="3" t="s">
        <v>39918</v>
      </c>
      <c r="U905" s="3" t="s">
        <v>14223</v>
      </c>
      <c r="V905" s="3" t="s">
        <v>12491</v>
      </c>
      <c r="W905" s="3" t="s">
        <v>39917</v>
      </c>
      <c r="Z905" s="3" t="s">
        <v>39148</v>
      </c>
      <c r="AA905" s="3" t="s">
        <v>7697</v>
      </c>
      <c r="AB905" s="3" t="s">
        <v>39916</v>
      </c>
      <c r="AC905" s="3" t="s">
        <v>39915</v>
      </c>
      <c r="AD905" s="3" t="s">
        <v>39914</v>
      </c>
    </row>
    <row r="906" spans="1:30" ht="15" x14ac:dyDescent="0.2">
      <c r="A906" s="3" t="s">
        <v>12147</v>
      </c>
      <c r="B906" s="4">
        <v>42618.943680555552</v>
      </c>
      <c r="C906" s="3" t="s">
        <v>7639</v>
      </c>
      <c r="D906" s="3" t="s">
        <v>39850</v>
      </c>
      <c r="H906" s="3" t="s">
        <v>39913</v>
      </c>
      <c r="I906" s="3" t="s">
        <v>39912</v>
      </c>
      <c r="U906" s="3" t="s">
        <v>12162</v>
      </c>
      <c r="W906" s="3" t="s">
        <v>39911</v>
      </c>
      <c r="Z906" s="3" t="s">
        <v>39148</v>
      </c>
      <c r="AA906" s="3" t="s">
        <v>7697</v>
      </c>
      <c r="AB906" s="3" t="s">
        <v>36440</v>
      </c>
      <c r="AC906" s="3" t="s">
        <v>39910</v>
      </c>
      <c r="AD906" s="3" t="s">
        <v>39909</v>
      </c>
    </row>
    <row r="907" spans="1:30" ht="15" x14ac:dyDescent="0.2">
      <c r="A907" s="3" t="s">
        <v>8127</v>
      </c>
      <c r="B907" s="4">
        <v>42618.943680555552</v>
      </c>
      <c r="C907" s="3" t="s">
        <v>7639</v>
      </c>
      <c r="D907" s="3"/>
      <c r="G907" s="3" t="s">
        <v>39908</v>
      </c>
      <c r="U907" s="3" t="s">
        <v>8143</v>
      </c>
      <c r="W907" s="3" t="s">
        <v>39907</v>
      </c>
      <c r="Z907" s="3" t="s">
        <v>39148</v>
      </c>
      <c r="AA907" s="3" t="s">
        <v>7632</v>
      </c>
      <c r="AB907" s="3" t="s">
        <v>39906</v>
      </c>
      <c r="AD907" s="3" t="s">
        <v>39905</v>
      </c>
    </row>
    <row r="908" spans="1:30" ht="15" x14ac:dyDescent="0.2">
      <c r="A908" s="3" t="s">
        <v>11472</v>
      </c>
      <c r="B908" s="4">
        <v>42618.943680555552</v>
      </c>
      <c r="C908" s="3" t="s">
        <v>7639</v>
      </c>
      <c r="D908" s="3" t="s">
        <v>39850</v>
      </c>
      <c r="H908" s="3" t="s">
        <v>39904</v>
      </c>
      <c r="I908" s="3" t="s">
        <v>39903</v>
      </c>
      <c r="U908" s="3" t="s">
        <v>11486</v>
      </c>
      <c r="V908" s="3" t="s">
        <v>10405</v>
      </c>
      <c r="W908" s="3" t="s">
        <v>39902</v>
      </c>
      <c r="Z908" s="3" t="s">
        <v>39148</v>
      </c>
      <c r="AA908" s="3" t="s">
        <v>7697</v>
      </c>
      <c r="AB908" s="3" t="s">
        <v>39901</v>
      </c>
      <c r="AC908" s="3" t="s">
        <v>39900</v>
      </c>
      <c r="AD908" s="3" t="s">
        <v>39899</v>
      </c>
    </row>
    <row r="909" spans="1:30" ht="15" x14ac:dyDescent="0.2">
      <c r="A909" s="3" t="s">
        <v>9875</v>
      </c>
      <c r="B909" s="4">
        <v>42618.943680555552</v>
      </c>
      <c r="C909" s="3" t="s">
        <v>7639</v>
      </c>
      <c r="D909" s="3"/>
      <c r="Y909" s="3" t="s">
        <v>39898</v>
      </c>
      <c r="Z909" s="3" t="s">
        <v>39224</v>
      </c>
      <c r="AA909" s="3" t="s">
        <v>7632</v>
      </c>
      <c r="AB909" s="3" t="s">
        <v>39897</v>
      </c>
      <c r="AD909" s="3" t="s">
        <v>39896</v>
      </c>
    </row>
    <row r="910" spans="1:30" ht="15" x14ac:dyDescent="0.2">
      <c r="A910" s="3" t="s">
        <v>14801</v>
      </c>
      <c r="B910" s="4">
        <v>42618.943680555552</v>
      </c>
      <c r="C910" s="3" t="s">
        <v>7639</v>
      </c>
      <c r="D910" s="3" t="s">
        <v>39850</v>
      </c>
      <c r="H910" s="3" t="s">
        <v>39895</v>
      </c>
      <c r="I910" s="3" t="s">
        <v>39894</v>
      </c>
      <c r="U910" s="3" t="s">
        <v>15277</v>
      </c>
      <c r="V910" s="3" t="s">
        <v>7726</v>
      </c>
      <c r="W910" s="3" t="s">
        <v>39893</v>
      </c>
      <c r="Z910" s="3" t="s">
        <v>39148</v>
      </c>
      <c r="AA910" s="3" t="s">
        <v>7697</v>
      </c>
      <c r="AB910" s="3" t="s">
        <v>39892</v>
      </c>
      <c r="AC910" s="3" t="s">
        <v>39891</v>
      </c>
      <c r="AD910" s="3" t="s">
        <v>39890</v>
      </c>
    </row>
    <row r="911" spans="1:30" ht="15" x14ac:dyDescent="0.2">
      <c r="A911" s="3" t="s">
        <v>12379</v>
      </c>
      <c r="B911" s="4">
        <v>42618.943680555552</v>
      </c>
      <c r="C911" s="3" t="s">
        <v>7639</v>
      </c>
      <c r="D911" s="3" t="s">
        <v>39850</v>
      </c>
      <c r="I911" s="3" t="s">
        <v>39889</v>
      </c>
      <c r="U911" s="3" t="s">
        <v>13973</v>
      </c>
      <c r="W911" s="3" t="s">
        <v>39888</v>
      </c>
      <c r="Z911" s="3" t="s">
        <v>39148</v>
      </c>
      <c r="AA911" s="3" t="s">
        <v>7697</v>
      </c>
      <c r="AB911" s="3" t="s">
        <v>39887</v>
      </c>
      <c r="AC911" s="3" t="s">
        <v>39886</v>
      </c>
      <c r="AD911" s="3" t="s">
        <v>39885</v>
      </c>
    </row>
    <row r="912" spans="1:30" ht="15" x14ac:dyDescent="0.2">
      <c r="A912" s="3" t="s">
        <v>22437</v>
      </c>
      <c r="B912" s="4">
        <v>42618.943680555552</v>
      </c>
      <c r="C912" s="3" t="s">
        <v>7639</v>
      </c>
      <c r="D912" s="3" t="s">
        <v>39850</v>
      </c>
      <c r="I912" s="3" t="s">
        <v>39884</v>
      </c>
      <c r="U912" s="3" t="s">
        <v>12830</v>
      </c>
      <c r="V912" s="3" t="s">
        <v>39041</v>
      </c>
      <c r="W912" s="3" t="s">
        <v>39883</v>
      </c>
      <c r="Z912" s="3" t="s">
        <v>39148</v>
      </c>
      <c r="AA912" s="3" t="s">
        <v>28</v>
      </c>
      <c r="AB912" s="3" t="s">
        <v>39882</v>
      </c>
      <c r="AC912" s="3" t="s">
        <v>39881</v>
      </c>
      <c r="AD912" s="3" t="s">
        <v>39880</v>
      </c>
    </row>
    <row r="913" spans="1:30" ht="15" x14ac:dyDescent="0.2">
      <c r="A913" s="3" t="s">
        <v>39879</v>
      </c>
      <c r="B913" s="4">
        <v>42618.943680555552</v>
      </c>
      <c r="C913" s="3" t="s">
        <v>7639</v>
      </c>
      <c r="D913" s="3" t="s">
        <v>39850</v>
      </c>
      <c r="I913" s="3" t="s">
        <v>39878</v>
      </c>
      <c r="U913" s="3" t="s">
        <v>20829</v>
      </c>
      <c r="W913" s="3" t="s">
        <v>39877</v>
      </c>
      <c r="Z913" s="3" t="s">
        <v>39148</v>
      </c>
      <c r="AA913" s="3" t="s">
        <v>28</v>
      </c>
      <c r="AB913" s="3" t="s">
        <v>39876</v>
      </c>
      <c r="AC913" s="3" t="s">
        <v>39875</v>
      </c>
      <c r="AD913" s="3" t="s">
        <v>39874</v>
      </c>
    </row>
    <row r="914" spans="1:30" ht="15" x14ac:dyDescent="0.2">
      <c r="A914" s="3" t="s">
        <v>39873</v>
      </c>
      <c r="B914" s="4">
        <v>42618.943680555552</v>
      </c>
      <c r="C914" s="3" t="s">
        <v>7639</v>
      </c>
      <c r="D914" s="3" t="s">
        <v>39872</v>
      </c>
      <c r="I914" s="3" t="s">
        <v>39871</v>
      </c>
      <c r="W914" s="3" t="s">
        <v>39870</v>
      </c>
      <c r="Z914" s="3" t="s">
        <v>39148</v>
      </c>
      <c r="AA914" s="3" t="s">
        <v>28</v>
      </c>
      <c r="AB914" s="3" t="s">
        <v>39869</v>
      </c>
      <c r="AC914" s="3" t="s">
        <v>39868</v>
      </c>
      <c r="AD914" s="3" t="s">
        <v>39867</v>
      </c>
    </row>
    <row r="915" spans="1:30" ht="15" x14ac:dyDescent="0.2">
      <c r="A915" s="3" t="s">
        <v>29714</v>
      </c>
      <c r="B915" s="4">
        <v>42618.943680555552</v>
      </c>
      <c r="C915" s="3" t="s">
        <v>7639</v>
      </c>
      <c r="D915" s="3" t="s">
        <v>39866</v>
      </c>
      <c r="I915" s="3" t="s">
        <v>39865</v>
      </c>
      <c r="U915" s="3" t="s">
        <v>12749</v>
      </c>
      <c r="W915" s="3" t="s">
        <v>39864</v>
      </c>
      <c r="Z915" s="3" t="s">
        <v>39148</v>
      </c>
      <c r="AA915" s="3" t="s">
        <v>7697</v>
      </c>
      <c r="AB915" s="3" t="s">
        <v>39863</v>
      </c>
      <c r="AC915" s="3" t="s">
        <v>39862</v>
      </c>
      <c r="AD915" s="3" t="s">
        <v>39861</v>
      </c>
    </row>
    <row r="916" spans="1:30" ht="15" x14ac:dyDescent="0.2">
      <c r="A916" s="3" t="s">
        <v>19409</v>
      </c>
      <c r="B916" s="4">
        <v>42618.943680555552</v>
      </c>
      <c r="C916" s="3" t="s">
        <v>7639</v>
      </c>
      <c r="D916" s="3"/>
      <c r="G916" s="3" t="s">
        <v>39860</v>
      </c>
      <c r="U916" s="3" t="s">
        <v>19015</v>
      </c>
      <c r="W916" s="3" t="s">
        <v>39859</v>
      </c>
      <c r="Z916" s="3" t="s">
        <v>39148</v>
      </c>
      <c r="AA916" s="3" t="s">
        <v>7632</v>
      </c>
      <c r="AB916" s="3" t="s">
        <v>39858</v>
      </c>
      <c r="AD916" s="3" t="s">
        <v>39857</v>
      </c>
    </row>
    <row r="917" spans="1:30" ht="15" x14ac:dyDescent="0.2">
      <c r="A917" s="3" t="s">
        <v>10762</v>
      </c>
      <c r="B917" s="4">
        <v>42618.943680555552</v>
      </c>
      <c r="C917" s="3" t="s">
        <v>7639</v>
      </c>
      <c r="D917" s="3" t="s">
        <v>39850</v>
      </c>
      <c r="H917" s="3" t="s">
        <v>39856</v>
      </c>
      <c r="I917" s="3" t="s">
        <v>39855</v>
      </c>
      <c r="U917" s="3" t="s">
        <v>12576</v>
      </c>
      <c r="V917" s="3" t="s">
        <v>10776</v>
      </c>
      <c r="W917" s="3" t="s">
        <v>39854</v>
      </c>
      <c r="Z917" s="3" t="s">
        <v>39148</v>
      </c>
      <c r="AA917" s="3" t="s">
        <v>7697</v>
      </c>
      <c r="AB917" s="3" t="s">
        <v>39853</v>
      </c>
      <c r="AC917" s="3" t="s">
        <v>39852</v>
      </c>
      <c r="AD917" s="3" t="s">
        <v>39851</v>
      </c>
    </row>
    <row r="918" spans="1:30" ht="15" x14ac:dyDescent="0.2">
      <c r="A918" s="3" t="s">
        <v>28552</v>
      </c>
      <c r="B918" s="4">
        <v>42618.943680555552</v>
      </c>
      <c r="C918" s="3" t="s">
        <v>7639</v>
      </c>
      <c r="D918" s="3" t="s">
        <v>39850</v>
      </c>
      <c r="H918" s="3" t="s">
        <v>39849</v>
      </c>
      <c r="I918" s="3" t="s">
        <v>39848</v>
      </c>
      <c r="U918" s="3" t="s">
        <v>20910</v>
      </c>
      <c r="V918" s="3" t="s">
        <v>7946</v>
      </c>
      <c r="W918" s="3" t="s">
        <v>39847</v>
      </c>
      <c r="Z918" s="3" t="s">
        <v>39148</v>
      </c>
      <c r="AA918" s="3" t="s">
        <v>7697</v>
      </c>
      <c r="AB918" s="3" t="s">
        <v>39846</v>
      </c>
      <c r="AC918" s="3" t="s">
        <v>39845</v>
      </c>
      <c r="AD918" s="3" t="s">
        <v>39844</v>
      </c>
    </row>
    <row r="919" spans="1:30" ht="15" x14ac:dyDescent="0.2">
      <c r="A919" s="3" t="s">
        <v>17214</v>
      </c>
      <c r="B919" s="4">
        <v>42618.943668981483</v>
      </c>
      <c r="C919" s="3" t="s">
        <v>7639</v>
      </c>
      <c r="D919" s="3"/>
      <c r="G919" s="3" t="s">
        <v>39843</v>
      </c>
      <c r="U919" s="3" t="s">
        <v>8109</v>
      </c>
      <c r="W919" s="3" t="s">
        <v>39842</v>
      </c>
      <c r="Z919" s="3" t="s">
        <v>39148</v>
      </c>
      <c r="AA919" s="3" t="s">
        <v>7632</v>
      </c>
      <c r="AB919" s="3" t="s">
        <v>36337</v>
      </c>
      <c r="AD919" s="3" t="s">
        <v>39841</v>
      </c>
    </row>
    <row r="920" spans="1:30" ht="15" x14ac:dyDescent="0.2">
      <c r="A920" s="3" t="s">
        <v>25747</v>
      </c>
      <c r="B920" s="4">
        <v>42618.943668981483</v>
      </c>
      <c r="C920" s="3" t="s">
        <v>7639</v>
      </c>
      <c r="D920" s="3"/>
      <c r="F920" s="3" t="s">
        <v>8019</v>
      </c>
      <c r="X920" s="3" t="s">
        <v>25748</v>
      </c>
      <c r="Z920" s="3" t="s">
        <v>39119</v>
      </c>
      <c r="AA920" s="3" t="s">
        <v>8326</v>
      </c>
      <c r="AD920" s="3" t="s">
        <v>39840</v>
      </c>
    </row>
    <row r="921" spans="1:30" ht="15" x14ac:dyDescent="0.2">
      <c r="A921" s="3" t="s">
        <v>39839</v>
      </c>
      <c r="B921" s="4">
        <v>42618.943668981483</v>
      </c>
      <c r="C921" s="3" t="s">
        <v>7639</v>
      </c>
      <c r="D921" s="3"/>
      <c r="Y921" s="3" t="s">
        <v>14744</v>
      </c>
      <c r="Z921" s="3" t="s">
        <v>5</v>
      </c>
      <c r="AA921" s="3" t="s">
        <v>7632</v>
      </c>
      <c r="AD921" s="3" t="s">
        <v>39838</v>
      </c>
    </row>
    <row r="922" spans="1:30" ht="15" x14ac:dyDescent="0.2">
      <c r="A922" s="3" t="s">
        <v>8175</v>
      </c>
      <c r="B922" s="4">
        <v>42618.943668981483</v>
      </c>
      <c r="C922" s="3" t="s">
        <v>7639</v>
      </c>
      <c r="D922" s="3"/>
      <c r="G922" s="3" t="s">
        <v>39837</v>
      </c>
      <c r="U922" s="3" t="s">
        <v>8193</v>
      </c>
      <c r="W922" s="3" t="s">
        <v>39836</v>
      </c>
      <c r="Z922" s="3" t="s">
        <v>39148</v>
      </c>
      <c r="AA922" s="3" t="s">
        <v>7632</v>
      </c>
      <c r="AB922" s="3" t="s">
        <v>39835</v>
      </c>
      <c r="AD922" s="3" t="s">
        <v>39834</v>
      </c>
    </row>
    <row r="923" spans="1:30" ht="15" x14ac:dyDescent="0.2">
      <c r="A923" s="3" t="s">
        <v>39833</v>
      </c>
      <c r="B923" s="4">
        <v>42618.943668981483</v>
      </c>
      <c r="C923" s="3" t="s">
        <v>7639</v>
      </c>
      <c r="D923" s="3"/>
      <c r="F923" s="3" t="s">
        <v>8019</v>
      </c>
      <c r="X923" s="3" t="s">
        <v>28367</v>
      </c>
      <c r="Z923" s="3" t="s">
        <v>39119</v>
      </c>
      <c r="AA923" s="3" t="s">
        <v>8326</v>
      </c>
      <c r="AD923" s="3" t="s">
        <v>39832</v>
      </c>
    </row>
    <row r="924" spans="1:30" ht="15" x14ac:dyDescent="0.2">
      <c r="A924" s="3" t="s">
        <v>39831</v>
      </c>
      <c r="B924" s="4">
        <v>42618.943668981483</v>
      </c>
      <c r="C924" s="3" t="s">
        <v>7639</v>
      </c>
      <c r="D924" s="3"/>
      <c r="Z924" s="3" t="s">
        <v>5</v>
      </c>
      <c r="AA924" s="3" t="s">
        <v>7632</v>
      </c>
      <c r="AD924" s="3" t="s">
        <v>39830</v>
      </c>
    </row>
    <row r="925" spans="1:30" ht="15" x14ac:dyDescent="0.2">
      <c r="A925" s="3" t="s">
        <v>39829</v>
      </c>
      <c r="B925" s="4">
        <v>42618.943668981483</v>
      </c>
      <c r="C925" s="3" t="s">
        <v>7639</v>
      </c>
      <c r="D925" s="3"/>
      <c r="F925" s="3" t="s">
        <v>8019</v>
      </c>
      <c r="X925" s="3" t="s">
        <v>28683</v>
      </c>
      <c r="Z925" s="3" t="s">
        <v>39119</v>
      </c>
      <c r="AA925" s="3" t="s">
        <v>8326</v>
      </c>
      <c r="AD925" s="3" t="s">
        <v>39828</v>
      </c>
    </row>
    <row r="926" spans="1:30" ht="15" x14ac:dyDescent="0.2">
      <c r="A926" s="3" t="s">
        <v>39827</v>
      </c>
      <c r="B926" s="4">
        <v>42618.943668981483</v>
      </c>
      <c r="C926" s="3" t="s">
        <v>7639</v>
      </c>
      <c r="D926" s="3"/>
      <c r="G926" s="3" t="s">
        <v>39826</v>
      </c>
      <c r="W926" s="3" t="s">
        <v>39825</v>
      </c>
      <c r="Z926" s="3" t="s">
        <v>39148</v>
      </c>
      <c r="AA926" s="3" t="s">
        <v>7632</v>
      </c>
      <c r="AB926" s="3" t="s">
        <v>36359</v>
      </c>
      <c r="AD926" s="3" t="s">
        <v>39824</v>
      </c>
    </row>
    <row r="927" spans="1:30" ht="15" x14ac:dyDescent="0.2">
      <c r="A927" s="3" t="s">
        <v>27468</v>
      </c>
      <c r="B927" s="4">
        <v>42618.943668981483</v>
      </c>
      <c r="C927" s="3" t="s">
        <v>7639</v>
      </c>
      <c r="D927" s="3"/>
      <c r="G927" s="3" t="s">
        <v>39823</v>
      </c>
      <c r="W927" s="3" t="s">
        <v>39822</v>
      </c>
      <c r="Z927" s="3" t="s">
        <v>39148</v>
      </c>
      <c r="AA927" s="3" t="s">
        <v>7632</v>
      </c>
      <c r="AB927" s="3" t="s">
        <v>36371</v>
      </c>
      <c r="AD927" s="3" t="s">
        <v>39821</v>
      </c>
    </row>
    <row r="928" spans="1:30" ht="15" x14ac:dyDescent="0.2">
      <c r="A928" s="3" t="s">
        <v>19966</v>
      </c>
      <c r="B928" s="4">
        <v>42618.943668981483</v>
      </c>
      <c r="C928" s="3" t="s">
        <v>7639</v>
      </c>
      <c r="D928" s="3"/>
      <c r="G928" s="3" t="s">
        <v>39820</v>
      </c>
      <c r="U928" s="3" t="s">
        <v>16016</v>
      </c>
      <c r="W928" s="3" t="s">
        <v>39819</v>
      </c>
      <c r="Z928" s="3" t="s">
        <v>39148</v>
      </c>
      <c r="AA928" s="3" t="s">
        <v>7632</v>
      </c>
      <c r="AB928" s="3" t="s">
        <v>39818</v>
      </c>
      <c r="AD928" s="3" t="s">
        <v>39817</v>
      </c>
    </row>
    <row r="929" spans="1:30" ht="15" x14ac:dyDescent="0.2">
      <c r="A929" s="3" t="s">
        <v>8346</v>
      </c>
      <c r="B929" s="4">
        <v>42618.943668981483</v>
      </c>
      <c r="C929" s="3" t="s">
        <v>7639</v>
      </c>
      <c r="D929" s="3"/>
      <c r="G929" s="3" t="s">
        <v>39816</v>
      </c>
      <c r="U929" s="3" t="s">
        <v>8363</v>
      </c>
      <c r="W929" s="3" t="s">
        <v>39815</v>
      </c>
      <c r="Z929" s="3" t="s">
        <v>39148</v>
      </c>
      <c r="AA929" s="3" t="s">
        <v>7632</v>
      </c>
      <c r="AB929" s="3" t="s">
        <v>39814</v>
      </c>
      <c r="AD929" s="3" t="s">
        <v>39813</v>
      </c>
    </row>
    <row r="930" spans="1:30" ht="15" x14ac:dyDescent="0.2">
      <c r="A930" s="3" t="s">
        <v>20548</v>
      </c>
      <c r="B930" s="4">
        <v>42618.943668981483</v>
      </c>
      <c r="C930" s="3" t="s">
        <v>7639</v>
      </c>
      <c r="D930" s="3"/>
      <c r="G930" s="3" t="s">
        <v>39812</v>
      </c>
      <c r="U930" s="3" t="s">
        <v>19918</v>
      </c>
      <c r="W930" s="3" t="s">
        <v>39811</v>
      </c>
      <c r="Z930" s="3" t="s">
        <v>39148</v>
      </c>
      <c r="AA930" s="3" t="s">
        <v>7632</v>
      </c>
      <c r="AB930" s="3" t="s">
        <v>39810</v>
      </c>
      <c r="AD930" s="3" t="s">
        <v>39809</v>
      </c>
    </row>
    <row r="931" spans="1:30" ht="15" x14ac:dyDescent="0.2">
      <c r="A931" s="3" t="s">
        <v>18550</v>
      </c>
      <c r="B931" s="4">
        <v>42618.943668981483</v>
      </c>
      <c r="C931" s="3" t="s">
        <v>7639</v>
      </c>
      <c r="D931" s="3"/>
      <c r="G931" s="3" t="s">
        <v>39808</v>
      </c>
      <c r="U931" s="3" t="s">
        <v>18566</v>
      </c>
      <c r="W931" s="3" t="s">
        <v>39807</v>
      </c>
      <c r="Z931" s="3" t="s">
        <v>39148</v>
      </c>
      <c r="AA931" s="3" t="s">
        <v>7632</v>
      </c>
      <c r="AB931" s="3" t="s">
        <v>39806</v>
      </c>
      <c r="AD931" s="3" t="s">
        <v>39805</v>
      </c>
    </row>
    <row r="932" spans="1:30" ht="15" x14ac:dyDescent="0.2">
      <c r="A932" s="3" t="s">
        <v>19697</v>
      </c>
      <c r="B932" s="4">
        <v>42618.943668981483</v>
      </c>
      <c r="C932" s="3" t="s">
        <v>7639</v>
      </c>
      <c r="D932" s="3"/>
      <c r="J932" s="3" t="s">
        <v>39804</v>
      </c>
      <c r="U932" s="3" t="s">
        <v>39803</v>
      </c>
      <c r="W932" s="3" t="s">
        <v>39802</v>
      </c>
      <c r="Z932" s="3" t="s">
        <v>39665</v>
      </c>
      <c r="AA932" s="3" t="s">
        <v>7632</v>
      </c>
      <c r="AB932" s="3" t="s">
        <v>39801</v>
      </c>
      <c r="AD932" s="3" t="s">
        <v>39800</v>
      </c>
    </row>
    <row r="933" spans="1:30" ht="15" x14ac:dyDescent="0.2">
      <c r="A933" s="3" t="s">
        <v>39799</v>
      </c>
      <c r="B933" s="4">
        <v>42618.943668981483</v>
      </c>
      <c r="C933" s="3" t="s">
        <v>7639</v>
      </c>
      <c r="D933" s="3"/>
      <c r="F933" s="3" t="s">
        <v>8019</v>
      </c>
      <c r="X933" s="3" t="s">
        <v>28762</v>
      </c>
      <c r="Z933" s="3" t="s">
        <v>39119</v>
      </c>
      <c r="AA933" s="3" t="s">
        <v>8326</v>
      </c>
      <c r="AD933" s="3" t="s">
        <v>39798</v>
      </c>
    </row>
    <row r="934" spans="1:30" ht="15" x14ac:dyDescent="0.2">
      <c r="A934" s="3" t="s">
        <v>11936</v>
      </c>
      <c r="B934" s="4">
        <v>42618.943668981483</v>
      </c>
      <c r="C934" s="3" t="s">
        <v>7639</v>
      </c>
      <c r="D934" s="3"/>
      <c r="X934" s="3" t="s">
        <v>11940</v>
      </c>
      <c r="Y934" s="3" t="s">
        <v>39797</v>
      </c>
      <c r="Z934" s="3" t="s">
        <v>5</v>
      </c>
      <c r="AA934" s="3" t="s">
        <v>7697</v>
      </c>
      <c r="AB934" s="3" t="s">
        <v>39796</v>
      </c>
      <c r="AD934" s="3" t="s">
        <v>39795</v>
      </c>
    </row>
    <row r="935" spans="1:30" ht="15" x14ac:dyDescent="0.2">
      <c r="A935" s="3" t="s">
        <v>39794</v>
      </c>
      <c r="B935" s="4">
        <v>42618.943657407413</v>
      </c>
      <c r="C935" s="3" t="s">
        <v>7639</v>
      </c>
      <c r="D935" s="3"/>
      <c r="F935" s="3" t="s">
        <v>8019</v>
      </c>
      <c r="X935" s="3" t="s">
        <v>28856</v>
      </c>
      <c r="Z935" s="3" t="s">
        <v>39119</v>
      </c>
      <c r="AA935" s="3" t="s">
        <v>8326</v>
      </c>
      <c r="AD935" s="3" t="s">
        <v>39793</v>
      </c>
    </row>
    <row r="936" spans="1:30" ht="15" x14ac:dyDescent="0.2">
      <c r="A936" s="3" t="s">
        <v>39792</v>
      </c>
      <c r="B936" s="4">
        <v>42618.943657407413</v>
      </c>
      <c r="C936" s="3" t="s">
        <v>7639</v>
      </c>
      <c r="D936" s="3"/>
      <c r="AD936" s="3" t="s">
        <v>39791</v>
      </c>
    </row>
    <row r="937" spans="1:30" ht="15" x14ac:dyDescent="0.2">
      <c r="A937" s="3" t="s">
        <v>39790</v>
      </c>
      <c r="B937" s="4">
        <v>42618.943657407413</v>
      </c>
      <c r="C937" s="3" t="s">
        <v>7639</v>
      </c>
      <c r="D937" s="3"/>
      <c r="X937" s="3" t="s">
        <v>9245</v>
      </c>
      <c r="Z937" s="3" t="s">
        <v>5</v>
      </c>
      <c r="AA937" s="3" t="s">
        <v>7697</v>
      </c>
      <c r="AD937" s="3" t="s">
        <v>39789</v>
      </c>
    </row>
    <row r="938" spans="1:30" ht="15" x14ac:dyDescent="0.2">
      <c r="A938" s="3" t="s">
        <v>12215</v>
      </c>
      <c r="B938" s="4">
        <v>42618.943657407413</v>
      </c>
      <c r="C938" s="3" t="s">
        <v>7639</v>
      </c>
      <c r="D938" s="3"/>
      <c r="Y938" s="3" t="s">
        <v>39788</v>
      </c>
      <c r="Z938" s="3" t="s">
        <v>39224</v>
      </c>
      <c r="AA938" s="3" t="s">
        <v>7632</v>
      </c>
      <c r="AB938" s="3" t="s">
        <v>39787</v>
      </c>
      <c r="AD938" s="3" t="s">
        <v>39786</v>
      </c>
    </row>
    <row r="939" spans="1:30" ht="15" x14ac:dyDescent="0.2">
      <c r="A939" s="3" t="s">
        <v>39785</v>
      </c>
      <c r="B939" s="4">
        <v>42618.943657407413</v>
      </c>
      <c r="C939" s="3" t="s">
        <v>7639</v>
      </c>
      <c r="D939" s="3"/>
      <c r="X939" s="3" t="s">
        <v>20389</v>
      </c>
      <c r="Z939" s="3" t="s">
        <v>5</v>
      </c>
      <c r="AA939" s="3" t="s">
        <v>7697</v>
      </c>
      <c r="AD939" s="3" t="s">
        <v>39784</v>
      </c>
    </row>
    <row r="940" spans="1:30" ht="15" x14ac:dyDescent="0.2">
      <c r="A940" s="3" t="s">
        <v>12472</v>
      </c>
      <c r="B940" s="4">
        <v>42618.943657407413</v>
      </c>
      <c r="C940" s="3" t="s">
        <v>7639</v>
      </c>
      <c r="D940" s="3"/>
      <c r="Y940" s="3" t="s">
        <v>39783</v>
      </c>
      <c r="Z940" s="3" t="s">
        <v>39224</v>
      </c>
      <c r="AA940" s="3" t="s">
        <v>7632</v>
      </c>
      <c r="AB940" s="3" t="s">
        <v>39782</v>
      </c>
      <c r="AD940" s="3" t="s">
        <v>39781</v>
      </c>
    </row>
    <row r="941" spans="1:30" ht="15" x14ac:dyDescent="0.2">
      <c r="A941" s="3" t="s">
        <v>9739</v>
      </c>
      <c r="B941" s="4">
        <v>42618.943657407413</v>
      </c>
      <c r="C941" s="3" t="s">
        <v>7639</v>
      </c>
      <c r="D941" s="3"/>
      <c r="Y941" s="3" t="s">
        <v>39780</v>
      </c>
      <c r="Z941" s="3" t="s">
        <v>39224</v>
      </c>
      <c r="AA941" s="3" t="s">
        <v>7632</v>
      </c>
      <c r="AB941" s="3" t="s">
        <v>39779</v>
      </c>
      <c r="AD941" s="3" t="s">
        <v>39778</v>
      </c>
    </row>
    <row r="942" spans="1:30" ht="15" x14ac:dyDescent="0.2">
      <c r="A942" s="3" t="s">
        <v>13419</v>
      </c>
      <c r="B942" s="4">
        <v>42618.943657407413</v>
      </c>
      <c r="C942" s="3" t="s">
        <v>7639</v>
      </c>
      <c r="D942" s="3"/>
      <c r="X942" s="3" t="s">
        <v>13420</v>
      </c>
      <c r="Y942" s="3" t="s">
        <v>39777</v>
      </c>
      <c r="Z942" s="3" t="s">
        <v>5</v>
      </c>
      <c r="AA942" s="3" t="s">
        <v>7697</v>
      </c>
      <c r="AB942" s="3" t="s">
        <v>39776</v>
      </c>
      <c r="AD942" s="3" t="s">
        <v>39775</v>
      </c>
    </row>
    <row r="943" spans="1:30" ht="15" x14ac:dyDescent="0.2">
      <c r="A943" s="3" t="s">
        <v>23899</v>
      </c>
      <c r="B943" s="4">
        <v>42618.943657407413</v>
      </c>
      <c r="C943" s="3" t="s">
        <v>7639</v>
      </c>
      <c r="D943" s="3"/>
      <c r="X943" s="3" t="s">
        <v>8446</v>
      </c>
      <c r="Y943" s="3" t="s">
        <v>39774</v>
      </c>
      <c r="AD943" s="3" t="s">
        <v>39773</v>
      </c>
    </row>
    <row r="944" spans="1:30" ht="15" x14ac:dyDescent="0.2">
      <c r="A944" s="3" t="s">
        <v>18199</v>
      </c>
      <c r="B944" s="4">
        <v>42618.943657407413</v>
      </c>
      <c r="C944" s="3" t="s">
        <v>7639</v>
      </c>
      <c r="D944" s="3"/>
      <c r="X944" s="3" t="s">
        <v>18203</v>
      </c>
      <c r="Y944" s="3" t="s">
        <v>39772</v>
      </c>
      <c r="Z944" s="3" t="s">
        <v>5</v>
      </c>
      <c r="AA944" s="3" t="s">
        <v>7632</v>
      </c>
      <c r="AB944" s="3" t="s">
        <v>39771</v>
      </c>
      <c r="AD944" s="3" t="s">
        <v>39770</v>
      </c>
    </row>
    <row r="945" spans="1:30" ht="15" x14ac:dyDescent="0.2">
      <c r="A945" s="3" t="s">
        <v>22172</v>
      </c>
      <c r="B945" s="4">
        <v>42618.943657407413</v>
      </c>
      <c r="C945" s="3" t="s">
        <v>7639</v>
      </c>
      <c r="D945" s="3"/>
      <c r="X945" s="3" t="s">
        <v>22173</v>
      </c>
      <c r="Y945" s="3" t="s">
        <v>39769</v>
      </c>
      <c r="Z945" s="3" t="s">
        <v>5</v>
      </c>
      <c r="AA945" s="3" t="s">
        <v>7632</v>
      </c>
      <c r="AD945" s="3" t="s">
        <v>39768</v>
      </c>
    </row>
    <row r="946" spans="1:30" ht="15" x14ac:dyDescent="0.2">
      <c r="A946" s="3" t="s">
        <v>12765</v>
      </c>
      <c r="B946" s="4">
        <v>42618.943657407413</v>
      </c>
      <c r="C946" s="3" t="s">
        <v>7639</v>
      </c>
      <c r="D946" s="3"/>
      <c r="X946" s="3" t="s">
        <v>12766</v>
      </c>
      <c r="Y946" s="3" t="s">
        <v>39767</v>
      </c>
      <c r="Z946" s="3" t="s">
        <v>5</v>
      </c>
      <c r="AA946" s="3" t="s">
        <v>7632</v>
      </c>
      <c r="AD946" s="3" t="s">
        <v>39766</v>
      </c>
    </row>
    <row r="947" spans="1:30" ht="15" x14ac:dyDescent="0.2">
      <c r="A947" s="3" t="s">
        <v>39765</v>
      </c>
      <c r="B947" s="4">
        <v>42618.943657407413</v>
      </c>
      <c r="C947" s="3" t="s">
        <v>7639</v>
      </c>
      <c r="D947" s="3"/>
      <c r="Z947" s="3" t="s">
        <v>5</v>
      </c>
      <c r="AA947" s="3" t="s">
        <v>7632</v>
      </c>
      <c r="AD947" s="3" t="s">
        <v>39764</v>
      </c>
    </row>
    <row r="948" spans="1:30" ht="15" x14ac:dyDescent="0.2">
      <c r="A948" s="3" t="s">
        <v>8625</v>
      </c>
      <c r="B948" s="4">
        <v>42618.943657407413</v>
      </c>
      <c r="C948" s="3" t="s">
        <v>7639</v>
      </c>
      <c r="D948" s="3"/>
      <c r="X948" s="3" t="s">
        <v>8629</v>
      </c>
      <c r="Y948" s="3" t="s">
        <v>39763</v>
      </c>
      <c r="Z948" s="3" t="s">
        <v>5</v>
      </c>
      <c r="AA948" s="3" t="s">
        <v>7632</v>
      </c>
      <c r="AD948" s="3" t="s">
        <v>39762</v>
      </c>
    </row>
    <row r="949" spans="1:30" ht="15" x14ac:dyDescent="0.2">
      <c r="A949" s="3" t="s">
        <v>7924</v>
      </c>
      <c r="B949" s="4">
        <v>42618.943645833337</v>
      </c>
      <c r="C949" s="3" t="s">
        <v>7639</v>
      </c>
      <c r="D949" s="3"/>
      <c r="X949" s="3" t="s">
        <v>7925</v>
      </c>
      <c r="Y949" s="3" t="s">
        <v>39761</v>
      </c>
      <c r="Z949" s="3" t="s">
        <v>5</v>
      </c>
      <c r="AA949" s="3" t="s">
        <v>7632</v>
      </c>
      <c r="AD949" s="3" t="s">
        <v>39760</v>
      </c>
    </row>
    <row r="950" spans="1:30" ht="15" x14ac:dyDescent="0.2">
      <c r="A950" s="3" t="s">
        <v>18881</v>
      </c>
      <c r="B950" s="4">
        <v>42618.943645833337</v>
      </c>
      <c r="C950" s="3" t="s">
        <v>7639</v>
      </c>
      <c r="D950" s="3"/>
      <c r="X950" s="3" t="s">
        <v>18885</v>
      </c>
      <c r="Y950" s="3" t="s">
        <v>39759</v>
      </c>
      <c r="Z950" s="3" t="s">
        <v>5</v>
      </c>
      <c r="AA950" s="3" t="s">
        <v>7632</v>
      </c>
      <c r="AD950" s="3" t="s">
        <v>39758</v>
      </c>
    </row>
    <row r="951" spans="1:30" ht="15" x14ac:dyDescent="0.2">
      <c r="A951" s="3" t="s">
        <v>17145</v>
      </c>
      <c r="B951" s="4">
        <v>42618.943645833337</v>
      </c>
      <c r="C951" s="3" t="s">
        <v>7639</v>
      </c>
      <c r="D951" s="3"/>
      <c r="X951" s="3" t="s">
        <v>17146</v>
      </c>
      <c r="Y951" s="3" t="s">
        <v>39757</v>
      </c>
      <c r="Z951" s="3" t="s">
        <v>5</v>
      </c>
      <c r="AA951" s="3" t="s">
        <v>7632</v>
      </c>
      <c r="AD951" s="3" t="s">
        <v>39756</v>
      </c>
    </row>
    <row r="952" spans="1:30" ht="15" x14ac:dyDescent="0.2">
      <c r="A952" s="3" t="s">
        <v>20429</v>
      </c>
      <c r="B952" s="4">
        <v>42618.943645833337</v>
      </c>
      <c r="C952" s="3" t="s">
        <v>7639</v>
      </c>
      <c r="D952" s="3"/>
      <c r="X952" s="3" t="s">
        <v>20430</v>
      </c>
      <c r="Y952" s="3" t="s">
        <v>39755</v>
      </c>
      <c r="Z952" s="3" t="s">
        <v>5</v>
      </c>
      <c r="AA952" s="3" t="s">
        <v>7632</v>
      </c>
      <c r="AD952" s="3" t="s">
        <v>39754</v>
      </c>
    </row>
    <row r="953" spans="1:30" ht="15" x14ac:dyDescent="0.2">
      <c r="A953" s="3" t="s">
        <v>39753</v>
      </c>
      <c r="B953" s="4">
        <v>42618.943645833337</v>
      </c>
      <c r="C953" s="3" t="s">
        <v>7639</v>
      </c>
      <c r="D953" s="3"/>
      <c r="Z953" s="3" t="s">
        <v>5</v>
      </c>
      <c r="AA953" s="3" t="s">
        <v>7632</v>
      </c>
      <c r="AD953" s="3" t="s">
        <v>39752</v>
      </c>
    </row>
    <row r="954" spans="1:30" ht="15" x14ac:dyDescent="0.2">
      <c r="A954" s="3" t="s">
        <v>9607</v>
      </c>
      <c r="B954" s="4">
        <v>42618.943645833337</v>
      </c>
      <c r="C954" s="3" t="s">
        <v>7639</v>
      </c>
      <c r="D954" s="3"/>
      <c r="Y954" s="3" t="s">
        <v>39751</v>
      </c>
      <c r="Z954" s="3" t="s">
        <v>39224</v>
      </c>
      <c r="AA954" s="3" t="s">
        <v>7632</v>
      </c>
      <c r="AD954" s="3" t="s">
        <v>39750</v>
      </c>
    </row>
    <row r="955" spans="1:30" ht="15" x14ac:dyDescent="0.2">
      <c r="A955" s="3" t="s">
        <v>9710</v>
      </c>
      <c r="B955" s="4">
        <v>42618.943645833337</v>
      </c>
      <c r="C955" s="3" t="s">
        <v>7639</v>
      </c>
      <c r="D955" s="3"/>
      <c r="Y955" s="3" t="s">
        <v>39749</v>
      </c>
      <c r="Z955" s="3" t="s">
        <v>39224</v>
      </c>
      <c r="AA955" s="3" t="s">
        <v>7632</v>
      </c>
      <c r="AD955" s="3" t="s">
        <v>39748</v>
      </c>
    </row>
    <row r="956" spans="1:30" ht="15" x14ac:dyDescent="0.2">
      <c r="A956" s="3" t="s">
        <v>39747</v>
      </c>
      <c r="B956" s="4">
        <v>42618.943645833337</v>
      </c>
      <c r="C956" s="3" t="s">
        <v>7639</v>
      </c>
      <c r="D956" s="3"/>
      <c r="Z956" s="3" t="s">
        <v>39224</v>
      </c>
      <c r="AA956" s="3" t="s">
        <v>7632</v>
      </c>
      <c r="AD956" s="3" t="s">
        <v>39746</v>
      </c>
    </row>
    <row r="957" spans="1:30" ht="15" x14ac:dyDescent="0.2">
      <c r="A957" s="3" t="s">
        <v>39745</v>
      </c>
      <c r="B957" s="4">
        <v>42618.943645833337</v>
      </c>
      <c r="C957" s="3" t="s">
        <v>7639</v>
      </c>
      <c r="D957" s="3"/>
      <c r="Z957" s="3" t="s">
        <v>39224</v>
      </c>
      <c r="AA957" s="3" t="s">
        <v>7632</v>
      </c>
      <c r="AD957" s="3" t="s">
        <v>39744</v>
      </c>
    </row>
    <row r="958" spans="1:30" ht="15" x14ac:dyDescent="0.2">
      <c r="A958" s="3" t="s">
        <v>39743</v>
      </c>
      <c r="B958" s="4">
        <v>42618.943645833337</v>
      </c>
      <c r="C958" s="3" t="s">
        <v>7639</v>
      </c>
      <c r="D958" s="3"/>
      <c r="X958" s="3" t="s">
        <v>14908</v>
      </c>
      <c r="Z958" s="3" t="s">
        <v>5</v>
      </c>
      <c r="AA958" s="3" t="s">
        <v>7697</v>
      </c>
      <c r="AD958" s="3" t="s">
        <v>39742</v>
      </c>
    </row>
    <row r="959" spans="1:30" ht="15" x14ac:dyDescent="0.2">
      <c r="A959" s="3" t="s">
        <v>39741</v>
      </c>
      <c r="B959" s="4">
        <v>42618.943645833337</v>
      </c>
      <c r="C959" s="3" t="s">
        <v>7639</v>
      </c>
      <c r="D959" s="3"/>
      <c r="X959" s="3" t="s">
        <v>13243</v>
      </c>
      <c r="Z959" s="3" t="s">
        <v>5</v>
      </c>
      <c r="AA959" s="3" t="s">
        <v>7697</v>
      </c>
      <c r="AD959" s="3" t="s">
        <v>39740</v>
      </c>
    </row>
    <row r="960" spans="1:30" ht="15" x14ac:dyDescent="0.2">
      <c r="A960" s="3" t="s">
        <v>39739</v>
      </c>
      <c r="B960" s="4">
        <v>42618.943645833337</v>
      </c>
      <c r="C960" s="3" t="s">
        <v>7639</v>
      </c>
      <c r="D960" s="3"/>
      <c r="X960" s="3" t="s">
        <v>13175</v>
      </c>
      <c r="Z960" s="3" t="s">
        <v>5</v>
      </c>
      <c r="AA960" s="3" t="s">
        <v>7697</v>
      </c>
      <c r="AD960" s="3" t="s">
        <v>39738</v>
      </c>
    </row>
    <row r="961" spans="1:30" ht="15" x14ac:dyDescent="0.2">
      <c r="A961" s="3" t="s">
        <v>39737</v>
      </c>
      <c r="B961" s="4">
        <v>42618.943645833337</v>
      </c>
      <c r="C961" s="3" t="s">
        <v>7639</v>
      </c>
      <c r="D961" s="3"/>
      <c r="X961" s="3" t="s">
        <v>10907</v>
      </c>
      <c r="Z961" s="3" t="s">
        <v>5</v>
      </c>
      <c r="AA961" s="3" t="s">
        <v>7697</v>
      </c>
      <c r="AD961" s="3" t="s">
        <v>39736</v>
      </c>
    </row>
    <row r="962" spans="1:30" ht="15" x14ac:dyDescent="0.2">
      <c r="A962" s="3" t="s">
        <v>14604</v>
      </c>
      <c r="B962" s="4">
        <v>42618.943645833337</v>
      </c>
      <c r="C962" s="3" t="s">
        <v>7639</v>
      </c>
      <c r="D962" s="3"/>
      <c r="X962" s="3" t="s">
        <v>14608</v>
      </c>
      <c r="Y962" s="3" t="s">
        <v>39735</v>
      </c>
      <c r="Z962" s="3" t="s">
        <v>5</v>
      </c>
      <c r="AA962" s="3" t="s">
        <v>7697</v>
      </c>
      <c r="AB962" s="3" t="s">
        <v>39734</v>
      </c>
      <c r="AD962" s="3" t="s">
        <v>39733</v>
      </c>
    </row>
    <row r="963" spans="1:30" ht="15" x14ac:dyDescent="0.2">
      <c r="A963" s="3" t="s">
        <v>39732</v>
      </c>
      <c r="B963" s="4">
        <v>42618.943645833337</v>
      </c>
      <c r="C963" s="3" t="s">
        <v>7639</v>
      </c>
      <c r="D963" s="3"/>
      <c r="X963" s="3" t="s">
        <v>12352</v>
      </c>
      <c r="Z963" s="3" t="s">
        <v>5</v>
      </c>
      <c r="AA963" s="3" t="s">
        <v>7697</v>
      </c>
      <c r="AD963" s="3" t="s">
        <v>39731</v>
      </c>
    </row>
    <row r="964" spans="1:30" ht="15" x14ac:dyDescent="0.2">
      <c r="A964" s="3" t="s">
        <v>39730</v>
      </c>
      <c r="B964" s="4">
        <v>42618.943645833337</v>
      </c>
      <c r="C964" s="3" t="s">
        <v>7639</v>
      </c>
      <c r="D964" s="3"/>
      <c r="X964" s="3" t="s">
        <v>12395</v>
      </c>
      <c r="Z964" s="3" t="s">
        <v>5</v>
      </c>
      <c r="AA964" s="3" t="s">
        <v>7697</v>
      </c>
      <c r="AD964" s="3" t="s">
        <v>39729</v>
      </c>
    </row>
    <row r="965" spans="1:30" ht="15" x14ac:dyDescent="0.2">
      <c r="A965" s="3" t="s">
        <v>39728</v>
      </c>
      <c r="B965" s="4">
        <v>42618.94363425926</v>
      </c>
      <c r="C965" s="3" t="s">
        <v>7639</v>
      </c>
      <c r="D965" s="3"/>
      <c r="X965" s="3" t="s">
        <v>15628</v>
      </c>
      <c r="Z965" s="3" t="s">
        <v>5</v>
      </c>
      <c r="AA965" s="3" t="s">
        <v>7697</v>
      </c>
      <c r="AD965" s="3" t="s">
        <v>39727</v>
      </c>
    </row>
    <row r="966" spans="1:30" ht="15" x14ac:dyDescent="0.2">
      <c r="A966" s="3" t="s">
        <v>39726</v>
      </c>
      <c r="B966" s="4">
        <v>42618.94363425926</v>
      </c>
      <c r="C966" s="3" t="s">
        <v>7639</v>
      </c>
      <c r="D966" s="3"/>
      <c r="X966" s="3" t="s">
        <v>14888</v>
      </c>
      <c r="Z966" s="3" t="s">
        <v>5</v>
      </c>
      <c r="AA966" s="3" t="s">
        <v>7697</v>
      </c>
      <c r="AD966" s="3" t="s">
        <v>39725</v>
      </c>
    </row>
    <row r="967" spans="1:30" ht="15" x14ac:dyDescent="0.2">
      <c r="A967" s="3" t="s">
        <v>39724</v>
      </c>
      <c r="B967" s="4">
        <v>42618.94363425926</v>
      </c>
      <c r="C967" s="3" t="s">
        <v>7639</v>
      </c>
      <c r="D967" s="3"/>
      <c r="X967" s="3" t="s">
        <v>12306</v>
      </c>
      <c r="Z967" s="3" t="s">
        <v>5</v>
      </c>
      <c r="AA967" s="3" t="s">
        <v>7697</v>
      </c>
      <c r="AD967" s="3" t="s">
        <v>39723</v>
      </c>
    </row>
    <row r="968" spans="1:30" ht="15" x14ac:dyDescent="0.2">
      <c r="A968" s="3" t="s">
        <v>14222</v>
      </c>
      <c r="B968" s="4">
        <v>42618.94363425926</v>
      </c>
      <c r="C968" s="3" t="s">
        <v>7639</v>
      </c>
      <c r="D968" s="3"/>
      <c r="X968" s="3" t="s">
        <v>14223</v>
      </c>
      <c r="Y968" s="3" t="s">
        <v>39722</v>
      </c>
      <c r="Z968" s="3" t="s">
        <v>5</v>
      </c>
      <c r="AA968" s="3" t="s">
        <v>7697</v>
      </c>
      <c r="AB968" s="3" t="s">
        <v>39721</v>
      </c>
      <c r="AD968" s="3" t="s">
        <v>39720</v>
      </c>
    </row>
    <row r="969" spans="1:30" ht="15" x14ac:dyDescent="0.2">
      <c r="A969" s="3" t="s">
        <v>16064</v>
      </c>
      <c r="B969" s="4">
        <v>42618.94363425926</v>
      </c>
      <c r="C969" s="3" t="s">
        <v>7639</v>
      </c>
      <c r="D969" s="3"/>
      <c r="X969" s="3" t="s">
        <v>16069</v>
      </c>
      <c r="Y969" s="3" t="s">
        <v>39719</v>
      </c>
      <c r="Z969" s="3" t="s">
        <v>5</v>
      </c>
      <c r="AA969" s="3" t="s">
        <v>7697</v>
      </c>
      <c r="AB969" s="3" t="s">
        <v>39718</v>
      </c>
      <c r="AD969" s="3" t="s">
        <v>39717</v>
      </c>
    </row>
    <row r="970" spans="1:30" ht="15" x14ac:dyDescent="0.2">
      <c r="A970" s="3" t="s">
        <v>12454</v>
      </c>
      <c r="B970" s="4">
        <v>42618.94363425926</v>
      </c>
      <c r="C970" s="3" t="s">
        <v>7639</v>
      </c>
      <c r="D970" s="3"/>
      <c r="Y970" s="3" t="s">
        <v>39716</v>
      </c>
      <c r="Z970" s="3" t="s">
        <v>39224</v>
      </c>
      <c r="AA970" s="3" t="s">
        <v>7632</v>
      </c>
      <c r="AB970" s="3" t="s">
        <v>39715</v>
      </c>
      <c r="AD970" s="3" t="s">
        <v>39714</v>
      </c>
    </row>
    <row r="971" spans="1:30" ht="15" x14ac:dyDescent="0.2">
      <c r="A971" s="3" t="s">
        <v>9591</v>
      </c>
      <c r="B971" s="4">
        <v>42618.94363425926</v>
      </c>
      <c r="C971" s="3" t="s">
        <v>7639</v>
      </c>
      <c r="D971" s="3"/>
      <c r="Y971" s="3" t="s">
        <v>39713</v>
      </c>
      <c r="Z971" s="3" t="s">
        <v>39224</v>
      </c>
      <c r="AA971" s="3" t="s">
        <v>7632</v>
      </c>
      <c r="AB971" s="3" t="s">
        <v>39712</v>
      </c>
      <c r="AD971" s="3" t="s">
        <v>39711</v>
      </c>
    </row>
    <row r="972" spans="1:30" ht="15" x14ac:dyDescent="0.2">
      <c r="A972" s="3" t="s">
        <v>9701</v>
      </c>
      <c r="B972" s="4">
        <v>42618.94363425926</v>
      </c>
      <c r="C972" s="3" t="s">
        <v>7639</v>
      </c>
      <c r="D972" s="3"/>
      <c r="Y972" s="3" t="s">
        <v>39710</v>
      </c>
      <c r="Z972" s="3" t="s">
        <v>39224</v>
      </c>
      <c r="AA972" s="3" t="s">
        <v>7632</v>
      </c>
      <c r="AB972" s="3" t="s">
        <v>39709</v>
      </c>
      <c r="AD972" s="3" t="s">
        <v>39708</v>
      </c>
    </row>
    <row r="973" spans="1:30" ht="15" x14ac:dyDescent="0.2">
      <c r="A973" s="3" t="s">
        <v>39707</v>
      </c>
      <c r="B973" s="4">
        <v>42618.94363425926</v>
      </c>
      <c r="C973" s="3" t="s">
        <v>7639</v>
      </c>
      <c r="D973" s="3"/>
      <c r="Y973" s="3" t="s">
        <v>12096</v>
      </c>
      <c r="AD973" s="3" t="s">
        <v>39706</v>
      </c>
    </row>
    <row r="974" spans="1:30" ht="15" x14ac:dyDescent="0.2">
      <c r="A974" s="3" t="s">
        <v>12312</v>
      </c>
      <c r="B974" s="4">
        <v>42618.94363425926</v>
      </c>
      <c r="C974" s="3" t="s">
        <v>7639</v>
      </c>
      <c r="D974" s="3"/>
      <c r="Y974" s="3" t="s">
        <v>39705</v>
      </c>
      <c r="Z974" s="3" t="s">
        <v>39224</v>
      </c>
      <c r="AA974" s="3" t="s">
        <v>7632</v>
      </c>
      <c r="AB974" s="3" t="s">
        <v>39704</v>
      </c>
      <c r="AD974" s="3" t="s">
        <v>39703</v>
      </c>
    </row>
    <row r="975" spans="1:30" ht="15" x14ac:dyDescent="0.2">
      <c r="A975" s="3" t="s">
        <v>9654</v>
      </c>
      <c r="B975" s="4">
        <v>42618.94363425926</v>
      </c>
      <c r="C975" s="3" t="s">
        <v>7639</v>
      </c>
      <c r="D975" s="3"/>
      <c r="Y975" s="3" t="s">
        <v>39702</v>
      </c>
      <c r="Z975" s="3" t="s">
        <v>39224</v>
      </c>
      <c r="AA975" s="3" t="s">
        <v>7632</v>
      </c>
      <c r="AB975" s="3" t="s">
        <v>39701</v>
      </c>
      <c r="AD975" s="3" t="s">
        <v>39700</v>
      </c>
    </row>
    <row r="976" spans="1:30" ht="15" x14ac:dyDescent="0.2">
      <c r="A976" s="3" t="s">
        <v>39699</v>
      </c>
      <c r="B976" s="4">
        <v>42618.94363425926</v>
      </c>
      <c r="C976" s="3" t="s">
        <v>7639</v>
      </c>
      <c r="D976" s="3"/>
      <c r="AD976" s="3" t="s">
        <v>39698</v>
      </c>
    </row>
    <row r="977" spans="1:30" ht="15" x14ac:dyDescent="0.2">
      <c r="A977" s="3" t="s">
        <v>39697</v>
      </c>
      <c r="B977" s="4">
        <v>42618.94363425926</v>
      </c>
      <c r="C977" s="3" t="s">
        <v>7639</v>
      </c>
      <c r="D977" s="3"/>
      <c r="AD977" s="3" t="s">
        <v>39696</v>
      </c>
    </row>
    <row r="978" spans="1:30" ht="15" x14ac:dyDescent="0.2">
      <c r="A978" s="3" t="s">
        <v>39695</v>
      </c>
      <c r="B978" s="4">
        <v>42618.94363425926</v>
      </c>
      <c r="C978" s="3" t="s">
        <v>7639</v>
      </c>
      <c r="D978" s="3"/>
      <c r="AD978" s="3" t="s">
        <v>39694</v>
      </c>
    </row>
    <row r="979" spans="1:30" ht="15" x14ac:dyDescent="0.2">
      <c r="A979" s="3" t="s">
        <v>39693</v>
      </c>
      <c r="B979" s="4">
        <v>42618.94363425926</v>
      </c>
      <c r="C979" s="3" t="s">
        <v>7639</v>
      </c>
      <c r="D979" s="3"/>
      <c r="AD979" s="3" t="s">
        <v>39692</v>
      </c>
    </row>
    <row r="980" spans="1:30" ht="15" x14ac:dyDescent="0.2">
      <c r="A980" s="3" t="s">
        <v>27306</v>
      </c>
      <c r="B980" s="4">
        <v>42618.94363425926</v>
      </c>
      <c r="C980" s="3" t="s">
        <v>7639</v>
      </c>
      <c r="D980" s="3"/>
      <c r="F980" s="3" t="s">
        <v>8019</v>
      </c>
      <c r="Y980" s="3" t="s">
        <v>27305</v>
      </c>
      <c r="Z980" s="3" t="s">
        <v>39093</v>
      </c>
      <c r="AA980" s="3" t="s">
        <v>8326</v>
      </c>
      <c r="AD980" s="3" t="s">
        <v>39691</v>
      </c>
    </row>
    <row r="981" spans="1:30" ht="15" x14ac:dyDescent="0.2">
      <c r="A981" s="3" t="s">
        <v>17511</v>
      </c>
      <c r="B981" s="4">
        <v>42618.94363425926</v>
      </c>
      <c r="C981" s="3" t="s">
        <v>7639</v>
      </c>
      <c r="D981" s="3"/>
      <c r="U981" s="3" t="s">
        <v>39690</v>
      </c>
      <c r="W981" s="3" t="s">
        <v>39689</v>
      </c>
      <c r="Z981" s="3" t="s">
        <v>39148</v>
      </c>
      <c r="AA981" s="3" t="s">
        <v>7632</v>
      </c>
      <c r="AB981" s="3" t="s">
        <v>39688</v>
      </c>
      <c r="AD981" s="3" t="s">
        <v>39687</v>
      </c>
    </row>
    <row r="982" spans="1:30" ht="15" x14ac:dyDescent="0.2">
      <c r="A982" s="3" t="s">
        <v>39686</v>
      </c>
      <c r="B982" s="4">
        <v>42618.94363425926</v>
      </c>
      <c r="C982" s="3" t="s">
        <v>7639</v>
      </c>
      <c r="D982" s="3"/>
      <c r="F982" s="3" t="s">
        <v>8019</v>
      </c>
      <c r="G982" s="3" t="s">
        <v>39685</v>
      </c>
      <c r="W982" s="3" t="s">
        <v>39684</v>
      </c>
      <c r="Z982" s="3" t="s">
        <v>39148</v>
      </c>
      <c r="AA982" s="3" t="s">
        <v>7632</v>
      </c>
      <c r="AB982" s="3" t="s">
        <v>39683</v>
      </c>
      <c r="AD982" s="3" t="s">
        <v>39682</v>
      </c>
    </row>
    <row r="983" spans="1:30" ht="15" x14ac:dyDescent="0.2">
      <c r="A983" s="3" t="s">
        <v>39681</v>
      </c>
      <c r="B983" s="4">
        <v>42618.94363425926</v>
      </c>
      <c r="C983" s="3" t="s">
        <v>7639</v>
      </c>
      <c r="D983" s="3"/>
      <c r="I983" s="3" t="s">
        <v>39680</v>
      </c>
      <c r="Z983" s="3" t="s">
        <v>39119</v>
      </c>
      <c r="AA983" s="3" t="s">
        <v>8326</v>
      </c>
      <c r="AD983" s="3" t="s">
        <v>39679</v>
      </c>
    </row>
    <row r="984" spans="1:30" ht="15" x14ac:dyDescent="0.2">
      <c r="A984" s="3" t="s">
        <v>27626</v>
      </c>
      <c r="B984" s="4">
        <v>42618.943622685183</v>
      </c>
      <c r="C984" s="3" t="s">
        <v>7639</v>
      </c>
      <c r="D984" s="3"/>
      <c r="U984" s="3" t="s">
        <v>22173</v>
      </c>
      <c r="W984" s="3" t="s">
        <v>39678</v>
      </c>
      <c r="Z984" s="3" t="s">
        <v>39665</v>
      </c>
      <c r="AA984" s="3" t="s">
        <v>7632</v>
      </c>
      <c r="AB984" s="3" t="s">
        <v>39677</v>
      </c>
      <c r="AD984" s="3" t="s">
        <v>39676</v>
      </c>
    </row>
    <row r="985" spans="1:30" ht="15" x14ac:dyDescent="0.2">
      <c r="A985" s="3" t="s">
        <v>39675</v>
      </c>
      <c r="B985" s="4">
        <v>42618.943622685183</v>
      </c>
      <c r="C985" s="3" t="s">
        <v>7639</v>
      </c>
      <c r="D985" s="3"/>
      <c r="U985" s="3" t="s">
        <v>15957</v>
      </c>
      <c r="W985" s="3" t="s">
        <v>39674</v>
      </c>
      <c r="Z985" s="3" t="s">
        <v>39665</v>
      </c>
      <c r="AA985" s="3" t="s">
        <v>7632</v>
      </c>
      <c r="AB985" s="3" t="s">
        <v>39673</v>
      </c>
      <c r="AD985" s="3" t="s">
        <v>39672</v>
      </c>
    </row>
    <row r="986" spans="1:30" ht="15" x14ac:dyDescent="0.2">
      <c r="A986" s="3" t="s">
        <v>39671</v>
      </c>
      <c r="B986" s="4">
        <v>42618.943622685183</v>
      </c>
      <c r="C986" s="3" t="s">
        <v>7639</v>
      </c>
      <c r="D986" s="3"/>
      <c r="U986" s="3" t="s">
        <v>20534</v>
      </c>
      <c r="W986" s="3" t="s">
        <v>39670</v>
      </c>
      <c r="Z986" s="3" t="s">
        <v>39665</v>
      </c>
      <c r="AA986" s="3" t="s">
        <v>7632</v>
      </c>
      <c r="AB986" s="3" t="s">
        <v>39669</v>
      </c>
      <c r="AD986" s="3" t="s">
        <v>39668</v>
      </c>
    </row>
    <row r="987" spans="1:30" ht="15" x14ac:dyDescent="0.2">
      <c r="A987" s="3" t="s">
        <v>39667</v>
      </c>
      <c r="B987" s="4">
        <v>42618.943622685183</v>
      </c>
      <c r="C987" s="3" t="s">
        <v>7639</v>
      </c>
      <c r="D987" s="3"/>
      <c r="U987" s="3" t="s">
        <v>12766</v>
      </c>
      <c r="W987" s="3" t="s">
        <v>39666</v>
      </c>
      <c r="Z987" s="3" t="s">
        <v>39665</v>
      </c>
      <c r="AA987" s="3" t="s">
        <v>7632</v>
      </c>
      <c r="AB987" s="3" t="s">
        <v>39664</v>
      </c>
      <c r="AD987" s="3" t="s">
        <v>39663</v>
      </c>
    </row>
    <row r="988" spans="1:30" ht="15" x14ac:dyDescent="0.2">
      <c r="A988" s="3" t="s">
        <v>39662</v>
      </c>
      <c r="B988" s="4">
        <v>42618.943622685183</v>
      </c>
      <c r="C988" s="3" t="s">
        <v>7639</v>
      </c>
      <c r="D988" s="3"/>
      <c r="Z988" s="3" t="s">
        <v>39119</v>
      </c>
      <c r="AA988" s="3" t="s">
        <v>7656</v>
      </c>
      <c r="AD988" s="3" t="s">
        <v>39661</v>
      </c>
    </row>
    <row r="989" spans="1:30" ht="15" x14ac:dyDescent="0.2">
      <c r="A989" s="3" t="s">
        <v>39660</v>
      </c>
      <c r="B989" s="4">
        <v>42618.943622685183</v>
      </c>
      <c r="C989" s="3" t="s">
        <v>7639</v>
      </c>
      <c r="D989" s="3"/>
      <c r="Z989" s="3" t="s">
        <v>39119</v>
      </c>
      <c r="AA989" s="3" t="s">
        <v>7656</v>
      </c>
      <c r="AD989" s="3" t="s">
        <v>39659</v>
      </c>
    </row>
    <row r="990" spans="1:30" ht="15" x14ac:dyDescent="0.2">
      <c r="A990" s="3" t="s">
        <v>39658</v>
      </c>
      <c r="B990" s="4">
        <v>42618.943622685183</v>
      </c>
      <c r="C990" s="3" t="s">
        <v>7639</v>
      </c>
      <c r="D990" s="3"/>
      <c r="Z990" s="3" t="s">
        <v>39119</v>
      </c>
      <c r="AA990" s="3" t="s">
        <v>7656</v>
      </c>
      <c r="AD990" s="3" t="s">
        <v>39657</v>
      </c>
    </row>
    <row r="991" spans="1:30" ht="15" x14ac:dyDescent="0.2">
      <c r="A991" s="3" t="s">
        <v>39656</v>
      </c>
      <c r="B991" s="4">
        <v>42618.943622685183</v>
      </c>
      <c r="C991" s="3" t="s">
        <v>7639</v>
      </c>
      <c r="D991" s="3"/>
      <c r="Z991" s="3" t="s">
        <v>39119</v>
      </c>
      <c r="AA991" s="3" t="s">
        <v>7656</v>
      </c>
      <c r="AD991" s="3" t="s">
        <v>39655</v>
      </c>
    </row>
    <row r="992" spans="1:30" ht="15" x14ac:dyDescent="0.2">
      <c r="A992" s="3" t="s">
        <v>39654</v>
      </c>
      <c r="B992" s="4">
        <v>42618.943622685183</v>
      </c>
      <c r="C992" s="3" t="s">
        <v>7639</v>
      </c>
      <c r="D992" s="3"/>
      <c r="Z992" s="3" t="s">
        <v>39119</v>
      </c>
      <c r="AA992" s="3" t="s">
        <v>7656</v>
      </c>
      <c r="AD992" s="3" t="s">
        <v>39653</v>
      </c>
    </row>
    <row r="993" spans="1:30" ht="15" x14ac:dyDescent="0.2">
      <c r="A993" s="3" t="s">
        <v>39652</v>
      </c>
      <c r="B993" s="4">
        <v>42618.943622685183</v>
      </c>
      <c r="C993" s="3" t="s">
        <v>7639</v>
      </c>
      <c r="D993" s="3"/>
      <c r="Z993" s="3" t="s">
        <v>39119</v>
      </c>
      <c r="AA993" s="3" t="s">
        <v>7656</v>
      </c>
      <c r="AD993" s="3" t="s">
        <v>39651</v>
      </c>
    </row>
    <row r="994" spans="1:30" ht="15" x14ac:dyDescent="0.2">
      <c r="A994" s="3" t="s">
        <v>39650</v>
      </c>
      <c r="B994" s="4">
        <v>42618.943622685183</v>
      </c>
      <c r="C994" s="3" t="s">
        <v>7639</v>
      </c>
      <c r="D994" s="3"/>
      <c r="E994" s="3" t="s">
        <v>39114</v>
      </c>
      <c r="F994" s="3" t="s">
        <v>39095</v>
      </c>
      <c r="S994" s="3" t="s">
        <v>39113</v>
      </c>
      <c r="Z994" s="3" t="s">
        <v>39093</v>
      </c>
      <c r="AA994" s="3" t="s">
        <v>7656</v>
      </c>
      <c r="AD994" s="3" t="s">
        <v>39649</v>
      </c>
    </row>
    <row r="995" spans="1:30" ht="15" x14ac:dyDescent="0.2">
      <c r="A995" s="3" t="s">
        <v>39648</v>
      </c>
      <c r="B995" s="4">
        <v>42618.943622685183</v>
      </c>
      <c r="C995" s="3" t="s">
        <v>7639</v>
      </c>
      <c r="D995" s="3"/>
      <c r="E995" s="3" t="s">
        <v>39114</v>
      </c>
      <c r="F995" s="3" t="s">
        <v>39095</v>
      </c>
      <c r="S995" s="3" t="s">
        <v>39113</v>
      </c>
      <c r="Z995" s="3" t="s">
        <v>39093</v>
      </c>
      <c r="AA995" s="3" t="s">
        <v>7656</v>
      </c>
      <c r="AD995" s="3" t="s">
        <v>39647</v>
      </c>
    </row>
    <row r="996" spans="1:30" ht="15" x14ac:dyDescent="0.2">
      <c r="A996" s="3" t="s">
        <v>39646</v>
      </c>
      <c r="B996" s="4">
        <v>42618.943622685183</v>
      </c>
      <c r="C996" s="3" t="s">
        <v>7639</v>
      </c>
      <c r="D996" s="3"/>
      <c r="Z996" s="3" t="s">
        <v>39224</v>
      </c>
      <c r="AA996" s="3" t="s">
        <v>7632</v>
      </c>
      <c r="AD996" s="3" t="s">
        <v>39645</v>
      </c>
    </row>
    <row r="997" spans="1:30" ht="15" x14ac:dyDescent="0.2">
      <c r="A997" s="3" t="s">
        <v>39644</v>
      </c>
      <c r="B997" s="4">
        <v>42618.943622685183</v>
      </c>
      <c r="C997" s="3" t="s">
        <v>7639</v>
      </c>
      <c r="D997" s="3"/>
      <c r="Z997" s="3" t="s">
        <v>39224</v>
      </c>
      <c r="AA997" s="3" t="s">
        <v>7632</v>
      </c>
      <c r="AD997" s="3" t="s">
        <v>39643</v>
      </c>
    </row>
    <row r="998" spans="1:30" ht="15" x14ac:dyDescent="0.2">
      <c r="A998" s="3" t="s">
        <v>12030</v>
      </c>
      <c r="B998" s="4">
        <v>42618.943622685183</v>
      </c>
      <c r="C998" s="3" t="s">
        <v>7639</v>
      </c>
      <c r="D998" s="3"/>
      <c r="Y998" s="3" t="s">
        <v>39642</v>
      </c>
      <c r="Z998" s="3" t="s">
        <v>39224</v>
      </c>
      <c r="AA998" s="3" t="s">
        <v>7632</v>
      </c>
      <c r="AD998" s="3" t="s">
        <v>39641</v>
      </c>
    </row>
    <row r="999" spans="1:30" ht="15" x14ac:dyDescent="0.2">
      <c r="A999" s="3" t="s">
        <v>11991</v>
      </c>
      <c r="B999" s="4">
        <v>42618.943622685183</v>
      </c>
      <c r="C999" s="3" t="s">
        <v>7639</v>
      </c>
      <c r="D999" s="3"/>
      <c r="Y999" s="3" t="s">
        <v>39640</v>
      </c>
      <c r="Z999" s="3" t="s">
        <v>39224</v>
      </c>
      <c r="AA999" s="3" t="s">
        <v>7632</v>
      </c>
      <c r="AD999" s="3" t="s">
        <v>39639</v>
      </c>
    </row>
    <row r="1000" spans="1:30" ht="15" x14ac:dyDescent="0.2">
      <c r="A1000" s="3" t="s">
        <v>13824</v>
      </c>
      <c r="B1000" s="4">
        <v>42618.943622685183</v>
      </c>
      <c r="C1000" s="3" t="s">
        <v>7639</v>
      </c>
      <c r="D1000" s="3"/>
      <c r="Y1000" s="3" t="s">
        <v>39638</v>
      </c>
      <c r="Z1000" s="3" t="s">
        <v>39224</v>
      </c>
      <c r="AA1000" s="3" t="s">
        <v>7632</v>
      </c>
      <c r="AD1000" s="3" t="s">
        <v>39637</v>
      </c>
    </row>
    <row r="1001" spans="1:30" ht="15" x14ac:dyDescent="0.2">
      <c r="A1001" s="3" t="s">
        <v>13122</v>
      </c>
      <c r="B1001" s="4">
        <v>42618.943611111114</v>
      </c>
      <c r="C1001" s="3" t="s">
        <v>7639</v>
      </c>
      <c r="D1001" s="3"/>
      <c r="Y1001" s="3" t="s">
        <v>39636</v>
      </c>
      <c r="Z1001" s="3" t="s">
        <v>39224</v>
      </c>
      <c r="AA1001" s="3" t="s">
        <v>7632</v>
      </c>
      <c r="AD1001" s="3" t="s">
        <v>39635</v>
      </c>
    </row>
    <row r="1002" spans="1:30" ht="15" x14ac:dyDescent="0.2">
      <c r="A1002" s="3" t="s">
        <v>39634</v>
      </c>
      <c r="B1002" s="4">
        <v>42618.943611111114</v>
      </c>
      <c r="C1002" s="3" t="s">
        <v>7639</v>
      </c>
      <c r="D1002" s="3"/>
      <c r="Z1002" s="3" t="s">
        <v>39224</v>
      </c>
      <c r="AA1002" s="3" t="s">
        <v>7632</v>
      </c>
      <c r="AD1002" s="3" t="s">
        <v>39633</v>
      </c>
    </row>
    <row r="1003" spans="1:30" ht="15" x14ac:dyDescent="0.2">
      <c r="A1003" s="3" t="s">
        <v>9676</v>
      </c>
      <c r="B1003" s="4">
        <v>42618.943611111114</v>
      </c>
      <c r="C1003" s="3" t="s">
        <v>7639</v>
      </c>
      <c r="D1003" s="3"/>
      <c r="Y1003" s="3" t="s">
        <v>39632</v>
      </c>
      <c r="Z1003" s="3" t="s">
        <v>39224</v>
      </c>
      <c r="AA1003" s="3" t="s">
        <v>7632</v>
      </c>
      <c r="AD1003" s="3" t="s">
        <v>39631</v>
      </c>
    </row>
    <row r="1004" spans="1:30" ht="15" x14ac:dyDescent="0.2">
      <c r="A1004" s="3" t="s">
        <v>39630</v>
      </c>
      <c r="B1004" s="4">
        <v>42618.943611111114</v>
      </c>
      <c r="C1004" s="3" t="s">
        <v>7639</v>
      </c>
      <c r="D1004" s="3"/>
      <c r="Z1004" s="3" t="s">
        <v>39224</v>
      </c>
      <c r="AA1004" s="3" t="s">
        <v>7632</v>
      </c>
      <c r="AD1004" s="3" t="s">
        <v>39629</v>
      </c>
    </row>
    <row r="1005" spans="1:30" ht="15" x14ac:dyDescent="0.2">
      <c r="A1005" s="3" t="s">
        <v>12599</v>
      </c>
      <c r="B1005" s="4">
        <v>42618.943611111114</v>
      </c>
      <c r="C1005" s="3" t="s">
        <v>7639</v>
      </c>
      <c r="D1005" s="3"/>
      <c r="Y1005" s="3" t="s">
        <v>39628</v>
      </c>
      <c r="Z1005" s="3" t="s">
        <v>39224</v>
      </c>
      <c r="AA1005" s="3" t="s">
        <v>7632</v>
      </c>
      <c r="AB1005" s="3" t="s">
        <v>39627</v>
      </c>
      <c r="AD1005" s="3" t="s">
        <v>39626</v>
      </c>
    </row>
    <row r="1006" spans="1:30" ht="15" x14ac:dyDescent="0.2">
      <c r="A1006" s="3" t="s">
        <v>39625</v>
      </c>
      <c r="B1006" s="4">
        <v>42618.943611111114</v>
      </c>
      <c r="C1006" s="3" t="s">
        <v>7639</v>
      </c>
      <c r="D1006" s="3"/>
      <c r="Y1006" s="3" t="s">
        <v>39624</v>
      </c>
      <c r="Z1006" s="3" t="s">
        <v>5</v>
      </c>
      <c r="AA1006" s="3" t="s">
        <v>7697</v>
      </c>
      <c r="AD1006" s="3" t="s">
        <v>39623</v>
      </c>
    </row>
    <row r="1007" spans="1:30" ht="15" x14ac:dyDescent="0.2">
      <c r="A1007" s="3" t="s">
        <v>39622</v>
      </c>
      <c r="B1007" s="4">
        <v>42618.943611111114</v>
      </c>
      <c r="C1007" s="3" t="s">
        <v>7639</v>
      </c>
      <c r="D1007" s="3"/>
      <c r="X1007" s="3" t="s">
        <v>16376</v>
      </c>
      <c r="Z1007" s="3" t="s">
        <v>5</v>
      </c>
      <c r="AA1007" s="3" t="s">
        <v>7697</v>
      </c>
      <c r="AD1007" s="3" t="s">
        <v>39621</v>
      </c>
    </row>
    <row r="1008" spans="1:30" ht="15" x14ac:dyDescent="0.2">
      <c r="A1008" s="3" t="s">
        <v>39620</v>
      </c>
      <c r="B1008" s="4">
        <v>42618.943611111114</v>
      </c>
      <c r="C1008" s="3" t="s">
        <v>7639</v>
      </c>
      <c r="D1008" s="3"/>
      <c r="X1008" s="3" t="s">
        <v>11630</v>
      </c>
      <c r="Z1008" s="3" t="s">
        <v>5</v>
      </c>
      <c r="AA1008" s="3" t="s">
        <v>7697</v>
      </c>
      <c r="AD1008" s="3" t="s">
        <v>39619</v>
      </c>
    </row>
    <row r="1009" spans="1:30" ht="15" x14ac:dyDescent="0.2">
      <c r="A1009" s="3" t="s">
        <v>39618</v>
      </c>
      <c r="B1009" s="4">
        <v>42618.943611111114</v>
      </c>
      <c r="C1009" s="3" t="s">
        <v>7639</v>
      </c>
      <c r="D1009" s="3"/>
      <c r="X1009" s="3" t="s">
        <v>11547</v>
      </c>
      <c r="Z1009" s="3" t="s">
        <v>5</v>
      </c>
      <c r="AA1009" s="3" t="s">
        <v>7697</v>
      </c>
      <c r="AD1009" s="3" t="s">
        <v>39617</v>
      </c>
    </row>
    <row r="1010" spans="1:30" ht="15" x14ac:dyDescent="0.2">
      <c r="A1010" s="3" t="s">
        <v>39616</v>
      </c>
      <c r="B1010" s="4">
        <v>42618.943611111114</v>
      </c>
      <c r="C1010" s="3" t="s">
        <v>7639</v>
      </c>
      <c r="D1010" s="3"/>
      <c r="Z1010" s="3" t="s">
        <v>39119</v>
      </c>
      <c r="AA1010" s="3" t="s">
        <v>7656</v>
      </c>
      <c r="AD1010" s="3" t="s">
        <v>39615</v>
      </c>
    </row>
    <row r="1011" spans="1:30" ht="15" x14ac:dyDescent="0.2">
      <c r="A1011" s="3" t="s">
        <v>39614</v>
      </c>
      <c r="B1011" s="4">
        <v>42618.943611111114</v>
      </c>
      <c r="C1011" s="3" t="s">
        <v>7639</v>
      </c>
      <c r="D1011" s="3"/>
      <c r="Z1011" s="3" t="s">
        <v>39119</v>
      </c>
      <c r="AA1011" s="3" t="s">
        <v>7656</v>
      </c>
      <c r="AD1011" s="3" t="s">
        <v>39613</v>
      </c>
    </row>
    <row r="1012" spans="1:30" ht="15" x14ac:dyDescent="0.2">
      <c r="A1012" s="3" t="s">
        <v>20286</v>
      </c>
      <c r="B1012" s="4">
        <v>42618.943611111114</v>
      </c>
      <c r="C1012" s="3" t="s">
        <v>7639</v>
      </c>
      <c r="D1012" s="3"/>
      <c r="X1012" s="3" t="s">
        <v>20290</v>
      </c>
      <c r="Y1012" s="3" t="s">
        <v>39612</v>
      </c>
      <c r="Z1012" s="3" t="s">
        <v>5</v>
      </c>
      <c r="AA1012" s="3" t="s">
        <v>7632</v>
      </c>
      <c r="AD1012" s="3" t="s">
        <v>39611</v>
      </c>
    </row>
    <row r="1013" spans="1:30" ht="15" x14ac:dyDescent="0.2">
      <c r="A1013" s="3" t="s">
        <v>39610</v>
      </c>
      <c r="B1013" s="4">
        <v>42618.943611111114</v>
      </c>
      <c r="C1013" s="3" t="s">
        <v>7639</v>
      </c>
      <c r="D1013" s="3"/>
      <c r="Z1013" s="3" t="s">
        <v>39119</v>
      </c>
      <c r="AA1013" s="3" t="s">
        <v>7656</v>
      </c>
      <c r="AD1013" s="3" t="s">
        <v>39609</v>
      </c>
    </row>
    <row r="1014" spans="1:30" ht="15" x14ac:dyDescent="0.2">
      <c r="A1014" s="3" t="s">
        <v>39608</v>
      </c>
      <c r="B1014" s="4">
        <v>42618.943611111114</v>
      </c>
      <c r="C1014" s="3" t="s">
        <v>7639</v>
      </c>
      <c r="D1014" s="3"/>
      <c r="Z1014" s="3" t="s">
        <v>5</v>
      </c>
      <c r="AA1014" s="3" t="s">
        <v>7632</v>
      </c>
      <c r="AD1014" s="3" t="s">
        <v>39607</v>
      </c>
    </row>
    <row r="1015" spans="1:30" ht="15" x14ac:dyDescent="0.2">
      <c r="A1015" s="3" t="s">
        <v>39606</v>
      </c>
      <c r="B1015" s="4">
        <v>42618.943611111114</v>
      </c>
      <c r="C1015" s="3" t="s">
        <v>7639</v>
      </c>
      <c r="D1015" s="3"/>
      <c r="Z1015" s="3" t="s">
        <v>39119</v>
      </c>
      <c r="AA1015" s="3" t="s">
        <v>7656</v>
      </c>
      <c r="AD1015" s="3" t="s">
        <v>39605</v>
      </c>
    </row>
    <row r="1016" spans="1:30" ht="15" x14ac:dyDescent="0.2">
      <c r="A1016" s="3" t="s">
        <v>39604</v>
      </c>
      <c r="B1016" s="4">
        <v>42618.943611111114</v>
      </c>
      <c r="C1016" s="3" t="s">
        <v>7639</v>
      </c>
      <c r="D1016" s="3"/>
      <c r="Z1016" s="3" t="s">
        <v>39119</v>
      </c>
      <c r="AA1016" s="3" t="s">
        <v>7656</v>
      </c>
      <c r="AD1016" s="3" t="s">
        <v>39603</v>
      </c>
    </row>
    <row r="1017" spans="1:30" ht="15" x14ac:dyDescent="0.2">
      <c r="A1017" s="3" t="s">
        <v>8303</v>
      </c>
      <c r="B1017" s="4">
        <v>42618.943611111114</v>
      </c>
      <c r="C1017" s="3" t="s">
        <v>7639</v>
      </c>
      <c r="D1017" s="3"/>
      <c r="X1017" s="3" t="s">
        <v>8307</v>
      </c>
      <c r="Y1017" s="3" t="s">
        <v>39602</v>
      </c>
      <c r="Z1017" s="3" t="s">
        <v>5</v>
      </c>
      <c r="AA1017" s="3" t="s">
        <v>7632</v>
      </c>
      <c r="AD1017" s="3" t="s">
        <v>39601</v>
      </c>
    </row>
    <row r="1018" spans="1:30" ht="15" x14ac:dyDescent="0.2">
      <c r="A1018" s="3" t="s">
        <v>39600</v>
      </c>
      <c r="B1018" s="4">
        <v>42618.943599537037</v>
      </c>
      <c r="C1018" s="3" t="s">
        <v>7639</v>
      </c>
      <c r="D1018" s="3"/>
      <c r="Z1018" s="3" t="s">
        <v>39119</v>
      </c>
      <c r="AA1018" s="3" t="s">
        <v>7656</v>
      </c>
      <c r="AD1018" s="3" t="s">
        <v>39599</v>
      </c>
    </row>
    <row r="1019" spans="1:30" ht="15" x14ac:dyDescent="0.2">
      <c r="A1019" s="3" t="s">
        <v>39598</v>
      </c>
      <c r="B1019" s="4">
        <v>42618.943599537037</v>
      </c>
      <c r="C1019" s="3" t="s">
        <v>7639</v>
      </c>
      <c r="D1019" s="3"/>
      <c r="E1019" s="3" t="s">
        <v>23532</v>
      </c>
      <c r="F1019" s="3" t="s">
        <v>39095</v>
      </c>
      <c r="S1019" s="3" t="s">
        <v>27691</v>
      </c>
      <c r="Z1019" s="3" t="s">
        <v>39093</v>
      </c>
      <c r="AA1019" s="3" t="s">
        <v>7656</v>
      </c>
      <c r="AD1019" s="3" t="s">
        <v>39597</v>
      </c>
    </row>
    <row r="1020" spans="1:30" ht="15" x14ac:dyDescent="0.2">
      <c r="A1020" s="3" t="s">
        <v>39596</v>
      </c>
      <c r="B1020" s="4">
        <v>42618.943599537037</v>
      </c>
      <c r="C1020" s="3" t="s">
        <v>7639</v>
      </c>
      <c r="D1020" s="3"/>
      <c r="E1020" s="3" t="s">
        <v>23532</v>
      </c>
      <c r="F1020" s="3" t="s">
        <v>39095</v>
      </c>
      <c r="S1020" s="3" t="s">
        <v>27691</v>
      </c>
      <c r="Z1020" s="3" t="s">
        <v>39093</v>
      </c>
      <c r="AA1020" s="3" t="s">
        <v>7656</v>
      </c>
      <c r="AD1020" s="3" t="s">
        <v>39595</v>
      </c>
    </row>
    <row r="1021" spans="1:30" ht="15" x14ac:dyDescent="0.2">
      <c r="A1021" s="3" t="s">
        <v>39594</v>
      </c>
      <c r="B1021" s="4">
        <v>42618.943599537037</v>
      </c>
      <c r="C1021" s="3" t="s">
        <v>7639</v>
      </c>
      <c r="D1021" s="3"/>
      <c r="Z1021" s="3" t="s">
        <v>39119</v>
      </c>
      <c r="AA1021" s="3" t="s">
        <v>7656</v>
      </c>
      <c r="AD1021" s="3" t="s">
        <v>39593</v>
      </c>
    </row>
    <row r="1022" spans="1:30" ht="15" x14ac:dyDescent="0.2">
      <c r="A1022" s="3" t="s">
        <v>39592</v>
      </c>
      <c r="B1022" s="4">
        <v>42618.943599537037</v>
      </c>
      <c r="C1022" s="3" t="s">
        <v>7639</v>
      </c>
      <c r="D1022" s="3"/>
      <c r="E1022" s="3" t="s">
        <v>39098</v>
      </c>
      <c r="F1022" s="3" t="s">
        <v>39095</v>
      </c>
      <c r="S1022" s="3" t="s">
        <v>28179</v>
      </c>
      <c r="Z1022" s="3" t="s">
        <v>39093</v>
      </c>
      <c r="AA1022" s="3" t="s">
        <v>7656</v>
      </c>
      <c r="AD1022" s="3" t="s">
        <v>39591</v>
      </c>
    </row>
    <row r="1023" spans="1:30" ht="15" x14ac:dyDescent="0.2">
      <c r="A1023" s="3" t="s">
        <v>39590</v>
      </c>
      <c r="B1023" s="4">
        <v>42618.943599537037</v>
      </c>
      <c r="C1023" s="3" t="s">
        <v>7639</v>
      </c>
      <c r="D1023" s="3"/>
      <c r="E1023" s="3" t="s">
        <v>23532</v>
      </c>
      <c r="F1023" s="3" t="s">
        <v>39095</v>
      </c>
      <c r="S1023" s="3" t="s">
        <v>27691</v>
      </c>
      <c r="Z1023" s="3" t="s">
        <v>39093</v>
      </c>
      <c r="AA1023" s="3" t="s">
        <v>7656</v>
      </c>
      <c r="AD1023" s="3" t="s">
        <v>39589</v>
      </c>
    </row>
    <row r="1024" spans="1:30" ht="15" x14ac:dyDescent="0.2">
      <c r="A1024" s="3" t="s">
        <v>39588</v>
      </c>
      <c r="B1024" s="4">
        <v>42618.943599537037</v>
      </c>
      <c r="C1024" s="3" t="s">
        <v>7639</v>
      </c>
      <c r="D1024" s="3"/>
      <c r="Z1024" s="3" t="s">
        <v>39119</v>
      </c>
      <c r="AA1024" s="3" t="s">
        <v>7656</v>
      </c>
      <c r="AD1024" s="3" t="s">
        <v>39587</v>
      </c>
    </row>
    <row r="1025" spans="1:30" ht="15" x14ac:dyDescent="0.2">
      <c r="A1025" s="3" t="s">
        <v>39586</v>
      </c>
      <c r="B1025" s="4">
        <v>42618.943599537037</v>
      </c>
      <c r="C1025" s="3" t="s">
        <v>7639</v>
      </c>
      <c r="D1025" s="3"/>
      <c r="E1025" s="3" t="s">
        <v>39114</v>
      </c>
      <c r="F1025" s="3" t="s">
        <v>39095</v>
      </c>
      <c r="S1025" s="3" t="s">
        <v>39113</v>
      </c>
      <c r="Z1025" s="3" t="s">
        <v>39093</v>
      </c>
      <c r="AA1025" s="3" t="s">
        <v>7656</v>
      </c>
      <c r="AD1025" s="3" t="s">
        <v>39585</v>
      </c>
    </row>
    <row r="1026" spans="1:30" ht="15" x14ac:dyDescent="0.2">
      <c r="A1026" s="3" t="s">
        <v>39584</v>
      </c>
      <c r="B1026" s="4">
        <v>42618.943599537037</v>
      </c>
      <c r="C1026" s="3" t="s">
        <v>7639</v>
      </c>
      <c r="D1026" s="3"/>
      <c r="Z1026" s="3" t="s">
        <v>39119</v>
      </c>
      <c r="AA1026" s="3" t="s">
        <v>7656</v>
      </c>
      <c r="AD1026" s="3" t="s">
        <v>39583</v>
      </c>
    </row>
    <row r="1027" spans="1:30" ht="15" x14ac:dyDescent="0.2">
      <c r="A1027" s="3" t="s">
        <v>39582</v>
      </c>
      <c r="B1027" s="4">
        <v>42618.943599537037</v>
      </c>
      <c r="C1027" s="3" t="s">
        <v>7639</v>
      </c>
      <c r="D1027" s="3"/>
      <c r="E1027" s="3" t="s">
        <v>23532</v>
      </c>
      <c r="F1027" s="3" t="s">
        <v>39095</v>
      </c>
      <c r="S1027" s="3" t="s">
        <v>27691</v>
      </c>
      <c r="Z1027" s="3" t="s">
        <v>39093</v>
      </c>
      <c r="AA1027" s="3" t="s">
        <v>7656</v>
      </c>
      <c r="AD1027" s="3" t="s">
        <v>39581</v>
      </c>
    </row>
    <row r="1028" spans="1:30" ht="15" x14ac:dyDescent="0.2">
      <c r="A1028" s="3" t="s">
        <v>39580</v>
      </c>
      <c r="B1028" s="4">
        <v>42618.943599537037</v>
      </c>
      <c r="C1028" s="3" t="s">
        <v>7639</v>
      </c>
      <c r="D1028" s="3"/>
      <c r="Z1028" s="3" t="s">
        <v>39119</v>
      </c>
      <c r="AA1028" s="3" t="s">
        <v>7656</v>
      </c>
      <c r="AD1028" s="3" t="s">
        <v>39579</v>
      </c>
    </row>
    <row r="1029" spans="1:30" ht="15" x14ac:dyDescent="0.2">
      <c r="A1029" s="3" t="s">
        <v>39578</v>
      </c>
      <c r="B1029" s="4">
        <v>42618.943599537037</v>
      </c>
      <c r="C1029" s="3" t="s">
        <v>7639</v>
      </c>
      <c r="D1029" s="3"/>
      <c r="Z1029" s="3" t="s">
        <v>39119</v>
      </c>
      <c r="AA1029" s="3" t="s">
        <v>7656</v>
      </c>
      <c r="AD1029" s="3" t="s">
        <v>39577</v>
      </c>
    </row>
    <row r="1030" spans="1:30" ht="15" x14ac:dyDescent="0.2">
      <c r="A1030" s="3" t="s">
        <v>39576</v>
      </c>
      <c r="B1030" s="4">
        <v>42618.943599537037</v>
      </c>
      <c r="C1030" s="3" t="s">
        <v>7639</v>
      </c>
      <c r="D1030" s="3"/>
      <c r="E1030" s="3" t="s">
        <v>23532</v>
      </c>
      <c r="F1030" s="3" t="s">
        <v>39095</v>
      </c>
      <c r="S1030" s="3" t="s">
        <v>27691</v>
      </c>
      <c r="Z1030" s="3" t="s">
        <v>39093</v>
      </c>
      <c r="AA1030" s="3" t="s">
        <v>7656</v>
      </c>
      <c r="AD1030" s="3" t="s">
        <v>39575</v>
      </c>
    </row>
    <row r="1031" spans="1:30" ht="15" x14ac:dyDescent="0.2">
      <c r="A1031" s="3" t="s">
        <v>39574</v>
      </c>
      <c r="B1031" s="4">
        <v>42618.943599537037</v>
      </c>
      <c r="C1031" s="3" t="s">
        <v>7639</v>
      </c>
      <c r="D1031" s="3"/>
      <c r="Z1031" s="3" t="s">
        <v>5</v>
      </c>
      <c r="AA1031" s="3" t="s">
        <v>7632</v>
      </c>
      <c r="AD1031" s="3" t="s">
        <v>39573</v>
      </c>
    </row>
    <row r="1032" spans="1:30" ht="15" x14ac:dyDescent="0.2">
      <c r="A1032" s="3" t="s">
        <v>39572</v>
      </c>
      <c r="B1032" s="4">
        <v>42618.943599537037</v>
      </c>
      <c r="C1032" s="3" t="s">
        <v>7639</v>
      </c>
      <c r="D1032" s="3"/>
      <c r="I1032" s="3" t="s">
        <v>39571</v>
      </c>
      <c r="Z1032" s="3" t="s">
        <v>39119</v>
      </c>
      <c r="AA1032" s="3" t="s">
        <v>8326</v>
      </c>
      <c r="AD1032" s="3" t="s">
        <v>39570</v>
      </c>
    </row>
    <row r="1033" spans="1:30" ht="15" x14ac:dyDescent="0.2">
      <c r="A1033" s="3" t="s">
        <v>39569</v>
      </c>
      <c r="B1033" s="4">
        <v>42618.943599537037</v>
      </c>
      <c r="C1033" s="3" t="s">
        <v>7639</v>
      </c>
      <c r="D1033" s="3"/>
      <c r="Z1033" s="3" t="s">
        <v>5</v>
      </c>
      <c r="AA1033" s="3" t="s">
        <v>7632</v>
      </c>
      <c r="AD1033" s="3" t="s">
        <v>39568</v>
      </c>
    </row>
    <row r="1034" spans="1:30" ht="15" x14ac:dyDescent="0.2">
      <c r="A1034" s="3" t="s">
        <v>14502</v>
      </c>
      <c r="B1034" s="4">
        <v>42618.943599537037</v>
      </c>
      <c r="C1034" s="3" t="s">
        <v>7639</v>
      </c>
      <c r="D1034" s="3"/>
      <c r="X1034" s="3" t="s">
        <v>14503</v>
      </c>
      <c r="Y1034" s="3" t="s">
        <v>39567</v>
      </c>
      <c r="Z1034" s="3" t="s">
        <v>5</v>
      </c>
      <c r="AA1034" s="3" t="s">
        <v>7632</v>
      </c>
      <c r="AD1034" s="3" t="s">
        <v>39566</v>
      </c>
    </row>
    <row r="1035" spans="1:30" ht="15" x14ac:dyDescent="0.2">
      <c r="A1035" s="3" t="s">
        <v>15956</v>
      </c>
      <c r="B1035" s="4">
        <v>42618.94358796296</v>
      </c>
      <c r="C1035" s="3" t="s">
        <v>7639</v>
      </c>
      <c r="D1035" s="3"/>
      <c r="X1035" s="3" t="s">
        <v>15957</v>
      </c>
      <c r="Y1035" s="3" t="s">
        <v>39565</v>
      </c>
      <c r="Z1035" s="3" t="s">
        <v>5</v>
      </c>
      <c r="AA1035" s="3" t="s">
        <v>7632</v>
      </c>
      <c r="AD1035" s="3" t="s">
        <v>39564</v>
      </c>
    </row>
    <row r="1036" spans="1:30" ht="15" x14ac:dyDescent="0.2">
      <c r="A1036" s="3" t="s">
        <v>39563</v>
      </c>
      <c r="B1036" s="4">
        <v>42618.94358796296</v>
      </c>
      <c r="C1036" s="3" t="s">
        <v>7639</v>
      </c>
      <c r="D1036" s="3"/>
      <c r="Z1036" s="3" t="s">
        <v>5</v>
      </c>
      <c r="AA1036" s="3" t="s">
        <v>7632</v>
      </c>
      <c r="AD1036" s="3" t="s">
        <v>39562</v>
      </c>
    </row>
    <row r="1037" spans="1:30" ht="15" x14ac:dyDescent="0.2">
      <c r="A1037" s="3" t="s">
        <v>39561</v>
      </c>
      <c r="B1037" s="4">
        <v>42618.94358796296</v>
      </c>
      <c r="C1037" s="3" t="s">
        <v>7639</v>
      </c>
      <c r="D1037" s="3"/>
      <c r="Z1037" s="3" t="s">
        <v>5</v>
      </c>
      <c r="AA1037" s="3" t="s">
        <v>7632</v>
      </c>
      <c r="AD1037" s="3" t="s">
        <v>39560</v>
      </c>
    </row>
    <row r="1038" spans="1:30" ht="15" x14ac:dyDescent="0.2">
      <c r="A1038" s="3" t="s">
        <v>18562</v>
      </c>
      <c r="B1038" s="4">
        <v>42618.94358796296</v>
      </c>
      <c r="C1038" s="3" t="s">
        <v>7639</v>
      </c>
      <c r="D1038" s="3"/>
      <c r="X1038" s="3" t="s">
        <v>18566</v>
      </c>
      <c r="Y1038" s="3" t="s">
        <v>39559</v>
      </c>
      <c r="Z1038" s="3" t="s">
        <v>5</v>
      </c>
      <c r="AA1038" s="3" t="s">
        <v>7632</v>
      </c>
      <c r="AD1038" s="3" t="s">
        <v>39558</v>
      </c>
    </row>
    <row r="1039" spans="1:30" ht="15" x14ac:dyDescent="0.2">
      <c r="A1039" s="3" t="s">
        <v>16015</v>
      </c>
      <c r="B1039" s="4">
        <v>42618.94358796296</v>
      </c>
      <c r="C1039" s="3" t="s">
        <v>7639</v>
      </c>
      <c r="D1039" s="3"/>
      <c r="X1039" s="3" t="s">
        <v>16016</v>
      </c>
      <c r="Y1039" s="3" t="s">
        <v>39557</v>
      </c>
      <c r="Z1039" s="3" t="s">
        <v>5</v>
      </c>
      <c r="AA1039" s="3" t="s">
        <v>7632</v>
      </c>
      <c r="AD1039" s="3" t="s">
        <v>39556</v>
      </c>
    </row>
    <row r="1040" spans="1:30" ht="15" x14ac:dyDescent="0.2">
      <c r="A1040" s="3" t="s">
        <v>16172</v>
      </c>
      <c r="B1040" s="4">
        <v>42618.94358796296</v>
      </c>
      <c r="C1040" s="3" t="s">
        <v>7639</v>
      </c>
      <c r="D1040" s="3"/>
      <c r="X1040" s="3" t="s">
        <v>16173</v>
      </c>
      <c r="Y1040" s="3" t="s">
        <v>39555</v>
      </c>
      <c r="Z1040" s="3" t="s">
        <v>5</v>
      </c>
      <c r="AA1040" s="3" t="s">
        <v>7632</v>
      </c>
      <c r="AD1040" s="3" t="s">
        <v>39554</v>
      </c>
    </row>
    <row r="1041" spans="1:30" ht="15" x14ac:dyDescent="0.2">
      <c r="A1041" s="3" t="s">
        <v>17668</v>
      </c>
      <c r="B1041" s="4">
        <v>42618.94358796296</v>
      </c>
      <c r="C1041" s="3" t="s">
        <v>7639</v>
      </c>
      <c r="D1041" s="3"/>
      <c r="X1041" s="3" t="s">
        <v>17672</v>
      </c>
      <c r="Y1041" s="3" t="s">
        <v>39553</v>
      </c>
      <c r="Z1041" s="3" t="s">
        <v>5</v>
      </c>
      <c r="AA1041" s="3" t="s">
        <v>7632</v>
      </c>
      <c r="AD1041" s="3" t="s">
        <v>39552</v>
      </c>
    </row>
    <row r="1042" spans="1:30" ht="15" x14ac:dyDescent="0.2">
      <c r="A1042" s="3" t="s">
        <v>39551</v>
      </c>
      <c r="B1042" s="4">
        <v>42618.94358796296</v>
      </c>
      <c r="C1042" s="3" t="s">
        <v>7639</v>
      </c>
      <c r="D1042" s="3"/>
      <c r="Z1042" s="3" t="s">
        <v>5</v>
      </c>
      <c r="AA1042" s="3" t="s">
        <v>7632</v>
      </c>
      <c r="AD1042" s="3" t="s">
        <v>39550</v>
      </c>
    </row>
    <row r="1043" spans="1:30" ht="15" x14ac:dyDescent="0.2">
      <c r="A1043" s="3" t="s">
        <v>8108</v>
      </c>
      <c r="B1043" s="4">
        <v>42618.94358796296</v>
      </c>
      <c r="C1043" s="3" t="s">
        <v>7639</v>
      </c>
      <c r="D1043" s="3"/>
      <c r="X1043" s="3" t="s">
        <v>8109</v>
      </c>
      <c r="Y1043" s="3" t="s">
        <v>39549</v>
      </c>
      <c r="Z1043" s="3" t="s">
        <v>5</v>
      </c>
      <c r="AA1043" s="3" t="s">
        <v>7632</v>
      </c>
      <c r="AD1043" s="3" t="s">
        <v>39548</v>
      </c>
    </row>
    <row r="1044" spans="1:30" ht="15" x14ac:dyDescent="0.2">
      <c r="A1044" s="3" t="s">
        <v>10688</v>
      </c>
      <c r="B1044" s="4">
        <v>42618.94358796296</v>
      </c>
      <c r="C1044" s="3" t="s">
        <v>7639</v>
      </c>
      <c r="D1044" s="3"/>
      <c r="X1044" s="3" t="s">
        <v>10689</v>
      </c>
      <c r="Y1044" s="3" t="s">
        <v>39547</v>
      </c>
      <c r="Z1044" s="3" t="s">
        <v>5</v>
      </c>
      <c r="AA1044" s="3" t="s">
        <v>7632</v>
      </c>
      <c r="AD1044" s="3" t="s">
        <v>39546</v>
      </c>
    </row>
    <row r="1045" spans="1:30" ht="15" x14ac:dyDescent="0.2">
      <c r="A1045" s="3" t="s">
        <v>39545</v>
      </c>
      <c r="B1045" s="4">
        <v>42618.94358796296</v>
      </c>
      <c r="C1045" s="3" t="s">
        <v>7639</v>
      </c>
      <c r="D1045" s="3"/>
      <c r="X1045" s="3" t="s">
        <v>7946</v>
      </c>
      <c r="Z1045" s="3" t="s">
        <v>5</v>
      </c>
      <c r="AA1045" s="3" t="s">
        <v>7697</v>
      </c>
      <c r="AD1045" s="3" t="s">
        <v>39544</v>
      </c>
    </row>
    <row r="1046" spans="1:30" ht="15" x14ac:dyDescent="0.2">
      <c r="A1046" s="3" t="s">
        <v>39543</v>
      </c>
      <c r="B1046" s="4">
        <v>42618.94358796296</v>
      </c>
      <c r="C1046" s="3" t="s">
        <v>7639</v>
      </c>
      <c r="D1046" s="3"/>
      <c r="Z1046" s="3" t="s">
        <v>5</v>
      </c>
      <c r="AA1046" s="3" t="s">
        <v>7697</v>
      </c>
      <c r="AD1046" s="3" t="s">
        <v>39542</v>
      </c>
    </row>
    <row r="1047" spans="1:30" ht="15" x14ac:dyDescent="0.2">
      <c r="A1047" s="3" t="s">
        <v>39541</v>
      </c>
      <c r="B1047" s="4">
        <v>42618.94358796296</v>
      </c>
      <c r="C1047" s="3" t="s">
        <v>7639</v>
      </c>
      <c r="D1047" s="3"/>
      <c r="G1047" s="3" t="s">
        <v>39540</v>
      </c>
      <c r="I1047" s="3" t="s">
        <v>39539</v>
      </c>
      <c r="U1047" s="3" t="s">
        <v>12766</v>
      </c>
      <c r="W1047" s="3" t="s">
        <v>39538</v>
      </c>
      <c r="Z1047" s="3" t="s">
        <v>39148</v>
      </c>
      <c r="AA1047" s="3" t="s">
        <v>7632</v>
      </c>
      <c r="AB1047" s="3" t="s">
        <v>39537</v>
      </c>
      <c r="AD1047" s="3" t="s">
        <v>39536</v>
      </c>
    </row>
    <row r="1048" spans="1:30" ht="15" x14ac:dyDescent="0.2">
      <c r="A1048" s="3" t="s">
        <v>39535</v>
      </c>
      <c r="B1048" s="4">
        <v>42618.94358796296</v>
      </c>
      <c r="C1048" s="3" t="s">
        <v>7639</v>
      </c>
      <c r="D1048" s="3"/>
      <c r="X1048" s="3" t="s">
        <v>20509</v>
      </c>
      <c r="Z1048" s="3" t="s">
        <v>5</v>
      </c>
      <c r="AA1048" s="3" t="s">
        <v>7697</v>
      </c>
      <c r="AD1048" s="3" t="s">
        <v>39534</v>
      </c>
    </row>
    <row r="1049" spans="1:30" ht="15" x14ac:dyDescent="0.2">
      <c r="A1049" s="3" t="s">
        <v>39533</v>
      </c>
      <c r="B1049" s="4">
        <v>42618.94358796296</v>
      </c>
      <c r="C1049" s="3" t="s">
        <v>7639</v>
      </c>
      <c r="D1049" s="3"/>
      <c r="X1049" s="3" t="s">
        <v>28651</v>
      </c>
      <c r="Z1049" s="3" t="s">
        <v>5</v>
      </c>
      <c r="AA1049" s="3" t="s">
        <v>7697</v>
      </c>
      <c r="AD1049" s="3" t="s">
        <v>39532</v>
      </c>
    </row>
    <row r="1050" spans="1:30" ht="15" x14ac:dyDescent="0.2">
      <c r="A1050" s="3" t="s">
        <v>39531</v>
      </c>
      <c r="B1050" s="4">
        <v>42618.94358796296</v>
      </c>
      <c r="C1050" s="3" t="s">
        <v>7639</v>
      </c>
      <c r="D1050" s="3"/>
      <c r="X1050" s="3" t="s">
        <v>7726</v>
      </c>
      <c r="Z1050" s="3" t="s">
        <v>5</v>
      </c>
      <c r="AA1050" s="3" t="s">
        <v>7697</v>
      </c>
      <c r="AD1050" s="3" t="s">
        <v>39530</v>
      </c>
    </row>
    <row r="1051" spans="1:30" ht="15" x14ac:dyDescent="0.2">
      <c r="A1051" s="3" t="s">
        <v>8005</v>
      </c>
      <c r="B1051" s="4">
        <v>42618.94358796296</v>
      </c>
      <c r="C1051" s="3" t="s">
        <v>7639</v>
      </c>
      <c r="D1051" s="3"/>
      <c r="G1051" s="3" t="s">
        <v>39529</v>
      </c>
      <c r="I1051" s="3" t="s">
        <v>39528</v>
      </c>
      <c r="U1051" s="3" t="s">
        <v>8027</v>
      </c>
      <c r="W1051" s="3" t="s">
        <v>39527</v>
      </c>
      <c r="Z1051" s="3" t="s">
        <v>39148</v>
      </c>
      <c r="AA1051" s="3" t="s">
        <v>7632</v>
      </c>
      <c r="AB1051" s="3" t="s">
        <v>39526</v>
      </c>
      <c r="AD1051" s="3" t="s">
        <v>39525</v>
      </c>
    </row>
    <row r="1052" spans="1:30" ht="15" x14ac:dyDescent="0.2">
      <c r="A1052" s="3" t="s">
        <v>39524</v>
      </c>
      <c r="B1052" s="4">
        <v>42618.943576388891</v>
      </c>
      <c r="C1052" s="3" t="s">
        <v>7639</v>
      </c>
      <c r="D1052" s="3"/>
      <c r="Z1052" s="3" t="s">
        <v>5</v>
      </c>
      <c r="AA1052" s="3" t="s">
        <v>7697</v>
      </c>
      <c r="AD1052" s="3" t="s">
        <v>39523</v>
      </c>
    </row>
    <row r="1053" spans="1:30" ht="15" x14ac:dyDescent="0.2">
      <c r="A1053" s="3" t="s">
        <v>39522</v>
      </c>
      <c r="B1053" s="4">
        <v>42618.943576388891</v>
      </c>
      <c r="C1053" s="3" t="s">
        <v>7639</v>
      </c>
      <c r="D1053" s="3"/>
      <c r="X1053" s="3" t="s">
        <v>10405</v>
      </c>
      <c r="Z1053" s="3" t="s">
        <v>5</v>
      </c>
      <c r="AA1053" s="3" t="s">
        <v>7697</v>
      </c>
      <c r="AD1053" s="3" t="s">
        <v>39521</v>
      </c>
    </row>
    <row r="1054" spans="1:30" ht="15" x14ac:dyDescent="0.2">
      <c r="A1054" s="3" t="s">
        <v>39520</v>
      </c>
      <c r="B1054" s="4">
        <v>42618.943576388891</v>
      </c>
      <c r="C1054" s="3" t="s">
        <v>7639</v>
      </c>
      <c r="D1054" s="3"/>
      <c r="X1054" s="3" t="s">
        <v>10106</v>
      </c>
      <c r="Z1054" s="3" t="s">
        <v>5</v>
      </c>
      <c r="AA1054" s="3" t="s">
        <v>7697</v>
      </c>
      <c r="AD1054" s="3" t="s">
        <v>39519</v>
      </c>
    </row>
    <row r="1055" spans="1:30" ht="15" x14ac:dyDescent="0.2">
      <c r="A1055" s="3" t="s">
        <v>39518</v>
      </c>
      <c r="B1055" s="4">
        <v>42618.943576388891</v>
      </c>
      <c r="C1055" s="3" t="s">
        <v>7639</v>
      </c>
      <c r="D1055" s="3"/>
      <c r="Z1055" s="3" t="s">
        <v>5</v>
      </c>
      <c r="AA1055" s="3" t="s">
        <v>7697</v>
      </c>
      <c r="AD1055" s="3" t="s">
        <v>39517</v>
      </c>
    </row>
    <row r="1056" spans="1:30" ht="15" x14ac:dyDescent="0.2">
      <c r="A1056" s="3" t="s">
        <v>15400</v>
      </c>
      <c r="B1056" s="4">
        <v>42618.943576388891</v>
      </c>
      <c r="C1056" s="3" t="s">
        <v>7639</v>
      </c>
      <c r="D1056" s="3"/>
      <c r="X1056" s="3" t="s">
        <v>15404</v>
      </c>
      <c r="Y1056" s="3" t="s">
        <v>39516</v>
      </c>
      <c r="Z1056" s="3" t="s">
        <v>5</v>
      </c>
      <c r="AA1056" s="3" t="s">
        <v>7697</v>
      </c>
      <c r="AB1056" s="3" t="s">
        <v>39515</v>
      </c>
      <c r="AD1056" s="3" t="s">
        <v>39514</v>
      </c>
    </row>
    <row r="1057" spans="1:30" ht="15" x14ac:dyDescent="0.2">
      <c r="A1057" s="3" t="s">
        <v>39513</v>
      </c>
      <c r="B1057" s="4">
        <v>42618.943576388891</v>
      </c>
      <c r="C1057" s="3" t="s">
        <v>7639</v>
      </c>
      <c r="D1057" s="3"/>
      <c r="X1057" s="3" t="s">
        <v>22916</v>
      </c>
      <c r="Z1057" s="3" t="s">
        <v>5</v>
      </c>
      <c r="AA1057" s="3" t="s">
        <v>7697</v>
      </c>
      <c r="AD1057" s="3" t="s">
        <v>39512</v>
      </c>
    </row>
    <row r="1058" spans="1:30" ht="15" x14ac:dyDescent="0.2">
      <c r="A1058" s="3" t="s">
        <v>39511</v>
      </c>
      <c r="B1058" s="4">
        <v>42618.943576388891</v>
      </c>
      <c r="C1058" s="3" t="s">
        <v>7639</v>
      </c>
      <c r="D1058" s="3"/>
      <c r="Z1058" s="3" t="s">
        <v>5</v>
      </c>
      <c r="AA1058" s="3" t="s">
        <v>7697</v>
      </c>
      <c r="AB1058" s="3" t="s">
        <v>39510</v>
      </c>
      <c r="AD1058" s="3" t="s">
        <v>39509</v>
      </c>
    </row>
    <row r="1059" spans="1:30" ht="15" x14ac:dyDescent="0.2">
      <c r="A1059" s="3" t="s">
        <v>14417</v>
      </c>
      <c r="B1059" s="4">
        <v>42618.943576388891</v>
      </c>
      <c r="C1059" s="3" t="s">
        <v>7639</v>
      </c>
      <c r="D1059" s="3"/>
      <c r="Y1059" s="3" t="s">
        <v>39508</v>
      </c>
      <c r="Z1059" s="3" t="s">
        <v>39224</v>
      </c>
      <c r="AA1059" s="3" t="s">
        <v>7697</v>
      </c>
      <c r="AB1059" s="3" t="s">
        <v>39507</v>
      </c>
      <c r="AD1059" s="3" t="s">
        <v>39506</v>
      </c>
    </row>
    <row r="1060" spans="1:30" ht="15" x14ac:dyDescent="0.2">
      <c r="A1060" s="3" t="s">
        <v>13039</v>
      </c>
      <c r="B1060" s="4">
        <v>42618.943576388891</v>
      </c>
      <c r="C1060" s="3" t="s">
        <v>7639</v>
      </c>
      <c r="D1060" s="3"/>
      <c r="Y1060" s="3" t="s">
        <v>39505</v>
      </c>
      <c r="Z1060" s="3" t="s">
        <v>39224</v>
      </c>
      <c r="AA1060" s="3" t="s">
        <v>7697</v>
      </c>
      <c r="AB1060" s="3" t="s">
        <v>39504</v>
      </c>
      <c r="AD1060" s="3" t="s">
        <v>39503</v>
      </c>
    </row>
    <row r="1061" spans="1:30" ht="15" x14ac:dyDescent="0.2">
      <c r="A1061" s="3" t="s">
        <v>30110</v>
      </c>
      <c r="B1061" s="4">
        <v>42618.943576388891</v>
      </c>
      <c r="C1061" s="3" t="s">
        <v>7639</v>
      </c>
      <c r="D1061" s="3"/>
      <c r="Y1061" s="3" t="s">
        <v>39502</v>
      </c>
      <c r="Z1061" s="3" t="s">
        <v>39224</v>
      </c>
      <c r="AA1061" s="3" t="s">
        <v>7697</v>
      </c>
      <c r="AB1061" s="3" t="s">
        <v>39501</v>
      </c>
      <c r="AD1061" s="3" t="s">
        <v>39500</v>
      </c>
    </row>
    <row r="1062" spans="1:30" ht="15" x14ac:dyDescent="0.2">
      <c r="A1062" s="3" t="s">
        <v>29586</v>
      </c>
      <c r="B1062" s="4">
        <v>42618.943576388891</v>
      </c>
      <c r="C1062" s="3" t="s">
        <v>7639</v>
      </c>
      <c r="D1062" s="3"/>
      <c r="Y1062" s="3" t="s">
        <v>39499</v>
      </c>
      <c r="Z1062" s="3" t="s">
        <v>39224</v>
      </c>
      <c r="AA1062" s="3" t="s">
        <v>7697</v>
      </c>
      <c r="AB1062" s="3" t="s">
        <v>39498</v>
      </c>
      <c r="AD1062" s="3" t="s">
        <v>39497</v>
      </c>
    </row>
    <row r="1063" spans="1:30" ht="15" x14ac:dyDescent="0.2">
      <c r="A1063" s="3" t="s">
        <v>12923</v>
      </c>
      <c r="B1063" s="4">
        <v>42618.943576388891</v>
      </c>
      <c r="C1063" s="3" t="s">
        <v>7639</v>
      </c>
      <c r="D1063" s="3"/>
      <c r="Y1063" s="3" t="s">
        <v>39496</v>
      </c>
      <c r="Z1063" s="3" t="s">
        <v>39224</v>
      </c>
      <c r="AA1063" s="3" t="s">
        <v>7697</v>
      </c>
      <c r="AB1063" s="3" t="s">
        <v>5526</v>
      </c>
      <c r="AD1063" s="3" t="s">
        <v>39495</v>
      </c>
    </row>
    <row r="1064" spans="1:30" ht="15" x14ac:dyDescent="0.2">
      <c r="A1064" s="3" t="s">
        <v>28227</v>
      </c>
      <c r="B1064" s="4">
        <v>42618.943576388891</v>
      </c>
      <c r="C1064" s="3" t="s">
        <v>7639</v>
      </c>
      <c r="D1064" s="3"/>
      <c r="Y1064" s="3" t="s">
        <v>39494</v>
      </c>
      <c r="Z1064" s="3" t="s">
        <v>39224</v>
      </c>
      <c r="AA1064" s="3" t="s">
        <v>7697</v>
      </c>
      <c r="AB1064" s="3" t="s">
        <v>28322</v>
      </c>
      <c r="AD1064" s="3" t="s">
        <v>39493</v>
      </c>
    </row>
    <row r="1065" spans="1:30" ht="15" x14ac:dyDescent="0.2">
      <c r="A1065" s="3" t="s">
        <v>39492</v>
      </c>
      <c r="B1065" s="4">
        <v>42618.943576388891</v>
      </c>
      <c r="C1065" s="3" t="s">
        <v>7639</v>
      </c>
      <c r="D1065" s="3"/>
      <c r="Z1065" s="3" t="s">
        <v>6</v>
      </c>
      <c r="AA1065" s="3" t="s">
        <v>7632</v>
      </c>
      <c r="AD1065" s="3" t="s">
        <v>39491</v>
      </c>
    </row>
    <row r="1066" spans="1:30" ht="15" x14ac:dyDescent="0.2">
      <c r="A1066" s="3" t="s">
        <v>39490</v>
      </c>
      <c r="B1066" s="4">
        <v>42618.943576388891</v>
      </c>
      <c r="C1066" s="3" t="s">
        <v>7639</v>
      </c>
      <c r="D1066" s="3"/>
      <c r="Z1066" s="3" t="s">
        <v>6</v>
      </c>
      <c r="AA1066" s="3" t="s">
        <v>7656</v>
      </c>
      <c r="AD1066" s="3" t="s">
        <v>39489</v>
      </c>
    </row>
    <row r="1067" spans="1:30" ht="15" x14ac:dyDescent="0.2">
      <c r="A1067" s="3" t="s">
        <v>39488</v>
      </c>
      <c r="B1067" s="4">
        <v>42618.943576388891</v>
      </c>
      <c r="C1067" s="3" t="s">
        <v>7639</v>
      </c>
      <c r="D1067" s="3"/>
      <c r="Z1067" s="3" t="s">
        <v>6</v>
      </c>
      <c r="AA1067" s="3" t="s">
        <v>8326</v>
      </c>
      <c r="AD1067" s="3" t="s">
        <v>39487</v>
      </c>
    </row>
    <row r="1068" spans="1:30" ht="15" x14ac:dyDescent="0.2">
      <c r="A1068" s="3" t="s">
        <v>8085</v>
      </c>
      <c r="B1068" s="4">
        <v>42618.943564814806</v>
      </c>
      <c r="C1068" s="3" t="s">
        <v>7639</v>
      </c>
      <c r="D1068" s="3"/>
      <c r="G1068" s="3" t="s">
        <v>39486</v>
      </c>
      <c r="I1068" s="3" t="s">
        <v>39485</v>
      </c>
      <c r="U1068" s="3" t="s">
        <v>8102</v>
      </c>
      <c r="W1068" s="3" t="s">
        <v>39484</v>
      </c>
      <c r="Z1068" s="3" t="s">
        <v>39148</v>
      </c>
      <c r="AA1068" s="3" t="s">
        <v>7632</v>
      </c>
      <c r="AB1068" s="3" t="s">
        <v>39483</v>
      </c>
      <c r="AD1068" s="3" t="s">
        <v>39482</v>
      </c>
    </row>
    <row r="1069" spans="1:30" ht="15" x14ac:dyDescent="0.2">
      <c r="A1069" s="3" t="s">
        <v>39481</v>
      </c>
      <c r="B1069" s="4">
        <v>42618.943564814806</v>
      </c>
      <c r="C1069" s="3" t="s">
        <v>7639</v>
      </c>
      <c r="D1069" s="3"/>
      <c r="I1069" s="3" t="s">
        <v>39480</v>
      </c>
      <c r="Z1069" s="3" t="s">
        <v>39119</v>
      </c>
      <c r="AA1069" s="3" t="s">
        <v>8326</v>
      </c>
      <c r="AD1069" s="3" t="s">
        <v>39479</v>
      </c>
    </row>
    <row r="1070" spans="1:30" ht="15" x14ac:dyDescent="0.2">
      <c r="A1070" s="3" t="s">
        <v>39478</v>
      </c>
      <c r="B1070" s="4">
        <v>42618.943564814806</v>
      </c>
      <c r="C1070" s="3" t="s">
        <v>7639</v>
      </c>
      <c r="D1070" s="3"/>
      <c r="I1070" s="3" t="s">
        <v>39477</v>
      </c>
      <c r="Z1070" s="3" t="s">
        <v>39119</v>
      </c>
      <c r="AA1070" s="3" t="s">
        <v>8326</v>
      </c>
      <c r="AD1070" s="3" t="s">
        <v>39476</v>
      </c>
    </row>
    <row r="1071" spans="1:30" ht="15" x14ac:dyDescent="0.2">
      <c r="A1071" s="3" t="s">
        <v>39475</v>
      </c>
      <c r="B1071" s="4">
        <v>42618.943564814806</v>
      </c>
      <c r="C1071" s="3" t="s">
        <v>7639</v>
      </c>
      <c r="D1071" s="3"/>
      <c r="I1071" s="3" t="s">
        <v>39474</v>
      </c>
      <c r="Z1071" s="3" t="s">
        <v>39119</v>
      </c>
      <c r="AA1071" s="3" t="s">
        <v>8326</v>
      </c>
      <c r="AD1071" s="3" t="s">
        <v>39473</v>
      </c>
    </row>
    <row r="1072" spans="1:30" ht="15" x14ac:dyDescent="0.2">
      <c r="A1072" s="3" t="s">
        <v>39472</v>
      </c>
      <c r="B1072" s="4">
        <v>42618.943564814806</v>
      </c>
      <c r="C1072" s="3" t="s">
        <v>7639</v>
      </c>
      <c r="D1072" s="3"/>
      <c r="Z1072" s="3" t="s">
        <v>39119</v>
      </c>
      <c r="AA1072" s="3" t="s">
        <v>8326</v>
      </c>
      <c r="AD1072" s="3" t="s">
        <v>39471</v>
      </c>
    </row>
    <row r="1073" spans="1:30" ht="15" x14ac:dyDescent="0.2">
      <c r="A1073" s="3" t="s">
        <v>39470</v>
      </c>
      <c r="B1073" s="4">
        <v>42618.943564814806</v>
      </c>
      <c r="C1073" s="3" t="s">
        <v>7639</v>
      </c>
      <c r="D1073" s="3"/>
      <c r="I1073" s="3" t="s">
        <v>39469</v>
      </c>
      <c r="Z1073" s="3" t="s">
        <v>39119</v>
      </c>
      <c r="AA1073" s="3" t="s">
        <v>8326</v>
      </c>
      <c r="AD1073" s="3" t="s">
        <v>39468</v>
      </c>
    </row>
    <row r="1074" spans="1:30" ht="15" x14ac:dyDescent="0.2">
      <c r="A1074" s="3" t="s">
        <v>20997</v>
      </c>
      <c r="B1074" s="4">
        <v>42618.943564814806</v>
      </c>
      <c r="C1074" s="3" t="s">
        <v>7639</v>
      </c>
      <c r="D1074" s="3"/>
      <c r="G1074" s="3" t="s">
        <v>39467</v>
      </c>
      <c r="I1074" s="3" t="s">
        <v>39466</v>
      </c>
      <c r="U1074" s="3" t="s">
        <v>17459</v>
      </c>
      <c r="W1074" s="3" t="s">
        <v>39465</v>
      </c>
      <c r="Z1074" s="3" t="s">
        <v>39148</v>
      </c>
      <c r="AA1074" s="3" t="s">
        <v>7632</v>
      </c>
      <c r="AB1074" s="3" t="s">
        <v>39464</v>
      </c>
      <c r="AD1074" s="3" t="s">
        <v>39463</v>
      </c>
    </row>
    <row r="1075" spans="1:30" ht="15" x14ac:dyDescent="0.2">
      <c r="A1075" s="3" t="s">
        <v>39462</v>
      </c>
      <c r="B1075" s="4">
        <v>42618.943564814806</v>
      </c>
      <c r="C1075" s="3" t="s">
        <v>7639</v>
      </c>
      <c r="D1075" s="3"/>
      <c r="Z1075" s="3" t="s">
        <v>39119</v>
      </c>
      <c r="AA1075" s="3" t="s">
        <v>7656</v>
      </c>
      <c r="AD1075" s="3" t="s">
        <v>39461</v>
      </c>
    </row>
    <row r="1076" spans="1:30" ht="15" x14ac:dyDescent="0.2">
      <c r="A1076" s="3" t="s">
        <v>18187</v>
      </c>
      <c r="B1076" s="4">
        <v>42618.943564814806</v>
      </c>
      <c r="C1076" s="3" t="s">
        <v>7639</v>
      </c>
      <c r="D1076" s="3"/>
      <c r="G1076" s="3" t="s">
        <v>39460</v>
      </c>
      <c r="I1076" s="3" t="s">
        <v>39459</v>
      </c>
      <c r="U1076" s="3" t="s">
        <v>18203</v>
      </c>
      <c r="W1076" s="3" t="s">
        <v>39458</v>
      </c>
      <c r="Z1076" s="3" t="s">
        <v>39148</v>
      </c>
      <c r="AA1076" s="3" t="s">
        <v>7632</v>
      </c>
      <c r="AB1076" s="3" t="s">
        <v>39457</v>
      </c>
      <c r="AD1076" s="3" t="s">
        <v>39456</v>
      </c>
    </row>
    <row r="1077" spans="1:30" ht="15" x14ac:dyDescent="0.2">
      <c r="A1077" s="3" t="s">
        <v>16894</v>
      </c>
      <c r="B1077" s="4">
        <v>42618.943564814806</v>
      </c>
      <c r="C1077" s="3" t="s">
        <v>7639</v>
      </c>
      <c r="D1077" s="3"/>
      <c r="G1077" s="3" t="s">
        <v>39455</v>
      </c>
      <c r="I1077" s="3" t="s">
        <v>39454</v>
      </c>
      <c r="U1077" s="3" t="s">
        <v>16173</v>
      </c>
      <c r="W1077" s="3" t="s">
        <v>39453</v>
      </c>
      <c r="Z1077" s="3" t="s">
        <v>39148</v>
      </c>
      <c r="AA1077" s="3" t="s">
        <v>7632</v>
      </c>
      <c r="AB1077" s="3" t="s">
        <v>39452</v>
      </c>
      <c r="AD1077" s="3" t="s">
        <v>39451</v>
      </c>
    </row>
    <row r="1078" spans="1:30" ht="15" x14ac:dyDescent="0.2">
      <c r="A1078" s="3" t="s">
        <v>39450</v>
      </c>
      <c r="B1078" s="4">
        <v>42618.943564814806</v>
      </c>
      <c r="C1078" s="3" t="s">
        <v>7639</v>
      </c>
      <c r="D1078" s="3"/>
      <c r="G1078" s="3" t="s">
        <v>39449</v>
      </c>
      <c r="I1078" s="3" t="s">
        <v>39448</v>
      </c>
      <c r="W1078" s="3" t="s">
        <v>39447</v>
      </c>
      <c r="Z1078" s="3" t="s">
        <v>39148</v>
      </c>
      <c r="AA1078" s="3" t="s">
        <v>7632</v>
      </c>
      <c r="AB1078" s="3" t="s">
        <v>39446</v>
      </c>
      <c r="AD1078" s="3" t="s">
        <v>39445</v>
      </c>
    </row>
    <row r="1079" spans="1:30" ht="15" x14ac:dyDescent="0.2">
      <c r="A1079" s="3" t="s">
        <v>39444</v>
      </c>
      <c r="B1079" s="4">
        <v>42618.943564814806</v>
      </c>
      <c r="C1079" s="3" t="s">
        <v>7639</v>
      </c>
      <c r="D1079" s="3"/>
      <c r="I1079" s="3" t="s">
        <v>39443</v>
      </c>
      <c r="Z1079" s="3" t="s">
        <v>39119</v>
      </c>
      <c r="AA1079" s="3" t="s">
        <v>8326</v>
      </c>
      <c r="AD1079" s="3" t="s">
        <v>39442</v>
      </c>
    </row>
    <row r="1080" spans="1:30" ht="15" x14ac:dyDescent="0.2">
      <c r="A1080" s="3" t="s">
        <v>8288</v>
      </c>
      <c r="B1080" s="4">
        <v>42618.943564814806</v>
      </c>
      <c r="C1080" s="3" t="s">
        <v>7639</v>
      </c>
      <c r="D1080" s="3"/>
      <c r="G1080" s="3" t="s">
        <v>39441</v>
      </c>
      <c r="I1080" s="3" t="s">
        <v>39440</v>
      </c>
      <c r="U1080" s="3" t="s">
        <v>8307</v>
      </c>
      <c r="W1080" s="3" t="s">
        <v>39439</v>
      </c>
      <c r="Z1080" s="3" t="s">
        <v>39148</v>
      </c>
      <c r="AA1080" s="3" t="s">
        <v>7632</v>
      </c>
      <c r="AB1080" s="3" t="s">
        <v>39438</v>
      </c>
      <c r="AD1080" s="3" t="s">
        <v>39437</v>
      </c>
    </row>
    <row r="1081" spans="1:30" ht="15" x14ac:dyDescent="0.2">
      <c r="A1081" s="3" t="s">
        <v>39436</v>
      </c>
      <c r="B1081" s="4">
        <v>42618.943564814806</v>
      </c>
      <c r="C1081" s="3" t="s">
        <v>7639</v>
      </c>
      <c r="D1081" s="3"/>
      <c r="G1081" s="3" t="s">
        <v>39435</v>
      </c>
      <c r="I1081" s="3" t="s">
        <v>39434</v>
      </c>
      <c r="U1081" s="3" t="s">
        <v>20534</v>
      </c>
      <c r="W1081" s="3" t="s">
        <v>39433</v>
      </c>
      <c r="Z1081" s="3" t="s">
        <v>39148</v>
      </c>
      <c r="AA1081" s="3" t="s">
        <v>7632</v>
      </c>
      <c r="AB1081" s="3" t="s">
        <v>39432</v>
      </c>
      <c r="AD1081" s="3" t="s">
        <v>39431</v>
      </c>
    </row>
    <row r="1082" spans="1:30" ht="15" x14ac:dyDescent="0.2">
      <c r="A1082" s="3" t="s">
        <v>39430</v>
      </c>
      <c r="B1082" s="4">
        <v>42618.943564814806</v>
      </c>
      <c r="C1082" s="3" t="s">
        <v>7639</v>
      </c>
      <c r="D1082" s="3"/>
      <c r="G1082" s="3" t="s">
        <v>39429</v>
      </c>
      <c r="I1082" s="3" t="s">
        <v>39428</v>
      </c>
      <c r="W1082" s="3" t="s">
        <v>39427</v>
      </c>
      <c r="Y1082" s="3" t="s">
        <v>35111</v>
      </c>
      <c r="Z1082" s="3" t="s">
        <v>39148</v>
      </c>
      <c r="AA1082" s="3" t="s">
        <v>7632</v>
      </c>
      <c r="AB1082" s="3" t="s">
        <v>35110</v>
      </c>
      <c r="AD1082" s="3" t="s">
        <v>39426</v>
      </c>
    </row>
    <row r="1083" spans="1:30" ht="15" x14ac:dyDescent="0.2">
      <c r="A1083" s="3" t="s">
        <v>39425</v>
      </c>
      <c r="B1083" s="4">
        <v>42618.943553240737</v>
      </c>
      <c r="C1083" s="3" t="s">
        <v>7639</v>
      </c>
      <c r="D1083" s="3"/>
      <c r="I1083" s="3" t="s">
        <v>39424</v>
      </c>
      <c r="Z1083" s="3" t="s">
        <v>39119</v>
      </c>
      <c r="AA1083" s="3" t="s">
        <v>8326</v>
      </c>
      <c r="AD1083" s="3" t="s">
        <v>39423</v>
      </c>
    </row>
    <row r="1084" spans="1:30" ht="15" x14ac:dyDescent="0.2">
      <c r="A1084" s="3" t="s">
        <v>39422</v>
      </c>
      <c r="B1084" s="4">
        <v>42618.943553240737</v>
      </c>
      <c r="C1084" s="3" t="s">
        <v>7639</v>
      </c>
      <c r="D1084" s="3"/>
      <c r="G1084" s="3" t="s">
        <v>39421</v>
      </c>
      <c r="I1084" s="3" t="s">
        <v>39420</v>
      </c>
      <c r="W1084" s="3" t="s">
        <v>39419</v>
      </c>
      <c r="Z1084" s="3" t="s">
        <v>39148</v>
      </c>
      <c r="AA1084" s="3" t="s">
        <v>7632</v>
      </c>
      <c r="AB1084" s="3" t="s">
        <v>39418</v>
      </c>
      <c r="AD1084" s="3" t="s">
        <v>39417</v>
      </c>
    </row>
    <row r="1085" spans="1:30" ht="15" x14ac:dyDescent="0.2">
      <c r="A1085" s="3" t="s">
        <v>17096</v>
      </c>
      <c r="B1085" s="4">
        <v>42618.943553240737</v>
      </c>
      <c r="C1085" s="3" t="s">
        <v>7639</v>
      </c>
      <c r="D1085" s="3"/>
      <c r="G1085" s="3" t="s">
        <v>39416</v>
      </c>
      <c r="I1085" s="3" t="s">
        <v>39415</v>
      </c>
      <c r="U1085" s="3" t="s">
        <v>10344</v>
      </c>
      <c r="W1085" s="3" t="s">
        <v>39414</v>
      </c>
      <c r="Z1085" s="3" t="s">
        <v>39148</v>
      </c>
      <c r="AA1085" s="3" t="s">
        <v>7632</v>
      </c>
      <c r="AB1085" s="3" t="s">
        <v>39413</v>
      </c>
      <c r="AD1085" s="3" t="s">
        <v>39412</v>
      </c>
    </row>
    <row r="1086" spans="1:30" ht="15" x14ac:dyDescent="0.2">
      <c r="A1086" s="3" t="s">
        <v>39411</v>
      </c>
      <c r="B1086" s="4">
        <v>42618.943553240737</v>
      </c>
      <c r="C1086" s="3" t="s">
        <v>7639</v>
      </c>
      <c r="D1086" s="3"/>
      <c r="X1086" s="3" t="s">
        <v>11724</v>
      </c>
      <c r="Z1086" s="3" t="s">
        <v>5</v>
      </c>
      <c r="AA1086" s="3" t="s">
        <v>7697</v>
      </c>
      <c r="AD1086" s="3" t="s">
        <v>39410</v>
      </c>
    </row>
    <row r="1087" spans="1:30" ht="15" x14ac:dyDescent="0.2">
      <c r="A1087" s="3" t="s">
        <v>39409</v>
      </c>
      <c r="B1087" s="4">
        <v>42618.943553240737</v>
      </c>
      <c r="C1087" s="3" t="s">
        <v>7639</v>
      </c>
      <c r="D1087" s="3"/>
      <c r="Z1087" s="3" t="s">
        <v>39093</v>
      </c>
      <c r="AA1087" s="3" t="s">
        <v>7656</v>
      </c>
      <c r="AD1087" s="3" t="s">
        <v>39408</v>
      </c>
    </row>
    <row r="1088" spans="1:30" ht="15" x14ac:dyDescent="0.2">
      <c r="A1088" s="3" t="s">
        <v>39407</v>
      </c>
      <c r="B1088" s="4">
        <v>42618.943553240737</v>
      </c>
      <c r="C1088" s="3" t="s">
        <v>7639</v>
      </c>
      <c r="D1088" s="3"/>
      <c r="Z1088" s="3" t="s">
        <v>39119</v>
      </c>
      <c r="AA1088" s="3" t="s">
        <v>7656</v>
      </c>
      <c r="AD1088" s="3" t="s">
        <v>39406</v>
      </c>
    </row>
    <row r="1089" spans="1:30" ht="15" x14ac:dyDescent="0.2">
      <c r="A1089" s="3" t="s">
        <v>39405</v>
      </c>
      <c r="B1089" s="4">
        <v>42618.943553240737</v>
      </c>
      <c r="C1089" s="3" t="s">
        <v>7639</v>
      </c>
      <c r="D1089" s="3"/>
      <c r="Z1089" s="3" t="s">
        <v>39119</v>
      </c>
      <c r="AA1089" s="3" t="s">
        <v>7656</v>
      </c>
      <c r="AD1089" s="3" t="s">
        <v>39404</v>
      </c>
    </row>
    <row r="1090" spans="1:30" ht="15" x14ac:dyDescent="0.2">
      <c r="A1090" s="3" t="s">
        <v>19088</v>
      </c>
      <c r="B1090" s="4">
        <v>42618.943553240737</v>
      </c>
      <c r="C1090" s="3" t="s">
        <v>7639</v>
      </c>
      <c r="D1090" s="3"/>
      <c r="G1090" s="3" t="s">
        <v>39403</v>
      </c>
      <c r="I1090" s="3" t="s">
        <v>39402</v>
      </c>
      <c r="U1090" s="3" t="s">
        <v>17146</v>
      </c>
      <c r="W1090" s="3" t="s">
        <v>39401</v>
      </c>
      <c r="Z1090" s="3" t="s">
        <v>39148</v>
      </c>
      <c r="AA1090" s="3" t="s">
        <v>7632</v>
      </c>
      <c r="AB1090" s="3" t="s">
        <v>39400</v>
      </c>
      <c r="AD1090" s="3" t="s">
        <v>39399</v>
      </c>
    </row>
    <row r="1091" spans="1:30" ht="15" x14ac:dyDescent="0.2">
      <c r="A1091" s="3" t="s">
        <v>39398</v>
      </c>
      <c r="B1091" s="4">
        <v>42618.943553240737</v>
      </c>
      <c r="C1091" s="3" t="s">
        <v>7639</v>
      </c>
      <c r="D1091" s="3"/>
      <c r="Z1091" s="3" t="s">
        <v>39119</v>
      </c>
      <c r="AA1091" s="3" t="s">
        <v>7656</v>
      </c>
      <c r="AD1091" s="3" t="s">
        <v>39397</v>
      </c>
    </row>
    <row r="1092" spans="1:30" ht="15" x14ac:dyDescent="0.2">
      <c r="A1092" s="3" t="s">
        <v>39396</v>
      </c>
      <c r="B1092" s="4">
        <v>42618.943553240737</v>
      </c>
      <c r="C1092" s="3" t="s">
        <v>7639</v>
      </c>
      <c r="D1092" s="3"/>
      <c r="Z1092" s="3" t="s">
        <v>39119</v>
      </c>
      <c r="AA1092" s="3" t="s">
        <v>7656</v>
      </c>
      <c r="AD1092" s="3" t="s">
        <v>39395</v>
      </c>
    </row>
    <row r="1093" spans="1:30" ht="15" x14ac:dyDescent="0.2">
      <c r="A1093" s="3" t="s">
        <v>39394</v>
      </c>
      <c r="B1093" s="4">
        <v>42618.943553240737</v>
      </c>
      <c r="C1093" s="3" t="s">
        <v>7639</v>
      </c>
      <c r="D1093" s="3"/>
      <c r="Z1093" s="3" t="s">
        <v>39119</v>
      </c>
      <c r="AA1093" s="3" t="s">
        <v>7656</v>
      </c>
      <c r="AD1093" s="3" t="s">
        <v>39393</v>
      </c>
    </row>
    <row r="1094" spans="1:30" ht="15" x14ac:dyDescent="0.2">
      <c r="A1094" s="3" t="s">
        <v>39392</v>
      </c>
      <c r="B1094" s="4">
        <v>42618.943553240737</v>
      </c>
      <c r="C1094" s="3" t="s">
        <v>7639</v>
      </c>
      <c r="D1094" s="3"/>
      <c r="G1094" s="3" t="s">
        <v>39391</v>
      </c>
      <c r="I1094" s="3" t="s">
        <v>39390</v>
      </c>
      <c r="W1094" s="3" t="s">
        <v>39389</v>
      </c>
      <c r="Z1094" s="3" t="s">
        <v>39148</v>
      </c>
      <c r="AA1094" s="3" t="s">
        <v>7632</v>
      </c>
      <c r="AB1094" s="3" t="s">
        <v>39388</v>
      </c>
      <c r="AD1094" s="3" t="s">
        <v>39387</v>
      </c>
    </row>
    <row r="1095" spans="1:30" ht="15" x14ac:dyDescent="0.2">
      <c r="A1095" s="3" t="s">
        <v>39386</v>
      </c>
      <c r="B1095" s="4">
        <v>42618.943553240737</v>
      </c>
      <c r="C1095" s="3" t="s">
        <v>7639</v>
      </c>
      <c r="D1095" s="3"/>
      <c r="I1095" s="3" t="s">
        <v>39385</v>
      </c>
      <c r="Z1095" s="3" t="s">
        <v>39119</v>
      </c>
      <c r="AA1095" s="3" t="s">
        <v>8326</v>
      </c>
      <c r="AD1095" s="3" t="s">
        <v>39384</v>
      </c>
    </row>
    <row r="1096" spans="1:30" ht="15" x14ac:dyDescent="0.2">
      <c r="A1096" s="3" t="s">
        <v>39383</v>
      </c>
      <c r="B1096" s="4">
        <v>42618.943553240737</v>
      </c>
      <c r="C1096" s="3" t="s">
        <v>7639</v>
      </c>
      <c r="D1096" s="3"/>
      <c r="Z1096" s="3" t="s">
        <v>39119</v>
      </c>
      <c r="AA1096" s="3" t="s">
        <v>7656</v>
      </c>
      <c r="AD1096" s="3" t="s">
        <v>39382</v>
      </c>
    </row>
    <row r="1097" spans="1:30" ht="15" x14ac:dyDescent="0.2">
      <c r="A1097" s="3" t="s">
        <v>8139</v>
      </c>
      <c r="B1097" s="4">
        <v>42618.943553240737</v>
      </c>
      <c r="C1097" s="3" t="s">
        <v>7639</v>
      </c>
      <c r="D1097" s="3"/>
      <c r="X1097" s="3" t="s">
        <v>8143</v>
      </c>
      <c r="Y1097" s="3" t="s">
        <v>39381</v>
      </c>
      <c r="Z1097" s="3" t="s">
        <v>5</v>
      </c>
      <c r="AA1097" s="3" t="s">
        <v>7632</v>
      </c>
      <c r="AD1097" s="3" t="s">
        <v>39380</v>
      </c>
    </row>
    <row r="1098" spans="1:30" ht="15" x14ac:dyDescent="0.2">
      <c r="A1098" s="3" t="s">
        <v>39379</v>
      </c>
      <c r="B1098" s="4">
        <v>42618.943553240737</v>
      </c>
      <c r="C1098" s="3" t="s">
        <v>7639</v>
      </c>
      <c r="D1098" s="3"/>
      <c r="Z1098" s="3" t="s">
        <v>39119</v>
      </c>
      <c r="AA1098" s="3" t="s">
        <v>7656</v>
      </c>
      <c r="AD1098" s="3" t="s">
        <v>39378</v>
      </c>
    </row>
    <row r="1099" spans="1:30" ht="15" x14ac:dyDescent="0.2">
      <c r="A1099" s="3" t="s">
        <v>8189</v>
      </c>
      <c r="B1099" s="4">
        <v>42618.943541666667</v>
      </c>
      <c r="C1099" s="3" t="s">
        <v>7639</v>
      </c>
      <c r="D1099" s="3"/>
      <c r="F1099" s="3" t="s">
        <v>8019</v>
      </c>
      <c r="X1099" s="3" t="s">
        <v>8193</v>
      </c>
      <c r="Y1099" s="3" t="s">
        <v>39377</v>
      </c>
      <c r="Z1099" s="3" t="s">
        <v>5</v>
      </c>
      <c r="AA1099" s="3" t="s">
        <v>7632</v>
      </c>
      <c r="AD1099" s="3" t="s">
        <v>39376</v>
      </c>
    </row>
    <row r="1100" spans="1:30" ht="15" x14ac:dyDescent="0.2">
      <c r="A1100" s="3" t="s">
        <v>39375</v>
      </c>
      <c r="B1100" s="4">
        <v>42618.943541666667</v>
      </c>
      <c r="C1100" s="3" t="s">
        <v>7639</v>
      </c>
      <c r="D1100" s="3"/>
      <c r="Z1100" s="3" t="s">
        <v>39119</v>
      </c>
      <c r="AA1100" s="3" t="s">
        <v>7656</v>
      </c>
      <c r="AD1100" s="3" t="s">
        <v>39374</v>
      </c>
    </row>
    <row r="1101" spans="1:30" ht="15" x14ac:dyDescent="0.2">
      <c r="A1101" s="3" t="s">
        <v>9410</v>
      </c>
      <c r="B1101" s="4">
        <v>42618.943541666667</v>
      </c>
      <c r="C1101" s="3" t="s">
        <v>7639</v>
      </c>
      <c r="D1101" s="3"/>
      <c r="X1101" s="3" t="s">
        <v>9414</v>
      </c>
      <c r="Y1101" s="3" t="s">
        <v>39373</v>
      </c>
      <c r="Z1101" s="3" t="s">
        <v>5</v>
      </c>
      <c r="AA1101" s="3" t="s">
        <v>7632</v>
      </c>
      <c r="AD1101" s="3" t="s">
        <v>39372</v>
      </c>
    </row>
    <row r="1102" spans="1:30" ht="15" x14ac:dyDescent="0.2">
      <c r="A1102" s="3" t="s">
        <v>39371</v>
      </c>
      <c r="B1102" s="4">
        <v>42618.943541666667</v>
      </c>
      <c r="C1102" s="3" t="s">
        <v>7639</v>
      </c>
      <c r="D1102" s="3"/>
      <c r="Z1102" s="3" t="s">
        <v>39119</v>
      </c>
      <c r="AA1102" s="3" t="s">
        <v>7656</v>
      </c>
      <c r="AD1102" s="3" t="s">
        <v>39370</v>
      </c>
    </row>
    <row r="1103" spans="1:30" ht="15" x14ac:dyDescent="0.2">
      <c r="A1103" s="3" t="s">
        <v>8359</v>
      </c>
      <c r="B1103" s="4">
        <v>42618.943541666667</v>
      </c>
      <c r="C1103" s="3" t="s">
        <v>7639</v>
      </c>
      <c r="D1103" s="3"/>
      <c r="X1103" s="3" t="s">
        <v>8363</v>
      </c>
      <c r="Y1103" s="3" t="s">
        <v>39369</v>
      </c>
      <c r="Z1103" s="3" t="s">
        <v>5</v>
      </c>
      <c r="AA1103" s="3" t="s">
        <v>7632</v>
      </c>
      <c r="AD1103" s="3" t="s">
        <v>39368</v>
      </c>
    </row>
    <row r="1104" spans="1:30" ht="15" x14ac:dyDescent="0.2">
      <c r="A1104" s="3" t="s">
        <v>39367</v>
      </c>
      <c r="B1104" s="4">
        <v>42618.943541666667</v>
      </c>
      <c r="C1104" s="3" t="s">
        <v>7639</v>
      </c>
      <c r="D1104" s="3"/>
      <c r="Z1104" s="3" t="s">
        <v>39119</v>
      </c>
      <c r="AA1104" s="3" t="s">
        <v>7656</v>
      </c>
      <c r="AD1104" s="3" t="s">
        <v>39366</v>
      </c>
    </row>
    <row r="1105" spans="1:30" ht="15" x14ac:dyDescent="0.2">
      <c r="A1105" s="3" t="s">
        <v>39365</v>
      </c>
      <c r="B1105" s="4">
        <v>42618.943541666667</v>
      </c>
      <c r="C1105" s="3" t="s">
        <v>7639</v>
      </c>
      <c r="D1105" s="3"/>
      <c r="Z1105" s="3" t="s">
        <v>39119</v>
      </c>
      <c r="AA1105" s="3" t="s">
        <v>7656</v>
      </c>
      <c r="AD1105" s="3" t="s">
        <v>39364</v>
      </c>
    </row>
    <row r="1106" spans="1:30" ht="15" x14ac:dyDescent="0.2">
      <c r="A1106" s="3" t="s">
        <v>39363</v>
      </c>
      <c r="B1106" s="4">
        <v>42618.943541666667</v>
      </c>
      <c r="C1106" s="3" t="s">
        <v>7639</v>
      </c>
      <c r="D1106" s="3"/>
      <c r="Z1106" s="3" t="s">
        <v>39119</v>
      </c>
      <c r="AA1106" s="3" t="s">
        <v>7656</v>
      </c>
      <c r="AD1106" s="3" t="s">
        <v>39362</v>
      </c>
    </row>
    <row r="1107" spans="1:30" ht="15" x14ac:dyDescent="0.2">
      <c r="A1107" s="3" t="s">
        <v>39361</v>
      </c>
      <c r="B1107" s="4">
        <v>42618.943541666667</v>
      </c>
      <c r="C1107" s="3" t="s">
        <v>7639</v>
      </c>
      <c r="D1107" s="3"/>
      <c r="Z1107" s="3" t="s">
        <v>39119</v>
      </c>
      <c r="AA1107" s="3" t="s">
        <v>7656</v>
      </c>
      <c r="AD1107" s="3" t="s">
        <v>39360</v>
      </c>
    </row>
    <row r="1108" spans="1:30" ht="15" x14ac:dyDescent="0.2">
      <c r="A1108" s="3" t="s">
        <v>39359</v>
      </c>
      <c r="B1108" s="4">
        <v>42618.943541666667</v>
      </c>
      <c r="C1108" s="3" t="s">
        <v>7639</v>
      </c>
      <c r="D1108" s="3"/>
      <c r="Z1108" s="3" t="s">
        <v>39119</v>
      </c>
      <c r="AA1108" s="3" t="s">
        <v>7656</v>
      </c>
      <c r="AD1108" s="3" t="s">
        <v>39358</v>
      </c>
    </row>
    <row r="1109" spans="1:30" ht="15" x14ac:dyDescent="0.2">
      <c r="A1109" s="3" t="s">
        <v>39357</v>
      </c>
      <c r="B1109" s="4">
        <v>42618.943541666667</v>
      </c>
      <c r="C1109" s="3" t="s">
        <v>7639</v>
      </c>
      <c r="D1109" s="3"/>
      <c r="I1109" s="3" t="s">
        <v>39356</v>
      </c>
      <c r="Z1109" s="3" t="s">
        <v>39119</v>
      </c>
      <c r="AA1109" s="3" t="s">
        <v>8326</v>
      </c>
      <c r="AD1109" s="3" t="s">
        <v>39355</v>
      </c>
    </row>
    <row r="1110" spans="1:30" ht="15" x14ac:dyDescent="0.2">
      <c r="A1110" s="3" t="s">
        <v>39354</v>
      </c>
      <c r="B1110" s="4">
        <v>42618.943541666667</v>
      </c>
      <c r="C1110" s="3" t="s">
        <v>7639</v>
      </c>
      <c r="D1110" s="3"/>
      <c r="Z1110" s="3" t="s">
        <v>39119</v>
      </c>
      <c r="AA1110" s="3" t="s">
        <v>7656</v>
      </c>
      <c r="AD1110" s="3" t="s">
        <v>39353</v>
      </c>
    </row>
    <row r="1111" spans="1:30" ht="15" x14ac:dyDescent="0.2">
      <c r="A1111" s="3" t="s">
        <v>39352</v>
      </c>
      <c r="B1111" s="4">
        <v>42618.943541666667</v>
      </c>
      <c r="C1111" s="3" t="s">
        <v>7639</v>
      </c>
      <c r="D1111" s="3"/>
      <c r="I1111" s="3" t="s">
        <v>39351</v>
      </c>
      <c r="Z1111" s="3" t="s">
        <v>39119</v>
      </c>
      <c r="AA1111" s="3" t="s">
        <v>8326</v>
      </c>
      <c r="AD1111" s="3" t="s">
        <v>39350</v>
      </c>
    </row>
    <row r="1112" spans="1:30" ht="15" x14ac:dyDescent="0.2">
      <c r="A1112" s="3" t="s">
        <v>39349</v>
      </c>
      <c r="B1112" s="4">
        <v>42618.943541666667</v>
      </c>
      <c r="C1112" s="3" t="s">
        <v>7639</v>
      </c>
      <c r="D1112" s="3"/>
      <c r="Z1112" s="3" t="s">
        <v>39119</v>
      </c>
      <c r="AA1112" s="3" t="s">
        <v>7656</v>
      </c>
      <c r="AD1112" s="3" t="s">
        <v>39348</v>
      </c>
    </row>
    <row r="1113" spans="1:30" ht="15" x14ac:dyDescent="0.2">
      <c r="A1113" s="3" t="s">
        <v>8256</v>
      </c>
      <c r="B1113" s="4">
        <v>42618.943541666667</v>
      </c>
      <c r="C1113" s="3" t="s">
        <v>7639</v>
      </c>
      <c r="D1113" s="3"/>
      <c r="X1113" s="3" t="s">
        <v>8260</v>
      </c>
      <c r="Y1113" s="3" t="s">
        <v>39347</v>
      </c>
      <c r="Z1113" s="3" t="s">
        <v>5</v>
      </c>
      <c r="AA1113" s="3" t="s">
        <v>7632</v>
      </c>
      <c r="AD1113" s="3" t="s">
        <v>39346</v>
      </c>
    </row>
    <row r="1114" spans="1:30" ht="15" x14ac:dyDescent="0.2">
      <c r="A1114" s="3" t="s">
        <v>39345</v>
      </c>
      <c r="B1114" s="4">
        <v>42618.943541666667</v>
      </c>
      <c r="C1114" s="3" t="s">
        <v>7639</v>
      </c>
      <c r="D1114" s="3"/>
      <c r="Z1114" s="3" t="s">
        <v>5</v>
      </c>
      <c r="AA1114" s="3" t="s">
        <v>7632</v>
      </c>
      <c r="AD1114" s="3" t="s">
        <v>39344</v>
      </c>
    </row>
    <row r="1115" spans="1:30" ht="15" x14ac:dyDescent="0.2">
      <c r="A1115" s="3" t="s">
        <v>39343</v>
      </c>
      <c r="B1115" s="4">
        <v>42618.943541666667</v>
      </c>
      <c r="C1115" s="3" t="s">
        <v>7639</v>
      </c>
      <c r="D1115" s="3"/>
      <c r="X1115" s="3" t="s">
        <v>12663</v>
      </c>
      <c r="Z1115" s="3" t="s">
        <v>5</v>
      </c>
      <c r="AA1115" s="3" t="s">
        <v>7697</v>
      </c>
      <c r="AD1115" s="3" t="s">
        <v>39342</v>
      </c>
    </row>
    <row r="1116" spans="1:30" ht="15" x14ac:dyDescent="0.2">
      <c r="A1116" s="3" t="s">
        <v>39341</v>
      </c>
      <c r="B1116" s="4">
        <v>42618.943530092591</v>
      </c>
      <c r="C1116" s="3" t="s">
        <v>7639</v>
      </c>
      <c r="D1116" s="3"/>
      <c r="X1116" s="3" t="s">
        <v>12827</v>
      </c>
      <c r="Z1116" s="3" t="s">
        <v>5</v>
      </c>
      <c r="AA1116" s="3" t="s">
        <v>7697</v>
      </c>
      <c r="AD1116" s="3" t="s">
        <v>39340</v>
      </c>
    </row>
    <row r="1117" spans="1:30" ht="15" x14ac:dyDescent="0.2">
      <c r="A1117" s="3" t="s">
        <v>39339</v>
      </c>
      <c r="B1117" s="4">
        <v>42618.943530092591</v>
      </c>
      <c r="C1117" s="3" t="s">
        <v>7639</v>
      </c>
      <c r="D1117" s="3"/>
      <c r="X1117" s="3" t="s">
        <v>11788</v>
      </c>
      <c r="Z1117" s="3" t="s">
        <v>5</v>
      </c>
      <c r="AA1117" s="3" t="s">
        <v>7697</v>
      </c>
      <c r="AD1117" s="3" t="s">
        <v>39338</v>
      </c>
    </row>
    <row r="1118" spans="1:30" ht="15" x14ac:dyDescent="0.2">
      <c r="A1118" s="3" t="s">
        <v>39337</v>
      </c>
      <c r="B1118" s="4">
        <v>42618.943530092591</v>
      </c>
      <c r="C1118" s="3" t="s">
        <v>7639</v>
      </c>
      <c r="D1118" s="3"/>
      <c r="X1118" s="3" t="s">
        <v>18792</v>
      </c>
      <c r="Z1118" s="3" t="s">
        <v>5</v>
      </c>
      <c r="AA1118" s="3" t="s">
        <v>28</v>
      </c>
      <c r="AB1118" s="3" t="s">
        <v>822</v>
      </c>
      <c r="AD1118" s="3" t="s">
        <v>39336</v>
      </c>
    </row>
    <row r="1119" spans="1:30" ht="15" x14ac:dyDescent="0.2">
      <c r="A1119" s="3" t="s">
        <v>39335</v>
      </c>
      <c r="B1119" s="4">
        <v>42618.943530092591</v>
      </c>
      <c r="C1119" s="3" t="s">
        <v>7639</v>
      </c>
      <c r="D1119" s="3"/>
      <c r="X1119" s="3" t="s">
        <v>10036</v>
      </c>
      <c r="Z1119" s="3" t="s">
        <v>5</v>
      </c>
      <c r="AA1119" s="3" t="s">
        <v>7697</v>
      </c>
      <c r="AD1119" s="3" t="s">
        <v>39334</v>
      </c>
    </row>
    <row r="1120" spans="1:30" ht="15" x14ac:dyDescent="0.2">
      <c r="A1120" s="3" t="s">
        <v>7672</v>
      </c>
      <c r="B1120" s="4">
        <v>42618.943530092591</v>
      </c>
      <c r="C1120" s="3" t="s">
        <v>7639</v>
      </c>
      <c r="D1120" s="3"/>
      <c r="I1120" s="3" t="s">
        <v>39333</v>
      </c>
      <c r="S1120" s="3" t="s">
        <v>27691</v>
      </c>
      <c r="Z1120" s="3" t="s">
        <v>39119</v>
      </c>
      <c r="AA1120" s="3" t="s">
        <v>7656</v>
      </c>
      <c r="AD1120" s="3" t="s">
        <v>39332</v>
      </c>
    </row>
    <row r="1121" spans="1:30" ht="15" x14ac:dyDescent="0.2">
      <c r="A1121" s="3" t="s">
        <v>39331</v>
      </c>
      <c r="B1121" s="4">
        <v>42618.943530092591</v>
      </c>
      <c r="C1121" s="3" t="s">
        <v>7639</v>
      </c>
      <c r="D1121" s="3"/>
      <c r="X1121" s="3" t="s">
        <v>9462</v>
      </c>
      <c r="Z1121" s="3" t="s">
        <v>5</v>
      </c>
      <c r="AA1121" s="3" t="s">
        <v>7697</v>
      </c>
      <c r="AD1121" s="3" t="s">
        <v>39330</v>
      </c>
    </row>
    <row r="1122" spans="1:30" ht="15" x14ac:dyDescent="0.2">
      <c r="A1122" s="3" t="s">
        <v>39329</v>
      </c>
      <c r="B1122" s="4">
        <v>42618.943530092591</v>
      </c>
      <c r="C1122" s="3" t="s">
        <v>7639</v>
      </c>
      <c r="D1122" s="3"/>
      <c r="S1122" s="3" t="s">
        <v>28179</v>
      </c>
      <c r="Z1122" s="3" t="s">
        <v>39093</v>
      </c>
      <c r="AA1122" s="3" t="s">
        <v>7656</v>
      </c>
      <c r="AD1122" s="3" t="s">
        <v>39328</v>
      </c>
    </row>
    <row r="1123" spans="1:30" ht="15" x14ac:dyDescent="0.2">
      <c r="A1123" s="3" t="s">
        <v>39327</v>
      </c>
      <c r="B1123" s="4">
        <v>42618.943530092591</v>
      </c>
      <c r="C1123" s="3" t="s">
        <v>7639</v>
      </c>
      <c r="D1123" s="3"/>
      <c r="Z1123" s="3" t="s">
        <v>5</v>
      </c>
      <c r="AA1123" s="3" t="s">
        <v>7697</v>
      </c>
      <c r="AD1123" s="3" t="s">
        <v>39326</v>
      </c>
    </row>
    <row r="1124" spans="1:30" ht="15" x14ac:dyDescent="0.2">
      <c r="A1124" s="3" t="s">
        <v>11017</v>
      </c>
      <c r="B1124" s="4">
        <v>42618.943530092591</v>
      </c>
      <c r="C1124" s="3" t="s">
        <v>7639</v>
      </c>
      <c r="D1124" s="3"/>
      <c r="X1124" s="3" t="s">
        <v>11021</v>
      </c>
      <c r="Y1124" s="3" t="s">
        <v>39325</v>
      </c>
      <c r="Z1124" s="3" t="s">
        <v>5</v>
      </c>
      <c r="AA1124" s="3" t="s">
        <v>7697</v>
      </c>
      <c r="AB1124" s="3" t="s">
        <v>39324</v>
      </c>
      <c r="AD1124" s="3" t="s">
        <v>39323</v>
      </c>
    </row>
    <row r="1125" spans="1:30" ht="15" x14ac:dyDescent="0.2">
      <c r="A1125" s="3" t="s">
        <v>39322</v>
      </c>
      <c r="B1125" s="4">
        <v>42618.943530092591</v>
      </c>
      <c r="C1125" s="3" t="s">
        <v>7639</v>
      </c>
      <c r="D1125" s="3"/>
      <c r="X1125" s="3" t="s">
        <v>8209</v>
      </c>
      <c r="Z1125" s="3" t="s">
        <v>5</v>
      </c>
      <c r="AA1125" s="3" t="s">
        <v>7697</v>
      </c>
      <c r="AD1125" s="3" t="s">
        <v>39321</v>
      </c>
    </row>
    <row r="1126" spans="1:30" ht="15" x14ac:dyDescent="0.2">
      <c r="A1126" s="3" t="s">
        <v>39320</v>
      </c>
      <c r="B1126" s="4">
        <v>42618.943530092591</v>
      </c>
      <c r="C1126" s="3" t="s">
        <v>7639</v>
      </c>
      <c r="D1126" s="3"/>
      <c r="Z1126" s="3" t="s">
        <v>5</v>
      </c>
      <c r="AA1126" s="3" t="s">
        <v>7697</v>
      </c>
      <c r="AD1126" s="3" t="s">
        <v>39319</v>
      </c>
    </row>
    <row r="1127" spans="1:30" ht="15" x14ac:dyDescent="0.2">
      <c r="A1127" s="3" t="s">
        <v>39318</v>
      </c>
      <c r="B1127" s="4">
        <v>42618.943530092591</v>
      </c>
      <c r="C1127" s="3" t="s">
        <v>7639</v>
      </c>
      <c r="D1127" s="3"/>
      <c r="X1127" s="3" t="s">
        <v>8046</v>
      </c>
      <c r="Z1127" s="3" t="s">
        <v>5</v>
      </c>
      <c r="AA1127" s="3" t="s">
        <v>7697</v>
      </c>
      <c r="AD1127" s="3" t="s">
        <v>39317</v>
      </c>
    </row>
    <row r="1128" spans="1:30" ht="15" x14ac:dyDescent="0.2">
      <c r="A1128" s="3" t="s">
        <v>39098</v>
      </c>
      <c r="B1128" s="4">
        <v>42618.943530092591</v>
      </c>
      <c r="C1128" s="3" t="s">
        <v>7639</v>
      </c>
      <c r="D1128" s="3"/>
      <c r="F1128" s="3" t="s">
        <v>39095</v>
      </c>
      <c r="I1128" s="3" t="s">
        <v>39316</v>
      </c>
      <c r="J1128" s="3" t="s">
        <v>39315</v>
      </c>
      <c r="S1128" s="3" t="s">
        <v>39238</v>
      </c>
      <c r="Z1128" s="3" t="s">
        <v>39119</v>
      </c>
      <c r="AA1128" s="3" t="s">
        <v>7656</v>
      </c>
      <c r="AD1128" s="3" t="s">
        <v>39314</v>
      </c>
    </row>
    <row r="1129" spans="1:30" ht="15" x14ac:dyDescent="0.2">
      <c r="A1129" s="3" t="s">
        <v>39313</v>
      </c>
      <c r="B1129" s="4">
        <v>42618.943530092591</v>
      </c>
      <c r="C1129" s="3" t="s">
        <v>7639</v>
      </c>
      <c r="D1129" s="3"/>
      <c r="X1129" s="3" t="s">
        <v>7959</v>
      </c>
      <c r="Z1129" s="3" t="s">
        <v>5</v>
      </c>
      <c r="AA1129" s="3" t="s">
        <v>7697</v>
      </c>
      <c r="AD1129" s="3" t="s">
        <v>39312</v>
      </c>
    </row>
    <row r="1130" spans="1:30" ht="15" x14ac:dyDescent="0.2">
      <c r="A1130" s="3" t="s">
        <v>39311</v>
      </c>
      <c r="B1130" s="4">
        <v>42618.943530092591</v>
      </c>
      <c r="C1130" s="3" t="s">
        <v>7639</v>
      </c>
      <c r="D1130" s="3"/>
      <c r="Z1130" s="3" t="s">
        <v>39119</v>
      </c>
      <c r="AA1130" s="3" t="s">
        <v>7656</v>
      </c>
      <c r="AD1130" s="3" t="s">
        <v>39310</v>
      </c>
    </row>
    <row r="1131" spans="1:30" ht="15" x14ac:dyDescent="0.2">
      <c r="A1131" s="3" t="s">
        <v>21777</v>
      </c>
      <c r="B1131" s="4">
        <v>42618.943530092591</v>
      </c>
      <c r="C1131" s="3" t="s">
        <v>7639</v>
      </c>
      <c r="D1131" s="3"/>
      <c r="Y1131" s="3" t="s">
        <v>39309</v>
      </c>
      <c r="Z1131" s="3" t="s">
        <v>39224</v>
      </c>
      <c r="AA1131" s="3" t="s">
        <v>7697</v>
      </c>
      <c r="AB1131" s="3" t="s">
        <v>39308</v>
      </c>
      <c r="AD1131" s="3" t="s">
        <v>39307</v>
      </c>
    </row>
    <row r="1132" spans="1:30" ht="15" x14ac:dyDescent="0.2">
      <c r="A1132" s="3" t="s">
        <v>39306</v>
      </c>
      <c r="B1132" s="4">
        <v>42618.943518518521</v>
      </c>
      <c r="C1132" s="3" t="s">
        <v>7639</v>
      </c>
      <c r="D1132" s="3"/>
      <c r="E1132" s="3" t="s">
        <v>39098</v>
      </c>
      <c r="F1132" s="3" t="s">
        <v>39095</v>
      </c>
      <c r="S1132" s="3" t="s">
        <v>27691</v>
      </c>
      <c r="Z1132" s="3" t="s">
        <v>39093</v>
      </c>
      <c r="AA1132" s="3" t="s">
        <v>7656</v>
      </c>
      <c r="AD1132" s="3" t="s">
        <v>39305</v>
      </c>
    </row>
    <row r="1133" spans="1:30" ht="15" x14ac:dyDescent="0.2">
      <c r="A1133" s="3" t="s">
        <v>16863</v>
      </c>
      <c r="B1133" s="4">
        <v>42618.943518518521</v>
      </c>
      <c r="C1133" s="3" t="s">
        <v>7639</v>
      </c>
      <c r="D1133" s="3"/>
      <c r="Y1133" s="3" t="s">
        <v>39304</v>
      </c>
      <c r="Z1133" s="3" t="s">
        <v>39224</v>
      </c>
      <c r="AA1133" s="3" t="s">
        <v>7697</v>
      </c>
      <c r="AB1133" s="3" t="s">
        <v>39303</v>
      </c>
      <c r="AD1133" s="3" t="s">
        <v>39302</v>
      </c>
    </row>
    <row r="1134" spans="1:30" ht="15" x14ac:dyDescent="0.2">
      <c r="A1134" s="3" t="s">
        <v>39301</v>
      </c>
      <c r="B1134" s="4">
        <v>42618.943518518521</v>
      </c>
      <c r="C1134" s="3" t="s">
        <v>7639</v>
      </c>
      <c r="D1134" s="3"/>
      <c r="E1134" s="3" t="s">
        <v>35129</v>
      </c>
      <c r="F1134" s="3" t="s">
        <v>39095</v>
      </c>
      <c r="S1134" s="3" t="s">
        <v>39094</v>
      </c>
      <c r="Z1134" s="3" t="s">
        <v>39093</v>
      </c>
      <c r="AA1134" s="3" t="s">
        <v>7656</v>
      </c>
      <c r="AD1134" s="3" t="s">
        <v>39300</v>
      </c>
    </row>
    <row r="1135" spans="1:30" ht="15" x14ac:dyDescent="0.2">
      <c r="A1135" s="3" t="s">
        <v>39299</v>
      </c>
      <c r="B1135" s="4">
        <v>42618.943518518521</v>
      </c>
      <c r="C1135" s="3" t="s">
        <v>7639</v>
      </c>
      <c r="D1135" s="3"/>
      <c r="E1135" s="3" t="s">
        <v>35129</v>
      </c>
      <c r="F1135" s="3" t="s">
        <v>39095</v>
      </c>
      <c r="S1135" s="3" t="s">
        <v>39094</v>
      </c>
      <c r="Z1135" s="3" t="s">
        <v>39093</v>
      </c>
      <c r="AA1135" s="3" t="s">
        <v>7656</v>
      </c>
      <c r="AD1135" s="3" t="s">
        <v>39298</v>
      </c>
    </row>
    <row r="1136" spans="1:30" ht="15" x14ac:dyDescent="0.2">
      <c r="A1136" s="3" t="s">
        <v>39297</v>
      </c>
      <c r="B1136" s="4">
        <v>42618.943518518521</v>
      </c>
      <c r="C1136" s="3" t="s">
        <v>7639</v>
      </c>
      <c r="D1136" s="3"/>
      <c r="Z1136" s="3" t="s">
        <v>39119</v>
      </c>
      <c r="AA1136" s="3" t="s">
        <v>7656</v>
      </c>
      <c r="AD1136" s="3" t="s">
        <v>39296</v>
      </c>
    </row>
    <row r="1137" spans="1:30" ht="15" x14ac:dyDescent="0.2">
      <c r="A1137" s="3" t="s">
        <v>14524</v>
      </c>
      <c r="B1137" s="4">
        <v>42618.943518518521</v>
      </c>
      <c r="C1137" s="3" t="s">
        <v>7639</v>
      </c>
      <c r="D1137" s="3"/>
      <c r="Y1137" s="3" t="s">
        <v>39295</v>
      </c>
      <c r="Z1137" s="3" t="s">
        <v>39224</v>
      </c>
      <c r="AA1137" s="3" t="s">
        <v>7697</v>
      </c>
      <c r="AB1137" s="3" t="s">
        <v>39294</v>
      </c>
      <c r="AD1137" s="3" t="s">
        <v>39293</v>
      </c>
    </row>
    <row r="1138" spans="1:30" ht="15" x14ac:dyDescent="0.2">
      <c r="A1138" s="3" t="s">
        <v>14405</v>
      </c>
      <c r="B1138" s="4">
        <v>42618.943518518521</v>
      </c>
      <c r="C1138" s="3" t="s">
        <v>7639</v>
      </c>
      <c r="D1138" s="3"/>
      <c r="Y1138" s="3" t="s">
        <v>14406</v>
      </c>
      <c r="Z1138" s="3" t="s">
        <v>39224</v>
      </c>
      <c r="AA1138" s="3" t="s">
        <v>7697</v>
      </c>
      <c r="AB1138" s="3" t="s">
        <v>39292</v>
      </c>
      <c r="AD1138" s="3" t="s">
        <v>39291</v>
      </c>
    </row>
    <row r="1139" spans="1:30" ht="15" x14ac:dyDescent="0.2">
      <c r="A1139" s="3" t="s">
        <v>13659</v>
      </c>
      <c r="B1139" s="4">
        <v>42618.943518518521</v>
      </c>
      <c r="C1139" s="3" t="s">
        <v>7639</v>
      </c>
      <c r="D1139" s="3"/>
      <c r="Y1139" s="3" t="s">
        <v>39290</v>
      </c>
      <c r="Z1139" s="3" t="s">
        <v>39224</v>
      </c>
      <c r="AA1139" s="3" t="s">
        <v>7697</v>
      </c>
      <c r="AB1139" s="3" t="s">
        <v>39289</v>
      </c>
      <c r="AD1139" s="3" t="s">
        <v>39288</v>
      </c>
    </row>
    <row r="1140" spans="1:30" ht="15" x14ac:dyDescent="0.2">
      <c r="A1140" s="3" t="s">
        <v>28210</v>
      </c>
      <c r="B1140" s="4">
        <v>42618.943518518521</v>
      </c>
      <c r="C1140" s="3" t="s">
        <v>7639</v>
      </c>
      <c r="D1140" s="3"/>
      <c r="Y1140" s="3" t="s">
        <v>39287</v>
      </c>
      <c r="Z1140" s="3" t="s">
        <v>39224</v>
      </c>
      <c r="AA1140" s="3" t="s">
        <v>7697</v>
      </c>
      <c r="AB1140" s="3" t="s">
        <v>39286</v>
      </c>
      <c r="AD1140" s="3" t="s">
        <v>39285</v>
      </c>
    </row>
    <row r="1141" spans="1:30" ht="15" x14ac:dyDescent="0.2">
      <c r="A1141" s="3" t="s">
        <v>27511</v>
      </c>
      <c r="B1141" s="4">
        <v>42618.943518518521</v>
      </c>
      <c r="C1141" s="3" t="s">
        <v>7639</v>
      </c>
      <c r="D1141" s="3"/>
      <c r="Y1141" s="3" t="s">
        <v>39284</v>
      </c>
      <c r="Z1141" s="3" t="s">
        <v>39224</v>
      </c>
      <c r="AA1141" s="3" t="s">
        <v>7697</v>
      </c>
      <c r="AB1141" s="3" t="s">
        <v>39283</v>
      </c>
      <c r="AD1141" s="3" t="s">
        <v>39282</v>
      </c>
    </row>
    <row r="1142" spans="1:30" ht="15" x14ac:dyDescent="0.2">
      <c r="A1142" s="3" t="s">
        <v>24616</v>
      </c>
      <c r="B1142" s="4">
        <v>42618.943518518521</v>
      </c>
      <c r="C1142" s="3" t="s">
        <v>7639</v>
      </c>
      <c r="D1142" s="3"/>
      <c r="Y1142" s="3" t="s">
        <v>39281</v>
      </c>
      <c r="Z1142" s="3" t="s">
        <v>39224</v>
      </c>
      <c r="AA1142" s="3" t="s">
        <v>7697</v>
      </c>
      <c r="AB1142" s="3" t="s">
        <v>39280</v>
      </c>
      <c r="AD1142" s="3" t="s">
        <v>39279</v>
      </c>
    </row>
    <row r="1143" spans="1:30" ht="15" x14ac:dyDescent="0.2">
      <c r="A1143" s="3" t="s">
        <v>23030</v>
      </c>
      <c r="B1143" s="4">
        <v>42618.943518518521</v>
      </c>
      <c r="C1143" s="3" t="s">
        <v>7639</v>
      </c>
      <c r="D1143" s="3"/>
      <c r="Y1143" s="3" t="s">
        <v>39278</v>
      </c>
      <c r="Z1143" s="3" t="s">
        <v>39224</v>
      </c>
      <c r="AA1143" s="3" t="s">
        <v>7697</v>
      </c>
      <c r="AB1143" s="3" t="s">
        <v>39277</v>
      </c>
      <c r="AD1143" s="3" t="s">
        <v>39276</v>
      </c>
    </row>
    <row r="1144" spans="1:30" ht="15" x14ac:dyDescent="0.2">
      <c r="A1144" s="3" t="s">
        <v>22196</v>
      </c>
      <c r="B1144" s="4">
        <v>42618.943518518521</v>
      </c>
      <c r="C1144" s="3" t="s">
        <v>7639</v>
      </c>
      <c r="D1144" s="3"/>
      <c r="Y1144" s="3" t="s">
        <v>39275</v>
      </c>
      <c r="Z1144" s="3" t="s">
        <v>39224</v>
      </c>
      <c r="AA1144" s="3" t="s">
        <v>7697</v>
      </c>
      <c r="AB1144" s="3" t="s">
        <v>39274</v>
      </c>
      <c r="AD1144" s="3" t="s">
        <v>39273</v>
      </c>
    </row>
    <row r="1145" spans="1:30" ht="15" x14ac:dyDescent="0.2">
      <c r="A1145" s="3" t="s">
        <v>17860</v>
      </c>
      <c r="B1145" s="4">
        <v>42618.943518518521</v>
      </c>
      <c r="C1145" s="3" t="s">
        <v>7639</v>
      </c>
      <c r="D1145" s="3"/>
      <c r="Y1145" s="3" t="s">
        <v>39272</v>
      </c>
      <c r="Z1145" s="3" t="s">
        <v>39224</v>
      </c>
      <c r="AA1145" s="3" t="s">
        <v>7697</v>
      </c>
      <c r="AB1145" s="3" t="s">
        <v>39271</v>
      </c>
      <c r="AD1145" s="3" t="s">
        <v>39270</v>
      </c>
    </row>
    <row r="1146" spans="1:30" ht="15" x14ac:dyDescent="0.2">
      <c r="A1146" s="3" t="s">
        <v>17310</v>
      </c>
      <c r="B1146" s="4">
        <v>42618.943518518521</v>
      </c>
      <c r="C1146" s="3" t="s">
        <v>7639</v>
      </c>
      <c r="D1146" s="3"/>
      <c r="Y1146" s="3" t="s">
        <v>39269</v>
      </c>
      <c r="Z1146" s="3" t="s">
        <v>39224</v>
      </c>
      <c r="AA1146" s="3" t="s">
        <v>7697</v>
      </c>
      <c r="AB1146" s="3" t="s">
        <v>39268</v>
      </c>
      <c r="AD1146" s="3" t="s">
        <v>39267</v>
      </c>
    </row>
    <row r="1147" spans="1:30" ht="15" x14ac:dyDescent="0.2">
      <c r="A1147" s="3" t="s">
        <v>15484</v>
      </c>
      <c r="B1147" s="4">
        <v>42618.943518518521</v>
      </c>
      <c r="C1147" s="3" t="s">
        <v>7639</v>
      </c>
      <c r="D1147" s="3"/>
      <c r="Y1147" s="3" t="s">
        <v>39266</v>
      </c>
      <c r="Z1147" s="3" t="s">
        <v>39224</v>
      </c>
      <c r="AA1147" s="3" t="s">
        <v>7697</v>
      </c>
      <c r="AB1147" s="3" t="s">
        <v>39265</v>
      </c>
      <c r="AD1147" s="3" t="s">
        <v>39264</v>
      </c>
    </row>
    <row r="1148" spans="1:30" ht="15" x14ac:dyDescent="0.2">
      <c r="A1148" s="3" t="s">
        <v>14550</v>
      </c>
      <c r="B1148" s="4">
        <v>42618.943518518521</v>
      </c>
      <c r="C1148" s="3" t="s">
        <v>7639</v>
      </c>
      <c r="D1148" s="3"/>
      <c r="Y1148" s="3" t="s">
        <v>39263</v>
      </c>
      <c r="Z1148" s="3" t="s">
        <v>39224</v>
      </c>
      <c r="AA1148" s="3" t="s">
        <v>7697</v>
      </c>
      <c r="AB1148" s="3" t="s">
        <v>39262</v>
      </c>
      <c r="AD1148" s="3" t="s">
        <v>39261</v>
      </c>
    </row>
    <row r="1149" spans="1:30" ht="15" x14ac:dyDescent="0.2">
      <c r="A1149" s="3" t="s">
        <v>39260</v>
      </c>
      <c r="B1149" s="4">
        <v>42618.943506944437</v>
      </c>
      <c r="C1149" s="3" t="s">
        <v>7639</v>
      </c>
      <c r="D1149" s="3"/>
      <c r="Z1149" s="3" t="s">
        <v>39119</v>
      </c>
      <c r="AA1149" s="3" t="s">
        <v>7656</v>
      </c>
      <c r="AD1149" s="3" t="s">
        <v>39259</v>
      </c>
    </row>
    <row r="1150" spans="1:30" ht="15" x14ac:dyDescent="0.2">
      <c r="A1150" s="3" t="s">
        <v>39258</v>
      </c>
      <c r="B1150" s="4">
        <v>42618.943506944437</v>
      </c>
      <c r="C1150" s="3" t="s">
        <v>7639</v>
      </c>
      <c r="D1150" s="3"/>
      <c r="Z1150" s="3" t="s">
        <v>39119</v>
      </c>
      <c r="AA1150" s="3" t="s">
        <v>7656</v>
      </c>
      <c r="AD1150" s="3" t="s">
        <v>39257</v>
      </c>
    </row>
    <row r="1151" spans="1:30" ht="15" x14ac:dyDescent="0.2">
      <c r="A1151" s="3" t="s">
        <v>39256</v>
      </c>
      <c r="B1151" s="4">
        <v>42618.943506944437</v>
      </c>
      <c r="C1151" s="3" t="s">
        <v>7639</v>
      </c>
      <c r="D1151" s="3"/>
      <c r="Z1151" s="3" t="s">
        <v>39119</v>
      </c>
      <c r="AA1151" s="3" t="s">
        <v>7656</v>
      </c>
      <c r="AD1151" s="3" t="s">
        <v>39255</v>
      </c>
    </row>
    <row r="1152" spans="1:30" ht="15" x14ac:dyDescent="0.2">
      <c r="A1152" s="3" t="s">
        <v>39254</v>
      </c>
      <c r="B1152" s="4">
        <v>42618.943506944437</v>
      </c>
      <c r="C1152" s="3" t="s">
        <v>7639</v>
      </c>
      <c r="D1152" s="3"/>
      <c r="Z1152" s="3" t="s">
        <v>39119</v>
      </c>
      <c r="AA1152" s="3" t="s">
        <v>7656</v>
      </c>
      <c r="AD1152" s="3" t="s">
        <v>39253</v>
      </c>
    </row>
    <row r="1153" spans="1:30" ht="15" x14ac:dyDescent="0.2">
      <c r="A1153" s="3" t="s">
        <v>39252</v>
      </c>
      <c r="B1153" s="4">
        <v>42618.943506944437</v>
      </c>
      <c r="C1153" s="3" t="s">
        <v>7639</v>
      </c>
      <c r="D1153" s="3"/>
      <c r="I1153" s="3" t="s">
        <v>39251</v>
      </c>
      <c r="J1153" s="3" t="s">
        <v>39250</v>
      </c>
      <c r="Z1153" s="3" t="s">
        <v>6</v>
      </c>
      <c r="AA1153" s="3" t="s">
        <v>7697</v>
      </c>
      <c r="AD1153" s="3" t="s">
        <v>39249</v>
      </c>
    </row>
    <row r="1154" spans="1:30" ht="15" x14ac:dyDescent="0.2">
      <c r="A1154" s="3" t="s">
        <v>35129</v>
      </c>
      <c r="B1154" s="4">
        <v>42618.943506944437</v>
      </c>
      <c r="C1154" s="3" t="s">
        <v>7639</v>
      </c>
      <c r="D1154" s="3"/>
      <c r="I1154" s="3" t="s">
        <v>39248</v>
      </c>
      <c r="J1154" s="3" t="s">
        <v>39247</v>
      </c>
      <c r="Y1154" s="3" t="s">
        <v>35131</v>
      </c>
      <c r="Z1154" s="3" t="s">
        <v>39119</v>
      </c>
      <c r="AA1154" s="3" t="s">
        <v>7656</v>
      </c>
      <c r="AD1154" s="3" t="s">
        <v>39246</v>
      </c>
    </row>
    <row r="1155" spans="1:30" ht="15" x14ac:dyDescent="0.2">
      <c r="A1155" s="3" t="s">
        <v>39114</v>
      </c>
      <c r="B1155" s="4">
        <v>42618.943506944437</v>
      </c>
      <c r="C1155" s="3" t="s">
        <v>7639</v>
      </c>
      <c r="D1155" s="3"/>
      <c r="I1155" s="3" t="s">
        <v>39245</v>
      </c>
      <c r="J1155" s="3" t="s">
        <v>39244</v>
      </c>
      <c r="Z1155" s="3" t="s">
        <v>39119</v>
      </c>
      <c r="AA1155" s="3" t="s">
        <v>7656</v>
      </c>
      <c r="AD1155" s="3" t="s">
        <v>39243</v>
      </c>
    </row>
    <row r="1156" spans="1:30" ht="15" x14ac:dyDescent="0.2">
      <c r="A1156" s="3" t="s">
        <v>23532</v>
      </c>
      <c r="B1156" s="4">
        <v>42618.943506944437</v>
      </c>
      <c r="C1156" s="3" t="s">
        <v>7639</v>
      </c>
      <c r="D1156" s="3"/>
      <c r="I1156" s="3" t="s">
        <v>39242</v>
      </c>
      <c r="J1156" s="3" t="s">
        <v>39241</v>
      </c>
      <c r="Y1156" s="3" t="s">
        <v>23535</v>
      </c>
      <c r="Z1156" s="3" t="s">
        <v>39119</v>
      </c>
      <c r="AA1156" s="3" t="s">
        <v>7656</v>
      </c>
      <c r="AD1156" s="3" t="s">
        <v>39240</v>
      </c>
    </row>
    <row r="1157" spans="1:30" ht="15" x14ac:dyDescent="0.2">
      <c r="A1157" s="3" t="s">
        <v>20096</v>
      </c>
      <c r="B1157" s="4">
        <v>42618.943506944437</v>
      </c>
      <c r="C1157" s="3" t="s">
        <v>7639</v>
      </c>
      <c r="D1157" s="3"/>
      <c r="F1157" s="3" t="s">
        <v>39095</v>
      </c>
      <c r="N1157" s="3" t="s">
        <v>39239</v>
      </c>
      <c r="S1157" s="3" t="s">
        <v>39238</v>
      </c>
      <c r="Y1157" s="3" t="s">
        <v>39237</v>
      </c>
      <c r="Z1157" s="3" t="s">
        <v>39224</v>
      </c>
      <c r="AA1157" s="3" t="s">
        <v>7697</v>
      </c>
      <c r="AB1157" s="3" t="s">
        <v>39236</v>
      </c>
      <c r="AD1157" s="3" t="s">
        <v>39235</v>
      </c>
    </row>
    <row r="1158" spans="1:30" ht="15" x14ac:dyDescent="0.2">
      <c r="A1158" s="3" t="s">
        <v>39234</v>
      </c>
      <c r="B1158" s="4">
        <v>42618.943506944437</v>
      </c>
      <c r="C1158" s="3" t="s">
        <v>7639</v>
      </c>
      <c r="D1158" s="3"/>
      <c r="Z1158" s="3" t="s">
        <v>39119</v>
      </c>
      <c r="AA1158" s="3" t="s">
        <v>7656</v>
      </c>
      <c r="AD1158" s="3" t="s">
        <v>39233</v>
      </c>
    </row>
    <row r="1159" spans="1:30" ht="15" x14ac:dyDescent="0.2">
      <c r="A1159" s="3" t="s">
        <v>39232</v>
      </c>
      <c r="B1159" s="4">
        <v>42618.943506944437</v>
      </c>
      <c r="C1159" s="3" t="s">
        <v>7639</v>
      </c>
      <c r="D1159" s="3"/>
      <c r="E1159" s="3" t="s">
        <v>23532</v>
      </c>
      <c r="F1159" s="3" t="s">
        <v>39095</v>
      </c>
      <c r="S1159" s="3" t="s">
        <v>27691</v>
      </c>
      <c r="Z1159" s="3" t="s">
        <v>39093</v>
      </c>
      <c r="AA1159" s="3" t="s">
        <v>7656</v>
      </c>
      <c r="AD1159" s="3" t="s">
        <v>39231</v>
      </c>
    </row>
    <row r="1160" spans="1:30" ht="15" x14ac:dyDescent="0.2">
      <c r="A1160" s="3" t="s">
        <v>39230</v>
      </c>
      <c r="B1160" s="4">
        <v>42618.943506944437</v>
      </c>
      <c r="C1160" s="3" t="s">
        <v>7639</v>
      </c>
      <c r="D1160" s="3"/>
      <c r="E1160" s="3" t="s">
        <v>35129</v>
      </c>
      <c r="F1160" s="3" t="s">
        <v>8019</v>
      </c>
      <c r="S1160" s="3" t="s">
        <v>39094</v>
      </c>
      <c r="Z1160" s="3" t="s">
        <v>39093</v>
      </c>
      <c r="AA1160" s="3" t="s">
        <v>7656</v>
      </c>
      <c r="AD1160" s="3" t="s">
        <v>39229</v>
      </c>
    </row>
    <row r="1161" spans="1:30" ht="15" x14ac:dyDescent="0.2">
      <c r="A1161" s="3" t="s">
        <v>39228</v>
      </c>
      <c r="B1161" s="4">
        <v>42618.943506944437</v>
      </c>
      <c r="C1161" s="3" t="s">
        <v>7639</v>
      </c>
      <c r="D1161" s="3"/>
      <c r="E1161" s="3" t="s">
        <v>39114</v>
      </c>
      <c r="F1161" s="3" t="s">
        <v>39095</v>
      </c>
      <c r="S1161" s="3" t="s">
        <v>39113</v>
      </c>
      <c r="Z1161" s="3" t="s">
        <v>39093</v>
      </c>
      <c r="AA1161" s="3" t="s">
        <v>7656</v>
      </c>
      <c r="AD1161" s="3" t="s">
        <v>39227</v>
      </c>
    </row>
    <row r="1162" spans="1:30" ht="15" x14ac:dyDescent="0.2">
      <c r="A1162" s="3" t="s">
        <v>9560</v>
      </c>
      <c r="B1162" s="4">
        <v>42618.943506944437</v>
      </c>
      <c r="C1162" s="3" t="s">
        <v>7639</v>
      </c>
      <c r="D1162" s="3"/>
      <c r="E1162" s="3" t="s">
        <v>23532</v>
      </c>
      <c r="F1162" s="3" t="s">
        <v>39095</v>
      </c>
      <c r="S1162" s="3" t="s">
        <v>39226</v>
      </c>
      <c r="Y1162" s="3" t="s">
        <v>39225</v>
      </c>
      <c r="Z1162" s="3" t="s">
        <v>39224</v>
      </c>
      <c r="AA1162" s="3" t="s">
        <v>7632</v>
      </c>
      <c r="AD1162" s="3" t="s">
        <v>39223</v>
      </c>
    </row>
    <row r="1163" spans="1:30" ht="15" x14ac:dyDescent="0.2">
      <c r="A1163" s="3" t="s">
        <v>39222</v>
      </c>
      <c r="B1163" s="4">
        <v>42618.943506944437</v>
      </c>
      <c r="C1163" s="3" t="s">
        <v>7639</v>
      </c>
      <c r="D1163" s="3"/>
      <c r="E1163" s="3" t="s">
        <v>39098</v>
      </c>
      <c r="F1163" s="3" t="s">
        <v>39095</v>
      </c>
      <c r="N1163" s="3" t="s">
        <v>28180</v>
      </c>
      <c r="S1163" s="3" t="s">
        <v>28179</v>
      </c>
      <c r="Z1163" s="3" t="s">
        <v>39093</v>
      </c>
      <c r="AA1163" s="3" t="s">
        <v>7656</v>
      </c>
      <c r="AD1163" s="3" t="s">
        <v>39221</v>
      </c>
    </row>
    <row r="1164" spans="1:30" ht="15" x14ac:dyDescent="0.2">
      <c r="A1164" s="3" t="s">
        <v>39220</v>
      </c>
      <c r="B1164" s="4">
        <v>42618.943506944437</v>
      </c>
      <c r="C1164" s="3" t="s">
        <v>7639</v>
      </c>
      <c r="D1164" s="3"/>
      <c r="E1164" s="3" t="s">
        <v>35129</v>
      </c>
      <c r="F1164" s="3" t="s">
        <v>39095</v>
      </c>
      <c r="S1164" s="3" t="s">
        <v>39094</v>
      </c>
      <c r="Z1164" s="3" t="s">
        <v>39093</v>
      </c>
      <c r="AA1164" s="3" t="s">
        <v>7656</v>
      </c>
      <c r="AD1164" s="3" t="s">
        <v>39219</v>
      </c>
    </row>
    <row r="1165" spans="1:30" ht="15" x14ac:dyDescent="0.2">
      <c r="A1165" s="3" t="s">
        <v>39218</v>
      </c>
      <c r="B1165" s="4">
        <v>42618.943495370368</v>
      </c>
      <c r="C1165" s="3" t="s">
        <v>7639</v>
      </c>
      <c r="D1165" s="3"/>
      <c r="E1165" s="3" t="s">
        <v>23532</v>
      </c>
      <c r="F1165" s="3" t="s">
        <v>39095</v>
      </c>
      <c r="S1165" s="3" t="s">
        <v>27691</v>
      </c>
      <c r="Z1165" s="3" t="s">
        <v>39093</v>
      </c>
      <c r="AA1165" s="3" t="s">
        <v>7656</v>
      </c>
      <c r="AD1165" s="3" t="s">
        <v>39217</v>
      </c>
    </row>
    <row r="1166" spans="1:30" ht="15" x14ac:dyDescent="0.2">
      <c r="A1166" s="3" t="s">
        <v>7681</v>
      </c>
      <c r="B1166" s="4">
        <v>42618.943495370368</v>
      </c>
      <c r="C1166" s="3" t="s">
        <v>7639</v>
      </c>
      <c r="D1166" s="3"/>
      <c r="X1166" s="3" t="s">
        <v>7682</v>
      </c>
      <c r="Y1166" s="3" t="s">
        <v>39216</v>
      </c>
      <c r="Z1166" s="3" t="s">
        <v>5</v>
      </c>
      <c r="AA1166" s="3" t="s">
        <v>7632</v>
      </c>
      <c r="AD1166" s="3" t="s">
        <v>39215</v>
      </c>
    </row>
    <row r="1167" spans="1:30" ht="15" x14ac:dyDescent="0.2">
      <c r="A1167" s="3" t="s">
        <v>10276</v>
      </c>
      <c r="B1167" s="4">
        <v>42618.943495370368</v>
      </c>
      <c r="C1167" s="3" t="s">
        <v>7639</v>
      </c>
      <c r="D1167" s="3"/>
      <c r="X1167" s="3" t="s">
        <v>10277</v>
      </c>
      <c r="Y1167" s="3" t="s">
        <v>39214</v>
      </c>
      <c r="Z1167" s="3" t="s">
        <v>5</v>
      </c>
      <c r="AA1167" s="3" t="s">
        <v>7632</v>
      </c>
      <c r="AD1167" s="3" t="s">
        <v>39213</v>
      </c>
    </row>
    <row r="1168" spans="1:30" ht="15" x14ac:dyDescent="0.2">
      <c r="A1168" s="3" t="s">
        <v>19917</v>
      </c>
      <c r="B1168" s="4">
        <v>42618.943495370368</v>
      </c>
      <c r="C1168" s="3" t="s">
        <v>7639</v>
      </c>
      <c r="D1168" s="3"/>
      <c r="X1168" s="3" t="s">
        <v>19918</v>
      </c>
      <c r="Y1168" s="3" t="s">
        <v>39212</v>
      </c>
      <c r="Z1168" s="3" t="s">
        <v>5</v>
      </c>
      <c r="AA1168" s="3" t="s">
        <v>7632</v>
      </c>
      <c r="AD1168" s="3" t="s">
        <v>39211</v>
      </c>
    </row>
    <row r="1169" spans="1:30" ht="15" x14ac:dyDescent="0.2">
      <c r="A1169" s="3" t="s">
        <v>39210</v>
      </c>
      <c r="B1169" s="4">
        <v>42618.943495370368</v>
      </c>
      <c r="C1169" s="3" t="s">
        <v>7639</v>
      </c>
      <c r="D1169" s="3"/>
      <c r="Z1169" s="3" t="s">
        <v>5</v>
      </c>
      <c r="AA1169" s="3" t="s">
        <v>7632</v>
      </c>
      <c r="AD1169" s="3" t="s">
        <v>39209</v>
      </c>
    </row>
    <row r="1170" spans="1:30" ht="15" x14ac:dyDescent="0.2">
      <c r="A1170" s="3" t="s">
        <v>39208</v>
      </c>
      <c r="B1170" s="4">
        <v>42618.943495370368</v>
      </c>
      <c r="C1170" s="3" t="s">
        <v>7639</v>
      </c>
      <c r="D1170" s="3"/>
      <c r="Z1170" s="3" t="s">
        <v>5</v>
      </c>
      <c r="AA1170" s="3" t="s">
        <v>7632</v>
      </c>
      <c r="AD1170" s="3" t="s">
        <v>39207</v>
      </c>
    </row>
    <row r="1171" spans="1:30" ht="15" x14ac:dyDescent="0.2">
      <c r="A1171" s="3" t="s">
        <v>29476</v>
      </c>
      <c r="B1171" s="4">
        <v>42618.943495370368</v>
      </c>
      <c r="C1171" s="3" t="s">
        <v>7639</v>
      </c>
      <c r="D1171" s="3"/>
      <c r="X1171" s="3" t="s">
        <v>8446</v>
      </c>
      <c r="Y1171" s="3" t="s">
        <v>29477</v>
      </c>
      <c r="Z1171" s="3" t="s">
        <v>5</v>
      </c>
      <c r="AA1171" s="3" t="s">
        <v>7632</v>
      </c>
      <c r="AD1171" s="3" t="s">
        <v>39206</v>
      </c>
    </row>
    <row r="1172" spans="1:30" ht="15" x14ac:dyDescent="0.2">
      <c r="A1172" s="3" t="s">
        <v>10331</v>
      </c>
      <c r="B1172" s="4">
        <v>42618.943495370368</v>
      </c>
      <c r="C1172" s="3" t="s">
        <v>7639</v>
      </c>
      <c r="D1172" s="3"/>
      <c r="X1172" s="3" t="s">
        <v>10332</v>
      </c>
      <c r="Y1172" s="3" t="s">
        <v>39205</v>
      </c>
      <c r="Z1172" s="3" t="s">
        <v>5</v>
      </c>
      <c r="AA1172" s="3" t="s">
        <v>7632</v>
      </c>
      <c r="AD1172" s="3" t="s">
        <v>39204</v>
      </c>
    </row>
    <row r="1173" spans="1:30" ht="15" x14ac:dyDescent="0.2">
      <c r="A1173" s="3" t="s">
        <v>8021</v>
      </c>
      <c r="B1173" s="4">
        <v>42618.943495370368</v>
      </c>
      <c r="C1173" s="3" t="s">
        <v>7639</v>
      </c>
      <c r="D1173" s="3"/>
      <c r="X1173" s="3" t="s">
        <v>8027</v>
      </c>
      <c r="Y1173" s="3" t="s">
        <v>39203</v>
      </c>
      <c r="Z1173" s="3" t="s">
        <v>5</v>
      </c>
      <c r="AA1173" s="3" t="s">
        <v>7632</v>
      </c>
      <c r="AD1173" s="3" t="s">
        <v>39202</v>
      </c>
    </row>
    <row r="1174" spans="1:30" ht="15" x14ac:dyDescent="0.2">
      <c r="A1174" s="3" t="s">
        <v>20533</v>
      </c>
      <c r="B1174" s="4">
        <v>42618.943495370368</v>
      </c>
      <c r="C1174" s="3" t="s">
        <v>7639</v>
      </c>
      <c r="D1174" s="3"/>
      <c r="X1174" s="3" t="s">
        <v>20534</v>
      </c>
      <c r="Y1174" s="3" t="s">
        <v>39201</v>
      </c>
      <c r="Z1174" s="3" t="s">
        <v>5</v>
      </c>
      <c r="AA1174" s="3" t="s">
        <v>7632</v>
      </c>
      <c r="AD1174" s="3" t="s">
        <v>39200</v>
      </c>
    </row>
    <row r="1175" spans="1:30" ht="15" x14ac:dyDescent="0.2">
      <c r="A1175" s="3" t="s">
        <v>17929</v>
      </c>
      <c r="B1175" s="4">
        <v>42618.943495370368</v>
      </c>
      <c r="C1175" s="3" t="s">
        <v>7639</v>
      </c>
      <c r="D1175" s="3"/>
      <c r="G1175" s="3" t="s">
        <v>39199</v>
      </c>
      <c r="I1175" s="3" t="s">
        <v>39198</v>
      </c>
      <c r="U1175" s="3" t="s">
        <v>10332</v>
      </c>
      <c r="W1175" s="3" t="s">
        <v>39197</v>
      </c>
      <c r="Z1175" s="3" t="s">
        <v>39148</v>
      </c>
      <c r="AA1175" s="3" t="s">
        <v>7632</v>
      </c>
      <c r="AB1175" s="3" t="s">
        <v>39196</v>
      </c>
      <c r="AD1175" s="3" t="s">
        <v>39195</v>
      </c>
    </row>
    <row r="1176" spans="1:30" ht="15" x14ac:dyDescent="0.2">
      <c r="A1176" s="3" t="s">
        <v>9397</v>
      </c>
      <c r="B1176" s="4">
        <v>42618.943495370368</v>
      </c>
      <c r="C1176" s="3" t="s">
        <v>7639</v>
      </c>
      <c r="D1176" s="3"/>
      <c r="G1176" s="3" t="s">
        <v>39194</v>
      </c>
      <c r="I1176" s="3" t="s">
        <v>39193</v>
      </c>
      <c r="U1176" s="3" t="s">
        <v>9414</v>
      </c>
      <c r="W1176" s="3" t="s">
        <v>39192</v>
      </c>
      <c r="Y1176" s="3" t="s">
        <v>39191</v>
      </c>
      <c r="Z1176" s="3" t="s">
        <v>39148</v>
      </c>
      <c r="AA1176" s="3" t="s">
        <v>7632</v>
      </c>
      <c r="AB1176" s="3" t="s">
        <v>39190</v>
      </c>
      <c r="AD1176" s="3" t="s">
        <v>39189</v>
      </c>
    </row>
    <row r="1177" spans="1:30" ht="15" x14ac:dyDescent="0.2">
      <c r="A1177" s="3" t="s">
        <v>18869</v>
      </c>
      <c r="B1177" s="4">
        <v>42618.943495370368</v>
      </c>
      <c r="C1177" s="3" t="s">
        <v>7639</v>
      </c>
      <c r="D1177" s="3"/>
      <c r="G1177" s="3" t="s">
        <v>39188</v>
      </c>
      <c r="I1177" s="3" t="s">
        <v>39187</v>
      </c>
      <c r="U1177" s="3" t="s">
        <v>18885</v>
      </c>
      <c r="W1177" s="3" t="s">
        <v>39186</v>
      </c>
      <c r="Z1177" s="3" t="s">
        <v>39148</v>
      </c>
      <c r="AA1177" s="3" t="s">
        <v>7632</v>
      </c>
      <c r="AB1177" s="3" t="s">
        <v>39185</v>
      </c>
      <c r="AD1177" s="3" t="s">
        <v>39184</v>
      </c>
    </row>
    <row r="1178" spans="1:30" ht="15" x14ac:dyDescent="0.2">
      <c r="A1178" s="3" t="s">
        <v>39183</v>
      </c>
      <c r="B1178" s="4">
        <v>42618.943495370368</v>
      </c>
      <c r="C1178" s="3" t="s">
        <v>7639</v>
      </c>
      <c r="D1178" s="3"/>
      <c r="G1178" s="3" t="s">
        <v>39182</v>
      </c>
      <c r="I1178" s="3" t="s">
        <v>39181</v>
      </c>
      <c r="W1178" s="3" t="s">
        <v>39180</v>
      </c>
      <c r="Z1178" s="3" t="s">
        <v>39148</v>
      </c>
      <c r="AA1178" s="3" t="s">
        <v>7632</v>
      </c>
      <c r="AB1178" s="3" t="s">
        <v>39179</v>
      </c>
      <c r="AD1178" s="3" t="s">
        <v>39178</v>
      </c>
    </row>
    <row r="1179" spans="1:30" ht="15" x14ac:dyDescent="0.2">
      <c r="A1179" s="3" t="s">
        <v>18739</v>
      </c>
      <c r="B1179" s="4">
        <v>42618.943495370368</v>
      </c>
      <c r="C1179" s="3" t="s">
        <v>7639</v>
      </c>
      <c r="D1179" s="3"/>
      <c r="G1179" s="3" t="s">
        <v>39177</v>
      </c>
      <c r="I1179" s="3" t="s">
        <v>39176</v>
      </c>
      <c r="U1179" s="3" t="s">
        <v>7682</v>
      </c>
      <c r="W1179" s="3" t="s">
        <v>39175</v>
      </c>
      <c r="Z1179" s="3" t="s">
        <v>39148</v>
      </c>
      <c r="AA1179" s="3" t="s">
        <v>7632</v>
      </c>
      <c r="AB1179" s="3" t="s">
        <v>36440</v>
      </c>
      <c r="AD1179" s="3" t="s">
        <v>39174</v>
      </c>
    </row>
    <row r="1180" spans="1:30" ht="15" x14ac:dyDescent="0.2">
      <c r="A1180" s="3" t="s">
        <v>18066</v>
      </c>
      <c r="B1180" s="4">
        <v>42618.943483796298</v>
      </c>
      <c r="C1180" s="3" t="s">
        <v>7639</v>
      </c>
      <c r="D1180" s="3"/>
      <c r="G1180" s="3" t="s">
        <v>39173</v>
      </c>
      <c r="I1180" s="3" t="s">
        <v>39172</v>
      </c>
      <c r="U1180" s="3" t="s">
        <v>12785</v>
      </c>
      <c r="W1180" s="3" t="s">
        <v>39171</v>
      </c>
      <c r="Z1180" s="3" t="s">
        <v>39148</v>
      </c>
      <c r="AA1180" s="3" t="s">
        <v>7632</v>
      </c>
      <c r="AB1180" s="3" t="s">
        <v>39170</v>
      </c>
      <c r="AD1180" s="3" t="s">
        <v>39169</v>
      </c>
    </row>
    <row r="1181" spans="1:30" ht="15" x14ac:dyDescent="0.2">
      <c r="A1181" s="3" t="s">
        <v>39168</v>
      </c>
      <c r="B1181" s="4">
        <v>42618.943483796298</v>
      </c>
      <c r="C1181" s="3" t="s">
        <v>7639</v>
      </c>
      <c r="D1181" s="3"/>
      <c r="G1181" s="3" t="s">
        <v>39167</v>
      </c>
      <c r="I1181" s="3" t="s">
        <v>39166</v>
      </c>
      <c r="W1181" s="3" t="s">
        <v>39165</v>
      </c>
      <c r="Z1181" s="3" t="s">
        <v>39148</v>
      </c>
      <c r="AA1181" s="3" t="s">
        <v>7632</v>
      </c>
      <c r="AB1181" s="3" t="s">
        <v>39164</v>
      </c>
      <c r="AD1181" s="3" t="s">
        <v>39163</v>
      </c>
    </row>
    <row r="1182" spans="1:30" ht="15" x14ac:dyDescent="0.2">
      <c r="A1182" s="3" t="s">
        <v>39162</v>
      </c>
      <c r="B1182" s="4">
        <v>42618.943483796298</v>
      </c>
      <c r="C1182" s="3" t="s">
        <v>7639</v>
      </c>
      <c r="D1182" s="3"/>
      <c r="G1182" s="3" t="s">
        <v>39161</v>
      </c>
      <c r="I1182" s="3" t="s">
        <v>39160</v>
      </c>
      <c r="U1182" s="3" t="s">
        <v>15957</v>
      </c>
      <c r="W1182" s="3" t="s">
        <v>39159</v>
      </c>
      <c r="Z1182" s="3" t="s">
        <v>39148</v>
      </c>
      <c r="AA1182" s="3" t="s">
        <v>7632</v>
      </c>
      <c r="AB1182" s="3" t="s">
        <v>39158</v>
      </c>
      <c r="AD1182" s="3" t="s">
        <v>39157</v>
      </c>
    </row>
    <row r="1183" spans="1:30" ht="15" x14ac:dyDescent="0.2">
      <c r="A1183" s="3" t="s">
        <v>20109</v>
      </c>
      <c r="B1183" s="4">
        <v>42618.943483796298</v>
      </c>
      <c r="C1183" s="3" t="s">
        <v>7639</v>
      </c>
      <c r="D1183" s="3"/>
      <c r="G1183" s="3" t="s">
        <v>39156</v>
      </c>
      <c r="I1183" s="3" t="s">
        <v>39155</v>
      </c>
      <c r="U1183" s="3" t="s">
        <v>7925</v>
      </c>
      <c r="W1183" s="3" t="s">
        <v>39154</v>
      </c>
      <c r="Z1183" s="3" t="s">
        <v>39148</v>
      </c>
      <c r="AA1183" s="3" t="s">
        <v>7632</v>
      </c>
      <c r="AB1183" s="3" t="s">
        <v>39153</v>
      </c>
      <c r="AD1183" s="3" t="s">
        <v>39152</v>
      </c>
    </row>
    <row r="1184" spans="1:30" ht="15" x14ac:dyDescent="0.2">
      <c r="A1184" s="3" t="s">
        <v>26814</v>
      </c>
      <c r="B1184" s="4">
        <v>42618.943483796298</v>
      </c>
      <c r="C1184" s="3" t="s">
        <v>7639</v>
      </c>
      <c r="D1184" s="3"/>
      <c r="G1184" s="3" t="s">
        <v>39151</v>
      </c>
      <c r="I1184" s="3" t="s">
        <v>39150</v>
      </c>
      <c r="U1184" s="3" t="s">
        <v>20430</v>
      </c>
      <c r="W1184" s="3" t="s">
        <v>39149</v>
      </c>
      <c r="Z1184" s="3" t="s">
        <v>39148</v>
      </c>
      <c r="AA1184" s="3" t="s">
        <v>7632</v>
      </c>
      <c r="AB1184" s="3" t="s">
        <v>39147</v>
      </c>
      <c r="AD1184" s="3" t="s">
        <v>39146</v>
      </c>
    </row>
    <row r="1185" spans="1:30" ht="15" x14ac:dyDescent="0.2">
      <c r="A1185" s="3" t="s">
        <v>39145</v>
      </c>
      <c r="B1185" s="4">
        <v>42618.943483796298</v>
      </c>
      <c r="C1185" s="3" t="s">
        <v>7639</v>
      </c>
      <c r="D1185" s="3"/>
      <c r="Z1185" s="3" t="s">
        <v>5</v>
      </c>
      <c r="AA1185" s="3" t="s">
        <v>7697</v>
      </c>
      <c r="AD1185" s="3" t="s">
        <v>39144</v>
      </c>
    </row>
    <row r="1186" spans="1:30" ht="15" x14ac:dyDescent="0.2">
      <c r="A1186" s="3" t="s">
        <v>10836</v>
      </c>
      <c r="B1186" s="4">
        <v>42618.943483796298</v>
      </c>
      <c r="C1186" s="3" t="s">
        <v>7639</v>
      </c>
      <c r="D1186" s="3"/>
      <c r="X1186" s="3" t="s">
        <v>10840</v>
      </c>
      <c r="Y1186" s="3" t="s">
        <v>39143</v>
      </c>
      <c r="Z1186" s="3" t="s">
        <v>5</v>
      </c>
      <c r="AA1186" s="3" t="s">
        <v>7697</v>
      </c>
      <c r="AB1186" s="3" t="s">
        <v>39142</v>
      </c>
      <c r="AD1186" s="3" t="s">
        <v>39141</v>
      </c>
    </row>
    <row r="1187" spans="1:30" ht="15" x14ac:dyDescent="0.2">
      <c r="A1187" s="3" t="s">
        <v>39140</v>
      </c>
      <c r="B1187" s="4">
        <v>42618.943483796298</v>
      </c>
      <c r="C1187" s="3" t="s">
        <v>7639</v>
      </c>
      <c r="D1187" s="3"/>
      <c r="X1187" s="3" t="s">
        <v>12491</v>
      </c>
      <c r="Z1187" s="3" t="s">
        <v>5</v>
      </c>
      <c r="AA1187" s="3" t="s">
        <v>7697</v>
      </c>
      <c r="AD1187" s="3" t="s">
        <v>39139</v>
      </c>
    </row>
    <row r="1188" spans="1:30" ht="15" x14ac:dyDescent="0.2">
      <c r="A1188" s="3" t="s">
        <v>39138</v>
      </c>
      <c r="B1188" s="4">
        <v>42618.943483796298</v>
      </c>
      <c r="C1188" s="3" t="s">
        <v>7639</v>
      </c>
      <c r="D1188" s="3"/>
      <c r="Z1188" s="3" t="s">
        <v>5</v>
      </c>
      <c r="AA1188" s="3" t="s">
        <v>7697</v>
      </c>
      <c r="AD1188" s="3" t="s">
        <v>39137</v>
      </c>
    </row>
    <row r="1189" spans="1:30" ht="15" x14ac:dyDescent="0.2">
      <c r="A1189" s="3" t="s">
        <v>39136</v>
      </c>
      <c r="B1189" s="4">
        <v>42618.943483796298</v>
      </c>
      <c r="C1189" s="3" t="s">
        <v>7639</v>
      </c>
      <c r="D1189" s="3"/>
      <c r="X1189" s="3" t="s">
        <v>19634</v>
      </c>
      <c r="Z1189" s="3" t="s">
        <v>5</v>
      </c>
      <c r="AA1189" s="3" t="s">
        <v>7697</v>
      </c>
      <c r="AD1189" s="3" t="s">
        <v>39135</v>
      </c>
    </row>
    <row r="1190" spans="1:30" ht="15" x14ac:dyDescent="0.2">
      <c r="A1190" s="3" t="s">
        <v>39134</v>
      </c>
      <c r="B1190" s="4">
        <v>42618.943483796298</v>
      </c>
      <c r="C1190" s="3" t="s">
        <v>7639</v>
      </c>
      <c r="D1190" s="3"/>
      <c r="X1190" s="3" t="s">
        <v>10776</v>
      </c>
      <c r="Z1190" s="3" t="s">
        <v>5</v>
      </c>
      <c r="AA1190" s="3" t="s">
        <v>7697</v>
      </c>
      <c r="AD1190" s="3" t="s">
        <v>39133</v>
      </c>
    </row>
    <row r="1191" spans="1:30" ht="15" x14ac:dyDescent="0.2">
      <c r="A1191" s="3" t="s">
        <v>39132</v>
      </c>
      <c r="B1191" s="4">
        <v>42618.943483796298</v>
      </c>
      <c r="C1191" s="3" t="s">
        <v>7639</v>
      </c>
      <c r="D1191" s="3"/>
      <c r="Z1191" s="3" t="s">
        <v>5</v>
      </c>
      <c r="AA1191" s="3" t="s">
        <v>7697</v>
      </c>
      <c r="AD1191" s="3" t="s">
        <v>39131</v>
      </c>
    </row>
    <row r="1192" spans="1:30" ht="15" x14ac:dyDescent="0.2">
      <c r="A1192" s="3" t="s">
        <v>39130</v>
      </c>
      <c r="B1192" s="4">
        <v>42618.943483796298</v>
      </c>
      <c r="C1192" s="3" t="s">
        <v>7639</v>
      </c>
      <c r="D1192" s="3"/>
      <c r="X1192" s="3" t="s">
        <v>15053</v>
      </c>
      <c r="Z1192" s="3" t="s">
        <v>5</v>
      </c>
      <c r="AA1192" s="3" t="s">
        <v>7697</v>
      </c>
      <c r="AD1192" s="3" t="s">
        <v>39129</v>
      </c>
    </row>
    <row r="1193" spans="1:30" ht="15" x14ac:dyDescent="0.2">
      <c r="A1193" s="3" t="s">
        <v>39128</v>
      </c>
      <c r="B1193" s="4">
        <v>42618.943483796298</v>
      </c>
      <c r="C1193" s="3" t="s">
        <v>7639</v>
      </c>
      <c r="D1193" s="3"/>
      <c r="X1193" s="3" t="s">
        <v>21995</v>
      </c>
      <c r="Z1193" s="3" t="s">
        <v>5</v>
      </c>
      <c r="AA1193" s="3" t="s">
        <v>7697</v>
      </c>
      <c r="AD1193" s="3" t="s">
        <v>39127</v>
      </c>
    </row>
    <row r="1194" spans="1:30" ht="15" x14ac:dyDescent="0.2">
      <c r="A1194" s="3" t="s">
        <v>39126</v>
      </c>
      <c r="B1194" s="4">
        <v>42618.943483796298</v>
      </c>
      <c r="C1194" s="3" t="s">
        <v>7639</v>
      </c>
      <c r="D1194" s="3"/>
      <c r="X1194" s="3" t="s">
        <v>10950</v>
      </c>
      <c r="Z1194" s="3" t="s">
        <v>5</v>
      </c>
      <c r="AA1194" s="3" t="s">
        <v>7697</v>
      </c>
      <c r="AD1194" s="3" t="s">
        <v>39125</v>
      </c>
    </row>
    <row r="1195" spans="1:30" ht="15" x14ac:dyDescent="0.2">
      <c r="A1195" s="3" t="s">
        <v>39124</v>
      </c>
      <c r="B1195" s="4">
        <v>42618.943472222221</v>
      </c>
      <c r="C1195" s="3" t="s">
        <v>7639</v>
      </c>
      <c r="D1195" s="3"/>
      <c r="Z1195" s="3" t="s">
        <v>5</v>
      </c>
      <c r="AA1195" s="3" t="s">
        <v>7697</v>
      </c>
      <c r="AD1195" s="3" t="s">
        <v>39123</v>
      </c>
    </row>
    <row r="1196" spans="1:30" ht="15" x14ac:dyDescent="0.2">
      <c r="A1196" s="3" t="s">
        <v>39122</v>
      </c>
      <c r="B1196" s="4">
        <v>42618.943472222221</v>
      </c>
      <c r="C1196" s="3" t="s">
        <v>7639</v>
      </c>
      <c r="D1196" s="3"/>
      <c r="Z1196" s="3" t="s">
        <v>39119</v>
      </c>
      <c r="AA1196" s="3" t="s">
        <v>7656</v>
      </c>
      <c r="AD1196" s="3" t="s">
        <v>39121</v>
      </c>
    </row>
    <row r="1197" spans="1:30" ht="15" x14ac:dyDescent="0.2">
      <c r="A1197" s="3" t="s">
        <v>39120</v>
      </c>
      <c r="B1197" s="4">
        <v>42618.943472222221</v>
      </c>
      <c r="C1197" s="3" t="s">
        <v>7639</v>
      </c>
      <c r="D1197" s="3"/>
      <c r="Z1197" s="3" t="s">
        <v>39119</v>
      </c>
      <c r="AA1197" s="3" t="s">
        <v>7656</v>
      </c>
      <c r="AD1197" s="3" t="s">
        <v>39118</v>
      </c>
    </row>
    <row r="1198" spans="1:30" ht="15" x14ac:dyDescent="0.2">
      <c r="A1198" s="3" t="s">
        <v>39117</v>
      </c>
      <c r="B1198" s="4">
        <v>42618.943472222221</v>
      </c>
      <c r="C1198" s="3" t="s">
        <v>7639</v>
      </c>
      <c r="D1198" s="3"/>
      <c r="Z1198" s="3" t="s">
        <v>39093</v>
      </c>
      <c r="AA1198" s="3" t="s">
        <v>7656</v>
      </c>
      <c r="AD1198" s="3" t="s">
        <v>39116</v>
      </c>
    </row>
    <row r="1199" spans="1:30" ht="15" x14ac:dyDescent="0.2">
      <c r="A1199" s="3" t="s">
        <v>39115</v>
      </c>
      <c r="B1199" s="4">
        <v>42618.943472222221</v>
      </c>
      <c r="C1199" s="3" t="s">
        <v>7639</v>
      </c>
      <c r="D1199" s="3"/>
      <c r="E1199" s="3" t="s">
        <v>39114</v>
      </c>
      <c r="F1199" s="3" t="s">
        <v>39095</v>
      </c>
      <c r="S1199" s="3" t="s">
        <v>39113</v>
      </c>
      <c r="Z1199" s="3" t="s">
        <v>39093</v>
      </c>
      <c r="AA1199" s="3" t="s">
        <v>7656</v>
      </c>
      <c r="AD1199" s="3" t="s">
        <v>39112</v>
      </c>
    </row>
    <row r="1200" spans="1:30" ht="15" x14ac:dyDescent="0.2">
      <c r="A1200" s="3" t="s">
        <v>39111</v>
      </c>
      <c r="B1200" s="4">
        <v>42618.943472222221</v>
      </c>
      <c r="C1200" s="3" t="s">
        <v>7639</v>
      </c>
      <c r="D1200" s="3"/>
      <c r="E1200" s="3" t="s">
        <v>39098</v>
      </c>
      <c r="S1200" s="3" t="s">
        <v>28179</v>
      </c>
      <c r="Z1200" s="3" t="s">
        <v>39093</v>
      </c>
      <c r="AA1200" s="3" t="s">
        <v>7656</v>
      </c>
      <c r="AD1200" s="3" t="s">
        <v>39110</v>
      </c>
    </row>
    <row r="1201" spans="1:30" ht="15" x14ac:dyDescent="0.2">
      <c r="A1201" s="3" t="s">
        <v>39109</v>
      </c>
      <c r="B1201" s="4">
        <v>42618.943472222221</v>
      </c>
      <c r="C1201" s="3" t="s">
        <v>7639</v>
      </c>
      <c r="D1201" s="3"/>
      <c r="E1201" s="3" t="s">
        <v>39098</v>
      </c>
      <c r="S1201" s="3" t="s">
        <v>28179</v>
      </c>
      <c r="Z1201" s="3" t="s">
        <v>39093</v>
      </c>
      <c r="AA1201" s="3" t="s">
        <v>7656</v>
      </c>
      <c r="AD1201" s="3" t="s">
        <v>39108</v>
      </c>
    </row>
    <row r="1202" spans="1:30" ht="15" x14ac:dyDescent="0.2">
      <c r="A1202" s="3" t="s">
        <v>39107</v>
      </c>
      <c r="B1202" s="4">
        <v>42618.943472222221</v>
      </c>
      <c r="C1202" s="3" t="s">
        <v>7639</v>
      </c>
      <c r="D1202" s="3"/>
      <c r="E1202" s="3" t="s">
        <v>35129</v>
      </c>
      <c r="F1202" s="3" t="s">
        <v>39095</v>
      </c>
      <c r="S1202" s="3" t="s">
        <v>39094</v>
      </c>
      <c r="Z1202" s="3" t="s">
        <v>39093</v>
      </c>
      <c r="AA1202" s="3" t="s">
        <v>7656</v>
      </c>
      <c r="AD1202" s="3" t="s">
        <v>39106</v>
      </c>
    </row>
    <row r="1203" spans="1:30" ht="15" x14ac:dyDescent="0.2">
      <c r="A1203" s="3" t="s">
        <v>39105</v>
      </c>
      <c r="B1203" s="4">
        <v>42618.943472222221</v>
      </c>
      <c r="C1203" s="3" t="s">
        <v>7639</v>
      </c>
      <c r="D1203" s="3"/>
      <c r="E1203" s="3" t="s">
        <v>39098</v>
      </c>
      <c r="S1203" s="3" t="s">
        <v>28179</v>
      </c>
      <c r="Z1203" s="3" t="s">
        <v>39093</v>
      </c>
      <c r="AA1203" s="3" t="s">
        <v>7656</v>
      </c>
      <c r="AD1203" s="3" t="s">
        <v>39104</v>
      </c>
    </row>
    <row r="1204" spans="1:30" ht="15" x14ac:dyDescent="0.2">
      <c r="A1204" s="3" t="s">
        <v>39103</v>
      </c>
      <c r="B1204" s="4">
        <v>42618.943472222221</v>
      </c>
      <c r="C1204" s="3" t="s">
        <v>7639</v>
      </c>
      <c r="D1204" s="3"/>
      <c r="E1204" s="3" t="s">
        <v>39098</v>
      </c>
      <c r="S1204" s="3" t="s">
        <v>28179</v>
      </c>
      <c r="Z1204" s="3" t="s">
        <v>39093</v>
      </c>
      <c r="AA1204" s="3" t="s">
        <v>7656</v>
      </c>
      <c r="AD1204" s="3" t="s">
        <v>39102</v>
      </c>
    </row>
    <row r="1205" spans="1:30" ht="15" x14ac:dyDescent="0.2">
      <c r="A1205" s="3" t="s">
        <v>39101</v>
      </c>
      <c r="B1205" s="4">
        <v>42618.943472222221</v>
      </c>
      <c r="C1205" s="3" t="s">
        <v>7639</v>
      </c>
      <c r="D1205" s="3"/>
      <c r="E1205" s="3" t="s">
        <v>39098</v>
      </c>
      <c r="S1205" s="3" t="s">
        <v>28179</v>
      </c>
      <c r="Z1205" s="3" t="s">
        <v>39093</v>
      </c>
      <c r="AA1205" s="3" t="s">
        <v>7656</v>
      </c>
      <c r="AD1205" s="3" t="s">
        <v>39100</v>
      </c>
    </row>
    <row r="1206" spans="1:30" ht="15" x14ac:dyDescent="0.2">
      <c r="A1206" s="3" t="s">
        <v>39099</v>
      </c>
      <c r="B1206" s="4">
        <v>42618.943472222221</v>
      </c>
      <c r="C1206" s="3" t="s">
        <v>7639</v>
      </c>
      <c r="D1206" s="3"/>
      <c r="E1206" s="3" t="s">
        <v>39098</v>
      </c>
      <c r="Z1206" s="3" t="s">
        <v>39093</v>
      </c>
      <c r="AA1206" s="3" t="s">
        <v>7656</v>
      </c>
      <c r="AD1206" s="3" t="s">
        <v>39097</v>
      </c>
    </row>
    <row r="1207" spans="1:30" ht="15" x14ac:dyDescent="0.2">
      <c r="A1207" s="3" t="s">
        <v>39096</v>
      </c>
      <c r="B1207" s="4">
        <v>42618.943472222221</v>
      </c>
      <c r="C1207" s="3" t="s">
        <v>7639</v>
      </c>
      <c r="D1207" s="3"/>
      <c r="E1207" s="3" t="s">
        <v>35129</v>
      </c>
      <c r="F1207" s="3" t="s">
        <v>39095</v>
      </c>
      <c r="S1207" s="3" t="s">
        <v>39094</v>
      </c>
      <c r="Z1207" s="3" t="s">
        <v>39093</v>
      </c>
      <c r="AA1207" s="3" t="s">
        <v>7656</v>
      </c>
      <c r="AD1207" s="3" t="s">
        <v>39092</v>
      </c>
    </row>
    <row r="1208" spans="1:30" ht="15" x14ac:dyDescent="0.2">
      <c r="A1208" s="3" t="s">
        <v>17523</v>
      </c>
      <c r="B1208" s="4">
        <v>42618.943472222221</v>
      </c>
      <c r="C1208" s="3" t="s">
        <v>7639</v>
      </c>
      <c r="D1208" s="3"/>
      <c r="X1208" s="3" t="s">
        <v>17527</v>
      </c>
      <c r="Y1208" s="3" t="s">
        <v>39091</v>
      </c>
      <c r="Z1208" s="3" t="s">
        <v>5</v>
      </c>
      <c r="AA1208" s="3" t="s">
        <v>7632</v>
      </c>
      <c r="AD1208" s="3" t="s">
        <v>39090</v>
      </c>
    </row>
    <row r="1209" spans="1:30" ht="15" x14ac:dyDescent="0.2">
      <c r="A1209" s="3" t="s">
        <v>17458</v>
      </c>
      <c r="B1209" s="4">
        <v>42618.943472222221</v>
      </c>
      <c r="C1209" s="3" t="s">
        <v>7639</v>
      </c>
      <c r="D1209" s="3"/>
      <c r="X1209" s="3" t="s">
        <v>17459</v>
      </c>
      <c r="Y1209" s="3" t="s">
        <v>39089</v>
      </c>
      <c r="Z1209" s="3" t="s">
        <v>5</v>
      </c>
      <c r="AA1209" s="3" t="s">
        <v>7632</v>
      </c>
      <c r="AD1209" s="3" t="s">
        <v>39088</v>
      </c>
    </row>
    <row r="1210" spans="1:30" ht="15" x14ac:dyDescent="0.2">
      <c r="A1210" s="3" t="s">
        <v>10343</v>
      </c>
      <c r="B1210" s="4">
        <v>42618.943472222221</v>
      </c>
      <c r="C1210" s="3" t="s">
        <v>7639</v>
      </c>
      <c r="D1210" s="3"/>
      <c r="X1210" s="3" t="s">
        <v>10344</v>
      </c>
      <c r="Y1210" s="3" t="s">
        <v>39087</v>
      </c>
      <c r="Z1210" s="3" t="s">
        <v>5</v>
      </c>
      <c r="AA1210" s="3" t="s">
        <v>7632</v>
      </c>
      <c r="AD1210" s="3" t="s">
        <v>39086</v>
      </c>
    </row>
    <row r="1211" spans="1:30" ht="15" x14ac:dyDescent="0.2">
      <c r="A1211" s="3" t="s">
        <v>8097</v>
      </c>
      <c r="B1211" s="4">
        <v>42618.943472222221</v>
      </c>
      <c r="C1211" s="3" t="s">
        <v>7639</v>
      </c>
      <c r="D1211" s="3"/>
      <c r="X1211" s="3" t="s">
        <v>8102</v>
      </c>
      <c r="Y1211" s="3" t="s">
        <v>39085</v>
      </c>
      <c r="Z1211" s="3" t="s">
        <v>5</v>
      </c>
      <c r="AA1211" s="3" t="s">
        <v>7632</v>
      </c>
      <c r="AD1211" s="3" t="s">
        <v>39084</v>
      </c>
    </row>
    <row r="1212" spans="1:30" ht="15" x14ac:dyDescent="0.2">
      <c r="A1212" s="3" t="s">
        <v>12784</v>
      </c>
      <c r="B1212" s="4">
        <v>42618.943460648137</v>
      </c>
      <c r="C1212" s="3" t="s">
        <v>7639</v>
      </c>
      <c r="D1212" s="3"/>
      <c r="X1212" s="3" t="s">
        <v>12785</v>
      </c>
      <c r="Y1212" s="3" t="s">
        <v>39083</v>
      </c>
      <c r="Z1212" s="3" t="s">
        <v>5</v>
      </c>
      <c r="AA1212" s="3" t="s">
        <v>7632</v>
      </c>
      <c r="AD1212" s="3" t="s">
        <v>39082</v>
      </c>
    </row>
    <row r="1213" spans="1:30" ht="15" x14ac:dyDescent="0.2">
      <c r="A1213" s="3" t="s">
        <v>19014</v>
      </c>
      <c r="B1213" s="4">
        <v>42618.943460648137</v>
      </c>
      <c r="C1213" s="3" t="s">
        <v>7639</v>
      </c>
      <c r="D1213" s="3"/>
      <c r="X1213" s="3" t="s">
        <v>19015</v>
      </c>
      <c r="Y1213" s="3" t="s">
        <v>39081</v>
      </c>
      <c r="Z1213" s="3" t="s">
        <v>5</v>
      </c>
      <c r="AA1213" s="3" t="s">
        <v>7632</v>
      </c>
      <c r="AD1213" s="3" t="s">
        <v>39080</v>
      </c>
    </row>
    <row r="1214" spans="1:30" ht="15" x14ac:dyDescent="0.2">
      <c r="A1214" s="3" t="s">
        <v>39079</v>
      </c>
      <c r="B1214" s="4">
        <v>42618.943460648137</v>
      </c>
      <c r="C1214" s="3" t="s">
        <v>7639</v>
      </c>
      <c r="D1214" s="3"/>
      <c r="Z1214" s="3" t="s">
        <v>5</v>
      </c>
      <c r="AA1214" s="3" t="s">
        <v>7632</v>
      </c>
      <c r="AD1214" s="3" t="s">
        <v>39078</v>
      </c>
    </row>
    <row r="1215" spans="1:30" ht="15" x14ac:dyDescent="0.2">
      <c r="A1215" s="3" t="s">
        <v>7777</v>
      </c>
      <c r="B1215" s="4">
        <v>42618.943460648137</v>
      </c>
      <c r="C1215" s="3" t="s">
        <v>7639</v>
      </c>
      <c r="D1215" s="3"/>
      <c r="X1215" s="3" t="s">
        <v>7778</v>
      </c>
      <c r="Y1215" s="3" t="s">
        <v>39077</v>
      </c>
      <c r="Z1215" s="3" t="s">
        <v>5</v>
      </c>
      <c r="AA1215" s="3" t="s">
        <v>7632</v>
      </c>
      <c r="AD1215" s="3" t="s">
        <v>39076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15"/>
  <sheetViews>
    <sheetView workbookViewId="0">
      <selection activeCell="A8" sqref="A8"/>
    </sheetView>
  </sheetViews>
  <sheetFormatPr baseColWidth="10" defaultRowHeight="16" x14ac:dyDescent="0.2"/>
  <cols>
    <col min="1" max="1" width="32.6640625" style="3" customWidth="1"/>
    <col min="2" max="2" width="15" style="3" customWidth="1"/>
    <col min="3" max="4" width="12" style="3" customWidth="1"/>
    <col min="6" max="6" width="16.33203125" style="3" customWidth="1"/>
    <col min="7" max="7" width="18.83203125" style="3" customWidth="1"/>
    <col min="8" max="8" width="21" style="3" customWidth="1"/>
    <col min="9" max="9" width="18.83203125" style="3" customWidth="1"/>
    <col min="10" max="10" width="12.33203125" style="3" customWidth="1"/>
    <col min="11" max="11" width="10.83203125" style="3"/>
    <col min="12" max="12" width="13.33203125" style="3" customWidth="1"/>
    <col min="13" max="14" width="10.83203125" style="3"/>
    <col min="15" max="15" width="21.83203125" style="3" customWidth="1"/>
    <col min="16" max="16" width="32.1640625" style="3" customWidth="1"/>
    <col min="17" max="17" width="15.83203125" style="3" customWidth="1"/>
    <col min="18" max="18" width="19.6640625" style="3" customWidth="1"/>
    <col min="19" max="19" width="29.83203125" style="3" customWidth="1"/>
    <col min="20" max="20" width="23.1640625" style="3" customWidth="1"/>
    <col min="21" max="21" width="33.5" style="3" customWidth="1"/>
    <col min="22" max="22" width="17.1640625" style="3" customWidth="1"/>
    <col min="23" max="23" width="26.33203125" style="3" customWidth="1"/>
    <col min="24" max="24" width="27.83203125" style="3" customWidth="1"/>
    <col min="25" max="25" width="29.6640625" style="3" customWidth="1"/>
    <col min="26" max="27" width="10.83203125" style="3"/>
    <col min="28" max="28" width="12.5" style="3" customWidth="1"/>
    <col min="29" max="29" width="22.6640625" style="3" customWidth="1"/>
    <col min="30" max="30" width="13.33203125" style="3" customWidth="1"/>
    <col min="32" max="32" width="14" style="3" customWidth="1"/>
    <col min="33" max="16384" width="10.83203125" style="3"/>
  </cols>
  <sheetData>
    <row r="1" spans="1:32" ht="15" x14ac:dyDescent="0.2">
      <c r="A1" s="3" t="s">
        <v>42681</v>
      </c>
      <c r="B1" s="3" t="s">
        <v>38970</v>
      </c>
      <c r="C1" s="3" t="s">
        <v>39018</v>
      </c>
      <c r="D1" s="3" t="s">
        <v>39017</v>
      </c>
      <c r="E1" s="3" t="s">
        <v>42680</v>
      </c>
      <c r="F1" s="3" t="s">
        <v>42679</v>
      </c>
      <c r="G1" s="3" t="s">
        <v>42678</v>
      </c>
      <c r="H1" s="3" t="s">
        <v>42677</v>
      </c>
      <c r="I1" s="3" t="s">
        <v>42676</v>
      </c>
      <c r="J1" s="3" t="s">
        <v>39002</v>
      </c>
      <c r="K1" s="3" t="s">
        <v>39003</v>
      </c>
      <c r="L1" s="3" t="s">
        <v>39001</v>
      </c>
      <c r="M1" s="3" t="s">
        <v>39000</v>
      </c>
      <c r="N1" s="3" t="s">
        <v>38999</v>
      </c>
      <c r="O1" s="3" t="s">
        <v>38998</v>
      </c>
      <c r="P1" s="3" t="s">
        <v>38997</v>
      </c>
      <c r="Q1" s="3" t="s">
        <v>38996</v>
      </c>
      <c r="R1" s="3" t="s">
        <v>42675</v>
      </c>
      <c r="S1" s="3" t="s">
        <v>38994</v>
      </c>
      <c r="T1" s="3" t="s">
        <v>38993</v>
      </c>
      <c r="U1" s="3" t="s">
        <v>38992</v>
      </c>
      <c r="V1" s="3" t="s">
        <v>42674</v>
      </c>
      <c r="W1" s="3" t="s">
        <v>42673</v>
      </c>
      <c r="X1" s="3" t="s">
        <v>42672</v>
      </c>
      <c r="Y1" s="3" t="s">
        <v>42671</v>
      </c>
      <c r="Z1" s="3" t="s">
        <v>42670</v>
      </c>
      <c r="AA1" s="3" t="s">
        <v>42669</v>
      </c>
      <c r="AB1" s="3" t="s">
        <v>42668</v>
      </c>
      <c r="AC1" s="3" t="s">
        <v>42667</v>
      </c>
      <c r="AD1" s="3" t="s">
        <v>38971</v>
      </c>
      <c r="AE1" s="3" t="s">
        <v>42666</v>
      </c>
      <c r="AF1" s="3" t="s">
        <v>38969</v>
      </c>
    </row>
    <row r="2" spans="1:32" ht="15" x14ac:dyDescent="0.2">
      <c r="A2" s="3" t="s">
        <v>25080</v>
      </c>
      <c r="B2" s="3" t="s">
        <v>42664</v>
      </c>
      <c r="C2" s="4">
        <v>43105.71297453704</v>
      </c>
      <c r="D2" s="3" t="s">
        <v>31816</v>
      </c>
      <c r="E2" s="3"/>
      <c r="Y2" s="3" t="s">
        <v>25083</v>
      </c>
      <c r="AA2" s="3" t="s">
        <v>5</v>
      </c>
      <c r="AB2" s="3" t="s">
        <v>7697</v>
      </c>
      <c r="AC2" s="3" t="s">
        <v>42665</v>
      </c>
      <c r="AE2" s="3"/>
    </row>
    <row r="3" spans="1:32" ht="15" x14ac:dyDescent="0.2">
      <c r="A3" s="3" t="s">
        <v>27528</v>
      </c>
      <c r="B3" s="3" t="s">
        <v>42662</v>
      </c>
      <c r="C3" s="4">
        <v>43105.64880787037</v>
      </c>
      <c r="D3" s="3" t="s">
        <v>31816</v>
      </c>
      <c r="E3" s="3"/>
      <c r="Y3" s="3" t="s">
        <v>27533</v>
      </c>
      <c r="AA3" s="3" t="s">
        <v>5</v>
      </c>
      <c r="AB3" s="3" t="s">
        <v>27526</v>
      </c>
      <c r="AC3" s="3" t="s">
        <v>42663</v>
      </c>
      <c r="AE3" s="3"/>
    </row>
    <row r="4" spans="1:32" ht="15" x14ac:dyDescent="0.2">
      <c r="A4" s="3" t="s">
        <v>38736</v>
      </c>
      <c r="B4" s="3" t="s">
        <v>42660</v>
      </c>
      <c r="C4" s="4">
        <v>43054.436527777783</v>
      </c>
      <c r="D4" s="3" t="s">
        <v>31816</v>
      </c>
      <c r="E4" s="3"/>
      <c r="Z4" s="3" t="s">
        <v>38740</v>
      </c>
      <c r="AA4" s="3" t="s">
        <v>5</v>
      </c>
      <c r="AB4" s="3" t="s">
        <v>7632</v>
      </c>
      <c r="AC4" s="3" t="s">
        <v>42661</v>
      </c>
      <c r="AE4" s="3"/>
    </row>
    <row r="5" spans="1:32" ht="15" x14ac:dyDescent="0.2">
      <c r="A5" s="3" t="s">
        <v>18968</v>
      </c>
      <c r="B5" s="3" t="s">
        <v>42658</v>
      </c>
      <c r="C5" s="4">
        <v>43053.732708333337</v>
      </c>
      <c r="D5" s="3" t="s">
        <v>31816</v>
      </c>
      <c r="E5" s="3"/>
      <c r="Y5" s="3" t="s">
        <v>18972</v>
      </c>
      <c r="AA5" s="3" t="s">
        <v>5</v>
      </c>
      <c r="AB5" s="3" t="s">
        <v>7632</v>
      </c>
      <c r="AC5" s="3" t="s">
        <v>42659</v>
      </c>
      <c r="AE5" s="3"/>
    </row>
    <row r="6" spans="1:32" ht="15" x14ac:dyDescent="0.2">
      <c r="A6" s="3" t="s">
        <v>21207</v>
      </c>
      <c r="B6" s="3" t="s">
        <v>42656</v>
      </c>
      <c r="C6" s="4">
        <v>43053.731932870367</v>
      </c>
      <c r="D6" s="3" t="s">
        <v>31816</v>
      </c>
      <c r="E6" s="3"/>
      <c r="Y6" s="3" t="s">
        <v>21211</v>
      </c>
      <c r="AA6" s="3" t="s">
        <v>5</v>
      </c>
      <c r="AB6" s="3" t="s">
        <v>7632</v>
      </c>
      <c r="AC6" s="3" t="s">
        <v>42657</v>
      </c>
      <c r="AE6" s="3"/>
    </row>
    <row r="7" spans="1:32" ht="15" x14ac:dyDescent="0.2">
      <c r="A7" s="3" t="s">
        <v>38960</v>
      </c>
      <c r="B7" s="3" t="s">
        <v>42654</v>
      </c>
      <c r="C7" s="4">
        <v>43053.728715277779</v>
      </c>
      <c r="D7" s="3" t="s">
        <v>31816</v>
      </c>
      <c r="E7" s="3"/>
      <c r="Y7" s="3" t="s">
        <v>38964</v>
      </c>
      <c r="AA7" s="3" t="s">
        <v>5</v>
      </c>
      <c r="AB7" s="3" t="s">
        <v>7632</v>
      </c>
      <c r="AC7" s="3" t="s">
        <v>42655</v>
      </c>
      <c r="AE7" s="3"/>
    </row>
    <row r="8" spans="1:32" ht="15" x14ac:dyDescent="0.2">
      <c r="A8" s="3" t="s">
        <v>38938</v>
      </c>
      <c r="B8" s="3" t="s">
        <v>42652</v>
      </c>
      <c r="C8" s="4">
        <v>43053.722615740742</v>
      </c>
      <c r="D8" s="3" t="s">
        <v>31816</v>
      </c>
      <c r="E8" s="3"/>
      <c r="Y8" s="3" t="s">
        <v>38942</v>
      </c>
      <c r="AA8" s="3" t="s">
        <v>5</v>
      </c>
      <c r="AB8" s="3" t="s">
        <v>7632</v>
      </c>
      <c r="AC8" s="3" t="s">
        <v>42653</v>
      </c>
      <c r="AE8" s="3"/>
    </row>
    <row r="9" spans="1:32" ht="15" x14ac:dyDescent="0.2">
      <c r="A9" s="3" t="s">
        <v>11092</v>
      </c>
      <c r="B9" s="3" t="s">
        <v>42650</v>
      </c>
      <c r="C9" s="4">
        <v>43053.720694444448</v>
      </c>
      <c r="D9" s="3" t="s">
        <v>31816</v>
      </c>
      <c r="E9" s="3"/>
      <c r="Y9" s="3" t="s">
        <v>11097</v>
      </c>
      <c r="AA9" s="3" t="s">
        <v>5</v>
      </c>
      <c r="AB9" s="3" t="s">
        <v>7632</v>
      </c>
      <c r="AC9" s="3" t="s">
        <v>42651</v>
      </c>
      <c r="AE9" s="3"/>
    </row>
    <row r="10" spans="1:32" ht="15" x14ac:dyDescent="0.2">
      <c r="A10" s="3" t="s">
        <v>24605</v>
      </c>
      <c r="B10" s="3" t="s">
        <v>42648</v>
      </c>
      <c r="C10" s="4">
        <v>43053.720659722218</v>
      </c>
      <c r="D10" s="3" t="s">
        <v>31816</v>
      </c>
      <c r="E10" s="3"/>
      <c r="Y10" s="3" t="s">
        <v>24609</v>
      </c>
      <c r="AA10" s="3" t="s">
        <v>5</v>
      </c>
      <c r="AB10" s="3" t="s">
        <v>7632</v>
      </c>
      <c r="AC10" s="3" t="s">
        <v>42649</v>
      </c>
      <c r="AE10" s="3"/>
    </row>
    <row r="11" spans="1:32" ht="15" x14ac:dyDescent="0.2">
      <c r="A11" s="3" t="s">
        <v>38949</v>
      </c>
      <c r="B11" s="3" t="s">
        <v>42646</v>
      </c>
      <c r="C11" s="4">
        <v>43053.720601851863</v>
      </c>
      <c r="D11" s="3" t="s">
        <v>31816</v>
      </c>
      <c r="E11" s="3"/>
      <c r="Y11" s="3" t="s">
        <v>38954</v>
      </c>
      <c r="AA11" s="3" t="s">
        <v>5</v>
      </c>
      <c r="AB11" s="3" t="s">
        <v>7632</v>
      </c>
      <c r="AC11" s="3" t="s">
        <v>42647</v>
      </c>
      <c r="AE11" s="3"/>
    </row>
    <row r="12" spans="1:32" ht="15" x14ac:dyDescent="0.2">
      <c r="A12" s="3" t="s">
        <v>28194</v>
      </c>
      <c r="B12" s="3" t="s">
        <v>42643</v>
      </c>
      <c r="C12" s="4">
        <v>42950.475162037037</v>
      </c>
      <c r="D12" s="3" t="s">
        <v>31816</v>
      </c>
      <c r="E12" s="3"/>
      <c r="Y12" s="3" t="s">
        <v>28196</v>
      </c>
      <c r="Z12" s="3" t="s">
        <v>42645</v>
      </c>
      <c r="AA12" s="3" t="s">
        <v>5</v>
      </c>
      <c r="AB12" s="3" t="s">
        <v>25173</v>
      </c>
      <c r="AC12" s="3" t="s">
        <v>42644</v>
      </c>
      <c r="AE12" s="3"/>
    </row>
    <row r="13" spans="1:32" ht="15" x14ac:dyDescent="0.2">
      <c r="A13" s="3" t="s">
        <v>25180</v>
      </c>
      <c r="B13" s="3" t="s">
        <v>42640</v>
      </c>
      <c r="C13" s="4">
        <v>42950.475162037037</v>
      </c>
      <c r="D13" s="3" t="s">
        <v>31816</v>
      </c>
      <c r="E13" s="3"/>
      <c r="Y13" s="3" t="s">
        <v>25182</v>
      </c>
      <c r="Z13" s="3" t="s">
        <v>42642</v>
      </c>
      <c r="AA13" s="3" t="s">
        <v>5</v>
      </c>
      <c r="AB13" s="3" t="s">
        <v>25173</v>
      </c>
      <c r="AC13" s="3" t="s">
        <v>42641</v>
      </c>
      <c r="AE13" s="3"/>
    </row>
    <row r="14" spans="1:32" ht="15" x14ac:dyDescent="0.2">
      <c r="A14" s="3" t="s">
        <v>8861</v>
      </c>
      <c r="B14" s="3" t="s">
        <v>42637</v>
      </c>
      <c r="C14" s="4">
        <v>42950.475162037037</v>
      </c>
      <c r="D14" s="3" t="s">
        <v>31816</v>
      </c>
      <c r="E14" s="3"/>
      <c r="Y14" s="3" t="s">
        <v>8864</v>
      </c>
      <c r="Z14" s="3" t="s">
        <v>42639</v>
      </c>
      <c r="AA14" s="3" t="s">
        <v>5</v>
      </c>
      <c r="AB14" s="3" t="s">
        <v>8814</v>
      </c>
      <c r="AC14" s="3" t="s">
        <v>42638</v>
      </c>
      <c r="AE14" s="3"/>
    </row>
    <row r="15" spans="1:32" ht="15" x14ac:dyDescent="0.2">
      <c r="A15" s="3" t="s">
        <v>18402</v>
      </c>
      <c r="B15" s="3" t="s">
        <v>42634</v>
      </c>
      <c r="C15" s="4">
        <v>42950.475162037037</v>
      </c>
      <c r="D15" s="3" t="s">
        <v>31816</v>
      </c>
      <c r="E15" s="3"/>
      <c r="Y15" s="3" t="s">
        <v>18405</v>
      </c>
      <c r="Z15" s="3" t="s">
        <v>42636</v>
      </c>
      <c r="AA15" s="3" t="s">
        <v>5</v>
      </c>
      <c r="AB15" s="3" t="s">
        <v>8814</v>
      </c>
      <c r="AC15" s="3" t="s">
        <v>42635</v>
      </c>
      <c r="AE15" s="3"/>
    </row>
    <row r="16" spans="1:32" ht="15" x14ac:dyDescent="0.2">
      <c r="A16" s="3" t="s">
        <v>35866</v>
      </c>
      <c r="B16" s="3" t="s">
        <v>42631</v>
      </c>
      <c r="C16" s="4">
        <v>42950.475162037037</v>
      </c>
      <c r="D16" s="3" t="s">
        <v>31816</v>
      </c>
      <c r="E16" s="3"/>
      <c r="Y16" s="3" t="s">
        <v>35869</v>
      </c>
      <c r="Z16" s="3" t="s">
        <v>42633</v>
      </c>
      <c r="AA16" s="3" t="s">
        <v>5</v>
      </c>
      <c r="AB16" s="3" t="s">
        <v>8814</v>
      </c>
      <c r="AC16" s="3" t="s">
        <v>42632</v>
      </c>
      <c r="AE16" s="3"/>
    </row>
    <row r="17" spans="1:31" ht="15" x14ac:dyDescent="0.2">
      <c r="A17" s="3" t="s">
        <v>18005</v>
      </c>
      <c r="B17" s="3" t="s">
        <v>42628</v>
      </c>
      <c r="C17" s="4">
        <v>42950.475162037037</v>
      </c>
      <c r="D17" s="3" t="s">
        <v>31816</v>
      </c>
      <c r="E17" s="3"/>
      <c r="Y17" s="3" t="s">
        <v>18008</v>
      </c>
      <c r="Z17" s="3" t="s">
        <v>42630</v>
      </c>
      <c r="AA17" s="3" t="s">
        <v>5</v>
      </c>
      <c r="AB17" s="3" t="s">
        <v>8814</v>
      </c>
      <c r="AC17" s="3" t="s">
        <v>42629</v>
      </c>
      <c r="AE17" s="3"/>
    </row>
    <row r="18" spans="1:31" ht="15" x14ac:dyDescent="0.2">
      <c r="A18" s="3" t="s">
        <v>28377</v>
      </c>
      <c r="B18" s="3" t="s">
        <v>42625</v>
      </c>
      <c r="C18" s="4">
        <v>42950.475162037037</v>
      </c>
      <c r="D18" s="3" t="s">
        <v>31816</v>
      </c>
      <c r="E18" s="3"/>
      <c r="Y18" s="3" t="s">
        <v>28380</v>
      </c>
      <c r="Z18" s="3" t="s">
        <v>42627</v>
      </c>
      <c r="AA18" s="3" t="s">
        <v>5</v>
      </c>
      <c r="AB18" s="3" t="s">
        <v>8814</v>
      </c>
      <c r="AC18" s="3" t="s">
        <v>42626</v>
      </c>
      <c r="AE18" s="3"/>
    </row>
    <row r="19" spans="1:31" ht="15" x14ac:dyDescent="0.2">
      <c r="A19" s="3" t="s">
        <v>18112</v>
      </c>
      <c r="B19" s="3" t="s">
        <v>42622</v>
      </c>
      <c r="C19" s="4">
        <v>42950.475162037037</v>
      </c>
      <c r="D19" s="3" t="s">
        <v>31816</v>
      </c>
      <c r="E19" s="3"/>
      <c r="Y19" s="3" t="s">
        <v>18115</v>
      </c>
      <c r="Z19" s="3" t="s">
        <v>42624</v>
      </c>
      <c r="AA19" s="3" t="s">
        <v>5</v>
      </c>
      <c r="AB19" s="3" t="s">
        <v>8814</v>
      </c>
      <c r="AC19" s="3" t="s">
        <v>42623</v>
      </c>
      <c r="AE19" s="3"/>
    </row>
    <row r="20" spans="1:31" ht="15" x14ac:dyDescent="0.2">
      <c r="A20" s="3" t="s">
        <v>16965</v>
      </c>
      <c r="B20" s="3" t="s">
        <v>42619</v>
      </c>
      <c r="C20" s="4">
        <v>42950.475162037037</v>
      </c>
      <c r="D20" s="3" t="s">
        <v>31816</v>
      </c>
      <c r="E20" s="3"/>
      <c r="Y20" s="3" t="s">
        <v>16968</v>
      </c>
      <c r="Z20" s="3" t="s">
        <v>42621</v>
      </c>
      <c r="AA20" s="3" t="s">
        <v>5</v>
      </c>
      <c r="AB20" s="3" t="s">
        <v>8814</v>
      </c>
      <c r="AC20" s="3" t="s">
        <v>42620</v>
      </c>
      <c r="AE20" s="3"/>
    </row>
    <row r="21" spans="1:31" ht="15" x14ac:dyDescent="0.2">
      <c r="A21" s="3" t="s">
        <v>24554</v>
      </c>
      <c r="B21" s="3" t="s">
        <v>42616</v>
      </c>
      <c r="C21" s="4">
        <v>42950.47515046296</v>
      </c>
      <c r="D21" s="3" t="s">
        <v>31816</v>
      </c>
      <c r="E21" s="3"/>
      <c r="Y21" s="3" t="s">
        <v>24557</v>
      </c>
      <c r="Z21" s="3" t="s">
        <v>42618</v>
      </c>
      <c r="AA21" s="3" t="s">
        <v>5</v>
      </c>
      <c r="AB21" s="3" t="s">
        <v>8814</v>
      </c>
      <c r="AC21" s="3" t="s">
        <v>42617</v>
      </c>
      <c r="AE21" s="3"/>
    </row>
    <row r="22" spans="1:31" ht="15" x14ac:dyDescent="0.2">
      <c r="A22" s="3" t="s">
        <v>26772</v>
      </c>
      <c r="B22" s="3" t="s">
        <v>42613</v>
      </c>
      <c r="C22" s="4">
        <v>42950.47515046296</v>
      </c>
      <c r="D22" s="3" t="s">
        <v>31816</v>
      </c>
      <c r="E22" s="3"/>
      <c r="Y22" s="3" t="s">
        <v>26775</v>
      </c>
      <c r="Z22" s="3" t="s">
        <v>42615</v>
      </c>
      <c r="AA22" s="3" t="s">
        <v>5</v>
      </c>
      <c r="AB22" s="3" t="s">
        <v>8814</v>
      </c>
      <c r="AC22" s="3" t="s">
        <v>42614</v>
      </c>
      <c r="AE22" s="3"/>
    </row>
    <row r="23" spans="1:31" ht="15" x14ac:dyDescent="0.2">
      <c r="A23" s="3" t="s">
        <v>17787</v>
      </c>
      <c r="B23" s="3" t="s">
        <v>42610</v>
      </c>
      <c r="C23" s="4">
        <v>42950.47515046296</v>
      </c>
      <c r="D23" s="3" t="s">
        <v>31816</v>
      </c>
      <c r="E23" s="3"/>
      <c r="Y23" s="3" t="s">
        <v>17791</v>
      </c>
      <c r="Z23" s="3" t="s">
        <v>42612</v>
      </c>
      <c r="AA23" s="3" t="s">
        <v>5</v>
      </c>
      <c r="AB23" s="3" t="s">
        <v>8814</v>
      </c>
      <c r="AC23" s="3" t="s">
        <v>42611</v>
      </c>
      <c r="AE23" s="3"/>
    </row>
    <row r="24" spans="1:31" ht="15" x14ac:dyDescent="0.2">
      <c r="A24" s="3" t="s">
        <v>28512</v>
      </c>
      <c r="B24" s="3" t="s">
        <v>42607</v>
      </c>
      <c r="C24" s="4">
        <v>42950.47515046296</v>
      </c>
      <c r="D24" s="3" t="s">
        <v>31816</v>
      </c>
      <c r="E24" s="3"/>
      <c r="Y24" s="3" t="s">
        <v>28515</v>
      </c>
      <c r="Z24" s="3" t="s">
        <v>42609</v>
      </c>
      <c r="AA24" s="3" t="s">
        <v>5</v>
      </c>
      <c r="AB24" s="3" t="s">
        <v>8814</v>
      </c>
      <c r="AC24" s="3" t="s">
        <v>42608</v>
      </c>
      <c r="AE24" s="3"/>
    </row>
    <row r="25" spans="1:31" ht="15" x14ac:dyDescent="0.2">
      <c r="A25" s="3" t="s">
        <v>8979</v>
      </c>
      <c r="B25" s="3" t="s">
        <v>42604</v>
      </c>
      <c r="C25" s="4">
        <v>42950.47515046296</v>
      </c>
      <c r="D25" s="3" t="s">
        <v>31816</v>
      </c>
      <c r="E25" s="3"/>
      <c r="Y25" s="3" t="s">
        <v>8982</v>
      </c>
      <c r="Z25" s="3" t="s">
        <v>42606</v>
      </c>
      <c r="AA25" s="3" t="s">
        <v>5</v>
      </c>
      <c r="AB25" s="3" t="s">
        <v>8814</v>
      </c>
      <c r="AC25" s="3" t="s">
        <v>42605</v>
      </c>
      <c r="AE25" s="3"/>
    </row>
    <row r="26" spans="1:31" ht="15" x14ac:dyDescent="0.2">
      <c r="A26" s="3" t="s">
        <v>24458</v>
      </c>
      <c r="B26" s="3" t="s">
        <v>42601</v>
      </c>
      <c r="C26" s="4">
        <v>42950.47515046296</v>
      </c>
      <c r="D26" s="3" t="s">
        <v>31816</v>
      </c>
      <c r="E26" s="3"/>
      <c r="Y26" s="3" t="s">
        <v>24461</v>
      </c>
      <c r="Z26" s="3" t="s">
        <v>42603</v>
      </c>
      <c r="AA26" s="3" t="s">
        <v>5</v>
      </c>
      <c r="AB26" s="3" t="s">
        <v>8814</v>
      </c>
      <c r="AC26" s="3" t="s">
        <v>42602</v>
      </c>
      <c r="AE26" s="3"/>
    </row>
    <row r="27" spans="1:31" ht="15" x14ac:dyDescent="0.2">
      <c r="A27" s="3" t="s">
        <v>26709</v>
      </c>
      <c r="B27" s="3" t="s">
        <v>42598</v>
      </c>
      <c r="C27" s="4">
        <v>42950.47515046296</v>
      </c>
      <c r="D27" s="3" t="s">
        <v>31816</v>
      </c>
      <c r="E27" s="3"/>
      <c r="Y27" s="3" t="s">
        <v>26712</v>
      </c>
      <c r="Z27" s="3" t="s">
        <v>42600</v>
      </c>
      <c r="AA27" s="3" t="s">
        <v>5</v>
      </c>
      <c r="AB27" s="3" t="s">
        <v>8814</v>
      </c>
      <c r="AC27" s="3" t="s">
        <v>42599</v>
      </c>
      <c r="AE27" s="3"/>
    </row>
    <row r="28" spans="1:31" ht="15" x14ac:dyDescent="0.2">
      <c r="A28" s="3" t="s">
        <v>35882</v>
      </c>
      <c r="B28" s="3" t="s">
        <v>42595</v>
      </c>
      <c r="C28" s="4">
        <v>42950.47515046296</v>
      </c>
      <c r="D28" s="3" t="s">
        <v>31816</v>
      </c>
      <c r="E28" s="3"/>
      <c r="Y28" s="3" t="s">
        <v>35885</v>
      </c>
      <c r="Z28" s="3" t="s">
        <v>42597</v>
      </c>
      <c r="AA28" s="3" t="s">
        <v>5</v>
      </c>
      <c r="AB28" s="3" t="s">
        <v>8814</v>
      </c>
      <c r="AC28" s="3" t="s">
        <v>42596</v>
      </c>
      <c r="AE28" s="3"/>
    </row>
    <row r="29" spans="1:31" ht="15" x14ac:dyDescent="0.2">
      <c r="A29" s="3" t="s">
        <v>17121</v>
      </c>
      <c r="B29" s="3" t="s">
        <v>42592</v>
      </c>
      <c r="C29" s="4">
        <v>42950.47515046296</v>
      </c>
      <c r="D29" s="3" t="s">
        <v>31816</v>
      </c>
      <c r="E29" s="3"/>
      <c r="Y29" s="3" t="s">
        <v>17124</v>
      </c>
      <c r="Z29" s="3" t="s">
        <v>42594</v>
      </c>
      <c r="AA29" s="3" t="s">
        <v>5</v>
      </c>
      <c r="AB29" s="3" t="s">
        <v>8814</v>
      </c>
      <c r="AC29" s="3" t="s">
        <v>42593</v>
      </c>
      <c r="AE29" s="3"/>
    </row>
    <row r="30" spans="1:31" ht="15" x14ac:dyDescent="0.2">
      <c r="A30" s="3" t="s">
        <v>17021</v>
      </c>
      <c r="B30" s="3" t="s">
        <v>42589</v>
      </c>
      <c r="C30" s="4">
        <v>42950.47515046296</v>
      </c>
      <c r="D30" s="3" t="s">
        <v>31816</v>
      </c>
      <c r="E30" s="3"/>
      <c r="Y30" s="3" t="s">
        <v>17024</v>
      </c>
      <c r="Z30" s="3" t="s">
        <v>42591</v>
      </c>
      <c r="AA30" s="3" t="s">
        <v>5</v>
      </c>
      <c r="AB30" s="3" t="s">
        <v>8814</v>
      </c>
      <c r="AC30" s="3" t="s">
        <v>42590</v>
      </c>
      <c r="AE30" s="3"/>
    </row>
    <row r="31" spans="1:31" ht="15" x14ac:dyDescent="0.2">
      <c r="A31" s="3" t="s">
        <v>24970</v>
      </c>
      <c r="B31" s="3" t="s">
        <v>42586</v>
      </c>
      <c r="C31" s="4">
        <v>42950.47515046296</v>
      </c>
      <c r="D31" s="3" t="s">
        <v>31816</v>
      </c>
      <c r="E31" s="3"/>
      <c r="Y31" s="3" t="s">
        <v>24973</v>
      </c>
      <c r="Z31" s="3" t="s">
        <v>42588</v>
      </c>
      <c r="AA31" s="3" t="s">
        <v>5</v>
      </c>
      <c r="AB31" s="3" t="s">
        <v>8814</v>
      </c>
      <c r="AC31" s="3" t="s">
        <v>42587</v>
      </c>
      <c r="AE31" s="3"/>
    </row>
    <row r="32" spans="1:31" ht="15" x14ac:dyDescent="0.2">
      <c r="A32" s="3" t="s">
        <v>8821</v>
      </c>
      <c r="B32" s="3" t="s">
        <v>42583</v>
      </c>
      <c r="C32" s="4">
        <v>42950.47515046296</v>
      </c>
      <c r="D32" s="3" t="s">
        <v>31816</v>
      </c>
      <c r="E32" s="3"/>
      <c r="Y32" s="3" t="s">
        <v>8824</v>
      </c>
      <c r="Z32" s="3" t="s">
        <v>42585</v>
      </c>
      <c r="AA32" s="3" t="s">
        <v>5</v>
      </c>
      <c r="AB32" s="3" t="s">
        <v>8814</v>
      </c>
      <c r="AC32" s="3" t="s">
        <v>42584</v>
      </c>
      <c r="AE32" s="3"/>
    </row>
    <row r="33" spans="1:31" ht="15" x14ac:dyDescent="0.2">
      <c r="A33" s="3" t="s">
        <v>18258</v>
      </c>
      <c r="B33" s="3" t="s">
        <v>42580</v>
      </c>
      <c r="C33" s="4">
        <v>42950.47515046296</v>
      </c>
      <c r="D33" s="3" t="s">
        <v>31816</v>
      </c>
      <c r="E33" s="3"/>
      <c r="Y33" s="3" t="s">
        <v>18261</v>
      </c>
      <c r="Z33" s="3" t="s">
        <v>42582</v>
      </c>
      <c r="AA33" s="3" t="s">
        <v>5</v>
      </c>
      <c r="AB33" s="3" t="s">
        <v>8814</v>
      </c>
      <c r="AC33" s="3" t="s">
        <v>42581</v>
      </c>
      <c r="AE33" s="3"/>
    </row>
    <row r="34" spans="1:31" ht="15" x14ac:dyDescent="0.2">
      <c r="A34" s="3" t="s">
        <v>9022</v>
      </c>
      <c r="B34" s="3" t="s">
        <v>42577</v>
      </c>
      <c r="C34" s="4">
        <v>42950.47515046296</v>
      </c>
      <c r="D34" s="3" t="s">
        <v>31816</v>
      </c>
      <c r="E34" s="3"/>
      <c r="Y34" s="3" t="s">
        <v>9025</v>
      </c>
      <c r="Z34" s="3" t="s">
        <v>42579</v>
      </c>
      <c r="AA34" s="3" t="s">
        <v>5</v>
      </c>
      <c r="AB34" s="3" t="s">
        <v>8814</v>
      </c>
      <c r="AC34" s="3" t="s">
        <v>42578</v>
      </c>
      <c r="AE34" s="3"/>
    </row>
    <row r="35" spans="1:31" ht="15" x14ac:dyDescent="0.2">
      <c r="A35" s="3" t="s">
        <v>21226</v>
      </c>
      <c r="B35" s="3" t="s">
        <v>42574</v>
      </c>
      <c r="C35" s="4">
        <v>42950.475138888891</v>
      </c>
      <c r="D35" s="3" t="s">
        <v>31816</v>
      </c>
      <c r="E35" s="3"/>
      <c r="Y35" s="3" t="s">
        <v>21230</v>
      </c>
      <c r="Z35" s="3" t="s">
        <v>42576</v>
      </c>
      <c r="AA35" s="3" t="s">
        <v>5</v>
      </c>
      <c r="AB35" s="3" t="s">
        <v>8814</v>
      </c>
      <c r="AC35" s="3" t="s">
        <v>42575</v>
      </c>
      <c r="AE35" s="3"/>
    </row>
    <row r="36" spans="1:31" ht="15" x14ac:dyDescent="0.2">
      <c r="A36" s="3" t="s">
        <v>30914</v>
      </c>
      <c r="B36" s="3" t="s">
        <v>42571</v>
      </c>
      <c r="C36" s="4">
        <v>42950.475138888891</v>
      </c>
      <c r="D36" s="3" t="s">
        <v>31816</v>
      </c>
      <c r="E36" s="3"/>
      <c r="Y36" s="3" t="s">
        <v>30918</v>
      </c>
      <c r="Z36" s="3" t="s">
        <v>42573</v>
      </c>
      <c r="AA36" s="3" t="s">
        <v>5</v>
      </c>
      <c r="AB36" s="3" t="s">
        <v>8814</v>
      </c>
      <c r="AC36" s="3" t="s">
        <v>42572</v>
      </c>
      <c r="AE36" s="3"/>
    </row>
    <row r="37" spans="1:31" ht="15" x14ac:dyDescent="0.2">
      <c r="A37" s="3" t="s">
        <v>26932</v>
      </c>
      <c r="B37" s="3" t="s">
        <v>42568</v>
      </c>
      <c r="C37" s="4">
        <v>42950.475138888891</v>
      </c>
      <c r="D37" s="3" t="s">
        <v>31816</v>
      </c>
      <c r="E37" s="3"/>
      <c r="Y37" s="3" t="s">
        <v>26935</v>
      </c>
      <c r="Z37" s="3" t="s">
        <v>42570</v>
      </c>
      <c r="AA37" s="3" t="s">
        <v>5</v>
      </c>
      <c r="AB37" s="3" t="s">
        <v>8814</v>
      </c>
      <c r="AC37" s="3" t="s">
        <v>42569</v>
      </c>
      <c r="AE37" s="3"/>
    </row>
    <row r="38" spans="1:31" ht="15" x14ac:dyDescent="0.2">
      <c r="A38" s="3" t="s">
        <v>24307</v>
      </c>
      <c r="B38" s="3" t="s">
        <v>42565</v>
      </c>
      <c r="C38" s="4">
        <v>42950.475138888891</v>
      </c>
      <c r="D38" s="3" t="s">
        <v>31816</v>
      </c>
      <c r="E38" s="3"/>
      <c r="Y38" s="3" t="s">
        <v>24310</v>
      </c>
      <c r="Z38" s="3" t="s">
        <v>42567</v>
      </c>
      <c r="AA38" s="3" t="s">
        <v>5</v>
      </c>
      <c r="AB38" s="3" t="s">
        <v>8814</v>
      </c>
      <c r="AC38" s="3" t="s">
        <v>42566</v>
      </c>
      <c r="AE38" s="3"/>
    </row>
    <row r="39" spans="1:31" ht="15" x14ac:dyDescent="0.2">
      <c r="A39" s="3" t="s">
        <v>26866</v>
      </c>
      <c r="B39" s="3" t="s">
        <v>42562</v>
      </c>
      <c r="C39" s="4">
        <v>42950.475138888891</v>
      </c>
      <c r="D39" s="3" t="s">
        <v>31816</v>
      </c>
      <c r="E39" s="3"/>
      <c r="Y39" s="3" t="s">
        <v>26869</v>
      </c>
      <c r="Z39" s="3" t="s">
        <v>42564</v>
      </c>
      <c r="AA39" s="3" t="s">
        <v>5</v>
      </c>
      <c r="AB39" s="3" t="s">
        <v>8814</v>
      </c>
      <c r="AC39" s="3" t="s">
        <v>42563</v>
      </c>
      <c r="AE39" s="3"/>
    </row>
    <row r="40" spans="1:31" ht="15" x14ac:dyDescent="0.2">
      <c r="A40" s="3" t="s">
        <v>20828</v>
      </c>
      <c r="B40" s="3" t="s">
        <v>42559</v>
      </c>
      <c r="C40" s="4">
        <v>42950.475138888891</v>
      </c>
      <c r="D40" s="3" t="s">
        <v>31816</v>
      </c>
      <c r="E40" s="3"/>
      <c r="Y40" s="3" t="s">
        <v>20829</v>
      </c>
      <c r="Z40" s="3" t="s">
        <v>42561</v>
      </c>
      <c r="AA40" s="3" t="s">
        <v>5</v>
      </c>
      <c r="AB40" s="3" t="s">
        <v>8814</v>
      </c>
      <c r="AC40" s="3" t="s">
        <v>42560</v>
      </c>
      <c r="AE40" s="3"/>
    </row>
    <row r="41" spans="1:31" ht="15" x14ac:dyDescent="0.2">
      <c r="A41" s="3" t="s">
        <v>42558</v>
      </c>
      <c r="B41" s="3" t="s">
        <v>42557</v>
      </c>
      <c r="C41" s="4">
        <v>42919.017685185187</v>
      </c>
      <c r="D41" s="3" t="s">
        <v>31816</v>
      </c>
      <c r="E41" s="3" t="s">
        <v>39850</v>
      </c>
      <c r="X41" s="3" t="s">
        <v>28515</v>
      </c>
      <c r="AA41" s="3" t="s">
        <v>39148</v>
      </c>
      <c r="AB41" s="3" t="s">
        <v>8814</v>
      </c>
      <c r="AC41" s="3" t="s">
        <v>41797</v>
      </c>
      <c r="AE41" s="3"/>
    </row>
    <row r="42" spans="1:31" ht="15" x14ac:dyDescent="0.2">
      <c r="A42" s="3" t="s">
        <v>42556</v>
      </c>
      <c r="B42" s="3" t="s">
        <v>42554</v>
      </c>
      <c r="C42" s="4">
        <v>42919.011979166673</v>
      </c>
      <c r="D42" s="3" t="s">
        <v>31816</v>
      </c>
      <c r="E42" s="3" t="s">
        <v>39850</v>
      </c>
      <c r="X42" s="3" t="s">
        <v>24310</v>
      </c>
      <c r="AA42" s="3" t="s">
        <v>39148</v>
      </c>
      <c r="AB42" s="3" t="s">
        <v>25173</v>
      </c>
      <c r="AC42" s="3" t="s">
        <v>42555</v>
      </c>
      <c r="AE42" s="3"/>
    </row>
    <row r="43" spans="1:31" ht="15" x14ac:dyDescent="0.2">
      <c r="A43" s="3" t="s">
        <v>42553</v>
      </c>
      <c r="B43" s="3" t="s">
        <v>42551</v>
      </c>
      <c r="C43" s="4">
        <v>42919.011979166673</v>
      </c>
      <c r="D43" s="3" t="s">
        <v>31816</v>
      </c>
      <c r="E43" s="3" t="s">
        <v>39850</v>
      </c>
      <c r="X43" s="3" t="s">
        <v>25182</v>
      </c>
      <c r="AA43" s="3" t="s">
        <v>39148</v>
      </c>
      <c r="AB43" s="3" t="s">
        <v>25173</v>
      </c>
      <c r="AC43" s="3" t="s">
        <v>42552</v>
      </c>
      <c r="AE43" s="3"/>
    </row>
    <row r="44" spans="1:31" ht="15" x14ac:dyDescent="0.2">
      <c r="A44" s="3" t="s">
        <v>42550</v>
      </c>
      <c r="B44" s="3" t="s">
        <v>42548</v>
      </c>
      <c r="C44" s="4">
        <v>42919.011979166673</v>
      </c>
      <c r="D44" s="3" t="s">
        <v>31816</v>
      </c>
      <c r="E44" s="3" t="s">
        <v>39850</v>
      </c>
      <c r="AA44" s="3" t="s">
        <v>39148</v>
      </c>
      <c r="AB44" s="3" t="s">
        <v>25173</v>
      </c>
      <c r="AC44" s="3" t="s">
        <v>42549</v>
      </c>
      <c r="AE44" s="3"/>
    </row>
    <row r="45" spans="1:31" ht="15" x14ac:dyDescent="0.2">
      <c r="A45" s="3" t="s">
        <v>42547</v>
      </c>
      <c r="B45" s="3" t="s">
        <v>42545</v>
      </c>
      <c r="C45" s="4">
        <v>42919.011979166673</v>
      </c>
      <c r="D45" s="3" t="s">
        <v>31816</v>
      </c>
      <c r="E45" s="3" t="s">
        <v>39850</v>
      </c>
      <c r="AA45" s="3" t="s">
        <v>39148</v>
      </c>
      <c r="AB45" s="3" t="s">
        <v>25173</v>
      </c>
      <c r="AC45" s="3" t="s">
        <v>42546</v>
      </c>
      <c r="AE45" s="3"/>
    </row>
    <row r="46" spans="1:31" ht="15" x14ac:dyDescent="0.2">
      <c r="A46" s="3" t="s">
        <v>42544</v>
      </c>
      <c r="B46" s="3" t="s">
        <v>42542</v>
      </c>
      <c r="C46" s="4">
        <v>42919.011979166673</v>
      </c>
      <c r="D46" s="3" t="s">
        <v>31816</v>
      </c>
      <c r="E46" s="3" t="s">
        <v>39850</v>
      </c>
      <c r="AA46" s="3" t="s">
        <v>39148</v>
      </c>
      <c r="AB46" s="3" t="s">
        <v>25173</v>
      </c>
      <c r="AC46" s="3" t="s">
        <v>42543</v>
      </c>
      <c r="AE46" s="3"/>
    </row>
    <row r="47" spans="1:31" ht="15" x14ac:dyDescent="0.2">
      <c r="A47" s="3" t="s">
        <v>8972</v>
      </c>
      <c r="B47" s="3" t="s">
        <v>42540</v>
      </c>
      <c r="C47" s="4">
        <v>42919.011967592603</v>
      </c>
      <c r="D47" s="3" t="s">
        <v>31816</v>
      </c>
      <c r="E47" s="3" t="s">
        <v>39850</v>
      </c>
      <c r="X47" s="3" t="s">
        <v>42541</v>
      </c>
      <c r="AA47" s="3" t="s">
        <v>39148</v>
      </c>
      <c r="AB47" s="3" t="s">
        <v>8814</v>
      </c>
      <c r="AC47" s="3" t="s">
        <v>41140</v>
      </c>
      <c r="AE47" s="3"/>
    </row>
    <row r="48" spans="1:31" ht="15" x14ac:dyDescent="0.2">
      <c r="A48" s="3" t="s">
        <v>42539</v>
      </c>
      <c r="B48" s="3" t="s">
        <v>42536</v>
      </c>
      <c r="C48" s="4">
        <v>42919.011967592603</v>
      </c>
      <c r="D48" s="3" t="s">
        <v>31816</v>
      </c>
      <c r="E48" s="3" t="s">
        <v>39850</v>
      </c>
      <c r="X48" s="3" t="s">
        <v>42538</v>
      </c>
      <c r="AA48" s="3" t="s">
        <v>39148</v>
      </c>
      <c r="AB48" s="3" t="s">
        <v>8814</v>
      </c>
      <c r="AC48" s="3" t="s">
        <v>42537</v>
      </c>
      <c r="AE48" s="3"/>
    </row>
    <row r="49" spans="1:31" ht="15" x14ac:dyDescent="0.2">
      <c r="A49" s="3" t="s">
        <v>16959</v>
      </c>
      <c r="B49" s="3" t="s">
        <v>42534</v>
      </c>
      <c r="C49" s="4">
        <v>42919.011967592603</v>
      </c>
      <c r="D49" s="3" t="s">
        <v>31816</v>
      </c>
      <c r="E49" s="3" t="s">
        <v>39850</v>
      </c>
      <c r="W49" s="3" t="s">
        <v>16968</v>
      </c>
      <c r="X49" s="3" t="s">
        <v>42535</v>
      </c>
      <c r="AA49" s="3" t="s">
        <v>39148</v>
      </c>
      <c r="AB49" s="3" t="s">
        <v>8814</v>
      </c>
      <c r="AC49" s="3" t="s">
        <v>39846</v>
      </c>
      <c r="AE49" s="3"/>
    </row>
    <row r="50" spans="1:31" ht="15" x14ac:dyDescent="0.2">
      <c r="A50" s="3" t="s">
        <v>42533</v>
      </c>
      <c r="B50" s="3" t="s">
        <v>42531</v>
      </c>
      <c r="C50" s="4">
        <v>42919.011967592603</v>
      </c>
      <c r="D50" s="3" t="s">
        <v>31816</v>
      </c>
      <c r="E50" s="3" t="s">
        <v>39850</v>
      </c>
      <c r="X50" s="3" t="s">
        <v>18115</v>
      </c>
      <c r="AA50" s="3" t="s">
        <v>39148</v>
      </c>
      <c r="AB50" s="3" t="s">
        <v>8814</v>
      </c>
      <c r="AC50" s="3" t="s">
        <v>42532</v>
      </c>
      <c r="AE50" s="3"/>
    </row>
    <row r="51" spans="1:31" ht="15" x14ac:dyDescent="0.2">
      <c r="A51" s="3" t="s">
        <v>26765</v>
      </c>
      <c r="B51" s="3" t="s">
        <v>42530</v>
      </c>
      <c r="C51" s="4">
        <v>42919.011967592603</v>
      </c>
      <c r="D51" s="3" t="s">
        <v>31816</v>
      </c>
      <c r="E51" s="3" t="s">
        <v>39850</v>
      </c>
      <c r="W51" s="3" t="s">
        <v>26775</v>
      </c>
      <c r="X51" s="3" t="s">
        <v>26775</v>
      </c>
      <c r="AA51" s="3" t="s">
        <v>39148</v>
      </c>
      <c r="AB51" s="3" t="s">
        <v>8814</v>
      </c>
      <c r="AC51" s="3" t="s">
        <v>39887</v>
      </c>
      <c r="AE51" s="3"/>
    </row>
    <row r="52" spans="1:31" ht="15" x14ac:dyDescent="0.2">
      <c r="A52" s="3" t="s">
        <v>42529</v>
      </c>
      <c r="B52" s="3" t="s">
        <v>42527</v>
      </c>
      <c r="C52" s="4">
        <v>42919.011967592603</v>
      </c>
      <c r="D52" s="3" t="s">
        <v>31816</v>
      </c>
      <c r="E52" s="3" t="s">
        <v>39850</v>
      </c>
      <c r="X52" s="3" t="s">
        <v>24310</v>
      </c>
      <c r="AA52" s="3" t="s">
        <v>39148</v>
      </c>
      <c r="AB52" s="3" t="s">
        <v>8814</v>
      </c>
      <c r="AC52" s="3" t="s">
        <v>42528</v>
      </c>
      <c r="AE52" s="3"/>
    </row>
    <row r="53" spans="1:31" ht="15" x14ac:dyDescent="0.2">
      <c r="A53" s="3" t="s">
        <v>42526</v>
      </c>
      <c r="B53" s="3" t="s">
        <v>42524</v>
      </c>
      <c r="C53" s="4">
        <v>42919.011967592603</v>
      </c>
      <c r="D53" s="3" t="s">
        <v>31816</v>
      </c>
      <c r="E53" s="3" t="s">
        <v>39850</v>
      </c>
      <c r="AA53" s="3" t="s">
        <v>39148</v>
      </c>
      <c r="AB53" s="3" t="s">
        <v>8814</v>
      </c>
      <c r="AC53" s="3" t="s">
        <v>42525</v>
      </c>
      <c r="AE53" s="3"/>
    </row>
    <row r="54" spans="1:31" ht="15" x14ac:dyDescent="0.2">
      <c r="A54" s="3" t="s">
        <v>42523</v>
      </c>
      <c r="B54" s="3" t="s">
        <v>42521</v>
      </c>
      <c r="C54" s="4">
        <v>42919.011967592603</v>
      </c>
      <c r="D54" s="3" t="s">
        <v>31816</v>
      </c>
      <c r="E54" s="3" t="s">
        <v>39850</v>
      </c>
      <c r="X54" s="3" t="s">
        <v>42522</v>
      </c>
      <c r="AA54" s="3" t="s">
        <v>39148</v>
      </c>
      <c r="AB54" s="3" t="s">
        <v>8814</v>
      </c>
      <c r="AC54" s="3" t="s">
        <v>39853</v>
      </c>
      <c r="AE54" s="3"/>
    </row>
    <row r="55" spans="1:31" ht="15" x14ac:dyDescent="0.2">
      <c r="A55" s="3" t="s">
        <v>42520</v>
      </c>
      <c r="B55" s="3" t="s">
        <v>42519</v>
      </c>
      <c r="C55" s="4">
        <v>42919.011967592603</v>
      </c>
      <c r="D55" s="3" t="s">
        <v>31816</v>
      </c>
      <c r="E55" s="3" t="s">
        <v>39850</v>
      </c>
      <c r="X55" s="3" t="s">
        <v>28380</v>
      </c>
      <c r="AA55" s="3" t="s">
        <v>39148</v>
      </c>
      <c r="AB55" s="3" t="s">
        <v>8814</v>
      </c>
      <c r="AC55" s="3" t="s">
        <v>42468</v>
      </c>
      <c r="AE55" s="3"/>
    </row>
    <row r="56" spans="1:31" ht="15" x14ac:dyDescent="0.2">
      <c r="A56" s="3" t="s">
        <v>42518</v>
      </c>
      <c r="B56" s="3" t="s">
        <v>42516</v>
      </c>
      <c r="C56" s="4">
        <v>42919.011967592603</v>
      </c>
      <c r="D56" s="3" t="s">
        <v>31816</v>
      </c>
      <c r="E56" s="3" t="s">
        <v>39850</v>
      </c>
      <c r="AA56" s="3" t="s">
        <v>39148</v>
      </c>
      <c r="AB56" s="3" t="s">
        <v>8814</v>
      </c>
      <c r="AC56" s="3" t="s">
        <v>42517</v>
      </c>
      <c r="AE56" s="3"/>
    </row>
    <row r="57" spans="1:31" ht="15" x14ac:dyDescent="0.2">
      <c r="A57" s="3" t="s">
        <v>42515</v>
      </c>
      <c r="B57" s="3" t="s">
        <v>42512</v>
      </c>
      <c r="C57" s="4">
        <v>42919.011967592603</v>
      </c>
      <c r="D57" s="3" t="s">
        <v>31816</v>
      </c>
      <c r="E57" s="3" t="s">
        <v>39850</v>
      </c>
      <c r="X57" s="3" t="s">
        <v>42514</v>
      </c>
      <c r="AA57" s="3" t="s">
        <v>39148</v>
      </c>
      <c r="AB57" s="3" t="s">
        <v>8814</v>
      </c>
      <c r="AC57" s="3" t="s">
        <v>42513</v>
      </c>
      <c r="AE57" s="3"/>
    </row>
    <row r="58" spans="1:31" ht="15" x14ac:dyDescent="0.2">
      <c r="A58" s="3" t="s">
        <v>42511</v>
      </c>
      <c r="B58" s="3" t="s">
        <v>42508</v>
      </c>
      <c r="C58" s="4">
        <v>42919.011967592603</v>
      </c>
      <c r="D58" s="3" t="s">
        <v>31816</v>
      </c>
      <c r="E58" s="3" t="s">
        <v>39850</v>
      </c>
      <c r="X58" s="3" t="s">
        <v>42510</v>
      </c>
      <c r="AA58" s="3" t="s">
        <v>39148</v>
      </c>
      <c r="AB58" s="3" t="s">
        <v>8814</v>
      </c>
      <c r="AC58" s="3" t="s">
        <v>42509</v>
      </c>
      <c r="AE58" s="3"/>
    </row>
    <row r="59" spans="1:31" ht="15" x14ac:dyDescent="0.2">
      <c r="A59" s="3" t="s">
        <v>30905</v>
      </c>
      <c r="B59" s="3" t="s">
        <v>42505</v>
      </c>
      <c r="C59" s="4">
        <v>42919.011967592603</v>
      </c>
      <c r="D59" s="3" t="s">
        <v>31816</v>
      </c>
      <c r="E59" s="3" t="s">
        <v>39850</v>
      </c>
      <c r="X59" s="3" t="s">
        <v>42507</v>
      </c>
      <c r="AA59" s="3" t="s">
        <v>39148</v>
      </c>
      <c r="AB59" s="3" t="s">
        <v>8814</v>
      </c>
      <c r="AC59" s="3" t="s">
        <v>42506</v>
      </c>
      <c r="AE59" s="3"/>
    </row>
    <row r="60" spans="1:31" ht="15" x14ac:dyDescent="0.2">
      <c r="A60" s="3" t="s">
        <v>42504</v>
      </c>
      <c r="B60" s="3" t="s">
        <v>42502</v>
      </c>
      <c r="C60" s="4">
        <v>42919.011967592603</v>
      </c>
      <c r="D60" s="3" t="s">
        <v>31816</v>
      </c>
      <c r="E60" s="3" t="s">
        <v>39850</v>
      </c>
      <c r="AA60" s="3" t="s">
        <v>39148</v>
      </c>
      <c r="AB60" s="3" t="s">
        <v>8814</v>
      </c>
      <c r="AC60" s="3" t="s">
        <v>42503</v>
      </c>
      <c r="AE60" s="3"/>
    </row>
    <row r="61" spans="1:31" ht="15" x14ac:dyDescent="0.2">
      <c r="A61" s="3" t="s">
        <v>42501</v>
      </c>
      <c r="B61" s="3" t="s">
        <v>42500</v>
      </c>
      <c r="C61" s="4">
        <v>42919.011967592603</v>
      </c>
      <c r="D61" s="3" t="s">
        <v>31816</v>
      </c>
      <c r="E61" s="3" t="s">
        <v>39850</v>
      </c>
      <c r="X61" s="3" t="s">
        <v>8864</v>
      </c>
      <c r="AA61" s="3" t="s">
        <v>39148</v>
      </c>
      <c r="AB61" s="3" t="s">
        <v>8814</v>
      </c>
      <c r="AC61" s="3" t="s">
        <v>40776</v>
      </c>
      <c r="AE61" s="3"/>
    </row>
    <row r="62" spans="1:31" ht="15" x14ac:dyDescent="0.2">
      <c r="A62" s="3" t="s">
        <v>26925</v>
      </c>
      <c r="B62" s="3" t="s">
        <v>42497</v>
      </c>
      <c r="C62" s="4">
        <v>42919.011967592603</v>
      </c>
      <c r="D62" s="3" t="s">
        <v>31816</v>
      </c>
      <c r="E62" s="3" t="s">
        <v>39850</v>
      </c>
      <c r="X62" s="3" t="s">
        <v>42499</v>
      </c>
      <c r="AA62" s="3" t="s">
        <v>39148</v>
      </c>
      <c r="AB62" s="3" t="s">
        <v>8814</v>
      </c>
      <c r="AC62" s="3" t="s">
        <v>42498</v>
      </c>
      <c r="AE62" s="3"/>
    </row>
    <row r="63" spans="1:31" ht="15" x14ac:dyDescent="0.2">
      <c r="A63" s="3" t="s">
        <v>42496</v>
      </c>
      <c r="B63" s="3" t="s">
        <v>42493</v>
      </c>
      <c r="C63" s="4">
        <v>42919.011967592603</v>
      </c>
      <c r="D63" s="3" t="s">
        <v>31816</v>
      </c>
      <c r="E63" s="3" t="s">
        <v>39850</v>
      </c>
      <c r="X63" s="3" t="s">
        <v>42495</v>
      </c>
      <c r="AA63" s="3" t="s">
        <v>39148</v>
      </c>
      <c r="AB63" s="3" t="s">
        <v>8814</v>
      </c>
      <c r="AC63" s="3" t="s">
        <v>42494</v>
      </c>
      <c r="AE63" s="3"/>
    </row>
    <row r="64" spans="1:31" ht="15" x14ac:dyDescent="0.2">
      <c r="A64" s="3" t="s">
        <v>42492</v>
      </c>
      <c r="B64" s="3" t="s">
        <v>42490</v>
      </c>
      <c r="C64" s="4">
        <v>42919.011956018519</v>
      </c>
      <c r="D64" s="3" t="s">
        <v>31816</v>
      </c>
      <c r="E64" s="3" t="s">
        <v>39850</v>
      </c>
      <c r="X64" s="3" t="s">
        <v>42491</v>
      </c>
      <c r="AA64" s="3" t="s">
        <v>39148</v>
      </c>
      <c r="AB64" s="3" t="s">
        <v>8814</v>
      </c>
      <c r="AC64" s="3" t="s">
        <v>41808</v>
      </c>
      <c r="AE64" s="3"/>
    </row>
    <row r="65" spans="1:31" ht="15" x14ac:dyDescent="0.2">
      <c r="A65" s="3" t="s">
        <v>42489</v>
      </c>
      <c r="B65" s="3" t="s">
        <v>42488</v>
      </c>
      <c r="C65" s="4">
        <v>42919.011956018519</v>
      </c>
      <c r="D65" s="3" t="s">
        <v>31816</v>
      </c>
      <c r="E65" s="3" t="s">
        <v>39850</v>
      </c>
      <c r="X65" s="3" t="s">
        <v>18261</v>
      </c>
      <c r="AA65" s="3" t="s">
        <v>39148</v>
      </c>
      <c r="AB65" s="3" t="s">
        <v>8814</v>
      </c>
      <c r="AC65" s="3" t="s">
        <v>42434</v>
      </c>
      <c r="AE65" s="3"/>
    </row>
    <row r="66" spans="1:31" ht="15" x14ac:dyDescent="0.2">
      <c r="A66" s="3" t="s">
        <v>8813</v>
      </c>
      <c r="B66" s="3" t="s">
        <v>42486</v>
      </c>
      <c r="C66" s="4">
        <v>42919.011956018519</v>
      </c>
      <c r="D66" s="3" t="s">
        <v>31816</v>
      </c>
      <c r="E66" s="3" t="s">
        <v>39850</v>
      </c>
      <c r="W66" s="3" t="s">
        <v>24557</v>
      </c>
      <c r="X66" s="3" t="s">
        <v>42487</v>
      </c>
      <c r="AA66" s="3" t="s">
        <v>39148</v>
      </c>
      <c r="AB66" s="3" t="s">
        <v>8814</v>
      </c>
      <c r="AC66" s="3" t="s">
        <v>42431</v>
      </c>
      <c r="AE66" s="3"/>
    </row>
    <row r="67" spans="1:31" ht="15" x14ac:dyDescent="0.2">
      <c r="A67" s="3" t="s">
        <v>42485</v>
      </c>
      <c r="B67" s="3" t="s">
        <v>42483</v>
      </c>
      <c r="C67" s="4">
        <v>42919.011956018519</v>
      </c>
      <c r="D67" s="3" t="s">
        <v>31816</v>
      </c>
      <c r="E67" s="3" t="s">
        <v>39850</v>
      </c>
      <c r="X67" s="3" t="s">
        <v>42484</v>
      </c>
      <c r="AA67" s="3" t="s">
        <v>39148</v>
      </c>
      <c r="AB67" s="3" t="s">
        <v>8814</v>
      </c>
      <c r="AC67" s="3" t="s">
        <v>39938</v>
      </c>
      <c r="AE67" s="3"/>
    </row>
    <row r="68" spans="1:31" ht="15" x14ac:dyDescent="0.2">
      <c r="A68" s="3" t="s">
        <v>42482</v>
      </c>
      <c r="B68" s="3" t="s">
        <v>42481</v>
      </c>
      <c r="C68" s="4">
        <v>42919.011956018519</v>
      </c>
      <c r="D68" s="3" t="s">
        <v>31816</v>
      </c>
      <c r="E68" s="3" t="s">
        <v>39850</v>
      </c>
      <c r="AA68" s="3" t="s">
        <v>39148</v>
      </c>
      <c r="AB68" s="3" t="s">
        <v>25173</v>
      </c>
      <c r="AC68" s="3" t="s">
        <v>41797</v>
      </c>
      <c r="AE68" s="3"/>
    </row>
    <row r="69" spans="1:31" ht="15" x14ac:dyDescent="0.2">
      <c r="A69" s="3" t="s">
        <v>42480</v>
      </c>
      <c r="B69" s="3" t="s">
        <v>42478</v>
      </c>
      <c r="C69" s="4">
        <v>42919.011956018519</v>
      </c>
      <c r="D69" s="3" t="s">
        <v>31816</v>
      </c>
      <c r="E69" s="3" t="s">
        <v>39850</v>
      </c>
      <c r="AA69" s="3" t="s">
        <v>39665</v>
      </c>
      <c r="AB69" s="3" t="s">
        <v>25173</v>
      </c>
      <c r="AC69" s="3" t="s">
        <v>42479</v>
      </c>
      <c r="AE69" s="3"/>
    </row>
    <row r="70" spans="1:31" ht="15" x14ac:dyDescent="0.2">
      <c r="A70" s="3" t="s">
        <v>42477</v>
      </c>
      <c r="B70" s="3" t="s">
        <v>42475</v>
      </c>
      <c r="C70" s="4">
        <v>42919.011956018519</v>
      </c>
      <c r="D70" s="3" t="s">
        <v>31816</v>
      </c>
      <c r="E70" s="3" t="s">
        <v>39850</v>
      </c>
      <c r="AA70" s="3" t="s">
        <v>39148</v>
      </c>
      <c r="AB70" s="3" t="s">
        <v>25173</v>
      </c>
      <c r="AC70" s="3" t="s">
        <v>42476</v>
      </c>
      <c r="AE70" s="3"/>
    </row>
    <row r="71" spans="1:31" ht="15" x14ac:dyDescent="0.2">
      <c r="A71" s="3" t="s">
        <v>42474</v>
      </c>
      <c r="B71" s="3" t="s">
        <v>42472</v>
      </c>
      <c r="C71" s="4">
        <v>42919.011956018519</v>
      </c>
      <c r="D71" s="3" t="s">
        <v>31816</v>
      </c>
      <c r="E71" s="3" t="s">
        <v>39850</v>
      </c>
      <c r="X71" s="3" t="s">
        <v>25182</v>
      </c>
      <c r="AA71" s="3" t="s">
        <v>39148</v>
      </c>
      <c r="AB71" s="3" t="s">
        <v>25173</v>
      </c>
      <c r="AC71" s="3" t="s">
        <v>42473</v>
      </c>
      <c r="AE71" s="3"/>
    </row>
    <row r="72" spans="1:31" ht="15" x14ac:dyDescent="0.2">
      <c r="A72" s="3" t="s">
        <v>42471</v>
      </c>
      <c r="B72" s="3" t="s">
        <v>42470</v>
      </c>
      <c r="C72" s="4">
        <v>42919.011956018519</v>
      </c>
      <c r="D72" s="3" t="s">
        <v>31816</v>
      </c>
      <c r="E72" s="3" t="s">
        <v>39850</v>
      </c>
      <c r="AA72" s="3" t="s">
        <v>39148</v>
      </c>
      <c r="AB72" s="3" t="s">
        <v>25173</v>
      </c>
      <c r="AC72" s="3" t="s">
        <v>39853</v>
      </c>
      <c r="AE72" s="3"/>
    </row>
    <row r="73" spans="1:31" ht="15" x14ac:dyDescent="0.2">
      <c r="A73" s="3" t="s">
        <v>42469</v>
      </c>
      <c r="B73" s="3" t="s">
        <v>42467</v>
      </c>
      <c r="C73" s="4">
        <v>42919.011956018519</v>
      </c>
      <c r="D73" s="3" t="s">
        <v>31816</v>
      </c>
      <c r="E73" s="3" t="s">
        <v>39850</v>
      </c>
      <c r="AA73" s="3" t="s">
        <v>39148</v>
      </c>
      <c r="AB73" s="3" t="s">
        <v>25173</v>
      </c>
      <c r="AC73" s="3" t="s">
        <v>42468</v>
      </c>
      <c r="AE73" s="3"/>
    </row>
    <row r="74" spans="1:31" ht="15" x14ac:dyDescent="0.2">
      <c r="A74" s="3" t="s">
        <v>42466</v>
      </c>
      <c r="B74" s="3" t="s">
        <v>42464</v>
      </c>
      <c r="C74" s="4">
        <v>42919.011956018519</v>
      </c>
      <c r="D74" s="3" t="s">
        <v>31816</v>
      </c>
      <c r="E74" s="3" t="s">
        <v>39850</v>
      </c>
      <c r="AA74" s="3" t="s">
        <v>39148</v>
      </c>
      <c r="AB74" s="3" t="s">
        <v>25173</v>
      </c>
      <c r="AC74" s="3" t="s">
        <v>42465</v>
      </c>
      <c r="AE74" s="3"/>
    </row>
    <row r="75" spans="1:31" ht="15" x14ac:dyDescent="0.2">
      <c r="A75" s="3" t="s">
        <v>42463</v>
      </c>
      <c r="B75" s="3" t="s">
        <v>42461</v>
      </c>
      <c r="C75" s="4">
        <v>42919.011956018519</v>
      </c>
      <c r="D75" s="3" t="s">
        <v>31816</v>
      </c>
      <c r="E75" s="3" t="s">
        <v>39850</v>
      </c>
      <c r="AA75" s="3" t="s">
        <v>39148</v>
      </c>
      <c r="AB75" s="3" t="s">
        <v>25173</v>
      </c>
      <c r="AC75" s="3" t="s">
        <v>42462</v>
      </c>
      <c r="AE75" s="3"/>
    </row>
    <row r="76" spans="1:31" ht="15" x14ac:dyDescent="0.2">
      <c r="A76" s="3" t="s">
        <v>42460</v>
      </c>
      <c r="B76" s="3" t="s">
        <v>42458</v>
      </c>
      <c r="C76" s="4">
        <v>42919.011956018519</v>
      </c>
      <c r="D76" s="3" t="s">
        <v>31816</v>
      </c>
      <c r="E76" s="3" t="s">
        <v>39850</v>
      </c>
      <c r="AA76" s="3" t="s">
        <v>39148</v>
      </c>
      <c r="AB76" s="3" t="s">
        <v>25173</v>
      </c>
      <c r="AC76" s="3" t="s">
        <v>42459</v>
      </c>
      <c r="AE76" s="3"/>
    </row>
    <row r="77" spans="1:31" ht="15" x14ac:dyDescent="0.2">
      <c r="A77" s="3" t="s">
        <v>42457</v>
      </c>
      <c r="B77" s="3" t="s">
        <v>42455</v>
      </c>
      <c r="C77" s="4">
        <v>42919.011956018519</v>
      </c>
      <c r="D77" s="3" t="s">
        <v>31816</v>
      </c>
      <c r="E77" s="3" t="s">
        <v>39850</v>
      </c>
      <c r="AA77" s="3" t="s">
        <v>39148</v>
      </c>
      <c r="AB77" s="3" t="s">
        <v>25173</v>
      </c>
      <c r="AC77" s="3" t="s">
        <v>42456</v>
      </c>
      <c r="AE77" s="3"/>
    </row>
    <row r="78" spans="1:31" ht="15" x14ac:dyDescent="0.2">
      <c r="A78" s="3" t="s">
        <v>42454</v>
      </c>
      <c r="B78" s="3" t="s">
        <v>42453</v>
      </c>
      <c r="C78" s="4">
        <v>42919.011956018519</v>
      </c>
      <c r="D78" s="3" t="s">
        <v>31816</v>
      </c>
      <c r="E78" s="3" t="s">
        <v>39850</v>
      </c>
      <c r="AA78" s="3" t="s">
        <v>39148</v>
      </c>
      <c r="AB78" s="3" t="s">
        <v>25173</v>
      </c>
      <c r="AC78" s="3" t="s">
        <v>39164</v>
      </c>
      <c r="AE78" s="3"/>
    </row>
    <row r="79" spans="1:31" ht="15" x14ac:dyDescent="0.2">
      <c r="A79" s="3" t="s">
        <v>42452</v>
      </c>
      <c r="B79" s="3" t="s">
        <v>42451</v>
      </c>
      <c r="C79" s="4">
        <v>42919.011956018519</v>
      </c>
      <c r="D79" s="3" t="s">
        <v>31816</v>
      </c>
      <c r="E79" s="3" t="s">
        <v>39850</v>
      </c>
      <c r="AA79" s="3" t="s">
        <v>39148</v>
      </c>
      <c r="AB79" s="3" t="s">
        <v>25173</v>
      </c>
      <c r="AC79" s="3" t="s">
        <v>40776</v>
      </c>
      <c r="AE79" s="3"/>
    </row>
    <row r="80" spans="1:31" ht="15" x14ac:dyDescent="0.2">
      <c r="A80" s="3" t="s">
        <v>42450</v>
      </c>
      <c r="B80" s="3" t="s">
        <v>42448</v>
      </c>
      <c r="C80" s="4">
        <v>42919.011944444443</v>
      </c>
      <c r="D80" s="3" t="s">
        <v>31816</v>
      </c>
      <c r="E80" s="3" t="s">
        <v>39850</v>
      </c>
      <c r="AA80" s="3" t="s">
        <v>39148</v>
      </c>
      <c r="AB80" s="3" t="s">
        <v>25173</v>
      </c>
      <c r="AC80" s="3" t="s">
        <v>42449</v>
      </c>
      <c r="AE80" s="3"/>
    </row>
    <row r="81" spans="1:31" ht="15" x14ac:dyDescent="0.2">
      <c r="A81" s="3" t="s">
        <v>42447</v>
      </c>
      <c r="B81" s="3" t="s">
        <v>42445</v>
      </c>
      <c r="C81" s="4">
        <v>42919.011944444443</v>
      </c>
      <c r="D81" s="3" t="s">
        <v>31816</v>
      </c>
      <c r="E81" s="3" t="s">
        <v>39850</v>
      </c>
      <c r="X81" s="3" t="s">
        <v>9025</v>
      </c>
      <c r="AA81" s="3" t="s">
        <v>39148</v>
      </c>
      <c r="AB81" s="3" t="s">
        <v>25173</v>
      </c>
      <c r="AC81" s="3" t="s">
        <v>42446</v>
      </c>
      <c r="AE81" s="3"/>
    </row>
    <row r="82" spans="1:31" ht="15" x14ac:dyDescent="0.2">
      <c r="A82" s="3" t="s">
        <v>42444</v>
      </c>
      <c r="B82" s="3" t="s">
        <v>42442</v>
      </c>
      <c r="C82" s="4">
        <v>42919.011944444443</v>
      </c>
      <c r="D82" s="3" t="s">
        <v>31816</v>
      </c>
      <c r="E82" s="3" t="s">
        <v>39850</v>
      </c>
      <c r="AA82" s="3" t="s">
        <v>39148</v>
      </c>
      <c r="AB82" s="3" t="s">
        <v>25173</v>
      </c>
      <c r="AC82" s="3" t="s">
        <v>42443</v>
      </c>
      <c r="AE82" s="3"/>
    </row>
    <row r="83" spans="1:31" ht="15" x14ac:dyDescent="0.2">
      <c r="A83" s="3" t="s">
        <v>42441</v>
      </c>
      <c r="B83" s="3" t="s">
        <v>42440</v>
      </c>
      <c r="C83" s="4">
        <v>42919.011944444443</v>
      </c>
      <c r="D83" s="3" t="s">
        <v>31816</v>
      </c>
      <c r="E83" s="3" t="s">
        <v>39850</v>
      </c>
      <c r="AA83" s="3" t="s">
        <v>39148</v>
      </c>
      <c r="AB83" s="3" t="s">
        <v>25173</v>
      </c>
      <c r="AC83" s="3" t="s">
        <v>41808</v>
      </c>
      <c r="AE83" s="3"/>
    </row>
    <row r="84" spans="1:31" ht="15" x14ac:dyDescent="0.2">
      <c r="A84" s="3" t="s">
        <v>42439</v>
      </c>
      <c r="B84" s="3" t="s">
        <v>42437</v>
      </c>
      <c r="C84" s="4">
        <v>42919.011944444443</v>
      </c>
      <c r="D84" s="3" t="s">
        <v>31816</v>
      </c>
      <c r="E84" s="3" t="s">
        <v>39850</v>
      </c>
      <c r="AA84" s="3" t="s">
        <v>39148</v>
      </c>
      <c r="AB84" s="3" t="s">
        <v>25173</v>
      </c>
      <c r="AC84" s="3" t="s">
        <v>42438</v>
      </c>
      <c r="AE84" s="3"/>
    </row>
    <row r="85" spans="1:31" ht="15" x14ac:dyDescent="0.2">
      <c r="A85" s="3" t="s">
        <v>42436</v>
      </c>
      <c r="B85" s="3" t="s">
        <v>42433</v>
      </c>
      <c r="C85" s="4">
        <v>42919.011944444443</v>
      </c>
      <c r="D85" s="3" t="s">
        <v>31816</v>
      </c>
      <c r="E85" s="3" t="s">
        <v>39850</v>
      </c>
      <c r="X85" s="3" t="s">
        <v>42435</v>
      </c>
      <c r="AA85" s="3" t="s">
        <v>39148</v>
      </c>
      <c r="AB85" s="3" t="s">
        <v>25173</v>
      </c>
      <c r="AC85" s="3" t="s">
        <v>42434</v>
      </c>
      <c r="AE85" s="3"/>
    </row>
    <row r="86" spans="1:31" ht="15" x14ac:dyDescent="0.2">
      <c r="A86" s="3" t="s">
        <v>42432</v>
      </c>
      <c r="B86" s="3" t="s">
        <v>42430</v>
      </c>
      <c r="C86" s="4">
        <v>42919.011944444443</v>
      </c>
      <c r="D86" s="3" t="s">
        <v>31816</v>
      </c>
      <c r="E86" s="3" t="s">
        <v>39850</v>
      </c>
      <c r="AA86" s="3" t="s">
        <v>39148</v>
      </c>
      <c r="AB86" s="3" t="s">
        <v>25173</v>
      </c>
      <c r="AC86" s="3" t="s">
        <v>42431</v>
      </c>
      <c r="AE86" s="3"/>
    </row>
    <row r="87" spans="1:31" ht="15" x14ac:dyDescent="0.2">
      <c r="A87" s="3" t="s">
        <v>42429</v>
      </c>
      <c r="B87" s="3" t="s">
        <v>42427</v>
      </c>
      <c r="C87" s="4">
        <v>42919.011944444443</v>
      </c>
      <c r="D87" s="3" t="s">
        <v>31816</v>
      </c>
      <c r="E87" s="3" t="s">
        <v>39850</v>
      </c>
      <c r="X87" s="3" t="s">
        <v>28196</v>
      </c>
      <c r="AA87" s="3" t="s">
        <v>39148</v>
      </c>
      <c r="AB87" s="3" t="s">
        <v>25173</v>
      </c>
      <c r="AC87" s="3" t="s">
        <v>42428</v>
      </c>
      <c r="AE87" s="3"/>
    </row>
    <row r="88" spans="1:31" ht="15" x14ac:dyDescent="0.2">
      <c r="A88" s="3" t="s">
        <v>42426</v>
      </c>
      <c r="B88" s="3" t="s">
        <v>42425</v>
      </c>
      <c r="C88" s="4">
        <v>42919.011944444443</v>
      </c>
      <c r="D88" s="3" t="s">
        <v>31816</v>
      </c>
      <c r="E88" s="3" t="s">
        <v>39850</v>
      </c>
      <c r="AA88" s="3" t="s">
        <v>39148</v>
      </c>
      <c r="AB88" s="3" t="s">
        <v>25173</v>
      </c>
      <c r="AC88" s="3" t="s">
        <v>39464</v>
      </c>
      <c r="AE88" s="3"/>
    </row>
    <row r="89" spans="1:31" ht="15" x14ac:dyDescent="0.2">
      <c r="A89" s="3" t="s">
        <v>36731</v>
      </c>
      <c r="B89" s="3" t="s">
        <v>42423</v>
      </c>
      <c r="C89" s="4">
        <v>42893.593958333331</v>
      </c>
      <c r="D89" s="3" t="s">
        <v>31816</v>
      </c>
      <c r="E89" s="3"/>
      <c r="Y89" s="3" t="s">
        <v>36735</v>
      </c>
      <c r="Z89" s="3" t="s">
        <v>38508</v>
      </c>
      <c r="AA89" s="3" t="s">
        <v>5</v>
      </c>
      <c r="AB89" s="3" t="s">
        <v>7697</v>
      </c>
      <c r="AC89" s="3" t="s">
        <v>42424</v>
      </c>
      <c r="AE89" s="3"/>
    </row>
    <row r="90" spans="1:31" ht="15" x14ac:dyDescent="0.2">
      <c r="A90" s="3" t="s">
        <v>42742</v>
      </c>
      <c r="B90" s="3" t="s">
        <v>42420</v>
      </c>
      <c r="C90" s="4">
        <v>42893.592268518521</v>
      </c>
      <c r="D90" s="3" t="s">
        <v>31816</v>
      </c>
      <c r="E90" s="3"/>
      <c r="Y90" s="3" t="s">
        <v>39064</v>
      </c>
      <c r="Z90" s="3" t="s">
        <v>42422</v>
      </c>
      <c r="AA90" s="3" t="s">
        <v>5</v>
      </c>
      <c r="AB90" s="3" t="s">
        <v>28</v>
      </c>
      <c r="AC90" s="3" t="s">
        <v>42741</v>
      </c>
      <c r="AE90" s="3"/>
    </row>
    <row r="91" spans="1:31" ht="15" x14ac:dyDescent="0.2">
      <c r="A91" s="3" t="s">
        <v>18616</v>
      </c>
      <c r="B91" s="3" t="s">
        <v>42417</v>
      </c>
      <c r="C91" s="4">
        <v>42892.732372685183</v>
      </c>
      <c r="D91" s="3" t="s">
        <v>31816</v>
      </c>
      <c r="E91" s="3"/>
      <c r="Z91" s="3" t="s">
        <v>42419</v>
      </c>
      <c r="AA91" s="3" t="s">
        <v>39224</v>
      </c>
      <c r="AB91" s="3" t="s">
        <v>7697</v>
      </c>
      <c r="AC91" s="3" t="s">
        <v>42418</v>
      </c>
      <c r="AE91" s="3"/>
    </row>
    <row r="92" spans="1:31" ht="15" x14ac:dyDescent="0.2">
      <c r="A92" s="3" t="s">
        <v>26266</v>
      </c>
      <c r="B92" s="3" t="s">
        <v>42415</v>
      </c>
      <c r="C92" s="4">
        <v>42892.724803240737</v>
      </c>
      <c r="D92" s="3" t="s">
        <v>31816</v>
      </c>
      <c r="E92" s="3"/>
      <c r="Z92" s="3" t="s">
        <v>26267</v>
      </c>
      <c r="AA92" s="3" t="s">
        <v>39224</v>
      </c>
      <c r="AB92" s="3" t="s">
        <v>7697</v>
      </c>
      <c r="AC92" s="3" t="s">
        <v>42416</v>
      </c>
      <c r="AE92" s="3"/>
    </row>
    <row r="93" spans="1:31" ht="15" x14ac:dyDescent="0.2">
      <c r="A93" s="3" t="s">
        <v>42414</v>
      </c>
      <c r="B93" s="3" t="s">
        <v>42411</v>
      </c>
      <c r="C93" s="4">
        <v>42891.793958333343</v>
      </c>
      <c r="D93" s="3" t="s">
        <v>7639</v>
      </c>
      <c r="E93" s="3"/>
      <c r="F93" s="3" t="s">
        <v>39398</v>
      </c>
      <c r="G93" s="3" t="s">
        <v>39095</v>
      </c>
      <c r="S93" s="3" t="s">
        <v>42413</v>
      </c>
      <c r="AA93" s="3" t="s">
        <v>39093</v>
      </c>
      <c r="AB93" s="3" t="s">
        <v>7656</v>
      </c>
      <c r="AC93" s="3" t="s">
        <v>42412</v>
      </c>
      <c r="AE93" s="3"/>
    </row>
    <row r="94" spans="1:31" ht="15" x14ac:dyDescent="0.2">
      <c r="A94" s="3" t="s">
        <v>42410</v>
      </c>
      <c r="B94" s="3" t="s">
        <v>42407</v>
      </c>
      <c r="C94" s="4">
        <v>42879.6169212963</v>
      </c>
      <c r="D94" s="3" t="s">
        <v>31816</v>
      </c>
      <c r="E94" s="3" t="s">
        <v>40246</v>
      </c>
      <c r="X94" s="3" t="s">
        <v>8229</v>
      </c>
      <c r="AA94" s="3" t="s">
        <v>39148</v>
      </c>
      <c r="AB94" s="3" t="s">
        <v>28</v>
      </c>
      <c r="AC94" s="3" t="s">
        <v>42409</v>
      </c>
      <c r="AD94" s="3" t="s">
        <v>42408</v>
      </c>
      <c r="AE94" s="3"/>
    </row>
    <row r="95" spans="1:31" ht="15" x14ac:dyDescent="0.2">
      <c r="A95" s="3" t="s">
        <v>42406</v>
      </c>
      <c r="B95" s="3" t="s">
        <v>42402</v>
      </c>
      <c r="C95" s="4">
        <v>42879.615740740737</v>
      </c>
      <c r="D95" s="3" t="s">
        <v>7639</v>
      </c>
      <c r="E95" s="3" t="s">
        <v>40246</v>
      </c>
      <c r="V95" s="3" t="s">
        <v>39039</v>
      </c>
      <c r="X95" s="3" t="s">
        <v>42405</v>
      </c>
      <c r="AA95" s="3" t="s">
        <v>39148</v>
      </c>
      <c r="AB95" s="3" t="s">
        <v>28</v>
      </c>
      <c r="AC95" s="3" t="s">
        <v>42404</v>
      </c>
      <c r="AD95" s="3" t="s">
        <v>42403</v>
      </c>
      <c r="AE95" s="3"/>
    </row>
    <row r="96" spans="1:31" ht="15" x14ac:dyDescent="0.2">
      <c r="A96" s="3" t="s">
        <v>36155</v>
      </c>
      <c r="B96" s="3" t="s">
        <v>42400</v>
      </c>
      <c r="C96" s="4">
        <v>42859.684953703712</v>
      </c>
      <c r="D96" s="3" t="s">
        <v>31816</v>
      </c>
      <c r="E96" s="3"/>
      <c r="Y96" s="3" t="s">
        <v>36157</v>
      </c>
      <c r="AA96" s="3" t="s">
        <v>5</v>
      </c>
      <c r="AB96" s="3" t="s">
        <v>36052</v>
      </c>
      <c r="AC96" s="3" t="s">
        <v>42401</v>
      </c>
      <c r="AE96" s="3"/>
    </row>
    <row r="97" spans="1:31" ht="15" x14ac:dyDescent="0.2">
      <c r="A97" s="3" t="s">
        <v>36150</v>
      </c>
      <c r="B97" s="3" t="s">
        <v>42398</v>
      </c>
      <c r="C97" s="4">
        <v>42859.684953703712</v>
      </c>
      <c r="D97" s="3" t="s">
        <v>31816</v>
      </c>
      <c r="E97" s="3"/>
      <c r="Y97" s="3" t="s">
        <v>36152</v>
      </c>
      <c r="AA97" s="3" t="s">
        <v>5</v>
      </c>
      <c r="AB97" s="3" t="s">
        <v>36052</v>
      </c>
      <c r="AC97" s="3" t="s">
        <v>42399</v>
      </c>
      <c r="AE97" s="3"/>
    </row>
    <row r="98" spans="1:31" ht="15" x14ac:dyDescent="0.2">
      <c r="A98" s="3" t="s">
        <v>36143</v>
      </c>
      <c r="B98" s="3" t="s">
        <v>42396</v>
      </c>
      <c r="C98" s="4">
        <v>42859.684953703712</v>
      </c>
      <c r="D98" s="3" t="s">
        <v>31816</v>
      </c>
      <c r="E98" s="3"/>
      <c r="Y98" s="3" t="s">
        <v>36145</v>
      </c>
      <c r="AA98" s="3" t="s">
        <v>5</v>
      </c>
      <c r="AB98" s="3" t="s">
        <v>36052</v>
      </c>
      <c r="AC98" s="3" t="s">
        <v>42397</v>
      </c>
      <c r="AE98" s="3"/>
    </row>
    <row r="99" spans="1:31" ht="15" x14ac:dyDescent="0.2">
      <c r="A99" s="3" t="s">
        <v>36138</v>
      </c>
      <c r="B99" s="3" t="s">
        <v>42394</v>
      </c>
      <c r="C99" s="4">
        <v>42859.684953703712</v>
      </c>
      <c r="D99" s="3" t="s">
        <v>31816</v>
      </c>
      <c r="E99" s="3"/>
      <c r="Y99" s="3" t="s">
        <v>36140</v>
      </c>
      <c r="AA99" s="3" t="s">
        <v>5</v>
      </c>
      <c r="AB99" s="3" t="s">
        <v>36052</v>
      </c>
      <c r="AC99" s="3" t="s">
        <v>42395</v>
      </c>
      <c r="AE99" s="3"/>
    </row>
    <row r="100" spans="1:31" ht="15" x14ac:dyDescent="0.2">
      <c r="A100" s="3" t="s">
        <v>36132</v>
      </c>
      <c r="B100" s="3" t="s">
        <v>42392</v>
      </c>
      <c r="C100" s="4">
        <v>42859.684953703712</v>
      </c>
      <c r="D100" s="3" t="s">
        <v>31816</v>
      </c>
      <c r="E100" s="3"/>
      <c r="Y100" s="3" t="s">
        <v>36134</v>
      </c>
      <c r="Z100" s="3" t="s">
        <v>36294</v>
      </c>
      <c r="AA100" s="3" t="s">
        <v>5</v>
      </c>
      <c r="AB100" s="3" t="s">
        <v>36052</v>
      </c>
      <c r="AC100" s="3" t="s">
        <v>42393</v>
      </c>
      <c r="AE100" s="3"/>
    </row>
    <row r="101" spans="1:31" ht="15" x14ac:dyDescent="0.2">
      <c r="A101" s="3" t="s">
        <v>36126</v>
      </c>
      <c r="B101" s="3" t="s">
        <v>42390</v>
      </c>
      <c r="C101" s="4">
        <v>42859.684942129628</v>
      </c>
      <c r="D101" s="3" t="s">
        <v>31816</v>
      </c>
      <c r="E101" s="3"/>
      <c r="Y101" s="3" t="s">
        <v>36128</v>
      </c>
      <c r="AA101" s="3" t="s">
        <v>5</v>
      </c>
      <c r="AB101" s="3" t="s">
        <v>36052</v>
      </c>
      <c r="AC101" s="3" t="s">
        <v>42391</v>
      </c>
      <c r="AE101" s="3"/>
    </row>
    <row r="102" spans="1:31" ht="15" x14ac:dyDescent="0.2">
      <c r="A102" s="3" t="s">
        <v>36121</v>
      </c>
      <c r="B102" s="3" t="s">
        <v>42388</v>
      </c>
      <c r="C102" s="4">
        <v>42859.684942129628</v>
      </c>
      <c r="D102" s="3" t="s">
        <v>31816</v>
      </c>
      <c r="E102" s="3"/>
      <c r="Y102" s="3" t="s">
        <v>36123</v>
      </c>
      <c r="AA102" s="3" t="s">
        <v>5</v>
      </c>
      <c r="AB102" s="3" t="s">
        <v>36052</v>
      </c>
      <c r="AC102" s="3" t="s">
        <v>42389</v>
      </c>
      <c r="AE102" s="3"/>
    </row>
    <row r="103" spans="1:31" ht="15" x14ac:dyDescent="0.2">
      <c r="A103" s="3" t="s">
        <v>36115</v>
      </c>
      <c r="B103" s="3" t="s">
        <v>42386</v>
      </c>
      <c r="C103" s="4">
        <v>42859.684942129628</v>
      </c>
      <c r="D103" s="3" t="s">
        <v>31816</v>
      </c>
      <c r="E103" s="3"/>
      <c r="Y103" s="3" t="s">
        <v>36117</v>
      </c>
      <c r="AA103" s="3" t="s">
        <v>5</v>
      </c>
      <c r="AB103" s="3" t="s">
        <v>36052</v>
      </c>
      <c r="AC103" s="3" t="s">
        <v>42387</v>
      </c>
      <c r="AE103" s="3"/>
    </row>
    <row r="104" spans="1:31" ht="15" x14ac:dyDescent="0.2">
      <c r="A104" s="3" t="s">
        <v>36109</v>
      </c>
      <c r="B104" s="3" t="s">
        <v>42384</v>
      </c>
      <c r="C104" s="4">
        <v>42859.684942129628</v>
      </c>
      <c r="D104" s="3" t="s">
        <v>31816</v>
      </c>
      <c r="E104" s="3"/>
      <c r="Y104" s="3" t="s">
        <v>36111</v>
      </c>
      <c r="AA104" s="3" t="s">
        <v>5</v>
      </c>
      <c r="AB104" s="3" t="s">
        <v>36052</v>
      </c>
      <c r="AC104" s="3" t="s">
        <v>42385</v>
      </c>
      <c r="AE104" s="3"/>
    </row>
    <row r="105" spans="1:31" ht="15" x14ac:dyDescent="0.2">
      <c r="A105" s="3" t="s">
        <v>36104</v>
      </c>
      <c r="B105" s="3" t="s">
        <v>42382</v>
      </c>
      <c r="C105" s="4">
        <v>42859.684942129628</v>
      </c>
      <c r="D105" s="3" t="s">
        <v>31816</v>
      </c>
      <c r="E105" s="3"/>
      <c r="Y105" s="3" t="s">
        <v>36106</v>
      </c>
      <c r="AA105" s="3" t="s">
        <v>5</v>
      </c>
      <c r="AB105" s="3" t="s">
        <v>36052</v>
      </c>
      <c r="AC105" s="3" t="s">
        <v>42383</v>
      </c>
      <c r="AE105" s="3"/>
    </row>
    <row r="106" spans="1:31" ht="15" x14ac:dyDescent="0.2">
      <c r="A106" s="3" t="s">
        <v>36098</v>
      </c>
      <c r="B106" s="3" t="s">
        <v>42380</v>
      </c>
      <c r="C106" s="4">
        <v>42859.684942129628</v>
      </c>
      <c r="D106" s="3" t="s">
        <v>31816</v>
      </c>
      <c r="E106" s="3"/>
      <c r="Y106" s="3" t="s">
        <v>36100</v>
      </c>
      <c r="AA106" s="3" t="s">
        <v>5</v>
      </c>
      <c r="AB106" s="3" t="s">
        <v>36052</v>
      </c>
      <c r="AC106" s="3" t="s">
        <v>42381</v>
      </c>
      <c r="AE106" s="3"/>
    </row>
    <row r="107" spans="1:31" ht="15" x14ac:dyDescent="0.2">
      <c r="A107" s="3" t="s">
        <v>36092</v>
      </c>
      <c r="B107" s="3" t="s">
        <v>42378</v>
      </c>
      <c r="C107" s="4">
        <v>42859.684942129628</v>
      </c>
      <c r="D107" s="3" t="s">
        <v>31816</v>
      </c>
      <c r="E107" s="3"/>
      <c r="Y107" s="3" t="s">
        <v>36094</v>
      </c>
      <c r="AA107" s="3" t="s">
        <v>5</v>
      </c>
      <c r="AB107" s="3" t="s">
        <v>36052</v>
      </c>
      <c r="AC107" s="3" t="s">
        <v>42379</v>
      </c>
      <c r="AE107" s="3"/>
    </row>
    <row r="108" spans="1:31" ht="15" x14ac:dyDescent="0.2">
      <c r="A108" s="3" t="s">
        <v>36085</v>
      </c>
      <c r="B108" s="3" t="s">
        <v>42376</v>
      </c>
      <c r="C108" s="4">
        <v>42859.684942129628</v>
      </c>
      <c r="D108" s="3" t="s">
        <v>31816</v>
      </c>
      <c r="E108" s="3"/>
      <c r="Y108" s="3" t="s">
        <v>36088</v>
      </c>
      <c r="AA108" s="3" t="s">
        <v>5</v>
      </c>
      <c r="AB108" s="3" t="s">
        <v>36052</v>
      </c>
      <c r="AC108" s="3" t="s">
        <v>42377</v>
      </c>
      <c r="AE108" s="3"/>
    </row>
    <row r="109" spans="1:31" ht="15" x14ac:dyDescent="0.2">
      <c r="A109" s="3" t="s">
        <v>36078</v>
      </c>
      <c r="B109" s="3" t="s">
        <v>42374</v>
      </c>
      <c r="C109" s="4">
        <v>42859.684942129628</v>
      </c>
      <c r="D109" s="3" t="s">
        <v>31816</v>
      </c>
      <c r="E109" s="3"/>
      <c r="Y109" s="3" t="s">
        <v>36080</v>
      </c>
      <c r="AA109" s="3" t="s">
        <v>5</v>
      </c>
      <c r="AB109" s="3" t="s">
        <v>36052</v>
      </c>
      <c r="AC109" s="3" t="s">
        <v>42375</v>
      </c>
      <c r="AE109" s="3"/>
    </row>
    <row r="110" spans="1:31" ht="15" x14ac:dyDescent="0.2">
      <c r="A110" s="3" t="s">
        <v>36073</v>
      </c>
      <c r="B110" s="3" t="s">
        <v>42372</v>
      </c>
      <c r="C110" s="4">
        <v>42859.684942129628</v>
      </c>
      <c r="D110" s="3" t="s">
        <v>31816</v>
      </c>
      <c r="E110" s="3"/>
      <c r="Y110" s="3" t="s">
        <v>36075</v>
      </c>
      <c r="AA110" s="3" t="s">
        <v>5</v>
      </c>
      <c r="AB110" s="3" t="s">
        <v>36052</v>
      </c>
      <c r="AC110" s="3" t="s">
        <v>42373</v>
      </c>
      <c r="AE110" s="3"/>
    </row>
    <row r="111" spans="1:31" ht="15" x14ac:dyDescent="0.2">
      <c r="A111" s="3" t="s">
        <v>36067</v>
      </c>
      <c r="B111" s="3" t="s">
        <v>42370</v>
      </c>
      <c r="C111" s="4">
        <v>42859.684942129628</v>
      </c>
      <c r="D111" s="3" t="s">
        <v>31816</v>
      </c>
      <c r="E111" s="3"/>
      <c r="Y111" s="3" t="s">
        <v>36069</v>
      </c>
      <c r="AA111" s="3" t="s">
        <v>5</v>
      </c>
      <c r="AB111" s="3" t="s">
        <v>36052</v>
      </c>
      <c r="AC111" s="3" t="s">
        <v>42371</v>
      </c>
      <c r="AE111" s="3"/>
    </row>
    <row r="112" spans="1:31" ht="15" x14ac:dyDescent="0.2">
      <c r="A112" s="3" t="s">
        <v>36060</v>
      </c>
      <c r="B112" s="3" t="s">
        <v>42367</v>
      </c>
      <c r="C112" s="4">
        <v>42859.684942129628</v>
      </c>
      <c r="D112" s="3" t="s">
        <v>31816</v>
      </c>
      <c r="E112" s="3"/>
      <c r="Y112" s="3" t="s">
        <v>36062</v>
      </c>
      <c r="Z112" s="3" t="s">
        <v>42369</v>
      </c>
      <c r="AA112" s="3" t="s">
        <v>5</v>
      </c>
      <c r="AB112" s="3" t="s">
        <v>36052</v>
      </c>
      <c r="AC112" s="3" t="s">
        <v>42368</v>
      </c>
      <c r="AE112" s="3"/>
    </row>
    <row r="113" spans="1:31" ht="15" x14ac:dyDescent="0.2">
      <c r="A113" s="3" t="s">
        <v>36053</v>
      </c>
      <c r="B113" s="3" t="s">
        <v>42365</v>
      </c>
      <c r="C113" s="4">
        <v>42859.684942129628</v>
      </c>
      <c r="D113" s="3" t="s">
        <v>31816</v>
      </c>
      <c r="E113" s="3"/>
      <c r="Y113" s="3" t="s">
        <v>36055</v>
      </c>
      <c r="Z113" s="3" t="s">
        <v>36308</v>
      </c>
      <c r="AA113" s="3" t="s">
        <v>5</v>
      </c>
      <c r="AB113" s="3" t="s">
        <v>36052</v>
      </c>
      <c r="AC113" s="3" t="s">
        <v>42366</v>
      </c>
      <c r="AE113" s="3"/>
    </row>
    <row r="114" spans="1:31" ht="15" x14ac:dyDescent="0.2">
      <c r="A114" s="3" t="s">
        <v>36021</v>
      </c>
      <c r="B114" s="3" t="s">
        <v>42363</v>
      </c>
      <c r="C114" s="4">
        <v>42859.684942129628</v>
      </c>
      <c r="D114" s="3" t="s">
        <v>31816</v>
      </c>
      <c r="E114" s="3"/>
      <c r="Y114" s="3" t="s">
        <v>36023</v>
      </c>
      <c r="AA114" s="3" t="s">
        <v>5</v>
      </c>
      <c r="AB114" s="3" t="s">
        <v>27526</v>
      </c>
      <c r="AC114" s="3" t="s">
        <v>42364</v>
      </c>
      <c r="AE114" s="3"/>
    </row>
    <row r="115" spans="1:31" ht="15" x14ac:dyDescent="0.2">
      <c r="A115" s="3" t="s">
        <v>36015</v>
      </c>
      <c r="B115" s="3" t="s">
        <v>42361</v>
      </c>
      <c r="C115" s="4">
        <v>42859.684942129628</v>
      </c>
      <c r="D115" s="3" t="s">
        <v>31816</v>
      </c>
      <c r="E115" s="3"/>
      <c r="Y115" s="3" t="s">
        <v>36017</v>
      </c>
      <c r="AA115" s="3" t="s">
        <v>5</v>
      </c>
      <c r="AB115" s="3" t="s">
        <v>27526</v>
      </c>
      <c r="AC115" s="3" t="s">
        <v>42362</v>
      </c>
      <c r="AE115" s="3"/>
    </row>
    <row r="116" spans="1:31" ht="15" x14ac:dyDescent="0.2">
      <c r="A116" s="3" t="s">
        <v>36009</v>
      </c>
      <c r="B116" s="3" t="s">
        <v>42359</v>
      </c>
      <c r="C116" s="4">
        <v>42859.684942129628</v>
      </c>
      <c r="D116" s="3" t="s">
        <v>31816</v>
      </c>
      <c r="E116" s="3"/>
      <c r="Y116" s="3" t="s">
        <v>36011</v>
      </c>
      <c r="AA116" s="3" t="s">
        <v>5</v>
      </c>
      <c r="AB116" s="3" t="s">
        <v>27526</v>
      </c>
      <c r="AC116" s="3" t="s">
        <v>42360</v>
      </c>
      <c r="AE116" s="3"/>
    </row>
    <row r="117" spans="1:31" ht="15" x14ac:dyDescent="0.2">
      <c r="A117" s="3" t="s">
        <v>36004</v>
      </c>
      <c r="B117" s="3" t="s">
        <v>42357</v>
      </c>
      <c r="C117" s="4">
        <v>42859.684942129628</v>
      </c>
      <c r="D117" s="3" t="s">
        <v>31816</v>
      </c>
      <c r="E117" s="3"/>
      <c r="Y117" s="3" t="s">
        <v>36006</v>
      </c>
      <c r="AA117" s="3" t="s">
        <v>5</v>
      </c>
      <c r="AB117" s="3" t="s">
        <v>27526</v>
      </c>
      <c r="AC117" s="3" t="s">
        <v>42358</v>
      </c>
      <c r="AE117" s="3"/>
    </row>
    <row r="118" spans="1:31" ht="15" x14ac:dyDescent="0.2">
      <c r="A118" s="3" t="s">
        <v>35998</v>
      </c>
      <c r="B118" s="3" t="s">
        <v>42355</v>
      </c>
      <c r="C118" s="4">
        <v>42859.684942129628</v>
      </c>
      <c r="D118" s="3" t="s">
        <v>31816</v>
      </c>
      <c r="E118" s="3"/>
      <c r="Y118" s="3" t="s">
        <v>36000</v>
      </c>
      <c r="AA118" s="3" t="s">
        <v>5</v>
      </c>
      <c r="AB118" s="3" t="s">
        <v>27526</v>
      </c>
      <c r="AC118" s="3" t="s">
        <v>42356</v>
      </c>
      <c r="AE118" s="3"/>
    </row>
    <row r="119" spans="1:31" ht="15" x14ac:dyDescent="0.2">
      <c r="A119" s="3" t="s">
        <v>35992</v>
      </c>
      <c r="B119" s="3" t="s">
        <v>42353</v>
      </c>
      <c r="C119" s="4">
        <v>42859.684942129628</v>
      </c>
      <c r="D119" s="3" t="s">
        <v>31816</v>
      </c>
      <c r="E119" s="3"/>
      <c r="Y119" s="3" t="s">
        <v>35994</v>
      </c>
      <c r="AA119" s="3" t="s">
        <v>5</v>
      </c>
      <c r="AB119" s="3" t="s">
        <v>27526</v>
      </c>
      <c r="AC119" s="3" t="s">
        <v>42354</v>
      </c>
      <c r="AE119" s="3"/>
    </row>
    <row r="120" spans="1:31" ht="15" x14ac:dyDescent="0.2">
      <c r="A120" s="3" t="s">
        <v>35987</v>
      </c>
      <c r="B120" s="3" t="s">
        <v>42351</v>
      </c>
      <c r="C120" s="4">
        <v>42859.684942129628</v>
      </c>
      <c r="D120" s="3" t="s">
        <v>31816</v>
      </c>
      <c r="E120" s="3"/>
      <c r="Y120" s="3" t="s">
        <v>35989</v>
      </c>
      <c r="AA120" s="3" t="s">
        <v>5</v>
      </c>
      <c r="AB120" s="3" t="s">
        <v>27526</v>
      </c>
      <c r="AC120" s="3" t="s">
        <v>42352</v>
      </c>
      <c r="AE120" s="3"/>
    </row>
    <row r="121" spans="1:31" ht="15" x14ac:dyDescent="0.2">
      <c r="A121" s="3" t="s">
        <v>35982</v>
      </c>
      <c r="B121" s="3" t="s">
        <v>42349</v>
      </c>
      <c r="C121" s="4">
        <v>42859.684930555559</v>
      </c>
      <c r="D121" s="3" t="s">
        <v>31816</v>
      </c>
      <c r="E121" s="3"/>
      <c r="Y121" s="3" t="s">
        <v>35984</v>
      </c>
      <c r="AA121" s="3" t="s">
        <v>5</v>
      </c>
      <c r="AB121" s="3" t="s">
        <v>27526</v>
      </c>
      <c r="AC121" s="3" t="s">
        <v>42350</v>
      </c>
      <c r="AE121" s="3"/>
    </row>
    <row r="122" spans="1:31" ht="15" x14ac:dyDescent="0.2">
      <c r="A122" s="3" t="s">
        <v>35975</v>
      </c>
      <c r="B122" s="3" t="s">
        <v>42347</v>
      </c>
      <c r="C122" s="4">
        <v>42859.684930555559</v>
      </c>
      <c r="D122" s="3" t="s">
        <v>31816</v>
      </c>
      <c r="E122" s="3"/>
      <c r="Y122" s="3" t="s">
        <v>35977</v>
      </c>
      <c r="AA122" s="3" t="s">
        <v>5</v>
      </c>
      <c r="AB122" s="3" t="s">
        <v>27526</v>
      </c>
      <c r="AC122" s="3" t="s">
        <v>42348</v>
      </c>
      <c r="AE122" s="3"/>
    </row>
    <row r="123" spans="1:31" ht="15" x14ac:dyDescent="0.2">
      <c r="A123" s="3" t="s">
        <v>35969</v>
      </c>
      <c r="B123" s="3" t="s">
        <v>42345</v>
      </c>
      <c r="C123" s="4">
        <v>42859.684930555559</v>
      </c>
      <c r="D123" s="3" t="s">
        <v>31816</v>
      </c>
      <c r="E123" s="3"/>
      <c r="Y123" s="3" t="s">
        <v>35971</v>
      </c>
      <c r="AA123" s="3" t="s">
        <v>5</v>
      </c>
      <c r="AB123" s="3" t="s">
        <v>27526</v>
      </c>
      <c r="AC123" s="3" t="s">
        <v>42346</v>
      </c>
      <c r="AE123" s="3"/>
    </row>
    <row r="124" spans="1:31" ht="15" x14ac:dyDescent="0.2">
      <c r="A124" s="3" t="s">
        <v>35963</v>
      </c>
      <c r="B124" s="3" t="s">
        <v>42343</v>
      </c>
      <c r="C124" s="4">
        <v>42859.684930555559</v>
      </c>
      <c r="D124" s="3" t="s">
        <v>31816</v>
      </c>
      <c r="E124" s="3"/>
      <c r="Y124" s="3" t="s">
        <v>35965</v>
      </c>
      <c r="AA124" s="3" t="s">
        <v>5</v>
      </c>
      <c r="AB124" s="3" t="s">
        <v>27526</v>
      </c>
      <c r="AC124" s="3" t="s">
        <v>42344</v>
      </c>
      <c r="AE124" s="3"/>
    </row>
    <row r="125" spans="1:31" ht="15" x14ac:dyDescent="0.2">
      <c r="A125" s="3" t="s">
        <v>35957</v>
      </c>
      <c r="B125" s="3" t="s">
        <v>42341</v>
      </c>
      <c r="C125" s="4">
        <v>42859.684930555559</v>
      </c>
      <c r="D125" s="3" t="s">
        <v>31816</v>
      </c>
      <c r="E125" s="3"/>
      <c r="Y125" s="3" t="s">
        <v>35959</v>
      </c>
      <c r="AA125" s="3" t="s">
        <v>5</v>
      </c>
      <c r="AB125" s="3" t="s">
        <v>27526</v>
      </c>
      <c r="AC125" s="3" t="s">
        <v>42342</v>
      </c>
      <c r="AE125" s="3"/>
    </row>
    <row r="126" spans="1:31" ht="15" x14ac:dyDescent="0.2">
      <c r="A126" s="3" t="s">
        <v>35950</v>
      </c>
      <c r="B126" s="3" t="s">
        <v>42339</v>
      </c>
      <c r="C126" s="4">
        <v>42859.684930555559</v>
      </c>
      <c r="D126" s="3" t="s">
        <v>31816</v>
      </c>
      <c r="E126" s="3"/>
      <c r="Y126" s="3" t="s">
        <v>35952</v>
      </c>
      <c r="AA126" s="3" t="s">
        <v>5</v>
      </c>
      <c r="AB126" s="3" t="s">
        <v>27526</v>
      </c>
      <c r="AC126" s="3" t="s">
        <v>42340</v>
      </c>
      <c r="AE126" s="3"/>
    </row>
    <row r="127" spans="1:31" ht="15" x14ac:dyDescent="0.2">
      <c r="A127" s="3" t="s">
        <v>35945</v>
      </c>
      <c r="B127" s="3" t="s">
        <v>42337</v>
      </c>
      <c r="C127" s="4">
        <v>42859.684930555559</v>
      </c>
      <c r="D127" s="3" t="s">
        <v>31816</v>
      </c>
      <c r="E127" s="3"/>
      <c r="Y127" s="3" t="s">
        <v>35947</v>
      </c>
      <c r="AA127" s="3" t="s">
        <v>5</v>
      </c>
      <c r="AB127" s="3" t="s">
        <v>27526</v>
      </c>
      <c r="AC127" s="3" t="s">
        <v>42338</v>
      </c>
      <c r="AE127" s="3"/>
    </row>
    <row r="128" spans="1:31" ht="15" x14ac:dyDescent="0.2">
      <c r="A128" s="3" t="s">
        <v>35939</v>
      </c>
      <c r="B128" s="3" t="s">
        <v>42335</v>
      </c>
      <c r="C128" s="4">
        <v>42859.684930555559</v>
      </c>
      <c r="D128" s="3" t="s">
        <v>31816</v>
      </c>
      <c r="E128" s="3"/>
      <c r="Y128" s="3" t="s">
        <v>35941</v>
      </c>
      <c r="AA128" s="3" t="s">
        <v>5</v>
      </c>
      <c r="AB128" s="3" t="s">
        <v>27526</v>
      </c>
      <c r="AC128" s="3" t="s">
        <v>42336</v>
      </c>
      <c r="AE128" s="3"/>
    </row>
    <row r="129" spans="1:31" ht="15" x14ac:dyDescent="0.2">
      <c r="A129" s="3" t="s">
        <v>35932</v>
      </c>
      <c r="B129" s="3" t="s">
        <v>42333</v>
      </c>
      <c r="C129" s="4">
        <v>42859.684930555559</v>
      </c>
      <c r="D129" s="3" t="s">
        <v>31816</v>
      </c>
      <c r="E129" s="3"/>
      <c r="Y129" s="3" t="s">
        <v>35934</v>
      </c>
      <c r="AA129" s="3" t="s">
        <v>5</v>
      </c>
      <c r="AB129" s="3" t="s">
        <v>27526</v>
      </c>
      <c r="AC129" s="3" t="s">
        <v>42334</v>
      </c>
      <c r="AE129" s="3"/>
    </row>
    <row r="130" spans="1:31" ht="15" x14ac:dyDescent="0.2">
      <c r="A130" s="3" t="s">
        <v>36233</v>
      </c>
      <c r="B130" s="3" t="s">
        <v>42330</v>
      </c>
      <c r="C130" s="4">
        <v>42859.684930555559</v>
      </c>
      <c r="D130" s="3" t="s">
        <v>31816</v>
      </c>
      <c r="E130" s="3"/>
      <c r="Z130" s="3" t="s">
        <v>42332</v>
      </c>
      <c r="AA130" s="3" t="s">
        <v>5</v>
      </c>
      <c r="AB130" s="3" t="s">
        <v>27526</v>
      </c>
      <c r="AC130" s="3" t="s">
        <v>42331</v>
      </c>
      <c r="AE130" s="3"/>
    </row>
    <row r="131" spans="1:31" ht="15" x14ac:dyDescent="0.2">
      <c r="A131" s="3" t="s">
        <v>35922</v>
      </c>
      <c r="B131" s="3" t="s">
        <v>42328</v>
      </c>
      <c r="C131" s="4">
        <v>42859.684930555559</v>
      </c>
      <c r="D131" s="3" t="s">
        <v>31816</v>
      </c>
      <c r="E131" s="3"/>
      <c r="Y131" s="3" t="s">
        <v>35924</v>
      </c>
      <c r="AA131" s="3" t="s">
        <v>5</v>
      </c>
      <c r="AB131" s="3" t="s">
        <v>27526</v>
      </c>
      <c r="AC131" s="3" t="s">
        <v>42329</v>
      </c>
      <c r="AE131" s="3"/>
    </row>
    <row r="132" spans="1:31" ht="15" x14ac:dyDescent="0.2">
      <c r="A132" s="3" t="s">
        <v>35917</v>
      </c>
      <c r="B132" s="3" t="s">
        <v>42325</v>
      </c>
      <c r="C132" s="4">
        <v>42859.684930555559</v>
      </c>
      <c r="D132" s="3" t="s">
        <v>31816</v>
      </c>
      <c r="E132" s="3"/>
      <c r="Y132" s="3" t="s">
        <v>35919</v>
      </c>
      <c r="Z132" s="3" t="s">
        <v>42327</v>
      </c>
      <c r="AA132" s="3" t="s">
        <v>5</v>
      </c>
      <c r="AB132" s="3" t="s">
        <v>27526</v>
      </c>
      <c r="AC132" s="3" t="s">
        <v>42326</v>
      </c>
      <c r="AE132" s="3"/>
    </row>
    <row r="133" spans="1:31" ht="15" x14ac:dyDescent="0.2">
      <c r="A133" s="3" t="s">
        <v>24988</v>
      </c>
      <c r="B133" s="3" t="s">
        <v>42322</v>
      </c>
      <c r="C133" s="4">
        <v>42818.54965277778</v>
      </c>
      <c r="D133" s="3" t="s">
        <v>7639</v>
      </c>
      <c r="E133" s="3"/>
      <c r="Y133" s="3" t="s">
        <v>24989</v>
      </c>
      <c r="Z133" s="3" t="s">
        <v>42324</v>
      </c>
      <c r="AA133" s="3" t="s">
        <v>5</v>
      </c>
      <c r="AB133" s="3" t="s">
        <v>7632</v>
      </c>
      <c r="AC133" s="3" t="s">
        <v>42323</v>
      </c>
      <c r="AE133" s="3"/>
    </row>
    <row r="134" spans="1:31" ht="15" x14ac:dyDescent="0.2">
      <c r="A134" s="3" t="s">
        <v>42321</v>
      </c>
      <c r="B134" s="3" t="s">
        <v>42319</v>
      </c>
      <c r="C134" s="4">
        <v>42816.607002314813</v>
      </c>
      <c r="D134" s="3" t="s">
        <v>31059</v>
      </c>
      <c r="E134" s="3"/>
      <c r="AA134" s="3" t="s">
        <v>39224</v>
      </c>
      <c r="AB134" s="3" t="s">
        <v>28</v>
      </c>
      <c r="AC134" s="3" t="s">
        <v>42320</v>
      </c>
      <c r="AE134" s="3"/>
    </row>
    <row r="135" spans="1:31" ht="15" x14ac:dyDescent="0.2">
      <c r="A135" s="3" t="s">
        <v>13867</v>
      </c>
      <c r="B135" s="3" t="s">
        <v>42317</v>
      </c>
      <c r="C135" s="4">
        <v>42816.604097222233</v>
      </c>
      <c r="D135" s="3" t="s">
        <v>31059</v>
      </c>
      <c r="E135" s="3"/>
      <c r="Z135" s="3" t="s">
        <v>42318</v>
      </c>
      <c r="AA135" s="3" t="s">
        <v>39224</v>
      </c>
      <c r="AB135" s="3" t="s">
        <v>7697</v>
      </c>
      <c r="AC135" s="3" t="s">
        <v>39190</v>
      </c>
      <c r="AE135" s="3"/>
    </row>
    <row r="136" spans="1:31" ht="15" x14ac:dyDescent="0.2">
      <c r="A136" s="3" t="s">
        <v>42316</v>
      </c>
      <c r="B136" s="3" t="s">
        <v>42314</v>
      </c>
      <c r="C136" s="4">
        <v>42816.597800925927</v>
      </c>
      <c r="D136" s="3" t="s">
        <v>31059</v>
      </c>
      <c r="E136" s="3"/>
      <c r="AA136" s="3" t="s">
        <v>39224</v>
      </c>
      <c r="AB136" s="3" t="s">
        <v>7697</v>
      </c>
      <c r="AC136" s="3" t="s">
        <v>42315</v>
      </c>
      <c r="AE136" s="3"/>
    </row>
    <row r="137" spans="1:31" ht="15" x14ac:dyDescent="0.2">
      <c r="A137" s="3" t="s">
        <v>35827</v>
      </c>
      <c r="B137" s="3" t="s">
        <v>42311</v>
      </c>
      <c r="C137" s="4">
        <v>42809.687268518523</v>
      </c>
      <c r="D137" s="3" t="s">
        <v>31059</v>
      </c>
      <c r="E137" s="3"/>
      <c r="Z137" s="3" t="s">
        <v>42313</v>
      </c>
      <c r="AA137" s="3" t="s">
        <v>39224</v>
      </c>
      <c r="AB137" s="3" t="s">
        <v>7697</v>
      </c>
      <c r="AC137" s="3" t="s">
        <v>42312</v>
      </c>
      <c r="AE137" s="3"/>
    </row>
    <row r="138" spans="1:31" ht="15" x14ac:dyDescent="0.2">
      <c r="A138" s="3" t="s">
        <v>35819</v>
      </c>
      <c r="B138" s="3" t="s">
        <v>42308</v>
      </c>
      <c r="C138" s="4">
        <v>42809.686631944453</v>
      </c>
      <c r="D138" s="3" t="s">
        <v>31059</v>
      </c>
      <c r="E138" s="3"/>
      <c r="Z138" s="3" t="s">
        <v>42310</v>
      </c>
      <c r="AA138" s="3" t="s">
        <v>39224</v>
      </c>
      <c r="AB138" s="3" t="s">
        <v>7697</v>
      </c>
      <c r="AC138" s="3" t="s">
        <v>42309</v>
      </c>
      <c r="AE138" s="3"/>
    </row>
    <row r="139" spans="1:31" ht="15" x14ac:dyDescent="0.2">
      <c r="A139" s="3" t="s">
        <v>7636</v>
      </c>
      <c r="B139" s="3" t="s">
        <v>42305</v>
      </c>
      <c r="C139" s="4">
        <v>42807.805324074077</v>
      </c>
      <c r="D139" s="3" t="s">
        <v>7639</v>
      </c>
      <c r="E139" s="3"/>
      <c r="Y139" s="3" t="s">
        <v>7637</v>
      </c>
      <c r="Z139" s="3" t="s">
        <v>42307</v>
      </c>
      <c r="AA139" s="3" t="s">
        <v>5</v>
      </c>
      <c r="AB139" s="3" t="s">
        <v>7632</v>
      </c>
      <c r="AC139" s="3" t="s">
        <v>42306</v>
      </c>
      <c r="AE139" s="3"/>
    </row>
    <row r="140" spans="1:31" ht="15" x14ac:dyDescent="0.2">
      <c r="A140" s="3" t="s">
        <v>7854</v>
      </c>
      <c r="B140" s="3" t="s">
        <v>42302</v>
      </c>
      <c r="C140" s="4">
        <v>42807.706585648149</v>
      </c>
      <c r="D140" s="3" t="s">
        <v>7639</v>
      </c>
      <c r="E140" s="3"/>
      <c r="Y140" s="3" t="s">
        <v>7855</v>
      </c>
      <c r="Z140" s="3" t="s">
        <v>42304</v>
      </c>
      <c r="AA140" s="3" t="s">
        <v>5</v>
      </c>
      <c r="AB140" s="3" t="s">
        <v>7632</v>
      </c>
      <c r="AC140" s="3" t="s">
        <v>42303</v>
      </c>
      <c r="AE140" s="3"/>
    </row>
    <row r="141" spans="1:31" ht="15" x14ac:dyDescent="0.2">
      <c r="A141" s="3" t="s">
        <v>8402</v>
      </c>
      <c r="B141" s="3" t="s">
        <v>42299</v>
      </c>
      <c r="C141" s="4">
        <v>42807.617997685193</v>
      </c>
      <c r="D141" s="3" t="s">
        <v>7639</v>
      </c>
      <c r="E141" s="3"/>
      <c r="Y141" s="3" t="s">
        <v>8408</v>
      </c>
      <c r="Z141" s="3" t="s">
        <v>42301</v>
      </c>
      <c r="AA141" s="3" t="s">
        <v>5</v>
      </c>
      <c r="AB141" s="3" t="s">
        <v>7632</v>
      </c>
      <c r="AC141" s="3" t="s">
        <v>42300</v>
      </c>
      <c r="AE141" s="3"/>
    </row>
    <row r="142" spans="1:31" ht="15" x14ac:dyDescent="0.2">
      <c r="A142" s="3" t="s">
        <v>42298</v>
      </c>
      <c r="B142" s="3" t="s">
        <v>42296</v>
      </c>
      <c r="C142" s="4">
        <v>42788.836655092593</v>
      </c>
      <c r="D142" s="3" t="s">
        <v>7639</v>
      </c>
      <c r="E142" s="3"/>
      <c r="AA142" s="3" t="s">
        <v>39224</v>
      </c>
      <c r="AB142" s="3" t="s">
        <v>28</v>
      </c>
      <c r="AC142" s="3" t="s">
        <v>42297</v>
      </c>
      <c r="AE142" s="3"/>
    </row>
    <row r="143" spans="1:31" ht="15" x14ac:dyDescent="0.2">
      <c r="A143" s="3" t="s">
        <v>15785</v>
      </c>
      <c r="B143" s="3" t="s">
        <v>42293</v>
      </c>
      <c r="C143" s="4">
        <v>42775.143888888888</v>
      </c>
      <c r="D143" s="3" t="s">
        <v>7639</v>
      </c>
      <c r="E143" s="3"/>
      <c r="Y143" s="3" t="s">
        <v>15786</v>
      </c>
      <c r="Z143" s="3" t="s">
        <v>42295</v>
      </c>
      <c r="AA143" s="3" t="s">
        <v>5</v>
      </c>
      <c r="AB143" s="3" t="s">
        <v>7697</v>
      </c>
      <c r="AC143" s="3" t="s">
        <v>42294</v>
      </c>
      <c r="AE143" s="3"/>
    </row>
    <row r="144" spans="1:31" ht="15" x14ac:dyDescent="0.2">
      <c r="A144" s="3" t="s">
        <v>12158</v>
      </c>
      <c r="B144" s="3" t="s">
        <v>42290</v>
      </c>
      <c r="C144" s="4">
        <v>42775.143831018519</v>
      </c>
      <c r="D144" s="3" t="s">
        <v>7639</v>
      </c>
      <c r="E144" s="3"/>
      <c r="Y144" s="3" t="s">
        <v>12162</v>
      </c>
      <c r="Z144" s="3" t="s">
        <v>42292</v>
      </c>
      <c r="AA144" s="3" t="s">
        <v>5</v>
      </c>
      <c r="AB144" s="3" t="s">
        <v>7697</v>
      </c>
      <c r="AC144" s="3" t="s">
        <v>42291</v>
      </c>
      <c r="AE144" s="3"/>
    </row>
    <row r="145" spans="1:31" ht="15" x14ac:dyDescent="0.2">
      <c r="A145" s="3" t="s">
        <v>10902</v>
      </c>
      <c r="B145" s="3" t="s">
        <v>42287</v>
      </c>
      <c r="C145" s="4">
        <v>42775.143784722219</v>
      </c>
      <c r="D145" s="3" t="s">
        <v>7639</v>
      </c>
      <c r="E145" s="3"/>
      <c r="Y145" s="3" t="s">
        <v>10907</v>
      </c>
      <c r="Z145" s="3" t="s">
        <v>42289</v>
      </c>
      <c r="AA145" s="3" t="s">
        <v>5</v>
      </c>
      <c r="AB145" s="3" t="s">
        <v>7697</v>
      </c>
      <c r="AC145" s="3" t="s">
        <v>42288</v>
      </c>
      <c r="AE145" s="3"/>
    </row>
    <row r="146" spans="1:31" ht="15" x14ac:dyDescent="0.2">
      <c r="A146" s="3" t="s">
        <v>12254</v>
      </c>
      <c r="B146" s="3" t="s">
        <v>42284</v>
      </c>
      <c r="C146" s="4">
        <v>42775.143738425933</v>
      </c>
      <c r="D146" s="3" t="s">
        <v>7639</v>
      </c>
      <c r="E146" s="3"/>
      <c r="Y146" s="3" t="s">
        <v>12258</v>
      </c>
      <c r="Z146" s="3" t="s">
        <v>42286</v>
      </c>
      <c r="AA146" s="3" t="s">
        <v>5</v>
      </c>
      <c r="AB146" s="3" t="s">
        <v>7697</v>
      </c>
      <c r="AC146" s="3" t="s">
        <v>42285</v>
      </c>
      <c r="AE146" s="3"/>
    </row>
    <row r="147" spans="1:31" ht="15" x14ac:dyDescent="0.2">
      <c r="A147" s="3" t="s">
        <v>28217</v>
      </c>
      <c r="B147" s="3" t="s">
        <v>42281</v>
      </c>
      <c r="C147" s="4">
        <v>42775.143680555557</v>
      </c>
      <c r="D147" s="3" t="s">
        <v>7639</v>
      </c>
      <c r="E147" s="3"/>
      <c r="Y147" s="3" t="s">
        <v>28218</v>
      </c>
      <c r="Z147" s="3" t="s">
        <v>42283</v>
      </c>
      <c r="AA147" s="3" t="s">
        <v>5</v>
      </c>
      <c r="AB147" s="3" t="s">
        <v>7697</v>
      </c>
      <c r="AC147" s="3" t="s">
        <v>42282</v>
      </c>
      <c r="AE147" s="3"/>
    </row>
    <row r="148" spans="1:31" ht="15" x14ac:dyDescent="0.2">
      <c r="A148" s="3" t="s">
        <v>12301</v>
      </c>
      <c r="B148" s="3" t="s">
        <v>42278</v>
      </c>
      <c r="C148" s="4">
        <v>42775.143634259257</v>
      </c>
      <c r="D148" s="3" t="s">
        <v>7639</v>
      </c>
      <c r="E148" s="3"/>
      <c r="Y148" s="3" t="s">
        <v>12306</v>
      </c>
      <c r="Z148" s="3" t="s">
        <v>42280</v>
      </c>
      <c r="AA148" s="3" t="s">
        <v>5</v>
      </c>
      <c r="AB148" s="3" t="s">
        <v>7697</v>
      </c>
      <c r="AC148" s="3" t="s">
        <v>42279</v>
      </c>
      <c r="AE148" s="3"/>
    </row>
    <row r="149" spans="1:31" ht="15" x14ac:dyDescent="0.2">
      <c r="A149" s="3" t="s">
        <v>18487</v>
      </c>
      <c r="B149" s="3" t="s">
        <v>42275</v>
      </c>
      <c r="C149" s="4">
        <v>42775.143576388888</v>
      </c>
      <c r="D149" s="3" t="s">
        <v>7639</v>
      </c>
      <c r="E149" s="3"/>
      <c r="Y149" s="3" t="s">
        <v>18488</v>
      </c>
      <c r="Z149" s="3" t="s">
        <v>42277</v>
      </c>
      <c r="AA149" s="3" t="s">
        <v>5</v>
      </c>
      <c r="AB149" s="3" t="s">
        <v>7697</v>
      </c>
      <c r="AC149" s="3" t="s">
        <v>42276</v>
      </c>
      <c r="AE149" s="3"/>
    </row>
    <row r="150" spans="1:31" ht="15" x14ac:dyDescent="0.2">
      <c r="A150" s="3" t="s">
        <v>17191</v>
      </c>
      <c r="B150" s="3" t="s">
        <v>42272</v>
      </c>
      <c r="C150" s="4">
        <v>42775.143530092602</v>
      </c>
      <c r="D150" s="3" t="s">
        <v>7639</v>
      </c>
      <c r="E150" s="3"/>
      <c r="Y150" s="3" t="s">
        <v>17192</v>
      </c>
      <c r="Z150" s="3" t="s">
        <v>42274</v>
      </c>
      <c r="AA150" s="3" t="s">
        <v>5</v>
      </c>
      <c r="AB150" s="3" t="s">
        <v>7697</v>
      </c>
      <c r="AC150" s="3" t="s">
        <v>42273</v>
      </c>
      <c r="AE150" s="3"/>
    </row>
    <row r="151" spans="1:31" ht="15" x14ac:dyDescent="0.2">
      <c r="A151" s="3" t="s">
        <v>15273</v>
      </c>
      <c r="B151" s="3" t="s">
        <v>42269</v>
      </c>
      <c r="C151" s="4">
        <v>42775.143472222233</v>
      </c>
      <c r="D151" s="3" t="s">
        <v>7639</v>
      </c>
      <c r="E151" s="3"/>
      <c r="Y151" s="3" t="s">
        <v>15277</v>
      </c>
      <c r="Z151" s="3" t="s">
        <v>42271</v>
      </c>
      <c r="AA151" s="3" t="s">
        <v>5</v>
      </c>
      <c r="AB151" s="3" t="s">
        <v>7697</v>
      </c>
      <c r="AC151" s="3" t="s">
        <v>42270</v>
      </c>
      <c r="AE151" s="3"/>
    </row>
    <row r="152" spans="1:31" ht="15" x14ac:dyDescent="0.2">
      <c r="A152" s="3" t="s">
        <v>42268</v>
      </c>
      <c r="B152" s="3" t="s">
        <v>42266</v>
      </c>
      <c r="C152" s="4">
        <v>42775.143425925933</v>
      </c>
      <c r="D152" s="3" t="s">
        <v>7639</v>
      </c>
      <c r="E152" s="3"/>
      <c r="AA152" s="3" t="s">
        <v>5</v>
      </c>
      <c r="AB152" s="3" t="s">
        <v>7697</v>
      </c>
      <c r="AC152" s="3" t="s">
        <v>42267</v>
      </c>
      <c r="AE152" s="3"/>
    </row>
    <row r="153" spans="1:31" ht="15" x14ac:dyDescent="0.2">
      <c r="A153" s="3" t="s">
        <v>12444</v>
      </c>
      <c r="B153" s="3" t="s">
        <v>42263</v>
      </c>
      <c r="C153" s="4">
        <v>42775.143379629633</v>
      </c>
      <c r="D153" s="3" t="s">
        <v>7639</v>
      </c>
      <c r="E153" s="3"/>
      <c r="Y153" s="3" t="s">
        <v>12448</v>
      </c>
      <c r="Z153" s="3" t="s">
        <v>42265</v>
      </c>
      <c r="AA153" s="3" t="s">
        <v>5</v>
      </c>
      <c r="AB153" s="3" t="s">
        <v>7697</v>
      </c>
      <c r="AC153" s="3" t="s">
        <v>42264</v>
      </c>
      <c r="AE153" s="3"/>
    </row>
    <row r="154" spans="1:31" ht="15" x14ac:dyDescent="0.2">
      <c r="A154" s="3" t="s">
        <v>11543</v>
      </c>
      <c r="B154" s="3" t="s">
        <v>42260</v>
      </c>
      <c r="C154" s="4">
        <v>42775.143321759257</v>
      </c>
      <c r="D154" s="3" t="s">
        <v>7639</v>
      </c>
      <c r="E154" s="3"/>
      <c r="Y154" s="3" t="s">
        <v>11547</v>
      </c>
      <c r="Z154" s="3" t="s">
        <v>42262</v>
      </c>
      <c r="AA154" s="3" t="s">
        <v>5</v>
      </c>
      <c r="AB154" s="3" t="s">
        <v>7697</v>
      </c>
      <c r="AC154" s="3" t="s">
        <v>42261</v>
      </c>
      <c r="AE154" s="3"/>
    </row>
    <row r="155" spans="1:31" ht="15" x14ac:dyDescent="0.2">
      <c r="A155" s="3" t="s">
        <v>16521</v>
      </c>
      <c r="B155" s="3" t="s">
        <v>42257</v>
      </c>
      <c r="C155" s="4">
        <v>42775.143275462957</v>
      </c>
      <c r="D155" s="3" t="s">
        <v>7639</v>
      </c>
      <c r="E155" s="3"/>
      <c r="Y155" s="3" t="s">
        <v>16522</v>
      </c>
      <c r="Z155" s="3" t="s">
        <v>42259</v>
      </c>
      <c r="AA155" s="3" t="s">
        <v>5</v>
      </c>
      <c r="AB155" s="3" t="s">
        <v>7697</v>
      </c>
      <c r="AC155" s="3" t="s">
        <v>42258</v>
      </c>
      <c r="AE155" s="3"/>
    </row>
    <row r="156" spans="1:31" ht="15" x14ac:dyDescent="0.2">
      <c r="A156" s="3" t="s">
        <v>27056</v>
      </c>
      <c r="B156" s="3" t="s">
        <v>42254</v>
      </c>
      <c r="C156" s="4">
        <v>42775.143217592587</v>
      </c>
      <c r="D156" s="3" t="s">
        <v>7639</v>
      </c>
      <c r="E156" s="3"/>
      <c r="Y156" s="3" t="s">
        <v>27057</v>
      </c>
      <c r="Z156" s="3" t="s">
        <v>42256</v>
      </c>
      <c r="AA156" s="3" t="s">
        <v>5</v>
      </c>
      <c r="AB156" s="3" t="s">
        <v>7697</v>
      </c>
      <c r="AC156" s="3" t="s">
        <v>42255</v>
      </c>
      <c r="AE156" s="3"/>
    </row>
    <row r="157" spans="1:31" ht="15" x14ac:dyDescent="0.2">
      <c r="A157" s="3" t="s">
        <v>11566</v>
      </c>
      <c r="B157" s="3" t="s">
        <v>42251</v>
      </c>
      <c r="C157" s="4">
        <v>42775.143171296288</v>
      </c>
      <c r="D157" s="3" t="s">
        <v>7639</v>
      </c>
      <c r="E157" s="3"/>
      <c r="Y157" s="3" t="s">
        <v>11570</v>
      </c>
      <c r="Z157" s="3" t="s">
        <v>42253</v>
      </c>
      <c r="AA157" s="3" t="s">
        <v>5</v>
      </c>
      <c r="AB157" s="3" t="s">
        <v>7697</v>
      </c>
      <c r="AC157" s="3" t="s">
        <v>42252</v>
      </c>
      <c r="AE157" s="3"/>
    </row>
    <row r="158" spans="1:31" ht="15" x14ac:dyDescent="0.2">
      <c r="A158" s="3" t="s">
        <v>42250</v>
      </c>
      <c r="B158" s="3" t="s">
        <v>42248</v>
      </c>
      <c r="C158" s="4">
        <v>42775.143125000002</v>
      </c>
      <c r="D158" s="3" t="s">
        <v>7639</v>
      </c>
      <c r="E158" s="3"/>
      <c r="AA158" s="3" t="s">
        <v>5</v>
      </c>
      <c r="AB158" s="3" t="s">
        <v>7697</v>
      </c>
      <c r="AC158" s="3" t="s">
        <v>42249</v>
      </c>
      <c r="AE158" s="3"/>
    </row>
    <row r="159" spans="1:31" ht="15" x14ac:dyDescent="0.2">
      <c r="A159" s="3" t="s">
        <v>10772</v>
      </c>
      <c r="B159" s="3" t="s">
        <v>42245</v>
      </c>
      <c r="C159" s="4">
        <v>42775.143078703702</v>
      </c>
      <c r="D159" s="3" t="s">
        <v>7639</v>
      </c>
      <c r="E159" s="3"/>
      <c r="Y159" s="3" t="s">
        <v>10776</v>
      </c>
      <c r="Z159" s="3" t="s">
        <v>42247</v>
      </c>
      <c r="AA159" s="3" t="s">
        <v>5</v>
      </c>
      <c r="AB159" s="3" t="s">
        <v>7697</v>
      </c>
      <c r="AC159" s="3" t="s">
        <v>42246</v>
      </c>
      <c r="AE159" s="3"/>
    </row>
    <row r="160" spans="1:31" ht="15" x14ac:dyDescent="0.2">
      <c r="A160" s="3" t="s">
        <v>8698</v>
      </c>
      <c r="B160" s="3" t="s">
        <v>42242</v>
      </c>
      <c r="C160" s="4">
        <v>42775.143020833333</v>
      </c>
      <c r="D160" s="3" t="s">
        <v>7639</v>
      </c>
      <c r="E160" s="3"/>
      <c r="Y160" s="3" t="s">
        <v>8699</v>
      </c>
      <c r="Z160" s="3" t="s">
        <v>42244</v>
      </c>
      <c r="AA160" s="3" t="s">
        <v>5</v>
      </c>
      <c r="AB160" s="3" t="s">
        <v>7697</v>
      </c>
      <c r="AC160" s="3" t="s">
        <v>42243</v>
      </c>
      <c r="AE160" s="3"/>
    </row>
    <row r="161" spans="1:31" ht="15" x14ac:dyDescent="0.2">
      <c r="A161" s="3" t="s">
        <v>11851</v>
      </c>
      <c r="B161" s="3" t="s">
        <v>42239</v>
      </c>
      <c r="C161" s="4">
        <v>42775.142974537041</v>
      </c>
      <c r="D161" s="3" t="s">
        <v>7639</v>
      </c>
      <c r="E161" s="3"/>
      <c r="Y161" s="3" t="s">
        <v>11855</v>
      </c>
      <c r="Z161" s="3" t="s">
        <v>42241</v>
      </c>
      <c r="AA161" s="3" t="s">
        <v>5</v>
      </c>
      <c r="AB161" s="3" t="s">
        <v>7697</v>
      </c>
      <c r="AC161" s="3" t="s">
        <v>42240</v>
      </c>
      <c r="AE161" s="3"/>
    </row>
    <row r="162" spans="1:31" ht="15" x14ac:dyDescent="0.2">
      <c r="A162" s="3" t="s">
        <v>42238</v>
      </c>
      <c r="B162" s="3" t="s">
        <v>42236</v>
      </c>
      <c r="C162" s="4">
        <v>42775.142928240741</v>
      </c>
      <c r="D162" s="3" t="s">
        <v>7639</v>
      </c>
      <c r="E162" s="3"/>
      <c r="AA162" s="3" t="s">
        <v>5</v>
      </c>
      <c r="AB162" s="3" t="s">
        <v>7697</v>
      </c>
      <c r="AC162" s="3" t="s">
        <v>42237</v>
      </c>
      <c r="AE162" s="3"/>
    </row>
    <row r="163" spans="1:31" ht="15" x14ac:dyDescent="0.2">
      <c r="A163" s="3" t="s">
        <v>9239</v>
      </c>
      <c r="B163" s="3" t="s">
        <v>42233</v>
      </c>
      <c r="C163" s="4">
        <v>42775.142881944441</v>
      </c>
      <c r="D163" s="3" t="s">
        <v>7639</v>
      </c>
      <c r="E163" s="3"/>
      <c r="Y163" s="3" t="s">
        <v>9245</v>
      </c>
      <c r="Z163" s="3" t="s">
        <v>42235</v>
      </c>
      <c r="AA163" s="3" t="s">
        <v>5</v>
      </c>
      <c r="AB163" s="3" t="s">
        <v>28</v>
      </c>
      <c r="AC163" s="3" t="s">
        <v>42234</v>
      </c>
      <c r="AE163" s="3"/>
    </row>
    <row r="164" spans="1:31" ht="15" x14ac:dyDescent="0.2">
      <c r="A164" s="3" t="s">
        <v>42232</v>
      </c>
      <c r="B164" s="3" t="s">
        <v>42230</v>
      </c>
      <c r="C164" s="4">
        <v>42775.142824074072</v>
      </c>
      <c r="D164" s="3" t="s">
        <v>7639</v>
      </c>
      <c r="E164" s="3"/>
      <c r="Z164" s="3" t="s">
        <v>17206</v>
      </c>
      <c r="AA164" s="3" t="s">
        <v>5</v>
      </c>
      <c r="AB164" s="3" t="s">
        <v>7697</v>
      </c>
      <c r="AC164" s="3" t="s">
        <v>42231</v>
      </c>
      <c r="AE164" s="3"/>
    </row>
    <row r="165" spans="1:31" ht="15" x14ac:dyDescent="0.2">
      <c r="A165" s="3" t="s">
        <v>42740</v>
      </c>
      <c r="B165" s="3" t="s">
        <v>42227</v>
      </c>
      <c r="C165" s="4">
        <v>42775.142766203702</v>
      </c>
      <c r="D165" s="3" t="s">
        <v>7639</v>
      </c>
      <c r="E165" s="3"/>
      <c r="Y165" s="3" t="s">
        <v>39058</v>
      </c>
      <c r="Z165" s="3" t="s">
        <v>42229</v>
      </c>
      <c r="AA165" s="3" t="s">
        <v>5</v>
      </c>
      <c r="AB165" s="3" t="s">
        <v>28</v>
      </c>
      <c r="AC165" s="3" t="s">
        <v>42739</v>
      </c>
      <c r="AE165" s="3"/>
    </row>
    <row r="166" spans="1:31" ht="15" x14ac:dyDescent="0.2">
      <c r="A166" s="3" t="s">
        <v>10793</v>
      </c>
      <c r="B166" s="3" t="s">
        <v>42224</v>
      </c>
      <c r="C166" s="4">
        <v>42775.14271990741</v>
      </c>
      <c r="D166" s="3" t="s">
        <v>7639</v>
      </c>
      <c r="E166" s="3"/>
      <c r="Y166" s="3" t="s">
        <v>10797</v>
      </c>
      <c r="Z166" s="3" t="s">
        <v>42226</v>
      </c>
      <c r="AA166" s="3" t="s">
        <v>5</v>
      </c>
      <c r="AB166" s="3" t="s">
        <v>7697</v>
      </c>
      <c r="AC166" s="3" t="s">
        <v>42225</v>
      </c>
      <c r="AE166" s="3"/>
    </row>
    <row r="167" spans="1:31" ht="15" x14ac:dyDescent="0.2">
      <c r="A167" s="3" t="s">
        <v>7958</v>
      </c>
      <c r="B167" s="3" t="s">
        <v>42221</v>
      </c>
      <c r="C167" s="4">
        <v>42775.14266203704</v>
      </c>
      <c r="D167" s="3" t="s">
        <v>7639</v>
      </c>
      <c r="E167" s="3"/>
      <c r="Y167" s="3" t="s">
        <v>7959</v>
      </c>
      <c r="Z167" s="3" t="s">
        <v>42223</v>
      </c>
      <c r="AA167" s="3" t="s">
        <v>5</v>
      </c>
      <c r="AB167" s="3" t="s">
        <v>7697</v>
      </c>
      <c r="AC167" s="3" t="s">
        <v>42222</v>
      </c>
      <c r="AE167" s="3"/>
    </row>
    <row r="168" spans="1:31" ht="15" x14ac:dyDescent="0.2">
      <c r="A168" s="3" t="s">
        <v>11915</v>
      </c>
      <c r="B168" s="3" t="s">
        <v>42218</v>
      </c>
      <c r="C168" s="4">
        <v>42775.142604166656</v>
      </c>
      <c r="D168" s="3" t="s">
        <v>7639</v>
      </c>
      <c r="E168" s="3"/>
      <c r="Y168" s="3" t="s">
        <v>11919</v>
      </c>
      <c r="Z168" s="3" t="s">
        <v>42220</v>
      </c>
      <c r="AA168" s="3" t="s">
        <v>5</v>
      </c>
      <c r="AB168" s="3" t="s">
        <v>7697</v>
      </c>
      <c r="AC168" s="3" t="s">
        <v>42219</v>
      </c>
      <c r="AE168" s="3"/>
    </row>
    <row r="169" spans="1:31" ht="15" x14ac:dyDescent="0.2">
      <c r="A169" s="3" t="s">
        <v>42217</v>
      </c>
      <c r="B169" s="3" t="s">
        <v>42215</v>
      </c>
      <c r="C169" s="4">
        <v>42775.142557870371</v>
      </c>
      <c r="D169" s="3" t="s">
        <v>7639</v>
      </c>
      <c r="E169" s="3"/>
      <c r="AA169" s="3" t="s">
        <v>5</v>
      </c>
      <c r="AB169" s="3" t="s">
        <v>7697</v>
      </c>
      <c r="AC169" s="3" t="s">
        <v>42216</v>
      </c>
      <c r="AE169" s="3"/>
    </row>
    <row r="170" spans="1:31" ht="15" x14ac:dyDescent="0.2">
      <c r="A170" s="3" t="s">
        <v>13171</v>
      </c>
      <c r="B170" s="3" t="s">
        <v>42212</v>
      </c>
      <c r="C170" s="4">
        <v>42775.142500000002</v>
      </c>
      <c r="D170" s="3" t="s">
        <v>7639</v>
      </c>
      <c r="E170" s="3"/>
      <c r="Y170" s="3" t="s">
        <v>13175</v>
      </c>
      <c r="Z170" s="3" t="s">
        <v>42214</v>
      </c>
      <c r="AA170" s="3" t="s">
        <v>5</v>
      </c>
      <c r="AB170" s="3" t="s">
        <v>7697</v>
      </c>
      <c r="AC170" s="3" t="s">
        <v>42213</v>
      </c>
      <c r="AE170" s="3"/>
    </row>
    <row r="171" spans="1:31" ht="15" x14ac:dyDescent="0.2">
      <c r="A171" s="3" t="s">
        <v>9913</v>
      </c>
      <c r="B171" s="3" t="s">
        <v>42209</v>
      </c>
      <c r="C171" s="4">
        <v>42775.142453703702</v>
      </c>
      <c r="D171" s="3" t="s">
        <v>7639</v>
      </c>
      <c r="E171" s="3"/>
      <c r="Y171" s="3" t="s">
        <v>39039</v>
      </c>
      <c r="Z171" s="3" t="s">
        <v>42211</v>
      </c>
      <c r="AA171" s="3" t="s">
        <v>5</v>
      </c>
      <c r="AB171" s="3" t="s">
        <v>28</v>
      </c>
      <c r="AC171" s="3" t="s">
        <v>42210</v>
      </c>
      <c r="AE171" s="3"/>
    </row>
    <row r="172" spans="1:31" ht="15" x14ac:dyDescent="0.2">
      <c r="A172" s="3" t="s">
        <v>19630</v>
      </c>
      <c r="B172" s="3" t="s">
        <v>42206</v>
      </c>
      <c r="C172" s="4">
        <v>42775.142407407409</v>
      </c>
      <c r="D172" s="3" t="s">
        <v>7639</v>
      </c>
      <c r="E172" s="3"/>
      <c r="Y172" s="3" t="s">
        <v>19634</v>
      </c>
      <c r="Z172" s="3" t="s">
        <v>42208</v>
      </c>
      <c r="AA172" s="3" t="s">
        <v>5</v>
      </c>
      <c r="AB172" s="3" t="s">
        <v>7697</v>
      </c>
      <c r="AC172" s="3" t="s">
        <v>42207</v>
      </c>
      <c r="AE172" s="3"/>
    </row>
    <row r="173" spans="1:31" ht="15" x14ac:dyDescent="0.2">
      <c r="A173" s="3" t="s">
        <v>20909</v>
      </c>
      <c r="B173" s="3" t="s">
        <v>42203</v>
      </c>
      <c r="C173" s="4">
        <v>42775.14234953704</v>
      </c>
      <c r="D173" s="3" t="s">
        <v>7639</v>
      </c>
      <c r="E173" s="3"/>
      <c r="Y173" s="3" t="s">
        <v>20910</v>
      </c>
      <c r="Z173" s="3" t="s">
        <v>42205</v>
      </c>
      <c r="AA173" s="3" t="s">
        <v>5</v>
      </c>
      <c r="AB173" s="3" t="s">
        <v>7697</v>
      </c>
      <c r="AC173" s="3" t="s">
        <v>42204</v>
      </c>
      <c r="AE173" s="3"/>
    </row>
    <row r="174" spans="1:31" ht="15" x14ac:dyDescent="0.2">
      <c r="A174" s="3" t="s">
        <v>11626</v>
      </c>
      <c r="B174" s="3" t="s">
        <v>42200</v>
      </c>
      <c r="C174" s="4">
        <v>42775.139363425929</v>
      </c>
      <c r="D174" s="3" t="s">
        <v>7639</v>
      </c>
      <c r="E174" s="3"/>
      <c r="Y174" s="3" t="s">
        <v>11630</v>
      </c>
      <c r="Z174" s="3" t="s">
        <v>42202</v>
      </c>
      <c r="AA174" s="3" t="s">
        <v>5</v>
      </c>
      <c r="AB174" s="3" t="s">
        <v>7697</v>
      </c>
      <c r="AC174" s="3" t="s">
        <v>42201</v>
      </c>
      <c r="AE174" s="3"/>
    </row>
    <row r="175" spans="1:31" ht="15" x14ac:dyDescent="0.2">
      <c r="A175" s="3" t="s">
        <v>42199</v>
      </c>
      <c r="B175" s="3" t="s">
        <v>42197</v>
      </c>
      <c r="C175" s="4">
        <v>42775.139305555553</v>
      </c>
      <c r="D175" s="3" t="s">
        <v>7639</v>
      </c>
      <c r="E175" s="3"/>
      <c r="Z175" s="3" t="s">
        <v>7730</v>
      </c>
      <c r="AA175" s="3" t="s">
        <v>5</v>
      </c>
      <c r="AB175" s="3" t="s">
        <v>7697</v>
      </c>
      <c r="AC175" s="3" t="s">
        <v>42198</v>
      </c>
      <c r="AE175" s="3"/>
    </row>
    <row r="176" spans="1:31" ht="15" x14ac:dyDescent="0.2">
      <c r="A176" s="3" t="s">
        <v>18716</v>
      </c>
      <c r="B176" s="3" t="s">
        <v>42194</v>
      </c>
      <c r="C176" s="4">
        <v>42775.139247685183</v>
      </c>
      <c r="D176" s="3" t="s">
        <v>7639</v>
      </c>
      <c r="E176" s="3"/>
      <c r="Y176" s="3" t="s">
        <v>18717</v>
      </c>
      <c r="Z176" s="3" t="s">
        <v>42196</v>
      </c>
      <c r="AA176" s="3" t="s">
        <v>5</v>
      </c>
      <c r="AB176" s="3" t="s">
        <v>7697</v>
      </c>
      <c r="AC176" s="3" t="s">
        <v>42195</v>
      </c>
      <c r="AE176" s="3"/>
    </row>
    <row r="177" spans="1:31" ht="15" x14ac:dyDescent="0.2">
      <c r="A177" s="3" t="s">
        <v>8045</v>
      </c>
      <c r="B177" s="3" t="s">
        <v>42191</v>
      </c>
      <c r="C177" s="4">
        <v>42775.139201388891</v>
      </c>
      <c r="D177" s="3" t="s">
        <v>7639</v>
      </c>
      <c r="E177" s="3"/>
      <c r="Y177" s="3" t="s">
        <v>8046</v>
      </c>
      <c r="Z177" s="3" t="s">
        <v>42193</v>
      </c>
      <c r="AA177" s="3" t="s">
        <v>5</v>
      </c>
      <c r="AB177" s="3" t="s">
        <v>7697</v>
      </c>
      <c r="AC177" s="3" t="s">
        <v>42192</v>
      </c>
      <c r="AE177" s="3"/>
    </row>
    <row r="178" spans="1:31" ht="15" x14ac:dyDescent="0.2">
      <c r="A178" s="3" t="s">
        <v>11421</v>
      </c>
      <c r="B178" s="3" t="s">
        <v>42188</v>
      </c>
      <c r="C178" s="4">
        <v>42775.139143518521</v>
      </c>
      <c r="D178" s="3" t="s">
        <v>7639</v>
      </c>
      <c r="E178" s="3"/>
      <c r="Y178" s="3" t="s">
        <v>11425</v>
      </c>
      <c r="Z178" s="3" t="s">
        <v>42190</v>
      </c>
      <c r="AA178" s="3" t="s">
        <v>5</v>
      </c>
      <c r="AB178" s="3" t="s">
        <v>7697</v>
      </c>
      <c r="AC178" s="3" t="s">
        <v>42189</v>
      </c>
      <c r="AE178" s="3"/>
    </row>
    <row r="179" spans="1:31" ht="15" x14ac:dyDescent="0.2">
      <c r="A179" s="3" t="s">
        <v>13238</v>
      </c>
      <c r="B179" s="3" t="s">
        <v>42185</v>
      </c>
      <c r="C179" s="4">
        <v>42775.139085648138</v>
      </c>
      <c r="D179" s="3" t="s">
        <v>7639</v>
      </c>
      <c r="E179" s="3"/>
      <c r="Y179" s="3" t="s">
        <v>13243</v>
      </c>
      <c r="Z179" s="3" t="s">
        <v>42187</v>
      </c>
      <c r="AA179" s="3" t="s">
        <v>5</v>
      </c>
      <c r="AB179" s="3" t="s">
        <v>7697</v>
      </c>
      <c r="AC179" s="3" t="s">
        <v>42186</v>
      </c>
      <c r="AE179" s="3"/>
    </row>
    <row r="180" spans="1:31" ht="15" x14ac:dyDescent="0.2">
      <c r="A180" s="3" t="s">
        <v>11740</v>
      </c>
      <c r="B180" s="3" t="s">
        <v>42182</v>
      </c>
      <c r="C180" s="4">
        <v>42775.139039351852</v>
      </c>
      <c r="D180" s="3" t="s">
        <v>7639</v>
      </c>
      <c r="E180" s="3"/>
      <c r="Y180" s="3" t="s">
        <v>11745</v>
      </c>
      <c r="Z180" s="3" t="s">
        <v>42184</v>
      </c>
      <c r="AA180" s="3" t="s">
        <v>5</v>
      </c>
      <c r="AB180" s="3" t="s">
        <v>7697</v>
      </c>
      <c r="AC180" s="3" t="s">
        <v>42183</v>
      </c>
      <c r="AE180" s="3"/>
    </row>
    <row r="181" spans="1:31" ht="15" x14ac:dyDescent="0.2">
      <c r="A181" s="3" t="s">
        <v>11523</v>
      </c>
      <c r="B181" s="3" t="s">
        <v>42179</v>
      </c>
      <c r="C181" s="4">
        <v>42775.138981481483</v>
      </c>
      <c r="D181" s="3" t="s">
        <v>7639</v>
      </c>
      <c r="E181" s="3"/>
      <c r="Y181" s="3" t="s">
        <v>11526</v>
      </c>
      <c r="Z181" s="3" t="s">
        <v>42181</v>
      </c>
      <c r="AA181" s="3" t="s">
        <v>5</v>
      </c>
      <c r="AB181" s="3" t="s">
        <v>7697</v>
      </c>
      <c r="AC181" s="3" t="s">
        <v>42180</v>
      </c>
      <c r="AE181" s="3"/>
    </row>
    <row r="182" spans="1:31" ht="15" x14ac:dyDescent="0.2">
      <c r="A182" s="3" t="s">
        <v>9832</v>
      </c>
      <c r="B182" s="3" t="s">
        <v>42176</v>
      </c>
      <c r="C182" s="4">
        <v>42775.138923611114</v>
      </c>
      <c r="D182" s="3" t="s">
        <v>7639</v>
      </c>
      <c r="E182" s="3"/>
      <c r="Y182" s="3" t="s">
        <v>9836</v>
      </c>
      <c r="Z182" s="3" t="s">
        <v>42178</v>
      </c>
      <c r="AA182" s="3" t="s">
        <v>5</v>
      </c>
      <c r="AB182" s="3" t="s">
        <v>7697</v>
      </c>
      <c r="AC182" s="3" t="s">
        <v>42177</v>
      </c>
      <c r="AE182" s="3"/>
    </row>
    <row r="183" spans="1:31" ht="15" x14ac:dyDescent="0.2">
      <c r="A183" s="3" t="s">
        <v>16375</v>
      </c>
      <c r="B183" s="3" t="s">
        <v>42173</v>
      </c>
      <c r="C183" s="4">
        <v>42775.138877314806</v>
      </c>
      <c r="D183" s="3" t="s">
        <v>7639</v>
      </c>
      <c r="E183" s="3"/>
      <c r="Y183" s="3" t="s">
        <v>16376</v>
      </c>
      <c r="Z183" s="3" t="s">
        <v>42175</v>
      </c>
      <c r="AA183" s="3" t="s">
        <v>5</v>
      </c>
      <c r="AB183" s="3" t="s">
        <v>7697</v>
      </c>
      <c r="AC183" s="3" t="s">
        <v>42174</v>
      </c>
      <c r="AE183" s="3"/>
    </row>
    <row r="184" spans="1:31" ht="15" x14ac:dyDescent="0.2">
      <c r="A184" s="3" t="s">
        <v>10945</v>
      </c>
      <c r="B184" s="3" t="s">
        <v>42170</v>
      </c>
      <c r="C184" s="4">
        <v>42775.138819444437</v>
      </c>
      <c r="D184" s="3" t="s">
        <v>7639</v>
      </c>
      <c r="E184" s="3"/>
      <c r="Y184" s="3" t="s">
        <v>10950</v>
      </c>
      <c r="Z184" s="3" t="s">
        <v>42172</v>
      </c>
      <c r="AA184" s="3" t="s">
        <v>5</v>
      </c>
      <c r="AB184" s="3" t="s">
        <v>7697</v>
      </c>
      <c r="AC184" s="3" t="s">
        <v>42171</v>
      </c>
      <c r="AE184" s="3"/>
    </row>
    <row r="185" spans="1:31" ht="15" x14ac:dyDescent="0.2">
      <c r="A185" s="3" t="s">
        <v>13972</v>
      </c>
      <c r="B185" s="3" t="s">
        <v>42167</v>
      </c>
      <c r="C185" s="4">
        <v>42775.138773148137</v>
      </c>
      <c r="D185" s="3" t="s">
        <v>7639</v>
      </c>
      <c r="E185" s="3"/>
      <c r="Y185" s="3" t="s">
        <v>13973</v>
      </c>
      <c r="Z185" s="3" t="s">
        <v>42169</v>
      </c>
      <c r="AA185" s="3" t="s">
        <v>5</v>
      </c>
      <c r="AB185" s="3" t="s">
        <v>7697</v>
      </c>
      <c r="AC185" s="3" t="s">
        <v>42168</v>
      </c>
      <c r="AE185" s="3"/>
    </row>
    <row r="186" spans="1:31" ht="15" x14ac:dyDescent="0.2">
      <c r="A186" s="3" t="s">
        <v>18902</v>
      </c>
      <c r="B186" s="3" t="s">
        <v>42164</v>
      </c>
      <c r="C186" s="4">
        <v>42775.138726851852</v>
      </c>
      <c r="D186" s="3" t="s">
        <v>7639</v>
      </c>
      <c r="E186" s="3"/>
      <c r="Y186" s="3" t="s">
        <v>18906</v>
      </c>
      <c r="Z186" s="3" t="s">
        <v>42166</v>
      </c>
      <c r="AA186" s="3" t="s">
        <v>5</v>
      </c>
      <c r="AB186" s="3" t="s">
        <v>7697</v>
      </c>
      <c r="AC186" s="3" t="s">
        <v>42165</v>
      </c>
      <c r="AE186" s="3"/>
    </row>
    <row r="187" spans="1:31" ht="15" x14ac:dyDescent="0.2">
      <c r="A187" s="3" t="s">
        <v>12572</v>
      </c>
      <c r="B187" s="3" t="s">
        <v>42161</v>
      </c>
      <c r="C187" s="4">
        <v>42775.138668981483</v>
      </c>
      <c r="D187" s="3" t="s">
        <v>7639</v>
      </c>
      <c r="E187" s="3"/>
      <c r="Y187" s="3" t="s">
        <v>12576</v>
      </c>
      <c r="Z187" s="3" t="s">
        <v>42163</v>
      </c>
      <c r="AA187" s="3" t="s">
        <v>5</v>
      </c>
      <c r="AB187" s="3" t="s">
        <v>7697</v>
      </c>
      <c r="AC187" s="3" t="s">
        <v>42162</v>
      </c>
      <c r="AE187" s="3"/>
    </row>
    <row r="188" spans="1:31" ht="15" x14ac:dyDescent="0.2">
      <c r="A188" s="3" t="s">
        <v>19043</v>
      </c>
      <c r="B188" s="3" t="s">
        <v>42158</v>
      </c>
      <c r="C188" s="4">
        <v>42775.138622685183</v>
      </c>
      <c r="D188" s="3" t="s">
        <v>7639</v>
      </c>
      <c r="E188" s="3"/>
      <c r="Y188" s="3" t="s">
        <v>19047</v>
      </c>
      <c r="Z188" s="3" t="s">
        <v>42160</v>
      </c>
      <c r="AA188" s="3" t="s">
        <v>5</v>
      </c>
      <c r="AB188" s="3" t="s">
        <v>7697</v>
      </c>
      <c r="AC188" s="3" t="s">
        <v>42159</v>
      </c>
      <c r="AE188" s="3"/>
    </row>
    <row r="189" spans="1:31" ht="15" x14ac:dyDescent="0.2">
      <c r="A189" s="3" t="s">
        <v>13295</v>
      </c>
      <c r="B189" s="3" t="s">
        <v>42155</v>
      </c>
      <c r="C189" s="4">
        <v>42775.13857638889</v>
      </c>
      <c r="D189" s="3" t="s">
        <v>7639</v>
      </c>
      <c r="E189" s="3"/>
      <c r="Y189" s="3" t="s">
        <v>13296</v>
      </c>
      <c r="Z189" s="3" t="s">
        <v>42157</v>
      </c>
      <c r="AA189" s="3" t="s">
        <v>5</v>
      </c>
      <c r="AB189" s="3" t="s">
        <v>7697</v>
      </c>
      <c r="AC189" s="3" t="s">
        <v>42156</v>
      </c>
      <c r="AE189" s="3"/>
    </row>
    <row r="190" spans="1:31" ht="15" x14ac:dyDescent="0.2">
      <c r="A190" s="3" t="s">
        <v>14463</v>
      </c>
      <c r="B190" s="3" t="s">
        <v>42152</v>
      </c>
      <c r="C190" s="4">
        <v>42775.138518518521</v>
      </c>
      <c r="D190" s="3" t="s">
        <v>7639</v>
      </c>
      <c r="E190" s="3"/>
      <c r="Y190" s="3" t="s">
        <v>14467</v>
      </c>
      <c r="Z190" s="3" t="s">
        <v>42154</v>
      </c>
      <c r="AA190" s="3" t="s">
        <v>5</v>
      </c>
      <c r="AB190" s="3" t="s">
        <v>7697</v>
      </c>
      <c r="AC190" s="3" t="s">
        <v>42153</v>
      </c>
      <c r="AE190" s="3"/>
    </row>
    <row r="191" spans="1:31" ht="15" x14ac:dyDescent="0.2">
      <c r="A191" s="3" t="s">
        <v>16158</v>
      </c>
      <c r="B191" s="3" t="s">
        <v>42149</v>
      </c>
      <c r="C191" s="4">
        <v>42775.138472222221</v>
      </c>
      <c r="D191" s="3" t="s">
        <v>7639</v>
      </c>
      <c r="E191" s="3"/>
      <c r="Y191" s="3" t="s">
        <v>16163</v>
      </c>
      <c r="Z191" s="3" t="s">
        <v>42151</v>
      </c>
      <c r="AA191" s="3" t="s">
        <v>5</v>
      </c>
      <c r="AB191" s="3" t="s">
        <v>7697</v>
      </c>
      <c r="AC191" s="3" t="s">
        <v>42150</v>
      </c>
      <c r="AE191" s="3"/>
    </row>
    <row r="192" spans="1:31" ht="15" x14ac:dyDescent="0.2">
      <c r="A192" s="3" t="s">
        <v>16297</v>
      </c>
      <c r="B192" s="3" t="s">
        <v>42147</v>
      </c>
      <c r="C192" s="4">
        <v>42775.138414351852</v>
      </c>
      <c r="D192" s="3" t="s">
        <v>7639</v>
      </c>
      <c r="E192" s="3"/>
      <c r="Y192" s="3" t="s">
        <v>16301</v>
      </c>
      <c r="AA192" s="3" t="s">
        <v>5</v>
      </c>
      <c r="AB192" s="3" t="s">
        <v>28</v>
      </c>
      <c r="AC192" s="3" t="s">
        <v>42148</v>
      </c>
      <c r="AE192" s="3"/>
    </row>
    <row r="193" spans="1:31" ht="15" x14ac:dyDescent="0.2">
      <c r="A193" s="3" t="s">
        <v>22636</v>
      </c>
      <c r="B193" s="3" t="s">
        <v>42144</v>
      </c>
      <c r="C193" s="4">
        <v>42775.138368055559</v>
      </c>
      <c r="D193" s="3" t="s">
        <v>7639</v>
      </c>
      <c r="E193" s="3"/>
      <c r="Y193" s="3" t="s">
        <v>22637</v>
      </c>
      <c r="Z193" s="3" t="s">
        <v>42146</v>
      </c>
      <c r="AA193" s="3" t="s">
        <v>5</v>
      </c>
      <c r="AB193" s="3" t="s">
        <v>7697</v>
      </c>
      <c r="AC193" s="3" t="s">
        <v>42145</v>
      </c>
      <c r="AE193" s="3"/>
    </row>
    <row r="194" spans="1:31" ht="15" x14ac:dyDescent="0.2">
      <c r="A194" s="3" t="s">
        <v>42143</v>
      </c>
      <c r="B194" s="3" t="s">
        <v>42141</v>
      </c>
      <c r="C194" s="4">
        <v>42775.138310185182</v>
      </c>
      <c r="D194" s="3" t="s">
        <v>7639</v>
      </c>
      <c r="E194" s="3"/>
      <c r="AA194" s="3" t="s">
        <v>5</v>
      </c>
      <c r="AB194" s="3" t="s">
        <v>7697</v>
      </c>
      <c r="AC194" s="3" t="s">
        <v>42142</v>
      </c>
      <c r="AE194" s="3"/>
    </row>
    <row r="195" spans="1:31" ht="15" x14ac:dyDescent="0.2">
      <c r="A195" s="3" t="s">
        <v>10629</v>
      </c>
      <c r="B195" s="3" t="s">
        <v>42138</v>
      </c>
      <c r="C195" s="4">
        <v>42775.13826388889</v>
      </c>
      <c r="D195" s="3" t="s">
        <v>7639</v>
      </c>
      <c r="E195" s="3"/>
      <c r="Y195" s="3" t="s">
        <v>10634</v>
      </c>
      <c r="Z195" s="3" t="s">
        <v>42140</v>
      </c>
      <c r="AA195" s="3" t="s">
        <v>5</v>
      </c>
      <c r="AB195" s="3" t="s">
        <v>7697</v>
      </c>
      <c r="AC195" s="3" t="s">
        <v>42139</v>
      </c>
      <c r="AE195" s="3"/>
    </row>
    <row r="196" spans="1:31" ht="15" x14ac:dyDescent="0.2">
      <c r="A196" s="3" t="s">
        <v>11870</v>
      </c>
      <c r="B196" s="3" t="s">
        <v>42135</v>
      </c>
      <c r="C196" s="4">
        <v>42775.138206018521</v>
      </c>
      <c r="D196" s="3" t="s">
        <v>7639</v>
      </c>
      <c r="E196" s="3"/>
      <c r="Y196" s="3" t="s">
        <v>11874</v>
      </c>
      <c r="Z196" s="3" t="s">
        <v>42137</v>
      </c>
      <c r="AA196" s="3" t="s">
        <v>5</v>
      </c>
      <c r="AB196" s="3" t="s">
        <v>7697</v>
      </c>
      <c r="AC196" s="3" t="s">
        <v>42136</v>
      </c>
      <c r="AE196" s="3"/>
    </row>
    <row r="197" spans="1:31" ht="15" x14ac:dyDescent="0.2">
      <c r="A197" s="3" t="s">
        <v>11896</v>
      </c>
      <c r="B197" s="3" t="s">
        <v>42132</v>
      </c>
      <c r="C197" s="4">
        <v>42775.138148148151</v>
      </c>
      <c r="D197" s="3" t="s">
        <v>7639</v>
      </c>
      <c r="E197" s="3"/>
      <c r="Y197" s="3" t="s">
        <v>11900</v>
      </c>
      <c r="Z197" s="3" t="s">
        <v>42134</v>
      </c>
      <c r="AA197" s="3" t="s">
        <v>5</v>
      </c>
      <c r="AB197" s="3" t="s">
        <v>7697</v>
      </c>
      <c r="AC197" s="3" t="s">
        <v>42133</v>
      </c>
      <c r="AE197" s="3"/>
    </row>
    <row r="198" spans="1:31" ht="15" x14ac:dyDescent="0.2">
      <c r="A198" s="3" t="s">
        <v>14887</v>
      </c>
      <c r="B198" s="3" t="s">
        <v>42129</v>
      </c>
      <c r="C198" s="4">
        <v>42775.138101851851</v>
      </c>
      <c r="D198" s="3" t="s">
        <v>7639</v>
      </c>
      <c r="E198" s="3"/>
      <c r="Y198" s="3" t="s">
        <v>14888</v>
      </c>
      <c r="Z198" s="3" t="s">
        <v>42131</v>
      </c>
      <c r="AA198" s="3" t="s">
        <v>5</v>
      </c>
      <c r="AB198" s="3" t="s">
        <v>7697</v>
      </c>
      <c r="AC198" s="3" t="s">
        <v>42130</v>
      </c>
      <c r="AE198" s="3"/>
    </row>
    <row r="199" spans="1:31" ht="15" x14ac:dyDescent="0.2">
      <c r="A199" s="3" t="s">
        <v>13061</v>
      </c>
      <c r="B199" s="3" t="s">
        <v>42126</v>
      </c>
      <c r="C199" s="4">
        <v>42775.138055555559</v>
      </c>
      <c r="D199" s="3" t="s">
        <v>7639</v>
      </c>
      <c r="E199" s="3"/>
      <c r="Y199" s="3" t="s">
        <v>13065</v>
      </c>
      <c r="Z199" s="3" t="s">
        <v>42128</v>
      </c>
      <c r="AA199" s="3" t="s">
        <v>5</v>
      </c>
      <c r="AB199" s="3" t="s">
        <v>7697</v>
      </c>
      <c r="AC199" s="3" t="s">
        <v>42127</v>
      </c>
      <c r="AE199" s="3"/>
    </row>
    <row r="200" spans="1:31" ht="15" x14ac:dyDescent="0.2">
      <c r="A200" s="3" t="s">
        <v>9280</v>
      </c>
      <c r="B200" s="3" t="s">
        <v>42123</v>
      </c>
      <c r="C200" s="4">
        <v>42775.137997685182</v>
      </c>
      <c r="D200" s="3" t="s">
        <v>7639</v>
      </c>
      <c r="E200" s="3"/>
      <c r="Y200" s="3" t="s">
        <v>39036</v>
      </c>
      <c r="Z200" s="3" t="s">
        <v>42125</v>
      </c>
      <c r="AA200" s="3" t="s">
        <v>5</v>
      </c>
      <c r="AB200" s="3" t="s">
        <v>28</v>
      </c>
      <c r="AC200" s="3" t="s">
        <v>42124</v>
      </c>
      <c r="AE200" s="3"/>
    </row>
    <row r="201" spans="1:31" ht="15" x14ac:dyDescent="0.2">
      <c r="A201" s="3" t="s">
        <v>22370</v>
      </c>
      <c r="B201" s="3" t="s">
        <v>42120</v>
      </c>
      <c r="C201" s="4">
        <v>42775.13795138889</v>
      </c>
      <c r="D201" s="3" t="s">
        <v>7639</v>
      </c>
      <c r="E201" s="3"/>
      <c r="Y201" s="3" t="s">
        <v>22371</v>
      </c>
      <c r="Z201" s="3" t="s">
        <v>42122</v>
      </c>
      <c r="AA201" s="3" t="s">
        <v>5</v>
      </c>
      <c r="AB201" s="3" t="s">
        <v>7697</v>
      </c>
      <c r="AC201" s="3" t="s">
        <v>42121</v>
      </c>
      <c r="AE201" s="3"/>
    </row>
    <row r="202" spans="1:31" ht="15" x14ac:dyDescent="0.2">
      <c r="A202" s="3" t="s">
        <v>20800</v>
      </c>
      <c r="B202" s="3" t="s">
        <v>42117</v>
      </c>
      <c r="C202" s="4">
        <v>42775.13790509259</v>
      </c>
      <c r="D202" s="3" t="s">
        <v>7639</v>
      </c>
      <c r="E202" s="3"/>
      <c r="Y202" s="3" t="s">
        <v>20801</v>
      </c>
      <c r="Z202" s="3" t="s">
        <v>42119</v>
      </c>
      <c r="AA202" s="3" t="s">
        <v>5</v>
      </c>
      <c r="AB202" s="3" t="s">
        <v>7697</v>
      </c>
      <c r="AC202" s="3" t="s">
        <v>42118</v>
      </c>
      <c r="AE202" s="3"/>
    </row>
    <row r="203" spans="1:31" ht="15" x14ac:dyDescent="0.2">
      <c r="A203" s="3" t="s">
        <v>31626</v>
      </c>
      <c r="B203" s="3" t="s">
        <v>42114</v>
      </c>
      <c r="C203" s="4">
        <v>42775.13784722222</v>
      </c>
      <c r="D203" s="3" t="s">
        <v>7639</v>
      </c>
      <c r="E203" s="3"/>
      <c r="Y203" s="3" t="s">
        <v>31630</v>
      </c>
      <c r="Z203" s="3" t="s">
        <v>42116</v>
      </c>
      <c r="AA203" s="3" t="s">
        <v>5</v>
      </c>
      <c r="AB203" s="3" t="s">
        <v>7697</v>
      </c>
      <c r="AC203" s="3" t="s">
        <v>42115</v>
      </c>
      <c r="AE203" s="3"/>
    </row>
    <row r="204" spans="1:31" ht="15" x14ac:dyDescent="0.2">
      <c r="A204" s="3" t="s">
        <v>20388</v>
      </c>
      <c r="B204" s="3" t="s">
        <v>42111</v>
      </c>
      <c r="C204" s="4">
        <v>42775.137789351851</v>
      </c>
      <c r="D204" s="3" t="s">
        <v>7639</v>
      </c>
      <c r="E204" s="3"/>
      <c r="Y204" s="3" t="s">
        <v>20389</v>
      </c>
      <c r="Z204" s="3" t="s">
        <v>42113</v>
      </c>
      <c r="AA204" s="3" t="s">
        <v>5</v>
      </c>
      <c r="AB204" s="3" t="s">
        <v>7697</v>
      </c>
      <c r="AC204" s="3" t="s">
        <v>42112</v>
      </c>
      <c r="AE204" s="3"/>
    </row>
    <row r="205" spans="1:31" ht="15" x14ac:dyDescent="0.2">
      <c r="A205" s="3" t="s">
        <v>11104</v>
      </c>
      <c r="B205" s="3" t="s">
        <v>42108</v>
      </c>
      <c r="C205" s="4">
        <v>42775.137743055559</v>
      </c>
      <c r="D205" s="3" t="s">
        <v>7639</v>
      </c>
      <c r="E205" s="3"/>
      <c r="Y205" s="3" t="s">
        <v>11105</v>
      </c>
      <c r="Z205" s="3" t="s">
        <v>42110</v>
      </c>
      <c r="AA205" s="3" t="s">
        <v>5</v>
      </c>
      <c r="AB205" s="3" t="s">
        <v>28</v>
      </c>
      <c r="AC205" s="3" t="s">
        <v>42109</v>
      </c>
      <c r="AE205" s="3"/>
    </row>
    <row r="206" spans="1:31" ht="15" x14ac:dyDescent="0.2">
      <c r="A206" s="3" t="s">
        <v>10744</v>
      </c>
      <c r="B206" s="3" t="s">
        <v>42105</v>
      </c>
      <c r="C206" s="4">
        <v>42775.137685185182</v>
      </c>
      <c r="D206" s="3" t="s">
        <v>7639</v>
      </c>
      <c r="E206" s="3"/>
      <c r="Y206" s="3" t="s">
        <v>10748</v>
      </c>
      <c r="Z206" s="3" t="s">
        <v>42107</v>
      </c>
      <c r="AA206" s="3" t="s">
        <v>5</v>
      </c>
      <c r="AB206" s="3" t="s">
        <v>7697</v>
      </c>
      <c r="AC206" s="3" t="s">
        <v>42106</v>
      </c>
      <c r="AE206" s="3"/>
    </row>
    <row r="207" spans="1:31" ht="15" x14ac:dyDescent="0.2">
      <c r="A207" s="3" t="s">
        <v>10266</v>
      </c>
      <c r="B207" s="3" t="s">
        <v>42102</v>
      </c>
      <c r="C207" s="4">
        <v>42775.137638888889</v>
      </c>
      <c r="D207" s="3" t="s">
        <v>7639</v>
      </c>
      <c r="E207" s="3"/>
      <c r="Y207" s="3" t="s">
        <v>10267</v>
      </c>
      <c r="Z207" s="3" t="s">
        <v>42104</v>
      </c>
      <c r="AA207" s="3" t="s">
        <v>5</v>
      </c>
      <c r="AB207" s="3" t="s">
        <v>28</v>
      </c>
      <c r="AC207" s="3" t="s">
        <v>42103</v>
      </c>
      <c r="AE207" s="3"/>
    </row>
    <row r="208" spans="1:31" ht="15" x14ac:dyDescent="0.2">
      <c r="A208" s="3" t="s">
        <v>21257</v>
      </c>
      <c r="B208" s="3" t="s">
        <v>42099</v>
      </c>
      <c r="C208" s="4">
        <v>42775.13753472222</v>
      </c>
      <c r="D208" s="3" t="s">
        <v>7639</v>
      </c>
      <c r="E208" s="3"/>
      <c r="Y208" s="3" t="s">
        <v>21258</v>
      </c>
      <c r="Z208" s="3" t="s">
        <v>42101</v>
      </c>
      <c r="AA208" s="3" t="s">
        <v>5</v>
      </c>
      <c r="AB208" s="3" t="s">
        <v>7697</v>
      </c>
      <c r="AC208" s="3" t="s">
        <v>42100</v>
      </c>
      <c r="AE208" s="3"/>
    </row>
    <row r="209" spans="1:31" ht="15" x14ac:dyDescent="0.2">
      <c r="A209" s="3" t="s">
        <v>11037</v>
      </c>
      <c r="B209" s="3" t="s">
        <v>42096</v>
      </c>
      <c r="C209" s="4">
        <v>42775.137488425928</v>
      </c>
      <c r="D209" s="3" t="s">
        <v>7639</v>
      </c>
      <c r="E209" s="3"/>
      <c r="Y209" s="3" t="s">
        <v>11042</v>
      </c>
      <c r="Z209" s="3" t="s">
        <v>42098</v>
      </c>
      <c r="AA209" s="3" t="s">
        <v>5</v>
      </c>
      <c r="AB209" s="3" t="s">
        <v>7697</v>
      </c>
      <c r="AC209" s="3" t="s">
        <v>42097</v>
      </c>
      <c r="AE209" s="3"/>
    </row>
    <row r="210" spans="1:31" ht="15" x14ac:dyDescent="0.2">
      <c r="A210" s="3" t="s">
        <v>18791</v>
      </c>
      <c r="B210" s="3" t="s">
        <v>42093</v>
      </c>
      <c r="C210" s="4">
        <v>42775.137430555558</v>
      </c>
      <c r="D210" s="3" t="s">
        <v>7639</v>
      </c>
      <c r="E210" s="3"/>
      <c r="Y210" s="3" t="s">
        <v>18792</v>
      </c>
      <c r="Z210" s="3" t="s">
        <v>42095</v>
      </c>
      <c r="AA210" s="3" t="s">
        <v>5</v>
      </c>
      <c r="AB210" s="3" t="s">
        <v>28</v>
      </c>
      <c r="AC210" s="3" t="s">
        <v>42094</v>
      </c>
      <c r="AE210" s="3"/>
    </row>
    <row r="211" spans="1:31" ht="15" x14ac:dyDescent="0.2">
      <c r="A211" s="3" t="s">
        <v>11146</v>
      </c>
      <c r="B211" s="3" t="s">
        <v>42090</v>
      </c>
      <c r="C211" s="4">
        <v>42775.137384259258</v>
      </c>
      <c r="D211" s="3" t="s">
        <v>7639</v>
      </c>
      <c r="E211" s="3"/>
      <c r="Y211" s="3" t="s">
        <v>11150</v>
      </c>
      <c r="Z211" s="3" t="s">
        <v>42092</v>
      </c>
      <c r="AA211" s="3" t="s">
        <v>5</v>
      </c>
      <c r="AB211" s="3" t="s">
        <v>7697</v>
      </c>
      <c r="AC211" s="3" t="s">
        <v>42091</v>
      </c>
      <c r="AE211" s="3"/>
    </row>
    <row r="212" spans="1:31" ht="15" x14ac:dyDescent="0.2">
      <c r="A212" s="3" t="s">
        <v>18449</v>
      </c>
      <c r="B212" s="3" t="s">
        <v>42087</v>
      </c>
      <c r="C212" s="4">
        <v>42775.137337962973</v>
      </c>
      <c r="D212" s="3" t="s">
        <v>7639</v>
      </c>
      <c r="E212" s="3"/>
      <c r="Y212" s="3" t="s">
        <v>18453</v>
      </c>
      <c r="Z212" s="3" t="s">
        <v>42089</v>
      </c>
      <c r="AA212" s="3" t="s">
        <v>5</v>
      </c>
      <c r="AB212" s="3" t="s">
        <v>7697</v>
      </c>
      <c r="AC212" s="3" t="s">
        <v>42088</v>
      </c>
      <c r="AE212" s="3"/>
    </row>
    <row r="213" spans="1:31" ht="15" x14ac:dyDescent="0.2">
      <c r="A213" s="3" t="s">
        <v>9668</v>
      </c>
      <c r="B213" s="3" t="s">
        <v>42084</v>
      </c>
      <c r="C213" s="4">
        <v>42775.137280092589</v>
      </c>
      <c r="D213" s="3" t="s">
        <v>7639</v>
      </c>
      <c r="E213" s="3"/>
      <c r="Y213" s="3" t="s">
        <v>39037</v>
      </c>
      <c r="Z213" s="3" t="s">
        <v>42086</v>
      </c>
      <c r="AA213" s="3" t="s">
        <v>5</v>
      </c>
      <c r="AB213" s="3" t="s">
        <v>28</v>
      </c>
      <c r="AC213" s="3" t="s">
        <v>42085</v>
      </c>
      <c r="AE213" s="3"/>
    </row>
    <row r="214" spans="1:31" ht="15" x14ac:dyDescent="0.2">
      <c r="A214" s="3" t="s">
        <v>26005</v>
      </c>
      <c r="B214" s="3" t="s">
        <v>42081</v>
      </c>
      <c r="C214" s="4">
        <v>42775.13722222222</v>
      </c>
      <c r="D214" s="3" t="s">
        <v>7639</v>
      </c>
      <c r="E214" s="3"/>
      <c r="Y214" s="3" t="s">
        <v>26010</v>
      </c>
      <c r="Z214" s="3" t="s">
        <v>42083</v>
      </c>
      <c r="AA214" s="3" t="s">
        <v>5</v>
      </c>
      <c r="AB214" s="3" t="s">
        <v>7697</v>
      </c>
      <c r="AC214" s="3" t="s">
        <v>42082</v>
      </c>
      <c r="AE214" s="3"/>
    </row>
    <row r="215" spans="1:31" ht="15" x14ac:dyDescent="0.2">
      <c r="A215" s="3" t="s">
        <v>9767</v>
      </c>
      <c r="B215" s="3" t="s">
        <v>42078</v>
      </c>
      <c r="C215" s="4">
        <v>42775.137164351851</v>
      </c>
      <c r="D215" s="3" t="s">
        <v>7639</v>
      </c>
      <c r="E215" s="3"/>
      <c r="Y215" s="3" t="s">
        <v>39038</v>
      </c>
      <c r="Z215" s="3" t="s">
        <v>42080</v>
      </c>
      <c r="AA215" s="3" t="s">
        <v>5</v>
      </c>
      <c r="AB215" s="3" t="s">
        <v>28</v>
      </c>
      <c r="AC215" s="3" t="s">
        <v>42079</v>
      </c>
      <c r="AE215" s="3"/>
    </row>
    <row r="216" spans="1:31" ht="15" x14ac:dyDescent="0.2">
      <c r="A216" s="3" t="s">
        <v>11080</v>
      </c>
      <c r="B216" s="3" t="s">
        <v>42075</v>
      </c>
      <c r="C216" s="4">
        <v>42775.137106481481</v>
      </c>
      <c r="D216" s="3" t="s">
        <v>7639</v>
      </c>
      <c r="E216" s="3"/>
      <c r="Y216" s="3" t="s">
        <v>11084</v>
      </c>
      <c r="Z216" s="3" t="s">
        <v>42077</v>
      </c>
      <c r="AA216" s="3" t="s">
        <v>5</v>
      </c>
      <c r="AB216" s="3" t="s">
        <v>7697</v>
      </c>
      <c r="AC216" s="3" t="s">
        <v>42076</v>
      </c>
      <c r="AE216" s="3"/>
    </row>
    <row r="217" spans="1:31" ht="15" x14ac:dyDescent="0.2">
      <c r="A217" s="3" t="s">
        <v>12104</v>
      </c>
      <c r="B217" s="3" t="s">
        <v>42072</v>
      </c>
      <c r="C217" s="4">
        <v>42775.137060185189</v>
      </c>
      <c r="D217" s="3" t="s">
        <v>7639</v>
      </c>
      <c r="E217" s="3"/>
      <c r="Y217" s="3" t="s">
        <v>12108</v>
      </c>
      <c r="Z217" s="3" t="s">
        <v>42074</v>
      </c>
      <c r="AA217" s="3" t="s">
        <v>5</v>
      </c>
      <c r="AB217" s="3" t="s">
        <v>7632</v>
      </c>
      <c r="AC217" s="3" t="s">
        <v>42073</v>
      </c>
      <c r="AE217" s="3"/>
    </row>
    <row r="218" spans="1:31" ht="15" x14ac:dyDescent="0.2">
      <c r="A218" s="3" t="s">
        <v>12487</v>
      </c>
      <c r="B218" s="3" t="s">
        <v>42069</v>
      </c>
      <c r="C218" s="4">
        <v>42775.137002314812</v>
      </c>
      <c r="D218" s="3" t="s">
        <v>7639</v>
      </c>
      <c r="E218" s="3"/>
      <c r="Y218" s="3" t="s">
        <v>12491</v>
      </c>
      <c r="Z218" s="3" t="s">
        <v>42071</v>
      </c>
      <c r="AA218" s="3" t="s">
        <v>5</v>
      </c>
      <c r="AB218" s="3" t="s">
        <v>7697</v>
      </c>
      <c r="AC218" s="3" t="s">
        <v>42070</v>
      </c>
      <c r="AE218" s="3"/>
    </row>
    <row r="219" spans="1:31" ht="15" x14ac:dyDescent="0.2">
      <c r="A219" s="3" t="s">
        <v>19581</v>
      </c>
      <c r="B219" s="3" t="s">
        <v>42066</v>
      </c>
      <c r="C219" s="4">
        <v>42775.136944444443</v>
      </c>
      <c r="D219" s="3" t="s">
        <v>7639</v>
      </c>
      <c r="E219" s="3"/>
      <c r="Y219" s="3" t="s">
        <v>25266</v>
      </c>
      <c r="Z219" s="3" t="s">
        <v>42068</v>
      </c>
      <c r="AA219" s="3" t="s">
        <v>5</v>
      </c>
      <c r="AB219" s="3" t="s">
        <v>28</v>
      </c>
      <c r="AC219" s="3" t="s">
        <v>42067</v>
      </c>
      <c r="AE219" s="3"/>
    </row>
    <row r="220" spans="1:31" ht="15" x14ac:dyDescent="0.2">
      <c r="A220" s="3" t="s">
        <v>11804</v>
      </c>
      <c r="B220" s="3" t="s">
        <v>42063</v>
      </c>
      <c r="C220" s="4">
        <v>42775.136886574073</v>
      </c>
      <c r="D220" s="3" t="s">
        <v>7639</v>
      </c>
      <c r="E220" s="3"/>
      <c r="Y220" s="3" t="s">
        <v>11808</v>
      </c>
      <c r="Z220" s="3" t="s">
        <v>42065</v>
      </c>
      <c r="AA220" s="3" t="s">
        <v>5</v>
      </c>
      <c r="AB220" s="3" t="s">
        <v>7697</v>
      </c>
      <c r="AC220" s="3" t="s">
        <v>42064</v>
      </c>
      <c r="AE220" s="3"/>
    </row>
    <row r="221" spans="1:31" ht="15" x14ac:dyDescent="0.2">
      <c r="A221" s="3" t="s">
        <v>8228</v>
      </c>
      <c r="B221" s="3" t="s">
        <v>42060</v>
      </c>
      <c r="C221" s="4">
        <v>42775.136840277781</v>
      </c>
      <c r="D221" s="3" t="s">
        <v>7639</v>
      </c>
      <c r="E221" s="3"/>
      <c r="Y221" s="3" t="s">
        <v>8229</v>
      </c>
      <c r="Z221" s="3" t="s">
        <v>42062</v>
      </c>
      <c r="AA221" s="3" t="s">
        <v>5</v>
      </c>
      <c r="AB221" s="3" t="s">
        <v>28</v>
      </c>
      <c r="AC221" s="3" t="s">
        <v>42061</v>
      </c>
      <c r="AE221" s="3"/>
    </row>
    <row r="222" spans="1:31" ht="15" x14ac:dyDescent="0.2">
      <c r="A222" s="3" t="s">
        <v>7725</v>
      </c>
      <c r="B222" s="3" t="s">
        <v>42057</v>
      </c>
      <c r="C222" s="4">
        <v>42775.135011574072</v>
      </c>
      <c r="D222" s="3" t="s">
        <v>7639</v>
      </c>
      <c r="E222" s="3"/>
      <c r="Y222" s="3" t="s">
        <v>7726</v>
      </c>
      <c r="Z222" s="3" t="s">
        <v>42059</v>
      </c>
      <c r="AA222" s="3" t="s">
        <v>5</v>
      </c>
      <c r="AB222" s="3" t="s">
        <v>7697</v>
      </c>
      <c r="AC222" s="3" t="s">
        <v>42058</v>
      </c>
      <c r="AE222" s="3"/>
    </row>
    <row r="223" spans="1:31" ht="15" x14ac:dyDescent="0.2">
      <c r="A223" s="3" t="s">
        <v>17623</v>
      </c>
      <c r="B223" s="3" t="s">
        <v>42054</v>
      </c>
      <c r="C223" s="4">
        <v>42775.134965277779</v>
      </c>
      <c r="D223" s="3" t="s">
        <v>7639</v>
      </c>
      <c r="E223" s="3"/>
      <c r="Y223" s="3" t="s">
        <v>17624</v>
      </c>
      <c r="Z223" s="3" t="s">
        <v>42056</v>
      </c>
      <c r="AA223" s="3" t="s">
        <v>5</v>
      </c>
      <c r="AB223" s="3" t="s">
        <v>7697</v>
      </c>
      <c r="AC223" s="3" t="s">
        <v>42055</v>
      </c>
      <c r="AE223" s="3"/>
    </row>
    <row r="224" spans="1:31" ht="15" x14ac:dyDescent="0.2">
      <c r="A224" s="3" t="s">
        <v>21994</v>
      </c>
      <c r="B224" s="3" t="s">
        <v>42051</v>
      </c>
      <c r="C224" s="4">
        <v>42775.13490740741</v>
      </c>
      <c r="D224" s="3" t="s">
        <v>7639</v>
      </c>
      <c r="E224" s="3"/>
      <c r="Y224" s="3" t="s">
        <v>21995</v>
      </c>
      <c r="Z224" s="3" t="s">
        <v>42053</v>
      </c>
      <c r="AA224" s="3" t="s">
        <v>5</v>
      </c>
      <c r="AB224" s="3" t="s">
        <v>7697</v>
      </c>
      <c r="AC224" s="3" t="s">
        <v>42052</v>
      </c>
      <c r="AE224" s="3"/>
    </row>
    <row r="225" spans="1:31" ht="15" x14ac:dyDescent="0.2">
      <c r="A225" s="3" t="s">
        <v>7945</v>
      </c>
      <c r="B225" s="3" t="s">
        <v>42048</v>
      </c>
      <c r="C225" s="4">
        <v>42775.134837962964</v>
      </c>
      <c r="D225" s="3" t="s">
        <v>7639</v>
      </c>
      <c r="E225" s="3"/>
      <c r="Y225" s="3" t="s">
        <v>7946</v>
      </c>
      <c r="Z225" s="3" t="s">
        <v>42050</v>
      </c>
      <c r="AA225" s="3" t="s">
        <v>5</v>
      </c>
      <c r="AB225" s="3" t="s">
        <v>7697</v>
      </c>
      <c r="AC225" s="3" t="s">
        <v>42049</v>
      </c>
      <c r="AE225" s="3"/>
    </row>
    <row r="226" spans="1:31" ht="15" x14ac:dyDescent="0.2">
      <c r="A226" s="3" t="s">
        <v>20505</v>
      </c>
      <c r="B226" s="3" t="s">
        <v>42045</v>
      </c>
      <c r="C226" s="4">
        <v>42775.134791666656</v>
      </c>
      <c r="D226" s="3" t="s">
        <v>7639</v>
      </c>
      <c r="E226" s="3"/>
      <c r="Y226" s="3" t="s">
        <v>20509</v>
      </c>
      <c r="Z226" s="3" t="s">
        <v>42047</v>
      </c>
      <c r="AA226" s="3" t="s">
        <v>5</v>
      </c>
      <c r="AB226" s="3" t="s">
        <v>7697</v>
      </c>
      <c r="AC226" s="3" t="s">
        <v>42046</v>
      </c>
      <c r="AE226" s="3"/>
    </row>
    <row r="227" spans="1:31" ht="15" x14ac:dyDescent="0.2">
      <c r="A227" s="3" t="s">
        <v>18709</v>
      </c>
      <c r="B227" s="3" t="s">
        <v>42042</v>
      </c>
      <c r="C227" s="4">
        <v>42775.134733796287</v>
      </c>
      <c r="D227" s="3" t="s">
        <v>7639</v>
      </c>
      <c r="E227" s="3"/>
      <c r="Y227" s="3" t="s">
        <v>18710</v>
      </c>
      <c r="Z227" s="3" t="s">
        <v>42044</v>
      </c>
      <c r="AA227" s="3" t="s">
        <v>5</v>
      </c>
      <c r="AB227" s="3" t="s">
        <v>7697</v>
      </c>
      <c r="AC227" s="3" t="s">
        <v>42043</v>
      </c>
      <c r="AE227" s="3"/>
    </row>
    <row r="228" spans="1:31" ht="15" x14ac:dyDescent="0.2">
      <c r="A228" s="3" t="s">
        <v>31712</v>
      </c>
      <c r="B228" s="3" t="s">
        <v>42039</v>
      </c>
      <c r="C228" s="4">
        <v>42775.134675925918</v>
      </c>
      <c r="D228" s="3" t="s">
        <v>7639</v>
      </c>
      <c r="E228" s="3"/>
      <c r="Y228" s="3" t="s">
        <v>31716</v>
      </c>
      <c r="Z228" s="3" t="s">
        <v>42041</v>
      </c>
      <c r="AA228" s="3" t="s">
        <v>5</v>
      </c>
      <c r="AB228" s="3" t="s">
        <v>7697</v>
      </c>
      <c r="AC228" s="3" t="s">
        <v>42040</v>
      </c>
      <c r="AE228" s="3"/>
    </row>
    <row r="229" spans="1:31" ht="15" x14ac:dyDescent="0.2">
      <c r="A229" s="3" t="s">
        <v>42038</v>
      </c>
      <c r="B229" s="3" t="s">
        <v>42036</v>
      </c>
      <c r="C229" s="4">
        <v>42775.134629629632</v>
      </c>
      <c r="D229" s="3" t="s">
        <v>7639</v>
      </c>
      <c r="E229" s="3"/>
      <c r="AA229" s="3" t="s">
        <v>5</v>
      </c>
      <c r="AB229" s="3" t="s">
        <v>7697</v>
      </c>
      <c r="AC229" s="3" t="s">
        <v>42037</v>
      </c>
      <c r="AE229" s="3"/>
    </row>
    <row r="230" spans="1:31" ht="15" x14ac:dyDescent="0.2">
      <c r="A230" s="3" t="s">
        <v>11677</v>
      </c>
      <c r="B230" s="3" t="s">
        <v>42033</v>
      </c>
      <c r="C230" s="4">
        <v>42775.134571759263</v>
      </c>
      <c r="D230" s="3" t="s">
        <v>7639</v>
      </c>
      <c r="E230" s="3"/>
      <c r="Y230" s="3" t="s">
        <v>11681</v>
      </c>
      <c r="Z230" s="3" t="s">
        <v>42035</v>
      </c>
      <c r="AA230" s="3" t="s">
        <v>5</v>
      </c>
      <c r="AB230" s="3" t="s">
        <v>7697</v>
      </c>
      <c r="AC230" s="3" t="s">
        <v>42034</v>
      </c>
      <c r="AE230" s="3"/>
    </row>
    <row r="231" spans="1:31" ht="15" x14ac:dyDescent="0.2">
      <c r="A231" s="3" t="s">
        <v>11697</v>
      </c>
      <c r="B231" s="3" t="s">
        <v>42030</v>
      </c>
      <c r="C231" s="4">
        <v>42775.134513888886</v>
      </c>
      <c r="D231" s="3" t="s">
        <v>7639</v>
      </c>
      <c r="E231" s="3"/>
      <c r="Y231" s="3" t="s">
        <v>11702</v>
      </c>
      <c r="Z231" s="3" t="s">
        <v>42032</v>
      </c>
      <c r="AA231" s="3" t="s">
        <v>5</v>
      </c>
      <c r="AB231" s="3" t="s">
        <v>7697</v>
      </c>
      <c r="AC231" s="3" t="s">
        <v>42031</v>
      </c>
      <c r="AE231" s="3"/>
    </row>
    <row r="232" spans="1:31" ht="15" x14ac:dyDescent="0.2">
      <c r="A232" s="3" t="s">
        <v>15049</v>
      </c>
      <c r="B232" s="3" t="s">
        <v>42027</v>
      </c>
      <c r="C232" s="4">
        <v>42775.134467592587</v>
      </c>
      <c r="D232" s="3" t="s">
        <v>7639</v>
      </c>
      <c r="E232" s="3"/>
      <c r="Y232" s="3" t="s">
        <v>15053</v>
      </c>
      <c r="Z232" s="3" t="s">
        <v>42029</v>
      </c>
      <c r="AA232" s="3" t="s">
        <v>5</v>
      </c>
      <c r="AB232" s="3" t="s">
        <v>7697</v>
      </c>
      <c r="AC232" s="3" t="s">
        <v>42028</v>
      </c>
      <c r="AE232" s="3"/>
    </row>
    <row r="233" spans="1:31" ht="15" x14ac:dyDescent="0.2">
      <c r="A233" s="3" t="s">
        <v>12348</v>
      </c>
      <c r="B233" s="3" t="s">
        <v>42024</v>
      </c>
      <c r="C233" s="4">
        <v>42775.134398148148</v>
      </c>
      <c r="D233" s="3" t="s">
        <v>7639</v>
      </c>
      <c r="E233" s="3"/>
      <c r="Y233" s="3" t="s">
        <v>12352</v>
      </c>
      <c r="Z233" s="3" t="s">
        <v>42026</v>
      </c>
      <c r="AA233" s="3" t="s">
        <v>5</v>
      </c>
      <c r="AB233" s="3" t="s">
        <v>7697</v>
      </c>
      <c r="AC233" s="3" t="s">
        <v>42025</v>
      </c>
      <c r="AE233" s="3"/>
    </row>
    <row r="234" spans="1:31" ht="15" x14ac:dyDescent="0.2">
      <c r="A234" s="3" t="s">
        <v>13804</v>
      </c>
      <c r="B234" s="3" t="s">
        <v>42021</v>
      </c>
      <c r="C234" s="4">
        <v>42775.134340277778</v>
      </c>
      <c r="D234" s="3" t="s">
        <v>7639</v>
      </c>
      <c r="E234" s="3"/>
      <c r="Y234" s="3" t="s">
        <v>13805</v>
      </c>
      <c r="Z234" s="3" t="s">
        <v>42023</v>
      </c>
      <c r="AA234" s="3" t="s">
        <v>5</v>
      </c>
      <c r="AB234" s="3" t="s">
        <v>7697</v>
      </c>
      <c r="AC234" s="3" t="s">
        <v>42022</v>
      </c>
      <c r="AE234" s="3"/>
    </row>
    <row r="235" spans="1:31" ht="15" x14ac:dyDescent="0.2">
      <c r="A235" s="3" t="s">
        <v>12391</v>
      </c>
      <c r="B235" s="3" t="s">
        <v>42018</v>
      </c>
      <c r="C235" s="4">
        <v>42775.134293981479</v>
      </c>
      <c r="D235" s="3" t="s">
        <v>7639</v>
      </c>
      <c r="E235" s="3"/>
      <c r="Y235" s="3" t="s">
        <v>12395</v>
      </c>
      <c r="Z235" s="3" t="s">
        <v>42020</v>
      </c>
      <c r="AA235" s="3" t="s">
        <v>5</v>
      </c>
      <c r="AB235" s="3" t="s">
        <v>7697</v>
      </c>
      <c r="AC235" s="3" t="s">
        <v>42019</v>
      </c>
      <c r="AE235" s="3"/>
    </row>
    <row r="236" spans="1:31" ht="15" x14ac:dyDescent="0.2">
      <c r="A236" s="3" t="s">
        <v>9461</v>
      </c>
      <c r="B236" s="3" t="s">
        <v>42015</v>
      </c>
      <c r="C236" s="4">
        <v>42775.134236111109</v>
      </c>
      <c r="D236" s="3" t="s">
        <v>7639</v>
      </c>
      <c r="E236" s="3"/>
      <c r="Y236" s="3" t="s">
        <v>9462</v>
      </c>
      <c r="Z236" s="3" t="s">
        <v>42017</v>
      </c>
      <c r="AA236" s="3" t="s">
        <v>5</v>
      </c>
      <c r="AB236" s="3" t="s">
        <v>7697</v>
      </c>
      <c r="AC236" s="3" t="s">
        <v>42016</v>
      </c>
      <c r="AE236" s="3"/>
    </row>
    <row r="237" spans="1:31" ht="15" x14ac:dyDescent="0.2">
      <c r="A237" s="3" t="s">
        <v>26660</v>
      </c>
      <c r="B237" s="3" t="s">
        <v>42012</v>
      </c>
      <c r="C237" s="4">
        <v>42775.134189814817</v>
      </c>
      <c r="D237" s="3" t="s">
        <v>7639</v>
      </c>
      <c r="E237" s="3"/>
      <c r="Y237" s="3" t="s">
        <v>26661</v>
      </c>
      <c r="Z237" s="3" t="s">
        <v>42014</v>
      </c>
      <c r="AA237" s="3" t="s">
        <v>5</v>
      </c>
      <c r="AB237" s="3" t="s">
        <v>7697</v>
      </c>
      <c r="AC237" s="3" t="s">
        <v>42013</v>
      </c>
      <c r="AE237" s="3"/>
    </row>
    <row r="238" spans="1:31" ht="15" x14ac:dyDescent="0.2">
      <c r="A238" s="3" t="s">
        <v>10105</v>
      </c>
      <c r="B238" s="3" t="s">
        <v>42009</v>
      </c>
      <c r="C238" s="4">
        <v>42775.134131944447</v>
      </c>
      <c r="D238" s="3" t="s">
        <v>7639</v>
      </c>
      <c r="E238" s="3"/>
      <c r="Y238" s="3" t="s">
        <v>10106</v>
      </c>
      <c r="Z238" s="3" t="s">
        <v>42011</v>
      </c>
      <c r="AA238" s="3" t="s">
        <v>5</v>
      </c>
      <c r="AB238" s="3" t="s">
        <v>7697</v>
      </c>
      <c r="AC238" s="3" t="s">
        <v>42010</v>
      </c>
      <c r="AE238" s="3"/>
    </row>
    <row r="239" spans="1:31" ht="15" x14ac:dyDescent="0.2">
      <c r="A239" s="3" t="s">
        <v>11784</v>
      </c>
      <c r="B239" s="3" t="s">
        <v>42006</v>
      </c>
      <c r="C239" s="4">
        <v>42775.134085648147</v>
      </c>
      <c r="D239" s="3" t="s">
        <v>7639</v>
      </c>
      <c r="E239" s="3"/>
      <c r="Y239" s="3" t="s">
        <v>11788</v>
      </c>
      <c r="Z239" s="3" t="s">
        <v>42008</v>
      </c>
      <c r="AA239" s="3" t="s">
        <v>5</v>
      </c>
      <c r="AB239" s="3" t="s">
        <v>7697</v>
      </c>
      <c r="AC239" s="3" t="s">
        <v>42007</v>
      </c>
      <c r="AE239" s="3"/>
    </row>
    <row r="240" spans="1:31" ht="15" x14ac:dyDescent="0.2">
      <c r="A240" s="3" t="s">
        <v>19278</v>
      </c>
      <c r="B240" s="3" t="s">
        <v>42003</v>
      </c>
      <c r="C240" s="4">
        <v>42775.134039351848</v>
      </c>
      <c r="D240" s="3" t="s">
        <v>7639</v>
      </c>
      <c r="E240" s="3"/>
      <c r="Y240" s="3" t="s">
        <v>19279</v>
      </c>
      <c r="Z240" s="3" t="s">
        <v>42005</v>
      </c>
      <c r="AA240" s="3" t="s">
        <v>5</v>
      </c>
      <c r="AB240" s="3" t="s">
        <v>7697</v>
      </c>
      <c r="AC240" s="3" t="s">
        <v>42004</v>
      </c>
      <c r="AE240" s="3"/>
    </row>
    <row r="241" spans="1:31" ht="15" x14ac:dyDescent="0.2">
      <c r="A241" s="3" t="s">
        <v>16619</v>
      </c>
      <c r="B241" s="3" t="s">
        <v>42000</v>
      </c>
      <c r="C241" s="4">
        <v>42775.133993055562</v>
      </c>
      <c r="D241" s="3" t="s">
        <v>7639</v>
      </c>
      <c r="E241" s="3"/>
      <c r="Y241" s="3" t="s">
        <v>16620</v>
      </c>
      <c r="Z241" s="3" t="s">
        <v>42002</v>
      </c>
      <c r="AA241" s="3" t="s">
        <v>5</v>
      </c>
      <c r="AB241" s="3" t="s">
        <v>7697</v>
      </c>
      <c r="AC241" s="3" t="s">
        <v>42001</v>
      </c>
      <c r="AE241" s="3"/>
    </row>
    <row r="242" spans="1:31" ht="15" x14ac:dyDescent="0.2">
      <c r="A242" s="3" t="s">
        <v>11588</v>
      </c>
      <c r="B242" s="3" t="s">
        <v>41997</v>
      </c>
      <c r="C242" s="4">
        <v>42775.133935185193</v>
      </c>
      <c r="D242" s="3" t="s">
        <v>7639</v>
      </c>
      <c r="E242" s="3"/>
      <c r="Y242" s="3" t="s">
        <v>11592</v>
      </c>
      <c r="Z242" s="3" t="s">
        <v>41999</v>
      </c>
      <c r="AA242" s="3" t="s">
        <v>5</v>
      </c>
      <c r="AB242" s="3" t="s">
        <v>7697</v>
      </c>
      <c r="AC242" s="3" t="s">
        <v>41998</v>
      </c>
      <c r="AE242" s="3"/>
    </row>
    <row r="243" spans="1:31" ht="15" x14ac:dyDescent="0.2">
      <c r="A243" s="3" t="s">
        <v>8574</v>
      </c>
      <c r="B243" s="3" t="s">
        <v>41994</v>
      </c>
      <c r="C243" s="4">
        <v>42775.133888888893</v>
      </c>
      <c r="D243" s="3" t="s">
        <v>7639</v>
      </c>
      <c r="E243" s="3"/>
      <c r="Y243" s="3" t="s">
        <v>8575</v>
      </c>
      <c r="Z243" s="3" t="s">
        <v>41996</v>
      </c>
      <c r="AA243" s="3" t="s">
        <v>5</v>
      </c>
      <c r="AB243" s="3" t="s">
        <v>7697</v>
      </c>
      <c r="AC243" s="3" t="s">
        <v>41995</v>
      </c>
      <c r="AE243" s="3"/>
    </row>
    <row r="244" spans="1:31" ht="15" x14ac:dyDescent="0.2">
      <c r="A244" s="3" t="s">
        <v>10966</v>
      </c>
      <c r="B244" s="3" t="s">
        <v>41991</v>
      </c>
      <c r="C244" s="4">
        <v>42775.133831018517</v>
      </c>
      <c r="D244" s="3" t="s">
        <v>7639</v>
      </c>
      <c r="E244" s="3"/>
      <c r="Y244" s="3" t="s">
        <v>10970</v>
      </c>
      <c r="Z244" s="3" t="s">
        <v>41993</v>
      </c>
      <c r="AA244" s="3" t="s">
        <v>5</v>
      </c>
      <c r="AB244" s="3" t="s">
        <v>7697</v>
      </c>
      <c r="AC244" s="3" t="s">
        <v>41992</v>
      </c>
      <c r="AE244" s="3"/>
    </row>
    <row r="245" spans="1:31" ht="15" x14ac:dyDescent="0.2">
      <c r="A245" s="3" t="s">
        <v>10404</v>
      </c>
      <c r="B245" s="3" t="s">
        <v>41988</v>
      </c>
      <c r="C245" s="4">
        <v>42775.133784722217</v>
      </c>
      <c r="D245" s="3" t="s">
        <v>7639</v>
      </c>
      <c r="E245" s="3"/>
      <c r="Y245" s="3" t="s">
        <v>10405</v>
      </c>
      <c r="Z245" s="3" t="s">
        <v>41990</v>
      </c>
      <c r="AA245" s="3" t="s">
        <v>5</v>
      </c>
      <c r="AB245" s="3" t="s">
        <v>7697</v>
      </c>
      <c r="AC245" s="3" t="s">
        <v>41989</v>
      </c>
      <c r="AE245" s="3"/>
    </row>
    <row r="246" spans="1:31" ht="15" x14ac:dyDescent="0.2">
      <c r="A246" s="3" t="s">
        <v>26036</v>
      </c>
      <c r="B246" s="3" t="s">
        <v>41985</v>
      </c>
      <c r="C246" s="4">
        <v>42775.133726851847</v>
      </c>
      <c r="D246" s="3" t="s">
        <v>7639</v>
      </c>
      <c r="E246" s="3"/>
      <c r="Y246" s="3" t="s">
        <v>26037</v>
      </c>
      <c r="Z246" s="3" t="s">
        <v>41987</v>
      </c>
      <c r="AA246" s="3" t="s">
        <v>5</v>
      </c>
      <c r="AB246" s="3" t="s">
        <v>7697</v>
      </c>
      <c r="AC246" s="3" t="s">
        <v>41986</v>
      </c>
      <c r="AE246" s="3"/>
    </row>
    <row r="247" spans="1:31" ht="15" x14ac:dyDescent="0.2">
      <c r="A247" s="3" t="s">
        <v>12658</v>
      </c>
      <c r="B247" s="3" t="s">
        <v>41982</v>
      </c>
      <c r="C247" s="4">
        <v>42775.133680555547</v>
      </c>
      <c r="D247" s="3" t="s">
        <v>7639</v>
      </c>
      <c r="E247" s="3"/>
      <c r="Y247" s="3" t="s">
        <v>12663</v>
      </c>
      <c r="Z247" s="3" t="s">
        <v>41984</v>
      </c>
      <c r="AA247" s="3" t="s">
        <v>5</v>
      </c>
      <c r="AB247" s="3" t="s">
        <v>7697</v>
      </c>
      <c r="AC247" s="3" t="s">
        <v>41983</v>
      </c>
      <c r="AE247" s="3"/>
    </row>
    <row r="248" spans="1:31" ht="15" x14ac:dyDescent="0.2">
      <c r="A248" s="3" t="s">
        <v>15627</v>
      </c>
      <c r="B248" s="3" t="s">
        <v>41979</v>
      </c>
      <c r="C248" s="4">
        <v>42775.133622685193</v>
      </c>
      <c r="D248" s="3" t="s">
        <v>7639</v>
      </c>
      <c r="E248" s="3"/>
      <c r="Y248" s="3" t="s">
        <v>15628</v>
      </c>
      <c r="Z248" s="3" t="s">
        <v>41981</v>
      </c>
      <c r="AA248" s="3" t="s">
        <v>5</v>
      </c>
      <c r="AB248" s="3" t="s">
        <v>7697</v>
      </c>
      <c r="AC248" s="3" t="s">
        <v>41980</v>
      </c>
      <c r="AE248" s="3"/>
    </row>
    <row r="249" spans="1:31" ht="15" x14ac:dyDescent="0.2">
      <c r="A249" s="3" t="s">
        <v>10988</v>
      </c>
      <c r="B249" s="3" t="s">
        <v>41976</v>
      </c>
      <c r="C249" s="4">
        <v>42775.133564814823</v>
      </c>
      <c r="D249" s="3" t="s">
        <v>7639</v>
      </c>
      <c r="E249" s="3"/>
      <c r="Y249" s="3" t="s">
        <v>10992</v>
      </c>
      <c r="Z249" s="3" t="s">
        <v>41978</v>
      </c>
      <c r="AA249" s="3" t="s">
        <v>5</v>
      </c>
      <c r="AB249" s="3" t="s">
        <v>7697</v>
      </c>
      <c r="AC249" s="3" t="s">
        <v>41977</v>
      </c>
      <c r="AE249" s="3"/>
    </row>
    <row r="250" spans="1:31" ht="15" x14ac:dyDescent="0.2">
      <c r="A250" s="3" t="s">
        <v>10394</v>
      </c>
      <c r="B250" s="3" t="s">
        <v>41973</v>
      </c>
      <c r="C250" s="4">
        <v>42775.133518518523</v>
      </c>
      <c r="D250" s="3" t="s">
        <v>7639</v>
      </c>
      <c r="E250" s="3"/>
      <c r="Y250" s="3" t="s">
        <v>10398</v>
      </c>
      <c r="Z250" s="3" t="s">
        <v>41975</v>
      </c>
      <c r="AA250" s="3" t="s">
        <v>5</v>
      </c>
      <c r="AB250" s="3" t="s">
        <v>7697</v>
      </c>
      <c r="AC250" s="3" t="s">
        <v>41974</v>
      </c>
      <c r="AE250" s="3"/>
    </row>
    <row r="251" spans="1:31" ht="15" x14ac:dyDescent="0.2">
      <c r="A251" s="3" t="s">
        <v>12823</v>
      </c>
      <c r="B251" s="3" t="s">
        <v>41970</v>
      </c>
      <c r="C251" s="4">
        <v>42775.133472222216</v>
      </c>
      <c r="D251" s="3" t="s">
        <v>7639</v>
      </c>
      <c r="E251" s="3"/>
      <c r="Y251" s="3" t="s">
        <v>12827</v>
      </c>
      <c r="Z251" s="3" t="s">
        <v>41972</v>
      </c>
      <c r="AA251" s="3" t="s">
        <v>5</v>
      </c>
      <c r="AB251" s="3" t="s">
        <v>7697</v>
      </c>
      <c r="AC251" s="3" t="s">
        <v>41971</v>
      </c>
      <c r="AE251" s="3"/>
    </row>
    <row r="252" spans="1:31" ht="15" x14ac:dyDescent="0.2">
      <c r="A252" s="3" t="s">
        <v>22912</v>
      </c>
      <c r="B252" s="3" t="s">
        <v>41967</v>
      </c>
      <c r="C252" s="4">
        <v>42775.133414351847</v>
      </c>
      <c r="D252" s="3" t="s">
        <v>7639</v>
      </c>
      <c r="E252" s="3"/>
      <c r="Y252" s="3" t="s">
        <v>22916</v>
      </c>
      <c r="Z252" s="3" t="s">
        <v>41969</v>
      </c>
      <c r="AA252" s="3" t="s">
        <v>5</v>
      </c>
      <c r="AB252" s="3" t="s">
        <v>7697</v>
      </c>
      <c r="AC252" s="3" t="s">
        <v>41968</v>
      </c>
      <c r="AE252" s="3"/>
    </row>
    <row r="253" spans="1:31" ht="15" x14ac:dyDescent="0.2">
      <c r="A253" s="3" t="s">
        <v>11334</v>
      </c>
      <c r="B253" s="3" t="s">
        <v>41964</v>
      </c>
      <c r="C253" s="4">
        <v>42775.133356481478</v>
      </c>
      <c r="D253" s="3" t="s">
        <v>7639</v>
      </c>
      <c r="E253" s="3"/>
      <c r="Y253" s="3" t="s">
        <v>11338</v>
      </c>
      <c r="Z253" s="3" t="s">
        <v>41966</v>
      </c>
      <c r="AA253" s="3" t="s">
        <v>5</v>
      </c>
      <c r="AB253" s="3" t="s">
        <v>7697</v>
      </c>
      <c r="AC253" s="3" t="s">
        <v>41965</v>
      </c>
      <c r="AE253" s="3"/>
    </row>
    <row r="254" spans="1:31" ht="15" x14ac:dyDescent="0.2">
      <c r="A254" s="3" t="s">
        <v>8208</v>
      </c>
      <c r="B254" s="3" t="s">
        <v>41961</v>
      </c>
      <c r="C254" s="4">
        <v>42775.133298611108</v>
      </c>
      <c r="D254" s="3" t="s">
        <v>7639</v>
      </c>
      <c r="E254" s="3"/>
      <c r="Y254" s="3" t="s">
        <v>8209</v>
      </c>
      <c r="Z254" s="3" t="s">
        <v>41963</v>
      </c>
      <c r="AA254" s="3" t="s">
        <v>5</v>
      </c>
      <c r="AB254" s="3" t="s">
        <v>7697</v>
      </c>
      <c r="AC254" s="3" t="s">
        <v>41962</v>
      </c>
      <c r="AE254" s="3"/>
    </row>
    <row r="255" spans="1:31" ht="15" x14ac:dyDescent="0.2">
      <c r="A255" s="3" t="s">
        <v>14722</v>
      </c>
      <c r="B255" s="3" t="s">
        <v>41958</v>
      </c>
      <c r="C255" s="4">
        <v>42775.133240740739</v>
      </c>
      <c r="D255" s="3" t="s">
        <v>7639</v>
      </c>
      <c r="E255" s="3"/>
      <c r="Y255" s="3" t="s">
        <v>14726</v>
      </c>
      <c r="Z255" s="3" t="s">
        <v>41960</v>
      </c>
      <c r="AA255" s="3" t="s">
        <v>5</v>
      </c>
      <c r="AB255" s="3" t="s">
        <v>7697</v>
      </c>
      <c r="AC255" s="3" t="s">
        <v>41959</v>
      </c>
      <c r="AE255" s="3"/>
    </row>
    <row r="256" spans="1:31" ht="15" x14ac:dyDescent="0.2">
      <c r="A256" s="3" t="s">
        <v>11356</v>
      </c>
      <c r="B256" s="3" t="s">
        <v>41955</v>
      </c>
      <c r="C256" s="4">
        <v>42775.13318287037</v>
      </c>
      <c r="D256" s="3" t="s">
        <v>7639</v>
      </c>
      <c r="E256" s="3"/>
      <c r="Y256" s="3" t="s">
        <v>11360</v>
      </c>
      <c r="Z256" s="3" t="s">
        <v>41957</v>
      </c>
      <c r="AA256" s="3" t="s">
        <v>5</v>
      </c>
      <c r="AB256" s="3" t="s">
        <v>7697</v>
      </c>
      <c r="AC256" s="3" t="s">
        <v>41956</v>
      </c>
      <c r="AE256" s="3"/>
    </row>
    <row r="257" spans="1:31" ht="15" x14ac:dyDescent="0.2">
      <c r="A257" s="3" t="s">
        <v>11379</v>
      </c>
      <c r="B257" s="3" t="s">
        <v>41952</v>
      </c>
      <c r="C257" s="4">
        <v>42775.133125</v>
      </c>
      <c r="D257" s="3" t="s">
        <v>7639</v>
      </c>
      <c r="E257" s="3"/>
      <c r="Y257" s="3" t="s">
        <v>11383</v>
      </c>
      <c r="Z257" s="3" t="s">
        <v>41954</v>
      </c>
      <c r="AA257" s="3" t="s">
        <v>5</v>
      </c>
      <c r="AB257" s="3" t="s">
        <v>7697</v>
      </c>
      <c r="AC257" s="3" t="s">
        <v>41953</v>
      </c>
      <c r="AE257" s="3"/>
    </row>
    <row r="258" spans="1:31" ht="15" x14ac:dyDescent="0.2">
      <c r="A258" s="3" t="s">
        <v>20865</v>
      </c>
      <c r="B258" s="3" t="s">
        <v>41949</v>
      </c>
      <c r="C258" s="4">
        <v>42775.133055555547</v>
      </c>
      <c r="D258" s="3" t="s">
        <v>7639</v>
      </c>
      <c r="E258" s="3"/>
      <c r="Y258" s="3" t="s">
        <v>20866</v>
      </c>
      <c r="Z258" s="3" t="s">
        <v>41951</v>
      </c>
      <c r="AA258" s="3" t="s">
        <v>5</v>
      </c>
      <c r="AB258" s="3" t="s">
        <v>7697</v>
      </c>
      <c r="AC258" s="3" t="s">
        <v>41950</v>
      </c>
      <c r="AE258" s="3"/>
    </row>
    <row r="259" spans="1:31" ht="15" x14ac:dyDescent="0.2">
      <c r="A259" s="3" t="s">
        <v>41948</v>
      </c>
      <c r="B259" s="3" t="s">
        <v>41946</v>
      </c>
      <c r="C259" s="4">
        <v>42775.132986111108</v>
      </c>
      <c r="D259" s="3" t="s">
        <v>7639</v>
      </c>
      <c r="E259" s="3"/>
      <c r="AA259" s="3" t="s">
        <v>5</v>
      </c>
      <c r="AB259" s="3" t="s">
        <v>7697</v>
      </c>
      <c r="AC259" s="3" t="s">
        <v>41947</v>
      </c>
      <c r="AE259" s="3"/>
    </row>
    <row r="260" spans="1:31" ht="15" x14ac:dyDescent="0.2">
      <c r="A260" s="3" t="s">
        <v>24362</v>
      </c>
      <c r="B260" s="3" t="s">
        <v>41943</v>
      </c>
      <c r="C260" s="4">
        <v>42775.132928240739</v>
      </c>
      <c r="D260" s="3" t="s">
        <v>7639</v>
      </c>
      <c r="E260" s="3"/>
      <c r="Y260" s="3" t="s">
        <v>24363</v>
      </c>
      <c r="Z260" s="3" t="s">
        <v>41945</v>
      </c>
      <c r="AA260" s="3" t="s">
        <v>5</v>
      </c>
      <c r="AB260" s="3" t="s">
        <v>7697</v>
      </c>
      <c r="AC260" s="3" t="s">
        <v>41944</v>
      </c>
      <c r="AE260" s="3"/>
    </row>
    <row r="261" spans="1:31" ht="15" x14ac:dyDescent="0.2">
      <c r="A261" s="3" t="s">
        <v>13308</v>
      </c>
      <c r="B261" s="3" t="s">
        <v>41940</v>
      </c>
      <c r="C261" s="4">
        <v>42775.132847222223</v>
      </c>
      <c r="D261" s="3" t="s">
        <v>7639</v>
      </c>
      <c r="E261" s="3"/>
      <c r="Y261" s="3" t="s">
        <v>13309</v>
      </c>
      <c r="Z261" s="3" t="s">
        <v>41942</v>
      </c>
      <c r="AA261" s="3" t="s">
        <v>5</v>
      </c>
      <c r="AB261" s="3" t="s">
        <v>7697</v>
      </c>
      <c r="AC261" s="3" t="s">
        <v>41941</v>
      </c>
      <c r="AE261" s="3"/>
    </row>
    <row r="262" spans="1:31" ht="15" x14ac:dyDescent="0.2">
      <c r="A262" s="3" t="s">
        <v>11442</v>
      </c>
      <c r="B262" s="3" t="s">
        <v>41937</v>
      </c>
      <c r="C262" s="4">
        <v>42775.132800925923</v>
      </c>
      <c r="D262" s="3" t="s">
        <v>7639</v>
      </c>
      <c r="E262" s="3"/>
      <c r="Y262" s="3" t="s">
        <v>11446</v>
      </c>
      <c r="Z262" s="3" t="s">
        <v>41939</v>
      </c>
      <c r="AA262" s="3" t="s">
        <v>5</v>
      </c>
      <c r="AB262" s="3" t="s">
        <v>7697</v>
      </c>
      <c r="AC262" s="3" t="s">
        <v>41938</v>
      </c>
      <c r="AE262" s="3"/>
    </row>
    <row r="263" spans="1:31" ht="15" x14ac:dyDescent="0.2">
      <c r="A263" s="3" t="s">
        <v>10035</v>
      </c>
      <c r="B263" s="3" t="s">
        <v>41934</v>
      </c>
      <c r="C263" s="4">
        <v>42775.132743055547</v>
      </c>
      <c r="D263" s="3" t="s">
        <v>7639</v>
      </c>
      <c r="E263" s="3"/>
      <c r="Y263" s="3" t="s">
        <v>10036</v>
      </c>
      <c r="Z263" s="3" t="s">
        <v>41936</v>
      </c>
      <c r="AA263" s="3" t="s">
        <v>5</v>
      </c>
      <c r="AB263" s="3" t="s">
        <v>7697</v>
      </c>
      <c r="AC263" s="3" t="s">
        <v>41935</v>
      </c>
      <c r="AE263" s="3"/>
    </row>
    <row r="264" spans="1:31" ht="15" x14ac:dyDescent="0.2">
      <c r="A264" s="3" t="s">
        <v>11482</v>
      </c>
      <c r="B264" s="3" t="s">
        <v>41931</v>
      </c>
      <c r="C264" s="4">
        <v>42775.132696759261</v>
      </c>
      <c r="D264" s="3" t="s">
        <v>7639</v>
      </c>
      <c r="E264" s="3"/>
      <c r="Y264" s="3" t="s">
        <v>11486</v>
      </c>
      <c r="Z264" s="3" t="s">
        <v>41933</v>
      </c>
      <c r="AA264" s="3" t="s">
        <v>5</v>
      </c>
      <c r="AB264" s="3" t="s">
        <v>7697</v>
      </c>
      <c r="AC264" s="3" t="s">
        <v>41932</v>
      </c>
      <c r="AE264" s="3"/>
    </row>
    <row r="265" spans="1:31" ht="15" x14ac:dyDescent="0.2">
      <c r="A265" s="3" t="s">
        <v>20321</v>
      </c>
      <c r="B265" s="3" t="s">
        <v>41928</v>
      </c>
      <c r="C265" s="4">
        <v>42775.132638888892</v>
      </c>
      <c r="D265" s="3" t="s">
        <v>7639</v>
      </c>
      <c r="E265" s="3"/>
      <c r="Y265" s="3" t="s">
        <v>20322</v>
      </c>
      <c r="Z265" s="3" t="s">
        <v>41930</v>
      </c>
      <c r="AA265" s="3" t="s">
        <v>5</v>
      </c>
      <c r="AB265" s="3" t="s">
        <v>7697</v>
      </c>
      <c r="AC265" s="3" t="s">
        <v>41929</v>
      </c>
      <c r="AE265" s="3"/>
    </row>
    <row r="266" spans="1:31" ht="15" x14ac:dyDescent="0.2">
      <c r="A266" s="3" t="s">
        <v>14904</v>
      </c>
      <c r="B266" s="3" t="s">
        <v>41925</v>
      </c>
      <c r="C266" s="4">
        <v>42775.132581018523</v>
      </c>
      <c r="D266" s="3" t="s">
        <v>7639</v>
      </c>
      <c r="E266" s="3"/>
      <c r="Y266" s="3" t="s">
        <v>14908</v>
      </c>
      <c r="Z266" s="3" t="s">
        <v>41927</v>
      </c>
      <c r="AA266" s="3" t="s">
        <v>5</v>
      </c>
      <c r="AB266" s="3" t="s">
        <v>7697</v>
      </c>
      <c r="AC266" s="3" t="s">
        <v>41926</v>
      </c>
      <c r="AE266" s="3"/>
    </row>
    <row r="267" spans="1:31" ht="15" x14ac:dyDescent="0.2">
      <c r="A267" s="3" t="s">
        <v>26503</v>
      </c>
      <c r="B267" s="3" t="s">
        <v>41922</v>
      </c>
      <c r="C267" s="4">
        <v>42775.132534722223</v>
      </c>
      <c r="D267" s="3" t="s">
        <v>7639</v>
      </c>
      <c r="E267" s="3"/>
      <c r="Y267" s="3" t="s">
        <v>26504</v>
      </c>
      <c r="Z267" s="3" t="s">
        <v>41924</v>
      </c>
      <c r="AA267" s="3" t="s">
        <v>5</v>
      </c>
      <c r="AB267" s="3" t="s">
        <v>7697</v>
      </c>
      <c r="AC267" s="3" t="s">
        <v>41923</v>
      </c>
      <c r="AE267" s="3"/>
    </row>
    <row r="268" spans="1:31" ht="15" x14ac:dyDescent="0.2">
      <c r="A268" s="3" t="s">
        <v>12748</v>
      </c>
      <c r="B268" s="3" t="s">
        <v>41919</v>
      </c>
      <c r="C268" s="4">
        <v>42775.132476851853</v>
      </c>
      <c r="D268" s="3" t="s">
        <v>7639</v>
      </c>
      <c r="E268" s="3"/>
      <c r="Y268" s="3" t="s">
        <v>12749</v>
      </c>
      <c r="Z268" s="3" t="s">
        <v>41921</v>
      </c>
      <c r="AA268" s="3" t="s">
        <v>5</v>
      </c>
      <c r="AB268" s="3" t="s">
        <v>7697</v>
      </c>
      <c r="AC268" s="3" t="s">
        <v>41920</v>
      </c>
      <c r="AE268" s="3"/>
    </row>
    <row r="269" spans="1:31" ht="15" x14ac:dyDescent="0.2">
      <c r="A269" s="3" t="s">
        <v>10924</v>
      </c>
      <c r="B269" s="3" t="s">
        <v>41916</v>
      </c>
      <c r="C269" s="4">
        <v>42775.132418981477</v>
      </c>
      <c r="D269" s="3" t="s">
        <v>7639</v>
      </c>
      <c r="E269" s="3"/>
      <c r="Y269" s="3" t="s">
        <v>10928</v>
      </c>
      <c r="Z269" s="3" t="s">
        <v>41918</v>
      </c>
      <c r="AA269" s="3" t="s">
        <v>5</v>
      </c>
      <c r="AB269" s="3" t="s">
        <v>7697</v>
      </c>
      <c r="AC269" s="3" t="s">
        <v>41917</v>
      </c>
      <c r="AE269" s="3"/>
    </row>
    <row r="270" spans="1:31" ht="15" x14ac:dyDescent="0.2">
      <c r="A270" s="3" t="s">
        <v>9629</v>
      </c>
      <c r="B270" s="3" t="s">
        <v>41913</v>
      </c>
      <c r="C270" s="4">
        <v>42775.132372685177</v>
      </c>
      <c r="D270" s="3" t="s">
        <v>7639</v>
      </c>
      <c r="E270" s="3"/>
      <c r="Y270" s="3" t="s">
        <v>9634</v>
      </c>
      <c r="Z270" s="3" t="s">
        <v>41915</v>
      </c>
      <c r="AA270" s="3" t="s">
        <v>5</v>
      </c>
      <c r="AB270" s="3" t="s">
        <v>7697</v>
      </c>
      <c r="AC270" s="3" t="s">
        <v>41914</v>
      </c>
      <c r="AE270" s="3"/>
    </row>
    <row r="271" spans="1:31" ht="15" x14ac:dyDescent="0.2">
      <c r="A271" s="3" t="s">
        <v>11720</v>
      </c>
      <c r="B271" s="3" t="s">
        <v>41911</v>
      </c>
      <c r="C271" s="4">
        <v>42775.132314814808</v>
      </c>
      <c r="D271" s="3" t="s">
        <v>7639</v>
      </c>
      <c r="E271" s="3"/>
      <c r="Y271" s="3" t="s">
        <v>11724</v>
      </c>
      <c r="Z271" s="3" t="s">
        <v>37443</v>
      </c>
      <c r="AA271" s="3" t="s">
        <v>5</v>
      </c>
      <c r="AB271" s="3" t="s">
        <v>7697</v>
      </c>
      <c r="AC271" s="3" t="s">
        <v>41912</v>
      </c>
      <c r="AE271" s="3"/>
    </row>
    <row r="272" spans="1:31" ht="15" x14ac:dyDescent="0.2">
      <c r="A272" s="3" t="s">
        <v>15528</v>
      </c>
      <c r="B272" s="3" t="s">
        <v>41908</v>
      </c>
      <c r="C272" s="4">
        <v>42775.131331018521</v>
      </c>
      <c r="D272" s="3" t="s">
        <v>7639</v>
      </c>
      <c r="E272" s="3"/>
      <c r="Y272" s="3" t="s">
        <v>15532</v>
      </c>
      <c r="Z272" s="3" t="s">
        <v>41910</v>
      </c>
      <c r="AA272" s="3" t="s">
        <v>5</v>
      </c>
      <c r="AB272" s="3" t="s">
        <v>7697</v>
      </c>
      <c r="AC272" s="3" t="s">
        <v>41909</v>
      </c>
      <c r="AE272" s="3"/>
    </row>
    <row r="273" spans="1:31" ht="15" x14ac:dyDescent="0.2">
      <c r="A273" s="3" t="s">
        <v>13892</v>
      </c>
      <c r="B273" s="3" t="s">
        <v>41905</v>
      </c>
      <c r="C273" s="4">
        <v>42775.102592592593</v>
      </c>
      <c r="D273" s="3" t="s">
        <v>7639</v>
      </c>
      <c r="E273" s="3"/>
      <c r="Y273" s="3" t="s">
        <v>13893</v>
      </c>
      <c r="Z273" s="3" t="s">
        <v>41907</v>
      </c>
      <c r="AA273" s="3" t="s">
        <v>5</v>
      </c>
      <c r="AB273" s="3" t="s">
        <v>7697</v>
      </c>
      <c r="AC273" s="3" t="s">
        <v>41906</v>
      </c>
      <c r="AE273" s="3"/>
    </row>
    <row r="274" spans="1:31" ht="15" x14ac:dyDescent="0.2">
      <c r="A274" s="3" t="s">
        <v>13956</v>
      </c>
      <c r="B274" s="3" t="s">
        <v>41902</v>
      </c>
      <c r="C274" s="4">
        <v>42775.100138888891</v>
      </c>
      <c r="D274" s="3" t="s">
        <v>7639</v>
      </c>
      <c r="E274" s="3"/>
      <c r="Y274" s="3" t="s">
        <v>13957</v>
      </c>
      <c r="Z274" s="3" t="s">
        <v>41904</v>
      </c>
      <c r="AA274" s="3" t="s">
        <v>5</v>
      </c>
      <c r="AB274" s="3" t="s">
        <v>28</v>
      </c>
      <c r="AC274" s="3" t="s">
        <v>41903</v>
      </c>
      <c r="AE274" s="3"/>
    </row>
    <row r="275" spans="1:31" ht="15" x14ac:dyDescent="0.2">
      <c r="A275" s="3" t="s">
        <v>26142</v>
      </c>
      <c r="B275" s="3" t="s">
        <v>41899</v>
      </c>
      <c r="C275" s="4">
        <v>42773.705231481479</v>
      </c>
      <c r="D275" s="3" t="s">
        <v>7639</v>
      </c>
      <c r="E275" s="3"/>
      <c r="V275" s="3" t="s">
        <v>17624</v>
      </c>
      <c r="X275" s="3" t="s">
        <v>17624</v>
      </c>
      <c r="AA275" s="3" t="s">
        <v>39148</v>
      </c>
      <c r="AB275" s="3" t="s">
        <v>7697</v>
      </c>
      <c r="AC275" s="3" t="s">
        <v>41901</v>
      </c>
      <c r="AD275" s="3" t="s">
        <v>41900</v>
      </c>
      <c r="AE275" s="3"/>
    </row>
    <row r="276" spans="1:31" ht="15" x14ac:dyDescent="0.2">
      <c r="A276" s="3" t="s">
        <v>14386</v>
      </c>
      <c r="B276" s="3" t="s">
        <v>41897</v>
      </c>
      <c r="C276" s="4">
        <v>42770.987303240741</v>
      </c>
      <c r="D276" s="3" t="s">
        <v>7639</v>
      </c>
      <c r="E276" s="3"/>
      <c r="Y276" s="3" t="s">
        <v>14387</v>
      </c>
      <c r="Z276" s="3" t="s">
        <v>37200</v>
      </c>
      <c r="AA276" s="3" t="s">
        <v>5</v>
      </c>
      <c r="AB276" s="3" t="s">
        <v>7697</v>
      </c>
      <c r="AC276" s="3" t="s">
        <v>41898</v>
      </c>
      <c r="AE276" s="3"/>
    </row>
    <row r="277" spans="1:31" ht="15" x14ac:dyDescent="0.2">
      <c r="A277" s="3" t="s">
        <v>24782</v>
      </c>
      <c r="B277" s="3" t="s">
        <v>41895</v>
      </c>
      <c r="C277" s="4">
        <v>42770.987175925933</v>
      </c>
      <c r="D277" s="3" t="s">
        <v>7639</v>
      </c>
      <c r="E277" s="3"/>
      <c r="Y277" s="3" t="s">
        <v>24783</v>
      </c>
      <c r="Z277" s="3" t="s">
        <v>33244</v>
      </c>
      <c r="AA277" s="3" t="s">
        <v>5</v>
      </c>
      <c r="AB277" s="3" t="s">
        <v>7697</v>
      </c>
      <c r="AC277" s="3" t="s">
        <v>41896</v>
      </c>
      <c r="AE277" s="3"/>
    </row>
    <row r="278" spans="1:31" ht="15" x14ac:dyDescent="0.2">
      <c r="A278" s="3" t="s">
        <v>28948</v>
      </c>
      <c r="B278" s="3" t="s">
        <v>41892</v>
      </c>
      <c r="C278" s="4">
        <v>42770.987060185187</v>
      </c>
      <c r="D278" s="3" t="s">
        <v>7639</v>
      </c>
      <c r="E278" s="3"/>
      <c r="Y278" s="3" t="s">
        <v>28949</v>
      </c>
      <c r="Z278" s="3" t="s">
        <v>41894</v>
      </c>
      <c r="AA278" s="3" t="s">
        <v>5</v>
      </c>
      <c r="AB278" s="3" t="s">
        <v>7697</v>
      </c>
      <c r="AC278" s="3" t="s">
        <v>41893</v>
      </c>
      <c r="AE278" s="3"/>
    </row>
    <row r="279" spans="1:31" ht="15" x14ac:dyDescent="0.2">
      <c r="A279" s="3" t="s">
        <v>31575</v>
      </c>
      <c r="B279" s="3" t="s">
        <v>41889</v>
      </c>
      <c r="C279" s="4">
        <v>42770.986828703702</v>
      </c>
      <c r="D279" s="3" t="s">
        <v>7639</v>
      </c>
      <c r="E279" s="3"/>
      <c r="Y279" s="3" t="s">
        <v>31579</v>
      </c>
      <c r="Z279" s="3" t="s">
        <v>41891</v>
      </c>
      <c r="AA279" s="3" t="s">
        <v>5</v>
      </c>
      <c r="AB279" s="3" t="s">
        <v>7697</v>
      </c>
      <c r="AC279" s="3" t="s">
        <v>41890</v>
      </c>
      <c r="AE279" s="3"/>
    </row>
    <row r="280" spans="1:31" ht="15" x14ac:dyDescent="0.2">
      <c r="A280" s="3" t="s">
        <v>31539</v>
      </c>
      <c r="B280" s="3" t="s">
        <v>41886</v>
      </c>
      <c r="C280" s="4">
        <v>42770.985439814824</v>
      </c>
      <c r="D280" s="3" t="s">
        <v>7639</v>
      </c>
      <c r="E280" s="3"/>
      <c r="Y280" s="3" t="s">
        <v>31543</v>
      </c>
      <c r="Z280" s="3" t="s">
        <v>41888</v>
      </c>
      <c r="AA280" s="3" t="s">
        <v>5</v>
      </c>
      <c r="AB280" s="3" t="s">
        <v>7697</v>
      </c>
      <c r="AC280" s="3" t="s">
        <v>41887</v>
      </c>
      <c r="AE280" s="3"/>
    </row>
    <row r="281" spans="1:31" ht="15" x14ac:dyDescent="0.2">
      <c r="A281" s="3" t="s">
        <v>27323</v>
      </c>
      <c r="B281" s="3" t="s">
        <v>41883</v>
      </c>
      <c r="C281" s="4">
        <v>42770.95752314815</v>
      </c>
      <c r="D281" s="3" t="s">
        <v>7639</v>
      </c>
      <c r="E281" s="3"/>
      <c r="Y281" s="3" t="s">
        <v>27327</v>
      </c>
      <c r="Z281" s="3" t="s">
        <v>41885</v>
      </c>
      <c r="AA281" s="3" t="s">
        <v>5</v>
      </c>
      <c r="AB281" s="3" t="s">
        <v>7697</v>
      </c>
      <c r="AC281" s="3" t="s">
        <v>41884</v>
      </c>
      <c r="AE281" s="3"/>
    </row>
    <row r="282" spans="1:31" ht="15" x14ac:dyDescent="0.2">
      <c r="A282" s="3" t="s">
        <v>31454</v>
      </c>
      <c r="B282" s="3" t="s">
        <v>41880</v>
      </c>
      <c r="C282" s="4">
        <v>42689.048090277778</v>
      </c>
      <c r="D282" s="3" t="s">
        <v>31059</v>
      </c>
      <c r="E282" s="3"/>
      <c r="Y282" s="3" t="s">
        <v>31458</v>
      </c>
      <c r="Z282" s="3" t="s">
        <v>41882</v>
      </c>
      <c r="AA282" s="3" t="s">
        <v>5</v>
      </c>
      <c r="AB282" s="3" t="s">
        <v>7697</v>
      </c>
      <c r="AC282" s="3" t="s">
        <v>41881</v>
      </c>
      <c r="AE282" s="3"/>
    </row>
    <row r="283" spans="1:31" ht="15" x14ac:dyDescent="0.2">
      <c r="A283" s="3" t="s">
        <v>31419</v>
      </c>
      <c r="B283" s="3" t="s">
        <v>41877</v>
      </c>
      <c r="C283" s="4">
        <v>42689.048090277778</v>
      </c>
      <c r="D283" s="3" t="s">
        <v>31059</v>
      </c>
      <c r="E283" s="3"/>
      <c r="Y283" s="3" t="s">
        <v>31423</v>
      </c>
      <c r="Z283" s="3" t="s">
        <v>41879</v>
      </c>
      <c r="AA283" s="3" t="s">
        <v>5</v>
      </c>
      <c r="AB283" s="3" t="s">
        <v>7697</v>
      </c>
      <c r="AC283" s="3" t="s">
        <v>41878</v>
      </c>
      <c r="AE283" s="3"/>
    </row>
    <row r="284" spans="1:31" ht="15" x14ac:dyDescent="0.2">
      <c r="A284" s="3" t="s">
        <v>8673</v>
      </c>
      <c r="B284" s="3" t="s">
        <v>41874</v>
      </c>
      <c r="C284" s="4">
        <v>42689.048090277778</v>
      </c>
      <c r="D284" s="3" t="s">
        <v>31059</v>
      </c>
      <c r="E284" s="3"/>
      <c r="Y284" s="3" t="s">
        <v>8674</v>
      </c>
      <c r="Z284" s="3" t="s">
        <v>41876</v>
      </c>
      <c r="AA284" s="3" t="s">
        <v>5</v>
      </c>
      <c r="AB284" s="3" t="s">
        <v>7697</v>
      </c>
      <c r="AC284" s="3" t="s">
        <v>41875</v>
      </c>
      <c r="AE284" s="3"/>
    </row>
    <row r="285" spans="1:31" ht="15" x14ac:dyDescent="0.2">
      <c r="A285" s="3" t="s">
        <v>31398</v>
      </c>
      <c r="B285" s="3" t="s">
        <v>41871</v>
      </c>
      <c r="C285" s="4">
        <v>42689.048090277778</v>
      </c>
      <c r="D285" s="3" t="s">
        <v>31059</v>
      </c>
      <c r="E285" s="3"/>
      <c r="Y285" s="3" t="s">
        <v>31402</v>
      </c>
      <c r="Z285" s="3" t="s">
        <v>41873</v>
      </c>
      <c r="AA285" s="3" t="s">
        <v>5</v>
      </c>
      <c r="AB285" s="3" t="s">
        <v>7697</v>
      </c>
      <c r="AC285" s="3" t="s">
        <v>41872</v>
      </c>
      <c r="AE285" s="3"/>
    </row>
    <row r="286" spans="1:31" ht="15" x14ac:dyDescent="0.2">
      <c r="A286" s="3" t="s">
        <v>41870</v>
      </c>
      <c r="B286" s="3" t="s">
        <v>41868</v>
      </c>
      <c r="C286" s="4">
        <v>42689.048090277778</v>
      </c>
      <c r="D286" s="3" t="s">
        <v>31059</v>
      </c>
      <c r="E286" s="3"/>
      <c r="AA286" s="3" t="s">
        <v>5</v>
      </c>
      <c r="AB286" s="3" t="s">
        <v>7697</v>
      </c>
      <c r="AC286" s="3" t="s">
        <v>41869</v>
      </c>
      <c r="AE286" s="3"/>
    </row>
    <row r="287" spans="1:31" ht="15" x14ac:dyDescent="0.2">
      <c r="A287" s="3" t="s">
        <v>42738</v>
      </c>
      <c r="B287" s="3" t="s">
        <v>41865</v>
      </c>
      <c r="C287" s="4">
        <v>42689.048078703701</v>
      </c>
      <c r="D287" s="3" t="s">
        <v>31059</v>
      </c>
      <c r="E287" s="3"/>
      <c r="Y287" s="3" t="s">
        <v>39027</v>
      </c>
      <c r="Z287" s="3" t="s">
        <v>41867</v>
      </c>
      <c r="AA287" s="3" t="s">
        <v>5</v>
      </c>
      <c r="AB287" s="3" t="s">
        <v>28</v>
      </c>
      <c r="AC287" s="3" t="s">
        <v>42737</v>
      </c>
      <c r="AE287" s="3"/>
    </row>
    <row r="288" spans="1:31" ht="15" x14ac:dyDescent="0.2">
      <c r="A288" s="3" t="s">
        <v>12829</v>
      </c>
      <c r="B288" s="3" t="s">
        <v>41862</v>
      </c>
      <c r="C288" s="4">
        <v>42689.048078703701</v>
      </c>
      <c r="D288" s="3" t="s">
        <v>31059</v>
      </c>
      <c r="E288" s="3"/>
      <c r="Y288" s="3" t="s">
        <v>12830</v>
      </c>
      <c r="Z288" s="3" t="s">
        <v>41864</v>
      </c>
      <c r="AA288" s="3" t="s">
        <v>5</v>
      </c>
      <c r="AB288" s="3" t="s">
        <v>28</v>
      </c>
      <c r="AC288" s="3" t="s">
        <v>41863</v>
      </c>
      <c r="AE288" s="3"/>
    </row>
    <row r="289" spans="1:31" ht="15" x14ac:dyDescent="0.2">
      <c r="A289" s="3" t="s">
        <v>22039</v>
      </c>
      <c r="B289" s="3" t="s">
        <v>41859</v>
      </c>
      <c r="C289" s="4">
        <v>42689.048078703701</v>
      </c>
      <c r="D289" s="3" t="s">
        <v>31059</v>
      </c>
      <c r="E289" s="3"/>
      <c r="Y289" s="3" t="s">
        <v>22040</v>
      </c>
      <c r="Z289" s="3" t="s">
        <v>41861</v>
      </c>
      <c r="AA289" s="3" t="s">
        <v>5</v>
      </c>
      <c r="AB289" s="3" t="s">
        <v>28</v>
      </c>
      <c r="AC289" s="3" t="s">
        <v>41860</v>
      </c>
      <c r="AE289" s="3"/>
    </row>
    <row r="290" spans="1:31" ht="15" x14ac:dyDescent="0.2">
      <c r="A290" s="3" t="s">
        <v>25702</v>
      </c>
      <c r="B290" s="3" t="s">
        <v>41856</v>
      </c>
      <c r="C290" s="4">
        <v>42689.04215277778</v>
      </c>
      <c r="D290" s="3" t="s">
        <v>31059</v>
      </c>
      <c r="E290" s="3"/>
      <c r="Y290" s="3" t="s">
        <v>25703</v>
      </c>
      <c r="Z290" s="3" t="s">
        <v>41858</v>
      </c>
      <c r="AA290" s="3" t="s">
        <v>5</v>
      </c>
      <c r="AB290" s="3" t="s">
        <v>7697</v>
      </c>
      <c r="AC290" s="3" t="s">
        <v>41857</v>
      </c>
      <c r="AE290" s="3"/>
    </row>
    <row r="291" spans="1:31" ht="15" x14ac:dyDescent="0.2">
      <c r="A291" s="3" t="s">
        <v>41855</v>
      </c>
      <c r="B291" s="3" t="s">
        <v>41854</v>
      </c>
      <c r="C291" s="4">
        <v>42684.717164351852</v>
      </c>
      <c r="D291" s="3" t="s">
        <v>31059</v>
      </c>
      <c r="E291" s="3"/>
      <c r="AA291" s="3" t="s">
        <v>39148</v>
      </c>
      <c r="AB291" s="3" t="s">
        <v>31090</v>
      </c>
      <c r="AC291" s="3" t="s">
        <v>36337</v>
      </c>
      <c r="AE291" s="3"/>
    </row>
    <row r="292" spans="1:31" ht="15" x14ac:dyDescent="0.2">
      <c r="A292" s="3" t="s">
        <v>41853</v>
      </c>
      <c r="B292" s="3" t="s">
        <v>41852</v>
      </c>
      <c r="C292" s="4">
        <v>42684.717164351852</v>
      </c>
      <c r="D292" s="3" t="s">
        <v>31059</v>
      </c>
      <c r="E292" s="3"/>
      <c r="AA292" s="3" t="s">
        <v>39148</v>
      </c>
      <c r="AB292" s="3" t="s">
        <v>31090</v>
      </c>
      <c r="AC292" s="3" t="s">
        <v>41825</v>
      </c>
      <c r="AE292" s="3"/>
    </row>
    <row r="293" spans="1:31" ht="15" x14ac:dyDescent="0.2">
      <c r="A293" s="3" t="s">
        <v>31151</v>
      </c>
      <c r="B293" s="3" t="s">
        <v>41850</v>
      </c>
      <c r="C293" s="4">
        <v>42684.717164351852</v>
      </c>
      <c r="D293" s="3" t="s">
        <v>31059</v>
      </c>
      <c r="E293" s="3"/>
      <c r="AA293" s="3" t="s">
        <v>39148</v>
      </c>
      <c r="AB293" s="3" t="s">
        <v>31090</v>
      </c>
      <c r="AC293" s="3" t="s">
        <v>41851</v>
      </c>
      <c r="AE293" s="3"/>
    </row>
    <row r="294" spans="1:31" ht="15" x14ac:dyDescent="0.2">
      <c r="A294" s="3" t="s">
        <v>31163</v>
      </c>
      <c r="B294" s="3" t="s">
        <v>41848</v>
      </c>
      <c r="C294" s="4">
        <v>42684.717164351852</v>
      </c>
      <c r="D294" s="3" t="s">
        <v>31059</v>
      </c>
      <c r="E294" s="3"/>
      <c r="AA294" s="3" t="s">
        <v>39148</v>
      </c>
      <c r="AB294" s="3" t="s">
        <v>31090</v>
      </c>
      <c r="AC294" s="3" t="s">
        <v>41849</v>
      </c>
      <c r="AE294" s="3"/>
    </row>
    <row r="295" spans="1:31" ht="15" x14ac:dyDescent="0.2">
      <c r="A295" s="3" t="s">
        <v>31240</v>
      </c>
      <c r="B295" s="3" t="s">
        <v>41846</v>
      </c>
      <c r="C295" s="4">
        <v>42684.717164351852</v>
      </c>
      <c r="D295" s="3" t="s">
        <v>31059</v>
      </c>
      <c r="E295" s="3"/>
      <c r="AA295" s="3" t="s">
        <v>39148</v>
      </c>
      <c r="AB295" s="3" t="s">
        <v>31090</v>
      </c>
      <c r="AC295" s="3" t="s">
        <v>41847</v>
      </c>
      <c r="AE295" s="3"/>
    </row>
    <row r="296" spans="1:31" ht="15" x14ac:dyDescent="0.2">
      <c r="A296" s="3" t="s">
        <v>31214</v>
      </c>
      <c r="B296" s="3" t="s">
        <v>41844</v>
      </c>
      <c r="C296" s="4">
        <v>42684.717164351852</v>
      </c>
      <c r="D296" s="3" t="s">
        <v>31059</v>
      </c>
      <c r="E296" s="3"/>
      <c r="AA296" s="3" t="s">
        <v>39148</v>
      </c>
      <c r="AB296" s="3" t="s">
        <v>31090</v>
      </c>
      <c r="AC296" s="3" t="s">
        <v>41845</v>
      </c>
      <c r="AE296" s="3"/>
    </row>
    <row r="297" spans="1:31" ht="15" x14ac:dyDescent="0.2">
      <c r="A297" s="3" t="s">
        <v>41843</v>
      </c>
      <c r="B297" s="3" t="s">
        <v>41842</v>
      </c>
      <c r="C297" s="4">
        <v>42684.717164351852</v>
      </c>
      <c r="D297" s="3" t="s">
        <v>31059</v>
      </c>
      <c r="E297" s="3"/>
      <c r="AA297" s="3" t="s">
        <v>39148</v>
      </c>
      <c r="AB297" s="3" t="s">
        <v>31090</v>
      </c>
      <c r="AC297" s="3" t="s">
        <v>39179</v>
      </c>
      <c r="AE297" s="3"/>
    </row>
    <row r="298" spans="1:31" ht="15" x14ac:dyDescent="0.2">
      <c r="A298" s="3" t="s">
        <v>41841</v>
      </c>
      <c r="B298" s="3" t="s">
        <v>41839</v>
      </c>
      <c r="C298" s="4">
        <v>42684.717164351852</v>
      </c>
      <c r="D298" s="3" t="s">
        <v>31059</v>
      </c>
      <c r="E298" s="3"/>
      <c r="AA298" s="3" t="s">
        <v>39148</v>
      </c>
      <c r="AB298" s="3" t="s">
        <v>31090</v>
      </c>
      <c r="AC298" s="3" t="s">
        <v>41840</v>
      </c>
      <c r="AE298" s="3"/>
    </row>
    <row r="299" spans="1:31" ht="15" x14ac:dyDescent="0.2">
      <c r="A299" s="3" t="s">
        <v>41838</v>
      </c>
      <c r="B299" s="3" t="s">
        <v>41836</v>
      </c>
      <c r="C299" s="4">
        <v>42684.717164351852</v>
      </c>
      <c r="D299" s="3" t="s">
        <v>31059</v>
      </c>
      <c r="E299" s="3"/>
      <c r="AA299" s="3" t="s">
        <v>39148</v>
      </c>
      <c r="AB299" s="3" t="s">
        <v>31051</v>
      </c>
      <c r="AC299" s="3" t="s">
        <v>41837</v>
      </c>
      <c r="AE299" s="3"/>
    </row>
    <row r="300" spans="1:31" ht="15" x14ac:dyDescent="0.2">
      <c r="A300" s="3" t="s">
        <v>41835</v>
      </c>
      <c r="B300" s="3" t="s">
        <v>41834</v>
      </c>
      <c r="C300" s="4">
        <v>42684.717164351852</v>
      </c>
      <c r="D300" s="3" t="s">
        <v>31059</v>
      </c>
      <c r="E300" s="3"/>
      <c r="AA300" s="3" t="s">
        <v>39148</v>
      </c>
      <c r="AB300" s="3" t="s">
        <v>31051</v>
      </c>
      <c r="AC300" s="3" t="s">
        <v>36371</v>
      </c>
      <c r="AE300" s="3"/>
    </row>
    <row r="301" spans="1:31" ht="15" x14ac:dyDescent="0.2">
      <c r="A301" s="3" t="s">
        <v>41833</v>
      </c>
      <c r="B301" s="3" t="s">
        <v>41832</v>
      </c>
      <c r="C301" s="4">
        <v>42684.717164351852</v>
      </c>
      <c r="D301" s="3" t="s">
        <v>31059</v>
      </c>
      <c r="E301" s="3"/>
      <c r="AA301" s="3" t="s">
        <v>39148</v>
      </c>
      <c r="AB301" s="3" t="s">
        <v>31051</v>
      </c>
      <c r="AC301" s="3" t="s">
        <v>39887</v>
      </c>
      <c r="AE301" s="3"/>
    </row>
    <row r="302" spans="1:31" ht="15" x14ac:dyDescent="0.2">
      <c r="A302" s="3" t="s">
        <v>41831</v>
      </c>
      <c r="B302" s="3" t="s">
        <v>41829</v>
      </c>
      <c r="C302" s="4">
        <v>42684.717164351852</v>
      </c>
      <c r="D302" s="3" t="s">
        <v>31059</v>
      </c>
      <c r="E302" s="3"/>
      <c r="AA302" s="3" t="s">
        <v>39148</v>
      </c>
      <c r="AB302" s="3" t="s">
        <v>31051</v>
      </c>
      <c r="AC302" s="3" t="s">
        <v>41830</v>
      </c>
      <c r="AE302" s="3"/>
    </row>
    <row r="303" spans="1:31" ht="15" x14ac:dyDescent="0.2">
      <c r="A303" s="3" t="s">
        <v>41828</v>
      </c>
      <c r="B303" s="3" t="s">
        <v>41826</v>
      </c>
      <c r="C303" s="4">
        <v>42684.717164351852</v>
      </c>
      <c r="D303" s="3" t="s">
        <v>31059</v>
      </c>
      <c r="E303" s="3"/>
      <c r="AA303" s="3" t="s">
        <v>39148</v>
      </c>
      <c r="AB303" s="3" t="s">
        <v>31051</v>
      </c>
      <c r="AC303" s="3" t="s">
        <v>41827</v>
      </c>
      <c r="AE303" s="3"/>
    </row>
    <row r="304" spans="1:31" ht="15" x14ac:dyDescent="0.2">
      <c r="A304" s="3" t="s">
        <v>31109</v>
      </c>
      <c r="B304" s="3" t="s">
        <v>41824</v>
      </c>
      <c r="C304" s="4">
        <v>42684.717164351852</v>
      </c>
      <c r="D304" s="3" t="s">
        <v>31059</v>
      </c>
      <c r="E304" s="3"/>
      <c r="AA304" s="3" t="s">
        <v>39148</v>
      </c>
      <c r="AB304" s="3" t="s">
        <v>31051</v>
      </c>
      <c r="AC304" s="3" t="s">
        <v>41825</v>
      </c>
      <c r="AE304" s="3"/>
    </row>
    <row r="305" spans="1:31" ht="15" x14ac:dyDescent="0.2">
      <c r="A305" s="3" t="s">
        <v>41823</v>
      </c>
      <c r="B305" s="3" t="s">
        <v>41821</v>
      </c>
      <c r="C305" s="4">
        <v>42684.717164351852</v>
      </c>
      <c r="D305" s="3" t="s">
        <v>31059</v>
      </c>
      <c r="E305" s="3"/>
      <c r="AA305" s="3" t="s">
        <v>39148</v>
      </c>
      <c r="AB305" s="3" t="s">
        <v>31051</v>
      </c>
      <c r="AC305" s="3" t="s">
        <v>41822</v>
      </c>
      <c r="AE305" s="3"/>
    </row>
    <row r="306" spans="1:31" ht="15" x14ac:dyDescent="0.2">
      <c r="A306" s="3" t="s">
        <v>41820</v>
      </c>
      <c r="B306" s="3" t="s">
        <v>41819</v>
      </c>
      <c r="C306" s="4">
        <v>42684.717152777783</v>
      </c>
      <c r="D306" s="3" t="s">
        <v>31059</v>
      </c>
      <c r="E306" s="3"/>
      <c r="AA306" s="3" t="s">
        <v>39148</v>
      </c>
      <c r="AB306" s="3" t="s">
        <v>31051</v>
      </c>
      <c r="AC306" s="3" t="s">
        <v>39164</v>
      </c>
      <c r="AE306" s="3"/>
    </row>
    <row r="307" spans="1:31" ht="15" x14ac:dyDescent="0.2">
      <c r="A307" s="3" t="s">
        <v>41818</v>
      </c>
      <c r="B307" s="3" t="s">
        <v>41817</v>
      </c>
      <c r="C307" s="4">
        <v>42684.717152777783</v>
      </c>
      <c r="D307" s="3" t="s">
        <v>31059</v>
      </c>
      <c r="E307" s="3"/>
      <c r="X307" s="3" t="s">
        <v>31269</v>
      </c>
      <c r="AA307" s="3" t="s">
        <v>39148</v>
      </c>
      <c r="AB307" s="3" t="s">
        <v>31051</v>
      </c>
      <c r="AC307" s="3" t="s">
        <v>36440</v>
      </c>
      <c r="AE307" s="3"/>
    </row>
    <row r="308" spans="1:31" ht="15" x14ac:dyDescent="0.2">
      <c r="A308" s="3" t="s">
        <v>41816</v>
      </c>
      <c r="B308" s="3" t="s">
        <v>41815</v>
      </c>
      <c r="C308" s="4">
        <v>42684.717152777783</v>
      </c>
      <c r="D308" s="3" t="s">
        <v>31059</v>
      </c>
      <c r="E308" s="3"/>
      <c r="AA308" s="3" t="s">
        <v>39148</v>
      </c>
      <c r="AB308" s="3" t="s">
        <v>31051</v>
      </c>
      <c r="AC308" s="3" t="s">
        <v>39388</v>
      </c>
      <c r="AE308" s="3"/>
    </row>
    <row r="309" spans="1:31" ht="15" x14ac:dyDescent="0.2">
      <c r="A309" s="3" t="s">
        <v>41814</v>
      </c>
      <c r="B309" s="3" t="s">
        <v>41812</v>
      </c>
      <c r="C309" s="4">
        <v>42684.717152777783</v>
      </c>
      <c r="D309" s="3" t="s">
        <v>31059</v>
      </c>
      <c r="E309" s="3"/>
      <c r="AA309" s="3" t="s">
        <v>39148</v>
      </c>
      <c r="AB309" s="3" t="s">
        <v>31051</v>
      </c>
      <c r="AC309" s="3" t="s">
        <v>41813</v>
      </c>
      <c r="AE309" s="3"/>
    </row>
    <row r="310" spans="1:31" ht="15" x14ac:dyDescent="0.2">
      <c r="A310" s="3" t="s">
        <v>31273</v>
      </c>
      <c r="B310" s="3" t="s">
        <v>41810</v>
      </c>
      <c r="C310" s="4">
        <v>42684.717152777783</v>
      </c>
      <c r="D310" s="3" t="s">
        <v>31059</v>
      </c>
      <c r="E310" s="3"/>
      <c r="AA310" s="3" t="s">
        <v>39148</v>
      </c>
      <c r="AB310" s="3" t="s">
        <v>31051</v>
      </c>
      <c r="AC310" s="3" t="s">
        <v>41811</v>
      </c>
      <c r="AE310" s="3"/>
    </row>
    <row r="311" spans="1:31" ht="15" x14ac:dyDescent="0.2">
      <c r="A311" s="3" t="s">
        <v>41809</v>
      </c>
      <c r="B311" s="3" t="s">
        <v>41807</v>
      </c>
      <c r="C311" s="4">
        <v>42684.717152777783</v>
      </c>
      <c r="D311" s="3" t="s">
        <v>31059</v>
      </c>
      <c r="E311" s="3"/>
      <c r="AA311" s="3" t="s">
        <v>39148</v>
      </c>
      <c r="AB311" s="3" t="s">
        <v>31051</v>
      </c>
      <c r="AC311" s="3" t="s">
        <v>41808</v>
      </c>
      <c r="AE311" s="3"/>
    </row>
    <row r="312" spans="1:31" ht="15" x14ac:dyDescent="0.2">
      <c r="A312" s="3" t="s">
        <v>41806</v>
      </c>
      <c r="B312" s="3" t="s">
        <v>41805</v>
      </c>
      <c r="C312" s="4">
        <v>42618.944120370368</v>
      </c>
      <c r="D312" s="3" t="s">
        <v>7639</v>
      </c>
      <c r="E312" s="3"/>
      <c r="Y312" s="3" t="s">
        <v>20322</v>
      </c>
      <c r="AA312" s="3" t="s">
        <v>5</v>
      </c>
      <c r="AB312" s="3" t="s">
        <v>7697</v>
      </c>
      <c r="AE312" s="3"/>
    </row>
    <row r="313" spans="1:31" ht="15" x14ac:dyDescent="0.2">
      <c r="A313" s="3" t="s">
        <v>41804</v>
      </c>
      <c r="B313" s="3" t="s">
        <v>41803</v>
      </c>
      <c r="C313" s="4">
        <v>42618.944120370368</v>
      </c>
      <c r="D313" s="3" t="s">
        <v>7639</v>
      </c>
      <c r="E313" s="3"/>
      <c r="AA313" s="3" t="s">
        <v>5</v>
      </c>
      <c r="AB313" s="3" t="s">
        <v>7697</v>
      </c>
      <c r="AE313" s="3"/>
    </row>
    <row r="314" spans="1:31" ht="15" x14ac:dyDescent="0.2">
      <c r="A314" s="3" t="s">
        <v>41802</v>
      </c>
      <c r="B314" s="3" t="s">
        <v>41801</v>
      </c>
      <c r="C314" s="4">
        <v>42618.944120370368</v>
      </c>
      <c r="D314" s="3" t="s">
        <v>7639</v>
      </c>
      <c r="E314" s="3"/>
      <c r="Y314" s="3" t="s">
        <v>18488</v>
      </c>
      <c r="AA314" s="3" t="s">
        <v>5</v>
      </c>
      <c r="AB314" s="3" t="s">
        <v>7697</v>
      </c>
      <c r="AE314" s="3"/>
    </row>
    <row r="315" spans="1:31" ht="15" x14ac:dyDescent="0.2">
      <c r="A315" s="3" t="s">
        <v>12243</v>
      </c>
      <c r="B315" s="3" t="s">
        <v>41795</v>
      </c>
      <c r="C315" s="4">
        <v>42618.944120370368</v>
      </c>
      <c r="D315" s="3" t="s">
        <v>7639</v>
      </c>
      <c r="E315" s="3" t="s">
        <v>39850</v>
      </c>
      <c r="I315" s="3" t="s">
        <v>41800</v>
      </c>
      <c r="J315" s="3" t="s">
        <v>41799</v>
      </c>
      <c r="V315" s="3" t="s">
        <v>12258</v>
      </c>
      <c r="W315" s="3" t="s">
        <v>15053</v>
      </c>
      <c r="X315" s="3" t="s">
        <v>41798</v>
      </c>
      <c r="AA315" s="3" t="s">
        <v>39148</v>
      </c>
      <c r="AB315" s="3" t="s">
        <v>7697</v>
      </c>
      <c r="AC315" s="3" t="s">
        <v>41797</v>
      </c>
      <c r="AD315" s="3" t="s">
        <v>41796</v>
      </c>
      <c r="AE315" s="3"/>
    </row>
    <row r="316" spans="1:31" ht="15" x14ac:dyDescent="0.2">
      <c r="A316" s="3" t="s">
        <v>41794</v>
      </c>
      <c r="B316" s="3" t="s">
        <v>41793</v>
      </c>
      <c r="C316" s="4">
        <v>42618.944120370368</v>
      </c>
      <c r="D316" s="3" t="s">
        <v>7639</v>
      </c>
      <c r="E316" s="3"/>
      <c r="Y316" s="3" t="s">
        <v>12258</v>
      </c>
      <c r="AA316" s="3" t="s">
        <v>5</v>
      </c>
      <c r="AB316" s="3" t="s">
        <v>7697</v>
      </c>
      <c r="AE316" s="3"/>
    </row>
    <row r="317" spans="1:31" ht="15" x14ac:dyDescent="0.2">
      <c r="A317" s="3" t="s">
        <v>41792</v>
      </c>
      <c r="B317" s="3" t="s">
        <v>41790</v>
      </c>
      <c r="C317" s="4">
        <v>42618.944120370368</v>
      </c>
      <c r="D317" s="3" t="s">
        <v>7639</v>
      </c>
      <c r="E317" s="3"/>
      <c r="J317" s="3" t="s">
        <v>41791</v>
      </c>
      <c r="AA317" s="3" t="s">
        <v>39119</v>
      </c>
      <c r="AB317" s="3" t="s">
        <v>8326</v>
      </c>
      <c r="AE317" s="3"/>
    </row>
    <row r="318" spans="1:31" ht="15" x14ac:dyDescent="0.2">
      <c r="A318" s="3" t="s">
        <v>41789</v>
      </c>
      <c r="B318" s="3" t="s">
        <v>41788</v>
      </c>
      <c r="C318" s="4">
        <v>42618.944120370368</v>
      </c>
      <c r="D318" s="3" t="s">
        <v>7639</v>
      </c>
      <c r="E318" s="3"/>
      <c r="Y318" s="3" t="s">
        <v>16522</v>
      </c>
      <c r="AA318" s="3" t="s">
        <v>5</v>
      </c>
      <c r="AB318" s="3" t="s">
        <v>7697</v>
      </c>
      <c r="AE318" s="3"/>
    </row>
    <row r="319" spans="1:31" ht="15" x14ac:dyDescent="0.2">
      <c r="A319" s="3" t="s">
        <v>41787</v>
      </c>
      <c r="B319" s="3" t="s">
        <v>41786</v>
      </c>
      <c r="C319" s="4">
        <v>42618.944120370368</v>
      </c>
      <c r="D319" s="3" t="s">
        <v>7639</v>
      </c>
      <c r="E319" s="3"/>
      <c r="Y319" s="3" t="s">
        <v>11042</v>
      </c>
      <c r="AA319" s="3" t="s">
        <v>5</v>
      </c>
      <c r="AB319" s="3" t="s">
        <v>7697</v>
      </c>
      <c r="AE319" s="3"/>
    </row>
    <row r="320" spans="1:31" ht="15" x14ac:dyDescent="0.2">
      <c r="A320" s="3" t="s">
        <v>41785</v>
      </c>
      <c r="B320" s="3" t="s">
        <v>41784</v>
      </c>
      <c r="C320" s="4">
        <v>42618.944120370368</v>
      </c>
      <c r="D320" s="3" t="s">
        <v>7639</v>
      </c>
      <c r="E320" s="3"/>
      <c r="Y320" s="3" t="s">
        <v>11383</v>
      </c>
      <c r="AA320" s="3" t="s">
        <v>5</v>
      </c>
      <c r="AB320" s="3" t="s">
        <v>7697</v>
      </c>
      <c r="AE320" s="3"/>
    </row>
    <row r="321" spans="1:31" ht="15" x14ac:dyDescent="0.2">
      <c r="A321" s="3" t="s">
        <v>41783</v>
      </c>
      <c r="B321" s="3" t="s">
        <v>41782</v>
      </c>
      <c r="C321" s="4">
        <v>42618.944120370368</v>
      </c>
      <c r="D321" s="3" t="s">
        <v>7639</v>
      </c>
      <c r="E321" s="3"/>
      <c r="AA321" s="3" t="s">
        <v>39224</v>
      </c>
      <c r="AB321" s="3" t="s">
        <v>7632</v>
      </c>
      <c r="AE321" s="3"/>
    </row>
    <row r="322" spans="1:31" ht="15" x14ac:dyDescent="0.2">
      <c r="A322" s="3" t="s">
        <v>41781</v>
      </c>
      <c r="B322" s="3" t="s">
        <v>41780</v>
      </c>
      <c r="C322" s="4">
        <v>42618.944120370368</v>
      </c>
      <c r="D322" s="3" t="s">
        <v>7639</v>
      </c>
      <c r="E322" s="3"/>
      <c r="Y322" s="3" t="s">
        <v>11446</v>
      </c>
      <c r="AA322" s="3" t="s">
        <v>5</v>
      </c>
      <c r="AB322" s="3" t="s">
        <v>7697</v>
      </c>
      <c r="AE322" s="3"/>
    </row>
    <row r="323" spans="1:31" ht="15" x14ac:dyDescent="0.2">
      <c r="A323" s="3" t="s">
        <v>41779</v>
      </c>
      <c r="B323" s="3" t="s">
        <v>41777</v>
      </c>
      <c r="C323" s="4">
        <v>42618.944120370368</v>
      </c>
      <c r="D323" s="3" t="s">
        <v>7639</v>
      </c>
      <c r="E323" s="3"/>
      <c r="J323" s="3" t="s">
        <v>41778</v>
      </c>
      <c r="AA323" s="3" t="s">
        <v>39119</v>
      </c>
      <c r="AB323" s="3" t="s">
        <v>8326</v>
      </c>
      <c r="AE323" s="3"/>
    </row>
    <row r="324" spans="1:31" ht="15" x14ac:dyDescent="0.2">
      <c r="A324" s="3" t="s">
        <v>41776</v>
      </c>
      <c r="B324" s="3" t="s">
        <v>41775</v>
      </c>
      <c r="C324" s="4">
        <v>42618.944120370368</v>
      </c>
      <c r="D324" s="3" t="s">
        <v>7639</v>
      </c>
      <c r="E324" s="3"/>
      <c r="Y324" s="3" t="s">
        <v>11874</v>
      </c>
      <c r="AA324" s="3" t="s">
        <v>5</v>
      </c>
      <c r="AB324" s="3" t="s">
        <v>7697</v>
      </c>
      <c r="AE324" s="3"/>
    </row>
    <row r="325" spans="1:31" ht="15" x14ac:dyDescent="0.2">
      <c r="A325" s="3" t="s">
        <v>41774</v>
      </c>
      <c r="B325" s="3" t="s">
        <v>41773</v>
      </c>
      <c r="C325" s="4">
        <v>42618.944120370368</v>
      </c>
      <c r="D325" s="3" t="s">
        <v>7639</v>
      </c>
      <c r="E325" s="3"/>
      <c r="AA325" s="3" t="s">
        <v>39119</v>
      </c>
      <c r="AB325" s="3" t="s">
        <v>7656</v>
      </c>
      <c r="AE325" s="3"/>
    </row>
    <row r="326" spans="1:31" ht="15" x14ac:dyDescent="0.2">
      <c r="A326" s="3" t="s">
        <v>41772</v>
      </c>
      <c r="B326" s="3" t="s">
        <v>41771</v>
      </c>
      <c r="C326" s="4">
        <v>42618.944120370368</v>
      </c>
      <c r="D326" s="3" t="s">
        <v>7639</v>
      </c>
      <c r="E326" s="3"/>
      <c r="Y326" s="3" t="s">
        <v>16163</v>
      </c>
      <c r="AA326" s="3" t="s">
        <v>5</v>
      </c>
      <c r="AB326" s="3" t="s">
        <v>7697</v>
      </c>
      <c r="AE326" s="3"/>
    </row>
    <row r="327" spans="1:31" ht="15" x14ac:dyDescent="0.2">
      <c r="A327" s="3" t="s">
        <v>41770</v>
      </c>
      <c r="B327" s="3" t="s">
        <v>41769</v>
      </c>
      <c r="C327" s="4">
        <v>42618.944108796299</v>
      </c>
      <c r="D327" s="3" t="s">
        <v>7639</v>
      </c>
      <c r="E327" s="3"/>
      <c r="Y327" s="3" t="s">
        <v>10398</v>
      </c>
      <c r="AA327" s="3" t="s">
        <v>5</v>
      </c>
      <c r="AB327" s="3" t="s">
        <v>7697</v>
      </c>
      <c r="AE327" s="3"/>
    </row>
    <row r="328" spans="1:31" ht="15" x14ac:dyDescent="0.2">
      <c r="A328" s="3" t="s">
        <v>41768</v>
      </c>
      <c r="B328" s="3" t="s">
        <v>41767</v>
      </c>
      <c r="C328" s="4">
        <v>42618.944108796299</v>
      </c>
      <c r="D328" s="3" t="s">
        <v>7639</v>
      </c>
      <c r="E328" s="3"/>
      <c r="Y328" s="3" t="s">
        <v>15277</v>
      </c>
      <c r="AA328" s="3" t="s">
        <v>5</v>
      </c>
      <c r="AB328" s="3" t="s">
        <v>7697</v>
      </c>
      <c r="AE328" s="3"/>
    </row>
    <row r="329" spans="1:31" ht="15" x14ac:dyDescent="0.2">
      <c r="A329" s="3" t="s">
        <v>41766</v>
      </c>
      <c r="B329" s="3" t="s">
        <v>41765</v>
      </c>
      <c r="C329" s="4">
        <v>42618.944108796299</v>
      </c>
      <c r="D329" s="3" t="s">
        <v>7639</v>
      </c>
      <c r="E329" s="3"/>
      <c r="AA329" s="3" t="s">
        <v>39119</v>
      </c>
      <c r="AB329" s="3" t="s">
        <v>7656</v>
      </c>
      <c r="AE329" s="3"/>
    </row>
    <row r="330" spans="1:31" ht="15" x14ac:dyDescent="0.2">
      <c r="A330" s="3" t="s">
        <v>11969</v>
      </c>
      <c r="B330" s="3" t="s">
        <v>41762</v>
      </c>
      <c r="C330" s="4">
        <v>42618.944108796299</v>
      </c>
      <c r="D330" s="3" t="s">
        <v>7639</v>
      </c>
      <c r="E330" s="3"/>
      <c r="Y330" s="3" t="s">
        <v>11973</v>
      </c>
      <c r="Z330" s="3" t="s">
        <v>41764</v>
      </c>
      <c r="AA330" s="3" t="s">
        <v>5</v>
      </c>
      <c r="AB330" s="3" t="s">
        <v>7697</v>
      </c>
      <c r="AC330" s="3" t="s">
        <v>41763</v>
      </c>
      <c r="AE330" s="3"/>
    </row>
    <row r="331" spans="1:31" ht="15" x14ac:dyDescent="0.2">
      <c r="A331" s="3" t="s">
        <v>41761</v>
      </c>
      <c r="B331" s="3" t="s">
        <v>41760</v>
      </c>
      <c r="C331" s="4">
        <v>42618.944108796299</v>
      </c>
      <c r="D331" s="3" t="s">
        <v>7639</v>
      </c>
      <c r="E331" s="3"/>
      <c r="AA331" s="3" t="s">
        <v>5</v>
      </c>
      <c r="AB331" s="3" t="s">
        <v>7697</v>
      </c>
      <c r="AE331" s="3"/>
    </row>
    <row r="332" spans="1:31" ht="15" x14ac:dyDescent="0.2">
      <c r="A332" s="3" t="s">
        <v>41759</v>
      </c>
      <c r="B332" s="3" t="s">
        <v>41757</v>
      </c>
      <c r="C332" s="4">
        <v>42618.944108796299</v>
      </c>
      <c r="D332" s="3" t="s">
        <v>7639</v>
      </c>
      <c r="E332" s="3"/>
      <c r="J332" s="3" t="s">
        <v>41758</v>
      </c>
      <c r="AA332" s="3" t="s">
        <v>39119</v>
      </c>
      <c r="AB332" s="3" t="s">
        <v>8326</v>
      </c>
      <c r="AE332" s="3"/>
    </row>
    <row r="333" spans="1:31" ht="15" x14ac:dyDescent="0.2">
      <c r="A333" s="3" t="s">
        <v>13362</v>
      </c>
      <c r="B333" s="3" t="s">
        <v>41754</v>
      </c>
      <c r="C333" s="4">
        <v>42618.944108796299</v>
      </c>
      <c r="D333" s="3" t="s">
        <v>7639</v>
      </c>
      <c r="E333" s="3"/>
      <c r="Y333" s="3" t="s">
        <v>13363</v>
      </c>
      <c r="Z333" s="3" t="s">
        <v>41756</v>
      </c>
      <c r="AA333" s="3" t="s">
        <v>5</v>
      </c>
      <c r="AB333" s="3" t="s">
        <v>28</v>
      </c>
      <c r="AC333" s="3" t="s">
        <v>41755</v>
      </c>
      <c r="AE333" s="3"/>
    </row>
    <row r="334" spans="1:31" ht="15" x14ac:dyDescent="0.2">
      <c r="A334" s="3" t="s">
        <v>31495</v>
      </c>
      <c r="B334" s="3" t="s">
        <v>41749</v>
      </c>
      <c r="C334" s="4">
        <v>42618.944108796299</v>
      </c>
      <c r="D334" s="3" t="s">
        <v>7639</v>
      </c>
      <c r="E334" s="3"/>
      <c r="J334" s="3" t="s">
        <v>41753</v>
      </c>
      <c r="V334" s="3" t="s">
        <v>11105</v>
      </c>
      <c r="X334" s="3" t="s">
        <v>41752</v>
      </c>
      <c r="AA334" s="3" t="s">
        <v>39148</v>
      </c>
      <c r="AB334" s="3" t="s">
        <v>28</v>
      </c>
      <c r="AC334" s="3" t="s">
        <v>41751</v>
      </c>
      <c r="AD334" s="3" t="s">
        <v>41750</v>
      </c>
      <c r="AE334" s="3"/>
    </row>
    <row r="335" spans="1:31" ht="15" x14ac:dyDescent="0.2">
      <c r="A335" s="3" t="s">
        <v>12901</v>
      </c>
      <c r="B335" s="3" t="s">
        <v>41746</v>
      </c>
      <c r="C335" s="4">
        <v>42618.944108796299</v>
      </c>
      <c r="D335" s="3" t="s">
        <v>7639</v>
      </c>
      <c r="E335" s="3"/>
      <c r="Y335" s="3" t="s">
        <v>12902</v>
      </c>
      <c r="Z335" s="3" t="s">
        <v>41748</v>
      </c>
      <c r="AA335" s="3" t="s">
        <v>5</v>
      </c>
      <c r="AB335" s="3" t="s">
        <v>28</v>
      </c>
      <c r="AC335" s="3" t="s">
        <v>41747</v>
      </c>
      <c r="AE335" s="3"/>
    </row>
    <row r="336" spans="1:31" ht="15" x14ac:dyDescent="0.2">
      <c r="A336" s="3" t="s">
        <v>41745</v>
      </c>
      <c r="B336" s="3" t="s">
        <v>41743</v>
      </c>
      <c r="C336" s="4">
        <v>42618.944108796299</v>
      </c>
      <c r="D336" s="3" t="s">
        <v>7639</v>
      </c>
      <c r="E336" s="3"/>
      <c r="J336" s="3" t="s">
        <v>41744</v>
      </c>
      <c r="AA336" s="3" t="s">
        <v>39119</v>
      </c>
      <c r="AB336" s="3" t="s">
        <v>8326</v>
      </c>
      <c r="AE336" s="3"/>
    </row>
    <row r="337" spans="1:31" ht="15" x14ac:dyDescent="0.2">
      <c r="A337" s="3" t="s">
        <v>42736</v>
      </c>
      <c r="B337" s="3" t="s">
        <v>41740</v>
      </c>
      <c r="C337" s="4">
        <v>42618.944108796299</v>
      </c>
      <c r="D337" s="3" t="s">
        <v>7639</v>
      </c>
      <c r="E337" s="3"/>
      <c r="Y337" s="3" t="s">
        <v>39050</v>
      </c>
      <c r="Z337" s="3" t="s">
        <v>41742</v>
      </c>
      <c r="AA337" s="3" t="s">
        <v>5</v>
      </c>
      <c r="AB337" s="3" t="s">
        <v>28</v>
      </c>
      <c r="AC337" s="3" t="s">
        <v>42735</v>
      </c>
      <c r="AE337" s="3"/>
    </row>
    <row r="338" spans="1:31" ht="15" x14ac:dyDescent="0.2">
      <c r="A338" s="3" t="s">
        <v>41739</v>
      </c>
      <c r="B338" s="3" t="s">
        <v>41738</v>
      </c>
      <c r="C338" s="4">
        <v>42618.944108796299</v>
      </c>
      <c r="D338" s="3" t="s">
        <v>7639</v>
      </c>
      <c r="E338" s="3"/>
      <c r="AA338" s="3" t="s">
        <v>5</v>
      </c>
      <c r="AB338" s="3" t="s">
        <v>28</v>
      </c>
      <c r="AE338" s="3"/>
    </row>
    <row r="339" spans="1:31" ht="15" x14ac:dyDescent="0.2">
      <c r="A339" s="3" t="s">
        <v>41737</v>
      </c>
      <c r="B339" s="3" t="s">
        <v>41735</v>
      </c>
      <c r="C339" s="4">
        <v>42618.944108796299</v>
      </c>
      <c r="D339" s="3" t="s">
        <v>7639</v>
      </c>
      <c r="E339" s="3"/>
      <c r="J339" s="3" t="s">
        <v>41736</v>
      </c>
      <c r="AA339" s="3" t="s">
        <v>39119</v>
      </c>
      <c r="AB339" s="3" t="s">
        <v>8326</v>
      </c>
      <c r="AE339" s="3"/>
    </row>
    <row r="340" spans="1:31" ht="15" x14ac:dyDescent="0.2">
      <c r="A340" s="3" t="s">
        <v>42734</v>
      </c>
      <c r="B340" s="3" t="s">
        <v>41732</v>
      </c>
      <c r="C340" s="4">
        <v>42618.944108796299</v>
      </c>
      <c r="D340" s="3" t="s">
        <v>7639</v>
      </c>
      <c r="E340" s="3"/>
      <c r="Y340" s="3" t="s">
        <v>39071</v>
      </c>
      <c r="Z340" s="3" t="s">
        <v>41734</v>
      </c>
      <c r="AA340" s="3" t="s">
        <v>5</v>
      </c>
      <c r="AB340" s="3" t="s">
        <v>28</v>
      </c>
      <c r="AC340" s="3" t="s">
        <v>42733</v>
      </c>
      <c r="AE340" s="3"/>
    </row>
    <row r="341" spans="1:31" ht="15" x14ac:dyDescent="0.2">
      <c r="A341" s="3" t="s">
        <v>42732</v>
      </c>
      <c r="B341" s="3" t="s">
        <v>41729</v>
      </c>
      <c r="C341" s="4">
        <v>42618.944108796299</v>
      </c>
      <c r="D341" s="3" t="s">
        <v>7639</v>
      </c>
      <c r="E341" s="3"/>
      <c r="Y341" s="3" t="s">
        <v>39035</v>
      </c>
      <c r="Z341" s="3" t="s">
        <v>41731</v>
      </c>
      <c r="AA341" s="3" t="s">
        <v>5</v>
      </c>
      <c r="AB341" s="3" t="s">
        <v>28</v>
      </c>
      <c r="AC341" s="3" t="s">
        <v>42731</v>
      </c>
      <c r="AE341" s="3"/>
    </row>
    <row r="342" spans="1:31" ht="15" x14ac:dyDescent="0.2">
      <c r="A342" s="3" t="s">
        <v>29013</v>
      </c>
      <c r="B342" s="3" t="s">
        <v>41727</v>
      </c>
      <c r="C342" s="4">
        <v>42618.944108796299</v>
      </c>
      <c r="D342" s="3" t="s">
        <v>7639</v>
      </c>
      <c r="E342" s="3"/>
      <c r="Z342" s="3" t="s">
        <v>29012</v>
      </c>
      <c r="AA342" s="3" t="s">
        <v>5</v>
      </c>
      <c r="AB342" s="3" t="s">
        <v>28</v>
      </c>
      <c r="AC342" s="3" t="s">
        <v>41728</v>
      </c>
      <c r="AE342" s="3"/>
    </row>
    <row r="343" spans="1:31" ht="15" x14ac:dyDescent="0.2">
      <c r="A343" s="3" t="s">
        <v>41726</v>
      </c>
      <c r="B343" s="3" t="s">
        <v>41724</v>
      </c>
      <c r="C343" s="4">
        <v>42618.944097222222</v>
      </c>
      <c r="D343" s="3" t="s">
        <v>7639</v>
      </c>
      <c r="E343" s="3"/>
      <c r="J343" s="3" t="s">
        <v>41725</v>
      </c>
      <c r="AA343" s="3" t="s">
        <v>39119</v>
      </c>
      <c r="AB343" s="3" t="s">
        <v>8326</v>
      </c>
      <c r="AE343" s="3"/>
    </row>
    <row r="344" spans="1:31" ht="15" x14ac:dyDescent="0.2">
      <c r="A344" s="3" t="s">
        <v>42730</v>
      </c>
      <c r="B344" s="3" t="s">
        <v>41721</v>
      </c>
      <c r="C344" s="4">
        <v>42618.944097222222</v>
      </c>
      <c r="D344" s="3" t="s">
        <v>7639</v>
      </c>
      <c r="E344" s="3"/>
      <c r="Y344" s="3" t="s">
        <v>39059</v>
      </c>
      <c r="Z344" s="3" t="s">
        <v>41723</v>
      </c>
      <c r="AA344" s="3" t="s">
        <v>5</v>
      </c>
      <c r="AB344" s="3" t="s">
        <v>28</v>
      </c>
      <c r="AC344" s="3" t="s">
        <v>42729</v>
      </c>
      <c r="AE344" s="3"/>
    </row>
    <row r="345" spans="1:31" ht="15" x14ac:dyDescent="0.2">
      <c r="A345" s="3" t="s">
        <v>42728</v>
      </c>
      <c r="B345" s="3" t="s">
        <v>41718</v>
      </c>
      <c r="C345" s="4">
        <v>42618.944097222222</v>
      </c>
      <c r="D345" s="3" t="s">
        <v>7639</v>
      </c>
      <c r="E345" s="3"/>
      <c r="Y345" s="3" t="s">
        <v>39028</v>
      </c>
      <c r="Z345" s="3" t="s">
        <v>41720</v>
      </c>
      <c r="AA345" s="3" t="s">
        <v>5</v>
      </c>
      <c r="AB345" s="3" t="s">
        <v>28</v>
      </c>
      <c r="AC345" s="3" t="s">
        <v>42727</v>
      </c>
      <c r="AE345" s="3"/>
    </row>
    <row r="346" spans="1:31" ht="15" x14ac:dyDescent="0.2">
      <c r="A346" s="3" t="s">
        <v>13205</v>
      </c>
      <c r="B346" s="3" t="s">
        <v>41715</v>
      </c>
      <c r="C346" s="4">
        <v>42618.944097222222</v>
      </c>
      <c r="D346" s="3" t="s">
        <v>7639</v>
      </c>
      <c r="E346" s="3"/>
      <c r="Y346" s="3" t="s">
        <v>13206</v>
      </c>
      <c r="Z346" s="3" t="s">
        <v>41717</v>
      </c>
      <c r="AA346" s="3" t="s">
        <v>5</v>
      </c>
      <c r="AB346" s="3" t="s">
        <v>28</v>
      </c>
      <c r="AC346" s="3" t="s">
        <v>41716</v>
      </c>
      <c r="AE346" s="3"/>
    </row>
    <row r="347" spans="1:31" ht="15" x14ac:dyDescent="0.2">
      <c r="A347" s="3" t="s">
        <v>41714</v>
      </c>
      <c r="B347" s="3" t="s">
        <v>41712</v>
      </c>
      <c r="C347" s="4">
        <v>42618.944097222222</v>
      </c>
      <c r="D347" s="3" t="s">
        <v>7639</v>
      </c>
      <c r="E347" s="3"/>
      <c r="AA347" s="3" t="s">
        <v>5</v>
      </c>
      <c r="AB347" s="3" t="s">
        <v>28</v>
      </c>
      <c r="AC347" s="3" t="s">
        <v>41713</v>
      </c>
      <c r="AE347" s="3"/>
    </row>
    <row r="348" spans="1:31" ht="15" x14ac:dyDescent="0.2">
      <c r="A348" s="3" t="s">
        <v>21633</v>
      </c>
      <c r="B348" s="3" t="s">
        <v>41707</v>
      </c>
      <c r="C348" s="4">
        <v>42618.944097222222</v>
      </c>
      <c r="D348" s="3" t="s">
        <v>7639</v>
      </c>
      <c r="E348" s="3" t="s">
        <v>39850</v>
      </c>
      <c r="J348" s="3" t="s">
        <v>41711</v>
      </c>
      <c r="V348" s="3" t="s">
        <v>12902</v>
      </c>
      <c r="X348" s="3" t="s">
        <v>41710</v>
      </c>
      <c r="AA348" s="3" t="s">
        <v>39148</v>
      </c>
      <c r="AB348" s="3" t="s">
        <v>28</v>
      </c>
      <c r="AC348" s="3" t="s">
        <v>41709</v>
      </c>
      <c r="AD348" s="3" t="s">
        <v>41708</v>
      </c>
      <c r="AE348" s="3"/>
    </row>
    <row r="349" spans="1:31" ht="15" x14ac:dyDescent="0.2">
      <c r="A349" s="3" t="s">
        <v>41706</v>
      </c>
      <c r="B349" s="3" t="s">
        <v>41704</v>
      </c>
      <c r="C349" s="4">
        <v>42618.944097222222</v>
      </c>
      <c r="D349" s="3" t="s">
        <v>7639</v>
      </c>
      <c r="E349" s="3"/>
      <c r="J349" s="3" t="s">
        <v>41705</v>
      </c>
      <c r="AA349" s="3" t="s">
        <v>39119</v>
      </c>
      <c r="AB349" s="3" t="s">
        <v>8326</v>
      </c>
      <c r="AE349" s="3"/>
    </row>
    <row r="350" spans="1:31" ht="15" x14ac:dyDescent="0.2">
      <c r="A350" s="3" t="s">
        <v>17692</v>
      </c>
      <c r="B350" s="3" t="s">
        <v>41701</v>
      </c>
      <c r="C350" s="4">
        <v>42618.944097222222</v>
      </c>
      <c r="D350" s="3" t="s">
        <v>7639</v>
      </c>
      <c r="E350" s="3"/>
      <c r="Y350" s="3" t="s">
        <v>17696</v>
      </c>
      <c r="Z350" s="3" t="s">
        <v>41703</v>
      </c>
      <c r="AA350" s="3" t="s">
        <v>5</v>
      </c>
      <c r="AB350" s="3" t="s">
        <v>28</v>
      </c>
      <c r="AC350" s="3" t="s">
        <v>41702</v>
      </c>
      <c r="AE350" s="3"/>
    </row>
    <row r="351" spans="1:31" ht="15" x14ac:dyDescent="0.2">
      <c r="A351" s="3" t="s">
        <v>42726</v>
      </c>
      <c r="B351" s="3" t="s">
        <v>41698</v>
      </c>
      <c r="C351" s="4">
        <v>42618.944097222222</v>
      </c>
      <c r="D351" s="3" t="s">
        <v>7639</v>
      </c>
      <c r="E351" s="3"/>
      <c r="Y351" s="3" t="s">
        <v>39055</v>
      </c>
      <c r="Z351" s="3" t="s">
        <v>41700</v>
      </c>
      <c r="AA351" s="3" t="s">
        <v>5</v>
      </c>
      <c r="AB351" s="3" t="s">
        <v>28</v>
      </c>
      <c r="AC351" s="3" t="s">
        <v>42725</v>
      </c>
      <c r="AE351" s="3"/>
    </row>
    <row r="352" spans="1:31" ht="15" x14ac:dyDescent="0.2">
      <c r="A352" s="3" t="s">
        <v>11175</v>
      </c>
      <c r="B352" s="3" t="s">
        <v>41695</v>
      </c>
      <c r="C352" s="4">
        <v>42618.944097222222</v>
      </c>
      <c r="D352" s="3" t="s">
        <v>7639</v>
      </c>
      <c r="E352" s="3"/>
      <c r="Y352" s="3" t="s">
        <v>11180</v>
      </c>
      <c r="Z352" s="3" t="s">
        <v>41697</v>
      </c>
      <c r="AA352" s="3" t="s">
        <v>5</v>
      </c>
      <c r="AB352" s="3" t="s">
        <v>28</v>
      </c>
      <c r="AC352" s="3" t="s">
        <v>41696</v>
      </c>
      <c r="AE352" s="3"/>
    </row>
    <row r="353" spans="1:31" ht="15" x14ac:dyDescent="0.2">
      <c r="A353" s="3" t="s">
        <v>41694</v>
      </c>
      <c r="B353" s="3" t="s">
        <v>41692</v>
      </c>
      <c r="C353" s="4">
        <v>42618.944097222222</v>
      </c>
      <c r="D353" s="3" t="s">
        <v>7639</v>
      </c>
      <c r="E353" s="3"/>
      <c r="J353" s="3" t="s">
        <v>41693</v>
      </c>
      <c r="AA353" s="3" t="s">
        <v>39119</v>
      </c>
      <c r="AB353" s="3" t="s">
        <v>8326</v>
      </c>
      <c r="AE353" s="3"/>
    </row>
    <row r="354" spans="1:31" ht="15" x14ac:dyDescent="0.2">
      <c r="A354" s="3" t="s">
        <v>41691</v>
      </c>
      <c r="B354" s="3" t="s">
        <v>41689</v>
      </c>
      <c r="C354" s="4">
        <v>42618.944097222222</v>
      </c>
      <c r="D354" s="3" t="s">
        <v>7639</v>
      </c>
      <c r="E354" s="3"/>
      <c r="J354" s="3" t="s">
        <v>41690</v>
      </c>
      <c r="AA354" s="3" t="s">
        <v>39119</v>
      </c>
      <c r="AB354" s="3" t="s">
        <v>8326</v>
      </c>
      <c r="AE354" s="3"/>
    </row>
    <row r="355" spans="1:31" ht="15" x14ac:dyDescent="0.2">
      <c r="A355" s="3" t="s">
        <v>41688</v>
      </c>
      <c r="B355" s="3" t="s">
        <v>41686</v>
      </c>
      <c r="C355" s="4">
        <v>42618.944097222222</v>
      </c>
      <c r="D355" s="3" t="s">
        <v>7639</v>
      </c>
      <c r="E355" s="3"/>
      <c r="J355" s="3" t="s">
        <v>41687</v>
      </c>
      <c r="AA355" s="3" t="s">
        <v>39119</v>
      </c>
      <c r="AB355" s="3" t="s">
        <v>8326</v>
      </c>
      <c r="AE355" s="3"/>
    </row>
    <row r="356" spans="1:31" ht="15" x14ac:dyDescent="0.2">
      <c r="A356" s="3" t="s">
        <v>41685</v>
      </c>
      <c r="B356" s="3" t="s">
        <v>41683</v>
      </c>
      <c r="C356" s="4">
        <v>42618.944097222222</v>
      </c>
      <c r="D356" s="3" t="s">
        <v>7639</v>
      </c>
      <c r="E356" s="3"/>
      <c r="J356" s="3" t="s">
        <v>41684</v>
      </c>
      <c r="AA356" s="3" t="s">
        <v>39119</v>
      </c>
      <c r="AB356" s="3" t="s">
        <v>8326</v>
      </c>
      <c r="AE356" s="3"/>
    </row>
    <row r="357" spans="1:31" ht="15" x14ac:dyDescent="0.2">
      <c r="A357" s="3" t="s">
        <v>41682</v>
      </c>
      <c r="B357" s="3" t="s">
        <v>41681</v>
      </c>
      <c r="C357" s="4">
        <v>42618.944097222222</v>
      </c>
      <c r="D357" s="3" t="s">
        <v>7639</v>
      </c>
      <c r="E357" s="3"/>
      <c r="J357" s="3" t="s">
        <v>40508</v>
      </c>
      <c r="AA357" s="3" t="s">
        <v>39119</v>
      </c>
      <c r="AB357" s="3" t="s">
        <v>8326</v>
      </c>
      <c r="AE357" s="3"/>
    </row>
    <row r="358" spans="1:31" ht="15" x14ac:dyDescent="0.2">
      <c r="A358" s="3" t="s">
        <v>31478</v>
      </c>
      <c r="B358" s="3" t="s">
        <v>41676</v>
      </c>
      <c r="C358" s="4">
        <v>42618.944097222222</v>
      </c>
      <c r="D358" s="3" t="s">
        <v>7639</v>
      </c>
      <c r="E358" s="3"/>
      <c r="J358" s="3" t="s">
        <v>41680</v>
      </c>
      <c r="V358" s="3" t="s">
        <v>39027</v>
      </c>
      <c r="X358" s="3" t="s">
        <v>41679</v>
      </c>
      <c r="AA358" s="3" t="s">
        <v>39148</v>
      </c>
      <c r="AB358" s="3" t="s">
        <v>28</v>
      </c>
      <c r="AC358" s="3" t="s">
        <v>41678</v>
      </c>
      <c r="AD358" s="3" t="s">
        <v>41677</v>
      </c>
      <c r="AE358" s="3"/>
    </row>
    <row r="359" spans="1:31" ht="15" x14ac:dyDescent="0.2">
      <c r="A359" s="3" t="s">
        <v>41675</v>
      </c>
      <c r="B359" s="3" t="s">
        <v>41673</v>
      </c>
      <c r="C359" s="4">
        <v>42618.944085648152</v>
      </c>
      <c r="D359" s="3" t="s">
        <v>7639</v>
      </c>
      <c r="E359" s="3"/>
      <c r="J359" s="3" t="s">
        <v>41674</v>
      </c>
      <c r="AA359" s="3" t="s">
        <v>39119</v>
      </c>
      <c r="AB359" s="3" t="s">
        <v>8326</v>
      </c>
      <c r="AE359" s="3"/>
    </row>
    <row r="360" spans="1:31" ht="15" x14ac:dyDescent="0.2">
      <c r="A360" s="3" t="s">
        <v>41672</v>
      </c>
      <c r="B360" s="3" t="s">
        <v>41670</v>
      </c>
      <c r="C360" s="4">
        <v>42618.944085648152</v>
      </c>
      <c r="D360" s="3" t="s">
        <v>7639</v>
      </c>
      <c r="E360" s="3"/>
      <c r="J360" s="3" t="s">
        <v>41671</v>
      </c>
      <c r="AA360" s="3" t="s">
        <v>39119</v>
      </c>
      <c r="AB360" s="3" t="s">
        <v>8326</v>
      </c>
      <c r="AE360" s="3"/>
    </row>
    <row r="361" spans="1:31" ht="15" x14ac:dyDescent="0.2">
      <c r="A361" s="3" t="s">
        <v>41669</v>
      </c>
      <c r="B361" s="3" t="s">
        <v>41664</v>
      </c>
      <c r="C361" s="4">
        <v>42618.944085648152</v>
      </c>
      <c r="D361" s="3" t="s">
        <v>7639</v>
      </c>
      <c r="E361" s="3" t="s">
        <v>39866</v>
      </c>
      <c r="J361" s="3" t="s">
        <v>41668</v>
      </c>
      <c r="V361" s="3" t="s">
        <v>11570</v>
      </c>
      <c r="X361" s="3" t="s">
        <v>41667</v>
      </c>
      <c r="AA361" s="3" t="s">
        <v>39148</v>
      </c>
      <c r="AB361" s="3" t="s">
        <v>7697</v>
      </c>
      <c r="AC361" s="3" t="s">
        <v>41666</v>
      </c>
      <c r="AD361" s="3" t="s">
        <v>41665</v>
      </c>
      <c r="AE361" s="3"/>
    </row>
    <row r="362" spans="1:31" ht="15" x14ac:dyDescent="0.2">
      <c r="A362" s="3" t="s">
        <v>41663</v>
      </c>
      <c r="B362" s="3" t="s">
        <v>41661</v>
      </c>
      <c r="C362" s="4">
        <v>42618.944085648152</v>
      </c>
      <c r="D362" s="3" t="s">
        <v>7639</v>
      </c>
      <c r="E362" s="3"/>
      <c r="J362" s="3" t="s">
        <v>41662</v>
      </c>
      <c r="AA362" s="3" t="s">
        <v>39119</v>
      </c>
      <c r="AB362" s="3" t="s">
        <v>8326</v>
      </c>
      <c r="AE362" s="3"/>
    </row>
    <row r="363" spans="1:31" ht="15" x14ac:dyDescent="0.2">
      <c r="A363" s="3" t="s">
        <v>41660</v>
      </c>
      <c r="B363" s="3" t="s">
        <v>41658</v>
      </c>
      <c r="C363" s="4">
        <v>42618.944085648152</v>
      </c>
      <c r="D363" s="3" t="s">
        <v>7639</v>
      </c>
      <c r="E363" s="3"/>
      <c r="J363" s="3" t="s">
        <v>41659</v>
      </c>
      <c r="AA363" s="3" t="s">
        <v>39119</v>
      </c>
      <c r="AB363" s="3" t="s">
        <v>8326</v>
      </c>
      <c r="AE363" s="3"/>
    </row>
    <row r="364" spans="1:31" ht="15" x14ac:dyDescent="0.2">
      <c r="A364" s="3" t="s">
        <v>35889</v>
      </c>
      <c r="B364" s="3" t="s">
        <v>41656</v>
      </c>
      <c r="C364" s="4">
        <v>42618.944085648152</v>
      </c>
      <c r="D364" s="3" t="s">
        <v>7639</v>
      </c>
      <c r="E364" s="3"/>
      <c r="J364" s="3" t="s">
        <v>41657</v>
      </c>
      <c r="Z364" s="3" t="s">
        <v>35887</v>
      </c>
      <c r="AA364" s="3" t="s">
        <v>39119</v>
      </c>
      <c r="AB364" s="3" t="s">
        <v>8326</v>
      </c>
      <c r="AE364" s="3"/>
    </row>
    <row r="365" spans="1:31" ht="15" x14ac:dyDescent="0.2">
      <c r="A365" s="3" t="s">
        <v>41655</v>
      </c>
      <c r="B365" s="3" t="s">
        <v>41653</v>
      </c>
      <c r="C365" s="4">
        <v>42618.944085648152</v>
      </c>
      <c r="D365" s="3" t="s">
        <v>7639</v>
      </c>
      <c r="E365" s="3"/>
      <c r="J365" s="3" t="s">
        <v>41654</v>
      </c>
      <c r="AA365" s="3" t="s">
        <v>39119</v>
      </c>
      <c r="AB365" s="3" t="s">
        <v>8326</v>
      </c>
      <c r="AE365" s="3"/>
    </row>
    <row r="366" spans="1:31" ht="15" x14ac:dyDescent="0.2">
      <c r="A366" s="3" t="s">
        <v>41652</v>
      </c>
      <c r="B366" s="3" t="s">
        <v>41650</v>
      </c>
      <c r="C366" s="4">
        <v>42618.944085648152</v>
      </c>
      <c r="D366" s="3" t="s">
        <v>7639</v>
      </c>
      <c r="E366" s="3"/>
      <c r="J366" s="3" t="s">
        <v>41651</v>
      </c>
      <c r="AA366" s="3" t="s">
        <v>39119</v>
      </c>
      <c r="AB366" s="3" t="s">
        <v>8326</v>
      </c>
      <c r="AE366" s="3"/>
    </row>
    <row r="367" spans="1:31" ht="15" x14ac:dyDescent="0.2">
      <c r="A367" s="3" t="s">
        <v>41649</v>
      </c>
      <c r="B367" s="3" t="s">
        <v>41647</v>
      </c>
      <c r="C367" s="4">
        <v>42618.944085648152</v>
      </c>
      <c r="D367" s="3" t="s">
        <v>7639</v>
      </c>
      <c r="E367" s="3"/>
      <c r="J367" s="3" t="s">
        <v>41648</v>
      </c>
      <c r="AA367" s="3" t="s">
        <v>39119</v>
      </c>
      <c r="AB367" s="3" t="s">
        <v>8326</v>
      </c>
      <c r="AE367" s="3"/>
    </row>
    <row r="368" spans="1:31" ht="15" x14ac:dyDescent="0.2">
      <c r="A368" s="3" t="s">
        <v>41646</v>
      </c>
      <c r="B368" s="3" t="s">
        <v>41644</v>
      </c>
      <c r="C368" s="4">
        <v>42618.944085648152</v>
      </c>
      <c r="D368" s="3" t="s">
        <v>7639</v>
      </c>
      <c r="E368" s="3"/>
      <c r="J368" s="3" t="s">
        <v>41645</v>
      </c>
      <c r="AA368" s="3" t="s">
        <v>39119</v>
      </c>
      <c r="AB368" s="3" t="s">
        <v>8326</v>
      </c>
      <c r="AE368" s="3"/>
    </row>
    <row r="369" spans="1:31" ht="15" x14ac:dyDescent="0.2">
      <c r="A369" s="3" t="s">
        <v>41643</v>
      </c>
      <c r="B369" s="3" t="s">
        <v>41641</v>
      </c>
      <c r="C369" s="4">
        <v>42618.944085648152</v>
      </c>
      <c r="D369" s="3" t="s">
        <v>7639</v>
      </c>
      <c r="E369" s="3"/>
      <c r="J369" s="3" t="s">
        <v>41642</v>
      </c>
      <c r="AA369" s="3" t="s">
        <v>39119</v>
      </c>
      <c r="AB369" s="3" t="s">
        <v>8326</v>
      </c>
      <c r="AE369" s="3"/>
    </row>
    <row r="370" spans="1:31" ht="15" x14ac:dyDescent="0.2">
      <c r="A370" s="3" t="s">
        <v>41640</v>
      </c>
      <c r="B370" s="3" t="s">
        <v>41638</v>
      </c>
      <c r="C370" s="4">
        <v>42618.944085648152</v>
      </c>
      <c r="D370" s="3" t="s">
        <v>7639</v>
      </c>
      <c r="E370" s="3"/>
      <c r="J370" s="3" t="s">
        <v>41639</v>
      </c>
      <c r="AA370" s="3" t="s">
        <v>39119</v>
      </c>
      <c r="AB370" s="3" t="s">
        <v>8326</v>
      </c>
      <c r="AE370" s="3"/>
    </row>
    <row r="371" spans="1:31" ht="15" x14ac:dyDescent="0.2">
      <c r="A371" s="3" t="s">
        <v>41637</v>
      </c>
      <c r="B371" s="3" t="s">
        <v>41636</v>
      </c>
      <c r="C371" s="4">
        <v>42618.944085648152</v>
      </c>
      <c r="D371" s="3" t="s">
        <v>7639</v>
      </c>
      <c r="E371" s="3"/>
      <c r="Y371" s="3" t="s">
        <v>12162</v>
      </c>
      <c r="AA371" s="3" t="s">
        <v>5</v>
      </c>
      <c r="AB371" s="3" t="s">
        <v>7697</v>
      </c>
      <c r="AE371" s="3"/>
    </row>
    <row r="372" spans="1:31" ht="15" x14ac:dyDescent="0.2">
      <c r="A372" s="3" t="s">
        <v>41635</v>
      </c>
      <c r="B372" s="3" t="s">
        <v>41630</v>
      </c>
      <c r="C372" s="4">
        <v>42618.944085648152</v>
      </c>
      <c r="D372" s="3" t="s">
        <v>7639</v>
      </c>
      <c r="E372" s="3" t="s">
        <v>40246</v>
      </c>
      <c r="J372" s="3" t="s">
        <v>41634</v>
      </c>
      <c r="X372" s="3" t="s">
        <v>41633</v>
      </c>
      <c r="AA372" s="3" t="s">
        <v>39148</v>
      </c>
      <c r="AB372" s="3" t="s">
        <v>28</v>
      </c>
      <c r="AC372" s="3" t="s">
        <v>41632</v>
      </c>
      <c r="AD372" s="3" t="s">
        <v>41631</v>
      </c>
      <c r="AE372" s="3"/>
    </row>
    <row r="373" spans="1:31" ht="15" x14ac:dyDescent="0.2">
      <c r="A373" s="3" t="s">
        <v>41629</v>
      </c>
      <c r="B373" s="3" t="s">
        <v>41627</v>
      </c>
      <c r="C373" s="4">
        <v>42618.944085648152</v>
      </c>
      <c r="D373" s="3" t="s">
        <v>7639</v>
      </c>
      <c r="E373" s="3"/>
      <c r="Z373" s="3" t="s">
        <v>41628</v>
      </c>
      <c r="AA373" s="3" t="s">
        <v>5</v>
      </c>
      <c r="AB373" s="3" t="s">
        <v>7697</v>
      </c>
      <c r="AE373" s="3"/>
    </row>
    <row r="374" spans="1:31" ht="15" x14ac:dyDescent="0.2">
      <c r="A374" s="3" t="s">
        <v>41626</v>
      </c>
      <c r="B374" s="3" t="s">
        <v>41624</v>
      </c>
      <c r="C374" s="4">
        <v>42618.944074074083</v>
      </c>
      <c r="D374" s="3" t="s">
        <v>7639</v>
      </c>
      <c r="E374" s="3"/>
      <c r="J374" s="3" t="s">
        <v>41625</v>
      </c>
      <c r="AA374" s="3" t="s">
        <v>39119</v>
      </c>
      <c r="AB374" s="3" t="s">
        <v>8326</v>
      </c>
      <c r="AE374" s="3"/>
    </row>
    <row r="375" spans="1:31" ht="15" x14ac:dyDescent="0.2">
      <c r="A375" s="3" t="s">
        <v>41623</v>
      </c>
      <c r="B375" s="3" t="s">
        <v>41622</v>
      </c>
      <c r="C375" s="4">
        <v>42618.944074074083</v>
      </c>
      <c r="D375" s="3" t="s">
        <v>7639</v>
      </c>
      <c r="E375" s="3"/>
      <c r="Y375" s="3" t="s">
        <v>11338</v>
      </c>
      <c r="AA375" s="3" t="s">
        <v>5</v>
      </c>
      <c r="AB375" s="3" t="s">
        <v>7697</v>
      </c>
      <c r="AE375" s="3"/>
    </row>
    <row r="376" spans="1:31" ht="15" x14ac:dyDescent="0.2">
      <c r="A376" s="3" t="s">
        <v>41621</v>
      </c>
      <c r="B376" s="3" t="s">
        <v>41620</v>
      </c>
      <c r="C376" s="4">
        <v>42618.944074074083</v>
      </c>
      <c r="D376" s="3" t="s">
        <v>7639</v>
      </c>
      <c r="E376" s="3"/>
      <c r="Y376" s="3" t="s">
        <v>13309</v>
      </c>
      <c r="AA376" s="3" t="s">
        <v>5</v>
      </c>
      <c r="AB376" s="3" t="s">
        <v>7697</v>
      </c>
      <c r="AE376" s="3"/>
    </row>
    <row r="377" spans="1:31" ht="15" x14ac:dyDescent="0.2">
      <c r="A377" s="3" t="s">
        <v>41619</v>
      </c>
      <c r="B377" s="3" t="s">
        <v>41617</v>
      </c>
      <c r="C377" s="4">
        <v>42618.944074074083</v>
      </c>
      <c r="D377" s="3" t="s">
        <v>7639</v>
      </c>
      <c r="E377" s="3"/>
      <c r="J377" s="3" t="s">
        <v>41618</v>
      </c>
      <c r="AA377" s="3" t="s">
        <v>39119</v>
      </c>
      <c r="AB377" s="3" t="s">
        <v>8326</v>
      </c>
      <c r="AE377" s="3"/>
    </row>
    <row r="378" spans="1:31" ht="15" x14ac:dyDescent="0.2">
      <c r="A378" s="3" t="s">
        <v>41616</v>
      </c>
      <c r="B378" s="3" t="s">
        <v>41614</v>
      </c>
      <c r="C378" s="4">
        <v>42618.944074074083</v>
      </c>
      <c r="D378" s="3" t="s">
        <v>7639</v>
      </c>
      <c r="E378" s="3"/>
      <c r="J378" s="3" t="s">
        <v>41615</v>
      </c>
      <c r="AA378" s="3" t="s">
        <v>39119</v>
      </c>
      <c r="AB378" s="3" t="s">
        <v>8326</v>
      </c>
      <c r="AE378" s="3"/>
    </row>
    <row r="379" spans="1:31" ht="15" x14ac:dyDescent="0.2">
      <c r="A379" s="3" t="s">
        <v>41613</v>
      </c>
      <c r="B379" s="3" t="s">
        <v>41612</v>
      </c>
      <c r="C379" s="4">
        <v>42618.944074074083</v>
      </c>
      <c r="D379" s="3" t="s">
        <v>7639</v>
      </c>
      <c r="E379" s="3"/>
      <c r="Y379" s="3" t="s">
        <v>22637</v>
      </c>
      <c r="AA379" s="3" t="s">
        <v>5</v>
      </c>
      <c r="AB379" s="3" t="s">
        <v>7697</v>
      </c>
      <c r="AE379" s="3"/>
    </row>
    <row r="380" spans="1:31" ht="15" x14ac:dyDescent="0.2">
      <c r="A380" s="3" t="s">
        <v>41611</v>
      </c>
      <c r="B380" s="3" t="s">
        <v>41610</v>
      </c>
      <c r="C380" s="4">
        <v>42618.944074074083</v>
      </c>
      <c r="D380" s="3" t="s">
        <v>7639</v>
      </c>
      <c r="E380" s="3"/>
      <c r="Y380" s="3" t="s">
        <v>11919</v>
      </c>
      <c r="AA380" s="3" t="s">
        <v>5</v>
      </c>
      <c r="AB380" s="3" t="s">
        <v>7697</v>
      </c>
      <c r="AE380" s="3"/>
    </row>
    <row r="381" spans="1:31" ht="15" x14ac:dyDescent="0.2">
      <c r="A381" s="3" t="s">
        <v>41609</v>
      </c>
      <c r="B381" s="3" t="s">
        <v>41607</v>
      </c>
      <c r="C381" s="4">
        <v>42618.944074074083</v>
      </c>
      <c r="D381" s="3" t="s">
        <v>7639</v>
      </c>
      <c r="E381" s="3"/>
      <c r="J381" s="3" t="s">
        <v>41608</v>
      </c>
      <c r="AA381" s="3" t="s">
        <v>39119</v>
      </c>
      <c r="AB381" s="3" t="s">
        <v>8326</v>
      </c>
      <c r="AE381" s="3"/>
    </row>
    <row r="382" spans="1:31" ht="15" x14ac:dyDescent="0.2">
      <c r="A382" s="3" t="s">
        <v>12614</v>
      </c>
      <c r="B382" s="3" t="s">
        <v>41604</v>
      </c>
      <c r="C382" s="4">
        <v>42618.944074074083</v>
      </c>
      <c r="D382" s="3" t="s">
        <v>7639</v>
      </c>
      <c r="E382" s="3"/>
      <c r="Y382" s="3" t="s">
        <v>12618</v>
      </c>
      <c r="Z382" s="3" t="s">
        <v>41606</v>
      </c>
      <c r="AA382" s="3" t="s">
        <v>5</v>
      </c>
      <c r="AB382" s="3" t="s">
        <v>7697</v>
      </c>
      <c r="AC382" s="3" t="s">
        <v>41605</v>
      </c>
      <c r="AE382" s="3"/>
    </row>
    <row r="383" spans="1:31" ht="15" x14ac:dyDescent="0.2">
      <c r="A383" s="3" t="s">
        <v>41603</v>
      </c>
      <c r="B383" s="3" t="s">
        <v>41599</v>
      </c>
      <c r="C383" s="4">
        <v>42618.944074074083</v>
      </c>
      <c r="D383" s="3" t="s">
        <v>7639</v>
      </c>
      <c r="E383" s="3" t="s">
        <v>40246</v>
      </c>
      <c r="J383" s="3" t="s">
        <v>41602</v>
      </c>
      <c r="AB383" s="3" t="s">
        <v>28</v>
      </c>
      <c r="AC383" s="3" t="s">
        <v>41601</v>
      </c>
      <c r="AD383" s="3" t="s">
        <v>41600</v>
      </c>
      <c r="AE383" s="3"/>
    </row>
    <row r="384" spans="1:31" ht="15" x14ac:dyDescent="0.2">
      <c r="A384" s="3" t="s">
        <v>41598</v>
      </c>
      <c r="B384" s="3" t="s">
        <v>41597</v>
      </c>
      <c r="C384" s="4">
        <v>42618.944074074083</v>
      </c>
      <c r="D384" s="3" t="s">
        <v>7639</v>
      </c>
      <c r="E384" s="3"/>
      <c r="Y384" s="3" t="s">
        <v>12749</v>
      </c>
      <c r="AA384" s="3" t="s">
        <v>5</v>
      </c>
      <c r="AB384" s="3" t="s">
        <v>7697</v>
      </c>
      <c r="AE384" s="3"/>
    </row>
    <row r="385" spans="1:31" ht="15" x14ac:dyDescent="0.2">
      <c r="A385" s="3" t="s">
        <v>41596</v>
      </c>
      <c r="B385" s="3" t="s">
        <v>41595</v>
      </c>
      <c r="C385" s="4">
        <v>42618.944074074083</v>
      </c>
      <c r="D385" s="3" t="s">
        <v>7639</v>
      </c>
      <c r="E385" s="3"/>
      <c r="J385" s="3" t="s">
        <v>41345</v>
      </c>
      <c r="AA385" s="3" t="s">
        <v>39119</v>
      </c>
      <c r="AB385" s="3" t="s">
        <v>8326</v>
      </c>
      <c r="AE385" s="3"/>
    </row>
    <row r="386" spans="1:31" ht="15" x14ac:dyDescent="0.2">
      <c r="A386" s="3" t="s">
        <v>41594</v>
      </c>
      <c r="B386" s="3" t="s">
        <v>41593</v>
      </c>
      <c r="C386" s="4">
        <v>42618.944074074083</v>
      </c>
      <c r="D386" s="3" t="s">
        <v>7639</v>
      </c>
      <c r="E386" s="3"/>
      <c r="Y386" s="3" t="s">
        <v>11900</v>
      </c>
      <c r="AA386" s="3" t="s">
        <v>5</v>
      </c>
      <c r="AB386" s="3" t="s">
        <v>7697</v>
      </c>
      <c r="AE386" s="3"/>
    </row>
    <row r="387" spans="1:31" ht="15" x14ac:dyDescent="0.2">
      <c r="A387" s="3" t="s">
        <v>41592</v>
      </c>
      <c r="B387" s="3" t="s">
        <v>41591</v>
      </c>
      <c r="C387" s="4">
        <v>42618.944074074083</v>
      </c>
      <c r="D387" s="3" t="s">
        <v>7639</v>
      </c>
      <c r="E387" s="3"/>
      <c r="AA387" s="3" t="s">
        <v>39119</v>
      </c>
      <c r="AB387" s="3" t="s">
        <v>7656</v>
      </c>
      <c r="AE387" s="3"/>
    </row>
    <row r="388" spans="1:31" ht="15" x14ac:dyDescent="0.2">
      <c r="A388" s="3" t="s">
        <v>41590</v>
      </c>
      <c r="B388" s="3" t="s">
        <v>41589</v>
      </c>
      <c r="C388" s="4">
        <v>42618.944074074083</v>
      </c>
      <c r="D388" s="3" t="s">
        <v>7639</v>
      </c>
      <c r="E388" s="3"/>
      <c r="Y388" s="3" t="s">
        <v>11592</v>
      </c>
      <c r="AA388" s="3" t="s">
        <v>5</v>
      </c>
      <c r="AB388" s="3" t="s">
        <v>7697</v>
      </c>
      <c r="AE388" s="3"/>
    </row>
    <row r="389" spans="1:31" ht="15" x14ac:dyDescent="0.2">
      <c r="A389" s="3" t="s">
        <v>41588</v>
      </c>
      <c r="B389" s="3" t="s">
        <v>41587</v>
      </c>
      <c r="C389" s="4">
        <v>42618.944074074083</v>
      </c>
      <c r="D389" s="3" t="s">
        <v>7639</v>
      </c>
      <c r="E389" s="3"/>
      <c r="AA389" s="3" t="s">
        <v>39119</v>
      </c>
      <c r="AB389" s="3" t="s">
        <v>7656</v>
      </c>
      <c r="AE389" s="3"/>
    </row>
    <row r="390" spans="1:31" ht="15" x14ac:dyDescent="0.2">
      <c r="A390" s="3" t="s">
        <v>41586</v>
      </c>
      <c r="B390" s="3" t="s">
        <v>41585</v>
      </c>
      <c r="C390" s="4">
        <v>42618.944062499999</v>
      </c>
      <c r="D390" s="3" t="s">
        <v>7639</v>
      </c>
      <c r="E390" s="3"/>
      <c r="Y390" s="3" t="s">
        <v>10928</v>
      </c>
      <c r="AA390" s="3" t="s">
        <v>5</v>
      </c>
      <c r="AB390" s="3" t="s">
        <v>7697</v>
      </c>
      <c r="AE390" s="3"/>
    </row>
    <row r="391" spans="1:31" ht="15" x14ac:dyDescent="0.2">
      <c r="A391" s="3" t="s">
        <v>41584</v>
      </c>
      <c r="B391" s="3" t="s">
        <v>41583</v>
      </c>
      <c r="C391" s="4">
        <v>42618.944062499999</v>
      </c>
      <c r="D391" s="3" t="s">
        <v>7639</v>
      </c>
      <c r="E391" s="3"/>
      <c r="AA391" s="3" t="s">
        <v>39119</v>
      </c>
      <c r="AB391" s="3" t="s">
        <v>7656</v>
      </c>
      <c r="AE391" s="3"/>
    </row>
    <row r="392" spans="1:31" ht="15" x14ac:dyDescent="0.2">
      <c r="A392" s="3" t="s">
        <v>11124</v>
      </c>
      <c r="B392" s="3" t="s">
        <v>41580</v>
      </c>
      <c r="C392" s="4">
        <v>42618.944062499999</v>
      </c>
      <c r="D392" s="3" t="s">
        <v>7639</v>
      </c>
      <c r="E392" s="3"/>
      <c r="Y392" s="3" t="s">
        <v>11129</v>
      </c>
      <c r="Z392" s="3" t="s">
        <v>41582</v>
      </c>
      <c r="AA392" s="3" t="s">
        <v>5</v>
      </c>
      <c r="AB392" s="3" t="s">
        <v>7697</v>
      </c>
      <c r="AC392" s="3" t="s">
        <v>41581</v>
      </c>
      <c r="AE392" s="3"/>
    </row>
    <row r="393" spans="1:31" ht="15" x14ac:dyDescent="0.2">
      <c r="A393" s="3" t="s">
        <v>41579</v>
      </c>
      <c r="B393" s="3" t="s">
        <v>41578</v>
      </c>
      <c r="C393" s="4">
        <v>42618.944062499999</v>
      </c>
      <c r="D393" s="3" t="s">
        <v>7639</v>
      </c>
      <c r="E393" s="3"/>
      <c r="AA393" s="3" t="s">
        <v>39119</v>
      </c>
      <c r="AB393" s="3" t="s">
        <v>7656</v>
      </c>
      <c r="AE393" s="3"/>
    </row>
    <row r="394" spans="1:31" ht="15" x14ac:dyDescent="0.2">
      <c r="A394" s="3" t="s">
        <v>41577</v>
      </c>
      <c r="B394" s="3" t="s">
        <v>41576</v>
      </c>
      <c r="C394" s="4">
        <v>42618.944062499999</v>
      </c>
      <c r="D394" s="3" t="s">
        <v>7639</v>
      </c>
      <c r="E394" s="3"/>
      <c r="AA394" s="3" t="s">
        <v>39119</v>
      </c>
      <c r="AB394" s="3" t="s">
        <v>7656</v>
      </c>
      <c r="AE394" s="3"/>
    </row>
    <row r="395" spans="1:31" ht="15" x14ac:dyDescent="0.2">
      <c r="A395" s="3" t="s">
        <v>41575</v>
      </c>
      <c r="B395" s="3" t="s">
        <v>41574</v>
      </c>
      <c r="C395" s="4">
        <v>42618.944062499999</v>
      </c>
      <c r="D395" s="3" t="s">
        <v>7639</v>
      </c>
      <c r="E395" s="3"/>
      <c r="AA395" s="3" t="s">
        <v>39119</v>
      </c>
      <c r="AB395" s="3" t="s">
        <v>7656</v>
      </c>
      <c r="AE395" s="3"/>
    </row>
    <row r="396" spans="1:31" ht="15" x14ac:dyDescent="0.2">
      <c r="A396" s="3" t="s">
        <v>41573</v>
      </c>
      <c r="B396" s="3" t="s">
        <v>41572</v>
      </c>
      <c r="C396" s="4">
        <v>42618.944062499999</v>
      </c>
      <c r="D396" s="3" t="s">
        <v>7639</v>
      </c>
      <c r="E396" s="3"/>
      <c r="Y396" s="3" t="s">
        <v>13805</v>
      </c>
      <c r="AA396" s="3" t="s">
        <v>5</v>
      </c>
      <c r="AB396" s="3" t="s">
        <v>7697</v>
      </c>
      <c r="AE396" s="3"/>
    </row>
    <row r="397" spans="1:31" ht="15" x14ac:dyDescent="0.2">
      <c r="A397" s="3" t="s">
        <v>41571</v>
      </c>
      <c r="B397" s="3" t="s">
        <v>41570</v>
      </c>
      <c r="C397" s="4">
        <v>42618.944062499999</v>
      </c>
      <c r="D397" s="3" t="s">
        <v>7639</v>
      </c>
      <c r="E397" s="3"/>
      <c r="AA397" s="3" t="s">
        <v>39119</v>
      </c>
      <c r="AB397" s="3" t="s">
        <v>7656</v>
      </c>
      <c r="AE397" s="3"/>
    </row>
    <row r="398" spans="1:31" ht="15" x14ac:dyDescent="0.2">
      <c r="A398" s="3" t="s">
        <v>2967</v>
      </c>
      <c r="B398" s="3" t="s">
        <v>41567</v>
      </c>
      <c r="C398" s="4">
        <v>42618.944062499999</v>
      </c>
      <c r="D398" s="3" t="s">
        <v>7639</v>
      </c>
      <c r="E398" s="3"/>
      <c r="Z398" s="3" t="s">
        <v>41569</v>
      </c>
      <c r="AA398" s="3" t="s">
        <v>39224</v>
      </c>
      <c r="AB398" s="3" t="s">
        <v>28</v>
      </c>
      <c r="AC398" s="3" t="s">
        <v>41568</v>
      </c>
      <c r="AE398" s="3"/>
    </row>
    <row r="399" spans="1:31" ht="15" x14ac:dyDescent="0.2">
      <c r="A399" s="3" t="s">
        <v>41566</v>
      </c>
      <c r="B399" s="3" t="s">
        <v>41565</v>
      </c>
      <c r="C399" s="4">
        <v>42618.944062499999</v>
      </c>
      <c r="D399" s="3" t="s">
        <v>7639</v>
      </c>
      <c r="E399" s="3"/>
      <c r="AA399" s="3" t="s">
        <v>39119</v>
      </c>
      <c r="AB399" s="3" t="s">
        <v>7656</v>
      </c>
      <c r="AE399" s="3"/>
    </row>
    <row r="400" spans="1:31" ht="15" x14ac:dyDescent="0.2">
      <c r="A400" s="3" t="s">
        <v>977</v>
      </c>
      <c r="B400" s="3" t="s">
        <v>41562</v>
      </c>
      <c r="C400" s="4">
        <v>42618.944062499999</v>
      </c>
      <c r="D400" s="3" t="s">
        <v>7639</v>
      </c>
      <c r="E400" s="3"/>
      <c r="Z400" s="3" t="s">
        <v>41564</v>
      </c>
      <c r="AA400" s="3" t="s">
        <v>39224</v>
      </c>
      <c r="AB400" s="3" t="s">
        <v>28</v>
      </c>
      <c r="AC400" s="3" t="s">
        <v>41563</v>
      </c>
      <c r="AE400" s="3"/>
    </row>
    <row r="401" spans="1:31" ht="15" x14ac:dyDescent="0.2">
      <c r="A401" s="3" t="s">
        <v>41561</v>
      </c>
      <c r="B401" s="3" t="s">
        <v>41560</v>
      </c>
      <c r="C401" s="4">
        <v>42618.944062499999</v>
      </c>
      <c r="D401" s="3" t="s">
        <v>7639</v>
      </c>
      <c r="E401" s="3"/>
      <c r="AA401" s="3" t="s">
        <v>39119</v>
      </c>
      <c r="AB401" s="3" t="s">
        <v>7656</v>
      </c>
      <c r="AE401" s="3"/>
    </row>
    <row r="402" spans="1:31" ht="15" x14ac:dyDescent="0.2">
      <c r="A402" s="3" t="s">
        <v>776</v>
      </c>
      <c r="B402" s="3" t="s">
        <v>41557</v>
      </c>
      <c r="C402" s="4">
        <v>42618.944062499999</v>
      </c>
      <c r="D402" s="3" t="s">
        <v>7639</v>
      </c>
      <c r="E402" s="3"/>
      <c r="Z402" s="3" t="s">
        <v>41559</v>
      </c>
      <c r="AA402" s="3" t="s">
        <v>39224</v>
      </c>
      <c r="AB402" s="3" t="s">
        <v>28</v>
      </c>
      <c r="AC402" s="3" t="s">
        <v>41558</v>
      </c>
      <c r="AE402" s="3"/>
    </row>
    <row r="403" spans="1:31" ht="15" x14ac:dyDescent="0.2">
      <c r="A403" s="3" t="s">
        <v>41556</v>
      </c>
      <c r="B403" s="3" t="s">
        <v>41555</v>
      </c>
      <c r="C403" s="4">
        <v>42618.944062499999</v>
      </c>
      <c r="D403" s="3" t="s">
        <v>7639</v>
      </c>
      <c r="E403" s="3"/>
      <c r="AA403" s="3" t="s">
        <v>39119</v>
      </c>
      <c r="AB403" s="3" t="s">
        <v>7656</v>
      </c>
      <c r="AE403" s="3"/>
    </row>
    <row r="404" spans="1:31" ht="15" x14ac:dyDescent="0.2">
      <c r="A404" s="3" t="s">
        <v>1002</v>
      </c>
      <c r="B404" s="3" t="s">
        <v>41552</v>
      </c>
      <c r="C404" s="4">
        <v>42618.944062499999</v>
      </c>
      <c r="D404" s="3" t="s">
        <v>7639</v>
      </c>
      <c r="E404" s="3"/>
      <c r="Z404" s="3" t="s">
        <v>41554</v>
      </c>
      <c r="AA404" s="3" t="s">
        <v>39224</v>
      </c>
      <c r="AB404" s="3" t="s">
        <v>28</v>
      </c>
      <c r="AC404" s="3" t="s">
        <v>41553</v>
      </c>
      <c r="AE404" s="3"/>
    </row>
    <row r="405" spans="1:31" ht="15" x14ac:dyDescent="0.2">
      <c r="A405" s="3" t="s">
        <v>245</v>
      </c>
      <c r="B405" s="3" t="s">
        <v>41549</v>
      </c>
      <c r="C405" s="4">
        <v>42618.944062499999</v>
      </c>
      <c r="D405" s="3" t="s">
        <v>7639</v>
      </c>
      <c r="E405" s="3"/>
      <c r="Z405" s="3" t="s">
        <v>41551</v>
      </c>
      <c r="AA405" s="3" t="s">
        <v>39224</v>
      </c>
      <c r="AB405" s="3" t="s">
        <v>28</v>
      </c>
      <c r="AC405" s="3" t="s">
        <v>41550</v>
      </c>
      <c r="AE405" s="3"/>
    </row>
    <row r="406" spans="1:31" ht="15" x14ac:dyDescent="0.2">
      <c r="A406" s="3" t="s">
        <v>698</v>
      </c>
      <c r="B406" s="3" t="s">
        <v>41546</v>
      </c>
      <c r="C406" s="4">
        <v>42618.944062499999</v>
      </c>
      <c r="D406" s="3" t="s">
        <v>7639</v>
      </c>
      <c r="E406" s="3"/>
      <c r="Z406" s="3" t="s">
        <v>41548</v>
      </c>
      <c r="AA406" s="3" t="s">
        <v>39224</v>
      </c>
      <c r="AB406" s="3" t="s">
        <v>28</v>
      </c>
      <c r="AC406" s="3" t="s">
        <v>41547</v>
      </c>
      <c r="AE406" s="3"/>
    </row>
    <row r="407" spans="1:31" ht="15" x14ac:dyDescent="0.2">
      <c r="A407" s="3" t="s">
        <v>609</v>
      </c>
      <c r="B407" s="3" t="s">
        <v>41543</v>
      </c>
      <c r="C407" s="4">
        <v>42618.944062499999</v>
      </c>
      <c r="D407" s="3" t="s">
        <v>7639</v>
      </c>
      <c r="E407" s="3"/>
      <c r="Z407" s="3" t="s">
        <v>41545</v>
      </c>
      <c r="AA407" s="3" t="s">
        <v>39224</v>
      </c>
      <c r="AB407" s="3" t="s">
        <v>28</v>
      </c>
      <c r="AC407" s="3" t="s">
        <v>41544</v>
      </c>
      <c r="AE407" s="3"/>
    </row>
    <row r="408" spans="1:31" ht="15" x14ac:dyDescent="0.2">
      <c r="A408" s="3" t="s">
        <v>41542</v>
      </c>
      <c r="B408" s="3" t="s">
        <v>41537</v>
      </c>
      <c r="C408" s="4">
        <v>42618.944050925929</v>
      </c>
      <c r="D408" s="3" t="s">
        <v>7639</v>
      </c>
      <c r="E408" s="3"/>
      <c r="J408" s="3" t="s">
        <v>41541</v>
      </c>
      <c r="V408" s="3" t="s">
        <v>39037</v>
      </c>
      <c r="X408" s="3" t="s">
        <v>41540</v>
      </c>
      <c r="AA408" s="3" t="s">
        <v>39148</v>
      </c>
      <c r="AB408" s="3" t="s">
        <v>28</v>
      </c>
      <c r="AC408" s="3" t="s">
        <v>41539</v>
      </c>
      <c r="AD408" s="3" t="s">
        <v>41538</v>
      </c>
      <c r="AE408" s="3"/>
    </row>
    <row r="409" spans="1:31" ht="15" x14ac:dyDescent="0.2">
      <c r="A409" s="3" t="s">
        <v>1024</v>
      </c>
      <c r="B409" s="3" t="s">
        <v>41534</v>
      </c>
      <c r="C409" s="4">
        <v>42618.944050925929</v>
      </c>
      <c r="D409" s="3" t="s">
        <v>7639</v>
      </c>
      <c r="E409" s="3"/>
      <c r="Z409" s="3" t="s">
        <v>41536</v>
      </c>
      <c r="AA409" s="3" t="s">
        <v>39224</v>
      </c>
      <c r="AB409" s="3" t="s">
        <v>28</v>
      </c>
      <c r="AC409" s="3" t="s">
        <v>41535</v>
      </c>
      <c r="AE409" s="3"/>
    </row>
    <row r="410" spans="1:31" ht="15" x14ac:dyDescent="0.2">
      <c r="A410" s="3" t="s">
        <v>42724</v>
      </c>
      <c r="B410" s="3" t="s">
        <v>41531</v>
      </c>
      <c r="C410" s="4">
        <v>42618.944050925929</v>
      </c>
      <c r="D410" s="3" t="s">
        <v>7639</v>
      </c>
      <c r="E410" s="3"/>
      <c r="Y410" s="3" t="s">
        <v>39042</v>
      </c>
      <c r="Z410" s="3" t="s">
        <v>41533</v>
      </c>
      <c r="AA410" s="3" t="s">
        <v>5</v>
      </c>
      <c r="AB410" s="3" t="s">
        <v>28</v>
      </c>
      <c r="AC410" s="3" t="s">
        <v>42723</v>
      </c>
      <c r="AE410" s="3"/>
    </row>
    <row r="411" spans="1:31" ht="15" x14ac:dyDescent="0.2">
      <c r="A411" s="3" t="s">
        <v>41523</v>
      </c>
      <c r="B411" s="3" t="s">
        <v>41528</v>
      </c>
      <c r="C411" s="4">
        <v>42618.944050925929</v>
      </c>
      <c r="D411" s="3" t="s">
        <v>7639</v>
      </c>
      <c r="E411" s="3"/>
      <c r="G411" s="3" t="s">
        <v>39095</v>
      </c>
      <c r="J411" s="3" t="s">
        <v>41530</v>
      </c>
      <c r="K411" s="3" t="s">
        <v>41529</v>
      </c>
      <c r="AA411" s="3" t="s">
        <v>39119</v>
      </c>
      <c r="AB411" s="3" t="s">
        <v>7656</v>
      </c>
      <c r="AE411" s="3"/>
    </row>
    <row r="412" spans="1:31" ht="15" x14ac:dyDescent="0.2">
      <c r="A412" s="3" t="s">
        <v>10512</v>
      </c>
      <c r="B412" s="3" t="s">
        <v>41525</v>
      </c>
      <c r="C412" s="4">
        <v>42618.944050925929</v>
      </c>
      <c r="D412" s="3" t="s">
        <v>7639</v>
      </c>
      <c r="E412" s="3"/>
      <c r="Y412" s="3" t="s">
        <v>10513</v>
      </c>
      <c r="Z412" s="3" t="s">
        <v>41527</v>
      </c>
      <c r="AA412" s="3" t="s">
        <v>5</v>
      </c>
      <c r="AB412" s="3" t="s">
        <v>28</v>
      </c>
      <c r="AC412" s="3" t="s">
        <v>41526</v>
      </c>
      <c r="AE412" s="3"/>
    </row>
    <row r="413" spans="1:31" ht="15" x14ac:dyDescent="0.2">
      <c r="A413" s="3" t="s">
        <v>41524</v>
      </c>
      <c r="B413" s="3" t="s">
        <v>41521</v>
      </c>
      <c r="C413" s="4">
        <v>42618.944050925929</v>
      </c>
      <c r="D413" s="3" t="s">
        <v>7639</v>
      </c>
      <c r="E413" s="3"/>
      <c r="F413" s="3" t="s">
        <v>41523</v>
      </c>
      <c r="G413" s="3" t="s">
        <v>39095</v>
      </c>
      <c r="T413" s="3" t="s">
        <v>41522</v>
      </c>
      <c r="AA413" s="3" t="s">
        <v>39093</v>
      </c>
      <c r="AB413" s="3" t="s">
        <v>7656</v>
      </c>
      <c r="AE413" s="3"/>
    </row>
    <row r="414" spans="1:31" ht="15" x14ac:dyDescent="0.2">
      <c r="A414" s="3" t="s">
        <v>10449</v>
      </c>
      <c r="B414" s="3" t="s">
        <v>41518</v>
      </c>
      <c r="C414" s="4">
        <v>42618.944050925929</v>
      </c>
      <c r="D414" s="3" t="s">
        <v>7639</v>
      </c>
      <c r="E414" s="3"/>
      <c r="Y414" s="3" t="s">
        <v>10450</v>
      </c>
      <c r="Z414" s="3" t="s">
        <v>41520</v>
      </c>
      <c r="AA414" s="3" t="s">
        <v>5</v>
      </c>
      <c r="AB414" s="3" t="s">
        <v>28</v>
      </c>
      <c r="AC414" s="3" t="s">
        <v>41519</v>
      </c>
      <c r="AE414" s="3"/>
    </row>
    <row r="415" spans="1:31" ht="15" x14ac:dyDescent="0.2">
      <c r="A415" s="3" t="s">
        <v>25447</v>
      </c>
      <c r="B415" s="3" t="s">
        <v>41514</v>
      </c>
      <c r="C415" s="4">
        <v>42618.944050925929</v>
      </c>
      <c r="D415" s="3" t="s">
        <v>7639</v>
      </c>
      <c r="E415" s="3"/>
      <c r="J415" s="3" t="s">
        <v>41517</v>
      </c>
      <c r="V415" s="3" t="s">
        <v>22328</v>
      </c>
      <c r="X415" s="3" t="s">
        <v>22328</v>
      </c>
      <c r="AA415" s="3" t="s">
        <v>39148</v>
      </c>
      <c r="AB415" s="3" t="s">
        <v>7697</v>
      </c>
      <c r="AC415" s="3" t="s">
        <v>41516</v>
      </c>
      <c r="AD415" s="3" t="s">
        <v>41515</v>
      </c>
      <c r="AE415" s="3"/>
    </row>
    <row r="416" spans="1:31" ht="15" x14ac:dyDescent="0.2">
      <c r="A416" s="3" t="s">
        <v>16480</v>
      </c>
      <c r="B416" s="3" t="s">
        <v>41511</v>
      </c>
      <c r="C416" s="4">
        <v>42618.944050925929</v>
      </c>
      <c r="D416" s="3" t="s">
        <v>7639</v>
      </c>
      <c r="E416" s="3"/>
      <c r="Y416" s="3" t="s">
        <v>16484</v>
      </c>
      <c r="Z416" s="3" t="s">
        <v>41513</v>
      </c>
      <c r="AA416" s="3" t="s">
        <v>5</v>
      </c>
      <c r="AB416" s="3" t="s">
        <v>7697</v>
      </c>
      <c r="AC416" s="3" t="s">
        <v>41512</v>
      </c>
      <c r="AE416" s="3"/>
    </row>
    <row r="417" spans="1:31" ht="15" x14ac:dyDescent="0.2">
      <c r="A417" s="3" t="s">
        <v>42722</v>
      </c>
      <c r="B417" s="3" t="s">
        <v>41508</v>
      </c>
      <c r="C417" s="4">
        <v>42618.944050925929</v>
      </c>
      <c r="D417" s="3" t="s">
        <v>7639</v>
      </c>
      <c r="E417" s="3"/>
      <c r="Y417" s="3" t="s">
        <v>39041</v>
      </c>
      <c r="Z417" s="3" t="s">
        <v>41510</v>
      </c>
      <c r="AA417" s="3" t="s">
        <v>5</v>
      </c>
      <c r="AB417" s="3" t="s">
        <v>28</v>
      </c>
      <c r="AC417" s="3" t="s">
        <v>42721</v>
      </c>
      <c r="AE417" s="3"/>
    </row>
    <row r="418" spans="1:31" ht="15" x14ac:dyDescent="0.2">
      <c r="A418" s="3" t="s">
        <v>10733</v>
      </c>
      <c r="B418" s="3" t="s">
        <v>41504</v>
      </c>
      <c r="C418" s="4">
        <v>42618.944050925929</v>
      </c>
      <c r="D418" s="3" t="s">
        <v>7639</v>
      </c>
      <c r="E418" s="3"/>
      <c r="J418" s="3" t="s">
        <v>41507</v>
      </c>
      <c r="V418" s="3" t="s">
        <v>10748</v>
      </c>
      <c r="X418" s="3" t="s">
        <v>10748</v>
      </c>
      <c r="AA418" s="3" t="s">
        <v>39148</v>
      </c>
      <c r="AB418" s="3" t="s">
        <v>7697</v>
      </c>
      <c r="AC418" s="3" t="s">
        <v>41506</v>
      </c>
      <c r="AD418" s="3" t="s">
        <v>41505</v>
      </c>
      <c r="AE418" s="3"/>
    </row>
    <row r="419" spans="1:31" ht="15" x14ac:dyDescent="0.2">
      <c r="A419" s="3" t="s">
        <v>13493</v>
      </c>
      <c r="B419" s="3" t="s">
        <v>41501</v>
      </c>
      <c r="C419" s="4">
        <v>42618.944050925929</v>
      </c>
      <c r="D419" s="3" t="s">
        <v>7639</v>
      </c>
      <c r="E419" s="3"/>
      <c r="Y419" s="3" t="s">
        <v>13497</v>
      </c>
      <c r="Z419" s="3" t="s">
        <v>41503</v>
      </c>
      <c r="AA419" s="3" t="s">
        <v>5</v>
      </c>
      <c r="AB419" s="3" t="s">
        <v>7697</v>
      </c>
      <c r="AC419" s="3" t="s">
        <v>41502</v>
      </c>
      <c r="AE419" s="3"/>
    </row>
    <row r="420" spans="1:31" ht="15" x14ac:dyDescent="0.2">
      <c r="A420" s="3" t="s">
        <v>41500</v>
      </c>
      <c r="B420" s="3" t="s">
        <v>41499</v>
      </c>
      <c r="C420" s="4">
        <v>42618.944050925929</v>
      </c>
      <c r="D420" s="3" t="s">
        <v>7639</v>
      </c>
      <c r="E420" s="3"/>
      <c r="AA420" s="3" t="s">
        <v>5</v>
      </c>
      <c r="AB420" s="3" t="s">
        <v>28</v>
      </c>
      <c r="AE420" s="3"/>
    </row>
    <row r="421" spans="1:31" ht="15" x14ac:dyDescent="0.2">
      <c r="A421" s="3" t="s">
        <v>42720</v>
      </c>
      <c r="B421" s="3" t="s">
        <v>41496</v>
      </c>
      <c r="C421" s="4">
        <v>42618.944050925929</v>
      </c>
      <c r="D421" s="3" t="s">
        <v>7639</v>
      </c>
      <c r="E421" s="3"/>
      <c r="Y421" s="3" t="s">
        <v>39040</v>
      </c>
      <c r="Z421" s="3" t="s">
        <v>41498</v>
      </c>
      <c r="AA421" s="3" t="s">
        <v>5</v>
      </c>
      <c r="AB421" s="3" t="s">
        <v>28</v>
      </c>
      <c r="AC421" s="3" t="s">
        <v>42719</v>
      </c>
      <c r="AE421" s="3"/>
    </row>
    <row r="422" spans="1:31" ht="15" x14ac:dyDescent="0.2">
      <c r="A422" s="3" t="s">
        <v>41495</v>
      </c>
      <c r="B422" s="3" t="s">
        <v>41494</v>
      </c>
      <c r="C422" s="4">
        <v>42618.944050925929</v>
      </c>
      <c r="D422" s="3" t="s">
        <v>7639</v>
      </c>
      <c r="E422" s="3"/>
      <c r="AA422" s="3" t="s">
        <v>5</v>
      </c>
      <c r="AB422" s="3" t="s">
        <v>7697</v>
      </c>
      <c r="AE422" s="3"/>
    </row>
    <row r="423" spans="1:31" ht="15" x14ac:dyDescent="0.2">
      <c r="A423" s="3" t="s">
        <v>41493</v>
      </c>
      <c r="B423" s="3" t="s">
        <v>41492</v>
      </c>
      <c r="C423" s="4">
        <v>42618.944039351853</v>
      </c>
      <c r="D423" s="3" t="s">
        <v>7639</v>
      </c>
      <c r="E423" s="3"/>
      <c r="AA423" s="3" t="s">
        <v>39119</v>
      </c>
      <c r="AB423" s="3" t="s">
        <v>7656</v>
      </c>
      <c r="AE423" s="3"/>
    </row>
    <row r="424" spans="1:31" ht="15" x14ac:dyDescent="0.2">
      <c r="A424" s="3" t="s">
        <v>11617</v>
      </c>
      <c r="B424" s="3" t="s">
        <v>41488</v>
      </c>
      <c r="C424" s="4">
        <v>42618.944039351853</v>
      </c>
      <c r="D424" s="3" t="s">
        <v>7639</v>
      </c>
      <c r="E424" s="3"/>
      <c r="J424" s="3" t="s">
        <v>41491</v>
      </c>
      <c r="V424" s="3" t="s">
        <v>11630</v>
      </c>
      <c r="X424" s="3" t="s">
        <v>11630</v>
      </c>
      <c r="AA424" s="3" t="s">
        <v>39148</v>
      </c>
      <c r="AB424" s="3" t="s">
        <v>7697</v>
      </c>
      <c r="AC424" s="3" t="s">
        <v>41490</v>
      </c>
      <c r="AD424" s="3" t="s">
        <v>41489</v>
      </c>
      <c r="AE424" s="3"/>
    </row>
    <row r="425" spans="1:31" ht="15" x14ac:dyDescent="0.2">
      <c r="A425" s="3" t="s">
        <v>41487</v>
      </c>
      <c r="B425" s="3" t="s">
        <v>41486</v>
      </c>
      <c r="C425" s="4">
        <v>42618.944039351853</v>
      </c>
      <c r="D425" s="3" t="s">
        <v>7639</v>
      </c>
      <c r="E425" s="3"/>
      <c r="Y425" s="3" t="s">
        <v>11360</v>
      </c>
      <c r="AA425" s="3" t="s">
        <v>5</v>
      </c>
      <c r="AB425" s="3" t="s">
        <v>7697</v>
      </c>
      <c r="AE425" s="3"/>
    </row>
    <row r="426" spans="1:31" ht="15" x14ac:dyDescent="0.2">
      <c r="A426" s="3" t="s">
        <v>41485</v>
      </c>
      <c r="B426" s="3" t="s">
        <v>41484</v>
      </c>
      <c r="C426" s="4">
        <v>42618.944039351853</v>
      </c>
      <c r="D426" s="3" t="s">
        <v>7639</v>
      </c>
      <c r="E426" s="3"/>
      <c r="AA426" s="3" t="s">
        <v>39119</v>
      </c>
      <c r="AB426" s="3" t="s">
        <v>7656</v>
      </c>
      <c r="AE426" s="3"/>
    </row>
    <row r="427" spans="1:31" ht="15" x14ac:dyDescent="0.2">
      <c r="A427" s="3" t="s">
        <v>41483</v>
      </c>
      <c r="B427" s="3" t="s">
        <v>41482</v>
      </c>
      <c r="C427" s="4">
        <v>42618.944039351853</v>
      </c>
      <c r="D427" s="3" t="s">
        <v>7639</v>
      </c>
      <c r="E427" s="3"/>
      <c r="Y427" s="3" t="s">
        <v>11570</v>
      </c>
      <c r="AA427" s="3" t="s">
        <v>5</v>
      </c>
      <c r="AB427" s="3" t="s">
        <v>7697</v>
      </c>
      <c r="AE427" s="3"/>
    </row>
    <row r="428" spans="1:31" ht="15" x14ac:dyDescent="0.2">
      <c r="A428" s="3" t="s">
        <v>11431</v>
      </c>
      <c r="B428" s="3" t="s">
        <v>41477</v>
      </c>
      <c r="C428" s="4">
        <v>42618.944039351853</v>
      </c>
      <c r="D428" s="3" t="s">
        <v>7639</v>
      </c>
      <c r="E428" s="3" t="s">
        <v>39866</v>
      </c>
      <c r="J428" s="3" t="s">
        <v>41481</v>
      </c>
      <c r="V428" s="3" t="s">
        <v>11446</v>
      </c>
      <c r="X428" s="3" t="s">
        <v>41480</v>
      </c>
      <c r="AA428" s="3" t="s">
        <v>39148</v>
      </c>
      <c r="AB428" s="3" t="s">
        <v>7697</v>
      </c>
      <c r="AC428" s="3" t="s">
        <v>41479</v>
      </c>
      <c r="AD428" s="3" t="s">
        <v>41478</v>
      </c>
      <c r="AE428" s="3"/>
    </row>
    <row r="429" spans="1:31" ht="15" x14ac:dyDescent="0.2">
      <c r="A429" s="3" t="s">
        <v>41476</v>
      </c>
      <c r="B429" s="3" t="s">
        <v>41475</v>
      </c>
      <c r="C429" s="4">
        <v>42618.944039351853</v>
      </c>
      <c r="D429" s="3" t="s">
        <v>7639</v>
      </c>
      <c r="E429" s="3"/>
      <c r="AA429" s="3" t="s">
        <v>39119</v>
      </c>
      <c r="AB429" s="3" t="s">
        <v>7656</v>
      </c>
      <c r="AE429" s="3"/>
    </row>
    <row r="430" spans="1:31" ht="15" x14ac:dyDescent="0.2">
      <c r="A430" s="3" t="s">
        <v>41474</v>
      </c>
      <c r="B430" s="3" t="s">
        <v>41473</v>
      </c>
      <c r="C430" s="4">
        <v>42618.944039351853</v>
      </c>
      <c r="D430" s="3" t="s">
        <v>7639</v>
      </c>
      <c r="E430" s="3"/>
      <c r="Y430" s="3" t="s">
        <v>17624</v>
      </c>
      <c r="AA430" s="3" t="s">
        <v>5</v>
      </c>
      <c r="AB430" s="3" t="s">
        <v>7697</v>
      </c>
      <c r="AE430" s="3"/>
    </row>
    <row r="431" spans="1:31" ht="15" x14ac:dyDescent="0.2">
      <c r="A431" s="3" t="s">
        <v>41472</v>
      </c>
      <c r="B431" s="3" t="s">
        <v>41471</v>
      </c>
      <c r="C431" s="4">
        <v>42618.944039351853</v>
      </c>
      <c r="D431" s="3" t="s">
        <v>7639</v>
      </c>
      <c r="E431" s="3"/>
      <c r="AA431" s="3" t="s">
        <v>39119</v>
      </c>
      <c r="AB431" s="3" t="s">
        <v>7656</v>
      </c>
      <c r="AE431" s="3"/>
    </row>
    <row r="432" spans="1:31" ht="15" x14ac:dyDescent="0.2">
      <c r="A432" s="3" t="s">
        <v>41470</v>
      </c>
      <c r="B432" s="3" t="s">
        <v>41469</v>
      </c>
      <c r="C432" s="4">
        <v>42618.944039351853</v>
      </c>
      <c r="D432" s="3" t="s">
        <v>7639</v>
      </c>
      <c r="E432" s="3"/>
      <c r="Y432" s="3" t="s">
        <v>9836</v>
      </c>
      <c r="AA432" s="3" t="s">
        <v>5</v>
      </c>
      <c r="AB432" s="3" t="s">
        <v>7697</v>
      </c>
      <c r="AE432" s="3"/>
    </row>
    <row r="433" spans="1:31" ht="15" x14ac:dyDescent="0.2">
      <c r="A433" s="3" t="s">
        <v>41468</v>
      </c>
      <c r="B433" s="3" t="s">
        <v>41464</v>
      </c>
      <c r="C433" s="4">
        <v>42618.944039351853</v>
      </c>
      <c r="D433" s="3" t="s">
        <v>7639</v>
      </c>
      <c r="E433" s="3"/>
      <c r="J433" s="3" t="s">
        <v>41467</v>
      </c>
      <c r="X433" s="3" t="s">
        <v>22637</v>
      </c>
      <c r="AA433" s="3" t="s">
        <v>39148</v>
      </c>
      <c r="AB433" s="3" t="s">
        <v>7697</v>
      </c>
      <c r="AC433" s="3" t="s">
        <v>41466</v>
      </c>
      <c r="AD433" s="3" t="s">
        <v>41465</v>
      </c>
      <c r="AE433" s="3"/>
    </row>
    <row r="434" spans="1:31" ht="15" x14ac:dyDescent="0.2">
      <c r="A434" s="3" t="s">
        <v>41463</v>
      </c>
      <c r="B434" s="3" t="s">
        <v>41462</v>
      </c>
      <c r="C434" s="4">
        <v>42618.944039351853</v>
      </c>
      <c r="D434" s="3" t="s">
        <v>7639</v>
      </c>
      <c r="E434" s="3"/>
      <c r="AA434" s="3" t="s">
        <v>39119</v>
      </c>
      <c r="AB434" s="3" t="s">
        <v>7656</v>
      </c>
      <c r="AE434" s="3"/>
    </row>
    <row r="435" spans="1:31" ht="15" x14ac:dyDescent="0.2">
      <c r="A435" s="3" t="s">
        <v>41461</v>
      </c>
      <c r="B435" s="3" t="s">
        <v>41460</v>
      </c>
      <c r="C435" s="4">
        <v>42618.944039351853</v>
      </c>
      <c r="D435" s="3" t="s">
        <v>7639</v>
      </c>
      <c r="E435" s="3"/>
      <c r="AA435" s="3" t="s">
        <v>5</v>
      </c>
      <c r="AB435" s="3" t="s">
        <v>7697</v>
      </c>
      <c r="AE435" s="3"/>
    </row>
    <row r="436" spans="1:31" ht="15" x14ac:dyDescent="0.2">
      <c r="A436" s="3" t="s">
        <v>41459</v>
      </c>
      <c r="B436" s="3" t="s">
        <v>41458</v>
      </c>
      <c r="C436" s="4">
        <v>42618.944039351853</v>
      </c>
      <c r="D436" s="3" t="s">
        <v>7639</v>
      </c>
      <c r="E436" s="3"/>
      <c r="AA436" s="3" t="s">
        <v>39119</v>
      </c>
      <c r="AB436" s="3" t="s">
        <v>7656</v>
      </c>
      <c r="AE436" s="3"/>
    </row>
    <row r="437" spans="1:31" ht="15" x14ac:dyDescent="0.2">
      <c r="A437" s="3" t="s">
        <v>41457</v>
      </c>
      <c r="B437" s="3" t="s">
        <v>41453</v>
      </c>
      <c r="C437" s="4">
        <v>42618.944039351853</v>
      </c>
      <c r="D437" s="3" t="s">
        <v>7639</v>
      </c>
      <c r="E437" s="3"/>
      <c r="J437" s="3" t="s">
        <v>41456</v>
      </c>
      <c r="V437" s="3" t="s">
        <v>18717</v>
      </c>
      <c r="X437" s="3" t="s">
        <v>18717</v>
      </c>
      <c r="AA437" s="3" t="s">
        <v>39148</v>
      </c>
      <c r="AB437" s="3" t="s">
        <v>7697</v>
      </c>
      <c r="AC437" s="3" t="s">
        <v>41455</v>
      </c>
      <c r="AD437" s="3" t="s">
        <v>41454</v>
      </c>
      <c r="AE437" s="3"/>
    </row>
    <row r="438" spans="1:31" ht="15" x14ac:dyDescent="0.2">
      <c r="A438" s="3" t="s">
        <v>41452</v>
      </c>
      <c r="B438" s="3" t="s">
        <v>41451</v>
      </c>
      <c r="C438" s="4">
        <v>42618.944039351853</v>
      </c>
      <c r="D438" s="3" t="s">
        <v>7639</v>
      </c>
      <c r="E438" s="3"/>
      <c r="Y438" s="3" t="s">
        <v>12576</v>
      </c>
      <c r="AA438" s="3" t="s">
        <v>5</v>
      </c>
      <c r="AB438" s="3" t="s">
        <v>7697</v>
      </c>
      <c r="AE438" s="3"/>
    </row>
    <row r="439" spans="1:31" ht="15" x14ac:dyDescent="0.2">
      <c r="A439" s="3" t="s">
        <v>41450</v>
      </c>
      <c r="B439" s="3" t="s">
        <v>41449</v>
      </c>
      <c r="C439" s="4">
        <v>42618.944027777783</v>
      </c>
      <c r="D439" s="3" t="s">
        <v>7639</v>
      </c>
      <c r="E439" s="3"/>
      <c r="AA439" s="3" t="s">
        <v>39119</v>
      </c>
      <c r="AB439" s="3" t="s">
        <v>7656</v>
      </c>
      <c r="AE439" s="3"/>
    </row>
    <row r="440" spans="1:31" ht="15" x14ac:dyDescent="0.2">
      <c r="A440" s="3" t="s">
        <v>41448</v>
      </c>
      <c r="B440" s="3" t="s">
        <v>41447</v>
      </c>
      <c r="C440" s="4">
        <v>42618.944027777783</v>
      </c>
      <c r="D440" s="3" t="s">
        <v>7639</v>
      </c>
      <c r="E440" s="3"/>
      <c r="AA440" s="3" t="s">
        <v>39119</v>
      </c>
      <c r="AB440" s="3" t="s">
        <v>7656</v>
      </c>
      <c r="AE440" s="3"/>
    </row>
    <row r="441" spans="1:31" ht="15" x14ac:dyDescent="0.2">
      <c r="A441" s="3" t="s">
        <v>41446</v>
      </c>
      <c r="B441" s="3" t="s">
        <v>41442</v>
      </c>
      <c r="C441" s="4">
        <v>42618.944027777783</v>
      </c>
      <c r="D441" s="3" t="s">
        <v>7639</v>
      </c>
      <c r="E441" s="3"/>
      <c r="J441" s="3" t="s">
        <v>41445</v>
      </c>
      <c r="AA441" s="3" t="s">
        <v>39148</v>
      </c>
      <c r="AB441" s="3" t="s">
        <v>7697</v>
      </c>
      <c r="AC441" s="3" t="s">
        <v>41444</v>
      </c>
      <c r="AD441" s="3" t="s">
        <v>41443</v>
      </c>
      <c r="AE441" s="3"/>
    </row>
    <row r="442" spans="1:31" ht="15" x14ac:dyDescent="0.2">
      <c r="A442" s="3" t="s">
        <v>41441</v>
      </c>
      <c r="B442" s="3" t="s">
        <v>41440</v>
      </c>
      <c r="C442" s="4">
        <v>42618.944027777783</v>
      </c>
      <c r="D442" s="3" t="s">
        <v>7639</v>
      </c>
      <c r="E442" s="3"/>
      <c r="AA442" s="3" t="s">
        <v>39119</v>
      </c>
      <c r="AB442" s="3" t="s">
        <v>7656</v>
      </c>
      <c r="AE442" s="3"/>
    </row>
    <row r="443" spans="1:31" ht="15" x14ac:dyDescent="0.2">
      <c r="A443" s="3" t="s">
        <v>25607</v>
      </c>
      <c r="B443" s="3" t="s">
        <v>41437</v>
      </c>
      <c r="C443" s="4">
        <v>42618.944027777783</v>
      </c>
      <c r="D443" s="3" t="s">
        <v>7639</v>
      </c>
      <c r="E443" s="3"/>
      <c r="Z443" s="3" t="s">
        <v>41439</v>
      </c>
      <c r="AA443" s="3" t="s">
        <v>39224</v>
      </c>
      <c r="AB443" s="3" t="s">
        <v>7697</v>
      </c>
      <c r="AC443" s="3" t="s">
        <v>41438</v>
      </c>
      <c r="AE443" s="3"/>
    </row>
    <row r="444" spans="1:31" ht="15" x14ac:dyDescent="0.2">
      <c r="A444" s="3" t="s">
        <v>41436</v>
      </c>
      <c r="B444" s="3" t="s">
        <v>41435</v>
      </c>
      <c r="C444" s="4">
        <v>42618.944027777783</v>
      </c>
      <c r="D444" s="3" t="s">
        <v>7639</v>
      </c>
      <c r="E444" s="3"/>
      <c r="AA444" s="3" t="s">
        <v>39119</v>
      </c>
      <c r="AB444" s="3" t="s">
        <v>7656</v>
      </c>
      <c r="AE444" s="3"/>
    </row>
    <row r="445" spans="1:31" ht="15" x14ac:dyDescent="0.2">
      <c r="A445" s="3" t="s">
        <v>41434</v>
      </c>
      <c r="B445" s="3" t="s">
        <v>41433</v>
      </c>
      <c r="C445" s="4">
        <v>42618.944027777783</v>
      </c>
      <c r="D445" s="3" t="s">
        <v>7639</v>
      </c>
      <c r="E445" s="3"/>
      <c r="AA445" s="3" t="s">
        <v>39119</v>
      </c>
      <c r="AB445" s="3" t="s">
        <v>7656</v>
      </c>
      <c r="AE445" s="3"/>
    </row>
    <row r="446" spans="1:31" ht="15" x14ac:dyDescent="0.2">
      <c r="A446" s="3" t="s">
        <v>15687</v>
      </c>
      <c r="B446" s="3" t="s">
        <v>41430</v>
      </c>
      <c r="C446" s="4">
        <v>42618.944027777783</v>
      </c>
      <c r="D446" s="3" t="s">
        <v>7639</v>
      </c>
      <c r="E446" s="3"/>
      <c r="Z446" s="3" t="s">
        <v>41432</v>
      </c>
      <c r="AA446" s="3" t="s">
        <v>39224</v>
      </c>
      <c r="AB446" s="3" t="s">
        <v>7697</v>
      </c>
      <c r="AC446" s="3" t="s">
        <v>41431</v>
      </c>
      <c r="AE446" s="3"/>
    </row>
    <row r="447" spans="1:31" ht="15" x14ac:dyDescent="0.2">
      <c r="A447" s="3" t="s">
        <v>19148</v>
      </c>
      <c r="B447" s="3" t="s">
        <v>41426</v>
      </c>
      <c r="C447" s="4">
        <v>42618.944027777783</v>
      </c>
      <c r="D447" s="3" t="s">
        <v>7639</v>
      </c>
      <c r="E447" s="3"/>
      <c r="J447" s="3" t="s">
        <v>41429</v>
      </c>
      <c r="V447" s="3" t="s">
        <v>13296</v>
      </c>
      <c r="X447" s="3" t="s">
        <v>13296</v>
      </c>
      <c r="AA447" s="3" t="s">
        <v>39148</v>
      </c>
      <c r="AB447" s="3" t="s">
        <v>7697</v>
      </c>
      <c r="AC447" s="3" t="s">
        <v>41428</v>
      </c>
      <c r="AD447" s="3" t="s">
        <v>41427</v>
      </c>
      <c r="AE447" s="3"/>
    </row>
    <row r="448" spans="1:31" ht="15" x14ac:dyDescent="0.2">
      <c r="A448" s="3" t="s">
        <v>41425</v>
      </c>
      <c r="B448" s="3" t="s">
        <v>41424</v>
      </c>
      <c r="C448" s="4">
        <v>42618.944027777783</v>
      </c>
      <c r="D448" s="3" t="s">
        <v>7639</v>
      </c>
      <c r="E448" s="3"/>
      <c r="AA448" s="3" t="s">
        <v>39119</v>
      </c>
      <c r="AB448" s="3" t="s">
        <v>7656</v>
      </c>
      <c r="AE448" s="3"/>
    </row>
    <row r="449" spans="1:31" ht="15" x14ac:dyDescent="0.2">
      <c r="A449" s="3" t="s">
        <v>41423</v>
      </c>
      <c r="B449" s="3" t="s">
        <v>41422</v>
      </c>
      <c r="C449" s="4">
        <v>42618.944027777783</v>
      </c>
      <c r="D449" s="3" t="s">
        <v>7639</v>
      </c>
      <c r="E449" s="3"/>
      <c r="AA449" s="3" t="s">
        <v>39119</v>
      </c>
      <c r="AB449" s="3" t="s">
        <v>7656</v>
      </c>
      <c r="AE449" s="3"/>
    </row>
    <row r="450" spans="1:31" ht="15" x14ac:dyDescent="0.2">
      <c r="A450" s="3" t="s">
        <v>41421</v>
      </c>
      <c r="B450" s="3" t="s">
        <v>41420</v>
      </c>
      <c r="C450" s="4">
        <v>42618.944027777783</v>
      </c>
      <c r="D450" s="3" t="s">
        <v>7639</v>
      </c>
      <c r="E450" s="3"/>
      <c r="AA450" s="3" t="s">
        <v>5</v>
      </c>
      <c r="AB450" s="3" t="s">
        <v>28</v>
      </c>
      <c r="AE450" s="3"/>
    </row>
    <row r="451" spans="1:31" ht="15" x14ac:dyDescent="0.2">
      <c r="A451" s="3" t="s">
        <v>20985</v>
      </c>
      <c r="B451" s="3" t="s">
        <v>41417</v>
      </c>
      <c r="C451" s="4">
        <v>42618.944027777783</v>
      </c>
      <c r="D451" s="3" t="s">
        <v>7639</v>
      </c>
      <c r="E451" s="3"/>
      <c r="Y451" s="3" t="s">
        <v>20986</v>
      </c>
      <c r="Z451" s="3" t="s">
        <v>41419</v>
      </c>
      <c r="AA451" s="3" t="s">
        <v>5</v>
      </c>
      <c r="AB451" s="3" t="s">
        <v>7697</v>
      </c>
      <c r="AC451" s="3" t="s">
        <v>41418</v>
      </c>
      <c r="AE451" s="3"/>
    </row>
    <row r="452" spans="1:31" ht="15" x14ac:dyDescent="0.2">
      <c r="A452" s="3" t="s">
        <v>627</v>
      </c>
      <c r="B452" s="3" t="s">
        <v>41414</v>
      </c>
      <c r="C452" s="4">
        <v>42618.944027777783</v>
      </c>
      <c r="D452" s="3" t="s">
        <v>7639</v>
      </c>
      <c r="E452" s="3"/>
      <c r="Z452" s="3" t="s">
        <v>41416</v>
      </c>
      <c r="AA452" s="3" t="s">
        <v>39224</v>
      </c>
      <c r="AB452" s="3" t="s">
        <v>28</v>
      </c>
      <c r="AC452" s="3" t="s">
        <v>41415</v>
      </c>
      <c r="AE452" s="3"/>
    </row>
    <row r="453" spans="1:31" ht="15" x14ac:dyDescent="0.2">
      <c r="A453" s="3" t="s">
        <v>11511</v>
      </c>
      <c r="B453" s="3" t="s">
        <v>41410</v>
      </c>
      <c r="C453" s="4">
        <v>42618.944027777783</v>
      </c>
      <c r="D453" s="3" t="s">
        <v>7639</v>
      </c>
      <c r="E453" s="3" t="s">
        <v>39866</v>
      </c>
      <c r="J453" s="3" t="s">
        <v>41413</v>
      </c>
      <c r="V453" s="3" t="s">
        <v>11526</v>
      </c>
      <c r="X453" s="3" t="s">
        <v>11526</v>
      </c>
      <c r="AA453" s="3" t="s">
        <v>39148</v>
      </c>
      <c r="AB453" s="3" t="s">
        <v>7697</v>
      </c>
      <c r="AC453" s="3" t="s">
        <v>41412</v>
      </c>
      <c r="AD453" s="3" t="s">
        <v>41411</v>
      </c>
      <c r="AE453" s="3"/>
    </row>
    <row r="454" spans="1:31" ht="15" x14ac:dyDescent="0.2">
      <c r="A454" s="3" t="s">
        <v>3799</v>
      </c>
      <c r="B454" s="3" t="s">
        <v>41407</v>
      </c>
      <c r="C454" s="4">
        <v>42618.944016203714</v>
      </c>
      <c r="D454" s="3" t="s">
        <v>7639</v>
      </c>
      <c r="E454" s="3"/>
      <c r="Z454" s="3" t="s">
        <v>41409</v>
      </c>
      <c r="AA454" s="3" t="s">
        <v>39224</v>
      </c>
      <c r="AB454" s="3" t="s">
        <v>28</v>
      </c>
      <c r="AC454" s="3" t="s">
        <v>41408</v>
      </c>
      <c r="AE454" s="3"/>
    </row>
    <row r="455" spans="1:31" ht="15" x14ac:dyDescent="0.2">
      <c r="A455" s="3" t="s">
        <v>1899</v>
      </c>
      <c r="B455" s="3" t="s">
        <v>41404</v>
      </c>
      <c r="C455" s="4">
        <v>42618.944016203714</v>
      </c>
      <c r="D455" s="3" t="s">
        <v>7639</v>
      </c>
      <c r="E455" s="3"/>
      <c r="Z455" s="3" t="s">
        <v>41406</v>
      </c>
      <c r="AA455" s="3" t="s">
        <v>39224</v>
      </c>
      <c r="AB455" s="3" t="s">
        <v>28</v>
      </c>
      <c r="AC455" s="3" t="s">
        <v>41405</v>
      </c>
      <c r="AE455" s="3"/>
    </row>
    <row r="456" spans="1:31" ht="15" x14ac:dyDescent="0.2">
      <c r="A456" s="3" t="s">
        <v>14710</v>
      </c>
      <c r="B456" s="3" t="s">
        <v>41400</v>
      </c>
      <c r="C456" s="4">
        <v>42618.944016203714</v>
      </c>
      <c r="D456" s="3" t="s">
        <v>7639</v>
      </c>
      <c r="E456" s="3"/>
      <c r="J456" s="3" t="s">
        <v>41403</v>
      </c>
      <c r="V456" s="3" t="s">
        <v>14726</v>
      </c>
      <c r="X456" s="3" t="s">
        <v>14726</v>
      </c>
      <c r="AA456" s="3" t="s">
        <v>39148</v>
      </c>
      <c r="AB456" s="3" t="s">
        <v>7697</v>
      </c>
      <c r="AC456" s="3" t="s">
        <v>41402</v>
      </c>
      <c r="AD456" s="3" t="s">
        <v>41401</v>
      </c>
      <c r="AE456" s="3"/>
    </row>
    <row r="457" spans="1:31" ht="15" x14ac:dyDescent="0.2">
      <c r="A457" s="3" t="s">
        <v>41399</v>
      </c>
      <c r="B457" s="3" t="s">
        <v>41397</v>
      </c>
      <c r="C457" s="4">
        <v>42618.944016203714</v>
      </c>
      <c r="D457" s="3" t="s">
        <v>7639</v>
      </c>
      <c r="E457" s="3"/>
      <c r="J457" s="3" t="s">
        <v>41398</v>
      </c>
      <c r="AA457" s="3" t="s">
        <v>39119</v>
      </c>
      <c r="AB457" s="3" t="s">
        <v>8326</v>
      </c>
      <c r="AE457" s="3"/>
    </row>
    <row r="458" spans="1:31" ht="15" x14ac:dyDescent="0.2">
      <c r="A458" s="3" t="s">
        <v>101</v>
      </c>
      <c r="B458" s="3" t="s">
        <v>41394</v>
      </c>
      <c r="C458" s="4">
        <v>42618.944016203714</v>
      </c>
      <c r="D458" s="3" t="s">
        <v>7639</v>
      </c>
      <c r="E458" s="3"/>
      <c r="Z458" s="3" t="s">
        <v>41396</v>
      </c>
      <c r="AA458" s="3" t="s">
        <v>39224</v>
      </c>
      <c r="AB458" s="3" t="s">
        <v>28</v>
      </c>
      <c r="AC458" s="3" t="s">
        <v>41395</v>
      </c>
      <c r="AE458" s="3"/>
    </row>
    <row r="459" spans="1:31" ht="15" x14ac:dyDescent="0.2">
      <c r="A459" s="3" t="s">
        <v>324</v>
      </c>
      <c r="B459" s="3" t="s">
        <v>41391</v>
      </c>
      <c r="C459" s="4">
        <v>42618.944016203714</v>
      </c>
      <c r="D459" s="3" t="s">
        <v>7639</v>
      </c>
      <c r="E459" s="3"/>
      <c r="Z459" s="3" t="s">
        <v>41393</v>
      </c>
      <c r="AA459" s="3" t="s">
        <v>39224</v>
      </c>
      <c r="AB459" s="3" t="s">
        <v>28</v>
      </c>
      <c r="AC459" s="3" t="s">
        <v>41392</v>
      </c>
      <c r="AE459" s="3"/>
    </row>
    <row r="460" spans="1:31" ht="15" x14ac:dyDescent="0.2">
      <c r="A460" s="3" t="s">
        <v>41390</v>
      </c>
      <c r="B460" s="3" t="s">
        <v>41386</v>
      </c>
      <c r="C460" s="4">
        <v>42618.944016203714</v>
      </c>
      <c r="D460" s="3" t="s">
        <v>7639</v>
      </c>
      <c r="E460" s="3" t="s">
        <v>40246</v>
      </c>
      <c r="J460" s="3" t="s">
        <v>41389</v>
      </c>
      <c r="AA460" s="3" t="s">
        <v>39148</v>
      </c>
      <c r="AB460" s="3" t="s">
        <v>7697</v>
      </c>
      <c r="AC460" s="3" t="s">
        <v>41388</v>
      </c>
      <c r="AD460" s="3" t="s">
        <v>41387</v>
      </c>
      <c r="AE460" s="3"/>
    </row>
    <row r="461" spans="1:31" ht="15" x14ac:dyDescent="0.2">
      <c r="A461" s="3" t="s">
        <v>2180</v>
      </c>
      <c r="B461" s="3" t="s">
        <v>41383</v>
      </c>
      <c r="C461" s="4">
        <v>42618.944016203714</v>
      </c>
      <c r="D461" s="3" t="s">
        <v>7639</v>
      </c>
      <c r="E461" s="3"/>
      <c r="Z461" s="3" t="s">
        <v>41385</v>
      </c>
      <c r="AA461" s="3" t="s">
        <v>39224</v>
      </c>
      <c r="AB461" s="3" t="s">
        <v>28</v>
      </c>
      <c r="AC461" s="3" t="s">
        <v>41384</v>
      </c>
      <c r="AE461" s="3"/>
    </row>
    <row r="462" spans="1:31" ht="15" x14ac:dyDescent="0.2">
      <c r="A462" s="3" t="s">
        <v>515</v>
      </c>
      <c r="B462" s="3" t="s">
        <v>41380</v>
      </c>
      <c r="C462" s="4">
        <v>42618.944016203714</v>
      </c>
      <c r="D462" s="3" t="s">
        <v>7639</v>
      </c>
      <c r="E462" s="3"/>
      <c r="Z462" s="3" t="s">
        <v>41382</v>
      </c>
      <c r="AA462" s="3" t="s">
        <v>39224</v>
      </c>
      <c r="AB462" s="3" t="s">
        <v>28</v>
      </c>
      <c r="AC462" s="3" t="s">
        <v>41381</v>
      </c>
      <c r="AE462" s="3"/>
    </row>
    <row r="463" spans="1:31" ht="15" x14ac:dyDescent="0.2">
      <c r="A463" s="3" t="s">
        <v>41379</v>
      </c>
      <c r="B463" s="3" t="s">
        <v>41374</v>
      </c>
      <c r="C463" s="4">
        <v>42618.944016203714</v>
      </c>
      <c r="D463" s="3" t="s">
        <v>7639</v>
      </c>
      <c r="E463" s="3" t="s">
        <v>40246</v>
      </c>
      <c r="J463" s="3" t="s">
        <v>41378</v>
      </c>
      <c r="V463" s="3" t="s">
        <v>9634</v>
      </c>
      <c r="X463" s="3" t="s">
        <v>41377</v>
      </c>
      <c r="AA463" s="3" t="s">
        <v>39148</v>
      </c>
      <c r="AB463" s="3" t="s">
        <v>7697</v>
      </c>
      <c r="AC463" s="3" t="s">
        <v>41376</v>
      </c>
      <c r="AD463" s="3" t="s">
        <v>41375</v>
      </c>
      <c r="AE463" s="3"/>
    </row>
    <row r="464" spans="1:31" ht="15" x14ac:dyDescent="0.2">
      <c r="A464" s="3" t="s">
        <v>983</v>
      </c>
      <c r="B464" s="3" t="s">
        <v>41371</v>
      </c>
      <c r="C464" s="4">
        <v>42618.944016203714</v>
      </c>
      <c r="D464" s="3" t="s">
        <v>7639</v>
      </c>
      <c r="E464" s="3"/>
      <c r="Z464" s="3" t="s">
        <v>41373</v>
      </c>
      <c r="AA464" s="3" t="s">
        <v>39224</v>
      </c>
      <c r="AB464" s="3" t="s">
        <v>28</v>
      </c>
      <c r="AC464" s="3" t="s">
        <v>41372</v>
      </c>
      <c r="AE464" s="3"/>
    </row>
    <row r="465" spans="1:31" ht="15" x14ac:dyDescent="0.2">
      <c r="A465" s="3" t="s">
        <v>862</v>
      </c>
      <c r="B465" s="3" t="s">
        <v>41369</v>
      </c>
      <c r="C465" s="4">
        <v>42618.944016203714</v>
      </c>
      <c r="D465" s="3" t="s">
        <v>7639</v>
      </c>
      <c r="E465" s="3"/>
      <c r="Z465" s="3" t="s">
        <v>30416</v>
      </c>
      <c r="AA465" s="3" t="s">
        <v>39224</v>
      </c>
      <c r="AB465" s="3" t="s">
        <v>28</v>
      </c>
      <c r="AC465" s="3" t="s">
        <v>41370</v>
      </c>
      <c r="AE465" s="3"/>
    </row>
    <row r="466" spans="1:31" ht="15" x14ac:dyDescent="0.2">
      <c r="A466" s="3" t="s">
        <v>1579</v>
      </c>
      <c r="B466" s="3" t="s">
        <v>41366</v>
      </c>
      <c r="C466" s="4">
        <v>42618.944016203714</v>
      </c>
      <c r="D466" s="3" t="s">
        <v>7639</v>
      </c>
      <c r="E466" s="3"/>
      <c r="Z466" s="3" t="s">
        <v>41368</v>
      </c>
      <c r="AA466" s="3" t="s">
        <v>39224</v>
      </c>
      <c r="AB466" s="3" t="s">
        <v>28</v>
      </c>
      <c r="AC466" s="3" t="s">
        <v>41367</v>
      </c>
      <c r="AE466" s="3"/>
    </row>
    <row r="467" spans="1:31" ht="15" x14ac:dyDescent="0.2">
      <c r="A467" s="3" t="s">
        <v>41365</v>
      </c>
      <c r="B467" s="3" t="s">
        <v>41361</v>
      </c>
      <c r="C467" s="4">
        <v>42618.944016203714</v>
      </c>
      <c r="D467" s="3" t="s">
        <v>7639</v>
      </c>
      <c r="E467" s="3" t="s">
        <v>40246</v>
      </c>
      <c r="J467" s="3" t="s">
        <v>41364</v>
      </c>
      <c r="AA467" s="3" t="s">
        <v>39148</v>
      </c>
      <c r="AB467" s="3" t="s">
        <v>7697</v>
      </c>
      <c r="AC467" s="3" t="s">
        <v>41363</v>
      </c>
      <c r="AD467" s="3" t="s">
        <v>41362</v>
      </c>
      <c r="AE467" s="3"/>
    </row>
    <row r="468" spans="1:31" ht="15" x14ac:dyDescent="0.2">
      <c r="A468" s="3" t="s">
        <v>214</v>
      </c>
      <c r="B468" s="3" t="s">
        <v>41358</v>
      </c>
      <c r="C468" s="4">
        <v>42618.944016203714</v>
      </c>
      <c r="D468" s="3" t="s">
        <v>7639</v>
      </c>
      <c r="E468" s="3"/>
      <c r="Z468" s="3" t="s">
        <v>41360</v>
      </c>
      <c r="AA468" s="3" t="s">
        <v>39224</v>
      </c>
      <c r="AB468" s="3" t="s">
        <v>28</v>
      </c>
      <c r="AC468" s="3" t="s">
        <v>41359</v>
      </c>
      <c r="AE468" s="3"/>
    </row>
    <row r="469" spans="1:31" ht="15" x14ac:dyDescent="0.2">
      <c r="A469" s="3" t="s">
        <v>1845</v>
      </c>
      <c r="B469" s="3" t="s">
        <v>41355</v>
      </c>
      <c r="C469" s="4">
        <v>42618.944016203714</v>
      </c>
      <c r="D469" s="3" t="s">
        <v>7639</v>
      </c>
      <c r="E469" s="3"/>
      <c r="Z469" s="3" t="s">
        <v>41357</v>
      </c>
      <c r="AA469" s="3" t="s">
        <v>39224</v>
      </c>
      <c r="AB469" s="3" t="s">
        <v>28</v>
      </c>
      <c r="AC469" s="3" t="s">
        <v>41356</v>
      </c>
      <c r="AE469" s="3"/>
    </row>
    <row r="470" spans="1:31" ht="15" x14ac:dyDescent="0.2">
      <c r="A470" s="3" t="s">
        <v>970</v>
      </c>
      <c r="B470" s="3" t="s">
        <v>41352</v>
      </c>
      <c r="C470" s="4">
        <v>42618.944016203714</v>
      </c>
      <c r="D470" s="3" t="s">
        <v>7639</v>
      </c>
      <c r="E470" s="3"/>
      <c r="Z470" s="3" t="s">
        <v>41354</v>
      </c>
      <c r="AA470" s="3" t="s">
        <v>39224</v>
      </c>
      <c r="AB470" s="3" t="s">
        <v>28</v>
      </c>
      <c r="AC470" s="3" t="s">
        <v>41353</v>
      </c>
      <c r="AE470" s="3"/>
    </row>
    <row r="471" spans="1:31" ht="15" x14ac:dyDescent="0.2">
      <c r="A471" s="3" t="s">
        <v>41351</v>
      </c>
      <c r="B471" s="3" t="s">
        <v>41347</v>
      </c>
      <c r="C471" s="4">
        <v>42618.944004629629</v>
      </c>
      <c r="D471" s="3" t="s">
        <v>7639</v>
      </c>
      <c r="E471" s="3" t="s">
        <v>40246</v>
      </c>
      <c r="J471" s="3" t="s">
        <v>41350</v>
      </c>
      <c r="V471" s="3" t="s">
        <v>11874</v>
      </c>
      <c r="X471" s="3" t="s">
        <v>11874</v>
      </c>
      <c r="AA471" s="3" t="s">
        <v>39148</v>
      </c>
      <c r="AB471" s="3" t="s">
        <v>7697</v>
      </c>
      <c r="AC471" s="3" t="s">
        <v>41349</v>
      </c>
      <c r="AD471" s="3" t="s">
        <v>41348</v>
      </c>
      <c r="AE471" s="3"/>
    </row>
    <row r="472" spans="1:31" ht="15" x14ac:dyDescent="0.2">
      <c r="A472" s="3" t="s">
        <v>41346</v>
      </c>
      <c r="B472" s="3" t="s">
        <v>41344</v>
      </c>
      <c r="C472" s="4">
        <v>42618.944004629629</v>
      </c>
      <c r="D472" s="3" t="s">
        <v>7639</v>
      </c>
      <c r="E472" s="3"/>
      <c r="J472" s="3" t="s">
        <v>41345</v>
      </c>
      <c r="AA472" s="3" t="s">
        <v>39119</v>
      </c>
      <c r="AB472" s="3" t="s">
        <v>8326</v>
      </c>
      <c r="AE472" s="3"/>
    </row>
    <row r="473" spans="1:31" ht="15" x14ac:dyDescent="0.2">
      <c r="A473" s="3" t="s">
        <v>11959</v>
      </c>
      <c r="B473" s="3" t="s">
        <v>41339</v>
      </c>
      <c r="C473" s="4">
        <v>42618.944004629629</v>
      </c>
      <c r="D473" s="3" t="s">
        <v>7639</v>
      </c>
      <c r="E473" s="3" t="s">
        <v>40246</v>
      </c>
      <c r="J473" s="3" t="s">
        <v>41343</v>
      </c>
      <c r="V473" s="3" t="s">
        <v>11973</v>
      </c>
      <c r="X473" s="3" t="s">
        <v>41342</v>
      </c>
      <c r="AA473" s="3" t="s">
        <v>39148</v>
      </c>
      <c r="AB473" s="3" t="s">
        <v>7697</v>
      </c>
      <c r="AC473" s="3" t="s">
        <v>41341</v>
      </c>
      <c r="AD473" s="3" t="s">
        <v>41340</v>
      </c>
      <c r="AE473" s="3"/>
    </row>
    <row r="474" spans="1:31" ht="15" x14ac:dyDescent="0.2">
      <c r="A474" s="3" t="s">
        <v>41338</v>
      </c>
      <c r="B474" s="3" t="s">
        <v>41333</v>
      </c>
      <c r="C474" s="4">
        <v>42618.944004629629</v>
      </c>
      <c r="D474" s="3" t="s">
        <v>7639</v>
      </c>
      <c r="E474" s="3" t="s">
        <v>40246</v>
      </c>
      <c r="J474" s="3" t="s">
        <v>41337</v>
      </c>
      <c r="V474" s="3" t="s">
        <v>18717</v>
      </c>
      <c r="X474" s="3" t="s">
        <v>41336</v>
      </c>
      <c r="AA474" s="3" t="s">
        <v>39148</v>
      </c>
      <c r="AB474" s="3" t="s">
        <v>7697</v>
      </c>
      <c r="AC474" s="3" t="s">
        <v>41335</v>
      </c>
      <c r="AD474" s="3" t="s">
        <v>41334</v>
      </c>
      <c r="AE474" s="3"/>
    </row>
    <row r="475" spans="1:31" ht="15" x14ac:dyDescent="0.2">
      <c r="A475" s="3" t="s">
        <v>41332</v>
      </c>
      <c r="B475" s="3" t="s">
        <v>41330</v>
      </c>
      <c r="C475" s="4">
        <v>42618.944004629629</v>
      </c>
      <c r="D475" s="3" t="s">
        <v>7639</v>
      </c>
      <c r="E475" s="3"/>
      <c r="J475" s="3" t="s">
        <v>41331</v>
      </c>
      <c r="AA475" s="3" t="s">
        <v>39119</v>
      </c>
      <c r="AB475" s="3" t="s">
        <v>8326</v>
      </c>
      <c r="AE475" s="3"/>
    </row>
    <row r="476" spans="1:31" ht="15" x14ac:dyDescent="0.2">
      <c r="A476" s="3" t="s">
        <v>41329</v>
      </c>
      <c r="B476" s="3" t="s">
        <v>41327</v>
      </c>
      <c r="C476" s="4">
        <v>42618.944004629629</v>
      </c>
      <c r="D476" s="3" t="s">
        <v>7639</v>
      </c>
      <c r="E476" s="3"/>
      <c r="J476" s="3" t="s">
        <v>41328</v>
      </c>
      <c r="AA476" s="3" t="s">
        <v>39119</v>
      </c>
      <c r="AB476" s="3" t="s">
        <v>8326</v>
      </c>
      <c r="AE476" s="3"/>
    </row>
    <row r="477" spans="1:31" ht="15" x14ac:dyDescent="0.2">
      <c r="A477" s="3" t="s">
        <v>10913</v>
      </c>
      <c r="B477" s="3" t="s">
        <v>41323</v>
      </c>
      <c r="C477" s="4">
        <v>42618.944004629629</v>
      </c>
      <c r="D477" s="3" t="s">
        <v>7639</v>
      </c>
      <c r="E477" s="3" t="s">
        <v>40852</v>
      </c>
      <c r="J477" s="3" t="s">
        <v>41326</v>
      </c>
      <c r="V477" s="3" t="s">
        <v>10928</v>
      </c>
      <c r="X477" s="3" t="s">
        <v>10928</v>
      </c>
      <c r="AA477" s="3" t="s">
        <v>39148</v>
      </c>
      <c r="AB477" s="3" t="s">
        <v>7697</v>
      </c>
      <c r="AC477" s="3" t="s">
        <v>41325</v>
      </c>
      <c r="AD477" s="3" t="s">
        <v>41324</v>
      </c>
      <c r="AE477" s="3"/>
    </row>
    <row r="478" spans="1:31" ht="15" x14ac:dyDescent="0.2">
      <c r="A478" s="3" t="s">
        <v>18978</v>
      </c>
      <c r="B478" s="3" t="s">
        <v>41321</v>
      </c>
      <c r="C478" s="4">
        <v>42618.944004629629</v>
      </c>
      <c r="D478" s="3" t="s">
        <v>7639</v>
      </c>
      <c r="E478" s="3"/>
      <c r="J478" s="3" t="s">
        <v>41322</v>
      </c>
      <c r="Z478" s="3" t="s">
        <v>18975</v>
      </c>
      <c r="AA478" s="3" t="s">
        <v>39119</v>
      </c>
      <c r="AB478" s="3" t="s">
        <v>8326</v>
      </c>
      <c r="AE478" s="3"/>
    </row>
    <row r="479" spans="1:31" ht="15" x14ac:dyDescent="0.2">
      <c r="A479" s="3" t="s">
        <v>41320</v>
      </c>
      <c r="B479" s="3" t="s">
        <v>41318</v>
      </c>
      <c r="C479" s="4">
        <v>42618.944004629629</v>
      </c>
      <c r="D479" s="3" t="s">
        <v>7639</v>
      </c>
      <c r="E479" s="3"/>
      <c r="J479" s="3" t="s">
        <v>41319</v>
      </c>
      <c r="AA479" s="3" t="s">
        <v>39119</v>
      </c>
      <c r="AB479" s="3" t="s">
        <v>8326</v>
      </c>
      <c r="AE479" s="3"/>
    </row>
    <row r="480" spans="1:31" ht="15" x14ac:dyDescent="0.2">
      <c r="A480" s="3" t="s">
        <v>12338</v>
      </c>
      <c r="B480" s="3" t="s">
        <v>41314</v>
      </c>
      <c r="C480" s="4">
        <v>42618.944004629629</v>
      </c>
      <c r="D480" s="3" t="s">
        <v>7639</v>
      </c>
      <c r="E480" s="3" t="s">
        <v>40852</v>
      </c>
      <c r="J480" s="3" t="s">
        <v>41317</v>
      </c>
      <c r="V480" s="3" t="s">
        <v>12352</v>
      </c>
      <c r="X480" s="3" t="s">
        <v>12352</v>
      </c>
      <c r="AA480" s="3" t="s">
        <v>39148</v>
      </c>
      <c r="AB480" s="3" t="s">
        <v>7697</v>
      </c>
      <c r="AC480" s="3" t="s">
        <v>41316</v>
      </c>
      <c r="AD480" s="3" t="s">
        <v>41315</v>
      </c>
      <c r="AE480" s="3"/>
    </row>
    <row r="481" spans="1:31" ht="15" x14ac:dyDescent="0.2">
      <c r="A481" s="3" t="s">
        <v>41313</v>
      </c>
      <c r="B481" s="3" t="s">
        <v>41311</v>
      </c>
      <c r="C481" s="4">
        <v>42618.944004629629</v>
      </c>
      <c r="D481" s="3" t="s">
        <v>7639</v>
      </c>
      <c r="E481" s="3"/>
      <c r="J481" s="3" t="s">
        <v>41312</v>
      </c>
      <c r="AA481" s="3" t="s">
        <v>39119</v>
      </c>
      <c r="AB481" s="3" t="s">
        <v>8326</v>
      </c>
      <c r="AE481" s="3"/>
    </row>
    <row r="482" spans="1:31" ht="15" x14ac:dyDescent="0.2">
      <c r="A482" s="3" t="s">
        <v>41310</v>
      </c>
      <c r="B482" s="3" t="s">
        <v>41308</v>
      </c>
      <c r="C482" s="4">
        <v>42618.944004629629</v>
      </c>
      <c r="D482" s="3" t="s">
        <v>7639</v>
      </c>
      <c r="E482" s="3"/>
      <c r="J482" s="3" t="s">
        <v>41309</v>
      </c>
      <c r="AA482" s="3" t="s">
        <v>39119</v>
      </c>
      <c r="AB482" s="3" t="s">
        <v>8326</v>
      </c>
      <c r="AE482" s="3"/>
    </row>
    <row r="483" spans="1:31" ht="15" x14ac:dyDescent="0.2">
      <c r="A483" s="3" t="s">
        <v>41307</v>
      </c>
      <c r="B483" s="3" t="s">
        <v>41303</v>
      </c>
      <c r="C483" s="4">
        <v>42618.944004629629</v>
      </c>
      <c r="D483" s="3" t="s">
        <v>7639</v>
      </c>
      <c r="E483" s="3" t="s">
        <v>40852</v>
      </c>
      <c r="J483" s="3" t="s">
        <v>41306</v>
      </c>
      <c r="AA483" s="3" t="s">
        <v>39148</v>
      </c>
      <c r="AB483" s="3" t="s">
        <v>7697</v>
      </c>
      <c r="AC483" s="3" t="s">
        <v>41305</v>
      </c>
      <c r="AD483" s="3" t="s">
        <v>41304</v>
      </c>
      <c r="AE483" s="3"/>
    </row>
    <row r="484" spans="1:31" ht="15" x14ac:dyDescent="0.2">
      <c r="A484" s="3" t="s">
        <v>41302</v>
      </c>
      <c r="B484" s="3" t="s">
        <v>41300</v>
      </c>
      <c r="C484" s="4">
        <v>42618.943993055553</v>
      </c>
      <c r="D484" s="3" t="s">
        <v>7639</v>
      </c>
      <c r="E484" s="3"/>
      <c r="J484" s="3" t="s">
        <v>41301</v>
      </c>
      <c r="AA484" s="3" t="s">
        <v>39119</v>
      </c>
      <c r="AB484" s="3" t="s">
        <v>8326</v>
      </c>
      <c r="AE484" s="3"/>
    </row>
    <row r="485" spans="1:31" ht="15" x14ac:dyDescent="0.2">
      <c r="A485" s="3" t="s">
        <v>27803</v>
      </c>
      <c r="B485" s="3" t="s">
        <v>41295</v>
      </c>
      <c r="C485" s="4">
        <v>42618.943993055553</v>
      </c>
      <c r="D485" s="3" t="s">
        <v>7639</v>
      </c>
      <c r="E485" s="3" t="s">
        <v>40852</v>
      </c>
      <c r="J485" s="3" t="s">
        <v>41299</v>
      </c>
      <c r="V485" s="3" t="s">
        <v>22637</v>
      </c>
      <c r="X485" s="3" t="s">
        <v>41298</v>
      </c>
      <c r="AA485" s="3" t="s">
        <v>39148</v>
      </c>
      <c r="AB485" s="3" t="s">
        <v>7697</v>
      </c>
      <c r="AC485" s="3" t="s">
        <v>41297</v>
      </c>
      <c r="AD485" s="3" t="s">
        <v>41296</v>
      </c>
      <c r="AE485" s="3"/>
    </row>
    <row r="486" spans="1:31" ht="15" x14ac:dyDescent="0.2">
      <c r="A486" s="3" t="s">
        <v>41294</v>
      </c>
      <c r="B486" s="3" t="s">
        <v>41292</v>
      </c>
      <c r="C486" s="4">
        <v>42618.943993055553</v>
      </c>
      <c r="D486" s="3" t="s">
        <v>7639</v>
      </c>
      <c r="E486" s="3"/>
      <c r="J486" s="3" t="s">
        <v>41293</v>
      </c>
      <c r="AA486" s="3" t="s">
        <v>39119</v>
      </c>
      <c r="AB486" s="3" t="s">
        <v>8326</v>
      </c>
      <c r="AE486" s="3"/>
    </row>
    <row r="487" spans="1:31" ht="15" x14ac:dyDescent="0.2">
      <c r="A487" s="3" t="s">
        <v>15139</v>
      </c>
      <c r="B487" s="3" t="s">
        <v>41287</v>
      </c>
      <c r="C487" s="4">
        <v>42618.943993055553</v>
      </c>
      <c r="D487" s="3" t="s">
        <v>7639</v>
      </c>
      <c r="E487" s="3" t="s">
        <v>39850</v>
      </c>
      <c r="I487" s="3" t="s">
        <v>41291</v>
      </c>
      <c r="J487" s="3" t="s">
        <v>41290</v>
      </c>
      <c r="V487" s="3" t="s">
        <v>8699</v>
      </c>
      <c r="W487" s="3" t="s">
        <v>8699</v>
      </c>
      <c r="X487" s="3" t="s">
        <v>41289</v>
      </c>
      <c r="AA487" s="3" t="s">
        <v>39148</v>
      </c>
      <c r="AB487" s="3" t="s">
        <v>7697</v>
      </c>
      <c r="AC487" s="3" t="s">
        <v>36371</v>
      </c>
      <c r="AD487" s="3" t="s">
        <v>41288</v>
      </c>
      <c r="AE487" s="3"/>
    </row>
    <row r="488" spans="1:31" ht="15" x14ac:dyDescent="0.2">
      <c r="A488" s="3" t="s">
        <v>41286</v>
      </c>
      <c r="B488" s="3" t="s">
        <v>41284</v>
      </c>
      <c r="C488" s="4">
        <v>42618.943993055553</v>
      </c>
      <c r="D488" s="3" t="s">
        <v>7639</v>
      </c>
      <c r="E488" s="3"/>
      <c r="J488" s="3" t="s">
        <v>41285</v>
      </c>
      <c r="AA488" s="3" t="s">
        <v>39119</v>
      </c>
      <c r="AB488" s="3" t="s">
        <v>8326</v>
      </c>
      <c r="AE488" s="3"/>
    </row>
    <row r="489" spans="1:31" ht="15" x14ac:dyDescent="0.2">
      <c r="A489" s="3" t="s">
        <v>41283</v>
      </c>
      <c r="B489" s="3" t="s">
        <v>41281</v>
      </c>
      <c r="C489" s="4">
        <v>42618.943993055553</v>
      </c>
      <c r="D489" s="3" t="s">
        <v>7639</v>
      </c>
      <c r="E489" s="3"/>
      <c r="J489" s="3" t="s">
        <v>41282</v>
      </c>
      <c r="AA489" s="3" t="s">
        <v>39119</v>
      </c>
      <c r="AB489" s="3" t="s">
        <v>8326</v>
      </c>
      <c r="AE489" s="3"/>
    </row>
    <row r="490" spans="1:31" ht="15" x14ac:dyDescent="0.2">
      <c r="A490" s="3" t="s">
        <v>41280</v>
      </c>
      <c r="B490" s="3" t="s">
        <v>41278</v>
      </c>
      <c r="C490" s="4">
        <v>42618.943993055553</v>
      </c>
      <c r="D490" s="3" t="s">
        <v>7639</v>
      </c>
      <c r="E490" s="3"/>
      <c r="J490" s="3" t="s">
        <v>41279</v>
      </c>
      <c r="AA490" s="3" t="s">
        <v>39119</v>
      </c>
      <c r="AB490" s="3" t="s">
        <v>8326</v>
      </c>
      <c r="AE490" s="3"/>
    </row>
    <row r="491" spans="1:31" ht="15" x14ac:dyDescent="0.2">
      <c r="A491" s="3" t="s">
        <v>41277</v>
      </c>
      <c r="B491" s="3" t="s">
        <v>41275</v>
      </c>
      <c r="C491" s="4">
        <v>42618.943993055553</v>
      </c>
      <c r="D491" s="3" t="s">
        <v>7639</v>
      </c>
      <c r="E491" s="3"/>
      <c r="J491" s="3" t="s">
        <v>41276</v>
      </c>
      <c r="AA491" s="3" t="s">
        <v>39119</v>
      </c>
      <c r="AB491" s="3" t="s">
        <v>8326</v>
      </c>
      <c r="AE491" s="3"/>
    </row>
    <row r="492" spans="1:31" ht="15" x14ac:dyDescent="0.2">
      <c r="A492" s="3" t="s">
        <v>41274</v>
      </c>
      <c r="B492" s="3" t="s">
        <v>41272</v>
      </c>
      <c r="C492" s="4">
        <v>42618.943993055553</v>
      </c>
      <c r="D492" s="3" t="s">
        <v>7639</v>
      </c>
      <c r="E492" s="3"/>
      <c r="J492" s="3" t="s">
        <v>41273</v>
      </c>
      <c r="AA492" s="3" t="s">
        <v>39119</v>
      </c>
      <c r="AB492" s="3" t="s">
        <v>8326</v>
      </c>
      <c r="AE492" s="3"/>
    </row>
    <row r="493" spans="1:31" ht="15" x14ac:dyDescent="0.2">
      <c r="A493" s="3" t="s">
        <v>41271</v>
      </c>
      <c r="B493" s="3" t="s">
        <v>41269</v>
      </c>
      <c r="C493" s="4">
        <v>42618.943993055553</v>
      </c>
      <c r="D493" s="3" t="s">
        <v>7639</v>
      </c>
      <c r="E493" s="3"/>
      <c r="J493" s="3" t="s">
        <v>41270</v>
      </c>
      <c r="AA493" s="3" t="s">
        <v>39119</v>
      </c>
      <c r="AB493" s="3" t="s">
        <v>8326</v>
      </c>
      <c r="AE493" s="3"/>
    </row>
    <row r="494" spans="1:31" ht="15" x14ac:dyDescent="0.2">
      <c r="A494" s="3" t="s">
        <v>41268</v>
      </c>
      <c r="B494" s="3" t="s">
        <v>41266</v>
      </c>
      <c r="C494" s="4">
        <v>42618.943993055553</v>
      </c>
      <c r="D494" s="3" t="s">
        <v>7639</v>
      </c>
      <c r="E494" s="3"/>
      <c r="J494" s="3" t="s">
        <v>41267</v>
      </c>
      <c r="AA494" s="3" t="s">
        <v>39119</v>
      </c>
      <c r="AB494" s="3" t="s">
        <v>8326</v>
      </c>
      <c r="AE494" s="3"/>
    </row>
    <row r="495" spans="1:31" ht="15" x14ac:dyDescent="0.2">
      <c r="A495" s="3" t="s">
        <v>41265</v>
      </c>
      <c r="B495" s="3" t="s">
        <v>41259</v>
      </c>
      <c r="C495" s="4">
        <v>42618.943993055553</v>
      </c>
      <c r="D495" s="3" t="s">
        <v>7639</v>
      </c>
      <c r="E495" s="3" t="s">
        <v>39850</v>
      </c>
      <c r="I495" s="3" t="s">
        <v>41264</v>
      </c>
      <c r="J495" s="3" t="s">
        <v>41263</v>
      </c>
      <c r="V495" s="3" t="s">
        <v>39039</v>
      </c>
      <c r="X495" s="3" t="s">
        <v>41262</v>
      </c>
      <c r="AA495" s="3" t="s">
        <v>39148</v>
      </c>
      <c r="AB495" s="3" t="s">
        <v>28</v>
      </c>
      <c r="AC495" s="3" t="s">
        <v>41261</v>
      </c>
      <c r="AD495" s="3" t="s">
        <v>41260</v>
      </c>
      <c r="AE495" s="3"/>
    </row>
    <row r="496" spans="1:31" ht="15" x14ac:dyDescent="0.2">
      <c r="A496" s="3" t="s">
        <v>41258</v>
      </c>
      <c r="B496" s="3" t="s">
        <v>41256</v>
      </c>
      <c r="C496" s="4">
        <v>42618.943993055553</v>
      </c>
      <c r="D496" s="3" t="s">
        <v>7639</v>
      </c>
      <c r="E496" s="3"/>
      <c r="J496" s="3" t="s">
        <v>41257</v>
      </c>
      <c r="AA496" s="3" t="s">
        <v>39119</v>
      </c>
      <c r="AB496" s="3" t="s">
        <v>8326</v>
      </c>
      <c r="AE496" s="3"/>
    </row>
    <row r="497" spans="1:31" ht="15" x14ac:dyDescent="0.2">
      <c r="A497" s="3" t="s">
        <v>41255</v>
      </c>
      <c r="B497" s="3" t="s">
        <v>41253</v>
      </c>
      <c r="C497" s="4">
        <v>42618.943993055553</v>
      </c>
      <c r="D497" s="3" t="s">
        <v>7639</v>
      </c>
      <c r="E497" s="3"/>
      <c r="J497" s="3" t="s">
        <v>41254</v>
      </c>
      <c r="AA497" s="3" t="s">
        <v>39119</v>
      </c>
      <c r="AB497" s="3" t="s">
        <v>8326</v>
      </c>
      <c r="AE497" s="3"/>
    </row>
    <row r="498" spans="1:31" ht="15" x14ac:dyDescent="0.2">
      <c r="A498" s="3" t="s">
        <v>41252</v>
      </c>
      <c r="B498" s="3" t="s">
        <v>41250</v>
      </c>
      <c r="C498" s="4">
        <v>42618.943993055553</v>
      </c>
      <c r="D498" s="3" t="s">
        <v>7639</v>
      </c>
      <c r="E498" s="3"/>
      <c r="J498" s="3" t="s">
        <v>41251</v>
      </c>
      <c r="AA498" s="3" t="s">
        <v>39119</v>
      </c>
      <c r="AB498" s="3" t="s">
        <v>8326</v>
      </c>
      <c r="AE498" s="3"/>
    </row>
    <row r="499" spans="1:31" ht="15" x14ac:dyDescent="0.2">
      <c r="A499" s="3" t="s">
        <v>23495</v>
      </c>
      <c r="B499" s="3" t="s">
        <v>41246</v>
      </c>
      <c r="C499" s="4">
        <v>42618.943981481483</v>
      </c>
      <c r="D499" s="3" t="s">
        <v>7639</v>
      </c>
      <c r="E499" s="3" t="s">
        <v>39850</v>
      </c>
      <c r="I499" s="3" t="s">
        <v>40042</v>
      </c>
      <c r="J499" s="3" t="s">
        <v>41249</v>
      </c>
      <c r="V499" s="3" t="s">
        <v>39031</v>
      </c>
      <c r="X499" s="3" t="s">
        <v>41248</v>
      </c>
      <c r="AA499" s="3" t="s">
        <v>39148</v>
      </c>
      <c r="AB499" s="3" t="s">
        <v>28</v>
      </c>
      <c r="AC499" s="3" t="s">
        <v>39887</v>
      </c>
      <c r="AD499" s="3" t="s">
        <v>41247</v>
      </c>
      <c r="AE499" s="3"/>
    </row>
    <row r="500" spans="1:31" ht="15" x14ac:dyDescent="0.2">
      <c r="A500" s="3" t="s">
        <v>41245</v>
      </c>
      <c r="B500" s="3" t="s">
        <v>41243</v>
      </c>
      <c r="C500" s="4">
        <v>42618.943981481483</v>
      </c>
      <c r="D500" s="3" t="s">
        <v>7639</v>
      </c>
      <c r="E500" s="3"/>
      <c r="J500" s="3" t="s">
        <v>41244</v>
      </c>
      <c r="AA500" s="3" t="s">
        <v>39119</v>
      </c>
      <c r="AB500" s="3" t="s">
        <v>8326</v>
      </c>
      <c r="AE500" s="3"/>
    </row>
    <row r="501" spans="1:31" ht="15" x14ac:dyDescent="0.2">
      <c r="A501" s="3" t="s">
        <v>41242</v>
      </c>
      <c r="B501" s="3" t="s">
        <v>41240</v>
      </c>
      <c r="C501" s="4">
        <v>42618.943981481483</v>
      </c>
      <c r="D501" s="3" t="s">
        <v>7639</v>
      </c>
      <c r="E501" s="3"/>
      <c r="J501" s="3" t="s">
        <v>41241</v>
      </c>
      <c r="AA501" s="3" t="s">
        <v>39119</v>
      </c>
      <c r="AB501" s="3" t="s">
        <v>8326</v>
      </c>
      <c r="AE501" s="3"/>
    </row>
    <row r="502" spans="1:31" ht="15" x14ac:dyDescent="0.2">
      <c r="A502" s="3" t="s">
        <v>41239</v>
      </c>
      <c r="B502" s="3" t="s">
        <v>41238</v>
      </c>
      <c r="C502" s="4">
        <v>42618.943981481483</v>
      </c>
      <c r="D502" s="3" t="s">
        <v>7639</v>
      </c>
      <c r="E502" s="3"/>
      <c r="Y502" s="3" t="s">
        <v>39039</v>
      </c>
      <c r="AA502" s="3" t="s">
        <v>5</v>
      </c>
      <c r="AB502" s="3" t="s">
        <v>28</v>
      </c>
      <c r="AE502" s="3"/>
    </row>
    <row r="503" spans="1:31" ht="15" x14ac:dyDescent="0.2">
      <c r="A503" s="3" t="s">
        <v>41237</v>
      </c>
      <c r="B503" s="3" t="s">
        <v>41236</v>
      </c>
      <c r="C503" s="4">
        <v>42618.943981481483</v>
      </c>
      <c r="D503" s="3" t="s">
        <v>7639</v>
      </c>
      <c r="E503" s="3"/>
      <c r="Y503" s="3" t="s">
        <v>39038</v>
      </c>
      <c r="AA503" s="3" t="s">
        <v>5</v>
      </c>
      <c r="AB503" s="3" t="s">
        <v>28</v>
      </c>
      <c r="AE503" s="3"/>
    </row>
    <row r="504" spans="1:31" ht="15" x14ac:dyDescent="0.2">
      <c r="A504" s="3" t="s">
        <v>11047</v>
      </c>
      <c r="B504" s="3" t="s">
        <v>41230</v>
      </c>
      <c r="C504" s="4">
        <v>42618.943981481483</v>
      </c>
      <c r="D504" s="3" t="s">
        <v>7639</v>
      </c>
      <c r="E504" s="3" t="s">
        <v>39850</v>
      </c>
      <c r="I504" s="3" t="s">
        <v>41235</v>
      </c>
      <c r="J504" s="3" t="s">
        <v>41234</v>
      </c>
      <c r="V504" s="3" t="s">
        <v>39056</v>
      </c>
      <c r="W504" s="3" t="s">
        <v>39045</v>
      </c>
      <c r="X504" s="3" t="s">
        <v>41233</v>
      </c>
      <c r="AA504" s="3" t="s">
        <v>39148</v>
      </c>
      <c r="AB504" s="3" t="s">
        <v>28</v>
      </c>
      <c r="AC504" s="3" t="s">
        <v>41232</v>
      </c>
      <c r="AD504" s="3" t="s">
        <v>41231</v>
      </c>
      <c r="AE504" s="3"/>
    </row>
    <row r="505" spans="1:31" ht="15" x14ac:dyDescent="0.2">
      <c r="A505" s="3" t="s">
        <v>41229</v>
      </c>
      <c r="B505" s="3" t="s">
        <v>41228</v>
      </c>
      <c r="C505" s="4">
        <v>42618.943981481483</v>
      </c>
      <c r="D505" s="3" t="s">
        <v>7639</v>
      </c>
      <c r="E505" s="3"/>
      <c r="Y505" s="3" t="s">
        <v>39037</v>
      </c>
      <c r="AA505" s="3" t="s">
        <v>5</v>
      </c>
      <c r="AB505" s="3" t="s">
        <v>28</v>
      </c>
      <c r="AE505" s="3"/>
    </row>
    <row r="506" spans="1:31" ht="15" x14ac:dyDescent="0.2">
      <c r="A506" s="3" t="s">
        <v>8588</v>
      </c>
      <c r="B506" s="3" t="s">
        <v>41225</v>
      </c>
      <c r="C506" s="4">
        <v>42618.943981481483</v>
      </c>
      <c r="D506" s="3" t="s">
        <v>7639</v>
      </c>
      <c r="E506" s="3"/>
      <c r="Y506" s="3" t="s">
        <v>8589</v>
      </c>
      <c r="Z506" s="3" t="s">
        <v>41227</v>
      </c>
      <c r="AA506" s="3" t="s">
        <v>5</v>
      </c>
      <c r="AB506" s="3" t="s">
        <v>28</v>
      </c>
      <c r="AC506" s="3" t="s">
        <v>41226</v>
      </c>
      <c r="AE506" s="3"/>
    </row>
    <row r="507" spans="1:31" ht="15" x14ac:dyDescent="0.2">
      <c r="A507" s="3" t="s">
        <v>41224</v>
      </c>
      <c r="B507" s="3" t="s">
        <v>41223</v>
      </c>
      <c r="C507" s="4">
        <v>42618.943981481483</v>
      </c>
      <c r="D507" s="3" t="s">
        <v>7639</v>
      </c>
      <c r="E507" s="3"/>
      <c r="AA507" s="3" t="s">
        <v>5</v>
      </c>
      <c r="AB507" s="3" t="s">
        <v>28</v>
      </c>
      <c r="AE507" s="3"/>
    </row>
    <row r="508" spans="1:31" ht="15" x14ac:dyDescent="0.2">
      <c r="A508" s="3" t="s">
        <v>24175</v>
      </c>
      <c r="B508" s="3" t="s">
        <v>41220</v>
      </c>
      <c r="C508" s="4">
        <v>42618.943981481483</v>
      </c>
      <c r="D508" s="3" t="s">
        <v>7639</v>
      </c>
      <c r="E508" s="3"/>
      <c r="Y508" s="3" t="s">
        <v>24179</v>
      </c>
      <c r="Z508" s="3" t="s">
        <v>41222</v>
      </c>
      <c r="AA508" s="3" t="s">
        <v>5</v>
      </c>
      <c r="AB508" s="3" t="s">
        <v>7632</v>
      </c>
      <c r="AC508" s="3" t="s">
        <v>41221</v>
      </c>
      <c r="AE508" s="3"/>
    </row>
    <row r="509" spans="1:31" ht="15" x14ac:dyDescent="0.2">
      <c r="A509" s="3" t="s">
        <v>41219</v>
      </c>
      <c r="B509" s="3" t="s">
        <v>41217</v>
      </c>
      <c r="C509" s="4">
        <v>42618.943981481483</v>
      </c>
      <c r="D509" s="3" t="s">
        <v>7639</v>
      </c>
      <c r="E509" s="3"/>
      <c r="J509" s="3" t="s">
        <v>41218</v>
      </c>
      <c r="AA509" s="3" t="s">
        <v>39119</v>
      </c>
      <c r="AB509" s="3" t="s">
        <v>8326</v>
      </c>
      <c r="AE509" s="3"/>
    </row>
    <row r="510" spans="1:31" ht="15" x14ac:dyDescent="0.2">
      <c r="A510" s="3" t="s">
        <v>41216</v>
      </c>
      <c r="B510" s="3" t="s">
        <v>41215</v>
      </c>
      <c r="C510" s="4">
        <v>42618.943981481483</v>
      </c>
      <c r="D510" s="3" t="s">
        <v>7639</v>
      </c>
      <c r="E510" s="3"/>
      <c r="Y510" s="3" t="s">
        <v>39036</v>
      </c>
      <c r="AA510" s="3" t="s">
        <v>5</v>
      </c>
      <c r="AB510" s="3" t="s">
        <v>28</v>
      </c>
      <c r="AE510" s="3"/>
    </row>
    <row r="511" spans="1:31" ht="15" x14ac:dyDescent="0.2">
      <c r="A511" s="3" t="s">
        <v>9172</v>
      </c>
      <c r="B511" s="3" t="s">
        <v>41212</v>
      </c>
      <c r="C511" s="4">
        <v>42618.943981481483</v>
      </c>
      <c r="D511" s="3" t="s">
        <v>7639</v>
      </c>
      <c r="E511" s="3"/>
      <c r="Y511" s="3" t="s">
        <v>9173</v>
      </c>
      <c r="Z511" s="3" t="s">
        <v>41214</v>
      </c>
      <c r="AA511" s="3" t="s">
        <v>5</v>
      </c>
      <c r="AB511" s="3" t="s">
        <v>28</v>
      </c>
      <c r="AC511" s="3" t="s">
        <v>41213</v>
      </c>
      <c r="AE511" s="3"/>
    </row>
    <row r="512" spans="1:31" ht="15" x14ac:dyDescent="0.2">
      <c r="A512" s="3" t="s">
        <v>9058</v>
      </c>
      <c r="B512" s="3" t="s">
        <v>41209</v>
      </c>
      <c r="C512" s="4">
        <v>42618.943981481483</v>
      </c>
      <c r="D512" s="3" t="s">
        <v>7639</v>
      </c>
      <c r="E512" s="3"/>
      <c r="Y512" s="3" t="s">
        <v>9059</v>
      </c>
      <c r="Z512" s="3" t="s">
        <v>41211</v>
      </c>
      <c r="AA512" s="3" t="s">
        <v>5</v>
      </c>
      <c r="AB512" s="3" t="s">
        <v>28</v>
      </c>
      <c r="AC512" s="3" t="s">
        <v>41210</v>
      </c>
      <c r="AE512" s="3"/>
    </row>
    <row r="513" spans="1:31" ht="15" x14ac:dyDescent="0.2">
      <c r="A513" s="3" t="s">
        <v>41208</v>
      </c>
      <c r="B513" s="3" t="s">
        <v>41206</v>
      </c>
      <c r="C513" s="4">
        <v>42618.943981481483</v>
      </c>
      <c r="D513" s="3" t="s">
        <v>7639</v>
      </c>
      <c r="E513" s="3"/>
      <c r="J513" s="3" t="s">
        <v>41207</v>
      </c>
      <c r="AA513" s="3" t="s">
        <v>39119</v>
      </c>
      <c r="AB513" s="3" t="s">
        <v>8326</v>
      </c>
      <c r="AE513" s="3"/>
    </row>
    <row r="514" spans="1:31" ht="15" x14ac:dyDescent="0.2">
      <c r="A514" s="3" t="s">
        <v>8902</v>
      </c>
      <c r="B514" s="3" t="s">
        <v>41203</v>
      </c>
      <c r="C514" s="4">
        <v>42618.943981481483</v>
      </c>
      <c r="D514" s="3" t="s">
        <v>7639</v>
      </c>
      <c r="E514" s="3"/>
      <c r="Y514" s="3" t="s">
        <v>8903</v>
      </c>
      <c r="Z514" s="3" t="s">
        <v>41205</v>
      </c>
      <c r="AA514" s="3" t="s">
        <v>5</v>
      </c>
      <c r="AB514" s="3" t="s">
        <v>28</v>
      </c>
      <c r="AC514" s="3" t="s">
        <v>41204</v>
      </c>
      <c r="AE514" s="3"/>
    </row>
    <row r="515" spans="1:31" ht="15" x14ac:dyDescent="0.2">
      <c r="A515" s="3" t="s">
        <v>41202</v>
      </c>
      <c r="B515" s="3" t="s">
        <v>41201</v>
      </c>
      <c r="C515" s="4">
        <v>42618.943969907406</v>
      </c>
      <c r="D515" s="3" t="s">
        <v>7639</v>
      </c>
      <c r="E515" s="3"/>
      <c r="F515" s="3" t="s">
        <v>39114</v>
      </c>
      <c r="G515" s="3" t="s">
        <v>39095</v>
      </c>
      <c r="T515" s="3" t="s">
        <v>39113</v>
      </c>
      <c r="AA515" s="3" t="s">
        <v>39093</v>
      </c>
      <c r="AB515" s="3" t="s">
        <v>7656</v>
      </c>
      <c r="AE515" s="3"/>
    </row>
    <row r="516" spans="1:31" ht="15" x14ac:dyDescent="0.2">
      <c r="A516" s="3" t="s">
        <v>24418</v>
      </c>
      <c r="B516" s="3" t="s">
        <v>41195</v>
      </c>
      <c r="C516" s="4">
        <v>42618.943969907406</v>
      </c>
      <c r="D516" s="3" t="s">
        <v>7639</v>
      </c>
      <c r="E516" s="3" t="s">
        <v>39850</v>
      </c>
      <c r="I516" s="3" t="s">
        <v>41200</v>
      </c>
      <c r="J516" s="3" t="s">
        <v>41199</v>
      </c>
      <c r="V516" s="3" t="s">
        <v>39065</v>
      </c>
      <c r="X516" s="3" t="s">
        <v>41198</v>
      </c>
      <c r="AA516" s="3" t="s">
        <v>39148</v>
      </c>
      <c r="AB516" s="3" t="s">
        <v>28</v>
      </c>
      <c r="AC516" s="3" t="s">
        <v>41197</v>
      </c>
      <c r="AD516" s="3" t="s">
        <v>41196</v>
      </c>
      <c r="AE516" s="3"/>
    </row>
    <row r="517" spans="1:31" ht="15" x14ac:dyDescent="0.2">
      <c r="A517" s="3" t="s">
        <v>42718</v>
      </c>
      <c r="B517" s="3" t="s">
        <v>41192</v>
      </c>
      <c r="C517" s="4">
        <v>42618.943969907406</v>
      </c>
      <c r="D517" s="3" t="s">
        <v>7639</v>
      </c>
      <c r="E517" s="3"/>
      <c r="Y517" s="3" t="s">
        <v>39030</v>
      </c>
      <c r="Z517" s="3" t="s">
        <v>41194</v>
      </c>
      <c r="AA517" s="3" t="s">
        <v>5</v>
      </c>
      <c r="AB517" s="3" t="s">
        <v>28</v>
      </c>
      <c r="AC517" s="3" t="s">
        <v>42717</v>
      </c>
      <c r="AE517" s="3"/>
    </row>
    <row r="518" spans="1:31" ht="15" x14ac:dyDescent="0.2">
      <c r="A518" s="3" t="s">
        <v>41191</v>
      </c>
      <c r="B518" s="3" t="s">
        <v>41189</v>
      </c>
      <c r="C518" s="4">
        <v>42618.943969907406</v>
      </c>
      <c r="D518" s="3" t="s">
        <v>7639</v>
      </c>
      <c r="E518" s="3"/>
      <c r="F518" s="3" t="s">
        <v>39114</v>
      </c>
      <c r="G518" s="3" t="s">
        <v>39095</v>
      </c>
      <c r="T518" s="3" t="s">
        <v>41190</v>
      </c>
      <c r="AA518" s="3" t="s">
        <v>39093</v>
      </c>
      <c r="AB518" s="3" t="s">
        <v>7656</v>
      </c>
      <c r="AE518" s="3"/>
    </row>
    <row r="519" spans="1:31" ht="15" x14ac:dyDescent="0.2">
      <c r="A519" s="3" t="s">
        <v>42749</v>
      </c>
      <c r="B519" s="3" t="s">
        <v>41186</v>
      </c>
      <c r="C519" s="4">
        <v>42618.943969907406</v>
      </c>
      <c r="D519" s="3" t="s">
        <v>7639</v>
      </c>
      <c r="E519" s="3"/>
      <c r="Y519" s="3" t="s">
        <v>39032</v>
      </c>
      <c r="Z519" s="3" t="s">
        <v>41188</v>
      </c>
      <c r="AA519" s="3" t="s">
        <v>5</v>
      </c>
      <c r="AB519" s="3" t="s">
        <v>28</v>
      </c>
      <c r="AC519" s="3" t="s">
        <v>41187</v>
      </c>
      <c r="AE519" s="3"/>
    </row>
    <row r="520" spans="1:31" ht="15" x14ac:dyDescent="0.2">
      <c r="A520" s="3" t="s">
        <v>41185</v>
      </c>
      <c r="B520" s="3" t="s">
        <v>41183</v>
      </c>
      <c r="C520" s="4">
        <v>42618.943969907406</v>
      </c>
      <c r="D520" s="3" t="s">
        <v>7639</v>
      </c>
      <c r="E520" s="3"/>
      <c r="J520" s="3" t="s">
        <v>41184</v>
      </c>
      <c r="AA520" s="3" t="s">
        <v>39119</v>
      </c>
      <c r="AB520" s="3" t="s">
        <v>8326</v>
      </c>
      <c r="AE520" s="3"/>
    </row>
    <row r="521" spans="1:31" ht="15" x14ac:dyDescent="0.2">
      <c r="A521" s="3" t="s">
        <v>41182</v>
      </c>
      <c r="B521" s="3" t="s">
        <v>41181</v>
      </c>
      <c r="C521" s="4">
        <v>42618.943969907406</v>
      </c>
      <c r="D521" s="3" t="s">
        <v>7639</v>
      </c>
      <c r="E521" s="3"/>
      <c r="F521" s="3" t="s">
        <v>23532</v>
      </c>
      <c r="G521" s="3" t="s">
        <v>39095</v>
      </c>
      <c r="T521" s="3" t="s">
        <v>27691</v>
      </c>
      <c r="AA521" s="3" t="s">
        <v>39093</v>
      </c>
      <c r="AB521" s="3" t="s">
        <v>7656</v>
      </c>
      <c r="AE521" s="3"/>
    </row>
    <row r="522" spans="1:31" ht="15" x14ac:dyDescent="0.2">
      <c r="A522" s="3" t="s">
        <v>41180</v>
      </c>
      <c r="B522" s="3" t="s">
        <v>41179</v>
      </c>
      <c r="C522" s="4">
        <v>42618.943969907406</v>
      </c>
      <c r="D522" s="3" t="s">
        <v>7639</v>
      </c>
      <c r="E522" s="3"/>
      <c r="Z522" s="3" t="s">
        <v>8657</v>
      </c>
      <c r="AA522" s="3" t="s">
        <v>5</v>
      </c>
      <c r="AB522" s="3" t="s">
        <v>28</v>
      </c>
      <c r="AE522" s="3"/>
    </row>
    <row r="523" spans="1:31" ht="15" x14ac:dyDescent="0.2">
      <c r="A523" s="3" t="s">
        <v>803</v>
      </c>
      <c r="B523" s="3" t="s">
        <v>41176</v>
      </c>
      <c r="C523" s="4">
        <v>42618.943969907406</v>
      </c>
      <c r="D523" s="3" t="s">
        <v>7639</v>
      </c>
      <c r="E523" s="3"/>
      <c r="Z523" s="3" t="s">
        <v>41178</v>
      </c>
      <c r="AA523" s="3" t="s">
        <v>39224</v>
      </c>
      <c r="AB523" s="3" t="s">
        <v>28</v>
      </c>
      <c r="AC523" s="3" t="s">
        <v>41177</v>
      </c>
      <c r="AE523" s="3"/>
    </row>
    <row r="524" spans="1:31" ht="15" x14ac:dyDescent="0.2">
      <c r="A524" s="3" t="s">
        <v>11841</v>
      </c>
      <c r="B524" s="3" t="s">
        <v>41172</v>
      </c>
      <c r="C524" s="4">
        <v>42618.943969907406</v>
      </c>
      <c r="D524" s="3" t="s">
        <v>7639</v>
      </c>
      <c r="E524" s="3" t="s">
        <v>39850</v>
      </c>
      <c r="J524" s="3" t="s">
        <v>41175</v>
      </c>
      <c r="V524" s="3" t="s">
        <v>16163</v>
      </c>
      <c r="W524" s="3" t="s">
        <v>11855</v>
      </c>
      <c r="X524" s="3" t="s">
        <v>41174</v>
      </c>
      <c r="AA524" s="3" t="s">
        <v>39148</v>
      </c>
      <c r="AB524" s="3" t="s">
        <v>7697</v>
      </c>
      <c r="AC524" s="3" t="s">
        <v>39537</v>
      </c>
      <c r="AD524" s="3" t="s">
        <v>41173</v>
      </c>
      <c r="AE524" s="3"/>
    </row>
    <row r="525" spans="1:31" ht="15" x14ac:dyDescent="0.2">
      <c r="A525" s="3" t="s">
        <v>41171</v>
      </c>
      <c r="B525" s="3" t="s">
        <v>41170</v>
      </c>
      <c r="C525" s="4">
        <v>42618.943969907406</v>
      </c>
      <c r="D525" s="3" t="s">
        <v>7639</v>
      </c>
      <c r="E525" s="3"/>
      <c r="F525" s="3" t="s">
        <v>23532</v>
      </c>
      <c r="G525" s="3" t="s">
        <v>39095</v>
      </c>
      <c r="T525" s="3" t="s">
        <v>27691</v>
      </c>
      <c r="AA525" s="3" t="s">
        <v>39093</v>
      </c>
      <c r="AB525" s="3" t="s">
        <v>7656</v>
      </c>
      <c r="AE525" s="3"/>
    </row>
    <row r="526" spans="1:31" ht="15" x14ac:dyDescent="0.2">
      <c r="A526" s="3" t="s">
        <v>3281</v>
      </c>
      <c r="B526" s="3" t="s">
        <v>41167</v>
      </c>
      <c r="C526" s="4">
        <v>42618.943969907406</v>
      </c>
      <c r="D526" s="3" t="s">
        <v>7639</v>
      </c>
      <c r="E526" s="3"/>
      <c r="Z526" s="3" t="s">
        <v>41169</v>
      </c>
      <c r="AA526" s="3" t="s">
        <v>39224</v>
      </c>
      <c r="AB526" s="3" t="s">
        <v>28</v>
      </c>
      <c r="AC526" s="3" t="s">
        <v>41168</v>
      </c>
      <c r="AE526" s="3"/>
    </row>
    <row r="527" spans="1:31" ht="15" x14ac:dyDescent="0.2">
      <c r="A527" s="3" t="s">
        <v>41166</v>
      </c>
      <c r="B527" s="3" t="s">
        <v>41165</v>
      </c>
      <c r="C527" s="4">
        <v>42618.943969907406</v>
      </c>
      <c r="D527" s="3" t="s">
        <v>7639</v>
      </c>
      <c r="E527" s="3"/>
      <c r="AA527" s="3" t="s">
        <v>5</v>
      </c>
      <c r="AB527" s="3" t="s">
        <v>28</v>
      </c>
      <c r="AE527" s="3"/>
    </row>
    <row r="528" spans="1:31" ht="15" x14ac:dyDescent="0.2">
      <c r="A528" s="3" t="s">
        <v>41164</v>
      </c>
      <c r="B528" s="3" t="s">
        <v>41163</v>
      </c>
      <c r="C528" s="4">
        <v>42618.943969907406</v>
      </c>
      <c r="D528" s="3" t="s">
        <v>7639</v>
      </c>
      <c r="E528" s="3"/>
      <c r="F528" s="3" t="s">
        <v>39098</v>
      </c>
      <c r="AA528" s="3" t="s">
        <v>39093</v>
      </c>
      <c r="AB528" s="3" t="s">
        <v>7656</v>
      </c>
      <c r="AE528" s="3"/>
    </row>
    <row r="529" spans="1:31" ht="15" x14ac:dyDescent="0.2">
      <c r="A529" s="3" t="s">
        <v>2112</v>
      </c>
      <c r="B529" s="3" t="s">
        <v>41161</v>
      </c>
      <c r="C529" s="4">
        <v>42618.943969907406</v>
      </c>
      <c r="D529" s="3" t="s">
        <v>7639</v>
      </c>
      <c r="E529" s="3"/>
      <c r="Z529" s="3" t="s">
        <v>27585</v>
      </c>
      <c r="AA529" s="3" t="s">
        <v>39224</v>
      </c>
      <c r="AB529" s="3" t="s">
        <v>28</v>
      </c>
      <c r="AC529" s="3" t="s">
        <v>41162</v>
      </c>
      <c r="AE529" s="3"/>
    </row>
    <row r="530" spans="1:31" ht="15" x14ac:dyDescent="0.2">
      <c r="A530" s="3" t="s">
        <v>11367</v>
      </c>
      <c r="B530" s="3" t="s">
        <v>41157</v>
      </c>
      <c r="C530" s="4">
        <v>42618.943969907406</v>
      </c>
      <c r="D530" s="3" t="s">
        <v>7639</v>
      </c>
      <c r="E530" s="3" t="s">
        <v>39866</v>
      </c>
      <c r="J530" s="3" t="s">
        <v>41160</v>
      </c>
      <c r="V530" s="3" t="s">
        <v>11383</v>
      </c>
      <c r="X530" s="3" t="s">
        <v>11383</v>
      </c>
      <c r="AA530" s="3" t="s">
        <v>39148</v>
      </c>
      <c r="AB530" s="3" t="s">
        <v>7697</v>
      </c>
      <c r="AC530" s="3" t="s">
        <v>41159</v>
      </c>
      <c r="AD530" s="3" t="s">
        <v>41158</v>
      </c>
      <c r="AE530" s="3"/>
    </row>
    <row r="531" spans="1:31" ht="15" x14ac:dyDescent="0.2">
      <c r="A531" s="3" t="s">
        <v>41156</v>
      </c>
      <c r="B531" s="3" t="s">
        <v>41155</v>
      </c>
      <c r="C531" s="4">
        <v>42618.943958333337</v>
      </c>
      <c r="D531" s="3" t="s">
        <v>7639</v>
      </c>
      <c r="E531" s="3"/>
      <c r="Y531" s="3" t="s">
        <v>11425</v>
      </c>
      <c r="AA531" s="3" t="s">
        <v>5</v>
      </c>
      <c r="AB531" s="3" t="s">
        <v>7697</v>
      </c>
      <c r="AE531" s="3"/>
    </row>
    <row r="532" spans="1:31" ht="15" x14ac:dyDescent="0.2">
      <c r="A532" s="3" t="s">
        <v>41154</v>
      </c>
      <c r="B532" s="3" t="s">
        <v>41153</v>
      </c>
      <c r="C532" s="4">
        <v>42618.943958333337</v>
      </c>
      <c r="D532" s="3" t="s">
        <v>7639</v>
      </c>
      <c r="E532" s="3"/>
      <c r="F532" s="3" t="s">
        <v>7672</v>
      </c>
      <c r="G532" s="3" t="s">
        <v>39095</v>
      </c>
      <c r="T532" s="3" t="s">
        <v>27691</v>
      </c>
      <c r="AA532" s="3" t="s">
        <v>39093</v>
      </c>
      <c r="AB532" s="3" t="s">
        <v>7656</v>
      </c>
      <c r="AE532" s="3"/>
    </row>
    <row r="533" spans="1:31" ht="15" x14ac:dyDescent="0.2">
      <c r="A533" s="3" t="s">
        <v>706</v>
      </c>
      <c r="B533" s="3" t="s">
        <v>41150</v>
      </c>
      <c r="C533" s="4">
        <v>42618.943958333337</v>
      </c>
      <c r="D533" s="3" t="s">
        <v>7639</v>
      </c>
      <c r="E533" s="3"/>
      <c r="Z533" s="3" t="s">
        <v>41152</v>
      </c>
      <c r="AA533" s="3" t="s">
        <v>39224</v>
      </c>
      <c r="AB533" s="3" t="s">
        <v>28</v>
      </c>
      <c r="AC533" s="3" t="s">
        <v>41151</v>
      </c>
      <c r="AE533" s="3"/>
    </row>
    <row r="534" spans="1:31" ht="15" x14ac:dyDescent="0.2">
      <c r="A534" s="3" t="s">
        <v>41149</v>
      </c>
      <c r="B534" s="3" t="s">
        <v>41148</v>
      </c>
      <c r="C534" s="4">
        <v>42618.943958333337</v>
      </c>
      <c r="D534" s="3" t="s">
        <v>7639</v>
      </c>
      <c r="E534" s="3"/>
      <c r="AA534" s="3" t="s">
        <v>5</v>
      </c>
      <c r="AB534" s="3" t="s">
        <v>7697</v>
      </c>
      <c r="AE534" s="3"/>
    </row>
    <row r="535" spans="1:31" ht="15" x14ac:dyDescent="0.2">
      <c r="A535" s="3" t="s">
        <v>41147</v>
      </c>
      <c r="B535" s="3" t="s">
        <v>41146</v>
      </c>
      <c r="C535" s="4">
        <v>42618.943958333337</v>
      </c>
      <c r="D535" s="3" t="s">
        <v>7639</v>
      </c>
      <c r="E535" s="3"/>
      <c r="Y535" s="3" t="s">
        <v>11681</v>
      </c>
      <c r="AA535" s="3" t="s">
        <v>5</v>
      </c>
      <c r="AB535" s="3" t="s">
        <v>7697</v>
      </c>
      <c r="AE535" s="3"/>
    </row>
    <row r="536" spans="1:31" ht="15" x14ac:dyDescent="0.2">
      <c r="A536" s="3" t="s">
        <v>601</v>
      </c>
      <c r="B536" s="3" t="s">
        <v>41143</v>
      </c>
      <c r="C536" s="4">
        <v>42618.943958333337</v>
      </c>
      <c r="D536" s="3" t="s">
        <v>7639</v>
      </c>
      <c r="E536" s="3"/>
      <c r="Z536" s="3" t="s">
        <v>41145</v>
      </c>
      <c r="AA536" s="3" t="s">
        <v>39224</v>
      </c>
      <c r="AB536" s="3" t="s">
        <v>28</v>
      </c>
      <c r="AC536" s="3" t="s">
        <v>41144</v>
      </c>
      <c r="AE536" s="3"/>
    </row>
    <row r="537" spans="1:31" ht="15" x14ac:dyDescent="0.2">
      <c r="A537" s="3" t="s">
        <v>11774</v>
      </c>
      <c r="B537" s="3" t="s">
        <v>41138</v>
      </c>
      <c r="C537" s="4">
        <v>42618.943958333337</v>
      </c>
      <c r="D537" s="3" t="s">
        <v>7639</v>
      </c>
      <c r="E537" s="3" t="s">
        <v>39850</v>
      </c>
      <c r="J537" s="3" t="s">
        <v>41142</v>
      </c>
      <c r="V537" s="3" t="s">
        <v>26010</v>
      </c>
      <c r="W537" s="3" t="s">
        <v>11788</v>
      </c>
      <c r="X537" s="3" t="s">
        <v>41141</v>
      </c>
      <c r="AA537" s="3" t="s">
        <v>39148</v>
      </c>
      <c r="AB537" s="3" t="s">
        <v>7697</v>
      </c>
      <c r="AC537" s="3" t="s">
        <v>41140</v>
      </c>
      <c r="AD537" s="3" t="s">
        <v>41139</v>
      </c>
      <c r="AE537" s="3"/>
    </row>
    <row r="538" spans="1:31" ht="15" x14ac:dyDescent="0.2">
      <c r="A538" s="3" t="s">
        <v>4458</v>
      </c>
      <c r="B538" s="3" t="s">
        <v>41136</v>
      </c>
      <c r="C538" s="4">
        <v>42618.943958333337</v>
      </c>
      <c r="D538" s="3" t="s">
        <v>7639</v>
      </c>
      <c r="E538" s="3"/>
      <c r="Z538" s="3" t="s">
        <v>26238</v>
      </c>
      <c r="AA538" s="3" t="s">
        <v>39224</v>
      </c>
      <c r="AB538" s="3" t="s">
        <v>28</v>
      </c>
      <c r="AC538" s="3" t="s">
        <v>41137</v>
      </c>
      <c r="AE538" s="3"/>
    </row>
    <row r="539" spans="1:31" ht="15" x14ac:dyDescent="0.2">
      <c r="A539" s="3" t="s">
        <v>41135</v>
      </c>
      <c r="B539" s="3" t="s">
        <v>41134</v>
      </c>
      <c r="C539" s="4">
        <v>42618.943958333337</v>
      </c>
      <c r="D539" s="3" t="s">
        <v>7639</v>
      </c>
      <c r="E539" s="3"/>
      <c r="Y539" s="3" t="s">
        <v>26010</v>
      </c>
      <c r="AA539" s="3" t="s">
        <v>5</v>
      </c>
      <c r="AB539" s="3" t="s">
        <v>7697</v>
      </c>
      <c r="AE539" s="3"/>
    </row>
    <row r="540" spans="1:31" ht="15" x14ac:dyDescent="0.2">
      <c r="A540" s="3" t="s">
        <v>10618</v>
      </c>
      <c r="B540" s="3" t="s">
        <v>41129</v>
      </c>
      <c r="C540" s="4">
        <v>42618.943958333337</v>
      </c>
      <c r="D540" s="3" t="s">
        <v>7639</v>
      </c>
      <c r="E540" s="3" t="s">
        <v>39866</v>
      </c>
      <c r="J540" s="3" t="s">
        <v>41133</v>
      </c>
      <c r="V540" s="3" t="s">
        <v>10634</v>
      </c>
      <c r="X540" s="3" t="s">
        <v>41132</v>
      </c>
      <c r="AA540" s="3" t="s">
        <v>39148</v>
      </c>
      <c r="AB540" s="3" t="s">
        <v>7697</v>
      </c>
      <c r="AC540" s="3" t="s">
        <v>41131</v>
      </c>
      <c r="AD540" s="3" t="s">
        <v>41130</v>
      </c>
      <c r="AE540" s="3"/>
    </row>
    <row r="541" spans="1:31" ht="15" x14ac:dyDescent="0.2">
      <c r="A541" s="3" t="s">
        <v>41128</v>
      </c>
      <c r="B541" s="3" t="s">
        <v>41127</v>
      </c>
      <c r="C541" s="4">
        <v>42618.943958333337</v>
      </c>
      <c r="D541" s="3" t="s">
        <v>7639</v>
      </c>
      <c r="E541" s="3"/>
      <c r="Y541" s="3" t="s">
        <v>10634</v>
      </c>
      <c r="AA541" s="3" t="s">
        <v>5</v>
      </c>
      <c r="AB541" s="3" t="s">
        <v>7697</v>
      </c>
      <c r="AE541" s="3"/>
    </row>
    <row r="542" spans="1:31" ht="15" x14ac:dyDescent="0.2">
      <c r="A542" s="3" t="s">
        <v>222</v>
      </c>
      <c r="B542" s="3" t="s">
        <v>41124</v>
      </c>
      <c r="C542" s="4">
        <v>42618.943958333337</v>
      </c>
      <c r="D542" s="3" t="s">
        <v>7639</v>
      </c>
      <c r="E542" s="3"/>
      <c r="Z542" s="3" t="s">
        <v>41126</v>
      </c>
      <c r="AA542" s="3" t="s">
        <v>39224</v>
      </c>
      <c r="AB542" s="3" t="s">
        <v>28</v>
      </c>
      <c r="AC542" s="3" t="s">
        <v>41125</v>
      </c>
      <c r="AE542" s="3"/>
    </row>
    <row r="543" spans="1:31" ht="15" x14ac:dyDescent="0.2">
      <c r="A543" s="3" t="s">
        <v>41123</v>
      </c>
      <c r="B543" s="3" t="s">
        <v>41117</v>
      </c>
      <c r="C543" s="4">
        <v>42618.943958333337</v>
      </c>
      <c r="D543" s="3" t="s">
        <v>7639</v>
      </c>
      <c r="E543" s="3" t="s">
        <v>39850</v>
      </c>
      <c r="I543" s="3" t="s">
        <v>41122</v>
      </c>
      <c r="J543" s="3" t="s">
        <v>41121</v>
      </c>
      <c r="X543" s="3" t="s">
        <v>41120</v>
      </c>
      <c r="AA543" s="3" t="s">
        <v>39148</v>
      </c>
      <c r="AB543" s="3" t="s">
        <v>7697</v>
      </c>
      <c r="AC543" s="3" t="s">
        <v>41119</v>
      </c>
      <c r="AD543" s="3" t="s">
        <v>41118</v>
      </c>
      <c r="AE543" s="3"/>
    </row>
    <row r="544" spans="1:31" ht="15" x14ac:dyDescent="0.2">
      <c r="A544" s="3" t="s">
        <v>41116</v>
      </c>
      <c r="B544" s="3" t="s">
        <v>41115</v>
      </c>
      <c r="C544" s="4">
        <v>42618.943958333337</v>
      </c>
      <c r="D544" s="3" t="s">
        <v>7639</v>
      </c>
      <c r="E544" s="3"/>
      <c r="Y544" s="3" t="s">
        <v>26037</v>
      </c>
      <c r="AA544" s="3" t="s">
        <v>5</v>
      </c>
      <c r="AB544" s="3" t="s">
        <v>7697</v>
      </c>
      <c r="AE544" s="3"/>
    </row>
    <row r="545" spans="1:31" ht="15" x14ac:dyDescent="0.2">
      <c r="A545" s="3" t="s">
        <v>768</v>
      </c>
      <c r="B545" s="3" t="s">
        <v>41112</v>
      </c>
      <c r="C545" s="4">
        <v>42618.943958333337</v>
      </c>
      <c r="D545" s="3" t="s">
        <v>7639</v>
      </c>
      <c r="E545" s="3"/>
      <c r="Z545" s="3" t="s">
        <v>41114</v>
      </c>
      <c r="AA545" s="3" t="s">
        <v>39224</v>
      </c>
      <c r="AB545" s="3" t="s">
        <v>28</v>
      </c>
      <c r="AC545" s="3" t="s">
        <v>41113</v>
      </c>
      <c r="AE545" s="3"/>
    </row>
    <row r="546" spans="1:31" ht="15" x14ac:dyDescent="0.2">
      <c r="A546" s="3" t="s">
        <v>41111</v>
      </c>
      <c r="B546" s="3" t="s">
        <v>41110</v>
      </c>
      <c r="C546" s="4">
        <v>42618.943958333337</v>
      </c>
      <c r="D546" s="3" t="s">
        <v>7639</v>
      </c>
      <c r="E546" s="3"/>
      <c r="Y546" s="3" t="s">
        <v>18717</v>
      </c>
      <c r="AA546" s="3" t="s">
        <v>5</v>
      </c>
      <c r="AB546" s="3" t="s">
        <v>7697</v>
      </c>
      <c r="AE546" s="3"/>
    </row>
    <row r="547" spans="1:31" ht="15" x14ac:dyDescent="0.2">
      <c r="A547" s="3" t="s">
        <v>237</v>
      </c>
      <c r="B547" s="3" t="s">
        <v>41107</v>
      </c>
      <c r="C547" s="4">
        <v>42618.94394675926</v>
      </c>
      <c r="D547" s="3" t="s">
        <v>7639</v>
      </c>
      <c r="E547" s="3"/>
      <c r="Z547" s="3" t="s">
        <v>41109</v>
      </c>
      <c r="AA547" s="3" t="s">
        <v>39224</v>
      </c>
      <c r="AB547" s="3" t="s">
        <v>28</v>
      </c>
      <c r="AC547" s="3" t="s">
        <v>41108</v>
      </c>
      <c r="AE547" s="3"/>
    </row>
    <row r="548" spans="1:31" ht="15" x14ac:dyDescent="0.2">
      <c r="A548" s="3" t="s">
        <v>41106</v>
      </c>
      <c r="B548" s="3" t="s">
        <v>41105</v>
      </c>
      <c r="C548" s="4">
        <v>42618.94394675926</v>
      </c>
      <c r="D548" s="3" t="s">
        <v>7639</v>
      </c>
      <c r="E548" s="3"/>
      <c r="Y548" s="3" t="s">
        <v>9634</v>
      </c>
      <c r="AA548" s="3" t="s">
        <v>5</v>
      </c>
      <c r="AB548" s="3" t="s">
        <v>7697</v>
      </c>
      <c r="AE548" s="3"/>
    </row>
    <row r="549" spans="1:31" ht="15" x14ac:dyDescent="0.2">
      <c r="A549" s="3" t="s">
        <v>41104</v>
      </c>
      <c r="B549" s="3" t="s">
        <v>41098</v>
      </c>
      <c r="C549" s="4">
        <v>42618.94394675926</v>
      </c>
      <c r="D549" s="3" t="s">
        <v>7639</v>
      </c>
      <c r="E549" s="3" t="s">
        <v>39850</v>
      </c>
      <c r="I549" s="3" t="s">
        <v>41103</v>
      </c>
      <c r="J549" s="3" t="s">
        <v>41102</v>
      </c>
      <c r="X549" s="3" t="s">
        <v>41101</v>
      </c>
      <c r="AA549" s="3" t="s">
        <v>39148</v>
      </c>
      <c r="AB549" s="3" t="s">
        <v>7697</v>
      </c>
      <c r="AC549" s="3" t="s">
        <v>41100</v>
      </c>
      <c r="AD549" s="3" t="s">
        <v>41099</v>
      </c>
      <c r="AE549" s="3"/>
    </row>
    <row r="550" spans="1:31" ht="15" x14ac:dyDescent="0.2">
      <c r="A550" s="3" t="s">
        <v>1115</v>
      </c>
      <c r="B550" s="3" t="s">
        <v>41095</v>
      </c>
      <c r="C550" s="4">
        <v>42618.94394675926</v>
      </c>
      <c r="D550" s="3" t="s">
        <v>7639</v>
      </c>
      <c r="E550" s="3"/>
      <c r="Z550" s="3" t="s">
        <v>41097</v>
      </c>
      <c r="AA550" s="3" t="s">
        <v>39224</v>
      </c>
      <c r="AB550" s="3" t="s">
        <v>28</v>
      </c>
      <c r="AC550" s="3" t="s">
        <v>41096</v>
      </c>
      <c r="AE550" s="3"/>
    </row>
    <row r="551" spans="1:31" ht="15" x14ac:dyDescent="0.2">
      <c r="A551" s="3" t="s">
        <v>23883</v>
      </c>
      <c r="B551" s="3" t="s">
        <v>41090</v>
      </c>
      <c r="C551" s="4">
        <v>42618.94394675926</v>
      </c>
      <c r="D551" s="3" t="s">
        <v>7639</v>
      </c>
      <c r="E551" s="3" t="s">
        <v>39866</v>
      </c>
      <c r="J551" s="3" t="s">
        <v>41094</v>
      </c>
      <c r="V551" s="3" t="s">
        <v>20801</v>
      </c>
      <c r="X551" s="3" t="s">
        <v>41093</v>
      </c>
      <c r="AA551" s="3" t="s">
        <v>39148</v>
      </c>
      <c r="AB551" s="3" t="s">
        <v>7697</v>
      </c>
      <c r="AC551" s="3" t="s">
        <v>41092</v>
      </c>
      <c r="AD551" s="3" t="s">
        <v>41091</v>
      </c>
      <c r="AE551" s="3"/>
    </row>
    <row r="552" spans="1:31" ht="15" x14ac:dyDescent="0.2">
      <c r="A552" s="3" t="s">
        <v>13940</v>
      </c>
      <c r="B552" s="3" t="s">
        <v>41087</v>
      </c>
      <c r="C552" s="4">
        <v>42618.94394675926</v>
      </c>
      <c r="D552" s="3" t="s">
        <v>7639</v>
      </c>
      <c r="E552" s="3"/>
      <c r="Y552" s="3" t="s">
        <v>13944</v>
      </c>
      <c r="Z552" s="3" t="s">
        <v>41089</v>
      </c>
      <c r="AA552" s="3" t="s">
        <v>5</v>
      </c>
      <c r="AB552" s="3" t="s">
        <v>7697</v>
      </c>
      <c r="AC552" s="3" t="s">
        <v>41088</v>
      </c>
      <c r="AE552" s="3"/>
    </row>
    <row r="553" spans="1:31" ht="15" x14ac:dyDescent="0.2">
      <c r="A553" s="3" t="s">
        <v>2546</v>
      </c>
      <c r="B553" s="3" t="s">
        <v>41084</v>
      </c>
      <c r="C553" s="4">
        <v>42618.94394675926</v>
      </c>
      <c r="D553" s="3" t="s">
        <v>7639</v>
      </c>
      <c r="E553" s="3"/>
      <c r="Z553" s="3" t="s">
        <v>41086</v>
      </c>
      <c r="AA553" s="3" t="s">
        <v>39224</v>
      </c>
      <c r="AB553" s="3" t="s">
        <v>28</v>
      </c>
      <c r="AC553" s="3" t="s">
        <v>41085</v>
      </c>
      <c r="AE553" s="3"/>
    </row>
    <row r="554" spans="1:31" ht="15" x14ac:dyDescent="0.2">
      <c r="A554" s="3" t="s">
        <v>41083</v>
      </c>
      <c r="B554" s="3" t="s">
        <v>41082</v>
      </c>
      <c r="C554" s="4">
        <v>42618.94394675926</v>
      </c>
      <c r="D554" s="3" t="s">
        <v>7639</v>
      </c>
      <c r="E554" s="3"/>
      <c r="Y554" s="3" t="s">
        <v>10970</v>
      </c>
      <c r="AA554" s="3" t="s">
        <v>5</v>
      </c>
      <c r="AB554" s="3" t="s">
        <v>7697</v>
      </c>
      <c r="AE554" s="3"/>
    </row>
    <row r="555" spans="1:31" ht="15" x14ac:dyDescent="0.2">
      <c r="A555" s="3" t="s">
        <v>11886</v>
      </c>
      <c r="B555" s="3" t="s">
        <v>41077</v>
      </c>
      <c r="C555" s="4">
        <v>42618.94394675926</v>
      </c>
      <c r="D555" s="3" t="s">
        <v>7639</v>
      </c>
      <c r="E555" s="3" t="s">
        <v>39850</v>
      </c>
      <c r="I555" s="3" t="s">
        <v>41081</v>
      </c>
      <c r="J555" s="3" t="s">
        <v>41080</v>
      </c>
      <c r="V555" s="3" t="s">
        <v>11900</v>
      </c>
      <c r="W555" s="3" t="s">
        <v>15404</v>
      </c>
      <c r="X555" s="3" t="s">
        <v>41079</v>
      </c>
      <c r="AA555" s="3" t="s">
        <v>39148</v>
      </c>
      <c r="AB555" s="3" t="s">
        <v>7697</v>
      </c>
      <c r="AC555" s="3" t="s">
        <v>40021</v>
      </c>
      <c r="AD555" s="3" t="s">
        <v>41078</v>
      </c>
      <c r="AE555" s="3"/>
    </row>
    <row r="556" spans="1:31" ht="15" x14ac:dyDescent="0.2">
      <c r="A556" s="3" t="s">
        <v>495</v>
      </c>
      <c r="B556" s="3" t="s">
        <v>41074</v>
      </c>
      <c r="C556" s="4">
        <v>42618.94394675926</v>
      </c>
      <c r="D556" s="3" t="s">
        <v>7639</v>
      </c>
      <c r="E556" s="3"/>
      <c r="Z556" s="3" t="s">
        <v>41076</v>
      </c>
      <c r="AA556" s="3" t="s">
        <v>39224</v>
      </c>
      <c r="AB556" s="3" t="s">
        <v>28</v>
      </c>
      <c r="AC556" s="3" t="s">
        <v>41075</v>
      </c>
      <c r="AE556" s="3"/>
    </row>
    <row r="557" spans="1:31" ht="15" x14ac:dyDescent="0.2">
      <c r="A557" s="3" t="s">
        <v>41073</v>
      </c>
      <c r="B557" s="3" t="s">
        <v>41072</v>
      </c>
      <c r="C557" s="4">
        <v>42618.94394675926</v>
      </c>
      <c r="D557" s="3" t="s">
        <v>7639</v>
      </c>
      <c r="E557" s="3"/>
      <c r="Y557" s="3" t="s">
        <v>14726</v>
      </c>
      <c r="AA557" s="3" t="s">
        <v>5</v>
      </c>
      <c r="AB557" s="3" t="s">
        <v>7697</v>
      </c>
      <c r="AE557" s="3"/>
    </row>
    <row r="558" spans="1:31" ht="15" x14ac:dyDescent="0.2">
      <c r="A558" s="3" t="s">
        <v>18438</v>
      </c>
      <c r="B558" s="3" t="s">
        <v>41068</v>
      </c>
      <c r="C558" s="4">
        <v>42618.94394675926</v>
      </c>
      <c r="D558" s="3" t="s">
        <v>7639</v>
      </c>
      <c r="E558" s="3" t="s">
        <v>39866</v>
      </c>
      <c r="J558" s="3" t="s">
        <v>41071</v>
      </c>
      <c r="V558" s="3" t="s">
        <v>18453</v>
      </c>
      <c r="X558" s="3" t="s">
        <v>18453</v>
      </c>
      <c r="AA558" s="3" t="s">
        <v>39148</v>
      </c>
      <c r="AB558" s="3" t="s">
        <v>7697</v>
      </c>
      <c r="AC558" s="3" t="s">
        <v>41070</v>
      </c>
      <c r="AD558" s="3" t="s">
        <v>41069</v>
      </c>
      <c r="AE558" s="3"/>
    </row>
    <row r="559" spans="1:31" ht="15" x14ac:dyDescent="0.2">
      <c r="A559" s="3" t="s">
        <v>63</v>
      </c>
      <c r="B559" s="3" t="s">
        <v>41065</v>
      </c>
      <c r="C559" s="4">
        <v>42618.94394675926</v>
      </c>
      <c r="D559" s="3" t="s">
        <v>7639</v>
      </c>
      <c r="E559" s="3"/>
      <c r="Z559" s="3" t="s">
        <v>41067</v>
      </c>
      <c r="AA559" s="3" t="s">
        <v>39224</v>
      </c>
      <c r="AB559" s="3" t="s">
        <v>28</v>
      </c>
      <c r="AC559" s="3" t="s">
        <v>41066</v>
      </c>
      <c r="AE559" s="3"/>
    </row>
    <row r="560" spans="1:31" ht="15" x14ac:dyDescent="0.2">
      <c r="A560" s="3" t="s">
        <v>41064</v>
      </c>
      <c r="B560" s="3" t="s">
        <v>41063</v>
      </c>
      <c r="C560" s="4">
        <v>42618.94394675926</v>
      </c>
      <c r="D560" s="3" t="s">
        <v>7639</v>
      </c>
      <c r="E560" s="3"/>
      <c r="Y560" s="3" t="s">
        <v>11745</v>
      </c>
      <c r="AA560" s="3" t="s">
        <v>5</v>
      </c>
      <c r="AB560" s="3" t="s">
        <v>7697</v>
      </c>
      <c r="AE560" s="3"/>
    </row>
    <row r="561" spans="1:31" ht="15" x14ac:dyDescent="0.2">
      <c r="A561" s="3" t="s">
        <v>41062</v>
      </c>
      <c r="B561" s="3" t="s">
        <v>41058</v>
      </c>
      <c r="C561" s="4">
        <v>42618.94394675926</v>
      </c>
      <c r="D561" s="3" t="s">
        <v>7639</v>
      </c>
      <c r="E561" s="3" t="s">
        <v>39866</v>
      </c>
      <c r="J561" s="3" t="s">
        <v>41061</v>
      </c>
      <c r="X561" s="3" t="s">
        <v>11360</v>
      </c>
      <c r="AA561" s="3" t="s">
        <v>39148</v>
      </c>
      <c r="AB561" s="3" t="s">
        <v>7697</v>
      </c>
      <c r="AC561" s="3" t="s">
        <v>41060</v>
      </c>
      <c r="AD561" s="3" t="s">
        <v>41059</v>
      </c>
      <c r="AE561" s="3"/>
    </row>
    <row r="562" spans="1:31" ht="15" x14ac:dyDescent="0.2">
      <c r="A562" s="3" t="s">
        <v>41057</v>
      </c>
      <c r="B562" s="3" t="s">
        <v>41056</v>
      </c>
      <c r="C562" s="4">
        <v>42618.94394675926</v>
      </c>
      <c r="D562" s="3" t="s">
        <v>7639</v>
      </c>
      <c r="E562" s="3"/>
      <c r="AA562" s="3" t="s">
        <v>5</v>
      </c>
      <c r="AB562" s="3" t="s">
        <v>7697</v>
      </c>
      <c r="AE562" s="3"/>
    </row>
    <row r="563" spans="1:31" ht="15" x14ac:dyDescent="0.2">
      <c r="A563" s="3" t="s">
        <v>315</v>
      </c>
      <c r="B563" s="3" t="s">
        <v>41053</v>
      </c>
      <c r="C563" s="4">
        <v>42618.943935185183</v>
      </c>
      <c r="D563" s="3" t="s">
        <v>7639</v>
      </c>
      <c r="E563" s="3"/>
      <c r="Z563" s="3" t="s">
        <v>41055</v>
      </c>
      <c r="AA563" s="3" t="s">
        <v>39224</v>
      </c>
      <c r="AB563" s="3" t="s">
        <v>28</v>
      </c>
      <c r="AC563" s="3" t="s">
        <v>41054</v>
      </c>
      <c r="AE563" s="3"/>
    </row>
    <row r="564" spans="1:31" ht="15" x14ac:dyDescent="0.2">
      <c r="A564" s="3" t="s">
        <v>1615</v>
      </c>
      <c r="B564" s="3" t="s">
        <v>41050</v>
      </c>
      <c r="C564" s="4">
        <v>42618.943935185183</v>
      </c>
      <c r="D564" s="3" t="s">
        <v>7639</v>
      </c>
      <c r="E564" s="3"/>
      <c r="Z564" s="3" t="s">
        <v>41052</v>
      </c>
      <c r="AA564" s="3" t="s">
        <v>39224</v>
      </c>
      <c r="AB564" s="3" t="s">
        <v>28</v>
      </c>
      <c r="AC564" s="3" t="s">
        <v>41051</v>
      </c>
      <c r="AE564" s="3"/>
    </row>
    <row r="565" spans="1:31" ht="15" x14ac:dyDescent="0.2">
      <c r="A565" s="3" t="s">
        <v>41049</v>
      </c>
      <c r="B565" s="3" t="s">
        <v>41045</v>
      </c>
      <c r="C565" s="4">
        <v>42618.943935185183</v>
      </c>
      <c r="D565" s="3" t="s">
        <v>7639</v>
      </c>
      <c r="E565" s="3" t="s">
        <v>39866</v>
      </c>
      <c r="J565" s="3" t="s">
        <v>41048</v>
      </c>
      <c r="AA565" s="3" t="s">
        <v>39148</v>
      </c>
      <c r="AB565" s="3" t="s">
        <v>7697</v>
      </c>
      <c r="AC565" s="3" t="s">
        <v>41047</v>
      </c>
      <c r="AD565" s="3" t="s">
        <v>41046</v>
      </c>
      <c r="AE565" s="3"/>
    </row>
    <row r="566" spans="1:31" ht="15" x14ac:dyDescent="0.2">
      <c r="A566" s="3" t="s">
        <v>12812</v>
      </c>
      <c r="B566" s="3" t="s">
        <v>41041</v>
      </c>
      <c r="C566" s="4">
        <v>42618.943935185183</v>
      </c>
      <c r="D566" s="3" t="s">
        <v>7639</v>
      </c>
      <c r="E566" s="3" t="s">
        <v>39866</v>
      </c>
      <c r="J566" s="3" t="s">
        <v>41044</v>
      </c>
      <c r="V566" s="3" t="s">
        <v>12827</v>
      </c>
      <c r="X566" s="3" t="s">
        <v>12827</v>
      </c>
      <c r="AA566" s="3" t="s">
        <v>39148</v>
      </c>
      <c r="AB566" s="3" t="s">
        <v>7697</v>
      </c>
      <c r="AC566" s="3" t="s">
        <v>41043</v>
      </c>
      <c r="AD566" s="3" t="s">
        <v>41042</v>
      </c>
      <c r="AE566" s="3"/>
    </row>
    <row r="567" spans="1:31" ht="15" x14ac:dyDescent="0.2">
      <c r="A567" s="3" t="s">
        <v>19511</v>
      </c>
      <c r="B567" s="3" t="s">
        <v>41038</v>
      </c>
      <c r="C567" s="4">
        <v>42618.943935185183</v>
      </c>
      <c r="D567" s="3" t="s">
        <v>7639</v>
      </c>
      <c r="E567" s="3"/>
      <c r="Z567" s="3" t="s">
        <v>41040</v>
      </c>
      <c r="AA567" s="3" t="s">
        <v>39224</v>
      </c>
      <c r="AB567" s="3" t="s">
        <v>7697</v>
      </c>
      <c r="AC567" s="3" t="s">
        <v>41039</v>
      </c>
      <c r="AE567" s="3"/>
    </row>
    <row r="568" spans="1:31" ht="15" x14ac:dyDescent="0.2">
      <c r="A568" s="3" t="s">
        <v>23788</v>
      </c>
      <c r="B568" s="3" t="s">
        <v>41035</v>
      </c>
      <c r="C568" s="4">
        <v>42618.943935185183</v>
      </c>
      <c r="D568" s="3" t="s">
        <v>7639</v>
      </c>
      <c r="E568" s="3"/>
      <c r="Z568" s="3" t="s">
        <v>41037</v>
      </c>
      <c r="AA568" s="3" t="s">
        <v>39224</v>
      </c>
      <c r="AB568" s="3" t="s">
        <v>7697</v>
      </c>
      <c r="AC568" s="3" t="s">
        <v>41036</v>
      </c>
      <c r="AE568" s="3"/>
    </row>
    <row r="569" spans="1:31" ht="15" x14ac:dyDescent="0.2">
      <c r="A569" s="3" t="s">
        <v>11637</v>
      </c>
      <c r="B569" s="3" t="s">
        <v>41030</v>
      </c>
      <c r="C569" s="4">
        <v>42618.943935185183</v>
      </c>
      <c r="D569" s="3" t="s">
        <v>7639</v>
      </c>
      <c r="E569" s="3" t="s">
        <v>39866</v>
      </c>
      <c r="J569" s="3" t="s">
        <v>41034</v>
      </c>
      <c r="V569" s="3" t="s">
        <v>11653</v>
      </c>
      <c r="X569" s="3" t="s">
        <v>41033</v>
      </c>
      <c r="AA569" s="3" t="s">
        <v>39148</v>
      </c>
      <c r="AB569" s="3" t="s">
        <v>7697</v>
      </c>
      <c r="AC569" s="3" t="s">
        <v>41032</v>
      </c>
      <c r="AD569" s="3" t="s">
        <v>41031</v>
      </c>
      <c r="AE569" s="3"/>
    </row>
    <row r="570" spans="1:31" ht="15" x14ac:dyDescent="0.2">
      <c r="A570" s="3" t="s">
        <v>19314</v>
      </c>
      <c r="B570" s="3" t="s">
        <v>41027</v>
      </c>
      <c r="C570" s="4">
        <v>42618.943935185183</v>
      </c>
      <c r="D570" s="3" t="s">
        <v>7639</v>
      </c>
      <c r="E570" s="3"/>
      <c r="Z570" s="3" t="s">
        <v>41029</v>
      </c>
      <c r="AA570" s="3" t="s">
        <v>39224</v>
      </c>
      <c r="AB570" s="3" t="s">
        <v>7697</v>
      </c>
      <c r="AC570" s="3" t="s">
        <v>41028</v>
      </c>
      <c r="AE570" s="3"/>
    </row>
    <row r="571" spans="1:31" ht="15" x14ac:dyDescent="0.2">
      <c r="A571" s="3" t="s">
        <v>18757</v>
      </c>
      <c r="B571" s="3" t="s">
        <v>41024</v>
      </c>
      <c r="C571" s="4">
        <v>42618.943935185183</v>
      </c>
      <c r="D571" s="3" t="s">
        <v>7639</v>
      </c>
      <c r="E571" s="3"/>
      <c r="Z571" s="3" t="s">
        <v>41026</v>
      </c>
      <c r="AA571" s="3" t="s">
        <v>39224</v>
      </c>
      <c r="AB571" s="3" t="s">
        <v>7697</v>
      </c>
      <c r="AC571" s="3" t="s">
        <v>41025</v>
      </c>
      <c r="AE571" s="3"/>
    </row>
    <row r="572" spans="1:31" ht="15" x14ac:dyDescent="0.2">
      <c r="A572" s="3" t="s">
        <v>18542</v>
      </c>
      <c r="B572" s="3" t="s">
        <v>41021</v>
      </c>
      <c r="C572" s="4">
        <v>42618.943935185183</v>
      </c>
      <c r="D572" s="3" t="s">
        <v>7639</v>
      </c>
      <c r="E572" s="3"/>
      <c r="Z572" s="3" t="s">
        <v>41023</v>
      </c>
      <c r="AA572" s="3" t="s">
        <v>39224</v>
      </c>
      <c r="AB572" s="3" t="s">
        <v>7697</v>
      </c>
      <c r="AC572" s="3" t="s">
        <v>41022</v>
      </c>
      <c r="AE572" s="3"/>
    </row>
    <row r="573" spans="1:31" ht="15" x14ac:dyDescent="0.2">
      <c r="A573" s="3" t="s">
        <v>11578</v>
      </c>
      <c r="B573" s="3" t="s">
        <v>41016</v>
      </c>
      <c r="C573" s="4">
        <v>42618.943935185183</v>
      </c>
      <c r="D573" s="3" t="s">
        <v>7639</v>
      </c>
      <c r="E573" s="3" t="s">
        <v>39866</v>
      </c>
      <c r="J573" s="3" t="s">
        <v>41020</v>
      </c>
      <c r="V573" s="3" t="s">
        <v>11592</v>
      </c>
      <c r="X573" s="3" t="s">
        <v>41019</v>
      </c>
      <c r="AA573" s="3" t="s">
        <v>39148</v>
      </c>
      <c r="AB573" s="3" t="s">
        <v>7697</v>
      </c>
      <c r="AC573" s="3" t="s">
        <v>41018</v>
      </c>
      <c r="AD573" s="3" t="s">
        <v>41017</v>
      </c>
      <c r="AE573" s="3"/>
    </row>
    <row r="574" spans="1:31" ht="15" x14ac:dyDescent="0.2">
      <c r="A574" s="3" t="s">
        <v>18466</v>
      </c>
      <c r="B574" s="3" t="s">
        <v>41013</v>
      </c>
      <c r="C574" s="4">
        <v>42618.943935185183</v>
      </c>
      <c r="D574" s="3" t="s">
        <v>7639</v>
      </c>
      <c r="E574" s="3"/>
      <c r="Z574" s="3" t="s">
        <v>41015</v>
      </c>
      <c r="AA574" s="3" t="s">
        <v>39224</v>
      </c>
      <c r="AB574" s="3" t="s">
        <v>7697</v>
      </c>
      <c r="AC574" s="3" t="s">
        <v>41014</v>
      </c>
      <c r="AE574" s="3"/>
    </row>
    <row r="575" spans="1:31" ht="15" x14ac:dyDescent="0.2">
      <c r="A575" s="3" t="s">
        <v>41012</v>
      </c>
      <c r="B575" s="3" t="s">
        <v>41009</v>
      </c>
      <c r="C575" s="4">
        <v>42618.943935185183</v>
      </c>
      <c r="D575" s="3" t="s">
        <v>7639</v>
      </c>
      <c r="E575" s="3"/>
      <c r="J575" s="3" t="s">
        <v>41011</v>
      </c>
      <c r="K575" s="3" t="s">
        <v>41010</v>
      </c>
      <c r="AA575" s="3" t="s">
        <v>6</v>
      </c>
      <c r="AB575" s="3" t="s">
        <v>28</v>
      </c>
      <c r="AE575" s="3"/>
    </row>
    <row r="576" spans="1:31" ht="15" x14ac:dyDescent="0.2">
      <c r="A576" s="3" t="s">
        <v>12915</v>
      </c>
      <c r="B576" s="3" t="s">
        <v>41006</v>
      </c>
      <c r="C576" s="4">
        <v>42618.943935185183</v>
      </c>
      <c r="D576" s="3" t="s">
        <v>7639</v>
      </c>
      <c r="E576" s="3"/>
      <c r="Z576" s="3" t="s">
        <v>41008</v>
      </c>
      <c r="AA576" s="3" t="s">
        <v>39224</v>
      </c>
      <c r="AB576" s="3" t="s">
        <v>7697</v>
      </c>
      <c r="AC576" s="3" t="s">
        <v>41007</v>
      </c>
      <c r="AE576" s="3"/>
    </row>
    <row r="577" spans="1:31" ht="15" x14ac:dyDescent="0.2">
      <c r="A577" s="3" t="s">
        <v>41005</v>
      </c>
      <c r="B577" s="3" t="s">
        <v>41004</v>
      </c>
      <c r="C577" s="4">
        <v>42618.943935185183</v>
      </c>
      <c r="D577" s="3" t="s">
        <v>7639</v>
      </c>
      <c r="E577" s="3"/>
      <c r="AA577" s="3" t="s">
        <v>39119</v>
      </c>
      <c r="AB577" s="3" t="s">
        <v>7656</v>
      </c>
      <c r="AE577" s="3"/>
    </row>
    <row r="578" spans="1:31" ht="15" x14ac:dyDescent="0.2">
      <c r="A578" s="3" t="s">
        <v>30662</v>
      </c>
      <c r="B578" s="3" t="s">
        <v>40999</v>
      </c>
      <c r="C578" s="4">
        <v>42618.943935185183</v>
      </c>
      <c r="D578" s="3" t="s">
        <v>7639</v>
      </c>
      <c r="E578" s="3" t="s">
        <v>39866</v>
      </c>
      <c r="J578" s="3" t="s">
        <v>41003</v>
      </c>
      <c r="V578" s="3" t="s">
        <v>20866</v>
      </c>
      <c r="X578" s="3" t="s">
        <v>41002</v>
      </c>
      <c r="AA578" s="3" t="s">
        <v>39148</v>
      </c>
      <c r="AB578" s="3" t="s">
        <v>7697</v>
      </c>
      <c r="AC578" s="3" t="s">
        <v>41001</v>
      </c>
      <c r="AD578" s="3" t="s">
        <v>41000</v>
      </c>
      <c r="AE578" s="3"/>
    </row>
    <row r="579" spans="1:31" ht="15" x14ac:dyDescent="0.2">
      <c r="A579" s="3" t="s">
        <v>18022</v>
      </c>
      <c r="B579" s="3" t="s">
        <v>40996</v>
      </c>
      <c r="C579" s="4">
        <v>42618.943923611107</v>
      </c>
      <c r="D579" s="3" t="s">
        <v>7639</v>
      </c>
      <c r="E579" s="3"/>
      <c r="Z579" s="3" t="s">
        <v>40998</v>
      </c>
      <c r="AA579" s="3" t="s">
        <v>39224</v>
      </c>
      <c r="AB579" s="3" t="s">
        <v>7697</v>
      </c>
      <c r="AC579" s="3" t="s">
        <v>40997</v>
      </c>
      <c r="AE579" s="3"/>
    </row>
    <row r="580" spans="1:31" ht="15" x14ac:dyDescent="0.2">
      <c r="A580" s="3" t="s">
        <v>40995</v>
      </c>
      <c r="B580" s="3" t="s">
        <v>40994</v>
      </c>
      <c r="C580" s="4">
        <v>42618.943923611107</v>
      </c>
      <c r="D580" s="3" t="s">
        <v>7639</v>
      </c>
      <c r="E580" s="3"/>
      <c r="AA580" s="3" t="s">
        <v>39119</v>
      </c>
      <c r="AB580" s="3" t="s">
        <v>7656</v>
      </c>
      <c r="AE580" s="3"/>
    </row>
    <row r="581" spans="1:31" ht="15" x14ac:dyDescent="0.2">
      <c r="A581" s="3" t="s">
        <v>17823</v>
      </c>
      <c r="B581" s="3" t="s">
        <v>40991</v>
      </c>
      <c r="C581" s="4">
        <v>42618.943923611107</v>
      </c>
      <c r="D581" s="3" t="s">
        <v>7639</v>
      </c>
      <c r="E581" s="3"/>
      <c r="Z581" s="3" t="s">
        <v>40993</v>
      </c>
      <c r="AA581" s="3" t="s">
        <v>39224</v>
      </c>
      <c r="AB581" s="3" t="s">
        <v>7697</v>
      </c>
      <c r="AC581" s="3" t="s">
        <v>40992</v>
      </c>
      <c r="AE581" s="3"/>
    </row>
    <row r="582" spans="1:31" ht="15" x14ac:dyDescent="0.2">
      <c r="A582" s="3" t="s">
        <v>40990</v>
      </c>
      <c r="B582" s="3" t="s">
        <v>40989</v>
      </c>
      <c r="C582" s="4">
        <v>42618.943923611107</v>
      </c>
      <c r="D582" s="3" t="s">
        <v>7639</v>
      </c>
      <c r="E582" s="3"/>
      <c r="AA582" s="3" t="s">
        <v>39119</v>
      </c>
      <c r="AB582" s="3" t="s">
        <v>7656</v>
      </c>
      <c r="AE582" s="3"/>
    </row>
    <row r="583" spans="1:31" ht="15" x14ac:dyDescent="0.2">
      <c r="A583" s="3" t="s">
        <v>17415</v>
      </c>
      <c r="B583" s="3" t="s">
        <v>40986</v>
      </c>
      <c r="C583" s="4">
        <v>42618.943923611107</v>
      </c>
      <c r="D583" s="3" t="s">
        <v>7639</v>
      </c>
      <c r="E583" s="3"/>
      <c r="Z583" s="3" t="s">
        <v>40988</v>
      </c>
      <c r="AA583" s="3" t="s">
        <v>39224</v>
      </c>
      <c r="AB583" s="3" t="s">
        <v>7697</v>
      </c>
      <c r="AC583" s="3" t="s">
        <v>40987</v>
      </c>
      <c r="AE583" s="3"/>
    </row>
    <row r="584" spans="1:31" ht="15" x14ac:dyDescent="0.2">
      <c r="A584" s="3" t="s">
        <v>40985</v>
      </c>
      <c r="B584" s="3" t="s">
        <v>40981</v>
      </c>
      <c r="C584" s="4">
        <v>42618.943923611107</v>
      </c>
      <c r="D584" s="3" t="s">
        <v>7639</v>
      </c>
      <c r="E584" s="3" t="s">
        <v>39866</v>
      </c>
      <c r="J584" s="3" t="s">
        <v>40984</v>
      </c>
      <c r="AA584" s="3" t="s">
        <v>39148</v>
      </c>
      <c r="AB584" s="3" t="s">
        <v>7697</v>
      </c>
      <c r="AC584" s="3" t="s">
        <v>40983</v>
      </c>
      <c r="AD584" s="3" t="s">
        <v>40982</v>
      </c>
      <c r="AE584" s="3"/>
    </row>
    <row r="585" spans="1:31" ht="15" x14ac:dyDescent="0.2">
      <c r="A585" s="3" t="s">
        <v>40980</v>
      </c>
      <c r="B585" s="3" t="s">
        <v>40979</v>
      </c>
      <c r="C585" s="4">
        <v>42618.943923611107</v>
      </c>
      <c r="D585" s="3" t="s">
        <v>7639</v>
      </c>
      <c r="E585" s="3"/>
      <c r="AA585" s="3" t="s">
        <v>39119</v>
      </c>
      <c r="AB585" s="3" t="s">
        <v>7656</v>
      </c>
      <c r="AE585" s="3"/>
    </row>
    <row r="586" spans="1:31" ht="15" x14ac:dyDescent="0.2">
      <c r="A586" s="3" t="s">
        <v>15578</v>
      </c>
      <c r="B586" s="3" t="s">
        <v>40976</v>
      </c>
      <c r="C586" s="4">
        <v>42618.943923611107</v>
      </c>
      <c r="D586" s="3" t="s">
        <v>7639</v>
      </c>
      <c r="E586" s="3"/>
      <c r="Z586" s="3" t="s">
        <v>40978</v>
      </c>
      <c r="AA586" s="3" t="s">
        <v>39224</v>
      </c>
      <c r="AB586" s="3" t="s">
        <v>7697</v>
      </c>
      <c r="AC586" s="3" t="s">
        <v>40977</v>
      </c>
      <c r="AE586" s="3"/>
    </row>
    <row r="587" spans="1:31" ht="15" x14ac:dyDescent="0.2">
      <c r="A587" s="3" t="s">
        <v>40975</v>
      </c>
      <c r="B587" s="3" t="s">
        <v>40974</v>
      </c>
      <c r="C587" s="4">
        <v>42618.943923611107</v>
      </c>
      <c r="D587" s="3" t="s">
        <v>7639</v>
      </c>
      <c r="E587" s="3"/>
      <c r="AA587" s="3" t="s">
        <v>39119</v>
      </c>
      <c r="AB587" s="3" t="s">
        <v>7656</v>
      </c>
      <c r="AE587" s="3"/>
    </row>
    <row r="588" spans="1:31" ht="15" x14ac:dyDescent="0.2">
      <c r="A588" s="3" t="s">
        <v>31365</v>
      </c>
      <c r="B588" s="3" t="s">
        <v>40969</v>
      </c>
      <c r="C588" s="4">
        <v>42618.943923611107</v>
      </c>
      <c r="D588" s="3" t="s">
        <v>7639</v>
      </c>
      <c r="E588" s="3" t="s">
        <v>39850</v>
      </c>
      <c r="I588" s="3" t="s">
        <v>40973</v>
      </c>
      <c r="J588" s="3" t="s">
        <v>40972</v>
      </c>
      <c r="V588" s="3" t="s">
        <v>22040</v>
      </c>
      <c r="X588" s="3" t="s">
        <v>40971</v>
      </c>
      <c r="AA588" s="3" t="s">
        <v>39148</v>
      </c>
      <c r="AB588" s="3" t="s">
        <v>28</v>
      </c>
      <c r="AC588" s="3" t="s">
        <v>40226</v>
      </c>
      <c r="AD588" s="3" t="s">
        <v>40970</v>
      </c>
      <c r="AE588" s="3"/>
    </row>
    <row r="589" spans="1:31" ht="15" x14ac:dyDescent="0.2">
      <c r="A589" s="3" t="s">
        <v>40968</v>
      </c>
      <c r="B589" s="3" t="s">
        <v>40967</v>
      </c>
      <c r="C589" s="4">
        <v>42618.943923611107</v>
      </c>
      <c r="D589" s="3" t="s">
        <v>7639</v>
      </c>
      <c r="E589" s="3"/>
      <c r="AA589" s="3" t="s">
        <v>39119</v>
      </c>
      <c r="AB589" s="3" t="s">
        <v>7656</v>
      </c>
      <c r="AE589" s="3"/>
    </row>
    <row r="590" spans="1:31" ht="15" x14ac:dyDescent="0.2">
      <c r="A590" s="3" t="s">
        <v>15898</v>
      </c>
      <c r="B590" s="3" t="s">
        <v>40964</v>
      </c>
      <c r="C590" s="4">
        <v>42618.943923611107</v>
      </c>
      <c r="D590" s="3" t="s">
        <v>7639</v>
      </c>
      <c r="E590" s="3"/>
      <c r="Z590" s="3" t="s">
        <v>40966</v>
      </c>
      <c r="AA590" s="3" t="s">
        <v>39224</v>
      </c>
      <c r="AB590" s="3" t="s">
        <v>7697</v>
      </c>
      <c r="AC590" s="3" t="s">
        <v>40965</v>
      </c>
      <c r="AE590" s="3"/>
    </row>
    <row r="591" spans="1:31" ht="15" x14ac:dyDescent="0.2">
      <c r="A591" s="3" t="s">
        <v>11533</v>
      </c>
      <c r="B591" s="3" t="s">
        <v>40959</v>
      </c>
      <c r="C591" s="4">
        <v>42618.943923611107</v>
      </c>
      <c r="D591" s="3" t="s">
        <v>7639</v>
      </c>
      <c r="E591" s="3" t="s">
        <v>39866</v>
      </c>
      <c r="J591" s="3" t="s">
        <v>40963</v>
      </c>
      <c r="V591" s="3" t="s">
        <v>11547</v>
      </c>
      <c r="X591" s="3" t="s">
        <v>40962</v>
      </c>
      <c r="AA591" s="3" t="s">
        <v>39148</v>
      </c>
      <c r="AB591" s="3" t="s">
        <v>7697</v>
      </c>
      <c r="AC591" s="3" t="s">
        <v>40961</v>
      </c>
      <c r="AD591" s="3" t="s">
        <v>40960</v>
      </c>
      <c r="AE591" s="3"/>
    </row>
    <row r="592" spans="1:31" ht="15" x14ac:dyDescent="0.2">
      <c r="A592" s="3" t="s">
        <v>15722</v>
      </c>
      <c r="B592" s="3" t="s">
        <v>40956</v>
      </c>
      <c r="C592" s="4">
        <v>42618.943923611107</v>
      </c>
      <c r="D592" s="3" t="s">
        <v>7639</v>
      </c>
      <c r="E592" s="3"/>
      <c r="Z592" s="3" t="s">
        <v>40958</v>
      </c>
      <c r="AA592" s="3" t="s">
        <v>39224</v>
      </c>
      <c r="AB592" s="3" t="s">
        <v>7697</v>
      </c>
      <c r="AC592" s="3" t="s">
        <v>40957</v>
      </c>
      <c r="AE592" s="3"/>
    </row>
    <row r="593" spans="1:31" ht="15" x14ac:dyDescent="0.2">
      <c r="A593" s="3" t="s">
        <v>40955</v>
      </c>
      <c r="B593" s="3" t="s">
        <v>40954</v>
      </c>
      <c r="C593" s="4">
        <v>42618.943923611107</v>
      </c>
      <c r="D593" s="3" t="s">
        <v>7639</v>
      </c>
      <c r="E593" s="3"/>
      <c r="AA593" s="3" t="s">
        <v>39119</v>
      </c>
      <c r="AB593" s="3" t="s">
        <v>7656</v>
      </c>
      <c r="AE593" s="3"/>
    </row>
    <row r="594" spans="1:31" ht="15" x14ac:dyDescent="0.2">
      <c r="A594" s="3" t="s">
        <v>40953</v>
      </c>
      <c r="B594" s="3" t="s">
        <v>40949</v>
      </c>
      <c r="C594" s="4">
        <v>42618.943923611107</v>
      </c>
      <c r="D594" s="3" t="s">
        <v>7639</v>
      </c>
      <c r="E594" s="3" t="s">
        <v>40852</v>
      </c>
      <c r="J594" s="3" t="s">
        <v>40952</v>
      </c>
      <c r="AA594" s="3" t="s">
        <v>39148</v>
      </c>
      <c r="AB594" s="3" t="s">
        <v>7697</v>
      </c>
      <c r="AC594" s="3" t="s">
        <v>40951</v>
      </c>
      <c r="AD594" s="3" t="s">
        <v>40950</v>
      </c>
      <c r="AE594" s="3"/>
    </row>
    <row r="595" spans="1:31" ht="15" x14ac:dyDescent="0.2">
      <c r="A595" s="3" t="s">
        <v>40948</v>
      </c>
      <c r="B595" s="3" t="s">
        <v>40944</v>
      </c>
      <c r="C595" s="4">
        <v>42618.943912037037</v>
      </c>
      <c r="D595" s="3" t="s">
        <v>7639</v>
      </c>
      <c r="E595" s="3" t="s">
        <v>40246</v>
      </c>
      <c r="J595" s="3" t="s">
        <v>40947</v>
      </c>
      <c r="AA595" s="3" t="s">
        <v>39148</v>
      </c>
      <c r="AB595" s="3" t="s">
        <v>7697</v>
      </c>
      <c r="AC595" s="3" t="s">
        <v>40946</v>
      </c>
      <c r="AD595" s="3" t="s">
        <v>40945</v>
      </c>
      <c r="AE595" s="3"/>
    </row>
    <row r="596" spans="1:31" ht="15" x14ac:dyDescent="0.2">
      <c r="A596" s="3" t="s">
        <v>15513</v>
      </c>
      <c r="B596" s="3" t="s">
        <v>40941</v>
      </c>
      <c r="C596" s="4">
        <v>42618.943912037037</v>
      </c>
      <c r="D596" s="3" t="s">
        <v>7639</v>
      </c>
      <c r="E596" s="3"/>
      <c r="Z596" s="3" t="s">
        <v>40943</v>
      </c>
      <c r="AA596" s="3" t="s">
        <v>39224</v>
      </c>
      <c r="AB596" s="3" t="s">
        <v>7697</v>
      </c>
      <c r="AC596" s="3" t="s">
        <v>40942</v>
      </c>
      <c r="AE596" s="3"/>
    </row>
    <row r="597" spans="1:31" ht="15" x14ac:dyDescent="0.2">
      <c r="A597" s="3" t="s">
        <v>40940</v>
      </c>
      <c r="B597" s="3" t="s">
        <v>40939</v>
      </c>
      <c r="C597" s="4">
        <v>42618.943912037037</v>
      </c>
      <c r="D597" s="3" t="s">
        <v>7639</v>
      </c>
      <c r="E597" s="3"/>
      <c r="AA597" s="3" t="s">
        <v>39119</v>
      </c>
      <c r="AB597" s="3" t="s">
        <v>7656</v>
      </c>
      <c r="AE597" s="3"/>
    </row>
    <row r="598" spans="1:31" ht="15" x14ac:dyDescent="0.2">
      <c r="A598" s="3" t="s">
        <v>40938</v>
      </c>
      <c r="B598" s="3" t="s">
        <v>40937</v>
      </c>
      <c r="C598" s="4">
        <v>42618.943912037037</v>
      </c>
      <c r="D598" s="3" t="s">
        <v>7639</v>
      </c>
      <c r="E598" s="3"/>
      <c r="AA598" s="3" t="s">
        <v>39119</v>
      </c>
      <c r="AB598" s="3" t="s">
        <v>7656</v>
      </c>
      <c r="AE598" s="3"/>
    </row>
    <row r="599" spans="1:31" ht="15" x14ac:dyDescent="0.2">
      <c r="A599" s="3" t="s">
        <v>40936</v>
      </c>
      <c r="B599" s="3" t="s">
        <v>40935</v>
      </c>
      <c r="C599" s="4">
        <v>42618.943912037037</v>
      </c>
      <c r="D599" s="3" t="s">
        <v>7639</v>
      </c>
      <c r="E599" s="3"/>
      <c r="AA599" s="3" t="s">
        <v>39119</v>
      </c>
      <c r="AB599" s="3" t="s">
        <v>7656</v>
      </c>
      <c r="AE599" s="3"/>
    </row>
    <row r="600" spans="1:31" ht="15" x14ac:dyDescent="0.2">
      <c r="A600" s="3" t="s">
        <v>40934</v>
      </c>
      <c r="B600" s="3" t="s">
        <v>40933</v>
      </c>
      <c r="C600" s="4">
        <v>42618.943912037037</v>
      </c>
      <c r="D600" s="3" t="s">
        <v>7639</v>
      </c>
      <c r="E600" s="3"/>
      <c r="AA600" s="3" t="s">
        <v>39119</v>
      </c>
      <c r="AB600" s="3" t="s">
        <v>7656</v>
      </c>
      <c r="AE600" s="3"/>
    </row>
    <row r="601" spans="1:31" ht="15" x14ac:dyDescent="0.2">
      <c r="A601" s="3" t="s">
        <v>40932</v>
      </c>
      <c r="B601" s="3" t="s">
        <v>40931</v>
      </c>
      <c r="C601" s="4">
        <v>42618.943912037037</v>
      </c>
      <c r="D601" s="3" t="s">
        <v>7639</v>
      </c>
      <c r="E601" s="3"/>
      <c r="F601" s="3" t="s">
        <v>35129</v>
      </c>
      <c r="G601" s="3" t="s">
        <v>39095</v>
      </c>
      <c r="T601" s="3" t="s">
        <v>39094</v>
      </c>
      <c r="AA601" s="3" t="s">
        <v>39093</v>
      </c>
      <c r="AB601" s="3" t="s">
        <v>7656</v>
      </c>
      <c r="AE601" s="3"/>
    </row>
    <row r="602" spans="1:31" ht="15" x14ac:dyDescent="0.2">
      <c r="A602" s="3" t="s">
        <v>40930</v>
      </c>
      <c r="B602" s="3" t="s">
        <v>40929</v>
      </c>
      <c r="C602" s="4">
        <v>42618.943912037037</v>
      </c>
      <c r="D602" s="3" t="s">
        <v>7639</v>
      </c>
      <c r="E602" s="3"/>
      <c r="AA602" s="3" t="s">
        <v>39119</v>
      </c>
      <c r="AB602" s="3" t="s">
        <v>7656</v>
      </c>
      <c r="AE602" s="3"/>
    </row>
    <row r="603" spans="1:31" ht="15" x14ac:dyDescent="0.2">
      <c r="A603" s="3" t="s">
        <v>40928</v>
      </c>
      <c r="B603" s="3" t="s">
        <v>40927</v>
      </c>
      <c r="C603" s="4">
        <v>42618.943912037037</v>
      </c>
      <c r="D603" s="3" t="s">
        <v>7639</v>
      </c>
      <c r="E603" s="3"/>
      <c r="F603" s="3" t="s">
        <v>39114</v>
      </c>
      <c r="G603" s="3" t="s">
        <v>39095</v>
      </c>
      <c r="T603" s="3" t="s">
        <v>39113</v>
      </c>
      <c r="AA603" s="3" t="s">
        <v>39093</v>
      </c>
      <c r="AB603" s="3" t="s">
        <v>7656</v>
      </c>
      <c r="AE603" s="3"/>
    </row>
    <row r="604" spans="1:31" ht="15" x14ac:dyDescent="0.2">
      <c r="A604" s="3" t="s">
        <v>40926</v>
      </c>
      <c r="B604" s="3" t="s">
        <v>40925</v>
      </c>
      <c r="C604" s="4">
        <v>42618.943912037037</v>
      </c>
      <c r="D604" s="3" t="s">
        <v>7639</v>
      </c>
      <c r="E604" s="3"/>
      <c r="AA604" s="3" t="s">
        <v>39119</v>
      </c>
      <c r="AB604" s="3" t="s">
        <v>7656</v>
      </c>
      <c r="AE604" s="3"/>
    </row>
    <row r="605" spans="1:31" ht="15" x14ac:dyDescent="0.2">
      <c r="A605" s="3" t="s">
        <v>40924</v>
      </c>
      <c r="B605" s="3" t="s">
        <v>40923</v>
      </c>
      <c r="C605" s="4">
        <v>42618.943912037037</v>
      </c>
      <c r="D605" s="3" t="s">
        <v>7639</v>
      </c>
      <c r="E605" s="3"/>
      <c r="AA605" s="3" t="s">
        <v>39119</v>
      </c>
      <c r="AB605" s="3" t="s">
        <v>7656</v>
      </c>
      <c r="AE605" s="3"/>
    </row>
    <row r="606" spans="1:31" ht="15" x14ac:dyDescent="0.2">
      <c r="A606" s="3" t="s">
        <v>40922</v>
      </c>
      <c r="B606" s="3" t="s">
        <v>40920</v>
      </c>
      <c r="C606" s="4">
        <v>42618.943912037037</v>
      </c>
      <c r="D606" s="3" t="s">
        <v>7639</v>
      </c>
      <c r="E606" s="3"/>
      <c r="J606" s="3" t="s">
        <v>40921</v>
      </c>
      <c r="AA606" s="3" t="s">
        <v>39119</v>
      </c>
      <c r="AB606" s="3" t="s">
        <v>8326</v>
      </c>
      <c r="AE606" s="3"/>
    </row>
    <row r="607" spans="1:31" ht="15" x14ac:dyDescent="0.2">
      <c r="A607" s="3" t="s">
        <v>28076</v>
      </c>
      <c r="B607" s="3" t="s">
        <v>40919</v>
      </c>
      <c r="C607" s="4">
        <v>42618.943912037037</v>
      </c>
      <c r="D607" s="3" t="s">
        <v>7639</v>
      </c>
      <c r="E607" s="3"/>
      <c r="Y607" s="3" t="s">
        <v>28078</v>
      </c>
      <c r="AA607" s="3" t="s">
        <v>39119</v>
      </c>
      <c r="AB607" s="3" t="s">
        <v>7656</v>
      </c>
      <c r="AE607" s="3"/>
    </row>
    <row r="608" spans="1:31" ht="15" x14ac:dyDescent="0.2">
      <c r="A608" s="3" t="s">
        <v>40918</v>
      </c>
      <c r="B608" s="3" t="s">
        <v>40917</v>
      </c>
      <c r="C608" s="4">
        <v>42618.943912037037</v>
      </c>
      <c r="D608" s="3" t="s">
        <v>7639</v>
      </c>
      <c r="E608" s="3"/>
      <c r="AA608" s="3" t="s">
        <v>39119</v>
      </c>
      <c r="AB608" s="3" t="s">
        <v>7656</v>
      </c>
      <c r="AE608" s="3"/>
    </row>
    <row r="609" spans="1:31" ht="15" x14ac:dyDescent="0.2">
      <c r="A609" s="3" t="s">
        <v>40916</v>
      </c>
      <c r="B609" s="3" t="s">
        <v>40915</v>
      </c>
      <c r="C609" s="4">
        <v>42618.943912037037</v>
      </c>
      <c r="D609" s="3" t="s">
        <v>7639</v>
      </c>
      <c r="E609" s="3"/>
      <c r="AA609" s="3" t="s">
        <v>39119</v>
      </c>
      <c r="AB609" s="3" t="s">
        <v>7656</v>
      </c>
      <c r="AE609" s="3"/>
    </row>
    <row r="610" spans="1:31" ht="15" x14ac:dyDescent="0.2">
      <c r="A610" s="3" t="s">
        <v>40914</v>
      </c>
      <c r="B610" s="3" t="s">
        <v>40913</v>
      </c>
      <c r="C610" s="4">
        <v>42618.94390046296</v>
      </c>
      <c r="D610" s="3" t="s">
        <v>7639</v>
      </c>
      <c r="E610" s="3"/>
      <c r="AA610" s="3" t="s">
        <v>39119</v>
      </c>
      <c r="AB610" s="3" t="s">
        <v>7656</v>
      </c>
      <c r="AE610" s="3"/>
    </row>
    <row r="611" spans="1:31" ht="15" x14ac:dyDescent="0.2">
      <c r="A611" s="3" t="s">
        <v>40912</v>
      </c>
      <c r="B611" s="3" t="s">
        <v>40911</v>
      </c>
      <c r="C611" s="4">
        <v>42618.94390046296</v>
      </c>
      <c r="D611" s="3" t="s">
        <v>7639</v>
      </c>
      <c r="E611" s="3"/>
      <c r="AA611" s="3" t="s">
        <v>39119</v>
      </c>
      <c r="AB611" s="3" t="s">
        <v>7656</v>
      </c>
      <c r="AE611" s="3"/>
    </row>
    <row r="612" spans="1:31" ht="15" x14ac:dyDescent="0.2">
      <c r="A612" s="3" t="s">
        <v>40910</v>
      </c>
      <c r="B612" s="3" t="s">
        <v>40909</v>
      </c>
      <c r="C612" s="4">
        <v>42618.94390046296</v>
      </c>
      <c r="D612" s="3" t="s">
        <v>7639</v>
      </c>
      <c r="E612" s="3"/>
      <c r="AA612" s="3" t="s">
        <v>39119</v>
      </c>
      <c r="AB612" s="3" t="s">
        <v>7656</v>
      </c>
      <c r="AE612" s="3"/>
    </row>
    <row r="613" spans="1:31" ht="15" x14ac:dyDescent="0.2">
      <c r="A613" s="3" t="s">
        <v>40908</v>
      </c>
      <c r="B613" s="3" t="s">
        <v>40906</v>
      </c>
      <c r="C613" s="4">
        <v>42618.94390046296</v>
      </c>
      <c r="D613" s="3" t="s">
        <v>7639</v>
      </c>
      <c r="E613" s="3"/>
      <c r="J613" s="3" t="s">
        <v>40907</v>
      </c>
      <c r="AA613" s="3" t="s">
        <v>39119</v>
      </c>
      <c r="AB613" s="3" t="s">
        <v>8326</v>
      </c>
      <c r="AE613" s="3"/>
    </row>
    <row r="614" spans="1:31" ht="15" x14ac:dyDescent="0.2">
      <c r="A614" s="3" t="s">
        <v>40905</v>
      </c>
      <c r="B614" s="3" t="s">
        <v>40904</v>
      </c>
      <c r="C614" s="4">
        <v>42618.94390046296</v>
      </c>
      <c r="D614" s="3" t="s">
        <v>7639</v>
      </c>
      <c r="E614" s="3"/>
      <c r="AA614" s="3" t="s">
        <v>39119</v>
      </c>
      <c r="AB614" s="3" t="s">
        <v>7656</v>
      </c>
      <c r="AE614" s="3"/>
    </row>
    <row r="615" spans="1:31" ht="15" x14ac:dyDescent="0.2">
      <c r="A615" s="3" t="s">
        <v>40903</v>
      </c>
      <c r="B615" s="3" t="s">
        <v>40902</v>
      </c>
      <c r="C615" s="4">
        <v>42618.94390046296</v>
      </c>
      <c r="D615" s="3" t="s">
        <v>7639</v>
      </c>
      <c r="E615" s="3"/>
      <c r="AA615" s="3" t="s">
        <v>39119</v>
      </c>
      <c r="AB615" s="3" t="s">
        <v>7656</v>
      </c>
      <c r="AE615" s="3"/>
    </row>
    <row r="616" spans="1:31" ht="15" x14ac:dyDescent="0.2">
      <c r="A616" s="3" t="s">
        <v>40901</v>
      </c>
      <c r="B616" s="3" t="s">
        <v>40896</v>
      </c>
      <c r="C616" s="4">
        <v>42618.94390046296</v>
      </c>
      <c r="D616" s="3" t="s">
        <v>7639</v>
      </c>
      <c r="E616" s="3" t="s">
        <v>40246</v>
      </c>
      <c r="J616" s="3" t="s">
        <v>40900</v>
      </c>
      <c r="V616" s="3" t="s">
        <v>9059</v>
      </c>
      <c r="X616" s="3" t="s">
        <v>40899</v>
      </c>
      <c r="AA616" s="3" t="s">
        <v>39148</v>
      </c>
      <c r="AB616" s="3" t="s">
        <v>28</v>
      </c>
      <c r="AC616" s="3" t="s">
        <v>40898</v>
      </c>
      <c r="AD616" s="3" t="s">
        <v>40897</v>
      </c>
      <c r="AE616" s="3"/>
    </row>
    <row r="617" spans="1:31" ht="15" x14ac:dyDescent="0.2">
      <c r="A617" s="3" t="s">
        <v>40895</v>
      </c>
      <c r="B617" s="3" t="s">
        <v>40893</v>
      </c>
      <c r="C617" s="4">
        <v>42618.94390046296</v>
      </c>
      <c r="D617" s="3" t="s">
        <v>7639</v>
      </c>
      <c r="E617" s="3"/>
      <c r="J617" s="3" t="s">
        <v>40894</v>
      </c>
      <c r="AA617" s="3" t="s">
        <v>39119</v>
      </c>
      <c r="AB617" s="3" t="s">
        <v>8326</v>
      </c>
      <c r="AE617" s="3"/>
    </row>
    <row r="618" spans="1:31" ht="15" x14ac:dyDescent="0.2">
      <c r="A618" s="3" t="s">
        <v>40892</v>
      </c>
      <c r="B618" s="3" t="s">
        <v>40890</v>
      </c>
      <c r="C618" s="4">
        <v>42618.94390046296</v>
      </c>
      <c r="D618" s="3" t="s">
        <v>7639</v>
      </c>
      <c r="E618" s="3"/>
      <c r="J618" s="3" t="s">
        <v>40891</v>
      </c>
      <c r="AA618" s="3" t="s">
        <v>39119</v>
      </c>
      <c r="AB618" s="3" t="s">
        <v>8326</v>
      </c>
      <c r="AE618" s="3"/>
    </row>
    <row r="619" spans="1:31" ht="15" x14ac:dyDescent="0.2">
      <c r="A619" s="3" t="s">
        <v>40889</v>
      </c>
      <c r="B619" s="3" t="s">
        <v>40887</v>
      </c>
      <c r="C619" s="4">
        <v>42618.94390046296</v>
      </c>
      <c r="D619" s="3" t="s">
        <v>7639</v>
      </c>
      <c r="E619" s="3"/>
      <c r="J619" s="3" t="s">
        <v>40888</v>
      </c>
      <c r="AA619" s="3" t="s">
        <v>39119</v>
      </c>
      <c r="AB619" s="3" t="s">
        <v>8326</v>
      </c>
      <c r="AE619" s="3"/>
    </row>
    <row r="620" spans="1:31" ht="15" x14ac:dyDescent="0.2">
      <c r="A620" s="3" t="s">
        <v>17048</v>
      </c>
      <c r="B620" s="3" t="s">
        <v>40881</v>
      </c>
      <c r="C620" s="4">
        <v>42618.94390046296</v>
      </c>
      <c r="D620" s="3" t="s">
        <v>7639</v>
      </c>
      <c r="E620" s="3" t="s">
        <v>39850</v>
      </c>
      <c r="I620" s="3" t="s">
        <v>40886</v>
      </c>
      <c r="J620" s="3" t="s">
        <v>40885</v>
      </c>
      <c r="V620" s="3" t="s">
        <v>39038</v>
      </c>
      <c r="W620" s="3" t="s">
        <v>13206</v>
      </c>
      <c r="X620" s="3" t="s">
        <v>40884</v>
      </c>
      <c r="AA620" s="3" t="s">
        <v>39148</v>
      </c>
      <c r="AB620" s="3" t="s">
        <v>28</v>
      </c>
      <c r="AC620" s="3" t="s">
        <v>40883</v>
      </c>
      <c r="AD620" s="3" t="s">
        <v>40882</v>
      </c>
      <c r="AE620" s="3"/>
    </row>
    <row r="621" spans="1:31" ht="15" x14ac:dyDescent="0.2">
      <c r="A621" s="3" t="s">
        <v>40880</v>
      </c>
      <c r="B621" s="3" t="s">
        <v>40878</v>
      </c>
      <c r="C621" s="4">
        <v>42618.94390046296</v>
      </c>
      <c r="D621" s="3" t="s">
        <v>7639</v>
      </c>
      <c r="E621" s="3"/>
      <c r="J621" s="3" t="s">
        <v>40879</v>
      </c>
      <c r="AA621" s="3" t="s">
        <v>39119</v>
      </c>
      <c r="AB621" s="3" t="s">
        <v>8326</v>
      </c>
      <c r="AE621" s="3"/>
    </row>
    <row r="622" spans="1:31" ht="15" x14ac:dyDescent="0.2">
      <c r="A622" s="3" t="s">
        <v>40877</v>
      </c>
      <c r="B622" s="3" t="s">
        <v>40875</v>
      </c>
      <c r="C622" s="4">
        <v>42618.94390046296</v>
      </c>
      <c r="D622" s="3" t="s">
        <v>7639</v>
      </c>
      <c r="E622" s="3"/>
      <c r="J622" s="3" t="s">
        <v>40876</v>
      </c>
      <c r="AA622" s="3" t="s">
        <v>39119</v>
      </c>
      <c r="AB622" s="3" t="s">
        <v>8326</v>
      </c>
      <c r="AE622" s="3"/>
    </row>
    <row r="623" spans="1:31" ht="15" x14ac:dyDescent="0.2">
      <c r="A623" s="3" t="s">
        <v>40874</v>
      </c>
      <c r="B623" s="3" t="s">
        <v>40872</v>
      </c>
      <c r="C623" s="4">
        <v>42618.94390046296</v>
      </c>
      <c r="D623" s="3" t="s">
        <v>7639</v>
      </c>
      <c r="E623" s="3"/>
      <c r="J623" s="3" t="s">
        <v>40873</v>
      </c>
      <c r="AA623" s="3" t="s">
        <v>39119</v>
      </c>
      <c r="AB623" s="3" t="s">
        <v>8326</v>
      </c>
      <c r="AE623" s="3"/>
    </row>
    <row r="624" spans="1:31" ht="15" x14ac:dyDescent="0.2">
      <c r="A624" s="3" t="s">
        <v>40871</v>
      </c>
      <c r="B624" s="3" t="s">
        <v>40869</v>
      </c>
      <c r="C624" s="4">
        <v>42618.94390046296</v>
      </c>
      <c r="D624" s="3" t="s">
        <v>7639</v>
      </c>
      <c r="E624" s="3"/>
      <c r="J624" s="3" t="s">
        <v>40870</v>
      </c>
      <c r="AA624" s="3" t="s">
        <v>39119</v>
      </c>
      <c r="AB624" s="3" t="s">
        <v>8326</v>
      </c>
      <c r="AE624" s="3"/>
    </row>
    <row r="625" spans="1:31" ht="15" x14ac:dyDescent="0.2">
      <c r="A625" s="3" t="s">
        <v>40868</v>
      </c>
      <c r="B625" s="3" t="s">
        <v>40866</v>
      </c>
      <c r="C625" s="4">
        <v>42618.943888888891</v>
      </c>
      <c r="D625" s="3" t="s">
        <v>7639</v>
      </c>
      <c r="E625" s="3"/>
      <c r="J625" s="3" t="s">
        <v>40867</v>
      </c>
      <c r="AA625" s="3" t="s">
        <v>39119</v>
      </c>
      <c r="AB625" s="3" t="s">
        <v>8326</v>
      </c>
      <c r="AE625" s="3"/>
    </row>
    <row r="626" spans="1:31" ht="15" x14ac:dyDescent="0.2">
      <c r="A626" s="3" t="s">
        <v>11214</v>
      </c>
      <c r="B626" s="3" t="s">
        <v>40861</v>
      </c>
      <c r="C626" s="4">
        <v>42618.943888888891</v>
      </c>
      <c r="D626" s="3" t="s">
        <v>7639</v>
      </c>
      <c r="E626" s="3" t="s">
        <v>39850</v>
      </c>
      <c r="I626" s="3" t="s">
        <v>40865</v>
      </c>
      <c r="J626" s="3" t="s">
        <v>40864</v>
      </c>
      <c r="V626" s="3" t="s">
        <v>39047</v>
      </c>
      <c r="X626" s="3" t="s">
        <v>40863</v>
      </c>
      <c r="AA626" s="3" t="s">
        <v>39148</v>
      </c>
      <c r="AB626" s="3" t="s">
        <v>28</v>
      </c>
      <c r="AC626" s="3" t="s">
        <v>40203</v>
      </c>
      <c r="AD626" s="3" t="s">
        <v>40862</v>
      </c>
      <c r="AE626" s="3"/>
    </row>
    <row r="627" spans="1:31" ht="15" x14ac:dyDescent="0.2">
      <c r="A627" s="3" t="s">
        <v>40860</v>
      </c>
      <c r="B627" s="3" t="s">
        <v>40856</v>
      </c>
      <c r="C627" s="4">
        <v>42618.943888888891</v>
      </c>
      <c r="D627" s="3" t="s">
        <v>7639</v>
      </c>
      <c r="E627" s="3" t="s">
        <v>40246</v>
      </c>
      <c r="J627" s="3" t="s">
        <v>40859</v>
      </c>
      <c r="AB627" s="3" t="s">
        <v>28</v>
      </c>
      <c r="AC627" s="3" t="s">
        <v>40858</v>
      </c>
      <c r="AD627" s="3" t="s">
        <v>40857</v>
      </c>
      <c r="AE627" s="3"/>
    </row>
    <row r="628" spans="1:31" ht="15" x14ac:dyDescent="0.2">
      <c r="A628" s="3" t="s">
        <v>40855</v>
      </c>
      <c r="B628" s="3" t="s">
        <v>40853</v>
      </c>
      <c r="C628" s="4">
        <v>42618.943888888891</v>
      </c>
      <c r="D628" s="3" t="s">
        <v>7639</v>
      </c>
      <c r="E628" s="3"/>
      <c r="J628" s="3" t="s">
        <v>40854</v>
      </c>
      <c r="AA628" s="3" t="s">
        <v>39119</v>
      </c>
      <c r="AB628" s="3" t="s">
        <v>8326</v>
      </c>
      <c r="AE628" s="3"/>
    </row>
    <row r="629" spans="1:31" ht="15" x14ac:dyDescent="0.2">
      <c r="A629" s="3" t="s">
        <v>11409</v>
      </c>
      <c r="B629" s="3" t="s">
        <v>40847</v>
      </c>
      <c r="C629" s="4">
        <v>42618.943888888891</v>
      </c>
      <c r="D629" s="3" t="s">
        <v>7639</v>
      </c>
      <c r="E629" s="3" t="s">
        <v>40852</v>
      </c>
      <c r="J629" s="3" t="s">
        <v>40851</v>
      </c>
      <c r="V629" s="3" t="s">
        <v>11425</v>
      </c>
      <c r="X629" s="3" t="s">
        <v>40850</v>
      </c>
      <c r="AA629" s="3" t="s">
        <v>39148</v>
      </c>
      <c r="AB629" s="3" t="s">
        <v>7697</v>
      </c>
      <c r="AC629" s="3" t="s">
        <v>40849</v>
      </c>
      <c r="AD629" s="3" t="s">
        <v>40848</v>
      </c>
      <c r="AE629" s="3"/>
    </row>
    <row r="630" spans="1:31" ht="15" x14ac:dyDescent="0.2">
      <c r="A630" s="3" t="s">
        <v>40846</v>
      </c>
      <c r="B630" s="3" t="s">
        <v>40844</v>
      </c>
      <c r="C630" s="4">
        <v>42618.943888888891</v>
      </c>
      <c r="D630" s="3" t="s">
        <v>7639</v>
      </c>
      <c r="E630" s="3"/>
      <c r="J630" s="3" t="s">
        <v>40845</v>
      </c>
      <c r="AA630" s="3" t="s">
        <v>39119</v>
      </c>
      <c r="AB630" s="3" t="s">
        <v>8326</v>
      </c>
      <c r="AE630" s="3"/>
    </row>
    <row r="631" spans="1:31" ht="15" x14ac:dyDescent="0.2">
      <c r="A631" s="3" t="s">
        <v>40843</v>
      </c>
      <c r="B631" s="3" t="s">
        <v>40841</v>
      </c>
      <c r="C631" s="4">
        <v>42618.943888888891</v>
      </c>
      <c r="D631" s="3" t="s">
        <v>7639</v>
      </c>
      <c r="E631" s="3"/>
      <c r="J631" s="3" t="s">
        <v>40842</v>
      </c>
      <c r="AA631" s="3" t="s">
        <v>39119</v>
      </c>
      <c r="AB631" s="3" t="s">
        <v>8326</v>
      </c>
      <c r="AE631" s="3"/>
    </row>
    <row r="632" spans="1:31" ht="15" x14ac:dyDescent="0.2">
      <c r="A632" s="3" t="s">
        <v>40840</v>
      </c>
      <c r="B632" s="3" t="s">
        <v>40838</v>
      </c>
      <c r="C632" s="4">
        <v>42618.943888888891</v>
      </c>
      <c r="D632" s="3" t="s">
        <v>7639</v>
      </c>
      <c r="E632" s="3"/>
      <c r="J632" s="3" t="s">
        <v>40839</v>
      </c>
      <c r="AA632" s="3" t="s">
        <v>39119</v>
      </c>
      <c r="AB632" s="3" t="s">
        <v>8326</v>
      </c>
      <c r="AE632" s="3"/>
    </row>
    <row r="633" spans="1:31" ht="15" x14ac:dyDescent="0.2">
      <c r="A633" s="3" t="s">
        <v>40837</v>
      </c>
      <c r="B633" s="3" t="s">
        <v>40832</v>
      </c>
      <c r="C633" s="4">
        <v>42618.943888888891</v>
      </c>
      <c r="D633" s="3" t="s">
        <v>7639</v>
      </c>
      <c r="E633" s="3" t="s">
        <v>39872</v>
      </c>
      <c r="J633" s="3" t="s">
        <v>40836</v>
      </c>
      <c r="V633" s="3" t="s">
        <v>39057</v>
      </c>
      <c r="X633" s="3" t="s">
        <v>40835</v>
      </c>
      <c r="AA633" s="3" t="s">
        <v>39148</v>
      </c>
      <c r="AB633" s="3" t="s">
        <v>28</v>
      </c>
      <c r="AC633" s="3" t="s">
        <v>40834</v>
      </c>
      <c r="AD633" s="3" t="s">
        <v>40833</v>
      </c>
      <c r="AE633" s="3"/>
    </row>
    <row r="634" spans="1:31" ht="15" x14ac:dyDescent="0.2">
      <c r="A634" s="3" t="s">
        <v>21796</v>
      </c>
      <c r="B634" s="3" t="s">
        <v>40827</v>
      </c>
      <c r="C634" s="4">
        <v>42618.943888888891</v>
      </c>
      <c r="D634" s="3" t="s">
        <v>7639</v>
      </c>
      <c r="E634" s="3" t="s">
        <v>39850</v>
      </c>
      <c r="I634" s="3" t="s">
        <v>40831</v>
      </c>
      <c r="J634" s="3" t="s">
        <v>40830</v>
      </c>
      <c r="V634" s="3" t="s">
        <v>39025</v>
      </c>
      <c r="X634" s="3" t="s">
        <v>40829</v>
      </c>
      <c r="AA634" s="3" t="s">
        <v>39148</v>
      </c>
      <c r="AB634" s="3" t="s">
        <v>28</v>
      </c>
      <c r="AC634" s="3" t="s">
        <v>39526</v>
      </c>
      <c r="AD634" s="3" t="s">
        <v>40828</v>
      </c>
      <c r="AE634" s="3"/>
    </row>
    <row r="635" spans="1:31" ht="15" x14ac:dyDescent="0.2">
      <c r="A635" s="3" t="s">
        <v>40826</v>
      </c>
      <c r="B635" s="3" t="s">
        <v>40824</v>
      </c>
      <c r="C635" s="4">
        <v>42618.943888888891</v>
      </c>
      <c r="D635" s="3" t="s">
        <v>7639</v>
      </c>
      <c r="E635" s="3"/>
      <c r="J635" s="3" t="s">
        <v>40825</v>
      </c>
      <c r="AA635" s="3" t="s">
        <v>39119</v>
      </c>
      <c r="AB635" s="3" t="s">
        <v>8326</v>
      </c>
      <c r="AE635" s="3"/>
    </row>
    <row r="636" spans="1:31" ht="15" x14ac:dyDescent="0.2">
      <c r="A636" s="3" t="s">
        <v>40823</v>
      </c>
      <c r="B636" s="3" t="s">
        <v>40821</v>
      </c>
      <c r="C636" s="4">
        <v>42618.943888888891</v>
      </c>
      <c r="D636" s="3" t="s">
        <v>7639</v>
      </c>
      <c r="E636" s="3"/>
      <c r="J636" s="3" t="s">
        <v>40822</v>
      </c>
      <c r="AA636" s="3" t="s">
        <v>39119</v>
      </c>
      <c r="AB636" s="3" t="s">
        <v>8326</v>
      </c>
      <c r="AE636" s="3"/>
    </row>
    <row r="637" spans="1:31" ht="15" x14ac:dyDescent="0.2">
      <c r="A637" s="3" t="s">
        <v>40820</v>
      </c>
      <c r="B637" s="3" t="s">
        <v>40818</v>
      </c>
      <c r="C637" s="4">
        <v>42618.943888888891</v>
      </c>
      <c r="D637" s="3" t="s">
        <v>7639</v>
      </c>
      <c r="E637" s="3"/>
      <c r="J637" s="3" t="s">
        <v>40819</v>
      </c>
      <c r="Y637" s="3" t="s">
        <v>25049</v>
      </c>
      <c r="AA637" s="3" t="s">
        <v>39119</v>
      </c>
      <c r="AB637" s="3" t="s">
        <v>8326</v>
      </c>
      <c r="AE637" s="3"/>
    </row>
    <row r="638" spans="1:31" ht="15" x14ac:dyDescent="0.2">
      <c r="A638" s="3" t="s">
        <v>40817</v>
      </c>
      <c r="B638" s="3" t="s">
        <v>40815</v>
      </c>
      <c r="C638" s="4">
        <v>42618.943888888891</v>
      </c>
      <c r="D638" s="3" t="s">
        <v>7639</v>
      </c>
      <c r="E638" s="3"/>
      <c r="J638" s="3" t="s">
        <v>40816</v>
      </c>
      <c r="AA638" s="3" t="s">
        <v>39119</v>
      </c>
      <c r="AB638" s="3" t="s">
        <v>8326</v>
      </c>
      <c r="AE638" s="3"/>
    </row>
    <row r="639" spans="1:31" ht="15" x14ac:dyDescent="0.2">
      <c r="A639" s="3" t="s">
        <v>40814</v>
      </c>
      <c r="B639" s="3" t="s">
        <v>40812</v>
      </c>
      <c r="C639" s="4">
        <v>42618.943888888891</v>
      </c>
      <c r="D639" s="3" t="s">
        <v>7639</v>
      </c>
      <c r="E639" s="3"/>
      <c r="J639" s="3" t="s">
        <v>40813</v>
      </c>
      <c r="AA639" s="3" t="s">
        <v>39119</v>
      </c>
      <c r="AB639" s="3" t="s">
        <v>8326</v>
      </c>
      <c r="AE639" s="3"/>
    </row>
    <row r="640" spans="1:31" ht="15" x14ac:dyDescent="0.2">
      <c r="A640" s="3" t="s">
        <v>40811</v>
      </c>
      <c r="B640" s="3" t="s">
        <v>40809</v>
      </c>
      <c r="C640" s="4">
        <v>42618.943877314807</v>
      </c>
      <c r="D640" s="3" t="s">
        <v>7639</v>
      </c>
      <c r="E640" s="3"/>
      <c r="J640" s="3" t="s">
        <v>40810</v>
      </c>
      <c r="AA640" s="3" t="s">
        <v>39119</v>
      </c>
      <c r="AB640" s="3" t="s">
        <v>8326</v>
      </c>
      <c r="AE640" s="3"/>
    </row>
    <row r="641" spans="1:31" ht="15" x14ac:dyDescent="0.2">
      <c r="A641" s="3" t="s">
        <v>22117</v>
      </c>
      <c r="B641" s="3" t="s">
        <v>40805</v>
      </c>
      <c r="C641" s="4">
        <v>42618.943877314807</v>
      </c>
      <c r="D641" s="3" t="s">
        <v>7639</v>
      </c>
      <c r="E641" s="3" t="s">
        <v>39850</v>
      </c>
      <c r="I641" s="3" t="s">
        <v>40042</v>
      </c>
      <c r="J641" s="3" t="s">
        <v>40808</v>
      </c>
      <c r="V641" s="3" t="s">
        <v>39059</v>
      </c>
      <c r="W641" s="3" t="s">
        <v>13363</v>
      </c>
      <c r="X641" s="3" t="s">
        <v>40807</v>
      </c>
      <c r="AA641" s="3" t="s">
        <v>39148</v>
      </c>
      <c r="AB641" s="3" t="s">
        <v>28</v>
      </c>
      <c r="AC641" s="3" t="s">
        <v>39164</v>
      </c>
      <c r="AD641" s="3" t="s">
        <v>40806</v>
      </c>
      <c r="AE641" s="3"/>
    </row>
    <row r="642" spans="1:31" ht="15" x14ac:dyDescent="0.2">
      <c r="A642" s="3" t="s">
        <v>40804</v>
      </c>
      <c r="B642" s="3" t="s">
        <v>40802</v>
      </c>
      <c r="C642" s="4">
        <v>42618.943877314807</v>
      </c>
      <c r="D642" s="3" t="s">
        <v>7639</v>
      </c>
      <c r="E642" s="3"/>
      <c r="J642" s="3" t="s">
        <v>40803</v>
      </c>
      <c r="AA642" s="3" t="s">
        <v>39119</v>
      </c>
      <c r="AB642" s="3" t="s">
        <v>8326</v>
      </c>
      <c r="AE642" s="3"/>
    </row>
    <row r="643" spans="1:31" ht="15" x14ac:dyDescent="0.2">
      <c r="A643" s="3" t="s">
        <v>42716</v>
      </c>
      <c r="B643" s="3" t="s">
        <v>40799</v>
      </c>
      <c r="C643" s="4">
        <v>42618.943877314807</v>
      </c>
      <c r="D643" s="3" t="s">
        <v>7639</v>
      </c>
      <c r="E643" s="3"/>
      <c r="Y643" s="3" t="s">
        <v>39043</v>
      </c>
      <c r="Z643" s="3" t="s">
        <v>40801</v>
      </c>
      <c r="AA643" s="3" t="s">
        <v>5</v>
      </c>
      <c r="AB643" s="3" t="s">
        <v>28</v>
      </c>
      <c r="AC643" s="3" t="s">
        <v>42715</v>
      </c>
      <c r="AE643" s="3"/>
    </row>
    <row r="644" spans="1:31" ht="15" x14ac:dyDescent="0.2">
      <c r="A644" s="3" t="s">
        <v>42714</v>
      </c>
      <c r="B644" s="3" t="s">
        <v>40796</v>
      </c>
      <c r="C644" s="4">
        <v>42618.943877314807</v>
      </c>
      <c r="D644" s="3" t="s">
        <v>7639</v>
      </c>
      <c r="E644" s="3"/>
      <c r="Y644" s="3" t="s">
        <v>39033</v>
      </c>
      <c r="Z644" s="3" t="s">
        <v>40798</v>
      </c>
      <c r="AA644" s="3" t="s">
        <v>5</v>
      </c>
      <c r="AB644" s="3" t="s">
        <v>28</v>
      </c>
      <c r="AC644" s="3" t="s">
        <v>42713</v>
      </c>
      <c r="AE644" s="3"/>
    </row>
    <row r="645" spans="1:31" ht="15" x14ac:dyDescent="0.2">
      <c r="A645" s="3" t="s">
        <v>42712</v>
      </c>
      <c r="B645" s="3" t="s">
        <v>40793</v>
      </c>
      <c r="C645" s="4">
        <v>42618.943877314807</v>
      </c>
      <c r="D645" s="3" t="s">
        <v>7639</v>
      </c>
      <c r="E645" s="3"/>
      <c r="Y645" s="3" t="s">
        <v>39029</v>
      </c>
      <c r="Z645" s="3" t="s">
        <v>40795</v>
      </c>
      <c r="AA645" s="3" t="s">
        <v>5</v>
      </c>
      <c r="AB645" s="3" t="s">
        <v>28</v>
      </c>
      <c r="AC645" s="3" t="s">
        <v>42711</v>
      </c>
      <c r="AE645" s="3"/>
    </row>
    <row r="646" spans="1:31" ht="15" x14ac:dyDescent="0.2">
      <c r="A646" s="3" t="s">
        <v>40792</v>
      </c>
      <c r="B646" s="3" t="s">
        <v>40791</v>
      </c>
      <c r="C646" s="4">
        <v>42618.943877314807</v>
      </c>
      <c r="D646" s="3" t="s">
        <v>7639</v>
      </c>
      <c r="E646" s="3"/>
      <c r="AA646" s="3" t="s">
        <v>5</v>
      </c>
      <c r="AB646" s="3" t="s">
        <v>28</v>
      </c>
      <c r="AE646" s="3"/>
    </row>
    <row r="647" spans="1:31" ht="15" x14ac:dyDescent="0.2">
      <c r="A647" s="3" t="s">
        <v>7794</v>
      </c>
      <c r="B647" s="3" t="s">
        <v>40788</v>
      </c>
      <c r="C647" s="4">
        <v>42618.943877314807</v>
      </c>
      <c r="D647" s="3" t="s">
        <v>7639</v>
      </c>
      <c r="E647" s="3"/>
      <c r="Y647" s="3" t="s">
        <v>7795</v>
      </c>
      <c r="Z647" s="3" t="s">
        <v>40790</v>
      </c>
      <c r="AA647" s="3" t="s">
        <v>5</v>
      </c>
      <c r="AB647" s="3" t="s">
        <v>28</v>
      </c>
      <c r="AC647" s="3" t="s">
        <v>40789</v>
      </c>
      <c r="AE647" s="3"/>
    </row>
    <row r="648" spans="1:31" ht="15" x14ac:dyDescent="0.2">
      <c r="A648" s="3" t="s">
        <v>40787</v>
      </c>
      <c r="B648" s="3" t="s">
        <v>40785</v>
      </c>
      <c r="C648" s="4">
        <v>42618.943877314807</v>
      </c>
      <c r="D648" s="3" t="s">
        <v>7639</v>
      </c>
      <c r="E648" s="3"/>
      <c r="J648" s="3" t="s">
        <v>40786</v>
      </c>
      <c r="AA648" s="3" t="s">
        <v>39119</v>
      </c>
      <c r="AB648" s="3" t="s">
        <v>8326</v>
      </c>
      <c r="AE648" s="3"/>
    </row>
    <row r="649" spans="1:31" ht="15" x14ac:dyDescent="0.2">
      <c r="A649" s="3" t="s">
        <v>42710</v>
      </c>
      <c r="B649" s="3" t="s">
        <v>40782</v>
      </c>
      <c r="C649" s="4">
        <v>42618.943877314807</v>
      </c>
      <c r="D649" s="3" t="s">
        <v>7639</v>
      </c>
      <c r="E649" s="3"/>
      <c r="Y649" s="3" t="s">
        <v>39026</v>
      </c>
      <c r="Z649" s="3" t="s">
        <v>40784</v>
      </c>
      <c r="AA649" s="3" t="s">
        <v>5</v>
      </c>
      <c r="AB649" s="3" t="s">
        <v>28</v>
      </c>
      <c r="AC649" s="3" t="s">
        <v>42709</v>
      </c>
      <c r="AE649" s="3"/>
    </row>
    <row r="650" spans="1:31" ht="15" x14ac:dyDescent="0.2">
      <c r="A650" s="3" t="s">
        <v>42708</v>
      </c>
      <c r="B650" s="3" t="s">
        <v>40779</v>
      </c>
      <c r="C650" s="4">
        <v>42618.943877314807</v>
      </c>
      <c r="D650" s="3" t="s">
        <v>7639</v>
      </c>
      <c r="E650" s="3"/>
      <c r="Y650" s="3" t="s">
        <v>39025</v>
      </c>
      <c r="Z650" s="3" t="s">
        <v>40781</v>
      </c>
      <c r="AA650" s="3" t="s">
        <v>5</v>
      </c>
      <c r="AB650" s="3" t="s">
        <v>28</v>
      </c>
      <c r="AC650" s="3" t="s">
        <v>42707</v>
      </c>
      <c r="AE650" s="3"/>
    </row>
    <row r="651" spans="1:31" ht="15" x14ac:dyDescent="0.2">
      <c r="A651" s="3" t="s">
        <v>23261</v>
      </c>
      <c r="B651" s="3" t="s">
        <v>40774</v>
      </c>
      <c r="C651" s="4">
        <v>42618.943877314807</v>
      </c>
      <c r="D651" s="3" t="s">
        <v>7639</v>
      </c>
      <c r="E651" s="3" t="s">
        <v>39850</v>
      </c>
      <c r="I651" s="3" t="s">
        <v>40042</v>
      </c>
      <c r="J651" s="3" t="s">
        <v>40778</v>
      </c>
      <c r="V651" s="3" t="s">
        <v>12830</v>
      </c>
      <c r="W651" s="3" t="s">
        <v>39043</v>
      </c>
      <c r="X651" s="3" t="s">
        <v>40777</v>
      </c>
      <c r="AA651" s="3" t="s">
        <v>39148</v>
      </c>
      <c r="AB651" s="3" t="s">
        <v>28</v>
      </c>
      <c r="AC651" s="3" t="s">
        <v>40776</v>
      </c>
      <c r="AD651" s="3" t="s">
        <v>40775</v>
      </c>
      <c r="AE651" s="3"/>
    </row>
    <row r="652" spans="1:31" ht="15" x14ac:dyDescent="0.2">
      <c r="A652" s="3" t="s">
        <v>10043</v>
      </c>
      <c r="B652" s="3" t="s">
        <v>40771</v>
      </c>
      <c r="C652" s="4">
        <v>42618.943877314807</v>
      </c>
      <c r="D652" s="3" t="s">
        <v>7639</v>
      </c>
      <c r="E652" s="3"/>
      <c r="Y652" s="3" t="s">
        <v>10044</v>
      </c>
      <c r="Z652" s="3" t="s">
        <v>40773</v>
      </c>
      <c r="AA652" s="3" t="s">
        <v>5</v>
      </c>
      <c r="AB652" s="3" t="s">
        <v>28</v>
      </c>
      <c r="AC652" s="3" t="s">
        <v>40772</v>
      </c>
      <c r="AE652" s="3"/>
    </row>
    <row r="653" spans="1:31" ht="15" x14ac:dyDescent="0.2">
      <c r="A653" s="3" t="s">
        <v>40770</v>
      </c>
      <c r="B653" s="3" t="s">
        <v>40768</v>
      </c>
      <c r="C653" s="4">
        <v>42618.943877314807</v>
      </c>
      <c r="D653" s="3" t="s">
        <v>7639</v>
      </c>
      <c r="E653" s="3"/>
      <c r="J653" s="3" t="s">
        <v>40769</v>
      </c>
      <c r="AA653" s="3" t="s">
        <v>39119</v>
      </c>
      <c r="AB653" s="3" t="s">
        <v>8326</v>
      </c>
      <c r="AE653" s="3"/>
    </row>
    <row r="654" spans="1:31" ht="15" x14ac:dyDescent="0.2">
      <c r="A654" s="3" t="s">
        <v>42706</v>
      </c>
      <c r="B654" s="3" t="s">
        <v>40765</v>
      </c>
      <c r="C654" s="4">
        <v>42618.943877314807</v>
      </c>
      <c r="D654" s="3" t="s">
        <v>7639</v>
      </c>
      <c r="E654" s="3"/>
      <c r="Y654" s="3" t="s">
        <v>39065</v>
      </c>
      <c r="Z654" s="3" t="s">
        <v>40767</v>
      </c>
      <c r="AA654" s="3" t="s">
        <v>5</v>
      </c>
      <c r="AB654" s="3" t="s">
        <v>28</v>
      </c>
      <c r="AC654" s="3" t="s">
        <v>42705</v>
      </c>
      <c r="AE654" s="3"/>
    </row>
    <row r="655" spans="1:31" ht="15" x14ac:dyDescent="0.2">
      <c r="A655" s="3" t="s">
        <v>10803</v>
      </c>
      <c r="B655" s="3" t="s">
        <v>40759</v>
      </c>
      <c r="C655" s="4">
        <v>42618.943865740737</v>
      </c>
      <c r="D655" s="3" t="s">
        <v>7639</v>
      </c>
      <c r="E655" s="3" t="s">
        <v>39850</v>
      </c>
      <c r="I655" s="3" t="s">
        <v>40764</v>
      </c>
      <c r="J655" s="3" t="s">
        <v>40763</v>
      </c>
      <c r="V655" s="3" t="s">
        <v>11724</v>
      </c>
      <c r="W655" s="3" t="s">
        <v>7959</v>
      </c>
      <c r="X655" s="3" t="s">
        <v>40762</v>
      </c>
      <c r="AA655" s="3" t="s">
        <v>39148</v>
      </c>
      <c r="AB655" s="3" t="s">
        <v>7697</v>
      </c>
      <c r="AC655" s="3" t="s">
        <v>40761</v>
      </c>
      <c r="AD655" s="3" t="s">
        <v>40760</v>
      </c>
      <c r="AE655" s="3"/>
    </row>
    <row r="656" spans="1:31" ht="15" x14ac:dyDescent="0.2">
      <c r="A656" s="3" t="s">
        <v>42704</v>
      </c>
      <c r="B656" s="3" t="s">
        <v>40756</v>
      </c>
      <c r="C656" s="4">
        <v>42618.943865740737</v>
      </c>
      <c r="D656" s="3" t="s">
        <v>7639</v>
      </c>
      <c r="E656" s="3"/>
      <c r="Y656" s="3" t="s">
        <v>39045</v>
      </c>
      <c r="Z656" s="3" t="s">
        <v>40758</v>
      </c>
      <c r="AA656" s="3" t="s">
        <v>5</v>
      </c>
      <c r="AB656" s="3" t="s">
        <v>28</v>
      </c>
      <c r="AC656" s="3" t="s">
        <v>42703</v>
      </c>
      <c r="AE656" s="3"/>
    </row>
    <row r="657" spans="1:31" ht="15" x14ac:dyDescent="0.2">
      <c r="A657" s="3" t="s">
        <v>42702</v>
      </c>
      <c r="B657" s="3" t="s">
        <v>40753</v>
      </c>
      <c r="C657" s="4">
        <v>42618.943865740737</v>
      </c>
      <c r="D657" s="3" t="s">
        <v>7639</v>
      </c>
      <c r="E657" s="3"/>
      <c r="Y657" s="3" t="s">
        <v>39063</v>
      </c>
      <c r="Z657" s="3" t="s">
        <v>40755</v>
      </c>
      <c r="AA657" s="3" t="s">
        <v>5</v>
      </c>
      <c r="AB657" s="3" t="s">
        <v>28</v>
      </c>
      <c r="AC657" s="3" t="s">
        <v>42701</v>
      </c>
      <c r="AE657" s="3"/>
    </row>
    <row r="658" spans="1:31" ht="15" x14ac:dyDescent="0.2">
      <c r="A658" s="3" t="s">
        <v>42700</v>
      </c>
      <c r="B658" s="3" t="s">
        <v>40750</v>
      </c>
      <c r="C658" s="4">
        <v>42618.943865740737</v>
      </c>
      <c r="D658" s="3" t="s">
        <v>7639</v>
      </c>
      <c r="E658" s="3"/>
      <c r="Y658" s="3" t="s">
        <v>39057</v>
      </c>
      <c r="Z658" s="3" t="s">
        <v>40752</v>
      </c>
      <c r="AA658" s="3" t="s">
        <v>5</v>
      </c>
      <c r="AB658" s="3" t="s">
        <v>28</v>
      </c>
      <c r="AC658" s="3" t="s">
        <v>42699</v>
      </c>
      <c r="AE658" s="3"/>
    </row>
    <row r="659" spans="1:31" ht="15" x14ac:dyDescent="0.2">
      <c r="A659" s="3" t="s">
        <v>28415</v>
      </c>
      <c r="B659" s="3" t="s">
        <v>40744</v>
      </c>
      <c r="C659" s="4">
        <v>42618.943865740737</v>
      </c>
      <c r="D659" s="3" t="s">
        <v>7639</v>
      </c>
      <c r="E659" s="3" t="s">
        <v>39850</v>
      </c>
      <c r="I659" s="3" t="s">
        <v>40749</v>
      </c>
      <c r="J659" s="3" t="s">
        <v>40748</v>
      </c>
      <c r="V659" s="3" t="s">
        <v>22371</v>
      </c>
      <c r="X659" s="3" t="s">
        <v>40747</v>
      </c>
      <c r="AA659" s="3" t="s">
        <v>39148</v>
      </c>
      <c r="AB659" s="3" t="s">
        <v>7697</v>
      </c>
      <c r="AC659" s="3" t="s">
        <v>40746</v>
      </c>
      <c r="AD659" s="3" t="s">
        <v>40745</v>
      </c>
      <c r="AE659" s="3"/>
    </row>
    <row r="660" spans="1:31" ht="15" x14ac:dyDescent="0.2">
      <c r="A660" s="3" t="s">
        <v>40743</v>
      </c>
      <c r="B660" s="3" t="s">
        <v>40741</v>
      </c>
      <c r="C660" s="4">
        <v>42618.943865740737</v>
      </c>
      <c r="D660" s="3" t="s">
        <v>7639</v>
      </c>
      <c r="E660" s="3"/>
      <c r="J660" s="3" t="s">
        <v>40742</v>
      </c>
      <c r="AA660" s="3" t="s">
        <v>39119</v>
      </c>
      <c r="AB660" s="3" t="s">
        <v>8326</v>
      </c>
      <c r="AE660" s="3"/>
    </row>
    <row r="661" spans="1:31" ht="15" x14ac:dyDescent="0.2">
      <c r="A661" s="3" t="s">
        <v>20125</v>
      </c>
      <c r="B661" s="3" t="s">
        <v>40738</v>
      </c>
      <c r="C661" s="4">
        <v>42618.943865740737</v>
      </c>
      <c r="D661" s="3" t="s">
        <v>7639</v>
      </c>
      <c r="E661" s="3"/>
      <c r="Y661" s="3" t="s">
        <v>20126</v>
      </c>
      <c r="Z661" s="3" t="s">
        <v>40740</v>
      </c>
      <c r="AA661" s="3" t="s">
        <v>5</v>
      </c>
      <c r="AB661" s="3" t="s">
        <v>28</v>
      </c>
      <c r="AC661" s="3" t="s">
        <v>40739</v>
      </c>
      <c r="AE661" s="3"/>
    </row>
    <row r="662" spans="1:31" ht="15" x14ac:dyDescent="0.2">
      <c r="A662" s="3" t="s">
        <v>40737</v>
      </c>
      <c r="B662" s="3" t="s">
        <v>40736</v>
      </c>
      <c r="C662" s="4">
        <v>42618.943865740737</v>
      </c>
      <c r="D662" s="3" t="s">
        <v>7639</v>
      </c>
      <c r="E662" s="3"/>
      <c r="AA662" s="3" t="s">
        <v>39119</v>
      </c>
      <c r="AB662" s="3" t="s">
        <v>7656</v>
      </c>
      <c r="AE662" s="3"/>
    </row>
    <row r="663" spans="1:31" ht="15" x14ac:dyDescent="0.2">
      <c r="A663" s="3" t="s">
        <v>40735</v>
      </c>
      <c r="B663" s="3" t="s">
        <v>40734</v>
      </c>
      <c r="C663" s="4">
        <v>42618.943865740737</v>
      </c>
      <c r="D663" s="3" t="s">
        <v>7639</v>
      </c>
      <c r="E663" s="3"/>
      <c r="AA663" s="3" t="s">
        <v>39119</v>
      </c>
      <c r="AB663" s="3" t="s">
        <v>7656</v>
      </c>
      <c r="AE663" s="3"/>
    </row>
    <row r="664" spans="1:31" ht="15" x14ac:dyDescent="0.2">
      <c r="A664" s="3" t="s">
        <v>40733</v>
      </c>
      <c r="B664" s="3" t="s">
        <v>40728</v>
      </c>
      <c r="C664" s="4">
        <v>42618.943865740737</v>
      </c>
      <c r="D664" s="3" t="s">
        <v>7639</v>
      </c>
      <c r="E664" s="3" t="s">
        <v>39850</v>
      </c>
      <c r="I664" s="3" t="s">
        <v>40732</v>
      </c>
      <c r="J664" s="3" t="s">
        <v>40731</v>
      </c>
      <c r="X664" s="3" t="s">
        <v>40730</v>
      </c>
      <c r="AA664" s="3" t="s">
        <v>39148</v>
      </c>
      <c r="AB664" s="3" t="s">
        <v>7697</v>
      </c>
      <c r="AC664" s="3" t="s">
        <v>39438</v>
      </c>
      <c r="AD664" s="3" t="s">
        <v>40729</v>
      </c>
      <c r="AE664" s="3"/>
    </row>
    <row r="665" spans="1:31" ht="15" x14ac:dyDescent="0.2">
      <c r="A665" s="3" t="s">
        <v>15917</v>
      </c>
      <c r="B665" s="3" t="s">
        <v>40727</v>
      </c>
      <c r="C665" s="4">
        <v>42618.943865740737</v>
      </c>
      <c r="D665" s="3" t="s">
        <v>7639</v>
      </c>
      <c r="E665" s="3"/>
      <c r="J665" s="3" t="s">
        <v>39351</v>
      </c>
      <c r="Z665" s="3" t="s">
        <v>15919</v>
      </c>
      <c r="AA665" s="3" t="s">
        <v>39119</v>
      </c>
      <c r="AB665" s="3" t="s">
        <v>8326</v>
      </c>
      <c r="AE665" s="3"/>
    </row>
    <row r="666" spans="1:31" ht="15" x14ac:dyDescent="0.2">
      <c r="A666" s="3" t="s">
        <v>40726</v>
      </c>
      <c r="B666" s="3" t="s">
        <v>40724</v>
      </c>
      <c r="C666" s="4">
        <v>42618.943865740737</v>
      </c>
      <c r="D666" s="3" t="s">
        <v>7639</v>
      </c>
      <c r="E666" s="3"/>
      <c r="F666" s="3" t="s">
        <v>39252</v>
      </c>
      <c r="G666" s="3" t="s">
        <v>8019</v>
      </c>
      <c r="N666" s="3" t="s">
        <v>40725</v>
      </c>
      <c r="O666" s="3" t="s">
        <v>15771</v>
      </c>
      <c r="S666" s="3" t="s">
        <v>40713</v>
      </c>
      <c r="T666" s="3" t="s">
        <v>40079</v>
      </c>
      <c r="AA666" s="3" t="s">
        <v>39093</v>
      </c>
      <c r="AB666" s="3" t="s">
        <v>7656</v>
      </c>
      <c r="AE666" s="3"/>
    </row>
    <row r="667" spans="1:31" ht="15" x14ac:dyDescent="0.2">
      <c r="A667" s="3" t="s">
        <v>40723</v>
      </c>
      <c r="B667" s="3" t="s">
        <v>40722</v>
      </c>
      <c r="C667" s="4">
        <v>42618.943865740737</v>
      </c>
      <c r="D667" s="3" t="s">
        <v>7639</v>
      </c>
      <c r="E667" s="3"/>
      <c r="F667" s="3" t="s">
        <v>7672</v>
      </c>
      <c r="G667" s="3" t="s">
        <v>40694</v>
      </c>
      <c r="S667" s="3" t="s">
        <v>27692</v>
      </c>
      <c r="T667" s="3" t="s">
        <v>27691</v>
      </c>
      <c r="AA667" s="3" t="s">
        <v>39093</v>
      </c>
      <c r="AB667" s="3" t="s">
        <v>7656</v>
      </c>
      <c r="AE667" s="3"/>
    </row>
    <row r="668" spans="1:31" ht="15" x14ac:dyDescent="0.2">
      <c r="A668" s="3" t="s">
        <v>27351</v>
      </c>
      <c r="B668" s="3" t="s">
        <v>40716</v>
      </c>
      <c r="C668" s="4">
        <v>42618.943865740737</v>
      </c>
      <c r="D668" s="3" t="s">
        <v>7639</v>
      </c>
      <c r="E668" s="3" t="s">
        <v>39850</v>
      </c>
      <c r="I668" s="3" t="s">
        <v>40721</v>
      </c>
      <c r="J668" s="3" t="s">
        <v>40720</v>
      </c>
      <c r="X668" s="3" t="s">
        <v>40719</v>
      </c>
      <c r="AA668" s="3" t="s">
        <v>39148</v>
      </c>
      <c r="AB668" s="3" t="s">
        <v>7697</v>
      </c>
      <c r="AC668" s="3" t="s">
        <v>40718</v>
      </c>
      <c r="AD668" s="3" t="s">
        <v>40717</v>
      </c>
      <c r="AE668" s="3"/>
    </row>
    <row r="669" spans="1:31" ht="15" x14ac:dyDescent="0.2">
      <c r="A669" s="3" t="s">
        <v>40715</v>
      </c>
      <c r="B669" s="3" t="s">
        <v>40712</v>
      </c>
      <c r="C669" s="4">
        <v>42618.943865740737</v>
      </c>
      <c r="D669" s="3" t="s">
        <v>7639</v>
      </c>
      <c r="E669" s="3"/>
      <c r="F669" s="3" t="s">
        <v>39252</v>
      </c>
      <c r="G669" s="3" t="s">
        <v>8019</v>
      </c>
      <c r="N669" s="3" t="s">
        <v>40714</v>
      </c>
      <c r="O669" s="3" t="s">
        <v>15522</v>
      </c>
      <c r="S669" s="3" t="s">
        <v>40713</v>
      </c>
      <c r="T669" s="3" t="s">
        <v>40079</v>
      </c>
      <c r="AA669" s="3" t="s">
        <v>39093</v>
      </c>
      <c r="AB669" s="3" t="s">
        <v>7656</v>
      </c>
      <c r="AE669" s="3"/>
    </row>
    <row r="670" spans="1:31" ht="15" x14ac:dyDescent="0.2">
      <c r="A670" s="3" t="s">
        <v>7657</v>
      </c>
      <c r="B670" s="3" t="s">
        <v>40708</v>
      </c>
      <c r="C670" s="4">
        <v>42618.943854166668</v>
      </c>
      <c r="D670" s="3" t="s">
        <v>7639</v>
      </c>
      <c r="E670" s="3"/>
      <c r="F670" s="3" t="s">
        <v>7672</v>
      </c>
      <c r="G670" s="3" t="s">
        <v>8019</v>
      </c>
      <c r="S670" s="3" t="s">
        <v>27692</v>
      </c>
      <c r="T670" s="3" t="s">
        <v>27691</v>
      </c>
      <c r="Y670" s="3" t="s">
        <v>40711</v>
      </c>
      <c r="Z670" s="3" t="s">
        <v>40710</v>
      </c>
      <c r="AA670" s="3" t="s">
        <v>39093</v>
      </c>
      <c r="AB670" s="3" t="s">
        <v>7656</v>
      </c>
      <c r="AC670" s="3" t="s">
        <v>40709</v>
      </c>
      <c r="AE670" s="3"/>
    </row>
    <row r="671" spans="1:31" ht="15" x14ac:dyDescent="0.2">
      <c r="A671" s="3" t="s">
        <v>16805</v>
      </c>
      <c r="B671" s="3" t="s">
        <v>40706</v>
      </c>
      <c r="C671" s="4">
        <v>42618.943854166668</v>
      </c>
      <c r="D671" s="3" t="s">
        <v>7639</v>
      </c>
      <c r="E671" s="3"/>
      <c r="J671" s="3" t="s">
        <v>40707</v>
      </c>
      <c r="Z671" s="3" t="s">
        <v>16806</v>
      </c>
      <c r="AA671" s="3" t="s">
        <v>39119</v>
      </c>
      <c r="AB671" s="3" t="s">
        <v>8326</v>
      </c>
      <c r="AE671" s="3"/>
    </row>
    <row r="672" spans="1:31" ht="15" x14ac:dyDescent="0.2">
      <c r="A672" s="3" t="s">
        <v>40705</v>
      </c>
      <c r="B672" s="3" t="s">
        <v>40704</v>
      </c>
      <c r="C672" s="4">
        <v>42618.943854166668</v>
      </c>
      <c r="D672" s="3" t="s">
        <v>7639</v>
      </c>
      <c r="E672" s="3"/>
      <c r="F672" s="3" t="s">
        <v>39098</v>
      </c>
      <c r="G672" s="3" t="s">
        <v>39095</v>
      </c>
      <c r="T672" s="3" t="s">
        <v>28179</v>
      </c>
      <c r="AA672" s="3" t="s">
        <v>39093</v>
      </c>
      <c r="AB672" s="3" t="s">
        <v>7656</v>
      </c>
      <c r="AE672" s="3"/>
    </row>
    <row r="673" spans="1:31" ht="15" x14ac:dyDescent="0.2">
      <c r="A673" s="3" t="s">
        <v>4003</v>
      </c>
      <c r="B673" s="3" t="s">
        <v>40701</v>
      </c>
      <c r="C673" s="4">
        <v>42618.943854166668</v>
      </c>
      <c r="D673" s="3" t="s">
        <v>7639</v>
      </c>
      <c r="E673" s="3"/>
      <c r="Z673" s="3" t="s">
        <v>40703</v>
      </c>
      <c r="AA673" s="3" t="s">
        <v>39224</v>
      </c>
      <c r="AB673" s="3" t="s">
        <v>28</v>
      </c>
      <c r="AC673" s="3" t="s">
        <v>40702</v>
      </c>
      <c r="AE673" s="3"/>
    </row>
    <row r="674" spans="1:31" ht="15" x14ac:dyDescent="0.2">
      <c r="A674" s="3" t="s">
        <v>40700</v>
      </c>
      <c r="B674" s="3" t="s">
        <v>40699</v>
      </c>
      <c r="C674" s="4">
        <v>42618.943854166668</v>
      </c>
      <c r="D674" s="3" t="s">
        <v>7639</v>
      </c>
      <c r="E674" s="3"/>
      <c r="F674" s="3" t="s">
        <v>39098</v>
      </c>
      <c r="T674" s="3" t="s">
        <v>28179</v>
      </c>
      <c r="AA674" s="3" t="s">
        <v>39093</v>
      </c>
      <c r="AB674" s="3" t="s">
        <v>7656</v>
      </c>
      <c r="AE674" s="3"/>
    </row>
    <row r="675" spans="1:31" ht="15" x14ac:dyDescent="0.2">
      <c r="A675" s="3" t="s">
        <v>159</v>
      </c>
      <c r="B675" s="3" t="s">
        <v>40696</v>
      </c>
      <c r="C675" s="4">
        <v>42618.943854166668</v>
      </c>
      <c r="D675" s="3" t="s">
        <v>7639</v>
      </c>
      <c r="E675" s="3"/>
      <c r="Z675" s="3" t="s">
        <v>40698</v>
      </c>
      <c r="AA675" s="3" t="s">
        <v>39224</v>
      </c>
      <c r="AB675" s="3" t="s">
        <v>28</v>
      </c>
      <c r="AC675" s="3" t="s">
        <v>40697</v>
      </c>
      <c r="AE675" s="3"/>
    </row>
    <row r="676" spans="1:31" ht="15" x14ac:dyDescent="0.2">
      <c r="A676" s="3" t="s">
        <v>40695</v>
      </c>
      <c r="B676" s="3" t="s">
        <v>40693</v>
      </c>
      <c r="C676" s="4">
        <v>42618.943854166668</v>
      </c>
      <c r="D676" s="3" t="s">
        <v>7639</v>
      </c>
      <c r="E676" s="3"/>
      <c r="F676" s="3" t="s">
        <v>35129</v>
      </c>
      <c r="G676" s="3" t="s">
        <v>40694</v>
      </c>
      <c r="T676" s="3" t="s">
        <v>39094</v>
      </c>
      <c r="AA676" s="3" t="s">
        <v>39093</v>
      </c>
      <c r="AB676" s="3" t="s">
        <v>7656</v>
      </c>
      <c r="AE676" s="3"/>
    </row>
    <row r="677" spans="1:31" ht="15" x14ac:dyDescent="0.2">
      <c r="A677" s="3" t="s">
        <v>5865</v>
      </c>
      <c r="B677" s="3" t="s">
        <v>40691</v>
      </c>
      <c r="C677" s="4">
        <v>42618.943854166668</v>
      </c>
      <c r="D677" s="3" t="s">
        <v>7639</v>
      </c>
      <c r="E677" s="3"/>
      <c r="Z677" s="3" t="s">
        <v>28767</v>
      </c>
      <c r="AA677" s="3" t="s">
        <v>39224</v>
      </c>
      <c r="AB677" s="3" t="s">
        <v>28</v>
      </c>
      <c r="AC677" s="3" t="s">
        <v>40692</v>
      </c>
      <c r="AE677" s="3"/>
    </row>
    <row r="678" spans="1:31" ht="15" x14ac:dyDescent="0.2">
      <c r="A678" s="3" t="s">
        <v>40690</v>
      </c>
      <c r="B678" s="3" t="s">
        <v>40689</v>
      </c>
      <c r="C678" s="4">
        <v>42618.943854166668</v>
      </c>
      <c r="D678" s="3" t="s">
        <v>7639</v>
      </c>
      <c r="E678" s="3"/>
      <c r="F678" s="3" t="s">
        <v>35129</v>
      </c>
      <c r="G678" s="3" t="s">
        <v>39095</v>
      </c>
      <c r="T678" s="3" t="s">
        <v>39094</v>
      </c>
      <c r="AA678" s="3" t="s">
        <v>39093</v>
      </c>
      <c r="AB678" s="3" t="s">
        <v>7656</v>
      </c>
      <c r="AE678" s="3"/>
    </row>
    <row r="679" spans="1:31" ht="15" x14ac:dyDescent="0.2">
      <c r="A679" s="3" t="s">
        <v>1514</v>
      </c>
      <c r="B679" s="3" t="s">
        <v>40686</v>
      </c>
      <c r="C679" s="4">
        <v>42618.943854166668</v>
      </c>
      <c r="D679" s="3" t="s">
        <v>7639</v>
      </c>
      <c r="E679" s="3"/>
      <c r="Z679" s="3" t="s">
        <v>40688</v>
      </c>
      <c r="AA679" s="3" t="s">
        <v>39224</v>
      </c>
      <c r="AB679" s="3" t="s">
        <v>28</v>
      </c>
      <c r="AC679" s="3" t="s">
        <v>40687</v>
      </c>
      <c r="AE679" s="3"/>
    </row>
    <row r="680" spans="1:31" ht="15" x14ac:dyDescent="0.2">
      <c r="A680" s="3" t="s">
        <v>40685</v>
      </c>
      <c r="B680" s="3" t="s">
        <v>40684</v>
      </c>
      <c r="C680" s="4">
        <v>42618.943854166668</v>
      </c>
      <c r="D680" s="3" t="s">
        <v>7639</v>
      </c>
      <c r="E680" s="3"/>
      <c r="F680" s="3" t="s">
        <v>35129</v>
      </c>
      <c r="G680" s="3" t="s">
        <v>39095</v>
      </c>
      <c r="T680" s="3" t="s">
        <v>39094</v>
      </c>
      <c r="AA680" s="3" t="s">
        <v>39093</v>
      </c>
      <c r="AB680" s="3" t="s">
        <v>7656</v>
      </c>
      <c r="AE680" s="3"/>
    </row>
    <row r="681" spans="1:31" ht="15" x14ac:dyDescent="0.2">
      <c r="A681" s="3" t="s">
        <v>530</v>
      </c>
      <c r="B681" s="3" t="s">
        <v>40681</v>
      </c>
      <c r="C681" s="4">
        <v>42618.943854166668</v>
      </c>
      <c r="D681" s="3" t="s">
        <v>7639</v>
      </c>
      <c r="E681" s="3"/>
      <c r="Z681" s="3" t="s">
        <v>40683</v>
      </c>
      <c r="AA681" s="3" t="s">
        <v>39224</v>
      </c>
      <c r="AB681" s="3" t="s">
        <v>28</v>
      </c>
      <c r="AC681" s="3" t="s">
        <v>40682</v>
      </c>
      <c r="AE681" s="3"/>
    </row>
    <row r="682" spans="1:31" ht="15" x14ac:dyDescent="0.2">
      <c r="A682" s="3" t="s">
        <v>40680</v>
      </c>
      <c r="B682" s="3" t="s">
        <v>40679</v>
      </c>
      <c r="C682" s="4">
        <v>42618.943854166668</v>
      </c>
      <c r="D682" s="3" t="s">
        <v>7639</v>
      </c>
      <c r="E682" s="3"/>
      <c r="F682" s="3" t="s">
        <v>7672</v>
      </c>
      <c r="G682" s="3" t="s">
        <v>8019</v>
      </c>
      <c r="T682" s="3" t="s">
        <v>27692</v>
      </c>
      <c r="AA682" s="3" t="s">
        <v>39093</v>
      </c>
      <c r="AB682" s="3" t="s">
        <v>7656</v>
      </c>
      <c r="AE682" s="3"/>
    </row>
    <row r="683" spans="1:31" ht="15" x14ac:dyDescent="0.2">
      <c r="A683" s="3" t="s">
        <v>11649</v>
      </c>
      <c r="B683" s="3" t="s">
        <v>40676</v>
      </c>
      <c r="C683" s="4">
        <v>42618.943854166668</v>
      </c>
      <c r="D683" s="3" t="s">
        <v>7639</v>
      </c>
      <c r="E683" s="3"/>
      <c r="Y683" s="3" t="s">
        <v>11653</v>
      </c>
      <c r="Z683" s="3" t="s">
        <v>40678</v>
      </c>
      <c r="AA683" s="3" t="s">
        <v>5</v>
      </c>
      <c r="AB683" s="3" t="s">
        <v>7697</v>
      </c>
      <c r="AC683" s="3" t="s">
        <v>40677</v>
      </c>
      <c r="AE683" s="3"/>
    </row>
    <row r="684" spans="1:31" ht="15" x14ac:dyDescent="0.2">
      <c r="A684" s="3" t="s">
        <v>830</v>
      </c>
      <c r="B684" s="3" t="s">
        <v>40673</v>
      </c>
      <c r="C684" s="4">
        <v>42618.943854166668</v>
      </c>
      <c r="D684" s="3" t="s">
        <v>7639</v>
      </c>
      <c r="E684" s="3"/>
      <c r="Z684" s="3" t="s">
        <v>40675</v>
      </c>
      <c r="AA684" s="3" t="s">
        <v>39224</v>
      </c>
      <c r="AB684" s="3" t="s">
        <v>28</v>
      </c>
      <c r="AC684" s="3" t="s">
        <v>40674</v>
      </c>
      <c r="AE684" s="3"/>
    </row>
    <row r="685" spans="1:31" ht="15" x14ac:dyDescent="0.2">
      <c r="A685" s="3" t="s">
        <v>40672</v>
      </c>
      <c r="B685" s="3" t="s">
        <v>40671</v>
      </c>
      <c r="C685" s="4">
        <v>42618.943854166668</v>
      </c>
      <c r="D685" s="3" t="s">
        <v>7639</v>
      </c>
      <c r="E685" s="3"/>
      <c r="Y685" s="3" t="s">
        <v>19279</v>
      </c>
      <c r="AA685" s="3" t="s">
        <v>5</v>
      </c>
      <c r="AB685" s="3" t="s">
        <v>7697</v>
      </c>
      <c r="AE685" s="3"/>
    </row>
    <row r="686" spans="1:31" ht="15" x14ac:dyDescent="0.2">
      <c r="A686" s="3" t="s">
        <v>141</v>
      </c>
      <c r="B686" s="3" t="s">
        <v>40668</v>
      </c>
      <c r="C686" s="4">
        <v>42618.943854166668</v>
      </c>
      <c r="D686" s="3" t="s">
        <v>7639</v>
      </c>
      <c r="E686" s="3"/>
      <c r="Z686" s="3" t="s">
        <v>40670</v>
      </c>
      <c r="AA686" s="3" t="s">
        <v>39224</v>
      </c>
      <c r="AB686" s="3" t="s">
        <v>28</v>
      </c>
      <c r="AC686" s="3" t="s">
        <v>40669</v>
      </c>
      <c r="AE686" s="3"/>
    </row>
    <row r="687" spans="1:31" ht="15" x14ac:dyDescent="0.2">
      <c r="A687" s="3" t="s">
        <v>40667</v>
      </c>
      <c r="B687" s="3" t="s">
        <v>40666</v>
      </c>
      <c r="C687" s="4">
        <v>42618.943842592591</v>
      </c>
      <c r="D687" s="3" t="s">
        <v>7639</v>
      </c>
      <c r="E687" s="3"/>
      <c r="Y687" s="3" t="s">
        <v>16301</v>
      </c>
      <c r="AA687" s="3" t="s">
        <v>5</v>
      </c>
      <c r="AB687" s="3" t="s">
        <v>7697</v>
      </c>
      <c r="AE687" s="3"/>
    </row>
    <row r="688" spans="1:31" ht="15" x14ac:dyDescent="0.2">
      <c r="A688" s="3" t="s">
        <v>72</v>
      </c>
      <c r="B688" s="3" t="s">
        <v>40663</v>
      </c>
      <c r="C688" s="4">
        <v>42618.943842592591</v>
      </c>
      <c r="D688" s="3" t="s">
        <v>7639</v>
      </c>
      <c r="E688" s="3"/>
      <c r="Z688" s="3" t="s">
        <v>40665</v>
      </c>
      <c r="AA688" s="3" t="s">
        <v>39224</v>
      </c>
      <c r="AB688" s="3" t="s">
        <v>28</v>
      </c>
      <c r="AC688" s="3" t="s">
        <v>40664</v>
      </c>
      <c r="AE688" s="3"/>
    </row>
    <row r="689" spans="1:31" ht="15" x14ac:dyDescent="0.2">
      <c r="A689" s="3" t="s">
        <v>40662</v>
      </c>
      <c r="B689" s="3" t="s">
        <v>40661</v>
      </c>
      <c r="C689" s="4">
        <v>42618.943842592591</v>
      </c>
      <c r="D689" s="3" t="s">
        <v>7639</v>
      </c>
      <c r="E689" s="3"/>
      <c r="Y689" s="3" t="s">
        <v>12108</v>
      </c>
      <c r="AA689" s="3" t="s">
        <v>5</v>
      </c>
      <c r="AB689" s="3" t="s">
        <v>7697</v>
      </c>
      <c r="AE689" s="3"/>
    </row>
    <row r="690" spans="1:31" ht="15" x14ac:dyDescent="0.2">
      <c r="A690" s="3" t="s">
        <v>477</v>
      </c>
      <c r="B690" s="3" t="s">
        <v>40658</v>
      </c>
      <c r="C690" s="4">
        <v>42618.943842592591</v>
      </c>
      <c r="D690" s="3" t="s">
        <v>7639</v>
      </c>
      <c r="E690" s="3"/>
      <c r="Z690" s="3" t="s">
        <v>40660</v>
      </c>
      <c r="AA690" s="3" t="s">
        <v>39224</v>
      </c>
      <c r="AB690" s="3" t="s">
        <v>28</v>
      </c>
      <c r="AC690" s="3" t="s">
        <v>40659</v>
      </c>
      <c r="AE690" s="3"/>
    </row>
    <row r="691" spans="1:31" ht="15" x14ac:dyDescent="0.2">
      <c r="A691" s="3" t="s">
        <v>14242</v>
      </c>
      <c r="B691" s="3" t="s">
        <v>40653</v>
      </c>
      <c r="C691" s="4">
        <v>42618.943842592591</v>
      </c>
      <c r="D691" s="3" t="s">
        <v>7639</v>
      </c>
      <c r="E691" s="3" t="s">
        <v>39850</v>
      </c>
      <c r="I691" s="3" t="s">
        <v>40657</v>
      </c>
      <c r="J691" s="3" t="s">
        <v>40656</v>
      </c>
      <c r="V691" s="3" t="s">
        <v>39040</v>
      </c>
      <c r="X691" s="3" t="s">
        <v>40655</v>
      </c>
      <c r="AA691" s="3" t="s">
        <v>39148</v>
      </c>
      <c r="AB691" s="3" t="s">
        <v>28</v>
      </c>
      <c r="AC691" s="3" t="s">
        <v>40074</v>
      </c>
      <c r="AD691" s="3" t="s">
        <v>40654</v>
      </c>
      <c r="AE691" s="3"/>
    </row>
    <row r="692" spans="1:31" ht="15" x14ac:dyDescent="0.2">
      <c r="A692" s="3" t="s">
        <v>40652</v>
      </c>
      <c r="B692" s="3" t="s">
        <v>40651</v>
      </c>
      <c r="C692" s="4">
        <v>42618.943842592591</v>
      </c>
      <c r="D692" s="3" t="s">
        <v>7639</v>
      </c>
      <c r="E692" s="3"/>
      <c r="Y692" s="3" t="s">
        <v>11526</v>
      </c>
      <c r="AA692" s="3" t="s">
        <v>5</v>
      </c>
      <c r="AB692" s="3" t="s">
        <v>7697</v>
      </c>
      <c r="AE692" s="3"/>
    </row>
    <row r="693" spans="1:31" ht="15" x14ac:dyDescent="0.2">
      <c r="A693" s="3" t="s">
        <v>1500</v>
      </c>
      <c r="B693" s="3" t="s">
        <v>40648</v>
      </c>
      <c r="C693" s="4">
        <v>42618.943842592591</v>
      </c>
      <c r="D693" s="3" t="s">
        <v>7639</v>
      </c>
      <c r="E693" s="3"/>
      <c r="Z693" s="3" t="s">
        <v>40650</v>
      </c>
      <c r="AA693" s="3" t="s">
        <v>39224</v>
      </c>
      <c r="AB693" s="3" t="s">
        <v>28</v>
      </c>
      <c r="AC693" s="3" t="s">
        <v>40649</v>
      </c>
      <c r="AE693" s="3"/>
    </row>
    <row r="694" spans="1:31" ht="15" x14ac:dyDescent="0.2">
      <c r="A694" s="3" t="s">
        <v>40647</v>
      </c>
      <c r="B694" s="3" t="s">
        <v>40646</v>
      </c>
      <c r="C694" s="4">
        <v>42618.943842592591</v>
      </c>
      <c r="D694" s="3" t="s">
        <v>7639</v>
      </c>
      <c r="E694" s="3"/>
      <c r="Y694" s="3" t="s">
        <v>14467</v>
      </c>
      <c r="AA694" s="3" t="s">
        <v>5</v>
      </c>
      <c r="AB694" s="3" t="s">
        <v>7697</v>
      </c>
      <c r="AE694" s="3"/>
    </row>
    <row r="695" spans="1:31" ht="15" x14ac:dyDescent="0.2">
      <c r="A695" s="3" t="s">
        <v>945</v>
      </c>
      <c r="B695" s="3" t="s">
        <v>40643</v>
      </c>
      <c r="C695" s="4">
        <v>42618.943842592591</v>
      </c>
      <c r="D695" s="3" t="s">
        <v>7639</v>
      </c>
      <c r="E695" s="3"/>
      <c r="Z695" s="3" t="s">
        <v>40645</v>
      </c>
      <c r="AA695" s="3" t="s">
        <v>39224</v>
      </c>
      <c r="AB695" s="3" t="s">
        <v>28</v>
      </c>
      <c r="AC695" s="3" t="s">
        <v>40644</v>
      </c>
      <c r="AE695" s="3"/>
    </row>
    <row r="696" spans="1:31" ht="15" x14ac:dyDescent="0.2">
      <c r="A696" s="3" t="s">
        <v>40642</v>
      </c>
      <c r="B696" s="3" t="s">
        <v>40641</v>
      </c>
      <c r="C696" s="4">
        <v>42618.943842592591</v>
      </c>
      <c r="D696" s="3" t="s">
        <v>7639</v>
      </c>
      <c r="E696" s="3"/>
      <c r="Y696" s="3" t="s">
        <v>19047</v>
      </c>
      <c r="AA696" s="3" t="s">
        <v>5</v>
      </c>
      <c r="AB696" s="3" t="s">
        <v>7697</v>
      </c>
      <c r="AE696" s="3"/>
    </row>
    <row r="697" spans="1:31" ht="15" x14ac:dyDescent="0.2">
      <c r="A697" s="3" t="s">
        <v>14452</v>
      </c>
      <c r="B697" s="3" t="s">
        <v>40637</v>
      </c>
      <c r="C697" s="4">
        <v>42618.943842592591</v>
      </c>
      <c r="D697" s="3" t="s">
        <v>7639</v>
      </c>
      <c r="E697" s="3"/>
      <c r="J697" s="3" t="s">
        <v>40640</v>
      </c>
      <c r="V697" s="3" t="s">
        <v>14467</v>
      </c>
      <c r="X697" s="3" t="s">
        <v>14467</v>
      </c>
      <c r="AA697" s="3" t="s">
        <v>39148</v>
      </c>
      <c r="AB697" s="3" t="s">
        <v>7697</v>
      </c>
      <c r="AC697" s="3" t="s">
        <v>40639</v>
      </c>
      <c r="AD697" s="3" t="s">
        <v>40638</v>
      </c>
      <c r="AE697" s="3"/>
    </row>
    <row r="698" spans="1:31" ht="15" x14ac:dyDescent="0.2">
      <c r="A698" s="3" t="s">
        <v>2531</v>
      </c>
      <c r="B698" s="3" t="s">
        <v>40634</v>
      </c>
      <c r="C698" s="4">
        <v>42618.943842592591</v>
      </c>
      <c r="D698" s="3" t="s">
        <v>7639</v>
      </c>
      <c r="E698" s="3"/>
      <c r="Z698" s="3" t="s">
        <v>40636</v>
      </c>
      <c r="AA698" s="3" t="s">
        <v>39224</v>
      </c>
      <c r="AB698" s="3" t="s">
        <v>28</v>
      </c>
      <c r="AC698" s="3" t="s">
        <v>40635</v>
      </c>
      <c r="AE698" s="3"/>
    </row>
    <row r="699" spans="1:31" ht="15" x14ac:dyDescent="0.2">
      <c r="A699" s="3" t="s">
        <v>40633</v>
      </c>
      <c r="B699" s="3" t="s">
        <v>40632</v>
      </c>
      <c r="C699" s="4">
        <v>42618.943842592591</v>
      </c>
      <c r="D699" s="3" t="s">
        <v>7639</v>
      </c>
      <c r="E699" s="3"/>
      <c r="Y699" s="3" t="s">
        <v>15786</v>
      </c>
      <c r="AA699" s="3" t="s">
        <v>5</v>
      </c>
      <c r="AB699" s="3" t="s">
        <v>7697</v>
      </c>
      <c r="AE699" s="3"/>
    </row>
    <row r="700" spans="1:31" ht="15" x14ac:dyDescent="0.2">
      <c r="A700" s="3" t="s">
        <v>2985</v>
      </c>
      <c r="B700" s="3" t="s">
        <v>40629</v>
      </c>
      <c r="C700" s="4">
        <v>42618.943842592591</v>
      </c>
      <c r="D700" s="3" t="s">
        <v>7639</v>
      </c>
      <c r="E700" s="3"/>
      <c r="Z700" s="3" t="s">
        <v>40631</v>
      </c>
      <c r="AA700" s="3" t="s">
        <v>39224</v>
      </c>
      <c r="AB700" s="3" t="s">
        <v>28</v>
      </c>
      <c r="AC700" s="3" t="s">
        <v>40630</v>
      </c>
      <c r="AE700" s="3"/>
    </row>
    <row r="701" spans="1:31" ht="15" x14ac:dyDescent="0.2">
      <c r="A701" s="3" t="s">
        <v>40628</v>
      </c>
      <c r="B701" s="3" t="s">
        <v>40627</v>
      </c>
      <c r="C701" s="4">
        <v>42618.943842592591</v>
      </c>
      <c r="D701" s="3" t="s">
        <v>7639</v>
      </c>
      <c r="E701" s="3"/>
      <c r="AA701" s="3" t="s">
        <v>5</v>
      </c>
      <c r="AB701" s="3" t="s">
        <v>7697</v>
      </c>
      <c r="AE701" s="3"/>
    </row>
    <row r="702" spans="1:31" ht="15" x14ac:dyDescent="0.2">
      <c r="A702" s="3" t="s">
        <v>287</v>
      </c>
      <c r="B702" s="3" t="s">
        <v>40624</v>
      </c>
      <c r="C702" s="4">
        <v>42618.943842592591</v>
      </c>
      <c r="D702" s="3" t="s">
        <v>7639</v>
      </c>
      <c r="E702" s="3"/>
      <c r="Z702" s="3" t="s">
        <v>40626</v>
      </c>
      <c r="AA702" s="3" t="s">
        <v>39224</v>
      </c>
      <c r="AB702" s="3" t="s">
        <v>28</v>
      </c>
      <c r="AC702" s="3" t="s">
        <v>40625</v>
      </c>
      <c r="AE702" s="3"/>
    </row>
    <row r="703" spans="1:31" ht="15" x14ac:dyDescent="0.2">
      <c r="A703" s="3" t="s">
        <v>40623</v>
      </c>
      <c r="B703" s="3" t="s">
        <v>40622</v>
      </c>
      <c r="C703" s="4">
        <v>42618.943831018521</v>
      </c>
      <c r="D703" s="3" t="s">
        <v>7639</v>
      </c>
      <c r="E703" s="3"/>
      <c r="Y703" s="3" t="s">
        <v>11702</v>
      </c>
      <c r="AA703" s="3" t="s">
        <v>5</v>
      </c>
      <c r="AB703" s="3" t="s">
        <v>7697</v>
      </c>
      <c r="AE703" s="3"/>
    </row>
    <row r="704" spans="1:31" ht="15" x14ac:dyDescent="0.2">
      <c r="A704" s="3" t="s">
        <v>40621</v>
      </c>
      <c r="B704" s="3" t="s">
        <v>40618</v>
      </c>
      <c r="C704" s="4">
        <v>42618.943831018521</v>
      </c>
      <c r="D704" s="3" t="s">
        <v>7639</v>
      </c>
      <c r="E704" s="3"/>
      <c r="J704" s="3" t="s">
        <v>40620</v>
      </c>
      <c r="V704" s="3" t="s">
        <v>11874</v>
      </c>
      <c r="X704" s="3" t="s">
        <v>11874</v>
      </c>
      <c r="AA704" s="3" t="s">
        <v>39148</v>
      </c>
      <c r="AB704" s="3" t="s">
        <v>7697</v>
      </c>
      <c r="AC704" s="3" t="s">
        <v>39712</v>
      </c>
      <c r="AD704" s="3" t="s">
        <v>40619</v>
      </c>
      <c r="AE704" s="3"/>
    </row>
    <row r="705" spans="1:31" ht="15" x14ac:dyDescent="0.2">
      <c r="A705" s="3" t="s">
        <v>14947</v>
      </c>
      <c r="B705" s="3" t="s">
        <v>40615</v>
      </c>
      <c r="C705" s="4">
        <v>42618.943831018521</v>
      </c>
      <c r="D705" s="3" t="s">
        <v>7639</v>
      </c>
      <c r="E705" s="3"/>
      <c r="Z705" s="3" t="s">
        <v>40617</v>
      </c>
      <c r="AA705" s="3" t="s">
        <v>39224</v>
      </c>
      <c r="AB705" s="3" t="s">
        <v>7697</v>
      </c>
      <c r="AC705" s="3" t="s">
        <v>40616</v>
      </c>
      <c r="AE705" s="3"/>
    </row>
    <row r="706" spans="1:31" ht="15" x14ac:dyDescent="0.2">
      <c r="A706" s="3" t="s">
        <v>40614</v>
      </c>
      <c r="B706" s="3" t="s">
        <v>40613</v>
      </c>
      <c r="C706" s="4">
        <v>42618.943831018521</v>
      </c>
      <c r="D706" s="3" t="s">
        <v>7639</v>
      </c>
      <c r="E706" s="3"/>
      <c r="Y706" s="3" t="s">
        <v>13296</v>
      </c>
      <c r="AA706" s="3" t="s">
        <v>5</v>
      </c>
      <c r="AB706" s="3" t="s">
        <v>7697</v>
      </c>
      <c r="AE706" s="3"/>
    </row>
    <row r="707" spans="1:31" ht="15" x14ac:dyDescent="0.2">
      <c r="A707" s="3" t="s">
        <v>14694</v>
      </c>
      <c r="B707" s="3" t="s">
        <v>40610</v>
      </c>
      <c r="C707" s="4">
        <v>42618.943831018521</v>
      </c>
      <c r="D707" s="3" t="s">
        <v>7639</v>
      </c>
      <c r="E707" s="3"/>
      <c r="Z707" s="3" t="s">
        <v>40612</v>
      </c>
      <c r="AA707" s="3" t="s">
        <v>39224</v>
      </c>
      <c r="AB707" s="3" t="s">
        <v>7697</v>
      </c>
      <c r="AC707" s="3" t="s">
        <v>40611</v>
      </c>
      <c r="AE707" s="3"/>
    </row>
    <row r="708" spans="1:31" ht="15" x14ac:dyDescent="0.2">
      <c r="A708" s="3" t="s">
        <v>40609</v>
      </c>
      <c r="B708" s="3" t="s">
        <v>40608</v>
      </c>
      <c r="C708" s="4">
        <v>42618.943831018521</v>
      </c>
      <c r="D708" s="3" t="s">
        <v>7639</v>
      </c>
      <c r="E708" s="3"/>
      <c r="Y708" s="3" t="s">
        <v>11486</v>
      </c>
      <c r="AA708" s="3" t="s">
        <v>5</v>
      </c>
      <c r="AB708" s="3" t="s">
        <v>7697</v>
      </c>
      <c r="AE708" s="3"/>
    </row>
    <row r="709" spans="1:31" ht="15" x14ac:dyDescent="0.2">
      <c r="A709" s="3" t="s">
        <v>14360</v>
      </c>
      <c r="B709" s="3" t="s">
        <v>40605</v>
      </c>
      <c r="C709" s="4">
        <v>42618.943831018521</v>
      </c>
      <c r="D709" s="3" t="s">
        <v>7639</v>
      </c>
      <c r="E709" s="3"/>
      <c r="Z709" s="3" t="s">
        <v>40607</v>
      </c>
      <c r="AA709" s="3" t="s">
        <v>39224</v>
      </c>
      <c r="AB709" s="3" t="s">
        <v>7697</v>
      </c>
      <c r="AC709" s="3" t="s">
        <v>40606</v>
      </c>
      <c r="AE709" s="3"/>
    </row>
    <row r="710" spans="1:31" ht="15" x14ac:dyDescent="0.2">
      <c r="A710" s="3" t="s">
        <v>40604</v>
      </c>
      <c r="B710" s="3" t="s">
        <v>40603</v>
      </c>
      <c r="C710" s="4">
        <v>42618.943831018521</v>
      </c>
      <c r="D710" s="3" t="s">
        <v>7639</v>
      </c>
      <c r="E710" s="3"/>
      <c r="Y710" s="3" t="s">
        <v>8589</v>
      </c>
      <c r="AA710" s="3" t="s">
        <v>5</v>
      </c>
      <c r="AB710" s="3" t="s">
        <v>7697</v>
      </c>
      <c r="AE710" s="3"/>
    </row>
    <row r="711" spans="1:31" ht="15" x14ac:dyDescent="0.2">
      <c r="A711" s="3" t="s">
        <v>14059</v>
      </c>
      <c r="B711" s="3" t="s">
        <v>40600</v>
      </c>
      <c r="C711" s="4">
        <v>42618.943831018521</v>
      </c>
      <c r="D711" s="3" t="s">
        <v>7639</v>
      </c>
      <c r="E711" s="3"/>
      <c r="Z711" s="3" t="s">
        <v>40602</v>
      </c>
      <c r="AA711" s="3" t="s">
        <v>39224</v>
      </c>
      <c r="AB711" s="3" t="s">
        <v>7697</v>
      </c>
      <c r="AC711" s="3" t="s">
        <v>40601</v>
      </c>
      <c r="AE711" s="3"/>
    </row>
    <row r="712" spans="1:31" ht="15" x14ac:dyDescent="0.2">
      <c r="A712" s="3" t="s">
        <v>13026</v>
      </c>
      <c r="B712" s="3" t="s">
        <v>40597</v>
      </c>
      <c r="C712" s="4">
        <v>42618.943831018521</v>
      </c>
      <c r="D712" s="3" t="s">
        <v>7639</v>
      </c>
      <c r="E712" s="3"/>
      <c r="Z712" s="3" t="s">
        <v>40599</v>
      </c>
      <c r="AA712" s="3" t="s">
        <v>39224</v>
      </c>
      <c r="AB712" s="3" t="s">
        <v>7697</v>
      </c>
      <c r="AC712" s="3" t="s">
        <v>40598</v>
      </c>
      <c r="AE712" s="3"/>
    </row>
    <row r="713" spans="1:31" ht="15" x14ac:dyDescent="0.2">
      <c r="A713" s="3" t="s">
        <v>12985</v>
      </c>
      <c r="B713" s="3" t="s">
        <v>40595</v>
      </c>
      <c r="C713" s="4">
        <v>42618.943831018521</v>
      </c>
      <c r="D713" s="3" t="s">
        <v>7639</v>
      </c>
      <c r="E713" s="3"/>
      <c r="Z713" s="3" t="s">
        <v>12986</v>
      </c>
      <c r="AA713" s="3" t="s">
        <v>39224</v>
      </c>
      <c r="AB713" s="3" t="s">
        <v>7697</v>
      </c>
      <c r="AC713" s="3" t="s">
        <v>40596</v>
      </c>
      <c r="AE713" s="3"/>
    </row>
    <row r="714" spans="1:31" ht="15" x14ac:dyDescent="0.2">
      <c r="A714" s="3" t="s">
        <v>18300</v>
      </c>
      <c r="B714" s="3" t="s">
        <v>40589</v>
      </c>
      <c r="C714" s="4">
        <v>42618.943831018521</v>
      </c>
      <c r="D714" s="3" t="s">
        <v>7639</v>
      </c>
      <c r="E714" s="3" t="s">
        <v>39850</v>
      </c>
      <c r="I714" s="3" t="s">
        <v>40594</v>
      </c>
      <c r="J714" s="3" t="s">
        <v>40593</v>
      </c>
      <c r="V714" s="3" t="s">
        <v>10267</v>
      </c>
      <c r="W714" s="3" t="s">
        <v>7795</v>
      </c>
      <c r="X714" s="3" t="s">
        <v>40592</v>
      </c>
      <c r="AA714" s="3" t="s">
        <v>39148</v>
      </c>
      <c r="AB714" s="3" t="s">
        <v>28</v>
      </c>
      <c r="AC714" s="3" t="s">
        <v>40591</v>
      </c>
      <c r="AD714" s="3" t="s">
        <v>40590</v>
      </c>
      <c r="AE714" s="3"/>
    </row>
    <row r="715" spans="1:31" ht="15" x14ac:dyDescent="0.2">
      <c r="A715" s="3" t="s">
        <v>40588</v>
      </c>
      <c r="B715" s="3" t="s">
        <v>40586</v>
      </c>
      <c r="C715" s="4">
        <v>42618.943831018521</v>
      </c>
      <c r="D715" s="3" t="s">
        <v>7639</v>
      </c>
      <c r="E715" s="3"/>
      <c r="J715" s="3" t="s">
        <v>40587</v>
      </c>
      <c r="AA715" s="3" t="s">
        <v>39119</v>
      </c>
      <c r="AB715" s="3" t="s">
        <v>8326</v>
      </c>
      <c r="AE715" s="3"/>
    </row>
    <row r="716" spans="1:31" ht="15" x14ac:dyDescent="0.2">
      <c r="A716" s="3" t="s">
        <v>12939</v>
      </c>
      <c r="B716" s="3" t="s">
        <v>40584</v>
      </c>
      <c r="C716" s="4">
        <v>42618.943831018521</v>
      </c>
      <c r="D716" s="3" t="s">
        <v>7639</v>
      </c>
      <c r="E716" s="3"/>
      <c r="Z716" s="3" t="s">
        <v>12940</v>
      </c>
      <c r="AA716" s="3" t="s">
        <v>39224</v>
      </c>
      <c r="AB716" s="3" t="s">
        <v>7697</v>
      </c>
      <c r="AC716" s="3" t="s">
        <v>40585</v>
      </c>
      <c r="AE716" s="3"/>
    </row>
    <row r="717" spans="1:31" ht="15" x14ac:dyDescent="0.2">
      <c r="A717" s="3" t="s">
        <v>12880</v>
      </c>
      <c r="B717" s="3" t="s">
        <v>40581</v>
      </c>
      <c r="C717" s="4">
        <v>42618.943831018521</v>
      </c>
      <c r="D717" s="3" t="s">
        <v>7639</v>
      </c>
      <c r="E717" s="3"/>
      <c r="Z717" s="3" t="s">
        <v>40583</v>
      </c>
      <c r="AA717" s="3" t="s">
        <v>39224</v>
      </c>
      <c r="AB717" s="3" t="s">
        <v>7697</v>
      </c>
      <c r="AC717" s="3" t="s">
        <v>40582</v>
      </c>
      <c r="AE717" s="3"/>
    </row>
    <row r="718" spans="1:31" ht="15" x14ac:dyDescent="0.2">
      <c r="A718" s="3" t="s">
        <v>30434</v>
      </c>
      <c r="B718" s="3" t="s">
        <v>40578</v>
      </c>
      <c r="C718" s="4">
        <v>42618.943831018521</v>
      </c>
      <c r="D718" s="3" t="s">
        <v>7639</v>
      </c>
      <c r="E718" s="3"/>
      <c r="Z718" s="3" t="s">
        <v>40580</v>
      </c>
      <c r="AA718" s="3" t="s">
        <v>39224</v>
      </c>
      <c r="AB718" s="3" t="s">
        <v>7697</v>
      </c>
      <c r="AC718" s="3" t="s">
        <v>40579</v>
      </c>
      <c r="AE718" s="3"/>
    </row>
    <row r="719" spans="1:31" ht="15" x14ac:dyDescent="0.2">
      <c r="A719" s="3" t="s">
        <v>7894</v>
      </c>
      <c r="B719" s="3" t="s">
        <v>40575</v>
      </c>
      <c r="C719" s="4">
        <v>42618.943831018521</v>
      </c>
      <c r="D719" s="3" t="s">
        <v>7639</v>
      </c>
      <c r="E719" s="3"/>
      <c r="Z719" s="3" t="s">
        <v>40577</v>
      </c>
      <c r="AA719" s="3" t="s">
        <v>39224</v>
      </c>
      <c r="AB719" s="3" t="s">
        <v>7697</v>
      </c>
      <c r="AC719" s="3" t="s">
        <v>40576</v>
      </c>
      <c r="AE719" s="3"/>
    </row>
    <row r="720" spans="1:31" ht="15" x14ac:dyDescent="0.2">
      <c r="A720" s="3" t="s">
        <v>7809</v>
      </c>
      <c r="B720" s="3" t="s">
        <v>40572</v>
      </c>
      <c r="C720" s="4">
        <v>42618.943819444437</v>
      </c>
      <c r="D720" s="3" t="s">
        <v>7639</v>
      </c>
      <c r="E720" s="3"/>
      <c r="Z720" s="3" t="s">
        <v>40574</v>
      </c>
      <c r="AA720" s="3" t="s">
        <v>39224</v>
      </c>
      <c r="AB720" s="3" t="s">
        <v>7697</v>
      </c>
      <c r="AC720" s="3" t="s">
        <v>40573</v>
      </c>
      <c r="AE720" s="3"/>
    </row>
    <row r="721" spans="1:31" ht="15" x14ac:dyDescent="0.2">
      <c r="A721" s="3" t="s">
        <v>40571</v>
      </c>
      <c r="B721" s="3" t="s">
        <v>40569</v>
      </c>
      <c r="C721" s="4">
        <v>42618.943819444437</v>
      </c>
      <c r="D721" s="3" t="s">
        <v>7639</v>
      </c>
      <c r="E721" s="3"/>
      <c r="J721" s="3" t="s">
        <v>40570</v>
      </c>
      <c r="AA721" s="3" t="s">
        <v>39119</v>
      </c>
      <c r="AB721" s="3" t="s">
        <v>8326</v>
      </c>
      <c r="AE721" s="3"/>
    </row>
    <row r="722" spans="1:31" ht="15" x14ac:dyDescent="0.2">
      <c r="A722" s="3" t="s">
        <v>10508</v>
      </c>
      <c r="B722" s="3" t="s">
        <v>40566</v>
      </c>
      <c r="C722" s="4">
        <v>42618.943819444437</v>
      </c>
      <c r="D722" s="3" t="s">
        <v>7639</v>
      </c>
      <c r="E722" s="3"/>
      <c r="Z722" s="3" t="s">
        <v>40568</v>
      </c>
      <c r="AA722" s="3" t="s">
        <v>39224</v>
      </c>
      <c r="AB722" s="3" t="s">
        <v>7697</v>
      </c>
      <c r="AC722" s="3" t="s">
        <v>40567</v>
      </c>
      <c r="AE722" s="3"/>
    </row>
    <row r="723" spans="1:31" ht="15" x14ac:dyDescent="0.2">
      <c r="A723" s="3" t="s">
        <v>10165</v>
      </c>
      <c r="B723" s="3" t="s">
        <v>40563</v>
      </c>
      <c r="C723" s="4">
        <v>42618.943819444437</v>
      </c>
      <c r="D723" s="3" t="s">
        <v>7639</v>
      </c>
      <c r="E723" s="3"/>
      <c r="Z723" s="3" t="s">
        <v>40565</v>
      </c>
      <c r="AA723" s="3" t="s">
        <v>39224</v>
      </c>
      <c r="AB723" s="3" t="s">
        <v>7697</v>
      </c>
      <c r="AC723" s="3" t="s">
        <v>40564</v>
      </c>
      <c r="AE723" s="3"/>
    </row>
    <row r="724" spans="1:31" ht="15" x14ac:dyDescent="0.2">
      <c r="A724" s="3" t="s">
        <v>40562</v>
      </c>
      <c r="B724" s="3" t="s">
        <v>40560</v>
      </c>
      <c r="C724" s="4">
        <v>42618.943819444437</v>
      </c>
      <c r="D724" s="3" t="s">
        <v>7639</v>
      </c>
      <c r="E724" s="3"/>
      <c r="J724" s="3" t="s">
        <v>40561</v>
      </c>
      <c r="AA724" s="3" t="s">
        <v>39119</v>
      </c>
      <c r="AB724" s="3" t="s">
        <v>8326</v>
      </c>
      <c r="AE724" s="3"/>
    </row>
    <row r="725" spans="1:31" ht="15" x14ac:dyDescent="0.2">
      <c r="A725" s="3" t="s">
        <v>7700</v>
      </c>
      <c r="B725" s="3" t="s">
        <v>40557</v>
      </c>
      <c r="C725" s="4">
        <v>42618.943819444437</v>
      </c>
      <c r="D725" s="3" t="s">
        <v>7639</v>
      </c>
      <c r="E725" s="3"/>
      <c r="Z725" s="3" t="s">
        <v>40559</v>
      </c>
      <c r="AA725" s="3" t="s">
        <v>39224</v>
      </c>
      <c r="AB725" s="3" t="s">
        <v>7697</v>
      </c>
      <c r="AC725" s="3" t="s">
        <v>40558</v>
      </c>
      <c r="AE725" s="3"/>
    </row>
    <row r="726" spans="1:31" ht="15" x14ac:dyDescent="0.2">
      <c r="A726" s="3" t="s">
        <v>40556</v>
      </c>
      <c r="B726" s="3" t="s">
        <v>40555</v>
      </c>
      <c r="C726" s="4">
        <v>42618.943819444437</v>
      </c>
      <c r="D726" s="3" t="s">
        <v>7639</v>
      </c>
      <c r="E726" s="3"/>
      <c r="AA726" s="3" t="s">
        <v>39119</v>
      </c>
      <c r="AB726" s="3" t="s">
        <v>7656</v>
      </c>
      <c r="AE726" s="3"/>
    </row>
    <row r="727" spans="1:31" ht="15" x14ac:dyDescent="0.2">
      <c r="A727" s="3" t="s">
        <v>40554</v>
      </c>
      <c r="B727" s="3" t="s">
        <v>40552</v>
      </c>
      <c r="C727" s="4">
        <v>42618.943819444437</v>
      </c>
      <c r="D727" s="3" t="s">
        <v>7639</v>
      </c>
      <c r="E727" s="3"/>
      <c r="J727" s="3" t="s">
        <v>40553</v>
      </c>
      <c r="AA727" s="3" t="s">
        <v>39119</v>
      </c>
      <c r="AB727" s="3" t="s">
        <v>8326</v>
      </c>
      <c r="AE727" s="3"/>
    </row>
    <row r="728" spans="1:31" ht="15" x14ac:dyDescent="0.2">
      <c r="A728" s="3" t="s">
        <v>40551</v>
      </c>
      <c r="B728" s="3" t="s">
        <v>40550</v>
      </c>
      <c r="C728" s="4">
        <v>42618.943819444437</v>
      </c>
      <c r="D728" s="3" t="s">
        <v>7639</v>
      </c>
      <c r="E728" s="3"/>
      <c r="AA728" s="3" t="s">
        <v>39119</v>
      </c>
      <c r="AB728" s="3" t="s">
        <v>7656</v>
      </c>
      <c r="AE728" s="3"/>
    </row>
    <row r="729" spans="1:31" ht="15" x14ac:dyDescent="0.2">
      <c r="A729" s="3" t="s">
        <v>40549</v>
      </c>
      <c r="B729" s="3" t="s">
        <v>40548</v>
      </c>
      <c r="C729" s="4">
        <v>42618.943819444437</v>
      </c>
      <c r="D729" s="3" t="s">
        <v>7639</v>
      </c>
      <c r="E729" s="3"/>
      <c r="AA729" s="3" t="s">
        <v>39119</v>
      </c>
      <c r="AB729" s="3" t="s">
        <v>7656</v>
      </c>
      <c r="AE729" s="3"/>
    </row>
    <row r="730" spans="1:31" ht="15" x14ac:dyDescent="0.2">
      <c r="A730" s="3" t="s">
        <v>10870</v>
      </c>
      <c r="B730" s="3" t="s">
        <v>40542</v>
      </c>
      <c r="C730" s="4">
        <v>42618.943819444437</v>
      </c>
      <c r="D730" s="3" t="s">
        <v>7639</v>
      </c>
      <c r="E730" s="3" t="s">
        <v>39850</v>
      </c>
      <c r="I730" s="3" t="s">
        <v>40547</v>
      </c>
      <c r="J730" s="3" t="s">
        <v>40546</v>
      </c>
      <c r="V730" s="3" t="s">
        <v>39028</v>
      </c>
      <c r="W730" s="3" t="s">
        <v>40545</v>
      </c>
      <c r="X730" s="3" t="s">
        <v>40544</v>
      </c>
      <c r="AA730" s="3" t="s">
        <v>39148</v>
      </c>
      <c r="AB730" s="3" t="s">
        <v>28</v>
      </c>
      <c r="AC730" s="3" t="s">
        <v>36440</v>
      </c>
      <c r="AD730" s="3" t="s">
        <v>40543</v>
      </c>
      <c r="AE730" s="3"/>
    </row>
    <row r="731" spans="1:31" ht="15" x14ac:dyDescent="0.2">
      <c r="A731" s="3" t="s">
        <v>40541</v>
      </c>
      <c r="B731" s="3" t="s">
        <v>40540</v>
      </c>
      <c r="C731" s="4">
        <v>42618.943819444437</v>
      </c>
      <c r="D731" s="3" t="s">
        <v>7639</v>
      </c>
      <c r="E731" s="3"/>
      <c r="AA731" s="3" t="s">
        <v>39119</v>
      </c>
      <c r="AB731" s="3" t="s">
        <v>7656</v>
      </c>
      <c r="AE731" s="3"/>
    </row>
    <row r="732" spans="1:31" ht="15" x14ac:dyDescent="0.2">
      <c r="A732" s="3" t="s">
        <v>40539</v>
      </c>
      <c r="B732" s="3" t="s">
        <v>40538</v>
      </c>
      <c r="C732" s="4">
        <v>42618.943819444437</v>
      </c>
      <c r="D732" s="3" t="s">
        <v>7639</v>
      </c>
      <c r="E732" s="3"/>
      <c r="AA732" s="3" t="s">
        <v>39119</v>
      </c>
      <c r="AB732" s="3" t="s">
        <v>8326</v>
      </c>
      <c r="AE732" s="3"/>
    </row>
    <row r="733" spans="1:31" ht="15" x14ac:dyDescent="0.2">
      <c r="A733" s="3" t="s">
        <v>40537</v>
      </c>
      <c r="B733" s="3" t="s">
        <v>40536</v>
      </c>
      <c r="C733" s="4">
        <v>42618.943819444437</v>
      </c>
      <c r="D733" s="3" t="s">
        <v>7639</v>
      </c>
      <c r="E733" s="3"/>
      <c r="AA733" s="3" t="s">
        <v>39119</v>
      </c>
      <c r="AB733" s="3" t="s">
        <v>7656</v>
      </c>
      <c r="AE733" s="3"/>
    </row>
    <row r="734" spans="1:31" ht="15" x14ac:dyDescent="0.2">
      <c r="A734" s="3" t="s">
        <v>40535</v>
      </c>
      <c r="B734" s="3" t="s">
        <v>40534</v>
      </c>
      <c r="C734" s="4">
        <v>42618.943819444437</v>
      </c>
      <c r="D734" s="3" t="s">
        <v>7639</v>
      </c>
      <c r="E734" s="3"/>
      <c r="AA734" s="3" t="s">
        <v>39119</v>
      </c>
      <c r="AB734" s="3" t="s">
        <v>7656</v>
      </c>
      <c r="AE734" s="3"/>
    </row>
    <row r="735" spans="1:31" ht="15" x14ac:dyDescent="0.2">
      <c r="A735" s="3" t="s">
        <v>40533</v>
      </c>
      <c r="B735" s="3" t="s">
        <v>40531</v>
      </c>
      <c r="C735" s="4">
        <v>42618.943819444437</v>
      </c>
      <c r="D735" s="3" t="s">
        <v>7639</v>
      </c>
      <c r="E735" s="3"/>
      <c r="J735" s="3" t="s">
        <v>40532</v>
      </c>
      <c r="AA735" s="3" t="s">
        <v>39119</v>
      </c>
      <c r="AB735" s="3" t="s">
        <v>8326</v>
      </c>
      <c r="AE735" s="3"/>
    </row>
    <row r="736" spans="1:31" ht="15" x14ac:dyDescent="0.2">
      <c r="A736" s="3" t="s">
        <v>40530</v>
      </c>
      <c r="B736" s="3" t="s">
        <v>40529</v>
      </c>
      <c r="C736" s="4">
        <v>42618.943819444437</v>
      </c>
      <c r="D736" s="3" t="s">
        <v>7639</v>
      </c>
      <c r="E736" s="3"/>
      <c r="AA736" s="3" t="s">
        <v>39119</v>
      </c>
      <c r="AB736" s="3" t="s">
        <v>7656</v>
      </c>
      <c r="AE736" s="3"/>
    </row>
    <row r="737" spans="1:31" ht="15" x14ac:dyDescent="0.2">
      <c r="A737" s="3" t="s">
        <v>40528</v>
      </c>
      <c r="B737" s="3" t="s">
        <v>40527</v>
      </c>
      <c r="C737" s="4">
        <v>42618.943807870368</v>
      </c>
      <c r="D737" s="3" t="s">
        <v>7639</v>
      </c>
      <c r="E737" s="3"/>
      <c r="AA737" s="3" t="s">
        <v>39119</v>
      </c>
      <c r="AB737" s="3" t="s">
        <v>7656</v>
      </c>
      <c r="AE737" s="3"/>
    </row>
    <row r="738" spans="1:31" ht="15" x14ac:dyDescent="0.2">
      <c r="A738" s="3" t="s">
        <v>40526</v>
      </c>
      <c r="B738" s="3" t="s">
        <v>40525</v>
      </c>
      <c r="C738" s="4">
        <v>42618.943807870368</v>
      </c>
      <c r="D738" s="3" t="s">
        <v>7639</v>
      </c>
      <c r="E738" s="3"/>
      <c r="AA738" s="3" t="s">
        <v>39119</v>
      </c>
      <c r="AB738" s="3" t="s">
        <v>7656</v>
      </c>
      <c r="AE738" s="3"/>
    </row>
    <row r="739" spans="1:31" ht="15" x14ac:dyDescent="0.2">
      <c r="A739" s="3" t="s">
        <v>40524</v>
      </c>
      <c r="B739" s="3" t="s">
        <v>40523</v>
      </c>
      <c r="C739" s="4">
        <v>42618.943807870368</v>
      </c>
      <c r="D739" s="3" t="s">
        <v>7639</v>
      </c>
      <c r="E739" s="3"/>
      <c r="AA739" s="3" t="s">
        <v>39119</v>
      </c>
      <c r="AB739" s="3" t="s">
        <v>7656</v>
      </c>
      <c r="AE739" s="3"/>
    </row>
    <row r="740" spans="1:31" ht="15" x14ac:dyDescent="0.2">
      <c r="A740" s="3" t="s">
        <v>40522</v>
      </c>
      <c r="B740" s="3" t="s">
        <v>40520</v>
      </c>
      <c r="C740" s="4">
        <v>42618.943807870368</v>
      </c>
      <c r="D740" s="3" t="s">
        <v>7639</v>
      </c>
      <c r="E740" s="3"/>
      <c r="J740" s="3" t="s">
        <v>40521</v>
      </c>
      <c r="AA740" s="3" t="s">
        <v>39119</v>
      </c>
      <c r="AB740" s="3" t="s">
        <v>8326</v>
      </c>
      <c r="AE740" s="3"/>
    </row>
    <row r="741" spans="1:31" ht="15" x14ac:dyDescent="0.2">
      <c r="A741" s="3" t="s">
        <v>24492</v>
      </c>
      <c r="B741" s="3" t="s">
        <v>40519</v>
      </c>
      <c r="C741" s="4">
        <v>42618.943807870368</v>
      </c>
      <c r="D741" s="3" t="s">
        <v>7639</v>
      </c>
      <c r="E741" s="3"/>
      <c r="F741" s="3" t="s">
        <v>23532</v>
      </c>
      <c r="G741" s="3" t="s">
        <v>39095</v>
      </c>
      <c r="T741" s="3" t="s">
        <v>27691</v>
      </c>
      <c r="Z741" s="3" t="s">
        <v>24494</v>
      </c>
      <c r="AA741" s="3" t="s">
        <v>39093</v>
      </c>
      <c r="AB741" s="3" t="s">
        <v>7656</v>
      </c>
      <c r="AE741" s="3"/>
    </row>
    <row r="742" spans="1:31" ht="15" x14ac:dyDescent="0.2">
      <c r="A742" s="3" t="s">
        <v>40518</v>
      </c>
      <c r="B742" s="3" t="s">
        <v>40516</v>
      </c>
      <c r="C742" s="4">
        <v>42618.943807870368</v>
      </c>
      <c r="D742" s="3" t="s">
        <v>7639</v>
      </c>
      <c r="E742" s="3"/>
      <c r="J742" s="3" t="s">
        <v>40517</v>
      </c>
      <c r="AA742" s="3" t="s">
        <v>39119</v>
      </c>
      <c r="AB742" s="3" t="s">
        <v>8326</v>
      </c>
      <c r="AE742" s="3"/>
    </row>
    <row r="743" spans="1:31" ht="15" x14ac:dyDescent="0.2">
      <c r="A743" s="3" t="s">
        <v>40515</v>
      </c>
      <c r="B743" s="3" t="s">
        <v>40513</v>
      </c>
      <c r="C743" s="4">
        <v>42618.943807870368</v>
      </c>
      <c r="D743" s="3" t="s">
        <v>7639</v>
      </c>
      <c r="E743" s="3"/>
      <c r="J743" s="3" t="s">
        <v>40514</v>
      </c>
      <c r="AA743" s="3" t="s">
        <v>39119</v>
      </c>
      <c r="AB743" s="3" t="s">
        <v>8326</v>
      </c>
      <c r="AE743" s="3"/>
    </row>
    <row r="744" spans="1:31" ht="15" x14ac:dyDescent="0.2">
      <c r="A744" s="3" t="s">
        <v>40512</v>
      </c>
      <c r="B744" s="3" t="s">
        <v>40510</v>
      </c>
      <c r="C744" s="4">
        <v>42618.943807870368</v>
      </c>
      <c r="D744" s="3" t="s">
        <v>7639</v>
      </c>
      <c r="E744" s="3"/>
      <c r="J744" s="3" t="s">
        <v>40511</v>
      </c>
      <c r="AA744" s="3" t="s">
        <v>39119</v>
      </c>
      <c r="AB744" s="3" t="s">
        <v>8326</v>
      </c>
      <c r="AE744" s="3"/>
    </row>
    <row r="745" spans="1:31" ht="15" x14ac:dyDescent="0.2">
      <c r="A745" s="3" t="s">
        <v>40509</v>
      </c>
      <c r="B745" s="3" t="s">
        <v>40507</v>
      </c>
      <c r="C745" s="4">
        <v>42618.943807870368</v>
      </c>
      <c r="D745" s="3" t="s">
        <v>7639</v>
      </c>
      <c r="E745" s="3"/>
      <c r="J745" s="3" t="s">
        <v>40508</v>
      </c>
      <c r="AA745" s="3" t="s">
        <v>39119</v>
      </c>
      <c r="AB745" s="3" t="s">
        <v>8326</v>
      </c>
      <c r="AE745" s="3"/>
    </row>
    <row r="746" spans="1:31" ht="15" x14ac:dyDescent="0.2">
      <c r="A746" s="3" t="s">
        <v>40506</v>
      </c>
      <c r="B746" s="3" t="s">
        <v>40504</v>
      </c>
      <c r="C746" s="4">
        <v>42618.943807870368</v>
      </c>
      <c r="D746" s="3" t="s">
        <v>7639</v>
      </c>
      <c r="E746" s="3"/>
      <c r="J746" s="3" t="s">
        <v>40505</v>
      </c>
      <c r="AA746" s="3" t="s">
        <v>39119</v>
      </c>
      <c r="AB746" s="3" t="s">
        <v>8326</v>
      </c>
      <c r="AE746" s="3"/>
    </row>
    <row r="747" spans="1:31" ht="15" x14ac:dyDescent="0.2">
      <c r="A747" s="3" t="s">
        <v>11234</v>
      </c>
      <c r="B747" s="3" t="s">
        <v>40498</v>
      </c>
      <c r="C747" s="4">
        <v>42618.943807870368</v>
      </c>
      <c r="D747" s="3" t="s">
        <v>7639</v>
      </c>
      <c r="E747" s="3" t="s">
        <v>39850</v>
      </c>
      <c r="I747" s="3" t="s">
        <v>40503</v>
      </c>
      <c r="J747" s="3" t="s">
        <v>40502</v>
      </c>
      <c r="V747" s="3" t="s">
        <v>9173</v>
      </c>
      <c r="W747" s="3" t="s">
        <v>39048</v>
      </c>
      <c r="X747" s="3" t="s">
        <v>40501</v>
      </c>
      <c r="AA747" s="3" t="s">
        <v>39148</v>
      </c>
      <c r="AB747" s="3" t="s">
        <v>28</v>
      </c>
      <c r="AC747" s="3" t="s">
        <v>40500</v>
      </c>
      <c r="AD747" s="3" t="s">
        <v>40499</v>
      </c>
      <c r="AE747" s="3"/>
    </row>
    <row r="748" spans="1:31" ht="15" x14ac:dyDescent="0.2">
      <c r="A748" s="3" t="s">
        <v>40497</v>
      </c>
      <c r="B748" s="3" t="s">
        <v>40495</v>
      </c>
      <c r="C748" s="4">
        <v>42618.943807870368</v>
      </c>
      <c r="D748" s="3" t="s">
        <v>7639</v>
      </c>
      <c r="E748" s="3"/>
      <c r="J748" s="3" t="s">
        <v>40496</v>
      </c>
      <c r="AA748" s="3" t="s">
        <v>39119</v>
      </c>
      <c r="AB748" s="3" t="s">
        <v>8326</v>
      </c>
      <c r="AE748" s="3"/>
    </row>
    <row r="749" spans="1:31" ht="15" x14ac:dyDescent="0.2">
      <c r="A749" s="3" t="s">
        <v>40494</v>
      </c>
      <c r="B749" s="3" t="s">
        <v>40492</v>
      </c>
      <c r="C749" s="4">
        <v>42618.943807870368</v>
      </c>
      <c r="D749" s="3" t="s">
        <v>7639</v>
      </c>
      <c r="E749" s="3"/>
      <c r="J749" s="3" t="s">
        <v>40493</v>
      </c>
      <c r="AA749" s="3" t="s">
        <v>39119</v>
      </c>
      <c r="AB749" s="3" t="s">
        <v>8326</v>
      </c>
      <c r="AE749" s="3"/>
    </row>
    <row r="750" spans="1:31" ht="15" x14ac:dyDescent="0.2">
      <c r="A750" s="3" t="s">
        <v>40491</v>
      </c>
      <c r="B750" s="3" t="s">
        <v>40489</v>
      </c>
      <c r="C750" s="4">
        <v>42618.943807870368</v>
      </c>
      <c r="D750" s="3" t="s">
        <v>7639</v>
      </c>
      <c r="E750" s="3"/>
      <c r="J750" s="3" t="s">
        <v>40490</v>
      </c>
      <c r="AA750" s="3" t="s">
        <v>39119</v>
      </c>
      <c r="AB750" s="3" t="s">
        <v>8326</v>
      </c>
      <c r="AE750" s="3"/>
    </row>
    <row r="751" spans="1:31" ht="15" x14ac:dyDescent="0.2">
      <c r="A751" s="3" t="s">
        <v>40488</v>
      </c>
      <c r="B751" s="3" t="s">
        <v>40486</v>
      </c>
      <c r="C751" s="4">
        <v>42618.943807870368</v>
      </c>
      <c r="D751" s="3" t="s">
        <v>7639</v>
      </c>
      <c r="E751" s="3"/>
      <c r="J751" s="3" t="s">
        <v>40487</v>
      </c>
      <c r="AA751" s="3" t="s">
        <v>39119</v>
      </c>
      <c r="AB751" s="3" t="s">
        <v>8326</v>
      </c>
      <c r="AE751" s="3"/>
    </row>
    <row r="752" spans="1:31" ht="15" x14ac:dyDescent="0.2">
      <c r="A752" s="3" t="s">
        <v>40485</v>
      </c>
      <c r="B752" s="3" t="s">
        <v>40483</v>
      </c>
      <c r="C752" s="4">
        <v>42618.943796296298</v>
      </c>
      <c r="D752" s="3" t="s">
        <v>7639</v>
      </c>
      <c r="E752" s="3"/>
      <c r="J752" s="3" t="s">
        <v>40484</v>
      </c>
      <c r="Y752" s="3" t="s">
        <v>27761</v>
      </c>
      <c r="AA752" s="3" t="s">
        <v>39119</v>
      </c>
      <c r="AB752" s="3" t="s">
        <v>8326</v>
      </c>
      <c r="AE752" s="3"/>
    </row>
    <row r="753" spans="1:31" ht="15" x14ac:dyDescent="0.2">
      <c r="A753" s="3" t="s">
        <v>23383</v>
      </c>
      <c r="B753" s="3" t="s">
        <v>40477</v>
      </c>
      <c r="C753" s="4">
        <v>42618.943796296298</v>
      </c>
      <c r="D753" s="3" t="s">
        <v>7639</v>
      </c>
      <c r="E753" s="3" t="s">
        <v>39850</v>
      </c>
      <c r="I753" s="3" t="s">
        <v>40482</v>
      </c>
      <c r="J753" s="3" t="s">
        <v>40481</v>
      </c>
      <c r="V753" s="3" t="s">
        <v>8903</v>
      </c>
      <c r="X753" s="3" t="s">
        <v>40480</v>
      </c>
      <c r="AA753" s="3" t="s">
        <v>39148</v>
      </c>
      <c r="AB753" s="3" t="s">
        <v>28</v>
      </c>
      <c r="AC753" s="3" t="s">
        <v>40479</v>
      </c>
      <c r="AD753" s="3" t="s">
        <v>40478</v>
      </c>
      <c r="AE753" s="3"/>
    </row>
    <row r="754" spans="1:31" ht="15" x14ac:dyDescent="0.2">
      <c r="A754" s="3" t="s">
        <v>40476</v>
      </c>
      <c r="B754" s="3" t="s">
        <v>40472</v>
      </c>
      <c r="C754" s="4">
        <v>42618.943796296298</v>
      </c>
      <c r="D754" s="3" t="s">
        <v>7639</v>
      </c>
      <c r="E754" s="3"/>
      <c r="J754" s="3" t="s">
        <v>40475</v>
      </c>
      <c r="AA754" s="3" t="s">
        <v>39148</v>
      </c>
      <c r="AB754" s="3" t="s">
        <v>7697</v>
      </c>
      <c r="AC754" s="3" t="s">
        <v>40474</v>
      </c>
      <c r="AD754" s="3" t="s">
        <v>40473</v>
      </c>
      <c r="AE754" s="3"/>
    </row>
    <row r="755" spans="1:31" ht="15" x14ac:dyDescent="0.2">
      <c r="A755" s="3" t="s">
        <v>40471</v>
      </c>
      <c r="B755" s="3" t="s">
        <v>40467</v>
      </c>
      <c r="C755" s="4">
        <v>42618.943796296298</v>
      </c>
      <c r="D755" s="3" t="s">
        <v>7639</v>
      </c>
      <c r="E755" s="3"/>
      <c r="J755" s="3" t="s">
        <v>40470</v>
      </c>
      <c r="AA755" s="3" t="s">
        <v>39148</v>
      </c>
      <c r="AB755" s="3" t="s">
        <v>7697</v>
      </c>
      <c r="AC755" s="3" t="s">
        <v>40469</v>
      </c>
      <c r="AD755" s="3" t="s">
        <v>40468</v>
      </c>
      <c r="AE755" s="3"/>
    </row>
    <row r="756" spans="1:31" ht="15" x14ac:dyDescent="0.2">
      <c r="A756" s="3" t="s">
        <v>40466</v>
      </c>
      <c r="B756" s="3" t="s">
        <v>40464</v>
      </c>
      <c r="C756" s="4">
        <v>42618.943796296298</v>
      </c>
      <c r="D756" s="3" t="s">
        <v>7639</v>
      </c>
      <c r="E756" s="3"/>
      <c r="J756" s="3" t="s">
        <v>40465</v>
      </c>
      <c r="AA756" s="3" t="s">
        <v>39119</v>
      </c>
      <c r="AB756" s="3" t="s">
        <v>8326</v>
      </c>
      <c r="AE756" s="3"/>
    </row>
    <row r="757" spans="1:31" ht="15" x14ac:dyDescent="0.2">
      <c r="A757" s="3" t="s">
        <v>9821</v>
      </c>
      <c r="B757" s="3" t="s">
        <v>40460</v>
      </c>
      <c r="C757" s="4">
        <v>42618.943796296298</v>
      </c>
      <c r="D757" s="3" t="s">
        <v>7639</v>
      </c>
      <c r="E757" s="3"/>
      <c r="J757" s="3" t="s">
        <v>40463</v>
      </c>
      <c r="V757" s="3" t="s">
        <v>9836</v>
      </c>
      <c r="X757" s="3" t="s">
        <v>9836</v>
      </c>
      <c r="AA757" s="3" t="s">
        <v>39148</v>
      </c>
      <c r="AB757" s="3" t="s">
        <v>7697</v>
      </c>
      <c r="AC757" s="3" t="s">
        <v>40462</v>
      </c>
      <c r="AD757" s="3" t="s">
        <v>40461</v>
      </c>
      <c r="AE757" s="3"/>
    </row>
    <row r="758" spans="1:31" ht="15" x14ac:dyDescent="0.2">
      <c r="A758" s="3" t="s">
        <v>40459</v>
      </c>
      <c r="B758" s="3" t="s">
        <v>40457</v>
      </c>
      <c r="C758" s="4">
        <v>42618.943796296298</v>
      </c>
      <c r="D758" s="3" t="s">
        <v>7639</v>
      </c>
      <c r="E758" s="3"/>
      <c r="J758" s="3" t="s">
        <v>40458</v>
      </c>
      <c r="AA758" s="3" t="s">
        <v>39119</v>
      </c>
      <c r="AB758" s="3" t="s">
        <v>8326</v>
      </c>
      <c r="AE758" s="3"/>
    </row>
    <row r="759" spans="1:31" ht="15" x14ac:dyDescent="0.2">
      <c r="A759" s="3" t="s">
        <v>14592</v>
      </c>
      <c r="B759" s="3" t="s">
        <v>40453</v>
      </c>
      <c r="C759" s="4">
        <v>42618.943796296298</v>
      </c>
      <c r="D759" s="3" t="s">
        <v>7639</v>
      </c>
      <c r="E759" s="3" t="s">
        <v>39866</v>
      </c>
      <c r="J759" s="3" t="s">
        <v>40456</v>
      </c>
      <c r="V759" s="3" t="s">
        <v>14608</v>
      </c>
      <c r="X759" s="3" t="s">
        <v>14608</v>
      </c>
      <c r="AA759" s="3" t="s">
        <v>39148</v>
      </c>
      <c r="AB759" s="3" t="s">
        <v>7697</v>
      </c>
      <c r="AC759" s="3" t="s">
        <v>40455</v>
      </c>
      <c r="AD759" s="3" t="s">
        <v>40454</v>
      </c>
      <c r="AE759" s="3"/>
    </row>
    <row r="760" spans="1:31" ht="15" x14ac:dyDescent="0.2">
      <c r="A760" s="3" t="s">
        <v>40452</v>
      </c>
      <c r="B760" s="3" t="s">
        <v>40450</v>
      </c>
      <c r="C760" s="4">
        <v>42618.943796296298</v>
      </c>
      <c r="D760" s="3" t="s">
        <v>7639</v>
      </c>
      <c r="E760" s="3"/>
      <c r="J760" s="3" t="s">
        <v>40451</v>
      </c>
      <c r="AA760" s="3" t="s">
        <v>39119</v>
      </c>
      <c r="AB760" s="3" t="s">
        <v>8326</v>
      </c>
      <c r="AE760" s="3"/>
    </row>
    <row r="761" spans="1:31" ht="15" x14ac:dyDescent="0.2">
      <c r="A761" s="3" t="s">
        <v>40449</v>
      </c>
      <c r="B761" s="3" t="s">
        <v>40447</v>
      </c>
      <c r="C761" s="4">
        <v>42618.943796296298</v>
      </c>
      <c r="D761" s="3" t="s">
        <v>7639</v>
      </c>
      <c r="E761" s="3"/>
      <c r="J761" s="3" t="s">
        <v>40448</v>
      </c>
      <c r="AA761" s="3" t="s">
        <v>39119</v>
      </c>
      <c r="AB761" s="3" t="s">
        <v>8326</v>
      </c>
      <c r="AE761" s="3"/>
    </row>
    <row r="762" spans="1:31" ht="15" x14ac:dyDescent="0.2">
      <c r="A762" s="3" t="s">
        <v>40446</v>
      </c>
      <c r="B762" s="3" t="s">
        <v>40442</v>
      </c>
      <c r="C762" s="4">
        <v>42618.943796296298</v>
      </c>
      <c r="D762" s="3" t="s">
        <v>7639</v>
      </c>
      <c r="E762" s="3" t="s">
        <v>39850</v>
      </c>
      <c r="I762" s="3" t="s">
        <v>40445</v>
      </c>
      <c r="J762" s="3" t="s">
        <v>40444</v>
      </c>
      <c r="X762" s="3" t="s">
        <v>8229</v>
      </c>
      <c r="AA762" s="3" t="s">
        <v>39148</v>
      </c>
      <c r="AB762" s="3" t="s">
        <v>28</v>
      </c>
      <c r="AC762" s="3" t="s">
        <v>39962</v>
      </c>
      <c r="AD762" s="3" t="s">
        <v>40443</v>
      </c>
      <c r="AE762" s="3"/>
    </row>
    <row r="763" spans="1:31" ht="15" x14ac:dyDescent="0.2">
      <c r="A763" s="3" t="s">
        <v>40441</v>
      </c>
      <c r="B763" s="3" t="s">
        <v>40440</v>
      </c>
      <c r="C763" s="4">
        <v>42618.943796296298</v>
      </c>
      <c r="D763" s="3" t="s">
        <v>7639</v>
      </c>
      <c r="E763" s="3"/>
      <c r="J763" s="3" t="s">
        <v>40438</v>
      </c>
      <c r="AA763" s="3" t="s">
        <v>39119</v>
      </c>
      <c r="AB763" s="3" t="s">
        <v>8326</v>
      </c>
      <c r="AE763" s="3"/>
    </row>
    <row r="764" spans="1:31" ht="15" x14ac:dyDescent="0.2">
      <c r="A764" s="3" t="s">
        <v>40439</v>
      </c>
      <c r="B764" s="3" t="s">
        <v>40437</v>
      </c>
      <c r="C764" s="4">
        <v>42618.943796296298</v>
      </c>
      <c r="D764" s="3" t="s">
        <v>7639</v>
      </c>
      <c r="E764" s="3"/>
      <c r="J764" s="3" t="s">
        <v>40438</v>
      </c>
      <c r="AA764" s="3" t="s">
        <v>39119</v>
      </c>
      <c r="AB764" s="3" t="s">
        <v>8326</v>
      </c>
      <c r="AE764" s="3"/>
    </row>
    <row r="765" spans="1:31" ht="15" x14ac:dyDescent="0.2">
      <c r="A765" s="3" t="s">
        <v>40436</v>
      </c>
      <c r="B765" s="3" t="s">
        <v>40434</v>
      </c>
      <c r="C765" s="4">
        <v>42618.943796296298</v>
      </c>
      <c r="D765" s="3" t="s">
        <v>7639</v>
      </c>
      <c r="E765" s="3"/>
      <c r="J765" s="3" t="s">
        <v>40435</v>
      </c>
      <c r="AA765" s="3" t="s">
        <v>39119</v>
      </c>
      <c r="AB765" s="3" t="s">
        <v>8326</v>
      </c>
      <c r="AE765" s="3"/>
    </row>
    <row r="766" spans="1:31" ht="15" x14ac:dyDescent="0.2">
      <c r="A766" s="3" t="s">
        <v>177</v>
      </c>
      <c r="B766" s="3" t="s">
        <v>40431</v>
      </c>
      <c r="C766" s="4">
        <v>42618.943796296298</v>
      </c>
      <c r="D766" s="3" t="s">
        <v>7639</v>
      </c>
      <c r="E766" s="3"/>
      <c r="Z766" s="3" t="s">
        <v>40433</v>
      </c>
      <c r="AA766" s="3" t="s">
        <v>39224</v>
      </c>
      <c r="AB766" s="3" t="s">
        <v>28</v>
      </c>
      <c r="AC766" s="3" t="s">
        <v>40432</v>
      </c>
      <c r="AE766" s="3"/>
    </row>
    <row r="767" spans="1:31" ht="15" x14ac:dyDescent="0.2">
      <c r="A767" s="3" t="s">
        <v>2430</v>
      </c>
      <c r="B767" s="3" t="s">
        <v>40428</v>
      </c>
      <c r="C767" s="4">
        <v>42618.943784722222</v>
      </c>
      <c r="D767" s="3" t="s">
        <v>7639</v>
      </c>
      <c r="E767" s="3"/>
      <c r="Z767" s="3" t="s">
        <v>40430</v>
      </c>
      <c r="AA767" s="3" t="s">
        <v>39224</v>
      </c>
      <c r="AB767" s="3" t="s">
        <v>28</v>
      </c>
      <c r="AC767" s="3" t="s">
        <v>40429</v>
      </c>
      <c r="AE767" s="3"/>
    </row>
    <row r="768" spans="1:31" ht="15" x14ac:dyDescent="0.2">
      <c r="A768" s="3" t="s">
        <v>580</v>
      </c>
      <c r="B768" s="3" t="s">
        <v>40425</v>
      </c>
      <c r="C768" s="4">
        <v>42618.943784722222</v>
      </c>
      <c r="D768" s="3" t="s">
        <v>7639</v>
      </c>
      <c r="E768" s="3"/>
      <c r="Z768" s="3" t="s">
        <v>40427</v>
      </c>
      <c r="AA768" s="3" t="s">
        <v>39224</v>
      </c>
      <c r="AB768" s="3" t="s">
        <v>28</v>
      </c>
      <c r="AC768" s="3" t="s">
        <v>40426</v>
      </c>
      <c r="AE768" s="3"/>
    </row>
    <row r="769" spans="1:31" ht="15" x14ac:dyDescent="0.2">
      <c r="A769" s="3" t="s">
        <v>1443</v>
      </c>
      <c r="B769" s="3" t="s">
        <v>40422</v>
      </c>
      <c r="C769" s="4">
        <v>42618.943784722222</v>
      </c>
      <c r="D769" s="3" t="s">
        <v>7639</v>
      </c>
      <c r="E769" s="3"/>
      <c r="Z769" s="3" t="s">
        <v>40424</v>
      </c>
      <c r="AA769" s="3" t="s">
        <v>39224</v>
      </c>
      <c r="AB769" s="3" t="s">
        <v>28</v>
      </c>
      <c r="AC769" s="3" t="s">
        <v>40423</v>
      </c>
      <c r="AE769" s="3"/>
    </row>
    <row r="770" spans="1:31" ht="15" x14ac:dyDescent="0.2">
      <c r="A770" s="3" t="s">
        <v>40421</v>
      </c>
      <c r="B770" s="3" t="s">
        <v>40419</v>
      </c>
      <c r="C770" s="4">
        <v>42618.943784722222</v>
      </c>
      <c r="D770" s="3" t="s">
        <v>7639</v>
      </c>
      <c r="E770" s="3"/>
      <c r="J770" s="3" t="s">
        <v>40420</v>
      </c>
      <c r="AA770" s="3" t="s">
        <v>39119</v>
      </c>
      <c r="AB770" s="3" t="s">
        <v>8326</v>
      </c>
      <c r="AE770" s="3"/>
    </row>
    <row r="771" spans="1:31" ht="15" x14ac:dyDescent="0.2">
      <c r="A771" s="3" t="s">
        <v>1080</v>
      </c>
      <c r="B771" s="3" t="s">
        <v>40416</v>
      </c>
      <c r="C771" s="4">
        <v>42618.943784722222</v>
      </c>
      <c r="D771" s="3" t="s">
        <v>7639</v>
      </c>
      <c r="E771" s="3"/>
      <c r="Z771" s="3" t="s">
        <v>40418</v>
      </c>
      <c r="AA771" s="3" t="s">
        <v>39224</v>
      </c>
      <c r="AB771" s="3" t="s">
        <v>28</v>
      </c>
      <c r="AC771" s="3" t="s">
        <v>40417</v>
      </c>
      <c r="AE771" s="3"/>
    </row>
    <row r="772" spans="1:31" ht="15" x14ac:dyDescent="0.2">
      <c r="A772" s="3" t="s">
        <v>18595</v>
      </c>
      <c r="B772" s="3" t="s">
        <v>40410</v>
      </c>
      <c r="C772" s="4">
        <v>42618.943784722222</v>
      </c>
      <c r="D772" s="3" t="s">
        <v>7639</v>
      </c>
      <c r="E772" s="3" t="s">
        <v>39850</v>
      </c>
      <c r="I772" s="3" t="s">
        <v>40415</v>
      </c>
      <c r="J772" s="3" t="s">
        <v>40414</v>
      </c>
      <c r="V772" s="3" t="s">
        <v>39036</v>
      </c>
      <c r="X772" s="3" t="s">
        <v>40413</v>
      </c>
      <c r="AA772" s="3" t="s">
        <v>39148</v>
      </c>
      <c r="AB772" s="3" t="s">
        <v>28</v>
      </c>
      <c r="AC772" s="3" t="s">
        <v>40412</v>
      </c>
      <c r="AD772" s="3" t="s">
        <v>40411</v>
      </c>
      <c r="AE772" s="3"/>
    </row>
    <row r="773" spans="1:31" ht="15" x14ac:dyDescent="0.2">
      <c r="A773" s="3" t="s">
        <v>1189</v>
      </c>
      <c r="B773" s="3" t="s">
        <v>40407</v>
      </c>
      <c r="C773" s="4">
        <v>42618.943784722222</v>
      </c>
      <c r="D773" s="3" t="s">
        <v>7639</v>
      </c>
      <c r="E773" s="3"/>
      <c r="Z773" s="3" t="s">
        <v>40409</v>
      </c>
      <c r="AA773" s="3" t="s">
        <v>39224</v>
      </c>
      <c r="AB773" s="3" t="s">
        <v>28</v>
      </c>
      <c r="AC773" s="3" t="s">
        <v>40408</v>
      </c>
      <c r="AE773" s="3"/>
    </row>
    <row r="774" spans="1:31" ht="15" x14ac:dyDescent="0.2">
      <c r="A774" s="3" t="s">
        <v>714</v>
      </c>
      <c r="B774" s="3" t="s">
        <v>40404</v>
      </c>
      <c r="C774" s="4">
        <v>42618.943784722222</v>
      </c>
      <c r="D774" s="3" t="s">
        <v>7639</v>
      </c>
      <c r="E774" s="3"/>
      <c r="Z774" s="3" t="s">
        <v>40406</v>
      </c>
      <c r="AA774" s="3" t="s">
        <v>39224</v>
      </c>
      <c r="AB774" s="3" t="s">
        <v>28</v>
      </c>
      <c r="AC774" s="3" t="s">
        <v>40405</v>
      </c>
      <c r="AE774" s="3"/>
    </row>
    <row r="775" spans="1:31" ht="15" x14ac:dyDescent="0.2">
      <c r="A775" s="3" t="s">
        <v>40403</v>
      </c>
      <c r="B775" s="3" t="s">
        <v>40401</v>
      </c>
      <c r="C775" s="4">
        <v>42618.943784722222</v>
      </c>
      <c r="D775" s="3" t="s">
        <v>7639</v>
      </c>
      <c r="E775" s="3"/>
      <c r="J775" s="3" t="s">
        <v>40402</v>
      </c>
      <c r="AA775" s="3" t="s">
        <v>39119</v>
      </c>
      <c r="AB775" s="3" t="s">
        <v>8326</v>
      </c>
      <c r="AE775" s="3"/>
    </row>
    <row r="776" spans="1:31" ht="15" x14ac:dyDescent="0.2">
      <c r="A776" s="3" t="s">
        <v>40400</v>
      </c>
      <c r="B776" s="3" t="s">
        <v>40399</v>
      </c>
      <c r="C776" s="4">
        <v>42618.943784722222</v>
      </c>
      <c r="D776" s="3" t="s">
        <v>7639</v>
      </c>
      <c r="E776" s="3"/>
      <c r="Y776" s="3" t="s">
        <v>11877</v>
      </c>
      <c r="AA776" s="3" t="s">
        <v>5</v>
      </c>
      <c r="AB776" s="3" t="s">
        <v>7697</v>
      </c>
      <c r="AE776" s="3"/>
    </row>
    <row r="777" spans="1:31" ht="15" x14ac:dyDescent="0.2">
      <c r="A777" s="3" t="s">
        <v>25536</v>
      </c>
      <c r="B777" s="3" t="s">
        <v>40394</v>
      </c>
      <c r="C777" s="4">
        <v>42618.943784722222</v>
      </c>
      <c r="D777" s="3" t="s">
        <v>7639</v>
      </c>
      <c r="E777" s="3" t="s">
        <v>39850</v>
      </c>
      <c r="J777" s="3" t="s">
        <v>40398</v>
      </c>
      <c r="V777" s="3" t="s">
        <v>20389</v>
      </c>
      <c r="X777" s="3" t="s">
        <v>40397</v>
      </c>
      <c r="AA777" s="3" t="s">
        <v>39148</v>
      </c>
      <c r="AB777" s="3" t="s">
        <v>7697</v>
      </c>
      <c r="AC777" s="3" t="s">
        <v>40396</v>
      </c>
      <c r="AD777" s="3" t="s">
        <v>40395</v>
      </c>
      <c r="AE777" s="3"/>
    </row>
    <row r="778" spans="1:31" ht="15" x14ac:dyDescent="0.2">
      <c r="A778" s="3" t="s">
        <v>40393</v>
      </c>
      <c r="B778" s="3" t="s">
        <v>40392</v>
      </c>
      <c r="C778" s="4">
        <v>42618.943784722222</v>
      </c>
      <c r="D778" s="3" t="s">
        <v>7639</v>
      </c>
      <c r="E778" s="3"/>
      <c r="Y778" s="3" t="s">
        <v>11855</v>
      </c>
      <c r="AA778" s="3" t="s">
        <v>5</v>
      </c>
      <c r="AB778" s="3" t="s">
        <v>7697</v>
      </c>
      <c r="AE778" s="3"/>
    </row>
    <row r="779" spans="1:31" ht="15" x14ac:dyDescent="0.2">
      <c r="A779" s="3" t="s">
        <v>40391</v>
      </c>
      <c r="B779" s="3" t="s">
        <v>40390</v>
      </c>
      <c r="C779" s="4">
        <v>42618.943784722222</v>
      </c>
      <c r="D779" s="3" t="s">
        <v>7639</v>
      </c>
      <c r="E779" s="3"/>
      <c r="Y779" s="3" t="s">
        <v>10797</v>
      </c>
      <c r="AA779" s="3" t="s">
        <v>5</v>
      </c>
      <c r="AB779" s="3" t="s">
        <v>7697</v>
      </c>
      <c r="AE779" s="3"/>
    </row>
    <row r="780" spans="1:31" ht="15" x14ac:dyDescent="0.2">
      <c r="A780" s="3" t="s">
        <v>40389</v>
      </c>
      <c r="B780" s="3" t="s">
        <v>40384</v>
      </c>
      <c r="C780" s="4">
        <v>42618.943784722222</v>
      </c>
      <c r="D780" s="3" t="s">
        <v>7639</v>
      </c>
      <c r="E780" s="3" t="s">
        <v>39866</v>
      </c>
      <c r="J780" s="3" t="s">
        <v>40388</v>
      </c>
      <c r="V780" s="3" t="s">
        <v>13309</v>
      </c>
      <c r="X780" s="3" t="s">
        <v>40387</v>
      </c>
      <c r="AA780" s="3" t="s">
        <v>39148</v>
      </c>
      <c r="AB780" s="3" t="s">
        <v>7697</v>
      </c>
      <c r="AC780" s="3" t="s">
        <v>40386</v>
      </c>
      <c r="AD780" s="3" t="s">
        <v>40385</v>
      </c>
      <c r="AE780" s="3"/>
    </row>
    <row r="781" spans="1:31" ht="15" x14ac:dyDescent="0.2">
      <c r="A781" s="3" t="s">
        <v>40383</v>
      </c>
      <c r="B781" s="3" t="s">
        <v>40382</v>
      </c>
      <c r="C781" s="4">
        <v>42618.943784722222</v>
      </c>
      <c r="D781" s="3" t="s">
        <v>7639</v>
      </c>
      <c r="E781" s="3"/>
      <c r="Y781" s="3" t="s">
        <v>10992</v>
      </c>
      <c r="AA781" s="3" t="s">
        <v>5</v>
      </c>
      <c r="AB781" s="3" t="s">
        <v>7697</v>
      </c>
      <c r="AE781" s="3"/>
    </row>
    <row r="782" spans="1:31" ht="15" x14ac:dyDescent="0.2">
      <c r="A782" s="3" t="s">
        <v>40381</v>
      </c>
      <c r="B782" s="3" t="s">
        <v>40380</v>
      </c>
      <c r="C782" s="4">
        <v>42618.943784722222</v>
      </c>
      <c r="D782" s="3" t="s">
        <v>7639</v>
      </c>
      <c r="E782" s="3"/>
      <c r="Y782" s="3" t="s">
        <v>8699</v>
      </c>
      <c r="AA782" s="3" t="s">
        <v>5</v>
      </c>
      <c r="AB782" s="3" t="s">
        <v>7697</v>
      </c>
      <c r="AE782" s="3"/>
    </row>
    <row r="783" spans="1:31" ht="15" x14ac:dyDescent="0.2">
      <c r="A783" s="3" t="s">
        <v>40379</v>
      </c>
      <c r="B783" s="3" t="s">
        <v>40378</v>
      </c>
      <c r="C783" s="4">
        <v>42618.943773148138</v>
      </c>
      <c r="D783" s="3" t="s">
        <v>7639</v>
      </c>
      <c r="E783" s="3"/>
      <c r="Y783" s="3" t="s">
        <v>15532</v>
      </c>
      <c r="AA783" s="3" t="s">
        <v>5</v>
      </c>
      <c r="AB783" s="3" t="s">
        <v>7697</v>
      </c>
      <c r="AE783" s="3"/>
    </row>
    <row r="784" spans="1:31" ht="15" x14ac:dyDescent="0.2">
      <c r="A784" s="3" t="s">
        <v>40377</v>
      </c>
      <c r="B784" s="3" t="s">
        <v>40372</v>
      </c>
      <c r="C784" s="4">
        <v>42618.943773148138</v>
      </c>
      <c r="D784" s="3" t="s">
        <v>7639</v>
      </c>
      <c r="E784" s="3" t="s">
        <v>39866</v>
      </c>
      <c r="J784" s="3" t="s">
        <v>40376</v>
      </c>
      <c r="V784" s="3" t="s">
        <v>11338</v>
      </c>
      <c r="X784" s="3" t="s">
        <v>40375</v>
      </c>
      <c r="AA784" s="3" t="s">
        <v>39148</v>
      </c>
      <c r="AB784" s="3" t="s">
        <v>7697</v>
      </c>
      <c r="AC784" s="3" t="s">
        <v>40374</v>
      </c>
      <c r="AD784" s="3" t="s">
        <v>40373</v>
      </c>
      <c r="AE784" s="3"/>
    </row>
    <row r="785" spans="1:31" ht="15" x14ac:dyDescent="0.2">
      <c r="A785" s="3" t="s">
        <v>40371</v>
      </c>
      <c r="B785" s="3" t="s">
        <v>40370</v>
      </c>
      <c r="C785" s="4">
        <v>42618.943773148138</v>
      </c>
      <c r="D785" s="3" t="s">
        <v>7639</v>
      </c>
      <c r="E785" s="3"/>
      <c r="Y785" s="3" t="s">
        <v>8575</v>
      </c>
      <c r="AA785" s="3" t="s">
        <v>5</v>
      </c>
      <c r="AB785" s="3" t="s">
        <v>7697</v>
      </c>
      <c r="AE785" s="3"/>
    </row>
    <row r="786" spans="1:31" ht="15" x14ac:dyDescent="0.2">
      <c r="A786" s="3" t="s">
        <v>25089</v>
      </c>
      <c r="B786" s="3" t="s">
        <v>40367</v>
      </c>
      <c r="C786" s="4">
        <v>42618.943773148138</v>
      </c>
      <c r="D786" s="3" t="s">
        <v>7639</v>
      </c>
      <c r="E786" s="3"/>
      <c r="Z786" s="3" t="s">
        <v>40369</v>
      </c>
      <c r="AA786" s="3" t="s">
        <v>39224</v>
      </c>
      <c r="AB786" s="3" t="s">
        <v>7697</v>
      </c>
      <c r="AC786" s="3" t="s">
        <v>40368</v>
      </c>
      <c r="AE786" s="3"/>
    </row>
    <row r="787" spans="1:31" ht="15" x14ac:dyDescent="0.2">
      <c r="A787" s="3" t="s">
        <v>40366</v>
      </c>
      <c r="B787" s="3" t="s">
        <v>40364</v>
      </c>
      <c r="C787" s="4">
        <v>42618.943773148138</v>
      </c>
      <c r="D787" s="3" t="s">
        <v>7639</v>
      </c>
      <c r="E787" s="3"/>
      <c r="J787" s="3" t="s">
        <v>40365</v>
      </c>
      <c r="AA787" s="3" t="s">
        <v>39119</v>
      </c>
      <c r="AB787" s="3" t="s">
        <v>8326</v>
      </c>
      <c r="AE787" s="3"/>
    </row>
    <row r="788" spans="1:31" ht="15" x14ac:dyDescent="0.2">
      <c r="A788" s="3" t="s">
        <v>24219</v>
      </c>
      <c r="B788" s="3" t="s">
        <v>40361</v>
      </c>
      <c r="C788" s="4">
        <v>42618.943773148138</v>
      </c>
      <c r="D788" s="3" t="s">
        <v>7639</v>
      </c>
      <c r="E788" s="3"/>
      <c r="Z788" s="3" t="s">
        <v>40363</v>
      </c>
      <c r="AA788" s="3" t="s">
        <v>39224</v>
      </c>
      <c r="AB788" s="3" t="s">
        <v>7697</v>
      </c>
      <c r="AC788" s="3" t="s">
        <v>40362</v>
      </c>
      <c r="AE788" s="3"/>
    </row>
    <row r="789" spans="1:31" ht="15" x14ac:dyDescent="0.2">
      <c r="A789" s="3" t="s">
        <v>42698</v>
      </c>
      <c r="B789" s="3" t="s">
        <v>40358</v>
      </c>
      <c r="C789" s="4">
        <v>42618.943773148138</v>
      </c>
      <c r="D789" s="3" t="s">
        <v>7639</v>
      </c>
      <c r="E789" s="3"/>
      <c r="Y789" s="3" t="s">
        <v>39048</v>
      </c>
      <c r="Z789" s="3" t="s">
        <v>40360</v>
      </c>
      <c r="AA789" s="3" t="s">
        <v>5</v>
      </c>
      <c r="AB789" s="3" t="s">
        <v>28</v>
      </c>
      <c r="AC789" s="3" t="s">
        <v>42697</v>
      </c>
      <c r="AE789" s="3"/>
    </row>
    <row r="790" spans="1:31" ht="15" x14ac:dyDescent="0.2">
      <c r="A790" s="3" t="s">
        <v>10381</v>
      </c>
      <c r="B790" s="3" t="s">
        <v>40353</v>
      </c>
      <c r="C790" s="4">
        <v>42618.943773148138</v>
      </c>
      <c r="D790" s="3" t="s">
        <v>7639</v>
      </c>
      <c r="E790" s="3" t="s">
        <v>39866</v>
      </c>
      <c r="J790" s="3" t="s">
        <v>40357</v>
      </c>
      <c r="V790" s="3" t="s">
        <v>10398</v>
      </c>
      <c r="X790" s="3" t="s">
        <v>40356</v>
      </c>
      <c r="AA790" s="3" t="s">
        <v>39148</v>
      </c>
      <c r="AB790" s="3" t="s">
        <v>7697</v>
      </c>
      <c r="AC790" s="3" t="s">
        <v>40355</v>
      </c>
      <c r="AD790" s="3" t="s">
        <v>40354</v>
      </c>
      <c r="AE790" s="3"/>
    </row>
    <row r="791" spans="1:31" ht="15" x14ac:dyDescent="0.2">
      <c r="A791" s="3" t="s">
        <v>11288</v>
      </c>
      <c r="B791" s="3" t="s">
        <v>40350</v>
      </c>
      <c r="C791" s="4">
        <v>42618.943773148138</v>
      </c>
      <c r="D791" s="3" t="s">
        <v>7639</v>
      </c>
      <c r="E791" s="3"/>
      <c r="Y791" s="3" t="s">
        <v>11292</v>
      </c>
      <c r="Z791" s="3" t="s">
        <v>40352</v>
      </c>
      <c r="AA791" s="3" t="s">
        <v>5</v>
      </c>
      <c r="AB791" s="3" t="s">
        <v>28</v>
      </c>
      <c r="AC791" s="3" t="s">
        <v>40351</v>
      </c>
      <c r="AE791" s="3"/>
    </row>
    <row r="792" spans="1:31" ht="15" x14ac:dyDescent="0.2">
      <c r="A792" s="3" t="s">
        <v>21823</v>
      </c>
      <c r="B792" s="3" t="s">
        <v>40347</v>
      </c>
      <c r="C792" s="4">
        <v>42618.943773148138</v>
      </c>
      <c r="D792" s="3" t="s">
        <v>7639</v>
      </c>
      <c r="E792" s="3"/>
      <c r="Y792" s="3" t="s">
        <v>23739</v>
      </c>
      <c r="Z792" s="3" t="s">
        <v>40349</v>
      </c>
      <c r="AA792" s="3" t="s">
        <v>39224</v>
      </c>
      <c r="AB792" s="3" t="s">
        <v>7697</v>
      </c>
      <c r="AC792" s="3" t="s">
        <v>40348</v>
      </c>
      <c r="AE792" s="3"/>
    </row>
    <row r="793" spans="1:31" ht="15" x14ac:dyDescent="0.2">
      <c r="A793" s="3" t="s">
        <v>19829</v>
      </c>
      <c r="B793" s="3" t="s">
        <v>40345</v>
      </c>
      <c r="C793" s="4">
        <v>42618.943773148138</v>
      </c>
      <c r="D793" s="3" t="s">
        <v>7639</v>
      </c>
      <c r="E793" s="3"/>
      <c r="Z793" s="3" t="s">
        <v>40346</v>
      </c>
      <c r="AA793" s="3" t="s">
        <v>39224</v>
      </c>
      <c r="AB793" s="3" t="s">
        <v>7697</v>
      </c>
      <c r="AC793" s="3" t="s">
        <v>2453</v>
      </c>
      <c r="AE793" s="3"/>
    </row>
    <row r="794" spans="1:31" ht="15" x14ac:dyDescent="0.2">
      <c r="A794" s="3" t="s">
        <v>40344</v>
      </c>
      <c r="B794" s="3" t="s">
        <v>40343</v>
      </c>
      <c r="C794" s="4">
        <v>42618.943773148138</v>
      </c>
      <c r="D794" s="3" t="s">
        <v>7639</v>
      </c>
      <c r="E794" s="3"/>
      <c r="AA794" s="3" t="s">
        <v>5</v>
      </c>
      <c r="AB794" s="3" t="s">
        <v>28</v>
      </c>
      <c r="AE794" s="3"/>
    </row>
    <row r="795" spans="1:31" ht="15" x14ac:dyDescent="0.2">
      <c r="A795" s="3" t="s">
        <v>16820</v>
      </c>
      <c r="B795" s="3" t="s">
        <v>40340</v>
      </c>
      <c r="C795" s="4">
        <v>42618.943773148138</v>
      </c>
      <c r="D795" s="3" t="s">
        <v>7639</v>
      </c>
      <c r="E795" s="3"/>
      <c r="Z795" s="3" t="s">
        <v>40342</v>
      </c>
      <c r="AA795" s="3" t="s">
        <v>39224</v>
      </c>
      <c r="AB795" s="3" t="s">
        <v>7697</v>
      </c>
      <c r="AC795" s="3" t="s">
        <v>40341</v>
      </c>
      <c r="AE795" s="3"/>
    </row>
    <row r="796" spans="1:31" ht="15" x14ac:dyDescent="0.2">
      <c r="A796" s="3" t="s">
        <v>42696</v>
      </c>
      <c r="B796" s="3" t="s">
        <v>40337</v>
      </c>
      <c r="C796" s="4">
        <v>42618.943773148138</v>
      </c>
      <c r="D796" s="3" t="s">
        <v>7639</v>
      </c>
      <c r="E796" s="3"/>
      <c r="Y796" s="3" t="s">
        <v>39031</v>
      </c>
      <c r="Z796" s="3" t="s">
        <v>40339</v>
      </c>
      <c r="AA796" s="3" t="s">
        <v>5</v>
      </c>
      <c r="AB796" s="3" t="s">
        <v>28</v>
      </c>
      <c r="AC796" s="3" t="s">
        <v>42695</v>
      </c>
      <c r="AE796" s="3"/>
    </row>
    <row r="797" spans="1:31" ht="15" x14ac:dyDescent="0.2">
      <c r="A797" s="3" t="s">
        <v>25649</v>
      </c>
      <c r="B797" s="3" t="s">
        <v>40332</v>
      </c>
      <c r="C797" s="4">
        <v>42618.943773148138</v>
      </c>
      <c r="D797" s="3" t="s">
        <v>7639</v>
      </c>
      <c r="E797" s="3" t="s">
        <v>39866</v>
      </c>
      <c r="J797" s="3" t="s">
        <v>40336</v>
      </c>
      <c r="V797" s="3" t="s">
        <v>13420</v>
      </c>
      <c r="X797" s="3" t="s">
        <v>40335</v>
      </c>
      <c r="AA797" s="3" t="s">
        <v>39148</v>
      </c>
      <c r="AB797" s="3" t="s">
        <v>7697</v>
      </c>
      <c r="AC797" s="3" t="s">
        <v>40334</v>
      </c>
      <c r="AD797" s="3" t="s">
        <v>40333</v>
      </c>
      <c r="AE797" s="3"/>
    </row>
    <row r="798" spans="1:31" ht="15" x14ac:dyDescent="0.2">
      <c r="A798" s="3" t="s">
        <v>14013</v>
      </c>
      <c r="B798" s="3" t="s">
        <v>40329</v>
      </c>
      <c r="C798" s="4">
        <v>42618.943773148138</v>
      </c>
      <c r="D798" s="3" t="s">
        <v>7639</v>
      </c>
      <c r="E798" s="3"/>
      <c r="Z798" s="3" t="s">
        <v>40331</v>
      </c>
      <c r="AA798" s="3" t="s">
        <v>39224</v>
      </c>
      <c r="AB798" s="3" t="s">
        <v>7697</v>
      </c>
      <c r="AC798" s="3" t="s">
        <v>40330</v>
      </c>
      <c r="AE798" s="3"/>
    </row>
    <row r="799" spans="1:31" ht="15" x14ac:dyDescent="0.2">
      <c r="A799" s="3" t="s">
        <v>42694</v>
      </c>
      <c r="B799" s="3" t="s">
        <v>40326</v>
      </c>
      <c r="C799" s="4">
        <v>42618.943773148138</v>
      </c>
      <c r="D799" s="3" t="s">
        <v>7639</v>
      </c>
      <c r="E799" s="3"/>
      <c r="Y799" s="3" t="s">
        <v>39056</v>
      </c>
      <c r="Z799" s="3" t="s">
        <v>40328</v>
      </c>
      <c r="AA799" s="3" t="s">
        <v>5</v>
      </c>
      <c r="AB799" s="3" t="s">
        <v>28</v>
      </c>
      <c r="AC799" s="3" t="s">
        <v>42693</v>
      </c>
      <c r="AE799" s="3"/>
    </row>
    <row r="800" spans="1:31" ht="15" x14ac:dyDescent="0.2">
      <c r="A800" s="3" t="s">
        <v>16086</v>
      </c>
      <c r="B800" s="3" t="s">
        <v>40323</v>
      </c>
      <c r="C800" s="4">
        <v>42618.943761574083</v>
      </c>
      <c r="D800" s="3" t="s">
        <v>7639</v>
      </c>
      <c r="E800" s="3"/>
      <c r="Z800" s="3" t="s">
        <v>40325</v>
      </c>
      <c r="AA800" s="3" t="s">
        <v>39224</v>
      </c>
      <c r="AB800" s="3" t="s">
        <v>7697</v>
      </c>
      <c r="AC800" s="3" t="s">
        <v>40324</v>
      </c>
      <c r="AE800" s="3"/>
    </row>
    <row r="801" spans="1:31" ht="15" x14ac:dyDescent="0.2">
      <c r="A801" s="3" t="s">
        <v>42746</v>
      </c>
      <c r="B801" s="3" t="s">
        <v>40320</v>
      </c>
      <c r="C801" s="4">
        <v>42618.943761574083</v>
      </c>
      <c r="D801" s="3" t="s">
        <v>7639</v>
      </c>
      <c r="E801" s="3"/>
      <c r="Y801" s="3" t="s">
        <v>39067</v>
      </c>
      <c r="Z801" s="3" t="s">
        <v>40322</v>
      </c>
      <c r="AA801" s="3" t="s">
        <v>5</v>
      </c>
      <c r="AB801" s="3" t="s">
        <v>28</v>
      </c>
      <c r="AC801" s="3" t="s">
        <v>42745</v>
      </c>
      <c r="AE801" s="3"/>
    </row>
    <row r="802" spans="1:31" ht="15" x14ac:dyDescent="0.2">
      <c r="A802" s="3" t="s">
        <v>15336</v>
      </c>
      <c r="B802" s="3" t="s">
        <v>40317</v>
      </c>
      <c r="C802" s="4">
        <v>42618.943761574083</v>
      </c>
      <c r="D802" s="3" t="s">
        <v>7639</v>
      </c>
      <c r="E802" s="3"/>
      <c r="Z802" s="3" t="s">
        <v>40319</v>
      </c>
      <c r="AA802" s="3" t="s">
        <v>39224</v>
      </c>
      <c r="AB802" s="3" t="s">
        <v>7697</v>
      </c>
      <c r="AC802" s="3" t="s">
        <v>40318</v>
      </c>
      <c r="AE802" s="3"/>
    </row>
    <row r="803" spans="1:31" ht="15" x14ac:dyDescent="0.2">
      <c r="A803" s="3" t="s">
        <v>40316</v>
      </c>
      <c r="B803" s="3" t="s">
        <v>40315</v>
      </c>
      <c r="C803" s="4">
        <v>42618.943761574083</v>
      </c>
      <c r="D803" s="3" t="s">
        <v>7639</v>
      </c>
      <c r="E803" s="3"/>
      <c r="AA803" s="3" t="s">
        <v>5</v>
      </c>
      <c r="AB803" s="3" t="s">
        <v>28</v>
      </c>
      <c r="AE803" s="3"/>
    </row>
    <row r="804" spans="1:31" ht="15" x14ac:dyDescent="0.2">
      <c r="A804" s="3" t="s">
        <v>12432</v>
      </c>
      <c r="B804" s="3" t="s">
        <v>40310</v>
      </c>
      <c r="C804" s="4">
        <v>42618.943761574083</v>
      </c>
      <c r="D804" s="3" t="s">
        <v>7639</v>
      </c>
      <c r="E804" s="3" t="s">
        <v>39866</v>
      </c>
      <c r="J804" s="3" t="s">
        <v>40314</v>
      </c>
      <c r="V804" s="3" t="s">
        <v>12448</v>
      </c>
      <c r="X804" s="3" t="s">
        <v>40313</v>
      </c>
      <c r="AA804" s="3" t="s">
        <v>39148</v>
      </c>
      <c r="AB804" s="3" t="s">
        <v>7697</v>
      </c>
      <c r="AC804" s="3" t="s">
        <v>40312</v>
      </c>
      <c r="AD804" s="3" t="s">
        <v>40311</v>
      </c>
      <c r="AE804" s="3"/>
    </row>
    <row r="805" spans="1:31" ht="15" x14ac:dyDescent="0.2">
      <c r="A805" s="3" t="s">
        <v>32820</v>
      </c>
      <c r="B805" s="3" t="s">
        <v>40307</v>
      </c>
      <c r="C805" s="4">
        <v>42618.943761574083</v>
      </c>
      <c r="D805" s="3" t="s">
        <v>7639</v>
      </c>
      <c r="E805" s="3"/>
      <c r="Z805" s="3" t="s">
        <v>40309</v>
      </c>
      <c r="AA805" s="3" t="s">
        <v>39224</v>
      </c>
      <c r="AB805" s="3" t="s">
        <v>7697</v>
      </c>
      <c r="AC805" s="3" t="s">
        <v>40308</v>
      </c>
      <c r="AE805" s="3"/>
    </row>
    <row r="806" spans="1:31" ht="15" x14ac:dyDescent="0.2">
      <c r="A806" s="3" t="s">
        <v>15453</v>
      </c>
      <c r="B806" s="3" t="s">
        <v>40304</v>
      </c>
      <c r="C806" s="4">
        <v>42618.943761574083</v>
      </c>
      <c r="D806" s="3" t="s">
        <v>7639</v>
      </c>
      <c r="E806" s="3"/>
      <c r="Y806" s="3" t="s">
        <v>15454</v>
      </c>
      <c r="Z806" s="3" t="s">
        <v>40306</v>
      </c>
      <c r="AA806" s="3" t="s">
        <v>5</v>
      </c>
      <c r="AB806" s="3" t="s">
        <v>28</v>
      </c>
      <c r="AC806" s="3" t="s">
        <v>40305</v>
      </c>
      <c r="AE806" s="3"/>
    </row>
    <row r="807" spans="1:31" ht="15" x14ac:dyDescent="0.2">
      <c r="A807" s="3" t="s">
        <v>14080</v>
      </c>
      <c r="B807" s="3" t="s">
        <v>40301</v>
      </c>
      <c r="C807" s="4">
        <v>42618.943761574083</v>
      </c>
      <c r="D807" s="3" t="s">
        <v>7639</v>
      </c>
      <c r="E807" s="3"/>
      <c r="Z807" s="3" t="s">
        <v>40303</v>
      </c>
      <c r="AA807" s="3" t="s">
        <v>39224</v>
      </c>
      <c r="AB807" s="3" t="s">
        <v>7697</v>
      </c>
      <c r="AC807" s="3" t="s">
        <v>40302</v>
      </c>
      <c r="AE807" s="3"/>
    </row>
    <row r="808" spans="1:31" ht="15" x14ac:dyDescent="0.2">
      <c r="A808" s="3" t="s">
        <v>42692</v>
      </c>
      <c r="B808" s="3" t="s">
        <v>40298</v>
      </c>
      <c r="C808" s="4">
        <v>42618.943761574083</v>
      </c>
      <c r="D808" s="3" t="s">
        <v>7639</v>
      </c>
      <c r="E808" s="3"/>
      <c r="Y808" s="3" t="s">
        <v>39054</v>
      </c>
      <c r="Z808" s="3" t="s">
        <v>40300</v>
      </c>
      <c r="AA808" s="3" t="s">
        <v>5</v>
      </c>
      <c r="AB808" s="3" t="s">
        <v>28</v>
      </c>
      <c r="AC808" s="3" t="s">
        <v>42691</v>
      </c>
      <c r="AE808" s="3"/>
    </row>
    <row r="809" spans="1:31" ht="15" x14ac:dyDescent="0.2">
      <c r="A809" s="3" t="s">
        <v>13984</v>
      </c>
      <c r="B809" s="3" t="s">
        <v>40295</v>
      </c>
      <c r="C809" s="4">
        <v>42618.943761574083</v>
      </c>
      <c r="D809" s="3" t="s">
        <v>7639</v>
      </c>
      <c r="E809" s="3"/>
      <c r="Z809" s="3" t="s">
        <v>40297</v>
      </c>
      <c r="AA809" s="3" t="s">
        <v>39224</v>
      </c>
      <c r="AB809" s="3" t="s">
        <v>7697</v>
      </c>
      <c r="AC809" s="3" t="s">
        <v>40296</v>
      </c>
      <c r="AE809" s="3"/>
    </row>
    <row r="810" spans="1:31" ht="15" x14ac:dyDescent="0.2">
      <c r="A810" s="3" t="s">
        <v>15489</v>
      </c>
      <c r="B810" s="3" t="s">
        <v>40292</v>
      </c>
      <c r="C810" s="4">
        <v>42618.943761574083</v>
      </c>
      <c r="D810" s="3" t="s">
        <v>7639</v>
      </c>
      <c r="E810" s="3"/>
      <c r="Y810" s="3" t="s">
        <v>15490</v>
      </c>
      <c r="Z810" s="3" t="s">
        <v>40294</v>
      </c>
      <c r="AA810" s="3" t="s">
        <v>5</v>
      </c>
      <c r="AB810" s="3" t="s">
        <v>28</v>
      </c>
      <c r="AC810" s="3" t="s">
        <v>40293</v>
      </c>
      <c r="AE810" s="3"/>
    </row>
    <row r="811" spans="1:31" ht="15" x14ac:dyDescent="0.2">
      <c r="A811" s="3" t="s">
        <v>13573</v>
      </c>
      <c r="B811" s="3" t="s">
        <v>40289</v>
      </c>
      <c r="C811" s="4">
        <v>42618.943761574083</v>
      </c>
      <c r="D811" s="3" t="s">
        <v>7639</v>
      </c>
      <c r="E811" s="3"/>
      <c r="Z811" s="3" t="s">
        <v>40291</v>
      </c>
      <c r="AA811" s="3" t="s">
        <v>39224</v>
      </c>
      <c r="AB811" s="3" t="s">
        <v>7697</v>
      </c>
      <c r="AC811" s="3" t="s">
        <v>40290</v>
      </c>
      <c r="AE811" s="3"/>
    </row>
    <row r="812" spans="1:31" ht="15" x14ac:dyDescent="0.2">
      <c r="A812" s="3" t="s">
        <v>42690</v>
      </c>
      <c r="B812" s="3" t="s">
        <v>40286</v>
      </c>
      <c r="C812" s="4">
        <v>42618.943761574083</v>
      </c>
      <c r="D812" s="3" t="s">
        <v>7639</v>
      </c>
      <c r="E812" s="3"/>
      <c r="Y812" s="3" t="s">
        <v>39047</v>
      </c>
      <c r="Z812" s="3" t="s">
        <v>40288</v>
      </c>
      <c r="AA812" s="3" t="s">
        <v>5</v>
      </c>
      <c r="AB812" s="3" t="s">
        <v>28</v>
      </c>
      <c r="AC812" s="3" t="s">
        <v>42689</v>
      </c>
      <c r="AE812" s="3"/>
    </row>
    <row r="813" spans="1:31" ht="15" x14ac:dyDescent="0.2">
      <c r="A813" s="3" t="s">
        <v>16035</v>
      </c>
      <c r="B813" s="3" t="s">
        <v>40283</v>
      </c>
      <c r="C813" s="4">
        <v>42618.943761574083</v>
      </c>
      <c r="D813" s="3" t="s">
        <v>7639</v>
      </c>
      <c r="E813" s="3"/>
      <c r="Z813" s="3" t="s">
        <v>40285</v>
      </c>
      <c r="AA813" s="3" t="s">
        <v>39224</v>
      </c>
      <c r="AB813" s="3" t="s">
        <v>7697</v>
      </c>
      <c r="AC813" s="3" t="s">
        <v>40284</v>
      </c>
      <c r="AE813" s="3"/>
    </row>
    <row r="814" spans="1:31" ht="15" x14ac:dyDescent="0.2">
      <c r="A814" s="3" t="s">
        <v>40282</v>
      </c>
      <c r="B814" s="3" t="s">
        <v>40280</v>
      </c>
      <c r="C814" s="4">
        <v>42618.943761574083</v>
      </c>
      <c r="D814" s="3" t="s">
        <v>7639</v>
      </c>
      <c r="E814" s="3"/>
      <c r="Z814" s="3" t="s">
        <v>40281</v>
      </c>
      <c r="AA814" s="3" t="s">
        <v>5</v>
      </c>
      <c r="AB814" s="3" t="s">
        <v>28</v>
      </c>
      <c r="AE814" s="3"/>
    </row>
    <row r="815" spans="1:31" ht="15" x14ac:dyDescent="0.2">
      <c r="A815" s="3" t="s">
        <v>40279</v>
      </c>
      <c r="B815" s="3" t="s">
        <v>40274</v>
      </c>
      <c r="C815" s="4">
        <v>42618.943761574083</v>
      </c>
      <c r="D815" s="3" t="s">
        <v>7639</v>
      </c>
      <c r="E815" s="3" t="s">
        <v>39866</v>
      </c>
      <c r="J815" s="3" t="s">
        <v>40278</v>
      </c>
      <c r="V815" s="3" t="s">
        <v>9634</v>
      </c>
      <c r="X815" s="3" t="s">
        <v>40277</v>
      </c>
      <c r="AA815" s="3" t="s">
        <v>39148</v>
      </c>
      <c r="AB815" s="3" t="s">
        <v>7697</v>
      </c>
      <c r="AC815" s="3" t="s">
        <v>40276</v>
      </c>
      <c r="AD815" s="3" t="s">
        <v>40275</v>
      </c>
      <c r="AE815" s="3"/>
    </row>
    <row r="816" spans="1:31" ht="15" x14ac:dyDescent="0.2">
      <c r="A816" s="3" t="s">
        <v>14026</v>
      </c>
      <c r="B816" s="3" t="s">
        <v>40271</v>
      </c>
      <c r="C816" s="4">
        <v>42618.943761574083</v>
      </c>
      <c r="D816" s="3" t="s">
        <v>7639</v>
      </c>
      <c r="E816" s="3"/>
      <c r="Y816" s="3" t="s">
        <v>14027</v>
      </c>
      <c r="Z816" s="3" t="s">
        <v>40273</v>
      </c>
      <c r="AA816" s="3" t="s">
        <v>5</v>
      </c>
      <c r="AB816" s="3" t="s">
        <v>28</v>
      </c>
      <c r="AC816" s="3" t="s">
        <v>40272</v>
      </c>
      <c r="AE816" s="3"/>
    </row>
    <row r="817" spans="1:31" ht="15" x14ac:dyDescent="0.2">
      <c r="A817" s="3" t="s">
        <v>22399</v>
      </c>
      <c r="B817" s="3" t="s">
        <v>40268</v>
      </c>
      <c r="C817" s="4">
        <v>42618.943749999999</v>
      </c>
      <c r="D817" s="3" t="s">
        <v>7639</v>
      </c>
      <c r="E817" s="3"/>
      <c r="Z817" s="3" t="s">
        <v>40270</v>
      </c>
      <c r="AA817" s="3" t="s">
        <v>39224</v>
      </c>
      <c r="AB817" s="3" t="s">
        <v>7697</v>
      </c>
      <c r="AC817" s="3" t="s">
        <v>40269</v>
      </c>
      <c r="AE817" s="3"/>
    </row>
    <row r="818" spans="1:31" ht="15" x14ac:dyDescent="0.2">
      <c r="A818" s="3" t="s">
        <v>10861</v>
      </c>
      <c r="B818" s="3" t="s">
        <v>40265</v>
      </c>
      <c r="C818" s="4">
        <v>42618.943749999999</v>
      </c>
      <c r="D818" s="3" t="s">
        <v>7639</v>
      </c>
      <c r="E818" s="3"/>
      <c r="Y818" s="3" t="s">
        <v>10865</v>
      </c>
      <c r="Z818" s="3" t="s">
        <v>40267</v>
      </c>
      <c r="AA818" s="3" t="s">
        <v>5</v>
      </c>
      <c r="AB818" s="3" t="s">
        <v>28</v>
      </c>
      <c r="AC818" s="3" t="s">
        <v>40266</v>
      </c>
      <c r="AE818" s="3"/>
    </row>
    <row r="819" spans="1:31" ht="15" x14ac:dyDescent="0.2">
      <c r="A819" s="3" t="s">
        <v>40264</v>
      </c>
      <c r="B819" s="3" t="s">
        <v>40260</v>
      </c>
      <c r="C819" s="4">
        <v>42618.943749999999</v>
      </c>
      <c r="D819" s="3" t="s">
        <v>7639</v>
      </c>
      <c r="E819" s="3" t="s">
        <v>40246</v>
      </c>
      <c r="J819" s="3" t="s">
        <v>40263</v>
      </c>
      <c r="V819" s="3" t="s">
        <v>11570</v>
      </c>
      <c r="X819" s="3" t="s">
        <v>11570</v>
      </c>
      <c r="AA819" s="3" t="s">
        <v>39148</v>
      </c>
      <c r="AB819" s="3" t="s">
        <v>7697</v>
      </c>
      <c r="AC819" s="3" t="s">
        <v>40262</v>
      </c>
      <c r="AD819" s="3" t="s">
        <v>40261</v>
      </c>
      <c r="AE819" s="3"/>
    </row>
    <row r="820" spans="1:31" ht="15" x14ac:dyDescent="0.2">
      <c r="A820" s="3" t="s">
        <v>40259</v>
      </c>
      <c r="B820" s="3" t="s">
        <v>40258</v>
      </c>
      <c r="C820" s="4">
        <v>42618.943749999999</v>
      </c>
      <c r="D820" s="3" t="s">
        <v>7639</v>
      </c>
      <c r="E820" s="3"/>
      <c r="Y820" s="3" t="s">
        <v>22371</v>
      </c>
      <c r="AA820" s="3" t="s">
        <v>5</v>
      </c>
      <c r="AB820" s="3" t="s">
        <v>7697</v>
      </c>
      <c r="AE820" s="3"/>
    </row>
    <row r="821" spans="1:31" ht="15" x14ac:dyDescent="0.2">
      <c r="A821" s="3" t="s">
        <v>40257</v>
      </c>
      <c r="B821" s="3" t="s">
        <v>40256</v>
      </c>
      <c r="C821" s="4">
        <v>42618.943749999999</v>
      </c>
      <c r="D821" s="3" t="s">
        <v>7639</v>
      </c>
      <c r="E821" s="3"/>
      <c r="AA821" s="3" t="s">
        <v>39119</v>
      </c>
      <c r="AB821" s="3" t="s">
        <v>7656</v>
      </c>
      <c r="AE821" s="3"/>
    </row>
    <row r="822" spans="1:31" ht="15" x14ac:dyDescent="0.2">
      <c r="A822" s="3" t="s">
        <v>22327</v>
      </c>
      <c r="B822" s="3" t="s">
        <v>40253</v>
      </c>
      <c r="C822" s="4">
        <v>42618.943749999999</v>
      </c>
      <c r="D822" s="3" t="s">
        <v>7639</v>
      </c>
      <c r="E822" s="3"/>
      <c r="Y822" s="3" t="s">
        <v>22328</v>
      </c>
      <c r="Z822" s="3" t="s">
        <v>40255</v>
      </c>
      <c r="AA822" s="3" t="s">
        <v>5</v>
      </c>
      <c r="AB822" s="3" t="s">
        <v>7697</v>
      </c>
      <c r="AC822" s="3" t="s">
        <v>40254</v>
      </c>
      <c r="AE822" s="3"/>
    </row>
    <row r="823" spans="1:31" ht="15" x14ac:dyDescent="0.2">
      <c r="A823" s="3" t="s">
        <v>40252</v>
      </c>
      <c r="B823" s="3" t="s">
        <v>40251</v>
      </c>
      <c r="C823" s="4">
        <v>42618.943749999999</v>
      </c>
      <c r="D823" s="3" t="s">
        <v>7639</v>
      </c>
      <c r="E823" s="3"/>
      <c r="AA823" s="3" t="s">
        <v>39119</v>
      </c>
      <c r="AB823" s="3" t="s">
        <v>7656</v>
      </c>
      <c r="AE823" s="3"/>
    </row>
    <row r="824" spans="1:31" ht="15" x14ac:dyDescent="0.2">
      <c r="A824" s="3" t="s">
        <v>13352</v>
      </c>
      <c r="B824" s="3" t="s">
        <v>40248</v>
      </c>
      <c r="C824" s="4">
        <v>42618.943749999999</v>
      </c>
      <c r="D824" s="3" t="s">
        <v>7639</v>
      </c>
      <c r="E824" s="3"/>
      <c r="Y824" s="3" t="s">
        <v>13356</v>
      </c>
      <c r="Z824" s="3" t="s">
        <v>40250</v>
      </c>
      <c r="AA824" s="3" t="s">
        <v>5</v>
      </c>
      <c r="AB824" s="3" t="s">
        <v>7697</v>
      </c>
      <c r="AC824" s="3" t="s">
        <v>40249</v>
      </c>
      <c r="AE824" s="3"/>
    </row>
    <row r="825" spans="1:31" ht="15" x14ac:dyDescent="0.2">
      <c r="A825" s="3" t="s">
        <v>40247</v>
      </c>
      <c r="B825" s="3" t="s">
        <v>40242</v>
      </c>
      <c r="C825" s="4">
        <v>42618.943749999999</v>
      </c>
      <c r="D825" s="3" t="s">
        <v>7639</v>
      </c>
      <c r="E825" s="3" t="s">
        <v>40246</v>
      </c>
      <c r="J825" s="3" t="s">
        <v>40245</v>
      </c>
      <c r="V825" s="3" t="s">
        <v>11338</v>
      </c>
      <c r="X825" s="3" t="s">
        <v>11338</v>
      </c>
      <c r="AA825" s="3" t="s">
        <v>39148</v>
      </c>
      <c r="AB825" s="3" t="s">
        <v>7697</v>
      </c>
      <c r="AC825" s="3" t="s">
        <v>40244</v>
      </c>
      <c r="AD825" s="3" t="s">
        <v>40243</v>
      </c>
      <c r="AE825" s="3"/>
    </row>
    <row r="826" spans="1:31" ht="15" x14ac:dyDescent="0.2">
      <c r="A826" s="3" t="s">
        <v>40241</v>
      </c>
      <c r="B826" s="3" t="s">
        <v>40240</v>
      </c>
      <c r="C826" s="4">
        <v>42618.943749999999</v>
      </c>
      <c r="D826" s="3" t="s">
        <v>7639</v>
      </c>
      <c r="E826" s="3"/>
      <c r="AA826" s="3" t="s">
        <v>39119</v>
      </c>
      <c r="AB826" s="3" t="s">
        <v>7656</v>
      </c>
      <c r="AE826" s="3"/>
    </row>
    <row r="827" spans="1:31" ht="15" x14ac:dyDescent="0.2">
      <c r="A827" s="3" t="s">
        <v>40239</v>
      </c>
      <c r="B827" s="3" t="s">
        <v>40238</v>
      </c>
      <c r="C827" s="4">
        <v>42618.943749999999</v>
      </c>
      <c r="D827" s="3" t="s">
        <v>7639</v>
      </c>
      <c r="E827" s="3"/>
      <c r="Y827" s="3" t="s">
        <v>18906</v>
      </c>
      <c r="AA827" s="3" t="s">
        <v>5</v>
      </c>
      <c r="AB827" s="3" t="s">
        <v>7697</v>
      </c>
      <c r="AE827" s="3"/>
    </row>
    <row r="828" spans="1:31" ht="15" x14ac:dyDescent="0.2">
      <c r="A828" s="3" t="s">
        <v>40237</v>
      </c>
      <c r="B828" s="3" t="s">
        <v>40236</v>
      </c>
      <c r="C828" s="4">
        <v>42618.943749999999</v>
      </c>
      <c r="D828" s="3" t="s">
        <v>7639</v>
      </c>
      <c r="E828" s="3"/>
      <c r="AA828" s="3" t="s">
        <v>39119</v>
      </c>
      <c r="AB828" s="3" t="s">
        <v>7656</v>
      </c>
      <c r="AE828" s="3"/>
    </row>
    <row r="829" spans="1:31" ht="15" x14ac:dyDescent="0.2">
      <c r="A829" s="3" t="s">
        <v>40235</v>
      </c>
      <c r="B829" s="3" t="s">
        <v>40234</v>
      </c>
      <c r="C829" s="4">
        <v>42618.943749999999</v>
      </c>
      <c r="D829" s="3" t="s">
        <v>7639</v>
      </c>
      <c r="E829" s="3"/>
      <c r="Y829" s="3" t="s">
        <v>25266</v>
      </c>
      <c r="AA829" s="3" t="s">
        <v>5</v>
      </c>
      <c r="AB829" s="3" t="s">
        <v>7697</v>
      </c>
      <c r="AE829" s="3"/>
    </row>
    <row r="830" spans="1:31" ht="15" x14ac:dyDescent="0.2">
      <c r="A830" s="3" t="s">
        <v>40233</v>
      </c>
      <c r="B830" s="3" t="s">
        <v>40232</v>
      </c>
      <c r="C830" s="4">
        <v>42618.943749999999</v>
      </c>
      <c r="D830" s="3" t="s">
        <v>7639</v>
      </c>
      <c r="E830" s="3"/>
      <c r="Y830" s="3" t="s">
        <v>21258</v>
      </c>
      <c r="AA830" s="3" t="s">
        <v>5</v>
      </c>
      <c r="AB830" s="3" t="s">
        <v>7697</v>
      </c>
      <c r="AE830" s="3"/>
    </row>
    <row r="831" spans="1:31" ht="15" x14ac:dyDescent="0.2">
      <c r="A831" s="3" t="s">
        <v>40231</v>
      </c>
      <c r="B831" s="3" t="s">
        <v>40230</v>
      </c>
      <c r="C831" s="4">
        <v>42618.943749999999</v>
      </c>
      <c r="D831" s="3" t="s">
        <v>7639</v>
      </c>
      <c r="E831" s="3"/>
      <c r="Y831" s="3" t="s">
        <v>12448</v>
      </c>
      <c r="AA831" s="3" t="s">
        <v>5</v>
      </c>
      <c r="AB831" s="3" t="s">
        <v>7697</v>
      </c>
      <c r="AE831" s="3"/>
    </row>
    <row r="832" spans="1:31" ht="15" x14ac:dyDescent="0.2">
      <c r="A832" s="3" t="s">
        <v>26941</v>
      </c>
      <c r="B832" s="3" t="s">
        <v>40224</v>
      </c>
      <c r="C832" s="4">
        <v>42618.943749999999</v>
      </c>
      <c r="D832" s="3" t="s">
        <v>7639</v>
      </c>
      <c r="E832" s="3" t="s">
        <v>39850</v>
      </c>
      <c r="I832" s="3" t="s">
        <v>40229</v>
      </c>
      <c r="J832" s="3" t="s">
        <v>40228</v>
      </c>
      <c r="V832" s="3" t="s">
        <v>18488</v>
      </c>
      <c r="X832" s="3" t="s">
        <v>40227</v>
      </c>
      <c r="AA832" s="3" t="s">
        <v>39148</v>
      </c>
      <c r="AB832" s="3" t="s">
        <v>7697</v>
      </c>
      <c r="AC832" s="3" t="s">
        <v>40226</v>
      </c>
      <c r="AD832" s="3" t="s">
        <v>40225</v>
      </c>
      <c r="AE832" s="3"/>
    </row>
    <row r="833" spans="1:31" ht="15" x14ac:dyDescent="0.2">
      <c r="A833" s="3" t="s">
        <v>23328</v>
      </c>
      <c r="B833" s="3" t="s">
        <v>40221</v>
      </c>
      <c r="C833" s="4">
        <v>42618.943738425929</v>
      </c>
      <c r="D833" s="3" t="s">
        <v>7639</v>
      </c>
      <c r="E833" s="3"/>
      <c r="Z833" s="3" t="s">
        <v>40223</v>
      </c>
      <c r="AA833" s="3" t="s">
        <v>5</v>
      </c>
      <c r="AB833" s="3" t="s">
        <v>7697</v>
      </c>
      <c r="AC833" s="3" t="s">
        <v>40222</v>
      </c>
      <c r="AE833" s="3"/>
    </row>
    <row r="834" spans="1:31" ht="15" x14ac:dyDescent="0.2">
      <c r="A834" s="3" t="s">
        <v>40220</v>
      </c>
      <c r="B834" s="3" t="s">
        <v>40219</v>
      </c>
      <c r="C834" s="4">
        <v>42618.943738425929</v>
      </c>
      <c r="D834" s="3" t="s">
        <v>7639</v>
      </c>
      <c r="E834" s="3"/>
      <c r="AA834" s="3" t="s">
        <v>5</v>
      </c>
      <c r="AB834" s="3" t="s">
        <v>7697</v>
      </c>
      <c r="AE834" s="3"/>
    </row>
    <row r="835" spans="1:31" ht="15" x14ac:dyDescent="0.2">
      <c r="A835" s="3" t="s">
        <v>40218</v>
      </c>
      <c r="B835" s="3" t="s">
        <v>40217</v>
      </c>
      <c r="C835" s="4">
        <v>42618.943738425929</v>
      </c>
      <c r="D835" s="3" t="s">
        <v>7639</v>
      </c>
      <c r="E835" s="3"/>
      <c r="Y835" s="3" t="s">
        <v>20910</v>
      </c>
      <c r="AA835" s="3" t="s">
        <v>5</v>
      </c>
      <c r="AB835" s="3" t="s">
        <v>7697</v>
      </c>
      <c r="AE835" s="3"/>
    </row>
    <row r="836" spans="1:31" ht="15" x14ac:dyDescent="0.2">
      <c r="A836" s="3" t="s">
        <v>11007</v>
      </c>
      <c r="B836" s="3" t="s">
        <v>40211</v>
      </c>
      <c r="C836" s="4">
        <v>42618.943738425929</v>
      </c>
      <c r="D836" s="3" t="s">
        <v>7639</v>
      </c>
      <c r="E836" s="3" t="s">
        <v>39850</v>
      </c>
      <c r="I836" s="3" t="s">
        <v>40216</v>
      </c>
      <c r="J836" s="3" t="s">
        <v>40215</v>
      </c>
      <c r="W836" s="3" t="s">
        <v>11021</v>
      </c>
      <c r="X836" s="3" t="s">
        <v>40214</v>
      </c>
      <c r="AA836" s="3" t="s">
        <v>39148</v>
      </c>
      <c r="AB836" s="3" t="s">
        <v>7697</v>
      </c>
      <c r="AC836" s="3" t="s">
        <v>40213</v>
      </c>
      <c r="AD836" s="3" t="s">
        <v>40212</v>
      </c>
      <c r="AE836" s="3"/>
    </row>
    <row r="837" spans="1:31" ht="15" x14ac:dyDescent="0.2">
      <c r="A837" s="3" t="s">
        <v>40210</v>
      </c>
      <c r="B837" s="3" t="s">
        <v>40209</v>
      </c>
      <c r="C837" s="4">
        <v>42618.943738425929</v>
      </c>
      <c r="D837" s="3" t="s">
        <v>7639</v>
      </c>
      <c r="E837" s="3"/>
      <c r="Y837" s="3" t="s">
        <v>20866</v>
      </c>
      <c r="AA837" s="3" t="s">
        <v>5</v>
      </c>
      <c r="AB837" s="3" t="s">
        <v>7697</v>
      </c>
      <c r="AE837" s="3"/>
    </row>
    <row r="838" spans="1:31" ht="15" x14ac:dyDescent="0.2">
      <c r="A838" s="3" t="s">
        <v>40208</v>
      </c>
      <c r="B838" s="3" t="s">
        <v>40207</v>
      </c>
      <c r="C838" s="4">
        <v>42618.943738425929</v>
      </c>
      <c r="D838" s="3" t="s">
        <v>7639</v>
      </c>
      <c r="E838" s="3"/>
      <c r="Y838" s="3" t="s">
        <v>20801</v>
      </c>
      <c r="AA838" s="3" t="s">
        <v>5</v>
      </c>
      <c r="AB838" s="3" t="s">
        <v>7697</v>
      </c>
      <c r="AE838" s="3"/>
    </row>
    <row r="839" spans="1:31" ht="15" x14ac:dyDescent="0.2">
      <c r="A839" s="3" t="s">
        <v>10977</v>
      </c>
      <c r="B839" s="3" t="s">
        <v>40201</v>
      </c>
      <c r="C839" s="4">
        <v>42618.943738425929</v>
      </c>
      <c r="D839" s="3" t="s">
        <v>7639</v>
      </c>
      <c r="E839" s="3" t="s">
        <v>39850</v>
      </c>
      <c r="I839" s="3" t="s">
        <v>40206</v>
      </c>
      <c r="J839" s="3" t="s">
        <v>40205</v>
      </c>
      <c r="V839" s="3" t="s">
        <v>13243</v>
      </c>
      <c r="W839" s="3" t="s">
        <v>10992</v>
      </c>
      <c r="X839" s="3" t="s">
        <v>40204</v>
      </c>
      <c r="AA839" s="3" t="s">
        <v>39148</v>
      </c>
      <c r="AB839" s="3" t="s">
        <v>7697</v>
      </c>
      <c r="AC839" s="3" t="s">
        <v>40203</v>
      </c>
      <c r="AD839" s="3" t="s">
        <v>40202</v>
      </c>
      <c r="AE839" s="3"/>
    </row>
    <row r="840" spans="1:31" ht="15" x14ac:dyDescent="0.2">
      <c r="A840" s="3" t="s">
        <v>40200</v>
      </c>
      <c r="B840" s="3" t="s">
        <v>40199</v>
      </c>
      <c r="C840" s="4">
        <v>42618.943738425929</v>
      </c>
      <c r="D840" s="3" t="s">
        <v>7639</v>
      </c>
      <c r="E840" s="3"/>
      <c r="AA840" s="3" t="s">
        <v>5</v>
      </c>
      <c r="AB840" s="3" t="s">
        <v>7697</v>
      </c>
      <c r="AE840" s="3"/>
    </row>
    <row r="841" spans="1:31" ht="15" x14ac:dyDescent="0.2">
      <c r="A841" s="3" t="s">
        <v>8612</v>
      </c>
      <c r="B841" s="3" t="s">
        <v>40195</v>
      </c>
      <c r="C841" s="4">
        <v>42618.943738425929</v>
      </c>
      <c r="D841" s="3" t="s">
        <v>7639</v>
      </c>
      <c r="E841" s="3"/>
      <c r="H841" s="3" t="s">
        <v>40198</v>
      </c>
      <c r="V841" s="3" t="s">
        <v>8629</v>
      </c>
      <c r="X841" s="3" t="s">
        <v>40197</v>
      </c>
      <c r="AA841" s="3" t="s">
        <v>39148</v>
      </c>
      <c r="AB841" s="3" t="s">
        <v>7632</v>
      </c>
      <c r="AC841" s="3" t="s">
        <v>40196</v>
      </c>
      <c r="AE841" s="3"/>
    </row>
    <row r="842" spans="1:31" ht="15" x14ac:dyDescent="0.2">
      <c r="A842" s="3" t="s">
        <v>40194</v>
      </c>
      <c r="B842" s="3" t="s">
        <v>40190</v>
      </c>
      <c r="C842" s="4">
        <v>42618.943738425929</v>
      </c>
      <c r="D842" s="3" t="s">
        <v>7639</v>
      </c>
      <c r="E842" s="3"/>
      <c r="H842" s="3" t="s">
        <v>40193</v>
      </c>
      <c r="V842" s="3" t="s">
        <v>20290</v>
      </c>
      <c r="X842" s="3" t="s">
        <v>40192</v>
      </c>
      <c r="AA842" s="3" t="s">
        <v>39148</v>
      </c>
      <c r="AB842" s="3" t="s">
        <v>7632</v>
      </c>
      <c r="AC842" s="3" t="s">
        <v>40191</v>
      </c>
      <c r="AE842" s="3"/>
    </row>
    <row r="843" spans="1:31" ht="15" x14ac:dyDescent="0.2">
      <c r="A843" s="3" t="s">
        <v>40189</v>
      </c>
      <c r="B843" s="3" t="s">
        <v>40187</v>
      </c>
      <c r="C843" s="4">
        <v>42618.943738425929</v>
      </c>
      <c r="D843" s="3" t="s">
        <v>7639</v>
      </c>
      <c r="E843" s="3"/>
      <c r="J843" s="3" t="s">
        <v>40188</v>
      </c>
      <c r="AA843" s="3" t="s">
        <v>39119</v>
      </c>
      <c r="AB843" s="3" t="s">
        <v>8326</v>
      </c>
      <c r="AE843" s="3"/>
    </row>
    <row r="844" spans="1:31" ht="15" x14ac:dyDescent="0.2">
      <c r="A844" s="3" t="s">
        <v>10781</v>
      </c>
      <c r="B844" s="3" t="s">
        <v>40181</v>
      </c>
      <c r="C844" s="4">
        <v>42618.943738425929</v>
      </c>
      <c r="D844" s="3" t="s">
        <v>7639</v>
      </c>
      <c r="E844" s="3" t="s">
        <v>39850</v>
      </c>
      <c r="I844" s="3" t="s">
        <v>40186</v>
      </c>
      <c r="J844" s="3" t="s">
        <v>40185</v>
      </c>
      <c r="V844" s="3" t="s">
        <v>10797</v>
      </c>
      <c r="W844" s="3" t="s">
        <v>10797</v>
      </c>
      <c r="X844" s="3" t="s">
        <v>40184</v>
      </c>
      <c r="AA844" s="3" t="s">
        <v>39148</v>
      </c>
      <c r="AB844" s="3" t="s">
        <v>7697</v>
      </c>
      <c r="AC844" s="3" t="s">
        <v>40183</v>
      </c>
      <c r="AD844" s="3" t="s">
        <v>40182</v>
      </c>
      <c r="AE844" s="3"/>
    </row>
    <row r="845" spans="1:31" ht="15" x14ac:dyDescent="0.2">
      <c r="A845" s="3" t="s">
        <v>40180</v>
      </c>
      <c r="B845" s="3" t="s">
        <v>40179</v>
      </c>
      <c r="C845" s="4">
        <v>42618.943738425929</v>
      </c>
      <c r="D845" s="3" t="s">
        <v>7639</v>
      </c>
      <c r="E845" s="3"/>
      <c r="J845" s="3" t="s">
        <v>40172</v>
      </c>
      <c r="AA845" s="3" t="s">
        <v>39119</v>
      </c>
      <c r="AB845" s="3" t="s">
        <v>8326</v>
      </c>
      <c r="AE845" s="3"/>
    </row>
    <row r="846" spans="1:31" ht="15" x14ac:dyDescent="0.2">
      <c r="A846" s="3" t="s">
        <v>16698</v>
      </c>
      <c r="B846" s="3" t="s">
        <v>40174</v>
      </c>
      <c r="C846" s="4">
        <v>42618.943738425929</v>
      </c>
      <c r="D846" s="3" t="s">
        <v>7639</v>
      </c>
      <c r="E846" s="3" t="s">
        <v>39850</v>
      </c>
      <c r="I846" s="3" t="s">
        <v>40178</v>
      </c>
      <c r="J846" s="3" t="s">
        <v>40177</v>
      </c>
      <c r="V846" s="3" t="s">
        <v>14888</v>
      </c>
      <c r="X846" s="3" t="s">
        <v>40176</v>
      </c>
      <c r="AA846" s="3" t="s">
        <v>39148</v>
      </c>
      <c r="AB846" s="3" t="s">
        <v>7697</v>
      </c>
      <c r="AC846" s="3" t="s">
        <v>39526</v>
      </c>
      <c r="AD846" s="3" t="s">
        <v>40175</v>
      </c>
      <c r="AE846" s="3"/>
    </row>
    <row r="847" spans="1:31" ht="15" x14ac:dyDescent="0.2">
      <c r="A847" s="3" t="s">
        <v>40173</v>
      </c>
      <c r="B847" s="3" t="s">
        <v>40171</v>
      </c>
      <c r="C847" s="4">
        <v>42618.943738425929</v>
      </c>
      <c r="D847" s="3" t="s">
        <v>7639</v>
      </c>
      <c r="E847" s="3"/>
      <c r="J847" s="3" t="s">
        <v>40172</v>
      </c>
      <c r="AA847" s="3" t="s">
        <v>39119</v>
      </c>
      <c r="AB847" s="3" t="s">
        <v>8326</v>
      </c>
      <c r="AE847" s="3"/>
    </row>
    <row r="848" spans="1:31" ht="15" x14ac:dyDescent="0.2">
      <c r="A848" s="3" t="s">
        <v>8328</v>
      </c>
      <c r="B848" s="3" t="s">
        <v>40168</v>
      </c>
      <c r="C848" s="4">
        <v>42618.943726851852</v>
      </c>
      <c r="D848" s="3" t="s">
        <v>7639</v>
      </c>
      <c r="E848" s="3"/>
      <c r="J848" s="3" t="s">
        <v>40170</v>
      </c>
      <c r="Y848" s="3" t="s">
        <v>8329</v>
      </c>
      <c r="Z848" s="3" t="s">
        <v>40169</v>
      </c>
      <c r="AA848" s="3" t="s">
        <v>39119</v>
      </c>
      <c r="AB848" s="3" t="s">
        <v>8326</v>
      </c>
      <c r="AE848" s="3"/>
    </row>
    <row r="849" spans="1:31" ht="15" x14ac:dyDescent="0.2">
      <c r="A849" s="3" t="s">
        <v>14037</v>
      </c>
      <c r="B849" s="3" t="s">
        <v>40163</v>
      </c>
      <c r="C849" s="4">
        <v>42618.943726851852</v>
      </c>
      <c r="D849" s="3" t="s">
        <v>7639</v>
      </c>
      <c r="E849" s="3" t="s">
        <v>39850</v>
      </c>
      <c r="I849" s="3" t="s">
        <v>40167</v>
      </c>
      <c r="J849" s="3" t="s">
        <v>40166</v>
      </c>
      <c r="V849" s="3" t="s">
        <v>39033</v>
      </c>
      <c r="X849" s="3" t="s">
        <v>40165</v>
      </c>
      <c r="AA849" s="3" t="s">
        <v>39148</v>
      </c>
      <c r="AB849" s="3" t="s">
        <v>28</v>
      </c>
      <c r="AC849" s="3" t="s">
        <v>39968</v>
      </c>
      <c r="AD849" s="3" t="s">
        <v>40164</v>
      </c>
      <c r="AE849" s="3"/>
    </row>
    <row r="850" spans="1:31" ht="15" x14ac:dyDescent="0.2">
      <c r="A850" s="3" t="s">
        <v>40162</v>
      </c>
      <c r="B850" s="3" t="s">
        <v>40160</v>
      </c>
      <c r="C850" s="4">
        <v>42618.943726851852</v>
      </c>
      <c r="D850" s="3" t="s">
        <v>7639</v>
      </c>
      <c r="E850" s="3"/>
      <c r="J850" s="3" t="s">
        <v>40161</v>
      </c>
      <c r="AA850" s="3" t="s">
        <v>39119</v>
      </c>
      <c r="AB850" s="3" t="s">
        <v>8326</v>
      </c>
      <c r="AE850" s="3"/>
    </row>
    <row r="851" spans="1:31" ht="15" x14ac:dyDescent="0.2">
      <c r="A851" s="3" t="s">
        <v>40159</v>
      </c>
      <c r="B851" s="3" t="s">
        <v>40157</v>
      </c>
      <c r="C851" s="4">
        <v>42618.943726851852</v>
      </c>
      <c r="D851" s="3" t="s">
        <v>7639</v>
      </c>
      <c r="E851" s="3"/>
      <c r="J851" s="3" t="s">
        <v>40158</v>
      </c>
      <c r="AA851" s="3" t="s">
        <v>39119</v>
      </c>
      <c r="AB851" s="3" t="s">
        <v>8326</v>
      </c>
      <c r="AE851" s="3"/>
    </row>
    <row r="852" spans="1:31" ht="15" x14ac:dyDescent="0.2">
      <c r="A852" s="3" t="s">
        <v>24581</v>
      </c>
      <c r="B852" s="3" t="s">
        <v>40151</v>
      </c>
      <c r="C852" s="4">
        <v>42618.943726851852</v>
      </c>
      <c r="D852" s="3" t="s">
        <v>7639</v>
      </c>
      <c r="E852" s="3" t="s">
        <v>39850</v>
      </c>
      <c r="I852" s="3" t="s">
        <v>40156</v>
      </c>
      <c r="J852" s="3" t="s">
        <v>40155</v>
      </c>
      <c r="V852" s="3" t="s">
        <v>39071</v>
      </c>
      <c r="X852" s="3" t="s">
        <v>40154</v>
      </c>
      <c r="AA852" s="3" t="s">
        <v>39148</v>
      </c>
      <c r="AB852" s="3" t="s">
        <v>28</v>
      </c>
      <c r="AC852" s="3" t="s">
        <v>40153</v>
      </c>
      <c r="AD852" s="3" t="s">
        <v>40152</v>
      </c>
      <c r="AE852" s="3"/>
    </row>
    <row r="853" spans="1:31" ht="15" x14ac:dyDescent="0.2">
      <c r="A853" s="3" t="s">
        <v>40150</v>
      </c>
      <c r="B853" s="3" t="s">
        <v>40148</v>
      </c>
      <c r="C853" s="4">
        <v>42618.943726851852</v>
      </c>
      <c r="D853" s="3" t="s">
        <v>7639</v>
      </c>
      <c r="E853" s="3"/>
      <c r="J853" s="3" t="s">
        <v>40149</v>
      </c>
      <c r="AA853" s="3" t="s">
        <v>39119</v>
      </c>
      <c r="AB853" s="3" t="s">
        <v>8326</v>
      </c>
      <c r="AE853" s="3"/>
    </row>
    <row r="854" spans="1:31" ht="15" x14ac:dyDescent="0.2">
      <c r="A854" s="3" t="s">
        <v>16920</v>
      </c>
      <c r="B854" s="3" t="s">
        <v>40143</v>
      </c>
      <c r="C854" s="4">
        <v>42618.943726851852</v>
      </c>
      <c r="D854" s="3" t="s">
        <v>7639</v>
      </c>
      <c r="E854" s="3" t="s">
        <v>39850</v>
      </c>
      <c r="I854" s="3" t="s">
        <v>40042</v>
      </c>
      <c r="J854" s="3" t="s">
        <v>40147</v>
      </c>
      <c r="V854" s="3" t="s">
        <v>39029</v>
      </c>
      <c r="W854" s="3" t="s">
        <v>15490</v>
      </c>
      <c r="X854" s="3" t="s">
        <v>40146</v>
      </c>
      <c r="AA854" s="3" t="s">
        <v>39148</v>
      </c>
      <c r="AB854" s="3" t="s">
        <v>28</v>
      </c>
      <c r="AC854" s="3" t="s">
        <v>40145</v>
      </c>
      <c r="AD854" s="3" t="s">
        <v>40144</v>
      </c>
      <c r="AE854" s="3"/>
    </row>
    <row r="855" spans="1:31" ht="15" x14ac:dyDescent="0.2">
      <c r="A855" s="3" t="s">
        <v>40142</v>
      </c>
      <c r="B855" s="3" t="s">
        <v>40140</v>
      </c>
      <c r="C855" s="4">
        <v>42618.943726851852</v>
      </c>
      <c r="D855" s="3" t="s">
        <v>7639</v>
      </c>
      <c r="E855" s="3"/>
      <c r="J855" s="3" t="s">
        <v>40141</v>
      </c>
      <c r="AA855" s="3" t="s">
        <v>39119</v>
      </c>
      <c r="AB855" s="3" t="s">
        <v>8326</v>
      </c>
      <c r="AE855" s="3"/>
    </row>
    <row r="856" spans="1:31" ht="15" x14ac:dyDescent="0.2">
      <c r="A856" s="3" t="s">
        <v>40139</v>
      </c>
      <c r="B856" s="3" t="s">
        <v>40137</v>
      </c>
      <c r="C856" s="4">
        <v>42618.943726851852</v>
      </c>
      <c r="D856" s="3" t="s">
        <v>7639</v>
      </c>
      <c r="E856" s="3"/>
      <c r="J856" s="3" t="s">
        <v>40138</v>
      </c>
      <c r="AA856" s="3" t="s">
        <v>39119</v>
      </c>
      <c r="AB856" s="3" t="s">
        <v>8326</v>
      </c>
      <c r="AE856" s="3"/>
    </row>
    <row r="857" spans="1:31" ht="15" x14ac:dyDescent="0.2">
      <c r="A857" s="3" t="s">
        <v>40136</v>
      </c>
      <c r="B857" s="3" t="s">
        <v>40134</v>
      </c>
      <c r="C857" s="4">
        <v>42618.943726851852</v>
      </c>
      <c r="D857" s="3" t="s">
        <v>7639</v>
      </c>
      <c r="E857" s="3"/>
      <c r="J857" s="3" t="s">
        <v>40135</v>
      </c>
      <c r="AA857" s="3" t="s">
        <v>39119</v>
      </c>
      <c r="AB857" s="3" t="s">
        <v>8326</v>
      </c>
      <c r="AE857" s="3"/>
    </row>
    <row r="858" spans="1:31" ht="15" x14ac:dyDescent="0.2">
      <c r="A858" s="3" t="s">
        <v>40133</v>
      </c>
      <c r="B858" s="3" t="s">
        <v>40128</v>
      </c>
      <c r="C858" s="4">
        <v>42618.943726851852</v>
      </c>
      <c r="D858" s="3" t="s">
        <v>7639</v>
      </c>
      <c r="E858" s="3" t="s">
        <v>39850</v>
      </c>
      <c r="I858" s="3" t="s">
        <v>40132</v>
      </c>
      <c r="J858" s="3" t="s">
        <v>40131</v>
      </c>
      <c r="V858" s="3" t="s">
        <v>8589</v>
      </c>
      <c r="X858" s="3" t="s">
        <v>40130</v>
      </c>
      <c r="AA858" s="3" t="s">
        <v>39148</v>
      </c>
      <c r="AB858" s="3" t="s">
        <v>28</v>
      </c>
      <c r="AC858" s="3" t="s">
        <v>39956</v>
      </c>
      <c r="AD858" s="3" t="s">
        <v>40129</v>
      </c>
      <c r="AE858" s="3"/>
    </row>
    <row r="859" spans="1:31" ht="15" x14ac:dyDescent="0.2">
      <c r="A859" s="3" t="s">
        <v>40127</v>
      </c>
      <c r="B859" s="3" t="s">
        <v>40125</v>
      </c>
      <c r="C859" s="4">
        <v>42618.943726851852</v>
      </c>
      <c r="D859" s="3" t="s">
        <v>7639</v>
      </c>
      <c r="E859" s="3"/>
      <c r="J859" s="3" t="s">
        <v>40126</v>
      </c>
      <c r="AA859" s="3" t="s">
        <v>39119</v>
      </c>
      <c r="AB859" s="3" t="s">
        <v>8326</v>
      </c>
      <c r="AE859" s="3"/>
    </row>
    <row r="860" spans="1:31" ht="15" x14ac:dyDescent="0.2">
      <c r="A860" s="3" t="s">
        <v>40124</v>
      </c>
      <c r="B860" s="3" t="s">
        <v>40122</v>
      </c>
      <c r="C860" s="4">
        <v>42618.943726851852</v>
      </c>
      <c r="D860" s="3" t="s">
        <v>7639</v>
      </c>
      <c r="E860" s="3"/>
      <c r="J860" s="3" t="s">
        <v>40123</v>
      </c>
      <c r="AA860" s="3" t="s">
        <v>39119</v>
      </c>
      <c r="AB860" s="3" t="s">
        <v>8326</v>
      </c>
      <c r="AE860" s="3"/>
    </row>
    <row r="861" spans="1:31" ht="15" x14ac:dyDescent="0.2">
      <c r="A861" s="3" t="s">
        <v>40121</v>
      </c>
      <c r="B861" s="3" t="s">
        <v>40119</v>
      </c>
      <c r="C861" s="4">
        <v>42618.943726851852</v>
      </c>
      <c r="D861" s="3" t="s">
        <v>7639</v>
      </c>
      <c r="E861" s="3"/>
      <c r="J861" s="3" t="s">
        <v>40120</v>
      </c>
      <c r="AA861" s="3" t="s">
        <v>39119</v>
      </c>
      <c r="AB861" s="3" t="s">
        <v>8326</v>
      </c>
      <c r="AE861" s="3"/>
    </row>
    <row r="862" spans="1:31" ht="15" x14ac:dyDescent="0.2">
      <c r="A862" s="3" t="s">
        <v>40118</v>
      </c>
      <c r="B862" s="3" t="s">
        <v>40117</v>
      </c>
      <c r="C862" s="4">
        <v>42618.943726851852</v>
      </c>
      <c r="D862" s="3" t="s">
        <v>7639</v>
      </c>
      <c r="E862" s="3"/>
      <c r="AA862" s="3" t="s">
        <v>39119</v>
      </c>
      <c r="AB862" s="3" t="s">
        <v>7656</v>
      </c>
      <c r="AE862" s="3"/>
    </row>
    <row r="863" spans="1:31" ht="15" x14ac:dyDescent="0.2">
      <c r="A863" s="3" t="s">
        <v>40116</v>
      </c>
      <c r="B863" s="3" t="s">
        <v>40115</v>
      </c>
      <c r="C863" s="4">
        <v>42618.943715277783</v>
      </c>
      <c r="D863" s="3" t="s">
        <v>7639</v>
      </c>
      <c r="E863" s="3"/>
      <c r="AA863" s="3" t="s">
        <v>39119</v>
      </c>
      <c r="AB863" s="3" t="s">
        <v>7656</v>
      </c>
      <c r="AE863" s="3"/>
    </row>
    <row r="864" spans="1:31" ht="15" x14ac:dyDescent="0.2">
      <c r="A864" s="3" t="s">
        <v>40114</v>
      </c>
      <c r="B864" s="3" t="s">
        <v>40113</v>
      </c>
      <c r="C864" s="4">
        <v>42618.943715277783</v>
      </c>
      <c r="D864" s="3" t="s">
        <v>7639</v>
      </c>
      <c r="E864" s="3"/>
      <c r="AA864" s="3" t="s">
        <v>39119</v>
      </c>
      <c r="AB864" s="3" t="s">
        <v>7656</v>
      </c>
      <c r="AE864" s="3"/>
    </row>
    <row r="865" spans="1:31" ht="15" x14ac:dyDescent="0.2">
      <c r="A865" s="3" t="s">
        <v>17680</v>
      </c>
      <c r="B865" s="3" t="s">
        <v>40108</v>
      </c>
      <c r="C865" s="4">
        <v>42618.943715277783</v>
      </c>
      <c r="D865" s="3" t="s">
        <v>7639</v>
      </c>
      <c r="E865" s="3" t="s">
        <v>39850</v>
      </c>
      <c r="I865" s="3" t="s">
        <v>40112</v>
      </c>
      <c r="J865" s="3" t="s">
        <v>40111</v>
      </c>
      <c r="V865" s="3" t="s">
        <v>17696</v>
      </c>
      <c r="X865" s="3" t="s">
        <v>40110</v>
      </c>
      <c r="AA865" s="3" t="s">
        <v>39148</v>
      </c>
      <c r="AB865" s="3" t="s">
        <v>28</v>
      </c>
      <c r="AC865" s="3" t="s">
        <v>39901</v>
      </c>
      <c r="AD865" s="3" t="s">
        <v>40109</v>
      </c>
      <c r="AE865" s="3"/>
    </row>
    <row r="866" spans="1:31" ht="15" x14ac:dyDescent="0.2">
      <c r="A866" s="3" t="s">
        <v>40107</v>
      </c>
      <c r="B866" s="3" t="s">
        <v>40106</v>
      </c>
      <c r="C866" s="4">
        <v>42618.943715277783</v>
      </c>
      <c r="D866" s="3" t="s">
        <v>7639</v>
      </c>
      <c r="E866" s="3"/>
      <c r="AA866" s="3" t="s">
        <v>39119</v>
      </c>
      <c r="AB866" s="3" t="s">
        <v>7656</v>
      </c>
      <c r="AE866" s="3"/>
    </row>
    <row r="867" spans="1:31" ht="15" x14ac:dyDescent="0.2">
      <c r="A867" s="3" t="s">
        <v>40105</v>
      </c>
      <c r="B867" s="3" t="s">
        <v>40104</v>
      </c>
      <c r="C867" s="4">
        <v>42618.943715277783</v>
      </c>
      <c r="D867" s="3" t="s">
        <v>7639</v>
      </c>
      <c r="E867" s="3"/>
      <c r="F867" s="3" t="s">
        <v>35129</v>
      </c>
      <c r="G867" s="3" t="s">
        <v>39095</v>
      </c>
      <c r="T867" s="3" t="s">
        <v>39094</v>
      </c>
      <c r="AA867" s="3" t="s">
        <v>39093</v>
      </c>
      <c r="AB867" s="3" t="s">
        <v>7656</v>
      </c>
      <c r="AE867" s="3"/>
    </row>
    <row r="868" spans="1:31" ht="15" x14ac:dyDescent="0.2">
      <c r="A868" s="3" t="s">
        <v>40103</v>
      </c>
      <c r="B868" s="3" t="s">
        <v>40102</v>
      </c>
      <c r="C868" s="4">
        <v>42618.943715277783</v>
      </c>
      <c r="D868" s="3" t="s">
        <v>7639</v>
      </c>
      <c r="E868" s="3"/>
      <c r="F868" s="3" t="s">
        <v>35129</v>
      </c>
      <c r="G868" s="3" t="s">
        <v>39095</v>
      </c>
      <c r="T868" s="3" t="s">
        <v>39094</v>
      </c>
      <c r="AA868" s="3" t="s">
        <v>39093</v>
      </c>
      <c r="AB868" s="3" t="s">
        <v>7656</v>
      </c>
      <c r="AE868" s="3"/>
    </row>
    <row r="869" spans="1:31" ht="15" x14ac:dyDescent="0.2">
      <c r="A869" s="3" t="s">
        <v>11666</v>
      </c>
      <c r="B869" s="3" t="s">
        <v>40096</v>
      </c>
      <c r="C869" s="4">
        <v>42618.943715277783</v>
      </c>
      <c r="D869" s="3" t="s">
        <v>7639</v>
      </c>
      <c r="E869" s="3" t="s">
        <v>39850</v>
      </c>
      <c r="I869" s="3" t="s">
        <v>40101</v>
      </c>
      <c r="J869" s="3" t="s">
        <v>40100</v>
      </c>
      <c r="V869" s="3" t="s">
        <v>11681</v>
      </c>
      <c r="X869" s="3" t="s">
        <v>40099</v>
      </c>
      <c r="AA869" s="3" t="s">
        <v>39148</v>
      </c>
      <c r="AB869" s="3" t="s">
        <v>7697</v>
      </c>
      <c r="AC869" s="3" t="s">
        <v>40098</v>
      </c>
      <c r="AD869" s="3" t="s">
        <v>40097</v>
      </c>
      <c r="AE869" s="3"/>
    </row>
    <row r="870" spans="1:31" ht="15" x14ac:dyDescent="0.2">
      <c r="A870" s="3" t="s">
        <v>40095</v>
      </c>
      <c r="B870" s="3" t="s">
        <v>40094</v>
      </c>
      <c r="C870" s="4">
        <v>42618.943715277783</v>
      </c>
      <c r="D870" s="3" t="s">
        <v>7639</v>
      </c>
      <c r="E870" s="3"/>
      <c r="F870" s="3" t="s">
        <v>7672</v>
      </c>
      <c r="G870" s="3" t="s">
        <v>8019</v>
      </c>
      <c r="T870" s="3" t="s">
        <v>27691</v>
      </c>
      <c r="AA870" s="3" t="s">
        <v>39093</v>
      </c>
      <c r="AB870" s="3" t="s">
        <v>7656</v>
      </c>
      <c r="AE870" s="3"/>
    </row>
    <row r="871" spans="1:31" ht="15" x14ac:dyDescent="0.2">
      <c r="A871" s="3" t="s">
        <v>40093</v>
      </c>
      <c r="B871" s="3" t="s">
        <v>40092</v>
      </c>
      <c r="C871" s="4">
        <v>42618.943715277783</v>
      </c>
      <c r="D871" s="3" t="s">
        <v>7639</v>
      </c>
      <c r="E871" s="3"/>
      <c r="F871" s="3" t="s">
        <v>7672</v>
      </c>
      <c r="G871" s="3" t="s">
        <v>8019</v>
      </c>
      <c r="T871" s="3" t="s">
        <v>27691</v>
      </c>
      <c r="AA871" s="3" t="s">
        <v>39093</v>
      </c>
      <c r="AB871" s="3" t="s">
        <v>7656</v>
      </c>
      <c r="AE871" s="3"/>
    </row>
    <row r="872" spans="1:31" ht="15" x14ac:dyDescent="0.2">
      <c r="A872" s="3" t="s">
        <v>10822</v>
      </c>
      <c r="B872" s="3" t="s">
        <v>40086</v>
      </c>
      <c r="C872" s="4">
        <v>42618.943715277783</v>
      </c>
      <c r="D872" s="3" t="s">
        <v>7639</v>
      </c>
      <c r="E872" s="3" t="s">
        <v>39850</v>
      </c>
      <c r="I872" s="3" t="s">
        <v>40091</v>
      </c>
      <c r="J872" s="3" t="s">
        <v>40090</v>
      </c>
      <c r="V872" s="3" t="s">
        <v>11042</v>
      </c>
      <c r="W872" s="3" t="s">
        <v>10840</v>
      </c>
      <c r="X872" s="3" t="s">
        <v>40089</v>
      </c>
      <c r="AA872" s="3" t="s">
        <v>39148</v>
      </c>
      <c r="AB872" s="3" t="s">
        <v>7697</v>
      </c>
      <c r="AC872" s="3" t="s">
        <v>40088</v>
      </c>
      <c r="AD872" s="3" t="s">
        <v>40087</v>
      </c>
      <c r="AE872" s="3"/>
    </row>
    <row r="873" spans="1:31" ht="15" x14ac:dyDescent="0.2">
      <c r="A873" s="3" t="s">
        <v>40085</v>
      </c>
      <c r="B873" s="3" t="s">
        <v>40084</v>
      </c>
      <c r="C873" s="4">
        <v>42618.943715277783</v>
      </c>
      <c r="D873" s="3" t="s">
        <v>7639</v>
      </c>
      <c r="E873" s="3"/>
      <c r="F873" s="3" t="s">
        <v>39098</v>
      </c>
      <c r="AA873" s="3" t="s">
        <v>39093</v>
      </c>
      <c r="AB873" s="3" t="s">
        <v>7656</v>
      </c>
      <c r="AE873" s="3"/>
    </row>
    <row r="874" spans="1:31" ht="15" x14ac:dyDescent="0.2">
      <c r="A874" s="3" t="s">
        <v>40083</v>
      </c>
      <c r="B874" s="3" t="s">
        <v>40082</v>
      </c>
      <c r="C874" s="4">
        <v>42618.943715277783</v>
      </c>
      <c r="D874" s="3" t="s">
        <v>7639</v>
      </c>
      <c r="E874" s="3"/>
      <c r="F874" s="3" t="s">
        <v>7672</v>
      </c>
      <c r="G874" s="3" t="s">
        <v>39095</v>
      </c>
      <c r="T874" s="3" t="s">
        <v>27691</v>
      </c>
      <c r="AA874" s="3" t="s">
        <v>39093</v>
      </c>
      <c r="AB874" s="3" t="s">
        <v>7656</v>
      </c>
      <c r="AE874" s="3"/>
    </row>
    <row r="875" spans="1:31" ht="15" x14ac:dyDescent="0.2">
      <c r="A875" s="3" t="s">
        <v>40081</v>
      </c>
      <c r="B875" s="3" t="s">
        <v>40078</v>
      </c>
      <c r="C875" s="4">
        <v>42618.943715277783</v>
      </c>
      <c r="D875" s="3" t="s">
        <v>7639</v>
      </c>
      <c r="E875" s="3"/>
      <c r="F875" s="3" t="s">
        <v>39252</v>
      </c>
      <c r="G875" s="3" t="s">
        <v>39095</v>
      </c>
      <c r="O875" s="3" t="s">
        <v>40080</v>
      </c>
      <c r="T875" s="3" t="s">
        <v>40079</v>
      </c>
      <c r="AA875" s="3" t="s">
        <v>39093</v>
      </c>
      <c r="AB875" s="3" t="s">
        <v>7656</v>
      </c>
      <c r="AE875" s="3"/>
    </row>
    <row r="876" spans="1:31" ht="15" x14ac:dyDescent="0.2">
      <c r="A876" s="3" t="s">
        <v>13161</v>
      </c>
      <c r="B876" s="3" t="s">
        <v>40072</v>
      </c>
      <c r="C876" s="4">
        <v>42618.943715277783</v>
      </c>
      <c r="D876" s="3" t="s">
        <v>7639</v>
      </c>
      <c r="E876" s="3" t="s">
        <v>39850</v>
      </c>
      <c r="I876" s="3" t="s">
        <v>40077</v>
      </c>
      <c r="J876" s="3" t="s">
        <v>40076</v>
      </c>
      <c r="V876" s="3" t="s">
        <v>13175</v>
      </c>
      <c r="X876" s="3" t="s">
        <v>40075</v>
      </c>
      <c r="AA876" s="3" t="s">
        <v>39148</v>
      </c>
      <c r="AB876" s="3" t="s">
        <v>7697</v>
      </c>
      <c r="AC876" s="3" t="s">
        <v>40074</v>
      </c>
      <c r="AD876" s="3" t="s">
        <v>40073</v>
      </c>
      <c r="AE876" s="3"/>
    </row>
    <row r="877" spans="1:31" ht="15" x14ac:dyDescent="0.2">
      <c r="A877" s="3" t="s">
        <v>40071</v>
      </c>
      <c r="B877" s="3" t="s">
        <v>40069</v>
      </c>
      <c r="C877" s="4">
        <v>42618.943715277783</v>
      </c>
      <c r="D877" s="3" t="s">
        <v>7639</v>
      </c>
      <c r="E877" s="3"/>
      <c r="F877" s="3" t="s">
        <v>23532</v>
      </c>
      <c r="G877" s="3" t="s">
        <v>39095</v>
      </c>
      <c r="T877" s="3" t="s">
        <v>40070</v>
      </c>
      <c r="AA877" s="3" t="s">
        <v>39093</v>
      </c>
      <c r="AB877" s="3" t="s">
        <v>7656</v>
      </c>
      <c r="AE877" s="3"/>
    </row>
    <row r="878" spans="1:31" ht="15" x14ac:dyDescent="0.2">
      <c r="A878" s="3" t="s">
        <v>20697</v>
      </c>
      <c r="B878" s="3" t="s">
        <v>40065</v>
      </c>
      <c r="C878" s="4">
        <v>42618.943703703713</v>
      </c>
      <c r="D878" s="3" t="s">
        <v>7639</v>
      </c>
      <c r="E878" s="3"/>
      <c r="H878" s="3" t="s">
        <v>40068</v>
      </c>
      <c r="V878" s="3" t="s">
        <v>10689</v>
      </c>
      <c r="X878" s="3" t="s">
        <v>40067</v>
      </c>
      <c r="AA878" s="3" t="s">
        <v>39148</v>
      </c>
      <c r="AB878" s="3" t="s">
        <v>7632</v>
      </c>
      <c r="AC878" s="3" t="s">
        <v>40066</v>
      </c>
      <c r="AE878" s="3"/>
    </row>
    <row r="879" spans="1:31" ht="15" x14ac:dyDescent="0.2">
      <c r="A879" s="3" t="s">
        <v>11752</v>
      </c>
      <c r="B879" s="3" t="s">
        <v>40060</v>
      </c>
      <c r="C879" s="4">
        <v>42618.943703703713</v>
      </c>
      <c r="D879" s="3" t="s">
        <v>7639</v>
      </c>
      <c r="E879" s="3" t="s">
        <v>39850</v>
      </c>
      <c r="I879" s="3" t="s">
        <v>40064</v>
      </c>
      <c r="J879" s="3" t="s">
        <v>40063</v>
      </c>
      <c r="V879" s="3" t="s">
        <v>13065</v>
      </c>
      <c r="W879" s="3" t="s">
        <v>10106</v>
      </c>
      <c r="X879" s="3" t="s">
        <v>40062</v>
      </c>
      <c r="AA879" s="3" t="s">
        <v>39148</v>
      </c>
      <c r="AB879" s="3" t="s">
        <v>7697</v>
      </c>
      <c r="AC879" s="3" t="s">
        <v>36468</v>
      </c>
      <c r="AD879" s="3" t="s">
        <v>40061</v>
      </c>
      <c r="AE879" s="3"/>
    </row>
    <row r="880" spans="1:31" ht="15" x14ac:dyDescent="0.2">
      <c r="A880" s="3" t="s">
        <v>16468</v>
      </c>
      <c r="B880" s="3" t="s">
        <v>40054</v>
      </c>
      <c r="C880" s="4">
        <v>42618.943703703713</v>
      </c>
      <c r="D880" s="3" t="s">
        <v>7639</v>
      </c>
      <c r="E880" s="3" t="s">
        <v>39850</v>
      </c>
      <c r="I880" s="3" t="s">
        <v>40059</v>
      </c>
      <c r="J880" s="3" t="s">
        <v>40058</v>
      </c>
      <c r="V880" s="3" t="s">
        <v>16484</v>
      </c>
      <c r="X880" s="3" t="s">
        <v>40057</v>
      </c>
      <c r="AA880" s="3" t="s">
        <v>39148</v>
      </c>
      <c r="AB880" s="3" t="s">
        <v>7697</v>
      </c>
      <c r="AC880" s="3" t="s">
        <v>40056</v>
      </c>
      <c r="AD880" s="3" t="s">
        <v>40055</v>
      </c>
      <c r="AE880" s="3"/>
    </row>
    <row r="881" spans="1:31" ht="15" x14ac:dyDescent="0.2">
      <c r="A881" s="3" t="s">
        <v>13930</v>
      </c>
      <c r="B881" s="3" t="s">
        <v>40049</v>
      </c>
      <c r="C881" s="4">
        <v>42618.943703703713</v>
      </c>
      <c r="D881" s="3" t="s">
        <v>7639</v>
      </c>
      <c r="E881" s="3" t="s">
        <v>39866</v>
      </c>
      <c r="J881" s="3" t="s">
        <v>40053</v>
      </c>
      <c r="V881" s="3" t="s">
        <v>13944</v>
      </c>
      <c r="X881" s="3" t="s">
        <v>40052</v>
      </c>
      <c r="AA881" s="3" t="s">
        <v>39148</v>
      </c>
      <c r="AB881" s="3" t="s">
        <v>7697</v>
      </c>
      <c r="AC881" s="3" t="s">
        <v>40051</v>
      </c>
      <c r="AD881" s="3" t="s">
        <v>40050</v>
      </c>
      <c r="AE881" s="3"/>
    </row>
    <row r="882" spans="1:31" ht="15" x14ac:dyDescent="0.2">
      <c r="A882" s="3" t="s">
        <v>40048</v>
      </c>
      <c r="B882" s="3" t="s">
        <v>40043</v>
      </c>
      <c r="C882" s="4">
        <v>42618.943703703713</v>
      </c>
      <c r="D882" s="3" t="s">
        <v>7639</v>
      </c>
      <c r="E882" s="3" t="s">
        <v>39850</v>
      </c>
      <c r="I882" s="3" t="s">
        <v>40047</v>
      </c>
      <c r="J882" s="3" t="s">
        <v>40046</v>
      </c>
      <c r="V882" s="3" t="s">
        <v>39056</v>
      </c>
      <c r="X882" s="3" t="s">
        <v>40045</v>
      </c>
      <c r="AA882" s="3" t="s">
        <v>39148</v>
      </c>
      <c r="AB882" s="3" t="s">
        <v>28</v>
      </c>
      <c r="AC882" s="3" t="s">
        <v>39853</v>
      </c>
      <c r="AD882" s="3" t="s">
        <v>40044</v>
      </c>
      <c r="AE882" s="3"/>
    </row>
    <row r="883" spans="1:31" ht="15" x14ac:dyDescent="0.2">
      <c r="A883" s="3" t="s">
        <v>22745</v>
      </c>
      <c r="B883" s="3" t="s">
        <v>40038</v>
      </c>
      <c r="C883" s="4">
        <v>42618.943703703713</v>
      </c>
      <c r="D883" s="3" t="s">
        <v>7639</v>
      </c>
      <c r="E883" s="3" t="s">
        <v>39850</v>
      </c>
      <c r="I883" s="3" t="s">
        <v>40042</v>
      </c>
      <c r="J883" s="3" t="s">
        <v>40041</v>
      </c>
      <c r="V883" s="3" t="s">
        <v>10044</v>
      </c>
      <c r="X883" s="3" t="s">
        <v>40040</v>
      </c>
      <c r="AA883" s="3" t="s">
        <v>39148</v>
      </c>
      <c r="AB883" s="3" t="s">
        <v>28</v>
      </c>
      <c r="AC883" s="3" t="s">
        <v>39537</v>
      </c>
      <c r="AD883" s="3" t="s">
        <v>40039</v>
      </c>
      <c r="AE883" s="3"/>
    </row>
    <row r="884" spans="1:31" ht="15" x14ac:dyDescent="0.2">
      <c r="A884" s="3" t="s">
        <v>28240</v>
      </c>
      <c r="B884" s="3" t="s">
        <v>40033</v>
      </c>
      <c r="C884" s="4">
        <v>42618.943703703713</v>
      </c>
      <c r="D884" s="3" t="s">
        <v>7639</v>
      </c>
      <c r="E884" s="3" t="s">
        <v>39850</v>
      </c>
      <c r="I884" s="3" t="s">
        <v>40037</v>
      </c>
      <c r="J884" s="3" t="s">
        <v>40036</v>
      </c>
      <c r="V884" s="3" t="s">
        <v>18792</v>
      </c>
      <c r="X884" s="3" t="s">
        <v>40035</v>
      </c>
      <c r="AA884" s="3" t="s">
        <v>39148</v>
      </c>
      <c r="AB884" s="3" t="s">
        <v>28</v>
      </c>
      <c r="AC884" s="3" t="s">
        <v>39892</v>
      </c>
      <c r="AD884" s="3" t="s">
        <v>40034</v>
      </c>
      <c r="AE884" s="3"/>
    </row>
    <row r="885" spans="1:31" ht="15" x14ac:dyDescent="0.2">
      <c r="A885" s="3" t="s">
        <v>40032</v>
      </c>
      <c r="B885" s="3" t="s">
        <v>40031</v>
      </c>
      <c r="C885" s="4">
        <v>42618.943703703713</v>
      </c>
      <c r="D885" s="3" t="s">
        <v>7639</v>
      </c>
      <c r="E885" s="3"/>
      <c r="Y885" s="3" t="s">
        <v>11084</v>
      </c>
      <c r="AA885" s="3" t="s">
        <v>5</v>
      </c>
      <c r="AB885" s="3" t="s">
        <v>7697</v>
      </c>
      <c r="AE885" s="3"/>
    </row>
    <row r="886" spans="1:31" ht="15" x14ac:dyDescent="0.2">
      <c r="A886" s="3" t="s">
        <v>40030</v>
      </c>
      <c r="B886" s="3" t="s">
        <v>40024</v>
      </c>
      <c r="C886" s="4">
        <v>42618.943703703713</v>
      </c>
      <c r="D886" s="3" t="s">
        <v>7639</v>
      </c>
      <c r="E886" s="3" t="s">
        <v>39850</v>
      </c>
      <c r="I886" s="3" t="s">
        <v>40029</v>
      </c>
      <c r="J886" s="3" t="s">
        <v>40028</v>
      </c>
      <c r="V886" s="3" t="s">
        <v>9059</v>
      </c>
      <c r="X886" s="3" t="s">
        <v>40027</v>
      </c>
      <c r="AA886" s="3" t="s">
        <v>39148</v>
      </c>
      <c r="AB886" s="3" t="s">
        <v>28</v>
      </c>
      <c r="AC886" s="3" t="s">
        <v>40026</v>
      </c>
      <c r="AD886" s="3" t="s">
        <v>40025</v>
      </c>
      <c r="AE886" s="3"/>
    </row>
    <row r="887" spans="1:31" ht="15" x14ac:dyDescent="0.2">
      <c r="A887" s="3" t="s">
        <v>10846</v>
      </c>
      <c r="B887" s="3" t="s">
        <v>40019</v>
      </c>
      <c r="C887" s="4">
        <v>42618.943703703713</v>
      </c>
      <c r="D887" s="3" t="s">
        <v>7639</v>
      </c>
      <c r="E887" s="3" t="s">
        <v>39850</v>
      </c>
      <c r="J887" s="3" t="s">
        <v>40023</v>
      </c>
      <c r="V887" s="3" t="s">
        <v>10865</v>
      </c>
      <c r="X887" s="3" t="s">
        <v>40022</v>
      </c>
      <c r="AA887" s="3" t="s">
        <v>39148</v>
      </c>
      <c r="AB887" s="3" t="s">
        <v>28</v>
      </c>
      <c r="AC887" s="3" t="s">
        <v>40021</v>
      </c>
      <c r="AD887" s="3" t="s">
        <v>40020</v>
      </c>
      <c r="AE887" s="3"/>
    </row>
    <row r="888" spans="1:31" ht="15" x14ac:dyDescent="0.2">
      <c r="A888" s="3" t="s">
        <v>40018</v>
      </c>
      <c r="B888" s="3" t="s">
        <v>40013</v>
      </c>
      <c r="C888" s="4">
        <v>42618.943703703713</v>
      </c>
      <c r="D888" s="3" t="s">
        <v>7639</v>
      </c>
      <c r="E888" s="3" t="s">
        <v>39872</v>
      </c>
      <c r="J888" s="3" t="s">
        <v>40017</v>
      </c>
      <c r="V888" s="3" t="s">
        <v>39029</v>
      </c>
      <c r="X888" s="3" t="s">
        <v>40016</v>
      </c>
      <c r="AA888" s="3" t="s">
        <v>39148</v>
      </c>
      <c r="AB888" s="3" t="s">
        <v>28</v>
      </c>
      <c r="AC888" s="3" t="s">
        <v>40015</v>
      </c>
      <c r="AD888" s="3" t="s">
        <v>40014</v>
      </c>
      <c r="AE888" s="3"/>
    </row>
    <row r="889" spans="1:31" ht="15" x14ac:dyDescent="0.2">
      <c r="A889" s="3" t="s">
        <v>19453</v>
      </c>
      <c r="B889" s="3" t="s">
        <v>40008</v>
      </c>
      <c r="C889" s="4">
        <v>42618.943703703713</v>
      </c>
      <c r="D889" s="3" t="s">
        <v>7639</v>
      </c>
      <c r="E889" s="3" t="s">
        <v>39850</v>
      </c>
      <c r="I889" s="3" t="s">
        <v>40012</v>
      </c>
      <c r="J889" s="3" t="s">
        <v>40011</v>
      </c>
      <c r="V889" s="3" t="s">
        <v>15454</v>
      </c>
      <c r="X889" s="3" t="s">
        <v>40010</v>
      </c>
      <c r="AA889" s="3" t="s">
        <v>39148</v>
      </c>
      <c r="AB889" s="3" t="s">
        <v>28</v>
      </c>
      <c r="AC889" s="3" t="s">
        <v>507</v>
      </c>
      <c r="AD889" s="3" t="s">
        <v>40009</v>
      </c>
      <c r="AE889" s="3"/>
    </row>
    <row r="890" spans="1:31" ht="15" x14ac:dyDescent="0.2">
      <c r="A890" s="3" t="s">
        <v>40007</v>
      </c>
      <c r="B890" s="3" t="s">
        <v>40002</v>
      </c>
      <c r="C890" s="4">
        <v>42618.943703703713</v>
      </c>
      <c r="D890" s="3" t="s">
        <v>7639</v>
      </c>
      <c r="E890" s="3" t="s">
        <v>39850</v>
      </c>
      <c r="I890" s="3" t="s">
        <v>40006</v>
      </c>
      <c r="J890" s="3" t="s">
        <v>40005</v>
      </c>
      <c r="V890" s="3" t="s">
        <v>39030</v>
      </c>
      <c r="X890" s="3" t="s">
        <v>40004</v>
      </c>
      <c r="AA890" s="3" t="s">
        <v>39148</v>
      </c>
      <c r="AB890" s="3" t="s">
        <v>28</v>
      </c>
      <c r="AC890" s="3" t="s">
        <v>39938</v>
      </c>
      <c r="AD890" s="3" t="s">
        <v>40003</v>
      </c>
      <c r="AE890" s="3"/>
    </row>
    <row r="891" spans="1:31" ht="15" x14ac:dyDescent="0.2">
      <c r="A891" s="3" t="s">
        <v>40001</v>
      </c>
      <c r="B891" s="3" t="s">
        <v>39996</v>
      </c>
      <c r="C891" s="4">
        <v>42618.943692129629</v>
      </c>
      <c r="D891" s="3" t="s">
        <v>7639</v>
      </c>
      <c r="E891" s="3" t="s">
        <v>39850</v>
      </c>
      <c r="I891" s="3" t="s">
        <v>40000</v>
      </c>
      <c r="J891" s="3" t="s">
        <v>39999</v>
      </c>
      <c r="V891" s="3" t="s">
        <v>39037</v>
      </c>
      <c r="X891" s="3" t="s">
        <v>39998</v>
      </c>
      <c r="AA891" s="3" t="s">
        <v>39148</v>
      </c>
      <c r="AB891" s="3" t="s">
        <v>28</v>
      </c>
      <c r="AC891" s="3" t="s">
        <v>39464</v>
      </c>
      <c r="AD891" s="3" t="s">
        <v>39997</v>
      </c>
      <c r="AE891" s="3"/>
    </row>
    <row r="892" spans="1:31" ht="15" x14ac:dyDescent="0.2">
      <c r="A892" s="3" t="s">
        <v>39995</v>
      </c>
      <c r="B892" s="3" t="s">
        <v>39989</v>
      </c>
      <c r="C892" s="4">
        <v>42618.943692129629</v>
      </c>
      <c r="D892" s="3" t="s">
        <v>7639</v>
      </c>
      <c r="E892" s="3" t="s">
        <v>39850</v>
      </c>
      <c r="I892" s="3" t="s">
        <v>39994</v>
      </c>
      <c r="J892" s="3" t="s">
        <v>39993</v>
      </c>
      <c r="V892" s="3" t="s">
        <v>39057</v>
      </c>
      <c r="X892" s="3" t="s">
        <v>39992</v>
      </c>
      <c r="AA892" s="3" t="s">
        <v>39148</v>
      </c>
      <c r="AB892" s="3" t="s">
        <v>28</v>
      </c>
      <c r="AC892" s="3" t="s">
        <v>39991</v>
      </c>
      <c r="AD892" s="3" t="s">
        <v>39990</v>
      </c>
      <c r="AE892" s="3"/>
    </row>
    <row r="893" spans="1:31" ht="15" x14ac:dyDescent="0.2">
      <c r="A893" s="3" t="s">
        <v>19031</v>
      </c>
      <c r="B893" s="3" t="s">
        <v>39984</v>
      </c>
      <c r="C893" s="4">
        <v>42618.943692129629</v>
      </c>
      <c r="D893" s="3" t="s">
        <v>7639</v>
      </c>
      <c r="E893" s="3" t="s">
        <v>39866</v>
      </c>
      <c r="J893" s="3" t="s">
        <v>39988</v>
      </c>
      <c r="V893" s="3" t="s">
        <v>19047</v>
      </c>
      <c r="X893" s="3" t="s">
        <v>39987</v>
      </c>
      <c r="AA893" s="3" t="s">
        <v>39148</v>
      </c>
      <c r="AB893" s="3" t="s">
        <v>7697</v>
      </c>
      <c r="AC893" s="3" t="s">
        <v>39986</v>
      </c>
      <c r="AD893" s="3" t="s">
        <v>39985</v>
      </c>
      <c r="AE893" s="3"/>
    </row>
    <row r="894" spans="1:31" ht="15" x14ac:dyDescent="0.2">
      <c r="A894" s="3" t="s">
        <v>11687</v>
      </c>
      <c r="B894" s="3" t="s">
        <v>39978</v>
      </c>
      <c r="C894" s="4">
        <v>42618.943692129629</v>
      </c>
      <c r="D894" s="3" t="s">
        <v>7639</v>
      </c>
      <c r="E894" s="3" t="s">
        <v>39850</v>
      </c>
      <c r="I894" s="3" t="s">
        <v>39983</v>
      </c>
      <c r="J894" s="3" t="s">
        <v>39982</v>
      </c>
      <c r="V894" s="3" t="s">
        <v>11702</v>
      </c>
      <c r="X894" s="3" t="s">
        <v>39981</v>
      </c>
      <c r="AA894" s="3" t="s">
        <v>39148</v>
      </c>
      <c r="AB894" s="3" t="s">
        <v>7697</v>
      </c>
      <c r="AC894" s="3" t="s">
        <v>39980</v>
      </c>
      <c r="AD894" s="3" t="s">
        <v>39979</v>
      </c>
      <c r="AE894" s="3"/>
    </row>
    <row r="895" spans="1:31" ht="15" x14ac:dyDescent="0.2">
      <c r="A895" s="3" t="s">
        <v>21340</v>
      </c>
      <c r="B895" s="3" t="s">
        <v>39972</v>
      </c>
      <c r="C895" s="4">
        <v>42618.943692129629</v>
      </c>
      <c r="D895" s="3" t="s">
        <v>7639</v>
      </c>
      <c r="E895" s="3" t="s">
        <v>39850</v>
      </c>
      <c r="I895" s="3" t="s">
        <v>39977</v>
      </c>
      <c r="J895" s="3" t="s">
        <v>39976</v>
      </c>
      <c r="V895" s="3" t="s">
        <v>16522</v>
      </c>
      <c r="W895" s="3" t="s">
        <v>21995</v>
      </c>
      <c r="X895" s="3" t="s">
        <v>39975</v>
      </c>
      <c r="AA895" s="3" t="s">
        <v>39148</v>
      </c>
      <c r="AB895" s="3" t="s">
        <v>7697</v>
      </c>
      <c r="AC895" s="3" t="s">
        <v>39974</v>
      </c>
      <c r="AD895" s="3" t="s">
        <v>39973</v>
      </c>
      <c r="AE895" s="3"/>
    </row>
    <row r="896" spans="1:31" ht="15" x14ac:dyDescent="0.2">
      <c r="A896" s="3" t="s">
        <v>11730</v>
      </c>
      <c r="B896" s="3" t="s">
        <v>39966</v>
      </c>
      <c r="C896" s="4">
        <v>42618.943692129629</v>
      </c>
      <c r="D896" s="3" t="s">
        <v>7639</v>
      </c>
      <c r="E896" s="3" t="s">
        <v>39850</v>
      </c>
      <c r="I896" s="3" t="s">
        <v>39971</v>
      </c>
      <c r="J896" s="3" t="s">
        <v>39970</v>
      </c>
      <c r="V896" s="3" t="s">
        <v>11745</v>
      </c>
      <c r="X896" s="3" t="s">
        <v>39969</v>
      </c>
      <c r="AA896" s="3" t="s">
        <v>39148</v>
      </c>
      <c r="AB896" s="3" t="s">
        <v>7697</v>
      </c>
      <c r="AC896" s="3" t="s">
        <v>39968</v>
      </c>
      <c r="AD896" s="3" t="s">
        <v>39967</v>
      </c>
      <c r="AE896" s="3"/>
    </row>
    <row r="897" spans="1:31" ht="15" x14ac:dyDescent="0.2">
      <c r="A897" s="3" t="s">
        <v>30783</v>
      </c>
      <c r="B897" s="3" t="s">
        <v>39960</v>
      </c>
      <c r="C897" s="4">
        <v>42618.943692129629</v>
      </c>
      <c r="D897" s="3" t="s">
        <v>7639</v>
      </c>
      <c r="E897" s="3" t="s">
        <v>39850</v>
      </c>
      <c r="I897" s="3" t="s">
        <v>39965</v>
      </c>
      <c r="J897" s="3" t="s">
        <v>39964</v>
      </c>
      <c r="V897" s="3" t="s">
        <v>21258</v>
      </c>
      <c r="X897" s="3" t="s">
        <v>39963</v>
      </c>
      <c r="AA897" s="3" t="s">
        <v>39148</v>
      </c>
      <c r="AB897" s="3" t="s">
        <v>7697</v>
      </c>
      <c r="AC897" s="3" t="s">
        <v>39962</v>
      </c>
      <c r="AD897" s="3" t="s">
        <v>39961</v>
      </c>
      <c r="AE897" s="3"/>
    </row>
    <row r="898" spans="1:31" ht="15" x14ac:dyDescent="0.2">
      <c r="A898" s="3" t="s">
        <v>18891</v>
      </c>
      <c r="B898" s="3" t="s">
        <v>39954</v>
      </c>
      <c r="C898" s="4">
        <v>42618.943692129629</v>
      </c>
      <c r="D898" s="3" t="s">
        <v>7639</v>
      </c>
      <c r="E898" s="3" t="s">
        <v>39850</v>
      </c>
      <c r="I898" s="3" t="s">
        <v>39959</v>
      </c>
      <c r="J898" s="3" t="s">
        <v>39958</v>
      </c>
      <c r="X898" s="3" t="s">
        <v>39957</v>
      </c>
      <c r="AA898" s="3" t="s">
        <v>39148</v>
      </c>
      <c r="AB898" s="3" t="s">
        <v>7697</v>
      </c>
      <c r="AC898" s="3" t="s">
        <v>39956</v>
      </c>
      <c r="AD898" s="3" t="s">
        <v>39955</v>
      </c>
      <c r="AE898" s="3"/>
    </row>
    <row r="899" spans="1:31" ht="15" x14ac:dyDescent="0.2">
      <c r="A899" s="3" t="s">
        <v>39953</v>
      </c>
      <c r="B899" s="3" t="s">
        <v>39948</v>
      </c>
      <c r="C899" s="4">
        <v>42618.943692129629</v>
      </c>
      <c r="D899" s="3" t="s">
        <v>7639</v>
      </c>
      <c r="E899" s="3" t="s">
        <v>39850</v>
      </c>
      <c r="I899" s="3" t="s">
        <v>39952</v>
      </c>
      <c r="J899" s="3" t="s">
        <v>39951</v>
      </c>
      <c r="X899" s="3" t="s">
        <v>39950</v>
      </c>
      <c r="AA899" s="3" t="s">
        <v>39148</v>
      </c>
      <c r="AB899" s="3" t="s">
        <v>7697</v>
      </c>
      <c r="AC899" s="3" t="s">
        <v>507</v>
      </c>
      <c r="AD899" s="3" t="s">
        <v>39949</v>
      </c>
      <c r="AE899" s="3"/>
    </row>
    <row r="900" spans="1:31" ht="15" x14ac:dyDescent="0.2">
      <c r="A900" s="3" t="s">
        <v>11390</v>
      </c>
      <c r="B900" s="3" t="s">
        <v>39942</v>
      </c>
      <c r="C900" s="4">
        <v>42618.943692129629</v>
      </c>
      <c r="D900" s="3" t="s">
        <v>7639</v>
      </c>
      <c r="E900" s="3" t="s">
        <v>39850</v>
      </c>
      <c r="I900" s="3" t="s">
        <v>39947</v>
      </c>
      <c r="J900" s="3" t="s">
        <v>39946</v>
      </c>
      <c r="V900" s="3" t="s">
        <v>14908</v>
      </c>
      <c r="W900" s="3" t="s">
        <v>8046</v>
      </c>
      <c r="X900" s="3" t="s">
        <v>39945</v>
      </c>
      <c r="AA900" s="3" t="s">
        <v>39148</v>
      </c>
      <c r="AB900" s="3" t="s">
        <v>7697</v>
      </c>
      <c r="AC900" s="3" t="s">
        <v>39944</v>
      </c>
      <c r="AD900" s="3" t="s">
        <v>39943</v>
      </c>
      <c r="AE900" s="3"/>
    </row>
    <row r="901" spans="1:31" ht="15" x14ac:dyDescent="0.2">
      <c r="A901" s="3" t="s">
        <v>22900</v>
      </c>
      <c r="B901" s="3" t="s">
        <v>39936</v>
      </c>
      <c r="C901" s="4">
        <v>42618.943692129629</v>
      </c>
      <c r="D901" s="3" t="s">
        <v>7639</v>
      </c>
      <c r="E901" s="3" t="s">
        <v>39850</v>
      </c>
      <c r="I901" s="3" t="s">
        <v>39941</v>
      </c>
      <c r="J901" s="3" t="s">
        <v>39940</v>
      </c>
      <c r="V901" s="3" t="s">
        <v>15628</v>
      </c>
      <c r="W901" s="3" t="s">
        <v>22916</v>
      </c>
      <c r="X901" s="3" t="s">
        <v>39939</v>
      </c>
      <c r="AA901" s="3" t="s">
        <v>39148</v>
      </c>
      <c r="AB901" s="3" t="s">
        <v>7697</v>
      </c>
      <c r="AC901" s="3" t="s">
        <v>39938</v>
      </c>
      <c r="AD901" s="3" t="s">
        <v>39937</v>
      </c>
      <c r="AE901" s="3"/>
    </row>
    <row r="902" spans="1:31" ht="15" x14ac:dyDescent="0.2">
      <c r="A902" s="3" t="s">
        <v>30360</v>
      </c>
      <c r="B902" s="3" t="s">
        <v>39931</v>
      </c>
      <c r="C902" s="4">
        <v>42618.943692129629</v>
      </c>
      <c r="D902" s="3" t="s">
        <v>7639</v>
      </c>
      <c r="E902" s="3" t="s">
        <v>39850</v>
      </c>
      <c r="I902" s="3" t="s">
        <v>39935</v>
      </c>
      <c r="J902" s="3" t="s">
        <v>39934</v>
      </c>
      <c r="V902" s="3" t="s">
        <v>26037</v>
      </c>
      <c r="X902" s="3" t="s">
        <v>39933</v>
      </c>
      <c r="AA902" s="3" t="s">
        <v>39148</v>
      </c>
      <c r="AB902" s="3" t="s">
        <v>7697</v>
      </c>
      <c r="AC902" s="3" t="s">
        <v>39464</v>
      </c>
      <c r="AD902" s="3" t="s">
        <v>39932</v>
      </c>
      <c r="AE902" s="3"/>
    </row>
    <row r="903" spans="1:31" ht="15" x14ac:dyDescent="0.2">
      <c r="A903" s="3" t="s">
        <v>39930</v>
      </c>
      <c r="B903" s="3" t="s">
        <v>39925</v>
      </c>
      <c r="C903" s="4">
        <v>42618.943692129629</v>
      </c>
      <c r="D903" s="3" t="s">
        <v>7639</v>
      </c>
      <c r="E903" s="3" t="s">
        <v>39850</v>
      </c>
      <c r="J903" s="3" t="s">
        <v>39929</v>
      </c>
      <c r="V903" s="3" t="s">
        <v>8589</v>
      </c>
      <c r="X903" s="3" t="s">
        <v>39928</v>
      </c>
      <c r="AA903" s="3" t="s">
        <v>39148</v>
      </c>
      <c r="AB903" s="3" t="s">
        <v>28</v>
      </c>
      <c r="AC903" s="3" t="s">
        <v>39927</v>
      </c>
      <c r="AD903" s="3" t="s">
        <v>39926</v>
      </c>
      <c r="AE903" s="3"/>
    </row>
    <row r="904" spans="1:31" ht="15" x14ac:dyDescent="0.2">
      <c r="A904" s="3" t="s">
        <v>20370</v>
      </c>
      <c r="B904" s="3" t="s">
        <v>39920</v>
      </c>
      <c r="C904" s="4">
        <v>42618.943692129629</v>
      </c>
      <c r="D904" s="3" t="s">
        <v>7639</v>
      </c>
      <c r="E904" s="3" t="s">
        <v>39850</v>
      </c>
      <c r="I904" s="3" t="s">
        <v>39924</v>
      </c>
      <c r="J904" s="3" t="s">
        <v>39923</v>
      </c>
      <c r="V904" s="3" t="s">
        <v>39063</v>
      </c>
      <c r="X904" s="3" t="s">
        <v>39922</v>
      </c>
      <c r="AA904" s="3" t="s">
        <v>39148</v>
      </c>
      <c r="AB904" s="3" t="s">
        <v>28</v>
      </c>
      <c r="AC904" s="3" t="s">
        <v>36371</v>
      </c>
      <c r="AD904" s="3" t="s">
        <v>39921</v>
      </c>
      <c r="AE904" s="3"/>
    </row>
    <row r="905" spans="1:31" ht="15" x14ac:dyDescent="0.2">
      <c r="A905" s="3" t="s">
        <v>12478</v>
      </c>
      <c r="B905" s="3" t="s">
        <v>39914</v>
      </c>
      <c r="C905" s="4">
        <v>42618.943680555552</v>
      </c>
      <c r="D905" s="3" t="s">
        <v>7639</v>
      </c>
      <c r="E905" s="3" t="s">
        <v>39850</v>
      </c>
      <c r="I905" s="3" t="s">
        <v>39919</v>
      </c>
      <c r="J905" s="3" t="s">
        <v>39918</v>
      </c>
      <c r="V905" s="3" t="s">
        <v>14223</v>
      </c>
      <c r="W905" s="3" t="s">
        <v>12491</v>
      </c>
      <c r="X905" s="3" t="s">
        <v>39917</v>
      </c>
      <c r="AA905" s="3" t="s">
        <v>39148</v>
      </c>
      <c r="AB905" s="3" t="s">
        <v>7697</v>
      </c>
      <c r="AC905" s="3" t="s">
        <v>39916</v>
      </c>
      <c r="AD905" s="3" t="s">
        <v>39915</v>
      </c>
      <c r="AE905" s="3"/>
    </row>
    <row r="906" spans="1:31" ht="15" x14ac:dyDescent="0.2">
      <c r="A906" s="3" t="s">
        <v>12147</v>
      </c>
      <c r="B906" s="3" t="s">
        <v>39909</v>
      </c>
      <c r="C906" s="4">
        <v>42618.943680555552</v>
      </c>
      <c r="D906" s="3" t="s">
        <v>7639</v>
      </c>
      <c r="E906" s="3" t="s">
        <v>39850</v>
      </c>
      <c r="I906" s="3" t="s">
        <v>39913</v>
      </c>
      <c r="J906" s="3" t="s">
        <v>39912</v>
      </c>
      <c r="V906" s="3" t="s">
        <v>12162</v>
      </c>
      <c r="X906" s="3" t="s">
        <v>39911</v>
      </c>
      <c r="AA906" s="3" t="s">
        <v>39148</v>
      </c>
      <c r="AB906" s="3" t="s">
        <v>7697</v>
      </c>
      <c r="AC906" s="3" t="s">
        <v>36440</v>
      </c>
      <c r="AD906" s="3" t="s">
        <v>39910</v>
      </c>
      <c r="AE906" s="3"/>
    </row>
    <row r="907" spans="1:31" ht="15" x14ac:dyDescent="0.2">
      <c r="A907" s="3" t="s">
        <v>8127</v>
      </c>
      <c r="B907" s="3" t="s">
        <v>39905</v>
      </c>
      <c r="C907" s="4">
        <v>42618.943680555552</v>
      </c>
      <c r="D907" s="3" t="s">
        <v>7639</v>
      </c>
      <c r="E907" s="3"/>
      <c r="H907" s="3" t="s">
        <v>39908</v>
      </c>
      <c r="V907" s="3" t="s">
        <v>8143</v>
      </c>
      <c r="X907" s="3" t="s">
        <v>39907</v>
      </c>
      <c r="AA907" s="3" t="s">
        <v>39148</v>
      </c>
      <c r="AB907" s="3" t="s">
        <v>7632</v>
      </c>
      <c r="AC907" s="3" t="s">
        <v>39906</v>
      </c>
      <c r="AE907" s="3"/>
    </row>
    <row r="908" spans="1:31" ht="15" x14ac:dyDescent="0.2">
      <c r="A908" s="3" t="s">
        <v>11472</v>
      </c>
      <c r="B908" s="3" t="s">
        <v>39899</v>
      </c>
      <c r="C908" s="4">
        <v>42618.943680555552</v>
      </c>
      <c r="D908" s="3" t="s">
        <v>7639</v>
      </c>
      <c r="E908" s="3" t="s">
        <v>39850</v>
      </c>
      <c r="I908" s="3" t="s">
        <v>39904</v>
      </c>
      <c r="J908" s="3" t="s">
        <v>39903</v>
      </c>
      <c r="V908" s="3" t="s">
        <v>11486</v>
      </c>
      <c r="W908" s="3" t="s">
        <v>10405</v>
      </c>
      <c r="X908" s="3" t="s">
        <v>39902</v>
      </c>
      <c r="AA908" s="3" t="s">
        <v>39148</v>
      </c>
      <c r="AB908" s="3" t="s">
        <v>7697</v>
      </c>
      <c r="AC908" s="3" t="s">
        <v>39901</v>
      </c>
      <c r="AD908" s="3" t="s">
        <v>39900</v>
      </c>
      <c r="AE908" s="3"/>
    </row>
    <row r="909" spans="1:31" ht="15" x14ac:dyDescent="0.2">
      <c r="A909" s="3" t="s">
        <v>9875</v>
      </c>
      <c r="B909" s="3" t="s">
        <v>39896</v>
      </c>
      <c r="C909" s="4">
        <v>42618.943680555552</v>
      </c>
      <c r="D909" s="3" t="s">
        <v>7639</v>
      </c>
      <c r="E909" s="3"/>
      <c r="Z909" s="3" t="s">
        <v>39898</v>
      </c>
      <c r="AA909" s="3" t="s">
        <v>39224</v>
      </c>
      <c r="AB909" s="3" t="s">
        <v>7632</v>
      </c>
      <c r="AC909" s="3" t="s">
        <v>39897</v>
      </c>
      <c r="AE909" s="3"/>
    </row>
    <row r="910" spans="1:31" ht="15" x14ac:dyDescent="0.2">
      <c r="A910" s="3" t="s">
        <v>14801</v>
      </c>
      <c r="B910" s="3" t="s">
        <v>39890</v>
      </c>
      <c r="C910" s="4">
        <v>42618.943680555552</v>
      </c>
      <c r="D910" s="3" t="s">
        <v>7639</v>
      </c>
      <c r="E910" s="3" t="s">
        <v>39850</v>
      </c>
      <c r="I910" s="3" t="s">
        <v>39895</v>
      </c>
      <c r="J910" s="3" t="s">
        <v>39894</v>
      </c>
      <c r="V910" s="3" t="s">
        <v>15277</v>
      </c>
      <c r="W910" s="3" t="s">
        <v>7726</v>
      </c>
      <c r="X910" s="3" t="s">
        <v>39893</v>
      </c>
      <c r="AA910" s="3" t="s">
        <v>39148</v>
      </c>
      <c r="AB910" s="3" t="s">
        <v>7697</v>
      </c>
      <c r="AC910" s="3" t="s">
        <v>39892</v>
      </c>
      <c r="AD910" s="3" t="s">
        <v>39891</v>
      </c>
      <c r="AE910" s="3"/>
    </row>
    <row r="911" spans="1:31" ht="15" x14ac:dyDescent="0.2">
      <c r="A911" s="3" t="s">
        <v>12379</v>
      </c>
      <c r="B911" s="3" t="s">
        <v>39885</v>
      </c>
      <c r="C911" s="4">
        <v>42618.943680555552</v>
      </c>
      <c r="D911" s="3" t="s">
        <v>7639</v>
      </c>
      <c r="E911" s="3" t="s">
        <v>39850</v>
      </c>
      <c r="J911" s="3" t="s">
        <v>39889</v>
      </c>
      <c r="V911" s="3" t="s">
        <v>13973</v>
      </c>
      <c r="X911" s="3" t="s">
        <v>39888</v>
      </c>
      <c r="AA911" s="3" t="s">
        <v>39148</v>
      </c>
      <c r="AB911" s="3" t="s">
        <v>7697</v>
      </c>
      <c r="AC911" s="3" t="s">
        <v>39887</v>
      </c>
      <c r="AD911" s="3" t="s">
        <v>39886</v>
      </c>
      <c r="AE911" s="3"/>
    </row>
    <row r="912" spans="1:31" ht="15" x14ac:dyDescent="0.2">
      <c r="A912" s="3" t="s">
        <v>22437</v>
      </c>
      <c r="B912" s="3" t="s">
        <v>39880</v>
      </c>
      <c r="C912" s="4">
        <v>42618.943680555552</v>
      </c>
      <c r="D912" s="3" t="s">
        <v>7639</v>
      </c>
      <c r="E912" s="3" t="s">
        <v>39850</v>
      </c>
      <c r="J912" s="3" t="s">
        <v>39884</v>
      </c>
      <c r="V912" s="3" t="s">
        <v>12830</v>
      </c>
      <c r="W912" s="3" t="s">
        <v>39041</v>
      </c>
      <c r="X912" s="3" t="s">
        <v>39883</v>
      </c>
      <c r="AA912" s="3" t="s">
        <v>39148</v>
      </c>
      <c r="AB912" s="3" t="s">
        <v>28</v>
      </c>
      <c r="AC912" s="3" t="s">
        <v>39882</v>
      </c>
      <c r="AD912" s="3" t="s">
        <v>39881</v>
      </c>
      <c r="AE912" s="3"/>
    </row>
    <row r="913" spans="1:31" ht="15" x14ac:dyDescent="0.2">
      <c r="A913" s="3" t="s">
        <v>39879</v>
      </c>
      <c r="B913" s="3" t="s">
        <v>39874</v>
      </c>
      <c r="C913" s="4">
        <v>42618.943680555552</v>
      </c>
      <c r="D913" s="3" t="s">
        <v>7639</v>
      </c>
      <c r="E913" s="3" t="s">
        <v>39850</v>
      </c>
      <c r="J913" s="3" t="s">
        <v>39878</v>
      </c>
      <c r="V913" s="3" t="s">
        <v>20829</v>
      </c>
      <c r="X913" s="3" t="s">
        <v>39877</v>
      </c>
      <c r="AA913" s="3" t="s">
        <v>39148</v>
      </c>
      <c r="AB913" s="3" t="s">
        <v>28</v>
      </c>
      <c r="AC913" s="3" t="s">
        <v>39876</v>
      </c>
      <c r="AD913" s="3" t="s">
        <v>39875</v>
      </c>
      <c r="AE913" s="3"/>
    </row>
    <row r="914" spans="1:31" ht="15" x14ac:dyDescent="0.2">
      <c r="A914" s="3" t="s">
        <v>39873</v>
      </c>
      <c r="B914" s="3" t="s">
        <v>39867</v>
      </c>
      <c r="C914" s="4">
        <v>42618.943680555552</v>
      </c>
      <c r="D914" s="3" t="s">
        <v>7639</v>
      </c>
      <c r="E914" s="3" t="s">
        <v>39872</v>
      </c>
      <c r="J914" s="3" t="s">
        <v>39871</v>
      </c>
      <c r="X914" s="3" t="s">
        <v>39870</v>
      </c>
      <c r="AA914" s="3" t="s">
        <v>39148</v>
      </c>
      <c r="AB914" s="3" t="s">
        <v>28</v>
      </c>
      <c r="AC914" s="3" t="s">
        <v>39869</v>
      </c>
      <c r="AD914" s="3" t="s">
        <v>39868</v>
      </c>
      <c r="AE914" s="3"/>
    </row>
    <row r="915" spans="1:31" ht="15" x14ac:dyDescent="0.2">
      <c r="A915" s="3" t="s">
        <v>29714</v>
      </c>
      <c r="B915" s="3" t="s">
        <v>39861</v>
      </c>
      <c r="C915" s="4">
        <v>42618.943680555552</v>
      </c>
      <c r="D915" s="3" t="s">
        <v>7639</v>
      </c>
      <c r="E915" s="3" t="s">
        <v>39866</v>
      </c>
      <c r="J915" s="3" t="s">
        <v>39865</v>
      </c>
      <c r="V915" s="3" t="s">
        <v>12749</v>
      </c>
      <c r="X915" s="3" t="s">
        <v>39864</v>
      </c>
      <c r="AA915" s="3" t="s">
        <v>39148</v>
      </c>
      <c r="AB915" s="3" t="s">
        <v>7697</v>
      </c>
      <c r="AC915" s="3" t="s">
        <v>39863</v>
      </c>
      <c r="AD915" s="3" t="s">
        <v>39862</v>
      </c>
      <c r="AE915" s="3"/>
    </row>
    <row r="916" spans="1:31" ht="15" x14ac:dyDescent="0.2">
      <c r="A916" s="3" t="s">
        <v>19409</v>
      </c>
      <c r="B916" s="3" t="s">
        <v>39857</v>
      </c>
      <c r="C916" s="4">
        <v>42618.943680555552</v>
      </c>
      <c r="D916" s="3" t="s">
        <v>7639</v>
      </c>
      <c r="E916" s="3"/>
      <c r="H916" s="3" t="s">
        <v>39860</v>
      </c>
      <c r="V916" s="3" t="s">
        <v>19015</v>
      </c>
      <c r="X916" s="3" t="s">
        <v>39859</v>
      </c>
      <c r="AA916" s="3" t="s">
        <v>39148</v>
      </c>
      <c r="AB916" s="3" t="s">
        <v>7632</v>
      </c>
      <c r="AC916" s="3" t="s">
        <v>39858</v>
      </c>
      <c r="AE916" s="3"/>
    </row>
    <row r="917" spans="1:31" ht="15" x14ac:dyDescent="0.2">
      <c r="A917" s="3" t="s">
        <v>10762</v>
      </c>
      <c r="B917" s="3" t="s">
        <v>39851</v>
      </c>
      <c r="C917" s="4">
        <v>42618.943680555552</v>
      </c>
      <c r="D917" s="3" t="s">
        <v>7639</v>
      </c>
      <c r="E917" s="3" t="s">
        <v>39850</v>
      </c>
      <c r="I917" s="3" t="s">
        <v>39856</v>
      </c>
      <c r="J917" s="3" t="s">
        <v>39855</v>
      </c>
      <c r="V917" s="3" t="s">
        <v>12576</v>
      </c>
      <c r="W917" s="3" t="s">
        <v>10776</v>
      </c>
      <c r="X917" s="3" t="s">
        <v>39854</v>
      </c>
      <c r="AA917" s="3" t="s">
        <v>39148</v>
      </c>
      <c r="AB917" s="3" t="s">
        <v>7697</v>
      </c>
      <c r="AC917" s="3" t="s">
        <v>39853</v>
      </c>
      <c r="AD917" s="3" t="s">
        <v>39852</v>
      </c>
      <c r="AE917" s="3"/>
    </row>
    <row r="918" spans="1:31" ht="15" x14ac:dyDescent="0.2">
      <c r="A918" s="3" t="s">
        <v>28552</v>
      </c>
      <c r="B918" s="3" t="s">
        <v>39844</v>
      </c>
      <c r="C918" s="4">
        <v>42618.943680555552</v>
      </c>
      <c r="D918" s="3" t="s">
        <v>7639</v>
      </c>
      <c r="E918" s="3" t="s">
        <v>39850</v>
      </c>
      <c r="I918" s="3" t="s">
        <v>39849</v>
      </c>
      <c r="J918" s="3" t="s">
        <v>39848</v>
      </c>
      <c r="V918" s="3" t="s">
        <v>20910</v>
      </c>
      <c r="W918" s="3" t="s">
        <v>7946</v>
      </c>
      <c r="X918" s="3" t="s">
        <v>39847</v>
      </c>
      <c r="AA918" s="3" t="s">
        <v>39148</v>
      </c>
      <c r="AB918" s="3" t="s">
        <v>7697</v>
      </c>
      <c r="AC918" s="3" t="s">
        <v>39846</v>
      </c>
      <c r="AD918" s="3" t="s">
        <v>39845</v>
      </c>
      <c r="AE918" s="3"/>
    </row>
    <row r="919" spans="1:31" ht="15" x14ac:dyDescent="0.2">
      <c r="A919" s="3" t="s">
        <v>17214</v>
      </c>
      <c r="B919" s="3" t="s">
        <v>39841</v>
      </c>
      <c r="C919" s="4">
        <v>42618.943668981483</v>
      </c>
      <c r="D919" s="3" t="s">
        <v>7639</v>
      </c>
      <c r="E919" s="3"/>
      <c r="H919" s="3" t="s">
        <v>39843</v>
      </c>
      <c r="V919" s="3" t="s">
        <v>8109</v>
      </c>
      <c r="X919" s="3" t="s">
        <v>39842</v>
      </c>
      <c r="AA919" s="3" t="s">
        <v>39148</v>
      </c>
      <c r="AB919" s="3" t="s">
        <v>7632</v>
      </c>
      <c r="AC919" s="3" t="s">
        <v>36337</v>
      </c>
      <c r="AE919" s="3"/>
    </row>
    <row r="920" spans="1:31" ht="15" x14ac:dyDescent="0.2">
      <c r="A920" s="3" t="s">
        <v>25747</v>
      </c>
      <c r="B920" s="3" t="s">
        <v>39840</v>
      </c>
      <c r="C920" s="4">
        <v>42618.943668981483</v>
      </c>
      <c r="D920" s="3" t="s">
        <v>7639</v>
      </c>
      <c r="E920" s="3"/>
      <c r="G920" s="3" t="s">
        <v>8019</v>
      </c>
      <c r="Y920" s="3" t="s">
        <v>25748</v>
      </c>
      <c r="AA920" s="3" t="s">
        <v>39119</v>
      </c>
      <c r="AB920" s="3" t="s">
        <v>8326</v>
      </c>
      <c r="AE920" s="3"/>
    </row>
    <row r="921" spans="1:31" ht="15" x14ac:dyDescent="0.2">
      <c r="A921" s="3" t="s">
        <v>39839</v>
      </c>
      <c r="B921" s="3" t="s">
        <v>39838</v>
      </c>
      <c r="C921" s="4">
        <v>42618.943668981483</v>
      </c>
      <c r="D921" s="3" t="s">
        <v>7639</v>
      </c>
      <c r="E921" s="3"/>
      <c r="Z921" s="3" t="s">
        <v>14744</v>
      </c>
      <c r="AA921" s="3" t="s">
        <v>5</v>
      </c>
      <c r="AB921" s="3" t="s">
        <v>7632</v>
      </c>
      <c r="AE921" s="3"/>
    </row>
    <row r="922" spans="1:31" ht="15" x14ac:dyDescent="0.2">
      <c r="A922" s="3" t="s">
        <v>8175</v>
      </c>
      <c r="B922" s="3" t="s">
        <v>39834</v>
      </c>
      <c r="C922" s="4">
        <v>42618.943668981483</v>
      </c>
      <c r="D922" s="3" t="s">
        <v>7639</v>
      </c>
      <c r="E922" s="3"/>
      <c r="H922" s="3" t="s">
        <v>39837</v>
      </c>
      <c r="V922" s="3" t="s">
        <v>8193</v>
      </c>
      <c r="X922" s="3" t="s">
        <v>39836</v>
      </c>
      <c r="AA922" s="3" t="s">
        <v>39148</v>
      </c>
      <c r="AB922" s="3" t="s">
        <v>7632</v>
      </c>
      <c r="AC922" s="3" t="s">
        <v>39835</v>
      </c>
      <c r="AE922" s="3"/>
    </row>
    <row r="923" spans="1:31" ht="15" x14ac:dyDescent="0.2">
      <c r="A923" s="3" t="s">
        <v>39833</v>
      </c>
      <c r="B923" s="3" t="s">
        <v>39832</v>
      </c>
      <c r="C923" s="4">
        <v>42618.943668981483</v>
      </c>
      <c r="D923" s="3" t="s">
        <v>7639</v>
      </c>
      <c r="E923" s="3"/>
      <c r="G923" s="3" t="s">
        <v>8019</v>
      </c>
      <c r="Y923" s="3" t="s">
        <v>28367</v>
      </c>
      <c r="AA923" s="3" t="s">
        <v>39119</v>
      </c>
      <c r="AB923" s="3" t="s">
        <v>8326</v>
      </c>
      <c r="AE923" s="3"/>
    </row>
    <row r="924" spans="1:31" ht="15" x14ac:dyDescent="0.2">
      <c r="A924" s="3" t="s">
        <v>39831</v>
      </c>
      <c r="B924" s="3" t="s">
        <v>39830</v>
      </c>
      <c r="C924" s="4">
        <v>42618.943668981483</v>
      </c>
      <c r="D924" s="3" t="s">
        <v>7639</v>
      </c>
      <c r="E924" s="3"/>
      <c r="AA924" s="3" t="s">
        <v>5</v>
      </c>
      <c r="AB924" s="3" t="s">
        <v>7632</v>
      </c>
      <c r="AE924" s="3"/>
    </row>
    <row r="925" spans="1:31" ht="15" x14ac:dyDescent="0.2">
      <c r="A925" s="3" t="s">
        <v>39829</v>
      </c>
      <c r="B925" s="3" t="s">
        <v>39828</v>
      </c>
      <c r="C925" s="4">
        <v>42618.943668981483</v>
      </c>
      <c r="D925" s="3" t="s">
        <v>7639</v>
      </c>
      <c r="E925" s="3"/>
      <c r="G925" s="3" t="s">
        <v>8019</v>
      </c>
      <c r="Y925" s="3" t="s">
        <v>28683</v>
      </c>
      <c r="AA925" s="3" t="s">
        <v>39119</v>
      </c>
      <c r="AB925" s="3" t="s">
        <v>8326</v>
      </c>
      <c r="AE925" s="3"/>
    </row>
    <row r="926" spans="1:31" ht="15" x14ac:dyDescent="0.2">
      <c r="A926" s="3" t="s">
        <v>39827</v>
      </c>
      <c r="B926" s="3" t="s">
        <v>39824</v>
      </c>
      <c r="C926" s="4">
        <v>42618.943668981483</v>
      </c>
      <c r="D926" s="3" t="s">
        <v>7639</v>
      </c>
      <c r="E926" s="3"/>
      <c r="H926" s="3" t="s">
        <v>39826</v>
      </c>
      <c r="X926" s="3" t="s">
        <v>39825</v>
      </c>
      <c r="AA926" s="3" t="s">
        <v>39148</v>
      </c>
      <c r="AB926" s="3" t="s">
        <v>7632</v>
      </c>
      <c r="AC926" s="3" t="s">
        <v>36359</v>
      </c>
      <c r="AE926" s="3"/>
    </row>
    <row r="927" spans="1:31" ht="15" x14ac:dyDescent="0.2">
      <c r="A927" s="3" t="s">
        <v>27468</v>
      </c>
      <c r="B927" s="3" t="s">
        <v>39821</v>
      </c>
      <c r="C927" s="4">
        <v>42618.943668981483</v>
      </c>
      <c r="D927" s="3" t="s">
        <v>7639</v>
      </c>
      <c r="E927" s="3"/>
      <c r="H927" s="3" t="s">
        <v>39823</v>
      </c>
      <c r="X927" s="3" t="s">
        <v>39822</v>
      </c>
      <c r="AA927" s="3" t="s">
        <v>39148</v>
      </c>
      <c r="AB927" s="3" t="s">
        <v>7632</v>
      </c>
      <c r="AC927" s="3" t="s">
        <v>36371</v>
      </c>
      <c r="AE927" s="3"/>
    </row>
    <row r="928" spans="1:31" ht="15" x14ac:dyDescent="0.2">
      <c r="A928" s="3" t="s">
        <v>19966</v>
      </c>
      <c r="B928" s="3" t="s">
        <v>39817</v>
      </c>
      <c r="C928" s="4">
        <v>42618.943668981483</v>
      </c>
      <c r="D928" s="3" t="s">
        <v>7639</v>
      </c>
      <c r="E928" s="3"/>
      <c r="H928" s="3" t="s">
        <v>39820</v>
      </c>
      <c r="V928" s="3" t="s">
        <v>16016</v>
      </c>
      <c r="X928" s="3" t="s">
        <v>39819</v>
      </c>
      <c r="AA928" s="3" t="s">
        <v>39148</v>
      </c>
      <c r="AB928" s="3" t="s">
        <v>7632</v>
      </c>
      <c r="AC928" s="3" t="s">
        <v>39818</v>
      </c>
      <c r="AE928" s="3"/>
    </row>
    <row r="929" spans="1:31" ht="15" x14ac:dyDescent="0.2">
      <c r="A929" s="3" t="s">
        <v>8346</v>
      </c>
      <c r="B929" s="3" t="s">
        <v>39813</v>
      </c>
      <c r="C929" s="4">
        <v>42618.943668981483</v>
      </c>
      <c r="D929" s="3" t="s">
        <v>7639</v>
      </c>
      <c r="E929" s="3"/>
      <c r="H929" s="3" t="s">
        <v>39816</v>
      </c>
      <c r="V929" s="3" t="s">
        <v>8363</v>
      </c>
      <c r="X929" s="3" t="s">
        <v>39815</v>
      </c>
      <c r="AA929" s="3" t="s">
        <v>39148</v>
      </c>
      <c r="AB929" s="3" t="s">
        <v>7632</v>
      </c>
      <c r="AC929" s="3" t="s">
        <v>39814</v>
      </c>
      <c r="AE929" s="3"/>
    </row>
    <row r="930" spans="1:31" ht="15" x14ac:dyDescent="0.2">
      <c r="A930" s="3" t="s">
        <v>20548</v>
      </c>
      <c r="B930" s="3" t="s">
        <v>39809</v>
      </c>
      <c r="C930" s="4">
        <v>42618.943668981483</v>
      </c>
      <c r="D930" s="3" t="s">
        <v>7639</v>
      </c>
      <c r="E930" s="3"/>
      <c r="H930" s="3" t="s">
        <v>39812</v>
      </c>
      <c r="V930" s="3" t="s">
        <v>19918</v>
      </c>
      <c r="X930" s="3" t="s">
        <v>39811</v>
      </c>
      <c r="AA930" s="3" t="s">
        <v>39148</v>
      </c>
      <c r="AB930" s="3" t="s">
        <v>7632</v>
      </c>
      <c r="AC930" s="3" t="s">
        <v>39810</v>
      </c>
      <c r="AE930" s="3"/>
    </row>
    <row r="931" spans="1:31" ht="15" x14ac:dyDescent="0.2">
      <c r="A931" s="3" t="s">
        <v>18550</v>
      </c>
      <c r="B931" s="3" t="s">
        <v>39805</v>
      </c>
      <c r="C931" s="4">
        <v>42618.943668981483</v>
      </c>
      <c r="D931" s="3" t="s">
        <v>7639</v>
      </c>
      <c r="E931" s="3"/>
      <c r="H931" s="3" t="s">
        <v>39808</v>
      </c>
      <c r="V931" s="3" t="s">
        <v>18566</v>
      </c>
      <c r="X931" s="3" t="s">
        <v>39807</v>
      </c>
      <c r="AA931" s="3" t="s">
        <v>39148</v>
      </c>
      <c r="AB931" s="3" t="s">
        <v>7632</v>
      </c>
      <c r="AC931" s="3" t="s">
        <v>39806</v>
      </c>
      <c r="AE931" s="3"/>
    </row>
    <row r="932" spans="1:31" ht="15" x14ac:dyDescent="0.2">
      <c r="A932" s="3" t="s">
        <v>19697</v>
      </c>
      <c r="B932" s="3" t="s">
        <v>39800</v>
      </c>
      <c r="C932" s="4">
        <v>42618.943668981483</v>
      </c>
      <c r="D932" s="3" t="s">
        <v>7639</v>
      </c>
      <c r="E932" s="3"/>
      <c r="K932" s="3" t="s">
        <v>39804</v>
      </c>
      <c r="V932" s="3" t="s">
        <v>39803</v>
      </c>
      <c r="X932" s="3" t="s">
        <v>39802</v>
      </c>
      <c r="AA932" s="3" t="s">
        <v>39665</v>
      </c>
      <c r="AB932" s="3" t="s">
        <v>7632</v>
      </c>
      <c r="AC932" s="3" t="s">
        <v>39801</v>
      </c>
      <c r="AE932" s="3"/>
    </row>
    <row r="933" spans="1:31" ht="15" x14ac:dyDescent="0.2">
      <c r="A933" s="3" t="s">
        <v>39799</v>
      </c>
      <c r="B933" s="3" t="s">
        <v>39798</v>
      </c>
      <c r="C933" s="4">
        <v>42618.943668981483</v>
      </c>
      <c r="D933" s="3" t="s">
        <v>7639</v>
      </c>
      <c r="E933" s="3"/>
      <c r="G933" s="3" t="s">
        <v>8019</v>
      </c>
      <c r="Y933" s="3" t="s">
        <v>28762</v>
      </c>
      <c r="AA933" s="3" t="s">
        <v>39119</v>
      </c>
      <c r="AB933" s="3" t="s">
        <v>8326</v>
      </c>
      <c r="AE933" s="3"/>
    </row>
    <row r="934" spans="1:31" ht="15" x14ac:dyDescent="0.2">
      <c r="A934" s="3" t="s">
        <v>11936</v>
      </c>
      <c r="B934" s="3" t="s">
        <v>39795</v>
      </c>
      <c r="C934" s="4">
        <v>42618.943668981483</v>
      </c>
      <c r="D934" s="3" t="s">
        <v>7639</v>
      </c>
      <c r="E934" s="3"/>
      <c r="Y934" s="3" t="s">
        <v>11940</v>
      </c>
      <c r="Z934" s="3" t="s">
        <v>39797</v>
      </c>
      <c r="AA934" s="3" t="s">
        <v>5</v>
      </c>
      <c r="AB934" s="3" t="s">
        <v>7697</v>
      </c>
      <c r="AC934" s="3" t="s">
        <v>39796</v>
      </c>
      <c r="AE934" s="3"/>
    </row>
    <row r="935" spans="1:31" ht="15" x14ac:dyDescent="0.2">
      <c r="A935" s="3" t="s">
        <v>39794</v>
      </c>
      <c r="B935" s="3" t="s">
        <v>39793</v>
      </c>
      <c r="C935" s="4">
        <v>42618.943657407413</v>
      </c>
      <c r="D935" s="3" t="s">
        <v>7639</v>
      </c>
      <c r="E935" s="3"/>
      <c r="G935" s="3" t="s">
        <v>8019</v>
      </c>
      <c r="Y935" s="3" t="s">
        <v>28856</v>
      </c>
      <c r="AA935" s="3" t="s">
        <v>39119</v>
      </c>
      <c r="AB935" s="3" t="s">
        <v>8326</v>
      </c>
      <c r="AE935" s="3"/>
    </row>
    <row r="936" spans="1:31" ht="15" x14ac:dyDescent="0.2">
      <c r="A936" s="3" t="s">
        <v>39792</v>
      </c>
      <c r="B936" s="3" t="s">
        <v>39791</v>
      </c>
      <c r="C936" s="4">
        <v>42618.943657407413</v>
      </c>
      <c r="D936" s="3" t="s">
        <v>7639</v>
      </c>
      <c r="E936" s="3"/>
      <c r="AE936" s="3"/>
    </row>
    <row r="937" spans="1:31" ht="15" x14ac:dyDescent="0.2">
      <c r="A937" s="3" t="s">
        <v>39790</v>
      </c>
      <c r="B937" s="3" t="s">
        <v>39789</v>
      </c>
      <c r="C937" s="4">
        <v>42618.943657407413</v>
      </c>
      <c r="D937" s="3" t="s">
        <v>7639</v>
      </c>
      <c r="E937" s="3"/>
      <c r="Y937" s="3" t="s">
        <v>9245</v>
      </c>
      <c r="AA937" s="3" t="s">
        <v>5</v>
      </c>
      <c r="AB937" s="3" t="s">
        <v>7697</v>
      </c>
      <c r="AE937" s="3"/>
    </row>
    <row r="938" spans="1:31" ht="15" x14ac:dyDescent="0.2">
      <c r="A938" s="3" t="s">
        <v>12215</v>
      </c>
      <c r="B938" s="3" t="s">
        <v>39786</v>
      </c>
      <c r="C938" s="4">
        <v>42618.943657407413</v>
      </c>
      <c r="D938" s="3" t="s">
        <v>7639</v>
      </c>
      <c r="E938" s="3"/>
      <c r="Z938" s="3" t="s">
        <v>39788</v>
      </c>
      <c r="AA938" s="3" t="s">
        <v>39224</v>
      </c>
      <c r="AB938" s="3" t="s">
        <v>7632</v>
      </c>
      <c r="AC938" s="3" t="s">
        <v>39787</v>
      </c>
      <c r="AE938" s="3"/>
    </row>
    <row r="939" spans="1:31" ht="15" x14ac:dyDescent="0.2">
      <c r="A939" s="3" t="s">
        <v>39785</v>
      </c>
      <c r="B939" s="3" t="s">
        <v>39784</v>
      </c>
      <c r="C939" s="4">
        <v>42618.943657407413</v>
      </c>
      <c r="D939" s="3" t="s">
        <v>7639</v>
      </c>
      <c r="E939" s="3"/>
      <c r="Y939" s="3" t="s">
        <v>20389</v>
      </c>
      <c r="AA939" s="3" t="s">
        <v>5</v>
      </c>
      <c r="AB939" s="3" t="s">
        <v>7697</v>
      </c>
      <c r="AE939" s="3"/>
    </row>
    <row r="940" spans="1:31" ht="15" x14ac:dyDescent="0.2">
      <c r="A940" s="3" t="s">
        <v>12472</v>
      </c>
      <c r="B940" s="3" t="s">
        <v>39781</v>
      </c>
      <c r="C940" s="4">
        <v>42618.943657407413</v>
      </c>
      <c r="D940" s="3" t="s">
        <v>7639</v>
      </c>
      <c r="E940" s="3"/>
      <c r="Z940" s="3" t="s">
        <v>39783</v>
      </c>
      <c r="AA940" s="3" t="s">
        <v>39224</v>
      </c>
      <c r="AB940" s="3" t="s">
        <v>7632</v>
      </c>
      <c r="AC940" s="3" t="s">
        <v>39782</v>
      </c>
      <c r="AE940" s="3"/>
    </row>
    <row r="941" spans="1:31" ht="15" x14ac:dyDescent="0.2">
      <c r="A941" s="3" t="s">
        <v>9739</v>
      </c>
      <c r="B941" s="3" t="s">
        <v>39778</v>
      </c>
      <c r="C941" s="4">
        <v>42618.943657407413</v>
      </c>
      <c r="D941" s="3" t="s">
        <v>7639</v>
      </c>
      <c r="E941" s="3"/>
      <c r="Z941" s="3" t="s">
        <v>39780</v>
      </c>
      <c r="AA941" s="3" t="s">
        <v>39224</v>
      </c>
      <c r="AB941" s="3" t="s">
        <v>7632</v>
      </c>
      <c r="AC941" s="3" t="s">
        <v>39779</v>
      </c>
      <c r="AE941" s="3"/>
    </row>
    <row r="942" spans="1:31" ht="15" x14ac:dyDescent="0.2">
      <c r="A942" s="3" t="s">
        <v>13419</v>
      </c>
      <c r="B942" s="3" t="s">
        <v>39775</v>
      </c>
      <c r="C942" s="4">
        <v>42618.943657407413</v>
      </c>
      <c r="D942" s="3" t="s">
        <v>7639</v>
      </c>
      <c r="E942" s="3"/>
      <c r="Y942" s="3" t="s">
        <v>13420</v>
      </c>
      <c r="Z942" s="3" t="s">
        <v>39777</v>
      </c>
      <c r="AA942" s="3" t="s">
        <v>5</v>
      </c>
      <c r="AB942" s="3" t="s">
        <v>7697</v>
      </c>
      <c r="AC942" s="3" t="s">
        <v>39776</v>
      </c>
      <c r="AE942" s="3"/>
    </row>
    <row r="943" spans="1:31" ht="15" x14ac:dyDescent="0.2">
      <c r="A943" s="3" t="s">
        <v>23899</v>
      </c>
      <c r="B943" s="3" t="s">
        <v>39773</v>
      </c>
      <c r="C943" s="4">
        <v>42618.943657407413</v>
      </c>
      <c r="D943" s="3" t="s">
        <v>7639</v>
      </c>
      <c r="E943" s="3"/>
      <c r="Y943" s="3" t="s">
        <v>8446</v>
      </c>
      <c r="Z943" s="3" t="s">
        <v>39774</v>
      </c>
      <c r="AE943" s="3"/>
    </row>
    <row r="944" spans="1:31" ht="15" x14ac:dyDescent="0.2">
      <c r="A944" s="3" t="s">
        <v>18199</v>
      </c>
      <c r="B944" s="3" t="s">
        <v>39770</v>
      </c>
      <c r="C944" s="4">
        <v>42618.943657407413</v>
      </c>
      <c r="D944" s="3" t="s">
        <v>7639</v>
      </c>
      <c r="E944" s="3"/>
      <c r="Y944" s="3" t="s">
        <v>18203</v>
      </c>
      <c r="Z944" s="3" t="s">
        <v>39772</v>
      </c>
      <c r="AA944" s="3" t="s">
        <v>5</v>
      </c>
      <c r="AB944" s="3" t="s">
        <v>7632</v>
      </c>
      <c r="AC944" s="3" t="s">
        <v>39771</v>
      </c>
      <c r="AE944" s="3"/>
    </row>
    <row r="945" spans="1:31" ht="15" x14ac:dyDescent="0.2">
      <c r="A945" s="3" t="s">
        <v>22172</v>
      </c>
      <c r="B945" s="3" t="s">
        <v>39768</v>
      </c>
      <c r="C945" s="4">
        <v>42618.943657407413</v>
      </c>
      <c r="D945" s="3" t="s">
        <v>7639</v>
      </c>
      <c r="E945" s="3"/>
      <c r="Y945" s="3" t="s">
        <v>22173</v>
      </c>
      <c r="Z945" s="3" t="s">
        <v>39769</v>
      </c>
      <c r="AA945" s="3" t="s">
        <v>5</v>
      </c>
      <c r="AB945" s="3" t="s">
        <v>7632</v>
      </c>
      <c r="AE945" s="3"/>
    </row>
    <row r="946" spans="1:31" ht="15" x14ac:dyDescent="0.2">
      <c r="A946" s="3" t="s">
        <v>12765</v>
      </c>
      <c r="B946" s="3" t="s">
        <v>39766</v>
      </c>
      <c r="C946" s="4">
        <v>42618.943657407413</v>
      </c>
      <c r="D946" s="3" t="s">
        <v>7639</v>
      </c>
      <c r="E946" s="3"/>
      <c r="Y946" s="3" t="s">
        <v>12766</v>
      </c>
      <c r="Z946" s="3" t="s">
        <v>39767</v>
      </c>
      <c r="AA946" s="3" t="s">
        <v>5</v>
      </c>
      <c r="AB946" s="3" t="s">
        <v>7632</v>
      </c>
      <c r="AE946" s="3"/>
    </row>
    <row r="947" spans="1:31" ht="15" x14ac:dyDescent="0.2">
      <c r="A947" s="3" t="s">
        <v>39765</v>
      </c>
      <c r="B947" s="3" t="s">
        <v>39764</v>
      </c>
      <c r="C947" s="4">
        <v>42618.943657407413</v>
      </c>
      <c r="D947" s="3" t="s">
        <v>7639</v>
      </c>
      <c r="E947" s="3"/>
      <c r="AA947" s="3" t="s">
        <v>5</v>
      </c>
      <c r="AB947" s="3" t="s">
        <v>7632</v>
      </c>
      <c r="AE947" s="3"/>
    </row>
    <row r="948" spans="1:31" ht="15" x14ac:dyDescent="0.2">
      <c r="A948" s="3" t="s">
        <v>8625</v>
      </c>
      <c r="B948" s="3" t="s">
        <v>39762</v>
      </c>
      <c r="C948" s="4">
        <v>42618.943657407413</v>
      </c>
      <c r="D948" s="3" t="s">
        <v>7639</v>
      </c>
      <c r="E948" s="3"/>
      <c r="Y948" s="3" t="s">
        <v>8629</v>
      </c>
      <c r="Z948" s="3" t="s">
        <v>39763</v>
      </c>
      <c r="AA948" s="3" t="s">
        <v>5</v>
      </c>
      <c r="AB948" s="3" t="s">
        <v>7632</v>
      </c>
      <c r="AE948" s="3"/>
    </row>
    <row r="949" spans="1:31" ht="15" x14ac:dyDescent="0.2">
      <c r="A949" s="3" t="s">
        <v>7924</v>
      </c>
      <c r="B949" s="3" t="s">
        <v>39760</v>
      </c>
      <c r="C949" s="4">
        <v>42618.943645833337</v>
      </c>
      <c r="D949" s="3" t="s">
        <v>7639</v>
      </c>
      <c r="E949" s="3"/>
      <c r="Y949" s="3" t="s">
        <v>7925</v>
      </c>
      <c r="Z949" s="3" t="s">
        <v>39761</v>
      </c>
      <c r="AA949" s="3" t="s">
        <v>5</v>
      </c>
      <c r="AB949" s="3" t="s">
        <v>7632</v>
      </c>
      <c r="AE949" s="3"/>
    </row>
    <row r="950" spans="1:31" ht="15" x14ac:dyDescent="0.2">
      <c r="A950" s="3" t="s">
        <v>18881</v>
      </c>
      <c r="B950" s="3" t="s">
        <v>39758</v>
      </c>
      <c r="C950" s="4">
        <v>42618.943645833337</v>
      </c>
      <c r="D950" s="3" t="s">
        <v>7639</v>
      </c>
      <c r="E950" s="3"/>
      <c r="Y950" s="3" t="s">
        <v>18885</v>
      </c>
      <c r="Z950" s="3" t="s">
        <v>39759</v>
      </c>
      <c r="AA950" s="3" t="s">
        <v>5</v>
      </c>
      <c r="AB950" s="3" t="s">
        <v>7632</v>
      </c>
      <c r="AE950" s="3"/>
    </row>
    <row r="951" spans="1:31" ht="15" x14ac:dyDescent="0.2">
      <c r="A951" s="3" t="s">
        <v>17145</v>
      </c>
      <c r="B951" s="3" t="s">
        <v>39756</v>
      </c>
      <c r="C951" s="4">
        <v>42618.943645833337</v>
      </c>
      <c r="D951" s="3" t="s">
        <v>7639</v>
      </c>
      <c r="E951" s="3"/>
      <c r="Y951" s="3" t="s">
        <v>17146</v>
      </c>
      <c r="Z951" s="3" t="s">
        <v>39757</v>
      </c>
      <c r="AA951" s="3" t="s">
        <v>5</v>
      </c>
      <c r="AB951" s="3" t="s">
        <v>7632</v>
      </c>
      <c r="AE951" s="3"/>
    </row>
    <row r="952" spans="1:31" ht="15" x14ac:dyDescent="0.2">
      <c r="A952" s="3" t="s">
        <v>20429</v>
      </c>
      <c r="B952" s="3" t="s">
        <v>39754</v>
      </c>
      <c r="C952" s="4">
        <v>42618.943645833337</v>
      </c>
      <c r="D952" s="3" t="s">
        <v>7639</v>
      </c>
      <c r="E952" s="3"/>
      <c r="Y952" s="3" t="s">
        <v>20430</v>
      </c>
      <c r="Z952" s="3" t="s">
        <v>39755</v>
      </c>
      <c r="AA952" s="3" t="s">
        <v>5</v>
      </c>
      <c r="AB952" s="3" t="s">
        <v>7632</v>
      </c>
      <c r="AE952" s="3"/>
    </row>
    <row r="953" spans="1:31" ht="15" x14ac:dyDescent="0.2">
      <c r="A953" s="3" t="s">
        <v>39753</v>
      </c>
      <c r="B953" s="3" t="s">
        <v>39752</v>
      </c>
      <c r="C953" s="4">
        <v>42618.943645833337</v>
      </c>
      <c r="D953" s="3" t="s">
        <v>7639</v>
      </c>
      <c r="E953" s="3"/>
      <c r="AA953" s="3" t="s">
        <v>5</v>
      </c>
      <c r="AB953" s="3" t="s">
        <v>7632</v>
      </c>
      <c r="AE953" s="3"/>
    </row>
    <row r="954" spans="1:31" ht="15" x14ac:dyDescent="0.2">
      <c r="A954" s="3" t="s">
        <v>9607</v>
      </c>
      <c r="B954" s="3" t="s">
        <v>39750</v>
      </c>
      <c r="C954" s="4">
        <v>42618.943645833337</v>
      </c>
      <c r="D954" s="3" t="s">
        <v>7639</v>
      </c>
      <c r="E954" s="3"/>
      <c r="Z954" s="3" t="s">
        <v>39751</v>
      </c>
      <c r="AA954" s="3" t="s">
        <v>39224</v>
      </c>
      <c r="AB954" s="3" t="s">
        <v>7632</v>
      </c>
      <c r="AE954" s="3"/>
    </row>
    <row r="955" spans="1:31" ht="15" x14ac:dyDescent="0.2">
      <c r="A955" s="3" t="s">
        <v>9710</v>
      </c>
      <c r="B955" s="3" t="s">
        <v>39748</v>
      </c>
      <c r="C955" s="4">
        <v>42618.943645833337</v>
      </c>
      <c r="D955" s="3" t="s">
        <v>7639</v>
      </c>
      <c r="E955" s="3"/>
      <c r="Z955" s="3" t="s">
        <v>39749</v>
      </c>
      <c r="AA955" s="3" t="s">
        <v>39224</v>
      </c>
      <c r="AB955" s="3" t="s">
        <v>7632</v>
      </c>
      <c r="AE955" s="3"/>
    </row>
    <row r="956" spans="1:31" ht="15" x14ac:dyDescent="0.2">
      <c r="A956" s="3" t="s">
        <v>39747</v>
      </c>
      <c r="B956" s="3" t="s">
        <v>39746</v>
      </c>
      <c r="C956" s="4">
        <v>42618.943645833337</v>
      </c>
      <c r="D956" s="3" t="s">
        <v>7639</v>
      </c>
      <c r="E956" s="3"/>
      <c r="AA956" s="3" t="s">
        <v>39224</v>
      </c>
      <c r="AB956" s="3" t="s">
        <v>7632</v>
      </c>
      <c r="AE956" s="3"/>
    </row>
    <row r="957" spans="1:31" ht="15" x14ac:dyDescent="0.2">
      <c r="A957" s="3" t="s">
        <v>39745</v>
      </c>
      <c r="B957" s="3" t="s">
        <v>39744</v>
      </c>
      <c r="C957" s="4">
        <v>42618.943645833337</v>
      </c>
      <c r="D957" s="3" t="s">
        <v>7639</v>
      </c>
      <c r="E957" s="3"/>
      <c r="AA957" s="3" t="s">
        <v>39224</v>
      </c>
      <c r="AB957" s="3" t="s">
        <v>7632</v>
      </c>
      <c r="AE957" s="3"/>
    </row>
    <row r="958" spans="1:31" ht="15" x14ac:dyDescent="0.2">
      <c r="A958" s="3" t="s">
        <v>39743</v>
      </c>
      <c r="B958" s="3" t="s">
        <v>39742</v>
      </c>
      <c r="C958" s="4">
        <v>42618.943645833337</v>
      </c>
      <c r="D958" s="3" t="s">
        <v>7639</v>
      </c>
      <c r="E958" s="3"/>
      <c r="Y958" s="3" t="s">
        <v>14908</v>
      </c>
      <c r="AA958" s="3" t="s">
        <v>5</v>
      </c>
      <c r="AB958" s="3" t="s">
        <v>7697</v>
      </c>
      <c r="AE958" s="3"/>
    </row>
    <row r="959" spans="1:31" ht="15" x14ac:dyDescent="0.2">
      <c r="A959" s="3" t="s">
        <v>39741</v>
      </c>
      <c r="B959" s="3" t="s">
        <v>39740</v>
      </c>
      <c r="C959" s="4">
        <v>42618.943645833337</v>
      </c>
      <c r="D959" s="3" t="s">
        <v>7639</v>
      </c>
      <c r="E959" s="3"/>
      <c r="Y959" s="3" t="s">
        <v>13243</v>
      </c>
      <c r="AA959" s="3" t="s">
        <v>5</v>
      </c>
      <c r="AB959" s="3" t="s">
        <v>7697</v>
      </c>
      <c r="AE959" s="3"/>
    </row>
    <row r="960" spans="1:31" ht="15" x14ac:dyDescent="0.2">
      <c r="A960" s="3" t="s">
        <v>39739</v>
      </c>
      <c r="B960" s="3" t="s">
        <v>39738</v>
      </c>
      <c r="C960" s="4">
        <v>42618.943645833337</v>
      </c>
      <c r="D960" s="3" t="s">
        <v>7639</v>
      </c>
      <c r="E960" s="3"/>
      <c r="Y960" s="3" t="s">
        <v>13175</v>
      </c>
      <c r="AA960" s="3" t="s">
        <v>5</v>
      </c>
      <c r="AB960" s="3" t="s">
        <v>7697</v>
      </c>
      <c r="AE960" s="3"/>
    </row>
    <row r="961" spans="1:31" ht="15" x14ac:dyDescent="0.2">
      <c r="A961" s="3" t="s">
        <v>39737</v>
      </c>
      <c r="B961" s="3" t="s">
        <v>39736</v>
      </c>
      <c r="C961" s="4">
        <v>42618.943645833337</v>
      </c>
      <c r="D961" s="3" t="s">
        <v>7639</v>
      </c>
      <c r="E961" s="3"/>
      <c r="Y961" s="3" t="s">
        <v>10907</v>
      </c>
      <c r="AA961" s="3" t="s">
        <v>5</v>
      </c>
      <c r="AB961" s="3" t="s">
        <v>7697</v>
      </c>
      <c r="AE961" s="3"/>
    </row>
    <row r="962" spans="1:31" ht="15" x14ac:dyDescent="0.2">
      <c r="A962" s="3" t="s">
        <v>14604</v>
      </c>
      <c r="B962" s="3" t="s">
        <v>39733</v>
      </c>
      <c r="C962" s="4">
        <v>42618.943645833337</v>
      </c>
      <c r="D962" s="3" t="s">
        <v>7639</v>
      </c>
      <c r="E962" s="3"/>
      <c r="Y962" s="3" t="s">
        <v>14608</v>
      </c>
      <c r="Z962" s="3" t="s">
        <v>39735</v>
      </c>
      <c r="AA962" s="3" t="s">
        <v>5</v>
      </c>
      <c r="AB962" s="3" t="s">
        <v>7697</v>
      </c>
      <c r="AC962" s="3" t="s">
        <v>39734</v>
      </c>
      <c r="AE962" s="3"/>
    </row>
    <row r="963" spans="1:31" ht="15" x14ac:dyDescent="0.2">
      <c r="A963" s="3" t="s">
        <v>39732</v>
      </c>
      <c r="B963" s="3" t="s">
        <v>39731</v>
      </c>
      <c r="C963" s="4">
        <v>42618.943645833337</v>
      </c>
      <c r="D963" s="3" t="s">
        <v>7639</v>
      </c>
      <c r="E963" s="3"/>
      <c r="Y963" s="3" t="s">
        <v>12352</v>
      </c>
      <c r="AA963" s="3" t="s">
        <v>5</v>
      </c>
      <c r="AB963" s="3" t="s">
        <v>7697</v>
      </c>
      <c r="AE963" s="3"/>
    </row>
    <row r="964" spans="1:31" ht="15" x14ac:dyDescent="0.2">
      <c r="A964" s="3" t="s">
        <v>39730</v>
      </c>
      <c r="B964" s="3" t="s">
        <v>39729</v>
      </c>
      <c r="C964" s="4">
        <v>42618.943645833337</v>
      </c>
      <c r="D964" s="3" t="s">
        <v>7639</v>
      </c>
      <c r="E964" s="3"/>
      <c r="Y964" s="3" t="s">
        <v>12395</v>
      </c>
      <c r="AA964" s="3" t="s">
        <v>5</v>
      </c>
      <c r="AB964" s="3" t="s">
        <v>7697</v>
      </c>
      <c r="AE964" s="3"/>
    </row>
    <row r="965" spans="1:31" ht="15" x14ac:dyDescent="0.2">
      <c r="A965" s="3" t="s">
        <v>39728</v>
      </c>
      <c r="B965" s="3" t="s">
        <v>39727</v>
      </c>
      <c r="C965" s="4">
        <v>42618.94363425926</v>
      </c>
      <c r="D965" s="3" t="s">
        <v>7639</v>
      </c>
      <c r="E965" s="3"/>
      <c r="Y965" s="3" t="s">
        <v>15628</v>
      </c>
      <c r="AA965" s="3" t="s">
        <v>5</v>
      </c>
      <c r="AB965" s="3" t="s">
        <v>7697</v>
      </c>
      <c r="AE965" s="3"/>
    </row>
    <row r="966" spans="1:31" ht="15" x14ac:dyDescent="0.2">
      <c r="A966" s="3" t="s">
        <v>39726</v>
      </c>
      <c r="B966" s="3" t="s">
        <v>39725</v>
      </c>
      <c r="C966" s="4">
        <v>42618.94363425926</v>
      </c>
      <c r="D966" s="3" t="s">
        <v>7639</v>
      </c>
      <c r="E966" s="3"/>
      <c r="Y966" s="3" t="s">
        <v>14888</v>
      </c>
      <c r="AA966" s="3" t="s">
        <v>5</v>
      </c>
      <c r="AB966" s="3" t="s">
        <v>7697</v>
      </c>
      <c r="AE966" s="3"/>
    </row>
    <row r="967" spans="1:31" ht="15" x14ac:dyDescent="0.2">
      <c r="A967" s="3" t="s">
        <v>39724</v>
      </c>
      <c r="B967" s="3" t="s">
        <v>39723</v>
      </c>
      <c r="C967" s="4">
        <v>42618.94363425926</v>
      </c>
      <c r="D967" s="3" t="s">
        <v>7639</v>
      </c>
      <c r="E967" s="3"/>
      <c r="Y967" s="3" t="s">
        <v>12306</v>
      </c>
      <c r="AA967" s="3" t="s">
        <v>5</v>
      </c>
      <c r="AB967" s="3" t="s">
        <v>7697</v>
      </c>
      <c r="AE967" s="3"/>
    </row>
    <row r="968" spans="1:31" ht="15" x14ac:dyDescent="0.2">
      <c r="A968" s="3" t="s">
        <v>14222</v>
      </c>
      <c r="B968" s="3" t="s">
        <v>39720</v>
      </c>
      <c r="C968" s="4">
        <v>42618.94363425926</v>
      </c>
      <c r="D968" s="3" t="s">
        <v>7639</v>
      </c>
      <c r="E968" s="3"/>
      <c r="Y968" s="3" t="s">
        <v>14223</v>
      </c>
      <c r="Z968" s="3" t="s">
        <v>39722</v>
      </c>
      <c r="AA968" s="3" t="s">
        <v>5</v>
      </c>
      <c r="AB968" s="3" t="s">
        <v>7697</v>
      </c>
      <c r="AC968" s="3" t="s">
        <v>39721</v>
      </c>
      <c r="AE968" s="3"/>
    </row>
    <row r="969" spans="1:31" ht="15" x14ac:dyDescent="0.2">
      <c r="A969" s="3" t="s">
        <v>16064</v>
      </c>
      <c r="B969" s="3" t="s">
        <v>39717</v>
      </c>
      <c r="C969" s="4">
        <v>42618.94363425926</v>
      </c>
      <c r="D969" s="3" t="s">
        <v>7639</v>
      </c>
      <c r="E969" s="3"/>
      <c r="Y969" s="3" t="s">
        <v>16069</v>
      </c>
      <c r="Z969" s="3" t="s">
        <v>39719</v>
      </c>
      <c r="AA969" s="3" t="s">
        <v>5</v>
      </c>
      <c r="AB969" s="3" t="s">
        <v>7697</v>
      </c>
      <c r="AC969" s="3" t="s">
        <v>39718</v>
      </c>
      <c r="AE969" s="3"/>
    </row>
    <row r="970" spans="1:31" ht="15" x14ac:dyDescent="0.2">
      <c r="A970" s="3" t="s">
        <v>12454</v>
      </c>
      <c r="B970" s="3" t="s">
        <v>39714</v>
      </c>
      <c r="C970" s="4">
        <v>42618.94363425926</v>
      </c>
      <c r="D970" s="3" t="s">
        <v>7639</v>
      </c>
      <c r="E970" s="3"/>
      <c r="Z970" s="3" t="s">
        <v>39716</v>
      </c>
      <c r="AA970" s="3" t="s">
        <v>39224</v>
      </c>
      <c r="AB970" s="3" t="s">
        <v>7632</v>
      </c>
      <c r="AC970" s="3" t="s">
        <v>39715</v>
      </c>
      <c r="AE970" s="3"/>
    </row>
    <row r="971" spans="1:31" ht="15" x14ac:dyDescent="0.2">
      <c r="A971" s="3" t="s">
        <v>9591</v>
      </c>
      <c r="B971" s="3" t="s">
        <v>39711</v>
      </c>
      <c r="C971" s="4">
        <v>42618.94363425926</v>
      </c>
      <c r="D971" s="3" t="s">
        <v>7639</v>
      </c>
      <c r="E971" s="3"/>
      <c r="Z971" s="3" t="s">
        <v>39713</v>
      </c>
      <c r="AA971" s="3" t="s">
        <v>39224</v>
      </c>
      <c r="AB971" s="3" t="s">
        <v>7632</v>
      </c>
      <c r="AC971" s="3" t="s">
        <v>39712</v>
      </c>
      <c r="AE971" s="3"/>
    </row>
    <row r="972" spans="1:31" ht="15" x14ac:dyDescent="0.2">
      <c r="A972" s="3" t="s">
        <v>9701</v>
      </c>
      <c r="B972" s="3" t="s">
        <v>39708</v>
      </c>
      <c r="C972" s="4">
        <v>42618.94363425926</v>
      </c>
      <c r="D972" s="3" t="s">
        <v>7639</v>
      </c>
      <c r="E972" s="3"/>
      <c r="Z972" s="3" t="s">
        <v>39710</v>
      </c>
      <c r="AA972" s="3" t="s">
        <v>39224</v>
      </c>
      <c r="AB972" s="3" t="s">
        <v>7632</v>
      </c>
      <c r="AC972" s="3" t="s">
        <v>39709</v>
      </c>
      <c r="AE972" s="3"/>
    </row>
    <row r="973" spans="1:31" ht="15" x14ac:dyDescent="0.2">
      <c r="A973" s="3" t="s">
        <v>39707</v>
      </c>
      <c r="B973" s="3" t="s">
        <v>39706</v>
      </c>
      <c r="C973" s="4">
        <v>42618.94363425926</v>
      </c>
      <c r="D973" s="3" t="s">
        <v>7639</v>
      </c>
      <c r="E973" s="3"/>
      <c r="Z973" s="3" t="s">
        <v>12096</v>
      </c>
      <c r="AE973" s="3"/>
    </row>
    <row r="974" spans="1:31" ht="15" x14ac:dyDescent="0.2">
      <c r="A974" s="3" t="s">
        <v>12312</v>
      </c>
      <c r="B974" s="3" t="s">
        <v>39703</v>
      </c>
      <c r="C974" s="4">
        <v>42618.94363425926</v>
      </c>
      <c r="D974" s="3" t="s">
        <v>7639</v>
      </c>
      <c r="E974" s="3"/>
      <c r="Z974" s="3" t="s">
        <v>39705</v>
      </c>
      <c r="AA974" s="3" t="s">
        <v>39224</v>
      </c>
      <c r="AB974" s="3" t="s">
        <v>7632</v>
      </c>
      <c r="AC974" s="3" t="s">
        <v>39704</v>
      </c>
      <c r="AE974" s="3"/>
    </row>
    <row r="975" spans="1:31" ht="15" x14ac:dyDescent="0.2">
      <c r="A975" s="3" t="s">
        <v>9654</v>
      </c>
      <c r="B975" s="3" t="s">
        <v>39700</v>
      </c>
      <c r="C975" s="4">
        <v>42618.94363425926</v>
      </c>
      <c r="D975" s="3" t="s">
        <v>7639</v>
      </c>
      <c r="E975" s="3"/>
      <c r="Z975" s="3" t="s">
        <v>39702</v>
      </c>
      <c r="AA975" s="3" t="s">
        <v>39224</v>
      </c>
      <c r="AB975" s="3" t="s">
        <v>7632</v>
      </c>
      <c r="AC975" s="3" t="s">
        <v>39701</v>
      </c>
      <c r="AE975" s="3"/>
    </row>
    <row r="976" spans="1:31" ht="15" x14ac:dyDescent="0.2">
      <c r="A976" s="3" t="s">
        <v>39699</v>
      </c>
      <c r="B976" s="3" t="s">
        <v>39698</v>
      </c>
      <c r="C976" s="4">
        <v>42618.94363425926</v>
      </c>
      <c r="D976" s="3" t="s">
        <v>7639</v>
      </c>
      <c r="E976" s="3"/>
      <c r="AE976" s="3"/>
    </row>
    <row r="977" spans="1:31" ht="15" x14ac:dyDescent="0.2">
      <c r="A977" s="3" t="s">
        <v>39697</v>
      </c>
      <c r="B977" s="3" t="s">
        <v>39696</v>
      </c>
      <c r="C977" s="4">
        <v>42618.94363425926</v>
      </c>
      <c r="D977" s="3" t="s">
        <v>7639</v>
      </c>
      <c r="E977" s="3"/>
      <c r="AE977" s="3"/>
    </row>
    <row r="978" spans="1:31" ht="15" x14ac:dyDescent="0.2">
      <c r="A978" s="3" t="s">
        <v>39695</v>
      </c>
      <c r="B978" s="3" t="s">
        <v>39694</v>
      </c>
      <c r="C978" s="4">
        <v>42618.94363425926</v>
      </c>
      <c r="D978" s="3" t="s">
        <v>7639</v>
      </c>
      <c r="E978" s="3"/>
      <c r="AE978" s="3"/>
    </row>
    <row r="979" spans="1:31" ht="15" x14ac:dyDescent="0.2">
      <c r="A979" s="3" t="s">
        <v>39693</v>
      </c>
      <c r="B979" s="3" t="s">
        <v>39692</v>
      </c>
      <c r="C979" s="4">
        <v>42618.94363425926</v>
      </c>
      <c r="D979" s="3" t="s">
        <v>7639</v>
      </c>
      <c r="E979" s="3"/>
      <c r="AE979" s="3"/>
    </row>
    <row r="980" spans="1:31" ht="15" x14ac:dyDescent="0.2">
      <c r="A980" s="3" t="s">
        <v>27306</v>
      </c>
      <c r="B980" s="3" t="s">
        <v>39691</v>
      </c>
      <c r="C980" s="4">
        <v>42618.94363425926</v>
      </c>
      <c r="D980" s="3" t="s">
        <v>7639</v>
      </c>
      <c r="E980" s="3"/>
      <c r="G980" s="3" t="s">
        <v>8019</v>
      </c>
      <c r="Z980" s="3" t="s">
        <v>27305</v>
      </c>
      <c r="AA980" s="3" t="s">
        <v>39093</v>
      </c>
      <c r="AB980" s="3" t="s">
        <v>8326</v>
      </c>
      <c r="AE980" s="3"/>
    </row>
    <row r="981" spans="1:31" ht="15" x14ac:dyDescent="0.2">
      <c r="A981" s="3" t="s">
        <v>17511</v>
      </c>
      <c r="B981" s="3" t="s">
        <v>39687</v>
      </c>
      <c r="C981" s="4">
        <v>42618.94363425926</v>
      </c>
      <c r="D981" s="3" t="s">
        <v>7639</v>
      </c>
      <c r="E981" s="3"/>
      <c r="V981" s="3" t="s">
        <v>39690</v>
      </c>
      <c r="X981" s="3" t="s">
        <v>39689</v>
      </c>
      <c r="AA981" s="3" t="s">
        <v>39148</v>
      </c>
      <c r="AB981" s="3" t="s">
        <v>7632</v>
      </c>
      <c r="AC981" s="3" t="s">
        <v>39688</v>
      </c>
      <c r="AE981" s="3"/>
    </row>
    <row r="982" spans="1:31" ht="15" x14ac:dyDescent="0.2">
      <c r="A982" s="3" t="s">
        <v>39686</v>
      </c>
      <c r="B982" s="3" t="s">
        <v>39682</v>
      </c>
      <c r="C982" s="4">
        <v>42618.94363425926</v>
      </c>
      <c r="D982" s="3" t="s">
        <v>7639</v>
      </c>
      <c r="E982" s="3"/>
      <c r="G982" s="3" t="s">
        <v>8019</v>
      </c>
      <c r="H982" s="3" t="s">
        <v>39685</v>
      </c>
      <c r="X982" s="3" t="s">
        <v>39684</v>
      </c>
      <c r="AA982" s="3" t="s">
        <v>39148</v>
      </c>
      <c r="AB982" s="3" t="s">
        <v>7632</v>
      </c>
      <c r="AC982" s="3" t="s">
        <v>39683</v>
      </c>
      <c r="AE982" s="3"/>
    </row>
    <row r="983" spans="1:31" ht="15" x14ac:dyDescent="0.2">
      <c r="A983" s="3" t="s">
        <v>39681</v>
      </c>
      <c r="B983" s="3" t="s">
        <v>39679</v>
      </c>
      <c r="C983" s="4">
        <v>42618.94363425926</v>
      </c>
      <c r="D983" s="3" t="s">
        <v>7639</v>
      </c>
      <c r="E983" s="3"/>
      <c r="J983" s="3" t="s">
        <v>39680</v>
      </c>
      <c r="AA983" s="3" t="s">
        <v>39119</v>
      </c>
      <c r="AB983" s="3" t="s">
        <v>8326</v>
      </c>
      <c r="AE983" s="3"/>
    </row>
    <row r="984" spans="1:31" ht="15" x14ac:dyDescent="0.2">
      <c r="A984" s="3" t="s">
        <v>27626</v>
      </c>
      <c r="B984" s="3" t="s">
        <v>39676</v>
      </c>
      <c r="C984" s="4">
        <v>42618.943622685183</v>
      </c>
      <c r="D984" s="3" t="s">
        <v>7639</v>
      </c>
      <c r="E984" s="3"/>
      <c r="V984" s="3" t="s">
        <v>22173</v>
      </c>
      <c r="X984" s="3" t="s">
        <v>39678</v>
      </c>
      <c r="AA984" s="3" t="s">
        <v>39665</v>
      </c>
      <c r="AB984" s="3" t="s">
        <v>7632</v>
      </c>
      <c r="AC984" s="3" t="s">
        <v>39677</v>
      </c>
      <c r="AE984" s="3"/>
    </row>
    <row r="985" spans="1:31" ht="15" x14ac:dyDescent="0.2">
      <c r="A985" s="3" t="s">
        <v>39675</v>
      </c>
      <c r="B985" s="3" t="s">
        <v>39672</v>
      </c>
      <c r="C985" s="4">
        <v>42618.943622685183</v>
      </c>
      <c r="D985" s="3" t="s">
        <v>7639</v>
      </c>
      <c r="E985" s="3"/>
      <c r="V985" s="3" t="s">
        <v>15957</v>
      </c>
      <c r="X985" s="3" t="s">
        <v>39674</v>
      </c>
      <c r="AA985" s="3" t="s">
        <v>39665</v>
      </c>
      <c r="AB985" s="3" t="s">
        <v>7632</v>
      </c>
      <c r="AC985" s="3" t="s">
        <v>39673</v>
      </c>
      <c r="AE985" s="3"/>
    </row>
    <row r="986" spans="1:31" ht="15" x14ac:dyDescent="0.2">
      <c r="A986" s="3" t="s">
        <v>39671</v>
      </c>
      <c r="B986" s="3" t="s">
        <v>39668</v>
      </c>
      <c r="C986" s="4">
        <v>42618.943622685183</v>
      </c>
      <c r="D986" s="3" t="s">
        <v>7639</v>
      </c>
      <c r="E986" s="3"/>
      <c r="V986" s="3" t="s">
        <v>20534</v>
      </c>
      <c r="X986" s="3" t="s">
        <v>39670</v>
      </c>
      <c r="AA986" s="3" t="s">
        <v>39665</v>
      </c>
      <c r="AB986" s="3" t="s">
        <v>7632</v>
      </c>
      <c r="AC986" s="3" t="s">
        <v>39669</v>
      </c>
      <c r="AE986" s="3"/>
    </row>
    <row r="987" spans="1:31" ht="15" x14ac:dyDescent="0.2">
      <c r="A987" s="3" t="s">
        <v>39667</v>
      </c>
      <c r="B987" s="3" t="s">
        <v>39663</v>
      </c>
      <c r="C987" s="4">
        <v>42618.943622685183</v>
      </c>
      <c r="D987" s="3" t="s">
        <v>7639</v>
      </c>
      <c r="E987" s="3"/>
      <c r="V987" s="3" t="s">
        <v>12766</v>
      </c>
      <c r="X987" s="3" t="s">
        <v>39666</v>
      </c>
      <c r="AA987" s="3" t="s">
        <v>39665</v>
      </c>
      <c r="AB987" s="3" t="s">
        <v>7632</v>
      </c>
      <c r="AC987" s="3" t="s">
        <v>39664</v>
      </c>
      <c r="AE987" s="3"/>
    </row>
    <row r="988" spans="1:31" ht="15" x14ac:dyDescent="0.2">
      <c r="A988" s="3" t="s">
        <v>39662</v>
      </c>
      <c r="B988" s="3" t="s">
        <v>39661</v>
      </c>
      <c r="C988" s="4">
        <v>42618.943622685183</v>
      </c>
      <c r="D988" s="3" t="s">
        <v>7639</v>
      </c>
      <c r="E988" s="3"/>
      <c r="AA988" s="3" t="s">
        <v>39119</v>
      </c>
      <c r="AB988" s="3" t="s">
        <v>7656</v>
      </c>
      <c r="AE988" s="3"/>
    </row>
    <row r="989" spans="1:31" ht="15" x14ac:dyDescent="0.2">
      <c r="A989" s="3" t="s">
        <v>39660</v>
      </c>
      <c r="B989" s="3" t="s">
        <v>39659</v>
      </c>
      <c r="C989" s="4">
        <v>42618.943622685183</v>
      </c>
      <c r="D989" s="3" t="s">
        <v>7639</v>
      </c>
      <c r="E989" s="3"/>
      <c r="AA989" s="3" t="s">
        <v>39119</v>
      </c>
      <c r="AB989" s="3" t="s">
        <v>7656</v>
      </c>
      <c r="AE989" s="3"/>
    </row>
    <row r="990" spans="1:31" ht="15" x14ac:dyDescent="0.2">
      <c r="A990" s="3" t="s">
        <v>39658</v>
      </c>
      <c r="B990" s="3" t="s">
        <v>39657</v>
      </c>
      <c r="C990" s="4">
        <v>42618.943622685183</v>
      </c>
      <c r="D990" s="3" t="s">
        <v>7639</v>
      </c>
      <c r="E990" s="3"/>
      <c r="AA990" s="3" t="s">
        <v>39119</v>
      </c>
      <c r="AB990" s="3" t="s">
        <v>7656</v>
      </c>
      <c r="AE990" s="3"/>
    </row>
    <row r="991" spans="1:31" ht="15" x14ac:dyDescent="0.2">
      <c r="A991" s="3" t="s">
        <v>39656</v>
      </c>
      <c r="B991" s="3" t="s">
        <v>39655</v>
      </c>
      <c r="C991" s="4">
        <v>42618.943622685183</v>
      </c>
      <c r="D991" s="3" t="s">
        <v>7639</v>
      </c>
      <c r="E991" s="3"/>
      <c r="AA991" s="3" t="s">
        <v>39119</v>
      </c>
      <c r="AB991" s="3" t="s">
        <v>7656</v>
      </c>
      <c r="AE991" s="3"/>
    </row>
    <row r="992" spans="1:31" ht="15" x14ac:dyDescent="0.2">
      <c r="A992" s="3" t="s">
        <v>39654</v>
      </c>
      <c r="B992" s="3" t="s">
        <v>39653</v>
      </c>
      <c r="C992" s="4">
        <v>42618.943622685183</v>
      </c>
      <c r="D992" s="3" t="s">
        <v>7639</v>
      </c>
      <c r="E992" s="3"/>
      <c r="AA992" s="3" t="s">
        <v>39119</v>
      </c>
      <c r="AB992" s="3" t="s">
        <v>7656</v>
      </c>
      <c r="AE992" s="3"/>
    </row>
    <row r="993" spans="1:31" ht="15" x14ac:dyDescent="0.2">
      <c r="A993" s="3" t="s">
        <v>39652</v>
      </c>
      <c r="B993" s="3" t="s">
        <v>39651</v>
      </c>
      <c r="C993" s="4">
        <v>42618.943622685183</v>
      </c>
      <c r="D993" s="3" t="s">
        <v>7639</v>
      </c>
      <c r="E993" s="3"/>
      <c r="AA993" s="3" t="s">
        <v>39119</v>
      </c>
      <c r="AB993" s="3" t="s">
        <v>7656</v>
      </c>
      <c r="AE993" s="3"/>
    </row>
    <row r="994" spans="1:31" ht="15" x14ac:dyDescent="0.2">
      <c r="A994" s="3" t="s">
        <v>39650</v>
      </c>
      <c r="B994" s="3" t="s">
        <v>39649</v>
      </c>
      <c r="C994" s="4">
        <v>42618.943622685183</v>
      </c>
      <c r="D994" s="3" t="s">
        <v>7639</v>
      </c>
      <c r="E994" s="3"/>
      <c r="F994" s="3" t="s">
        <v>39114</v>
      </c>
      <c r="G994" s="3" t="s">
        <v>39095</v>
      </c>
      <c r="T994" s="3" t="s">
        <v>39113</v>
      </c>
      <c r="AA994" s="3" t="s">
        <v>39093</v>
      </c>
      <c r="AB994" s="3" t="s">
        <v>7656</v>
      </c>
      <c r="AE994" s="3"/>
    </row>
    <row r="995" spans="1:31" ht="15" x14ac:dyDescent="0.2">
      <c r="A995" s="3" t="s">
        <v>39648</v>
      </c>
      <c r="B995" s="3" t="s">
        <v>39647</v>
      </c>
      <c r="C995" s="4">
        <v>42618.943622685183</v>
      </c>
      <c r="D995" s="3" t="s">
        <v>7639</v>
      </c>
      <c r="E995" s="3"/>
      <c r="F995" s="3" t="s">
        <v>39114</v>
      </c>
      <c r="G995" s="3" t="s">
        <v>39095</v>
      </c>
      <c r="T995" s="3" t="s">
        <v>39113</v>
      </c>
      <c r="AA995" s="3" t="s">
        <v>39093</v>
      </c>
      <c r="AB995" s="3" t="s">
        <v>7656</v>
      </c>
      <c r="AE995" s="3"/>
    </row>
    <row r="996" spans="1:31" ht="15" x14ac:dyDescent="0.2">
      <c r="A996" s="3" t="s">
        <v>39646</v>
      </c>
      <c r="B996" s="3" t="s">
        <v>39645</v>
      </c>
      <c r="C996" s="4">
        <v>42618.943622685183</v>
      </c>
      <c r="D996" s="3" t="s">
        <v>7639</v>
      </c>
      <c r="E996" s="3"/>
      <c r="AA996" s="3" t="s">
        <v>39224</v>
      </c>
      <c r="AB996" s="3" t="s">
        <v>7632</v>
      </c>
      <c r="AE996" s="3"/>
    </row>
    <row r="997" spans="1:31" ht="15" x14ac:dyDescent="0.2">
      <c r="A997" s="3" t="s">
        <v>39644</v>
      </c>
      <c r="B997" s="3" t="s">
        <v>39643</v>
      </c>
      <c r="C997" s="4">
        <v>42618.943622685183</v>
      </c>
      <c r="D997" s="3" t="s">
        <v>7639</v>
      </c>
      <c r="E997" s="3"/>
      <c r="AA997" s="3" t="s">
        <v>39224</v>
      </c>
      <c r="AB997" s="3" t="s">
        <v>7632</v>
      </c>
      <c r="AE997" s="3"/>
    </row>
    <row r="998" spans="1:31" ht="15" x14ac:dyDescent="0.2">
      <c r="A998" s="3" t="s">
        <v>12030</v>
      </c>
      <c r="B998" s="3" t="s">
        <v>39641</v>
      </c>
      <c r="C998" s="4">
        <v>42618.943622685183</v>
      </c>
      <c r="D998" s="3" t="s">
        <v>7639</v>
      </c>
      <c r="E998" s="3"/>
      <c r="Z998" s="3" t="s">
        <v>39642</v>
      </c>
      <c r="AA998" s="3" t="s">
        <v>39224</v>
      </c>
      <c r="AB998" s="3" t="s">
        <v>7632</v>
      </c>
      <c r="AE998" s="3"/>
    </row>
    <row r="999" spans="1:31" ht="15" x14ac:dyDescent="0.2">
      <c r="A999" s="3" t="s">
        <v>11991</v>
      </c>
      <c r="B999" s="3" t="s">
        <v>39639</v>
      </c>
      <c r="C999" s="4">
        <v>42618.943622685183</v>
      </c>
      <c r="D999" s="3" t="s">
        <v>7639</v>
      </c>
      <c r="E999" s="3"/>
      <c r="Z999" s="3" t="s">
        <v>39640</v>
      </c>
      <c r="AA999" s="3" t="s">
        <v>39224</v>
      </c>
      <c r="AB999" s="3" t="s">
        <v>7632</v>
      </c>
      <c r="AE999" s="3"/>
    </row>
    <row r="1000" spans="1:31" ht="15" x14ac:dyDescent="0.2">
      <c r="A1000" s="3" t="s">
        <v>13824</v>
      </c>
      <c r="B1000" s="3" t="s">
        <v>39637</v>
      </c>
      <c r="C1000" s="4">
        <v>42618.943622685183</v>
      </c>
      <c r="D1000" s="3" t="s">
        <v>7639</v>
      </c>
      <c r="E1000" s="3"/>
      <c r="Z1000" s="3" t="s">
        <v>39638</v>
      </c>
      <c r="AA1000" s="3" t="s">
        <v>39224</v>
      </c>
      <c r="AB1000" s="3" t="s">
        <v>7632</v>
      </c>
      <c r="AE1000" s="3"/>
    </row>
    <row r="1001" spans="1:31" ht="15" x14ac:dyDescent="0.2">
      <c r="A1001" s="3" t="s">
        <v>13122</v>
      </c>
      <c r="B1001" s="3" t="s">
        <v>39635</v>
      </c>
      <c r="C1001" s="4">
        <v>42618.943611111114</v>
      </c>
      <c r="D1001" s="3" t="s">
        <v>7639</v>
      </c>
      <c r="E1001" s="3"/>
      <c r="Z1001" s="3" t="s">
        <v>39636</v>
      </c>
      <c r="AA1001" s="3" t="s">
        <v>39224</v>
      </c>
      <c r="AB1001" s="3" t="s">
        <v>7632</v>
      </c>
      <c r="AE1001" s="3"/>
    </row>
    <row r="1002" spans="1:31" ht="15" x14ac:dyDescent="0.2">
      <c r="A1002" s="3" t="s">
        <v>39634</v>
      </c>
      <c r="B1002" s="3" t="s">
        <v>39633</v>
      </c>
      <c r="C1002" s="4">
        <v>42618.943611111114</v>
      </c>
      <c r="D1002" s="3" t="s">
        <v>7639</v>
      </c>
      <c r="E1002" s="3"/>
      <c r="AA1002" s="3" t="s">
        <v>39224</v>
      </c>
      <c r="AB1002" s="3" t="s">
        <v>7632</v>
      </c>
      <c r="AE1002" s="3"/>
    </row>
    <row r="1003" spans="1:31" ht="15" x14ac:dyDescent="0.2">
      <c r="A1003" s="3" t="s">
        <v>9676</v>
      </c>
      <c r="B1003" s="3" t="s">
        <v>39631</v>
      </c>
      <c r="C1003" s="4">
        <v>42618.943611111114</v>
      </c>
      <c r="D1003" s="3" t="s">
        <v>7639</v>
      </c>
      <c r="E1003" s="3"/>
      <c r="Z1003" s="3" t="s">
        <v>39632</v>
      </c>
      <c r="AA1003" s="3" t="s">
        <v>39224</v>
      </c>
      <c r="AB1003" s="3" t="s">
        <v>7632</v>
      </c>
      <c r="AE1003" s="3"/>
    </row>
    <row r="1004" spans="1:31" ht="15" x14ac:dyDescent="0.2">
      <c r="A1004" s="3" t="s">
        <v>39630</v>
      </c>
      <c r="B1004" s="3" t="s">
        <v>39629</v>
      </c>
      <c r="C1004" s="4">
        <v>42618.943611111114</v>
      </c>
      <c r="D1004" s="3" t="s">
        <v>7639</v>
      </c>
      <c r="E1004" s="3"/>
      <c r="AA1004" s="3" t="s">
        <v>39224</v>
      </c>
      <c r="AB1004" s="3" t="s">
        <v>7632</v>
      </c>
      <c r="AE1004" s="3"/>
    </row>
    <row r="1005" spans="1:31" ht="15" x14ac:dyDescent="0.2">
      <c r="A1005" s="3" t="s">
        <v>12599</v>
      </c>
      <c r="B1005" s="3" t="s">
        <v>39626</v>
      </c>
      <c r="C1005" s="4">
        <v>42618.943611111114</v>
      </c>
      <c r="D1005" s="3" t="s">
        <v>7639</v>
      </c>
      <c r="E1005" s="3"/>
      <c r="Z1005" s="3" t="s">
        <v>39628</v>
      </c>
      <c r="AA1005" s="3" t="s">
        <v>39224</v>
      </c>
      <c r="AB1005" s="3" t="s">
        <v>7632</v>
      </c>
      <c r="AC1005" s="3" t="s">
        <v>39627</v>
      </c>
      <c r="AE1005" s="3"/>
    </row>
    <row r="1006" spans="1:31" ht="15" x14ac:dyDescent="0.2">
      <c r="A1006" s="3" t="s">
        <v>39625</v>
      </c>
      <c r="B1006" s="3" t="s">
        <v>39623</v>
      </c>
      <c r="C1006" s="4">
        <v>42618.943611111114</v>
      </c>
      <c r="D1006" s="3" t="s">
        <v>7639</v>
      </c>
      <c r="E1006" s="3"/>
      <c r="Z1006" s="3" t="s">
        <v>39624</v>
      </c>
      <c r="AA1006" s="3" t="s">
        <v>5</v>
      </c>
      <c r="AB1006" s="3" t="s">
        <v>7697</v>
      </c>
      <c r="AE1006" s="3"/>
    </row>
    <row r="1007" spans="1:31" ht="15" x14ac:dyDescent="0.2">
      <c r="A1007" s="3" t="s">
        <v>39622</v>
      </c>
      <c r="B1007" s="3" t="s">
        <v>39621</v>
      </c>
      <c r="C1007" s="4">
        <v>42618.943611111114</v>
      </c>
      <c r="D1007" s="3" t="s">
        <v>7639</v>
      </c>
      <c r="E1007" s="3"/>
      <c r="Y1007" s="3" t="s">
        <v>16376</v>
      </c>
      <c r="AA1007" s="3" t="s">
        <v>5</v>
      </c>
      <c r="AB1007" s="3" t="s">
        <v>7697</v>
      </c>
      <c r="AE1007" s="3"/>
    </row>
    <row r="1008" spans="1:31" ht="15" x14ac:dyDescent="0.2">
      <c r="A1008" s="3" t="s">
        <v>39620</v>
      </c>
      <c r="B1008" s="3" t="s">
        <v>39619</v>
      </c>
      <c r="C1008" s="4">
        <v>42618.943611111114</v>
      </c>
      <c r="D1008" s="3" t="s">
        <v>7639</v>
      </c>
      <c r="E1008" s="3"/>
      <c r="Y1008" s="3" t="s">
        <v>11630</v>
      </c>
      <c r="AA1008" s="3" t="s">
        <v>5</v>
      </c>
      <c r="AB1008" s="3" t="s">
        <v>7697</v>
      </c>
      <c r="AE1008" s="3"/>
    </row>
    <row r="1009" spans="1:31" ht="15" x14ac:dyDescent="0.2">
      <c r="A1009" s="3" t="s">
        <v>39618</v>
      </c>
      <c r="B1009" s="3" t="s">
        <v>39617</v>
      </c>
      <c r="C1009" s="4">
        <v>42618.943611111114</v>
      </c>
      <c r="D1009" s="3" t="s">
        <v>7639</v>
      </c>
      <c r="E1009" s="3"/>
      <c r="Y1009" s="3" t="s">
        <v>11547</v>
      </c>
      <c r="AA1009" s="3" t="s">
        <v>5</v>
      </c>
      <c r="AB1009" s="3" t="s">
        <v>7697</v>
      </c>
      <c r="AE1009" s="3"/>
    </row>
    <row r="1010" spans="1:31" ht="15" x14ac:dyDescent="0.2">
      <c r="A1010" s="3" t="s">
        <v>39616</v>
      </c>
      <c r="B1010" s="3" t="s">
        <v>39615</v>
      </c>
      <c r="C1010" s="4">
        <v>42618.943611111114</v>
      </c>
      <c r="D1010" s="3" t="s">
        <v>7639</v>
      </c>
      <c r="E1010" s="3"/>
      <c r="AA1010" s="3" t="s">
        <v>39119</v>
      </c>
      <c r="AB1010" s="3" t="s">
        <v>7656</v>
      </c>
      <c r="AE1010" s="3"/>
    </row>
    <row r="1011" spans="1:31" ht="15" x14ac:dyDescent="0.2">
      <c r="A1011" s="3" t="s">
        <v>39614</v>
      </c>
      <c r="B1011" s="3" t="s">
        <v>39613</v>
      </c>
      <c r="C1011" s="4">
        <v>42618.943611111114</v>
      </c>
      <c r="D1011" s="3" t="s">
        <v>7639</v>
      </c>
      <c r="E1011" s="3"/>
      <c r="AA1011" s="3" t="s">
        <v>39119</v>
      </c>
      <c r="AB1011" s="3" t="s">
        <v>7656</v>
      </c>
      <c r="AE1011" s="3"/>
    </row>
    <row r="1012" spans="1:31" ht="15" x14ac:dyDescent="0.2">
      <c r="A1012" s="3" t="s">
        <v>20286</v>
      </c>
      <c r="B1012" s="3" t="s">
        <v>39611</v>
      </c>
      <c r="C1012" s="4">
        <v>42618.943611111114</v>
      </c>
      <c r="D1012" s="3" t="s">
        <v>7639</v>
      </c>
      <c r="E1012" s="3"/>
      <c r="Y1012" s="3" t="s">
        <v>20290</v>
      </c>
      <c r="Z1012" s="3" t="s">
        <v>39612</v>
      </c>
      <c r="AA1012" s="3" t="s">
        <v>5</v>
      </c>
      <c r="AB1012" s="3" t="s">
        <v>7632</v>
      </c>
      <c r="AE1012" s="3"/>
    </row>
    <row r="1013" spans="1:31" ht="15" x14ac:dyDescent="0.2">
      <c r="A1013" s="3" t="s">
        <v>39610</v>
      </c>
      <c r="B1013" s="3" t="s">
        <v>39609</v>
      </c>
      <c r="C1013" s="4">
        <v>42618.943611111114</v>
      </c>
      <c r="D1013" s="3" t="s">
        <v>7639</v>
      </c>
      <c r="E1013" s="3"/>
      <c r="AA1013" s="3" t="s">
        <v>39119</v>
      </c>
      <c r="AB1013" s="3" t="s">
        <v>7656</v>
      </c>
      <c r="AE1013" s="3"/>
    </row>
    <row r="1014" spans="1:31" ht="15" x14ac:dyDescent="0.2">
      <c r="A1014" s="3" t="s">
        <v>39608</v>
      </c>
      <c r="B1014" s="3" t="s">
        <v>39607</v>
      </c>
      <c r="C1014" s="4">
        <v>42618.943611111114</v>
      </c>
      <c r="D1014" s="3" t="s">
        <v>7639</v>
      </c>
      <c r="E1014" s="3"/>
      <c r="AA1014" s="3" t="s">
        <v>5</v>
      </c>
      <c r="AB1014" s="3" t="s">
        <v>7632</v>
      </c>
      <c r="AE1014" s="3"/>
    </row>
    <row r="1015" spans="1:31" ht="15" x14ac:dyDescent="0.2">
      <c r="A1015" s="3" t="s">
        <v>39606</v>
      </c>
      <c r="B1015" s="3" t="s">
        <v>39605</v>
      </c>
      <c r="C1015" s="4">
        <v>42618.943611111114</v>
      </c>
      <c r="D1015" s="3" t="s">
        <v>7639</v>
      </c>
      <c r="E1015" s="3"/>
      <c r="AA1015" s="3" t="s">
        <v>39119</v>
      </c>
      <c r="AB1015" s="3" t="s">
        <v>7656</v>
      </c>
      <c r="AE1015" s="3"/>
    </row>
    <row r="1016" spans="1:31" ht="15" x14ac:dyDescent="0.2">
      <c r="A1016" s="3" t="s">
        <v>39604</v>
      </c>
      <c r="B1016" s="3" t="s">
        <v>39603</v>
      </c>
      <c r="C1016" s="4">
        <v>42618.943611111114</v>
      </c>
      <c r="D1016" s="3" t="s">
        <v>7639</v>
      </c>
      <c r="E1016" s="3"/>
      <c r="AA1016" s="3" t="s">
        <v>39119</v>
      </c>
      <c r="AB1016" s="3" t="s">
        <v>7656</v>
      </c>
      <c r="AE1016" s="3"/>
    </row>
    <row r="1017" spans="1:31" ht="15" x14ac:dyDescent="0.2">
      <c r="A1017" s="3" t="s">
        <v>8303</v>
      </c>
      <c r="B1017" s="3" t="s">
        <v>39601</v>
      </c>
      <c r="C1017" s="4">
        <v>42618.943611111114</v>
      </c>
      <c r="D1017" s="3" t="s">
        <v>7639</v>
      </c>
      <c r="E1017" s="3"/>
      <c r="Y1017" s="3" t="s">
        <v>8307</v>
      </c>
      <c r="Z1017" s="3" t="s">
        <v>39602</v>
      </c>
      <c r="AA1017" s="3" t="s">
        <v>5</v>
      </c>
      <c r="AB1017" s="3" t="s">
        <v>7632</v>
      </c>
      <c r="AE1017" s="3"/>
    </row>
    <row r="1018" spans="1:31" ht="15" x14ac:dyDescent="0.2">
      <c r="A1018" s="3" t="s">
        <v>39600</v>
      </c>
      <c r="B1018" s="3" t="s">
        <v>39599</v>
      </c>
      <c r="C1018" s="4">
        <v>42618.943599537037</v>
      </c>
      <c r="D1018" s="3" t="s">
        <v>7639</v>
      </c>
      <c r="E1018" s="3"/>
      <c r="AA1018" s="3" t="s">
        <v>39119</v>
      </c>
      <c r="AB1018" s="3" t="s">
        <v>7656</v>
      </c>
      <c r="AE1018" s="3"/>
    </row>
    <row r="1019" spans="1:31" ht="15" x14ac:dyDescent="0.2">
      <c r="A1019" s="3" t="s">
        <v>39598</v>
      </c>
      <c r="B1019" s="3" t="s">
        <v>39597</v>
      </c>
      <c r="C1019" s="4">
        <v>42618.943599537037</v>
      </c>
      <c r="D1019" s="3" t="s">
        <v>7639</v>
      </c>
      <c r="E1019" s="3"/>
      <c r="F1019" s="3" t="s">
        <v>23532</v>
      </c>
      <c r="G1019" s="3" t="s">
        <v>39095</v>
      </c>
      <c r="T1019" s="3" t="s">
        <v>27691</v>
      </c>
      <c r="AA1019" s="3" t="s">
        <v>39093</v>
      </c>
      <c r="AB1019" s="3" t="s">
        <v>7656</v>
      </c>
      <c r="AE1019" s="3"/>
    </row>
    <row r="1020" spans="1:31" ht="15" x14ac:dyDescent="0.2">
      <c r="A1020" s="3" t="s">
        <v>39596</v>
      </c>
      <c r="B1020" s="3" t="s">
        <v>39595</v>
      </c>
      <c r="C1020" s="4">
        <v>42618.943599537037</v>
      </c>
      <c r="D1020" s="3" t="s">
        <v>7639</v>
      </c>
      <c r="E1020" s="3"/>
      <c r="F1020" s="3" t="s">
        <v>23532</v>
      </c>
      <c r="G1020" s="3" t="s">
        <v>39095</v>
      </c>
      <c r="T1020" s="3" t="s">
        <v>27691</v>
      </c>
      <c r="AA1020" s="3" t="s">
        <v>39093</v>
      </c>
      <c r="AB1020" s="3" t="s">
        <v>7656</v>
      </c>
      <c r="AE1020" s="3"/>
    </row>
    <row r="1021" spans="1:31" ht="15" x14ac:dyDescent="0.2">
      <c r="A1021" s="3" t="s">
        <v>39594</v>
      </c>
      <c r="B1021" s="3" t="s">
        <v>39593</v>
      </c>
      <c r="C1021" s="4">
        <v>42618.943599537037</v>
      </c>
      <c r="D1021" s="3" t="s">
        <v>7639</v>
      </c>
      <c r="E1021" s="3"/>
      <c r="AA1021" s="3" t="s">
        <v>39119</v>
      </c>
      <c r="AB1021" s="3" t="s">
        <v>7656</v>
      </c>
      <c r="AE1021" s="3"/>
    </row>
    <row r="1022" spans="1:31" ht="15" x14ac:dyDescent="0.2">
      <c r="A1022" s="3" t="s">
        <v>39592</v>
      </c>
      <c r="B1022" s="3" t="s">
        <v>39591</v>
      </c>
      <c r="C1022" s="4">
        <v>42618.943599537037</v>
      </c>
      <c r="D1022" s="3" t="s">
        <v>7639</v>
      </c>
      <c r="E1022" s="3"/>
      <c r="F1022" s="3" t="s">
        <v>39098</v>
      </c>
      <c r="G1022" s="3" t="s">
        <v>39095</v>
      </c>
      <c r="T1022" s="3" t="s">
        <v>28179</v>
      </c>
      <c r="AA1022" s="3" t="s">
        <v>39093</v>
      </c>
      <c r="AB1022" s="3" t="s">
        <v>7656</v>
      </c>
      <c r="AE1022" s="3"/>
    </row>
    <row r="1023" spans="1:31" ht="15" x14ac:dyDescent="0.2">
      <c r="A1023" s="3" t="s">
        <v>39590</v>
      </c>
      <c r="B1023" s="3" t="s">
        <v>39589</v>
      </c>
      <c r="C1023" s="4">
        <v>42618.943599537037</v>
      </c>
      <c r="D1023" s="3" t="s">
        <v>7639</v>
      </c>
      <c r="E1023" s="3"/>
      <c r="F1023" s="3" t="s">
        <v>23532</v>
      </c>
      <c r="G1023" s="3" t="s">
        <v>39095</v>
      </c>
      <c r="T1023" s="3" t="s">
        <v>27691</v>
      </c>
      <c r="AA1023" s="3" t="s">
        <v>39093</v>
      </c>
      <c r="AB1023" s="3" t="s">
        <v>7656</v>
      </c>
      <c r="AE1023" s="3"/>
    </row>
    <row r="1024" spans="1:31" ht="15" x14ac:dyDescent="0.2">
      <c r="A1024" s="3" t="s">
        <v>39588</v>
      </c>
      <c r="B1024" s="3" t="s">
        <v>39587</v>
      </c>
      <c r="C1024" s="4">
        <v>42618.943599537037</v>
      </c>
      <c r="D1024" s="3" t="s">
        <v>7639</v>
      </c>
      <c r="E1024" s="3"/>
      <c r="AA1024" s="3" t="s">
        <v>39119</v>
      </c>
      <c r="AB1024" s="3" t="s">
        <v>7656</v>
      </c>
      <c r="AE1024" s="3"/>
    </row>
    <row r="1025" spans="1:31" ht="15" x14ac:dyDescent="0.2">
      <c r="A1025" s="3" t="s">
        <v>39586</v>
      </c>
      <c r="B1025" s="3" t="s">
        <v>39585</v>
      </c>
      <c r="C1025" s="4">
        <v>42618.943599537037</v>
      </c>
      <c r="D1025" s="3" t="s">
        <v>7639</v>
      </c>
      <c r="E1025" s="3"/>
      <c r="F1025" s="3" t="s">
        <v>39114</v>
      </c>
      <c r="G1025" s="3" t="s">
        <v>39095</v>
      </c>
      <c r="T1025" s="3" t="s">
        <v>39113</v>
      </c>
      <c r="AA1025" s="3" t="s">
        <v>39093</v>
      </c>
      <c r="AB1025" s="3" t="s">
        <v>7656</v>
      </c>
      <c r="AE1025" s="3"/>
    </row>
    <row r="1026" spans="1:31" ht="15" x14ac:dyDescent="0.2">
      <c r="A1026" s="3" t="s">
        <v>39584</v>
      </c>
      <c r="B1026" s="3" t="s">
        <v>39583</v>
      </c>
      <c r="C1026" s="4">
        <v>42618.943599537037</v>
      </c>
      <c r="D1026" s="3" t="s">
        <v>7639</v>
      </c>
      <c r="E1026" s="3"/>
      <c r="AA1026" s="3" t="s">
        <v>39119</v>
      </c>
      <c r="AB1026" s="3" t="s">
        <v>7656</v>
      </c>
      <c r="AE1026" s="3"/>
    </row>
    <row r="1027" spans="1:31" ht="15" x14ac:dyDescent="0.2">
      <c r="A1027" s="3" t="s">
        <v>39582</v>
      </c>
      <c r="B1027" s="3" t="s">
        <v>39581</v>
      </c>
      <c r="C1027" s="4">
        <v>42618.943599537037</v>
      </c>
      <c r="D1027" s="3" t="s">
        <v>7639</v>
      </c>
      <c r="E1027" s="3"/>
      <c r="F1027" s="3" t="s">
        <v>23532</v>
      </c>
      <c r="G1027" s="3" t="s">
        <v>39095</v>
      </c>
      <c r="T1027" s="3" t="s">
        <v>27691</v>
      </c>
      <c r="AA1027" s="3" t="s">
        <v>39093</v>
      </c>
      <c r="AB1027" s="3" t="s">
        <v>7656</v>
      </c>
      <c r="AE1027" s="3"/>
    </row>
    <row r="1028" spans="1:31" ht="15" x14ac:dyDescent="0.2">
      <c r="A1028" s="3" t="s">
        <v>39580</v>
      </c>
      <c r="B1028" s="3" t="s">
        <v>39579</v>
      </c>
      <c r="C1028" s="4">
        <v>42618.943599537037</v>
      </c>
      <c r="D1028" s="3" t="s">
        <v>7639</v>
      </c>
      <c r="E1028" s="3"/>
      <c r="AA1028" s="3" t="s">
        <v>39119</v>
      </c>
      <c r="AB1028" s="3" t="s">
        <v>7656</v>
      </c>
      <c r="AE1028" s="3"/>
    </row>
    <row r="1029" spans="1:31" ht="15" x14ac:dyDescent="0.2">
      <c r="A1029" s="3" t="s">
        <v>39578</v>
      </c>
      <c r="B1029" s="3" t="s">
        <v>39577</v>
      </c>
      <c r="C1029" s="4">
        <v>42618.943599537037</v>
      </c>
      <c r="D1029" s="3" t="s">
        <v>7639</v>
      </c>
      <c r="E1029" s="3"/>
      <c r="AA1029" s="3" t="s">
        <v>39119</v>
      </c>
      <c r="AB1029" s="3" t="s">
        <v>7656</v>
      </c>
      <c r="AE1029" s="3"/>
    </row>
    <row r="1030" spans="1:31" ht="15" x14ac:dyDescent="0.2">
      <c r="A1030" s="3" t="s">
        <v>39576</v>
      </c>
      <c r="B1030" s="3" t="s">
        <v>39575</v>
      </c>
      <c r="C1030" s="4">
        <v>42618.943599537037</v>
      </c>
      <c r="D1030" s="3" t="s">
        <v>7639</v>
      </c>
      <c r="E1030" s="3"/>
      <c r="F1030" s="3" t="s">
        <v>23532</v>
      </c>
      <c r="G1030" s="3" t="s">
        <v>39095</v>
      </c>
      <c r="T1030" s="3" t="s">
        <v>27691</v>
      </c>
      <c r="AA1030" s="3" t="s">
        <v>39093</v>
      </c>
      <c r="AB1030" s="3" t="s">
        <v>7656</v>
      </c>
      <c r="AE1030" s="3"/>
    </row>
    <row r="1031" spans="1:31" ht="15" x14ac:dyDescent="0.2">
      <c r="A1031" s="3" t="s">
        <v>39574</v>
      </c>
      <c r="B1031" s="3" t="s">
        <v>39573</v>
      </c>
      <c r="C1031" s="4">
        <v>42618.943599537037</v>
      </c>
      <c r="D1031" s="3" t="s">
        <v>7639</v>
      </c>
      <c r="E1031" s="3"/>
      <c r="AA1031" s="3" t="s">
        <v>5</v>
      </c>
      <c r="AB1031" s="3" t="s">
        <v>7632</v>
      </c>
      <c r="AE1031" s="3"/>
    </row>
    <row r="1032" spans="1:31" ht="15" x14ac:dyDescent="0.2">
      <c r="A1032" s="3" t="s">
        <v>39572</v>
      </c>
      <c r="B1032" s="3" t="s">
        <v>39570</v>
      </c>
      <c r="C1032" s="4">
        <v>42618.943599537037</v>
      </c>
      <c r="D1032" s="3" t="s">
        <v>7639</v>
      </c>
      <c r="E1032" s="3"/>
      <c r="J1032" s="3" t="s">
        <v>39571</v>
      </c>
      <c r="AA1032" s="3" t="s">
        <v>39119</v>
      </c>
      <c r="AB1032" s="3" t="s">
        <v>8326</v>
      </c>
      <c r="AE1032" s="3"/>
    </row>
    <row r="1033" spans="1:31" ht="15" x14ac:dyDescent="0.2">
      <c r="A1033" s="3" t="s">
        <v>39569</v>
      </c>
      <c r="B1033" s="3" t="s">
        <v>39568</v>
      </c>
      <c r="C1033" s="4">
        <v>42618.943599537037</v>
      </c>
      <c r="D1033" s="3" t="s">
        <v>7639</v>
      </c>
      <c r="E1033" s="3"/>
      <c r="AA1033" s="3" t="s">
        <v>5</v>
      </c>
      <c r="AB1033" s="3" t="s">
        <v>7632</v>
      </c>
      <c r="AE1033" s="3"/>
    </row>
    <row r="1034" spans="1:31" ht="15" x14ac:dyDescent="0.2">
      <c r="A1034" s="3" t="s">
        <v>14502</v>
      </c>
      <c r="B1034" s="3" t="s">
        <v>39566</v>
      </c>
      <c r="C1034" s="4">
        <v>42618.943599537037</v>
      </c>
      <c r="D1034" s="3" t="s">
        <v>7639</v>
      </c>
      <c r="E1034" s="3"/>
      <c r="Y1034" s="3" t="s">
        <v>14503</v>
      </c>
      <c r="Z1034" s="3" t="s">
        <v>39567</v>
      </c>
      <c r="AA1034" s="3" t="s">
        <v>5</v>
      </c>
      <c r="AB1034" s="3" t="s">
        <v>7632</v>
      </c>
      <c r="AE1034" s="3"/>
    </row>
    <row r="1035" spans="1:31" ht="15" x14ac:dyDescent="0.2">
      <c r="A1035" s="3" t="s">
        <v>15956</v>
      </c>
      <c r="B1035" s="3" t="s">
        <v>39564</v>
      </c>
      <c r="C1035" s="4">
        <v>42618.94358796296</v>
      </c>
      <c r="D1035" s="3" t="s">
        <v>7639</v>
      </c>
      <c r="E1035" s="3"/>
      <c r="Y1035" s="3" t="s">
        <v>15957</v>
      </c>
      <c r="Z1035" s="3" t="s">
        <v>39565</v>
      </c>
      <c r="AA1035" s="3" t="s">
        <v>5</v>
      </c>
      <c r="AB1035" s="3" t="s">
        <v>7632</v>
      </c>
      <c r="AE1035" s="3"/>
    </row>
    <row r="1036" spans="1:31" ht="15" x14ac:dyDescent="0.2">
      <c r="A1036" s="3" t="s">
        <v>39563</v>
      </c>
      <c r="B1036" s="3" t="s">
        <v>39562</v>
      </c>
      <c r="C1036" s="4">
        <v>42618.94358796296</v>
      </c>
      <c r="D1036" s="3" t="s">
        <v>7639</v>
      </c>
      <c r="E1036" s="3"/>
      <c r="AA1036" s="3" t="s">
        <v>5</v>
      </c>
      <c r="AB1036" s="3" t="s">
        <v>7632</v>
      </c>
      <c r="AE1036" s="3"/>
    </row>
    <row r="1037" spans="1:31" ht="15" x14ac:dyDescent="0.2">
      <c r="A1037" s="3" t="s">
        <v>39561</v>
      </c>
      <c r="B1037" s="3" t="s">
        <v>39560</v>
      </c>
      <c r="C1037" s="4">
        <v>42618.94358796296</v>
      </c>
      <c r="D1037" s="3" t="s">
        <v>7639</v>
      </c>
      <c r="E1037" s="3"/>
      <c r="AA1037" s="3" t="s">
        <v>5</v>
      </c>
      <c r="AB1037" s="3" t="s">
        <v>7632</v>
      </c>
      <c r="AE1037" s="3"/>
    </row>
    <row r="1038" spans="1:31" ht="15" x14ac:dyDescent="0.2">
      <c r="A1038" s="3" t="s">
        <v>18562</v>
      </c>
      <c r="B1038" s="3" t="s">
        <v>39558</v>
      </c>
      <c r="C1038" s="4">
        <v>42618.94358796296</v>
      </c>
      <c r="D1038" s="3" t="s">
        <v>7639</v>
      </c>
      <c r="E1038" s="3"/>
      <c r="Y1038" s="3" t="s">
        <v>18566</v>
      </c>
      <c r="Z1038" s="3" t="s">
        <v>39559</v>
      </c>
      <c r="AA1038" s="3" t="s">
        <v>5</v>
      </c>
      <c r="AB1038" s="3" t="s">
        <v>7632</v>
      </c>
      <c r="AE1038" s="3"/>
    </row>
    <row r="1039" spans="1:31" ht="15" x14ac:dyDescent="0.2">
      <c r="A1039" s="3" t="s">
        <v>16015</v>
      </c>
      <c r="B1039" s="3" t="s">
        <v>39556</v>
      </c>
      <c r="C1039" s="4">
        <v>42618.94358796296</v>
      </c>
      <c r="D1039" s="3" t="s">
        <v>7639</v>
      </c>
      <c r="E1039" s="3"/>
      <c r="Y1039" s="3" t="s">
        <v>16016</v>
      </c>
      <c r="Z1039" s="3" t="s">
        <v>39557</v>
      </c>
      <c r="AA1039" s="3" t="s">
        <v>5</v>
      </c>
      <c r="AB1039" s="3" t="s">
        <v>7632</v>
      </c>
      <c r="AE1039" s="3"/>
    </row>
    <row r="1040" spans="1:31" ht="15" x14ac:dyDescent="0.2">
      <c r="A1040" s="3" t="s">
        <v>16172</v>
      </c>
      <c r="B1040" s="3" t="s">
        <v>39554</v>
      </c>
      <c r="C1040" s="4">
        <v>42618.94358796296</v>
      </c>
      <c r="D1040" s="3" t="s">
        <v>7639</v>
      </c>
      <c r="E1040" s="3"/>
      <c r="Y1040" s="3" t="s">
        <v>16173</v>
      </c>
      <c r="Z1040" s="3" t="s">
        <v>39555</v>
      </c>
      <c r="AA1040" s="3" t="s">
        <v>5</v>
      </c>
      <c r="AB1040" s="3" t="s">
        <v>7632</v>
      </c>
      <c r="AE1040" s="3"/>
    </row>
    <row r="1041" spans="1:31" ht="15" x14ac:dyDescent="0.2">
      <c r="A1041" s="3" t="s">
        <v>17668</v>
      </c>
      <c r="B1041" s="3" t="s">
        <v>39552</v>
      </c>
      <c r="C1041" s="4">
        <v>42618.94358796296</v>
      </c>
      <c r="D1041" s="3" t="s">
        <v>7639</v>
      </c>
      <c r="E1041" s="3"/>
      <c r="Y1041" s="3" t="s">
        <v>17672</v>
      </c>
      <c r="Z1041" s="3" t="s">
        <v>39553</v>
      </c>
      <c r="AA1041" s="3" t="s">
        <v>5</v>
      </c>
      <c r="AB1041" s="3" t="s">
        <v>7632</v>
      </c>
      <c r="AE1041" s="3"/>
    </row>
    <row r="1042" spans="1:31" ht="15" x14ac:dyDescent="0.2">
      <c r="A1042" s="3" t="s">
        <v>39551</v>
      </c>
      <c r="B1042" s="3" t="s">
        <v>39550</v>
      </c>
      <c r="C1042" s="4">
        <v>42618.94358796296</v>
      </c>
      <c r="D1042" s="3" t="s">
        <v>7639</v>
      </c>
      <c r="E1042" s="3"/>
      <c r="AA1042" s="3" t="s">
        <v>5</v>
      </c>
      <c r="AB1042" s="3" t="s">
        <v>7632</v>
      </c>
      <c r="AE1042" s="3"/>
    </row>
    <row r="1043" spans="1:31" ht="15" x14ac:dyDescent="0.2">
      <c r="A1043" s="3" t="s">
        <v>8108</v>
      </c>
      <c r="B1043" s="3" t="s">
        <v>39548</v>
      </c>
      <c r="C1043" s="4">
        <v>42618.94358796296</v>
      </c>
      <c r="D1043" s="3" t="s">
        <v>7639</v>
      </c>
      <c r="E1043" s="3"/>
      <c r="Y1043" s="3" t="s">
        <v>8109</v>
      </c>
      <c r="Z1043" s="3" t="s">
        <v>39549</v>
      </c>
      <c r="AA1043" s="3" t="s">
        <v>5</v>
      </c>
      <c r="AB1043" s="3" t="s">
        <v>7632</v>
      </c>
      <c r="AE1043" s="3"/>
    </row>
    <row r="1044" spans="1:31" ht="15" x14ac:dyDescent="0.2">
      <c r="A1044" s="3" t="s">
        <v>10688</v>
      </c>
      <c r="B1044" s="3" t="s">
        <v>39546</v>
      </c>
      <c r="C1044" s="4">
        <v>42618.94358796296</v>
      </c>
      <c r="D1044" s="3" t="s">
        <v>7639</v>
      </c>
      <c r="E1044" s="3"/>
      <c r="Y1044" s="3" t="s">
        <v>10689</v>
      </c>
      <c r="Z1044" s="3" t="s">
        <v>39547</v>
      </c>
      <c r="AA1044" s="3" t="s">
        <v>5</v>
      </c>
      <c r="AB1044" s="3" t="s">
        <v>7632</v>
      </c>
      <c r="AE1044" s="3"/>
    </row>
    <row r="1045" spans="1:31" ht="15" x14ac:dyDescent="0.2">
      <c r="A1045" s="3" t="s">
        <v>39545</v>
      </c>
      <c r="B1045" s="3" t="s">
        <v>39544</v>
      </c>
      <c r="C1045" s="4">
        <v>42618.94358796296</v>
      </c>
      <c r="D1045" s="3" t="s">
        <v>7639</v>
      </c>
      <c r="E1045" s="3"/>
      <c r="Y1045" s="3" t="s">
        <v>7946</v>
      </c>
      <c r="AA1045" s="3" t="s">
        <v>5</v>
      </c>
      <c r="AB1045" s="3" t="s">
        <v>7697</v>
      </c>
      <c r="AE1045" s="3"/>
    </row>
    <row r="1046" spans="1:31" ht="15" x14ac:dyDescent="0.2">
      <c r="A1046" s="3" t="s">
        <v>39543</v>
      </c>
      <c r="B1046" s="3" t="s">
        <v>39542</v>
      </c>
      <c r="C1046" s="4">
        <v>42618.94358796296</v>
      </c>
      <c r="D1046" s="3" t="s">
        <v>7639</v>
      </c>
      <c r="E1046" s="3"/>
      <c r="AA1046" s="3" t="s">
        <v>5</v>
      </c>
      <c r="AB1046" s="3" t="s">
        <v>7697</v>
      </c>
      <c r="AE1046" s="3"/>
    </row>
    <row r="1047" spans="1:31" ht="15" x14ac:dyDescent="0.2">
      <c r="A1047" s="3" t="s">
        <v>39541</v>
      </c>
      <c r="B1047" s="3" t="s">
        <v>39536</v>
      </c>
      <c r="C1047" s="4">
        <v>42618.94358796296</v>
      </c>
      <c r="D1047" s="3" t="s">
        <v>7639</v>
      </c>
      <c r="E1047" s="3"/>
      <c r="H1047" s="3" t="s">
        <v>39540</v>
      </c>
      <c r="J1047" s="3" t="s">
        <v>39539</v>
      </c>
      <c r="V1047" s="3" t="s">
        <v>12766</v>
      </c>
      <c r="X1047" s="3" t="s">
        <v>39538</v>
      </c>
      <c r="AA1047" s="3" t="s">
        <v>39148</v>
      </c>
      <c r="AB1047" s="3" t="s">
        <v>7632</v>
      </c>
      <c r="AC1047" s="3" t="s">
        <v>39537</v>
      </c>
      <c r="AE1047" s="3"/>
    </row>
    <row r="1048" spans="1:31" ht="15" x14ac:dyDescent="0.2">
      <c r="A1048" s="3" t="s">
        <v>39535</v>
      </c>
      <c r="B1048" s="3" t="s">
        <v>39534</v>
      </c>
      <c r="C1048" s="4">
        <v>42618.94358796296</v>
      </c>
      <c r="D1048" s="3" t="s">
        <v>7639</v>
      </c>
      <c r="E1048" s="3"/>
      <c r="Y1048" s="3" t="s">
        <v>20509</v>
      </c>
      <c r="AA1048" s="3" t="s">
        <v>5</v>
      </c>
      <c r="AB1048" s="3" t="s">
        <v>7697</v>
      </c>
      <c r="AE1048" s="3"/>
    </row>
    <row r="1049" spans="1:31" ht="15" x14ac:dyDescent="0.2">
      <c r="A1049" s="3" t="s">
        <v>39533</v>
      </c>
      <c r="B1049" s="3" t="s">
        <v>39532</v>
      </c>
      <c r="C1049" s="4">
        <v>42618.94358796296</v>
      </c>
      <c r="D1049" s="3" t="s">
        <v>7639</v>
      </c>
      <c r="E1049" s="3"/>
      <c r="Y1049" s="3" t="s">
        <v>28651</v>
      </c>
      <c r="AA1049" s="3" t="s">
        <v>5</v>
      </c>
      <c r="AB1049" s="3" t="s">
        <v>7697</v>
      </c>
      <c r="AE1049" s="3"/>
    </row>
    <row r="1050" spans="1:31" ht="15" x14ac:dyDescent="0.2">
      <c r="A1050" s="3" t="s">
        <v>39531</v>
      </c>
      <c r="B1050" s="3" t="s">
        <v>39530</v>
      </c>
      <c r="C1050" s="4">
        <v>42618.94358796296</v>
      </c>
      <c r="D1050" s="3" t="s">
        <v>7639</v>
      </c>
      <c r="E1050" s="3"/>
      <c r="Y1050" s="3" t="s">
        <v>7726</v>
      </c>
      <c r="AA1050" s="3" t="s">
        <v>5</v>
      </c>
      <c r="AB1050" s="3" t="s">
        <v>7697</v>
      </c>
      <c r="AE1050" s="3"/>
    </row>
    <row r="1051" spans="1:31" ht="15" x14ac:dyDescent="0.2">
      <c r="A1051" s="3" t="s">
        <v>8005</v>
      </c>
      <c r="B1051" s="3" t="s">
        <v>39525</v>
      </c>
      <c r="C1051" s="4">
        <v>42618.94358796296</v>
      </c>
      <c r="D1051" s="3" t="s">
        <v>7639</v>
      </c>
      <c r="E1051" s="3"/>
      <c r="H1051" s="3" t="s">
        <v>39529</v>
      </c>
      <c r="J1051" s="3" t="s">
        <v>39528</v>
      </c>
      <c r="V1051" s="3" t="s">
        <v>8027</v>
      </c>
      <c r="X1051" s="3" t="s">
        <v>39527</v>
      </c>
      <c r="AA1051" s="3" t="s">
        <v>39148</v>
      </c>
      <c r="AB1051" s="3" t="s">
        <v>7632</v>
      </c>
      <c r="AC1051" s="3" t="s">
        <v>39526</v>
      </c>
      <c r="AE1051" s="3"/>
    </row>
    <row r="1052" spans="1:31" ht="15" x14ac:dyDescent="0.2">
      <c r="A1052" s="3" t="s">
        <v>39524</v>
      </c>
      <c r="B1052" s="3" t="s">
        <v>39523</v>
      </c>
      <c r="C1052" s="4">
        <v>42618.943576388891</v>
      </c>
      <c r="D1052" s="3" t="s">
        <v>7639</v>
      </c>
      <c r="E1052" s="3"/>
      <c r="AA1052" s="3" t="s">
        <v>5</v>
      </c>
      <c r="AB1052" s="3" t="s">
        <v>7697</v>
      </c>
      <c r="AE1052" s="3"/>
    </row>
    <row r="1053" spans="1:31" ht="15" x14ac:dyDescent="0.2">
      <c r="A1053" s="3" t="s">
        <v>39522</v>
      </c>
      <c r="B1053" s="3" t="s">
        <v>39521</v>
      </c>
      <c r="C1053" s="4">
        <v>42618.943576388891</v>
      </c>
      <c r="D1053" s="3" t="s">
        <v>7639</v>
      </c>
      <c r="E1053" s="3"/>
      <c r="Y1053" s="3" t="s">
        <v>10405</v>
      </c>
      <c r="AA1053" s="3" t="s">
        <v>5</v>
      </c>
      <c r="AB1053" s="3" t="s">
        <v>7697</v>
      </c>
      <c r="AE1053" s="3"/>
    </row>
    <row r="1054" spans="1:31" ht="15" x14ac:dyDescent="0.2">
      <c r="A1054" s="3" t="s">
        <v>39520</v>
      </c>
      <c r="B1054" s="3" t="s">
        <v>39519</v>
      </c>
      <c r="C1054" s="4">
        <v>42618.943576388891</v>
      </c>
      <c r="D1054" s="3" t="s">
        <v>7639</v>
      </c>
      <c r="E1054" s="3"/>
      <c r="Y1054" s="3" t="s">
        <v>10106</v>
      </c>
      <c r="AA1054" s="3" t="s">
        <v>5</v>
      </c>
      <c r="AB1054" s="3" t="s">
        <v>7697</v>
      </c>
      <c r="AE1054" s="3"/>
    </row>
    <row r="1055" spans="1:31" ht="15" x14ac:dyDescent="0.2">
      <c r="A1055" s="3" t="s">
        <v>39518</v>
      </c>
      <c r="B1055" s="3" t="s">
        <v>39517</v>
      </c>
      <c r="C1055" s="4">
        <v>42618.943576388891</v>
      </c>
      <c r="D1055" s="3" t="s">
        <v>7639</v>
      </c>
      <c r="E1055" s="3"/>
      <c r="AA1055" s="3" t="s">
        <v>5</v>
      </c>
      <c r="AB1055" s="3" t="s">
        <v>7697</v>
      </c>
      <c r="AE1055" s="3"/>
    </row>
    <row r="1056" spans="1:31" ht="15" x14ac:dyDescent="0.2">
      <c r="A1056" s="3" t="s">
        <v>15400</v>
      </c>
      <c r="B1056" s="3" t="s">
        <v>39514</v>
      </c>
      <c r="C1056" s="4">
        <v>42618.943576388891</v>
      </c>
      <c r="D1056" s="3" t="s">
        <v>7639</v>
      </c>
      <c r="E1056" s="3"/>
      <c r="Y1056" s="3" t="s">
        <v>15404</v>
      </c>
      <c r="Z1056" s="3" t="s">
        <v>39516</v>
      </c>
      <c r="AA1056" s="3" t="s">
        <v>5</v>
      </c>
      <c r="AB1056" s="3" t="s">
        <v>7697</v>
      </c>
      <c r="AC1056" s="3" t="s">
        <v>39515</v>
      </c>
      <c r="AE1056" s="3"/>
    </row>
    <row r="1057" spans="1:31" ht="15" x14ac:dyDescent="0.2">
      <c r="A1057" s="3" t="s">
        <v>39513</v>
      </c>
      <c r="B1057" s="3" t="s">
        <v>39512</v>
      </c>
      <c r="C1057" s="4">
        <v>42618.943576388891</v>
      </c>
      <c r="D1057" s="3" t="s">
        <v>7639</v>
      </c>
      <c r="E1057" s="3"/>
      <c r="Y1057" s="3" t="s">
        <v>22916</v>
      </c>
      <c r="AA1057" s="3" t="s">
        <v>5</v>
      </c>
      <c r="AB1057" s="3" t="s">
        <v>7697</v>
      </c>
      <c r="AE1057" s="3"/>
    </row>
    <row r="1058" spans="1:31" ht="15" x14ac:dyDescent="0.2">
      <c r="A1058" s="3" t="s">
        <v>39511</v>
      </c>
      <c r="B1058" s="3" t="s">
        <v>39509</v>
      </c>
      <c r="C1058" s="4">
        <v>42618.943576388891</v>
      </c>
      <c r="D1058" s="3" t="s">
        <v>7639</v>
      </c>
      <c r="E1058" s="3"/>
      <c r="AA1058" s="3" t="s">
        <v>5</v>
      </c>
      <c r="AB1058" s="3" t="s">
        <v>7697</v>
      </c>
      <c r="AC1058" s="3" t="s">
        <v>39510</v>
      </c>
      <c r="AE1058" s="3"/>
    </row>
    <row r="1059" spans="1:31" ht="15" x14ac:dyDescent="0.2">
      <c r="A1059" s="3" t="s">
        <v>14417</v>
      </c>
      <c r="B1059" s="3" t="s">
        <v>39506</v>
      </c>
      <c r="C1059" s="4">
        <v>42618.943576388891</v>
      </c>
      <c r="D1059" s="3" t="s">
        <v>7639</v>
      </c>
      <c r="E1059" s="3"/>
      <c r="Z1059" s="3" t="s">
        <v>39508</v>
      </c>
      <c r="AA1059" s="3" t="s">
        <v>39224</v>
      </c>
      <c r="AB1059" s="3" t="s">
        <v>7697</v>
      </c>
      <c r="AC1059" s="3" t="s">
        <v>39507</v>
      </c>
      <c r="AE1059" s="3"/>
    </row>
    <row r="1060" spans="1:31" ht="15" x14ac:dyDescent="0.2">
      <c r="A1060" s="3" t="s">
        <v>13039</v>
      </c>
      <c r="B1060" s="3" t="s">
        <v>39503</v>
      </c>
      <c r="C1060" s="4">
        <v>42618.943576388891</v>
      </c>
      <c r="D1060" s="3" t="s">
        <v>7639</v>
      </c>
      <c r="E1060" s="3"/>
      <c r="Z1060" s="3" t="s">
        <v>39505</v>
      </c>
      <c r="AA1060" s="3" t="s">
        <v>39224</v>
      </c>
      <c r="AB1060" s="3" t="s">
        <v>7697</v>
      </c>
      <c r="AC1060" s="3" t="s">
        <v>39504</v>
      </c>
      <c r="AE1060" s="3"/>
    </row>
    <row r="1061" spans="1:31" ht="15" x14ac:dyDescent="0.2">
      <c r="A1061" s="3" t="s">
        <v>30110</v>
      </c>
      <c r="B1061" s="3" t="s">
        <v>39500</v>
      </c>
      <c r="C1061" s="4">
        <v>42618.943576388891</v>
      </c>
      <c r="D1061" s="3" t="s">
        <v>7639</v>
      </c>
      <c r="E1061" s="3"/>
      <c r="Z1061" s="3" t="s">
        <v>39502</v>
      </c>
      <c r="AA1061" s="3" t="s">
        <v>39224</v>
      </c>
      <c r="AB1061" s="3" t="s">
        <v>7697</v>
      </c>
      <c r="AC1061" s="3" t="s">
        <v>39501</v>
      </c>
      <c r="AE1061" s="3"/>
    </row>
    <row r="1062" spans="1:31" ht="15" x14ac:dyDescent="0.2">
      <c r="A1062" s="3" t="s">
        <v>29586</v>
      </c>
      <c r="B1062" s="3" t="s">
        <v>39497</v>
      </c>
      <c r="C1062" s="4">
        <v>42618.943576388891</v>
      </c>
      <c r="D1062" s="3" t="s">
        <v>7639</v>
      </c>
      <c r="E1062" s="3"/>
      <c r="Z1062" s="3" t="s">
        <v>39499</v>
      </c>
      <c r="AA1062" s="3" t="s">
        <v>39224</v>
      </c>
      <c r="AB1062" s="3" t="s">
        <v>7697</v>
      </c>
      <c r="AC1062" s="3" t="s">
        <v>39498</v>
      </c>
      <c r="AE1062" s="3"/>
    </row>
    <row r="1063" spans="1:31" ht="15" x14ac:dyDescent="0.2">
      <c r="A1063" s="3" t="s">
        <v>12923</v>
      </c>
      <c r="B1063" s="3" t="s">
        <v>39495</v>
      </c>
      <c r="C1063" s="4">
        <v>42618.943576388891</v>
      </c>
      <c r="D1063" s="3" t="s">
        <v>7639</v>
      </c>
      <c r="E1063" s="3"/>
      <c r="Z1063" s="3" t="s">
        <v>39496</v>
      </c>
      <c r="AA1063" s="3" t="s">
        <v>39224</v>
      </c>
      <c r="AB1063" s="3" t="s">
        <v>7697</v>
      </c>
      <c r="AC1063" s="3" t="s">
        <v>5526</v>
      </c>
      <c r="AE1063" s="3"/>
    </row>
    <row r="1064" spans="1:31" ht="15" x14ac:dyDescent="0.2">
      <c r="A1064" s="3" t="s">
        <v>28227</v>
      </c>
      <c r="B1064" s="3" t="s">
        <v>39493</v>
      </c>
      <c r="C1064" s="4">
        <v>42618.943576388891</v>
      </c>
      <c r="D1064" s="3" t="s">
        <v>7639</v>
      </c>
      <c r="E1064" s="3"/>
      <c r="Z1064" s="3" t="s">
        <v>39494</v>
      </c>
      <c r="AA1064" s="3" t="s">
        <v>39224</v>
      </c>
      <c r="AB1064" s="3" t="s">
        <v>7697</v>
      </c>
      <c r="AC1064" s="3" t="s">
        <v>28322</v>
      </c>
      <c r="AE1064" s="3"/>
    </row>
    <row r="1065" spans="1:31" ht="15" x14ac:dyDescent="0.2">
      <c r="A1065" s="3" t="s">
        <v>39492</v>
      </c>
      <c r="B1065" s="3" t="s">
        <v>39491</v>
      </c>
      <c r="C1065" s="4">
        <v>42618.943576388891</v>
      </c>
      <c r="D1065" s="3" t="s">
        <v>7639</v>
      </c>
      <c r="E1065" s="3"/>
      <c r="AA1065" s="3" t="s">
        <v>6</v>
      </c>
      <c r="AB1065" s="3" t="s">
        <v>7632</v>
      </c>
      <c r="AE1065" s="3"/>
    </row>
    <row r="1066" spans="1:31" ht="15" x14ac:dyDescent="0.2">
      <c r="A1066" s="3" t="s">
        <v>39490</v>
      </c>
      <c r="B1066" s="3" t="s">
        <v>39489</v>
      </c>
      <c r="C1066" s="4">
        <v>42618.943576388891</v>
      </c>
      <c r="D1066" s="3" t="s">
        <v>7639</v>
      </c>
      <c r="E1066" s="3"/>
      <c r="AA1066" s="3" t="s">
        <v>6</v>
      </c>
      <c r="AB1066" s="3" t="s">
        <v>7656</v>
      </c>
      <c r="AE1066" s="3"/>
    </row>
    <row r="1067" spans="1:31" ht="15" x14ac:dyDescent="0.2">
      <c r="A1067" s="3" t="s">
        <v>39488</v>
      </c>
      <c r="B1067" s="3" t="s">
        <v>39487</v>
      </c>
      <c r="C1067" s="4">
        <v>42618.943576388891</v>
      </c>
      <c r="D1067" s="3" t="s">
        <v>7639</v>
      </c>
      <c r="E1067" s="3"/>
      <c r="AA1067" s="3" t="s">
        <v>6</v>
      </c>
      <c r="AB1067" s="3" t="s">
        <v>8326</v>
      </c>
      <c r="AE1067" s="3"/>
    </row>
    <row r="1068" spans="1:31" ht="15" x14ac:dyDescent="0.2">
      <c r="A1068" s="3" t="s">
        <v>8085</v>
      </c>
      <c r="B1068" s="3" t="s">
        <v>39482</v>
      </c>
      <c r="C1068" s="4">
        <v>42618.943564814806</v>
      </c>
      <c r="D1068" s="3" t="s">
        <v>7639</v>
      </c>
      <c r="E1068" s="3"/>
      <c r="H1068" s="3" t="s">
        <v>39486</v>
      </c>
      <c r="J1068" s="3" t="s">
        <v>39485</v>
      </c>
      <c r="V1068" s="3" t="s">
        <v>8102</v>
      </c>
      <c r="X1068" s="3" t="s">
        <v>39484</v>
      </c>
      <c r="AA1068" s="3" t="s">
        <v>39148</v>
      </c>
      <c r="AB1068" s="3" t="s">
        <v>7632</v>
      </c>
      <c r="AC1068" s="3" t="s">
        <v>39483</v>
      </c>
      <c r="AE1068" s="3"/>
    </row>
    <row r="1069" spans="1:31" ht="15" x14ac:dyDescent="0.2">
      <c r="A1069" s="3" t="s">
        <v>39481</v>
      </c>
      <c r="B1069" s="3" t="s">
        <v>39479</v>
      </c>
      <c r="C1069" s="4">
        <v>42618.943564814806</v>
      </c>
      <c r="D1069" s="3" t="s">
        <v>7639</v>
      </c>
      <c r="E1069" s="3"/>
      <c r="J1069" s="3" t="s">
        <v>39480</v>
      </c>
      <c r="AA1069" s="3" t="s">
        <v>39119</v>
      </c>
      <c r="AB1069" s="3" t="s">
        <v>8326</v>
      </c>
      <c r="AE1069" s="3"/>
    </row>
    <row r="1070" spans="1:31" ht="15" x14ac:dyDescent="0.2">
      <c r="A1070" s="3" t="s">
        <v>39478</v>
      </c>
      <c r="B1070" s="3" t="s">
        <v>39476</v>
      </c>
      <c r="C1070" s="4">
        <v>42618.943564814806</v>
      </c>
      <c r="D1070" s="3" t="s">
        <v>7639</v>
      </c>
      <c r="E1070" s="3"/>
      <c r="J1070" s="3" t="s">
        <v>39477</v>
      </c>
      <c r="AA1070" s="3" t="s">
        <v>39119</v>
      </c>
      <c r="AB1070" s="3" t="s">
        <v>8326</v>
      </c>
      <c r="AE1070" s="3"/>
    </row>
    <row r="1071" spans="1:31" ht="15" x14ac:dyDescent="0.2">
      <c r="A1071" s="3" t="s">
        <v>39475</v>
      </c>
      <c r="B1071" s="3" t="s">
        <v>39473</v>
      </c>
      <c r="C1071" s="4">
        <v>42618.943564814806</v>
      </c>
      <c r="D1071" s="3" t="s">
        <v>7639</v>
      </c>
      <c r="E1071" s="3"/>
      <c r="J1071" s="3" t="s">
        <v>39474</v>
      </c>
      <c r="AA1071" s="3" t="s">
        <v>39119</v>
      </c>
      <c r="AB1071" s="3" t="s">
        <v>8326</v>
      </c>
      <c r="AE1071" s="3"/>
    </row>
    <row r="1072" spans="1:31" ht="15" x14ac:dyDescent="0.2">
      <c r="A1072" s="3" t="s">
        <v>39472</v>
      </c>
      <c r="B1072" s="3" t="s">
        <v>39471</v>
      </c>
      <c r="C1072" s="4">
        <v>42618.943564814806</v>
      </c>
      <c r="D1072" s="3" t="s">
        <v>7639</v>
      </c>
      <c r="E1072" s="3"/>
      <c r="AA1072" s="3" t="s">
        <v>39119</v>
      </c>
      <c r="AB1072" s="3" t="s">
        <v>8326</v>
      </c>
      <c r="AE1072" s="3"/>
    </row>
    <row r="1073" spans="1:31" ht="15" x14ac:dyDescent="0.2">
      <c r="A1073" s="3" t="s">
        <v>39470</v>
      </c>
      <c r="B1073" s="3" t="s">
        <v>39468</v>
      </c>
      <c r="C1073" s="4">
        <v>42618.943564814806</v>
      </c>
      <c r="D1073" s="3" t="s">
        <v>7639</v>
      </c>
      <c r="E1073" s="3"/>
      <c r="J1073" s="3" t="s">
        <v>39469</v>
      </c>
      <c r="AA1073" s="3" t="s">
        <v>39119</v>
      </c>
      <c r="AB1073" s="3" t="s">
        <v>8326</v>
      </c>
      <c r="AE1073" s="3"/>
    </row>
    <row r="1074" spans="1:31" ht="15" x14ac:dyDescent="0.2">
      <c r="A1074" s="3" t="s">
        <v>20997</v>
      </c>
      <c r="B1074" s="3" t="s">
        <v>39463</v>
      </c>
      <c r="C1074" s="4">
        <v>42618.943564814806</v>
      </c>
      <c r="D1074" s="3" t="s">
        <v>7639</v>
      </c>
      <c r="E1074" s="3"/>
      <c r="H1074" s="3" t="s">
        <v>39467</v>
      </c>
      <c r="J1074" s="3" t="s">
        <v>39466</v>
      </c>
      <c r="V1074" s="3" t="s">
        <v>17459</v>
      </c>
      <c r="X1074" s="3" t="s">
        <v>39465</v>
      </c>
      <c r="AA1074" s="3" t="s">
        <v>39148</v>
      </c>
      <c r="AB1074" s="3" t="s">
        <v>7632</v>
      </c>
      <c r="AC1074" s="3" t="s">
        <v>39464</v>
      </c>
      <c r="AE1074" s="3"/>
    </row>
    <row r="1075" spans="1:31" ht="15" x14ac:dyDescent="0.2">
      <c r="A1075" s="3" t="s">
        <v>39462</v>
      </c>
      <c r="B1075" s="3" t="s">
        <v>39461</v>
      </c>
      <c r="C1075" s="4">
        <v>42618.943564814806</v>
      </c>
      <c r="D1075" s="3" t="s">
        <v>7639</v>
      </c>
      <c r="E1075" s="3"/>
      <c r="AA1075" s="3" t="s">
        <v>39119</v>
      </c>
      <c r="AB1075" s="3" t="s">
        <v>7656</v>
      </c>
      <c r="AE1075" s="3"/>
    </row>
    <row r="1076" spans="1:31" ht="15" x14ac:dyDescent="0.2">
      <c r="A1076" s="3" t="s">
        <v>18187</v>
      </c>
      <c r="B1076" s="3" t="s">
        <v>39456</v>
      </c>
      <c r="C1076" s="4">
        <v>42618.943564814806</v>
      </c>
      <c r="D1076" s="3" t="s">
        <v>7639</v>
      </c>
      <c r="E1076" s="3"/>
      <c r="H1076" s="3" t="s">
        <v>39460</v>
      </c>
      <c r="J1076" s="3" t="s">
        <v>39459</v>
      </c>
      <c r="V1076" s="3" t="s">
        <v>18203</v>
      </c>
      <c r="X1076" s="3" t="s">
        <v>39458</v>
      </c>
      <c r="AA1076" s="3" t="s">
        <v>39148</v>
      </c>
      <c r="AB1076" s="3" t="s">
        <v>7632</v>
      </c>
      <c r="AC1076" s="3" t="s">
        <v>39457</v>
      </c>
      <c r="AE1076" s="3"/>
    </row>
    <row r="1077" spans="1:31" ht="15" x14ac:dyDescent="0.2">
      <c r="A1077" s="3" t="s">
        <v>16894</v>
      </c>
      <c r="B1077" s="3" t="s">
        <v>39451</v>
      </c>
      <c r="C1077" s="4">
        <v>42618.943564814806</v>
      </c>
      <c r="D1077" s="3" t="s">
        <v>7639</v>
      </c>
      <c r="E1077" s="3"/>
      <c r="H1077" s="3" t="s">
        <v>39455</v>
      </c>
      <c r="J1077" s="3" t="s">
        <v>39454</v>
      </c>
      <c r="V1077" s="3" t="s">
        <v>16173</v>
      </c>
      <c r="X1077" s="3" t="s">
        <v>39453</v>
      </c>
      <c r="AA1077" s="3" t="s">
        <v>39148</v>
      </c>
      <c r="AB1077" s="3" t="s">
        <v>7632</v>
      </c>
      <c r="AC1077" s="3" t="s">
        <v>39452</v>
      </c>
      <c r="AE1077" s="3"/>
    </row>
    <row r="1078" spans="1:31" ht="15" x14ac:dyDescent="0.2">
      <c r="A1078" s="3" t="s">
        <v>39450</v>
      </c>
      <c r="B1078" s="3" t="s">
        <v>39445</v>
      </c>
      <c r="C1078" s="4">
        <v>42618.943564814806</v>
      </c>
      <c r="D1078" s="3" t="s">
        <v>7639</v>
      </c>
      <c r="E1078" s="3"/>
      <c r="H1078" s="3" t="s">
        <v>39449</v>
      </c>
      <c r="J1078" s="3" t="s">
        <v>39448</v>
      </c>
      <c r="X1078" s="3" t="s">
        <v>39447</v>
      </c>
      <c r="AA1078" s="3" t="s">
        <v>39148</v>
      </c>
      <c r="AB1078" s="3" t="s">
        <v>7632</v>
      </c>
      <c r="AC1078" s="3" t="s">
        <v>39446</v>
      </c>
      <c r="AE1078" s="3"/>
    </row>
    <row r="1079" spans="1:31" ht="15" x14ac:dyDescent="0.2">
      <c r="A1079" s="3" t="s">
        <v>39444</v>
      </c>
      <c r="B1079" s="3" t="s">
        <v>39442</v>
      </c>
      <c r="C1079" s="4">
        <v>42618.943564814806</v>
      </c>
      <c r="D1079" s="3" t="s">
        <v>7639</v>
      </c>
      <c r="E1079" s="3"/>
      <c r="J1079" s="3" t="s">
        <v>39443</v>
      </c>
      <c r="AA1079" s="3" t="s">
        <v>39119</v>
      </c>
      <c r="AB1079" s="3" t="s">
        <v>8326</v>
      </c>
      <c r="AE1079" s="3"/>
    </row>
    <row r="1080" spans="1:31" ht="15" x14ac:dyDescent="0.2">
      <c r="A1080" s="3" t="s">
        <v>8288</v>
      </c>
      <c r="B1080" s="3" t="s">
        <v>39437</v>
      </c>
      <c r="C1080" s="4">
        <v>42618.943564814806</v>
      </c>
      <c r="D1080" s="3" t="s">
        <v>7639</v>
      </c>
      <c r="E1080" s="3"/>
      <c r="H1080" s="3" t="s">
        <v>39441</v>
      </c>
      <c r="J1080" s="3" t="s">
        <v>39440</v>
      </c>
      <c r="V1080" s="3" t="s">
        <v>8307</v>
      </c>
      <c r="X1080" s="3" t="s">
        <v>39439</v>
      </c>
      <c r="AA1080" s="3" t="s">
        <v>39148</v>
      </c>
      <c r="AB1080" s="3" t="s">
        <v>7632</v>
      </c>
      <c r="AC1080" s="3" t="s">
        <v>39438</v>
      </c>
      <c r="AE1080" s="3"/>
    </row>
    <row r="1081" spans="1:31" ht="15" x14ac:dyDescent="0.2">
      <c r="A1081" s="3" t="s">
        <v>39436</v>
      </c>
      <c r="B1081" s="3" t="s">
        <v>39431</v>
      </c>
      <c r="C1081" s="4">
        <v>42618.943564814806</v>
      </c>
      <c r="D1081" s="3" t="s">
        <v>7639</v>
      </c>
      <c r="E1081" s="3"/>
      <c r="H1081" s="3" t="s">
        <v>39435</v>
      </c>
      <c r="J1081" s="3" t="s">
        <v>39434</v>
      </c>
      <c r="V1081" s="3" t="s">
        <v>20534</v>
      </c>
      <c r="X1081" s="3" t="s">
        <v>39433</v>
      </c>
      <c r="AA1081" s="3" t="s">
        <v>39148</v>
      </c>
      <c r="AB1081" s="3" t="s">
        <v>7632</v>
      </c>
      <c r="AC1081" s="3" t="s">
        <v>39432</v>
      </c>
      <c r="AE1081" s="3"/>
    </row>
    <row r="1082" spans="1:31" ht="15" x14ac:dyDescent="0.2">
      <c r="A1082" s="3" t="s">
        <v>39430</v>
      </c>
      <c r="B1082" s="3" t="s">
        <v>39426</v>
      </c>
      <c r="C1082" s="4">
        <v>42618.943564814806</v>
      </c>
      <c r="D1082" s="3" t="s">
        <v>7639</v>
      </c>
      <c r="E1082" s="3"/>
      <c r="H1082" s="3" t="s">
        <v>39429</v>
      </c>
      <c r="J1082" s="3" t="s">
        <v>39428</v>
      </c>
      <c r="X1082" s="3" t="s">
        <v>39427</v>
      </c>
      <c r="Z1082" s="3" t="s">
        <v>35111</v>
      </c>
      <c r="AA1082" s="3" t="s">
        <v>39148</v>
      </c>
      <c r="AB1082" s="3" t="s">
        <v>7632</v>
      </c>
      <c r="AC1082" s="3" t="s">
        <v>35110</v>
      </c>
      <c r="AE1082" s="3"/>
    </row>
    <row r="1083" spans="1:31" ht="15" x14ac:dyDescent="0.2">
      <c r="A1083" s="3" t="s">
        <v>39425</v>
      </c>
      <c r="B1083" s="3" t="s">
        <v>39423</v>
      </c>
      <c r="C1083" s="4">
        <v>42618.943553240737</v>
      </c>
      <c r="D1083" s="3" t="s">
        <v>7639</v>
      </c>
      <c r="E1083" s="3"/>
      <c r="J1083" s="3" t="s">
        <v>39424</v>
      </c>
      <c r="AA1083" s="3" t="s">
        <v>39119</v>
      </c>
      <c r="AB1083" s="3" t="s">
        <v>8326</v>
      </c>
      <c r="AE1083" s="3"/>
    </row>
    <row r="1084" spans="1:31" ht="15" x14ac:dyDescent="0.2">
      <c r="A1084" s="3" t="s">
        <v>39422</v>
      </c>
      <c r="B1084" s="3" t="s">
        <v>39417</v>
      </c>
      <c r="C1084" s="4">
        <v>42618.943553240737</v>
      </c>
      <c r="D1084" s="3" t="s">
        <v>7639</v>
      </c>
      <c r="E1084" s="3"/>
      <c r="H1084" s="3" t="s">
        <v>39421</v>
      </c>
      <c r="J1084" s="3" t="s">
        <v>39420</v>
      </c>
      <c r="X1084" s="3" t="s">
        <v>39419</v>
      </c>
      <c r="AA1084" s="3" t="s">
        <v>39148</v>
      </c>
      <c r="AB1084" s="3" t="s">
        <v>7632</v>
      </c>
      <c r="AC1084" s="3" t="s">
        <v>39418</v>
      </c>
      <c r="AE1084" s="3"/>
    </row>
    <row r="1085" spans="1:31" ht="15" x14ac:dyDescent="0.2">
      <c r="A1085" s="3" t="s">
        <v>17096</v>
      </c>
      <c r="B1085" s="3" t="s">
        <v>39412</v>
      </c>
      <c r="C1085" s="4">
        <v>42618.943553240737</v>
      </c>
      <c r="D1085" s="3" t="s">
        <v>7639</v>
      </c>
      <c r="E1085" s="3"/>
      <c r="H1085" s="3" t="s">
        <v>39416</v>
      </c>
      <c r="J1085" s="3" t="s">
        <v>39415</v>
      </c>
      <c r="V1085" s="3" t="s">
        <v>10344</v>
      </c>
      <c r="X1085" s="3" t="s">
        <v>39414</v>
      </c>
      <c r="AA1085" s="3" t="s">
        <v>39148</v>
      </c>
      <c r="AB1085" s="3" t="s">
        <v>7632</v>
      </c>
      <c r="AC1085" s="3" t="s">
        <v>39413</v>
      </c>
      <c r="AE1085" s="3"/>
    </row>
    <row r="1086" spans="1:31" ht="15" x14ac:dyDescent="0.2">
      <c r="A1086" s="3" t="s">
        <v>39411</v>
      </c>
      <c r="B1086" s="3" t="s">
        <v>39410</v>
      </c>
      <c r="C1086" s="4">
        <v>42618.943553240737</v>
      </c>
      <c r="D1086" s="3" t="s">
        <v>7639</v>
      </c>
      <c r="E1086" s="3"/>
      <c r="Y1086" s="3" t="s">
        <v>11724</v>
      </c>
      <c r="AA1086" s="3" t="s">
        <v>5</v>
      </c>
      <c r="AB1086" s="3" t="s">
        <v>7697</v>
      </c>
      <c r="AE1086" s="3"/>
    </row>
    <row r="1087" spans="1:31" ht="15" x14ac:dyDescent="0.2">
      <c r="A1087" s="3" t="s">
        <v>39409</v>
      </c>
      <c r="B1087" s="3" t="s">
        <v>39408</v>
      </c>
      <c r="C1087" s="4">
        <v>42618.943553240737</v>
      </c>
      <c r="D1087" s="3" t="s">
        <v>7639</v>
      </c>
      <c r="E1087" s="3"/>
      <c r="AA1087" s="3" t="s">
        <v>39093</v>
      </c>
      <c r="AB1087" s="3" t="s">
        <v>7656</v>
      </c>
      <c r="AE1087" s="3"/>
    </row>
    <row r="1088" spans="1:31" ht="15" x14ac:dyDescent="0.2">
      <c r="A1088" s="3" t="s">
        <v>39407</v>
      </c>
      <c r="B1088" s="3" t="s">
        <v>39406</v>
      </c>
      <c r="C1088" s="4">
        <v>42618.943553240737</v>
      </c>
      <c r="D1088" s="3" t="s">
        <v>7639</v>
      </c>
      <c r="E1088" s="3"/>
      <c r="AA1088" s="3" t="s">
        <v>39119</v>
      </c>
      <c r="AB1088" s="3" t="s">
        <v>7656</v>
      </c>
      <c r="AE1088" s="3"/>
    </row>
    <row r="1089" spans="1:31" ht="15" x14ac:dyDescent="0.2">
      <c r="A1089" s="3" t="s">
        <v>39405</v>
      </c>
      <c r="B1089" s="3" t="s">
        <v>39404</v>
      </c>
      <c r="C1089" s="4">
        <v>42618.943553240737</v>
      </c>
      <c r="D1089" s="3" t="s">
        <v>7639</v>
      </c>
      <c r="E1089" s="3"/>
      <c r="AA1089" s="3" t="s">
        <v>39119</v>
      </c>
      <c r="AB1089" s="3" t="s">
        <v>7656</v>
      </c>
      <c r="AE1089" s="3"/>
    </row>
    <row r="1090" spans="1:31" ht="15" x14ac:dyDescent="0.2">
      <c r="A1090" s="3" t="s">
        <v>19088</v>
      </c>
      <c r="B1090" s="3" t="s">
        <v>39399</v>
      </c>
      <c r="C1090" s="4">
        <v>42618.943553240737</v>
      </c>
      <c r="D1090" s="3" t="s">
        <v>7639</v>
      </c>
      <c r="E1090" s="3"/>
      <c r="H1090" s="3" t="s">
        <v>39403</v>
      </c>
      <c r="J1090" s="3" t="s">
        <v>39402</v>
      </c>
      <c r="V1090" s="3" t="s">
        <v>17146</v>
      </c>
      <c r="X1090" s="3" t="s">
        <v>39401</v>
      </c>
      <c r="AA1090" s="3" t="s">
        <v>39148</v>
      </c>
      <c r="AB1090" s="3" t="s">
        <v>7632</v>
      </c>
      <c r="AC1090" s="3" t="s">
        <v>39400</v>
      </c>
      <c r="AE1090" s="3"/>
    </row>
    <row r="1091" spans="1:31" ht="15" x14ac:dyDescent="0.2">
      <c r="A1091" s="3" t="s">
        <v>39398</v>
      </c>
      <c r="B1091" s="3" t="s">
        <v>39397</v>
      </c>
      <c r="C1091" s="4">
        <v>42618.943553240737</v>
      </c>
      <c r="D1091" s="3" t="s">
        <v>7639</v>
      </c>
      <c r="E1091" s="3"/>
      <c r="AA1091" s="3" t="s">
        <v>39119</v>
      </c>
      <c r="AB1091" s="3" t="s">
        <v>7656</v>
      </c>
      <c r="AE1091" s="3"/>
    </row>
    <row r="1092" spans="1:31" ht="15" x14ac:dyDescent="0.2">
      <c r="A1092" s="3" t="s">
        <v>39396</v>
      </c>
      <c r="B1092" s="3" t="s">
        <v>39395</v>
      </c>
      <c r="C1092" s="4">
        <v>42618.943553240737</v>
      </c>
      <c r="D1092" s="3" t="s">
        <v>7639</v>
      </c>
      <c r="E1092" s="3"/>
      <c r="AA1092" s="3" t="s">
        <v>39119</v>
      </c>
      <c r="AB1092" s="3" t="s">
        <v>7656</v>
      </c>
      <c r="AE1092" s="3"/>
    </row>
    <row r="1093" spans="1:31" ht="15" x14ac:dyDescent="0.2">
      <c r="A1093" s="3" t="s">
        <v>39394</v>
      </c>
      <c r="B1093" s="3" t="s">
        <v>39393</v>
      </c>
      <c r="C1093" s="4">
        <v>42618.943553240737</v>
      </c>
      <c r="D1093" s="3" t="s">
        <v>7639</v>
      </c>
      <c r="E1093" s="3"/>
      <c r="AA1093" s="3" t="s">
        <v>39119</v>
      </c>
      <c r="AB1093" s="3" t="s">
        <v>7656</v>
      </c>
      <c r="AE1093" s="3"/>
    </row>
    <row r="1094" spans="1:31" ht="15" x14ac:dyDescent="0.2">
      <c r="A1094" s="3" t="s">
        <v>39392</v>
      </c>
      <c r="B1094" s="3" t="s">
        <v>39387</v>
      </c>
      <c r="C1094" s="4">
        <v>42618.943553240737</v>
      </c>
      <c r="D1094" s="3" t="s">
        <v>7639</v>
      </c>
      <c r="E1094" s="3"/>
      <c r="H1094" s="3" t="s">
        <v>39391</v>
      </c>
      <c r="J1094" s="3" t="s">
        <v>39390</v>
      </c>
      <c r="X1094" s="3" t="s">
        <v>39389</v>
      </c>
      <c r="AA1094" s="3" t="s">
        <v>39148</v>
      </c>
      <c r="AB1094" s="3" t="s">
        <v>7632</v>
      </c>
      <c r="AC1094" s="3" t="s">
        <v>39388</v>
      </c>
      <c r="AE1094" s="3"/>
    </row>
    <row r="1095" spans="1:31" ht="15" x14ac:dyDescent="0.2">
      <c r="A1095" s="3" t="s">
        <v>39386</v>
      </c>
      <c r="B1095" s="3" t="s">
        <v>39384</v>
      </c>
      <c r="C1095" s="4">
        <v>42618.943553240737</v>
      </c>
      <c r="D1095" s="3" t="s">
        <v>7639</v>
      </c>
      <c r="E1095" s="3"/>
      <c r="J1095" s="3" t="s">
        <v>39385</v>
      </c>
      <c r="AA1095" s="3" t="s">
        <v>39119</v>
      </c>
      <c r="AB1095" s="3" t="s">
        <v>8326</v>
      </c>
      <c r="AE1095" s="3"/>
    </row>
    <row r="1096" spans="1:31" ht="15" x14ac:dyDescent="0.2">
      <c r="A1096" s="3" t="s">
        <v>39383</v>
      </c>
      <c r="B1096" s="3" t="s">
        <v>39382</v>
      </c>
      <c r="C1096" s="4">
        <v>42618.943553240737</v>
      </c>
      <c r="D1096" s="3" t="s">
        <v>7639</v>
      </c>
      <c r="E1096" s="3"/>
      <c r="AA1096" s="3" t="s">
        <v>39119</v>
      </c>
      <c r="AB1096" s="3" t="s">
        <v>7656</v>
      </c>
      <c r="AE1096" s="3"/>
    </row>
    <row r="1097" spans="1:31" ht="15" x14ac:dyDescent="0.2">
      <c r="A1097" s="3" t="s">
        <v>8139</v>
      </c>
      <c r="B1097" s="3" t="s">
        <v>39380</v>
      </c>
      <c r="C1097" s="4">
        <v>42618.943553240737</v>
      </c>
      <c r="D1097" s="3" t="s">
        <v>7639</v>
      </c>
      <c r="E1097" s="3"/>
      <c r="Y1097" s="3" t="s">
        <v>8143</v>
      </c>
      <c r="Z1097" s="3" t="s">
        <v>39381</v>
      </c>
      <c r="AA1097" s="3" t="s">
        <v>5</v>
      </c>
      <c r="AB1097" s="3" t="s">
        <v>7632</v>
      </c>
      <c r="AE1097" s="3"/>
    </row>
    <row r="1098" spans="1:31" ht="15" x14ac:dyDescent="0.2">
      <c r="A1098" s="3" t="s">
        <v>39379</v>
      </c>
      <c r="B1098" s="3" t="s">
        <v>39378</v>
      </c>
      <c r="C1098" s="4">
        <v>42618.943553240737</v>
      </c>
      <c r="D1098" s="3" t="s">
        <v>7639</v>
      </c>
      <c r="E1098" s="3"/>
      <c r="AA1098" s="3" t="s">
        <v>39119</v>
      </c>
      <c r="AB1098" s="3" t="s">
        <v>7656</v>
      </c>
      <c r="AE1098" s="3"/>
    </row>
    <row r="1099" spans="1:31" ht="15" x14ac:dyDescent="0.2">
      <c r="A1099" s="3" t="s">
        <v>8189</v>
      </c>
      <c r="B1099" s="3" t="s">
        <v>39376</v>
      </c>
      <c r="C1099" s="4">
        <v>42618.943541666667</v>
      </c>
      <c r="D1099" s="3" t="s">
        <v>7639</v>
      </c>
      <c r="E1099" s="3"/>
      <c r="G1099" s="3" t="s">
        <v>8019</v>
      </c>
      <c r="Y1099" s="3" t="s">
        <v>8193</v>
      </c>
      <c r="Z1099" s="3" t="s">
        <v>39377</v>
      </c>
      <c r="AA1099" s="3" t="s">
        <v>5</v>
      </c>
      <c r="AB1099" s="3" t="s">
        <v>7632</v>
      </c>
      <c r="AE1099" s="3"/>
    </row>
    <row r="1100" spans="1:31" ht="15" x14ac:dyDescent="0.2">
      <c r="A1100" s="3" t="s">
        <v>39375</v>
      </c>
      <c r="B1100" s="3" t="s">
        <v>39374</v>
      </c>
      <c r="C1100" s="4">
        <v>42618.943541666667</v>
      </c>
      <c r="D1100" s="3" t="s">
        <v>7639</v>
      </c>
      <c r="E1100" s="3"/>
      <c r="AA1100" s="3" t="s">
        <v>39119</v>
      </c>
      <c r="AB1100" s="3" t="s">
        <v>7656</v>
      </c>
      <c r="AE1100" s="3"/>
    </row>
    <row r="1101" spans="1:31" ht="15" x14ac:dyDescent="0.2">
      <c r="A1101" s="3" t="s">
        <v>9410</v>
      </c>
      <c r="B1101" s="3" t="s">
        <v>39372</v>
      </c>
      <c r="C1101" s="4">
        <v>42618.943541666667</v>
      </c>
      <c r="D1101" s="3" t="s">
        <v>7639</v>
      </c>
      <c r="E1101" s="3"/>
      <c r="Y1101" s="3" t="s">
        <v>9414</v>
      </c>
      <c r="Z1101" s="3" t="s">
        <v>39373</v>
      </c>
      <c r="AA1101" s="3" t="s">
        <v>5</v>
      </c>
      <c r="AB1101" s="3" t="s">
        <v>7632</v>
      </c>
      <c r="AE1101" s="3"/>
    </row>
    <row r="1102" spans="1:31" ht="15" x14ac:dyDescent="0.2">
      <c r="A1102" s="3" t="s">
        <v>39371</v>
      </c>
      <c r="B1102" s="3" t="s">
        <v>39370</v>
      </c>
      <c r="C1102" s="4">
        <v>42618.943541666667</v>
      </c>
      <c r="D1102" s="3" t="s">
        <v>7639</v>
      </c>
      <c r="E1102" s="3"/>
      <c r="AA1102" s="3" t="s">
        <v>39119</v>
      </c>
      <c r="AB1102" s="3" t="s">
        <v>7656</v>
      </c>
      <c r="AE1102" s="3"/>
    </row>
    <row r="1103" spans="1:31" ht="15" x14ac:dyDescent="0.2">
      <c r="A1103" s="3" t="s">
        <v>8359</v>
      </c>
      <c r="B1103" s="3" t="s">
        <v>39368</v>
      </c>
      <c r="C1103" s="4">
        <v>42618.943541666667</v>
      </c>
      <c r="D1103" s="3" t="s">
        <v>7639</v>
      </c>
      <c r="E1103" s="3"/>
      <c r="Y1103" s="3" t="s">
        <v>8363</v>
      </c>
      <c r="Z1103" s="3" t="s">
        <v>39369</v>
      </c>
      <c r="AA1103" s="3" t="s">
        <v>5</v>
      </c>
      <c r="AB1103" s="3" t="s">
        <v>7632</v>
      </c>
      <c r="AE1103" s="3"/>
    </row>
    <row r="1104" spans="1:31" ht="15" x14ac:dyDescent="0.2">
      <c r="A1104" s="3" t="s">
        <v>39367</v>
      </c>
      <c r="B1104" s="3" t="s">
        <v>39366</v>
      </c>
      <c r="C1104" s="4">
        <v>42618.943541666667</v>
      </c>
      <c r="D1104" s="3" t="s">
        <v>7639</v>
      </c>
      <c r="E1104" s="3"/>
      <c r="AA1104" s="3" t="s">
        <v>39119</v>
      </c>
      <c r="AB1104" s="3" t="s">
        <v>7656</v>
      </c>
      <c r="AE1104" s="3"/>
    </row>
    <row r="1105" spans="1:31" ht="15" x14ac:dyDescent="0.2">
      <c r="A1105" s="3" t="s">
        <v>39365</v>
      </c>
      <c r="B1105" s="3" t="s">
        <v>39364</v>
      </c>
      <c r="C1105" s="4">
        <v>42618.943541666667</v>
      </c>
      <c r="D1105" s="3" t="s">
        <v>7639</v>
      </c>
      <c r="E1105" s="3"/>
      <c r="AA1105" s="3" t="s">
        <v>39119</v>
      </c>
      <c r="AB1105" s="3" t="s">
        <v>7656</v>
      </c>
      <c r="AE1105" s="3"/>
    </row>
    <row r="1106" spans="1:31" ht="15" x14ac:dyDescent="0.2">
      <c r="A1106" s="3" t="s">
        <v>39363</v>
      </c>
      <c r="B1106" s="3" t="s">
        <v>39362</v>
      </c>
      <c r="C1106" s="4">
        <v>42618.943541666667</v>
      </c>
      <c r="D1106" s="3" t="s">
        <v>7639</v>
      </c>
      <c r="E1106" s="3"/>
      <c r="AA1106" s="3" t="s">
        <v>39119</v>
      </c>
      <c r="AB1106" s="3" t="s">
        <v>7656</v>
      </c>
      <c r="AE1106" s="3"/>
    </row>
    <row r="1107" spans="1:31" ht="15" x14ac:dyDescent="0.2">
      <c r="A1107" s="3" t="s">
        <v>39361</v>
      </c>
      <c r="B1107" s="3" t="s">
        <v>39360</v>
      </c>
      <c r="C1107" s="4">
        <v>42618.943541666667</v>
      </c>
      <c r="D1107" s="3" t="s">
        <v>7639</v>
      </c>
      <c r="E1107" s="3"/>
      <c r="AA1107" s="3" t="s">
        <v>39119</v>
      </c>
      <c r="AB1107" s="3" t="s">
        <v>7656</v>
      </c>
      <c r="AE1107" s="3"/>
    </row>
    <row r="1108" spans="1:31" ht="15" x14ac:dyDescent="0.2">
      <c r="A1108" s="3" t="s">
        <v>39359</v>
      </c>
      <c r="B1108" s="3" t="s">
        <v>39358</v>
      </c>
      <c r="C1108" s="4">
        <v>42618.943541666667</v>
      </c>
      <c r="D1108" s="3" t="s">
        <v>7639</v>
      </c>
      <c r="E1108" s="3"/>
      <c r="AA1108" s="3" t="s">
        <v>39119</v>
      </c>
      <c r="AB1108" s="3" t="s">
        <v>7656</v>
      </c>
      <c r="AE1108" s="3"/>
    </row>
    <row r="1109" spans="1:31" ht="15" x14ac:dyDescent="0.2">
      <c r="A1109" s="3" t="s">
        <v>39357</v>
      </c>
      <c r="B1109" s="3" t="s">
        <v>39355</v>
      </c>
      <c r="C1109" s="4">
        <v>42618.943541666667</v>
      </c>
      <c r="D1109" s="3" t="s">
        <v>7639</v>
      </c>
      <c r="E1109" s="3"/>
      <c r="J1109" s="3" t="s">
        <v>39356</v>
      </c>
      <c r="AA1109" s="3" t="s">
        <v>39119</v>
      </c>
      <c r="AB1109" s="3" t="s">
        <v>8326</v>
      </c>
      <c r="AE1109" s="3"/>
    </row>
    <row r="1110" spans="1:31" ht="15" x14ac:dyDescent="0.2">
      <c r="A1110" s="3" t="s">
        <v>39354</v>
      </c>
      <c r="B1110" s="3" t="s">
        <v>39353</v>
      </c>
      <c r="C1110" s="4">
        <v>42618.943541666667</v>
      </c>
      <c r="D1110" s="3" t="s">
        <v>7639</v>
      </c>
      <c r="E1110" s="3"/>
      <c r="AA1110" s="3" t="s">
        <v>39119</v>
      </c>
      <c r="AB1110" s="3" t="s">
        <v>7656</v>
      </c>
      <c r="AE1110" s="3"/>
    </row>
    <row r="1111" spans="1:31" ht="15" x14ac:dyDescent="0.2">
      <c r="A1111" s="3" t="s">
        <v>39352</v>
      </c>
      <c r="B1111" s="3" t="s">
        <v>39350</v>
      </c>
      <c r="C1111" s="4">
        <v>42618.943541666667</v>
      </c>
      <c r="D1111" s="3" t="s">
        <v>7639</v>
      </c>
      <c r="E1111" s="3"/>
      <c r="J1111" s="3" t="s">
        <v>39351</v>
      </c>
      <c r="AA1111" s="3" t="s">
        <v>39119</v>
      </c>
      <c r="AB1111" s="3" t="s">
        <v>8326</v>
      </c>
      <c r="AE1111" s="3"/>
    </row>
    <row r="1112" spans="1:31" ht="15" x14ac:dyDescent="0.2">
      <c r="A1112" s="3" t="s">
        <v>39349</v>
      </c>
      <c r="B1112" s="3" t="s">
        <v>39348</v>
      </c>
      <c r="C1112" s="4">
        <v>42618.943541666667</v>
      </c>
      <c r="D1112" s="3" t="s">
        <v>7639</v>
      </c>
      <c r="E1112" s="3"/>
      <c r="AA1112" s="3" t="s">
        <v>39119</v>
      </c>
      <c r="AB1112" s="3" t="s">
        <v>7656</v>
      </c>
      <c r="AE1112" s="3"/>
    </row>
    <row r="1113" spans="1:31" ht="15" x14ac:dyDescent="0.2">
      <c r="A1113" s="3" t="s">
        <v>8256</v>
      </c>
      <c r="B1113" s="3" t="s">
        <v>39346</v>
      </c>
      <c r="C1113" s="4">
        <v>42618.943541666667</v>
      </c>
      <c r="D1113" s="3" t="s">
        <v>7639</v>
      </c>
      <c r="E1113" s="3"/>
      <c r="Y1113" s="3" t="s">
        <v>8260</v>
      </c>
      <c r="Z1113" s="3" t="s">
        <v>39347</v>
      </c>
      <c r="AA1113" s="3" t="s">
        <v>5</v>
      </c>
      <c r="AB1113" s="3" t="s">
        <v>7632</v>
      </c>
      <c r="AE1113" s="3"/>
    </row>
    <row r="1114" spans="1:31" ht="15" x14ac:dyDescent="0.2">
      <c r="A1114" s="3" t="s">
        <v>39345</v>
      </c>
      <c r="B1114" s="3" t="s">
        <v>39344</v>
      </c>
      <c r="C1114" s="4">
        <v>42618.943541666667</v>
      </c>
      <c r="D1114" s="3" t="s">
        <v>7639</v>
      </c>
      <c r="E1114" s="3"/>
      <c r="AA1114" s="3" t="s">
        <v>5</v>
      </c>
      <c r="AB1114" s="3" t="s">
        <v>7632</v>
      </c>
      <c r="AE1114" s="3"/>
    </row>
    <row r="1115" spans="1:31" ht="15" x14ac:dyDescent="0.2">
      <c r="A1115" s="3" t="s">
        <v>39343</v>
      </c>
      <c r="B1115" s="3" t="s">
        <v>39342</v>
      </c>
      <c r="C1115" s="4">
        <v>42618.943541666667</v>
      </c>
      <c r="D1115" s="3" t="s">
        <v>7639</v>
      </c>
      <c r="E1115" s="3"/>
      <c r="Y1115" s="3" t="s">
        <v>12663</v>
      </c>
      <c r="AA1115" s="3" t="s">
        <v>5</v>
      </c>
      <c r="AB1115" s="3" t="s">
        <v>7697</v>
      </c>
      <c r="AE1115" s="3"/>
    </row>
    <row r="1116" spans="1:31" ht="15" x14ac:dyDescent="0.2">
      <c r="A1116" s="3" t="s">
        <v>39341</v>
      </c>
      <c r="B1116" s="3" t="s">
        <v>39340</v>
      </c>
      <c r="C1116" s="4">
        <v>42618.943530092591</v>
      </c>
      <c r="D1116" s="3" t="s">
        <v>7639</v>
      </c>
      <c r="E1116" s="3"/>
      <c r="Y1116" s="3" t="s">
        <v>12827</v>
      </c>
      <c r="AA1116" s="3" t="s">
        <v>5</v>
      </c>
      <c r="AB1116" s="3" t="s">
        <v>7697</v>
      </c>
      <c r="AE1116" s="3"/>
    </row>
    <row r="1117" spans="1:31" ht="15" x14ac:dyDescent="0.2">
      <c r="A1117" s="3" t="s">
        <v>39339</v>
      </c>
      <c r="B1117" s="3" t="s">
        <v>39338</v>
      </c>
      <c r="C1117" s="4">
        <v>42618.943530092591</v>
      </c>
      <c r="D1117" s="3" t="s">
        <v>7639</v>
      </c>
      <c r="E1117" s="3"/>
      <c r="Y1117" s="3" t="s">
        <v>11788</v>
      </c>
      <c r="AA1117" s="3" t="s">
        <v>5</v>
      </c>
      <c r="AB1117" s="3" t="s">
        <v>7697</v>
      </c>
      <c r="AE1117" s="3"/>
    </row>
    <row r="1118" spans="1:31" ht="15" x14ac:dyDescent="0.2">
      <c r="A1118" s="3" t="s">
        <v>39337</v>
      </c>
      <c r="B1118" s="3" t="s">
        <v>39336</v>
      </c>
      <c r="C1118" s="4">
        <v>42618.943530092591</v>
      </c>
      <c r="D1118" s="3" t="s">
        <v>7639</v>
      </c>
      <c r="E1118" s="3"/>
      <c r="Y1118" s="3" t="s">
        <v>18792</v>
      </c>
      <c r="AA1118" s="3" t="s">
        <v>5</v>
      </c>
      <c r="AB1118" s="3" t="s">
        <v>28</v>
      </c>
      <c r="AC1118" s="3" t="s">
        <v>822</v>
      </c>
      <c r="AE1118" s="3"/>
    </row>
    <row r="1119" spans="1:31" ht="15" x14ac:dyDescent="0.2">
      <c r="A1119" s="3" t="s">
        <v>39335</v>
      </c>
      <c r="B1119" s="3" t="s">
        <v>39334</v>
      </c>
      <c r="C1119" s="4">
        <v>42618.943530092591</v>
      </c>
      <c r="D1119" s="3" t="s">
        <v>7639</v>
      </c>
      <c r="E1119" s="3"/>
      <c r="Y1119" s="3" t="s">
        <v>10036</v>
      </c>
      <c r="AA1119" s="3" t="s">
        <v>5</v>
      </c>
      <c r="AB1119" s="3" t="s">
        <v>7697</v>
      </c>
      <c r="AE1119" s="3"/>
    </row>
    <row r="1120" spans="1:31" ht="15" x14ac:dyDescent="0.2">
      <c r="A1120" s="3" t="s">
        <v>7672</v>
      </c>
      <c r="B1120" s="3" t="s">
        <v>39332</v>
      </c>
      <c r="C1120" s="4">
        <v>42618.943530092591</v>
      </c>
      <c r="D1120" s="3" t="s">
        <v>7639</v>
      </c>
      <c r="E1120" s="3"/>
      <c r="J1120" s="3" t="s">
        <v>39333</v>
      </c>
      <c r="T1120" s="3" t="s">
        <v>27691</v>
      </c>
      <c r="AA1120" s="3" t="s">
        <v>39119</v>
      </c>
      <c r="AB1120" s="3" t="s">
        <v>7656</v>
      </c>
      <c r="AE1120" s="3"/>
    </row>
    <row r="1121" spans="1:31" ht="15" x14ac:dyDescent="0.2">
      <c r="A1121" s="3" t="s">
        <v>39331</v>
      </c>
      <c r="B1121" s="3" t="s">
        <v>39330</v>
      </c>
      <c r="C1121" s="4">
        <v>42618.943530092591</v>
      </c>
      <c r="D1121" s="3" t="s">
        <v>7639</v>
      </c>
      <c r="E1121" s="3"/>
      <c r="Y1121" s="3" t="s">
        <v>9462</v>
      </c>
      <c r="AA1121" s="3" t="s">
        <v>5</v>
      </c>
      <c r="AB1121" s="3" t="s">
        <v>7697</v>
      </c>
      <c r="AE1121" s="3"/>
    </row>
    <row r="1122" spans="1:31" ht="15" x14ac:dyDescent="0.2">
      <c r="A1122" s="3" t="s">
        <v>39329</v>
      </c>
      <c r="B1122" s="3" t="s">
        <v>39328</v>
      </c>
      <c r="C1122" s="4">
        <v>42618.943530092591</v>
      </c>
      <c r="D1122" s="3" t="s">
        <v>7639</v>
      </c>
      <c r="E1122" s="3"/>
      <c r="T1122" s="3" t="s">
        <v>28179</v>
      </c>
      <c r="AA1122" s="3" t="s">
        <v>39093</v>
      </c>
      <c r="AB1122" s="3" t="s">
        <v>7656</v>
      </c>
      <c r="AE1122" s="3"/>
    </row>
    <row r="1123" spans="1:31" ht="15" x14ac:dyDescent="0.2">
      <c r="A1123" s="3" t="s">
        <v>39327</v>
      </c>
      <c r="B1123" s="3" t="s">
        <v>39326</v>
      </c>
      <c r="C1123" s="4">
        <v>42618.943530092591</v>
      </c>
      <c r="D1123" s="3" t="s">
        <v>7639</v>
      </c>
      <c r="E1123" s="3"/>
      <c r="AA1123" s="3" t="s">
        <v>5</v>
      </c>
      <c r="AB1123" s="3" t="s">
        <v>7697</v>
      </c>
      <c r="AE1123" s="3"/>
    </row>
    <row r="1124" spans="1:31" ht="15" x14ac:dyDescent="0.2">
      <c r="A1124" s="3" t="s">
        <v>11017</v>
      </c>
      <c r="B1124" s="3" t="s">
        <v>39323</v>
      </c>
      <c r="C1124" s="4">
        <v>42618.943530092591</v>
      </c>
      <c r="D1124" s="3" t="s">
        <v>7639</v>
      </c>
      <c r="E1124" s="3"/>
      <c r="Y1124" s="3" t="s">
        <v>11021</v>
      </c>
      <c r="Z1124" s="3" t="s">
        <v>39325</v>
      </c>
      <c r="AA1124" s="3" t="s">
        <v>5</v>
      </c>
      <c r="AB1124" s="3" t="s">
        <v>7697</v>
      </c>
      <c r="AC1124" s="3" t="s">
        <v>39324</v>
      </c>
      <c r="AE1124" s="3"/>
    </row>
    <row r="1125" spans="1:31" ht="15" x14ac:dyDescent="0.2">
      <c r="A1125" s="3" t="s">
        <v>39322</v>
      </c>
      <c r="B1125" s="3" t="s">
        <v>39321</v>
      </c>
      <c r="C1125" s="4">
        <v>42618.943530092591</v>
      </c>
      <c r="D1125" s="3" t="s">
        <v>7639</v>
      </c>
      <c r="E1125" s="3"/>
      <c r="Y1125" s="3" t="s">
        <v>8209</v>
      </c>
      <c r="AA1125" s="3" t="s">
        <v>5</v>
      </c>
      <c r="AB1125" s="3" t="s">
        <v>7697</v>
      </c>
      <c r="AE1125" s="3"/>
    </row>
    <row r="1126" spans="1:31" ht="15" x14ac:dyDescent="0.2">
      <c r="A1126" s="3" t="s">
        <v>39320</v>
      </c>
      <c r="B1126" s="3" t="s">
        <v>39319</v>
      </c>
      <c r="C1126" s="4">
        <v>42618.943530092591</v>
      </c>
      <c r="D1126" s="3" t="s">
        <v>7639</v>
      </c>
      <c r="E1126" s="3"/>
      <c r="AA1126" s="3" t="s">
        <v>5</v>
      </c>
      <c r="AB1126" s="3" t="s">
        <v>7697</v>
      </c>
      <c r="AE1126" s="3"/>
    </row>
    <row r="1127" spans="1:31" ht="15" x14ac:dyDescent="0.2">
      <c r="A1127" s="3" t="s">
        <v>39318</v>
      </c>
      <c r="B1127" s="3" t="s">
        <v>39317</v>
      </c>
      <c r="C1127" s="4">
        <v>42618.943530092591</v>
      </c>
      <c r="D1127" s="3" t="s">
        <v>7639</v>
      </c>
      <c r="E1127" s="3"/>
      <c r="Y1127" s="3" t="s">
        <v>8046</v>
      </c>
      <c r="AA1127" s="3" t="s">
        <v>5</v>
      </c>
      <c r="AB1127" s="3" t="s">
        <v>7697</v>
      </c>
      <c r="AE1127" s="3"/>
    </row>
    <row r="1128" spans="1:31" ht="15" x14ac:dyDescent="0.2">
      <c r="A1128" s="3" t="s">
        <v>39098</v>
      </c>
      <c r="B1128" s="3" t="s">
        <v>39314</v>
      </c>
      <c r="C1128" s="4">
        <v>42618.943530092591</v>
      </c>
      <c r="D1128" s="3" t="s">
        <v>7639</v>
      </c>
      <c r="E1128" s="3"/>
      <c r="G1128" s="3" t="s">
        <v>39095</v>
      </c>
      <c r="J1128" s="3" t="s">
        <v>39316</v>
      </c>
      <c r="K1128" s="3" t="s">
        <v>39315</v>
      </c>
      <c r="T1128" s="3" t="s">
        <v>39238</v>
      </c>
      <c r="AA1128" s="3" t="s">
        <v>39119</v>
      </c>
      <c r="AB1128" s="3" t="s">
        <v>7656</v>
      </c>
      <c r="AE1128" s="3"/>
    </row>
    <row r="1129" spans="1:31" ht="15" x14ac:dyDescent="0.2">
      <c r="A1129" s="3" t="s">
        <v>39313</v>
      </c>
      <c r="B1129" s="3" t="s">
        <v>39312</v>
      </c>
      <c r="C1129" s="4">
        <v>42618.943530092591</v>
      </c>
      <c r="D1129" s="3" t="s">
        <v>7639</v>
      </c>
      <c r="E1129" s="3"/>
      <c r="Y1129" s="3" t="s">
        <v>7959</v>
      </c>
      <c r="AA1129" s="3" t="s">
        <v>5</v>
      </c>
      <c r="AB1129" s="3" t="s">
        <v>7697</v>
      </c>
      <c r="AE1129" s="3"/>
    </row>
    <row r="1130" spans="1:31" ht="15" x14ac:dyDescent="0.2">
      <c r="A1130" s="3" t="s">
        <v>39311</v>
      </c>
      <c r="B1130" s="3" t="s">
        <v>39310</v>
      </c>
      <c r="C1130" s="4">
        <v>42618.943530092591</v>
      </c>
      <c r="D1130" s="3" t="s">
        <v>7639</v>
      </c>
      <c r="E1130" s="3"/>
      <c r="AA1130" s="3" t="s">
        <v>39119</v>
      </c>
      <c r="AB1130" s="3" t="s">
        <v>7656</v>
      </c>
      <c r="AE1130" s="3"/>
    </row>
    <row r="1131" spans="1:31" ht="15" x14ac:dyDescent="0.2">
      <c r="A1131" s="3" t="s">
        <v>21777</v>
      </c>
      <c r="B1131" s="3" t="s">
        <v>39307</v>
      </c>
      <c r="C1131" s="4">
        <v>42618.943530092591</v>
      </c>
      <c r="D1131" s="3" t="s">
        <v>7639</v>
      </c>
      <c r="E1131" s="3"/>
      <c r="Z1131" s="3" t="s">
        <v>39309</v>
      </c>
      <c r="AA1131" s="3" t="s">
        <v>39224</v>
      </c>
      <c r="AB1131" s="3" t="s">
        <v>7697</v>
      </c>
      <c r="AC1131" s="3" t="s">
        <v>39308</v>
      </c>
      <c r="AE1131" s="3"/>
    </row>
    <row r="1132" spans="1:31" ht="15" x14ac:dyDescent="0.2">
      <c r="A1132" s="3" t="s">
        <v>39306</v>
      </c>
      <c r="B1132" s="3" t="s">
        <v>39305</v>
      </c>
      <c r="C1132" s="4">
        <v>42618.943518518521</v>
      </c>
      <c r="D1132" s="3" t="s">
        <v>7639</v>
      </c>
      <c r="E1132" s="3"/>
      <c r="F1132" s="3" t="s">
        <v>39098</v>
      </c>
      <c r="G1132" s="3" t="s">
        <v>39095</v>
      </c>
      <c r="T1132" s="3" t="s">
        <v>27691</v>
      </c>
      <c r="AA1132" s="3" t="s">
        <v>39093</v>
      </c>
      <c r="AB1132" s="3" t="s">
        <v>7656</v>
      </c>
      <c r="AE1132" s="3"/>
    </row>
    <row r="1133" spans="1:31" ht="15" x14ac:dyDescent="0.2">
      <c r="A1133" s="3" t="s">
        <v>16863</v>
      </c>
      <c r="B1133" s="3" t="s">
        <v>39302</v>
      </c>
      <c r="C1133" s="4">
        <v>42618.943518518521</v>
      </c>
      <c r="D1133" s="3" t="s">
        <v>7639</v>
      </c>
      <c r="E1133" s="3"/>
      <c r="Z1133" s="3" t="s">
        <v>39304</v>
      </c>
      <c r="AA1133" s="3" t="s">
        <v>39224</v>
      </c>
      <c r="AB1133" s="3" t="s">
        <v>7697</v>
      </c>
      <c r="AC1133" s="3" t="s">
        <v>39303</v>
      </c>
      <c r="AE1133" s="3"/>
    </row>
    <row r="1134" spans="1:31" ht="15" x14ac:dyDescent="0.2">
      <c r="A1134" s="3" t="s">
        <v>39301</v>
      </c>
      <c r="B1134" s="3" t="s">
        <v>39300</v>
      </c>
      <c r="C1134" s="4">
        <v>42618.943518518521</v>
      </c>
      <c r="D1134" s="3" t="s">
        <v>7639</v>
      </c>
      <c r="E1134" s="3"/>
      <c r="F1134" s="3" t="s">
        <v>35129</v>
      </c>
      <c r="G1134" s="3" t="s">
        <v>39095</v>
      </c>
      <c r="T1134" s="3" t="s">
        <v>39094</v>
      </c>
      <c r="AA1134" s="3" t="s">
        <v>39093</v>
      </c>
      <c r="AB1134" s="3" t="s">
        <v>7656</v>
      </c>
      <c r="AE1134" s="3"/>
    </row>
    <row r="1135" spans="1:31" ht="15" x14ac:dyDescent="0.2">
      <c r="A1135" s="3" t="s">
        <v>39299</v>
      </c>
      <c r="B1135" s="3" t="s">
        <v>39298</v>
      </c>
      <c r="C1135" s="4">
        <v>42618.943518518521</v>
      </c>
      <c r="D1135" s="3" t="s">
        <v>7639</v>
      </c>
      <c r="E1135" s="3"/>
      <c r="F1135" s="3" t="s">
        <v>35129</v>
      </c>
      <c r="G1135" s="3" t="s">
        <v>39095</v>
      </c>
      <c r="T1135" s="3" t="s">
        <v>39094</v>
      </c>
      <c r="AA1135" s="3" t="s">
        <v>39093</v>
      </c>
      <c r="AB1135" s="3" t="s">
        <v>7656</v>
      </c>
      <c r="AE1135" s="3"/>
    </row>
    <row r="1136" spans="1:31" ht="15" x14ac:dyDescent="0.2">
      <c r="A1136" s="3" t="s">
        <v>39297</v>
      </c>
      <c r="B1136" s="3" t="s">
        <v>39296</v>
      </c>
      <c r="C1136" s="4">
        <v>42618.943518518521</v>
      </c>
      <c r="D1136" s="3" t="s">
        <v>7639</v>
      </c>
      <c r="E1136" s="3"/>
      <c r="AA1136" s="3" t="s">
        <v>39119</v>
      </c>
      <c r="AB1136" s="3" t="s">
        <v>7656</v>
      </c>
      <c r="AE1136" s="3"/>
    </row>
    <row r="1137" spans="1:31" ht="15" x14ac:dyDescent="0.2">
      <c r="A1137" s="3" t="s">
        <v>14524</v>
      </c>
      <c r="B1137" s="3" t="s">
        <v>39293</v>
      </c>
      <c r="C1137" s="4">
        <v>42618.943518518521</v>
      </c>
      <c r="D1137" s="3" t="s">
        <v>7639</v>
      </c>
      <c r="E1137" s="3"/>
      <c r="Z1137" s="3" t="s">
        <v>39295</v>
      </c>
      <c r="AA1137" s="3" t="s">
        <v>39224</v>
      </c>
      <c r="AB1137" s="3" t="s">
        <v>7697</v>
      </c>
      <c r="AC1137" s="3" t="s">
        <v>39294</v>
      </c>
      <c r="AE1137" s="3"/>
    </row>
    <row r="1138" spans="1:31" ht="15" x14ac:dyDescent="0.2">
      <c r="A1138" s="3" t="s">
        <v>14405</v>
      </c>
      <c r="B1138" s="3" t="s">
        <v>39291</v>
      </c>
      <c r="C1138" s="4">
        <v>42618.943518518521</v>
      </c>
      <c r="D1138" s="3" t="s">
        <v>7639</v>
      </c>
      <c r="E1138" s="3"/>
      <c r="Z1138" s="3" t="s">
        <v>14406</v>
      </c>
      <c r="AA1138" s="3" t="s">
        <v>39224</v>
      </c>
      <c r="AB1138" s="3" t="s">
        <v>7697</v>
      </c>
      <c r="AC1138" s="3" t="s">
        <v>39292</v>
      </c>
      <c r="AE1138" s="3"/>
    </row>
    <row r="1139" spans="1:31" ht="15" x14ac:dyDescent="0.2">
      <c r="A1139" s="3" t="s">
        <v>13659</v>
      </c>
      <c r="B1139" s="3" t="s">
        <v>39288</v>
      </c>
      <c r="C1139" s="4">
        <v>42618.943518518521</v>
      </c>
      <c r="D1139" s="3" t="s">
        <v>7639</v>
      </c>
      <c r="E1139" s="3"/>
      <c r="Z1139" s="3" t="s">
        <v>39290</v>
      </c>
      <c r="AA1139" s="3" t="s">
        <v>39224</v>
      </c>
      <c r="AB1139" s="3" t="s">
        <v>7697</v>
      </c>
      <c r="AC1139" s="3" t="s">
        <v>39289</v>
      </c>
      <c r="AE1139" s="3"/>
    </row>
    <row r="1140" spans="1:31" ht="15" x14ac:dyDescent="0.2">
      <c r="A1140" s="3" t="s">
        <v>28210</v>
      </c>
      <c r="B1140" s="3" t="s">
        <v>39285</v>
      </c>
      <c r="C1140" s="4">
        <v>42618.943518518521</v>
      </c>
      <c r="D1140" s="3" t="s">
        <v>7639</v>
      </c>
      <c r="E1140" s="3"/>
      <c r="Z1140" s="3" t="s">
        <v>39287</v>
      </c>
      <c r="AA1140" s="3" t="s">
        <v>39224</v>
      </c>
      <c r="AB1140" s="3" t="s">
        <v>7697</v>
      </c>
      <c r="AC1140" s="3" t="s">
        <v>39286</v>
      </c>
      <c r="AE1140" s="3"/>
    </row>
    <row r="1141" spans="1:31" ht="15" x14ac:dyDescent="0.2">
      <c r="A1141" s="3" t="s">
        <v>27511</v>
      </c>
      <c r="B1141" s="3" t="s">
        <v>39282</v>
      </c>
      <c r="C1141" s="4">
        <v>42618.943518518521</v>
      </c>
      <c r="D1141" s="3" t="s">
        <v>7639</v>
      </c>
      <c r="E1141" s="3"/>
      <c r="Z1141" s="3" t="s">
        <v>39284</v>
      </c>
      <c r="AA1141" s="3" t="s">
        <v>39224</v>
      </c>
      <c r="AB1141" s="3" t="s">
        <v>7697</v>
      </c>
      <c r="AC1141" s="3" t="s">
        <v>39283</v>
      </c>
      <c r="AE1141" s="3"/>
    </row>
    <row r="1142" spans="1:31" ht="15" x14ac:dyDescent="0.2">
      <c r="A1142" s="3" t="s">
        <v>24616</v>
      </c>
      <c r="B1142" s="3" t="s">
        <v>39279</v>
      </c>
      <c r="C1142" s="4">
        <v>42618.943518518521</v>
      </c>
      <c r="D1142" s="3" t="s">
        <v>7639</v>
      </c>
      <c r="E1142" s="3"/>
      <c r="Z1142" s="3" t="s">
        <v>39281</v>
      </c>
      <c r="AA1142" s="3" t="s">
        <v>39224</v>
      </c>
      <c r="AB1142" s="3" t="s">
        <v>7697</v>
      </c>
      <c r="AC1142" s="3" t="s">
        <v>39280</v>
      </c>
      <c r="AE1142" s="3"/>
    </row>
    <row r="1143" spans="1:31" ht="15" x14ac:dyDescent="0.2">
      <c r="A1143" s="3" t="s">
        <v>23030</v>
      </c>
      <c r="B1143" s="3" t="s">
        <v>39276</v>
      </c>
      <c r="C1143" s="4">
        <v>42618.943518518521</v>
      </c>
      <c r="D1143" s="3" t="s">
        <v>7639</v>
      </c>
      <c r="E1143" s="3"/>
      <c r="Z1143" s="3" t="s">
        <v>39278</v>
      </c>
      <c r="AA1143" s="3" t="s">
        <v>39224</v>
      </c>
      <c r="AB1143" s="3" t="s">
        <v>7697</v>
      </c>
      <c r="AC1143" s="3" t="s">
        <v>39277</v>
      </c>
      <c r="AE1143" s="3"/>
    </row>
    <row r="1144" spans="1:31" ht="15" x14ac:dyDescent="0.2">
      <c r="A1144" s="3" t="s">
        <v>22196</v>
      </c>
      <c r="B1144" s="3" t="s">
        <v>39273</v>
      </c>
      <c r="C1144" s="4">
        <v>42618.943518518521</v>
      </c>
      <c r="D1144" s="3" t="s">
        <v>7639</v>
      </c>
      <c r="E1144" s="3"/>
      <c r="Z1144" s="3" t="s">
        <v>39275</v>
      </c>
      <c r="AA1144" s="3" t="s">
        <v>39224</v>
      </c>
      <c r="AB1144" s="3" t="s">
        <v>7697</v>
      </c>
      <c r="AC1144" s="3" t="s">
        <v>39274</v>
      </c>
      <c r="AE1144" s="3"/>
    </row>
    <row r="1145" spans="1:31" ht="15" x14ac:dyDescent="0.2">
      <c r="A1145" s="3" t="s">
        <v>17860</v>
      </c>
      <c r="B1145" s="3" t="s">
        <v>39270</v>
      </c>
      <c r="C1145" s="4">
        <v>42618.943518518521</v>
      </c>
      <c r="D1145" s="3" t="s">
        <v>7639</v>
      </c>
      <c r="E1145" s="3"/>
      <c r="Z1145" s="3" t="s">
        <v>39272</v>
      </c>
      <c r="AA1145" s="3" t="s">
        <v>39224</v>
      </c>
      <c r="AB1145" s="3" t="s">
        <v>7697</v>
      </c>
      <c r="AC1145" s="3" t="s">
        <v>39271</v>
      </c>
      <c r="AE1145" s="3"/>
    </row>
    <row r="1146" spans="1:31" ht="15" x14ac:dyDescent="0.2">
      <c r="A1146" s="3" t="s">
        <v>17310</v>
      </c>
      <c r="B1146" s="3" t="s">
        <v>39267</v>
      </c>
      <c r="C1146" s="4">
        <v>42618.943518518521</v>
      </c>
      <c r="D1146" s="3" t="s">
        <v>7639</v>
      </c>
      <c r="E1146" s="3"/>
      <c r="Z1146" s="3" t="s">
        <v>39269</v>
      </c>
      <c r="AA1146" s="3" t="s">
        <v>39224</v>
      </c>
      <c r="AB1146" s="3" t="s">
        <v>7697</v>
      </c>
      <c r="AC1146" s="3" t="s">
        <v>39268</v>
      </c>
      <c r="AE1146" s="3"/>
    </row>
    <row r="1147" spans="1:31" ht="15" x14ac:dyDescent="0.2">
      <c r="A1147" s="3" t="s">
        <v>15484</v>
      </c>
      <c r="B1147" s="3" t="s">
        <v>39264</v>
      </c>
      <c r="C1147" s="4">
        <v>42618.943518518521</v>
      </c>
      <c r="D1147" s="3" t="s">
        <v>7639</v>
      </c>
      <c r="E1147" s="3"/>
      <c r="Z1147" s="3" t="s">
        <v>39266</v>
      </c>
      <c r="AA1147" s="3" t="s">
        <v>39224</v>
      </c>
      <c r="AB1147" s="3" t="s">
        <v>7697</v>
      </c>
      <c r="AC1147" s="3" t="s">
        <v>39265</v>
      </c>
      <c r="AE1147" s="3"/>
    </row>
    <row r="1148" spans="1:31" ht="15" x14ac:dyDescent="0.2">
      <c r="A1148" s="3" t="s">
        <v>14550</v>
      </c>
      <c r="B1148" s="3" t="s">
        <v>39261</v>
      </c>
      <c r="C1148" s="4">
        <v>42618.943518518521</v>
      </c>
      <c r="D1148" s="3" t="s">
        <v>7639</v>
      </c>
      <c r="E1148" s="3"/>
      <c r="Z1148" s="3" t="s">
        <v>39263</v>
      </c>
      <c r="AA1148" s="3" t="s">
        <v>39224</v>
      </c>
      <c r="AB1148" s="3" t="s">
        <v>7697</v>
      </c>
      <c r="AC1148" s="3" t="s">
        <v>39262</v>
      </c>
      <c r="AE1148" s="3"/>
    </row>
    <row r="1149" spans="1:31" ht="15" x14ac:dyDescent="0.2">
      <c r="A1149" s="3" t="s">
        <v>39260</v>
      </c>
      <c r="B1149" s="3" t="s">
        <v>39259</v>
      </c>
      <c r="C1149" s="4">
        <v>42618.943506944437</v>
      </c>
      <c r="D1149" s="3" t="s">
        <v>7639</v>
      </c>
      <c r="E1149" s="3"/>
      <c r="AA1149" s="3" t="s">
        <v>39119</v>
      </c>
      <c r="AB1149" s="3" t="s">
        <v>7656</v>
      </c>
      <c r="AE1149" s="3"/>
    </row>
    <row r="1150" spans="1:31" ht="15" x14ac:dyDescent="0.2">
      <c r="A1150" s="3" t="s">
        <v>39258</v>
      </c>
      <c r="B1150" s="3" t="s">
        <v>39257</v>
      </c>
      <c r="C1150" s="4">
        <v>42618.943506944437</v>
      </c>
      <c r="D1150" s="3" t="s">
        <v>7639</v>
      </c>
      <c r="E1150" s="3"/>
      <c r="AA1150" s="3" t="s">
        <v>39119</v>
      </c>
      <c r="AB1150" s="3" t="s">
        <v>7656</v>
      </c>
      <c r="AE1150" s="3"/>
    </row>
    <row r="1151" spans="1:31" ht="15" x14ac:dyDescent="0.2">
      <c r="A1151" s="3" t="s">
        <v>39256</v>
      </c>
      <c r="B1151" s="3" t="s">
        <v>39255</v>
      </c>
      <c r="C1151" s="4">
        <v>42618.943506944437</v>
      </c>
      <c r="D1151" s="3" t="s">
        <v>7639</v>
      </c>
      <c r="E1151" s="3"/>
      <c r="AA1151" s="3" t="s">
        <v>39119</v>
      </c>
      <c r="AB1151" s="3" t="s">
        <v>7656</v>
      </c>
      <c r="AE1151" s="3"/>
    </row>
    <row r="1152" spans="1:31" ht="15" x14ac:dyDescent="0.2">
      <c r="A1152" s="3" t="s">
        <v>39254</v>
      </c>
      <c r="B1152" s="3" t="s">
        <v>39253</v>
      </c>
      <c r="C1152" s="4">
        <v>42618.943506944437</v>
      </c>
      <c r="D1152" s="3" t="s">
        <v>7639</v>
      </c>
      <c r="E1152" s="3"/>
      <c r="AA1152" s="3" t="s">
        <v>39119</v>
      </c>
      <c r="AB1152" s="3" t="s">
        <v>7656</v>
      </c>
      <c r="AE1152" s="3"/>
    </row>
    <row r="1153" spans="1:31" ht="15" x14ac:dyDescent="0.2">
      <c r="A1153" s="3" t="s">
        <v>39252</v>
      </c>
      <c r="B1153" s="3" t="s">
        <v>39249</v>
      </c>
      <c r="C1153" s="4">
        <v>42618.943506944437</v>
      </c>
      <c r="D1153" s="3" t="s">
        <v>7639</v>
      </c>
      <c r="E1153" s="3"/>
      <c r="J1153" s="3" t="s">
        <v>39251</v>
      </c>
      <c r="K1153" s="3" t="s">
        <v>39250</v>
      </c>
      <c r="AA1153" s="3" t="s">
        <v>6</v>
      </c>
      <c r="AB1153" s="3" t="s">
        <v>7697</v>
      </c>
      <c r="AE1153" s="3"/>
    </row>
    <row r="1154" spans="1:31" ht="15" x14ac:dyDescent="0.2">
      <c r="A1154" s="3" t="s">
        <v>35129</v>
      </c>
      <c r="B1154" s="3" t="s">
        <v>39246</v>
      </c>
      <c r="C1154" s="4">
        <v>42618.943506944437</v>
      </c>
      <c r="D1154" s="3" t="s">
        <v>7639</v>
      </c>
      <c r="E1154" s="3"/>
      <c r="J1154" s="3" t="s">
        <v>39248</v>
      </c>
      <c r="K1154" s="3" t="s">
        <v>39247</v>
      </c>
      <c r="Z1154" s="3" t="s">
        <v>35131</v>
      </c>
      <c r="AA1154" s="3" t="s">
        <v>39119</v>
      </c>
      <c r="AB1154" s="3" t="s">
        <v>7656</v>
      </c>
      <c r="AE1154" s="3"/>
    </row>
    <row r="1155" spans="1:31" ht="15" x14ac:dyDescent="0.2">
      <c r="A1155" s="3" t="s">
        <v>39114</v>
      </c>
      <c r="B1155" s="3" t="s">
        <v>39243</v>
      </c>
      <c r="C1155" s="4">
        <v>42618.943506944437</v>
      </c>
      <c r="D1155" s="3" t="s">
        <v>7639</v>
      </c>
      <c r="E1155" s="3"/>
      <c r="J1155" s="3" t="s">
        <v>39245</v>
      </c>
      <c r="K1155" s="3" t="s">
        <v>39244</v>
      </c>
      <c r="AA1155" s="3" t="s">
        <v>39119</v>
      </c>
      <c r="AB1155" s="3" t="s">
        <v>7656</v>
      </c>
      <c r="AE1155" s="3"/>
    </row>
    <row r="1156" spans="1:31" ht="15" x14ac:dyDescent="0.2">
      <c r="A1156" s="3" t="s">
        <v>23532</v>
      </c>
      <c r="B1156" s="3" t="s">
        <v>39240</v>
      </c>
      <c r="C1156" s="4">
        <v>42618.943506944437</v>
      </c>
      <c r="D1156" s="3" t="s">
        <v>7639</v>
      </c>
      <c r="E1156" s="3"/>
      <c r="J1156" s="3" t="s">
        <v>39242</v>
      </c>
      <c r="K1156" s="3" t="s">
        <v>39241</v>
      </c>
      <c r="Z1156" s="3" t="s">
        <v>23535</v>
      </c>
      <c r="AA1156" s="3" t="s">
        <v>39119</v>
      </c>
      <c r="AB1156" s="3" t="s">
        <v>7656</v>
      </c>
      <c r="AE1156" s="3"/>
    </row>
    <row r="1157" spans="1:31" ht="15" x14ac:dyDescent="0.2">
      <c r="A1157" s="3" t="s">
        <v>20096</v>
      </c>
      <c r="B1157" s="3" t="s">
        <v>39235</v>
      </c>
      <c r="C1157" s="4">
        <v>42618.943506944437</v>
      </c>
      <c r="D1157" s="3" t="s">
        <v>7639</v>
      </c>
      <c r="E1157" s="3"/>
      <c r="G1157" s="3" t="s">
        <v>39095</v>
      </c>
      <c r="O1157" s="3" t="s">
        <v>39239</v>
      </c>
      <c r="T1157" s="3" t="s">
        <v>39238</v>
      </c>
      <c r="Z1157" s="3" t="s">
        <v>39237</v>
      </c>
      <c r="AA1157" s="3" t="s">
        <v>39224</v>
      </c>
      <c r="AB1157" s="3" t="s">
        <v>7697</v>
      </c>
      <c r="AC1157" s="3" t="s">
        <v>39236</v>
      </c>
      <c r="AE1157" s="3"/>
    </row>
    <row r="1158" spans="1:31" ht="15" x14ac:dyDescent="0.2">
      <c r="A1158" s="3" t="s">
        <v>39234</v>
      </c>
      <c r="B1158" s="3" t="s">
        <v>39233</v>
      </c>
      <c r="C1158" s="4">
        <v>42618.943506944437</v>
      </c>
      <c r="D1158" s="3" t="s">
        <v>7639</v>
      </c>
      <c r="E1158" s="3"/>
      <c r="AA1158" s="3" t="s">
        <v>39119</v>
      </c>
      <c r="AB1158" s="3" t="s">
        <v>7656</v>
      </c>
      <c r="AE1158" s="3"/>
    </row>
    <row r="1159" spans="1:31" ht="15" x14ac:dyDescent="0.2">
      <c r="A1159" s="3" t="s">
        <v>39232</v>
      </c>
      <c r="B1159" s="3" t="s">
        <v>39231</v>
      </c>
      <c r="C1159" s="4">
        <v>42618.943506944437</v>
      </c>
      <c r="D1159" s="3" t="s">
        <v>7639</v>
      </c>
      <c r="E1159" s="3"/>
      <c r="F1159" s="3" t="s">
        <v>23532</v>
      </c>
      <c r="G1159" s="3" t="s">
        <v>39095</v>
      </c>
      <c r="T1159" s="3" t="s">
        <v>27691</v>
      </c>
      <c r="AA1159" s="3" t="s">
        <v>39093</v>
      </c>
      <c r="AB1159" s="3" t="s">
        <v>7656</v>
      </c>
      <c r="AE1159" s="3"/>
    </row>
    <row r="1160" spans="1:31" ht="15" x14ac:dyDescent="0.2">
      <c r="A1160" s="3" t="s">
        <v>39230</v>
      </c>
      <c r="B1160" s="3" t="s">
        <v>39229</v>
      </c>
      <c r="C1160" s="4">
        <v>42618.943506944437</v>
      </c>
      <c r="D1160" s="3" t="s">
        <v>7639</v>
      </c>
      <c r="E1160" s="3"/>
      <c r="F1160" s="3" t="s">
        <v>35129</v>
      </c>
      <c r="G1160" s="3" t="s">
        <v>8019</v>
      </c>
      <c r="T1160" s="3" t="s">
        <v>39094</v>
      </c>
      <c r="AA1160" s="3" t="s">
        <v>39093</v>
      </c>
      <c r="AB1160" s="3" t="s">
        <v>7656</v>
      </c>
      <c r="AE1160" s="3"/>
    </row>
    <row r="1161" spans="1:31" ht="15" x14ac:dyDescent="0.2">
      <c r="A1161" s="3" t="s">
        <v>39228</v>
      </c>
      <c r="B1161" s="3" t="s">
        <v>39227</v>
      </c>
      <c r="C1161" s="4">
        <v>42618.943506944437</v>
      </c>
      <c r="D1161" s="3" t="s">
        <v>7639</v>
      </c>
      <c r="E1161" s="3"/>
      <c r="F1161" s="3" t="s">
        <v>39114</v>
      </c>
      <c r="G1161" s="3" t="s">
        <v>39095</v>
      </c>
      <c r="T1161" s="3" t="s">
        <v>39113</v>
      </c>
      <c r="AA1161" s="3" t="s">
        <v>39093</v>
      </c>
      <c r="AB1161" s="3" t="s">
        <v>7656</v>
      </c>
      <c r="AE1161" s="3"/>
    </row>
    <row r="1162" spans="1:31" ht="15" x14ac:dyDescent="0.2">
      <c r="A1162" s="3" t="s">
        <v>9560</v>
      </c>
      <c r="B1162" s="3" t="s">
        <v>39223</v>
      </c>
      <c r="C1162" s="4">
        <v>42618.943506944437</v>
      </c>
      <c r="D1162" s="3" t="s">
        <v>7639</v>
      </c>
      <c r="E1162" s="3"/>
      <c r="F1162" s="3" t="s">
        <v>23532</v>
      </c>
      <c r="G1162" s="3" t="s">
        <v>39095</v>
      </c>
      <c r="T1162" s="3" t="s">
        <v>39226</v>
      </c>
      <c r="Z1162" s="3" t="s">
        <v>39225</v>
      </c>
      <c r="AA1162" s="3" t="s">
        <v>39224</v>
      </c>
      <c r="AB1162" s="3" t="s">
        <v>7632</v>
      </c>
      <c r="AE1162" s="3"/>
    </row>
    <row r="1163" spans="1:31" ht="15" x14ac:dyDescent="0.2">
      <c r="A1163" s="3" t="s">
        <v>39222</v>
      </c>
      <c r="B1163" s="3" t="s">
        <v>39221</v>
      </c>
      <c r="C1163" s="4">
        <v>42618.943506944437</v>
      </c>
      <c r="D1163" s="3" t="s">
        <v>7639</v>
      </c>
      <c r="E1163" s="3"/>
      <c r="F1163" s="3" t="s">
        <v>39098</v>
      </c>
      <c r="G1163" s="3" t="s">
        <v>39095</v>
      </c>
      <c r="O1163" s="3" t="s">
        <v>28180</v>
      </c>
      <c r="T1163" s="3" t="s">
        <v>28179</v>
      </c>
      <c r="AA1163" s="3" t="s">
        <v>39093</v>
      </c>
      <c r="AB1163" s="3" t="s">
        <v>7656</v>
      </c>
      <c r="AE1163" s="3"/>
    </row>
    <row r="1164" spans="1:31" ht="15" x14ac:dyDescent="0.2">
      <c r="A1164" s="3" t="s">
        <v>39220</v>
      </c>
      <c r="B1164" s="3" t="s">
        <v>39219</v>
      </c>
      <c r="C1164" s="4">
        <v>42618.943506944437</v>
      </c>
      <c r="D1164" s="3" t="s">
        <v>7639</v>
      </c>
      <c r="E1164" s="3"/>
      <c r="F1164" s="3" t="s">
        <v>35129</v>
      </c>
      <c r="G1164" s="3" t="s">
        <v>39095</v>
      </c>
      <c r="T1164" s="3" t="s">
        <v>39094</v>
      </c>
      <c r="AA1164" s="3" t="s">
        <v>39093</v>
      </c>
      <c r="AB1164" s="3" t="s">
        <v>7656</v>
      </c>
      <c r="AE1164" s="3"/>
    </row>
    <row r="1165" spans="1:31" ht="15" x14ac:dyDescent="0.2">
      <c r="A1165" s="3" t="s">
        <v>39218</v>
      </c>
      <c r="B1165" s="3" t="s">
        <v>39217</v>
      </c>
      <c r="C1165" s="4">
        <v>42618.943495370368</v>
      </c>
      <c r="D1165" s="3" t="s">
        <v>7639</v>
      </c>
      <c r="E1165" s="3"/>
      <c r="F1165" s="3" t="s">
        <v>23532</v>
      </c>
      <c r="G1165" s="3" t="s">
        <v>39095</v>
      </c>
      <c r="T1165" s="3" t="s">
        <v>27691</v>
      </c>
      <c r="AA1165" s="3" t="s">
        <v>39093</v>
      </c>
      <c r="AB1165" s="3" t="s">
        <v>7656</v>
      </c>
      <c r="AE1165" s="3"/>
    </row>
    <row r="1166" spans="1:31" ht="15" x14ac:dyDescent="0.2">
      <c r="A1166" s="3" t="s">
        <v>7681</v>
      </c>
      <c r="B1166" s="3" t="s">
        <v>39215</v>
      </c>
      <c r="C1166" s="4">
        <v>42618.943495370368</v>
      </c>
      <c r="D1166" s="3" t="s">
        <v>7639</v>
      </c>
      <c r="E1166" s="3"/>
      <c r="Y1166" s="3" t="s">
        <v>7682</v>
      </c>
      <c r="Z1166" s="3" t="s">
        <v>39216</v>
      </c>
      <c r="AA1166" s="3" t="s">
        <v>5</v>
      </c>
      <c r="AB1166" s="3" t="s">
        <v>7632</v>
      </c>
      <c r="AE1166" s="3"/>
    </row>
    <row r="1167" spans="1:31" ht="15" x14ac:dyDescent="0.2">
      <c r="A1167" s="3" t="s">
        <v>10276</v>
      </c>
      <c r="B1167" s="3" t="s">
        <v>39213</v>
      </c>
      <c r="C1167" s="4">
        <v>42618.943495370368</v>
      </c>
      <c r="D1167" s="3" t="s">
        <v>7639</v>
      </c>
      <c r="E1167" s="3"/>
      <c r="Y1167" s="3" t="s">
        <v>10277</v>
      </c>
      <c r="Z1167" s="3" t="s">
        <v>39214</v>
      </c>
      <c r="AA1167" s="3" t="s">
        <v>5</v>
      </c>
      <c r="AB1167" s="3" t="s">
        <v>7632</v>
      </c>
      <c r="AE1167" s="3"/>
    </row>
    <row r="1168" spans="1:31" ht="15" x14ac:dyDescent="0.2">
      <c r="A1168" s="3" t="s">
        <v>19917</v>
      </c>
      <c r="B1168" s="3" t="s">
        <v>39211</v>
      </c>
      <c r="C1168" s="4">
        <v>42618.943495370368</v>
      </c>
      <c r="D1168" s="3" t="s">
        <v>7639</v>
      </c>
      <c r="E1168" s="3"/>
      <c r="Y1168" s="3" t="s">
        <v>19918</v>
      </c>
      <c r="Z1168" s="3" t="s">
        <v>39212</v>
      </c>
      <c r="AA1168" s="3" t="s">
        <v>5</v>
      </c>
      <c r="AB1168" s="3" t="s">
        <v>7632</v>
      </c>
      <c r="AE1168" s="3"/>
    </row>
    <row r="1169" spans="1:31" ht="15" x14ac:dyDescent="0.2">
      <c r="A1169" s="3" t="s">
        <v>39210</v>
      </c>
      <c r="B1169" s="3" t="s">
        <v>39209</v>
      </c>
      <c r="C1169" s="4">
        <v>42618.943495370368</v>
      </c>
      <c r="D1169" s="3" t="s">
        <v>7639</v>
      </c>
      <c r="E1169" s="3"/>
      <c r="AA1169" s="3" t="s">
        <v>5</v>
      </c>
      <c r="AB1169" s="3" t="s">
        <v>7632</v>
      </c>
      <c r="AE1169" s="3"/>
    </row>
    <row r="1170" spans="1:31" ht="15" x14ac:dyDescent="0.2">
      <c r="A1170" s="3" t="s">
        <v>39208</v>
      </c>
      <c r="B1170" s="3" t="s">
        <v>39207</v>
      </c>
      <c r="C1170" s="4">
        <v>42618.943495370368</v>
      </c>
      <c r="D1170" s="3" t="s">
        <v>7639</v>
      </c>
      <c r="E1170" s="3"/>
      <c r="AA1170" s="3" t="s">
        <v>5</v>
      </c>
      <c r="AB1170" s="3" t="s">
        <v>7632</v>
      </c>
      <c r="AE1170" s="3"/>
    </row>
    <row r="1171" spans="1:31" ht="15" x14ac:dyDescent="0.2">
      <c r="A1171" s="3" t="s">
        <v>29476</v>
      </c>
      <c r="B1171" s="3" t="s">
        <v>39206</v>
      </c>
      <c r="C1171" s="4">
        <v>42618.943495370368</v>
      </c>
      <c r="D1171" s="3" t="s">
        <v>7639</v>
      </c>
      <c r="E1171" s="3"/>
      <c r="Y1171" s="3" t="s">
        <v>8446</v>
      </c>
      <c r="Z1171" s="3" t="s">
        <v>29477</v>
      </c>
      <c r="AA1171" s="3" t="s">
        <v>5</v>
      </c>
      <c r="AB1171" s="3" t="s">
        <v>7632</v>
      </c>
      <c r="AE1171" s="3"/>
    </row>
    <row r="1172" spans="1:31" ht="15" x14ac:dyDescent="0.2">
      <c r="A1172" s="3" t="s">
        <v>10331</v>
      </c>
      <c r="B1172" s="3" t="s">
        <v>39204</v>
      </c>
      <c r="C1172" s="4">
        <v>42618.943495370368</v>
      </c>
      <c r="D1172" s="3" t="s">
        <v>7639</v>
      </c>
      <c r="E1172" s="3"/>
      <c r="Y1172" s="3" t="s">
        <v>10332</v>
      </c>
      <c r="Z1172" s="3" t="s">
        <v>39205</v>
      </c>
      <c r="AA1172" s="3" t="s">
        <v>5</v>
      </c>
      <c r="AB1172" s="3" t="s">
        <v>7632</v>
      </c>
      <c r="AE1172" s="3"/>
    </row>
    <row r="1173" spans="1:31" ht="15" x14ac:dyDescent="0.2">
      <c r="A1173" s="3" t="s">
        <v>8021</v>
      </c>
      <c r="B1173" s="3" t="s">
        <v>39202</v>
      </c>
      <c r="C1173" s="4">
        <v>42618.943495370368</v>
      </c>
      <c r="D1173" s="3" t="s">
        <v>7639</v>
      </c>
      <c r="E1173" s="3"/>
      <c r="Y1173" s="3" t="s">
        <v>8027</v>
      </c>
      <c r="Z1173" s="3" t="s">
        <v>39203</v>
      </c>
      <c r="AA1173" s="3" t="s">
        <v>5</v>
      </c>
      <c r="AB1173" s="3" t="s">
        <v>7632</v>
      </c>
      <c r="AE1173" s="3"/>
    </row>
    <row r="1174" spans="1:31" ht="15" x14ac:dyDescent="0.2">
      <c r="A1174" s="3" t="s">
        <v>20533</v>
      </c>
      <c r="B1174" s="3" t="s">
        <v>39200</v>
      </c>
      <c r="C1174" s="4">
        <v>42618.943495370368</v>
      </c>
      <c r="D1174" s="3" t="s">
        <v>7639</v>
      </c>
      <c r="E1174" s="3"/>
      <c r="Y1174" s="3" t="s">
        <v>20534</v>
      </c>
      <c r="Z1174" s="3" t="s">
        <v>39201</v>
      </c>
      <c r="AA1174" s="3" t="s">
        <v>5</v>
      </c>
      <c r="AB1174" s="3" t="s">
        <v>7632</v>
      </c>
      <c r="AE1174" s="3"/>
    </row>
    <row r="1175" spans="1:31" ht="15" x14ac:dyDescent="0.2">
      <c r="A1175" s="3" t="s">
        <v>17929</v>
      </c>
      <c r="B1175" s="3" t="s">
        <v>39195</v>
      </c>
      <c r="C1175" s="4">
        <v>42618.943495370368</v>
      </c>
      <c r="D1175" s="3" t="s">
        <v>7639</v>
      </c>
      <c r="E1175" s="3"/>
      <c r="H1175" s="3" t="s">
        <v>39199</v>
      </c>
      <c r="J1175" s="3" t="s">
        <v>39198</v>
      </c>
      <c r="V1175" s="3" t="s">
        <v>10332</v>
      </c>
      <c r="X1175" s="3" t="s">
        <v>39197</v>
      </c>
      <c r="AA1175" s="3" t="s">
        <v>39148</v>
      </c>
      <c r="AB1175" s="3" t="s">
        <v>7632</v>
      </c>
      <c r="AC1175" s="3" t="s">
        <v>39196</v>
      </c>
      <c r="AE1175" s="3"/>
    </row>
    <row r="1176" spans="1:31" ht="15" x14ac:dyDescent="0.2">
      <c r="A1176" s="3" t="s">
        <v>9397</v>
      </c>
      <c r="B1176" s="3" t="s">
        <v>39189</v>
      </c>
      <c r="C1176" s="4">
        <v>42618.943495370368</v>
      </c>
      <c r="D1176" s="3" t="s">
        <v>7639</v>
      </c>
      <c r="E1176" s="3"/>
      <c r="H1176" s="3" t="s">
        <v>39194</v>
      </c>
      <c r="J1176" s="3" t="s">
        <v>39193</v>
      </c>
      <c r="V1176" s="3" t="s">
        <v>9414</v>
      </c>
      <c r="X1176" s="3" t="s">
        <v>39192</v>
      </c>
      <c r="Z1176" s="3" t="s">
        <v>39191</v>
      </c>
      <c r="AA1176" s="3" t="s">
        <v>39148</v>
      </c>
      <c r="AB1176" s="3" t="s">
        <v>7632</v>
      </c>
      <c r="AC1176" s="3" t="s">
        <v>39190</v>
      </c>
      <c r="AE1176" s="3"/>
    </row>
    <row r="1177" spans="1:31" ht="15" x14ac:dyDescent="0.2">
      <c r="A1177" s="3" t="s">
        <v>18869</v>
      </c>
      <c r="B1177" s="3" t="s">
        <v>39184</v>
      </c>
      <c r="C1177" s="4">
        <v>42618.943495370368</v>
      </c>
      <c r="D1177" s="3" t="s">
        <v>7639</v>
      </c>
      <c r="E1177" s="3"/>
      <c r="H1177" s="3" t="s">
        <v>39188</v>
      </c>
      <c r="J1177" s="3" t="s">
        <v>39187</v>
      </c>
      <c r="V1177" s="3" t="s">
        <v>18885</v>
      </c>
      <c r="X1177" s="3" t="s">
        <v>39186</v>
      </c>
      <c r="AA1177" s="3" t="s">
        <v>39148</v>
      </c>
      <c r="AB1177" s="3" t="s">
        <v>7632</v>
      </c>
      <c r="AC1177" s="3" t="s">
        <v>39185</v>
      </c>
      <c r="AE1177" s="3"/>
    </row>
    <row r="1178" spans="1:31" ht="15" x14ac:dyDescent="0.2">
      <c r="A1178" s="3" t="s">
        <v>39183</v>
      </c>
      <c r="B1178" s="3" t="s">
        <v>39178</v>
      </c>
      <c r="C1178" s="4">
        <v>42618.943495370368</v>
      </c>
      <c r="D1178" s="3" t="s">
        <v>7639</v>
      </c>
      <c r="E1178" s="3"/>
      <c r="H1178" s="3" t="s">
        <v>39182</v>
      </c>
      <c r="J1178" s="3" t="s">
        <v>39181</v>
      </c>
      <c r="X1178" s="3" t="s">
        <v>39180</v>
      </c>
      <c r="AA1178" s="3" t="s">
        <v>39148</v>
      </c>
      <c r="AB1178" s="3" t="s">
        <v>7632</v>
      </c>
      <c r="AC1178" s="3" t="s">
        <v>39179</v>
      </c>
      <c r="AE1178" s="3"/>
    </row>
    <row r="1179" spans="1:31" ht="15" x14ac:dyDescent="0.2">
      <c r="A1179" s="3" t="s">
        <v>18739</v>
      </c>
      <c r="B1179" s="3" t="s">
        <v>39174</v>
      </c>
      <c r="C1179" s="4">
        <v>42618.943495370368</v>
      </c>
      <c r="D1179" s="3" t="s">
        <v>7639</v>
      </c>
      <c r="E1179" s="3"/>
      <c r="H1179" s="3" t="s">
        <v>39177</v>
      </c>
      <c r="J1179" s="3" t="s">
        <v>39176</v>
      </c>
      <c r="V1179" s="3" t="s">
        <v>7682</v>
      </c>
      <c r="X1179" s="3" t="s">
        <v>39175</v>
      </c>
      <c r="AA1179" s="3" t="s">
        <v>39148</v>
      </c>
      <c r="AB1179" s="3" t="s">
        <v>7632</v>
      </c>
      <c r="AC1179" s="3" t="s">
        <v>36440</v>
      </c>
      <c r="AE1179" s="3"/>
    </row>
    <row r="1180" spans="1:31" ht="15" x14ac:dyDescent="0.2">
      <c r="A1180" s="3" t="s">
        <v>18066</v>
      </c>
      <c r="B1180" s="3" t="s">
        <v>39169</v>
      </c>
      <c r="C1180" s="4">
        <v>42618.943483796298</v>
      </c>
      <c r="D1180" s="3" t="s">
        <v>7639</v>
      </c>
      <c r="E1180" s="3"/>
      <c r="H1180" s="3" t="s">
        <v>39173</v>
      </c>
      <c r="J1180" s="3" t="s">
        <v>39172</v>
      </c>
      <c r="V1180" s="3" t="s">
        <v>12785</v>
      </c>
      <c r="X1180" s="3" t="s">
        <v>39171</v>
      </c>
      <c r="AA1180" s="3" t="s">
        <v>39148</v>
      </c>
      <c r="AB1180" s="3" t="s">
        <v>7632</v>
      </c>
      <c r="AC1180" s="3" t="s">
        <v>39170</v>
      </c>
      <c r="AE1180" s="3"/>
    </row>
    <row r="1181" spans="1:31" ht="15" x14ac:dyDescent="0.2">
      <c r="A1181" s="3" t="s">
        <v>39168</v>
      </c>
      <c r="B1181" s="3" t="s">
        <v>39163</v>
      </c>
      <c r="C1181" s="4">
        <v>42618.943483796298</v>
      </c>
      <c r="D1181" s="3" t="s">
        <v>7639</v>
      </c>
      <c r="E1181" s="3"/>
      <c r="H1181" s="3" t="s">
        <v>39167</v>
      </c>
      <c r="J1181" s="3" t="s">
        <v>39166</v>
      </c>
      <c r="X1181" s="3" t="s">
        <v>39165</v>
      </c>
      <c r="AA1181" s="3" t="s">
        <v>39148</v>
      </c>
      <c r="AB1181" s="3" t="s">
        <v>7632</v>
      </c>
      <c r="AC1181" s="3" t="s">
        <v>39164</v>
      </c>
      <c r="AE1181" s="3"/>
    </row>
    <row r="1182" spans="1:31" ht="15" x14ac:dyDescent="0.2">
      <c r="A1182" s="3" t="s">
        <v>39162</v>
      </c>
      <c r="B1182" s="3" t="s">
        <v>39157</v>
      </c>
      <c r="C1182" s="4">
        <v>42618.943483796298</v>
      </c>
      <c r="D1182" s="3" t="s">
        <v>7639</v>
      </c>
      <c r="E1182" s="3"/>
      <c r="H1182" s="3" t="s">
        <v>39161</v>
      </c>
      <c r="J1182" s="3" t="s">
        <v>39160</v>
      </c>
      <c r="V1182" s="3" t="s">
        <v>15957</v>
      </c>
      <c r="X1182" s="3" t="s">
        <v>39159</v>
      </c>
      <c r="AA1182" s="3" t="s">
        <v>39148</v>
      </c>
      <c r="AB1182" s="3" t="s">
        <v>7632</v>
      </c>
      <c r="AC1182" s="3" t="s">
        <v>39158</v>
      </c>
      <c r="AE1182" s="3"/>
    </row>
    <row r="1183" spans="1:31" ht="15" x14ac:dyDescent="0.2">
      <c r="A1183" s="3" t="s">
        <v>20109</v>
      </c>
      <c r="B1183" s="3" t="s">
        <v>39152</v>
      </c>
      <c r="C1183" s="4">
        <v>42618.943483796298</v>
      </c>
      <c r="D1183" s="3" t="s">
        <v>7639</v>
      </c>
      <c r="E1183" s="3"/>
      <c r="H1183" s="3" t="s">
        <v>39156</v>
      </c>
      <c r="J1183" s="3" t="s">
        <v>39155</v>
      </c>
      <c r="V1183" s="3" t="s">
        <v>7925</v>
      </c>
      <c r="X1183" s="3" t="s">
        <v>39154</v>
      </c>
      <c r="AA1183" s="3" t="s">
        <v>39148</v>
      </c>
      <c r="AB1183" s="3" t="s">
        <v>7632</v>
      </c>
      <c r="AC1183" s="3" t="s">
        <v>39153</v>
      </c>
      <c r="AE1183" s="3"/>
    </row>
    <row r="1184" spans="1:31" ht="15" x14ac:dyDescent="0.2">
      <c r="A1184" s="3" t="s">
        <v>26814</v>
      </c>
      <c r="B1184" s="3" t="s">
        <v>39146</v>
      </c>
      <c r="C1184" s="4">
        <v>42618.943483796298</v>
      </c>
      <c r="D1184" s="3" t="s">
        <v>7639</v>
      </c>
      <c r="E1184" s="3"/>
      <c r="H1184" s="3" t="s">
        <v>39151</v>
      </c>
      <c r="J1184" s="3" t="s">
        <v>39150</v>
      </c>
      <c r="V1184" s="3" t="s">
        <v>20430</v>
      </c>
      <c r="X1184" s="3" t="s">
        <v>39149</v>
      </c>
      <c r="AA1184" s="3" t="s">
        <v>39148</v>
      </c>
      <c r="AB1184" s="3" t="s">
        <v>7632</v>
      </c>
      <c r="AC1184" s="3" t="s">
        <v>39147</v>
      </c>
      <c r="AE1184" s="3"/>
    </row>
    <row r="1185" spans="1:31" ht="15" x14ac:dyDescent="0.2">
      <c r="A1185" s="3" t="s">
        <v>39145</v>
      </c>
      <c r="B1185" s="3" t="s">
        <v>39144</v>
      </c>
      <c r="C1185" s="4">
        <v>42618.943483796298</v>
      </c>
      <c r="D1185" s="3" t="s">
        <v>7639</v>
      </c>
      <c r="E1185" s="3"/>
      <c r="AA1185" s="3" t="s">
        <v>5</v>
      </c>
      <c r="AB1185" s="3" t="s">
        <v>7697</v>
      </c>
      <c r="AE1185" s="3"/>
    </row>
    <row r="1186" spans="1:31" ht="15" x14ac:dyDescent="0.2">
      <c r="A1186" s="3" t="s">
        <v>10836</v>
      </c>
      <c r="B1186" s="3" t="s">
        <v>39141</v>
      </c>
      <c r="C1186" s="4">
        <v>42618.943483796298</v>
      </c>
      <c r="D1186" s="3" t="s">
        <v>7639</v>
      </c>
      <c r="E1186" s="3"/>
      <c r="Y1186" s="3" t="s">
        <v>10840</v>
      </c>
      <c r="Z1186" s="3" t="s">
        <v>39143</v>
      </c>
      <c r="AA1186" s="3" t="s">
        <v>5</v>
      </c>
      <c r="AB1186" s="3" t="s">
        <v>7697</v>
      </c>
      <c r="AC1186" s="3" t="s">
        <v>39142</v>
      </c>
      <c r="AE1186" s="3"/>
    </row>
    <row r="1187" spans="1:31" ht="15" x14ac:dyDescent="0.2">
      <c r="A1187" s="3" t="s">
        <v>39140</v>
      </c>
      <c r="B1187" s="3" t="s">
        <v>39139</v>
      </c>
      <c r="C1187" s="4">
        <v>42618.943483796298</v>
      </c>
      <c r="D1187" s="3" t="s">
        <v>7639</v>
      </c>
      <c r="E1187" s="3"/>
      <c r="Y1187" s="3" t="s">
        <v>12491</v>
      </c>
      <c r="AA1187" s="3" t="s">
        <v>5</v>
      </c>
      <c r="AB1187" s="3" t="s">
        <v>7697</v>
      </c>
      <c r="AE1187" s="3"/>
    </row>
    <row r="1188" spans="1:31" ht="15" x14ac:dyDescent="0.2">
      <c r="A1188" s="3" t="s">
        <v>39138</v>
      </c>
      <c r="B1188" s="3" t="s">
        <v>39137</v>
      </c>
      <c r="C1188" s="4">
        <v>42618.943483796298</v>
      </c>
      <c r="D1188" s="3" t="s">
        <v>7639</v>
      </c>
      <c r="E1188" s="3"/>
      <c r="AA1188" s="3" t="s">
        <v>5</v>
      </c>
      <c r="AB1188" s="3" t="s">
        <v>7697</v>
      </c>
      <c r="AE1188" s="3"/>
    </row>
    <row r="1189" spans="1:31" ht="15" x14ac:dyDescent="0.2">
      <c r="A1189" s="3" t="s">
        <v>39136</v>
      </c>
      <c r="B1189" s="3" t="s">
        <v>39135</v>
      </c>
      <c r="C1189" s="4">
        <v>42618.943483796298</v>
      </c>
      <c r="D1189" s="3" t="s">
        <v>7639</v>
      </c>
      <c r="E1189" s="3"/>
      <c r="Y1189" s="3" t="s">
        <v>19634</v>
      </c>
      <c r="AA1189" s="3" t="s">
        <v>5</v>
      </c>
      <c r="AB1189" s="3" t="s">
        <v>7697</v>
      </c>
      <c r="AE1189" s="3"/>
    </row>
    <row r="1190" spans="1:31" ht="15" x14ac:dyDescent="0.2">
      <c r="A1190" s="3" t="s">
        <v>39134</v>
      </c>
      <c r="B1190" s="3" t="s">
        <v>39133</v>
      </c>
      <c r="C1190" s="4">
        <v>42618.943483796298</v>
      </c>
      <c r="D1190" s="3" t="s">
        <v>7639</v>
      </c>
      <c r="E1190" s="3"/>
      <c r="Y1190" s="3" t="s">
        <v>10776</v>
      </c>
      <c r="AA1190" s="3" t="s">
        <v>5</v>
      </c>
      <c r="AB1190" s="3" t="s">
        <v>7697</v>
      </c>
      <c r="AE1190" s="3"/>
    </row>
    <row r="1191" spans="1:31" ht="15" x14ac:dyDescent="0.2">
      <c r="A1191" s="3" t="s">
        <v>39132</v>
      </c>
      <c r="B1191" s="3" t="s">
        <v>39131</v>
      </c>
      <c r="C1191" s="4">
        <v>42618.943483796298</v>
      </c>
      <c r="D1191" s="3" t="s">
        <v>7639</v>
      </c>
      <c r="E1191" s="3"/>
      <c r="AA1191" s="3" t="s">
        <v>5</v>
      </c>
      <c r="AB1191" s="3" t="s">
        <v>7697</v>
      </c>
      <c r="AE1191" s="3"/>
    </row>
    <row r="1192" spans="1:31" ht="15" x14ac:dyDescent="0.2">
      <c r="A1192" s="3" t="s">
        <v>39130</v>
      </c>
      <c r="B1192" s="3" t="s">
        <v>39129</v>
      </c>
      <c r="C1192" s="4">
        <v>42618.943483796298</v>
      </c>
      <c r="D1192" s="3" t="s">
        <v>7639</v>
      </c>
      <c r="E1192" s="3"/>
      <c r="Y1192" s="3" t="s">
        <v>15053</v>
      </c>
      <c r="AA1192" s="3" t="s">
        <v>5</v>
      </c>
      <c r="AB1192" s="3" t="s">
        <v>7697</v>
      </c>
      <c r="AE1192" s="3"/>
    </row>
    <row r="1193" spans="1:31" ht="15" x14ac:dyDescent="0.2">
      <c r="A1193" s="3" t="s">
        <v>39128</v>
      </c>
      <c r="B1193" s="3" t="s">
        <v>39127</v>
      </c>
      <c r="C1193" s="4">
        <v>42618.943483796298</v>
      </c>
      <c r="D1193" s="3" t="s">
        <v>7639</v>
      </c>
      <c r="E1193" s="3"/>
      <c r="Y1193" s="3" t="s">
        <v>21995</v>
      </c>
      <c r="AA1193" s="3" t="s">
        <v>5</v>
      </c>
      <c r="AB1193" s="3" t="s">
        <v>7697</v>
      </c>
      <c r="AE1193" s="3"/>
    </row>
    <row r="1194" spans="1:31" ht="15" x14ac:dyDescent="0.2">
      <c r="A1194" s="3" t="s">
        <v>39126</v>
      </c>
      <c r="B1194" s="3" t="s">
        <v>39125</v>
      </c>
      <c r="C1194" s="4">
        <v>42618.943483796298</v>
      </c>
      <c r="D1194" s="3" t="s">
        <v>7639</v>
      </c>
      <c r="E1194" s="3"/>
      <c r="Y1194" s="3" t="s">
        <v>10950</v>
      </c>
      <c r="AA1194" s="3" t="s">
        <v>5</v>
      </c>
      <c r="AB1194" s="3" t="s">
        <v>7697</v>
      </c>
      <c r="AE1194" s="3"/>
    </row>
    <row r="1195" spans="1:31" ht="15" x14ac:dyDescent="0.2">
      <c r="A1195" s="3" t="s">
        <v>39124</v>
      </c>
      <c r="B1195" s="3" t="s">
        <v>39123</v>
      </c>
      <c r="C1195" s="4">
        <v>42618.943472222221</v>
      </c>
      <c r="D1195" s="3" t="s">
        <v>7639</v>
      </c>
      <c r="E1195" s="3"/>
      <c r="AA1195" s="3" t="s">
        <v>5</v>
      </c>
      <c r="AB1195" s="3" t="s">
        <v>7697</v>
      </c>
      <c r="AE1195" s="3"/>
    </row>
    <row r="1196" spans="1:31" ht="15" x14ac:dyDescent="0.2">
      <c r="A1196" s="3" t="s">
        <v>39122</v>
      </c>
      <c r="B1196" s="3" t="s">
        <v>39121</v>
      </c>
      <c r="C1196" s="4">
        <v>42618.943472222221</v>
      </c>
      <c r="D1196" s="3" t="s">
        <v>7639</v>
      </c>
      <c r="E1196" s="3"/>
      <c r="AA1196" s="3" t="s">
        <v>39119</v>
      </c>
      <c r="AB1196" s="3" t="s">
        <v>7656</v>
      </c>
      <c r="AE1196" s="3"/>
    </row>
    <row r="1197" spans="1:31" ht="15" x14ac:dyDescent="0.2">
      <c r="A1197" s="3" t="s">
        <v>39120</v>
      </c>
      <c r="B1197" s="3" t="s">
        <v>39118</v>
      </c>
      <c r="C1197" s="4">
        <v>42618.943472222221</v>
      </c>
      <c r="D1197" s="3" t="s">
        <v>7639</v>
      </c>
      <c r="E1197" s="3"/>
      <c r="AA1197" s="3" t="s">
        <v>39119</v>
      </c>
      <c r="AB1197" s="3" t="s">
        <v>7656</v>
      </c>
      <c r="AE1197" s="3"/>
    </row>
    <row r="1198" spans="1:31" ht="15" x14ac:dyDescent="0.2">
      <c r="A1198" s="3" t="s">
        <v>39117</v>
      </c>
      <c r="B1198" s="3" t="s">
        <v>39116</v>
      </c>
      <c r="C1198" s="4">
        <v>42618.943472222221</v>
      </c>
      <c r="D1198" s="3" t="s">
        <v>7639</v>
      </c>
      <c r="E1198" s="3"/>
      <c r="AA1198" s="3" t="s">
        <v>39093</v>
      </c>
      <c r="AB1198" s="3" t="s">
        <v>7656</v>
      </c>
      <c r="AE1198" s="3"/>
    </row>
    <row r="1199" spans="1:31" ht="15" x14ac:dyDescent="0.2">
      <c r="A1199" s="3" t="s">
        <v>39115</v>
      </c>
      <c r="B1199" s="3" t="s">
        <v>39112</v>
      </c>
      <c r="C1199" s="4">
        <v>42618.943472222221</v>
      </c>
      <c r="D1199" s="3" t="s">
        <v>7639</v>
      </c>
      <c r="E1199" s="3"/>
      <c r="F1199" s="3" t="s">
        <v>39114</v>
      </c>
      <c r="G1199" s="3" t="s">
        <v>39095</v>
      </c>
      <c r="T1199" s="3" t="s">
        <v>39113</v>
      </c>
      <c r="AA1199" s="3" t="s">
        <v>39093</v>
      </c>
      <c r="AB1199" s="3" t="s">
        <v>7656</v>
      </c>
      <c r="AE1199" s="3"/>
    </row>
    <row r="1200" spans="1:31" ht="15" x14ac:dyDescent="0.2">
      <c r="A1200" s="3" t="s">
        <v>39111</v>
      </c>
      <c r="B1200" s="3" t="s">
        <v>39110</v>
      </c>
      <c r="C1200" s="4">
        <v>42618.943472222221</v>
      </c>
      <c r="D1200" s="3" t="s">
        <v>7639</v>
      </c>
      <c r="E1200" s="3"/>
      <c r="F1200" s="3" t="s">
        <v>39098</v>
      </c>
      <c r="T1200" s="3" t="s">
        <v>28179</v>
      </c>
      <c r="AA1200" s="3" t="s">
        <v>39093</v>
      </c>
      <c r="AB1200" s="3" t="s">
        <v>7656</v>
      </c>
      <c r="AE1200" s="3"/>
    </row>
    <row r="1201" spans="1:31" ht="15" x14ac:dyDescent="0.2">
      <c r="A1201" s="3" t="s">
        <v>39109</v>
      </c>
      <c r="B1201" s="3" t="s">
        <v>39108</v>
      </c>
      <c r="C1201" s="4">
        <v>42618.943472222221</v>
      </c>
      <c r="D1201" s="3" t="s">
        <v>7639</v>
      </c>
      <c r="E1201" s="3"/>
      <c r="F1201" s="3" t="s">
        <v>39098</v>
      </c>
      <c r="T1201" s="3" t="s">
        <v>28179</v>
      </c>
      <c r="AA1201" s="3" t="s">
        <v>39093</v>
      </c>
      <c r="AB1201" s="3" t="s">
        <v>7656</v>
      </c>
      <c r="AE1201" s="3"/>
    </row>
    <row r="1202" spans="1:31" ht="15" x14ac:dyDescent="0.2">
      <c r="A1202" s="3" t="s">
        <v>39107</v>
      </c>
      <c r="B1202" s="3" t="s">
        <v>39106</v>
      </c>
      <c r="C1202" s="4">
        <v>42618.943472222221</v>
      </c>
      <c r="D1202" s="3" t="s">
        <v>7639</v>
      </c>
      <c r="E1202" s="3"/>
      <c r="F1202" s="3" t="s">
        <v>35129</v>
      </c>
      <c r="G1202" s="3" t="s">
        <v>39095</v>
      </c>
      <c r="T1202" s="3" t="s">
        <v>39094</v>
      </c>
      <c r="AA1202" s="3" t="s">
        <v>39093</v>
      </c>
      <c r="AB1202" s="3" t="s">
        <v>7656</v>
      </c>
      <c r="AE1202" s="3"/>
    </row>
    <row r="1203" spans="1:31" ht="15" x14ac:dyDescent="0.2">
      <c r="A1203" s="3" t="s">
        <v>39105</v>
      </c>
      <c r="B1203" s="3" t="s">
        <v>39104</v>
      </c>
      <c r="C1203" s="4">
        <v>42618.943472222221</v>
      </c>
      <c r="D1203" s="3" t="s">
        <v>7639</v>
      </c>
      <c r="E1203" s="3"/>
      <c r="F1203" s="3" t="s">
        <v>39098</v>
      </c>
      <c r="T1203" s="3" t="s">
        <v>28179</v>
      </c>
      <c r="AA1203" s="3" t="s">
        <v>39093</v>
      </c>
      <c r="AB1203" s="3" t="s">
        <v>7656</v>
      </c>
      <c r="AE1203" s="3"/>
    </row>
    <row r="1204" spans="1:31" ht="15" x14ac:dyDescent="0.2">
      <c r="A1204" s="3" t="s">
        <v>39103</v>
      </c>
      <c r="B1204" s="3" t="s">
        <v>39102</v>
      </c>
      <c r="C1204" s="4">
        <v>42618.943472222221</v>
      </c>
      <c r="D1204" s="3" t="s">
        <v>7639</v>
      </c>
      <c r="E1204" s="3"/>
      <c r="F1204" s="3" t="s">
        <v>39098</v>
      </c>
      <c r="T1204" s="3" t="s">
        <v>28179</v>
      </c>
      <c r="AA1204" s="3" t="s">
        <v>39093</v>
      </c>
      <c r="AB1204" s="3" t="s">
        <v>7656</v>
      </c>
      <c r="AE1204" s="3"/>
    </row>
    <row r="1205" spans="1:31" ht="15" x14ac:dyDescent="0.2">
      <c r="A1205" s="3" t="s">
        <v>39101</v>
      </c>
      <c r="B1205" s="3" t="s">
        <v>39100</v>
      </c>
      <c r="C1205" s="4">
        <v>42618.943472222221</v>
      </c>
      <c r="D1205" s="3" t="s">
        <v>7639</v>
      </c>
      <c r="E1205" s="3"/>
      <c r="F1205" s="3" t="s">
        <v>39098</v>
      </c>
      <c r="T1205" s="3" t="s">
        <v>28179</v>
      </c>
      <c r="AA1205" s="3" t="s">
        <v>39093</v>
      </c>
      <c r="AB1205" s="3" t="s">
        <v>7656</v>
      </c>
      <c r="AE1205" s="3"/>
    </row>
    <row r="1206" spans="1:31" ht="15" x14ac:dyDescent="0.2">
      <c r="A1206" s="3" t="s">
        <v>39099</v>
      </c>
      <c r="B1206" s="3" t="s">
        <v>39097</v>
      </c>
      <c r="C1206" s="4">
        <v>42618.943472222221</v>
      </c>
      <c r="D1206" s="3" t="s">
        <v>7639</v>
      </c>
      <c r="E1206" s="3"/>
      <c r="F1206" s="3" t="s">
        <v>39098</v>
      </c>
      <c r="AA1206" s="3" t="s">
        <v>39093</v>
      </c>
      <c r="AB1206" s="3" t="s">
        <v>7656</v>
      </c>
      <c r="AE1206" s="3"/>
    </row>
    <row r="1207" spans="1:31" ht="15" x14ac:dyDescent="0.2">
      <c r="A1207" s="3" t="s">
        <v>39096</v>
      </c>
      <c r="B1207" s="3" t="s">
        <v>39092</v>
      </c>
      <c r="C1207" s="4">
        <v>42618.943472222221</v>
      </c>
      <c r="D1207" s="3" t="s">
        <v>7639</v>
      </c>
      <c r="E1207" s="3"/>
      <c r="F1207" s="3" t="s">
        <v>35129</v>
      </c>
      <c r="G1207" s="3" t="s">
        <v>39095</v>
      </c>
      <c r="T1207" s="3" t="s">
        <v>39094</v>
      </c>
      <c r="AA1207" s="3" t="s">
        <v>39093</v>
      </c>
      <c r="AB1207" s="3" t="s">
        <v>7656</v>
      </c>
      <c r="AE1207" s="3"/>
    </row>
    <row r="1208" spans="1:31" ht="15" x14ac:dyDescent="0.2">
      <c r="A1208" s="3" t="s">
        <v>17523</v>
      </c>
      <c r="B1208" s="3" t="s">
        <v>39090</v>
      </c>
      <c r="C1208" s="4">
        <v>42618.943472222221</v>
      </c>
      <c r="D1208" s="3" t="s">
        <v>7639</v>
      </c>
      <c r="E1208" s="3"/>
      <c r="Y1208" s="3" t="s">
        <v>17527</v>
      </c>
      <c r="Z1208" s="3" t="s">
        <v>39091</v>
      </c>
      <c r="AA1208" s="3" t="s">
        <v>5</v>
      </c>
      <c r="AB1208" s="3" t="s">
        <v>7632</v>
      </c>
      <c r="AE1208" s="3"/>
    </row>
    <row r="1209" spans="1:31" ht="15" x14ac:dyDescent="0.2">
      <c r="A1209" s="3" t="s">
        <v>17458</v>
      </c>
      <c r="B1209" s="3" t="s">
        <v>39088</v>
      </c>
      <c r="C1209" s="4">
        <v>42618.943472222221</v>
      </c>
      <c r="D1209" s="3" t="s">
        <v>7639</v>
      </c>
      <c r="E1209" s="3"/>
      <c r="Y1209" s="3" t="s">
        <v>17459</v>
      </c>
      <c r="Z1209" s="3" t="s">
        <v>39089</v>
      </c>
      <c r="AA1209" s="3" t="s">
        <v>5</v>
      </c>
      <c r="AB1209" s="3" t="s">
        <v>7632</v>
      </c>
      <c r="AE1209" s="3"/>
    </row>
    <row r="1210" spans="1:31" ht="15" x14ac:dyDescent="0.2">
      <c r="A1210" s="3" t="s">
        <v>10343</v>
      </c>
      <c r="B1210" s="3" t="s">
        <v>39086</v>
      </c>
      <c r="C1210" s="4">
        <v>42618.943472222221</v>
      </c>
      <c r="D1210" s="3" t="s">
        <v>7639</v>
      </c>
      <c r="E1210" s="3"/>
      <c r="Y1210" s="3" t="s">
        <v>10344</v>
      </c>
      <c r="Z1210" s="3" t="s">
        <v>39087</v>
      </c>
      <c r="AA1210" s="3" t="s">
        <v>5</v>
      </c>
      <c r="AB1210" s="3" t="s">
        <v>7632</v>
      </c>
      <c r="AE1210" s="3"/>
    </row>
    <row r="1211" spans="1:31" ht="15" x14ac:dyDescent="0.2">
      <c r="A1211" s="3" t="s">
        <v>8097</v>
      </c>
      <c r="B1211" s="3" t="s">
        <v>39084</v>
      </c>
      <c r="C1211" s="4">
        <v>42618.943472222221</v>
      </c>
      <c r="D1211" s="3" t="s">
        <v>7639</v>
      </c>
      <c r="E1211" s="3"/>
      <c r="Y1211" s="3" t="s">
        <v>8102</v>
      </c>
      <c r="Z1211" s="3" t="s">
        <v>39085</v>
      </c>
      <c r="AA1211" s="3" t="s">
        <v>5</v>
      </c>
      <c r="AB1211" s="3" t="s">
        <v>7632</v>
      </c>
      <c r="AE1211" s="3"/>
    </row>
    <row r="1212" spans="1:31" ht="15" x14ac:dyDescent="0.2">
      <c r="A1212" s="3" t="s">
        <v>12784</v>
      </c>
      <c r="B1212" s="3" t="s">
        <v>39082</v>
      </c>
      <c r="C1212" s="4">
        <v>42618.943460648137</v>
      </c>
      <c r="D1212" s="3" t="s">
        <v>7639</v>
      </c>
      <c r="E1212" s="3"/>
      <c r="Y1212" s="3" t="s">
        <v>12785</v>
      </c>
      <c r="Z1212" s="3" t="s">
        <v>39083</v>
      </c>
      <c r="AA1212" s="3" t="s">
        <v>5</v>
      </c>
      <c r="AB1212" s="3" t="s">
        <v>7632</v>
      </c>
      <c r="AE1212" s="3"/>
    </row>
    <row r="1213" spans="1:31" ht="15" x14ac:dyDescent="0.2">
      <c r="A1213" s="3" t="s">
        <v>19014</v>
      </c>
      <c r="B1213" s="3" t="s">
        <v>39080</v>
      </c>
      <c r="C1213" s="4">
        <v>42618.943460648137</v>
      </c>
      <c r="D1213" s="3" t="s">
        <v>7639</v>
      </c>
      <c r="E1213" s="3"/>
      <c r="Y1213" s="3" t="s">
        <v>19015</v>
      </c>
      <c r="Z1213" s="3" t="s">
        <v>39081</v>
      </c>
      <c r="AA1213" s="3" t="s">
        <v>5</v>
      </c>
      <c r="AB1213" s="3" t="s">
        <v>7632</v>
      </c>
      <c r="AE1213" s="3"/>
    </row>
    <row r="1214" spans="1:31" ht="15" x14ac:dyDescent="0.2">
      <c r="A1214" s="3" t="s">
        <v>39079</v>
      </c>
      <c r="B1214" s="3" t="s">
        <v>39078</v>
      </c>
      <c r="C1214" s="4">
        <v>42618.943460648137</v>
      </c>
      <c r="D1214" s="3" t="s">
        <v>7639</v>
      </c>
      <c r="E1214" s="3"/>
      <c r="AA1214" s="3" t="s">
        <v>5</v>
      </c>
      <c r="AB1214" s="3" t="s">
        <v>7632</v>
      </c>
      <c r="AE1214" s="3"/>
    </row>
    <row r="1215" spans="1:31" ht="15" x14ac:dyDescent="0.2">
      <c r="A1215" s="3" t="s">
        <v>7777</v>
      </c>
      <c r="B1215" s="3" t="s">
        <v>39076</v>
      </c>
      <c r="C1215" s="4">
        <v>42618.943460648137</v>
      </c>
      <c r="D1215" s="3" t="s">
        <v>7639</v>
      </c>
      <c r="E1215" s="3"/>
      <c r="Y1215" s="3" t="s">
        <v>7778</v>
      </c>
      <c r="Z1215" s="3" t="s">
        <v>39077</v>
      </c>
      <c r="AA1215" s="3" t="s">
        <v>5</v>
      </c>
      <c r="AB1215" s="3" t="s">
        <v>7632</v>
      </c>
      <c r="AE1215"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to_deactivate_senate_staff</vt:lpstr>
      <vt:lpstr>IMPORT_minus_empty_seats</vt:lpstr>
      <vt:lpstr>IMPORT_creates</vt:lpstr>
      <vt:lpstr>IMPORT</vt:lpstr>
      <vt:lpstr>People</vt:lpstr>
      <vt:lpstr>all_podio_ppl_new</vt:lpstr>
      <vt:lpstr>all_podio_groups</vt:lpstr>
      <vt:lpstr>Groups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Alison Mullin</cp:lastModifiedBy>
  <dcterms:created xsi:type="dcterms:W3CDTF">2018-01-16T21:09:10Z</dcterms:created>
  <dcterms:modified xsi:type="dcterms:W3CDTF">2018-02-02T22:49:32Z</dcterms:modified>
</cp:coreProperties>
</file>